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527" codeName="{564CA151-5A5B-428A-3C10-775976492406}"/>
  <workbookPr showInkAnnotation="0" updateLinks="never" codeName="Questa_cartella_di_lavoro" autoCompressPictures="0" defaultThemeVersion="124226"/>
  <mc:AlternateContent xmlns:mc="http://schemas.openxmlformats.org/markup-compatibility/2006">
    <mc:Choice Requires="x15">
      <x15ac:absPath xmlns:x15ac="http://schemas.microsoft.com/office/spreadsheetml/2010/11/ac" url="C:\Users\utente\Downloads\"/>
    </mc:Choice>
  </mc:AlternateContent>
  <xr:revisionPtr revIDLastSave="0" documentId="13_ncr:1_{1F565D3E-B10A-4D29-914F-0EE943B351A3}" xr6:coauthVersionLast="45" xr6:coauthVersionMax="45" xr10:uidLastSave="{00000000-0000-0000-0000-000000000000}"/>
  <bookViews>
    <workbookView xWindow="-108" yWindow="-108" windowWidth="30936" windowHeight="16920" tabRatio="800" activeTab="7" xr2:uid="{00000000-000D-0000-FFFF-FFFF00000000}"/>
  </bookViews>
  <sheets>
    <sheet name="HOME" sheetId="21" r:id="rId1"/>
    <sheet name="TRACCIATO" sheetId="11" state="hidden" r:id="rId2"/>
    <sheet name="Inserimento" sheetId="10" r:id="rId3"/>
    <sheet name="PreElaborazione" sheetId="19" state="hidden" r:id="rId4"/>
    <sheet name="VerificaVariabilita" sheetId="20" state="hidden" r:id="rId5"/>
    <sheet name="Elaborazione" sheetId="13" state="hidden" r:id="rId6"/>
    <sheet name="Esportazione" sheetId="14" r:id="rId7"/>
    <sheet name="EDT" sheetId="16" r:id="rId8"/>
    <sheet name="Lettera" sheetId="23" r:id="rId9"/>
    <sheet name="InputVerifica" sheetId="18" r:id="rId10"/>
    <sheet name="Verifica" sheetId="15" r:id="rId11"/>
    <sheet name="CalcoloVerifica" sheetId="22" state="hidden" r:id="rId12"/>
    <sheet name="ELENCHI" sheetId="6" r:id="rId13"/>
    <sheet name="trovaVariazioni1" sheetId="24" r:id="rId14"/>
  </sheets>
  <definedNames>
    <definedName name="_xlnm._FilterDatabase" localSheetId="2" hidden="1">Inserimento!$A$56:$DB$56</definedName>
    <definedName name="_ftn1" localSheetId="1">TRACCIATO!$B$83</definedName>
    <definedName name="_ftn2" localSheetId="1">TRACCIATO!$B$84</definedName>
    <definedName name="_ftnref1" localSheetId="1">TRACCIATO!$B$78</definedName>
    <definedName name="_ftnref2" localSheetId="1">TRACCIATO!$B$79</definedName>
    <definedName name="ABS">ELENCHI!$AF$25</definedName>
    <definedName name="ANTIPARTICOLATO">ELENCHI!$X$25</definedName>
    <definedName name="_xlnm.Print_Area" localSheetId="7">EDT!$A$2:$EL$61</definedName>
    <definedName name="_xlnm.Print_Area" localSheetId="0">HOME!$G$6</definedName>
    <definedName name="_xlnm.Print_Area" localSheetId="8">Lettera!$A$1:$K$48</definedName>
    <definedName name="ASTERISCATE">ELENCHI!$BK$25</definedName>
    <definedName name="CAMBIO">ELENCHI!$AP$25</definedName>
    <definedName name="CAR_SPEC">ELENCHI!$CM$25</definedName>
    <definedName name="CARROZZERIE">ELENCHI!$AZ$25</definedName>
    <definedName name="CATEGORIE_INTERNAZIONALI">ELENCHI!$AT$25</definedName>
    <definedName name="CODICE_OM_EDT" localSheetId="7">EDT!$H$12</definedName>
    <definedName name="COMBUSTIBILE">ELENCHI!$J$25</definedName>
    <definedName name="CONSOLIDATO">Elaborazione!$F$111:$H$114</definedName>
    <definedName name="FRENI_SERVIZIO">ELENCHI!$N$25</definedName>
    <definedName name="FUORISTRADA">ELENCHI!$AL$25</definedName>
    <definedName name="INDICE">ELENCHI!$B$4</definedName>
    <definedName name="INQUINAMENTO">ELENCHI!$BE$25</definedName>
    <definedName name="LIMITATORE_VELOCITA">ELENCHI!$AB$25</definedName>
    <definedName name="MODOMO" localSheetId="6">Esportazione!$C$2:$C$301</definedName>
    <definedName name="NAZIONALITA">ELENCHI!$T$25</definedName>
    <definedName name="PRINCIPALE">Elaborazione!$F$111:$F$114</definedName>
    <definedName name="RIGHE_A">Elaborazione!$G$111:$G$114</definedName>
    <definedName name="RIGHE_B">Elaborazione!$H$111:$H$114</definedName>
    <definedName name="SERVOSTERZO">ELENCHI!$R$25</definedName>
    <definedName name="TEMPI">ELENCHI!$AJ$25</definedName>
    <definedName name="TIPO_INSERIMENTO">ELENCHI!$AW$25</definedName>
    <definedName name="TIPO_OMOLOGAZIONE">ELENCHI!$DM$25</definedName>
    <definedName name="TIPO_OPERAZIONE">ELENCHI!$F$25</definedName>
    <definedName name="TIPO_VEICOLO">ELENCHI!$B$25</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W7" i="10" l="1"/>
  <c r="X7" i="10"/>
  <c r="Y7" i="10"/>
  <c r="AL7" i="10"/>
  <c r="AM7" i="10"/>
  <c r="AO7" i="10"/>
  <c r="AP7" i="10"/>
  <c r="AQ7" i="10"/>
  <c r="AR7" i="10"/>
  <c r="AS7" i="10"/>
  <c r="AV7" i="10"/>
  <c r="BE7" i="10"/>
  <c r="BH7" i="10"/>
  <c r="BO7" i="10"/>
  <c r="BP7" i="10"/>
  <c r="BQ7" i="10"/>
  <c r="BY7" i="10"/>
  <c r="CF7" i="10"/>
  <c r="CG7" i="10"/>
  <c r="CH7" i="10"/>
  <c r="CI7" i="10"/>
  <c r="CJ7" i="10"/>
  <c r="CK7" i="10"/>
  <c r="CL7" i="10"/>
  <c r="CM7" i="10"/>
  <c r="CN7" i="10"/>
  <c r="CO7" i="10"/>
  <c r="CP7" i="10"/>
  <c r="CQ7" i="10"/>
  <c r="CR7" i="10"/>
  <c r="CS7" i="10"/>
  <c r="CT7" i="10"/>
  <c r="CU7" i="10"/>
  <c r="CV7" i="10"/>
  <c r="CW7" i="10"/>
  <c r="CX7" i="10"/>
  <c r="CY7" i="10"/>
  <c r="CZ7" i="10"/>
  <c r="DA7" i="10"/>
  <c r="DB7" i="10"/>
  <c r="B7" i="10"/>
  <c r="C4" i="20"/>
  <c r="AG9" i="10" l="1"/>
  <c r="AG10" i="10"/>
  <c r="AG11" i="10"/>
  <c r="AG12" i="10"/>
  <c r="AG13" i="10"/>
  <c r="AG14" i="10"/>
  <c r="AG15" i="10"/>
  <c r="AG16" i="10"/>
  <c r="AG17" i="10"/>
  <c r="AG18" i="10"/>
  <c r="AG19" i="10"/>
  <c r="AG20" i="10"/>
  <c r="AG21" i="10"/>
  <c r="AG22" i="10"/>
  <c r="AG23" i="10"/>
  <c r="AG24" i="10"/>
  <c r="AG25" i="10"/>
  <c r="AG26" i="10"/>
  <c r="AG27" i="10"/>
  <c r="AG28" i="10"/>
  <c r="AG29" i="10"/>
  <c r="AG30" i="10"/>
  <c r="AG31" i="10"/>
  <c r="AG32" i="10"/>
  <c r="AG33" i="10"/>
  <c r="AG34" i="10"/>
  <c r="AG35" i="10"/>
  <c r="AG36" i="10"/>
  <c r="AG37" i="10"/>
  <c r="AG38" i="10"/>
  <c r="AG39" i="10"/>
  <c r="AG40" i="10"/>
  <c r="AG41" i="10"/>
  <c r="AG42" i="10"/>
  <c r="AG43" i="10"/>
  <c r="AG44" i="10"/>
  <c r="AG45" i="10"/>
  <c r="AG46" i="10"/>
  <c r="AG47" i="10"/>
  <c r="AG48" i="10"/>
  <c r="AG49" i="10"/>
  <c r="AG50" i="10"/>
  <c r="AG51" i="10"/>
  <c r="AG52" i="10"/>
  <c r="AG53" i="10"/>
  <c r="AG54" i="10"/>
  <c r="AG55" i="10"/>
  <c r="AG56" i="10"/>
  <c r="AG57" i="10"/>
  <c r="AG58" i="10"/>
  <c r="AG59" i="10"/>
  <c r="AG60" i="10"/>
  <c r="AG61" i="10"/>
  <c r="AG62" i="10"/>
  <c r="AG63" i="10"/>
  <c r="AG64" i="10"/>
  <c r="AG65" i="10"/>
  <c r="AG66" i="10"/>
  <c r="AG67" i="10"/>
  <c r="AG68" i="10"/>
  <c r="AG69" i="10"/>
  <c r="AG70" i="10"/>
  <c r="AG71" i="10"/>
  <c r="AG72" i="10"/>
  <c r="AG73" i="10"/>
  <c r="AG74" i="10"/>
  <c r="AG75" i="10"/>
  <c r="AG76" i="10"/>
  <c r="AG77" i="10"/>
  <c r="AG78" i="10"/>
  <c r="AG79" i="10"/>
  <c r="AG80" i="10"/>
  <c r="AG81" i="10"/>
  <c r="AG82" i="10"/>
  <c r="AG83" i="10"/>
  <c r="AG84" i="10"/>
  <c r="AG85" i="10"/>
  <c r="AG86" i="10"/>
  <c r="AG87" i="10"/>
  <c r="AG88" i="10"/>
  <c r="AG89" i="10"/>
  <c r="AG90" i="10"/>
  <c r="AG91" i="10"/>
  <c r="AG92" i="10"/>
  <c r="AG93" i="10"/>
  <c r="AG94" i="10"/>
  <c r="AG95" i="10"/>
  <c r="AG96" i="10"/>
  <c r="AG97" i="10"/>
  <c r="AG98" i="10"/>
  <c r="AG99" i="10"/>
  <c r="AG100" i="10"/>
  <c r="AG101" i="10"/>
  <c r="AG102" i="10"/>
  <c r="AG103" i="10"/>
  <c r="AG104" i="10"/>
  <c r="AG105" i="10"/>
  <c r="AG106" i="10"/>
  <c r="AG107" i="10"/>
  <c r="AG8" i="10"/>
  <c r="BU222" i="24" l="1"/>
  <c r="BT222" i="24"/>
  <c r="BS222" i="24"/>
  <c r="BG222" i="24"/>
  <c r="AV222" i="24"/>
  <c r="AW222" i="24"/>
  <c r="AU222" i="24"/>
  <c r="AT222" i="24"/>
  <c r="AS222" i="24"/>
  <c r="AR222" i="24"/>
  <c r="AL222" i="24"/>
  <c r="AM222" i="24"/>
  <c r="AN222" i="24"/>
  <c r="AO222" i="24"/>
  <c r="AP222" i="24"/>
  <c r="AQ222" i="24"/>
  <c r="AK222" i="24"/>
  <c r="AJ222" i="24"/>
  <c r="AI222" i="24"/>
  <c r="AH222" i="24"/>
  <c r="AG222" i="24"/>
  <c r="AE222" i="24"/>
  <c r="AD222" i="24"/>
  <c r="B114" i="24" l="1"/>
  <c r="B115" i="24" s="1"/>
  <c r="B116" i="24" s="1"/>
  <c r="B117" i="24" s="1"/>
  <c r="B118" i="24" s="1"/>
  <c r="B119" i="24" s="1"/>
  <c r="B120" i="24" s="1"/>
  <c r="B121" i="24" s="1"/>
  <c r="B122" i="24" s="1"/>
  <c r="B123" i="24" s="1"/>
  <c r="B124" i="24" s="1"/>
  <c r="B125" i="24" s="1"/>
  <c r="B126" i="24" s="1"/>
  <c r="B127" i="24" s="1"/>
  <c r="B128" i="24" s="1"/>
  <c r="B129" i="24" s="1"/>
  <c r="B130" i="24" s="1"/>
  <c r="B131" i="24" s="1"/>
  <c r="B132" i="24" s="1"/>
  <c r="B133" i="24" s="1"/>
  <c r="B134" i="24" s="1"/>
  <c r="B135" i="24" s="1"/>
  <c r="B136" i="24" s="1"/>
  <c r="B137" i="24" s="1"/>
  <c r="B138" i="24" s="1"/>
  <c r="B139" i="24" s="1"/>
  <c r="B140" i="24" s="1"/>
  <c r="B141" i="24" s="1"/>
  <c r="B142" i="24" s="1"/>
  <c r="B143" i="24" s="1"/>
  <c r="B144" i="24" s="1"/>
  <c r="B145" i="24" s="1"/>
  <c r="B146" i="24" s="1"/>
  <c r="B147" i="24" s="1"/>
  <c r="B148" i="24" s="1"/>
  <c r="B149" i="24" s="1"/>
  <c r="B150" i="24" s="1"/>
  <c r="B151" i="24" s="1"/>
  <c r="B152" i="24" s="1"/>
  <c r="B153" i="24" s="1"/>
  <c r="B154" i="24" s="1"/>
  <c r="B155" i="24" s="1"/>
  <c r="B156" i="24" s="1"/>
  <c r="B157" i="24" s="1"/>
  <c r="B158" i="24" s="1"/>
  <c r="B159" i="24" s="1"/>
  <c r="B160" i="24" s="1"/>
  <c r="B161" i="24" s="1"/>
  <c r="B162" i="24" s="1"/>
  <c r="B163" i="24" s="1"/>
  <c r="B164" i="24" s="1"/>
  <c r="B165" i="24" s="1"/>
  <c r="B166" i="24" s="1"/>
  <c r="B167" i="24" s="1"/>
  <c r="B168" i="24" s="1"/>
  <c r="B169" i="24" s="1"/>
  <c r="B170" i="24" s="1"/>
  <c r="B171" i="24" s="1"/>
  <c r="B172" i="24" s="1"/>
  <c r="B173" i="24" s="1"/>
  <c r="B174" i="24" s="1"/>
  <c r="B175" i="24" s="1"/>
  <c r="B176" i="24" s="1"/>
  <c r="B177" i="24" s="1"/>
  <c r="B178" i="24" s="1"/>
  <c r="B179" i="24" s="1"/>
  <c r="B180" i="24" s="1"/>
  <c r="B181" i="24" s="1"/>
  <c r="B182" i="24" s="1"/>
  <c r="B183" i="24" s="1"/>
  <c r="B184" i="24" s="1"/>
  <c r="B185" i="24" s="1"/>
  <c r="B186" i="24" s="1"/>
  <c r="B187" i="24" s="1"/>
  <c r="B188" i="24" s="1"/>
  <c r="B189" i="24" s="1"/>
  <c r="B190" i="24" s="1"/>
  <c r="B191" i="24" s="1"/>
  <c r="B192" i="24" s="1"/>
  <c r="B193" i="24" s="1"/>
  <c r="B194" i="24" s="1"/>
  <c r="B195" i="24" s="1"/>
  <c r="B196" i="24" s="1"/>
  <c r="B197" i="24" s="1"/>
  <c r="B198" i="24" s="1"/>
  <c r="B199" i="24" s="1"/>
  <c r="B200" i="24" s="1"/>
  <c r="B201" i="24" s="1"/>
  <c r="B202" i="24" s="1"/>
  <c r="B203" i="24" s="1"/>
  <c r="B204" i="24" s="1"/>
  <c r="B205" i="24" s="1"/>
  <c r="B206" i="24" s="1"/>
  <c r="B207" i="24" s="1"/>
  <c r="B208" i="24" s="1"/>
  <c r="B209" i="24" s="1"/>
  <c r="B210" i="24" s="1"/>
  <c r="B211" i="24" s="1"/>
  <c r="B212" i="24" s="1"/>
  <c r="B213" i="24" s="1"/>
  <c r="B13" i="19"/>
  <c r="C13" i="19"/>
  <c r="F13" i="19"/>
  <c r="H13" i="19"/>
  <c r="G13" i="19"/>
  <c r="E13" i="19"/>
  <c r="D13" i="19"/>
  <c r="B427" i="24" l="1"/>
  <c r="B329" i="24"/>
  <c r="B335" i="24"/>
  <c r="B336" i="24"/>
  <c r="B328" i="24"/>
  <c r="C113" i="24"/>
  <c r="C220" i="24" s="1"/>
  <c r="C327" i="24" s="1"/>
  <c r="DF7" i="24"/>
  <c r="DG7" i="24"/>
  <c r="DH7" i="24"/>
  <c r="DI7" i="24"/>
  <c r="DJ7" i="24"/>
  <c r="DK7" i="24"/>
  <c r="DL7" i="24"/>
  <c r="DM7" i="24"/>
  <c r="DN7" i="24"/>
  <c r="DO7" i="24"/>
  <c r="DP7" i="24"/>
  <c r="DQ7" i="24"/>
  <c r="DR7" i="24"/>
  <c r="DS7" i="24"/>
  <c r="DT7" i="24"/>
  <c r="DU7" i="24"/>
  <c r="DV7" i="24"/>
  <c r="DW7" i="24"/>
  <c r="DX7" i="24"/>
  <c r="DY7" i="24"/>
  <c r="DZ7" i="24"/>
  <c r="EA7" i="24"/>
  <c r="EB7" i="24"/>
  <c r="B424" i="24" l="1"/>
  <c r="B408" i="24"/>
  <c r="B392" i="24"/>
  <c r="B376" i="24"/>
  <c r="B360" i="24"/>
  <c r="B344" i="24"/>
  <c r="B423" i="24"/>
  <c r="B415" i="24"/>
  <c r="B399" i="24"/>
  <c r="B383" i="24"/>
  <c r="B367" i="24"/>
  <c r="B351" i="24"/>
  <c r="B397" i="24"/>
  <c r="B389" i="24"/>
  <c r="B381" i="24"/>
  <c r="B373" i="24"/>
  <c r="B365" i="24"/>
  <c r="B357" i="24"/>
  <c r="B349" i="24"/>
  <c r="B341" i="24"/>
  <c r="B333" i="24"/>
  <c r="B422" i="24"/>
  <c r="B414" i="24"/>
  <c r="B406" i="24"/>
  <c r="B398" i="24"/>
  <c r="B390" i="24"/>
  <c r="B382" i="24"/>
  <c r="B374" i="24"/>
  <c r="B366" i="24"/>
  <c r="B358" i="24"/>
  <c r="B350" i="24"/>
  <c r="B342" i="24"/>
  <c r="B334" i="24"/>
  <c r="B421" i="24"/>
  <c r="B413" i="24"/>
  <c r="B405" i="24"/>
  <c r="B420" i="24"/>
  <c r="B412" i="24"/>
  <c r="B404" i="24"/>
  <c r="B396" i="24"/>
  <c r="B388" i="24"/>
  <c r="B380" i="24"/>
  <c r="B372" i="24"/>
  <c r="B364" i="24"/>
  <c r="B356" i="24"/>
  <c r="B348" i="24"/>
  <c r="B340" i="24"/>
  <c r="B332" i="24"/>
  <c r="B419" i="24"/>
  <c r="B411" i="24"/>
  <c r="B403" i="24"/>
  <c r="B395" i="24"/>
  <c r="B387" i="24"/>
  <c r="B379" i="24"/>
  <c r="B371" i="24"/>
  <c r="B363" i="24"/>
  <c r="B355" i="24"/>
  <c r="B347" i="24"/>
  <c r="B339" i="24"/>
  <c r="B331" i="24"/>
  <c r="B426" i="24"/>
  <c r="B418" i="24"/>
  <c r="B410" i="24"/>
  <c r="B402" i="24"/>
  <c r="B394" i="24"/>
  <c r="B386" i="24"/>
  <c r="B378" i="24"/>
  <c r="B370" i="24"/>
  <c r="B362" i="24"/>
  <c r="B354" i="24"/>
  <c r="B346" i="24"/>
  <c r="B338" i="24"/>
  <c r="B330" i="24"/>
  <c r="B416" i="24"/>
  <c r="B400" i="24"/>
  <c r="B384" i="24"/>
  <c r="B368" i="24"/>
  <c r="B352" i="24"/>
  <c r="B407" i="24"/>
  <c r="B391" i="24"/>
  <c r="B375" i="24"/>
  <c r="B359" i="24"/>
  <c r="B343" i="24"/>
  <c r="B425" i="24"/>
  <c r="B417" i="24"/>
  <c r="B409" i="24"/>
  <c r="B401" i="24"/>
  <c r="B393" i="24"/>
  <c r="B385" i="24"/>
  <c r="B377" i="24"/>
  <c r="B369" i="24"/>
  <c r="B361" i="24"/>
  <c r="B353" i="24"/>
  <c r="B345" i="24"/>
  <c r="B337" i="24"/>
  <c r="C27" i="23"/>
  <c r="B21" i="23" l="1"/>
  <c r="G10" i="23" s="1"/>
  <c r="B23" i="23"/>
  <c r="B23" i="6" l="1"/>
  <c r="B22" i="6"/>
  <c r="B21" i="6"/>
  <c r="DO30" i="6" l="1"/>
  <c r="DO29" i="6"/>
  <c r="DO28" i="6"/>
  <c r="E22" i="23" l="1"/>
  <c r="A27" i="23" l="1"/>
  <c r="A9" i="10"/>
  <c r="F6" i="22" l="1"/>
  <c r="F7" i="22"/>
  <c r="F9" i="22"/>
  <c r="F10" i="22"/>
  <c r="F13" i="22"/>
  <c r="F16" i="22"/>
  <c r="F18" i="22"/>
  <c r="F19" i="22"/>
  <c r="F20" i="22"/>
  <c r="F21" i="22"/>
  <c r="F22" i="22"/>
  <c r="F23" i="22"/>
  <c r="F25" i="22"/>
  <c r="F26" i="22"/>
  <c r="F27" i="22"/>
  <c r="F55" i="22"/>
  <c r="F56" i="22"/>
  <c r="F57" i="22"/>
  <c r="F62" i="22"/>
  <c r="F63" i="22"/>
  <c r="F64" i="22"/>
  <c r="F69" i="22"/>
  <c r="F77" i="22"/>
  <c r="F78" i="22"/>
  <c r="F79" i="22"/>
  <c r="F82" i="22"/>
  <c r="F83" i="22"/>
  <c r="F84" i="22"/>
  <c r="F85" i="22"/>
  <c r="F87" i="22"/>
  <c r="F88" i="22"/>
  <c r="F89" i="22"/>
  <c r="F90" i="22"/>
  <c r="F91" i="22"/>
  <c r="F92" i="22"/>
  <c r="F93" i="22"/>
  <c r="F94" i="22"/>
  <c r="F96" i="22"/>
  <c r="F97" i="22"/>
  <c r="F98" i="22"/>
  <c r="F99" i="22"/>
  <c r="F100" i="22"/>
  <c r="F101" i="22"/>
  <c r="F102" i="22"/>
  <c r="F103" i="22"/>
  <c r="F104" i="22"/>
  <c r="F105" i="22"/>
  <c r="F106" i="22"/>
  <c r="F107" i="22"/>
  <c r="F108" i="22"/>
  <c r="A82" i="22" l="1"/>
  <c r="F82" i="15"/>
  <c r="A83" i="22"/>
  <c r="F83" i="15"/>
  <c r="A84" i="22"/>
  <c r="A85" i="22"/>
  <c r="F85" i="15"/>
  <c r="A86" i="22"/>
  <c r="A87" i="22"/>
  <c r="A88" i="22"/>
  <c r="A89" i="22"/>
  <c r="F89" i="15"/>
  <c r="A90" i="22"/>
  <c r="F90" i="15"/>
  <c r="A91" i="22"/>
  <c r="A92" i="22"/>
  <c r="A93" i="22"/>
  <c r="F93" i="15"/>
  <c r="A94" i="22"/>
  <c r="F94" i="15"/>
  <c r="A95" i="22"/>
  <c r="A96" i="22"/>
  <c r="F96" i="15"/>
  <c r="A97" i="22"/>
  <c r="F97" i="15"/>
  <c r="A98" i="22"/>
  <c r="F98" i="15"/>
  <c r="A99" i="22"/>
  <c r="F99" i="15"/>
  <c r="A100" i="22"/>
  <c r="F100" i="15"/>
  <c r="A101" i="22"/>
  <c r="F101" i="15"/>
  <c r="A102" i="22"/>
  <c r="F102" i="15"/>
  <c r="A103" i="22"/>
  <c r="F103" i="15"/>
  <c r="A104" i="22"/>
  <c r="F104" i="15"/>
  <c r="A105" i="22"/>
  <c r="F105" i="15"/>
  <c r="A106" i="22"/>
  <c r="F106" i="15"/>
  <c r="A107" i="22"/>
  <c r="F107" i="15"/>
  <c r="A108" i="22"/>
  <c r="F108" i="15"/>
  <c r="A109" i="22"/>
  <c r="F10" i="15"/>
  <c r="F13" i="15"/>
  <c r="F18" i="15"/>
  <c r="F20" i="15"/>
  <c r="F23" i="15"/>
  <c r="F25" i="15"/>
  <c r="F26" i="15"/>
  <c r="F55" i="15"/>
  <c r="F56" i="15"/>
  <c r="F77" i="15"/>
  <c r="F78" i="15"/>
  <c r="F79" i="15"/>
  <c r="F7" i="15"/>
  <c r="C82" i="15"/>
  <c r="D82" i="15"/>
  <c r="C83" i="15"/>
  <c r="D83" i="15"/>
  <c r="C84" i="15"/>
  <c r="D84" i="15"/>
  <c r="F84" i="15"/>
  <c r="C85" i="15"/>
  <c r="D85" i="15"/>
  <c r="C86" i="15"/>
  <c r="D86" i="15"/>
  <c r="C87" i="15"/>
  <c r="D87" i="15"/>
  <c r="F87" i="15"/>
  <c r="C88" i="15"/>
  <c r="D88" i="15"/>
  <c r="F88" i="15"/>
  <c r="C89" i="15"/>
  <c r="D89" i="15"/>
  <c r="C90" i="15"/>
  <c r="D90" i="15"/>
  <c r="C91" i="15"/>
  <c r="D91" i="15"/>
  <c r="F91" i="15"/>
  <c r="C92" i="15"/>
  <c r="D92" i="15"/>
  <c r="F92" i="15"/>
  <c r="C93" i="15"/>
  <c r="D93" i="15"/>
  <c r="C94" i="15"/>
  <c r="D94" i="15"/>
  <c r="C95" i="15"/>
  <c r="D95" i="15"/>
  <c r="C96" i="15"/>
  <c r="D96" i="15"/>
  <c r="C97" i="15"/>
  <c r="D97" i="15"/>
  <c r="C98" i="15"/>
  <c r="D98" i="15"/>
  <c r="C99" i="15"/>
  <c r="D99" i="15"/>
  <c r="C100" i="15"/>
  <c r="D100" i="15"/>
  <c r="C101" i="15"/>
  <c r="D101" i="15"/>
  <c r="C102" i="15"/>
  <c r="D102" i="15"/>
  <c r="C103" i="15"/>
  <c r="D103" i="15"/>
  <c r="C104" i="15"/>
  <c r="D104" i="15"/>
  <c r="C105" i="15"/>
  <c r="D105" i="15"/>
  <c r="C106" i="15"/>
  <c r="D106" i="15"/>
  <c r="C107" i="15"/>
  <c r="D107" i="15"/>
  <c r="C108" i="15"/>
  <c r="D108" i="15"/>
  <c r="C109" i="15"/>
  <c r="D109" i="15"/>
  <c r="F16" i="15"/>
  <c r="F19" i="15"/>
  <c r="F21" i="15"/>
  <c r="F22" i="15"/>
  <c r="F27" i="15"/>
  <c r="F57" i="15"/>
  <c r="F6" i="15"/>
  <c r="F9" i="15"/>
  <c r="F86" i="22" l="1"/>
  <c r="F86" i="15" s="1"/>
  <c r="A10" i="10"/>
  <c r="A11" i="10"/>
  <c r="A12" i="10"/>
  <c r="A13" i="10"/>
  <c r="A14" i="10"/>
  <c r="A15" i="10"/>
  <c r="A16" i="10"/>
  <c r="A17" i="10"/>
  <c r="A18"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A45" i="10"/>
  <c r="A46" i="10"/>
  <c r="A47" i="10"/>
  <c r="A48" i="10"/>
  <c r="A49" i="10"/>
  <c r="A50" i="10"/>
  <c r="A51" i="10"/>
  <c r="A52" i="10"/>
  <c r="A53" i="10"/>
  <c r="A54" i="10"/>
  <c r="A55" i="10"/>
  <c r="A56" i="10"/>
  <c r="A57" i="10"/>
  <c r="A58" i="10"/>
  <c r="A59" i="10"/>
  <c r="A60" i="10"/>
  <c r="A61" i="10"/>
  <c r="A62" i="10"/>
  <c r="A63" i="10"/>
  <c r="A64" i="10"/>
  <c r="A65" i="10"/>
  <c r="A66" i="10"/>
  <c r="A67" i="10"/>
  <c r="A68" i="10"/>
  <c r="A69" i="10"/>
  <c r="A70" i="10"/>
  <c r="A71" i="10"/>
  <c r="A72" i="10"/>
  <c r="A73" i="10"/>
  <c r="A74" i="10"/>
  <c r="A75" i="10"/>
  <c r="A76" i="10"/>
  <c r="A77" i="10"/>
  <c r="A78" i="10"/>
  <c r="A79" i="10"/>
  <c r="A80" i="10"/>
  <c r="A81" i="10"/>
  <c r="A82" i="10"/>
  <c r="A83" i="10"/>
  <c r="A84" i="10"/>
  <c r="A85" i="10"/>
  <c r="A86" i="10"/>
  <c r="A87" i="10"/>
  <c r="A88" i="10"/>
  <c r="A89" i="10"/>
  <c r="A90" i="10"/>
  <c r="A91" i="10"/>
  <c r="A92" i="10"/>
  <c r="A93" i="10"/>
  <c r="A94" i="10"/>
  <c r="A95" i="10"/>
  <c r="A96" i="10"/>
  <c r="A97" i="10"/>
  <c r="A98" i="10"/>
  <c r="A99" i="10"/>
  <c r="A100" i="10"/>
  <c r="A101" i="10"/>
  <c r="A102" i="10"/>
  <c r="A103" i="10"/>
  <c r="A104" i="10"/>
  <c r="A105" i="10"/>
  <c r="A106" i="10"/>
  <c r="A107" i="10"/>
  <c r="A8" i="10"/>
  <c r="B10" i="14" l="1"/>
  <c r="B13" i="14" s="1"/>
  <c r="B16" i="14" s="1"/>
  <c r="B19" i="14" s="1"/>
  <c r="B22" i="14" s="1"/>
  <c r="B25" i="14" s="1"/>
  <c r="B28" i="14" s="1"/>
  <c r="B31" i="14" s="1"/>
  <c r="B34" i="14" s="1"/>
  <c r="B37" i="14" s="1"/>
  <c r="B40" i="14" s="1"/>
  <c r="B43" i="14" s="1"/>
  <c r="B46" i="14" s="1"/>
  <c r="B49" i="14" s="1"/>
  <c r="B52" i="14" s="1"/>
  <c r="B55" i="14" s="1"/>
  <c r="B58" i="14" s="1"/>
  <c r="B61" i="14" s="1"/>
  <c r="B64" i="14" s="1"/>
  <c r="B67" i="14" s="1"/>
  <c r="B70" i="14" s="1"/>
  <c r="B73" i="14" s="1"/>
  <c r="B76" i="14" s="1"/>
  <c r="B79" i="14" s="1"/>
  <c r="B82" i="14" s="1"/>
  <c r="B85" i="14" s="1"/>
  <c r="B88" i="14" s="1"/>
  <c r="B91" i="14" s="1"/>
  <c r="B94" i="14" s="1"/>
  <c r="B97" i="14" s="1"/>
  <c r="B100" i="14" s="1"/>
  <c r="B103" i="14" s="1"/>
  <c r="B106" i="14" s="1"/>
  <c r="B109" i="14" s="1"/>
  <c r="B112" i="14" s="1"/>
  <c r="B115" i="14" s="1"/>
  <c r="B118" i="14" s="1"/>
  <c r="B121" i="14" s="1"/>
  <c r="B124" i="14" s="1"/>
  <c r="B127" i="14" s="1"/>
  <c r="B130" i="14" s="1"/>
  <c r="B133" i="14" s="1"/>
  <c r="B136" i="14" s="1"/>
  <c r="B139" i="14" s="1"/>
  <c r="B142" i="14" s="1"/>
  <c r="B145" i="14" s="1"/>
  <c r="B148" i="14" s="1"/>
  <c r="B151" i="14" s="1"/>
  <c r="B154" i="14" s="1"/>
  <c r="B157" i="14" s="1"/>
  <c r="B160" i="14" s="1"/>
  <c r="B163" i="14" s="1"/>
  <c r="B166" i="14" s="1"/>
  <c r="B169" i="14" s="1"/>
  <c r="B172" i="14" s="1"/>
  <c r="B175" i="14" s="1"/>
  <c r="B178" i="14" s="1"/>
  <c r="B181" i="14" s="1"/>
  <c r="B184" i="14" s="1"/>
  <c r="B187" i="14" s="1"/>
  <c r="B190" i="14" s="1"/>
  <c r="B193" i="14" s="1"/>
  <c r="B196" i="14" s="1"/>
  <c r="B199" i="14" s="1"/>
  <c r="B202" i="14" s="1"/>
  <c r="B205" i="14" s="1"/>
  <c r="B208" i="14" s="1"/>
  <c r="B211" i="14" s="1"/>
  <c r="B214" i="14" s="1"/>
  <c r="B217" i="14" s="1"/>
  <c r="B220" i="14" s="1"/>
  <c r="B223" i="14" s="1"/>
  <c r="B226" i="14" s="1"/>
  <c r="B229" i="14" s="1"/>
  <c r="B232" i="14" s="1"/>
  <c r="B235" i="14" s="1"/>
  <c r="B238" i="14" s="1"/>
  <c r="B241" i="14" s="1"/>
  <c r="B244" i="14" s="1"/>
  <c r="B247" i="14" s="1"/>
  <c r="B250" i="14" s="1"/>
  <c r="B253" i="14" s="1"/>
  <c r="B256" i="14" s="1"/>
  <c r="B259" i="14" s="1"/>
  <c r="B262" i="14" s="1"/>
  <c r="B265" i="14" s="1"/>
  <c r="B268" i="14" s="1"/>
  <c r="B271" i="14" s="1"/>
  <c r="B274" i="14" s="1"/>
  <c r="B277" i="14" s="1"/>
  <c r="B280" i="14" s="1"/>
  <c r="B283" i="14" s="1"/>
  <c r="B286" i="14" s="1"/>
  <c r="B289" i="14" s="1"/>
  <c r="B292" i="14" s="1"/>
  <c r="B295" i="14" s="1"/>
  <c r="B298" i="14" s="1"/>
  <c r="B301" i="14" s="1"/>
  <c r="B9" i="14"/>
  <c r="B12" i="14" s="1"/>
  <c r="B15" i="14" s="1"/>
  <c r="B18" i="14" s="1"/>
  <c r="B21" i="14" s="1"/>
  <c r="B24" i="14" s="1"/>
  <c r="B27" i="14" s="1"/>
  <c r="B30" i="14" s="1"/>
  <c r="B33" i="14" s="1"/>
  <c r="B36" i="14" s="1"/>
  <c r="B39" i="14" s="1"/>
  <c r="B42" i="14" s="1"/>
  <c r="B45" i="14" s="1"/>
  <c r="B48" i="14" s="1"/>
  <c r="B51" i="14" s="1"/>
  <c r="B54" i="14" s="1"/>
  <c r="B57" i="14" s="1"/>
  <c r="B60" i="14" s="1"/>
  <c r="B63" i="14" s="1"/>
  <c r="B66" i="14" s="1"/>
  <c r="B69" i="14" s="1"/>
  <c r="B72" i="14" s="1"/>
  <c r="B75" i="14" s="1"/>
  <c r="B78" i="14" s="1"/>
  <c r="B81" i="14" s="1"/>
  <c r="B84" i="14" s="1"/>
  <c r="B87" i="14" s="1"/>
  <c r="B90" i="14" s="1"/>
  <c r="B93" i="14" s="1"/>
  <c r="B96" i="14" s="1"/>
  <c r="B99" i="14" s="1"/>
  <c r="B102" i="14" s="1"/>
  <c r="B105" i="14" s="1"/>
  <c r="B108" i="14" s="1"/>
  <c r="B111" i="14" s="1"/>
  <c r="B114" i="14" s="1"/>
  <c r="B117" i="14" s="1"/>
  <c r="B120" i="14" s="1"/>
  <c r="B123" i="14" s="1"/>
  <c r="B126" i="14" s="1"/>
  <c r="B129" i="14" s="1"/>
  <c r="B132" i="14" s="1"/>
  <c r="B135" i="14" s="1"/>
  <c r="B138" i="14" s="1"/>
  <c r="B141" i="14" s="1"/>
  <c r="B144" i="14" s="1"/>
  <c r="B147" i="14" s="1"/>
  <c r="B150" i="14" s="1"/>
  <c r="B153" i="14" s="1"/>
  <c r="B156" i="14" s="1"/>
  <c r="B159" i="14" s="1"/>
  <c r="B162" i="14" s="1"/>
  <c r="B165" i="14" s="1"/>
  <c r="B168" i="14" s="1"/>
  <c r="B171" i="14" s="1"/>
  <c r="B174" i="14" s="1"/>
  <c r="B177" i="14" s="1"/>
  <c r="B180" i="14" s="1"/>
  <c r="B183" i="14" s="1"/>
  <c r="B186" i="14" s="1"/>
  <c r="B189" i="14" s="1"/>
  <c r="B192" i="14" s="1"/>
  <c r="B195" i="14" s="1"/>
  <c r="B198" i="14" s="1"/>
  <c r="B201" i="14" s="1"/>
  <c r="B204" i="14" s="1"/>
  <c r="B207" i="14" s="1"/>
  <c r="B210" i="14" s="1"/>
  <c r="B213" i="14" s="1"/>
  <c r="B216" i="14" s="1"/>
  <c r="B219" i="14" s="1"/>
  <c r="B222" i="14" s="1"/>
  <c r="B225" i="14" s="1"/>
  <c r="B228" i="14" s="1"/>
  <c r="B231" i="14" s="1"/>
  <c r="B234" i="14" s="1"/>
  <c r="B237" i="14" s="1"/>
  <c r="B240" i="14" s="1"/>
  <c r="B243" i="14" s="1"/>
  <c r="B246" i="14" s="1"/>
  <c r="B249" i="14" s="1"/>
  <c r="B252" i="14" s="1"/>
  <c r="B255" i="14" s="1"/>
  <c r="B258" i="14" s="1"/>
  <c r="B261" i="14" s="1"/>
  <c r="B264" i="14" s="1"/>
  <c r="B267" i="14" s="1"/>
  <c r="B270" i="14" s="1"/>
  <c r="B273" i="14" s="1"/>
  <c r="B276" i="14" s="1"/>
  <c r="B279" i="14" s="1"/>
  <c r="B282" i="14" s="1"/>
  <c r="B285" i="14" s="1"/>
  <c r="B288" i="14" s="1"/>
  <c r="B291" i="14" s="1"/>
  <c r="B294" i="14" s="1"/>
  <c r="B297" i="14" s="1"/>
  <c r="B300" i="14" s="1"/>
  <c r="B8" i="14"/>
  <c r="B11" i="14" s="1"/>
  <c r="B14" i="14" s="1"/>
  <c r="B17" i="14" s="1"/>
  <c r="B20" i="14" s="1"/>
  <c r="B23" i="14" s="1"/>
  <c r="B26" i="14" s="1"/>
  <c r="B29" i="14" s="1"/>
  <c r="B32" i="14" s="1"/>
  <c r="B35" i="14" s="1"/>
  <c r="B38" i="14" s="1"/>
  <c r="B41" i="14" s="1"/>
  <c r="B44" i="14" s="1"/>
  <c r="B47" i="14" s="1"/>
  <c r="B50" i="14" s="1"/>
  <c r="B53" i="14" s="1"/>
  <c r="B56" i="14" s="1"/>
  <c r="B59" i="14" s="1"/>
  <c r="B62" i="14" s="1"/>
  <c r="B65" i="14" s="1"/>
  <c r="B68" i="14" s="1"/>
  <c r="B71" i="14" s="1"/>
  <c r="B74" i="14" s="1"/>
  <c r="B77" i="14" s="1"/>
  <c r="B80" i="14" s="1"/>
  <c r="B83" i="14" s="1"/>
  <c r="B86" i="14" s="1"/>
  <c r="B89" i="14" s="1"/>
  <c r="B92" i="14" s="1"/>
  <c r="B95" i="14" s="1"/>
  <c r="B98" i="14" s="1"/>
  <c r="B101" i="14" s="1"/>
  <c r="B104" i="14" s="1"/>
  <c r="B107" i="14" s="1"/>
  <c r="B110" i="14" s="1"/>
  <c r="B113" i="14" s="1"/>
  <c r="B116" i="14" s="1"/>
  <c r="B119" i="14" s="1"/>
  <c r="B122" i="14" s="1"/>
  <c r="B125" i="14" s="1"/>
  <c r="B128" i="14" s="1"/>
  <c r="B131" i="14" s="1"/>
  <c r="B134" i="14" s="1"/>
  <c r="B137" i="14" s="1"/>
  <c r="B140" i="14" s="1"/>
  <c r="B143" i="14" s="1"/>
  <c r="B146" i="14" s="1"/>
  <c r="B149" i="14" s="1"/>
  <c r="B152" i="14" s="1"/>
  <c r="B155" i="14" s="1"/>
  <c r="B158" i="14" s="1"/>
  <c r="B161" i="14" s="1"/>
  <c r="B164" i="14" s="1"/>
  <c r="B167" i="14" s="1"/>
  <c r="B170" i="14" s="1"/>
  <c r="B173" i="14" s="1"/>
  <c r="B176" i="14" s="1"/>
  <c r="B179" i="14" s="1"/>
  <c r="B182" i="14" s="1"/>
  <c r="B185" i="14" s="1"/>
  <c r="B188" i="14" s="1"/>
  <c r="B191" i="14" s="1"/>
  <c r="B194" i="14" s="1"/>
  <c r="B197" i="14" s="1"/>
  <c r="B200" i="14" s="1"/>
  <c r="B203" i="14" s="1"/>
  <c r="B206" i="14" s="1"/>
  <c r="B209" i="14" s="1"/>
  <c r="B212" i="14" s="1"/>
  <c r="B215" i="14" s="1"/>
  <c r="B218" i="14" s="1"/>
  <c r="B221" i="14" s="1"/>
  <c r="B224" i="14" s="1"/>
  <c r="B227" i="14" s="1"/>
  <c r="B230" i="14" s="1"/>
  <c r="B233" i="14" s="1"/>
  <c r="B236" i="14" s="1"/>
  <c r="B239" i="14" s="1"/>
  <c r="B242" i="14" s="1"/>
  <c r="B245" i="14" s="1"/>
  <c r="B248" i="14" s="1"/>
  <c r="B251" i="14" s="1"/>
  <c r="B254" i="14" s="1"/>
  <c r="B257" i="14" s="1"/>
  <c r="B260" i="14" s="1"/>
  <c r="B263" i="14" s="1"/>
  <c r="B266" i="14" s="1"/>
  <c r="B269" i="14" s="1"/>
  <c r="B272" i="14" s="1"/>
  <c r="B275" i="14" s="1"/>
  <c r="B278" i="14" s="1"/>
  <c r="B281" i="14" s="1"/>
  <c r="B284" i="14" s="1"/>
  <c r="B287" i="14" s="1"/>
  <c r="B290" i="14" s="1"/>
  <c r="B293" i="14" s="1"/>
  <c r="B296" i="14" s="1"/>
  <c r="B299" i="14" s="1"/>
  <c r="DB6" i="10"/>
  <c r="DA6" i="10"/>
  <c r="CZ6" i="10"/>
  <c r="CY6" i="10"/>
  <c r="CX6" i="10"/>
  <c r="CW6" i="10"/>
  <c r="CV6" i="10"/>
  <c r="CU6" i="10"/>
  <c r="CT6" i="10"/>
  <c r="CS6" i="10"/>
  <c r="CR6" i="10"/>
  <c r="CQ6" i="10"/>
  <c r="CP6" i="10"/>
  <c r="CO6" i="10"/>
  <c r="CN6" i="10"/>
  <c r="CM6" i="10"/>
  <c r="CL6" i="10"/>
  <c r="CK6" i="10"/>
  <c r="CJ6" i="10"/>
  <c r="CI6" i="10"/>
  <c r="CH6" i="10"/>
  <c r="CG6" i="10"/>
  <c r="CF6" i="10"/>
  <c r="CE6" i="10"/>
  <c r="CD6" i="10"/>
  <c r="CC6" i="10"/>
  <c r="CB6" i="10"/>
  <c r="CA6" i="10"/>
  <c r="DB5" i="10"/>
  <c r="DA5" i="10"/>
  <c r="CZ5" i="10"/>
  <c r="CY5" i="10"/>
  <c r="CX5" i="10"/>
  <c r="CW5" i="10"/>
  <c r="CV5" i="10"/>
  <c r="CU5" i="10"/>
  <c r="CT5" i="10"/>
  <c r="CS5" i="10"/>
  <c r="CR5" i="10"/>
  <c r="CQ5" i="10"/>
  <c r="CP5" i="10"/>
  <c r="CO5" i="10"/>
  <c r="CN5" i="10"/>
  <c r="CM5" i="10"/>
  <c r="CL5" i="10"/>
  <c r="CK5" i="10"/>
  <c r="CJ5" i="10"/>
  <c r="CI5" i="10"/>
  <c r="CH5" i="10"/>
  <c r="CG5" i="10"/>
  <c r="CF5" i="10"/>
  <c r="CE5" i="10"/>
  <c r="CD5" i="10"/>
  <c r="CC5" i="10"/>
  <c r="CB5" i="10"/>
  <c r="CA5" i="10"/>
  <c r="DB3" i="10"/>
  <c r="DA3" i="10"/>
  <c r="CZ3" i="10"/>
  <c r="CY3" i="10"/>
  <c r="CX3" i="10"/>
  <c r="CW3" i="10"/>
  <c r="CV3" i="10"/>
  <c r="CU3" i="10"/>
  <c r="CT3" i="10"/>
  <c r="CS3" i="10"/>
  <c r="CR3" i="10"/>
  <c r="CQ3" i="10"/>
  <c r="CP3" i="10"/>
  <c r="CO3" i="10"/>
  <c r="CN3" i="10"/>
  <c r="CM3" i="10"/>
  <c r="CL3" i="10"/>
  <c r="CK3" i="10"/>
  <c r="CJ3" i="10"/>
  <c r="CI3" i="10"/>
  <c r="CH3" i="10"/>
  <c r="CG3" i="10"/>
  <c r="CF3" i="10"/>
  <c r="CE3" i="10"/>
  <c r="CD3" i="10"/>
  <c r="CC3" i="10"/>
  <c r="CB3" i="10"/>
  <c r="CA3" i="10"/>
  <c r="DB2" i="10"/>
  <c r="CN2" i="10"/>
  <c r="I10" i="11"/>
  <c r="J10" i="11" s="1"/>
  <c r="K10" i="11" s="1"/>
  <c r="L10" i="11" s="1"/>
  <c r="M10" i="11" s="1"/>
  <c r="N10" i="11" s="1"/>
  <c r="O10" i="11" s="1"/>
  <c r="P10" i="11" s="1"/>
  <c r="Q10" i="11" s="1"/>
  <c r="R10" i="11" s="1"/>
  <c r="S10" i="11" s="1"/>
  <c r="T10" i="11" s="1"/>
  <c r="U10" i="11" s="1"/>
  <c r="V10" i="11" s="1"/>
  <c r="W10" i="11" s="1"/>
  <c r="X10" i="11" s="1"/>
  <c r="Y10" i="11" s="1"/>
  <c r="Z10" i="11" s="1"/>
  <c r="AA10" i="11" s="1"/>
  <c r="AB10" i="11" s="1"/>
  <c r="AF10" i="11" s="1"/>
  <c r="AG10" i="11" s="1"/>
  <c r="AH10" i="11" s="1"/>
  <c r="AI10" i="11" s="1"/>
  <c r="AJ10" i="11" s="1"/>
  <c r="AK10" i="11" s="1"/>
  <c r="AL10" i="11" s="1"/>
  <c r="AM10" i="11" s="1"/>
  <c r="AN10" i="11" s="1"/>
  <c r="AO10" i="11" s="1"/>
  <c r="AP10" i="11" s="1"/>
  <c r="AQ10" i="11" s="1"/>
  <c r="AR10" i="11" s="1"/>
  <c r="AS10" i="11" s="1"/>
  <c r="AT10" i="11" s="1"/>
  <c r="AU10" i="11" s="1"/>
  <c r="AV10" i="11" s="1"/>
  <c r="AW10" i="11" s="1"/>
  <c r="AX10" i="11" s="1"/>
  <c r="AY10" i="11" s="1"/>
  <c r="AZ10" i="11" s="1"/>
  <c r="BA10" i="11" s="1"/>
  <c r="BB10" i="11" s="1"/>
  <c r="BC10" i="11" s="1"/>
  <c r="BD10" i="11" s="1"/>
  <c r="BE10" i="11" s="1"/>
  <c r="BF10" i="11" s="1"/>
  <c r="BG10" i="11" s="1"/>
  <c r="BH10" i="11" s="1"/>
  <c r="BI10" i="11" s="1"/>
  <c r="BJ10" i="11" s="1"/>
  <c r="BK10" i="11" s="1"/>
  <c r="BL10" i="11" s="1"/>
  <c r="BM10" i="11" s="1"/>
  <c r="BN10" i="11" s="1"/>
  <c r="BO10" i="11" s="1"/>
  <c r="BP10" i="11" s="1"/>
  <c r="BQ10" i="11" s="1"/>
  <c r="BR10" i="11" s="1"/>
  <c r="BS10" i="11" s="1"/>
  <c r="BT10" i="11" s="1"/>
  <c r="BU10" i="11" s="1"/>
  <c r="BV10" i="11" s="1"/>
  <c r="BW10" i="11" s="1"/>
  <c r="BX10" i="11" s="1"/>
  <c r="BY10" i="11" s="1"/>
  <c r="BZ10" i="11" s="1"/>
  <c r="CA10" i="11" s="1"/>
  <c r="CB10" i="11" s="1"/>
  <c r="CC10" i="11" s="1"/>
  <c r="CD10" i="11" s="1"/>
  <c r="CE10" i="11" s="1"/>
  <c r="CF10" i="11" s="1"/>
  <c r="CG10" i="11" s="1"/>
  <c r="CH8" i="11"/>
  <c r="CH7" i="11"/>
  <c r="F7" i="11"/>
  <c r="F8" i="11" s="1"/>
  <c r="F9" i="11" s="1"/>
  <c r="F10" i="11" s="1"/>
  <c r="F11" i="11" s="1"/>
  <c r="F12" i="11" s="1"/>
  <c r="F13" i="11" s="1"/>
  <c r="F14" i="11" s="1"/>
  <c r="F15" i="11" s="1"/>
  <c r="F16" i="11" s="1"/>
  <c r="F17" i="11" s="1"/>
  <c r="F18" i="11" s="1"/>
  <c r="F19" i="11" s="1"/>
  <c r="F20" i="11" s="1"/>
  <c r="F21" i="11" s="1"/>
  <c r="F22" i="11" s="1"/>
  <c r="F23" i="11" s="1"/>
  <c r="F24" i="11" s="1"/>
  <c r="F25" i="11" s="1"/>
  <c r="F26" i="11" s="1"/>
  <c r="F30" i="11" l="1"/>
  <c r="F27" i="11"/>
  <c r="CH10" i="11"/>
  <c r="J2" i="15"/>
  <c r="K2" i="15"/>
  <c r="L2" i="15"/>
  <c r="M2" i="15"/>
  <c r="N2" i="15"/>
  <c r="O2" i="15"/>
  <c r="P2" i="15"/>
  <c r="Q2" i="15"/>
  <c r="R2" i="15"/>
  <c r="S2" i="15"/>
  <c r="T2" i="15"/>
  <c r="U2" i="15"/>
  <c r="V2" i="15"/>
  <c r="W2" i="15"/>
  <c r="X2" i="15"/>
  <c r="Y2" i="15"/>
  <c r="Z2" i="15"/>
  <c r="AA2" i="15"/>
  <c r="AB2" i="15"/>
  <c r="AC2" i="15"/>
  <c r="AD2" i="15"/>
  <c r="AE2" i="15"/>
  <c r="AF2" i="15"/>
  <c r="AG2" i="15"/>
  <c r="AH2" i="15"/>
  <c r="AI2" i="15"/>
  <c r="AJ2" i="15"/>
  <c r="AK2" i="15"/>
  <c r="AL2" i="15"/>
  <c r="AM2" i="15"/>
  <c r="AN2" i="15"/>
  <c r="AO2" i="15"/>
  <c r="AP2" i="15"/>
  <c r="AQ2" i="15"/>
  <c r="AR2" i="15"/>
  <c r="AS2" i="15"/>
  <c r="AT2" i="15"/>
  <c r="AU2" i="15"/>
  <c r="AV2" i="15"/>
  <c r="AW2" i="15"/>
  <c r="AX2" i="15"/>
  <c r="AY2" i="15"/>
  <c r="AZ2" i="15"/>
  <c r="BA2" i="15"/>
  <c r="BB2" i="15"/>
  <c r="BC2" i="15"/>
  <c r="BD2" i="15"/>
  <c r="BE2" i="15"/>
  <c r="BF2" i="15"/>
  <c r="BG2" i="15"/>
  <c r="BH2" i="15"/>
  <c r="BI2" i="15"/>
  <c r="BJ2" i="15"/>
  <c r="BK2" i="15"/>
  <c r="BL2" i="15"/>
  <c r="BM2" i="15"/>
  <c r="BN2" i="15"/>
  <c r="BO2" i="15"/>
  <c r="BP2" i="15"/>
  <c r="BQ2" i="15"/>
  <c r="BR2" i="15"/>
  <c r="BS2" i="15"/>
  <c r="BT2" i="15"/>
  <c r="BU2" i="15"/>
  <c r="BV2" i="15"/>
  <c r="BW2" i="15"/>
  <c r="BX2" i="15"/>
  <c r="BY2" i="15"/>
  <c r="BZ2" i="15"/>
  <c r="CA2" i="15"/>
  <c r="CB2" i="15"/>
  <c r="CC2" i="15"/>
  <c r="CD2" i="15"/>
  <c r="CE2" i="15"/>
  <c r="CF2" i="15"/>
  <c r="CG2" i="15"/>
  <c r="CH2" i="15"/>
  <c r="CI2" i="15"/>
  <c r="CJ2" i="15"/>
  <c r="CK2" i="15"/>
  <c r="CL2" i="15"/>
  <c r="CM2" i="15"/>
  <c r="CN2" i="15"/>
  <c r="CO2" i="15"/>
  <c r="CP2" i="15"/>
  <c r="CQ2" i="15"/>
  <c r="CR2" i="15"/>
  <c r="CS2" i="15"/>
  <c r="CT2" i="15"/>
  <c r="CU2" i="15"/>
  <c r="CV2" i="15"/>
  <c r="CW2" i="15"/>
  <c r="CX2" i="15"/>
  <c r="CY2" i="15"/>
  <c r="CZ2" i="15"/>
  <c r="DA2" i="15"/>
  <c r="DB2" i="15"/>
  <c r="H2" i="15"/>
  <c r="I2" i="15"/>
  <c r="G2" i="15"/>
  <c r="E26" i="15" l="1"/>
  <c r="F28" i="11"/>
  <c r="F31" i="11"/>
  <c r="F32" i="11" s="1"/>
  <c r="F33" i="11" s="1"/>
  <c r="F34" i="11" s="1"/>
  <c r="F35" i="11" s="1"/>
  <c r="F36" i="11" s="1"/>
  <c r="F37" i="11" s="1"/>
  <c r="F38" i="11" s="1"/>
  <c r="F39" i="11" s="1"/>
  <c r="F40" i="11" s="1"/>
  <c r="F41" i="11" s="1"/>
  <c r="F42" i="11" s="1"/>
  <c r="F43" i="11" s="1"/>
  <c r="F44" i="11" s="1"/>
  <c r="F45" i="11" s="1"/>
  <c r="F46" i="11" s="1"/>
  <c r="F47" i="11" s="1"/>
  <c r="F48" i="11" s="1"/>
  <c r="F49" i="11" s="1"/>
  <c r="F50" i="11" s="1"/>
  <c r="F51" i="11" s="1"/>
  <c r="F52" i="11" s="1"/>
  <c r="F53" i="11" s="1"/>
  <c r="F54" i="11" s="1"/>
  <c r="F55" i="11" s="1"/>
  <c r="F56" i="11" s="1"/>
  <c r="F57" i="11" s="1"/>
  <c r="F58" i="11" s="1"/>
  <c r="F59" i="11" s="1"/>
  <c r="F60" i="11" s="1"/>
  <c r="F61" i="11" s="1"/>
  <c r="F62" i="11" s="1"/>
  <c r="F63" i="11" s="1"/>
  <c r="F64" i="11" s="1"/>
  <c r="F65" i="11" s="1"/>
  <c r="F66" i="11" s="1"/>
  <c r="F67" i="11" s="1"/>
  <c r="F68" i="11" s="1"/>
  <c r="F69" i="11" s="1"/>
  <c r="F70" i="11" s="1"/>
  <c r="F71" i="11" s="1"/>
  <c r="F72" i="11" s="1"/>
  <c r="F73" i="11" s="1"/>
  <c r="F74" i="11" s="1"/>
  <c r="F75" i="11" s="1"/>
  <c r="F76" i="11" s="1"/>
  <c r="F77" i="11" s="1"/>
  <c r="F78" i="11" s="1"/>
  <c r="F79" i="11" s="1"/>
  <c r="F80" i="11" s="1"/>
  <c r="F81" i="11" s="1"/>
  <c r="F82" i="11" s="1"/>
  <c r="F83" i="11" s="1"/>
  <c r="E29" i="15"/>
  <c r="BU5" i="10"/>
  <c r="BV5" i="10"/>
  <c r="BW5" i="10"/>
  <c r="BX5" i="10"/>
  <c r="BY5" i="10"/>
  <c r="BZ5" i="10"/>
  <c r="A81" i="15"/>
  <c r="A81" i="22" s="1"/>
  <c r="B81" i="15"/>
  <c r="C81" i="15"/>
  <c r="D81" i="15"/>
  <c r="A79" i="15"/>
  <c r="A79" i="22" s="1"/>
  <c r="B79" i="15"/>
  <c r="C79" i="15"/>
  <c r="D79" i="15"/>
  <c r="A80" i="15"/>
  <c r="A80" i="22" s="1"/>
  <c r="B80" i="15"/>
  <c r="C80" i="15"/>
  <c r="D80" i="15"/>
  <c r="A6" i="15"/>
  <c r="A6" i="22" s="1"/>
  <c r="B6" i="15"/>
  <c r="C6" i="15"/>
  <c r="D6" i="15"/>
  <c r="A7" i="15"/>
  <c r="A7" i="22" s="1"/>
  <c r="B7" i="15"/>
  <c r="C7" i="15"/>
  <c r="D7" i="15"/>
  <c r="A8" i="15"/>
  <c r="A8" i="22" s="1"/>
  <c r="B8" i="15"/>
  <c r="C8" i="15"/>
  <c r="D8" i="15"/>
  <c r="A9" i="15"/>
  <c r="A9" i="22" s="1"/>
  <c r="B9" i="15"/>
  <c r="C9" i="15"/>
  <c r="D9" i="15"/>
  <c r="A10" i="15"/>
  <c r="A10" i="22" s="1"/>
  <c r="B10" i="15"/>
  <c r="C10" i="15"/>
  <c r="D10" i="15"/>
  <c r="A11" i="15"/>
  <c r="A11" i="22" s="1"/>
  <c r="B11" i="15"/>
  <c r="C11" i="15"/>
  <c r="D11" i="15"/>
  <c r="A12" i="15"/>
  <c r="A12" i="22" s="1"/>
  <c r="B12" i="15"/>
  <c r="C12" i="15"/>
  <c r="D12" i="15"/>
  <c r="A13" i="15"/>
  <c r="A13" i="22" s="1"/>
  <c r="B13" i="15"/>
  <c r="C13" i="15"/>
  <c r="D13" i="15"/>
  <c r="A14" i="15"/>
  <c r="A14" i="22" s="1"/>
  <c r="B14" i="15"/>
  <c r="C14" i="15"/>
  <c r="D14" i="15"/>
  <c r="A15" i="15"/>
  <c r="A15" i="22" s="1"/>
  <c r="B15" i="15"/>
  <c r="C15" i="15"/>
  <c r="D15" i="15"/>
  <c r="A16" i="15"/>
  <c r="A16" i="22" s="1"/>
  <c r="B16" i="15"/>
  <c r="C16" i="15"/>
  <c r="D16" i="15"/>
  <c r="A17" i="15"/>
  <c r="A17" i="22" s="1"/>
  <c r="B17" i="15"/>
  <c r="C17" i="15"/>
  <c r="D17" i="15"/>
  <c r="A18" i="15"/>
  <c r="A18" i="22" s="1"/>
  <c r="B18" i="15"/>
  <c r="C18" i="15"/>
  <c r="D18" i="15"/>
  <c r="A19" i="15"/>
  <c r="A19" i="22" s="1"/>
  <c r="B19" i="15"/>
  <c r="C19" i="15"/>
  <c r="D19" i="15"/>
  <c r="A20" i="15"/>
  <c r="A20" i="22" s="1"/>
  <c r="B20" i="15"/>
  <c r="C20" i="15"/>
  <c r="D20" i="15"/>
  <c r="A21" i="15"/>
  <c r="A21" i="22" s="1"/>
  <c r="B21" i="15"/>
  <c r="C21" i="15"/>
  <c r="D21" i="15"/>
  <c r="A22" i="15"/>
  <c r="A22" i="22" s="1"/>
  <c r="B22" i="15"/>
  <c r="C22" i="15"/>
  <c r="D22" i="15"/>
  <c r="A23" i="15"/>
  <c r="A23" i="22" s="1"/>
  <c r="B23" i="15"/>
  <c r="C23" i="15"/>
  <c r="D23" i="15"/>
  <c r="A24" i="15"/>
  <c r="A24" i="22" s="1"/>
  <c r="B24" i="15"/>
  <c r="C24" i="15"/>
  <c r="D24" i="15"/>
  <c r="A25" i="15"/>
  <c r="A25" i="22" s="1"/>
  <c r="B25" i="15"/>
  <c r="C25" i="15"/>
  <c r="D25" i="15"/>
  <c r="A26" i="15"/>
  <c r="A26" i="22" s="1"/>
  <c r="B26" i="15"/>
  <c r="C26" i="15"/>
  <c r="A27" i="15"/>
  <c r="A27" i="22" s="1"/>
  <c r="C27" i="15"/>
  <c r="A28" i="15"/>
  <c r="A28" i="22" s="1"/>
  <c r="C28" i="15"/>
  <c r="A29" i="15"/>
  <c r="A29" i="22" s="1"/>
  <c r="B29" i="15"/>
  <c r="C29" i="15"/>
  <c r="D29" i="15"/>
  <c r="A30" i="15"/>
  <c r="A30" i="22" s="1"/>
  <c r="B30" i="15"/>
  <c r="C30" i="15"/>
  <c r="D30" i="15"/>
  <c r="A31" i="15"/>
  <c r="A31" i="22" s="1"/>
  <c r="B31" i="15"/>
  <c r="C31" i="15"/>
  <c r="D31" i="15"/>
  <c r="A32" i="15"/>
  <c r="A32" i="22" s="1"/>
  <c r="B32" i="15"/>
  <c r="C32" i="15"/>
  <c r="D32" i="15"/>
  <c r="A33" i="15"/>
  <c r="A33" i="22" s="1"/>
  <c r="B33" i="15"/>
  <c r="C33" i="15"/>
  <c r="D33" i="15"/>
  <c r="A34" i="15"/>
  <c r="A34" i="22" s="1"/>
  <c r="B34" i="15"/>
  <c r="C34" i="15"/>
  <c r="D34" i="15"/>
  <c r="A35" i="15"/>
  <c r="A35" i="22" s="1"/>
  <c r="B35" i="15"/>
  <c r="C35" i="15"/>
  <c r="D35" i="15"/>
  <c r="A36" i="15"/>
  <c r="A36" i="22" s="1"/>
  <c r="B36" i="15"/>
  <c r="C36" i="15"/>
  <c r="D36" i="15"/>
  <c r="A37" i="15"/>
  <c r="A37" i="22" s="1"/>
  <c r="B37" i="15"/>
  <c r="C37" i="15"/>
  <c r="D37" i="15"/>
  <c r="A38" i="15"/>
  <c r="A38" i="22" s="1"/>
  <c r="B38" i="15"/>
  <c r="C38" i="15"/>
  <c r="D38" i="15"/>
  <c r="A39" i="15"/>
  <c r="A39" i="22" s="1"/>
  <c r="B39" i="15"/>
  <c r="C39" i="15"/>
  <c r="D39" i="15"/>
  <c r="A40" i="15"/>
  <c r="A40" i="22" s="1"/>
  <c r="B40" i="15"/>
  <c r="C40" i="15"/>
  <c r="D40" i="15"/>
  <c r="A41" i="15"/>
  <c r="A41" i="22" s="1"/>
  <c r="B41" i="15"/>
  <c r="C41" i="15"/>
  <c r="D41" i="15"/>
  <c r="A42" i="15"/>
  <c r="A42" i="22" s="1"/>
  <c r="B42" i="15"/>
  <c r="C42" i="15"/>
  <c r="D42" i="15"/>
  <c r="A43" i="15"/>
  <c r="A43" i="22" s="1"/>
  <c r="B43" i="15"/>
  <c r="C43" i="15"/>
  <c r="D43" i="15"/>
  <c r="A44" i="15"/>
  <c r="A44" i="22" s="1"/>
  <c r="B44" i="15"/>
  <c r="C44" i="15"/>
  <c r="D44" i="15"/>
  <c r="A45" i="15"/>
  <c r="A45" i="22" s="1"/>
  <c r="B45" i="15"/>
  <c r="C45" i="15"/>
  <c r="D45" i="15"/>
  <c r="A46" i="15"/>
  <c r="A46" i="22" s="1"/>
  <c r="B46" i="15"/>
  <c r="C46" i="15"/>
  <c r="D46" i="15"/>
  <c r="A47" i="15"/>
  <c r="A47" i="22" s="1"/>
  <c r="B47" i="15"/>
  <c r="C47" i="15"/>
  <c r="D47" i="15"/>
  <c r="A48" i="15"/>
  <c r="A48" i="22" s="1"/>
  <c r="B48" i="15"/>
  <c r="C48" i="15"/>
  <c r="D48" i="15"/>
  <c r="A49" i="15"/>
  <c r="A49" i="22" s="1"/>
  <c r="B49" i="15"/>
  <c r="C49" i="15"/>
  <c r="D49" i="15"/>
  <c r="A50" i="15"/>
  <c r="A50" i="22" s="1"/>
  <c r="B50" i="15"/>
  <c r="C50" i="15"/>
  <c r="D50" i="15"/>
  <c r="A51" i="15"/>
  <c r="A51" i="22" s="1"/>
  <c r="B51" i="15"/>
  <c r="C51" i="15"/>
  <c r="D51" i="15"/>
  <c r="A52" i="15"/>
  <c r="A52" i="22" s="1"/>
  <c r="B52" i="15"/>
  <c r="C52" i="15"/>
  <c r="D52" i="15"/>
  <c r="A53" i="15"/>
  <c r="A53" i="22" s="1"/>
  <c r="B53" i="15"/>
  <c r="C53" i="15"/>
  <c r="D53" i="15"/>
  <c r="A54" i="15"/>
  <c r="A54" i="22" s="1"/>
  <c r="B54" i="15"/>
  <c r="C54" i="15"/>
  <c r="D54" i="15"/>
  <c r="A55" i="15"/>
  <c r="A55" i="22" s="1"/>
  <c r="B55" i="15"/>
  <c r="C55" i="15"/>
  <c r="D55" i="15"/>
  <c r="A56" i="15"/>
  <c r="A56" i="22" s="1"/>
  <c r="B56" i="15"/>
  <c r="C56" i="15"/>
  <c r="D56" i="15"/>
  <c r="A57" i="15"/>
  <c r="A57" i="22" s="1"/>
  <c r="B57" i="15"/>
  <c r="C57" i="15"/>
  <c r="D57" i="15"/>
  <c r="A58" i="15"/>
  <c r="A58" i="22" s="1"/>
  <c r="B58" i="15"/>
  <c r="C58" i="15"/>
  <c r="D58" i="15"/>
  <c r="A59" i="15"/>
  <c r="A59" i="22" s="1"/>
  <c r="B59" i="15"/>
  <c r="C59" i="15"/>
  <c r="D59" i="15"/>
  <c r="A60" i="15"/>
  <c r="A60" i="22" s="1"/>
  <c r="B60" i="15"/>
  <c r="C60" i="15"/>
  <c r="D60" i="15"/>
  <c r="A61" i="15"/>
  <c r="A61" i="22" s="1"/>
  <c r="B61" i="15"/>
  <c r="C61" i="15"/>
  <c r="D61" i="15"/>
  <c r="A62" i="15"/>
  <c r="A62" i="22" s="1"/>
  <c r="B62" i="15"/>
  <c r="C62" i="15"/>
  <c r="D62" i="15"/>
  <c r="A63" i="15"/>
  <c r="A63" i="22" s="1"/>
  <c r="B63" i="15"/>
  <c r="C63" i="15"/>
  <c r="D63" i="15"/>
  <c r="A64" i="15"/>
  <c r="A64" i="22" s="1"/>
  <c r="B64" i="15"/>
  <c r="C64" i="15"/>
  <c r="D64" i="15"/>
  <c r="A65" i="15"/>
  <c r="A65" i="22" s="1"/>
  <c r="B65" i="15"/>
  <c r="C65" i="15"/>
  <c r="D65" i="15"/>
  <c r="A66" i="15"/>
  <c r="A66" i="22" s="1"/>
  <c r="B66" i="15"/>
  <c r="C66" i="15"/>
  <c r="D66" i="15"/>
  <c r="A67" i="15"/>
  <c r="A67" i="22" s="1"/>
  <c r="B67" i="15"/>
  <c r="C67" i="15"/>
  <c r="D67" i="15"/>
  <c r="A68" i="15"/>
  <c r="A68" i="22" s="1"/>
  <c r="B68" i="15"/>
  <c r="C68" i="15"/>
  <c r="D68" i="15"/>
  <c r="A69" i="15"/>
  <c r="A69" i="22" s="1"/>
  <c r="B69" i="15"/>
  <c r="C69" i="15"/>
  <c r="D69" i="15"/>
  <c r="A70" i="15"/>
  <c r="A70" i="22" s="1"/>
  <c r="B70" i="15"/>
  <c r="C70" i="15"/>
  <c r="D70" i="15"/>
  <c r="A71" i="15"/>
  <c r="A71" i="22" s="1"/>
  <c r="B71" i="15"/>
  <c r="C71" i="15"/>
  <c r="D71" i="15"/>
  <c r="A72" i="15"/>
  <c r="A72" i="22" s="1"/>
  <c r="B72" i="15"/>
  <c r="C72" i="15"/>
  <c r="D72" i="15"/>
  <c r="A73" i="15"/>
  <c r="A73" i="22" s="1"/>
  <c r="B73" i="15"/>
  <c r="C73" i="15"/>
  <c r="D73" i="15"/>
  <c r="A74" i="15"/>
  <c r="A74" i="22" s="1"/>
  <c r="B74" i="15"/>
  <c r="C74" i="15"/>
  <c r="D74" i="15"/>
  <c r="A75" i="15"/>
  <c r="A75" i="22" s="1"/>
  <c r="B75" i="15"/>
  <c r="C75" i="15"/>
  <c r="D75" i="15"/>
  <c r="A76" i="15"/>
  <c r="A76" i="22" s="1"/>
  <c r="B76" i="15"/>
  <c r="C76" i="15"/>
  <c r="D76" i="15"/>
  <c r="A77" i="15"/>
  <c r="A77" i="22" s="1"/>
  <c r="B77" i="15"/>
  <c r="C77" i="15"/>
  <c r="D77" i="15"/>
  <c r="A78" i="15"/>
  <c r="A78" i="22" s="1"/>
  <c r="B78" i="15"/>
  <c r="C78" i="15"/>
  <c r="D78" i="15"/>
  <c r="B5" i="15"/>
  <c r="C5" i="15"/>
  <c r="D5" i="15"/>
  <c r="A5" i="15"/>
  <c r="A5" i="22" s="1"/>
  <c r="E82" i="15" l="1"/>
  <c r="F84" i="11"/>
  <c r="E27" i="15"/>
  <c r="F29" i="11"/>
  <c r="E28" i="15" s="1"/>
  <c r="E79" i="15"/>
  <c r="E80" i="15"/>
  <c r="E81" i="15"/>
  <c r="E6" i="15"/>
  <c r="E7" i="15"/>
  <c r="F85" i="11" l="1"/>
  <c r="E83" i="15"/>
  <c r="E8" i="15"/>
  <c r="AD5" i="10"/>
  <c r="AE5" i="10"/>
  <c r="AF5" i="10"/>
  <c r="AG5" i="10"/>
  <c r="AH5" i="10"/>
  <c r="AI5" i="10"/>
  <c r="AJ5" i="10"/>
  <c r="AK5" i="10"/>
  <c r="AL5" i="10"/>
  <c r="AM5" i="10"/>
  <c r="AN5" i="10"/>
  <c r="AO5" i="10"/>
  <c r="AP5" i="10"/>
  <c r="AQ5" i="10"/>
  <c r="AR5" i="10"/>
  <c r="AS5" i="10"/>
  <c r="AT5" i="10"/>
  <c r="AU5" i="10"/>
  <c r="AV5" i="10"/>
  <c r="AW5" i="10"/>
  <c r="AX5" i="10"/>
  <c r="AY5" i="10"/>
  <c r="AZ5" i="10"/>
  <c r="BA5" i="10"/>
  <c r="BB5" i="10"/>
  <c r="BC5" i="10"/>
  <c r="BD5" i="10"/>
  <c r="BE5" i="10"/>
  <c r="BF5" i="10"/>
  <c r="BG5" i="10"/>
  <c r="BH5" i="10"/>
  <c r="BI5" i="10"/>
  <c r="BJ5" i="10"/>
  <c r="BK5" i="10"/>
  <c r="BL5" i="10"/>
  <c r="BM5" i="10"/>
  <c r="BN5" i="10"/>
  <c r="BO5" i="10"/>
  <c r="BP5" i="10"/>
  <c r="BQ5" i="10"/>
  <c r="BR5" i="10"/>
  <c r="BS5" i="10"/>
  <c r="BT5" i="10"/>
  <c r="AC5" i="10"/>
  <c r="F86" i="11" l="1"/>
  <c r="E84" i="15"/>
  <c r="E9" i="15"/>
  <c r="B3" i="10"/>
  <c r="C3" i="10"/>
  <c r="D3" i="10"/>
  <c r="E3" i="10"/>
  <c r="F3" i="10"/>
  <c r="G3" i="10"/>
  <c r="H3" i="10"/>
  <c r="I3" i="10"/>
  <c r="J3" i="10"/>
  <c r="K3" i="10"/>
  <c r="L3" i="10"/>
  <c r="M3" i="10"/>
  <c r="N3" i="10"/>
  <c r="O3" i="10"/>
  <c r="P3" i="10"/>
  <c r="Q3" i="10"/>
  <c r="R3" i="10"/>
  <c r="S3" i="10"/>
  <c r="T3" i="10"/>
  <c r="U3" i="10"/>
  <c r="V3" i="10"/>
  <c r="W3" i="10"/>
  <c r="Z3" i="10"/>
  <c r="AA3" i="10"/>
  <c r="AB3" i="10"/>
  <c r="AC3" i="10"/>
  <c r="AD3" i="10"/>
  <c r="AE3" i="10"/>
  <c r="AF3" i="10"/>
  <c r="AG3" i="10"/>
  <c r="AH3" i="10"/>
  <c r="AI3" i="10"/>
  <c r="AJ3" i="10"/>
  <c r="AK3" i="10"/>
  <c r="AL3" i="10"/>
  <c r="AM3" i="10"/>
  <c r="AN3" i="10"/>
  <c r="AO3" i="10"/>
  <c r="AP3" i="10"/>
  <c r="AQ3" i="10"/>
  <c r="AR3" i="10"/>
  <c r="AS3" i="10"/>
  <c r="AT3" i="10"/>
  <c r="AU3" i="10"/>
  <c r="AV3" i="10"/>
  <c r="AW3" i="10"/>
  <c r="AX3" i="10"/>
  <c r="AY3" i="10"/>
  <c r="AZ3" i="10"/>
  <c r="BA3" i="10"/>
  <c r="BB3" i="10"/>
  <c r="BC3" i="10"/>
  <c r="BD3" i="10"/>
  <c r="BE3" i="10"/>
  <c r="BF3" i="10"/>
  <c r="BG3" i="10"/>
  <c r="BH3" i="10"/>
  <c r="BI3" i="10"/>
  <c r="BJ3" i="10"/>
  <c r="BK3" i="10"/>
  <c r="BL3" i="10"/>
  <c r="BM3" i="10"/>
  <c r="BN3" i="10"/>
  <c r="BO3" i="10"/>
  <c r="BP3" i="10"/>
  <c r="BQ3" i="10"/>
  <c r="BR3" i="10"/>
  <c r="BS3" i="10"/>
  <c r="BT3" i="10"/>
  <c r="BU3" i="10"/>
  <c r="BV3" i="10"/>
  <c r="BW3" i="10"/>
  <c r="BX3" i="10"/>
  <c r="BY3" i="10"/>
  <c r="BZ3" i="10"/>
  <c r="B5" i="10"/>
  <c r="C5" i="10"/>
  <c r="D5" i="10"/>
  <c r="E5" i="10"/>
  <c r="F5" i="10"/>
  <c r="G5" i="10"/>
  <c r="H5" i="10"/>
  <c r="I5" i="10"/>
  <c r="J5" i="10"/>
  <c r="K5" i="10"/>
  <c r="L5" i="10"/>
  <c r="M5" i="10"/>
  <c r="N5" i="10"/>
  <c r="O5" i="10"/>
  <c r="P5" i="10"/>
  <c r="Q5" i="10"/>
  <c r="R5" i="10"/>
  <c r="S5" i="10"/>
  <c r="T5" i="10"/>
  <c r="U5" i="10"/>
  <c r="V5" i="10"/>
  <c r="W5" i="10"/>
  <c r="X5" i="10"/>
  <c r="Y5" i="10"/>
  <c r="Z5" i="10"/>
  <c r="AA5" i="10"/>
  <c r="AB5" i="10"/>
  <c r="B6" i="10"/>
  <c r="C6" i="10"/>
  <c r="D6" i="10"/>
  <c r="E6" i="10"/>
  <c r="F6" i="10"/>
  <c r="G6" i="10"/>
  <c r="H6" i="10"/>
  <c r="I6" i="10"/>
  <c r="J6" i="10"/>
  <c r="K6" i="10"/>
  <c r="L6" i="10"/>
  <c r="M6" i="10"/>
  <c r="N6" i="10"/>
  <c r="O6" i="10"/>
  <c r="P6" i="10"/>
  <c r="Q6" i="10"/>
  <c r="R6" i="10"/>
  <c r="S6" i="10"/>
  <c r="T6" i="10"/>
  <c r="U6" i="10"/>
  <c r="V6" i="10"/>
  <c r="W6" i="10"/>
  <c r="X6" i="10"/>
  <c r="Y6" i="10"/>
  <c r="Z6" i="10"/>
  <c r="AA6" i="10"/>
  <c r="AB6" i="10"/>
  <c r="AC6" i="10"/>
  <c r="AD6" i="10"/>
  <c r="AE6" i="10"/>
  <c r="AF6" i="10"/>
  <c r="AG6" i="10"/>
  <c r="AH6" i="10"/>
  <c r="AI6" i="10"/>
  <c r="AJ6" i="10"/>
  <c r="AK6" i="10"/>
  <c r="AL6" i="10"/>
  <c r="AM6" i="10"/>
  <c r="AN6" i="10"/>
  <c r="AO6" i="10"/>
  <c r="AP6" i="10"/>
  <c r="AQ6" i="10"/>
  <c r="AR6" i="10"/>
  <c r="AS6" i="10"/>
  <c r="AT6" i="10"/>
  <c r="AU6" i="10"/>
  <c r="AV6" i="10"/>
  <c r="AW6" i="10"/>
  <c r="AX6" i="10"/>
  <c r="AY6" i="10"/>
  <c r="AZ6" i="10"/>
  <c r="BA6" i="10"/>
  <c r="BB6" i="10"/>
  <c r="BC6" i="10"/>
  <c r="BD6" i="10"/>
  <c r="BE6" i="10"/>
  <c r="BF6" i="10"/>
  <c r="BG6" i="10"/>
  <c r="BH6" i="10"/>
  <c r="BI6" i="10"/>
  <c r="BJ6" i="10"/>
  <c r="BK6" i="10"/>
  <c r="BL6" i="10"/>
  <c r="BM6" i="10"/>
  <c r="BN6" i="10"/>
  <c r="BO6" i="10"/>
  <c r="BP6" i="10"/>
  <c r="BQ6" i="10"/>
  <c r="BR6" i="10"/>
  <c r="BS6" i="10"/>
  <c r="BT6" i="10"/>
  <c r="BU6" i="10"/>
  <c r="BV6" i="10"/>
  <c r="BW6" i="10"/>
  <c r="BX6" i="10"/>
  <c r="BY6" i="10"/>
  <c r="BZ6" i="10"/>
  <c r="C2" i="10"/>
  <c r="D2" i="10"/>
  <c r="E2" i="10"/>
  <c r="F2" i="10"/>
  <c r="G2" i="10"/>
  <c r="H2" i="10"/>
  <c r="I2" i="10"/>
  <c r="J2" i="10"/>
  <c r="K2" i="10"/>
  <c r="L2" i="10"/>
  <c r="M2" i="10"/>
  <c r="N2" i="10"/>
  <c r="O2" i="10"/>
  <c r="P2" i="10"/>
  <c r="Q2" i="10"/>
  <c r="R2" i="10"/>
  <c r="S2" i="10"/>
  <c r="T2" i="10"/>
  <c r="U2" i="10"/>
  <c r="V2" i="10"/>
  <c r="W2" i="10"/>
  <c r="X2" i="10"/>
  <c r="Y2" i="10"/>
  <c r="Z2" i="10"/>
  <c r="AA2" i="10"/>
  <c r="AB2" i="10"/>
  <c r="AC2" i="10"/>
  <c r="AD2" i="10"/>
  <c r="AE2" i="10"/>
  <c r="AF2" i="10"/>
  <c r="AG2" i="10"/>
  <c r="AH2" i="10"/>
  <c r="AI2" i="10"/>
  <c r="AJ2" i="10"/>
  <c r="AK2" i="10"/>
  <c r="AL2" i="10"/>
  <c r="AM2" i="10"/>
  <c r="AN2" i="10"/>
  <c r="AO2" i="10"/>
  <c r="AP2" i="10"/>
  <c r="AQ2" i="10"/>
  <c r="AR2" i="10"/>
  <c r="AS2" i="10"/>
  <c r="AT2" i="10"/>
  <c r="AU2" i="10"/>
  <c r="AV2" i="10"/>
  <c r="AW2" i="10"/>
  <c r="AX2" i="10"/>
  <c r="AY2" i="10"/>
  <c r="AZ2" i="10"/>
  <c r="BA2" i="10"/>
  <c r="BB2" i="10"/>
  <c r="BC2" i="10"/>
  <c r="BD2" i="10"/>
  <c r="BE2" i="10"/>
  <c r="BF2" i="10"/>
  <c r="BG2" i="10"/>
  <c r="BH2" i="10"/>
  <c r="BI2" i="10"/>
  <c r="BJ2" i="10"/>
  <c r="BK2" i="10"/>
  <c r="BL2" i="10"/>
  <c r="BM2" i="10"/>
  <c r="BN2" i="10"/>
  <c r="BO2" i="10"/>
  <c r="BP2" i="10"/>
  <c r="BQ2" i="10"/>
  <c r="BR2" i="10"/>
  <c r="BS2" i="10"/>
  <c r="BT2" i="10"/>
  <c r="BU2" i="10"/>
  <c r="BV2" i="10"/>
  <c r="BW2" i="10"/>
  <c r="BX2" i="10"/>
  <c r="BY2" i="10"/>
  <c r="BZ2" i="10"/>
  <c r="B2" i="10"/>
  <c r="F87" i="11" l="1"/>
  <c r="E85" i="15"/>
  <c r="E10" i="15"/>
  <c r="F88" i="11" l="1"/>
  <c r="E86" i="15"/>
  <c r="E11" i="15"/>
  <c r="F89" i="11" l="1"/>
  <c r="E87" i="15"/>
  <c r="E12" i="15"/>
  <c r="DK29" i="6"/>
  <c r="DK30" i="6"/>
  <c r="DK31" i="6"/>
  <c r="DK32" i="6"/>
  <c r="DK33" i="6"/>
  <c r="DK34" i="6"/>
  <c r="DK35" i="6"/>
  <c r="DK36" i="6"/>
  <c r="DK37" i="6"/>
  <c r="DK38" i="6"/>
  <c r="DK28" i="6"/>
  <c r="BC441" i="6"/>
  <c r="BC440" i="6"/>
  <c r="BC439" i="6"/>
  <c r="BC438" i="6"/>
  <c r="BC437" i="6"/>
  <c r="BC436" i="6"/>
  <c r="BC435" i="6"/>
  <c r="BC434" i="6"/>
  <c r="BC433" i="6"/>
  <c r="BC432" i="6"/>
  <c r="BC431" i="6"/>
  <c r="BC430" i="6"/>
  <c r="BC429" i="6"/>
  <c r="BC428" i="6"/>
  <c r="BC427" i="6"/>
  <c r="BC426" i="6"/>
  <c r="BC425" i="6"/>
  <c r="BC424" i="6"/>
  <c r="BC423" i="6"/>
  <c r="BC422" i="6"/>
  <c r="BC421" i="6"/>
  <c r="BC420" i="6"/>
  <c r="BC419" i="6"/>
  <c r="BC418" i="6"/>
  <c r="BC417" i="6"/>
  <c r="BC416" i="6"/>
  <c r="BC415" i="6"/>
  <c r="BC414" i="6"/>
  <c r="BC413" i="6"/>
  <c r="BC412" i="6"/>
  <c r="BC411" i="6"/>
  <c r="BC410" i="6"/>
  <c r="BC409" i="6"/>
  <c r="BC408" i="6"/>
  <c r="BC407" i="6"/>
  <c r="BC406" i="6"/>
  <c r="BC405" i="6"/>
  <c r="BC404" i="6"/>
  <c r="BC403" i="6"/>
  <c r="BC402" i="6"/>
  <c r="BC401" i="6"/>
  <c r="BC400" i="6"/>
  <c r="BC399" i="6"/>
  <c r="BC398" i="6"/>
  <c r="BC397" i="6"/>
  <c r="BC396" i="6"/>
  <c r="BC395" i="6"/>
  <c r="BC394" i="6"/>
  <c r="BC393" i="6"/>
  <c r="BC392" i="6"/>
  <c r="BC391" i="6"/>
  <c r="BC390" i="6"/>
  <c r="BC389" i="6"/>
  <c r="BC388" i="6"/>
  <c r="BC387" i="6"/>
  <c r="BC386" i="6"/>
  <c r="BC385" i="6"/>
  <c r="BC384" i="6"/>
  <c r="BC383" i="6"/>
  <c r="BC382" i="6"/>
  <c r="BC381" i="6"/>
  <c r="BC380" i="6"/>
  <c r="BC379" i="6"/>
  <c r="BC378" i="6"/>
  <c r="BC377" i="6"/>
  <c r="BC376" i="6"/>
  <c r="BC375" i="6"/>
  <c r="BC374" i="6"/>
  <c r="BC373" i="6"/>
  <c r="BC372" i="6"/>
  <c r="BC371" i="6"/>
  <c r="BC370" i="6"/>
  <c r="BC369" i="6"/>
  <c r="BC368" i="6"/>
  <c r="BC367" i="6"/>
  <c r="BC366" i="6"/>
  <c r="BC365" i="6"/>
  <c r="BC364" i="6"/>
  <c r="BC363" i="6"/>
  <c r="BC362" i="6"/>
  <c r="BC361" i="6"/>
  <c r="BC360" i="6"/>
  <c r="BC359" i="6"/>
  <c r="BC358" i="6"/>
  <c r="BC357" i="6"/>
  <c r="BC356" i="6"/>
  <c r="BC355" i="6"/>
  <c r="BC354" i="6"/>
  <c r="BC353" i="6"/>
  <c r="BC352" i="6"/>
  <c r="BC351" i="6"/>
  <c r="BC350" i="6"/>
  <c r="BC349" i="6"/>
  <c r="BC348" i="6"/>
  <c r="BC347" i="6"/>
  <c r="BC346" i="6"/>
  <c r="BC345" i="6"/>
  <c r="BC344" i="6"/>
  <c r="BC343" i="6"/>
  <c r="BC342" i="6"/>
  <c r="BC341" i="6"/>
  <c r="BC340" i="6"/>
  <c r="BC339" i="6"/>
  <c r="BC338" i="6"/>
  <c r="BC337" i="6"/>
  <c r="BC336" i="6"/>
  <c r="BC335" i="6"/>
  <c r="BC334" i="6"/>
  <c r="BC333" i="6"/>
  <c r="BC332" i="6"/>
  <c r="BC331" i="6"/>
  <c r="BC330" i="6"/>
  <c r="BC329" i="6"/>
  <c r="BC328" i="6"/>
  <c r="BC327" i="6"/>
  <c r="BC326" i="6"/>
  <c r="BC325" i="6"/>
  <c r="BC324" i="6"/>
  <c r="BC323" i="6"/>
  <c r="BC322" i="6"/>
  <c r="BC321" i="6"/>
  <c r="BC320" i="6"/>
  <c r="BC319" i="6"/>
  <c r="BC318" i="6"/>
  <c r="BC317" i="6"/>
  <c r="BC316" i="6"/>
  <c r="BC315" i="6"/>
  <c r="BC314" i="6"/>
  <c r="BC313" i="6"/>
  <c r="BC312" i="6"/>
  <c r="BC311" i="6"/>
  <c r="BC310" i="6"/>
  <c r="BC309" i="6"/>
  <c r="BC308" i="6"/>
  <c r="BC307" i="6"/>
  <c r="BC306" i="6"/>
  <c r="BC305" i="6"/>
  <c r="BC304" i="6"/>
  <c r="BC303" i="6"/>
  <c r="BC302" i="6"/>
  <c r="BC301" i="6"/>
  <c r="BC300" i="6"/>
  <c r="BC299" i="6"/>
  <c r="BC298" i="6"/>
  <c r="BC297" i="6"/>
  <c r="BC296" i="6"/>
  <c r="BC295" i="6"/>
  <c r="BC294" i="6"/>
  <c r="BC293" i="6"/>
  <c r="BC292" i="6"/>
  <c r="BC291" i="6"/>
  <c r="BC290" i="6"/>
  <c r="BC289" i="6"/>
  <c r="BC288" i="6"/>
  <c r="BC287" i="6"/>
  <c r="BC286" i="6"/>
  <c r="BC285" i="6"/>
  <c r="BC284" i="6"/>
  <c r="BC283" i="6"/>
  <c r="BC282" i="6"/>
  <c r="BC281" i="6"/>
  <c r="BC280" i="6"/>
  <c r="BC279" i="6"/>
  <c r="BC278" i="6"/>
  <c r="BC277" i="6"/>
  <c r="BC276" i="6"/>
  <c r="BC275" i="6"/>
  <c r="BC274" i="6"/>
  <c r="BC273" i="6"/>
  <c r="BC272" i="6"/>
  <c r="BC271" i="6"/>
  <c r="BC270" i="6"/>
  <c r="BC269" i="6"/>
  <c r="BC268" i="6"/>
  <c r="BC267" i="6"/>
  <c r="BC266" i="6"/>
  <c r="BC265" i="6"/>
  <c r="BC264" i="6"/>
  <c r="BC263" i="6"/>
  <c r="BC262" i="6"/>
  <c r="BC261" i="6"/>
  <c r="BC260" i="6"/>
  <c r="BC259" i="6"/>
  <c r="BC258" i="6"/>
  <c r="BC257" i="6"/>
  <c r="BC256" i="6"/>
  <c r="BC255" i="6"/>
  <c r="BC254" i="6"/>
  <c r="BC253" i="6"/>
  <c r="BC252" i="6"/>
  <c r="BC251" i="6"/>
  <c r="BC250" i="6"/>
  <c r="BC249" i="6"/>
  <c r="BC248" i="6"/>
  <c r="BC247" i="6"/>
  <c r="BC246" i="6"/>
  <c r="BC245" i="6"/>
  <c r="BC244" i="6"/>
  <c r="BC243" i="6"/>
  <c r="BC242" i="6"/>
  <c r="BC241" i="6"/>
  <c r="BC240" i="6"/>
  <c r="BC239" i="6"/>
  <c r="BC238" i="6"/>
  <c r="BC237" i="6"/>
  <c r="BC236" i="6"/>
  <c r="BC235" i="6"/>
  <c r="BC234" i="6"/>
  <c r="BC233" i="6"/>
  <c r="BC232" i="6"/>
  <c r="BC231" i="6"/>
  <c r="BC230" i="6"/>
  <c r="BC229" i="6"/>
  <c r="BC228" i="6"/>
  <c r="BC227" i="6"/>
  <c r="BC226" i="6"/>
  <c r="BC225" i="6"/>
  <c r="BC224" i="6"/>
  <c r="BC223" i="6"/>
  <c r="BC222" i="6"/>
  <c r="BC221" i="6"/>
  <c r="BC220" i="6"/>
  <c r="BC219" i="6"/>
  <c r="BC218" i="6"/>
  <c r="BC217" i="6"/>
  <c r="BC216" i="6"/>
  <c r="BC215" i="6"/>
  <c r="BC214" i="6"/>
  <c r="BC213" i="6"/>
  <c r="BC212" i="6"/>
  <c r="BC211" i="6"/>
  <c r="BC210" i="6"/>
  <c r="BC209" i="6"/>
  <c r="BC208" i="6"/>
  <c r="BC207" i="6"/>
  <c r="BC206" i="6"/>
  <c r="BC205" i="6"/>
  <c r="BC204" i="6"/>
  <c r="BC203" i="6"/>
  <c r="BC202" i="6"/>
  <c r="BC201" i="6"/>
  <c r="BC200" i="6"/>
  <c r="BC199" i="6"/>
  <c r="BC198" i="6"/>
  <c r="BC197" i="6"/>
  <c r="BC196" i="6"/>
  <c r="BC195" i="6"/>
  <c r="BC194" i="6"/>
  <c r="BC193" i="6"/>
  <c r="BC192" i="6"/>
  <c r="BC191" i="6"/>
  <c r="BC190" i="6"/>
  <c r="BC189" i="6"/>
  <c r="BC188" i="6"/>
  <c r="BC187" i="6"/>
  <c r="BC186" i="6"/>
  <c r="BC185" i="6"/>
  <c r="BC184" i="6"/>
  <c r="BC183" i="6"/>
  <c r="BC182" i="6"/>
  <c r="BC181" i="6"/>
  <c r="BC180" i="6"/>
  <c r="BC179" i="6"/>
  <c r="BC178" i="6"/>
  <c r="BC177" i="6"/>
  <c r="BC176" i="6"/>
  <c r="BC175" i="6"/>
  <c r="BC174" i="6"/>
  <c r="BC173" i="6"/>
  <c r="BC172" i="6"/>
  <c r="BC171" i="6"/>
  <c r="BC170" i="6"/>
  <c r="BC169" i="6"/>
  <c r="BC168" i="6"/>
  <c r="BC167" i="6"/>
  <c r="BC166" i="6"/>
  <c r="BC165" i="6"/>
  <c r="BC164" i="6"/>
  <c r="BC163" i="6"/>
  <c r="BC162" i="6"/>
  <c r="BC161" i="6"/>
  <c r="BC160" i="6"/>
  <c r="BC159" i="6"/>
  <c r="BC158" i="6"/>
  <c r="BC157" i="6"/>
  <c r="BC156" i="6"/>
  <c r="BC155" i="6"/>
  <c r="BC154" i="6"/>
  <c r="BC153" i="6"/>
  <c r="BC152" i="6"/>
  <c r="BC151" i="6"/>
  <c r="BC150" i="6"/>
  <c r="BC149" i="6"/>
  <c r="BC148" i="6"/>
  <c r="BC147" i="6"/>
  <c r="BC146" i="6"/>
  <c r="BC145" i="6"/>
  <c r="BC144" i="6"/>
  <c r="BC143" i="6"/>
  <c r="BC142" i="6"/>
  <c r="BC141" i="6"/>
  <c r="BC140" i="6"/>
  <c r="BC139" i="6"/>
  <c r="BC138" i="6"/>
  <c r="BC137" i="6"/>
  <c r="BC136" i="6"/>
  <c r="BC135" i="6"/>
  <c r="BC134" i="6"/>
  <c r="BC133" i="6"/>
  <c r="BC132" i="6"/>
  <c r="BC131" i="6"/>
  <c r="BC130" i="6"/>
  <c r="BC129" i="6"/>
  <c r="BC128" i="6"/>
  <c r="BC127" i="6"/>
  <c r="BC126" i="6"/>
  <c r="BC125" i="6"/>
  <c r="BC124" i="6"/>
  <c r="BC123" i="6"/>
  <c r="BC122" i="6"/>
  <c r="BC121" i="6"/>
  <c r="BC120" i="6"/>
  <c r="BC119" i="6"/>
  <c r="BC118" i="6"/>
  <c r="BC117" i="6"/>
  <c r="BC116" i="6"/>
  <c r="BC115" i="6"/>
  <c r="BC114" i="6"/>
  <c r="BC113" i="6"/>
  <c r="BC112" i="6"/>
  <c r="BC111" i="6"/>
  <c r="BC110" i="6"/>
  <c r="BC109" i="6"/>
  <c r="BC108" i="6"/>
  <c r="BC107" i="6"/>
  <c r="BC106" i="6"/>
  <c r="BC105" i="6"/>
  <c r="BC104" i="6"/>
  <c r="BC103" i="6"/>
  <c r="BC102" i="6"/>
  <c r="BC101" i="6"/>
  <c r="BC100" i="6"/>
  <c r="BC99" i="6"/>
  <c r="BC98" i="6"/>
  <c r="BC97" i="6"/>
  <c r="BC96" i="6"/>
  <c r="BC95" i="6"/>
  <c r="BC94" i="6"/>
  <c r="BC93" i="6"/>
  <c r="BC92" i="6"/>
  <c r="BC91" i="6"/>
  <c r="BC90" i="6"/>
  <c r="BC89" i="6"/>
  <c r="BC88" i="6"/>
  <c r="BC87" i="6"/>
  <c r="BC86" i="6"/>
  <c r="BC85" i="6"/>
  <c r="BC84" i="6"/>
  <c r="BC83" i="6"/>
  <c r="BC82" i="6"/>
  <c r="BC81" i="6"/>
  <c r="BC80" i="6"/>
  <c r="BC79" i="6"/>
  <c r="BC78" i="6"/>
  <c r="BC77" i="6"/>
  <c r="BC76" i="6"/>
  <c r="BC75" i="6"/>
  <c r="BC74" i="6"/>
  <c r="BC73" i="6"/>
  <c r="BC72" i="6"/>
  <c r="BC71" i="6"/>
  <c r="BC70" i="6"/>
  <c r="BC69" i="6"/>
  <c r="BC68" i="6"/>
  <c r="BC67" i="6"/>
  <c r="BC66" i="6"/>
  <c r="BC65" i="6"/>
  <c r="BC64" i="6"/>
  <c r="BC63" i="6"/>
  <c r="BC62" i="6"/>
  <c r="BC61" i="6"/>
  <c r="BC60" i="6"/>
  <c r="CO59" i="6"/>
  <c r="BC59" i="6"/>
  <c r="CO58" i="6"/>
  <c r="BC58" i="6"/>
  <c r="CO57" i="6"/>
  <c r="BC57" i="6"/>
  <c r="CO56" i="6"/>
  <c r="BC56" i="6"/>
  <c r="CO55" i="6"/>
  <c r="BC55" i="6"/>
  <c r="CO54" i="6"/>
  <c r="BC54" i="6"/>
  <c r="CO53" i="6"/>
  <c r="BC53" i="6"/>
  <c r="CO52" i="6"/>
  <c r="BC52" i="6"/>
  <c r="P52" i="6"/>
  <c r="CO51" i="6"/>
  <c r="BC51" i="6"/>
  <c r="P51" i="6"/>
  <c r="CO50" i="6"/>
  <c r="BC50" i="6"/>
  <c r="P50" i="6"/>
  <c r="CO49" i="6"/>
  <c r="BC49" i="6"/>
  <c r="P49" i="6"/>
  <c r="CO48" i="6"/>
  <c r="BM48" i="6"/>
  <c r="BZ48" i="6" s="1"/>
  <c r="BC48" i="6"/>
  <c r="P48" i="6"/>
  <c r="CO47" i="6"/>
  <c r="BZ47" i="6"/>
  <c r="BM47" i="6"/>
  <c r="BO47" i="6" s="1"/>
  <c r="BC47" i="6"/>
  <c r="P47" i="6"/>
  <c r="CO46" i="6"/>
  <c r="BZ46" i="6"/>
  <c r="BM46" i="6"/>
  <c r="BO46" i="6" s="1"/>
  <c r="BC46" i="6"/>
  <c r="P46" i="6"/>
  <c r="CO45" i="6"/>
  <c r="BZ45" i="6"/>
  <c r="BM45" i="6"/>
  <c r="BO45" i="6" s="1"/>
  <c r="BP45" i="6" s="1"/>
  <c r="BQ45" i="6" s="1"/>
  <c r="BR45" i="6" s="1"/>
  <c r="BS45" i="6" s="1"/>
  <c r="BC45" i="6"/>
  <c r="P45" i="6"/>
  <c r="CO44" i="6"/>
  <c r="BZ44" i="6"/>
  <c r="CA44" i="6" s="1"/>
  <c r="BM44" i="6"/>
  <c r="BP44" i="6" s="1"/>
  <c r="BC44" i="6"/>
  <c r="P44" i="6"/>
  <c r="CO43" i="6"/>
  <c r="BZ43" i="6"/>
  <c r="CA43" i="6" s="1"/>
  <c r="BM43" i="6"/>
  <c r="BP43" i="6" s="1"/>
  <c r="BQ43" i="6" s="1"/>
  <c r="BC43" i="6"/>
  <c r="P43" i="6"/>
  <c r="L43" i="6"/>
  <c r="CO42" i="6"/>
  <c r="BZ42" i="6"/>
  <c r="CA42" i="6" s="1"/>
  <c r="BM42" i="6"/>
  <c r="BP42" i="6" s="1"/>
  <c r="BQ42" i="6" s="1"/>
  <c r="BC42" i="6"/>
  <c r="P42" i="6"/>
  <c r="L42" i="6"/>
  <c r="CO41" i="6"/>
  <c r="BZ41" i="6"/>
  <c r="CA41" i="6" s="1"/>
  <c r="BM41" i="6"/>
  <c r="BP41" i="6" s="1"/>
  <c r="BQ41" i="6" s="1"/>
  <c r="BR41" i="6" s="1"/>
  <c r="BC41" i="6"/>
  <c r="P41" i="6"/>
  <c r="L41" i="6"/>
  <c r="D41" i="6"/>
  <c r="CO40" i="6"/>
  <c r="BZ40" i="6"/>
  <c r="CA40" i="6" s="1"/>
  <c r="BM40" i="6"/>
  <c r="BP40" i="6" s="1"/>
  <c r="BQ40" i="6" s="1"/>
  <c r="BR40" i="6" s="1"/>
  <c r="BC40" i="6"/>
  <c r="P40" i="6"/>
  <c r="L40" i="6"/>
  <c r="D40" i="6"/>
  <c r="CO39" i="6"/>
  <c r="BZ39" i="6"/>
  <c r="BM39" i="6"/>
  <c r="BO39" i="6" s="1"/>
  <c r="BC39" i="6"/>
  <c r="P39" i="6"/>
  <c r="L39" i="6"/>
  <c r="D39" i="6"/>
  <c r="CO38" i="6"/>
  <c r="BZ38" i="6"/>
  <c r="BM38" i="6"/>
  <c r="BO38" i="6" s="1"/>
  <c r="BC38" i="6"/>
  <c r="P38" i="6"/>
  <c r="L38" i="6"/>
  <c r="D38" i="6"/>
  <c r="CO37" i="6"/>
  <c r="BZ37" i="6"/>
  <c r="BM37" i="6"/>
  <c r="BO37" i="6" s="1"/>
  <c r="BP37" i="6" s="1"/>
  <c r="BC37" i="6"/>
  <c r="P37" i="6"/>
  <c r="L37" i="6"/>
  <c r="D37" i="6"/>
  <c r="CO36" i="6"/>
  <c r="BZ36" i="6"/>
  <c r="BM36" i="6"/>
  <c r="BO36" i="6" s="1"/>
  <c r="BP36" i="6" s="1"/>
  <c r="BC36" i="6"/>
  <c r="P36" i="6"/>
  <c r="L36" i="6"/>
  <c r="D36" i="6"/>
  <c r="CO35" i="6"/>
  <c r="BZ35" i="6"/>
  <c r="BM35" i="6"/>
  <c r="BO35" i="6" s="1"/>
  <c r="BP35" i="6" s="1"/>
  <c r="BC35" i="6"/>
  <c r="P35" i="6"/>
  <c r="L35" i="6"/>
  <c r="D35" i="6"/>
  <c r="CO34" i="6"/>
  <c r="BZ34" i="6"/>
  <c r="BM34" i="6"/>
  <c r="BO34" i="6" s="1"/>
  <c r="BC34" i="6"/>
  <c r="AR34" i="6"/>
  <c r="P34" i="6"/>
  <c r="L34" i="6"/>
  <c r="D34" i="6"/>
  <c r="CO33" i="6"/>
  <c r="BZ33" i="6"/>
  <c r="BM33" i="6"/>
  <c r="BO33" i="6" s="1"/>
  <c r="BC33" i="6"/>
  <c r="AR33" i="6"/>
  <c r="P33" i="6"/>
  <c r="L33" i="6"/>
  <c r="D33" i="6"/>
  <c r="CO32" i="6"/>
  <c r="BZ32" i="6"/>
  <c r="BM32" i="6"/>
  <c r="BO32" i="6" s="1"/>
  <c r="BC32" i="6"/>
  <c r="AR32" i="6"/>
  <c r="P32" i="6"/>
  <c r="L32" i="6"/>
  <c r="D32" i="6"/>
  <c r="CO31" i="6"/>
  <c r="CK31" i="6"/>
  <c r="BZ31" i="6"/>
  <c r="BM31" i="6"/>
  <c r="BO31" i="6" s="1"/>
  <c r="BC31" i="6"/>
  <c r="AR31" i="6"/>
  <c r="AH31" i="6"/>
  <c r="P31" i="6"/>
  <c r="L31" i="6"/>
  <c r="H31" i="6"/>
  <c r="D31" i="6"/>
  <c r="CO30" i="6"/>
  <c r="CK30" i="6"/>
  <c r="BZ30" i="6"/>
  <c r="BM30" i="6"/>
  <c r="BO30" i="6" s="1"/>
  <c r="BC30" i="6"/>
  <c r="AR30" i="6"/>
  <c r="AH30" i="6"/>
  <c r="AD30" i="6"/>
  <c r="P30" i="6"/>
  <c r="L30" i="6"/>
  <c r="H30" i="6"/>
  <c r="D30" i="6"/>
  <c r="CO29" i="6"/>
  <c r="CK29" i="6"/>
  <c r="BZ29" i="6"/>
  <c r="BM29" i="6"/>
  <c r="BO29" i="6" s="1"/>
  <c r="BC29" i="6"/>
  <c r="AR29" i="6"/>
  <c r="AH29" i="6"/>
  <c r="AD29" i="6"/>
  <c r="Z29" i="6"/>
  <c r="V29" i="6"/>
  <c r="P29" i="6"/>
  <c r="L29" i="6"/>
  <c r="H29" i="6"/>
  <c r="D29" i="6"/>
  <c r="CO28" i="6"/>
  <c r="CK28" i="6"/>
  <c r="BZ28" i="6"/>
  <c r="BM28" i="6"/>
  <c r="BO28" i="6" s="1"/>
  <c r="BC28" i="6"/>
  <c r="AR28" i="6"/>
  <c r="AN28" i="6"/>
  <c r="AH28" i="6"/>
  <c r="AD28" i="6"/>
  <c r="Z28" i="6"/>
  <c r="V28" i="6"/>
  <c r="P28" i="6"/>
  <c r="L28" i="6"/>
  <c r="H28" i="6"/>
  <c r="D28" i="6"/>
  <c r="AD27" i="6"/>
  <c r="B20" i="6"/>
  <c r="B19" i="6"/>
  <c r="B18" i="6"/>
  <c r="B17" i="6"/>
  <c r="B16" i="6"/>
  <c r="B15" i="6"/>
  <c r="B14" i="6"/>
  <c r="B13" i="6"/>
  <c r="B12" i="6"/>
  <c r="B11" i="6"/>
  <c r="B9" i="6"/>
  <c r="B8" i="6"/>
  <c r="B7" i="6"/>
  <c r="B6" i="6"/>
  <c r="B5" i="6"/>
  <c r="F90" i="11" l="1"/>
  <c r="E88" i="15"/>
  <c r="CA47" i="6"/>
  <c r="CA32" i="6"/>
  <c r="CA34" i="6"/>
  <c r="CA33" i="6"/>
  <c r="BP32" i="6"/>
  <c r="BQ32" i="6" s="1"/>
  <c r="BR32" i="6" s="1"/>
  <c r="BP33" i="6"/>
  <c r="BQ33" i="6" s="1"/>
  <c r="BP34" i="6"/>
  <c r="CA36" i="6"/>
  <c r="CB36" i="6" s="1"/>
  <c r="CA37" i="6"/>
  <c r="CA45" i="6"/>
  <c r="CB45" i="6" s="1"/>
  <c r="CC45" i="6" s="1"/>
  <c r="BO48" i="6"/>
  <c r="BP48" i="6" s="1"/>
  <c r="CB40" i="6"/>
  <c r="CC40" i="6" s="1"/>
  <c r="CD40" i="6" s="1"/>
  <c r="CA30" i="6"/>
  <c r="BP30" i="6"/>
  <c r="BQ30" i="6" s="1"/>
  <c r="CB42" i="6"/>
  <c r="CC42" i="6" s="1"/>
  <c r="BP47" i="6"/>
  <c r="BQ47" i="6" s="1"/>
  <c r="BR47" i="6" s="1"/>
  <c r="BR43" i="6"/>
  <c r="BS43" i="6" s="1"/>
  <c r="E13" i="15"/>
  <c r="BQ35" i="6"/>
  <c r="BR35" i="6" s="1"/>
  <c r="CA28" i="6"/>
  <c r="CA29" i="6"/>
  <c r="BP29" i="6"/>
  <c r="BQ29" i="6" s="1"/>
  <c r="BQ36" i="6"/>
  <c r="BQ37" i="6"/>
  <c r="BR37" i="6" s="1"/>
  <c r="BS37" i="6" s="1"/>
  <c r="CB37" i="6"/>
  <c r="BP38" i="6"/>
  <c r="BQ38" i="6" s="1"/>
  <c r="CA38" i="6"/>
  <c r="CB43" i="6"/>
  <c r="CC43" i="6" s="1"/>
  <c r="BQ44" i="6"/>
  <c r="BR44" i="6" s="1"/>
  <c r="CA46" i="6"/>
  <c r="BP46" i="6"/>
  <c r="CA31" i="6"/>
  <c r="CA39" i="6"/>
  <c r="BR42" i="6"/>
  <c r="BS42" i="6" s="1"/>
  <c r="CB44" i="6"/>
  <c r="CA35" i="6"/>
  <c r="BS40" i="6"/>
  <c r="BS41" i="6"/>
  <c r="BP28" i="6"/>
  <c r="BQ28" i="6" s="1"/>
  <c r="CB41" i="6"/>
  <c r="BP39" i="6"/>
  <c r="BP31" i="6"/>
  <c r="BQ31" i="6" s="1"/>
  <c r="BR31" i="6" s="1"/>
  <c r="CC37" i="6" l="1"/>
  <c r="CD37" i="6" s="1"/>
  <c r="CE37" i="6" s="1"/>
  <c r="CB47" i="6"/>
  <c r="CC47" i="6" s="1"/>
  <c r="CD47" i="6" s="1"/>
  <c r="BS32" i="6"/>
  <c r="CB32" i="6"/>
  <c r="CC32" i="6" s="1"/>
  <c r="F91" i="11"/>
  <c r="E89" i="15"/>
  <c r="CB34" i="6"/>
  <c r="CB30" i="6"/>
  <c r="CC30" i="6" s="1"/>
  <c r="BR30" i="6"/>
  <c r="BS30" i="6" s="1"/>
  <c r="BQ48" i="6"/>
  <c r="BR48" i="6" s="1"/>
  <c r="BS48" i="6" s="1"/>
  <c r="BQ34" i="6"/>
  <c r="BR34" i="6" s="1"/>
  <c r="BS47" i="6"/>
  <c r="CC44" i="6"/>
  <c r="CD44" i="6" s="1"/>
  <c r="BR33" i="6"/>
  <c r="BS33" i="6" s="1"/>
  <c r="CB33" i="6"/>
  <c r="CC33" i="6" s="1"/>
  <c r="CD45" i="6"/>
  <c r="CE45" i="6" s="1"/>
  <c r="CE40" i="6"/>
  <c r="BS44" i="6"/>
  <c r="BR38" i="6"/>
  <c r="BS38" i="6" s="1"/>
  <c r="E14" i="15"/>
  <c r="BR28" i="6"/>
  <c r="BS28" i="6" s="1"/>
  <c r="CC41" i="6"/>
  <c r="CD41" i="6" s="1"/>
  <c r="CE41" i="6" s="1"/>
  <c r="CB35" i="6"/>
  <c r="BQ39" i="6"/>
  <c r="BR39" i="6" s="1"/>
  <c r="CB31" i="6"/>
  <c r="CB28" i="6"/>
  <c r="CC28" i="6" s="1"/>
  <c r="BS31" i="6"/>
  <c r="BR29" i="6"/>
  <c r="BS29" i="6" s="1"/>
  <c r="BS35" i="6"/>
  <c r="CB39" i="6"/>
  <c r="BQ46" i="6"/>
  <c r="BR46" i="6" s="1"/>
  <c r="CB46" i="6"/>
  <c r="CD43" i="6"/>
  <c r="CE43" i="6" s="1"/>
  <c r="CB38" i="6"/>
  <c r="CC38" i="6" s="1"/>
  <c r="CC36" i="6"/>
  <c r="BR36" i="6"/>
  <c r="BS36" i="6" s="1"/>
  <c r="CB29" i="6"/>
  <c r="CD42" i="6"/>
  <c r="CE42" i="6" s="1"/>
  <c r="CE47" i="6" l="1"/>
  <c r="CD32" i="6"/>
  <c r="CE32" i="6" s="1"/>
  <c r="CD33" i="6"/>
  <c r="CE33" i="6" s="1"/>
  <c r="F92" i="11"/>
  <c r="E90" i="15"/>
  <c r="CC39" i="6"/>
  <c r="CD39" i="6" s="1"/>
  <c r="CC34" i="6"/>
  <c r="CD34" i="6" s="1"/>
  <c r="BS34" i="6"/>
  <c r="CD36" i="6"/>
  <c r="CE36" i="6" s="1"/>
  <c r="CE44" i="6"/>
  <c r="BS39" i="6"/>
  <c r="CD30" i="6"/>
  <c r="CE30" i="6" s="1"/>
  <c r="E15" i="15"/>
  <c r="CC29" i="6"/>
  <c r="CD38" i="6"/>
  <c r="CE38" i="6" s="1"/>
  <c r="CC46" i="6"/>
  <c r="CD28" i="6"/>
  <c r="CE28" i="6" s="1"/>
  <c r="CC31" i="6"/>
  <c r="BS46" i="6"/>
  <c r="CC35" i="6"/>
  <c r="CD35" i="6" s="1"/>
  <c r="CE39" i="6" l="1"/>
  <c r="CE34" i="6"/>
  <c r="E16" i="15"/>
  <c r="CE35" i="6"/>
  <c r="CD31" i="6"/>
  <c r="CE31" i="6" s="1"/>
  <c r="CD46" i="6"/>
  <c r="CE46" i="6" s="1"/>
  <c r="CD29" i="6"/>
  <c r="CE29" i="6" s="1"/>
  <c r="F93" i="11" l="1"/>
  <c r="E91" i="15"/>
  <c r="E17" i="15"/>
  <c r="F94" i="11" l="1"/>
  <c r="E92" i="15"/>
  <c r="E18" i="15"/>
  <c r="F95" i="11" l="1"/>
  <c r="E93" i="15"/>
  <c r="E19" i="15"/>
  <c r="F96" i="11" l="1"/>
  <c r="E94" i="15"/>
  <c r="E20" i="15"/>
  <c r="F97" i="11" l="1"/>
  <c r="E95" i="15"/>
  <c r="E21" i="15"/>
  <c r="CE106" i="19"/>
  <c r="P106" i="19"/>
  <c r="CV107" i="19"/>
  <c r="BK106" i="19"/>
  <c r="CX107" i="19"/>
  <c r="AM106" i="19"/>
  <c r="CM107" i="19"/>
  <c r="C106" i="19"/>
  <c r="CY107" i="19"/>
  <c r="CD107" i="19"/>
  <c r="G106" i="19"/>
  <c r="R106" i="19"/>
  <c r="CC106" i="19"/>
  <c r="AC106" i="19"/>
  <c r="T106" i="19"/>
  <c r="BY106" i="19"/>
  <c r="T107" i="19"/>
  <c r="I106" i="19"/>
  <c r="AX106" i="19"/>
  <c r="DA107" i="19"/>
  <c r="BR106" i="19"/>
  <c r="L106" i="19"/>
  <c r="CN106" i="19"/>
  <c r="BE106" i="19"/>
  <c r="CM106" i="19"/>
  <c r="CR106" i="19"/>
  <c r="I107" i="19"/>
  <c r="BU107" i="19"/>
  <c r="BU106" i="19"/>
  <c r="BH106" i="19"/>
  <c r="AF106" i="19"/>
  <c r="AU107" i="19"/>
  <c r="AN107" i="19"/>
  <c r="CZ107" i="19"/>
  <c r="AJ107" i="19"/>
  <c r="BM106" i="19"/>
  <c r="CH106" i="19"/>
  <c r="CF106" i="19"/>
  <c r="V106" i="19"/>
  <c r="E107" i="19"/>
  <c r="C107" i="19"/>
  <c r="U106" i="19"/>
  <c r="CH107" i="19"/>
  <c r="BY107" i="19"/>
  <c r="DA106" i="19"/>
  <c r="AA106" i="19"/>
  <c r="BO106" i="19"/>
  <c r="CV106" i="19"/>
  <c r="O107" i="19"/>
  <c r="AN106" i="19"/>
  <c r="BF106" i="19"/>
  <c r="CP107" i="19"/>
  <c r="G107" i="19"/>
  <c r="BQ106" i="19"/>
  <c r="BG107" i="19"/>
  <c r="BV107" i="19"/>
  <c r="BM107" i="19"/>
  <c r="AY106" i="19"/>
  <c r="AH106" i="19"/>
  <c r="BX107" i="19"/>
  <c r="AI107" i="19"/>
  <c r="CI107" i="19"/>
  <c r="AG106" i="19"/>
  <c r="L107" i="19"/>
  <c r="M107" i="19"/>
  <c r="AO106" i="19"/>
  <c r="B106" i="19"/>
  <c r="CT107" i="19"/>
  <c r="CG106" i="19"/>
  <c r="BJ106" i="19"/>
  <c r="S107" i="19"/>
  <c r="BT107" i="19"/>
  <c r="BP106" i="19"/>
  <c r="BD106" i="19"/>
  <c r="AV106" i="19"/>
  <c r="BR107" i="19"/>
  <c r="J106" i="19"/>
  <c r="BD107" i="19"/>
  <c r="O106" i="19"/>
  <c r="BQ107" i="19"/>
  <c r="B107" i="19"/>
  <c r="AP106" i="19"/>
  <c r="CS107" i="19"/>
  <c r="CY106" i="19"/>
  <c r="BI106" i="19"/>
  <c r="BV106" i="19"/>
  <c r="BA107" i="19"/>
  <c r="AT107" i="19"/>
  <c r="CW107" i="19"/>
  <c r="AB107" i="19"/>
  <c r="BE107" i="19"/>
  <c r="CS106" i="19"/>
  <c r="M106" i="19"/>
  <c r="V107" i="19"/>
  <c r="BH107" i="19"/>
  <c r="AU106" i="19"/>
  <c r="BL106" i="19"/>
  <c r="BO107" i="19"/>
  <c r="CJ106" i="19"/>
  <c r="AM107" i="19"/>
  <c r="AH107" i="19"/>
  <c r="AT106" i="19"/>
  <c r="AP107" i="19"/>
  <c r="D106" i="19"/>
  <c r="H106" i="19"/>
  <c r="AB106" i="19"/>
  <c r="AW106" i="19"/>
  <c r="CJ107" i="19"/>
  <c r="AZ107" i="19"/>
  <c r="BC106" i="19"/>
  <c r="DB106" i="19"/>
  <c r="Z107" i="19"/>
  <c r="K107" i="19"/>
  <c r="AC107" i="19"/>
  <c r="CW106" i="19"/>
  <c r="CL106" i="19"/>
  <c r="CL107" i="19"/>
  <c r="AE107" i="19"/>
  <c r="CI106" i="19"/>
  <c r="CK106" i="19"/>
  <c r="N106" i="19"/>
  <c r="CO106" i="19"/>
  <c r="AO107" i="19"/>
  <c r="AZ106" i="19"/>
  <c r="CN107" i="19"/>
  <c r="BL107" i="19"/>
  <c r="F107" i="19"/>
  <c r="X106" i="19"/>
  <c r="AF107" i="19"/>
  <c r="CA106" i="19"/>
  <c r="BN107" i="19"/>
  <c r="H107" i="19"/>
  <c r="BB107" i="19"/>
  <c r="AR107" i="19"/>
  <c r="AL107" i="19"/>
  <c r="S106" i="19"/>
  <c r="W106" i="19"/>
  <c r="AY107" i="19"/>
  <c r="BS107" i="19"/>
  <c r="AI106" i="19"/>
  <c r="CU107" i="19"/>
  <c r="AS106" i="19"/>
  <c r="R107" i="19"/>
  <c r="BS106" i="19"/>
  <c r="BN106" i="19"/>
  <c r="BA106" i="19"/>
  <c r="K106" i="19"/>
  <c r="BZ107" i="19"/>
  <c r="AJ106" i="19"/>
  <c r="CT106" i="19"/>
  <c r="BG106" i="19"/>
  <c r="W107" i="19"/>
  <c r="F106" i="19"/>
  <c r="AD106" i="19"/>
  <c r="BJ107" i="19"/>
  <c r="E106" i="19"/>
  <c r="AR106" i="19"/>
  <c r="AV107" i="19"/>
  <c r="A107" i="19"/>
  <c r="AK106" i="19"/>
  <c r="BW106" i="19"/>
  <c r="BC107" i="19"/>
  <c r="CF107" i="19"/>
  <c r="DB107" i="19"/>
  <c r="Y106" i="19"/>
  <c r="Q106" i="19"/>
  <c r="D107" i="19"/>
  <c r="AW107" i="19"/>
  <c r="BB106" i="19"/>
  <c r="X107" i="19"/>
  <c r="CK107" i="19"/>
  <c r="BK107" i="19"/>
  <c r="CG107" i="19"/>
  <c r="AK107" i="19"/>
  <c r="CO107" i="19"/>
  <c r="CP106" i="19"/>
  <c r="CQ106" i="19"/>
  <c r="BP107" i="19"/>
  <c r="AQ107" i="19"/>
  <c r="AS107" i="19"/>
  <c r="AL106" i="19"/>
  <c r="J107" i="19"/>
  <c r="AG107" i="19"/>
  <c r="AX107" i="19"/>
  <c r="BF107" i="19"/>
  <c r="BX106" i="19"/>
  <c r="CX106" i="19"/>
  <c r="CU106" i="19"/>
  <c r="BW107" i="19"/>
  <c r="CQ107" i="19"/>
  <c r="AE106" i="19"/>
  <c r="CA107" i="19"/>
  <c r="Z106" i="19"/>
  <c r="P107" i="19"/>
  <c r="AQ106" i="19"/>
  <c r="BZ106" i="19"/>
  <c r="CC107" i="19"/>
  <c r="Q107" i="19"/>
  <c r="CD106" i="19"/>
  <c r="CE107" i="19"/>
  <c r="CB107" i="19"/>
  <c r="CB106" i="19"/>
  <c r="U107" i="19"/>
  <c r="BT106" i="19"/>
  <c r="CZ106" i="19"/>
  <c r="AA107" i="19"/>
  <c r="N107" i="19"/>
  <c r="Y107" i="19"/>
  <c r="CR107" i="19"/>
  <c r="BI107" i="19"/>
  <c r="AD107" i="19"/>
  <c r="BU212" i="24" l="1"/>
  <c r="BU213" i="24"/>
  <c r="BE213" i="24"/>
  <c r="BE212" i="24"/>
  <c r="AD213" i="24"/>
  <c r="AD212" i="24"/>
  <c r="E213" i="24"/>
  <c r="CB212" i="24"/>
  <c r="AF212" i="24"/>
  <c r="I213" i="24"/>
  <c r="CR212" i="24"/>
  <c r="BZ212" i="24"/>
  <c r="BB212" i="24"/>
  <c r="DC212" i="24"/>
  <c r="CJ213" i="24"/>
  <c r="AU213" i="24"/>
  <c r="CO212" i="24"/>
  <c r="BS212" i="24"/>
  <c r="CX213" i="24"/>
  <c r="CC212" i="24"/>
  <c r="Q212" i="24"/>
  <c r="BC213" i="24"/>
  <c r="L213" i="24"/>
  <c r="K213" i="24"/>
  <c r="AB213" i="24"/>
  <c r="CO213" i="24"/>
  <c r="BA213" i="24"/>
  <c r="Z213" i="24"/>
  <c r="Q213" i="24"/>
  <c r="P212" i="24"/>
  <c r="CW212" i="24"/>
  <c r="AJ212" i="24"/>
  <c r="AW212" i="24"/>
  <c r="AO213" i="24"/>
  <c r="A107" i="20"/>
  <c r="B107" i="20" s="1"/>
  <c r="C212" i="24"/>
  <c r="AH212" i="24"/>
  <c r="BI212" i="24"/>
  <c r="AM213" i="24"/>
  <c r="AQ212" i="24"/>
  <c r="BM212" i="24"/>
  <c r="AE212" i="24" s="1"/>
  <c r="F213" i="24"/>
  <c r="CK213" i="24"/>
  <c r="BJ212" i="24"/>
  <c r="AS212" i="24"/>
  <c r="AY213" i="24"/>
  <c r="BK212" i="24"/>
  <c r="CU213" i="24"/>
  <c r="DA213" i="24"/>
  <c r="AR212" i="24"/>
  <c r="M213" i="24"/>
  <c r="AU212" i="24"/>
  <c r="AX212" i="24"/>
  <c r="CI212" i="24"/>
  <c r="AS213" i="24"/>
  <c r="AN212" i="24"/>
  <c r="BT213" i="24"/>
  <c r="DB213" i="24"/>
  <c r="AB212" i="24"/>
  <c r="I212" i="24"/>
  <c r="CP212" i="24"/>
  <c r="BO213" i="24"/>
  <c r="CJ212" i="24"/>
  <c r="T213" i="24"/>
  <c r="M212" i="24"/>
  <c r="AH213" i="24"/>
  <c r="O213" i="24"/>
  <c r="CK212" i="24"/>
  <c r="V213" i="24"/>
  <c r="S213" i="24"/>
  <c r="CP213" i="24"/>
  <c r="BA212" i="24"/>
  <c r="CE212" i="24"/>
  <c r="AC212" i="24"/>
  <c r="CY213" i="24"/>
  <c r="AV213" i="24"/>
  <c r="BJ213" i="24"/>
  <c r="AR213" i="24"/>
  <c r="P213" i="24"/>
  <c r="AN213" i="24"/>
  <c r="CE213" i="24"/>
  <c r="BG213" i="24"/>
  <c r="BK213" i="24"/>
  <c r="H213" i="24"/>
  <c r="AK212" i="24"/>
  <c r="CT213" i="24"/>
  <c r="AF213" i="24"/>
  <c r="BY213" i="24"/>
  <c r="AJ213" i="24"/>
  <c r="AZ213" i="24"/>
  <c r="BL213" i="24"/>
  <c r="AT213" i="24"/>
  <c r="J212" i="24"/>
  <c r="BQ212" i="24"/>
  <c r="BC212" i="24"/>
  <c r="CZ213" i="24"/>
  <c r="BL212" i="24"/>
  <c r="BV212" i="24"/>
  <c r="CA213" i="24"/>
  <c r="G213" i="24"/>
  <c r="CD212" i="24"/>
  <c r="AP212" i="24"/>
  <c r="BY212" i="24"/>
  <c r="DB212" i="24"/>
  <c r="AY212" i="24"/>
  <c r="CC213" i="24"/>
  <c r="BW213" i="24"/>
  <c r="CX212" i="24"/>
  <c r="DC213" i="24"/>
  <c r="AG213" i="24"/>
  <c r="AI212" i="24"/>
  <c r="CA212" i="24"/>
  <c r="G212" i="24"/>
  <c r="L212" i="24"/>
  <c r="X213" i="24"/>
  <c r="BH213" i="24"/>
  <c r="BM213" i="24"/>
  <c r="AE213" i="24" s="1"/>
  <c r="N212" i="24"/>
  <c r="CQ213" i="24"/>
  <c r="K212" i="24"/>
  <c r="BB213" i="24"/>
  <c r="CI213" i="24"/>
  <c r="BS213" i="24"/>
  <c r="BR213" i="24"/>
  <c r="O212" i="24"/>
  <c r="Y212" i="24"/>
  <c r="DA212" i="24"/>
  <c r="T212" i="24"/>
  <c r="Z212" i="24"/>
  <c r="AG212" i="24"/>
  <c r="J213" i="24"/>
  <c r="W213" i="24"/>
  <c r="CH212" i="24"/>
  <c r="R213" i="24"/>
  <c r="BH212" i="24"/>
  <c r="CL213" i="24"/>
  <c r="BF212" i="24"/>
  <c r="V212" i="24"/>
  <c r="CF212" i="24"/>
  <c r="CL212" i="24"/>
  <c r="CB213" i="24"/>
  <c r="AL212" i="24"/>
  <c r="AO212" i="24"/>
  <c r="U212" i="24"/>
  <c r="S212" i="24"/>
  <c r="CT212" i="24"/>
  <c r="CS212" i="24"/>
  <c r="BV213" i="24"/>
  <c r="BI213" i="24"/>
  <c r="BP213" i="24"/>
  <c r="CS213" i="24"/>
  <c r="AV212" i="24"/>
  <c r="BD212" i="24"/>
  <c r="CY212" i="24"/>
  <c r="CH213" i="24"/>
  <c r="CR213" i="24"/>
  <c r="CN212" i="24"/>
  <c r="BW212" i="24"/>
  <c r="CD213" i="24"/>
  <c r="X212" i="24"/>
  <c r="BO212" i="24"/>
  <c r="CG213" i="24"/>
  <c r="CZ212" i="24"/>
  <c r="BN212" i="24"/>
  <c r="AQ213" i="24"/>
  <c r="AA212" i="24"/>
  <c r="AI213" i="24"/>
  <c r="AM212" i="24"/>
  <c r="BR212" i="24"/>
  <c r="F212" i="24"/>
  <c r="AW213" i="24"/>
  <c r="BG212" i="24"/>
  <c r="C213" i="24"/>
  <c r="AT212" i="24"/>
  <c r="BF213" i="24"/>
  <c r="CM213" i="24"/>
  <c r="BP212" i="24"/>
  <c r="BT212" i="24"/>
  <c r="BX213" i="24"/>
  <c r="AP213" i="24"/>
  <c r="CW213" i="24"/>
  <c r="H212" i="24"/>
  <c r="D212" i="24"/>
  <c r="AK213" i="24"/>
  <c r="CU212" i="24"/>
  <c r="CG212" i="24"/>
  <c r="N213" i="24"/>
  <c r="CV212" i="24"/>
  <c r="CV213" i="24"/>
  <c r="E212" i="24"/>
  <c r="CQ212" i="24"/>
  <c r="BX212" i="24"/>
  <c r="AZ212" i="24"/>
  <c r="AX213" i="24"/>
  <c r="D213" i="24"/>
  <c r="CM212" i="24"/>
  <c r="BQ213" i="24"/>
  <c r="AC213" i="24"/>
  <c r="CN213" i="24"/>
  <c r="U213" i="24"/>
  <c r="Y213" i="24"/>
  <c r="CF213" i="24"/>
  <c r="W212" i="24"/>
  <c r="R212" i="24"/>
  <c r="AA213" i="24"/>
  <c r="BD213" i="24"/>
  <c r="AL213" i="24"/>
  <c r="BN213" i="24"/>
  <c r="BZ213" i="24"/>
  <c r="F98" i="11"/>
  <c r="E96" i="15"/>
  <c r="E22" i="15"/>
  <c r="AQ107" i="20" l="1"/>
  <c r="T107" i="20"/>
  <c r="AD107" i="20"/>
  <c r="AX107" i="20"/>
  <c r="CB107" i="20"/>
  <c r="AZ107" i="20"/>
  <c r="CK107" i="20"/>
  <c r="BH107" i="20"/>
  <c r="W107" i="20"/>
  <c r="CN107" i="20"/>
  <c r="BO107" i="20"/>
  <c r="AV107" i="20"/>
  <c r="BA107" i="20"/>
  <c r="BY107" i="20"/>
  <c r="CJ107" i="20"/>
  <c r="BL107" i="20"/>
  <c r="BM107" i="20"/>
  <c r="S107" i="20"/>
  <c r="CH107" i="20"/>
  <c r="CO107" i="20"/>
  <c r="Y107" i="20"/>
  <c r="O107" i="20"/>
  <c r="AL107" i="20"/>
  <c r="AH107" i="20"/>
  <c r="N107" i="20"/>
  <c r="AS107" i="20"/>
  <c r="AB107" i="20"/>
  <c r="AG107" i="20"/>
  <c r="R107" i="20"/>
  <c r="L107" i="20"/>
  <c r="AR107" i="20"/>
  <c r="P107" i="20"/>
  <c r="CF107" i="20"/>
  <c r="BZ107" i="20"/>
  <c r="AN107" i="20"/>
  <c r="AO107" i="20"/>
  <c r="CA107" i="20"/>
  <c r="BB107" i="20"/>
  <c r="E107" i="20"/>
  <c r="AU107" i="20"/>
  <c r="BE107" i="20"/>
  <c r="BD107" i="20"/>
  <c r="M107" i="20"/>
  <c r="AJ107" i="20"/>
  <c r="BU107" i="20"/>
  <c r="AP107" i="20"/>
  <c r="BV107" i="20"/>
  <c r="AI107" i="20"/>
  <c r="CU107" i="20"/>
  <c r="G107" i="20"/>
  <c r="U107" i="20"/>
  <c r="K107" i="20"/>
  <c r="CG107" i="20"/>
  <c r="H107" i="20"/>
  <c r="F107" i="20"/>
  <c r="CP107" i="20"/>
  <c r="CR107" i="20"/>
  <c r="CD107" i="20"/>
  <c r="CM107" i="20"/>
  <c r="AM107" i="20"/>
  <c r="I107" i="20"/>
  <c r="C107" i="20"/>
  <c r="AE107" i="20"/>
  <c r="BS107" i="20"/>
  <c r="AC107" i="20"/>
  <c r="D107" i="20"/>
  <c r="BC107" i="20"/>
  <c r="BR107" i="20"/>
  <c r="CT107" i="20"/>
  <c r="BF107" i="20"/>
  <c r="CW107" i="20"/>
  <c r="CI107" i="20"/>
  <c r="CC107" i="20"/>
  <c r="BK107" i="20"/>
  <c r="X107" i="20"/>
  <c r="AT107" i="20"/>
  <c r="AW107" i="20"/>
  <c r="BQ107" i="20"/>
  <c r="BI107" i="20"/>
  <c r="AK107" i="20"/>
  <c r="Z107" i="20"/>
  <c r="CE107" i="20"/>
  <c r="J107" i="20"/>
  <c r="DA107" i="20"/>
  <c r="CS107" i="20"/>
  <c r="BW107" i="20"/>
  <c r="CV107" i="20"/>
  <c r="BG107" i="20"/>
  <c r="Q107" i="20"/>
  <c r="CL107" i="20"/>
  <c r="BJ107" i="20"/>
  <c r="BP107" i="20"/>
  <c r="CX107" i="20"/>
  <c r="BX107" i="20"/>
  <c r="CZ107" i="20"/>
  <c r="AA107" i="20"/>
  <c r="BT107" i="20"/>
  <c r="AF107" i="20"/>
  <c r="DB107" i="20"/>
  <c r="BN107" i="20"/>
  <c r="CY107" i="20"/>
  <c r="CQ107" i="20"/>
  <c r="AY107" i="20"/>
  <c r="V107" i="20"/>
  <c r="F99" i="11"/>
  <c r="E97" i="15"/>
  <c r="E23" i="15"/>
  <c r="F100" i="11" l="1"/>
  <c r="E98" i="15"/>
  <c r="E24" i="15"/>
  <c r="F101" i="11" l="1"/>
  <c r="E99" i="15"/>
  <c r="E25" i="15"/>
  <c r="F102" i="11" l="1"/>
  <c r="E100" i="15"/>
  <c r="F103" i="11" l="1"/>
  <c r="E101" i="15"/>
  <c r="F104" i="11" l="1"/>
  <c r="E102" i="15"/>
  <c r="F105" i="11" l="1"/>
  <c r="E103" i="15"/>
  <c r="F106" i="11" l="1"/>
  <c r="E104" i="15"/>
  <c r="E30" i="15"/>
  <c r="F107" i="11" l="1"/>
  <c r="E105" i="15"/>
  <c r="E31" i="15"/>
  <c r="F108" i="11" l="1"/>
  <c r="E106" i="15"/>
  <c r="E32" i="15"/>
  <c r="F109" i="11" l="1"/>
  <c r="E107" i="15"/>
  <c r="E33" i="15"/>
  <c r="F110" i="11" l="1"/>
  <c r="E109" i="15" s="1"/>
  <c r="E108" i="15"/>
  <c r="E34" i="15"/>
  <c r="E35" i="15" l="1"/>
  <c r="E36" i="15" l="1"/>
  <c r="E37" i="15" l="1"/>
  <c r="E38" i="15" l="1"/>
  <c r="E39" i="15" l="1"/>
  <c r="E40" i="15" l="1"/>
  <c r="E41" i="15" l="1"/>
  <c r="CF6" i="15"/>
  <c r="W6" i="15"/>
  <c r="CT5" i="15"/>
  <c r="CR30" i="15"/>
  <c r="CW30" i="15"/>
  <c r="H30" i="15"/>
  <c r="AG5" i="15"/>
  <c r="BX5" i="15"/>
  <c r="DA30" i="15"/>
  <c r="AU5" i="15"/>
  <c r="CO6" i="15"/>
  <c r="BH6" i="15"/>
  <c r="L30" i="15"/>
  <c r="BI5" i="15"/>
  <c r="AU30" i="15"/>
  <c r="BV5" i="15"/>
  <c r="BJ5" i="15"/>
  <c r="U5" i="15"/>
  <c r="AF30" i="15"/>
  <c r="V6" i="15"/>
  <c r="CX5" i="15"/>
  <c r="BJ6" i="15"/>
  <c r="AK30" i="15"/>
  <c r="CD30" i="15"/>
  <c r="BQ5" i="15"/>
  <c r="CA5" i="15"/>
  <c r="CH30" i="15"/>
  <c r="AZ6" i="15"/>
  <c r="S6" i="15"/>
  <c r="V5" i="15"/>
  <c r="Q5" i="15"/>
  <c r="BK5" i="15"/>
  <c r="AR30" i="15"/>
  <c r="AH5" i="15"/>
  <c r="M5" i="15"/>
  <c r="BF5" i="15"/>
  <c r="N6" i="15"/>
  <c r="L6" i="15"/>
  <c r="CB5" i="15"/>
  <c r="CN5" i="15"/>
  <c r="DB5" i="15"/>
  <c r="K6" i="15"/>
  <c r="AK6" i="15"/>
  <c r="BT5" i="15"/>
  <c r="W30" i="15"/>
  <c r="AJ6" i="15"/>
  <c r="BX30" i="15"/>
  <c r="CY5" i="15"/>
  <c r="AV30" i="15"/>
  <c r="CF30" i="15"/>
  <c r="CV6" i="15"/>
  <c r="BG30" i="15"/>
  <c r="BL5" i="15"/>
  <c r="BB30" i="15"/>
  <c r="CC6" i="15"/>
  <c r="J6" i="15"/>
  <c r="AL5" i="15"/>
  <c r="BU6" i="15"/>
  <c r="AB5" i="15"/>
  <c r="CR6" i="15"/>
  <c r="O30" i="15"/>
  <c r="BE30" i="15"/>
  <c r="AP30" i="15"/>
  <c r="CU30" i="15"/>
  <c r="AD30" i="15"/>
  <c r="AB6" i="15"/>
  <c r="BU5" i="15"/>
  <c r="BR5" i="15"/>
  <c r="BZ30" i="15"/>
  <c r="CL5" i="15"/>
  <c r="CX6" i="15"/>
  <c r="CT30" i="15"/>
  <c r="AA30" i="15"/>
  <c r="CI6" i="15"/>
  <c r="G6" i="15"/>
  <c r="T5" i="15"/>
  <c r="AB30" i="15"/>
  <c r="BT30" i="15"/>
  <c r="BA5" i="15"/>
  <c r="CV5" i="15"/>
  <c r="AQ6" i="15"/>
  <c r="V30" i="15"/>
  <c r="CY30" i="15"/>
  <c r="AC6" i="15"/>
  <c r="BA30" i="15"/>
  <c r="U6" i="15"/>
  <c r="R6" i="15"/>
  <c r="AR5" i="15"/>
  <c r="G30" i="15"/>
  <c r="I30" i="15"/>
  <c r="AY30" i="15"/>
  <c r="AF5" i="15"/>
  <c r="BU30" i="15"/>
  <c r="CF5" i="15"/>
  <c r="CZ30" i="15"/>
  <c r="BM6" i="15"/>
  <c r="CZ6" i="15"/>
  <c r="T30" i="15"/>
  <c r="BW30" i="15"/>
  <c r="U30" i="15"/>
  <c r="CV30" i="15"/>
  <c r="CD6" i="15"/>
  <c r="H5" i="15"/>
  <c r="BY30" i="15"/>
  <c r="CL30" i="15"/>
  <c r="BH30" i="15"/>
  <c r="AO5" i="15"/>
  <c r="AE5" i="15"/>
  <c r="AM5" i="15"/>
  <c r="BZ5" i="15"/>
  <c r="AW5" i="15"/>
  <c r="AI30" i="15"/>
  <c r="BQ6" i="15"/>
  <c r="CN30" i="15"/>
  <c r="AL6" i="15"/>
  <c r="AT30" i="15"/>
  <c r="O5" i="15"/>
  <c r="AX30" i="15"/>
  <c r="W5" i="15"/>
  <c r="BY6" i="15"/>
  <c r="AE30" i="15"/>
  <c r="BP5" i="15"/>
  <c r="AO6" i="15"/>
  <c r="Y5" i="15"/>
  <c r="CJ30" i="15"/>
  <c r="BI6" i="15"/>
  <c r="BY5" i="15"/>
  <c r="AH30" i="15"/>
  <c r="I5" i="15"/>
  <c r="BS30" i="15"/>
  <c r="X6" i="15"/>
  <c r="CW6" i="15"/>
  <c r="BP6" i="15"/>
  <c r="N30" i="15"/>
  <c r="AY5" i="15"/>
  <c r="BM5" i="15"/>
  <c r="AA5" i="15"/>
  <c r="AR6" i="15"/>
  <c r="CY6" i="15"/>
  <c r="K30" i="15"/>
  <c r="AS5" i="15"/>
  <c r="CG6" i="15"/>
  <c r="AX6" i="15"/>
  <c r="CG5" i="15"/>
  <c r="Y6" i="15"/>
  <c r="AN5" i="15"/>
  <c r="BV6" i="15"/>
  <c r="AK5" i="15"/>
  <c r="R5" i="15"/>
  <c r="AV5" i="15"/>
  <c r="BZ6" i="15"/>
  <c r="CB30" i="15"/>
  <c r="CO30" i="15"/>
  <c r="AY6" i="15"/>
  <c r="AJ5" i="15"/>
  <c r="CC30" i="15"/>
  <c r="CO5" i="15"/>
  <c r="CR5" i="15"/>
  <c r="AI8" i="15"/>
  <c r="AT6" i="15"/>
  <c r="BF6" i="15"/>
  <c r="BQ30" i="15"/>
  <c r="CS30" i="15"/>
  <c r="CJ5" i="15"/>
  <c r="CM30" i="15"/>
  <c r="BK30" i="15"/>
  <c r="BG5" i="15"/>
  <c r="N5" i="15"/>
  <c r="CH6" i="15"/>
  <c r="X30" i="15"/>
  <c r="CM6" i="15"/>
  <c r="T6" i="15"/>
  <c r="CD5" i="15"/>
  <c r="CQ5" i="15"/>
  <c r="P30" i="15"/>
  <c r="BB5" i="15"/>
  <c r="DA5" i="15"/>
  <c r="AU6" i="15"/>
  <c r="DA6" i="15"/>
  <c r="AC5" i="15"/>
  <c r="CI5" i="15"/>
  <c r="S30" i="15"/>
  <c r="CW5" i="15"/>
  <c r="AD5" i="15"/>
  <c r="CK6" i="15"/>
  <c r="AA6" i="15"/>
  <c r="CI30" i="15"/>
  <c r="AT5" i="15"/>
  <c r="BB6" i="15"/>
  <c r="BN6" i="15"/>
  <c r="AQ30" i="15"/>
  <c r="BN30" i="15"/>
  <c r="BD5" i="15"/>
  <c r="CU5" i="15"/>
  <c r="AI6" i="15"/>
  <c r="CP5" i="15"/>
  <c r="AM30" i="15"/>
  <c r="J30" i="15"/>
  <c r="BR6" i="15"/>
  <c r="L5" i="15"/>
  <c r="AW30" i="15"/>
  <c r="BO5" i="15"/>
  <c r="AG6" i="15"/>
  <c r="AS30" i="15"/>
  <c r="CN6" i="15"/>
  <c r="BH5" i="15"/>
  <c r="CQ30" i="15"/>
  <c r="BP30" i="15"/>
  <c r="DB30" i="15"/>
  <c r="AO30" i="15"/>
  <c r="AH6" i="15"/>
  <c r="BA6" i="15"/>
  <c r="BK6" i="15"/>
  <c r="CE30" i="15"/>
  <c r="AF6" i="15"/>
  <c r="BR30" i="15"/>
  <c r="J5" i="15"/>
  <c r="AM6" i="15"/>
  <c r="BE6" i="15"/>
  <c r="AE6" i="15"/>
  <c r="CB6" i="15"/>
  <c r="M6" i="15"/>
  <c r="Q30" i="15"/>
  <c r="BO6" i="15"/>
  <c r="BT6" i="15"/>
  <c r="H6" i="15"/>
  <c r="BS5" i="15"/>
  <c r="BN5" i="15"/>
  <c r="S5" i="15"/>
  <c r="X5" i="15"/>
  <c r="AJ30" i="15"/>
  <c r="CK5" i="15"/>
  <c r="AP6" i="15"/>
  <c r="AV6" i="15"/>
  <c r="BV30" i="15"/>
  <c r="BG6" i="15"/>
  <c r="K5" i="15"/>
  <c r="CJ6" i="15"/>
  <c r="BC6" i="15"/>
  <c r="R30" i="15"/>
  <c r="CH5" i="15"/>
  <c r="CU6" i="15"/>
  <c r="CC5" i="15"/>
  <c r="AZ5" i="15"/>
  <c r="AQ5" i="15"/>
  <c r="G5" i="15"/>
  <c r="AS6" i="15"/>
  <c r="AD6" i="15"/>
  <c r="P5" i="15"/>
  <c r="AX5" i="15"/>
  <c r="BS6" i="15"/>
  <c r="I6" i="15"/>
  <c r="CP6" i="15"/>
  <c r="M30" i="15"/>
  <c r="CS5" i="15"/>
  <c r="AP5" i="15"/>
  <c r="AZ30" i="15"/>
  <c r="AW6" i="15"/>
  <c r="BL30" i="15"/>
  <c r="BW6" i="15"/>
  <c r="DB6" i="15"/>
  <c r="CM5" i="15"/>
  <c r="Z6" i="15"/>
  <c r="BX6" i="15"/>
  <c r="AC30" i="15"/>
  <c r="O6" i="15"/>
  <c r="AN30" i="15"/>
  <c r="CX30" i="15"/>
  <c r="BW5" i="15"/>
  <c r="P6" i="15"/>
  <c r="CL6" i="15"/>
  <c r="AG30" i="15"/>
  <c r="BC5" i="15"/>
  <c r="Q6" i="15"/>
  <c r="CS6" i="15"/>
  <c r="BD6" i="15"/>
  <c r="BF30" i="15"/>
  <c r="CT6" i="15"/>
  <c r="BD30" i="15"/>
  <c r="CZ5" i="15"/>
  <c r="CG30" i="15"/>
  <c r="BJ30" i="15"/>
  <c r="CK30" i="15"/>
  <c r="BC30" i="15"/>
  <c r="AI5" i="15"/>
  <c r="AL30" i="15"/>
  <c r="CE6" i="15"/>
  <c r="Z30" i="15"/>
  <c r="CP30" i="15"/>
  <c r="Z5" i="15"/>
  <c r="AN6" i="15"/>
  <c r="Y30" i="15"/>
  <c r="CQ6" i="15"/>
  <c r="BE5" i="15"/>
  <c r="BL6" i="15"/>
  <c r="BI30" i="15"/>
  <c r="CA6" i="15"/>
  <c r="CE5" i="15"/>
  <c r="BM30" i="15"/>
  <c r="CA30" i="15"/>
  <c r="CA30" i="22" l="1"/>
  <c r="BM30" i="22"/>
  <c r="CE5" i="22"/>
  <c r="BI30" i="22"/>
  <c r="BE5" i="22"/>
  <c r="Y30" i="22"/>
  <c r="Z5" i="22"/>
  <c r="CP30" i="22"/>
  <c r="Z30" i="22"/>
  <c r="AL30" i="22"/>
  <c r="AI5" i="22"/>
  <c r="BC30" i="22"/>
  <c r="CK30" i="22"/>
  <c r="BJ30" i="22"/>
  <c r="CG30" i="22"/>
  <c r="CZ5" i="22"/>
  <c r="BD30" i="22"/>
  <c r="BF30" i="22"/>
  <c r="BC5" i="22"/>
  <c r="AG30" i="22"/>
  <c r="BW5" i="22"/>
  <c r="CX30" i="22"/>
  <c r="AN30" i="22"/>
  <c r="AC30" i="22"/>
  <c r="CM5" i="22"/>
  <c r="BL30" i="22"/>
  <c r="AZ30" i="22"/>
  <c r="AP5" i="22"/>
  <c r="CS5" i="22"/>
  <c r="M30" i="22"/>
  <c r="AX5" i="22"/>
  <c r="P5" i="22"/>
  <c r="G5" i="22"/>
  <c r="AQ5" i="22"/>
  <c r="AZ5" i="22"/>
  <c r="CC5" i="22"/>
  <c r="CH5" i="22"/>
  <c r="R30" i="22"/>
  <c r="K5" i="22"/>
  <c r="BV30" i="22"/>
  <c r="CK5" i="22"/>
  <c r="AJ30" i="22"/>
  <c r="X5" i="22"/>
  <c r="S5" i="22"/>
  <c r="BN5" i="22"/>
  <c r="BS5" i="22"/>
  <c r="Q30" i="22"/>
  <c r="J5" i="22"/>
  <c r="BR30" i="22"/>
  <c r="CE30" i="22"/>
  <c r="AO30" i="22"/>
  <c r="DB30" i="22"/>
  <c r="BP30" i="22"/>
  <c r="CQ30" i="22"/>
  <c r="BH5" i="22"/>
  <c r="AS30" i="22"/>
  <c r="BO5" i="22"/>
  <c r="AW30" i="22"/>
  <c r="L5" i="22"/>
  <c r="J30" i="22"/>
  <c r="AM30" i="22"/>
  <c r="CP5" i="22"/>
  <c r="CU5" i="22"/>
  <c r="BD5" i="22"/>
  <c r="BN30" i="22"/>
  <c r="AQ30" i="22"/>
  <c r="AT5" i="22"/>
  <c r="CI30" i="22"/>
  <c r="AD5" i="22"/>
  <c r="CW5" i="22"/>
  <c r="S30" i="22"/>
  <c r="CI5" i="22"/>
  <c r="AC5" i="22"/>
  <c r="DA5" i="22"/>
  <c r="BB5" i="22"/>
  <c r="P30" i="22"/>
  <c r="CQ5" i="22"/>
  <c r="CD5" i="22"/>
  <c r="X30" i="22"/>
  <c r="N5" i="22"/>
  <c r="BG5" i="22"/>
  <c r="BK30" i="22"/>
  <c r="CM30" i="22"/>
  <c r="CJ5" i="22"/>
  <c r="CS30" i="22"/>
  <c r="BQ30" i="22"/>
  <c r="AI8" i="22"/>
  <c r="CR5" i="22"/>
  <c r="CO5" i="22"/>
  <c r="CC30" i="22"/>
  <c r="AJ5" i="22"/>
  <c r="CO30" i="22"/>
  <c r="CB30" i="22"/>
  <c r="AV5" i="22"/>
  <c r="R5" i="22"/>
  <c r="AK5" i="22"/>
  <c r="AN5" i="22"/>
  <c r="CG5" i="22"/>
  <c r="AS5" i="22"/>
  <c r="K30" i="22"/>
  <c r="AA5" i="22"/>
  <c r="BM5" i="22"/>
  <c r="AY5" i="22"/>
  <c r="N30" i="22"/>
  <c r="BS30" i="22"/>
  <c r="I5" i="22"/>
  <c r="AH30" i="22"/>
  <c r="BY5" i="22"/>
  <c r="CJ30" i="22"/>
  <c r="Y5" i="22"/>
  <c r="BP5" i="22"/>
  <c r="AE30" i="22"/>
  <c r="W5" i="22"/>
  <c r="AX30" i="22"/>
  <c r="O5" i="22"/>
  <c r="AT30" i="22"/>
  <c r="CN30" i="22"/>
  <c r="AI30" i="22"/>
  <c r="AW5" i="22"/>
  <c r="BZ5" i="22"/>
  <c r="AM5" i="22"/>
  <c r="AE5" i="22"/>
  <c r="AO5" i="22"/>
  <c r="BH30" i="22"/>
  <c r="CL30" i="22"/>
  <c r="BY30" i="22"/>
  <c r="H5" i="22"/>
  <c r="CV30" i="22"/>
  <c r="U30" i="22"/>
  <c r="BW30" i="22"/>
  <c r="T30" i="22"/>
  <c r="CZ30" i="22"/>
  <c r="CF5" i="22"/>
  <c r="BU30" i="22"/>
  <c r="AF5" i="22"/>
  <c r="AY30" i="22"/>
  <c r="I30" i="22"/>
  <c r="G30" i="22"/>
  <c r="AR5" i="22"/>
  <c r="BA30" i="22"/>
  <c r="CY30" i="22"/>
  <c r="V30" i="22"/>
  <c r="CV5" i="22"/>
  <c r="BA5" i="22"/>
  <c r="BT30" i="22"/>
  <c r="AB30" i="22"/>
  <c r="T5" i="22"/>
  <c r="AA30" i="22"/>
  <c r="CT30" i="22"/>
  <c r="CL5" i="22"/>
  <c r="BZ30" i="22"/>
  <c r="BR5" i="22"/>
  <c r="BU5" i="22"/>
  <c r="AD30" i="22"/>
  <c r="CU30" i="22"/>
  <c r="AP30" i="22"/>
  <c r="BE30" i="22"/>
  <c r="O30" i="22"/>
  <c r="AB5" i="22"/>
  <c r="AL5" i="22"/>
  <c r="BB30" i="22"/>
  <c r="BL5" i="22"/>
  <c r="BG30" i="22"/>
  <c r="CF30" i="22"/>
  <c r="AV30" i="22"/>
  <c r="CY5" i="22"/>
  <c r="BX30" i="22"/>
  <c r="W30" i="22"/>
  <c r="BT5" i="22"/>
  <c r="DB5" i="22"/>
  <c r="CN5" i="22"/>
  <c r="CB5" i="22"/>
  <c r="BF5" i="22"/>
  <c r="M5" i="22"/>
  <c r="AH5" i="22"/>
  <c r="AR30" i="22"/>
  <c r="BK5" i="22"/>
  <c r="Q5" i="22"/>
  <c r="V5" i="22"/>
  <c r="CH30" i="22"/>
  <c r="CA5" i="22"/>
  <c r="BQ5" i="22"/>
  <c r="CD30" i="22"/>
  <c r="AK30" i="22"/>
  <c r="CX5" i="22"/>
  <c r="AF30" i="22"/>
  <c r="U5" i="22"/>
  <c r="BJ5" i="22"/>
  <c r="BV5" i="22"/>
  <c r="AU30" i="22"/>
  <c r="BI5" i="22"/>
  <c r="L30" i="22"/>
  <c r="AU5" i="22"/>
  <c r="DA30" i="22"/>
  <c r="BX5" i="22"/>
  <c r="AG5" i="22"/>
  <c r="H30" i="22"/>
  <c r="CW30" i="22"/>
  <c r="CR30" i="22"/>
  <c r="CT5" i="22"/>
  <c r="E42" i="15"/>
  <c r="F5" i="22" l="1"/>
  <c r="F5" i="15" s="1"/>
  <c r="E43" i="15"/>
  <c r="E44" i="15" l="1"/>
  <c r="E45" i="15" l="1"/>
  <c r="E46" i="15" l="1"/>
  <c r="E47" i="15" l="1"/>
  <c r="E48" i="15" l="1"/>
  <c r="E49" i="15" l="1"/>
  <c r="E50" i="15" l="1"/>
  <c r="E51" i="15" l="1"/>
  <c r="E52" i="15" l="1"/>
  <c r="E53" i="15" l="1"/>
  <c r="E54" i="15" l="1"/>
  <c r="E55" i="15" l="1"/>
  <c r="E56" i="15" l="1"/>
  <c r="E57" i="15" l="1"/>
  <c r="E58" i="15" l="1"/>
  <c r="E59" i="15" l="1"/>
  <c r="E60" i="15" l="1"/>
  <c r="E61" i="15" l="1"/>
  <c r="E62" i="15" l="1"/>
  <c r="E63" i="15" l="1"/>
  <c r="F62" i="15" l="1"/>
  <c r="E64" i="15"/>
  <c r="F63" i="15" l="1"/>
  <c r="E65" i="15"/>
  <c r="F64" i="15" l="1"/>
  <c r="E66" i="15"/>
  <c r="E67" i="15" l="1"/>
  <c r="E68" i="15" l="1"/>
  <c r="E69" i="15" l="1"/>
  <c r="F69" i="15" l="1"/>
  <c r="E70" i="15"/>
  <c r="E71" i="15" l="1"/>
  <c r="A19" i="10" l="1"/>
  <c r="E72" i="15"/>
  <c r="E73" i="15" l="1"/>
  <c r="E74" i="15" l="1"/>
  <c r="E75" i="15" l="1"/>
  <c r="E76" i="15" l="1"/>
  <c r="D113" i="24" l="1"/>
  <c r="D220" i="24" s="1"/>
  <c r="E77" i="15"/>
  <c r="CD85" i="15"/>
  <c r="BI94" i="15"/>
  <c r="BW91" i="15"/>
  <c r="AJ81" i="15"/>
  <c r="BC80" i="15"/>
  <c r="CP85" i="15"/>
  <c r="BN16" i="15"/>
  <c r="W17" i="15"/>
  <c r="AZ96" i="15"/>
  <c r="BK90" i="15"/>
  <c r="BO13" i="15"/>
  <c r="CP22" i="15"/>
  <c r="AI22" i="15"/>
  <c r="BG86" i="15"/>
  <c r="T12" i="15"/>
  <c r="AJ11" i="15"/>
  <c r="AX88" i="15"/>
  <c r="AU83" i="15"/>
  <c r="CP21" i="15"/>
  <c r="CH16" i="15"/>
  <c r="BG94" i="15"/>
  <c r="AQ20" i="15"/>
  <c r="BQ93" i="15"/>
  <c r="AP9" i="15"/>
  <c r="AV83" i="15"/>
  <c r="K20" i="15"/>
  <c r="AW20" i="15"/>
  <c r="AA90" i="15"/>
  <c r="R94" i="15"/>
  <c r="AA93" i="15"/>
  <c r="AB86" i="15"/>
  <c r="AJ90" i="15"/>
  <c r="AA11" i="15"/>
  <c r="T92" i="15"/>
  <c r="BH85" i="15"/>
  <c r="AG8" i="15"/>
  <c r="R14" i="15"/>
  <c r="BT14" i="15"/>
  <c r="BQ9" i="15"/>
  <c r="CC20" i="15"/>
  <c r="BH94" i="15"/>
  <c r="CU21" i="15"/>
  <c r="R17" i="15"/>
  <c r="CS86" i="15"/>
  <c r="AI91" i="15"/>
  <c r="BY83" i="15"/>
  <c r="AH7" i="15"/>
  <c r="AU12" i="15"/>
  <c r="CY88" i="15"/>
  <c r="BI18" i="15"/>
  <c r="BT20" i="15"/>
  <c r="CA97" i="15"/>
  <c r="BD96" i="15"/>
  <c r="O82" i="15"/>
  <c r="H7" i="15"/>
  <c r="AY94" i="15"/>
  <c r="S80" i="15"/>
  <c r="BR89" i="15"/>
  <c r="CD87" i="15"/>
  <c r="AV86" i="15"/>
  <c r="DA90" i="15"/>
  <c r="BK80" i="15"/>
  <c r="CM9" i="15"/>
  <c r="CZ7" i="15"/>
  <c r="BL91" i="15"/>
  <c r="N82" i="15"/>
  <c r="BW93" i="15"/>
  <c r="BN83" i="15"/>
  <c r="BQ17" i="15"/>
  <c r="CI22" i="15"/>
  <c r="BU14" i="15"/>
  <c r="AC91" i="15"/>
  <c r="Z88" i="15"/>
  <c r="Z89" i="15"/>
  <c r="BW83" i="15"/>
  <c r="CU82" i="15"/>
  <c r="R80" i="15"/>
  <c r="X20" i="15"/>
  <c r="AZ85" i="15"/>
  <c r="BT91" i="15"/>
  <c r="BX9" i="15"/>
  <c r="BQ8" i="15"/>
  <c r="BT18" i="15"/>
  <c r="BW21" i="15"/>
  <c r="CY82" i="15"/>
  <c r="CF20" i="15"/>
  <c r="BN12" i="15"/>
  <c r="H20" i="15"/>
  <c r="N90" i="15"/>
  <c r="CN83" i="15"/>
  <c r="CE84" i="15"/>
  <c r="AP17" i="15"/>
  <c r="BG96" i="15"/>
  <c r="AL83" i="15"/>
  <c r="I20" i="15"/>
  <c r="AQ11" i="15"/>
  <c r="DA16" i="15"/>
  <c r="Y87" i="15"/>
  <c r="CS83" i="15"/>
  <c r="R20" i="15"/>
  <c r="V8" i="15"/>
  <c r="O86" i="15"/>
  <c r="K82" i="15"/>
  <c r="AI81" i="15"/>
  <c r="R83" i="15"/>
  <c r="Z87" i="15"/>
  <c r="CI86" i="15"/>
  <c r="DA94" i="15"/>
  <c r="BJ83" i="15"/>
  <c r="AT20" i="15"/>
  <c r="CC13" i="15"/>
  <c r="CW96" i="15"/>
  <c r="O21" i="15"/>
  <c r="CO90" i="15"/>
  <c r="CM88" i="15"/>
  <c r="K84" i="15"/>
  <c r="CC95" i="15"/>
  <c r="BS82" i="15"/>
  <c r="BX80" i="15"/>
  <c r="BC85" i="15"/>
  <c r="CD12" i="15"/>
  <c r="X95" i="15"/>
  <c r="AL22" i="15"/>
  <c r="J13" i="15"/>
  <c r="BB97" i="15"/>
  <c r="BK9" i="15"/>
  <c r="CJ20" i="15"/>
  <c r="CB9" i="15"/>
  <c r="DB15" i="15"/>
  <c r="BC95" i="15"/>
  <c r="BD12" i="15"/>
  <c r="CZ23" i="15"/>
  <c r="BL9" i="15"/>
  <c r="BY86" i="15"/>
  <c r="Z84" i="15"/>
  <c r="CU22" i="15"/>
  <c r="T13" i="15"/>
  <c r="CB81" i="15"/>
  <c r="BS84" i="15"/>
  <c r="O20" i="15"/>
  <c r="X84" i="15"/>
  <c r="AZ81" i="15"/>
  <c r="Z90" i="15"/>
  <c r="BL10" i="15"/>
  <c r="V21" i="15"/>
  <c r="AL86" i="15"/>
  <c r="X12" i="15"/>
  <c r="AC89" i="15"/>
  <c r="AL90" i="15"/>
  <c r="K13" i="15"/>
  <c r="CV15" i="15"/>
  <c r="AW14" i="15"/>
  <c r="CW21" i="15"/>
  <c r="CT7" i="15"/>
  <c r="CY18" i="15"/>
  <c r="O13" i="15"/>
  <c r="CO85" i="15"/>
  <c r="AX9" i="15"/>
  <c r="BB10" i="15"/>
  <c r="AB97" i="15"/>
  <c r="BS90" i="15"/>
  <c r="CU89" i="15"/>
  <c r="T95" i="15"/>
  <c r="N97" i="15"/>
  <c r="BJ19" i="15"/>
  <c r="DB16" i="15"/>
  <c r="AG93" i="15"/>
  <c r="CK15" i="15"/>
  <c r="T20" i="15"/>
  <c r="BS20" i="15"/>
  <c r="Z82" i="15"/>
  <c r="AM20" i="15"/>
  <c r="BM81" i="15"/>
  <c r="S13" i="15"/>
  <c r="AQ80" i="15"/>
  <c r="BF91" i="15"/>
  <c r="P94" i="15"/>
  <c r="R84" i="15"/>
  <c r="BD13" i="15"/>
  <c r="CP19" i="15"/>
  <c r="AD13" i="15"/>
  <c r="AD90" i="15"/>
  <c r="AI88" i="15"/>
  <c r="AT86" i="15"/>
  <c r="AA91" i="15"/>
  <c r="CV86" i="15"/>
  <c r="AO85" i="15"/>
  <c r="AU91" i="15"/>
  <c r="BA16" i="15"/>
  <c r="AP82" i="15"/>
  <c r="G20" i="15"/>
  <c r="CH84" i="15"/>
  <c r="AX89" i="15"/>
  <c r="BK82" i="15"/>
  <c r="M23" i="15"/>
  <c r="CD90" i="15"/>
  <c r="AS85" i="15"/>
  <c r="AA87" i="15"/>
  <c r="CA9" i="15"/>
  <c r="V11" i="15"/>
  <c r="BJ23" i="15"/>
  <c r="AN13" i="15"/>
  <c r="BH95" i="15"/>
  <c r="N7" i="15"/>
  <c r="U18" i="15"/>
  <c r="CR97" i="15"/>
  <c r="R96" i="15"/>
  <c r="P95" i="15"/>
  <c r="AS89" i="15"/>
  <c r="BM94" i="15"/>
  <c r="N11" i="15"/>
  <c r="CA15" i="15"/>
  <c r="Z9" i="15"/>
  <c r="BS87" i="15"/>
  <c r="CW13" i="15"/>
  <c r="L13" i="15"/>
  <c r="AY95" i="15"/>
  <c r="AI93" i="15"/>
  <c r="BV96" i="15"/>
  <c r="BI92" i="15"/>
  <c r="CF11" i="15"/>
  <c r="CB94" i="15"/>
  <c r="CK20" i="15"/>
  <c r="CF83" i="15"/>
  <c r="BR88" i="15"/>
  <c r="CP17" i="15"/>
  <c r="BH13" i="15"/>
  <c r="AZ13" i="15"/>
  <c r="BY84" i="15"/>
  <c r="BG81" i="15"/>
  <c r="AY81" i="15"/>
  <c r="BW85" i="15"/>
  <c r="CQ84" i="15"/>
  <c r="AF89" i="15"/>
  <c r="BR16" i="15"/>
  <c r="BS85" i="15"/>
  <c r="AI87" i="15"/>
  <c r="DB7" i="15"/>
  <c r="CQ13" i="15"/>
  <c r="BK18" i="15"/>
  <c r="W84" i="15"/>
  <c r="AJ93" i="15"/>
  <c r="L86" i="15"/>
  <c r="BD92" i="15"/>
  <c r="BP9" i="15"/>
  <c r="BX95" i="15"/>
  <c r="G11" i="15"/>
  <c r="AN16" i="15"/>
  <c r="AZ20" i="15"/>
  <c r="CJ7" i="15"/>
  <c r="AO83" i="15"/>
  <c r="BF22" i="15"/>
  <c r="BQ12" i="15"/>
  <c r="CU15" i="15"/>
  <c r="I81" i="15"/>
  <c r="AA84" i="15"/>
  <c r="AS21" i="15"/>
  <c r="BZ80" i="15"/>
  <c r="AY90" i="15"/>
  <c r="CN14" i="15"/>
  <c r="BZ91" i="15"/>
  <c r="BZ10" i="15"/>
  <c r="AP92" i="15"/>
  <c r="CJ90" i="15"/>
  <c r="CL81" i="15"/>
  <c r="AM91" i="15"/>
  <c r="BT19" i="15"/>
  <c r="BQ14" i="15"/>
  <c r="CI88" i="15"/>
  <c r="CK19" i="15"/>
  <c r="I95" i="15"/>
  <c r="CA84" i="15"/>
  <c r="BC9" i="15"/>
  <c r="AL89" i="15"/>
  <c r="W14" i="15"/>
  <c r="CQ80" i="15"/>
  <c r="V90" i="15"/>
  <c r="BP8" i="15"/>
  <c r="CJ80" i="15"/>
  <c r="BS7" i="15"/>
  <c r="BZ11" i="15"/>
  <c r="AZ10" i="15"/>
  <c r="CU16" i="15"/>
  <c r="H92" i="15"/>
  <c r="AO7" i="15"/>
  <c r="CG80" i="15"/>
  <c r="AL95" i="15"/>
  <c r="G17" i="15"/>
  <c r="BG84" i="15"/>
  <c r="BO14" i="15"/>
  <c r="CR13" i="15"/>
  <c r="AN91" i="15"/>
  <c r="CB21" i="15"/>
  <c r="BT84" i="15"/>
  <c r="CB84" i="15"/>
  <c r="CM82" i="15"/>
  <c r="AW81" i="15"/>
  <c r="CT9" i="15"/>
  <c r="CI14" i="15"/>
  <c r="Q94" i="15"/>
  <c r="U84" i="15"/>
  <c r="AU18" i="15"/>
  <c r="AZ97" i="15"/>
  <c r="AB93" i="15"/>
  <c r="CI23" i="15"/>
  <c r="AH80" i="15"/>
  <c r="AG88" i="15"/>
  <c r="CY87" i="15"/>
  <c r="CA86" i="15"/>
  <c r="Q80" i="15"/>
  <c r="V89" i="15"/>
  <c r="U85" i="15"/>
  <c r="CI93" i="15"/>
  <c r="V22" i="15"/>
  <c r="N13" i="15"/>
  <c r="BX93" i="15"/>
  <c r="AP23" i="15"/>
  <c r="AY16" i="15"/>
  <c r="S11" i="15"/>
  <c r="BM92" i="15"/>
  <c r="AD93" i="15"/>
  <c r="CD11" i="15"/>
  <c r="N21" i="15"/>
  <c r="I96" i="15"/>
  <c r="AG23" i="15"/>
  <c r="CQ14" i="15"/>
  <c r="CW19" i="15"/>
  <c r="AE94" i="15"/>
  <c r="BE80" i="15"/>
  <c r="BF86" i="15"/>
  <c r="BS12" i="15"/>
  <c r="AR9" i="15"/>
  <c r="AA7" i="15"/>
  <c r="CO7" i="15"/>
  <c r="AJ23" i="15"/>
  <c r="CI20" i="15"/>
  <c r="AK91" i="15"/>
  <c r="S97" i="15"/>
  <c r="CE82" i="15"/>
  <c r="Q93" i="15"/>
  <c r="BP91" i="15"/>
  <c r="M85" i="15"/>
  <c r="H87" i="15"/>
  <c r="AE96" i="15"/>
  <c r="CN8" i="15"/>
  <c r="AM86" i="15"/>
  <c r="T82" i="15"/>
  <c r="CW80" i="15"/>
  <c r="CM90" i="15"/>
  <c r="AH8" i="15"/>
  <c r="CV92" i="15"/>
  <c r="CT13" i="15"/>
  <c r="AM13" i="15"/>
  <c r="AQ90" i="15"/>
  <c r="AY13" i="15"/>
  <c r="BK92" i="15"/>
  <c r="BP11" i="15"/>
  <c r="BH81" i="15"/>
  <c r="CZ8" i="15"/>
  <c r="X82" i="15"/>
  <c r="Q14" i="15"/>
  <c r="CY23" i="15"/>
  <c r="BC94" i="15"/>
  <c r="BV83" i="15"/>
  <c r="N88" i="15"/>
  <c r="AP12" i="15"/>
  <c r="BC21" i="15"/>
  <c r="DA10" i="15"/>
  <c r="AX96" i="15"/>
  <c r="I94" i="15"/>
  <c r="BP19" i="15"/>
  <c r="AH86" i="15"/>
  <c r="Q95" i="15"/>
  <c r="AU96" i="15"/>
  <c r="CU93" i="15"/>
  <c r="CJ92" i="15"/>
  <c r="BA13" i="15"/>
  <c r="BJ9" i="15"/>
  <c r="BS92" i="15"/>
  <c r="CD86" i="15"/>
  <c r="BK89" i="15"/>
  <c r="AQ88" i="15"/>
  <c r="AP89" i="15"/>
  <c r="H89" i="15"/>
  <c r="V91" i="15"/>
  <c r="CE18" i="15"/>
  <c r="BO92" i="15"/>
  <c r="CB19" i="15"/>
  <c r="CK97" i="15"/>
  <c r="BS93" i="15"/>
  <c r="AP86" i="15"/>
  <c r="N12" i="15"/>
  <c r="CD16" i="15"/>
  <c r="M15" i="15"/>
  <c r="L80" i="15"/>
  <c r="DB17" i="15"/>
  <c r="CW14" i="15"/>
  <c r="AW17" i="15"/>
  <c r="AB80" i="15"/>
  <c r="V19" i="15"/>
  <c r="AW91" i="15"/>
  <c r="BC90" i="15"/>
  <c r="AX97" i="15"/>
  <c r="AH21" i="15"/>
  <c r="DA89" i="15"/>
  <c r="AT7" i="15"/>
  <c r="AT97" i="15"/>
  <c r="AH13" i="15"/>
  <c r="BF14" i="15"/>
  <c r="W97" i="15"/>
  <c r="O80" i="15"/>
  <c r="BR13" i="15"/>
  <c r="AL23" i="15"/>
  <c r="BI23" i="15"/>
  <c r="CY89" i="15"/>
  <c r="CL80" i="15"/>
  <c r="CR91" i="15"/>
  <c r="BW86" i="15"/>
  <c r="J12" i="15"/>
  <c r="CV91" i="15"/>
  <c r="BL12" i="15"/>
  <c r="CF94" i="15"/>
  <c r="CD84" i="15"/>
  <c r="CM15" i="15"/>
  <c r="CO95" i="15"/>
  <c r="AR7" i="15"/>
  <c r="AD92" i="15"/>
  <c r="S81" i="15"/>
  <c r="J23" i="15"/>
  <c r="AS23" i="15"/>
  <c r="BV19" i="15"/>
  <c r="CD8" i="15"/>
  <c r="CL21" i="15"/>
  <c r="AL18" i="15"/>
  <c r="AD87" i="15"/>
  <c r="CX95" i="15"/>
  <c r="CZ88" i="15"/>
  <c r="X22" i="15"/>
  <c r="BR8" i="15"/>
  <c r="AU11" i="15"/>
  <c r="BW8" i="15"/>
  <c r="AA88" i="15"/>
  <c r="CE85" i="15"/>
  <c r="CG94" i="15"/>
  <c r="CW10" i="15"/>
  <c r="CW20" i="15"/>
  <c r="BT92" i="15"/>
  <c r="CN88" i="15"/>
  <c r="AV9" i="15"/>
  <c r="P10" i="15"/>
  <c r="BO85" i="15"/>
  <c r="V15" i="15"/>
  <c r="CH23" i="15"/>
  <c r="BY91" i="15"/>
  <c r="BO20" i="15"/>
  <c r="BW9" i="15"/>
  <c r="CC86" i="15"/>
  <c r="O81" i="15"/>
  <c r="AF91" i="15"/>
  <c r="CI10" i="15"/>
  <c r="AD22" i="15"/>
  <c r="BR95" i="15"/>
  <c r="CG7" i="15"/>
  <c r="Q18" i="15"/>
  <c r="CS91" i="15"/>
  <c r="CG13" i="15"/>
  <c r="BF96" i="15"/>
  <c r="CP86" i="15"/>
  <c r="Z81" i="15"/>
  <c r="BV10" i="15"/>
  <c r="CC8" i="15"/>
  <c r="CQ18" i="15"/>
  <c r="CW87" i="15"/>
  <c r="AF20" i="15"/>
  <c r="AO96" i="15"/>
  <c r="BP22" i="15"/>
  <c r="J90" i="15"/>
  <c r="CS17" i="15"/>
  <c r="BB83" i="15"/>
  <c r="BW15" i="15"/>
  <c r="M22" i="15"/>
  <c r="AM95" i="15"/>
  <c r="K86" i="15"/>
  <c r="BU18" i="15"/>
  <c r="BJ20" i="15"/>
  <c r="CI89" i="15"/>
  <c r="G80" i="15"/>
  <c r="CH92" i="15"/>
  <c r="CO13" i="15"/>
  <c r="AN90" i="15"/>
  <c r="P84" i="15"/>
  <c r="BJ11" i="15"/>
  <c r="AG17" i="15"/>
  <c r="CN93" i="15"/>
  <c r="BH20" i="15"/>
  <c r="AD8" i="15"/>
  <c r="BT15" i="15"/>
  <c r="CV22" i="15"/>
  <c r="BP14" i="15"/>
  <c r="I84" i="15"/>
  <c r="AN92" i="15"/>
  <c r="BS80" i="15"/>
  <c r="AG81" i="15"/>
  <c r="BX13" i="15"/>
  <c r="CU12" i="15"/>
  <c r="AV85" i="15"/>
  <c r="AH20" i="15"/>
  <c r="CM80" i="15"/>
  <c r="CY8" i="15"/>
  <c r="CL11" i="15"/>
  <c r="N19" i="15"/>
  <c r="BF89" i="15"/>
  <c r="CN15" i="15"/>
  <c r="R7" i="15"/>
  <c r="J8" i="15"/>
  <c r="K17" i="15"/>
  <c r="BY92" i="15"/>
  <c r="DB92" i="15"/>
  <c r="AV13" i="15"/>
  <c r="L89" i="15"/>
  <c r="AP15" i="15"/>
  <c r="S94" i="15"/>
  <c r="BO83" i="15"/>
  <c r="AD89" i="15"/>
  <c r="AX92" i="15"/>
  <c r="CL9" i="15"/>
  <c r="BC12" i="15"/>
  <c r="AV15" i="15"/>
  <c r="BM95" i="15"/>
  <c r="AB8" i="15"/>
  <c r="I90" i="15"/>
  <c r="CA83" i="15"/>
  <c r="BB20" i="15"/>
  <c r="AX21" i="15"/>
  <c r="H14" i="15"/>
  <c r="BL16" i="15"/>
  <c r="AK81" i="15"/>
  <c r="AH12" i="15"/>
  <c r="BC82" i="15"/>
  <c r="BX96" i="15"/>
  <c r="CD82" i="15"/>
  <c r="AG92" i="15"/>
  <c r="AT18" i="15"/>
  <c r="I19" i="15"/>
  <c r="AX10" i="15"/>
  <c r="CG97" i="15"/>
  <c r="AY17" i="15"/>
  <c r="BA7" i="15"/>
  <c r="BB86" i="15"/>
  <c r="DA7" i="15"/>
  <c r="AC87" i="15"/>
  <c r="AY89" i="15"/>
  <c r="AO88" i="15"/>
  <c r="BS19" i="15"/>
  <c r="M92" i="15"/>
  <c r="AV21" i="15"/>
  <c r="AU7" i="15"/>
  <c r="BR14" i="15"/>
  <c r="V95" i="15"/>
  <c r="AD81" i="15"/>
  <c r="BW7" i="15"/>
  <c r="G19" i="15"/>
  <c r="CN13" i="15"/>
  <c r="BD16" i="15"/>
  <c r="CS18" i="15"/>
  <c r="BC14" i="15"/>
  <c r="BN82" i="15"/>
  <c r="BC13" i="15"/>
  <c r="BU93" i="15"/>
  <c r="AO90" i="15"/>
  <c r="BU91" i="15"/>
  <c r="X93" i="15"/>
  <c r="BT7" i="15"/>
  <c r="CX94" i="15"/>
  <c r="CT21" i="15"/>
  <c r="AK23" i="15"/>
  <c r="AW95" i="15"/>
  <c r="BE10" i="15"/>
  <c r="BD81" i="15"/>
  <c r="AQ97" i="15"/>
  <c r="BV97" i="15"/>
  <c r="CQ91" i="15"/>
  <c r="BL94" i="15"/>
  <c r="AR80" i="15"/>
  <c r="J92" i="15"/>
  <c r="AU94" i="15"/>
  <c r="BV87" i="15"/>
  <c r="BH87" i="15"/>
  <c r="BQ91" i="15"/>
  <c r="AF14" i="15"/>
  <c r="CZ20" i="15"/>
  <c r="BO23" i="15"/>
  <c r="BI20" i="15"/>
  <c r="BJ80" i="15"/>
  <c r="AK13" i="15"/>
  <c r="K80" i="15"/>
  <c r="BM22" i="15"/>
  <c r="AS84" i="15"/>
  <c r="AO16" i="15"/>
  <c r="O9" i="15"/>
  <c r="AR10" i="15"/>
  <c r="AU87" i="15"/>
  <c r="AA97" i="15"/>
  <c r="G92" i="15"/>
  <c r="AT21" i="15"/>
  <c r="BA90" i="15"/>
  <c r="AG90" i="15"/>
  <c r="Q90" i="15"/>
  <c r="V94" i="15"/>
  <c r="AN83" i="15"/>
  <c r="K85" i="15"/>
  <c r="BP93" i="15"/>
  <c r="BE95" i="15"/>
  <c r="BS88" i="15"/>
  <c r="AN14" i="15"/>
  <c r="BL92" i="15"/>
  <c r="CW22" i="15"/>
  <c r="BG20" i="15"/>
  <c r="AT92" i="15"/>
  <c r="H91" i="15"/>
  <c r="W80" i="15"/>
  <c r="CS95" i="15"/>
  <c r="CV20" i="15"/>
  <c r="BU19" i="15"/>
  <c r="CS88" i="15"/>
  <c r="T15" i="15"/>
  <c r="BE13" i="15"/>
  <c r="W86" i="15"/>
  <c r="BX14" i="15"/>
  <c r="CS23" i="15"/>
  <c r="CN10" i="15"/>
  <c r="CO18" i="15"/>
  <c r="CC21" i="15"/>
  <c r="Z80" i="15"/>
  <c r="BR85" i="15"/>
  <c r="CL13" i="15"/>
  <c r="AS91" i="15"/>
  <c r="J94" i="15"/>
  <c r="M94" i="15"/>
  <c r="BY17" i="15"/>
  <c r="S82" i="15"/>
  <c r="CS19" i="15"/>
  <c r="BM93" i="15"/>
  <c r="AY15" i="15"/>
  <c r="BY20" i="15"/>
  <c r="AC86" i="15"/>
  <c r="AB10" i="15"/>
  <c r="AW93" i="15"/>
  <c r="CO86" i="15"/>
  <c r="AJ12" i="15"/>
  <c r="U10" i="15"/>
  <c r="CA96" i="15"/>
  <c r="N9" i="15"/>
  <c r="CN90" i="15"/>
  <c r="AY18" i="15"/>
  <c r="AR19" i="15"/>
  <c r="K97" i="15"/>
  <c r="CG8" i="15"/>
  <c r="BY95" i="15"/>
  <c r="CS15" i="15"/>
  <c r="CS80" i="15"/>
  <c r="CA81" i="15"/>
  <c r="AU20" i="15"/>
  <c r="CT95" i="15"/>
  <c r="CR22" i="15"/>
  <c r="K96" i="15"/>
  <c r="AQ89" i="15"/>
  <c r="BO11" i="15"/>
  <c r="BX19" i="15"/>
  <c r="BW96" i="15"/>
  <c r="AN82" i="15"/>
  <c r="BJ94" i="15"/>
  <c r="M12" i="15"/>
  <c r="K16" i="15"/>
  <c r="AP97" i="15"/>
  <c r="CE16" i="15"/>
  <c r="V86" i="15"/>
  <c r="AU21" i="15"/>
  <c r="BM8" i="15"/>
  <c r="AC18" i="15"/>
  <c r="AL82" i="15"/>
  <c r="CG83" i="15"/>
  <c r="AV17" i="15"/>
  <c r="CT81" i="15"/>
  <c r="BS9" i="15"/>
  <c r="Q87" i="15"/>
  <c r="CH8" i="15"/>
  <c r="AB14" i="15"/>
  <c r="P7" i="15"/>
  <c r="BY9" i="15"/>
  <c r="X11" i="15"/>
  <c r="AP90" i="15"/>
  <c r="BH7" i="15"/>
  <c r="X87" i="15"/>
  <c r="AY92" i="15"/>
  <c r="AW7" i="15"/>
  <c r="BE7" i="15"/>
  <c r="AC15" i="15"/>
  <c r="AR92" i="15"/>
  <c r="AM90" i="15"/>
  <c r="CX8" i="15"/>
  <c r="CC90" i="15"/>
  <c r="X91" i="15"/>
  <c r="CB91" i="15"/>
  <c r="CM11" i="15"/>
  <c r="BO88" i="15"/>
  <c r="I9" i="15"/>
  <c r="BJ91" i="15"/>
  <c r="BZ96" i="15"/>
  <c r="BN15" i="15"/>
  <c r="CM8" i="15"/>
  <c r="AE82" i="15"/>
  <c r="CK11" i="15"/>
  <c r="CR88" i="15"/>
  <c r="BN20" i="15"/>
  <c r="W15" i="15"/>
  <c r="I11" i="15"/>
  <c r="DA18" i="15"/>
  <c r="CD20" i="15"/>
  <c r="CN91" i="15"/>
  <c r="AN86" i="15"/>
  <c r="N84" i="15"/>
  <c r="BK11" i="15"/>
  <c r="AX14" i="15"/>
  <c r="S8" i="15"/>
  <c r="AB7" i="15"/>
  <c r="CV21" i="15"/>
  <c r="S83" i="15"/>
  <c r="CQ20" i="15"/>
  <c r="CS22" i="15"/>
  <c r="CH85" i="15"/>
  <c r="CK86" i="15"/>
  <c r="N92" i="15"/>
  <c r="BH14" i="15"/>
  <c r="BN21" i="15"/>
  <c r="BU11" i="15"/>
  <c r="DB94" i="15"/>
  <c r="AC97" i="15"/>
  <c r="O89" i="15"/>
  <c r="AC11" i="15"/>
  <c r="Z13" i="15"/>
  <c r="CS87" i="15"/>
  <c r="CN18" i="15"/>
  <c r="U97" i="15"/>
  <c r="BU92" i="15"/>
  <c r="CP92" i="15"/>
  <c r="BY11" i="15"/>
  <c r="CW89" i="15"/>
  <c r="AZ92" i="15"/>
  <c r="AS90" i="15"/>
  <c r="BG87" i="15"/>
  <c r="BO19" i="15"/>
  <c r="J18" i="15"/>
  <c r="AC85" i="15"/>
  <c r="S85" i="15"/>
  <c r="L96" i="15"/>
  <c r="BL11" i="15"/>
  <c r="BY18" i="15"/>
  <c r="L16" i="15"/>
  <c r="CR23" i="15"/>
  <c r="BY8" i="15"/>
  <c r="BF7" i="15"/>
  <c r="AP14" i="15"/>
  <c r="CV16" i="15"/>
  <c r="AA15" i="15"/>
  <c r="BQ15" i="15"/>
  <c r="BD89" i="15"/>
  <c r="W96" i="15"/>
  <c r="AZ9" i="15"/>
  <c r="CS13" i="15"/>
  <c r="BU82" i="15"/>
  <c r="BS96" i="15"/>
  <c r="AY84" i="15"/>
  <c r="BN9" i="15"/>
  <c r="BN18" i="15"/>
  <c r="AG82" i="15"/>
  <c r="AT9" i="15"/>
  <c r="BE96" i="15"/>
  <c r="AA89" i="15"/>
  <c r="AP83" i="15"/>
  <c r="V84" i="15"/>
  <c r="BT11" i="15"/>
  <c r="X15" i="15"/>
  <c r="CU11" i="15"/>
  <c r="P14" i="15"/>
  <c r="CV81" i="15"/>
  <c r="AA85" i="15"/>
  <c r="BV20" i="15"/>
  <c r="BV80" i="15"/>
  <c r="CV12" i="15"/>
  <c r="CZ89" i="15"/>
  <c r="CR83" i="15"/>
  <c r="AC93" i="15"/>
  <c r="O14" i="15"/>
  <c r="J96" i="15"/>
  <c r="J16" i="15"/>
  <c r="BF15" i="15"/>
  <c r="CO91" i="15"/>
  <c r="BZ90" i="15"/>
  <c r="CK13" i="15"/>
  <c r="CK21" i="15"/>
  <c r="AE14" i="15"/>
  <c r="X19" i="15"/>
  <c r="L18" i="15"/>
  <c r="S90" i="15"/>
  <c r="CE7" i="15"/>
  <c r="DA81" i="15"/>
  <c r="CL93" i="15"/>
  <c r="X97" i="15"/>
  <c r="BR96" i="15"/>
  <c r="BY22" i="15"/>
  <c r="O85" i="15"/>
  <c r="BK85" i="15"/>
  <c r="AM93" i="15"/>
  <c r="CB87" i="15"/>
  <c r="BH19" i="15"/>
  <c r="BI22" i="15"/>
  <c r="CB16" i="15"/>
  <c r="CK10" i="15"/>
  <c r="DB90" i="15"/>
  <c r="Y89" i="15"/>
  <c r="CN85" i="15"/>
  <c r="CE13" i="15"/>
  <c r="CL8" i="15"/>
  <c r="AN17" i="15"/>
  <c r="M17" i="15"/>
  <c r="CG91" i="15"/>
  <c r="AI90" i="15"/>
  <c r="BU85" i="15"/>
  <c r="AI85" i="15"/>
  <c r="BD93" i="15"/>
  <c r="DA84" i="15"/>
  <c r="U14" i="15"/>
  <c r="Y13" i="15"/>
  <c r="CD91" i="15"/>
  <c r="Y18" i="15"/>
  <c r="BZ86" i="15"/>
  <c r="AG95" i="15"/>
  <c r="BX89" i="15"/>
  <c r="AD21" i="15"/>
  <c r="BU83" i="15"/>
  <c r="Q83" i="15"/>
  <c r="AB19" i="15"/>
  <c r="CT96" i="15"/>
  <c r="BB7" i="15"/>
  <c r="Z22" i="15"/>
  <c r="N85" i="15"/>
  <c r="AS16" i="15"/>
  <c r="O91" i="15"/>
  <c r="V20" i="15"/>
  <c r="CZ12" i="15"/>
  <c r="K83" i="15"/>
  <c r="BX88" i="15"/>
  <c r="CF84" i="15"/>
  <c r="W20" i="15"/>
  <c r="CQ8" i="15"/>
  <c r="CD92" i="15"/>
  <c r="BV84" i="15"/>
  <c r="BN92" i="15"/>
  <c r="AR84" i="15"/>
  <c r="AS12" i="15"/>
  <c r="AN80" i="15"/>
  <c r="Z11" i="15"/>
  <c r="AL94" i="15"/>
  <c r="AV19" i="15"/>
  <c r="N96" i="15"/>
  <c r="AT84" i="15"/>
  <c r="AB23" i="15"/>
  <c r="BG85" i="15"/>
  <c r="AK93" i="15"/>
  <c r="DA96" i="15"/>
  <c r="BR87" i="15"/>
  <c r="BB92" i="15"/>
  <c r="CQ11" i="15"/>
  <c r="Q7" i="15"/>
  <c r="AY11" i="15"/>
  <c r="CE83" i="15"/>
  <c r="AN94" i="15"/>
  <c r="BA20" i="15"/>
  <c r="CL19" i="15"/>
  <c r="R13" i="15"/>
  <c r="CL16" i="15"/>
  <c r="Y85" i="15"/>
  <c r="CG87" i="15"/>
  <c r="H17" i="15"/>
  <c r="CW15" i="15"/>
  <c r="W81" i="15"/>
  <c r="U95" i="15"/>
  <c r="CT93" i="15"/>
  <c r="CC19" i="15"/>
  <c r="AG16" i="15"/>
  <c r="BI14" i="15"/>
  <c r="BY97" i="15"/>
  <c r="AR15" i="15"/>
  <c r="I10" i="15"/>
  <c r="AT23" i="15"/>
  <c r="R89" i="15"/>
  <c r="CS9" i="15"/>
  <c r="AA95" i="15"/>
  <c r="CB18" i="15"/>
  <c r="CN95" i="15"/>
  <c r="AR83" i="15"/>
  <c r="BK15" i="15"/>
  <c r="M11" i="15"/>
  <c r="M21" i="15"/>
  <c r="CK12" i="15"/>
  <c r="AZ87" i="15"/>
  <c r="AN18" i="15"/>
  <c r="AO19" i="15"/>
  <c r="BA15" i="15"/>
  <c r="R90" i="15"/>
  <c r="AQ93" i="15"/>
  <c r="U94" i="15"/>
  <c r="BD8" i="15"/>
  <c r="CH88" i="15"/>
  <c r="AY23" i="15"/>
  <c r="AZ88" i="15"/>
  <c r="AL93" i="15"/>
  <c r="CE91" i="15"/>
  <c r="BA92" i="15"/>
  <c r="BQ83" i="15"/>
  <c r="AQ95" i="15"/>
  <c r="CI84" i="15"/>
  <c r="BT95" i="15"/>
  <c r="R21" i="15"/>
  <c r="CG85" i="15"/>
  <c r="G89" i="15"/>
  <c r="BO21" i="15"/>
  <c r="BR91" i="15"/>
  <c r="P96" i="15"/>
  <c r="AR87" i="15"/>
  <c r="CS10" i="15"/>
  <c r="AO89" i="15"/>
  <c r="CA14" i="15"/>
  <c r="BE15" i="15"/>
  <c r="O96" i="15"/>
  <c r="AT15" i="15"/>
  <c r="AN95" i="15"/>
  <c r="AE87" i="15"/>
  <c r="BV91" i="15"/>
  <c r="CN12" i="15"/>
  <c r="AH89" i="15"/>
  <c r="V12" i="15"/>
  <c r="BC8" i="15"/>
  <c r="BR10" i="15"/>
  <c r="AQ87" i="15"/>
  <c r="CC17" i="15"/>
  <c r="S9" i="15"/>
  <c r="AS17" i="15"/>
  <c r="CH7" i="15"/>
  <c r="BO94" i="15"/>
  <c r="CU14" i="15"/>
  <c r="BV13" i="15"/>
  <c r="CT14" i="15"/>
  <c r="BI95" i="15"/>
  <c r="BA88" i="15"/>
  <c r="BS97" i="15"/>
  <c r="AN19" i="15"/>
  <c r="M93" i="15"/>
  <c r="AB84" i="15"/>
  <c r="J80" i="15"/>
  <c r="BR11" i="15"/>
  <c r="W19" i="15"/>
  <c r="W93" i="15"/>
  <c r="CA13" i="15"/>
  <c r="L90" i="15"/>
  <c r="DB22" i="15"/>
  <c r="BT90" i="15"/>
  <c r="CU84" i="15"/>
  <c r="Y19" i="15"/>
  <c r="AA8" i="15"/>
  <c r="BO17" i="15"/>
  <c r="CU13" i="15"/>
  <c r="AG94" i="15"/>
  <c r="BM11" i="15"/>
  <c r="N80" i="15"/>
  <c r="AF83" i="15"/>
  <c r="CE80" i="15"/>
  <c r="BM15" i="15"/>
  <c r="CE96" i="15"/>
  <c r="AW89" i="15"/>
  <c r="CW81" i="15"/>
  <c r="BJ14" i="15"/>
  <c r="AT11" i="15"/>
  <c r="BQ10" i="15"/>
  <c r="R81" i="15"/>
  <c r="CV19" i="15"/>
  <c r="CY13" i="15"/>
  <c r="K91" i="15"/>
  <c r="AH87" i="15"/>
  <c r="K15" i="15"/>
  <c r="AA16" i="15"/>
  <c r="AD88" i="15"/>
  <c r="CF10" i="15"/>
  <c r="CM85" i="15"/>
  <c r="BW19" i="15"/>
  <c r="AX82" i="15"/>
  <c r="BR15" i="15"/>
  <c r="CR96" i="15"/>
  <c r="AK9" i="15"/>
  <c r="CO87" i="15"/>
  <c r="AN93" i="15"/>
  <c r="BZ93" i="15"/>
  <c r="AO9" i="15"/>
  <c r="BV16" i="15"/>
  <c r="BT8" i="15"/>
  <c r="BX85" i="15"/>
  <c r="BL90" i="15"/>
  <c r="T89" i="15"/>
  <c r="AH84" i="15"/>
  <c r="AQ82" i="15"/>
  <c r="CF18" i="15"/>
  <c r="AC88" i="15"/>
  <c r="N22" i="15"/>
  <c r="BE11" i="15"/>
  <c r="M14" i="15"/>
  <c r="CM18" i="15"/>
  <c r="BD20" i="15"/>
  <c r="CF92" i="15"/>
  <c r="BP81" i="15"/>
  <c r="BO10" i="15"/>
  <c r="CP16" i="15"/>
  <c r="BH18" i="15"/>
  <c r="R92" i="15"/>
  <c r="BY81" i="15"/>
  <c r="N91" i="15"/>
  <c r="AS93" i="15"/>
  <c r="CE90" i="15"/>
  <c r="O8" i="15"/>
  <c r="BB82" i="15"/>
  <c r="CG96" i="15"/>
  <c r="Y14" i="15"/>
  <c r="CP89" i="15"/>
  <c r="CL90" i="15"/>
  <c r="CX91" i="15"/>
  <c r="CF81" i="15"/>
  <c r="AO14" i="15"/>
  <c r="H23" i="15"/>
  <c r="BQ92" i="15"/>
  <c r="BH21" i="15"/>
  <c r="AG18" i="15"/>
  <c r="AB18" i="15"/>
  <c r="CK85" i="15"/>
  <c r="CF14" i="15"/>
  <c r="BI15" i="15"/>
  <c r="BB13" i="15"/>
  <c r="K21" i="15"/>
  <c r="BH16" i="15"/>
  <c r="Y91" i="15"/>
  <c r="AP87" i="15"/>
  <c r="BC19" i="15"/>
  <c r="CG16" i="15"/>
  <c r="BM83" i="15"/>
  <c r="CM19" i="15"/>
  <c r="CO14" i="15"/>
  <c r="BL87" i="15"/>
  <c r="V18" i="15"/>
  <c r="BV14" i="15"/>
  <c r="AC20" i="15"/>
  <c r="BR20" i="15"/>
  <c r="Z96" i="15"/>
  <c r="Z92" i="15"/>
  <c r="CT18" i="15"/>
  <c r="BL82" i="15"/>
  <c r="AP13" i="15"/>
  <c r="BF18" i="15"/>
  <c r="CX12" i="15"/>
  <c r="AL19" i="15"/>
  <c r="CK87" i="15"/>
  <c r="AO20" i="15"/>
  <c r="CU85" i="15"/>
  <c r="CM81" i="15"/>
  <c r="AM88" i="15"/>
  <c r="AU15" i="15"/>
  <c r="AT93" i="15"/>
  <c r="CC81" i="15"/>
  <c r="AB22" i="15"/>
  <c r="BI82" i="15"/>
  <c r="BK96" i="15"/>
  <c r="AW82" i="15"/>
  <c r="CM92" i="15"/>
  <c r="AY80" i="15"/>
  <c r="X90" i="15"/>
  <c r="BG10" i="15"/>
  <c r="T84" i="15"/>
  <c r="AH81" i="15"/>
  <c r="AG87" i="15"/>
  <c r="G96" i="15"/>
  <c r="CD89" i="15"/>
  <c r="BN84" i="15"/>
  <c r="AZ18" i="15"/>
  <c r="AT12" i="15"/>
  <c r="BI10" i="15"/>
  <c r="BE82" i="15"/>
  <c r="AV80" i="15"/>
  <c r="Q11" i="15"/>
  <c r="O90" i="15"/>
  <c r="CO84" i="15"/>
  <c r="CX7" i="15"/>
  <c r="DB19" i="15"/>
  <c r="BA18" i="15"/>
  <c r="Y83" i="15"/>
  <c r="H16" i="15"/>
  <c r="CZ11" i="15"/>
  <c r="N18" i="15"/>
  <c r="N87" i="15"/>
  <c r="G84" i="15"/>
  <c r="CE89" i="15"/>
  <c r="CB92" i="15"/>
  <c r="BQ13" i="15"/>
  <c r="Z8" i="15"/>
  <c r="AZ14" i="15"/>
  <c r="AF95" i="15"/>
  <c r="T8" i="15"/>
  <c r="CN81" i="15"/>
  <c r="CB11" i="15"/>
  <c r="AD23" i="15"/>
  <c r="BF19" i="15"/>
  <c r="DB88" i="15"/>
  <c r="AI83" i="15"/>
  <c r="AC16" i="15"/>
  <c r="AO81" i="15"/>
  <c r="CR82" i="15"/>
  <c r="AJ84" i="15"/>
  <c r="Q96" i="15"/>
  <c r="BL88" i="15"/>
  <c r="CG11" i="15"/>
  <c r="CD22" i="15"/>
  <c r="AC95" i="15"/>
  <c r="AZ15" i="15"/>
  <c r="CT84" i="15"/>
  <c r="AJ96" i="15"/>
  <c r="AH18" i="15"/>
  <c r="X94" i="15"/>
  <c r="BM23" i="15"/>
  <c r="BE86" i="15"/>
  <c r="AL17" i="15"/>
  <c r="CW16" i="15"/>
  <c r="DA15" i="15"/>
  <c r="BI97" i="15"/>
  <c r="CH91" i="15"/>
  <c r="CX83" i="15"/>
  <c r="T11" i="15"/>
  <c r="AH85" i="15"/>
  <c r="CL91" i="15"/>
  <c r="AL15" i="15"/>
  <c r="CN84" i="15"/>
  <c r="AX8" i="15"/>
  <c r="AB9" i="15"/>
  <c r="CZ80" i="15"/>
  <c r="AD14" i="15"/>
  <c r="BN17" i="15"/>
  <c r="AQ9" i="15"/>
  <c r="K18" i="15"/>
  <c r="AJ91" i="15"/>
  <c r="BR90" i="15"/>
  <c r="BE21" i="15"/>
  <c r="AO22" i="15"/>
  <c r="CH87" i="15"/>
  <c r="AF16" i="15"/>
  <c r="CQ89" i="15"/>
  <c r="BY89" i="15"/>
  <c r="AE21" i="15"/>
  <c r="AN21" i="15"/>
  <c r="BA83" i="15"/>
  <c r="CM23" i="15"/>
  <c r="AC9" i="15"/>
  <c r="X81" i="15"/>
  <c r="CZ17" i="15"/>
  <c r="BR19" i="15"/>
  <c r="CY85" i="15"/>
  <c r="AX93" i="15"/>
  <c r="BM87" i="15"/>
  <c r="BB9" i="15"/>
  <c r="CM83" i="15"/>
  <c r="I93" i="15"/>
  <c r="AB89" i="15"/>
  <c r="AR89" i="15"/>
  <c r="AY7" i="15"/>
  <c r="BZ84" i="15"/>
  <c r="BB93" i="15"/>
  <c r="L17" i="15"/>
  <c r="O12" i="15"/>
  <c r="CU19" i="15"/>
  <c r="CT22" i="15"/>
  <c r="J22" i="15"/>
  <c r="AA9" i="15"/>
  <c r="Y21" i="15"/>
  <c r="CO10" i="15"/>
  <c r="N83" i="15"/>
  <c r="G91" i="15"/>
  <c r="BK14" i="15"/>
  <c r="BF80" i="15"/>
  <c r="CH81" i="15"/>
  <c r="BU16" i="15"/>
  <c r="AI14" i="15"/>
  <c r="CG22" i="15"/>
  <c r="Q81" i="15"/>
  <c r="X18" i="15"/>
  <c r="BZ12" i="15"/>
  <c r="CC88" i="15"/>
  <c r="CF97" i="15"/>
  <c r="V85" i="15"/>
  <c r="J20" i="15"/>
  <c r="CR93" i="15"/>
  <c r="X23" i="15"/>
  <c r="AA13" i="15"/>
  <c r="BL89" i="15"/>
  <c r="AV7" i="15"/>
  <c r="AB12" i="15"/>
  <c r="J88" i="15"/>
  <c r="AY85" i="15"/>
  <c r="N10" i="15"/>
  <c r="BH82" i="15"/>
  <c r="X92" i="15"/>
  <c r="CQ83" i="15"/>
  <c r="BM18" i="15"/>
  <c r="BX21" i="15"/>
  <c r="CV82" i="15"/>
  <c r="AQ81" i="15"/>
  <c r="CM87" i="15"/>
  <c r="W10" i="15"/>
  <c r="DA13" i="15"/>
  <c r="BP16" i="15"/>
  <c r="O7" i="15"/>
  <c r="AT80" i="15"/>
  <c r="AI13" i="15"/>
  <c r="AO82" i="15"/>
  <c r="CI90" i="15"/>
  <c r="BA8" i="15"/>
  <c r="CT89" i="15"/>
  <c r="BC88" i="15"/>
  <c r="AE22" i="15"/>
  <c r="BP80" i="15"/>
  <c r="CY12" i="15"/>
  <c r="BH83" i="15"/>
  <c r="AF17" i="15"/>
  <c r="BS15" i="15"/>
  <c r="BE17" i="15"/>
  <c r="V88" i="15"/>
  <c r="R93" i="15"/>
  <c r="CH97" i="15"/>
  <c r="BZ92" i="15"/>
  <c r="AX80" i="15"/>
  <c r="BK81" i="15"/>
  <c r="AZ12" i="15"/>
  <c r="Z97" i="15"/>
  <c r="BB21" i="15"/>
  <c r="BP89" i="15"/>
  <c r="Q97" i="15"/>
  <c r="AR13" i="15"/>
  <c r="AX94" i="15"/>
  <c r="AL12" i="15"/>
  <c r="BK97" i="15"/>
  <c r="BG23" i="15"/>
  <c r="BK87" i="15"/>
  <c r="CY83" i="15"/>
  <c r="BZ21" i="15"/>
  <c r="BX86" i="15"/>
  <c r="AY87" i="15"/>
  <c r="CZ18" i="15"/>
  <c r="V87" i="15"/>
  <c r="I87" i="15"/>
  <c r="M83" i="15"/>
  <c r="CH9" i="15"/>
  <c r="CO97" i="15"/>
  <c r="T14" i="15"/>
  <c r="CX88" i="15"/>
  <c r="CZ91" i="15"/>
  <c r="BK84" i="15"/>
  <c r="DB85" i="15"/>
  <c r="CU8" i="15"/>
  <c r="CJ13" i="15"/>
  <c r="U96" i="15"/>
  <c r="BX18" i="15"/>
  <c r="R86" i="15"/>
  <c r="O94" i="15"/>
  <c r="BM10" i="15"/>
  <c r="V9" i="15"/>
  <c r="BS23" i="15"/>
  <c r="CI13" i="15"/>
  <c r="BB14" i="15"/>
  <c r="BT9" i="15"/>
  <c r="BZ22" i="15"/>
  <c r="CP12" i="15"/>
  <c r="G13" i="15"/>
  <c r="AO97" i="15"/>
  <c r="BZ18" i="15"/>
  <c r="BU96" i="15"/>
  <c r="BA12" i="15"/>
  <c r="CF82" i="15"/>
  <c r="AU97" i="15"/>
  <c r="BD88" i="15"/>
  <c r="AP18" i="15"/>
  <c r="BS8" i="15"/>
  <c r="BU22" i="15"/>
  <c r="AO8" i="15"/>
  <c r="AZ21" i="15"/>
  <c r="CQ94" i="15"/>
  <c r="AU14" i="15"/>
  <c r="H18" i="15"/>
  <c r="CL12" i="15"/>
  <c r="BX10" i="15"/>
  <c r="CJ83" i="15"/>
  <c r="CF96" i="15"/>
  <c r="DA9" i="15"/>
  <c r="AO80" i="15"/>
  <c r="BZ85" i="15"/>
  <c r="CD93" i="15"/>
  <c r="W16" i="15"/>
  <c r="BJ21" i="15"/>
  <c r="BU8" i="15"/>
  <c r="CX21" i="15"/>
  <c r="AD96" i="15"/>
  <c r="I17" i="15"/>
  <c r="BT87" i="15"/>
  <c r="Y96" i="15"/>
  <c r="CV18" i="15"/>
  <c r="AF96" i="15"/>
  <c r="CE81" i="15"/>
  <c r="CB80" i="15"/>
  <c r="BN81" i="15"/>
  <c r="CO9" i="15"/>
  <c r="M91" i="15"/>
  <c r="CS96" i="15"/>
  <c r="BO9" i="15"/>
  <c r="AU92" i="15"/>
  <c r="BN22" i="15"/>
  <c r="BJ93" i="15"/>
  <c r="AP21" i="15"/>
  <c r="Z15" i="15"/>
  <c r="BJ85" i="15"/>
  <c r="BU13" i="15"/>
  <c r="W13" i="15"/>
  <c r="AB21" i="15"/>
  <c r="BS17" i="15"/>
  <c r="BG11" i="15"/>
  <c r="CZ84" i="15"/>
  <c r="CO17" i="15"/>
  <c r="L20" i="15"/>
  <c r="I14" i="15"/>
  <c r="CY20" i="15"/>
  <c r="AX19" i="15"/>
  <c r="CC92" i="15"/>
  <c r="CB89" i="15"/>
  <c r="R9" i="15"/>
  <c r="U12" i="15"/>
  <c r="BX8" i="15"/>
  <c r="BG12" i="15"/>
  <c r="CV10" i="15"/>
  <c r="AA82" i="15"/>
  <c r="BX87" i="15"/>
  <c r="BC17" i="15"/>
  <c r="AC82" i="15"/>
  <c r="Z21" i="15"/>
  <c r="CL85" i="15"/>
  <c r="CF86" i="15"/>
  <c r="BJ7" i="15"/>
  <c r="BD9" i="15"/>
  <c r="AI15" i="15"/>
  <c r="BF17" i="15"/>
  <c r="AM82" i="15"/>
  <c r="Q91" i="15"/>
  <c r="BP85" i="15"/>
  <c r="AQ91" i="15"/>
  <c r="W95" i="15"/>
  <c r="CV97" i="15"/>
  <c r="K93" i="15"/>
  <c r="CU88" i="15"/>
  <c r="CX19" i="15"/>
  <c r="BB96" i="15"/>
  <c r="CH83" i="15"/>
  <c r="CJ10" i="15"/>
  <c r="X21" i="15"/>
  <c r="CM95" i="15"/>
  <c r="BV22" i="15"/>
  <c r="BD94" i="15"/>
  <c r="AK87" i="15"/>
  <c r="BS91" i="15"/>
  <c r="L21" i="15"/>
  <c r="AR18" i="15"/>
  <c r="AT90" i="15"/>
  <c r="AR85" i="15"/>
  <c r="BZ95" i="15"/>
  <c r="AS97" i="15"/>
  <c r="CX23" i="15"/>
  <c r="R22" i="15"/>
  <c r="K81" i="15"/>
  <c r="AF97" i="15"/>
  <c r="BE90" i="15"/>
  <c r="DB87" i="15"/>
  <c r="AD84" i="15"/>
  <c r="P9" i="15"/>
  <c r="CQ16" i="15"/>
  <c r="T80" i="15"/>
  <c r="AO17" i="15"/>
  <c r="BQ84" i="15"/>
  <c r="CR21" i="15"/>
  <c r="AC22" i="15"/>
  <c r="H80" i="15"/>
  <c r="I88" i="15"/>
  <c r="BE93" i="15"/>
  <c r="CM84" i="15"/>
  <c r="U9" i="15"/>
  <c r="CB86" i="15"/>
  <c r="CI92" i="15"/>
  <c r="BB81" i="15"/>
  <c r="DA87" i="15"/>
  <c r="Y10" i="15"/>
  <c r="V17" i="15"/>
  <c r="BJ16" i="15"/>
  <c r="CH18" i="15"/>
  <c r="AS95" i="15"/>
  <c r="T85" i="15"/>
  <c r="BM82" i="15"/>
  <c r="BE89" i="15"/>
  <c r="Q9" i="15"/>
  <c r="AR94" i="15"/>
  <c r="AE88" i="15"/>
  <c r="AI17" i="15"/>
  <c r="CB90" i="15"/>
  <c r="AH82" i="15"/>
  <c r="BT81" i="15"/>
  <c r="T23" i="15"/>
  <c r="CB96" i="15"/>
  <c r="CG23" i="15"/>
  <c r="AE10" i="15"/>
  <c r="DA17" i="15"/>
  <c r="CJ84" i="15"/>
  <c r="AL14" i="15"/>
  <c r="BT80" i="15"/>
  <c r="CU96" i="15"/>
  <c r="Y86" i="15"/>
  <c r="AR81" i="15"/>
  <c r="H90" i="15"/>
  <c r="BT12" i="15"/>
  <c r="O92" i="15"/>
  <c r="CZ10" i="15"/>
  <c r="AV20" i="15"/>
  <c r="BI86" i="15"/>
  <c r="BN94" i="15"/>
  <c r="BA87" i="15"/>
  <c r="CJ88" i="15"/>
  <c r="BV92" i="15"/>
  <c r="BJ90" i="15"/>
  <c r="AY19" i="15"/>
  <c r="AZ11" i="15"/>
  <c r="CL86" i="15"/>
  <c r="BT86" i="15"/>
  <c r="CW18" i="15"/>
  <c r="AQ94" i="15"/>
  <c r="AA80" i="15"/>
  <c r="AT89" i="15"/>
  <c r="AC8" i="15"/>
  <c r="H21" i="15"/>
  <c r="CP18" i="15"/>
  <c r="BN7" i="15"/>
  <c r="CM12" i="15"/>
  <c r="CC83" i="15"/>
  <c r="BN88" i="15"/>
  <c r="H82" i="15"/>
  <c r="AP7" i="15"/>
  <c r="AF92" i="15"/>
  <c r="BL95" i="15"/>
  <c r="CH90" i="15"/>
  <c r="AM85" i="15"/>
  <c r="CZ87" i="15"/>
  <c r="BU9" i="15"/>
  <c r="AK88" i="15"/>
  <c r="CI17" i="15"/>
  <c r="CZ97" i="15"/>
  <c r="AR21" i="15"/>
  <c r="H95" i="15"/>
  <c r="AK20" i="15"/>
  <c r="AD15" i="15"/>
  <c r="K92" i="15"/>
  <c r="BG7" i="15"/>
  <c r="BN13" i="15"/>
  <c r="AK16" i="15"/>
  <c r="K90" i="15"/>
  <c r="S84" i="15"/>
  <c r="AT96" i="15"/>
  <c r="Y82" i="15"/>
  <c r="BQ23" i="15"/>
  <c r="U23" i="15"/>
  <c r="BH90" i="15"/>
  <c r="Z19" i="15"/>
  <c r="DA12" i="15"/>
  <c r="G7" i="15"/>
  <c r="H13" i="15"/>
  <c r="AZ8" i="15"/>
  <c r="AK94" i="15"/>
  <c r="BB16" i="15"/>
  <c r="BD21" i="15"/>
  <c r="BW89" i="15"/>
  <c r="CL95" i="15"/>
  <c r="BD11" i="15"/>
  <c r="AK17" i="15"/>
  <c r="AW83" i="15"/>
  <c r="BI9" i="15"/>
  <c r="BU23" i="15"/>
  <c r="BJ8" i="15"/>
  <c r="AI11" i="15"/>
  <c r="AR86" i="15"/>
  <c r="P18" i="15"/>
  <c r="BR84" i="15"/>
  <c r="BH92" i="15"/>
  <c r="CC89" i="15"/>
  <c r="G81" i="15"/>
  <c r="U20" i="15"/>
  <c r="AR95" i="15"/>
  <c r="V23" i="15"/>
  <c r="CI83" i="15"/>
  <c r="L85" i="15"/>
  <c r="AN22" i="15"/>
  <c r="AG91" i="15"/>
  <c r="AT82" i="15"/>
  <c r="BS83" i="15"/>
  <c r="CB12" i="15"/>
  <c r="AP95" i="15"/>
  <c r="AR12" i="15"/>
  <c r="U15" i="15"/>
  <c r="DB95" i="15"/>
  <c r="AQ14" i="15"/>
  <c r="CH10" i="15"/>
  <c r="BP15" i="15"/>
  <c r="BF95" i="15"/>
  <c r="AI9" i="15"/>
  <c r="K9" i="15"/>
  <c r="AH22" i="15"/>
  <c r="U88" i="15"/>
  <c r="CR15" i="15"/>
  <c r="BI80" i="15"/>
  <c r="CJ87" i="15"/>
  <c r="BF90" i="15"/>
  <c r="L93" i="15"/>
  <c r="DA93" i="15"/>
  <c r="AY86" i="15"/>
  <c r="AX7" i="15"/>
  <c r="CJ85" i="15"/>
  <c r="CH94" i="15"/>
  <c r="BS94" i="15"/>
  <c r="BW11" i="15"/>
  <c r="CM86" i="15"/>
  <c r="S88" i="15"/>
  <c r="M18" i="15"/>
  <c r="AK8" i="15"/>
  <c r="AD12" i="15"/>
  <c r="AA96" i="15"/>
  <c r="AN88" i="15"/>
  <c r="I80" i="15"/>
  <c r="AE97" i="15"/>
  <c r="AX91" i="15"/>
  <c r="CX84" i="15"/>
  <c r="BC7" i="15"/>
  <c r="BA82" i="15"/>
  <c r="BQ94" i="15"/>
  <c r="BT16" i="15"/>
  <c r="CC96" i="15"/>
  <c r="V83" i="15"/>
  <c r="CQ95" i="15"/>
  <c r="DB91" i="15"/>
  <c r="W90" i="15"/>
  <c r="H94" i="15"/>
  <c r="CP82" i="15"/>
  <c r="AK86" i="15"/>
  <c r="BK93" i="15"/>
  <c r="CZ14" i="15"/>
  <c r="P23" i="15"/>
  <c r="CA18" i="15"/>
  <c r="S93" i="15"/>
  <c r="BE16" i="15"/>
  <c r="K11" i="15"/>
  <c r="CW93" i="15"/>
  <c r="BR18" i="15"/>
  <c r="CD15" i="15"/>
  <c r="BV88" i="15"/>
  <c r="BO87" i="15"/>
  <c r="CG90" i="15"/>
  <c r="L92" i="15"/>
  <c r="AB82" i="15"/>
  <c r="AW86" i="15"/>
  <c r="L15" i="15"/>
  <c r="CR92" i="15"/>
  <c r="CX13" i="15"/>
  <c r="CS14" i="15"/>
  <c r="AI82" i="15"/>
  <c r="BM85" i="15"/>
  <c r="BA22" i="15"/>
  <c r="BM17" i="15"/>
  <c r="BF9" i="15"/>
  <c r="BY96" i="15"/>
  <c r="CR19" i="15"/>
  <c r="AZ95" i="15"/>
  <c r="BK91" i="15"/>
  <c r="BZ9" i="15"/>
  <c r="CL7" i="15"/>
  <c r="BR97" i="15"/>
  <c r="CL22" i="15"/>
  <c r="CW12" i="15"/>
  <c r="P20" i="15"/>
  <c r="AB92" i="15"/>
  <c r="CV87" i="15"/>
  <c r="S20" i="15"/>
  <c r="Z7" i="15"/>
  <c r="Z12" i="15"/>
  <c r="I18" i="15"/>
  <c r="BC92" i="15"/>
  <c r="W11" i="15"/>
  <c r="M89" i="15"/>
  <c r="BH93" i="15"/>
  <c r="CX16" i="15"/>
  <c r="V14" i="15"/>
  <c r="AG21" i="15"/>
  <c r="O17" i="15"/>
  <c r="T10" i="15"/>
  <c r="AW97" i="15"/>
  <c r="Y92" i="15"/>
  <c r="AD86" i="15"/>
  <c r="O23" i="15"/>
  <c r="CH82" i="15"/>
  <c r="AY14" i="15"/>
  <c r="BA86" i="15"/>
  <c r="BJ82" i="15"/>
  <c r="AG80" i="15"/>
  <c r="BW82" i="15"/>
  <c r="AD91" i="15"/>
  <c r="BV89" i="15"/>
  <c r="AE84" i="15"/>
  <c r="BH17" i="15"/>
  <c r="BW20" i="15"/>
  <c r="BT88" i="15"/>
  <c r="BL81" i="15"/>
  <c r="BS18" i="15"/>
  <c r="BV81" i="15"/>
  <c r="BO16" i="15"/>
  <c r="BT83" i="15"/>
  <c r="CV17" i="15"/>
  <c r="CL20" i="15"/>
  <c r="BX82" i="15"/>
  <c r="BK10" i="15"/>
  <c r="J81" i="15"/>
  <c r="CZ95" i="15"/>
  <c r="H96" i="15"/>
  <c r="L91" i="15"/>
  <c r="R23" i="15"/>
  <c r="CO82" i="15"/>
  <c r="P13" i="15"/>
  <c r="AH96" i="15"/>
  <c r="CH14" i="15"/>
  <c r="CO80" i="15"/>
  <c r="BG93" i="15"/>
  <c r="BW94" i="15"/>
  <c r="DB11" i="15"/>
  <c r="AL16" i="15"/>
  <c r="AY83" i="15"/>
  <c r="CQ81" i="15"/>
  <c r="BC22" i="15"/>
  <c r="CF89" i="15"/>
  <c r="CG9" i="15"/>
  <c r="BZ14" i="15"/>
  <c r="AP10" i="15"/>
  <c r="CT10" i="15"/>
  <c r="T88" i="15"/>
  <c r="CS93" i="15"/>
  <c r="BQ11" i="15"/>
  <c r="BY21" i="15"/>
  <c r="S19" i="15"/>
  <c r="BB91" i="15"/>
  <c r="O97" i="15"/>
  <c r="BI91" i="15"/>
  <c r="DA11" i="15"/>
  <c r="BH11" i="15"/>
  <c r="BL83" i="15"/>
  <c r="AO15" i="15"/>
  <c r="S15" i="15"/>
  <c r="S23" i="15"/>
  <c r="CX22" i="15"/>
  <c r="CR8" i="15"/>
  <c r="CF16" i="15"/>
  <c r="BI85" i="15"/>
  <c r="CP91" i="15"/>
  <c r="AE11" i="15"/>
  <c r="AP93" i="15"/>
  <c r="DA88" i="15"/>
  <c r="L97" i="15"/>
  <c r="R91" i="15"/>
  <c r="AV18" i="15"/>
  <c r="CN80" i="15"/>
  <c r="BO95" i="15"/>
  <c r="AU82" i="15"/>
  <c r="P22" i="15"/>
  <c r="Z83" i="15"/>
  <c r="CM20" i="15"/>
  <c r="AA19" i="15"/>
  <c r="V80" i="15"/>
  <c r="AM9" i="15"/>
  <c r="CW11" i="15"/>
  <c r="CY22" i="15"/>
  <c r="AW92" i="15"/>
  <c r="AA83" i="15"/>
  <c r="CA87" i="15"/>
  <c r="CB22" i="15"/>
  <c r="CG14" i="15"/>
  <c r="AQ21" i="15"/>
  <c r="J95" i="15"/>
  <c r="CP93" i="15"/>
  <c r="R85" i="15"/>
  <c r="BW23" i="15"/>
  <c r="BW80" i="15"/>
  <c r="AK84" i="15"/>
  <c r="BV15" i="15"/>
  <c r="BU7" i="15"/>
  <c r="AJ83" i="15"/>
  <c r="AF88" i="15"/>
  <c r="AL20" i="15"/>
  <c r="X9" i="15"/>
  <c r="AT8" i="15"/>
  <c r="DA92" i="15"/>
  <c r="BQ22" i="15"/>
  <c r="AY91" i="15"/>
  <c r="AA12" i="15"/>
  <c r="CA95" i="15"/>
  <c r="P81" i="15"/>
  <c r="CK23" i="15"/>
  <c r="S89" i="15"/>
  <c r="AI12" i="15"/>
  <c r="T91" i="15"/>
  <c r="Z23" i="15"/>
  <c r="CC16" i="15"/>
  <c r="J87" i="15"/>
  <c r="CP10" i="15"/>
  <c r="BY23" i="15"/>
  <c r="CM93" i="15"/>
  <c r="CT80" i="15"/>
  <c r="CN9" i="15"/>
  <c r="CI19" i="15"/>
  <c r="CX10" i="15"/>
  <c r="BK8" i="15"/>
  <c r="CD7" i="15"/>
  <c r="CP97" i="15"/>
  <c r="BN97" i="15"/>
  <c r="CA94" i="15"/>
  <c r="AN96" i="15"/>
  <c r="AA17" i="15"/>
  <c r="AK21" i="15"/>
  <c r="BA9" i="15"/>
  <c r="BH91" i="15"/>
  <c r="AR88" i="15"/>
  <c r="CS20" i="15"/>
  <c r="BP23" i="15"/>
  <c r="BL97" i="15"/>
  <c r="H12" i="15"/>
  <c r="CH15" i="15"/>
  <c r="BK88" i="15"/>
  <c r="P16" i="15"/>
  <c r="AM10" i="15"/>
  <c r="BH88" i="15"/>
  <c r="U90" i="15"/>
  <c r="AZ80" i="15"/>
  <c r="AO87" i="15"/>
  <c r="AY88" i="15"/>
  <c r="BZ20" i="15"/>
  <c r="N23" i="15"/>
  <c r="BW88" i="15"/>
  <c r="CQ85" i="15"/>
  <c r="CZ21" i="15"/>
  <c r="CT86" i="15"/>
  <c r="BP10" i="15"/>
  <c r="AO92" i="15"/>
  <c r="AZ94" i="15"/>
  <c r="DB14" i="15"/>
  <c r="AV95" i="15"/>
  <c r="N89" i="15"/>
  <c r="BV11" i="15"/>
  <c r="L94" i="15"/>
  <c r="CJ22" i="15"/>
  <c r="CV93" i="15"/>
  <c r="BN90" i="15"/>
  <c r="R15" i="15"/>
  <c r="BR92" i="15"/>
  <c r="J89" i="15"/>
  <c r="L95" i="15"/>
  <c r="AX17" i="15"/>
  <c r="CC94" i="15"/>
  <c r="BL80" i="15"/>
  <c r="BD10" i="15"/>
  <c r="CA10" i="15"/>
  <c r="CG93" i="15"/>
  <c r="CV90" i="15"/>
  <c r="BH89" i="15"/>
  <c r="BS16" i="15"/>
  <c r="AD19" i="15"/>
  <c r="K12" i="15"/>
  <c r="CA88" i="15"/>
  <c r="U93" i="15"/>
  <c r="BW92" i="15"/>
  <c r="CJ82" i="15"/>
  <c r="BN86" i="15"/>
  <c r="BK13" i="15"/>
  <c r="BL18" i="15"/>
  <c r="CB8" i="15"/>
  <c r="AJ18" i="15"/>
  <c r="CN20" i="15"/>
  <c r="O18" i="15"/>
  <c r="AC94" i="15"/>
  <c r="BA85" i="15"/>
  <c r="CR94" i="15"/>
  <c r="H84" i="15"/>
  <c r="BM14" i="15"/>
  <c r="BF93" i="15"/>
  <c r="CO88" i="15"/>
  <c r="AS15" i="15"/>
  <c r="AQ85" i="15"/>
  <c r="AC81" i="15"/>
  <c r="AW88" i="15"/>
  <c r="AI10" i="15"/>
  <c r="CV89" i="15"/>
  <c r="CP15" i="15"/>
  <c r="BN10" i="15"/>
  <c r="BM88" i="15"/>
  <c r="AM83" i="15"/>
  <c r="CG21" i="15"/>
  <c r="AE83" i="15"/>
  <c r="AW15" i="15"/>
  <c r="CP95" i="15"/>
  <c r="L23" i="15"/>
  <c r="CG12" i="15"/>
  <c r="CU94" i="15"/>
  <c r="BC86" i="15"/>
  <c r="AD82" i="15"/>
  <c r="Y81" i="15"/>
  <c r="AB16" i="15"/>
  <c r="BP84" i="15"/>
  <c r="CN11" i="15"/>
  <c r="AG13" i="15"/>
  <c r="BV95" i="15"/>
  <c r="BF10" i="15"/>
  <c r="BG18" i="15"/>
  <c r="G22" i="15"/>
  <c r="DA85" i="15"/>
  <c r="BY90" i="15"/>
  <c r="AG84" i="15"/>
  <c r="CC84" i="15"/>
  <c r="AM84" i="15"/>
  <c r="W89" i="15"/>
  <c r="BE92" i="15"/>
  <c r="Y95" i="15"/>
  <c r="AV22" i="15"/>
  <c r="L22" i="15"/>
  <c r="AP19" i="15"/>
  <c r="CW95" i="15"/>
  <c r="Y94" i="15"/>
  <c r="BC97" i="15"/>
  <c r="CW97" i="15"/>
  <c r="U22" i="15"/>
  <c r="CN19" i="15"/>
  <c r="AC96" i="15"/>
  <c r="R11" i="15"/>
  <c r="Y88" i="15"/>
  <c r="AP84" i="15"/>
  <c r="AT14" i="15"/>
  <c r="BV90" i="15"/>
  <c r="BH15" i="15"/>
  <c r="W8" i="15"/>
  <c r="BL23" i="15"/>
  <c r="M81" i="15"/>
  <c r="AK10" i="15"/>
  <c r="W23" i="15"/>
  <c r="AE86" i="15"/>
  <c r="CD88" i="15"/>
  <c r="G88" i="15"/>
  <c r="CN82" i="15"/>
  <c r="BT22" i="15"/>
  <c r="BV94" i="15"/>
  <c r="AF19" i="15"/>
  <c r="BD87" i="15"/>
  <c r="AD11" i="15"/>
  <c r="CM17" i="15"/>
  <c r="BF20" i="15"/>
  <c r="CS8" i="15"/>
  <c r="W7" i="15"/>
  <c r="BA96" i="15"/>
  <c r="AU95" i="15"/>
  <c r="AK92" i="15"/>
  <c r="R16" i="15"/>
  <c r="AD10" i="15"/>
  <c r="CO96" i="15"/>
  <c r="AO18" i="15"/>
  <c r="BV9" i="15"/>
  <c r="AO94" i="15"/>
  <c r="G83" i="15"/>
  <c r="CC7" i="15"/>
  <c r="L10" i="15"/>
  <c r="DA14" i="15"/>
  <c r="BG15" i="15"/>
  <c r="CQ82" i="15"/>
  <c r="CO22" i="15"/>
  <c r="BY94" i="15"/>
  <c r="S12" i="15"/>
  <c r="CA92" i="15"/>
  <c r="BS95" i="15"/>
  <c r="BT89" i="15"/>
  <c r="AN23" i="15"/>
  <c r="CU18" i="15"/>
  <c r="BZ88" i="15"/>
  <c r="BY82" i="15"/>
  <c r="DB82" i="15"/>
  <c r="S22" i="15"/>
  <c r="BG80" i="15"/>
  <c r="CO20" i="15"/>
  <c r="BQ87" i="15"/>
  <c r="CL92" i="15"/>
  <c r="CC85" i="15"/>
  <c r="X10" i="15"/>
  <c r="CM22" i="15"/>
  <c r="I83" i="15"/>
  <c r="AK96" i="15"/>
  <c r="N94" i="15"/>
  <c r="J84" i="15"/>
  <c r="Q88" i="15"/>
  <c r="AE90" i="15"/>
  <c r="BD15" i="15"/>
  <c r="CF17" i="15"/>
  <c r="BQ97" i="15"/>
  <c r="AG10" i="15"/>
  <c r="BM96" i="15"/>
  <c r="BK16" i="15"/>
  <c r="AQ8" i="15"/>
  <c r="AV89" i="15"/>
  <c r="AZ91" i="15"/>
  <c r="BE97" i="15"/>
  <c r="CQ7" i="15"/>
  <c r="H88" i="15"/>
  <c r="CI97" i="15"/>
  <c r="AH19" i="15"/>
  <c r="BT13" i="15"/>
  <c r="BI19" i="15"/>
  <c r="X8" i="15"/>
  <c r="CF95" i="15"/>
  <c r="J86" i="15"/>
  <c r="CJ18" i="15"/>
  <c r="N14" i="15"/>
  <c r="BG89" i="15"/>
  <c r="BA97" i="15"/>
  <c r="Y80" i="15"/>
  <c r="AY96" i="15"/>
  <c r="BO7" i="15"/>
  <c r="AR97" i="15"/>
  <c r="H15" i="15"/>
  <c r="CT92" i="15"/>
  <c r="CD17" i="15"/>
  <c r="U7" i="15"/>
  <c r="AV16" i="15"/>
  <c r="BP83" i="15"/>
  <c r="BI16" i="15"/>
  <c r="DB84" i="15"/>
  <c r="AR11" i="15"/>
  <c r="CA16" i="15"/>
  <c r="BE83" i="15"/>
  <c r="BL22" i="15"/>
  <c r="BS21" i="15"/>
  <c r="BY16" i="15"/>
  <c r="CP96" i="15"/>
  <c r="BO93" i="15"/>
  <c r="BS86" i="15"/>
  <c r="CZ9" i="15"/>
  <c r="AS11" i="15"/>
  <c r="CQ19" i="15"/>
  <c r="O83" i="15"/>
  <c r="BF94" i="15"/>
  <c r="M16" i="15"/>
  <c r="J97" i="15"/>
  <c r="BI17" i="15"/>
  <c r="J15" i="15"/>
  <c r="CK82" i="15"/>
  <c r="BC93" i="15"/>
  <c r="R82" i="15"/>
  <c r="I89" i="15"/>
  <c r="CI16" i="15"/>
  <c r="AR90" i="15"/>
  <c r="AZ22" i="15"/>
  <c r="BR17" i="15"/>
  <c r="AX83" i="15"/>
  <c r="AL87" i="15"/>
  <c r="Y22" i="15"/>
  <c r="BC15" i="15"/>
  <c r="BF88" i="15"/>
  <c r="AZ93" i="15"/>
  <c r="M7" i="15"/>
  <c r="CQ22" i="15"/>
  <c r="AC92" i="15"/>
  <c r="CD18" i="15"/>
  <c r="BW90" i="15"/>
  <c r="CF12" i="15"/>
  <c r="CO81" i="15"/>
  <c r="CK8" i="15"/>
  <c r="AQ22" i="15"/>
  <c r="I85" i="15"/>
  <c r="CI95" i="15"/>
  <c r="AV10" i="15"/>
  <c r="AI89" i="15"/>
  <c r="AE91" i="15"/>
  <c r="BH84" i="15"/>
  <c r="AE12" i="15"/>
  <c r="AE93" i="15"/>
  <c r="CW92" i="15"/>
  <c r="P17" i="15"/>
  <c r="AV88" i="15"/>
  <c r="CD94" i="15"/>
  <c r="BZ19" i="15"/>
  <c r="BY93" i="15"/>
  <c r="DB9" i="15"/>
  <c r="G15" i="15"/>
  <c r="BJ96" i="15"/>
  <c r="BZ81" i="15"/>
  <c r="CN89" i="15"/>
  <c r="AJ97" i="15"/>
  <c r="CV11" i="15"/>
  <c r="AG97" i="15"/>
  <c r="CB14" i="15"/>
  <c r="AW10" i="15"/>
  <c r="CF21" i="15"/>
  <c r="CO12" i="15"/>
  <c r="CR11" i="15"/>
  <c r="CR85" i="15"/>
  <c r="CP84" i="15"/>
  <c r="AX16" i="15"/>
  <c r="BI13" i="15"/>
  <c r="O22" i="15"/>
  <c r="BY88" i="15"/>
  <c r="CF23" i="15"/>
  <c r="AB83" i="15"/>
  <c r="BV85" i="15"/>
  <c r="O84" i="15"/>
  <c r="DA23" i="15"/>
  <c r="CH89" i="15"/>
  <c r="BB22" i="15"/>
  <c r="AG22" i="15"/>
  <c r="CW85" i="15"/>
  <c r="CR7" i="15"/>
  <c r="CL87" i="15"/>
  <c r="CI85" i="15"/>
  <c r="CY93" i="15"/>
  <c r="O15" i="15"/>
  <c r="Q12" i="15"/>
  <c r="AL9" i="15"/>
  <c r="Z16" i="15"/>
  <c r="CJ96" i="15"/>
  <c r="CR90" i="15"/>
  <c r="BP82" i="15"/>
  <c r="U81" i="15"/>
  <c r="P85" i="15"/>
  <c r="AY21" i="15"/>
  <c r="G9" i="15"/>
  <c r="AT87" i="15"/>
  <c r="Q85" i="15"/>
  <c r="AL96" i="15"/>
  <c r="BH97" i="15"/>
  <c r="CK84" i="15"/>
  <c r="AF10" i="15"/>
  <c r="CD14" i="15"/>
  <c r="AZ23" i="15"/>
  <c r="AT85" i="15"/>
  <c r="AW18" i="15"/>
  <c r="AU8" i="15"/>
  <c r="CP23" i="15"/>
  <c r="BM13" i="15"/>
  <c r="CS89" i="15"/>
  <c r="BG9" i="15"/>
  <c r="CC14" i="15"/>
  <c r="BL15" i="15"/>
  <c r="CF22" i="15"/>
  <c r="DB89" i="15"/>
  <c r="BB17" i="15"/>
  <c r="I8" i="15"/>
  <c r="CT8" i="15"/>
  <c r="P90" i="15"/>
  <c r="CH12" i="15"/>
  <c r="BH96" i="15"/>
  <c r="I23" i="15"/>
  <c r="H97" i="15"/>
  <c r="CV83" i="15"/>
  <c r="CQ88" i="15"/>
  <c r="BU88" i="15"/>
  <c r="AW90" i="15"/>
  <c r="BS89" i="15"/>
  <c r="CK80" i="15"/>
  <c r="AS88" i="15"/>
  <c r="AO91" i="15"/>
  <c r="CI8" i="15"/>
  <c r="P92" i="15"/>
  <c r="BJ12" i="15"/>
  <c r="CR81" i="15"/>
  <c r="AW12" i="15"/>
  <c r="CS85" i="15"/>
  <c r="AU16" i="15"/>
  <c r="X86" i="15"/>
  <c r="CE22" i="15"/>
  <c r="AZ83" i="15"/>
  <c r="BL13" i="15"/>
  <c r="CH20" i="15"/>
  <c r="AJ89" i="15"/>
  <c r="BZ82" i="15"/>
  <c r="CU91" i="15"/>
  <c r="AI80" i="15"/>
  <c r="BQ19" i="15"/>
  <c r="CA85" i="15"/>
  <c r="U80" i="15"/>
  <c r="CK17" i="15"/>
  <c r="AN85" i="15"/>
  <c r="BT85" i="15"/>
  <c r="AH83" i="15"/>
  <c r="BJ18" i="15"/>
  <c r="Q82" i="15"/>
  <c r="CH21" i="15"/>
  <c r="DA20" i="15"/>
  <c r="BI83" i="15"/>
  <c r="CQ87" i="15"/>
  <c r="CD13" i="15"/>
  <c r="T94" i="15"/>
  <c r="BG17" i="15"/>
  <c r="BM97" i="15"/>
  <c r="BW16" i="15"/>
  <c r="CT16" i="15"/>
  <c r="AG9" i="15"/>
  <c r="BL96" i="15"/>
  <c r="CN21" i="15"/>
  <c r="P87" i="15"/>
  <c r="H93" i="15"/>
  <c r="K23" i="15"/>
  <c r="AB85" i="15"/>
  <c r="CZ83" i="15"/>
  <c r="CI7" i="15"/>
  <c r="X88" i="15"/>
  <c r="BX12" i="15"/>
  <c r="S17" i="15"/>
  <c r="U16" i="15"/>
  <c r="AK95" i="15"/>
  <c r="CE15" i="15"/>
  <c r="AU90" i="15"/>
  <c r="AW85" i="15"/>
  <c r="CL97" i="15"/>
  <c r="BL21" i="15"/>
  <c r="Z94" i="15"/>
  <c r="L9" i="15"/>
  <c r="S16" i="15"/>
  <c r="BI89" i="15"/>
  <c r="AS82" i="15"/>
  <c r="BZ8" i="15"/>
  <c r="BW84" i="15"/>
  <c r="Z14" i="15"/>
  <c r="AY93" i="15"/>
  <c r="AF82" i="15"/>
  <c r="CT87" i="15"/>
  <c r="CK96" i="15"/>
  <c r="CE93" i="15"/>
  <c r="AH23" i="15"/>
  <c r="V10" i="15"/>
  <c r="H22" i="15"/>
  <c r="P12" i="15"/>
  <c r="AI16" i="15"/>
  <c r="S91" i="15"/>
  <c r="CU87" i="15"/>
  <c r="O87" i="15"/>
  <c r="AG89" i="15"/>
  <c r="CO21" i="15"/>
  <c r="CN7" i="15"/>
  <c r="P83" i="15"/>
  <c r="CH93" i="15"/>
  <c r="I97" i="15"/>
  <c r="BH8" i="15"/>
  <c r="BS11" i="15"/>
  <c r="CK9" i="15"/>
  <c r="AA22" i="15"/>
  <c r="BG16" i="15"/>
  <c r="X7" i="15"/>
  <c r="AK18" i="15"/>
  <c r="AW23" i="15"/>
  <c r="BS13" i="15"/>
  <c r="BF21" i="15"/>
  <c r="S95" i="15"/>
  <c r="AF23" i="15"/>
  <c r="AM11" i="15"/>
  <c r="CC9" i="15"/>
  <c r="CJ86" i="15"/>
  <c r="CX81" i="15"/>
  <c r="BM16" i="15"/>
  <c r="Q19" i="15"/>
  <c r="W91" i="15"/>
  <c r="Y84" i="15"/>
  <c r="BP17" i="15"/>
  <c r="CF8" i="15"/>
  <c r="M95" i="15"/>
  <c r="AM23" i="15"/>
  <c r="CP80" i="15"/>
  <c r="T7" i="15"/>
  <c r="BL19" i="15"/>
  <c r="BZ87" i="15"/>
  <c r="CT11" i="15"/>
  <c r="AI19" i="15"/>
  <c r="AD94" i="15"/>
  <c r="CX86" i="15"/>
  <c r="AL92" i="15"/>
  <c r="BT17" i="15"/>
  <c r="AC14" i="15"/>
  <c r="CE21" i="15"/>
  <c r="G10" i="15"/>
  <c r="AW87" i="15"/>
  <c r="AC12" i="15"/>
  <c r="DB81" i="15"/>
  <c r="AH10" i="15"/>
  <c r="V96" i="15"/>
  <c r="CU81" i="15"/>
  <c r="CZ15" i="15"/>
  <c r="BG92" i="15"/>
  <c r="CI12" i="15"/>
  <c r="BW10" i="15"/>
  <c r="BP20" i="15"/>
  <c r="J21" i="15"/>
  <c r="BV18" i="15"/>
  <c r="CY80" i="15"/>
  <c r="CY11" i="15"/>
  <c r="AE16" i="15"/>
  <c r="K8" i="15"/>
  <c r="DA86" i="15"/>
  <c r="H81" i="15"/>
  <c r="AI84" i="15"/>
  <c r="BO91" i="15"/>
  <c r="BU86" i="15"/>
  <c r="CP94" i="15"/>
  <c r="CL17" i="15"/>
  <c r="CF9" i="15"/>
  <c r="AU88" i="15"/>
  <c r="CT20" i="15"/>
  <c r="BX97" i="15"/>
  <c r="CG10" i="15"/>
  <c r="CA21" i="15"/>
  <c r="BZ7" i="15"/>
  <c r="I86" i="15"/>
  <c r="CO83" i="15"/>
  <c r="AJ22" i="15"/>
  <c r="AB17" i="15"/>
  <c r="P82" i="15"/>
  <c r="AS92" i="15"/>
  <c r="AP91" i="15"/>
  <c r="DA8" i="15"/>
  <c r="CR10" i="15"/>
  <c r="DA19" i="15"/>
  <c r="BN11" i="15"/>
  <c r="CY19" i="15"/>
  <c r="BN87" i="15"/>
  <c r="BJ17" i="15"/>
  <c r="O19" i="15"/>
  <c r="CD81" i="15"/>
  <c r="CK90" i="15"/>
  <c r="CY91" i="15"/>
  <c r="M13" i="15"/>
  <c r="BZ16" i="15"/>
  <c r="AL97" i="15"/>
  <c r="CS81" i="15"/>
  <c r="DA21" i="15"/>
  <c r="CG17" i="15"/>
  <c r="BP94" i="15"/>
  <c r="R19" i="15"/>
  <c r="CF15" i="15"/>
  <c r="AW13" i="15"/>
  <c r="BW17" i="15"/>
  <c r="CX97" i="15"/>
  <c r="AM97" i="15"/>
  <c r="AI7" i="15"/>
  <c r="H10" i="15"/>
  <c r="BU84" i="15"/>
  <c r="BV86" i="15"/>
  <c r="CX17" i="15"/>
  <c r="CX90" i="15"/>
  <c r="CV88" i="15"/>
  <c r="AV23" i="15"/>
  <c r="CL15" i="15"/>
  <c r="J82" i="15"/>
  <c r="CT97" i="15"/>
  <c r="CC22" i="15"/>
  <c r="CV95" i="15"/>
  <c r="DB83" i="15"/>
  <c r="AJ87" i="15"/>
  <c r="Q10" i="15"/>
  <c r="R12" i="15"/>
  <c r="AS96" i="15"/>
  <c r="CG92" i="15"/>
  <c r="BG22" i="15"/>
  <c r="G8" i="15"/>
  <c r="CA23" i="15"/>
  <c r="BQ21" i="15"/>
  <c r="H83" i="15"/>
  <c r="T21" i="15"/>
  <c r="AP11" i="15"/>
  <c r="BY14" i="15"/>
  <c r="AS7" i="15"/>
  <c r="AG11" i="15"/>
  <c r="AU22" i="15"/>
  <c r="J7" i="15"/>
  <c r="CE86" i="15"/>
  <c r="BR9" i="15"/>
  <c r="DB86" i="15"/>
  <c r="AM81" i="15"/>
  <c r="BI7" i="15"/>
  <c r="BB87" i="15"/>
  <c r="AG96" i="15"/>
  <c r="AV8" i="15"/>
  <c r="CH17" i="15"/>
  <c r="AM89" i="15"/>
  <c r="CF93" i="15"/>
  <c r="AX87" i="15"/>
  <c r="AN15" i="15"/>
  <c r="BH86" i="15"/>
  <c r="CP88" i="15"/>
  <c r="AB15" i="15"/>
  <c r="AD95" i="15"/>
  <c r="BX20" i="15"/>
  <c r="BZ23" i="15"/>
  <c r="AT95" i="15"/>
  <c r="L88" i="15"/>
  <c r="BR86" i="15"/>
  <c r="AJ16" i="15"/>
  <c r="CU9" i="15"/>
  <c r="S7" i="15"/>
  <c r="DB23" i="15"/>
  <c r="DA80" i="15"/>
  <c r="AO11" i="15"/>
  <c r="AC13" i="15"/>
  <c r="CM96" i="15"/>
  <c r="CV85" i="15"/>
  <c r="CD96" i="15"/>
  <c r="BF8" i="15"/>
  <c r="X14" i="15"/>
  <c r="BC87" i="15"/>
  <c r="BK95" i="15"/>
  <c r="CK93" i="15"/>
  <c r="CP83" i="15"/>
  <c r="AM80" i="15"/>
  <c r="BA17" i="15"/>
  <c r="V7" i="15"/>
  <c r="BO8" i="15"/>
  <c r="CL84" i="15"/>
  <c r="CN17" i="15"/>
  <c r="CX11" i="15"/>
  <c r="M20" i="15"/>
  <c r="AN11" i="15"/>
  <c r="M96" i="15"/>
  <c r="CJ19" i="15"/>
  <c r="AV92" i="15"/>
  <c r="BL7" i="15"/>
  <c r="BU80" i="15"/>
  <c r="AC84" i="15"/>
  <c r="BV21" i="15"/>
  <c r="T86" i="15"/>
  <c r="AO10" i="15"/>
  <c r="AS81" i="15"/>
  <c r="BK94" i="15"/>
  <c r="AD18" i="15"/>
  <c r="AU10" i="15"/>
  <c r="K19" i="15"/>
  <c r="T9" i="15"/>
  <c r="I22" i="15"/>
  <c r="CP8" i="15"/>
  <c r="AA21" i="15"/>
  <c r="AJ7" i="15"/>
  <c r="BW14" i="15"/>
  <c r="Z17" i="15"/>
  <c r="AM16" i="15"/>
  <c r="CL89" i="15"/>
  <c r="CL94" i="15"/>
  <c r="CK94" i="15"/>
  <c r="CA93" i="15"/>
  <c r="AQ16" i="15"/>
  <c r="AL13" i="15"/>
  <c r="CQ15" i="15"/>
  <c r="CG18" i="15"/>
  <c r="AX81" i="15"/>
  <c r="CJ93" i="15"/>
  <c r="AG7" i="15"/>
  <c r="CR16" i="15"/>
  <c r="CG82" i="15"/>
  <c r="AZ7" i="15"/>
  <c r="BC10" i="15"/>
  <c r="AZ90" i="15"/>
  <c r="CV80" i="15"/>
  <c r="CU17" i="15"/>
  <c r="BB90" i="15"/>
  <c r="CV8" i="15"/>
  <c r="BM80" i="15"/>
  <c r="AJ20" i="15"/>
  <c r="I13" i="15"/>
  <c r="AK83" i="15"/>
  <c r="AE92" i="15"/>
  <c r="BC23" i="15"/>
  <c r="W88" i="15"/>
  <c r="AQ92" i="15"/>
  <c r="I7" i="15"/>
  <c r="BA91" i="15"/>
  <c r="CB82" i="15"/>
  <c r="AF11" i="15"/>
  <c r="Z91" i="15"/>
  <c r="BI12" i="15"/>
  <c r="AB13" i="15"/>
  <c r="CI81" i="15"/>
  <c r="AJ13" i="15"/>
  <c r="BB94" i="15"/>
  <c r="BB84" i="15"/>
  <c r="AC17" i="15"/>
  <c r="U86" i="15"/>
  <c r="U91" i="15"/>
  <c r="AH92" i="15"/>
  <c r="BA95" i="15"/>
  <c r="AU17" i="15"/>
  <c r="BU17" i="15"/>
  <c r="AK80" i="15"/>
  <c r="BR23" i="15"/>
  <c r="H86" i="15"/>
  <c r="AA23" i="15"/>
  <c r="AF87" i="15"/>
  <c r="AU81" i="15"/>
  <c r="AP22" i="15"/>
  <c r="BP95" i="15"/>
  <c r="CJ95" i="15"/>
  <c r="Y11" i="15"/>
  <c r="AX23" i="15"/>
  <c r="AM12" i="15"/>
  <c r="BV93" i="15"/>
  <c r="CX20" i="15"/>
  <c r="CM14" i="15"/>
  <c r="BP96" i="15"/>
  <c r="BH10" i="15"/>
  <c r="BE91" i="15"/>
  <c r="G82" i="15"/>
  <c r="AB95" i="15"/>
  <c r="AH14" i="15"/>
  <c r="AQ84" i="15"/>
  <c r="AH91" i="15"/>
  <c r="BD7" i="15"/>
  <c r="J9" i="15"/>
  <c r="Y23" i="15"/>
  <c r="AN81" i="15"/>
  <c r="CH86" i="15"/>
  <c r="CN94" i="15"/>
  <c r="CE92" i="15"/>
  <c r="BF82" i="15"/>
  <c r="L8" i="15"/>
  <c r="AC19" i="15"/>
  <c r="BP88" i="15"/>
  <c r="Z85" i="15"/>
  <c r="BT21" i="15"/>
  <c r="AG83" i="15"/>
  <c r="CY81" i="15"/>
  <c r="AK90" i="15"/>
  <c r="CM94" i="15"/>
  <c r="X85" i="15"/>
  <c r="U83" i="15"/>
  <c r="CM7" i="15"/>
  <c r="H8" i="15"/>
  <c r="CH13" i="15"/>
  <c r="M86" i="15"/>
  <c r="N95" i="15"/>
  <c r="AJ82" i="15"/>
  <c r="AV91" i="15"/>
  <c r="DB10" i="15"/>
  <c r="BG88" i="15"/>
  <c r="CE23" i="15"/>
  <c r="BV7" i="15"/>
  <c r="DB20" i="15"/>
  <c r="AD7" i="15"/>
  <c r="CZ16" i="15"/>
  <c r="AA86" i="15"/>
  <c r="CR14" i="15"/>
  <c r="BQ81" i="15"/>
  <c r="G12" i="15"/>
  <c r="J85" i="15"/>
  <c r="CO92" i="15"/>
  <c r="AC10" i="15"/>
  <c r="M97" i="15"/>
  <c r="BT96" i="15"/>
  <c r="Z95" i="15"/>
  <c r="CA80" i="15"/>
  <c r="BJ15" i="15"/>
  <c r="AT16" i="15"/>
  <c r="L81" i="15"/>
  <c r="J83" i="15"/>
  <c r="AN97" i="15"/>
  <c r="BG90" i="15"/>
  <c r="BM90" i="15"/>
  <c r="BB80" i="15"/>
  <c r="AC7" i="15"/>
  <c r="BT82" i="15"/>
  <c r="AI86" i="15"/>
  <c r="BM86" i="15"/>
  <c r="W21" i="15"/>
  <c r="AL11" i="15"/>
  <c r="CP81" i="15"/>
  <c r="CN97" i="15"/>
  <c r="BI11" i="15"/>
  <c r="BY13" i="15"/>
  <c r="AT17" i="15"/>
  <c r="W85" i="15"/>
  <c r="AY8" i="15"/>
  <c r="AV94" i="15"/>
  <c r="BO82" i="15"/>
  <c r="CJ16" i="15"/>
  <c r="CV96" i="15"/>
  <c r="AD80" i="15"/>
  <c r="CJ94" i="15"/>
  <c r="BC91" i="15"/>
  <c r="AJ88" i="15"/>
  <c r="BR80" i="15"/>
  <c r="CU86" i="15"/>
  <c r="AG12" i="15"/>
  <c r="CC10" i="15"/>
  <c r="Y7" i="15"/>
  <c r="CB85" i="15"/>
  <c r="V93" i="15"/>
  <c r="CO8" i="15"/>
  <c r="BX7" i="15"/>
  <c r="AX90" i="15"/>
  <c r="BJ81" i="15"/>
  <c r="CJ15" i="15"/>
  <c r="P8" i="15"/>
  <c r="CP11" i="15"/>
  <c r="AP20" i="15"/>
  <c r="CZ22" i="15"/>
  <c r="AE8" i="15"/>
  <c r="AS20" i="15"/>
  <c r="BD14" i="15"/>
  <c r="AR91" i="15"/>
  <c r="CE94" i="15"/>
  <c r="CG81" i="15"/>
  <c r="AN7" i="15"/>
  <c r="AJ8" i="15"/>
  <c r="CX14" i="15"/>
  <c r="BE81" i="15"/>
  <c r="AR17" i="15"/>
  <c r="AH16" i="15"/>
  <c r="AM94" i="15"/>
  <c r="Y8" i="15"/>
  <c r="BD91" i="15"/>
  <c r="Y20" i="15"/>
  <c r="AQ18" i="15"/>
  <c r="AQ15" i="15"/>
  <c r="BX16" i="15"/>
  <c r="CX96" i="15"/>
  <c r="AE20" i="15"/>
  <c r="CB97" i="15"/>
  <c r="CC80" i="15"/>
  <c r="BB19" i="15"/>
  <c r="BW13" i="15"/>
  <c r="CS7" i="15"/>
  <c r="L14" i="15"/>
  <c r="AP8" i="15"/>
  <c r="AR16" i="15"/>
  <c r="CW82" i="15"/>
  <c r="BD84" i="15"/>
  <c r="AF9" i="15"/>
  <c r="AK22" i="15"/>
  <c r="BC83" i="15"/>
  <c r="CX92" i="15"/>
  <c r="CW84" i="15"/>
  <c r="AX20" i="15"/>
  <c r="G21" i="15"/>
  <c r="CL88" i="15"/>
  <c r="CW90" i="15"/>
  <c r="BN96" i="15"/>
  <c r="W87" i="15"/>
  <c r="P15" i="15"/>
  <c r="CW83" i="15"/>
  <c r="I92" i="15"/>
  <c r="AS10" i="15"/>
  <c r="AF18" i="15"/>
  <c r="CF19" i="15"/>
  <c r="BT23" i="15"/>
  <c r="CY15" i="15"/>
  <c r="AM87" i="15"/>
  <c r="AG19" i="15"/>
  <c r="DA91" i="15"/>
  <c r="AQ12" i="15"/>
  <c r="W12" i="15"/>
  <c r="CW17" i="15"/>
  <c r="CZ92" i="15"/>
  <c r="N16" i="15"/>
  <c r="AP16" i="15"/>
  <c r="U8" i="15"/>
  <c r="BQ86" i="15"/>
  <c r="CM21" i="15"/>
  <c r="CY86" i="15"/>
  <c r="BQ89" i="15"/>
  <c r="CH80" i="15"/>
  <c r="AU9" i="15"/>
  <c r="AE85" i="15"/>
  <c r="CY9" i="15"/>
  <c r="BE94" i="15"/>
  <c r="G85" i="15"/>
  <c r="BM89" i="15"/>
  <c r="AB87" i="15"/>
  <c r="CJ17" i="15"/>
  <c r="CC18" i="15"/>
  <c r="BV82" i="15"/>
  <c r="BJ88" i="15"/>
  <c r="BH12" i="15"/>
  <c r="CO93" i="15"/>
  <c r="CB17" i="15"/>
  <c r="AQ86" i="15"/>
  <c r="BW22" i="15"/>
  <c r="BJ97" i="15"/>
  <c r="W22" i="15"/>
  <c r="CJ91" i="15"/>
  <c r="CY10" i="15"/>
  <c r="CA17" i="15"/>
  <c r="CU10" i="15"/>
  <c r="U21" i="15"/>
  <c r="AK12" i="15"/>
  <c r="CX15" i="15"/>
  <c r="CR17" i="15"/>
  <c r="AE18" i="15"/>
  <c r="AH17" i="15"/>
  <c r="CE87" i="15"/>
  <c r="AV97" i="15"/>
  <c r="BJ89" i="15"/>
  <c r="AG85" i="15"/>
  <c r="AU89" i="15"/>
  <c r="AY97" i="15"/>
  <c r="W82" i="15"/>
  <c r="AK15" i="15"/>
  <c r="AC90" i="15"/>
  <c r="CJ8" i="15"/>
  <c r="Q8" i="15"/>
  <c r="AO84" i="15"/>
  <c r="V97" i="15"/>
  <c r="AG14" i="15"/>
  <c r="CO94" i="15"/>
  <c r="AZ17" i="15"/>
  <c r="BK20" i="15"/>
  <c r="BP13" i="15"/>
  <c r="BJ13" i="15"/>
  <c r="N86" i="15"/>
  <c r="CZ81" i="15"/>
  <c r="BU20" i="15"/>
  <c r="BR94" i="15"/>
  <c r="AE13" i="15"/>
  <c r="CA91" i="15"/>
  <c r="CU23" i="15"/>
  <c r="AX22" i="15"/>
  <c r="CQ21" i="15"/>
  <c r="BD97" i="15"/>
  <c r="BX22" i="15"/>
  <c r="AY82" i="15"/>
  <c r="T93" i="15"/>
  <c r="AF93" i="15"/>
  <c r="CA19" i="15"/>
  <c r="BA23" i="15"/>
  <c r="BG83" i="15"/>
  <c r="CH95" i="15"/>
  <c r="AJ94" i="15"/>
  <c r="P11" i="15"/>
  <c r="BY85" i="15"/>
  <c r="CB93" i="15"/>
  <c r="CF80" i="15"/>
  <c r="BN89" i="15"/>
  <c r="CA82" i="15"/>
  <c r="AK89" i="15"/>
  <c r="K94" i="15"/>
  <c r="CI15" i="15"/>
  <c r="CS16" i="15"/>
  <c r="AX95" i="15"/>
  <c r="AX12" i="15"/>
  <c r="AD9" i="15"/>
  <c r="BM84" i="15"/>
  <c r="BU94" i="15"/>
  <c r="CY16" i="15"/>
  <c r="S86" i="15"/>
  <c r="BW87" i="15"/>
  <c r="AM15" i="15"/>
  <c r="BV8" i="15"/>
  <c r="AV87" i="15"/>
  <c r="BU81" i="15"/>
  <c r="CG88" i="15"/>
  <c r="O93" i="15"/>
  <c r="AP85" i="15"/>
  <c r="AX84" i="15"/>
  <c r="CU97" i="15"/>
  <c r="CE10" i="15"/>
  <c r="BA10" i="15"/>
  <c r="AR14" i="15"/>
  <c r="BK23" i="15"/>
  <c r="U17" i="15"/>
  <c r="CE97" i="15"/>
  <c r="BZ17" i="15"/>
  <c r="Y9" i="15"/>
  <c r="BI81" i="15"/>
  <c r="AH11" i="15"/>
  <c r="BD80" i="15"/>
  <c r="CI18" i="15"/>
  <c r="CD21" i="15"/>
  <c r="BF23" i="15"/>
  <c r="CV9" i="15"/>
  <c r="BB11" i="15"/>
  <c r="BA11" i="15"/>
  <c r="AF13" i="15"/>
  <c r="AZ89" i="15"/>
  <c r="CC23" i="15"/>
  <c r="BL93" i="15"/>
  <c r="AP81" i="15"/>
  <c r="CZ85" i="15"/>
  <c r="AS8" i="15"/>
  <c r="CX9" i="15"/>
  <c r="CC97" i="15"/>
  <c r="AE7" i="15"/>
  <c r="CK83" i="15"/>
  <c r="AI18" i="15"/>
  <c r="S10" i="15"/>
  <c r="CR20" i="15"/>
  <c r="BH9" i="15"/>
  <c r="Q15" i="15"/>
  <c r="CZ94" i="15"/>
  <c r="X17" i="15"/>
  <c r="AD20" i="15"/>
  <c r="S21" i="15"/>
  <c r="BU95" i="15"/>
  <c r="BT97" i="15"/>
  <c r="BF81" i="15"/>
  <c r="BT93" i="15"/>
  <c r="CR12" i="15"/>
  <c r="BI84" i="15"/>
  <c r="CU7" i="15"/>
  <c r="BX90" i="15"/>
  <c r="BI87" i="15"/>
  <c r="CL23" i="15"/>
  <c r="BV17" i="15"/>
  <c r="CF91" i="15"/>
  <c r="CR9" i="15"/>
  <c r="BU12" i="15"/>
  <c r="AJ85" i="15"/>
  <c r="R87" i="15"/>
  <c r="CT91" i="15"/>
  <c r="M87" i="15"/>
  <c r="BQ7" i="15"/>
  <c r="BK83" i="15"/>
  <c r="CF85" i="15"/>
  <c r="I82" i="15"/>
  <c r="DB8" i="15"/>
  <c r="AB20" i="15"/>
  <c r="BD86" i="15"/>
  <c r="BF97" i="15"/>
  <c r="AM8" i="15"/>
  <c r="G29" i="15"/>
  <c r="Q20" i="15"/>
  <c r="BS14" i="15"/>
  <c r="BC84" i="15"/>
  <c r="BY15" i="15"/>
  <c r="BF12" i="15"/>
  <c r="BW95" i="15"/>
  <c r="CZ86" i="15"/>
  <c r="BE14" i="15"/>
  <c r="BM21" i="15"/>
  <c r="CB13" i="15"/>
  <c r="BW97" i="15"/>
  <c r="AJ86" i="15"/>
  <c r="M80" i="15"/>
  <c r="BR22" i="15"/>
  <c r="AM7" i="15"/>
  <c r="BO80" i="15"/>
  <c r="DB80" i="15"/>
  <c r="DA97" i="15"/>
  <c r="CB7" i="15"/>
  <c r="BP18" i="15"/>
  <c r="AN9" i="15"/>
  <c r="CN96" i="15"/>
  <c r="M10" i="15"/>
  <c r="CB15" i="15"/>
  <c r="CC15" i="15"/>
  <c r="AB90" i="15"/>
  <c r="AC21" i="15"/>
  <c r="AH90" i="15"/>
  <c r="AF21" i="15"/>
  <c r="CE14" i="15"/>
  <c r="CA90" i="15"/>
  <c r="BP21" i="15"/>
  <c r="BD22" i="15"/>
  <c r="BP90" i="15"/>
  <c r="CG19" i="15"/>
  <c r="AF94" i="15"/>
  <c r="V16" i="15"/>
  <c r="BL17" i="15"/>
  <c r="AY9" i="15"/>
  <c r="M84" i="15"/>
  <c r="BI93" i="15"/>
  <c r="BA81" i="15"/>
  <c r="AU23" i="15"/>
  <c r="BN91" i="15"/>
  <c r="AO23" i="15"/>
  <c r="BS10" i="15"/>
  <c r="CD83" i="15"/>
  <c r="BX83" i="15"/>
  <c r="BG97" i="15"/>
  <c r="AP80" i="15"/>
  <c r="BK17" i="15"/>
  <c r="CQ17" i="15"/>
  <c r="CU80" i="15"/>
  <c r="BE20" i="15"/>
  <c r="AV11" i="15"/>
  <c r="BD23" i="15"/>
  <c r="BI90" i="15"/>
  <c r="J14" i="15"/>
  <c r="S18" i="15"/>
  <c r="T87" i="15"/>
  <c r="CT83" i="15"/>
  <c r="BO86" i="15"/>
  <c r="AV96" i="15"/>
  <c r="BK12" i="15"/>
  <c r="BE18" i="15"/>
  <c r="CM13" i="15"/>
  <c r="BS22" i="15"/>
  <c r="P86" i="15"/>
  <c r="CC93" i="15"/>
  <c r="AF85" i="15"/>
  <c r="CR95" i="15"/>
  <c r="CD10" i="15"/>
  <c r="CW91" i="15"/>
  <c r="V13" i="15"/>
  <c r="P88" i="15"/>
  <c r="BO12" i="15"/>
  <c r="CK92" i="15"/>
  <c r="I12" i="15"/>
  <c r="AW8" i="15"/>
  <c r="BR81" i="15"/>
  <c r="CO89" i="15"/>
  <c r="BR21" i="15"/>
  <c r="AA94" i="15"/>
  <c r="BE22" i="15"/>
  <c r="BJ84" i="15"/>
  <c r="CZ96" i="15"/>
  <c r="BL20" i="15"/>
  <c r="AM19" i="15"/>
  <c r="AI94" i="15"/>
  <c r="N81" i="15"/>
  <c r="AR22" i="15"/>
  <c r="BA89" i="15"/>
  <c r="AS80" i="15"/>
  <c r="CF87" i="15"/>
  <c r="AH95" i="15"/>
  <c r="BR83" i="15"/>
  <c r="AL81" i="15"/>
  <c r="CN23" i="15"/>
  <c r="AO93" i="15"/>
  <c r="BX15" i="15"/>
  <c r="BF11" i="15"/>
  <c r="AY22" i="15"/>
  <c r="BP92" i="15"/>
  <c r="CV84" i="15"/>
  <c r="Y17" i="15"/>
  <c r="CP20" i="15"/>
  <c r="CR89" i="15"/>
  <c r="H9" i="15"/>
  <c r="CJ23" i="15"/>
  <c r="AH88" i="15"/>
  <c r="N20" i="15"/>
  <c r="Q92" i="15"/>
  <c r="AF80" i="15"/>
  <c r="CD9" i="15"/>
  <c r="Z10" i="15"/>
  <c r="CI80" i="15"/>
  <c r="AK85" i="15"/>
  <c r="BQ20" i="15"/>
  <c r="T83" i="15"/>
  <c r="BO18" i="15"/>
  <c r="BU10" i="15"/>
  <c r="CP13" i="15"/>
  <c r="AR93" i="15"/>
  <c r="BF16" i="15"/>
  <c r="J93" i="15"/>
  <c r="BJ10" i="15"/>
  <c r="AN10" i="15"/>
  <c r="CV23" i="15"/>
  <c r="CQ23" i="15"/>
  <c r="AS22" i="15"/>
  <c r="AI20" i="15"/>
  <c r="BB89" i="15"/>
  <c r="AQ96" i="15"/>
  <c r="AF15" i="15"/>
  <c r="P80" i="15"/>
  <c r="CA8" i="15"/>
  <c r="AZ86" i="15"/>
  <c r="BG91" i="15"/>
  <c r="CG95" i="15"/>
  <c r="CZ19" i="15"/>
  <c r="CH96" i="15"/>
  <c r="BF92" i="15"/>
  <c r="AU86" i="15"/>
  <c r="CP7" i="15"/>
  <c r="N8" i="15"/>
  <c r="AZ16" i="15"/>
  <c r="BI21" i="15"/>
  <c r="M90" i="15"/>
  <c r="K89" i="15"/>
  <c r="W18" i="15"/>
  <c r="BY12" i="15"/>
  <c r="BR12" i="15"/>
  <c r="CG15" i="15"/>
  <c r="CS82" i="15"/>
  <c r="BO84" i="15"/>
  <c r="I21" i="15"/>
  <c r="AB88" i="15"/>
  <c r="CF13" i="15"/>
  <c r="BN19" i="15"/>
  <c r="CL18" i="15"/>
  <c r="CY90" i="15"/>
  <c r="CC11" i="15"/>
  <c r="BC81" i="15"/>
  <c r="N17" i="15"/>
  <c r="AI95" i="15"/>
  <c r="CK7" i="15"/>
  <c r="BD83" i="15"/>
  <c r="BO15" i="15"/>
  <c r="CE88" i="15"/>
  <c r="CE9" i="15"/>
  <c r="BS81" i="15"/>
  <c r="AQ19" i="15"/>
  <c r="X89" i="15"/>
  <c r="BB85" i="15"/>
  <c r="Q22" i="15"/>
  <c r="CJ21" i="15"/>
  <c r="AH93" i="15"/>
  <c r="H19" i="15"/>
  <c r="BL8" i="15"/>
  <c r="CI21" i="15"/>
  <c r="BI8" i="15"/>
  <c r="BG8" i="15"/>
  <c r="I16" i="15"/>
  <c r="BO97" i="15"/>
  <c r="U19" i="15"/>
  <c r="CS94" i="15"/>
  <c r="K87" i="15"/>
  <c r="BO81" i="15"/>
  <c r="X80" i="15"/>
  <c r="AN12" i="15"/>
  <c r="T17" i="15"/>
  <c r="BZ15" i="15"/>
  <c r="BQ95" i="15"/>
  <c r="CO16" i="15"/>
  <c r="CB23" i="15"/>
  <c r="BA80" i="15"/>
  <c r="BD17" i="15"/>
  <c r="AH15" i="15"/>
  <c r="L11" i="15"/>
  <c r="CD97" i="15"/>
  <c r="BE87" i="15"/>
  <c r="CC87" i="15"/>
  <c r="BX81" i="15"/>
  <c r="O95" i="15"/>
  <c r="BF13" i="15"/>
  <c r="AB94" i="15"/>
  <c r="BO96" i="15"/>
  <c r="CJ9" i="15"/>
  <c r="AD85" i="15"/>
  <c r="G95" i="15"/>
  <c r="BG19" i="15"/>
  <c r="P19" i="15"/>
  <c r="DB12" i="15"/>
  <c r="AK97" i="15"/>
  <c r="BJ92" i="15"/>
  <c r="CJ14" i="15"/>
  <c r="CX82" i="15"/>
  <c r="BY80" i="15"/>
  <c r="Y97" i="15"/>
  <c r="CE95" i="15"/>
  <c r="BQ82" i="15"/>
  <c r="AQ23" i="15"/>
  <c r="AS19" i="15"/>
  <c r="AQ10" i="15"/>
  <c r="H85" i="15"/>
  <c r="AF90" i="15"/>
  <c r="CX18" i="15"/>
  <c r="BI96" i="15"/>
  <c r="AK19" i="15"/>
  <c r="CI87" i="15"/>
  <c r="V92" i="15"/>
  <c r="BQ80" i="15"/>
  <c r="CT17" i="15"/>
  <c r="AW19" i="15"/>
  <c r="AW16" i="15"/>
  <c r="M19" i="15"/>
  <c r="AU85" i="15"/>
  <c r="AF81" i="15"/>
  <c r="CA12" i="15"/>
  <c r="CV13" i="15"/>
  <c r="CJ89" i="15"/>
  <c r="U89" i="15"/>
  <c r="AA81" i="15"/>
  <c r="CG86" i="15"/>
  <c r="BA19" i="15"/>
  <c r="BH80" i="15"/>
  <c r="AT81" i="15"/>
  <c r="AS94" i="15"/>
  <c r="U82" i="15"/>
  <c r="AB91" i="15"/>
  <c r="CR80" i="15"/>
  <c r="BZ97" i="15"/>
  <c r="AJ80" i="15"/>
  <c r="AD83" i="15"/>
  <c r="X16" i="15"/>
  <c r="BZ13" i="15"/>
  <c r="AA20" i="15"/>
  <c r="CF7" i="15"/>
  <c r="CK89" i="15"/>
  <c r="BO22" i="15"/>
  <c r="CP90" i="15"/>
  <c r="AK14" i="15"/>
  <c r="AV90" i="15"/>
  <c r="BK22" i="15"/>
  <c r="CA11" i="15"/>
  <c r="CL83" i="15"/>
  <c r="T97" i="15"/>
  <c r="BF84" i="15"/>
  <c r="BB23" i="15"/>
  <c r="L19" i="15"/>
  <c r="O88" i="15"/>
  <c r="CO19" i="15"/>
  <c r="BE9" i="15"/>
  <c r="DB18" i="15"/>
  <c r="CG20" i="15"/>
  <c r="AQ83" i="15"/>
  <c r="CJ11" i="15"/>
  <c r="CX80" i="15"/>
  <c r="BP12" i="15"/>
  <c r="BN23" i="15"/>
  <c r="BA93" i="15"/>
  <c r="S14" i="15"/>
  <c r="U11" i="15"/>
  <c r="AI21" i="15"/>
  <c r="BX23" i="15"/>
  <c r="AS86" i="15"/>
  <c r="CV7" i="15"/>
  <c r="BG21" i="15"/>
  <c r="DA82" i="15"/>
  <c r="Q86" i="15"/>
  <c r="CQ90" i="15"/>
  <c r="AC23" i="15"/>
  <c r="AR96" i="15"/>
  <c r="AS14" i="15"/>
  <c r="CX87" i="15"/>
  <c r="CH22" i="15"/>
  <c r="CU92" i="15"/>
  <c r="U87" i="15"/>
  <c r="CQ12" i="15"/>
  <c r="AL84" i="15"/>
  <c r="CV94" i="15"/>
  <c r="AZ84" i="15"/>
  <c r="CY14" i="15"/>
  <c r="Q21" i="15"/>
  <c r="CK22" i="15"/>
  <c r="CF88" i="15"/>
  <c r="BL14" i="15"/>
  <c r="I15" i="15"/>
  <c r="AK11" i="15"/>
  <c r="BL86" i="15"/>
  <c r="AJ92" i="15"/>
  <c r="AD16" i="15"/>
  <c r="AS13" i="15"/>
  <c r="AO95" i="15"/>
  <c r="R95" i="15"/>
  <c r="R88" i="15"/>
  <c r="CY21" i="15"/>
  <c r="CK14" i="15"/>
  <c r="W92" i="15"/>
  <c r="AT22" i="15"/>
  <c r="BE19" i="15"/>
  <c r="AL91" i="15"/>
  <c r="AJ15" i="15"/>
  <c r="Q16" i="15"/>
  <c r="BD18" i="15"/>
  <c r="CK16" i="15"/>
  <c r="AT88" i="15"/>
  <c r="AL85" i="15"/>
  <c r="AN20" i="15"/>
  <c r="AV12" i="15"/>
  <c r="BU21" i="15"/>
  <c r="BQ16" i="15"/>
  <c r="U13" i="15"/>
  <c r="CE19" i="15"/>
  <c r="L7" i="15"/>
  <c r="CY84" i="15"/>
  <c r="BU97" i="15"/>
  <c r="AG86" i="15"/>
  <c r="CK88" i="15"/>
  <c r="CC12" i="15"/>
  <c r="J19" i="15"/>
  <c r="AZ19" i="15"/>
  <c r="AT91" i="15"/>
  <c r="X96" i="15"/>
  <c r="AA92" i="15"/>
  <c r="G16" i="15"/>
  <c r="W94" i="15"/>
  <c r="AD97" i="15"/>
  <c r="L87" i="15"/>
  <c r="O10" i="15"/>
  <c r="N93" i="15"/>
  <c r="BY7" i="15"/>
  <c r="AW21" i="15"/>
  <c r="BT10" i="15"/>
  <c r="M82" i="15"/>
  <c r="BV12" i="15"/>
  <c r="AI97" i="15"/>
  <c r="T81" i="15"/>
  <c r="BX17" i="15"/>
  <c r="DB13" i="15"/>
  <c r="S96" i="15"/>
  <c r="AX86" i="15"/>
  <c r="CC91" i="15"/>
  <c r="O11" i="15"/>
  <c r="CJ97" i="15"/>
  <c r="CQ93" i="15"/>
  <c r="AI92" i="15"/>
  <c r="CT94" i="15"/>
  <c r="O16" i="15"/>
  <c r="AL8" i="15"/>
  <c r="BD19" i="15"/>
  <c r="CU90" i="15"/>
  <c r="CA7" i="15"/>
  <c r="CA20" i="15"/>
  <c r="BC18" i="15"/>
  <c r="CY96" i="15"/>
  <c r="S92" i="15"/>
  <c r="AR82" i="15"/>
  <c r="S87" i="15"/>
  <c r="BR93" i="15"/>
  <c r="T96" i="15"/>
  <c r="K7" i="15"/>
  <c r="AI96" i="15"/>
  <c r="AU19" i="15"/>
  <c r="BH23" i="15"/>
  <c r="L84" i="15"/>
  <c r="BE84" i="15"/>
  <c r="CK18" i="15"/>
  <c r="CA89" i="15"/>
  <c r="BH22" i="15"/>
  <c r="CE20" i="15"/>
  <c r="CL82" i="15"/>
  <c r="AE81" i="15"/>
  <c r="AE80" i="15"/>
  <c r="AJ19" i="15"/>
  <c r="M9" i="15"/>
  <c r="AM22" i="15"/>
  <c r="CG84" i="15"/>
  <c r="AW11" i="15"/>
  <c r="CS12" i="15"/>
  <c r="CB20" i="15"/>
  <c r="R97" i="15"/>
  <c r="AO12" i="15"/>
  <c r="CZ93" i="15"/>
  <c r="K10" i="15"/>
  <c r="BW12" i="15"/>
  <c r="BG82" i="15"/>
  <c r="AS18" i="15"/>
  <c r="AT19" i="15"/>
  <c r="BN8" i="15"/>
  <c r="AO21" i="15"/>
  <c r="CT88" i="15"/>
  <c r="AL7" i="15"/>
  <c r="BK7" i="15"/>
  <c r="AP88" i="15"/>
  <c r="BN93" i="15"/>
  <c r="Q89" i="15"/>
  <c r="AV93" i="15"/>
  <c r="AS9" i="15"/>
  <c r="L83" i="15"/>
  <c r="AV14" i="15"/>
  <c r="CY17" i="15"/>
  <c r="H11" i="15"/>
  <c r="Z18" i="15"/>
  <c r="BE85" i="15"/>
  <c r="X83" i="15"/>
  <c r="CY92" i="15"/>
  <c r="BJ22" i="15"/>
  <c r="BO89" i="15"/>
  <c r="AU84" i="15"/>
  <c r="AW22" i="15"/>
  <c r="R8" i="15"/>
  <c r="T18" i="15"/>
  <c r="BX84" i="15"/>
  <c r="AF7" i="15"/>
  <c r="CS21" i="15"/>
  <c r="CE8" i="15"/>
  <c r="CI82" i="15"/>
  <c r="BN80" i="15"/>
  <c r="CW94" i="15"/>
  <c r="DB96" i="15"/>
  <c r="AM21" i="15"/>
  <c r="BT94" i="15"/>
  <c r="G86" i="15"/>
  <c r="CR84" i="15"/>
  <c r="CQ86" i="15"/>
  <c r="AQ17" i="15"/>
  <c r="BB88" i="15"/>
  <c r="CJ81" i="15"/>
  <c r="DA22" i="15"/>
  <c r="M8" i="15"/>
  <c r="BQ88" i="15"/>
  <c r="W9" i="15"/>
  <c r="CS11" i="15"/>
  <c r="AE9" i="15"/>
  <c r="CT23" i="15"/>
  <c r="AM96" i="15"/>
  <c r="AF84" i="15"/>
  <c r="Y90" i="15"/>
  <c r="CO23" i="15"/>
  <c r="AU13" i="15"/>
  <c r="AP94" i="15"/>
  <c r="BB95" i="15"/>
  <c r="K22" i="15"/>
  <c r="CN87" i="15"/>
  <c r="BM20" i="15"/>
  <c r="CD95" i="15"/>
  <c r="W83" i="15"/>
  <c r="CY97" i="15"/>
  <c r="CM10" i="15"/>
  <c r="AE19" i="15"/>
  <c r="AT83" i="15"/>
  <c r="CY94" i="15"/>
  <c r="AT13" i="15"/>
  <c r="BZ94" i="15"/>
  <c r="Y15" i="15"/>
  <c r="BU87" i="15"/>
  <c r="CG89" i="15"/>
  <c r="CS90" i="15"/>
  <c r="BC20" i="15"/>
  <c r="BE8" i="15"/>
  <c r="AV82" i="15"/>
  <c r="CI11" i="15"/>
  <c r="AO13" i="15"/>
  <c r="AN8" i="15"/>
  <c r="AA10" i="15"/>
  <c r="G18" i="15"/>
  <c r="AI23" i="15"/>
  <c r="CM89" i="15"/>
  <c r="G14" i="15"/>
  <c r="CY95" i="15"/>
  <c r="BU89" i="15"/>
  <c r="CJ12" i="15"/>
  <c r="BW81" i="15"/>
  <c r="BQ85" i="15"/>
  <c r="AU80" i="15"/>
  <c r="CB88" i="15"/>
  <c r="P89" i="15"/>
  <c r="BB18" i="15"/>
  <c r="CQ97" i="15"/>
  <c r="AB81" i="15"/>
  <c r="AB11" i="15"/>
  <c r="AX15" i="15"/>
  <c r="AT94" i="15"/>
  <c r="CT90" i="15"/>
  <c r="Y93" i="15"/>
  <c r="AS83" i="15"/>
  <c r="V81" i="15"/>
  <c r="CI96" i="15"/>
  <c r="CW88" i="15"/>
  <c r="CR87" i="15"/>
  <c r="BQ90" i="15"/>
  <c r="J11" i="15"/>
  <c r="L12" i="15"/>
  <c r="BF87" i="15"/>
  <c r="BX92" i="15"/>
  <c r="BA94" i="15"/>
  <c r="AF86" i="15"/>
  <c r="Q23" i="15"/>
  <c r="BY19" i="15"/>
  <c r="CK81" i="15"/>
  <c r="AT10" i="15"/>
  <c r="BP87" i="15"/>
  <c r="CB10" i="15"/>
  <c r="AM92" i="15"/>
  <c r="BY10" i="15"/>
  <c r="CP14" i="15"/>
  <c r="AX85" i="15"/>
  <c r="CR18" i="15"/>
  <c r="AX18" i="15"/>
  <c r="CP9" i="15"/>
  <c r="AL21" i="15"/>
  <c r="G97" i="15"/>
  <c r="BX94" i="15"/>
  <c r="BK19" i="15"/>
  <c r="AQ7" i="15"/>
  <c r="CP87" i="15"/>
  <c r="AW80" i="15"/>
  <c r="CH19" i="15"/>
  <c r="BJ87" i="15"/>
  <c r="AS87" i="15"/>
  <c r="AW9" i="15"/>
  <c r="AN84" i="15"/>
  <c r="CW86" i="15"/>
  <c r="P97" i="15"/>
  <c r="CZ13" i="15"/>
  <c r="AM17" i="15"/>
  <c r="AV81" i="15"/>
  <c r="BD85" i="15"/>
  <c r="AD17" i="15"/>
  <c r="CX89" i="15"/>
  <c r="K95" i="15"/>
  <c r="BJ95" i="15"/>
  <c r="P93" i="15"/>
  <c r="BC16" i="15"/>
  <c r="BP7" i="15"/>
  <c r="CL96" i="15"/>
  <c r="AE23" i="15"/>
  <c r="CO11" i="15"/>
  <c r="CE17" i="15"/>
  <c r="CL14" i="15"/>
  <c r="X13" i="15"/>
  <c r="CM91" i="15"/>
  <c r="G94" i="15"/>
  <c r="CF90" i="15"/>
  <c r="BA21" i="15"/>
  <c r="AN87" i="15"/>
  <c r="AV84" i="15"/>
  <c r="CT82" i="15"/>
  <c r="BU90" i="15"/>
  <c r="U92" i="15"/>
  <c r="AA18" i="15"/>
  <c r="CA22" i="15"/>
  <c r="AE17" i="15"/>
  <c r="AR8" i="15"/>
  <c r="BI88" i="15"/>
  <c r="AJ95" i="15"/>
  <c r="AE89" i="15"/>
  <c r="AH97" i="15"/>
  <c r="CD23" i="15"/>
  <c r="CU20" i="15"/>
  <c r="T22" i="15"/>
  <c r="AZ82" i="15"/>
  <c r="Z86" i="15"/>
  <c r="CL10" i="15"/>
  <c r="AE15" i="15"/>
  <c r="BQ96" i="15"/>
  <c r="CT12" i="15"/>
  <c r="AY12" i="15"/>
  <c r="AL80" i="15"/>
  <c r="BC11" i="15"/>
  <c r="J91" i="15"/>
  <c r="BM9" i="15"/>
  <c r="I91" i="15"/>
  <c r="BE23" i="15"/>
  <c r="BG14" i="15"/>
  <c r="CQ9" i="15"/>
  <c r="AW94" i="15"/>
  <c r="G87" i="15"/>
  <c r="Z20" i="15"/>
  <c r="BA84" i="15"/>
  <c r="BF83" i="15"/>
  <c r="BZ89" i="15"/>
  <c r="BO90" i="15"/>
  <c r="BQ18" i="15"/>
  <c r="AX11" i="15"/>
  <c r="T16" i="15"/>
  <c r="BL84" i="15"/>
  <c r="T90" i="15"/>
  <c r="DA83" i="15"/>
  <c r="N15" i="15"/>
  <c r="AN89" i="15"/>
  <c r="Y16" i="15"/>
  <c r="CI91" i="15"/>
  <c r="BJ86" i="15"/>
  <c r="DB97" i="15"/>
  <c r="CW9" i="15"/>
  <c r="CX93" i="15"/>
  <c r="AJ9" i="15"/>
  <c r="P21" i="15"/>
  <c r="CX85" i="15"/>
  <c r="AX13" i="15"/>
  <c r="L82" i="15"/>
  <c r="BB8" i="15"/>
  <c r="AC83" i="15"/>
  <c r="CB95" i="15"/>
  <c r="T19" i="15"/>
  <c r="CW8" i="15"/>
  <c r="DA95" i="15"/>
  <c r="CC82" i="15"/>
  <c r="AF12" i="15"/>
  <c r="AW96" i="15"/>
  <c r="AR23" i="15"/>
  <c r="CK91" i="15"/>
  <c r="G23" i="15"/>
  <c r="K88" i="15"/>
  <c r="AF22" i="15"/>
  <c r="BM12" i="15"/>
  <c r="CZ82" i="15"/>
  <c r="AF8" i="15"/>
  <c r="AE95" i="15"/>
  <c r="AU93" i="15"/>
  <c r="AW84" i="15"/>
  <c r="Y12" i="15"/>
  <c r="CD19" i="15"/>
  <c r="BN14" i="15"/>
  <c r="BF85" i="15"/>
  <c r="BE88" i="15"/>
  <c r="AJ14" i="15"/>
  <c r="V82" i="15"/>
  <c r="AK7" i="15"/>
  <c r="BM7" i="15"/>
  <c r="CN22" i="15"/>
  <c r="CR86" i="15"/>
  <c r="CE12" i="15"/>
  <c r="BW18" i="15"/>
  <c r="BN95" i="15"/>
  <c r="AR20" i="15"/>
  <c r="CU83" i="15"/>
  <c r="CU95" i="15"/>
  <c r="BY87" i="15"/>
  <c r="BC89" i="15"/>
  <c r="G90" i="15"/>
  <c r="BR82" i="15"/>
  <c r="J10" i="15"/>
  <c r="BV23" i="15"/>
  <c r="AG15" i="15"/>
  <c r="J17" i="15"/>
  <c r="CS84" i="15"/>
  <c r="Q13" i="15"/>
  <c r="CN92" i="15"/>
  <c r="AK82" i="15"/>
  <c r="CD80" i="15"/>
  <c r="Q84" i="15"/>
  <c r="DB21" i="15"/>
  <c r="BP86" i="15"/>
  <c r="CM97" i="15"/>
  <c r="CZ90" i="15"/>
  <c r="BX11" i="15"/>
  <c r="AC80" i="15"/>
  <c r="DB93" i="15"/>
  <c r="BB15" i="15"/>
  <c r="AA14" i="15"/>
  <c r="AO86" i="15"/>
  <c r="BN85" i="15"/>
  <c r="CH11" i="15"/>
  <c r="AM14" i="15"/>
  <c r="AL88" i="15"/>
  <c r="AL10" i="15"/>
  <c r="BM19" i="15"/>
  <c r="CN86" i="15"/>
  <c r="CO15" i="15"/>
  <c r="BM91" i="15"/>
  <c r="BG95" i="15"/>
  <c r="K14" i="15"/>
  <c r="CT15" i="15"/>
  <c r="G93" i="15"/>
  <c r="P91" i="15"/>
  <c r="AM18" i="15"/>
  <c r="BX91" i="15"/>
  <c r="CY7" i="15"/>
  <c r="BC96" i="15"/>
  <c r="AJ10" i="15"/>
  <c r="AB96" i="15"/>
  <c r="CS97" i="15"/>
  <c r="BB12" i="15"/>
  <c r="CK95" i="15"/>
  <c r="AH94" i="15"/>
  <c r="AJ21" i="15"/>
  <c r="AH9" i="15"/>
  <c r="BZ83" i="15"/>
  <c r="AY10" i="15"/>
  <c r="BD82" i="15"/>
  <c r="CI9" i="15"/>
  <c r="CW23" i="15"/>
  <c r="BD90" i="15"/>
  <c r="R18" i="15"/>
  <c r="BK21" i="15"/>
  <c r="CM16" i="15"/>
  <c r="BE12" i="15"/>
  <c r="AJ17" i="15"/>
  <c r="Z93" i="15"/>
  <c r="CS92" i="15"/>
  <c r="AG20" i="15"/>
  <c r="CI94" i="15"/>
  <c r="BL85" i="15"/>
  <c r="AY20" i="15"/>
  <c r="BR7" i="15"/>
  <c r="BU15" i="15"/>
  <c r="CQ10" i="15"/>
  <c r="BD95" i="15"/>
  <c r="BK86" i="15"/>
  <c r="CQ92" i="15"/>
  <c r="BG13" i="15"/>
  <c r="AQ13" i="15"/>
  <c r="CT85" i="15"/>
  <c r="BA14" i="15"/>
  <c r="CB83" i="15"/>
  <c r="R10" i="15"/>
  <c r="CW7" i="15"/>
  <c r="BP97" i="15"/>
  <c r="CE11" i="15"/>
  <c r="Q17" i="15"/>
  <c r="CT19" i="15"/>
  <c r="CQ96" i="15"/>
  <c r="CN16" i="15"/>
  <c r="CV14" i="15"/>
  <c r="M88" i="15"/>
  <c r="AP96" i="15"/>
  <c r="CV14" i="22" l="1"/>
  <c r="Q17" i="22"/>
  <c r="CE11" i="22"/>
  <c r="BA14" i="22"/>
  <c r="BD95" i="22"/>
  <c r="BU15" i="22"/>
  <c r="AJ17" i="22"/>
  <c r="BE12" i="22"/>
  <c r="CK95" i="22"/>
  <c r="BB12" i="22"/>
  <c r="CT15" i="22"/>
  <c r="K14" i="22"/>
  <c r="BG95" i="22"/>
  <c r="CO15" i="22"/>
  <c r="AM14" i="22"/>
  <c r="CH11" i="22"/>
  <c r="AA14" i="22"/>
  <c r="BB15" i="22"/>
  <c r="AC80" i="22"/>
  <c r="BX11" i="22"/>
  <c r="CD80" i="22"/>
  <c r="J17" i="22"/>
  <c r="AG15" i="22"/>
  <c r="CU95" i="22"/>
  <c r="BN95" i="22"/>
  <c r="CE12" i="22"/>
  <c r="AJ14" i="22"/>
  <c r="BN14" i="22"/>
  <c r="Y12" i="22"/>
  <c r="AE95" i="22"/>
  <c r="AF8" i="22"/>
  <c r="BM12" i="22"/>
  <c r="AF12" i="22"/>
  <c r="DA95" i="22"/>
  <c r="CW8" i="22"/>
  <c r="CB95" i="22"/>
  <c r="BB8" i="22"/>
  <c r="N15" i="22"/>
  <c r="AX11" i="22"/>
  <c r="BG14" i="22"/>
  <c r="BC11" i="22"/>
  <c r="AL80" i="22"/>
  <c r="AY12" i="22"/>
  <c r="CT12" i="22"/>
  <c r="AE15" i="22"/>
  <c r="AJ95" i="22"/>
  <c r="AR8" i="22"/>
  <c r="AE17" i="22"/>
  <c r="CL14" i="22"/>
  <c r="CE17" i="22"/>
  <c r="CO11" i="22"/>
  <c r="BJ95" i="22"/>
  <c r="K95" i="22"/>
  <c r="AD17" i="22"/>
  <c r="AV81" i="22"/>
  <c r="AM17" i="22"/>
  <c r="AW80" i="22"/>
  <c r="CP14" i="22"/>
  <c r="CK81" i="22"/>
  <c r="L12" i="22"/>
  <c r="J11" i="22"/>
  <c r="V81" i="22"/>
  <c r="AX15" i="22"/>
  <c r="AB11" i="22"/>
  <c r="AB81" i="22"/>
  <c r="AU80" i="22"/>
  <c r="BW81" i="22"/>
  <c r="CJ12" i="22"/>
  <c r="CY95" i="22"/>
  <c r="G14" i="22"/>
  <c r="AN8" i="22"/>
  <c r="CI11" i="22"/>
  <c r="BE8" i="22"/>
  <c r="Y15" i="22"/>
  <c r="CD95" i="22"/>
  <c r="BB95" i="22"/>
  <c r="CS11" i="22"/>
  <c r="M8" i="22"/>
  <c r="CJ81" i="22"/>
  <c r="AQ17" i="22"/>
  <c r="BN80" i="22"/>
  <c r="CE8" i="22"/>
  <c r="R8" i="22"/>
  <c r="H11" i="22"/>
  <c r="CY17" i="22"/>
  <c r="AV14" i="22"/>
  <c r="BN8" i="22"/>
  <c r="BW12" i="22"/>
  <c r="AO12" i="22"/>
  <c r="CS12" i="22"/>
  <c r="AW11" i="22"/>
  <c r="AE80" i="22"/>
  <c r="AE81" i="22"/>
  <c r="AL8" i="22"/>
  <c r="O11" i="22"/>
  <c r="BX17" i="22"/>
  <c r="T81" i="22"/>
  <c r="BV12" i="22"/>
  <c r="CC12" i="22"/>
  <c r="AV12" i="22"/>
  <c r="AJ15" i="22"/>
  <c r="CK14" i="22"/>
  <c r="R95" i="22"/>
  <c r="AO95" i="22"/>
  <c r="AK11" i="22"/>
  <c r="I15" i="22"/>
  <c r="BL14" i="22"/>
  <c r="CY14" i="22"/>
  <c r="CQ12" i="22"/>
  <c r="AS14" i="22"/>
  <c r="U11" i="22"/>
  <c r="S14" i="22"/>
  <c r="BP12" i="22"/>
  <c r="CX80" i="22"/>
  <c r="CJ11" i="22"/>
  <c r="CA11" i="22"/>
  <c r="AK14" i="22"/>
  <c r="AJ80" i="22"/>
  <c r="CR80" i="22"/>
  <c r="AT81" i="22"/>
  <c r="BH80" i="22"/>
  <c r="AA81" i="22"/>
  <c r="CA12" i="22"/>
  <c r="AF81" i="22"/>
  <c r="CT17" i="22"/>
  <c r="BQ80" i="22"/>
  <c r="CE95" i="22"/>
  <c r="BY80" i="22"/>
  <c r="CJ14" i="22"/>
  <c r="DB12" i="22"/>
  <c r="G95" i="22"/>
  <c r="O95" i="22"/>
  <c r="BX81" i="22"/>
  <c r="L11" i="22"/>
  <c r="AH15" i="22"/>
  <c r="BD17" i="22"/>
  <c r="BA80" i="22"/>
  <c r="BQ95" i="22"/>
  <c r="BZ15" i="22"/>
  <c r="T17" i="22"/>
  <c r="AN12" i="22"/>
  <c r="X80" i="22"/>
  <c r="BO81" i="22"/>
  <c r="BG8" i="22"/>
  <c r="BI8" i="22"/>
  <c r="BL8" i="22"/>
  <c r="BS81" i="22"/>
  <c r="BO15" i="22"/>
  <c r="AI95" i="22"/>
  <c r="N17" i="22"/>
  <c r="BC81" i="22"/>
  <c r="CC11" i="22"/>
  <c r="CG15" i="22"/>
  <c r="BR12" i="22"/>
  <c r="BY12" i="22"/>
  <c r="N8" i="22"/>
  <c r="CG95" i="22"/>
  <c r="CA8" i="22"/>
  <c r="P80" i="22"/>
  <c r="AF15" i="22"/>
  <c r="CI80" i="22"/>
  <c r="AF80" i="22"/>
  <c r="Y17" i="22"/>
  <c r="BF11" i="22"/>
  <c r="BX15" i="22"/>
  <c r="AL81" i="22"/>
  <c r="AH95" i="22"/>
  <c r="AS80" i="22"/>
  <c r="N81" i="22"/>
  <c r="BR81" i="22"/>
  <c r="AW8" i="22"/>
  <c r="I12" i="22"/>
  <c r="BO12" i="22"/>
  <c r="CR95" i="22"/>
  <c r="BK12" i="22"/>
  <c r="J14" i="22"/>
  <c r="AV11" i="22"/>
  <c r="CU80" i="22"/>
  <c r="CQ17" i="22"/>
  <c r="BK17" i="22"/>
  <c r="AP80" i="22"/>
  <c r="BA81" i="22"/>
  <c r="BL17" i="22"/>
  <c r="CE14" i="22"/>
  <c r="CC15" i="22"/>
  <c r="CB15" i="22"/>
  <c r="DB80" i="22"/>
  <c r="BO80" i="22"/>
  <c r="M80" i="22"/>
  <c r="BE14" i="22"/>
  <c r="BW95" i="22"/>
  <c r="BF12" i="22"/>
  <c r="BY15" i="22"/>
  <c r="BS14" i="22"/>
  <c r="G29" i="22"/>
  <c r="AM8" i="22"/>
  <c r="DB8" i="22"/>
  <c r="BU12" i="22"/>
  <c r="BV17" i="22"/>
  <c r="CR12" i="22"/>
  <c r="BF81" i="22"/>
  <c r="BU95" i="22"/>
  <c r="X17" i="22"/>
  <c r="Q15" i="22"/>
  <c r="AS8" i="22"/>
  <c r="AP81" i="22"/>
  <c r="BA11" i="22"/>
  <c r="BB11" i="22"/>
  <c r="BD80" i="22"/>
  <c r="AH11" i="22"/>
  <c r="BI81" i="22"/>
  <c r="BZ17" i="22"/>
  <c r="U17" i="22"/>
  <c r="AR14" i="22"/>
  <c r="BU81" i="22"/>
  <c r="BV8" i="22"/>
  <c r="AM15" i="22"/>
  <c r="AX12" i="22"/>
  <c r="AX95" i="22"/>
  <c r="CI15" i="22"/>
  <c r="CF80" i="22"/>
  <c r="P11" i="22"/>
  <c r="CH95" i="22"/>
  <c r="CZ81" i="22"/>
  <c r="AZ17" i="22"/>
  <c r="AG14" i="22"/>
  <c r="Q8" i="22"/>
  <c r="CJ8" i="22"/>
  <c r="AK15" i="22"/>
  <c r="AH17" i="22"/>
  <c r="CR17" i="22"/>
  <c r="CX15" i="22"/>
  <c r="AK12" i="22"/>
  <c r="CA17" i="22"/>
  <c r="CB17" i="22"/>
  <c r="BH12" i="22"/>
  <c r="CJ17" i="22"/>
  <c r="CH80" i="22"/>
  <c r="U8" i="22"/>
  <c r="CW17" i="22"/>
  <c r="W12" i="22"/>
  <c r="AQ12" i="22"/>
  <c r="CY15" i="22"/>
  <c r="P15" i="22"/>
  <c r="AP8" i="22"/>
  <c r="L14" i="22"/>
  <c r="CC80" i="22"/>
  <c r="AQ15" i="22"/>
  <c r="Y8" i="22"/>
  <c r="AR17" i="22"/>
  <c r="BE81" i="22"/>
  <c r="CX14" i="22"/>
  <c r="AJ8" i="22"/>
  <c r="CG81" i="22"/>
  <c r="BD14" i="22"/>
  <c r="AE8" i="22"/>
  <c r="CP11" i="22"/>
  <c r="P8" i="22"/>
  <c r="CJ15" i="22"/>
  <c r="BJ81" i="22"/>
  <c r="CO8" i="22"/>
  <c r="AG12" i="22"/>
  <c r="BR80" i="22"/>
  <c r="AD80" i="22"/>
  <c r="AY8" i="22"/>
  <c r="AT17" i="22"/>
  <c r="BI11" i="22"/>
  <c r="CP81" i="22"/>
  <c r="AL11" i="22"/>
  <c r="BB80" i="22"/>
  <c r="L81" i="22"/>
  <c r="BJ15" i="22"/>
  <c r="CA80" i="22"/>
  <c r="Z95" i="22"/>
  <c r="G12" i="22"/>
  <c r="BQ81" i="22"/>
  <c r="CR14" i="22"/>
  <c r="N95" i="22"/>
  <c r="H8" i="22"/>
  <c r="CY81" i="22"/>
  <c r="L8" i="22"/>
  <c r="AN81" i="22"/>
  <c r="AH14" i="22"/>
  <c r="AB95" i="22"/>
  <c r="CM14" i="22"/>
  <c r="AM12" i="22"/>
  <c r="Y11" i="22"/>
  <c r="CJ95" i="22"/>
  <c r="BP95" i="22"/>
  <c r="AU81" i="22"/>
  <c r="AK80" i="22"/>
  <c r="BU17" i="22"/>
  <c r="AU17" i="22"/>
  <c r="BA95" i="22"/>
  <c r="AC17" i="22"/>
  <c r="CI81" i="22"/>
  <c r="BI12" i="22"/>
  <c r="AF11" i="22"/>
  <c r="BM80" i="22"/>
  <c r="CV8" i="22"/>
  <c r="CU17" i="22"/>
  <c r="CV80" i="22"/>
  <c r="AX81" i="22"/>
  <c r="CQ15" i="22"/>
  <c r="Z17" i="22"/>
  <c r="BW14" i="22"/>
  <c r="CP8" i="22"/>
  <c r="AS81" i="22"/>
  <c r="BU80" i="22"/>
  <c r="AN11" i="22"/>
  <c r="CX11" i="22"/>
  <c r="CN17" i="22"/>
  <c r="BO8" i="22"/>
  <c r="BA17" i="22"/>
  <c r="AM80" i="22"/>
  <c r="BK95" i="22"/>
  <c r="X14" i="22"/>
  <c r="BF8" i="22"/>
  <c r="AO11" i="22"/>
  <c r="DA80" i="22"/>
  <c r="AT95" i="22"/>
  <c r="AD95" i="22"/>
  <c r="AB15" i="22"/>
  <c r="AN15" i="22"/>
  <c r="CH17" i="22"/>
  <c r="AV8" i="22"/>
  <c r="AM81" i="22"/>
  <c r="AG11" i="22"/>
  <c r="BY14" i="22"/>
  <c r="AP11" i="22"/>
  <c r="G8" i="22"/>
  <c r="R12" i="22"/>
  <c r="CV95" i="22"/>
  <c r="CL15" i="22"/>
  <c r="CX17" i="22"/>
  <c r="BW17" i="22"/>
  <c r="CF15" i="22"/>
  <c r="CG17" i="22"/>
  <c r="CS81" i="22"/>
  <c r="CD81" i="22"/>
  <c r="BJ17" i="22"/>
  <c r="BN11" i="22"/>
  <c r="DA8" i="22"/>
  <c r="AB17" i="22"/>
  <c r="CL17" i="22"/>
  <c r="H81" i="22"/>
  <c r="K8" i="22"/>
  <c r="CY11" i="22"/>
  <c r="CY80" i="22"/>
  <c r="CI12" i="22"/>
  <c r="CZ15" i="22"/>
  <c r="CU81" i="22"/>
  <c r="DB81" i="22"/>
  <c r="AC12" i="22"/>
  <c r="AC14" i="22"/>
  <c r="BT17" i="22"/>
  <c r="CT11" i="22"/>
  <c r="CP80" i="22"/>
  <c r="M95" i="22"/>
  <c r="CF8" i="22"/>
  <c r="BP17" i="22"/>
  <c r="CX81" i="22"/>
  <c r="AM11" i="22"/>
  <c r="S95" i="22"/>
  <c r="BS11" i="22"/>
  <c r="BH8" i="22"/>
  <c r="P12" i="22"/>
  <c r="Z14" i="22"/>
  <c r="BZ8" i="22"/>
  <c r="CE15" i="22"/>
  <c r="AK95" i="22"/>
  <c r="S17" i="22"/>
  <c r="BX12" i="22"/>
  <c r="BG17" i="22"/>
  <c r="CK17" i="22"/>
  <c r="U80" i="22"/>
  <c r="AI80" i="22"/>
  <c r="AW12" i="22"/>
  <c r="CR81" i="22"/>
  <c r="BJ12" i="22"/>
  <c r="CI8" i="22"/>
  <c r="CK80" i="22"/>
  <c r="CH12" i="22"/>
  <c r="CT8" i="22"/>
  <c r="I8" i="22"/>
  <c r="BB17" i="22"/>
  <c r="BL15" i="22"/>
  <c r="CC14" i="22"/>
  <c r="AU8" i="22"/>
  <c r="CD14" i="22"/>
  <c r="U81" i="22"/>
  <c r="Q12" i="22"/>
  <c r="O15" i="22"/>
  <c r="CR11" i="22"/>
  <c r="CO12" i="22"/>
  <c r="CB14" i="22"/>
  <c r="CV11" i="22"/>
  <c r="BZ81" i="22"/>
  <c r="G15" i="22"/>
  <c r="P17" i="22"/>
  <c r="AE12" i="22"/>
  <c r="CI95" i="22"/>
  <c r="CK8" i="22"/>
  <c r="CO81" i="22"/>
  <c r="CF12" i="22"/>
  <c r="BC15" i="22"/>
  <c r="BR17" i="22"/>
  <c r="J15" i="22"/>
  <c r="BI17" i="22"/>
  <c r="AS11" i="22"/>
  <c r="AR11" i="22"/>
  <c r="CD17" i="22"/>
  <c r="H15" i="22"/>
  <c r="Y80" i="22"/>
  <c r="N14" i="22"/>
  <c r="CF95" i="22"/>
  <c r="X8" i="22"/>
  <c r="AQ8" i="22"/>
  <c r="CF17" i="22"/>
  <c r="BD15" i="22"/>
  <c r="BG80" i="22"/>
  <c r="BS95" i="22"/>
  <c r="S12" i="22"/>
  <c r="BG15" i="22"/>
  <c r="DA14" i="22"/>
  <c r="AU95" i="22"/>
  <c r="CS8" i="22"/>
  <c r="CM17" i="22"/>
  <c r="AD11" i="22"/>
  <c r="M81" i="22"/>
  <c r="W8" i="22"/>
  <c r="BH15" i="22"/>
  <c r="AT14" i="22"/>
  <c r="R11" i="22"/>
  <c r="CW95" i="22"/>
  <c r="Y95" i="22"/>
  <c r="BV95" i="22"/>
  <c r="CN11" i="22"/>
  <c r="Y81" i="22"/>
  <c r="CG12" i="22"/>
  <c r="CP95" i="22"/>
  <c r="AW15" i="22"/>
  <c r="CP15" i="22"/>
  <c r="AC81" i="22"/>
  <c r="AS15" i="22"/>
  <c r="BM14" i="22"/>
  <c r="CB8" i="22"/>
  <c r="K12" i="22"/>
  <c r="BL80" i="22"/>
  <c r="AX17" i="22"/>
  <c r="L95" i="22"/>
  <c r="R15" i="22"/>
  <c r="BV11" i="22"/>
  <c r="AV95" i="22"/>
  <c r="DB14" i="22"/>
  <c r="AZ80" i="22"/>
  <c r="CH15" i="22"/>
  <c r="H12" i="22"/>
  <c r="AA17" i="22"/>
  <c r="BK8" i="22"/>
  <c r="CT80" i="22"/>
  <c r="AI12" i="22"/>
  <c r="P81" i="22"/>
  <c r="CA95" i="22"/>
  <c r="AA12" i="22"/>
  <c r="AT8" i="22"/>
  <c r="BV15" i="22"/>
  <c r="BW80" i="22"/>
  <c r="J95" i="22"/>
  <c r="CG14" i="22"/>
  <c r="CW11" i="22"/>
  <c r="V80" i="22"/>
  <c r="BO95" i="22"/>
  <c r="CN80" i="22"/>
  <c r="AE11" i="22"/>
  <c r="CR8" i="22"/>
  <c r="S15" i="22"/>
  <c r="AO15" i="22"/>
  <c r="BH11" i="22"/>
  <c r="DA11" i="22"/>
  <c r="BQ11" i="22"/>
  <c r="BZ14" i="22"/>
  <c r="CQ81" i="22"/>
  <c r="DB11" i="22"/>
  <c r="CO80" i="22"/>
  <c r="CH14" i="22"/>
  <c r="CZ95" i="22"/>
  <c r="J81" i="22"/>
  <c r="CV17" i="22"/>
  <c r="BV81" i="22"/>
  <c r="BL81" i="22"/>
  <c r="BH17" i="22"/>
  <c r="AG80" i="22"/>
  <c r="AY14" i="22"/>
  <c r="O17" i="22"/>
  <c r="V14" i="22"/>
  <c r="W11" i="22"/>
  <c r="Z12" i="22"/>
  <c r="CW12" i="22"/>
  <c r="AZ95" i="22"/>
  <c r="BM17" i="22"/>
  <c r="CS14" i="22"/>
  <c r="L15" i="22"/>
  <c r="CD15" i="22"/>
  <c r="K11" i="22"/>
  <c r="CZ14" i="22"/>
  <c r="CQ95" i="22"/>
  <c r="I80" i="22"/>
  <c r="AD12" i="22"/>
  <c r="AK8" i="22"/>
  <c r="BW11" i="22"/>
  <c r="BI80" i="22"/>
  <c r="CR15" i="22"/>
  <c r="BF95" i="22"/>
  <c r="BP15" i="22"/>
  <c r="AQ14" i="22"/>
  <c r="DB95" i="22"/>
  <c r="U15" i="22"/>
  <c r="AR12" i="22"/>
  <c r="AP95" i="22"/>
  <c r="CB12" i="22"/>
  <c r="AR95" i="22"/>
  <c r="G81" i="22"/>
  <c r="AI11" i="22"/>
  <c r="BJ8" i="22"/>
  <c r="AK17" i="22"/>
  <c r="BD11" i="22"/>
  <c r="CL95" i="22"/>
  <c r="AZ8" i="22"/>
  <c r="DA12" i="22"/>
  <c r="AD15" i="22"/>
  <c r="H95" i="22"/>
  <c r="CI17" i="22"/>
  <c r="BL95" i="22"/>
  <c r="CM12" i="22"/>
  <c r="AC8" i="22"/>
  <c r="AA80" i="22"/>
  <c r="AZ11" i="22"/>
  <c r="BT12" i="22"/>
  <c r="AR81" i="22"/>
  <c r="BT80" i="22"/>
  <c r="AL14" i="22"/>
  <c r="DA17" i="22"/>
  <c r="BT81" i="22"/>
  <c r="AI17" i="22"/>
  <c r="AS95" i="22"/>
  <c r="V17" i="22"/>
  <c r="BB81" i="22"/>
  <c r="H80" i="22"/>
  <c r="AO17" i="22"/>
  <c r="T80" i="22"/>
  <c r="K81" i="22"/>
  <c r="BZ95" i="22"/>
  <c r="CM95" i="22"/>
  <c r="W95" i="22"/>
  <c r="BF17" i="22"/>
  <c r="AI15" i="22"/>
  <c r="BC17" i="22"/>
  <c r="BG12" i="22"/>
  <c r="BX8" i="22"/>
  <c r="U12" i="22"/>
  <c r="I14" i="22"/>
  <c r="CO17" i="22"/>
  <c r="BG11" i="22"/>
  <c r="BS17" i="22"/>
  <c r="Z15" i="22"/>
  <c r="BN81" i="22"/>
  <c r="CB80" i="22"/>
  <c r="CE81" i="22"/>
  <c r="I17" i="22"/>
  <c r="BU8" i="22"/>
  <c r="AO80" i="22"/>
  <c r="CL12" i="22"/>
  <c r="AU14" i="22"/>
  <c r="AO8" i="22"/>
  <c r="BS8" i="22"/>
  <c r="BA12" i="22"/>
  <c r="CP12" i="22"/>
  <c r="BB14" i="22"/>
  <c r="CU8" i="22"/>
  <c r="T14" i="22"/>
  <c r="AL12" i="22"/>
  <c r="AZ12" i="22"/>
  <c r="BK81" i="22"/>
  <c r="AX80" i="22"/>
  <c r="BE17" i="22"/>
  <c r="BS15" i="22"/>
  <c r="AF17" i="22"/>
  <c r="CY12" i="22"/>
  <c r="BP80" i="22"/>
  <c r="BA8" i="22"/>
  <c r="AT80" i="22"/>
  <c r="AQ81" i="22"/>
  <c r="AB12" i="22"/>
  <c r="BZ12" i="22"/>
  <c r="Q81" i="22"/>
  <c r="AI14" i="22"/>
  <c r="CH81" i="22"/>
  <c r="BF80" i="22"/>
  <c r="BK14" i="22"/>
  <c r="O12" i="22"/>
  <c r="L17" i="22"/>
  <c r="CZ17" i="22"/>
  <c r="X81" i="22"/>
  <c r="BN17" i="22"/>
  <c r="AD14" i="22"/>
  <c r="CZ80" i="22"/>
  <c r="AX8" i="22"/>
  <c r="AL15" i="22"/>
  <c r="T11" i="22"/>
  <c r="DA15" i="22"/>
  <c r="AL17" i="22"/>
  <c r="AZ15" i="22"/>
  <c r="AC95" i="22"/>
  <c r="CG11" i="22"/>
  <c r="AO81" i="22"/>
  <c r="CB11" i="22"/>
  <c r="CN81" i="22"/>
  <c r="T8" i="22"/>
  <c r="AF95" i="22"/>
  <c r="AZ14" i="22"/>
  <c r="Z8" i="22"/>
  <c r="CZ11" i="22"/>
  <c r="Q11" i="22"/>
  <c r="AV80" i="22"/>
  <c r="AT12" i="22"/>
  <c r="AH81" i="22"/>
  <c r="AY80" i="22"/>
  <c r="CC81" i="22"/>
  <c r="AU15" i="22"/>
  <c r="CM81" i="22"/>
  <c r="CX12" i="22"/>
  <c r="BV14" i="22"/>
  <c r="CO14" i="22"/>
  <c r="BI15" i="22"/>
  <c r="CF14" i="22"/>
  <c r="AO14" i="22"/>
  <c r="CF81" i="22"/>
  <c r="Y14" i="22"/>
  <c r="O8" i="22"/>
  <c r="BY81" i="22"/>
  <c r="BP81" i="22"/>
  <c r="M14" i="22"/>
  <c r="BE11" i="22"/>
  <c r="BT8" i="22"/>
  <c r="BR15" i="22"/>
  <c r="K15" i="22"/>
  <c r="R81" i="22"/>
  <c r="AT11" i="22"/>
  <c r="BJ14" i="22"/>
  <c r="CW81" i="22"/>
  <c r="BM15" i="22"/>
  <c r="CE80" i="22"/>
  <c r="N80" i="22"/>
  <c r="BM11" i="22"/>
  <c r="BO17" i="22"/>
  <c r="AA8" i="22"/>
  <c r="BR11" i="22"/>
  <c r="J80" i="22"/>
  <c r="BI95" i="22"/>
  <c r="CT14" i="22"/>
  <c r="CU14" i="22"/>
  <c r="AS17" i="22"/>
  <c r="CC17" i="22"/>
  <c r="BC8" i="22"/>
  <c r="V12" i="22"/>
  <c r="CN12" i="22"/>
  <c r="AN95" i="22"/>
  <c r="AT15" i="22"/>
  <c r="BE15" i="22"/>
  <c r="CA14" i="22"/>
  <c r="BT95" i="22"/>
  <c r="AQ95" i="22"/>
  <c r="BD8" i="22"/>
  <c r="BA15" i="22"/>
  <c r="CK12" i="22"/>
  <c r="M11" i="22"/>
  <c r="BK15" i="22"/>
  <c r="CN95" i="22"/>
  <c r="AA95" i="22"/>
  <c r="AR15" i="22"/>
  <c r="BI14" i="22"/>
  <c r="U95" i="22"/>
  <c r="W81" i="22"/>
  <c r="CW15" i="22"/>
  <c r="H17" i="22"/>
  <c r="AY11" i="22"/>
  <c r="CQ11" i="22"/>
  <c r="Z11" i="22"/>
  <c r="AN80" i="22"/>
  <c r="AS12" i="22"/>
  <c r="CQ8" i="22"/>
  <c r="CZ12" i="22"/>
  <c r="AG95" i="22"/>
  <c r="U14" i="22"/>
  <c r="M17" i="22"/>
  <c r="AN17" i="22"/>
  <c r="CL8" i="22"/>
  <c r="DA81" i="22"/>
  <c r="AE14" i="22"/>
  <c r="BF15" i="22"/>
  <c r="O14" i="22"/>
  <c r="CV12" i="22"/>
  <c r="BV80" i="22"/>
  <c r="CV81" i="22"/>
  <c r="P14" i="22"/>
  <c r="CU11" i="22"/>
  <c r="X15" i="22"/>
  <c r="BT11" i="22"/>
  <c r="BQ15" i="22"/>
  <c r="AA15" i="22"/>
  <c r="AP14" i="22"/>
  <c r="BY8" i="22"/>
  <c r="BL11" i="22"/>
  <c r="BY11" i="22"/>
  <c r="AC11" i="22"/>
  <c r="BU11" i="22"/>
  <c r="BH14" i="22"/>
  <c r="S8" i="22"/>
  <c r="AX14" i="22"/>
  <c r="BK11" i="22"/>
  <c r="I11" i="22"/>
  <c r="W15" i="22"/>
  <c r="CK11" i="22"/>
  <c r="CM8" i="22"/>
  <c r="BN15" i="22"/>
  <c r="CM11" i="22"/>
  <c r="CX8" i="22"/>
  <c r="AC15" i="22"/>
  <c r="X11" i="22"/>
  <c r="AB14" i="22"/>
  <c r="CH8" i="22"/>
  <c r="CT81" i="22"/>
  <c r="AV17" i="22"/>
  <c r="BM8" i="22"/>
  <c r="M12" i="22"/>
  <c r="BO11" i="22"/>
  <c r="CT95" i="22"/>
  <c r="CA81" i="22"/>
  <c r="CS80" i="22"/>
  <c r="CS15" i="22"/>
  <c r="BY95" i="22"/>
  <c r="CG8" i="22"/>
  <c r="AJ12" i="22"/>
  <c r="AY15" i="22"/>
  <c r="BY17" i="22"/>
  <c r="Z80" i="22"/>
  <c r="BX14" i="22"/>
  <c r="T15" i="22"/>
  <c r="CS95" i="22"/>
  <c r="W80" i="22"/>
  <c r="AN14" i="22"/>
  <c r="BE95" i="22"/>
  <c r="K80" i="22"/>
  <c r="BJ80" i="22"/>
  <c r="AF14" i="22"/>
  <c r="AR80" i="22"/>
  <c r="BD81" i="22"/>
  <c r="AW95" i="22"/>
  <c r="BC14" i="22"/>
  <c r="AD81" i="22"/>
  <c r="V95" i="22"/>
  <c r="BR14" i="22"/>
  <c r="AY17" i="22"/>
  <c r="AH12" i="22"/>
  <c r="AK81" i="22"/>
  <c r="H14" i="22"/>
  <c r="AB8" i="22"/>
  <c r="BM95" i="22"/>
  <c r="AV15" i="22"/>
  <c r="BC12" i="22"/>
  <c r="AP15" i="22"/>
  <c r="K17" i="22"/>
  <c r="J8" i="22"/>
  <c r="CN15" i="22"/>
  <c r="CL11" i="22"/>
  <c r="CY8" i="22"/>
  <c r="CM80" i="22"/>
  <c r="CU12" i="22"/>
  <c r="AG81" i="22"/>
  <c r="BS80" i="22"/>
  <c r="BP14" i="22"/>
  <c r="BT15" i="22"/>
  <c r="AD8" i="22"/>
  <c r="AG17" i="22"/>
  <c r="BJ11" i="22"/>
  <c r="G80" i="22"/>
  <c r="AM95" i="22"/>
  <c r="BW15" i="22"/>
  <c r="CS17" i="22"/>
  <c r="CC8" i="22"/>
  <c r="Z81" i="22"/>
  <c r="BR95" i="22"/>
  <c r="O81" i="22"/>
  <c r="V15" i="22"/>
  <c r="BW8" i="22"/>
  <c r="AU11" i="22"/>
  <c r="BR8" i="22"/>
  <c r="CX95" i="22"/>
  <c r="CD8" i="22"/>
  <c r="S81" i="22"/>
  <c r="CO95" i="22"/>
  <c r="CM15" i="22"/>
  <c r="BL12" i="22"/>
  <c r="J12" i="22"/>
  <c r="CL80" i="22"/>
  <c r="O80" i="22"/>
  <c r="BF14" i="22"/>
  <c r="AB80" i="22"/>
  <c r="AW17" i="22"/>
  <c r="CW14" i="22"/>
  <c r="DB17" i="22"/>
  <c r="L80" i="22"/>
  <c r="M15" i="22"/>
  <c r="N12" i="22"/>
  <c r="Q95" i="22"/>
  <c r="AP12" i="22"/>
  <c r="Q14" i="22"/>
  <c r="CZ8" i="22"/>
  <c r="BH81" i="22"/>
  <c r="BP11" i="22"/>
  <c r="AH8" i="22"/>
  <c r="CW80" i="22"/>
  <c r="CN8" i="22"/>
  <c r="BS12" i="22"/>
  <c r="BE80" i="22"/>
  <c r="CQ14" i="22"/>
  <c r="CD11" i="22"/>
  <c r="S11" i="22"/>
  <c r="Q80" i="22"/>
  <c r="AH80" i="22"/>
  <c r="CI14" i="22"/>
  <c r="AW81" i="22"/>
  <c r="BO14" i="22"/>
  <c r="G17" i="22"/>
  <c r="AL95" i="22"/>
  <c r="CG80" i="22"/>
  <c r="BZ11" i="22"/>
  <c r="CJ80" i="22"/>
  <c r="BP8" i="22"/>
  <c r="CQ80" i="22"/>
  <c r="W14" i="22"/>
  <c r="I95" i="22"/>
  <c r="BQ14" i="22"/>
  <c r="CL81" i="22"/>
  <c r="CN14" i="22"/>
  <c r="BZ80" i="22"/>
  <c r="I81" i="22"/>
  <c r="CU15" i="22"/>
  <c r="BQ12" i="22"/>
  <c r="G11" i="22"/>
  <c r="BX95" i="22"/>
  <c r="AY81" i="22"/>
  <c r="BG81" i="22"/>
  <c r="CP17" i="22"/>
  <c r="CF11" i="22"/>
  <c r="AY95" i="22"/>
  <c r="CA15" i="22"/>
  <c r="N11" i="22"/>
  <c r="P95" i="22"/>
  <c r="BH95" i="22"/>
  <c r="V11" i="22"/>
  <c r="AQ80" i="22"/>
  <c r="BM81" i="22"/>
  <c r="CK15" i="22"/>
  <c r="T95" i="22"/>
  <c r="AW14" i="22"/>
  <c r="CV15" i="22"/>
  <c r="X12" i="22"/>
  <c r="AZ81" i="22"/>
  <c r="CB81" i="22"/>
  <c r="BD12" i="22"/>
  <c r="BC95" i="22"/>
  <c r="DB15" i="22"/>
  <c r="X95" i="22"/>
  <c r="CD12" i="22"/>
  <c r="BX80" i="22"/>
  <c r="CC95" i="22"/>
  <c r="AI81" i="22"/>
  <c r="V8" i="22"/>
  <c r="AQ11" i="22"/>
  <c r="AP17" i="22"/>
  <c r="BN12" i="22"/>
  <c r="BQ8" i="22"/>
  <c r="R80" i="22"/>
  <c r="BU14" i="22"/>
  <c r="BQ17" i="22"/>
  <c r="BK80" i="22"/>
  <c r="S80" i="22"/>
  <c r="AU12" i="22"/>
  <c r="R17" i="22"/>
  <c r="BT14" i="22"/>
  <c r="R14" i="22"/>
  <c r="AG8" i="22"/>
  <c r="AA11" i="22"/>
  <c r="AJ11" i="22"/>
  <c r="T12" i="22"/>
  <c r="W17" i="22"/>
  <c r="BC80" i="22"/>
  <c r="AJ81" i="22"/>
  <c r="D327" i="24"/>
  <c r="E113" i="24"/>
  <c r="E220" i="24" s="1"/>
  <c r="E327" i="24" s="1"/>
  <c r="E78" i="15"/>
  <c r="F15" i="22" l="1"/>
  <c r="F15" i="15" s="1"/>
  <c r="F8" i="22"/>
  <c r="F8" i="15" s="1"/>
  <c r="F11" i="22"/>
  <c r="F11" i="15" s="1"/>
  <c r="F113" i="24"/>
  <c r="F220" i="24" s="1"/>
  <c r="F327" i="24" s="1"/>
  <c r="D119" i="24" l="1"/>
  <c r="C119" i="24"/>
  <c r="H119" i="24"/>
  <c r="G119" i="24"/>
  <c r="I119" i="24"/>
  <c r="F119" i="24"/>
  <c r="E119" i="24"/>
  <c r="G113" i="24"/>
  <c r="G220" i="24" s="1"/>
  <c r="G327" i="24" s="1"/>
  <c r="H113" i="24" l="1"/>
  <c r="H220" i="24" s="1"/>
  <c r="H327" i="24" s="1"/>
  <c r="I113" i="24" l="1"/>
  <c r="I220" i="24" s="1"/>
  <c r="I327" i="24" l="1"/>
  <c r="J113" i="24"/>
  <c r="J220" i="24" s="1"/>
  <c r="J327" i="24" l="1"/>
  <c r="K113" i="24"/>
  <c r="K220" i="24" s="1"/>
  <c r="L113" i="24" l="1"/>
  <c r="L220" i="24" s="1"/>
  <c r="K327" i="24"/>
  <c r="M113" i="24" l="1"/>
  <c r="M220" i="24" s="1"/>
  <c r="L327" i="24"/>
  <c r="N113" i="24" l="1"/>
  <c r="N220" i="24" s="1"/>
  <c r="M327" i="24"/>
  <c r="O113" i="24" l="1"/>
  <c r="O220" i="24" s="1"/>
  <c r="N327" i="24"/>
  <c r="P113" i="24" l="1"/>
  <c r="P220" i="24" s="1"/>
  <c r="O327" i="24"/>
  <c r="Q113" i="24" l="1"/>
  <c r="Q220" i="24" s="1"/>
  <c r="P327" i="24"/>
  <c r="Q327" i="24" l="1"/>
  <c r="R113" i="24"/>
  <c r="R220" i="24" s="1"/>
  <c r="S113" i="24" l="1"/>
  <c r="S220" i="24" s="1"/>
  <c r="R327" i="24"/>
  <c r="S327" i="24" l="1"/>
  <c r="T113" i="24"/>
  <c r="T220" i="24" s="1"/>
  <c r="U113" i="24" l="1"/>
  <c r="U220" i="24" s="1"/>
  <c r="T327" i="24"/>
  <c r="U327" i="24" l="1"/>
  <c r="V113" i="24"/>
  <c r="V220" i="24" s="1"/>
  <c r="V327" i="24" l="1"/>
  <c r="W113" i="24"/>
  <c r="W220" i="24" s="1"/>
  <c r="W327" i="24" l="1"/>
  <c r="X113" i="24"/>
  <c r="X220" i="24" s="1"/>
  <c r="X327" i="24" l="1"/>
  <c r="Y113" i="24"/>
  <c r="Y220" i="24" s="1"/>
  <c r="Y327" i="24" l="1"/>
  <c r="Z113" i="24"/>
  <c r="Z220" i="24" s="1"/>
  <c r="AA113" i="24" l="1"/>
  <c r="AA220" i="24" s="1"/>
  <c r="Z327" i="24"/>
  <c r="AA327" i="24" l="1"/>
  <c r="AB113" i="24"/>
  <c r="AB220" i="24" s="1"/>
  <c r="DB90" i="19"/>
  <c r="AR108" i="15"/>
  <c r="Z47" i="19"/>
  <c r="R95" i="19"/>
  <c r="BG42" i="15"/>
  <c r="DA106" i="15"/>
  <c r="AA33" i="19"/>
  <c r="AL37" i="15"/>
  <c r="F46" i="19"/>
  <c r="W92" i="19"/>
  <c r="AM58" i="15"/>
  <c r="CQ66" i="19"/>
  <c r="N73" i="15"/>
  <c r="AA58" i="15"/>
  <c r="CW87" i="19"/>
  <c r="AV84" i="19"/>
  <c r="M101" i="19"/>
  <c r="BM60" i="15"/>
  <c r="CE9" i="19"/>
  <c r="CW44" i="15"/>
  <c r="E81" i="19"/>
  <c r="BV90" i="19"/>
  <c r="H47" i="15"/>
  <c r="BD70" i="15"/>
  <c r="CV105" i="19"/>
  <c r="L88" i="19"/>
  <c r="BI26" i="19"/>
  <c r="CO30" i="19"/>
  <c r="BY67" i="15"/>
  <c r="CH86" i="19"/>
  <c r="BY63" i="15"/>
  <c r="AQ74" i="19"/>
  <c r="AU22" i="19"/>
  <c r="AJ5" i="19"/>
  <c r="N22" i="19"/>
  <c r="AT85" i="19"/>
  <c r="AL102" i="15"/>
  <c r="BW8" i="19"/>
  <c r="AU86" i="19"/>
  <c r="BJ9" i="19"/>
  <c r="B105" i="19"/>
  <c r="BD99" i="15"/>
  <c r="BK64" i="15"/>
  <c r="BX8" i="19"/>
  <c r="CR78" i="19"/>
  <c r="BK33" i="15"/>
  <c r="AW60" i="19"/>
  <c r="CE22" i="19"/>
  <c r="AJ61" i="19"/>
  <c r="AV31" i="19"/>
  <c r="B104" i="19"/>
  <c r="BT8" i="19"/>
  <c r="V59" i="15"/>
  <c r="AB90" i="19"/>
  <c r="AE105" i="19"/>
  <c r="CO32" i="19"/>
  <c r="AC106" i="15"/>
  <c r="CN21" i="19"/>
  <c r="AQ20" i="19"/>
  <c r="CR80" i="19"/>
  <c r="BM30" i="19"/>
  <c r="CW79" i="15"/>
  <c r="AN101" i="19"/>
  <c r="AK45" i="15"/>
  <c r="BH67" i="15"/>
  <c r="BY6" i="19"/>
  <c r="CQ79" i="19"/>
  <c r="CJ31" i="15"/>
  <c r="AR85" i="19"/>
  <c r="CW43" i="19"/>
  <c r="BF29" i="15"/>
  <c r="G77" i="15"/>
  <c r="CK73" i="15"/>
  <c r="BJ35" i="19"/>
  <c r="AM51" i="19"/>
  <c r="L90" i="19"/>
  <c r="BB73" i="15"/>
  <c r="BR77" i="19"/>
  <c r="CZ22" i="19"/>
  <c r="BZ91" i="19"/>
  <c r="BU67" i="15"/>
  <c r="BZ12" i="19"/>
  <c r="BP100" i="19"/>
  <c r="AE83" i="19"/>
  <c r="BR55" i="15"/>
  <c r="AI61" i="19"/>
  <c r="CV102" i="19"/>
  <c r="CO47" i="19"/>
  <c r="BV68" i="19"/>
  <c r="BV39" i="15"/>
  <c r="S69" i="15"/>
  <c r="L26" i="19"/>
  <c r="BJ56" i="15"/>
  <c r="BI60" i="15"/>
  <c r="AT32" i="15"/>
  <c r="BT27" i="19"/>
  <c r="J24" i="15"/>
  <c r="D91" i="19"/>
  <c r="AJ65" i="19"/>
  <c r="O31" i="15"/>
  <c r="AH27" i="19"/>
  <c r="AB55" i="19"/>
  <c r="BS3" i="19"/>
  <c r="CJ42" i="19"/>
  <c r="AF59" i="15"/>
  <c r="BJ26" i="19"/>
  <c r="G43" i="15"/>
  <c r="CE57" i="15"/>
  <c r="BN20" i="19"/>
  <c r="B102" i="19"/>
  <c r="N50" i="19"/>
  <c r="CH58" i="15"/>
  <c r="BI57" i="19"/>
  <c r="L61" i="19"/>
  <c r="AL65" i="15"/>
  <c r="V34" i="15"/>
  <c r="BZ6" i="19"/>
  <c r="AL41" i="15"/>
  <c r="W104" i="19"/>
  <c r="DA60" i="19"/>
  <c r="AB29" i="19"/>
  <c r="BA35" i="19"/>
  <c r="AR33" i="19"/>
  <c r="CD107" i="15"/>
  <c r="CR40" i="19"/>
  <c r="AS68" i="15"/>
  <c r="BG77" i="19"/>
  <c r="D25" i="19"/>
  <c r="CB52" i="19"/>
  <c r="BY37" i="15"/>
  <c r="AA46" i="15"/>
  <c r="F97" i="19"/>
  <c r="BO12" i="19"/>
  <c r="AV47" i="19"/>
  <c r="CG79" i="15"/>
  <c r="CV96" i="19"/>
  <c r="BN18" i="19"/>
  <c r="AY63" i="19"/>
  <c r="CP84" i="19"/>
  <c r="AV39" i="19"/>
  <c r="AL36" i="15"/>
  <c r="Z68" i="15"/>
  <c r="CW35" i="19"/>
  <c r="T84" i="19"/>
  <c r="BK61" i="15"/>
  <c r="V22" i="19"/>
  <c r="CR32" i="19"/>
  <c r="CE66" i="15"/>
  <c r="CH44" i="19"/>
  <c r="BF21" i="19"/>
  <c r="BQ24" i="19"/>
  <c r="F63" i="19"/>
  <c r="CM82" i="19"/>
  <c r="AA80" i="19"/>
  <c r="CG37" i="19"/>
  <c r="BD25" i="19"/>
  <c r="T20" i="19"/>
  <c r="AC103" i="19"/>
  <c r="BC64" i="15"/>
  <c r="AO42" i="15"/>
  <c r="N12" i="19"/>
  <c r="F24" i="19"/>
  <c r="BN68" i="15"/>
  <c r="BE53" i="19"/>
  <c r="CR49" i="19"/>
  <c r="AW28" i="19"/>
  <c r="AP60" i="15"/>
  <c r="BW60" i="19"/>
  <c r="BA34" i="19"/>
  <c r="BK68" i="19"/>
  <c r="CU3" i="19"/>
  <c r="BT37" i="15"/>
  <c r="CS90" i="19"/>
  <c r="AM41" i="15"/>
  <c r="AO53" i="19"/>
  <c r="CC24" i="19"/>
  <c r="CH66" i="19"/>
  <c r="BW51" i="15"/>
  <c r="S45" i="15"/>
  <c r="CN103" i="15"/>
  <c r="DA46" i="19"/>
  <c r="AW5" i="19"/>
  <c r="Q47" i="15"/>
  <c r="BU8" i="19"/>
  <c r="I93" i="19"/>
  <c r="AI68" i="19"/>
  <c r="AG25" i="15"/>
  <c r="A49" i="19"/>
  <c r="D70" i="19"/>
  <c r="AG68" i="15"/>
  <c r="G56" i="19"/>
  <c r="AI26" i="19"/>
  <c r="X22" i="19"/>
  <c r="M29" i="15"/>
  <c r="CO105" i="15"/>
  <c r="BH39" i="15"/>
  <c r="BP94" i="19"/>
  <c r="CT48" i="15"/>
  <c r="R70" i="15"/>
  <c r="BJ17" i="19"/>
  <c r="BI49" i="15"/>
  <c r="N69" i="15"/>
  <c r="Q51" i="19"/>
  <c r="DB80" i="19"/>
  <c r="BY55" i="19"/>
  <c r="AN78" i="15"/>
  <c r="Q25" i="15"/>
  <c r="BW71" i="15"/>
  <c r="BC53" i="19"/>
  <c r="X24" i="15"/>
  <c r="BX41" i="15"/>
  <c r="AD104" i="15"/>
  <c r="D72" i="19"/>
  <c r="BN28" i="19"/>
  <c r="U17" i="19"/>
  <c r="X67" i="19"/>
  <c r="AO83" i="19"/>
  <c r="CF51" i="19"/>
  <c r="CO60" i="15"/>
  <c r="AG39" i="19"/>
  <c r="CR65" i="15"/>
  <c r="AA75" i="19"/>
  <c r="AR44" i="19"/>
  <c r="BI43" i="15"/>
  <c r="CY61" i="15"/>
  <c r="W49" i="15"/>
  <c r="BQ92" i="19"/>
  <c r="Q81" i="19"/>
  <c r="CC49" i="15"/>
  <c r="BR32" i="19"/>
  <c r="CH55" i="15"/>
  <c r="Y14" i="19"/>
  <c r="AY38" i="19"/>
  <c r="BK22" i="19"/>
  <c r="BY54" i="15"/>
  <c r="AM26" i="19"/>
  <c r="AY35" i="19"/>
  <c r="Q79" i="19"/>
  <c r="BX88" i="19"/>
  <c r="BS105" i="15"/>
  <c r="U38" i="15"/>
  <c r="BR22" i="19"/>
  <c r="L92" i="19"/>
  <c r="CO106" i="15"/>
  <c r="CL33" i="19"/>
  <c r="R67" i="15"/>
  <c r="W58" i="19"/>
  <c r="BJ83" i="19"/>
  <c r="CD32" i="19"/>
  <c r="W25" i="19"/>
  <c r="AC108" i="15"/>
  <c r="AK34" i="19"/>
  <c r="AE62" i="15"/>
  <c r="U53" i="15"/>
  <c r="G81" i="19"/>
  <c r="AE99" i="15"/>
  <c r="BF32" i="19"/>
  <c r="BV30" i="19"/>
  <c r="AC54" i="19"/>
  <c r="R24" i="19"/>
  <c r="T100" i="15"/>
  <c r="AO60" i="19"/>
  <c r="U16" i="19"/>
  <c r="BX59" i="15"/>
  <c r="BV65" i="19"/>
  <c r="BA89" i="19"/>
  <c r="BF65" i="15"/>
  <c r="AP103" i="15"/>
  <c r="BR102" i="15"/>
  <c r="AJ56" i="15"/>
  <c r="CL75" i="15"/>
  <c r="Z31" i="19"/>
  <c r="BR37" i="19"/>
  <c r="AT26" i="19"/>
  <c r="L30" i="19"/>
  <c r="AH105" i="19"/>
  <c r="BL3" i="19"/>
  <c r="BW104" i="19"/>
  <c r="M33" i="15"/>
  <c r="AN60" i="19"/>
  <c r="CM55" i="15"/>
  <c r="W83" i="19"/>
  <c r="P54" i="19"/>
  <c r="AH106" i="15"/>
  <c r="CZ65" i="19"/>
  <c r="BO17" i="19"/>
  <c r="AM29" i="19"/>
  <c r="BO22" i="19"/>
  <c r="BB32" i="15"/>
  <c r="BC39" i="15"/>
  <c r="CQ68" i="19"/>
  <c r="AO10" i="19"/>
  <c r="BA10" i="19"/>
  <c r="BN43" i="15"/>
  <c r="CH23" i="19"/>
  <c r="P101" i="15"/>
  <c r="AJ38" i="19"/>
  <c r="BJ73" i="15"/>
  <c r="BR47" i="19"/>
  <c r="H100" i="15"/>
  <c r="AE59" i="15"/>
  <c r="BB61" i="15"/>
  <c r="X39" i="19"/>
  <c r="BU49" i="15"/>
  <c r="CR28" i="19"/>
  <c r="CY67" i="19"/>
  <c r="U83" i="19"/>
  <c r="M88" i="19"/>
  <c r="CX60" i="15"/>
  <c r="BV55" i="15"/>
  <c r="R16" i="19"/>
  <c r="Y19" i="19"/>
  <c r="CF70" i="19"/>
  <c r="AH83" i="19"/>
  <c r="BQ50" i="19"/>
  <c r="AF48" i="15"/>
  <c r="BD54" i="15"/>
  <c r="BQ78" i="19"/>
  <c r="BO47" i="19"/>
  <c r="CS56" i="19"/>
  <c r="CU35" i="15"/>
  <c r="AZ55" i="15"/>
  <c r="CV104" i="19"/>
  <c r="DA76" i="15"/>
  <c r="CQ57" i="15"/>
  <c r="AJ29" i="19"/>
  <c r="BL25" i="15"/>
  <c r="Z50" i="15"/>
  <c r="BS75" i="15"/>
  <c r="L1" i="19"/>
  <c r="BJ53" i="19"/>
  <c r="F91" i="19"/>
  <c r="AN37" i="19"/>
  <c r="AR14" i="19"/>
  <c r="BR54" i="15"/>
  <c r="W49" i="19"/>
  <c r="BZ67" i="15"/>
  <c r="CX109" i="15"/>
  <c r="BH48" i="15"/>
  <c r="CM49" i="19"/>
  <c r="CF44" i="19"/>
  <c r="G99" i="15"/>
  <c r="CB23" i="19"/>
  <c r="J82" i="19"/>
  <c r="BO24" i="15"/>
  <c r="CX13" i="19"/>
  <c r="AG67" i="15"/>
  <c r="BW87" i="19"/>
  <c r="CA75" i="19"/>
  <c r="BO57" i="15"/>
  <c r="L53" i="15"/>
  <c r="BW17" i="19"/>
  <c r="BW36" i="15"/>
  <c r="AZ1" i="19"/>
  <c r="AU29" i="19"/>
  <c r="O61" i="19"/>
  <c r="BN55" i="15"/>
  <c r="CU92" i="19"/>
  <c r="BC33" i="19"/>
  <c r="CE55" i="19"/>
  <c r="AS24" i="15"/>
  <c r="BD77" i="19"/>
  <c r="W68" i="19"/>
  <c r="B42" i="19"/>
  <c r="CO1" i="19"/>
  <c r="CT19" i="19"/>
  <c r="BW50" i="19"/>
  <c r="CA40" i="15"/>
  <c r="G37" i="15"/>
  <c r="I41" i="19"/>
  <c r="CC4" i="19"/>
  <c r="AP9" i="19"/>
  <c r="BS48" i="19"/>
  <c r="AN57" i="15"/>
  <c r="BU42" i="15"/>
  <c r="O77" i="15"/>
  <c r="E90" i="19"/>
  <c r="AJ25" i="19"/>
  <c r="BK94" i="19"/>
  <c r="AA34" i="19"/>
  <c r="U54" i="19"/>
  <c r="CN33" i="19"/>
  <c r="W62" i="15"/>
  <c r="CM59" i="15"/>
  <c r="CA38" i="15"/>
  <c r="BE98" i="15"/>
  <c r="AD80" i="19"/>
  <c r="BI47" i="15"/>
  <c r="CU79" i="19"/>
  <c r="AI51" i="19"/>
  <c r="AC77" i="19"/>
  <c r="BL20" i="19"/>
  <c r="AR8" i="19"/>
  <c r="DA41" i="15"/>
  <c r="E87" i="19"/>
  <c r="CK44" i="15"/>
  <c r="AJ59" i="15"/>
  <c r="CJ16" i="19"/>
  <c r="AH21" i="19"/>
  <c r="CV84" i="19"/>
  <c r="CW102" i="19"/>
  <c r="AE103" i="19"/>
  <c r="R52" i="19"/>
  <c r="AP57" i="15"/>
  <c r="AY29" i="19"/>
  <c r="BN64" i="19"/>
  <c r="CS25" i="15"/>
  <c r="M52" i="19"/>
  <c r="AF20" i="19"/>
  <c r="BP50" i="15"/>
  <c r="BU85" i="19"/>
  <c r="CT62" i="15"/>
  <c r="BV83" i="19"/>
  <c r="S70" i="19"/>
  <c r="CS78" i="19"/>
  <c r="BG39" i="15"/>
  <c r="BG61" i="15"/>
  <c r="P97" i="19"/>
  <c r="CT9" i="19"/>
  <c r="BO44" i="15"/>
  <c r="BT4" i="19"/>
  <c r="I103" i="15"/>
  <c r="AN35" i="19"/>
  <c r="CM47" i="15"/>
  <c r="U86" i="19"/>
  <c r="AW36" i="15"/>
  <c r="CT71" i="19"/>
  <c r="X77" i="15"/>
  <c r="F88" i="19"/>
  <c r="Q68" i="19"/>
  <c r="CW62" i="19"/>
  <c r="BK72" i="19"/>
  <c r="AK24" i="19"/>
  <c r="H64" i="19"/>
  <c r="BE64" i="15"/>
  <c r="Y108" i="15"/>
  <c r="V33" i="19"/>
  <c r="AE51" i="15"/>
  <c r="CG61" i="19"/>
  <c r="AU103" i="15"/>
  <c r="CR84" i="19"/>
  <c r="BX80" i="19"/>
  <c r="AA95" i="19"/>
  <c r="E20" i="19"/>
  <c r="J76" i="15"/>
  <c r="AS90" i="19"/>
  <c r="V102" i="19"/>
  <c r="BZ63" i="19"/>
  <c r="CI107" i="15"/>
  <c r="AB51" i="15"/>
  <c r="AR36" i="15"/>
  <c r="A50" i="19"/>
  <c r="F32" i="19"/>
  <c r="AG71" i="15"/>
  <c r="L37" i="19"/>
  <c r="H70" i="15"/>
  <c r="L56" i="15"/>
  <c r="AW29" i="15"/>
  <c r="S23" i="19"/>
  <c r="AF24" i="15"/>
  <c r="F76" i="19"/>
  <c r="M9" i="19"/>
  <c r="AX56" i="19"/>
  <c r="BZ102" i="19"/>
  <c r="AH24" i="19"/>
  <c r="CM38" i="19"/>
  <c r="AQ53" i="19"/>
  <c r="CS70" i="15"/>
  <c r="M76" i="15"/>
  <c r="AW99" i="19"/>
  <c r="BW54" i="15"/>
  <c r="CI64" i="15"/>
  <c r="K79" i="19"/>
  <c r="CR86" i="19"/>
  <c r="AY41" i="15"/>
  <c r="AZ39" i="15"/>
  <c r="Q103" i="19"/>
  <c r="CM68" i="19"/>
  <c r="BB67" i="15"/>
  <c r="CB43" i="15"/>
  <c r="BG60" i="15"/>
  <c r="BL104" i="15"/>
  <c r="AD46" i="15"/>
  <c r="BG33" i="19"/>
  <c r="R55" i="15"/>
  <c r="AX33" i="15"/>
  <c r="C37" i="19"/>
  <c r="CT1" i="19"/>
  <c r="CS86" i="19"/>
  <c r="BE1" i="19"/>
  <c r="BH75" i="19"/>
  <c r="M35" i="15"/>
  <c r="AQ55" i="19"/>
  <c r="BG70" i="19"/>
  <c r="CZ87" i="19"/>
  <c r="AW52" i="19"/>
  <c r="CN62" i="19"/>
  <c r="BX50" i="19"/>
  <c r="BX101" i="15"/>
  <c r="CL54" i="19"/>
  <c r="AW48" i="19"/>
  <c r="CE16" i="19"/>
  <c r="AK71" i="19"/>
  <c r="CD5" i="19"/>
  <c r="AQ61" i="19"/>
  <c r="AS14" i="19"/>
  <c r="BQ47" i="15"/>
  <c r="W98" i="15"/>
  <c r="CS35" i="19"/>
  <c r="AW47" i="19"/>
  <c r="CY57" i="15"/>
  <c r="CP52" i="19"/>
  <c r="B63" i="19"/>
  <c r="AI104" i="15"/>
  <c r="AO62" i="19"/>
  <c r="S49" i="15"/>
  <c r="X49" i="15"/>
  <c r="BY13" i="19"/>
  <c r="BF8" i="19"/>
  <c r="AL55" i="19"/>
  <c r="AG8" i="19"/>
  <c r="AR12" i="19"/>
  <c r="BC40" i="19"/>
  <c r="BP2" i="19"/>
  <c r="CO32" i="15"/>
  <c r="CT41" i="19"/>
  <c r="AD9" i="19"/>
  <c r="AN76" i="19"/>
  <c r="BY19" i="19"/>
  <c r="BU105" i="19"/>
  <c r="AN25" i="15"/>
  <c r="J23" i="19"/>
  <c r="CD39" i="19"/>
  <c r="BJ54" i="19"/>
  <c r="U77" i="19"/>
  <c r="CG21" i="19"/>
  <c r="BT98" i="19"/>
  <c r="CA58" i="15"/>
  <c r="BS94" i="19"/>
  <c r="BT66" i="15"/>
  <c r="BX32" i="19"/>
  <c r="AY23" i="19"/>
  <c r="AA16" i="19"/>
  <c r="A97" i="19"/>
  <c r="Q106" i="15"/>
  <c r="AK107" i="15"/>
  <c r="CZ54" i="15"/>
  <c r="Q30" i="19"/>
  <c r="BS49" i="19"/>
  <c r="AL58" i="19"/>
  <c r="AP55" i="19"/>
  <c r="BX62" i="19"/>
  <c r="CX63" i="19"/>
  <c r="AI63" i="15"/>
  <c r="Y70" i="19"/>
  <c r="AM73" i="19"/>
  <c r="Q84" i="19"/>
  <c r="CU37" i="15"/>
  <c r="AC75" i="19"/>
  <c r="CO55" i="19"/>
  <c r="BB78" i="19"/>
  <c r="AF41" i="19"/>
  <c r="AV29" i="15"/>
  <c r="CU63" i="15"/>
  <c r="CY60" i="19"/>
  <c r="CF76" i="19"/>
  <c r="O29" i="15"/>
  <c r="AI33" i="19"/>
  <c r="AB79" i="19"/>
  <c r="AF53" i="19"/>
  <c r="BS92" i="19"/>
  <c r="AR72" i="15"/>
  <c r="AP25" i="19"/>
  <c r="O3" i="19"/>
  <c r="K88" i="19"/>
  <c r="R89" i="19"/>
  <c r="BJ46" i="15"/>
  <c r="CV63" i="15"/>
  <c r="L57" i="15"/>
  <c r="AX48" i="15"/>
  <c r="BL13" i="19"/>
  <c r="AW6" i="19"/>
  <c r="CW62" i="15"/>
  <c r="BG8" i="19"/>
  <c r="CS89" i="19"/>
  <c r="AM44" i="15"/>
  <c r="BP81" i="19"/>
  <c r="CQ17" i="19"/>
  <c r="CU109" i="15"/>
  <c r="CF97" i="19"/>
  <c r="BY76" i="15"/>
  <c r="F42" i="19"/>
  <c r="BO56" i="15"/>
  <c r="AF56" i="15"/>
  <c r="BK27" i="19"/>
  <c r="CO72" i="19"/>
  <c r="AD2" i="19"/>
  <c r="AG109" i="15"/>
  <c r="I36" i="19"/>
  <c r="AC53" i="15"/>
  <c r="BY92" i="19"/>
  <c r="AJ67" i="15"/>
  <c r="CP98" i="15"/>
  <c r="BW85" i="19"/>
  <c r="AM46" i="15"/>
  <c r="Z34" i="15"/>
  <c r="AT101" i="19"/>
  <c r="AL56" i="15"/>
  <c r="BE21" i="19"/>
  <c r="BM60" i="19"/>
  <c r="M69" i="15"/>
  <c r="BA76" i="15"/>
  <c r="CH48" i="19"/>
  <c r="CF64" i="15"/>
  <c r="AA79" i="15"/>
  <c r="AS5" i="19"/>
  <c r="AJ4" i="19"/>
  <c r="J53" i="15"/>
  <c r="CP33" i="19"/>
  <c r="AM95" i="19"/>
  <c r="I84" i="19"/>
  <c r="AR37" i="15"/>
  <c r="BO64" i="19"/>
  <c r="CD58" i="19"/>
  <c r="L62" i="15"/>
  <c r="BP83" i="19"/>
  <c r="CS61" i="19"/>
  <c r="AM66" i="15"/>
  <c r="Z46" i="15"/>
  <c r="AO39" i="15"/>
  <c r="AL63" i="19"/>
  <c r="CM46" i="19"/>
  <c r="CU45" i="19"/>
  <c r="AF43" i="15"/>
  <c r="DB53" i="19"/>
  <c r="CC37" i="15"/>
  <c r="B41" i="19"/>
  <c r="BA55" i="15"/>
  <c r="CT70" i="15"/>
  <c r="CA35" i="19"/>
  <c r="BW1" i="19"/>
  <c r="CM98" i="19"/>
  <c r="AF34" i="19"/>
  <c r="BU71" i="15"/>
  <c r="BP60" i="15"/>
  <c r="AI76" i="19"/>
  <c r="AO34" i="19"/>
  <c r="BG80" i="19"/>
  <c r="AG45" i="19"/>
  <c r="R100" i="15"/>
  <c r="C47" i="19"/>
  <c r="S66" i="19"/>
  <c r="CE77" i="19"/>
  <c r="AK48" i="19"/>
  <c r="E44" i="19"/>
  <c r="Y94" i="19"/>
  <c r="BU86" i="19"/>
  <c r="BY42" i="15"/>
  <c r="N42" i="15"/>
  <c r="CE65" i="15"/>
  <c r="G54" i="15"/>
  <c r="BY38" i="15"/>
  <c r="BS74" i="15"/>
  <c r="CK74" i="19"/>
  <c r="BI43" i="19"/>
  <c r="BG18" i="19"/>
  <c r="CP88" i="19"/>
  <c r="H5" i="19"/>
  <c r="BZ109" i="15"/>
  <c r="U67" i="19"/>
  <c r="CP75" i="19"/>
  <c r="BF52" i="19"/>
  <c r="A36" i="19"/>
  <c r="CC64" i="15"/>
  <c r="CV24" i="15"/>
  <c r="CV77" i="19"/>
  <c r="BC8" i="19"/>
  <c r="BZ55" i="15"/>
  <c r="R4" i="19"/>
  <c r="CA99" i="15"/>
  <c r="AT17" i="19"/>
  <c r="BH78" i="15"/>
  <c r="CK60" i="15"/>
  <c r="H80" i="19"/>
  <c r="BR12" i="19"/>
  <c r="AR103" i="15"/>
  <c r="AB91" i="19"/>
  <c r="BM23" i="19"/>
  <c r="CZ102" i="15"/>
  <c r="BR33" i="19"/>
  <c r="BX109" i="15"/>
  <c r="AX89" i="19"/>
  <c r="CL47" i="15"/>
  <c r="AT50" i="19"/>
  <c r="Y109" i="15"/>
  <c r="BR72" i="19"/>
  <c r="CU55" i="15"/>
  <c r="CM71" i="19"/>
  <c r="CL63" i="15"/>
  <c r="Q49" i="15"/>
  <c r="CZ39" i="15"/>
  <c r="CK93" i="19"/>
  <c r="BG71" i="19"/>
  <c r="CX93" i="19"/>
  <c r="AG61" i="15"/>
  <c r="AY81" i="19"/>
  <c r="DB100" i="19"/>
  <c r="AL105" i="19"/>
  <c r="AF80" i="19"/>
  <c r="CH57" i="19"/>
  <c r="S29" i="19"/>
  <c r="AM76" i="19"/>
  <c r="BG95" i="19"/>
  <c r="BH81" i="19"/>
  <c r="BI102" i="15"/>
  <c r="BR98" i="19"/>
  <c r="BD45" i="15"/>
  <c r="BW82" i="19"/>
  <c r="BI62" i="19"/>
  <c r="AP71" i="19"/>
  <c r="AN33" i="15"/>
  <c r="BR29" i="19"/>
  <c r="DA22" i="19"/>
  <c r="F45" i="19"/>
  <c r="BA57" i="19"/>
  <c r="AE41" i="15"/>
  <c r="D85" i="19"/>
  <c r="AC25" i="15"/>
  <c r="Y63" i="19"/>
  <c r="AL40" i="19"/>
  <c r="CT25" i="19"/>
  <c r="M75" i="15"/>
  <c r="I13" i="19"/>
  <c r="Q37" i="19"/>
  <c r="DA105" i="19"/>
  <c r="CW28" i="19"/>
  <c r="U76" i="15"/>
  <c r="BY104" i="15"/>
  <c r="BZ96" i="19"/>
  <c r="AB2" i="19"/>
  <c r="CT10" i="19"/>
  <c r="BO65" i="19"/>
  <c r="W101" i="19"/>
  <c r="CY9" i="19"/>
  <c r="AL64" i="15"/>
  <c r="Y42" i="15"/>
  <c r="AW56" i="19"/>
  <c r="CP66" i="19"/>
  <c r="AZ49" i="19"/>
  <c r="AB27" i="19"/>
  <c r="BZ37" i="19"/>
  <c r="BL85" i="19"/>
  <c r="R73" i="19"/>
  <c r="A26" i="19"/>
  <c r="BI75" i="19"/>
  <c r="AY55" i="15"/>
  <c r="CQ57" i="19"/>
  <c r="AL47" i="19"/>
  <c r="BW46" i="19"/>
  <c r="P49" i="15"/>
  <c r="AQ76" i="19"/>
  <c r="AX6" i="19"/>
  <c r="AE91" i="19"/>
  <c r="CN39" i="19"/>
  <c r="CT44" i="15"/>
  <c r="BW89" i="19"/>
  <c r="CD32" i="15"/>
  <c r="R105" i="15"/>
  <c r="J6" i="19"/>
  <c r="AB17" i="19"/>
  <c r="BJ23" i="19"/>
  <c r="AC91" i="19"/>
  <c r="CX76" i="15"/>
  <c r="DB64" i="15"/>
  <c r="AE105" i="15"/>
  <c r="AZ9" i="19"/>
  <c r="AX69" i="15"/>
  <c r="AB89" i="19"/>
  <c r="B55" i="19"/>
  <c r="BY109" i="15"/>
  <c r="CQ98" i="19"/>
  <c r="AA69" i="15"/>
  <c r="AX101" i="15"/>
  <c r="BL101" i="19"/>
  <c r="H26" i="19"/>
  <c r="CF35" i="15"/>
  <c r="T63" i="19"/>
  <c r="AP50" i="15"/>
  <c r="CY75" i="19"/>
  <c r="CM103" i="19"/>
  <c r="AJ28" i="19"/>
  <c r="BF101" i="15"/>
  <c r="CW36" i="15"/>
  <c r="AP102" i="19"/>
  <c r="CF54" i="15"/>
  <c r="AV42" i="19"/>
  <c r="G11" i="19"/>
  <c r="CZ18" i="19"/>
  <c r="BR24" i="19"/>
  <c r="BI78" i="15"/>
  <c r="F33" i="19"/>
  <c r="AE42" i="19"/>
  <c r="CX52" i="19"/>
  <c r="S78" i="19"/>
  <c r="BN37" i="19"/>
  <c r="BM4" i="19"/>
  <c r="CS66" i="15"/>
  <c r="R47" i="15"/>
  <c r="AM78" i="19"/>
  <c r="W105" i="15"/>
  <c r="AT99" i="15"/>
  <c r="J4" i="19"/>
  <c r="DA40" i="15"/>
  <c r="AV72" i="15"/>
  <c r="U27" i="19"/>
  <c r="BM41" i="19"/>
  <c r="AT100" i="15"/>
  <c r="AW25" i="15"/>
  <c r="G73" i="19"/>
  <c r="AA67" i="19"/>
  <c r="CV49" i="15"/>
  <c r="CC98" i="19"/>
  <c r="BZ47" i="19"/>
  <c r="L69" i="19"/>
  <c r="AC66" i="19"/>
  <c r="AJ45" i="19"/>
  <c r="O57" i="15"/>
  <c r="CI94" i="19"/>
  <c r="CK92" i="19"/>
  <c r="AV62" i="15"/>
  <c r="BR9" i="19"/>
  <c r="N62" i="19"/>
  <c r="BH98" i="15"/>
  <c r="S48" i="19"/>
  <c r="BI66" i="19"/>
  <c r="CH87" i="19"/>
  <c r="BG47" i="15"/>
  <c r="AF31" i="15"/>
  <c r="CL29" i="15"/>
  <c r="AX57" i="19"/>
  <c r="AU104" i="19"/>
  <c r="CP105" i="15"/>
  <c r="BU92" i="19"/>
  <c r="AY61" i="19"/>
  <c r="AE52" i="19"/>
  <c r="AD96" i="19"/>
  <c r="AL63" i="15"/>
  <c r="CG73" i="19"/>
  <c r="CD85" i="19"/>
  <c r="DA54" i="19"/>
  <c r="BL29" i="19"/>
  <c r="CA45" i="19"/>
  <c r="AG23" i="19"/>
  <c r="BN45" i="15"/>
  <c r="CM99" i="15"/>
  <c r="U74" i="15"/>
  <c r="BZ33" i="15"/>
  <c r="AZ93" i="19"/>
  <c r="AZ70" i="15"/>
  <c r="AW88" i="19"/>
  <c r="CB104" i="15"/>
  <c r="BR60" i="19"/>
  <c r="CS32" i="19"/>
  <c r="U47" i="15"/>
  <c r="AR71" i="19"/>
  <c r="AF107" i="15"/>
  <c r="CL65" i="15"/>
  <c r="CC76" i="19"/>
  <c r="CM86" i="19"/>
  <c r="AY33" i="15"/>
  <c r="L50" i="19"/>
  <c r="BU94" i="19"/>
  <c r="R103" i="19"/>
  <c r="BX83" i="19"/>
  <c r="J68" i="19"/>
  <c r="J55" i="19"/>
  <c r="CI75" i="15"/>
  <c r="BQ56" i="19"/>
  <c r="AU107" i="15"/>
  <c r="V29" i="15"/>
  <c r="AI72" i="15"/>
  <c r="AY28" i="19"/>
  <c r="AR29" i="15"/>
  <c r="CN53" i="15"/>
  <c r="W59" i="19"/>
  <c r="K95" i="19"/>
  <c r="BV12" i="19"/>
  <c r="BD24" i="19"/>
  <c r="CF30" i="19"/>
  <c r="AR63" i="15"/>
  <c r="BY42" i="19"/>
  <c r="CQ84" i="19"/>
  <c r="BQ28" i="19"/>
  <c r="CC67" i="19"/>
  <c r="D39" i="19"/>
  <c r="CP109" i="15"/>
  <c r="BL88" i="19"/>
  <c r="AA102" i="19"/>
  <c r="BD98" i="19"/>
  <c r="Q75" i="19"/>
  <c r="BU103" i="19"/>
  <c r="BC65" i="19"/>
  <c r="BG42" i="19"/>
  <c r="AE14" i="19"/>
  <c r="A4" i="19"/>
  <c r="CV88" i="19"/>
  <c r="CL52" i="15"/>
  <c r="W76" i="15"/>
  <c r="CH95" i="19"/>
  <c r="W95" i="19"/>
  <c r="CX77" i="15"/>
  <c r="BO58" i="19"/>
  <c r="AE60" i="19"/>
  <c r="BK9" i="19"/>
  <c r="CR99" i="19"/>
  <c r="AW69" i="19"/>
  <c r="BY102" i="19"/>
  <c r="BJ45" i="15"/>
  <c r="BI71" i="15"/>
  <c r="Z31" i="15"/>
  <c r="CA9" i="19"/>
  <c r="CB37" i="19"/>
  <c r="BD99" i="19"/>
  <c r="J12" i="19"/>
  <c r="W24" i="15"/>
  <c r="AC70" i="19"/>
  <c r="CM101" i="19"/>
  <c r="AB94" i="19"/>
  <c r="AJ25" i="15"/>
  <c r="T57" i="15"/>
  <c r="CC57" i="19"/>
  <c r="CQ8" i="19"/>
  <c r="CL98" i="15"/>
  <c r="AC43" i="19"/>
  <c r="AC57" i="15"/>
  <c r="U104" i="15"/>
  <c r="AN83" i="19"/>
  <c r="AL51" i="15"/>
  <c r="CP8" i="19"/>
  <c r="S38" i="19"/>
  <c r="BU72" i="15"/>
  <c r="U39" i="19"/>
  <c r="BG63" i="15"/>
  <c r="V78" i="15"/>
  <c r="D79" i="19"/>
  <c r="CA108" i="15"/>
  <c r="BO39" i="19"/>
  <c r="CY103" i="15"/>
  <c r="CP20" i="19"/>
  <c r="DA90" i="19"/>
  <c r="AY83" i="19"/>
  <c r="AN62" i="19"/>
  <c r="CE102" i="19"/>
  <c r="AE69" i="19"/>
  <c r="BV89" i="19"/>
  <c r="AJ71" i="19"/>
  <c r="T68" i="15"/>
  <c r="BK59" i="15"/>
  <c r="BC98" i="15"/>
  <c r="CD22" i="19"/>
  <c r="BH99" i="15"/>
  <c r="BP11" i="19"/>
  <c r="AD68" i="19"/>
  <c r="Z65" i="15"/>
  <c r="AV11" i="19"/>
  <c r="BZ32" i="19"/>
  <c r="BT81" i="19"/>
  <c r="AQ71" i="19"/>
  <c r="AM45" i="15"/>
  <c r="L94" i="19"/>
  <c r="BT45" i="19"/>
  <c r="CZ70" i="19"/>
  <c r="O103" i="19"/>
  <c r="BK101" i="15"/>
  <c r="CP85" i="19"/>
  <c r="O66" i="19"/>
  <c r="AR9" i="19"/>
  <c r="J13" i="19"/>
  <c r="CM10" i="19"/>
  <c r="BD21" i="19"/>
  <c r="O94" i="19"/>
  <c r="G60" i="19"/>
  <c r="AQ27" i="19"/>
  <c r="CM100" i="19"/>
  <c r="Q3" i="19"/>
  <c r="Y8" i="19"/>
  <c r="AD103" i="19"/>
  <c r="BT47" i="19"/>
  <c r="AK68" i="19"/>
  <c r="AH103" i="19"/>
  <c r="W85" i="19"/>
  <c r="CH1" i="19"/>
  <c r="K33" i="15"/>
  <c r="AA83" i="19"/>
  <c r="CT55" i="15"/>
  <c r="AC70" i="15"/>
  <c r="CL98" i="19"/>
  <c r="CL1" i="19"/>
  <c r="CO82" i="19"/>
  <c r="BG48" i="15"/>
  <c r="AT57" i="15"/>
  <c r="BH18" i="19"/>
  <c r="AW50" i="19"/>
  <c r="AY103" i="19"/>
  <c r="CQ81" i="19"/>
  <c r="BZ61" i="19"/>
  <c r="G73" i="15"/>
  <c r="AT88" i="19"/>
  <c r="AD20" i="19"/>
  <c r="AS59" i="19"/>
  <c r="BV88" i="19"/>
  <c r="CP103" i="15"/>
  <c r="CJ24" i="15"/>
  <c r="AH76" i="19"/>
  <c r="C88" i="19"/>
  <c r="CO109" i="15"/>
  <c r="AV39" i="15"/>
  <c r="V67" i="19"/>
  <c r="AP83" i="19"/>
  <c r="AT37" i="15"/>
  <c r="CF52" i="19"/>
  <c r="AZ53" i="15"/>
  <c r="AK72" i="15"/>
  <c r="CV58" i="19"/>
  <c r="BX73" i="19"/>
  <c r="AD52" i="19"/>
  <c r="CD26" i="19"/>
  <c r="F68" i="19"/>
  <c r="BJ84" i="19"/>
  <c r="F14" i="19"/>
  <c r="K84" i="19"/>
  <c r="BV54" i="15"/>
  <c r="AA20" i="19"/>
  <c r="AB66" i="15"/>
  <c r="Y51" i="15"/>
  <c r="BJ13" i="19"/>
  <c r="CI71" i="19"/>
  <c r="AR64" i="15"/>
  <c r="AY16" i="19"/>
  <c r="H19" i="19"/>
  <c r="BZ74" i="15"/>
  <c r="AX64" i="19"/>
  <c r="AK26" i="19"/>
  <c r="BA104" i="15"/>
  <c r="AM109" i="15"/>
  <c r="CC104" i="15"/>
  <c r="BR31" i="19"/>
  <c r="Q53" i="15"/>
  <c r="CE45" i="15"/>
  <c r="CZ67" i="19"/>
  <c r="O17" i="19"/>
  <c r="I65" i="19"/>
  <c r="I17" i="19"/>
  <c r="CY54" i="15"/>
  <c r="BP24" i="15"/>
  <c r="BJ22" i="19"/>
  <c r="CZ39" i="19"/>
  <c r="U42" i="19"/>
  <c r="CR74" i="19"/>
  <c r="AE47" i="19"/>
  <c r="CT99" i="15"/>
  <c r="N14" i="19"/>
  <c r="CC58" i="15"/>
  <c r="BI82" i="19"/>
  <c r="BL98" i="15"/>
  <c r="CO21" i="19"/>
  <c r="AW21" i="19"/>
  <c r="CM109" i="15"/>
  <c r="DB54" i="15"/>
  <c r="K70" i="19"/>
  <c r="AI29" i="19"/>
  <c r="BI84" i="19"/>
  <c r="BC32" i="15"/>
  <c r="V21" i="19"/>
  <c r="T30" i="19"/>
  <c r="AH86" i="19"/>
  <c r="I32" i="19"/>
  <c r="BT90" i="19"/>
  <c r="AK51" i="19"/>
  <c r="BH63" i="15"/>
  <c r="AV36" i="19"/>
  <c r="J27" i="19"/>
  <c r="AK96" i="19"/>
  <c r="BC32" i="19"/>
  <c r="BP65" i="19"/>
  <c r="AT23" i="19"/>
  <c r="J67" i="19"/>
  <c r="AS75" i="15"/>
  <c r="BH46" i="15"/>
  <c r="I11" i="19"/>
  <c r="CY53" i="19"/>
  <c r="CK43" i="19"/>
  <c r="BF104" i="15"/>
  <c r="BL91" i="19"/>
  <c r="CG33" i="15"/>
  <c r="E86" i="19"/>
  <c r="AC47" i="19"/>
  <c r="AU72" i="19"/>
  <c r="H60" i="19"/>
  <c r="F17" i="19"/>
  <c r="CO77" i="19"/>
  <c r="S33" i="19"/>
  <c r="X45" i="19"/>
  <c r="BO5" i="19"/>
  <c r="BU10" i="19"/>
  <c r="BC100" i="15"/>
  <c r="CF61" i="15"/>
  <c r="AG4" i="19"/>
  <c r="P105" i="15"/>
  <c r="AF71" i="19"/>
  <c r="AA56" i="15"/>
  <c r="BL78" i="19"/>
  <c r="AC24" i="19"/>
  <c r="CN98" i="19"/>
  <c r="BO100" i="15"/>
  <c r="S50" i="19"/>
  <c r="BX73" i="15"/>
  <c r="W69" i="15"/>
  <c r="CE105" i="19"/>
  <c r="BS73" i="15"/>
  <c r="I34" i="19"/>
  <c r="CD54" i="19"/>
  <c r="AL76" i="19"/>
  <c r="BU58" i="19"/>
  <c r="CM54" i="19"/>
  <c r="CL76" i="19"/>
  <c r="BD53" i="19"/>
  <c r="BU16" i="19"/>
  <c r="AS33" i="19"/>
  <c r="BM61" i="19"/>
  <c r="BE57" i="19"/>
  <c r="CJ50" i="15"/>
  <c r="CA62" i="15"/>
  <c r="H39" i="19"/>
  <c r="AI22" i="19"/>
  <c r="AB41" i="19"/>
  <c r="CY90" i="19"/>
  <c r="CR13" i="19"/>
  <c r="BQ100" i="15"/>
  <c r="BA68" i="19"/>
  <c r="CM73" i="19"/>
  <c r="BU56" i="19"/>
  <c r="BT36" i="19"/>
  <c r="CS69" i="19"/>
  <c r="AO48" i="19"/>
  <c r="BN26" i="19"/>
  <c r="AU65" i="19"/>
  <c r="AG45" i="15"/>
  <c r="AS79" i="15"/>
  <c r="T44" i="15"/>
  <c r="BM50" i="19"/>
  <c r="BW28" i="19"/>
  <c r="CC28" i="19"/>
  <c r="AL62" i="15"/>
  <c r="CX64" i="15"/>
  <c r="CM62" i="15"/>
  <c r="CP71" i="15"/>
  <c r="BB62" i="15"/>
  <c r="BL56" i="15"/>
  <c r="AH12" i="19"/>
  <c r="AW20" i="19"/>
  <c r="BL72" i="15"/>
  <c r="AQ63" i="15"/>
  <c r="AY54" i="19"/>
  <c r="BF60" i="19"/>
  <c r="W9" i="19"/>
  <c r="BC85" i="19"/>
  <c r="AN9" i="19"/>
  <c r="P66" i="15"/>
  <c r="CW35" i="15"/>
  <c r="M36" i="15"/>
  <c r="CM57" i="15"/>
  <c r="BP52" i="19"/>
  <c r="O28" i="19"/>
  <c r="X105" i="15"/>
  <c r="CC62" i="15"/>
  <c r="CJ101" i="19"/>
  <c r="BF12" i="19"/>
  <c r="J18" i="19"/>
  <c r="AR60" i="19"/>
  <c r="AB105" i="19"/>
  <c r="AI74" i="15"/>
  <c r="BG74" i="19"/>
  <c r="CA62" i="19"/>
  <c r="BP90" i="19"/>
  <c r="BK44" i="15"/>
  <c r="BP102" i="15"/>
  <c r="BT93" i="19"/>
  <c r="BN102" i="15"/>
  <c r="S95" i="19"/>
  <c r="BW35" i="19"/>
  <c r="BH25" i="19"/>
  <c r="V61" i="19"/>
  <c r="AT57" i="19"/>
  <c r="CZ75" i="19"/>
  <c r="S69" i="19"/>
  <c r="M2" i="19"/>
  <c r="BV70" i="15"/>
  <c r="CM63" i="19"/>
  <c r="AC45" i="15"/>
  <c r="BX75" i="15"/>
  <c r="CM103" i="15"/>
  <c r="AE73" i="19"/>
  <c r="G109" i="15"/>
  <c r="W88" i="19"/>
  <c r="U14" i="19"/>
  <c r="R60" i="15"/>
  <c r="BS85" i="19"/>
  <c r="BN72" i="19"/>
  <c r="CU45" i="15"/>
  <c r="AS36" i="19"/>
  <c r="AY105" i="15"/>
  <c r="AF32" i="15"/>
  <c r="CH25" i="19"/>
  <c r="CC24" i="15"/>
  <c r="BF25" i="19"/>
  <c r="BY53" i="19"/>
  <c r="G79" i="19"/>
  <c r="BO41" i="19"/>
  <c r="CE74" i="15"/>
  <c r="AB93" i="19"/>
  <c r="CW50" i="15"/>
  <c r="CM70" i="15"/>
  <c r="C81" i="19"/>
  <c r="CN51" i="15"/>
  <c r="BK107" i="15"/>
  <c r="AE33" i="15"/>
  <c r="BV62" i="15"/>
  <c r="BB2" i="19"/>
  <c r="W24" i="19"/>
  <c r="CJ8" i="19"/>
  <c r="AW91" i="19"/>
  <c r="BF16" i="19"/>
  <c r="Y25" i="19"/>
  <c r="AC18" i="19"/>
  <c r="BR40" i="15"/>
  <c r="N38" i="15"/>
  <c r="BD74" i="19"/>
  <c r="BT56" i="19"/>
  <c r="DB95" i="19"/>
  <c r="CR69" i="19"/>
  <c r="AT15" i="19"/>
  <c r="CP83" i="19"/>
  <c r="AG65" i="15"/>
  <c r="BG102" i="15"/>
  <c r="BF58" i="15"/>
  <c r="BW43" i="19"/>
  <c r="CO100" i="15"/>
  <c r="BG70" i="15"/>
  <c r="AV56" i="15"/>
  <c r="CQ47" i="15"/>
  <c r="CI16" i="19"/>
  <c r="W32" i="19"/>
  <c r="CP77" i="19"/>
  <c r="D50" i="19"/>
  <c r="BP96" i="19"/>
  <c r="CL28" i="19"/>
  <c r="AJ94" i="19"/>
  <c r="CV5" i="19"/>
  <c r="AO79" i="15"/>
  <c r="CK60" i="19"/>
  <c r="CD53" i="19"/>
  <c r="K53" i="19"/>
  <c r="AB102" i="15"/>
  <c r="CU42" i="15"/>
  <c r="BG56" i="19"/>
  <c r="CG63" i="15"/>
  <c r="CV100" i="15"/>
  <c r="CV32" i="15"/>
  <c r="BT30" i="19"/>
  <c r="AN85" i="19"/>
  <c r="AN19" i="19"/>
  <c r="BX44" i="15"/>
  <c r="H41" i="15"/>
  <c r="BD43" i="15"/>
  <c r="AY62" i="19"/>
  <c r="DB59" i="19"/>
  <c r="AK38" i="19"/>
  <c r="AI64" i="15"/>
  <c r="AO70" i="15"/>
  <c r="BJ39" i="19"/>
  <c r="BE16" i="19"/>
  <c r="AR68" i="15"/>
  <c r="CE29" i="15"/>
  <c r="CT42" i="15"/>
  <c r="CB24" i="15"/>
  <c r="CU67" i="19"/>
  <c r="BD41" i="15"/>
  <c r="CM66" i="19"/>
  <c r="CH65" i="15"/>
  <c r="BF96" i="19"/>
  <c r="AG14" i="19"/>
  <c r="CE51" i="15"/>
  <c r="AE18" i="19"/>
  <c r="CA90" i="19"/>
  <c r="N61" i="19"/>
  <c r="D14" i="19"/>
  <c r="CJ31" i="19"/>
  <c r="U99" i="15"/>
  <c r="CZ68" i="15"/>
  <c r="BC55" i="15"/>
  <c r="CN92" i="19"/>
  <c r="CA74" i="15"/>
  <c r="AZ84" i="19"/>
  <c r="O57" i="19"/>
  <c r="AU45" i="15"/>
  <c r="AP70" i="15"/>
  <c r="BX3" i="19"/>
  <c r="BK31" i="15"/>
  <c r="BR71" i="15"/>
  <c r="CA32" i="15"/>
  <c r="CZ44" i="19"/>
  <c r="S21" i="19"/>
  <c r="K26" i="19"/>
  <c r="CR60" i="19"/>
  <c r="CI40" i="15"/>
  <c r="J43" i="15"/>
  <c r="DB81" i="19"/>
  <c r="CV45" i="15"/>
  <c r="AP47" i="15"/>
  <c r="CK10" i="19"/>
  <c r="AH93" i="19"/>
  <c r="BA25" i="19"/>
  <c r="AY72" i="19"/>
  <c r="DB37" i="19"/>
  <c r="O62" i="15"/>
  <c r="BU35" i="15"/>
  <c r="BS24" i="19"/>
  <c r="BF76" i="15"/>
  <c r="CM105" i="15"/>
  <c r="R94" i="19"/>
  <c r="AZ14" i="19"/>
  <c r="BC9" i="19"/>
  <c r="CP64" i="15"/>
  <c r="AG97" i="19"/>
  <c r="BN59" i="19"/>
  <c r="R11" i="19"/>
  <c r="CH61" i="19"/>
  <c r="CC12" i="19"/>
  <c r="CL25" i="19"/>
  <c r="AA8" i="19"/>
  <c r="AA18" i="19"/>
  <c r="AU41" i="19"/>
  <c r="AB104" i="19"/>
  <c r="CS68" i="15"/>
  <c r="AV83" i="19"/>
  <c r="DB99" i="19"/>
  <c r="BN94" i="19"/>
  <c r="BW66" i="19"/>
  <c r="P43" i="15"/>
  <c r="C92" i="19"/>
  <c r="CB33" i="15"/>
  <c r="H49" i="15"/>
  <c r="M14" i="19"/>
  <c r="H58" i="15"/>
  <c r="BW65" i="19"/>
  <c r="BT74" i="19"/>
  <c r="Z90" i="19"/>
  <c r="BS91" i="19"/>
  <c r="BM70" i="15"/>
  <c r="N92" i="19"/>
  <c r="AN36" i="15"/>
  <c r="J99" i="15"/>
  <c r="AG31" i="19"/>
  <c r="BA33" i="19"/>
  <c r="F77" i="19"/>
  <c r="BD87" i="19"/>
  <c r="CN54" i="15"/>
  <c r="L89" i="19"/>
  <c r="AQ70" i="19"/>
  <c r="CZ8" i="19"/>
  <c r="BW61" i="15"/>
  <c r="E29" i="19"/>
  <c r="CE99" i="15"/>
  <c r="AT35" i="15"/>
  <c r="AH57" i="19"/>
  <c r="AT46" i="19"/>
  <c r="BB64" i="15"/>
  <c r="X42" i="19"/>
  <c r="X99" i="15"/>
  <c r="BE52" i="15"/>
  <c r="BA54" i="19"/>
  <c r="BL79" i="15"/>
  <c r="BN21" i="19"/>
  <c r="CN100" i="19"/>
  <c r="BC72" i="15"/>
  <c r="BI38" i="19"/>
  <c r="CR45" i="15"/>
  <c r="BO67" i="15"/>
  <c r="BP27" i="19"/>
  <c r="BQ6" i="19"/>
  <c r="DA92" i="19"/>
  <c r="BI10" i="19"/>
  <c r="CO80" i="19"/>
  <c r="AZ109" i="15"/>
  <c r="AU65" i="15"/>
  <c r="CW91" i="19"/>
  <c r="CL74" i="19"/>
  <c r="J22" i="19"/>
  <c r="AD89" i="19"/>
  <c r="BZ71" i="19"/>
  <c r="BH82" i="19"/>
  <c r="BV2" i="19"/>
  <c r="BP13" i="19"/>
  <c r="AO99" i="19"/>
  <c r="CV31" i="19"/>
  <c r="CU58" i="19"/>
  <c r="V15" i="19"/>
  <c r="CN101" i="19"/>
  <c r="CO28" i="19"/>
  <c r="AP80" i="19"/>
  <c r="CP59" i="15"/>
  <c r="AR27" i="19"/>
  <c r="BH99" i="19"/>
  <c r="BM39" i="19"/>
  <c r="CT54" i="19"/>
  <c r="AH37" i="19"/>
  <c r="CM31" i="15"/>
  <c r="AH29" i="19"/>
  <c r="R69" i="19"/>
  <c r="BP101" i="19"/>
  <c r="J39" i="19"/>
  <c r="BW76" i="15"/>
  <c r="S73" i="15"/>
  <c r="W45" i="15"/>
  <c r="AZ31" i="15"/>
  <c r="CC38" i="15"/>
  <c r="BU75" i="19"/>
  <c r="BT15" i="19"/>
  <c r="BE56" i="19"/>
  <c r="AT54" i="19"/>
  <c r="CJ34" i="15"/>
  <c r="CE3" i="19"/>
  <c r="BI71" i="19"/>
  <c r="U51" i="15"/>
  <c r="U55" i="19"/>
  <c r="BA42" i="19"/>
  <c r="BZ84" i="19"/>
  <c r="AP64" i="19"/>
  <c r="H73" i="19"/>
  <c r="CO14" i="19"/>
  <c r="AZ80" i="19"/>
  <c r="G90" i="19"/>
  <c r="V13" i="19"/>
  <c r="H84" i="19"/>
  <c r="BE36" i="19"/>
  <c r="AH67" i="19"/>
  <c r="BP40" i="19"/>
  <c r="AT103" i="15"/>
  <c r="BU108" i="15"/>
  <c r="CY11" i="19"/>
  <c r="DB105" i="19"/>
  <c r="I42" i="15"/>
  <c r="T35" i="15"/>
  <c r="F30" i="19"/>
  <c r="BR42" i="19"/>
  <c r="CL62" i="19"/>
  <c r="BD37" i="15"/>
  <c r="BB20" i="19"/>
  <c r="CL69" i="15"/>
  <c r="CG63" i="19"/>
  <c r="CJ85" i="19"/>
  <c r="AH33" i="19"/>
  <c r="DB1" i="19"/>
  <c r="CO56" i="19"/>
  <c r="CI23" i="19"/>
  <c r="CN58" i="19"/>
  <c r="AX45" i="15"/>
  <c r="AG72" i="15"/>
  <c r="BV62" i="19"/>
  <c r="H95" i="19"/>
  <c r="BG36" i="15"/>
  <c r="BM58" i="19"/>
  <c r="AZ106" i="15"/>
  <c r="CF57" i="19"/>
  <c r="T24" i="19"/>
  <c r="BT70" i="19"/>
  <c r="BJ100" i="19"/>
  <c r="BV1" i="19"/>
  <c r="B94" i="19"/>
  <c r="CZ96" i="19"/>
  <c r="CW74" i="15"/>
  <c r="CC42" i="15"/>
  <c r="P58" i="15"/>
  <c r="CN87" i="19"/>
  <c r="BN41" i="19"/>
  <c r="BT65" i="15"/>
  <c r="T87" i="19"/>
  <c r="AW55" i="19"/>
  <c r="BI40" i="15"/>
  <c r="CT40" i="19"/>
  <c r="CH68" i="15"/>
  <c r="BA36" i="15"/>
  <c r="Q12" i="19"/>
  <c r="CY34" i="15"/>
  <c r="BO29" i="19"/>
  <c r="BX63" i="15"/>
  <c r="CS51" i="15"/>
  <c r="I80" i="19"/>
  <c r="AH8" i="19"/>
  <c r="AZ101" i="15"/>
  <c r="D27" i="19"/>
  <c r="CH39" i="19"/>
  <c r="AZ40" i="15"/>
  <c r="CR12" i="19"/>
  <c r="BT103" i="19"/>
  <c r="CQ9" i="19"/>
  <c r="BZ70" i="19"/>
  <c r="CN37" i="19"/>
  <c r="AN8" i="19"/>
  <c r="CI33" i="19"/>
  <c r="BQ25" i="19"/>
  <c r="CY100" i="15"/>
  <c r="R88" i="19"/>
  <c r="AY74" i="19"/>
  <c r="CK72" i="19"/>
  <c r="CA20" i="19"/>
  <c r="AZ60" i="19"/>
  <c r="AG61" i="19"/>
  <c r="F92" i="19"/>
  <c r="AX78" i="15"/>
  <c r="AS58" i="15"/>
  <c r="X82" i="19"/>
  <c r="AR53" i="19"/>
  <c r="E46" i="19"/>
  <c r="CB36" i="15"/>
  <c r="AU40" i="15"/>
  <c r="CF29" i="19"/>
  <c r="AJ10" i="19"/>
  <c r="AB64" i="19"/>
  <c r="AP99" i="19"/>
  <c r="CX103" i="19"/>
  <c r="BJ66" i="15"/>
  <c r="AG38" i="19"/>
  <c r="BD67" i="15"/>
  <c r="CX70" i="19"/>
  <c r="BX47" i="19"/>
  <c r="R59" i="19"/>
  <c r="CU64" i="19"/>
  <c r="J2" i="19"/>
  <c r="CW46" i="19"/>
  <c r="BO48" i="19"/>
  <c r="CH50" i="19"/>
  <c r="K40" i="15"/>
  <c r="BC37" i="15"/>
  <c r="CO38" i="15"/>
  <c r="BQ62" i="19"/>
  <c r="AL38" i="15"/>
  <c r="P77" i="19"/>
  <c r="AY44" i="19"/>
  <c r="Z74" i="19"/>
  <c r="CE102" i="15"/>
  <c r="BU51" i="19"/>
  <c r="G49" i="19"/>
  <c r="BE22" i="19"/>
  <c r="CU103" i="15"/>
  <c r="AC42" i="19"/>
  <c r="CQ37" i="15"/>
  <c r="A21" i="19"/>
  <c r="CC54" i="19"/>
  <c r="CI100" i="19"/>
  <c r="BU4" i="19"/>
  <c r="CM43" i="19"/>
  <c r="AH33" i="15"/>
  <c r="O104" i="19"/>
  <c r="AJ105" i="19"/>
  <c r="CH41" i="15"/>
  <c r="AI75" i="15"/>
  <c r="BQ40" i="15"/>
  <c r="AB68" i="15"/>
  <c r="CJ77" i="15"/>
  <c r="BL19" i="19"/>
  <c r="N97" i="19"/>
  <c r="N11" i="19"/>
  <c r="P42" i="19"/>
  <c r="AG106" i="15"/>
  <c r="BO101" i="15"/>
  <c r="R31" i="19"/>
  <c r="Q5" i="19"/>
  <c r="CH67" i="19"/>
  <c r="E41" i="19"/>
  <c r="J92" i="19"/>
  <c r="CY82" i="19"/>
  <c r="AO19" i="19"/>
  <c r="BM50" i="15"/>
  <c r="X84" i="19"/>
  <c r="CE8" i="19"/>
  <c r="N62" i="15"/>
  <c r="BU15" i="19"/>
  <c r="DB85" i="19"/>
  <c r="H107" i="15"/>
  <c r="AA53" i="19"/>
  <c r="AM104" i="15"/>
  <c r="T41" i="19"/>
  <c r="G105" i="19"/>
  <c r="BN38" i="15"/>
  <c r="AL19" i="19"/>
  <c r="K42" i="15"/>
  <c r="AK100" i="19"/>
  <c r="DB10" i="19"/>
  <c r="BL86" i="19"/>
  <c r="AR39" i="19"/>
  <c r="U51" i="19"/>
  <c r="BN46" i="15"/>
  <c r="AF55" i="15"/>
  <c r="BE49" i="19"/>
  <c r="CU66" i="19"/>
  <c r="CK4" i="19"/>
  <c r="AO32" i="19"/>
  <c r="F96" i="19"/>
  <c r="AD73" i="15"/>
  <c r="AA24" i="15"/>
  <c r="BS31" i="19"/>
  <c r="BN75" i="19"/>
  <c r="X101" i="15"/>
  <c r="BC24" i="19"/>
  <c r="AX74" i="15"/>
  <c r="A92" i="19"/>
  <c r="X93" i="19"/>
  <c r="AS104" i="19"/>
  <c r="AQ53" i="15"/>
  <c r="BR36" i="15"/>
  <c r="BT91" i="19"/>
  <c r="BG101" i="15"/>
  <c r="W34" i="19"/>
  <c r="V9" i="19"/>
  <c r="CU96" i="19"/>
  <c r="BH104" i="19"/>
  <c r="W74" i="15"/>
  <c r="AY67" i="19"/>
  <c r="BS67" i="19"/>
  <c r="F73" i="19"/>
  <c r="BE101" i="19"/>
  <c r="CW37" i="19"/>
  <c r="CD8" i="19"/>
  <c r="BO24" i="19"/>
  <c r="G38" i="19"/>
  <c r="CD52" i="19"/>
  <c r="L107" i="15"/>
  <c r="G36" i="15"/>
  <c r="D82" i="19"/>
  <c r="BI40" i="19"/>
  <c r="AS74" i="15"/>
  <c r="AU98" i="15"/>
  <c r="S55" i="19"/>
  <c r="C2" i="19"/>
  <c r="BB82" i="19"/>
  <c r="U52" i="15"/>
  <c r="BB41" i="19"/>
  <c r="AY61" i="15"/>
  <c r="Q31" i="19"/>
  <c r="BM59" i="19"/>
  <c r="CX41" i="19"/>
  <c r="CB41" i="15"/>
  <c r="BR87" i="19"/>
  <c r="CH107" i="15"/>
  <c r="Z104" i="15"/>
  <c r="AV24" i="15"/>
  <c r="CY41" i="15"/>
  <c r="S67" i="15"/>
  <c r="N81" i="19"/>
  <c r="CU28" i="19"/>
  <c r="CO57" i="15"/>
  <c r="BO58" i="15"/>
  <c r="BR25" i="15"/>
  <c r="Y34" i="19"/>
  <c r="BY33" i="19"/>
  <c r="H29" i="15"/>
  <c r="BC17" i="19"/>
  <c r="CL41" i="15"/>
  <c r="AS48" i="15"/>
  <c r="AZ44" i="19"/>
  <c r="BL94" i="19"/>
  <c r="X62" i="15"/>
  <c r="BM74" i="15"/>
  <c r="BP49" i="19"/>
  <c r="I45" i="15"/>
  <c r="C19" i="19"/>
  <c r="BK83" i="19"/>
  <c r="AI50" i="19"/>
  <c r="CW72" i="19"/>
  <c r="P73" i="15"/>
  <c r="G54" i="19"/>
  <c r="V11" i="19"/>
  <c r="BD91" i="19"/>
  <c r="AT75" i="19"/>
  <c r="B51" i="19"/>
  <c r="CI73" i="15"/>
  <c r="U101" i="15"/>
  <c r="BO87" i="19"/>
  <c r="AA14" i="19"/>
  <c r="BM107" i="15"/>
  <c r="CR97" i="19"/>
  <c r="BB91" i="19"/>
  <c r="H15" i="19"/>
  <c r="CY50" i="19"/>
  <c r="AK29" i="19"/>
  <c r="BC44" i="19"/>
  <c r="BU41" i="19"/>
  <c r="AT50" i="15"/>
  <c r="AH89" i="19"/>
  <c r="AL42" i="19"/>
  <c r="CP13" i="19"/>
  <c r="AK24" i="15"/>
  <c r="AN73" i="15"/>
  <c r="S109" i="15"/>
  <c r="X79" i="15"/>
  <c r="CZ19" i="19"/>
  <c r="BO40" i="19"/>
  <c r="E62" i="19"/>
  <c r="AG79" i="19"/>
  <c r="L46" i="15"/>
  <c r="CX100" i="15"/>
  <c r="CE58" i="19"/>
  <c r="BG23" i="19"/>
  <c r="BG49" i="19"/>
  <c r="AR38" i="19"/>
  <c r="AF4" i="19"/>
  <c r="AO75" i="15"/>
  <c r="V30" i="19"/>
  <c r="BQ66" i="19"/>
  <c r="BB45" i="19"/>
  <c r="BQ52" i="15"/>
  <c r="CB2" i="19"/>
  <c r="CX104" i="15"/>
  <c r="CC84" i="19"/>
  <c r="AP8" i="19"/>
  <c r="AV51" i="19"/>
  <c r="AL6" i="19"/>
  <c r="N91" i="19"/>
  <c r="BQ51" i="19"/>
  <c r="BA40" i="19"/>
  <c r="CI58" i="15"/>
  <c r="I81" i="19"/>
  <c r="CK78" i="15"/>
  <c r="K66" i="15"/>
  <c r="R98" i="15"/>
  <c r="DA55" i="15"/>
  <c r="AA46" i="19"/>
  <c r="BK109" i="15"/>
  <c r="CZ10" i="19"/>
  <c r="AD87" i="19"/>
  <c r="BH76" i="19"/>
  <c r="CH105" i="15"/>
  <c r="BH63" i="19"/>
  <c r="Y77" i="19"/>
  <c r="CX38" i="19"/>
  <c r="X45" i="15"/>
  <c r="CH71" i="15"/>
  <c r="I75" i="19"/>
  <c r="BR66" i="19"/>
  <c r="AJ64" i="15"/>
  <c r="BO54" i="19"/>
  <c r="AB4" i="19"/>
  <c r="CF34" i="15"/>
  <c r="BB69" i="19"/>
  <c r="BQ4" i="19"/>
  <c r="AZ103" i="15"/>
  <c r="AQ10" i="19"/>
  <c r="P52" i="19"/>
  <c r="CQ86" i="19"/>
  <c r="BC103" i="15"/>
  <c r="AZ51" i="15"/>
  <c r="X30" i="19"/>
  <c r="I52" i="15"/>
  <c r="CA98" i="19"/>
  <c r="AF61" i="15"/>
  <c r="CB58" i="19"/>
  <c r="AD60" i="15"/>
  <c r="BR79" i="19"/>
  <c r="AD55" i="19"/>
  <c r="CI55" i="15"/>
  <c r="AC102" i="19"/>
  <c r="L13" i="19"/>
  <c r="AW49" i="15"/>
  <c r="AW72" i="19"/>
  <c r="BE94" i="19"/>
  <c r="BY53" i="15"/>
  <c r="X66" i="15"/>
  <c r="AN100" i="15"/>
  <c r="CU15" i="19"/>
  <c r="CF38" i="19"/>
  <c r="BQ56" i="15"/>
  <c r="AZ47" i="19"/>
  <c r="AD63" i="19"/>
  <c r="CE12" i="19"/>
  <c r="AM65" i="15"/>
  <c r="AX75" i="19"/>
  <c r="CB5" i="19"/>
  <c r="T5" i="19"/>
  <c r="DA79" i="19"/>
  <c r="BA30" i="19"/>
  <c r="BY25" i="15"/>
  <c r="BI74" i="19"/>
  <c r="F57" i="19"/>
  <c r="CS15" i="19"/>
  <c r="CM97" i="19"/>
  <c r="G25" i="19"/>
  <c r="AU44" i="15"/>
  <c r="V20" i="19"/>
  <c r="CP36" i="15"/>
  <c r="AI101" i="15"/>
  <c r="Y93" i="19"/>
  <c r="G1" i="19"/>
  <c r="W46" i="15"/>
  <c r="BC87" i="19"/>
  <c r="U59" i="15"/>
  <c r="D30" i="19"/>
  <c r="CU14" i="19"/>
  <c r="AA63" i="15"/>
  <c r="CZ83" i="19"/>
  <c r="CA100" i="15"/>
  <c r="AQ42" i="15"/>
  <c r="J51" i="15"/>
  <c r="BA61" i="19"/>
  <c r="AB83" i="19"/>
  <c r="CS64" i="19"/>
  <c r="AD60" i="19"/>
  <c r="AP45" i="19"/>
  <c r="N106" i="15"/>
  <c r="D22" i="19"/>
  <c r="Q99" i="19"/>
  <c r="CK65" i="19"/>
  <c r="AH5" i="19"/>
  <c r="BI101" i="15"/>
  <c r="I5" i="19"/>
  <c r="BC63" i="15"/>
  <c r="W64" i="19"/>
  <c r="AP101" i="15"/>
  <c r="CB51" i="19"/>
  <c r="CM84" i="19"/>
  <c r="BW70" i="15"/>
  <c r="AD28" i="19"/>
  <c r="AG42" i="19"/>
  <c r="CD100" i="19"/>
  <c r="CQ39" i="19"/>
  <c r="CO59" i="15"/>
  <c r="CY21" i="19"/>
  <c r="R66" i="15"/>
  <c r="DA54" i="15"/>
  <c r="P1" i="19"/>
  <c r="V44" i="15"/>
  <c r="X28" i="19"/>
  <c r="CW69" i="19"/>
  <c r="DB47" i="15"/>
  <c r="L60" i="15"/>
  <c r="S58" i="15"/>
  <c r="O42" i="19"/>
  <c r="DA62" i="15"/>
  <c r="AL27" i="19"/>
  <c r="AM107" i="15"/>
  <c r="DB29" i="19"/>
  <c r="O67" i="19"/>
  <c r="I35" i="15"/>
  <c r="CI73" i="19"/>
  <c r="S24" i="19"/>
  <c r="CZ55" i="19"/>
  <c r="P33" i="19"/>
  <c r="AF102" i="19"/>
  <c r="CP77" i="15"/>
  <c r="D17" i="19"/>
  <c r="AA105" i="15"/>
  <c r="AZ67" i="19"/>
  <c r="CB80" i="19"/>
  <c r="CX29" i="19"/>
  <c r="CM45" i="19"/>
  <c r="BN5" i="19"/>
  <c r="CZ77" i="19"/>
  <c r="AT86" i="19"/>
  <c r="CM88" i="19"/>
  <c r="X81" i="19"/>
  <c r="Z54" i="19"/>
  <c r="BO15" i="19"/>
  <c r="CZ103" i="19"/>
  <c r="BA103" i="15"/>
  <c r="CH76" i="19"/>
  <c r="BJ14" i="19"/>
  <c r="DA74" i="19"/>
  <c r="CT58" i="15"/>
  <c r="BN105" i="15"/>
  <c r="T61" i="19"/>
  <c r="BQ25" i="15"/>
  <c r="BO103" i="15"/>
  <c r="F93" i="19"/>
  <c r="AC73" i="15"/>
  <c r="T70" i="15"/>
  <c r="Y31" i="19"/>
  <c r="F98" i="19"/>
  <c r="AZ40" i="19"/>
  <c r="CF92" i="19"/>
  <c r="CN23" i="19"/>
  <c r="BJ50" i="15"/>
  <c r="O8" i="19"/>
  <c r="AI102" i="15"/>
  <c r="J62" i="19"/>
  <c r="M58" i="19"/>
  <c r="E39" i="19"/>
  <c r="AU38" i="15"/>
  <c r="AY58" i="19"/>
  <c r="S34" i="15"/>
  <c r="BY40" i="19"/>
  <c r="DB76" i="15"/>
  <c r="B5" i="19"/>
  <c r="CP10" i="19"/>
  <c r="AR89" i="19"/>
  <c r="BX6" i="19"/>
  <c r="BS71" i="15"/>
  <c r="BS39" i="19"/>
  <c r="AE40" i="19"/>
  <c r="AP75" i="15"/>
  <c r="CY25" i="15"/>
  <c r="D92" i="19"/>
  <c r="CS42" i="15"/>
  <c r="BK90" i="19"/>
  <c r="AK84" i="19"/>
  <c r="N55" i="15"/>
  <c r="BM10" i="19"/>
  <c r="BO71" i="15"/>
  <c r="CK94" i="19"/>
  <c r="X8" i="19"/>
  <c r="AZ43" i="19"/>
  <c r="BR55" i="19"/>
  <c r="CR39" i="19"/>
  <c r="AV22" i="19"/>
  <c r="BU35" i="19"/>
  <c r="V96" i="19"/>
  <c r="D55" i="19"/>
  <c r="AP58" i="19"/>
  <c r="AO64" i="15"/>
  <c r="BT6" i="19"/>
  <c r="CB6" i="19"/>
  <c r="O22" i="19"/>
  <c r="CI40" i="19"/>
  <c r="CB39" i="15"/>
  <c r="BM41" i="15"/>
  <c r="CL45" i="19"/>
  <c r="BP46" i="15"/>
  <c r="CT28" i="19"/>
  <c r="BD76" i="15"/>
  <c r="BZ49" i="15"/>
  <c r="U31" i="15"/>
  <c r="AA59" i="19"/>
  <c r="BC88" i="19"/>
  <c r="CY40" i="19"/>
  <c r="DB40" i="15"/>
  <c r="R33" i="15"/>
  <c r="A3" i="19"/>
  <c r="AZ104" i="15"/>
  <c r="G53" i="15"/>
  <c r="BY52" i="15"/>
  <c r="BN69" i="15"/>
  <c r="CO65" i="15"/>
  <c r="Y34" i="15"/>
  <c r="CU43" i="19"/>
  <c r="CX73" i="19"/>
  <c r="X14" i="19"/>
  <c r="BP44" i="19"/>
  <c r="CO102" i="15"/>
  <c r="R25" i="15"/>
  <c r="BA33" i="15"/>
  <c r="S101" i="15"/>
  <c r="AP44" i="15"/>
  <c r="CY51" i="15"/>
  <c r="CK71" i="19"/>
  <c r="CT24" i="15"/>
  <c r="U46" i="15"/>
  <c r="AF29" i="15"/>
  <c r="BA24" i="15"/>
  <c r="CL58" i="19"/>
  <c r="I62" i="19"/>
  <c r="N3" i="19"/>
  <c r="H8" i="19"/>
  <c r="AJ41" i="19"/>
  <c r="CY42" i="15"/>
  <c r="AE71" i="15"/>
  <c r="M28" i="19"/>
  <c r="M34" i="19"/>
  <c r="BN60" i="19"/>
  <c r="CX23" i="19"/>
  <c r="BS77" i="19"/>
  <c r="BJ65" i="19"/>
  <c r="CA41" i="19"/>
  <c r="CS52" i="19"/>
  <c r="X23" i="19"/>
  <c r="N90" i="19"/>
  <c r="AM75" i="19"/>
  <c r="CP25" i="15"/>
  <c r="AY69" i="15"/>
  <c r="AR18" i="19"/>
  <c r="BB16" i="19"/>
  <c r="AI100" i="15"/>
  <c r="CR24" i="15"/>
  <c r="AE31" i="15"/>
  <c r="AQ92" i="19"/>
  <c r="P29" i="15"/>
  <c r="AG99" i="15"/>
  <c r="BQ73" i="15"/>
  <c r="CG32" i="19"/>
  <c r="AX55" i="19"/>
  <c r="X47" i="19"/>
  <c r="DB46" i="15"/>
  <c r="CQ50" i="19"/>
  <c r="AN23" i="19"/>
  <c r="L62" i="19"/>
  <c r="F67" i="19"/>
  <c r="CJ98" i="19"/>
  <c r="CM17" i="19"/>
  <c r="V50" i="19"/>
  <c r="AK55" i="19"/>
  <c r="X76" i="19"/>
  <c r="AO61" i="19"/>
  <c r="CE41" i="15"/>
  <c r="Y11" i="19"/>
  <c r="CN36" i="19"/>
  <c r="BW86" i="19"/>
  <c r="BR102" i="19"/>
  <c r="CI21" i="19"/>
  <c r="AL36" i="19"/>
  <c r="CG64" i="15"/>
  <c r="CD70" i="15"/>
  <c r="F87" i="19"/>
  <c r="AZ25" i="15"/>
  <c r="BY66" i="19"/>
  <c r="CI44" i="15"/>
  <c r="CR19" i="19"/>
  <c r="BL11" i="19"/>
  <c r="X13" i="19"/>
  <c r="P67" i="19"/>
  <c r="BG61" i="19"/>
  <c r="O32" i="19"/>
  <c r="BG9" i="19"/>
  <c r="BH65" i="19"/>
  <c r="AJ81" i="19"/>
  <c r="AG47" i="19"/>
  <c r="BN51" i="19"/>
  <c r="AF99" i="19"/>
  <c r="AW43" i="19"/>
  <c r="BE40" i="15"/>
  <c r="CO60" i="19"/>
  <c r="J76" i="19"/>
  <c r="CP82" i="19"/>
  <c r="BZ25" i="15"/>
  <c r="AM11" i="19"/>
  <c r="BH97" i="19"/>
  <c r="AQ62" i="15"/>
  <c r="BP20" i="19"/>
  <c r="BU13" i="19"/>
  <c r="BY31" i="19"/>
  <c r="AH35" i="19"/>
  <c r="BM57" i="19"/>
  <c r="Z50" i="19"/>
  <c r="AP1" i="19"/>
  <c r="CR105" i="15"/>
  <c r="P56" i="19"/>
  <c r="AZ48" i="15"/>
  <c r="W57" i="19"/>
  <c r="AD10" i="19"/>
  <c r="BS103" i="19"/>
  <c r="BD69" i="15"/>
  <c r="A74" i="19"/>
  <c r="AT61" i="15"/>
  <c r="M90" i="19"/>
  <c r="BD1" i="19"/>
  <c r="BP29" i="19"/>
  <c r="BE24" i="15"/>
  <c r="CD46" i="19"/>
  <c r="CK101" i="19"/>
  <c r="BL15" i="19"/>
  <c r="AB85" i="19"/>
  <c r="CM64" i="15"/>
  <c r="AR71" i="15"/>
  <c r="Y65" i="15"/>
  <c r="BU43" i="19"/>
  <c r="BI53" i="19"/>
  <c r="C77" i="19"/>
  <c r="E58" i="19"/>
  <c r="BR98" i="15"/>
  <c r="CE71" i="15"/>
  <c r="AR59" i="19"/>
  <c r="BK78" i="19"/>
  <c r="DA61" i="15"/>
  <c r="CQ45" i="15"/>
  <c r="G59" i="15"/>
  <c r="BC26" i="19"/>
  <c r="CV57" i="15"/>
  <c r="CO73" i="19"/>
  <c r="BM71" i="15"/>
  <c r="BO35" i="15"/>
  <c r="CK57" i="19"/>
  <c r="S55" i="15"/>
  <c r="P53" i="15"/>
  <c r="CD104" i="19"/>
  <c r="AM98" i="15"/>
  <c r="AQ44" i="15"/>
  <c r="BV57" i="15"/>
  <c r="AG56" i="19"/>
  <c r="CH46" i="15"/>
  <c r="BN29" i="19"/>
  <c r="AJ65" i="15"/>
  <c r="AD77" i="19"/>
  <c r="AC104" i="19"/>
  <c r="CR100" i="19"/>
  <c r="CH61" i="15"/>
  <c r="AW22" i="19"/>
  <c r="CR60" i="15"/>
  <c r="CQ36" i="19"/>
  <c r="BC102" i="15"/>
  <c r="BA80" i="19"/>
  <c r="AE63" i="19"/>
  <c r="CU43" i="15"/>
  <c r="I34" i="15"/>
  <c r="BU58" i="15"/>
  <c r="BO97" i="19"/>
  <c r="AA31" i="15"/>
  <c r="CH55" i="19"/>
  <c r="BN46" i="19"/>
  <c r="BJ64" i="19"/>
  <c r="CD99" i="19"/>
  <c r="L74" i="15"/>
  <c r="N105" i="15"/>
  <c r="DB56" i="19"/>
  <c r="DA28" i="19"/>
  <c r="BO60" i="19"/>
  <c r="CL84" i="19"/>
  <c r="BR14" i="19"/>
  <c r="I61" i="19"/>
  <c r="AS77" i="15"/>
  <c r="CX94" i="19"/>
  <c r="I38" i="19"/>
  <c r="CS22" i="19"/>
  <c r="BK30" i="19"/>
  <c r="AZ2" i="19"/>
  <c r="AJ27" i="19"/>
  <c r="AE58" i="15"/>
  <c r="L95" i="19"/>
  <c r="AY29" i="15"/>
  <c r="AS80" i="19"/>
  <c r="CV52" i="15"/>
  <c r="AK42" i="19"/>
  <c r="CJ36" i="15"/>
  <c r="BH76" i="15"/>
  <c r="BK105" i="15"/>
  <c r="CO13" i="19"/>
  <c r="CA41" i="15"/>
  <c r="AG41" i="15"/>
  <c r="CH42" i="15"/>
  <c r="BN8" i="19"/>
  <c r="CF62" i="19"/>
  <c r="CX61" i="19"/>
  <c r="AM79" i="19"/>
  <c r="G9" i="19"/>
  <c r="CY92" i="19"/>
  <c r="AC19" i="19"/>
  <c r="AI83" i="19"/>
  <c r="AF57" i="19"/>
  <c r="CN65" i="19"/>
  <c r="CT75" i="19"/>
  <c r="CD108" i="15"/>
  <c r="Z66" i="15"/>
  <c r="AR24" i="15"/>
  <c r="BP72" i="19"/>
  <c r="BN105" i="19"/>
  <c r="CW94" i="19"/>
  <c r="CO104" i="15"/>
  <c r="Q91" i="19"/>
  <c r="AP72" i="19"/>
  <c r="AE50" i="19"/>
  <c r="BC24" i="15"/>
  <c r="S47" i="19"/>
  <c r="O109" i="15"/>
  <c r="BS51" i="15"/>
  <c r="BA39" i="15"/>
  <c r="BH77" i="19"/>
  <c r="AB32" i="19"/>
  <c r="AL45" i="19"/>
  <c r="AY82" i="19"/>
  <c r="CK67" i="19"/>
  <c r="BF18" i="19"/>
  <c r="Y64" i="19"/>
  <c r="CL67" i="15"/>
  <c r="BJ92" i="19"/>
  <c r="BL39" i="15"/>
  <c r="BV56" i="19"/>
  <c r="E33" i="19"/>
  <c r="BC75" i="15"/>
  <c r="AX32" i="19"/>
  <c r="CT47" i="15"/>
  <c r="AO69" i="19"/>
  <c r="AX67" i="15"/>
  <c r="AY71" i="15"/>
  <c r="CL88" i="19"/>
  <c r="DB107" i="15"/>
  <c r="BM52" i="19"/>
  <c r="AB12" i="19"/>
  <c r="X1" i="19"/>
  <c r="CK31" i="15"/>
  <c r="CI29" i="15"/>
  <c r="BZ1" i="19"/>
  <c r="BX19" i="19"/>
  <c r="CS18" i="19"/>
  <c r="CL40" i="15"/>
  <c r="DB52" i="19"/>
  <c r="AJ23" i="19"/>
  <c r="AL68" i="15"/>
  <c r="CY35" i="15"/>
  <c r="BQ54" i="19"/>
  <c r="N1" i="19"/>
  <c r="BP38" i="19"/>
  <c r="G72" i="15"/>
  <c r="G69" i="19"/>
  <c r="S65" i="19"/>
  <c r="AS81" i="19"/>
  <c r="CT41" i="15"/>
  <c r="BS26" i="19"/>
  <c r="CT90" i="19"/>
  <c r="AX2" i="19"/>
  <c r="A45" i="19"/>
  <c r="AH73" i="19"/>
  <c r="CX98" i="19"/>
  <c r="AP42" i="19"/>
  <c r="BJ94" i="19"/>
  <c r="CI27" i="19"/>
  <c r="CM34" i="15"/>
  <c r="CE47" i="19"/>
  <c r="AH100" i="19"/>
  <c r="AR43" i="15"/>
  <c r="AH23" i="19"/>
  <c r="BC77" i="15"/>
  <c r="CN55" i="19"/>
  <c r="H55" i="15"/>
  <c r="CQ48" i="15"/>
  <c r="DA31" i="15"/>
  <c r="BI63" i="15"/>
  <c r="Z53" i="19"/>
  <c r="BF55" i="15"/>
  <c r="CE59" i="15"/>
  <c r="CI104" i="19"/>
  <c r="CU46" i="19"/>
  <c r="BF64" i="15"/>
  <c r="C74" i="19"/>
  <c r="BI68" i="19"/>
  <c r="AI49" i="19"/>
  <c r="CW48" i="15"/>
  <c r="BM66" i="19"/>
  <c r="U3" i="19"/>
  <c r="CK58" i="15"/>
  <c r="CC88" i="19"/>
  <c r="AE28" i="19"/>
  <c r="BA39" i="19"/>
  <c r="J17" i="19"/>
  <c r="AG5" i="19"/>
  <c r="CS67" i="19"/>
  <c r="AY79" i="19"/>
  <c r="CM105" i="19"/>
  <c r="BW16" i="19"/>
  <c r="U108" i="15"/>
  <c r="BD65" i="15"/>
  <c r="BC40" i="15"/>
  <c r="CX83" i="19"/>
  <c r="X34" i="15"/>
  <c r="AY44" i="15"/>
  <c r="Y72" i="19"/>
  <c r="BH57" i="19"/>
  <c r="CP100" i="19"/>
  <c r="CV53" i="15"/>
  <c r="E18" i="19"/>
  <c r="CI108" i="15"/>
  <c r="BG53" i="15"/>
  <c r="L33" i="15"/>
  <c r="W68" i="15"/>
  <c r="BV29" i="19"/>
  <c r="CY19" i="19"/>
  <c r="BB103" i="15"/>
  <c r="CK46" i="15"/>
  <c r="BP22" i="19"/>
  <c r="BT64" i="19"/>
  <c r="W29" i="15"/>
  <c r="AB67" i="15"/>
  <c r="CF3" i="19"/>
  <c r="CO24" i="15"/>
  <c r="BN62" i="15"/>
  <c r="CK28" i="19"/>
  <c r="BD11" i="19"/>
  <c r="BQ96" i="19"/>
  <c r="AB43" i="15"/>
  <c r="BU44" i="15"/>
  <c r="BD100" i="15"/>
  <c r="AV66" i="19"/>
  <c r="Y37" i="19"/>
  <c r="CA76" i="15"/>
  <c r="CN69" i="19"/>
  <c r="CR75" i="15"/>
  <c r="F102" i="19"/>
  <c r="CT38" i="15"/>
  <c r="AX19" i="19"/>
  <c r="CD45" i="19"/>
  <c r="CP56" i="15"/>
  <c r="CH35" i="19"/>
  <c r="AT48" i="15"/>
  <c r="AG34" i="19"/>
  <c r="CQ69" i="19"/>
  <c r="CA39" i="15"/>
  <c r="S22" i="19"/>
  <c r="AI32" i="19"/>
  <c r="T32" i="19"/>
  <c r="AX16" i="19"/>
  <c r="AH34" i="19"/>
  <c r="CA31" i="15"/>
  <c r="AG75" i="19"/>
  <c r="P83" i="19"/>
  <c r="CV60" i="19"/>
  <c r="BQ103" i="19"/>
  <c r="BZ106" i="15"/>
  <c r="AP49" i="19"/>
  <c r="S79" i="19"/>
  <c r="CV73" i="19"/>
  <c r="BM42" i="15"/>
  <c r="A96" i="19"/>
  <c r="BW2" i="19"/>
  <c r="CF45" i="19"/>
  <c r="CM4" i="19"/>
  <c r="AD17" i="19"/>
  <c r="K11" i="19"/>
  <c r="E94" i="19"/>
  <c r="BM20" i="19"/>
  <c r="CG84" i="19"/>
  <c r="S34" i="19"/>
  <c r="CF52" i="15"/>
  <c r="CX48" i="19"/>
  <c r="Q35" i="15"/>
  <c r="AX45" i="19"/>
  <c r="CB64" i="19"/>
  <c r="AO79" i="19"/>
  <c r="DB65" i="15"/>
  <c r="BY55" i="15"/>
  <c r="AV63" i="15"/>
  <c r="CZ3" i="19"/>
  <c r="C20" i="19"/>
  <c r="CN10" i="19"/>
  <c r="CK51" i="15"/>
  <c r="BN35" i="15"/>
  <c r="CG41" i="15"/>
  <c r="AX61" i="19"/>
  <c r="AY73" i="15"/>
  <c r="CU63" i="19"/>
  <c r="AN102" i="15"/>
  <c r="AK66" i="19"/>
  <c r="J60" i="19"/>
  <c r="I1" i="19"/>
  <c r="AN99" i="15"/>
  <c r="BJ41" i="15"/>
  <c r="AJ101" i="15"/>
  <c r="AF9" i="19"/>
  <c r="AD102" i="19"/>
  <c r="BB68" i="19"/>
  <c r="CI83" i="19"/>
  <c r="BC78" i="19"/>
  <c r="R82" i="19"/>
  <c r="CR41" i="15"/>
  <c r="U103" i="15"/>
  <c r="BE29" i="15"/>
  <c r="CA45" i="15"/>
  <c r="AK41" i="15"/>
  <c r="W2" i="19"/>
  <c r="V57" i="19"/>
  <c r="CD6" i="19"/>
  <c r="BK84" i="19"/>
  <c r="CH62" i="15"/>
  <c r="CU53" i="15"/>
  <c r="BO13" i="19"/>
  <c r="I47" i="19"/>
  <c r="BL31" i="19"/>
  <c r="AM54" i="15"/>
  <c r="S62" i="19"/>
  <c r="U39" i="15"/>
  <c r="U81" i="19"/>
  <c r="BK88" i="19"/>
  <c r="CE84" i="19"/>
  <c r="CT48" i="19"/>
  <c r="DA108" i="15"/>
  <c r="M94" i="19"/>
  <c r="DA47" i="19"/>
  <c r="X62" i="19"/>
  <c r="R25" i="19"/>
  <c r="CF88" i="19"/>
  <c r="BK100" i="15"/>
  <c r="E32" i="19"/>
  <c r="AW11" i="19"/>
  <c r="CN34" i="15"/>
  <c r="BF37" i="19"/>
  <c r="B27" i="19"/>
  <c r="AS46" i="15"/>
  <c r="AM18" i="19"/>
  <c r="BD76" i="19"/>
  <c r="AG77" i="15"/>
  <c r="BU29" i="15"/>
  <c r="AO38" i="15"/>
  <c r="AR59" i="15"/>
  <c r="AU66" i="19"/>
  <c r="CC69" i="15"/>
  <c r="BP88" i="19"/>
  <c r="AP60" i="19"/>
  <c r="U28" i="19"/>
  <c r="BN63" i="19"/>
  <c r="CK25" i="15"/>
  <c r="BL62" i="19"/>
  <c r="AS102" i="19"/>
  <c r="CY37" i="19"/>
  <c r="J34" i="15"/>
  <c r="CW6" i="19"/>
  <c r="AG62" i="15"/>
  <c r="BP45" i="19"/>
  <c r="CT22" i="19"/>
  <c r="AN30" i="19"/>
  <c r="L100" i="19"/>
  <c r="W76" i="19"/>
  <c r="AZ32" i="19"/>
  <c r="BM64" i="19"/>
  <c r="CS34" i="15"/>
  <c r="CG76" i="15"/>
  <c r="AR51" i="15"/>
  <c r="AL11" i="19"/>
  <c r="CJ74" i="15"/>
  <c r="C104" i="19"/>
  <c r="BC52" i="15"/>
  <c r="BV101" i="15"/>
  <c r="AY70" i="15"/>
  <c r="AQ13" i="19"/>
  <c r="BE63" i="15"/>
  <c r="P75" i="15"/>
  <c r="BI24" i="19"/>
  <c r="AO76" i="19"/>
  <c r="AH37" i="15"/>
  <c r="BW47" i="15"/>
  <c r="CS37" i="19"/>
  <c r="CC65" i="19"/>
  <c r="AG101" i="19"/>
  <c r="AO25" i="19"/>
  <c r="AC62" i="15"/>
  <c r="O56" i="19"/>
  <c r="AO8" i="19"/>
  <c r="I56" i="19"/>
  <c r="A33" i="19"/>
  <c r="AG104" i="19"/>
  <c r="F40" i="19"/>
  <c r="AS49" i="19"/>
  <c r="AN72" i="19"/>
  <c r="AF75" i="15"/>
  <c r="CQ14" i="19"/>
  <c r="BN33" i="19"/>
  <c r="BB36" i="15"/>
  <c r="CG98" i="15"/>
  <c r="AD93" i="19"/>
  <c r="BD37" i="19"/>
  <c r="BI72" i="15"/>
  <c r="X57" i="19"/>
  <c r="AH2" i="19"/>
  <c r="AX38" i="15"/>
  <c r="G66" i="15"/>
  <c r="AE77" i="19"/>
  <c r="Y13" i="19"/>
  <c r="K15" i="19"/>
  <c r="BG43" i="15"/>
  <c r="CB46" i="19"/>
  <c r="BQ102" i="19"/>
  <c r="AE93" i="19"/>
  <c r="BB84" i="19"/>
  <c r="CR54" i="19"/>
  <c r="AL86" i="19"/>
  <c r="J90" i="19"/>
  <c r="S11" i="19"/>
  <c r="CZ63" i="15"/>
  <c r="BN6" i="19"/>
  <c r="BP102" i="19"/>
  <c r="K40" i="19"/>
  <c r="CC52" i="15"/>
  <c r="AE56" i="19"/>
  <c r="BP74" i="15"/>
  <c r="M71" i="15"/>
  <c r="X10" i="19"/>
  <c r="CW76" i="15"/>
  <c r="AL49" i="15"/>
  <c r="K56" i="15"/>
  <c r="BG59" i="15"/>
  <c r="AD78" i="19"/>
  <c r="CD102" i="19"/>
  <c r="AR97" i="19"/>
  <c r="T31" i="19"/>
  <c r="I101" i="19"/>
  <c r="CK71" i="15"/>
  <c r="CO37" i="19"/>
  <c r="AT29" i="15"/>
  <c r="V71" i="19"/>
  <c r="CH78" i="15"/>
  <c r="CY96" i="19"/>
  <c r="S90" i="19"/>
  <c r="AE64" i="19"/>
  <c r="BG15" i="19"/>
  <c r="BC16" i="19"/>
  <c r="CN34" i="19"/>
  <c r="AO105" i="15"/>
  <c r="J98" i="19"/>
  <c r="L31" i="15"/>
  <c r="DB36" i="19"/>
  <c r="CH63" i="15"/>
  <c r="CF104" i="15"/>
  <c r="BC50" i="19"/>
  <c r="AD3" i="19"/>
  <c r="BB73" i="19"/>
  <c r="AA2" i="19"/>
  <c r="CI32" i="19"/>
  <c r="F62" i="19"/>
  <c r="Y103" i="19"/>
  <c r="AC34" i="19"/>
  <c r="S24" i="15"/>
  <c r="O74" i="19"/>
  <c r="BG81" i="19"/>
  <c r="CT36" i="15"/>
  <c r="BM67" i="15"/>
  <c r="N99" i="19"/>
  <c r="AL81" i="19"/>
  <c r="AH68" i="19"/>
  <c r="M72" i="19"/>
  <c r="BF60" i="15"/>
  <c r="BL84" i="19"/>
  <c r="AT42" i="19"/>
  <c r="BN57" i="15"/>
  <c r="BD28" i="19"/>
  <c r="BG100" i="19"/>
  <c r="BS31" i="15"/>
  <c r="AX12" i="19"/>
  <c r="CF73" i="19"/>
  <c r="CV35" i="15"/>
  <c r="M65" i="15"/>
  <c r="Y68" i="19"/>
  <c r="CL39" i="19"/>
  <c r="DA13" i="19"/>
  <c r="S63" i="19"/>
  <c r="BM33" i="19"/>
  <c r="Z33" i="19"/>
  <c r="R58" i="15"/>
  <c r="AM47" i="19"/>
  <c r="AF53" i="15"/>
  <c r="AD98" i="15"/>
  <c r="AS62" i="19"/>
  <c r="AU48" i="19"/>
  <c r="C102" i="19"/>
  <c r="C40" i="19"/>
  <c r="CK47" i="19"/>
  <c r="CP11" i="19"/>
  <c r="V71" i="15"/>
  <c r="CI30" i="19"/>
  <c r="BV27" i="19"/>
  <c r="V94" i="19"/>
  <c r="AD74" i="19"/>
  <c r="CZ40" i="19"/>
  <c r="DA44" i="19"/>
  <c r="CT102" i="15"/>
  <c r="AU32" i="15"/>
  <c r="L38" i="19"/>
  <c r="CN81" i="19"/>
  <c r="CW22" i="19"/>
  <c r="CO48" i="19"/>
  <c r="BH45" i="15"/>
  <c r="AG64" i="19"/>
  <c r="I71" i="15"/>
  <c r="AD63" i="15"/>
  <c r="BI33" i="19"/>
  <c r="V109" i="15"/>
  <c r="BH1" i="19"/>
  <c r="AT34" i="19"/>
  <c r="AI71" i="19"/>
  <c r="BO50" i="19"/>
  <c r="O54" i="15"/>
  <c r="AA70" i="19"/>
  <c r="BD102" i="19"/>
  <c r="CT94" i="19"/>
  <c r="T68" i="19"/>
  <c r="AI44" i="19"/>
  <c r="I105" i="15"/>
  <c r="CL22" i="19"/>
  <c r="CK64" i="19"/>
  <c r="AW31" i="19"/>
  <c r="BP108" i="15"/>
  <c r="BA64" i="15"/>
  <c r="AR75" i="19"/>
  <c r="AI12" i="19"/>
  <c r="BU87" i="19"/>
  <c r="AB63" i="19"/>
  <c r="R102" i="19"/>
  <c r="Z14" i="19"/>
  <c r="AW107" i="15"/>
  <c r="AY42" i="19"/>
  <c r="R46" i="15"/>
  <c r="AN42" i="19"/>
  <c r="BY108" i="15"/>
  <c r="R43" i="19"/>
  <c r="CG71" i="15"/>
  <c r="K46" i="15"/>
  <c r="BZ28" i="19"/>
  <c r="E21" i="19"/>
  <c r="CS95" i="19"/>
  <c r="CQ39" i="15"/>
  <c r="CD55" i="19"/>
  <c r="AK72" i="19"/>
  <c r="AS42" i="19"/>
  <c r="AO100" i="19"/>
  <c r="BS66" i="15"/>
  <c r="DB25" i="15"/>
  <c r="AV38" i="15"/>
  <c r="BT43" i="19"/>
  <c r="L44" i="15"/>
  <c r="N60" i="19"/>
  <c r="V58" i="19"/>
  <c r="AG24" i="15"/>
  <c r="BK32" i="15"/>
  <c r="BC63" i="19"/>
  <c r="AU48" i="15"/>
  <c r="DA11" i="19"/>
  <c r="CL57" i="15"/>
  <c r="CO89" i="19"/>
  <c r="AI94" i="19"/>
  <c r="CD33" i="19"/>
  <c r="AQ104" i="19"/>
  <c r="AH32" i="15"/>
  <c r="A55" i="19"/>
  <c r="J10" i="19"/>
  <c r="CD44" i="19"/>
  <c r="BL77" i="19"/>
  <c r="CO6" i="19"/>
  <c r="AX100" i="15"/>
  <c r="BV9" i="19"/>
  <c r="Y27" i="19"/>
  <c r="DB71" i="19"/>
  <c r="W7" i="19"/>
  <c r="CJ35" i="15"/>
  <c r="S32" i="19"/>
  <c r="AN24" i="15"/>
  <c r="I6" i="19"/>
  <c r="T62" i="15"/>
  <c r="BD32" i="15"/>
  <c r="CJ42" i="15"/>
  <c r="AW98" i="19"/>
  <c r="AO33" i="15"/>
  <c r="J59" i="15"/>
  <c r="BX39" i="15"/>
  <c r="CV46" i="15"/>
  <c r="BI34" i="15"/>
  <c r="CW103" i="15"/>
  <c r="H72" i="19"/>
  <c r="AO47" i="15"/>
  <c r="CG93" i="19"/>
  <c r="BQ36" i="15"/>
  <c r="BL63" i="19"/>
  <c r="BF14" i="19"/>
  <c r="CV11" i="19"/>
  <c r="DA56" i="19"/>
  <c r="AW40" i="19"/>
  <c r="AW77" i="19"/>
  <c r="AE31" i="19"/>
  <c r="AC67" i="19"/>
  <c r="V59" i="19"/>
  <c r="CF48" i="15"/>
  <c r="CD62" i="19"/>
  <c r="H58" i="19"/>
  <c r="CG45" i="19"/>
  <c r="BL38" i="19"/>
  <c r="CW73" i="15"/>
  <c r="CE44" i="15"/>
  <c r="AE29" i="19"/>
  <c r="CE80" i="19"/>
  <c r="BT59" i="19"/>
  <c r="BJ104" i="15"/>
  <c r="CU21" i="19"/>
  <c r="AQ79" i="19"/>
  <c r="AM67" i="19"/>
  <c r="CY30" i="19"/>
  <c r="M55" i="19"/>
  <c r="AL30" i="19"/>
  <c r="B93" i="19"/>
  <c r="U34" i="19"/>
  <c r="M27" i="19"/>
  <c r="AU108" i="15"/>
  <c r="CP25" i="19"/>
  <c r="AF93" i="19"/>
  <c r="AW16" i="19"/>
  <c r="BZ104" i="15"/>
  <c r="BY56" i="19"/>
  <c r="CB40" i="19"/>
  <c r="T54" i="19"/>
  <c r="CD27" i="19"/>
  <c r="M44" i="19"/>
  <c r="AI54" i="19"/>
  <c r="BV97" i="19"/>
  <c r="CX75" i="19"/>
  <c r="BT56" i="15"/>
  <c r="CA8" i="19"/>
  <c r="BU82" i="19"/>
  <c r="CF37" i="19"/>
  <c r="Y82" i="19"/>
  <c r="BU53" i="19"/>
  <c r="BG43" i="19"/>
  <c r="AD46" i="19"/>
  <c r="X103" i="19"/>
  <c r="AZ102" i="19"/>
  <c r="BD94" i="19"/>
  <c r="I95" i="19"/>
  <c r="BY2" i="19"/>
  <c r="BY16" i="19"/>
  <c r="Q33" i="15"/>
  <c r="BI45" i="19"/>
  <c r="AD51" i="19"/>
  <c r="BX85" i="19"/>
  <c r="I40" i="15"/>
  <c r="AA54" i="19"/>
  <c r="CS57" i="15"/>
  <c r="AS73" i="15"/>
  <c r="BI9" i="19"/>
  <c r="BS43" i="19"/>
  <c r="CU60" i="15"/>
  <c r="BS49" i="15"/>
  <c r="AA59" i="15"/>
  <c r="CO15" i="19"/>
  <c r="AA90" i="19"/>
  <c r="I104" i="19"/>
  <c r="U44" i="19"/>
  <c r="CW18" i="19"/>
  <c r="AN57" i="19"/>
  <c r="CL81" i="19"/>
  <c r="AN74" i="19"/>
  <c r="AF17" i="19"/>
  <c r="BZ87" i="19"/>
  <c r="AP74" i="15"/>
  <c r="T33" i="15"/>
  <c r="J39" i="15"/>
  <c r="BO35" i="19"/>
  <c r="AY92" i="19"/>
  <c r="AK62" i="19"/>
  <c r="AV8" i="19"/>
  <c r="C6" i="19"/>
  <c r="CC108" i="15"/>
  <c r="CO90" i="19"/>
  <c r="F56" i="19"/>
  <c r="CS68" i="19"/>
  <c r="BA85" i="19"/>
  <c r="J11" i="19"/>
  <c r="AN33" i="19"/>
  <c r="BA13" i="19"/>
  <c r="CZ56" i="19"/>
  <c r="BO94" i="19"/>
  <c r="BF85" i="19"/>
  <c r="U63" i="15"/>
  <c r="BP75" i="19"/>
  <c r="AH14" i="19"/>
  <c r="AJ78" i="19"/>
  <c r="BL54" i="15"/>
  <c r="BI103" i="19"/>
  <c r="AZ24" i="19"/>
  <c r="AQ58" i="19"/>
  <c r="AB72" i="19"/>
  <c r="CO75" i="19"/>
  <c r="CV29" i="19"/>
  <c r="BX104" i="15"/>
  <c r="BA74" i="19"/>
  <c r="C50" i="19"/>
  <c r="BX57" i="19"/>
  <c r="G50" i="19"/>
  <c r="CV4" i="19"/>
  <c r="CT92" i="19"/>
  <c r="AH42" i="19"/>
  <c r="BU104" i="19"/>
  <c r="V65" i="15"/>
  <c r="AE88" i="19"/>
  <c r="AM35" i="19"/>
  <c r="DB33" i="15"/>
  <c r="CM13" i="19"/>
  <c r="A38" i="19"/>
  <c r="DB94" i="19"/>
  <c r="CU101" i="15"/>
  <c r="D104" i="19"/>
  <c r="DB26" i="19"/>
  <c r="AD91" i="19"/>
  <c r="C14" i="19"/>
  <c r="CC95" i="19"/>
  <c r="BO62" i="15"/>
  <c r="Y6" i="19"/>
  <c r="BR86" i="19"/>
  <c r="BG40" i="15"/>
  <c r="CE20" i="19"/>
  <c r="BM93" i="19"/>
  <c r="AU90" i="19"/>
  <c r="BJ37" i="19"/>
  <c r="Y107" i="15"/>
  <c r="BD55" i="15"/>
  <c r="AK51" i="15"/>
  <c r="S49" i="19"/>
  <c r="BQ76" i="15"/>
  <c r="AO40" i="19"/>
  <c r="CR57" i="19"/>
  <c r="DA9" i="19"/>
  <c r="BR26" i="19"/>
  <c r="BC62" i="15"/>
  <c r="S89" i="19"/>
  <c r="CP81" i="19"/>
  <c r="BP66" i="15"/>
  <c r="CB63" i="19"/>
  <c r="CP6" i="19"/>
  <c r="CR1" i="19"/>
  <c r="CW82" i="19"/>
  <c r="AA50" i="15"/>
  <c r="V72" i="19"/>
  <c r="AP59" i="19"/>
  <c r="U69" i="19"/>
  <c r="G4" i="19"/>
  <c r="BJ3" i="19"/>
  <c r="AS98" i="19"/>
  <c r="BK52" i="19"/>
  <c r="BF52" i="15"/>
  <c r="BH95" i="19"/>
  <c r="BK33" i="19"/>
  <c r="BL50" i="19"/>
  <c r="P37" i="15"/>
  <c r="BF107" i="15"/>
  <c r="Z58" i="19"/>
  <c r="AR84" i="19"/>
  <c r="CR105" i="19"/>
  <c r="AS9" i="19"/>
  <c r="CB98" i="15"/>
  <c r="Y41" i="19"/>
  <c r="CN41" i="19"/>
  <c r="BI30" i="19"/>
  <c r="O108" i="15"/>
  <c r="BQ80" i="19"/>
  <c r="CF16" i="19"/>
  <c r="CJ49" i="15"/>
  <c r="CQ27" i="19"/>
  <c r="X43" i="15"/>
  <c r="K33" i="19"/>
  <c r="AP76" i="19"/>
  <c r="AJ72" i="15"/>
  <c r="DA98" i="19"/>
  <c r="CN66" i="19"/>
  <c r="AN59" i="15"/>
  <c r="BH74" i="19"/>
  <c r="BU37" i="19"/>
  <c r="A2" i="19"/>
  <c r="Y59" i="15"/>
  <c r="R17" i="19"/>
  <c r="Q57" i="15"/>
  <c r="CN72" i="19"/>
  <c r="AL65" i="19"/>
  <c r="BG60" i="19"/>
  <c r="AP46" i="15"/>
  <c r="BF87" i="19"/>
  <c r="J84" i="19"/>
  <c r="BQ35" i="19"/>
  <c r="AN38" i="15"/>
  <c r="BN77" i="19"/>
  <c r="CD102" i="15"/>
  <c r="AX91" i="19"/>
  <c r="BT74" i="15"/>
  <c r="CW39" i="15"/>
  <c r="R100" i="19"/>
  <c r="R105" i="19"/>
  <c r="BP33" i="15"/>
  <c r="CK42" i="19"/>
  <c r="AJ9" i="19"/>
  <c r="AD19" i="19"/>
  <c r="BW31" i="15"/>
  <c r="CD43" i="15"/>
  <c r="BM12" i="19"/>
  <c r="BA37" i="15"/>
  <c r="W22" i="19"/>
  <c r="CS5" i="19"/>
  <c r="BE49" i="15"/>
  <c r="DB60" i="15"/>
  <c r="BX91" i="19"/>
  <c r="BH31" i="19"/>
  <c r="CS49" i="19"/>
  <c r="AT75" i="15"/>
  <c r="CW92" i="19"/>
  <c r="DA75" i="15"/>
  <c r="U109" i="15"/>
  <c r="AX18" i="19"/>
  <c r="J79" i="15"/>
  <c r="E36" i="19"/>
  <c r="AK64" i="15"/>
  <c r="BV93" i="19"/>
  <c r="CO5" i="19"/>
  <c r="BS16" i="19"/>
  <c r="X71" i="15"/>
  <c r="L59" i="19"/>
  <c r="BK79" i="15"/>
  <c r="AH59" i="19"/>
  <c r="BM16" i="19"/>
  <c r="G17" i="19"/>
  <c r="CM80" i="19"/>
  <c r="AB71" i="15"/>
  <c r="CZ90" i="19"/>
  <c r="BR75" i="15"/>
  <c r="BV47" i="19"/>
  <c r="AJ53" i="15"/>
  <c r="CP67" i="15"/>
  <c r="BB26" i="19"/>
  <c r="CG55" i="15"/>
  <c r="BJ65" i="15"/>
  <c r="BK98" i="15"/>
  <c r="AT28" i="19"/>
  <c r="BH43" i="15"/>
  <c r="AQ45" i="15"/>
  <c r="BP15" i="19"/>
  <c r="AP16" i="19"/>
  <c r="AF33" i="15"/>
  <c r="L97" i="19"/>
  <c r="BT86" i="19"/>
  <c r="BK49" i="19"/>
  <c r="AM35" i="15"/>
  <c r="AH70" i="15"/>
  <c r="B24" i="19"/>
  <c r="K24" i="19"/>
  <c r="BM29" i="15"/>
  <c r="CS80" i="19"/>
  <c r="AT27" i="19"/>
  <c r="AD38" i="19"/>
  <c r="A12" i="19"/>
  <c r="CB48" i="19"/>
  <c r="Y61" i="15"/>
  <c r="BP73" i="19"/>
  <c r="CT31" i="19"/>
  <c r="V16" i="19"/>
  <c r="CL31" i="15"/>
  <c r="BL45" i="19"/>
  <c r="BN103" i="15"/>
  <c r="AD35" i="19"/>
  <c r="AC38" i="15"/>
  <c r="BV41" i="15"/>
  <c r="CG59" i="19"/>
  <c r="BZ93" i="19"/>
  <c r="AJ32" i="15"/>
  <c r="O76" i="19"/>
  <c r="AG71" i="19"/>
  <c r="CW103" i="19"/>
  <c r="BW43" i="15"/>
  <c r="BB79" i="15"/>
  <c r="CE54" i="15"/>
  <c r="CF48" i="19"/>
  <c r="BZ46" i="15"/>
  <c r="CF38" i="15"/>
  <c r="BW30" i="19"/>
  <c r="CA72" i="19"/>
  <c r="BU1" i="19"/>
  <c r="L71" i="19"/>
  <c r="K62" i="15"/>
  <c r="T48" i="19"/>
  <c r="K43" i="19"/>
  <c r="CQ29" i="15"/>
  <c r="BW55" i="19"/>
  <c r="BN106" i="15"/>
  <c r="V79" i="19"/>
  <c r="BH52" i="15"/>
  <c r="V51" i="19"/>
  <c r="BQ2" i="19"/>
  <c r="BN70" i="15"/>
  <c r="CC37" i="19"/>
  <c r="BA103" i="19"/>
  <c r="BH106" i="15"/>
  <c r="BW45" i="19"/>
  <c r="BL79" i="19"/>
  <c r="AK50" i="15"/>
  <c r="BT65" i="19"/>
  <c r="BD17" i="19"/>
  <c r="O89" i="19"/>
  <c r="AL75" i="19"/>
  <c r="CN43" i="19"/>
  <c r="CE14" i="19"/>
  <c r="AV70" i="15"/>
  <c r="U50" i="19"/>
  <c r="BE63" i="19"/>
  <c r="DB49" i="19"/>
  <c r="BB33" i="15"/>
  <c r="M77" i="19"/>
  <c r="AM56" i="15"/>
  <c r="Y56" i="19"/>
  <c r="CX54" i="15"/>
  <c r="CX27" i="19"/>
  <c r="BV13" i="19"/>
  <c r="CS14" i="19"/>
  <c r="AY46" i="19"/>
  <c r="CE6" i="19"/>
  <c r="BW94" i="19"/>
  <c r="CZ54" i="19"/>
  <c r="CP74" i="19"/>
  <c r="O53" i="19"/>
  <c r="J80" i="19"/>
  <c r="CT67" i="15"/>
  <c r="BN88" i="19"/>
  <c r="D34" i="19"/>
  <c r="AN108" i="15"/>
  <c r="CD73" i="15"/>
  <c r="BE70" i="19"/>
  <c r="AF72" i="19"/>
  <c r="CZ20" i="19"/>
  <c r="R13" i="19"/>
  <c r="BK75" i="19"/>
  <c r="CQ65" i="19"/>
  <c r="BP44" i="15"/>
  <c r="CH109" i="15"/>
  <c r="T10" i="19"/>
  <c r="BS47" i="19"/>
  <c r="BT29" i="19"/>
  <c r="AM36" i="15"/>
  <c r="V72" i="15"/>
  <c r="AE102" i="15"/>
  <c r="AR2" i="19"/>
  <c r="AF12" i="19"/>
  <c r="CY56" i="19"/>
  <c r="CD49" i="19"/>
  <c r="BX102" i="15"/>
  <c r="CR106" i="15"/>
  <c r="W48" i="15"/>
  <c r="CP73" i="15"/>
  <c r="Z107" i="15"/>
  <c r="I72" i="15"/>
  <c r="AJ98" i="19"/>
  <c r="BB40" i="15"/>
  <c r="BP21" i="19"/>
  <c r="AT51" i="19"/>
  <c r="CG26" i="19"/>
  <c r="D90" i="19"/>
  <c r="CW93" i="19"/>
  <c r="BU74" i="19"/>
  <c r="U9" i="19"/>
  <c r="Y84" i="19"/>
  <c r="CX100" i="19"/>
  <c r="AP26" i="19"/>
  <c r="AX55" i="15"/>
  <c r="P24" i="15"/>
  <c r="AT72" i="19"/>
  <c r="CS51" i="19"/>
  <c r="CR35" i="15"/>
  <c r="Y71" i="15"/>
  <c r="R97" i="19"/>
  <c r="AX5" i="19"/>
  <c r="BR97" i="19"/>
  <c r="CH56" i="19"/>
  <c r="AQ25" i="19"/>
  <c r="D105" i="19"/>
  <c r="BD71" i="19"/>
  <c r="CJ71" i="19"/>
  <c r="CZ43" i="15"/>
  <c r="I39" i="19"/>
  <c r="C62" i="19"/>
  <c r="AV91" i="19"/>
  <c r="AQ87" i="19"/>
  <c r="AR94" i="19"/>
  <c r="AZ74" i="15"/>
  <c r="F19" i="19"/>
  <c r="BZ79" i="19"/>
  <c r="N35" i="19"/>
  <c r="CY59" i="15"/>
  <c r="CJ63" i="15"/>
  <c r="E10" i="19"/>
  <c r="CQ53" i="15"/>
  <c r="AO77" i="15"/>
  <c r="CY91" i="19"/>
  <c r="BV60" i="15"/>
  <c r="H57" i="19"/>
  <c r="CG58" i="15"/>
  <c r="BJ33" i="15"/>
  <c r="BI12" i="19"/>
  <c r="CE76" i="15"/>
  <c r="CV70" i="19"/>
  <c r="AL101" i="15"/>
  <c r="CU16" i="19"/>
  <c r="S78" i="15"/>
  <c r="AJ45" i="15"/>
  <c r="DA46" i="15"/>
  <c r="A73" i="19"/>
  <c r="AZ50" i="19"/>
  <c r="BN65" i="15"/>
  <c r="BZ34" i="19"/>
  <c r="CF12" i="19"/>
  <c r="AK73" i="19"/>
  <c r="AQ66" i="15"/>
  <c r="AD105" i="15"/>
  <c r="CG36" i="15"/>
  <c r="Z17" i="19"/>
  <c r="CN100" i="15"/>
  <c r="CV65" i="15"/>
  <c r="O49" i="19"/>
  <c r="AF35" i="15"/>
  <c r="AT68" i="15"/>
  <c r="CP94" i="19"/>
  <c r="CI39" i="15"/>
  <c r="A7" i="19"/>
  <c r="BW63" i="19"/>
  <c r="CB74" i="15"/>
  <c r="AQ68" i="15"/>
  <c r="BE103" i="19"/>
  <c r="CJ63" i="19"/>
  <c r="BO28" i="19"/>
  <c r="L45" i="19"/>
  <c r="K97" i="19"/>
  <c r="CI32" i="15"/>
  <c r="T75" i="15"/>
  <c r="G38" i="15"/>
  <c r="BX77" i="15"/>
  <c r="AV81" i="19"/>
  <c r="Y24" i="15"/>
  <c r="DA44" i="15"/>
  <c r="CI65" i="19"/>
  <c r="AZ68" i="15"/>
  <c r="AE76" i="15"/>
  <c r="AO56" i="19"/>
  <c r="R107" i="15"/>
  <c r="AW80" i="19"/>
  <c r="BR34" i="19"/>
  <c r="J20" i="19"/>
  <c r="BR29" i="15"/>
  <c r="AN94" i="19"/>
  <c r="BR58" i="19"/>
  <c r="AL21" i="19"/>
  <c r="I69" i="19"/>
  <c r="AC33" i="19"/>
  <c r="D18" i="19"/>
  <c r="Q59" i="15"/>
  <c r="BQ49" i="19"/>
  <c r="BC70" i="19"/>
  <c r="AW47" i="15"/>
  <c r="BL100" i="19"/>
  <c r="AZ39" i="19"/>
  <c r="I67" i="15"/>
  <c r="CK43" i="15"/>
  <c r="AH98" i="15"/>
  <c r="AI89" i="19"/>
  <c r="BH85" i="19"/>
  <c r="CL47" i="19"/>
  <c r="V55" i="15"/>
  <c r="BZ26" i="19"/>
  <c r="AU92" i="19"/>
  <c r="AD34" i="19"/>
  <c r="CT96" i="19"/>
  <c r="CG70" i="15"/>
  <c r="CV72" i="15"/>
  <c r="Z70" i="19"/>
  <c r="CS71" i="15"/>
  <c r="I46" i="19"/>
  <c r="AY89" i="19"/>
  <c r="BD59" i="15"/>
  <c r="BG82" i="19"/>
  <c r="AO39" i="19"/>
  <c r="K94" i="19"/>
  <c r="BM72" i="15"/>
  <c r="Z36" i="15"/>
  <c r="CU47" i="15"/>
  <c r="BV26" i="19"/>
  <c r="BY101" i="19"/>
  <c r="AT2" i="19"/>
  <c r="M39" i="19"/>
  <c r="CP95" i="19"/>
  <c r="CB82" i="19"/>
  <c r="CZ13" i="19"/>
  <c r="BE51" i="19"/>
  <c r="AO57" i="19"/>
  <c r="T95" i="19"/>
  <c r="BQ29" i="19"/>
  <c r="AM68" i="19"/>
  <c r="BH107" i="15"/>
  <c r="BI97" i="19"/>
  <c r="CP35" i="19"/>
  <c r="BI4" i="19"/>
  <c r="CD40" i="15"/>
  <c r="CH70" i="19"/>
  <c r="BQ29" i="15"/>
  <c r="CZ71" i="19"/>
  <c r="AI65" i="19"/>
  <c r="T47" i="15"/>
  <c r="BL38" i="15"/>
  <c r="BB66" i="15"/>
  <c r="AO50" i="19"/>
  <c r="AX67" i="19"/>
  <c r="CS63" i="19"/>
  <c r="BE50" i="19"/>
  <c r="AZ59" i="19"/>
  <c r="AN5" i="19"/>
  <c r="BZ97" i="19"/>
  <c r="BR45" i="15"/>
  <c r="CP42" i="19"/>
  <c r="BW24" i="15"/>
  <c r="H48" i="19"/>
  <c r="CD49" i="15"/>
  <c r="CO62" i="19"/>
  <c r="H34" i="15"/>
  <c r="BS78" i="15"/>
  <c r="V56" i="15"/>
  <c r="AX63" i="19"/>
  <c r="Y42" i="19"/>
  <c r="U35" i="19"/>
  <c r="BI90" i="19"/>
  <c r="BS53" i="19"/>
  <c r="BZ79" i="15"/>
  <c r="CS82" i="19"/>
  <c r="G97" i="19"/>
  <c r="AZ75" i="19"/>
  <c r="J96" i="19"/>
  <c r="AN44" i="19"/>
  <c r="H17" i="19"/>
  <c r="BQ52" i="19"/>
  <c r="BL90" i="19"/>
  <c r="T109" i="15"/>
  <c r="CG108" i="15"/>
  <c r="BN47" i="19"/>
  <c r="BH38" i="15"/>
  <c r="AC5" i="19"/>
  <c r="BB90" i="19"/>
  <c r="CB78" i="15"/>
  <c r="AS67" i="19"/>
  <c r="BY3" i="19"/>
  <c r="CD69" i="15"/>
  <c r="R85" i="19"/>
  <c r="AS87" i="19"/>
  <c r="BC57" i="15"/>
  <c r="N40" i="19"/>
  <c r="CB47" i="15"/>
  <c r="AT53" i="15"/>
  <c r="AT74" i="15"/>
  <c r="CY20" i="19"/>
  <c r="CD63" i="19"/>
  <c r="CU17" i="19"/>
  <c r="BZ2" i="19"/>
  <c r="U54" i="15"/>
  <c r="AI90" i="19"/>
  <c r="CH51" i="19"/>
  <c r="BM68" i="19"/>
  <c r="BI59" i="19"/>
  <c r="CW47" i="15"/>
  <c r="CV54" i="19"/>
  <c r="CE82" i="19"/>
  <c r="AV44" i="19"/>
  <c r="CV42" i="19"/>
  <c r="B6" i="19"/>
  <c r="AP38" i="15"/>
  <c r="CI49" i="15"/>
  <c r="AO44" i="15"/>
  <c r="BT39" i="15"/>
  <c r="Z21" i="19"/>
  <c r="BX103" i="19"/>
  <c r="U87" i="19"/>
  <c r="AU82" i="19"/>
  <c r="BO49" i="15"/>
  <c r="BE20" i="19"/>
  <c r="N99" i="15"/>
  <c r="AE104" i="15"/>
  <c r="Z79" i="19"/>
  <c r="DB40" i="19"/>
  <c r="AY80" i="19"/>
  <c r="CU32" i="15"/>
  <c r="CZ21" i="19"/>
  <c r="BB70" i="15"/>
  <c r="BX79" i="15"/>
  <c r="CZ40" i="15"/>
  <c r="W35" i="15"/>
  <c r="BG58" i="19"/>
  <c r="BX68" i="15"/>
  <c r="CU69" i="15"/>
  <c r="E15" i="19"/>
  <c r="T78" i="19"/>
  <c r="BW74" i="19"/>
  <c r="CY85" i="19"/>
  <c r="BY84" i="19"/>
  <c r="AV25" i="19"/>
  <c r="AV35" i="19"/>
  <c r="CW75" i="15"/>
  <c r="AP48" i="19"/>
  <c r="CF26" i="19"/>
  <c r="AN51" i="15"/>
  <c r="BE75" i="15"/>
  <c r="AG28" i="19"/>
  <c r="CW15" i="19"/>
  <c r="AL66" i="19"/>
  <c r="BD29" i="15"/>
  <c r="AZ76" i="19"/>
  <c r="CH29" i="19"/>
  <c r="CM69" i="15"/>
  <c r="M11" i="19"/>
  <c r="BV80" i="19"/>
  <c r="Y2" i="19"/>
  <c r="Y105" i="19"/>
  <c r="BN24" i="15"/>
  <c r="BK71" i="19"/>
  <c r="CV75" i="15"/>
  <c r="BX75" i="19"/>
  <c r="BD44" i="15"/>
  <c r="CP72" i="15"/>
  <c r="B84" i="19"/>
  <c r="BF67" i="15"/>
  <c r="P101" i="19"/>
  <c r="H83" i="19"/>
  <c r="P8" i="19"/>
  <c r="DA59" i="15"/>
  <c r="CL34" i="15"/>
  <c r="BT11" i="19"/>
  <c r="CF87" i="19"/>
  <c r="CP76" i="19"/>
  <c r="AL64" i="19"/>
  <c r="Z48" i="15"/>
  <c r="BB13" i="19"/>
  <c r="CY4" i="19"/>
  <c r="C70" i="19"/>
  <c r="AK5" i="19"/>
  <c r="X43" i="19"/>
  <c r="CV12" i="19"/>
  <c r="BQ37" i="15"/>
  <c r="BL61" i="15"/>
  <c r="BP32" i="15"/>
  <c r="J16" i="19"/>
  <c r="BY9" i="19"/>
  <c r="CS35" i="15"/>
  <c r="CR69" i="15"/>
  <c r="BP53" i="19"/>
  <c r="AA104" i="15"/>
  <c r="CD39" i="15"/>
  <c r="AM2" i="19"/>
  <c r="BR69" i="15"/>
  <c r="CP50" i="15"/>
  <c r="CY31" i="15"/>
  <c r="O55" i="15"/>
  <c r="P50" i="19"/>
  <c r="AI23" i="19"/>
  <c r="S98" i="19"/>
  <c r="AT91" i="19"/>
  <c r="BY46" i="15"/>
  <c r="K37" i="19"/>
  <c r="CY72" i="15"/>
  <c r="BU68" i="19"/>
  <c r="P45" i="19"/>
  <c r="Z36" i="19"/>
  <c r="CP73" i="19"/>
  <c r="AN104" i="19"/>
  <c r="X97" i="19"/>
  <c r="AD49" i="15"/>
  <c r="BX44" i="19"/>
  <c r="AJ42" i="19"/>
  <c r="AX41" i="19"/>
  <c r="CO46" i="15"/>
  <c r="DA104" i="19"/>
  <c r="AH90" i="19"/>
  <c r="AI25" i="15"/>
  <c r="BZ62" i="19"/>
  <c r="AZ41" i="19"/>
  <c r="BE104" i="15"/>
  <c r="CV69" i="15"/>
  <c r="CV87" i="19"/>
  <c r="L4" i="19"/>
  <c r="BB103" i="19"/>
  <c r="AA104" i="19"/>
  <c r="O61" i="15"/>
  <c r="CP63" i="15"/>
  <c r="BU12" i="19"/>
  <c r="AE102" i="19"/>
  <c r="BP48" i="19"/>
  <c r="G52" i="19"/>
  <c r="F59" i="19"/>
  <c r="AO69" i="15"/>
  <c r="BO86" i="19"/>
  <c r="AJ71" i="15"/>
  <c r="AP72" i="15"/>
  <c r="CG20" i="19"/>
  <c r="J54" i="15"/>
  <c r="V31" i="19"/>
  <c r="BG19" i="19"/>
  <c r="P27" i="19"/>
  <c r="BK19" i="19"/>
  <c r="AX98" i="19"/>
  <c r="AX15" i="19"/>
  <c r="CV64" i="15"/>
  <c r="BU104" i="15"/>
  <c r="AB79" i="15"/>
  <c r="BQ105" i="19"/>
  <c r="CX8" i="19"/>
  <c r="CA48" i="19"/>
  <c r="V76" i="19"/>
  <c r="BI25" i="15"/>
  <c r="BC46" i="19"/>
  <c r="AR76" i="15"/>
  <c r="CS48" i="15"/>
  <c r="Q40" i="19"/>
  <c r="CD57" i="15"/>
  <c r="S86" i="19"/>
  <c r="W104" i="15"/>
  <c r="CB53" i="15"/>
  <c r="BX33" i="15"/>
  <c r="BP73" i="15"/>
  <c r="F6" i="19"/>
  <c r="O29" i="19"/>
  <c r="BA25" i="15"/>
  <c r="AP38" i="19"/>
  <c r="CR5" i="19"/>
  <c r="CZ38" i="19"/>
  <c r="BB74" i="15"/>
  <c r="CP43" i="15"/>
  <c r="X60" i="19"/>
  <c r="D88" i="19"/>
  <c r="AF69" i="19"/>
  <c r="AQ35" i="19"/>
  <c r="BK45" i="15"/>
  <c r="H69" i="15"/>
  <c r="A102" i="19"/>
  <c r="CM55" i="19"/>
  <c r="CI18" i="19"/>
  <c r="AN56" i="15"/>
  <c r="BF104" i="19"/>
  <c r="BN58" i="15"/>
  <c r="M23" i="19"/>
  <c r="P65" i="15"/>
  <c r="Q25" i="19"/>
  <c r="BR20" i="19"/>
  <c r="AY109" i="15"/>
  <c r="CY24" i="15"/>
  <c r="AE44" i="15"/>
  <c r="V60" i="19"/>
  <c r="BZ51" i="19"/>
  <c r="AD59" i="19"/>
  <c r="AG102" i="19"/>
  <c r="R58" i="19"/>
  <c r="AB99" i="19"/>
  <c r="AQ83" i="19"/>
  <c r="BZ102" i="15"/>
  <c r="AG69" i="15"/>
  <c r="I90" i="19"/>
  <c r="AM74" i="15"/>
  <c r="AJ95" i="19"/>
  <c r="CJ52" i="19"/>
  <c r="BT32" i="15"/>
  <c r="BN101" i="19"/>
  <c r="AJ99" i="19"/>
  <c r="CH82" i="19"/>
  <c r="CN94" i="19"/>
  <c r="BO37" i="19"/>
  <c r="AT78" i="19"/>
  <c r="BD101" i="15"/>
  <c r="Q57" i="19"/>
  <c r="F9" i="19"/>
  <c r="AV69" i="19"/>
  <c r="BZ108" i="15"/>
  <c r="C46" i="19"/>
  <c r="CQ40" i="19"/>
  <c r="AB78" i="19"/>
  <c r="I18" i="19"/>
  <c r="BV42" i="15"/>
  <c r="CS19" i="19"/>
  <c r="AH38" i="15"/>
  <c r="CH69" i="15"/>
  <c r="J45" i="15"/>
  <c r="AU47" i="19"/>
  <c r="CC100" i="15"/>
  <c r="BB67" i="19"/>
  <c r="AK104" i="15"/>
  <c r="BV45" i="15"/>
  <c r="CV101" i="19"/>
  <c r="BB64" i="19"/>
  <c r="AU59" i="19"/>
  <c r="CJ66" i="15"/>
  <c r="AU67" i="15"/>
  <c r="I4" i="19"/>
  <c r="BL16" i="19"/>
  <c r="CR89" i="19"/>
  <c r="X9" i="19"/>
  <c r="CO43" i="15"/>
  <c r="CH47" i="15"/>
  <c r="BY79" i="19"/>
  <c r="CJ5" i="19"/>
  <c r="CB31" i="19"/>
  <c r="O65" i="15"/>
  <c r="BK81" i="19"/>
  <c r="BE17" i="19"/>
  <c r="AB98" i="15"/>
  <c r="BV69" i="19"/>
  <c r="T17" i="19"/>
  <c r="AR81" i="19"/>
  <c r="AL48" i="15"/>
  <c r="AO1" i="19"/>
  <c r="CM15" i="19"/>
  <c r="BE42" i="15"/>
  <c r="U60" i="15"/>
  <c r="BK52" i="15"/>
  <c r="BT13" i="19"/>
  <c r="L41" i="19"/>
  <c r="L43" i="19"/>
  <c r="AB36" i="15"/>
  <c r="AV97" i="19"/>
  <c r="BW40" i="19"/>
  <c r="AV57" i="19"/>
  <c r="BO7" i="19"/>
  <c r="BY78" i="15"/>
  <c r="AI54" i="15"/>
  <c r="AI65" i="15"/>
  <c r="AE100" i="15"/>
  <c r="CM42" i="19"/>
  <c r="BY81" i="19"/>
  <c r="R41" i="15"/>
  <c r="N79" i="19"/>
  <c r="P61" i="15"/>
  <c r="BI61" i="15"/>
  <c r="CE56" i="15"/>
  <c r="CU62" i="19"/>
  <c r="CB108" i="15"/>
  <c r="CN57" i="19"/>
  <c r="CW38" i="19"/>
  <c r="M30" i="19"/>
  <c r="I31" i="19"/>
  <c r="AM70" i="15"/>
  <c r="CF28" i="19"/>
  <c r="Z34" i="19"/>
  <c r="CB99" i="15"/>
  <c r="CA14" i="19"/>
  <c r="BQ13" i="19"/>
  <c r="CI41" i="19"/>
  <c r="DB62" i="15"/>
  <c r="AR82" i="19"/>
  <c r="Z103" i="15"/>
  <c r="BQ42" i="15"/>
  <c r="CX86" i="19"/>
  <c r="BI70" i="15"/>
  <c r="AC48" i="15"/>
  <c r="BH102" i="19"/>
  <c r="CN64" i="15"/>
  <c r="BJ106" i="15"/>
  <c r="BN67" i="15"/>
  <c r="CP99" i="19"/>
  <c r="BX46" i="19"/>
  <c r="CR103" i="15"/>
  <c r="CB78" i="19"/>
  <c r="Z39" i="15"/>
  <c r="BU27" i="19"/>
  <c r="CV59" i="19"/>
  <c r="P42" i="15"/>
  <c r="G96" i="19"/>
  <c r="B28" i="19"/>
  <c r="M56" i="15"/>
  <c r="BZ94" i="19"/>
  <c r="P38" i="15"/>
  <c r="AZ37" i="19"/>
  <c r="BQ40" i="19"/>
  <c r="V39" i="19"/>
  <c r="BL69" i="19"/>
  <c r="CO75" i="15"/>
  <c r="CC26" i="19"/>
  <c r="CL70" i="19"/>
  <c r="CL56" i="15"/>
  <c r="C99" i="19"/>
  <c r="Z24" i="15"/>
  <c r="O95" i="19"/>
  <c r="BQ51" i="15"/>
  <c r="H88" i="19"/>
  <c r="Q69" i="15"/>
  <c r="CE75" i="15"/>
  <c r="CF102" i="15"/>
  <c r="CG11" i="19"/>
  <c r="CL51" i="15"/>
  <c r="CO76" i="15"/>
  <c r="CH75" i="19"/>
  <c r="AO22" i="19"/>
  <c r="CH4" i="19"/>
  <c r="BR11" i="19"/>
  <c r="AT22" i="19"/>
  <c r="E55" i="19"/>
  <c r="AM56" i="19"/>
  <c r="CY93" i="19"/>
  <c r="AT97" i="19"/>
  <c r="BG37" i="15"/>
  <c r="AM101" i="15"/>
  <c r="BO85" i="19"/>
  <c r="CT108" i="15"/>
  <c r="CZ50" i="19"/>
  <c r="BU29" i="19"/>
  <c r="P13" i="19"/>
  <c r="BQ58" i="15"/>
  <c r="CZ66" i="19"/>
  <c r="BN44" i="15"/>
  <c r="CE38" i="15"/>
  <c r="BI49" i="19"/>
  <c r="CP42" i="15"/>
  <c r="CM30" i="19"/>
  <c r="AG11" i="19"/>
  <c r="P91" i="19"/>
  <c r="BU70" i="15"/>
  <c r="AM64" i="19"/>
  <c r="C27" i="19"/>
  <c r="BN74" i="19"/>
  <c r="DA63" i="15"/>
  <c r="CS30" i="19"/>
  <c r="CG1" i="19"/>
  <c r="BN100" i="15"/>
  <c r="V98" i="19"/>
  <c r="CD62" i="15"/>
  <c r="D64" i="19"/>
  <c r="CW78" i="19"/>
  <c r="Q64" i="19"/>
  <c r="BL33" i="15"/>
  <c r="BH4" i="19"/>
  <c r="CR99" i="15"/>
  <c r="BM2" i="19"/>
  <c r="T8" i="19"/>
  <c r="CL72" i="19"/>
  <c r="AX11" i="19"/>
  <c r="AW33" i="15"/>
  <c r="AR46" i="19"/>
  <c r="Z77" i="15"/>
  <c r="BG64" i="19"/>
  <c r="BQ98" i="19"/>
  <c r="BP59" i="19"/>
  <c r="G24" i="15"/>
  <c r="U36" i="19"/>
  <c r="M104" i="19"/>
  <c r="AG40" i="19"/>
  <c r="AZ28" i="19"/>
  <c r="AV40" i="15"/>
  <c r="AN27" i="19"/>
  <c r="BE71" i="19"/>
  <c r="AA45" i="19"/>
  <c r="AV2" i="19"/>
  <c r="U101" i="19"/>
  <c r="AE74" i="15"/>
  <c r="CU52" i="15"/>
  <c r="AJ67" i="19"/>
  <c r="BU24" i="15"/>
  <c r="BV64" i="19"/>
  <c r="CD65" i="19"/>
  <c r="Z55" i="15"/>
  <c r="BQ94" i="19"/>
  <c r="CJ60" i="15"/>
  <c r="AB36" i="19"/>
  <c r="DA26" i="19"/>
  <c r="CT56" i="15"/>
  <c r="CX49" i="19"/>
  <c r="CA105" i="19"/>
  <c r="BB46" i="15"/>
  <c r="J99" i="19"/>
  <c r="CS21" i="19"/>
  <c r="BY64" i="15"/>
  <c r="Q45" i="19"/>
  <c r="BB28" i="19"/>
  <c r="BZ99" i="15"/>
  <c r="P40" i="15"/>
  <c r="AI50" i="15"/>
  <c r="AO56" i="15"/>
  <c r="BQ54" i="15"/>
  <c r="AD107" i="15"/>
  <c r="CU18" i="19"/>
  <c r="AF34" i="15"/>
  <c r="AY96" i="19"/>
  <c r="AF87" i="19"/>
  <c r="A25" i="19"/>
  <c r="CX85" i="19"/>
  <c r="BJ101" i="15"/>
  <c r="CB53" i="19"/>
  <c r="AI81" i="19"/>
  <c r="BY39" i="15"/>
  <c r="AL46" i="15"/>
  <c r="Z19" i="19"/>
  <c r="P82" i="19"/>
  <c r="AS26" i="19"/>
  <c r="BP43" i="15"/>
  <c r="CW80" i="19"/>
  <c r="CR51" i="15"/>
  <c r="BA31" i="15"/>
  <c r="X72" i="15"/>
  <c r="BW51" i="19"/>
  <c r="CG92" i="19"/>
  <c r="P94" i="19"/>
  <c r="CQ62" i="15"/>
  <c r="CD43" i="19"/>
  <c r="AH58" i="15"/>
  <c r="BD79" i="15"/>
  <c r="AU83" i="19"/>
  <c r="AP91" i="19"/>
  <c r="BU106" i="15"/>
  <c r="BV96" i="19"/>
  <c r="AA73" i="19"/>
  <c r="CA36" i="19"/>
  <c r="AY20" i="19"/>
  <c r="O48" i="19"/>
  <c r="BZ8" i="19"/>
  <c r="CP80" i="19"/>
  <c r="W65" i="19"/>
  <c r="BM13" i="19"/>
  <c r="U6" i="19"/>
  <c r="CQ101" i="15"/>
  <c r="T99" i="15"/>
  <c r="CV14" i="19"/>
  <c r="BF100" i="19"/>
  <c r="CF66" i="19"/>
  <c r="CH79" i="15"/>
  <c r="BF49" i="15"/>
  <c r="V35" i="19"/>
  <c r="AA55" i="19"/>
  <c r="BU65" i="19"/>
  <c r="AQ86" i="19"/>
  <c r="BA53" i="19"/>
  <c r="CI48" i="19"/>
  <c r="BN63" i="15"/>
  <c r="F34" i="19"/>
  <c r="CJ55" i="15"/>
  <c r="K59" i="15"/>
  <c r="S79" i="15"/>
  <c r="Z35" i="19"/>
  <c r="CM60" i="15"/>
  <c r="AS30" i="19"/>
  <c r="BQ31" i="19"/>
  <c r="BP68" i="15"/>
  <c r="BJ59" i="15"/>
  <c r="X61" i="19"/>
  <c r="AU21" i="19"/>
  <c r="CU37" i="19"/>
  <c r="CO20" i="19"/>
  <c r="CC39" i="15"/>
  <c r="AQ48" i="19"/>
  <c r="AW27" i="19"/>
  <c r="O19" i="19"/>
  <c r="CE61" i="19"/>
  <c r="C86" i="19"/>
  <c r="P15" i="19"/>
  <c r="BN66" i="15"/>
  <c r="BU44" i="19"/>
  <c r="BS57" i="15"/>
  <c r="BY105" i="19"/>
  <c r="CG95" i="19"/>
  <c r="C63" i="19"/>
  <c r="AE87" i="19"/>
  <c r="BB54" i="15"/>
  <c r="BJ32" i="19"/>
  <c r="CX101" i="15"/>
  <c r="CL8" i="19"/>
  <c r="AC3" i="19"/>
  <c r="CC72" i="15"/>
  <c r="BL75" i="19"/>
  <c r="BV51" i="15"/>
  <c r="AA36" i="19"/>
  <c r="CG17" i="19"/>
  <c r="W82" i="19"/>
  <c r="C21" i="19"/>
  <c r="N29" i="15"/>
  <c r="CS105" i="15"/>
  <c r="AR21" i="19"/>
  <c r="O67" i="15"/>
  <c r="E47" i="19"/>
  <c r="AH108" i="15"/>
  <c r="S104" i="15"/>
  <c r="BL65" i="15"/>
  <c r="CB44" i="19"/>
  <c r="AX60" i="15"/>
  <c r="CG40" i="15"/>
  <c r="BG86" i="19"/>
  <c r="BU64" i="19"/>
  <c r="AM15" i="19"/>
  <c r="Y69" i="15"/>
  <c r="BF23" i="19"/>
  <c r="J55" i="15"/>
  <c r="Z77" i="19"/>
  <c r="I67" i="19"/>
  <c r="DA96" i="19"/>
  <c r="AA34" i="15"/>
  <c r="CJ78" i="15"/>
  <c r="CG23" i="19"/>
  <c r="AP62" i="19"/>
  <c r="AO95" i="19"/>
  <c r="CC70" i="15"/>
  <c r="AH19" i="19"/>
  <c r="CP70" i="19"/>
  <c r="CY17" i="19"/>
  <c r="AG89" i="19"/>
  <c r="AR28" i="19"/>
  <c r="CD56" i="19"/>
  <c r="R20" i="19"/>
  <c r="CG5" i="19"/>
  <c r="AP61" i="19"/>
  <c r="BF95" i="19"/>
  <c r="CJ80" i="19"/>
  <c r="AW108" i="15"/>
  <c r="Q21" i="19"/>
  <c r="CU74" i="15"/>
  <c r="P70" i="19"/>
  <c r="C65" i="19"/>
  <c r="BC71" i="19"/>
  <c r="D60" i="19"/>
  <c r="AX79" i="15"/>
  <c r="U12" i="19"/>
  <c r="S51" i="15"/>
  <c r="AB43" i="19"/>
  <c r="Q107" i="15"/>
  <c r="BL24" i="19"/>
  <c r="I108" i="15"/>
  <c r="BC38" i="19"/>
  <c r="CQ60" i="15"/>
  <c r="BO48" i="15"/>
  <c r="CZ41" i="15"/>
  <c r="AY73" i="19"/>
  <c r="V90" i="19"/>
  <c r="BZ77" i="19"/>
  <c r="AA91" i="19"/>
  <c r="BI99" i="19"/>
  <c r="AT64" i="19"/>
  <c r="Q19" i="19"/>
  <c r="L54" i="19"/>
  <c r="CB74" i="19"/>
  <c r="AC35" i="15"/>
  <c r="BG108" i="15"/>
  <c r="AV65" i="19"/>
  <c r="AI98" i="19"/>
  <c r="CO53" i="19"/>
  <c r="D59" i="19"/>
  <c r="CG99" i="15"/>
  <c r="CJ32" i="19"/>
  <c r="BH105" i="19"/>
  <c r="Y85" i="19"/>
  <c r="BN39" i="15"/>
  <c r="CF34" i="19"/>
  <c r="BB89" i="19"/>
  <c r="H54" i="19"/>
  <c r="Z24" i="19"/>
  <c r="CP45" i="19"/>
  <c r="CJ1" i="19"/>
  <c r="Q50" i="19"/>
  <c r="AV67" i="19"/>
  <c r="AC61" i="15"/>
  <c r="AZ62" i="15"/>
  <c r="BY35" i="19"/>
  <c r="BE83" i="19"/>
  <c r="BJ88" i="19"/>
  <c r="Y41" i="15"/>
  <c r="CW33" i="15"/>
  <c r="CY88" i="19"/>
  <c r="BW44" i="15"/>
  <c r="L51" i="19"/>
  <c r="AQ47" i="19"/>
  <c r="R64" i="19"/>
  <c r="AT104" i="19"/>
  <c r="DB64" i="19"/>
  <c r="BO102" i="15"/>
  <c r="BD74" i="15"/>
  <c r="BU30" i="19"/>
  <c r="BP6" i="19"/>
  <c r="AI67" i="15"/>
  <c r="CM41" i="15"/>
  <c r="CW24" i="19"/>
  <c r="BH60" i="19"/>
  <c r="CB59" i="15"/>
  <c r="BT99" i="19"/>
  <c r="CV104" i="15"/>
  <c r="AU8" i="19"/>
  <c r="AP71" i="15"/>
  <c r="BE66" i="15"/>
  <c r="AI71" i="15"/>
  <c r="E22" i="19"/>
  <c r="CL48" i="15"/>
  <c r="BK17" i="19"/>
  <c r="R29" i="15"/>
  <c r="AM8" i="19"/>
  <c r="CX32" i="15"/>
  <c r="CU6" i="19"/>
  <c r="BO96" i="19"/>
  <c r="AZ64" i="19"/>
  <c r="I19" i="19"/>
  <c r="BX94" i="19"/>
  <c r="Q71" i="19"/>
  <c r="CK49" i="19"/>
  <c r="BJ90" i="19"/>
  <c r="BF101" i="19"/>
  <c r="AC47" i="15"/>
  <c r="AV77" i="15"/>
  <c r="AA101" i="15"/>
  <c r="CM98" i="15"/>
  <c r="K103" i="15"/>
  <c r="BY49" i="15"/>
  <c r="J71" i="19"/>
  <c r="CI62" i="15"/>
  <c r="CM101" i="15"/>
  <c r="CJ69" i="15"/>
  <c r="BM64" i="15"/>
  <c r="CQ13" i="19"/>
  <c r="CW34" i="19"/>
  <c r="CH12" i="19"/>
  <c r="CN26" i="19"/>
  <c r="CI105" i="15"/>
  <c r="CP3" i="19"/>
  <c r="CE66" i="19"/>
  <c r="CT67" i="19"/>
  <c r="AY3" i="19"/>
  <c r="V99" i="15"/>
  <c r="BC25" i="19"/>
  <c r="AA50" i="19"/>
  <c r="BD84" i="19"/>
  <c r="O50" i="15"/>
  <c r="AN39" i="19"/>
  <c r="BP29" i="15"/>
  <c r="AV104" i="19"/>
  <c r="AM64" i="15"/>
  <c r="Z95" i="19"/>
  <c r="AU63" i="19"/>
  <c r="S100" i="19"/>
  <c r="T48" i="15"/>
  <c r="AF48" i="19"/>
  <c r="H32" i="19"/>
  <c r="AB45" i="19"/>
  <c r="BW10" i="19"/>
  <c r="B90" i="19"/>
  <c r="AQ29" i="19"/>
  <c r="BB57" i="19"/>
  <c r="CT64" i="15"/>
  <c r="CY81" i="19"/>
  <c r="AY36" i="19"/>
  <c r="CQ23" i="19"/>
  <c r="BA68" i="15"/>
  <c r="V77" i="15"/>
  <c r="CG62" i="19"/>
  <c r="CJ100" i="15"/>
  <c r="BA75" i="19"/>
  <c r="AF96" i="19"/>
  <c r="AB11" i="19"/>
  <c r="CW104" i="19"/>
  <c r="BF66" i="19"/>
  <c r="BC41" i="19"/>
  <c r="CY55" i="19"/>
  <c r="CY23" i="19"/>
  <c r="AB58" i="15"/>
  <c r="AM65" i="19"/>
  <c r="P63" i="15"/>
  <c r="AR69" i="19"/>
  <c r="CC36" i="15"/>
  <c r="AD1" i="19"/>
  <c r="CK45" i="15"/>
  <c r="CM53" i="15"/>
  <c r="BC30" i="19"/>
  <c r="BO32" i="19"/>
  <c r="CA31" i="19"/>
  <c r="N71" i="15"/>
  <c r="AN99" i="19"/>
  <c r="BY90" i="19"/>
  <c r="AN53" i="19"/>
  <c r="BI56" i="19"/>
  <c r="CZ62" i="15"/>
  <c r="AS24" i="19"/>
  <c r="BR40" i="19"/>
  <c r="O79" i="19"/>
  <c r="DA50" i="15"/>
  <c r="BO31" i="19"/>
  <c r="AN66" i="19"/>
  <c r="C87" i="19"/>
  <c r="AU77" i="19"/>
  <c r="AF59" i="19"/>
  <c r="BL71" i="19"/>
  <c r="AN107" i="15"/>
  <c r="N70" i="19"/>
  <c r="C80" i="19"/>
  <c r="CF66" i="15"/>
  <c r="CY51" i="19"/>
  <c r="AF73" i="19"/>
  <c r="BO30" i="19"/>
  <c r="BT100" i="19"/>
  <c r="BR64" i="19"/>
  <c r="AD29" i="19"/>
  <c r="U45" i="19"/>
  <c r="CQ90" i="19"/>
  <c r="AK56" i="19"/>
  <c r="AR49" i="15"/>
  <c r="AX107" i="15"/>
  <c r="AI108" i="15"/>
  <c r="Q23" i="19"/>
  <c r="AQ67" i="19"/>
  <c r="T31" i="15"/>
  <c r="BF99" i="19"/>
  <c r="J77" i="15"/>
  <c r="DB33" i="19"/>
  <c r="AA48" i="15"/>
  <c r="AW104" i="19"/>
  <c r="DB72" i="19"/>
  <c r="K44" i="15"/>
  <c r="BZ50" i="19"/>
  <c r="CP75" i="15"/>
  <c r="CX44" i="19"/>
  <c r="O66" i="15"/>
  <c r="DA19" i="19"/>
  <c r="AE61" i="19"/>
  <c r="G57" i="15"/>
  <c r="CQ43" i="19"/>
  <c r="BZ48" i="15"/>
  <c r="AX10" i="19"/>
  <c r="G48" i="19"/>
  <c r="AM61" i="19"/>
  <c r="BK50" i="15"/>
  <c r="AY99" i="15"/>
  <c r="BN61" i="19"/>
  <c r="CU87" i="19"/>
  <c r="AV62" i="19"/>
  <c r="BE9" i="19"/>
  <c r="AJ87" i="19"/>
  <c r="T108" i="15"/>
  <c r="BV20" i="19"/>
  <c r="CN104" i="15"/>
  <c r="Z1" i="19"/>
  <c r="V73" i="15"/>
  <c r="AA17" i="19"/>
  <c r="CU68" i="19"/>
  <c r="BM55" i="15"/>
  <c r="AD50" i="15"/>
  <c r="AX42" i="19"/>
  <c r="BG51" i="15"/>
  <c r="BP37" i="19"/>
  <c r="N34" i="15"/>
  <c r="AU33" i="15"/>
  <c r="AK70" i="19"/>
  <c r="U79" i="15"/>
  <c r="CJ47" i="15"/>
  <c r="BT63" i="19"/>
  <c r="BX98" i="15"/>
  <c r="V104" i="19"/>
  <c r="AK87" i="19"/>
  <c r="AZ41" i="15"/>
  <c r="CN70" i="19"/>
  <c r="BT49" i="19"/>
  <c r="CM48" i="19"/>
  <c r="BP57" i="19"/>
  <c r="I22" i="19"/>
  <c r="DB5" i="19"/>
  <c r="AU84" i="19"/>
  <c r="AM14" i="19"/>
  <c r="AP54" i="19"/>
  <c r="L63" i="19"/>
  <c r="BS63" i="19"/>
  <c r="AP53" i="19"/>
  <c r="BW70" i="19"/>
  <c r="AT76" i="19"/>
  <c r="CA37" i="15"/>
  <c r="BG49" i="15"/>
  <c r="CY105" i="15"/>
  <c r="AZ90" i="19"/>
  <c r="CU72" i="15"/>
  <c r="BL6" i="19"/>
  <c r="AQ64" i="19"/>
  <c r="BR8" i="19"/>
  <c r="AL54" i="19"/>
  <c r="BA79" i="19"/>
  <c r="AV45" i="15"/>
  <c r="BI51" i="19"/>
  <c r="AE38" i="19"/>
  <c r="Q35" i="19"/>
  <c r="BJ89" i="19"/>
  <c r="I59" i="15"/>
  <c r="AT59" i="15"/>
  <c r="AG90" i="19"/>
  <c r="CE30" i="19"/>
  <c r="BA66" i="15"/>
  <c r="AN75" i="19"/>
  <c r="G77" i="19"/>
  <c r="Z100" i="19"/>
  <c r="G43" i="19"/>
  <c r="AV74" i="15"/>
  <c r="BN24" i="19"/>
  <c r="BX105" i="19"/>
  <c r="Q58" i="15"/>
  <c r="CZ43" i="19"/>
  <c r="CN42" i="15"/>
  <c r="AR45" i="15"/>
  <c r="CO49" i="15"/>
  <c r="BT53" i="15"/>
  <c r="CT59" i="15"/>
  <c r="AI80" i="19"/>
  <c r="AV96" i="19"/>
  <c r="BC96" i="19"/>
  <c r="AQ104" i="15"/>
  <c r="BF34" i="19"/>
  <c r="BR42" i="15"/>
  <c r="AK43" i="19"/>
  <c r="BA8" i="19"/>
  <c r="CD37" i="19"/>
  <c r="CF36" i="15"/>
  <c r="AB103" i="19"/>
  <c r="CS76" i="15"/>
  <c r="CG100" i="15"/>
  <c r="W108" i="15"/>
  <c r="BO39" i="15"/>
  <c r="BP47" i="19"/>
  <c r="CH21" i="19"/>
  <c r="R75" i="19"/>
  <c r="CD30" i="19"/>
  <c r="BA54" i="15"/>
  <c r="CD63" i="15"/>
  <c r="CD87" i="19"/>
  <c r="CA35" i="15"/>
  <c r="I100" i="15"/>
  <c r="BQ43" i="19"/>
  <c r="CR73" i="15"/>
  <c r="AA39" i="15"/>
  <c r="CP9" i="19"/>
  <c r="BV69" i="15"/>
  <c r="J75" i="19"/>
  <c r="AR23" i="19"/>
  <c r="Y99" i="15"/>
  <c r="AX40" i="15"/>
  <c r="O39" i="19"/>
  <c r="BZ36" i="15"/>
  <c r="BP18" i="19"/>
  <c r="AL95" i="19"/>
  <c r="T91" i="19"/>
  <c r="AW81" i="19"/>
  <c r="BF73" i="19"/>
  <c r="BW79" i="19"/>
  <c r="AU70" i="19"/>
  <c r="CN88" i="19"/>
  <c r="V75" i="19"/>
  <c r="BT42" i="19"/>
  <c r="S73" i="19"/>
  <c r="CD1" i="19"/>
  <c r="BR36" i="19"/>
  <c r="H4" i="19"/>
  <c r="AG32" i="19"/>
  <c r="CI98" i="15"/>
  <c r="CB55" i="15"/>
  <c r="AK56" i="15"/>
  <c r="AU37" i="15"/>
  <c r="Z83" i="19"/>
  <c r="AK23" i="19"/>
  <c r="AR51" i="19"/>
  <c r="AY39" i="19"/>
  <c r="BT68" i="15"/>
  <c r="D75" i="19"/>
  <c r="AB34" i="19"/>
  <c r="CY41" i="19"/>
  <c r="CP46" i="19"/>
  <c r="AC100" i="19"/>
  <c r="AI34" i="19"/>
  <c r="H67" i="15"/>
  <c r="CE55" i="15"/>
  <c r="W84" i="19"/>
  <c r="BV59" i="19"/>
  <c r="BK68" i="15"/>
  <c r="CL25" i="15"/>
  <c r="T1" i="19"/>
  <c r="BH61" i="15"/>
  <c r="CC71" i="15"/>
  <c r="BZ57" i="15"/>
  <c r="CR63" i="19"/>
  <c r="T49" i="19"/>
  <c r="U35" i="15"/>
  <c r="AP57" i="19"/>
  <c r="AH77" i="15"/>
  <c r="W13" i="19"/>
  <c r="AW39" i="15"/>
  <c r="CZ17" i="19"/>
  <c r="L98" i="19"/>
  <c r="D11" i="19"/>
  <c r="CV20" i="19"/>
  <c r="AW105" i="15"/>
  <c r="CG69" i="15"/>
  <c r="CY2" i="19"/>
  <c r="BE4" i="19"/>
  <c r="CH32" i="15"/>
  <c r="BE62" i="15"/>
  <c r="CC25" i="15"/>
  <c r="V91" i="19"/>
  <c r="AA39" i="19"/>
  <c r="CM41" i="19"/>
  <c r="CY45" i="15"/>
  <c r="DB12" i="19"/>
  <c r="CN67" i="19"/>
  <c r="AC88" i="19"/>
  <c r="T57" i="19"/>
  <c r="X37" i="15"/>
  <c r="BK76" i="15"/>
  <c r="AE55" i="15"/>
  <c r="E37" i="19"/>
  <c r="BM72" i="19"/>
  <c r="BY28" i="19"/>
  <c r="BD54" i="19"/>
  <c r="CN47" i="19"/>
  <c r="AO28" i="19"/>
  <c r="CO79" i="15"/>
  <c r="CV54" i="15"/>
  <c r="AW98" i="15"/>
  <c r="AW23" i="19"/>
  <c r="AJ51" i="15"/>
  <c r="AX104" i="15"/>
  <c r="AV49" i="19"/>
  <c r="F44" i="19"/>
  <c r="BH20" i="19"/>
  <c r="V14" i="19"/>
  <c r="CQ16" i="19"/>
  <c r="CN73" i="19"/>
  <c r="AL57" i="15"/>
  <c r="CZ93" i="19"/>
  <c r="CE67" i="15"/>
  <c r="AE68" i="15"/>
  <c r="DA82" i="19"/>
  <c r="BO78" i="19"/>
  <c r="CG41" i="19"/>
  <c r="BY23" i="19"/>
  <c r="Q43" i="19"/>
  <c r="AF105" i="19"/>
  <c r="CM89" i="19"/>
  <c r="AL41" i="19"/>
  <c r="CA96" i="19"/>
  <c r="N69" i="19"/>
  <c r="AU73" i="15"/>
  <c r="AG66" i="15"/>
  <c r="BM78" i="15"/>
  <c r="BO43" i="19"/>
  <c r="B95" i="19"/>
  <c r="CB60" i="19"/>
  <c r="CQ80" i="19"/>
  <c r="BP41" i="15"/>
  <c r="CR91" i="19"/>
  <c r="I103" i="19"/>
  <c r="AX88" i="19"/>
  <c r="CJ29" i="19"/>
  <c r="CA101" i="15"/>
  <c r="AT52" i="15"/>
  <c r="BF35" i="15"/>
  <c r="AJ26" i="19"/>
  <c r="BU71" i="19"/>
  <c r="BU23" i="19"/>
  <c r="BF62" i="19"/>
  <c r="CU51" i="15"/>
  <c r="BJ105" i="19"/>
  <c r="T98" i="15"/>
  <c r="J33" i="19"/>
  <c r="O58" i="15"/>
  <c r="BY31" i="15"/>
  <c r="CW85" i="19"/>
  <c r="AP31" i="19"/>
  <c r="BU67" i="19"/>
  <c r="AM68" i="15"/>
  <c r="K53" i="15"/>
  <c r="CL93" i="19"/>
  <c r="BK21" i="19"/>
  <c r="CX35" i="15"/>
  <c r="S107" i="15"/>
  <c r="BO102" i="19"/>
  <c r="N75" i="15"/>
  <c r="CL103" i="19"/>
  <c r="BL99" i="15"/>
  <c r="X57" i="15"/>
  <c r="CK95" i="19"/>
  <c r="BR80" i="19"/>
  <c r="CM71" i="15"/>
  <c r="BJ33" i="19"/>
  <c r="I97" i="19"/>
  <c r="AE101" i="15"/>
  <c r="AN86" i="19"/>
  <c r="BK48" i="15"/>
  <c r="X25" i="19"/>
  <c r="CG46" i="15"/>
  <c r="CH103" i="15"/>
  <c r="DB34" i="15"/>
  <c r="AO31" i="15"/>
  <c r="BK15" i="19"/>
  <c r="BA31" i="19"/>
  <c r="DA95" i="19"/>
  <c r="BZ66" i="15"/>
  <c r="CE68" i="19"/>
  <c r="BT17" i="19"/>
  <c r="J106" i="15"/>
  <c r="AI57" i="15"/>
  <c r="AX44" i="19"/>
  <c r="BB95" i="19"/>
  <c r="BU61" i="15"/>
  <c r="CM33" i="15"/>
  <c r="AC58" i="15"/>
  <c r="BV74" i="19"/>
  <c r="BS47" i="15"/>
  <c r="AJ2" i="19"/>
  <c r="CG54" i="19"/>
  <c r="CU99" i="19"/>
  <c r="N31" i="19"/>
  <c r="CZ48" i="19"/>
  <c r="BA88" i="19"/>
  <c r="BJ60" i="19"/>
  <c r="AK33" i="19"/>
  <c r="T53" i="19"/>
  <c r="AD35" i="15"/>
  <c r="P52" i="15"/>
  <c r="W37" i="19"/>
  <c r="AC65" i="19"/>
  <c r="AY88" i="19"/>
  <c r="O73" i="15"/>
  <c r="AM44" i="19"/>
  <c r="CC1" i="19"/>
  <c r="CK42" i="15"/>
  <c r="AU42" i="19"/>
  <c r="BZ46" i="19"/>
  <c r="AP18" i="19"/>
  <c r="CU23" i="19"/>
  <c r="S41" i="19"/>
  <c r="O105" i="19"/>
  <c r="DA68" i="15"/>
  <c r="BG64" i="15"/>
  <c r="AE79" i="19"/>
  <c r="AN4" i="19"/>
  <c r="BJ74" i="15"/>
  <c r="BD58" i="19"/>
  <c r="AZ83" i="19"/>
  <c r="BV73" i="19"/>
  <c r="AT47" i="15"/>
  <c r="V41" i="15"/>
  <c r="CE85" i="19"/>
  <c r="AH61" i="15"/>
  <c r="AL24" i="15"/>
  <c r="BF59" i="19"/>
  <c r="CR8" i="19"/>
  <c r="CL29" i="19"/>
  <c r="CG91" i="19"/>
  <c r="CQ38" i="15"/>
  <c r="BG6" i="19"/>
  <c r="CE29" i="19"/>
  <c r="AQ68" i="19"/>
  <c r="BL95" i="19"/>
  <c r="BB104" i="15"/>
  <c r="BB77" i="19"/>
  <c r="AZ18" i="19"/>
  <c r="BT20" i="19"/>
  <c r="AW102" i="19"/>
  <c r="BP95" i="19"/>
  <c r="AE26" i="19"/>
  <c r="CR62" i="15"/>
  <c r="BO53" i="15"/>
  <c r="AC89" i="19"/>
  <c r="V105" i="15"/>
  <c r="D84" i="19"/>
  <c r="BC50" i="15"/>
  <c r="G55" i="15"/>
  <c r="AN22" i="19"/>
  <c r="CB65" i="19"/>
  <c r="CQ70" i="15"/>
  <c r="BN58" i="19"/>
  <c r="X27" i="19"/>
  <c r="BJ75" i="15"/>
  <c r="AF76" i="19"/>
  <c r="AO12" i="19"/>
  <c r="CZ76" i="19"/>
  <c r="CE91" i="19"/>
  <c r="U69" i="15"/>
  <c r="AP5" i="19"/>
  <c r="AC102" i="15"/>
  <c r="CE61" i="15"/>
  <c r="S14" i="19"/>
  <c r="CJ90" i="19"/>
  <c r="I74" i="19"/>
  <c r="AS77" i="19"/>
  <c r="S3" i="19"/>
  <c r="BM100" i="15"/>
  <c r="BY94" i="19"/>
  <c r="CF40" i="19"/>
  <c r="CR53" i="19"/>
  <c r="C73" i="19"/>
  <c r="V48" i="19"/>
  <c r="D80" i="19"/>
  <c r="AF57" i="15"/>
  <c r="BX76" i="19"/>
  <c r="AX100" i="19"/>
  <c r="I8" i="19"/>
  <c r="J47" i="15"/>
  <c r="T102" i="19"/>
  <c r="AO51" i="15"/>
  <c r="CT98" i="15"/>
  <c r="Q26" i="19"/>
  <c r="S56" i="19"/>
  <c r="C24" i="19"/>
  <c r="N100" i="15"/>
  <c r="BT62" i="19"/>
  <c r="AA99" i="19"/>
  <c r="CK15" i="19"/>
  <c r="AJ13" i="19"/>
  <c r="AB13" i="19"/>
  <c r="BI83" i="19"/>
  <c r="BU3" i="19"/>
  <c r="BY73" i="19"/>
  <c r="AT72" i="15"/>
  <c r="BE62" i="19"/>
  <c r="Y73" i="15"/>
  <c r="K79" i="15"/>
  <c r="X52" i="19"/>
  <c r="BT57" i="19"/>
  <c r="CT33" i="19"/>
  <c r="C56" i="19"/>
  <c r="CT33" i="15"/>
  <c r="BW67" i="19"/>
  <c r="CE69" i="19"/>
  <c r="AK50" i="19"/>
  <c r="CY16" i="19"/>
  <c r="AQ28" i="19"/>
  <c r="AP105" i="19"/>
  <c r="P45" i="15"/>
  <c r="L66" i="15"/>
  <c r="AI68" i="15"/>
  <c r="Y67" i="19"/>
  <c r="BT1" i="19"/>
  <c r="BK59" i="19"/>
  <c r="AP107" i="15"/>
  <c r="AI55" i="15"/>
  <c r="W102" i="15"/>
  <c r="AV54" i="15"/>
  <c r="BB54" i="19"/>
  <c r="BJ15" i="19"/>
  <c r="AY55" i="19"/>
  <c r="BW29" i="15"/>
  <c r="Z86" i="19"/>
  <c r="BV58" i="19"/>
  <c r="BY76" i="19"/>
  <c r="AW38" i="15"/>
  <c r="CB20" i="19"/>
  <c r="AC45" i="19"/>
  <c r="BW65" i="15"/>
  <c r="BM90" i="19"/>
  <c r="E101" i="19"/>
  <c r="AW15" i="19"/>
  <c r="CN2" i="19"/>
  <c r="AC104" i="15"/>
  <c r="AL35" i="19"/>
  <c r="R18" i="19"/>
  <c r="CE53" i="15"/>
  <c r="R59" i="15"/>
  <c r="P22" i="19"/>
  <c r="CW11" i="19"/>
  <c r="BZ63" i="15"/>
  <c r="AU56" i="19"/>
  <c r="F29" i="19"/>
  <c r="AQ37" i="15"/>
  <c r="CD60" i="19"/>
  <c r="G79" i="15"/>
  <c r="BS34" i="19"/>
  <c r="AC38" i="19"/>
  <c r="AM20" i="19"/>
  <c r="AN42" i="15"/>
  <c r="BJ102" i="19"/>
  <c r="D2" i="19"/>
  <c r="AL105" i="15"/>
  <c r="O36" i="15"/>
  <c r="CK99" i="15"/>
  <c r="AC43" i="15"/>
  <c r="AV58" i="19"/>
  <c r="C51" i="19"/>
  <c r="CV19" i="19"/>
  <c r="BH47" i="19"/>
  <c r="AH41" i="15"/>
  <c r="S77" i="19"/>
  <c r="AI24" i="19"/>
  <c r="I55" i="19"/>
  <c r="BV24" i="19"/>
  <c r="BF54" i="19"/>
  <c r="BJ55" i="15"/>
  <c r="A52" i="19"/>
  <c r="I74" i="15"/>
  <c r="CA29" i="19"/>
  <c r="M25" i="15"/>
  <c r="CE26" i="19"/>
  <c r="AP31" i="15"/>
  <c r="CT71" i="15"/>
  <c r="Y55" i="15"/>
  <c r="CF15" i="19"/>
  <c r="CH34" i="15"/>
  <c r="BH59" i="19"/>
  <c r="BE48" i="19"/>
  <c r="BO34" i="19"/>
  <c r="Z60" i="15"/>
  <c r="CQ104" i="19"/>
  <c r="AT14" i="19"/>
  <c r="H29" i="19"/>
  <c r="AE36" i="19"/>
  <c r="W74" i="19"/>
  <c r="CF45" i="15"/>
  <c r="CF81" i="19"/>
  <c r="AI86" i="19"/>
  <c r="CT45" i="15"/>
  <c r="AN11" i="19"/>
  <c r="F43" i="19"/>
  <c r="AV101" i="19"/>
  <c r="CE40" i="19"/>
  <c r="AX24" i="15"/>
  <c r="O48" i="15"/>
  <c r="CV103" i="15"/>
  <c r="CW45" i="15"/>
  <c r="R46" i="19"/>
  <c r="CS102" i="15"/>
  <c r="Y38" i="15"/>
  <c r="CS64" i="15"/>
  <c r="BF98" i="19"/>
  <c r="AK27" i="19"/>
  <c r="E27" i="19"/>
  <c r="BN67" i="19"/>
  <c r="T26" i="19"/>
  <c r="CD79" i="19"/>
  <c r="CK86" i="19"/>
  <c r="K76" i="19"/>
  <c r="AQ39" i="19"/>
  <c r="CL100" i="15"/>
  <c r="BB68" i="15"/>
  <c r="CL33" i="15"/>
  <c r="L47" i="19"/>
  <c r="CJ55" i="19"/>
  <c r="AP98" i="19"/>
  <c r="BE39" i="19"/>
  <c r="AZ6" i="19"/>
  <c r="T37" i="15"/>
  <c r="BS41" i="19"/>
  <c r="AL50" i="15"/>
  <c r="AQ52" i="19"/>
  <c r="A17" i="19"/>
  <c r="U88" i="19"/>
  <c r="W71" i="15"/>
  <c r="BJ43" i="15"/>
  <c r="BN19" i="19"/>
  <c r="AW52" i="15"/>
  <c r="BO100" i="19"/>
  <c r="H3" i="19"/>
  <c r="AR72" i="19"/>
  <c r="CD98" i="19"/>
  <c r="BJ70" i="15"/>
  <c r="BV53" i="15"/>
  <c r="CP36" i="19"/>
  <c r="BV43" i="19"/>
  <c r="AD95" i="19"/>
  <c r="V31" i="15"/>
  <c r="M4" i="19"/>
  <c r="L101" i="15"/>
  <c r="BL56" i="19"/>
  <c r="AA28" i="19"/>
  <c r="CN69" i="15"/>
  <c r="V76" i="15"/>
  <c r="M40" i="19"/>
  <c r="CT57" i="15"/>
  <c r="CY66" i="15"/>
  <c r="BW14" i="19"/>
  <c r="G87" i="19"/>
  <c r="A91" i="19"/>
  <c r="B71" i="19"/>
  <c r="AU93" i="19"/>
  <c r="BL106" i="15"/>
  <c r="CR26" i="19"/>
  <c r="CY102" i="19"/>
  <c r="H102" i="19"/>
  <c r="H65" i="15"/>
  <c r="BA58" i="15"/>
  <c r="BY75" i="19"/>
  <c r="J88" i="19"/>
  <c r="AG105" i="19"/>
  <c r="BM86" i="19"/>
  <c r="AZ66" i="19"/>
  <c r="CJ44" i="19"/>
  <c r="Y74" i="19"/>
  <c r="Z78" i="19"/>
  <c r="M97" i="19"/>
  <c r="L10" i="19"/>
  <c r="M74" i="15"/>
  <c r="CA61" i="19"/>
  <c r="CN40" i="19"/>
  <c r="AA32" i="19"/>
  <c r="J19" i="19"/>
  <c r="AK57" i="19"/>
  <c r="AN25" i="19"/>
  <c r="J45" i="19"/>
  <c r="CW109" i="15"/>
  <c r="Y61" i="19"/>
  <c r="B17" i="19"/>
  <c r="AN56" i="19"/>
  <c r="AM83" i="19"/>
  <c r="AY60" i="15"/>
  <c r="BY32" i="19"/>
  <c r="AZ98" i="15"/>
  <c r="AM72" i="19"/>
  <c r="CI8" i="19"/>
  <c r="CS33" i="19"/>
  <c r="AI58" i="15"/>
  <c r="Q54" i="19"/>
  <c r="AO27" i="19"/>
  <c r="AD90" i="19"/>
  <c r="CB38" i="15"/>
  <c r="T47" i="19"/>
  <c r="BY45" i="19"/>
  <c r="Y106" i="15"/>
  <c r="W89" i="19"/>
  <c r="DB4" i="19"/>
  <c r="CC44" i="19"/>
  <c r="T83" i="19"/>
  <c r="AT67" i="19"/>
  <c r="BK91" i="19"/>
  <c r="BY41" i="19"/>
  <c r="AQ15" i="19"/>
  <c r="E89" i="19"/>
  <c r="Q90" i="19"/>
  <c r="BS15" i="19"/>
  <c r="X99" i="19"/>
  <c r="G45" i="19"/>
  <c r="CF83" i="19"/>
  <c r="CB70" i="19"/>
  <c r="BF100" i="15"/>
  <c r="BW48" i="19"/>
  <c r="CM37" i="19"/>
  <c r="AI42" i="19"/>
  <c r="BE25" i="15"/>
  <c r="CO95" i="19"/>
  <c r="AX4" i="19"/>
  <c r="AJ49" i="19"/>
  <c r="CI20" i="19"/>
  <c r="CB76" i="15"/>
  <c r="AI92" i="19"/>
  <c r="BF32" i="15"/>
  <c r="BN97" i="19"/>
  <c r="BV29" i="15"/>
  <c r="AZ91" i="19"/>
  <c r="CT45" i="19"/>
  <c r="AG46" i="15"/>
  <c r="AG73" i="15"/>
  <c r="CA6" i="19"/>
  <c r="BM62" i="15"/>
  <c r="H62" i="19"/>
  <c r="AQ69" i="15"/>
  <c r="AB26" i="19"/>
  <c r="W33" i="19"/>
  <c r="AL54" i="15"/>
  <c r="N29" i="19"/>
  <c r="AL79" i="19"/>
  <c r="G28" i="19"/>
  <c r="AS47" i="19"/>
  <c r="AD97" i="19"/>
  <c r="AS54" i="19"/>
  <c r="BG94" i="19"/>
  <c r="AM99" i="15"/>
  <c r="BU14" i="19"/>
  <c r="R63" i="15"/>
  <c r="X7" i="19"/>
  <c r="Q32" i="19"/>
  <c r="BJ40" i="19"/>
  <c r="AU72" i="15"/>
  <c r="A37" i="19"/>
  <c r="J67" i="15"/>
  <c r="J63" i="19"/>
  <c r="CT25" i="15"/>
  <c r="R78" i="15"/>
  <c r="W97" i="19"/>
  <c r="BV44" i="19"/>
  <c r="BD51" i="15"/>
  <c r="BH68" i="19"/>
  <c r="CG24" i="19"/>
  <c r="CJ14" i="19"/>
  <c r="BM69" i="15"/>
  <c r="M33" i="19"/>
  <c r="BM105" i="15"/>
  <c r="AI19" i="19"/>
  <c r="AE56" i="15"/>
  <c r="BG99" i="19"/>
  <c r="K92" i="19"/>
  <c r="AQ78" i="19"/>
  <c r="CK37" i="15"/>
  <c r="BT67" i="15"/>
  <c r="BA34" i="15"/>
  <c r="CK23" i="19"/>
  <c r="DB74" i="15"/>
  <c r="CK104" i="15"/>
  <c r="BK80" i="19"/>
  <c r="CT58" i="19"/>
  <c r="AR98" i="19"/>
  <c r="L20" i="19"/>
  <c r="AT63" i="15"/>
  <c r="CR30" i="19"/>
  <c r="CL61" i="15"/>
  <c r="CK76" i="15"/>
  <c r="BP24" i="19"/>
  <c r="BQ20" i="19"/>
  <c r="AL1" i="19"/>
  <c r="Z16" i="19"/>
  <c r="V105" i="19"/>
  <c r="BC92" i="19"/>
  <c r="AN63" i="15"/>
  <c r="AA51" i="19"/>
  <c r="CZ64" i="19"/>
  <c r="BV25" i="15"/>
  <c r="BL52" i="15"/>
  <c r="BU48" i="19"/>
  <c r="CY104" i="15"/>
  <c r="I36" i="15"/>
  <c r="AM5" i="19"/>
  <c r="BJ103" i="15"/>
  <c r="CY57" i="19"/>
  <c r="AC49" i="15"/>
  <c r="AU36" i="19"/>
  <c r="AF39" i="15"/>
  <c r="CR38" i="15"/>
  <c r="AE67" i="15"/>
  <c r="AI96" i="19"/>
  <c r="BK40" i="19"/>
  <c r="BM1" i="19"/>
  <c r="AX73" i="19"/>
  <c r="BC71" i="15"/>
  <c r="BD50" i="15"/>
  <c r="AX76" i="19"/>
  <c r="CN84" i="19"/>
  <c r="CU41" i="19"/>
  <c r="CR29" i="15"/>
  <c r="S27" i="19"/>
  <c r="Y51" i="19"/>
  <c r="AT49" i="19"/>
  <c r="CC6" i="19"/>
  <c r="L105" i="19"/>
  <c r="AR61" i="19"/>
  <c r="CK79" i="19"/>
  <c r="CO7" i="19"/>
  <c r="AR107" i="15"/>
  <c r="BT38" i="15"/>
  <c r="AI72" i="19"/>
  <c r="AT59" i="19"/>
  <c r="K96" i="19"/>
  <c r="AR5" i="19"/>
  <c r="CK102" i="15"/>
  <c r="AV13" i="19"/>
  <c r="H37" i="15"/>
  <c r="AZ16" i="19"/>
  <c r="CI76" i="19"/>
  <c r="CZ35" i="15"/>
  <c r="AI38" i="15"/>
  <c r="CI38" i="15"/>
  <c r="CG77" i="19"/>
  <c r="CT46" i="19"/>
  <c r="K38" i="15"/>
  <c r="AP47" i="19"/>
  <c r="BA84" i="19"/>
  <c r="K66" i="19"/>
  <c r="BU63" i="19"/>
  <c r="CA58" i="19"/>
  <c r="CU79" i="15"/>
  <c r="CG6" i="19"/>
  <c r="AK33" i="15"/>
  <c r="BF53" i="19"/>
  <c r="AP36" i="15"/>
  <c r="AX61" i="15"/>
  <c r="AP73" i="15"/>
  <c r="CM104" i="19"/>
  <c r="CX39" i="15"/>
  <c r="BI17" i="19"/>
  <c r="AF70" i="19"/>
  <c r="AK36" i="19"/>
  <c r="AQ48" i="15"/>
  <c r="BV99" i="19"/>
  <c r="CJ51" i="15"/>
  <c r="Y3" i="19"/>
  <c r="D28" i="19"/>
  <c r="AD101" i="19"/>
  <c r="CT74" i="15"/>
  <c r="CE104" i="15"/>
  <c r="AD32" i="15"/>
  <c r="AK75" i="15"/>
  <c r="Z42" i="15"/>
  <c r="BC81" i="19"/>
  <c r="M24" i="19"/>
  <c r="CS93" i="19"/>
  <c r="CE73" i="15"/>
  <c r="CB75" i="19"/>
  <c r="CK88" i="19"/>
  <c r="AE25" i="15"/>
  <c r="CU100" i="15"/>
  <c r="CG35" i="15"/>
  <c r="Q71" i="15"/>
  <c r="BE25" i="19"/>
  <c r="BL36" i="15"/>
  <c r="BY73" i="15"/>
  <c r="AM50" i="15"/>
  <c r="CE31" i="15"/>
  <c r="K35" i="19"/>
  <c r="CR24" i="19"/>
  <c r="S4" i="19"/>
  <c r="AK67" i="15"/>
  <c r="AC109" i="15"/>
  <c r="CC47" i="19"/>
  <c r="AC61" i="19"/>
  <c r="AF16" i="19"/>
  <c r="BN78" i="15"/>
  <c r="CC102" i="15"/>
  <c r="BS69" i="19"/>
  <c r="Q34" i="15"/>
  <c r="AR26" i="19"/>
  <c r="AQ58" i="15"/>
  <c r="F38" i="19"/>
  <c r="AU74" i="19"/>
  <c r="BQ62" i="15"/>
  <c r="DA72" i="19"/>
  <c r="AT104" i="15"/>
  <c r="H23" i="19"/>
  <c r="BW64" i="15"/>
  <c r="CF33" i="15"/>
  <c r="AG59" i="15"/>
  <c r="G74" i="15"/>
  <c r="W77" i="19"/>
  <c r="AT48" i="19"/>
  <c r="BF102" i="15"/>
  <c r="BC83" i="19"/>
  <c r="AV21" i="19"/>
  <c r="P95" i="19"/>
  <c r="X65" i="15"/>
  <c r="CZ99" i="15"/>
  <c r="BA41" i="19"/>
  <c r="BW35" i="15"/>
  <c r="DA71" i="15"/>
  <c r="CO40" i="15"/>
  <c r="Q48" i="19"/>
  <c r="AK47" i="19"/>
  <c r="H48" i="15"/>
  <c r="AR77" i="19"/>
  <c r="BV33" i="19"/>
  <c r="AM91" i="19"/>
  <c r="CI79" i="15"/>
  <c r="CW90" i="19"/>
  <c r="BD108" i="15"/>
  <c r="S16" i="19"/>
  <c r="AG38" i="15"/>
  <c r="AJ85" i="19"/>
  <c r="CM107" i="15"/>
  <c r="G65" i="19"/>
  <c r="BV65" i="15"/>
  <c r="CX99" i="19"/>
  <c r="AL34" i="15"/>
  <c r="Y70" i="15"/>
  <c r="N45" i="19"/>
  <c r="AV75" i="15"/>
  <c r="BK62" i="19"/>
  <c r="E100" i="19"/>
  <c r="Z3" i="19"/>
  <c r="BT18" i="19"/>
  <c r="CK61" i="15"/>
  <c r="BA69" i="15"/>
  <c r="BU26" i="19"/>
  <c r="BF75" i="19"/>
  <c r="Y49" i="19"/>
  <c r="BQ68" i="19"/>
  <c r="C52" i="19"/>
  <c r="AJ70" i="15"/>
  <c r="BY95" i="19"/>
  <c r="BY65" i="15"/>
  <c r="BP34" i="15"/>
  <c r="Z109" i="15"/>
  <c r="DB60" i="19"/>
  <c r="AO35" i="19"/>
  <c r="CV94" i="19"/>
  <c r="BL32" i="19"/>
  <c r="BD45" i="19"/>
  <c r="J61" i="19"/>
  <c r="AK67" i="19"/>
  <c r="BF40" i="19"/>
  <c r="AU101" i="19"/>
  <c r="CQ40" i="15"/>
  <c r="BN101" i="15"/>
  <c r="CI26" i="19"/>
  <c r="AB34" i="15"/>
  <c r="BI109" i="15"/>
  <c r="AD99" i="15"/>
  <c r="S40" i="15"/>
  <c r="Q42" i="15"/>
  <c r="AG52" i="15"/>
  <c r="AY18" i="19"/>
  <c r="O79" i="15"/>
  <c r="AQ34" i="15"/>
  <c r="AO50" i="15"/>
  <c r="CT43" i="19"/>
  <c r="CC97" i="19"/>
  <c r="CA51" i="19"/>
  <c r="BR109" i="15"/>
  <c r="K36" i="15"/>
  <c r="CV42" i="15"/>
  <c r="AL88" i="19"/>
  <c r="W52" i="15"/>
  <c r="BX39" i="19"/>
  <c r="CS40" i="19"/>
  <c r="AK54" i="19"/>
  <c r="B3" i="19"/>
  <c r="DA94" i="19"/>
  <c r="CB104" i="19"/>
  <c r="CD24" i="15"/>
  <c r="AP42" i="15"/>
  <c r="M15" i="19"/>
  <c r="BY17" i="19"/>
  <c r="BH58" i="19"/>
  <c r="CI56" i="19"/>
  <c r="U92" i="19"/>
  <c r="AN65" i="15"/>
  <c r="AW54" i="19"/>
  <c r="AO11" i="19"/>
  <c r="BT31" i="15"/>
  <c r="A68" i="19"/>
  <c r="AU64" i="19"/>
  <c r="BA29" i="19"/>
  <c r="CM32" i="19"/>
  <c r="BF72" i="15"/>
  <c r="AW9" i="19"/>
  <c r="CU61" i="15"/>
  <c r="AE94" i="19"/>
  <c r="AC23" i="19"/>
  <c r="BZ70" i="15"/>
  <c r="X24" i="19"/>
  <c r="BH41" i="19"/>
  <c r="AR67" i="19"/>
  <c r="CL5" i="19"/>
  <c r="BI102" i="19"/>
  <c r="CQ97" i="19"/>
  <c r="O35" i="15"/>
  <c r="BT36" i="15"/>
  <c r="CY78" i="19"/>
  <c r="AQ51" i="19"/>
  <c r="CD36" i="19"/>
  <c r="T94" i="19"/>
  <c r="CO54" i="15"/>
  <c r="AW43" i="15"/>
  <c r="AG78" i="15"/>
  <c r="CB18" i="19"/>
  <c r="CH98" i="15"/>
  <c r="BB80" i="19"/>
  <c r="Z62" i="15"/>
  <c r="H55" i="19"/>
  <c r="AV82" i="19"/>
  <c r="BT33" i="15"/>
  <c r="BN56" i="15"/>
  <c r="BR39" i="19"/>
  <c r="D98" i="19"/>
  <c r="BN71" i="15"/>
  <c r="CJ65" i="19"/>
  <c r="AX48" i="19"/>
  <c r="G68" i="19"/>
  <c r="BB96" i="19"/>
  <c r="I57" i="15"/>
  <c r="AC83" i="19"/>
  <c r="BJ101" i="19"/>
  <c r="BK47" i="19"/>
  <c r="BP57" i="15"/>
  <c r="AZ61" i="15"/>
  <c r="CU89" i="19"/>
  <c r="BC27" i="19"/>
  <c r="BI65" i="15"/>
  <c r="CV47" i="19"/>
  <c r="CO74" i="19"/>
  <c r="AH74" i="15"/>
  <c r="CK98" i="19"/>
  <c r="AJ32" i="19"/>
  <c r="J85" i="19"/>
  <c r="H53" i="15"/>
  <c r="CZ53" i="19"/>
  <c r="H37" i="19"/>
  <c r="BX31" i="15"/>
  <c r="CC68" i="19"/>
  <c r="AD51" i="15"/>
  <c r="AE85" i="19"/>
  <c r="BB49" i="15"/>
  <c r="E71" i="19"/>
  <c r="BS66" i="19"/>
  <c r="CX29" i="15"/>
  <c r="BX57" i="15"/>
  <c r="DA8" i="19"/>
  <c r="AN69" i="19"/>
  <c r="AY108" i="15"/>
  <c r="DB41" i="19"/>
  <c r="AV63" i="19"/>
  <c r="CG96" i="19"/>
  <c r="CO63" i="15"/>
  <c r="H75" i="19"/>
  <c r="C48" i="19"/>
  <c r="CY31" i="19"/>
  <c r="BU95" i="19"/>
  <c r="DA39" i="19"/>
  <c r="BE93" i="19"/>
  <c r="AC71" i="15"/>
  <c r="AM89" i="19"/>
  <c r="BJ75" i="19"/>
  <c r="CZ63" i="19"/>
  <c r="AO18" i="19"/>
  <c r="DA43" i="19"/>
  <c r="AY75" i="19"/>
  <c r="W19" i="19"/>
  <c r="CQ38" i="19"/>
  <c r="CJ35" i="19"/>
  <c r="AC68" i="19"/>
  <c r="BU99" i="19"/>
  <c r="BF62" i="15"/>
  <c r="T54" i="15"/>
  <c r="CK17" i="19"/>
  <c r="R71" i="19"/>
  <c r="I23" i="19"/>
  <c r="CE93" i="19"/>
  <c r="BX92" i="19"/>
  <c r="AX99" i="19"/>
  <c r="BB12" i="19"/>
  <c r="BZ104" i="19"/>
  <c r="BZ17" i="19"/>
  <c r="BD64" i="15"/>
  <c r="CW108" i="15"/>
  <c r="BI92" i="19"/>
  <c r="BL76" i="19"/>
  <c r="C9" i="19"/>
  <c r="CR82" i="19"/>
  <c r="BD18" i="19"/>
  <c r="AY93" i="19"/>
  <c r="J49" i="15"/>
  <c r="BW56" i="15"/>
  <c r="CD19" i="19"/>
  <c r="O31" i="19"/>
  <c r="BN25" i="15"/>
  <c r="AS55" i="15"/>
  <c r="CT101" i="19"/>
  <c r="AS105" i="19"/>
  <c r="BZ73" i="19"/>
  <c r="BN93" i="19"/>
  <c r="CW98" i="19"/>
  <c r="CZ89" i="19"/>
  <c r="CI98" i="19"/>
  <c r="AO55" i="19"/>
  <c r="CU24" i="15"/>
  <c r="DA45" i="15"/>
  <c r="BG75" i="19"/>
  <c r="E6" i="19"/>
  <c r="G93" i="19"/>
  <c r="BY44" i="15"/>
  <c r="AM103" i="15"/>
  <c r="BN73" i="19"/>
  <c r="BG21" i="19"/>
  <c r="T71" i="19"/>
  <c r="L34" i="19"/>
  <c r="CG10" i="19"/>
  <c r="L84" i="19"/>
  <c r="BF57" i="15"/>
  <c r="CL49" i="19"/>
  <c r="W53" i="15"/>
  <c r="AZ56" i="15"/>
  <c r="BV86" i="19"/>
  <c r="BA100" i="15"/>
  <c r="CZ42" i="19"/>
  <c r="C79" i="19"/>
  <c r="CL19" i="19"/>
  <c r="Y28" i="19"/>
  <c r="AL29" i="15"/>
  <c r="AQ100" i="19"/>
  <c r="AG79" i="15"/>
  <c r="BC60" i="15"/>
  <c r="CX33" i="19"/>
  <c r="CX46" i="19"/>
  <c r="DA88" i="19"/>
  <c r="C30" i="19"/>
  <c r="CV44" i="19"/>
  <c r="V60" i="15"/>
  <c r="BR63" i="19"/>
  <c r="CK38" i="19"/>
  <c r="CL32" i="19"/>
  <c r="AP29" i="19"/>
  <c r="K72" i="19"/>
  <c r="BH23" i="19"/>
  <c r="CZ24" i="19"/>
  <c r="AM82" i="19"/>
  <c r="AY95" i="19"/>
  <c r="CZ45" i="19"/>
  <c r="CH15" i="19"/>
  <c r="CO44" i="19"/>
  <c r="CF47" i="19"/>
  <c r="CP52" i="15"/>
  <c r="T104" i="19"/>
  <c r="CW31" i="15"/>
  <c r="CO67" i="19"/>
  <c r="A18" i="19"/>
  <c r="P29" i="19"/>
  <c r="CK2" i="19"/>
  <c r="K104" i="19"/>
  <c r="CK74" i="15"/>
  <c r="BB22" i="19"/>
  <c r="BA12" i="19"/>
  <c r="BQ44" i="15"/>
  <c r="BY99" i="15"/>
  <c r="DA32" i="19"/>
  <c r="CW48" i="19"/>
  <c r="CY22" i="19"/>
  <c r="U58" i="15"/>
  <c r="CR66" i="15"/>
  <c r="CW40" i="19"/>
  <c r="CG47" i="15"/>
  <c r="AR40" i="15"/>
  <c r="T24" i="15"/>
  <c r="BT97" i="19"/>
  <c r="CY54" i="19"/>
  <c r="AT12" i="19"/>
  <c r="AI45" i="15"/>
  <c r="BT24" i="15"/>
  <c r="BH34" i="19"/>
  <c r="T66" i="19"/>
  <c r="BX30" i="19"/>
  <c r="BD8" i="19"/>
  <c r="AD109" i="15"/>
  <c r="AJ75" i="15"/>
  <c r="AP77" i="19"/>
  <c r="CV45" i="19"/>
  <c r="BD15" i="19"/>
  <c r="R8" i="19"/>
  <c r="CG36" i="19"/>
  <c r="AM102" i="15"/>
  <c r="AP69" i="15"/>
  <c r="BW4" i="19"/>
  <c r="AU80" i="19"/>
  <c r="Z84" i="19"/>
  <c r="AJ63" i="15"/>
  <c r="CV93" i="19"/>
  <c r="BJ49" i="19"/>
  <c r="AH3" i="19"/>
  <c r="BT51" i="15"/>
  <c r="AM99" i="19"/>
  <c r="BR65" i="19"/>
  <c r="N98" i="15"/>
  <c r="AI87" i="19"/>
  <c r="AV101" i="15"/>
  <c r="CG2" i="19"/>
  <c r="P62" i="19"/>
  <c r="AK69" i="15"/>
  <c r="BZ73" i="15"/>
  <c r="D21" i="19"/>
  <c r="CY87" i="19"/>
  <c r="BS42" i="19"/>
  <c r="AM25" i="15"/>
  <c r="D29" i="19"/>
  <c r="AG27" i="19"/>
  <c r="CC20" i="19"/>
  <c r="CI22" i="19"/>
  <c r="BG50" i="15"/>
  <c r="BF17" i="19"/>
  <c r="CS76" i="19"/>
  <c r="L56" i="19"/>
  <c r="P63" i="19"/>
  <c r="CS88" i="19"/>
  <c r="AE15" i="19"/>
  <c r="CE60" i="19"/>
  <c r="BB47" i="19"/>
  <c r="BL41" i="15"/>
  <c r="Z51" i="19"/>
  <c r="CP72" i="19"/>
  <c r="AQ82" i="19"/>
  <c r="AQ32" i="15"/>
  <c r="BM21" i="19"/>
  <c r="CT104" i="19"/>
  <c r="CQ88" i="19"/>
  <c r="BP32" i="19"/>
  <c r="CP30" i="19"/>
  <c r="BE40" i="19"/>
  <c r="D23" i="19"/>
  <c r="H49" i="19"/>
  <c r="BI103" i="15"/>
  <c r="AB35" i="15"/>
  <c r="AM23" i="19"/>
  <c r="AZ52" i="15"/>
  <c r="CN45" i="15"/>
  <c r="U64" i="15"/>
  <c r="AA69" i="19"/>
  <c r="AK32" i="15"/>
  <c r="DA25" i="15"/>
  <c r="CB101" i="19"/>
  <c r="CK40" i="15"/>
  <c r="AX62" i="19"/>
  <c r="I77" i="19"/>
  <c r="BC39" i="19"/>
  <c r="AY36" i="15"/>
  <c r="BI62" i="15"/>
  <c r="D81" i="19"/>
  <c r="BM36" i="19"/>
  <c r="BY30" i="19"/>
  <c r="AE101" i="19"/>
  <c r="AY106" i="15"/>
  <c r="X5" i="19"/>
  <c r="AC17" i="19"/>
  <c r="CO67" i="15"/>
  <c r="AE19" i="19"/>
  <c r="Z65" i="19"/>
  <c r="CB77" i="19"/>
  <c r="Z15" i="19"/>
  <c r="Z37" i="19"/>
  <c r="BA67" i="19"/>
  <c r="N76" i="19"/>
  <c r="BO83" i="19"/>
  <c r="BC4" i="19"/>
  <c r="AU42" i="15"/>
  <c r="CO85" i="19"/>
  <c r="AQ41" i="19"/>
  <c r="K99" i="19"/>
  <c r="BV82" i="19"/>
  <c r="DA103" i="19"/>
  <c r="E103" i="19"/>
  <c r="BE33" i="15"/>
  <c r="AZ35" i="15"/>
  <c r="BT10" i="19"/>
  <c r="AC79" i="15"/>
  <c r="CM108" i="15"/>
  <c r="BP26" i="19"/>
  <c r="CB76" i="19"/>
  <c r="N96" i="19"/>
  <c r="CP38" i="15"/>
  <c r="R62" i="19"/>
  <c r="BU52" i="19"/>
  <c r="CN48" i="19"/>
  <c r="AZ25" i="19"/>
  <c r="BU46" i="15"/>
  <c r="CQ34" i="15"/>
  <c r="O1" i="19"/>
  <c r="T102" i="15"/>
  <c r="AO74" i="15"/>
  <c r="BF72" i="19"/>
  <c r="AS38" i="15"/>
  <c r="CO59" i="19"/>
  <c r="CV68" i="15"/>
  <c r="AY56" i="15"/>
  <c r="BV101" i="19"/>
  <c r="M22" i="19"/>
  <c r="P98" i="15"/>
  <c r="CV39" i="19"/>
  <c r="AY45" i="19"/>
  <c r="BZ59" i="15"/>
  <c r="K57" i="19"/>
  <c r="CC57" i="15"/>
  <c r="CU34" i="15"/>
  <c r="BO76" i="15"/>
  <c r="T58" i="19"/>
  <c r="CV10" i="19"/>
  <c r="AV60" i="15"/>
  <c r="P88" i="19"/>
  <c r="CR29" i="19"/>
  <c r="BK28" i="19"/>
  <c r="Q29" i="19"/>
  <c r="CQ68" i="15"/>
  <c r="CC101" i="15"/>
  <c r="CC32" i="19"/>
  <c r="BD36" i="15"/>
  <c r="BQ67" i="19"/>
  <c r="AL98" i="15"/>
  <c r="BS61" i="19"/>
  <c r="D40" i="19"/>
  <c r="BH100" i="19"/>
  <c r="AT33" i="15"/>
  <c r="AL47" i="15"/>
  <c r="CE32" i="19"/>
  <c r="BT72" i="15"/>
  <c r="AP10" i="19"/>
  <c r="DA4" i="19"/>
  <c r="AB65" i="15"/>
  <c r="CU95" i="19"/>
  <c r="CU75" i="19"/>
  <c r="CV31" i="15"/>
  <c r="BL34" i="15"/>
  <c r="AG86" i="19"/>
  <c r="AM70" i="19"/>
  <c r="AP12" i="19"/>
  <c r="AM48" i="15"/>
  <c r="AD12" i="19"/>
  <c r="K61" i="15"/>
  <c r="T101" i="19"/>
  <c r="BJ104" i="19"/>
  <c r="CN71" i="15"/>
  <c r="CN32" i="15"/>
  <c r="BK8" i="19"/>
  <c r="CT99" i="19"/>
  <c r="CI29" i="19"/>
  <c r="P79" i="19"/>
  <c r="AL103" i="19"/>
  <c r="CD73" i="19"/>
  <c r="AK17" i="19"/>
  <c r="AL57" i="19"/>
  <c r="B60" i="19"/>
  <c r="AM32" i="19"/>
  <c r="CD72" i="15"/>
  <c r="DB97" i="19"/>
  <c r="CG55" i="19"/>
  <c r="AF74" i="15"/>
  <c r="CU1" i="19"/>
  <c r="BQ24" i="15"/>
  <c r="AJ16" i="19"/>
  <c r="BG98" i="15"/>
  <c r="CG49" i="19"/>
  <c r="Y56" i="15"/>
  <c r="CM104" i="15"/>
  <c r="DB30" i="19"/>
  <c r="CZ29" i="15"/>
  <c r="CI64" i="19"/>
  <c r="BF43" i="15"/>
  <c r="AB100" i="15"/>
  <c r="AD75" i="19"/>
  <c r="AB48" i="19"/>
  <c r="BD104" i="19"/>
  <c r="E95" i="19"/>
  <c r="CF91" i="19"/>
  <c r="CW61" i="15"/>
  <c r="U13" i="19"/>
  <c r="AB1" i="19"/>
  <c r="DA27" i="19"/>
  <c r="F31" i="19"/>
  <c r="CG75" i="15"/>
  <c r="DB76" i="19"/>
  <c r="CO51" i="15"/>
  <c r="D47" i="19"/>
  <c r="BB34" i="15"/>
  <c r="AL29" i="19"/>
  <c r="W12" i="19"/>
  <c r="CK100" i="19"/>
  <c r="AO48" i="15"/>
  <c r="BR50" i="15"/>
  <c r="AT11" i="19"/>
  <c r="CI12" i="19"/>
  <c r="CD14" i="19"/>
  <c r="BO42" i="19"/>
  <c r="BX68" i="19"/>
  <c r="CC13" i="19"/>
  <c r="BU69" i="15"/>
  <c r="BO33" i="19"/>
  <c r="AY24" i="15"/>
  <c r="U62" i="19"/>
  <c r="Z45" i="15"/>
  <c r="CA59" i="15"/>
  <c r="P108" i="15"/>
  <c r="G46" i="19"/>
  <c r="CW95" i="19"/>
  <c r="AN71" i="15"/>
  <c r="AQ61" i="15"/>
  <c r="I40" i="19"/>
  <c r="AX9" i="19"/>
  <c r="J51" i="19"/>
  <c r="CJ108" i="15"/>
  <c r="AE17" i="19"/>
  <c r="BG107" i="15"/>
  <c r="AW92" i="19"/>
  <c r="BC51" i="15"/>
  <c r="DB21" i="19"/>
  <c r="CZ106" i="15"/>
  <c r="BJ80" i="19"/>
  <c r="AY70" i="19"/>
  <c r="BM89" i="19"/>
  <c r="BY62" i="19"/>
  <c r="F16" i="19"/>
  <c r="CX92" i="19"/>
  <c r="AW90" i="19"/>
  <c r="BS21" i="19"/>
  <c r="BT105" i="19"/>
  <c r="C8" i="19"/>
  <c r="K21" i="19"/>
  <c r="CE46" i="15"/>
  <c r="CA85" i="19"/>
  <c r="BF1" i="19"/>
  <c r="L79" i="15"/>
  <c r="AJ62" i="15"/>
  <c r="BE37" i="15"/>
  <c r="AG100" i="15"/>
  <c r="BW33" i="15"/>
  <c r="AQ4" i="19"/>
  <c r="BH79" i="15"/>
  <c r="AX66" i="19"/>
  <c r="BR103" i="15"/>
  <c r="U78" i="15"/>
  <c r="AO101" i="15"/>
  <c r="W44" i="19"/>
  <c r="CP55" i="19"/>
  <c r="V55" i="19"/>
  <c r="U37" i="19"/>
  <c r="AG76" i="19"/>
  <c r="BN55" i="19"/>
  <c r="CV16" i="19"/>
  <c r="CB41" i="19"/>
  <c r="AN77" i="15"/>
  <c r="BB48" i="15"/>
  <c r="CA5" i="19"/>
  <c r="AX74" i="19"/>
  <c r="BQ93" i="19"/>
  <c r="BP36" i="19"/>
  <c r="F28" i="19"/>
  <c r="AZ56" i="19"/>
  <c r="BE105" i="15"/>
  <c r="U23" i="19"/>
  <c r="G67" i="19"/>
  <c r="BW98" i="19"/>
  <c r="AF1" i="19"/>
  <c r="AX71" i="15"/>
  <c r="AB80" i="19"/>
  <c r="A28" i="19"/>
  <c r="AT65" i="15"/>
  <c r="BD63" i="19"/>
  <c r="CC38" i="19"/>
  <c r="DB86" i="19"/>
  <c r="P19" i="19"/>
  <c r="D97" i="19"/>
  <c r="W63" i="19"/>
  <c r="AS56" i="19"/>
  <c r="AN104" i="15"/>
  <c r="BJ37" i="15"/>
  <c r="CR98" i="19"/>
  <c r="BY60" i="15"/>
  <c r="L77" i="15"/>
  <c r="CW59" i="15"/>
  <c r="BB55" i="15"/>
  <c r="CE43" i="19"/>
  <c r="BO90" i="19"/>
  <c r="BQ108" i="15"/>
  <c r="CU83" i="19"/>
  <c r="BU20" i="19"/>
  <c r="CN40" i="15"/>
  <c r="BF51" i="15"/>
  <c r="AB22" i="19"/>
  <c r="AM77" i="15"/>
  <c r="J58" i="15"/>
  <c r="AF25" i="15"/>
  <c r="AU98" i="19"/>
  <c r="CE48" i="15"/>
  <c r="AX51" i="15"/>
  <c r="CY102" i="15"/>
  <c r="DA101" i="19"/>
  <c r="CJ70" i="15"/>
  <c r="BB71" i="19"/>
  <c r="DB6" i="19"/>
  <c r="AV108" i="15"/>
  <c r="M76" i="19"/>
  <c r="BF67" i="19"/>
  <c r="AY63" i="15"/>
  <c r="BP105" i="19"/>
  <c r="CQ35" i="15"/>
  <c r="F95" i="19"/>
  <c r="BX54" i="15"/>
  <c r="B36" i="19"/>
  <c r="CB73" i="19"/>
  <c r="AB61" i="19"/>
  <c r="AM30" i="19"/>
  <c r="Q73" i="15"/>
  <c r="AJ69" i="15"/>
  <c r="AV70" i="19"/>
  <c r="CJ22" i="19"/>
  <c r="AV48" i="15"/>
  <c r="CZ9" i="19"/>
  <c r="N54" i="19"/>
  <c r="U19" i="19"/>
  <c r="AO42" i="19"/>
  <c r="Q70" i="19"/>
  <c r="BZ101" i="15"/>
  <c r="AZ60" i="15"/>
  <c r="AU6" i="19"/>
  <c r="F71" i="19"/>
  <c r="I46" i="15"/>
  <c r="DA21" i="19"/>
  <c r="DA33" i="15"/>
  <c r="BZ34" i="15"/>
  <c r="G46" i="15"/>
  <c r="H99" i="15"/>
  <c r="CY94" i="19"/>
  <c r="AW93" i="19"/>
  <c r="CD61" i="19"/>
  <c r="H74" i="15"/>
  <c r="CV53" i="19"/>
  <c r="BX13" i="19"/>
  <c r="CD96" i="19"/>
  <c r="BG79" i="15"/>
  <c r="AC101" i="19"/>
  <c r="CU66" i="15"/>
  <c r="BK40" i="15"/>
  <c r="X32" i="15"/>
  <c r="AP104" i="19"/>
  <c r="CV99" i="15"/>
  <c r="CZ25" i="15"/>
  <c r="BY52" i="19"/>
  <c r="G59" i="19"/>
  <c r="E64" i="19"/>
  <c r="M101" i="15"/>
  <c r="AE89" i="19"/>
  <c r="AL44" i="15"/>
  <c r="AQ96" i="19"/>
  <c r="CA29" i="15"/>
  <c r="DA49" i="19"/>
  <c r="AZ79" i="19"/>
  <c r="AX36" i="15"/>
  <c r="A66" i="19"/>
  <c r="BL59" i="19"/>
  <c r="AW64" i="15"/>
  <c r="H94" i="19"/>
  <c r="M77" i="15"/>
  <c r="CS31" i="19"/>
  <c r="BV19" i="19"/>
  <c r="BP45" i="15"/>
  <c r="AV98" i="19"/>
  <c r="BI105" i="19"/>
  <c r="CC92" i="19"/>
  <c r="BY54" i="19"/>
  <c r="CS40" i="15"/>
  <c r="CW84" i="19"/>
  <c r="AU76" i="15"/>
  <c r="R55" i="19"/>
  <c r="D86" i="19"/>
  <c r="BW80" i="19"/>
  <c r="AX94" i="19"/>
  <c r="CU93" i="19"/>
  <c r="AA105" i="19"/>
  <c r="DA63" i="19"/>
  <c r="CI42" i="19"/>
  <c r="BL71" i="15"/>
  <c r="BB34" i="19"/>
  <c r="O97" i="19"/>
  <c r="BY82" i="19"/>
  <c r="V82" i="19"/>
  <c r="AY99" i="19"/>
  <c r="BO45" i="19"/>
  <c r="BY26" i="19"/>
  <c r="BM94" i="19"/>
  <c r="CU55" i="19"/>
  <c r="CA34" i="19"/>
  <c r="Q49" i="19"/>
  <c r="AU17" i="19"/>
  <c r="BK43" i="15"/>
  <c r="CI57" i="15"/>
  <c r="M45" i="19"/>
  <c r="N76" i="15"/>
  <c r="AM36" i="19"/>
  <c r="CX65" i="19"/>
  <c r="CW37" i="15"/>
  <c r="O47" i="15"/>
  <c r="CC54" i="15"/>
  <c r="O58" i="19"/>
  <c r="BL82" i="19"/>
  <c r="CS55" i="19"/>
  <c r="BH78" i="19"/>
  <c r="AH53" i="15"/>
  <c r="AH98" i="19"/>
  <c r="CB68" i="19"/>
  <c r="CM53" i="19"/>
  <c r="Q60" i="15"/>
  <c r="BT55" i="19"/>
  <c r="CN5" i="19"/>
  <c r="CQ74" i="19"/>
  <c r="AD21" i="19"/>
  <c r="CR72" i="19"/>
  <c r="BC77" i="19"/>
  <c r="CF90" i="19"/>
  <c r="AP53" i="15"/>
  <c r="CV92" i="19"/>
  <c r="D48" i="19"/>
  <c r="AG99" i="19"/>
  <c r="CX70" i="15"/>
  <c r="AO73" i="15"/>
  <c r="BQ72" i="15"/>
  <c r="AT66" i="19"/>
  <c r="O36" i="19"/>
  <c r="CR76" i="15"/>
  <c r="I66" i="15"/>
  <c r="BV44" i="15"/>
  <c r="P76" i="19"/>
  <c r="U100" i="19"/>
  <c r="DA59" i="19"/>
  <c r="BJ21" i="19"/>
  <c r="CU38" i="19"/>
  <c r="AK98" i="19"/>
  <c r="S36" i="15"/>
  <c r="H46" i="15"/>
  <c r="CT107" i="15"/>
  <c r="M98" i="19"/>
  <c r="CG82" i="19"/>
  <c r="BT40" i="19"/>
  <c r="U73" i="19"/>
  <c r="AU67" i="19"/>
  <c r="AY50" i="15"/>
  <c r="U33" i="15"/>
  <c r="CP33" i="15"/>
  <c r="CS71" i="19"/>
  <c r="BW102" i="19"/>
  <c r="AA76" i="15"/>
  <c r="CA47" i="19"/>
  <c r="CF104" i="19"/>
  <c r="CC98" i="15"/>
  <c r="CB54" i="19"/>
  <c r="AQ17" i="19"/>
  <c r="X103" i="15"/>
  <c r="CS102" i="19"/>
  <c r="AT70" i="15"/>
  <c r="CM47" i="19"/>
  <c r="BE105" i="19"/>
  <c r="AO71" i="19"/>
  <c r="AU9" i="19"/>
  <c r="AJ89" i="19"/>
  <c r="M17" i="19"/>
  <c r="BZ103" i="19"/>
  <c r="BJ78" i="19"/>
  <c r="BN49" i="15"/>
  <c r="CQ45" i="19"/>
  <c r="AC39" i="15"/>
  <c r="U15" i="19"/>
  <c r="AD25" i="19"/>
  <c r="AQ67" i="15"/>
  <c r="CO86" i="19"/>
  <c r="H9" i="19"/>
  <c r="BY14" i="19"/>
  <c r="P72" i="15"/>
  <c r="AD16" i="19"/>
  <c r="BP107" i="15"/>
  <c r="CA48" i="15"/>
  <c r="AL89" i="19"/>
  <c r="CY24" i="19"/>
  <c r="CZ32" i="15"/>
  <c r="C42" i="19"/>
  <c r="AB63" i="15"/>
  <c r="AI78" i="15"/>
  <c r="P21" i="19"/>
  <c r="BP99" i="15"/>
  <c r="CR40" i="15"/>
  <c r="AH71" i="15"/>
  <c r="BA99" i="15"/>
  <c r="CR92" i="19"/>
  <c r="CW83" i="19"/>
  <c r="DB106" i="15"/>
  <c r="CP92" i="19"/>
  <c r="AP102" i="15"/>
  <c r="CU80" i="19"/>
  <c r="CL24" i="19"/>
  <c r="BP17" i="19"/>
  <c r="CD88" i="19"/>
  <c r="AT80" i="19"/>
  <c r="N44" i="15"/>
  <c r="BN4" i="19"/>
  <c r="X66" i="19"/>
  <c r="BP63" i="15"/>
  <c r="AY66" i="19"/>
  <c r="AP66" i="19"/>
  <c r="CN75" i="15"/>
  <c r="AK89" i="19"/>
  <c r="CH44" i="15"/>
  <c r="CQ51" i="15"/>
  <c r="BH45" i="19"/>
  <c r="BY29" i="19"/>
  <c r="BX63" i="19"/>
  <c r="CK38" i="15"/>
  <c r="CN48" i="15"/>
  <c r="AF36" i="15"/>
  <c r="AQ98" i="15"/>
  <c r="AY60" i="19"/>
  <c r="CB91" i="19"/>
  <c r="K78" i="19"/>
  <c r="BY47" i="19"/>
  <c r="B4" i="19"/>
  <c r="BY66" i="15"/>
  <c r="BQ64" i="19"/>
  <c r="BA28" i="19"/>
  <c r="K101" i="19"/>
  <c r="CI101" i="15"/>
  <c r="BN17" i="19"/>
  <c r="CG98" i="19"/>
  <c r="V78" i="19"/>
  <c r="BC37" i="19"/>
  <c r="AK66" i="15"/>
  <c r="O52" i="15"/>
  <c r="AJ42" i="15"/>
  <c r="CD100" i="15"/>
  <c r="CM49" i="15"/>
  <c r="BN80" i="19"/>
  <c r="CK103" i="19"/>
  <c r="W36" i="19"/>
  <c r="J29" i="15"/>
  <c r="D45" i="19"/>
  <c r="CV62" i="19"/>
  <c r="AN52" i="15"/>
  <c r="W78" i="15"/>
  <c r="CQ64" i="19"/>
  <c r="AT34" i="15"/>
  <c r="AM12" i="19"/>
  <c r="U2" i="19"/>
  <c r="CB83" i="19"/>
  <c r="BP87" i="19"/>
  <c r="AT43" i="15"/>
  <c r="CS65" i="19"/>
  <c r="BY37" i="19"/>
  <c r="AQ39" i="15"/>
  <c r="BC75" i="19"/>
  <c r="C31" i="19"/>
  <c r="BB48" i="19"/>
  <c r="BN30" i="19"/>
  <c r="T2" i="19"/>
  <c r="CC80" i="19"/>
  <c r="AU78" i="15"/>
  <c r="BD107" i="15"/>
  <c r="AZ38" i="15"/>
  <c r="CG56" i="19"/>
  <c r="AS63" i="15"/>
  <c r="W73" i="19"/>
  <c r="AS97" i="19"/>
  <c r="BF57" i="19"/>
  <c r="BW88" i="19"/>
  <c r="T45" i="19"/>
  <c r="BB85" i="19"/>
  <c r="AJ73" i="15"/>
  <c r="AZ52" i="19"/>
  <c r="BY29" i="15"/>
  <c r="CL50" i="19"/>
  <c r="BX72" i="15"/>
  <c r="BS58" i="15"/>
  <c r="BZ39" i="15"/>
  <c r="AK65" i="19"/>
  <c r="CR68" i="15"/>
  <c r="CF61" i="19"/>
  <c r="AX41" i="15"/>
  <c r="AE33" i="19"/>
  <c r="R37" i="15"/>
  <c r="BZ29" i="19"/>
  <c r="AR7" i="19"/>
  <c r="AV86" i="19"/>
  <c r="F50" i="19"/>
  <c r="CS45" i="19"/>
  <c r="N41" i="15"/>
  <c r="AQ31" i="15"/>
  <c r="BF88" i="19"/>
  <c r="N15" i="19"/>
  <c r="D52" i="19"/>
  <c r="BK97" i="19"/>
  <c r="AT40" i="15"/>
  <c r="BD103" i="19"/>
  <c r="BQ34" i="15"/>
  <c r="CC41" i="15"/>
  <c r="BH86" i="19"/>
  <c r="CB100" i="19"/>
  <c r="I14" i="19"/>
  <c r="CJ93" i="19"/>
  <c r="AT60" i="15"/>
  <c r="CQ67" i="19"/>
  <c r="BV91" i="19"/>
  <c r="CM44" i="15"/>
  <c r="AU35" i="19"/>
  <c r="BI41" i="19"/>
  <c r="C59" i="19"/>
  <c r="M12" i="19"/>
  <c r="U45" i="15"/>
  <c r="BM76" i="15"/>
  <c r="BI56" i="15"/>
  <c r="BU101" i="15"/>
  <c r="AW82" i="19"/>
  <c r="Q58" i="19"/>
  <c r="BL22" i="19"/>
  <c r="CS101" i="19"/>
  <c r="AV64" i="15"/>
  <c r="AQ106" i="15"/>
  <c r="I50" i="19"/>
  <c r="AO37" i="19"/>
  <c r="CG31" i="15"/>
  <c r="DB96" i="19"/>
  <c r="K39" i="19"/>
  <c r="CR38" i="19"/>
  <c r="CG86" i="19"/>
  <c r="BT58" i="15"/>
  <c r="AY6" i="19"/>
  <c r="L99" i="15"/>
  <c r="G57" i="19"/>
  <c r="BB57" i="15"/>
  <c r="BU51" i="15"/>
  <c r="BD72" i="19"/>
  <c r="CM11" i="19"/>
  <c r="U74" i="19"/>
  <c r="AC31" i="19"/>
  <c r="AV66" i="15"/>
  <c r="AE55" i="19"/>
  <c r="AW61" i="15"/>
  <c r="AK59" i="19"/>
  <c r="BD98" i="15"/>
  <c r="F74" i="19"/>
  <c r="BM42" i="19"/>
  <c r="CY33" i="19"/>
  <c r="G75" i="15"/>
  <c r="CE23" i="19"/>
  <c r="Q80" i="19"/>
  <c r="CV103" i="19"/>
  <c r="BF103" i="15"/>
  <c r="AH54" i="15"/>
  <c r="CC70" i="19"/>
  <c r="BP35" i="19"/>
  <c r="AE54" i="19"/>
  <c r="BV21" i="19"/>
  <c r="AM40" i="15"/>
  <c r="E38" i="19"/>
  <c r="DB44" i="19"/>
  <c r="L63" i="15"/>
  <c r="S102" i="15"/>
  <c r="BR43" i="15"/>
  <c r="AA72" i="15"/>
  <c r="CC90" i="19"/>
  <c r="CZ107" i="15"/>
  <c r="BO105" i="19"/>
  <c r="AH104" i="15"/>
  <c r="CC66" i="19"/>
  <c r="AU69" i="19"/>
  <c r="AJ75" i="19"/>
  <c r="W43" i="15"/>
  <c r="DB89" i="19"/>
  <c r="P103" i="19"/>
  <c r="DA79" i="15"/>
  <c r="L73" i="15"/>
  <c r="Z67" i="15"/>
  <c r="CC18" i="19"/>
  <c r="CX55" i="19"/>
  <c r="CT11" i="19"/>
  <c r="CN89" i="19"/>
  <c r="AR49" i="19"/>
  <c r="AS8" i="19"/>
  <c r="BE104" i="19"/>
  <c r="BO9" i="19"/>
  <c r="CD103" i="19"/>
  <c r="AJ92" i="19"/>
  <c r="L50" i="15"/>
  <c r="AQ14" i="19"/>
  <c r="U60" i="19"/>
  <c r="O86" i="19"/>
  <c r="BR39" i="15"/>
  <c r="DA86" i="19"/>
  <c r="BA14" i="19"/>
  <c r="AB105" i="15"/>
  <c r="BV50" i="19"/>
  <c r="J31" i="19"/>
  <c r="AQ21" i="19"/>
  <c r="I106" i="15"/>
  <c r="BU43" i="15"/>
  <c r="CI76" i="15"/>
  <c r="W60" i="15"/>
  <c r="AZ105" i="19"/>
  <c r="BQ66" i="15"/>
  <c r="CF31" i="19"/>
  <c r="DB41" i="15"/>
  <c r="BA76" i="19"/>
  <c r="BU79" i="15"/>
  <c r="BX25" i="19"/>
  <c r="Q82" i="19"/>
  <c r="E98" i="19"/>
  <c r="H77" i="15"/>
  <c r="DB45" i="19"/>
  <c r="DA62" i="19"/>
  <c r="N44" i="19"/>
  <c r="BE65" i="15"/>
  <c r="BE84" i="19"/>
  <c r="BO105" i="15"/>
  <c r="AU11" i="19"/>
  <c r="BV25" i="19"/>
  <c r="AG92" i="19"/>
  <c r="CX10" i="19"/>
  <c r="BC54" i="19"/>
  <c r="N55" i="19"/>
  <c r="BB52" i="15"/>
  <c r="AM34" i="15"/>
  <c r="V47" i="15"/>
  <c r="CN105" i="15"/>
  <c r="CU54" i="19"/>
  <c r="CX75" i="15"/>
  <c r="CR43" i="15"/>
  <c r="CC60" i="19"/>
  <c r="AT62" i="19"/>
  <c r="CC43" i="15"/>
  <c r="F25" i="19"/>
  <c r="CO10" i="19"/>
  <c r="BK46" i="15"/>
  <c r="Y50" i="15"/>
  <c r="AU52" i="15"/>
  <c r="BK102" i="15"/>
  <c r="BM51" i="19"/>
  <c r="CV28" i="19"/>
  <c r="S10" i="19"/>
  <c r="X40" i="19"/>
  <c r="P4" i="19"/>
  <c r="CI109" i="15"/>
  <c r="AB60" i="15"/>
  <c r="CW64" i="15"/>
  <c r="BR57" i="15"/>
  <c r="AA86" i="19"/>
  <c r="BT69" i="19"/>
  <c r="AX72" i="15"/>
  <c r="CQ48" i="19"/>
  <c r="CJ18" i="19"/>
  <c r="CE37" i="15"/>
  <c r="CB32" i="15"/>
  <c r="DB54" i="19"/>
  <c r="H102" i="15"/>
  <c r="BF91" i="19"/>
  <c r="CY46" i="19"/>
  <c r="AI99" i="19"/>
  <c r="CO39" i="15"/>
  <c r="BG76" i="15"/>
  <c r="S30" i="19"/>
  <c r="AS21" i="19"/>
  <c r="BL66" i="15"/>
  <c r="AL43" i="15"/>
  <c r="AX77" i="15"/>
  <c r="AC53" i="19"/>
  <c r="X63" i="15"/>
  <c r="BE53" i="15"/>
  <c r="CS72" i="19"/>
  <c r="BV46" i="15"/>
  <c r="AI77" i="15"/>
  <c r="AK90" i="19"/>
  <c r="BZ67" i="19"/>
  <c r="AT46" i="15"/>
  <c r="R41" i="19"/>
  <c r="BP84" i="19"/>
  <c r="K22" i="19"/>
  <c r="CO99" i="15"/>
  <c r="BN64" i="15"/>
  <c r="AN72" i="15"/>
  <c r="CD52" i="15"/>
  <c r="BW9" i="19"/>
  <c r="CJ15" i="19"/>
  <c r="CL36" i="15"/>
  <c r="CS79" i="15"/>
  <c r="F104" i="19"/>
  <c r="CB77" i="15"/>
  <c r="AO107" i="15"/>
  <c r="CU104" i="15"/>
  <c r="CF71" i="19"/>
  <c r="AN70" i="19"/>
  <c r="BX29" i="19"/>
  <c r="CM19" i="19"/>
  <c r="AO52" i="19"/>
  <c r="CT27" i="19"/>
  <c r="CR23" i="19"/>
  <c r="AK36" i="15"/>
  <c r="BW48" i="15"/>
  <c r="CL35" i="15"/>
  <c r="B67" i="19"/>
  <c r="BJ108" i="15"/>
  <c r="BT82" i="19"/>
  <c r="BQ41" i="19"/>
  <c r="AG65" i="19"/>
  <c r="E35" i="19"/>
  <c r="AS34" i="15"/>
  <c r="BV36" i="19"/>
  <c r="AL98" i="19"/>
  <c r="CJ95" i="19"/>
  <c r="I59" i="19"/>
  <c r="CQ31" i="19"/>
  <c r="K60" i="19"/>
  <c r="R102" i="15"/>
  <c r="AH49" i="15"/>
  <c r="AS40" i="19"/>
  <c r="BL10" i="19"/>
  <c r="AV100" i="19"/>
  <c r="CX77" i="19"/>
  <c r="AF63" i="19"/>
  <c r="Z27" i="19"/>
  <c r="BM34" i="19"/>
  <c r="CQ71" i="19"/>
  <c r="AW85" i="19"/>
  <c r="BX78" i="15"/>
  <c r="CB62" i="19"/>
  <c r="CL87" i="19"/>
  <c r="BC107" i="15"/>
  <c r="AY42" i="15"/>
  <c r="K108" i="15"/>
  <c r="CQ70" i="19"/>
  <c r="CU39" i="15"/>
  <c r="AN71" i="19"/>
  <c r="AK1" i="19"/>
  <c r="AA72" i="19"/>
  <c r="AS37" i="15"/>
  <c r="AT98" i="19"/>
  <c r="AP34" i="15"/>
  <c r="K47" i="19"/>
  <c r="X12" i="19"/>
  <c r="G103" i="19"/>
  <c r="CK108" i="15"/>
  <c r="CF64" i="19"/>
  <c r="BM48" i="19"/>
  <c r="CB10" i="19"/>
  <c r="P41" i="15"/>
  <c r="AO41" i="15"/>
  <c r="I71" i="19"/>
  <c r="DB108" i="15"/>
  <c r="AF90" i="19"/>
  <c r="CK7" i="19"/>
  <c r="BE86" i="19"/>
  <c r="AF56" i="19"/>
  <c r="V37" i="15"/>
  <c r="CS77" i="19"/>
  <c r="K71" i="19"/>
  <c r="BO68" i="15"/>
  <c r="M79" i="19"/>
  <c r="N35" i="15"/>
  <c r="DB42" i="15"/>
  <c r="I12" i="19"/>
  <c r="CX38" i="15"/>
  <c r="AI102" i="19"/>
  <c r="AK86" i="19"/>
  <c r="CC48" i="15"/>
  <c r="Y74" i="15"/>
  <c r="G22" i="19"/>
  <c r="AE37" i="19"/>
  <c r="AQ80" i="19"/>
  <c r="CL77" i="19"/>
  <c r="BM61" i="15"/>
  <c r="AW70" i="19"/>
  <c r="AW62" i="19"/>
  <c r="M57" i="15"/>
  <c r="AR99" i="19"/>
  <c r="CQ15" i="19"/>
  <c r="CM94" i="19"/>
  <c r="CQ78" i="19"/>
  <c r="BJ25" i="19"/>
  <c r="AU68" i="15"/>
  <c r="O51" i="19"/>
  <c r="BJ51" i="15"/>
  <c r="BW29" i="19"/>
  <c r="AX53" i="15"/>
  <c r="BE56" i="15"/>
  <c r="BQ26" i="19"/>
  <c r="BJ39" i="15"/>
  <c r="BB101" i="15"/>
  <c r="AX3" i="19"/>
  <c r="P2" i="19"/>
  <c r="AV41" i="19"/>
  <c r="AU29" i="15"/>
  <c r="AB42" i="19"/>
  <c r="L14" i="19"/>
  <c r="BO63" i="19"/>
  <c r="CV32" i="19"/>
  <c r="F48" i="19"/>
  <c r="BG101" i="19"/>
  <c r="AS6" i="19"/>
  <c r="BL105" i="19"/>
  <c r="BZ85" i="19"/>
  <c r="C82" i="19"/>
  <c r="AX75" i="15"/>
  <c r="BB102" i="19"/>
  <c r="Q87" i="19"/>
  <c r="BQ73" i="19"/>
  <c r="CP93" i="19"/>
  <c r="CL80" i="19"/>
  <c r="DA29" i="19"/>
  <c r="CG56" i="15"/>
  <c r="CH49" i="19"/>
  <c r="AY91" i="19"/>
  <c r="R70" i="19"/>
  <c r="E40" i="19"/>
  <c r="CZ44" i="15"/>
  <c r="BV56" i="15"/>
  <c r="CU44" i="15"/>
  <c r="CR53" i="15"/>
  <c r="CG29" i="19"/>
  <c r="AJ64" i="19"/>
  <c r="BD31" i="15"/>
  <c r="K104" i="15"/>
  <c r="AY107" i="15"/>
  <c r="AD94" i="19"/>
  <c r="CW36" i="19"/>
  <c r="AP56" i="19"/>
  <c r="AU35" i="15"/>
  <c r="AA97" i="19"/>
  <c r="CI60" i="19"/>
  <c r="CG78" i="15"/>
  <c r="BZ35" i="19"/>
  <c r="Z28" i="19"/>
  <c r="AW41" i="19"/>
  <c r="BH55" i="15"/>
  <c r="AO66" i="15"/>
  <c r="AW72" i="15"/>
  <c r="AS70" i="19"/>
  <c r="X74" i="15"/>
  <c r="BC78" i="15"/>
  <c r="CA32" i="19"/>
  <c r="C35" i="19"/>
  <c r="A79" i="19"/>
  <c r="CW47" i="19"/>
  <c r="G61" i="15"/>
  <c r="BC42" i="15"/>
  <c r="CF75" i="19"/>
  <c r="CY69" i="15"/>
  <c r="R35" i="15"/>
  <c r="CY58" i="19"/>
  <c r="Z102" i="19"/>
  <c r="BT34" i="15"/>
  <c r="B2" i="19"/>
  <c r="AT82" i="19"/>
  <c r="CO31" i="15"/>
  <c r="CU4" i="19"/>
  <c r="U66" i="19"/>
  <c r="BN54" i="19"/>
  <c r="CJ72" i="19"/>
  <c r="BJ11" i="19"/>
  <c r="CY26" i="19"/>
  <c r="AE39" i="19"/>
  <c r="AY5" i="19"/>
  <c r="U107" i="15"/>
  <c r="J8" i="19"/>
  <c r="N105" i="19"/>
  <c r="CB11" i="19"/>
  <c r="AG93" i="19"/>
  <c r="CN78" i="15"/>
  <c r="CR49" i="15"/>
  <c r="AD72" i="15"/>
  <c r="AQ89" i="19"/>
  <c r="T100" i="19"/>
  <c r="J56" i="15"/>
  <c r="CI68" i="19"/>
  <c r="BE15" i="19"/>
  <c r="A8" i="19"/>
  <c r="CQ29" i="19"/>
  <c r="AP105" i="15"/>
  <c r="P98" i="19"/>
  <c r="AF23" i="19"/>
  <c r="BP62" i="15"/>
  <c r="CT89" i="19"/>
  <c r="AP35" i="15"/>
  <c r="AQ93" i="19"/>
  <c r="B26" i="19"/>
  <c r="AZ73" i="15"/>
  <c r="CX59" i="15"/>
  <c r="C83" i="19"/>
  <c r="AQ18" i="19"/>
  <c r="CZ30" i="19"/>
  <c r="CS59" i="15"/>
  <c r="CC51" i="19"/>
  <c r="CE42" i="19"/>
  <c r="U25" i="19"/>
  <c r="DA84" i="19"/>
  <c r="W79" i="15"/>
  <c r="CZ105" i="15"/>
  <c r="AQ35" i="15"/>
  <c r="BT44" i="19"/>
  <c r="CS9" i="19"/>
  <c r="AR93" i="19"/>
  <c r="AD24" i="15"/>
  <c r="BC70" i="15"/>
  <c r="G10" i="19"/>
  <c r="AS71" i="15"/>
  <c r="AO7" i="19"/>
  <c r="AX66" i="15"/>
  <c r="AK11" i="19"/>
  <c r="CP57" i="15"/>
  <c r="AS73" i="19"/>
  <c r="BM28" i="19"/>
  <c r="BE44" i="15"/>
  <c r="AB42" i="15"/>
  <c r="AL70" i="15"/>
  <c r="CS41" i="15"/>
  <c r="CQ82" i="19"/>
  <c r="BU70" i="19"/>
  <c r="BT45" i="15"/>
  <c r="CE52" i="19"/>
  <c r="CW41" i="15"/>
  <c r="AY37" i="15"/>
  <c r="AF60" i="19"/>
  <c r="AQ102" i="15"/>
  <c r="CG102" i="15"/>
  <c r="K41" i="15"/>
  <c r="G70" i="15"/>
  <c r="CV51" i="15"/>
  <c r="AS101" i="19"/>
  <c r="G39" i="19"/>
  <c r="CD34" i="19"/>
  <c r="CJ23" i="19"/>
  <c r="CC10" i="19"/>
  <c r="BP93" i="19"/>
  <c r="AC20" i="19"/>
  <c r="CI35" i="15"/>
  <c r="V66" i="19"/>
  <c r="AX25" i="15"/>
  <c r="O102" i="19"/>
  <c r="BL33" i="19"/>
  <c r="AE29" i="15"/>
  <c r="BE6" i="19"/>
  <c r="AL28" i="19"/>
  <c r="BL44" i="15"/>
  <c r="B61" i="19"/>
  <c r="CV79" i="19"/>
  <c r="AG58" i="19"/>
  <c r="CJ101" i="15"/>
  <c r="U57" i="15"/>
  <c r="H38" i="15"/>
  <c r="AT100" i="19"/>
  <c r="CT83" i="19"/>
  <c r="AW38" i="19"/>
  <c r="X74" i="19"/>
  <c r="BY67" i="19"/>
  <c r="O54" i="19"/>
  <c r="H31" i="19"/>
  <c r="BM35" i="19"/>
  <c r="BR51" i="15"/>
  <c r="BW72" i="15"/>
  <c r="AH79" i="15"/>
  <c r="AT56" i="19"/>
  <c r="AP52" i="19"/>
  <c r="BX90" i="19"/>
  <c r="AR43" i="19"/>
  <c r="BO80" i="19"/>
  <c r="CM65" i="19"/>
  <c r="CV41" i="15"/>
  <c r="BJ64" i="15"/>
  <c r="CW77" i="19"/>
  <c r="T40" i="15"/>
  <c r="V100" i="15"/>
  <c r="AJ43" i="19"/>
  <c r="BY74" i="15"/>
  <c r="H109" i="15"/>
  <c r="BD62" i="15"/>
  <c r="AY51" i="15"/>
  <c r="S68" i="15"/>
  <c r="P71" i="15"/>
  <c r="BV105" i="19"/>
  <c r="AQ5" i="19"/>
  <c r="CP106" i="15"/>
  <c r="CY77" i="19"/>
  <c r="AG44" i="15"/>
  <c r="CP61" i="19"/>
  <c r="BP64" i="19"/>
  <c r="X106" i="15"/>
  <c r="X46" i="19"/>
  <c r="AB41" i="15"/>
  <c r="CR64" i="15"/>
  <c r="AF105" i="15"/>
  <c r="BW77" i="19"/>
  <c r="Q56" i="15"/>
  <c r="BJ78" i="15"/>
  <c r="B70" i="19"/>
  <c r="CL51" i="19"/>
  <c r="AF25" i="19"/>
  <c r="T75" i="19"/>
  <c r="Z49" i="19"/>
  <c r="A89" i="19"/>
  <c r="DA70" i="15"/>
  <c r="BA40" i="15"/>
  <c r="T64" i="19"/>
  <c r="E54" i="19"/>
  <c r="BQ32" i="19"/>
  <c r="AG30" i="19"/>
  <c r="AV94" i="19"/>
  <c r="AL61" i="19"/>
  <c r="AJ18" i="19"/>
  <c r="CS61" i="15"/>
  <c r="AY76" i="15"/>
  <c r="BJ30" i="19"/>
  <c r="N24" i="19"/>
  <c r="BP104" i="19"/>
  <c r="BC98" i="19"/>
  <c r="CO69" i="15"/>
  <c r="AC2" i="19"/>
  <c r="AZ48" i="19"/>
  <c r="K54" i="19"/>
  <c r="AE47" i="15"/>
  <c r="BS90" i="19"/>
  <c r="H44" i="19"/>
  <c r="DB70" i="19"/>
  <c r="AG77" i="19"/>
  <c r="CM31" i="19"/>
  <c r="AX71" i="19"/>
  <c r="BE95" i="19"/>
  <c r="CW67" i="19"/>
  <c r="AQ43" i="19"/>
  <c r="CO103" i="15"/>
  <c r="CO4" i="19"/>
  <c r="CF32" i="15"/>
  <c r="CG65" i="19"/>
  <c r="BJ34" i="19"/>
  <c r="AU55" i="15"/>
  <c r="CF98" i="19"/>
  <c r="CM68" i="15"/>
  <c r="CC105" i="19"/>
  <c r="AL104" i="15"/>
  <c r="BL42" i="15"/>
  <c r="BZ24" i="19"/>
  <c r="BL65" i="19"/>
  <c r="Y104" i="19"/>
  <c r="C100" i="19"/>
  <c r="DB15" i="19"/>
  <c r="X59" i="15"/>
  <c r="BE29" i="19"/>
  <c r="CZ41" i="19"/>
  <c r="AW75" i="15"/>
  <c r="N33" i="15"/>
  <c r="BI5" i="19"/>
  <c r="BL30" i="19"/>
  <c r="AM62" i="19"/>
  <c r="BC25" i="15"/>
  <c r="Z20" i="19"/>
  <c r="S80" i="19"/>
  <c r="L53" i="19"/>
  <c r="AF50" i="15"/>
  <c r="BS30" i="19"/>
  <c r="J24" i="19"/>
  <c r="BO74" i="19"/>
  <c r="CJ19" i="19"/>
  <c r="AH49" i="19"/>
  <c r="BG34" i="19"/>
  <c r="BA29" i="15"/>
  <c r="BW22" i="19"/>
  <c r="CU30" i="19"/>
  <c r="CO24" i="19"/>
  <c r="CI33" i="15"/>
  <c r="N72" i="19"/>
  <c r="BG1" i="19"/>
  <c r="AA101" i="19"/>
  <c r="AQ76" i="15"/>
  <c r="U37" i="15"/>
  <c r="BK51" i="15"/>
  <c r="BS104" i="19"/>
  <c r="AQ95" i="19"/>
  <c r="BW33" i="19"/>
  <c r="AR55" i="15"/>
  <c r="AN50" i="19"/>
  <c r="BX102" i="19"/>
  <c r="R32" i="19"/>
  <c r="E92" i="19"/>
  <c r="AS29" i="19"/>
  <c r="BM51" i="15"/>
  <c r="AP49" i="15"/>
  <c r="D103" i="19"/>
  <c r="G30" i="19"/>
  <c r="BW19" i="19"/>
  <c r="CI69" i="15"/>
  <c r="BF84" i="19"/>
  <c r="BT73" i="15"/>
  <c r="AW106" i="15"/>
  <c r="BA48" i="19"/>
  <c r="R60" i="19"/>
  <c r="CP54" i="19"/>
  <c r="BR92" i="19"/>
  <c r="CQ42" i="19"/>
  <c r="AT67" i="15"/>
  <c r="AC44" i="19"/>
  <c r="BD86" i="19"/>
  <c r="K31" i="19"/>
  <c r="AO97" i="19"/>
  <c r="AY15" i="19"/>
  <c r="AF49" i="19"/>
  <c r="CQ43" i="15"/>
  <c r="BJ107" i="15"/>
  <c r="T52" i="19"/>
  <c r="CS47" i="15"/>
  <c r="BY97" i="19"/>
  <c r="T73" i="19"/>
  <c r="AG51" i="15"/>
  <c r="CK90" i="19"/>
  <c r="A83" i="19"/>
  <c r="Y54" i="19"/>
  <c r="L86" i="19"/>
  <c r="CX41" i="15"/>
  <c r="BV40" i="15"/>
  <c r="A88" i="19"/>
  <c r="CN28" i="19"/>
  <c r="AK61" i="15"/>
  <c r="I79" i="15"/>
  <c r="CJ3" i="19"/>
  <c r="CJ36" i="19"/>
  <c r="J48" i="15"/>
  <c r="CK61" i="19"/>
  <c r="S63" i="15"/>
  <c r="K68" i="15"/>
  <c r="CY66" i="19"/>
  <c r="F49" i="19"/>
  <c r="CT72" i="15"/>
  <c r="AU76" i="19"/>
  <c r="B74" i="19"/>
  <c r="BN87" i="19"/>
  <c r="CJ79" i="19"/>
  <c r="CD91" i="19"/>
  <c r="BG59" i="19"/>
  <c r="BP103" i="19"/>
  <c r="K51" i="19"/>
  <c r="BV50" i="15"/>
  <c r="AT24" i="15"/>
  <c r="CZ102" i="19"/>
  <c r="BA2" i="19"/>
  <c r="V92" i="19"/>
  <c r="AU87" i="19"/>
  <c r="CG70" i="19"/>
  <c r="AP48" i="15"/>
  <c r="BB38" i="15"/>
  <c r="S38" i="15"/>
  <c r="AC55" i="15"/>
  <c r="CE75" i="19"/>
  <c r="AO17" i="19"/>
  <c r="H24" i="15"/>
  <c r="CV64" i="19"/>
  <c r="CE50" i="19"/>
  <c r="AI16" i="19"/>
  <c r="BN102" i="19"/>
  <c r="AM46" i="19"/>
  <c r="BS46" i="19"/>
  <c r="CX59" i="19"/>
  <c r="CY73" i="15"/>
  <c r="CJ87" i="19"/>
  <c r="BS65" i="15"/>
  <c r="AB101" i="15"/>
  <c r="G100" i="15"/>
  <c r="BZ62" i="15"/>
  <c r="BP16" i="19"/>
  <c r="P69" i="15"/>
  <c r="Y73" i="19"/>
  <c r="DA77" i="19"/>
  <c r="BG68" i="19"/>
  <c r="CM3" i="19"/>
  <c r="BY24" i="19"/>
  <c r="X46" i="15"/>
  <c r="AZ59" i="15"/>
  <c r="CE4" i="19"/>
  <c r="CX34" i="19"/>
  <c r="V34" i="19"/>
  <c r="BA55" i="19"/>
  <c r="AZ96" i="19"/>
  <c r="BS12" i="19"/>
  <c r="CT84" i="19"/>
  <c r="CH53" i="15"/>
  <c r="DA33" i="19"/>
  <c r="X37" i="19"/>
  <c r="C15" i="19"/>
  <c r="BL42" i="19"/>
  <c r="AS47" i="15"/>
  <c r="W3" i="19"/>
  <c r="DA38" i="15"/>
  <c r="BH36" i="19"/>
  <c r="BI31" i="19"/>
  <c r="BJ71" i="19"/>
  <c r="AH32" i="19"/>
  <c r="CF107" i="15"/>
  <c r="CY72" i="19"/>
  <c r="CQ4" i="19"/>
  <c r="CS23" i="19"/>
  <c r="AL49" i="19"/>
  <c r="BF37" i="15"/>
  <c r="BC108" i="15"/>
  <c r="X105" i="19"/>
  <c r="BE7" i="19"/>
  <c r="BA15" i="19"/>
  <c r="W21" i="19"/>
  <c r="AV51" i="15"/>
  <c r="CF20" i="19"/>
  <c r="CJ25" i="19"/>
  <c r="X31" i="15"/>
  <c r="AR52" i="15"/>
  <c r="CG8" i="19"/>
  <c r="BA77" i="19"/>
  <c r="AT95" i="19"/>
  <c r="AW102" i="15"/>
  <c r="B21" i="19"/>
  <c r="S64" i="15"/>
  <c r="CC17" i="19"/>
  <c r="H103" i="19"/>
  <c r="R12" i="19"/>
  <c r="BP67" i="19"/>
  <c r="AC34" i="15"/>
  <c r="AI79" i="15"/>
  <c r="BZ56" i="15"/>
  <c r="BB97" i="19"/>
  <c r="U4" i="19"/>
  <c r="AL94" i="19"/>
  <c r="AW79" i="19"/>
  <c r="J42" i="19"/>
  <c r="M42" i="15"/>
  <c r="BY69" i="19"/>
  <c r="BD89" i="19"/>
  <c r="BQ89" i="19"/>
  <c r="BF45" i="19"/>
  <c r="BJ82" i="19"/>
  <c r="CR50" i="15"/>
  <c r="CF58" i="19"/>
  <c r="E104" i="19"/>
  <c r="AJ36" i="19"/>
  <c r="O75" i="15"/>
  <c r="AS63" i="19"/>
  <c r="AV14" i="19"/>
  <c r="BV32" i="15"/>
  <c r="L12" i="19"/>
  <c r="AD64" i="19"/>
  <c r="BU39" i="15"/>
  <c r="BY71" i="19"/>
  <c r="AE104" i="19"/>
  <c r="BF51" i="19"/>
  <c r="AT78" i="15"/>
  <c r="AS10" i="19"/>
  <c r="O68" i="19"/>
  <c r="BK92" i="19"/>
  <c r="BR28" i="19"/>
  <c r="AZ3" i="19"/>
  <c r="T80" i="19"/>
  <c r="W8" i="19"/>
  <c r="AD106" i="15"/>
  <c r="BS53" i="15"/>
  <c r="AG9" i="19"/>
  <c r="CD75" i="15"/>
  <c r="AJ6" i="19"/>
  <c r="CB63" i="15"/>
  <c r="AW99" i="15"/>
  <c r="BO81" i="19"/>
  <c r="BN99" i="19"/>
  <c r="BL50" i="15"/>
  <c r="AE72" i="19"/>
  <c r="AT37" i="19"/>
  <c r="AB53" i="19"/>
  <c r="BB102" i="15"/>
  <c r="DB58" i="19"/>
  <c r="CZ34" i="19"/>
  <c r="CR14" i="19"/>
  <c r="BH40" i="15"/>
  <c r="D35" i="19"/>
  <c r="L76" i="19"/>
  <c r="C25" i="19"/>
  <c r="O16" i="19"/>
  <c r="U93" i="19"/>
  <c r="CY39" i="19"/>
  <c r="CS83" i="19"/>
  <c r="AZ99" i="15"/>
  <c r="O63" i="19"/>
  <c r="BG32" i="15"/>
  <c r="W51" i="19"/>
  <c r="BK56" i="15"/>
  <c r="CI51" i="19"/>
  <c r="AQ107" i="15"/>
  <c r="CI82" i="19"/>
  <c r="V29" i="19"/>
  <c r="BN44" i="19"/>
  <c r="CA54" i="19"/>
  <c r="BT41" i="19"/>
  <c r="CL13" i="19"/>
  <c r="V64" i="15"/>
  <c r="AV40" i="19"/>
  <c r="BX72" i="19"/>
  <c r="V8" i="19"/>
  <c r="L32" i="19"/>
  <c r="CH36" i="19"/>
  <c r="J97" i="19"/>
  <c r="BC47" i="15"/>
  <c r="X100" i="15"/>
  <c r="BK18" i="19"/>
  <c r="CS55" i="15"/>
  <c r="W67" i="19"/>
  <c r="CU20" i="19"/>
  <c r="B46" i="19"/>
  <c r="S31" i="15"/>
  <c r="BD22" i="19"/>
  <c r="CC74" i="19"/>
  <c r="BT100" i="15"/>
  <c r="CN75" i="19"/>
  <c r="BG34" i="15"/>
  <c r="A67" i="19"/>
  <c r="BP99" i="19"/>
  <c r="BJ36" i="19"/>
  <c r="AK9" i="19"/>
  <c r="K50" i="15"/>
  <c r="AV64" i="19"/>
  <c r="BW102" i="15"/>
  <c r="K105" i="19"/>
  <c r="AO109" i="15"/>
  <c r="BV49" i="19"/>
  <c r="BF31" i="15"/>
  <c r="CA93" i="19"/>
  <c r="BI95" i="19"/>
  <c r="CP104" i="19"/>
  <c r="Z63" i="15"/>
  <c r="A15" i="19"/>
  <c r="CH37" i="15"/>
  <c r="R76" i="19"/>
  <c r="Q103" i="15"/>
  <c r="L2" i="19"/>
  <c r="BD55" i="19"/>
  <c r="AF51" i="19"/>
  <c r="CA61" i="15"/>
  <c r="BF61" i="15"/>
  <c r="CA44" i="15"/>
  <c r="CA78" i="15"/>
  <c r="N104" i="19"/>
  <c r="CK14" i="19"/>
  <c r="BQ48" i="19"/>
  <c r="AS38" i="19"/>
  <c r="CG44" i="15"/>
  <c r="BV58" i="15"/>
  <c r="X17" i="19"/>
  <c r="V43" i="15"/>
  <c r="BG26" i="19"/>
  <c r="AO20" i="19"/>
  <c r="V46" i="15"/>
  <c r="CF105" i="15"/>
  <c r="CY98" i="19"/>
  <c r="AY97" i="19"/>
  <c r="Z74" i="15"/>
  <c r="BU60" i="19"/>
  <c r="AH42" i="15"/>
  <c r="AL85" i="19"/>
  <c r="U64" i="19"/>
  <c r="CR77" i="19"/>
  <c r="L58" i="15"/>
  <c r="AW10" i="19"/>
  <c r="CE109" i="15"/>
  <c r="X35" i="19"/>
  <c r="T12" i="19"/>
  <c r="CW45" i="19"/>
  <c r="CA2" i="19"/>
  <c r="AQ44" i="19"/>
  <c r="AO21" i="19"/>
  <c r="AD70" i="15"/>
  <c r="CS10" i="19"/>
  <c r="BW46" i="15"/>
  <c r="CW55" i="15"/>
  <c r="CU74" i="19"/>
  <c r="AB81" i="19"/>
  <c r="CV13" i="19"/>
  <c r="BW11" i="19"/>
  <c r="AB19" i="19"/>
  <c r="AV25" i="15"/>
  <c r="AE81" i="19"/>
  <c r="CL99" i="19"/>
  <c r="P96" i="19"/>
  <c r="X88" i="19"/>
  <c r="AY34" i="15"/>
  <c r="AM19" i="19"/>
  <c r="P105" i="19"/>
  <c r="CW52" i="19"/>
  <c r="DB69" i="15"/>
  <c r="BX45" i="15"/>
  <c r="BC65" i="15"/>
  <c r="BM87" i="19"/>
  <c r="CY63" i="19"/>
  <c r="X78" i="19"/>
  <c r="U48" i="19"/>
  <c r="AB24" i="19"/>
  <c r="V40" i="15"/>
  <c r="CM51" i="19"/>
  <c r="AA61" i="15"/>
  <c r="J35" i="19"/>
  <c r="D6" i="19"/>
  <c r="AS49" i="15"/>
  <c r="AZ17" i="19"/>
  <c r="CN61" i="15"/>
  <c r="B57" i="19"/>
  <c r="AN41" i="19"/>
  <c r="CP26" i="19"/>
  <c r="AU19" i="19"/>
  <c r="AH77" i="19"/>
  <c r="BJ98" i="15"/>
  <c r="CX98" i="15"/>
  <c r="AR57" i="19"/>
  <c r="CY14" i="19"/>
  <c r="AQ62" i="19"/>
  <c r="K8" i="19"/>
  <c r="CN78" i="19"/>
  <c r="Y98" i="15"/>
  <c r="K90" i="19"/>
  <c r="AV47" i="15"/>
  <c r="D96" i="19"/>
  <c r="N93" i="19"/>
  <c r="AQ59" i="19"/>
  <c r="Y77" i="15"/>
  <c r="BC23" i="19"/>
  <c r="BJ50" i="19"/>
  <c r="U30" i="19"/>
  <c r="AX102" i="15"/>
  <c r="BB63" i="19"/>
  <c r="BC55" i="19"/>
  <c r="BF73" i="15"/>
  <c r="BG72" i="19"/>
  <c r="DB51" i="19"/>
  <c r="G65" i="15"/>
  <c r="AT93" i="19"/>
  <c r="BU88" i="19"/>
  <c r="CD68" i="15"/>
  <c r="AJ43" i="15"/>
  <c r="BR91" i="19"/>
  <c r="BT60" i="19"/>
  <c r="BV28" i="19"/>
  <c r="CV34" i="15"/>
  <c r="AG53" i="19"/>
  <c r="AL23" i="19"/>
  <c r="AY47" i="19"/>
  <c r="CZ49" i="19"/>
  <c r="CK75" i="15"/>
  <c r="Q77" i="15"/>
  <c r="AL70" i="19"/>
  <c r="CZ6" i="19"/>
  <c r="AE20" i="19"/>
  <c r="AJ3" i="19"/>
  <c r="CE34" i="19"/>
  <c r="CW57" i="19"/>
  <c r="K39" i="15"/>
  <c r="BN51" i="15"/>
  <c r="F1" i="19"/>
  <c r="AN103" i="15"/>
  <c r="CF95" i="19"/>
  <c r="AK34" i="15"/>
  <c r="AU16" i="19"/>
  <c r="P84" i="19"/>
  <c r="BC105" i="19"/>
  <c r="AL74" i="19"/>
  <c r="BN73" i="15"/>
  <c r="BO77" i="19"/>
  <c r="AH31" i="19"/>
  <c r="BF63" i="19"/>
  <c r="CI78" i="19"/>
  <c r="BR54" i="19"/>
  <c r="CR32" i="15"/>
  <c r="CZ109" i="15"/>
  <c r="DA70" i="19"/>
  <c r="AZ49" i="15"/>
  <c r="BG65" i="15"/>
  <c r="CJ48" i="15"/>
  <c r="AD69" i="15"/>
  <c r="CN17" i="19"/>
  <c r="CN65" i="15"/>
  <c r="CK87" i="19"/>
  <c r="AM49" i="19"/>
  <c r="DB38" i="15"/>
  <c r="F101" i="19"/>
  <c r="BV64" i="15"/>
  <c r="AZ57" i="19"/>
  <c r="CD94" i="19"/>
  <c r="CQ100" i="15"/>
  <c r="AH47" i="15"/>
  <c r="CT54" i="15"/>
  <c r="AR6" i="19"/>
  <c r="CJ4" i="19"/>
  <c r="L70" i="15"/>
  <c r="BV100" i="19"/>
  <c r="AA65" i="15"/>
  <c r="N66" i="15"/>
  <c r="DA29" i="15"/>
  <c r="AF106" i="15"/>
  <c r="CI41" i="15"/>
  <c r="V48" i="15"/>
  <c r="BZ83" i="19"/>
  <c r="CY38" i="15"/>
  <c r="AU25" i="15"/>
  <c r="G5" i="19"/>
  <c r="CD59" i="15"/>
  <c r="CE48" i="19"/>
  <c r="L9" i="19"/>
  <c r="AK6" i="19"/>
  <c r="BM99" i="19"/>
  <c r="CB57" i="19"/>
  <c r="BR70" i="19"/>
  <c r="CY55" i="15"/>
  <c r="CH81" i="19"/>
  <c r="BE47" i="15"/>
  <c r="BN75" i="15"/>
  <c r="CU86" i="19"/>
  <c r="BN60" i="15"/>
  <c r="CY33" i="15"/>
  <c r="M106" i="15"/>
  <c r="N24" i="15"/>
  <c r="AG43" i="15"/>
  <c r="Y22" i="19"/>
  <c r="BF70" i="15"/>
  <c r="CZ91" i="19"/>
  <c r="BL53" i="19"/>
  <c r="CR42" i="15"/>
  <c r="CB8" i="19"/>
  <c r="R3" i="19"/>
  <c r="CB93" i="19"/>
  <c r="CL75" i="19"/>
  <c r="BF70" i="19"/>
  <c r="AC72" i="15"/>
  <c r="AR46" i="15"/>
  <c r="L55" i="15"/>
  <c r="BL48" i="15"/>
  <c r="AE40" i="15"/>
  <c r="CQ6" i="19"/>
  <c r="CY73" i="19"/>
  <c r="CG94" i="19"/>
  <c r="BD44" i="19"/>
  <c r="CS25" i="19"/>
  <c r="AX97" i="19"/>
  <c r="CY65" i="19"/>
  <c r="Z99" i="19"/>
  <c r="AG35" i="15"/>
  <c r="AD77" i="15"/>
  <c r="CL90" i="19"/>
  <c r="AI41" i="19"/>
  <c r="AX102" i="19"/>
  <c r="DA34" i="15"/>
  <c r="Q102" i="19"/>
  <c r="M78" i="19"/>
  <c r="DA31" i="19"/>
  <c r="CK26" i="19"/>
  <c r="CA102" i="19"/>
  <c r="AC55" i="19"/>
  <c r="BP89" i="19"/>
  <c r="CC9" i="19"/>
  <c r="AQ99" i="15"/>
  <c r="T76" i="15"/>
  <c r="BS103" i="15"/>
  <c r="CX91" i="19"/>
  <c r="BX104" i="19"/>
  <c r="AX59" i="15"/>
  <c r="AK74" i="19"/>
  <c r="CM27" i="19"/>
  <c r="H98" i="19"/>
  <c r="N33" i="19"/>
  <c r="BN53" i="15"/>
  <c r="BI11" i="19"/>
  <c r="Q47" i="19"/>
  <c r="AS20" i="19"/>
  <c r="CJ11" i="19"/>
  <c r="BD97" i="19"/>
  <c r="CV59" i="15"/>
  <c r="AK85" i="19"/>
  <c r="CU35" i="19"/>
  <c r="H81" i="19"/>
  <c r="BN107" i="15"/>
  <c r="P90" i="19"/>
  <c r="BD96" i="19"/>
  <c r="CZ14" i="19"/>
  <c r="R98" i="19"/>
  <c r="AK19" i="19"/>
  <c r="AN100" i="19"/>
  <c r="X21" i="19"/>
  <c r="BQ32" i="15"/>
  <c r="M48" i="19"/>
  <c r="BE99" i="15"/>
  <c r="CT81" i="19"/>
  <c r="AM39" i="19"/>
  <c r="BA9" i="19"/>
  <c r="H96" i="19"/>
  <c r="BT102" i="15"/>
  <c r="CW65" i="15"/>
  <c r="K81" i="19"/>
  <c r="CZ61" i="15"/>
  <c r="CW25" i="15"/>
  <c r="Y12" i="19"/>
  <c r="O25" i="15"/>
  <c r="CP65" i="15"/>
  <c r="AR101" i="15"/>
  <c r="V52" i="19"/>
  <c r="CP70" i="15"/>
  <c r="AP106" i="15"/>
  <c r="T37" i="19"/>
  <c r="AC50" i="19"/>
  <c r="CR96" i="19"/>
  <c r="CP48" i="15"/>
  <c r="CW9" i="19"/>
  <c r="CQ71" i="15"/>
  <c r="CL37" i="19"/>
  <c r="BW79" i="15"/>
  <c r="BM43" i="19"/>
  <c r="N41" i="19"/>
  <c r="BV53" i="19"/>
  <c r="AI91" i="19"/>
  <c r="DB19" i="19"/>
  <c r="N39" i="19"/>
  <c r="CT73" i="15"/>
  <c r="BH91" i="19"/>
  <c r="CE47" i="15"/>
  <c r="BE76" i="15"/>
  <c r="BA51" i="19"/>
  <c r="CQ41" i="19"/>
  <c r="AU10" i="19"/>
  <c r="AJ50" i="19"/>
  <c r="G80" i="19"/>
  <c r="U25" i="15"/>
  <c r="AI78" i="19"/>
  <c r="BL28" i="19"/>
  <c r="CN12" i="19"/>
  <c r="CP76" i="15"/>
  <c r="CY52" i="15"/>
  <c r="CW44" i="19"/>
  <c r="AN55" i="19"/>
  <c r="AS61" i="15"/>
  <c r="CT82" i="19"/>
  <c r="AR66" i="19"/>
  <c r="BP55" i="15"/>
  <c r="CA50" i="19"/>
  <c r="V106" i="15"/>
  <c r="AT99" i="19"/>
  <c r="AJ55" i="19"/>
  <c r="AI66" i="15"/>
  <c r="BE30" i="19"/>
  <c r="DA67" i="19"/>
  <c r="I99" i="15"/>
  <c r="BJ10" i="19"/>
  <c r="BK38" i="15"/>
  <c r="D74" i="19"/>
  <c r="BH5" i="19"/>
  <c r="I91" i="19"/>
  <c r="BH8" i="19"/>
  <c r="CC46" i="15"/>
  <c r="AF10" i="19"/>
  <c r="CK39" i="19"/>
  <c r="CL77" i="15"/>
  <c r="BM54" i="15"/>
  <c r="AL91" i="19"/>
  <c r="AI44" i="15"/>
  <c r="AS78" i="19"/>
  <c r="AA6" i="19"/>
  <c r="AH60" i="15"/>
  <c r="BS79" i="15"/>
  <c r="AO54" i="15"/>
  <c r="Q79" i="15"/>
  <c r="CR37" i="15"/>
  <c r="BK29" i="15"/>
  <c r="AY48" i="15"/>
  <c r="AB23" i="19"/>
  <c r="D69" i="19"/>
  <c r="AB46" i="15"/>
  <c r="CZ26" i="19"/>
  <c r="BV74" i="15"/>
  <c r="N78" i="19"/>
  <c r="CO53" i="15"/>
  <c r="CA102" i="15"/>
  <c r="AM25" i="19"/>
  <c r="AG47" i="15"/>
  <c r="CZ101" i="15"/>
  <c r="BX54" i="19"/>
  <c r="BG52" i="19"/>
  <c r="BA90" i="19"/>
  <c r="CS52" i="15"/>
  <c r="AJ55" i="15"/>
  <c r="AX37" i="19"/>
  <c r="Y20" i="19"/>
  <c r="CM61" i="15"/>
  <c r="CR2" i="19"/>
  <c r="BL103" i="19"/>
  <c r="CV33" i="15"/>
  <c r="CF14" i="19"/>
  <c r="CU98" i="19"/>
  <c r="CT16" i="19"/>
  <c r="CF86" i="19"/>
  <c r="AQ65" i="19"/>
  <c r="BL5" i="19"/>
  <c r="BK71" i="15"/>
  <c r="Z53" i="15"/>
  <c r="CQ31" i="15"/>
  <c r="AS31" i="15"/>
  <c r="CB3" i="19"/>
  <c r="BE31" i="15"/>
  <c r="N23" i="19"/>
  <c r="AD104" i="19"/>
  <c r="BO67" i="19"/>
  <c r="BA69" i="19"/>
  <c r="AU25" i="19"/>
  <c r="CA39" i="19"/>
  <c r="AB16" i="19"/>
  <c r="DB78" i="19"/>
  <c r="BI54" i="19"/>
  <c r="BJ81" i="19"/>
  <c r="CC79" i="15"/>
  <c r="BH9" i="19"/>
  <c r="AV55" i="19"/>
  <c r="CZ38" i="15"/>
  <c r="CO35" i="15"/>
  <c r="BH44" i="15"/>
  <c r="DA42" i="19"/>
  <c r="I65" i="15"/>
  <c r="AN81" i="19"/>
  <c r="V27" i="19"/>
  <c r="BU40" i="15"/>
  <c r="BF92" i="19"/>
  <c r="CL94" i="19"/>
  <c r="P20" i="19"/>
  <c r="S15" i="19"/>
  <c r="BI29" i="15"/>
  <c r="CR52" i="15"/>
  <c r="AO16" i="19"/>
  <c r="BK67" i="19"/>
  <c r="BS37" i="15"/>
  <c r="AH71" i="19"/>
  <c r="BL67" i="15"/>
  <c r="M8" i="19"/>
  <c r="BE82" i="19"/>
  <c r="BJ97" i="19"/>
  <c r="BK77" i="15"/>
  <c r="AM45" i="19"/>
  <c r="Q67" i="15"/>
  <c r="I37" i="19"/>
  <c r="BH98" i="19"/>
  <c r="BT71" i="15"/>
  <c r="BR41" i="19"/>
  <c r="BR104" i="15"/>
  <c r="AE75" i="19"/>
  <c r="AF36" i="19"/>
  <c r="AH52" i="15"/>
  <c r="BI48" i="19"/>
  <c r="G56" i="15"/>
  <c r="BP70" i="19"/>
  <c r="Q17" i="19"/>
  <c r="BZ105" i="19"/>
  <c r="BA16" i="19"/>
  <c r="M51" i="19"/>
  <c r="BF78" i="15"/>
  <c r="CA79" i="15"/>
  <c r="CN33" i="15"/>
  <c r="BA60" i="15"/>
  <c r="M65" i="19"/>
  <c r="CV51" i="19"/>
  <c r="J50" i="15"/>
  <c r="BP56" i="19"/>
  <c r="N27" i="19"/>
  <c r="BA57" i="15"/>
  <c r="I73" i="15"/>
  <c r="S66" i="15"/>
  <c r="AP63" i="19"/>
  <c r="AJ37" i="19"/>
  <c r="Y10" i="19"/>
  <c r="AI64" i="19"/>
  <c r="BV38" i="19"/>
  <c r="CB57" i="15"/>
  <c r="H76" i="19"/>
  <c r="T66" i="15"/>
  <c r="CO58" i="19"/>
  <c r="BU105" i="15"/>
  <c r="CM74" i="15"/>
  <c r="CF19" i="19"/>
  <c r="AU44" i="19"/>
  <c r="BF4" i="19"/>
  <c r="BS96" i="19"/>
  <c r="BF28" i="19"/>
  <c r="BI37" i="15"/>
  <c r="BG24" i="15"/>
  <c r="AQ91" i="19"/>
  <c r="AF33" i="19"/>
  <c r="Z89" i="19"/>
  <c r="BQ19" i="19"/>
  <c r="AL96" i="19"/>
  <c r="BO88" i="19"/>
  <c r="AL5" i="19"/>
  <c r="T53" i="15"/>
  <c r="CJ78" i="19"/>
  <c r="T56" i="15"/>
  <c r="O41" i="19"/>
  <c r="AG63" i="15"/>
  <c r="AF103" i="19"/>
  <c r="BM44" i="19"/>
  <c r="BA48" i="15"/>
  <c r="Q108" i="15"/>
  <c r="CK41" i="19"/>
  <c r="DB32" i="15"/>
  <c r="AV73" i="19"/>
  <c r="CY42" i="19"/>
  <c r="Y65" i="19"/>
  <c r="BS75" i="19"/>
  <c r="BN68" i="19"/>
  <c r="BS43" i="15"/>
  <c r="AQ101" i="19"/>
  <c r="DB74" i="19"/>
  <c r="AR100" i="19"/>
  <c r="AS18" i="19"/>
  <c r="BH103" i="15"/>
  <c r="AR74" i="19"/>
  <c r="O37" i="19"/>
  <c r="CQ44" i="19"/>
  <c r="BT79" i="15"/>
  <c r="U41" i="15"/>
  <c r="X49" i="19"/>
  <c r="A93" i="19"/>
  <c r="BZ71" i="15"/>
  <c r="CN76" i="19"/>
  <c r="BW34" i="19"/>
  <c r="DA5" i="19"/>
  <c r="BX97" i="19"/>
  <c r="D68" i="19"/>
  <c r="CK59" i="19"/>
  <c r="CW99" i="15"/>
  <c r="CH60" i="19"/>
  <c r="J41" i="19"/>
  <c r="AN10" i="19"/>
  <c r="AZ45" i="19"/>
  <c r="AH25" i="19"/>
  <c r="CS39" i="15"/>
  <c r="AQ32" i="19"/>
  <c r="BM56" i="15"/>
  <c r="AS96" i="19"/>
  <c r="AB39" i="15"/>
  <c r="BO91" i="19"/>
  <c r="AO67" i="15"/>
  <c r="U50" i="15"/>
  <c r="Y53" i="15"/>
  <c r="AQ56" i="15"/>
  <c r="AK3" i="19"/>
  <c r="B33" i="19"/>
  <c r="AK101" i="15"/>
  <c r="CU73" i="15"/>
  <c r="AU105" i="19"/>
  <c r="AH51" i="19"/>
  <c r="B62" i="19"/>
  <c r="CP14" i="19"/>
  <c r="AP104" i="15"/>
  <c r="CV43" i="15"/>
  <c r="AG98" i="19"/>
  <c r="AA4" i="19"/>
  <c r="AY8" i="19"/>
  <c r="CA107" i="15"/>
  <c r="B39" i="19"/>
  <c r="BW60" i="15"/>
  <c r="Z26" i="19"/>
  <c r="AE1" i="19"/>
  <c r="AT106" i="15"/>
  <c r="N2" i="19"/>
  <c r="CG69" i="19"/>
  <c r="AO34" i="15"/>
  <c r="CE34" i="15"/>
  <c r="R84" i="19"/>
  <c r="V68" i="15"/>
  <c r="BG30" i="19"/>
  <c r="AU63" i="15"/>
  <c r="BN100" i="19"/>
  <c r="CT3" i="19"/>
  <c r="K52" i="15"/>
  <c r="AC84" i="19"/>
  <c r="Z49" i="15"/>
  <c r="G32" i="19"/>
  <c r="CN20" i="19"/>
  <c r="CZ77" i="15"/>
  <c r="CI70" i="15"/>
  <c r="BN78" i="19"/>
  <c r="CT20" i="19"/>
  <c r="AP101" i="19"/>
  <c r="BO76" i="19"/>
  <c r="O24" i="15"/>
  <c r="E91" i="19"/>
  <c r="J1" i="19"/>
  <c r="AC6" i="19"/>
  <c r="BR44" i="15"/>
  <c r="CI97" i="19"/>
  <c r="CG53" i="15"/>
  <c r="AY100" i="19"/>
  <c r="BO4" i="19"/>
  <c r="P16" i="19"/>
  <c r="CJ44" i="15"/>
  <c r="CE95" i="19"/>
  <c r="AV58" i="15"/>
  <c r="R76" i="15"/>
  <c r="CD15" i="19"/>
  <c r="O34" i="19"/>
  <c r="CQ10" i="19"/>
  <c r="DB79" i="19"/>
  <c r="Y67" i="15"/>
  <c r="CQ75" i="19"/>
  <c r="AC37" i="19"/>
  <c r="BX5" i="19"/>
  <c r="BQ55" i="15"/>
  <c r="S108" i="15"/>
  <c r="Y50" i="19"/>
  <c r="AR105" i="15"/>
  <c r="BV104" i="15"/>
  <c r="CG4" i="19"/>
  <c r="AM49" i="15"/>
  <c r="CL49" i="15"/>
  <c r="P44" i="15"/>
  <c r="BC31" i="15"/>
  <c r="V73" i="19"/>
  <c r="Q109" i="15"/>
  <c r="CR90" i="19"/>
  <c r="BV78" i="19"/>
  <c r="BQ60" i="15"/>
  <c r="CA42" i="15"/>
  <c r="AH75" i="19"/>
  <c r="BP31" i="19"/>
  <c r="AK42" i="15"/>
  <c r="BX28" i="19"/>
  <c r="CW59" i="19"/>
  <c r="CV1" i="19"/>
  <c r="BY57" i="19"/>
  <c r="CV107" i="15"/>
  <c r="AU28" i="19"/>
  <c r="K98" i="19"/>
  <c r="BE74" i="19"/>
  <c r="AA63" i="19"/>
  <c r="M41" i="15"/>
  <c r="Z41" i="19"/>
  <c r="BK32" i="19"/>
  <c r="BK62" i="15"/>
  <c r="CJ54" i="15"/>
  <c r="G35" i="19"/>
  <c r="BW78" i="19"/>
  <c r="AK76" i="15"/>
  <c r="J25" i="19"/>
  <c r="T23" i="19"/>
  <c r="S39" i="19"/>
  <c r="L16" i="19"/>
  <c r="DB92" i="19"/>
  <c r="BD48" i="15"/>
  <c r="BQ90" i="19"/>
  <c r="BP9" i="19"/>
  <c r="CX21" i="19"/>
  <c r="BN66" i="19"/>
  <c r="AU57" i="19"/>
  <c r="G27" i="19"/>
  <c r="V75" i="15"/>
  <c r="F22" i="19"/>
  <c r="AJ39" i="19"/>
  <c r="AI32" i="15"/>
  <c r="BX108" i="15"/>
  <c r="BT46" i="15"/>
  <c r="BZ37" i="15"/>
  <c r="AE21" i="19"/>
  <c r="CK50" i="15"/>
  <c r="AQ64" i="15"/>
  <c r="CG57" i="15"/>
  <c r="BA58" i="19"/>
  <c r="BY59" i="15"/>
  <c r="T55" i="19"/>
  <c r="Y39" i="15"/>
  <c r="X78" i="15"/>
  <c r="BR59" i="15"/>
  <c r="CA57" i="15"/>
  <c r="CV99" i="19"/>
  <c r="CM50" i="15"/>
  <c r="CL91" i="19"/>
  <c r="P18" i="19"/>
  <c r="AN68" i="19"/>
  <c r="AQ41" i="15"/>
  <c r="BR48" i="19"/>
  <c r="BK103" i="19"/>
  <c r="BQ105" i="15"/>
  <c r="N87" i="19"/>
  <c r="BT79" i="19"/>
  <c r="CU49" i="15"/>
  <c r="N19" i="19"/>
  <c r="Y62" i="19"/>
  <c r="BG65" i="19"/>
  <c r="AL25" i="15"/>
  <c r="I49" i="19"/>
  <c r="R87" i="19"/>
  <c r="CU8" i="19"/>
  <c r="BS37" i="19"/>
  <c r="AU73" i="19"/>
  <c r="CU64" i="15"/>
  <c r="BM32" i="15"/>
  <c r="AV9" i="19"/>
  <c r="O63" i="15"/>
  <c r="Z44" i="19"/>
  <c r="K13" i="19"/>
  <c r="K29" i="15"/>
  <c r="I104" i="15"/>
  <c r="AD57" i="15"/>
  <c r="Q29" i="15"/>
  <c r="CB106" i="15"/>
  <c r="BX31" i="19"/>
  <c r="BT102" i="19"/>
  <c r="K49" i="15"/>
  <c r="A86" i="19"/>
  <c r="AX35" i="15"/>
  <c r="CY3" i="19"/>
  <c r="BM108" i="15"/>
  <c r="CY64" i="15"/>
  <c r="CF80" i="19"/>
  <c r="I63" i="15"/>
  <c r="AO59" i="15"/>
  <c r="AF51" i="15"/>
  <c r="AO41" i="19"/>
  <c r="W64" i="15"/>
  <c r="AO71" i="15"/>
  <c r="CC53" i="19"/>
  <c r="BT31" i="19"/>
  <c r="BC59" i="19"/>
  <c r="AP59" i="15"/>
  <c r="CU101" i="19"/>
  <c r="AM73" i="15"/>
  <c r="BS24" i="15"/>
  <c r="CS43" i="19"/>
  <c r="BA95" i="19"/>
  <c r="AL99" i="19"/>
  <c r="Q59" i="19"/>
  <c r="CW8" i="19"/>
  <c r="BP62" i="19"/>
  <c r="CI93" i="19"/>
  <c r="CW43" i="15"/>
  <c r="AT52" i="19"/>
  <c r="K20" i="19"/>
  <c r="BE59" i="19"/>
  <c r="DA83" i="19"/>
  <c r="BM49" i="15"/>
  <c r="AL51" i="19"/>
  <c r="Z4" i="19"/>
  <c r="BS38" i="19"/>
  <c r="A41" i="19"/>
  <c r="Q95" i="19"/>
  <c r="BL75" i="15"/>
  <c r="S70" i="15"/>
  <c r="AI88" i="19"/>
  <c r="BO23" i="19"/>
  <c r="CC93" i="19"/>
  <c r="BZ27" i="19"/>
  <c r="CC101" i="19"/>
  <c r="BZ52" i="19"/>
  <c r="AQ42" i="19"/>
  <c r="CX103" i="15"/>
  <c r="CF103" i="19"/>
  <c r="BQ101" i="15"/>
  <c r="BY34" i="15"/>
  <c r="X86" i="19"/>
  <c r="AA43" i="15"/>
  <c r="B20" i="19"/>
  <c r="DB82" i="19"/>
  <c r="BO60" i="15"/>
  <c r="AL100" i="19"/>
  <c r="BA52" i="19"/>
  <c r="V100" i="19"/>
  <c r="AA61" i="19"/>
  <c r="BE18" i="19"/>
  <c r="CC67" i="15"/>
  <c r="AK59" i="15"/>
  <c r="B81" i="19"/>
  <c r="Z8" i="19"/>
  <c r="BG48" i="19"/>
  <c r="X100" i="19"/>
  <c r="BZ60" i="15"/>
  <c r="CY15" i="19"/>
  <c r="BO69" i="19"/>
  <c r="J47" i="19"/>
  <c r="BP67" i="15"/>
  <c r="AW57" i="19"/>
  <c r="K37" i="15"/>
  <c r="W40" i="19"/>
  <c r="AA96" i="19"/>
  <c r="CS70" i="19"/>
  <c r="AV80" i="19"/>
  <c r="AI45" i="19"/>
  <c r="AJ19" i="19"/>
  <c r="CL55" i="15"/>
  <c r="AX65" i="19"/>
  <c r="CI9" i="19"/>
  <c r="CU33" i="15"/>
  <c r="BU54" i="19"/>
  <c r="CI92" i="19"/>
  <c r="T98" i="19"/>
  <c r="BK58" i="15"/>
  <c r="L42" i="19"/>
  <c r="Q52" i="19"/>
  <c r="AI105" i="15"/>
  <c r="J35" i="15"/>
  <c r="CV47" i="15"/>
  <c r="CR48" i="19"/>
  <c r="BA27" i="19"/>
  <c r="Q41" i="19"/>
  <c r="T79" i="15"/>
  <c r="BT52" i="19"/>
  <c r="K64" i="15"/>
  <c r="BZ44" i="15"/>
  <c r="BS73" i="19"/>
  <c r="AG66" i="19"/>
  <c r="CI6" i="19"/>
  <c r="BL92" i="19"/>
  <c r="CQ76" i="19"/>
  <c r="AJ109" i="15"/>
  <c r="BC91" i="19"/>
  <c r="CU104" i="19"/>
  <c r="BN109" i="15"/>
  <c r="CS107" i="15"/>
  <c r="C32" i="19"/>
  <c r="AO78" i="19"/>
  <c r="BN76" i="15"/>
  <c r="AB87" i="19"/>
  <c r="CM36" i="15"/>
  <c r="Z73" i="15"/>
  <c r="BW27" i="19"/>
  <c r="AM53" i="19"/>
  <c r="AM7" i="19"/>
  <c r="AI40" i="19"/>
  <c r="J58" i="19"/>
  <c r="X77" i="19"/>
  <c r="AB38" i="19"/>
  <c r="L35" i="15"/>
  <c r="R48" i="19"/>
  <c r="CR70" i="19"/>
  <c r="BU66" i="15"/>
  <c r="BI42" i="15"/>
  <c r="CJ103" i="19"/>
  <c r="CB33" i="19"/>
  <c r="AJ60" i="15"/>
  <c r="P86" i="19"/>
  <c r="W99" i="15"/>
  <c r="BO43" i="15"/>
  <c r="CX102" i="19"/>
  <c r="BD88" i="19"/>
  <c r="CB103" i="15"/>
  <c r="BA105" i="15"/>
  <c r="BJ100" i="15"/>
  <c r="AL31" i="19"/>
  <c r="CF50" i="19"/>
  <c r="AO45" i="19"/>
  <c r="BX37" i="15"/>
  <c r="AB25" i="19"/>
  <c r="H90" i="19"/>
  <c r="BN32" i="19"/>
  <c r="BU34" i="15"/>
  <c r="Q76" i="19"/>
  <c r="J72" i="19"/>
  <c r="AS82" i="19"/>
  <c r="BW68" i="19"/>
  <c r="AE72" i="15"/>
  <c r="AU18" i="19"/>
  <c r="CJ64" i="15"/>
  <c r="AW3" i="19"/>
  <c r="CB98" i="19"/>
  <c r="BV38" i="15"/>
  <c r="C57" i="19"/>
  <c r="AD23" i="19"/>
  <c r="O76" i="15"/>
  <c r="AB24" i="15"/>
  <c r="BP68" i="19"/>
  <c r="CK32" i="15"/>
  <c r="E30" i="19"/>
  <c r="CN8" i="19"/>
  <c r="CI69" i="19"/>
  <c r="BQ100" i="19"/>
  <c r="AJ77" i="15"/>
  <c r="V24" i="15"/>
  <c r="BM8" i="19"/>
  <c r="K69" i="15"/>
  <c r="O81" i="19"/>
  <c r="BG92" i="19"/>
  <c r="AT58" i="19"/>
  <c r="AN76" i="15"/>
  <c r="BF42" i="19"/>
  <c r="V18" i="19"/>
  <c r="H51" i="19"/>
  <c r="CC109" i="15"/>
  <c r="AI25" i="19"/>
  <c r="D51" i="19"/>
  <c r="AO67" i="19"/>
  <c r="BE55" i="15"/>
  <c r="CD42" i="19"/>
  <c r="AX46" i="15"/>
  <c r="BF53" i="15"/>
  <c r="AR87" i="19"/>
  <c r="Q67" i="19"/>
  <c r="CA67" i="15"/>
  <c r="P71" i="19"/>
  <c r="BR68" i="19"/>
  <c r="AK18" i="19"/>
  <c r="AU60" i="19"/>
  <c r="CP49" i="19"/>
  <c r="CG101" i="19"/>
  <c r="M96" i="19"/>
  <c r="CE106" i="15"/>
  <c r="AP82" i="19"/>
  <c r="AP14" i="19"/>
  <c r="BR89" i="19"/>
  <c r="BX11" i="19"/>
  <c r="BU59" i="15"/>
  <c r="AF62" i="15"/>
  <c r="CX43" i="19"/>
  <c r="H85" i="19"/>
  <c r="AH44" i="15"/>
  <c r="U75" i="19"/>
  <c r="AD66" i="15"/>
  <c r="CB29" i="19"/>
  <c r="CZ85" i="19"/>
  <c r="BA82" i="19"/>
  <c r="AS40" i="15"/>
  <c r="BD69" i="19"/>
  <c r="AJ76" i="19"/>
  <c r="BU60" i="15"/>
  <c r="CS73" i="15"/>
  <c r="CY56" i="15"/>
  <c r="AW39" i="19"/>
  <c r="H92" i="19"/>
  <c r="W106" i="15"/>
  <c r="AS34" i="19"/>
  <c r="CT31" i="15"/>
  <c r="AD64" i="15"/>
  <c r="BD70" i="19"/>
  <c r="CD38" i="15"/>
  <c r="CJ46" i="15"/>
  <c r="V6" i="19"/>
  <c r="K34" i="19"/>
  <c r="J5" i="19"/>
  <c r="A82" i="19"/>
  <c r="CP29" i="15"/>
  <c r="CY86" i="19"/>
  <c r="CB73" i="15"/>
  <c r="CO68" i="19"/>
  <c r="BX51" i="19"/>
  <c r="D33" i="19"/>
  <c r="CY44" i="19"/>
  <c r="AZ62" i="19"/>
  <c r="CZ5" i="19"/>
  <c r="BI51" i="15"/>
  <c r="BS5" i="19"/>
  <c r="U18" i="19"/>
  <c r="AB40" i="19"/>
  <c r="CK53" i="15"/>
  <c r="K42" i="19"/>
  <c r="BH56" i="19"/>
  <c r="AO51" i="19"/>
  <c r="AK39" i="19"/>
  <c r="BX17" i="19"/>
  <c r="BZ69" i="15"/>
  <c r="CX97" i="19"/>
  <c r="B9" i="19"/>
  <c r="CX52" i="15"/>
  <c r="CX71" i="19"/>
  <c r="BJ44" i="19"/>
  <c r="AO52" i="15"/>
  <c r="CH13" i="19"/>
  <c r="T85" i="19"/>
  <c r="CG68" i="19"/>
  <c r="CB105" i="15"/>
  <c r="BR105" i="19"/>
  <c r="CV90" i="19"/>
  <c r="BI70" i="19"/>
  <c r="CP32" i="15"/>
  <c r="CK97" i="19"/>
  <c r="AQ105" i="15"/>
  <c r="CB92" i="19"/>
  <c r="J46" i="15"/>
  <c r="CE43" i="15"/>
  <c r="CN3" i="19"/>
  <c r="AX37" i="15"/>
  <c r="CJ100" i="19"/>
  <c r="R42" i="15"/>
  <c r="BB42" i="15"/>
  <c r="AD103" i="15"/>
  <c r="CT100" i="15"/>
  <c r="P54" i="15"/>
  <c r="T39" i="19"/>
  <c r="AF47" i="19"/>
  <c r="X56" i="15"/>
  <c r="V51" i="15"/>
  <c r="BP47" i="15"/>
  <c r="BF80" i="19"/>
  <c r="BD52" i="19"/>
  <c r="Q93" i="19"/>
  <c r="T69" i="15"/>
  <c r="AB99" i="15"/>
  <c r="AD41" i="15"/>
  <c r="AV16" i="19"/>
  <c r="BR84" i="19"/>
  <c r="O64" i="15"/>
  <c r="BN2" i="19"/>
  <c r="T58" i="15"/>
  <c r="CA43" i="19"/>
  <c r="P100" i="15"/>
  <c r="BP3" i="19"/>
  <c r="BD63" i="15"/>
  <c r="W41" i="15"/>
  <c r="AK46" i="19"/>
  <c r="CT4" i="19"/>
  <c r="V1" i="19"/>
  <c r="W43" i="19"/>
  <c r="BS19" i="19"/>
  <c r="CF13" i="19"/>
  <c r="AK82" i="19"/>
  <c r="BK102" i="19"/>
  <c r="BR96" i="19"/>
  <c r="AN79" i="19"/>
  <c r="CR102" i="19"/>
  <c r="AT42" i="15"/>
  <c r="X16" i="19"/>
  <c r="CQ94" i="19"/>
  <c r="R79" i="19"/>
  <c r="CU51" i="19"/>
  <c r="BG33" i="15"/>
  <c r="L70" i="19"/>
  <c r="BQ59" i="15"/>
  <c r="CA99" i="19"/>
  <c r="AF22" i="19"/>
  <c r="BK39" i="19"/>
  <c r="CD74" i="19"/>
  <c r="CS4" i="19"/>
  <c r="Y92" i="19"/>
  <c r="AA78" i="15"/>
  <c r="C22" i="19"/>
  <c r="BR53" i="19"/>
  <c r="AI48" i="15"/>
  <c r="AY49" i="15"/>
  <c r="Z54" i="15"/>
  <c r="CP66" i="15"/>
  <c r="CN77" i="15"/>
  <c r="CI45" i="15"/>
  <c r="AY22" i="19"/>
  <c r="K61" i="19"/>
  <c r="K48" i="15"/>
  <c r="BF103" i="19"/>
  <c r="BR70" i="15"/>
  <c r="AK64" i="19"/>
  <c r="CE39" i="15"/>
  <c r="W70" i="19"/>
  <c r="AQ11" i="19"/>
  <c r="AY49" i="19"/>
  <c r="O20" i="19"/>
  <c r="BP64" i="15"/>
  <c r="CR47" i="19"/>
  <c r="BE42" i="19"/>
  <c r="CF17" i="19"/>
  <c r="CW99" i="19"/>
  <c r="V61" i="15"/>
  <c r="BE96" i="19"/>
  <c r="N108" i="15"/>
  <c r="CX64" i="19"/>
  <c r="S50" i="15"/>
  <c r="CN46" i="15"/>
  <c r="CT52" i="15"/>
  <c r="BH51" i="19"/>
  <c r="L49" i="19"/>
  <c r="BV79" i="19"/>
  <c r="AM75" i="15"/>
  <c r="CT50" i="15"/>
  <c r="AC66" i="15"/>
  <c r="BZ57" i="19"/>
  <c r="AN54" i="19"/>
  <c r="N49" i="15"/>
  <c r="AJ80" i="19"/>
  <c r="BN31" i="15"/>
  <c r="BK105" i="19"/>
  <c r="AF75" i="19"/>
  <c r="AB60" i="19"/>
  <c r="CQ59" i="19"/>
  <c r="BC101" i="19"/>
  <c r="P73" i="19"/>
  <c r="CZ36" i="15"/>
  <c r="BZ54" i="19"/>
  <c r="AK70" i="15"/>
  <c r="CL72" i="15"/>
  <c r="AS17" i="19"/>
  <c r="AJ69" i="19"/>
  <c r="CF43" i="15"/>
  <c r="AA29" i="15"/>
  <c r="BA45" i="19"/>
  <c r="BT49" i="15"/>
  <c r="CY95" i="19"/>
  <c r="DB104" i="19"/>
  <c r="O25" i="19"/>
  <c r="CX56" i="19"/>
  <c r="CU25" i="19"/>
  <c r="AG55" i="19"/>
  <c r="AP34" i="19"/>
  <c r="K75" i="19"/>
  <c r="AO47" i="19"/>
  <c r="BD31" i="19"/>
  <c r="CF72" i="19"/>
  <c r="AW42" i="19"/>
  <c r="DA47" i="15"/>
  <c r="D20" i="19"/>
  <c r="Y81" i="19"/>
  <c r="BT109" i="15"/>
  <c r="BN99" i="15"/>
  <c r="M66" i="19"/>
  <c r="CI52" i="19"/>
  <c r="BH32" i="19"/>
  <c r="BO71" i="19"/>
  <c r="BQ87" i="19"/>
  <c r="BH42" i="19"/>
  <c r="G82" i="19"/>
  <c r="BX32" i="15"/>
  <c r="J100" i="19"/>
  <c r="D65" i="19"/>
  <c r="AB44" i="19"/>
  <c r="M38" i="19"/>
  <c r="CP1" i="19"/>
  <c r="AO78" i="15"/>
  <c r="BU11" i="19"/>
  <c r="S2" i="19"/>
  <c r="CG68" i="15"/>
  <c r="CV61" i="15"/>
  <c r="BZ95" i="19"/>
  <c r="BI20" i="19"/>
  <c r="CH59" i="19"/>
  <c r="CA70" i="15"/>
  <c r="M46" i="19"/>
  <c r="BA98" i="19"/>
  <c r="CG67" i="19"/>
  <c r="AF95" i="19"/>
  <c r="BP53" i="15"/>
  <c r="AV52" i="19"/>
  <c r="N39" i="15"/>
  <c r="CA54" i="15"/>
  <c r="CQ50" i="15"/>
  <c r="E5" i="19"/>
  <c r="CC40" i="15"/>
  <c r="L6" i="19"/>
  <c r="BD46" i="19"/>
  <c r="Y9" i="19"/>
  <c r="AD43" i="15"/>
  <c r="CK68" i="15"/>
  <c r="CE63" i="15"/>
  <c r="AJ63" i="19"/>
  <c r="AT1" i="19"/>
  <c r="CZ51" i="15"/>
  <c r="BZ65" i="19"/>
  <c r="AW54" i="15"/>
  <c r="CF31" i="15"/>
  <c r="BI94" i="19"/>
  <c r="BE54" i="19"/>
  <c r="BR50" i="19"/>
  <c r="BB106" i="15"/>
  <c r="CJ40" i="15"/>
  <c r="AM105" i="15"/>
  <c r="CW49" i="19"/>
  <c r="AS57" i="19"/>
  <c r="BG57" i="19"/>
  <c r="CA59" i="19"/>
  <c r="D102" i="19"/>
  <c r="BC29" i="19"/>
  <c r="BD56" i="15"/>
  <c r="CJ10" i="19"/>
  <c r="CX14" i="19"/>
  <c r="CK8" i="19"/>
  <c r="DB69" i="19"/>
  <c r="AA40" i="19"/>
  <c r="BH66" i="19"/>
  <c r="AS94" i="19"/>
  <c r="CU40" i="19"/>
  <c r="A85" i="19"/>
  <c r="B38" i="19"/>
  <c r="U40" i="19"/>
  <c r="BR100" i="15"/>
  <c r="BC20" i="19"/>
  <c r="BN29" i="15"/>
  <c r="BQ76" i="19"/>
  <c r="BC76" i="19"/>
  <c r="I33" i="15"/>
  <c r="AR67" i="15"/>
  <c r="AE67" i="19"/>
  <c r="CG105" i="19"/>
  <c r="AT74" i="19"/>
  <c r="BE60" i="19"/>
  <c r="CF33" i="19"/>
  <c r="AK29" i="15"/>
  <c r="BC105" i="15"/>
  <c r="BB88" i="19"/>
  <c r="Z2" i="19"/>
  <c r="AB71" i="19"/>
  <c r="O43" i="19"/>
  <c r="BJ46" i="19"/>
  <c r="H36" i="19"/>
  <c r="AK91" i="19"/>
  <c r="CY45" i="19"/>
  <c r="V19" i="19"/>
  <c r="BW62" i="19"/>
  <c r="D26" i="19"/>
  <c r="CL107" i="15"/>
  <c r="A23" i="19"/>
  <c r="AI53" i="15"/>
  <c r="R77" i="15"/>
  <c r="AU15" i="19"/>
  <c r="BK25" i="19"/>
  <c r="BC56" i="19"/>
  <c r="BK4" i="19"/>
  <c r="AF5" i="19"/>
  <c r="Q83" i="19"/>
  <c r="CL101" i="19"/>
  <c r="CV71" i="15"/>
  <c r="AD47" i="15"/>
  <c r="AR106" i="15"/>
  <c r="DA16" i="19"/>
  <c r="CK83" i="19"/>
  <c r="BX2" i="19"/>
  <c r="BT73" i="19"/>
  <c r="AK40" i="19"/>
  <c r="CW30" i="19"/>
  <c r="CQ76" i="15"/>
  <c r="J73" i="19"/>
  <c r="CJ75" i="19"/>
  <c r="W80" i="19"/>
  <c r="AL56" i="19"/>
  <c r="I53" i="15"/>
  <c r="AE66" i="15"/>
  <c r="CG50" i="15"/>
  <c r="BV32" i="19"/>
  <c r="AT77" i="19"/>
  <c r="AH46" i="15"/>
  <c r="M60" i="15"/>
  <c r="CQ93" i="19"/>
  <c r="AP32" i="15"/>
  <c r="BL76" i="15"/>
  <c r="Y7" i="19"/>
  <c r="V52" i="15"/>
  <c r="AO53" i="15"/>
  <c r="AQ38" i="15"/>
  <c r="BM104" i="19"/>
  <c r="BB53" i="15"/>
  <c r="BZ11" i="19"/>
  <c r="CM76" i="19"/>
  <c r="J101" i="15"/>
  <c r="AB52" i="19"/>
  <c r="F81" i="19"/>
  <c r="AX63" i="15"/>
  <c r="Y21" i="19"/>
  <c r="C97" i="19"/>
  <c r="Z25" i="15"/>
  <c r="AO80" i="19"/>
  <c r="AD62" i="15"/>
  <c r="J101" i="19"/>
  <c r="BG54" i="19"/>
  <c r="S37" i="19"/>
  <c r="BS98" i="19"/>
  <c r="P55" i="19"/>
  <c r="BG104" i="15"/>
  <c r="CP32" i="19"/>
  <c r="AE35" i="15"/>
  <c r="BV48" i="15"/>
  <c r="BV37" i="19"/>
  <c r="AT35" i="19"/>
  <c r="X101" i="19"/>
  <c r="BP98" i="15"/>
  <c r="CE2" i="19"/>
  <c r="BY61" i="19"/>
  <c r="AI82" i="19"/>
  <c r="B1" i="19"/>
  <c r="AT105" i="15"/>
  <c r="BP48" i="15"/>
  <c r="O26" i="19"/>
  <c r="BJ68" i="15"/>
  <c r="BW95" i="19"/>
  <c r="AH92" i="19"/>
  <c r="BW92" i="19"/>
  <c r="AQ40" i="19"/>
  <c r="AK101" i="19"/>
  <c r="R72" i="15"/>
  <c r="AJ103" i="15"/>
  <c r="CE33" i="19"/>
  <c r="CJ103" i="15"/>
  <c r="CL66" i="15"/>
  <c r="X102" i="19"/>
  <c r="C5" i="19"/>
  <c r="BB56" i="19"/>
  <c r="BB4" i="19"/>
  <c r="AV45" i="19"/>
  <c r="AF94" i="19"/>
  <c r="AE57" i="19"/>
  <c r="AK55" i="15"/>
  <c r="CI55" i="19"/>
  <c r="AB78" i="15"/>
  <c r="CE44" i="19"/>
  <c r="CK24" i="19"/>
  <c r="CV63" i="19"/>
  <c r="CQ104" i="15"/>
  <c r="AZ70" i="19"/>
  <c r="J104" i="15"/>
  <c r="M107" i="15"/>
  <c r="BW75" i="15"/>
  <c r="C38" i="19"/>
  <c r="BJ99" i="19"/>
  <c r="AO26" i="19"/>
  <c r="AT60" i="19"/>
  <c r="AJ106" i="15"/>
  <c r="W91" i="19"/>
  <c r="CC23" i="19"/>
  <c r="BM39" i="15"/>
  <c r="AP79" i="19"/>
  <c r="Z97" i="19"/>
  <c r="BJ67" i="19"/>
  <c r="CI60" i="15"/>
  <c r="D101" i="19"/>
  <c r="CL67" i="19"/>
  <c r="CE50" i="15"/>
  <c r="AD27" i="19"/>
  <c r="DB75" i="15"/>
  <c r="AN26" i="19"/>
  <c r="CY83" i="19"/>
  <c r="CZ57" i="19"/>
  <c r="I68" i="19"/>
  <c r="CY68" i="19"/>
  <c r="AV35" i="15"/>
  <c r="BR47" i="15"/>
  <c r="CM22" i="19"/>
  <c r="N73" i="19"/>
  <c r="AG84" i="19"/>
  <c r="AO29" i="19"/>
  <c r="N47" i="15"/>
  <c r="S57" i="19"/>
  <c r="AM66" i="19"/>
  <c r="BU78" i="19"/>
  <c r="AR58" i="15"/>
  <c r="AQ52" i="15"/>
  <c r="BZ4" i="19"/>
  <c r="BP8" i="19"/>
  <c r="BW76" i="19"/>
  <c r="CA17" i="19"/>
  <c r="BB52" i="19"/>
  <c r="BZ78" i="19"/>
  <c r="CP69" i="19"/>
  <c r="K71" i="15"/>
  <c r="CQ3" i="19"/>
  <c r="BQ1" i="19"/>
  <c r="CJ21" i="19"/>
  <c r="BO40" i="15"/>
  <c r="AW104" i="15"/>
  <c r="BY21" i="19"/>
  <c r="T65" i="15"/>
  <c r="R65" i="19"/>
  <c r="BI57" i="15"/>
  <c r="BZ101" i="19"/>
  <c r="X26" i="19"/>
  <c r="T78" i="15"/>
  <c r="AA37" i="15"/>
  <c r="AD15" i="19"/>
  <c r="E57" i="19"/>
  <c r="P99" i="19"/>
  <c r="W26" i="19"/>
  <c r="AC21" i="19"/>
  <c r="AC103" i="15"/>
  <c r="BY80" i="19"/>
  <c r="P85" i="19"/>
  <c r="CP61" i="15"/>
  <c r="AH53" i="19"/>
  <c r="X60" i="15"/>
  <c r="AG6" i="19"/>
  <c r="CY97" i="19"/>
  <c r="X73" i="19"/>
  <c r="CD77" i="15"/>
  <c r="BG66" i="19"/>
  <c r="CW60" i="19"/>
  <c r="E76" i="19"/>
  <c r="CM46" i="15"/>
  <c r="AY64" i="15"/>
  <c r="CA51" i="15"/>
  <c r="BZ76" i="15"/>
  <c r="AI37" i="19"/>
  <c r="BO75" i="19"/>
  <c r="CS50" i="15"/>
  <c r="AO33" i="19"/>
  <c r="DA104" i="15"/>
  <c r="R9" i="19"/>
  <c r="BN57" i="19"/>
  <c r="AB15" i="19"/>
  <c r="N9" i="19"/>
  <c r="CI105" i="19"/>
  <c r="AI104" i="19"/>
  <c r="BH72" i="15"/>
  <c r="BT55" i="15"/>
  <c r="BN10" i="19"/>
  <c r="BE74" i="15"/>
  <c r="AG100" i="19"/>
  <c r="CQ65" i="15"/>
  <c r="I64" i="15"/>
  <c r="CT77" i="15"/>
  <c r="J62" i="15"/>
  <c r="CI44" i="19"/>
  <c r="BK76" i="19"/>
  <c r="AI43" i="15"/>
  <c r="AF65" i="15"/>
  <c r="CH52" i="15"/>
  <c r="BX67" i="15"/>
  <c r="CP7" i="19"/>
  <c r="BL47" i="15"/>
  <c r="DA67" i="15"/>
  <c r="AG59" i="19"/>
  <c r="AJ70" i="19"/>
  <c r="CT18" i="19"/>
  <c r="BG109" i="15"/>
  <c r="AH56" i="19"/>
  <c r="CA38" i="19"/>
  <c r="B32" i="19"/>
  <c r="CL59" i="19"/>
  <c r="BQ65" i="15"/>
  <c r="H93" i="19"/>
  <c r="L24" i="19"/>
  <c r="CX54" i="19"/>
  <c r="CN49" i="19"/>
  <c r="AN54" i="15"/>
  <c r="BV24" i="15"/>
  <c r="CG48" i="19"/>
  <c r="AS60" i="19"/>
  <c r="BM46" i="15"/>
  <c r="CR22" i="19"/>
  <c r="CW13" i="19"/>
  <c r="DA50" i="19"/>
  <c r="BR44" i="19"/>
  <c r="BK36" i="19"/>
  <c r="BI104" i="15"/>
  <c r="AW74" i="15"/>
  <c r="CQ77" i="19"/>
  <c r="AN40" i="19"/>
  <c r="G103" i="15"/>
  <c r="AC69" i="15"/>
  <c r="CV34" i="19"/>
  <c r="V37" i="19"/>
  <c r="CM99" i="19"/>
  <c r="CQ101" i="19"/>
  <c r="AM62" i="15"/>
  <c r="CL45" i="15"/>
  <c r="CE56" i="19"/>
  <c r="AY76" i="19"/>
  <c r="CR79" i="15"/>
  <c r="CR102" i="15"/>
  <c r="Q46" i="15"/>
  <c r="CX53" i="15"/>
  <c r="BL45" i="15"/>
  <c r="CF6" i="19"/>
  <c r="AT96" i="19"/>
  <c r="BO33" i="15"/>
  <c r="AS29" i="15"/>
  <c r="CS47" i="19"/>
  <c r="BO59" i="15"/>
  <c r="N57" i="15"/>
  <c r="O23" i="19"/>
  <c r="B35" i="19"/>
  <c r="BG106" i="15"/>
  <c r="BG57" i="15"/>
  <c r="U104" i="19"/>
  <c r="T35" i="19"/>
  <c r="Q74" i="19"/>
  <c r="V86" i="19"/>
  <c r="CG32" i="15"/>
  <c r="CC107" i="15"/>
  <c r="AX83" i="19"/>
  <c r="A32" i="19"/>
  <c r="B44" i="19"/>
  <c r="F69" i="19"/>
  <c r="BP69" i="15"/>
  <c r="BR88" i="19"/>
  <c r="J15" i="19"/>
  <c r="M53" i="19"/>
  <c r="G18" i="19"/>
  <c r="AF104" i="19"/>
  <c r="AQ69" i="19"/>
  <c r="X15" i="19"/>
  <c r="DA51" i="15"/>
  <c r="CP102" i="19"/>
  <c r="AI74" i="19"/>
  <c r="BR35" i="15"/>
  <c r="BX49" i="19"/>
  <c r="BW56" i="19"/>
  <c r="DB17" i="19"/>
  <c r="I98" i="15"/>
  <c r="I28" i="19"/>
  <c r="BR82" i="19"/>
  <c r="CW42" i="15"/>
  <c r="BS93" i="19"/>
  <c r="BT34" i="19"/>
  <c r="J69" i="19"/>
  <c r="CB66" i="15"/>
  <c r="AQ7" i="19"/>
  <c r="V24" i="19"/>
  <c r="AW68" i="15"/>
  <c r="BF56" i="19"/>
  <c r="AD74" i="15"/>
  <c r="AG70" i="15"/>
  <c r="CJ79" i="15"/>
  <c r="AP78" i="19"/>
  <c r="AI79" i="19"/>
  <c r="R26" i="19"/>
  <c r="CE10" i="19"/>
  <c r="AE32" i="19"/>
  <c r="AW94" i="19"/>
  <c r="CF41" i="19"/>
  <c r="AF42" i="15"/>
  <c r="E85" i="19"/>
  <c r="H99" i="19"/>
  <c r="Q9" i="19"/>
  <c r="CM26" i="19"/>
  <c r="AD37" i="19"/>
  <c r="BX56" i="19"/>
  <c r="CC79" i="19"/>
  <c r="CT6" i="19"/>
  <c r="BI41" i="15"/>
  <c r="BQ83" i="19"/>
  <c r="CG76" i="19"/>
  <c r="N28" i="19"/>
  <c r="CH66" i="15"/>
  <c r="AD38" i="15"/>
  <c r="DB59" i="15"/>
  <c r="BY107" i="15"/>
  <c r="CJ41" i="19"/>
  <c r="AV85" i="19"/>
  <c r="W30" i="19"/>
  <c r="W36" i="15"/>
  <c r="CZ24" i="15"/>
  <c r="V89" i="19"/>
  <c r="CF63" i="19"/>
  <c r="L11" i="19"/>
  <c r="CX37" i="19"/>
  <c r="BJ102" i="15"/>
  <c r="S31" i="19"/>
  <c r="AL72" i="19"/>
  <c r="CZ69" i="19"/>
  <c r="CF10" i="19"/>
  <c r="X29" i="19"/>
  <c r="BT54" i="19"/>
  <c r="P44" i="19"/>
  <c r="DB23" i="19"/>
  <c r="AF61" i="19"/>
  <c r="BB39" i="19"/>
  <c r="DA37" i="19"/>
  <c r="AA43" i="19"/>
  <c r="M59" i="19"/>
  <c r="AZ78" i="15"/>
  <c r="BT105" i="15"/>
  <c r="AM6" i="19"/>
  <c r="C67" i="19"/>
  <c r="AZ27" i="19"/>
  <c r="BJ38" i="15"/>
  <c r="N18" i="19"/>
  <c r="N79" i="15"/>
  <c r="AI107" i="15"/>
  <c r="AG60" i="15"/>
  <c r="C90" i="19"/>
  <c r="BD42" i="19"/>
  <c r="BO14" i="19"/>
  <c r="CX81" i="19"/>
  <c r="L36" i="19"/>
  <c r="AY41" i="19"/>
  <c r="BC42" i="19"/>
  <c r="BT80" i="19"/>
  <c r="X44" i="15"/>
  <c r="J65" i="15"/>
  <c r="DA23" i="19"/>
  <c r="AT94" i="19"/>
  <c r="W61" i="19"/>
  <c r="Z79" i="15"/>
  <c r="F39" i="19"/>
  <c r="X35" i="15"/>
  <c r="BN47" i="15"/>
  <c r="BX40" i="15"/>
  <c r="CD104" i="15"/>
  <c r="CG101" i="15"/>
  <c r="CG39" i="19"/>
  <c r="L75" i="15"/>
  <c r="CW76" i="19"/>
  <c r="BJ68" i="19"/>
  <c r="BG41" i="15"/>
  <c r="P74" i="15"/>
  <c r="AU54" i="19"/>
  <c r="AB74" i="19"/>
  <c r="BN22" i="19"/>
  <c r="CG25" i="19"/>
  <c r="BW101" i="15"/>
  <c r="BM31" i="19"/>
  <c r="M31" i="15"/>
  <c r="BB50" i="19"/>
  <c r="BQ84" i="19"/>
  <c r="M32" i="15"/>
  <c r="AQ50" i="15"/>
  <c r="CL64" i="15"/>
  <c r="R37" i="19"/>
  <c r="CA49" i="19"/>
  <c r="CR57" i="15"/>
  <c r="AG26" i="19"/>
  <c r="CR64" i="19"/>
  <c r="AD13" i="19"/>
  <c r="AQ102" i="19"/>
  <c r="M83" i="19"/>
  <c r="BM49" i="19"/>
  <c r="AQ75" i="15"/>
  <c r="AR65" i="15"/>
  <c r="BW103" i="15"/>
  <c r="AM38" i="19"/>
  <c r="AR104" i="19"/>
  <c r="AT69" i="15"/>
  <c r="AU77" i="15"/>
  <c r="CU34" i="19"/>
  <c r="CG89" i="19"/>
  <c r="J75" i="15"/>
  <c r="AB75" i="19"/>
  <c r="AF21" i="19"/>
  <c r="CJ52" i="15"/>
  <c r="AL39" i="19"/>
  <c r="S13" i="19"/>
  <c r="AW49" i="19"/>
  <c r="AD55" i="15"/>
  <c r="AF19" i="19"/>
  <c r="BR34" i="15"/>
  <c r="BV95" i="19"/>
  <c r="Z101" i="15"/>
  <c r="W16" i="19"/>
  <c r="CC77" i="15"/>
  <c r="AR70" i="19"/>
  <c r="BL101" i="15"/>
  <c r="CI58" i="19"/>
  <c r="BF98" i="15"/>
  <c r="BH64" i="15"/>
  <c r="BQ5" i="19"/>
  <c r="BN13" i="19"/>
  <c r="BB18" i="19"/>
  <c r="AM81" i="19"/>
  <c r="CP68" i="15"/>
  <c r="CT77" i="19"/>
  <c r="P37" i="19"/>
  <c r="BA50" i="19"/>
  <c r="CE11" i="19"/>
  <c r="CT106" i="15"/>
  <c r="BB105" i="19"/>
  <c r="I77" i="15"/>
  <c r="CN31" i="19"/>
  <c r="CQ24" i="15"/>
  <c r="CO65" i="19"/>
  <c r="CN66" i="15"/>
  <c r="CN24" i="19"/>
  <c r="G51" i="19"/>
  <c r="E4" i="19"/>
  <c r="CZ16" i="19"/>
  <c r="AR42" i="19"/>
  <c r="Q39" i="19"/>
  <c r="BA35" i="15"/>
  <c r="BP109" i="15"/>
  <c r="BZ25" i="19"/>
  <c r="CG38" i="15"/>
  <c r="CS101" i="15"/>
  <c r="O59" i="15"/>
  <c r="CX57" i="15"/>
  <c r="CT102" i="19"/>
  <c r="AA52" i="15"/>
  <c r="AW87" i="19"/>
  <c r="DA38" i="19"/>
  <c r="S25" i="19"/>
  <c r="Q102" i="15"/>
  <c r="S60" i="19"/>
  <c r="AH61" i="19"/>
  <c r="BF3" i="19"/>
  <c r="T25" i="15"/>
  <c r="AO102" i="19"/>
  <c r="CF99" i="15"/>
  <c r="BB76" i="15"/>
  <c r="CF78" i="19"/>
  <c r="BE72" i="19"/>
  <c r="CZ72" i="19"/>
  <c r="BR104" i="19"/>
  <c r="BK45" i="19"/>
  <c r="Q55" i="19"/>
  <c r="C93" i="19"/>
  <c r="AH78" i="15"/>
  <c r="CW3" i="19"/>
  <c r="AS76" i="15"/>
  <c r="K52" i="19"/>
  <c r="CE100" i="19"/>
  <c r="CM69" i="19"/>
  <c r="C68" i="19"/>
  <c r="CA94" i="19"/>
  <c r="AQ46" i="19"/>
  <c r="CD54" i="15"/>
  <c r="BT106" i="15"/>
  <c r="AR91" i="19"/>
  <c r="E17" i="19"/>
  <c r="D61" i="19"/>
  <c r="M95" i="19"/>
  <c r="AQ57" i="15"/>
  <c r="CR87" i="19"/>
  <c r="AB32" i="15"/>
  <c r="CT52" i="19"/>
  <c r="AS93" i="19"/>
  <c r="CK41" i="15"/>
  <c r="CB49" i="19"/>
  <c r="C61" i="19"/>
  <c r="BQ63" i="15"/>
  <c r="AN13" i="19"/>
  <c r="D1" i="19"/>
  <c r="BV48" i="19"/>
  <c r="CO45" i="15"/>
  <c r="AY59" i="15"/>
  <c r="BB77" i="15"/>
  <c r="AY24" i="19"/>
  <c r="BN16" i="19"/>
  <c r="Q27" i="19"/>
  <c r="BV94" i="19"/>
  <c r="B48" i="19"/>
  <c r="Y15" i="19"/>
  <c r="G33" i="15"/>
  <c r="AH105" i="15"/>
  <c r="AG83" i="19"/>
  <c r="BS57" i="19"/>
  <c r="BF29" i="19"/>
  <c r="AN97" i="19"/>
  <c r="CW31" i="19"/>
  <c r="G95" i="19"/>
  <c r="BC35" i="15"/>
  <c r="AH4" i="19"/>
  <c r="BY62" i="15"/>
  <c r="AV61" i="15"/>
  <c r="AH44" i="19"/>
  <c r="CH104" i="15"/>
  <c r="AZ99" i="19"/>
  <c r="CK19" i="19"/>
  <c r="AR50" i="19"/>
  <c r="BM44" i="15"/>
  <c r="Q104" i="19"/>
  <c r="R61" i="15"/>
  <c r="BK49" i="15"/>
  <c r="O83" i="19"/>
  <c r="BD57" i="15"/>
  <c r="CN91" i="19"/>
  <c r="BA62" i="15"/>
  <c r="AQ16" i="19"/>
  <c r="AA62" i="15"/>
  <c r="BC11" i="19"/>
  <c r="CV33" i="19"/>
  <c r="AN41" i="15"/>
  <c r="AQ31" i="19"/>
  <c r="BR83" i="19"/>
  <c r="BC89" i="19"/>
  <c r="BT5" i="19"/>
  <c r="CG60" i="19"/>
  <c r="J36" i="15"/>
  <c r="BK53" i="19"/>
  <c r="AF100" i="15"/>
  <c r="AJ101" i="19"/>
  <c r="CA34" i="15"/>
  <c r="BB38" i="19"/>
  <c r="CS87" i="19"/>
  <c r="F90" i="19"/>
  <c r="G31" i="19"/>
  <c r="AQ36" i="15"/>
  <c r="CR76" i="19"/>
  <c r="BC62" i="19"/>
  <c r="B92" i="19"/>
  <c r="BE69" i="19"/>
  <c r="H57" i="15"/>
  <c r="CM78" i="15"/>
  <c r="CM6" i="19"/>
  <c r="BG103" i="19"/>
  <c r="S72" i="15"/>
  <c r="BC99" i="15"/>
  <c r="BK20" i="19"/>
  <c r="AO84" i="19"/>
  <c r="K25" i="19"/>
  <c r="P74" i="19"/>
  <c r="F41" i="19"/>
  <c r="BK61" i="19"/>
  <c r="AP92" i="19"/>
  <c r="CN19" i="19"/>
  <c r="CV8" i="19"/>
  <c r="AW68" i="19"/>
  <c r="BC69" i="15"/>
  <c r="CX55" i="15"/>
  <c r="AG64" i="15"/>
  <c r="N84" i="19"/>
  <c r="M24" i="15"/>
  <c r="BC46" i="15"/>
  <c r="X6" i="19"/>
  <c r="AG80" i="19"/>
  <c r="BY25" i="19"/>
  <c r="AZ26" i="19"/>
  <c r="AL33" i="19"/>
  <c r="BP41" i="19"/>
  <c r="J44" i="19"/>
  <c r="BT75" i="15"/>
  <c r="CO62" i="15"/>
  <c r="E61" i="19"/>
  <c r="S44" i="19"/>
  <c r="CE24" i="19"/>
  <c r="D41" i="19"/>
  <c r="CE46" i="19"/>
  <c r="L54" i="15"/>
  <c r="BC33" i="15"/>
  <c r="AC8" i="19"/>
  <c r="BS95" i="19"/>
  <c r="AK69" i="19"/>
  <c r="CA98" i="15"/>
  <c r="U49" i="15"/>
  <c r="BY68" i="19"/>
  <c r="CI53" i="19"/>
  <c r="BW59" i="19"/>
  <c r="X58" i="15"/>
  <c r="CN74" i="15"/>
  <c r="CQ100" i="19"/>
  <c r="B29" i="19"/>
  <c r="CQ46" i="15"/>
  <c r="CM50" i="19"/>
  <c r="AO32" i="15"/>
  <c r="BN62" i="19"/>
  <c r="BG89" i="19"/>
  <c r="BG46" i="19"/>
  <c r="AG107" i="15"/>
  <c r="AK16" i="19"/>
  <c r="J64" i="19"/>
  <c r="BC74" i="15"/>
  <c r="T73" i="15"/>
  <c r="DB8" i="19"/>
  <c r="BC13" i="19"/>
  <c r="BO57" i="19"/>
  <c r="J31" i="15"/>
  <c r="AC26" i="19"/>
  <c r="CR25" i="15"/>
  <c r="DA73" i="19"/>
  <c r="BA44" i="19"/>
  <c r="DA74" i="15"/>
  <c r="CZ49" i="15"/>
  <c r="CA53" i="15"/>
  <c r="I62" i="15"/>
  <c r="AB70" i="15"/>
  <c r="BB24" i="19"/>
  <c r="L52" i="15"/>
  <c r="AK80" i="19"/>
  <c r="CB30" i="19"/>
  <c r="BE26" i="19"/>
  <c r="Z73" i="19"/>
  <c r="AM69" i="19"/>
  <c r="G14" i="19"/>
  <c r="S96" i="19"/>
  <c r="BM97" i="19"/>
  <c r="BA23" i="19"/>
  <c r="CB12" i="19"/>
  <c r="BU75" i="15"/>
  <c r="Y58" i="15"/>
  <c r="AU101" i="15"/>
  <c r="BO38" i="15"/>
  <c r="BT66" i="19"/>
  <c r="BP77" i="15"/>
  <c r="AI47" i="15"/>
  <c r="AO24" i="15"/>
  <c r="CO42" i="19"/>
  <c r="DA48" i="15"/>
  <c r="AP67" i="15"/>
  <c r="CJ27" i="19"/>
  <c r="BH93" i="19"/>
  <c r="AI2" i="19"/>
  <c r="AD56" i="19"/>
  <c r="CU56" i="19"/>
  <c r="CU61" i="19"/>
  <c r="BM37" i="19"/>
  <c r="Y36" i="19"/>
  <c r="CG102" i="19"/>
  <c r="O65" i="19"/>
  <c r="BT57" i="15"/>
  <c r="R50" i="19"/>
  <c r="BE46" i="15"/>
  <c r="AC62" i="19"/>
  <c r="CT95" i="19"/>
  <c r="AS56" i="15"/>
  <c r="V101" i="19"/>
  <c r="CO36" i="15"/>
  <c r="CA15" i="19"/>
  <c r="DA75" i="19"/>
  <c r="CS45" i="15"/>
  <c r="CR98" i="15"/>
  <c r="H101" i="15"/>
  <c r="BN41" i="15"/>
  <c r="CH41" i="19"/>
  <c r="U32" i="19"/>
  <c r="CS42" i="19"/>
  <c r="AO86" i="19"/>
  <c r="BM65" i="19"/>
  <c r="BF64" i="19"/>
  <c r="CI43" i="15"/>
  <c r="I47" i="15"/>
  <c r="CP24" i="19"/>
  <c r="BO98" i="15"/>
  <c r="AR4" i="19"/>
  <c r="AQ60" i="19"/>
  <c r="BL68" i="19"/>
  <c r="AK52" i="19"/>
  <c r="T97" i="19"/>
  <c r="M25" i="19"/>
  <c r="CZ103" i="15"/>
  <c r="J30" i="19"/>
  <c r="AH72" i="15"/>
  <c r="BQ98" i="15"/>
  <c r="D58" i="19"/>
  <c r="L65" i="15"/>
  <c r="CA26" i="19"/>
  <c r="AF79" i="15"/>
  <c r="AT90" i="19"/>
  <c r="AO25" i="15"/>
  <c r="CL73" i="15"/>
  <c r="AZ57" i="15"/>
  <c r="BO92" i="19"/>
  <c r="BF68" i="15"/>
  <c r="CT60" i="15"/>
  <c r="BW97" i="19"/>
  <c r="CQ108" i="15"/>
  <c r="L48" i="19"/>
  <c r="AY17" i="19"/>
  <c r="AK47" i="15"/>
  <c r="CQ99" i="19"/>
  <c r="BT43" i="15"/>
  <c r="Y32" i="15"/>
  <c r="Q42" i="19"/>
  <c r="DA78" i="19"/>
  <c r="CS38" i="19"/>
  <c r="BL29" i="15"/>
  <c r="L64" i="19"/>
  <c r="DB88" i="19"/>
  <c r="CV98" i="19"/>
  <c r="DB68" i="19"/>
  <c r="BC57" i="19"/>
  <c r="Y57" i="15"/>
  <c r="BX55" i="19"/>
  <c r="BO109" i="15"/>
  <c r="S65" i="15"/>
  <c r="BO73" i="15"/>
  <c r="BS44" i="19"/>
  <c r="S60" i="15"/>
  <c r="AF44" i="19"/>
  <c r="AT76" i="15"/>
  <c r="BK55" i="19"/>
  <c r="AN90" i="19"/>
  <c r="M53" i="15"/>
  <c r="R54" i="15"/>
  <c r="H43" i="15"/>
  <c r="AH20" i="19"/>
  <c r="CG37" i="15"/>
  <c r="DA99" i="19"/>
  <c r="BV34" i="15"/>
  <c r="L39" i="19"/>
  <c r="L71" i="15"/>
  <c r="BX33" i="19"/>
  <c r="BS83" i="19"/>
  <c r="N48" i="19"/>
  <c r="AH73" i="15"/>
  <c r="AI66" i="19"/>
  <c r="BT69" i="15"/>
  <c r="CB75" i="15"/>
  <c r="BY40" i="15"/>
  <c r="BQ86" i="19"/>
  <c r="AX34" i="19"/>
  <c r="AG95" i="19"/>
  <c r="CH80" i="19"/>
  <c r="S56" i="15"/>
  <c r="U65" i="19"/>
  <c r="I9" i="19"/>
  <c r="BY43" i="15"/>
  <c r="AR99" i="15"/>
  <c r="CF49" i="15"/>
  <c r="AX43" i="19"/>
  <c r="M45" i="15"/>
  <c r="AZ20" i="19"/>
  <c r="CV102" i="15"/>
  <c r="BK89" i="19"/>
  <c r="AB66" i="19"/>
  <c r="AQ63" i="19"/>
  <c r="AR35" i="15"/>
  <c r="AD105" i="19"/>
  <c r="CT80" i="19"/>
  <c r="CT69" i="15"/>
  <c r="CT26" i="19"/>
  <c r="CC31" i="19"/>
  <c r="BM67" i="19"/>
  <c r="BT76" i="19"/>
  <c r="CJ29" i="15"/>
  <c r="CR42" i="19"/>
  <c r="CK58" i="19"/>
  <c r="CD50" i="19"/>
  <c r="BS38" i="15"/>
  <c r="V104" i="15"/>
  <c r="AK58" i="19"/>
  <c r="CA13" i="19"/>
  <c r="AW65" i="19"/>
  <c r="BD68" i="19"/>
  <c r="CO44" i="15"/>
  <c r="S32" i="15"/>
  <c r="BC49" i="15"/>
  <c r="AD34" i="15"/>
  <c r="Y52" i="15"/>
  <c r="CX72" i="19"/>
  <c r="AW46" i="19"/>
  <c r="BR52" i="19"/>
  <c r="CI102" i="19"/>
  <c r="AE35" i="19"/>
  <c r="AH97" i="19"/>
  <c r="BL31" i="15"/>
  <c r="DB98" i="19"/>
  <c r="CD48" i="15"/>
  <c r="U68" i="15"/>
  <c r="AD5" i="19"/>
  <c r="BI65" i="19"/>
  <c r="G36" i="19"/>
  <c r="G78" i="15"/>
  <c r="CF51" i="15"/>
  <c r="CU88" i="19"/>
  <c r="AZ15" i="19"/>
  <c r="BX34" i="19"/>
  <c r="DB83" i="19"/>
  <c r="AY57" i="15"/>
  <c r="CF71" i="15"/>
  <c r="P25" i="19"/>
  <c r="CE59" i="19"/>
  <c r="T46" i="15"/>
  <c r="BF59" i="15"/>
  <c r="BU55" i="19"/>
  <c r="AC59" i="15"/>
  <c r="P104" i="19"/>
  <c r="BE102" i="15"/>
  <c r="BN23" i="19"/>
  <c r="AG12" i="19"/>
  <c r="BA109" i="15"/>
  <c r="L25" i="19"/>
  <c r="CS104" i="15"/>
  <c r="AG53" i="15"/>
  <c r="A47" i="19"/>
  <c r="L78" i="15"/>
  <c r="BZ24" i="15"/>
  <c r="CW105" i="19"/>
  <c r="BU62" i="19"/>
  <c r="BE52" i="19"/>
  <c r="U65" i="15"/>
  <c r="BE14" i="19"/>
  <c r="CZ29" i="19"/>
  <c r="AN92" i="19"/>
  <c r="U52" i="19"/>
  <c r="BJ79" i="19"/>
  <c r="DB109" i="15"/>
  <c r="CP19" i="19"/>
  <c r="BX67" i="19"/>
  <c r="CJ88" i="19"/>
  <c r="AZ71" i="19"/>
  <c r="W17" i="19"/>
  <c r="CV68" i="19"/>
  <c r="BK37" i="15"/>
  <c r="U33" i="19"/>
  <c r="BL104" i="19"/>
  <c r="BU47" i="19"/>
  <c r="AN35" i="15"/>
  <c r="CX57" i="19"/>
  <c r="BJ20" i="19"/>
  <c r="CN105" i="19"/>
  <c r="CZ108" i="15"/>
  <c r="O6" i="19"/>
  <c r="AS61" i="19"/>
  <c r="CF68" i="19"/>
  <c r="D10" i="19"/>
  <c r="CP53" i="19"/>
  <c r="P46" i="15"/>
  <c r="J78" i="19"/>
  <c r="L93" i="19"/>
  <c r="O71" i="15"/>
  <c r="D83" i="19"/>
  <c r="BZ64" i="15"/>
  <c r="AS37" i="19"/>
  <c r="CA36" i="15"/>
  <c r="CT36" i="19"/>
  <c r="AQ37" i="19"/>
  <c r="CV79" i="15"/>
  <c r="AZ79" i="15"/>
  <c r="J70" i="15"/>
  <c r="CW101" i="19"/>
  <c r="AP74" i="19"/>
  <c r="CK45" i="19"/>
  <c r="AB59" i="15"/>
  <c r="CM44" i="19"/>
  <c r="BM75" i="15"/>
  <c r="CA109" i="15"/>
  <c r="CQ79" i="15"/>
  <c r="AV67" i="15"/>
  <c r="BV72" i="19"/>
  <c r="X52" i="15"/>
  <c r="BQ55" i="19"/>
  <c r="DB44" i="15"/>
  <c r="AI6" i="19"/>
  <c r="AW53" i="19"/>
  <c r="CK65" i="15"/>
  <c r="CK47" i="15"/>
  <c r="CL37" i="15"/>
  <c r="BQ46" i="15"/>
  <c r="U79" i="19"/>
  <c r="Q61" i="15"/>
  <c r="BF63" i="15"/>
  <c r="CL104" i="19"/>
  <c r="AX86" i="19"/>
  <c r="BW90" i="19"/>
  <c r="O33" i="15"/>
  <c r="CE63" i="19"/>
  <c r="AL72" i="15"/>
  <c r="Q92" i="19"/>
  <c r="M75" i="19"/>
  <c r="CF56" i="19"/>
  <c r="BA1" i="19"/>
  <c r="CT79" i="19"/>
  <c r="AY100" i="15"/>
  <c r="AO93" i="19"/>
  <c r="BQ39" i="19"/>
  <c r="BR78" i="19"/>
  <c r="X38" i="19"/>
  <c r="AU81" i="19"/>
  <c r="U36" i="15"/>
  <c r="CY48" i="19"/>
  <c r="G74" i="19"/>
  <c r="BP49" i="15"/>
  <c r="BN95" i="19"/>
  <c r="BD80" i="19"/>
  <c r="AG73" i="19"/>
  <c r="AK73" i="15"/>
  <c r="AX58" i="19"/>
  <c r="BQ65" i="19"/>
  <c r="Q54" i="15"/>
  <c r="AY62" i="15"/>
  <c r="CR47" i="15"/>
  <c r="BH26" i="19"/>
  <c r="BU73" i="19"/>
  <c r="O33" i="19"/>
  <c r="O56" i="15"/>
  <c r="Z37" i="15"/>
  <c r="AI70" i="19"/>
  <c r="J91" i="19"/>
  <c r="BA11" i="19"/>
  <c r="BW47" i="19"/>
  <c r="AM60" i="19"/>
  <c r="AO68" i="19"/>
  <c r="AR80" i="19"/>
  <c r="BF25" i="15"/>
  <c r="AD53" i="15"/>
  <c r="C43" i="19"/>
  <c r="BC48" i="15"/>
  <c r="BX82" i="19"/>
  <c r="BH30" i="19"/>
  <c r="CA73" i="19"/>
  <c r="CH45" i="19"/>
  <c r="CQ92" i="19"/>
  <c r="BL73" i="15"/>
  <c r="CD106" i="15"/>
  <c r="BB86" i="19"/>
  <c r="AH25" i="15"/>
  <c r="AG42" i="15"/>
  <c r="BG58" i="15"/>
  <c r="CZ64" i="15"/>
  <c r="BM66" i="15"/>
  <c r="AE10" i="19"/>
  <c r="AE11" i="19"/>
  <c r="L60" i="19"/>
  <c r="CJ13" i="19"/>
  <c r="D43" i="19"/>
  <c r="AX70" i="19"/>
  <c r="CH51" i="15"/>
  <c r="CC42" i="19"/>
  <c r="BD68" i="15"/>
  <c r="B18" i="19"/>
  <c r="BE31" i="19"/>
  <c r="AB25" i="15"/>
  <c r="AE23" i="19"/>
  <c r="K102" i="19"/>
  <c r="E84" i="19"/>
  <c r="AX1" i="19"/>
  <c r="BW106" i="15"/>
  <c r="AQ2" i="19"/>
  <c r="AH11" i="19"/>
  <c r="BC93" i="19"/>
  <c r="CH90" i="19"/>
  <c r="L52" i="19"/>
  <c r="A13" i="19"/>
  <c r="AC37" i="15"/>
  <c r="W40" i="15"/>
  <c r="BJ87" i="19"/>
  <c r="X68" i="19"/>
  <c r="T34" i="19"/>
  <c r="BJ38" i="19"/>
  <c r="BS56" i="19"/>
  <c r="BY43" i="19"/>
  <c r="CR81" i="19"/>
  <c r="AB88" i="19"/>
  <c r="I32" i="15"/>
  <c r="R33" i="19"/>
  <c r="D42" i="19"/>
  <c r="BJ91" i="19"/>
  <c r="CK59" i="15"/>
  <c r="AE103" i="15"/>
  <c r="AE95" i="19"/>
  <c r="P81" i="19"/>
  <c r="A90" i="19"/>
  <c r="P47" i="19"/>
  <c r="BF68" i="19"/>
  <c r="CH59" i="15"/>
  <c r="CQ55" i="19"/>
  <c r="AV59" i="15"/>
  <c r="P6" i="19"/>
  <c r="CN50" i="15"/>
  <c r="BE73" i="15"/>
  <c r="CN68" i="19"/>
  <c r="BB98" i="19"/>
  <c r="AG55" i="15"/>
  <c r="AS12" i="19"/>
  <c r="CR104" i="15"/>
  <c r="T13" i="19"/>
  <c r="CH17" i="19"/>
  <c r="AV26" i="19"/>
  <c r="BP105" i="15"/>
  <c r="CP16" i="19"/>
  <c r="CJ99" i="19"/>
  <c r="AD24" i="19"/>
  <c r="AD45" i="15"/>
  <c r="B98" i="19"/>
  <c r="S35" i="15"/>
  <c r="CC19" i="19"/>
  <c r="J86" i="19"/>
  <c r="BG25" i="19"/>
  <c r="CI25" i="15"/>
  <c r="BX55" i="15"/>
  <c r="A29" i="19"/>
  <c r="CB102" i="19"/>
  <c r="AO96" i="19"/>
  <c r="AT62" i="15"/>
  <c r="AE13" i="19"/>
  <c r="CI56" i="15"/>
  <c r="BZ52" i="15"/>
  <c r="AN24" i="19"/>
  <c r="E14" i="19"/>
  <c r="CW77" i="15"/>
  <c r="H78" i="15"/>
  <c r="M102" i="19"/>
  <c r="AP94" i="19"/>
  <c r="BV107" i="15"/>
  <c r="BC84" i="19"/>
  <c r="AU45" i="19"/>
  <c r="CN38" i="19"/>
  <c r="BK13" i="19"/>
  <c r="J102" i="19"/>
  <c r="CR54" i="15"/>
  <c r="AU50" i="19"/>
  <c r="BR37" i="15"/>
  <c r="AS3" i="19"/>
  <c r="CE21" i="19"/>
  <c r="CQ58" i="15"/>
  <c r="BO61" i="15"/>
  <c r="AA77" i="19"/>
  <c r="AY13" i="19"/>
  <c r="CG62" i="15"/>
  <c r="AM103" i="19"/>
  <c r="CP12" i="19"/>
  <c r="CB37" i="15"/>
  <c r="C12" i="19"/>
  <c r="BJ59" i="19"/>
  <c r="BE37" i="19"/>
  <c r="AC39" i="19"/>
  <c r="CN30" i="19"/>
  <c r="CH53" i="19"/>
  <c r="BZ77" i="15"/>
  <c r="H6" i="19"/>
  <c r="BZ75" i="19"/>
  <c r="CV58" i="15"/>
  <c r="CL55" i="19"/>
  <c r="DA17" i="19"/>
  <c r="V42" i="15"/>
  <c r="AK105" i="15"/>
  <c r="CD41" i="19"/>
  <c r="AK31" i="19"/>
  <c r="CE36" i="19"/>
  <c r="Q24" i="19"/>
  <c r="K72" i="15"/>
  <c r="AL67" i="19"/>
  <c r="J104" i="19"/>
  <c r="BD67" i="19"/>
  <c r="BB100" i="15"/>
  <c r="AW101" i="15"/>
  <c r="J107" i="15"/>
  <c r="CK77" i="19"/>
  <c r="CQ66" i="15"/>
  <c r="V63" i="15"/>
  <c r="B52" i="19"/>
  <c r="BY98" i="19"/>
  <c r="CE28" i="19"/>
  <c r="CB35" i="15"/>
  <c r="BX53" i="19"/>
  <c r="O15" i="19"/>
  <c r="BP43" i="19"/>
  <c r="Y69" i="19"/>
  <c r="M18" i="19"/>
  <c r="P48" i="15"/>
  <c r="CH6" i="19"/>
  <c r="CP102" i="15"/>
  <c r="BG56" i="15"/>
  <c r="AJ74" i="19"/>
  <c r="AJ72" i="19"/>
  <c r="AE59" i="19"/>
  <c r="U98" i="19"/>
  <c r="CU38" i="15"/>
  <c r="AV59" i="19"/>
  <c r="X108" i="15"/>
  <c r="BV75" i="15"/>
  <c r="CB79" i="19"/>
  <c r="CP108" i="15"/>
  <c r="Q44" i="19"/>
  <c r="AC28" i="19"/>
  <c r="W11" i="19"/>
  <c r="AH17" i="19"/>
  <c r="R68" i="19"/>
  <c r="J53" i="19"/>
  <c r="M38" i="15"/>
  <c r="L39" i="15"/>
  <c r="CK1" i="19"/>
  <c r="BE108" i="15"/>
  <c r="CX62" i="19"/>
  <c r="CR58" i="15"/>
  <c r="G102" i="19"/>
  <c r="R81" i="19"/>
  <c r="CZ50" i="15"/>
  <c r="CE65" i="19"/>
  <c r="AB69" i="19"/>
  <c r="S106" i="15"/>
  <c r="CJ102" i="19"/>
  <c r="BV106" i="15"/>
  <c r="BX77" i="19"/>
  <c r="CV60" i="15"/>
  <c r="AK53" i="15"/>
  <c r="BZ88" i="19"/>
  <c r="AN29" i="15"/>
  <c r="BK67" i="15"/>
  <c r="CL53" i="15"/>
  <c r="AJ102" i="15"/>
  <c r="W73" i="15"/>
  <c r="AW8" i="19"/>
  <c r="BN98" i="19"/>
  <c r="AM55" i="15"/>
  <c r="BS67" i="15"/>
  <c r="AJ39" i="15"/>
  <c r="AW2" i="19"/>
  <c r="R99" i="19"/>
  <c r="U84" i="19"/>
  <c r="CY98" i="15"/>
  <c r="BT104" i="15"/>
  <c r="CD29" i="15"/>
  <c r="G64" i="15"/>
  <c r="I48" i="19"/>
  <c r="AH64" i="19"/>
  <c r="AW73" i="15"/>
  <c r="BK36" i="15"/>
  <c r="L23" i="19"/>
  <c r="BM27" i="19"/>
  <c r="BM79" i="19"/>
  <c r="BM45" i="19"/>
  <c r="O84" i="19"/>
  <c r="E2" i="19"/>
  <c r="P25" i="15"/>
  <c r="BM92" i="19"/>
  <c r="CP49" i="15"/>
  <c r="CU24" i="19"/>
  <c r="BQ75" i="15"/>
  <c r="BZ72" i="19"/>
  <c r="Z102" i="15"/>
  <c r="CC47" i="15"/>
  <c r="E72" i="19"/>
  <c r="BA105" i="19"/>
  <c r="CE98" i="15"/>
  <c r="X72" i="19"/>
  <c r="CP4" i="19"/>
  <c r="DB28" i="19"/>
  <c r="BF50" i="15"/>
  <c r="BA93" i="19"/>
  <c r="AO45" i="15"/>
  <c r="AG37" i="19"/>
  <c r="CT74" i="19"/>
  <c r="AC24" i="15"/>
  <c r="CE101" i="15"/>
  <c r="AE8" i="19"/>
  <c r="AP36" i="19"/>
  <c r="AS66" i="15"/>
  <c r="BT9" i="19"/>
  <c r="BZ16" i="19"/>
  <c r="CJ104" i="19"/>
  <c r="AW58" i="15"/>
  <c r="CX58" i="15"/>
  <c r="BT101" i="19"/>
  <c r="AE48" i="15"/>
  <c r="BB58" i="19"/>
  <c r="AV92" i="19"/>
  <c r="AB5" i="19"/>
  <c r="BL36" i="19"/>
  <c r="N53" i="19"/>
  <c r="AI57" i="19"/>
  <c r="BG54" i="15"/>
  <c r="BN36" i="15"/>
  <c r="C91" i="19"/>
  <c r="AR79" i="15"/>
  <c r="CC31" i="15"/>
  <c r="BS23" i="19"/>
  <c r="BF74" i="15"/>
  <c r="W65" i="15"/>
  <c r="CZ88" i="19"/>
  <c r="BI39" i="19"/>
  <c r="CD48" i="19"/>
  <c r="BP30" i="19"/>
  <c r="BD35" i="19"/>
  <c r="I45" i="19"/>
  <c r="CP89" i="19"/>
  <c r="CX26" i="19"/>
  <c r="AH82" i="19"/>
  <c r="BH36" i="15"/>
  <c r="AY25" i="15"/>
  <c r="AQ88" i="19"/>
  <c r="F100" i="19"/>
  <c r="H21" i="19"/>
  <c r="U42" i="15"/>
  <c r="CQ33" i="19"/>
  <c r="K74" i="19"/>
  <c r="S92" i="19"/>
  <c r="R29" i="19"/>
  <c r="AS50" i="19"/>
  <c r="AP78" i="15"/>
  <c r="AY101" i="15"/>
  <c r="A10" i="19"/>
  <c r="N8" i="19"/>
  <c r="W86" i="19"/>
  <c r="CC56" i="19"/>
  <c r="P77" i="15"/>
  <c r="AS72" i="15"/>
  <c r="J66" i="19"/>
  <c r="CT57" i="19"/>
  <c r="AT54" i="15"/>
  <c r="CQ44" i="15"/>
  <c r="DA30" i="19"/>
  <c r="R83" i="19"/>
  <c r="CC45" i="15"/>
  <c r="K38" i="19"/>
  <c r="BF90" i="19"/>
  <c r="K43" i="15"/>
  <c r="AL73" i="19"/>
  <c r="Z46" i="19"/>
  <c r="BC36" i="19"/>
  <c r="AP29" i="15"/>
  <c r="BE81" i="19"/>
  <c r="P102" i="15"/>
  <c r="CA103" i="19"/>
  <c r="Y60" i="15"/>
  <c r="X90" i="19"/>
  <c r="AV53" i="19"/>
  <c r="BP103" i="15"/>
  <c r="CS6" i="19"/>
  <c r="BX29" i="15"/>
  <c r="U82" i="19"/>
  <c r="AE65" i="15"/>
  <c r="CQ37" i="19"/>
  <c r="AN95" i="19"/>
  <c r="CT23" i="19"/>
  <c r="CW75" i="19"/>
  <c r="CE97" i="19"/>
  <c r="CY8" i="19"/>
  <c r="AT40" i="19"/>
  <c r="BD90" i="19"/>
  <c r="CE105" i="15"/>
  <c r="BC1" i="19"/>
  <c r="AJ59" i="19"/>
  <c r="BO2" i="19"/>
  <c r="CD47" i="15"/>
  <c r="AY37" i="19"/>
  <c r="Q44" i="15"/>
  <c r="CJ61" i="19"/>
  <c r="U89" i="19"/>
  <c r="BE13" i="19"/>
  <c r="BM77" i="19"/>
  <c r="CC74" i="15"/>
  <c r="CY89" i="19"/>
  <c r="BB56" i="15"/>
  <c r="A44" i="19"/>
  <c r="BD83" i="19"/>
  <c r="AJ49" i="15"/>
  <c r="AS22" i="19"/>
  <c r="BR17" i="19"/>
  <c r="DA73" i="15"/>
  <c r="AH99" i="19"/>
  <c r="BT61" i="19"/>
  <c r="CI46" i="15"/>
  <c r="BJ48" i="15"/>
  <c r="U96" i="19"/>
  <c r="W37" i="15"/>
  <c r="BK26" i="19"/>
  <c r="BE60" i="15"/>
  <c r="BY87" i="19"/>
  <c r="C49" i="19"/>
  <c r="AG33" i="19"/>
  <c r="AS44" i="15"/>
  <c r="Z58" i="15"/>
  <c r="BA98" i="15"/>
  <c r="B66" i="19"/>
  <c r="BT103" i="15"/>
  <c r="AZ30" i="19"/>
  <c r="BQ74" i="15"/>
  <c r="BI53" i="15"/>
  <c r="AE27" i="19"/>
  <c r="CU57" i="15"/>
  <c r="CK82" i="19"/>
  <c r="BB72" i="19"/>
  <c r="DA57" i="19"/>
  <c r="AG22" i="19"/>
  <c r="I76" i="15"/>
  <c r="CJ30" i="19"/>
  <c r="S44" i="15"/>
  <c r="O101" i="19"/>
  <c r="I98" i="19"/>
  <c r="BU57" i="15"/>
  <c r="CK37" i="19"/>
  <c r="CP98" i="19"/>
  <c r="AU102" i="19"/>
  <c r="AV88" i="19"/>
  <c r="AA27" i="19"/>
  <c r="CR93" i="19"/>
  <c r="BU34" i="19"/>
  <c r="CX2" i="19"/>
  <c r="CZ95" i="19"/>
  <c r="S51" i="19"/>
  <c r="CE18" i="19"/>
  <c r="CI42" i="15"/>
  <c r="R49" i="19"/>
  <c r="G48" i="15"/>
  <c r="DA43" i="15"/>
  <c r="CI2" i="19"/>
  <c r="CZ48" i="15"/>
  <c r="AH18" i="19"/>
  <c r="BA45" i="15"/>
  <c r="AI59" i="15"/>
  <c r="AA38" i="15"/>
  <c r="CI71" i="15"/>
  <c r="AB38" i="15"/>
  <c r="AY74" i="15"/>
  <c r="CN58" i="15"/>
  <c r="H104" i="19"/>
  <c r="AN49" i="19"/>
  <c r="G39" i="15"/>
  <c r="CI36" i="19"/>
  <c r="CM45" i="15"/>
  <c r="AU59" i="15"/>
  <c r="BZ45" i="19"/>
  <c r="V32" i="19"/>
  <c r="BN15" i="19"/>
  <c r="CL86" i="19"/>
  <c r="CY13" i="19"/>
  <c r="H39" i="15"/>
  <c r="W1" i="19"/>
  <c r="BF89" i="19"/>
  <c r="AK78" i="15"/>
  <c r="AW101" i="19"/>
  <c r="BH37" i="19"/>
  <c r="BZ107" i="15"/>
  <c r="BW101" i="19"/>
  <c r="DB75" i="19"/>
  <c r="S103" i="15"/>
  <c r="L47" i="15"/>
  <c r="P99" i="15"/>
  <c r="BX36" i="15"/>
  <c r="AY34" i="19"/>
  <c r="BA32" i="15"/>
  <c r="R39" i="19"/>
  <c r="CY109" i="15"/>
  <c r="J49" i="19"/>
  <c r="AU32" i="19"/>
  <c r="Z10" i="19"/>
  <c r="J9" i="19"/>
  <c r="CA33" i="19"/>
  <c r="Q63" i="15"/>
  <c r="CB105" i="19"/>
  <c r="BW73" i="15"/>
  <c r="B30" i="19"/>
  <c r="AP79" i="15"/>
  <c r="CS33" i="15"/>
  <c r="CQ72" i="15"/>
  <c r="AE53" i="15"/>
  <c r="CQ41" i="15"/>
  <c r="AA33" i="15"/>
  <c r="CD58" i="15"/>
  <c r="BZ105" i="15"/>
  <c r="AW46" i="15"/>
  <c r="BQ44" i="19"/>
  <c r="CN79" i="19"/>
  <c r="AP40" i="19"/>
  <c r="A51" i="19"/>
  <c r="AM58" i="19"/>
  <c r="AA87" i="19"/>
  <c r="BZ33" i="19"/>
  <c r="BL51" i="19"/>
  <c r="N100" i="19"/>
  <c r="CM48" i="15"/>
  <c r="BA21" i="19"/>
  <c r="BV34" i="19"/>
  <c r="I10" i="19"/>
  <c r="CQ91" i="19"/>
  <c r="CI54" i="19"/>
  <c r="BI6" i="19"/>
  <c r="CD51" i="19"/>
  <c r="AY51" i="19"/>
  <c r="AJ47" i="15"/>
  <c r="AB57" i="19"/>
  <c r="CN13" i="19"/>
  <c r="Z75" i="15"/>
  <c r="AG20" i="19"/>
  <c r="CQ105" i="15"/>
  <c r="CM85" i="19"/>
  <c r="BO46" i="15"/>
  <c r="AJ102" i="19"/>
  <c r="BA41" i="15"/>
  <c r="AK58" i="15"/>
  <c r="BP42" i="19"/>
  <c r="BC53" i="15"/>
  <c r="AM17" i="19"/>
  <c r="BF106" i="15"/>
  <c r="CU46" i="15"/>
  <c r="AT101" i="15"/>
  <c r="BM63" i="19"/>
  <c r="BB107" i="15"/>
  <c r="AH87" i="19"/>
  <c r="BY69" i="15"/>
  <c r="CZ46" i="15"/>
  <c r="CM91" i="19"/>
  <c r="CJ70" i="19"/>
  <c r="CK51" i="19"/>
  <c r="CD4" i="19"/>
  <c r="AX73" i="15"/>
  <c r="BT25" i="15"/>
  <c r="AG57" i="15"/>
  <c r="CF21" i="19"/>
  <c r="BD4" i="19"/>
  <c r="Z59" i="15"/>
  <c r="AS48" i="19"/>
  <c r="CN56" i="15"/>
  <c r="A43" i="19"/>
  <c r="H59" i="19"/>
  <c r="AW44" i="15"/>
  <c r="CW57" i="15"/>
  <c r="BK69" i="19"/>
  <c r="DB38" i="19"/>
  <c r="CJ109" i="15"/>
  <c r="BI93" i="19"/>
  <c r="AA11" i="19"/>
  <c r="CF67" i="15"/>
  <c r="BN42" i="15"/>
  <c r="AC40" i="15"/>
  <c r="CV44" i="15"/>
  <c r="AF43" i="19"/>
  <c r="CL66" i="19"/>
  <c r="AS35" i="15"/>
  <c r="AU85" i="19"/>
  <c r="AI70" i="15"/>
  <c r="U41" i="19"/>
  <c r="B59" i="19"/>
  <c r="CQ109" i="15"/>
  <c r="I48" i="15"/>
  <c r="AK102" i="19"/>
  <c r="CZ36" i="19"/>
  <c r="W52" i="19"/>
  <c r="CJ82" i="19"/>
  <c r="R38" i="15"/>
  <c r="AN60" i="15"/>
  <c r="BD39" i="15"/>
  <c r="CH3" i="19"/>
  <c r="BW99" i="15"/>
  <c r="K76" i="15"/>
  <c r="BP82" i="19"/>
  <c r="BU96" i="19"/>
  <c r="BQ106" i="15"/>
  <c r="R104" i="15"/>
  <c r="CH60" i="15"/>
  <c r="CO79" i="19"/>
  <c r="P89" i="19"/>
  <c r="CH89" i="19"/>
  <c r="AK61" i="19"/>
  <c r="CY43" i="15"/>
  <c r="W98" i="19"/>
  <c r="I30" i="19"/>
  <c r="T27" i="19"/>
  <c r="CO35" i="19"/>
  <c r="K3" i="19"/>
  <c r="AA36" i="15"/>
  <c r="AF46" i="15"/>
  <c r="AK92" i="19"/>
  <c r="AW63" i="19"/>
  <c r="Q8" i="19"/>
  <c r="CC8" i="19"/>
  <c r="M46" i="15"/>
  <c r="CM62" i="19"/>
  <c r="AJ17" i="19"/>
  <c r="AS103" i="19"/>
  <c r="V10" i="19"/>
  <c r="CL15" i="19"/>
  <c r="CP2" i="19"/>
  <c r="AN79" i="15"/>
  <c r="J83" i="19"/>
  <c r="BG67" i="15"/>
  <c r="CZ92" i="19"/>
  <c r="CW32" i="19"/>
  <c r="K41" i="19"/>
  <c r="AP108" i="15"/>
  <c r="CD20" i="19"/>
  <c r="AH35" i="15"/>
  <c r="BZ43" i="19"/>
  <c r="CO46" i="19"/>
  <c r="AR78" i="19"/>
  <c r="CC43" i="19"/>
  <c r="CM58" i="19"/>
  <c r="BA56" i="15"/>
  <c r="BB98" i="15"/>
  <c r="BD29" i="19"/>
  <c r="CT66" i="15"/>
  <c r="CX80" i="19"/>
  <c r="CK53" i="19"/>
  <c r="AQ45" i="19"/>
  <c r="B22" i="19"/>
  <c r="BF5" i="19"/>
  <c r="CQ49" i="19"/>
  <c r="AF8" i="19"/>
  <c r="J78" i="15"/>
  <c r="CS99" i="15"/>
  <c r="CQ5" i="19"/>
  <c r="CV50" i="15"/>
  <c r="O41" i="15"/>
  <c r="DB56" i="15"/>
  <c r="G98" i="19"/>
  <c r="BI13" i="19"/>
  <c r="H16" i="19"/>
  <c r="CS44" i="19"/>
  <c r="CX9" i="19"/>
  <c r="BH109" i="15"/>
  <c r="AI49" i="15"/>
  <c r="CZ75" i="15"/>
  <c r="BV73" i="15"/>
  <c r="CP69" i="15"/>
  <c r="I101" i="15"/>
  <c r="BD58" i="15"/>
  <c r="CE32" i="15"/>
  <c r="CN7" i="19"/>
  <c r="CP39" i="19"/>
  <c r="CB43" i="19"/>
  <c r="BB49" i="19"/>
  <c r="BH54" i="19"/>
  <c r="Y48" i="15"/>
  <c r="N10" i="19"/>
  <c r="BM43" i="15"/>
  <c r="BX46" i="15"/>
  <c r="AA73" i="15"/>
  <c r="CT49" i="19"/>
  <c r="AU79" i="19"/>
  <c r="AB52" i="15"/>
  <c r="BD78" i="19"/>
  <c r="AQ38" i="19"/>
  <c r="BW91" i="19"/>
  <c r="BF49" i="19"/>
  <c r="CG67" i="15"/>
  <c r="BW53" i="15"/>
  <c r="AO44" i="19"/>
  <c r="CQ28" i="19"/>
  <c r="BJ105" i="15"/>
  <c r="W33" i="15"/>
  <c r="D62" i="19"/>
  <c r="CV81" i="19"/>
  <c r="S46" i="19"/>
  <c r="M99" i="19"/>
  <c r="AW55" i="15"/>
  <c r="AJ60" i="19"/>
  <c r="S47" i="15"/>
  <c r="AS43" i="19"/>
  <c r="CA100" i="19"/>
  <c r="X94" i="19"/>
  <c r="BU40" i="19"/>
  <c r="AI4" i="19"/>
  <c r="BE99" i="19"/>
  <c r="BH84" i="19"/>
  <c r="AL44" i="19"/>
  <c r="Z56" i="15"/>
  <c r="BR59" i="19"/>
  <c r="BP98" i="19"/>
  <c r="AD39" i="19"/>
  <c r="BW5" i="19"/>
  <c r="BI46" i="15"/>
  <c r="BK99" i="15"/>
  <c r="BB37" i="15"/>
  <c r="S85" i="19"/>
  <c r="Z72" i="15"/>
  <c r="M93" i="19"/>
  <c r="X56" i="19"/>
  <c r="X104" i="15"/>
  <c r="AV42" i="15"/>
  <c r="BR73" i="15"/>
  <c r="C66" i="19"/>
  <c r="CQ87" i="19"/>
  <c r="L79" i="19"/>
  <c r="A40" i="19"/>
  <c r="CM87" i="19"/>
  <c r="CD18" i="19"/>
  <c r="CN80" i="19"/>
  <c r="AM74" i="19"/>
  <c r="BA63" i="15"/>
  <c r="D71" i="19"/>
  <c r="AW37" i="19"/>
  <c r="BV76" i="19"/>
  <c r="AX49" i="15"/>
  <c r="X98" i="15"/>
  <c r="CK78" i="19"/>
  <c r="BM17" i="19"/>
  <c r="BY56" i="15"/>
  <c r="AW50" i="15"/>
  <c r="AC69" i="19"/>
  <c r="CV56" i="19"/>
  <c r="O98" i="19"/>
  <c r="CH72" i="19"/>
  <c r="AJ98" i="15"/>
  <c r="AT13" i="19"/>
  <c r="G15" i="19"/>
  <c r="CZ76" i="15"/>
  <c r="S9" i="19"/>
  <c r="D89" i="19"/>
  <c r="CB26" i="19"/>
  <c r="AF52" i="15"/>
  <c r="AQ78" i="15"/>
  <c r="CD61" i="15"/>
  <c r="CZ35" i="19"/>
  <c r="CC33" i="15"/>
  <c r="F72" i="19"/>
  <c r="K62" i="19"/>
  <c r="AY27" i="19"/>
  <c r="BR95" i="19"/>
  <c r="AE42" i="15"/>
  <c r="BR63" i="15"/>
  <c r="CD17" i="19"/>
  <c r="AT45" i="19"/>
  <c r="BA19" i="19"/>
  <c r="CU33" i="19"/>
  <c r="AL93" i="19"/>
  <c r="CM100" i="15"/>
  <c r="AL106" i="15"/>
  <c r="CV67" i="15"/>
  <c r="AM104" i="19"/>
  <c r="BY35" i="15"/>
  <c r="BS76" i="15"/>
  <c r="BT61" i="15"/>
  <c r="BB62" i="19"/>
  <c r="BB29" i="19"/>
  <c r="V64" i="19"/>
  <c r="CA57" i="19"/>
  <c r="BQ77" i="15"/>
  <c r="CY49" i="15"/>
  <c r="AG104" i="15"/>
  <c r="CD80" i="19"/>
  <c r="BL74" i="19"/>
  <c r="BV92" i="19"/>
  <c r="DA35" i="19"/>
  <c r="CW58" i="19"/>
  <c r="AR109" i="15"/>
  <c r="CH33" i="19"/>
  <c r="CC55" i="19"/>
  <c r="BB83" i="19"/>
  <c r="W6" i="19"/>
  <c r="CS96" i="19"/>
  <c r="V97" i="19"/>
  <c r="AN47" i="19"/>
  <c r="M78" i="15"/>
  <c r="BJ53" i="15"/>
  <c r="CF47" i="15"/>
  <c r="E83" i="19"/>
  <c r="BH58" i="15"/>
  <c r="AV57" i="15"/>
  <c r="K50" i="19"/>
  <c r="J61" i="15"/>
  <c r="T28" i="19"/>
  <c r="AY2" i="19"/>
  <c r="R53" i="15"/>
  <c r="CL27" i="19"/>
  <c r="J98" i="15"/>
  <c r="CN37" i="15"/>
  <c r="CW12" i="19"/>
  <c r="BK35" i="15"/>
  <c r="CY58" i="15"/>
  <c r="AL92" i="19"/>
  <c r="K29" i="19"/>
  <c r="CJ67" i="15"/>
  <c r="AY78" i="15"/>
  <c r="AC98" i="19"/>
  <c r="BC67" i="19"/>
  <c r="CB13" i="19"/>
  <c r="DB103" i="19"/>
  <c r="CW66" i="19"/>
  <c r="U32" i="15"/>
  <c r="BX34" i="15"/>
  <c r="AD69" i="19"/>
  <c r="K78" i="15"/>
  <c r="AG18" i="19"/>
  <c r="CW29" i="15"/>
  <c r="AX84" i="19"/>
  <c r="M81" i="19"/>
  <c r="AJ15" i="19"/>
  <c r="AN78" i="19"/>
  <c r="AG31" i="15"/>
  <c r="AE46" i="15"/>
  <c r="CO87" i="19"/>
  <c r="BH65" i="15"/>
  <c r="AV93" i="19"/>
  <c r="CK56" i="19"/>
  <c r="AH34" i="15"/>
  <c r="Q20" i="19"/>
  <c r="CW98" i="15"/>
  <c r="C16" i="19"/>
  <c r="BW52" i="15"/>
  <c r="BS108" i="15"/>
  <c r="BI25" i="19"/>
  <c r="H56" i="19"/>
  <c r="AE70" i="19"/>
  <c r="B10" i="19"/>
  <c r="CN18" i="19"/>
  <c r="AL83" i="19"/>
  <c r="BY68" i="15"/>
  <c r="T3" i="19"/>
  <c r="BU91" i="19"/>
  <c r="BQ59" i="19"/>
  <c r="AF82" i="19"/>
  <c r="BG47" i="19"/>
  <c r="AC51" i="19"/>
  <c r="BW20" i="19"/>
  <c r="BJ41" i="19"/>
  <c r="AD81" i="19"/>
  <c r="AC63" i="19"/>
  <c r="BD24" i="15"/>
  <c r="DA100" i="19"/>
  <c r="CO68" i="15"/>
  <c r="BA100" i="19"/>
  <c r="BJ103" i="19"/>
  <c r="X33" i="19"/>
  <c r="J54" i="19"/>
  <c r="BO21" i="19"/>
  <c r="AP103" i="19"/>
  <c r="BE88" i="19"/>
  <c r="K82" i="19"/>
  <c r="CN47" i="15"/>
  <c r="BV63" i="15"/>
  <c r="AE5" i="19"/>
  <c r="G2" i="19"/>
  <c r="AF52" i="19"/>
  <c r="CE67" i="19"/>
  <c r="D54" i="19"/>
  <c r="AV103" i="19"/>
  <c r="CI72" i="19"/>
  <c r="AB21" i="19"/>
  <c r="AY45" i="15"/>
  <c r="BD101" i="19"/>
  <c r="DA3" i="19"/>
  <c r="AT70" i="19"/>
  <c r="M63" i="15"/>
  <c r="AY65" i="19"/>
  <c r="BH42" i="15"/>
  <c r="CI79" i="19"/>
  <c r="BJ85" i="19"/>
  <c r="CP46" i="15"/>
  <c r="CZ98" i="19"/>
  <c r="BY36" i="19"/>
  <c r="M108" i="15"/>
  <c r="AU64" i="15"/>
  <c r="CR4" i="19"/>
  <c r="AK109" i="15"/>
  <c r="V69" i="19"/>
  <c r="AY98" i="15"/>
  <c r="A65" i="19"/>
  <c r="CX89" i="19"/>
  <c r="BS14" i="19"/>
  <c r="BT83" i="19"/>
  <c r="BR100" i="19"/>
  <c r="CA80" i="19"/>
  <c r="AA3" i="19"/>
  <c r="BV99" i="15"/>
  <c r="CI54" i="15"/>
  <c r="CM81" i="19"/>
  <c r="BA32" i="19"/>
  <c r="AE4" i="19"/>
  <c r="BH70" i="15"/>
  <c r="BK93" i="19"/>
  <c r="CV2" i="19"/>
  <c r="CH103" i="19"/>
  <c r="P39" i="19"/>
  <c r="BD106" i="15"/>
  <c r="CI24" i="15"/>
  <c r="CL57" i="19"/>
  <c r="AX53" i="19"/>
  <c r="BT99" i="15"/>
  <c r="CV78" i="19"/>
  <c r="AP11" i="19"/>
  <c r="A48" i="19"/>
  <c r="BY34" i="19"/>
  <c r="CL60" i="19"/>
  <c r="I96" i="19"/>
  <c r="AS76" i="19"/>
  <c r="BM105" i="19"/>
  <c r="CC75" i="15"/>
  <c r="BX65" i="15"/>
  <c r="Z67" i="19"/>
  <c r="BY39" i="19"/>
  <c r="BP12" i="19"/>
  <c r="CX68" i="19"/>
  <c r="U80" i="19"/>
  <c r="A72" i="19"/>
  <c r="V45" i="19"/>
  <c r="U43" i="19"/>
  <c r="AG54" i="15"/>
  <c r="AG39" i="15"/>
  <c r="CH99" i="15"/>
  <c r="CU85" i="19"/>
  <c r="Q78" i="19"/>
  <c r="BC54" i="15"/>
  <c r="P5" i="19"/>
  <c r="BR3" i="19"/>
  <c r="CE5" i="19"/>
  <c r="CZ60" i="15"/>
  <c r="AK106" i="15"/>
  <c r="CX5" i="19"/>
  <c r="BR24" i="15"/>
  <c r="CH47" i="19"/>
  <c r="H45" i="19"/>
  <c r="CG46" i="19"/>
  <c r="BH2" i="19"/>
  <c r="AF45" i="15"/>
  <c r="AR56" i="19"/>
  <c r="AG103" i="15"/>
  <c r="AU69" i="15"/>
  <c r="BE28" i="19"/>
  <c r="CO49" i="19"/>
  <c r="Q28" i="19"/>
  <c r="BG35" i="19"/>
  <c r="BE33" i="19"/>
  <c r="AR61" i="15"/>
  <c r="AM94" i="19"/>
  <c r="BZ103" i="15"/>
  <c r="AS108" i="15"/>
  <c r="CE36" i="15"/>
  <c r="CH48" i="15"/>
  <c r="CS27" i="19"/>
  <c r="BJ40" i="15"/>
  <c r="AM43" i="15"/>
  <c r="CZ46" i="19"/>
  <c r="R28" i="19"/>
  <c r="AG40" i="15"/>
  <c r="CV37" i="19"/>
  <c r="AO72" i="19"/>
  <c r="B25" i="19"/>
  <c r="CS84" i="19"/>
  <c r="AA31" i="19"/>
  <c r="BG17" i="19"/>
  <c r="BN45" i="19"/>
  <c r="P76" i="15"/>
  <c r="CA63" i="19"/>
  <c r="AD100" i="19"/>
  <c r="AM42" i="15"/>
  <c r="BN96" i="19"/>
  <c r="G63" i="19"/>
  <c r="L41" i="15"/>
  <c r="AT5" i="19"/>
  <c r="CM102" i="15"/>
  <c r="CY76" i="19"/>
  <c r="AP84" i="19"/>
  <c r="CK33" i="15"/>
  <c r="BM48" i="15"/>
  <c r="R45" i="19"/>
  <c r="CQ12" i="19"/>
  <c r="BC21" i="19"/>
  <c r="AI36" i="15"/>
  <c r="CV36" i="15"/>
  <c r="BY91" i="19"/>
  <c r="G16" i="19"/>
  <c r="CO43" i="19"/>
  <c r="AT103" i="19"/>
  <c r="CM25" i="19"/>
  <c r="BQ18" i="19"/>
  <c r="AN63" i="19"/>
  <c r="Z18" i="19"/>
  <c r="AO3" i="19"/>
  <c r="CE64" i="15"/>
  <c r="DA97" i="19"/>
  <c r="Q68" i="15"/>
  <c r="N75" i="19"/>
  <c r="DA72" i="15"/>
  <c r="P60" i="19"/>
  <c r="AW45" i="19"/>
  <c r="CA95" i="19"/>
  <c r="AR44" i="15"/>
  <c r="CJ61" i="15"/>
  <c r="Y88" i="19"/>
  <c r="K55" i="15"/>
  <c r="Q38" i="15"/>
  <c r="BT71" i="19"/>
  <c r="F103" i="19"/>
  <c r="BI35" i="19"/>
  <c r="BC38" i="15"/>
  <c r="CH54" i="15"/>
  <c r="AF31" i="19"/>
  <c r="BJ56" i="19"/>
  <c r="M1" i="19"/>
  <c r="BU73" i="15"/>
  <c r="CZ82" i="19"/>
  <c r="O50" i="19"/>
  <c r="AH6" i="19"/>
  <c r="CD74" i="15"/>
  <c r="CJ37" i="15"/>
  <c r="BS107" i="15"/>
  <c r="CS66" i="19"/>
  <c r="G45" i="15"/>
  <c r="CL79" i="19"/>
  <c r="AW53" i="15"/>
  <c r="CK48" i="19"/>
  <c r="AE68" i="19"/>
  <c r="BA67" i="15"/>
  <c r="BO38" i="19"/>
  <c r="X32" i="19"/>
  <c r="BP59" i="15"/>
  <c r="CB28" i="19"/>
  <c r="DB99" i="15"/>
  <c r="CQ83" i="19"/>
  <c r="CA74" i="19"/>
  <c r="V53" i="19"/>
  <c r="BA3" i="19"/>
  <c r="K30" i="19"/>
  <c r="BW53" i="19"/>
  <c r="CX4" i="19"/>
  <c r="CH31" i="19"/>
  <c r="CP17" i="19"/>
  <c r="I54" i="19"/>
  <c r="CH65" i="19"/>
  <c r="H79" i="19"/>
  <c r="CB66" i="19"/>
  <c r="E24" i="19"/>
  <c r="CQ103" i="15"/>
  <c r="CH54" i="19"/>
  <c r="BM98" i="15"/>
  <c r="BQ74" i="19"/>
  <c r="AR73" i="19"/>
  <c r="CS54" i="19"/>
  <c r="H30" i="19"/>
  <c r="P57" i="15"/>
  <c r="O18" i="19"/>
  <c r="Q46" i="19"/>
  <c r="BE41" i="19"/>
  <c r="CM28" i="19"/>
  <c r="O52" i="19"/>
  <c r="BH21" i="19"/>
  <c r="AJ11" i="19"/>
  <c r="BI99" i="15"/>
  <c r="AB50" i="15"/>
  <c r="X53" i="15"/>
  <c r="CR3" i="19"/>
  <c r="AS86" i="19"/>
  <c r="G19" i="19"/>
  <c r="Q76" i="15"/>
  <c r="CX66" i="19"/>
  <c r="AC76" i="15"/>
  <c r="CS100" i="19"/>
  <c r="CB61" i="19"/>
  <c r="AT63" i="19"/>
  <c r="AK71" i="15"/>
  <c r="BS10" i="19"/>
  <c r="BN65" i="19"/>
  <c r="CJ68" i="15"/>
  <c r="BG53" i="19"/>
  <c r="BS70" i="15"/>
  <c r="S84" i="19"/>
  <c r="BE68" i="15"/>
  <c r="V2" i="19"/>
  <c r="BO64" i="15"/>
  <c r="CM20" i="19"/>
  <c r="AS45" i="19"/>
  <c r="BI85" i="19"/>
  <c r="AX13" i="19"/>
  <c r="L43" i="15"/>
  <c r="AA23" i="19"/>
  <c r="BV63" i="19"/>
  <c r="BX24" i="15"/>
  <c r="BV103" i="15"/>
  <c r="CK99" i="19"/>
  <c r="AJ48" i="19"/>
  <c r="BY1" i="19"/>
  <c r="CA24" i="15"/>
  <c r="AQ25" i="15"/>
  <c r="AG36" i="15"/>
  <c r="N104" i="15"/>
  <c r="CB16" i="19"/>
  <c r="G41" i="15"/>
  <c r="P46" i="19"/>
  <c r="BK108" i="15"/>
  <c r="AD84" i="19"/>
  <c r="CA67" i="19"/>
  <c r="CY38" i="19"/>
  <c r="CU71" i="19"/>
  <c r="CI78" i="15"/>
  <c r="BM98" i="19"/>
  <c r="CZ57" i="15"/>
  <c r="AP76" i="15"/>
  <c r="CO66" i="15"/>
  <c r="BG77" i="15"/>
  <c r="BG45" i="15"/>
  <c r="C33" i="19"/>
  <c r="AF85" i="19"/>
  <c r="AH1" i="19"/>
  <c r="F86" i="19"/>
  <c r="BG3" i="19"/>
  <c r="AD25" i="15"/>
  <c r="AJ41" i="15"/>
  <c r="AJ38" i="15"/>
  <c r="E9" i="19"/>
  <c r="G50" i="15"/>
  <c r="AG1" i="19"/>
  <c r="BR69" i="19"/>
  <c r="BU77" i="15"/>
  <c r="I82" i="19"/>
  <c r="AR101" i="19"/>
  <c r="G44" i="19"/>
  <c r="E66" i="19"/>
  <c r="DA36" i="19"/>
  <c r="CI85" i="19"/>
  <c r="BH70" i="19"/>
  <c r="DB101" i="15"/>
  <c r="CE45" i="19"/>
  <c r="BF27" i="19"/>
  <c r="CI77" i="15"/>
  <c r="CA47" i="15"/>
  <c r="S29" i="15"/>
  <c r="CC91" i="19"/>
  <c r="D46" i="19"/>
  <c r="CS3" i="19"/>
  <c r="CW5" i="19"/>
  <c r="BI38" i="15"/>
  <c r="AN102" i="19"/>
  <c r="AE51" i="19"/>
  <c r="AI55" i="19"/>
  <c r="BG88" i="19"/>
  <c r="AX14" i="19"/>
  <c r="N45" i="15"/>
  <c r="BM70" i="19"/>
  <c r="AE66" i="19"/>
  <c r="T65" i="19"/>
  <c r="CP63" i="19"/>
  <c r="CH38" i="19"/>
  <c r="CN60" i="19"/>
  <c r="CD92" i="19"/>
  <c r="S72" i="19"/>
  <c r="J73" i="15"/>
  <c r="AF66" i="15"/>
  <c r="G21" i="19"/>
  <c r="CP18" i="19"/>
  <c r="BL47" i="19"/>
  <c r="CH42" i="19"/>
  <c r="BI28" i="19"/>
  <c r="P41" i="19"/>
  <c r="CB61" i="15"/>
  <c r="J28" i="19"/>
  <c r="AB108" i="15"/>
  <c r="BE100" i="19"/>
  <c r="BL58" i="15"/>
  <c r="BF39" i="15"/>
  <c r="CD35" i="15"/>
  <c r="E60" i="19"/>
  <c r="W100" i="19"/>
  <c r="AO85" i="19"/>
  <c r="AJ48" i="15"/>
  <c r="BU100" i="19"/>
  <c r="B50" i="19"/>
  <c r="AC105" i="15"/>
  <c r="N36" i="15"/>
  <c r="G100" i="19"/>
  <c r="CF65" i="19"/>
  <c r="AQ9" i="19"/>
  <c r="BO65" i="15"/>
  <c r="AV33" i="19"/>
  <c r="G63" i="15"/>
  <c r="AC16" i="19"/>
  <c r="BB59" i="15"/>
  <c r="O93" i="19"/>
  <c r="BT85" i="19"/>
  <c r="L106" i="15"/>
  <c r="CN52" i="19"/>
  <c r="BE2" i="19"/>
  <c r="BP31" i="15"/>
  <c r="BG69" i="15"/>
  <c r="BX66" i="15"/>
  <c r="BV54" i="19"/>
  <c r="Z96" i="19"/>
  <c r="CN6" i="19"/>
  <c r="BH14" i="19"/>
  <c r="CQ78" i="15"/>
  <c r="CN85" i="19"/>
  <c r="BB61" i="19"/>
  <c r="CC45" i="19"/>
  <c r="CN67" i="15"/>
  <c r="BE78" i="19"/>
  <c r="CR61" i="15"/>
  <c r="AL8" i="19"/>
  <c r="AB62" i="19"/>
  <c r="CB15" i="19"/>
  <c r="BL27" i="19"/>
  <c r="BS11" i="19"/>
  <c r="CI66" i="19"/>
  <c r="CK35" i="19"/>
  <c r="AR13" i="19"/>
  <c r="AZ72" i="19"/>
  <c r="CC82" i="19"/>
  <c r="BS68" i="19"/>
  <c r="Y57" i="19"/>
  <c r="BV78" i="15"/>
  <c r="Y35" i="15"/>
  <c r="BY78" i="19"/>
  <c r="V107" i="15"/>
  <c r="AA44" i="15"/>
  <c r="AB29" i="15"/>
  <c r="AH47" i="19"/>
  <c r="DA85" i="19"/>
  <c r="CF8" i="19"/>
  <c r="BV15" i="19"/>
  <c r="T42" i="15"/>
  <c r="BL58" i="19"/>
  <c r="BU84" i="19"/>
  <c r="W66" i="15"/>
  <c r="BM73" i="19"/>
  <c r="Z41" i="15"/>
  <c r="BS2" i="19"/>
  <c r="CB67" i="15"/>
  <c r="BH12" i="19"/>
  <c r="M61" i="19"/>
  <c r="AF27" i="19"/>
  <c r="BQ12" i="19"/>
  <c r="BJ4" i="19"/>
  <c r="BK43" i="19"/>
  <c r="BD61" i="19"/>
  <c r="AR55" i="19"/>
  <c r="AC81" i="19"/>
  <c r="CF62" i="15"/>
  <c r="BF83" i="19"/>
  <c r="CL46" i="19"/>
  <c r="AD31" i="19"/>
  <c r="DB36" i="15"/>
  <c r="Y46" i="15"/>
  <c r="AR90" i="19"/>
  <c r="AT39" i="19"/>
  <c r="AP25" i="15"/>
  <c r="BR77" i="15"/>
  <c r="CC52" i="19"/>
  <c r="N25" i="19"/>
  <c r="O44" i="19"/>
  <c r="CK57" i="15"/>
  <c r="CR68" i="19"/>
  <c r="AU102" i="15"/>
  <c r="BD3" i="19"/>
  <c r="CF98" i="15"/>
  <c r="AH52" i="19"/>
  <c r="BI77" i="19"/>
  <c r="AV27" i="19"/>
  <c r="AR63" i="19"/>
  <c r="CM75" i="19"/>
  <c r="CW27" i="19"/>
  <c r="BN27" i="19"/>
  <c r="AF50" i="19"/>
  <c r="AF46" i="19"/>
  <c r="S1" i="19"/>
  <c r="AY32" i="15"/>
  <c r="BZ59" i="19"/>
  <c r="AL38" i="19"/>
  <c r="DB77" i="19"/>
  <c r="H78" i="19"/>
  <c r="BX100" i="19"/>
  <c r="BG22" i="19"/>
  <c r="Z57" i="15"/>
  <c r="BG31" i="15"/>
  <c r="AY35" i="15"/>
  <c r="AD65" i="19"/>
  <c r="BQ97" i="19"/>
  <c r="AX106" i="15"/>
  <c r="CO58" i="15"/>
  <c r="CP86" i="19"/>
  <c r="CL56" i="19"/>
  <c r="Z85" i="19"/>
  <c r="BS40" i="15"/>
  <c r="AG108" i="15"/>
  <c r="CQ67" i="15"/>
  <c r="BQ47" i="19"/>
  <c r="DB22" i="19"/>
  <c r="X48" i="19"/>
  <c r="AO38" i="19"/>
  <c r="AO14" i="19"/>
  <c r="M105" i="19"/>
  <c r="CT50" i="19"/>
  <c r="CU102" i="19"/>
  <c r="AV106" i="15"/>
  <c r="X70" i="15"/>
  <c r="P60" i="15"/>
  <c r="AW34" i="15"/>
  <c r="AV6" i="19"/>
  <c r="BS69" i="15"/>
  <c r="L5" i="19"/>
  <c r="R104" i="19"/>
  <c r="J32" i="19"/>
  <c r="BE68" i="19"/>
  <c r="A27" i="19"/>
  <c r="DB18" i="19"/>
  <c r="AG43" i="19"/>
  <c r="CV66" i="15"/>
  <c r="CW29" i="19"/>
  <c r="CW52" i="15"/>
  <c r="CQ62" i="19"/>
  <c r="BA102" i="15"/>
  <c r="AO5" i="19"/>
  <c r="AN45" i="19"/>
  <c r="AG74" i="15"/>
  <c r="BH69" i="15"/>
  <c r="BZ19" i="19"/>
  <c r="BD25" i="15"/>
  <c r="BM77" i="15"/>
  <c r="AV99" i="15"/>
  <c r="E19" i="19"/>
  <c r="AM72" i="15"/>
  <c r="CM72" i="19"/>
  <c r="AF88" i="19"/>
  <c r="CQ21" i="19"/>
  <c r="BK24" i="15"/>
  <c r="CK30" i="19"/>
  <c r="K85" i="19"/>
  <c r="BM24" i="15"/>
  <c r="CW70" i="19"/>
  <c r="AW45" i="15"/>
  <c r="AB98" i="19"/>
  <c r="BQ43" i="15"/>
  <c r="K16" i="19"/>
  <c r="AV4" i="19"/>
  <c r="CK11" i="19"/>
  <c r="AF78" i="19"/>
  <c r="CC64" i="19"/>
  <c r="AK103" i="19"/>
  <c r="AR68" i="19"/>
  <c r="CG33" i="19"/>
  <c r="AO73" i="19"/>
  <c r="AK81" i="19"/>
  <c r="BL4" i="19"/>
  <c r="AJ35" i="19"/>
  <c r="CM32" i="15"/>
  <c r="O88" i="19"/>
  <c r="N74" i="15"/>
  <c r="E48" i="19"/>
  <c r="BJ77" i="15"/>
  <c r="BC74" i="19"/>
  <c r="AX76" i="15"/>
  <c r="CE98" i="19"/>
  <c r="W90" i="19"/>
  <c r="BN42" i="19"/>
  <c r="AN14" i="19"/>
  <c r="CK63" i="15"/>
  <c r="BD26" i="19"/>
  <c r="DA36" i="15"/>
  <c r="W96" i="19"/>
  <c r="DB58" i="15"/>
  <c r="M86" i="19"/>
  <c r="BE51" i="15"/>
  <c r="AL17" i="19"/>
  <c r="BL35" i="15"/>
  <c r="AC36" i="15"/>
  <c r="AA109" i="15"/>
  <c r="AW24" i="19"/>
  <c r="BX100" i="15"/>
  <c r="BV108" i="15"/>
  <c r="AY64" i="19"/>
  <c r="BF82" i="19"/>
  <c r="BO75" i="15"/>
  <c r="CN71" i="19"/>
  <c r="BY101" i="15"/>
  <c r="CJ12" i="19"/>
  <c r="CV74" i="15"/>
  <c r="H52" i="15"/>
  <c r="BH87" i="19"/>
  <c r="CL82" i="19"/>
  <c r="K28" i="19"/>
  <c r="AI39" i="15"/>
  <c r="CY70" i="19"/>
  <c r="BS76" i="19"/>
  <c r="BK54" i="15"/>
  <c r="U85" i="19"/>
  <c r="AR35" i="19"/>
  <c r="CC103" i="15"/>
  <c r="CK96" i="19"/>
  <c r="BE3" i="19"/>
  <c r="CD67" i="19"/>
  <c r="L44" i="19"/>
  <c r="AX103" i="15"/>
  <c r="BG68" i="15"/>
  <c r="BM99" i="15"/>
  <c r="BX99" i="19"/>
  <c r="BH71" i="19"/>
  <c r="BH57" i="15"/>
  <c r="J72" i="15"/>
  <c r="AG63" i="19"/>
  <c r="AP65" i="15"/>
  <c r="BT48" i="19"/>
  <c r="V57" i="15"/>
  <c r="AC42" i="15"/>
  <c r="AO36" i="15"/>
  <c r="CS13" i="19"/>
  <c r="AO13" i="19"/>
  <c r="AQ55" i="15"/>
  <c r="CO25" i="19"/>
  <c r="M20" i="19"/>
  <c r="CC77" i="19"/>
  <c r="BF41" i="19"/>
  <c r="AY68" i="15"/>
  <c r="CG54" i="15"/>
  <c r="CE33" i="15"/>
  <c r="BW83" i="19"/>
  <c r="AB55" i="15"/>
  <c r="BM18" i="19"/>
  <c r="CZ79" i="19"/>
  <c r="I58" i="19"/>
  <c r="BO50" i="15"/>
  <c r="BA47" i="15"/>
  <c r="AX92" i="19"/>
  <c r="CS103" i="19"/>
  <c r="BO104" i="19"/>
  <c r="Y101" i="19"/>
  <c r="B56" i="19"/>
  <c r="M72" i="15"/>
  <c r="AV31" i="15"/>
  <c r="CA66" i="15"/>
  <c r="AP54" i="15"/>
  <c r="CF101" i="15"/>
  <c r="CY63" i="15"/>
  <c r="AG88" i="19"/>
  <c r="CU39" i="19"/>
  <c r="AJ61" i="15"/>
  <c r="CL21" i="19"/>
  <c r="CO91" i="19"/>
  <c r="CV9" i="19"/>
  <c r="AG56" i="15"/>
  <c r="CF46" i="19"/>
  <c r="AZ45" i="15"/>
  <c r="BU5" i="19"/>
  <c r="BL25" i="19"/>
  <c r="X73" i="15"/>
  <c r="W58" i="15"/>
  <c r="T104" i="15"/>
  <c r="G44" i="15"/>
  <c r="BO66" i="19"/>
  <c r="BX45" i="19"/>
  <c r="AY71" i="19"/>
  <c r="CK25" i="19"/>
  <c r="BJ67" i="15"/>
  <c r="BP25" i="15"/>
  <c r="S100" i="15"/>
  <c r="BT52" i="15"/>
  <c r="L109" i="15"/>
  <c r="AC41" i="19"/>
  <c r="BX64" i="19"/>
  <c r="Z98" i="15"/>
  <c r="AJ58" i="15"/>
  <c r="I64" i="19"/>
  <c r="CR45" i="19"/>
  <c r="BS27" i="19"/>
  <c r="BU109" i="15"/>
  <c r="AR65" i="19"/>
  <c r="AK44" i="19"/>
  <c r="BX86" i="19"/>
  <c r="AK54" i="15"/>
  <c r="CQ51" i="19"/>
  <c r="AW4" i="19"/>
  <c r="AM59" i="19"/>
  <c r="CJ46" i="19"/>
  <c r="AL69" i="19"/>
  <c r="CJ68" i="19"/>
  <c r="DA65" i="15"/>
  <c r="BX43" i="19"/>
  <c r="BW52" i="19"/>
  <c r="AS28" i="19"/>
  <c r="AR48" i="15"/>
  <c r="K80" i="19"/>
  <c r="BU102" i="19"/>
  <c r="BD14" i="19"/>
  <c r="AV50" i="15"/>
  <c r="AA82" i="19"/>
  <c r="CC32" i="15"/>
  <c r="CK70" i="15"/>
  <c r="U11" i="19"/>
  <c r="G47" i="15"/>
  <c r="L51" i="15"/>
  <c r="DB65" i="19"/>
  <c r="BJ52" i="19"/>
  <c r="AE43" i="19"/>
  <c r="BZ39" i="19"/>
  <c r="L103" i="15"/>
  <c r="A20" i="19"/>
  <c r="Y86" i="19"/>
  <c r="W38" i="19"/>
  <c r="AN89" i="19"/>
  <c r="T101" i="15"/>
  <c r="CD16" i="19"/>
  <c r="BS100" i="15"/>
  <c r="CJ94" i="19"/>
  <c r="BM68" i="15"/>
  <c r="N109" i="15"/>
  <c r="AS42" i="15"/>
  <c r="CA79" i="19"/>
  <c r="CC63" i="19"/>
  <c r="AX105" i="19"/>
  <c r="CO12" i="19"/>
  <c r="BG73" i="19"/>
  <c r="AS13" i="19"/>
  <c r="CV40" i="15"/>
  <c r="AA30" i="19"/>
  <c r="CO34" i="15"/>
  <c r="BP58" i="15"/>
  <c r="AJ24" i="19"/>
  <c r="AL40" i="15"/>
  <c r="BU37" i="15"/>
  <c r="BS56" i="15"/>
  <c r="BZ14" i="19"/>
  <c r="CI91" i="19"/>
  <c r="AN39" i="15"/>
  <c r="Y62" i="15"/>
  <c r="AQ60" i="15"/>
  <c r="BW36" i="19"/>
  <c r="C78" i="19"/>
  <c r="CO9" i="19"/>
  <c r="H42" i="15"/>
  <c r="BB51" i="15"/>
  <c r="CJ33" i="19"/>
  <c r="BI23" i="19"/>
  <c r="CT29" i="15"/>
  <c r="BH11" i="19"/>
  <c r="BC45" i="15"/>
  <c r="AE61" i="15"/>
  <c r="B75" i="19"/>
  <c r="BB44" i="19"/>
  <c r="CM90" i="19"/>
  <c r="AL10" i="19"/>
  <c r="BY51" i="15"/>
  <c r="BG50" i="19"/>
  <c r="CI103" i="15"/>
  <c r="BQ99" i="19"/>
  <c r="CL95" i="19"/>
  <c r="G25" i="15"/>
  <c r="U91" i="19"/>
  <c r="AO6" i="19"/>
  <c r="BF44" i="15"/>
  <c r="AR64" i="19"/>
  <c r="AZ101" i="19"/>
  <c r="CX102" i="15"/>
  <c r="BM100" i="19"/>
  <c r="AB49" i="15"/>
  <c r="AT109" i="15"/>
  <c r="BW57" i="19"/>
  <c r="CF43" i="19"/>
  <c r="BT51" i="19"/>
  <c r="Z30" i="19"/>
  <c r="BQ45" i="19"/>
  <c r="BT84" i="19"/>
  <c r="BR108" i="15"/>
  <c r="N32" i="19"/>
  <c r="BR1" i="19"/>
  <c r="K56" i="19"/>
  <c r="Q101" i="19"/>
  <c r="CS97" i="19"/>
  <c r="AT21" i="19"/>
  <c r="T14" i="19"/>
  <c r="AH29" i="15"/>
  <c r="CN15" i="19"/>
  <c r="BM5" i="19"/>
  <c r="J36" i="19"/>
  <c r="AY54" i="15"/>
  <c r="BT22" i="19"/>
  <c r="CZ47" i="19"/>
  <c r="AI93" i="19"/>
  <c r="BJ48" i="19"/>
  <c r="CO73" i="15"/>
  <c r="L78" i="19"/>
  <c r="BO72" i="15"/>
  <c r="CF25" i="15"/>
  <c r="AZ100" i="19"/>
  <c r="CC11" i="19"/>
  <c r="BS34" i="15"/>
  <c r="BB21" i="19"/>
  <c r="H41" i="19"/>
  <c r="BI18" i="19"/>
  <c r="W38" i="15"/>
  <c r="CE19" i="19"/>
  <c r="BE61" i="19"/>
  <c r="CR67" i="15"/>
  <c r="BZ23" i="19"/>
  <c r="AM100" i="15"/>
  <c r="AM9" i="19"/>
  <c r="CQ18" i="19"/>
  <c r="AL77" i="19"/>
  <c r="CK101" i="15"/>
  <c r="J29" i="19"/>
  <c r="M3" i="19"/>
  <c r="AP28" i="19"/>
  <c r="BA6" i="19"/>
  <c r="K36" i="19"/>
  <c r="BS44" i="15"/>
  <c r="L37" i="15"/>
  <c r="X51" i="15"/>
  <c r="BO101" i="19"/>
  <c r="CX33" i="15"/>
  <c r="P104" i="15"/>
  <c r="BX107" i="15"/>
  <c r="BI79" i="19"/>
  <c r="BE107" i="15"/>
  <c r="CP96" i="19"/>
  <c r="AP51" i="19"/>
  <c r="BF93" i="19"/>
  <c r="BK12" i="19"/>
  <c r="CV41" i="19"/>
  <c r="AS11" i="19"/>
  <c r="BR46" i="19"/>
  <c r="CM58" i="15"/>
  <c r="AR52" i="19"/>
  <c r="BS62" i="15"/>
  <c r="A104" i="19"/>
  <c r="O38" i="19"/>
  <c r="BA17" i="19"/>
  <c r="BT59" i="15"/>
  <c r="CY43" i="19"/>
  <c r="CC99" i="19"/>
  <c r="T56" i="19"/>
  <c r="AB65" i="19"/>
  <c r="BZ98" i="15"/>
  <c r="AT71" i="19"/>
  <c r="AT10" i="19"/>
  <c r="CC34" i="19"/>
  <c r="AA55" i="15"/>
  <c r="K12" i="19"/>
  <c r="BM73" i="15"/>
  <c r="BO53" i="19"/>
  <c r="D32" i="19"/>
  <c r="CC78" i="19"/>
  <c r="BK57" i="19"/>
  <c r="BN49" i="19"/>
  <c r="CS78" i="15"/>
  <c r="CT68" i="15"/>
  <c r="CD64" i="15"/>
  <c r="AT24" i="19"/>
  <c r="BX70" i="15"/>
  <c r="CA86" i="19"/>
  <c r="CX79" i="15"/>
  <c r="Y87" i="19"/>
  <c r="CP44" i="15"/>
  <c r="BN34" i="19"/>
  <c r="CE25" i="19"/>
  <c r="E26" i="19"/>
  <c r="AD11" i="19"/>
  <c r="BG46" i="15"/>
  <c r="CU59" i="15"/>
  <c r="CS106" i="15"/>
  <c r="BV71" i="19"/>
  <c r="BB51" i="19"/>
  <c r="CQ85" i="19"/>
  <c r="AH107" i="15"/>
  <c r="BO25" i="15"/>
  <c r="AY40" i="15"/>
  <c r="I94" i="19"/>
  <c r="CZ67" i="15"/>
  <c r="AB35" i="19"/>
  <c r="BI47" i="19"/>
  <c r="CC100" i="19"/>
  <c r="CW67" i="15"/>
  <c r="BZ36" i="19"/>
  <c r="CV85" i="19"/>
  <c r="BD59" i="19"/>
  <c r="AT4" i="19"/>
  <c r="I16" i="19"/>
  <c r="CE24" i="15"/>
  <c r="BS6" i="19"/>
  <c r="AH45" i="15"/>
  <c r="BK104" i="19"/>
  <c r="AN66" i="15"/>
  <c r="H72" i="15"/>
  <c r="CV61" i="19"/>
  <c r="BU38" i="15"/>
  <c r="Y55" i="19"/>
  <c r="V103" i="15"/>
  <c r="AV109" i="15"/>
  <c r="BV85" i="19"/>
  <c r="BI14" i="19"/>
  <c r="BB94" i="19"/>
  <c r="AN70" i="15"/>
  <c r="D57" i="19"/>
  <c r="CE69" i="15"/>
  <c r="N65" i="15"/>
  <c r="CJ107" i="15"/>
  <c r="AJ84" i="19"/>
  <c r="BH101" i="19"/>
  <c r="AO75" i="19"/>
  <c r="CS53" i="15"/>
  <c r="AA76" i="19"/>
  <c r="AF64" i="19"/>
  <c r="AM33" i="15"/>
  <c r="BX76" i="15"/>
  <c r="BC41" i="15"/>
  <c r="CT35" i="19"/>
  <c r="AF77" i="19"/>
  <c r="L104" i="15"/>
  <c r="BI88" i="19"/>
  <c r="AY98" i="19"/>
  <c r="T33" i="19"/>
  <c r="AX44" i="15"/>
  <c r="BT35" i="19"/>
  <c r="AX70" i="15"/>
  <c r="N26" i="19"/>
  <c r="DB102" i="19"/>
  <c r="Z43" i="19"/>
  <c r="AG68" i="19"/>
  <c r="BC44" i="15"/>
  <c r="AF68" i="19"/>
  <c r="L31" i="19"/>
  <c r="AR76" i="19"/>
  <c r="AZ88" i="19"/>
  <c r="P10" i="19"/>
  <c r="CW54" i="15"/>
  <c r="CN24" i="15"/>
  <c r="AT64" i="15"/>
  <c r="H64" i="15"/>
  <c r="BU77" i="19"/>
  <c r="CC44" i="15"/>
  <c r="AZ78" i="19"/>
  <c r="CX67" i="19"/>
  <c r="AH43" i="15"/>
  <c r="Y25" i="15"/>
  <c r="AV61" i="19"/>
  <c r="AG46" i="19"/>
  <c r="CS59" i="19"/>
  <c r="AD47" i="19"/>
  <c r="AE54" i="15"/>
  <c r="BX98" i="19"/>
  <c r="AD71" i="15"/>
  <c r="AE60" i="15"/>
  <c r="Y102" i="15"/>
  <c r="BT60" i="15"/>
  <c r="BU65" i="15"/>
  <c r="H87" i="19"/>
  <c r="BB23" i="19"/>
  <c r="V101" i="15"/>
  <c r="CC61" i="15"/>
  <c r="CF55" i="19"/>
  <c r="CS65" i="15"/>
  <c r="N61" i="15"/>
  <c r="CQ24" i="19"/>
  <c r="AO92" i="19"/>
  <c r="K73" i="15"/>
  <c r="U43" i="15"/>
  <c r="CZ66" i="15"/>
  <c r="CF39" i="15"/>
  <c r="CA10" i="19"/>
  <c r="AA19" i="19"/>
  <c r="CD36" i="15"/>
  <c r="AT53" i="19"/>
  <c r="J109" i="15"/>
  <c r="CY47" i="15"/>
  <c r="BG62" i="19"/>
  <c r="Z64" i="19"/>
  <c r="AH68" i="15"/>
  <c r="CR44" i="15"/>
  <c r="G104" i="15"/>
  <c r="AQ109" i="15"/>
  <c r="R15" i="19"/>
  <c r="CD76" i="15"/>
  <c r="BN40" i="15"/>
  <c r="AV71" i="15"/>
  <c r="S40" i="19"/>
  <c r="BA52" i="15"/>
  <c r="CB87" i="19"/>
  <c r="T61" i="15"/>
  <c r="AP15" i="19"/>
  <c r="Z105" i="15"/>
  <c r="AV15" i="19"/>
  <c r="AP61" i="15"/>
  <c r="B77" i="19"/>
  <c r="CP62" i="15"/>
  <c r="CD78" i="19"/>
  <c r="BQ53" i="15"/>
  <c r="X75" i="19"/>
  <c r="BH62" i="19"/>
  <c r="CQ1" i="19"/>
  <c r="CK34" i="19"/>
  <c r="U70" i="19"/>
  <c r="S25" i="15"/>
  <c r="CI24" i="19"/>
  <c r="CV37" i="15"/>
  <c r="AY67" i="15"/>
  <c r="CL12" i="19"/>
  <c r="AB58" i="19"/>
  <c r="CA77" i="19"/>
  <c r="BB25" i="19"/>
  <c r="BL24" i="15"/>
  <c r="N36" i="19"/>
  <c r="BX101" i="19"/>
  <c r="CM37" i="15"/>
  <c r="CX96" i="19"/>
  <c r="E70" i="19"/>
  <c r="CL46" i="15"/>
  <c r="CC73" i="15"/>
  <c r="T43" i="15"/>
  <c r="BS68" i="15"/>
  <c r="X36" i="19"/>
  <c r="AD83" i="19"/>
  <c r="BV68" i="15"/>
  <c r="BV35" i="19"/>
  <c r="R49" i="15"/>
  <c r="BD39" i="19"/>
  <c r="AD39" i="15"/>
  <c r="BJ32" i="15"/>
  <c r="AM21" i="19"/>
  <c r="N43" i="15"/>
  <c r="CN63" i="15"/>
  <c r="AX39" i="19"/>
  <c r="BR32" i="15"/>
  <c r="CJ48" i="19"/>
  <c r="AR31" i="19"/>
  <c r="BD92" i="19"/>
  <c r="H42" i="19"/>
  <c r="CR109" i="15"/>
  <c r="Z11" i="19"/>
  <c r="AR41" i="19"/>
  <c r="BT76" i="15"/>
  <c r="BP66" i="19"/>
  <c r="H43" i="19"/>
  <c r="CK56" i="15"/>
  <c r="R52" i="15"/>
  <c r="CO33" i="19"/>
  <c r="AD61" i="15"/>
  <c r="BW58" i="15"/>
  <c r="AC64" i="15"/>
  <c r="AZ24" i="15"/>
  <c r="L49" i="15"/>
  <c r="DB32" i="19"/>
  <c r="CH29" i="15"/>
  <c r="AC107" i="15"/>
  <c r="AE32" i="15"/>
  <c r="Z25" i="19"/>
  <c r="AE100" i="19"/>
  <c r="AY48" i="19"/>
  <c r="CZ99" i="19"/>
  <c r="BX18" i="19"/>
  <c r="BB93" i="19"/>
  <c r="AC35" i="19"/>
  <c r="BW32" i="15"/>
  <c r="AU75" i="19"/>
  <c r="X63" i="19"/>
  <c r="AF13" i="19"/>
  <c r="CL108" i="15"/>
  <c r="CC72" i="19"/>
  <c r="CS60" i="19"/>
  <c r="BK82" i="19"/>
  <c r="P100" i="19"/>
  <c r="CW38" i="15"/>
  <c r="CA46" i="15"/>
  <c r="BW59" i="15"/>
  <c r="BR35" i="19"/>
  <c r="CW1" i="19"/>
  <c r="P51" i="19"/>
  <c r="CG75" i="19"/>
  <c r="BI89" i="19"/>
  <c r="BB27" i="19"/>
  <c r="U8" i="19"/>
  <c r="AK94" i="19"/>
  <c r="CS63" i="15"/>
  <c r="CH105" i="19"/>
  <c r="BS45" i="19"/>
  <c r="BU50" i="15"/>
  <c r="N43" i="19"/>
  <c r="AD41" i="19"/>
  <c r="AO43" i="15"/>
  <c r="CZ81" i="19"/>
  <c r="AM53" i="15"/>
  <c r="BV60" i="19"/>
  <c r="CF93" i="19"/>
  <c r="CP65" i="19"/>
  <c r="AH103" i="15"/>
  <c r="AM48" i="19"/>
  <c r="CY25" i="19"/>
  <c r="AT6" i="19"/>
  <c r="AL4" i="19"/>
  <c r="BL51" i="15"/>
  <c r="BD62" i="19"/>
  <c r="X54" i="15"/>
  <c r="AQ1" i="19"/>
  <c r="U26" i="19"/>
  <c r="DB67" i="15"/>
  <c r="CL73" i="19"/>
  <c r="AC41" i="15"/>
  <c r="AX46" i="19"/>
  <c r="BT46" i="19"/>
  <c r="AU38" i="19"/>
  <c r="AL71" i="19"/>
  <c r="BD49" i="19"/>
  <c r="AA60" i="19"/>
  <c r="AO62" i="15"/>
  <c r="CU56" i="15"/>
  <c r="Y16" i="19"/>
  <c r="BV3" i="19"/>
  <c r="CP101" i="19"/>
  <c r="DA52" i="19"/>
  <c r="CU22" i="19"/>
  <c r="CU53" i="19"/>
  <c r="BL37" i="15"/>
  <c r="CB69" i="15"/>
  <c r="CA55" i="19"/>
  <c r="H108" i="15"/>
  <c r="CA46" i="19"/>
  <c r="CF79" i="19"/>
  <c r="BD73" i="15"/>
  <c r="CB88" i="19"/>
  <c r="BB11" i="19"/>
  <c r="CM66" i="15"/>
  <c r="CW70" i="15"/>
  <c r="N60" i="15"/>
  <c r="CR46" i="15"/>
  <c r="O30" i="19"/>
  <c r="BT64" i="15"/>
  <c r="V54" i="15"/>
  <c r="BW12" i="19"/>
  <c r="BG44" i="19"/>
  <c r="E59" i="19"/>
  <c r="AX52" i="15"/>
  <c r="BO104" i="15"/>
  <c r="CF67" i="19"/>
  <c r="CZ70" i="15"/>
  <c r="DB87" i="19"/>
  <c r="BW100" i="19"/>
  <c r="CA65" i="15"/>
  <c r="CG42" i="15"/>
  <c r="BN38" i="19"/>
  <c r="AA99" i="15"/>
  <c r="AF102" i="15"/>
  <c r="BE80" i="19"/>
  <c r="J26" i="19"/>
  <c r="W107" i="15"/>
  <c r="BX87" i="19"/>
  <c r="CO93" i="19"/>
  <c r="G58" i="15"/>
  <c r="AL26" i="19"/>
  <c r="CJ99" i="15"/>
  <c r="I70" i="19"/>
  <c r="H54" i="15"/>
  <c r="BZ99" i="19"/>
  <c r="BC12" i="19"/>
  <c r="BU24" i="19"/>
  <c r="CV29" i="15"/>
  <c r="AZ95" i="19"/>
  <c r="K77" i="15"/>
  <c r="BF45" i="15"/>
  <c r="CI74" i="15"/>
  <c r="CO29" i="19"/>
  <c r="J77" i="19"/>
  <c r="BR68" i="15"/>
  <c r="E67" i="19"/>
  <c r="CM43" i="15"/>
  <c r="AU62" i="19"/>
  <c r="AM105" i="19"/>
  <c r="S39" i="15"/>
  <c r="CA68" i="19"/>
  <c r="CJ34" i="19"/>
  <c r="BQ31" i="15"/>
  <c r="AK88" i="19"/>
  <c r="AN15" i="19"/>
  <c r="V56" i="19"/>
  <c r="CD103" i="15"/>
  <c r="AX64" i="15"/>
  <c r="BP46" i="19"/>
  <c r="Q70" i="15"/>
  <c r="BG100" i="15"/>
  <c r="DA53" i="19"/>
  <c r="CT97" i="19"/>
  <c r="BK37" i="19"/>
  <c r="U99" i="19"/>
  <c r="CO74" i="15"/>
  <c r="BZ61" i="15"/>
  <c r="CK100" i="15"/>
  <c r="I54" i="15"/>
  <c r="CH96" i="19"/>
  <c r="AF29" i="19"/>
  <c r="CN59" i="15"/>
  <c r="BF77" i="19"/>
  <c r="CQ54" i="19"/>
  <c r="F79" i="19"/>
  <c r="AM98" i="19"/>
  <c r="CF72" i="15"/>
  <c r="AI99" i="15"/>
  <c r="CF24" i="15"/>
  <c r="CA60" i="15"/>
  <c r="CV38" i="19"/>
  <c r="CE81" i="19"/>
  <c r="B78" i="19"/>
  <c r="CC2" i="19"/>
  <c r="BL43" i="19"/>
  <c r="BY47" i="15"/>
  <c r="CA84" i="19"/>
  <c r="AA108" i="15"/>
  <c r="BP23" i="19"/>
  <c r="AH41" i="19"/>
  <c r="CI102" i="15"/>
  <c r="CJ56" i="15"/>
  <c r="BR58" i="15"/>
  <c r="CT46" i="15"/>
  <c r="U24" i="15"/>
  <c r="CM7" i="19"/>
  <c r="AE46" i="19"/>
  <c r="AF89" i="19"/>
  <c r="AR24" i="19"/>
  <c r="AE71" i="19"/>
  <c r="CK46" i="19"/>
  <c r="W100" i="15"/>
  <c r="AC64" i="19"/>
  <c r="AP109" i="15"/>
  <c r="AW75" i="19"/>
  <c r="BO51" i="15"/>
  <c r="AD36" i="19"/>
  <c r="BF36" i="15"/>
  <c r="AO40" i="15"/>
  <c r="CU40" i="15"/>
  <c r="CW71" i="15"/>
  <c r="N85" i="19"/>
  <c r="X47" i="15"/>
  <c r="BC31" i="19"/>
  <c r="BO78" i="15"/>
  <c r="BV41" i="19"/>
  <c r="K65" i="15"/>
  <c r="CU102" i="15"/>
  <c r="AA49" i="19"/>
  <c r="CH46" i="19"/>
  <c r="AC99" i="15"/>
  <c r="BB46" i="19"/>
  <c r="BF38" i="15"/>
  <c r="S102" i="19"/>
  <c r="G106" i="15"/>
  <c r="BE58" i="15"/>
  <c r="BO51" i="19"/>
  <c r="I56" i="15"/>
  <c r="CA101" i="19"/>
  <c r="BK60" i="15"/>
  <c r="CL104" i="15"/>
  <c r="BJ57" i="19"/>
  <c r="H79" i="15"/>
  <c r="BJ16" i="19"/>
  <c r="BH35" i="15"/>
  <c r="BY50" i="19"/>
  <c r="O27" i="19"/>
  <c r="AC29" i="15"/>
  <c r="AS107" i="15"/>
  <c r="G58" i="19"/>
  <c r="BL80" i="19"/>
  <c r="CN74" i="19"/>
  <c r="DB31" i="19"/>
  <c r="AN43" i="15"/>
  <c r="AV55" i="15"/>
  <c r="CE17" i="19"/>
  <c r="CH100" i="19"/>
  <c r="CK109" i="15"/>
  <c r="CF57" i="15"/>
  <c r="L104" i="19"/>
  <c r="BX59" i="19"/>
  <c r="AS41" i="19"/>
  <c r="BB99" i="15"/>
  <c r="BR64" i="15"/>
  <c r="BC43" i="15"/>
  <c r="AR34" i="19"/>
  <c r="AE70" i="15"/>
  <c r="Y99" i="19"/>
  <c r="L102" i="19"/>
  <c r="O21" i="19"/>
  <c r="AF35" i="19"/>
  <c r="Y39" i="19"/>
  <c r="BQ91" i="19"/>
  <c r="CB84" i="19"/>
  <c r="AQ73" i="15"/>
  <c r="BX71" i="19"/>
  <c r="BP19" i="19"/>
  <c r="AI85" i="19"/>
  <c r="AE99" i="19"/>
  <c r="AZ82" i="19"/>
  <c r="CD40" i="19"/>
  <c r="AA25" i="15"/>
  <c r="AN73" i="19"/>
  <c r="DA41" i="19"/>
  <c r="BI76" i="15"/>
  <c r="AT98" i="15"/>
  <c r="CI67" i="19"/>
  <c r="AW71" i="19"/>
  <c r="P53" i="19"/>
  <c r="BG37" i="19"/>
  <c r="AN98" i="19"/>
  <c r="J25" i="15"/>
  <c r="H46" i="19"/>
  <c r="AA47" i="15"/>
  <c r="AM61" i="15"/>
  <c r="AG25" i="19"/>
  <c r="AB76" i="15"/>
  <c r="CT38" i="19"/>
  <c r="CR52" i="19"/>
  <c r="X4" i="19"/>
  <c r="BJ61" i="15"/>
  <c r="AP41" i="19"/>
  <c r="AS105" i="15"/>
  <c r="AV103" i="15"/>
  <c r="CX16" i="19"/>
  <c r="CO55" i="15"/>
  <c r="AZ77" i="15"/>
  <c r="AI98" i="15"/>
  <c r="DA99" i="15"/>
  <c r="BE45" i="15"/>
  <c r="S71" i="19"/>
  <c r="T6" i="19"/>
  <c r="CK27" i="19"/>
  <c r="E52" i="19"/>
  <c r="AT45" i="15"/>
  <c r="AC59" i="19"/>
  <c r="C96" i="19"/>
  <c r="BI98" i="15"/>
  <c r="AM102" i="19"/>
  <c r="CV66" i="19"/>
  <c r="BX47" i="15"/>
  <c r="BS25" i="19"/>
  <c r="BG52" i="15"/>
  <c r="BH48" i="19"/>
  <c r="AE25" i="19"/>
  <c r="BF46" i="19"/>
  <c r="CC87" i="19"/>
  <c r="CX58" i="19"/>
  <c r="BQ104" i="19"/>
  <c r="AC54" i="15"/>
  <c r="CB19" i="19"/>
  <c r="I78" i="19"/>
  <c r="BF31" i="19"/>
  <c r="D12" i="19"/>
  <c r="CZ100" i="19"/>
  <c r="CD75" i="19"/>
  <c r="CF4" i="19"/>
  <c r="A105" i="19"/>
  <c r="CA40" i="19"/>
  <c r="AS23" i="19"/>
  <c r="BR85" i="19"/>
  <c r="CZ65" i="15"/>
  <c r="BV10" i="19"/>
  <c r="AI37" i="15"/>
  <c r="BG67" i="19"/>
  <c r="R90" i="19"/>
  <c r="CI70" i="19"/>
  <c r="BK48" i="19"/>
  <c r="AP90" i="19"/>
  <c r="CU11" i="19"/>
  <c r="CA73" i="15"/>
  <c r="BD6" i="19"/>
  <c r="CM76" i="15"/>
  <c r="J46" i="19"/>
  <c r="CF85" i="19"/>
  <c r="AF100" i="19"/>
  <c r="AU61" i="15"/>
  <c r="BE55" i="19"/>
  <c r="R27" i="19"/>
  <c r="BQ11" i="19"/>
  <c r="BA5" i="19"/>
  <c r="CR27" i="19"/>
  <c r="AG37" i="15"/>
  <c r="AF6" i="19"/>
  <c r="AO63" i="19"/>
  <c r="F21" i="19"/>
  <c r="Q15" i="19"/>
  <c r="X104" i="19"/>
  <c r="BA47" i="19"/>
  <c r="AX52" i="19"/>
  <c r="DA52" i="15"/>
  <c r="CO52" i="15"/>
  <c r="CU68" i="15"/>
  <c r="O62" i="19"/>
  <c r="G78" i="19"/>
  <c r="BI72" i="19"/>
  <c r="R22" i="19"/>
  <c r="AA41" i="15"/>
  <c r="BI1" i="19"/>
  <c r="AD48" i="19"/>
  <c r="N66" i="19"/>
  <c r="M47" i="19"/>
  <c r="CN4" i="19"/>
  <c r="BR78" i="15"/>
  <c r="S99" i="15"/>
  <c r="G34" i="19"/>
  <c r="AR25" i="19"/>
  <c r="AV37" i="19"/>
  <c r="BH28" i="19"/>
  <c r="CF99" i="19"/>
  <c r="G69" i="15"/>
  <c r="Q78" i="15"/>
  <c r="C58" i="19"/>
  <c r="BF10" i="19"/>
  <c r="CF36" i="19"/>
  <c r="BJ76" i="15"/>
  <c r="AH101" i="19"/>
  <c r="BL72" i="19"/>
  <c r="CU54" i="15"/>
  <c r="K63" i="19"/>
  <c r="DA40" i="19"/>
  <c r="BU99" i="15"/>
  <c r="G26" i="19"/>
  <c r="BE61" i="15"/>
  <c r="AF109" i="15"/>
  <c r="H35" i="15"/>
  <c r="C17" i="19"/>
  <c r="AC58" i="19"/>
  <c r="CF96" i="19"/>
  <c r="BE66" i="19"/>
  <c r="I3" i="19"/>
  <c r="CJ105" i="19"/>
  <c r="K99" i="15"/>
  <c r="CA77" i="15"/>
  <c r="AI35" i="15"/>
  <c r="I24" i="15"/>
  <c r="BU66" i="19"/>
  <c r="AF41" i="15"/>
  <c r="AF40" i="15"/>
  <c r="AP43" i="19"/>
  <c r="AG105" i="15"/>
  <c r="AC74" i="19"/>
  <c r="CO31" i="19"/>
  <c r="W54" i="19"/>
  <c r="M49" i="19"/>
  <c r="AU89" i="19"/>
  <c r="CV50" i="19"/>
  <c r="J66" i="15"/>
  <c r="N57" i="19"/>
  <c r="CY77" i="15"/>
  <c r="CY108" i="15"/>
  <c r="BA61" i="15"/>
  <c r="I99" i="19"/>
  <c r="AB37" i="19"/>
  <c r="CL78" i="15"/>
  <c r="W67" i="15"/>
  <c r="BS42" i="15"/>
  <c r="X80" i="19"/>
  <c r="CU13" i="19"/>
  <c r="BV81" i="19"/>
  <c r="BQ14" i="19"/>
  <c r="AJ79" i="19"/>
  <c r="BC43" i="19"/>
  <c r="AD75" i="15"/>
  <c r="DB61" i="15"/>
  <c r="AR98" i="15"/>
  <c r="BW42" i="15"/>
  <c r="CL42" i="15"/>
  <c r="CK36" i="15"/>
  <c r="BI101" i="19"/>
  <c r="CO78" i="15"/>
  <c r="CN106" i="15"/>
  <c r="AI35" i="19"/>
  <c r="CH71" i="19"/>
  <c r="BT62" i="15"/>
  <c r="AJ51" i="19"/>
  <c r="AF42" i="19"/>
  <c r="AE90" i="19"/>
  <c r="BP4" i="19"/>
  <c r="CO57" i="19"/>
  <c r="O101" i="15"/>
  <c r="BM15" i="19"/>
  <c r="CI95" i="19"/>
  <c r="CA88" i="19"/>
  <c r="AH55" i="15"/>
  <c r="W20" i="19"/>
  <c r="BU33" i="19"/>
  <c r="S58" i="19"/>
  <c r="BK23" i="19"/>
  <c r="L29" i="15"/>
  <c r="DA61" i="19"/>
  <c r="CP5" i="19"/>
  <c r="CX105" i="15"/>
  <c r="CQ49" i="15"/>
  <c r="CP67" i="19"/>
  <c r="R24" i="15"/>
  <c r="BS4" i="19"/>
  <c r="BH56" i="15"/>
  <c r="BU31" i="15"/>
  <c r="AI34" i="15"/>
  <c r="X2" i="19"/>
  <c r="J57" i="19"/>
  <c r="AA45" i="15"/>
  <c r="AM88" i="19"/>
  <c r="AJ34" i="19"/>
  <c r="O13" i="19"/>
  <c r="CF101" i="19"/>
  <c r="AQ24" i="15"/>
  <c r="BB79" i="19"/>
  <c r="BJ19" i="19"/>
  <c r="AG34" i="15"/>
  <c r="S18" i="19"/>
  <c r="CO40" i="19"/>
  <c r="BP104" i="15"/>
  <c r="AS52" i="19"/>
  <c r="CX35" i="19"/>
  <c r="C26" i="19"/>
  <c r="CZ51" i="19"/>
  <c r="CN11" i="19"/>
  <c r="CF106" i="15"/>
  <c r="H27" i="19"/>
  <c r="S68" i="19"/>
  <c r="AM51" i="15"/>
  <c r="DA102" i="15"/>
  <c r="M49" i="15"/>
  <c r="BF11" i="19"/>
  <c r="AQ100" i="15"/>
  <c r="AK31" i="15"/>
  <c r="CV69" i="19"/>
  <c r="R69" i="15"/>
  <c r="CI87" i="19"/>
  <c r="AJ99" i="15"/>
  <c r="CX45" i="15"/>
  <c r="BV35" i="15"/>
  <c r="BP52" i="15"/>
  <c r="U61" i="19"/>
  <c r="X95" i="19"/>
  <c r="CQ52" i="19"/>
  <c r="AD66" i="19"/>
  <c r="CP21" i="19"/>
  <c r="AH99" i="15"/>
  <c r="G42" i="19"/>
  <c r="BF71" i="19"/>
  <c r="CL3" i="19"/>
  <c r="AG62" i="19"/>
  <c r="BF35" i="19"/>
  <c r="CX84" i="19"/>
  <c r="CK3" i="19"/>
  <c r="E99" i="19"/>
  <c r="BF13" i="19"/>
  <c r="AZ37" i="15"/>
  <c r="BM84" i="19"/>
  <c r="BS54" i="19"/>
  <c r="CO39" i="19"/>
  <c r="BX49" i="15"/>
  <c r="AP50" i="19"/>
  <c r="AU79" i="15"/>
  <c r="S62" i="15"/>
  <c r="AE45" i="19"/>
  <c r="BH49" i="19"/>
  <c r="BB63" i="15"/>
  <c r="V38" i="19"/>
  <c r="AP13" i="19"/>
  <c r="S74" i="15"/>
  <c r="CH73" i="15"/>
  <c r="CU47" i="19"/>
  <c r="H34" i="19"/>
  <c r="AH94" i="19"/>
  <c r="Z108" i="15"/>
  <c r="AC77" i="15"/>
  <c r="AP44" i="19"/>
  <c r="BT50" i="15"/>
  <c r="AY104" i="15"/>
  <c r="CI50" i="15"/>
  <c r="AU71" i="19"/>
  <c r="CX45" i="19"/>
  <c r="AZ55" i="19"/>
  <c r="BB109" i="15"/>
  <c r="BE101" i="15"/>
  <c r="AC96" i="19"/>
  <c r="AB33" i="19"/>
  <c r="CB103" i="19"/>
  <c r="AP62" i="15"/>
  <c r="CA66" i="19"/>
  <c r="L45" i="15"/>
  <c r="T16" i="19"/>
  <c r="AX90" i="19"/>
  <c r="AD61" i="19"/>
  <c r="BE41" i="15"/>
  <c r="W46" i="19"/>
  <c r="AG60" i="19"/>
  <c r="H32" i="15"/>
  <c r="CK84" i="19"/>
  <c r="AA103" i="19"/>
  <c r="BL23" i="19"/>
  <c r="I50" i="15"/>
  <c r="CJ57" i="19"/>
  <c r="BP70" i="15"/>
  <c r="AN88" i="19"/>
  <c r="AX79" i="19"/>
  <c r="CM5" i="19"/>
  <c r="BL60" i="15"/>
  <c r="E28" i="19"/>
  <c r="U49" i="19"/>
  <c r="BL73" i="19"/>
  <c r="AM71" i="19"/>
  <c r="A64" i="19"/>
  <c r="CP37" i="19"/>
  <c r="BF24" i="19"/>
  <c r="CK69" i="19"/>
  <c r="CN63" i="19"/>
  <c r="CP28" i="19"/>
  <c r="H105" i="15"/>
  <c r="BQ15" i="19"/>
  <c r="AI11" i="19"/>
  <c r="AI13" i="19"/>
  <c r="BM91" i="19"/>
  <c r="L99" i="19"/>
  <c r="L100" i="15"/>
  <c r="CX68" i="15"/>
  <c r="Y83" i="19"/>
  <c r="CY70" i="15"/>
  <c r="AO58" i="19"/>
  <c r="CT100" i="19"/>
  <c r="BK79" i="19"/>
  <c r="CT103" i="19"/>
  <c r="AA85" i="19"/>
  <c r="CN51" i="19"/>
  <c r="BH53" i="15"/>
  <c r="BI46" i="19"/>
  <c r="CU71" i="15"/>
  <c r="BW104" i="15"/>
  <c r="CY74" i="19"/>
  <c r="AD82" i="19"/>
  <c r="AK4" i="19"/>
  <c r="A24" i="19"/>
  <c r="BC60" i="19"/>
  <c r="CB69" i="19"/>
  <c r="Z61" i="19"/>
  <c r="BS82" i="19"/>
  <c r="AG49" i="19"/>
  <c r="BF41" i="15"/>
  <c r="CM40" i="19"/>
  <c r="AI103" i="15"/>
  <c r="BK106" i="15"/>
  <c r="BV66" i="19"/>
  <c r="T103" i="15"/>
  <c r="X107" i="15"/>
  <c r="BF46" i="15"/>
  <c r="CT104" i="15"/>
  <c r="S35" i="19"/>
  <c r="L82" i="19"/>
  <c r="B53" i="19"/>
  <c r="BJ63" i="19"/>
  <c r="AM63" i="15"/>
  <c r="BX84" i="19"/>
  <c r="CL83" i="19"/>
  <c r="AE30" i="19"/>
  <c r="I26" i="19"/>
  <c r="AF65" i="19"/>
  <c r="L42" i="15"/>
  <c r="L105" i="15"/>
  <c r="M37" i="15"/>
  <c r="CR85" i="19"/>
  <c r="CS16" i="19"/>
  <c r="CZ1" i="19"/>
  <c r="CK102" i="19"/>
  <c r="BC22" i="19"/>
  <c r="CI59" i="19"/>
  <c r="U76" i="19"/>
  <c r="AN48" i="15"/>
  <c r="CB4" i="19"/>
  <c r="I86" i="19"/>
  <c r="BS60" i="19"/>
  <c r="V4" i="19"/>
  <c r="DB103" i="15"/>
  <c r="AO24" i="19"/>
  <c r="CJ64" i="19"/>
  <c r="BA4" i="19"/>
  <c r="CD47" i="19"/>
  <c r="AU95" i="19"/>
  <c r="CB54" i="15"/>
  <c r="CA30" i="19"/>
  <c r="Q6" i="19"/>
  <c r="CS29" i="15"/>
  <c r="AC22" i="19"/>
  <c r="L67" i="19"/>
  <c r="BL2" i="19"/>
  <c r="CM92" i="19"/>
  <c r="CX46" i="15"/>
  <c r="S94" i="19"/>
  <c r="I89" i="19"/>
  <c r="I44" i="19"/>
  <c r="CX37" i="15"/>
  <c r="CI15" i="19"/>
  <c r="AA66" i="19"/>
  <c r="AW59" i="19"/>
  <c r="CG9" i="19"/>
  <c r="BV77" i="15"/>
  <c r="M26" i="19"/>
  <c r="BP42" i="15"/>
  <c r="Q43" i="15"/>
  <c r="C10" i="19"/>
  <c r="CB39" i="19"/>
  <c r="CH39" i="15"/>
  <c r="AC74" i="15"/>
  <c r="BI8" i="19"/>
  <c r="CM77" i="19"/>
  <c r="CZ4" i="19"/>
  <c r="CH40" i="15"/>
  <c r="F37" i="19"/>
  <c r="BK65" i="19"/>
  <c r="AF104" i="15"/>
  <c r="CT105" i="15"/>
  <c r="K83" i="19"/>
  <c r="A39" i="19"/>
  <c r="AS60" i="15"/>
  <c r="BI80" i="19"/>
  <c r="CW81" i="19"/>
  <c r="U62" i="15"/>
  <c r="R38" i="19"/>
  <c r="AL39" i="15"/>
  <c r="AK21" i="19"/>
  <c r="U70" i="15"/>
  <c r="AR37" i="19"/>
  <c r="AM71" i="15"/>
  <c r="BU76" i="19"/>
  <c r="K75" i="15"/>
  <c r="CB56" i="15"/>
  <c r="AS25" i="15"/>
  <c r="AP58" i="15"/>
  <c r="AZ32" i="15"/>
  <c r="AZ33" i="19"/>
  <c r="AO36" i="19"/>
  <c r="AB106" i="15"/>
  <c r="S43" i="15"/>
  <c r="BD53" i="15"/>
  <c r="CR79" i="19"/>
  <c r="AC49" i="19"/>
  <c r="CE49" i="19"/>
  <c r="BK41" i="19"/>
  <c r="CJ32" i="15"/>
  <c r="CY103" i="19"/>
  <c r="CW32" i="15"/>
  <c r="AQ84" i="19"/>
  <c r="CG74" i="15"/>
  <c r="AL80" i="19"/>
  <c r="CV26" i="19"/>
  <c r="AK13" i="19"/>
  <c r="BY72" i="15"/>
  <c r="R45" i="15"/>
  <c r="AB104" i="15"/>
  <c r="BS64" i="19"/>
  <c r="BU79" i="19"/>
  <c r="AE37" i="15"/>
  <c r="BF15" i="19"/>
  <c r="CZ33" i="15"/>
  <c r="AA29" i="19"/>
  <c r="AP4" i="19"/>
  <c r="BE67" i="19"/>
  <c r="CG3" i="19"/>
  <c r="AF14" i="19"/>
  <c r="BT44" i="15"/>
  <c r="CU103" i="19"/>
  <c r="AZ73" i="19"/>
  <c r="CJ47" i="19"/>
  <c r="AB101" i="19"/>
  <c r="CW66" i="15"/>
  <c r="T50" i="15"/>
  <c r="N68" i="15"/>
  <c r="BH33" i="19"/>
  <c r="AK49" i="19"/>
  <c r="CK55" i="15"/>
  <c r="Q24" i="15"/>
  <c r="AO66" i="19"/>
  <c r="CY71" i="15"/>
  <c r="AF72" i="15"/>
  <c r="BF50" i="19"/>
  <c r="AW71" i="15"/>
  <c r="BA70" i="15"/>
  <c r="BW81" i="19"/>
  <c r="C60" i="19"/>
  <c r="CL69" i="19"/>
  <c r="AM4" i="19"/>
  <c r="C28" i="19"/>
  <c r="B34" i="19"/>
  <c r="BX22" i="19"/>
  <c r="A5" i="19"/>
  <c r="CU25" i="15"/>
  <c r="CM42" i="15"/>
  <c r="W99" i="19"/>
  <c r="T11" i="19"/>
  <c r="Y30" i="19"/>
  <c r="CO51" i="19"/>
  <c r="AA78" i="19"/>
  <c r="AY30" i="19"/>
  <c r="BH47" i="15"/>
  <c r="BW54" i="19"/>
  <c r="BB66" i="19"/>
  <c r="AR33" i="15"/>
  <c r="BV67" i="19"/>
  <c r="AC27" i="19"/>
  <c r="BI63" i="19"/>
  <c r="CD81" i="19"/>
  <c r="BD38" i="15"/>
  <c r="AS72" i="19"/>
  <c r="CE94" i="19"/>
  <c r="AL79" i="15"/>
  <c r="CI88" i="19"/>
  <c r="CR34" i="15"/>
  <c r="BM40" i="15"/>
  <c r="CT53" i="19"/>
  <c r="Q55" i="15"/>
  <c r="BT35" i="15"/>
  <c r="P79" i="15"/>
  <c r="Y64" i="15"/>
  <c r="AL12" i="19"/>
  <c r="AU61" i="19"/>
  <c r="W31" i="19"/>
  <c r="CN32" i="19"/>
  <c r="AL104" i="19"/>
  <c r="CR101" i="19"/>
  <c r="DB47" i="19"/>
  <c r="BS1" i="19"/>
  <c r="AM24" i="19"/>
  <c r="AQ101" i="15"/>
  <c r="CO47" i="15"/>
  <c r="CB25" i="15"/>
  <c r="DB53" i="15"/>
  <c r="BX69" i="15"/>
  <c r="AE109" i="15"/>
  <c r="CH43" i="15"/>
  <c r="CL11" i="19"/>
  <c r="J40" i="19"/>
  <c r="BC47" i="19"/>
  <c r="AB77" i="19"/>
  <c r="CC66" i="15"/>
  <c r="BN83" i="19"/>
  <c r="AS74" i="19"/>
  <c r="M50" i="15"/>
  <c r="AN34" i="15"/>
  <c r="BG29" i="15"/>
  <c r="CO38" i="19"/>
  <c r="M62" i="19"/>
  <c r="AA42" i="19"/>
  <c r="Y40" i="19"/>
  <c r="CT35" i="15"/>
  <c r="K2" i="19"/>
  <c r="CI77" i="19"/>
  <c r="BW69" i="15"/>
  <c r="CU19" i="19"/>
  <c r="BA59" i="15"/>
  <c r="Q72" i="19"/>
  <c r="J63" i="15"/>
  <c r="BI52" i="19"/>
  <c r="AR56" i="15"/>
  <c r="CG48" i="15"/>
  <c r="CX25" i="15"/>
  <c r="BR23" i="19"/>
  <c r="CI49" i="19"/>
  <c r="BF56" i="15"/>
  <c r="CI62" i="19"/>
  <c r="X91" i="19"/>
  <c r="BB37" i="19"/>
  <c r="M52" i="15"/>
  <c r="CU49" i="19"/>
  <c r="AM1" i="19"/>
  <c r="CB60" i="15"/>
  <c r="X61" i="15"/>
  <c r="I39" i="15"/>
  <c r="CT86" i="19"/>
  <c r="R103" i="15"/>
  <c r="CT103" i="15"/>
  <c r="BX65" i="19"/>
  <c r="BY49" i="19"/>
  <c r="AX59" i="19"/>
  <c r="CN95" i="19"/>
  <c r="Y46" i="19"/>
  <c r="AR58" i="19"/>
  <c r="BB43" i="19"/>
  <c r="BS102" i="19"/>
  <c r="J100" i="15"/>
  <c r="CO37" i="15"/>
  <c r="BB53" i="19"/>
  <c r="AG75" i="15"/>
  <c r="S97" i="19"/>
  <c r="CC62" i="19"/>
  <c r="AI109" i="15"/>
  <c r="AH31" i="15"/>
  <c r="CS77" i="15"/>
  <c r="H14" i="19"/>
  <c r="U29" i="19"/>
  <c r="T40" i="19"/>
  <c r="O51" i="15"/>
  <c r="AC25" i="19"/>
  <c r="AH40" i="19"/>
  <c r="D73" i="19"/>
  <c r="AI10" i="19"/>
  <c r="AQ26" i="19"/>
  <c r="BL68" i="15"/>
  <c r="AU39" i="19"/>
  <c r="BF9" i="19"/>
  <c r="A77" i="19"/>
  <c r="O105" i="15"/>
  <c r="BK1" i="19"/>
  <c r="CN39" i="15"/>
  <c r="CB64" i="15"/>
  <c r="AS59" i="15"/>
  <c r="AW51" i="19"/>
  <c r="AD99" i="19"/>
  <c r="AK97" i="19"/>
  <c r="CR74" i="15"/>
  <c r="AF71" i="15"/>
  <c r="CY64" i="19"/>
  <c r="BF61" i="19"/>
  <c r="BP54" i="19"/>
  <c r="N52" i="19"/>
  <c r="CX62" i="15"/>
  <c r="AP98" i="15"/>
  <c r="AC33" i="15"/>
  <c r="BA43" i="15"/>
  <c r="V68" i="19"/>
  <c r="AT38" i="19"/>
  <c r="CV77" i="15"/>
  <c r="A80" i="19"/>
  <c r="CE96" i="19"/>
  <c r="AA12" i="19"/>
  <c r="CN1" i="19"/>
  <c r="CO69" i="19"/>
  <c r="BU32" i="15"/>
  <c r="CS81" i="19"/>
  <c r="BO98" i="19"/>
  <c r="AC68" i="15"/>
  <c r="AZ4" i="19"/>
  <c r="V32" i="15"/>
  <c r="CH45" i="15"/>
  <c r="BQ34" i="19"/>
  <c r="BG38" i="19"/>
  <c r="BI105" i="15"/>
  <c r="T82" i="19"/>
  <c r="J50" i="19"/>
  <c r="BQ69" i="19"/>
  <c r="O99" i="15"/>
  <c r="DA93" i="19"/>
  <c r="B40" i="19"/>
  <c r="CF100" i="19"/>
  <c r="F61" i="19"/>
  <c r="BJ31" i="15"/>
  <c r="AF68" i="15"/>
  <c r="CO41" i="15"/>
  <c r="CI43" i="19"/>
  <c r="CY44" i="15"/>
  <c r="R96" i="19"/>
  <c r="BG55" i="15"/>
  <c r="AY104" i="19"/>
  <c r="CI28" i="19"/>
  <c r="CO29" i="15"/>
  <c r="CQ36" i="15"/>
  <c r="V36" i="19"/>
  <c r="BU46" i="19"/>
  <c r="S48" i="15"/>
  <c r="CR59" i="19"/>
  <c r="CB102" i="15"/>
  <c r="BS102" i="15"/>
  <c r="P31" i="15"/>
  <c r="AU105" i="15"/>
  <c r="BM37" i="15"/>
  <c r="L3" i="19"/>
  <c r="AC97" i="19"/>
  <c r="J87" i="19"/>
  <c r="AO98" i="19"/>
  <c r="BK77" i="19"/>
  <c r="W72" i="15"/>
  <c r="BI74" i="15"/>
  <c r="CE39" i="19"/>
  <c r="AH79" i="19"/>
  <c r="K67" i="19"/>
  <c r="DB57" i="15"/>
  <c r="U48" i="15"/>
  <c r="CW16" i="19"/>
  <c r="BQ9" i="19"/>
  <c r="CN61" i="19"/>
  <c r="S87" i="19"/>
  <c r="CN38" i="15"/>
  <c r="BX9" i="19"/>
  <c r="BV109" i="15"/>
  <c r="BO46" i="19"/>
  <c r="K74" i="15"/>
  <c r="Z70" i="15"/>
  <c r="AG50" i="19"/>
  <c r="BZ38" i="15"/>
  <c r="CZ71" i="15"/>
  <c r="AL9" i="19"/>
  <c r="BJ55" i="19"/>
  <c r="AM47" i="15"/>
  <c r="BD40" i="15"/>
  <c r="CI45" i="19"/>
  <c r="BQ33" i="19"/>
  <c r="CV65" i="19"/>
  <c r="CO88" i="19"/>
  <c r="AY65" i="15"/>
  <c r="BL57" i="15"/>
  <c r="A53" i="19"/>
  <c r="BD35" i="15"/>
  <c r="CV78" i="15"/>
  <c r="AK98" i="15"/>
  <c r="CS24" i="15"/>
  <c r="BW58" i="19"/>
  <c r="BO55" i="19"/>
  <c r="P58" i="19"/>
  <c r="BM56" i="19"/>
  <c r="AW103" i="15"/>
  <c r="AK95" i="19"/>
  <c r="AK40" i="15"/>
  <c r="BB71" i="15"/>
  <c r="CL23" i="19"/>
  <c r="BS97" i="19"/>
  <c r="AQ72" i="19"/>
  <c r="AC78" i="19"/>
  <c r="X55" i="19"/>
  <c r="A70" i="19"/>
  <c r="AL52" i="19"/>
  <c r="CG42" i="19"/>
  <c r="F60" i="19"/>
  <c r="CC61" i="19"/>
  <c r="AI31" i="15"/>
  <c r="BC49" i="19"/>
  <c r="CU99" i="15"/>
  <c r="Z71" i="15"/>
  <c r="AP41" i="15"/>
  <c r="I55" i="15"/>
  <c r="AN46" i="19"/>
  <c r="BM96" i="19"/>
  <c r="BA79" i="15"/>
  <c r="CV62" i="15"/>
  <c r="H36" i="15"/>
  <c r="BG103" i="15"/>
  <c r="L73" i="19"/>
  <c r="AX26" i="19"/>
  <c r="BF109" i="15"/>
  <c r="CY101" i="19"/>
  <c r="CI72" i="15"/>
  <c r="BN104" i="15"/>
  <c r="AL68" i="19"/>
  <c r="BL70" i="15"/>
  <c r="BW40" i="15"/>
  <c r="AL55" i="15"/>
  <c r="AG41" i="19"/>
  <c r="AL73" i="15"/>
  <c r="P26" i="19"/>
  <c r="BY85" i="19"/>
  <c r="BX27" i="19"/>
  <c r="AS52" i="15"/>
  <c r="CP27" i="19"/>
  <c r="CH74" i="15"/>
  <c r="AZ22" i="19"/>
  <c r="AI33" i="15"/>
  <c r="BC79" i="19"/>
  <c r="AU94" i="19"/>
  <c r="BK74" i="19"/>
  <c r="CS11" i="19"/>
  <c r="AU54" i="15"/>
  <c r="CE78" i="15"/>
  <c r="J103" i="15"/>
  <c r="J103" i="19"/>
  <c r="BG83" i="19"/>
  <c r="CA56" i="19"/>
  <c r="AI97" i="19"/>
  <c r="Y47" i="19"/>
  <c r="BO34" i="15"/>
  <c r="AD108" i="15"/>
  <c r="BT24" i="19"/>
  <c r="BY5" i="19"/>
  <c r="CE40" i="15"/>
  <c r="CG29" i="15"/>
  <c r="AJ46" i="19"/>
  <c r="U78" i="19"/>
  <c r="AP37" i="15"/>
  <c r="AM67" i="15"/>
  <c r="C75" i="19"/>
  <c r="AG58" i="15"/>
  <c r="L58" i="19"/>
  <c r="R57" i="19"/>
  <c r="BX70" i="19"/>
  <c r="BQ104" i="15"/>
  <c r="BF44" i="19"/>
  <c r="CI48" i="15"/>
  <c r="CE15" i="19"/>
  <c r="BT87" i="19"/>
  <c r="V70" i="15"/>
  <c r="AL66" i="15"/>
  <c r="BM36" i="15"/>
  <c r="CX47" i="15"/>
  <c r="BH24" i="15"/>
  <c r="AO98" i="15"/>
  <c r="I29" i="19"/>
  <c r="AT83" i="19"/>
  <c r="BD2" i="19"/>
  <c r="CW40" i="15"/>
  <c r="CB51" i="15"/>
  <c r="P36" i="15"/>
  <c r="CC34" i="15"/>
  <c r="BF71" i="15"/>
  <c r="AT8" i="19"/>
  <c r="CA82" i="19"/>
  <c r="CJ105" i="15"/>
  <c r="AC32" i="19"/>
  <c r="C84" i="19"/>
  <c r="BD72" i="15"/>
  <c r="S71" i="15"/>
  <c r="BE47" i="19"/>
  <c r="U22" i="19"/>
  <c r="BQ23" i="19"/>
  <c r="L81" i="19"/>
  <c r="CX95" i="19"/>
  <c r="N72" i="15"/>
  <c r="F18" i="19"/>
  <c r="Y91" i="19"/>
  <c r="J37" i="15"/>
  <c r="AS51" i="19"/>
  <c r="CZ33" i="19"/>
  <c r="AS19" i="19"/>
  <c r="AP40" i="15"/>
  <c r="AA89" i="19"/>
  <c r="CU69" i="19"/>
  <c r="BA46" i="15"/>
  <c r="CM75" i="15"/>
  <c r="BP39" i="15"/>
  <c r="H106" i="15"/>
  <c r="S36" i="19"/>
  <c r="CS58" i="15"/>
  <c r="AE86" i="19"/>
  <c r="BU98" i="15"/>
  <c r="AL13" i="19"/>
  <c r="T29" i="15"/>
  <c r="CW61" i="19"/>
  <c r="BX48" i="15"/>
  <c r="CI4" i="19"/>
  <c r="CP59" i="19"/>
  <c r="G99" i="19"/>
  <c r="BE102" i="19"/>
  <c r="L102" i="15"/>
  <c r="CL40" i="19"/>
  <c r="X69" i="15"/>
  <c r="BL67" i="19"/>
  <c r="BY103" i="19"/>
  <c r="BM14" i="19"/>
  <c r="AN46" i="15"/>
  <c r="CQ33" i="15"/>
  <c r="AL60" i="19"/>
  <c r="BK47" i="15"/>
  <c r="AS43" i="15"/>
  <c r="CA71" i="15"/>
  <c r="BT78" i="19"/>
  <c r="CO107" i="15"/>
  <c r="CT53" i="15"/>
  <c r="M99" i="15"/>
  <c r="K69" i="19"/>
  <c r="AO46" i="15"/>
  <c r="BH35" i="19"/>
  <c r="BS71" i="19"/>
  <c r="CW25" i="19"/>
  <c r="AM28" i="19"/>
  <c r="BO73" i="19"/>
  <c r="BP37" i="15"/>
  <c r="BZ80" i="19"/>
  <c r="AV34" i="19"/>
  <c r="CN29" i="19"/>
  <c r="BY58" i="15"/>
  <c r="AB67" i="19"/>
  <c r="CG51" i="19"/>
  <c r="AM52" i="19"/>
  <c r="BV55" i="19"/>
  <c r="BB105" i="15"/>
  <c r="BZ30" i="19"/>
  <c r="BY11" i="19"/>
  <c r="DA2" i="19"/>
  <c r="BP77" i="19"/>
  <c r="BR75" i="19"/>
  <c r="AO59" i="19"/>
  <c r="CC5" i="19"/>
  <c r="BU97" i="19"/>
  <c r="CF73" i="15"/>
  <c r="BE89" i="19"/>
  <c r="Q100" i="15"/>
  <c r="AB48" i="15"/>
  <c r="BS28" i="19"/>
  <c r="CP48" i="19"/>
  <c r="I24" i="19"/>
  <c r="CF29" i="15"/>
  <c r="BE48" i="15"/>
  <c r="BI3" i="19"/>
  <c r="S42" i="15"/>
  <c r="AH16" i="19"/>
  <c r="A81" i="19"/>
  <c r="CR16" i="19"/>
  <c r="CM29" i="15"/>
  <c r="CS31" i="15"/>
  <c r="CT39" i="19"/>
  <c r="E63" i="19"/>
  <c r="BE79" i="19"/>
  <c r="CS57" i="19"/>
  <c r="AM60" i="15"/>
  <c r="BZ41" i="15"/>
  <c r="BA43" i="19"/>
  <c r="Z101" i="19"/>
  <c r="BH15" i="19"/>
  <c r="BO10" i="19"/>
  <c r="N103" i="19"/>
  <c r="AD72" i="19"/>
  <c r="L18" i="19"/>
  <c r="BV31" i="19"/>
  <c r="CA42" i="19"/>
  <c r="R79" i="15"/>
  <c r="K102" i="15"/>
  <c r="AV98" i="15"/>
  <c r="Y102" i="19"/>
  <c r="BE54" i="15"/>
  <c r="CH92" i="19"/>
  <c r="AE73" i="15"/>
  <c r="BS40" i="19"/>
  <c r="AW78" i="15"/>
  <c r="CH27" i="19"/>
  <c r="AP64" i="15"/>
  <c r="CT85" i="19"/>
  <c r="CJ41" i="15"/>
  <c r="Z105" i="19"/>
  <c r="AQ34" i="19"/>
  <c r="AH10" i="19"/>
  <c r="BY77" i="19"/>
  <c r="E1" i="19"/>
  <c r="AF47" i="15"/>
  <c r="BH19" i="19"/>
  <c r="R66" i="19"/>
  <c r="L29" i="19"/>
  <c r="P56" i="15"/>
  <c r="BA72" i="15"/>
  <c r="C85" i="19"/>
  <c r="AC86" i="19"/>
  <c r="BZ38" i="19"/>
  <c r="AT87" i="19"/>
  <c r="AM32" i="15"/>
  <c r="CA63" i="15"/>
  <c r="BH49" i="15"/>
  <c r="BH22" i="19"/>
  <c r="C11" i="19"/>
  <c r="BN48" i="19"/>
  <c r="AZ42" i="19"/>
  <c r="AW36" i="19"/>
  <c r="CU59" i="19"/>
  <c r="AI41" i="15"/>
  <c r="BM25" i="19"/>
  <c r="CX88" i="19"/>
  <c r="CK89" i="19"/>
  <c r="AJ58" i="19"/>
  <c r="B19" i="19"/>
  <c r="CU73" i="19"/>
  <c r="AE57" i="15"/>
  <c r="AW70" i="15"/>
  <c r="BI19" i="19"/>
  <c r="T60" i="19"/>
  <c r="AC56" i="15"/>
  <c r="DB98" i="15"/>
  <c r="BQ85" i="19"/>
  <c r="L27" i="19"/>
  <c r="X64" i="15"/>
  <c r="CI47" i="19"/>
  <c r="BI64" i="15"/>
  <c r="CT75" i="15"/>
  <c r="B87" i="19"/>
  <c r="AI59" i="19"/>
  <c r="M55" i="15"/>
  <c r="AU41" i="15"/>
  <c r="BM53" i="19"/>
  <c r="AA35" i="19"/>
  <c r="P11" i="19"/>
  <c r="AO72" i="15"/>
  <c r="BE32" i="19"/>
  <c r="I20" i="19"/>
  <c r="AS31" i="19"/>
  <c r="AA58" i="19"/>
  <c r="CP101" i="15"/>
  <c r="BL17" i="19"/>
  <c r="BU53" i="15"/>
  <c r="Z32" i="19"/>
  <c r="AE97" i="19"/>
  <c r="BM82" i="19"/>
  <c r="AN1" i="19"/>
  <c r="AH15" i="19"/>
  <c r="A101" i="19"/>
  <c r="CV91" i="19"/>
  <c r="BC28" i="19"/>
  <c r="AW17" i="19"/>
  <c r="CP68" i="19"/>
  <c r="E102" i="19"/>
  <c r="CA69" i="15"/>
  <c r="DA39" i="15"/>
  <c r="AI84" i="19"/>
  <c r="Q69" i="19"/>
  <c r="BO63" i="15"/>
  <c r="CW86" i="19"/>
  <c r="CL34" i="19"/>
  <c r="CF46" i="15"/>
  <c r="BO59" i="19"/>
  <c r="CF109" i="15"/>
  <c r="AH95" i="19"/>
  <c r="R51" i="15"/>
  <c r="CO105" i="19"/>
  <c r="N46" i="15"/>
  <c r="CJ24" i="19"/>
  <c r="AM100" i="19"/>
  <c r="AJ105" i="15"/>
  <c r="AJ82" i="19"/>
  <c r="M73" i="15"/>
  <c r="K109" i="15"/>
  <c r="P78" i="19"/>
  <c r="CT65" i="19"/>
  <c r="AB75" i="15"/>
  <c r="BP60" i="19"/>
  <c r="BJ63" i="15"/>
  <c r="AQ81" i="19"/>
  <c r="CB72" i="15"/>
  <c r="CA72" i="15"/>
  <c r="BP106" i="15"/>
  <c r="CL101" i="15"/>
  <c r="BY98" i="15"/>
  <c r="CP54" i="15"/>
  <c r="BB87" i="19"/>
  <c r="AD18" i="19"/>
  <c r="AB56" i="15"/>
  <c r="BF102" i="19"/>
  <c r="G29" i="19"/>
  <c r="K87" i="19"/>
  <c r="CB48" i="15"/>
  <c r="O34" i="15"/>
  <c r="BJ58" i="19"/>
  <c r="R44" i="19"/>
  <c r="CB50" i="15"/>
  <c r="N83" i="19"/>
  <c r="BY103" i="15"/>
  <c r="CG90" i="19"/>
  <c r="BO37" i="15"/>
  <c r="CT2" i="19"/>
  <c r="CV95" i="19"/>
  <c r="CI17" i="19"/>
  <c r="AR103" i="19"/>
  <c r="AU62" i="15"/>
  <c r="CQ72" i="19"/>
  <c r="X92" i="19"/>
  <c r="J65" i="19"/>
  <c r="BR74" i="15"/>
  <c r="AW56" i="15"/>
  <c r="Y17" i="19"/>
  <c r="CF70" i="15"/>
  <c r="CT32" i="15"/>
  <c r="CA4" i="19"/>
  <c r="CH50" i="15"/>
  <c r="T88" i="19"/>
  <c r="BP79" i="19"/>
  <c r="AX72" i="19"/>
  <c r="CZ73" i="15"/>
  <c r="I31" i="15"/>
  <c r="AZ36" i="19"/>
  <c r="W79" i="19"/>
  <c r="BE35" i="19"/>
  <c r="BA86" i="19"/>
  <c r="U72" i="19"/>
  <c r="BA107" i="15"/>
  <c r="AT25" i="19"/>
  <c r="AB82" i="19"/>
  <c r="AU27" i="19"/>
  <c r="K67" i="15"/>
  <c r="AU68" i="19"/>
  <c r="S76" i="15"/>
  <c r="BZ72" i="15"/>
  <c r="BK63" i="15"/>
  <c r="CG34" i="19"/>
  <c r="I69" i="15"/>
  <c r="BB3" i="19"/>
  <c r="BG91" i="19"/>
  <c r="CI103" i="19"/>
  <c r="AC82" i="19"/>
  <c r="AN61" i="15"/>
  <c r="CH70" i="15"/>
  <c r="AF60" i="15"/>
  <c r="BZ35" i="15"/>
  <c r="AI1" i="19"/>
  <c r="CQ26" i="19"/>
  <c r="DA102" i="19"/>
  <c r="CF102" i="19"/>
  <c r="CT44" i="19"/>
  <c r="S46" i="15"/>
  <c r="AZ63" i="19"/>
  <c r="W63" i="15"/>
  <c r="DB42" i="19"/>
  <c r="C54" i="19"/>
  <c r="BM102" i="15"/>
  <c r="AM54" i="19"/>
  <c r="BZ47" i="15"/>
  <c r="R61" i="19"/>
  <c r="BI42" i="19"/>
  <c r="BT38" i="19"/>
  <c r="AL24" i="19"/>
  <c r="BH75" i="15"/>
  <c r="CR9" i="19"/>
  <c r="CU29" i="19"/>
  <c r="BA49" i="15"/>
  <c r="BU42" i="19"/>
  <c r="Y59" i="19"/>
  <c r="AR57" i="15"/>
  <c r="CS29" i="19"/>
  <c r="BA78" i="15"/>
  <c r="CG57" i="19"/>
  <c r="X41" i="19"/>
  <c r="CG52" i="19"/>
  <c r="BE39" i="15"/>
  <c r="R80" i="19"/>
  <c r="AV1" i="19"/>
  <c r="BV98" i="19"/>
  <c r="AO55" i="15"/>
  <c r="CF32" i="19"/>
  <c r="CS75" i="19"/>
  <c r="BT92" i="19"/>
  <c r="AX80" i="19"/>
  <c r="AH70" i="19"/>
  <c r="N38" i="19"/>
  <c r="AE44" i="19"/>
  <c r="BJ60" i="15"/>
  <c r="AI47" i="19"/>
  <c r="W81" i="19"/>
  <c r="CK29" i="15"/>
  <c r="BJ57" i="15"/>
  <c r="CY10" i="19"/>
  <c r="CL30" i="19"/>
  <c r="BC73" i="15"/>
  <c r="V74" i="19"/>
  <c r="CY106" i="15"/>
  <c r="BW96" i="19"/>
  <c r="AU1" i="19"/>
  <c r="AM92" i="19"/>
  <c r="CF100" i="15"/>
  <c r="CQ102" i="19"/>
  <c r="S83" i="19"/>
  <c r="CU27" i="19"/>
  <c r="AB62" i="15"/>
  <c r="BV40" i="19"/>
  <c r="CS38" i="15"/>
  <c r="AH66" i="15"/>
  <c r="BR38" i="19"/>
  <c r="AL62" i="19"/>
  <c r="CK48" i="15"/>
  <c r="BN84" i="19"/>
  <c r="CZ86" i="19"/>
  <c r="K17" i="19"/>
  <c r="AU31" i="15"/>
  <c r="CA91" i="19"/>
  <c r="AV33" i="15"/>
  <c r="BN81" i="19"/>
  <c r="AO77" i="19"/>
  <c r="I60" i="15"/>
  <c r="DA32" i="15"/>
  <c r="AD56" i="15"/>
  <c r="CZ101" i="19"/>
  <c r="BP76" i="15"/>
  <c r="BW84" i="19"/>
  <c r="AX105" i="15"/>
  <c r="CC51" i="15"/>
  <c r="BI36" i="19"/>
  <c r="AO74" i="19"/>
  <c r="CE49" i="15"/>
  <c r="CL6" i="19"/>
  <c r="CB47" i="19"/>
  <c r="AV76" i="19"/>
  <c r="CX74" i="15"/>
  <c r="DB14" i="19"/>
  <c r="CC56" i="15"/>
  <c r="CQ102" i="15"/>
  <c r="AP37" i="19"/>
  <c r="CN14" i="19"/>
  <c r="CW55" i="19"/>
  <c r="AN40" i="15"/>
  <c r="CV86" i="19"/>
  <c r="CJ20" i="19"/>
  <c r="BN76" i="19"/>
  <c r="F70" i="19"/>
  <c r="AQ3" i="19"/>
  <c r="E82" i="19"/>
  <c r="E12" i="19"/>
  <c r="AY59" i="19"/>
  <c r="CT56" i="19"/>
  <c r="W72" i="19"/>
  <c r="BK63" i="19"/>
  <c r="CM33" i="19"/>
  <c r="CF69" i="15"/>
  <c r="BK66" i="15"/>
  <c r="AN101" i="15"/>
  <c r="CU108" i="15"/>
  <c r="BS41" i="15"/>
  <c r="CC46" i="19"/>
  <c r="CJ54" i="19"/>
  <c r="CX44" i="15"/>
  <c r="AK28" i="19"/>
  <c r="CC94" i="19"/>
  <c r="BP35" i="15"/>
  <c r="CX51" i="15"/>
  <c r="CD3" i="19"/>
  <c r="BC35" i="19"/>
  <c r="G49" i="15"/>
  <c r="S8" i="19"/>
  <c r="AO103" i="19"/>
  <c r="CP22" i="19"/>
  <c r="G86" i="19"/>
  <c r="CG47" i="19"/>
  <c r="AX109" i="15"/>
  <c r="T86" i="19"/>
  <c r="AH45" i="19"/>
  <c r="BZ58" i="15"/>
  <c r="AY66" i="15"/>
  <c r="M21" i="19"/>
  <c r="V98" i="15"/>
  <c r="BH10" i="19"/>
  <c r="AJ14" i="19"/>
  <c r="CH14" i="19"/>
  <c r="K91" i="19"/>
  <c r="CK9" i="19"/>
  <c r="P59" i="19"/>
  <c r="Q50" i="15"/>
  <c r="AC72" i="19"/>
  <c r="BL52" i="19"/>
  <c r="Z72" i="19"/>
  <c r="G71" i="19"/>
  <c r="AV5" i="19"/>
  <c r="A34" i="19"/>
  <c r="AP86" i="19"/>
  <c r="AW103" i="19"/>
  <c r="AX101" i="19"/>
  <c r="CG13" i="19"/>
  <c r="CX18" i="19"/>
  <c r="AM106" i="15"/>
  <c r="AB72" i="15"/>
  <c r="AV90" i="19"/>
  <c r="BX64" i="15"/>
  <c r="BJ72" i="19"/>
  <c r="BG99" i="15"/>
  <c r="AM93" i="19"/>
  <c r="F36" i="19"/>
  <c r="AI36" i="19"/>
  <c r="AP67" i="19"/>
  <c r="AQ77" i="15"/>
  <c r="AW32" i="19"/>
  <c r="AC46" i="19"/>
  <c r="AM55" i="19"/>
  <c r="CV74" i="19"/>
  <c r="BS33" i="15"/>
  <c r="BO25" i="19"/>
  <c r="K47" i="15"/>
  <c r="BZ5" i="19"/>
  <c r="AF98" i="19"/>
  <c r="Y72" i="15"/>
  <c r="BE65" i="19"/>
  <c r="AZ100" i="15"/>
  <c r="BQ36" i="19"/>
  <c r="X102" i="15"/>
  <c r="BF69" i="15"/>
  <c r="BU36" i="15"/>
  <c r="AV68" i="15"/>
  <c r="F47" i="19"/>
  <c r="BN52" i="15"/>
  <c r="DA15" i="19"/>
  <c r="DA10" i="19"/>
  <c r="CR20" i="19"/>
  <c r="L101" i="19"/>
  <c r="CU75" i="15"/>
  <c r="CM39" i="15"/>
  <c r="BJ29" i="19"/>
  <c r="CP53" i="15"/>
  <c r="BP79" i="15"/>
  <c r="AZ86" i="19"/>
  <c r="AK68" i="15"/>
  <c r="N70" i="15"/>
  <c r="AJ52" i="15"/>
  <c r="V50" i="15"/>
  <c r="CA75" i="15"/>
  <c r="AS102" i="15"/>
  <c r="BC45" i="19"/>
  <c r="BS106" i="15"/>
  <c r="AV20" i="19"/>
  <c r="AG16" i="19"/>
  <c r="CT12" i="19"/>
  <c r="CQ56" i="15"/>
  <c r="AW30" i="19"/>
  <c r="CY79" i="19"/>
  <c r="BK2" i="19"/>
  <c r="L46" i="19"/>
  <c r="BO49" i="19"/>
  <c r="AC40" i="19"/>
  <c r="CP103" i="19"/>
  <c r="AR19" i="19"/>
  <c r="BE106" i="15"/>
  <c r="CM70" i="19"/>
  <c r="BA73" i="15"/>
  <c r="AS1" i="19"/>
  <c r="CR43" i="19"/>
  <c r="M70" i="19"/>
  <c r="BH34" i="15"/>
  <c r="CT64" i="19"/>
  <c r="BP101" i="15"/>
  <c r="BB14" i="19"/>
  <c r="AA100" i="19"/>
  <c r="J37" i="19"/>
  <c r="CE25" i="15"/>
  <c r="CB34" i="15"/>
  <c r="G76" i="19"/>
  <c r="AZ8" i="19"/>
  <c r="CP47" i="19"/>
  <c r="AF97" i="19"/>
  <c r="G66" i="19"/>
  <c r="AS57" i="15"/>
  <c r="O46" i="15"/>
  <c r="AW26" i="19"/>
  <c r="CC16" i="19"/>
  <c r="AW14" i="19"/>
  <c r="BJ95" i="19"/>
  <c r="C1" i="19"/>
  <c r="H67" i="19"/>
  <c r="H20" i="19"/>
  <c r="CS108" i="15"/>
  <c r="G40" i="19"/>
  <c r="H66" i="15"/>
  <c r="BI61" i="19"/>
  <c r="BZ78" i="15"/>
  <c r="G72" i="19"/>
  <c r="B72" i="19"/>
  <c r="S41" i="15"/>
  <c r="BU56" i="15"/>
  <c r="CD93" i="19"/>
  <c r="BS9" i="19"/>
  <c r="V39" i="15"/>
  <c r="AC52" i="19"/>
  <c r="CG43" i="15"/>
  <c r="S59" i="15"/>
  <c r="CA76" i="19"/>
  <c r="I49" i="15"/>
  <c r="BH46" i="19"/>
  <c r="BM55" i="19"/>
  <c r="H53" i="19"/>
  <c r="CM24" i="15"/>
  <c r="CR35" i="19"/>
  <c r="BD75" i="15"/>
  <c r="BW73" i="19"/>
  <c r="CP51" i="19"/>
  <c r="Y35" i="19"/>
  <c r="AI51" i="15"/>
  <c r="AS27" i="19"/>
  <c r="BS72" i="19"/>
  <c r="F55" i="19"/>
  <c r="CN31" i="15"/>
  <c r="Z69" i="19"/>
  <c r="AK75" i="19"/>
  <c r="AT44" i="15"/>
  <c r="BO95" i="19"/>
  <c r="BS72" i="15"/>
  <c r="BX23" i="19"/>
  <c r="BJ43" i="19"/>
  <c r="AX31" i="15"/>
  <c r="BC58" i="15"/>
  <c r="CD31" i="19"/>
  <c r="AU97" i="19"/>
  <c r="X40" i="15"/>
  <c r="CB40" i="15"/>
  <c r="AW77" i="15"/>
  <c r="AT36" i="15"/>
  <c r="R54" i="19"/>
  <c r="AU66" i="15"/>
  <c r="B86" i="19"/>
  <c r="AZ71" i="15"/>
  <c r="CI13" i="19"/>
  <c r="BW45" i="15"/>
  <c r="AV18" i="19"/>
  <c r="CX72" i="15"/>
  <c r="AJ24" i="15"/>
  <c r="CC36" i="19"/>
  <c r="V44" i="19"/>
  <c r="BD71" i="15"/>
  <c r="O11" i="19"/>
  <c r="W71" i="19"/>
  <c r="CI5" i="19"/>
  <c r="A56" i="19"/>
  <c r="CW88" i="19"/>
  <c r="P35" i="19"/>
  <c r="AB70" i="19"/>
  <c r="CL44" i="15"/>
  <c r="J71" i="15"/>
  <c r="AU96" i="19"/>
  <c r="E75" i="19"/>
  <c r="E93" i="19"/>
  <c r="CX15" i="19"/>
  <c r="DA18" i="19"/>
  <c r="BC95" i="19"/>
  <c r="CF59" i="19"/>
  <c r="V33" i="15"/>
  <c r="BN50" i="19"/>
  <c r="BI55" i="19"/>
  <c r="AU99" i="15"/>
  <c r="CC41" i="19"/>
  <c r="W45" i="19"/>
  <c r="CG106" i="15"/>
  <c r="AY101" i="19"/>
  <c r="DA58" i="19"/>
  <c r="AR38" i="15"/>
  <c r="CF37" i="15"/>
  <c r="CQ69" i="15"/>
  <c r="AY102" i="19"/>
  <c r="CV23" i="19"/>
  <c r="BK51" i="19"/>
  <c r="BE35" i="15"/>
  <c r="AH36" i="15"/>
  <c r="A94" i="19"/>
  <c r="M69" i="19"/>
  <c r="BA73" i="19"/>
  <c r="AJ1" i="19"/>
  <c r="AE64" i="15"/>
  <c r="CV82" i="19"/>
  <c r="BP7" i="19"/>
  <c r="G35" i="15"/>
  <c r="BS78" i="19"/>
  <c r="AJ40" i="15"/>
  <c r="W10" i="19"/>
  <c r="CO33" i="15"/>
  <c r="E25" i="19"/>
  <c r="N48" i="15"/>
  <c r="AL53" i="15"/>
  <c r="R93" i="19"/>
  <c r="BV52" i="19"/>
  <c r="CH102" i="19"/>
  <c r="P38" i="19"/>
  <c r="S57" i="15"/>
  <c r="BE27" i="19"/>
  <c r="CY107" i="15"/>
  <c r="BR99" i="15"/>
  <c r="CS62" i="19"/>
  <c r="CL100" i="19"/>
  <c r="BR76" i="15"/>
  <c r="AR92" i="19"/>
  <c r="O99" i="19"/>
  <c r="CC103" i="19"/>
  <c r="BP36" i="15"/>
  <c r="BP51" i="15"/>
  <c r="H52" i="19"/>
  <c r="AS25" i="19"/>
  <c r="U77" i="15"/>
  <c r="CW21" i="19"/>
  <c r="BR56" i="15"/>
  <c r="BV47" i="15"/>
  <c r="BX61" i="19"/>
  <c r="CW4" i="19"/>
  <c r="U21" i="19"/>
  <c r="CK52" i="15"/>
  <c r="BZ18" i="19"/>
  <c r="BU89" i="19"/>
  <c r="N47" i="19"/>
  <c r="Z38" i="15"/>
  <c r="AX99" i="15"/>
  <c r="CR56" i="19"/>
  <c r="F80" i="19"/>
  <c r="AZ69" i="19"/>
  <c r="CL62" i="15"/>
  <c r="P12" i="19"/>
  <c r="M58" i="15"/>
  <c r="CP38" i="19"/>
  <c r="AC67" i="15"/>
  <c r="H1" i="19"/>
  <c r="CZ97" i="19"/>
  <c r="AM31" i="15"/>
  <c r="CK50" i="19"/>
  <c r="AR102" i="15"/>
  <c r="Y40" i="15"/>
  <c r="CB34" i="19"/>
  <c r="U29" i="15"/>
  <c r="AY53" i="15"/>
  <c r="AD43" i="19"/>
  <c r="CI90" i="19"/>
  <c r="AC4" i="19"/>
  <c r="S42" i="19"/>
  <c r="CE42" i="15"/>
  <c r="CQ46" i="19"/>
  <c r="AV32" i="15"/>
  <c r="AO99" i="15"/>
  <c r="BH59" i="15"/>
  <c r="Y105" i="15"/>
  <c r="T79" i="19"/>
  <c r="AQ54" i="15"/>
  <c r="AZ12" i="19"/>
  <c r="CW63" i="15"/>
  <c r="AU43" i="19"/>
  <c r="AP43" i="15"/>
  <c r="AO105" i="19"/>
  <c r="AP19" i="19"/>
  <c r="AI77" i="19"/>
  <c r="AM108" i="15"/>
  <c r="B68" i="19"/>
  <c r="R36" i="19"/>
  <c r="CA81" i="19"/>
  <c r="BU32" i="19"/>
  <c r="AR88" i="19"/>
  <c r="BV14" i="19"/>
  <c r="BY10" i="19"/>
  <c r="BZ98" i="19"/>
  <c r="CX107" i="15"/>
  <c r="CO48" i="15"/>
  <c r="H61" i="19"/>
  <c r="AK2" i="19"/>
  <c r="CY6" i="19"/>
  <c r="K100" i="19"/>
  <c r="U61" i="15"/>
  <c r="AJ76" i="15"/>
  <c r="BL54" i="19"/>
  <c r="AD76" i="15"/>
  <c r="K6" i="19"/>
  <c r="BT96" i="19"/>
  <c r="AY14" i="19"/>
  <c r="BS60" i="15"/>
  <c r="CE70" i="15"/>
  <c r="CB62" i="15"/>
  <c r="CC27" i="19"/>
  <c r="CY27" i="19"/>
  <c r="BL55" i="19"/>
  <c r="AT71" i="15"/>
  <c r="R6" i="19"/>
  <c r="E69" i="19"/>
  <c r="AO88" i="19"/>
  <c r="AR3" i="19"/>
  <c r="CQ35" i="19"/>
  <c r="CW89" i="19"/>
  <c r="AZ51" i="19"/>
  <c r="AU47" i="15"/>
  <c r="D94" i="19"/>
  <c r="L19" i="19"/>
  <c r="CV76" i="15"/>
  <c r="I51" i="19"/>
  <c r="BN92" i="19"/>
  <c r="J56" i="19"/>
  <c r="CE79" i="15"/>
  <c r="V42" i="19"/>
  <c r="BO52" i="15"/>
  <c r="BG36" i="19"/>
  <c r="CX60" i="19"/>
  <c r="AI69" i="15"/>
  <c r="A76" i="19"/>
  <c r="BL60" i="19"/>
  <c r="AU34" i="15"/>
  <c r="AZ46" i="19"/>
  <c r="CW50" i="19"/>
  <c r="BH101" i="15"/>
  <c r="AM13" i="19"/>
  <c r="CH62" i="19"/>
  <c r="AD37" i="15"/>
  <c r="BL109" i="15"/>
  <c r="CE92" i="19"/>
  <c r="CC85" i="19"/>
  <c r="BT26" i="19"/>
  <c r="BG35" i="15"/>
  <c r="BU59" i="19"/>
  <c r="AN17" i="19"/>
  <c r="CH108" i="15"/>
  <c r="Y75" i="19"/>
  <c r="BK85" i="19"/>
  <c r="BM54" i="19"/>
  <c r="BD73" i="19"/>
  <c r="BJ42" i="15"/>
  <c r="DA25" i="19"/>
  <c r="AV60" i="19"/>
  <c r="AX50" i="15"/>
  <c r="L17" i="19"/>
  <c r="G101" i="15"/>
  <c r="BG2" i="19"/>
  <c r="AJ34" i="15"/>
  <c r="AF58" i="19"/>
  <c r="CN79" i="15"/>
  <c r="P62" i="15"/>
  <c r="AZ23" i="19"/>
  <c r="H25" i="19"/>
  <c r="AV56" i="19"/>
  <c r="CN98" i="15"/>
  <c r="CX39" i="19"/>
  <c r="AV24" i="19"/>
  <c r="Y45" i="19"/>
  <c r="AE58" i="19"/>
  <c r="AC105" i="19"/>
  <c r="CW24" i="15"/>
  <c r="CF49" i="19"/>
  <c r="AJ33" i="15"/>
  <c r="L69" i="15"/>
  <c r="T103" i="19"/>
  <c r="I42" i="19"/>
  <c r="AM33" i="19"/>
  <c r="BI69" i="15"/>
  <c r="BN79" i="15"/>
  <c r="CK55" i="19"/>
  <c r="L40" i="15"/>
  <c r="BK34" i="19"/>
  <c r="BK95" i="19"/>
  <c r="AH76" i="15"/>
  <c r="BF47" i="15"/>
  <c r="BW25" i="15"/>
  <c r="CE107" i="15"/>
  <c r="AO89" i="19"/>
  <c r="BB69" i="15"/>
  <c r="AK8" i="19"/>
  <c r="BE85" i="19"/>
  <c r="AJ91" i="19"/>
  <c r="BU50" i="19"/>
  <c r="AI15" i="19"/>
  <c r="CM51" i="15"/>
  <c r="AP27" i="19"/>
  <c r="AB73" i="19"/>
  <c r="AM79" i="15"/>
  <c r="AE34" i="19"/>
  <c r="AH64" i="15"/>
  <c r="CZ61" i="19"/>
  <c r="AU36" i="15"/>
  <c r="AK20" i="19"/>
  <c r="CF63" i="15"/>
  <c r="L98" i="15"/>
  <c r="M74" i="19"/>
  <c r="U100" i="15"/>
  <c r="CN107" i="15"/>
  <c r="AK41" i="19"/>
  <c r="BC59" i="15"/>
  <c r="CA37" i="19"/>
  <c r="CW49" i="15"/>
  <c r="BI37" i="19"/>
  <c r="CG43" i="19"/>
  <c r="AC80" i="19"/>
  <c r="CD9" i="19"/>
  <c r="BR93" i="19"/>
  <c r="AM27" i="19"/>
  <c r="Y26" i="19"/>
  <c r="O71" i="19"/>
  <c r="X31" i="19"/>
  <c r="B7" i="19"/>
  <c r="AE98" i="15"/>
  <c r="AO100" i="15"/>
  <c r="BY45" i="15"/>
  <c r="M105" i="15"/>
  <c r="BZ21" i="19"/>
  <c r="CJ43" i="15"/>
  <c r="BZ22" i="19"/>
  <c r="I79" i="19"/>
  <c r="W14" i="19"/>
  <c r="L76" i="15"/>
  <c r="CT73" i="19"/>
  <c r="BO77" i="15"/>
  <c r="BF78" i="19"/>
  <c r="CZ12" i="19"/>
  <c r="W47" i="19"/>
  <c r="BW93" i="19"/>
  <c r="CU65" i="15"/>
  <c r="B79" i="19"/>
  <c r="O92" i="19"/>
  <c r="CW64" i="19"/>
  <c r="CO3" i="19"/>
  <c r="CJ58" i="15"/>
  <c r="AN64" i="15"/>
  <c r="AG98" i="15"/>
  <c r="CJ51" i="19"/>
  <c r="AS16" i="19"/>
  <c r="Y100" i="15"/>
  <c r="BW41" i="15"/>
  <c r="CO34" i="19"/>
  <c r="AF69" i="15"/>
  <c r="BS64" i="15"/>
  <c r="AV65" i="15"/>
  <c r="AK10" i="19"/>
  <c r="W60" i="19"/>
  <c r="BD49" i="15"/>
  <c r="BI15" i="19"/>
  <c r="X42" i="15"/>
  <c r="CE35" i="19"/>
  <c r="G98" i="15"/>
  <c r="CD12" i="19"/>
  <c r="BK70" i="19"/>
  <c r="CX47" i="19"/>
  <c r="AW25" i="19"/>
  <c r="AN12" i="19"/>
  <c r="X55" i="15"/>
  <c r="K31" i="15"/>
  <c r="AL7" i="19"/>
  <c r="AU99" i="19"/>
  <c r="AT43" i="19"/>
  <c r="CK6" i="19"/>
  <c r="AL109" i="15"/>
  <c r="BD41" i="19"/>
  <c r="BH54" i="15"/>
  <c r="CI14" i="19"/>
  <c r="E8" i="19"/>
  <c r="AJ57" i="19"/>
  <c r="CH33" i="15"/>
  <c r="AN16" i="19"/>
  <c r="BC56" i="15"/>
  <c r="CS103" i="15"/>
  <c r="CT72" i="19"/>
  <c r="BD50" i="19"/>
  <c r="BV51" i="19"/>
  <c r="CR71" i="19"/>
  <c r="AE43" i="15"/>
  <c r="BU21" i="19"/>
  <c r="BE64" i="19"/>
  <c r="CL38" i="15"/>
  <c r="CL79" i="15"/>
  <c r="BN86" i="19"/>
  <c r="BJ72" i="15"/>
  <c r="BV71" i="15"/>
  <c r="CW63" i="19"/>
  <c r="BA65" i="15"/>
  <c r="X58" i="19"/>
  <c r="J94" i="19"/>
  <c r="CX40" i="15"/>
  <c r="DB35" i="19"/>
  <c r="BG78" i="15"/>
  <c r="BG51" i="19"/>
  <c r="AH104" i="19"/>
  <c r="CJ76" i="19"/>
  <c r="AT89" i="19"/>
  <c r="BI59" i="15"/>
  <c r="BZ45" i="15"/>
  <c r="AP69" i="19"/>
  <c r="CH68" i="19"/>
  <c r="CB59" i="19"/>
  <c r="BH108" i="15"/>
  <c r="BQ10" i="19"/>
  <c r="E78" i="19"/>
  <c r="CI100" i="15"/>
  <c r="CU12" i="19"/>
  <c r="CC14" i="19"/>
  <c r="CJ86" i="19"/>
  <c r="U34" i="15"/>
  <c r="BC6" i="19"/>
  <c r="L28" i="19"/>
  <c r="CL63" i="19"/>
  <c r="V28" i="19"/>
  <c r="BB32" i="19"/>
  <c r="BV11" i="19"/>
  <c r="DA60" i="15"/>
  <c r="DB57" i="19"/>
  <c r="BU101" i="19"/>
  <c r="CK49" i="15"/>
  <c r="BJ31" i="19"/>
  <c r="AD62" i="19"/>
  <c r="CW69" i="15"/>
  <c r="BJ45" i="19"/>
  <c r="BD12" i="19"/>
  <c r="AV99" i="19"/>
  <c r="BI107" i="15"/>
  <c r="M73" i="19"/>
  <c r="AA94" i="19"/>
  <c r="BS51" i="19"/>
  <c r="CU72" i="19"/>
  <c r="CO72" i="15"/>
  <c r="BU63" i="15"/>
  <c r="BL32" i="15"/>
  <c r="CH28" i="19"/>
  <c r="BB70" i="19"/>
  <c r="AA64" i="15"/>
  <c r="AP100" i="19"/>
  <c r="CU50" i="15"/>
  <c r="AB51" i="19"/>
  <c r="O38" i="15"/>
  <c r="BA101" i="19"/>
  <c r="AK77" i="15"/>
  <c r="Y47" i="15"/>
  <c r="BI60" i="19"/>
  <c r="BS13" i="19"/>
  <c r="CH93" i="19"/>
  <c r="AQ24" i="19"/>
  <c r="AL43" i="19"/>
  <c r="AS98" i="15"/>
  <c r="AZ98" i="19"/>
  <c r="BK66" i="19"/>
  <c r="BC103" i="19"/>
  <c r="BL96" i="19"/>
  <c r="R99" i="15"/>
  <c r="BW75" i="19"/>
  <c r="BB104" i="19"/>
  <c r="BC58" i="19"/>
  <c r="CJ43" i="19"/>
  <c r="A57" i="19"/>
  <c r="AA62" i="19"/>
  <c r="CU90" i="19"/>
  <c r="AH69" i="19"/>
  <c r="BM11" i="19"/>
  <c r="AZ63" i="15"/>
  <c r="CN64" i="19"/>
  <c r="CG65" i="15"/>
  <c r="H35" i="19"/>
  <c r="CM72" i="15"/>
  <c r="CN102" i="19"/>
  <c r="CA23" i="19"/>
  <c r="BV18" i="19"/>
  <c r="BC82" i="19"/>
  <c r="AJ90" i="19"/>
  <c r="CA11" i="19"/>
  <c r="AJ56" i="19"/>
  <c r="AL32" i="15"/>
  <c r="U10" i="19"/>
  <c r="AL78" i="19"/>
  <c r="M19" i="19"/>
  <c r="AJ44" i="19"/>
  <c r="AR41" i="15"/>
  <c r="CO71" i="15"/>
  <c r="CG85" i="19"/>
  <c r="BH79" i="19"/>
  <c r="BP14" i="19"/>
  <c r="CH94" i="19"/>
  <c r="O77" i="19"/>
  <c r="F2" i="19"/>
  <c r="J68" i="15"/>
  <c r="BO62" i="19"/>
  <c r="Q86" i="19"/>
  <c r="CA106" i="15"/>
  <c r="AY40" i="19"/>
  <c r="CN43" i="15"/>
  <c r="BP91" i="19"/>
  <c r="CL14" i="19"/>
  <c r="BH67" i="19"/>
  <c r="CH24" i="15"/>
  <c r="CM29" i="19"/>
  <c r="AH55" i="19"/>
  <c r="AO68" i="15"/>
  <c r="AD85" i="19"/>
  <c r="BO89" i="19"/>
  <c r="CE13" i="19"/>
  <c r="AH54" i="19"/>
  <c r="BD103" i="15"/>
  <c r="AE53" i="19"/>
  <c r="BY32" i="15"/>
  <c r="AA26" i="19"/>
  <c r="Z61" i="15"/>
  <c r="CQ75" i="15"/>
  <c r="BW71" i="19"/>
  <c r="CX17" i="19"/>
  <c r="BV59" i="15"/>
  <c r="CK12" i="19"/>
  <c r="AI53" i="19"/>
  <c r="W78" i="19"/>
  <c r="T81" i="19"/>
  <c r="AY78" i="19"/>
  <c r="Z12" i="19"/>
  <c r="BQ38" i="15"/>
  <c r="AG81" i="19"/>
  <c r="CI19" i="19"/>
  <c r="BK42" i="15"/>
  <c r="BQ75" i="19"/>
  <c r="CW105" i="15"/>
  <c r="BH72" i="19"/>
  <c r="AR39" i="15"/>
  <c r="AG54" i="19"/>
  <c r="BR49" i="19"/>
  <c r="V85" i="19"/>
  <c r="BF65" i="19"/>
  <c r="AI75" i="19"/>
  <c r="BY79" i="15"/>
  <c r="K44" i="19"/>
  <c r="AT30" i="19"/>
  <c r="W48" i="19"/>
  <c r="BL63" i="15"/>
  <c r="AY87" i="19"/>
  <c r="C98" i="19"/>
  <c r="CQ47" i="19"/>
  <c r="DA57" i="15"/>
  <c r="Q65" i="19"/>
  <c r="CC78" i="15"/>
  <c r="Y53" i="19"/>
  <c r="BF54" i="15"/>
  <c r="BN3" i="19"/>
  <c r="BE92" i="19"/>
  <c r="AZ33" i="15"/>
  <c r="AB46" i="19"/>
  <c r="T51" i="19"/>
  <c r="I53" i="19"/>
  <c r="BZ42" i="19"/>
  <c r="BD16" i="19"/>
  <c r="AS55" i="19"/>
  <c r="O37" i="15"/>
  <c r="CH5" i="19"/>
  <c r="AH75" i="15"/>
  <c r="Q63" i="19"/>
  <c r="BU93" i="19"/>
  <c r="AU34" i="19"/>
  <c r="F35" i="19"/>
  <c r="CG38" i="19"/>
  <c r="AX38" i="19"/>
  <c r="Y75" i="15"/>
  <c r="CM9" i="19"/>
  <c r="L66" i="19"/>
  <c r="AA68" i="19"/>
  <c r="CV21" i="19"/>
  <c r="BM29" i="19"/>
  <c r="BC67" i="15"/>
  <c r="BB60" i="15"/>
  <c r="CG24" i="15"/>
  <c r="Q64" i="15"/>
  <c r="AZ107" i="15"/>
  <c r="X71" i="19"/>
  <c r="Q11" i="19"/>
  <c r="CE52" i="15"/>
  <c r="BH33" i="15"/>
  <c r="CG66" i="19"/>
  <c r="BG90" i="19"/>
  <c r="BH39" i="19"/>
  <c r="AJ78" i="15"/>
  <c r="AH46" i="19"/>
  <c r="CL78" i="19"/>
  <c r="BB65" i="15"/>
  <c r="M13" i="19"/>
  <c r="BG62" i="15"/>
  <c r="CH88" i="19"/>
  <c r="AR105" i="19"/>
  <c r="BW39" i="19"/>
  <c r="AN47" i="15"/>
  <c r="BO54" i="15"/>
  <c r="BQ50" i="15"/>
  <c r="CF79" i="15"/>
  <c r="BE97" i="19"/>
  <c r="AH48" i="15"/>
  <c r="BL46" i="15"/>
  <c r="BI27" i="19"/>
  <c r="V102" i="15"/>
  <c r="BL8" i="19"/>
  <c r="BL26" i="19"/>
  <c r="BF105" i="19"/>
  <c r="BL34" i="19"/>
  <c r="BR60" i="15"/>
  <c r="N42" i="19"/>
  <c r="CZ72" i="15"/>
  <c r="CN77" i="19"/>
  <c r="BV33" i="15"/>
  <c r="BA64" i="19"/>
  <c r="DB35" i="15"/>
  <c r="AH78" i="19"/>
  <c r="AJ66" i="15"/>
  <c r="R72" i="19"/>
  <c r="CM67" i="15"/>
  <c r="CE70" i="19"/>
  <c r="CE31" i="19"/>
  <c r="V87" i="19"/>
  <c r="BE75" i="19"/>
  <c r="CZ59" i="19"/>
  <c r="AV68" i="19"/>
  <c r="BJ47" i="19"/>
  <c r="BS65" i="19"/>
  <c r="BS48" i="15"/>
  <c r="B54" i="19"/>
  <c r="CB95" i="19"/>
  <c r="AG72" i="19"/>
  <c r="V40" i="19"/>
  <c r="L83" i="19"/>
  <c r="AK65" i="15"/>
  <c r="F65" i="19"/>
  <c r="BF99" i="15"/>
  <c r="CE99" i="19"/>
  <c r="BN89" i="19"/>
  <c r="AL61" i="15"/>
  <c r="AI60" i="19"/>
  <c r="Y37" i="15"/>
  <c r="BC34" i="19"/>
  <c r="U103" i="19"/>
  <c r="CQ106" i="15"/>
  <c r="AI9" i="19"/>
  <c r="Y48" i="19"/>
  <c r="CF76" i="15"/>
  <c r="CY46" i="15"/>
  <c r="AF62" i="19"/>
  <c r="AR36" i="19"/>
  <c r="AZ61" i="19"/>
  <c r="CM96" i="19"/>
  <c r="AH67" i="15"/>
  <c r="BD60" i="19"/>
  <c r="BE43" i="15"/>
  <c r="CK62" i="15"/>
  <c r="AQ57" i="19"/>
  <c r="CL38" i="19"/>
  <c r="X69" i="19"/>
  <c r="Q2" i="19"/>
  <c r="CZ37" i="15"/>
  <c r="AT108" i="15"/>
  <c r="BC61" i="15"/>
  <c r="BI76" i="19"/>
  <c r="CC35" i="15"/>
  <c r="BU19" i="19"/>
  <c r="BQ60" i="19"/>
  <c r="DB55" i="15"/>
  <c r="AE65" i="19"/>
  <c r="BM69" i="19"/>
  <c r="AG48" i="15"/>
  <c r="CT63" i="15"/>
  <c r="G8" i="19"/>
  <c r="L57" i="19"/>
  <c r="BB47" i="15"/>
  <c r="AL58" i="15"/>
  <c r="CI38" i="19"/>
  <c r="BZ48" i="19"/>
  <c r="AK103" i="15"/>
  <c r="R44" i="15"/>
  <c r="AK99" i="19"/>
  <c r="BB19" i="19"/>
  <c r="BK75" i="15"/>
  <c r="N98" i="19"/>
  <c r="BG4" i="19"/>
  <c r="BM103" i="19"/>
  <c r="P50" i="15"/>
  <c r="AD44" i="15"/>
  <c r="AZ5" i="19"/>
  <c r="CR67" i="19"/>
  <c r="CL10" i="19"/>
  <c r="AT56" i="15"/>
  <c r="CV48" i="19"/>
  <c r="F51" i="19"/>
  <c r="CY68" i="15"/>
  <c r="AV43" i="15"/>
  <c r="M64" i="19"/>
  <c r="F26" i="19"/>
  <c r="BS99" i="15"/>
  <c r="Z33" i="15"/>
  <c r="BB81" i="19"/>
  <c r="I58" i="15"/>
  <c r="AN43" i="19"/>
  <c r="CP79" i="15"/>
  <c r="F78" i="19"/>
  <c r="AV107" i="15"/>
  <c r="L21" i="19"/>
  <c r="CW51" i="19"/>
  <c r="O75" i="19"/>
  <c r="CN109" i="15"/>
  <c r="I2" i="19"/>
  <c r="BA70" i="19"/>
  <c r="AH91" i="19"/>
  <c r="BQ95" i="19"/>
  <c r="BF55" i="19"/>
  <c r="CJ39" i="19"/>
  <c r="AD101" i="15"/>
  <c r="U106" i="15"/>
  <c r="CZ94" i="19"/>
  <c r="U102" i="15"/>
  <c r="AR96" i="19"/>
  <c r="R71" i="15"/>
  <c r="DA69" i="15"/>
  <c r="AV87" i="19"/>
  <c r="I35" i="19"/>
  <c r="CD66" i="19"/>
  <c r="J81" i="19"/>
  <c r="BP92" i="19"/>
  <c r="CB67" i="19"/>
  <c r="AQ8" i="19"/>
  <c r="C105" i="19"/>
  <c r="BL98" i="19"/>
  <c r="AY32" i="19"/>
  <c r="CY18" i="19"/>
  <c r="BX61" i="15"/>
  <c r="BJ35" i="15"/>
  <c r="S75" i="19"/>
  <c r="CS98" i="19"/>
  <c r="AD79" i="15"/>
  <c r="BR103" i="19"/>
  <c r="AY105" i="19"/>
  <c r="CH9" i="19"/>
  <c r="AO15" i="19"/>
  <c r="BZ92" i="19"/>
  <c r="CG50" i="19"/>
  <c r="AW86" i="19"/>
  <c r="CR59" i="15"/>
  <c r="B103" i="19"/>
  <c r="CB79" i="15"/>
  <c r="CZ15" i="19"/>
  <c r="CO25" i="15"/>
  <c r="BO6" i="19"/>
  <c r="BR6" i="19"/>
  <c r="BL102" i="15"/>
  <c r="CO76" i="19"/>
  <c r="AH66" i="19"/>
  <c r="AJ100" i="19"/>
  <c r="M109" i="15"/>
  <c r="U94" i="19"/>
  <c r="AZ74" i="19"/>
  <c r="BQ42" i="19"/>
  <c r="BJ34" i="15"/>
  <c r="CJ57" i="15"/>
  <c r="CG72" i="15"/>
  <c r="AS51" i="15"/>
  <c r="AA57" i="19"/>
  <c r="CS91" i="19"/>
  <c r="E50" i="19"/>
  <c r="AO65" i="19"/>
  <c r="A16" i="19"/>
  <c r="N56" i="15"/>
  <c r="AX81" i="19"/>
  <c r="CN52" i="15"/>
  <c r="AL107" i="15"/>
  <c r="BA24" i="19"/>
  <c r="CM1" i="19"/>
  <c r="B101" i="19"/>
  <c r="CC35" i="19"/>
  <c r="CJ71" i="15"/>
  <c r="H50" i="15"/>
  <c r="G83" i="19"/>
  <c r="Q60" i="19"/>
  <c r="AS2" i="19"/>
  <c r="CF2" i="19"/>
  <c r="AN31" i="15"/>
  <c r="CO63" i="19"/>
  <c r="CA12" i="19"/>
  <c r="BV84" i="19"/>
  <c r="AU20" i="19"/>
  <c r="CX22" i="19"/>
  <c r="AK44" i="15"/>
  <c r="CE1" i="19"/>
  <c r="CD99" i="15"/>
  <c r="AU12" i="19"/>
  <c r="CE35" i="15"/>
  <c r="O78" i="19"/>
  <c r="T92" i="19"/>
  <c r="E79" i="19"/>
  <c r="CX74" i="19"/>
  <c r="AN20" i="19"/>
  <c r="CC25" i="19"/>
  <c r="BO69" i="15"/>
  <c r="F64" i="19"/>
  <c r="R35" i="19"/>
  <c r="K48" i="19"/>
  <c r="CK69" i="15"/>
  <c r="BG85" i="19"/>
  <c r="R64" i="15"/>
  <c r="AI63" i="19"/>
  <c r="BW39" i="15"/>
  <c r="AS15" i="19"/>
  <c r="CI101" i="19"/>
  <c r="CE53" i="19"/>
  <c r="BV72" i="15"/>
  <c r="AT16" i="19"/>
  <c r="F66" i="19"/>
  <c r="CK24" i="15"/>
  <c r="B65" i="19"/>
  <c r="G91" i="19"/>
  <c r="AC100" i="15"/>
  <c r="BK31" i="19"/>
  <c r="CE79" i="19"/>
  <c r="AF37" i="19"/>
  <c r="BA46" i="19"/>
  <c r="AG17" i="19"/>
  <c r="CW58" i="15"/>
  <c r="AN103" i="19"/>
  <c r="CM79" i="15"/>
  <c r="AA57" i="15"/>
  <c r="V45" i="15"/>
  <c r="R73" i="15"/>
  <c r="CP107" i="15"/>
  <c r="BM83" i="19"/>
  <c r="BD93" i="19"/>
  <c r="A46" i="19"/>
  <c r="AF37" i="15"/>
  <c r="AN32" i="15"/>
  <c r="AL71" i="15"/>
  <c r="I105" i="19"/>
  <c r="AI48" i="19"/>
  <c r="CJ75" i="15"/>
  <c r="D15" i="19"/>
  <c r="AL16" i="19"/>
  <c r="CD25" i="15"/>
  <c r="BV22" i="19"/>
  <c r="N95" i="19"/>
  <c r="H24" i="19"/>
  <c r="AX78" i="19"/>
  <c r="AQ51" i="15"/>
  <c r="CT5" i="19"/>
  <c r="BN36" i="19"/>
  <c r="CG103" i="19"/>
  <c r="Y33" i="19"/>
  <c r="CS72" i="15"/>
  <c r="BC34" i="15"/>
  <c r="CB46" i="15"/>
  <c r="AD33" i="15"/>
  <c r="Q85" i="19"/>
  <c r="BL83" i="19"/>
  <c r="CG53" i="19"/>
  <c r="CT78" i="19"/>
  <c r="DA12" i="19"/>
  <c r="I100" i="19"/>
  <c r="AH22" i="19"/>
  <c r="AF54" i="15"/>
  <c r="AM50" i="19"/>
  <c r="P39" i="15"/>
  <c r="AJ104" i="15"/>
  <c r="BI21" i="19"/>
  <c r="CS26" i="19"/>
  <c r="CM12" i="19"/>
  <c r="AA35" i="15"/>
  <c r="E88" i="19"/>
  <c r="BY61" i="15"/>
  <c r="BW49" i="19"/>
  <c r="H28" i="19"/>
  <c r="CA27" i="19"/>
  <c r="CY79" i="15"/>
  <c r="CG14" i="19"/>
  <c r="CJ62" i="19"/>
  <c r="AR47" i="19"/>
  <c r="AA15" i="19"/>
  <c r="BU49" i="19"/>
  <c r="CU105" i="19"/>
  <c r="AL59" i="19"/>
  <c r="H38" i="19"/>
  <c r="CG58" i="19"/>
  <c r="CK70" i="19"/>
  <c r="AG52" i="19"/>
  <c r="S81" i="19"/>
  <c r="CZ55" i="15"/>
  <c r="CJ6" i="19"/>
  <c r="DA55" i="19"/>
  <c r="AQ108" i="15"/>
  <c r="BY36" i="15"/>
  <c r="AG13" i="19"/>
  <c r="AX22" i="19"/>
  <c r="AS62" i="15"/>
  <c r="G33" i="19"/>
  <c r="AL76" i="15"/>
  <c r="CL39" i="15"/>
  <c r="H97" i="19"/>
  <c r="BG69" i="19"/>
  <c r="CD31" i="15"/>
  <c r="BG11" i="19"/>
  <c r="Z94" i="19"/>
  <c r="AC95" i="19"/>
  <c r="D99" i="19"/>
  <c r="AC1" i="19"/>
  <c r="AC90" i="19"/>
  <c r="BX12" i="19"/>
  <c r="CE68" i="15"/>
  <c r="CB35" i="19"/>
  <c r="CH102" i="15"/>
  <c r="AX36" i="19"/>
  <c r="CJ38" i="19"/>
  <c r="AU60" i="15"/>
  <c r="AL42" i="15"/>
  <c r="AP55" i="15"/>
  <c r="AO82" i="19"/>
  <c r="CK39" i="15"/>
  <c r="AW42" i="15"/>
  <c r="AZ10" i="19"/>
  <c r="AD42" i="19"/>
  <c r="AU49" i="19"/>
  <c r="CT21" i="19"/>
  <c r="H98" i="15"/>
  <c r="CN49" i="15"/>
  <c r="G88" i="19"/>
  <c r="CC29" i="19"/>
  <c r="AV23" i="19"/>
  <c r="BP5" i="19"/>
  <c r="CK13" i="19"/>
  <c r="CH40" i="19"/>
  <c r="AW109" i="15"/>
  <c r="BQ69" i="15"/>
  <c r="D3" i="19"/>
  <c r="CK107" i="15"/>
  <c r="S105" i="19"/>
  <c r="CO22" i="19"/>
  <c r="BL64" i="19"/>
  <c r="AW96" i="19"/>
  <c r="CL99" i="15"/>
  <c r="BQ68" i="15"/>
  <c r="CQ7" i="19"/>
  <c r="BW72" i="19"/>
  <c r="DB20" i="19"/>
  <c r="BO82" i="19"/>
  <c r="AA79" i="19"/>
  <c r="AW95" i="19"/>
  <c r="AI20" i="19"/>
  <c r="AR22" i="19"/>
  <c r="CA60" i="19"/>
  <c r="CS100" i="15"/>
  <c r="AJ77" i="19"/>
  <c r="AZ58" i="15"/>
  <c r="CX82" i="19"/>
  <c r="AS100" i="19"/>
  <c r="Y66" i="19"/>
  <c r="BN35" i="19"/>
  <c r="T72" i="19"/>
  <c r="BQ57" i="19"/>
  <c r="F53" i="19"/>
  <c r="Y44" i="15"/>
  <c r="T76" i="19"/>
  <c r="AX82" i="19"/>
  <c r="CJ28" i="19"/>
  <c r="CB25" i="19"/>
  <c r="AH80" i="19"/>
  <c r="BB72" i="15"/>
  <c r="BN69" i="19"/>
  <c r="CU76" i="19"/>
  <c r="AM57" i="19"/>
  <c r="BS86" i="19"/>
  <c r="CY104" i="19"/>
  <c r="CV72" i="19"/>
  <c r="Q36" i="19"/>
  <c r="CT47" i="19"/>
  <c r="H69" i="19"/>
  <c r="CR31" i="15"/>
  <c r="J79" i="19"/>
  <c r="CG72" i="19"/>
  <c r="AA53" i="15"/>
  <c r="F10" i="19"/>
  <c r="BR62" i="19"/>
  <c r="Q97" i="19"/>
  <c r="CX11" i="19"/>
  <c r="F75" i="19"/>
  <c r="AS89" i="19"/>
  <c r="AW35" i="19"/>
  <c r="AG2" i="19"/>
  <c r="R5" i="19"/>
  <c r="CL2" i="19"/>
  <c r="AR53" i="15"/>
  <c r="CG71" i="19"/>
  <c r="AI61" i="15"/>
  <c r="M44" i="15"/>
  <c r="AG78" i="19"/>
  <c r="V25" i="19"/>
  <c r="AV46" i="19"/>
  <c r="W55" i="15"/>
  <c r="K58" i="19"/>
  <c r="H51" i="15"/>
  <c r="CN76" i="15"/>
  <c r="T42" i="19"/>
  <c r="CD38" i="19"/>
  <c r="H44" i="15"/>
  <c r="AV50" i="19"/>
  <c r="B12" i="19"/>
  <c r="AG49" i="15"/>
  <c r="CZ34" i="15"/>
  <c r="CM61" i="19"/>
  <c r="CE90" i="19"/>
  <c r="CQ22" i="19"/>
  <c r="A95" i="19"/>
  <c r="AO91" i="19"/>
  <c r="CH64" i="19"/>
  <c r="BY75" i="15"/>
  <c r="BB50" i="15"/>
  <c r="AF81" i="19"/>
  <c r="BZ100" i="15"/>
  <c r="BE100" i="15"/>
  <c r="BI34" i="19"/>
  <c r="BE5" i="19"/>
  <c r="AG76" i="15"/>
  <c r="BG20" i="19"/>
  <c r="CY67" i="15"/>
  <c r="BV61" i="19"/>
  <c r="S105" i="15"/>
  <c r="AV43" i="19"/>
  <c r="M67" i="15"/>
  <c r="CT24" i="19"/>
  <c r="CM56" i="19"/>
  <c r="BK70" i="15"/>
  <c r="AN58" i="19"/>
  <c r="A62" i="19"/>
  <c r="BK101" i="19"/>
  <c r="CB36" i="19"/>
  <c r="BN12" i="19"/>
  <c r="BP63" i="19"/>
  <c r="AZ50" i="15"/>
  <c r="AV12" i="19"/>
  <c r="AA74" i="15"/>
  <c r="T74" i="15"/>
  <c r="BK103" i="15"/>
  <c r="AH65" i="19"/>
  <c r="BD60" i="15"/>
  <c r="C3" i="19"/>
  <c r="BD33" i="19"/>
  <c r="AL69" i="15"/>
  <c r="R32" i="15"/>
  <c r="CK33" i="19"/>
  <c r="DA37" i="15"/>
  <c r="CE71" i="19"/>
  <c r="AH59" i="15"/>
  <c r="CW72" i="15"/>
  <c r="CP51" i="15"/>
  <c r="CI36" i="15"/>
  <c r="P43" i="19"/>
  <c r="CK18" i="19"/>
  <c r="K10" i="19"/>
  <c r="A87" i="19"/>
  <c r="CG73" i="15"/>
  <c r="BU36" i="19"/>
  <c r="CQ60" i="19"/>
  <c r="BF66" i="15"/>
  <c r="K51" i="15"/>
  <c r="O69" i="15"/>
  <c r="CZ80" i="19"/>
  <c r="BF38" i="19"/>
  <c r="BM59" i="15"/>
  <c r="CQ77" i="15"/>
  <c r="CD71" i="19"/>
  <c r="BZ76" i="19"/>
  <c r="M6" i="19"/>
  <c r="BN61" i="15"/>
  <c r="BT25" i="19"/>
  <c r="AJ31" i="15"/>
  <c r="O10" i="19"/>
  <c r="H100" i="19"/>
  <c r="AA75" i="15"/>
  <c r="BS59" i="19"/>
  <c r="AW66" i="19"/>
  <c r="AN18" i="19"/>
  <c r="BY63" i="19"/>
  <c r="BH89" i="19"/>
  <c r="H40" i="15"/>
  <c r="L25" i="15"/>
  <c r="CS62" i="15"/>
  <c r="CG77" i="15"/>
  <c r="H33" i="19"/>
  <c r="N25" i="15"/>
  <c r="AS84" i="19"/>
  <c r="CL20" i="19"/>
  <c r="K73" i="19"/>
  <c r="AC9" i="19"/>
  <c r="AQ65" i="15"/>
  <c r="A100" i="19"/>
  <c r="AT36" i="19"/>
  <c r="CK44" i="19"/>
  <c r="T41" i="15"/>
  <c r="BX105" i="15"/>
  <c r="BQ71" i="19"/>
  <c r="CT32" i="19"/>
  <c r="AK102" i="15"/>
  <c r="BM22" i="19"/>
  <c r="CG107" i="15"/>
  <c r="BZ32" i="15"/>
  <c r="Q62" i="19"/>
  <c r="CG52" i="15"/>
  <c r="CM93" i="19"/>
  <c r="BN39" i="19"/>
  <c r="T62" i="19"/>
  <c r="BB99" i="19"/>
  <c r="AL84" i="19"/>
  <c r="BP34" i="19"/>
  <c r="BZ53" i="19"/>
  <c r="G55" i="19"/>
  <c r="CI66" i="15"/>
  <c r="BM75" i="19"/>
  <c r="J3" i="19"/>
  <c r="AP46" i="19"/>
  <c r="CO11" i="19"/>
  <c r="BC101" i="15"/>
  <c r="AR78" i="15"/>
  <c r="T60" i="15"/>
  <c r="C45" i="19"/>
  <c r="AI95" i="19"/>
  <c r="AB47" i="15"/>
  <c r="U75" i="15"/>
  <c r="O45" i="15"/>
  <c r="CZ74" i="19"/>
  <c r="CH57" i="15"/>
  <c r="CC59" i="15"/>
  <c r="AI24" i="15"/>
  <c r="BV67" i="15"/>
  <c r="Z80" i="19"/>
  <c r="CY100" i="19"/>
  <c r="Q1" i="19"/>
  <c r="R108" i="15"/>
  <c r="CZ37" i="19"/>
  <c r="BZ42" i="15"/>
  <c r="CY40" i="15"/>
  <c r="CO2" i="19"/>
  <c r="T74" i="19"/>
  <c r="CX32" i="19"/>
  <c r="AD68" i="15"/>
  <c r="CR101" i="15"/>
  <c r="CV39" i="15"/>
  <c r="AY9" i="19"/>
  <c r="BL9" i="19"/>
  <c r="AS39" i="19"/>
  <c r="BO70" i="15"/>
  <c r="O60" i="15"/>
  <c r="P64" i="19"/>
  <c r="AN59" i="19"/>
  <c r="F54" i="19"/>
  <c r="AD100" i="15"/>
  <c r="O68" i="15"/>
  <c r="CU100" i="19"/>
  <c r="BK16" i="19"/>
  <c r="BI98" i="19"/>
  <c r="BX96" i="19"/>
  <c r="BA22" i="19"/>
  <c r="BL69" i="15"/>
  <c r="CW96" i="19"/>
  <c r="BW37" i="19"/>
  <c r="BL21" i="19"/>
  <c r="BT68" i="19"/>
  <c r="BL97" i="19"/>
  <c r="CK5" i="19"/>
  <c r="AA9" i="19"/>
  <c r="DB2" i="19"/>
  <c r="BX103" i="15"/>
  <c r="BB74" i="19"/>
  <c r="BN70" i="19"/>
  <c r="AE63" i="15"/>
  <c r="CP58" i="15"/>
  <c r="CF50" i="15"/>
  <c r="X41" i="15"/>
  <c r="AI103" i="19"/>
  <c r="CA21" i="19"/>
  <c r="M5" i="19"/>
  <c r="BD64" i="19"/>
  <c r="BI86" i="19"/>
  <c r="CM2" i="19"/>
  <c r="CW68" i="19"/>
  <c r="AA52" i="19"/>
  <c r="K65" i="19"/>
  <c r="BI58" i="19"/>
  <c r="AE79" i="15"/>
  <c r="BV45" i="19"/>
  <c r="CN108" i="15"/>
  <c r="I52" i="19"/>
  <c r="AZ47" i="15"/>
  <c r="AY1" i="19"/>
  <c r="DB39" i="19"/>
  <c r="AI105" i="19"/>
  <c r="CX71" i="15"/>
  <c r="AE77" i="15"/>
  <c r="BE77" i="15"/>
  <c r="F12" i="19"/>
  <c r="CN102" i="15"/>
  <c r="BP100" i="15"/>
  <c r="BL14" i="19"/>
  <c r="G40" i="15"/>
  <c r="BE44" i="19"/>
  <c r="BL78" i="15"/>
  <c r="AZ53" i="19"/>
  <c r="AL34" i="19"/>
  <c r="BV66" i="15"/>
  <c r="P23" i="19"/>
  <c r="W55" i="19"/>
  <c r="H89" i="19"/>
  <c r="CF75" i="15"/>
  <c r="AY26" i="19"/>
  <c r="CM24" i="19"/>
  <c r="U40" i="15"/>
  <c r="AD102" i="15"/>
  <c r="AR48" i="19"/>
  <c r="AR79" i="19"/>
  <c r="P92" i="19"/>
  <c r="AZ11" i="19"/>
  <c r="AA92" i="19"/>
  <c r="V69" i="15"/>
  <c r="D9" i="19"/>
  <c r="CS17" i="19"/>
  <c r="BJ70" i="19"/>
  <c r="CQ73" i="15"/>
  <c r="BK72" i="15"/>
  <c r="A98" i="19"/>
  <c r="CX90" i="19"/>
  <c r="AF70" i="15"/>
  <c r="G89" i="19"/>
  <c r="X98" i="19"/>
  <c r="F52" i="19"/>
  <c r="CS75" i="15"/>
  <c r="W25" i="15"/>
  <c r="K77" i="19"/>
  <c r="BJ49" i="15"/>
  <c r="BB101" i="19"/>
  <c r="L72" i="19"/>
  <c r="CI53" i="15"/>
  <c r="N102" i="19"/>
  <c r="CN96" i="19"/>
  <c r="AU103" i="19"/>
  <c r="CV40" i="19"/>
  <c r="BJ12" i="19"/>
  <c r="CJ50" i="19"/>
  <c r="O40" i="15"/>
  <c r="AC73" i="19"/>
  <c r="AD36" i="15"/>
  <c r="BY8" i="19"/>
  <c r="BE46" i="19"/>
  <c r="CN68" i="15"/>
  <c r="AJ52" i="19"/>
  <c r="L24" i="15"/>
  <c r="CB24" i="19"/>
  <c r="BM52" i="15"/>
  <c r="CE37" i="19"/>
  <c r="V25" i="15"/>
  <c r="CD60" i="15"/>
  <c r="O107" i="15"/>
  <c r="BM85" i="19"/>
  <c r="AA47" i="19"/>
  <c r="CU91" i="19"/>
  <c r="M67" i="19"/>
  <c r="S98" i="15"/>
  <c r="CV52" i="19"/>
  <c r="AV105" i="19"/>
  <c r="W75" i="19"/>
  <c r="CQ30" i="19"/>
  <c r="AO30" i="19"/>
  <c r="CI31" i="19"/>
  <c r="AZ77" i="19"/>
  <c r="BV4" i="19"/>
  <c r="CW68" i="15"/>
  <c r="BX21" i="19"/>
  <c r="BP51" i="19"/>
  <c r="CE86" i="19"/>
  <c r="BA94" i="19"/>
  <c r="CK20" i="19"/>
  <c r="CX106" i="15"/>
  <c r="L68" i="19"/>
  <c r="BW49" i="15"/>
  <c r="CU65" i="19"/>
  <c r="BZ44" i="19"/>
  <c r="CA50" i="15"/>
  <c r="BT70" i="15"/>
  <c r="BM47" i="15"/>
  <c r="AB45" i="15"/>
  <c r="BD65" i="19"/>
  <c r="N82" i="19"/>
  <c r="J52" i="19"/>
  <c r="CJ72" i="15"/>
  <c r="AT19" i="19"/>
  <c r="O87" i="19"/>
  <c r="AK60" i="15"/>
  <c r="BB43" i="15"/>
  <c r="BT42" i="15"/>
  <c r="BO55" i="15"/>
  <c r="BB9" i="19"/>
  <c r="AM37" i="19"/>
  <c r="CD101" i="19"/>
  <c r="AL31" i="15"/>
  <c r="CR39" i="15"/>
  <c r="BP71" i="15"/>
  <c r="AT77" i="15"/>
  <c r="AE49" i="19"/>
  <c r="BD46" i="15"/>
  <c r="CE103" i="15"/>
  <c r="CY75" i="15"/>
  <c r="CP62" i="19"/>
  <c r="CY36" i="15"/>
  <c r="BY65" i="19"/>
  <c r="K60" i="15"/>
  <c r="CZ47" i="15"/>
  <c r="BM33" i="15"/>
  <c r="AT105" i="19"/>
  <c r="AZ103" i="19"/>
  <c r="CC60" i="15"/>
  <c r="H60" i="15"/>
  <c r="CI59" i="15"/>
  <c r="AT39" i="15"/>
  <c r="F99" i="19"/>
  <c r="BQ77" i="19"/>
  <c r="P14" i="19"/>
  <c r="M80" i="19"/>
  <c r="CY62" i="15"/>
  <c r="AZ97" i="19"/>
  <c r="BB76" i="19"/>
  <c r="H66" i="19"/>
  <c r="BW50" i="15"/>
  <c r="L91" i="19"/>
  <c r="U105" i="19"/>
  <c r="AU51" i="19"/>
  <c r="D66" i="19"/>
  <c r="C53" i="19"/>
  <c r="AU49" i="15"/>
  <c r="AX54" i="15"/>
  <c r="G23" i="19"/>
  <c r="AZ65" i="19"/>
  <c r="BL35" i="19"/>
  <c r="AE36" i="15"/>
  <c r="CG30" i="19"/>
  <c r="CI63" i="19"/>
  <c r="AO65" i="15"/>
  <c r="CK62" i="19"/>
  <c r="DA14" i="19"/>
  <c r="AP45" i="15"/>
  <c r="CN97" i="19"/>
  <c r="AS68" i="19"/>
  <c r="M100" i="19"/>
  <c r="BB36" i="19"/>
  <c r="AX68" i="15"/>
  <c r="AV10" i="19"/>
  <c r="AG91" i="19"/>
  <c r="CR25" i="19"/>
  <c r="BW34" i="15"/>
  <c r="AY69" i="19"/>
  <c r="CN93" i="19"/>
  <c r="N86" i="19"/>
  <c r="Q56" i="19"/>
  <c r="BX10" i="19"/>
  <c r="P93" i="19"/>
  <c r="BD79" i="19"/>
  <c r="AV73" i="15"/>
  <c r="AD71" i="19"/>
  <c r="CF94" i="19"/>
  <c r="BZ40" i="15"/>
  <c r="T67" i="19"/>
  <c r="BJ27" i="19"/>
  <c r="AN105" i="15"/>
  <c r="BM9" i="19"/>
  <c r="AY12" i="19"/>
  <c r="CR6" i="19"/>
  <c r="BJ93" i="19"/>
  <c r="AA74" i="19"/>
  <c r="AD45" i="19"/>
  <c r="CY5" i="19"/>
  <c r="CZ23" i="19"/>
  <c r="F89" i="19"/>
  <c r="CP56" i="19"/>
  <c r="CI7" i="19"/>
  <c r="CD69" i="19"/>
  <c r="BI58" i="15"/>
  <c r="AL37" i="19"/>
  <c r="BS50" i="19"/>
  <c r="CS74" i="19"/>
  <c r="AU58" i="19"/>
  <c r="BN48" i="15"/>
  <c r="AP81" i="19"/>
  <c r="CS92" i="19"/>
  <c r="V38" i="15"/>
  <c r="CA18" i="19"/>
  <c r="CL76" i="15"/>
  <c r="CX101" i="19"/>
  <c r="BS29" i="19"/>
  <c r="AB47" i="19"/>
  <c r="AR16" i="19"/>
  <c r="G64" i="19"/>
  <c r="AI30" i="19"/>
  <c r="CO18" i="19"/>
  <c r="CU78" i="19"/>
  <c r="CH52" i="19"/>
  <c r="A75" i="19"/>
  <c r="CN83" i="19"/>
  <c r="CR36" i="15"/>
  <c r="AZ69" i="15"/>
  <c r="BO31" i="15"/>
  <c r="CR108" i="15"/>
  <c r="N71" i="19"/>
  <c r="AL77" i="15"/>
  <c r="I75" i="15"/>
  <c r="CH7" i="19"/>
  <c r="A31" i="19"/>
  <c r="R48" i="15"/>
  <c r="T72" i="15"/>
  <c r="BR94" i="19"/>
  <c r="CJ81" i="19"/>
  <c r="AT84" i="19"/>
  <c r="AU24" i="15"/>
  <c r="W34" i="15"/>
  <c r="CL71" i="19"/>
  <c r="C34" i="19"/>
  <c r="Q66" i="19"/>
  <c r="AJ31" i="19"/>
  <c r="K18" i="19"/>
  <c r="BU28" i="19"/>
  <c r="AW97" i="19"/>
  <c r="CU29" i="15"/>
  <c r="BC99" i="19"/>
  <c r="BX66" i="19"/>
  <c r="CJ33" i="15"/>
  <c r="V17" i="19"/>
  <c r="S101" i="19"/>
  <c r="BB75" i="19"/>
  <c r="CH49" i="15"/>
  <c r="BQ78" i="15"/>
  <c r="CI10" i="19"/>
  <c r="AJ33" i="19"/>
  <c r="BG45" i="19"/>
  <c r="N21" i="19"/>
  <c r="DB55" i="19"/>
  <c r="B49" i="19"/>
  <c r="M87" i="19"/>
  <c r="BR107" i="15"/>
  <c r="BZ81" i="19"/>
  <c r="BH105" i="15"/>
  <c r="BD27" i="19"/>
  <c r="BW68" i="15"/>
  <c r="U31" i="19"/>
  <c r="BE23" i="19"/>
  <c r="AB9" i="19"/>
  <c r="BQ41" i="15"/>
  <c r="BY58" i="19"/>
  <c r="AA106" i="15"/>
  <c r="CJ37" i="19"/>
  <c r="BD47" i="19"/>
  <c r="J14" i="19"/>
  <c r="D77" i="19"/>
  <c r="BF76" i="19"/>
  <c r="AB92" i="19"/>
  <c r="AO29" i="15"/>
  <c r="P68" i="19"/>
  <c r="CJ25" i="15"/>
  <c r="AQ73" i="19"/>
  <c r="DA103" i="15"/>
  <c r="J38" i="15"/>
  <c r="BR31" i="15"/>
  <c r="Z38" i="19"/>
  <c r="CH83" i="19"/>
  <c r="W66" i="19"/>
  <c r="CR95" i="19"/>
  <c r="AF39" i="19"/>
  <c r="CG51" i="15"/>
  <c r="BS55" i="19"/>
  <c r="X70" i="19"/>
  <c r="AC85" i="19"/>
  <c r="BS80" i="19"/>
  <c r="CX76" i="19"/>
  <c r="CF5" i="19"/>
  <c r="DB48" i="15"/>
  <c r="R34" i="15"/>
  <c r="AC98" i="15"/>
  <c r="Z43" i="15"/>
  <c r="BL1" i="19"/>
  <c r="B15" i="19"/>
  <c r="AA32" i="15"/>
  <c r="BS109" i="15"/>
  <c r="K34" i="15"/>
  <c r="BG5" i="19"/>
  <c r="AW1" i="19"/>
  <c r="AM87" i="19"/>
  <c r="BK87" i="19"/>
  <c r="BT108" i="15"/>
  <c r="CM60" i="19"/>
  <c r="CD21" i="19"/>
  <c r="AF76" i="15"/>
  <c r="S43" i="19"/>
  <c r="CR46" i="19"/>
  <c r="CA103" i="15"/>
  <c r="BA104" i="19"/>
  <c r="BN33" i="15"/>
  <c r="AL100" i="15"/>
  <c r="BE12" i="19"/>
  <c r="CW78" i="15"/>
  <c r="B11" i="19"/>
  <c r="N51" i="15"/>
  <c r="BJ79" i="15"/>
  <c r="BU25" i="19"/>
  <c r="O85" i="19"/>
  <c r="AU74" i="15"/>
  <c r="BI73" i="15"/>
  <c r="BD77" i="15"/>
  <c r="Y68" i="15"/>
  <c r="T90" i="19"/>
  <c r="BY24" i="15"/>
  <c r="AI46" i="19"/>
  <c r="CE64" i="19"/>
  <c r="BO108" i="15"/>
  <c r="CU60" i="19"/>
  <c r="BF34" i="15"/>
  <c r="AO49" i="15"/>
  <c r="CL102" i="19"/>
  <c r="AO64" i="19"/>
  <c r="BT3" i="19"/>
  <c r="AC57" i="19"/>
  <c r="BI100" i="19"/>
  <c r="AU30" i="19"/>
  <c r="AF54" i="19"/>
  <c r="AK57" i="15"/>
  <c r="R101" i="15"/>
  <c r="AF79" i="19"/>
  <c r="AG24" i="19"/>
  <c r="DA87" i="19"/>
  <c r="AQ29" i="15"/>
  <c r="BO99" i="19"/>
  <c r="W69" i="19"/>
  <c r="CJ104" i="15"/>
  <c r="Q72" i="15"/>
  <c r="CR62" i="19"/>
  <c r="T22" i="19"/>
  <c r="BI50" i="15"/>
  <c r="BR16" i="19"/>
  <c r="O14" i="19"/>
  <c r="B43" i="19"/>
  <c r="U47" i="19"/>
  <c r="CL68" i="15"/>
  <c r="BM25" i="15"/>
  <c r="BM102" i="19"/>
  <c r="CL68" i="19"/>
  <c r="AJ66" i="19"/>
  <c r="AB95" i="19"/>
  <c r="BY105" i="15"/>
  <c r="AI106" i="15"/>
  <c r="BC3" i="19"/>
  <c r="BR53" i="15"/>
  <c r="AY102" i="15"/>
  <c r="CZ98" i="15"/>
  <c r="O70" i="19"/>
  <c r="AM90" i="19"/>
  <c r="BR61" i="19"/>
  <c r="DA107" i="15"/>
  <c r="BF97" i="19"/>
  <c r="M48" i="15"/>
  <c r="V74" i="15"/>
  <c r="AZ75" i="15"/>
  <c r="AD33" i="19"/>
  <c r="AU46" i="15"/>
  <c r="BT72" i="19"/>
  <c r="AH39" i="15"/>
  <c r="CJ53" i="15"/>
  <c r="G53" i="19"/>
  <c r="CY35" i="19"/>
  <c r="BR2" i="19"/>
  <c r="CX3" i="19"/>
  <c r="A106" i="19"/>
  <c r="CP91" i="19"/>
  <c r="BL55" i="15"/>
  <c r="Y76" i="15"/>
  <c r="AY77" i="19"/>
  <c r="X50" i="19"/>
  <c r="CC53" i="15"/>
  <c r="CA105" i="15"/>
  <c r="M66" i="15"/>
  <c r="AB103" i="15"/>
  <c r="BW18" i="19"/>
  <c r="AL20" i="19"/>
  <c r="AE2" i="19"/>
  <c r="AJ21" i="19"/>
  <c r="CP99" i="15"/>
  <c r="BL59" i="15"/>
  <c r="CG16" i="19"/>
  <c r="BR33" i="15"/>
  <c r="CR100" i="15"/>
  <c r="AR40" i="19"/>
  <c r="J40" i="15"/>
  <c r="AJ73" i="19"/>
  <c r="CK103" i="15"/>
  <c r="BV5" i="19"/>
  <c r="AP77" i="15"/>
  <c r="CH69" i="19"/>
  <c r="F27" i="19"/>
  <c r="Y79" i="15"/>
  <c r="CN104" i="19"/>
  <c r="AY53" i="19"/>
  <c r="AM31" i="19"/>
  <c r="BQ49" i="15"/>
  <c r="CZ31" i="19"/>
  <c r="Q105" i="15"/>
  <c r="DA24" i="19"/>
  <c r="V84" i="19"/>
  <c r="AV36" i="15"/>
  <c r="CX87" i="19"/>
  <c r="CZ100" i="15"/>
  <c r="BR43" i="19"/>
  <c r="BQ48" i="15"/>
  <c r="BX89" i="19"/>
  <c r="AQ54" i="19"/>
  <c r="BA97" i="19"/>
  <c r="BC18" i="19"/>
  <c r="Q73" i="19"/>
  <c r="E42" i="19"/>
  <c r="BL12" i="19"/>
  <c r="AP68" i="15"/>
  <c r="CZ25" i="19"/>
  <c r="AL59" i="15"/>
  <c r="AR54" i="19"/>
  <c r="CK67" i="15"/>
  <c r="BQ45" i="15"/>
  <c r="BV98" i="15"/>
  <c r="A35" i="19"/>
  <c r="CO108" i="15"/>
  <c r="DA6" i="19"/>
  <c r="BG84" i="19"/>
  <c r="CT49" i="15"/>
  <c r="CC58" i="19"/>
  <c r="BZ74" i="19"/>
  <c r="X36" i="15"/>
  <c r="CP87" i="19"/>
  <c r="CQ105" i="19"/>
  <c r="AV78" i="19"/>
  <c r="Z55" i="19"/>
  <c r="CN50" i="19"/>
  <c r="AD54" i="15"/>
  <c r="R21" i="19"/>
  <c r="AH109" i="15"/>
  <c r="AV79" i="15"/>
  <c r="DA100" i="15"/>
  <c r="Z60" i="19"/>
  <c r="Y29" i="19"/>
  <c r="BC15" i="19"/>
  <c r="AX85" i="19"/>
  <c r="G12" i="19"/>
  <c r="V62" i="15"/>
  <c r="AA77" i="15"/>
  <c r="CJ56" i="19"/>
  <c r="CA25" i="15"/>
  <c r="BS39" i="15"/>
  <c r="CA43" i="15"/>
  <c r="CB31" i="15"/>
  <c r="BJ77" i="19"/>
  <c r="CF59" i="15"/>
  <c r="CB9" i="19"/>
  <c r="Z62" i="19"/>
  <c r="CH106" i="15"/>
  <c r="CV106" i="15"/>
  <c r="J41" i="15"/>
  <c r="AS32" i="19"/>
  <c r="BB41" i="15"/>
  <c r="AH65" i="15"/>
  <c r="P9" i="19"/>
  <c r="CU36" i="15"/>
  <c r="BE67" i="15"/>
  <c r="R43" i="15"/>
  <c r="CW79" i="19"/>
  <c r="BN32" i="15"/>
  <c r="BK35" i="19"/>
  <c r="AX68" i="19"/>
  <c r="CA64" i="19"/>
  <c r="BK50" i="19"/>
  <c r="AH63" i="19"/>
  <c r="AE45" i="15"/>
  <c r="Y101" i="15"/>
  <c r="BZ56" i="19"/>
  <c r="BK25" i="15"/>
  <c r="BI78" i="19"/>
  <c r="Q66" i="15"/>
  <c r="CA69" i="19"/>
  <c r="AE107" i="15"/>
  <c r="AJ30" i="19"/>
  <c r="BU38" i="19"/>
  <c r="BX15" i="19"/>
  <c r="AK63" i="19"/>
  <c r="AL101" i="19"/>
  <c r="CT69" i="19"/>
  <c r="P75" i="19"/>
  <c r="AW48" i="15"/>
  <c r="AC32" i="15"/>
  <c r="Z29" i="15"/>
  <c r="BJ28" i="19"/>
  <c r="CJ77" i="19"/>
  <c r="W70" i="15"/>
  <c r="BP72" i="15"/>
  <c r="AP75" i="19"/>
  <c r="CE78" i="19"/>
  <c r="BS17" i="19"/>
  <c r="S54" i="19"/>
  <c r="O47" i="19"/>
  <c r="AL97" i="19"/>
  <c r="P61" i="19"/>
  <c r="AO106" i="15"/>
  <c r="CX61" i="15"/>
  <c r="BC104" i="15"/>
  <c r="AN105" i="19"/>
  <c r="BM46" i="19"/>
  <c r="AU39" i="15"/>
  <c r="AC52" i="15"/>
  <c r="D53" i="19"/>
  <c r="AY46" i="15"/>
  <c r="AW76" i="15"/>
  <c r="D95" i="19"/>
  <c r="CL16" i="19"/>
  <c r="AH30" i="19"/>
  <c r="CZ32" i="19"/>
  <c r="BO27" i="19"/>
  <c r="BV75" i="19"/>
  <c r="M43" i="19"/>
  <c r="AX96" i="19"/>
  <c r="AJ46" i="15"/>
  <c r="AQ30" i="19"/>
  <c r="BA26" i="19"/>
  <c r="BU25" i="15"/>
  <c r="R75" i="15"/>
  <c r="AF55" i="19"/>
  <c r="CV49" i="19"/>
  <c r="AP32" i="19"/>
  <c r="CB49" i="15"/>
  <c r="AI8" i="19"/>
  <c r="Z42" i="19"/>
  <c r="O53" i="15"/>
  <c r="AX23" i="19"/>
  <c r="BN40" i="19"/>
  <c r="I87" i="19"/>
  <c r="P70" i="15"/>
  <c r="CK29" i="19"/>
  <c r="AY31" i="19"/>
  <c r="BP38" i="15"/>
  <c r="BZ89" i="19"/>
  <c r="BR74" i="19"/>
  <c r="BM88" i="19"/>
  <c r="R30" i="19"/>
  <c r="CM64" i="19"/>
  <c r="BI73" i="19"/>
  <c r="AC31" i="15"/>
  <c r="DA51" i="19"/>
  <c r="CY48" i="15"/>
  <c r="T39" i="15"/>
  <c r="CC22" i="19"/>
  <c r="DB16" i="19"/>
  <c r="BS32" i="19"/>
  <c r="CH26" i="19"/>
  <c r="H63" i="19"/>
  <c r="AP85" i="19"/>
  <c r="AG103" i="19"/>
  <c r="CB94" i="19"/>
  <c r="E3" i="19"/>
  <c r="AT58" i="15"/>
  <c r="U97" i="19"/>
  <c r="BZ90" i="19"/>
  <c r="CP43" i="19"/>
  <c r="AN96" i="19"/>
  <c r="DA34" i="19"/>
  <c r="BF75" i="15"/>
  <c r="CC55" i="15"/>
  <c r="BR62" i="15"/>
  <c r="K45" i="15"/>
  <c r="CR72" i="15"/>
  <c r="BX38" i="19"/>
  <c r="DA56" i="15"/>
  <c r="AL2" i="19"/>
  <c r="L38" i="15"/>
  <c r="AF78" i="15"/>
  <c r="BB1" i="19"/>
  <c r="BU100" i="15"/>
  <c r="BH71" i="15"/>
  <c r="O24" i="19"/>
  <c r="BE69" i="15"/>
  <c r="F15" i="19"/>
  <c r="CT98" i="19"/>
  <c r="AN37" i="15"/>
  <c r="BO1" i="19"/>
  <c r="BI81" i="19"/>
  <c r="BG38" i="15"/>
  <c r="Q100" i="19"/>
  <c r="BN54" i="15"/>
  <c r="CG66" i="15"/>
  <c r="BJ24" i="15"/>
  <c r="CK34" i="15"/>
  <c r="BP56" i="15"/>
  <c r="CM102" i="19"/>
  <c r="AW58" i="19"/>
  <c r="AR50" i="15"/>
  <c r="AW83" i="19"/>
  <c r="BL70" i="19"/>
  <c r="AY43" i="19"/>
  <c r="W102" i="19"/>
  <c r="BE34" i="15"/>
  <c r="DA77" i="15"/>
  <c r="BB30" i="19"/>
  <c r="K98" i="15"/>
  <c r="AZ89" i="19"/>
  <c r="AO23" i="19"/>
  <c r="Z48" i="19"/>
  <c r="AM63" i="19"/>
  <c r="A14" i="19"/>
  <c r="CN62" i="15"/>
  <c r="BA63" i="19"/>
  <c r="BB60" i="19"/>
  <c r="AS69" i="15"/>
  <c r="O90" i="19"/>
  <c r="AO108" i="15"/>
  <c r="AH26" i="19"/>
  <c r="CX24" i="15"/>
  <c r="CZ68" i="19"/>
  <c r="AH102" i="15"/>
  <c r="CO17" i="19"/>
  <c r="BO66" i="15"/>
  <c r="CO61" i="19"/>
  <c r="CI67" i="15"/>
  <c r="P87" i="19"/>
  <c r="BM57" i="15"/>
  <c r="AB3" i="19"/>
  <c r="AD50" i="19"/>
  <c r="AD40" i="19"/>
  <c r="AW32" i="15"/>
  <c r="AP96" i="19"/>
  <c r="CU84" i="19"/>
  <c r="BW103" i="19"/>
  <c r="AY43" i="15"/>
  <c r="CS79" i="19"/>
  <c r="CZ53" i="15"/>
  <c r="AQ50" i="19"/>
  <c r="CF74" i="15"/>
  <c r="AW66" i="15"/>
  <c r="CH76" i="15"/>
  <c r="AK108" i="15"/>
  <c r="CX79" i="19"/>
  <c r="N89" i="19"/>
  <c r="CC33" i="19"/>
  <c r="AS99" i="15"/>
  <c r="AG85" i="19"/>
  <c r="D24" i="19"/>
  <c r="CF69" i="19"/>
  <c r="CA104" i="19"/>
  <c r="BG105" i="15"/>
  <c r="BC104" i="19"/>
  <c r="DB51" i="15"/>
  <c r="CD67" i="15"/>
  <c r="AL15" i="19"/>
  <c r="U90" i="19"/>
  <c r="AC76" i="19"/>
  <c r="Y104" i="15"/>
  <c r="CJ91" i="19"/>
  <c r="CR78" i="15"/>
  <c r="AF24" i="19"/>
  <c r="BS29" i="15"/>
  <c r="CJ102" i="15"/>
  <c r="CX34" i="15"/>
  <c r="AR66" i="15"/>
  <c r="CQ73" i="19"/>
  <c r="BH3" i="19"/>
  <c r="CJ39" i="15"/>
  <c r="AQ49" i="19"/>
  <c r="CD51" i="15"/>
  <c r="BH17" i="19"/>
  <c r="W87" i="19"/>
  <c r="BG31" i="19"/>
  <c r="S6" i="19"/>
  <c r="O82" i="19"/>
  <c r="CR50" i="19"/>
  <c r="CR71" i="15"/>
  <c r="T32" i="15"/>
  <c r="N107" i="15"/>
  <c r="AY57" i="19"/>
  <c r="W61" i="15"/>
  <c r="CL109" i="15"/>
  <c r="DB66" i="15"/>
  <c r="O100" i="19"/>
  <c r="CI35" i="19"/>
  <c r="BA38" i="19"/>
  <c r="BF58" i="19"/>
  <c r="AY21" i="19"/>
  <c r="O35" i="19"/>
  <c r="S54" i="15"/>
  <c r="BX81" i="19"/>
  <c r="H91" i="19"/>
  <c r="CS58" i="19"/>
  <c r="CE72" i="19"/>
  <c r="CH91" i="19"/>
  <c r="BY72" i="19"/>
  <c r="DB39" i="15"/>
  <c r="CW100" i="15"/>
  <c r="U20" i="19"/>
  <c r="BR30" i="19"/>
  <c r="AN44" i="15"/>
  <c r="DB13" i="19"/>
  <c r="Y66" i="15"/>
  <c r="CV80" i="19"/>
  <c r="BP28" i="19"/>
  <c r="AV41" i="15"/>
  <c r="CJ76" i="15"/>
  <c r="CN101" i="15"/>
  <c r="BA56" i="19"/>
  <c r="BF74" i="19"/>
  <c r="BM62" i="19"/>
  <c r="CK21" i="19"/>
  <c r="Y80" i="19"/>
  <c r="CU9" i="19"/>
  <c r="AT41" i="15"/>
  <c r="CH25" i="15"/>
  <c r="AO87" i="19"/>
  <c r="CH101" i="19"/>
  <c r="BQ35" i="15"/>
  <c r="BX60" i="19"/>
  <c r="CC81" i="19"/>
  <c r="CV6" i="19"/>
  <c r="AR32" i="19"/>
  <c r="CL54" i="15"/>
  <c r="BU48" i="15"/>
  <c r="BT101" i="15"/>
  <c r="BK3" i="19"/>
  <c r="CH73" i="19"/>
  <c r="BH92" i="19"/>
  <c r="O72" i="19"/>
  <c r="BF6" i="19"/>
  <c r="BJ24" i="19"/>
  <c r="BA71" i="15"/>
  <c r="M63" i="19"/>
  <c r="AD40" i="15"/>
  <c r="BK42" i="19"/>
  <c r="CT13" i="19"/>
  <c r="CK54" i="19"/>
  <c r="DB48" i="19"/>
  <c r="AB102" i="19"/>
  <c r="CK52" i="19"/>
  <c r="AR30" i="19"/>
  <c r="AC71" i="19"/>
  <c r="H68" i="19"/>
  <c r="CE62" i="15"/>
  <c r="AP22" i="19"/>
  <c r="G51" i="15"/>
  <c r="BQ33" i="15"/>
  <c r="CL89" i="19"/>
  <c r="BP71" i="19"/>
  <c r="AF45" i="19"/>
  <c r="O9" i="19"/>
  <c r="BL62" i="15"/>
  <c r="BR101" i="15"/>
  <c r="H76" i="15"/>
  <c r="CV70" i="15"/>
  <c r="AS41" i="15"/>
  <c r="N64" i="15"/>
  <c r="BI104" i="19"/>
  <c r="BP10" i="19"/>
  <c r="V26" i="19"/>
  <c r="CL65" i="19"/>
  <c r="AT41" i="19"/>
  <c r="BV102" i="19"/>
  <c r="AX104" i="19"/>
  <c r="C101" i="19"/>
  <c r="CG61" i="15"/>
  <c r="CF55" i="15"/>
  <c r="CH22" i="19"/>
  <c r="CT15" i="19"/>
  <c r="AS71" i="19"/>
  <c r="BK39" i="15"/>
  <c r="J48" i="19"/>
  <c r="BK74" i="15"/>
  <c r="Q74" i="15"/>
  <c r="CE74" i="19"/>
  <c r="CI3" i="19"/>
  <c r="Q31" i="15"/>
  <c r="BW44" i="19"/>
  <c r="BN52" i="19"/>
  <c r="N31" i="15"/>
  <c r="AM85" i="19"/>
  <c r="U102" i="19"/>
  <c r="CV27" i="19"/>
  <c r="CD90" i="19"/>
  <c r="Y71" i="19"/>
  <c r="A11" i="19"/>
  <c r="J44" i="15"/>
  <c r="B64" i="19"/>
  <c r="AU40" i="19"/>
  <c r="Y4" i="19"/>
  <c r="AA98" i="19"/>
  <c r="Z104" i="19"/>
  <c r="CM21" i="19"/>
  <c r="AD53" i="19"/>
  <c r="CX69" i="15"/>
  <c r="CL97" i="19"/>
  <c r="BL57" i="19"/>
  <c r="BU2" i="19"/>
  <c r="BG39" i="19"/>
  <c r="AI52" i="15"/>
  <c r="CL32" i="15"/>
  <c r="J21" i="19"/>
  <c r="B96" i="19"/>
  <c r="CD95" i="19"/>
  <c r="BF48" i="19"/>
  <c r="BS45" i="15"/>
  <c r="BI32" i="19"/>
  <c r="CC63" i="15"/>
  <c r="BT104" i="19"/>
  <c r="X79" i="19"/>
  <c r="CR70" i="15"/>
  <c r="CD53" i="15"/>
  <c r="BW69" i="19"/>
  <c r="D44" i="19"/>
  <c r="AS44" i="19"/>
  <c r="CV43" i="19"/>
  <c r="T77" i="15"/>
  <c r="Z52" i="19"/>
  <c r="CD45" i="15"/>
  <c r="B31" i="19"/>
  <c r="BS25" i="15"/>
  <c r="BW109" i="15"/>
  <c r="BK34" i="15"/>
  <c r="AU75" i="15"/>
  <c r="J108" i="15"/>
  <c r="AT92" i="19"/>
  <c r="DB49" i="15"/>
  <c r="Y58" i="19"/>
  <c r="BU102" i="15"/>
  <c r="CX104" i="19"/>
  <c r="K4" i="19"/>
  <c r="Z44" i="15"/>
  <c r="R63" i="19"/>
  <c r="CT8" i="19"/>
  <c r="BI16" i="19"/>
  <c r="AT49" i="15"/>
  <c r="CC30" i="19"/>
  <c r="DA69" i="19"/>
  <c r="BL102" i="19"/>
  <c r="AR45" i="19"/>
  <c r="BT77" i="19"/>
  <c r="T77" i="19"/>
  <c r="AI46" i="15"/>
  <c r="J89" i="19"/>
  <c r="Y49" i="15"/>
  <c r="AB84" i="19"/>
  <c r="I85" i="19"/>
  <c r="CD11" i="19"/>
  <c r="G68" i="15"/>
  <c r="BG76" i="19"/>
  <c r="H105" i="19"/>
  <c r="AT55" i="15"/>
  <c r="BX35" i="15"/>
  <c r="AS7" i="19"/>
  <c r="CJ58" i="19"/>
  <c r="AW63" i="15"/>
  <c r="BI33" i="15"/>
  <c r="CR94" i="19"/>
  <c r="CI34" i="15"/>
  <c r="AA48" i="19"/>
  <c r="AG96" i="19"/>
  <c r="CD2" i="19"/>
  <c r="CR77" i="15"/>
  <c r="BK44" i="19"/>
  <c r="BD13" i="19"/>
  <c r="AU58" i="15"/>
  <c r="K101" i="15"/>
  <c r="AV28" i="19"/>
  <c r="AK12" i="19"/>
  <c r="BQ16" i="19"/>
  <c r="CF53" i="15"/>
  <c r="U67" i="15"/>
  <c r="Q104" i="15"/>
  <c r="CH97" i="19"/>
  <c r="CU5" i="19"/>
  <c r="R2" i="19"/>
  <c r="AH101" i="15"/>
  <c r="AE3" i="19"/>
  <c r="CM67" i="19"/>
  <c r="J52" i="15"/>
  <c r="CY62" i="19"/>
  <c r="CG49" i="15"/>
  <c r="AU100" i="19"/>
  <c r="AF63" i="15"/>
  <c r="U5" i="19"/>
  <c r="N13" i="19"/>
  <c r="AT18" i="19"/>
  <c r="CR11" i="19"/>
  <c r="AQ19" i="19"/>
  <c r="B69" i="19"/>
  <c r="CB85" i="19"/>
  <c r="CG104" i="15"/>
  <c r="P49" i="19"/>
  <c r="CW17" i="19"/>
  <c r="BR106" i="15"/>
  <c r="AD67" i="19"/>
  <c r="T70" i="19"/>
  <c r="BF20" i="19"/>
  <c r="CI51" i="15"/>
  <c r="AJ37" i="15"/>
  <c r="CB70" i="15"/>
  <c r="M85" i="19"/>
  <c r="CH67" i="15"/>
  <c r="F8" i="19"/>
  <c r="AM96" i="19"/>
  <c r="AI62" i="15"/>
  <c r="G61" i="19"/>
  <c r="CB89" i="19"/>
  <c r="CB90" i="19"/>
  <c r="AZ64" i="15"/>
  <c r="CR34" i="19"/>
  <c r="BO84" i="19"/>
  <c r="AU3" i="19"/>
  <c r="BX95" i="19"/>
  <c r="BU76" i="15"/>
  <c r="CP100" i="15"/>
  <c r="BT54" i="15"/>
  <c r="J95" i="19"/>
  <c r="A1" i="19"/>
  <c r="AB31" i="15"/>
  <c r="DB79" i="15"/>
  <c r="CE77" i="15"/>
  <c r="D100" i="19"/>
  <c r="AT79" i="19"/>
  <c r="BJ42" i="19"/>
  <c r="W53" i="19"/>
  <c r="CH8" i="19"/>
  <c r="BA50" i="15"/>
  <c r="CI84" i="19"/>
  <c r="CQ89" i="19"/>
  <c r="CQ61" i="15"/>
  <c r="BY57" i="15"/>
  <c r="AL18" i="19"/>
  <c r="CK91" i="19"/>
  <c r="V65" i="19"/>
  <c r="CP24" i="15"/>
  <c r="BH32" i="15"/>
  <c r="N67" i="15"/>
  <c r="AP24" i="15"/>
  <c r="CR51" i="19"/>
  <c r="BS89" i="19"/>
  <c r="CD46" i="15"/>
  <c r="M36" i="19"/>
  <c r="M61" i="15"/>
  <c r="CV97" i="19"/>
  <c r="CS2" i="19"/>
  <c r="CU31" i="15"/>
  <c r="AW67" i="15"/>
  <c r="AL22" i="19"/>
  <c r="BH38" i="19"/>
  <c r="AA40" i="15"/>
  <c r="Q53" i="19"/>
  <c r="BS77" i="15"/>
  <c r="BF36" i="19"/>
  <c r="CR88" i="19"/>
  <c r="AR75" i="15"/>
  <c r="S74" i="19"/>
  <c r="AP23" i="19"/>
  <c r="X67" i="15"/>
  <c r="Q65" i="15"/>
  <c r="CR37" i="19"/>
  <c r="AZ29" i="15"/>
  <c r="BI64" i="19"/>
  <c r="CG31" i="19"/>
  <c r="R51" i="19"/>
  <c r="W42" i="15"/>
  <c r="AF32" i="19"/>
  <c r="BL49" i="15"/>
  <c r="BK73" i="19"/>
  <c r="AP39" i="15"/>
  <c r="BF77" i="15"/>
  <c r="DB24" i="15"/>
  <c r="BO74" i="15"/>
  <c r="U59" i="19"/>
  <c r="BY96" i="19"/>
  <c r="CB81" i="19"/>
  <c r="T93" i="19"/>
  <c r="AS33" i="15"/>
  <c r="Z35" i="15"/>
  <c r="Q16" i="19"/>
  <c r="CA16" i="19"/>
  <c r="BY99" i="19"/>
  <c r="I76" i="19"/>
  <c r="H77" i="19"/>
  <c r="BN103" i="19"/>
  <c r="BT2" i="19"/>
  <c r="CJ45" i="15"/>
  <c r="AH84" i="19"/>
  <c r="AS64" i="19"/>
  <c r="BJ66" i="19"/>
  <c r="BC106" i="15"/>
  <c r="BA74" i="15"/>
  <c r="AF30" i="19"/>
  <c r="Q105" i="19"/>
  <c r="BA77" i="15"/>
  <c r="AU53" i="15"/>
  <c r="CW33" i="19"/>
  <c r="AX32" i="15"/>
  <c r="BW100" i="15"/>
  <c r="CP79" i="19"/>
  <c r="BE57" i="15"/>
  <c r="R68" i="15"/>
  <c r="V47" i="19"/>
  <c r="CS20" i="19"/>
  <c r="BY50" i="15"/>
  <c r="CR73" i="19"/>
  <c r="CJ45" i="19"/>
  <c r="AK15" i="19"/>
  <c r="AL25" i="19"/>
  <c r="AN87" i="19"/>
  <c r="L48" i="15"/>
  <c r="AY52" i="15"/>
  <c r="W39" i="19"/>
  <c r="BH31" i="15"/>
  <c r="BT40" i="15"/>
  <c r="CH77" i="19"/>
  <c r="BI66" i="15"/>
  <c r="CZ27" i="19"/>
  <c r="CN42" i="19"/>
  <c r="N102" i="15"/>
  <c r="CQ63" i="19"/>
  <c r="CJ62" i="15"/>
  <c r="BJ86" i="19"/>
  <c r="BI44" i="19"/>
  <c r="CI99" i="19"/>
  <c r="AK37" i="15"/>
  <c r="AG29" i="15"/>
  <c r="CX50" i="19"/>
  <c r="BN1" i="19"/>
  <c r="BV36" i="15"/>
  <c r="CR103" i="19"/>
  <c r="S104" i="19"/>
  <c r="BW38" i="19"/>
  <c r="BA72" i="19"/>
  <c r="CG64" i="19"/>
  <c r="E74" i="19"/>
  <c r="N101" i="19"/>
  <c r="I21" i="19"/>
  <c r="AK60" i="19"/>
  <c r="C69" i="19"/>
  <c r="BO56" i="19"/>
  <c r="CU50" i="19"/>
  <c r="AC60" i="19"/>
  <c r="J105" i="19"/>
  <c r="AW31" i="15"/>
  <c r="CO16" i="19"/>
  <c r="CI39" i="19"/>
  <c r="AM78" i="15"/>
  <c r="BS36" i="15"/>
  <c r="CX48" i="15"/>
  <c r="BI108" i="15"/>
  <c r="BH68" i="15"/>
  <c r="BE45" i="19"/>
  <c r="H47" i="19"/>
  <c r="Z52" i="15"/>
  <c r="AF11" i="19"/>
  <c r="CO36" i="19"/>
  <c r="AY84" i="19"/>
  <c r="BD9" i="19"/>
  <c r="CM83" i="19"/>
  <c r="CT39" i="15"/>
  <c r="AZ81" i="19"/>
  <c r="AZ76" i="15"/>
  <c r="AU31" i="19"/>
  <c r="BL53" i="15"/>
  <c r="AD58" i="15"/>
  <c r="D4" i="19"/>
  <c r="AW60" i="15"/>
  <c r="AC44" i="15"/>
  <c r="CZ52" i="15"/>
  <c r="CI57" i="19"/>
  <c r="Y78" i="15"/>
  <c r="AH62" i="15"/>
  <c r="AU88" i="19"/>
  <c r="Y100" i="19"/>
  <c r="K32" i="15"/>
  <c r="DA58" i="15"/>
  <c r="CO71" i="19"/>
  <c r="BA49" i="19"/>
  <c r="AY52" i="19"/>
  <c r="CS67" i="15"/>
  <c r="CD35" i="19"/>
  <c r="CD56" i="15"/>
  <c r="CF53" i="19"/>
  <c r="AD8" i="19"/>
  <c r="I43" i="15"/>
  <c r="AT102" i="15"/>
  <c r="BL49" i="19"/>
  <c r="AS4" i="19"/>
  <c r="CO94" i="19"/>
  <c r="AA5" i="19"/>
  <c r="BT50" i="19"/>
  <c r="BO79" i="19"/>
  <c r="M34" i="15"/>
  <c r="CW46" i="15"/>
  <c r="CX67" i="15"/>
  <c r="AG57" i="19"/>
  <c r="AV30" i="19"/>
  <c r="CB101" i="15"/>
  <c r="T67" i="15"/>
  <c r="AQ66" i="19"/>
  <c r="CD33" i="15"/>
  <c r="CW74" i="19"/>
  <c r="AW78" i="19"/>
  <c r="AV52" i="15"/>
  <c r="BQ61" i="19"/>
  <c r="BY7" i="19"/>
  <c r="G6" i="19"/>
  <c r="CD13" i="19"/>
  <c r="BE73" i="19"/>
  <c r="O42" i="15"/>
  <c r="C76" i="19"/>
  <c r="AW59" i="15"/>
  <c r="H82" i="19"/>
  <c r="BU98" i="19"/>
  <c r="AS101" i="15"/>
  <c r="CO54" i="19"/>
  <c r="V23" i="19"/>
  <c r="AH74" i="19"/>
  <c r="AG48" i="19"/>
  <c r="CA24" i="19"/>
  <c r="J33" i="15"/>
  <c r="BI35" i="15"/>
  <c r="AX35" i="19"/>
  <c r="T71" i="15"/>
  <c r="AA67" i="15"/>
  <c r="BZ3" i="19"/>
  <c r="E105" i="19"/>
  <c r="CQ107" i="15"/>
  <c r="BX20" i="19"/>
  <c r="CN53" i="19"/>
  <c r="N58" i="19"/>
  <c r="CY99" i="15"/>
  <c r="BX24" i="19"/>
  <c r="CQ74" i="15"/>
  <c r="AB33" i="15"/>
  <c r="K59" i="19"/>
  <c r="BH74" i="15"/>
  <c r="G34" i="15"/>
  <c r="CR10" i="19"/>
  <c r="CC106" i="15"/>
  <c r="BM31" i="15"/>
  <c r="CI75" i="19"/>
  <c r="BM47" i="19"/>
  <c r="AE22" i="19"/>
  <c r="CK106" i="15"/>
  <c r="K5" i="19"/>
  <c r="CA71" i="19"/>
  <c r="R67" i="19"/>
  <c r="CK85" i="19"/>
  <c r="AB107" i="15"/>
  <c r="D49" i="19"/>
  <c r="CR65" i="19"/>
  <c r="BW24" i="19"/>
  <c r="S52" i="15"/>
  <c r="T64" i="15"/>
  <c r="CL92" i="19"/>
  <c r="P35" i="15"/>
  <c r="BA37" i="19"/>
  <c r="H31" i="15"/>
  <c r="AB96" i="19"/>
  <c r="O91" i="19"/>
  <c r="DA53" i="15"/>
  <c r="BK60" i="19"/>
  <c r="CP90" i="19"/>
  <c r="BB35" i="19"/>
  <c r="CX66" i="15"/>
  <c r="BH77" i="15"/>
  <c r="AI73" i="15"/>
  <c r="AU4" i="19"/>
  <c r="CT17" i="19"/>
  <c r="BS54" i="15"/>
  <c r="BC61" i="19"/>
  <c r="T44" i="19"/>
  <c r="AB57" i="15"/>
  <c r="CG7" i="19"/>
  <c r="CW20" i="19"/>
  <c r="T38" i="19"/>
  <c r="CF77" i="15"/>
  <c r="CD105" i="15"/>
  <c r="AC15" i="19"/>
  <c r="AP88" i="19"/>
  <c r="BR99" i="19"/>
  <c r="AX21" i="19"/>
  <c r="CH104" i="19"/>
  <c r="W39" i="15"/>
  <c r="N63" i="19"/>
  <c r="X68" i="15"/>
  <c r="CS104" i="19"/>
  <c r="BE19" i="19"/>
  <c r="O46" i="19"/>
  <c r="D31" i="19"/>
  <c r="AD6" i="19"/>
  <c r="C64" i="19"/>
  <c r="BX56" i="15"/>
  <c r="CQ42" i="15"/>
  <c r="BO36" i="19"/>
  <c r="U72" i="15"/>
  <c r="AU51" i="15"/>
  <c r="BO44" i="19"/>
  <c r="CG45" i="15"/>
  <c r="G3" i="19"/>
  <c r="BO11" i="19"/>
  <c r="BM19" i="19"/>
  <c r="W62" i="19"/>
  <c r="N94" i="19"/>
  <c r="CD68" i="19"/>
  <c r="BU41" i="15"/>
  <c r="V66" i="15"/>
  <c r="BT19" i="19"/>
  <c r="AS109" i="15"/>
  <c r="AF49" i="15"/>
  <c r="N46" i="19"/>
  <c r="BG55" i="19"/>
  <c r="CQ2" i="19"/>
  <c r="CG83" i="19"/>
  <c r="AS65" i="15"/>
  <c r="Z76" i="15"/>
  <c r="AY56" i="19"/>
  <c r="BB8" i="19"/>
  <c r="BM74" i="19"/>
  <c r="AX57" i="15"/>
  <c r="AW40" i="15"/>
  <c r="U95" i="19"/>
  <c r="Y98" i="19"/>
  <c r="BB10" i="19"/>
  <c r="AV74" i="19"/>
  <c r="BN50" i="15"/>
  <c r="CH101" i="15"/>
  <c r="K57" i="15"/>
  <c r="T21" i="19"/>
  <c r="BJ73" i="19"/>
  <c r="AH39" i="19"/>
  <c r="AE92" i="19"/>
  <c r="CQ54" i="15"/>
  <c r="T55" i="15"/>
  <c r="AL90" i="19"/>
  <c r="T9" i="19"/>
  <c r="BQ70" i="19"/>
  <c r="CI99" i="15"/>
  <c r="AZ104" i="19"/>
  <c r="N20" i="19"/>
  <c r="T105" i="15"/>
  <c r="BD34" i="19"/>
  <c r="D63" i="19"/>
  <c r="BD20" i="19"/>
  <c r="AW89" i="19"/>
  <c r="AR62" i="15"/>
  <c r="BR81" i="19"/>
  <c r="BY4" i="19"/>
  <c r="CO101" i="15"/>
  <c r="AP89" i="19"/>
  <c r="BW26" i="19"/>
  <c r="CL9" i="19"/>
  <c r="L80" i="19"/>
  <c r="CN29" i="15"/>
  <c r="BM32" i="19"/>
  <c r="AD70" i="19"/>
  <c r="AT44" i="19"/>
  <c r="BP58" i="19"/>
  <c r="CI68" i="15"/>
  <c r="CO8" i="19"/>
  <c r="AZ21" i="19"/>
  <c r="N32" i="15"/>
  <c r="CB45" i="15"/>
  <c r="BB29" i="15"/>
  <c r="F5" i="19"/>
  <c r="CH34" i="19"/>
  <c r="CT40" i="15"/>
  <c r="CL85" i="19"/>
  <c r="BR51" i="19"/>
  <c r="CP40" i="19"/>
  <c r="AC51" i="15"/>
  <c r="H63" i="15"/>
  <c r="BK41" i="15"/>
  <c r="BF79" i="15"/>
  <c r="AN106" i="15"/>
  <c r="AF77" i="15"/>
  <c r="BI39" i="15"/>
  <c r="CE60" i="15"/>
  <c r="CL70" i="15"/>
  <c r="AV71" i="19"/>
  <c r="AS53" i="15"/>
  <c r="CW39" i="19"/>
  <c r="CF78" i="15"/>
  <c r="K55" i="19"/>
  <c r="Y45" i="15"/>
  <c r="AZ68" i="19"/>
  <c r="AN93" i="19"/>
  <c r="DB11" i="19"/>
  <c r="B76" i="19"/>
  <c r="AV29" i="19"/>
  <c r="CA22" i="19"/>
  <c r="BJ96" i="19"/>
  <c r="AE38" i="15"/>
  <c r="AK38" i="15"/>
  <c r="L32" i="15"/>
  <c r="CN41" i="15"/>
  <c r="BA18" i="19"/>
  <c r="CA89" i="19"/>
  <c r="AQ46" i="15"/>
  <c r="AH24" i="15"/>
  <c r="W109" i="15"/>
  <c r="CC99" i="15"/>
  <c r="AJ107" i="15"/>
  <c r="CN22" i="19"/>
  <c r="AW13" i="19"/>
  <c r="AR73" i="15"/>
  <c r="CY36" i="19"/>
  <c r="AM59" i="15"/>
  <c r="CH35" i="15"/>
  <c r="CT51" i="19"/>
  <c r="BZ66" i="19"/>
  <c r="R34" i="19"/>
  <c r="U71" i="19"/>
  <c r="CD28" i="19"/>
  <c r="CV22" i="19"/>
  <c r="CM95" i="19"/>
  <c r="Z103" i="19"/>
  <c r="DB68" i="15"/>
  <c r="AB40" i="15"/>
  <c r="X51" i="19"/>
  <c r="CI47" i="15"/>
  <c r="BM106" i="15"/>
  <c r="N5" i="19"/>
  <c r="AQ75" i="19"/>
  <c r="S64" i="19"/>
  <c r="AG35" i="19"/>
  <c r="AE108" i="15"/>
  <c r="BG105" i="19"/>
  <c r="AW57" i="15"/>
  <c r="CF23" i="19"/>
  <c r="BH43" i="19"/>
  <c r="BD5" i="19"/>
  <c r="F58" i="19"/>
  <c r="AD44" i="19"/>
  <c r="BU55" i="15"/>
  <c r="BS84" i="19"/>
  <c r="T59" i="19"/>
  <c r="BI100" i="15"/>
  <c r="BB35" i="15"/>
  <c r="CD98" i="15"/>
  <c r="CK75" i="19"/>
  <c r="V81" i="19"/>
  <c r="CS56" i="15"/>
  <c r="BD75" i="19"/>
  <c r="CT14" i="19"/>
  <c r="P57" i="19"/>
  <c r="BU47" i="15"/>
  <c r="AC14" i="19"/>
  <c r="CJ49" i="19"/>
  <c r="CS109" i="15"/>
  <c r="X44" i="19"/>
  <c r="BK69" i="15"/>
  <c r="AY72" i="15"/>
  <c r="AS85" i="19"/>
  <c r="AH36" i="19"/>
  <c r="H101" i="19"/>
  <c r="AT68" i="19"/>
  <c r="AH13" i="19"/>
  <c r="BA101" i="15"/>
  <c r="AN21" i="19"/>
  <c r="CP39" i="15"/>
  <c r="K19" i="19"/>
  <c r="AG69" i="19"/>
  <c r="BL39" i="19"/>
  <c r="BR45" i="19"/>
  <c r="CH30" i="19"/>
  <c r="CF41" i="15"/>
  <c r="BP76" i="19"/>
  <c r="CG12" i="19"/>
  <c r="CY80" i="19"/>
  <c r="AB8" i="19"/>
  <c r="BV61" i="15"/>
  <c r="AK99" i="15"/>
  <c r="CA97" i="19"/>
  <c r="BV79" i="15"/>
  <c r="AC87" i="19"/>
  <c r="V83" i="19"/>
  <c r="AO4" i="19"/>
  <c r="AW105" i="19"/>
  <c r="CP45" i="15"/>
  <c r="BM109" i="15"/>
  <c r="S28" i="19"/>
  <c r="CD71" i="15"/>
  <c r="AT33" i="19"/>
  <c r="V93" i="19"/>
  <c r="AZ85" i="19"/>
  <c r="BK54" i="19"/>
  <c r="BR38" i="15"/>
  <c r="CP74" i="15"/>
  <c r="CH19" i="19"/>
  <c r="AH56" i="15"/>
  <c r="BK57" i="15"/>
  <c r="AJ104" i="19"/>
  <c r="Y79" i="19"/>
  <c r="AU2" i="19"/>
  <c r="O78" i="15"/>
  <c r="CI61" i="15"/>
  <c r="BH53" i="19"/>
  <c r="BV105" i="15"/>
  <c r="DB37" i="15"/>
  <c r="AH96" i="19"/>
  <c r="T107" i="15"/>
  <c r="BD33" i="15"/>
  <c r="BG104" i="19"/>
  <c r="A54" i="19"/>
  <c r="CY65" i="15"/>
  <c r="AH58" i="19"/>
  <c r="AP52" i="15"/>
  <c r="AT107" i="15"/>
  <c r="AA51" i="15"/>
  <c r="BX4" i="19"/>
  <c r="CR58" i="19"/>
  <c r="Z57" i="19"/>
  <c r="M37" i="19"/>
  <c r="AB73" i="15"/>
  <c r="BG71" i="15"/>
  <c r="AN36" i="19"/>
  <c r="AM77" i="19"/>
  <c r="AO49" i="19"/>
  <c r="AA10" i="19"/>
  <c r="CO70" i="19"/>
  <c r="CU26" i="19"/>
  <c r="AP68" i="19"/>
  <c r="BL66" i="19"/>
  <c r="AA60" i="15"/>
  <c r="CC50" i="15"/>
  <c r="AS58" i="19"/>
  <c r="AV19" i="19"/>
  <c r="CV75" i="19"/>
  <c r="Z5" i="19"/>
  <c r="AQ43" i="15"/>
  <c r="BT16" i="19"/>
  <c r="AJ96" i="19"/>
  <c r="CI104" i="15"/>
  <c r="CD83" i="19"/>
  <c r="CX69" i="19"/>
  <c r="L59" i="15"/>
  <c r="CY99" i="19"/>
  <c r="AV17" i="19"/>
  <c r="I51" i="15"/>
  <c r="AE75" i="15"/>
  <c r="BV46" i="19"/>
  <c r="CH85" i="19"/>
  <c r="CC50" i="19"/>
  <c r="CB100" i="15"/>
  <c r="AN61" i="19"/>
  <c r="AZ36" i="15"/>
  <c r="O55" i="19"/>
  <c r="CZ73" i="19"/>
  <c r="AE52" i="15"/>
  <c r="AR74" i="15"/>
  <c r="BG32" i="19"/>
  <c r="BA65" i="19"/>
  <c r="BS58" i="19"/>
  <c r="BY100" i="15"/>
  <c r="AZ105" i="15"/>
  <c r="E56" i="19"/>
  <c r="CN73" i="15"/>
  <c r="P17" i="19"/>
  <c r="Y90" i="19"/>
  <c r="DB73" i="15"/>
  <c r="BV102" i="15"/>
  <c r="D56" i="19"/>
  <c r="G32" i="15"/>
  <c r="BX58" i="19"/>
  <c r="CK54" i="15"/>
  <c r="AK100" i="15"/>
  <c r="AU50" i="15"/>
  <c r="BC19" i="19"/>
  <c r="AF3" i="19"/>
  <c r="AD31" i="15"/>
  <c r="G76" i="15"/>
  <c r="BA20" i="19"/>
  <c r="CH18" i="19"/>
  <c r="CK72" i="15"/>
  <c r="BL40" i="15"/>
  <c r="V12" i="19"/>
  <c r="CH63" i="19"/>
  <c r="AQ56" i="19"/>
  <c r="BZ64" i="19"/>
  <c r="BJ6" i="19"/>
  <c r="BO72" i="19"/>
  <c r="CU70" i="15"/>
  <c r="BP65" i="15"/>
  <c r="CO41" i="19"/>
  <c r="BG12" i="19"/>
  <c r="BB15" i="19"/>
  <c r="BQ39" i="15"/>
  <c r="BC2" i="19"/>
  <c r="AY86" i="19"/>
  <c r="T36" i="15"/>
  <c r="BS87" i="19"/>
  <c r="BE50" i="15"/>
  <c r="CS46" i="19"/>
  <c r="U55" i="15"/>
  <c r="BR61" i="15"/>
  <c r="AL108" i="15"/>
  <c r="CO27" i="19"/>
  <c r="BG102" i="19"/>
  <c r="AV53" i="15"/>
  <c r="CW65" i="19"/>
  <c r="W56" i="19"/>
  <c r="CV30" i="19"/>
  <c r="AI18" i="19"/>
  <c r="BD38" i="19"/>
  <c r="BT47" i="15"/>
  <c r="CW42" i="19"/>
  <c r="CL48" i="19"/>
  <c r="AX42" i="15"/>
  <c r="BY88" i="19"/>
  <c r="BR46" i="15"/>
  <c r="AN52" i="19"/>
  <c r="AL60" i="15"/>
  <c r="BJ69" i="15"/>
  <c r="CS28" i="19"/>
  <c r="BV76" i="15"/>
  <c r="DB77" i="15"/>
  <c r="CJ7" i="19"/>
  <c r="AK43" i="15"/>
  <c r="O69" i="19"/>
  <c r="Q96" i="19"/>
  <c r="BT63" i="15"/>
  <c r="CO50" i="19"/>
  <c r="T63" i="15"/>
  <c r="AR69" i="15"/>
  <c r="AB54" i="15"/>
  <c r="CZ78" i="19"/>
  <c r="CA87" i="19"/>
  <c r="BH7" i="19"/>
  <c r="AT69" i="19"/>
  <c r="AZ94" i="19"/>
  <c r="BL103" i="15"/>
  <c r="BA44" i="15"/>
  <c r="BM79" i="15"/>
  <c r="W27" i="19"/>
  <c r="K70" i="15"/>
  <c r="CN59" i="19"/>
  <c r="O103" i="15"/>
  <c r="AL75" i="15"/>
  <c r="CQ25" i="19"/>
  <c r="AH50" i="19"/>
  <c r="CH36" i="15"/>
  <c r="BH6" i="19"/>
  <c r="BO107" i="15"/>
  <c r="D8" i="19"/>
  <c r="AS67" i="15"/>
  <c r="BP25" i="19"/>
  <c r="AN58" i="15"/>
  <c r="DB50" i="19"/>
  <c r="AJ22" i="19"/>
  <c r="Q99" i="15"/>
  <c r="CB17" i="19"/>
  <c r="BH94" i="19"/>
  <c r="BL48" i="19"/>
  <c r="CZ78" i="15"/>
  <c r="CS50" i="19"/>
  <c r="H71" i="19"/>
  <c r="CC65" i="15"/>
  <c r="T96" i="19"/>
  <c r="BQ79" i="19"/>
  <c r="J60" i="15"/>
  <c r="AR86" i="19"/>
  <c r="D38" i="19"/>
  <c r="AK76" i="19"/>
  <c r="BQ71" i="15"/>
  <c r="BM65" i="15"/>
  <c r="CV55" i="15"/>
  <c r="CC48" i="19"/>
  <c r="CG25" i="15"/>
  <c r="CV46" i="19"/>
  <c r="CC29" i="15"/>
  <c r="AE80" i="19"/>
  <c r="BE91" i="19"/>
  <c r="CZ42" i="15"/>
  <c r="AZ35" i="19"/>
  <c r="CN35" i="15"/>
  <c r="BU81" i="19"/>
  <c r="BO103" i="19"/>
  <c r="I88" i="19"/>
  <c r="BO20" i="19"/>
  <c r="K58" i="15"/>
  <c r="AU26" i="19"/>
  <c r="BU9" i="19"/>
  <c r="CV25" i="15"/>
  <c r="BI68" i="15"/>
  <c r="AO104" i="15"/>
  <c r="CV67" i="19"/>
  <c r="AN32" i="19"/>
  <c r="CE27" i="19"/>
  <c r="V95" i="19"/>
  <c r="CO78" i="19"/>
  <c r="H40" i="19"/>
  <c r="BR67" i="19"/>
  <c r="AN45" i="15"/>
  <c r="CZ104" i="19"/>
  <c r="CZ2" i="19"/>
  <c r="CD29" i="19"/>
  <c r="BQ21" i="19"/>
  <c r="DB31" i="15"/>
  <c r="BK53" i="15"/>
  <c r="Z71" i="19"/>
  <c r="AB100" i="19"/>
  <c r="AD73" i="19"/>
  <c r="AE12" i="19"/>
  <c r="B97" i="19"/>
  <c r="BO70" i="19"/>
  <c r="CC102" i="19"/>
  <c r="Y32" i="19"/>
  <c r="AQ74" i="15"/>
  <c r="M50" i="19"/>
  <c r="CG78" i="19"/>
  <c r="AG74" i="19"/>
  <c r="BH55" i="19"/>
  <c r="M82" i="19"/>
  <c r="V49" i="19"/>
  <c r="AZ65" i="15"/>
  <c r="Z13" i="19"/>
  <c r="X50" i="15"/>
  <c r="AO61" i="15"/>
  <c r="CW2" i="19"/>
  <c r="CC89" i="19"/>
  <c r="BC97" i="19"/>
  <c r="O70" i="15"/>
  <c r="B14" i="19"/>
  <c r="CV24" i="19"/>
  <c r="AI28" i="19"/>
  <c r="AT38" i="15"/>
  <c r="CS74" i="15"/>
  <c r="BE58" i="19"/>
  <c r="CX31" i="19"/>
  <c r="DB63" i="19"/>
  <c r="CO96" i="19"/>
  <c r="CC69" i="19"/>
  <c r="AZ67" i="15"/>
  <c r="DA91" i="19"/>
  <c r="CY53" i="15"/>
  <c r="AW44" i="19"/>
  <c r="BE109" i="15"/>
  <c r="CW56" i="15"/>
  <c r="BQ53" i="19"/>
  <c r="BO99" i="15"/>
  <c r="I92" i="19"/>
  <c r="BB17" i="19"/>
  <c r="CK79" i="15"/>
  <c r="BG93" i="19"/>
  <c r="AC65" i="15"/>
  <c r="AQ47" i="15"/>
  <c r="BT32" i="19"/>
  <c r="BD51" i="19"/>
  <c r="AV104" i="15"/>
  <c r="G85" i="19"/>
  <c r="T38" i="15"/>
  <c r="P106" i="15"/>
  <c r="N50" i="15"/>
  <c r="CJ83" i="19"/>
  <c r="AU104" i="15"/>
  <c r="AE76" i="19"/>
  <c r="BP86" i="19"/>
  <c r="CZ31" i="15"/>
  <c r="AP99" i="15"/>
  <c r="BV31" i="15"/>
  <c r="AL102" i="19"/>
  <c r="CP34" i="19"/>
  <c r="BQ63" i="19"/>
  <c r="CM25" i="15"/>
  <c r="CD41" i="15"/>
  <c r="BD100" i="19"/>
  <c r="CP31" i="19"/>
  <c r="AP39" i="19"/>
  <c r="AM43" i="19"/>
  <c r="BK46" i="19"/>
  <c r="AD26" i="19"/>
  <c r="BK5" i="19"/>
  <c r="AZ54" i="19"/>
  <c r="G60" i="15"/>
  <c r="S67" i="19"/>
  <c r="BA53" i="15"/>
  <c r="BX36" i="19"/>
  <c r="BC36" i="15"/>
  <c r="BC100" i="19"/>
  <c r="AD88" i="19"/>
  <c r="AG44" i="19"/>
  <c r="AH38" i="19"/>
  <c r="AQ71" i="15"/>
  <c r="M71" i="19"/>
  <c r="AS99" i="19"/>
  <c r="AD52" i="15"/>
  <c r="AZ58" i="19"/>
  <c r="BD48" i="19"/>
  <c r="CY34" i="19"/>
  <c r="CL43" i="15"/>
  <c r="AH60" i="19"/>
  <c r="M39" i="15"/>
  <c r="AS64" i="15"/>
  <c r="CI89" i="19"/>
  <c r="AF73" i="15"/>
  <c r="CF84" i="19"/>
  <c r="AA88" i="19"/>
  <c r="T43" i="19"/>
  <c r="BF40" i="15"/>
  <c r="BV16" i="19"/>
  <c r="T69" i="19"/>
  <c r="CD84" i="19"/>
  <c r="CN82" i="19"/>
  <c r="CY71" i="19"/>
  <c r="AP56" i="15"/>
  <c r="BQ79" i="15"/>
  <c r="AJ40" i="19"/>
  <c r="BU72" i="19"/>
  <c r="AF58" i="15"/>
  <c r="J42" i="15"/>
  <c r="N4" i="19"/>
  <c r="AF64" i="15"/>
  <c r="C103" i="19"/>
  <c r="BH73" i="15"/>
  <c r="AH102" i="19"/>
  <c r="A78" i="19"/>
  <c r="CW53" i="15"/>
  <c r="CN35" i="19"/>
  <c r="DB78" i="15"/>
  <c r="V70" i="19"/>
  <c r="AS78" i="15"/>
  <c r="S26" i="19"/>
  <c r="Z93" i="19"/>
  <c r="W59" i="15"/>
  <c r="BS70" i="19"/>
  <c r="AN55" i="15"/>
  <c r="CT105" i="19"/>
  <c r="AD49" i="19"/>
  <c r="AZ54" i="15"/>
  <c r="BU18" i="19"/>
  <c r="CD55" i="15"/>
  <c r="BF22" i="19"/>
  <c r="CL71" i="15"/>
  <c r="AN69" i="15"/>
  <c r="X83" i="19"/>
  <c r="AY38" i="15"/>
  <c r="AI56" i="15"/>
  <c r="CZ105" i="19"/>
  <c r="AV37" i="15"/>
  <c r="AA64" i="19"/>
  <c r="CQ61" i="19"/>
  <c r="AE98" i="19"/>
  <c r="B45" i="19"/>
  <c r="BR27" i="19"/>
  <c r="N103" i="15"/>
  <c r="BS81" i="19"/>
  <c r="CA65" i="19"/>
  <c r="BJ1" i="19"/>
  <c r="BE38" i="15"/>
  <c r="CE103" i="19"/>
  <c r="AN68" i="15"/>
  <c r="BG44" i="15"/>
  <c r="AX29" i="15"/>
  <c r="CU57" i="19"/>
  <c r="AR17" i="19"/>
  <c r="CN103" i="19"/>
  <c r="AW61" i="19"/>
  <c r="AQ97" i="19"/>
  <c r="BY59" i="19"/>
  <c r="CW54" i="19"/>
  <c r="X96" i="19"/>
  <c r="BX16" i="19"/>
  <c r="BH69" i="19"/>
  <c r="L64" i="15"/>
  <c r="BD30" i="19"/>
  <c r="BC90" i="19"/>
  <c r="CA92" i="19"/>
  <c r="AO104" i="19"/>
  <c r="AY58" i="15"/>
  <c r="AW24" i="15"/>
  <c r="K24" i="15"/>
  <c r="DB66" i="19"/>
  <c r="BF94" i="19"/>
  <c r="BH62" i="15"/>
  <c r="BP85" i="19"/>
  <c r="AN84" i="19"/>
  <c r="CH20" i="19"/>
  <c r="X29" i="15"/>
  <c r="BL41" i="19"/>
  <c r="BR76" i="19"/>
  <c r="D5" i="19"/>
  <c r="AM38" i="15"/>
  <c r="BZ41" i="19"/>
  <c r="BU83" i="19"/>
  <c r="AY50" i="19"/>
  <c r="BC79" i="15"/>
  <c r="AW34" i="19"/>
  <c r="BU6" i="19"/>
  <c r="CZ69" i="15"/>
  <c r="BQ64" i="15"/>
  <c r="BT107" i="15"/>
  <c r="BV39" i="19"/>
  <c r="L67" i="15"/>
  <c r="AH63" i="15"/>
  <c r="CQ95" i="19"/>
  <c r="CV105" i="15"/>
  <c r="CL59" i="15"/>
  <c r="N16" i="19"/>
  <c r="AW65" i="15"/>
  <c r="AB37" i="15"/>
  <c r="K23" i="19"/>
  <c r="I44" i="15"/>
  <c r="CL7" i="19"/>
  <c r="BX48" i="19"/>
  <c r="BU80" i="19"/>
  <c r="AO58" i="15"/>
  <c r="BD81" i="19"/>
  <c r="E77" i="19"/>
  <c r="U58" i="19"/>
  <c r="CP35" i="15"/>
  <c r="AO90" i="19"/>
  <c r="BX74" i="19"/>
  <c r="AZ44" i="15"/>
  <c r="CF27" i="19"/>
  <c r="BN11" i="19"/>
  <c r="AX77" i="19"/>
  <c r="CI37" i="19"/>
  <c r="CZ59" i="15"/>
  <c r="CN54" i="19"/>
  <c r="AH69" i="15"/>
  <c r="CT30" i="19"/>
  <c r="AU52" i="19"/>
  <c r="AP66" i="15"/>
  <c r="AZ87" i="19"/>
  <c r="I102" i="19"/>
  <c r="AM76" i="15"/>
  <c r="N53" i="15"/>
  <c r="D37" i="19"/>
  <c r="CP78" i="19"/>
  <c r="AK77" i="19"/>
  <c r="L72" i="15"/>
  <c r="AV89" i="19"/>
  <c r="AL45" i="15"/>
  <c r="BH24" i="19"/>
  <c r="BQ38" i="19"/>
  <c r="BA102" i="19"/>
  <c r="AO9" i="19"/>
  <c r="BD57" i="19"/>
  <c r="AF38" i="19"/>
  <c r="BN14" i="19"/>
  <c r="F94" i="19"/>
  <c r="CI50" i="19"/>
  <c r="Z6" i="19"/>
  <c r="CM8" i="19"/>
  <c r="Y1" i="19"/>
  <c r="BL74" i="15"/>
  <c r="DB9" i="19"/>
  <c r="O96" i="19"/>
  <c r="G102" i="15"/>
  <c r="AY85" i="19"/>
  <c r="AT20" i="19"/>
  <c r="K107" i="15"/>
  <c r="BY89" i="19"/>
  <c r="BS99" i="19"/>
  <c r="AB109" i="15"/>
  <c r="CD70" i="19"/>
  <c r="O98" i="15"/>
  <c r="CO103" i="19"/>
  <c r="CN25" i="15"/>
  <c r="BE10" i="19"/>
  <c r="AX28" i="19"/>
  <c r="V79" i="15"/>
  <c r="BX43" i="15"/>
  <c r="AK79" i="15"/>
  <c r="CB71" i="15"/>
  <c r="V49" i="15"/>
  <c r="BY102" i="15"/>
  <c r="BI36" i="15"/>
  <c r="L36" i="15"/>
  <c r="CO26" i="19"/>
  <c r="CS99" i="19"/>
  <c r="CV48" i="15"/>
  <c r="BY48" i="19"/>
  <c r="BM58" i="15"/>
  <c r="S37" i="15"/>
  <c r="K63" i="15"/>
  <c r="CB58" i="15"/>
  <c r="BG13" i="19"/>
  <c r="CQ52" i="15"/>
  <c r="CQ34" i="19"/>
  <c r="Q33" i="19"/>
  <c r="AT65" i="19"/>
  <c r="CC96" i="19"/>
  <c r="Z63" i="19"/>
  <c r="G62" i="15"/>
  <c r="AT9" i="19"/>
  <c r="BL105" i="15"/>
  <c r="X34" i="19"/>
  <c r="AI29" i="15"/>
  <c r="BR56" i="19"/>
  <c r="A9" i="19"/>
  <c r="CY29" i="15"/>
  <c r="CO19" i="19"/>
  <c r="CM14" i="19"/>
  <c r="CT43" i="15"/>
  <c r="AT73" i="19"/>
  <c r="AD78" i="15"/>
  <c r="BJ51" i="19"/>
  <c r="P32" i="19"/>
  <c r="AR20" i="19"/>
  <c r="AP7" i="19"/>
  <c r="CH10" i="19"/>
  <c r="AX27" i="19"/>
  <c r="AN50" i="15"/>
  <c r="AZ31" i="19"/>
  <c r="A6" i="19"/>
  <c r="V46" i="19"/>
  <c r="CA52" i="15"/>
  <c r="DA1" i="19"/>
  <c r="W56" i="15"/>
  <c r="CV108" i="15"/>
  <c r="DA78" i="15"/>
  <c r="AB6" i="19"/>
  <c r="AU71" i="15"/>
  <c r="H73" i="15"/>
  <c r="BV100" i="15"/>
  <c r="A71" i="19"/>
  <c r="O12" i="19"/>
  <c r="AR29" i="19"/>
  <c r="G107" i="15"/>
  <c r="CT88" i="19"/>
  <c r="CS12" i="19"/>
  <c r="A42" i="19"/>
  <c r="BC64" i="19"/>
  <c r="BI106" i="15"/>
  <c r="CM52" i="15"/>
  <c r="AJ68" i="19"/>
  <c r="BW61" i="19"/>
  <c r="AT61" i="19"/>
  <c r="AB44" i="15"/>
  <c r="BS79" i="19"/>
  <c r="BF33" i="15"/>
  <c r="P47" i="15"/>
  <c r="AG82" i="19"/>
  <c r="Z78" i="15"/>
  <c r="CP15" i="19"/>
  <c r="CA19" i="19"/>
  <c r="CG59" i="15"/>
  <c r="CR107" i="15"/>
  <c r="AD42" i="15"/>
  <c r="CZ56" i="15"/>
  <c r="BU17" i="19"/>
  <c r="BZ68" i="19"/>
  <c r="BF81" i="19"/>
  <c r="BQ88" i="19"/>
  <c r="CG15" i="19"/>
  <c r="BP40" i="15"/>
  <c r="BT48" i="15"/>
  <c r="O59" i="19"/>
  <c r="CH38" i="15"/>
  <c r="AN67" i="15"/>
  <c r="CB65" i="15"/>
  <c r="G75" i="19"/>
  <c r="CY60" i="15"/>
  <c r="R56" i="15"/>
  <c r="K54" i="15"/>
  <c r="D87" i="19"/>
  <c r="CS37" i="15"/>
  <c r="CZ62" i="19"/>
  <c r="AI27" i="19"/>
  <c r="CO104" i="19"/>
  <c r="CN57" i="15"/>
  <c r="BJ58" i="15"/>
  <c r="CF9" i="19"/>
  <c r="CM16" i="19"/>
  <c r="AC48" i="19"/>
  <c r="G94" i="19"/>
  <c r="AI5" i="19"/>
  <c r="BP33" i="19"/>
  <c r="AT79" i="15"/>
  <c r="BN74" i="15"/>
  <c r="BJ18" i="19"/>
  <c r="BW107" i="15"/>
  <c r="W41" i="19"/>
  <c r="CN25" i="19"/>
  <c r="BU45" i="19"/>
  <c r="CR15" i="19"/>
  <c r="CT29" i="19"/>
  <c r="K105" i="15"/>
  <c r="CY61" i="19"/>
  <c r="I102" i="15"/>
  <c r="V35" i="15"/>
  <c r="O40" i="19"/>
  <c r="P30" i="19"/>
  <c r="BE98" i="19"/>
  <c r="AS70" i="15"/>
  <c r="CH24" i="19"/>
  <c r="AB76" i="19"/>
  <c r="BN25" i="19"/>
  <c r="BB92" i="19"/>
  <c r="V41" i="19"/>
  <c r="P78" i="15"/>
  <c r="CO100" i="19"/>
  <c r="AD30" i="19"/>
  <c r="CU76" i="15"/>
  <c r="Q98" i="15"/>
  <c r="AA70" i="15"/>
  <c r="AY33" i="19"/>
  <c r="Q62" i="15"/>
  <c r="BX37" i="19"/>
  <c r="CI61" i="19"/>
  <c r="BM40" i="19"/>
  <c r="BV23" i="19"/>
  <c r="I43" i="19"/>
  <c r="CN99" i="19"/>
  <c r="DA76" i="19"/>
  <c r="I25" i="19"/>
  <c r="BM38" i="15"/>
  <c r="AK74" i="15"/>
  <c r="Z81" i="19"/>
  <c r="V77" i="19"/>
  <c r="CA33" i="15"/>
  <c r="Z64" i="15"/>
  <c r="W47" i="15"/>
  <c r="CU41" i="15"/>
  <c r="CQ55" i="15"/>
  <c r="BS32" i="15"/>
  <c r="CP55" i="15"/>
  <c r="BW67" i="15"/>
  <c r="AU5" i="19"/>
  <c r="BD23" i="19"/>
  <c r="A69" i="19"/>
  <c r="N77" i="15"/>
  <c r="BH13" i="19"/>
  <c r="T46" i="19"/>
  <c r="CL53" i="19"/>
  <c r="K103" i="19"/>
  <c r="AI40" i="15"/>
  <c r="BH73" i="19"/>
  <c r="BD95" i="19"/>
  <c r="AP100" i="15"/>
  <c r="CG22" i="19"/>
  <c r="AV49" i="15"/>
  <c r="DA68" i="19"/>
  <c r="AJ79" i="15"/>
  <c r="E65" i="19"/>
  <c r="B85" i="19"/>
  <c r="AK45" i="19"/>
  <c r="BM24" i="19"/>
  <c r="BR72" i="15"/>
  <c r="BZ54" i="15"/>
  <c r="T4" i="19"/>
  <c r="S12" i="19"/>
  <c r="F83" i="19"/>
  <c r="CL64" i="19"/>
  <c r="B82" i="19"/>
  <c r="R53" i="19"/>
  <c r="BN72" i="15"/>
  <c r="CK68" i="19"/>
  <c r="CX78" i="15"/>
  <c r="R109" i="15"/>
  <c r="AJ29" i="15"/>
  <c r="AS100" i="15"/>
  <c r="CA28" i="19"/>
  <c r="BV77" i="19"/>
  <c r="AN75" i="15"/>
  <c r="CW60" i="15"/>
  <c r="CZ60" i="19"/>
  <c r="W4" i="19"/>
  <c r="BV104" i="19"/>
  <c r="CN90" i="19"/>
  <c r="AH100" i="15"/>
  <c r="T99" i="19"/>
  <c r="BP78" i="15"/>
  <c r="CB107" i="15"/>
  <c r="R19" i="19"/>
  <c r="K46" i="19"/>
  <c r="BM38" i="19"/>
  <c r="CM77" i="15"/>
  <c r="BY70" i="15"/>
  <c r="CR31" i="19"/>
  <c r="AX54" i="19"/>
  <c r="U105" i="15"/>
  <c r="CK66" i="15"/>
  <c r="CP40" i="15"/>
  <c r="CD24" i="19"/>
  <c r="BM71" i="19"/>
  <c r="CE57" i="19"/>
  <c r="CL4" i="19"/>
  <c r="DA24" i="15"/>
  <c r="AG94" i="19"/>
  <c r="CI1" i="19"/>
  <c r="CK35" i="15"/>
  <c r="CL36" i="19"/>
  <c r="X89" i="19"/>
  <c r="CY101" i="15"/>
  <c r="AD98" i="19"/>
  <c r="BC80" i="19"/>
  <c r="M31" i="19"/>
  <c r="AT47" i="19"/>
  <c r="AA100" i="15"/>
  <c r="AK52" i="15"/>
  <c r="AM80" i="19"/>
  <c r="H71" i="15"/>
  <c r="AP97" i="19"/>
  <c r="AD79" i="19"/>
  <c r="CR61" i="19"/>
  <c r="AL33" i="15"/>
  <c r="BN98" i="15"/>
  <c r="BO52" i="19"/>
  <c r="AS32" i="15"/>
  <c r="BY22" i="19"/>
  <c r="BT95" i="19"/>
  <c r="G42" i="15"/>
  <c r="AP93" i="19"/>
  <c r="AX33" i="19"/>
  <c r="CA83" i="19"/>
  <c r="AJ50" i="15"/>
  <c r="BM53" i="15"/>
  <c r="BM34" i="15"/>
  <c r="AY4" i="19"/>
  <c r="BH52" i="19"/>
  <c r="M56" i="19"/>
  <c r="M54" i="19"/>
  <c r="BW3" i="19"/>
  <c r="BT53" i="19"/>
  <c r="CB50" i="19"/>
  <c r="K45" i="19"/>
  <c r="BD61" i="15"/>
  <c r="CT76" i="19"/>
  <c r="AN74" i="15"/>
  <c r="CW34" i="15"/>
  <c r="BZ69" i="19"/>
  <c r="BA83" i="19"/>
  <c r="Q37" i="15"/>
  <c r="BR57" i="19"/>
  <c r="AS69" i="19"/>
  <c r="CK76" i="19"/>
  <c r="CR33" i="15"/>
  <c r="X19" i="19"/>
  <c r="CN9" i="19"/>
  <c r="T89" i="19"/>
  <c r="AU56" i="15"/>
  <c r="BF47" i="19"/>
  <c r="AF28" i="19"/>
  <c r="CQ56" i="19"/>
  <c r="AL32" i="19"/>
  <c r="CT51" i="15"/>
  <c r="BE8" i="19"/>
  <c r="A60" i="19"/>
  <c r="AS106" i="15"/>
  <c r="BV87" i="19"/>
  <c r="AO70" i="19"/>
  <c r="AA25" i="19"/>
  <c r="AK39" i="15"/>
  <c r="BB31" i="15"/>
  <c r="M43" i="15"/>
  <c r="W103" i="15"/>
  <c r="F3" i="19"/>
  <c r="AC36" i="19"/>
  <c r="P40" i="19"/>
  <c r="CY84" i="19"/>
  <c r="CN55" i="15"/>
  <c r="BO18" i="19"/>
  <c r="BS88" i="19"/>
  <c r="P51" i="15"/>
  <c r="W93" i="19"/>
  <c r="R31" i="15"/>
  <c r="L74" i="19"/>
  <c r="AM37" i="15"/>
  <c r="AC60" i="15"/>
  <c r="AH40" i="15"/>
  <c r="Z32" i="15"/>
  <c r="CW97" i="19"/>
  <c r="AD76" i="19"/>
  <c r="BK24" i="19"/>
  <c r="A30" i="19"/>
  <c r="AA38" i="19"/>
  <c r="Z69" i="15"/>
  <c r="AG101" i="15"/>
  <c r="BV103" i="19"/>
  <c r="AR31" i="15"/>
  <c r="BI55" i="15"/>
  <c r="BR10" i="19"/>
  <c r="CD44" i="15"/>
  <c r="A58" i="19"/>
  <c r="U68" i="19"/>
  <c r="AI56" i="19"/>
  <c r="AJ36" i="15"/>
  <c r="Z47" i="15"/>
  <c r="Y24" i="19"/>
  <c r="BG63" i="19"/>
  <c r="X59" i="19"/>
  <c r="X64" i="19"/>
  <c r="BQ22" i="19"/>
  <c r="AN65" i="19"/>
  <c r="CF1" i="19"/>
  <c r="BX38" i="15"/>
  <c r="S33" i="15"/>
  <c r="BW66" i="15"/>
  <c r="AP33" i="15"/>
  <c r="CG19" i="19"/>
  <c r="CY39" i="15"/>
  <c r="CH56" i="15"/>
  <c r="BS100" i="19"/>
  <c r="AI67" i="19"/>
  <c r="O60" i="19"/>
  <c r="AY75" i="15"/>
  <c r="AN62" i="15"/>
  <c r="CS8" i="19"/>
  <c r="BH96" i="19"/>
  <c r="BL100" i="15"/>
  <c r="AC11" i="19"/>
  <c r="S5" i="19"/>
  <c r="BR19" i="19"/>
  <c r="O106" i="15"/>
  <c r="BR71" i="19"/>
  <c r="AW33" i="19"/>
  <c r="AV77" i="19"/>
  <c r="AG102" i="15"/>
  <c r="CC21" i="19"/>
  <c r="AL103" i="15"/>
  <c r="CS49" i="15"/>
  <c r="BC48" i="19"/>
  <c r="AX31" i="19"/>
  <c r="C55" i="19"/>
  <c r="Z40" i="19"/>
  <c r="BH80" i="19"/>
  <c r="AI100" i="19"/>
  <c r="M98" i="15"/>
  <c r="AQ40" i="15"/>
  <c r="BY51" i="19"/>
  <c r="AE41" i="19"/>
  <c r="AF74" i="19"/>
  <c r="Q14" i="19"/>
  <c r="BX1" i="19"/>
  <c r="BF26" i="19"/>
  <c r="BS36" i="19"/>
  <c r="BF2" i="19"/>
  <c r="BS55" i="15"/>
  <c r="CM63" i="15"/>
  <c r="BT94" i="19"/>
  <c r="W77" i="15"/>
  <c r="BL87" i="19"/>
  <c r="CK105" i="15"/>
  <c r="CS39" i="19"/>
  <c r="BV42" i="19"/>
  <c r="AW76" i="19"/>
  <c r="AK35" i="15"/>
  <c r="DB34" i="19"/>
  <c r="AA37" i="19"/>
  <c r="N40" i="15"/>
  <c r="B83" i="19"/>
  <c r="AW74" i="19"/>
  <c r="Z68" i="19"/>
  <c r="AC12" i="19"/>
  <c r="BJ36" i="15"/>
  <c r="G41" i="19"/>
  <c r="BA66" i="19"/>
  <c r="BN9" i="19"/>
  <c r="BD104" i="15"/>
  <c r="BI77" i="15"/>
  <c r="BT89" i="19"/>
  <c r="Z100" i="15"/>
  <c r="BZ13" i="19"/>
  <c r="CJ69" i="19"/>
  <c r="CS73" i="19"/>
  <c r="CA49" i="15"/>
  <c r="CR44" i="19"/>
  <c r="AH72" i="19"/>
  <c r="L34" i="15"/>
  <c r="V3" i="19"/>
  <c r="BX62" i="15"/>
  <c r="AA24" i="19"/>
  <c r="AF99" i="15"/>
  <c r="CZ79" i="15"/>
  <c r="AL46" i="19"/>
  <c r="CJ97" i="19"/>
  <c r="CH32" i="19"/>
  <c r="W32" i="15"/>
  <c r="AZ108" i="15"/>
  <c r="BR66" i="15"/>
  <c r="BH50" i="19"/>
  <c r="BY48" i="15"/>
  <c r="CO56" i="15"/>
  <c r="AK32" i="19"/>
  <c r="CG104" i="19"/>
  <c r="AE82" i="19"/>
  <c r="CO102" i="19"/>
  <c r="CM78" i="19"/>
  <c r="AJ93" i="19"/>
  <c r="AT31" i="19"/>
  <c r="CF42" i="19"/>
  <c r="CO66" i="19"/>
  <c r="BO26" i="19"/>
  <c r="CA104" i="15"/>
  <c r="CF54" i="19"/>
  <c r="CN16" i="19"/>
  <c r="BD52" i="15"/>
  <c r="BQ70" i="15"/>
  <c r="AJ54" i="19"/>
  <c r="D19" i="19"/>
  <c r="AM69" i="15"/>
  <c r="CQ11" i="19"/>
  <c r="DB43" i="19"/>
  <c r="AE50" i="15"/>
  <c r="CQ63" i="15"/>
  <c r="AF108" i="15"/>
  <c r="BD34" i="15"/>
  <c r="BW42" i="19"/>
  <c r="L33" i="19"/>
  <c r="CY74" i="15"/>
  <c r="AM101" i="19"/>
  <c r="CC3" i="19"/>
  <c r="CH84" i="19"/>
  <c r="AR25" i="15"/>
  <c r="CQ32" i="15"/>
  <c r="BR73" i="19"/>
  <c r="AE69" i="15"/>
  <c r="BE59" i="15"/>
  <c r="X38" i="15"/>
  <c r="CG105" i="15"/>
  <c r="CE58" i="15"/>
  <c r="BK55" i="15"/>
  <c r="BC29" i="15"/>
  <c r="K25" i="15"/>
  <c r="M32" i="19"/>
  <c r="DB25" i="19"/>
  <c r="DB101" i="19"/>
  <c r="AN82" i="19"/>
  <c r="AS39" i="15"/>
  <c r="CX99" i="15"/>
  <c r="X65" i="19"/>
  <c r="BG40" i="19"/>
  <c r="CI65" i="15"/>
  <c r="AH28" i="19"/>
  <c r="BS35" i="15"/>
  <c r="AZ43" i="15"/>
  <c r="AB54" i="19"/>
  <c r="BQ17" i="19"/>
  <c r="G92" i="19"/>
  <c r="J105" i="15"/>
  <c r="CX36" i="15"/>
  <c r="G47" i="19"/>
  <c r="BW63" i="15"/>
  <c r="AG21" i="19"/>
  <c r="AL82" i="19"/>
  <c r="CH100" i="15"/>
  <c r="R78" i="19"/>
  <c r="AH62" i="19"/>
  <c r="AE49" i="15"/>
  <c r="AH51" i="15"/>
  <c r="AW35" i="15"/>
  <c r="CM40" i="15"/>
  <c r="P69" i="19"/>
  <c r="N63" i="15"/>
  <c r="W18" i="19"/>
  <c r="BF108" i="15"/>
  <c r="M59" i="15"/>
  <c r="S61" i="15"/>
  <c r="P66" i="19"/>
  <c r="BY104" i="19"/>
  <c r="DA101" i="15"/>
  <c r="Z82" i="19"/>
  <c r="BD32" i="19"/>
  <c r="CL31" i="19"/>
  <c r="CE73" i="19"/>
  <c r="C71" i="19"/>
  <c r="CX78" i="19"/>
  <c r="CD97" i="19"/>
  <c r="AM41" i="19"/>
  <c r="AX60" i="19"/>
  <c r="CP60" i="19"/>
  <c r="B100" i="19"/>
  <c r="AF2" i="19"/>
  <c r="AZ34" i="19"/>
  <c r="CD64" i="19"/>
  <c r="CR56" i="15"/>
  <c r="F11" i="19"/>
  <c r="BH27" i="19"/>
  <c r="CV98" i="15"/>
  <c r="BW105" i="19"/>
  <c r="O39" i="15"/>
  <c r="CA70" i="19"/>
  <c r="BV8" i="19"/>
  <c r="BS18" i="19"/>
  <c r="CP47" i="15"/>
  <c r="BA38" i="15"/>
  <c r="BG29" i="19"/>
  <c r="AL67" i="15"/>
  <c r="DA80" i="19"/>
  <c r="A103" i="19"/>
  <c r="CU36" i="19"/>
  <c r="BZ53" i="15"/>
  <c r="W44" i="15"/>
  <c r="X20" i="19"/>
  <c r="CB44" i="15"/>
  <c r="BX71" i="15"/>
  <c r="W23" i="19"/>
  <c r="N59" i="15"/>
  <c r="BC68" i="15"/>
  <c r="AJ53" i="19"/>
  <c r="BW6" i="19"/>
  <c r="CC83" i="19"/>
  <c r="AV48" i="19"/>
  <c r="AK78" i="19"/>
  <c r="AF38" i="15"/>
  <c r="AB28" i="19"/>
  <c r="AE34" i="15"/>
  <c r="H45" i="15"/>
  <c r="CK80" i="19"/>
  <c r="Y89" i="19"/>
  <c r="CL18" i="19"/>
  <c r="G70" i="19"/>
  <c r="CP23" i="19"/>
  <c r="AA107" i="15"/>
  <c r="BP78" i="19"/>
  <c r="CG79" i="19"/>
  <c r="AJ35" i="15"/>
  <c r="BD78" i="15"/>
  <c r="M16" i="19"/>
  <c r="AN53" i="15"/>
  <c r="V99" i="19"/>
  <c r="AQ22" i="19"/>
  <c r="AU109" i="15"/>
  <c r="M62" i="15"/>
  <c r="AW62" i="15"/>
  <c r="AW73" i="19"/>
  <c r="AI14" i="19"/>
  <c r="Q98" i="19"/>
  <c r="BV57" i="19"/>
  <c r="B73" i="19"/>
  <c r="BG16" i="19"/>
  <c r="BE36" i="15"/>
  <c r="BQ27" i="19"/>
  <c r="CI34" i="19"/>
  <c r="O100" i="15"/>
  <c r="I60" i="19"/>
  <c r="BV6" i="19"/>
  <c r="AP51" i="15"/>
  <c r="BU107" i="15"/>
  <c r="BT37" i="19"/>
  <c r="G24" i="19"/>
  <c r="I33" i="19"/>
  <c r="AV102" i="15"/>
  <c r="CS54" i="15"/>
  <c r="AB30" i="19"/>
  <c r="CM56" i="15"/>
  <c r="AT31" i="15"/>
  <c r="BR48" i="15"/>
  <c r="BS46" i="15"/>
  <c r="AN51" i="19"/>
  <c r="BK99" i="19"/>
  <c r="CM79" i="19"/>
  <c r="CS69" i="15"/>
  <c r="CO64" i="15"/>
  <c r="AR11" i="19"/>
  <c r="R14" i="19"/>
  <c r="H18" i="19"/>
  <c r="BY86" i="19"/>
  <c r="CI74" i="19"/>
  <c r="W5" i="19"/>
  <c r="R23" i="19"/>
  <c r="AW41" i="15"/>
  <c r="F85" i="19"/>
  <c r="BA36" i="19"/>
  <c r="BJ99" i="15"/>
  <c r="X87" i="19"/>
  <c r="X18" i="19"/>
  <c r="AG10" i="19"/>
  <c r="CQ32" i="19"/>
  <c r="B8" i="19"/>
  <c r="J74" i="19"/>
  <c r="P103" i="15"/>
  <c r="BQ37" i="19"/>
  <c r="CJ73" i="15"/>
  <c r="AR77" i="15"/>
  <c r="CH58" i="19"/>
  <c r="AT55" i="19"/>
  <c r="BZ29" i="15"/>
  <c r="BY44" i="19"/>
  <c r="Y43" i="15"/>
  <c r="BB75" i="15"/>
  <c r="N17" i="19"/>
  <c r="BX69" i="19"/>
  <c r="DB70" i="15"/>
  <c r="AV69" i="15"/>
  <c r="BE24" i="19"/>
  <c r="U24" i="19"/>
  <c r="L35" i="19"/>
  <c r="AK37" i="19"/>
  <c r="CE54" i="19"/>
  <c r="CO77" i="15"/>
  <c r="S59" i="19"/>
  <c r="BU33" i="15"/>
  <c r="Z106" i="15"/>
  <c r="AR60" i="15"/>
  <c r="DA66" i="19"/>
  <c r="AZ34" i="15"/>
  <c r="AQ36" i="19"/>
  <c r="CZ45" i="15"/>
  <c r="R101" i="19"/>
  <c r="BR21" i="19"/>
  <c r="BT78" i="15"/>
  <c r="BT33" i="19"/>
  <c r="BU22" i="19"/>
  <c r="BN59" i="15"/>
  <c r="R57" i="15"/>
  <c r="CT34" i="19"/>
  <c r="BO19" i="19"/>
  <c r="BU78" i="15"/>
  <c r="T19" i="19"/>
  <c r="BE32" i="15"/>
  <c r="T59" i="15"/>
  <c r="CK22" i="19"/>
  <c r="CO92" i="19"/>
  <c r="BG97" i="19"/>
  <c r="CJ98" i="15"/>
  <c r="CO42" i="15"/>
  <c r="M103" i="19"/>
  <c r="BH61" i="19"/>
  <c r="CX65" i="15"/>
  <c r="N77" i="19"/>
  <c r="BH90" i="19"/>
  <c r="BF79" i="19"/>
  <c r="BU90" i="19"/>
  <c r="BI67" i="15"/>
  <c r="AH81" i="19"/>
  <c r="CE83" i="19"/>
  <c r="CW100" i="19"/>
  <c r="AJ47" i="19"/>
  <c r="Z91" i="19"/>
  <c r="AT66" i="15"/>
  <c r="AX49" i="19"/>
  <c r="CP104" i="15"/>
  <c r="CV17" i="19"/>
  <c r="BG73" i="15"/>
  <c r="CY28" i="19"/>
  <c r="CC105" i="15"/>
  <c r="AP20" i="19"/>
  <c r="CP34" i="15"/>
  <c r="AX17" i="19"/>
  <c r="AP95" i="19"/>
  <c r="BK73" i="15"/>
  <c r="AA41" i="19"/>
  <c r="S99" i="19"/>
  <c r="BX60" i="15"/>
  <c r="AG19" i="19"/>
  <c r="AY11" i="19"/>
  <c r="BQ109" i="15"/>
  <c r="AP21" i="19"/>
  <c r="BT67" i="19"/>
  <c r="CG28" i="19"/>
  <c r="BD102" i="15"/>
  <c r="U63" i="19"/>
  <c r="DB67" i="19"/>
  <c r="BS98" i="15"/>
  <c r="N58" i="15"/>
  <c r="A22" i="19"/>
  <c r="AG3" i="19"/>
  <c r="AM39" i="15"/>
  <c r="CH72" i="15"/>
  <c r="AC46" i="15"/>
  <c r="M35" i="19"/>
  <c r="X54" i="19"/>
  <c r="BY27" i="19"/>
  <c r="CV56" i="15"/>
  <c r="CK81" i="19"/>
  <c r="N78" i="15"/>
  <c r="O74" i="15"/>
  <c r="CR83" i="19"/>
  <c r="CU77" i="15"/>
  <c r="Z66" i="19"/>
  <c r="AS65" i="19"/>
  <c r="S76" i="19"/>
  <c r="Y52" i="19"/>
  <c r="BD56" i="19"/>
  <c r="N6" i="19"/>
  <c r="CA55" i="15"/>
  <c r="CB32" i="19"/>
  <c r="AD67" i="15"/>
  <c r="H68" i="15"/>
  <c r="Z39" i="19"/>
  <c r="AR47" i="15"/>
  <c r="P59" i="15"/>
  <c r="K68" i="19"/>
  <c r="CJ84" i="19"/>
  <c r="BR101" i="19"/>
  <c r="DB72" i="15"/>
  <c r="I109" i="15"/>
  <c r="BL81" i="19"/>
  <c r="CX40" i="19"/>
  <c r="BY15" i="19"/>
  <c r="BC10" i="19"/>
  <c r="BT14" i="19"/>
  <c r="BA60" i="19"/>
  <c r="CB71" i="19"/>
  <c r="CM73" i="15"/>
  <c r="Z40" i="15"/>
  <c r="CZ28" i="19"/>
  <c r="AI58" i="19"/>
  <c r="Y60" i="19"/>
  <c r="L55" i="19"/>
  <c r="CV109" i="15"/>
  <c r="BZ51" i="15"/>
  <c r="AW67" i="19"/>
  <c r="BR18" i="19"/>
  <c r="BS50" i="15"/>
  <c r="L85" i="19"/>
  <c r="BK86" i="19"/>
  <c r="AI60" i="15"/>
  <c r="Z29" i="19"/>
  <c r="CB55" i="19"/>
  <c r="AA1" i="19"/>
  <c r="CG103" i="15"/>
  <c r="BO32" i="15"/>
  <c r="CD76" i="19"/>
  <c r="N49" i="19"/>
  <c r="CT65" i="15"/>
  <c r="AQ59" i="15"/>
  <c r="BR41" i="15"/>
  <c r="H86" i="19"/>
  <c r="AI69" i="19"/>
  <c r="Y78" i="19"/>
  <c r="CT76" i="15"/>
  <c r="BE71" i="15"/>
  <c r="CV55" i="19"/>
  <c r="BC69" i="19"/>
  <c r="BS63" i="15"/>
  <c r="BQ72" i="19"/>
  <c r="F4" i="19"/>
  <c r="BH44" i="19"/>
  <c r="CS43" i="15"/>
  <c r="BS20" i="19"/>
  <c r="AF86" i="19"/>
  <c r="CG81" i="19"/>
  <c r="S19" i="19"/>
  <c r="AN49" i="15"/>
  <c r="I27" i="19"/>
  <c r="CT62" i="19"/>
  <c r="AP73" i="19"/>
  <c r="CI46" i="19"/>
  <c r="CZ74" i="15"/>
  <c r="BB31" i="19"/>
  <c r="BN37" i="15"/>
  <c r="K14" i="19"/>
  <c r="DB46" i="19"/>
  <c r="AK49" i="15"/>
  <c r="AU33" i="19"/>
  <c r="BY70" i="19"/>
  <c r="BX14" i="19"/>
  <c r="AV72" i="19"/>
  <c r="CH79" i="19"/>
  <c r="AD65" i="15"/>
  <c r="K49" i="19"/>
  <c r="AP63" i="15"/>
  <c r="BJ62" i="15"/>
  <c r="DB27" i="19"/>
  <c r="W101" i="15"/>
  <c r="BR105" i="15"/>
  <c r="CJ60" i="19"/>
  <c r="BW62" i="15"/>
  <c r="CG44" i="19"/>
  <c r="AU100" i="15"/>
  <c r="BM103" i="15"/>
  <c r="CX73" i="15"/>
  <c r="CX28" i="19"/>
  <c r="BR52" i="15"/>
  <c r="CF18" i="19"/>
  <c r="I25" i="15"/>
  <c r="AC79" i="19"/>
  <c r="CK66" i="19"/>
  <c r="AN80" i="19"/>
  <c r="G108" i="15"/>
  <c r="BK96" i="19"/>
  <c r="AI39" i="19"/>
  <c r="T45" i="15"/>
  <c r="R65" i="15"/>
  <c r="E80" i="19"/>
  <c r="AU13" i="19"/>
  <c r="BP54" i="15"/>
  <c r="BL99" i="19"/>
  <c r="AK14" i="19"/>
  <c r="K89" i="19"/>
  <c r="CQ53" i="19"/>
  <c r="BE43" i="19"/>
  <c r="BM78" i="19"/>
  <c r="CI106" i="15"/>
  <c r="J38" i="19"/>
  <c r="BJ54" i="15"/>
  <c r="AG15" i="19"/>
  <c r="BQ3" i="19"/>
  <c r="P33" i="15"/>
  <c r="AS35" i="19"/>
  <c r="P67" i="15"/>
  <c r="J64" i="15"/>
  <c r="BY74" i="19"/>
  <c r="BZ15" i="19"/>
  <c r="AS91" i="19"/>
  <c r="AF26" i="19"/>
  <c r="O5" i="19"/>
  <c r="C72" i="19"/>
  <c r="S53" i="19"/>
  <c r="CL105" i="15"/>
  <c r="BK56" i="19"/>
  <c r="V62" i="19"/>
  <c r="W28" i="19"/>
  <c r="N67" i="19"/>
  <c r="CD65" i="15"/>
  <c r="BV43" i="15"/>
  <c r="BG66" i="15"/>
  <c r="AV102" i="19"/>
  <c r="BT77" i="15"/>
  <c r="CD89" i="19"/>
  <c r="P31" i="19"/>
  <c r="BW74" i="15"/>
  <c r="BU103" i="15"/>
  <c r="AM57" i="15"/>
  <c r="CJ73" i="19"/>
  <c r="AW84" i="19"/>
  <c r="AP3" i="19"/>
  <c r="E31" i="19"/>
  <c r="AZ46" i="15"/>
  <c r="AJ62" i="19"/>
  <c r="AS92" i="19"/>
  <c r="BT41" i="15"/>
  <c r="AA93" i="19"/>
  <c r="AM84" i="19"/>
  <c r="BM95" i="19"/>
  <c r="AL50" i="19"/>
  <c r="CT109" i="15"/>
  <c r="AZ38" i="19"/>
  <c r="AG29" i="19"/>
  <c r="T34" i="15"/>
  <c r="I72" i="19"/>
  <c r="CX6" i="19"/>
  <c r="BI96" i="19"/>
  <c r="F105" i="19"/>
  <c r="AC75" i="15"/>
  <c r="AV7" i="19"/>
  <c r="R74" i="19"/>
  <c r="BL44" i="19"/>
  <c r="T15" i="19"/>
  <c r="BY106" i="15"/>
  <c r="J102" i="15"/>
  <c r="CA68" i="15"/>
  <c r="CI37" i="15"/>
  <c r="S20" i="19"/>
  <c r="K35" i="15"/>
  <c r="AO43" i="19"/>
  <c r="CD23" i="19"/>
  <c r="AQ103" i="19"/>
  <c r="Q48" i="15"/>
  <c r="AR62" i="19"/>
  <c r="O49" i="15"/>
  <c r="M57" i="19"/>
  <c r="AW69" i="15"/>
  <c r="BT23" i="19"/>
  <c r="DA109" i="15"/>
  <c r="BT12" i="19"/>
  <c r="CJ89" i="19"/>
  <c r="BI24" i="15"/>
  <c r="AH88" i="19"/>
  <c r="J32" i="15"/>
  <c r="BM101" i="15"/>
  <c r="AD29" i="15"/>
  <c r="G104" i="19"/>
  <c r="AO102" i="15"/>
  <c r="AR54" i="15"/>
  <c r="AK105" i="19"/>
  <c r="CX42" i="19"/>
  <c r="CP50" i="19"/>
  <c r="AA56" i="19"/>
  <c r="CM54" i="15"/>
  <c r="AJ68" i="15"/>
  <c r="CT61" i="15"/>
  <c r="N101" i="15"/>
  <c r="Q22" i="19"/>
  <c r="AC30" i="19"/>
  <c r="CY12" i="19"/>
  <c r="CY49" i="19"/>
  <c r="CY32" i="19"/>
  <c r="BF86" i="19"/>
  <c r="N56" i="19"/>
  <c r="BS8" i="19"/>
  <c r="CF44" i="15"/>
  <c r="BA108" i="15"/>
  <c r="BB39" i="15"/>
  <c r="AM86" i="19"/>
  <c r="BM101" i="19"/>
  <c r="CK16" i="19"/>
  <c r="W105" i="19"/>
  <c r="CD59" i="19"/>
  <c r="DB105" i="15"/>
  <c r="P48" i="19"/>
  <c r="P3" i="19"/>
  <c r="CB45" i="19"/>
  <c r="AF101" i="15"/>
  <c r="AK25" i="15"/>
  <c r="AX25" i="19"/>
  <c r="DB24" i="19"/>
  <c r="A84" i="19"/>
  <c r="O4" i="19"/>
  <c r="CU97" i="19"/>
  <c r="BU39" i="19"/>
  <c r="BZ40" i="19"/>
  <c r="BM80" i="19"/>
  <c r="BD105" i="19"/>
  <c r="AJ88" i="19"/>
  <c r="Y76" i="19"/>
  <c r="AR10" i="19"/>
  <c r="J59" i="19"/>
  <c r="BK78" i="15"/>
  <c r="G71" i="15"/>
  <c r="X3" i="19"/>
  <c r="BD10" i="19"/>
  <c r="P34" i="15"/>
  <c r="Y5" i="19"/>
  <c r="BN104" i="19"/>
  <c r="DB73" i="19"/>
  <c r="AU70" i="15"/>
  <c r="CE88" i="19"/>
  <c r="W103" i="19"/>
  <c r="CR75" i="19"/>
  <c r="BL46" i="19"/>
  <c r="BB100" i="19"/>
  <c r="AI38" i="19"/>
  <c r="AS54" i="15"/>
  <c r="R39" i="15"/>
  <c r="BD19" i="19"/>
  <c r="DA35" i="15"/>
  <c r="AR70" i="15"/>
  <c r="U1" i="19"/>
  <c r="S52" i="19"/>
  <c r="AJ12" i="19"/>
  <c r="AO81" i="19"/>
  <c r="CC39" i="19"/>
  <c r="BT28" i="19"/>
  <c r="W75" i="15"/>
  <c r="AV78" i="15"/>
  <c r="CG87" i="19"/>
  <c r="BN56" i="19"/>
  <c r="I73" i="19"/>
  <c r="Y95" i="19"/>
  <c r="P107" i="15"/>
  <c r="BY93" i="19"/>
  <c r="BN82" i="19"/>
  <c r="CH78" i="19"/>
  <c r="BY33" i="15"/>
  <c r="AS83" i="19"/>
  <c r="I83" i="19"/>
  <c r="AO46" i="19"/>
  <c r="BV49" i="15"/>
  <c r="CR21" i="19"/>
  <c r="BZ10" i="19"/>
  <c r="BH51" i="15"/>
  <c r="W31" i="15"/>
  <c r="BK29" i="19"/>
  <c r="CU77" i="19"/>
  <c r="E49" i="19"/>
  <c r="Y38" i="19"/>
  <c r="T25" i="19"/>
  <c r="H11" i="19"/>
  <c r="K86" i="19"/>
  <c r="BN90" i="19"/>
  <c r="CG18" i="19"/>
  <c r="M100" i="15"/>
  <c r="BW37" i="15"/>
  <c r="CB72" i="19"/>
  <c r="AU46" i="19"/>
  <c r="X85" i="19"/>
  <c r="BW55" i="15"/>
  <c r="BJ74" i="19"/>
  <c r="CR63" i="15"/>
  <c r="DB50" i="15"/>
  <c r="BM76" i="19"/>
  <c r="AY103" i="15"/>
  <c r="AT102" i="19"/>
  <c r="CO99" i="19"/>
  <c r="BO61" i="19"/>
  <c r="BJ5" i="19"/>
  <c r="CO23" i="19"/>
  <c r="BK14" i="19"/>
  <c r="CX108" i="15"/>
  <c r="BE70" i="15"/>
  <c r="CN99" i="15"/>
  <c r="CH11" i="19"/>
  <c r="AU43" i="15"/>
  <c r="D16" i="19"/>
  <c r="BC52" i="19"/>
  <c r="B91" i="19"/>
  <c r="W15" i="19"/>
  <c r="BG24" i="19"/>
  <c r="AU57" i="15"/>
  <c r="CE76" i="19"/>
  <c r="CE62" i="19"/>
  <c r="K27" i="19"/>
  <c r="CD72" i="19"/>
  <c r="Y29" i="15"/>
  <c r="U56" i="15"/>
  <c r="AR15" i="19"/>
  <c r="N54" i="15"/>
  <c r="DB29" i="15"/>
  <c r="X75" i="15"/>
  <c r="CR18" i="19"/>
  <c r="CM34" i="19"/>
  <c r="AQ23" i="19"/>
  <c r="CY50" i="15"/>
  <c r="AS45" i="15"/>
  <c r="BI67" i="19"/>
  <c r="DA42" i="15"/>
  <c r="BZ55" i="19"/>
  <c r="C89" i="19"/>
  <c r="M68" i="19"/>
  <c r="CZ58" i="15"/>
  <c r="BI32" i="15"/>
  <c r="CH2" i="19"/>
  <c r="AX95" i="19"/>
  <c r="BI87" i="19"/>
  <c r="V108" i="15"/>
  <c r="AB97" i="19"/>
  <c r="AC29" i="19"/>
  <c r="A19" i="19"/>
  <c r="CS48" i="19"/>
  <c r="M64" i="15"/>
  <c r="AW18" i="19"/>
  <c r="S17" i="19"/>
  <c r="CY47" i="19"/>
  <c r="DA71" i="19"/>
  <c r="CK36" i="19"/>
  <c r="AV105" i="15"/>
  <c r="AY77" i="15"/>
  <c r="CX36" i="19"/>
  <c r="DA48" i="19"/>
  <c r="CF68" i="15"/>
  <c r="M40" i="15"/>
  <c r="CB96" i="19"/>
  <c r="CG39" i="15"/>
  <c r="CG34" i="15"/>
  <c r="AO103" i="15"/>
  <c r="AO37" i="15"/>
  <c r="AE84" i="19"/>
  <c r="AL3" i="19"/>
  <c r="G37" i="19"/>
  <c r="G67" i="15"/>
  <c r="CB99" i="19"/>
  <c r="BI31" i="15"/>
  <c r="AK83" i="19"/>
  <c r="BQ61" i="15"/>
  <c r="CT55" i="19"/>
  <c r="I38" i="15"/>
  <c r="K106" i="15"/>
  <c r="BP55" i="19"/>
  <c r="BX52" i="19"/>
  <c r="BJ25" i="15"/>
  <c r="CI81" i="19"/>
  <c r="M84" i="19"/>
  <c r="CL42" i="19"/>
  <c r="CJ106" i="15"/>
  <c r="CN44" i="19"/>
  <c r="N68" i="19"/>
  <c r="Y54" i="15"/>
  <c r="CS34" i="19"/>
  <c r="CE89" i="19"/>
  <c r="CW23" i="19"/>
  <c r="CB29" i="15"/>
  <c r="BX35" i="19"/>
  <c r="U98" i="15"/>
  <c r="CD37" i="15"/>
  <c r="F82" i="19"/>
  <c r="BI50" i="19"/>
  <c r="BB5" i="19"/>
  <c r="CR55" i="19"/>
  <c r="CP78" i="15"/>
  <c r="BM45" i="15"/>
  <c r="Q13" i="19"/>
  <c r="CA52" i="19"/>
  <c r="AZ92" i="19"/>
  <c r="CJ9" i="19"/>
  <c r="L68" i="15"/>
  <c r="M102" i="15"/>
  <c r="CT93" i="19"/>
  <c r="CF24" i="19"/>
  <c r="CL74" i="15"/>
  <c r="AX8" i="19"/>
  <c r="CW106" i="15"/>
  <c r="CO97" i="19"/>
  <c r="AX62" i="15"/>
  <c r="CM59" i="19"/>
  <c r="AX93" i="19"/>
  <c r="BG72" i="15"/>
  <c r="P109" i="15"/>
  <c r="CY59" i="19"/>
  <c r="AD54" i="19"/>
  <c r="N64" i="19"/>
  <c r="BX26" i="19"/>
  <c r="B47" i="19"/>
  <c r="CQ99" i="15"/>
  <c r="BG75" i="15"/>
  <c r="CV100" i="19"/>
  <c r="BD47" i="15"/>
  <c r="AA42" i="15"/>
  <c r="CL106" i="15"/>
  <c r="AG67" i="19"/>
  <c r="AI21" i="19"/>
  <c r="K9" i="19"/>
  <c r="CC68" i="15"/>
  <c r="AK46" i="15"/>
  <c r="AX34" i="15"/>
  <c r="AN6" i="19"/>
  <c r="DA89" i="19"/>
  <c r="S103" i="19"/>
  <c r="CE72" i="15"/>
  <c r="CR36" i="19"/>
  <c r="BP1" i="19"/>
  <c r="BL64" i="15"/>
  <c r="BT98" i="15"/>
  <c r="BD105" i="15"/>
  <c r="BD36" i="19"/>
  <c r="DA49" i="15"/>
  <c r="CX20" i="19"/>
  <c r="AF92" i="19"/>
  <c r="CI80" i="19"/>
  <c r="R47" i="19"/>
  <c r="L77" i="19"/>
  <c r="AH57" i="15"/>
  <c r="BE38" i="19"/>
  <c r="BH88" i="19"/>
  <c r="BI54" i="15"/>
  <c r="I68" i="15"/>
  <c r="AA65" i="19"/>
  <c r="AL99" i="15"/>
  <c r="BO41" i="15"/>
  <c r="AB50" i="19"/>
  <c r="C23" i="19"/>
  <c r="P64" i="15"/>
  <c r="BP75" i="15"/>
  <c r="H59" i="15"/>
  <c r="CF65" i="15"/>
  <c r="AB39" i="19"/>
  <c r="BN53" i="19"/>
  <c r="BD66" i="19"/>
  <c r="AE9" i="19"/>
  <c r="A59" i="19"/>
  <c r="BC5" i="19"/>
  <c r="Q77" i="19"/>
  <c r="CP29" i="19"/>
  <c r="AF40" i="19"/>
  <c r="AY90" i="19"/>
  <c r="AM24" i="15"/>
  <c r="CP31" i="15"/>
  <c r="CM65" i="15"/>
  <c r="CU62" i="15"/>
  <c r="Q88" i="19"/>
  <c r="CT37" i="19"/>
  <c r="N30" i="19"/>
  <c r="CJ26" i="19"/>
  <c r="Z88" i="19"/>
  <c r="P34" i="19"/>
  <c r="BW108" i="15"/>
  <c r="L8" i="19"/>
  <c r="AM34" i="19"/>
  <c r="BR67" i="15"/>
  <c r="AL14" i="19"/>
  <c r="BF33" i="19"/>
  <c r="BI45" i="15"/>
  <c r="AF103" i="15"/>
  <c r="BE79" i="15"/>
  <c r="BA71" i="19"/>
  <c r="CG74" i="19"/>
  <c r="BH41" i="15"/>
  <c r="CX49" i="15"/>
  <c r="BM3" i="19"/>
  <c r="AU37" i="19"/>
  <c r="BV70" i="19"/>
  <c r="BA99" i="19"/>
  <c r="CL60" i="15"/>
  <c r="BK6" i="19"/>
  <c r="AD4" i="19"/>
  <c r="AL53" i="19"/>
  <c r="V103" i="19"/>
  <c r="BG25" i="15"/>
  <c r="Y63" i="15"/>
  <c r="BX25" i="15"/>
  <c r="AE62" i="19"/>
  <c r="CO98" i="19"/>
  <c r="BE103" i="15"/>
  <c r="CJ17" i="19"/>
  <c r="CK64" i="15"/>
  <c r="BO79" i="15"/>
  <c r="AS75" i="19"/>
  <c r="T51" i="15"/>
  <c r="R1" i="19"/>
  <c r="CE41" i="19"/>
  <c r="AP35" i="19"/>
  <c r="AX87" i="19"/>
  <c r="CE101" i="19"/>
  <c r="H33" i="15"/>
  <c r="AJ8" i="19"/>
  <c r="BJ71" i="15"/>
  <c r="BG96" i="19"/>
  <c r="CD79" i="15"/>
  <c r="CV76" i="19"/>
  <c r="CK31" i="19"/>
  <c r="P55" i="15"/>
  <c r="CX12" i="19"/>
  <c r="AA22" i="19"/>
  <c r="BK64" i="19"/>
  <c r="CD78" i="15"/>
  <c r="AD59" i="15"/>
  <c r="BU57" i="19"/>
  <c r="CB38" i="19"/>
  <c r="AC94" i="19"/>
  <c r="CU98" i="15"/>
  <c r="T50" i="19"/>
  <c r="BX93" i="19"/>
  <c r="AS66" i="19"/>
  <c r="CF105" i="19"/>
  <c r="BX40" i="19"/>
  <c r="BB65" i="19"/>
  <c r="AF44" i="15"/>
  <c r="P24" i="19"/>
  <c r="BK98" i="19"/>
  <c r="BR15" i="19"/>
  <c r="CH43" i="19"/>
  <c r="BO93" i="19"/>
  <c r="AV54" i="19"/>
  <c r="AA103" i="15"/>
  <c r="AQ12" i="19"/>
  <c r="CI25" i="19"/>
  <c r="S61" i="19"/>
  <c r="Y23" i="19"/>
  <c r="AJ97" i="19"/>
  <c r="U46" i="19"/>
  <c r="AJ44" i="15"/>
  <c r="BI29" i="19"/>
  <c r="AO31" i="19"/>
  <c r="BE34" i="19"/>
  <c r="CV36" i="19"/>
  <c r="H62" i="15"/>
  <c r="H103" i="15"/>
  <c r="BX58" i="15"/>
  <c r="V63" i="19"/>
  <c r="Q32" i="15"/>
  <c r="BU31" i="19"/>
  <c r="AX108" i="15"/>
  <c r="J69" i="15"/>
  <c r="L22" i="19"/>
  <c r="CT78" i="15"/>
  <c r="AR83" i="19"/>
  <c r="AB49" i="19"/>
  <c r="BS52" i="19"/>
  <c r="BD82" i="19"/>
  <c r="CV71" i="19"/>
  <c r="CH98" i="19"/>
  <c r="BX79" i="19"/>
  <c r="Y18" i="19"/>
  <c r="P32" i="15"/>
  <c r="BK38" i="19"/>
  <c r="AB61" i="15"/>
  <c r="CA78" i="19"/>
  <c r="BR25" i="19"/>
  <c r="CM106" i="15"/>
  <c r="BD42" i="15"/>
  <c r="U57" i="19"/>
  <c r="BJ44" i="15"/>
  <c r="CP57" i="19"/>
  <c r="AM40" i="19"/>
  <c r="O102" i="15"/>
  <c r="R42" i="19"/>
  <c r="AI52" i="19"/>
  <c r="AF18" i="19"/>
  <c r="Q36" i="15"/>
  <c r="CN44" i="15"/>
  <c r="AG32" i="15"/>
  <c r="BO16" i="19"/>
  <c r="CX51" i="19"/>
  <c r="AW51" i="15"/>
  <c r="BN43" i="19"/>
  <c r="AV75" i="19"/>
  <c r="CQ96" i="19"/>
  <c r="I63" i="19"/>
  <c r="DA45" i="19"/>
  <c r="BT21" i="19"/>
  <c r="AW79" i="15"/>
  <c r="CT37" i="15"/>
  <c r="AJ100" i="15"/>
  <c r="CC15" i="19"/>
  <c r="AM22" i="19"/>
  <c r="Z98" i="19"/>
  <c r="BH25" i="15"/>
  <c r="AQ98" i="19"/>
  <c r="AA71" i="15"/>
  <c r="DB91" i="19"/>
  <c r="CL26" i="19"/>
  <c r="CS94" i="19"/>
  <c r="CD105" i="19"/>
  <c r="CH37" i="19"/>
  <c r="CD42" i="15"/>
  <c r="W50" i="19"/>
  <c r="AF84" i="19"/>
  <c r="CP71" i="19"/>
  <c r="M89" i="19"/>
  <c r="AW19" i="19"/>
  <c r="Q94" i="19"/>
  <c r="AC10" i="19"/>
  <c r="CS98" i="15"/>
  <c r="BB40" i="19"/>
  <c r="CR66" i="19"/>
  <c r="AN28" i="19"/>
  <c r="BX52" i="15"/>
  <c r="CM18" i="19"/>
  <c r="AI3" i="19"/>
  <c r="AG87" i="19"/>
  <c r="AP33" i="19"/>
  <c r="T52" i="15"/>
  <c r="DB104" i="15"/>
  <c r="C94" i="19"/>
  <c r="BC94" i="19"/>
  <c r="CC104" i="19"/>
  <c r="BP69" i="19"/>
  <c r="CE104" i="19"/>
  <c r="BW57" i="15"/>
  <c r="AO63" i="15"/>
  <c r="E43" i="19"/>
  <c r="CT79" i="15"/>
  <c r="X48" i="15"/>
  <c r="BP61" i="19"/>
  <c r="AU53" i="19"/>
  <c r="BB33" i="19"/>
  <c r="BS59" i="15"/>
  <c r="AC92" i="19"/>
  <c r="CY32" i="15"/>
  <c r="AY79" i="15"/>
  <c r="I66" i="19"/>
  <c r="CU107" i="15"/>
  <c r="DB62" i="19"/>
  <c r="AA71" i="19"/>
  <c r="CP64" i="19"/>
  <c r="BO68" i="19"/>
  <c r="BA42" i="15"/>
  <c r="AV79" i="19"/>
  <c r="M103" i="15"/>
  <c r="BZ60" i="19"/>
  <c r="CV73" i="15"/>
  <c r="AY47" i="15"/>
  <c r="AY31" i="15"/>
  <c r="BT39" i="19"/>
  <c r="BH103" i="19"/>
  <c r="AV46" i="15"/>
  <c r="AF83" i="19"/>
  <c r="BR65" i="15"/>
  <c r="BX41" i="19"/>
  <c r="Z56" i="19"/>
  <c r="K100" i="15"/>
  <c r="CL50" i="15"/>
  <c r="AZ19" i="19"/>
  <c r="D36" i="19"/>
  <c r="CP37" i="15"/>
  <c r="BK10" i="19"/>
  <c r="AQ49" i="15"/>
  <c r="CT87" i="19"/>
  <c r="H25" i="15"/>
  <c r="X109" i="15"/>
  <c r="CM52" i="19"/>
  <c r="CE38" i="19"/>
  <c r="CW71" i="19"/>
  <c r="BW105" i="15"/>
  <c r="BQ8" i="19"/>
  <c r="Z76" i="19"/>
  <c r="CA3" i="19"/>
  <c r="C39" i="19"/>
  <c r="L87" i="19"/>
  <c r="CO61" i="15"/>
  <c r="AE74" i="19"/>
  <c r="Q52" i="15"/>
  <c r="CO45" i="19"/>
  <c r="DA20" i="19"/>
  <c r="AE39" i="15"/>
  <c r="CX19" i="19"/>
  <c r="CK104" i="19"/>
  <c r="CR33" i="19"/>
  <c r="AS88" i="19"/>
  <c r="CX25" i="19"/>
  <c r="CJ2" i="19"/>
  <c r="BO47" i="15"/>
  <c r="BN91" i="19"/>
  <c r="AA84" i="19"/>
  <c r="CE100" i="15"/>
  <c r="CB14" i="19"/>
  <c r="CB42" i="15"/>
  <c r="AN3" i="19"/>
  <c r="BE78" i="15"/>
  <c r="W54" i="15"/>
  <c r="BL107" i="15"/>
  <c r="AI43" i="19"/>
  <c r="CI11" i="19"/>
  <c r="BZ49" i="19"/>
  <c r="AK25" i="19"/>
  <c r="CU106" i="15"/>
  <c r="AA21" i="19"/>
  <c r="S88" i="19"/>
  <c r="BE90" i="19"/>
  <c r="BO29" i="15"/>
  <c r="CI86" i="19"/>
  <c r="M41" i="19"/>
  <c r="H22" i="19"/>
  <c r="CJ74" i="19"/>
  <c r="BQ67" i="15"/>
  <c r="AS104" i="15"/>
  <c r="BS61" i="15"/>
  <c r="Q40" i="15"/>
  <c r="BG74" i="15"/>
  <c r="AM29" i="15"/>
  <c r="CO70" i="15"/>
  <c r="BG28" i="19"/>
  <c r="AN34" i="19"/>
  <c r="F20" i="19"/>
  <c r="BZ82" i="19"/>
  <c r="AB20" i="19"/>
  <c r="CT61" i="19"/>
  <c r="CA44" i="19"/>
  <c r="CH31" i="15"/>
  <c r="I57" i="19"/>
  <c r="CK105" i="19"/>
  <c r="AJ74" i="15"/>
  <c r="AZ72" i="15"/>
  <c r="N74" i="19"/>
  <c r="AI42" i="15"/>
  <c r="BV37" i="15"/>
  <c r="BC68" i="19"/>
  <c r="CE51" i="19"/>
  <c r="V80" i="19"/>
  <c r="BO42" i="15"/>
  <c r="CD82" i="19"/>
  <c r="I107" i="15"/>
  <c r="CC59" i="19"/>
  <c r="AW37" i="15"/>
  <c r="BO8" i="19"/>
  <c r="AL74" i="15"/>
  <c r="BE76" i="19"/>
  <c r="AU78" i="19"/>
  <c r="AA102" i="15"/>
  <c r="CU81" i="19"/>
  <c r="E68" i="19"/>
  <c r="AA68" i="15"/>
  <c r="BQ82" i="19"/>
  <c r="U53" i="19"/>
  <c r="CL52" i="19"/>
  <c r="BZ20" i="19"/>
  <c r="CO52" i="19"/>
  <c r="Q34" i="19"/>
  <c r="BB24" i="15"/>
  <c r="CG80" i="19"/>
  <c r="BC66" i="19"/>
  <c r="E96" i="19"/>
  <c r="AZ13" i="19"/>
  <c r="AE24" i="19"/>
  <c r="S93" i="19"/>
  <c r="BL61" i="19"/>
  <c r="CY37" i="15"/>
  <c r="BP74" i="19"/>
  <c r="BA59" i="19"/>
  <c r="AR95" i="19"/>
  <c r="AO76" i="15"/>
  <c r="AD48" i="15"/>
  <c r="AR42" i="15"/>
  <c r="AB31" i="19"/>
  <c r="DB102" i="15"/>
  <c r="AL48" i="19"/>
  <c r="BY71" i="15"/>
  <c r="CY52" i="19"/>
  <c r="AV44" i="15"/>
  <c r="AS79" i="19"/>
  <c r="BL18" i="19"/>
  <c r="AJ103" i="19"/>
  <c r="CD34" i="15"/>
  <c r="J43" i="19"/>
  <c r="E16" i="19"/>
  <c r="CO101" i="19"/>
  <c r="CK98" i="15"/>
  <c r="CI31" i="15"/>
  <c r="BI2" i="19"/>
  <c r="B23" i="19"/>
  <c r="CH99" i="19"/>
  <c r="E45" i="19"/>
  <c r="H74" i="19"/>
  <c r="BD40" i="19"/>
  <c r="CW41" i="19"/>
  <c r="BJ98" i="19"/>
  <c r="AX24" i="19"/>
  <c r="AT73" i="15"/>
  <c r="BG41" i="19"/>
  <c r="AX39" i="15"/>
  <c r="BW13" i="19"/>
  <c r="N52" i="15"/>
  <c r="CU48" i="19"/>
  <c r="AL35" i="15"/>
  <c r="N88" i="19"/>
  <c r="S77" i="15"/>
  <c r="BC102" i="19"/>
  <c r="BF69" i="19"/>
  <c r="CU44" i="19"/>
  <c r="BH37" i="15"/>
  <c r="AJ54" i="15"/>
  <c r="BN34" i="15"/>
  <c r="CJ96" i="19"/>
  <c r="CP60" i="15"/>
  <c r="AA49" i="15"/>
  <c r="CJ59" i="19"/>
  <c r="BB45" i="15"/>
  <c r="T106" i="15"/>
  <c r="BY12" i="19"/>
  <c r="CU42" i="19"/>
  <c r="AH50" i="15"/>
  <c r="CS44" i="15"/>
  <c r="AB74" i="15"/>
  <c r="AJ86" i="19"/>
  <c r="H104" i="15"/>
  <c r="CS36" i="15"/>
  <c r="C95" i="19"/>
  <c r="AE96" i="19"/>
  <c r="L61" i="15"/>
  <c r="H75" i="15"/>
  <c r="BA51" i="15"/>
  <c r="AY10" i="19"/>
  <c r="E53" i="19"/>
  <c r="AN31" i="19"/>
  <c r="AQ103" i="15"/>
  <c r="AF101" i="19"/>
  <c r="CF58" i="15"/>
  <c r="DA66" i="15"/>
  <c r="CN60" i="15"/>
  <c r="AD92" i="19"/>
  <c r="AO54" i="19"/>
  <c r="AU24" i="19"/>
  <c r="CO98" i="15"/>
  <c r="AN67" i="19"/>
  <c r="P72" i="19"/>
  <c r="AK104" i="19"/>
  <c r="X33" i="15"/>
  <c r="CS46" i="15"/>
  <c r="R40" i="19"/>
  <c r="AL87" i="19"/>
  <c r="Q101" i="15"/>
  <c r="AQ33" i="19"/>
  <c r="BF30" i="19"/>
  <c r="U71" i="15"/>
  <c r="BP80" i="19"/>
  <c r="BH102" i="15"/>
  <c r="Q4" i="19"/>
  <c r="Y36" i="15"/>
  <c r="AM52" i="15"/>
  <c r="BO106" i="15"/>
  <c r="AP2" i="19"/>
  <c r="CC40" i="19"/>
  <c r="CX63" i="15"/>
  <c r="H12" i="19"/>
  <c r="C36" i="19"/>
  <c r="BC76" i="15"/>
  <c r="CF60" i="19"/>
  <c r="CU31" i="19"/>
  <c r="AJ20" i="19"/>
  <c r="P102" i="19"/>
  <c r="AX29" i="19"/>
  <c r="CW56" i="19"/>
  <c r="CJ53" i="19"/>
  <c r="A63" i="19"/>
  <c r="Y44" i="19"/>
  <c r="BH60" i="15"/>
  <c r="AM10" i="19"/>
  <c r="BD109" i="15"/>
  <c r="CG88" i="19"/>
  <c r="BS33" i="19"/>
  <c r="CS24" i="19"/>
  <c r="M68" i="15"/>
  <c r="CA56" i="15"/>
  <c r="BW78" i="15"/>
  <c r="AF15" i="19"/>
  <c r="CW102" i="15"/>
  <c r="CF74" i="19"/>
  <c r="CA64" i="15"/>
  <c r="W29" i="19"/>
  <c r="CK32" i="19"/>
  <c r="AK35" i="19"/>
  <c r="Y43" i="19"/>
  <c r="BZ9" i="19"/>
  <c r="BR49" i="15"/>
  <c r="BE11" i="19"/>
  <c r="M29" i="19"/>
  <c r="BN77" i="15"/>
  <c r="V58" i="15"/>
  <c r="AF67" i="19"/>
  <c r="AQ77" i="19"/>
  <c r="BJ69" i="19"/>
  <c r="BN85" i="19"/>
  <c r="C4" i="19"/>
  <c r="BF42" i="15"/>
  <c r="M54" i="15"/>
  <c r="CQ19" i="19"/>
  <c r="M42" i="19"/>
  <c r="AB14" i="19"/>
  <c r="BK58" i="19"/>
  <c r="B88" i="19"/>
  <c r="CX31" i="15"/>
  <c r="CS32" i="15"/>
  <c r="U38" i="19"/>
  <c r="AH48" i="19"/>
  <c r="E34" i="19"/>
  <c r="BQ101" i="19"/>
  <c r="AV3" i="19"/>
  <c r="CU105" i="15"/>
  <c r="AE16" i="19"/>
  <c r="CS105" i="19"/>
  <c r="AP17" i="19"/>
  <c r="CT68" i="19"/>
  <c r="S45" i="19"/>
  <c r="BR13" i="19"/>
  <c r="CY76" i="15"/>
  <c r="BZ65" i="15"/>
  <c r="AS103" i="15"/>
  <c r="BW98" i="15"/>
  <c r="BW38" i="15"/>
  <c r="AY25" i="19"/>
  <c r="AX65" i="15"/>
  <c r="BU45" i="15"/>
  <c r="CR104" i="19"/>
  <c r="BM35" i="15"/>
  <c r="BB59" i="19"/>
  <c r="CH16" i="19"/>
  <c r="X11" i="19"/>
  <c r="CK73" i="19"/>
  <c r="Y96" i="19"/>
  <c r="AT29" i="19"/>
  <c r="AJ57" i="15"/>
  <c r="BS22" i="19"/>
  <c r="BX42" i="19"/>
  <c r="C44" i="19"/>
  <c r="AH43" i="19"/>
  <c r="AO35" i="15"/>
  <c r="CM38" i="15"/>
  <c r="BM104" i="15"/>
  <c r="CA1" i="19"/>
  <c r="CX42" i="15"/>
  <c r="AK79" i="19"/>
  <c r="AB59" i="19"/>
  <c r="V5" i="19"/>
  <c r="AU14" i="19"/>
  <c r="CJ65" i="15"/>
  <c r="L75" i="19"/>
  <c r="Q41" i="15"/>
  <c r="R74" i="15"/>
  <c r="BS105" i="19"/>
  <c r="AM97" i="19"/>
  <c r="G105" i="15"/>
  <c r="N34" i="19"/>
  <c r="V88" i="19"/>
  <c r="BL108" i="15"/>
  <c r="M91" i="19"/>
  <c r="W35" i="19"/>
  <c r="I37" i="15"/>
  <c r="CI63" i="15"/>
  <c r="G52" i="15"/>
  <c r="G20" i="19"/>
  <c r="CQ59" i="15"/>
  <c r="BE72" i="15"/>
  <c r="BP97" i="19"/>
  <c r="AA13" i="19"/>
  <c r="BW41" i="19"/>
  <c r="P80" i="19"/>
  <c r="BH29" i="15"/>
  <c r="BV17" i="19"/>
  <c r="BQ30" i="19"/>
  <c r="U66" i="15"/>
  <c r="BR4" i="19"/>
  <c r="CV25" i="19"/>
  <c r="AR100" i="15"/>
  <c r="BF24" i="15"/>
  <c r="BS35" i="19"/>
  <c r="CF56" i="15"/>
  <c r="CM35" i="19"/>
  <c r="CX53" i="19"/>
  <c r="CO50" i="15"/>
  <c r="D76" i="19"/>
  <c r="BJ2" i="19"/>
  <c r="H10" i="19"/>
  <c r="AY68" i="19"/>
  <c r="BH66" i="15"/>
  <c r="CD86" i="19"/>
  <c r="CW19" i="19"/>
  <c r="AS50" i="15"/>
  <c r="CD66" i="15"/>
  <c r="I41" i="15"/>
  <c r="D93" i="19"/>
  <c r="CO83" i="19"/>
  <c r="CU78" i="15"/>
  <c r="DA65" i="19"/>
  <c r="AB10" i="19"/>
  <c r="CZ52" i="19"/>
  <c r="AC78" i="15"/>
  <c r="B37" i="19"/>
  <c r="BX53" i="15"/>
  <c r="AA54" i="15"/>
  <c r="AU23" i="19"/>
  <c r="AB56" i="19"/>
  <c r="BJ29" i="15"/>
  <c r="BL89" i="19"/>
  <c r="CB56" i="19"/>
  <c r="AT3" i="19"/>
  <c r="AA98" i="15"/>
  <c r="CF89" i="19"/>
  <c r="O45" i="19"/>
  <c r="CM35" i="15"/>
  <c r="CD77" i="19"/>
  <c r="Z75" i="19"/>
  <c r="CQ103" i="19"/>
  <c r="CJ67" i="19"/>
  <c r="CL41" i="19"/>
  <c r="BW21" i="19"/>
  <c r="CC76" i="15"/>
  <c r="BH64" i="19"/>
  <c r="AZ42" i="15"/>
  <c r="CZ58" i="19"/>
  <c r="AW100" i="15"/>
  <c r="BL43" i="15"/>
  <c r="AV38" i="19"/>
  <c r="CJ40" i="19"/>
  <c r="CB27" i="19"/>
  <c r="CF25" i="19"/>
  <c r="Z87" i="19"/>
  <c r="CL43" i="19"/>
  <c r="BO3" i="19"/>
  <c r="V67" i="15"/>
  <c r="BG98" i="19"/>
  <c r="BT75" i="19"/>
  <c r="AB18" i="19"/>
  <c r="Y33" i="15"/>
  <c r="BU64" i="15"/>
  <c r="CU32" i="19"/>
  <c r="BN79" i="19"/>
  <c r="P36" i="19"/>
  <c r="X76" i="15"/>
  <c r="CX50" i="15"/>
  <c r="AK53" i="19"/>
  <c r="BZ75" i="15"/>
  <c r="G84" i="19"/>
  <c r="Z59" i="19"/>
  <c r="AK22" i="19"/>
  <c r="DA98" i="15"/>
  <c r="DA81" i="19"/>
  <c r="BK65" i="15"/>
  <c r="CD57" i="19"/>
  <c r="CV57" i="19"/>
  <c r="CU2" i="19"/>
  <c r="BU68" i="15"/>
  <c r="CB109" i="15"/>
  <c r="N65" i="19"/>
  <c r="R10" i="19"/>
  <c r="E11" i="19"/>
  <c r="BY46" i="19"/>
  <c r="AQ85" i="19"/>
  <c r="BX106" i="15"/>
  <c r="BA78" i="19"/>
  <c r="BK11" i="19"/>
  <c r="DA64" i="19"/>
  <c r="CB68" i="15"/>
  <c r="BZ68" i="15"/>
  <c r="BT29" i="15"/>
  <c r="BA106" i="15"/>
  <c r="C18" i="19"/>
  <c r="DB61" i="19"/>
  <c r="CV3" i="19"/>
  <c r="I29" i="15"/>
  <c r="CW104" i="15"/>
  <c r="AE78" i="15"/>
  <c r="B99" i="19"/>
  <c r="CE108" i="15"/>
  <c r="DA105" i="15"/>
  <c r="AX47" i="19"/>
  <c r="AV95" i="19"/>
  <c r="BW15" i="19"/>
  <c r="S53" i="15"/>
  <c r="CN36" i="15"/>
  <c r="BP61" i="15"/>
  <c r="AO57" i="15"/>
  <c r="O32" i="15"/>
  <c r="CC75" i="19"/>
  <c r="AS53" i="19"/>
  <c r="J93" i="19"/>
  <c r="O104" i="15"/>
  <c r="AP30" i="19"/>
  <c r="BM81" i="19"/>
  <c r="N37" i="15"/>
  <c r="L65" i="19"/>
  <c r="CW101" i="15"/>
  <c r="BG14" i="19"/>
  <c r="BW77" i="15"/>
  <c r="I70" i="15"/>
  <c r="CL103" i="15"/>
  <c r="AB64" i="15"/>
  <c r="BY41" i="15"/>
  <c r="CW10" i="19"/>
  <c r="CT34" i="15"/>
  <c r="AI62" i="19"/>
  <c r="Z9" i="19"/>
  <c r="AT25" i="15"/>
  <c r="BN108" i="15"/>
  <c r="P28" i="19"/>
  <c r="BD43" i="19"/>
  <c r="CM23" i="19"/>
  <c r="A99" i="19"/>
  <c r="AS36" i="15"/>
  <c r="AX20" i="19"/>
  <c r="BW64" i="19"/>
  <c r="R77" i="19"/>
  <c r="CS36" i="19"/>
  <c r="BN31" i="19"/>
  <c r="AB68" i="19"/>
  <c r="BR5" i="19"/>
  <c r="BV52" i="15"/>
  <c r="AN29" i="19"/>
  <c r="BJ62" i="19"/>
  <c r="CD10" i="19"/>
  <c r="CF11" i="19"/>
  <c r="AQ105" i="19"/>
  <c r="K93" i="19"/>
  <c r="CF7" i="19"/>
  <c r="CQ25" i="15"/>
  <c r="CM36" i="19"/>
  <c r="Z23" i="19"/>
  <c r="I61" i="15"/>
  <c r="CO84" i="19"/>
  <c r="B80" i="19"/>
  <c r="CU70" i="19"/>
  <c r="BU61" i="19"/>
  <c r="P65" i="19"/>
  <c r="AX47" i="15"/>
  <c r="CF108" i="15"/>
  <c r="CH64" i="15"/>
  <c r="R40" i="15"/>
  <c r="T36" i="19"/>
  <c r="CB42" i="19"/>
  <c r="BZ31" i="19"/>
  <c r="Q89" i="19"/>
  <c r="AA66" i="15"/>
  <c r="AQ90" i="19"/>
  <c r="CB22" i="19"/>
  <c r="Y103" i="15"/>
  <c r="BQ7" i="19"/>
  <c r="E51" i="19"/>
  <c r="V53" i="15"/>
  <c r="CF60" i="15"/>
  <c r="W50" i="15"/>
  <c r="BZ58" i="19"/>
  <c r="BX78" i="19"/>
  <c r="AG70" i="19"/>
  <c r="CD109" i="15"/>
  <c r="BU62" i="15"/>
  <c r="AR32" i="15"/>
  <c r="AM16" i="19"/>
  <c r="BH50" i="15"/>
  <c r="DB3" i="19"/>
  <c r="AC56" i="19"/>
  <c r="AL52" i="15"/>
  <c r="CV89" i="19"/>
  <c r="CP58" i="19"/>
  <c r="T29" i="19"/>
  <c r="CR55" i="15"/>
  <c r="AE24" i="15"/>
  <c r="AE6" i="19"/>
  <c r="BA75" i="15"/>
  <c r="BX42" i="15"/>
  <c r="BU74" i="15"/>
  <c r="AR104" i="15"/>
  <c r="BC72" i="19"/>
  <c r="BQ103" i="15"/>
  <c r="BQ102" i="15"/>
  <c r="M104" i="15"/>
  <c r="J74" i="15"/>
  <c r="CL44" i="19"/>
  <c r="BY60" i="19"/>
  <c r="BY18" i="19"/>
  <c r="BC73" i="19"/>
  <c r="L96" i="19"/>
  <c r="Z51" i="15"/>
  <c r="H56" i="15"/>
  <c r="BB25" i="15"/>
  <c r="Y31" i="15"/>
  <c r="CT42" i="19"/>
  <c r="C29" i="19"/>
  <c r="BX99" i="15"/>
  <c r="BA62" i="19"/>
  <c r="K64" i="19"/>
  <c r="DA64" i="15"/>
  <c r="AC50" i="15"/>
  <c r="CG40" i="19"/>
  <c r="R91" i="19"/>
  <c r="BB58" i="15"/>
  <c r="AH9" i="19"/>
  <c r="Y97" i="19"/>
  <c r="BI52" i="15"/>
  <c r="AC63" i="15"/>
  <c r="BH100" i="15"/>
  <c r="Q45" i="15"/>
  <c r="CV38" i="15"/>
  <c r="CG27" i="19"/>
  <c r="X25" i="15"/>
  <c r="AW29" i="19"/>
  <c r="D78" i="19"/>
  <c r="CL17" i="19"/>
  <c r="BX50" i="15"/>
  <c r="AF98" i="15"/>
  <c r="M92" i="19"/>
  <c r="CF40" i="15"/>
  <c r="AL78" i="15"/>
  <c r="BP39" i="19"/>
  <c r="CR48" i="15"/>
  <c r="CU58" i="15"/>
  <c r="BC66" i="15"/>
  <c r="CV83" i="19"/>
  <c r="BG79" i="19"/>
  <c r="BB78" i="15"/>
  <c r="CP44" i="19"/>
  <c r="BL93" i="19"/>
  <c r="BS104" i="15"/>
  <c r="E23" i="19"/>
  <c r="CX43" i="15"/>
  <c r="AZ66" i="15"/>
  <c r="AE48" i="19"/>
  <c r="CK40" i="19"/>
  <c r="CE87" i="19"/>
  <c r="D67" i="19"/>
  <c r="CO81" i="19"/>
  <c r="DB100" i="15"/>
  <c r="BC86" i="19"/>
  <c r="BP50" i="19"/>
  <c r="BB55" i="19"/>
  <c r="AJ108" i="15"/>
  <c r="BG27" i="19"/>
  <c r="BJ52" i="15"/>
  <c r="BZ43" i="15"/>
  <c r="CD101" i="15"/>
  <c r="AF67" i="15"/>
  <c r="AU106" i="15"/>
  <c r="BO36" i="15"/>
  <c r="CG100" i="19"/>
  <c r="BY100" i="19"/>
  <c r="AN2" i="19"/>
  <c r="BS101" i="19"/>
  <c r="CD25" i="19"/>
  <c r="CW73" i="19"/>
  <c r="AK63" i="15"/>
  <c r="AE106" i="15"/>
  <c r="O80" i="19"/>
  <c r="S91" i="19"/>
  <c r="CP105" i="19"/>
  <c r="BB6" i="19"/>
  <c r="AZ102" i="15"/>
  <c r="AV34" i="15"/>
  <c r="AO101" i="19"/>
  <c r="CF82" i="19"/>
  <c r="BC51" i="19"/>
  <c r="CY1" i="19"/>
  <c r="B89" i="19"/>
  <c r="J57" i="15"/>
  <c r="CT91" i="19"/>
  <c r="V43" i="19"/>
  <c r="CF22" i="19"/>
  <c r="BI75" i="15"/>
  <c r="CU10" i="19"/>
  <c r="AV32" i="19"/>
  <c r="CH75" i="15"/>
  <c r="BT88" i="19"/>
  <c r="AR102" i="19"/>
  <c r="AX69" i="19"/>
  <c r="AQ72" i="15"/>
  <c r="BE77" i="19"/>
  <c r="BI79" i="15"/>
  <c r="V54" i="19"/>
  <c r="AT81" i="19"/>
  <c r="M10" i="19"/>
  <c r="AQ70" i="15"/>
  <c r="CI96" i="19"/>
  <c r="BO45" i="15"/>
  <c r="AN91" i="19"/>
  <c r="CB52" i="15"/>
  <c r="Q18" i="19"/>
  <c r="CV18" i="19"/>
  <c r="BF43" i="19"/>
  <c r="R86" i="19"/>
  <c r="CZ11" i="19"/>
  <c r="C41" i="19"/>
  <c r="F23" i="19"/>
  <c r="BF39" i="19"/>
  <c r="CF77" i="19"/>
  <c r="AQ33" i="15"/>
  <c r="AS46" i="19"/>
  <c r="AB69" i="15"/>
  <c r="CQ64" i="15"/>
  <c r="T105" i="19"/>
  <c r="BQ57" i="15"/>
  <c r="CQ58" i="19"/>
  <c r="BY64" i="19"/>
  <c r="CF39" i="19"/>
  <c r="BQ107" i="15"/>
  <c r="CM39" i="19"/>
  <c r="CJ38" i="15"/>
  <c r="AD22" i="19"/>
  <c r="AQ94" i="19"/>
  <c r="DB52" i="15"/>
  <c r="K32" i="19"/>
  <c r="AX98" i="15"/>
  <c r="H50" i="19"/>
  <c r="CW107" i="15"/>
  <c r="AY39" i="15"/>
  <c r="BL77" i="15"/>
  <c r="CQ98" i="15"/>
  <c r="AP87" i="19"/>
  <c r="AN48" i="19"/>
  <c r="CW51" i="15"/>
  <c r="CS41" i="19"/>
  <c r="CS60" i="15"/>
  <c r="BM26" i="19"/>
  <c r="E73" i="19"/>
  <c r="AX40" i="19"/>
  <c r="CC71" i="19"/>
  <c r="AI17" i="19"/>
  <c r="AQ6" i="19"/>
  <c r="CG97" i="19"/>
  <c r="CD50" i="15"/>
  <c r="DB84" i="19"/>
  <c r="AI73" i="19"/>
  <c r="CT66" i="19"/>
  <c r="DB93" i="19"/>
  <c r="BU69" i="19"/>
  <c r="CU67" i="15"/>
  <c r="BW32" i="19"/>
  <c r="BQ46" i="19"/>
  <c r="L40" i="19"/>
  <c r="M70" i="15"/>
  <c r="AW100" i="19"/>
  <c r="CS1" i="19"/>
  <c r="V36" i="15"/>
  <c r="CZ104" i="15"/>
  <c r="BB108" i="15"/>
  <c r="BI22" i="19"/>
  <c r="AY19" i="19"/>
  <c r="CP41" i="15"/>
  <c r="Q51" i="15"/>
  <c r="AF66" i="19"/>
  <c r="CL58" i="15"/>
  <c r="CO64" i="19"/>
  <c r="BW31" i="19"/>
  <c r="T18" i="19"/>
  <c r="W42" i="19"/>
  <c r="BQ99" i="15"/>
  <c r="BA81" i="19"/>
  <c r="CN27" i="19"/>
  <c r="AQ99" i="19"/>
  <c r="BM6" i="19"/>
  <c r="CC86" i="19"/>
  <c r="CB1" i="19"/>
  <c r="CT63" i="19"/>
  <c r="AI76" i="15"/>
  <c r="CL24" i="15"/>
  <c r="AI101" i="19"/>
  <c r="CV101" i="15"/>
  <c r="W57" i="15"/>
  <c r="AX103" i="19"/>
  <c r="BX51" i="15"/>
  <c r="W94" i="19"/>
  <c r="Q38" i="19"/>
  <c r="AU55" i="19"/>
  <c r="CV15" i="19"/>
  <c r="AN77" i="19"/>
  <c r="CF42" i="15"/>
  <c r="AM42" i="19"/>
  <c r="R50" i="15"/>
  <c r="CV35" i="19"/>
  <c r="AV76" i="15"/>
  <c r="G62" i="19"/>
  <c r="BZ86" i="19"/>
  <c r="U44" i="15"/>
  <c r="J70" i="19"/>
  <c r="AK48" i="15"/>
  <c r="AO60" i="15"/>
  <c r="G31" i="15"/>
  <c r="AT51" i="15"/>
  <c r="H2" i="19"/>
  <c r="M47" i="15"/>
  <c r="CY29" i="19"/>
  <c r="BK104" i="15"/>
  <c r="BH29" i="19"/>
  <c r="AR1" i="19"/>
  <c r="AG51" i="19"/>
  <c r="BZ50" i="15"/>
  <c r="BG78" i="19"/>
  <c r="BC109" i="15"/>
  <c r="AK62" i="15"/>
  <c r="CM74" i="19"/>
  <c r="AN98" i="15"/>
  <c r="AB77" i="15"/>
  <c r="BR90" i="19"/>
  <c r="N59" i="19"/>
  <c r="BS62" i="19"/>
  <c r="P68" i="15"/>
  <c r="S75" i="15"/>
  <c r="Q10" i="19"/>
  <c r="CU52" i="19"/>
  <c r="CT70" i="19"/>
  <c r="BS74" i="19"/>
  <c r="AX50" i="19"/>
  <c r="DB45" i="15"/>
  <c r="W51" i="15"/>
  <c r="Q75" i="15"/>
  <c r="M51" i="15"/>
  <c r="CG99" i="19"/>
  <c r="L108" i="15"/>
  <c r="AG36" i="19"/>
  <c r="AW12" i="19"/>
  <c r="CC49" i="19"/>
  <c r="Z45" i="19"/>
  <c r="N37" i="19"/>
  <c r="O2" i="19"/>
  <c r="AF91" i="19"/>
  <c r="Q61" i="19"/>
  <c r="BL40" i="19"/>
  <c r="CN86" i="19"/>
  <c r="BF105" i="15"/>
  <c r="AZ29" i="19"/>
  <c r="R62" i="15"/>
  <c r="X53" i="19"/>
  <c r="G101" i="19"/>
  <c r="BM63" i="15"/>
  <c r="AD58" i="19"/>
  <c r="CL96" i="19"/>
  <c r="N80" i="19"/>
  <c r="BF19" i="19"/>
  <c r="CS53" i="19"/>
  <c r="CH77" i="15"/>
  <c r="BA87" i="19"/>
  <c r="O64" i="19"/>
  <c r="O43" i="15"/>
  <c r="AP65" i="19"/>
  <c r="CL102" i="15"/>
  <c r="CT60" i="19"/>
  <c r="BI69" i="19"/>
  <c r="U73" i="15"/>
  <c r="Q39" i="15"/>
  <c r="CP41" i="19"/>
  <c r="CW14" i="19"/>
  <c r="CK63" i="19"/>
  <c r="CB86" i="19"/>
  <c r="L15" i="19"/>
  <c r="A61" i="19"/>
  <c r="R106" i="15"/>
  <c r="AK30" i="19"/>
  <c r="BH16" i="19"/>
  <c r="CX24" i="19"/>
  <c r="AV100" i="15"/>
  <c r="BD85" i="19"/>
  <c r="AO2" i="19"/>
  <c r="BA92" i="19"/>
  <c r="CX1" i="19"/>
  <c r="CJ92" i="19"/>
  <c r="BK100" i="19"/>
  <c r="CT59" i="19"/>
  <c r="CX30" i="19"/>
  <c r="R36" i="15"/>
  <c r="BW25" i="19"/>
  <c r="BZ31" i="15"/>
  <c r="U56" i="19"/>
  <c r="B16" i="19"/>
  <c r="CU82" i="19"/>
  <c r="CB97" i="19"/>
  <c r="CJ59" i="15"/>
  <c r="B58" i="19"/>
  <c r="BY83" i="19"/>
  <c r="BU52" i="15"/>
  <c r="BH83" i="19"/>
  <c r="CQ20" i="19"/>
  <c r="K1" i="19"/>
  <c r="CY105" i="19"/>
  <c r="BI48" i="15"/>
  <c r="O73" i="19"/>
  <c r="AB86" i="19"/>
  <c r="CN70" i="15"/>
  <c r="AC99" i="19"/>
  <c r="AW64" i="19"/>
  <c r="AB53" i="15"/>
  <c r="AG33" i="15"/>
  <c r="AD14" i="19"/>
  <c r="BT58" i="19"/>
  <c r="BC14" i="19"/>
  <c r="AT32" i="19"/>
  <c r="I15" i="19"/>
  <c r="E97" i="19"/>
  <c r="BI44" i="15"/>
  <c r="CG109" i="15"/>
  <c r="CF35" i="19"/>
  <c r="CX105" i="19"/>
  <c r="BQ81" i="19"/>
  <c r="BJ76" i="19"/>
  <c r="AD57" i="19"/>
  <c r="BG10" i="19"/>
  <c r="AG50" i="15"/>
  <c r="CR41" i="19"/>
  <c r="BR79" i="15"/>
  <c r="O72" i="15"/>
  <c r="CR7" i="19"/>
  <c r="CJ66" i="19"/>
  <c r="M60" i="19"/>
  <c r="BN71" i="19"/>
  <c r="BJ109" i="15"/>
  <c r="AJ83" i="19"/>
  <c r="BW99" i="19"/>
  <c r="DB71" i="15"/>
  <c r="AY94" i="19"/>
  <c r="BW23" i="19"/>
  <c r="CL105" i="19"/>
  <c r="AN64" i="19"/>
  <c r="CC73" i="19"/>
  <c r="T49" i="15"/>
  <c r="Z99" i="15"/>
  <c r="H70" i="19"/>
  <c r="BS101" i="15"/>
  <c r="AX30" i="19"/>
  <c r="BA91" i="19"/>
  <c r="N51" i="19"/>
  <c r="BY77" i="15"/>
  <c r="H65" i="19"/>
  <c r="AD32" i="19"/>
  <c r="CU94" i="19"/>
  <c r="AA44" i="19"/>
  <c r="CG60" i="15"/>
  <c r="CW53" i="19"/>
  <c r="CN46" i="19"/>
  <c r="CS85" i="19"/>
  <c r="BZ100" i="19"/>
  <c r="BH104" i="15"/>
  <c r="I78" i="15"/>
  <c r="CF103" i="15"/>
  <c r="AX58" i="15"/>
  <c r="AU91" i="19"/>
  <c r="BH40" i="19"/>
  <c r="BE87" i="19"/>
  <c r="F84" i="19"/>
  <c r="BU54" i="15"/>
  <c r="BF48" i="15"/>
  <c r="AD86" i="19"/>
  <c r="AP24" i="19"/>
  <c r="AC101" i="15"/>
  <c r="AM3" i="19"/>
  <c r="H61" i="15"/>
  <c r="DB63" i="15"/>
  <c r="BQ58" i="19"/>
  <c r="AX56" i="15"/>
  <c r="O44" i="15"/>
  <c r="CY69" i="19"/>
  <c r="BA96" i="19"/>
  <c r="CW26" i="19"/>
  <c r="CT101" i="15"/>
  <c r="AQ79" i="15"/>
  <c r="BB44" i="15"/>
  <c r="Z22" i="19"/>
  <c r="BI91" i="19"/>
  <c r="AE78" i="19"/>
  <c r="AN109" i="15"/>
  <c r="Z92" i="19"/>
  <c r="CI52" i="15"/>
  <c r="R56" i="19"/>
  <c r="BY38" i="19"/>
  <c r="BJ8" i="19"/>
  <c r="CK77" i="15"/>
  <c r="BG87" i="19"/>
  <c r="CN56" i="19"/>
  <c r="R92" i="19"/>
  <c r="BB42" i="19"/>
  <c r="BD66" i="15"/>
  <c r="BS52" i="15"/>
  <c r="AX43" i="15"/>
  <c r="CN72" i="15"/>
  <c r="BJ61" i="19"/>
  <c r="AN38" i="19"/>
  <c r="DB43" i="15"/>
  <c r="AH85" i="19"/>
  <c r="AR34" i="15"/>
  <c r="AP70" i="19"/>
  <c r="BJ47" i="15"/>
  <c r="AX51" i="19"/>
  <c r="X39" i="15"/>
  <c r="CH74" i="19"/>
  <c r="BX74" i="15"/>
  <c r="CB21" i="19"/>
  <c r="CG35" i="19"/>
  <c r="AP6" i="19"/>
  <c r="AS95" i="19"/>
  <c r="AC13" i="19"/>
  <c r="M79" i="15"/>
  <c r="CL35" i="19"/>
  <c r="CA53" i="19"/>
  <c r="CZ84" i="19"/>
  <c r="AA81" i="19"/>
  <c r="S82" i="19"/>
  <c r="CP97" i="19"/>
  <c r="J34" i="19"/>
  <c r="BL37" i="19"/>
  <c r="AC93" i="19"/>
  <c r="CL61" i="19"/>
  <c r="L103" i="19"/>
  <c r="CR17" i="19"/>
  <c r="CX56" i="15"/>
  <c r="BY20" i="19"/>
  <c r="AI31" i="19"/>
  <c r="CM57" i="19"/>
  <c r="AO94" i="19"/>
  <c r="CY78" i="15"/>
  <c r="CN45" i="19"/>
  <c r="AK93" i="19"/>
  <c r="CA25" i="19"/>
  <c r="CU48" i="15"/>
  <c r="CS7" i="19"/>
  <c r="BU164" i="24" l="1"/>
  <c r="BU194" i="24"/>
  <c r="BU181" i="24"/>
  <c r="BU145" i="24"/>
  <c r="BU127" i="24"/>
  <c r="BU134" i="24"/>
  <c r="BU118" i="24"/>
  <c r="BU129" i="24"/>
  <c r="BU120" i="24"/>
  <c r="BU173" i="24"/>
  <c r="BU139" i="24"/>
  <c r="BU143" i="24"/>
  <c r="BU195" i="24"/>
  <c r="BU200" i="24"/>
  <c r="BU159" i="24"/>
  <c r="BU201" i="24"/>
  <c r="BU138" i="24"/>
  <c r="BU122" i="24"/>
  <c r="BU125" i="24"/>
  <c r="BU156" i="24"/>
  <c r="BU183" i="24"/>
  <c r="BU210" i="24"/>
  <c r="BU178" i="24"/>
  <c r="BU174" i="24"/>
  <c r="BU131" i="24"/>
  <c r="BU132" i="24"/>
  <c r="BU202" i="24"/>
  <c r="BU198" i="24"/>
  <c r="BU144" i="24"/>
  <c r="BU184" i="24"/>
  <c r="BU193" i="24"/>
  <c r="BU130" i="24"/>
  <c r="BU152" i="24"/>
  <c r="BU141" i="24"/>
  <c r="BU128" i="24"/>
  <c r="BU190" i="24"/>
  <c r="BU157" i="24"/>
  <c r="BU154" i="24"/>
  <c r="BU191" i="24"/>
  <c r="BU177" i="24"/>
  <c r="BU189" i="24"/>
  <c r="BU167" i="24"/>
  <c r="BU207" i="24"/>
  <c r="BU182" i="24"/>
  <c r="BU172" i="24"/>
  <c r="BU186" i="24"/>
  <c r="BU160" i="24"/>
  <c r="BU140" i="24"/>
  <c r="BU179" i="24"/>
  <c r="BU158" i="24"/>
  <c r="BU137" i="24"/>
  <c r="BU208" i="24"/>
  <c r="BU185" i="24"/>
  <c r="BU166" i="24"/>
  <c r="BU147" i="24"/>
  <c r="BU150" i="24"/>
  <c r="BU188" i="24"/>
  <c r="BU175" i="24"/>
  <c r="BU146" i="24"/>
  <c r="BU161" i="24"/>
  <c r="BU211" i="24"/>
  <c r="BU203" i="24"/>
  <c r="BU124" i="24"/>
  <c r="BU163" i="24"/>
  <c r="BU168" i="24"/>
  <c r="BU126" i="24"/>
  <c r="BU123" i="24"/>
  <c r="BU148" i="24"/>
  <c r="BU155" i="24"/>
  <c r="BU169" i="24"/>
  <c r="BU206" i="24"/>
  <c r="BU205" i="24"/>
  <c r="BU119" i="24"/>
  <c r="BU117" i="24"/>
  <c r="BU135" i="24"/>
  <c r="BU171" i="24"/>
  <c r="BU192" i="24"/>
  <c r="BU165" i="24"/>
  <c r="BU149" i="24"/>
  <c r="BU170" i="24"/>
  <c r="BU197" i="24"/>
  <c r="BU209" i="24"/>
  <c r="BU176" i="24"/>
  <c r="BU121" i="24"/>
  <c r="BU180" i="24"/>
  <c r="BU136" i="24"/>
  <c r="BU162" i="24"/>
  <c r="BU199" i="24"/>
  <c r="BU142" i="24"/>
  <c r="BU196" i="24"/>
  <c r="BU153" i="24"/>
  <c r="BU151" i="24"/>
  <c r="BU187" i="24"/>
  <c r="BU204" i="24"/>
  <c r="BU133" i="24"/>
  <c r="BE191" i="24"/>
  <c r="BE149" i="24"/>
  <c r="BE146" i="24"/>
  <c r="BE188" i="24"/>
  <c r="BE172" i="24"/>
  <c r="BE142" i="24"/>
  <c r="BE125" i="24"/>
  <c r="BE116" i="24"/>
  <c r="BE211" i="24"/>
  <c r="BE162" i="24"/>
  <c r="BE138" i="24"/>
  <c r="BE201" i="24"/>
  <c r="BE129" i="24"/>
  <c r="BE163" i="24"/>
  <c r="BE187" i="24"/>
  <c r="BE136" i="24"/>
  <c r="BE154" i="24"/>
  <c r="BE206" i="24"/>
  <c r="BE157" i="24"/>
  <c r="BE144" i="24"/>
  <c r="BE181" i="24"/>
  <c r="BE126" i="24"/>
  <c r="BE140" i="24"/>
  <c r="BE115" i="24"/>
  <c r="BE119" i="24"/>
  <c r="BE153" i="24"/>
  <c r="BE133" i="24"/>
  <c r="BE185" i="24"/>
  <c r="BE171" i="24"/>
  <c r="BE170" i="24"/>
  <c r="BE139" i="24"/>
  <c r="BE199" i="24"/>
  <c r="BE166" i="24"/>
  <c r="BE122" i="24"/>
  <c r="BE118" i="24"/>
  <c r="BE156" i="24"/>
  <c r="BE147" i="24"/>
  <c r="BE179" i="24"/>
  <c r="BE155" i="24"/>
  <c r="BE168" i="24"/>
  <c r="BE198" i="24"/>
  <c r="BE145" i="24"/>
  <c r="BE165" i="24"/>
  <c r="BE120" i="24"/>
  <c r="BE132" i="24"/>
  <c r="BE167" i="24"/>
  <c r="BE207" i="24"/>
  <c r="BE184" i="24"/>
  <c r="BE135" i="24"/>
  <c r="BE189" i="24"/>
  <c r="BE196" i="24"/>
  <c r="BE141" i="24"/>
  <c r="BE173" i="24"/>
  <c r="BE186" i="24"/>
  <c r="BE174" i="24"/>
  <c r="BE148" i="24"/>
  <c r="BE152" i="24"/>
  <c r="BE137" i="24"/>
  <c r="BE158" i="24"/>
  <c r="BE176" i="24"/>
  <c r="BE175" i="24"/>
  <c r="BE194" i="24"/>
  <c r="BE202" i="24"/>
  <c r="BE203" i="24"/>
  <c r="BE150" i="24"/>
  <c r="BE161" i="24"/>
  <c r="BE128" i="24"/>
  <c r="BE195" i="24"/>
  <c r="BE192" i="24"/>
  <c r="BE178" i="24"/>
  <c r="BE209" i="24"/>
  <c r="BE169" i="24"/>
  <c r="BE210" i="24"/>
  <c r="BE121" i="24"/>
  <c r="BE124" i="24"/>
  <c r="BE151" i="24"/>
  <c r="BE164" i="24"/>
  <c r="BE160" i="24"/>
  <c r="BE190" i="24"/>
  <c r="BE177" i="24"/>
  <c r="BE123" i="24"/>
  <c r="BE200" i="24"/>
  <c r="BE208" i="24"/>
  <c r="BE134" i="24"/>
  <c r="BE143" i="24"/>
  <c r="BE182" i="24"/>
  <c r="BE117" i="24"/>
  <c r="BE197" i="24"/>
  <c r="BE193" i="24"/>
  <c r="BE180" i="24"/>
  <c r="BE159" i="24"/>
  <c r="BE127" i="24"/>
  <c r="BE205" i="24"/>
  <c r="BE204" i="24"/>
  <c r="BE130" i="24"/>
  <c r="BE183" i="24"/>
  <c r="BE131" i="24"/>
  <c r="BE114" i="24"/>
  <c r="AD199" i="24"/>
  <c r="AD119" i="24"/>
  <c r="AD205" i="24"/>
  <c r="AD162" i="24"/>
  <c r="AD198" i="24"/>
  <c r="AD116" i="24"/>
  <c r="AD200" i="24"/>
  <c r="AD135" i="24"/>
  <c r="AD136" i="24"/>
  <c r="AD185" i="24"/>
  <c r="AD118" i="24"/>
  <c r="AD117" i="24"/>
  <c r="AD142" i="24"/>
  <c r="AD154" i="24"/>
  <c r="AD193" i="24"/>
  <c r="AD120" i="24"/>
  <c r="AD121" i="24"/>
  <c r="AD166" i="24"/>
  <c r="AD177" i="24"/>
  <c r="AD182" i="24"/>
  <c r="AD163" i="24"/>
  <c r="AD191" i="24"/>
  <c r="AD179" i="24"/>
  <c r="AD115" i="24"/>
  <c r="AD196" i="24"/>
  <c r="AD201" i="24"/>
  <c r="AD186" i="24"/>
  <c r="AD211" i="24"/>
  <c r="AD158" i="24"/>
  <c r="AD146" i="24"/>
  <c r="AD152" i="24"/>
  <c r="AD178" i="24"/>
  <c r="AD188" i="24"/>
  <c r="AD192" i="24"/>
  <c r="AD138" i="24"/>
  <c r="AD184" i="24"/>
  <c r="AD203" i="24"/>
  <c r="AD131" i="24"/>
  <c r="AD133" i="24"/>
  <c r="AD155" i="24"/>
  <c r="AD128" i="24"/>
  <c r="AD202" i="24"/>
  <c r="AD180" i="24"/>
  <c r="AD164" i="24"/>
  <c r="AD165" i="24"/>
  <c r="AD170" i="24"/>
  <c r="AD141" i="24"/>
  <c r="AD147" i="24"/>
  <c r="AD187" i="24"/>
  <c r="AD122" i="24"/>
  <c r="AD169" i="24"/>
  <c r="AD157" i="24"/>
  <c r="AD204" i="24"/>
  <c r="AD175" i="24"/>
  <c r="AD134" i="24"/>
  <c r="AD145" i="24"/>
  <c r="AD168" i="24"/>
  <c r="AD132" i="24"/>
  <c r="AD127" i="24"/>
  <c r="AD143" i="24"/>
  <c r="AD190" i="24"/>
  <c r="AD156" i="24"/>
  <c r="AD161" i="24"/>
  <c r="AD150" i="24"/>
  <c r="AD126" i="24"/>
  <c r="AD159" i="24"/>
  <c r="AD137" i="24"/>
  <c r="AD207" i="24"/>
  <c r="AD123" i="24"/>
  <c r="AD174" i="24"/>
  <c r="AD189" i="24"/>
  <c r="AD129" i="24"/>
  <c r="AD167" i="24"/>
  <c r="AD144" i="24"/>
  <c r="AD151" i="24"/>
  <c r="AD195" i="24"/>
  <c r="AD171" i="24"/>
  <c r="AD194" i="24"/>
  <c r="AD206" i="24"/>
  <c r="AD139" i="24"/>
  <c r="AD173" i="24"/>
  <c r="AD140" i="24"/>
  <c r="AD125" i="24"/>
  <c r="AD210" i="24"/>
  <c r="AD208" i="24"/>
  <c r="AD148" i="24"/>
  <c r="AD124" i="24"/>
  <c r="AD130" i="24"/>
  <c r="AD153" i="24"/>
  <c r="AD149" i="24"/>
  <c r="AD176" i="24"/>
  <c r="AD172" i="24"/>
  <c r="AD197" i="24"/>
  <c r="AD181" i="24"/>
  <c r="AD183" i="24"/>
  <c r="AD160" i="24"/>
  <c r="AD209" i="24"/>
  <c r="AD114" i="24"/>
  <c r="CU48" i="22"/>
  <c r="CB25" i="24"/>
  <c r="CB131" i="24"/>
  <c r="AL93" i="24"/>
  <c r="AL199" i="24"/>
  <c r="CO45" i="24"/>
  <c r="CO151" i="24"/>
  <c r="AP200" i="24"/>
  <c r="AP94" i="24"/>
  <c r="CN163" i="24"/>
  <c r="CN57" i="24"/>
  <c r="AJ137" i="24"/>
  <c r="AJ31" i="24"/>
  <c r="BZ126" i="24"/>
  <c r="BZ20" i="24"/>
  <c r="CS17" i="24"/>
  <c r="CS123" i="24"/>
  <c r="M103" i="24"/>
  <c r="M209" i="24"/>
  <c r="CM167" i="24"/>
  <c r="CM61" i="24"/>
  <c r="AD93" i="24"/>
  <c r="BM37" i="24"/>
  <c r="BM143" i="24"/>
  <c r="AE143" i="24" s="1"/>
  <c r="K140" i="24"/>
  <c r="K34" i="24"/>
  <c r="CQ203" i="24"/>
  <c r="CQ97" i="24"/>
  <c r="T82" i="24"/>
  <c r="T188" i="24"/>
  <c r="AB81" i="24"/>
  <c r="AB187" i="24"/>
  <c r="DA84" i="24"/>
  <c r="DA190" i="24"/>
  <c r="CB53" i="24"/>
  <c r="CB159" i="24"/>
  <c r="CM35" i="24"/>
  <c r="CM141" i="24"/>
  <c r="AD13" i="24"/>
  <c r="AT201" i="24"/>
  <c r="AT95" i="24"/>
  <c r="AP6" i="13"/>
  <c r="CH141" i="24"/>
  <c r="CH35" i="24"/>
  <c r="CC127" i="24"/>
  <c r="CC21" i="24"/>
  <c r="BX74" i="22"/>
  <c r="CI180" i="24"/>
  <c r="CI74" i="24"/>
  <c r="X39" i="22"/>
  <c r="AY157" i="24"/>
  <c r="AY51" i="24"/>
  <c r="BJ47" i="22"/>
  <c r="AQ176" i="24"/>
  <c r="AQ70" i="24"/>
  <c r="AR34" i="22"/>
  <c r="AI85" i="24"/>
  <c r="AI191" i="24"/>
  <c r="DB44" i="22"/>
  <c r="DB43" i="22"/>
  <c r="DB41" i="22"/>
  <c r="DB45" i="22"/>
  <c r="AO144" i="24"/>
  <c r="AO38" i="24"/>
  <c r="BK61" i="24"/>
  <c r="BK167" i="24"/>
  <c r="CN72" i="22"/>
  <c r="AX43" i="22"/>
  <c r="AX44" i="22"/>
  <c r="AX41" i="22"/>
  <c r="AX45" i="22"/>
  <c r="BS52" i="22"/>
  <c r="BD66" i="22"/>
  <c r="BC148" i="24"/>
  <c r="BC42" i="24"/>
  <c r="S92" i="24"/>
  <c r="S198" i="24"/>
  <c r="CO162" i="24"/>
  <c r="CO56" i="24"/>
  <c r="BH193" i="24"/>
  <c r="BH87" i="24"/>
  <c r="BK106" i="24"/>
  <c r="BK114" i="24"/>
  <c r="BK107" i="24"/>
  <c r="BZ38" i="24"/>
  <c r="BZ144" i="24"/>
  <c r="S162" i="24"/>
  <c r="S56" i="24"/>
  <c r="CI52" i="22"/>
  <c r="AA198" i="24"/>
  <c r="AA92" i="24"/>
  <c r="AN109" i="22"/>
  <c r="AF184" i="24"/>
  <c r="AF78" i="24"/>
  <c r="BJ91" i="24"/>
  <c r="BJ197" i="24"/>
  <c r="AA22" i="24"/>
  <c r="AA128" i="24"/>
  <c r="CX132" i="24"/>
  <c r="CX26" i="24"/>
  <c r="BB202" i="24"/>
  <c r="BB96" i="24"/>
  <c r="CZ69" i="24"/>
  <c r="CZ175" i="24"/>
  <c r="BR58" i="24"/>
  <c r="BR164" i="24"/>
  <c r="H61" i="22"/>
  <c r="AM3" i="13"/>
  <c r="AQ130" i="24"/>
  <c r="AQ24" i="24"/>
  <c r="AE86" i="24"/>
  <c r="BF48" i="22"/>
  <c r="BU54" i="22"/>
  <c r="G190" i="24"/>
  <c r="G84" i="24"/>
  <c r="BF193" i="24"/>
  <c r="BF87" i="24"/>
  <c r="BI146" i="24"/>
  <c r="BI40" i="24"/>
  <c r="AV91" i="24"/>
  <c r="AV197" i="24"/>
  <c r="AX58" i="22"/>
  <c r="CA100" i="24"/>
  <c r="CA206" i="24"/>
  <c r="CT191" i="24"/>
  <c r="CT85" i="24"/>
  <c r="CO46" i="24"/>
  <c r="CO152" i="24"/>
  <c r="CX159" i="24"/>
  <c r="CX53" i="24"/>
  <c r="CG60" i="22"/>
  <c r="AB150" i="24"/>
  <c r="AB44" i="24"/>
  <c r="CV200" i="24"/>
  <c r="CV94" i="24"/>
  <c r="AE32" i="24"/>
  <c r="I171" i="24"/>
  <c r="I65" i="24"/>
  <c r="O51" i="24"/>
  <c r="O157" i="24"/>
  <c r="BB91" i="24"/>
  <c r="BB197" i="24"/>
  <c r="AY30" i="24"/>
  <c r="AY136" i="24"/>
  <c r="I70" i="24"/>
  <c r="I176" i="24"/>
  <c r="T49" i="22"/>
  <c r="CD73" i="24"/>
  <c r="CD179" i="24"/>
  <c r="AO170" i="24"/>
  <c r="AO64" i="24"/>
  <c r="CM211" i="24"/>
  <c r="CM105" i="24"/>
  <c r="BX129" i="24"/>
  <c r="BX23" i="24"/>
  <c r="AZ94" i="24"/>
  <c r="AZ200" i="24"/>
  <c r="DB71" i="22"/>
  <c r="BX99" i="24"/>
  <c r="BX205" i="24"/>
  <c r="AK83" i="24"/>
  <c r="AK189" i="24"/>
  <c r="BJ109" i="22"/>
  <c r="BO71" i="24"/>
  <c r="BO177" i="24"/>
  <c r="N166" i="24"/>
  <c r="N60" i="24"/>
  <c r="CK172" i="24"/>
  <c r="CK66" i="24"/>
  <c r="O72" i="22"/>
  <c r="CS41" i="24"/>
  <c r="CS147" i="24"/>
  <c r="AG50" i="22"/>
  <c r="BH116" i="24"/>
  <c r="BH10" i="24"/>
  <c r="AE57" i="24"/>
  <c r="BK76" i="24"/>
  <c r="BK182" i="24"/>
  <c r="BR81" i="24"/>
  <c r="BR187" i="24"/>
  <c r="CY105" i="24"/>
  <c r="CY211" i="24"/>
  <c r="CG141" i="24"/>
  <c r="CG35" i="24"/>
  <c r="CG109" i="22"/>
  <c r="F97" i="24"/>
  <c r="F203" i="24"/>
  <c r="J15" i="24"/>
  <c r="J121" i="24"/>
  <c r="AU32" i="24"/>
  <c r="AU138" i="24"/>
  <c r="BD120" i="24"/>
  <c r="BD14" i="24"/>
  <c r="BU58" i="24"/>
  <c r="AE14" i="24"/>
  <c r="AG33" i="22"/>
  <c r="AB53" i="22"/>
  <c r="AX64" i="24"/>
  <c r="AX170" i="24"/>
  <c r="AD99" i="24"/>
  <c r="CN70" i="22"/>
  <c r="AC192" i="24"/>
  <c r="AC86" i="24"/>
  <c r="P73" i="24"/>
  <c r="P179" i="24"/>
  <c r="BI48" i="22"/>
  <c r="CZ211" i="24"/>
  <c r="CZ105" i="24"/>
  <c r="CR20" i="24"/>
  <c r="CR126" i="24"/>
  <c r="BI83" i="24"/>
  <c r="BI189" i="24"/>
  <c r="BU52" i="22"/>
  <c r="BZ189" i="24"/>
  <c r="BZ83" i="24"/>
  <c r="C58" i="24"/>
  <c r="C164" i="24"/>
  <c r="CJ59" i="22"/>
  <c r="CC97" i="24"/>
  <c r="CC203" i="24"/>
  <c r="CV82" i="24"/>
  <c r="CV188" i="24"/>
  <c r="C16" i="24"/>
  <c r="C122" i="24"/>
  <c r="V162" i="24"/>
  <c r="V56" i="24"/>
  <c r="BZ31" i="22"/>
  <c r="BX25" i="24"/>
  <c r="BX131" i="24"/>
  <c r="R36" i="22"/>
  <c r="CY30" i="24"/>
  <c r="CY136" i="24"/>
  <c r="CU59" i="24"/>
  <c r="CU165" i="24"/>
  <c r="BL100" i="24"/>
  <c r="BL206" i="24"/>
  <c r="CK198" i="24"/>
  <c r="CK92" i="24"/>
  <c r="BB198" i="24"/>
  <c r="BB92" i="24"/>
  <c r="AP221" i="24"/>
  <c r="AO2" i="13"/>
  <c r="BE85" i="24"/>
  <c r="CY130" i="24"/>
  <c r="CY24" i="24"/>
  <c r="BI122" i="24"/>
  <c r="BI16" i="24"/>
  <c r="AL136" i="24"/>
  <c r="AL30" i="24"/>
  <c r="A61" i="20"/>
  <c r="M121" i="24"/>
  <c r="M15" i="24"/>
  <c r="CC86" i="24"/>
  <c r="CC192" i="24"/>
  <c r="CL169" i="24"/>
  <c r="CL63" i="24"/>
  <c r="CX14" i="24"/>
  <c r="CX120" i="24"/>
  <c r="CQ147" i="24"/>
  <c r="CQ41" i="24"/>
  <c r="Q39" i="22"/>
  <c r="U73" i="22"/>
  <c r="BJ175" i="24"/>
  <c r="BJ69" i="24"/>
  <c r="CU60" i="24"/>
  <c r="CU166" i="24"/>
  <c r="AQ65" i="24"/>
  <c r="AQ171" i="24"/>
  <c r="O44" i="22"/>
  <c r="O45" i="22"/>
  <c r="O41" i="22"/>
  <c r="O43" i="22"/>
  <c r="P64" i="24"/>
  <c r="P170" i="24"/>
  <c r="BB193" i="24"/>
  <c r="BB87" i="24"/>
  <c r="CT53" i="24"/>
  <c r="CT159" i="24"/>
  <c r="BG125" i="24"/>
  <c r="BG19" i="24"/>
  <c r="O186" i="24"/>
  <c r="O80" i="24"/>
  <c r="CM202" i="24"/>
  <c r="CM96" i="24"/>
  <c r="AE58" i="24"/>
  <c r="H207" i="24"/>
  <c r="H101" i="24"/>
  <c r="Y53" i="24"/>
  <c r="Y159" i="24"/>
  <c r="BA135" i="24"/>
  <c r="BA29" i="24"/>
  <c r="CO192" i="24"/>
  <c r="CO86" i="24"/>
  <c r="BM40" i="24"/>
  <c r="BM146" i="24"/>
  <c r="AE146" i="24" s="1"/>
  <c r="R61" i="24"/>
  <c r="R167" i="24"/>
  <c r="AG91" i="24"/>
  <c r="AG197" i="24"/>
  <c r="O2" i="13"/>
  <c r="P221" i="24"/>
  <c r="O143" i="24"/>
  <c r="O37" i="24"/>
  <c r="AA151" i="24"/>
  <c r="AA45" i="24"/>
  <c r="CD155" i="24"/>
  <c r="CD49" i="24"/>
  <c r="AX118" i="24"/>
  <c r="AX12" i="24"/>
  <c r="AH36" i="24"/>
  <c r="AH142" i="24"/>
  <c r="CH99" i="24"/>
  <c r="CH205" i="24"/>
  <c r="M51" i="22"/>
  <c r="Q75" i="22"/>
  <c r="W51" i="22"/>
  <c r="AY50" i="24"/>
  <c r="AY156" i="24"/>
  <c r="BT74" i="24"/>
  <c r="BT180" i="24"/>
  <c r="CU176" i="24"/>
  <c r="CU70" i="24"/>
  <c r="CV52" i="24"/>
  <c r="CV158" i="24"/>
  <c r="R10" i="24"/>
  <c r="R116" i="24"/>
  <c r="S75" i="22"/>
  <c r="P68" i="22"/>
  <c r="BT62" i="24"/>
  <c r="BT168" i="24"/>
  <c r="O165" i="24"/>
  <c r="O59" i="24"/>
  <c r="BS90" i="24"/>
  <c r="BS196" i="24"/>
  <c r="CN74" i="24"/>
  <c r="CN180" i="24"/>
  <c r="BC109" i="22"/>
  <c r="BH184" i="24"/>
  <c r="BH78" i="24"/>
  <c r="BZ50" i="22"/>
  <c r="AH157" i="24"/>
  <c r="AH51" i="24"/>
  <c r="BI29" i="24"/>
  <c r="BI135" i="24"/>
  <c r="CZ135" i="24"/>
  <c r="CZ29" i="24"/>
  <c r="M47" i="22"/>
  <c r="I221" i="24"/>
  <c r="H2" i="13"/>
  <c r="AT51" i="22"/>
  <c r="G31" i="22"/>
  <c r="AO60" i="22"/>
  <c r="AK48" i="22"/>
  <c r="K70" i="24"/>
  <c r="K176" i="24"/>
  <c r="CA86" i="24"/>
  <c r="CA192" i="24"/>
  <c r="H62" i="24"/>
  <c r="H168" i="24"/>
  <c r="AV76" i="22"/>
  <c r="CW141" i="24"/>
  <c r="CW35" i="24"/>
  <c r="R50" i="22"/>
  <c r="AN42" i="24"/>
  <c r="AN148" i="24"/>
  <c r="CF42" i="22"/>
  <c r="AO77" i="24"/>
  <c r="AO183" i="24"/>
  <c r="CW15" i="24"/>
  <c r="CW121" i="24"/>
  <c r="AV161" i="24"/>
  <c r="AV55" i="24"/>
  <c r="R38" i="24"/>
  <c r="R144" i="24"/>
  <c r="X200" i="24"/>
  <c r="X94" i="24"/>
  <c r="BX51" i="22"/>
  <c r="AY103" i="24"/>
  <c r="AY209" i="24"/>
  <c r="AJ207" i="24"/>
  <c r="AJ101" i="24"/>
  <c r="CL24" i="22"/>
  <c r="AI76" i="22"/>
  <c r="CU169" i="24"/>
  <c r="CU63" i="24"/>
  <c r="CD86" i="24"/>
  <c r="CD192" i="24"/>
  <c r="BM6" i="13"/>
  <c r="AR205" i="24"/>
  <c r="AR99" i="24"/>
  <c r="CO133" i="24"/>
  <c r="CO27" i="24"/>
  <c r="BB81" i="24"/>
  <c r="BB187" i="24"/>
  <c r="X148" i="24"/>
  <c r="X42" i="24"/>
  <c r="U18" i="24"/>
  <c r="U124" i="24"/>
  <c r="BX137" i="24"/>
  <c r="BX31" i="24"/>
  <c r="CP64" i="24"/>
  <c r="CP170" i="24"/>
  <c r="CL58" i="22"/>
  <c r="AG172" i="24"/>
  <c r="AG66" i="24"/>
  <c r="Q51" i="22"/>
  <c r="AZ19" i="24"/>
  <c r="AZ125" i="24"/>
  <c r="BJ128" i="24"/>
  <c r="BJ22" i="24"/>
  <c r="V36" i="22"/>
  <c r="AX100" i="24"/>
  <c r="AX206" i="24"/>
  <c r="M146" i="24"/>
  <c r="M40" i="24"/>
  <c r="BR152" i="24"/>
  <c r="BR46" i="24"/>
  <c r="BX32" i="24"/>
  <c r="BX138" i="24"/>
  <c r="CU67" i="22"/>
  <c r="BV69" i="24"/>
  <c r="BV175" i="24"/>
  <c r="DC93" i="24"/>
  <c r="DC199" i="24"/>
  <c r="CU172" i="24"/>
  <c r="CU66" i="24"/>
  <c r="AJ73" i="24"/>
  <c r="AJ179" i="24"/>
  <c r="DC190" i="24"/>
  <c r="DC84" i="24"/>
  <c r="CD50" i="22"/>
  <c r="CH203" i="24"/>
  <c r="CH97" i="24"/>
  <c r="AQ6" i="13"/>
  <c r="AJ123" i="24"/>
  <c r="AJ17" i="24"/>
  <c r="CD177" i="24"/>
  <c r="CD71" i="24"/>
  <c r="AY146" i="24"/>
  <c r="AY40" i="24"/>
  <c r="F73" i="24"/>
  <c r="F179" i="24"/>
  <c r="BN132" i="24"/>
  <c r="BN26" i="24"/>
  <c r="CS60" i="22"/>
  <c r="CT41" i="24"/>
  <c r="CT147" i="24"/>
  <c r="CW51" i="22"/>
  <c r="AO48" i="24"/>
  <c r="AO154" i="24"/>
  <c r="AQ87" i="24"/>
  <c r="AQ193" i="24"/>
  <c r="AY39" i="22"/>
  <c r="I156" i="24"/>
  <c r="I50" i="24"/>
  <c r="L138" i="24"/>
  <c r="L32" i="24"/>
  <c r="DB52" i="22"/>
  <c r="AR200" i="24"/>
  <c r="AR94" i="24"/>
  <c r="AE22" i="24"/>
  <c r="CJ38" i="22"/>
  <c r="CN145" i="24"/>
  <c r="CN39" i="24"/>
  <c r="CG145" i="24"/>
  <c r="CG39" i="24"/>
  <c r="BZ170" i="24"/>
  <c r="BZ64" i="24"/>
  <c r="CR58" i="24"/>
  <c r="CR164" i="24"/>
  <c r="U211" i="24"/>
  <c r="U105" i="24"/>
  <c r="AT46" i="24"/>
  <c r="AT152" i="24"/>
  <c r="AQ33" i="22"/>
  <c r="CG183" i="24"/>
  <c r="CG77" i="24"/>
  <c r="BG39" i="24"/>
  <c r="BG145" i="24"/>
  <c r="G129" i="24"/>
  <c r="G23" i="24"/>
  <c r="D41" i="24"/>
  <c r="D147" i="24"/>
  <c r="DA11" i="24"/>
  <c r="DA117" i="24"/>
  <c r="S192" i="24"/>
  <c r="S86" i="24"/>
  <c r="BG43" i="24"/>
  <c r="BG149" i="24"/>
  <c r="CW124" i="24"/>
  <c r="CW18" i="24"/>
  <c r="R124" i="24"/>
  <c r="R18" i="24"/>
  <c r="CB52" i="22"/>
  <c r="AO197" i="24"/>
  <c r="AO91" i="24"/>
  <c r="CJ202" i="24"/>
  <c r="CJ96" i="24"/>
  <c r="N116" i="24"/>
  <c r="N10" i="24"/>
  <c r="AU187" i="24"/>
  <c r="AU81" i="24"/>
  <c r="W160" i="24"/>
  <c r="W54" i="24"/>
  <c r="BF183" i="24"/>
  <c r="BF77" i="24"/>
  <c r="AQ72" i="22"/>
  <c r="AY175" i="24"/>
  <c r="AY69" i="24"/>
  <c r="AS102" i="24"/>
  <c r="AS208" i="24"/>
  <c r="BU88" i="24"/>
  <c r="CH75" i="22"/>
  <c r="AW32" i="24"/>
  <c r="AW138" i="24"/>
  <c r="CV10" i="24"/>
  <c r="CV116" i="24"/>
  <c r="BI75" i="22"/>
  <c r="CG22" i="24"/>
  <c r="CG128" i="24"/>
  <c r="W43" i="24"/>
  <c r="W149" i="24"/>
  <c r="CU91" i="24"/>
  <c r="CU197" i="24"/>
  <c r="C195" i="24"/>
  <c r="C89" i="24"/>
  <c r="BD157" i="24"/>
  <c r="BD51" i="24"/>
  <c r="CG82" i="24"/>
  <c r="CG188" i="24"/>
  <c r="AP207" i="24"/>
  <c r="AP101" i="24"/>
  <c r="AV34" i="22"/>
  <c r="BB6" i="13"/>
  <c r="CQ105" i="24"/>
  <c r="CQ211" i="24"/>
  <c r="T91" i="24"/>
  <c r="T197" i="24"/>
  <c r="P80" i="24"/>
  <c r="P186" i="24"/>
  <c r="CX179" i="24"/>
  <c r="CX73" i="24"/>
  <c r="CE131" i="24"/>
  <c r="CE25" i="24"/>
  <c r="BT207" i="24"/>
  <c r="BT101" i="24"/>
  <c r="AO221" i="24"/>
  <c r="AN2" i="13"/>
  <c r="BZ100" i="24"/>
  <c r="BZ206" i="24"/>
  <c r="CH100" i="24"/>
  <c r="CH206" i="24"/>
  <c r="BO36" i="22"/>
  <c r="AF67" i="22"/>
  <c r="BZ43" i="22"/>
  <c r="BZ41" i="22"/>
  <c r="BZ44" i="22"/>
  <c r="BZ45" i="22"/>
  <c r="BJ52" i="22"/>
  <c r="BH133" i="24"/>
  <c r="BH27" i="24"/>
  <c r="BC161" i="24"/>
  <c r="BC55" i="24"/>
  <c r="BQ50" i="24"/>
  <c r="BQ156" i="24"/>
  <c r="BD86" i="24"/>
  <c r="BD192" i="24"/>
  <c r="CP187" i="24"/>
  <c r="CP81" i="24"/>
  <c r="E67" i="24"/>
  <c r="E173" i="24"/>
  <c r="CF87" i="24"/>
  <c r="CF193" i="24"/>
  <c r="CL146" i="24"/>
  <c r="CL40" i="24"/>
  <c r="AF154" i="24"/>
  <c r="AF48" i="24"/>
  <c r="AZ66" i="22"/>
  <c r="CX44" i="22"/>
  <c r="CX41" i="22"/>
  <c r="CX43" i="22"/>
  <c r="CX45" i="22"/>
  <c r="F23" i="24"/>
  <c r="F129" i="24"/>
  <c r="BM199" i="24"/>
  <c r="AE199" i="24" s="1"/>
  <c r="BM93" i="24"/>
  <c r="CQ44" i="24"/>
  <c r="CQ150" i="24"/>
  <c r="BH185" i="24"/>
  <c r="BH79" i="24"/>
  <c r="CW189" i="24"/>
  <c r="CW83" i="24"/>
  <c r="BC66" i="22"/>
  <c r="CU58" i="22"/>
  <c r="CR48" i="22"/>
  <c r="BQ39" i="24"/>
  <c r="BQ145" i="24"/>
  <c r="CF40" i="22"/>
  <c r="N198" i="24"/>
  <c r="N92" i="24"/>
  <c r="BX50" i="22"/>
  <c r="CM123" i="24"/>
  <c r="CM17" i="24"/>
  <c r="E78" i="24"/>
  <c r="E184" i="24"/>
  <c r="AX135" i="24"/>
  <c r="AX29" i="24"/>
  <c r="CH27" i="24"/>
  <c r="CH133" i="24"/>
  <c r="CV38" i="22"/>
  <c r="BI52" i="22"/>
  <c r="Z97" i="24"/>
  <c r="Z203" i="24"/>
  <c r="AI9" i="24"/>
  <c r="AI115" i="24"/>
  <c r="BB58" i="22"/>
  <c r="S91" i="24"/>
  <c r="S197" i="24"/>
  <c r="CH146" i="24"/>
  <c r="CH40" i="24"/>
  <c r="AC50" i="22"/>
  <c r="L170" i="24"/>
  <c r="L64" i="24"/>
  <c r="BB168" i="24"/>
  <c r="BB62" i="24"/>
  <c r="D135" i="24"/>
  <c r="D29" i="24"/>
  <c r="CU148" i="24"/>
  <c r="CU42" i="24"/>
  <c r="Y31" i="22"/>
  <c r="Z51" i="22"/>
  <c r="M96" i="24"/>
  <c r="M202" i="24"/>
  <c r="BD179" i="24"/>
  <c r="BD73" i="24"/>
  <c r="BZ18" i="24"/>
  <c r="BZ124" i="24"/>
  <c r="BZ166" i="24"/>
  <c r="BZ60" i="24"/>
  <c r="CM150" i="24"/>
  <c r="CM44" i="24"/>
  <c r="J74" i="22"/>
  <c r="BD72" i="24"/>
  <c r="BD178" i="24"/>
  <c r="BU74" i="22"/>
  <c r="BX42" i="22"/>
  <c r="BA75" i="22"/>
  <c r="AE6" i="13"/>
  <c r="AE24" i="22"/>
  <c r="U135" i="24"/>
  <c r="U29" i="24"/>
  <c r="CQ164" i="24"/>
  <c r="CQ58" i="24"/>
  <c r="CW89" i="24"/>
  <c r="CW195" i="24"/>
  <c r="AL52" i="22"/>
  <c r="AD56" i="24"/>
  <c r="DB3" i="13"/>
  <c r="DC222" i="24"/>
  <c r="BH50" i="22"/>
  <c r="AN122" i="24"/>
  <c r="AN16" i="24"/>
  <c r="AR32" i="22"/>
  <c r="CD109" i="22"/>
  <c r="AH70" i="24"/>
  <c r="AH176" i="24"/>
  <c r="BY78" i="24"/>
  <c r="BY184" i="24"/>
  <c r="CA58" i="24"/>
  <c r="CA164" i="24"/>
  <c r="W50" i="22"/>
  <c r="CF60" i="22"/>
  <c r="V53" i="22"/>
  <c r="F157" i="24"/>
  <c r="F51" i="24"/>
  <c r="CC22" i="24"/>
  <c r="CC128" i="24"/>
  <c r="AR90" i="24"/>
  <c r="AR196" i="24"/>
  <c r="AA66" i="22"/>
  <c r="R89" i="24"/>
  <c r="R195" i="24"/>
  <c r="CA137" i="24"/>
  <c r="CA31" i="24"/>
  <c r="CC42" i="24"/>
  <c r="CC148" i="24"/>
  <c r="U36" i="24"/>
  <c r="U142" i="24"/>
  <c r="R40" i="22"/>
  <c r="AX47" i="22"/>
  <c r="Q171" i="24"/>
  <c r="Q65" i="24"/>
  <c r="BV61" i="24"/>
  <c r="BV167" i="24"/>
  <c r="CV70" i="24"/>
  <c r="CV176" i="24"/>
  <c r="C186" i="24"/>
  <c r="C80" i="24"/>
  <c r="CP190" i="24"/>
  <c r="CP84" i="24"/>
  <c r="I61" i="22"/>
  <c r="AA129" i="24"/>
  <c r="AA23" i="24"/>
  <c r="CN142" i="24"/>
  <c r="CN36" i="24"/>
  <c r="L93" i="24"/>
  <c r="L199" i="24"/>
  <c r="AR211" i="24"/>
  <c r="AR105" i="24"/>
  <c r="CG11" i="24"/>
  <c r="CG117" i="24"/>
  <c r="CE116" i="24"/>
  <c r="CE10" i="24"/>
  <c r="BK168" i="24"/>
  <c r="BK62" i="24"/>
  <c r="AO29" i="24"/>
  <c r="AO135" i="24"/>
  <c r="BV52" i="22"/>
  <c r="BR5" i="13"/>
  <c r="AC174" i="24"/>
  <c r="AC68" i="24"/>
  <c r="BO31" i="24"/>
  <c r="BO137" i="24"/>
  <c r="CT36" i="24"/>
  <c r="CT142" i="24"/>
  <c r="S77" i="24"/>
  <c r="S183" i="24"/>
  <c r="BX64" i="24"/>
  <c r="BX170" i="24"/>
  <c r="AY20" i="24"/>
  <c r="AY126" i="24"/>
  <c r="AS36" i="22"/>
  <c r="A99" i="20"/>
  <c r="CI99" i="20" s="1"/>
  <c r="CN129" i="24"/>
  <c r="CN23" i="24"/>
  <c r="BE43" i="24"/>
  <c r="Q134" i="24"/>
  <c r="Q28" i="24"/>
  <c r="AA115" i="24"/>
  <c r="AA9" i="24"/>
  <c r="AJ168" i="24"/>
  <c r="AJ62" i="24"/>
  <c r="CT34" i="22"/>
  <c r="CX116" i="24"/>
  <c r="CX10" i="24"/>
  <c r="BH120" i="24"/>
  <c r="BH14" i="24"/>
  <c r="M171" i="24"/>
  <c r="M65" i="24"/>
  <c r="N37" i="22"/>
  <c r="BN187" i="24"/>
  <c r="BN81" i="24"/>
  <c r="AQ30" i="24"/>
  <c r="AQ136" i="24"/>
  <c r="K93" i="24"/>
  <c r="K199" i="24"/>
  <c r="AT159" i="24"/>
  <c r="AT53" i="24"/>
  <c r="CD181" i="24"/>
  <c r="CD75" i="24"/>
  <c r="O32" i="22"/>
  <c r="BP61" i="22"/>
  <c r="CN36" i="22"/>
  <c r="S53" i="22"/>
  <c r="BX121" i="24"/>
  <c r="BX15" i="24"/>
  <c r="AW201" i="24"/>
  <c r="AW95" i="24"/>
  <c r="AY47" i="24"/>
  <c r="AY153" i="24"/>
  <c r="C99" i="24"/>
  <c r="C205" i="24"/>
  <c r="I29" i="22"/>
  <c r="CW222" i="24"/>
  <c r="CV3" i="13"/>
  <c r="DC167" i="24"/>
  <c r="DC61" i="24"/>
  <c r="D124" i="24"/>
  <c r="D18" i="24"/>
  <c r="BT29" i="22"/>
  <c r="BZ68" i="22"/>
  <c r="CB68" i="22"/>
  <c r="DB64" i="24"/>
  <c r="DB170" i="24"/>
  <c r="BL117" i="24"/>
  <c r="BL11" i="24"/>
  <c r="BB78" i="24"/>
  <c r="BB184" i="24"/>
  <c r="AR191" i="24"/>
  <c r="AR85" i="24"/>
  <c r="BZ152" i="24"/>
  <c r="BZ46" i="24"/>
  <c r="F117" i="24"/>
  <c r="F11" i="24"/>
  <c r="S10" i="24"/>
  <c r="S116" i="24"/>
  <c r="O65" i="24"/>
  <c r="O171" i="24"/>
  <c r="CB109" i="22"/>
  <c r="BU68" i="22"/>
  <c r="CV221" i="24"/>
  <c r="CW163" i="24"/>
  <c r="CW57" i="24"/>
  <c r="CE163" i="24"/>
  <c r="CE57" i="24"/>
  <c r="BK65" i="22"/>
  <c r="DB187" i="24"/>
  <c r="DB81" i="24"/>
  <c r="AL128" i="24"/>
  <c r="AL22" i="24"/>
  <c r="AA165" i="24"/>
  <c r="AA59" i="24"/>
  <c r="H190" i="24"/>
  <c r="H84" i="24"/>
  <c r="BZ75" i="22"/>
  <c r="AL53" i="24"/>
  <c r="AL159" i="24"/>
  <c r="CX50" i="22"/>
  <c r="X76" i="22"/>
  <c r="Q36" i="24"/>
  <c r="Q142" i="24"/>
  <c r="BO185" i="24"/>
  <c r="BO79" i="24"/>
  <c r="CV138" i="24"/>
  <c r="CV32" i="24"/>
  <c r="Y33" i="22"/>
  <c r="AC124" i="24"/>
  <c r="AC18" i="24"/>
  <c r="BU75" i="24"/>
  <c r="BH204" i="24"/>
  <c r="BH98" i="24"/>
  <c r="V67" i="22"/>
  <c r="BP222" i="24"/>
  <c r="BO3" i="13"/>
  <c r="CM43" i="24"/>
  <c r="CM149" i="24"/>
  <c r="AA193" i="24"/>
  <c r="AA87" i="24"/>
  <c r="CG131" i="24"/>
  <c r="CG25" i="24"/>
  <c r="CC133" i="24"/>
  <c r="CC27" i="24"/>
  <c r="CK146" i="24"/>
  <c r="CK40" i="24"/>
  <c r="AW38" i="24"/>
  <c r="AW144" i="24"/>
  <c r="BL43" i="22"/>
  <c r="BL41" i="22"/>
  <c r="BL45" i="22"/>
  <c r="BL44" i="22"/>
  <c r="DA164" i="24"/>
  <c r="DA58" i="24"/>
  <c r="AZ42" i="22"/>
  <c r="BI170" i="24"/>
  <c r="BI64" i="24"/>
  <c r="CC76" i="22"/>
  <c r="BX21" i="24"/>
  <c r="BX127" i="24"/>
  <c r="CM147" i="24"/>
  <c r="CM41" i="24"/>
  <c r="CK67" i="24"/>
  <c r="CK173" i="24"/>
  <c r="CR103" i="24"/>
  <c r="CR209" i="24"/>
  <c r="AA75" i="24"/>
  <c r="AA181" i="24"/>
  <c r="CE77" i="24"/>
  <c r="CE183" i="24"/>
  <c r="CM35" i="22"/>
  <c r="P151" i="24"/>
  <c r="P45" i="24"/>
  <c r="CG195" i="24"/>
  <c r="CG89" i="24"/>
  <c r="AT3" i="13"/>
  <c r="CC56" i="24"/>
  <c r="CC162" i="24"/>
  <c r="BM195" i="24"/>
  <c r="AE195" i="24" s="1"/>
  <c r="BM89" i="24"/>
  <c r="BJ29" i="22"/>
  <c r="AC56" i="24"/>
  <c r="AC162" i="24"/>
  <c r="AV129" i="24"/>
  <c r="AV23" i="24"/>
  <c r="AA54" i="22"/>
  <c r="BX53" i="22"/>
  <c r="C143" i="24"/>
  <c r="C37" i="24"/>
  <c r="DA158" i="24"/>
  <c r="DA52" i="24"/>
  <c r="AC116" i="24"/>
  <c r="AC10" i="24"/>
  <c r="DB171" i="24"/>
  <c r="DB65" i="24"/>
  <c r="CP189" i="24"/>
  <c r="CP83" i="24"/>
  <c r="E199" i="24"/>
  <c r="E93" i="24"/>
  <c r="CD66" i="22"/>
  <c r="AS50" i="22"/>
  <c r="CX125" i="24"/>
  <c r="CX19" i="24"/>
  <c r="CE86" i="24"/>
  <c r="CE192" i="24"/>
  <c r="BH66" i="22"/>
  <c r="AZ174" i="24"/>
  <c r="AZ68" i="24"/>
  <c r="I116" i="24"/>
  <c r="I10" i="24"/>
  <c r="BK221" i="24"/>
  <c r="BJ2" i="13"/>
  <c r="E182" i="24"/>
  <c r="E76" i="24"/>
  <c r="CO50" i="22"/>
  <c r="CY53" i="24"/>
  <c r="CY159" i="24"/>
  <c r="CN35" i="24"/>
  <c r="CN141" i="24"/>
  <c r="BT35" i="24"/>
  <c r="BT141" i="24"/>
  <c r="BF24" i="22"/>
  <c r="CW25" i="24"/>
  <c r="CW131" i="24"/>
  <c r="BR4" i="13"/>
  <c r="U66" i="22"/>
  <c r="BR136" i="24"/>
  <c r="BR30" i="24"/>
  <c r="BW123" i="24"/>
  <c r="BW17" i="24"/>
  <c r="BH29" i="22"/>
  <c r="Q80" i="24"/>
  <c r="Q186" i="24"/>
  <c r="BX41" i="24"/>
  <c r="BX147" i="24"/>
  <c r="AB13" i="24"/>
  <c r="AB119" i="24"/>
  <c r="BQ97" i="24"/>
  <c r="BQ203" i="24"/>
  <c r="BE72" i="22"/>
  <c r="CQ59" i="22"/>
  <c r="H126" i="24"/>
  <c r="H20" i="24"/>
  <c r="G52" i="22"/>
  <c r="I37" i="22"/>
  <c r="X141" i="24"/>
  <c r="X35" i="24"/>
  <c r="N91" i="24"/>
  <c r="N197" i="24"/>
  <c r="W88" i="24"/>
  <c r="W194" i="24"/>
  <c r="O34" i="24"/>
  <c r="O140" i="24"/>
  <c r="AN203" i="24"/>
  <c r="AN97" i="24"/>
  <c r="BT105" i="24"/>
  <c r="BT211" i="24"/>
  <c r="R74" i="22"/>
  <c r="M181" i="24"/>
  <c r="M75" i="24"/>
  <c r="CJ65" i="22"/>
  <c r="AV14" i="24"/>
  <c r="AV120" i="24"/>
  <c r="V5" i="13"/>
  <c r="AC59" i="24"/>
  <c r="AC165" i="24"/>
  <c r="AL185" i="24"/>
  <c r="AL79" i="24"/>
  <c r="CX42" i="22"/>
  <c r="CM38" i="22"/>
  <c r="AO35" i="22"/>
  <c r="AI43" i="24"/>
  <c r="AI149" i="24"/>
  <c r="D44" i="24"/>
  <c r="D150" i="24"/>
  <c r="BY42" i="24"/>
  <c r="BY148" i="24"/>
  <c r="BT128" i="24"/>
  <c r="BT22" i="24"/>
  <c r="AU135" i="24"/>
  <c r="AU29" i="24"/>
  <c r="Z202" i="24"/>
  <c r="Z96" i="24"/>
  <c r="CL73" i="24"/>
  <c r="CL179" i="24"/>
  <c r="Y11" i="24"/>
  <c r="Y117" i="24"/>
  <c r="CI122" i="24"/>
  <c r="CI16" i="24"/>
  <c r="BC59" i="24"/>
  <c r="BC165" i="24"/>
  <c r="BM35" i="22"/>
  <c r="CS210" i="24"/>
  <c r="CS104" i="24"/>
  <c r="AX65" i="22"/>
  <c r="AZ25" i="24"/>
  <c r="AZ131" i="24"/>
  <c r="BW38" i="22"/>
  <c r="BZ65" i="22"/>
  <c r="CY76" i="22"/>
  <c r="BS13" i="24"/>
  <c r="BS119" i="24"/>
  <c r="T151" i="24"/>
  <c r="T45" i="24"/>
  <c r="CU174" i="24"/>
  <c r="CU68" i="24"/>
  <c r="AQ17" i="24"/>
  <c r="AQ123" i="24"/>
  <c r="CT211" i="24"/>
  <c r="CT105" i="24"/>
  <c r="AF16" i="24"/>
  <c r="AF122" i="24"/>
  <c r="AV3" i="13"/>
  <c r="BR101" i="24"/>
  <c r="BR207" i="24"/>
  <c r="F140" i="24"/>
  <c r="F34" i="24"/>
  <c r="AI154" i="24"/>
  <c r="AI48" i="24"/>
  <c r="V144" i="24"/>
  <c r="V38" i="24"/>
  <c r="CS32" i="22"/>
  <c r="CX31" i="22"/>
  <c r="C194" i="24"/>
  <c r="C88" i="24"/>
  <c r="BL58" i="24"/>
  <c r="BL164" i="24"/>
  <c r="AC14" i="24"/>
  <c r="AC120" i="24"/>
  <c r="N42" i="24"/>
  <c r="N148" i="24"/>
  <c r="CR19" i="24"/>
  <c r="CR125" i="24"/>
  <c r="M54" i="22"/>
  <c r="BF42" i="22"/>
  <c r="C4" i="13"/>
  <c r="BO191" i="24"/>
  <c r="BO85" i="24"/>
  <c r="BK175" i="24"/>
  <c r="BK69" i="24"/>
  <c r="AR77" i="24"/>
  <c r="AR183" i="24"/>
  <c r="AG67" i="24"/>
  <c r="AG173" i="24"/>
  <c r="V58" i="22"/>
  <c r="N135" i="24"/>
  <c r="N29" i="24"/>
  <c r="BF11" i="24"/>
  <c r="BF117" i="24"/>
  <c r="BR49" i="22"/>
  <c r="CA9" i="24"/>
  <c r="CA115" i="24"/>
  <c r="Z149" i="24"/>
  <c r="Z43" i="24"/>
  <c r="AL141" i="24"/>
  <c r="AL35" i="24"/>
  <c r="CL32" i="24"/>
  <c r="CL138" i="24"/>
  <c r="X29" i="24"/>
  <c r="X135" i="24"/>
  <c r="CG180" i="24"/>
  <c r="CG74" i="24"/>
  <c r="AG121" i="24"/>
  <c r="AG15" i="24"/>
  <c r="M68" i="22"/>
  <c r="CT24" i="24"/>
  <c r="CT130" i="24"/>
  <c r="BT33" i="24"/>
  <c r="BT139" i="24"/>
  <c r="CH194" i="24"/>
  <c r="CH88" i="24"/>
  <c r="BD109" i="22"/>
  <c r="AN116" i="24"/>
  <c r="AN10" i="24"/>
  <c r="BH60" i="22"/>
  <c r="Z150" i="24"/>
  <c r="Z44" i="24"/>
  <c r="A63" i="20"/>
  <c r="BZ63" i="20" s="1"/>
  <c r="CK53" i="24"/>
  <c r="CK159" i="24"/>
  <c r="CX56" i="24"/>
  <c r="CX162" i="24"/>
  <c r="AY29" i="24"/>
  <c r="AY135" i="24"/>
  <c r="Q208" i="24"/>
  <c r="Q102" i="24"/>
  <c r="AK126" i="24"/>
  <c r="AK20" i="24"/>
  <c r="CV137" i="24"/>
  <c r="CV31" i="24"/>
  <c r="CG166" i="24"/>
  <c r="CG60" i="24"/>
  <c r="BC76" i="22"/>
  <c r="D142" i="24"/>
  <c r="D36" i="24"/>
  <c r="I12" i="24"/>
  <c r="I118" i="24"/>
  <c r="CD146" i="24"/>
  <c r="CD40" i="24"/>
  <c r="AP2" i="13"/>
  <c r="AQ221" i="24"/>
  <c r="AM52" i="22"/>
  <c r="Y36" i="22"/>
  <c r="Q4" i="13"/>
  <c r="BQ186" i="24"/>
  <c r="BQ80" i="24"/>
  <c r="U71" i="22"/>
  <c r="BG30" i="24"/>
  <c r="BG136" i="24"/>
  <c r="AR33" i="24"/>
  <c r="AR139" i="24"/>
  <c r="AM193" i="24"/>
  <c r="AM87" i="24"/>
  <c r="S40" i="24"/>
  <c r="S146" i="24"/>
  <c r="CS46" i="22"/>
  <c r="X33" i="22"/>
  <c r="AL104" i="24"/>
  <c r="AL210" i="24"/>
  <c r="Q72" i="24"/>
  <c r="Q178" i="24"/>
  <c r="AO67" i="24"/>
  <c r="AO173" i="24"/>
  <c r="AV130" i="24"/>
  <c r="AV24" i="24"/>
  <c r="AP54" i="24"/>
  <c r="AP160" i="24"/>
  <c r="AE92" i="24"/>
  <c r="CN60" i="22"/>
  <c r="DA66" i="22"/>
  <c r="CF58" i="22"/>
  <c r="AG101" i="24"/>
  <c r="AG207" i="24"/>
  <c r="AO137" i="24"/>
  <c r="AO31" i="24"/>
  <c r="F53" i="24"/>
  <c r="F159" i="24"/>
  <c r="AZ116" i="24"/>
  <c r="AZ10" i="24"/>
  <c r="BA51" i="22"/>
  <c r="H75" i="22"/>
  <c r="L61" i="22"/>
  <c r="AF202" i="24"/>
  <c r="AF96" i="24"/>
  <c r="D201" i="24"/>
  <c r="D95" i="24"/>
  <c r="CS36" i="22"/>
  <c r="AK192" i="24"/>
  <c r="AK86" i="24"/>
  <c r="AB74" i="22"/>
  <c r="AH50" i="22"/>
  <c r="CV42" i="24"/>
  <c r="CV148" i="24"/>
  <c r="BZ118" i="24"/>
  <c r="BZ12" i="24"/>
  <c r="CK165" i="24"/>
  <c r="CK59" i="24"/>
  <c r="AA49" i="22"/>
  <c r="CP60" i="22"/>
  <c r="CK96" i="24"/>
  <c r="CK202" i="24"/>
  <c r="BN34" i="22"/>
  <c r="AJ54" i="22"/>
  <c r="BH37" i="22"/>
  <c r="CV44" i="24"/>
  <c r="CV150" i="24"/>
  <c r="BG69" i="24"/>
  <c r="BG175" i="24"/>
  <c r="BD102" i="24"/>
  <c r="BD208" i="24"/>
  <c r="O88" i="24"/>
  <c r="O194" i="24"/>
  <c r="AL35" i="22"/>
  <c r="CV154" i="24"/>
  <c r="CV48" i="24"/>
  <c r="N52" i="22"/>
  <c r="BX119" i="24"/>
  <c r="BX13" i="24"/>
  <c r="AX39" i="22"/>
  <c r="BH147" i="24"/>
  <c r="BH41" i="24"/>
  <c r="AT73" i="22"/>
  <c r="AY24" i="24"/>
  <c r="AY130" i="24"/>
  <c r="BK204" i="24"/>
  <c r="BK98" i="24"/>
  <c r="CX147" i="24"/>
  <c r="CX41" i="24"/>
  <c r="BE40" i="24"/>
  <c r="I74" i="24"/>
  <c r="I180" i="24"/>
  <c r="F45" i="24"/>
  <c r="F151" i="24"/>
  <c r="CI99" i="24"/>
  <c r="CI205" i="24"/>
  <c r="C23" i="24"/>
  <c r="C129" i="24"/>
  <c r="BI2" i="13"/>
  <c r="BJ221" i="24"/>
  <c r="CI31" i="22"/>
  <c r="CP207" i="24"/>
  <c r="CP101" i="24"/>
  <c r="F16" i="24"/>
  <c r="F122" i="24"/>
  <c r="K149" i="24"/>
  <c r="K43" i="24"/>
  <c r="CD34" i="22"/>
  <c r="AK103" i="24"/>
  <c r="AK209" i="24"/>
  <c r="BM18" i="24"/>
  <c r="BM124" i="24"/>
  <c r="AE124" i="24" s="1"/>
  <c r="AT79" i="24"/>
  <c r="AT185" i="24"/>
  <c r="CZ158" i="24"/>
  <c r="CZ52" i="24"/>
  <c r="BY71" i="22"/>
  <c r="AM154" i="24"/>
  <c r="AM48" i="24"/>
  <c r="AC31" i="24"/>
  <c r="AC137" i="24"/>
  <c r="AR42" i="22"/>
  <c r="AD48" i="22"/>
  <c r="AO76" i="22"/>
  <c r="AS201" i="24"/>
  <c r="AS95" i="24"/>
  <c r="BB59" i="24"/>
  <c r="BB165" i="24"/>
  <c r="BQ180" i="24"/>
  <c r="BQ74" i="24"/>
  <c r="CY37" i="22"/>
  <c r="BM167" i="24"/>
  <c r="AE167" i="24" s="1"/>
  <c r="BM61" i="24"/>
  <c r="T199" i="24"/>
  <c r="T93" i="24"/>
  <c r="AF24" i="24"/>
  <c r="AF130" i="24"/>
  <c r="BA13" i="24"/>
  <c r="BA119" i="24"/>
  <c r="F96" i="24"/>
  <c r="F202" i="24"/>
  <c r="BD172" i="24"/>
  <c r="BD66" i="24"/>
  <c r="CH186" i="24"/>
  <c r="CH80" i="24"/>
  <c r="BB24" i="22"/>
  <c r="R34" i="24"/>
  <c r="R140" i="24"/>
  <c r="CP158" i="24"/>
  <c r="CP52" i="24"/>
  <c r="CA126" i="24"/>
  <c r="CA20" i="24"/>
  <c r="CM158" i="24"/>
  <c r="CM52" i="24"/>
  <c r="V159" i="24"/>
  <c r="V53" i="24"/>
  <c r="BR188" i="24"/>
  <c r="BR82" i="24"/>
  <c r="AA68" i="22"/>
  <c r="F174" i="24"/>
  <c r="F68" i="24"/>
  <c r="CV81" i="24"/>
  <c r="CV187" i="24"/>
  <c r="AV78" i="24"/>
  <c r="AV184" i="24"/>
  <c r="BF182" i="24"/>
  <c r="BF76" i="24"/>
  <c r="AL74" i="22"/>
  <c r="BP114" i="24"/>
  <c r="BP106" i="24"/>
  <c r="BP107" i="24"/>
  <c r="AW37" i="22"/>
  <c r="CD165" i="24"/>
  <c r="CD59" i="24"/>
  <c r="CE82" i="24"/>
  <c r="CE188" i="24"/>
  <c r="BO42" i="22"/>
  <c r="W80" i="24"/>
  <c r="W186" i="24"/>
  <c r="CF157" i="24"/>
  <c r="CF51" i="24"/>
  <c r="BD68" i="24"/>
  <c r="BD174" i="24"/>
  <c r="BV37" i="22"/>
  <c r="AI42" i="22"/>
  <c r="O74" i="24"/>
  <c r="O180" i="24"/>
  <c r="AZ72" i="22"/>
  <c r="AJ74" i="22"/>
  <c r="CL211" i="24"/>
  <c r="CL105" i="24"/>
  <c r="J163" i="24"/>
  <c r="J57" i="24"/>
  <c r="CH31" i="22"/>
  <c r="CB150" i="24"/>
  <c r="CB44" i="24"/>
  <c r="CU61" i="24"/>
  <c r="CU167" i="24"/>
  <c r="AC20" i="24"/>
  <c r="AC126" i="24"/>
  <c r="CA82" i="24"/>
  <c r="CA188" i="24"/>
  <c r="G126" i="24"/>
  <c r="G20" i="24"/>
  <c r="AO34" i="24"/>
  <c r="AO140" i="24"/>
  <c r="BH134" i="24"/>
  <c r="BH28" i="24"/>
  <c r="CO70" i="22"/>
  <c r="AM29" i="22"/>
  <c r="BG74" i="22"/>
  <c r="Q40" i="22"/>
  <c r="BS61" i="22"/>
  <c r="BQ67" i="22"/>
  <c r="CK180" i="24"/>
  <c r="CK74" i="24"/>
  <c r="I22" i="24"/>
  <c r="I128" i="24"/>
  <c r="N147" i="24"/>
  <c r="N41" i="24"/>
  <c r="CJ192" i="24"/>
  <c r="CJ86" i="24"/>
  <c r="BO29" i="22"/>
  <c r="BF90" i="24"/>
  <c r="BF196" i="24"/>
  <c r="T88" i="24"/>
  <c r="T194" i="24"/>
  <c r="AB127" i="24"/>
  <c r="AB21" i="24"/>
  <c r="AL131" i="24"/>
  <c r="AL25" i="24"/>
  <c r="CA49" i="24"/>
  <c r="CA155" i="24"/>
  <c r="CJ117" i="24"/>
  <c r="CJ11" i="24"/>
  <c r="AJ43" i="24"/>
  <c r="AJ149" i="24"/>
  <c r="W54" i="22"/>
  <c r="AN3" i="13"/>
  <c r="CB42" i="22"/>
  <c r="CC14" i="24"/>
  <c r="CC120" i="24"/>
  <c r="AB84" i="24"/>
  <c r="AB190" i="24"/>
  <c r="BO197" i="24"/>
  <c r="BO91" i="24"/>
  <c r="BO47" i="22"/>
  <c r="CK221" i="24"/>
  <c r="CY25" i="24"/>
  <c r="CY131" i="24"/>
  <c r="AT88" i="24"/>
  <c r="AT194" i="24"/>
  <c r="CS139" i="24"/>
  <c r="CS33" i="24"/>
  <c r="CL210" i="24"/>
  <c r="CL104" i="24"/>
  <c r="CY125" i="24"/>
  <c r="CY19" i="24"/>
  <c r="AE39" i="22"/>
  <c r="DB126" i="24"/>
  <c r="DB20" i="24"/>
  <c r="CP151" i="24"/>
  <c r="CP45" i="24"/>
  <c r="Q52" i="22"/>
  <c r="AF180" i="24"/>
  <c r="AF74" i="24"/>
  <c r="CO61" i="22"/>
  <c r="M87" i="24"/>
  <c r="M193" i="24"/>
  <c r="D39" i="24"/>
  <c r="D145" i="24"/>
  <c r="CB222" i="24"/>
  <c r="CA3" i="13"/>
  <c r="AA76" i="24"/>
  <c r="AA182" i="24"/>
  <c r="BR107" i="24"/>
  <c r="BR106" i="24"/>
  <c r="BR114" i="24"/>
  <c r="CX177" i="24"/>
  <c r="CX71" i="24"/>
  <c r="CF38" i="24"/>
  <c r="CF144" i="24"/>
  <c r="CN158" i="24"/>
  <c r="CN52" i="24"/>
  <c r="X109" i="22"/>
  <c r="H27" i="15"/>
  <c r="H28" i="15"/>
  <c r="H28" i="22" s="1"/>
  <c r="H26" i="15"/>
  <c r="CU87" i="24"/>
  <c r="CU193" i="24"/>
  <c r="AQ49" i="22"/>
  <c r="BL10" i="24"/>
  <c r="BL116" i="24"/>
  <c r="CP37" i="22"/>
  <c r="E36" i="24"/>
  <c r="E142" i="24"/>
  <c r="BA125" i="24"/>
  <c r="BA19" i="24"/>
  <c r="CL50" i="22"/>
  <c r="AA162" i="24"/>
  <c r="AA56" i="24"/>
  <c r="BY147" i="24"/>
  <c r="BY41" i="24"/>
  <c r="BR65" i="22"/>
  <c r="AG189" i="24"/>
  <c r="AG83" i="24"/>
  <c r="AV46" i="22"/>
  <c r="BI103" i="24"/>
  <c r="BI209" i="24"/>
  <c r="BU39" i="24"/>
  <c r="AY31" i="22"/>
  <c r="AY47" i="22"/>
  <c r="CV73" i="22"/>
  <c r="CA166" i="24"/>
  <c r="CA60" i="24"/>
  <c r="AW185" i="24"/>
  <c r="AW79" i="24"/>
  <c r="BA42" i="22"/>
  <c r="BP174" i="24"/>
  <c r="BP68" i="24"/>
  <c r="CQ64" i="24"/>
  <c r="CQ170" i="24"/>
  <c r="AB177" i="24"/>
  <c r="AB71" i="24"/>
  <c r="DC168" i="24"/>
  <c r="DC62" i="24"/>
  <c r="J66" i="24"/>
  <c r="J172" i="24"/>
  <c r="CY32" i="22"/>
  <c r="AD92" i="24"/>
  <c r="BS59" i="22"/>
  <c r="BC33" i="24"/>
  <c r="BC139" i="24"/>
  <c r="AV53" i="24"/>
  <c r="AV159" i="24"/>
  <c r="BQ61" i="24"/>
  <c r="BQ167" i="24"/>
  <c r="X48" i="22"/>
  <c r="F43" i="24"/>
  <c r="F149" i="24"/>
  <c r="CF210" i="24"/>
  <c r="CF104" i="24"/>
  <c r="BQ69" i="24"/>
  <c r="BQ175" i="24"/>
  <c r="CD104" i="24"/>
  <c r="CD210" i="24"/>
  <c r="BD94" i="24"/>
  <c r="BD200" i="24"/>
  <c r="D200" i="24"/>
  <c r="D94" i="24"/>
  <c r="T52" i="22"/>
  <c r="AQ33" i="24"/>
  <c r="AQ139" i="24"/>
  <c r="AH193" i="24"/>
  <c r="AH87" i="24"/>
  <c r="AI3" i="13"/>
  <c r="CN18" i="24"/>
  <c r="CN124" i="24"/>
  <c r="BX52" i="22"/>
  <c r="AO28" i="24"/>
  <c r="AO134" i="24"/>
  <c r="CS172" i="24"/>
  <c r="CS66" i="24"/>
  <c r="BC146" i="24"/>
  <c r="BC40" i="24"/>
  <c r="AD10" i="24"/>
  <c r="R200" i="24"/>
  <c r="R94" i="24"/>
  <c r="AX19" i="24"/>
  <c r="AX125" i="24"/>
  <c r="N89" i="24"/>
  <c r="N195" i="24"/>
  <c r="CQ177" i="24"/>
  <c r="CQ71" i="24"/>
  <c r="AG190" i="24"/>
  <c r="AG84" i="24"/>
  <c r="X156" i="24"/>
  <c r="X50" i="24"/>
  <c r="CD42" i="22"/>
  <c r="CI37" i="24"/>
  <c r="CI143" i="24"/>
  <c r="CE211" i="24"/>
  <c r="CE105" i="24"/>
  <c r="CT94" i="24"/>
  <c r="CT200" i="24"/>
  <c r="CM132" i="24"/>
  <c r="CM26" i="24"/>
  <c r="DC91" i="24"/>
  <c r="DC197" i="24"/>
  <c r="AA71" i="22"/>
  <c r="AR98" i="24"/>
  <c r="AR204" i="24"/>
  <c r="AA98" i="24"/>
  <c r="AA204" i="24"/>
  <c r="AN22" i="24"/>
  <c r="AN128" i="24"/>
  <c r="CD15" i="24"/>
  <c r="CD121" i="24"/>
  <c r="CT37" i="22"/>
  <c r="BU21" i="24"/>
  <c r="DB45" i="24"/>
  <c r="DB151" i="24"/>
  <c r="J169" i="24"/>
  <c r="J63" i="24"/>
  <c r="CR96" i="24"/>
  <c r="CR202" i="24"/>
  <c r="AW181" i="24"/>
  <c r="AW75" i="24"/>
  <c r="BO43" i="24"/>
  <c r="BO149" i="24"/>
  <c r="AW51" i="22"/>
  <c r="CY51" i="24"/>
  <c r="CY157" i="24"/>
  <c r="BP16" i="24"/>
  <c r="BP122" i="24"/>
  <c r="AG32" i="22"/>
  <c r="Q36" i="22"/>
  <c r="AG18" i="24"/>
  <c r="AG124" i="24"/>
  <c r="AJ158" i="24"/>
  <c r="AJ52" i="24"/>
  <c r="S42" i="24"/>
  <c r="S148" i="24"/>
  <c r="AN146" i="24"/>
  <c r="AN40" i="24"/>
  <c r="CQ57" i="24"/>
  <c r="CQ163" i="24"/>
  <c r="V163" i="24"/>
  <c r="V57" i="24"/>
  <c r="BD42" i="22"/>
  <c r="BS25" i="24"/>
  <c r="BS131" i="24"/>
  <c r="CB78" i="24"/>
  <c r="CB184" i="24"/>
  <c r="AB61" i="22"/>
  <c r="BL38" i="24"/>
  <c r="BL144" i="24"/>
  <c r="P32" i="22"/>
  <c r="Z124" i="24"/>
  <c r="Z18" i="24"/>
  <c r="BY79" i="24"/>
  <c r="BY185" i="24"/>
  <c r="CI204" i="24"/>
  <c r="CI98" i="24"/>
  <c r="CW177" i="24"/>
  <c r="CW71" i="24"/>
  <c r="BE82" i="24"/>
  <c r="BT158" i="24"/>
  <c r="BT52" i="24"/>
  <c r="AC155" i="24"/>
  <c r="AC49" i="24"/>
  <c r="AS189" i="24"/>
  <c r="AS83" i="24"/>
  <c r="M128" i="24"/>
  <c r="M22" i="24"/>
  <c r="BV31" i="24"/>
  <c r="BV137" i="24"/>
  <c r="Q32" i="22"/>
  <c r="W169" i="24"/>
  <c r="W63" i="24"/>
  <c r="BX58" i="22"/>
  <c r="CW36" i="24"/>
  <c r="CW142" i="24"/>
  <c r="BF140" i="24"/>
  <c r="BF34" i="24"/>
  <c r="AP137" i="24"/>
  <c r="AP31" i="24"/>
  <c r="BJ135" i="24"/>
  <c r="BJ29" i="24"/>
  <c r="V152" i="24"/>
  <c r="V46" i="24"/>
  <c r="AK97" i="24"/>
  <c r="AK203" i="24"/>
  <c r="Z129" i="24"/>
  <c r="Z23" i="24"/>
  <c r="T167" i="24"/>
  <c r="T61" i="24"/>
  <c r="CJ25" i="24"/>
  <c r="CJ131" i="24"/>
  <c r="AR12" i="24"/>
  <c r="AR118" i="24"/>
  <c r="AW160" i="24"/>
  <c r="AW54" i="24"/>
  <c r="BP199" i="24"/>
  <c r="BP93" i="24"/>
  <c r="CI149" i="24"/>
  <c r="CI43" i="24"/>
  <c r="BS15" i="24"/>
  <c r="BS121" i="24"/>
  <c r="BL98" i="24"/>
  <c r="BL204" i="24"/>
  <c r="Q24" i="24"/>
  <c r="Q130" i="24"/>
  <c r="BC171" i="24"/>
  <c r="BC65" i="24"/>
  <c r="BY40" i="24"/>
  <c r="BY146" i="24"/>
  <c r="CG105" i="24"/>
  <c r="CG211" i="24"/>
  <c r="AT66" i="24"/>
  <c r="AT172" i="24"/>
  <c r="BY93" i="24"/>
  <c r="BY199" i="24"/>
  <c r="U50" i="24"/>
  <c r="U156" i="24"/>
  <c r="AD94" i="24"/>
  <c r="CC144" i="24"/>
  <c r="CC38" i="24"/>
  <c r="BV57" i="24"/>
  <c r="BV163" i="24"/>
  <c r="AD59" i="22"/>
  <c r="BL64" i="24"/>
  <c r="BL170" i="24"/>
  <c r="AB128" i="24"/>
  <c r="AB22" i="24"/>
  <c r="CY12" i="24"/>
  <c r="CY118" i="24"/>
  <c r="CL31" i="24"/>
  <c r="CL137" i="24"/>
  <c r="CW182" i="24"/>
  <c r="CW76" i="24"/>
  <c r="BH202" i="24"/>
  <c r="BH96" i="24"/>
  <c r="BJ71" i="22"/>
  <c r="AK107" i="24"/>
  <c r="AK106" i="24"/>
  <c r="AK114" i="24"/>
  <c r="H33" i="22"/>
  <c r="CF101" i="24"/>
  <c r="CF207" i="24"/>
  <c r="AY193" i="24"/>
  <c r="AY87" i="24"/>
  <c r="AQ141" i="24"/>
  <c r="AQ35" i="24"/>
  <c r="CF41" i="24"/>
  <c r="CF147" i="24"/>
  <c r="T51" i="22"/>
  <c r="AT75" i="24"/>
  <c r="AT181" i="24"/>
  <c r="CK123" i="24"/>
  <c r="CK17" i="24"/>
  <c r="CP204" i="24"/>
  <c r="CP98" i="24"/>
  <c r="AF168" i="24"/>
  <c r="AF62" i="24"/>
  <c r="W209" i="24"/>
  <c r="W103" i="24"/>
  <c r="AM159" i="24"/>
  <c r="AM53" i="24"/>
  <c r="AD4" i="13"/>
  <c r="BK6" i="13"/>
  <c r="CL60" i="22"/>
  <c r="BB99" i="24"/>
  <c r="BB205" i="24"/>
  <c r="BW70" i="24"/>
  <c r="BW176" i="24"/>
  <c r="AV37" i="24"/>
  <c r="AV143" i="24"/>
  <c r="BM3" i="13"/>
  <c r="BN222" i="24"/>
  <c r="CX49" i="22"/>
  <c r="CH180" i="24"/>
  <c r="CH74" i="24"/>
  <c r="BB71" i="24"/>
  <c r="BB177" i="24"/>
  <c r="BG33" i="24"/>
  <c r="BG139" i="24"/>
  <c r="AM120" i="24"/>
  <c r="AM14" i="24"/>
  <c r="BR67" i="22"/>
  <c r="AN140" i="24"/>
  <c r="AN34" i="24"/>
  <c r="M114" i="24"/>
  <c r="M107" i="24"/>
  <c r="M106" i="24"/>
  <c r="Q140" i="24"/>
  <c r="Q34" i="24"/>
  <c r="AA194" i="24"/>
  <c r="AA88" i="24"/>
  <c r="CK26" i="24"/>
  <c r="CK132" i="24"/>
  <c r="O136" i="24"/>
  <c r="O30" i="24"/>
  <c r="CU143" i="24"/>
  <c r="CU37" i="24"/>
  <c r="R88" i="24"/>
  <c r="R194" i="24"/>
  <c r="CM65" i="22"/>
  <c r="CP31" i="22"/>
  <c r="AM24" i="22"/>
  <c r="AZ90" i="24"/>
  <c r="AZ196" i="24"/>
  <c r="AG146" i="24"/>
  <c r="AG40" i="24"/>
  <c r="CQ135" i="24"/>
  <c r="CQ29" i="24"/>
  <c r="R77" i="24"/>
  <c r="R183" i="24"/>
  <c r="BC5" i="13"/>
  <c r="A59" i="20"/>
  <c r="CF59" i="20" s="1"/>
  <c r="AF9" i="24"/>
  <c r="AF115" i="24"/>
  <c r="BE66" i="24"/>
  <c r="BO159" i="24"/>
  <c r="BO53" i="24"/>
  <c r="AC39" i="24"/>
  <c r="AC145" i="24"/>
  <c r="CF65" i="22"/>
  <c r="H59" i="22"/>
  <c r="BP75" i="22"/>
  <c r="D23" i="24"/>
  <c r="D129" i="24"/>
  <c r="AC156" i="24"/>
  <c r="AC50" i="24"/>
  <c r="AB171" i="24"/>
  <c r="AB65" i="24"/>
  <c r="I68" i="22"/>
  <c r="BI54" i="22"/>
  <c r="BI194" i="24"/>
  <c r="BI88" i="24"/>
  <c r="BF144" i="24"/>
  <c r="BF38" i="24"/>
  <c r="M77" i="24"/>
  <c r="M183" i="24"/>
  <c r="S153" i="24"/>
  <c r="S47" i="24"/>
  <c r="CJ80" i="24"/>
  <c r="CJ186" i="24"/>
  <c r="AG198" i="24"/>
  <c r="AG92" i="24"/>
  <c r="CY126" i="24"/>
  <c r="CY20" i="24"/>
  <c r="DA49" i="22"/>
  <c r="BE36" i="24"/>
  <c r="CS36" i="24"/>
  <c r="CS142" i="24"/>
  <c r="CE72" i="22"/>
  <c r="T103" i="24"/>
  <c r="T209" i="24"/>
  <c r="DB195" i="24"/>
  <c r="DB89" i="24"/>
  <c r="AN6" i="13"/>
  <c r="AX34" i="22"/>
  <c r="AK46" i="22"/>
  <c r="CC68" i="22"/>
  <c r="L115" i="24"/>
  <c r="L9" i="24"/>
  <c r="AJ127" i="24"/>
  <c r="AJ21" i="24"/>
  <c r="AH173" i="24"/>
  <c r="AH67" i="24"/>
  <c r="AA42" i="22"/>
  <c r="BD47" i="22"/>
  <c r="CW206" i="24"/>
  <c r="CW100" i="24"/>
  <c r="BG75" i="22"/>
  <c r="C153" i="24"/>
  <c r="C47" i="24"/>
  <c r="BY26" i="24"/>
  <c r="BY132" i="24"/>
  <c r="O170" i="24"/>
  <c r="O64" i="24"/>
  <c r="AE54" i="24"/>
  <c r="CZ59" i="24"/>
  <c r="CZ165" i="24"/>
  <c r="P109" i="22"/>
  <c r="BG72" i="22"/>
  <c r="AY93" i="24"/>
  <c r="AY199" i="24"/>
  <c r="CN165" i="24"/>
  <c r="CN59" i="24"/>
  <c r="CP97" i="24"/>
  <c r="CP203" i="24"/>
  <c r="AY114" i="24"/>
  <c r="AY107" i="24"/>
  <c r="AY106" i="24"/>
  <c r="CL74" i="22"/>
  <c r="CG130" i="24"/>
  <c r="CG24" i="24"/>
  <c r="CU93" i="24"/>
  <c r="CU199" i="24"/>
  <c r="L68" i="22"/>
  <c r="CK9" i="24"/>
  <c r="CK115" i="24"/>
  <c r="BA92" i="24"/>
  <c r="BA198" i="24"/>
  <c r="CB158" i="24"/>
  <c r="CB52" i="24"/>
  <c r="R119" i="24"/>
  <c r="R13" i="24"/>
  <c r="CS55" i="24"/>
  <c r="CS161" i="24"/>
  <c r="BB5" i="13"/>
  <c r="BJ156" i="24"/>
  <c r="BJ50" i="24"/>
  <c r="G188" i="24"/>
  <c r="G82" i="24"/>
  <c r="CD37" i="22"/>
  <c r="BY141" i="24"/>
  <c r="BY35" i="24"/>
  <c r="CB29" i="22"/>
  <c r="CX129" i="24"/>
  <c r="CX23" i="24"/>
  <c r="CF89" i="24"/>
  <c r="CF195" i="24"/>
  <c r="CT140" i="24"/>
  <c r="CT34" i="24"/>
  <c r="Y54" i="22"/>
  <c r="O68" i="24"/>
  <c r="O174" i="24"/>
  <c r="CO150" i="24"/>
  <c r="CO44" i="24"/>
  <c r="CM42" i="24"/>
  <c r="CM148" i="24"/>
  <c r="N190" i="24"/>
  <c r="N84" i="24"/>
  <c r="CJ187" i="24"/>
  <c r="CJ81" i="24"/>
  <c r="BY52" i="24"/>
  <c r="BY158" i="24"/>
  <c r="BQ55" i="24"/>
  <c r="BQ161" i="24"/>
  <c r="I38" i="22"/>
  <c r="CU55" i="24"/>
  <c r="CU161" i="24"/>
  <c r="BQ61" i="22"/>
  <c r="AL189" i="24"/>
  <c r="AL83" i="24"/>
  <c r="BI31" i="22"/>
  <c r="CC99" i="24"/>
  <c r="CC205" i="24"/>
  <c r="G67" i="22"/>
  <c r="H37" i="24"/>
  <c r="H143" i="24"/>
  <c r="AL3" i="13"/>
  <c r="AF190" i="24"/>
  <c r="AF84" i="24"/>
  <c r="AO37" i="22"/>
  <c r="CG34" i="22"/>
  <c r="CG39" i="22"/>
  <c r="CC202" i="24"/>
  <c r="CC96" i="24"/>
  <c r="M40" i="22"/>
  <c r="CF68" i="22"/>
  <c r="DB154" i="24"/>
  <c r="DB48" i="24"/>
  <c r="CY36" i="24"/>
  <c r="CY142" i="24"/>
  <c r="CL142" i="24"/>
  <c r="CL36" i="24"/>
  <c r="DB71" i="24"/>
  <c r="DB177" i="24"/>
  <c r="CZ47" i="24"/>
  <c r="CZ153" i="24"/>
  <c r="T123" i="24"/>
  <c r="T17" i="24"/>
  <c r="AX124" i="24"/>
  <c r="AX18" i="24"/>
  <c r="CT154" i="24"/>
  <c r="CT48" i="24"/>
  <c r="A19" i="20"/>
  <c r="AE19" i="20" s="1"/>
  <c r="AD29" i="24"/>
  <c r="AC203" i="24"/>
  <c r="AC97" i="24"/>
  <c r="BJ87" i="24"/>
  <c r="BJ193" i="24"/>
  <c r="AY201" i="24"/>
  <c r="AY95" i="24"/>
  <c r="CI221" i="24"/>
  <c r="BI32" i="22"/>
  <c r="CZ58" i="22"/>
  <c r="N174" i="24"/>
  <c r="N68" i="24"/>
  <c r="D89" i="24"/>
  <c r="D195" i="24"/>
  <c r="CA55" i="24"/>
  <c r="CA161" i="24"/>
  <c r="DA42" i="22"/>
  <c r="BJ67" i="24"/>
  <c r="BJ173" i="24"/>
  <c r="CY50" i="22"/>
  <c r="AR129" i="24"/>
  <c r="AR23" i="24"/>
  <c r="CN34" i="24"/>
  <c r="CN140" i="24"/>
  <c r="CS124" i="24"/>
  <c r="CS18" i="24"/>
  <c r="X75" i="22"/>
  <c r="DB29" i="22"/>
  <c r="N54" i="22"/>
  <c r="AS121" i="24"/>
  <c r="AS15" i="24"/>
  <c r="Y29" i="22"/>
  <c r="CE72" i="24"/>
  <c r="CE178" i="24"/>
  <c r="L133" i="24"/>
  <c r="L27" i="24"/>
  <c r="CF168" i="24"/>
  <c r="CF62" i="24"/>
  <c r="CF76" i="24"/>
  <c r="CF182" i="24"/>
  <c r="BH24" i="24"/>
  <c r="BH130" i="24"/>
  <c r="X121" i="24"/>
  <c r="X15" i="24"/>
  <c r="C91" i="24"/>
  <c r="C197" i="24"/>
  <c r="BD158" i="24"/>
  <c r="BD52" i="24"/>
  <c r="E16" i="24"/>
  <c r="E122" i="24"/>
  <c r="AU41" i="22"/>
  <c r="AU43" i="22"/>
  <c r="AU44" i="22"/>
  <c r="AU45" i="22"/>
  <c r="CI11" i="24"/>
  <c r="CI117" i="24"/>
  <c r="BL120" i="24"/>
  <c r="BL14" i="24"/>
  <c r="CP129" i="24"/>
  <c r="CP23" i="24"/>
  <c r="BJ5" i="13"/>
  <c r="BP61" i="24"/>
  <c r="BP167" i="24"/>
  <c r="CP99" i="24"/>
  <c r="CP205" i="24"/>
  <c r="AU208" i="24"/>
  <c r="AU102" i="24"/>
  <c r="BN182" i="24"/>
  <c r="BN76" i="24"/>
  <c r="DB50" i="22"/>
  <c r="BK180" i="24"/>
  <c r="BK74" i="24"/>
  <c r="Y191" i="24"/>
  <c r="Y85" i="24"/>
  <c r="AV152" i="24"/>
  <c r="AV46" i="24"/>
  <c r="CC178" i="24"/>
  <c r="CC72" i="24"/>
  <c r="BW37" i="22"/>
  <c r="CH124" i="24"/>
  <c r="CH18" i="24"/>
  <c r="BO196" i="24"/>
  <c r="BO90" i="24"/>
  <c r="L192" i="24"/>
  <c r="L86" i="24"/>
  <c r="I117" i="24"/>
  <c r="I11" i="24"/>
  <c r="U131" i="24"/>
  <c r="U25" i="24"/>
  <c r="Z144" i="24"/>
  <c r="Z38" i="24"/>
  <c r="F49" i="24"/>
  <c r="F155" i="24"/>
  <c r="CV183" i="24"/>
  <c r="CV77" i="24"/>
  <c r="BL135" i="24"/>
  <c r="BL29" i="24"/>
  <c r="W31" i="22"/>
  <c r="BH51" i="22"/>
  <c r="CA116" i="24"/>
  <c r="CA10" i="24"/>
  <c r="CS21" i="24"/>
  <c r="CS127" i="24"/>
  <c r="BV49" i="22"/>
  <c r="AP152" i="24"/>
  <c r="AP46" i="24"/>
  <c r="J83" i="24"/>
  <c r="J189" i="24"/>
  <c r="AT83" i="24"/>
  <c r="AT189" i="24"/>
  <c r="BY33" i="22"/>
  <c r="CI184" i="24"/>
  <c r="CI78" i="24"/>
  <c r="BO82" i="24"/>
  <c r="BO188" i="24"/>
  <c r="BZ93" i="24"/>
  <c r="BZ199" i="24"/>
  <c r="Z201" i="24"/>
  <c r="Z95" i="24"/>
  <c r="J179" i="24"/>
  <c r="J73" i="24"/>
  <c r="BO162" i="24"/>
  <c r="BO56" i="24"/>
  <c r="CH87" i="24"/>
  <c r="CH193" i="24"/>
  <c r="W75" i="22"/>
  <c r="BU28" i="24"/>
  <c r="CD39" i="24"/>
  <c r="CD145" i="24"/>
  <c r="AP81" i="24"/>
  <c r="AP187" i="24"/>
  <c r="AK118" i="24"/>
  <c r="AK12" i="24"/>
  <c r="T158" i="24"/>
  <c r="T52" i="24"/>
  <c r="DA35" i="22"/>
  <c r="BE19" i="24"/>
  <c r="R39" i="22"/>
  <c r="AS54" i="22"/>
  <c r="AJ38" i="24"/>
  <c r="AJ144" i="24"/>
  <c r="BC100" i="24"/>
  <c r="BC206" i="24"/>
  <c r="BM46" i="24"/>
  <c r="BM152" i="24"/>
  <c r="AE152" i="24" s="1"/>
  <c r="CS181" i="24"/>
  <c r="CS75" i="24"/>
  <c r="X209" i="24"/>
  <c r="X103" i="24"/>
  <c r="CF194" i="24"/>
  <c r="CF88" i="24"/>
  <c r="DC179" i="24"/>
  <c r="DC73" i="24"/>
  <c r="BO210" i="24"/>
  <c r="BO104" i="24"/>
  <c r="Y5" i="13"/>
  <c r="P34" i="22"/>
  <c r="BE10" i="24"/>
  <c r="Y222" i="24"/>
  <c r="X3" i="13"/>
  <c r="G71" i="22"/>
  <c r="K165" i="24"/>
  <c r="K59" i="24"/>
  <c r="AS10" i="24"/>
  <c r="AS116" i="24"/>
  <c r="Z76" i="24"/>
  <c r="Z182" i="24"/>
  <c r="AK88" i="24"/>
  <c r="AK194" i="24"/>
  <c r="BE105" i="24"/>
  <c r="BN80" i="24"/>
  <c r="BN186" i="24"/>
  <c r="CA146" i="24"/>
  <c r="CA40" i="24"/>
  <c r="BV145" i="24"/>
  <c r="BV39" i="24"/>
  <c r="CV97" i="24"/>
  <c r="CV203" i="24"/>
  <c r="O4" i="13"/>
  <c r="A84" i="20"/>
  <c r="DA84" i="20" s="1"/>
  <c r="DC130" i="24"/>
  <c r="DC24" i="24"/>
  <c r="AY25" i="24"/>
  <c r="AY131" i="24"/>
  <c r="CC45" i="24"/>
  <c r="CC151" i="24"/>
  <c r="Q222" i="24"/>
  <c r="P3" i="13"/>
  <c r="Q154" i="24"/>
  <c r="Q48" i="24"/>
  <c r="CE165" i="24"/>
  <c r="CE59" i="24"/>
  <c r="X211" i="24"/>
  <c r="X105" i="24"/>
  <c r="CL122" i="24"/>
  <c r="CL16" i="24"/>
  <c r="BN101" i="24"/>
  <c r="BN207" i="24"/>
  <c r="AN192" i="24"/>
  <c r="AN86" i="24"/>
  <c r="BB39" i="22"/>
  <c r="BT106" i="24"/>
  <c r="BT114" i="24"/>
  <c r="BT107" i="24"/>
  <c r="O162" i="24"/>
  <c r="O56" i="24"/>
  <c r="BG86" i="24"/>
  <c r="BG192" i="24"/>
  <c r="CZ138" i="24"/>
  <c r="CZ32" i="24"/>
  <c r="CZ155" i="24"/>
  <c r="CZ49" i="24"/>
  <c r="CZ12" i="24"/>
  <c r="CZ118" i="24"/>
  <c r="AD30" i="24"/>
  <c r="R128" i="24"/>
  <c r="R22" i="24"/>
  <c r="CT61" i="22"/>
  <c r="AJ68" i="22"/>
  <c r="CM54" i="22"/>
  <c r="AB162" i="24"/>
  <c r="AB56" i="24"/>
  <c r="CQ156" i="24"/>
  <c r="CQ50" i="24"/>
  <c r="CY148" i="24"/>
  <c r="CY42" i="24"/>
  <c r="AL211" i="24"/>
  <c r="AL105" i="24"/>
  <c r="AR54" i="22"/>
  <c r="H104" i="24"/>
  <c r="H210" i="24"/>
  <c r="AD29" i="22"/>
  <c r="J32" i="22"/>
  <c r="AI88" i="24"/>
  <c r="AI194" i="24"/>
  <c r="BI24" i="22"/>
  <c r="CK195" i="24"/>
  <c r="CK89" i="24"/>
  <c r="BU12" i="24"/>
  <c r="DA109" i="22"/>
  <c r="BU23" i="24"/>
  <c r="N57" i="24"/>
  <c r="N163" i="24"/>
  <c r="O49" i="22"/>
  <c r="AS168" i="24"/>
  <c r="AS62" i="24"/>
  <c r="Q48" i="22"/>
  <c r="AR209" i="24"/>
  <c r="AR103" i="24"/>
  <c r="CE23" i="24"/>
  <c r="CE129" i="24"/>
  <c r="AP149" i="24"/>
  <c r="AP43" i="24"/>
  <c r="K35" i="22"/>
  <c r="T20" i="24"/>
  <c r="T126" i="24"/>
  <c r="CI37" i="22"/>
  <c r="CA68" i="22"/>
  <c r="U15" i="24"/>
  <c r="U121" i="24"/>
  <c r="BM44" i="24"/>
  <c r="BM150" i="24"/>
  <c r="AE150" i="24" s="1"/>
  <c r="S180" i="24"/>
  <c r="S74" i="24"/>
  <c r="AC75" i="22"/>
  <c r="G105" i="24"/>
  <c r="G211" i="24"/>
  <c r="BJ96" i="24"/>
  <c r="BJ202" i="24"/>
  <c r="CX6" i="13"/>
  <c r="J178" i="24"/>
  <c r="J72" i="24"/>
  <c r="T34" i="22"/>
  <c r="AH135" i="24"/>
  <c r="AH29" i="24"/>
  <c r="BA144" i="24"/>
  <c r="BA38" i="24"/>
  <c r="CT109" i="22"/>
  <c r="AM50" i="24"/>
  <c r="AM156" i="24"/>
  <c r="BN95" i="24"/>
  <c r="BN201" i="24"/>
  <c r="AN190" i="24"/>
  <c r="AN84" i="24"/>
  <c r="AB93" i="24"/>
  <c r="AB199" i="24"/>
  <c r="AT198" i="24"/>
  <c r="AT92" i="24"/>
  <c r="AK168" i="24"/>
  <c r="AK62" i="24"/>
  <c r="AZ46" i="22"/>
  <c r="F31" i="24"/>
  <c r="F137" i="24"/>
  <c r="AP3" i="13"/>
  <c r="AX190" i="24"/>
  <c r="AX84" i="24"/>
  <c r="CK179" i="24"/>
  <c r="CK73" i="24"/>
  <c r="BW74" i="22"/>
  <c r="Q31" i="24"/>
  <c r="Q137" i="24"/>
  <c r="CE195" i="24"/>
  <c r="CE89" i="24"/>
  <c r="AW208" i="24"/>
  <c r="AW102" i="24"/>
  <c r="BG66" i="22"/>
  <c r="BV45" i="22"/>
  <c r="BV41" i="22"/>
  <c r="BV44" i="22"/>
  <c r="BV43" i="22"/>
  <c r="CD65" i="22"/>
  <c r="O67" i="24"/>
  <c r="O173" i="24"/>
  <c r="X28" i="24"/>
  <c r="X134" i="24"/>
  <c r="W62" i="24"/>
  <c r="W168" i="24"/>
  <c r="BL56" i="24"/>
  <c r="BL162" i="24"/>
  <c r="T159" i="24"/>
  <c r="T53" i="24"/>
  <c r="D178" i="24"/>
  <c r="D72" i="24"/>
  <c r="O5" i="13"/>
  <c r="AG26" i="24"/>
  <c r="AG132" i="24"/>
  <c r="AT91" i="24"/>
  <c r="AT197" i="24"/>
  <c r="CA15" i="24"/>
  <c r="CA121" i="24"/>
  <c r="BZ74" i="24"/>
  <c r="BZ180" i="24"/>
  <c r="P67" i="22"/>
  <c r="AT35" i="24"/>
  <c r="AT141" i="24"/>
  <c r="P33" i="22"/>
  <c r="BQ3" i="13"/>
  <c r="BR222" i="24"/>
  <c r="AH121" i="24"/>
  <c r="AH15" i="24"/>
  <c r="BJ54" i="22"/>
  <c r="K144" i="24"/>
  <c r="K38" i="24"/>
  <c r="BN78" i="24"/>
  <c r="BN184" i="24"/>
  <c r="BF149" i="24"/>
  <c r="BF43" i="24"/>
  <c r="CR53" i="24"/>
  <c r="CR159" i="24"/>
  <c r="L195" i="24"/>
  <c r="L89" i="24"/>
  <c r="AL14" i="24"/>
  <c r="AL120" i="24"/>
  <c r="BM205" i="24"/>
  <c r="AE205" i="24" s="1"/>
  <c r="BM99" i="24"/>
  <c r="BP54" i="22"/>
  <c r="AV13" i="24"/>
  <c r="AV119" i="24"/>
  <c r="F186" i="24"/>
  <c r="F80" i="24"/>
  <c r="R65" i="22"/>
  <c r="AJ39" i="24"/>
  <c r="AJ145" i="24"/>
  <c r="BL96" i="24"/>
  <c r="BL202" i="24"/>
  <c r="AO186" i="24"/>
  <c r="AO80" i="24"/>
  <c r="CL172" i="24"/>
  <c r="CL66" i="24"/>
  <c r="AD79" i="24"/>
  <c r="I27" i="15"/>
  <c r="I28" i="15"/>
  <c r="I28" i="22" s="1"/>
  <c r="I26" i="15"/>
  <c r="CG124" i="24"/>
  <c r="CG18" i="24"/>
  <c r="BR52" i="22"/>
  <c r="CY134" i="24"/>
  <c r="CY28" i="24"/>
  <c r="CX73" i="22"/>
  <c r="CH150" i="24"/>
  <c r="CH44" i="24"/>
  <c r="CK60" i="24"/>
  <c r="CK166" i="24"/>
  <c r="DC133" i="24"/>
  <c r="DC27" i="24"/>
  <c r="L155" i="24"/>
  <c r="L49" i="24"/>
  <c r="AD65" i="22"/>
  <c r="CI185" i="24"/>
  <c r="CI79" i="24"/>
  <c r="AW72" i="24"/>
  <c r="AW178" i="24"/>
  <c r="BY120" i="24"/>
  <c r="BY14" i="24"/>
  <c r="BZ176" i="24"/>
  <c r="BZ70" i="24"/>
  <c r="AV33" i="24"/>
  <c r="AV139" i="24"/>
  <c r="AK49" i="22"/>
  <c r="DC46" i="24"/>
  <c r="DC152" i="24"/>
  <c r="L14" i="24"/>
  <c r="L120" i="24"/>
  <c r="BN37" i="22"/>
  <c r="BC137" i="24"/>
  <c r="BC31" i="24"/>
  <c r="CZ74" i="22"/>
  <c r="CJ46" i="24"/>
  <c r="CJ152" i="24"/>
  <c r="AQ73" i="24"/>
  <c r="AQ179" i="24"/>
  <c r="CU62" i="24"/>
  <c r="CU168" i="24"/>
  <c r="J27" i="24"/>
  <c r="J133" i="24"/>
  <c r="AN49" i="22"/>
  <c r="T19" i="24"/>
  <c r="T125" i="24"/>
  <c r="CH81" i="24"/>
  <c r="CH187" i="24"/>
  <c r="AG86" i="24"/>
  <c r="AG192" i="24"/>
  <c r="BT126" i="24"/>
  <c r="BT20" i="24"/>
  <c r="CS41" i="22"/>
  <c r="CS43" i="22"/>
  <c r="CS45" i="22"/>
  <c r="CS44" i="22"/>
  <c r="BI150" i="24"/>
  <c r="BI44" i="24"/>
  <c r="F4" i="13"/>
  <c r="BR72" i="24"/>
  <c r="BR178" i="24"/>
  <c r="BD175" i="24"/>
  <c r="BD69" i="24"/>
  <c r="CW161" i="24"/>
  <c r="CW55" i="24"/>
  <c r="BE71" i="22"/>
  <c r="CT76" i="22"/>
  <c r="Z184" i="24"/>
  <c r="Z78" i="24"/>
  <c r="AJ69" i="24"/>
  <c r="AJ175" i="24"/>
  <c r="I192" i="24"/>
  <c r="I86" i="24"/>
  <c r="AQ59" i="22"/>
  <c r="CT65" i="22"/>
  <c r="O49" i="24"/>
  <c r="O155" i="24"/>
  <c r="CE182" i="24"/>
  <c r="CE76" i="24"/>
  <c r="BO32" i="22"/>
  <c r="CC161" i="24"/>
  <c r="CC55" i="24"/>
  <c r="AA135" i="24"/>
  <c r="AA29" i="24"/>
  <c r="AI60" i="22"/>
  <c r="BL192" i="24"/>
  <c r="BL86" i="24"/>
  <c r="M191" i="24"/>
  <c r="M85" i="24"/>
  <c r="BS50" i="22"/>
  <c r="BS18" i="24"/>
  <c r="BS124" i="24"/>
  <c r="AX173" i="24"/>
  <c r="AX67" i="24"/>
  <c r="BZ51" i="22"/>
  <c r="CV109" i="22"/>
  <c r="M161" i="24"/>
  <c r="M55" i="24"/>
  <c r="Z60" i="24"/>
  <c r="Z166" i="24"/>
  <c r="AJ58" i="24"/>
  <c r="AJ164" i="24"/>
  <c r="DA28" i="24"/>
  <c r="DA134" i="24"/>
  <c r="Z40" i="22"/>
  <c r="CM73" i="22"/>
  <c r="CC71" i="24"/>
  <c r="CC177" i="24"/>
  <c r="BB166" i="24"/>
  <c r="BB60" i="24"/>
  <c r="BU14" i="24"/>
  <c r="BD10" i="24"/>
  <c r="BD116" i="24"/>
  <c r="BZ121" i="24"/>
  <c r="BZ15" i="24"/>
  <c r="CY40" i="24"/>
  <c r="CY146" i="24"/>
  <c r="BM187" i="24"/>
  <c r="AE187" i="24" s="1"/>
  <c r="BM81" i="24"/>
  <c r="I109" i="22"/>
  <c r="DB72" i="22"/>
  <c r="BS101" i="24"/>
  <c r="BS207" i="24"/>
  <c r="CK190" i="24"/>
  <c r="CK84" i="24"/>
  <c r="L174" i="24"/>
  <c r="L68" i="24"/>
  <c r="P59" i="22"/>
  <c r="AR47" i="22"/>
  <c r="AA39" i="24"/>
  <c r="AA145" i="24"/>
  <c r="H68" i="22"/>
  <c r="AD67" i="22"/>
  <c r="CC138" i="24"/>
  <c r="CC32" i="24"/>
  <c r="N6" i="13"/>
  <c r="BE56" i="24"/>
  <c r="Z158" i="24"/>
  <c r="Z52" i="24"/>
  <c r="T182" i="24"/>
  <c r="T76" i="24"/>
  <c r="AT171" i="24"/>
  <c r="AT65" i="24"/>
  <c r="AA172" i="24"/>
  <c r="AA66" i="24"/>
  <c r="CS83" i="24"/>
  <c r="CS189" i="24"/>
  <c r="O74" i="22"/>
  <c r="CL187" i="24"/>
  <c r="CL81" i="24"/>
  <c r="BZ133" i="24"/>
  <c r="BZ27" i="24"/>
  <c r="Y160" i="24"/>
  <c r="Y54" i="24"/>
  <c r="N35" i="24"/>
  <c r="N141" i="24"/>
  <c r="AC46" i="22"/>
  <c r="CH72" i="22"/>
  <c r="AM39" i="22"/>
  <c r="AG3" i="13"/>
  <c r="A22" i="20"/>
  <c r="H22" i="20" s="1"/>
  <c r="N58" i="22"/>
  <c r="DC67" i="24"/>
  <c r="DC173" i="24"/>
  <c r="V63" i="24"/>
  <c r="V169" i="24"/>
  <c r="CH134" i="24"/>
  <c r="CH28" i="24"/>
  <c r="BU67" i="24"/>
  <c r="AQ127" i="24"/>
  <c r="AQ21" i="24"/>
  <c r="BQ109" i="22"/>
  <c r="AZ11" i="24"/>
  <c r="AZ117" i="24"/>
  <c r="AH19" i="24"/>
  <c r="AH125" i="24"/>
  <c r="BX60" i="22"/>
  <c r="T99" i="24"/>
  <c r="T205" i="24"/>
  <c r="AB147" i="24"/>
  <c r="AB41" i="24"/>
  <c r="BK73" i="22"/>
  <c r="AQ95" i="24"/>
  <c r="AQ201" i="24"/>
  <c r="AY17" i="24"/>
  <c r="AY123" i="24"/>
  <c r="CP34" i="22"/>
  <c r="AQ126" i="24"/>
  <c r="AQ20" i="24"/>
  <c r="CZ28" i="24"/>
  <c r="CZ134" i="24"/>
  <c r="BG73" i="22"/>
  <c r="CW17" i="24"/>
  <c r="CW123" i="24"/>
  <c r="AY49" i="24"/>
  <c r="AY155" i="24"/>
  <c r="AT66" i="22"/>
  <c r="AA197" i="24"/>
  <c r="AA91" i="24"/>
  <c r="AK47" i="24"/>
  <c r="AK153" i="24"/>
  <c r="CX206" i="24"/>
  <c r="CX100" i="24"/>
  <c r="CF83" i="24"/>
  <c r="CF189" i="24"/>
  <c r="AI81" i="24"/>
  <c r="AI187" i="24"/>
  <c r="BI67" i="22"/>
  <c r="BV196" i="24"/>
  <c r="BV90" i="24"/>
  <c r="BG185" i="24"/>
  <c r="BG79" i="24"/>
  <c r="BI196" i="24"/>
  <c r="BI90" i="24"/>
  <c r="O77" i="24"/>
  <c r="O183" i="24"/>
  <c r="CX65" i="22"/>
  <c r="BI167" i="24"/>
  <c r="BI61" i="24"/>
  <c r="N103" i="24"/>
  <c r="N209" i="24"/>
  <c r="CO42" i="22"/>
  <c r="BH97" i="24"/>
  <c r="BH203" i="24"/>
  <c r="CP92" i="24"/>
  <c r="CP198" i="24"/>
  <c r="CL22" i="24"/>
  <c r="CL128" i="24"/>
  <c r="T59" i="22"/>
  <c r="BE32" i="22"/>
  <c r="U125" i="24"/>
  <c r="U19" i="24"/>
  <c r="BP19" i="24"/>
  <c r="BP125" i="24"/>
  <c r="CU140" i="24"/>
  <c r="CU34" i="24"/>
  <c r="BN59" i="22"/>
  <c r="BV128" i="24"/>
  <c r="BV22" i="24"/>
  <c r="BU33" i="24"/>
  <c r="BS21" i="24"/>
  <c r="BS127" i="24"/>
  <c r="S101" i="24"/>
  <c r="S207" i="24"/>
  <c r="AR36" i="24"/>
  <c r="AR142" i="24"/>
  <c r="AZ34" i="22"/>
  <c r="DB66" i="24"/>
  <c r="DB172" i="24"/>
  <c r="AR60" i="22"/>
  <c r="BU33" i="22"/>
  <c r="T59" i="24"/>
  <c r="T165" i="24"/>
  <c r="CF160" i="24"/>
  <c r="CF54" i="24"/>
  <c r="AL37" i="24"/>
  <c r="AL143" i="24"/>
  <c r="M35" i="24"/>
  <c r="M141" i="24"/>
  <c r="V130" i="24"/>
  <c r="V24" i="24"/>
  <c r="BF130" i="24"/>
  <c r="BF24" i="24"/>
  <c r="DB70" i="22"/>
  <c r="BY69" i="24"/>
  <c r="BY175" i="24"/>
  <c r="O17" i="24"/>
  <c r="O123" i="24"/>
  <c r="BB75" i="22"/>
  <c r="Y43" i="22"/>
  <c r="Y44" i="22"/>
  <c r="Y45" i="22"/>
  <c r="Y41" i="22"/>
  <c r="BZ44" i="24"/>
  <c r="BZ150" i="24"/>
  <c r="BZ29" i="22"/>
  <c r="AU55" i="24"/>
  <c r="AU161" i="24"/>
  <c r="CI58" i="24"/>
  <c r="CI164" i="24"/>
  <c r="CJ73" i="22"/>
  <c r="BR143" i="24"/>
  <c r="BR37" i="24"/>
  <c r="K74" i="24"/>
  <c r="K180" i="24"/>
  <c r="C114" i="24"/>
  <c r="C106" i="24"/>
  <c r="C107" i="24"/>
  <c r="C13" i="24"/>
  <c r="CR138" i="24"/>
  <c r="CR32" i="24"/>
  <c r="AH116" i="24"/>
  <c r="AH10" i="24"/>
  <c r="Y124" i="24"/>
  <c r="Y18" i="24"/>
  <c r="Y193" i="24"/>
  <c r="Y87" i="24"/>
  <c r="BB36" i="24"/>
  <c r="BB142" i="24"/>
  <c r="G85" i="24"/>
  <c r="G191" i="24"/>
  <c r="S129" i="24"/>
  <c r="S23" i="24"/>
  <c r="W5" i="13"/>
  <c r="CJ74" i="24"/>
  <c r="CJ180" i="24"/>
  <c r="BZ192" i="24"/>
  <c r="BZ86" i="24"/>
  <c r="I18" i="24"/>
  <c r="I124" i="24"/>
  <c r="S120" i="24"/>
  <c r="S14" i="24"/>
  <c r="AS117" i="24"/>
  <c r="AS11" i="24"/>
  <c r="CN79" i="24"/>
  <c r="CN185" i="24"/>
  <c r="BL205" i="24"/>
  <c r="BL99" i="24"/>
  <c r="AO157" i="24"/>
  <c r="AO51" i="24"/>
  <c r="BS46" i="22"/>
  <c r="BR48" i="22"/>
  <c r="AT31" i="22"/>
  <c r="AC30" i="24"/>
  <c r="AC136" i="24"/>
  <c r="CS54" i="22"/>
  <c r="J33" i="24"/>
  <c r="J139" i="24"/>
  <c r="H24" i="24"/>
  <c r="H130" i="24"/>
  <c r="BU37" i="24"/>
  <c r="AP51" i="22"/>
  <c r="BV6" i="13"/>
  <c r="J166" i="24"/>
  <c r="J60" i="24"/>
  <c r="CJ34" i="24"/>
  <c r="CJ140" i="24"/>
  <c r="BR27" i="24"/>
  <c r="BR133" i="24"/>
  <c r="BE36" i="22"/>
  <c r="BH122" i="24"/>
  <c r="BH16" i="24"/>
  <c r="C73" i="24"/>
  <c r="C179" i="24"/>
  <c r="BW57" i="24"/>
  <c r="BW163" i="24"/>
  <c r="R98" i="24"/>
  <c r="R204" i="24"/>
  <c r="AJ14" i="24"/>
  <c r="AJ120" i="24"/>
  <c r="AX179" i="24"/>
  <c r="AX73" i="24"/>
  <c r="AU109" i="22"/>
  <c r="AR128" i="24"/>
  <c r="AR22" i="24"/>
  <c r="W99" i="24"/>
  <c r="W205" i="24"/>
  <c r="AN53" i="22"/>
  <c r="N122" i="24"/>
  <c r="N16" i="24"/>
  <c r="AJ35" i="22"/>
  <c r="CH79" i="24"/>
  <c r="CH185" i="24"/>
  <c r="BQ184" i="24"/>
  <c r="BQ78" i="24"/>
  <c r="CQ129" i="24"/>
  <c r="CQ23" i="24"/>
  <c r="H176" i="24"/>
  <c r="H70" i="24"/>
  <c r="CM124" i="24"/>
  <c r="CM18" i="24"/>
  <c r="Z195" i="24"/>
  <c r="Z89" i="24"/>
  <c r="CL80" i="24"/>
  <c r="CL186" i="24"/>
  <c r="AE34" i="22"/>
  <c r="AC134" i="24"/>
  <c r="AC28" i="24"/>
  <c r="AF38" i="22"/>
  <c r="AL184" i="24"/>
  <c r="AL78" i="24"/>
  <c r="AW48" i="24"/>
  <c r="AW154" i="24"/>
  <c r="CD189" i="24"/>
  <c r="CD83" i="24"/>
  <c r="BW6" i="13"/>
  <c r="AK53" i="24"/>
  <c r="AK159" i="24"/>
  <c r="BC68" i="22"/>
  <c r="N59" i="22"/>
  <c r="X23" i="24"/>
  <c r="X129" i="24"/>
  <c r="BX71" i="22"/>
  <c r="Y20" i="24"/>
  <c r="Y126" i="24"/>
  <c r="BZ53" i="22"/>
  <c r="CV36" i="24"/>
  <c r="CV142" i="24"/>
  <c r="A103" i="20"/>
  <c r="BW103" i="20" s="1"/>
  <c r="DB186" i="24"/>
  <c r="DB80" i="24"/>
  <c r="AL67" i="22"/>
  <c r="BH135" i="24"/>
  <c r="BH29" i="24"/>
  <c r="BA38" i="22"/>
  <c r="CP47" i="22"/>
  <c r="BT18" i="24"/>
  <c r="BT124" i="24"/>
  <c r="BW114" i="24"/>
  <c r="BW107" i="24"/>
  <c r="BW106" i="24"/>
  <c r="CB176" i="24"/>
  <c r="CB70" i="24"/>
  <c r="O39" i="22"/>
  <c r="BX211" i="24"/>
  <c r="BX105" i="24"/>
  <c r="BI27" i="24"/>
  <c r="BI133" i="24"/>
  <c r="G11" i="24"/>
  <c r="G117" i="24"/>
  <c r="CE170" i="24"/>
  <c r="CE64" i="24"/>
  <c r="BA140" i="24"/>
  <c r="BA34" i="24"/>
  <c r="AF2" i="13"/>
  <c r="AG221" i="24"/>
  <c r="C100" i="24"/>
  <c r="C206" i="24"/>
  <c r="CQ166" i="24"/>
  <c r="CQ60" i="24"/>
  <c r="AY60" i="24"/>
  <c r="AY166" i="24"/>
  <c r="AN41" i="24"/>
  <c r="AN147" i="24"/>
  <c r="CE97" i="24"/>
  <c r="CE203" i="24"/>
  <c r="CY78" i="24"/>
  <c r="CY184" i="24"/>
  <c r="D177" i="24"/>
  <c r="D71" i="24"/>
  <c r="CF179" i="24"/>
  <c r="CF73" i="24"/>
  <c r="CM137" i="24"/>
  <c r="CM31" i="24"/>
  <c r="BE32" i="24"/>
  <c r="AA82" i="24"/>
  <c r="AA188" i="24"/>
  <c r="BZ104" i="24"/>
  <c r="BZ210" i="24"/>
  <c r="Q172" i="24"/>
  <c r="Q66" i="24"/>
  <c r="S61" i="22"/>
  <c r="M59" i="22"/>
  <c r="X124" i="24"/>
  <c r="X18" i="24"/>
  <c r="Q175" i="24"/>
  <c r="Q69" i="24"/>
  <c r="CM40" i="22"/>
  <c r="AW35" i="22"/>
  <c r="AH51" i="22"/>
  <c r="AE49" i="22"/>
  <c r="AI168" i="24"/>
  <c r="AI62" i="24"/>
  <c r="S184" i="24"/>
  <c r="S78" i="24"/>
  <c r="AM82" i="24"/>
  <c r="AM188" i="24"/>
  <c r="AH21" i="24"/>
  <c r="AH127" i="24"/>
  <c r="H153" i="24"/>
  <c r="H47" i="24"/>
  <c r="CX36" i="22"/>
  <c r="H198" i="24"/>
  <c r="H92" i="24"/>
  <c r="BR123" i="24"/>
  <c r="BR17" i="24"/>
  <c r="AC160" i="24"/>
  <c r="AC54" i="24"/>
  <c r="AZ45" i="22"/>
  <c r="AZ44" i="22"/>
  <c r="AZ41" i="22"/>
  <c r="AZ43" i="22"/>
  <c r="BS35" i="22"/>
  <c r="AI134" i="24"/>
  <c r="AI28" i="24"/>
  <c r="CI65" i="22"/>
  <c r="BH146" i="24"/>
  <c r="BH40" i="24"/>
  <c r="Y65" i="24"/>
  <c r="Y171" i="24"/>
  <c r="AS39" i="22"/>
  <c r="AO82" i="24"/>
  <c r="AO188" i="24"/>
  <c r="DC101" i="24"/>
  <c r="DC207" i="24"/>
  <c r="DC25" i="24"/>
  <c r="DC131" i="24"/>
  <c r="N138" i="24"/>
  <c r="N32" i="24"/>
  <c r="K26" i="15"/>
  <c r="K27" i="15"/>
  <c r="K28" i="15"/>
  <c r="K28" i="22" s="1"/>
  <c r="BC29" i="22"/>
  <c r="CE58" i="22"/>
  <c r="X38" i="22"/>
  <c r="BE59" i="22"/>
  <c r="BS73" i="24"/>
  <c r="BS179" i="24"/>
  <c r="CQ32" i="22"/>
  <c r="CI190" i="24"/>
  <c r="CI84" i="24"/>
  <c r="CC3" i="13"/>
  <c r="CD222" i="24"/>
  <c r="AN207" i="24"/>
  <c r="AN101" i="24"/>
  <c r="CY74" i="22"/>
  <c r="M33" i="24"/>
  <c r="M139" i="24"/>
  <c r="BX42" i="24"/>
  <c r="BX148" i="24"/>
  <c r="BD34" i="22"/>
  <c r="AE50" i="22"/>
  <c r="DC149" i="24"/>
  <c r="DC43" i="24"/>
  <c r="CR117" i="24"/>
  <c r="CR11" i="24"/>
  <c r="E125" i="24"/>
  <c r="E19" i="24"/>
  <c r="AK54" i="24"/>
  <c r="AK160" i="24"/>
  <c r="BQ70" i="22"/>
  <c r="BD52" i="22"/>
  <c r="CO122" i="24"/>
  <c r="CO16" i="24"/>
  <c r="CG54" i="24"/>
  <c r="CG160" i="24"/>
  <c r="BP26" i="24"/>
  <c r="BP132" i="24"/>
  <c r="CP172" i="24"/>
  <c r="CP66" i="24"/>
  <c r="CG148" i="24"/>
  <c r="CG42" i="24"/>
  <c r="AU137" i="24"/>
  <c r="AU31" i="24"/>
  <c r="AK93" i="24"/>
  <c r="AK199" i="24"/>
  <c r="CN78" i="24"/>
  <c r="CN184" i="24"/>
  <c r="CP102" i="24"/>
  <c r="CP208" i="24"/>
  <c r="AF188" i="24"/>
  <c r="AF82" i="24"/>
  <c r="CH210" i="24"/>
  <c r="CH104" i="24"/>
  <c r="AL138" i="24"/>
  <c r="AL32" i="24"/>
  <c r="BY48" i="22"/>
  <c r="BI156" i="24"/>
  <c r="BI50" i="24"/>
  <c r="BR66" i="22"/>
  <c r="W32" i="22"/>
  <c r="CI32" i="24"/>
  <c r="CI138" i="24"/>
  <c r="CK97" i="24"/>
  <c r="CK203" i="24"/>
  <c r="AM46" i="24"/>
  <c r="AM152" i="24"/>
  <c r="AB24" i="24"/>
  <c r="AB130" i="24"/>
  <c r="V3" i="13"/>
  <c r="W222" i="24"/>
  <c r="L34" i="22"/>
  <c r="AI178" i="24"/>
  <c r="AI72" i="24"/>
  <c r="CS44" i="24"/>
  <c r="CS150" i="24"/>
  <c r="CA49" i="22"/>
  <c r="CT73" i="24"/>
  <c r="CT179" i="24"/>
  <c r="CK69" i="24"/>
  <c r="CK175" i="24"/>
  <c r="CA119" i="24"/>
  <c r="CA13" i="24"/>
  <c r="BU89" i="24"/>
  <c r="BO9" i="24"/>
  <c r="BO115" i="24"/>
  <c r="BB66" i="24"/>
  <c r="BB172" i="24"/>
  <c r="H41" i="24"/>
  <c r="H147" i="24"/>
  <c r="BJ36" i="22"/>
  <c r="AD12" i="24"/>
  <c r="AA68" i="24"/>
  <c r="AA174" i="24"/>
  <c r="AX74" i="24"/>
  <c r="AX180" i="24"/>
  <c r="C189" i="24"/>
  <c r="C83" i="24"/>
  <c r="N40" i="22"/>
  <c r="AB37" i="24"/>
  <c r="AB143" i="24"/>
  <c r="DC140" i="24"/>
  <c r="DC34" i="24"/>
  <c r="AK35" i="22"/>
  <c r="AX182" i="24"/>
  <c r="AX76" i="24"/>
  <c r="BW42" i="24"/>
  <c r="BW148" i="24"/>
  <c r="CT145" i="24"/>
  <c r="CT39" i="24"/>
  <c r="BM87" i="24"/>
  <c r="BM193" i="24"/>
  <c r="AE193" i="24" s="1"/>
  <c r="BU94" i="24"/>
  <c r="BF2" i="13"/>
  <c r="BG221" i="24"/>
  <c r="BT142" i="24"/>
  <c r="BT36" i="24"/>
  <c r="BG132" i="24"/>
  <c r="BG26" i="24"/>
  <c r="R14" i="24"/>
  <c r="R120" i="24"/>
  <c r="AG74" i="24"/>
  <c r="AG180" i="24"/>
  <c r="AF41" i="24"/>
  <c r="AF147" i="24"/>
  <c r="BZ51" i="24"/>
  <c r="BZ157" i="24"/>
  <c r="AQ40" i="22"/>
  <c r="AJ100" i="24"/>
  <c r="AJ206" i="24"/>
  <c r="BI80" i="24"/>
  <c r="BI186" i="24"/>
  <c r="AA146" i="24"/>
  <c r="AA40" i="24"/>
  <c r="D55" i="24"/>
  <c r="D161" i="24"/>
  <c r="AY31" i="24"/>
  <c r="AY137" i="24"/>
  <c r="BD154" i="24"/>
  <c r="BD48" i="24"/>
  <c r="CS49" i="22"/>
  <c r="CD127" i="24"/>
  <c r="CD21" i="24"/>
  <c r="AW183" i="24"/>
  <c r="AW77" i="24"/>
  <c r="AX33" i="24"/>
  <c r="AX139" i="24"/>
  <c r="BS71" i="24"/>
  <c r="BS177" i="24"/>
  <c r="BS125" i="24"/>
  <c r="BS19" i="24"/>
  <c r="S5" i="13"/>
  <c r="AD111" i="24"/>
  <c r="AD11" i="24"/>
  <c r="BI96" i="24"/>
  <c r="BI202" i="24"/>
  <c r="CT107" i="24"/>
  <c r="CT114" i="24"/>
  <c r="CT106" i="24"/>
  <c r="AY75" i="22"/>
  <c r="P166" i="24"/>
  <c r="P60" i="24"/>
  <c r="AJ67" i="24"/>
  <c r="AJ173" i="24"/>
  <c r="BT206" i="24"/>
  <c r="BT100" i="24"/>
  <c r="CY39" i="22"/>
  <c r="CH19" i="24"/>
  <c r="CH125" i="24"/>
  <c r="AP33" i="22"/>
  <c r="BW66" i="22"/>
  <c r="S33" i="22"/>
  <c r="BX38" i="22"/>
  <c r="AO171" i="24"/>
  <c r="AO65" i="24"/>
  <c r="BR22" i="24"/>
  <c r="BR128" i="24"/>
  <c r="Y170" i="24"/>
  <c r="Y64" i="24"/>
  <c r="Y59" i="24"/>
  <c r="Y165" i="24"/>
  <c r="BH169" i="24"/>
  <c r="BH63" i="24"/>
  <c r="Z130" i="24"/>
  <c r="Z24" i="24"/>
  <c r="Z47" i="22"/>
  <c r="AJ36" i="22"/>
  <c r="AJ56" i="24"/>
  <c r="AJ162" i="24"/>
  <c r="V68" i="24"/>
  <c r="V174" i="24"/>
  <c r="A58" i="20"/>
  <c r="BS116" i="24"/>
  <c r="BS10" i="24"/>
  <c r="AR31" i="22"/>
  <c r="BW209" i="24"/>
  <c r="BW103" i="24"/>
  <c r="AB144" i="24"/>
  <c r="AB38" i="24"/>
  <c r="A30" i="20"/>
  <c r="DB30" i="20" s="1"/>
  <c r="BL24" i="24"/>
  <c r="BL130" i="24"/>
  <c r="AE76" i="24"/>
  <c r="CX203" i="24"/>
  <c r="CX97" i="24"/>
  <c r="Z32" i="22"/>
  <c r="AH40" i="22"/>
  <c r="AC60" i="22"/>
  <c r="AM37" i="22"/>
  <c r="M180" i="24"/>
  <c r="M74" i="24"/>
  <c r="R31" i="22"/>
  <c r="X93" i="24"/>
  <c r="X199" i="24"/>
  <c r="P51" i="22"/>
  <c r="BT194" i="24"/>
  <c r="BT88" i="24"/>
  <c r="BP18" i="24"/>
  <c r="BP124" i="24"/>
  <c r="CZ190" i="24"/>
  <c r="CZ84" i="24"/>
  <c r="Q146" i="24"/>
  <c r="Q40" i="24"/>
  <c r="AD36" i="24"/>
  <c r="G222" i="24"/>
  <c r="F3" i="13"/>
  <c r="M43" i="22"/>
  <c r="M45" i="22"/>
  <c r="M44" i="22"/>
  <c r="M41" i="22"/>
  <c r="BB31" i="22"/>
  <c r="AK39" i="22"/>
  <c r="AB131" i="24"/>
  <c r="AB25" i="24"/>
  <c r="AP70" i="24"/>
  <c r="AP176" i="24"/>
  <c r="BW193" i="24"/>
  <c r="BW87" i="24"/>
  <c r="A60" i="20"/>
  <c r="BF114" i="24"/>
  <c r="BF107" i="24"/>
  <c r="BF106" i="24"/>
  <c r="CT51" i="22"/>
  <c r="AM32" i="24"/>
  <c r="AM138" i="24"/>
  <c r="CR56" i="24"/>
  <c r="CR162" i="24"/>
  <c r="AG134" i="24"/>
  <c r="AG28" i="24"/>
  <c r="BG153" i="24"/>
  <c r="BG47" i="24"/>
  <c r="U195" i="24"/>
  <c r="U89" i="24"/>
  <c r="CO9" i="24"/>
  <c r="CO115" i="24"/>
  <c r="Y19" i="24"/>
  <c r="Y125" i="24"/>
  <c r="CR33" i="22"/>
  <c r="CL76" i="24"/>
  <c r="CL182" i="24"/>
  <c r="AT175" i="24"/>
  <c r="AT69" i="24"/>
  <c r="BS163" i="24"/>
  <c r="BS57" i="24"/>
  <c r="Q37" i="22"/>
  <c r="BB189" i="24"/>
  <c r="BB83" i="24"/>
  <c r="CA69" i="24"/>
  <c r="CA175" i="24"/>
  <c r="CW34" i="22"/>
  <c r="AN74" i="22"/>
  <c r="CU76" i="24"/>
  <c r="CU182" i="24"/>
  <c r="BD61" i="22"/>
  <c r="L45" i="24"/>
  <c r="L151" i="24"/>
  <c r="CC156" i="24"/>
  <c r="CC50" i="24"/>
  <c r="BU53" i="24"/>
  <c r="BX222" i="24"/>
  <c r="BW3" i="13"/>
  <c r="N160" i="24"/>
  <c r="N54" i="24"/>
  <c r="N162" i="24"/>
  <c r="N56" i="24"/>
  <c r="BI158" i="24"/>
  <c r="BI52" i="24"/>
  <c r="AY4" i="13"/>
  <c r="BM34" i="22"/>
  <c r="BM53" i="22"/>
  <c r="AJ50" i="22"/>
  <c r="CB83" i="24"/>
  <c r="CB189" i="24"/>
  <c r="AY139" i="24"/>
  <c r="AY33" i="24"/>
  <c r="AQ199" i="24"/>
  <c r="AQ93" i="24"/>
  <c r="G42" i="22"/>
  <c r="BU95" i="24"/>
  <c r="BZ128" i="24"/>
  <c r="BZ22" i="24"/>
  <c r="AS32" i="22"/>
  <c r="BP52" i="24"/>
  <c r="BP158" i="24"/>
  <c r="AL33" i="22"/>
  <c r="CS167" i="24"/>
  <c r="CS61" i="24"/>
  <c r="AE79" i="24"/>
  <c r="AQ203" i="24"/>
  <c r="AQ97" i="24"/>
  <c r="H71" i="22"/>
  <c r="AN186" i="24"/>
  <c r="AN80" i="24"/>
  <c r="AK52" i="22"/>
  <c r="AU153" i="24"/>
  <c r="AU47" i="24"/>
  <c r="N137" i="24"/>
  <c r="N31" i="24"/>
  <c r="BD186" i="24"/>
  <c r="BD80" i="24"/>
  <c r="AE98" i="24"/>
  <c r="Y89" i="24"/>
  <c r="Y195" i="24"/>
  <c r="CM36" i="24"/>
  <c r="CM142" i="24"/>
  <c r="CK35" i="22"/>
  <c r="AH200" i="24"/>
  <c r="AH94" i="24"/>
  <c r="DA24" i="22"/>
  <c r="CL4" i="13"/>
  <c r="CF57" i="24"/>
  <c r="CF163" i="24"/>
  <c r="BN177" i="24"/>
  <c r="BN71" i="24"/>
  <c r="CE130" i="24"/>
  <c r="CE24" i="24"/>
  <c r="CP40" i="22"/>
  <c r="CK66" i="22"/>
  <c r="AY160" i="24"/>
  <c r="AY54" i="24"/>
  <c r="CS31" i="24"/>
  <c r="CS137" i="24"/>
  <c r="BY70" i="22"/>
  <c r="BN144" i="24"/>
  <c r="BN38" i="24"/>
  <c r="L46" i="24"/>
  <c r="L152" i="24"/>
  <c r="S19" i="24"/>
  <c r="S125" i="24"/>
  <c r="U205" i="24"/>
  <c r="U99" i="24"/>
  <c r="CO90" i="24"/>
  <c r="CO196" i="24"/>
  <c r="BW210" i="24"/>
  <c r="BW104" i="24"/>
  <c r="W4" i="13"/>
  <c r="DA166" i="24"/>
  <c r="DA60" i="24"/>
  <c r="CW60" i="22"/>
  <c r="AN75" i="22"/>
  <c r="BW183" i="24"/>
  <c r="BW77" i="24"/>
  <c r="CB134" i="24"/>
  <c r="CB28" i="24"/>
  <c r="AJ29" i="22"/>
  <c r="R109" i="22"/>
  <c r="CL174" i="24"/>
  <c r="CL68" i="24"/>
  <c r="BN72" i="22"/>
  <c r="S159" i="24"/>
  <c r="S53" i="24"/>
  <c r="C82" i="24"/>
  <c r="C188" i="24"/>
  <c r="CM64" i="24"/>
  <c r="CM170" i="24"/>
  <c r="G83" i="24"/>
  <c r="G189" i="24"/>
  <c r="T118" i="24"/>
  <c r="T12" i="24"/>
  <c r="T4" i="13"/>
  <c r="BZ54" i="22"/>
  <c r="BR72" i="22"/>
  <c r="BN130" i="24"/>
  <c r="BN24" i="24"/>
  <c r="AL45" i="24"/>
  <c r="AL151" i="24"/>
  <c r="C85" i="24"/>
  <c r="C191" i="24"/>
  <c r="F65" i="24"/>
  <c r="F171" i="24"/>
  <c r="DB68" i="24"/>
  <c r="DB174" i="24"/>
  <c r="AV49" i="22"/>
  <c r="CH128" i="24"/>
  <c r="CH22" i="24"/>
  <c r="BE95" i="24"/>
  <c r="BI179" i="24"/>
  <c r="BI73" i="24"/>
  <c r="AI40" i="22"/>
  <c r="L209" i="24"/>
  <c r="L103" i="24"/>
  <c r="CM53" i="24"/>
  <c r="CM159" i="24"/>
  <c r="U46" i="24"/>
  <c r="U152" i="24"/>
  <c r="BI119" i="24"/>
  <c r="BI13" i="24"/>
  <c r="A69" i="20"/>
  <c r="AL69" i="20" s="1"/>
  <c r="BE23" i="24"/>
  <c r="AU5" i="13"/>
  <c r="BW67" i="22"/>
  <c r="BS32" i="22"/>
  <c r="W47" i="22"/>
  <c r="CA33" i="22"/>
  <c r="W77" i="24"/>
  <c r="W183" i="24"/>
  <c r="AA81" i="24"/>
  <c r="AA187" i="24"/>
  <c r="AK74" i="22"/>
  <c r="BM38" i="22"/>
  <c r="J131" i="24"/>
  <c r="J25" i="24"/>
  <c r="DB182" i="24"/>
  <c r="DB76" i="24"/>
  <c r="CO99" i="24"/>
  <c r="CO205" i="24"/>
  <c r="J43" i="24"/>
  <c r="J149" i="24"/>
  <c r="BW23" i="24"/>
  <c r="BW129" i="24"/>
  <c r="BN146" i="24"/>
  <c r="BN40" i="24"/>
  <c r="CJ61" i="24"/>
  <c r="CJ167" i="24"/>
  <c r="BY37" i="24"/>
  <c r="BY143" i="24"/>
  <c r="AZ139" i="24"/>
  <c r="AZ33" i="24"/>
  <c r="CU76" i="22"/>
  <c r="AE30" i="24"/>
  <c r="CP100" i="24"/>
  <c r="CP206" i="24"/>
  <c r="W41" i="24"/>
  <c r="W147" i="24"/>
  <c r="BC198" i="24"/>
  <c r="BC92" i="24"/>
  <c r="BO25" i="24"/>
  <c r="BO131" i="24"/>
  <c r="AC76" i="24"/>
  <c r="AC182" i="24"/>
  <c r="CI24" i="24"/>
  <c r="CI130" i="24"/>
  <c r="BF204" i="24"/>
  <c r="BF98" i="24"/>
  <c r="Q30" i="24"/>
  <c r="Q136" i="24"/>
  <c r="P146" i="24"/>
  <c r="P40" i="24"/>
  <c r="V35" i="22"/>
  <c r="CZ167" i="24"/>
  <c r="CZ61" i="24"/>
  <c r="CU29" i="24"/>
  <c r="CU135" i="24"/>
  <c r="CS121" i="24"/>
  <c r="CS15" i="24"/>
  <c r="BV151" i="24"/>
  <c r="BV45" i="24"/>
  <c r="CO25" i="24"/>
  <c r="CO131" i="24"/>
  <c r="X41" i="24"/>
  <c r="X147" i="24"/>
  <c r="BK124" i="24"/>
  <c r="BK18" i="24"/>
  <c r="BN74" i="22"/>
  <c r="BQ139" i="24"/>
  <c r="BQ33" i="24"/>
  <c r="AI5" i="13"/>
  <c r="H200" i="24"/>
  <c r="H94" i="24"/>
  <c r="AD48" i="24"/>
  <c r="CN16" i="24"/>
  <c r="CN122" i="24"/>
  <c r="CG115" i="24"/>
  <c r="CG9" i="24"/>
  <c r="BJ58" i="22"/>
  <c r="CP210" i="24"/>
  <c r="CP104" i="24"/>
  <c r="AJ27" i="24"/>
  <c r="AJ133" i="24"/>
  <c r="DA168" i="24"/>
  <c r="DA62" i="24"/>
  <c r="CS37" i="22"/>
  <c r="E87" i="24"/>
  <c r="E193" i="24"/>
  <c r="K54" i="22"/>
  <c r="CY60" i="22"/>
  <c r="H75" i="24"/>
  <c r="H181" i="24"/>
  <c r="CB65" i="22"/>
  <c r="AN67" i="22"/>
  <c r="CH38" i="22"/>
  <c r="P165" i="24"/>
  <c r="P59" i="24"/>
  <c r="BT48" i="22"/>
  <c r="BP40" i="22"/>
  <c r="CH15" i="24"/>
  <c r="CH121" i="24"/>
  <c r="BR194" i="24"/>
  <c r="BR88" i="24"/>
  <c r="BG81" i="24"/>
  <c r="BG187" i="24"/>
  <c r="CA174" i="24"/>
  <c r="CA68" i="24"/>
  <c r="BV17" i="24"/>
  <c r="BV123" i="24"/>
  <c r="AD42" i="22"/>
  <c r="CG59" i="22"/>
  <c r="CB19" i="24"/>
  <c r="CB125" i="24"/>
  <c r="CQ15" i="24"/>
  <c r="CQ121" i="24"/>
  <c r="AH188" i="24"/>
  <c r="AH82" i="24"/>
  <c r="P47" i="22"/>
  <c r="BF33" i="22"/>
  <c r="BT79" i="24"/>
  <c r="BT185" i="24"/>
  <c r="AU61" i="24"/>
  <c r="AU167" i="24"/>
  <c r="BX167" i="24"/>
  <c r="BX61" i="24"/>
  <c r="AK68" i="24"/>
  <c r="AK174" i="24"/>
  <c r="CM52" i="22"/>
  <c r="BD64" i="24"/>
  <c r="BD170" i="24"/>
  <c r="A42" i="20"/>
  <c r="CO42" i="20" s="1"/>
  <c r="CT12" i="24"/>
  <c r="CT118" i="24"/>
  <c r="CU194" i="24"/>
  <c r="CU88" i="24"/>
  <c r="AS29" i="24"/>
  <c r="AS135" i="24"/>
  <c r="P12" i="24"/>
  <c r="P118" i="24"/>
  <c r="A71" i="20"/>
  <c r="BC71" i="20" s="1"/>
  <c r="H73" i="22"/>
  <c r="AU71" i="22"/>
  <c r="AB6" i="13"/>
  <c r="CA52" i="22"/>
  <c r="W46" i="24"/>
  <c r="W152" i="24"/>
  <c r="A6" i="13"/>
  <c r="BA31" i="24"/>
  <c r="BA137" i="24"/>
  <c r="AN50" i="22"/>
  <c r="AY133" i="24"/>
  <c r="AY27" i="24"/>
  <c r="CI116" i="24"/>
  <c r="CI10" i="24"/>
  <c r="AS20" i="24"/>
  <c r="AS126" i="24"/>
  <c r="Q32" i="24"/>
  <c r="Q138" i="24"/>
  <c r="BK157" i="24"/>
  <c r="BK51" i="24"/>
  <c r="AU73" i="24"/>
  <c r="AU179" i="24"/>
  <c r="CT44" i="22"/>
  <c r="CT43" i="22"/>
  <c r="CT41" i="22"/>
  <c r="CT45" i="22"/>
  <c r="CN120" i="24"/>
  <c r="CN14" i="24"/>
  <c r="CP19" i="24"/>
  <c r="CP125" i="24"/>
  <c r="CY29" i="22"/>
  <c r="A9" i="20"/>
  <c r="BQ9" i="20" s="1"/>
  <c r="BS162" i="24"/>
  <c r="BS56" i="24"/>
  <c r="AI29" i="22"/>
  <c r="Y140" i="24"/>
  <c r="Y34" i="24"/>
  <c r="AU115" i="24"/>
  <c r="AU9" i="24"/>
  <c r="AA63" i="24"/>
  <c r="AA169" i="24"/>
  <c r="CD202" i="24"/>
  <c r="CD96" i="24"/>
  <c r="AU171" i="24"/>
  <c r="AU65" i="24"/>
  <c r="R33" i="24"/>
  <c r="R139" i="24"/>
  <c r="CR140" i="24"/>
  <c r="CR34" i="24"/>
  <c r="CQ52" i="22"/>
  <c r="BH119" i="24"/>
  <c r="BH13" i="24"/>
  <c r="CB58" i="22"/>
  <c r="S37" i="22"/>
  <c r="BM58" i="22"/>
  <c r="BZ48" i="24"/>
  <c r="BZ154" i="24"/>
  <c r="CV48" i="22"/>
  <c r="CT205" i="24"/>
  <c r="CT99" i="24"/>
  <c r="CP132" i="24"/>
  <c r="CP26" i="24"/>
  <c r="L36" i="22"/>
  <c r="BI36" i="22"/>
  <c r="V49" i="22"/>
  <c r="CB71" i="22"/>
  <c r="BX43" i="22"/>
  <c r="BX41" i="22"/>
  <c r="BX44" i="22"/>
  <c r="BX45" i="22"/>
  <c r="AY134" i="24"/>
  <c r="AY28" i="24"/>
  <c r="BF116" i="24"/>
  <c r="BF10" i="24"/>
  <c r="CP209" i="24"/>
  <c r="CP103" i="24"/>
  <c r="CE70" i="24"/>
  <c r="CE176" i="24"/>
  <c r="AB109" i="22"/>
  <c r="BT205" i="24"/>
  <c r="BT99" i="24"/>
  <c r="BZ195" i="24"/>
  <c r="BZ89" i="24"/>
  <c r="AU20" i="24"/>
  <c r="AU126" i="24"/>
  <c r="AZ85" i="24"/>
  <c r="AZ191" i="24"/>
  <c r="P96" i="24"/>
  <c r="P202" i="24"/>
  <c r="DC9" i="24"/>
  <c r="DC115" i="24"/>
  <c r="BL74" i="22"/>
  <c r="CN106" i="24"/>
  <c r="CN107" i="24"/>
  <c r="CN114" i="24"/>
  <c r="Z6" i="13"/>
  <c r="CJ50" i="24"/>
  <c r="CJ156" i="24"/>
  <c r="G200" i="24"/>
  <c r="G94" i="24"/>
  <c r="BO14" i="24"/>
  <c r="BO120" i="24"/>
  <c r="AG38" i="24"/>
  <c r="AG144" i="24"/>
  <c r="BE57" i="24"/>
  <c r="AP9" i="24"/>
  <c r="AP115" i="24"/>
  <c r="BB102" i="24"/>
  <c r="BB208" i="24"/>
  <c r="BR38" i="24"/>
  <c r="BR144" i="24"/>
  <c r="BI130" i="24"/>
  <c r="BI24" i="24"/>
  <c r="AW195" i="24"/>
  <c r="AW89" i="24"/>
  <c r="L72" i="22"/>
  <c r="AL183" i="24"/>
  <c r="AL77" i="24"/>
  <c r="CQ78" i="24"/>
  <c r="CQ184" i="24"/>
  <c r="E37" i="24"/>
  <c r="E143" i="24"/>
  <c r="N53" i="22"/>
  <c r="AM76" i="22"/>
  <c r="J102" i="24"/>
  <c r="J208" i="24"/>
  <c r="BA87" i="24"/>
  <c r="BA193" i="24"/>
  <c r="AP66" i="22"/>
  <c r="AV52" i="24"/>
  <c r="AV158" i="24"/>
  <c r="CU136" i="24"/>
  <c r="CU30" i="24"/>
  <c r="CO54" i="24"/>
  <c r="CO160" i="24"/>
  <c r="CZ59" i="22"/>
  <c r="CJ143" i="24"/>
  <c r="CJ37" i="24"/>
  <c r="AY183" i="24"/>
  <c r="AY77" i="24"/>
  <c r="BO117" i="24"/>
  <c r="BO11" i="24"/>
  <c r="CG27" i="24"/>
  <c r="CG133" i="24"/>
  <c r="BY74" i="24"/>
  <c r="BY180" i="24"/>
  <c r="AP90" i="24"/>
  <c r="AP196" i="24"/>
  <c r="CP35" i="22"/>
  <c r="V164" i="24"/>
  <c r="V58" i="24"/>
  <c r="F183" i="24"/>
  <c r="F77" i="24"/>
  <c r="BE81" i="24"/>
  <c r="AO58" i="22"/>
  <c r="BV186" i="24"/>
  <c r="BV80" i="24"/>
  <c r="BY154" i="24"/>
  <c r="BY48" i="24"/>
  <c r="L129" i="24"/>
  <c r="L23" i="24"/>
  <c r="AB37" i="22"/>
  <c r="AW65" i="22"/>
  <c r="O122" i="24"/>
  <c r="O16" i="24"/>
  <c r="CL59" i="22"/>
  <c r="CR201" i="24"/>
  <c r="CR95" i="24"/>
  <c r="L67" i="22"/>
  <c r="BW39" i="24"/>
  <c r="BW145" i="24"/>
  <c r="BU6" i="13"/>
  <c r="AX140" i="24"/>
  <c r="AX34" i="24"/>
  <c r="AZ50" i="24"/>
  <c r="AZ156" i="24"/>
  <c r="BV83" i="24"/>
  <c r="BV189" i="24"/>
  <c r="CA41" i="24"/>
  <c r="CA147" i="24"/>
  <c r="AM38" i="22"/>
  <c r="D5" i="13"/>
  <c r="BS76" i="24"/>
  <c r="BS182" i="24"/>
  <c r="BM147" i="24"/>
  <c r="AE147" i="24" s="1"/>
  <c r="BM41" i="24"/>
  <c r="X29" i="22"/>
  <c r="CI20" i="24"/>
  <c r="CI126" i="24"/>
  <c r="AO84" i="24"/>
  <c r="AO190" i="24"/>
  <c r="BQ85" i="24"/>
  <c r="BQ191" i="24"/>
  <c r="BG94" i="24"/>
  <c r="BG200" i="24"/>
  <c r="DC66" i="24"/>
  <c r="DC172" i="24"/>
  <c r="K24" i="22"/>
  <c r="AW24" i="22"/>
  <c r="AY58" i="22"/>
  <c r="AP104" i="24"/>
  <c r="AP210" i="24"/>
  <c r="CB198" i="24"/>
  <c r="CB92" i="24"/>
  <c r="BD196" i="24"/>
  <c r="BD90" i="24"/>
  <c r="BE30" i="24"/>
  <c r="BI175" i="24"/>
  <c r="BI69" i="24"/>
  <c r="BY16" i="24"/>
  <c r="BY122" i="24"/>
  <c r="Y96" i="24"/>
  <c r="Y202" i="24"/>
  <c r="CX54" i="24"/>
  <c r="CX160" i="24"/>
  <c r="BZ59" i="24"/>
  <c r="BZ165" i="24"/>
  <c r="AR97" i="24"/>
  <c r="AR203" i="24"/>
  <c r="AX61" i="24"/>
  <c r="AX167" i="24"/>
  <c r="CO103" i="24"/>
  <c r="CO209" i="24"/>
  <c r="AS123" i="24"/>
  <c r="AS17" i="24"/>
  <c r="CV163" i="24"/>
  <c r="CV57" i="24"/>
  <c r="AX29" i="22"/>
  <c r="AN68" i="22"/>
  <c r="CF209" i="24"/>
  <c r="CF103" i="24"/>
  <c r="BE38" i="22"/>
  <c r="CB65" i="24"/>
  <c r="CB171" i="24"/>
  <c r="BT187" i="24"/>
  <c r="BT81" i="24"/>
  <c r="BS27" i="24"/>
  <c r="BS133" i="24"/>
  <c r="C151" i="24"/>
  <c r="C45" i="24"/>
  <c r="AF98" i="24"/>
  <c r="AF204" i="24"/>
  <c r="CR167" i="24"/>
  <c r="CR61" i="24"/>
  <c r="AB64" i="24"/>
  <c r="AB170" i="24"/>
  <c r="AV37" i="22"/>
  <c r="DA211" i="24"/>
  <c r="DA105" i="24"/>
  <c r="AY38" i="22"/>
  <c r="Y189" i="24"/>
  <c r="Y83" i="24"/>
  <c r="CL71" i="22"/>
  <c r="BG128" i="24"/>
  <c r="BG22" i="24"/>
  <c r="BV18" i="24"/>
  <c r="BV124" i="24"/>
  <c r="AZ54" i="22"/>
  <c r="AE49" i="24"/>
  <c r="CU105" i="24"/>
  <c r="CU211" i="24"/>
  <c r="BT176" i="24"/>
  <c r="BT70" i="24"/>
  <c r="W59" i="22"/>
  <c r="AA199" i="24"/>
  <c r="AA93" i="24"/>
  <c r="T132" i="24"/>
  <c r="T26" i="24"/>
  <c r="W176" i="24"/>
  <c r="W70" i="24"/>
  <c r="CO141" i="24"/>
  <c r="CO35" i="24"/>
  <c r="CW53" i="22"/>
  <c r="A78" i="20"/>
  <c r="AB78" i="20" s="1"/>
  <c r="AI102" i="24"/>
  <c r="AI208" i="24"/>
  <c r="BH73" i="22"/>
  <c r="D209" i="24"/>
  <c r="D103" i="24"/>
  <c r="N4" i="13"/>
  <c r="J42" i="22"/>
  <c r="AF58" i="22"/>
  <c r="BV72" i="24"/>
  <c r="BV178" i="24"/>
  <c r="AK146" i="24"/>
  <c r="AK40" i="24"/>
  <c r="CZ177" i="24"/>
  <c r="CZ71" i="24"/>
  <c r="CO188" i="24"/>
  <c r="CO82" i="24"/>
  <c r="CE190" i="24"/>
  <c r="CE84" i="24"/>
  <c r="U69" i="24"/>
  <c r="U175" i="24"/>
  <c r="BW16" i="24"/>
  <c r="BW122" i="24"/>
  <c r="BF40" i="22"/>
  <c r="U43" i="24"/>
  <c r="U149" i="24"/>
  <c r="AB88" i="24"/>
  <c r="AB194" i="24"/>
  <c r="CG190" i="24"/>
  <c r="CG84" i="24"/>
  <c r="AF73" i="22"/>
  <c r="CJ195" i="24"/>
  <c r="CJ89" i="24"/>
  <c r="M39" i="22"/>
  <c r="AI60" i="24"/>
  <c r="AI166" i="24"/>
  <c r="CL45" i="22"/>
  <c r="CL41" i="22"/>
  <c r="CL43" i="22"/>
  <c r="CL44" i="22"/>
  <c r="CZ34" i="24"/>
  <c r="CZ140" i="24"/>
  <c r="BE48" i="24"/>
  <c r="BA164" i="24"/>
  <c r="BA58" i="24"/>
  <c r="AD52" i="22"/>
  <c r="AT205" i="24"/>
  <c r="AT99" i="24"/>
  <c r="N177" i="24"/>
  <c r="N71" i="24"/>
  <c r="AQ71" i="22"/>
  <c r="AI38" i="24"/>
  <c r="AI144" i="24"/>
  <c r="AH44" i="24"/>
  <c r="AH150" i="24"/>
  <c r="AE88" i="24"/>
  <c r="BD100" i="24"/>
  <c r="BD206" i="24"/>
  <c r="BC36" i="22"/>
  <c r="BY142" i="24"/>
  <c r="BY36" i="24"/>
  <c r="BA53" i="22"/>
  <c r="T67" i="24"/>
  <c r="T173" i="24"/>
  <c r="G60" i="22"/>
  <c r="BA54" i="24"/>
  <c r="BA160" i="24"/>
  <c r="BK5" i="13"/>
  <c r="AE26" i="24"/>
  <c r="BL152" i="24"/>
  <c r="BL46" i="24"/>
  <c r="AN149" i="24"/>
  <c r="AN43" i="24"/>
  <c r="AQ39" i="24"/>
  <c r="AQ145" i="24"/>
  <c r="CQ31" i="24"/>
  <c r="CQ137" i="24"/>
  <c r="BE100" i="24"/>
  <c r="BR169" i="24"/>
  <c r="BR63" i="24"/>
  <c r="CQ34" i="24"/>
  <c r="CQ140" i="24"/>
  <c r="AM208" i="24"/>
  <c r="AM102" i="24"/>
  <c r="BV31" i="22"/>
  <c r="CZ31" i="22"/>
  <c r="BQ192" i="24"/>
  <c r="BQ86" i="24"/>
  <c r="AF182" i="24"/>
  <c r="AF76" i="24"/>
  <c r="CK189" i="24"/>
  <c r="CK83" i="24"/>
  <c r="N50" i="22"/>
  <c r="T38" i="22"/>
  <c r="H191" i="24"/>
  <c r="H85" i="24"/>
  <c r="BE51" i="24"/>
  <c r="BU32" i="24"/>
  <c r="AQ47" i="22"/>
  <c r="AC65" i="22"/>
  <c r="BH93" i="24"/>
  <c r="BH199" i="24"/>
  <c r="BC17" i="24"/>
  <c r="BC123" i="24"/>
  <c r="J198" i="24"/>
  <c r="J92" i="24"/>
  <c r="BR159" i="24"/>
  <c r="BR53" i="24"/>
  <c r="BE109" i="22"/>
  <c r="AX150" i="24"/>
  <c r="AX44" i="24"/>
  <c r="CY53" i="22"/>
  <c r="DB197" i="24"/>
  <c r="DB91" i="24"/>
  <c r="AZ67" i="22"/>
  <c r="CD175" i="24"/>
  <c r="CD69" i="24"/>
  <c r="CP96" i="24"/>
  <c r="CP202" i="24"/>
  <c r="DC169" i="24"/>
  <c r="DC63" i="24"/>
  <c r="CY31" i="24"/>
  <c r="CY137" i="24"/>
  <c r="BF164" i="24"/>
  <c r="BF58" i="24"/>
  <c r="CS74" i="22"/>
  <c r="AT38" i="22"/>
  <c r="AJ134" i="24"/>
  <c r="AJ28" i="24"/>
  <c r="CW24" i="24"/>
  <c r="CW130" i="24"/>
  <c r="C14" i="24"/>
  <c r="C120" i="24"/>
  <c r="BD203" i="24"/>
  <c r="BD97" i="24"/>
  <c r="CD195" i="24"/>
  <c r="CD89" i="24"/>
  <c r="CX221" i="24"/>
  <c r="AO61" i="22"/>
  <c r="X50" i="22"/>
  <c r="AA13" i="24"/>
  <c r="AA119" i="24"/>
  <c r="AZ65" i="22"/>
  <c r="W49" i="24"/>
  <c r="W155" i="24"/>
  <c r="N82" i="24"/>
  <c r="N188" i="24"/>
  <c r="BI55" i="24"/>
  <c r="BI161" i="24"/>
  <c r="AH74" i="24"/>
  <c r="AH180" i="24"/>
  <c r="CH184" i="24"/>
  <c r="CH78" i="24"/>
  <c r="N50" i="24"/>
  <c r="N156" i="24"/>
  <c r="AQ74" i="22"/>
  <c r="Z32" i="24"/>
  <c r="Z138" i="24"/>
  <c r="CD102" i="24"/>
  <c r="CD208" i="24"/>
  <c r="BP70" i="24"/>
  <c r="BP176" i="24"/>
  <c r="C97" i="24"/>
  <c r="C203" i="24"/>
  <c r="AF12" i="24"/>
  <c r="AF118" i="24"/>
  <c r="AE73" i="24"/>
  <c r="AC206" i="24"/>
  <c r="AC100" i="24"/>
  <c r="AA71" i="24"/>
  <c r="AA177" i="24"/>
  <c r="BK53" i="22"/>
  <c r="DB31" i="22"/>
  <c r="BR127" i="24"/>
  <c r="BR21" i="24"/>
  <c r="CE29" i="24"/>
  <c r="CE135" i="24"/>
  <c r="DA221" i="24"/>
  <c r="DA104" i="24"/>
  <c r="DA210" i="24"/>
  <c r="BS173" i="24"/>
  <c r="BS67" i="24"/>
  <c r="I40" i="24"/>
  <c r="I146" i="24"/>
  <c r="CP184" i="24"/>
  <c r="CP78" i="24"/>
  <c r="W95" i="24"/>
  <c r="W201" i="24"/>
  <c r="CF133" i="24"/>
  <c r="CF27" i="24"/>
  <c r="AO138" i="24"/>
  <c r="AO32" i="24"/>
  <c r="CW173" i="24"/>
  <c r="CW67" i="24"/>
  <c r="BI68" i="22"/>
  <c r="BV9" i="24"/>
  <c r="BV115" i="24"/>
  <c r="AV26" i="24"/>
  <c r="AV132" i="24"/>
  <c r="K58" i="22"/>
  <c r="BP20" i="24"/>
  <c r="BP126" i="24"/>
  <c r="J88" i="24"/>
  <c r="J194" i="24"/>
  <c r="BP103" i="24"/>
  <c r="BP209" i="24"/>
  <c r="BV187" i="24"/>
  <c r="BV81" i="24"/>
  <c r="CN35" i="22"/>
  <c r="BA35" i="24"/>
  <c r="BA141" i="24"/>
  <c r="CZ42" i="22"/>
  <c r="BF197" i="24"/>
  <c r="BF91" i="24"/>
  <c r="AF80" i="24"/>
  <c r="AF186" i="24"/>
  <c r="CC29" i="22"/>
  <c r="CW46" i="24"/>
  <c r="CW152" i="24"/>
  <c r="CD154" i="24"/>
  <c r="CD48" i="24"/>
  <c r="BM65" i="22"/>
  <c r="BQ71" i="22"/>
  <c r="AL182" i="24"/>
  <c r="AL76" i="24"/>
  <c r="E38" i="24"/>
  <c r="E144" i="24"/>
  <c r="AS192" i="24"/>
  <c r="AS86" i="24"/>
  <c r="J60" i="22"/>
  <c r="BR185" i="24"/>
  <c r="BR79" i="24"/>
  <c r="U202" i="24"/>
  <c r="U96" i="24"/>
  <c r="CC65" i="22"/>
  <c r="I71" i="24"/>
  <c r="I177" i="24"/>
  <c r="CT50" i="24"/>
  <c r="CT156" i="24"/>
  <c r="BM48" i="24"/>
  <c r="BM154" i="24"/>
  <c r="AE154" i="24" s="1"/>
  <c r="BI94" i="24"/>
  <c r="BI200" i="24"/>
  <c r="CC17" i="24"/>
  <c r="CC123" i="24"/>
  <c r="AK128" i="24"/>
  <c r="AK22" i="24"/>
  <c r="DC156" i="24"/>
  <c r="DC50" i="24"/>
  <c r="AN58" i="22"/>
  <c r="BQ131" i="24"/>
  <c r="BQ25" i="24"/>
  <c r="AS67" i="22"/>
  <c r="E114" i="24"/>
  <c r="E13" i="24"/>
  <c r="E106" i="24"/>
  <c r="E107" i="24"/>
  <c r="BH6" i="13"/>
  <c r="CH36" i="22"/>
  <c r="AI50" i="24"/>
  <c r="AI156" i="24"/>
  <c r="CR25" i="24"/>
  <c r="CR131" i="24"/>
  <c r="AL75" i="22"/>
  <c r="CO59" i="24"/>
  <c r="CO165" i="24"/>
  <c r="X27" i="24"/>
  <c r="X133" i="24"/>
  <c r="BA94" i="24"/>
  <c r="BA200" i="24"/>
  <c r="AU175" i="24"/>
  <c r="AU69" i="24"/>
  <c r="CB87" i="24"/>
  <c r="CB193" i="24"/>
  <c r="DA78" i="24"/>
  <c r="DA184" i="24"/>
  <c r="AB54" i="22"/>
  <c r="CP50" i="24"/>
  <c r="CP156" i="24"/>
  <c r="R202" i="24"/>
  <c r="R96" i="24"/>
  <c r="P175" i="24"/>
  <c r="P69" i="24"/>
  <c r="AK45" i="22"/>
  <c r="AK44" i="22"/>
  <c r="AK43" i="22"/>
  <c r="AK41" i="22"/>
  <c r="BV76" i="22"/>
  <c r="CT134" i="24"/>
  <c r="CT28" i="24"/>
  <c r="AL60" i="22"/>
  <c r="AO52" i="24"/>
  <c r="AO158" i="24"/>
  <c r="BR46" i="22"/>
  <c r="BZ88" i="24"/>
  <c r="BZ194" i="24"/>
  <c r="AX42" i="22"/>
  <c r="CM154" i="24"/>
  <c r="CM48" i="24"/>
  <c r="CX42" i="24"/>
  <c r="CX148" i="24"/>
  <c r="BT47" i="22"/>
  <c r="BE38" i="24"/>
  <c r="AJ124" i="24"/>
  <c r="AJ18" i="24"/>
  <c r="CW136" i="24"/>
  <c r="CW30" i="24"/>
  <c r="X162" i="24"/>
  <c r="X56" i="24"/>
  <c r="CX65" i="24"/>
  <c r="CX171" i="24"/>
  <c r="AV53" i="22"/>
  <c r="BH102" i="24"/>
  <c r="BH208" i="24"/>
  <c r="CP133" i="24"/>
  <c r="CP27" i="24"/>
  <c r="BR61" i="22"/>
  <c r="CT152" i="24"/>
  <c r="CT46" i="24"/>
  <c r="BE50" i="22"/>
  <c r="BT87" i="24"/>
  <c r="BT193" i="24"/>
  <c r="T36" i="22"/>
  <c r="AZ86" i="24"/>
  <c r="AZ192" i="24"/>
  <c r="BD221" i="24"/>
  <c r="BC2" i="13"/>
  <c r="BQ39" i="22"/>
  <c r="BC121" i="24"/>
  <c r="BC15" i="24"/>
  <c r="BH118" i="24"/>
  <c r="BH12" i="24"/>
  <c r="CP41" i="24"/>
  <c r="CP147" i="24"/>
  <c r="BP65" i="22"/>
  <c r="CU70" i="22"/>
  <c r="BP178" i="24"/>
  <c r="BP72" i="24"/>
  <c r="BJ6" i="13"/>
  <c r="CA170" i="24"/>
  <c r="CA64" i="24"/>
  <c r="AR56" i="24"/>
  <c r="AR162" i="24"/>
  <c r="CI169" i="24"/>
  <c r="CI63" i="24"/>
  <c r="W118" i="24"/>
  <c r="W12" i="24"/>
  <c r="BL40" i="22"/>
  <c r="CK72" i="22"/>
  <c r="CI124" i="24"/>
  <c r="CI18" i="24"/>
  <c r="BB20" i="24"/>
  <c r="BB126" i="24"/>
  <c r="G76" i="22"/>
  <c r="AD31" i="22"/>
  <c r="AF3" i="13"/>
  <c r="BD19" i="24"/>
  <c r="BD125" i="24"/>
  <c r="AU50" i="22"/>
  <c r="CK54" i="22"/>
  <c r="BY58" i="24"/>
  <c r="BY164" i="24"/>
  <c r="G32" i="22"/>
  <c r="E56" i="24"/>
  <c r="E162" i="24"/>
  <c r="DB73" i="22"/>
  <c r="Z90" i="24"/>
  <c r="Z196" i="24"/>
  <c r="Q123" i="24"/>
  <c r="Q17" i="24"/>
  <c r="CN73" i="22"/>
  <c r="F56" i="24"/>
  <c r="F162" i="24"/>
  <c r="BT164" i="24"/>
  <c r="BT58" i="24"/>
  <c r="BB65" i="24"/>
  <c r="BB171" i="24"/>
  <c r="BH32" i="24"/>
  <c r="BH138" i="24"/>
  <c r="AR74" i="22"/>
  <c r="AE52" i="22"/>
  <c r="DA179" i="24"/>
  <c r="DA73" i="24"/>
  <c r="P55" i="24"/>
  <c r="P161" i="24"/>
  <c r="AZ36" i="22"/>
  <c r="AO61" i="24"/>
  <c r="AO167" i="24"/>
  <c r="CD50" i="24"/>
  <c r="CD156" i="24"/>
  <c r="CI85" i="24"/>
  <c r="CI191" i="24"/>
  <c r="BW46" i="24"/>
  <c r="BW152" i="24"/>
  <c r="AE75" i="22"/>
  <c r="I51" i="22"/>
  <c r="AW123" i="24"/>
  <c r="AW17" i="24"/>
  <c r="CZ99" i="24"/>
  <c r="CZ205" i="24"/>
  <c r="L59" i="22"/>
  <c r="CY69" i="24"/>
  <c r="CY175" i="24"/>
  <c r="CE83" i="24"/>
  <c r="CE189" i="24"/>
  <c r="AK96" i="24"/>
  <c r="AK202" i="24"/>
  <c r="BU16" i="24"/>
  <c r="AQ41" i="22"/>
  <c r="AQ44" i="22"/>
  <c r="AQ43" i="22"/>
  <c r="AQ45" i="22"/>
  <c r="Z5" i="13"/>
  <c r="CW181" i="24"/>
  <c r="CW75" i="24"/>
  <c r="AW19" i="24"/>
  <c r="AW125" i="24"/>
  <c r="AT58" i="24"/>
  <c r="AT164" i="24"/>
  <c r="CC50" i="22"/>
  <c r="AA60" i="22"/>
  <c r="BM66" i="24"/>
  <c r="BM172" i="24"/>
  <c r="AE172" i="24" s="1"/>
  <c r="AQ68" i="24"/>
  <c r="AQ174" i="24"/>
  <c r="CV132" i="24"/>
  <c r="CV26" i="24"/>
  <c r="CP70" i="24"/>
  <c r="CP176" i="24"/>
  <c r="AB10" i="24"/>
  <c r="AB116" i="24"/>
  <c r="AP49" i="24"/>
  <c r="AP155" i="24"/>
  <c r="AN183" i="24"/>
  <c r="AN77" i="24"/>
  <c r="AO36" i="24"/>
  <c r="AO142" i="24"/>
  <c r="BG71" i="22"/>
  <c r="AB73" i="22"/>
  <c r="N143" i="24"/>
  <c r="N37" i="24"/>
  <c r="AA57" i="24"/>
  <c r="AA163" i="24"/>
  <c r="CS164" i="24"/>
  <c r="CS58" i="24"/>
  <c r="BX4" i="13"/>
  <c r="AA51" i="22"/>
  <c r="AP52" i="22"/>
  <c r="AI164" i="24"/>
  <c r="AI58" i="24"/>
  <c r="CY65" i="22"/>
  <c r="A54" i="20"/>
  <c r="BW54" i="20" s="1"/>
  <c r="BH210" i="24"/>
  <c r="BH104" i="24"/>
  <c r="BD33" i="22"/>
  <c r="AI96" i="24"/>
  <c r="AI202" i="24"/>
  <c r="DB37" i="22"/>
  <c r="BI53" i="24"/>
  <c r="BI159" i="24"/>
  <c r="CI61" i="22"/>
  <c r="AU2" i="13"/>
  <c r="AV221" i="24"/>
  <c r="Z185" i="24"/>
  <c r="Z79" i="24"/>
  <c r="AK210" i="24"/>
  <c r="AK104" i="24"/>
  <c r="CI125" i="24"/>
  <c r="CI19" i="24"/>
  <c r="CP74" i="22"/>
  <c r="BR38" i="22"/>
  <c r="BL54" i="24"/>
  <c r="BL160" i="24"/>
  <c r="BA191" i="24"/>
  <c r="BA85" i="24"/>
  <c r="W199" i="24"/>
  <c r="W93" i="24"/>
  <c r="AU139" i="24"/>
  <c r="AU33" i="24"/>
  <c r="CD71" i="22"/>
  <c r="T28" i="24"/>
  <c r="T134" i="24"/>
  <c r="BM109" i="22"/>
  <c r="AX105" i="24"/>
  <c r="AX211" i="24"/>
  <c r="AO4" i="13"/>
  <c r="W189" i="24"/>
  <c r="W83" i="24"/>
  <c r="AD87" i="24"/>
  <c r="CB203" i="24"/>
  <c r="CB97" i="24"/>
  <c r="BV61" i="22"/>
  <c r="AC107" i="24"/>
  <c r="AC106" i="24"/>
  <c r="AC114" i="24"/>
  <c r="CZ80" i="24"/>
  <c r="CZ186" i="24"/>
  <c r="CH118" i="24"/>
  <c r="CH12" i="24"/>
  <c r="BQ76" i="24"/>
  <c r="BQ182" i="24"/>
  <c r="CI30" i="24"/>
  <c r="CI136" i="24"/>
  <c r="BS151" i="24"/>
  <c r="BS45" i="24"/>
  <c r="BM145" i="24"/>
  <c r="AE145" i="24" s="1"/>
  <c r="BM39" i="24"/>
  <c r="AH69" i="24"/>
  <c r="AH175" i="24"/>
  <c r="L19" i="24"/>
  <c r="L125" i="24"/>
  <c r="CP39" i="22"/>
  <c r="AO21" i="24"/>
  <c r="AO127" i="24"/>
  <c r="AI13" i="24"/>
  <c r="AI119" i="24"/>
  <c r="AU174" i="24"/>
  <c r="AU68" i="24"/>
  <c r="I207" i="24"/>
  <c r="I101" i="24"/>
  <c r="AI36" i="24"/>
  <c r="AI142" i="24"/>
  <c r="AT85" i="24"/>
  <c r="AT191" i="24"/>
  <c r="AY72" i="22"/>
  <c r="Y150" i="24"/>
  <c r="Y44" i="24"/>
  <c r="CS109" i="22"/>
  <c r="CK155" i="24"/>
  <c r="CK49" i="24"/>
  <c r="AD14" i="24"/>
  <c r="BU47" i="22"/>
  <c r="Q163" i="24"/>
  <c r="Q57" i="24"/>
  <c r="CU14" i="24"/>
  <c r="CU120" i="24"/>
  <c r="BE75" i="24"/>
  <c r="W187" i="24"/>
  <c r="W81" i="24"/>
  <c r="CL75" i="24"/>
  <c r="CL181" i="24"/>
  <c r="BB35" i="22"/>
  <c r="U59" i="24"/>
  <c r="U165" i="24"/>
  <c r="BT190" i="24"/>
  <c r="BT84" i="24"/>
  <c r="AE44" i="24"/>
  <c r="G164" i="24"/>
  <c r="G58" i="24"/>
  <c r="BD5" i="13"/>
  <c r="BI149" i="24"/>
  <c r="BI43" i="24"/>
  <c r="CG23" i="24"/>
  <c r="CG129" i="24"/>
  <c r="BH211" i="24"/>
  <c r="BH105" i="24"/>
  <c r="AH141" i="24"/>
  <c r="AH35" i="24"/>
  <c r="T64" i="24"/>
  <c r="T170" i="24"/>
  <c r="AR75" i="24"/>
  <c r="AR181" i="24"/>
  <c r="N5" i="13"/>
  <c r="CI47" i="22"/>
  <c r="Y51" i="24"/>
  <c r="Y157" i="24"/>
  <c r="AB40" i="22"/>
  <c r="DB68" i="22"/>
  <c r="AA209" i="24"/>
  <c r="AA103" i="24"/>
  <c r="CN95" i="24"/>
  <c r="CN201" i="24"/>
  <c r="CW128" i="24"/>
  <c r="CW22" i="24"/>
  <c r="CE28" i="24"/>
  <c r="CE134" i="24"/>
  <c r="V177" i="24"/>
  <c r="V71" i="24"/>
  <c r="S140" i="24"/>
  <c r="S34" i="24"/>
  <c r="CA66" i="24"/>
  <c r="CA172" i="24"/>
  <c r="CU157" i="24"/>
  <c r="CU51" i="24"/>
  <c r="CH35" i="22"/>
  <c r="AM59" i="22"/>
  <c r="CZ36" i="24"/>
  <c r="CZ142" i="24"/>
  <c r="AR73" i="22"/>
  <c r="AX119" i="24"/>
  <c r="AX13" i="24"/>
  <c r="CO22" i="24"/>
  <c r="CO128" i="24"/>
  <c r="W109" i="22"/>
  <c r="AH24" i="22"/>
  <c r="AQ46" i="22"/>
  <c r="CB195" i="24"/>
  <c r="CB89" i="24"/>
  <c r="BB18" i="24"/>
  <c r="BB124" i="24"/>
  <c r="L32" i="22"/>
  <c r="AK38" i="22"/>
  <c r="AE38" i="22"/>
  <c r="BK96" i="24"/>
  <c r="BK202" i="24"/>
  <c r="CB128" i="24"/>
  <c r="CB22" i="24"/>
  <c r="AW29" i="24"/>
  <c r="AW135" i="24"/>
  <c r="C76" i="24"/>
  <c r="C182" i="24"/>
  <c r="DC117" i="24"/>
  <c r="DC11" i="24"/>
  <c r="AO93" i="24"/>
  <c r="AO199" i="24"/>
  <c r="BA174" i="24"/>
  <c r="BA68" i="24"/>
  <c r="L161" i="24"/>
  <c r="L55" i="24"/>
  <c r="CX39" i="24"/>
  <c r="CX145" i="24"/>
  <c r="AS53" i="22"/>
  <c r="AW177" i="24"/>
  <c r="AW71" i="24"/>
  <c r="CL70" i="22"/>
  <c r="CE60" i="22"/>
  <c r="BI39" i="22"/>
  <c r="AC51" i="22"/>
  <c r="CQ146" i="24"/>
  <c r="CQ40" i="24"/>
  <c r="BS51" i="24"/>
  <c r="BS157" i="24"/>
  <c r="CM85" i="24"/>
  <c r="CM191" i="24"/>
  <c r="CT40" i="22"/>
  <c r="CI34" i="24"/>
  <c r="CI140" i="24"/>
  <c r="F5" i="13"/>
  <c r="BB29" i="22"/>
  <c r="N32" i="22"/>
  <c r="BA21" i="24"/>
  <c r="BA127" i="24"/>
  <c r="CP106" i="24"/>
  <c r="CP107" i="24"/>
  <c r="CP114" i="24"/>
  <c r="CI68" i="22"/>
  <c r="BQ58" i="24"/>
  <c r="BQ164" i="24"/>
  <c r="AU44" i="24"/>
  <c r="AU150" i="24"/>
  <c r="AE70" i="24"/>
  <c r="BN138" i="24"/>
  <c r="BN32" i="24"/>
  <c r="CN29" i="22"/>
  <c r="M186" i="24"/>
  <c r="M80" i="24"/>
  <c r="CM115" i="24"/>
  <c r="CM9" i="24"/>
  <c r="BX26" i="24"/>
  <c r="BX132" i="24"/>
  <c r="AQ195" i="24"/>
  <c r="AQ89" i="24"/>
  <c r="BY4" i="13"/>
  <c r="BS187" i="24"/>
  <c r="BS81" i="24"/>
  <c r="AX195" i="24"/>
  <c r="AX89" i="24"/>
  <c r="BE20" i="24"/>
  <c r="E63" i="24"/>
  <c r="E169" i="24"/>
  <c r="BE34" i="24"/>
  <c r="O20" i="24"/>
  <c r="O126" i="24"/>
  <c r="BA104" i="24"/>
  <c r="BA210" i="24"/>
  <c r="BR70" i="24"/>
  <c r="BR176" i="24"/>
  <c r="U9" i="24"/>
  <c r="U115" i="24"/>
  <c r="AM196" i="24"/>
  <c r="AM90" i="24"/>
  <c r="CQ54" i="22"/>
  <c r="AF92" i="24"/>
  <c r="AF198" i="24"/>
  <c r="AI39" i="24"/>
  <c r="AI145" i="24"/>
  <c r="BK179" i="24"/>
  <c r="BK73" i="24"/>
  <c r="U127" i="24"/>
  <c r="U21" i="24"/>
  <c r="BN50" i="22"/>
  <c r="AW74" i="24"/>
  <c r="AW180" i="24"/>
  <c r="BC116" i="24"/>
  <c r="BC10" i="24"/>
  <c r="Z98" i="24"/>
  <c r="Z204" i="24"/>
  <c r="V201" i="24"/>
  <c r="V95" i="24"/>
  <c r="AW40" i="22"/>
  <c r="BN74" i="24"/>
  <c r="BN180" i="24"/>
  <c r="BC106" i="24"/>
  <c r="BC107" i="24"/>
  <c r="BC114" i="24"/>
  <c r="AZ162" i="24"/>
  <c r="AZ56" i="24"/>
  <c r="Z76" i="22"/>
  <c r="AS65" i="22"/>
  <c r="CH83" i="24"/>
  <c r="CH189" i="24"/>
  <c r="CR221" i="24"/>
  <c r="BH55" i="24"/>
  <c r="BH161" i="24"/>
  <c r="O46" i="24"/>
  <c r="O152" i="24"/>
  <c r="AF49" i="22"/>
  <c r="AS109" i="22"/>
  <c r="BU19" i="24"/>
  <c r="V66" i="22"/>
  <c r="CE68" i="24"/>
  <c r="CE174" i="24"/>
  <c r="O200" i="24"/>
  <c r="O94" i="24"/>
  <c r="X62" i="24"/>
  <c r="X168" i="24"/>
  <c r="BN19" i="24"/>
  <c r="BN125" i="24"/>
  <c r="BP117" i="24"/>
  <c r="BP11" i="24"/>
  <c r="H222" i="24"/>
  <c r="G3" i="13"/>
  <c r="BP150" i="24"/>
  <c r="BP44" i="24"/>
  <c r="AU51" i="22"/>
  <c r="U72" i="22"/>
  <c r="BP36" i="24"/>
  <c r="BP142" i="24"/>
  <c r="CQ42" i="22"/>
  <c r="D170" i="24"/>
  <c r="D64" i="24"/>
  <c r="AD6" i="13"/>
  <c r="E31" i="24"/>
  <c r="E137" i="24"/>
  <c r="P46" i="24"/>
  <c r="P152" i="24"/>
  <c r="BF19" i="24"/>
  <c r="BF125" i="24"/>
  <c r="CT104" i="24"/>
  <c r="CT210" i="24"/>
  <c r="X68" i="22"/>
  <c r="O63" i="24"/>
  <c r="O169" i="24"/>
  <c r="W39" i="22"/>
  <c r="CI104" i="24"/>
  <c r="CI210" i="24"/>
  <c r="AY21" i="24"/>
  <c r="AY127" i="24"/>
  <c r="BS99" i="24"/>
  <c r="BS205" i="24"/>
  <c r="AQ88" i="24"/>
  <c r="AQ194" i="24"/>
  <c r="AD15" i="24"/>
  <c r="U38" i="24"/>
  <c r="U144" i="24"/>
  <c r="CX20" i="24"/>
  <c r="CX126" i="24"/>
  <c r="U44" i="24"/>
  <c r="U150" i="24"/>
  <c r="BD167" i="24"/>
  <c r="BD61" i="24"/>
  <c r="BS54" i="22"/>
  <c r="CU17" i="24"/>
  <c r="CU123" i="24"/>
  <c r="AU4" i="13"/>
  <c r="AI73" i="22"/>
  <c r="CX66" i="22"/>
  <c r="BC35" i="24"/>
  <c r="BC141" i="24"/>
  <c r="CQ90" i="24"/>
  <c r="CQ196" i="24"/>
  <c r="BL166" i="24"/>
  <c r="BL60" i="24"/>
  <c r="DA53" i="22"/>
  <c r="P91" i="24"/>
  <c r="P197" i="24"/>
  <c r="AC96" i="24"/>
  <c r="AC202" i="24"/>
  <c r="H31" i="22"/>
  <c r="BB37" i="24"/>
  <c r="BB143" i="24"/>
  <c r="P35" i="22"/>
  <c r="CM198" i="24"/>
  <c r="CM92" i="24"/>
  <c r="S52" i="22"/>
  <c r="BX130" i="24"/>
  <c r="BX24" i="24"/>
  <c r="CS171" i="24"/>
  <c r="CS65" i="24"/>
  <c r="E155" i="24"/>
  <c r="E49" i="24"/>
  <c r="CL191" i="24"/>
  <c r="CL85" i="24"/>
  <c r="S67" i="24"/>
  <c r="S173" i="24"/>
  <c r="CB71" i="24"/>
  <c r="CB177" i="24"/>
  <c r="K5" i="13"/>
  <c r="AF128" i="24"/>
  <c r="AF22" i="24"/>
  <c r="BN47" i="24"/>
  <c r="BN153" i="24"/>
  <c r="CJ181" i="24"/>
  <c r="CJ75" i="24"/>
  <c r="BM31" i="22"/>
  <c r="CS10" i="24"/>
  <c r="CS116" i="24"/>
  <c r="G34" i="22"/>
  <c r="BH74" i="22"/>
  <c r="L165" i="24"/>
  <c r="L59" i="24"/>
  <c r="AB33" i="22"/>
  <c r="CQ74" i="22"/>
  <c r="BY24" i="24"/>
  <c r="BY130" i="24"/>
  <c r="O164" i="24"/>
  <c r="O58" i="24"/>
  <c r="CO159" i="24"/>
  <c r="CO53" i="24"/>
  <c r="BY126" i="24"/>
  <c r="BY20" i="24"/>
  <c r="F211" i="24"/>
  <c r="F105" i="24"/>
  <c r="CA222" i="24"/>
  <c r="BZ3" i="13"/>
  <c r="AA67" i="22"/>
  <c r="T71" i="22"/>
  <c r="AY141" i="24"/>
  <c r="AY35" i="24"/>
  <c r="BI35" i="22"/>
  <c r="J33" i="22"/>
  <c r="CB24" i="24"/>
  <c r="CB130" i="24"/>
  <c r="AH48" i="24"/>
  <c r="AH154" i="24"/>
  <c r="AI180" i="24"/>
  <c r="AI74" i="24"/>
  <c r="W129" i="24"/>
  <c r="W23" i="24"/>
  <c r="CP160" i="24"/>
  <c r="CP54" i="24"/>
  <c r="BV204" i="24"/>
  <c r="BV98" i="24"/>
  <c r="I82" i="24"/>
  <c r="I188" i="24"/>
  <c r="AW59" i="22"/>
  <c r="D76" i="24"/>
  <c r="D182" i="24"/>
  <c r="O42" i="22"/>
  <c r="BF179" i="24"/>
  <c r="BF73" i="24"/>
  <c r="CE13" i="24"/>
  <c r="CE119" i="24"/>
  <c r="G6" i="13"/>
  <c r="BR61" i="24"/>
  <c r="BR167" i="24"/>
  <c r="AV52" i="22"/>
  <c r="AX78" i="24"/>
  <c r="AX184" i="24"/>
  <c r="CX180" i="24"/>
  <c r="CX74" i="24"/>
  <c r="CD33" i="22"/>
  <c r="AR172" i="24"/>
  <c r="AR66" i="24"/>
  <c r="T67" i="22"/>
  <c r="AW30" i="24"/>
  <c r="AW136" i="24"/>
  <c r="AH57" i="24"/>
  <c r="AH163" i="24"/>
  <c r="CX67" i="22"/>
  <c r="CW46" i="22"/>
  <c r="M34" i="22"/>
  <c r="BP185" i="24"/>
  <c r="BP79" i="24"/>
  <c r="BU50" i="24"/>
  <c r="AA5" i="13"/>
  <c r="CP200" i="24"/>
  <c r="CP94" i="24"/>
  <c r="AS4" i="13"/>
  <c r="BM155" i="24"/>
  <c r="AE155" i="24" s="1"/>
  <c r="BM49" i="24"/>
  <c r="I44" i="22"/>
  <c r="I45" i="22"/>
  <c r="I41" i="22"/>
  <c r="I43" i="22"/>
  <c r="AE107" i="24"/>
  <c r="AE106" i="24"/>
  <c r="CG53" i="24"/>
  <c r="CG159" i="24"/>
  <c r="CE35" i="24"/>
  <c r="CE141" i="24"/>
  <c r="CS67" i="22"/>
  <c r="AZ158" i="24"/>
  <c r="AZ52" i="24"/>
  <c r="BB155" i="24"/>
  <c r="BB49" i="24"/>
  <c r="CP71" i="24"/>
  <c r="CP177" i="24"/>
  <c r="DA58" i="22"/>
  <c r="K32" i="22"/>
  <c r="Z206" i="24"/>
  <c r="Z100" i="24"/>
  <c r="AV194" i="24"/>
  <c r="AV88" i="24"/>
  <c r="CJ57" i="24"/>
  <c r="CJ163" i="24"/>
  <c r="CZ52" i="22"/>
  <c r="AW60" i="22"/>
  <c r="D4" i="13"/>
  <c r="AD58" i="22"/>
  <c r="BL53" i="22"/>
  <c r="AV137" i="24"/>
  <c r="AV31" i="24"/>
  <c r="AZ76" i="22"/>
  <c r="BA187" i="24"/>
  <c r="BA81" i="24"/>
  <c r="CT39" i="22"/>
  <c r="CN189" i="24"/>
  <c r="CN83" i="24"/>
  <c r="BE9" i="24"/>
  <c r="AZ84" i="24"/>
  <c r="AZ190" i="24"/>
  <c r="CP142" i="24"/>
  <c r="CP36" i="24"/>
  <c r="AG117" i="24"/>
  <c r="AG11" i="24"/>
  <c r="Z52" i="22"/>
  <c r="I47" i="24"/>
  <c r="I153" i="24"/>
  <c r="BF45" i="24"/>
  <c r="BF151" i="24"/>
  <c r="BH68" i="22"/>
  <c r="CX48" i="22"/>
  <c r="BS36" i="22"/>
  <c r="CJ39" i="24"/>
  <c r="CJ145" i="24"/>
  <c r="CP16" i="24"/>
  <c r="CP122" i="24"/>
  <c r="AW31" i="22"/>
  <c r="K211" i="24"/>
  <c r="K105" i="24"/>
  <c r="AD60" i="24"/>
  <c r="CV156" i="24"/>
  <c r="CV50" i="24"/>
  <c r="BP56" i="24"/>
  <c r="BP162" i="24"/>
  <c r="D69" i="24"/>
  <c r="D175" i="24"/>
  <c r="AL166" i="24"/>
  <c r="AL60" i="24"/>
  <c r="J127" i="24"/>
  <c r="J21" i="24"/>
  <c r="O207" i="24"/>
  <c r="O101" i="24"/>
  <c r="F180" i="24"/>
  <c r="F74" i="24"/>
  <c r="CH170" i="24"/>
  <c r="CH64" i="24"/>
  <c r="BB72" i="24"/>
  <c r="BB178" i="24"/>
  <c r="BX38" i="24"/>
  <c r="BX144" i="24"/>
  <c r="T104" i="24"/>
  <c r="T210" i="24"/>
  <c r="CS209" i="24"/>
  <c r="CS103" i="24"/>
  <c r="BV36" i="22"/>
  <c r="CY156" i="24"/>
  <c r="CY50" i="24"/>
  <c r="AG29" i="22"/>
  <c r="AK37" i="22"/>
  <c r="CJ99" i="24"/>
  <c r="CJ205" i="24"/>
  <c r="BJ44" i="24"/>
  <c r="BJ150" i="24"/>
  <c r="BK86" i="24"/>
  <c r="BK192" i="24"/>
  <c r="CR63" i="24"/>
  <c r="CR169" i="24"/>
  <c r="CO42" i="24"/>
  <c r="CO148" i="24"/>
  <c r="DA27" i="24"/>
  <c r="DA133" i="24"/>
  <c r="BI66" i="22"/>
  <c r="CI183" i="24"/>
  <c r="CI77" i="24"/>
  <c r="BT40" i="22"/>
  <c r="BH31" i="22"/>
  <c r="X145" i="24"/>
  <c r="X39" i="24"/>
  <c r="AY52" i="22"/>
  <c r="L48" i="22"/>
  <c r="AO193" i="24"/>
  <c r="AO87" i="24"/>
  <c r="AM131" i="24"/>
  <c r="AM25" i="24"/>
  <c r="AL15" i="24"/>
  <c r="AL121" i="24"/>
  <c r="CK45" i="24"/>
  <c r="CK151" i="24"/>
  <c r="CS179" i="24"/>
  <c r="CS73" i="24"/>
  <c r="BY50" i="22"/>
  <c r="CT20" i="24"/>
  <c r="CT126" i="24"/>
  <c r="W47" i="24"/>
  <c r="W153" i="24"/>
  <c r="R68" i="22"/>
  <c r="CQ185" i="24"/>
  <c r="CQ79" i="24"/>
  <c r="AX32" i="22"/>
  <c r="CX139" i="24"/>
  <c r="CX33" i="24"/>
  <c r="AU53" i="22"/>
  <c r="R105" i="24"/>
  <c r="R211" i="24"/>
  <c r="AG30" i="24"/>
  <c r="AG136" i="24"/>
  <c r="BA74" i="22"/>
  <c r="BK172" i="24"/>
  <c r="BK66" i="24"/>
  <c r="AT170" i="24"/>
  <c r="AT64" i="24"/>
  <c r="AI190" i="24"/>
  <c r="AI84" i="24"/>
  <c r="BU221" i="24"/>
  <c r="BT2" i="13"/>
  <c r="BO209" i="24"/>
  <c r="BO103" i="24"/>
  <c r="I183" i="24"/>
  <c r="I77" i="24"/>
  <c r="J182" i="24"/>
  <c r="J76" i="24"/>
  <c r="BZ99" i="24"/>
  <c r="BZ205" i="24"/>
  <c r="CB122" i="24"/>
  <c r="CB16" i="24"/>
  <c r="R122" i="24"/>
  <c r="R16" i="24"/>
  <c r="Z35" i="22"/>
  <c r="AS33" i="22"/>
  <c r="U93" i="24"/>
  <c r="U199" i="24"/>
  <c r="CC81" i="24"/>
  <c r="CC187" i="24"/>
  <c r="BZ202" i="24"/>
  <c r="BZ96" i="24"/>
  <c r="V165" i="24"/>
  <c r="V59" i="24"/>
  <c r="BO74" i="22"/>
  <c r="DB24" i="22"/>
  <c r="AP39" i="22"/>
  <c r="BL73" i="24"/>
  <c r="BL179" i="24"/>
  <c r="BL49" i="22"/>
  <c r="AG138" i="24"/>
  <c r="AG32" i="24"/>
  <c r="W42" i="22"/>
  <c r="S157" i="24"/>
  <c r="S51" i="24"/>
  <c r="CH31" i="24"/>
  <c r="CH137" i="24"/>
  <c r="BJ64" i="24"/>
  <c r="BJ170" i="24"/>
  <c r="AZ29" i="22"/>
  <c r="CS143" i="24"/>
  <c r="CS37" i="24"/>
  <c r="Q65" i="22"/>
  <c r="X67" i="22"/>
  <c r="AQ129" i="24"/>
  <c r="AQ23" i="24"/>
  <c r="T180" i="24"/>
  <c r="T74" i="24"/>
  <c r="AR75" i="22"/>
  <c r="CS88" i="24"/>
  <c r="CS194" i="24"/>
  <c r="BG142" i="24"/>
  <c r="BG36" i="24"/>
  <c r="R53" i="24"/>
  <c r="R159" i="24"/>
  <c r="AA40" i="22"/>
  <c r="BI38" i="24"/>
  <c r="BI144" i="24"/>
  <c r="AM22" i="24"/>
  <c r="AM128" i="24"/>
  <c r="AW67" i="22"/>
  <c r="CU31" i="22"/>
  <c r="CT221" i="24"/>
  <c r="CW97" i="24"/>
  <c r="CW203" i="24"/>
  <c r="M61" i="22"/>
  <c r="N142" i="24"/>
  <c r="N36" i="24"/>
  <c r="CD46" i="22"/>
  <c r="BT89" i="24"/>
  <c r="BT195" i="24"/>
  <c r="CS51" i="24"/>
  <c r="CS157" i="24"/>
  <c r="AP24" i="22"/>
  <c r="N67" i="22"/>
  <c r="BH32" i="22"/>
  <c r="CP24" i="22"/>
  <c r="W65" i="24"/>
  <c r="W171" i="24"/>
  <c r="CL197" i="24"/>
  <c r="CL91" i="24"/>
  <c r="AM18" i="24"/>
  <c r="AM124" i="24"/>
  <c r="CQ61" i="22"/>
  <c r="CR195" i="24"/>
  <c r="CR89" i="24"/>
  <c r="CJ190" i="24"/>
  <c r="CJ84" i="24"/>
  <c r="BA50" i="22"/>
  <c r="CI106" i="24"/>
  <c r="CI114" i="24"/>
  <c r="CI107" i="24"/>
  <c r="X53" i="24"/>
  <c r="X159" i="24"/>
  <c r="BK42" i="24"/>
  <c r="BK148" i="24"/>
  <c r="AU79" i="24"/>
  <c r="AU185" i="24"/>
  <c r="E100" i="24"/>
  <c r="E206" i="24"/>
  <c r="AB31" i="22"/>
  <c r="K201" i="24"/>
  <c r="K95" i="24"/>
  <c r="BT54" i="22"/>
  <c r="BU76" i="22"/>
  <c r="BY95" i="24"/>
  <c r="BY201" i="24"/>
  <c r="AU3" i="13"/>
  <c r="BP84" i="24"/>
  <c r="BP190" i="24"/>
  <c r="CS140" i="24"/>
  <c r="CS34" i="24"/>
  <c r="CC196" i="24"/>
  <c r="CC90" i="24"/>
  <c r="CC195" i="24"/>
  <c r="CC89" i="24"/>
  <c r="H167" i="24"/>
  <c r="H61" i="24"/>
  <c r="AN96" i="24"/>
  <c r="AN202" i="24"/>
  <c r="G107" i="24"/>
  <c r="G106" i="24"/>
  <c r="G114" i="24"/>
  <c r="G13" i="24"/>
  <c r="CH67" i="22"/>
  <c r="N191" i="24"/>
  <c r="N85" i="24"/>
  <c r="CB70" i="22"/>
  <c r="AJ37" i="22"/>
  <c r="CI51" i="22"/>
  <c r="BG126" i="24"/>
  <c r="BG20" i="24"/>
  <c r="U176" i="24"/>
  <c r="U70" i="24"/>
  <c r="AE67" i="24"/>
  <c r="CX123" i="24"/>
  <c r="CX17" i="24"/>
  <c r="Q49" i="24"/>
  <c r="Q155" i="24"/>
  <c r="CC85" i="24"/>
  <c r="CC191" i="24"/>
  <c r="C175" i="24"/>
  <c r="C69" i="24"/>
  <c r="AR19" i="24"/>
  <c r="AR125" i="24"/>
  <c r="CS11" i="24"/>
  <c r="CS117" i="24"/>
  <c r="AU18" i="24"/>
  <c r="AU124" i="24"/>
  <c r="O13" i="24"/>
  <c r="O119" i="24"/>
  <c r="U5" i="13"/>
  <c r="AV100" i="24"/>
  <c r="AV206" i="24"/>
  <c r="CG49" i="22"/>
  <c r="CZ168" i="24"/>
  <c r="CZ62" i="24"/>
  <c r="J52" i="22"/>
  <c r="CN67" i="24"/>
  <c r="CN173" i="24"/>
  <c r="AF222" i="24"/>
  <c r="AE3" i="13"/>
  <c r="R2" i="13"/>
  <c r="S221" i="24"/>
  <c r="CU5" i="13"/>
  <c r="CI97" i="24"/>
  <c r="CI203" i="24"/>
  <c r="U67" i="22"/>
  <c r="CF53" i="22"/>
  <c r="BR122" i="24"/>
  <c r="BR16" i="24"/>
  <c r="AL12" i="24"/>
  <c r="AL118" i="24"/>
  <c r="AW28" i="24"/>
  <c r="AW134" i="24"/>
  <c r="AU58" i="22"/>
  <c r="BE13" i="24"/>
  <c r="BL150" i="24"/>
  <c r="BL44" i="24"/>
  <c r="CE221" i="24"/>
  <c r="AH96" i="24"/>
  <c r="AH202" i="24"/>
  <c r="AB154" i="24"/>
  <c r="AB48" i="24"/>
  <c r="CI34" i="22"/>
  <c r="CS94" i="24"/>
  <c r="CS200" i="24"/>
  <c r="BI33" i="22"/>
  <c r="CK164" i="24"/>
  <c r="CK58" i="24"/>
  <c r="BX35" i="22"/>
  <c r="I105" i="24"/>
  <c r="I211" i="24"/>
  <c r="BH76" i="24"/>
  <c r="BH182" i="24"/>
  <c r="G68" i="22"/>
  <c r="CE117" i="24"/>
  <c r="CE11" i="24"/>
  <c r="J85" i="24"/>
  <c r="J191" i="24"/>
  <c r="AC84" i="24"/>
  <c r="AC190" i="24"/>
  <c r="Y49" i="22"/>
  <c r="K89" i="24"/>
  <c r="K195" i="24"/>
  <c r="AI46" i="22"/>
  <c r="U77" i="24"/>
  <c r="U183" i="24"/>
  <c r="BU77" i="24"/>
  <c r="AS151" i="24"/>
  <c r="AS45" i="24"/>
  <c r="BM208" i="24"/>
  <c r="AE208" i="24" s="1"/>
  <c r="BM102" i="24"/>
  <c r="DB175" i="24"/>
  <c r="DB69" i="24"/>
  <c r="CD136" i="24"/>
  <c r="CD30" i="24"/>
  <c r="AT49" i="22"/>
  <c r="BJ16" i="24"/>
  <c r="BJ122" i="24"/>
  <c r="CU114" i="24"/>
  <c r="CU106" i="24"/>
  <c r="CU107" i="24"/>
  <c r="S169" i="24"/>
  <c r="S63" i="24"/>
  <c r="K4" i="13"/>
  <c r="CY104" i="24"/>
  <c r="CY210" i="24"/>
  <c r="Z164" i="24"/>
  <c r="Z58" i="24"/>
  <c r="DB49" i="22"/>
  <c r="AU92" i="24"/>
  <c r="AU198" i="24"/>
  <c r="AU75" i="22"/>
  <c r="BK34" i="22"/>
  <c r="BW109" i="22"/>
  <c r="C137" i="24"/>
  <c r="C31" i="24"/>
  <c r="AA158" i="24"/>
  <c r="AA52" i="24"/>
  <c r="CW149" i="24"/>
  <c r="CW43" i="24"/>
  <c r="AT150" i="24"/>
  <c r="AT44" i="24"/>
  <c r="E150" i="24"/>
  <c r="E44" i="24"/>
  <c r="BX175" i="24"/>
  <c r="BX69" i="24"/>
  <c r="CD53" i="22"/>
  <c r="CR70" i="22"/>
  <c r="Y185" i="24"/>
  <c r="Y79" i="24"/>
  <c r="BU104" i="24"/>
  <c r="BJ138" i="24"/>
  <c r="BJ32" i="24"/>
  <c r="BG154" i="24"/>
  <c r="BG48" i="24"/>
  <c r="CE95" i="24"/>
  <c r="CE201" i="24"/>
  <c r="C202" i="24"/>
  <c r="C96" i="24"/>
  <c r="K21" i="24"/>
  <c r="K127" i="24"/>
  <c r="CL32" i="22"/>
  <c r="AI52" i="22"/>
  <c r="BH39" i="24"/>
  <c r="BH145" i="24"/>
  <c r="BU2" i="13"/>
  <c r="BV221" i="24"/>
  <c r="BM163" i="24"/>
  <c r="AE163" i="24" s="1"/>
  <c r="BM57" i="24"/>
  <c r="CM203" i="24"/>
  <c r="CM97" i="24"/>
  <c r="AE53" i="24"/>
  <c r="CN21" i="24"/>
  <c r="CN127" i="24"/>
  <c r="AA104" i="24"/>
  <c r="AA210" i="24"/>
  <c r="AB204" i="24"/>
  <c r="AB98" i="24"/>
  <c r="AV146" i="24"/>
  <c r="AV40" i="24"/>
  <c r="C170" i="24"/>
  <c r="C64" i="24"/>
  <c r="A11" i="20"/>
  <c r="BE11" i="20" s="1"/>
  <c r="Z71" i="24"/>
  <c r="Z177" i="24"/>
  <c r="CE90" i="24"/>
  <c r="CE196" i="24"/>
  <c r="CW133" i="24"/>
  <c r="CW27" i="24"/>
  <c r="V102" i="24"/>
  <c r="V208" i="24"/>
  <c r="AN191" i="24"/>
  <c r="AN85" i="24"/>
  <c r="N31" i="22"/>
  <c r="BO158" i="24"/>
  <c r="BO52" i="24"/>
  <c r="BX44" i="24"/>
  <c r="BX150" i="24"/>
  <c r="Q31" i="22"/>
  <c r="CI3" i="13"/>
  <c r="CJ222" i="24"/>
  <c r="CF180" i="24"/>
  <c r="CF74" i="24"/>
  <c r="Q74" i="22"/>
  <c r="BK74" i="22"/>
  <c r="K154" i="24"/>
  <c r="K48" i="24"/>
  <c r="BK39" i="22"/>
  <c r="AT71" i="24"/>
  <c r="AT177" i="24"/>
  <c r="CU15" i="24"/>
  <c r="CU121" i="24"/>
  <c r="CI128" i="24"/>
  <c r="CI22" i="24"/>
  <c r="CG61" i="22"/>
  <c r="D207" i="24"/>
  <c r="D101" i="24"/>
  <c r="AY104" i="24"/>
  <c r="AY210" i="24"/>
  <c r="BW208" i="24"/>
  <c r="BW102" i="24"/>
  <c r="AU41" i="24"/>
  <c r="AU147" i="24"/>
  <c r="CM65" i="24"/>
  <c r="CM171" i="24"/>
  <c r="W26" i="24"/>
  <c r="W132" i="24"/>
  <c r="BQ10" i="24"/>
  <c r="BQ116" i="24"/>
  <c r="BJ104" i="24"/>
  <c r="BJ210" i="24"/>
  <c r="CV70" i="22"/>
  <c r="H76" i="22"/>
  <c r="P115" i="24"/>
  <c r="P9" i="24"/>
  <c r="AG45" i="24"/>
  <c r="AG151" i="24"/>
  <c r="BQ71" i="24"/>
  <c r="BQ177" i="24"/>
  <c r="CM89" i="24"/>
  <c r="CM195" i="24"/>
  <c r="BQ33" i="22"/>
  <c r="G51" i="22"/>
  <c r="AQ22" i="24"/>
  <c r="AQ128" i="24"/>
  <c r="I68" i="24"/>
  <c r="I174" i="24"/>
  <c r="AD71" i="24"/>
  <c r="AS136" i="24"/>
  <c r="AS30" i="24"/>
  <c r="CL158" i="24"/>
  <c r="CL52" i="24"/>
  <c r="AC102" i="24"/>
  <c r="AC208" i="24"/>
  <c r="DC154" i="24"/>
  <c r="DC48" i="24"/>
  <c r="CL160" i="24"/>
  <c r="CL54" i="24"/>
  <c r="CU13" i="24"/>
  <c r="CU119" i="24"/>
  <c r="BL148" i="24"/>
  <c r="BL42" i="24"/>
  <c r="AD40" i="22"/>
  <c r="N63" i="24"/>
  <c r="N169" i="24"/>
  <c r="BA71" i="22"/>
  <c r="BK24" i="24"/>
  <c r="BK130" i="24"/>
  <c r="BF6" i="13"/>
  <c r="P178" i="24"/>
  <c r="P72" i="24"/>
  <c r="BI198" i="24"/>
  <c r="BI92" i="24"/>
  <c r="CI73" i="24"/>
  <c r="CI179" i="24"/>
  <c r="BK3" i="13"/>
  <c r="BL222" i="24"/>
  <c r="BU48" i="22"/>
  <c r="CL54" i="22"/>
  <c r="AS32" i="24"/>
  <c r="AS138" i="24"/>
  <c r="CV6" i="13"/>
  <c r="CD187" i="24"/>
  <c r="CD81" i="24"/>
  <c r="BY60" i="24"/>
  <c r="BY166" i="24"/>
  <c r="BQ35" i="22"/>
  <c r="CI207" i="24"/>
  <c r="CI101" i="24"/>
  <c r="AP193" i="24"/>
  <c r="AP87" i="24"/>
  <c r="CV9" i="24"/>
  <c r="CV115" i="24"/>
  <c r="Z80" i="24"/>
  <c r="Z186" i="24"/>
  <c r="CL21" i="24"/>
  <c r="CL127" i="24"/>
  <c r="BN62" i="24"/>
  <c r="BN168" i="24"/>
  <c r="BG74" i="24"/>
  <c r="BG180" i="24"/>
  <c r="BB56" i="24"/>
  <c r="BB162" i="24"/>
  <c r="CJ76" i="22"/>
  <c r="BQ134" i="24"/>
  <c r="BQ28" i="24"/>
  <c r="CW186" i="24"/>
  <c r="CW80" i="24"/>
  <c r="Y66" i="22"/>
  <c r="DC119" i="24"/>
  <c r="DC13" i="24"/>
  <c r="BS30" i="24"/>
  <c r="BS136" i="24"/>
  <c r="V20" i="24"/>
  <c r="V126" i="24"/>
  <c r="DB39" i="22"/>
  <c r="BZ72" i="24"/>
  <c r="BZ178" i="24"/>
  <c r="CI91" i="24"/>
  <c r="CI197" i="24"/>
  <c r="CF72" i="24"/>
  <c r="CF178" i="24"/>
  <c r="CT164" i="24"/>
  <c r="CT58" i="24"/>
  <c r="I91" i="24"/>
  <c r="I197" i="24"/>
  <c r="BY187" i="24"/>
  <c r="BY81" i="24"/>
  <c r="S54" i="22"/>
  <c r="P141" i="24"/>
  <c r="P35" i="24"/>
  <c r="AZ21" i="24"/>
  <c r="AZ127" i="24"/>
  <c r="BG58" i="24"/>
  <c r="BG164" i="24"/>
  <c r="BB144" i="24"/>
  <c r="BB38" i="24"/>
  <c r="CJ141" i="24"/>
  <c r="CJ35" i="24"/>
  <c r="P100" i="24"/>
  <c r="P206" i="24"/>
  <c r="DB66" i="22"/>
  <c r="CL109" i="22"/>
  <c r="W61" i="22"/>
  <c r="AZ57" i="24"/>
  <c r="AZ163" i="24"/>
  <c r="T32" i="22"/>
  <c r="CR71" i="22"/>
  <c r="CS50" i="24"/>
  <c r="CS156" i="24"/>
  <c r="P82" i="24"/>
  <c r="P188" i="24"/>
  <c r="S6" i="13"/>
  <c r="BH31" i="24"/>
  <c r="BH137" i="24"/>
  <c r="X193" i="24"/>
  <c r="X87" i="24"/>
  <c r="BI123" i="24"/>
  <c r="BI17" i="24"/>
  <c r="CD51" i="22"/>
  <c r="AR49" i="24"/>
  <c r="AR155" i="24"/>
  <c r="CJ39" i="22"/>
  <c r="BI222" i="24"/>
  <c r="BH3" i="13"/>
  <c r="CR73" i="24"/>
  <c r="CR179" i="24"/>
  <c r="AR66" i="22"/>
  <c r="CX34" i="22"/>
  <c r="BS29" i="22"/>
  <c r="AG130" i="24"/>
  <c r="AG24" i="24"/>
  <c r="CK197" i="24"/>
  <c r="CK91" i="24"/>
  <c r="AD76" i="24"/>
  <c r="V196" i="24"/>
  <c r="V90" i="24"/>
  <c r="AM121" i="24"/>
  <c r="AM15" i="24"/>
  <c r="CD67" i="22"/>
  <c r="DB51" i="22"/>
  <c r="BD210" i="24"/>
  <c r="BD104" i="24"/>
  <c r="CB104" i="24"/>
  <c r="CB210" i="24"/>
  <c r="CG69" i="24"/>
  <c r="CG175" i="24"/>
  <c r="E24" i="24"/>
  <c r="E130" i="24"/>
  <c r="AH85" i="24"/>
  <c r="AH191" i="24"/>
  <c r="CD139" i="24"/>
  <c r="CD33" i="24"/>
  <c r="O89" i="24"/>
  <c r="O195" i="24"/>
  <c r="CY79" i="24"/>
  <c r="CY185" i="24"/>
  <c r="CH76" i="22"/>
  <c r="AW66" i="22"/>
  <c r="CF74" i="22"/>
  <c r="AR156" i="24"/>
  <c r="AR50" i="24"/>
  <c r="CZ53" i="22"/>
  <c r="CT185" i="24"/>
  <c r="CT79" i="24"/>
  <c r="AY44" i="22"/>
  <c r="AY41" i="22"/>
  <c r="AY45" i="22"/>
  <c r="AY43" i="22"/>
  <c r="BX209" i="24"/>
  <c r="BX103" i="24"/>
  <c r="CV84" i="24"/>
  <c r="CV190" i="24"/>
  <c r="AQ96" i="24"/>
  <c r="AQ202" i="24"/>
  <c r="AW32" i="22"/>
  <c r="AE40" i="24"/>
  <c r="AE50" i="24"/>
  <c r="AC222" i="24"/>
  <c r="AB3" i="13"/>
  <c r="Q87" i="24"/>
  <c r="Q193" i="24"/>
  <c r="CI67" i="22"/>
  <c r="CP61" i="24"/>
  <c r="CP167" i="24"/>
  <c r="BO66" i="22"/>
  <c r="CP123" i="24"/>
  <c r="CP17" i="24"/>
  <c r="DA68" i="24"/>
  <c r="DA174" i="24"/>
  <c r="CX24" i="22"/>
  <c r="AI26" i="24"/>
  <c r="AI132" i="24"/>
  <c r="P196" i="24"/>
  <c r="P90" i="24"/>
  <c r="BC166" i="24"/>
  <c r="BC60" i="24"/>
  <c r="BB63" i="24"/>
  <c r="BB169" i="24"/>
  <c r="A14" i="20"/>
  <c r="K14" i="20" s="1"/>
  <c r="AN169" i="24"/>
  <c r="AN63" i="24"/>
  <c r="AA154" i="24"/>
  <c r="AA48" i="24"/>
  <c r="AP23" i="24"/>
  <c r="AP129" i="24"/>
  <c r="BA195" i="24"/>
  <c r="BA89" i="24"/>
  <c r="BC136" i="24"/>
  <c r="BC30" i="24"/>
  <c r="BE34" i="22"/>
  <c r="X102" i="24"/>
  <c r="X208" i="24"/>
  <c r="AZ149" i="24"/>
  <c r="AZ43" i="24"/>
  <c r="BM70" i="24"/>
  <c r="BM176" i="24"/>
  <c r="AE176" i="24" s="1"/>
  <c r="AX83" i="24"/>
  <c r="AX189" i="24"/>
  <c r="AR50" i="22"/>
  <c r="AX58" i="24"/>
  <c r="AX164" i="24"/>
  <c r="CN208" i="24"/>
  <c r="CN102" i="24"/>
  <c r="CK34" i="22"/>
  <c r="BJ24" i="22"/>
  <c r="CG66" i="22"/>
  <c r="BN54" i="22"/>
  <c r="R100" i="24"/>
  <c r="R206" i="24"/>
  <c r="BG38" i="22"/>
  <c r="BJ187" i="24"/>
  <c r="BJ81" i="24"/>
  <c r="AN37" i="22"/>
  <c r="CU204" i="24"/>
  <c r="CU98" i="24"/>
  <c r="G15" i="24"/>
  <c r="G121" i="24"/>
  <c r="P24" i="24"/>
  <c r="P130" i="24"/>
  <c r="BH71" i="22"/>
  <c r="L38" i="22"/>
  <c r="AL2" i="13"/>
  <c r="AM221" i="24"/>
  <c r="BY38" i="24"/>
  <c r="BY144" i="24"/>
  <c r="CR72" i="22"/>
  <c r="BF75" i="22"/>
  <c r="DB140" i="24"/>
  <c r="DB34" i="24"/>
  <c r="AO96" i="24"/>
  <c r="AO202" i="24"/>
  <c r="CQ149" i="24"/>
  <c r="CQ43" i="24"/>
  <c r="CA90" i="24"/>
  <c r="CA196" i="24"/>
  <c r="V97" i="24"/>
  <c r="V203" i="24"/>
  <c r="AT58" i="22"/>
  <c r="F222" i="24"/>
  <c r="E3" i="13"/>
  <c r="CC94" i="24"/>
  <c r="CC200" i="24"/>
  <c r="AH209" i="24"/>
  <c r="AH103" i="24"/>
  <c r="AQ191" i="24"/>
  <c r="AQ85" i="24"/>
  <c r="I169" i="24"/>
  <c r="I63" i="24"/>
  <c r="CI26" i="24"/>
  <c r="CI132" i="24"/>
  <c r="BT138" i="24"/>
  <c r="BT32" i="24"/>
  <c r="DC16" i="24"/>
  <c r="DC122" i="24"/>
  <c r="CD128" i="24"/>
  <c r="CD22" i="24"/>
  <c r="T39" i="22"/>
  <c r="CY48" i="22"/>
  <c r="DB157" i="24"/>
  <c r="DB51" i="24"/>
  <c r="AC31" i="22"/>
  <c r="BJ179" i="24"/>
  <c r="BJ73" i="24"/>
  <c r="CN170" i="24"/>
  <c r="CN64" i="24"/>
  <c r="S30" i="24"/>
  <c r="S136" i="24"/>
  <c r="BN88" i="24"/>
  <c r="BN194" i="24"/>
  <c r="BS74" i="24"/>
  <c r="BS180" i="24"/>
  <c r="CA89" i="24"/>
  <c r="CA195" i="24"/>
  <c r="BP38" i="22"/>
  <c r="AZ137" i="24"/>
  <c r="AZ31" i="24"/>
  <c r="CL135" i="24"/>
  <c r="CL29" i="24"/>
  <c r="J193" i="24"/>
  <c r="J87" i="24"/>
  <c r="BO146" i="24"/>
  <c r="BO40" i="24"/>
  <c r="AY23" i="24"/>
  <c r="AY129" i="24"/>
  <c r="O53" i="22"/>
  <c r="AA42" i="24"/>
  <c r="AA148" i="24"/>
  <c r="AJ114" i="24"/>
  <c r="AJ107" i="24"/>
  <c r="AJ106" i="24"/>
  <c r="CB49" i="22"/>
  <c r="AQ138" i="24"/>
  <c r="AQ32" i="24"/>
  <c r="CW49" i="24"/>
  <c r="CW155" i="24"/>
  <c r="AG55" i="24"/>
  <c r="AG161" i="24"/>
  <c r="R75" i="22"/>
  <c r="BB132" i="24"/>
  <c r="BB26" i="24"/>
  <c r="AR30" i="24"/>
  <c r="AR136" i="24"/>
  <c r="AJ46" i="22"/>
  <c r="AY96" i="24"/>
  <c r="AY202" i="24"/>
  <c r="N43" i="24"/>
  <c r="N149" i="24"/>
  <c r="BW75" i="24"/>
  <c r="BW181" i="24"/>
  <c r="BP133" i="24"/>
  <c r="BP27" i="24"/>
  <c r="DA32" i="24"/>
  <c r="DA138" i="24"/>
  <c r="AI136" i="24"/>
  <c r="AI30" i="24"/>
  <c r="CM16" i="24"/>
  <c r="CM122" i="24"/>
  <c r="E95" i="24"/>
  <c r="E201" i="24"/>
  <c r="AW76" i="22"/>
  <c r="AY46" i="22"/>
  <c r="E53" i="24"/>
  <c r="E159" i="24"/>
  <c r="AC52" i="22"/>
  <c r="AU39" i="22"/>
  <c r="BN46" i="24"/>
  <c r="BN152" i="24"/>
  <c r="AO105" i="24"/>
  <c r="AO211" i="24"/>
  <c r="CX61" i="22"/>
  <c r="Q61" i="24"/>
  <c r="Q167" i="24"/>
  <c r="AM203" i="24"/>
  <c r="AM97" i="24"/>
  <c r="P153" i="24"/>
  <c r="P47" i="24"/>
  <c r="T54" i="24"/>
  <c r="T160" i="24"/>
  <c r="BT17" i="24"/>
  <c r="BT123" i="24"/>
  <c r="CF184" i="24"/>
  <c r="CF78" i="24"/>
  <c r="AQ75" i="24"/>
  <c r="AQ181" i="24"/>
  <c r="BP72" i="22"/>
  <c r="CK77" i="24"/>
  <c r="CK183" i="24"/>
  <c r="BK134" i="24"/>
  <c r="BK28" i="24"/>
  <c r="Z29" i="22"/>
  <c r="AC32" i="22"/>
  <c r="AW48" i="22"/>
  <c r="Q75" i="24"/>
  <c r="Q181" i="24"/>
  <c r="CU175" i="24"/>
  <c r="CU69" i="24"/>
  <c r="AM101" i="24"/>
  <c r="AM207" i="24"/>
  <c r="AL63" i="24"/>
  <c r="AL169" i="24"/>
  <c r="BY121" i="24"/>
  <c r="BY15" i="24"/>
  <c r="BV144" i="24"/>
  <c r="BV38" i="24"/>
  <c r="AK136" i="24"/>
  <c r="AK30" i="24"/>
  <c r="CB175" i="24"/>
  <c r="CB69" i="24"/>
  <c r="Q66" i="22"/>
  <c r="BJ184" i="24"/>
  <c r="BJ78" i="24"/>
  <c r="CA56" i="24"/>
  <c r="CA162" i="24"/>
  <c r="AI63" i="24"/>
  <c r="AI169" i="24"/>
  <c r="BL156" i="24"/>
  <c r="BL50" i="24"/>
  <c r="CB170" i="24"/>
  <c r="CB64" i="24"/>
  <c r="AY174" i="24"/>
  <c r="AY68" i="24"/>
  <c r="BL141" i="24"/>
  <c r="BL35" i="24"/>
  <c r="BN32" i="22"/>
  <c r="CX185" i="24"/>
  <c r="CX79" i="24"/>
  <c r="R41" i="22"/>
  <c r="R44" i="22"/>
  <c r="R43" i="22"/>
  <c r="R45" i="22"/>
  <c r="BE67" i="22"/>
  <c r="CU36" i="22"/>
  <c r="Q115" i="24"/>
  <c r="Q9" i="24"/>
  <c r="AH65" i="22"/>
  <c r="AT32" i="24"/>
  <c r="AT138" i="24"/>
  <c r="AA168" i="24"/>
  <c r="AA62" i="24"/>
  <c r="CC115" i="24"/>
  <c r="CC9" i="24"/>
  <c r="CF59" i="22"/>
  <c r="BK77" i="24"/>
  <c r="BK183" i="24"/>
  <c r="CB31" i="22"/>
  <c r="CA45" i="22"/>
  <c r="CA41" i="22"/>
  <c r="CA43" i="22"/>
  <c r="CA44" i="22"/>
  <c r="BS39" i="22"/>
  <c r="CK162" i="24"/>
  <c r="CK56" i="24"/>
  <c r="H118" i="24"/>
  <c r="H12" i="24"/>
  <c r="AY85" i="24"/>
  <c r="AY191" i="24"/>
  <c r="BD15" i="24"/>
  <c r="BD121" i="24"/>
  <c r="Z135" i="24"/>
  <c r="Z29" i="24"/>
  <c r="AA60" i="24"/>
  <c r="AA166" i="24"/>
  <c r="AH109" i="22"/>
  <c r="S21" i="24"/>
  <c r="S127" i="24"/>
  <c r="AD54" i="22"/>
  <c r="CO156" i="24"/>
  <c r="CO50" i="24"/>
  <c r="AA161" i="24"/>
  <c r="AA55" i="24"/>
  <c r="AW184" i="24"/>
  <c r="AW78" i="24"/>
  <c r="CR105" i="24"/>
  <c r="CR211" i="24"/>
  <c r="CQ87" i="24"/>
  <c r="CQ193" i="24"/>
  <c r="X36" i="22"/>
  <c r="CA180" i="24"/>
  <c r="CA74" i="24"/>
  <c r="CD58" i="24"/>
  <c r="CD164" i="24"/>
  <c r="CT49" i="22"/>
  <c r="BH190" i="24"/>
  <c r="BH84" i="24"/>
  <c r="DA6" i="13"/>
  <c r="A35" i="20"/>
  <c r="AO35" i="20" s="1"/>
  <c r="CK67" i="22"/>
  <c r="AS160" i="24"/>
  <c r="AS54" i="24"/>
  <c r="AL59" i="22"/>
  <c r="DA25" i="24"/>
  <c r="DA131" i="24"/>
  <c r="AP68" i="22"/>
  <c r="BM12" i="24"/>
  <c r="BM118" i="24"/>
  <c r="AE118" i="24" s="1"/>
  <c r="F42" i="24"/>
  <c r="F148" i="24"/>
  <c r="R73" i="24"/>
  <c r="R179" i="24"/>
  <c r="BD18" i="24"/>
  <c r="BD124" i="24"/>
  <c r="BB97" i="24"/>
  <c r="BB203" i="24"/>
  <c r="AR160" i="24"/>
  <c r="AR54" i="24"/>
  <c r="BY195" i="24"/>
  <c r="BY89" i="24"/>
  <c r="BQ48" i="22"/>
  <c r="BS43" i="24"/>
  <c r="BS149" i="24"/>
  <c r="CY193" i="24"/>
  <c r="CY87" i="24"/>
  <c r="AV36" i="22"/>
  <c r="W190" i="24"/>
  <c r="W84" i="24"/>
  <c r="DB130" i="24"/>
  <c r="DB24" i="24"/>
  <c r="DA137" i="24"/>
  <c r="DA31" i="24"/>
  <c r="BQ49" i="22"/>
  <c r="AN31" i="24"/>
  <c r="AN137" i="24"/>
  <c r="AZ53" i="24"/>
  <c r="AZ159" i="24"/>
  <c r="CO210" i="24"/>
  <c r="CO104" i="24"/>
  <c r="G133" i="24"/>
  <c r="G27" i="24"/>
  <c r="CI69" i="24"/>
  <c r="CI175" i="24"/>
  <c r="BV5" i="13"/>
  <c r="AK73" i="24"/>
  <c r="AK179" i="24"/>
  <c r="J40" i="22"/>
  <c r="AS40" i="24"/>
  <c r="AS146" i="24"/>
  <c r="BR33" i="22"/>
  <c r="CH122" i="24"/>
  <c r="CH16" i="24"/>
  <c r="BL59" i="22"/>
  <c r="AK127" i="24"/>
  <c r="AK21" i="24"/>
  <c r="AF221" i="24"/>
  <c r="AE2" i="13"/>
  <c r="AM20" i="24"/>
  <c r="AM126" i="24"/>
  <c r="BX18" i="24"/>
  <c r="BX124" i="24"/>
  <c r="M66" i="22"/>
  <c r="CC53" i="22"/>
  <c r="Y50" i="24"/>
  <c r="Y156" i="24"/>
  <c r="AZ183" i="24"/>
  <c r="AZ77" i="24"/>
  <c r="Y76" i="22"/>
  <c r="CQ91" i="24"/>
  <c r="CQ197" i="24"/>
  <c r="A106" i="20"/>
  <c r="AD106" i="20" s="1"/>
  <c r="CY222" i="24"/>
  <c r="CX3" i="13"/>
  <c r="BR2" i="13"/>
  <c r="BS221" i="24"/>
  <c r="CZ35" i="24"/>
  <c r="CZ141" i="24"/>
  <c r="H53" i="24"/>
  <c r="H159" i="24"/>
  <c r="CJ53" i="22"/>
  <c r="AH39" i="22"/>
  <c r="BU72" i="24"/>
  <c r="AU46" i="22"/>
  <c r="AE33" i="24"/>
  <c r="AZ75" i="22"/>
  <c r="V74" i="22"/>
  <c r="M48" i="22"/>
  <c r="BG203" i="24"/>
  <c r="BG97" i="24"/>
  <c r="BS167" i="24"/>
  <c r="BS61" i="24"/>
  <c r="AN90" i="24"/>
  <c r="AN196" i="24"/>
  <c r="P176" i="24"/>
  <c r="P70" i="24"/>
  <c r="BR53" i="22"/>
  <c r="BD222" i="24"/>
  <c r="BC3" i="13"/>
  <c r="AC95" i="24"/>
  <c r="AC201" i="24"/>
  <c r="AK66" i="24"/>
  <c r="AK172" i="24"/>
  <c r="CM68" i="24"/>
  <c r="CM174" i="24"/>
  <c r="BN208" i="24"/>
  <c r="BN102" i="24"/>
  <c r="CL68" i="22"/>
  <c r="V47" i="24"/>
  <c r="V153" i="24"/>
  <c r="C43" i="24"/>
  <c r="C149" i="24"/>
  <c r="P120" i="24"/>
  <c r="P14" i="24"/>
  <c r="BS122" i="24"/>
  <c r="BS16" i="24"/>
  <c r="BI50" i="22"/>
  <c r="U128" i="24"/>
  <c r="U22" i="24"/>
  <c r="CS62" i="24"/>
  <c r="CS168" i="24"/>
  <c r="Q72" i="22"/>
  <c r="X69" i="24"/>
  <c r="X175" i="24"/>
  <c r="BP205" i="24"/>
  <c r="BP99" i="24"/>
  <c r="AQ29" i="22"/>
  <c r="DB193" i="24"/>
  <c r="DB87" i="24"/>
  <c r="AH24" i="24"/>
  <c r="AH130" i="24"/>
  <c r="AG79" i="24"/>
  <c r="AG185" i="24"/>
  <c r="AG54" i="24"/>
  <c r="AG160" i="24"/>
  <c r="AV136" i="24"/>
  <c r="AV30" i="24"/>
  <c r="BJ206" i="24"/>
  <c r="BJ100" i="24"/>
  <c r="AD57" i="24"/>
  <c r="BT3" i="13"/>
  <c r="AP170" i="24"/>
  <c r="AP64" i="24"/>
  <c r="CM208" i="24"/>
  <c r="CM102" i="24"/>
  <c r="AO49" i="22"/>
  <c r="BF34" i="22"/>
  <c r="CV166" i="24"/>
  <c r="CV60" i="24"/>
  <c r="CF170" i="24"/>
  <c r="CF64" i="24"/>
  <c r="AJ152" i="24"/>
  <c r="AJ46" i="24"/>
  <c r="BY24" i="22"/>
  <c r="U196" i="24"/>
  <c r="U90" i="24"/>
  <c r="Y68" i="22"/>
  <c r="BI73" i="22"/>
  <c r="AU74" i="22"/>
  <c r="P191" i="24"/>
  <c r="P85" i="24"/>
  <c r="BV25" i="24"/>
  <c r="BV131" i="24"/>
  <c r="N51" i="22"/>
  <c r="C11" i="24"/>
  <c r="C117" i="24"/>
  <c r="BF12" i="24"/>
  <c r="BF118" i="24"/>
  <c r="BN33" i="22"/>
  <c r="BB210" i="24"/>
  <c r="BB104" i="24"/>
  <c r="CS152" i="24"/>
  <c r="CS46" i="24"/>
  <c r="T149" i="24"/>
  <c r="T43" i="24"/>
  <c r="AF76" i="22"/>
  <c r="CE21" i="24"/>
  <c r="CE127" i="24"/>
  <c r="CN166" i="24"/>
  <c r="CN60" i="24"/>
  <c r="BL87" i="24"/>
  <c r="BL193" i="24"/>
  <c r="AN193" i="24"/>
  <c r="AN87" i="24"/>
  <c r="BG5" i="13"/>
  <c r="K34" i="22"/>
  <c r="BS109" i="22"/>
  <c r="AA32" i="22"/>
  <c r="C15" i="24"/>
  <c r="C121" i="24"/>
  <c r="Z45" i="22"/>
  <c r="Z41" i="22"/>
  <c r="Z44" i="22"/>
  <c r="Z43" i="22"/>
  <c r="R34" i="22"/>
  <c r="DB48" i="22"/>
  <c r="CF5" i="13"/>
  <c r="CY182" i="24"/>
  <c r="CY76" i="24"/>
  <c r="BT80" i="24"/>
  <c r="BT186" i="24"/>
  <c r="AD85" i="24"/>
  <c r="Y70" i="24"/>
  <c r="Y176" i="24"/>
  <c r="BT55" i="24"/>
  <c r="BT161" i="24"/>
  <c r="CG51" i="22"/>
  <c r="AG145" i="24"/>
  <c r="AG39" i="24"/>
  <c r="CS95" i="24"/>
  <c r="CS201" i="24"/>
  <c r="X66" i="24"/>
  <c r="X172" i="24"/>
  <c r="CI189" i="24"/>
  <c r="CI83" i="24"/>
  <c r="AA144" i="24"/>
  <c r="AA38" i="24"/>
  <c r="BR31" i="22"/>
  <c r="J38" i="22"/>
  <c r="AR73" i="24"/>
  <c r="AR179" i="24"/>
  <c r="Q174" i="24"/>
  <c r="Q68" i="24"/>
  <c r="AO29" i="22"/>
  <c r="AC92" i="24"/>
  <c r="AC198" i="24"/>
  <c r="BG182" i="24"/>
  <c r="BG76" i="24"/>
  <c r="E77" i="24"/>
  <c r="E183" i="24"/>
  <c r="K14" i="24"/>
  <c r="K120" i="24"/>
  <c r="BE47" i="24"/>
  <c r="CK37" i="24"/>
  <c r="CK143" i="24"/>
  <c r="BZ164" i="24"/>
  <c r="BZ58" i="24"/>
  <c r="AC115" i="24"/>
  <c r="AC9" i="24"/>
  <c r="BF129" i="24"/>
  <c r="BF23" i="24"/>
  <c r="V137" i="24"/>
  <c r="V31" i="24"/>
  <c r="BW68" i="22"/>
  <c r="BE27" i="24"/>
  <c r="CA187" i="24"/>
  <c r="CA81" i="24"/>
  <c r="N193" i="24"/>
  <c r="N87" i="24"/>
  <c r="C49" i="24"/>
  <c r="C155" i="24"/>
  <c r="DC161" i="24"/>
  <c r="DC55" i="24"/>
  <c r="O21" i="24"/>
  <c r="O127" i="24"/>
  <c r="BH151" i="24"/>
  <c r="BH45" i="24"/>
  <c r="AK139" i="24"/>
  <c r="AK33" i="24"/>
  <c r="CJ116" i="24"/>
  <c r="CJ10" i="24"/>
  <c r="CH49" i="22"/>
  <c r="BC75" i="24"/>
  <c r="BC181" i="24"/>
  <c r="T101" i="24"/>
  <c r="T207" i="24"/>
  <c r="W123" i="24"/>
  <c r="W17" i="24"/>
  <c r="CJ33" i="22"/>
  <c r="BY172" i="24"/>
  <c r="BY66" i="24"/>
  <c r="BD205" i="24"/>
  <c r="BD99" i="24"/>
  <c r="CU29" i="22"/>
  <c r="AX97" i="24"/>
  <c r="AX203" i="24"/>
  <c r="BV28" i="24"/>
  <c r="BV134" i="24"/>
  <c r="L18" i="24"/>
  <c r="L124" i="24"/>
  <c r="AK31" i="24"/>
  <c r="AK137" i="24"/>
  <c r="R172" i="24"/>
  <c r="R66" i="24"/>
  <c r="D34" i="24"/>
  <c r="D140" i="24"/>
  <c r="CM71" i="24"/>
  <c r="CM177" i="24"/>
  <c r="W34" i="22"/>
  <c r="AU24" i="22"/>
  <c r="AU190" i="24"/>
  <c r="AU84" i="24"/>
  <c r="CK187" i="24"/>
  <c r="CK81" i="24"/>
  <c r="BS200" i="24"/>
  <c r="BS94" i="24"/>
  <c r="T72" i="22"/>
  <c r="R48" i="22"/>
  <c r="A31" i="20"/>
  <c r="I75" i="22"/>
  <c r="O71" i="24"/>
  <c r="O177" i="24"/>
  <c r="BO31" i="22"/>
  <c r="CR36" i="22"/>
  <c r="CO189" i="24"/>
  <c r="CO83" i="24"/>
  <c r="A75" i="20"/>
  <c r="E75" i="20" s="1"/>
  <c r="CI52" i="24"/>
  <c r="CI158" i="24"/>
  <c r="CV78" i="24"/>
  <c r="CV184" i="24"/>
  <c r="CP18" i="24"/>
  <c r="CP124" i="24"/>
  <c r="AJ30" i="24"/>
  <c r="AJ136" i="24"/>
  <c r="H64" i="24"/>
  <c r="H170" i="24"/>
  <c r="AS16" i="24"/>
  <c r="AS122" i="24"/>
  <c r="AC47" i="24"/>
  <c r="AC153" i="24"/>
  <c r="BT135" i="24"/>
  <c r="BT29" i="24"/>
  <c r="CY207" i="24"/>
  <c r="CY101" i="24"/>
  <c r="CL76" i="22"/>
  <c r="CB124" i="24"/>
  <c r="CB18" i="24"/>
  <c r="V38" i="22"/>
  <c r="CT198" i="24"/>
  <c r="CT92" i="24"/>
  <c r="AQ187" i="24"/>
  <c r="AQ81" i="24"/>
  <c r="BN48" i="22"/>
  <c r="AV58" i="24"/>
  <c r="AV164" i="24"/>
  <c r="CT180" i="24"/>
  <c r="CT74" i="24"/>
  <c r="BT156" i="24"/>
  <c r="BT50" i="24"/>
  <c r="AM143" i="24"/>
  <c r="AM37" i="24"/>
  <c r="BI58" i="22"/>
  <c r="CE175" i="24"/>
  <c r="CE69" i="24"/>
  <c r="CQ162" i="24"/>
  <c r="CQ56" i="24"/>
  <c r="G89" i="24"/>
  <c r="G195" i="24"/>
  <c r="DA129" i="24"/>
  <c r="DA23" i="24"/>
  <c r="CY5" i="13"/>
  <c r="AE45" i="24"/>
  <c r="AB74" i="24"/>
  <c r="AB180" i="24"/>
  <c r="BK93" i="24"/>
  <c r="BK199" i="24"/>
  <c r="CR6" i="13"/>
  <c r="AZ118" i="24"/>
  <c r="AZ12" i="24"/>
  <c r="BN115" i="24"/>
  <c r="BN9" i="24"/>
  <c r="BK133" i="24"/>
  <c r="BK27" i="24"/>
  <c r="U173" i="24"/>
  <c r="U67" i="24"/>
  <c r="BZ40" i="22"/>
  <c r="CG94" i="24"/>
  <c r="CG200" i="24"/>
  <c r="AE71" i="24"/>
  <c r="AV73" i="22"/>
  <c r="BE79" i="24"/>
  <c r="Q93" i="24"/>
  <c r="Q199" i="24"/>
  <c r="BY116" i="24"/>
  <c r="BY10" i="24"/>
  <c r="R56" i="24"/>
  <c r="R162" i="24"/>
  <c r="O192" i="24"/>
  <c r="O86" i="24"/>
  <c r="CO93" i="24"/>
  <c r="CO199" i="24"/>
  <c r="AZ175" i="24"/>
  <c r="AZ69" i="24"/>
  <c r="BW34" i="22"/>
  <c r="CS131" i="24"/>
  <c r="CS25" i="24"/>
  <c r="AH197" i="24"/>
  <c r="AH91" i="24"/>
  <c r="AW116" i="24"/>
  <c r="AW10" i="24"/>
  <c r="AX68" i="22"/>
  <c r="BC36" i="24"/>
  <c r="BC142" i="24"/>
  <c r="N100" i="24"/>
  <c r="N206" i="24"/>
  <c r="AT174" i="24"/>
  <c r="AT68" i="24"/>
  <c r="CO203" i="24"/>
  <c r="CO97" i="24"/>
  <c r="DB14" i="24"/>
  <c r="DB120" i="24"/>
  <c r="CL62" i="24"/>
  <c r="CL168" i="24"/>
  <c r="AO65" i="22"/>
  <c r="CJ169" i="24"/>
  <c r="CJ63" i="24"/>
  <c r="CH30" i="24"/>
  <c r="CH136" i="24"/>
  <c r="AE36" i="22"/>
  <c r="BM35" i="24"/>
  <c r="BM141" i="24"/>
  <c r="AE141" i="24" s="1"/>
  <c r="BA65" i="24"/>
  <c r="BA171" i="24"/>
  <c r="H129" i="24"/>
  <c r="H23" i="24"/>
  <c r="AX54" i="22"/>
  <c r="AU49" i="22"/>
  <c r="D159" i="24"/>
  <c r="D53" i="24"/>
  <c r="E172" i="24"/>
  <c r="E66" i="24"/>
  <c r="AV51" i="24"/>
  <c r="AV157" i="24"/>
  <c r="V211" i="24"/>
  <c r="V105" i="24"/>
  <c r="M91" i="24"/>
  <c r="M197" i="24"/>
  <c r="BW50" i="22"/>
  <c r="I172" i="24"/>
  <c r="I66" i="24"/>
  <c r="BC76" i="24"/>
  <c r="BC182" i="24"/>
  <c r="BA97" i="24"/>
  <c r="BA203" i="24"/>
  <c r="N186" i="24"/>
  <c r="N80" i="24"/>
  <c r="Q120" i="24"/>
  <c r="Q14" i="24"/>
  <c r="BR77" i="24"/>
  <c r="BR183" i="24"/>
  <c r="G99" i="24"/>
  <c r="G205" i="24"/>
  <c r="AT39" i="22"/>
  <c r="CI59" i="22"/>
  <c r="H60" i="22"/>
  <c r="CC60" i="22"/>
  <c r="BA209" i="24"/>
  <c r="BA103" i="24"/>
  <c r="AU105" i="24"/>
  <c r="AU211" i="24"/>
  <c r="BM33" i="22"/>
  <c r="CZ47" i="22"/>
  <c r="K60" i="22"/>
  <c r="BZ65" i="24"/>
  <c r="BZ171" i="24"/>
  <c r="CY36" i="22"/>
  <c r="CQ62" i="24"/>
  <c r="CQ168" i="24"/>
  <c r="CY75" i="22"/>
  <c r="BD46" i="22"/>
  <c r="AF155" i="24"/>
  <c r="AF49" i="24"/>
  <c r="BP71" i="22"/>
  <c r="CR39" i="22"/>
  <c r="AL31" i="22"/>
  <c r="CE207" i="24"/>
  <c r="CE101" i="24"/>
  <c r="AN37" i="24"/>
  <c r="AN143" i="24"/>
  <c r="BC115" i="24"/>
  <c r="BC9" i="24"/>
  <c r="BT42" i="22"/>
  <c r="BB41" i="22"/>
  <c r="BB44" i="22"/>
  <c r="BB45" i="22"/>
  <c r="BB43" i="22"/>
  <c r="AK60" i="22"/>
  <c r="P193" i="24"/>
  <c r="P87" i="24"/>
  <c r="AU125" i="24"/>
  <c r="AU19" i="24"/>
  <c r="CJ72" i="22"/>
  <c r="K52" i="24"/>
  <c r="K158" i="24"/>
  <c r="O188" i="24"/>
  <c r="O82" i="24"/>
  <c r="BE65" i="24"/>
  <c r="BM47" i="22"/>
  <c r="BT70" i="22"/>
  <c r="CA50" i="22"/>
  <c r="CA150" i="24"/>
  <c r="CA44" i="24"/>
  <c r="CV65" i="24"/>
  <c r="CV171" i="24"/>
  <c r="BW49" i="22"/>
  <c r="M174" i="24"/>
  <c r="M68" i="24"/>
  <c r="CL126" i="24"/>
  <c r="CL20" i="24"/>
  <c r="BB200" i="24"/>
  <c r="BB94" i="24"/>
  <c r="CF86" i="24"/>
  <c r="CF192" i="24"/>
  <c r="BQ157" i="24"/>
  <c r="BQ51" i="24"/>
  <c r="BY127" i="24"/>
  <c r="BY21" i="24"/>
  <c r="CW68" i="22"/>
  <c r="BV4" i="13"/>
  <c r="BA183" i="24"/>
  <c r="BA77" i="24"/>
  <c r="CJ137" i="24"/>
  <c r="CJ31" i="24"/>
  <c r="AP136" i="24"/>
  <c r="AP30" i="24"/>
  <c r="CR136" i="24"/>
  <c r="CR30" i="24"/>
  <c r="X75" i="24"/>
  <c r="X181" i="24"/>
  <c r="AW211" i="24"/>
  <c r="AW105" i="24"/>
  <c r="CW52" i="24"/>
  <c r="CW158" i="24"/>
  <c r="N67" i="24"/>
  <c r="N173" i="24"/>
  <c r="CV91" i="24"/>
  <c r="CV197" i="24"/>
  <c r="AB47" i="24"/>
  <c r="AB153" i="24"/>
  <c r="BN85" i="24"/>
  <c r="BN191" i="24"/>
  <c r="CD60" i="22"/>
  <c r="CF143" i="24"/>
  <c r="CF37" i="24"/>
  <c r="BM52" i="22"/>
  <c r="CC130" i="24"/>
  <c r="CC24" i="24"/>
  <c r="L24" i="22"/>
  <c r="AK158" i="24"/>
  <c r="AK52" i="24"/>
  <c r="CN68" i="22"/>
  <c r="BF152" i="24"/>
  <c r="BF46" i="24"/>
  <c r="BZ106" i="24"/>
  <c r="BZ114" i="24"/>
  <c r="BZ107" i="24"/>
  <c r="AD36" i="22"/>
  <c r="AD73" i="24"/>
  <c r="O40" i="22"/>
  <c r="CK156" i="24"/>
  <c r="CK50" i="24"/>
  <c r="BK118" i="24"/>
  <c r="BK12" i="24"/>
  <c r="CW146" i="24"/>
  <c r="CW40" i="24"/>
  <c r="AV103" i="24"/>
  <c r="AV209" i="24"/>
  <c r="CO202" i="24"/>
  <c r="CO96" i="24"/>
  <c r="O208" i="24"/>
  <c r="O102" i="24"/>
  <c r="CI53" i="22"/>
  <c r="M72" i="24"/>
  <c r="M178" i="24"/>
  <c r="BC207" i="24"/>
  <c r="BC101" i="24"/>
  <c r="BJ49" i="22"/>
  <c r="L183" i="24"/>
  <c r="L77" i="24"/>
  <c r="CS75" i="22"/>
  <c r="G158" i="24"/>
  <c r="G52" i="24"/>
  <c r="Y204" i="24"/>
  <c r="Y98" i="24"/>
  <c r="H195" i="24"/>
  <c r="H89" i="24"/>
  <c r="CY196" i="24"/>
  <c r="CY90" i="24"/>
  <c r="A98" i="20"/>
  <c r="CN98" i="20" s="1"/>
  <c r="BK72" i="22"/>
  <c r="CQ73" i="22"/>
  <c r="BK176" i="24"/>
  <c r="BK70" i="24"/>
  <c r="CT123" i="24"/>
  <c r="CT17" i="24"/>
  <c r="E9" i="24"/>
  <c r="E115" i="24"/>
  <c r="AB92" i="24"/>
  <c r="AB198" i="24"/>
  <c r="BA117" i="24"/>
  <c r="BA11" i="24"/>
  <c r="Q92" i="24"/>
  <c r="Q198" i="24"/>
  <c r="AS79" i="24"/>
  <c r="AS185" i="24"/>
  <c r="AS48" i="24"/>
  <c r="AS154" i="24"/>
  <c r="U40" i="22"/>
  <c r="CN130" i="24"/>
  <c r="CN24" i="24"/>
  <c r="AZ132" i="24"/>
  <c r="AZ26" i="24"/>
  <c r="CF75" i="22"/>
  <c r="I195" i="24"/>
  <c r="I89" i="24"/>
  <c r="X55" i="24"/>
  <c r="X161" i="24"/>
  <c r="Q129" i="24"/>
  <c r="Q23" i="24"/>
  <c r="BV66" i="22"/>
  <c r="AM34" i="24"/>
  <c r="AM140" i="24"/>
  <c r="BA53" i="24"/>
  <c r="BA159" i="24"/>
  <c r="BF150" i="24"/>
  <c r="BF44" i="24"/>
  <c r="G40" i="22"/>
  <c r="BM120" i="24"/>
  <c r="AE120" i="24" s="1"/>
  <c r="BM14" i="24"/>
  <c r="G12" i="24"/>
  <c r="G118" i="24"/>
  <c r="CX71" i="22"/>
  <c r="AJ211" i="24"/>
  <c r="AJ105" i="24"/>
  <c r="DC145" i="24"/>
  <c r="DC39" i="24"/>
  <c r="AZ47" i="22"/>
  <c r="J52" i="24"/>
  <c r="J158" i="24"/>
  <c r="BW45" i="24"/>
  <c r="BW151" i="24"/>
  <c r="BJ164" i="24"/>
  <c r="BJ58" i="24"/>
  <c r="L171" i="24"/>
  <c r="L65" i="24"/>
  <c r="AB158" i="24"/>
  <c r="AB52" i="24"/>
  <c r="CX68" i="24"/>
  <c r="CX174" i="24"/>
  <c r="CN221" i="24"/>
  <c r="BJ86" i="24"/>
  <c r="BJ192" i="24"/>
  <c r="BE64" i="24"/>
  <c r="M5" i="13"/>
  <c r="CB127" i="24"/>
  <c r="CB21" i="24"/>
  <c r="AJ209" i="24"/>
  <c r="AJ103" i="24"/>
  <c r="CF50" i="22"/>
  <c r="CP58" i="22"/>
  <c r="BO70" i="24"/>
  <c r="BO176" i="24"/>
  <c r="BC180" i="24"/>
  <c r="BC74" i="24"/>
  <c r="DB2" i="13"/>
  <c r="DC221" i="24"/>
  <c r="AB9" i="24"/>
  <c r="AB115" i="24"/>
  <c r="CK5" i="13"/>
  <c r="BM97" i="24"/>
  <c r="BM203" i="24"/>
  <c r="AE203" i="24" s="1"/>
  <c r="BU68" i="24"/>
  <c r="BM21" i="24"/>
  <c r="BM127" i="24"/>
  <c r="AE127" i="24" s="1"/>
  <c r="BX143" i="24"/>
  <c r="BX37" i="24"/>
  <c r="CX96" i="24"/>
  <c r="CX202" i="24"/>
  <c r="BB128" i="24"/>
  <c r="BB22" i="24"/>
  <c r="BY202" i="24"/>
  <c r="BY96" i="24"/>
  <c r="BJ98" i="24"/>
  <c r="BJ204" i="24"/>
  <c r="BL122" i="24"/>
  <c r="BL16" i="24"/>
  <c r="CV100" i="24"/>
  <c r="CV206" i="24"/>
  <c r="O68" i="22"/>
  <c r="G160" i="24"/>
  <c r="G54" i="24"/>
  <c r="AO165" i="24"/>
  <c r="AO59" i="24"/>
  <c r="Q64" i="24"/>
  <c r="Q170" i="24"/>
  <c r="O60" i="22"/>
  <c r="BO70" i="22"/>
  <c r="AT145" i="24"/>
  <c r="AT39" i="24"/>
  <c r="BM9" i="24"/>
  <c r="BM115" i="24"/>
  <c r="AE115" i="24" s="1"/>
  <c r="AZ115" i="24"/>
  <c r="AZ9" i="24"/>
  <c r="CV39" i="22"/>
  <c r="AD68" i="22"/>
  <c r="CY32" i="24"/>
  <c r="CY138" i="24"/>
  <c r="U74" i="24"/>
  <c r="U180" i="24"/>
  <c r="CP221" i="24"/>
  <c r="CO2" i="13"/>
  <c r="CY40" i="22"/>
  <c r="BZ42" i="22"/>
  <c r="DA37" i="24"/>
  <c r="DA143" i="24"/>
  <c r="CZ206" i="24"/>
  <c r="CZ100" i="24"/>
  <c r="AA186" i="24"/>
  <c r="AA80" i="24"/>
  <c r="BV67" i="22"/>
  <c r="AI24" i="22"/>
  <c r="CC59" i="22"/>
  <c r="DA180" i="24"/>
  <c r="DA74" i="24"/>
  <c r="U75" i="22"/>
  <c r="AB47" i="22"/>
  <c r="AJ201" i="24"/>
  <c r="AJ95" i="24"/>
  <c r="D45" i="24"/>
  <c r="D151" i="24"/>
  <c r="T60" i="22"/>
  <c r="CP117" i="24"/>
  <c r="CP11" i="24"/>
  <c r="AQ152" i="24"/>
  <c r="AQ46" i="24"/>
  <c r="K222" i="24"/>
  <c r="J3" i="13"/>
  <c r="BN75" i="24"/>
  <c r="BN181" i="24"/>
  <c r="CI66" i="22"/>
  <c r="H161" i="24"/>
  <c r="H55" i="24"/>
  <c r="CA53" i="24"/>
  <c r="CA159" i="24"/>
  <c r="BQ34" i="24"/>
  <c r="BQ140" i="24"/>
  <c r="AM190" i="24"/>
  <c r="AM84" i="24"/>
  <c r="BC205" i="24"/>
  <c r="BC99" i="24"/>
  <c r="U168" i="24"/>
  <c r="U62" i="24"/>
  <c r="BO39" i="24"/>
  <c r="BO145" i="24"/>
  <c r="CN93" i="24"/>
  <c r="CN199" i="24"/>
  <c r="CG52" i="22"/>
  <c r="R62" i="24"/>
  <c r="R168" i="24"/>
  <c r="BZ32" i="22"/>
  <c r="BN22" i="24"/>
  <c r="BN128" i="24"/>
  <c r="CU32" i="24"/>
  <c r="CU138" i="24"/>
  <c r="BR177" i="24"/>
  <c r="BR71" i="24"/>
  <c r="CL150" i="24"/>
  <c r="CL44" i="24"/>
  <c r="AU142" i="24"/>
  <c r="AU36" i="24"/>
  <c r="A100" i="20"/>
  <c r="X100" i="20" s="1"/>
  <c r="AQ65" i="22"/>
  <c r="AD9" i="24"/>
  <c r="L179" i="24"/>
  <c r="L73" i="24"/>
  <c r="CM20" i="24"/>
  <c r="CM126" i="24"/>
  <c r="AT84" i="24"/>
  <c r="AT190" i="24"/>
  <c r="N27" i="15"/>
  <c r="N28" i="15"/>
  <c r="N28" i="22" s="1"/>
  <c r="N26" i="15"/>
  <c r="I33" i="24"/>
  <c r="I139" i="24"/>
  <c r="L28" i="15"/>
  <c r="L28" i="22" s="1"/>
  <c r="L26" i="15"/>
  <c r="L27" i="15"/>
  <c r="H40" i="22"/>
  <c r="BI195" i="24"/>
  <c r="BI89" i="24"/>
  <c r="BZ169" i="24"/>
  <c r="BZ63" i="24"/>
  <c r="AO18" i="24"/>
  <c r="AO124" i="24"/>
  <c r="AX172" i="24"/>
  <c r="AX66" i="24"/>
  <c r="BT59" i="24"/>
  <c r="BT165" i="24"/>
  <c r="AA75" i="22"/>
  <c r="I100" i="24"/>
  <c r="I206" i="24"/>
  <c r="P116" i="24"/>
  <c r="P10" i="24"/>
  <c r="AJ31" i="22"/>
  <c r="BU25" i="24"/>
  <c r="BN61" i="22"/>
  <c r="M6" i="13"/>
  <c r="CA76" i="24"/>
  <c r="CA182" i="24"/>
  <c r="CE71" i="24"/>
  <c r="CE177" i="24"/>
  <c r="BM59" i="22"/>
  <c r="BG144" i="24"/>
  <c r="BG38" i="24"/>
  <c r="DA80" i="24"/>
  <c r="DA186" i="24"/>
  <c r="K51" i="22"/>
  <c r="BF66" i="22"/>
  <c r="CR60" i="24"/>
  <c r="CR166" i="24"/>
  <c r="BV142" i="24"/>
  <c r="BV36" i="24"/>
  <c r="CG73" i="22"/>
  <c r="A87" i="20"/>
  <c r="CY87" i="20" s="1"/>
  <c r="L116" i="24"/>
  <c r="L10" i="24"/>
  <c r="CL18" i="24"/>
  <c r="CL124" i="24"/>
  <c r="Q149" i="24"/>
  <c r="Q43" i="24"/>
  <c r="CI36" i="22"/>
  <c r="CP51" i="22"/>
  <c r="CW72" i="22"/>
  <c r="AH59" i="22"/>
  <c r="CF71" i="24"/>
  <c r="CF177" i="24"/>
  <c r="DA37" i="22"/>
  <c r="CL33" i="24"/>
  <c r="CL139" i="24"/>
  <c r="R32" i="22"/>
  <c r="BE33" i="24"/>
  <c r="D222" i="24"/>
  <c r="C3" i="13"/>
  <c r="BD60" i="22"/>
  <c r="AI65" i="24"/>
  <c r="AI171" i="24"/>
  <c r="T74" i="22"/>
  <c r="AA74" i="22"/>
  <c r="AW118" i="24"/>
  <c r="AW12" i="24"/>
  <c r="AZ50" i="22"/>
  <c r="BQ63" i="24"/>
  <c r="BQ169" i="24"/>
  <c r="BO12" i="24"/>
  <c r="BO118" i="24"/>
  <c r="CC36" i="24"/>
  <c r="CC142" i="24"/>
  <c r="BL101" i="24"/>
  <c r="BL207" i="24"/>
  <c r="A62" i="20"/>
  <c r="AO164" i="24"/>
  <c r="AO58" i="24"/>
  <c r="BK70" i="22"/>
  <c r="CN56" i="24"/>
  <c r="CN162" i="24"/>
  <c r="CU130" i="24"/>
  <c r="CU24" i="24"/>
  <c r="M67" i="22"/>
  <c r="AW43" i="24"/>
  <c r="AW149" i="24"/>
  <c r="BW61" i="24"/>
  <c r="BW167" i="24"/>
  <c r="CY67" i="22"/>
  <c r="BH126" i="24"/>
  <c r="BH20" i="24"/>
  <c r="AG76" i="22"/>
  <c r="BE5" i="13"/>
  <c r="BJ140" i="24"/>
  <c r="BJ34" i="24"/>
  <c r="AG187" i="24"/>
  <c r="AG81" i="24"/>
  <c r="BB50" i="22"/>
  <c r="BY75" i="22"/>
  <c r="CI64" i="24"/>
  <c r="CI170" i="24"/>
  <c r="AP197" i="24"/>
  <c r="AP91" i="24"/>
  <c r="A95" i="20"/>
  <c r="CR22" i="24"/>
  <c r="CR128" i="24"/>
  <c r="CF90" i="24"/>
  <c r="CF196" i="24"/>
  <c r="CN61" i="24"/>
  <c r="CN167" i="24"/>
  <c r="CZ34" i="22"/>
  <c r="AG49" i="22"/>
  <c r="C118" i="24"/>
  <c r="C12" i="24"/>
  <c r="AW156" i="24"/>
  <c r="AW50" i="24"/>
  <c r="CE38" i="24"/>
  <c r="CE144" i="24"/>
  <c r="U148" i="24"/>
  <c r="U42" i="24"/>
  <c r="CN76" i="22"/>
  <c r="H51" i="22"/>
  <c r="L164" i="24"/>
  <c r="L58" i="24"/>
  <c r="AW46" i="24"/>
  <c r="AW152" i="24"/>
  <c r="W25" i="24"/>
  <c r="W131" i="24"/>
  <c r="AH78" i="24"/>
  <c r="AH184" i="24"/>
  <c r="AI61" i="22"/>
  <c r="CH177" i="24"/>
  <c r="CH71" i="24"/>
  <c r="AR53" i="22"/>
  <c r="CM221" i="24"/>
  <c r="R5" i="13"/>
  <c r="AG2" i="13"/>
  <c r="AH221" i="24"/>
  <c r="AX141" i="24"/>
  <c r="AX35" i="24"/>
  <c r="AT195" i="24"/>
  <c r="AT89" i="24"/>
  <c r="G75" i="24"/>
  <c r="G181" i="24"/>
  <c r="CY117" i="24"/>
  <c r="CY11" i="24"/>
  <c r="R97" i="24"/>
  <c r="R203" i="24"/>
  <c r="BS62" i="24"/>
  <c r="BS168" i="24"/>
  <c r="G116" i="24"/>
  <c r="G10" i="24"/>
  <c r="AA53" i="22"/>
  <c r="CH178" i="24"/>
  <c r="CH72" i="24"/>
  <c r="K185" i="24"/>
  <c r="K79" i="24"/>
  <c r="CR31" i="22"/>
  <c r="I69" i="24"/>
  <c r="I175" i="24"/>
  <c r="CU153" i="24"/>
  <c r="CU47" i="24"/>
  <c r="R142" i="24"/>
  <c r="R36" i="24"/>
  <c r="CW178" i="24"/>
  <c r="CW72" i="24"/>
  <c r="CZ210" i="24"/>
  <c r="CZ104" i="24"/>
  <c r="BT86" i="24"/>
  <c r="BT192" i="24"/>
  <c r="AN57" i="24"/>
  <c r="AN163" i="24"/>
  <c r="CV182" i="24"/>
  <c r="CV76" i="24"/>
  <c r="BO69" i="24"/>
  <c r="BO175" i="24"/>
  <c r="BB72" i="22"/>
  <c r="AI80" i="24"/>
  <c r="AI186" i="24"/>
  <c r="CC131" i="24"/>
  <c r="CC25" i="24"/>
  <c r="CK134" i="24"/>
  <c r="CK28" i="24"/>
  <c r="AY82" i="24"/>
  <c r="AY188" i="24"/>
  <c r="U76" i="24"/>
  <c r="U182" i="24"/>
  <c r="G53" i="24"/>
  <c r="G159" i="24"/>
  <c r="BR57" i="24"/>
  <c r="BR163" i="24"/>
  <c r="U178" i="24"/>
  <c r="U72" i="24"/>
  <c r="BO35" i="24"/>
  <c r="BO141" i="24"/>
  <c r="Z66" i="24"/>
  <c r="Z172" i="24"/>
  <c r="AT206" i="24"/>
  <c r="AT100" i="24"/>
  <c r="CY188" i="24"/>
  <c r="CY82" i="24"/>
  <c r="AZ58" i="22"/>
  <c r="AK183" i="24"/>
  <c r="AK77" i="24"/>
  <c r="CB60" i="24"/>
  <c r="CB166" i="24"/>
  <c r="AS128" i="24"/>
  <c r="AS22" i="24"/>
  <c r="AJ126" i="24"/>
  <c r="AJ20" i="24"/>
  <c r="AX95" i="24"/>
  <c r="AX201" i="24"/>
  <c r="AB185" i="24"/>
  <c r="AB79" i="24"/>
  <c r="BP188" i="24"/>
  <c r="BP82" i="24"/>
  <c r="DC126" i="24"/>
  <c r="DC20" i="24"/>
  <c r="BX72" i="24"/>
  <c r="BX178" i="24"/>
  <c r="BQ68" i="22"/>
  <c r="AX96" i="24"/>
  <c r="AX202" i="24"/>
  <c r="BM64" i="24"/>
  <c r="BM170" i="24"/>
  <c r="AE170" i="24" s="1"/>
  <c r="CP22" i="24"/>
  <c r="CP128" i="24"/>
  <c r="T211" i="24"/>
  <c r="T105" i="24"/>
  <c r="E222" i="24"/>
  <c r="D3" i="13"/>
  <c r="AW109" i="22"/>
  <c r="CI40" i="24"/>
  <c r="CI146" i="24"/>
  <c r="CL13" i="24"/>
  <c r="CL119" i="24"/>
  <c r="BP5" i="13"/>
  <c r="AW23" i="24"/>
  <c r="AW129" i="24"/>
  <c r="CD135" i="24"/>
  <c r="CD29" i="24"/>
  <c r="H194" i="24"/>
  <c r="H88" i="24"/>
  <c r="CN49" i="22"/>
  <c r="CU127" i="24"/>
  <c r="CU21" i="24"/>
  <c r="AV49" i="24"/>
  <c r="AV155" i="24"/>
  <c r="AE42" i="24"/>
  <c r="BA10" i="24"/>
  <c r="BA116" i="24"/>
  <c r="AW42" i="22"/>
  <c r="CK39" i="22"/>
  <c r="AP82" i="24"/>
  <c r="AP188" i="24"/>
  <c r="AL42" i="22"/>
  <c r="AU60" i="22"/>
  <c r="CK144" i="24"/>
  <c r="CK38" i="24"/>
  <c r="AY36" i="24"/>
  <c r="AY142" i="24"/>
  <c r="CC141" i="24"/>
  <c r="CC35" i="24"/>
  <c r="CE68" i="22"/>
  <c r="BY12" i="24"/>
  <c r="BY118" i="24"/>
  <c r="AD90" i="24"/>
  <c r="E205" i="24"/>
  <c r="E99" i="24"/>
  <c r="AD95" i="24"/>
  <c r="AA200" i="24"/>
  <c r="AA94" i="24"/>
  <c r="BH11" i="24"/>
  <c r="BH117" i="24"/>
  <c r="CD31" i="22"/>
  <c r="BH69" i="24"/>
  <c r="BH175" i="24"/>
  <c r="I97" i="24"/>
  <c r="I203" i="24"/>
  <c r="CL39" i="22"/>
  <c r="AL76" i="22"/>
  <c r="H33" i="24"/>
  <c r="H139" i="24"/>
  <c r="AY22" i="24"/>
  <c r="AY128" i="24"/>
  <c r="AH13" i="24"/>
  <c r="AH119" i="24"/>
  <c r="BY36" i="22"/>
  <c r="DB161" i="24"/>
  <c r="DB55" i="24"/>
  <c r="CJ6" i="13"/>
  <c r="T187" i="24"/>
  <c r="T81" i="24"/>
  <c r="AH158" i="24"/>
  <c r="AH52" i="24"/>
  <c r="CL70" i="24"/>
  <c r="CL176" i="24"/>
  <c r="CH58" i="24"/>
  <c r="CH164" i="24"/>
  <c r="I38" i="24"/>
  <c r="I144" i="24"/>
  <c r="AM59" i="24"/>
  <c r="AM165" i="24"/>
  <c r="CV211" i="24"/>
  <c r="CV105" i="24"/>
  <c r="BV49" i="24"/>
  <c r="BV155" i="24"/>
  <c r="AB121" i="24"/>
  <c r="AB15" i="24"/>
  <c r="AS47" i="24"/>
  <c r="AS153" i="24"/>
  <c r="CK168" i="24"/>
  <c r="CK62" i="24"/>
  <c r="CH120" i="24"/>
  <c r="CH14" i="24"/>
  <c r="CB133" i="24"/>
  <c r="CB27" i="24"/>
  <c r="I28" i="24"/>
  <c r="I134" i="24"/>
  <c r="BX155" i="24"/>
  <c r="BX49" i="24"/>
  <c r="BY61" i="22"/>
  <c r="F88" i="24"/>
  <c r="F194" i="24"/>
  <c r="AA35" i="22"/>
  <c r="CN12" i="24"/>
  <c r="CN118" i="24"/>
  <c r="CT132" i="24"/>
  <c r="CT26" i="24"/>
  <c r="BJ21" i="24"/>
  <c r="BJ127" i="24"/>
  <c r="P39" i="22"/>
  <c r="AN156" i="24"/>
  <c r="AN50" i="24"/>
  <c r="AF54" i="22"/>
  <c r="AI22" i="24"/>
  <c r="AI128" i="24"/>
  <c r="J100" i="24"/>
  <c r="J206" i="24"/>
  <c r="DB118" i="24"/>
  <c r="DB12" i="24"/>
  <c r="CU184" i="24"/>
  <c r="CU78" i="24"/>
  <c r="CH53" i="24"/>
  <c r="CH159" i="24"/>
  <c r="BM83" i="24"/>
  <c r="BM189" i="24"/>
  <c r="AE189" i="24" s="1"/>
  <c r="R191" i="24"/>
  <c r="R85" i="24"/>
  <c r="AD33" i="22"/>
  <c r="CB46" i="22"/>
  <c r="BC34" i="22"/>
  <c r="CS72" i="22"/>
  <c r="Z33" i="24"/>
  <c r="Z139" i="24"/>
  <c r="CH103" i="24"/>
  <c r="CH209" i="24"/>
  <c r="BO142" i="24"/>
  <c r="BO36" i="24"/>
  <c r="CT5" i="13"/>
  <c r="AQ51" i="22"/>
  <c r="AY184" i="24"/>
  <c r="AY78" i="24"/>
  <c r="I24" i="24"/>
  <c r="I130" i="24"/>
  <c r="O201" i="24"/>
  <c r="O95" i="24"/>
  <c r="BW128" i="24"/>
  <c r="BW22" i="24"/>
  <c r="AM122" i="24"/>
  <c r="AM16" i="24"/>
  <c r="E121" i="24"/>
  <c r="E15" i="24"/>
  <c r="CJ75" i="22"/>
  <c r="AJ48" i="24"/>
  <c r="AJ154" i="24"/>
  <c r="J105" i="24"/>
  <c r="J211" i="24"/>
  <c r="AL71" i="22"/>
  <c r="AN32" i="22"/>
  <c r="AF37" i="22"/>
  <c r="A46" i="20"/>
  <c r="AJ46" i="20" s="1"/>
  <c r="BE93" i="24"/>
  <c r="BN189" i="24"/>
  <c r="BN83" i="24"/>
  <c r="R73" i="22"/>
  <c r="AO209" i="24"/>
  <c r="AO103" i="24"/>
  <c r="CW58" i="22"/>
  <c r="AH123" i="24"/>
  <c r="AH17" i="24"/>
  <c r="BB46" i="24"/>
  <c r="BB152" i="24"/>
  <c r="AG143" i="24"/>
  <c r="AG37" i="24"/>
  <c r="CF185" i="24"/>
  <c r="CF79" i="24"/>
  <c r="BL137" i="24"/>
  <c r="BL31" i="24"/>
  <c r="H197" i="24"/>
  <c r="H91" i="24"/>
  <c r="C65" i="24"/>
  <c r="C171" i="24"/>
  <c r="CK24" i="22"/>
  <c r="G66" i="24"/>
  <c r="G172" i="24"/>
  <c r="AU122" i="24"/>
  <c r="AU16" i="24"/>
  <c r="BV72" i="22"/>
  <c r="CF53" i="24"/>
  <c r="CF159" i="24"/>
  <c r="CJ101" i="24"/>
  <c r="CJ207" i="24"/>
  <c r="AT121" i="24"/>
  <c r="AT15" i="24"/>
  <c r="BW39" i="22"/>
  <c r="AJ169" i="24"/>
  <c r="AJ63" i="24"/>
  <c r="BH85" i="24"/>
  <c r="BH191" i="24"/>
  <c r="L154" i="24"/>
  <c r="L48" i="24"/>
  <c r="S141" i="24"/>
  <c r="S35" i="24"/>
  <c r="G64" i="24"/>
  <c r="G170" i="24"/>
  <c r="CD25" i="24"/>
  <c r="CD131" i="24"/>
  <c r="AO126" i="24"/>
  <c r="AO20" i="24"/>
  <c r="CY180" i="24"/>
  <c r="CY74" i="24"/>
  <c r="F185" i="24"/>
  <c r="F79" i="24"/>
  <c r="U92" i="24"/>
  <c r="U198" i="24"/>
  <c r="P184" i="24"/>
  <c r="P78" i="24"/>
  <c r="CE35" i="22"/>
  <c r="AV12" i="24"/>
  <c r="AV118" i="24"/>
  <c r="CY128" i="24"/>
  <c r="CY22" i="24"/>
  <c r="AV126" i="24"/>
  <c r="AV20" i="24"/>
  <c r="BW84" i="24"/>
  <c r="BW190" i="24"/>
  <c r="CB118" i="24"/>
  <c r="CB12" i="24"/>
  <c r="CP63" i="24"/>
  <c r="CP169" i="24"/>
  <c r="AN31" i="22"/>
  <c r="CG221" i="24"/>
  <c r="AS2" i="13"/>
  <c r="AT221" i="24"/>
  <c r="R60" i="24"/>
  <c r="R166" i="24"/>
  <c r="H83" i="24"/>
  <c r="H189" i="24"/>
  <c r="H50" i="22"/>
  <c r="CJ71" i="22"/>
  <c r="CD35" i="24"/>
  <c r="CD141" i="24"/>
  <c r="C207" i="24"/>
  <c r="C101" i="24"/>
  <c r="BB24" i="24"/>
  <c r="BB130" i="24"/>
  <c r="CN52" i="22"/>
  <c r="AY81" i="24"/>
  <c r="AY187" i="24"/>
  <c r="A16" i="20"/>
  <c r="AP65" i="24"/>
  <c r="AP171" i="24"/>
  <c r="F156" i="24"/>
  <c r="F50" i="24"/>
  <c r="CT197" i="24"/>
  <c r="CT91" i="24"/>
  <c r="AB57" i="24"/>
  <c r="AB163" i="24"/>
  <c r="AS51" i="22"/>
  <c r="CG72" i="22"/>
  <c r="BJ34" i="22"/>
  <c r="BR148" i="24"/>
  <c r="BR42" i="24"/>
  <c r="BA180" i="24"/>
  <c r="BA74" i="24"/>
  <c r="V94" i="24"/>
  <c r="V200" i="24"/>
  <c r="M109" i="22"/>
  <c r="AK100" i="24"/>
  <c r="AK206" i="24"/>
  <c r="AI172" i="24"/>
  <c r="AI66" i="24"/>
  <c r="CP182" i="24"/>
  <c r="CP76" i="24"/>
  <c r="BR6" i="13"/>
  <c r="BO6" i="13"/>
  <c r="DA15" i="24"/>
  <c r="DA121" i="24"/>
  <c r="C209" i="24"/>
  <c r="C103" i="24"/>
  <c r="CR59" i="22"/>
  <c r="AX192" i="24"/>
  <c r="AX86" i="24"/>
  <c r="CH156" i="24"/>
  <c r="CH50" i="24"/>
  <c r="CA92" i="24"/>
  <c r="CA198" i="24"/>
  <c r="AP121" i="24"/>
  <c r="AP15" i="24"/>
  <c r="CI9" i="24"/>
  <c r="CI115" i="24"/>
  <c r="AZ105" i="24"/>
  <c r="AZ211" i="24"/>
  <c r="BS103" i="24"/>
  <c r="BS209" i="24"/>
  <c r="CT98" i="24"/>
  <c r="CT204" i="24"/>
  <c r="T75" i="24"/>
  <c r="T181" i="24"/>
  <c r="BJ35" i="22"/>
  <c r="BX61" i="22"/>
  <c r="CZ124" i="24"/>
  <c r="CZ18" i="24"/>
  <c r="AZ32" i="24"/>
  <c r="AZ138" i="24"/>
  <c r="BM204" i="24"/>
  <c r="AE204" i="24" s="1"/>
  <c r="BM98" i="24"/>
  <c r="D211" i="24"/>
  <c r="D105" i="24"/>
  <c r="AR114" i="24"/>
  <c r="AR106" i="24"/>
  <c r="AR107" i="24"/>
  <c r="CC173" i="24"/>
  <c r="CC67" i="24"/>
  <c r="BQ92" i="24"/>
  <c r="BQ198" i="24"/>
  <c r="K187" i="24"/>
  <c r="K81" i="24"/>
  <c r="CE66" i="24"/>
  <c r="CE172" i="24"/>
  <c r="J35" i="24"/>
  <c r="J141" i="24"/>
  <c r="AW87" i="24"/>
  <c r="AW193" i="24"/>
  <c r="R71" i="22"/>
  <c r="AS96" i="24"/>
  <c r="AS202" i="24"/>
  <c r="DA200" i="24"/>
  <c r="DA94" i="24"/>
  <c r="CK39" i="24"/>
  <c r="CK145" i="24"/>
  <c r="BG55" i="24"/>
  <c r="BG161" i="24"/>
  <c r="BR95" i="24"/>
  <c r="BR201" i="24"/>
  <c r="AI197" i="24"/>
  <c r="AI91" i="24"/>
  <c r="BB176" i="24"/>
  <c r="BB70" i="24"/>
  <c r="I2" i="13"/>
  <c r="J221" i="24"/>
  <c r="CN109" i="22"/>
  <c r="P75" i="24"/>
  <c r="P181" i="24"/>
  <c r="CX51" i="24"/>
  <c r="CX157" i="24"/>
  <c r="M21" i="24"/>
  <c r="M127" i="24"/>
  <c r="G184" i="24"/>
  <c r="G78" i="24"/>
  <c r="AO43" i="24"/>
  <c r="AO149" i="24"/>
  <c r="I58" i="22"/>
  <c r="BC187" i="24"/>
  <c r="BC81" i="24"/>
  <c r="Z33" i="22"/>
  <c r="G132" i="24"/>
  <c r="G26" i="24"/>
  <c r="N170" i="24"/>
  <c r="N64" i="24"/>
  <c r="AV43" i="22"/>
  <c r="AV41" i="22"/>
  <c r="AV44" i="22"/>
  <c r="AV45" i="22"/>
  <c r="CY68" i="22"/>
  <c r="G157" i="24"/>
  <c r="G51" i="24"/>
  <c r="CW154" i="24"/>
  <c r="CW48" i="24"/>
  <c r="CM10" i="24"/>
  <c r="CM116" i="24"/>
  <c r="CS173" i="24"/>
  <c r="CS67" i="24"/>
  <c r="AZ5" i="13"/>
  <c r="P50" i="22"/>
  <c r="BN209" i="24"/>
  <c r="BN103" i="24"/>
  <c r="BG4" i="13"/>
  <c r="O98" i="24"/>
  <c r="O204" i="24"/>
  <c r="BK75" i="22"/>
  <c r="BC19" i="24"/>
  <c r="BC125" i="24"/>
  <c r="BB19" i="20"/>
  <c r="AL99" i="24"/>
  <c r="AL205" i="24"/>
  <c r="CA48" i="24"/>
  <c r="CA154" i="24"/>
  <c r="CJ38" i="24"/>
  <c r="CJ144" i="24"/>
  <c r="AL58" i="22"/>
  <c r="BB47" i="22"/>
  <c r="M163" i="24"/>
  <c r="M57" i="24"/>
  <c r="H107" i="24"/>
  <c r="H114" i="24"/>
  <c r="H106" i="24"/>
  <c r="H13" i="24"/>
  <c r="AG48" i="22"/>
  <c r="BN175" i="24"/>
  <c r="BN69" i="24"/>
  <c r="AF171" i="24"/>
  <c r="AF65" i="24"/>
  <c r="BR166" i="24"/>
  <c r="BR60" i="24"/>
  <c r="BV125" i="24"/>
  <c r="BV19" i="24"/>
  <c r="CC35" i="22"/>
  <c r="BJ76" i="24"/>
  <c r="BJ182" i="24"/>
  <c r="BC61" i="22"/>
  <c r="CZ37" i="22"/>
  <c r="Q2" i="13"/>
  <c r="R221" i="24"/>
  <c r="Y175" i="24"/>
  <c r="Y69" i="24"/>
  <c r="CM38" i="24"/>
  <c r="CM144" i="24"/>
  <c r="AR163" i="24"/>
  <c r="AR57" i="24"/>
  <c r="BE44" i="22"/>
  <c r="BE43" i="22"/>
  <c r="BE41" i="22"/>
  <c r="BE45" i="22"/>
  <c r="BE60" i="24"/>
  <c r="AH67" i="22"/>
  <c r="CN96" i="24"/>
  <c r="CN202" i="24"/>
  <c r="BA61" i="24"/>
  <c r="BA167" i="24"/>
  <c r="AS142" i="24"/>
  <c r="AS36" i="24"/>
  <c r="AG168" i="24"/>
  <c r="AG62" i="24"/>
  <c r="CY46" i="22"/>
  <c r="CF76" i="22"/>
  <c r="Z48" i="24"/>
  <c r="Z154" i="24"/>
  <c r="AJ9" i="24"/>
  <c r="AJ115" i="24"/>
  <c r="V103" i="24"/>
  <c r="V209" i="24"/>
  <c r="BD140" i="24"/>
  <c r="BD34" i="24"/>
  <c r="Y37" i="22"/>
  <c r="AJ166" i="24"/>
  <c r="AJ60" i="24"/>
  <c r="AL61" i="22"/>
  <c r="BO89" i="24"/>
  <c r="BO195" i="24"/>
  <c r="CF99" i="24"/>
  <c r="CF205" i="24"/>
  <c r="G65" i="24"/>
  <c r="G171" i="24"/>
  <c r="AK65" i="22"/>
  <c r="M189" i="24"/>
  <c r="M83" i="24"/>
  <c r="W40" i="24"/>
  <c r="W146" i="24"/>
  <c r="AH178" i="24"/>
  <c r="AH72" i="24"/>
  <c r="CC201" i="24"/>
  <c r="CC95" i="24"/>
  <c r="C160" i="24"/>
  <c r="C54" i="24"/>
  <c r="BS48" i="22"/>
  <c r="BT171" i="24"/>
  <c r="BT65" i="24"/>
  <c r="BK47" i="24"/>
  <c r="BK153" i="24"/>
  <c r="AW174" i="24"/>
  <c r="AW68" i="24"/>
  <c r="DA165" i="24"/>
  <c r="DA59" i="24"/>
  <c r="BF181" i="24"/>
  <c r="BF75" i="24"/>
  <c r="W193" i="24"/>
  <c r="W87" i="24"/>
  <c r="CF137" i="24"/>
  <c r="CF31" i="24"/>
  <c r="CF70" i="24"/>
  <c r="CF176" i="24"/>
  <c r="CM67" i="22"/>
  <c r="S178" i="24"/>
  <c r="S72" i="24"/>
  <c r="AJ66" i="22"/>
  <c r="AI184" i="24"/>
  <c r="AI78" i="24"/>
  <c r="DB35" i="22"/>
  <c r="BB64" i="24"/>
  <c r="BB170" i="24"/>
  <c r="BV33" i="22"/>
  <c r="CO183" i="24"/>
  <c r="CO77" i="24"/>
  <c r="CZ72" i="22"/>
  <c r="O148" i="24"/>
  <c r="O42" i="24"/>
  <c r="BR60" i="22"/>
  <c r="BM34" i="24"/>
  <c r="BM140" i="24"/>
  <c r="AE140" i="24" s="1"/>
  <c r="BG105" i="24"/>
  <c r="BG211" i="24"/>
  <c r="BM132" i="24"/>
  <c r="AE132" i="24" s="1"/>
  <c r="BM26" i="24"/>
  <c r="BM114" i="24"/>
  <c r="AE111" i="24" s="1"/>
  <c r="BM106" i="24"/>
  <c r="BM107" i="24"/>
  <c r="BJ27" i="24"/>
  <c r="BJ133" i="24"/>
  <c r="BL46" i="22"/>
  <c r="AH48" i="22"/>
  <c r="BF203" i="24"/>
  <c r="BF97" i="24"/>
  <c r="BQ50" i="22"/>
  <c r="BO54" i="22"/>
  <c r="AN47" i="22"/>
  <c r="BX145" i="24"/>
  <c r="BX39" i="24"/>
  <c r="AS105" i="24"/>
  <c r="AS211" i="24"/>
  <c r="CI194" i="24"/>
  <c r="CI88" i="24"/>
  <c r="N13" i="24"/>
  <c r="N119" i="24"/>
  <c r="BB65" i="22"/>
  <c r="CM78" i="24"/>
  <c r="CM184" i="24"/>
  <c r="AI152" i="24"/>
  <c r="AI46" i="24"/>
  <c r="BI39" i="24"/>
  <c r="BI145" i="24"/>
  <c r="BH90" i="24"/>
  <c r="BH196" i="24"/>
  <c r="CH66" i="24"/>
  <c r="CH172" i="24"/>
  <c r="BH33" i="22"/>
  <c r="CE52" i="22"/>
  <c r="R11" i="24"/>
  <c r="R117" i="24"/>
  <c r="Y71" i="24"/>
  <c r="Y177" i="24"/>
  <c r="CG24" i="22"/>
  <c r="BB60" i="22"/>
  <c r="BC67" i="22"/>
  <c r="BN29" i="24"/>
  <c r="BN135" i="24"/>
  <c r="CW127" i="24"/>
  <c r="CW21" i="24"/>
  <c r="AB68" i="24"/>
  <c r="AB174" i="24"/>
  <c r="M66" i="24"/>
  <c r="M172" i="24"/>
  <c r="CN9" i="24"/>
  <c r="CN115" i="24"/>
  <c r="Y75" i="22"/>
  <c r="AY144" i="24"/>
  <c r="AY38" i="24"/>
  <c r="CH144" i="24"/>
  <c r="CH38" i="24"/>
  <c r="G35" i="24"/>
  <c r="G141" i="24"/>
  <c r="AV34" i="24"/>
  <c r="AV140" i="24"/>
  <c r="BV199" i="24"/>
  <c r="BV93" i="24"/>
  <c r="R63" i="24"/>
  <c r="R169" i="24"/>
  <c r="AH75" i="22"/>
  <c r="CH5" i="13"/>
  <c r="O37" i="22"/>
  <c r="AT161" i="24"/>
  <c r="AT55" i="24"/>
  <c r="BE16" i="24"/>
  <c r="CA42" i="24"/>
  <c r="CA148" i="24"/>
  <c r="J159" i="24"/>
  <c r="J53" i="24"/>
  <c r="U157" i="24"/>
  <c r="U51" i="24"/>
  <c r="AC46" i="24"/>
  <c r="AC152" i="24"/>
  <c r="AZ33" i="22"/>
  <c r="BF92" i="24"/>
  <c r="BF198" i="24"/>
  <c r="BN3" i="13"/>
  <c r="BO222" i="24"/>
  <c r="BF54" i="22"/>
  <c r="Z53" i="24"/>
  <c r="Z159" i="24"/>
  <c r="R171" i="24"/>
  <c r="R65" i="24"/>
  <c r="CR153" i="24"/>
  <c r="CR47" i="24"/>
  <c r="D98" i="24"/>
  <c r="D204" i="24"/>
  <c r="AZ87" i="24"/>
  <c r="AZ193" i="24"/>
  <c r="X48" i="24"/>
  <c r="X154" i="24"/>
  <c r="AU136" i="24"/>
  <c r="AU30" i="24"/>
  <c r="L44" i="24"/>
  <c r="L150" i="24"/>
  <c r="AJ75" i="24"/>
  <c r="AJ181" i="24"/>
  <c r="BG65" i="24"/>
  <c r="BG171" i="24"/>
  <c r="W85" i="24"/>
  <c r="W191" i="24"/>
  <c r="BS49" i="24"/>
  <c r="BS155" i="24"/>
  <c r="AH160" i="24"/>
  <c r="AH54" i="24"/>
  <c r="AR39" i="22"/>
  <c r="BI178" i="24"/>
  <c r="BI72" i="24"/>
  <c r="BR75" i="24"/>
  <c r="BR181" i="24"/>
  <c r="BK42" i="22"/>
  <c r="CJ125" i="24"/>
  <c r="CJ19" i="24"/>
  <c r="AH81" i="24"/>
  <c r="AH187" i="24"/>
  <c r="BQ38" i="22"/>
  <c r="AA12" i="24"/>
  <c r="AA118" i="24"/>
  <c r="AZ184" i="24"/>
  <c r="AZ78" i="24"/>
  <c r="U187" i="24"/>
  <c r="U81" i="24"/>
  <c r="X184" i="24"/>
  <c r="X78" i="24"/>
  <c r="AJ159" i="24"/>
  <c r="AJ53" i="24"/>
  <c r="CL118" i="24"/>
  <c r="CL12" i="24"/>
  <c r="BV59" i="22"/>
  <c r="CY17" i="24"/>
  <c r="CY123" i="24"/>
  <c r="BX71" i="24"/>
  <c r="BX177" i="24"/>
  <c r="CQ75" i="22"/>
  <c r="Z61" i="22"/>
  <c r="AB132" i="24"/>
  <c r="AB26" i="24"/>
  <c r="BY32" i="22"/>
  <c r="AF159" i="24"/>
  <c r="AF53" i="24"/>
  <c r="AI54" i="24"/>
  <c r="AI160" i="24"/>
  <c r="CF13" i="24"/>
  <c r="CF119" i="24"/>
  <c r="BP89" i="24"/>
  <c r="BP195" i="24"/>
  <c r="AE85" i="24"/>
  <c r="AO68" i="22"/>
  <c r="AI161" i="24"/>
  <c r="AI55" i="24"/>
  <c r="CN29" i="24"/>
  <c r="CN135" i="24"/>
  <c r="CH24" i="22"/>
  <c r="BI67" i="24"/>
  <c r="BI173" i="24"/>
  <c r="CM14" i="24"/>
  <c r="CM120" i="24"/>
  <c r="BQ197" i="24"/>
  <c r="BQ91" i="24"/>
  <c r="CN45" i="22"/>
  <c r="CN44" i="22"/>
  <c r="CN43" i="22"/>
  <c r="CN41" i="22"/>
  <c r="AZ40" i="24"/>
  <c r="AZ146" i="24"/>
  <c r="R86" i="24"/>
  <c r="R192" i="24"/>
  <c r="BP62" i="24"/>
  <c r="BP168" i="24"/>
  <c r="J68" i="22"/>
  <c r="F2" i="13"/>
  <c r="G221" i="24"/>
  <c r="P183" i="24"/>
  <c r="P77" i="24"/>
  <c r="CI94" i="24"/>
  <c r="CI200" i="24"/>
  <c r="BQ120" i="24"/>
  <c r="BQ14" i="24"/>
  <c r="BI185" i="24"/>
  <c r="BI79" i="24"/>
  <c r="CH191" i="24"/>
  <c r="CH85" i="24"/>
  <c r="CO71" i="22"/>
  <c r="AK44" i="24"/>
  <c r="AK150" i="24"/>
  <c r="N125" i="24"/>
  <c r="N19" i="24"/>
  <c r="AM184" i="24"/>
  <c r="AM78" i="24"/>
  <c r="V116" i="24"/>
  <c r="V10" i="24"/>
  <c r="AL32" i="22"/>
  <c r="AK162" i="24"/>
  <c r="AK56" i="24"/>
  <c r="CB11" i="24"/>
  <c r="CB117" i="24"/>
  <c r="AK90" i="24"/>
  <c r="AK196" i="24"/>
  <c r="BD188" i="24"/>
  <c r="BD82" i="24"/>
  <c r="BW124" i="24"/>
  <c r="BW18" i="24"/>
  <c r="CB129" i="24"/>
  <c r="CB23" i="24"/>
  <c r="CO102" i="24"/>
  <c r="CO208" i="24"/>
  <c r="CM72" i="22"/>
  <c r="I35" i="24"/>
  <c r="I141" i="24"/>
  <c r="CG65" i="22"/>
  <c r="CO170" i="24"/>
  <c r="CO64" i="24"/>
  <c r="BN117" i="24"/>
  <c r="BN11" i="24"/>
  <c r="AI175" i="24"/>
  <c r="AI69" i="24"/>
  <c r="CV196" i="24"/>
  <c r="CV90" i="24"/>
  <c r="AB168" i="24"/>
  <c r="AB62" i="24"/>
  <c r="A57" i="20"/>
  <c r="BC57" i="20" s="1"/>
  <c r="CK149" i="24"/>
  <c r="CK43" i="24"/>
  <c r="BD164" i="24"/>
  <c r="BD58" i="24"/>
  <c r="BC210" i="24"/>
  <c r="BC104" i="24"/>
  <c r="BX75" i="24"/>
  <c r="BX181" i="24"/>
  <c r="BM202" i="24"/>
  <c r="AE202" i="24" s="1"/>
  <c r="BM96" i="24"/>
  <c r="BD103" i="24"/>
  <c r="BD209" i="24"/>
  <c r="BL66" i="24"/>
  <c r="BL172" i="24"/>
  <c r="BA204" i="24"/>
  <c r="BA98" i="24"/>
  <c r="AM149" i="24"/>
  <c r="AM43" i="24"/>
  <c r="AR130" i="24"/>
  <c r="AR24" i="24"/>
  <c r="CI199" i="24"/>
  <c r="CI93" i="24"/>
  <c r="BT119" i="24"/>
  <c r="BT13" i="24"/>
  <c r="BJ166" i="24"/>
  <c r="BJ60" i="24"/>
  <c r="Y47" i="22"/>
  <c r="BB207" i="24"/>
  <c r="BB101" i="24"/>
  <c r="O38" i="22"/>
  <c r="AC157" i="24"/>
  <c r="AC51" i="24"/>
  <c r="CU50" i="22"/>
  <c r="AQ206" i="24"/>
  <c r="AQ100" i="24"/>
  <c r="BC70" i="24"/>
  <c r="BC176" i="24"/>
  <c r="CI28" i="24"/>
  <c r="CI134" i="24"/>
  <c r="BL32" i="22"/>
  <c r="CO72" i="22"/>
  <c r="CV72" i="24"/>
  <c r="CV178" i="24"/>
  <c r="BT51" i="24"/>
  <c r="BT157" i="24"/>
  <c r="AB94" i="24"/>
  <c r="AB200" i="24"/>
  <c r="N73" i="24"/>
  <c r="N179" i="24"/>
  <c r="AW99" i="24"/>
  <c r="AW205" i="24"/>
  <c r="BE12" i="24"/>
  <c r="BK151" i="24"/>
  <c r="BK45" i="24"/>
  <c r="AE62" i="24"/>
  <c r="BK137" i="24"/>
  <c r="BK31" i="24"/>
  <c r="CK49" i="22"/>
  <c r="BV101" i="24"/>
  <c r="BV207" i="24"/>
  <c r="DC57" i="24"/>
  <c r="DC163" i="24"/>
  <c r="DA60" i="22"/>
  <c r="BW117" i="24"/>
  <c r="BW11" i="24"/>
  <c r="BC138" i="24"/>
  <c r="BC32" i="24"/>
  <c r="W28" i="24"/>
  <c r="W134" i="24"/>
  <c r="CM169" i="24"/>
  <c r="CM63" i="24"/>
  <c r="M28" i="24"/>
  <c r="M134" i="24"/>
  <c r="BC6" i="13"/>
  <c r="U34" i="22"/>
  <c r="CK192" i="24"/>
  <c r="CK86" i="24"/>
  <c r="CD14" i="24"/>
  <c r="CD120" i="24"/>
  <c r="CC14" i="20"/>
  <c r="CV118" i="24"/>
  <c r="CV12" i="24"/>
  <c r="F78" i="24"/>
  <c r="F184" i="24"/>
  <c r="BR10" i="24"/>
  <c r="BR116" i="24"/>
  <c r="CC165" i="24"/>
  <c r="CC59" i="24"/>
  <c r="CI174" i="24"/>
  <c r="CI68" i="24"/>
  <c r="AQ69" i="24"/>
  <c r="AQ175" i="24"/>
  <c r="BI59" i="22"/>
  <c r="AU89" i="24"/>
  <c r="AU195" i="24"/>
  <c r="CK182" i="24"/>
  <c r="CK76" i="24"/>
  <c r="AI104" i="24"/>
  <c r="AI210" i="24"/>
  <c r="BH51" i="24"/>
  <c r="BH157" i="24"/>
  <c r="DC35" i="24"/>
  <c r="DC141" i="24"/>
  <c r="CX40" i="22"/>
  <c r="K94" i="24"/>
  <c r="K200" i="24"/>
  <c r="Y164" i="24"/>
  <c r="Y58" i="24"/>
  <c r="BA65" i="22"/>
  <c r="CX169" i="24"/>
  <c r="CX63" i="24"/>
  <c r="BV71" i="22"/>
  <c r="BJ72" i="22"/>
  <c r="BO192" i="24"/>
  <c r="BO86" i="24"/>
  <c r="CL38" i="22"/>
  <c r="BF170" i="24"/>
  <c r="BF64" i="24"/>
  <c r="BV21" i="24"/>
  <c r="BV127" i="24"/>
  <c r="AE41" i="22"/>
  <c r="AE43" i="22"/>
  <c r="AE44" i="22"/>
  <c r="AE45" i="22"/>
  <c r="CS71" i="24"/>
  <c r="CS177" i="24"/>
  <c r="BW51" i="24"/>
  <c r="BW157" i="24"/>
  <c r="BE50" i="24"/>
  <c r="CU72" i="24"/>
  <c r="CU178" i="24"/>
  <c r="AO16" i="24"/>
  <c r="AO122" i="24"/>
  <c r="CH33" i="22"/>
  <c r="AK163" i="24"/>
  <c r="AK57" i="24"/>
  <c r="F107" i="24"/>
  <c r="F114" i="24"/>
  <c r="F13" i="24"/>
  <c r="F106" i="24"/>
  <c r="CJ120" i="24"/>
  <c r="CJ14" i="24"/>
  <c r="BH54" i="22"/>
  <c r="BE41" i="24"/>
  <c r="AL109" i="22"/>
  <c r="CK6" i="13"/>
  <c r="AU149" i="24"/>
  <c r="AU43" i="24"/>
  <c r="AV205" i="24"/>
  <c r="AV99" i="24"/>
  <c r="K31" i="22"/>
  <c r="AO12" i="24"/>
  <c r="AO118" i="24"/>
  <c r="AX25" i="24"/>
  <c r="AX131" i="24"/>
  <c r="CY153" i="24"/>
  <c r="CY47" i="24"/>
  <c r="BL70" i="24"/>
  <c r="BL176" i="24"/>
  <c r="CE12" i="24"/>
  <c r="CE118" i="24"/>
  <c r="CF35" i="24"/>
  <c r="CF141" i="24"/>
  <c r="X42" i="22"/>
  <c r="BJ121" i="24"/>
  <c r="BJ15" i="24"/>
  <c r="BD49" i="22"/>
  <c r="X166" i="24"/>
  <c r="X60" i="24"/>
  <c r="AL10" i="24"/>
  <c r="AL116" i="24"/>
  <c r="AV65" i="22"/>
  <c r="CP34" i="24"/>
  <c r="CP140" i="24"/>
  <c r="AT122" i="24"/>
  <c r="AT16" i="24"/>
  <c r="CK157" i="24"/>
  <c r="CK51" i="24"/>
  <c r="CJ58" i="22"/>
  <c r="CP222" i="24"/>
  <c r="CO3" i="13"/>
  <c r="CX64" i="24"/>
  <c r="CX170" i="24"/>
  <c r="P92" i="24"/>
  <c r="P198" i="24"/>
  <c r="C185" i="24"/>
  <c r="C79" i="24"/>
  <c r="CU65" i="22"/>
  <c r="BX93" i="24"/>
  <c r="BX199" i="24"/>
  <c r="X153" i="24"/>
  <c r="X47" i="24"/>
  <c r="DA12" i="24"/>
  <c r="DA118" i="24"/>
  <c r="BG184" i="24"/>
  <c r="BG78" i="24"/>
  <c r="CU73" i="24"/>
  <c r="CU179" i="24"/>
  <c r="L76" i="22"/>
  <c r="X14" i="24"/>
  <c r="X120" i="24"/>
  <c r="J185" i="24"/>
  <c r="J79" i="24"/>
  <c r="CA128" i="24"/>
  <c r="CA22" i="24"/>
  <c r="CJ45" i="22"/>
  <c r="CJ41" i="22"/>
  <c r="CJ43" i="22"/>
  <c r="CJ44" i="22"/>
  <c r="CA127" i="24"/>
  <c r="CA21" i="24"/>
  <c r="Y137" i="24"/>
  <c r="Y31" i="24"/>
  <c r="P177" i="24"/>
  <c r="P71" i="24"/>
  <c r="Z132" i="24"/>
  <c r="Z26" i="24"/>
  <c r="AN27" i="24"/>
  <c r="AN133" i="24"/>
  <c r="BS199" i="24"/>
  <c r="BS93" i="24"/>
  <c r="CE115" i="24"/>
  <c r="CE9" i="24"/>
  <c r="AD80" i="24"/>
  <c r="CH149" i="24"/>
  <c r="CH43" i="24"/>
  <c r="BJ37" i="24"/>
  <c r="BJ143" i="24"/>
  <c r="CW49" i="22"/>
  <c r="CB37" i="24"/>
  <c r="CB143" i="24"/>
  <c r="BC59" i="22"/>
  <c r="AL147" i="24"/>
  <c r="AL41" i="24"/>
  <c r="N180" i="24"/>
  <c r="N74" i="24"/>
  <c r="AL126" i="24"/>
  <c r="AL20" i="24"/>
  <c r="AU36" i="22"/>
  <c r="DA61" i="24"/>
  <c r="DA167" i="24"/>
  <c r="AF140" i="24"/>
  <c r="AF34" i="24"/>
  <c r="AC179" i="24"/>
  <c r="AC73" i="24"/>
  <c r="AQ133" i="24"/>
  <c r="AQ27" i="24"/>
  <c r="CM51" i="22"/>
  <c r="AJ15" i="24"/>
  <c r="AJ121" i="24"/>
  <c r="BV156" i="24"/>
  <c r="BV50" i="24"/>
  <c r="AK197" i="24"/>
  <c r="AK91" i="24"/>
  <c r="BF191" i="24"/>
  <c r="BF85" i="24"/>
  <c r="AL107" i="24"/>
  <c r="AL106" i="24"/>
  <c r="AL114" i="24"/>
  <c r="AP195" i="24"/>
  <c r="AP89" i="24"/>
  <c r="BF47" i="22"/>
  <c r="AH76" i="22"/>
  <c r="BL201" i="24"/>
  <c r="BL95" i="24"/>
  <c r="BL140" i="24"/>
  <c r="BL34" i="24"/>
  <c r="L40" i="22"/>
  <c r="CL161" i="24"/>
  <c r="CL55" i="24"/>
  <c r="AN139" i="24"/>
  <c r="AN33" i="24"/>
  <c r="J42" i="24"/>
  <c r="J148" i="24"/>
  <c r="U103" i="24"/>
  <c r="U209" i="24"/>
  <c r="AJ33" i="22"/>
  <c r="CG49" i="24"/>
  <c r="CG155" i="24"/>
  <c r="CW24" i="22"/>
  <c r="AD105" i="24"/>
  <c r="AF58" i="24"/>
  <c r="AF164" i="24"/>
  <c r="Z151" i="24"/>
  <c r="Z45" i="24"/>
  <c r="AW130" i="24"/>
  <c r="AW24" i="24"/>
  <c r="CY39" i="24"/>
  <c r="CY145" i="24"/>
  <c r="AW56" i="24"/>
  <c r="AW162" i="24"/>
  <c r="I131" i="24"/>
  <c r="I25" i="24"/>
  <c r="BA129" i="24"/>
  <c r="BA23" i="24"/>
  <c r="AG164" i="24"/>
  <c r="AG58" i="24"/>
  <c r="AJ34" i="22"/>
  <c r="BH221" i="24"/>
  <c r="BG2" i="13"/>
  <c r="M17" i="24"/>
  <c r="M123" i="24"/>
  <c r="AX50" i="22"/>
  <c r="AW60" i="24"/>
  <c r="AW166" i="24"/>
  <c r="DB25" i="24"/>
  <c r="DB131" i="24"/>
  <c r="BJ42" i="22"/>
  <c r="BE73" i="24"/>
  <c r="BN54" i="24"/>
  <c r="BN160" i="24"/>
  <c r="BL85" i="24"/>
  <c r="BL191" i="24"/>
  <c r="Z75" i="24"/>
  <c r="Z181" i="24"/>
  <c r="AO17" i="24"/>
  <c r="AO123" i="24"/>
  <c r="BV165" i="24"/>
  <c r="BV59" i="24"/>
  <c r="BG35" i="22"/>
  <c r="BU26" i="24"/>
  <c r="CD191" i="24"/>
  <c r="CD85" i="24"/>
  <c r="CF198" i="24"/>
  <c r="CF92" i="24"/>
  <c r="BL109" i="22"/>
  <c r="AD37" i="22"/>
  <c r="CI62" i="24"/>
  <c r="CI168" i="24"/>
  <c r="AN119" i="24"/>
  <c r="AN13" i="24"/>
  <c r="CX156" i="24"/>
  <c r="CX50" i="24"/>
  <c r="BA152" i="24"/>
  <c r="BA46" i="24"/>
  <c r="AU34" i="22"/>
  <c r="BM166" i="24"/>
  <c r="AE166" i="24" s="1"/>
  <c r="BM60" i="24"/>
  <c r="A76" i="20"/>
  <c r="BT76" i="20" s="1"/>
  <c r="CY166" i="24"/>
  <c r="CY60" i="24"/>
  <c r="BH142" i="24"/>
  <c r="BH36" i="24"/>
  <c r="BO52" i="22"/>
  <c r="W148" i="24"/>
  <c r="W42" i="24"/>
  <c r="K56" i="24"/>
  <c r="K162" i="24"/>
  <c r="BO198" i="24"/>
  <c r="BO92" i="24"/>
  <c r="J51" i="24"/>
  <c r="J157" i="24"/>
  <c r="CV76" i="22"/>
  <c r="M19" i="24"/>
  <c r="M125" i="24"/>
  <c r="E200" i="24"/>
  <c r="E94" i="24"/>
  <c r="AU47" i="22"/>
  <c r="BA157" i="24"/>
  <c r="BA51" i="24"/>
  <c r="CX89" i="24"/>
  <c r="CX195" i="24"/>
  <c r="CR141" i="24"/>
  <c r="CR35" i="24"/>
  <c r="AR3" i="13"/>
  <c r="AP194" i="24"/>
  <c r="AP88" i="24"/>
  <c r="F69" i="24"/>
  <c r="F175" i="24"/>
  <c r="R6" i="13"/>
  <c r="AT71" i="22"/>
  <c r="BM55" i="24"/>
  <c r="BM161" i="24"/>
  <c r="AE161" i="24" s="1"/>
  <c r="CZ27" i="24"/>
  <c r="CZ133" i="24"/>
  <c r="CD27" i="24"/>
  <c r="CD133" i="24"/>
  <c r="CE70" i="22"/>
  <c r="BS60" i="22"/>
  <c r="AZ14" i="24"/>
  <c r="AZ120" i="24"/>
  <c r="BU96" i="24"/>
  <c r="K6" i="13"/>
  <c r="AD76" i="22"/>
  <c r="BM160" i="24"/>
  <c r="AE160" i="24" s="1"/>
  <c r="BM54" i="24"/>
  <c r="AJ76" i="22"/>
  <c r="U61" i="22"/>
  <c r="L206" i="24"/>
  <c r="L100" i="24"/>
  <c r="CY6" i="13"/>
  <c r="AK2" i="13"/>
  <c r="AL221" i="24"/>
  <c r="I61" i="24"/>
  <c r="I167" i="24"/>
  <c r="CO48" i="22"/>
  <c r="CA204" i="24"/>
  <c r="CA98" i="24"/>
  <c r="BZ116" i="24"/>
  <c r="BZ10" i="24"/>
  <c r="BW120" i="24"/>
  <c r="BW14" i="24"/>
  <c r="AS194" i="24"/>
  <c r="AS88" i="24"/>
  <c r="BV32" i="24"/>
  <c r="BV138" i="24"/>
  <c r="CB81" i="24"/>
  <c r="CB187" i="24"/>
  <c r="S142" i="24"/>
  <c r="S36" i="24"/>
  <c r="C174" i="24"/>
  <c r="C68" i="24"/>
  <c r="AJ77" i="24"/>
  <c r="AJ183" i="24"/>
  <c r="AQ19" i="24"/>
  <c r="AQ125" i="24"/>
  <c r="AP211" i="24"/>
  <c r="AP105" i="24"/>
  <c r="AP41" i="22"/>
  <c r="AP43" i="22"/>
  <c r="AP45" i="22"/>
  <c r="AP44" i="22"/>
  <c r="AV43" i="24"/>
  <c r="AV149" i="24"/>
  <c r="BA118" i="24"/>
  <c r="BA12" i="24"/>
  <c r="AQ54" i="22"/>
  <c r="U185" i="24"/>
  <c r="U79" i="24"/>
  <c r="BH59" i="22"/>
  <c r="AV32" i="22"/>
  <c r="CR152" i="24"/>
  <c r="CR46" i="24"/>
  <c r="CE42" i="22"/>
  <c r="T148" i="24"/>
  <c r="T42" i="24"/>
  <c r="AC4" i="13"/>
  <c r="CJ196" i="24"/>
  <c r="CJ90" i="24"/>
  <c r="AE43" i="24"/>
  <c r="AY53" i="22"/>
  <c r="U29" i="22"/>
  <c r="CC34" i="24"/>
  <c r="CC140" i="24"/>
  <c r="Y40" i="22"/>
  <c r="CL50" i="24"/>
  <c r="CL156" i="24"/>
  <c r="AM31" i="22"/>
  <c r="DA203" i="24"/>
  <c r="DA97" i="24"/>
  <c r="AC67" i="22"/>
  <c r="CQ38" i="24"/>
  <c r="CQ144" i="24"/>
  <c r="M58" i="22"/>
  <c r="Q118" i="24"/>
  <c r="Q12" i="24"/>
  <c r="BA175" i="24"/>
  <c r="BA69" i="24"/>
  <c r="G80" i="24"/>
  <c r="G186" i="24"/>
  <c r="CS162" i="24"/>
  <c r="CS56" i="24"/>
  <c r="Z38" i="22"/>
  <c r="O47" i="24"/>
  <c r="O153" i="24"/>
  <c r="BV195" i="24"/>
  <c r="BV89" i="24"/>
  <c r="CA124" i="24"/>
  <c r="CA18" i="24"/>
  <c r="CK52" i="22"/>
  <c r="V21" i="24"/>
  <c r="V127" i="24"/>
  <c r="CW4" i="13"/>
  <c r="BY167" i="24"/>
  <c r="BY61" i="24"/>
  <c r="BV47" i="22"/>
  <c r="CX127" i="24"/>
  <c r="CX21" i="24"/>
  <c r="AT131" i="24"/>
  <c r="AT25" i="24"/>
  <c r="I52" i="24"/>
  <c r="I158" i="24"/>
  <c r="BP51" i="22"/>
  <c r="BP36" i="22"/>
  <c r="CD209" i="24"/>
  <c r="CD103" i="24"/>
  <c r="P99" i="24"/>
  <c r="P205" i="24"/>
  <c r="AS198" i="24"/>
  <c r="AS92" i="24"/>
  <c r="BR76" i="22"/>
  <c r="CM206" i="24"/>
  <c r="CM100" i="24"/>
  <c r="CT168" i="24"/>
  <c r="CT62" i="24"/>
  <c r="BF133" i="24"/>
  <c r="BF27" i="24"/>
  <c r="Q38" i="24"/>
  <c r="Q144" i="24"/>
  <c r="CI102" i="24"/>
  <c r="CI208" i="24"/>
  <c r="BW158" i="24"/>
  <c r="BW52" i="24"/>
  <c r="S199" i="24"/>
  <c r="S93" i="24"/>
  <c r="AL53" i="22"/>
  <c r="N48" i="22"/>
  <c r="F131" i="24"/>
  <c r="F25" i="24"/>
  <c r="CO33" i="22"/>
  <c r="X116" i="24"/>
  <c r="X10" i="24"/>
  <c r="AJ40" i="22"/>
  <c r="BT78" i="24"/>
  <c r="BT184" i="24"/>
  <c r="G35" i="22"/>
  <c r="CW188" i="24"/>
  <c r="CW82" i="24"/>
  <c r="BB179" i="24"/>
  <c r="BB73" i="24"/>
  <c r="N69" i="24"/>
  <c r="N175" i="24"/>
  <c r="A94" i="20"/>
  <c r="DB94" i="20" s="1"/>
  <c r="AH36" i="22"/>
  <c r="BE35" i="22"/>
  <c r="BL157" i="24"/>
  <c r="BL51" i="24"/>
  <c r="CW129" i="24"/>
  <c r="CW23" i="24"/>
  <c r="AZ208" i="24"/>
  <c r="AZ102" i="24"/>
  <c r="CF37" i="22"/>
  <c r="AR38" i="22"/>
  <c r="DB58" i="24"/>
  <c r="DB164" i="24"/>
  <c r="AZ207" i="24"/>
  <c r="AZ101" i="24"/>
  <c r="X45" i="24"/>
  <c r="X151" i="24"/>
  <c r="CD41" i="24"/>
  <c r="CD147" i="24"/>
  <c r="BJ161" i="24"/>
  <c r="BJ55" i="24"/>
  <c r="BO50" i="24"/>
  <c r="BO156" i="24"/>
  <c r="V33" i="22"/>
  <c r="CG165" i="24"/>
  <c r="CG59" i="24"/>
  <c r="BD201" i="24"/>
  <c r="BD95" i="24"/>
  <c r="DB18" i="24"/>
  <c r="DB124" i="24"/>
  <c r="CY15" i="24"/>
  <c r="CY121" i="24"/>
  <c r="F93" i="24"/>
  <c r="F199" i="24"/>
  <c r="F75" i="24"/>
  <c r="F181" i="24"/>
  <c r="AV96" i="24"/>
  <c r="AV202" i="24"/>
  <c r="J71" i="22"/>
  <c r="AC70" i="24"/>
  <c r="AC176" i="24"/>
  <c r="Q141" i="24"/>
  <c r="Q35" i="24"/>
  <c r="CX88" i="24"/>
  <c r="CX194" i="24"/>
  <c r="A56" i="20"/>
  <c r="AG56" i="20" s="1"/>
  <c r="CI5" i="13"/>
  <c r="X177" i="24"/>
  <c r="X71" i="24"/>
  <c r="P11" i="24"/>
  <c r="P117" i="24"/>
  <c r="BD71" i="22"/>
  <c r="W44" i="24"/>
  <c r="W150" i="24"/>
  <c r="CD142" i="24"/>
  <c r="CD36" i="24"/>
  <c r="AJ24" i="22"/>
  <c r="CX72" i="22"/>
  <c r="AW124" i="24"/>
  <c r="AW18" i="24"/>
  <c r="CJ13" i="24"/>
  <c r="CJ119" i="24"/>
  <c r="AZ71" i="22"/>
  <c r="C86" i="24"/>
  <c r="C192" i="24"/>
  <c r="AU66" i="22"/>
  <c r="S160" i="24"/>
  <c r="S54" i="24"/>
  <c r="AT36" i="22"/>
  <c r="CB40" i="22"/>
  <c r="X40" i="22"/>
  <c r="AV97" i="24"/>
  <c r="AV203" i="24"/>
  <c r="CE31" i="24"/>
  <c r="CE137" i="24"/>
  <c r="BC58" i="22"/>
  <c r="AX31" i="22"/>
  <c r="BK149" i="24"/>
  <c r="BK43" i="24"/>
  <c r="BY129" i="24"/>
  <c r="BY23" i="24"/>
  <c r="BS72" i="22"/>
  <c r="BP201" i="24"/>
  <c r="BP95" i="24"/>
  <c r="AL181" i="24"/>
  <c r="AL75" i="24"/>
  <c r="AA175" i="24"/>
  <c r="AA69" i="24"/>
  <c r="CN31" i="22"/>
  <c r="G55" i="24"/>
  <c r="G161" i="24"/>
  <c r="BT178" i="24"/>
  <c r="BT72" i="24"/>
  <c r="AT133" i="24"/>
  <c r="AT27" i="24"/>
  <c r="AI51" i="22"/>
  <c r="Z35" i="24"/>
  <c r="Z141" i="24"/>
  <c r="CQ51" i="24"/>
  <c r="CQ157" i="24"/>
  <c r="BX179" i="24"/>
  <c r="BX73" i="24"/>
  <c r="BD75" i="22"/>
  <c r="CS141" i="24"/>
  <c r="CS35" i="24"/>
  <c r="CM24" i="22"/>
  <c r="I159" i="24"/>
  <c r="I53" i="24"/>
  <c r="BN55" i="24"/>
  <c r="BN161" i="24"/>
  <c r="BI152" i="24"/>
  <c r="BI46" i="24"/>
  <c r="I49" i="22"/>
  <c r="CB182" i="24"/>
  <c r="CB76" i="24"/>
  <c r="S59" i="22"/>
  <c r="CG43" i="22"/>
  <c r="CG44" i="22"/>
  <c r="CG45" i="22"/>
  <c r="CG41" i="22"/>
  <c r="AD52" i="24"/>
  <c r="V39" i="22"/>
  <c r="BT9" i="24"/>
  <c r="BT115" i="24"/>
  <c r="CE93" i="24"/>
  <c r="CE199" i="24"/>
  <c r="C72" i="24"/>
  <c r="C178" i="24"/>
  <c r="H72" i="24"/>
  <c r="H178" i="24"/>
  <c r="BJ167" i="24"/>
  <c r="BJ61" i="24"/>
  <c r="H66" i="22"/>
  <c r="H146" i="24"/>
  <c r="H40" i="24"/>
  <c r="I20" i="24"/>
  <c r="I126" i="24"/>
  <c r="I67" i="24"/>
  <c r="I173" i="24"/>
  <c r="BK95" i="24"/>
  <c r="BK201" i="24"/>
  <c r="AX120" i="24"/>
  <c r="AX14" i="24"/>
  <c r="CD16" i="24"/>
  <c r="CD122" i="24"/>
  <c r="AX132" i="24"/>
  <c r="AX26" i="24"/>
  <c r="O46" i="22"/>
  <c r="H172" i="24"/>
  <c r="H66" i="24"/>
  <c r="AG203" i="24"/>
  <c r="AG97" i="24"/>
  <c r="CQ47" i="24"/>
  <c r="CQ153" i="24"/>
  <c r="BA106" i="24"/>
  <c r="BA114" i="24"/>
  <c r="BA107" i="24"/>
  <c r="H182" i="24"/>
  <c r="H76" i="24"/>
  <c r="CB34" i="22"/>
  <c r="K143" i="24"/>
  <c r="K37" i="24"/>
  <c r="AB100" i="24"/>
  <c r="AB206" i="24"/>
  <c r="BC120" i="24"/>
  <c r="BC14" i="24"/>
  <c r="CU170" i="24"/>
  <c r="CU64" i="24"/>
  <c r="BH34" i="22"/>
  <c r="N176" i="24"/>
  <c r="N70" i="24"/>
  <c r="CS149" i="24"/>
  <c r="CS43" i="24"/>
  <c r="BA73" i="22"/>
  <c r="CN176" i="24"/>
  <c r="CN70" i="24"/>
  <c r="AS19" i="24"/>
  <c r="AS125" i="24"/>
  <c r="CQ103" i="24"/>
  <c r="CQ209" i="24"/>
  <c r="AD40" i="24"/>
  <c r="BP155" i="24"/>
  <c r="BP49" i="24"/>
  <c r="M152" i="24"/>
  <c r="M46" i="24"/>
  <c r="BL221" i="24"/>
  <c r="BK2" i="13"/>
  <c r="CZ79" i="24"/>
  <c r="CZ185" i="24"/>
  <c r="AX30" i="24"/>
  <c r="AX136" i="24"/>
  <c r="CU118" i="24"/>
  <c r="CU12" i="24"/>
  <c r="AH122" i="24"/>
  <c r="AH16" i="24"/>
  <c r="AW126" i="24"/>
  <c r="AW20" i="24"/>
  <c r="BD151" i="24"/>
  <c r="BD45" i="24"/>
  <c r="CA75" i="22"/>
  <c r="V50" i="22"/>
  <c r="AJ52" i="22"/>
  <c r="AK68" i="22"/>
  <c r="BA192" i="24"/>
  <c r="BA86" i="24"/>
  <c r="CP53" i="22"/>
  <c r="BK29" i="24"/>
  <c r="BK135" i="24"/>
  <c r="CM39" i="22"/>
  <c r="CU75" i="22"/>
  <c r="M101" i="24"/>
  <c r="M207" i="24"/>
  <c r="CS20" i="24"/>
  <c r="CS126" i="24"/>
  <c r="DB116" i="24"/>
  <c r="DB10" i="24"/>
  <c r="DB15" i="24"/>
  <c r="DB121" i="24"/>
  <c r="BN52" i="22"/>
  <c r="G47" i="24"/>
  <c r="G153" i="24"/>
  <c r="AV68" i="22"/>
  <c r="BU36" i="22"/>
  <c r="BR142" i="24"/>
  <c r="BR36" i="24"/>
  <c r="BF171" i="24"/>
  <c r="BF65" i="24"/>
  <c r="Y72" i="22"/>
  <c r="AG98" i="24"/>
  <c r="AG204" i="24"/>
  <c r="BZ5" i="13"/>
  <c r="K47" i="22"/>
  <c r="BP25" i="24"/>
  <c r="BP131" i="24"/>
  <c r="BS33" i="22"/>
  <c r="CW180" i="24"/>
  <c r="CW74" i="24"/>
  <c r="AN55" i="24"/>
  <c r="AN161" i="24"/>
  <c r="AD46" i="24"/>
  <c r="AX138" i="24"/>
  <c r="AX32" i="24"/>
  <c r="AQ67" i="24"/>
  <c r="AQ173" i="24"/>
  <c r="AJ142" i="24"/>
  <c r="AJ36" i="24"/>
  <c r="G36" i="24"/>
  <c r="G142" i="24"/>
  <c r="AN199" i="24"/>
  <c r="AN93" i="24"/>
  <c r="BK72" i="24"/>
  <c r="BK178" i="24"/>
  <c r="AW196" i="24"/>
  <c r="AW90" i="24"/>
  <c r="AB72" i="22"/>
  <c r="CY18" i="24"/>
  <c r="CY124" i="24"/>
  <c r="CH119" i="24"/>
  <c r="CH13" i="24"/>
  <c r="AY207" i="24"/>
  <c r="AY101" i="24"/>
  <c r="AX209" i="24"/>
  <c r="AX103" i="24"/>
  <c r="AQ86" i="24"/>
  <c r="AQ192" i="24"/>
  <c r="A34" i="20"/>
  <c r="AY34" i="20" s="1"/>
  <c r="AV5" i="13"/>
  <c r="H71" i="24"/>
  <c r="H177" i="24"/>
  <c r="AA178" i="24"/>
  <c r="AA72" i="24"/>
  <c r="BM52" i="24"/>
  <c r="BM158" i="24"/>
  <c r="AE158" i="24" s="1"/>
  <c r="AD72" i="24"/>
  <c r="Q50" i="22"/>
  <c r="Q165" i="24"/>
  <c r="Q59" i="24"/>
  <c r="CL115" i="24"/>
  <c r="CL9" i="24"/>
  <c r="L91" i="24"/>
  <c r="L197" i="24"/>
  <c r="CI14" i="24"/>
  <c r="CI120" i="24"/>
  <c r="AK120" i="24"/>
  <c r="AK14" i="24"/>
  <c r="BI10" i="24"/>
  <c r="BI116" i="24"/>
  <c r="N127" i="24"/>
  <c r="N21" i="24"/>
  <c r="AY66" i="22"/>
  <c r="BZ58" i="22"/>
  <c r="AI45" i="24"/>
  <c r="AI151" i="24"/>
  <c r="U86" i="24"/>
  <c r="U192" i="24"/>
  <c r="AX109" i="22"/>
  <c r="CH153" i="24"/>
  <c r="CH47" i="24"/>
  <c r="H192" i="24"/>
  <c r="H86" i="24"/>
  <c r="CQ128" i="24"/>
  <c r="CQ22" i="24"/>
  <c r="AP209" i="24"/>
  <c r="AP103" i="24"/>
  <c r="T107" i="24"/>
  <c r="T114" i="24"/>
  <c r="T106" i="24"/>
  <c r="G49" i="22"/>
  <c r="BD141" i="24"/>
  <c r="BD35" i="24"/>
  <c r="CE222" i="24"/>
  <c r="CD3" i="13"/>
  <c r="CX51" i="22"/>
  <c r="BP35" i="22"/>
  <c r="CD200" i="24"/>
  <c r="CD94" i="24"/>
  <c r="AL134" i="24"/>
  <c r="AL28" i="24"/>
  <c r="CK160" i="24"/>
  <c r="CK54" i="24"/>
  <c r="CD152" i="24"/>
  <c r="CD46" i="24"/>
  <c r="BK66" i="22"/>
  <c r="CN33" i="24"/>
  <c r="CN139" i="24"/>
  <c r="BL169" i="24"/>
  <c r="BL63" i="24"/>
  <c r="X178" i="24"/>
  <c r="X72" i="24"/>
  <c r="CU162" i="24"/>
  <c r="CU56" i="24"/>
  <c r="AZ59" i="24"/>
  <c r="AZ165" i="24"/>
  <c r="F118" i="24"/>
  <c r="F12" i="24"/>
  <c r="F82" i="24"/>
  <c r="F188" i="24"/>
  <c r="AQ3" i="13"/>
  <c r="G70" i="24"/>
  <c r="G176" i="24"/>
  <c r="BO182" i="24"/>
  <c r="BO76" i="24"/>
  <c r="CK126" i="24"/>
  <c r="CK20" i="24"/>
  <c r="CW192" i="24"/>
  <c r="CW86" i="24"/>
  <c r="AN40" i="22"/>
  <c r="CX161" i="24"/>
  <c r="CX55" i="24"/>
  <c r="CO14" i="24"/>
  <c r="CO120" i="24"/>
  <c r="AQ37" i="24"/>
  <c r="AQ143" i="24"/>
  <c r="DC120" i="24"/>
  <c r="DC14" i="24"/>
  <c r="CX74" i="22"/>
  <c r="AW182" i="24"/>
  <c r="AW76" i="24"/>
  <c r="CC153" i="24"/>
  <c r="CC47" i="24"/>
  <c r="CL6" i="13"/>
  <c r="CE49" i="22"/>
  <c r="AP180" i="24"/>
  <c r="AP74" i="24"/>
  <c r="BJ142" i="24"/>
  <c r="BJ36" i="24"/>
  <c r="CC51" i="22"/>
  <c r="BX190" i="24"/>
  <c r="BX84" i="24"/>
  <c r="BP76" i="22"/>
  <c r="DA207" i="24"/>
  <c r="DA101" i="24"/>
  <c r="DA32" i="22"/>
  <c r="I60" i="22"/>
  <c r="AP77" i="24"/>
  <c r="AP183" i="24"/>
  <c r="BO187" i="24"/>
  <c r="BO81" i="24"/>
  <c r="AV33" i="22"/>
  <c r="CB91" i="24"/>
  <c r="CB197" i="24"/>
  <c r="AU31" i="22"/>
  <c r="L123" i="24"/>
  <c r="L17" i="24"/>
  <c r="DA192" i="24"/>
  <c r="DA86" i="24"/>
  <c r="BO84" i="24"/>
  <c r="BO190" i="24"/>
  <c r="CK48" i="22"/>
  <c r="AM168" i="24"/>
  <c r="AM62" i="24"/>
  <c r="BS144" i="24"/>
  <c r="BS38" i="24"/>
  <c r="AH66" i="22"/>
  <c r="CS38" i="22"/>
  <c r="BW146" i="24"/>
  <c r="BW40" i="24"/>
  <c r="CV133" i="24"/>
  <c r="CV27" i="24"/>
  <c r="T189" i="24"/>
  <c r="T83" i="24"/>
  <c r="CR102" i="24"/>
  <c r="CR208" i="24"/>
  <c r="AN92" i="24"/>
  <c r="AN198" i="24"/>
  <c r="BX96" i="24"/>
  <c r="BX202" i="24"/>
  <c r="W180" i="24"/>
  <c r="W74" i="24"/>
  <c r="BC73" i="22"/>
  <c r="CM30" i="24"/>
  <c r="CM136" i="24"/>
  <c r="CZ10" i="24"/>
  <c r="CZ116" i="24"/>
  <c r="CK29" i="22"/>
  <c r="X81" i="24"/>
  <c r="X187" i="24"/>
  <c r="AJ47" i="24"/>
  <c r="AJ153" i="24"/>
  <c r="BJ60" i="22"/>
  <c r="AF44" i="24"/>
  <c r="AF150" i="24"/>
  <c r="O38" i="24"/>
  <c r="O144" i="24"/>
  <c r="AI70" i="24"/>
  <c r="AI176" i="24"/>
  <c r="AY80" i="24"/>
  <c r="AY186" i="24"/>
  <c r="BU92" i="24"/>
  <c r="CT181" i="24"/>
  <c r="CT75" i="24"/>
  <c r="CG138" i="24"/>
  <c r="CG32" i="24"/>
  <c r="BW204" i="24"/>
  <c r="BW98" i="24"/>
  <c r="S80" i="24"/>
  <c r="S186" i="24"/>
  <c r="BE39" i="22"/>
  <c r="CH158" i="24"/>
  <c r="CH52" i="24"/>
  <c r="Y41" i="24"/>
  <c r="Y147" i="24"/>
  <c r="CH163" i="24"/>
  <c r="CH57" i="24"/>
  <c r="CT29" i="24"/>
  <c r="CT135" i="24"/>
  <c r="Z165" i="24"/>
  <c r="Z59" i="24"/>
  <c r="BV42" i="24"/>
  <c r="BV148" i="24"/>
  <c r="BA49" i="22"/>
  <c r="CV29" i="24"/>
  <c r="CV135" i="24"/>
  <c r="CS9" i="24"/>
  <c r="CS115" i="24"/>
  <c r="BH75" i="22"/>
  <c r="AM130" i="24"/>
  <c r="AM24" i="24"/>
  <c r="BU38" i="24"/>
  <c r="BJ148" i="24"/>
  <c r="BJ42" i="24"/>
  <c r="S61" i="24"/>
  <c r="S167" i="24"/>
  <c r="BZ47" i="22"/>
  <c r="AN160" i="24"/>
  <c r="AN54" i="24"/>
  <c r="D54" i="24"/>
  <c r="D160" i="24"/>
  <c r="DC148" i="24"/>
  <c r="DC42" i="24"/>
  <c r="BA169" i="24"/>
  <c r="BA63" i="24"/>
  <c r="S46" i="22"/>
  <c r="CU44" i="24"/>
  <c r="CU150" i="24"/>
  <c r="CG102" i="24"/>
  <c r="CG208" i="24"/>
  <c r="DB102" i="24"/>
  <c r="DB208" i="24"/>
  <c r="CR132" i="24"/>
  <c r="CR26" i="24"/>
  <c r="BZ35" i="22"/>
  <c r="AF60" i="22"/>
  <c r="CH70" i="22"/>
  <c r="AN61" i="22"/>
  <c r="AD82" i="24"/>
  <c r="CJ209" i="24"/>
  <c r="CJ103" i="24"/>
  <c r="BH91" i="24"/>
  <c r="BH197" i="24"/>
  <c r="BB3" i="13"/>
  <c r="BC222" i="24"/>
  <c r="CH140" i="24"/>
  <c r="CH34" i="24"/>
  <c r="BZ72" i="22"/>
  <c r="S76" i="22"/>
  <c r="AV174" i="24"/>
  <c r="AV68" i="24"/>
  <c r="K67" i="22"/>
  <c r="AV133" i="24"/>
  <c r="AV27" i="24"/>
  <c r="AC82" i="24"/>
  <c r="AC188" i="24"/>
  <c r="AU131" i="24"/>
  <c r="AU25" i="24"/>
  <c r="V178" i="24"/>
  <c r="V72" i="24"/>
  <c r="BB192" i="24"/>
  <c r="BB86" i="24"/>
  <c r="BF141" i="24"/>
  <c r="BF35" i="24"/>
  <c r="X185" i="24"/>
  <c r="X79" i="24"/>
  <c r="BA36" i="24"/>
  <c r="BA142" i="24"/>
  <c r="I31" i="22"/>
  <c r="CZ73" i="22"/>
  <c r="AY72" i="24"/>
  <c r="AY178" i="24"/>
  <c r="BQ185" i="24"/>
  <c r="BQ79" i="24"/>
  <c r="U194" i="24"/>
  <c r="U88" i="24"/>
  <c r="CH50" i="22"/>
  <c r="CA4" i="13"/>
  <c r="CT32" i="22"/>
  <c r="CF70" i="22"/>
  <c r="Z17" i="24"/>
  <c r="Z123" i="24"/>
  <c r="BR74" i="22"/>
  <c r="K171" i="24"/>
  <c r="K65" i="24"/>
  <c r="Y198" i="24"/>
  <c r="Y92" i="24"/>
  <c r="CR72" i="24"/>
  <c r="CR178" i="24"/>
  <c r="AS103" i="24"/>
  <c r="AS209" i="24"/>
  <c r="CJ123" i="24"/>
  <c r="CJ17" i="24"/>
  <c r="CW201" i="24"/>
  <c r="CW95" i="24"/>
  <c r="CU221" i="24"/>
  <c r="BO37" i="22"/>
  <c r="CH90" i="24"/>
  <c r="CH196" i="24"/>
  <c r="O83" i="24"/>
  <c r="O189" i="24"/>
  <c r="CB50" i="22"/>
  <c r="S44" i="24"/>
  <c r="S150" i="24"/>
  <c r="BK164" i="24"/>
  <c r="BK58" i="24"/>
  <c r="O34" i="22"/>
  <c r="CB48" i="22"/>
  <c r="L87" i="24"/>
  <c r="L193" i="24"/>
  <c r="H29" i="24"/>
  <c r="H135" i="24"/>
  <c r="BG208" i="24"/>
  <c r="BG102" i="24"/>
  <c r="AE18" i="24"/>
  <c r="BC87" i="24"/>
  <c r="BC193" i="24"/>
  <c r="CP54" i="22"/>
  <c r="CA72" i="22"/>
  <c r="CB72" i="22"/>
  <c r="AR187" i="24"/>
  <c r="AR81" i="24"/>
  <c r="BQ166" i="24"/>
  <c r="BQ60" i="24"/>
  <c r="AB75" i="22"/>
  <c r="CU65" i="24"/>
  <c r="CU171" i="24"/>
  <c r="Q78" i="24"/>
  <c r="Q184" i="24"/>
  <c r="K109" i="22"/>
  <c r="M73" i="22"/>
  <c r="AK82" i="24"/>
  <c r="AK188" i="24"/>
  <c r="AN206" i="24"/>
  <c r="AN100" i="24"/>
  <c r="CK130" i="24"/>
  <c r="CK24" i="24"/>
  <c r="N46" i="22"/>
  <c r="CP211" i="24"/>
  <c r="CP105" i="24"/>
  <c r="R51" i="22"/>
  <c r="AI201" i="24"/>
  <c r="AI95" i="24"/>
  <c r="CF109" i="22"/>
  <c r="BP165" i="24"/>
  <c r="BP59" i="24"/>
  <c r="CF46" i="22"/>
  <c r="CM34" i="24"/>
  <c r="CM140" i="24"/>
  <c r="CX86" i="24"/>
  <c r="CX192" i="24"/>
  <c r="R175" i="24"/>
  <c r="R69" i="24"/>
  <c r="AJ84" i="24"/>
  <c r="AJ190" i="24"/>
  <c r="DA39" i="22"/>
  <c r="F102" i="24"/>
  <c r="F208" i="24"/>
  <c r="CQ68" i="24"/>
  <c r="CQ174" i="24"/>
  <c r="AX17" i="24"/>
  <c r="AX123" i="24"/>
  <c r="BD28" i="24"/>
  <c r="BD134" i="24"/>
  <c r="CW197" i="24"/>
  <c r="CW91" i="24"/>
  <c r="A101" i="20"/>
  <c r="M101" i="20" s="1"/>
  <c r="AI121" i="24"/>
  <c r="AI15" i="24"/>
  <c r="BN188" i="24"/>
  <c r="BN82" i="24"/>
  <c r="AF203" i="24"/>
  <c r="AF97" i="24"/>
  <c r="AA32" i="24"/>
  <c r="AA138" i="24"/>
  <c r="BU53" i="22"/>
  <c r="BM17" i="24"/>
  <c r="BM123" i="24"/>
  <c r="AE123" i="24" s="1"/>
  <c r="AB58" i="24"/>
  <c r="AB164" i="24"/>
  <c r="AT31" i="24"/>
  <c r="AT137" i="24"/>
  <c r="J20" i="24"/>
  <c r="J126" i="24"/>
  <c r="BF32" i="24"/>
  <c r="BF138" i="24"/>
  <c r="AO72" i="22"/>
  <c r="Q117" i="24"/>
  <c r="Q11" i="24"/>
  <c r="AB35" i="24"/>
  <c r="AB141" i="24"/>
  <c r="BN53" i="24"/>
  <c r="BN159" i="24"/>
  <c r="AJ165" i="24"/>
  <c r="AJ59" i="24"/>
  <c r="C193" i="24"/>
  <c r="C87" i="24"/>
  <c r="CT75" i="22"/>
  <c r="CJ153" i="24"/>
  <c r="CJ47" i="24"/>
  <c r="M133" i="24"/>
  <c r="M27" i="24"/>
  <c r="BR85" i="24"/>
  <c r="BR191" i="24"/>
  <c r="U166" i="24"/>
  <c r="U60" i="24"/>
  <c r="BJ125" i="24"/>
  <c r="BJ19" i="24"/>
  <c r="CV73" i="24"/>
  <c r="CV179" i="24"/>
  <c r="C19" i="24"/>
  <c r="C125" i="24"/>
  <c r="AK164" i="24"/>
  <c r="AK58" i="24"/>
  <c r="CL89" i="24"/>
  <c r="CL195" i="24"/>
  <c r="CY88" i="24"/>
  <c r="CY194" i="24"/>
  <c r="BN25" i="24"/>
  <c r="BN131" i="24"/>
  <c r="CV165" i="24"/>
  <c r="CV59" i="24"/>
  <c r="AX36" i="24"/>
  <c r="AX142" i="24"/>
  <c r="BA148" i="24"/>
  <c r="BA42" i="24"/>
  <c r="BO48" i="24"/>
  <c r="BO154" i="24"/>
  <c r="D117" i="24"/>
  <c r="D11" i="24"/>
  <c r="BI128" i="24"/>
  <c r="BI22" i="24"/>
  <c r="BH49" i="22"/>
  <c r="AM32" i="22"/>
  <c r="AU193" i="24"/>
  <c r="AU87" i="24"/>
  <c r="CA144" i="24"/>
  <c r="CA38" i="24"/>
  <c r="AD86" i="24"/>
  <c r="D191" i="24"/>
  <c r="D85" i="24"/>
  <c r="BA72" i="22"/>
  <c r="M135" i="24"/>
  <c r="M29" i="24"/>
  <c r="S172" i="24"/>
  <c r="S66" i="24"/>
  <c r="BI125" i="24"/>
  <c r="BI19" i="24"/>
  <c r="AF47" i="22"/>
  <c r="BZ77" i="24"/>
  <c r="BZ183" i="24"/>
  <c r="AI10" i="24"/>
  <c r="AI116" i="24"/>
  <c r="AR140" i="24"/>
  <c r="AR34" i="24"/>
  <c r="AA211" i="24"/>
  <c r="AA105" i="24"/>
  <c r="CU85" i="24"/>
  <c r="CU191" i="24"/>
  <c r="CI27" i="24"/>
  <c r="CI133" i="24"/>
  <c r="BT146" i="24"/>
  <c r="BT40" i="24"/>
  <c r="AE73" i="22"/>
  <c r="CI92" i="24"/>
  <c r="CI198" i="24"/>
  <c r="BE54" i="22"/>
  <c r="Z102" i="24"/>
  <c r="Z208" i="24"/>
  <c r="CB148" i="24"/>
  <c r="CB42" i="24"/>
  <c r="BW137" i="24"/>
  <c r="BW31" i="24"/>
  <c r="M18" i="24"/>
  <c r="M124" i="24"/>
  <c r="AE72" i="24"/>
  <c r="O103" i="24"/>
  <c r="O209" i="24"/>
  <c r="BP116" i="24"/>
  <c r="BP10" i="24"/>
  <c r="BI121" i="24"/>
  <c r="BI15" i="24"/>
  <c r="AA101" i="24"/>
  <c r="AA207" i="24"/>
  <c r="BB149" i="24"/>
  <c r="BB43" i="24"/>
  <c r="AM60" i="22"/>
  <c r="CT57" i="24"/>
  <c r="CT163" i="24"/>
  <c r="BF185" i="24"/>
  <c r="BF79" i="24"/>
  <c r="F169" i="24"/>
  <c r="F63" i="24"/>
  <c r="CU39" i="24"/>
  <c r="CU145" i="24"/>
  <c r="CS31" i="22"/>
  <c r="CM29" i="22"/>
  <c r="CS122" i="24"/>
  <c r="CS16" i="24"/>
  <c r="A81" i="20"/>
  <c r="AI122" i="24"/>
  <c r="AI16" i="24"/>
  <c r="S42" i="22"/>
  <c r="BJ222" i="24"/>
  <c r="BI3" i="13"/>
  <c r="BE48" i="22"/>
  <c r="CF29" i="22"/>
  <c r="J130" i="24"/>
  <c r="J24" i="24"/>
  <c r="CQ48" i="24"/>
  <c r="CQ154" i="24"/>
  <c r="BT134" i="24"/>
  <c r="BT28" i="24"/>
  <c r="AB48" i="22"/>
  <c r="BF195" i="24"/>
  <c r="BF89" i="24"/>
  <c r="CF73" i="22"/>
  <c r="BV97" i="24"/>
  <c r="BV203" i="24"/>
  <c r="CC5" i="13"/>
  <c r="AP165" i="24"/>
  <c r="AP59" i="24"/>
  <c r="BS181" i="24"/>
  <c r="BS75" i="24"/>
  <c r="BQ183" i="24"/>
  <c r="BQ77" i="24"/>
  <c r="DB221" i="24"/>
  <c r="BZ11" i="24"/>
  <c r="BZ117" i="24"/>
  <c r="CA30" i="24"/>
  <c r="CA136" i="24"/>
  <c r="BW161" i="24"/>
  <c r="BW55" i="24"/>
  <c r="AN158" i="24"/>
  <c r="AN52" i="24"/>
  <c r="CH51" i="24"/>
  <c r="CH157" i="24"/>
  <c r="AC67" i="24"/>
  <c r="AC173" i="24"/>
  <c r="BY58" i="22"/>
  <c r="CO135" i="24"/>
  <c r="CO29" i="24"/>
  <c r="AW140" i="24"/>
  <c r="AW34" i="24"/>
  <c r="CA186" i="24"/>
  <c r="CA80" i="24"/>
  <c r="BP37" i="22"/>
  <c r="BP73" i="24"/>
  <c r="BP179" i="24"/>
  <c r="AN134" i="24"/>
  <c r="AN28" i="24"/>
  <c r="CX131" i="24"/>
  <c r="CX25" i="24"/>
  <c r="BT71" i="24"/>
  <c r="BT177" i="24"/>
  <c r="BI141" i="24"/>
  <c r="BI35" i="24"/>
  <c r="AO46" i="22"/>
  <c r="L175" i="24"/>
  <c r="L69" i="24"/>
  <c r="CT53" i="22"/>
  <c r="BU78" i="24"/>
  <c r="CA71" i="22"/>
  <c r="AS45" i="22"/>
  <c r="AS41" i="22"/>
  <c r="AS43" i="22"/>
  <c r="AS44" i="22"/>
  <c r="BK47" i="22"/>
  <c r="AM60" i="24"/>
  <c r="AM166" i="24"/>
  <c r="CQ33" i="22"/>
  <c r="AN46" i="22"/>
  <c r="BN14" i="24"/>
  <c r="BN120" i="24"/>
  <c r="BZ103" i="24"/>
  <c r="BZ209" i="24"/>
  <c r="BM67" i="24"/>
  <c r="BM173" i="24"/>
  <c r="AE173" i="24" s="1"/>
  <c r="CM40" i="24"/>
  <c r="CM146" i="24"/>
  <c r="BF208" i="24"/>
  <c r="BF102" i="24"/>
  <c r="H205" i="24"/>
  <c r="H99" i="24"/>
  <c r="CQ165" i="24"/>
  <c r="CQ59" i="24"/>
  <c r="CI4" i="13"/>
  <c r="BX48" i="22"/>
  <c r="CX61" i="24"/>
  <c r="CX167" i="24"/>
  <c r="T29" i="22"/>
  <c r="AM119" i="24"/>
  <c r="AM13" i="24"/>
  <c r="AF192" i="24"/>
  <c r="AF86" i="24"/>
  <c r="CS58" i="22"/>
  <c r="T36" i="24"/>
  <c r="T142" i="24"/>
  <c r="BP39" i="22"/>
  <c r="CM75" i="22"/>
  <c r="BA46" i="22"/>
  <c r="CV69" i="24"/>
  <c r="CV175" i="24"/>
  <c r="AB89" i="24"/>
  <c r="AB195" i="24"/>
  <c r="AP40" i="22"/>
  <c r="AT125" i="24"/>
  <c r="AT19" i="24"/>
  <c r="DA139" i="24"/>
  <c r="DA33" i="24"/>
  <c r="AT157" i="24"/>
  <c r="AT51" i="24"/>
  <c r="J37" i="22"/>
  <c r="Z197" i="24"/>
  <c r="Z91" i="24"/>
  <c r="G124" i="24"/>
  <c r="G18" i="24"/>
  <c r="N72" i="22"/>
  <c r="CY95" i="24"/>
  <c r="CY201" i="24"/>
  <c r="M187" i="24"/>
  <c r="M81" i="24"/>
  <c r="BR129" i="24"/>
  <c r="BR23" i="24"/>
  <c r="V128" i="24"/>
  <c r="V22" i="24"/>
  <c r="BF47" i="24"/>
  <c r="BF153" i="24"/>
  <c r="S71" i="22"/>
  <c r="BD72" i="22"/>
  <c r="D190" i="24"/>
  <c r="D84" i="24"/>
  <c r="AD32" i="24"/>
  <c r="CB82" i="24"/>
  <c r="CB188" i="24"/>
  <c r="AU106" i="24"/>
  <c r="AU114" i="24"/>
  <c r="AU107" i="24"/>
  <c r="BF71" i="22"/>
  <c r="CC34" i="22"/>
  <c r="P36" i="22"/>
  <c r="CB51" i="22"/>
  <c r="CW40" i="22"/>
  <c r="BE221" i="24"/>
  <c r="BD2" i="13"/>
  <c r="AU83" i="24"/>
  <c r="AU189" i="24"/>
  <c r="J29" i="24"/>
  <c r="J135" i="24"/>
  <c r="BH24" i="22"/>
  <c r="CX47" i="22"/>
  <c r="BM36" i="22"/>
  <c r="AL66" i="22"/>
  <c r="BU87" i="24"/>
  <c r="CF121" i="24"/>
  <c r="CF15" i="24"/>
  <c r="CI48" i="22"/>
  <c r="BG44" i="24"/>
  <c r="BG150" i="24"/>
  <c r="BY70" i="24"/>
  <c r="BY176" i="24"/>
  <c r="S57" i="24"/>
  <c r="S163" i="24"/>
  <c r="M58" i="24"/>
  <c r="M164" i="24"/>
  <c r="AG58" i="22"/>
  <c r="D181" i="24"/>
  <c r="D75" i="24"/>
  <c r="AM67" i="22"/>
  <c r="AP37" i="22"/>
  <c r="V184" i="24"/>
  <c r="V78" i="24"/>
  <c r="AK152" i="24"/>
  <c r="AK46" i="24"/>
  <c r="CG29" i="22"/>
  <c r="CE40" i="22"/>
  <c r="BY5" i="13"/>
  <c r="BU24" i="24"/>
  <c r="BO34" i="22"/>
  <c r="Z47" i="24"/>
  <c r="Z153" i="24"/>
  <c r="AJ97" i="24"/>
  <c r="AJ203" i="24"/>
  <c r="CB56" i="24"/>
  <c r="CB162" i="24"/>
  <c r="BH83" i="24"/>
  <c r="BH189" i="24"/>
  <c r="K209" i="24"/>
  <c r="K103" i="24"/>
  <c r="AU54" i="22"/>
  <c r="CT117" i="24"/>
  <c r="CT11" i="24"/>
  <c r="BL180" i="24"/>
  <c r="BL74" i="24"/>
  <c r="AV200" i="24"/>
  <c r="AV94" i="24"/>
  <c r="BD79" i="24"/>
  <c r="BD185" i="24"/>
  <c r="AI33" i="22"/>
  <c r="BA128" i="24"/>
  <c r="BA22" i="24"/>
  <c r="CH74" i="22"/>
  <c r="CQ133" i="24"/>
  <c r="CQ27" i="24"/>
  <c r="AS52" i="22"/>
  <c r="BY133" i="24"/>
  <c r="BY27" i="24"/>
  <c r="BZ191" i="24"/>
  <c r="BZ85" i="24"/>
  <c r="Q26" i="24"/>
  <c r="Q132" i="24"/>
  <c r="AL73" i="22"/>
  <c r="AH147" i="24"/>
  <c r="AH41" i="24"/>
  <c r="BW40" i="22"/>
  <c r="BL70" i="22"/>
  <c r="AM174" i="24"/>
  <c r="AM68" i="24"/>
  <c r="CI72" i="22"/>
  <c r="CZ207" i="24"/>
  <c r="CZ101" i="24"/>
  <c r="BF109" i="22"/>
  <c r="AY132" i="24"/>
  <c r="AY26" i="24"/>
  <c r="M73" i="24"/>
  <c r="M179" i="24"/>
  <c r="H36" i="22"/>
  <c r="BN202" i="24"/>
  <c r="BN96" i="24"/>
  <c r="AO46" i="24"/>
  <c r="AO152" i="24"/>
  <c r="Z71" i="22"/>
  <c r="BD49" i="24"/>
  <c r="BD155" i="24"/>
  <c r="AI31" i="22"/>
  <c r="CD167" i="24"/>
  <c r="CD61" i="24"/>
  <c r="G60" i="24"/>
  <c r="G166" i="24"/>
  <c r="CH148" i="24"/>
  <c r="CH42" i="24"/>
  <c r="AM158" i="24"/>
  <c r="AM52" i="24"/>
  <c r="A70" i="20"/>
  <c r="BO70" i="20" s="1"/>
  <c r="Y55" i="24"/>
  <c r="Y161" i="24"/>
  <c r="AD78" i="24"/>
  <c r="AR178" i="24"/>
  <c r="AR72" i="24"/>
  <c r="BT203" i="24"/>
  <c r="BT97" i="24"/>
  <c r="CM23" i="24"/>
  <c r="CM129" i="24"/>
  <c r="BB71" i="22"/>
  <c r="AK40" i="22"/>
  <c r="AL95" i="24"/>
  <c r="AL201" i="24"/>
  <c r="BN162" i="24"/>
  <c r="BN56" i="24"/>
  <c r="Q164" i="24"/>
  <c r="Q58" i="24"/>
  <c r="BP55" i="24"/>
  <c r="BP161" i="24"/>
  <c r="BX58" i="24"/>
  <c r="BX164" i="24"/>
  <c r="CS24" i="22"/>
  <c r="BD35" i="22"/>
  <c r="A53" i="20"/>
  <c r="AY65" i="22"/>
  <c r="CP88" i="24"/>
  <c r="CP194" i="24"/>
  <c r="CW171" i="24"/>
  <c r="CW65" i="24"/>
  <c r="BR33" i="24"/>
  <c r="BR139" i="24"/>
  <c r="CJ151" i="24"/>
  <c r="CJ45" i="24"/>
  <c r="BD40" i="22"/>
  <c r="AM47" i="22"/>
  <c r="BK161" i="24"/>
  <c r="BK55" i="24"/>
  <c r="AM9" i="24"/>
  <c r="AM115" i="24"/>
  <c r="CZ71" i="22"/>
  <c r="BZ38" i="22"/>
  <c r="AH50" i="24"/>
  <c r="AH156" i="24"/>
  <c r="K74" i="22"/>
  <c r="BP46" i="24"/>
  <c r="BP152" i="24"/>
  <c r="BV109" i="22"/>
  <c r="BY115" i="24"/>
  <c r="BY9" i="24"/>
  <c r="CN38" i="22"/>
  <c r="T193" i="24"/>
  <c r="T87" i="24"/>
  <c r="CO61" i="24"/>
  <c r="CO167" i="24"/>
  <c r="BR115" i="24"/>
  <c r="BR9" i="24"/>
  <c r="CX16" i="24"/>
  <c r="CX122" i="24"/>
  <c r="U48" i="22"/>
  <c r="L173" i="24"/>
  <c r="L67" i="24"/>
  <c r="AI185" i="24"/>
  <c r="AI79" i="24"/>
  <c r="CF145" i="24"/>
  <c r="CF39" i="24"/>
  <c r="BI74" i="22"/>
  <c r="W72" i="22"/>
  <c r="BL77" i="24"/>
  <c r="BL183" i="24"/>
  <c r="AP98" i="24"/>
  <c r="AP204" i="24"/>
  <c r="K193" i="24"/>
  <c r="K87" i="24"/>
  <c r="AD97" i="24"/>
  <c r="M222" i="24"/>
  <c r="L3" i="13"/>
  <c r="BM37" i="22"/>
  <c r="P31" i="22"/>
  <c r="CS165" i="24"/>
  <c r="CS59" i="24"/>
  <c r="S48" i="22"/>
  <c r="BV46" i="24"/>
  <c r="BV152" i="24"/>
  <c r="W142" i="24"/>
  <c r="W36" i="24"/>
  <c r="CQ36" i="22"/>
  <c r="CO29" i="22"/>
  <c r="CJ28" i="24"/>
  <c r="CJ134" i="24"/>
  <c r="AZ210" i="24"/>
  <c r="AZ104" i="24"/>
  <c r="S96" i="24"/>
  <c r="S202" i="24"/>
  <c r="CJ43" i="24"/>
  <c r="CJ149" i="24"/>
  <c r="AF68" i="22"/>
  <c r="BJ31" i="22"/>
  <c r="G167" i="24"/>
  <c r="G61" i="24"/>
  <c r="CG100" i="24"/>
  <c r="CG206" i="24"/>
  <c r="C40" i="24"/>
  <c r="C146" i="24"/>
  <c r="DB93" i="24"/>
  <c r="DB199" i="24"/>
  <c r="BR175" i="24"/>
  <c r="BR69" i="24"/>
  <c r="K156" i="24"/>
  <c r="K50" i="24"/>
  <c r="U188" i="24"/>
  <c r="U82" i="24"/>
  <c r="BH144" i="24"/>
  <c r="BH38" i="24"/>
  <c r="BR34" i="24"/>
  <c r="BR140" i="24"/>
  <c r="V32" i="22"/>
  <c r="AZ4" i="13"/>
  <c r="AC68" i="22"/>
  <c r="BP204" i="24"/>
  <c r="BP98" i="24"/>
  <c r="CT187" i="24"/>
  <c r="CT81" i="24"/>
  <c r="BU32" i="22"/>
  <c r="CP175" i="24"/>
  <c r="CP69" i="24"/>
  <c r="AB118" i="24"/>
  <c r="AB12" i="24"/>
  <c r="CF96" i="24"/>
  <c r="CF202" i="24"/>
  <c r="A80" i="20"/>
  <c r="C80" i="20" s="1"/>
  <c r="AU144" i="24"/>
  <c r="AU38" i="24"/>
  <c r="W174" i="24"/>
  <c r="W68" i="24"/>
  <c r="BA45" i="22"/>
  <c r="BA41" i="22"/>
  <c r="BA43" i="22"/>
  <c r="BA44" i="22"/>
  <c r="AC33" i="22"/>
  <c r="O158" i="24"/>
  <c r="O52" i="24"/>
  <c r="BQ54" i="24"/>
  <c r="BQ160" i="24"/>
  <c r="BG167" i="24"/>
  <c r="BG61" i="24"/>
  <c r="CZ170" i="24"/>
  <c r="CZ64" i="24"/>
  <c r="AF71" i="22"/>
  <c r="CR74" i="22"/>
  <c r="AL97" i="24"/>
  <c r="AL203" i="24"/>
  <c r="AE99" i="24"/>
  <c r="AX157" i="24"/>
  <c r="AX51" i="24"/>
  <c r="AS59" i="22"/>
  <c r="CN39" i="22"/>
  <c r="A77" i="20"/>
  <c r="BF77" i="20" s="1"/>
  <c r="BG115" i="24"/>
  <c r="BG9" i="24"/>
  <c r="AV145" i="24"/>
  <c r="AV39" i="24"/>
  <c r="BL68" i="22"/>
  <c r="AR132" i="24"/>
  <c r="AR26" i="24"/>
  <c r="AJ116" i="24"/>
  <c r="AJ10" i="24"/>
  <c r="E73" i="24"/>
  <c r="E179" i="24"/>
  <c r="AI40" i="24"/>
  <c r="AI146" i="24"/>
  <c r="AD25" i="24"/>
  <c r="O51" i="22"/>
  <c r="U146" i="24"/>
  <c r="U40" i="24"/>
  <c r="V29" i="24"/>
  <c r="V135" i="24"/>
  <c r="I14" i="24"/>
  <c r="I120" i="24"/>
  <c r="AH31" i="22"/>
  <c r="AI109" i="22"/>
  <c r="CD168" i="24"/>
  <c r="CD62" i="24"/>
  <c r="T203" i="24"/>
  <c r="T97" i="24"/>
  <c r="AG75" i="22"/>
  <c r="BC159" i="24"/>
  <c r="BC53" i="24"/>
  <c r="CO37" i="22"/>
  <c r="BT102" i="24"/>
  <c r="BT208" i="24"/>
  <c r="BC149" i="24"/>
  <c r="BC43" i="24"/>
  <c r="AS164" i="24"/>
  <c r="AS58" i="24"/>
  <c r="Z46" i="24"/>
  <c r="Z152" i="24"/>
  <c r="CO201" i="24"/>
  <c r="CO95" i="24"/>
  <c r="AY165" i="24"/>
  <c r="AY59" i="24"/>
  <c r="BZ155" i="24"/>
  <c r="BZ49" i="24"/>
  <c r="BY65" i="24"/>
  <c r="BY171" i="24"/>
  <c r="CU86" i="24"/>
  <c r="CU192" i="24"/>
  <c r="I39" i="22"/>
  <c r="X61" i="22"/>
  <c r="CB60" i="22"/>
  <c r="CV155" i="24"/>
  <c r="CV49" i="24"/>
  <c r="M52" i="22"/>
  <c r="BC143" i="24"/>
  <c r="BC37" i="24"/>
  <c r="Y197" i="24"/>
  <c r="Y91" i="24"/>
  <c r="CJ168" i="24"/>
  <c r="CJ62" i="24"/>
  <c r="CJ155" i="24"/>
  <c r="CJ49" i="24"/>
  <c r="BS129" i="24"/>
  <c r="BS23" i="24"/>
  <c r="CG48" i="22"/>
  <c r="BJ52" i="24"/>
  <c r="BJ158" i="24"/>
  <c r="R178" i="24"/>
  <c r="R72" i="24"/>
  <c r="BA59" i="22"/>
  <c r="CV19" i="24"/>
  <c r="CV125" i="24"/>
  <c r="CJ77" i="24"/>
  <c r="CJ183" i="24"/>
  <c r="L221" i="24"/>
  <c r="K2" i="13"/>
  <c r="CT35" i="22"/>
  <c r="Z40" i="24"/>
  <c r="Z146" i="24"/>
  <c r="AB148" i="24"/>
  <c r="AB42" i="24"/>
  <c r="N168" i="24"/>
  <c r="N62" i="24"/>
  <c r="CP144" i="24"/>
  <c r="CP38" i="24"/>
  <c r="BG29" i="22"/>
  <c r="AN34" i="22"/>
  <c r="M50" i="22"/>
  <c r="AT180" i="24"/>
  <c r="AT74" i="24"/>
  <c r="BO189" i="24"/>
  <c r="BO83" i="24"/>
  <c r="CC66" i="22"/>
  <c r="AC183" i="24"/>
  <c r="AC77" i="24"/>
  <c r="BD47" i="24"/>
  <c r="BD153" i="24"/>
  <c r="K146" i="24"/>
  <c r="K40" i="24"/>
  <c r="CM11" i="24"/>
  <c r="CM117" i="24"/>
  <c r="CH43" i="22"/>
  <c r="CH45" i="22"/>
  <c r="CH41" i="22"/>
  <c r="CH44" i="22"/>
  <c r="AE109" i="22"/>
  <c r="DB53" i="22"/>
  <c r="CO47" i="22"/>
  <c r="AN24" i="24"/>
  <c r="AN130" i="24"/>
  <c r="DC47" i="24"/>
  <c r="DC153" i="24"/>
  <c r="CS101" i="24"/>
  <c r="CS207" i="24"/>
  <c r="AM104" i="24"/>
  <c r="AM210" i="24"/>
  <c r="CO32" i="24"/>
  <c r="CO138" i="24"/>
  <c r="X31" i="24"/>
  <c r="X137" i="24"/>
  <c r="AV61" i="24"/>
  <c r="AV167" i="24"/>
  <c r="AM12" i="24"/>
  <c r="AM118" i="24"/>
  <c r="BT35" i="22"/>
  <c r="CU159" i="24"/>
  <c r="CU53" i="24"/>
  <c r="BM40" i="22"/>
  <c r="CR34" i="22"/>
  <c r="CJ194" i="24"/>
  <c r="CJ88" i="24"/>
  <c r="CF200" i="24"/>
  <c r="CF94" i="24"/>
  <c r="AT72" i="24"/>
  <c r="AT178" i="24"/>
  <c r="BD38" i="22"/>
  <c r="CE81" i="24"/>
  <c r="CE187" i="24"/>
  <c r="BJ63" i="24"/>
  <c r="BJ169" i="24"/>
  <c r="AD27" i="24"/>
  <c r="BW173" i="24"/>
  <c r="BW67" i="24"/>
  <c r="AR33" i="22"/>
  <c r="BC172" i="24"/>
  <c r="BC66" i="24"/>
  <c r="BX54" i="24"/>
  <c r="BX160" i="24"/>
  <c r="BH47" i="22"/>
  <c r="AZ136" i="24"/>
  <c r="AZ30" i="24"/>
  <c r="AB184" i="24"/>
  <c r="AB78" i="24"/>
  <c r="CP157" i="24"/>
  <c r="CP51" i="24"/>
  <c r="Z136" i="24"/>
  <c r="Z30" i="24"/>
  <c r="U117" i="24"/>
  <c r="U11" i="24"/>
  <c r="X205" i="24"/>
  <c r="X99" i="24"/>
  <c r="CM42" i="22"/>
  <c r="A5" i="13"/>
  <c r="BY22" i="24"/>
  <c r="BY128" i="24"/>
  <c r="C34" i="24"/>
  <c r="C140" i="24"/>
  <c r="D134" i="24"/>
  <c r="D28" i="24"/>
  <c r="AM4" i="13"/>
  <c r="CM175" i="24"/>
  <c r="CM69" i="24"/>
  <c r="D166" i="24"/>
  <c r="D60" i="24"/>
  <c r="BX187" i="24"/>
  <c r="BX81" i="24"/>
  <c r="AW71" i="22"/>
  <c r="BG50" i="24"/>
  <c r="BG156" i="24"/>
  <c r="AF72" i="22"/>
  <c r="CY71" i="22"/>
  <c r="AP66" i="24"/>
  <c r="AP172" i="24"/>
  <c r="Q24" i="22"/>
  <c r="AL155" i="24"/>
  <c r="AL49" i="24"/>
  <c r="BI33" i="24"/>
  <c r="BI139" i="24"/>
  <c r="N68" i="22"/>
  <c r="T50" i="22"/>
  <c r="CW66" i="22"/>
  <c r="AC101" i="24"/>
  <c r="AC207" i="24"/>
  <c r="CK153" i="24"/>
  <c r="CK47" i="24"/>
  <c r="BA179" i="24"/>
  <c r="BA73" i="24"/>
  <c r="CV103" i="24"/>
  <c r="CV209" i="24"/>
  <c r="AG120" i="24"/>
  <c r="AG14" i="24"/>
  <c r="AF14" i="20"/>
  <c r="CH222" i="24"/>
  <c r="CG3" i="13"/>
  <c r="BF67" i="24"/>
  <c r="BF173" i="24"/>
  <c r="AP4" i="13"/>
  <c r="AB29" i="24"/>
  <c r="AB135" i="24"/>
  <c r="CZ33" i="22"/>
  <c r="BG121" i="24"/>
  <c r="BG15" i="24"/>
  <c r="AE37" i="22"/>
  <c r="BV79" i="24"/>
  <c r="BV185" i="24"/>
  <c r="BT170" i="24"/>
  <c r="BT64" i="24"/>
  <c r="BY72" i="22"/>
  <c r="AL13" i="24"/>
  <c r="AL119" i="24"/>
  <c r="CW132" i="24"/>
  <c r="CW26" i="24"/>
  <c r="AM186" i="24"/>
  <c r="AM80" i="24"/>
  <c r="CG74" i="22"/>
  <c r="AR84" i="24"/>
  <c r="AR190" i="24"/>
  <c r="CW32" i="22"/>
  <c r="CZ209" i="24"/>
  <c r="CZ103" i="24"/>
  <c r="CJ32" i="22"/>
  <c r="BL147" i="24"/>
  <c r="BL41" i="24"/>
  <c r="CF49" i="24"/>
  <c r="CF155" i="24"/>
  <c r="AD49" i="24"/>
  <c r="CS185" i="24"/>
  <c r="CS79" i="24"/>
  <c r="BD53" i="22"/>
  <c r="S41" i="22"/>
  <c r="S43" i="22"/>
  <c r="S44" i="22"/>
  <c r="S45" i="22"/>
  <c r="AP142" i="24"/>
  <c r="AP36" i="24"/>
  <c r="BA139" i="24"/>
  <c r="BA33" i="24"/>
  <c r="AZ32" i="22"/>
  <c r="AP58" i="22"/>
  <c r="K75" i="22"/>
  <c r="BV182" i="24"/>
  <c r="BV76" i="24"/>
  <c r="AM71" i="22"/>
  <c r="AS143" i="24"/>
  <c r="AS37" i="24"/>
  <c r="AL127" i="24"/>
  <c r="AL21" i="24"/>
  <c r="AL39" i="22"/>
  <c r="S144" i="24"/>
  <c r="S38" i="24"/>
  <c r="CX187" i="24"/>
  <c r="CX81" i="24"/>
  <c r="BJ186" i="24"/>
  <c r="BJ80" i="24"/>
  <c r="AS60" i="22"/>
  <c r="A39" i="20"/>
  <c r="CQ39" i="20" s="1"/>
  <c r="L83" i="24"/>
  <c r="L189" i="24"/>
  <c r="BL171" i="24"/>
  <c r="BL65" i="24"/>
  <c r="G143" i="24"/>
  <c r="G37" i="24"/>
  <c r="CH40" i="22"/>
  <c r="CZ4" i="13"/>
  <c r="CN77" i="24"/>
  <c r="CN183" i="24"/>
  <c r="BJ106" i="24"/>
  <c r="BJ114" i="24"/>
  <c r="BJ107" i="24"/>
  <c r="AC74" i="22"/>
  <c r="CH39" i="22"/>
  <c r="CC145" i="24"/>
  <c r="CC39" i="24"/>
  <c r="D10" i="24"/>
  <c r="D116" i="24"/>
  <c r="Q41" i="22"/>
  <c r="Q44" i="22"/>
  <c r="Q45" i="22"/>
  <c r="Q43" i="22"/>
  <c r="BP42" i="22"/>
  <c r="N132" i="24"/>
  <c r="N26" i="24"/>
  <c r="CH115" i="24"/>
  <c r="CH9" i="24"/>
  <c r="AX165" i="24"/>
  <c r="AX59" i="24"/>
  <c r="AB172" i="24"/>
  <c r="AB66" i="24"/>
  <c r="CJ121" i="24"/>
  <c r="CJ15" i="24"/>
  <c r="CX37" i="22"/>
  <c r="J150" i="24"/>
  <c r="J44" i="24"/>
  <c r="J89" i="24"/>
  <c r="J195" i="24"/>
  <c r="T200" i="24"/>
  <c r="T94" i="24"/>
  <c r="CX46" i="22"/>
  <c r="CN198" i="24"/>
  <c r="CN92" i="24"/>
  <c r="BM221" i="24"/>
  <c r="BL2" i="13"/>
  <c r="M173" i="24"/>
  <c r="M67" i="24"/>
  <c r="AD22" i="24"/>
  <c r="CS29" i="22"/>
  <c r="Q6" i="13"/>
  <c r="CB136" i="24"/>
  <c r="CB30" i="24"/>
  <c r="CB54" i="22"/>
  <c r="AV201" i="24"/>
  <c r="AV95" i="24"/>
  <c r="CE47" i="24"/>
  <c r="CE153" i="24"/>
  <c r="BA4" i="13"/>
  <c r="CK64" i="24"/>
  <c r="CK170" i="24"/>
  <c r="AP130" i="24"/>
  <c r="AP24" i="24"/>
  <c r="V4" i="13"/>
  <c r="BT166" i="24"/>
  <c r="BT60" i="24"/>
  <c r="J86" i="24"/>
  <c r="J192" i="24"/>
  <c r="CB4" i="13"/>
  <c r="AN48" i="22"/>
  <c r="V182" i="24"/>
  <c r="V76" i="24"/>
  <c r="CJ59" i="24"/>
  <c r="CJ165" i="24"/>
  <c r="BD128" i="24"/>
  <c r="BD22" i="24"/>
  <c r="CL102" i="24"/>
  <c r="CL208" i="24"/>
  <c r="CT122" i="24"/>
  <c r="CT16" i="24"/>
  <c r="CS191" i="24"/>
  <c r="CS85" i="24"/>
  <c r="M37" i="22"/>
  <c r="L42" i="22"/>
  <c r="AG171" i="24"/>
  <c r="AG65" i="24"/>
  <c r="J26" i="24"/>
  <c r="J132" i="24"/>
  <c r="AF30" i="24"/>
  <c r="AF136" i="24"/>
  <c r="CM189" i="24"/>
  <c r="CM83" i="24"/>
  <c r="BY190" i="24"/>
  <c r="BY84" i="24"/>
  <c r="BK169" i="24"/>
  <c r="BK63" i="24"/>
  <c r="C159" i="24"/>
  <c r="C53" i="24"/>
  <c r="M188" i="24"/>
  <c r="M82" i="24"/>
  <c r="T35" i="24"/>
  <c r="T141" i="24"/>
  <c r="BF46" i="22"/>
  <c r="BW172" i="24"/>
  <c r="BW66" i="24"/>
  <c r="CN146" i="24"/>
  <c r="CN40" i="24"/>
  <c r="AH49" i="24"/>
  <c r="AH155" i="24"/>
  <c r="BT82" i="24"/>
  <c r="BT188" i="24"/>
  <c r="AA167" i="24"/>
  <c r="AA61" i="24"/>
  <c r="CC69" i="24"/>
  <c r="CC175" i="24"/>
  <c r="BD166" i="24"/>
  <c r="BD60" i="24"/>
  <c r="A24" i="20"/>
  <c r="T24" i="20" s="1"/>
  <c r="AK4" i="13"/>
  <c r="AE82" i="24"/>
  <c r="CZ180" i="24"/>
  <c r="CZ74" i="24"/>
  <c r="CU71" i="22"/>
  <c r="BJ152" i="24"/>
  <c r="BJ46" i="24"/>
  <c r="BH53" i="22"/>
  <c r="CO51" i="24"/>
  <c r="CO157" i="24"/>
  <c r="AB191" i="24"/>
  <c r="AB85" i="24"/>
  <c r="CU103" i="24"/>
  <c r="CU209" i="24"/>
  <c r="BL185" i="24"/>
  <c r="BL79" i="24"/>
  <c r="CU206" i="24"/>
  <c r="CU100" i="24"/>
  <c r="AP58" i="24"/>
  <c r="AP164" i="24"/>
  <c r="CY70" i="22"/>
  <c r="Z189" i="24"/>
  <c r="Z83" i="24"/>
  <c r="CX68" i="22"/>
  <c r="M99" i="24"/>
  <c r="M205" i="24"/>
  <c r="BN91" i="24"/>
  <c r="BN197" i="24"/>
  <c r="AJ13" i="24"/>
  <c r="AJ119" i="24"/>
  <c r="AJ11" i="24"/>
  <c r="AJ117" i="24"/>
  <c r="BR121" i="24"/>
  <c r="BR15" i="24"/>
  <c r="CQ134" i="24"/>
  <c r="CQ28" i="24"/>
  <c r="CO169" i="24"/>
  <c r="CO63" i="24"/>
  <c r="CL175" i="24"/>
  <c r="CL69" i="24"/>
  <c r="BG24" i="24"/>
  <c r="BG130" i="24"/>
  <c r="CQ143" i="24"/>
  <c r="CQ37" i="24"/>
  <c r="A64" i="20"/>
  <c r="AN177" i="24"/>
  <c r="AN71" i="24"/>
  <c r="BM73" i="24"/>
  <c r="BM179" i="24"/>
  <c r="AE179" i="24" s="1"/>
  <c r="V49" i="24"/>
  <c r="V155" i="24"/>
  <c r="F134" i="24"/>
  <c r="F28" i="24"/>
  <c r="BL60" i="22"/>
  <c r="CM5" i="13"/>
  <c r="AY79" i="24"/>
  <c r="AY185" i="24"/>
  <c r="AO88" i="24"/>
  <c r="AO194" i="24"/>
  <c r="BP70" i="22"/>
  <c r="CK57" i="24"/>
  <c r="CK163" i="24"/>
  <c r="I50" i="22"/>
  <c r="BM23" i="24"/>
  <c r="BM129" i="24"/>
  <c r="AE129" i="24" s="1"/>
  <c r="AB209" i="24"/>
  <c r="AB103" i="24"/>
  <c r="CL84" i="24"/>
  <c r="CL190" i="24"/>
  <c r="H32" i="22"/>
  <c r="AH60" i="24"/>
  <c r="AH166" i="24"/>
  <c r="X46" i="24"/>
  <c r="X152" i="24"/>
  <c r="AE61" i="24"/>
  <c r="AY90" i="24"/>
  <c r="AY196" i="24"/>
  <c r="U16" i="24"/>
  <c r="U122" i="24"/>
  <c r="CB66" i="24"/>
  <c r="CB172" i="24"/>
  <c r="CC103" i="24"/>
  <c r="CC209" i="24"/>
  <c r="AC33" i="24"/>
  <c r="AC139" i="24"/>
  <c r="AD96" i="24"/>
  <c r="BB109" i="22"/>
  <c r="BA55" i="24"/>
  <c r="BA161" i="24"/>
  <c r="CY151" i="24"/>
  <c r="CY45" i="24"/>
  <c r="AV177" i="24"/>
  <c r="AV71" i="24"/>
  <c r="CI50" i="22"/>
  <c r="BT50" i="22"/>
  <c r="AQ150" i="24"/>
  <c r="AQ44" i="24"/>
  <c r="AI94" i="24"/>
  <c r="AI200" i="24"/>
  <c r="I140" i="24"/>
  <c r="I34" i="24"/>
  <c r="CV153" i="24"/>
  <c r="CV47" i="24"/>
  <c r="CH73" i="22"/>
  <c r="S74" i="22"/>
  <c r="AQ119" i="24"/>
  <c r="AQ13" i="24"/>
  <c r="W144" i="24"/>
  <c r="W38" i="24"/>
  <c r="BI155" i="24"/>
  <c r="BI49" i="24"/>
  <c r="AF45" i="24"/>
  <c r="AF151" i="24"/>
  <c r="AQ156" i="24"/>
  <c r="AQ50" i="24"/>
  <c r="BX49" i="22"/>
  <c r="CP39" i="24"/>
  <c r="CP145" i="24"/>
  <c r="BT54" i="24"/>
  <c r="BT160" i="24"/>
  <c r="BN84" i="24"/>
  <c r="BN190" i="24"/>
  <c r="AZ37" i="22"/>
  <c r="BG13" i="24"/>
  <c r="BG119" i="24"/>
  <c r="F99" i="24"/>
  <c r="F205" i="24"/>
  <c r="CK3" i="13"/>
  <c r="CL222" i="24"/>
  <c r="CY190" i="24"/>
  <c r="CY84" i="24"/>
  <c r="BG141" i="24"/>
  <c r="BG35" i="24"/>
  <c r="AH168" i="24"/>
  <c r="AH62" i="24"/>
  <c r="CM222" i="24"/>
  <c r="CL3" i="13"/>
  <c r="BG71" i="24"/>
  <c r="BG177" i="24"/>
  <c r="H148" i="24"/>
  <c r="H42" i="24"/>
  <c r="CQ127" i="24"/>
  <c r="CQ21" i="24"/>
  <c r="AE66" i="24"/>
  <c r="CR158" i="24"/>
  <c r="CR52" i="24"/>
  <c r="Y95" i="24"/>
  <c r="Y201" i="24"/>
  <c r="V61" i="24"/>
  <c r="V167" i="24"/>
  <c r="BP52" i="22"/>
  <c r="BV35" i="22"/>
  <c r="CJ193" i="24"/>
  <c r="CJ87" i="24"/>
  <c r="CW175" i="24"/>
  <c r="CW69" i="24"/>
  <c r="AK31" i="22"/>
  <c r="BG117" i="24"/>
  <c r="BG11" i="24"/>
  <c r="M49" i="22"/>
  <c r="AM51" i="22"/>
  <c r="T174" i="24"/>
  <c r="T68" i="24"/>
  <c r="I27" i="24"/>
  <c r="I133" i="24"/>
  <c r="CO117" i="24"/>
  <c r="CO11" i="24"/>
  <c r="DA157" i="24"/>
  <c r="DA51" i="24"/>
  <c r="D132" i="24"/>
  <c r="D26" i="24"/>
  <c r="CY35" i="24"/>
  <c r="CY141" i="24"/>
  <c r="AT158" i="24"/>
  <c r="AT52" i="24"/>
  <c r="CP40" i="24"/>
  <c r="CP146" i="24"/>
  <c r="T124" i="24"/>
  <c r="T18" i="24"/>
  <c r="AG34" i="22"/>
  <c r="BK19" i="24"/>
  <c r="BK125" i="24"/>
  <c r="BC79" i="24"/>
  <c r="BC185" i="24"/>
  <c r="AQ24" i="22"/>
  <c r="CG101" i="24"/>
  <c r="CG207" i="24"/>
  <c r="P13" i="24"/>
  <c r="P119" i="24"/>
  <c r="AK140" i="24"/>
  <c r="AK34" i="24"/>
  <c r="AN194" i="24"/>
  <c r="AN88" i="24"/>
  <c r="K163" i="24"/>
  <c r="K57" i="24"/>
  <c r="X2" i="13"/>
  <c r="Y221" i="24"/>
  <c r="AI34" i="22"/>
  <c r="BU31" i="22"/>
  <c r="BS4" i="13"/>
  <c r="R24" i="22"/>
  <c r="CQ173" i="24"/>
  <c r="CQ67" i="24"/>
  <c r="CQ49" i="22"/>
  <c r="CP5" i="13"/>
  <c r="DB61" i="24"/>
  <c r="DB167" i="24"/>
  <c r="L29" i="22"/>
  <c r="BL129" i="24"/>
  <c r="BL23" i="24"/>
  <c r="T164" i="24"/>
  <c r="T58" i="24"/>
  <c r="BV33" i="24"/>
  <c r="BV139" i="24"/>
  <c r="X20" i="24"/>
  <c r="X126" i="24"/>
  <c r="CB194" i="24"/>
  <c r="CB88" i="24"/>
  <c r="CJ201" i="24"/>
  <c r="CJ95" i="24"/>
  <c r="BN15" i="24"/>
  <c r="BN121" i="24"/>
  <c r="CP57" i="24"/>
  <c r="CP163" i="24"/>
  <c r="BP4" i="13"/>
  <c r="AF90" i="24"/>
  <c r="AF196" i="24"/>
  <c r="AG42" i="24"/>
  <c r="AG148" i="24"/>
  <c r="AK51" i="24"/>
  <c r="AK157" i="24"/>
  <c r="CI71" i="24"/>
  <c r="CI177" i="24"/>
  <c r="AJ35" i="24"/>
  <c r="AJ141" i="24"/>
  <c r="BJ207" i="24"/>
  <c r="BJ101" i="24"/>
  <c r="CK36" i="22"/>
  <c r="CL42" i="22"/>
  <c r="BW42" i="22"/>
  <c r="DB61" i="22"/>
  <c r="AD75" i="22"/>
  <c r="BD43" i="24"/>
  <c r="BD149" i="24"/>
  <c r="AK79" i="24"/>
  <c r="AK185" i="24"/>
  <c r="BR14" i="24"/>
  <c r="BR120" i="24"/>
  <c r="BW81" i="24"/>
  <c r="BW187" i="24"/>
  <c r="CV119" i="24"/>
  <c r="CV13" i="24"/>
  <c r="Y186" i="24"/>
  <c r="Y80" i="24"/>
  <c r="BS42" i="22"/>
  <c r="W67" i="22"/>
  <c r="AC143" i="24"/>
  <c r="AC37" i="24"/>
  <c r="J205" i="24"/>
  <c r="J99" i="24"/>
  <c r="BA61" i="22"/>
  <c r="O163" i="24"/>
  <c r="O57" i="24"/>
  <c r="J66" i="22"/>
  <c r="CW156" i="24"/>
  <c r="CW50" i="24"/>
  <c r="AV89" i="24"/>
  <c r="AV195" i="24"/>
  <c r="N49" i="24"/>
  <c r="N155" i="24"/>
  <c r="X54" i="24"/>
  <c r="X160" i="24"/>
  <c r="CP137" i="24"/>
  <c r="CP31" i="24"/>
  <c r="AD74" i="24"/>
  <c r="AQ43" i="24"/>
  <c r="AQ149" i="24"/>
  <c r="AF40" i="22"/>
  <c r="BV172" i="24"/>
  <c r="BV66" i="24"/>
  <c r="I24" i="22"/>
  <c r="AI35" i="22"/>
  <c r="CK105" i="24"/>
  <c r="CK211" i="24"/>
  <c r="J222" i="24"/>
  <c r="I3" i="13"/>
  <c r="BF172" i="24"/>
  <c r="BF66" i="24"/>
  <c r="CG96" i="24"/>
  <c r="CG202" i="24"/>
  <c r="AD58" i="24"/>
  <c r="D123" i="24"/>
  <c r="D17" i="24"/>
  <c r="H35" i="22"/>
  <c r="AF109" i="22"/>
  <c r="BE61" i="22"/>
  <c r="H26" i="24"/>
  <c r="H132" i="24"/>
  <c r="DB40" i="24"/>
  <c r="DB146" i="24"/>
  <c r="L169" i="24"/>
  <c r="L63" i="24"/>
  <c r="CU54" i="22"/>
  <c r="BM72" i="24"/>
  <c r="BM178" i="24"/>
  <c r="AE178" i="24" s="1"/>
  <c r="AI207" i="24"/>
  <c r="AI101" i="24"/>
  <c r="BJ76" i="22"/>
  <c r="CG142" i="24"/>
  <c r="CG36" i="24"/>
  <c r="BG10" i="24"/>
  <c r="BG116" i="24"/>
  <c r="D58" i="24"/>
  <c r="D164" i="24"/>
  <c r="CG205" i="24"/>
  <c r="CG99" i="24"/>
  <c r="BI28" i="24"/>
  <c r="BI134" i="24"/>
  <c r="AW143" i="24"/>
  <c r="AW37" i="24"/>
  <c r="AS25" i="24"/>
  <c r="AS131" i="24"/>
  <c r="H140" i="24"/>
  <c r="H34" i="24"/>
  <c r="CN4" i="13"/>
  <c r="N47" i="24"/>
  <c r="N153" i="24"/>
  <c r="O172" i="24"/>
  <c r="O66" i="24"/>
  <c r="AE48" i="24"/>
  <c r="S128" i="24"/>
  <c r="S22" i="24"/>
  <c r="BJ178" i="24"/>
  <c r="BJ72" i="24"/>
  <c r="H78" i="24"/>
  <c r="H184" i="24"/>
  <c r="P168" i="24"/>
  <c r="P62" i="24"/>
  <c r="CU68" i="22"/>
  <c r="CO52" i="22"/>
  <c r="DA52" i="22"/>
  <c r="AY52" i="24"/>
  <c r="AY158" i="24"/>
  <c r="BB47" i="24"/>
  <c r="BB153" i="24"/>
  <c r="Y104" i="24"/>
  <c r="Y210" i="24"/>
  <c r="R15" i="24"/>
  <c r="R121" i="24"/>
  <c r="G127" i="24"/>
  <c r="G21" i="24"/>
  <c r="AP169" i="24"/>
  <c r="AP63" i="24"/>
  <c r="AF6" i="13"/>
  <c r="AG37" i="22"/>
  <c r="CS27" i="24"/>
  <c r="CS133" i="24"/>
  <c r="BA5" i="13"/>
  <c r="BR11" i="24"/>
  <c r="BR117" i="24"/>
  <c r="S27" i="24"/>
  <c r="S133" i="24"/>
  <c r="BF55" i="24"/>
  <c r="BF161" i="24"/>
  <c r="AU61" i="22"/>
  <c r="AG206" i="24"/>
  <c r="AG100" i="24"/>
  <c r="CG191" i="24"/>
  <c r="CG85" i="24"/>
  <c r="K152" i="24"/>
  <c r="K46" i="24"/>
  <c r="CM76" i="22"/>
  <c r="BD6" i="13"/>
  <c r="CA73" i="22"/>
  <c r="CV11" i="24"/>
  <c r="CV117" i="24"/>
  <c r="AQ196" i="24"/>
  <c r="AQ90" i="24"/>
  <c r="BL48" i="24"/>
  <c r="BL154" i="24"/>
  <c r="CJ70" i="24"/>
  <c r="CJ176" i="24"/>
  <c r="S196" i="24"/>
  <c r="S90" i="24"/>
  <c r="BH173" i="24"/>
  <c r="BH67" i="24"/>
  <c r="AI37" i="22"/>
  <c r="BW10" i="24"/>
  <c r="BW116" i="24"/>
  <c r="CZ65" i="22"/>
  <c r="BS85" i="24"/>
  <c r="BS191" i="24"/>
  <c r="AT23" i="24"/>
  <c r="AT129" i="24"/>
  <c r="CB40" i="24"/>
  <c r="CB146" i="24"/>
  <c r="A105" i="20"/>
  <c r="AP105" i="20" s="1"/>
  <c r="CF4" i="13"/>
  <c r="CE181" i="24"/>
  <c r="CE75" i="24"/>
  <c r="DA206" i="24"/>
  <c r="DA100" i="24"/>
  <c r="E12" i="24"/>
  <c r="E118" i="24"/>
  <c r="BG31" i="24"/>
  <c r="BG137" i="24"/>
  <c r="J78" i="24"/>
  <c r="J184" i="24"/>
  <c r="CC125" i="24"/>
  <c r="CC19" i="24"/>
  <c r="AC54" i="22"/>
  <c r="BR210" i="24"/>
  <c r="BR104" i="24"/>
  <c r="CY58" i="24"/>
  <c r="CY164" i="24"/>
  <c r="CD87" i="24"/>
  <c r="CD193" i="24"/>
  <c r="BG152" i="24"/>
  <c r="BG46" i="24"/>
  <c r="AF25" i="24"/>
  <c r="AF131" i="24"/>
  <c r="BI48" i="24"/>
  <c r="BI154" i="24"/>
  <c r="BG52" i="22"/>
  <c r="BT25" i="24"/>
  <c r="BT131" i="24"/>
  <c r="BX47" i="22"/>
  <c r="CW172" i="24"/>
  <c r="CW66" i="24"/>
  <c r="AN208" i="24"/>
  <c r="AN102" i="24"/>
  <c r="D202" i="24"/>
  <c r="D96" i="24"/>
  <c r="AD59" i="24"/>
  <c r="F158" i="24"/>
  <c r="F52" i="24"/>
  <c r="CL133" i="24"/>
  <c r="CL27" i="24"/>
  <c r="T6" i="13"/>
  <c r="T177" i="24"/>
  <c r="T71" i="24"/>
  <c r="CY122" i="24"/>
  <c r="CY16" i="24"/>
  <c r="AQ41" i="24"/>
  <c r="AQ147" i="24"/>
  <c r="BJ61" i="22"/>
  <c r="CS158" i="24"/>
  <c r="CS52" i="24"/>
  <c r="CU144" i="24"/>
  <c r="CU38" i="24"/>
  <c r="AB76" i="22"/>
  <c r="AH25" i="24"/>
  <c r="AH131" i="24"/>
  <c r="AM61" i="22"/>
  <c r="AA47" i="22"/>
  <c r="I46" i="24"/>
  <c r="I152" i="24"/>
  <c r="J26" i="15"/>
  <c r="J28" i="15"/>
  <c r="J28" i="22" s="1"/>
  <c r="J27" i="15"/>
  <c r="AO204" i="24"/>
  <c r="AO98" i="24"/>
  <c r="BH143" i="24"/>
  <c r="BH37" i="24"/>
  <c r="Q53" i="24"/>
  <c r="Q159" i="24"/>
  <c r="AX177" i="24"/>
  <c r="AX71" i="24"/>
  <c r="CJ67" i="24"/>
  <c r="CJ173" i="24"/>
  <c r="BI76" i="22"/>
  <c r="DB41" i="24"/>
  <c r="DB147" i="24"/>
  <c r="AO73" i="24"/>
  <c r="AO179" i="24"/>
  <c r="CE40" i="24"/>
  <c r="CE146" i="24"/>
  <c r="BA188" i="24"/>
  <c r="BA82" i="24"/>
  <c r="AF205" i="24"/>
  <c r="AF99" i="24"/>
  <c r="AJ191" i="24"/>
  <c r="AJ85" i="24"/>
  <c r="BQ125" i="24"/>
  <c r="BQ19" i="24"/>
  <c r="BY71" i="24"/>
  <c r="BY177" i="24"/>
  <c r="AQ73" i="22"/>
  <c r="CC190" i="24"/>
  <c r="CC84" i="24"/>
  <c r="BR91" i="24"/>
  <c r="BR197" i="24"/>
  <c r="Z145" i="24"/>
  <c r="Z39" i="24"/>
  <c r="AG35" i="24"/>
  <c r="AG141" i="24"/>
  <c r="P127" i="24"/>
  <c r="P21" i="24"/>
  <c r="M102" i="24"/>
  <c r="M208" i="24"/>
  <c r="Z205" i="24"/>
  <c r="Z99" i="24"/>
  <c r="AS140" i="24"/>
  <c r="AS34" i="24"/>
  <c r="BC44" i="22"/>
  <c r="BC43" i="22"/>
  <c r="BC45" i="22"/>
  <c r="BC41" i="22"/>
  <c r="AT147" i="24"/>
  <c r="AT41" i="24"/>
  <c r="BY165" i="24"/>
  <c r="BY59" i="24"/>
  <c r="M104" i="24"/>
  <c r="M210" i="24"/>
  <c r="CK109" i="22"/>
  <c r="CI206" i="24"/>
  <c r="CI100" i="24"/>
  <c r="CF17" i="24"/>
  <c r="CF123" i="24"/>
  <c r="AN45" i="22"/>
  <c r="AN43" i="22"/>
  <c r="AN44" i="22"/>
  <c r="AN41" i="22"/>
  <c r="DC137" i="24"/>
  <c r="DC31" i="24"/>
  <c r="CO180" i="24"/>
  <c r="CO74" i="24"/>
  <c r="BM80" i="24"/>
  <c r="BM186" i="24"/>
  <c r="AE186" i="24" s="1"/>
  <c r="H58" i="24"/>
  <c r="H164" i="24"/>
  <c r="AC29" i="22"/>
  <c r="P133" i="24"/>
  <c r="P27" i="24"/>
  <c r="BZ50" i="24"/>
  <c r="BZ156" i="24"/>
  <c r="BH35" i="22"/>
  <c r="BK16" i="24"/>
  <c r="BK122" i="24"/>
  <c r="BK57" i="24"/>
  <c r="BK163" i="24"/>
  <c r="BK60" i="22"/>
  <c r="CB101" i="24"/>
  <c r="CB207" i="24"/>
  <c r="BP51" i="24"/>
  <c r="BP157" i="24"/>
  <c r="BE58" i="22"/>
  <c r="T102" i="24"/>
  <c r="T208" i="24"/>
  <c r="BF38" i="22"/>
  <c r="BC46" i="24"/>
  <c r="BC152" i="24"/>
  <c r="CI152" i="24"/>
  <c r="CI46" i="24"/>
  <c r="AB155" i="24"/>
  <c r="AB49" i="24"/>
  <c r="K65" i="22"/>
  <c r="BW147" i="24"/>
  <c r="BW41" i="24"/>
  <c r="BD137" i="24"/>
  <c r="BD31" i="24"/>
  <c r="X47" i="22"/>
  <c r="O191" i="24"/>
  <c r="O85" i="24"/>
  <c r="CW71" i="22"/>
  <c r="CU40" i="22"/>
  <c r="AO40" i="22"/>
  <c r="BF36" i="22"/>
  <c r="AE36" i="24"/>
  <c r="BO51" i="22"/>
  <c r="AX75" i="24"/>
  <c r="AX181" i="24"/>
  <c r="AP109" i="22"/>
  <c r="AD64" i="24"/>
  <c r="CL46" i="24"/>
  <c r="CL152" i="24"/>
  <c r="AF71" i="24"/>
  <c r="AF177" i="24"/>
  <c r="AS130" i="24"/>
  <c r="AS24" i="24"/>
  <c r="AG89" i="24"/>
  <c r="AG195" i="24"/>
  <c r="AF46" i="24"/>
  <c r="AF152" i="24"/>
  <c r="U24" i="22"/>
  <c r="CT46" i="22"/>
  <c r="BR58" i="22"/>
  <c r="AI147" i="24"/>
  <c r="AI41" i="24"/>
  <c r="BQ129" i="24"/>
  <c r="BQ23" i="24"/>
  <c r="CB190" i="24"/>
  <c r="CB84" i="24"/>
  <c r="BY47" i="22"/>
  <c r="BM43" i="24"/>
  <c r="BM149" i="24"/>
  <c r="AE149" i="24" s="1"/>
  <c r="CD221" i="24"/>
  <c r="C78" i="24"/>
  <c r="C184" i="24"/>
  <c r="CF187" i="24"/>
  <c r="CF81" i="24"/>
  <c r="CW38" i="24"/>
  <c r="CW144" i="24"/>
  <c r="CA60" i="22"/>
  <c r="CF24" i="22"/>
  <c r="CF72" i="22"/>
  <c r="AN204" i="24"/>
  <c r="AN98" i="24"/>
  <c r="G79" i="24"/>
  <c r="G185" i="24"/>
  <c r="CR160" i="24"/>
  <c r="CR54" i="24"/>
  <c r="BG77" i="24"/>
  <c r="BG183" i="24"/>
  <c r="CN59" i="22"/>
  <c r="AG29" i="24"/>
  <c r="AG135" i="24"/>
  <c r="CI96" i="24"/>
  <c r="CI202" i="24"/>
  <c r="I54" i="22"/>
  <c r="BZ61" i="22"/>
  <c r="CO74" i="22"/>
  <c r="V99" i="24"/>
  <c r="V205" i="24"/>
  <c r="BL37" i="24"/>
  <c r="BL143" i="24"/>
  <c r="CU203" i="24"/>
  <c r="CU97" i="24"/>
  <c r="DB159" i="24"/>
  <c r="DB53" i="24"/>
  <c r="BQ46" i="24"/>
  <c r="BQ152" i="24"/>
  <c r="W162" i="24"/>
  <c r="W56" i="24"/>
  <c r="AO121" i="24"/>
  <c r="AO15" i="24"/>
  <c r="AL194" i="24"/>
  <c r="AL88" i="24"/>
  <c r="BQ31" i="22"/>
  <c r="CK140" i="24"/>
  <c r="CK34" i="24"/>
  <c r="CB174" i="24"/>
  <c r="CB68" i="24"/>
  <c r="S39" i="22"/>
  <c r="AN105" i="24"/>
  <c r="AN211" i="24"/>
  <c r="AV62" i="24"/>
  <c r="AV168" i="24"/>
  <c r="CM44" i="22"/>
  <c r="CM43" i="22"/>
  <c r="CM45" i="22"/>
  <c r="CM41" i="22"/>
  <c r="F67" i="24"/>
  <c r="F173" i="24"/>
  <c r="BR68" i="22"/>
  <c r="K183" i="24"/>
  <c r="K77" i="24"/>
  <c r="CP135" i="24"/>
  <c r="CP29" i="24"/>
  <c r="CI74" i="22"/>
  <c r="BA95" i="24"/>
  <c r="BA201" i="24"/>
  <c r="CV29" i="22"/>
  <c r="BV24" i="24"/>
  <c r="BV130" i="24"/>
  <c r="BD118" i="24"/>
  <c r="BD12" i="24"/>
  <c r="CA99" i="24"/>
  <c r="CA205" i="24"/>
  <c r="H54" i="22"/>
  <c r="J70" i="24"/>
  <c r="J176" i="24"/>
  <c r="AM132" i="24"/>
  <c r="AM26" i="24"/>
  <c r="G58" i="22"/>
  <c r="CP199" i="24"/>
  <c r="CP93" i="24"/>
  <c r="BY87" i="24"/>
  <c r="BY193" i="24"/>
  <c r="K132" i="24"/>
  <c r="K26" i="24"/>
  <c r="BF186" i="24"/>
  <c r="BF80" i="24"/>
  <c r="BO38" i="24"/>
  <c r="BO144" i="24"/>
  <c r="CG42" i="22"/>
  <c r="CA65" i="22"/>
  <c r="BX206" i="24"/>
  <c r="BX100" i="24"/>
  <c r="DC193" i="24"/>
  <c r="DC87" i="24"/>
  <c r="CZ70" i="22"/>
  <c r="CG173" i="24"/>
  <c r="CG67" i="24"/>
  <c r="AX52" i="22"/>
  <c r="F165" i="24"/>
  <c r="F59" i="24"/>
  <c r="BH44" i="24"/>
  <c r="BH150" i="24"/>
  <c r="BX12" i="24"/>
  <c r="BX118" i="24"/>
  <c r="V54" i="22"/>
  <c r="P30" i="24"/>
  <c r="P136" i="24"/>
  <c r="CR46" i="22"/>
  <c r="N60" i="22"/>
  <c r="CW70" i="22"/>
  <c r="CM66" i="22"/>
  <c r="BC117" i="24"/>
  <c r="BC11" i="24"/>
  <c r="CC88" i="24"/>
  <c r="CC194" i="24"/>
  <c r="BD73" i="22"/>
  <c r="CG79" i="24"/>
  <c r="CG185" i="24"/>
  <c r="CB152" i="24"/>
  <c r="CB46" i="24"/>
  <c r="CB55" i="24"/>
  <c r="CB161" i="24"/>
  <c r="BL37" i="22"/>
  <c r="CV159" i="24"/>
  <c r="CV53" i="24"/>
  <c r="CV128" i="24"/>
  <c r="CV22" i="24"/>
  <c r="DB158" i="24"/>
  <c r="DB52" i="24"/>
  <c r="CQ207" i="24"/>
  <c r="CQ101" i="24"/>
  <c r="BV3" i="13"/>
  <c r="BW222" i="24"/>
  <c r="Z16" i="24"/>
  <c r="Z122" i="24"/>
  <c r="AB166" i="24"/>
  <c r="AB60" i="24"/>
  <c r="BE49" i="24"/>
  <c r="AM177" i="24"/>
  <c r="AM71" i="24"/>
  <c r="AV144" i="24"/>
  <c r="AV38" i="24"/>
  <c r="BU46" i="24"/>
  <c r="AY152" i="24"/>
  <c r="AY46" i="24"/>
  <c r="CM179" i="24"/>
  <c r="CM73" i="24"/>
  <c r="DB67" i="22"/>
  <c r="V132" i="24"/>
  <c r="V26" i="24"/>
  <c r="X54" i="22"/>
  <c r="BE62" i="24"/>
  <c r="BL51" i="22"/>
  <c r="AL4" i="13"/>
  <c r="AT6" i="13"/>
  <c r="CZ131" i="24"/>
  <c r="CZ25" i="24"/>
  <c r="AN48" i="24"/>
  <c r="AN154" i="24"/>
  <c r="CQ65" i="24"/>
  <c r="CQ171" i="24"/>
  <c r="CG93" i="24"/>
  <c r="CG199" i="24"/>
  <c r="BW60" i="24"/>
  <c r="BW166" i="24"/>
  <c r="AM53" i="22"/>
  <c r="DA81" i="24"/>
  <c r="DA187" i="24"/>
  <c r="AO41" i="22"/>
  <c r="AO44" i="22"/>
  <c r="AO43" i="22"/>
  <c r="AO45" i="22"/>
  <c r="AE41" i="24"/>
  <c r="O149" i="24"/>
  <c r="O43" i="24"/>
  <c r="BU50" i="22"/>
  <c r="BT151" i="24"/>
  <c r="BT45" i="24"/>
  <c r="CI105" i="24"/>
  <c r="CI211" i="24"/>
  <c r="AL94" i="24"/>
  <c r="AL200" i="24"/>
  <c r="V106" i="24"/>
  <c r="V114" i="24"/>
  <c r="V107" i="24"/>
  <c r="BC27" i="24"/>
  <c r="BC133" i="24"/>
  <c r="BJ89" i="24"/>
  <c r="BJ195" i="24"/>
  <c r="CH181" i="24"/>
  <c r="CH75" i="24"/>
  <c r="Q51" i="24"/>
  <c r="Q157" i="24"/>
  <c r="BS141" i="24"/>
  <c r="BS35" i="24"/>
  <c r="BW59" i="22"/>
  <c r="CA46" i="22"/>
  <c r="CW38" i="22"/>
  <c r="Q100" i="24"/>
  <c r="Q206" i="24"/>
  <c r="BL82" i="24"/>
  <c r="BL188" i="24"/>
  <c r="CT166" i="24"/>
  <c r="CT60" i="24"/>
  <c r="CD178" i="24"/>
  <c r="CD72" i="24"/>
  <c r="AG13" i="24"/>
  <c r="AG119" i="24"/>
  <c r="Y63" i="24"/>
  <c r="Y169" i="24"/>
  <c r="AV181" i="24"/>
  <c r="AV75" i="24"/>
  <c r="BW32" i="22"/>
  <c r="AD35" i="24"/>
  <c r="BC199" i="24"/>
  <c r="BC93" i="24"/>
  <c r="BY18" i="24"/>
  <c r="BY124" i="24"/>
  <c r="DA205" i="24"/>
  <c r="DA99" i="24"/>
  <c r="AZ154" i="24"/>
  <c r="AZ48" i="24"/>
  <c r="AF100" i="24"/>
  <c r="AF206" i="24"/>
  <c r="AA25" i="24"/>
  <c r="AA131" i="24"/>
  <c r="AE32" i="22"/>
  <c r="CH29" i="22"/>
  <c r="DC32" i="24"/>
  <c r="DC138" i="24"/>
  <c r="L49" i="22"/>
  <c r="AZ24" i="22"/>
  <c r="BW58" i="22"/>
  <c r="AD61" i="22"/>
  <c r="CP139" i="24"/>
  <c r="CP33" i="24"/>
  <c r="R52" i="22"/>
  <c r="I43" i="24"/>
  <c r="I149" i="24"/>
  <c r="BQ66" i="24"/>
  <c r="BQ172" i="24"/>
  <c r="BT76" i="22"/>
  <c r="AS147" i="24"/>
  <c r="AS41" i="24"/>
  <c r="AA11" i="24"/>
  <c r="AA117" i="24"/>
  <c r="CR109" i="22"/>
  <c r="I42" i="24"/>
  <c r="I148" i="24"/>
  <c r="BE92" i="24"/>
  <c r="AS137" i="24"/>
  <c r="AS31" i="24"/>
  <c r="CK154" i="24"/>
  <c r="CK48" i="24"/>
  <c r="BR32" i="22"/>
  <c r="AY145" i="24"/>
  <c r="AY39" i="24"/>
  <c r="N44" i="22"/>
  <c r="N43" i="22"/>
  <c r="N45" i="22"/>
  <c r="N41" i="22"/>
  <c r="AN21" i="24"/>
  <c r="AN127" i="24"/>
  <c r="BJ32" i="22"/>
  <c r="AD39" i="22"/>
  <c r="BE39" i="24"/>
  <c r="R49" i="22"/>
  <c r="BW141" i="24"/>
  <c r="BW35" i="24"/>
  <c r="BV68" i="22"/>
  <c r="AE83" i="24"/>
  <c r="Y36" i="24"/>
  <c r="Y142" i="24"/>
  <c r="BS68" i="22"/>
  <c r="T44" i="22"/>
  <c r="T43" i="22"/>
  <c r="T45" i="22"/>
  <c r="T41" i="22"/>
  <c r="CC73" i="22"/>
  <c r="CL46" i="22"/>
  <c r="F176" i="24"/>
  <c r="F70" i="24"/>
  <c r="CY202" i="24"/>
  <c r="CY96" i="24"/>
  <c r="CM37" i="22"/>
  <c r="BY207" i="24"/>
  <c r="BY101" i="24"/>
  <c r="O142" i="24"/>
  <c r="O36" i="24"/>
  <c r="BL24" i="22"/>
  <c r="BC131" i="24"/>
  <c r="BC25" i="24"/>
  <c r="CB183" i="24"/>
  <c r="CB77" i="24"/>
  <c r="AC164" i="24"/>
  <c r="AC58" i="24"/>
  <c r="CM118" i="24"/>
  <c r="CM12" i="24"/>
  <c r="AY67" i="22"/>
  <c r="CV37" i="22"/>
  <c r="CJ24" i="24"/>
  <c r="CJ130" i="24"/>
  <c r="V176" i="24"/>
  <c r="V70" i="24"/>
  <c r="CL140" i="24"/>
  <c r="CL34" i="24"/>
  <c r="BI168" i="24"/>
  <c r="BI62" i="24"/>
  <c r="Y181" i="24"/>
  <c r="Y75" i="24"/>
  <c r="BQ53" i="22"/>
  <c r="CE184" i="24"/>
  <c r="CE78" i="24"/>
  <c r="C183" i="24"/>
  <c r="C77" i="24"/>
  <c r="AP61" i="22"/>
  <c r="AW15" i="24"/>
  <c r="AW121" i="24"/>
  <c r="AQ121" i="24"/>
  <c r="AQ15" i="24"/>
  <c r="T61" i="22"/>
  <c r="CC87" i="24"/>
  <c r="CC193" i="24"/>
  <c r="BA52" i="22"/>
  <c r="T40" i="24"/>
  <c r="T146" i="24"/>
  <c r="AV71" i="22"/>
  <c r="BN40" i="22"/>
  <c r="CD76" i="22"/>
  <c r="S15" i="24"/>
  <c r="S121" i="24"/>
  <c r="AQ109" i="22"/>
  <c r="AH68" i="22"/>
  <c r="AA64" i="24"/>
  <c r="AA170" i="24"/>
  <c r="BH62" i="24"/>
  <c r="BH168" i="24"/>
  <c r="CY47" i="22"/>
  <c r="J109" i="22"/>
  <c r="AU159" i="24"/>
  <c r="AU53" i="24"/>
  <c r="CD36" i="22"/>
  <c r="AB19" i="24"/>
  <c r="AB125" i="24"/>
  <c r="CB10" i="24"/>
  <c r="CB116" i="24"/>
  <c r="CF39" i="22"/>
  <c r="CZ66" i="22"/>
  <c r="U41" i="22"/>
  <c r="U45" i="22"/>
  <c r="U43" i="22"/>
  <c r="U44" i="22"/>
  <c r="K73" i="22"/>
  <c r="AP198" i="24"/>
  <c r="AP92" i="24"/>
  <c r="CR24" i="24"/>
  <c r="CR130" i="24"/>
  <c r="N61" i="22"/>
  <c r="CS65" i="22"/>
  <c r="CG55" i="24"/>
  <c r="CG161" i="24"/>
  <c r="CC61" i="22"/>
  <c r="BC129" i="24"/>
  <c r="BC23" i="24"/>
  <c r="I87" i="24"/>
  <c r="I193" i="24"/>
  <c r="BU65" i="22"/>
  <c r="BT60" i="22"/>
  <c r="AE60" i="22"/>
  <c r="AD71" i="22"/>
  <c r="BY98" i="24"/>
  <c r="BY204" i="24"/>
  <c r="AE54" i="22"/>
  <c r="AE47" i="24"/>
  <c r="CT165" i="24"/>
  <c r="CT59" i="24"/>
  <c r="AH152" i="24"/>
  <c r="AH46" i="24"/>
  <c r="AW61" i="24"/>
  <c r="AW167" i="24"/>
  <c r="AH44" i="22"/>
  <c r="AH43" i="22"/>
  <c r="AH41" i="22"/>
  <c r="AH45" i="22"/>
  <c r="CY173" i="24"/>
  <c r="CY67" i="24"/>
  <c r="BA78" i="24"/>
  <c r="BA184" i="24"/>
  <c r="BV183" i="24"/>
  <c r="BV77" i="24"/>
  <c r="CN24" i="22"/>
  <c r="CW54" i="22"/>
  <c r="Q116" i="24"/>
  <c r="Q10" i="24"/>
  <c r="BA194" i="24"/>
  <c r="BA88" i="24"/>
  <c r="AS76" i="24"/>
  <c r="AS182" i="24"/>
  <c r="M137" i="24"/>
  <c r="M31" i="24"/>
  <c r="AG68" i="24"/>
  <c r="AG174" i="24"/>
  <c r="AH68" i="24"/>
  <c r="AH174" i="24"/>
  <c r="AA149" i="24"/>
  <c r="AA43" i="24"/>
  <c r="DC102" i="24"/>
  <c r="DC208" i="24"/>
  <c r="O26" i="24"/>
  <c r="O132" i="24"/>
  <c r="BU35" i="24"/>
  <c r="U33" i="24"/>
  <c r="U139" i="24"/>
  <c r="AZ98" i="24"/>
  <c r="AZ204" i="24"/>
  <c r="BJ194" i="24"/>
  <c r="BJ88" i="24"/>
  <c r="AG183" i="24"/>
  <c r="AG77" i="24"/>
  <c r="CU141" i="24"/>
  <c r="CU35" i="24"/>
  <c r="BX76" i="22"/>
  <c r="AM33" i="22"/>
  <c r="AG64" i="24"/>
  <c r="AG170" i="24"/>
  <c r="AB182" i="24"/>
  <c r="AB76" i="24"/>
  <c r="CS53" i="22"/>
  <c r="AP75" i="24"/>
  <c r="AP181" i="24"/>
  <c r="BI101" i="24"/>
  <c r="BI207" i="24"/>
  <c r="AK190" i="24"/>
  <c r="AK84" i="24"/>
  <c r="N65" i="22"/>
  <c r="E57" i="24"/>
  <c r="E163" i="24"/>
  <c r="BC94" i="24"/>
  <c r="BC200" i="24"/>
  <c r="BJ120" i="24"/>
  <c r="BJ14" i="24"/>
  <c r="BW85" i="24"/>
  <c r="BW191" i="24"/>
  <c r="AV109" i="22"/>
  <c r="Z161" i="24"/>
  <c r="Z55" i="24"/>
  <c r="BU38" i="22"/>
  <c r="CW167" i="24"/>
  <c r="CW61" i="24"/>
  <c r="H72" i="22"/>
  <c r="AN66" i="22"/>
  <c r="BL210" i="24"/>
  <c r="BL104" i="24"/>
  <c r="BS6" i="13"/>
  <c r="CE24" i="22"/>
  <c r="J122" i="24"/>
  <c r="J16" i="24"/>
  <c r="AT4" i="13"/>
  <c r="BE59" i="24"/>
  <c r="CW85" i="24"/>
  <c r="CW191" i="24"/>
  <c r="CA36" i="24"/>
  <c r="CA142" i="24"/>
  <c r="CW67" i="22"/>
  <c r="CD100" i="24"/>
  <c r="CD206" i="24"/>
  <c r="BJ47" i="24"/>
  <c r="BJ153" i="24"/>
  <c r="AC35" i="24"/>
  <c r="AC141" i="24"/>
  <c r="CZ67" i="22"/>
  <c r="J200" i="24"/>
  <c r="J94" i="24"/>
  <c r="AY40" i="22"/>
  <c r="CR85" i="24"/>
  <c r="CR191" i="24"/>
  <c r="BC51" i="24"/>
  <c r="BC157" i="24"/>
  <c r="BW177" i="24"/>
  <c r="BW71" i="24"/>
  <c r="CU59" i="22"/>
  <c r="BG46" i="22"/>
  <c r="AE11" i="24"/>
  <c r="F26" i="24"/>
  <c r="F132" i="24"/>
  <c r="CF131" i="24"/>
  <c r="CF25" i="24"/>
  <c r="BO34" i="24"/>
  <c r="BO140" i="24"/>
  <c r="Z193" i="24"/>
  <c r="Z87" i="24"/>
  <c r="CB86" i="24"/>
  <c r="CB192" i="24"/>
  <c r="BX70" i="22"/>
  <c r="AU24" i="24"/>
  <c r="AU130" i="24"/>
  <c r="CT68" i="22"/>
  <c r="BO49" i="24"/>
  <c r="BO155" i="24"/>
  <c r="BL57" i="24"/>
  <c r="BL163" i="24"/>
  <c r="CD184" i="24"/>
  <c r="CD78" i="24"/>
  <c r="E32" i="24"/>
  <c r="E138" i="24"/>
  <c r="BP53" i="24"/>
  <c r="BP159" i="24"/>
  <c r="BM73" i="22"/>
  <c r="L12" i="24"/>
  <c r="L118" i="24"/>
  <c r="CD34" i="24"/>
  <c r="CD140" i="24"/>
  <c r="AU10" i="24"/>
  <c r="AU116" i="24"/>
  <c r="AU177" i="24"/>
  <c r="AU71" i="24"/>
  <c r="AC65" i="24"/>
  <c r="AC171" i="24"/>
  <c r="U56" i="24"/>
  <c r="U162" i="24"/>
  <c r="CD99" i="24"/>
  <c r="CD205" i="24"/>
  <c r="CZ149" i="24"/>
  <c r="CZ43" i="24"/>
  <c r="BT59" i="22"/>
  <c r="BB123" i="24"/>
  <c r="BB17" i="24"/>
  <c r="P38" i="24"/>
  <c r="P144" i="24"/>
  <c r="A104" i="20"/>
  <c r="AG104" i="20" s="1"/>
  <c r="AS158" i="24"/>
  <c r="AS52" i="24"/>
  <c r="CM58" i="22"/>
  <c r="BS152" i="24"/>
  <c r="BS46" i="24"/>
  <c r="AT11" i="24"/>
  <c r="AT117" i="24"/>
  <c r="CW147" i="24"/>
  <c r="CW41" i="24"/>
  <c r="BL118" i="24"/>
  <c r="BL12" i="24"/>
  <c r="BG199" i="24"/>
  <c r="BG93" i="24"/>
  <c r="AQ157" i="24"/>
  <c r="AQ51" i="24"/>
  <c r="CQ202" i="24"/>
  <c r="CQ96" i="24"/>
  <c r="BJ79" i="24"/>
  <c r="BJ185" i="24"/>
  <c r="CX33" i="22"/>
  <c r="BP207" i="24"/>
  <c r="BP101" i="24"/>
  <c r="X51" i="22"/>
  <c r="L37" i="22"/>
  <c r="L142" i="24"/>
  <c r="L36" i="24"/>
  <c r="BA6" i="13"/>
  <c r="AQ134" i="24"/>
  <c r="AQ28" i="24"/>
  <c r="N222" i="24"/>
  <c r="M3" i="13"/>
  <c r="K29" i="24"/>
  <c r="K135" i="24"/>
  <c r="AM77" i="24"/>
  <c r="AM183" i="24"/>
  <c r="CR124" i="24"/>
  <c r="CR18" i="24"/>
  <c r="AN9" i="24"/>
  <c r="AN115" i="24"/>
  <c r="CA129" i="24"/>
  <c r="CA23" i="24"/>
  <c r="CR67" i="22"/>
  <c r="BF61" i="24"/>
  <c r="BF167" i="24"/>
  <c r="CF19" i="24"/>
  <c r="CF125" i="24"/>
  <c r="W38" i="22"/>
  <c r="BJ124" i="24"/>
  <c r="BJ18" i="24"/>
  <c r="I41" i="24"/>
  <c r="I147" i="24"/>
  <c r="BC21" i="24"/>
  <c r="BC127" i="24"/>
  <c r="BS34" i="22"/>
  <c r="CD11" i="24"/>
  <c r="CD117" i="24"/>
  <c r="BA206" i="24"/>
  <c r="BA100" i="24"/>
  <c r="BO72" i="22"/>
  <c r="M78" i="24"/>
  <c r="M184" i="24"/>
  <c r="CO73" i="22"/>
  <c r="BK48" i="24"/>
  <c r="BK154" i="24"/>
  <c r="AJ199" i="24"/>
  <c r="AJ93" i="24"/>
  <c r="DA47" i="24"/>
  <c r="DA153" i="24"/>
  <c r="BU22" i="24"/>
  <c r="AY54" i="22"/>
  <c r="K36" i="24"/>
  <c r="K142" i="24"/>
  <c r="BM5" i="13"/>
  <c r="CO121" i="24"/>
  <c r="CO15" i="24"/>
  <c r="AH29" i="22"/>
  <c r="U14" i="24"/>
  <c r="U120" i="24"/>
  <c r="AU21" i="24"/>
  <c r="AU127" i="24"/>
  <c r="CT97" i="24"/>
  <c r="CT203" i="24"/>
  <c r="R207" i="24"/>
  <c r="R101" i="24"/>
  <c r="L56" i="24"/>
  <c r="L162" i="24"/>
  <c r="O138" i="24"/>
  <c r="O32" i="24"/>
  <c r="BU84" i="24"/>
  <c r="BR151" i="24"/>
  <c r="BR45" i="24"/>
  <c r="AA136" i="24"/>
  <c r="AA30" i="24"/>
  <c r="BU51" i="24"/>
  <c r="CG149" i="24"/>
  <c r="CG43" i="24"/>
  <c r="BX57" i="24"/>
  <c r="BX163" i="24"/>
  <c r="AT109" i="22"/>
  <c r="AB49" i="22"/>
  <c r="BN100" i="24"/>
  <c r="BN206" i="24"/>
  <c r="BA101" i="24"/>
  <c r="BA207" i="24"/>
  <c r="AS64" i="24"/>
  <c r="AS170" i="24"/>
  <c r="AO6" i="13"/>
  <c r="V91" i="24"/>
  <c r="V197" i="24"/>
  <c r="G28" i="15"/>
  <c r="G28" i="22" s="1"/>
  <c r="G26" i="15"/>
  <c r="G27" i="15"/>
  <c r="CM95" i="24"/>
  <c r="CM201" i="24"/>
  <c r="BR99" i="24"/>
  <c r="BR205" i="24"/>
  <c r="BH50" i="24"/>
  <c r="BH156" i="24"/>
  <c r="BY51" i="22"/>
  <c r="AM116" i="24"/>
  <c r="AM10" i="24"/>
  <c r="CN90" i="24"/>
  <c r="CN196" i="24"/>
  <c r="BC150" i="24"/>
  <c r="BC44" i="24"/>
  <c r="C181" i="24"/>
  <c r="C75" i="24"/>
  <c r="AE61" i="22"/>
  <c r="BI117" i="24"/>
  <c r="BI11" i="24"/>
  <c r="CT29" i="22"/>
  <c r="BJ129" i="24"/>
  <c r="BJ23" i="24"/>
  <c r="CK33" i="24"/>
  <c r="CK139" i="24"/>
  <c r="BB51" i="22"/>
  <c r="H42" i="22"/>
  <c r="CP9" i="24"/>
  <c r="CP115" i="24"/>
  <c r="D78" i="24"/>
  <c r="D184" i="24"/>
  <c r="BX142" i="24"/>
  <c r="BX36" i="24"/>
  <c r="AQ60" i="22"/>
  <c r="AN39" i="22"/>
  <c r="CJ91" i="24"/>
  <c r="CJ197" i="24"/>
  <c r="CA14" i="24"/>
  <c r="CA120" i="24"/>
  <c r="BU37" i="22"/>
  <c r="AL40" i="22"/>
  <c r="AK130" i="24"/>
  <c r="AK24" i="24"/>
  <c r="BP58" i="22"/>
  <c r="CO34" i="22"/>
  <c r="AB136" i="24"/>
  <c r="AB30" i="24"/>
  <c r="CV40" i="22"/>
  <c r="AT13" i="24"/>
  <c r="AT119" i="24"/>
  <c r="BH179" i="24"/>
  <c r="BH73" i="24"/>
  <c r="CP12" i="24"/>
  <c r="CP118" i="24"/>
  <c r="AY211" i="24"/>
  <c r="AY105" i="24"/>
  <c r="CD63" i="24"/>
  <c r="CD169" i="24"/>
  <c r="CB79" i="24"/>
  <c r="CB185" i="24"/>
  <c r="AS42" i="22"/>
  <c r="N109" i="22"/>
  <c r="BM68" i="22"/>
  <c r="CK94" i="24"/>
  <c r="CK200" i="24"/>
  <c r="CE16" i="24"/>
  <c r="CE122" i="24"/>
  <c r="AO89" i="24"/>
  <c r="AO195" i="24"/>
  <c r="X144" i="24"/>
  <c r="X38" i="24"/>
  <c r="Z192" i="24"/>
  <c r="Z86" i="24"/>
  <c r="A20" i="20"/>
  <c r="BD20" i="20" s="1"/>
  <c r="CA145" i="24"/>
  <c r="CA39" i="24"/>
  <c r="AF149" i="24"/>
  <c r="AF43" i="24"/>
  <c r="BK158" i="24"/>
  <c r="BK52" i="24"/>
  <c r="DC171" i="24"/>
  <c r="DC65" i="24"/>
  <c r="L51" i="22"/>
  <c r="G47" i="22"/>
  <c r="V117" i="24"/>
  <c r="V11" i="24"/>
  <c r="CK70" i="22"/>
  <c r="CC32" i="22"/>
  <c r="AB82" i="24"/>
  <c r="AB188" i="24"/>
  <c r="AV50" i="22"/>
  <c r="BE14" i="24"/>
  <c r="BV208" i="24"/>
  <c r="BV102" i="24"/>
  <c r="L186" i="24"/>
  <c r="L80" i="24"/>
  <c r="AR48" i="22"/>
  <c r="AT28" i="24"/>
  <c r="AT134" i="24"/>
  <c r="BX52" i="24"/>
  <c r="BX158" i="24"/>
  <c r="BY149" i="24"/>
  <c r="BY43" i="24"/>
  <c r="DA65" i="22"/>
  <c r="CK68" i="24"/>
  <c r="CK174" i="24"/>
  <c r="AM175" i="24"/>
  <c r="AM69" i="24"/>
  <c r="CK46" i="24"/>
  <c r="CK152" i="24"/>
  <c r="AN59" i="24"/>
  <c r="AN165" i="24"/>
  <c r="AW4" i="13"/>
  <c r="CR51" i="24"/>
  <c r="CR157" i="24"/>
  <c r="AK54" i="22"/>
  <c r="BY192" i="24"/>
  <c r="BY86" i="24"/>
  <c r="AL44" i="24"/>
  <c r="AL150" i="24"/>
  <c r="AS171" i="24"/>
  <c r="AS65" i="24"/>
  <c r="BU109" i="22"/>
  <c r="BT133" i="24"/>
  <c r="BT27" i="24"/>
  <c r="CS151" i="24"/>
  <c r="CS45" i="24"/>
  <c r="J170" i="24"/>
  <c r="J64" i="24"/>
  <c r="AJ58" i="22"/>
  <c r="BY64" i="24"/>
  <c r="BY170" i="24"/>
  <c r="AD41" i="24"/>
  <c r="L109" i="22"/>
  <c r="BT52" i="22"/>
  <c r="BJ67" i="22"/>
  <c r="CL131" i="24"/>
  <c r="CL25" i="24"/>
  <c r="AZ71" i="24"/>
  <c r="AZ177" i="24"/>
  <c r="BY151" i="24"/>
  <c r="BY45" i="24"/>
  <c r="BP66" i="24"/>
  <c r="BP172" i="24"/>
  <c r="W58" i="22"/>
  <c r="X73" i="22"/>
  <c r="BM25" i="24"/>
  <c r="BM131" i="24"/>
  <c r="AE131" i="24" s="1"/>
  <c r="BU5" i="13"/>
  <c r="CG152" i="24"/>
  <c r="CG46" i="24"/>
  <c r="CW9" i="24"/>
  <c r="CW115" i="24"/>
  <c r="CP91" i="24"/>
  <c r="CP197" i="24"/>
  <c r="CM21" i="24"/>
  <c r="CM127" i="24"/>
  <c r="AJ61" i="22"/>
  <c r="CV39" i="24"/>
  <c r="CV145" i="24"/>
  <c r="AH194" i="24"/>
  <c r="AH88" i="24"/>
  <c r="AP54" i="22"/>
  <c r="CA66" i="22"/>
  <c r="AV31" i="22"/>
  <c r="M72" i="22"/>
  <c r="C56" i="24"/>
  <c r="C162" i="24"/>
  <c r="Z207" i="24"/>
  <c r="Z101" i="24"/>
  <c r="BP210" i="24"/>
  <c r="BP104" i="24"/>
  <c r="CT209" i="24"/>
  <c r="CT103" i="24"/>
  <c r="AY198" i="24"/>
  <c r="AY92" i="24"/>
  <c r="BA47" i="22"/>
  <c r="BO50" i="22"/>
  <c r="J58" i="24"/>
  <c r="J164" i="24"/>
  <c r="DA79" i="24"/>
  <c r="DA185" i="24"/>
  <c r="BN124" i="24"/>
  <c r="BN18" i="24"/>
  <c r="BX189" i="24"/>
  <c r="BX83" i="24"/>
  <c r="CE33" i="22"/>
  <c r="CG54" i="22"/>
  <c r="AY68" i="22"/>
  <c r="BG41" i="24"/>
  <c r="BG147" i="24"/>
  <c r="CD77" i="24"/>
  <c r="CD183" i="24"/>
  <c r="N20" i="24"/>
  <c r="N126" i="24"/>
  <c r="CP25" i="24"/>
  <c r="CP131" i="24"/>
  <c r="AP13" i="24"/>
  <c r="AP119" i="24"/>
  <c r="CT13" i="24"/>
  <c r="CT119" i="24"/>
  <c r="AO36" i="22"/>
  <c r="AC42" i="22"/>
  <c r="BU48" i="24"/>
  <c r="AP65" i="22"/>
  <c r="AH63" i="24"/>
  <c r="AH169" i="24"/>
  <c r="J72" i="22"/>
  <c r="BI177" i="24"/>
  <c r="BI71" i="24"/>
  <c r="BY205" i="24"/>
  <c r="BY99" i="24"/>
  <c r="BG68" i="22"/>
  <c r="M44" i="24"/>
  <c r="M150" i="24"/>
  <c r="CE173" i="24"/>
  <c r="CE67" i="24"/>
  <c r="BF222" i="24"/>
  <c r="BE3" i="13"/>
  <c r="CL96" i="24"/>
  <c r="CL202" i="24"/>
  <c r="AS35" i="24"/>
  <c r="AS141" i="24"/>
  <c r="V191" i="24"/>
  <c r="V85" i="24"/>
  <c r="BK54" i="22"/>
  <c r="BT76" i="24"/>
  <c r="BT182" i="24"/>
  <c r="CZ70" i="24"/>
  <c r="CZ176" i="24"/>
  <c r="AI39" i="22"/>
  <c r="L134" i="24"/>
  <c r="L28" i="24"/>
  <c r="CM188" i="24"/>
  <c r="CM82" i="24"/>
  <c r="BI87" i="24"/>
  <c r="BI193" i="24"/>
  <c r="H52" i="22"/>
  <c r="CV74" i="22"/>
  <c r="CK118" i="24"/>
  <c r="CK12" i="24"/>
  <c r="CO71" i="24"/>
  <c r="CO177" i="24"/>
  <c r="BO75" i="22"/>
  <c r="BG188" i="24"/>
  <c r="BG82" i="24"/>
  <c r="AZ170" i="24"/>
  <c r="AZ64" i="24"/>
  <c r="AX24" i="24"/>
  <c r="AX130" i="24"/>
  <c r="AA109" i="22"/>
  <c r="AC36" i="22"/>
  <c r="BL35" i="22"/>
  <c r="AM17" i="24"/>
  <c r="AM123" i="24"/>
  <c r="BE51" i="22"/>
  <c r="N86" i="24"/>
  <c r="N192" i="24"/>
  <c r="DB58" i="22"/>
  <c r="X96" i="24"/>
  <c r="X202" i="24"/>
  <c r="DA36" i="22"/>
  <c r="BE26" i="24"/>
  <c r="AO120" i="24"/>
  <c r="AO14" i="24"/>
  <c r="BO42" i="24"/>
  <c r="BO148" i="24"/>
  <c r="X90" i="24"/>
  <c r="X196" i="24"/>
  <c r="CF98" i="24"/>
  <c r="CF204" i="24"/>
  <c r="AX76" i="22"/>
  <c r="BD74" i="24"/>
  <c r="BD180" i="24"/>
  <c r="F154" i="24"/>
  <c r="F48" i="24"/>
  <c r="N74" i="22"/>
  <c r="P194" i="24"/>
  <c r="P88" i="24"/>
  <c r="CM32" i="22"/>
  <c r="AK35" i="24"/>
  <c r="AK141" i="24"/>
  <c r="BL4" i="13"/>
  <c r="AL187" i="24"/>
  <c r="AL81" i="24"/>
  <c r="AP179" i="24"/>
  <c r="AP73" i="24"/>
  <c r="CH33" i="24"/>
  <c r="CH139" i="24"/>
  <c r="AS174" i="24"/>
  <c r="AS68" i="24"/>
  <c r="AL103" i="24"/>
  <c r="AL209" i="24"/>
  <c r="CD64" i="24"/>
  <c r="CD170" i="24"/>
  <c r="AG78" i="24"/>
  <c r="AG184" i="24"/>
  <c r="CL11" i="24"/>
  <c r="CL117" i="24"/>
  <c r="AV4" i="13"/>
  <c r="L122" i="24"/>
  <c r="L16" i="24"/>
  <c r="BQ41" i="22"/>
  <c r="BQ45" i="22"/>
  <c r="BQ43" i="22"/>
  <c r="BQ44" i="22"/>
  <c r="AC98" i="24"/>
  <c r="AC204" i="24"/>
  <c r="CX176" i="24"/>
  <c r="CX70" i="24"/>
  <c r="BM24" i="22"/>
  <c r="L191" i="24"/>
  <c r="L85" i="24"/>
  <c r="CL30" i="24"/>
  <c r="CL136" i="24"/>
  <c r="BK24" i="22"/>
  <c r="CR21" i="24"/>
  <c r="CR127" i="24"/>
  <c r="AG88" i="24"/>
  <c r="AG194" i="24"/>
  <c r="CN72" i="24"/>
  <c r="CN178" i="24"/>
  <c r="AM72" i="22"/>
  <c r="F125" i="24"/>
  <c r="F19" i="24"/>
  <c r="CA125" i="24"/>
  <c r="CA19" i="24"/>
  <c r="AG74" i="22"/>
  <c r="AO151" i="24"/>
  <c r="AO45" i="24"/>
  <c r="AO5" i="13"/>
  <c r="CR168" i="24"/>
  <c r="CR62" i="24"/>
  <c r="CW52" i="22"/>
  <c r="CX29" i="24"/>
  <c r="CX135" i="24"/>
  <c r="CV66" i="22"/>
  <c r="AH43" i="24"/>
  <c r="AH149" i="24"/>
  <c r="DC18" i="24"/>
  <c r="DC124" i="24"/>
  <c r="A27" i="20"/>
  <c r="BF68" i="24"/>
  <c r="BF174" i="24"/>
  <c r="K32" i="24"/>
  <c r="K138" i="24"/>
  <c r="S104" i="24"/>
  <c r="S210" i="24"/>
  <c r="L5" i="13"/>
  <c r="AV6" i="13"/>
  <c r="AW34" i="22"/>
  <c r="P60" i="22"/>
  <c r="CV208" i="24"/>
  <c r="CV102" i="24"/>
  <c r="CU50" i="24"/>
  <c r="CU156" i="24"/>
  <c r="N105" i="24"/>
  <c r="N211" i="24"/>
  <c r="AP120" i="24"/>
  <c r="AP14" i="24"/>
  <c r="AP144" i="24"/>
  <c r="AP38" i="24"/>
  <c r="Y48" i="24"/>
  <c r="Y154" i="24"/>
  <c r="DC128" i="24"/>
  <c r="DC22" i="24"/>
  <c r="BR153" i="24"/>
  <c r="BR47" i="24"/>
  <c r="CQ67" i="22"/>
  <c r="BS40" i="22"/>
  <c r="AA85" i="24"/>
  <c r="AA191" i="24"/>
  <c r="CM162" i="24"/>
  <c r="CM56" i="24"/>
  <c r="CQ192" i="24"/>
  <c r="CQ86" i="24"/>
  <c r="CO58" i="22"/>
  <c r="BR203" i="24"/>
  <c r="BR97" i="24"/>
  <c r="AE65" i="24"/>
  <c r="AY35" i="22"/>
  <c r="BG31" i="22"/>
  <c r="BH22" i="24"/>
  <c r="BH128" i="24"/>
  <c r="BY100" i="24"/>
  <c r="BY206" i="24"/>
  <c r="I78" i="24"/>
  <c r="I184" i="24"/>
  <c r="DC183" i="24"/>
  <c r="DC77" i="24"/>
  <c r="AM38" i="24"/>
  <c r="AM144" i="24"/>
  <c r="CA59" i="24"/>
  <c r="CA165" i="24"/>
  <c r="AY32" i="22"/>
  <c r="AG152" i="24"/>
  <c r="AG46" i="24"/>
  <c r="AG156" i="24"/>
  <c r="AG50" i="24"/>
  <c r="BO133" i="24"/>
  <c r="BO27" i="24"/>
  <c r="CX27" i="24"/>
  <c r="CX133" i="24"/>
  <c r="CN75" i="24"/>
  <c r="CN181" i="24"/>
  <c r="AS63" i="24"/>
  <c r="AS169" i="24"/>
  <c r="AW133" i="24"/>
  <c r="AW27" i="24"/>
  <c r="BJ77" i="24"/>
  <c r="BJ183" i="24"/>
  <c r="AI52" i="24"/>
  <c r="AI158" i="24"/>
  <c r="BE222" i="24"/>
  <c r="BD3" i="13"/>
  <c r="CS68" i="24"/>
  <c r="CS174" i="24"/>
  <c r="P44" i="24"/>
  <c r="P150" i="24"/>
  <c r="O25" i="24"/>
  <c r="O131" i="24"/>
  <c r="CD52" i="24"/>
  <c r="CD158" i="24"/>
  <c r="AU145" i="24"/>
  <c r="AU39" i="24"/>
  <c r="AS196" i="24"/>
  <c r="AS90" i="24"/>
  <c r="Y46" i="22"/>
  <c r="DB36" i="22"/>
  <c r="AE31" i="24"/>
  <c r="CM152" i="24"/>
  <c r="CM46" i="24"/>
  <c r="BG189" i="24"/>
  <c r="BG83" i="24"/>
  <c r="AD81" i="24"/>
  <c r="AS55" i="24"/>
  <c r="AS161" i="24"/>
  <c r="BE61" i="24"/>
  <c r="BL43" i="24"/>
  <c r="BL149" i="24"/>
  <c r="BJ4" i="13"/>
  <c r="BR118" i="24"/>
  <c r="BR12" i="24"/>
  <c r="AG133" i="24"/>
  <c r="AG27" i="24"/>
  <c r="N167" i="24"/>
  <c r="N61" i="24"/>
  <c r="BI12" i="24"/>
  <c r="BI118" i="24"/>
  <c r="CB67" i="22"/>
  <c r="BS2" i="13"/>
  <c r="BT221" i="24"/>
  <c r="BN73" i="24"/>
  <c r="BN179" i="24"/>
  <c r="W66" i="22"/>
  <c r="BV190" i="24"/>
  <c r="BV84" i="24"/>
  <c r="BM58" i="24"/>
  <c r="BM164" i="24"/>
  <c r="AE164" i="24" s="1"/>
  <c r="T42" i="22"/>
  <c r="BW121" i="24"/>
  <c r="BW15" i="24"/>
  <c r="CG114" i="24"/>
  <c r="CG106" i="24"/>
  <c r="CG107" i="24"/>
  <c r="DB85" i="24"/>
  <c r="DB191" i="24"/>
  <c r="AI47" i="24"/>
  <c r="AI153" i="24"/>
  <c r="AB29" i="22"/>
  <c r="BZ184" i="24"/>
  <c r="BZ78" i="24"/>
  <c r="Y35" i="22"/>
  <c r="Z163" i="24"/>
  <c r="Z57" i="24"/>
  <c r="BT174" i="24"/>
  <c r="BT68" i="24"/>
  <c r="CD82" i="24"/>
  <c r="CD188" i="24"/>
  <c r="BA72" i="24"/>
  <c r="BA178" i="24"/>
  <c r="AS13" i="24"/>
  <c r="AS119" i="24"/>
  <c r="CL35" i="24"/>
  <c r="CL141" i="24"/>
  <c r="CJ66" i="24"/>
  <c r="CJ172" i="24"/>
  <c r="BT11" i="24"/>
  <c r="BT117" i="24"/>
  <c r="BM27" i="24"/>
  <c r="BM133" i="24"/>
  <c r="AE133" i="24" s="1"/>
  <c r="CC121" i="24"/>
  <c r="CC15" i="24"/>
  <c r="AC168" i="24"/>
  <c r="AC62" i="24"/>
  <c r="AM107" i="24"/>
  <c r="AM106" i="24"/>
  <c r="AM114" i="24"/>
  <c r="CR61" i="22"/>
  <c r="BF184" i="24"/>
  <c r="BF78" i="24"/>
  <c r="CN67" i="22"/>
  <c r="CD151" i="24"/>
  <c r="CD45" i="24"/>
  <c r="BC167" i="24"/>
  <c r="BC61" i="24"/>
  <c r="CO191" i="24"/>
  <c r="CO85" i="24"/>
  <c r="BI14" i="24"/>
  <c r="BI120" i="24"/>
  <c r="CN6" i="13"/>
  <c r="AA96" i="24"/>
  <c r="AA202" i="24"/>
  <c r="BW160" i="24"/>
  <c r="BW54" i="24"/>
  <c r="BX66" i="22"/>
  <c r="BP31" i="22"/>
  <c r="BF221" i="24"/>
  <c r="BE2" i="13"/>
  <c r="CO52" i="24"/>
  <c r="CO158" i="24"/>
  <c r="BU85" i="24"/>
  <c r="P93" i="24"/>
  <c r="P199" i="24"/>
  <c r="BB59" i="22"/>
  <c r="AD16" i="24"/>
  <c r="AW33" i="24"/>
  <c r="AW139" i="24"/>
  <c r="BO65" i="22"/>
  <c r="AR9" i="24"/>
  <c r="AR115" i="24"/>
  <c r="CG65" i="24"/>
  <c r="CG171" i="24"/>
  <c r="H100" i="24"/>
  <c r="H206" i="24"/>
  <c r="N36" i="22"/>
  <c r="C50" i="24"/>
  <c r="C156" i="24"/>
  <c r="BV206" i="24"/>
  <c r="BV100" i="24"/>
  <c r="AJ48" i="22"/>
  <c r="AP85" i="24"/>
  <c r="AP191" i="24"/>
  <c r="X100" i="24"/>
  <c r="X206" i="24"/>
  <c r="F60" i="24"/>
  <c r="F166" i="24"/>
  <c r="CD35" i="22"/>
  <c r="BF39" i="22"/>
  <c r="BL58" i="22"/>
  <c r="BF100" i="24"/>
  <c r="BF206" i="24"/>
  <c r="K28" i="24"/>
  <c r="K134" i="24"/>
  <c r="CB61" i="22"/>
  <c r="Q147" i="24"/>
  <c r="Q41" i="24"/>
  <c r="BJ28" i="24"/>
  <c r="BJ134" i="24"/>
  <c r="CI148" i="24"/>
  <c r="CI42" i="24"/>
  <c r="BM47" i="24"/>
  <c r="BM153" i="24"/>
  <c r="AE153" i="24" s="1"/>
  <c r="CQ18" i="24"/>
  <c r="CQ124" i="24"/>
  <c r="H127" i="24"/>
  <c r="H21" i="24"/>
  <c r="AF66" i="22"/>
  <c r="J73" i="22"/>
  <c r="T178" i="24"/>
  <c r="T72" i="24"/>
  <c r="CE92" i="24"/>
  <c r="CE198" i="24"/>
  <c r="CO166" i="24"/>
  <c r="CO60" i="24"/>
  <c r="CI38" i="24"/>
  <c r="CI144" i="24"/>
  <c r="CQ63" i="24"/>
  <c r="CQ169" i="24"/>
  <c r="U171" i="24"/>
  <c r="U65" i="24"/>
  <c r="AF66" i="24"/>
  <c r="AF172" i="24"/>
  <c r="BN176" i="24"/>
  <c r="BN70" i="24"/>
  <c r="AY120" i="24"/>
  <c r="AY14" i="24"/>
  <c r="BH88" i="24"/>
  <c r="BH194" i="24"/>
  <c r="AJ55" i="24"/>
  <c r="AJ161" i="24"/>
  <c r="AF51" i="24"/>
  <c r="AF157" i="24"/>
  <c r="AO102" i="24"/>
  <c r="AO208" i="24"/>
  <c r="BI38" i="22"/>
  <c r="CW5" i="13"/>
  <c r="CT222" i="24"/>
  <c r="CS3" i="13"/>
  <c r="E152" i="24"/>
  <c r="E46" i="24"/>
  <c r="CD91" i="24"/>
  <c r="CD197" i="24"/>
  <c r="S29" i="22"/>
  <c r="CA47" i="22"/>
  <c r="BG27" i="24"/>
  <c r="BG133" i="24"/>
  <c r="CF45" i="24"/>
  <c r="CF151" i="24"/>
  <c r="BI70" i="24"/>
  <c r="BI176" i="24"/>
  <c r="CJ85" i="24"/>
  <c r="CJ191" i="24"/>
  <c r="DB36" i="24"/>
  <c r="DB142" i="24"/>
  <c r="F66" i="24"/>
  <c r="F172" i="24"/>
  <c r="H44" i="24"/>
  <c r="H150" i="24"/>
  <c r="AS207" i="24"/>
  <c r="AS101" i="24"/>
  <c r="J82" i="24"/>
  <c r="J188" i="24"/>
  <c r="BS69" i="24"/>
  <c r="BS175" i="24"/>
  <c r="G50" i="22"/>
  <c r="F9" i="24"/>
  <c r="F115" i="24"/>
  <c r="AJ38" i="22"/>
  <c r="BH222" i="24"/>
  <c r="BG3" i="13"/>
  <c r="G192" i="24"/>
  <c r="G86" i="24"/>
  <c r="AG85" i="24"/>
  <c r="AG191" i="24"/>
  <c r="D33" i="24"/>
  <c r="D139" i="24"/>
  <c r="CO66" i="22"/>
  <c r="AP76" i="22"/>
  <c r="BN98" i="24"/>
  <c r="BN204" i="24"/>
  <c r="CV71" i="24"/>
  <c r="CV177" i="24"/>
  <c r="CZ38" i="24"/>
  <c r="CZ144" i="24"/>
  <c r="CB173" i="24"/>
  <c r="CB67" i="24"/>
  <c r="AE84" i="24"/>
  <c r="Q46" i="24"/>
  <c r="Q152" i="24"/>
  <c r="CC16" i="24"/>
  <c r="CC122" i="24"/>
  <c r="AG36" i="22"/>
  <c r="CA24" i="22"/>
  <c r="AK154" i="24"/>
  <c r="AK48" i="24"/>
  <c r="CL99" i="24"/>
  <c r="CL205" i="24"/>
  <c r="BX24" i="22"/>
  <c r="BW169" i="24"/>
  <c r="BW63" i="24"/>
  <c r="AB129" i="24"/>
  <c r="AB23" i="24"/>
  <c r="L43" i="22"/>
  <c r="L44" i="22"/>
  <c r="L45" i="22"/>
  <c r="L41" i="22"/>
  <c r="AY119" i="24"/>
  <c r="AY13" i="24"/>
  <c r="BJ85" i="24"/>
  <c r="BJ191" i="24"/>
  <c r="AT45" i="24"/>
  <c r="AT151" i="24"/>
  <c r="CN20" i="24"/>
  <c r="CN126" i="24"/>
  <c r="W221" i="24"/>
  <c r="V2" i="13"/>
  <c r="BE68" i="22"/>
  <c r="T84" i="24"/>
  <c r="T190" i="24"/>
  <c r="BS70" i="22"/>
  <c r="BH53" i="24"/>
  <c r="BH159" i="24"/>
  <c r="CJ68" i="22"/>
  <c r="BO65" i="24"/>
  <c r="BO171" i="24"/>
  <c r="BT116" i="24"/>
  <c r="BT10" i="24"/>
  <c r="AK71" i="22"/>
  <c r="AU63" i="24"/>
  <c r="AU169" i="24"/>
  <c r="CC61" i="24"/>
  <c r="CC167" i="24"/>
  <c r="CT206" i="24"/>
  <c r="CT100" i="24"/>
  <c r="AC76" i="22"/>
  <c r="CY66" i="24"/>
  <c r="CY172" i="24"/>
  <c r="Q76" i="22"/>
  <c r="H125" i="24"/>
  <c r="H19" i="24"/>
  <c r="AT86" i="24"/>
  <c r="AT192" i="24"/>
  <c r="CR3" i="13"/>
  <c r="CS222" i="24"/>
  <c r="X53" i="22"/>
  <c r="AB50" i="22"/>
  <c r="AK117" i="24"/>
  <c r="AK11" i="24"/>
  <c r="BI21" i="24"/>
  <c r="BI127" i="24"/>
  <c r="P158" i="24"/>
  <c r="P52" i="24"/>
  <c r="CN28" i="24"/>
  <c r="CN134" i="24"/>
  <c r="BF41" i="24"/>
  <c r="BF147" i="24"/>
  <c r="R46" i="24"/>
  <c r="R152" i="24"/>
  <c r="P124" i="24"/>
  <c r="P18" i="24"/>
  <c r="I136" i="24"/>
  <c r="I30" i="24"/>
  <c r="CT160" i="24"/>
  <c r="CT54" i="24"/>
  <c r="AS179" i="24"/>
  <c r="AS73" i="24"/>
  <c r="BR74" i="24"/>
  <c r="BR180" i="24"/>
  <c r="CI54" i="24"/>
  <c r="CI160" i="24"/>
  <c r="F24" i="24"/>
  <c r="F130" i="24"/>
  <c r="CC66" i="24"/>
  <c r="CC172" i="24"/>
  <c r="I79" i="24"/>
  <c r="I185" i="24"/>
  <c r="CI65" i="24"/>
  <c r="CI171" i="24"/>
  <c r="J160" i="24"/>
  <c r="J54" i="24"/>
  <c r="CQ17" i="24"/>
  <c r="CQ123" i="24"/>
  <c r="CI137" i="24"/>
  <c r="CI31" i="24"/>
  <c r="CX4" i="13"/>
  <c r="BX159" i="24"/>
  <c r="BX53" i="24"/>
  <c r="L30" i="24"/>
  <c r="L136" i="24"/>
  <c r="BA3" i="13"/>
  <c r="BB222" i="24"/>
  <c r="W159" i="24"/>
  <c r="W53" i="24"/>
  <c r="CB74" i="24"/>
  <c r="CB180" i="24"/>
  <c r="CR83" i="24"/>
  <c r="CR189" i="24"/>
  <c r="CC28" i="24"/>
  <c r="CC134" i="24"/>
  <c r="BP59" i="22"/>
  <c r="Y138" i="24"/>
  <c r="Y32" i="24"/>
  <c r="BP144" i="24"/>
  <c r="BP38" i="24"/>
  <c r="BA67" i="22"/>
  <c r="AF68" i="24"/>
  <c r="AF174" i="24"/>
  <c r="CL48" i="24"/>
  <c r="CL154" i="24"/>
  <c r="AW53" i="22"/>
  <c r="CM79" i="24"/>
  <c r="CM185" i="24"/>
  <c r="CT172" i="24"/>
  <c r="CT66" i="24"/>
  <c r="CJ37" i="22"/>
  <c r="CD74" i="22"/>
  <c r="AH6" i="13"/>
  <c r="P156" i="24"/>
  <c r="P50" i="24"/>
  <c r="DA82" i="24"/>
  <c r="DA188" i="24"/>
  <c r="BU73" i="22"/>
  <c r="BK162" i="24"/>
  <c r="BK56" i="24"/>
  <c r="AG31" i="24"/>
  <c r="AG137" i="24"/>
  <c r="CH54" i="22"/>
  <c r="BC38" i="22"/>
  <c r="BJ35" i="24"/>
  <c r="BJ141" i="24"/>
  <c r="G209" i="24"/>
  <c r="G103" i="24"/>
  <c r="BU71" i="24"/>
  <c r="Q38" i="22"/>
  <c r="Z88" i="24"/>
  <c r="Z194" i="24"/>
  <c r="CJ61" i="22"/>
  <c r="CB201" i="24"/>
  <c r="CB95" i="24"/>
  <c r="AX45" i="24"/>
  <c r="AX151" i="24"/>
  <c r="Q60" i="24"/>
  <c r="Q166" i="24"/>
  <c r="DA72" i="22"/>
  <c r="O75" i="24"/>
  <c r="O181" i="24"/>
  <c r="Q68" i="22"/>
  <c r="DB97" i="24"/>
  <c r="DB203" i="24"/>
  <c r="AO3" i="13"/>
  <c r="AA124" i="24"/>
  <c r="AA18" i="24"/>
  <c r="AO169" i="24"/>
  <c r="AO63" i="24"/>
  <c r="BR18" i="24"/>
  <c r="BR124" i="24"/>
  <c r="CN131" i="24"/>
  <c r="CN25" i="24"/>
  <c r="AU103" i="24"/>
  <c r="AU209" i="24"/>
  <c r="CP43" i="24"/>
  <c r="CP149" i="24"/>
  <c r="H122" i="24"/>
  <c r="H16" i="24"/>
  <c r="BZ91" i="24"/>
  <c r="BZ197" i="24"/>
  <c r="CV36" i="22"/>
  <c r="AI36" i="22"/>
  <c r="BD127" i="24"/>
  <c r="BD21" i="24"/>
  <c r="CR118" i="24"/>
  <c r="CR12" i="24"/>
  <c r="S45" i="24"/>
  <c r="S151" i="24"/>
  <c r="BM48" i="22"/>
  <c r="CK33" i="22"/>
  <c r="AQ84" i="24"/>
  <c r="AQ190" i="24"/>
  <c r="CZ182" i="24"/>
  <c r="CZ76" i="24"/>
  <c r="AT5" i="13"/>
  <c r="H169" i="24"/>
  <c r="H63" i="24"/>
  <c r="BO202" i="24"/>
  <c r="BO96" i="24"/>
  <c r="AM42" i="22"/>
  <c r="AE100" i="24"/>
  <c r="CB169" i="24"/>
  <c r="CB63" i="24"/>
  <c r="P76" i="22"/>
  <c r="BO45" i="24"/>
  <c r="BO151" i="24"/>
  <c r="BH123" i="24"/>
  <c r="BH17" i="24"/>
  <c r="AB31" i="24"/>
  <c r="AB137" i="24"/>
  <c r="CT190" i="24"/>
  <c r="CT84" i="24"/>
  <c r="C131" i="24"/>
  <c r="C25" i="24"/>
  <c r="AP72" i="24"/>
  <c r="AP178" i="24"/>
  <c r="CW37" i="24"/>
  <c r="CW143" i="24"/>
  <c r="AG40" i="22"/>
  <c r="S28" i="24"/>
  <c r="S134" i="24"/>
  <c r="DA152" i="24"/>
  <c r="DA46" i="24"/>
  <c r="AM41" i="22"/>
  <c r="AM45" i="22"/>
  <c r="AM43" i="22"/>
  <c r="AM44" i="22"/>
  <c r="BJ40" i="22"/>
  <c r="CT27" i="24"/>
  <c r="CT133" i="24"/>
  <c r="CH48" i="22"/>
  <c r="CE36" i="22"/>
  <c r="AN200" i="24"/>
  <c r="AN94" i="24"/>
  <c r="AR61" i="22"/>
  <c r="BF139" i="24"/>
  <c r="BF33" i="24"/>
  <c r="BH141" i="24"/>
  <c r="BH35" i="24"/>
  <c r="R28" i="24"/>
  <c r="R134" i="24"/>
  <c r="CP155" i="24"/>
  <c r="CP49" i="24"/>
  <c r="BF134" i="24"/>
  <c r="BF28" i="24"/>
  <c r="AS162" i="24"/>
  <c r="AS56" i="24"/>
  <c r="BI221" i="24"/>
  <c r="BH2" i="13"/>
  <c r="CH46" i="24"/>
  <c r="CH152" i="24"/>
  <c r="I151" i="24"/>
  <c r="I45" i="24"/>
  <c r="CI153" i="24"/>
  <c r="CI47" i="24"/>
  <c r="BR24" i="22"/>
  <c r="CX5" i="13"/>
  <c r="CZ60" i="22"/>
  <c r="CE5" i="13"/>
  <c r="BR3" i="13"/>
  <c r="P5" i="13"/>
  <c r="BC54" i="22"/>
  <c r="R184" i="24"/>
  <c r="R78" i="24"/>
  <c r="CV85" i="24"/>
  <c r="CV191" i="24"/>
  <c r="AG39" i="22"/>
  <c r="AG54" i="22"/>
  <c r="V149" i="24"/>
  <c r="V43" i="24"/>
  <c r="W151" i="24"/>
  <c r="W45" i="24"/>
  <c r="A72" i="20"/>
  <c r="CB72" i="20" s="1"/>
  <c r="V186" i="24"/>
  <c r="V80" i="24"/>
  <c r="CY68" i="24"/>
  <c r="CY174" i="24"/>
  <c r="BQ12" i="24"/>
  <c r="BQ118" i="24"/>
  <c r="BZ145" i="24"/>
  <c r="BZ39" i="24"/>
  <c r="AA67" i="24"/>
  <c r="AA173" i="24"/>
  <c r="BX65" i="22"/>
  <c r="CC75" i="22"/>
  <c r="BN211" i="24"/>
  <c r="BN105" i="24"/>
  <c r="AT76" i="24"/>
  <c r="AT182" i="24"/>
  <c r="J96" i="24"/>
  <c r="J202" i="24"/>
  <c r="CM166" i="24"/>
  <c r="CM60" i="24"/>
  <c r="BZ140" i="24"/>
  <c r="BZ34" i="24"/>
  <c r="A48" i="20"/>
  <c r="O48" i="20" s="1"/>
  <c r="AQ117" i="24"/>
  <c r="AQ11" i="24"/>
  <c r="CW184" i="24"/>
  <c r="CW78" i="24"/>
  <c r="AY159" i="24"/>
  <c r="AY53" i="24"/>
  <c r="CM163" i="24"/>
  <c r="CM57" i="24"/>
  <c r="CI24" i="22"/>
  <c r="Q145" i="24"/>
  <c r="Q39" i="24"/>
  <c r="CI103" i="24"/>
  <c r="CI209" i="24"/>
  <c r="CW221" i="24"/>
  <c r="BL199" i="24"/>
  <c r="BL93" i="24"/>
  <c r="BH70" i="22"/>
  <c r="AE4" i="13"/>
  <c r="BB138" i="24"/>
  <c r="BB32" i="24"/>
  <c r="CN187" i="24"/>
  <c r="CN81" i="24"/>
  <c r="CI54" i="22"/>
  <c r="AB222" i="24"/>
  <c r="AA3" i="13"/>
  <c r="CB80" i="24"/>
  <c r="CB186" i="24"/>
  <c r="BS100" i="24"/>
  <c r="BS206" i="24"/>
  <c r="BU83" i="24"/>
  <c r="BT14" i="24"/>
  <c r="BT120" i="24"/>
  <c r="CY89" i="24"/>
  <c r="CY195" i="24"/>
  <c r="A65" i="20"/>
  <c r="CW65" i="20" s="1"/>
  <c r="W175" i="24"/>
  <c r="W69" i="24"/>
  <c r="AK109" i="22"/>
  <c r="CR4" i="13"/>
  <c r="BZ36" i="24"/>
  <c r="BZ142" i="24"/>
  <c r="DA204" i="24"/>
  <c r="DA98" i="24"/>
  <c r="CP46" i="22"/>
  <c r="BK191" i="24"/>
  <c r="BK85" i="24"/>
  <c r="CJ185" i="24"/>
  <c r="CJ79" i="24"/>
  <c r="BH42" i="22"/>
  <c r="AZ65" i="24"/>
  <c r="AZ171" i="24"/>
  <c r="AU176" i="24"/>
  <c r="AU70" i="24"/>
  <c r="DB222" i="24"/>
  <c r="DA3" i="13"/>
  <c r="BE101" i="24"/>
  <c r="AC21" i="24"/>
  <c r="AC127" i="24"/>
  <c r="CJ72" i="24"/>
  <c r="CJ178" i="24"/>
  <c r="AW209" i="24"/>
  <c r="AW103" i="24"/>
  <c r="E160" i="24"/>
  <c r="E54" i="24"/>
  <c r="CF173" i="24"/>
  <c r="CF67" i="24"/>
  <c r="AG52" i="24"/>
  <c r="AG158" i="24"/>
  <c r="G2" i="13"/>
  <c r="H221" i="24"/>
  <c r="AE5" i="13"/>
  <c r="AE25" i="13" s="1"/>
  <c r="CN47" i="22"/>
  <c r="L82" i="24"/>
  <c r="L188" i="24"/>
  <c r="BF88" i="24"/>
  <c r="BF194" i="24"/>
  <c r="AQ103" i="24"/>
  <c r="AQ209" i="24"/>
  <c r="BP21" i="24"/>
  <c r="BP127" i="24"/>
  <c r="K160" i="24"/>
  <c r="K54" i="24"/>
  <c r="Y33" i="24"/>
  <c r="Y139" i="24"/>
  <c r="BK209" i="24"/>
  <c r="BK103" i="24"/>
  <c r="BB100" i="24"/>
  <c r="BB206" i="24"/>
  <c r="CO68" i="22"/>
  <c r="DB206" i="24"/>
  <c r="DB100" i="24"/>
  <c r="BD24" i="22"/>
  <c r="AD63" i="24"/>
  <c r="AE81" i="24"/>
  <c r="BK41" i="24"/>
  <c r="BK147" i="24"/>
  <c r="BX126" i="24"/>
  <c r="BX20" i="24"/>
  <c r="AD51" i="24"/>
  <c r="BH153" i="24"/>
  <c r="BH47" i="24"/>
  <c r="AG82" i="24"/>
  <c r="AG188" i="24"/>
  <c r="BR59" i="24"/>
  <c r="BR165" i="24"/>
  <c r="BV91" i="24"/>
  <c r="BV197" i="24"/>
  <c r="T3" i="13"/>
  <c r="U222" i="24"/>
  <c r="BY68" i="22"/>
  <c r="AM83" i="24"/>
  <c r="AM189" i="24"/>
  <c r="CO124" i="24"/>
  <c r="CO18" i="24"/>
  <c r="C116" i="24"/>
  <c r="C10" i="24"/>
  <c r="AF176" i="24"/>
  <c r="AF70" i="24"/>
  <c r="I56" i="24"/>
  <c r="I162" i="24"/>
  <c r="BJ25" i="24"/>
  <c r="BJ131" i="24"/>
  <c r="BW52" i="22"/>
  <c r="D16" i="24"/>
  <c r="D122" i="24"/>
  <c r="R20" i="24"/>
  <c r="R126" i="24"/>
  <c r="AH34" i="22"/>
  <c r="CL56" i="24"/>
  <c r="CL162" i="24"/>
  <c r="AW93" i="24"/>
  <c r="AW199" i="24"/>
  <c r="BH65" i="22"/>
  <c r="CP193" i="24"/>
  <c r="CP87" i="24"/>
  <c r="AE46" i="22"/>
  <c r="AG31" i="22"/>
  <c r="AO184" i="24"/>
  <c r="AO78" i="24"/>
  <c r="AK121" i="24"/>
  <c r="AK15" i="24"/>
  <c r="N187" i="24"/>
  <c r="N81" i="24"/>
  <c r="AY84" i="24"/>
  <c r="AY190" i="24"/>
  <c r="CW29" i="22"/>
  <c r="AH18" i="24"/>
  <c r="AH124" i="24"/>
  <c r="AE69" i="24"/>
  <c r="BX34" i="22"/>
  <c r="U32" i="22"/>
  <c r="CX66" i="24"/>
  <c r="CX172" i="24"/>
  <c r="DC103" i="24"/>
  <c r="DC209" i="24"/>
  <c r="CC13" i="24"/>
  <c r="CC119" i="24"/>
  <c r="BD173" i="24"/>
  <c r="BD67" i="24"/>
  <c r="AD98" i="24"/>
  <c r="CJ67" i="22"/>
  <c r="L29" i="24"/>
  <c r="L135" i="24"/>
  <c r="AM198" i="24"/>
  <c r="AM92" i="24"/>
  <c r="CY58" i="22"/>
  <c r="BK35" i="22"/>
  <c r="CX118" i="24"/>
  <c r="CX12" i="24"/>
  <c r="CN37" i="22"/>
  <c r="CM133" i="24"/>
  <c r="CM27" i="24"/>
  <c r="R53" i="22"/>
  <c r="AZ221" i="24"/>
  <c r="AY2" i="13"/>
  <c r="U28" i="24"/>
  <c r="U134" i="24"/>
  <c r="J61" i="22"/>
  <c r="L156" i="24"/>
  <c r="L50" i="24"/>
  <c r="BH58" i="22"/>
  <c r="F189" i="24"/>
  <c r="F83" i="24"/>
  <c r="CF47" i="22"/>
  <c r="BJ53" i="22"/>
  <c r="AO153" i="24"/>
  <c r="AO47" i="24"/>
  <c r="W203" i="24"/>
  <c r="W97" i="24"/>
  <c r="CT96" i="24"/>
  <c r="CT202" i="24"/>
  <c r="W6" i="13"/>
  <c r="BC189" i="24"/>
  <c r="BC83" i="24"/>
  <c r="CD161" i="24"/>
  <c r="CD55" i="24"/>
  <c r="CI33" i="24"/>
  <c r="CI139" i="24"/>
  <c r="AR109" i="22"/>
  <c r="CX58" i="24"/>
  <c r="CX164" i="24"/>
  <c r="DB141" i="24"/>
  <c r="DB35" i="24"/>
  <c r="BW92" i="24"/>
  <c r="BW198" i="24"/>
  <c r="BM74" i="24"/>
  <c r="BM180" i="24"/>
  <c r="AE180" i="24" s="1"/>
  <c r="CE186" i="24"/>
  <c r="CE80" i="24"/>
  <c r="CY49" i="22"/>
  <c r="CB57" i="24"/>
  <c r="CB163" i="24"/>
  <c r="W64" i="24"/>
  <c r="W170" i="24"/>
  <c r="BC29" i="24"/>
  <c r="BC135" i="24"/>
  <c r="BC168" i="24"/>
  <c r="BC62" i="24"/>
  <c r="BT61" i="22"/>
  <c r="BS76" i="22"/>
  <c r="BY35" i="22"/>
  <c r="AN210" i="24"/>
  <c r="AN104" i="24"/>
  <c r="CV67" i="22"/>
  <c r="AM199" i="24"/>
  <c r="AM93" i="24"/>
  <c r="CV33" i="24"/>
  <c r="CV139" i="24"/>
  <c r="BB19" i="24"/>
  <c r="BB125" i="24"/>
  <c r="AU45" i="24"/>
  <c r="AU151" i="24"/>
  <c r="CE17" i="24"/>
  <c r="CE123" i="24"/>
  <c r="AE42" i="22"/>
  <c r="BS95" i="24"/>
  <c r="BS201" i="24"/>
  <c r="AZ27" i="24"/>
  <c r="AZ133" i="24"/>
  <c r="L168" i="24"/>
  <c r="L62" i="24"/>
  <c r="G72" i="24"/>
  <c r="G178" i="24"/>
  <c r="CC33" i="22"/>
  <c r="DA35" i="24"/>
  <c r="DA141" i="24"/>
  <c r="CD61" i="22"/>
  <c r="AF52" i="22"/>
  <c r="CC26" i="24"/>
  <c r="CC132" i="24"/>
  <c r="E195" i="24"/>
  <c r="E89" i="24"/>
  <c r="T115" i="24"/>
  <c r="T9" i="24"/>
  <c r="CZ76" i="22"/>
  <c r="H15" i="24"/>
  <c r="H121" i="24"/>
  <c r="AU119" i="24"/>
  <c r="AU13" i="24"/>
  <c r="CI72" i="24"/>
  <c r="CI178" i="24"/>
  <c r="P98" i="24"/>
  <c r="P204" i="24"/>
  <c r="CW56" i="24"/>
  <c r="CW162" i="24"/>
  <c r="AD69" i="24"/>
  <c r="AW50" i="22"/>
  <c r="BN17" i="24"/>
  <c r="BN123" i="24"/>
  <c r="CL184" i="24"/>
  <c r="CL78" i="24"/>
  <c r="AX49" i="22"/>
  <c r="BW76" i="24"/>
  <c r="BW182" i="24"/>
  <c r="AX143" i="24"/>
  <c r="AX37" i="24"/>
  <c r="E177" i="24"/>
  <c r="E71" i="24"/>
  <c r="AN180" i="24"/>
  <c r="AN74" i="24"/>
  <c r="CO80" i="24"/>
  <c r="CO186" i="24"/>
  <c r="CE18" i="24"/>
  <c r="CE124" i="24"/>
  <c r="CN87" i="24"/>
  <c r="CN193" i="24"/>
  <c r="A40" i="20"/>
  <c r="M79" i="24"/>
  <c r="M185" i="24"/>
  <c r="CR193" i="24"/>
  <c r="CR87" i="24"/>
  <c r="D66" i="24"/>
  <c r="D172" i="24"/>
  <c r="BR73" i="22"/>
  <c r="AV42" i="22"/>
  <c r="Y56" i="24"/>
  <c r="Y162" i="24"/>
  <c r="N199" i="24"/>
  <c r="N93" i="24"/>
  <c r="Z72" i="22"/>
  <c r="T191" i="24"/>
  <c r="T85" i="24"/>
  <c r="BB37" i="22"/>
  <c r="BI46" i="22"/>
  <c r="BW5" i="13"/>
  <c r="AE39" i="24"/>
  <c r="BQ204" i="24"/>
  <c r="BQ98" i="24"/>
  <c r="BS165" i="24"/>
  <c r="BS59" i="24"/>
  <c r="AM44" i="24"/>
  <c r="AM150" i="24"/>
  <c r="BI190" i="24"/>
  <c r="BI84" i="24"/>
  <c r="BF99" i="24"/>
  <c r="BF205" i="24"/>
  <c r="AI4" i="13"/>
  <c r="BV40" i="24"/>
  <c r="BV146" i="24"/>
  <c r="Y94" i="24"/>
  <c r="Y200" i="24"/>
  <c r="CB206" i="24"/>
  <c r="CB100" i="24"/>
  <c r="AT43" i="24"/>
  <c r="AT149" i="24"/>
  <c r="S47" i="22"/>
  <c r="AK166" i="24"/>
  <c r="AK60" i="24"/>
  <c r="N205" i="24"/>
  <c r="N99" i="24"/>
  <c r="T152" i="24"/>
  <c r="T46" i="24"/>
  <c r="CW187" i="24"/>
  <c r="CW81" i="24"/>
  <c r="E168" i="24"/>
  <c r="E62" i="24"/>
  <c r="W33" i="22"/>
  <c r="CR28" i="24"/>
  <c r="CR134" i="24"/>
  <c r="AP150" i="24"/>
  <c r="AP44" i="24"/>
  <c r="BW53" i="22"/>
  <c r="CG67" i="22"/>
  <c r="BG49" i="24"/>
  <c r="BG155" i="24"/>
  <c r="BX91" i="24"/>
  <c r="BX197" i="24"/>
  <c r="AR144" i="24"/>
  <c r="AR38" i="24"/>
  <c r="BE78" i="24"/>
  <c r="AB52" i="22"/>
  <c r="AV185" i="24"/>
  <c r="AV79" i="24"/>
  <c r="CU49" i="24"/>
  <c r="CU155" i="24"/>
  <c r="AA73" i="22"/>
  <c r="BX46" i="22"/>
  <c r="BM45" i="22"/>
  <c r="BM44" i="22"/>
  <c r="BM43" i="22"/>
  <c r="BM41" i="22"/>
  <c r="O116" i="24"/>
  <c r="O10" i="24"/>
  <c r="Y48" i="22"/>
  <c r="BI160" i="24"/>
  <c r="BI54" i="24"/>
  <c r="BC49" i="24"/>
  <c r="BC155" i="24"/>
  <c r="CC149" i="24"/>
  <c r="CC43" i="24"/>
  <c r="CQ39" i="24"/>
  <c r="CQ145" i="24"/>
  <c r="CE32" i="22"/>
  <c r="BD58" i="22"/>
  <c r="BV73" i="22"/>
  <c r="CZ75" i="22"/>
  <c r="AI49" i="22"/>
  <c r="BH109" i="22"/>
  <c r="CY115" i="24"/>
  <c r="CY9" i="24"/>
  <c r="CT44" i="24"/>
  <c r="CT150" i="24"/>
  <c r="I16" i="24"/>
  <c r="I122" i="24"/>
  <c r="BJ119" i="24"/>
  <c r="BJ13" i="24"/>
  <c r="H98" i="24"/>
  <c r="H204" i="24"/>
  <c r="CV50" i="22"/>
  <c r="CQ5" i="13"/>
  <c r="AG106" i="24"/>
  <c r="AG107" i="24"/>
  <c r="AG114" i="24"/>
  <c r="CR155" i="24"/>
  <c r="CR49" i="24"/>
  <c r="BF5" i="13"/>
  <c r="C128" i="24"/>
  <c r="C22" i="24"/>
  <c r="AR45" i="24"/>
  <c r="AR151" i="24"/>
  <c r="CL159" i="24"/>
  <c r="CL53" i="24"/>
  <c r="CY186" i="24"/>
  <c r="CY80" i="24"/>
  <c r="CT66" i="22"/>
  <c r="BE29" i="24"/>
  <c r="CN164" i="24"/>
  <c r="CN58" i="24"/>
  <c r="CD43" i="24"/>
  <c r="CD149" i="24"/>
  <c r="AS184" i="24"/>
  <c r="AS78" i="24"/>
  <c r="CP152" i="24"/>
  <c r="CP46" i="24"/>
  <c r="CA149" i="24"/>
  <c r="CA43" i="24"/>
  <c r="AH35" i="22"/>
  <c r="CE126" i="24"/>
  <c r="CE20" i="24"/>
  <c r="L147" i="24"/>
  <c r="L41" i="24"/>
  <c r="CX32" i="24"/>
  <c r="CX138" i="24"/>
  <c r="DA198" i="24"/>
  <c r="DA92" i="24"/>
  <c r="BG67" i="22"/>
  <c r="K83" i="24"/>
  <c r="K189" i="24"/>
  <c r="CQ221" i="24"/>
  <c r="CM15" i="24"/>
  <c r="CM121" i="24"/>
  <c r="W116" i="24"/>
  <c r="W10" i="24"/>
  <c r="AT103" i="24"/>
  <c r="AT209" i="24"/>
  <c r="AK17" i="24"/>
  <c r="AK123" i="24"/>
  <c r="CN168" i="24"/>
  <c r="CN62" i="24"/>
  <c r="M46" i="22"/>
  <c r="CD114" i="24"/>
  <c r="CD107" i="24"/>
  <c r="CD106" i="24"/>
  <c r="R107" i="24"/>
  <c r="R106" i="24"/>
  <c r="R114" i="24"/>
  <c r="AX63" i="24"/>
  <c r="AX169" i="24"/>
  <c r="AL92" i="24"/>
  <c r="AL198" i="24"/>
  <c r="AF46" i="22"/>
  <c r="AA36" i="22"/>
  <c r="L222" i="24"/>
  <c r="K3" i="13"/>
  <c r="CP35" i="24"/>
  <c r="CP141" i="24"/>
  <c r="U133" i="24"/>
  <c r="U27" i="24"/>
  <c r="J30" i="24"/>
  <c r="J136" i="24"/>
  <c r="X98" i="24"/>
  <c r="X204" i="24"/>
  <c r="CY41" i="22"/>
  <c r="CY43" i="22"/>
  <c r="CY44" i="22"/>
  <c r="CY45" i="22"/>
  <c r="AL167" i="24"/>
  <c r="AL61" i="24"/>
  <c r="CI195" i="24"/>
  <c r="CI89" i="24"/>
  <c r="Q195" i="24"/>
  <c r="Q89" i="24"/>
  <c r="CP185" i="24"/>
  <c r="CP79" i="24"/>
  <c r="CH60" i="22"/>
  <c r="BV96" i="24"/>
  <c r="BV202" i="24"/>
  <c r="BQ188" i="24"/>
  <c r="BQ82" i="24"/>
  <c r="K76" i="22"/>
  <c r="CI222" i="24"/>
  <c r="CH3" i="13"/>
  <c r="BD39" i="22"/>
  <c r="AN60" i="22"/>
  <c r="R38" i="22"/>
  <c r="CK82" i="24"/>
  <c r="CK188" i="24"/>
  <c r="X158" i="24"/>
  <c r="X52" i="24"/>
  <c r="DA142" i="24"/>
  <c r="DA36" i="24"/>
  <c r="AL208" i="24"/>
  <c r="AL102" i="24"/>
  <c r="I48" i="22"/>
  <c r="CQ109" i="22"/>
  <c r="C165" i="24"/>
  <c r="C59" i="24"/>
  <c r="V41" i="24"/>
  <c r="V147" i="24"/>
  <c r="AV191" i="24"/>
  <c r="AV85" i="24"/>
  <c r="AS35" i="22"/>
  <c r="CM172" i="24"/>
  <c r="CM66" i="24"/>
  <c r="AG43" i="24"/>
  <c r="AG149" i="24"/>
  <c r="AC40" i="22"/>
  <c r="BN42" i="22"/>
  <c r="CF67" i="22"/>
  <c r="AB11" i="24"/>
  <c r="AB117" i="24"/>
  <c r="BJ199" i="24"/>
  <c r="BJ93" i="24"/>
  <c r="CJ109" i="22"/>
  <c r="DC38" i="24"/>
  <c r="DC144" i="24"/>
  <c r="BL69" i="24"/>
  <c r="BL175" i="24"/>
  <c r="I59" i="24"/>
  <c r="I165" i="24"/>
  <c r="A43" i="20"/>
  <c r="CF43" i="20" s="1"/>
  <c r="AT48" i="24"/>
  <c r="AT154" i="24"/>
  <c r="Z59" i="22"/>
  <c r="BD4" i="13"/>
  <c r="CG127" i="24"/>
  <c r="CG21" i="24"/>
  <c r="AX73" i="22"/>
  <c r="CD4" i="13"/>
  <c r="CL157" i="24"/>
  <c r="CL51" i="24"/>
  <c r="CK70" i="24"/>
  <c r="CK176" i="24"/>
  <c r="CN91" i="24"/>
  <c r="CN197" i="24"/>
  <c r="CZ46" i="22"/>
  <c r="AI193" i="24"/>
  <c r="AI87" i="24"/>
  <c r="BN169" i="24"/>
  <c r="BN63" i="24"/>
  <c r="CU46" i="22"/>
  <c r="AN123" i="24"/>
  <c r="AN17" i="24"/>
  <c r="BC53" i="22"/>
  <c r="BQ148" i="24"/>
  <c r="BQ42" i="24"/>
  <c r="AK58" i="22"/>
  <c r="AK208" i="24"/>
  <c r="AK102" i="24"/>
  <c r="BO46" i="22"/>
  <c r="CN85" i="24"/>
  <c r="CN191" i="24"/>
  <c r="AH126" i="24"/>
  <c r="AH20" i="24"/>
  <c r="Z75" i="22"/>
  <c r="CO13" i="24"/>
  <c r="CO119" i="24"/>
  <c r="AC163" i="24"/>
  <c r="AC57" i="24"/>
  <c r="AJ47" i="22"/>
  <c r="AZ51" i="24"/>
  <c r="AZ157" i="24"/>
  <c r="CE51" i="24"/>
  <c r="CE157" i="24"/>
  <c r="BI6" i="13"/>
  <c r="CJ160" i="24"/>
  <c r="CJ54" i="24"/>
  <c r="CR197" i="24"/>
  <c r="CR91" i="24"/>
  <c r="J116" i="24"/>
  <c r="J10" i="24"/>
  <c r="BW140" i="24"/>
  <c r="BW34" i="24"/>
  <c r="BB21" i="24"/>
  <c r="BB127" i="24"/>
  <c r="CM48" i="22"/>
  <c r="O206" i="24"/>
  <c r="O100" i="24"/>
  <c r="BM157" i="24"/>
  <c r="AE157" i="24" s="1"/>
  <c r="BM51" i="24"/>
  <c r="CA33" i="24"/>
  <c r="CA139" i="24"/>
  <c r="AB193" i="24"/>
  <c r="AB87" i="24"/>
  <c r="AN58" i="24"/>
  <c r="AN164" i="24"/>
  <c r="A51" i="20"/>
  <c r="AM51" i="20" s="1"/>
  <c r="AQ40" i="24"/>
  <c r="AQ146" i="24"/>
  <c r="CO79" i="24"/>
  <c r="CO185" i="24"/>
  <c r="BR150" i="24"/>
  <c r="BR44" i="24"/>
  <c r="AW46" i="22"/>
  <c r="CD58" i="22"/>
  <c r="AA33" i="22"/>
  <c r="AE53" i="22"/>
  <c r="CQ72" i="22"/>
  <c r="CS33" i="22"/>
  <c r="C136" i="24"/>
  <c r="C30" i="24"/>
  <c r="BW73" i="22"/>
  <c r="CC211" i="24"/>
  <c r="CC105" i="24"/>
  <c r="CB33" i="24"/>
  <c r="CB139" i="24"/>
  <c r="K115" i="24"/>
  <c r="K9" i="24"/>
  <c r="AA116" i="24"/>
  <c r="AA10" i="24"/>
  <c r="AV32" i="24"/>
  <c r="AV138" i="24"/>
  <c r="K49" i="24"/>
  <c r="K155" i="24"/>
  <c r="CY109" i="22"/>
  <c r="S39" i="24"/>
  <c r="S145" i="24"/>
  <c r="BA32" i="22"/>
  <c r="AZ34" i="24"/>
  <c r="AZ140" i="24"/>
  <c r="BX36" i="22"/>
  <c r="L47" i="22"/>
  <c r="DC181" i="24"/>
  <c r="DC75" i="24"/>
  <c r="BX101" i="24"/>
  <c r="BX207" i="24"/>
  <c r="BI143" i="24"/>
  <c r="BI37" i="24"/>
  <c r="AX101" i="24"/>
  <c r="AX207" i="24"/>
  <c r="BG89" i="24"/>
  <c r="BG195" i="24"/>
  <c r="H39" i="22"/>
  <c r="CZ119" i="24"/>
  <c r="CZ13" i="24"/>
  <c r="CM86" i="24"/>
  <c r="CM192" i="24"/>
  <c r="BO15" i="24"/>
  <c r="BO121" i="24"/>
  <c r="W138" i="24"/>
  <c r="W32" i="24"/>
  <c r="CA45" i="24"/>
  <c r="CA151" i="24"/>
  <c r="AU59" i="22"/>
  <c r="CJ142" i="24"/>
  <c r="CJ36" i="24"/>
  <c r="G39" i="22"/>
  <c r="AO155" i="24"/>
  <c r="AO49" i="24"/>
  <c r="I104" i="24"/>
  <c r="I210" i="24"/>
  <c r="CN58" i="22"/>
  <c r="AY74" i="22"/>
  <c r="AB38" i="22"/>
  <c r="CI71" i="22"/>
  <c r="AA38" i="22"/>
  <c r="AI59" i="22"/>
  <c r="AI124" i="24"/>
  <c r="AI18" i="24"/>
  <c r="CZ48" i="22"/>
  <c r="CJ221" i="24"/>
  <c r="DA41" i="22"/>
  <c r="DA45" i="22"/>
  <c r="DA44" i="22"/>
  <c r="DA43" i="22"/>
  <c r="G48" i="22"/>
  <c r="S155" i="24"/>
  <c r="S49" i="24"/>
  <c r="CI42" i="22"/>
  <c r="CF124" i="24"/>
  <c r="CF18" i="24"/>
  <c r="T51" i="24"/>
  <c r="T157" i="24"/>
  <c r="DA201" i="24"/>
  <c r="DA95" i="24"/>
  <c r="CY221" i="24"/>
  <c r="BV34" i="24"/>
  <c r="BV140" i="24"/>
  <c r="CS199" i="24"/>
  <c r="CS93" i="24"/>
  <c r="AB133" i="24"/>
  <c r="AB27" i="24"/>
  <c r="AW88" i="24"/>
  <c r="AW194" i="24"/>
  <c r="AV208" i="24"/>
  <c r="AV102" i="24"/>
  <c r="CQ98" i="24"/>
  <c r="CQ204" i="24"/>
  <c r="CL143" i="24"/>
  <c r="CL37" i="24"/>
  <c r="J98" i="24"/>
  <c r="J204" i="24"/>
  <c r="P207" i="24"/>
  <c r="P101" i="24"/>
  <c r="CK30" i="24"/>
  <c r="CK136" i="24"/>
  <c r="I76" i="22"/>
  <c r="AH128" i="24"/>
  <c r="AH22" i="24"/>
  <c r="DB57" i="24"/>
  <c r="DB163" i="24"/>
  <c r="BC72" i="24"/>
  <c r="BC178" i="24"/>
  <c r="CL82" i="24"/>
  <c r="CL188" i="24"/>
  <c r="AF27" i="24"/>
  <c r="AF133" i="24"/>
  <c r="BI53" i="22"/>
  <c r="BQ74" i="22"/>
  <c r="BA30" i="24"/>
  <c r="BA136" i="24"/>
  <c r="C172" i="24"/>
  <c r="C66" i="24"/>
  <c r="Z58" i="22"/>
  <c r="AH139" i="24"/>
  <c r="AH33" i="24"/>
  <c r="D49" i="24"/>
  <c r="D155" i="24"/>
  <c r="BZ87" i="24"/>
  <c r="BZ193" i="24"/>
  <c r="BE60" i="22"/>
  <c r="BL26" i="24"/>
  <c r="BL132" i="24"/>
  <c r="W37" i="22"/>
  <c r="V202" i="24"/>
  <c r="V96" i="24"/>
  <c r="BJ48" i="22"/>
  <c r="CI46" i="22"/>
  <c r="BU61" i="24"/>
  <c r="AI99" i="24"/>
  <c r="AI205" i="24"/>
  <c r="DA73" i="22"/>
  <c r="BS123" i="24"/>
  <c r="BS17" i="24"/>
  <c r="AT22" i="24"/>
  <c r="AT128" i="24"/>
  <c r="AJ49" i="22"/>
  <c r="BE83" i="24"/>
  <c r="A44" i="20"/>
  <c r="CZ195" i="24"/>
  <c r="CZ89" i="24"/>
  <c r="CC74" i="22"/>
  <c r="BN183" i="24"/>
  <c r="BN77" i="24"/>
  <c r="BF13" i="24"/>
  <c r="BF119" i="24"/>
  <c r="V195" i="24"/>
  <c r="V89" i="24"/>
  <c r="CK61" i="24"/>
  <c r="CK167" i="24"/>
  <c r="AZ143" i="24"/>
  <c r="AZ37" i="24"/>
  <c r="CD47" i="22"/>
  <c r="BO2" i="13"/>
  <c r="BP221" i="24"/>
  <c r="AK59" i="24"/>
  <c r="AK165" i="24"/>
  <c r="BE90" i="24"/>
  <c r="AU40" i="24"/>
  <c r="AU146" i="24"/>
  <c r="CZ114" i="24"/>
  <c r="CZ106" i="24"/>
  <c r="CZ107" i="24"/>
  <c r="CF203" i="24"/>
  <c r="CF97" i="24"/>
  <c r="CX75" i="24"/>
  <c r="CX181" i="24"/>
  <c r="CU23" i="24"/>
  <c r="CU129" i="24"/>
  <c r="AO95" i="24"/>
  <c r="AO201" i="24"/>
  <c r="CR143" i="24"/>
  <c r="CR37" i="24"/>
  <c r="AE65" i="22"/>
  <c r="V82" i="24"/>
  <c r="V188" i="24"/>
  <c r="BX29" i="22"/>
  <c r="CS6" i="13"/>
  <c r="AW159" i="24"/>
  <c r="AW53" i="24"/>
  <c r="Y90" i="24"/>
  <c r="Y196" i="24"/>
  <c r="Y60" i="22"/>
  <c r="CB103" i="24"/>
  <c r="CB209" i="24"/>
  <c r="BF187" i="24"/>
  <c r="BF81" i="24"/>
  <c r="AP29" i="22"/>
  <c r="BD142" i="24"/>
  <c r="BD36" i="24"/>
  <c r="AA46" i="24"/>
  <c r="AA152" i="24"/>
  <c r="AM73" i="24"/>
  <c r="AM179" i="24"/>
  <c r="K43" i="22"/>
  <c r="K44" i="22"/>
  <c r="K41" i="22"/>
  <c r="K45" i="22"/>
  <c r="BG90" i="24"/>
  <c r="BG196" i="24"/>
  <c r="L144" i="24"/>
  <c r="L38" i="24"/>
  <c r="S83" i="24"/>
  <c r="S189" i="24"/>
  <c r="DB30" i="24"/>
  <c r="DB136" i="24"/>
  <c r="AT54" i="22"/>
  <c r="CU57" i="24"/>
  <c r="CU163" i="24"/>
  <c r="K66" i="24"/>
  <c r="K172" i="24"/>
  <c r="AS72" i="22"/>
  <c r="CD162" i="24"/>
  <c r="CD56" i="24"/>
  <c r="X86" i="24"/>
  <c r="X192" i="24"/>
  <c r="O106" i="24"/>
  <c r="O114" i="24"/>
  <c r="O107" i="24"/>
  <c r="A10" i="20"/>
  <c r="CR10" i="20" s="1"/>
  <c r="AT156" i="24"/>
  <c r="AT50" i="24"/>
  <c r="S29" i="24"/>
  <c r="S135" i="24"/>
  <c r="T198" i="24"/>
  <c r="T92" i="24"/>
  <c r="L180" i="24"/>
  <c r="L74" i="24"/>
  <c r="CR139" i="24"/>
  <c r="CR33" i="24"/>
  <c r="U42" i="22"/>
  <c r="I127" i="24"/>
  <c r="I21" i="24"/>
  <c r="G100" i="24"/>
  <c r="G206" i="24"/>
  <c r="AR88" i="24"/>
  <c r="AR194" i="24"/>
  <c r="BH36" i="22"/>
  <c r="AI82" i="24"/>
  <c r="AI188" i="24"/>
  <c r="CY26" i="24"/>
  <c r="CY132" i="24"/>
  <c r="CQ89" i="24"/>
  <c r="CQ195" i="24"/>
  <c r="J151" i="24"/>
  <c r="J45" i="24"/>
  <c r="BE35" i="24"/>
  <c r="BQ136" i="24"/>
  <c r="BQ30" i="24"/>
  <c r="CE48" i="24"/>
  <c r="CE154" i="24"/>
  <c r="BJ145" i="24"/>
  <c r="BJ39" i="24"/>
  <c r="DA194" i="24"/>
  <c r="DA88" i="24"/>
  <c r="W65" i="22"/>
  <c r="BF74" i="22"/>
  <c r="BT129" i="24"/>
  <c r="BT23" i="24"/>
  <c r="CC31" i="22"/>
  <c r="D91" i="24"/>
  <c r="D197" i="24"/>
  <c r="BN36" i="22"/>
  <c r="BG54" i="22"/>
  <c r="AJ57" i="24"/>
  <c r="AJ163" i="24"/>
  <c r="O159" i="24"/>
  <c r="O53" i="24"/>
  <c r="BM142" i="24"/>
  <c r="AE142" i="24" s="1"/>
  <c r="BM36" i="24"/>
  <c r="AB5" i="13"/>
  <c r="AW92" i="24"/>
  <c r="AW198" i="24"/>
  <c r="BC58" i="24"/>
  <c r="BC164" i="24"/>
  <c r="AE48" i="22"/>
  <c r="BU101" i="24"/>
  <c r="CX58" i="22"/>
  <c r="AW58" i="22"/>
  <c r="CK210" i="24"/>
  <c r="CK104" i="24"/>
  <c r="CA16" i="24"/>
  <c r="CA122" i="24"/>
  <c r="BU9" i="24"/>
  <c r="AS66" i="22"/>
  <c r="AQ142" i="24"/>
  <c r="AQ36" i="24"/>
  <c r="AF106" i="24"/>
  <c r="AF107" i="24"/>
  <c r="AF114" i="24"/>
  <c r="AC24" i="22"/>
  <c r="CU180" i="24"/>
  <c r="CU74" i="24"/>
  <c r="AH37" i="24"/>
  <c r="AH143" i="24"/>
  <c r="BB93" i="24"/>
  <c r="BB199" i="24"/>
  <c r="BF50" i="22"/>
  <c r="DC134" i="24"/>
  <c r="DC28" i="24"/>
  <c r="CP4" i="13"/>
  <c r="Y178" i="24"/>
  <c r="Y72" i="24"/>
  <c r="BB105" i="24"/>
  <c r="BB211" i="24"/>
  <c r="F178" i="24"/>
  <c r="F72" i="24"/>
  <c r="CC47" i="22"/>
  <c r="CA72" i="24"/>
  <c r="CA178" i="24"/>
  <c r="BQ75" i="22"/>
  <c r="CV130" i="24"/>
  <c r="CV24" i="24"/>
  <c r="CP49" i="22"/>
  <c r="BN92" i="24"/>
  <c r="BN198" i="24"/>
  <c r="P27" i="15"/>
  <c r="P28" i="15"/>
  <c r="P28" i="22" s="1"/>
  <c r="P26" i="15"/>
  <c r="E2" i="13"/>
  <c r="F221" i="24"/>
  <c r="P84" i="24"/>
  <c r="P190" i="24"/>
  <c r="BN151" i="24"/>
  <c r="BN45" i="24"/>
  <c r="BN79" i="24"/>
  <c r="BN185" i="24"/>
  <c r="BN133" i="24"/>
  <c r="BN27" i="24"/>
  <c r="M23" i="24"/>
  <c r="M129" i="24"/>
  <c r="BK36" i="22"/>
  <c r="AW73" i="22"/>
  <c r="AI170" i="24"/>
  <c r="AI64" i="24"/>
  <c r="J48" i="24"/>
  <c r="J154" i="24"/>
  <c r="CD29" i="22"/>
  <c r="V190" i="24"/>
  <c r="V84" i="24"/>
  <c r="S99" i="24"/>
  <c r="S205" i="24"/>
  <c r="AX221" i="24"/>
  <c r="AW2" i="13"/>
  <c r="AJ39" i="22"/>
  <c r="BS67" i="22"/>
  <c r="BO204" i="24"/>
  <c r="BO98" i="24"/>
  <c r="AX107" i="24"/>
  <c r="AX106" i="24"/>
  <c r="AX114" i="24"/>
  <c r="W73" i="22"/>
  <c r="CL53" i="22"/>
  <c r="BK67" i="22"/>
  <c r="AN29" i="22"/>
  <c r="CA194" i="24"/>
  <c r="CA88" i="24"/>
  <c r="AK53" i="22"/>
  <c r="CV60" i="22"/>
  <c r="BY77" i="24"/>
  <c r="BY183" i="24"/>
  <c r="CK102" i="24"/>
  <c r="CK208" i="24"/>
  <c r="AC69" i="24"/>
  <c r="AC175" i="24"/>
  <c r="CF171" i="24"/>
  <c r="CF65" i="24"/>
  <c r="CZ50" i="22"/>
  <c r="S187" i="24"/>
  <c r="S81" i="24"/>
  <c r="H208" i="24"/>
  <c r="H102" i="24"/>
  <c r="CR58" i="22"/>
  <c r="CY62" i="24"/>
  <c r="CY168" i="24"/>
  <c r="L39" i="22"/>
  <c r="M38" i="22"/>
  <c r="K53" i="24"/>
  <c r="K159" i="24"/>
  <c r="S68" i="24"/>
  <c r="S174" i="24"/>
  <c r="AI17" i="24"/>
  <c r="AI123" i="24"/>
  <c r="X117" i="24"/>
  <c r="X11" i="24"/>
  <c r="AD28" i="24"/>
  <c r="R44" i="24"/>
  <c r="R150" i="24"/>
  <c r="CC79" i="24"/>
  <c r="CC185" i="24"/>
  <c r="BV75" i="22"/>
  <c r="AW165" i="24"/>
  <c r="AW59" i="24"/>
  <c r="CU38" i="22"/>
  <c r="V98" i="24"/>
  <c r="V204" i="24"/>
  <c r="AF165" i="24"/>
  <c r="AF59" i="24"/>
  <c r="AK178" i="24"/>
  <c r="AK72" i="24"/>
  <c r="AK180" i="24"/>
  <c r="AK74" i="24"/>
  <c r="CH6" i="13"/>
  <c r="P48" i="22"/>
  <c r="N18" i="24"/>
  <c r="N124" i="24"/>
  <c r="Z69" i="24"/>
  <c r="Z175" i="24"/>
  <c r="BQ149" i="24"/>
  <c r="BQ43" i="24"/>
  <c r="P121" i="24"/>
  <c r="P15" i="24"/>
  <c r="BY159" i="24"/>
  <c r="BY53" i="24"/>
  <c r="CB35" i="22"/>
  <c r="CF134" i="24"/>
  <c r="CF28" i="24"/>
  <c r="BZ98" i="24"/>
  <c r="BZ204" i="24"/>
  <c r="C158" i="24"/>
  <c r="C52" i="24"/>
  <c r="CQ66" i="22"/>
  <c r="CL77" i="24"/>
  <c r="CL183" i="24"/>
  <c r="BE67" i="24"/>
  <c r="K210" i="24"/>
  <c r="K104" i="24"/>
  <c r="AM173" i="24"/>
  <c r="AM67" i="24"/>
  <c r="K72" i="22"/>
  <c r="R130" i="24"/>
  <c r="R24" i="24"/>
  <c r="CF36" i="24"/>
  <c r="CF142" i="24"/>
  <c r="AL137" i="24"/>
  <c r="AL31" i="24"/>
  <c r="CE41" i="24"/>
  <c r="CE147" i="24"/>
  <c r="V42" i="22"/>
  <c r="DB17" i="24"/>
  <c r="DB123" i="24"/>
  <c r="CM55" i="24"/>
  <c r="CM161" i="24"/>
  <c r="CV58" i="22"/>
  <c r="CA75" i="24"/>
  <c r="CA181" i="24"/>
  <c r="H6" i="13"/>
  <c r="CI159" i="24"/>
  <c r="CI53" i="24"/>
  <c r="CO30" i="24"/>
  <c r="CO136" i="24"/>
  <c r="AD39" i="24"/>
  <c r="BF37" i="24"/>
  <c r="BF143" i="24"/>
  <c r="BK59" i="24"/>
  <c r="BK165" i="24"/>
  <c r="D12" i="24"/>
  <c r="D118" i="24"/>
  <c r="CB37" i="22"/>
  <c r="CQ118" i="24"/>
  <c r="CQ12" i="24"/>
  <c r="AN209" i="24"/>
  <c r="AN103" i="24"/>
  <c r="AZ13" i="24"/>
  <c r="AZ119" i="24"/>
  <c r="AB77" i="24"/>
  <c r="AB183" i="24"/>
  <c r="BO61" i="22"/>
  <c r="CQ58" i="22"/>
  <c r="CF127" i="24"/>
  <c r="CF21" i="24"/>
  <c r="AS3" i="13"/>
  <c r="BR37" i="22"/>
  <c r="AV50" i="24"/>
  <c r="AV156" i="24"/>
  <c r="CR54" i="22"/>
  <c r="K208" i="24"/>
  <c r="K102" i="24"/>
  <c r="BL13" i="24"/>
  <c r="BL119" i="24"/>
  <c r="CO144" i="24"/>
  <c r="CO38" i="24"/>
  <c r="AV151" i="24"/>
  <c r="AV45" i="24"/>
  <c r="BD190" i="24"/>
  <c r="BD84" i="24"/>
  <c r="AQ94" i="24"/>
  <c r="AQ200" i="24"/>
  <c r="N102" i="24"/>
  <c r="N208" i="24"/>
  <c r="F120" i="24"/>
  <c r="F14" i="24"/>
  <c r="AO24" i="24"/>
  <c r="AO130" i="24"/>
  <c r="BZ52" i="22"/>
  <c r="AF119" i="24"/>
  <c r="AF13" i="24"/>
  <c r="AP202" i="24"/>
  <c r="AP96" i="24"/>
  <c r="CC208" i="24"/>
  <c r="CC102" i="24"/>
  <c r="A29" i="20"/>
  <c r="AA29" i="20" s="1"/>
  <c r="BH25" i="24"/>
  <c r="BH131" i="24"/>
  <c r="K86" i="24"/>
  <c r="K192" i="24"/>
  <c r="CD19" i="24"/>
  <c r="CD125" i="24"/>
  <c r="S35" i="22"/>
  <c r="C98" i="24"/>
  <c r="C204" i="24"/>
  <c r="AE24" i="24"/>
  <c r="CK99" i="24"/>
  <c r="CK205" i="24"/>
  <c r="CQ122" i="24"/>
  <c r="CQ16" i="24"/>
  <c r="AW26" i="24"/>
  <c r="AW132" i="24"/>
  <c r="CI123" i="24"/>
  <c r="CI17" i="24"/>
  <c r="U119" i="24"/>
  <c r="U13" i="24"/>
  <c r="AT118" i="24"/>
  <c r="AT12" i="24"/>
  <c r="BC204" i="24"/>
  <c r="BC98" i="24"/>
  <c r="CO68" i="24"/>
  <c r="CO174" i="24"/>
  <c r="BE73" i="22"/>
  <c r="CN50" i="22"/>
  <c r="P6" i="13"/>
  <c r="AV59" i="22"/>
  <c r="CR55" i="24"/>
  <c r="CR161" i="24"/>
  <c r="CH59" i="22"/>
  <c r="BG174" i="24"/>
  <c r="BG68" i="24"/>
  <c r="Q153" i="24"/>
  <c r="Q47" i="24"/>
  <c r="A90" i="20"/>
  <c r="Q187" i="24"/>
  <c r="Q81" i="24"/>
  <c r="AF201" i="24"/>
  <c r="AF95" i="24"/>
  <c r="CK59" i="22"/>
  <c r="BK91" i="24"/>
  <c r="BK197" i="24"/>
  <c r="E148" i="24"/>
  <c r="E42" i="24"/>
  <c r="S33" i="24"/>
  <c r="S139" i="24"/>
  <c r="I32" i="22"/>
  <c r="AC194" i="24"/>
  <c r="AC88" i="24"/>
  <c r="CS187" i="24"/>
  <c r="CS81" i="24"/>
  <c r="BZ149" i="24"/>
  <c r="BZ43" i="24"/>
  <c r="BT162" i="24"/>
  <c r="BT56" i="24"/>
  <c r="BK144" i="24"/>
  <c r="BK38" i="24"/>
  <c r="U140" i="24"/>
  <c r="U34" i="24"/>
  <c r="Y174" i="24"/>
  <c r="Y68" i="24"/>
  <c r="BK87" i="24"/>
  <c r="BK193" i="24"/>
  <c r="W40" i="22"/>
  <c r="AC37" i="22"/>
  <c r="A13" i="20"/>
  <c r="CI13" i="20" s="1"/>
  <c r="M158" i="24"/>
  <c r="M52" i="24"/>
  <c r="CI90" i="24"/>
  <c r="CI196" i="24"/>
  <c r="BD93" i="24"/>
  <c r="BD199" i="24"/>
  <c r="AI11" i="24"/>
  <c r="AI117" i="24"/>
  <c r="AQ2" i="13"/>
  <c r="AR221" i="24"/>
  <c r="F84" i="24"/>
  <c r="F190" i="24"/>
  <c r="L208" i="24"/>
  <c r="L102" i="24"/>
  <c r="AF129" i="24"/>
  <c r="AF23" i="24"/>
  <c r="BF31" i="24"/>
  <c r="BF137" i="24"/>
  <c r="C124" i="24"/>
  <c r="C18" i="24"/>
  <c r="BD68" i="22"/>
  <c r="CD148" i="24"/>
  <c r="CD42" i="24"/>
  <c r="CH51" i="22"/>
  <c r="AY176" i="24"/>
  <c r="AY70" i="24"/>
  <c r="E149" i="24"/>
  <c r="E43" i="24"/>
  <c r="CK13" i="24"/>
  <c r="CK119" i="24"/>
  <c r="M60" i="24"/>
  <c r="M166" i="24"/>
  <c r="AF117" i="24"/>
  <c r="AF11" i="24"/>
  <c r="AF116" i="24"/>
  <c r="AF10" i="24"/>
  <c r="BM66" i="22"/>
  <c r="BG58" i="22"/>
  <c r="AG42" i="22"/>
  <c r="BC192" i="24"/>
  <c r="BC86" i="24"/>
  <c r="BL73" i="22"/>
  <c r="CR198" i="24"/>
  <c r="CR92" i="24"/>
  <c r="CI45" i="24"/>
  <c r="CI151" i="24"/>
  <c r="CB179" i="24"/>
  <c r="CB73" i="24"/>
  <c r="BI30" i="24"/>
  <c r="BI136" i="24"/>
  <c r="BY188" i="24"/>
  <c r="BY82" i="24"/>
  <c r="BC48" i="22"/>
  <c r="D43" i="24"/>
  <c r="D149" i="24"/>
  <c r="AD53" i="22"/>
  <c r="AS186" i="24"/>
  <c r="AS80" i="24"/>
  <c r="AP68" i="24"/>
  <c r="AP174" i="24"/>
  <c r="AN60" i="24"/>
  <c r="AN166" i="24"/>
  <c r="BX47" i="24"/>
  <c r="BX153" i="24"/>
  <c r="BB117" i="24"/>
  <c r="BB11" i="24"/>
  <c r="K91" i="24"/>
  <c r="K197" i="24"/>
  <c r="AJ176" i="24"/>
  <c r="AJ70" i="24"/>
  <c r="Z37" i="22"/>
  <c r="P33" i="24"/>
  <c r="P139" i="24"/>
  <c r="BV73" i="24"/>
  <c r="BV179" i="24"/>
  <c r="BI26" i="24"/>
  <c r="BI132" i="24"/>
  <c r="CR47" i="22"/>
  <c r="Q54" i="22"/>
  <c r="BR65" i="24"/>
  <c r="BR171" i="24"/>
  <c r="AY164" i="24"/>
  <c r="AY58" i="24"/>
  <c r="AK73" i="22"/>
  <c r="AH73" i="24"/>
  <c r="AH179" i="24"/>
  <c r="BE80" i="24"/>
  <c r="BO201" i="24"/>
  <c r="BO95" i="24"/>
  <c r="BP49" i="22"/>
  <c r="H74" i="24"/>
  <c r="H180" i="24"/>
  <c r="CZ154" i="24"/>
  <c r="CZ48" i="24"/>
  <c r="U36" i="22"/>
  <c r="AV81" i="24"/>
  <c r="AV187" i="24"/>
  <c r="Y144" i="24"/>
  <c r="Y38" i="24"/>
  <c r="BS184" i="24"/>
  <c r="BS78" i="24"/>
  <c r="BR145" i="24"/>
  <c r="BR39" i="24"/>
  <c r="AP199" i="24"/>
  <c r="AP93" i="24"/>
  <c r="CU79" i="24"/>
  <c r="CU185" i="24"/>
  <c r="CG56" i="24"/>
  <c r="CG162" i="24"/>
  <c r="N181" i="24"/>
  <c r="N75" i="24"/>
  <c r="R92" i="24"/>
  <c r="R198" i="24"/>
  <c r="AL72" i="22"/>
  <c r="CF63" i="24"/>
  <c r="CF169" i="24"/>
  <c r="O33" i="22"/>
  <c r="BX196" i="24"/>
  <c r="BX90" i="24"/>
  <c r="AY192" i="24"/>
  <c r="AY86" i="24"/>
  <c r="CM210" i="24"/>
  <c r="CM104" i="24"/>
  <c r="Q61" i="22"/>
  <c r="V79" i="24"/>
  <c r="V185" i="24"/>
  <c r="BQ46" i="22"/>
  <c r="CL37" i="22"/>
  <c r="CK47" i="22"/>
  <c r="CK65" i="22"/>
  <c r="AX159" i="24"/>
  <c r="AX53" i="24"/>
  <c r="AI6" i="13"/>
  <c r="BR161" i="24"/>
  <c r="BR55" i="24"/>
  <c r="X52" i="22"/>
  <c r="BW178" i="24"/>
  <c r="BW72" i="24"/>
  <c r="AV67" i="22"/>
  <c r="CA109" i="22"/>
  <c r="BM75" i="22"/>
  <c r="CN150" i="24"/>
  <c r="CN44" i="24"/>
  <c r="AB59" i="22"/>
  <c r="CL151" i="24"/>
  <c r="CL45" i="24"/>
  <c r="AQ180" i="24"/>
  <c r="AQ74" i="24"/>
  <c r="CX207" i="24"/>
  <c r="CX101" i="24"/>
  <c r="AR37" i="24"/>
  <c r="AR143" i="24"/>
  <c r="CU36" i="24"/>
  <c r="CU142" i="24"/>
  <c r="CA36" i="22"/>
  <c r="AT37" i="24"/>
  <c r="AT143" i="24"/>
  <c r="E83" i="24"/>
  <c r="E189" i="24"/>
  <c r="O71" i="22"/>
  <c r="M199" i="24"/>
  <c r="M93" i="24"/>
  <c r="K184" i="24"/>
  <c r="K78" i="24"/>
  <c r="P46" i="22"/>
  <c r="CQ159" i="24"/>
  <c r="CQ53" i="24"/>
  <c r="E116" i="24"/>
  <c r="E10" i="24"/>
  <c r="CG68" i="24"/>
  <c r="CG174" i="24"/>
  <c r="AT61" i="24"/>
  <c r="AT167" i="24"/>
  <c r="O6" i="13"/>
  <c r="CO105" i="24"/>
  <c r="CO211" i="24"/>
  <c r="BK20" i="24"/>
  <c r="BK126" i="24"/>
  <c r="CY163" i="24"/>
  <c r="CY57" i="24"/>
  <c r="AN35" i="22"/>
  <c r="BV47" i="24"/>
  <c r="BV153" i="24"/>
  <c r="BM210" i="24"/>
  <c r="AE210" i="24" s="1"/>
  <c r="BM104" i="24"/>
  <c r="V33" i="24"/>
  <c r="V139" i="24"/>
  <c r="BK37" i="22"/>
  <c r="CW174" i="24"/>
  <c r="CW68" i="24"/>
  <c r="X17" i="24"/>
  <c r="X123" i="24"/>
  <c r="BA71" i="24"/>
  <c r="BA177" i="24"/>
  <c r="CK88" i="24"/>
  <c r="CK194" i="24"/>
  <c r="BY173" i="24"/>
  <c r="BY67" i="24"/>
  <c r="CQ19" i="24"/>
  <c r="CQ125" i="24"/>
  <c r="DB109" i="22"/>
  <c r="BK79" i="24"/>
  <c r="BK185" i="24"/>
  <c r="V52" i="24"/>
  <c r="V158" i="24"/>
  <c r="AO92" i="24"/>
  <c r="AO198" i="24"/>
  <c r="DA135" i="24"/>
  <c r="DA29" i="24"/>
  <c r="BF120" i="24"/>
  <c r="BF14" i="24"/>
  <c r="U65" i="22"/>
  <c r="BF158" i="24"/>
  <c r="BF52" i="24"/>
  <c r="BV168" i="24"/>
  <c r="BV62" i="24"/>
  <c r="CX105" i="24"/>
  <c r="CX211" i="24"/>
  <c r="BZ24" i="22"/>
  <c r="A47" i="20"/>
  <c r="AG53" i="22"/>
  <c r="M25" i="24"/>
  <c r="M131" i="24"/>
  <c r="BA109" i="22"/>
  <c r="AH12" i="24"/>
  <c r="AH118" i="24"/>
  <c r="BO129" i="24"/>
  <c r="BO23" i="24"/>
  <c r="Q210" i="24"/>
  <c r="Q104" i="24"/>
  <c r="AC59" i="22"/>
  <c r="BV55" i="24"/>
  <c r="BV161" i="24"/>
  <c r="BF59" i="22"/>
  <c r="T46" i="22"/>
  <c r="CF59" i="24"/>
  <c r="CF165" i="24"/>
  <c r="Q131" i="24"/>
  <c r="Q25" i="24"/>
  <c r="CF71" i="22"/>
  <c r="DC189" i="24"/>
  <c r="DC83" i="24"/>
  <c r="BY140" i="24"/>
  <c r="BY34" i="24"/>
  <c r="BA15" i="24"/>
  <c r="BA121" i="24"/>
  <c r="CV88" i="24"/>
  <c r="CV194" i="24"/>
  <c r="CF51" i="22"/>
  <c r="H36" i="24"/>
  <c r="H142" i="24"/>
  <c r="BJ65" i="24"/>
  <c r="BJ171" i="24"/>
  <c r="AD5" i="13"/>
  <c r="U68" i="22"/>
  <c r="CD48" i="22"/>
  <c r="DC204" i="24"/>
  <c r="DC98" i="24"/>
  <c r="BL31" i="22"/>
  <c r="AI203" i="24"/>
  <c r="AI97" i="24"/>
  <c r="AF141" i="24"/>
  <c r="AF35" i="24"/>
  <c r="CJ208" i="24"/>
  <c r="CJ102" i="24"/>
  <c r="BS52" i="24"/>
  <c r="BS158" i="24"/>
  <c r="AX46" i="24"/>
  <c r="AX152" i="24"/>
  <c r="CY72" i="24"/>
  <c r="CY178" i="24"/>
  <c r="Y52" i="22"/>
  <c r="AD34" i="22"/>
  <c r="BC49" i="22"/>
  <c r="S32" i="22"/>
  <c r="BE68" i="24"/>
  <c r="AX171" i="24"/>
  <c r="AX65" i="24"/>
  <c r="CB13" i="24"/>
  <c r="CB119" i="24"/>
  <c r="AL164" i="24"/>
  <c r="AL58" i="24"/>
  <c r="BS38" i="22"/>
  <c r="CE50" i="24"/>
  <c r="CE156" i="24"/>
  <c r="CL58" i="24"/>
  <c r="CL164" i="24"/>
  <c r="CS42" i="24"/>
  <c r="CS148" i="24"/>
  <c r="CJ29" i="22"/>
  <c r="BU76" i="24"/>
  <c r="BN67" i="24"/>
  <c r="BN173" i="24"/>
  <c r="CD137" i="24"/>
  <c r="CD31" i="24"/>
  <c r="CU132" i="24"/>
  <c r="CU26" i="24"/>
  <c r="CU80" i="24"/>
  <c r="CU186" i="24"/>
  <c r="AE105" i="24"/>
  <c r="AR35" i="22"/>
  <c r="AR169" i="24"/>
  <c r="AR63" i="24"/>
  <c r="AC172" i="24"/>
  <c r="AC66" i="24"/>
  <c r="BL89" i="24"/>
  <c r="BL195" i="24"/>
  <c r="BA126" i="24"/>
  <c r="BA20" i="24"/>
  <c r="AY43" i="24"/>
  <c r="AY149" i="24"/>
  <c r="CF49" i="22"/>
  <c r="BY41" i="22"/>
  <c r="BY44" i="22"/>
  <c r="BY43" i="22"/>
  <c r="BY45" i="22"/>
  <c r="J115" i="24"/>
  <c r="J9" i="24"/>
  <c r="V171" i="24"/>
  <c r="V65" i="24"/>
  <c r="CI186" i="24"/>
  <c r="CI80" i="24"/>
  <c r="AH95" i="24"/>
  <c r="AH201" i="24"/>
  <c r="AY140" i="24"/>
  <c r="AY34" i="24"/>
  <c r="BR86" i="24"/>
  <c r="BR192" i="24"/>
  <c r="BY40" i="22"/>
  <c r="CB75" i="22"/>
  <c r="AJ66" i="24"/>
  <c r="AJ172" i="24"/>
  <c r="AH73" i="22"/>
  <c r="O48" i="24"/>
  <c r="O154" i="24"/>
  <c r="BT83" i="24"/>
  <c r="BT189" i="24"/>
  <c r="BY139" i="24"/>
  <c r="BY33" i="24"/>
  <c r="L71" i="22"/>
  <c r="M39" i="24"/>
  <c r="M145" i="24"/>
  <c r="BV34" i="22"/>
  <c r="DB99" i="24"/>
  <c r="DB205" i="24"/>
  <c r="CG37" i="22"/>
  <c r="AI20" i="24"/>
  <c r="AI126" i="24"/>
  <c r="H43" i="22"/>
  <c r="H45" i="22"/>
  <c r="H44" i="22"/>
  <c r="H41" i="22"/>
  <c r="R54" i="22"/>
  <c r="M53" i="22"/>
  <c r="AO196" i="24"/>
  <c r="AO90" i="24"/>
  <c r="BL55" i="24"/>
  <c r="BL161" i="24"/>
  <c r="AT76" i="22"/>
  <c r="AG44" i="24"/>
  <c r="AG150" i="24"/>
  <c r="S60" i="22"/>
  <c r="BT150" i="24"/>
  <c r="BT44" i="24"/>
  <c r="BO73" i="22"/>
  <c r="S65" i="22"/>
  <c r="BO109" i="22"/>
  <c r="BY55" i="24"/>
  <c r="BY161" i="24"/>
  <c r="BD57" i="24"/>
  <c r="BD163" i="24"/>
  <c r="DC174" i="24"/>
  <c r="DC68" i="24"/>
  <c r="CW98" i="24"/>
  <c r="CW204" i="24"/>
  <c r="DC194" i="24"/>
  <c r="DC88" i="24"/>
  <c r="M64" i="24"/>
  <c r="M170" i="24"/>
  <c r="BL29" i="22"/>
  <c r="CT38" i="24"/>
  <c r="CT144" i="24"/>
  <c r="DB78" i="24"/>
  <c r="DB184" i="24"/>
  <c r="R42" i="24"/>
  <c r="R148" i="24"/>
  <c r="Y32" i="22"/>
  <c r="BT43" i="22"/>
  <c r="BT44" i="22"/>
  <c r="BT45" i="22"/>
  <c r="BT41" i="22"/>
  <c r="CR205" i="24"/>
  <c r="CR99" i="24"/>
  <c r="AK47" i="22"/>
  <c r="AZ17" i="24"/>
  <c r="AZ123" i="24"/>
  <c r="M154" i="24"/>
  <c r="M48" i="24"/>
  <c r="BX97" i="24"/>
  <c r="BX203" i="24"/>
  <c r="CT60" i="22"/>
  <c r="BF68" i="22"/>
  <c r="BP92" i="24"/>
  <c r="BP198" i="24"/>
  <c r="CL73" i="22"/>
  <c r="AU196" i="24"/>
  <c r="AU90" i="24"/>
  <c r="CB132" i="24"/>
  <c r="CB26" i="24"/>
  <c r="L65" i="22"/>
  <c r="E58" i="24"/>
  <c r="E164" i="24"/>
  <c r="AH72" i="22"/>
  <c r="K30" i="24"/>
  <c r="K136" i="24"/>
  <c r="N131" i="24"/>
  <c r="N25" i="24"/>
  <c r="U203" i="24"/>
  <c r="U97" i="24"/>
  <c r="AL52" i="24"/>
  <c r="AL158" i="24"/>
  <c r="BM174" i="24"/>
  <c r="AE174" i="24" s="1"/>
  <c r="BM68" i="24"/>
  <c r="AR60" i="24"/>
  <c r="AR166" i="24"/>
  <c r="AR4" i="13"/>
  <c r="CQ24" i="24"/>
  <c r="CQ130" i="24"/>
  <c r="I47" i="22"/>
  <c r="CI41" i="22"/>
  <c r="CI45" i="22"/>
  <c r="CI43" i="22"/>
  <c r="CI44" i="22"/>
  <c r="BG170" i="24"/>
  <c r="BG64" i="24"/>
  <c r="BN171" i="24"/>
  <c r="BN65" i="24"/>
  <c r="AP192" i="24"/>
  <c r="AP86" i="24"/>
  <c r="CT42" i="24"/>
  <c r="CT148" i="24"/>
  <c r="V138" i="24"/>
  <c r="V32" i="24"/>
  <c r="CI41" i="24"/>
  <c r="CI147" i="24"/>
  <c r="DB181" i="24"/>
  <c r="DB75" i="24"/>
  <c r="CB121" i="24"/>
  <c r="CB15" i="24"/>
  <c r="CO36" i="22"/>
  <c r="W207" i="24"/>
  <c r="W101" i="24"/>
  <c r="CU95" i="24"/>
  <c r="CU201" i="24"/>
  <c r="AD62" i="24"/>
  <c r="BE46" i="22"/>
  <c r="S50" i="24"/>
  <c r="S156" i="24"/>
  <c r="P65" i="24"/>
  <c r="P171" i="24"/>
  <c r="CH208" i="24"/>
  <c r="CH102" i="24"/>
  <c r="Z142" i="24"/>
  <c r="Z36" i="24"/>
  <c r="BN143" i="24"/>
  <c r="BN37" i="24"/>
  <c r="CV167" i="24"/>
  <c r="CV61" i="24"/>
  <c r="CV56" i="24"/>
  <c r="CV162" i="24"/>
  <c r="AE56" i="24"/>
  <c r="AI2" i="13"/>
  <c r="AJ221" i="24"/>
  <c r="BI199" i="24"/>
  <c r="BI93" i="24"/>
  <c r="CK133" i="24"/>
  <c r="CK27" i="24"/>
  <c r="AP67" i="22"/>
  <c r="DA48" i="22"/>
  <c r="CP42" i="24"/>
  <c r="CP148" i="24"/>
  <c r="AO24" i="22"/>
  <c r="AI47" i="22"/>
  <c r="BU66" i="24"/>
  <c r="BO38" i="22"/>
  <c r="Y58" i="22"/>
  <c r="BU75" i="22"/>
  <c r="CC118" i="24"/>
  <c r="CC12" i="24"/>
  <c r="BB23" i="24"/>
  <c r="BB129" i="24"/>
  <c r="BN97" i="24"/>
  <c r="BN203" i="24"/>
  <c r="T202" i="24"/>
  <c r="T96" i="24"/>
  <c r="H120" i="24"/>
  <c r="H14" i="24"/>
  <c r="AN175" i="24"/>
  <c r="AN69" i="24"/>
  <c r="AA179" i="24"/>
  <c r="AA73" i="24"/>
  <c r="BF26" i="24"/>
  <c r="BF132" i="24"/>
  <c r="CC30" i="24"/>
  <c r="CC136" i="24"/>
  <c r="AL80" i="24"/>
  <c r="AL186" i="24"/>
  <c r="L52" i="22"/>
  <c r="BC130" i="24"/>
  <c r="BC24" i="24"/>
  <c r="CA53" i="22"/>
  <c r="CZ49" i="22"/>
  <c r="DA74" i="22"/>
  <c r="BB44" i="24"/>
  <c r="BB150" i="24"/>
  <c r="DB73" i="24"/>
  <c r="DB179" i="24"/>
  <c r="AD26" i="24"/>
  <c r="J31" i="22"/>
  <c r="BP57" i="24"/>
  <c r="BP163" i="24"/>
  <c r="BD119" i="24"/>
  <c r="BD13" i="24"/>
  <c r="DC107" i="24"/>
  <c r="DC106" i="24"/>
  <c r="DC114" i="24"/>
  <c r="T73" i="22"/>
  <c r="BC74" i="22"/>
  <c r="K170" i="24"/>
  <c r="K64" i="24"/>
  <c r="AL122" i="24"/>
  <c r="AL16" i="24"/>
  <c r="BH46" i="24"/>
  <c r="BH152" i="24"/>
  <c r="BH89" i="24"/>
  <c r="BH195" i="24"/>
  <c r="BO62" i="24"/>
  <c r="BO168" i="24"/>
  <c r="AO32" i="22"/>
  <c r="CN156" i="24"/>
  <c r="CN50" i="24"/>
  <c r="CQ46" i="22"/>
  <c r="C29" i="24"/>
  <c r="C135" i="24"/>
  <c r="CR100" i="24"/>
  <c r="CR206" i="24"/>
  <c r="CN74" i="22"/>
  <c r="X58" i="22"/>
  <c r="BX165" i="24"/>
  <c r="BX59" i="24"/>
  <c r="CJ53" i="24"/>
  <c r="CJ159" i="24"/>
  <c r="BZ68" i="24"/>
  <c r="BZ174" i="24"/>
  <c r="U49" i="22"/>
  <c r="AL69" i="24"/>
  <c r="AL175" i="24"/>
  <c r="BT95" i="24"/>
  <c r="BT201" i="24"/>
  <c r="AD110" i="24"/>
  <c r="AD106" i="24"/>
  <c r="AD107" i="24"/>
  <c r="BC33" i="22"/>
  <c r="L54" i="22"/>
  <c r="CF46" i="24"/>
  <c r="CF152" i="24"/>
  <c r="E147" i="24"/>
  <c r="E41" i="24"/>
  <c r="CF24" i="24"/>
  <c r="CF130" i="24"/>
  <c r="T150" i="24"/>
  <c r="T44" i="24"/>
  <c r="F167" i="24"/>
  <c r="F61" i="24"/>
  <c r="BT75" i="22"/>
  <c r="K150" i="24"/>
  <c r="K44" i="24"/>
  <c r="BQ41" i="24"/>
  <c r="BQ147" i="24"/>
  <c r="AM139" i="24"/>
  <c r="AM33" i="24"/>
  <c r="BA26" i="24"/>
  <c r="BA132" i="24"/>
  <c r="BZ131" i="24"/>
  <c r="BZ25" i="24"/>
  <c r="AH186" i="24"/>
  <c r="AH80" i="24"/>
  <c r="X6" i="13"/>
  <c r="BC46" i="22"/>
  <c r="M24" i="22"/>
  <c r="O84" i="24"/>
  <c r="O190" i="24"/>
  <c r="AX174" i="24"/>
  <c r="AX68" i="24"/>
  <c r="CW106" i="24"/>
  <c r="CW107" i="24"/>
  <c r="CW114" i="24"/>
  <c r="CO125" i="24"/>
  <c r="CO19" i="24"/>
  <c r="AQ92" i="24"/>
  <c r="AQ198" i="24"/>
  <c r="BL167" i="24"/>
  <c r="BL61" i="24"/>
  <c r="G147" i="24"/>
  <c r="G41" i="24"/>
  <c r="Q74" i="24"/>
  <c r="Q180" i="24"/>
  <c r="L131" i="24"/>
  <c r="L25" i="24"/>
  <c r="AP190" i="24"/>
  <c r="AP84" i="24"/>
  <c r="BL126" i="24"/>
  <c r="BL20" i="24"/>
  <c r="S72" i="22"/>
  <c r="BH209" i="24"/>
  <c r="BH103" i="24"/>
  <c r="CM6" i="13"/>
  <c r="BF69" i="24"/>
  <c r="BF175" i="24"/>
  <c r="C198" i="24"/>
  <c r="C92" i="24"/>
  <c r="BD62" i="24"/>
  <c r="BD168" i="24"/>
  <c r="CS182" i="24"/>
  <c r="CS76" i="24"/>
  <c r="AQ36" i="22"/>
  <c r="H31" i="24"/>
  <c r="H137" i="24"/>
  <c r="G196" i="24"/>
  <c r="G90" i="24"/>
  <c r="CT193" i="24"/>
  <c r="CT87" i="24"/>
  <c r="BC144" i="24"/>
  <c r="BC38" i="24"/>
  <c r="CA34" i="22"/>
  <c r="AK101" i="24"/>
  <c r="AK207" i="24"/>
  <c r="BL159" i="24"/>
  <c r="BL53" i="24"/>
  <c r="J36" i="22"/>
  <c r="CH60" i="24"/>
  <c r="CH166" i="24"/>
  <c r="BT5" i="13"/>
  <c r="BD195" i="24"/>
  <c r="BD89" i="24"/>
  <c r="BS83" i="24"/>
  <c r="BS189" i="24"/>
  <c r="AR31" i="24"/>
  <c r="AR137" i="24"/>
  <c r="CW33" i="24"/>
  <c r="CW139" i="24"/>
  <c r="BD11" i="24"/>
  <c r="BD117" i="24"/>
  <c r="AR122" i="24"/>
  <c r="AR16" i="24"/>
  <c r="CO91" i="24"/>
  <c r="CO197" i="24"/>
  <c r="P189" i="24"/>
  <c r="P83" i="24"/>
  <c r="BK49" i="22"/>
  <c r="R61" i="22"/>
  <c r="R104" i="24"/>
  <c r="R210" i="24"/>
  <c r="AS156" i="24"/>
  <c r="AS50" i="24"/>
  <c r="CL125" i="24"/>
  <c r="CL19" i="24"/>
  <c r="BA99" i="24"/>
  <c r="BA205" i="24"/>
  <c r="AI44" i="24"/>
  <c r="AI150" i="24"/>
  <c r="AV61" i="22"/>
  <c r="AH4" i="13"/>
  <c r="BC35" i="22"/>
  <c r="H95" i="24"/>
  <c r="H201" i="24"/>
  <c r="CX31" i="24"/>
  <c r="CX137" i="24"/>
  <c r="AO203" i="24"/>
  <c r="AO97" i="24"/>
  <c r="BG135" i="24"/>
  <c r="BG29" i="24"/>
  <c r="BT57" i="24"/>
  <c r="BT163" i="24"/>
  <c r="AH83" i="24"/>
  <c r="AH189" i="24"/>
  <c r="G33" i="22"/>
  <c r="Z15" i="24"/>
  <c r="Z121" i="24"/>
  <c r="C154" i="24"/>
  <c r="C48" i="24"/>
  <c r="BW200" i="24"/>
  <c r="BW94" i="24"/>
  <c r="R27" i="24"/>
  <c r="R133" i="24"/>
  <c r="BO16" i="24"/>
  <c r="BO122" i="24"/>
  <c r="AZ130" i="24"/>
  <c r="AZ24" i="24"/>
  <c r="AY59" i="22"/>
  <c r="BW154" i="24"/>
  <c r="BW48" i="24"/>
  <c r="AO119" i="24"/>
  <c r="AO13" i="24"/>
  <c r="D61" i="24"/>
  <c r="D167" i="24"/>
  <c r="CC155" i="24"/>
  <c r="CC49" i="24"/>
  <c r="AT199" i="24"/>
  <c r="AT93" i="24"/>
  <c r="CU52" i="24"/>
  <c r="CU158" i="24"/>
  <c r="AB32" i="22"/>
  <c r="CS87" i="24"/>
  <c r="CS193" i="24"/>
  <c r="N201" i="24"/>
  <c r="N95" i="24"/>
  <c r="E167" i="24"/>
  <c r="E61" i="24"/>
  <c r="F17" i="24"/>
  <c r="F123" i="24"/>
  <c r="AS91" i="24"/>
  <c r="AS197" i="24"/>
  <c r="CD54" i="22"/>
  <c r="AR152" i="24"/>
  <c r="AR46" i="24"/>
  <c r="CB94" i="24"/>
  <c r="CB200" i="24"/>
  <c r="D68" i="24"/>
  <c r="D174" i="24"/>
  <c r="CN69" i="24"/>
  <c r="CN175" i="24"/>
  <c r="CF206" i="24"/>
  <c r="CF100" i="24"/>
  <c r="L52" i="24"/>
  <c r="L158" i="24"/>
  <c r="AS76" i="22"/>
  <c r="CW3" i="13"/>
  <c r="CX222" i="24"/>
  <c r="D93" i="24"/>
  <c r="D199" i="24"/>
  <c r="R161" i="24"/>
  <c r="R55" i="24"/>
  <c r="BL151" i="24"/>
  <c r="BL45" i="24"/>
  <c r="BS104" i="24"/>
  <c r="BS210" i="24"/>
  <c r="DA72" i="24"/>
  <c r="DA178" i="24"/>
  <c r="BF178" i="24"/>
  <c r="BF72" i="24"/>
  <c r="CG78" i="24"/>
  <c r="CG184" i="24"/>
  <c r="BB76" i="22"/>
  <c r="AP208" i="24"/>
  <c r="AP102" i="24"/>
  <c r="BF3" i="13"/>
  <c r="AI167" i="24"/>
  <c r="AI61" i="24"/>
  <c r="T60" i="24"/>
  <c r="T166" i="24"/>
  <c r="T131" i="24"/>
  <c r="T25" i="24"/>
  <c r="DB38" i="24"/>
  <c r="DB144" i="24"/>
  <c r="AX193" i="24"/>
  <c r="AX87" i="24"/>
  <c r="AA52" i="22"/>
  <c r="CU102" i="24"/>
  <c r="CU208" i="24"/>
  <c r="O59" i="22"/>
  <c r="CG38" i="22"/>
  <c r="CA131" i="24"/>
  <c r="CA25" i="24"/>
  <c r="BP109" i="22"/>
  <c r="BA35" i="22"/>
  <c r="R39" i="24"/>
  <c r="R145" i="24"/>
  <c r="AS42" i="24"/>
  <c r="AS148" i="24"/>
  <c r="DA122" i="24"/>
  <c r="DA16" i="24"/>
  <c r="E4" i="13"/>
  <c r="H157" i="24"/>
  <c r="H51" i="24"/>
  <c r="CO24" i="24"/>
  <c r="CO130" i="24"/>
  <c r="CN66" i="22"/>
  <c r="CP171" i="24"/>
  <c r="CP65" i="24"/>
  <c r="CQ24" i="22"/>
  <c r="CO137" i="24"/>
  <c r="CO31" i="24"/>
  <c r="BC211" i="24"/>
  <c r="BC105" i="24"/>
  <c r="CF11" i="24"/>
  <c r="CF117" i="24"/>
  <c r="BB156" i="24"/>
  <c r="BB50" i="24"/>
  <c r="Q37" i="24"/>
  <c r="Q143" i="24"/>
  <c r="CU77" i="24"/>
  <c r="CU183" i="24"/>
  <c r="CP68" i="22"/>
  <c r="AN187" i="24"/>
  <c r="AN81" i="24"/>
  <c r="BC124" i="24"/>
  <c r="BC18" i="24"/>
  <c r="BO13" i="24"/>
  <c r="BO119" i="24"/>
  <c r="BQ5" i="13"/>
  <c r="CJ164" i="24"/>
  <c r="CJ58" i="24"/>
  <c r="AS70" i="24"/>
  <c r="AS176" i="24"/>
  <c r="X122" i="24"/>
  <c r="X16" i="24"/>
  <c r="BW201" i="24"/>
  <c r="BW95" i="24"/>
  <c r="BR34" i="22"/>
  <c r="AG125" i="24"/>
  <c r="AG19" i="24"/>
  <c r="AX49" i="24"/>
  <c r="AX155" i="24"/>
  <c r="T13" i="24"/>
  <c r="T119" i="24"/>
  <c r="AM145" i="24"/>
  <c r="AM39" i="24"/>
  <c r="CJ52" i="22"/>
  <c r="AG127" i="24"/>
  <c r="AG21" i="24"/>
  <c r="AC75" i="24"/>
  <c r="AC181" i="24"/>
  <c r="J75" i="22"/>
  <c r="CH89" i="24"/>
  <c r="CH195" i="24"/>
  <c r="CV140" i="24"/>
  <c r="CV34" i="24"/>
  <c r="AS104" i="24"/>
  <c r="AS210" i="24"/>
  <c r="AN144" i="24"/>
  <c r="AN38" i="24"/>
  <c r="AR65" i="22"/>
  <c r="AQ75" i="22"/>
  <c r="BN49" i="24"/>
  <c r="BN155" i="24"/>
  <c r="N83" i="24"/>
  <c r="N189" i="24"/>
  <c r="AR102" i="24"/>
  <c r="AR208" i="24"/>
  <c r="AE13" i="24"/>
  <c r="CS170" i="24"/>
  <c r="CS64" i="24"/>
  <c r="AH26" i="24"/>
  <c r="AH132" i="24"/>
  <c r="CB155" i="24"/>
  <c r="CB49" i="24"/>
  <c r="S143" i="24"/>
  <c r="S37" i="24"/>
  <c r="AQ50" i="22"/>
  <c r="M32" i="22"/>
  <c r="BR190" i="24"/>
  <c r="BR84" i="24"/>
  <c r="BC156" i="24"/>
  <c r="BC50" i="24"/>
  <c r="M31" i="22"/>
  <c r="BN137" i="24"/>
  <c r="BN31" i="24"/>
  <c r="CH25" i="24"/>
  <c r="CH131" i="24"/>
  <c r="BO128" i="24"/>
  <c r="BO22" i="24"/>
  <c r="AC74" i="24"/>
  <c r="AC180" i="24"/>
  <c r="AV54" i="24"/>
  <c r="AV160" i="24"/>
  <c r="P74" i="22"/>
  <c r="BK174" i="24"/>
  <c r="BK68" i="24"/>
  <c r="CX76" i="24"/>
  <c r="CX182" i="24"/>
  <c r="L75" i="22"/>
  <c r="CH39" i="24"/>
  <c r="CH145" i="24"/>
  <c r="BX40" i="22"/>
  <c r="BN47" i="22"/>
  <c r="X35" i="22"/>
  <c r="G145" i="24"/>
  <c r="G39" i="24"/>
  <c r="X61" i="24"/>
  <c r="X167" i="24"/>
  <c r="AU94" i="24"/>
  <c r="AU200" i="24"/>
  <c r="DB23" i="24"/>
  <c r="DB129" i="24"/>
  <c r="J65" i="22"/>
  <c r="BU80" i="24"/>
  <c r="BD42" i="24"/>
  <c r="BD148" i="24"/>
  <c r="AZ41" i="24"/>
  <c r="AZ147" i="24"/>
  <c r="M142" i="24"/>
  <c r="M36" i="24"/>
  <c r="CY81" i="24"/>
  <c r="CY187" i="24"/>
  <c r="BP120" i="24"/>
  <c r="BP14" i="24"/>
  <c r="BE42" i="24"/>
  <c r="D196" i="24"/>
  <c r="D90" i="24"/>
  <c r="AG60" i="22"/>
  <c r="O124" i="24"/>
  <c r="O18" i="24"/>
  <c r="BJ38" i="22"/>
  <c r="BA133" i="24"/>
  <c r="BA27" i="24"/>
  <c r="D67" i="24"/>
  <c r="D173" i="24"/>
  <c r="AM6" i="13"/>
  <c r="N59" i="24"/>
  <c r="N165" i="24"/>
  <c r="AB149" i="24"/>
  <c r="AB43" i="24"/>
  <c r="DB37" i="24"/>
  <c r="DB143" i="24"/>
  <c r="BC145" i="24"/>
  <c r="BC39" i="24"/>
  <c r="AG167" i="24"/>
  <c r="AG61" i="24"/>
  <c r="DC129" i="24"/>
  <c r="DC23" i="24"/>
  <c r="Q44" i="24"/>
  <c r="Q150" i="24"/>
  <c r="BU54" i="24"/>
  <c r="Y29" i="24"/>
  <c r="Y135" i="24"/>
  <c r="CG10" i="24"/>
  <c r="CG116" i="24"/>
  <c r="DA175" i="24"/>
  <c r="DA69" i="24"/>
  <c r="AM72" i="24"/>
  <c r="AM178" i="24"/>
  <c r="T31" i="24"/>
  <c r="T137" i="24"/>
  <c r="CY143" i="24"/>
  <c r="CY37" i="24"/>
  <c r="M117" i="24"/>
  <c r="M11" i="24"/>
  <c r="CG169" i="24"/>
  <c r="CG63" i="24"/>
  <c r="W195" i="24"/>
  <c r="W89" i="24"/>
  <c r="CZ24" i="22"/>
  <c r="W36" i="22"/>
  <c r="X136" i="24"/>
  <c r="X30" i="24"/>
  <c r="AW191" i="24"/>
  <c r="AW85" i="24"/>
  <c r="CK41" i="24"/>
  <c r="CK147" i="24"/>
  <c r="DB59" i="22"/>
  <c r="AD38" i="22"/>
  <c r="CH66" i="22"/>
  <c r="O134" i="24"/>
  <c r="O28" i="24"/>
  <c r="CH76" i="24"/>
  <c r="CH182" i="24"/>
  <c r="BR83" i="24"/>
  <c r="BR189" i="24"/>
  <c r="CT6" i="13"/>
  <c r="CD79" i="24"/>
  <c r="CD185" i="24"/>
  <c r="BY162" i="24"/>
  <c r="BY56" i="24"/>
  <c r="AE37" i="24"/>
  <c r="CN26" i="24"/>
  <c r="CN132" i="24"/>
  <c r="R9" i="24"/>
  <c r="R115" i="24"/>
  <c r="I205" i="24"/>
  <c r="I99" i="24"/>
  <c r="F191" i="24"/>
  <c r="F85" i="24"/>
  <c r="AF42" i="22"/>
  <c r="CG41" i="24"/>
  <c r="CG147" i="24"/>
  <c r="AX200" i="24"/>
  <c r="AX94" i="24"/>
  <c r="AF32" i="24"/>
  <c r="AF138" i="24"/>
  <c r="CF116" i="24"/>
  <c r="CF10" i="24"/>
  <c r="S132" i="24"/>
  <c r="S26" i="24"/>
  <c r="AJ185" i="24"/>
  <c r="AJ79" i="24"/>
  <c r="AQ184" i="24"/>
  <c r="AQ78" i="24"/>
  <c r="AD74" i="22"/>
  <c r="BG162" i="24"/>
  <c r="BG56" i="24"/>
  <c r="AW68" i="22"/>
  <c r="W130" i="24"/>
  <c r="W24" i="24"/>
  <c r="CB66" i="22"/>
  <c r="K69" i="24"/>
  <c r="K175" i="24"/>
  <c r="BU34" i="24"/>
  <c r="BT93" i="24"/>
  <c r="BT199" i="24"/>
  <c r="CW42" i="22"/>
  <c r="BS188" i="24"/>
  <c r="BS82" i="24"/>
  <c r="J134" i="24"/>
  <c r="J28" i="24"/>
  <c r="DC17" i="24"/>
  <c r="DC123" i="24"/>
  <c r="BX162" i="24"/>
  <c r="BX56" i="24"/>
  <c r="BY155" i="24"/>
  <c r="BY49" i="24"/>
  <c r="BR35" i="22"/>
  <c r="AJ180" i="24"/>
  <c r="AJ74" i="24"/>
  <c r="CQ102" i="24"/>
  <c r="CQ208" i="24"/>
  <c r="DA51" i="22"/>
  <c r="Y121" i="24"/>
  <c r="Y15" i="24"/>
  <c r="AR69" i="24"/>
  <c r="AR175" i="24"/>
  <c r="AG104" i="24"/>
  <c r="AG210" i="24"/>
  <c r="H124" i="24"/>
  <c r="H18" i="24"/>
  <c r="N159" i="24"/>
  <c r="N53" i="24"/>
  <c r="K15" i="24"/>
  <c r="K121" i="24"/>
  <c r="BS88" i="24"/>
  <c r="BS194" i="24"/>
  <c r="G175" i="24"/>
  <c r="G69" i="24"/>
  <c r="C150" i="24"/>
  <c r="C44" i="24"/>
  <c r="A32" i="20"/>
  <c r="BJ32" i="20" s="1"/>
  <c r="AY83" i="24"/>
  <c r="AY189" i="24"/>
  <c r="CG32" i="22"/>
  <c r="W86" i="24"/>
  <c r="W192" i="24"/>
  <c r="R180" i="24"/>
  <c r="R74" i="24"/>
  <c r="U141" i="24"/>
  <c r="U35" i="24"/>
  <c r="V210" i="24"/>
  <c r="V104" i="24"/>
  <c r="C141" i="24"/>
  <c r="C35" i="24"/>
  <c r="P23" i="24"/>
  <c r="P129" i="24"/>
  <c r="BO59" i="22"/>
  <c r="CT153" i="24"/>
  <c r="CT47" i="24"/>
  <c r="AS29" i="22"/>
  <c r="BO33" i="22"/>
  <c r="AU96" i="24"/>
  <c r="AU202" i="24"/>
  <c r="CF6" i="13"/>
  <c r="CX53" i="22"/>
  <c r="Q46" i="22"/>
  <c r="AZ182" i="24"/>
  <c r="AZ76" i="24"/>
  <c r="CF56" i="24"/>
  <c r="CF162" i="24"/>
  <c r="CR101" i="24"/>
  <c r="CR207" i="24"/>
  <c r="CN205" i="24"/>
  <c r="CN99" i="24"/>
  <c r="W37" i="24"/>
  <c r="W143" i="24"/>
  <c r="CW140" i="24"/>
  <c r="CW34" i="24"/>
  <c r="AO146" i="24"/>
  <c r="AO40" i="24"/>
  <c r="CR183" i="24"/>
  <c r="CR77" i="24"/>
  <c r="AW74" i="22"/>
  <c r="BL36" i="24"/>
  <c r="BL142" i="24"/>
  <c r="BS44" i="24"/>
  <c r="BS150" i="24"/>
  <c r="DB156" i="24"/>
  <c r="DB50" i="24"/>
  <c r="CX13" i="24"/>
  <c r="CX119" i="24"/>
  <c r="CS128" i="24"/>
  <c r="CS22" i="24"/>
  <c r="BM46" i="22"/>
  <c r="AT60" i="24"/>
  <c r="AT166" i="24"/>
  <c r="CH48" i="24"/>
  <c r="CH154" i="24"/>
  <c r="BV24" i="22"/>
  <c r="AN54" i="22"/>
  <c r="CO155" i="24"/>
  <c r="CO49" i="24"/>
  <c r="CY54" i="24"/>
  <c r="CY160" i="24"/>
  <c r="M24" i="24"/>
  <c r="M130" i="24"/>
  <c r="I93" i="24"/>
  <c r="I199" i="24"/>
  <c r="BQ65" i="22"/>
  <c r="CM59" i="24"/>
  <c r="CM165" i="24"/>
  <c r="C32" i="24"/>
  <c r="C138" i="24"/>
  <c r="CB38" i="24"/>
  <c r="CB144" i="24"/>
  <c r="AI56" i="24"/>
  <c r="AI162" i="24"/>
  <c r="BG109" i="22"/>
  <c r="CU18" i="24"/>
  <c r="CU124" i="24"/>
  <c r="AK70" i="24"/>
  <c r="AK176" i="24"/>
  <c r="AH165" i="24"/>
  <c r="AH59" i="24"/>
  <c r="DA67" i="22"/>
  <c r="BL47" i="22"/>
  <c r="BX67" i="22"/>
  <c r="CH52" i="22"/>
  <c r="AF65" i="22"/>
  <c r="AI43" i="22"/>
  <c r="AI44" i="22"/>
  <c r="AI45" i="22"/>
  <c r="AI41" i="22"/>
  <c r="BL76" i="24"/>
  <c r="BL182" i="24"/>
  <c r="CJ150" i="24"/>
  <c r="CJ44" i="24"/>
  <c r="CQ65" i="22"/>
  <c r="AH206" i="24"/>
  <c r="AH100" i="24"/>
  <c r="BE74" i="22"/>
  <c r="BO10" i="24"/>
  <c r="BO116" i="24"/>
  <c r="BH72" i="22"/>
  <c r="AJ210" i="24"/>
  <c r="AJ104" i="24"/>
  <c r="CJ105" i="24"/>
  <c r="CJ211" i="24"/>
  <c r="O9" i="24"/>
  <c r="O115" i="24"/>
  <c r="AC121" i="24"/>
  <c r="AC15" i="24"/>
  <c r="BO57" i="24"/>
  <c r="BO163" i="24"/>
  <c r="S115" i="24"/>
  <c r="S9" i="24"/>
  <c r="AP33" i="24"/>
  <c r="AP139" i="24"/>
  <c r="CS50" i="22"/>
  <c r="BP181" i="24"/>
  <c r="BP75" i="24"/>
  <c r="AJ143" i="24"/>
  <c r="AJ37" i="24"/>
  <c r="BZ76" i="22"/>
  <c r="CA51" i="22"/>
  <c r="CM46" i="22"/>
  <c r="F76" i="24"/>
  <c r="F182" i="24"/>
  <c r="CX166" i="24"/>
  <c r="CX60" i="24"/>
  <c r="BH66" i="24"/>
  <c r="BH172" i="24"/>
  <c r="Y179" i="24"/>
  <c r="Y73" i="24"/>
  <c r="CZ97" i="24"/>
  <c r="CZ203" i="24"/>
  <c r="AG6" i="13"/>
  <c r="X60" i="22"/>
  <c r="AI53" i="24"/>
  <c r="AI159" i="24"/>
  <c r="CP61" i="22"/>
  <c r="Q191" i="24"/>
  <c r="Q85" i="24"/>
  <c r="BZ186" i="24"/>
  <c r="BZ80" i="24"/>
  <c r="AD21" i="24"/>
  <c r="X132" i="24"/>
  <c r="X26" i="24"/>
  <c r="Q205" i="24"/>
  <c r="Q99" i="24"/>
  <c r="F57" i="24"/>
  <c r="F163" i="24"/>
  <c r="AE15" i="24"/>
  <c r="AA37" i="22"/>
  <c r="Y132" i="24"/>
  <c r="Y26" i="24"/>
  <c r="CA101" i="24"/>
  <c r="CA207" i="24"/>
  <c r="S65" i="24"/>
  <c r="S171" i="24"/>
  <c r="T65" i="22"/>
  <c r="BZ127" i="24"/>
  <c r="BZ21" i="24"/>
  <c r="BO40" i="22"/>
  <c r="CK127" i="24"/>
  <c r="CK21" i="24"/>
  <c r="CQ3" i="13"/>
  <c r="CR222" i="24"/>
  <c r="K71" i="22"/>
  <c r="CQ69" i="24"/>
  <c r="CQ175" i="24"/>
  <c r="CA184" i="24"/>
  <c r="CA78" i="24"/>
  <c r="BC158" i="24"/>
  <c r="BC52" i="24"/>
  <c r="CB123" i="24"/>
  <c r="CB17" i="24"/>
  <c r="BX76" i="24"/>
  <c r="BX182" i="24"/>
  <c r="BQ107" i="24"/>
  <c r="BQ114" i="24"/>
  <c r="BQ106" i="24"/>
  <c r="BZ4" i="13"/>
  <c r="AQ52" i="22"/>
  <c r="AR58" i="22"/>
  <c r="BV184" i="24"/>
  <c r="BV78" i="24"/>
  <c r="AN66" i="24"/>
  <c r="AN172" i="24"/>
  <c r="T163" i="24"/>
  <c r="T57" i="24"/>
  <c r="N47" i="22"/>
  <c r="AP29" i="24"/>
  <c r="AP135" i="24"/>
  <c r="AH84" i="24"/>
  <c r="AH190" i="24"/>
  <c r="O73" i="24"/>
  <c r="O179" i="24"/>
  <c r="CN128" i="24"/>
  <c r="CN22" i="24"/>
  <c r="BR47" i="22"/>
  <c r="AV35" i="22"/>
  <c r="CZ174" i="24"/>
  <c r="CZ68" i="24"/>
  <c r="J68" i="24"/>
  <c r="J174" i="24"/>
  <c r="DA163" i="24"/>
  <c r="DA57" i="24"/>
  <c r="CZ189" i="24"/>
  <c r="CZ83" i="24"/>
  <c r="AO132" i="24"/>
  <c r="AO26" i="24"/>
  <c r="DB75" i="22"/>
  <c r="AE27" i="24"/>
  <c r="CE50" i="22"/>
  <c r="CM67" i="24"/>
  <c r="CM173" i="24"/>
  <c r="E207" i="24"/>
  <c r="E101" i="24"/>
  <c r="CI60" i="22"/>
  <c r="BK173" i="24"/>
  <c r="BK67" i="24"/>
  <c r="AA203" i="24"/>
  <c r="AA97" i="24"/>
  <c r="AQ185" i="24"/>
  <c r="AQ79" i="24"/>
  <c r="BM39" i="22"/>
  <c r="CD23" i="24"/>
  <c r="CD129" i="24"/>
  <c r="X197" i="24"/>
  <c r="X91" i="24"/>
  <c r="AU60" i="24"/>
  <c r="AU166" i="24"/>
  <c r="AP26" i="24"/>
  <c r="AP132" i="24"/>
  <c r="BK99" i="24"/>
  <c r="BK205" i="24"/>
  <c r="D144" i="24"/>
  <c r="D38" i="24"/>
  <c r="BW75" i="22"/>
  <c r="BA70" i="24"/>
  <c r="BA176" i="24"/>
  <c r="CW63" i="24"/>
  <c r="CW169" i="24"/>
  <c r="CL130" i="24"/>
  <c r="CL24" i="24"/>
  <c r="CF150" i="24"/>
  <c r="CF44" i="24"/>
  <c r="CJ161" i="24"/>
  <c r="CJ55" i="24"/>
  <c r="AF57" i="24"/>
  <c r="AF163" i="24"/>
  <c r="AG94" i="24"/>
  <c r="AG200" i="24"/>
  <c r="AW45" i="24"/>
  <c r="AW151" i="24"/>
  <c r="BB4" i="13"/>
  <c r="BC162" i="24"/>
  <c r="BC56" i="24"/>
  <c r="C5" i="13"/>
  <c r="Y208" i="24"/>
  <c r="Y102" i="24"/>
  <c r="CL66" i="22"/>
  <c r="CF33" i="24"/>
  <c r="CF139" i="24"/>
  <c r="R72" i="22"/>
  <c r="AL101" i="24"/>
  <c r="AL207" i="24"/>
  <c r="AR146" i="24"/>
  <c r="AR40" i="24"/>
  <c r="BX198" i="24"/>
  <c r="BX92" i="24"/>
  <c r="AI198" i="24"/>
  <c r="AI92" i="24"/>
  <c r="BX95" i="24"/>
  <c r="BX201" i="24"/>
  <c r="BJ68" i="22"/>
  <c r="P26" i="24"/>
  <c r="P132" i="24"/>
  <c r="BP48" i="22"/>
  <c r="AJ188" i="24"/>
  <c r="AJ82" i="24"/>
  <c r="BZ167" i="24"/>
  <c r="BZ61" i="24"/>
  <c r="CF221" i="24"/>
  <c r="Y207" i="24"/>
  <c r="Y101" i="24"/>
  <c r="AU35" i="24"/>
  <c r="AU141" i="24"/>
  <c r="BW37" i="24"/>
  <c r="BW143" i="24"/>
  <c r="BV48" i="22"/>
  <c r="AE35" i="22"/>
  <c r="CQ138" i="24"/>
  <c r="CQ32" i="24"/>
  <c r="Q161" i="24"/>
  <c r="Q55" i="24"/>
  <c r="BT98" i="24"/>
  <c r="BT204" i="24"/>
  <c r="T143" i="24"/>
  <c r="T37" i="24"/>
  <c r="BH54" i="24"/>
  <c r="BH160" i="24"/>
  <c r="K207" i="24"/>
  <c r="K101" i="24"/>
  <c r="AP186" i="24"/>
  <c r="AP80" i="24"/>
  <c r="D203" i="24"/>
  <c r="D97" i="24"/>
  <c r="Z127" i="24"/>
  <c r="Z21" i="24"/>
  <c r="G187" i="24"/>
  <c r="G81" i="24"/>
  <c r="AC158" i="24"/>
  <c r="AC52" i="24"/>
  <c r="CN182" i="24"/>
  <c r="CN76" i="24"/>
  <c r="CA11" i="24"/>
  <c r="CA117" i="24"/>
  <c r="BB53" i="22"/>
  <c r="BN210" i="24"/>
  <c r="BN104" i="24"/>
  <c r="AQ38" i="22"/>
  <c r="AO53" i="22"/>
  <c r="V52" i="22"/>
  <c r="BL76" i="22"/>
  <c r="AP32" i="22"/>
  <c r="CR199" i="24"/>
  <c r="CR93" i="24"/>
  <c r="M60" i="22"/>
  <c r="AH46" i="22"/>
  <c r="AU77" i="24"/>
  <c r="AU183" i="24"/>
  <c r="BW138" i="24"/>
  <c r="BW32" i="24"/>
  <c r="CG50" i="22"/>
  <c r="AE66" i="22"/>
  <c r="I53" i="22"/>
  <c r="AM162" i="24"/>
  <c r="AM56" i="24"/>
  <c r="X186" i="24"/>
  <c r="X80" i="24"/>
  <c r="CK75" i="24"/>
  <c r="CK181" i="24"/>
  <c r="K179" i="24"/>
  <c r="K73" i="24"/>
  <c r="CQ76" i="22"/>
  <c r="CX136" i="24"/>
  <c r="CX30" i="24"/>
  <c r="AL40" i="24"/>
  <c r="AL146" i="24"/>
  <c r="BU73" i="24"/>
  <c r="BX2" i="13"/>
  <c r="BY221" i="24"/>
  <c r="CL189" i="24"/>
  <c r="CL83" i="24"/>
  <c r="DB122" i="24"/>
  <c r="DB16" i="24"/>
  <c r="AD47" i="22"/>
  <c r="CV71" i="22"/>
  <c r="CM101" i="24"/>
  <c r="CM207" i="24"/>
  <c r="R83" i="24"/>
  <c r="R189" i="24"/>
  <c r="AF5" i="13"/>
  <c r="BK4" i="13"/>
  <c r="BD56" i="24"/>
  <c r="BD162" i="24"/>
  <c r="BL131" i="24"/>
  <c r="BL25" i="24"/>
  <c r="AV121" i="24"/>
  <c r="AV15" i="24"/>
  <c r="AI53" i="22"/>
  <c r="A23" i="20"/>
  <c r="E132" i="24"/>
  <c r="E26" i="24"/>
  <c r="BX62" i="24"/>
  <c r="BX168" i="24"/>
  <c r="W19" i="24"/>
  <c r="W125" i="24"/>
  <c r="CZ45" i="24"/>
  <c r="CZ151" i="24"/>
  <c r="AL91" i="24"/>
  <c r="AL197" i="24"/>
  <c r="I142" i="24"/>
  <c r="I36" i="24"/>
  <c r="BK152" i="24"/>
  <c r="BK46" i="24"/>
  <c r="P43" i="24"/>
  <c r="P149" i="24"/>
  <c r="AC177" i="24"/>
  <c r="AC71" i="24"/>
  <c r="AA221" i="24"/>
  <c r="Z2" i="13"/>
  <c r="BC194" i="24"/>
  <c r="BC88" i="24"/>
  <c r="AK29" i="22"/>
  <c r="CG139" i="24"/>
  <c r="CG33" i="24"/>
  <c r="BF166" i="24"/>
  <c r="BF60" i="24"/>
  <c r="AU74" i="24"/>
  <c r="AU180" i="24"/>
  <c r="CH211" i="24"/>
  <c r="CH105" i="24"/>
  <c r="AF173" i="24"/>
  <c r="AF67" i="24"/>
  <c r="AR67" i="22"/>
  <c r="I33" i="22"/>
  <c r="BD76" i="24"/>
  <c r="BD182" i="24"/>
  <c r="BR76" i="24"/>
  <c r="BR182" i="24"/>
  <c r="BN29" i="22"/>
  <c r="BD126" i="24"/>
  <c r="BD20" i="24"/>
  <c r="V146" i="24"/>
  <c r="V40" i="24"/>
  <c r="C38" i="24"/>
  <c r="C144" i="24"/>
  <c r="A85" i="20"/>
  <c r="AJ85" i="20" s="1"/>
  <c r="CV146" i="24"/>
  <c r="CV40" i="24"/>
  <c r="AT94" i="24"/>
  <c r="AT200" i="24"/>
  <c r="BI172" i="24"/>
  <c r="BI66" i="24"/>
  <c r="AB40" i="24"/>
  <c r="AB146" i="24"/>
  <c r="DC69" i="24"/>
  <c r="DC175" i="24"/>
  <c r="CL107" i="24"/>
  <c r="CL114" i="24"/>
  <c r="CL106" i="24"/>
  <c r="CY14" i="24"/>
  <c r="CY120" i="24"/>
  <c r="CK116" i="24"/>
  <c r="CK10" i="24"/>
  <c r="BD135" i="24"/>
  <c r="BD29" i="24"/>
  <c r="E208" i="24"/>
  <c r="E102" i="24"/>
  <c r="CB59" i="24"/>
  <c r="CB165" i="24"/>
  <c r="CA59" i="20"/>
  <c r="BH163" i="24"/>
  <c r="BH57" i="24"/>
  <c r="AT163" i="24"/>
  <c r="AT57" i="24"/>
  <c r="CX155" i="24"/>
  <c r="CX49" i="24"/>
  <c r="CJ40" i="22"/>
  <c r="BS50" i="24"/>
  <c r="BS156" i="24"/>
  <c r="BF160" i="24"/>
  <c r="BF54" i="24"/>
  <c r="BJ94" i="24"/>
  <c r="BJ200" i="24"/>
  <c r="CF31" i="22"/>
  <c r="AW54" i="22"/>
  <c r="CA171" i="24"/>
  <c r="CA65" i="24"/>
  <c r="CZ51" i="22"/>
  <c r="AK63" i="24"/>
  <c r="AK169" i="24"/>
  <c r="CK68" i="22"/>
  <c r="AD44" i="22"/>
  <c r="AD45" i="22"/>
  <c r="AD43" i="22"/>
  <c r="AD41" i="22"/>
  <c r="Z9" i="24"/>
  <c r="Z115" i="24"/>
  <c r="BE46" i="24"/>
  <c r="L6" i="13"/>
  <c r="CC40" i="22"/>
  <c r="E5" i="13"/>
  <c r="CQ50" i="22"/>
  <c r="CA54" i="22"/>
  <c r="N39" i="22"/>
  <c r="AW158" i="24"/>
  <c r="AW52" i="24"/>
  <c r="BP53" i="22"/>
  <c r="AG201" i="24"/>
  <c r="AG95" i="24"/>
  <c r="CH67" i="24"/>
  <c r="CH173" i="24"/>
  <c r="BB98" i="24"/>
  <c r="BB204" i="24"/>
  <c r="N46" i="24"/>
  <c r="N152" i="24"/>
  <c r="CA70" i="22"/>
  <c r="CI59" i="24"/>
  <c r="CI165" i="24"/>
  <c r="BJ126" i="24"/>
  <c r="BJ20" i="24"/>
  <c r="CA95" i="24"/>
  <c r="CA201" i="24"/>
  <c r="CV61" i="22"/>
  <c r="CG68" i="22"/>
  <c r="T221" i="24"/>
  <c r="S2" i="13"/>
  <c r="BV117" i="24"/>
  <c r="BV11" i="24"/>
  <c r="N144" i="24"/>
  <c r="N38" i="24"/>
  <c r="AC44" i="24"/>
  <c r="AC150" i="24"/>
  <c r="E171" i="24"/>
  <c r="E65" i="24"/>
  <c r="K206" i="24"/>
  <c r="K100" i="24"/>
  <c r="BX32" i="22"/>
  <c r="H82" i="24"/>
  <c r="H188" i="24"/>
  <c r="BI148" i="24"/>
  <c r="BI42" i="24"/>
  <c r="BR193" i="24"/>
  <c r="BR87" i="24"/>
  <c r="BP177" i="24"/>
  <c r="BP71" i="24"/>
  <c r="BI138" i="24"/>
  <c r="BI32" i="24"/>
  <c r="CJ52" i="24"/>
  <c r="CJ158" i="24"/>
  <c r="N66" i="24"/>
  <c r="N172" i="24"/>
  <c r="BT109" i="22"/>
  <c r="Z187" i="24"/>
  <c r="Z81" i="24"/>
  <c r="E126" i="24"/>
  <c r="E20" i="24"/>
  <c r="DA47" i="22"/>
  <c r="AX42" i="24"/>
  <c r="AX148" i="24"/>
  <c r="CG178" i="24"/>
  <c r="CG72" i="24"/>
  <c r="BE31" i="24"/>
  <c r="AP47" i="24"/>
  <c r="AP153" i="24"/>
  <c r="L75" i="24"/>
  <c r="L181" i="24"/>
  <c r="AQ34" i="24"/>
  <c r="AQ140" i="24"/>
  <c r="AH161" i="24"/>
  <c r="AH55" i="24"/>
  <c r="CV25" i="24"/>
  <c r="CV131" i="24"/>
  <c r="CY162" i="24"/>
  <c r="CY56" i="24"/>
  <c r="P25" i="24"/>
  <c r="P131" i="24"/>
  <c r="DC104" i="24"/>
  <c r="DC210" i="24"/>
  <c r="CZ95" i="24"/>
  <c r="CZ201" i="24"/>
  <c r="BT49" i="22"/>
  <c r="BB151" i="24"/>
  <c r="BB45" i="24"/>
  <c r="AA29" i="22"/>
  <c r="CF43" i="22"/>
  <c r="CF45" i="22"/>
  <c r="CF44" i="22"/>
  <c r="CF41" i="22"/>
  <c r="AK69" i="24"/>
  <c r="AK175" i="24"/>
  <c r="AT17" i="24"/>
  <c r="AT123" i="24"/>
  <c r="CL72" i="22"/>
  <c r="CA160" i="24"/>
  <c r="CA54" i="24"/>
  <c r="CZ36" i="22"/>
  <c r="Q179" i="24"/>
  <c r="Q73" i="24"/>
  <c r="BD207" i="24"/>
  <c r="BD101" i="24"/>
  <c r="CR59" i="24"/>
  <c r="CR165" i="24"/>
  <c r="AC60" i="24"/>
  <c r="AC166" i="24"/>
  <c r="AG75" i="24"/>
  <c r="AG181" i="24"/>
  <c r="BL211" i="24"/>
  <c r="BL105" i="24"/>
  <c r="BN31" i="22"/>
  <c r="AK186" i="24"/>
  <c r="AK80" i="24"/>
  <c r="N49" i="22"/>
  <c r="AO160" i="24"/>
  <c r="AO54" i="24"/>
  <c r="CA57" i="24"/>
  <c r="CA163" i="24"/>
  <c r="AC66" i="22"/>
  <c r="CT50" i="22"/>
  <c r="AM75" i="22"/>
  <c r="BW79" i="24"/>
  <c r="BW185" i="24"/>
  <c r="M49" i="24"/>
  <c r="M155" i="24"/>
  <c r="BI51" i="24"/>
  <c r="BI157" i="24"/>
  <c r="CT52" i="22"/>
  <c r="CN46" i="22"/>
  <c r="S50" i="22"/>
  <c r="CY170" i="24"/>
  <c r="CY64" i="24"/>
  <c r="BF96" i="24"/>
  <c r="BF202" i="24"/>
  <c r="V61" i="22"/>
  <c r="CX99" i="24"/>
  <c r="CX205" i="24"/>
  <c r="CG17" i="24"/>
  <c r="CG123" i="24"/>
  <c r="BF42" i="24"/>
  <c r="BF148" i="24"/>
  <c r="CS47" i="24"/>
  <c r="CS153" i="24"/>
  <c r="P126" i="24"/>
  <c r="P20" i="24"/>
  <c r="AZ49" i="24"/>
  <c r="AZ155" i="24"/>
  <c r="AR11" i="24"/>
  <c r="AR117" i="24"/>
  <c r="X70" i="24"/>
  <c r="X176" i="24"/>
  <c r="CE39" i="22"/>
  <c r="AL64" i="24"/>
  <c r="AL170" i="24"/>
  <c r="BR70" i="22"/>
  <c r="BG209" i="24"/>
  <c r="BG103" i="24"/>
  <c r="K48" i="22"/>
  <c r="L167" i="24"/>
  <c r="L61" i="24"/>
  <c r="AZ22" i="24"/>
  <c r="AZ128" i="24"/>
  <c r="CP66" i="22"/>
  <c r="Z54" i="22"/>
  <c r="AY49" i="22"/>
  <c r="AI48" i="22"/>
  <c r="BS159" i="24"/>
  <c r="BS53" i="24"/>
  <c r="D22" i="24"/>
  <c r="D128" i="24"/>
  <c r="Z92" i="24"/>
  <c r="Z198" i="24"/>
  <c r="CS4" i="13"/>
  <c r="CE74" i="24"/>
  <c r="CE180" i="24"/>
  <c r="BL145" i="24"/>
  <c r="BL39" i="24"/>
  <c r="AG22" i="24"/>
  <c r="AG128" i="24"/>
  <c r="CB99" i="24"/>
  <c r="CB205" i="24"/>
  <c r="BQ59" i="22"/>
  <c r="M70" i="24"/>
  <c r="M176" i="24"/>
  <c r="BG33" i="22"/>
  <c r="CV51" i="24"/>
  <c r="CV157" i="24"/>
  <c r="S185" i="24"/>
  <c r="S79" i="24"/>
  <c r="CR94" i="24"/>
  <c r="CR200" i="24"/>
  <c r="Y16" i="24"/>
  <c r="Y122" i="24"/>
  <c r="AT42" i="22"/>
  <c r="CS102" i="24"/>
  <c r="CS208" i="24"/>
  <c r="AO185" i="24"/>
  <c r="AO79" i="24"/>
  <c r="BS96" i="24"/>
  <c r="BS202" i="24"/>
  <c r="BL102" i="24"/>
  <c r="BL208" i="24"/>
  <c r="AL82" i="24"/>
  <c r="AL188" i="24"/>
  <c r="CG119" i="24"/>
  <c r="CG13" i="24"/>
  <c r="BT19" i="24"/>
  <c r="BT125" i="24"/>
  <c r="X149" i="24"/>
  <c r="X43" i="24"/>
  <c r="CT4" i="13"/>
  <c r="AL46" i="24"/>
  <c r="AL152" i="24"/>
  <c r="BP3" i="13"/>
  <c r="BQ222" i="24"/>
  <c r="CB43" i="24"/>
  <c r="CB149" i="24"/>
  <c r="T58" i="22"/>
  <c r="BO221" i="24"/>
  <c r="BN2" i="13"/>
  <c r="BS84" i="24"/>
  <c r="BS190" i="24"/>
  <c r="AW16" i="24"/>
  <c r="AW122" i="24"/>
  <c r="R199" i="24"/>
  <c r="R93" i="24"/>
  <c r="BE52" i="24"/>
  <c r="BG186" i="24"/>
  <c r="BG80" i="24"/>
  <c r="BP47" i="22"/>
  <c r="V51" i="22"/>
  <c r="AG153" i="24"/>
  <c r="AG47" i="24"/>
  <c r="U145" i="24"/>
  <c r="U39" i="24"/>
  <c r="P54" i="22"/>
  <c r="BB42" i="22"/>
  <c r="R42" i="22"/>
  <c r="CK206" i="24"/>
  <c r="CK100" i="24"/>
  <c r="AX37" i="22"/>
  <c r="CN3" i="13"/>
  <c r="CO222" i="24"/>
  <c r="CE44" i="22"/>
  <c r="CE45" i="22"/>
  <c r="CE41" i="22"/>
  <c r="CE43" i="22"/>
  <c r="J46" i="22"/>
  <c r="CC92" i="24"/>
  <c r="CC198" i="24"/>
  <c r="CL97" i="24"/>
  <c r="CL203" i="24"/>
  <c r="CP32" i="22"/>
  <c r="BJ176" i="24"/>
  <c r="BJ70" i="24"/>
  <c r="CW196" i="24"/>
  <c r="CW90" i="24"/>
  <c r="BS211" i="24"/>
  <c r="BS105" i="24"/>
  <c r="CH174" i="24"/>
  <c r="CH68" i="24"/>
  <c r="U85" i="24"/>
  <c r="U191" i="24"/>
  <c r="CI119" i="24"/>
  <c r="CI13" i="24"/>
  <c r="AO52" i="22"/>
  <c r="BK44" i="24"/>
  <c r="BK150" i="24"/>
  <c r="CY177" i="24"/>
  <c r="CY71" i="24"/>
  <c r="CX52" i="22"/>
  <c r="C9" i="24"/>
  <c r="C115" i="24"/>
  <c r="CY97" i="24"/>
  <c r="CY203" i="24"/>
  <c r="BY123" i="24"/>
  <c r="BY17" i="24"/>
  <c r="AL39" i="24"/>
  <c r="AL145" i="24"/>
  <c r="AP51" i="24"/>
  <c r="AP157" i="24"/>
  <c r="BI56" i="24"/>
  <c r="BI162" i="24"/>
  <c r="L148" i="24"/>
  <c r="L42" i="24"/>
  <c r="CK53" i="22"/>
  <c r="AC146" i="24"/>
  <c r="AC40" i="24"/>
  <c r="V18" i="24"/>
  <c r="V124" i="24"/>
  <c r="BS5" i="13"/>
  <c r="BI51" i="22"/>
  <c r="CZ5" i="13"/>
  <c r="BA168" i="24"/>
  <c r="BA62" i="24"/>
  <c r="CZ44" i="24"/>
  <c r="CZ150" i="24"/>
  <c r="E139" i="24"/>
  <c r="E33" i="24"/>
  <c r="BY51" i="24"/>
  <c r="BY157" i="24"/>
  <c r="CP68" i="24"/>
  <c r="CP174" i="24"/>
  <c r="CB73" i="22"/>
  <c r="CZ86" i="24"/>
  <c r="CZ192" i="24"/>
  <c r="CP29" i="22"/>
  <c r="A82" i="20"/>
  <c r="J5" i="13"/>
  <c r="L140" i="24"/>
  <c r="L34" i="24"/>
  <c r="V6" i="13"/>
  <c r="CJ46" i="22"/>
  <c r="CD38" i="22"/>
  <c r="BE70" i="24"/>
  <c r="CT31" i="22"/>
  <c r="AT140" i="24"/>
  <c r="AT34" i="24"/>
  <c r="I92" i="24"/>
  <c r="I198" i="24"/>
  <c r="AX39" i="24"/>
  <c r="AX145" i="24"/>
  <c r="CS73" i="22"/>
  <c r="BU60" i="22"/>
  <c r="AK182" i="24"/>
  <c r="AK76" i="24"/>
  <c r="BE69" i="24"/>
  <c r="AS40" i="22"/>
  <c r="BB188" i="24"/>
  <c r="BB82" i="24"/>
  <c r="DA191" i="24"/>
  <c r="DA85" i="24"/>
  <c r="CC29" i="24"/>
  <c r="CC135" i="24"/>
  <c r="AD66" i="22"/>
  <c r="V75" i="24"/>
  <c r="V181" i="24"/>
  <c r="I191" i="24"/>
  <c r="I85" i="24"/>
  <c r="CY43" i="24"/>
  <c r="CY149" i="24"/>
  <c r="BU59" i="22"/>
  <c r="BY117" i="24"/>
  <c r="BY11" i="24"/>
  <c r="BS195" i="24"/>
  <c r="BS89" i="24"/>
  <c r="AQ14" i="24"/>
  <c r="AQ120" i="24"/>
  <c r="AQ188" i="24"/>
  <c r="AQ82" i="24"/>
  <c r="N96" i="24"/>
  <c r="N202" i="24"/>
  <c r="CH101" i="24"/>
  <c r="CH207" i="24"/>
  <c r="CQ49" i="24"/>
  <c r="CQ155" i="24"/>
  <c r="AV60" i="24"/>
  <c r="AV166" i="24"/>
  <c r="AL18" i="24"/>
  <c r="AL124" i="24"/>
  <c r="BS174" i="24"/>
  <c r="BS68" i="24"/>
  <c r="Q177" i="24"/>
  <c r="Q71" i="24"/>
  <c r="CA67" i="22"/>
  <c r="R173" i="24"/>
  <c r="R67" i="24"/>
  <c r="AS193" i="24"/>
  <c r="AS87" i="24"/>
  <c r="BF53" i="22"/>
  <c r="AX46" i="22"/>
  <c r="CE148" i="24"/>
  <c r="CE42" i="24"/>
  <c r="AP173" i="24"/>
  <c r="AP67" i="24"/>
  <c r="E157" i="24"/>
  <c r="E51" i="24"/>
  <c r="AJ25" i="24"/>
  <c r="AJ131" i="24"/>
  <c r="CC109" i="22"/>
  <c r="I157" i="24"/>
  <c r="I51" i="24"/>
  <c r="W18" i="24"/>
  <c r="W124" i="24"/>
  <c r="BG148" i="24"/>
  <c r="BG42" i="24"/>
  <c r="AN76" i="22"/>
  <c r="AU164" i="24"/>
  <c r="AU58" i="24"/>
  <c r="BH198" i="24"/>
  <c r="BH92" i="24"/>
  <c r="P81" i="24"/>
  <c r="P187" i="24"/>
  <c r="BN114" i="24"/>
  <c r="BN107" i="24"/>
  <c r="BN106" i="24"/>
  <c r="V24" i="22"/>
  <c r="BR206" i="24"/>
  <c r="BR100" i="24"/>
  <c r="CJ175" i="24"/>
  <c r="CJ69" i="24"/>
  <c r="CO107" i="24"/>
  <c r="CO106" i="24"/>
  <c r="CO114" i="24"/>
  <c r="F30" i="24"/>
  <c r="F136" i="24"/>
  <c r="CK32" i="22"/>
  <c r="BQ174" i="24"/>
  <c r="BQ68" i="24"/>
  <c r="AB24" i="22"/>
  <c r="O76" i="22"/>
  <c r="AE23" i="24"/>
  <c r="D163" i="24"/>
  <c r="D57" i="24"/>
  <c r="BV38" i="22"/>
  <c r="CC204" i="24"/>
  <c r="CC98" i="24"/>
  <c r="AW3" i="13"/>
  <c r="AX222" i="24"/>
  <c r="AV124" i="24"/>
  <c r="AV18" i="24"/>
  <c r="AE72" i="22"/>
  <c r="BX174" i="24"/>
  <c r="BX68" i="24"/>
  <c r="AT188" i="24"/>
  <c r="AT82" i="24"/>
  <c r="K72" i="24"/>
  <c r="K178" i="24"/>
  <c r="R182" i="24"/>
  <c r="R76" i="24"/>
  <c r="BU34" i="22"/>
  <c r="BO138" i="24"/>
  <c r="BO32" i="24"/>
  <c r="I90" i="24"/>
  <c r="I196" i="24"/>
  <c r="AC131" i="24"/>
  <c r="AC25" i="24"/>
  <c r="BX37" i="22"/>
  <c r="AP151" i="24"/>
  <c r="AP45" i="24"/>
  <c r="CG156" i="24"/>
  <c r="CG50" i="24"/>
  <c r="AM31" i="24"/>
  <c r="AM137" i="24"/>
  <c r="BE88" i="24"/>
  <c r="CY208" i="24"/>
  <c r="CY102" i="24"/>
  <c r="BO41" i="22"/>
  <c r="BO43" i="22"/>
  <c r="BO44" i="22"/>
  <c r="BO45" i="22"/>
  <c r="Q86" i="24"/>
  <c r="Q192" i="24"/>
  <c r="AJ60" i="22"/>
  <c r="CC139" i="24"/>
  <c r="CC33" i="24"/>
  <c r="CK103" i="24"/>
  <c r="CK209" i="24"/>
  <c r="BI42" i="22"/>
  <c r="BU66" i="22"/>
  <c r="CS176" i="24"/>
  <c r="CS70" i="24"/>
  <c r="S48" i="24"/>
  <c r="S154" i="24"/>
  <c r="L35" i="22"/>
  <c r="AC38" i="24"/>
  <c r="AC144" i="24"/>
  <c r="Y77" i="24"/>
  <c r="Y183" i="24"/>
  <c r="K164" i="24"/>
  <c r="K58" i="24"/>
  <c r="AJ40" i="24"/>
  <c r="AJ146" i="24"/>
  <c r="AN53" i="24"/>
  <c r="AN159" i="24"/>
  <c r="BX133" i="24"/>
  <c r="BX27" i="24"/>
  <c r="Z73" i="22"/>
  <c r="CM36" i="22"/>
  <c r="AC87" i="24"/>
  <c r="AC193" i="24"/>
  <c r="BN76" i="22"/>
  <c r="AP184" i="24"/>
  <c r="AP78" i="24"/>
  <c r="D32" i="24"/>
  <c r="D138" i="24"/>
  <c r="BN109" i="22"/>
  <c r="CV210" i="24"/>
  <c r="CV104" i="24"/>
  <c r="BD197" i="24"/>
  <c r="BD91" i="24"/>
  <c r="AJ109" i="22"/>
  <c r="CR76" i="24"/>
  <c r="CR182" i="24"/>
  <c r="BM92" i="24"/>
  <c r="BM198" i="24"/>
  <c r="AE198" i="24" s="1"/>
  <c r="CI6" i="13"/>
  <c r="AH66" i="24"/>
  <c r="AH172" i="24"/>
  <c r="BT73" i="24"/>
  <c r="BT179" i="24"/>
  <c r="BU52" i="24"/>
  <c r="R147" i="24"/>
  <c r="R41" i="24"/>
  <c r="BB27" i="24"/>
  <c r="BB133" i="24"/>
  <c r="CS154" i="24"/>
  <c r="CS48" i="24"/>
  <c r="CV47" i="22"/>
  <c r="J35" i="22"/>
  <c r="R158" i="24"/>
  <c r="R52" i="24"/>
  <c r="M42" i="24"/>
  <c r="M148" i="24"/>
  <c r="BK58" i="22"/>
  <c r="U204" i="24"/>
  <c r="U98" i="24"/>
  <c r="CJ198" i="24"/>
  <c r="CJ92" i="24"/>
  <c r="BV54" i="24"/>
  <c r="BV160" i="24"/>
  <c r="CU33" i="22"/>
  <c r="CJ115" i="24"/>
  <c r="CJ9" i="24"/>
  <c r="AY171" i="24"/>
  <c r="AY65" i="24"/>
  <c r="AK19" i="24"/>
  <c r="AK125" i="24"/>
  <c r="AJ151" i="24"/>
  <c r="AJ45" i="24"/>
  <c r="AW186" i="24"/>
  <c r="AW80" i="24"/>
  <c r="CT70" i="24"/>
  <c r="CT176" i="24"/>
  <c r="AB202" i="24"/>
  <c r="AB96" i="24"/>
  <c r="X146" i="24"/>
  <c r="X40" i="24"/>
  <c r="K37" i="22"/>
  <c r="AX163" i="24"/>
  <c r="AX57" i="24"/>
  <c r="BP67" i="22"/>
  <c r="K47" i="24"/>
  <c r="K153" i="24"/>
  <c r="BP69" i="24"/>
  <c r="BP175" i="24"/>
  <c r="CZ15" i="24"/>
  <c r="CZ121" i="24"/>
  <c r="BZ60" i="22"/>
  <c r="Y100" i="24"/>
  <c r="Y206" i="24"/>
  <c r="BH48" i="24"/>
  <c r="BH154" i="24"/>
  <c r="AA114" i="24"/>
  <c r="AA106" i="24"/>
  <c r="AA107" i="24"/>
  <c r="C81" i="24"/>
  <c r="C187" i="24"/>
  <c r="AK59" i="22"/>
  <c r="CC67" i="22"/>
  <c r="BF124" i="24"/>
  <c r="BF18" i="24"/>
  <c r="AB61" i="24"/>
  <c r="AB167" i="24"/>
  <c r="W206" i="24"/>
  <c r="W100" i="24"/>
  <c r="BB52" i="24"/>
  <c r="BB158" i="24"/>
  <c r="AM100" i="24"/>
  <c r="AM206" i="24"/>
  <c r="BO60" i="22"/>
  <c r="DC188" i="24"/>
  <c r="DC82" i="24"/>
  <c r="C20" i="24"/>
  <c r="C126" i="24"/>
  <c r="AA45" i="22"/>
  <c r="AA41" i="22"/>
  <c r="AA43" i="22"/>
  <c r="AA44" i="22"/>
  <c r="Y192" i="24"/>
  <c r="Y86" i="24"/>
  <c r="BY34" i="22"/>
  <c r="CG103" i="24"/>
  <c r="CG209" i="24"/>
  <c r="AR148" i="24"/>
  <c r="AR42" i="24"/>
  <c r="CA158" i="24"/>
  <c r="CA52" i="24"/>
  <c r="CD101" i="24"/>
  <c r="CD207" i="24"/>
  <c r="CA27" i="24"/>
  <c r="CA133" i="24"/>
  <c r="CD93" i="24"/>
  <c r="CD199" i="24"/>
  <c r="BP23" i="24"/>
  <c r="BP129" i="24"/>
  <c r="AJ88" i="24"/>
  <c r="AJ194" i="24"/>
  <c r="BL75" i="22"/>
  <c r="R201" i="24"/>
  <c r="R95" i="24"/>
  <c r="A41" i="20"/>
  <c r="BT144" i="24"/>
  <c r="BT38" i="24"/>
  <c r="Z4" i="13"/>
  <c r="AM157" i="24"/>
  <c r="AM51" i="24"/>
  <c r="BM49" i="22"/>
  <c r="DB189" i="24"/>
  <c r="DB83" i="24"/>
  <c r="BF59" i="24"/>
  <c r="BF165" i="24"/>
  <c r="L126" i="24"/>
  <c r="L20" i="24"/>
  <c r="AU158" i="24"/>
  <c r="AU52" i="24"/>
  <c r="CW43" i="22"/>
  <c r="CW44" i="22"/>
  <c r="CW41" i="22"/>
  <c r="CW45" i="22"/>
  <c r="CJ93" i="24"/>
  <c r="CJ199" i="24"/>
  <c r="BQ168" i="24"/>
  <c r="BQ62" i="24"/>
  <c r="CX106" i="24"/>
  <c r="CX114" i="24"/>
  <c r="CX107" i="24"/>
  <c r="R165" i="24"/>
  <c r="R59" i="24"/>
  <c r="AM99" i="24"/>
  <c r="AM205" i="24"/>
  <c r="BB201" i="24"/>
  <c r="BB95" i="24"/>
  <c r="CT149" i="24"/>
  <c r="CT43" i="24"/>
  <c r="BS24" i="22"/>
  <c r="AM73" i="22"/>
  <c r="CV101" i="24"/>
  <c r="CV207" i="24"/>
  <c r="AP59" i="22"/>
  <c r="BD59" i="24"/>
  <c r="BD165" i="24"/>
  <c r="BU31" i="24"/>
  <c r="CD159" i="24"/>
  <c r="CD53" i="24"/>
  <c r="AO71" i="22"/>
  <c r="AP147" i="24"/>
  <c r="AP41" i="24"/>
  <c r="AF51" i="22"/>
  <c r="AO59" i="22"/>
  <c r="CG80" i="24"/>
  <c r="CG186" i="24"/>
  <c r="CY3" i="13"/>
  <c r="CZ222" i="24"/>
  <c r="AX35" i="22"/>
  <c r="A86" i="20"/>
  <c r="K49" i="22"/>
  <c r="BU102" i="24"/>
  <c r="BY31" i="24"/>
  <c r="BY137" i="24"/>
  <c r="Q29" i="22"/>
  <c r="K29" i="22"/>
  <c r="L13" i="24"/>
  <c r="L119" i="24"/>
  <c r="AA150" i="24"/>
  <c r="AA44" i="24"/>
  <c r="AW9" i="24"/>
  <c r="AW115" i="24"/>
  <c r="BM32" i="22"/>
  <c r="AV73" i="24"/>
  <c r="AV179" i="24"/>
  <c r="BT143" i="24"/>
  <c r="BT37" i="24"/>
  <c r="CV106" i="24"/>
  <c r="CV114" i="24"/>
  <c r="CV107" i="24"/>
  <c r="S87" i="24"/>
  <c r="S193" i="24"/>
  <c r="J49" i="24"/>
  <c r="J155" i="24"/>
  <c r="BH65" i="24"/>
  <c r="BH171" i="24"/>
  <c r="Z168" i="24"/>
  <c r="Z62" i="24"/>
  <c r="O19" i="24"/>
  <c r="O125" i="24"/>
  <c r="CU49" i="22"/>
  <c r="BU79" i="24"/>
  <c r="O193" i="24"/>
  <c r="O87" i="24"/>
  <c r="BL103" i="24"/>
  <c r="BL209" i="24"/>
  <c r="BS154" i="24"/>
  <c r="BS48" i="24"/>
  <c r="AO174" i="24"/>
  <c r="AO68" i="24"/>
  <c r="Q18" i="24"/>
  <c r="Q124" i="24"/>
  <c r="CM91" i="24"/>
  <c r="CM197" i="24"/>
  <c r="CM50" i="22"/>
  <c r="CW205" i="24"/>
  <c r="CW99" i="24"/>
  <c r="BR59" i="22"/>
  <c r="Y39" i="22"/>
  <c r="U55" i="24"/>
  <c r="U161" i="24"/>
  <c r="BY59" i="22"/>
  <c r="BB58" i="24"/>
  <c r="BB164" i="24"/>
  <c r="CK50" i="22"/>
  <c r="AF21" i="24"/>
  <c r="AF127" i="24"/>
  <c r="BZ37" i="22"/>
  <c r="BT46" i="22"/>
  <c r="AI32" i="22"/>
  <c r="AK39" i="24"/>
  <c r="AK145" i="24"/>
  <c r="G128" i="24"/>
  <c r="G22" i="24"/>
  <c r="V75" i="22"/>
  <c r="H133" i="24"/>
  <c r="H27" i="24"/>
  <c r="AV57" i="24"/>
  <c r="AV163" i="24"/>
  <c r="BO172" i="24"/>
  <c r="BO66" i="24"/>
  <c r="CY21" i="24"/>
  <c r="CY127" i="24"/>
  <c r="BQ115" i="24"/>
  <c r="BQ9" i="24"/>
  <c r="BR90" i="24"/>
  <c r="BR196" i="24"/>
  <c r="BD48" i="22"/>
  <c r="DC198" i="24"/>
  <c r="DC92" i="24"/>
  <c r="M16" i="24"/>
  <c r="M122" i="24"/>
  <c r="T39" i="24"/>
  <c r="T145" i="24"/>
  <c r="U129" i="24"/>
  <c r="U23" i="24"/>
  <c r="K25" i="24"/>
  <c r="K131" i="24"/>
  <c r="AK76" i="22"/>
  <c r="BX78" i="24"/>
  <c r="BX184" i="24"/>
  <c r="H35" i="24"/>
  <c r="H141" i="24"/>
  <c r="CJ54" i="22"/>
  <c r="BL138" i="24"/>
  <c r="BL32" i="24"/>
  <c r="AA41" i="24"/>
  <c r="AA147" i="24"/>
  <c r="AB63" i="24"/>
  <c r="AB169" i="24"/>
  <c r="BF180" i="24"/>
  <c r="BF74" i="24"/>
  <c r="L204" i="24"/>
  <c r="L98" i="24"/>
  <c r="AV28" i="24"/>
  <c r="AV134" i="24"/>
  <c r="BZ163" i="24"/>
  <c r="BZ57" i="24"/>
  <c r="CX59" i="24"/>
  <c r="CX165" i="24"/>
  <c r="BY28" i="24"/>
  <c r="BY134" i="24"/>
  <c r="AK42" i="22"/>
  <c r="BQ31" i="24"/>
  <c r="BQ137" i="24"/>
  <c r="AI75" i="24"/>
  <c r="AI181" i="24"/>
  <c r="CA42" i="22"/>
  <c r="BQ60" i="22"/>
  <c r="BW184" i="24"/>
  <c r="BW78" i="24"/>
  <c r="CS90" i="24"/>
  <c r="CS196" i="24"/>
  <c r="Q109" i="22"/>
  <c r="W73" i="24"/>
  <c r="W179" i="24"/>
  <c r="BC31" i="22"/>
  <c r="CL49" i="22"/>
  <c r="AM49" i="22"/>
  <c r="CG4" i="13"/>
  <c r="Z156" i="24"/>
  <c r="Z50" i="24"/>
  <c r="BX5" i="13"/>
  <c r="AD37" i="24"/>
  <c r="CR75" i="24"/>
  <c r="CR181" i="24"/>
  <c r="Y67" i="22"/>
  <c r="DC79" i="24"/>
  <c r="DC185" i="24"/>
  <c r="CR116" i="24"/>
  <c r="CR10" i="24"/>
  <c r="P140" i="24"/>
  <c r="P34" i="24"/>
  <c r="CE121" i="24"/>
  <c r="CE15" i="24"/>
  <c r="R76" i="22"/>
  <c r="AV58" i="22"/>
  <c r="CF201" i="24"/>
  <c r="CF95" i="24"/>
  <c r="Q16" i="24"/>
  <c r="Q122" i="24"/>
  <c r="BO4" i="13"/>
  <c r="AZ206" i="24"/>
  <c r="AZ100" i="24"/>
  <c r="CG53" i="22"/>
  <c r="CJ203" i="24"/>
  <c r="CJ97" i="24"/>
  <c r="AC6" i="13"/>
  <c r="F197" i="24"/>
  <c r="F91" i="24"/>
  <c r="O24" i="22"/>
  <c r="BP76" i="24"/>
  <c r="BP182" i="24"/>
  <c r="AQ207" i="24"/>
  <c r="AQ101" i="24"/>
  <c r="CU126" i="24"/>
  <c r="CU20" i="24"/>
  <c r="BO78" i="24"/>
  <c r="BO184" i="24"/>
  <c r="CI70" i="22"/>
  <c r="CO20" i="24"/>
  <c r="CO126" i="24"/>
  <c r="H138" i="24"/>
  <c r="H32" i="24"/>
  <c r="Z49" i="22"/>
  <c r="AD84" i="24"/>
  <c r="K52" i="22"/>
  <c r="CU222" i="24"/>
  <c r="CT3" i="13"/>
  <c r="BO100" i="24"/>
  <c r="BO206" i="24"/>
  <c r="BH30" i="24"/>
  <c r="BH136" i="24"/>
  <c r="V68" i="22"/>
  <c r="S84" i="24"/>
  <c r="S190" i="24"/>
  <c r="CE34" i="22"/>
  <c r="AO34" i="22"/>
  <c r="CH175" i="24"/>
  <c r="CH69" i="24"/>
  <c r="N2" i="13"/>
  <c r="O221" i="24"/>
  <c r="AA132" i="24"/>
  <c r="AA26" i="24"/>
  <c r="BW60" i="22"/>
  <c r="C145" i="24"/>
  <c r="C39" i="24"/>
  <c r="AZ107" i="24"/>
  <c r="AZ106" i="24"/>
  <c r="AZ114" i="24"/>
  <c r="AA4" i="13"/>
  <c r="AH204" i="24"/>
  <c r="AH98" i="24"/>
  <c r="CV43" i="22"/>
  <c r="CV44" i="22"/>
  <c r="CV45" i="22"/>
  <c r="CV41" i="22"/>
  <c r="CQ14" i="24"/>
  <c r="CQ120" i="24"/>
  <c r="C168" i="24"/>
  <c r="C62" i="24"/>
  <c r="AI157" i="24"/>
  <c r="AI51" i="24"/>
  <c r="AV211" i="24"/>
  <c r="AV105" i="24"/>
  <c r="CU73" i="22"/>
  <c r="C33" i="24"/>
  <c r="C139" i="24"/>
  <c r="AK3" i="13"/>
  <c r="Y53" i="22"/>
  <c r="U50" i="22"/>
  <c r="AO67" i="22"/>
  <c r="BP197" i="24"/>
  <c r="BP91" i="24"/>
  <c r="AB39" i="22"/>
  <c r="AT96" i="24"/>
  <c r="AT202" i="24"/>
  <c r="AR138" i="24"/>
  <c r="AR32" i="24"/>
  <c r="CS39" i="22"/>
  <c r="AI25" i="24"/>
  <c r="AI131" i="24"/>
  <c r="BA45" i="24"/>
  <c r="BA151" i="24"/>
  <c r="AO10" i="24"/>
  <c r="AO116" i="24"/>
  <c r="K41" i="24"/>
  <c r="K147" i="24"/>
  <c r="CI60" i="24"/>
  <c r="CI166" i="24"/>
  <c r="CL59" i="24"/>
  <c r="CL165" i="24"/>
  <c r="E174" i="24"/>
  <c r="E68" i="24"/>
  <c r="BY97" i="24"/>
  <c r="BY203" i="24"/>
  <c r="DA5" i="13"/>
  <c r="BX140" i="24"/>
  <c r="BX34" i="24"/>
  <c r="CO182" i="24"/>
  <c r="CO76" i="24"/>
  <c r="BZ71" i="22"/>
  <c r="A93" i="20"/>
  <c r="BA93" i="20" s="1"/>
  <c r="Y155" i="24"/>
  <c r="Y49" i="24"/>
  <c r="CR44" i="24"/>
  <c r="CR150" i="24"/>
  <c r="P37" i="24"/>
  <c r="P143" i="24"/>
  <c r="AS74" i="24"/>
  <c r="AS180" i="24"/>
  <c r="AT124" i="24"/>
  <c r="AT18" i="24"/>
  <c r="AS206" i="24"/>
  <c r="AS100" i="24"/>
  <c r="DC74" i="24"/>
  <c r="DC180" i="24"/>
  <c r="AR207" i="24"/>
  <c r="AR101" i="24"/>
  <c r="BS44" i="22"/>
  <c r="BS41" i="22"/>
  <c r="BS45" i="22"/>
  <c r="BS43" i="22"/>
  <c r="BO174" i="24"/>
  <c r="BO68" i="24"/>
  <c r="BT181" i="24"/>
  <c r="BT75" i="24"/>
  <c r="Z65" i="24"/>
  <c r="Z171" i="24"/>
  <c r="CZ42" i="24"/>
  <c r="CZ148" i="24"/>
  <c r="AW179" i="24"/>
  <c r="AW73" i="24"/>
  <c r="DB32" i="22"/>
  <c r="CL147" i="24"/>
  <c r="CL41" i="24"/>
  <c r="BA48" i="22"/>
  <c r="BN150" i="24"/>
  <c r="BN44" i="24"/>
  <c r="AG209" i="24"/>
  <c r="AG103" i="24"/>
  <c r="P147" i="24"/>
  <c r="P41" i="24"/>
  <c r="CK78" i="24"/>
  <c r="CK184" i="24"/>
  <c r="T53" i="22"/>
  <c r="AL5" i="13"/>
  <c r="BP88" i="24"/>
  <c r="BP194" i="24"/>
  <c r="AM202" i="24"/>
  <c r="AM96" i="24"/>
  <c r="BR19" i="24"/>
  <c r="BR125" i="24"/>
  <c r="AA195" i="24"/>
  <c r="AA89" i="24"/>
  <c r="AG139" i="24"/>
  <c r="AG33" i="24"/>
  <c r="AR197" i="24"/>
  <c r="AR91" i="24"/>
  <c r="BG24" i="22"/>
  <c r="BI37" i="22"/>
  <c r="BG134" i="24"/>
  <c r="BG28" i="24"/>
  <c r="BT96" i="24"/>
  <c r="BT202" i="24"/>
  <c r="BF4" i="13"/>
  <c r="AV150" i="24"/>
  <c r="AV44" i="24"/>
  <c r="CG19" i="24"/>
  <c r="CG125" i="24"/>
  <c r="CM74" i="22"/>
  <c r="CP58" i="24"/>
  <c r="CP164" i="24"/>
  <c r="T66" i="22"/>
  <c r="I182" i="24"/>
  <c r="I76" i="24"/>
  <c r="BW144" i="24"/>
  <c r="BW38" i="24"/>
  <c r="AJ64" i="24"/>
  <c r="AJ170" i="24"/>
  <c r="Z116" i="24"/>
  <c r="Z10" i="24"/>
  <c r="AK143" i="24"/>
  <c r="AK37" i="24"/>
  <c r="AQ169" i="24"/>
  <c r="AQ63" i="24"/>
  <c r="S66" i="22"/>
  <c r="I73" i="22"/>
  <c r="O133" i="24"/>
  <c r="O27" i="24"/>
  <c r="BQ162" i="24"/>
  <c r="BQ56" i="24"/>
  <c r="J50" i="22"/>
  <c r="CW51" i="24"/>
  <c r="CW157" i="24"/>
  <c r="N65" i="24"/>
  <c r="N171" i="24"/>
  <c r="BA60" i="22"/>
  <c r="CN33" i="22"/>
  <c r="N157" i="24"/>
  <c r="N51" i="24"/>
  <c r="BB16" i="24"/>
  <c r="BB122" i="24"/>
  <c r="CA105" i="24"/>
  <c r="CA211" i="24"/>
  <c r="R123" i="24"/>
  <c r="R17" i="24"/>
  <c r="BQ176" i="24"/>
  <c r="BQ70" i="24"/>
  <c r="BJ154" i="24"/>
  <c r="BJ48" i="24"/>
  <c r="AH52" i="22"/>
  <c r="AG36" i="24"/>
  <c r="AG142" i="24"/>
  <c r="AF181" i="24"/>
  <c r="AF75" i="24"/>
  <c r="BS41" i="24"/>
  <c r="BS147" i="24"/>
  <c r="BT71" i="22"/>
  <c r="BI98" i="24"/>
  <c r="BI204" i="24"/>
  <c r="J37" i="24"/>
  <c r="J143" i="24"/>
  <c r="Q67" i="22"/>
  <c r="AN45" i="24"/>
  <c r="AN151" i="24"/>
  <c r="BK203" i="24"/>
  <c r="BK97" i="24"/>
  <c r="BF82" i="24"/>
  <c r="BF188" i="24"/>
  <c r="N107" i="24"/>
  <c r="N106" i="24"/>
  <c r="N114" i="24"/>
  <c r="BL67" i="22"/>
  <c r="AI71" i="24"/>
  <c r="AI177" i="24"/>
  <c r="BS37" i="22"/>
  <c r="BL173" i="24"/>
  <c r="BL67" i="24"/>
  <c r="AP16" i="24"/>
  <c r="AP122" i="24"/>
  <c r="CR52" i="22"/>
  <c r="BI29" i="22"/>
  <c r="T121" i="24"/>
  <c r="T15" i="24"/>
  <c r="Q126" i="24"/>
  <c r="Q20" i="24"/>
  <c r="CM200" i="24"/>
  <c r="CM94" i="24"/>
  <c r="BG198" i="24"/>
  <c r="BG92" i="24"/>
  <c r="BU40" i="22"/>
  <c r="W27" i="24"/>
  <c r="W133" i="24"/>
  <c r="AO81" i="24"/>
  <c r="AO187" i="24"/>
  <c r="I65" i="22"/>
  <c r="DB42" i="24"/>
  <c r="DB148" i="24"/>
  <c r="CO35" i="22"/>
  <c r="CZ38" i="22"/>
  <c r="AW161" i="24"/>
  <c r="AW55" i="24"/>
  <c r="BI115" i="24"/>
  <c r="BI9" i="24"/>
  <c r="BK187" i="24"/>
  <c r="BK81" i="24"/>
  <c r="BJ54" i="24"/>
  <c r="BJ160" i="24"/>
  <c r="DC78" i="24"/>
  <c r="DC184" i="24"/>
  <c r="AC122" i="24"/>
  <c r="AC16" i="24"/>
  <c r="CB145" i="24"/>
  <c r="CB39" i="24"/>
  <c r="AV25" i="24"/>
  <c r="AV131" i="24"/>
  <c r="BB69" i="24"/>
  <c r="BB175" i="24"/>
  <c r="BP173" i="24"/>
  <c r="BP67" i="24"/>
  <c r="AE104" i="24"/>
  <c r="O23" i="24"/>
  <c r="O129" i="24"/>
  <c r="BE31" i="22"/>
  <c r="CC222" i="24"/>
  <c r="CB3" i="13"/>
  <c r="AS31" i="22"/>
  <c r="CQ31" i="22"/>
  <c r="Z53" i="22"/>
  <c r="BK71" i="22"/>
  <c r="BL5" i="13"/>
  <c r="AR171" i="24"/>
  <c r="AR65" i="24"/>
  <c r="CG86" i="24"/>
  <c r="CG192" i="24"/>
  <c r="CU16" i="24"/>
  <c r="CU122" i="24"/>
  <c r="CV204" i="24"/>
  <c r="CV98" i="24"/>
  <c r="CG14" i="24"/>
  <c r="CG120" i="24"/>
  <c r="CV33" i="22"/>
  <c r="BM103" i="24"/>
  <c r="BM209" i="24"/>
  <c r="AE209" i="24" s="1"/>
  <c r="CS221" i="24"/>
  <c r="CM61" i="22"/>
  <c r="Z126" i="24"/>
  <c r="Z20" i="24"/>
  <c r="AY37" i="24"/>
  <c r="AY143" i="24"/>
  <c r="CS52" i="22"/>
  <c r="BB90" i="24"/>
  <c r="BB196" i="24"/>
  <c r="BH52" i="24"/>
  <c r="BH158" i="24"/>
  <c r="BY160" i="24"/>
  <c r="BY54" i="24"/>
  <c r="AG47" i="22"/>
  <c r="AN25" i="24"/>
  <c r="AN131" i="24"/>
  <c r="CO53" i="22"/>
  <c r="O78" i="24"/>
  <c r="O184" i="24"/>
  <c r="BV74" i="22"/>
  <c r="DA132" i="24"/>
  <c r="DA26" i="24"/>
  <c r="AB46" i="22"/>
  <c r="E69" i="24"/>
  <c r="E175" i="24"/>
  <c r="AC23" i="24"/>
  <c r="AC129" i="24"/>
  <c r="AY48" i="22"/>
  <c r="BK29" i="22"/>
  <c r="CR37" i="22"/>
  <c r="AO54" i="22"/>
  <c r="AH60" i="22"/>
  <c r="AA6" i="13"/>
  <c r="AT78" i="24"/>
  <c r="AT184" i="24"/>
  <c r="AM197" i="24"/>
  <c r="AM91" i="24"/>
  <c r="BM54" i="22"/>
  <c r="CL145" i="24"/>
  <c r="CL39" i="24"/>
  <c r="AG116" i="24"/>
  <c r="AG10" i="24"/>
  <c r="CC46" i="22"/>
  <c r="BI114" i="24"/>
  <c r="BI107" i="24"/>
  <c r="BI106" i="24"/>
  <c r="J91" i="24"/>
  <c r="J197" i="24"/>
  <c r="BH5" i="13"/>
  <c r="E180" i="24"/>
  <c r="E74" i="24"/>
  <c r="BK38" i="22"/>
  <c r="BK116" i="24"/>
  <c r="BK10" i="24"/>
  <c r="DB67" i="24"/>
  <c r="DB173" i="24"/>
  <c r="BF136" i="24"/>
  <c r="BF30" i="24"/>
  <c r="AI66" i="22"/>
  <c r="AK55" i="24"/>
  <c r="AK161" i="24"/>
  <c r="AU205" i="24"/>
  <c r="AU99" i="24"/>
  <c r="CB156" i="24"/>
  <c r="CB50" i="24"/>
  <c r="AS66" i="24"/>
  <c r="AS172" i="24"/>
  <c r="CU188" i="24"/>
  <c r="CU82" i="24"/>
  <c r="AS61" i="22"/>
  <c r="AO55" i="24"/>
  <c r="AO161" i="24"/>
  <c r="CX150" i="24"/>
  <c r="CX44" i="24"/>
  <c r="CY52" i="22"/>
  <c r="CP76" i="22"/>
  <c r="CO118" i="24"/>
  <c r="CO12" i="24"/>
  <c r="BM134" i="24"/>
  <c r="AE134" i="24" s="1"/>
  <c r="BM28" i="24"/>
  <c r="AJ184" i="24"/>
  <c r="AJ78" i="24"/>
  <c r="H80" i="24"/>
  <c r="H186" i="24"/>
  <c r="AK156" i="24"/>
  <c r="AK50" i="24"/>
  <c r="AV10" i="24"/>
  <c r="AV116" i="24"/>
  <c r="CR41" i="24"/>
  <c r="CR147" i="24"/>
  <c r="BB51" i="24"/>
  <c r="BB157" i="24"/>
  <c r="BE76" i="22"/>
  <c r="CE47" i="22"/>
  <c r="BI197" i="24"/>
  <c r="BI91" i="24"/>
  <c r="CT73" i="22"/>
  <c r="O145" i="24"/>
  <c r="O39" i="24"/>
  <c r="DC19" i="24"/>
  <c r="DC125" i="24"/>
  <c r="AJ91" i="24"/>
  <c r="AJ197" i="24"/>
  <c r="BW53" i="24"/>
  <c r="BW159" i="24"/>
  <c r="O41" i="24"/>
  <c r="O147" i="24"/>
  <c r="BN149" i="24"/>
  <c r="BN43" i="24"/>
  <c r="CM143" i="24"/>
  <c r="CM37" i="24"/>
  <c r="CQ71" i="22"/>
  <c r="CX9" i="24"/>
  <c r="CX115" i="24"/>
  <c r="CP48" i="22"/>
  <c r="CS96" i="24"/>
  <c r="CS202" i="24"/>
  <c r="AD50" i="24"/>
  <c r="U37" i="24"/>
  <c r="U143" i="24"/>
  <c r="CP70" i="22"/>
  <c r="W158" i="24"/>
  <c r="W52" i="24"/>
  <c r="CP65" i="22"/>
  <c r="O26" i="15"/>
  <c r="O28" i="15"/>
  <c r="O28" i="22" s="1"/>
  <c r="O27" i="15"/>
  <c r="Z12" i="24"/>
  <c r="Z118" i="24"/>
  <c r="CZ61" i="22"/>
  <c r="L187" i="24"/>
  <c r="L81" i="24"/>
  <c r="CW65" i="22"/>
  <c r="I96" i="24"/>
  <c r="I202" i="24"/>
  <c r="BB9" i="24"/>
  <c r="BB115" i="24"/>
  <c r="AN39" i="24"/>
  <c r="AN145" i="24"/>
  <c r="CU187" i="24"/>
  <c r="CU81" i="24"/>
  <c r="N154" i="24"/>
  <c r="N48" i="24"/>
  <c r="BQ32" i="22"/>
  <c r="Y127" i="24"/>
  <c r="Y21" i="24"/>
  <c r="AO100" i="24"/>
  <c r="AO206" i="24"/>
  <c r="AL125" i="24"/>
  <c r="AL19" i="24"/>
  <c r="S204" i="24"/>
  <c r="S98" i="24"/>
  <c r="DA120" i="24"/>
  <c r="DA14" i="24"/>
  <c r="BE96" i="24"/>
  <c r="Q196" i="24"/>
  <c r="Q90" i="24"/>
  <c r="I187" i="24"/>
  <c r="I81" i="24"/>
  <c r="CV35" i="24"/>
  <c r="CV141" i="24"/>
  <c r="AL85" i="24"/>
  <c r="AL191" i="24"/>
  <c r="CV59" i="22"/>
  <c r="BE97" i="24"/>
  <c r="CK117" i="24"/>
  <c r="CK11" i="24"/>
  <c r="AT126" i="24"/>
  <c r="AT20" i="24"/>
  <c r="R153" i="24"/>
  <c r="R47" i="24"/>
  <c r="BJ117" i="24"/>
  <c r="BJ11" i="24"/>
  <c r="BN53" i="22"/>
  <c r="O139" i="24"/>
  <c r="O33" i="24"/>
  <c r="I204" i="24"/>
  <c r="I98" i="24"/>
  <c r="CN133" i="24"/>
  <c r="CN27" i="24"/>
  <c r="AL74" i="24"/>
  <c r="AL180" i="24"/>
  <c r="AX59" i="22"/>
  <c r="BY104" i="24"/>
  <c r="BY210" i="24"/>
  <c r="CY91" i="24"/>
  <c r="CY197" i="24"/>
  <c r="T76" i="22"/>
  <c r="CD9" i="24"/>
  <c r="CD115" i="24"/>
  <c r="BQ89" i="24"/>
  <c r="BQ195" i="24"/>
  <c r="AD55" i="24"/>
  <c r="CB102" i="24"/>
  <c r="CB208" i="24"/>
  <c r="CL26" i="24"/>
  <c r="CL132" i="24"/>
  <c r="DB137" i="24"/>
  <c r="DB31" i="24"/>
  <c r="N184" i="24"/>
  <c r="N78" i="24"/>
  <c r="R102" i="24"/>
  <c r="R208" i="24"/>
  <c r="DA34" i="22"/>
  <c r="AY102" i="24"/>
  <c r="AY208" i="24"/>
  <c r="AJ147" i="24"/>
  <c r="AJ41" i="24"/>
  <c r="CM196" i="24"/>
  <c r="CM90" i="24"/>
  <c r="AG35" i="22"/>
  <c r="AA205" i="24"/>
  <c r="AA99" i="24"/>
  <c r="CZ171" i="24"/>
  <c r="CZ65" i="24"/>
  <c r="AY97" i="24"/>
  <c r="AY203" i="24"/>
  <c r="CT131" i="24"/>
  <c r="CT25" i="24"/>
  <c r="BE44" i="24"/>
  <c r="CH200" i="24"/>
  <c r="CH94" i="24"/>
  <c r="CZ179" i="24"/>
  <c r="CZ73" i="24"/>
  <c r="CQ6" i="13"/>
  <c r="AE40" i="22"/>
  <c r="BL48" i="22"/>
  <c r="AR46" i="22"/>
  <c r="AC72" i="22"/>
  <c r="BG176" i="24"/>
  <c r="BG70" i="24"/>
  <c r="CM181" i="24"/>
  <c r="CM75" i="24"/>
  <c r="CC93" i="24"/>
  <c r="CC199" i="24"/>
  <c r="R3" i="13"/>
  <c r="S222" i="24"/>
  <c r="CC106" i="24"/>
  <c r="CC114" i="24"/>
  <c r="CC107" i="24"/>
  <c r="CR42" i="22"/>
  <c r="BM53" i="24"/>
  <c r="BM159" i="24"/>
  <c r="AE159" i="24" s="1"/>
  <c r="DA91" i="24"/>
  <c r="DA197" i="24"/>
  <c r="Z22" i="24"/>
  <c r="Z128" i="24"/>
  <c r="AG45" i="22"/>
  <c r="AG44" i="22"/>
  <c r="AG43" i="22"/>
  <c r="AG41" i="22"/>
  <c r="N24" i="22"/>
  <c r="CY33" i="22"/>
  <c r="BN60" i="22"/>
  <c r="CV192" i="24"/>
  <c r="CV86" i="24"/>
  <c r="BN75" i="22"/>
  <c r="BE47" i="22"/>
  <c r="CI187" i="24"/>
  <c r="CI81" i="24"/>
  <c r="BS176" i="24"/>
  <c r="BS70" i="24"/>
  <c r="CC163" i="24"/>
  <c r="CC57" i="24"/>
  <c r="BN205" i="24"/>
  <c r="BN99" i="24"/>
  <c r="AK6" i="13"/>
  <c r="M115" i="24"/>
  <c r="M9" i="24"/>
  <c r="CF154" i="24"/>
  <c r="CF48" i="24"/>
  <c r="CD59" i="22"/>
  <c r="G5" i="13"/>
  <c r="CY38" i="22"/>
  <c r="CA83" i="24"/>
  <c r="CA189" i="24"/>
  <c r="V48" i="22"/>
  <c r="DA29" i="22"/>
  <c r="N66" i="22"/>
  <c r="AA65" i="22"/>
  <c r="BW206" i="24"/>
  <c r="BW100" i="24"/>
  <c r="CJ4" i="13"/>
  <c r="AR6" i="13"/>
  <c r="CT54" i="22"/>
  <c r="AH47" i="22"/>
  <c r="CE94" i="24"/>
  <c r="CE200" i="24"/>
  <c r="BA163" i="24"/>
  <c r="BA57" i="24"/>
  <c r="G101" i="24"/>
  <c r="G207" i="24"/>
  <c r="DB38" i="22"/>
  <c r="AN49" i="24"/>
  <c r="AN155" i="24"/>
  <c r="CL87" i="24"/>
  <c r="CL193" i="24"/>
  <c r="CN65" i="22"/>
  <c r="CO17" i="24"/>
  <c r="CO123" i="24"/>
  <c r="CJ48" i="22"/>
  <c r="BG65" i="22"/>
  <c r="AZ49" i="22"/>
  <c r="DB70" i="24"/>
  <c r="DB176" i="24"/>
  <c r="CZ109" i="22"/>
  <c r="CR32" i="22"/>
  <c r="BS160" i="24"/>
  <c r="BS54" i="24"/>
  <c r="CJ184" i="24"/>
  <c r="CJ78" i="24"/>
  <c r="BG169" i="24"/>
  <c r="BG63" i="24"/>
  <c r="AI31" i="24"/>
  <c r="AI137" i="24"/>
  <c r="BP77" i="24"/>
  <c r="BP183" i="24"/>
  <c r="BN73" i="22"/>
  <c r="AM180" i="24"/>
  <c r="AM74" i="24"/>
  <c r="BD211" i="24"/>
  <c r="BD105" i="24"/>
  <c r="Q190" i="24"/>
  <c r="Q84" i="24"/>
  <c r="AV16" i="24"/>
  <c r="AV122" i="24"/>
  <c r="AK34" i="22"/>
  <c r="CG201" i="24"/>
  <c r="CG95" i="24"/>
  <c r="BN51" i="22"/>
  <c r="K39" i="22"/>
  <c r="CX57" i="24"/>
  <c r="CX163" i="24"/>
  <c r="CF34" i="24"/>
  <c r="CF140" i="24"/>
  <c r="AJ3" i="13"/>
  <c r="AF20" i="24"/>
  <c r="AF126" i="24"/>
  <c r="CZ6" i="13"/>
  <c r="AM70" i="24"/>
  <c r="AM176" i="24"/>
  <c r="CK75" i="22"/>
  <c r="DA49" i="24"/>
  <c r="DA155" i="24"/>
  <c r="AZ153" i="24"/>
  <c r="AZ47" i="24"/>
  <c r="AM23" i="24"/>
  <c r="AM129" i="24"/>
  <c r="AH159" i="24"/>
  <c r="AH53" i="24"/>
  <c r="CV34" i="22"/>
  <c r="BW134" i="24"/>
  <c r="BW28" i="24"/>
  <c r="BU60" i="24"/>
  <c r="BS197" i="24"/>
  <c r="BS91" i="24"/>
  <c r="AJ44" i="22"/>
  <c r="AJ43" i="22"/>
  <c r="AJ41" i="22"/>
  <c r="AJ45" i="22"/>
  <c r="CD68" i="22"/>
  <c r="BV194" i="24"/>
  <c r="BV88" i="24"/>
  <c r="AU93" i="24"/>
  <c r="AU199" i="24"/>
  <c r="G65" i="22"/>
  <c r="DC157" i="24"/>
  <c r="DC51" i="24"/>
  <c r="BH72" i="24"/>
  <c r="BH178" i="24"/>
  <c r="BF73" i="22"/>
  <c r="BD161" i="24"/>
  <c r="BD55" i="24"/>
  <c r="BC63" i="24"/>
  <c r="BC169" i="24"/>
  <c r="V136" i="24"/>
  <c r="V30" i="24"/>
  <c r="BK156" i="24"/>
  <c r="BK50" i="24"/>
  <c r="BD23" i="24"/>
  <c r="BD129" i="24"/>
  <c r="AR165" i="24"/>
  <c r="AR59" i="24"/>
  <c r="O93" i="24"/>
  <c r="O199" i="24"/>
  <c r="E202" i="24"/>
  <c r="E96" i="24"/>
  <c r="AV47" i="22"/>
  <c r="L196" i="24"/>
  <c r="L90" i="24"/>
  <c r="CO184" i="24"/>
  <c r="CO78" i="24"/>
  <c r="L107" i="24"/>
  <c r="L114" i="24"/>
  <c r="L106" i="24"/>
  <c r="AR168" i="24"/>
  <c r="AR62" i="24"/>
  <c r="CZ120" i="24"/>
  <c r="CZ14" i="24"/>
  <c r="AS57" i="24"/>
  <c r="AS163" i="24"/>
  <c r="AI183" i="24"/>
  <c r="AI77" i="24"/>
  <c r="AV19" i="24"/>
  <c r="AV125" i="24"/>
  <c r="CQ132" i="24"/>
  <c r="CQ26" i="24"/>
  <c r="AO147" i="24"/>
  <c r="AO41" i="24"/>
  <c r="C57" i="24"/>
  <c r="C163" i="24"/>
  <c r="CN61" i="22"/>
  <c r="BA123" i="24"/>
  <c r="BA17" i="24"/>
  <c r="AS49" i="22"/>
  <c r="D6" i="13"/>
  <c r="K141" i="24"/>
  <c r="K35" i="24"/>
  <c r="AA61" i="22"/>
  <c r="CN51" i="24"/>
  <c r="CN157" i="24"/>
  <c r="V40" i="22"/>
  <c r="AC130" i="24"/>
  <c r="AC24" i="24"/>
  <c r="V154" i="24"/>
  <c r="V48" i="24"/>
  <c r="Y78" i="24"/>
  <c r="Y184" i="24"/>
  <c r="CZ63" i="24"/>
  <c r="CZ169" i="24"/>
  <c r="BN87" i="24"/>
  <c r="BN193" i="24"/>
  <c r="BC65" i="22"/>
  <c r="CX52" i="24"/>
  <c r="CX158" i="24"/>
  <c r="Q211" i="24"/>
  <c r="Q105" i="24"/>
  <c r="AN19" i="24"/>
  <c r="AN125" i="24"/>
  <c r="AY34" i="22"/>
  <c r="Y194" i="24"/>
  <c r="Y88" i="24"/>
  <c r="Q96" i="24"/>
  <c r="Q202" i="24"/>
  <c r="CM205" i="24"/>
  <c r="CM99" i="24"/>
  <c r="AF81" i="24"/>
  <c r="AF187" i="24"/>
  <c r="AC19" i="24"/>
  <c r="AC125" i="24"/>
  <c r="AB19" i="20"/>
  <c r="BX117" i="24"/>
  <c r="BX11" i="24"/>
  <c r="CW119" i="24"/>
  <c r="CW13" i="24"/>
  <c r="AC187" i="24"/>
  <c r="AC81" i="24"/>
  <c r="CV74" i="24"/>
  <c r="CV180" i="24"/>
  <c r="BW46" i="22"/>
  <c r="CT116" i="24"/>
  <c r="CT10" i="24"/>
  <c r="AP127" i="24"/>
  <c r="AP21" i="24"/>
  <c r="AR150" i="24"/>
  <c r="AR44" i="24"/>
  <c r="CB221" i="24"/>
  <c r="CA2" i="13"/>
  <c r="CX151" i="24"/>
  <c r="CX45" i="24"/>
  <c r="U118" i="24"/>
  <c r="U12" i="24"/>
  <c r="Y141" i="24"/>
  <c r="Y35" i="24"/>
  <c r="CE109" i="22"/>
  <c r="AX116" i="24"/>
  <c r="AX10" i="24"/>
  <c r="L58" i="22"/>
  <c r="CS77" i="24"/>
  <c r="CS183" i="24"/>
  <c r="V64" i="24"/>
  <c r="V170" i="24"/>
  <c r="AM85" i="24"/>
  <c r="AM191" i="24"/>
  <c r="AH42" i="22"/>
  <c r="BV60" i="24"/>
  <c r="BV166" i="24"/>
  <c r="Z74" i="22"/>
  <c r="AZ203" i="24"/>
  <c r="AZ97" i="24"/>
  <c r="CZ98" i="24"/>
  <c r="CZ204" i="24"/>
  <c r="V46" i="22"/>
  <c r="AP126" i="24"/>
  <c r="AP20" i="24"/>
  <c r="BH132" i="24"/>
  <c r="BH26" i="24"/>
  <c r="V43" i="22"/>
  <c r="V44" i="22"/>
  <c r="V41" i="22"/>
  <c r="V45" i="22"/>
  <c r="Y123" i="24"/>
  <c r="Y17" i="24"/>
  <c r="BV58" i="22"/>
  <c r="AT38" i="24"/>
  <c r="AT144" i="24"/>
  <c r="BR48" i="24"/>
  <c r="BR154" i="24"/>
  <c r="CL14" i="24"/>
  <c r="CL120" i="24"/>
  <c r="O104" i="24"/>
  <c r="O210" i="24"/>
  <c r="BF61" i="22"/>
  <c r="CA61" i="22"/>
  <c r="AG51" i="24"/>
  <c r="AG157" i="24"/>
  <c r="BE55" i="24"/>
  <c r="L2" i="13"/>
  <c r="M221" i="24"/>
  <c r="S182" i="24"/>
  <c r="S76" i="24"/>
  <c r="CH37" i="22"/>
  <c r="A15" i="20"/>
  <c r="CS15" i="20" s="1"/>
  <c r="CQ104" i="24"/>
  <c r="CQ210" i="24"/>
  <c r="BJ95" i="24"/>
  <c r="BJ201" i="24"/>
  <c r="CB199" i="24"/>
  <c r="CB93" i="24"/>
  <c r="BF31" i="22"/>
  <c r="BW155" i="24"/>
  <c r="BW49" i="24"/>
  <c r="AO109" i="22"/>
  <c r="L211" i="24"/>
  <c r="L105" i="24"/>
  <c r="AW64" i="24"/>
  <c r="AW170" i="24"/>
  <c r="K50" i="22"/>
  <c r="AL9" i="24"/>
  <c r="AL115" i="24"/>
  <c r="BK36" i="24"/>
  <c r="BK142" i="24"/>
  <c r="BQ99" i="24"/>
  <c r="BQ205" i="24"/>
  <c r="A67" i="20"/>
  <c r="CN67" i="20" s="1"/>
  <c r="BG34" i="22"/>
  <c r="CO181" i="24"/>
  <c r="CO75" i="24"/>
  <c r="CD74" i="24"/>
  <c r="CD180" i="24"/>
  <c r="BE22" i="24"/>
  <c r="S31" i="22"/>
  <c r="C46" i="24"/>
  <c r="C152" i="24"/>
  <c r="CV20" i="24"/>
  <c r="CV126" i="24"/>
  <c r="X173" i="24"/>
  <c r="X67" i="24"/>
  <c r="BL18" i="24"/>
  <c r="BL124" i="24"/>
  <c r="BC47" i="22"/>
  <c r="K203" i="24"/>
  <c r="K97" i="24"/>
  <c r="CI142" i="24"/>
  <c r="CI36" i="24"/>
  <c r="M138" i="24"/>
  <c r="M32" i="24"/>
  <c r="W106" i="24"/>
  <c r="W114" i="24"/>
  <c r="W107" i="24"/>
  <c r="BY178" i="24"/>
  <c r="BY72" i="24"/>
  <c r="AW146" i="24"/>
  <c r="AW40" i="24"/>
  <c r="CM13" i="24"/>
  <c r="CM119" i="24"/>
  <c r="BU41" i="24"/>
  <c r="CB54" i="24"/>
  <c r="CB160" i="24"/>
  <c r="BO44" i="24"/>
  <c r="BO150" i="24"/>
  <c r="W135" i="24"/>
  <c r="W29" i="24"/>
  <c r="CJ188" i="24"/>
  <c r="CJ82" i="24"/>
  <c r="CJ157" i="24"/>
  <c r="CJ51" i="24"/>
  <c r="X51" i="24"/>
  <c r="X157" i="24"/>
  <c r="BG32" i="22"/>
  <c r="P169" i="24"/>
  <c r="P63" i="24"/>
  <c r="CT83" i="24"/>
  <c r="CT189" i="24"/>
  <c r="CZ39" i="24"/>
  <c r="CZ145" i="24"/>
  <c r="V199" i="24"/>
  <c r="V93" i="24"/>
  <c r="P16" i="24"/>
  <c r="P122" i="24"/>
  <c r="D25" i="24"/>
  <c r="D131" i="24"/>
  <c r="M76" i="24"/>
  <c r="M182" i="24"/>
  <c r="E35" i="24"/>
  <c r="E141" i="24"/>
  <c r="BH40" i="22"/>
  <c r="CS14" i="24"/>
  <c r="CS120" i="24"/>
  <c r="DA34" i="24"/>
  <c r="DA140" i="24"/>
  <c r="DC164" i="24"/>
  <c r="DC58" i="24"/>
  <c r="AC159" i="24"/>
  <c r="AC53" i="24"/>
  <c r="AU37" i="24"/>
  <c r="AU143" i="24"/>
  <c r="AF72" i="24"/>
  <c r="AF178" i="24"/>
  <c r="BL50" i="22"/>
  <c r="BO205" i="24"/>
  <c r="BO99" i="24"/>
  <c r="BP81" i="24"/>
  <c r="BP187" i="24"/>
  <c r="AJ6" i="13"/>
  <c r="CD75" i="22"/>
  <c r="AH9" i="24"/>
  <c r="AH115" i="24"/>
  <c r="BS53" i="22"/>
  <c r="X106" i="24"/>
  <c r="X114" i="24"/>
  <c r="X107" i="24"/>
  <c r="U80" i="24"/>
  <c r="U186" i="24"/>
  <c r="BA222" i="24"/>
  <c r="AZ3" i="13"/>
  <c r="BS134" i="24"/>
  <c r="BS28" i="24"/>
  <c r="BL198" i="24"/>
  <c r="BL92" i="24"/>
  <c r="P68" i="24"/>
  <c r="P174" i="24"/>
  <c r="AT116" i="24"/>
  <c r="AT10" i="24"/>
  <c r="BG51" i="24"/>
  <c r="BG157" i="24"/>
  <c r="AF210" i="24"/>
  <c r="AF104" i="24"/>
  <c r="BZ177" i="24"/>
  <c r="BZ71" i="24"/>
  <c r="BU39" i="22"/>
  <c r="AE64" i="24"/>
  <c r="M12" i="24"/>
  <c r="M118" i="24"/>
  <c r="BV32" i="22"/>
  <c r="AW120" i="24"/>
  <c r="AW14" i="24"/>
  <c r="AT169" i="24"/>
  <c r="AT63" i="24"/>
  <c r="O75" i="22"/>
  <c r="AK142" i="24"/>
  <c r="AK36" i="24"/>
  <c r="F210" i="24"/>
  <c r="F104" i="24"/>
  <c r="CG164" i="24"/>
  <c r="CG58" i="24"/>
  <c r="CR50" i="22"/>
  <c r="BK188" i="24"/>
  <c r="BK82" i="24"/>
  <c r="BG151" i="24"/>
  <c r="BG45" i="24"/>
  <c r="BR89" i="24"/>
  <c r="BR195" i="24"/>
  <c r="BE89" i="24"/>
  <c r="BZ69" i="24"/>
  <c r="BZ175" i="24"/>
  <c r="M42" i="22"/>
  <c r="K42" i="24"/>
  <c r="K148" i="24"/>
  <c r="AX185" i="24"/>
  <c r="AX79" i="24"/>
  <c r="AM94" i="24"/>
  <c r="AM200" i="24"/>
  <c r="AL94" i="20"/>
  <c r="U4" i="13"/>
  <c r="BC97" i="24"/>
  <c r="BC203" i="24"/>
  <c r="AC34" i="22"/>
  <c r="BQ67" i="24"/>
  <c r="BQ173" i="24"/>
  <c r="S12" i="24"/>
  <c r="S118" i="24"/>
  <c r="I103" i="24"/>
  <c r="I209" i="24"/>
  <c r="CD123" i="24"/>
  <c r="CD17" i="24"/>
  <c r="C127" i="24"/>
  <c r="C21" i="24"/>
  <c r="AU95" i="24"/>
  <c r="AU201" i="24"/>
  <c r="BB183" i="24"/>
  <c r="BB77" i="24"/>
  <c r="CH107" i="24"/>
  <c r="CH114" i="24"/>
  <c r="CH106" i="24"/>
  <c r="AR52" i="22"/>
  <c r="X31" i="22"/>
  <c r="CK131" i="24"/>
  <c r="CK25" i="24"/>
  <c r="CG20" i="24"/>
  <c r="CG126" i="24"/>
  <c r="AV51" i="22"/>
  <c r="X127" i="24"/>
  <c r="X21" i="24"/>
  <c r="BB15" i="24"/>
  <c r="BB121" i="24"/>
  <c r="Y105" i="24"/>
  <c r="Y211" i="24"/>
  <c r="BF37" i="22"/>
  <c r="AM155" i="24"/>
  <c r="AM49" i="24"/>
  <c r="CT129" i="24"/>
  <c r="CT23" i="24"/>
  <c r="CQ4" i="13"/>
  <c r="CZ178" i="24"/>
  <c r="CZ72" i="24"/>
  <c r="AI32" i="24"/>
  <c r="AI138" i="24"/>
  <c r="BK177" i="24"/>
  <c r="BK71" i="24"/>
  <c r="BJ137" i="24"/>
  <c r="BJ31" i="24"/>
  <c r="BI142" i="24"/>
  <c r="BI36" i="24"/>
  <c r="DA38" i="22"/>
  <c r="W3" i="13"/>
  <c r="X222" i="24"/>
  <c r="AS47" i="22"/>
  <c r="BM148" i="24"/>
  <c r="AE148" i="24" s="1"/>
  <c r="BM42" i="24"/>
  <c r="D121" i="24"/>
  <c r="D15" i="24"/>
  <c r="Y37" i="24"/>
  <c r="Y143" i="24"/>
  <c r="DB33" i="24"/>
  <c r="DB139" i="24"/>
  <c r="CH53" i="22"/>
  <c r="CU190" i="24"/>
  <c r="CU84" i="24"/>
  <c r="BT118" i="24"/>
  <c r="BT12" i="24"/>
  <c r="BA96" i="24"/>
  <c r="BA202" i="24"/>
  <c r="BB161" i="24"/>
  <c r="BB55" i="24"/>
  <c r="W34" i="24"/>
  <c r="W140" i="24"/>
  <c r="CY34" i="24"/>
  <c r="CY140" i="24"/>
  <c r="CE4" i="13"/>
  <c r="AZ59" i="22"/>
  <c r="X46" i="22"/>
  <c r="BZ24" i="24"/>
  <c r="BZ130" i="24"/>
  <c r="CN222" i="24"/>
  <c r="CM3" i="13"/>
  <c r="BH68" i="24"/>
  <c r="BH174" i="24"/>
  <c r="DB77" i="24"/>
  <c r="DB183" i="24"/>
  <c r="Z73" i="24"/>
  <c r="Z179" i="24"/>
  <c r="BQ16" i="24"/>
  <c r="BQ122" i="24"/>
  <c r="BS65" i="22"/>
  <c r="CK87" i="24"/>
  <c r="CK193" i="24"/>
  <c r="CY73" i="22"/>
  <c r="CY165" i="24"/>
  <c r="CY59" i="24"/>
  <c r="BT152" i="24"/>
  <c r="BT46" i="24"/>
  <c r="AN46" i="24"/>
  <c r="AN152" i="24"/>
  <c r="BO208" i="24"/>
  <c r="BO102" i="24"/>
  <c r="AJ122" i="24"/>
  <c r="AJ16" i="24"/>
  <c r="CF156" i="24"/>
  <c r="CF50" i="24"/>
  <c r="CW170" i="24"/>
  <c r="CW64" i="24"/>
  <c r="H24" i="22"/>
  <c r="AP123" i="24"/>
  <c r="AP17" i="24"/>
  <c r="CF75" i="24"/>
  <c r="CF181" i="24"/>
  <c r="S38" i="22"/>
  <c r="BB38" i="22"/>
  <c r="AP48" i="22"/>
  <c r="CH70" i="24"/>
  <c r="CH176" i="24"/>
  <c r="AV193" i="24"/>
  <c r="AV87" i="24"/>
  <c r="W92" i="24"/>
  <c r="W198" i="24"/>
  <c r="BB221" i="24"/>
  <c r="BA2" i="13"/>
  <c r="DA102" i="24"/>
  <c r="DA208" i="24"/>
  <c r="AT24" i="22"/>
  <c r="BV50" i="22"/>
  <c r="L51" i="24"/>
  <c r="L157" i="24"/>
  <c r="BQ209" i="24"/>
  <c r="BQ103" i="24"/>
  <c r="BH165" i="24"/>
  <c r="BH59" i="24"/>
  <c r="CE91" i="24"/>
  <c r="CE197" i="24"/>
  <c r="CK185" i="24"/>
  <c r="CK79" i="24"/>
  <c r="BO193" i="24"/>
  <c r="BO87" i="24"/>
  <c r="C180" i="24"/>
  <c r="C74" i="24"/>
  <c r="AV76" i="24"/>
  <c r="AV182" i="24"/>
  <c r="CT72" i="22"/>
  <c r="G155" i="24"/>
  <c r="G49" i="24"/>
  <c r="CZ172" i="24"/>
  <c r="CZ66" i="24"/>
  <c r="K68" i="22"/>
  <c r="CL167" i="24"/>
  <c r="CL61" i="24"/>
  <c r="J48" i="22"/>
  <c r="CK36" i="24"/>
  <c r="CK142" i="24"/>
  <c r="CJ3" i="13"/>
  <c r="CK222" i="24"/>
  <c r="AK61" i="22"/>
  <c r="CO28" i="24"/>
  <c r="CO134" i="24"/>
  <c r="A88" i="20"/>
  <c r="J88" i="20" s="1"/>
  <c r="BV40" i="22"/>
  <c r="M86" i="24"/>
  <c r="M192" i="24"/>
  <c r="Z160" i="24"/>
  <c r="Z54" i="24"/>
  <c r="A83" i="20"/>
  <c r="CB83" i="20" s="1"/>
  <c r="CL90" i="24"/>
  <c r="CL196" i="24"/>
  <c r="AG51" i="22"/>
  <c r="U179" i="24"/>
  <c r="U73" i="24"/>
  <c r="BZ203" i="24"/>
  <c r="BZ97" i="24"/>
  <c r="CS47" i="22"/>
  <c r="U158" i="24"/>
  <c r="U52" i="24"/>
  <c r="CQ45" i="22"/>
  <c r="CQ44" i="22"/>
  <c r="CQ43" i="22"/>
  <c r="CQ41" i="22"/>
  <c r="AG155" i="24"/>
  <c r="AG49" i="24"/>
  <c r="AZ15" i="24"/>
  <c r="AZ121" i="24"/>
  <c r="AP203" i="24"/>
  <c r="AP97" i="24"/>
  <c r="L137" i="24"/>
  <c r="L31" i="24"/>
  <c r="BE86" i="24"/>
  <c r="AD44" i="24"/>
  <c r="AT67" i="22"/>
  <c r="CR42" i="24"/>
  <c r="CR148" i="24"/>
  <c r="BS198" i="24"/>
  <c r="BS92" i="24"/>
  <c r="CQ160" i="24"/>
  <c r="CQ54" i="24"/>
  <c r="S166" i="24"/>
  <c r="S60" i="24"/>
  <c r="BB48" i="24"/>
  <c r="BB154" i="24"/>
  <c r="BT73" i="22"/>
  <c r="BG84" i="24"/>
  <c r="BG190" i="24"/>
  <c r="BX19" i="24"/>
  <c r="BX125" i="24"/>
  <c r="H136" i="24"/>
  <c r="H30" i="24"/>
  <c r="E209" i="24"/>
  <c r="E103" i="24"/>
  <c r="AP49" i="22"/>
  <c r="BM51" i="22"/>
  <c r="AT29" i="24"/>
  <c r="AT135" i="24"/>
  <c r="F92" i="24"/>
  <c r="F198" i="24"/>
  <c r="S138" i="24"/>
  <c r="S32" i="24"/>
  <c r="BY208" i="24"/>
  <c r="BY102" i="24"/>
  <c r="AO156" i="24"/>
  <c r="AO50" i="24"/>
  <c r="BX33" i="24"/>
  <c r="BX139" i="24"/>
  <c r="AR95" i="24"/>
  <c r="AR201" i="24"/>
  <c r="BT210" i="24"/>
  <c r="BT104" i="24"/>
  <c r="BK51" i="22"/>
  <c r="U37" i="22"/>
  <c r="AQ76" i="22"/>
  <c r="AB207" i="24"/>
  <c r="AB101" i="24"/>
  <c r="AA101" i="20"/>
  <c r="O178" i="24"/>
  <c r="O72" i="24"/>
  <c r="CI33" i="22"/>
  <c r="CP24" i="24"/>
  <c r="CP130" i="24"/>
  <c r="CV136" i="24"/>
  <c r="CV30" i="24"/>
  <c r="BX22" i="24"/>
  <c r="BX128" i="24"/>
  <c r="BA29" i="22"/>
  <c r="BH34" i="24"/>
  <c r="BH140" i="24"/>
  <c r="AI155" i="24"/>
  <c r="AI49" i="24"/>
  <c r="CK125" i="24"/>
  <c r="CK19" i="24"/>
  <c r="BP74" i="24"/>
  <c r="BP180" i="24"/>
  <c r="K130" i="24"/>
  <c r="K24" i="24"/>
  <c r="BT136" i="24"/>
  <c r="BT30" i="24"/>
  <c r="AF50" i="22"/>
  <c r="M159" i="24"/>
  <c r="M53" i="24"/>
  <c r="T80" i="24"/>
  <c r="T186" i="24"/>
  <c r="AA126" i="24"/>
  <c r="AA20" i="24"/>
  <c r="AN62" i="24"/>
  <c r="AN168" i="24"/>
  <c r="BM136" i="24"/>
  <c r="AE136" i="24" s="1"/>
  <c r="BM30" i="24"/>
  <c r="BI5" i="13"/>
  <c r="N33" i="22"/>
  <c r="AW75" i="22"/>
  <c r="DA41" i="24"/>
  <c r="DA147" i="24"/>
  <c r="BF135" i="24"/>
  <c r="BF29" i="24"/>
  <c r="X59" i="22"/>
  <c r="DC121" i="24"/>
  <c r="DC15" i="24"/>
  <c r="D100" i="24"/>
  <c r="D206" i="24"/>
  <c r="Z104" i="24"/>
  <c r="Z210" i="24"/>
  <c r="BM171" i="24"/>
  <c r="AE171" i="24" s="1"/>
  <c r="BM65" i="24"/>
  <c r="CA130" i="24"/>
  <c r="CA24" i="24"/>
  <c r="BL42" i="22"/>
  <c r="CD105" i="24"/>
  <c r="CD211" i="24"/>
  <c r="CM68" i="22"/>
  <c r="CG204" i="24"/>
  <c r="CG98" i="24"/>
  <c r="BK34" i="24"/>
  <c r="BK140" i="24"/>
  <c r="CH171" i="24"/>
  <c r="CH65" i="24"/>
  <c r="CF32" i="22"/>
  <c r="CO4" i="13"/>
  <c r="AR43" i="24"/>
  <c r="AR149" i="24"/>
  <c r="CX173" i="24"/>
  <c r="CX67" i="24"/>
  <c r="BF201" i="24"/>
  <c r="BF95" i="24"/>
  <c r="AY177" i="24"/>
  <c r="AY71" i="24"/>
  <c r="CN137" i="24"/>
  <c r="CN31" i="24"/>
  <c r="AH77" i="24"/>
  <c r="AH183" i="24"/>
  <c r="DC70" i="24"/>
  <c r="DC176" i="24"/>
  <c r="I150" i="24"/>
  <c r="I44" i="24"/>
  <c r="BT90" i="24"/>
  <c r="BT196" i="24"/>
  <c r="AE47" i="22"/>
  <c r="L160" i="24"/>
  <c r="L54" i="24"/>
  <c r="BA48" i="24"/>
  <c r="BA154" i="24"/>
  <c r="AD221" i="24"/>
  <c r="AC2" i="13"/>
  <c r="BD204" i="24"/>
  <c r="BD98" i="24"/>
  <c r="BQ210" i="24"/>
  <c r="BQ104" i="24"/>
  <c r="O130" i="24"/>
  <c r="O24" i="24"/>
  <c r="BK30" i="24"/>
  <c r="BK136" i="24"/>
  <c r="AY76" i="22"/>
  <c r="CS61" i="22"/>
  <c r="AK124" i="24"/>
  <c r="AK18" i="24"/>
  <c r="AM167" i="24"/>
  <c r="AM61" i="24"/>
  <c r="AW94" i="24"/>
  <c r="AW200" i="24"/>
  <c r="AH136" i="24"/>
  <c r="AH30" i="24"/>
  <c r="BR32" i="24"/>
  <c r="BR138" i="24"/>
  <c r="F54" i="24"/>
  <c r="F160" i="24"/>
  <c r="U170" i="24"/>
  <c r="U64" i="24"/>
  <c r="BA40" i="22"/>
  <c r="DA70" i="22"/>
  <c r="A89" i="20"/>
  <c r="CV89" i="20" s="1"/>
  <c r="AA49" i="24"/>
  <c r="AA155" i="24"/>
  <c r="U75" i="24"/>
  <c r="U181" i="24"/>
  <c r="AG25" i="24"/>
  <c r="AG131" i="24"/>
  <c r="CM157" i="24"/>
  <c r="CM51" i="24"/>
  <c r="C70" i="24"/>
  <c r="C176" i="24"/>
  <c r="BX77" i="24"/>
  <c r="BX183" i="24"/>
  <c r="Y46" i="24"/>
  <c r="Y152" i="24"/>
  <c r="BQ64" i="24"/>
  <c r="BQ170" i="24"/>
  <c r="CQ61" i="24"/>
  <c r="CQ167" i="24"/>
  <c r="CZ77" i="24"/>
  <c r="CZ183" i="24"/>
  <c r="AQ5" i="13"/>
  <c r="BW105" i="24"/>
  <c r="BW211" i="24"/>
  <c r="P71" i="22"/>
  <c r="S68" i="22"/>
  <c r="AY51" i="22"/>
  <c r="H109" i="22"/>
  <c r="BY74" i="22"/>
  <c r="AK149" i="24"/>
  <c r="AK43" i="24"/>
  <c r="T40" i="22"/>
  <c r="CX77" i="24"/>
  <c r="CX183" i="24"/>
  <c r="CN171" i="24"/>
  <c r="CN65" i="24"/>
  <c r="BP80" i="24"/>
  <c r="BP186" i="24"/>
  <c r="AS43" i="24"/>
  <c r="AS149" i="24"/>
  <c r="BY90" i="24"/>
  <c r="BY196" i="24"/>
  <c r="AQ52" i="24"/>
  <c r="AQ158" i="24"/>
  <c r="AU162" i="24"/>
  <c r="AU56" i="24"/>
  <c r="BW72" i="22"/>
  <c r="BR51" i="22"/>
  <c r="BN141" i="24"/>
  <c r="BN35" i="24"/>
  <c r="I31" i="24"/>
  <c r="I137" i="24"/>
  <c r="P160" i="24"/>
  <c r="P54" i="24"/>
  <c r="BZ67" i="24"/>
  <c r="BZ173" i="24"/>
  <c r="Y180" i="24"/>
  <c r="Y74" i="24"/>
  <c r="AX144" i="24"/>
  <c r="AX38" i="24"/>
  <c r="CU189" i="24"/>
  <c r="CU83" i="24"/>
  <c r="AU206" i="24"/>
  <c r="AU100" i="24"/>
  <c r="H38" i="22"/>
  <c r="AH164" i="24"/>
  <c r="AH58" i="24"/>
  <c r="CW185" i="24"/>
  <c r="CW79" i="24"/>
  <c r="C167" i="24"/>
  <c r="C61" i="24"/>
  <c r="AM28" i="24"/>
  <c r="AM134" i="24"/>
  <c r="BE6" i="13"/>
  <c r="AE29" i="22"/>
  <c r="BM33" i="24"/>
  <c r="BM139" i="24"/>
  <c r="AE139" i="24" s="1"/>
  <c r="P102" i="24"/>
  <c r="P208" i="24"/>
  <c r="W172" i="24"/>
  <c r="W66" i="24"/>
  <c r="CI35" i="22"/>
  <c r="AD20" i="24"/>
  <c r="BQ93" i="24"/>
  <c r="BQ199" i="24"/>
  <c r="CD116" i="24"/>
  <c r="CD10" i="24"/>
  <c r="CK129" i="24"/>
  <c r="CK23" i="24"/>
  <c r="CE34" i="24"/>
  <c r="CE140" i="24"/>
  <c r="H39" i="24"/>
  <c r="H145" i="24"/>
  <c r="AT207" i="24"/>
  <c r="AT101" i="24"/>
  <c r="CV51" i="22"/>
  <c r="AG60" i="24"/>
  <c r="AG166" i="24"/>
  <c r="AY37" i="22"/>
  <c r="CF52" i="24"/>
  <c r="CF158" i="24"/>
  <c r="BV176" i="24"/>
  <c r="BV70" i="24"/>
  <c r="CR188" i="24"/>
  <c r="CR82" i="24"/>
  <c r="AB42" i="22"/>
  <c r="BN134" i="24"/>
  <c r="BN28" i="24"/>
  <c r="AT179" i="24"/>
  <c r="AT73" i="24"/>
  <c r="AL11" i="24"/>
  <c r="AL117" i="24"/>
  <c r="AX66" i="22"/>
  <c r="AS71" i="22"/>
  <c r="H116" i="24"/>
  <c r="H10" i="24"/>
  <c r="AD24" i="22"/>
  <c r="AS199" i="24"/>
  <c r="AS93" i="24"/>
  <c r="CT9" i="24"/>
  <c r="CT115" i="24"/>
  <c r="BU44" i="24"/>
  <c r="AQ35" i="22"/>
  <c r="DB190" i="24"/>
  <c r="DB84" i="24"/>
  <c r="V131" i="24"/>
  <c r="V25" i="24"/>
  <c r="CF148" i="24"/>
  <c r="CF42" i="24"/>
  <c r="CD157" i="24"/>
  <c r="CD51" i="24"/>
  <c r="CS59" i="22"/>
  <c r="DA30" i="24"/>
  <c r="DA136" i="24"/>
  <c r="AR18" i="24"/>
  <c r="AR124" i="24"/>
  <c r="D83" i="24"/>
  <c r="D189" i="24"/>
  <c r="CX59" i="22"/>
  <c r="AZ73" i="22"/>
  <c r="C132" i="24"/>
  <c r="C26" i="24"/>
  <c r="AR199" i="24"/>
  <c r="AR93" i="24"/>
  <c r="AP35" i="22"/>
  <c r="CU195" i="24"/>
  <c r="CU89" i="24"/>
  <c r="AG129" i="24"/>
  <c r="AG23" i="24"/>
  <c r="Q98" i="24"/>
  <c r="Q204" i="24"/>
  <c r="CR135" i="24"/>
  <c r="CR29" i="24"/>
  <c r="A8" i="20"/>
  <c r="AY8" i="20" s="1"/>
  <c r="BF15" i="24"/>
  <c r="BF121" i="24"/>
  <c r="CJ68" i="24"/>
  <c r="CJ174" i="24"/>
  <c r="U100" i="24"/>
  <c r="U206" i="24"/>
  <c r="AR195" i="24"/>
  <c r="AR89" i="24"/>
  <c r="AD72" i="22"/>
  <c r="CR49" i="22"/>
  <c r="AH199" i="24"/>
  <c r="AH93" i="24"/>
  <c r="CC117" i="24"/>
  <c r="CC11" i="24"/>
  <c r="O211" i="24"/>
  <c r="O105" i="24"/>
  <c r="K107" i="24"/>
  <c r="K114" i="24"/>
  <c r="K106" i="24"/>
  <c r="AY5" i="13"/>
  <c r="AF145" i="24"/>
  <c r="AF39" i="24"/>
  <c r="CZ26" i="24"/>
  <c r="CZ132" i="24"/>
  <c r="BK11" i="24"/>
  <c r="BK117" i="24"/>
  <c r="CK178" i="24"/>
  <c r="CK72" i="24"/>
  <c r="BO54" i="24"/>
  <c r="BO160" i="24"/>
  <c r="V66" i="24"/>
  <c r="V172" i="24"/>
  <c r="CU4" i="13"/>
  <c r="CO31" i="22"/>
  <c r="AU188" i="24"/>
  <c r="AU82" i="24"/>
  <c r="B2" i="13"/>
  <c r="C221" i="24"/>
  <c r="BT34" i="22"/>
  <c r="AA208" i="24"/>
  <c r="AA102" i="24"/>
  <c r="CZ164" i="24"/>
  <c r="CZ58" i="24"/>
  <c r="R35" i="22"/>
  <c r="CG75" i="24"/>
  <c r="CG181" i="24"/>
  <c r="BC42" i="22"/>
  <c r="G61" i="22"/>
  <c r="CX47" i="24"/>
  <c r="CX153" i="24"/>
  <c r="A79" i="20"/>
  <c r="CK79" i="20" s="1"/>
  <c r="D141" i="24"/>
  <c r="D35" i="24"/>
  <c r="CB138" i="24"/>
  <c r="CB32" i="24"/>
  <c r="X74" i="22"/>
  <c r="AT70" i="24"/>
  <c r="AT176" i="24"/>
  <c r="AW72" i="22"/>
  <c r="AO66" i="22"/>
  <c r="AX41" i="24"/>
  <c r="AX147" i="24"/>
  <c r="AA134" i="24"/>
  <c r="AA28" i="24"/>
  <c r="CA141" i="24"/>
  <c r="CA35" i="24"/>
  <c r="CJ166" i="24"/>
  <c r="CJ60" i="24"/>
  <c r="AB203" i="24"/>
  <c r="AB97" i="24"/>
  <c r="AU35" i="22"/>
  <c r="AQ162" i="24"/>
  <c r="AQ56" i="24"/>
  <c r="CX36" i="24"/>
  <c r="CX142" i="24"/>
  <c r="AE94" i="24"/>
  <c r="BD31" i="22"/>
  <c r="AK64" i="24"/>
  <c r="AK170" i="24"/>
  <c r="CH29" i="24"/>
  <c r="CH135" i="24"/>
  <c r="CR53" i="22"/>
  <c r="F40" i="24"/>
  <c r="F146" i="24"/>
  <c r="S176" i="24"/>
  <c r="S70" i="24"/>
  <c r="AZ91" i="24"/>
  <c r="AZ197" i="24"/>
  <c r="CI155" i="24"/>
  <c r="CI49" i="24"/>
  <c r="DB135" i="24"/>
  <c r="DB29" i="24"/>
  <c r="CM186" i="24"/>
  <c r="CM80" i="24"/>
  <c r="CQ199" i="24"/>
  <c r="CQ93" i="24"/>
  <c r="BR73" i="24"/>
  <c r="BR179" i="24"/>
  <c r="R193" i="24"/>
  <c r="R87" i="24"/>
  <c r="BC102" i="24"/>
  <c r="BC208" i="24"/>
  <c r="AX75" i="22"/>
  <c r="D82" i="24"/>
  <c r="D188" i="24"/>
  <c r="CA191" i="24"/>
  <c r="CA85" i="24"/>
  <c r="BM105" i="24"/>
  <c r="BM211" i="24"/>
  <c r="AE211" i="24" s="1"/>
  <c r="AS6" i="13"/>
  <c r="BH207" i="24"/>
  <c r="BH101" i="24"/>
  <c r="G154" i="24"/>
  <c r="G48" i="24"/>
  <c r="CW32" i="24"/>
  <c r="CW138" i="24"/>
  <c r="BP63" i="24"/>
  <c r="BP169" i="24"/>
  <c r="M120" i="24"/>
  <c r="M14" i="24"/>
  <c r="AC42" i="24"/>
  <c r="AC148" i="24"/>
  <c r="AU29" i="22"/>
  <c r="AW147" i="24"/>
  <c r="AW41" i="24"/>
  <c r="P2" i="13"/>
  <c r="Q221" i="24"/>
  <c r="AY222" i="24"/>
  <c r="AX3" i="13"/>
  <c r="BJ39" i="22"/>
  <c r="BR132" i="24"/>
  <c r="BR26" i="24"/>
  <c r="AX53" i="22"/>
  <c r="BX29" i="24"/>
  <c r="BX135" i="24"/>
  <c r="BJ51" i="22"/>
  <c r="P157" i="24"/>
  <c r="P51" i="24"/>
  <c r="AU68" i="22"/>
  <c r="BK131" i="24"/>
  <c r="BK25" i="24"/>
  <c r="CR78" i="24"/>
  <c r="CR184" i="24"/>
  <c r="CN94" i="24"/>
  <c r="CN200" i="24"/>
  <c r="CR121" i="24"/>
  <c r="CR15" i="24"/>
  <c r="AS205" i="24"/>
  <c r="AS99" i="24"/>
  <c r="AX168" i="24"/>
  <c r="AX62" i="24"/>
  <c r="AX176" i="24"/>
  <c r="AX70" i="24"/>
  <c r="BM61" i="22"/>
  <c r="CM183" i="24"/>
  <c r="CM77" i="24"/>
  <c r="AR186" i="24"/>
  <c r="AR80" i="24"/>
  <c r="AF143" i="24"/>
  <c r="AF37" i="24"/>
  <c r="H128" i="24"/>
  <c r="H22" i="24"/>
  <c r="Y74" i="22"/>
  <c r="CC48" i="22"/>
  <c r="AL192" i="24"/>
  <c r="AL86" i="24"/>
  <c r="AJ102" i="24"/>
  <c r="AJ208" i="24"/>
  <c r="CX38" i="22"/>
  <c r="J118" i="24"/>
  <c r="J12" i="24"/>
  <c r="DB42" i="22"/>
  <c r="N35" i="22"/>
  <c r="N79" i="24"/>
  <c r="N185" i="24"/>
  <c r="BO68" i="22"/>
  <c r="L71" i="24"/>
  <c r="L177" i="24"/>
  <c r="CT183" i="24"/>
  <c r="CT77" i="24"/>
  <c r="V37" i="22"/>
  <c r="AG162" i="24"/>
  <c r="AG56" i="24"/>
  <c r="BF86" i="24"/>
  <c r="BF192" i="24"/>
  <c r="AG90" i="24"/>
  <c r="AG196" i="24"/>
  <c r="J177" i="24"/>
  <c r="J71" i="24"/>
  <c r="CC116" i="24"/>
  <c r="CC10" i="24"/>
  <c r="BN48" i="24"/>
  <c r="BN154" i="24"/>
  <c r="CG170" i="24"/>
  <c r="CG64" i="24"/>
  <c r="H209" i="24"/>
  <c r="H103" i="24"/>
  <c r="Y12" i="24"/>
  <c r="Y118" i="24"/>
  <c r="L47" i="24"/>
  <c r="L153" i="24"/>
  <c r="AP34" i="22"/>
  <c r="AU98" i="24"/>
  <c r="AU204" i="24"/>
  <c r="AS37" i="22"/>
  <c r="AB72" i="24"/>
  <c r="AB178" i="24"/>
  <c r="AO177" i="24"/>
  <c r="AO71" i="24"/>
  <c r="CU39" i="22"/>
  <c r="CR70" i="24"/>
  <c r="CR176" i="24"/>
  <c r="AY42" i="22"/>
  <c r="CM193" i="24"/>
  <c r="CM87" i="24"/>
  <c r="CC62" i="24"/>
  <c r="CC168" i="24"/>
  <c r="AX85" i="24"/>
  <c r="AX191" i="24"/>
  <c r="CR177" i="24"/>
  <c r="CR71" i="24"/>
  <c r="BN34" i="24"/>
  <c r="BN140" i="24"/>
  <c r="AA27" i="24"/>
  <c r="AA133" i="24"/>
  <c r="AG169" i="24"/>
  <c r="AG63" i="24"/>
  <c r="CY77" i="24"/>
  <c r="CY183" i="24"/>
  <c r="AW206" i="24"/>
  <c r="AW100" i="24"/>
  <c r="BM116" i="24"/>
  <c r="AE116" i="24" s="1"/>
  <c r="BM10" i="24"/>
  <c r="AT40" i="24"/>
  <c r="AT146" i="24"/>
  <c r="AH49" i="22"/>
  <c r="L60" i="24"/>
  <c r="L166" i="24"/>
  <c r="CR137" i="24"/>
  <c r="CR31" i="24"/>
  <c r="J165" i="24"/>
  <c r="J59" i="24"/>
  <c r="CK201" i="24"/>
  <c r="CK95" i="24"/>
  <c r="AM98" i="24"/>
  <c r="AM204" i="24"/>
  <c r="BW142" i="24"/>
  <c r="BW36" i="24"/>
  <c r="AS34" i="22"/>
  <c r="F35" i="24"/>
  <c r="F141" i="24"/>
  <c r="AH171" i="24"/>
  <c r="AH65" i="24"/>
  <c r="BR41" i="24"/>
  <c r="BR147" i="24"/>
  <c r="BU82" i="24"/>
  <c r="C173" i="24"/>
  <c r="C67" i="24"/>
  <c r="CL35" i="22"/>
  <c r="BW48" i="22"/>
  <c r="AK36" i="22"/>
  <c r="CS23" i="24"/>
  <c r="CS129" i="24"/>
  <c r="CU27" i="24"/>
  <c r="CU133" i="24"/>
  <c r="AP158" i="24"/>
  <c r="AP52" i="24"/>
  <c r="CN125" i="24"/>
  <c r="CN19" i="24"/>
  <c r="BY135" i="24"/>
  <c r="BY29" i="24"/>
  <c r="AO176" i="24"/>
  <c r="AO70" i="24"/>
  <c r="CG71" i="24"/>
  <c r="CG177" i="24"/>
  <c r="G104" i="24"/>
  <c r="G210" i="24"/>
  <c r="CL36" i="22"/>
  <c r="CK15" i="24"/>
  <c r="CK121" i="24"/>
  <c r="BX115" i="24"/>
  <c r="BX9" i="24"/>
  <c r="CD52" i="22"/>
  <c r="AN72" i="22"/>
  <c r="L128" i="24"/>
  <c r="L22" i="24"/>
  <c r="BQ190" i="24"/>
  <c r="BQ84" i="24"/>
  <c r="S147" i="24"/>
  <c r="S41" i="24"/>
  <c r="AT46" i="22"/>
  <c r="CA173" i="24"/>
  <c r="CA67" i="24"/>
  <c r="AL90" i="24"/>
  <c r="AL196" i="24"/>
  <c r="BV46" i="22"/>
  <c r="CT178" i="24"/>
  <c r="CT72" i="24"/>
  <c r="BE53" i="22"/>
  <c r="AD53" i="24"/>
  <c r="AL43" i="22"/>
  <c r="AL45" i="22"/>
  <c r="AL44" i="22"/>
  <c r="AL41" i="22"/>
  <c r="BL66" i="22"/>
  <c r="AT127" i="24"/>
  <c r="AT21" i="24"/>
  <c r="T136" i="24"/>
  <c r="T30" i="24"/>
  <c r="BG76" i="22"/>
  <c r="CO39" i="22"/>
  <c r="AJ99" i="24"/>
  <c r="AJ205" i="24"/>
  <c r="CZ152" i="24"/>
  <c r="CZ46" i="24"/>
  <c r="BG91" i="24"/>
  <c r="BG197" i="24"/>
  <c r="DC160" i="24"/>
  <c r="DC54" i="24"/>
  <c r="CB32" i="22"/>
  <c r="CE37" i="22"/>
  <c r="CK124" i="24"/>
  <c r="CK18" i="24"/>
  <c r="CR48" i="24"/>
  <c r="CR154" i="24"/>
  <c r="AX72" i="22"/>
  <c r="BU69" i="24"/>
  <c r="AB86" i="24"/>
  <c r="AB192" i="24"/>
  <c r="AB60" i="22"/>
  <c r="CI109" i="22"/>
  <c r="P4" i="13"/>
  <c r="Y146" i="24"/>
  <c r="Y40" i="24"/>
  <c r="T10" i="24"/>
  <c r="T116" i="24"/>
  <c r="CW134" i="24"/>
  <c r="CW28" i="24"/>
  <c r="BN157" i="24"/>
  <c r="BN51" i="24"/>
  <c r="AU52" i="22"/>
  <c r="Y50" i="22"/>
  <c r="BK46" i="22"/>
  <c r="CP10" i="24"/>
  <c r="CP116" i="24"/>
  <c r="G131" i="24"/>
  <c r="G25" i="24"/>
  <c r="CC41" i="22"/>
  <c r="CC44" i="22"/>
  <c r="CC43" i="22"/>
  <c r="CC45" i="22"/>
  <c r="AU168" i="24"/>
  <c r="AU62" i="24"/>
  <c r="CD166" i="24"/>
  <c r="CD60" i="24"/>
  <c r="CR41" i="22"/>
  <c r="CR45" i="22"/>
  <c r="CR44" i="22"/>
  <c r="CR43" i="22"/>
  <c r="CX75" i="22"/>
  <c r="CV54" i="24"/>
  <c r="CV160" i="24"/>
  <c r="V47" i="22"/>
  <c r="AM34" i="22"/>
  <c r="BB52" i="22"/>
  <c r="O161" i="24"/>
  <c r="O55" i="24"/>
  <c r="BD54" i="24"/>
  <c r="BD160" i="24"/>
  <c r="CY116" i="24"/>
  <c r="CY10" i="24"/>
  <c r="AH198" i="24"/>
  <c r="AH92" i="24"/>
  <c r="BW25" i="24"/>
  <c r="BW131" i="24"/>
  <c r="AV11" i="24"/>
  <c r="AV117" i="24"/>
  <c r="BF190" i="24"/>
  <c r="BF84" i="24"/>
  <c r="BE65" i="22"/>
  <c r="O150" i="24"/>
  <c r="O44" i="24"/>
  <c r="DB168" i="24"/>
  <c r="DB62" i="24"/>
  <c r="DC45" i="24"/>
  <c r="DC151" i="24"/>
  <c r="F204" i="24"/>
  <c r="F98" i="24"/>
  <c r="R82" i="24"/>
  <c r="R188" i="24"/>
  <c r="BY131" i="24"/>
  <c r="BY25" i="24"/>
  <c r="BB76" i="24"/>
  <c r="BB182" i="24"/>
  <c r="CG137" i="24"/>
  <c r="CG31" i="24"/>
  <c r="BQ66" i="22"/>
  <c r="BA211" i="24"/>
  <c r="BA105" i="24"/>
  <c r="W60" i="22"/>
  <c r="CI76" i="22"/>
  <c r="BU45" i="22"/>
  <c r="BU41" i="22"/>
  <c r="BU44" i="22"/>
  <c r="BU43" i="22"/>
  <c r="AR127" i="24"/>
  <c r="AR21" i="24"/>
  <c r="K31" i="24"/>
  <c r="K137" i="24"/>
  <c r="BW156" i="24"/>
  <c r="BW50" i="24"/>
  <c r="BB14" i="24"/>
  <c r="BB120" i="24"/>
  <c r="DB86" i="24"/>
  <c r="DB192" i="24"/>
  <c r="BR39" i="22"/>
  <c r="P192" i="24"/>
  <c r="P86" i="24"/>
  <c r="V166" i="24"/>
  <c r="V60" i="24"/>
  <c r="AR120" i="24"/>
  <c r="AR14" i="24"/>
  <c r="L50" i="22"/>
  <c r="AK92" i="24"/>
  <c r="AK198" i="24"/>
  <c r="CE209" i="24"/>
  <c r="CE103" i="24"/>
  <c r="BP9" i="24"/>
  <c r="BP115" i="24"/>
  <c r="BF210" i="24"/>
  <c r="BF104" i="24"/>
  <c r="AT114" i="24"/>
  <c r="AT107" i="24"/>
  <c r="AT106" i="24"/>
  <c r="AS49" i="24"/>
  <c r="AS155" i="24"/>
  <c r="CO195" i="24"/>
  <c r="CO89" i="24"/>
  <c r="CU117" i="24"/>
  <c r="CU11" i="24"/>
  <c r="CY55" i="24"/>
  <c r="CY161" i="24"/>
  <c r="CD124" i="24"/>
  <c r="CD18" i="24"/>
  <c r="Z67" i="22"/>
  <c r="L73" i="22"/>
  <c r="Q103" i="24"/>
  <c r="Q209" i="24"/>
  <c r="DC89" i="24"/>
  <c r="DC195" i="24"/>
  <c r="W44" i="22"/>
  <c r="W41" i="22"/>
  <c r="W45" i="22"/>
  <c r="W43" i="22"/>
  <c r="AK181" i="24"/>
  <c r="AK75" i="24"/>
  <c r="AV69" i="24"/>
  <c r="AV175" i="24"/>
  <c r="CD66" i="24"/>
  <c r="CD172" i="24"/>
  <c r="BP105" i="24"/>
  <c r="BP211" i="24"/>
  <c r="CD90" i="24"/>
  <c r="CD196" i="24"/>
  <c r="AA72" i="22"/>
  <c r="BR44" i="22"/>
  <c r="BR41" i="22"/>
  <c r="BR43" i="22"/>
  <c r="BR45" i="22"/>
  <c r="DC150" i="24"/>
  <c r="DC44" i="24"/>
  <c r="F38" i="24"/>
  <c r="F144" i="24"/>
  <c r="AM40" i="22"/>
  <c r="BW21" i="24"/>
  <c r="BW127" i="24"/>
  <c r="AF160" i="24"/>
  <c r="AF54" i="24"/>
  <c r="BQ35" i="24"/>
  <c r="BQ141" i="24"/>
  <c r="CD70" i="24"/>
  <c r="CD176" i="24"/>
  <c r="AH54" i="22"/>
  <c r="CW209" i="24"/>
  <c r="CW103" i="24"/>
  <c r="R80" i="24"/>
  <c r="R186" i="24"/>
  <c r="CF23" i="24"/>
  <c r="CF129" i="24"/>
  <c r="G75" i="22"/>
  <c r="CZ33" i="24"/>
  <c r="CZ139" i="24"/>
  <c r="BN148" i="24"/>
  <c r="BN42" i="24"/>
  <c r="G74" i="24"/>
  <c r="G180" i="24"/>
  <c r="AL59" i="24"/>
  <c r="AL165" i="24"/>
  <c r="AW61" i="22"/>
  <c r="AF55" i="24"/>
  <c r="AF161" i="24"/>
  <c r="AV66" i="22"/>
  <c r="AD31" i="24"/>
  <c r="V74" i="24"/>
  <c r="V180" i="24"/>
  <c r="CN117" i="24"/>
  <c r="CN11" i="24"/>
  <c r="BE72" i="24"/>
  <c r="BU51" i="22"/>
  <c r="H57" i="24"/>
  <c r="H163" i="24"/>
  <c r="AY6" i="13"/>
  <c r="BT58" i="22"/>
  <c r="CH192" i="24"/>
  <c r="CH86" i="24"/>
  <c r="CS38" i="24"/>
  <c r="CS144" i="24"/>
  <c r="L145" i="24"/>
  <c r="L39" i="24"/>
  <c r="DC96" i="24"/>
  <c r="DC202" i="24"/>
  <c r="CG31" i="22"/>
  <c r="AP143" i="24"/>
  <c r="AP37" i="24"/>
  <c r="J156" i="24"/>
  <c r="J50" i="24"/>
  <c r="CT101" i="24"/>
  <c r="CT207" i="24"/>
  <c r="BM22" i="24"/>
  <c r="BM128" i="24"/>
  <c r="AE128" i="24" s="1"/>
  <c r="R164" i="24"/>
  <c r="R58" i="24"/>
  <c r="AX82" i="24"/>
  <c r="AX188" i="24"/>
  <c r="BM76" i="22"/>
  <c r="N12" i="24"/>
  <c r="N118" i="24"/>
  <c r="D59" i="24"/>
  <c r="D165" i="24"/>
  <c r="BJ41" i="24"/>
  <c r="BJ147" i="24"/>
  <c r="AV35" i="24"/>
  <c r="AV141" i="24"/>
  <c r="BW197" i="24"/>
  <c r="BW91" i="24"/>
  <c r="CR67" i="24"/>
  <c r="CR173" i="24"/>
  <c r="AT60" i="22"/>
  <c r="CK199" i="24"/>
  <c r="CK93" i="24"/>
  <c r="J120" i="24"/>
  <c r="J14" i="24"/>
  <c r="CC206" i="24"/>
  <c r="CC100" i="24"/>
  <c r="BI86" i="24"/>
  <c r="BI192" i="24"/>
  <c r="BQ34" i="22"/>
  <c r="BE103" i="24"/>
  <c r="AT40" i="22"/>
  <c r="BL97" i="24"/>
  <c r="BL203" i="24"/>
  <c r="E158" i="24"/>
  <c r="E52" i="24"/>
  <c r="O15" i="24"/>
  <c r="O121" i="24"/>
  <c r="BG194" i="24"/>
  <c r="BG88" i="24"/>
  <c r="AQ31" i="22"/>
  <c r="CT45" i="24"/>
  <c r="CT151" i="24"/>
  <c r="G50" i="24"/>
  <c r="G156" i="24"/>
  <c r="AW192" i="24"/>
  <c r="AW86" i="24"/>
  <c r="CA135" i="24"/>
  <c r="CA29" i="24"/>
  <c r="R37" i="22"/>
  <c r="AF33" i="24"/>
  <c r="AF139" i="24"/>
  <c r="CG61" i="24"/>
  <c r="CG167" i="24"/>
  <c r="CR68" i="22"/>
  <c r="AL171" i="24"/>
  <c r="AL65" i="24"/>
  <c r="BZ39" i="22"/>
  <c r="BS58" i="22"/>
  <c r="BX72" i="22"/>
  <c r="CM156" i="24"/>
  <c r="CM50" i="24"/>
  <c r="BY29" i="22"/>
  <c r="BA158" i="24"/>
  <c r="BA52" i="24"/>
  <c r="AJ73" i="22"/>
  <c r="BC191" i="24"/>
  <c r="BC85" i="24"/>
  <c r="U45" i="24"/>
  <c r="U151" i="24"/>
  <c r="BX194" i="24"/>
  <c r="BX88" i="24"/>
  <c r="BG57" i="24"/>
  <c r="BG163" i="24"/>
  <c r="AT97" i="24"/>
  <c r="AT203" i="24"/>
  <c r="X73" i="24"/>
  <c r="X179" i="24"/>
  <c r="CH162" i="24"/>
  <c r="CH56" i="24"/>
  <c r="AZ38" i="22"/>
  <c r="CD186" i="24"/>
  <c r="CD80" i="24"/>
  <c r="U221" i="24"/>
  <c r="T2" i="13"/>
  <c r="BO30" i="24"/>
  <c r="BO136" i="24"/>
  <c r="BC154" i="24"/>
  <c r="BC48" i="24"/>
  <c r="D137" i="24"/>
  <c r="D31" i="24"/>
  <c r="BD181" i="24"/>
  <c r="BD75" i="24"/>
  <c r="AQ39" i="22"/>
  <c r="BZ37" i="24"/>
  <c r="BZ143" i="24"/>
  <c r="CT65" i="24"/>
  <c r="CT171" i="24"/>
  <c r="AT43" i="22"/>
  <c r="AT45" i="22"/>
  <c r="AT41" i="22"/>
  <c r="AT44" i="22"/>
  <c r="BQ193" i="24"/>
  <c r="BQ87" i="24"/>
  <c r="CC189" i="24"/>
  <c r="CC83" i="24"/>
  <c r="U2" i="13"/>
  <c r="V221" i="24"/>
  <c r="AN12" i="24"/>
  <c r="AN118" i="24"/>
  <c r="AT34" i="22"/>
  <c r="CR170" i="24"/>
  <c r="CR64" i="24"/>
  <c r="AN52" i="22"/>
  <c r="CW168" i="24"/>
  <c r="CW62" i="24"/>
  <c r="E45" i="24"/>
  <c r="E151" i="24"/>
  <c r="J29" i="22"/>
  <c r="X36" i="24"/>
  <c r="X142" i="24"/>
  <c r="CL209" i="24"/>
  <c r="CL103" i="24"/>
  <c r="BO80" i="24"/>
  <c r="BO186" i="24"/>
  <c r="CM49" i="22"/>
  <c r="AJ42" i="22"/>
  <c r="O52" i="22"/>
  <c r="AK66" i="22"/>
  <c r="BD37" i="24"/>
  <c r="BD143" i="24"/>
  <c r="W184" i="24"/>
  <c r="W78" i="24"/>
  <c r="CH98" i="24"/>
  <c r="CH204" i="24"/>
  <c r="BO17" i="24"/>
  <c r="BO123" i="24"/>
  <c r="L101" i="24"/>
  <c r="L207" i="24"/>
  <c r="BB28" i="24"/>
  <c r="BB134" i="24"/>
  <c r="BR170" i="24"/>
  <c r="BR64" i="24"/>
  <c r="BY66" i="22"/>
  <c r="B4" i="13"/>
  <c r="BZ47" i="24"/>
  <c r="BZ153" i="24"/>
  <c r="L78" i="24"/>
  <c r="L184" i="24"/>
  <c r="CC91" i="24"/>
  <c r="CC197" i="24"/>
  <c r="AZ166" i="24"/>
  <c r="AZ60" i="24"/>
  <c r="AF36" i="22"/>
  <c r="CN48" i="22"/>
  <c r="CK38" i="22"/>
  <c r="BY169" i="24"/>
  <c r="BY63" i="24"/>
  <c r="BZ135" i="24"/>
  <c r="BZ29" i="24"/>
  <c r="BI45" i="24"/>
  <c r="BI151" i="24"/>
  <c r="CQ51" i="22"/>
  <c r="AL195" i="24"/>
  <c r="AL89" i="24"/>
  <c r="CN75" i="22"/>
  <c r="AQ172" i="24"/>
  <c r="AQ66" i="24"/>
  <c r="AZ172" i="24"/>
  <c r="AZ66" i="24"/>
  <c r="Y66" i="24"/>
  <c r="Y172" i="24"/>
  <c r="BN4" i="13"/>
  <c r="AU80" i="24"/>
  <c r="AU186" i="24"/>
  <c r="CE194" i="24"/>
  <c r="CE88" i="24"/>
  <c r="BQ123" i="24"/>
  <c r="BQ17" i="24"/>
  <c r="CM24" i="24"/>
  <c r="CM130" i="24"/>
  <c r="CV186" i="24"/>
  <c r="CV80" i="24"/>
  <c r="CQ198" i="24"/>
  <c r="CQ92" i="24"/>
  <c r="CX83" i="24"/>
  <c r="CX189" i="24"/>
  <c r="CS198" i="24"/>
  <c r="CS92" i="24"/>
  <c r="AH71" i="22"/>
  <c r="CR40" i="22"/>
  <c r="Q127" i="24"/>
  <c r="Q21" i="24"/>
  <c r="D148" i="24"/>
  <c r="D42" i="24"/>
  <c r="CZ32" i="22"/>
  <c r="CZ130" i="24"/>
  <c r="CZ24" i="24"/>
  <c r="AM89" i="24"/>
  <c r="AM195" i="24"/>
  <c r="CA48" i="22"/>
  <c r="AE16" i="24"/>
  <c r="P72" i="22"/>
  <c r="BZ120" i="24"/>
  <c r="BZ14" i="24"/>
  <c r="I9" i="24"/>
  <c r="I115" i="24"/>
  <c r="CP86" i="24"/>
  <c r="CP192" i="24"/>
  <c r="AQ67" i="22"/>
  <c r="AE25" i="24"/>
  <c r="V121" i="24"/>
  <c r="V15" i="24"/>
  <c r="AC39" i="22"/>
  <c r="CR45" i="24"/>
  <c r="CR151" i="24"/>
  <c r="BN49" i="22"/>
  <c r="BK184" i="24"/>
  <c r="BK78" i="24"/>
  <c r="CA103" i="24"/>
  <c r="CA209" i="24"/>
  <c r="N17" i="24"/>
  <c r="N123" i="24"/>
  <c r="AK89" i="24"/>
  <c r="AK195" i="24"/>
  <c r="AV115" i="24"/>
  <c r="AV9" i="24"/>
  <c r="AP177" i="24"/>
  <c r="AP71" i="24"/>
  <c r="BF105" i="24"/>
  <c r="BF211" i="24"/>
  <c r="CN153" i="24"/>
  <c r="CN47" i="24"/>
  <c r="CT208" i="24"/>
  <c r="CT102" i="24"/>
  <c r="AR17" i="24"/>
  <c r="AR123" i="24"/>
  <c r="CC54" i="24"/>
  <c r="CC160" i="24"/>
  <c r="CG210" i="24"/>
  <c r="CG104" i="24"/>
  <c r="CB153" i="24"/>
  <c r="CB47" i="24"/>
  <c r="AA76" i="22"/>
  <c r="BX208" i="24"/>
  <c r="BX102" i="24"/>
  <c r="CT71" i="24"/>
  <c r="CT177" i="24"/>
  <c r="CP33" i="22"/>
  <c r="U33" i="22"/>
  <c r="AY50" i="22"/>
  <c r="AV67" i="24"/>
  <c r="AV173" i="24"/>
  <c r="V179" i="24"/>
  <c r="V73" i="24"/>
  <c r="BU40" i="24"/>
  <c r="CH188" i="24"/>
  <c r="CH82" i="24"/>
  <c r="N98" i="24"/>
  <c r="N204" i="24"/>
  <c r="H46" i="22"/>
  <c r="S36" i="22"/>
  <c r="AL98" i="24"/>
  <c r="AL204" i="24"/>
  <c r="CV144" i="24"/>
  <c r="CV38" i="24"/>
  <c r="BK127" i="24"/>
  <c r="BK21" i="24"/>
  <c r="DB165" i="24"/>
  <c r="DB59" i="24"/>
  <c r="V100" i="24"/>
  <c r="V206" i="24"/>
  <c r="Q182" i="24"/>
  <c r="Q76" i="24"/>
  <c r="I66" i="22"/>
  <c r="CR76" i="22"/>
  <c r="P36" i="24"/>
  <c r="P142" i="24"/>
  <c r="AU66" i="24"/>
  <c r="AU172" i="24"/>
  <c r="BQ72" i="22"/>
  <c r="AO73" i="22"/>
  <c r="CX70" i="22"/>
  <c r="AH99" i="24"/>
  <c r="AH205" i="24"/>
  <c r="E154" i="24"/>
  <c r="E48" i="24"/>
  <c r="CW92" i="24"/>
  <c r="CW198" i="24"/>
  <c r="AP53" i="22"/>
  <c r="CG90" i="24"/>
  <c r="CG196" i="24"/>
  <c r="BD183" i="24"/>
  <c r="BD77" i="24"/>
  <c r="CS72" i="24"/>
  <c r="CS178" i="24"/>
  <c r="AE21" i="24"/>
  <c r="CR74" i="24"/>
  <c r="CR180" i="24"/>
  <c r="CN5" i="13"/>
  <c r="BU55" i="24"/>
  <c r="Q60" i="22"/>
  <c r="CN159" i="24"/>
  <c r="CN53" i="24"/>
  <c r="CC174" i="24"/>
  <c r="CC68" i="24"/>
  <c r="AI98" i="24"/>
  <c r="AI204" i="24"/>
  <c r="AH53" i="22"/>
  <c r="BI184" i="24"/>
  <c r="BI78" i="24"/>
  <c r="CT161" i="24"/>
  <c r="CT55" i="24"/>
  <c r="BM188" i="24"/>
  <c r="AE188" i="24" s="1"/>
  <c r="BM82" i="24"/>
  <c r="P58" i="24"/>
  <c r="P164" i="24"/>
  <c r="CC54" i="22"/>
  <c r="O47" i="22"/>
  <c r="CW37" i="22"/>
  <c r="CY65" i="24"/>
  <c r="CY171" i="24"/>
  <c r="AN36" i="24"/>
  <c r="AN142" i="24"/>
  <c r="N76" i="22"/>
  <c r="N45" i="24"/>
  <c r="N151" i="24"/>
  <c r="BK41" i="22"/>
  <c r="BK45" i="22"/>
  <c r="BK43" i="22"/>
  <c r="BK44" i="22"/>
  <c r="AV17" i="24"/>
  <c r="AV123" i="24"/>
  <c r="R155" i="24"/>
  <c r="R49" i="24"/>
  <c r="CB34" i="24"/>
  <c r="CB140" i="24"/>
  <c r="CV55" i="24"/>
  <c r="CV161" i="24"/>
  <c r="BN94" i="24"/>
  <c r="BN200" i="24"/>
  <c r="BZ26" i="24"/>
  <c r="BZ132" i="24"/>
  <c r="BP45" i="24"/>
  <c r="BP151" i="24"/>
  <c r="AZ99" i="24"/>
  <c r="AZ205" i="24"/>
  <c r="W188" i="24"/>
  <c r="W82" i="24"/>
  <c r="BZ188" i="24"/>
  <c r="BZ82" i="24"/>
  <c r="P97" i="24"/>
  <c r="P203" i="24"/>
  <c r="BC140" i="24"/>
  <c r="BC34" i="24"/>
  <c r="BL71" i="22"/>
  <c r="CJ148" i="24"/>
  <c r="CJ42" i="24"/>
  <c r="DB169" i="24"/>
  <c r="DB63" i="24"/>
  <c r="AB105" i="24"/>
  <c r="AB211" i="24"/>
  <c r="CV93" i="24"/>
  <c r="CV199" i="24"/>
  <c r="AY94" i="24"/>
  <c r="AY200" i="24"/>
  <c r="BX80" i="24"/>
  <c r="BX186" i="24"/>
  <c r="E86" i="24"/>
  <c r="E192" i="24"/>
  <c r="S161" i="24"/>
  <c r="S55" i="24"/>
  <c r="AU76" i="22"/>
  <c r="CX84" i="24"/>
  <c r="CX190" i="24"/>
  <c r="CS40" i="22"/>
  <c r="BZ54" i="24"/>
  <c r="BZ160" i="24"/>
  <c r="CD198" i="24"/>
  <c r="CD92" i="24"/>
  <c r="BJ211" i="24"/>
  <c r="BJ105" i="24"/>
  <c r="AW98" i="24"/>
  <c r="AW204" i="24"/>
  <c r="BW19" i="24"/>
  <c r="BW125" i="24"/>
  <c r="CT137" i="24"/>
  <c r="CT31" i="24"/>
  <c r="I200" i="24"/>
  <c r="I94" i="24"/>
  <c r="BM165" i="24"/>
  <c r="AE165" i="24" s="1"/>
  <c r="BM59" i="24"/>
  <c r="A66" i="20"/>
  <c r="BI66" i="20" s="1"/>
  <c r="AX36" i="22"/>
  <c r="BA185" i="24"/>
  <c r="BA79" i="24"/>
  <c r="DB49" i="24"/>
  <c r="DB155" i="24"/>
  <c r="CA29" i="22"/>
  <c r="AR202" i="24"/>
  <c r="AR96" i="24"/>
  <c r="AF195" i="24"/>
  <c r="AF89" i="24"/>
  <c r="F170" i="24"/>
  <c r="F64" i="24"/>
  <c r="H165" i="24"/>
  <c r="H59" i="24"/>
  <c r="BZ52" i="24"/>
  <c r="BZ158" i="24"/>
  <c r="AQ104" i="24"/>
  <c r="AQ210" i="24"/>
  <c r="X32" i="22"/>
  <c r="BK40" i="22"/>
  <c r="CU66" i="22"/>
  <c r="AD101" i="24"/>
  <c r="CE96" i="24"/>
  <c r="CE202" i="24"/>
  <c r="BY119" i="24"/>
  <c r="BY13" i="24"/>
  <c r="CW159" i="24"/>
  <c r="CW53" i="24"/>
  <c r="H74" i="22"/>
  <c r="CE167" i="24"/>
  <c r="CE61" i="24"/>
  <c r="AX93" i="24"/>
  <c r="AX199" i="24"/>
  <c r="CZ200" i="24"/>
  <c r="CZ94" i="24"/>
  <c r="G46" i="22"/>
  <c r="BZ34" i="22"/>
  <c r="DA33" i="22"/>
  <c r="DB21" i="24"/>
  <c r="DB127" i="24"/>
  <c r="I46" i="22"/>
  <c r="G71" i="24"/>
  <c r="G177" i="24"/>
  <c r="AU6" i="13"/>
  <c r="AZ60" i="22"/>
  <c r="R70" i="24"/>
  <c r="R176" i="24"/>
  <c r="AP148" i="24"/>
  <c r="AP42" i="24"/>
  <c r="V19" i="24"/>
  <c r="V125" i="24"/>
  <c r="O54" i="24"/>
  <c r="O160" i="24"/>
  <c r="DA115" i="24"/>
  <c r="DA9" i="24"/>
  <c r="AV48" i="22"/>
  <c r="CK128" i="24"/>
  <c r="CK22" i="24"/>
  <c r="AW70" i="24"/>
  <c r="AW176" i="24"/>
  <c r="Q73" i="22"/>
  <c r="AN136" i="24"/>
  <c r="AN30" i="24"/>
  <c r="AC61" i="24"/>
  <c r="AC167" i="24"/>
  <c r="CC73" i="24"/>
  <c r="CC179" i="24"/>
  <c r="C142" i="24"/>
  <c r="C36" i="24"/>
  <c r="BX54" i="22"/>
  <c r="G95" i="24"/>
  <c r="G201" i="24"/>
  <c r="CQ35" i="22"/>
  <c r="BQ211" i="24"/>
  <c r="BQ105" i="24"/>
  <c r="BG67" i="24"/>
  <c r="BG173" i="24"/>
  <c r="N182" i="24"/>
  <c r="N76" i="24"/>
  <c r="DB6" i="13"/>
  <c r="BC177" i="24"/>
  <c r="BC71" i="24"/>
  <c r="CJ70" i="22"/>
  <c r="DB101" i="24"/>
  <c r="DB207" i="24"/>
  <c r="AX51" i="22"/>
  <c r="CE48" i="22"/>
  <c r="AV204" i="24"/>
  <c r="AV98" i="24"/>
  <c r="J58" i="22"/>
  <c r="AC22" i="24"/>
  <c r="AC128" i="24"/>
  <c r="BF51" i="22"/>
  <c r="CN40" i="22"/>
  <c r="BV126" i="24"/>
  <c r="BV20" i="24"/>
  <c r="CV189" i="24"/>
  <c r="CV83" i="24"/>
  <c r="BP196" i="24"/>
  <c r="BP90" i="24"/>
  <c r="CF43" i="24"/>
  <c r="CF149" i="24"/>
  <c r="CW59" i="22"/>
  <c r="BY60" i="22"/>
  <c r="CS98" i="24"/>
  <c r="CS204" i="24"/>
  <c r="BJ37" i="22"/>
  <c r="AT162" i="24"/>
  <c r="AT56" i="24"/>
  <c r="X63" i="24"/>
  <c r="X169" i="24"/>
  <c r="E97" i="24"/>
  <c r="E203" i="24"/>
  <c r="Q19" i="24"/>
  <c r="Q125" i="24"/>
  <c r="DC192" i="24"/>
  <c r="DC86" i="24"/>
  <c r="CD144" i="24"/>
  <c r="CD38" i="24"/>
  <c r="BE63" i="24"/>
  <c r="AT65" i="22"/>
  <c r="A28" i="20"/>
  <c r="AC80" i="24"/>
  <c r="AC186" i="24"/>
  <c r="AX71" i="22"/>
  <c r="BX98" i="24"/>
  <c r="BX204" i="24"/>
  <c r="H67" i="24"/>
  <c r="H173" i="24"/>
  <c r="V129" i="24"/>
  <c r="V23" i="24"/>
  <c r="BA162" i="24"/>
  <c r="BA56" i="24"/>
  <c r="G134" i="24"/>
  <c r="G28" i="24"/>
  <c r="BQ142" i="24"/>
  <c r="BQ36" i="24"/>
  <c r="BR199" i="24"/>
  <c r="BR93" i="24"/>
  <c r="AY74" i="24"/>
  <c r="AY180" i="24"/>
  <c r="CA5" i="13"/>
  <c r="BB48" i="22"/>
  <c r="CC41" i="24"/>
  <c r="CC147" i="24"/>
  <c r="CW122" i="24"/>
  <c r="CW16" i="24"/>
  <c r="BO161" i="24"/>
  <c r="BO55" i="24"/>
  <c r="AH76" i="24"/>
  <c r="AH182" i="24"/>
  <c r="V143" i="24"/>
  <c r="V37" i="24"/>
  <c r="W161" i="24"/>
  <c r="W55" i="24"/>
  <c r="CQ55" i="24"/>
  <c r="CQ161" i="24"/>
  <c r="X150" i="24"/>
  <c r="X44" i="24"/>
  <c r="AY66" i="24"/>
  <c r="AY172" i="24"/>
  <c r="AQ4" i="13"/>
  <c r="BW33" i="22"/>
  <c r="BE37" i="22"/>
  <c r="CB85" i="24"/>
  <c r="CB191" i="24"/>
  <c r="CE46" i="22"/>
  <c r="L21" i="24"/>
  <c r="L127" i="24"/>
  <c r="D114" i="24"/>
  <c r="D13" i="24"/>
  <c r="D106" i="24"/>
  <c r="D107" i="24"/>
  <c r="BU105" i="24"/>
  <c r="BT21" i="24"/>
  <c r="BT127" i="24"/>
  <c r="AX90" i="24"/>
  <c r="AX196" i="24"/>
  <c r="CY198" i="24"/>
  <c r="CY92" i="24"/>
  <c r="G16" i="24"/>
  <c r="G122" i="24"/>
  <c r="BZ62" i="24"/>
  <c r="BZ168" i="24"/>
  <c r="BN195" i="24"/>
  <c r="BN89" i="24"/>
  <c r="AZ70" i="24"/>
  <c r="AZ176" i="24"/>
  <c r="BK80" i="24"/>
  <c r="BK186" i="24"/>
  <c r="DC21" i="24"/>
  <c r="DC127" i="24"/>
  <c r="BC51" i="22"/>
  <c r="AX198" i="24"/>
  <c r="AX92" i="24"/>
  <c r="AF123" i="24"/>
  <c r="AF17" i="24"/>
  <c r="K157" i="24"/>
  <c r="K51" i="24"/>
  <c r="AY9" i="24"/>
  <c r="AY115" i="24"/>
  <c r="J40" i="24"/>
  <c r="J146" i="24"/>
  <c r="AQ61" i="22"/>
  <c r="AN71" i="22"/>
  <c r="CX95" i="24"/>
  <c r="CX201" i="24"/>
  <c r="H46" i="24"/>
  <c r="H152" i="24"/>
  <c r="CA59" i="22"/>
  <c r="V168" i="24"/>
  <c r="V62" i="24"/>
  <c r="AY24" i="22"/>
  <c r="BP33" i="24"/>
  <c r="BP139" i="24"/>
  <c r="CD119" i="24"/>
  <c r="CD13" i="24"/>
  <c r="BY68" i="24"/>
  <c r="BY174" i="24"/>
  <c r="BP148" i="24"/>
  <c r="BP42" i="24"/>
  <c r="CE120" i="24"/>
  <c r="CE14" i="24"/>
  <c r="CJ118" i="24"/>
  <c r="CJ12" i="24"/>
  <c r="AU117" i="24"/>
  <c r="AU11" i="24"/>
  <c r="BR50" i="22"/>
  <c r="AO48" i="22"/>
  <c r="CL100" i="24"/>
  <c r="CL206" i="24"/>
  <c r="X118" i="24"/>
  <c r="X12" i="24"/>
  <c r="AM135" i="24"/>
  <c r="AM29" i="24"/>
  <c r="BB34" i="22"/>
  <c r="E153" i="24"/>
  <c r="E47" i="24"/>
  <c r="CO51" i="22"/>
  <c r="DC76" i="24"/>
  <c r="DC182" i="24"/>
  <c r="CG75" i="22"/>
  <c r="G137" i="24"/>
  <c r="G31" i="24"/>
  <c r="DB27" i="24"/>
  <c r="DB133" i="24"/>
  <c r="V13" i="24"/>
  <c r="V119" i="24"/>
  <c r="CW61" i="22"/>
  <c r="CG91" i="24"/>
  <c r="CG197" i="24"/>
  <c r="F201" i="24"/>
  <c r="F95" i="24"/>
  <c r="BE104" i="24"/>
  <c r="AC154" i="24"/>
  <c r="AC48" i="24"/>
  <c r="AE75" i="24"/>
  <c r="BF43" i="22"/>
  <c r="BF44" i="22"/>
  <c r="BF45" i="22"/>
  <c r="BF41" i="22"/>
  <c r="CJ64" i="24"/>
  <c r="CJ170" i="24"/>
  <c r="CZ29" i="22"/>
  <c r="DC30" i="24"/>
  <c r="DC136" i="24"/>
  <c r="CH155" i="24"/>
  <c r="CH49" i="24"/>
  <c r="AK16" i="24"/>
  <c r="AK122" i="24"/>
  <c r="BQ24" i="22"/>
  <c r="AF74" i="22"/>
  <c r="CH55" i="24"/>
  <c r="CH161" i="24"/>
  <c r="DC97" i="24"/>
  <c r="DC203" i="24"/>
  <c r="CD72" i="22"/>
  <c r="AN32" i="24"/>
  <c r="AN138" i="24"/>
  <c r="C60" i="24"/>
  <c r="C166" i="24"/>
  <c r="AM57" i="24"/>
  <c r="AM163" i="24"/>
  <c r="AL123" i="24"/>
  <c r="AL17" i="24"/>
  <c r="CE179" i="24"/>
  <c r="CE73" i="24"/>
  <c r="AM209" i="24"/>
  <c r="AM103" i="24"/>
  <c r="Q185" i="24"/>
  <c r="Q79" i="24"/>
  <c r="CJ29" i="24"/>
  <c r="CJ135" i="24"/>
  <c r="CU99" i="24"/>
  <c r="CU205" i="24"/>
  <c r="BL114" i="24"/>
  <c r="BL106" i="24"/>
  <c r="BL107" i="24"/>
  <c r="CN32" i="22"/>
  <c r="CN71" i="22"/>
  <c r="BK210" i="24"/>
  <c r="BK104" i="24"/>
  <c r="U207" i="24"/>
  <c r="U101" i="24"/>
  <c r="K61" i="22"/>
  <c r="AE12" i="24"/>
  <c r="AM48" i="22"/>
  <c r="AQ118" i="24"/>
  <c r="AQ12" i="24"/>
  <c r="AN176" i="24"/>
  <c r="AN70" i="24"/>
  <c r="AH86" i="24"/>
  <c r="AH192" i="24"/>
  <c r="BL34" i="22"/>
  <c r="CV31" i="22"/>
  <c r="CV75" i="24"/>
  <c r="CV181" i="24"/>
  <c r="CV95" i="24"/>
  <c r="CV201" i="24"/>
  <c r="AB65" i="22"/>
  <c r="DA4" i="13"/>
  <c r="AQ10" i="24"/>
  <c r="AQ116" i="24"/>
  <c r="BT72" i="22"/>
  <c r="CF138" i="24"/>
  <c r="CF32" i="24"/>
  <c r="AL47" i="22"/>
  <c r="AT33" i="22"/>
  <c r="BI206" i="24"/>
  <c r="BI100" i="24"/>
  <c r="E146" i="24"/>
  <c r="E40" i="24"/>
  <c r="BT167" i="24"/>
  <c r="BT61" i="24"/>
  <c r="BR173" i="24"/>
  <c r="BR67" i="24"/>
  <c r="BD36" i="22"/>
  <c r="CD138" i="24"/>
  <c r="CD32" i="24"/>
  <c r="CQ68" i="22"/>
  <c r="R135" i="24"/>
  <c r="R29" i="24"/>
  <c r="BL28" i="24"/>
  <c r="BL134" i="24"/>
  <c r="CS29" i="24"/>
  <c r="CS135" i="24"/>
  <c r="Q194" i="24"/>
  <c r="Q88" i="24"/>
  <c r="AV60" i="22"/>
  <c r="CW116" i="24"/>
  <c r="CW10" i="24"/>
  <c r="U164" i="24"/>
  <c r="U58" i="24"/>
  <c r="BO76" i="22"/>
  <c r="CU34" i="22"/>
  <c r="L163" i="24"/>
  <c r="L57" i="24"/>
  <c r="BZ59" i="22"/>
  <c r="AZ151" i="24"/>
  <c r="AZ45" i="24"/>
  <c r="CW39" i="24"/>
  <c r="CW145" i="24"/>
  <c r="N22" i="24"/>
  <c r="N128" i="24"/>
  <c r="BW207" i="24"/>
  <c r="BW101" i="24"/>
  <c r="CV68" i="22"/>
  <c r="CP165" i="24"/>
  <c r="CP59" i="24"/>
  <c r="AS38" i="22"/>
  <c r="BG178" i="24"/>
  <c r="BG72" i="24"/>
  <c r="AO74" i="22"/>
  <c r="CQ34" i="22"/>
  <c r="BU46" i="22"/>
  <c r="BA25" i="24"/>
  <c r="BA131" i="24"/>
  <c r="CO154" i="24"/>
  <c r="CO48" i="24"/>
  <c r="BV158" i="24"/>
  <c r="BV52" i="24"/>
  <c r="S168" i="24"/>
  <c r="S62" i="24"/>
  <c r="CP38" i="22"/>
  <c r="O202" i="24"/>
  <c r="O96" i="24"/>
  <c r="CC76" i="24"/>
  <c r="CC182" i="24"/>
  <c r="BQ132" i="24"/>
  <c r="BQ26" i="24"/>
  <c r="BU10" i="24"/>
  <c r="AZ35" i="22"/>
  <c r="BE33" i="22"/>
  <c r="F103" i="24"/>
  <c r="F209" i="24"/>
  <c r="DB103" i="24"/>
  <c r="DB209" i="24"/>
  <c r="BW82" i="24"/>
  <c r="BW188" i="24"/>
  <c r="L99" i="24"/>
  <c r="L205" i="24"/>
  <c r="AR41" i="24"/>
  <c r="AR147" i="24"/>
  <c r="CP85" i="24"/>
  <c r="CP191" i="24"/>
  <c r="AU42" i="22"/>
  <c r="BC4" i="13"/>
  <c r="BP83" i="24"/>
  <c r="BP189" i="24"/>
  <c r="O76" i="24"/>
  <c r="O182" i="24"/>
  <c r="BB173" i="24"/>
  <c r="BB67" i="24"/>
  <c r="AA143" i="24"/>
  <c r="AA37" i="24"/>
  <c r="AA121" i="24"/>
  <c r="AA15" i="24"/>
  <c r="CC77" i="24"/>
  <c r="CC183" i="24"/>
  <c r="AA171" i="24"/>
  <c r="AA65" i="24"/>
  <c r="AF19" i="24"/>
  <c r="AF125" i="24"/>
  <c r="CO67" i="22"/>
  <c r="AD17" i="24"/>
  <c r="X5" i="13"/>
  <c r="AF207" i="24"/>
  <c r="AF101" i="24"/>
  <c r="BZ136" i="24"/>
  <c r="BZ30" i="24"/>
  <c r="BN142" i="24"/>
  <c r="BN36" i="24"/>
  <c r="E187" i="24"/>
  <c r="E81" i="24"/>
  <c r="AY36" i="22"/>
  <c r="BD39" i="24"/>
  <c r="BD145" i="24"/>
  <c r="J183" i="24"/>
  <c r="J77" i="24"/>
  <c r="AY168" i="24"/>
  <c r="AY62" i="24"/>
  <c r="CK40" i="22"/>
  <c r="CC101" i="24"/>
  <c r="CC207" i="24"/>
  <c r="AK32" i="22"/>
  <c r="AB175" i="24"/>
  <c r="AB69" i="24"/>
  <c r="AZ52" i="22"/>
  <c r="AN129" i="24"/>
  <c r="AN23" i="24"/>
  <c r="AB35" i="22"/>
  <c r="I49" i="24"/>
  <c r="I155" i="24"/>
  <c r="E23" i="24"/>
  <c r="E129" i="24"/>
  <c r="BF146" i="24"/>
  <c r="BF40" i="24"/>
  <c r="CQ136" i="24"/>
  <c r="CQ30" i="24"/>
  <c r="BQ138" i="24"/>
  <c r="BQ32" i="24"/>
  <c r="CR194" i="24"/>
  <c r="CR88" i="24"/>
  <c r="CU210" i="24"/>
  <c r="CU104" i="24"/>
  <c r="BN21" i="24"/>
  <c r="BN127" i="24"/>
  <c r="AQ32" i="22"/>
  <c r="AR82" i="24"/>
  <c r="AR188" i="24"/>
  <c r="CQ178" i="24"/>
  <c r="CQ72" i="24"/>
  <c r="AA51" i="24"/>
  <c r="AA157" i="24"/>
  <c r="BC153" i="24"/>
  <c r="BC47" i="24"/>
  <c r="CF60" i="24"/>
  <c r="CF166" i="24"/>
  <c r="AF15" i="24"/>
  <c r="AF121" i="24"/>
  <c r="CT88" i="24"/>
  <c r="CT194" i="24"/>
  <c r="Q63" i="24"/>
  <c r="Q169" i="24"/>
  <c r="M56" i="24"/>
  <c r="M162" i="24"/>
  <c r="CT182" i="24"/>
  <c r="CT76" i="24"/>
  <c r="BG123" i="24"/>
  <c r="BG17" i="24"/>
  <c r="BG50" i="22"/>
  <c r="CJ128" i="24"/>
  <c r="CJ22" i="24"/>
  <c r="CD20" i="24"/>
  <c r="CD126" i="24"/>
  <c r="AH133" i="24"/>
  <c r="AH27" i="24"/>
  <c r="E29" i="24"/>
  <c r="E135" i="24"/>
  <c r="BT42" i="24"/>
  <c r="BT148" i="24"/>
  <c r="CZ87" i="24"/>
  <c r="CZ193" i="24"/>
  <c r="E21" i="24"/>
  <c r="E127" i="24"/>
  <c r="BZ73" i="22"/>
  <c r="Q62" i="24"/>
  <c r="Q168" i="24"/>
  <c r="CH221" i="24"/>
  <c r="AJ193" i="24"/>
  <c r="AJ87" i="24"/>
  <c r="BS171" i="24"/>
  <c r="BS65" i="24"/>
  <c r="AN99" i="24"/>
  <c r="AN205" i="24"/>
  <c r="BT51" i="22"/>
  <c r="AH3" i="13"/>
  <c r="BK155" i="24"/>
  <c r="BK49" i="24"/>
  <c r="CW93" i="24"/>
  <c r="CW199" i="24"/>
  <c r="AA84" i="24"/>
  <c r="AA190" i="24"/>
  <c r="AV80" i="24"/>
  <c r="AV186" i="24"/>
  <c r="BW4" i="13"/>
  <c r="CH36" i="24"/>
  <c r="CH142" i="24"/>
  <c r="S106" i="24"/>
  <c r="S107" i="24"/>
  <c r="S114" i="24"/>
  <c r="BE15" i="24"/>
  <c r="CW45" i="24"/>
  <c r="CW151" i="24"/>
  <c r="AQ77" i="24"/>
  <c r="AQ183" i="24"/>
  <c r="AJ75" i="22"/>
  <c r="AD109" i="22"/>
  <c r="BE106" i="24"/>
  <c r="BE107" i="24"/>
  <c r="BY136" i="24"/>
  <c r="BY30" i="24"/>
  <c r="U66" i="24"/>
  <c r="U172" i="24"/>
  <c r="BI34" i="24"/>
  <c r="BI140" i="24"/>
  <c r="BT24" i="22"/>
  <c r="AU12" i="24"/>
  <c r="AU118" i="24"/>
  <c r="CZ160" i="24"/>
  <c r="CZ54" i="24"/>
  <c r="BU97" i="24"/>
  <c r="T24" i="22"/>
  <c r="AR40" i="22"/>
  <c r="CG47" i="22"/>
  <c r="CX40" i="24"/>
  <c r="CX146" i="24"/>
  <c r="CR66" i="22"/>
  <c r="U58" i="22"/>
  <c r="CZ22" i="24"/>
  <c r="CZ128" i="24"/>
  <c r="CX154" i="24"/>
  <c r="CX48" i="24"/>
  <c r="DB138" i="24"/>
  <c r="DB32" i="24"/>
  <c r="BB12" i="24"/>
  <c r="BB118" i="24"/>
  <c r="BC22" i="24"/>
  <c r="BC128" i="24"/>
  <c r="CK74" i="22"/>
  <c r="L104" i="24"/>
  <c r="L210" i="24"/>
  <c r="CL221" i="24"/>
  <c r="Q135" i="24"/>
  <c r="Q29" i="24"/>
  <c r="A18" i="20"/>
  <c r="CZ18" i="20" s="1"/>
  <c r="CP173" i="24"/>
  <c r="CP67" i="24"/>
  <c r="CW31" i="22"/>
  <c r="U210" i="24"/>
  <c r="U104" i="24"/>
  <c r="CP52" i="22"/>
  <c r="CG153" i="24"/>
  <c r="CG47" i="24"/>
  <c r="CP150" i="24"/>
  <c r="CP44" i="24"/>
  <c r="CI121" i="24"/>
  <c r="CI15" i="24"/>
  <c r="DA151" i="24"/>
  <c r="DA45" i="24"/>
  <c r="AZ95" i="24"/>
  <c r="AZ201" i="24"/>
  <c r="AN188" i="24"/>
  <c r="AN82" i="24"/>
  <c r="DA24" i="24"/>
  <c r="DA130" i="24"/>
  <c r="BI129" i="24"/>
  <c r="BI23" i="24"/>
  <c r="L72" i="24"/>
  <c r="L178" i="24"/>
  <c r="AQ29" i="24"/>
  <c r="AQ135" i="24"/>
  <c r="CM32" i="24"/>
  <c r="CM138" i="24"/>
  <c r="CL38" i="24"/>
  <c r="CL144" i="24"/>
  <c r="BS63" i="24"/>
  <c r="BS169" i="24"/>
  <c r="V60" i="22"/>
  <c r="CW150" i="24"/>
  <c r="CW44" i="24"/>
  <c r="D30" i="24"/>
  <c r="D136" i="24"/>
  <c r="DB194" i="24"/>
  <c r="DB88" i="24"/>
  <c r="CY152" i="24"/>
  <c r="CY46" i="24"/>
  <c r="CY33" i="24"/>
  <c r="CY139" i="24"/>
  <c r="BC60" i="22"/>
  <c r="AR206" i="24"/>
  <c r="AR100" i="24"/>
  <c r="AL29" i="22"/>
  <c r="Z134" i="24"/>
  <c r="Z28" i="24"/>
  <c r="CM19" i="24"/>
  <c r="CM125" i="24"/>
  <c r="D79" i="24"/>
  <c r="D185" i="24"/>
  <c r="DA42" i="24"/>
  <c r="DA148" i="24"/>
  <c r="BW86" i="24"/>
  <c r="BW192" i="24"/>
  <c r="W53" i="22"/>
  <c r="CM155" i="24"/>
  <c r="CM49" i="24"/>
  <c r="M190" i="24"/>
  <c r="M84" i="24"/>
  <c r="CH10" i="24"/>
  <c r="CH116" i="24"/>
  <c r="M140" i="24"/>
  <c r="M34" i="24"/>
  <c r="U71" i="24"/>
  <c r="U177" i="24"/>
  <c r="BH21" i="24"/>
  <c r="BH127" i="24"/>
  <c r="BO73" i="24"/>
  <c r="BO179" i="24"/>
  <c r="H199" i="24"/>
  <c r="H93" i="24"/>
  <c r="E6" i="13"/>
  <c r="BH181" i="24"/>
  <c r="BH75" i="24"/>
  <c r="CU24" i="22"/>
  <c r="AP55" i="24"/>
  <c r="AP161" i="24"/>
  <c r="CJ98" i="24"/>
  <c r="CJ204" i="24"/>
  <c r="DA195" i="24"/>
  <c r="DA89" i="24"/>
  <c r="CX204" i="24"/>
  <c r="CX98" i="24"/>
  <c r="BO93" i="24"/>
  <c r="BO199" i="24"/>
  <c r="CA179" i="24"/>
  <c r="CA73" i="24"/>
  <c r="AT105" i="24"/>
  <c r="AT211" i="24"/>
  <c r="CU207" i="24"/>
  <c r="CU101" i="24"/>
  <c r="P31" i="24"/>
  <c r="P137" i="24"/>
  <c r="CE19" i="24"/>
  <c r="CE125" i="24"/>
  <c r="J49" i="22"/>
  <c r="AZ199" i="24"/>
  <c r="AZ93" i="24"/>
  <c r="BE18" i="24"/>
  <c r="CS188" i="24"/>
  <c r="CS82" i="24"/>
  <c r="D115" i="24"/>
  <c r="D9" i="24"/>
  <c r="BM182" i="24"/>
  <c r="AE182" i="24" s="1"/>
  <c r="BM76" i="24"/>
  <c r="BJ92" i="24"/>
  <c r="BJ198" i="24"/>
  <c r="CA17" i="24"/>
  <c r="CA123" i="24"/>
  <c r="CA210" i="24"/>
  <c r="CA104" i="24"/>
  <c r="BC12" i="24"/>
  <c r="BC118" i="24"/>
  <c r="AY99" i="24"/>
  <c r="AY205" i="24"/>
  <c r="BY198" i="24"/>
  <c r="BY92" i="24"/>
  <c r="CF199" i="24"/>
  <c r="CF93" i="24"/>
  <c r="J129" i="24"/>
  <c r="J23" i="24"/>
  <c r="S177" i="24"/>
  <c r="S71" i="24"/>
  <c r="CL17" i="24"/>
  <c r="CL123" i="24"/>
  <c r="T54" i="22"/>
  <c r="BV99" i="24"/>
  <c r="BV205" i="24"/>
  <c r="AD68" i="24"/>
  <c r="CK141" i="24"/>
  <c r="CK35" i="24"/>
  <c r="CR144" i="24"/>
  <c r="CR38" i="24"/>
  <c r="X19" i="24"/>
  <c r="X125" i="24"/>
  <c r="AZ181" i="24"/>
  <c r="AZ75" i="24"/>
  <c r="DB43" i="24"/>
  <c r="DB149" i="24"/>
  <c r="AP124" i="24"/>
  <c r="AP18" i="24"/>
  <c r="DA169" i="24"/>
  <c r="DA63" i="24"/>
  <c r="BK75" i="24"/>
  <c r="BK181" i="24"/>
  <c r="AN89" i="24"/>
  <c r="AN195" i="24"/>
  <c r="AC71" i="22"/>
  <c r="BF199" i="24"/>
  <c r="BF93" i="24"/>
  <c r="DB145" i="24"/>
  <c r="DB39" i="24"/>
  <c r="BV201" i="24"/>
  <c r="BV95" i="24"/>
  <c r="CZ31" i="24"/>
  <c r="CZ137" i="24"/>
  <c r="D48" i="24"/>
  <c r="D154" i="24"/>
  <c r="I75" i="24"/>
  <c r="I181" i="24"/>
  <c r="CH96" i="24"/>
  <c r="CH202" i="24"/>
  <c r="AW63" i="24"/>
  <c r="AW169" i="24"/>
  <c r="DC147" i="24"/>
  <c r="DC41" i="24"/>
  <c r="AO175" i="24"/>
  <c r="AO69" i="24"/>
  <c r="DB107" i="24"/>
  <c r="DB106" i="24"/>
  <c r="DB114" i="24"/>
  <c r="CX29" i="22"/>
  <c r="BT172" i="24"/>
  <c r="BT66" i="24"/>
  <c r="F71" i="24"/>
  <c r="F177" i="24"/>
  <c r="BB49" i="22"/>
  <c r="AF85" i="24"/>
  <c r="AF191" i="24"/>
  <c r="AD51" i="22"/>
  <c r="CD174" i="24"/>
  <c r="CD68" i="24"/>
  <c r="BX31" i="22"/>
  <c r="I37" i="24"/>
  <c r="I143" i="24"/>
  <c r="DA159" i="24"/>
  <c r="DA53" i="24"/>
  <c r="H53" i="22"/>
  <c r="K85" i="24"/>
  <c r="K191" i="24"/>
  <c r="AK138" i="24"/>
  <c r="AK32" i="24"/>
  <c r="CL98" i="24"/>
  <c r="CL204" i="24"/>
  <c r="AH74" i="22"/>
  <c r="CP74" i="24"/>
  <c r="CP180" i="24"/>
  <c r="CW153" i="24"/>
  <c r="CW47" i="24"/>
  <c r="BI65" i="22"/>
  <c r="BD133" i="24"/>
  <c r="BD27" i="24"/>
  <c r="CV89" i="24"/>
  <c r="CV195" i="24"/>
  <c r="AZ61" i="22"/>
  <c r="BL47" i="24"/>
  <c r="BL153" i="24"/>
  <c r="BK207" i="24"/>
  <c r="BK101" i="24"/>
  <c r="AD83" i="24"/>
  <c r="BC96" i="24"/>
  <c r="BC202" i="24"/>
  <c r="H68" i="24"/>
  <c r="H174" i="24"/>
  <c r="AY48" i="24"/>
  <c r="AY154" i="24"/>
  <c r="CK65" i="24"/>
  <c r="CK171" i="24"/>
  <c r="BN71" i="22"/>
  <c r="E204" i="24"/>
  <c r="E98" i="24"/>
  <c r="BS39" i="24"/>
  <c r="BS145" i="24"/>
  <c r="BT33" i="22"/>
  <c r="AW188" i="24"/>
  <c r="AW82" i="24"/>
  <c r="I161" i="24"/>
  <c r="I55" i="24"/>
  <c r="BC186" i="24"/>
  <c r="BC80" i="24"/>
  <c r="CC18" i="24"/>
  <c r="CC124" i="24"/>
  <c r="AW43" i="22"/>
  <c r="AW41" i="22"/>
  <c r="AW44" i="22"/>
  <c r="AW45" i="22"/>
  <c r="CO54" i="22"/>
  <c r="U200" i="24"/>
  <c r="U94" i="24"/>
  <c r="CE36" i="24"/>
  <c r="CE142" i="24"/>
  <c r="AR157" i="24"/>
  <c r="AR51" i="24"/>
  <c r="CZ78" i="24"/>
  <c r="CZ184" i="24"/>
  <c r="BT36" i="22"/>
  <c r="O35" i="22"/>
  <c r="CR203" i="24"/>
  <c r="CR97" i="24"/>
  <c r="BJ102" i="24"/>
  <c r="BJ208" i="24"/>
  <c r="CL5" i="13"/>
  <c r="AS173" i="24"/>
  <c r="AS67" i="24"/>
  <c r="BI147" i="24"/>
  <c r="BI41" i="24"/>
  <c r="Y24" i="24"/>
  <c r="Y130" i="24"/>
  <c r="BZ70" i="22"/>
  <c r="AD23" i="24"/>
  <c r="AF200" i="24"/>
  <c r="AF94" i="24"/>
  <c r="CU61" i="22"/>
  <c r="AX9" i="24"/>
  <c r="AX115" i="24"/>
  <c r="BF72" i="22"/>
  <c r="CN138" i="24"/>
  <c r="CN32" i="24"/>
  <c r="BB29" i="24"/>
  <c r="BB135" i="24"/>
  <c r="AV64" i="24"/>
  <c r="AV170" i="24"/>
  <c r="A68" i="20"/>
  <c r="BT31" i="22"/>
  <c r="AP11" i="24"/>
  <c r="AP117" i="24"/>
  <c r="AX160" i="24"/>
  <c r="AX54" i="24"/>
  <c r="AN65" i="22"/>
  <c r="V198" i="24"/>
  <c r="V92" i="24"/>
  <c r="CJ162" i="24"/>
  <c r="CJ56" i="24"/>
  <c r="BI58" i="24"/>
  <c r="BI164" i="24"/>
  <c r="BZ17" i="24"/>
  <c r="BZ123" i="24"/>
  <c r="N15" i="24"/>
  <c r="N121" i="24"/>
  <c r="AP42" i="22"/>
  <c r="CD24" i="22"/>
  <c r="CC104" i="24"/>
  <c r="CC210" i="24"/>
  <c r="DB200" i="24"/>
  <c r="DB94" i="24"/>
  <c r="B3" i="13"/>
  <c r="AL160" i="24"/>
  <c r="AL54" i="24"/>
  <c r="CT146" i="24"/>
  <c r="CT40" i="24"/>
  <c r="BY145" i="24"/>
  <c r="BY39" i="24"/>
  <c r="W52" i="22"/>
  <c r="AM194" i="24"/>
  <c r="AM88" i="24"/>
  <c r="CV42" i="22"/>
  <c r="K36" i="22"/>
  <c r="BR109" i="22"/>
  <c r="CB51" i="24"/>
  <c r="CB157" i="24"/>
  <c r="CD97" i="24"/>
  <c r="CD203" i="24"/>
  <c r="CU149" i="24"/>
  <c r="CU43" i="24"/>
  <c r="AO50" i="22"/>
  <c r="AQ34" i="22"/>
  <c r="AZ124" i="24"/>
  <c r="AZ18" i="24"/>
  <c r="AG52" i="22"/>
  <c r="Q42" i="22"/>
  <c r="S40" i="22"/>
  <c r="BI109" i="22"/>
  <c r="AB34" i="22"/>
  <c r="CJ26" i="24"/>
  <c r="CJ132" i="24"/>
  <c r="CQ40" i="22"/>
  <c r="AV101" i="24"/>
  <c r="AV207" i="24"/>
  <c r="BG40" i="24"/>
  <c r="BG146" i="24"/>
  <c r="AL67" i="24"/>
  <c r="AL173" i="24"/>
  <c r="K61" i="24"/>
  <c r="K167" i="24"/>
  <c r="BE45" i="24"/>
  <c r="BM138" i="24"/>
  <c r="AE138" i="24" s="1"/>
  <c r="BM32" i="24"/>
  <c r="CW200" i="24"/>
  <c r="CW94" i="24"/>
  <c r="AP35" i="24"/>
  <c r="AP141" i="24"/>
  <c r="DC60" i="24"/>
  <c r="DC166" i="24"/>
  <c r="Z109" i="22"/>
  <c r="BP34" i="22"/>
  <c r="BY65" i="22"/>
  <c r="BZ95" i="24"/>
  <c r="BZ201" i="24"/>
  <c r="D158" i="24"/>
  <c r="D52" i="24"/>
  <c r="BR174" i="24"/>
  <c r="BR68" i="24"/>
  <c r="Z155" i="24"/>
  <c r="Z49" i="24"/>
  <c r="BG75" i="24"/>
  <c r="BG181" i="24"/>
  <c r="BV26" i="24"/>
  <c r="BV132" i="24"/>
  <c r="CK61" i="22"/>
  <c r="BU18" i="24"/>
  <c r="AA222" i="24"/>
  <c r="Z3" i="13"/>
  <c r="F206" i="24"/>
  <c r="F100" i="24"/>
  <c r="BL62" i="24"/>
  <c r="BL168" i="24"/>
  <c r="AV75" i="22"/>
  <c r="O151" i="24"/>
  <c r="O45" i="24"/>
  <c r="AL34" i="22"/>
  <c r="CY99" i="24"/>
  <c r="CY205" i="24"/>
  <c r="BV65" i="22"/>
  <c r="H65" i="24"/>
  <c r="H171" i="24"/>
  <c r="AK85" i="24"/>
  <c r="AK191" i="24"/>
  <c r="AG38" i="22"/>
  <c r="T16" i="24"/>
  <c r="T122" i="24"/>
  <c r="CX196" i="24"/>
  <c r="CX90" i="24"/>
  <c r="AN91" i="24"/>
  <c r="AN197" i="24"/>
  <c r="BW33" i="24"/>
  <c r="BW139" i="24"/>
  <c r="AS77" i="24"/>
  <c r="AS183" i="24"/>
  <c r="H48" i="22"/>
  <c r="AL47" i="24"/>
  <c r="AL153" i="24"/>
  <c r="R154" i="24"/>
  <c r="R48" i="24"/>
  <c r="CO40" i="22"/>
  <c r="DA71" i="22"/>
  <c r="BW35" i="22"/>
  <c r="BB41" i="24"/>
  <c r="BB147" i="24"/>
  <c r="X65" i="22"/>
  <c r="Q201" i="24"/>
  <c r="Q95" i="24"/>
  <c r="AW21" i="24"/>
  <c r="AW127" i="24"/>
  <c r="BD83" i="24"/>
  <c r="BD189" i="24"/>
  <c r="AU48" i="24"/>
  <c r="AU154" i="24"/>
  <c r="X77" i="24"/>
  <c r="X183" i="24"/>
  <c r="G74" i="22"/>
  <c r="AG59" i="22"/>
  <c r="CF33" i="22"/>
  <c r="I129" i="24"/>
  <c r="I23" i="24"/>
  <c r="DB72" i="24"/>
  <c r="DB178" i="24"/>
  <c r="AV74" i="24"/>
  <c r="AV180" i="24"/>
  <c r="G38" i="24"/>
  <c r="G144" i="24"/>
  <c r="AQ58" i="22"/>
  <c r="AS132" i="24"/>
  <c r="AS26" i="24"/>
  <c r="Q34" i="22"/>
  <c r="BT175" i="24"/>
  <c r="BT69" i="24"/>
  <c r="AG122" i="24"/>
  <c r="AG16" i="24"/>
  <c r="AD61" i="24"/>
  <c r="CD47" i="24"/>
  <c r="CD153" i="24"/>
  <c r="AC109" i="22"/>
  <c r="AK67" i="22"/>
  <c r="S4" i="13"/>
  <c r="CS24" i="24"/>
  <c r="CS130" i="24"/>
  <c r="L141" i="24"/>
  <c r="L35" i="24"/>
  <c r="CE31" i="22"/>
  <c r="AM50" i="22"/>
  <c r="BY73" i="22"/>
  <c r="BL36" i="22"/>
  <c r="BF25" i="24"/>
  <c r="BF131" i="24"/>
  <c r="Q71" i="22"/>
  <c r="CG35" i="22"/>
  <c r="CL88" i="24"/>
  <c r="CL194" i="24"/>
  <c r="CC181" i="24"/>
  <c r="CC75" i="24"/>
  <c r="CE73" i="22"/>
  <c r="CT93" i="24"/>
  <c r="CT199" i="24"/>
  <c r="N130" i="24"/>
  <c r="N24" i="24"/>
  <c r="BD187" i="24"/>
  <c r="BD81" i="24"/>
  <c r="Z42" i="22"/>
  <c r="AK75" i="22"/>
  <c r="AD32" i="22"/>
  <c r="CT74" i="22"/>
  <c r="AE101" i="24"/>
  <c r="E134" i="24"/>
  <c r="E28" i="24"/>
  <c r="Z222" i="24"/>
  <c r="Y3" i="13"/>
  <c r="CJ51" i="22"/>
  <c r="BW99" i="24"/>
  <c r="BW205" i="24"/>
  <c r="AQ48" i="22"/>
  <c r="AL142" i="24"/>
  <c r="AL36" i="24"/>
  <c r="AG176" i="24"/>
  <c r="AG70" i="24"/>
  <c r="BJ123" i="24"/>
  <c r="BJ17" i="24"/>
  <c r="CX39" i="22"/>
  <c r="CN210" i="24"/>
  <c r="CN104" i="24"/>
  <c r="AP73" i="22"/>
  <c r="AX61" i="22"/>
  <c r="AP36" i="22"/>
  <c r="BG159" i="24"/>
  <c r="BG53" i="24"/>
  <c r="AK33" i="22"/>
  <c r="CG6" i="13"/>
  <c r="CB164" i="24"/>
  <c r="CB58" i="24"/>
  <c r="BV63" i="24"/>
  <c r="BV169" i="24"/>
  <c r="L66" i="24"/>
  <c r="L172" i="24"/>
  <c r="BB190" i="24"/>
  <c r="BB84" i="24"/>
  <c r="AQ47" i="24"/>
  <c r="AQ153" i="24"/>
  <c r="K38" i="22"/>
  <c r="CU152" i="24"/>
  <c r="CU46" i="24"/>
  <c r="CH183" i="24"/>
  <c r="CH77" i="24"/>
  <c r="CI38" i="22"/>
  <c r="AI38" i="22"/>
  <c r="CZ35" i="22"/>
  <c r="CJ182" i="24"/>
  <c r="CJ76" i="24"/>
  <c r="BA16" i="24"/>
  <c r="BA122" i="24"/>
  <c r="H37" i="22"/>
  <c r="AW119" i="24"/>
  <c r="AW13" i="24"/>
  <c r="AR5" i="13"/>
  <c r="L96" i="24"/>
  <c r="L202" i="24"/>
  <c r="AU165" i="24"/>
  <c r="AU59" i="24"/>
  <c r="AJ178" i="24"/>
  <c r="AJ72" i="24"/>
  <c r="BT38" i="22"/>
  <c r="CL79" i="24"/>
  <c r="CL185" i="24"/>
  <c r="AS61" i="24"/>
  <c r="AS167" i="24"/>
  <c r="M211" i="24"/>
  <c r="M105" i="24"/>
  <c r="CC6" i="13"/>
  <c r="AU49" i="24"/>
  <c r="AU155" i="24"/>
  <c r="Z157" i="24"/>
  <c r="Z51" i="24"/>
  <c r="T27" i="24"/>
  <c r="T133" i="24"/>
  <c r="CR29" i="22"/>
  <c r="CV147" i="24"/>
  <c r="CV41" i="24"/>
  <c r="CO190" i="24"/>
  <c r="CO84" i="24"/>
  <c r="AY182" i="24"/>
  <c r="AY76" i="24"/>
  <c r="BD50" i="22"/>
  <c r="BC71" i="22"/>
  <c r="AY179" i="24"/>
  <c r="AY73" i="24"/>
  <c r="BL146" i="24"/>
  <c r="BL40" i="24"/>
  <c r="AJ96" i="24"/>
  <c r="AJ202" i="24"/>
  <c r="AE67" i="22"/>
  <c r="CR38" i="22"/>
  <c r="AF39" i="22"/>
  <c r="AV142" i="24"/>
  <c r="AV36" i="24"/>
  <c r="AC49" i="22"/>
  <c r="CZ163" i="24"/>
  <c r="CZ57" i="24"/>
  <c r="AM5" i="13"/>
  <c r="I36" i="22"/>
  <c r="BV154" i="24"/>
  <c r="BV48" i="24"/>
  <c r="BL52" i="22"/>
  <c r="DA64" i="24"/>
  <c r="DA170" i="24"/>
  <c r="AB51" i="24"/>
  <c r="AB157" i="24"/>
  <c r="BD92" i="24"/>
  <c r="BD198" i="24"/>
  <c r="W105" i="24"/>
  <c r="W211" i="24"/>
  <c r="AA122" i="24"/>
  <c r="AA16" i="24"/>
  <c r="BR126" i="24"/>
  <c r="BR20" i="24"/>
  <c r="BQ24" i="24"/>
  <c r="BQ130" i="24"/>
  <c r="CK76" i="22"/>
  <c r="CL61" i="22"/>
  <c r="CS136" i="24"/>
  <c r="CS30" i="24"/>
  <c r="M126" i="24"/>
  <c r="M20" i="24"/>
  <c r="AS98" i="24"/>
  <c r="AS204" i="24"/>
  <c r="CU58" i="24"/>
  <c r="CU164" i="24"/>
  <c r="BL186" i="24"/>
  <c r="BL80" i="24"/>
  <c r="DB74" i="22"/>
  <c r="CL129" i="24"/>
  <c r="CL23" i="24"/>
  <c r="BA34" i="22"/>
  <c r="BT67" i="22"/>
  <c r="CK37" i="22"/>
  <c r="AR78" i="24"/>
  <c r="AR184" i="24"/>
  <c r="L92" i="24"/>
  <c r="L198" i="24"/>
  <c r="BH99" i="24"/>
  <c r="BH205" i="24"/>
  <c r="AJ125" i="24"/>
  <c r="AJ19" i="24"/>
  <c r="N139" i="24"/>
  <c r="N33" i="24"/>
  <c r="CK14" i="24"/>
  <c r="CK120" i="24"/>
  <c r="CH130" i="24"/>
  <c r="CH24" i="24"/>
  <c r="BI68" i="24"/>
  <c r="BI174" i="24"/>
  <c r="BD51" i="22"/>
  <c r="BW44" i="24"/>
  <c r="BW150" i="24"/>
  <c r="X97" i="24"/>
  <c r="X203" i="24"/>
  <c r="K63" i="24"/>
  <c r="K169" i="24"/>
  <c r="J67" i="22"/>
  <c r="A37" i="20"/>
  <c r="AW37" i="20" s="1"/>
  <c r="AU72" i="22"/>
  <c r="BK40" i="24"/>
  <c r="BK146" i="24"/>
  <c r="R32" i="24"/>
  <c r="R138" i="24"/>
  <c r="BV120" i="24"/>
  <c r="BV14" i="24"/>
  <c r="BH200" i="24"/>
  <c r="BH94" i="24"/>
  <c r="AT160" i="24"/>
  <c r="AT54" i="24"/>
  <c r="AE97" i="24"/>
  <c r="AT47" i="24"/>
  <c r="AT153" i="24"/>
  <c r="H134" i="24"/>
  <c r="H28" i="24"/>
  <c r="AM79" i="24"/>
  <c r="AM185" i="24"/>
  <c r="O135" i="24"/>
  <c r="O29" i="24"/>
  <c r="AL54" i="22"/>
  <c r="X33" i="24"/>
  <c r="X139" i="24"/>
  <c r="AC132" i="24"/>
  <c r="AC26" i="24"/>
  <c r="I62" i="24"/>
  <c r="I168" i="24"/>
  <c r="CA6" i="13"/>
  <c r="AG73" i="22"/>
  <c r="AG46" i="22"/>
  <c r="CU151" i="24"/>
  <c r="CU45" i="24"/>
  <c r="BA197" i="24"/>
  <c r="BA91" i="24"/>
  <c r="BV29" i="22"/>
  <c r="BO203" i="24"/>
  <c r="BO97" i="24"/>
  <c r="BF32" i="22"/>
  <c r="AJ92" i="24"/>
  <c r="AJ198" i="24"/>
  <c r="CB76" i="22"/>
  <c r="CJ126" i="24"/>
  <c r="CJ20" i="24"/>
  <c r="AK49" i="24"/>
  <c r="AK155" i="24"/>
  <c r="AX4" i="13"/>
  <c r="CP95" i="24"/>
  <c r="CP201" i="24"/>
  <c r="AJ148" i="24"/>
  <c r="AJ42" i="24"/>
  <c r="CN37" i="24"/>
  <c r="CN143" i="24"/>
  <c r="BX154" i="24"/>
  <c r="BX48" i="24"/>
  <c r="CC70" i="24"/>
  <c r="CC176" i="24"/>
  <c r="CG83" i="24"/>
  <c r="CG189" i="24"/>
  <c r="H45" i="24"/>
  <c r="H151" i="24"/>
  <c r="Y99" i="24"/>
  <c r="Y205" i="24"/>
  <c r="BT15" i="24"/>
  <c r="BT121" i="24"/>
  <c r="R90" i="24"/>
  <c r="R196" i="24"/>
  <c r="F195" i="24"/>
  <c r="F89" i="24"/>
  <c r="AR121" i="24"/>
  <c r="AR15" i="24"/>
  <c r="BZ41" i="24"/>
  <c r="BZ147" i="24"/>
  <c r="BL91" i="24"/>
  <c r="BL197" i="24"/>
  <c r="AU67" i="24"/>
  <c r="AU173" i="24"/>
  <c r="U83" i="24"/>
  <c r="U189" i="24"/>
  <c r="CD44" i="24"/>
  <c r="CD150" i="24"/>
  <c r="DB4" i="13"/>
  <c r="X89" i="24"/>
  <c r="X195" i="24"/>
  <c r="BZ151" i="24"/>
  <c r="BZ45" i="24"/>
  <c r="U47" i="24"/>
  <c r="U153" i="24"/>
  <c r="CB38" i="22"/>
  <c r="AE90" i="24"/>
  <c r="AP27" i="24"/>
  <c r="AP133" i="24"/>
  <c r="R54" i="24"/>
  <c r="R160" i="24"/>
  <c r="AI58" i="22"/>
  <c r="CT33" i="24"/>
  <c r="CT139" i="24"/>
  <c r="CJ106" i="24"/>
  <c r="CJ107" i="24"/>
  <c r="CJ114" i="24"/>
  <c r="AN178" i="24"/>
  <c r="AN72" i="24"/>
  <c r="BZ138" i="24"/>
  <c r="BZ32" i="24"/>
  <c r="AY60" i="22"/>
  <c r="AN83" i="24"/>
  <c r="AN189" i="24"/>
  <c r="AO162" i="24"/>
  <c r="AO56" i="24"/>
  <c r="C17" i="24"/>
  <c r="C123" i="24"/>
  <c r="Z61" i="24"/>
  <c r="Z167" i="24"/>
  <c r="CW109" i="22"/>
  <c r="K151" i="24"/>
  <c r="K45" i="24"/>
  <c r="AO25" i="24"/>
  <c r="AO131" i="24"/>
  <c r="AL57" i="24"/>
  <c r="AL163" i="24"/>
  <c r="K19" i="24"/>
  <c r="K125" i="24"/>
  <c r="AB32" i="24"/>
  <c r="AB138" i="24"/>
  <c r="CO146" i="24"/>
  <c r="CO40" i="24"/>
  <c r="CB61" i="24"/>
  <c r="CB167" i="24"/>
  <c r="M74" i="22"/>
  <c r="M10" i="24"/>
  <c r="M116" i="24"/>
  <c r="N203" i="24"/>
  <c r="N97" i="24"/>
  <c r="AA184" i="24"/>
  <c r="AA78" i="24"/>
  <c r="Z74" i="24"/>
  <c r="Z180" i="24"/>
  <c r="CK44" i="24"/>
  <c r="CK150" i="24"/>
  <c r="BA66" i="24"/>
  <c r="BA172" i="24"/>
  <c r="BN192" i="24"/>
  <c r="BN86" i="24"/>
  <c r="AH105" i="24"/>
  <c r="AH211" i="24"/>
  <c r="K88" i="24"/>
  <c r="K194" i="24"/>
  <c r="BZ75" i="24"/>
  <c r="BZ181" i="24"/>
  <c r="BA58" i="22"/>
  <c r="H65" i="22"/>
  <c r="I208" i="24"/>
  <c r="I102" i="24"/>
  <c r="CZ208" i="24"/>
  <c r="CZ102" i="24"/>
  <c r="CS26" i="24"/>
  <c r="CS132" i="24"/>
  <c r="AV93" i="24"/>
  <c r="AV199" i="24"/>
  <c r="C71" i="24"/>
  <c r="C177" i="24"/>
  <c r="A91" i="20"/>
  <c r="H87" i="24"/>
  <c r="H193" i="24"/>
  <c r="BX120" i="24"/>
  <c r="BX14" i="24"/>
  <c r="CY66" i="22"/>
  <c r="N146" i="24"/>
  <c r="N40" i="24"/>
  <c r="V76" i="22"/>
  <c r="AB134" i="24"/>
  <c r="AB28" i="24"/>
  <c r="BM162" i="24"/>
  <c r="AE162" i="24" s="1"/>
  <c r="BM56" i="24"/>
  <c r="M4" i="13"/>
  <c r="V31" i="22"/>
  <c r="AE95" i="24"/>
  <c r="BW43" i="24"/>
  <c r="BW149" i="24"/>
  <c r="CQ36" i="24"/>
  <c r="CQ142" i="24"/>
  <c r="BV53" i="22"/>
  <c r="BJ70" i="22"/>
  <c r="CE98" i="24"/>
  <c r="CE204" i="24"/>
  <c r="AS178" i="24"/>
  <c r="AS72" i="24"/>
  <c r="I222" i="24"/>
  <c r="H3" i="13"/>
  <c r="BP206" i="24"/>
  <c r="BP100" i="24"/>
  <c r="AW52" i="22"/>
  <c r="BO19" i="24"/>
  <c r="BO125" i="24"/>
  <c r="BJ41" i="22"/>
  <c r="BJ44" i="22"/>
  <c r="BJ45" i="22"/>
  <c r="BJ43" i="22"/>
  <c r="W71" i="22"/>
  <c r="V194" i="24"/>
  <c r="V88" i="24"/>
  <c r="A17" i="20"/>
  <c r="CR17" i="20" s="1"/>
  <c r="AR52" i="24"/>
  <c r="AR158" i="24"/>
  <c r="AL50" i="22"/>
  <c r="BT41" i="24"/>
  <c r="BT147" i="24"/>
  <c r="T37" i="22"/>
  <c r="AZ6" i="13"/>
  <c r="AZ19" i="13" s="1"/>
  <c r="BF145" i="24"/>
  <c r="BF39" i="24"/>
  <c r="AQ204" i="24"/>
  <c r="AQ98" i="24"/>
  <c r="CK55" i="24"/>
  <c r="CK161" i="24"/>
  <c r="M153" i="24"/>
  <c r="M47" i="24"/>
  <c r="CL33" i="22"/>
  <c r="BB68" i="22"/>
  <c r="AR145" i="24"/>
  <c r="AR39" i="24"/>
  <c r="L76" i="24"/>
  <c r="L182" i="24"/>
  <c r="CL86" i="24"/>
  <c r="CL192" i="24"/>
  <c r="CE79" i="24"/>
  <c r="CE185" i="24"/>
  <c r="U132" i="24"/>
  <c r="U26" i="24"/>
  <c r="BO173" i="24"/>
  <c r="BO67" i="24"/>
  <c r="F27" i="24"/>
  <c r="F133" i="24"/>
  <c r="AL133" i="24"/>
  <c r="AL27" i="24"/>
  <c r="BG98" i="24"/>
  <c r="BG204" i="24"/>
  <c r="Y38" i="22"/>
  <c r="S152" i="24"/>
  <c r="S46" i="24"/>
  <c r="O48" i="22"/>
  <c r="AX24" i="22"/>
  <c r="CF40" i="24"/>
  <c r="CF146" i="24"/>
  <c r="AW207" i="24"/>
  <c r="AW101" i="24"/>
  <c r="G43" i="24"/>
  <c r="G149" i="24"/>
  <c r="AO11" i="24"/>
  <c r="AO117" i="24"/>
  <c r="AJ192" i="24"/>
  <c r="AJ86" i="24"/>
  <c r="CG187" i="24"/>
  <c r="CG81" i="24"/>
  <c r="X74" i="24"/>
  <c r="X180" i="24"/>
  <c r="AF142" i="24"/>
  <c r="AF36" i="24"/>
  <c r="I135" i="24"/>
  <c r="I29" i="24"/>
  <c r="AU120" i="24"/>
  <c r="AU14" i="24"/>
  <c r="CR210" i="24"/>
  <c r="CR104" i="24"/>
  <c r="Z60" i="22"/>
  <c r="BP140" i="24"/>
  <c r="BP34" i="24"/>
  <c r="BF154" i="24"/>
  <c r="BF48" i="24"/>
  <c r="BI165" i="24"/>
  <c r="BI59" i="24"/>
  <c r="CH34" i="22"/>
  <c r="CG121" i="24"/>
  <c r="CG15" i="24"/>
  <c r="CT71" i="22"/>
  <c r="AP31" i="22"/>
  <c r="CF26" i="24"/>
  <c r="CF132" i="24"/>
  <c r="M26" i="15"/>
  <c r="M28" i="15"/>
  <c r="M28" i="22" s="1"/>
  <c r="M27" i="15"/>
  <c r="CB29" i="24"/>
  <c r="CB135" i="24"/>
  <c r="I74" i="22"/>
  <c r="A52" i="20"/>
  <c r="DA52" i="20" s="1"/>
  <c r="BG54" i="24"/>
  <c r="BG160" i="24"/>
  <c r="BW130" i="24"/>
  <c r="BW24" i="24"/>
  <c r="J161" i="24"/>
  <c r="J55" i="24"/>
  <c r="AJ24" i="24"/>
  <c r="AJ130" i="24"/>
  <c r="T183" i="24"/>
  <c r="T77" i="24"/>
  <c r="BI47" i="24"/>
  <c r="BI153" i="24"/>
  <c r="CW19" i="24"/>
  <c r="CW125" i="24"/>
  <c r="D157" i="24"/>
  <c r="D51" i="24"/>
  <c r="AW58" i="24"/>
  <c r="AW164" i="24"/>
  <c r="AC43" i="22"/>
  <c r="AC44" i="22"/>
  <c r="AC41" i="22"/>
  <c r="AC45" i="22"/>
  <c r="O36" i="22"/>
  <c r="E221" i="24"/>
  <c r="D2" i="13"/>
  <c r="BK102" i="24"/>
  <c r="BK208" i="24"/>
  <c r="AN42" i="22"/>
  <c r="AN126" i="24"/>
  <c r="AN20" i="24"/>
  <c r="AD38" i="24"/>
  <c r="BT34" i="24"/>
  <c r="BT140" i="24"/>
  <c r="CE166" i="24"/>
  <c r="CE60" i="24"/>
  <c r="AQ37" i="22"/>
  <c r="G29" i="24"/>
  <c r="G135" i="24"/>
  <c r="AV56" i="24"/>
  <c r="AV162" i="24"/>
  <c r="CX117" i="24"/>
  <c r="CX11" i="24"/>
  <c r="Q128" i="24"/>
  <c r="Q22" i="24"/>
  <c r="R59" i="22"/>
  <c r="CE53" i="22"/>
  <c r="S124" i="24"/>
  <c r="S18" i="24"/>
  <c r="AM141" i="24"/>
  <c r="AM35" i="24"/>
  <c r="CO221" i="24"/>
  <c r="CN2" i="13"/>
  <c r="AX15" i="24"/>
  <c r="AX121" i="24"/>
  <c r="F101" i="24"/>
  <c r="F207" i="24"/>
  <c r="BN196" i="24"/>
  <c r="BN90" i="24"/>
  <c r="BW65" i="22"/>
  <c r="AD45" i="24"/>
  <c r="CC20" i="24"/>
  <c r="CC126" i="24"/>
  <c r="AW38" i="22"/>
  <c r="BZ182" i="24"/>
  <c r="BZ76" i="24"/>
  <c r="BW164" i="24"/>
  <c r="BW58" i="24"/>
  <c r="AA86" i="24"/>
  <c r="AA192" i="24"/>
  <c r="BW29" i="22"/>
  <c r="AZ55" i="24"/>
  <c r="AZ161" i="24"/>
  <c r="BK121" i="24"/>
  <c r="BK15" i="24"/>
  <c r="BC54" i="24"/>
  <c r="BC160" i="24"/>
  <c r="AV54" i="22"/>
  <c r="BL59" i="24"/>
  <c r="BL165" i="24"/>
  <c r="Z67" i="24"/>
  <c r="Z173" i="24"/>
  <c r="AI68" i="22"/>
  <c r="L66" i="22"/>
  <c r="AQ105" i="24"/>
  <c r="AQ211" i="24"/>
  <c r="AR28" i="24"/>
  <c r="AR134" i="24"/>
  <c r="CZ16" i="24"/>
  <c r="CZ122" i="24"/>
  <c r="AL156" i="24"/>
  <c r="AL50" i="24"/>
  <c r="CF175" i="24"/>
  <c r="CF69" i="24"/>
  <c r="BX67" i="24"/>
  <c r="BX173" i="24"/>
  <c r="CT33" i="22"/>
  <c r="D162" i="24"/>
  <c r="D56" i="24"/>
  <c r="CU33" i="24"/>
  <c r="CU139" i="24"/>
  <c r="BU57" i="24"/>
  <c r="Y52" i="24"/>
  <c r="Y158" i="24"/>
  <c r="Y73" i="22"/>
  <c r="BF62" i="24"/>
  <c r="BF168" i="24"/>
  <c r="AT72" i="22"/>
  <c r="BZ179" i="24"/>
  <c r="BZ73" i="24"/>
  <c r="BV222" i="24"/>
  <c r="BU3" i="13"/>
  <c r="BJ189" i="24"/>
  <c r="BJ83" i="24"/>
  <c r="AC119" i="24"/>
  <c r="AC13" i="24"/>
  <c r="AK119" i="24"/>
  <c r="AK13" i="24"/>
  <c r="CL121" i="24"/>
  <c r="CL15" i="24"/>
  <c r="AB205" i="24"/>
  <c r="AB99" i="24"/>
  <c r="BU62" i="24"/>
  <c r="D130" i="24"/>
  <c r="D24" i="24"/>
  <c r="T56" i="24"/>
  <c r="T162" i="24"/>
  <c r="R132" i="24"/>
  <c r="R26" i="24"/>
  <c r="AO51" i="22"/>
  <c r="U102" i="24"/>
  <c r="U208" i="24"/>
  <c r="J47" i="22"/>
  <c r="J106" i="24"/>
  <c r="J114" i="24"/>
  <c r="J107" i="24"/>
  <c r="AY100" i="24"/>
  <c r="AY206" i="24"/>
  <c r="BY182" i="24"/>
  <c r="BY76" i="24"/>
  <c r="E80" i="24"/>
  <c r="E186" i="24"/>
  <c r="W154" i="24"/>
  <c r="W48" i="24"/>
  <c r="D179" i="24"/>
  <c r="D73" i="24"/>
  <c r="CS53" i="24"/>
  <c r="CS159" i="24"/>
  <c r="CG40" i="24"/>
  <c r="CG146" i="24"/>
  <c r="BZ94" i="24"/>
  <c r="BZ200" i="24"/>
  <c r="S3" i="13"/>
  <c r="T222" i="24"/>
  <c r="AT183" i="24"/>
  <c r="AT77" i="24"/>
  <c r="J74" i="24"/>
  <c r="J180" i="24"/>
  <c r="CK196" i="24"/>
  <c r="CK90" i="24"/>
  <c r="T14" i="24"/>
  <c r="T120" i="24"/>
  <c r="CE61" i="22"/>
  <c r="AP5" i="13"/>
  <c r="AP79" i="13" s="1"/>
  <c r="CF91" i="24"/>
  <c r="CF197" i="24"/>
  <c r="DA76" i="24"/>
  <c r="DA182" i="24"/>
  <c r="AP118" i="24"/>
  <c r="AP12" i="24"/>
  <c r="AG76" i="24"/>
  <c r="AG182" i="24"/>
  <c r="BJ75" i="22"/>
  <c r="Y133" i="24"/>
  <c r="Y27" i="24"/>
  <c r="BO58" i="24"/>
  <c r="BO164" i="24"/>
  <c r="CQ70" i="22"/>
  <c r="CC65" i="24"/>
  <c r="CC171" i="24"/>
  <c r="AO128" i="24"/>
  <c r="AO22" i="24"/>
  <c r="BC50" i="22"/>
  <c r="E190" i="24"/>
  <c r="E84" i="24"/>
  <c r="AD89" i="24"/>
  <c r="BO53" i="22"/>
  <c r="AF26" i="24"/>
  <c r="AF132" i="24"/>
  <c r="BQ201" i="24"/>
  <c r="BQ95" i="24"/>
  <c r="AX102" i="24"/>
  <c r="AX208" i="24"/>
  <c r="BU20" i="24"/>
  <c r="BA124" i="24"/>
  <c r="BA18" i="24"/>
  <c r="BC77" i="24"/>
  <c r="BC183" i="24"/>
  <c r="BM201" i="24"/>
  <c r="AE201" i="24" s="1"/>
  <c r="BM95" i="24"/>
  <c r="AR68" i="24"/>
  <c r="AR174" i="24"/>
  <c r="CF135" i="24"/>
  <c r="CF29" i="24"/>
  <c r="BG6" i="13"/>
  <c r="BG95" i="13" s="1"/>
  <c r="CQ38" i="22"/>
  <c r="CH197" i="24"/>
  <c r="CH91" i="24"/>
  <c r="CM135" i="24"/>
  <c r="CM29" i="24"/>
  <c r="CS114" i="24"/>
  <c r="CS106" i="24"/>
  <c r="CS107" i="24"/>
  <c r="BG59" i="24"/>
  <c r="BG165" i="24"/>
  <c r="AL24" i="22"/>
  <c r="AH61" i="22"/>
  <c r="CF191" i="24"/>
  <c r="CF85" i="24"/>
  <c r="AT47" i="22"/>
  <c r="BW73" i="24"/>
  <c r="BW179" i="24"/>
  <c r="BA189" i="24"/>
  <c r="BA83" i="24"/>
  <c r="BE58" i="24"/>
  <c r="BJ74" i="22"/>
  <c r="AN4" i="13"/>
  <c r="AF79" i="24"/>
  <c r="AF185" i="24"/>
  <c r="DA68" i="22"/>
  <c r="P105" i="24"/>
  <c r="P211" i="24"/>
  <c r="T147" i="24"/>
  <c r="T41" i="24"/>
  <c r="CV129" i="24"/>
  <c r="CV23" i="24"/>
  <c r="AQ124" i="24"/>
  <c r="AQ18" i="24"/>
  <c r="CA46" i="24"/>
  <c r="CA152" i="24"/>
  <c r="AV148" i="24"/>
  <c r="AV42" i="24"/>
  <c r="CK42" i="22"/>
  <c r="AN44" i="24"/>
  <c r="AN150" i="24"/>
  <c r="O73" i="22"/>
  <c r="AZ194" i="24"/>
  <c r="AZ88" i="24"/>
  <c r="AD65" i="24"/>
  <c r="X143" i="24"/>
  <c r="X37" i="24"/>
  <c r="P52" i="22"/>
  <c r="AD35" i="22"/>
  <c r="U159" i="24"/>
  <c r="U53" i="24"/>
  <c r="AL33" i="24"/>
  <c r="AL139" i="24"/>
  <c r="BK60" i="24"/>
  <c r="BK166" i="24"/>
  <c r="BB88" i="24"/>
  <c r="BB194" i="24"/>
  <c r="DA48" i="24"/>
  <c r="DA154" i="24"/>
  <c r="O137" i="24"/>
  <c r="O31" i="24"/>
  <c r="CV205" i="24"/>
  <c r="CV99" i="24"/>
  <c r="CH54" i="24"/>
  <c r="CH160" i="24"/>
  <c r="AK221" i="24"/>
  <c r="AJ2" i="13"/>
  <c r="BS47" i="22"/>
  <c r="BW180" i="24"/>
  <c r="BW74" i="24"/>
  <c r="AC58" i="22"/>
  <c r="CM33" i="22"/>
  <c r="BU61" i="22"/>
  <c r="BC95" i="24"/>
  <c r="BC201" i="24"/>
  <c r="AY150" i="24"/>
  <c r="AY44" i="24"/>
  <c r="BU17" i="24"/>
  <c r="CF174" i="24"/>
  <c r="CF68" i="24"/>
  <c r="BZ66" i="22"/>
  <c r="DB95" i="24"/>
  <c r="DB201" i="24"/>
  <c r="BB31" i="24"/>
  <c r="BB137" i="24"/>
  <c r="BL15" i="24"/>
  <c r="BL121" i="24"/>
  <c r="AO31" i="22"/>
  <c r="DB34" i="22"/>
  <c r="CG46" i="22"/>
  <c r="Y131" i="24"/>
  <c r="Y25" i="24"/>
  <c r="BK48" i="22"/>
  <c r="AO86" i="24"/>
  <c r="AO192" i="24"/>
  <c r="J203" i="24"/>
  <c r="J97" i="24"/>
  <c r="BK33" i="24"/>
  <c r="BK139" i="24"/>
  <c r="CM71" i="22"/>
  <c r="BS80" i="24"/>
  <c r="BS186" i="24"/>
  <c r="CL201" i="24"/>
  <c r="CL95" i="24"/>
  <c r="CM209" i="24"/>
  <c r="CM103" i="24"/>
  <c r="N75" i="22"/>
  <c r="BP208" i="24"/>
  <c r="BP102" i="24"/>
  <c r="CX35" i="22"/>
  <c r="BL127" i="24"/>
  <c r="BL21" i="24"/>
  <c r="CM199" i="24"/>
  <c r="CM93" i="24"/>
  <c r="K53" i="22"/>
  <c r="AM68" i="22"/>
  <c r="BV67" i="24"/>
  <c r="BV173" i="24"/>
  <c r="AQ31" i="24"/>
  <c r="AQ137" i="24"/>
  <c r="CX85" i="24"/>
  <c r="CX191" i="24"/>
  <c r="BY31" i="22"/>
  <c r="O58" i="22"/>
  <c r="K139" i="24"/>
  <c r="K33" i="24"/>
  <c r="BK105" i="24"/>
  <c r="BK211" i="24"/>
  <c r="CU51" i="22"/>
  <c r="BG168" i="24"/>
  <c r="BG62" i="24"/>
  <c r="BV23" i="24"/>
  <c r="BV129" i="24"/>
  <c r="BV177" i="24"/>
  <c r="BV71" i="24"/>
  <c r="AK132" i="24"/>
  <c r="AK26" i="24"/>
  <c r="BF35" i="22"/>
  <c r="AT52" i="22"/>
  <c r="CK29" i="24"/>
  <c r="CK135" i="24"/>
  <c r="AY194" i="24"/>
  <c r="AY88" i="24"/>
  <c r="J103" i="24"/>
  <c r="J209" i="24"/>
  <c r="CS197" i="24"/>
  <c r="CS91" i="24"/>
  <c r="CR80" i="24"/>
  <c r="CR186" i="24"/>
  <c r="CC60" i="24"/>
  <c r="CC166" i="24"/>
  <c r="C201" i="24"/>
  <c r="C95" i="24"/>
  <c r="BP43" i="24"/>
  <c r="BP149" i="24"/>
  <c r="AG66" i="22"/>
  <c r="AU73" i="22"/>
  <c r="O175" i="24"/>
  <c r="O69" i="24"/>
  <c r="CB202" i="24"/>
  <c r="CB96" i="24"/>
  <c r="AM147" i="24"/>
  <c r="AM41" i="24"/>
  <c r="CN89" i="24"/>
  <c r="CN195" i="24"/>
  <c r="AG211" i="24"/>
  <c r="AG105" i="24"/>
  <c r="R43" i="24"/>
  <c r="R149" i="24"/>
  <c r="BZ129" i="24"/>
  <c r="BZ23" i="24"/>
  <c r="CH41" i="24"/>
  <c r="CH147" i="24"/>
  <c r="BP184" i="24"/>
  <c r="BP78" i="24"/>
  <c r="DB188" i="24"/>
  <c r="DB82" i="24"/>
  <c r="AE68" i="22"/>
  <c r="CE67" i="22"/>
  <c r="DA93" i="24"/>
  <c r="DA199" i="24"/>
  <c r="CO73" i="24"/>
  <c r="CO179" i="24"/>
  <c r="CR122" i="24"/>
  <c r="CR16" i="24"/>
  <c r="W14" i="24"/>
  <c r="W120" i="24"/>
  <c r="BI126" i="24"/>
  <c r="BI20" i="24"/>
  <c r="G150" i="24"/>
  <c r="G44" i="24"/>
  <c r="AW49" i="24"/>
  <c r="AW155" i="24"/>
  <c r="AJ51" i="22"/>
  <c r="AX129" i="24"/>
  <c r="AX23" i="24"/>
  <c r="CV54" i="22"/>
  <c r="AP134" i="24"/>
  <c r="AP28" i="24"/>
  <c r="CO153" i="24"/>
  <c r="CO47" i="24"/>
  <c r="BE54" i="24"/>
  <c r="BZ134" i="24"/>
  <c r="BZ28" i="24"/>
  <c r="BN178" i="24"/>
  <c r="BN72" i="24"/>
  <c r="F143" i="24"/>
  <c r="F37" i="24"/>
  <c r="BK76" i="22"/>
  <c r="X37" i="22"/>
  <c r="U163" i="24"/>
  <c r="U57" i="24"/>
  <c r="AD88" i="24"/>
  <c r="CO67" i="24"/>
  <c r="CO173" i="24"/>
  <c r="DC12" i="24"/>
  <c r="DC118" i="24"/>
  <c r="CN41" i="24"/>
  <c r="CN147" i="24"/>
  <c r="AB39" i="24"/>
  <c r="AB145" i="24"/>
  <c r="W91" i="24"/>
  <c r="W197" i="24"/>
  <c r="CH32" i="22"/>
  <c r="BE4" i="13"/>
  <c r="CZ221" i="24"/>
  <c r="CW126" i="24"/>
  <c r="CW20" i="24"/>
  <c r="E11" i="24"/>
  <c r="E117" i="24"/>
  <c r="M204" i="24"/>
  <c r="M98" i="24"/>
  <c r="DA17" i="24"/>
  <c r="DA123" i="24"/>
  <c r="AW39" i="22"/>
  <c r="X13" i="24"/>
  <c r="X119" i="24"/>
  <c r="AQ57" i="24"/>
  <c r="AQ163" i="24"/>
  <c r="U35" i="22"/>
  <c r="U49" i="24"/>
  <c r="U155" i="24"/>
  <c r="CS169" i="24"/>
  <c r="CS63" i="24"/>
  <c r="CC71" i="22"/>
  <c r="BH61" i="22"/>
  <c r="BK68" i="22"/>
  <c r="BW59" i="24"/>
  <c r="BW165" i="24"/>
  <c r="X190" i="24"/>
  <c r="X84" i="24"/>
  <c r="H67" i="22"/>
  <c r="AJ34" i="24"/>
  <c r="AJ140" i="24"/>
  <c r="AD100" i="24"/>
  <c r="CQ46" i="24"/>
  <c r="CQ152" i="24"/>
  <c r="CZ41" i="24"/>
  <c r="CZ147" i="24"/>
  <c r="AC34" i="24"/>
  <c r="AC140" i="24"/>
  <c r="E75" i="24"/>
  <c r="E181" i="24"/>
  <c r="BT68" i="22"/>
  <c r="AZ39" i="24"/>
  <c r="AZ145" i="24"/>
  <c r="AS51" i="24"/>
  <c r="AS157" i="24"/>
  <c r="AL23" i="24"/>
  <c r="AL129" i="24"/>
  <c r="AA83" i="24"/>
  <c r="AA189" i="24"/>
  <c r="AU37" i="22"/>
  <c r="AH138" i="24"/>
  <c r="AH32" i="24"/>
  <c r="H4" i="13"/>
  <c r="BS36" i="24"/>
  <c r="BS142" i="24"/>
  <c r="T73" i="24"/>
  <c r="T179" i="24"/>
  <c r="BU42" i="24"/>
  <c r="W75" i="24"/>
  <c r="W181" i="24"/>
  <c r="CO194" i="24"/>
  <c r="CO88" i="24"/>
  <c r="AV70" i="24"/>
  <c r="AV176" i="24"/>
  <c r="BX79" i="24"/>
  <c r="BX185" i="24"/>
  <c r="BG73" i="24"/>
  <c r="BG179" i="24"/>
  <c r="AX187" i="24"/>
  <c r="AX81" i="24"/>
  <c r="U197" i="24"/>
  <c r="U91" i="24"/>
  <c r="AM201" i="24"/>
  <c r="AM95" i="24"/>
  <c r="BQ18" i="24"/>
  <c r="BQ124" i="24"/>
  <c r="BZ36" i="22"/>
  <c r="P145" i="24"/>
  <c r="P39" i="24"/>
  <c r="AX40" i="22"/>
  <c r="AS23" i="24"/>
  <c r="AS129" i="24"/>
  <c r="K75" i="24"/>
  <c r="K181" i="24"/>
  <c r="CQ115" i="24"/>
  <c r="CQ9" i="24"/>
  <c r="AA39" i="22"/>
  <c r="CR73" i="22"/>
  <c r="BR149" i="24"/>
  <c r="BR43" i="24"/>
  <c r="CA35" i="22"/>
  <c r="CE193" i="24"/>
  <c r="CE87" i="24"/>
  <c r="BA54" i="22"/>
  <c r="CE30" i="24"/>
  <c r="CE136" i="24"/>
  <c r="S75" i="24"/>
  <c r="S181" i="24"/>
  <c r="CI21" i="24"/>
  <c r="CI127" i="24"/>
  <c r="BQ153" i="24"/>
  <c r="BQ47" i="24"/>
  <c r="BO39" i="22"/>
  <c r="CS76" i="22"/>
  <c r="AC103" i="24"/>
  <c r="AC209" i="24"/>
  <c r="CF36" i="22"/>
  <c r="CE37" i="24"/>
  <c r="CE143" i="24"/>
  <c r="BB114" i="24"/>
  <c r="BB107" i="24"/>
  <c r="BB106" i="24"/>
  <c r="AL43" i="24"/>
  <c r="AL149" i="24"/>
  <c r="BR42" i="22"/>
  <c r="BG34" i="24"/>
  <c r="BG140" i="24"/>
  <c r="BD202" i="24"/>
  <c r="BD96" i="24"/>
  <c r="AW202" i="24"/>
  <c r="AW96" i="24"/>
  <c r="AJ80" i="24"/>
  <c r="AJ186" i="24"/>
  <c r="CT59" i="22"/>
  <c r="BT53" i="22"/>
  <c r="CO49" i="22"/>
  <c r="CN42" i="22"/>
  <c r="DA149" i="24"/>
  <c r="DA43" i="24"/>
  <c r="Q58" i="22"/>
  <c r="BY105" i="24"/>
  <c r="BY211" i="24"/>
  <c r="BO130" i="24"/>
  <c r="BO24" i="24"/>
  <c r="AV74" i="22"/>
  <c r="H149" i="24"/>
  <c r="H43" i="24"/>
  <c r="AA206" i="24"/>
  <c r="AA100" i="24"/>
  <c r="H183" i="24"/>
  <c r="H77" i="24"/>
  <c r="AO75" i="24"/>
  <c r="AO181" i="24"/>
  <c r="BA66" i="22"/>
  <c r="CF136" i="24"/>
  <c r="CF30" i="24"/>
  <c r="AH90" i="24"/>
  <c r="AH196" i="24"/>
  <c r="AT59" i="22"/>
  <c r="I59" i="22"/>
  <c r="BK195" i="24"/>
  <c r="BK89" i="24"/>
  <c r="R35" i="24"/>
  <c r="R141" i="24"/>
  <c r="AF38" i="24"/>
  <c r="AF144" i="24"/>
  <c r="BJ51" i="24"/>
  <c r="BJ157" i="24"/>
  <c r="BB79" i="24"/>
  <c r="BB185" i="24"/>
  <c r="AM160" i="24"/>
  <c r="AM54" i="24"/>
  <c r="BS107" i="24"/>
  <c r="BS114" i="24"/>
  <c r="BS106" i="24"/>
  <c r="AR170" i="24"/>
  <c r="AR64" i="24"/>
  <c r="BL6" i="13"/>
  <c r="BL35" i="13" s="1"/>
  <c r="CU72" i="22"/>
  <c r="BA196" i="24"/>
  <c r="BA90" i="24"/>
  <c r="BG49" i="22"/>
  <c r="CA37" i="22"/>
  <c r="AU182" i="24"/>
  <c r="AU76" i="24"/>
  <c r="BX70" i="24"/>
  <c r="BX176" i="24"/>
  <c r="AQ53" i="24"/>
  <c r="AQ159" i="24"/>
  <c r="BT63" i="24"/>
  <c r="BT169" i="24"/>
  <c r="M63" i="24"/>
  <c r="M169" i="24"/>
  <c r="AQ54" i="24"/>
  <c r="AQ160" i="24"/>
  <c r="AN120" i="24"/>
  <c r="AN14" i="24"/>
  <c r="AV190" i="24"/>
  <c r="AV84" i="24"/>
  <c r="DB5" i="13"/>
  <c r="J22" i="24"/>
  <c r="J128" i="24"/>
  <c r="BQ57" i="24"/>
  <c r="BQ163" i="24"/>
  <c r="CN154" i="24"/>
  <c r="CN48" i="24"/>
  <c r="BU49" i="24"/>
  <c r="CO176" i="24"/>
  <c r="CO70" i="24"/>
  <c r="AL87" i="24"/>
  <c r="AL193" i="24"/>
  <c r="W104" i="24"/>
  <c r="W210" i="24"/>
  <c r="BU63" i="24"/>
  <c r="CJ47" i="22"/>
  <c r="AL176" i="24"/>
  <c r="AL70" i="24"/>
  <c r="AU33" i="22"/>
  <c r="N34" i="22"/>
  <c r="BQ143" i="24"/>
  <c r="BQ37" i="24"/>
  <c r="BG51" i="22"/>
  <c r="AY148" i="24"/>
  <c r="AY42" i="24"/>
  <c r="AD50" i="22"/>
  <c r="CV174" i="24"/>
  <c r="CV68" i="24"/>
  <c r="AB123" i="24"/>
  <c r="AB17" i="24"/>
  <c r="V73" i="22"/>
  <c r="BW126" i="24"/>
  <c r="BW20" i="24"/>
  <c r="AK193" i="24"/>
  <c r="AK87" i="24"/>
  <c r="BF115" i="24"/>
  <c r="BF9" i="24"/>
  <c r="AW62" i="24"/>
  <c r="AW168" i="24"/>
  <c r="CV87" i="24"/>
  <c r="CV193" i="24"/>
  <c r="BO167" i="24"/>
  <c r="BO61" i="24"/>
  <c r="BK50" i="22"/>
  <c r="AN167" i="24"/>
  <c r="AN61" i="24"/>
  <c r="H154" i="24"/>
  <c r="H48" i="24"/>
  <c r="AY116" i="24"/>
  <c r="AY10" i="24"/>
  <c r="BZ48" i="22"/>
  <c r="CR43" i="24"/>
  <c r="CR149" i="24"/>
  <c r="AF61" i="24"/>
  <c r="AF167" i="24"/>
  <c r="DB125" i="24"/>
  <c r="DB19" i="24"/>
  <c r="O66" i="22"/>
  <c r="CY44" i="24"/>
  <c r="CY150" i="24"/>
  <c r="CP75" i="22"/>
  <c r="CA156" i="24"/>
  <c r="CA50" i="24"/>
  <c r="DC72" i="24"/>
  <c r="DC178" i="24"/>
  <c r="AX104" i="24"/>
  <c r="AX210" i="24"/>
  <c r="AA48" i="22"/>
  <c r="DC139" i="24"/>
  <c r="DC33" i="24"/>
  <c r="BG99" i="24"/>
  <c r="BG205" i="24"/>
  <c r="T31" i="22"/>
  <c r="AR67" i="24"/>
  <c r="AR173" i="24"/>
  <c r="R23" i="24"/>
  <c r="R129" i="24"/>
  <c r="AR49" i="22"/>
  <c r="AL162" i="24"/>
  <c r="AL56" i="24"/>
  <c r="CR196" i="24"/>
  <c r="CR90" i="24"/>
  <c r="V151" i="24"/>
  <c r="V45" i="24"/>
  <c r="AE29" i="24"/>
  <c r="BS170" i="24"/>
  <c r="BS64" i="24"/>
  <c r="BU100" i="24"/>
  <c r="BP30" i="24"/>
  <c r="BP136" i="24"/>
  <c r="AG73" i="24"/>
  <c r="AG179" i="24"/>
  <c r="CZ51" i="24"/>
  <c r="CZ157" i="24"/>
  <c r="CF66" i="22"/>
  <c r="D80" i="24"/>
  <c r="D186" i="24"/>
  <c r="O70" i="24"/>
  <c r="O176" i="24"/>
  <c r="BM177" i="24"/>
  <c r="AE177" i="24" s="1"/>
  <c r="BM71" i="24"/>
  <c r="AG59" i="24"/>
  <c r="AG165" i="24"/>
  <c r="AV183" i="24"/>
  <c r="AV77" i="24"/>
  <c r="D87" i="24"/>
  <c r="D193" i="24"/>
  <c r="AO172" i="24"/>
  <c r="AO66" i="24"/>
  <c r="BP31" i="24"/>
  <c r="BP137" i="24"/>
  <c r="DA50" i="22"/>
  <c r="P185" i="24"/>
  <c r="P79" i="24"/>
  <c r="BS146" i="24"/>
  <c r="BS40" i="24"/>
  <c r="AT130" i="24"/>
  <c r="AT24" i="24"/>
  <c r="BJ162" i="24"/>
  <c r="BJ56" i="24"/>
  <c r="AO159" i="24"/>
  <c r="AO53" i="24"/>
  <c r="BZ196" i="24"/>
  <c r="BZ90" i="24"/>
  <c r="AO99" i="24"/>
  <c r="AO205" i="24"/>
  <c r="N71" i="22"/>
  <c r="CB31" i="24"/>
  <c r="CB137" i="24"/>
  <c r="BP138" i="24"/>
  <c r="BP32" i="24"/>
  <c r="BD136" i="24"/>
  <c r="BD30" i="24"/>
  <c r="CM53" i="22"/>
  <c r="CC36" i="22"/>
  <c r="AS175" i="24"/>
  <c r="AS69" i="24"/>
  <c r="AN171" i="24"/>
  <c r="AN65" i="24"/>
  <c r="AB58" i="22"/>
  <c r="CZ129" i="24"/>
  <c r="CZ23" i="24"/>
  <c r="CZ161" i="24"/>
  <c r="CZ55" i="24"/>
  <c r="BD147" i="24"/>
  <c r="BD41" i="24"/>
  <c r="BG66" i="24"/>
  <c r="BG172" i="24"/>
  <c r="CX210" i="24"/>
  <c r="CX104" i="24"/>
  <c r="AC117" i="24"/>
  <c r="AC11" i="24"/>
  <c r="AG202" i="24"/>
  <c r="AG96" i="24"/>
  <c r="BB75" i="24"/>
  <c r="BB181" i="24"/>
  <c r="CH62" i="24"/>
  <c r="CH168" i="24"/>
  <c r="BA68" i="22"/>
  <c r="CR23" i="24"/>
  <c r="CR129" i="24"/>
  <c r="AZ142" i="24"/>
  <c r="AZ36" i="24"/>
  <c r="CZ81" i="24"/>
  <c r="CZ187" i="24"/>
  <c r="BC57" i="24"/>
  <c r="BC163" i="24"/>
  <c r="AR29" i="24"/>
  <c r="AR135" i="24"/>
  <c r="C90" i="24"/>
  <c r="C196" i="24"/>
  <c r="BX10" i="24"/>
  <c r="BX116" i="24"/>
  <c r="AC151" i="24"/>
  <c r="AC45" i="24"/>
  <c r="I138" i="24"/>
  <c r="I32" i="24"/>
  <c r="AG48" i="24"/>
  <c r="AG154" i="24"/>
  <c r="T48" i="22"/>
  <c r="T206" i="24"/>
  <c r="T100" i="24"/>
  <c r="AV63" i="24"/>
  <c r="AV169" i="24"/>
  <c r="AA95" i="24"/>
  <c r="AA201" i="24"/>
  <c r="AW210" i="24"/>
  <c r="AW104" i="24"/>
  <c r="BP29" i="22"/>
  <c r="AO39" i="24"/>
  <c r="AO145" i="24"/>
  <c r="O50" i="22"/>
  <c r="BE84" i="24"/>
  <c r="AB156" i="24"/>
  <c r="AB50" i="24"/>
  <c r="BD131" i="24"/>
  <c r="BD25" i="24"/>
  <c r="AZ222" i="24"/>
  <c r="AY3" i="13"/>
  <c r="CU173" i="24"/>
  <c r="CU67" i="24"/>
  <c r="CF66" i="24"/>
  <c r="CF172" i="24"/>
  <c r="CQ222" i="24"/>
  <c r="CP3" i="13"/>
  <c r="CO132" i="24"/>
  <c r="CO26" i="24"/>
  <c r="CI12" i="24"/>
  <c r="CI118" i="24"/>
  <c r="CX34" i="24"/>
  <c r="CX140" i="24"/>
  <c r="CR119" i="24"/>
  <c r="CR13" i="24"/>
  <c r="K71" i="24"/>
  <c r="K177" i="24"/>
  <c r="BY49" i="22"/>
  <c r="AC47" i="22"/>
  <c r="BG101" i="24"/>
  <c r="BG207" i="24"/>
  <c r="BK90" i="24"/>
  <c r="BK196" i="24"/>
  <c r="CL155" i="24"/>
  <c r="CL49" i="24"/>
  <c r="R177" i="24"/>
  <c r="R71" i="24"/>
  <c r="BY200" i="24"/>
  <c r="BY94" i="24"/>
  <c r="J125" i="24"/>
  <c r="J19" i="24"/>
  <c r="BA64" i="24"/>
  <c r="BA170" i="24"/>
  <c r="BP96" i="24"/>
  <c r="BP202" i="24"/>
  <c r="CU6" i="13"/>
  <c r="CU52" i="13" s="1"/>
  <c r="CX32" i="22"/>
  <c r="AN106" i="24"/>
  <c r="AN114" i="24"/>
  <c r="AN107" i="24"/>
  <c r="R29" i="22"/>
  <c r="BL17" i="24"/>
  <c r="BL123" i="24"/>
  <c r="CL48" i="22"/>
  <c r="F128" i="24"/>
  <c r="F22" i="24"/>
  <c r="AI71" i="22"/>
  <c r="BE66" i="22"/>
  <c r="AP71" i="22"/>
  <c r="AV107" i="24"/>
  <c r="AV106" i="24"/>
  <c r="AV114" i="24"/>
  <c r="BU99" i="24"/>
  <c r="CB59" i="22"/>
  <c r="BI166" i="24"/>
  <c r="BI60" i="24"/>
  <c r="CX130" i="24"/>
  <c r="CX24" i="24"/>
  <c r="AI67" i="22"/>
  <c r="BP6" i="13"/>
  <c r="BV30" i="24"/>
  <c r="BV136" i="24"/>
  <c r="BD74" i="22"/>
  <c r="DC64" i="24"/>
  <c r="DC170" i="24"/>
  <c r="AU104" i="24"/>
  <c r="AU210" i="24"/>
  <c r="S64" i="24"/>
  <c r="S170" i="24"/>
  <c r="AR153" i="24"/>
  <c r="AR47" i="24"/>
  <c r="M51" i="24"/>
  <c r="M157" i="24"/>
  <c r="CZ88" i="24"/>
  <c r="CZ194" i="24"/>
  <c r="CW33" i="22"/>
  <c r="BK194" i="24"/>
  <c r="BK88" i="24"/>
  <c r="BF83" i="24"/>
  <c r="BF189" i="24"/>
  <c r="BZ35" i="24"/>
  <c r="BZ141" i="24"/>
  <c r="AC61" i="22"/>
  <c r="AW173" i="24"/>
  <c r="AW67" i="24"/>
  <c r="R50" i="24"/>
  <c r="R156" i="24"/>
  <c r="CQ45" i="24"/>
  <c r="CQ151" i="24"/>
  <c r="AA24" i="24"/>
  <c r="AA130" i="24"/>
  <c r="I160" i="24"/>
  <c r="I54" i="24"/>
  <c r="BC195" i="24"/>
  <c r="BC89" i="24"/>
  <c r="CG34" i="24"/>
  <c r="CG140" i="24"/>
  <c r="BN39" i="22"/>
  <c r="Z191" i="24"/>
  <c r="Z85" i="24"/>
  <c r="BI105" i="24"/>
  <c r="BI211" i="24"/>
  <c r="CK138" i="24"/>
  <c r="CK32" i="24"/>
  <c r="E59" i="24"/>
  <c r="E165" i="24"/>
  <c r="CP159" i="24"/>
  <c r="CP53" i="24"/>
  <c r="AJ204" i="24"/>
  <c r="AJ98" i="24"/>
  <c r="AW171" i="24"/>
  <c r="AW65" i="24"/>
  <c r="AC35" i="22"/>
  <c r="CC74" i="24"/>
  <c r="CC180" i="24"/>
  <c r="M160" i="24"/>
  <c r="M54" i="24"/>
  <c r="R19" i="24"/>
  <c r="R125" i="24"/>
  <c r="AU64" i="24"/>
  <c r="AU170" i="24"/>
  <c r="BJ205" i="24"/>
  <c r="BJ99" i="24"/>
  <c r="AB197" i="24"/>
  <c r="AB91" i="24"/>
  <c r="CA183" i="24"/>
  <c r="CA77" i="24"/>
  <c r="W90" i="24"/>
  <c r="W196" i="24"/>
  <c r="AZ179" i="24"/>
  <c r="AZ73" i="24"/>
  <c r="BO48" i="22"/>
  <c r="CQ60" i="22"/>
  <c r="BD144" i="24"/>
  <c r="BD38" i="24"/>
  <c r="BM24" i="24"/>
  <c r="BM130" i="24"/>
  <c r="AE130" i="24" s="1"/>
  <c r="AC43" i="24"/>
  <c r="AC149" i="24"/>
  <c r="S51" i="22"/>
  <c r="V12" i="24"/>
  <c r="V118" i="24"/>
  <c r="E60" i="24"/>
  <c r="E166" i="24"/>
  <c r="BD71" i="24"/>
  <c r="BD177" i="24"/>
  <c r="D171" i="24"/>
  <c r="D65" i="24"/>
  <c r="Q70" i="24"/>
  <c r="Q176" i="24"/>
  <c r="CU74" i="22"/>
  <c r="R127" i="24"/>
  <c r="R21" i="24"/>
  <c r="CK80" i="24"/>
  <c r="CK186" i="24"/>
  <c r="BG95" i="24"/>
  <c r="BG201" i="24"/>
  <c r="AQ61" i="24"/>
  <c r="AQ167" i="24"/>
  <c r="CG5" i="13"/>
  <c r="S126" i="24"/>
  <c r="S20" i="24"/>
  <c r="CE162" i="24"/>
  <c r="CE56" i="24"/>
  <c r="AS28" i="24"/>
  <c r="AS134" i="24"/>
  <c r="AH89" i="24"/>
  <c r="AH195" i="24"/>
  <c r="CZ17" i="24"/>
  <c r="CZ123" i="24"/>
  <c r="CQ176" i="24"/>
  <c r="CQ70" i="24"/>
  <c r="AI19" i="24"/>
  <c r="AI125" i="24"/>
  <c r="CC70" i="22"/>
  <c r="AP201" i="24"/>
  <c r="AP95" i="24"/>
  <c r="AQ168" i="24"/>
  <c r="AQ62" i="24"/>
  <c r="CH129" i="24"/>
  <c r="CH23" i="24"/>
  <c r="AA34" i="22"/>
  <c r="DB202" i="24"/>
  <c r="DB96" i="24"/>
  <c r="J67" i="24"/>
  <c r="J173" i="24"/>
  <c r="AA77" i="24"/>
  <c r="AA183" i="24"/>
  <c r="BG129" i="24"/>
  <c r="BG23" i="24"/>
  <c r="AN15" i="24"/>
  <c r="AN121" i="24"/>
  <c r="BV170" i="24"/>
  <c r="BV64" i="24"/>
  <c r="BH86" i="24"/>
  <c r="BH192" i="24"/>
  <c r="CG40" i="22"/>
  <c r="AX60" i="22"/>
  <c r="CC44" i="24"/>
  <c r="CC150" i="24"/>
  <c r="BL65" i="22"/>
  <c r="F47" i="24"/>
  <c r="F153" i="24"/>
  <c r="O67" i="22"/>
  <c r="AS21" i="24"/>
  <c r="AS127" i="24"/>
  <c r="N29" i="22"/>
  <c r="D127" i="24"/>
  <c r="D21" i="24"/>
  <c r="X82" i="24"/>
  <c r="X188" i="24"/>
  <c r="CH123" i="24"/>
  <c r="CH17" i="24"/>
  <c r="AB36" i="24"/>
  <c r="AB142" i="24"/>
  <c r="BV51" i="22"/>
  <c r="BM75" i="24"/>
  <c r="BM181" i="24"/>
  <c r="AE181" i="24" s="1"/>
  <c r="CC72" i="22"/>
  <c r="AC3" i="13"/>
  <c r="CM107" i="24"/>
  <c r="CM114" i="24"/>
  <c r="CM106" i="24"/>
  <c r="BK138" i="24"/>
  <c r="BK32" i="24"/>
  <c r="BB54" i="22"/>
  <c r="AF193" i="24"/>
  <c r="AF87" i="24"/>
  <c r="D63" i="24"/>
  <c r="D169" i="24"/>
  <c r="CH201" i="24"/>
  <c r="CH95" i="24"/>
  <c r="BZ211" i="24"/>
  <c r="BZ105" i="24"/>
  <c r="BV150" i="24"/>
  <c r="BV44" i="24"/>
  <c r="BN66" i="22"/>
  <c r="Q15" i="24"/>
  <c r="Q121" i="24"/>
  <c r="D192" i="24"/>
  <c r="D86" i="24"/>
  <c r="CF61" i="24"/>
  <c r="CF167" i="24"/>
  <c r="P19" i="24"/>
  <c r="P125" i="24"/>
  <c r="AX133" i="24"/>
  <c r="AX27" i="24"/>
  <c r="AR48" i="24"/>
  <c r="AR154" i="24"/>
  <c r="CC39" i="22"/>
  <c r="CP20" i="24"/>
  <c r="CP126" i="24"/>
  <c r="CV143" i="24"/>
  <c r="CV37" i="24"/>
  <c r="AV21" i="24"/>
  <c r="AV127" i="24"/>
  <c r="Y61" i="24"/>
  <c r="Y167" i="24"/>
  <c r="BJ59" i="22"/>
  <c r="BP68" i="22"/>
  <c r="BR137" i="24"/>
  <c r="BR31" i="24"/>
  <c r="AT136" i="24"/>
  <c r="AT30" i="24"/>
  <c r="CM60" i="22"/>
  <c r="AA141" i="24"/>
  <c r="AA35" i="24"/>
  <c r="K59" i="22"/>
  <c r="G140" i="24"/>
  <c r="G34" i="24"/>
  <c r="CJ154" i="24"/>
  <c r="CJ48" i="24"/>
  <c r="BB159" i="24"/>
  <c r="BB53" i="24"/>
  <c r="AR192" i="24"/>
  <c r="AR86" i="24"/>
  <c r="BV171" i="24"/>
  <c r="BV65" i="24"/>
  <c r="AB55" i="24"/>
  <c r="AB161" i="24"/>
  <c r="W35" i="24"/>
  <c r="W141" i="24"/>
  <c r="BF49" i="22"/>
  <c r="CG66" i="24"/>
  <c r="CG172" i="24"/>
  <c r="BG100" i="24"/>
  <c r="BG206" i="24"/>
  <c r="CW14" i="24"/>
  <c r="CW120" i="24"/>
  <c r="U6" i="13"/>
  <c r="U100" i="13" s="1"/>
  <c r="BN119" i="24"/>
  <c r="BN13" i="24"/>
  <c r="X65" i="24"/>
  <c r="X171" i="24"/>
  <c r="CQ186" i="24"/>
  <c r="CQ80" i="24"/>
  <c r="CA107" i="24"/>
  <c r="CA114" i="24"/>
  <c r="CA106" i="24"/>
  <c r="P154" i="24"/>
  <c r="P48" i="24"/>
  <c r="AZ126" i="24"/>
  <c r="AZ20" i="24"/>
  <c r="CB36" i="24"/>
  <c r="CB142" i="24"/>
  <c r="AB179" i="24"/>
  <c r="AB73" i="24"/>
  <c r="BW96" i="24"/>
  <c r="BW202" i="24"/>
  <c r="AQ197" i="24"/>
  <c r="AQ91" i="24"/>
  <c r="AV83" i="24"/>
  <c r="AV189" i="24"/>
  <c r="AH58" i="22"/>
  <c r="CE149" i="24"/>
  <c r="CE43" i="24"/>
  <c r="Q200" i="24"/>
  <c r="Q94" i="24"/>
  <c r="CH92" i="24"/>
  <c r="CH198" i="24"/>
  <c r="BX157" i="24"/>
  <c r="BX51" i="24"/>
  <c r="X72" i="22"/>
  <c r="BA31" i="22"/>
  <c r="CR51" i="22"/>
  <c r="CX186" i="24"/>
  <c r="CX80" i="24"/>
  <c r="BP43" i="22"/>
  <c r="BP45" i="22"/>
  <c r="BP44" i="22"/>
  <c r="BP41" i="22"/>
  <c r="AT132" i="24"/>
  <c r="AT26" i="24"/>
  <c r="Q82" i="24"/>
  <c r="Q188" i="24"/>
  <c r="AA19" i="24"/>
  <c r="AA125" i="24"/>
  <c r="AL46" i="22"/>
  <c r="BY39" i="22"/>
  <c r="AJ81" i="24"/>
  <c r="AJ187" i="24"/>
  <c r="CC53" i="24"/>
  <c r="CC159" i="24"/>
  <c r="CY191" i="24"/>
  <c r="CY85" i="24"/>
  <c r="A25" i="20"/>
  <c r="BT25" i="20" s="1"/>
  <c r="AG87" i="24"/>
  <c r="AG193" i="24"/>
  <c r="AZ96" i="24"/>
  <c r="AZ202" i="24"/>
  <c r="AF34" i="22"/>
  <c r="CV18" i="24"/>
  <c r="CV124" i="24"/>
  <c r="BQ54" i="22"/>
  <c r="AI50" i="22"/>
  <c r="P40" i="22"/>
  <c r="BC28" i="24"/>
  <c r="BC134" i="24"/>
  <c r="R151" i="24"/>
  <c r="R45" i="24"/>
  <c r="CT21" i="24"/>
  <c r="CT127" i="24"/>
  <c r="K99" i="24"/>
  <c r="K205" i="24"/>
  <c r="BB46" i="22"/>
  <c r="CB105" i="24"/>
  <c r="CB211" i="24"/>
  <c r="CY155" i="24"/>
  <c r="CY49" i="24"/>
  <c r="DB132" i="24"/>
  <c r="DB26" i="24"/>
  <c r="AC36" i="24"/>
  <c r="AC142" i="24"/>
  <c r="CJ60" i="22"/>
  <c r="BR94" i="24"/>
  <c r="BR200" i="24"/>
  <c r="CE65" i="24"/>
  <c r="CE171" i="24"/>
  <c r="BW170" i="24"/>
  <c r="BW64" i="24"/>
  <c r="BU24" i="22"/>
  <c r="AK173" i="24"/>
  <c r="AK67" i="24"/>
  <c r="CU52" i="22"/>
  <c r="AE74" i="22"/>
  <c r="V207" i="24"/>
  <c r="V101" i="24"/>
  <c r="AW221" i="24"/>
  <c r="AV2" i="13"/>
  <c r="AB45" i="24"/>
  <c r="AB151" i="24"/>
  <c r="BF177" i="24"/>
  <c r="BF71" i="24"/>
  <c r="AO27" i="24"/>
  <c r="AO133" i="24"/>
  <c r="AV40" i="22"/>
  <c r="BA28" i="24"/>
  <c r="BA134" i="24"/>
  <c r="AH146" i="24"/>
  <c r="AH40" i="24"/>
  <c r="N104" i="24"/>
  <c r="N210" i="24"/>
  <c r="V142" i="24"/>
  <c r="V36" i="24"/>
  <c r="G24" i="22"/>
  <c r="BQ59" i="24"/>
  <c r="BQ165" i="24"/>
  <c r="BR204" i="24"/>
  <c r="BR98" i="24"/>
  <c r="BH64" i="24"/>
  <c r="BH170" i="24"/>
  <c r="AS46" i="24"/>
  <c r="AS152" i="24"/>
  <c r="AW33" i="22"/>
  <c r="AY117" i="24"/>
  <c r="AY11" i="24"/>
  <c r="CM72" i="24"/>
  <c r="CM178" i="24"/>
  <c r="U114" i="24"/>
  <c r="U106" i="24"/>
  <c r="U107" i="24"/>
  <c r="BN221" i="24"/>
  <c r="BM2" i="13"/>
  <c r="BH4" i="13"/>
  <c r="BL33" i="22"/>
  <c r="R64" i="24"/>
  <c r="R170" i="24"/>
  <c r="CX78" i="24"/>
  <c r="CX184" i="24"/>
  <c r="E64" i="24"/>
  <c r="E170" i="24"/>
  <c r="W204" i="24"/>
  <c r="W98" i="24"/>
  <c r="CT136" i="24"/>
  <c r="CT30" i="24"/>
  <c r="BO74" i="24"/>
  <c r="BO180" i="24"/>
  <c r="D27" i="24"/>
  <c r="D133" i="24"/>
  <c r="AN64" i="24"/>
  <c r="AN170" i="24"/>
  <c r="BU70" i="22"/>
  <c r="Q197" i="24"/>
  <c r="Q91" i="24"/>
  <c r="AH117" i="24"/>
  <c r="AH11" i="24"/>
  <c r="CN30" i="24"/>
  <c r="CN136" i="24"/>
  <c r="CP42" i="22"/>
  <c r="BJ155" i="24"/>
  <c r="BJ49" i="24"/>
  <c r="CE38" i="22"/>
  <c r="DA172" i="24"/>
  <c r="DA66" i="24"/>
  <c r="BQ58" i="22"/>
  <c r="Q119" i="24"/>
  <c r="Q13" i="24"/>
  <c r="BV135" i="24"/>
  <c r="BV29" i="24"/>
  <c r="DA50" i="24"/>
  <c r="DA156" i="24"/>
  <c r="BP85" i="24"/>
  <c r="BP191" i="24"/>
  <c r="BG37" i="22"/>
  <c r="AU203" i="24"/>
  <c r="AU97" i="24"/>
  <c r="CZ199" i="24"/>
  <c r="CZ93" i="24"/>
  <c r="AN56" i="24"/>
  <c r="AN162" i="24"/>
  <c r="F161" i="24"/>
  <c r="F55" i="24"/>
  <c r="AU128" i="24"/>
  <c r="AU22" i="24"/>
  <c r="BS11" i="24"/>
  <c r="BS117" i="24"/>
  <c r="CH4" i="13"/>
  <c r="AP22" i="24"/>
  <c r="AP128" i="24"/>
  <c r="CI181" i="24"/>
  <c r="CI75" i="24"/>
  <c r="CO76" i="22"/>
  <c r="CL51" i="22"/>
  <c r="CH117" i="24"/>
  <c r="CH11" i="24"/>
  <c r="CE75" i="22"/>
  <c r="I194" i="24"/>
  <c r="I88" i="24"/>
  <c r="BQ51" i="22"/>
  <c r="P95" i="24"/>
  <c r="P201" i="24"/>
  <c r="Z24" i="22"/>
  <c r="D205" i="24"/>
  <c r="D99" i="24"/>
  <c r="CM176" i="24"/>
  <c r="CM70" i="24"/>
  <c r="CD26" i="24"/>
  <c r="CD132" i="24"/>
  <c r="CO75" i="22"/>
  <c r="BM175" i="24"/>
  <c r="AE175" i="24" s="1"/>
  <c r="BM69" i="24"/>
  <c r="W39" i="24"/>
  <c r="W145" i="24"/>
  <c r="BR40" i="24"/>
  <c r="BR146" i="24"/>
  <c r="BA143" i="24"/>
  <c r="BA37" i="24"/>
  <c r="P38" i="22"/>
  <c r="CA94" i="24"/>
  <c r="CA200" i="24"/>
  <c r="C134" i="24"/>
  <c r="C28" i="24"/>
  <c r="H202" i="24"/>
  <c r="H96" i="24"/>
  <c r="P42" i="22"/>
  <c r="CW165" i="24"/>
  <c r="CW59" i="24"/>
  <c r="BV27" i="24"/>
  <c r="BV133" i="24"/>
  <c r="Z39" i="22"/>
  <c r="CC78" i="24"/>
  <c r="CC184" i="24"/>
  <c r="BY46" i="24"/>
  <c r="BY152" i="24"/>
  <c r="CQ205" i="24"/>
  <c r="CQ99" i="24"/>
  <c r="BN67" i="22"/>
  <c r="BI208" i="24"/>
  <c r="BI102" i="24"/>
  <c r="AC48" i="22"/>
  <c r="BI70" i="22"/>
  <c r="CY192" i="24"/>
  <c r="CY86" i="24"/>
  <c r="BQ42" i="22"/>
  <c r="AS82" i="24"/>
  <c r="AS188" i="24"/>
  <c r="CJ41" i="24"/>
  <c r="CJ147" i="24"/>
  <c r="BR13" i="24"/>
  <c r="BR119" i="24"/>
  <c r="CB14" i="24"/>
  <c r="CB120" i="24"/>
  <c r="AA140" i="24"/>
  <c r="AA34" i="24"/>
  <c r="CG134" i="24"/>
  <c r="CG28" i="24"/>
  <c r="J31" i="24"/>
  <c r="J137" i="24"/>
  <c r="N30" i="24"/>
  <c r="N136" i="24"/>
  <c r="CX38" i="24"/>
  <c r="CX144" i="24"/>
  <c r="CO163" i="24"/>
  <c r="CO57" i="24"/>
  <c r="CV168" i="24"/>
  <c r="CV62" i="24"/>
  <c r="BI61" i="22"/>
  <c r="P61" i="22"/>
  <c r="O185" i="24"/>
  <c r="O79" i="24"/>
  <c r="BZ81" i="24"/>
  <c r="BZ187" i="24"/>
  <c r="CN42" i="24"/>
  <c r="CN148" i="24"/>
  <c r="AI65" i="22"/>
  <c r="AI54" i="22"/>
  <c r="AW57" i="24"/>
  <c r="AW163" i="24"/>
  <c r="BX40" i="24"/>
  <c r="BX146" i="24"/>
  <c r="AW203" i="24"/>
  <c r="AW97" i="24"/>
  <c r="AB36" i="22"/>
  <c r="M43" i="24"/>
  <c r="M149" i="24"/>
  <c r="M147" i="24"/>
  <c r="M41" i="24"/>
  <c r="BU13" i="24"/>
  <c r="BK52" i="22"/>
  <c r="U60" i="22"/>
  <c r="BE42" i="22"/>
  <c r="CN121" i="24"/>
  <c r="CN15" i="24"/>
  <c r="AL48" i="22"/>
  <c r="AS187" i="24"/>
  <c r="AS81" i="24"/>
  <c r="U123" i="24"/>
  <c r="U17" i="24"/>
  <c r="BW69" i="24"/>
  <c r="BW175" i="24"/>
  <c r="BF123" i="24"/>
  <c r="BF17" i="24"/>
  <c r="BL187" i="24"/>
  <c r="BL81" i="24"/>
  <c r="O65" i="22"/>
  <c r="CC31" i="24"/>
  <c r="CC137" i="24"/>
  <c r="CJ5" i="13"/>
  <c r="BZ79" i="24"/>
  <c r="BZ185" i="24"/>
  <c r="CH47" i="22"/>
  <c r="CO43" i="22"/>
  <c r="CO41" i="22"/>
  <c r="CO44" i="22"/>
  <c r="CO45" i="22"/>
  <c r="Y115" i="24"/>
  <c r="Y9" i="24"/>
  <c r="CS89" i="24"/>
  <c r="CS195" i="24"/>
  <c r="BM16" i="24"/>
  <c r="BM122" i="24"/>
  <c r="AE122" i="24" s="1"/>
  <c r="I4" i="13"/>
  <c r="AU67" i="22"/>
  <c r="CJ66" i="22"/>
  <c r="AV59" i="24"/>
  <c r="AV165" i="24"/>
  <c r="BC170" i="24"/>
  <c r="BC64" i="24"/>
  <c r="CW207" i="24"/>
  <c r="CW101" i="24"/>
  <c r="BC173" i="24"/>
  <c r="BC67" i="24"/>
  <c r="AV47" i="24"/>
  <c r="AV153" i="24"/>
  <c r="AH38" i="22"/>
  <c r="CT125" i="24"/>
  <c r="CT19" i="24"/>
  <c r="BV42" i="22"/>
  <c r="J124" i="24"/>
  <c r="J18" i="24"/>
  <c r="AC184" i="24"/>
  <c r="AC78" i="24"/>
  <c r="CR146" i="24"/>
  <c r="CR40" i="24"/>
  <c r="D46" i="24"/>
  <c r="D152" i="24"/>
  <c r="AW69" i="24"/>
  <c r="AW175" i="24"/>
  <c r="G115" i="24"/>
  <c r="G9" i="24"/>
  <c r="R57" i="24"/>
  <c r="R163" i="24"/>
  <c r="AU184" i="24"/>
  <c r="AU78" i="24"/>
  <c r="BP143" i="24"/>
  <c r="BP37" i="24"/>
  <c r="CO94" i="24"/>
  <c r="CO200" i="24"/>
  <c r="CI82" i="24"/>
  <c r="CI188" i="24"/>
  <c r="AK205" i="24"/>
  <c r="AK99" i="24"/>
  <c r="BO101" i="24"/>
  <c r="BO207" i="24"/>
  <c r="BT32" i="22"/>
  <c r="CK52" i="24"/>
  <c r="CK158" i="24"/>
  <c r="AK95" i="24"/>
  <c r="AK201" i="24"/>
  <c r="AM74" i="22"/>
  <c r="J90" i="24"/>
  <c r="J196" i="24"/>
  <c r="AR83" i="24"/>
  <c r="AR189" i="24"/>
  <c r="AC205" i="24"/>
  <c r="AC99" i="24"/>
  <c r="S58" i="24"/>
  <c r="S164" i="24"/>
  <c r="AH208" i="24"/>
  <c r="AH102" i="24"/>
  <c r="AE59" i="24"/>
  <c r="CA157" i="24"/>
  <c r="CA51" i="24"/>
  <c r="W166" i="24"/>
  <c r="W60" i="24"/>
  <c r="CY24" i="22"/>
  <c r="AY109" i="22"/>
  <c r="BS126" i="24"/>
  <c r="BS20" i="24"/>
  <c r="R25" i="24"/>
  <c r="R131" i="24"/>
  <c r="P65" i="22"/>
  <c r="N129" i="24"/>
  <c r="N23" i="24"/>
  <c r="BN58" i="22"/>
  <c r="BG104" i="24"/>
  <c r="BG210" i="24"/>
  <c r="CJ18" i="24"/>
  <c r="CJ124" i="24"/>
  <c r="CN161" i="24"/>
  <c r="CN55" i="24"/>
  <c r="A102" i="20"/>
  <c r="BZ102" i="20" s="1"/>
  <c r="AR141" i="24"/>
  <c r="AR35" i="24"/>
  <c r="AG175" i="24"/>
  <c r="AG69" i="24"/>
  <c r="E88" i="24"/>
  <c r="E194" i="24"/>
  <c r="Y60" i="24"/>
  <c r="Y166" i="24"/>
  <c r="CP44" i="22"/>
  <c r="CP43" i="22"/>
  <c r="CP41" i="22"/>
  <c r="CP45" i="22"/>
  <c r="BB74" i="22"/>
  <c r="DA144" i="24"/>
  <c r="DA38" i="24"/>
  <c r="CR5" i="13"/>
  <c r="AQ144" i="24"/>
  <c r="AQ38" i="24"/>
  <c r="P29" i="24"/>
  <c r="P135" i="24"/>
  <c r="F6" i="13"/>
  <c r="BP73" i="22"/>
  <c r="BX33" i="22"/>
  <c r="CB53" i="22"/>
  <c r="T192" i="24"/>
  <c r="T86" i="24"/>
  <c r="R146" i="24"/>
  <c r="R40" i="24"/>
  <c r="CS48" i="22"/>
  <c r="AR76" i="22"/>
  <c r="BD46" i="24"/>
  <c r="BD152" i="24"/>
  <c r="W76" i="24"/>
  <c r="W182" i="24"/>
  <c r="CB154" i="24"/>
  <c r="CB48" i="24"/>
  <c r="CY114" i="24"/>
  <c r="CY107" i="24"/>
  <c r="CY106" i="24"/>
  <c r="BR105" i="24"/>
  <c r="BR211" i="24"/>
  <c r="AY121" i="24"/>
  <c r="AY15" i="24"/>
  <c r="AY98" i="24"/>
  <c r="AY204" i="24"/>
  <c r="BL19" i="24"/>
  <c r="BL125" i="24"/>
  <c r="Q133" i="24"/>
  <c r="Q27" i="24"/>
  <c r="BH125" i="24"/>
  <c r="BH19" i="24"/>
  <c r="W31" i="24"/>
  <c r="W137" i="24"/>
  <c r="J54" i="22"/>
  <c r="CH126" i="24"/>
  <c r="CH20" i="24"/>
  <c r="AP72" i="22"/>
  <c r="AJ71" i="22"/>
  <c r="BP192" i="24"/>
  <c r="BP86" i="24"/>
  <c r="G59" i="24"/>
  <c r="G165" i="24"/>
  <c r="H158" i="24"/>
  <c r="H52" i="24"/>
  <c r="BQ48" i="24"/>
  <c r="BQ154" i="24"/>
  <c r="AF102" i="24"/>
  <c r="AF208" i="24"/>
  <c r="BV12" i="24"/>
  <c r="BV118" i="24"/>
  <c r="O61" i="22"/>
  <c r="AB104" i="24"/>
  <c r="AB210" i="24"/>
  <c r="BC103" i="24"/>
  <c r="BC209" i="24"/>
  <c r="L4" i="13"/>
  <c r="CW193" i="24"/>
  <c r="CW87" i="24"/>
  <c r="BA41" i="24"/>
  <c r="BA147" i="24"/>
  <c r="CA168" i="24"/>
  <c r="CA62" i="24"/>
  <c r="AI196" i="24"/>
  <c r="AI90" i="24"/>
  <c r="DB210" i="24"/>
  <c r="DB104" i="24"/>
  <c r="CO46" i="22"/>
  <c r="AY41" i="24"/>
  <c r="AY147" i="24"/>
  <c r="AK42" i="24"/>
  <c r="AK148" i="24"/>
  <c r="BY150" i="24"/>
  <c r="BY44" i="24"/>
  <c r="AD49" i="22"/>
  <c r="Y97" i="24"/>
  <c r="Y203" i="24"/>
  <c r="AO104" i="24"/>
  <c r="AO210" i="24"/>
  <c r="CQ179" i="24"/>
  <c r="CQ73" i="24"/>
  <c r="AA36" i="24"/>
  <c r="AA142" i="24"/>
  <c r="Q45" i="24"/>
  <c r="Q151" i="24"/>
  <c r="BV174" i="24"/>
  <c r="BV68" i="24"/>
  <c r="CY72" i="22"/>
  <c r="L143" i="24"/>
  <c r="L37" i="24"/>
  <c r="BY46" i="22"/>
  <c r="AU91" i="24"/>
  <c r="AU197" i="24"/>
  <c r="T98" i="24"/>
  <c r="T204" i="24"/>
  <c r="AJ129" i="24"/>
  <c r="AJ23" i="24"/>
  <c r="Q156" i="24"/>
  <c r="Q50" i="24"/>
  <c r="CY31" i="22"/>
  <c r="CP50" i="22"/>
  <c r="AN221" i="24"/>
  <c r="AM2" i="13"/>
  <c r="CD39" i="22"/>
  <c r="BQ159" i="24"/>
  <c r="BQ53" i="24"/>
  <c r="CS35" i="22"/>
  <c r="BZ9" i="24"/>
  <c r="BZ115" i="24"/>
  <c r="K16" i="24"/>
  <c r="K122" i="24"/>
  <c r="BP32" i="22"/>
  <c r="BL61" i="22"/>
  <c r="BQ37" i="22"/>
  <c r="CW12" i="24"/>
  <c r="CW118" i="24"/>
  <c r="Y149" i="24"/>
  <c r="Y43" i="24"/>
  <c r="AK5" i="13"/>
  <c r="AK71" i="13" s="1"/>
  <c r="D70" i="24"/>
  <c r="D176" i="24"/>
  <c r="CY4" i="13"/>
  <c r="BC13" i="24"/>
  <c r="BC119" i="24"/>
  <c r="Z48" i="22"/>
  <c r="AM170" i="24"/>
  <c r="AM64" i="24"/>
  <c r="CQ76" i="24"/>
  <c r="CQ182" i="24"/>
  <c r="CG87" i="24"/>
  <c r="CG193" i="24"/>
  <c r="BU11" i="24"/>
  <c r="CL34" i="22"/>
  <c r="DA59" i="22"/>
  <c r="Q107" i="24"/>
  <c r="Q114" i="24"/>
  <c r="Q106" i="24"/>
  <c r="I189" i="24"/>
  <c r="I83" i="24"/>
  <c r="Q101" i="24"/>
  <c r="Q207" i="24"/>
  <c r="BF67" i="22"/>
  <c r="C84" i="24"/>
  <c r="C190" i="24"/>
  <c r="CP72" i="22"/>
  <c r="BY75" i="24"/>
  <c r="BY181" i="24"/>
  <c r="CV75" i="22"/>
  <c r="BL71" i="24"/>
  <c r="BL177" i="24"/>
  <c r="BN24" i="22"/>
  <c r="Z105" i="24"/>
  <c r="Z211" i="24"/>
  <c r="Z221" i="24"/>
  <c r="Y2" i="13"/>
  <c r="BW80" i="24"/>
  <c r="BW186" i="24"/>
  <c r="N117" i="24"/>
  <c r="N11" i="24"/>
  <c r="CI29" i="24"/>
  <c r="CI135" i="24"/>
  <c r="BA76" i="24"/>
  <c r="BA182" i="24"/>
  <c r="BD29" i="22"/>
  <c r="AM66" i="24"/>
  <c r="AM172" i="24"/>
  <c r="CX15" i="24"/>
  <c r="CX121" i="24"/>
  <c r="AH28" i="24"/>
  <c r="AH134" i="24"/>
  <c r="BE75" i="22"/>
  <c r="AN51" i="22"/>
  <c r="CG132" i="24"/>
  <c r="CG26" i="24"/>
  <c r="AQ154" i="24"/>
  <c r="AQ48" i="24"/>
  <c r="CW75" i="22"/>
  <c r="AW35" i="24"/>
  <c r="AW141" i="24"/>
  <c r="AW131" i="24"/>
  <c r="AW25" i="24"/>
  <c r="BZ190" i="24"/>
  <c r="BZ84" i="24"/>
  <c r="CZ85" i="24"/>
  <c r="CZ191" i="24"/>
  <c r="BX180" i="24"/>
  <c r="BX74" i="24"/>
  <c r="U184" i="24"/>
  <c r="U78" i="24"/>
  <c r="F121" i="24"/>
  <c r="F15" i="24"/>
  <c r="BX68" i="22"/>
  <c r="BH164" i="24"/>
  <c r="BH58" i="24"/>
  <c r="W35" i="22"/>
  <c r="CZ40" i="22"/>
  <c r="DA127" i="24"/>
  <c r="DA21" i="24"/>
  <c r="CU32" i="22"/>
  <c r="AZ186" i="24"/>
  <c r="AZ80" i="24"/>
  <c r="DC146" i="24"/>
  <c r="DC40" i="24"/>
  <c r="AA185" i="24"/>
  <c r="AA79" i="24"/>
  <c r="BF126" i="24"/>
  <c r="BF20" i="24"/>
  <c r="BO49" i="22"/>
  <c r="AV188" i="24"/>
  <c r="AV82" i="24"/>
  <c r="V87" i="24"/>
  <c r="V193" i="24"/>
  <c r="BY209" i="24"/>
  <c r="BY103" i="24"/>
  <c r="AA21" i="24"/>
  <c r="AA127" i="24"/>
  <c r="BT39" i="22"/>
  <c r="CI49" i="22"/>
  <c r="AP38" i="22"/>
  <c r="B6" i="13"/>
  <c r="CW42" i="24"/>
  <c r="CW148" i="24"/>
  <c r="AW150" i="24"/>
  <c r="AW44" i="24"/>
  <c r="CF82" i="24"/>
  <c r="CF188" i="24"/>
  <c r="CW160" i="24"/>
  <c r="CW54" i="24"/>
  <c r="CW47" i="22"/>
  <c r="BJ165" i="24"/>
  <c r="BJ59" i="24"/>
  <c r="BN68" i="24"/>
  <c r="BN174" i="24"/>
  <c r="CI51" i="24"/>
  <c r="CI157" i="24"/>
  <c r="AJ90" i="24"/>
  <c r="AJ196" i="24"/>
  <c r="U54" i="22"/>
  <c r="BZ2" i="13"/>
  <c r="CA221" i="24"/>
  <c r="CV123" i="24"/>
  <c r="CV17" i="24"/>
  <c r="CE169" i="24"/>
  <c r="CE63" i="24"/>
  <c r="CZ20" i="24"/>
  <c r="CZ126" i="24"/>
  <c r="AT74" i="22"/>
  <c r="AT53" i="22"/>
  <c r="CB47" i="22"/>
  <c r="O40" i="24"/>
  <c r="O146" i="24"/>
  <c r="AT193" i="24"/>
  <c r="AT87" i="24"/>
  <c r="S191" i="24"/>
  <c r="S85" i="24"/>
  <c r="BY3" i="13"/>
  <c r="BZ222" i="24"/>
  <c r="AT173" i="24"/>
  <c r="AT67" i="24"/>
  <c r="BC196" i="24"/>
  <c r="BC90" i="24"/>
  <c r="AC5" i="13"/>
  <c r="AC42" i="13" s="1"/>
  <c r="BH38" i="22"/>
  <c r="BO47" i="24"/>
  <c r="BO153" i="24"/>
  <c r="T109" i="22"/>
  <c r="BM196" i="24"/>
  <c r="AE196" i="24" s="1"/>
  <c r="BM90" i="24"/>
  <c r="BR52" i="24"/>
  <c r="BR158" i="24"/>
  <c r="I17" i="24"/>
  <c r="I123" i="24"/>
  <c r="AO44" i="24"/>
  <c r="AO150" i="24"/>
  <c r="K96" i="24"/>
  <c r="K202" i="24"/>
  <c r="BA75" i="24"/>
  <c r="BA181" i="24"/>
  <c r="H203" i="24"/>
  <c r="H97" i="24"/>
  <c r="CT82" i="24"/>
  <c r="CT188" i="24"/>
  <c r="BT53" i="24"/>
  <c r="BT159" i="24"/>
  <c r="BJ196" i="24"/>
  <c r="BJ90" i="24"/>
  <c r="V141" i="24"/>
  <c r="V35" i="24"/>
  <c r="Z42" i="24"/>
  <c r="Z148" i="24"/>
  <c r="AY169" i="24"/>
  <c r="AY63" i="24"/>
  <c r="H34" i="22"/>
  <c r="CP168" i="24"/>
  <c r="CP62" i="24"/>
  <c r="CD49" i="22"/>
  <c r="I154" i="24"/>
  <c r="I48" i="24"/>
  <c r="BW24" i="22"/>
  <c r="CQ42" i="24"/>
  <c r="CQ148" i="24"/>
  <c r="CA97" i="24"/>
  <c r="CA203" i="24"/>
  <c r="AN5" i="13"/>
  <c r="AN53" i="13" s="1"/>
  <c r="BA59" i="24"/>
  <c r="BA165" i="24"/>
  <c r="BF156" i="24"/>
  <c r="BF50" i="24"/>
  <c r="CT169" i="24"/>
  <c r="CT63" i="24"/>
  <c r="AY173" i="24"/>
  <c r="AY67" i="24"/>
  <c r="AP156" i="24"/>
  <c r="AP50" i="24"/>
  <c r="BB66" i="22"/>
  <c r="BL38" i="22"/>
  <c r="T47" i="22"/>
  <c r="AJ171" i="24"/>
  <c r="AJ65" i="24"/>
  <c r="DA177" i="24"/>
  <c r="DA71" i="24"/>
  <c r="BQ29" i="22"/>
  <c r="CI70" i="24"/>
  <c r="CI176" i="24"/>
  <c r="CD40" i="22"/>
  <c r="BI4" i="13"/>
  <c r="CQ35" i="24"/>
  <c r="CQ141" i="24"/>
  <c r="BJ97" i="24"/>
  <c r="BJ203" i="24"/>
  <c r="AN174" i="24"/>
  <c r="AN68" i="24"/>
  <c r="BR135" i="24"/>
  <c r="BR29" i="24"/>
  <c r="U95" i="24"/>
  <c r="U201" i="24"/>
  <c r="AP57" i="24"/>
  <c r="AP163" i="24"/>
  <c r="BF157" i="24"/>
  <c r="BF51" i="24"/>
  <c r="DA119" i="24"/>
  <c r="DA13" i="24"/>
  <c r="CC188" i="24"/>
  <c r="CC82" i="24"/>
  <c r="CQ95" i="24"/>
  <c r="CQ201" i="24"/>
  <c r="N145" i="24"/>
  <c r="N39" i="24"/>
  <c r="AU221" i="24"/>
  <c r="AT2" i="13"/>
  <c r="BZ207" i="24"/>
  <c r="BZ101" i="24"/>
  <c r="BW132" i="24"/>
  <c r="BW26" i="24"/>
  <c r="CU47" i="22"/>
  <c r="Z36" i="22"/>
  <c r="BM72" i="22"/>
  <c r="L200" i="24"/>
  <c r="L94" i="24"/>
  <c r="AP39" i="24"/>
  <c r="AP145" i="24"/>
  <c r="BH82" i="24"/>
  <c r="BH188" i="24"/>
  <c r="BD59" i="22"/>
  <c r="AZ89" i="24"/>
  <c r="AZ195" i="24"/>
  <c r="J46" i="24"/>
  <c r="J152" i="24"/>
  <c r="CS71" i="22"/>
  <c r="AA176" i="24"/>
  <c r="AA70" i="24"/>
  <c r="CV72" i="22"/>
  <c r="CG70" i="22"/>
  <c r="CU96" i="24"/>
  <c r="CU202" i="24"/>
  <c r="AE34" i="24"/>
  <c r="AV198" i="24"/>
  <c r="AV92" i="24"/>
  <c r="CA132" i="24"/>
  <c r="CA26" i="24"/>
  <c r="CM47" i="24"/>
  <c r="CM153" i="24"/>
  <c r="BI85" i="24"/>
  <c r="BI191" i="24"/>
  <c r="AJ89" i="24"/>
  <c r="AJ195" i="24"/>
  <c r="CK45" i="22"/>
  <c r="CK44" i="22"/>
  <c r="CK41" i="22"/>
  <c r="CK43" i="22"/>
  <c r="I67" i="22"/>
  <c r="BA145" i="24"/>
  <c r="BA39" i="24"/>
  <c r="BM100" i="24"/>
  <c r="BM206" i="24"/>
  <c r="AE206" i="24" s="1"/>
  <c r="AW47" i="22"/>
  <c r="BD70" i="24"/>
  <c r="BD176" i="24"/>
  <c r="BR155" i="24"/>
  <c r="BR49" i="24"/>
  <c r="Q59" i="22"/>
  <c r="E18" i="24"/>
  <c r="E124" i="24"/>
  <c r="AD33" i="24"/>
  <c r="J175" i="24"/>
  <c r="J69" i="24"/>
  <c r="AM21" i="24"/>
  <c r="AM127" i="24"/>
  <c r="BS164" i="24"/>
  <c r="BS58" i="24"/>
  <c r="AO200" i="24"/>
  <c r="AO94" i="24"/>
  <c r="BR29" i="22"/>
  <c r="K20" i="24"/>
  <c r="K126" i="24"/>
  <c r="BS140" i="24"/>
  <c r="BS34" i="24"/>
  <c r="AX186" i="24"/>
  <c r="AX80" i="24"/>
  <c r="AP56" i="24"/>
  <c r="AP162" i="24"/>
  <c r="AE76" i="22"/>
  <c r="AZ68" i="22"/>
  <c r="CJ171" i="24"/>
  <c r="CJ65" i="24"/>
  <c r="Y24" i="22"/>
  <c r="AW81" i="24"/>
  <c r="AW187" i="24"/>
  <c r="G38" i="22"/>
  <c r="T75" i="22"/>
  <c r="CI32" i="22"/>
  <c r="L97" i="24"/>
  <c r="L203" i="24"/>
  <c r="M45" i="24"/>
  <c r="M151" i="24"/>
  <c r="BP134" i="24"/>
  <c r="BP28" i="24"/>
  <c r="CK63" i="24"/>
  <c r="CK169" i="24"/>
  <c r="BF209" i="24"/>
  <c r="BF103" i="24"/>
  <c r="AQ68" i="22"/>
  <c r="CB74" i="22"/>
  <c r="BX63" i="24"/>
  <c r="BX169" i="24"/>
  <c r="CI39" i="22"/>
  <c r="CQ200" i="24"/>
  <c r="CQ94" i="24"/>
  <c r="AT68" i="22"/>
  <c r="AF35" i="22"/>
  <c r="P155" i="24"/>
  <c r="P49" i="24"/>
  <c r="CV65" i="22"/>
  <c r="AA123" i="24"/>
  <c r="AA17" i="24"/>
  <c r="CG36" i="22"/>
  <c r="AQ66" i="22"/>
  <c r="AL73" i="24"/>
  <c r="AL179" i="24"/>
  <c r="CG12" i="24"/>
  <c r="CG118" i="24"/>
  <c r="CA34" i="24"/>
  <c r="CA140" i="24"/>
  <c r="BN65" i="22"/>
  <c r="BA156" i="24"/>
  <c r="BA50" i="24"/>
  <c r="A73" i="20"/>
  <c r="AO73" i="20" s="1"/>
  <c r="DA46" i="22"/>
  <c r="CV122" i="24"/>
  <c r="CV16" i="24"/>
  <c r="CW176" i="24"/>
  <c r="CW70" i="24"/>
  <c r="CE76" i="22"/>
  <c r="BJ118" i="24"/>
  <c r="BJ12" i="24"/>
  <c r="BJ33" i="22"/>
  <c r="CG58" i="22"/>
  <c r="I57" i="24"/>
  <c r="I163" i="24"/>
  <c r="BV60" i="22"/>
  <c r="CZ91" i="24"/>
  <c r="CZ197" i="24"/>
  <c r="CQ53" i="22"/>
  <c r="F10" i="24"/>
  <c r="F116" i="24"/>
  <c r="CY59" i="22"/>
  <c r="O35" i="24"/>
  <c r="O141" i="24"/>
  <c r="CA185" i="24"/>
  <c r="CA79" i="24"/>
  <c r="G125" i="24"/>
  <c r="G19" i="24"/>
  <c r="AZ74" i="22"/>
  <c r="AS94" i="24"/>
  <c r="AS200" i="24"/>
  <c r="AR87" i="24"/>
  <c r="AR193" i="24"/>
  <c r="AW197" i="24"/>
  <c r="AW91" i="24"/>
  <c r="D62" i="24"/>
  <c r="D168" i="24"/>
  <c r="J39" i="24"/>
  <c r="J145" i="24"/>
  <c r="CZ43" i="22"/>
  <c r="CZ45" i="22"/>
  <c r="CZ41" i="22"/>
  <c r="CZ44" i="22"/>
  <c r="CK177" i="24"/>
  <c r="CK71" i="24"/>
  <c r="BE71" i="24"/>
  <c r="E211" i="24"/>
  <c r="E105" i="24"/>
  <c r="AR25" i="24"/>
  <c r="AR131" i="24"/>
  <c r="CI162" i="24"/>
  <c r="CI56" i="24"/>
  <c r="BS97" i="24"/>
  <c r="BS203" i="24"/>
  <c r="AX5" i="13"/>
  <c r="S203" i="24"/>
  <c r="S97" i="24"/>
  <c r="Y71" i="22"/>
  <c r="CR35" i="22"/>
  <c r="CT157" i="24"/>
  <c r="CT51" i="24"/>
  <c r="AU178" i="24"/>
  <c r="AU72" i="24"/>
  <c r="P24" i="22"/>
  <c r="AQ26" i="24"/>
  <c r="AQ132" i="24"/>
  <c r="CY100" i="24"/>
  <c r="CY206" i="24"/>
  <c r="Z84" i="24"/>
  <c r="Z190" i="24"/>
  <c r="V9" i="24"/>
  <c r="V115" i="24"/>
  <c r="BV180" i="24"/>
  <c r="BV74" i="24"/>
  <c r="CX199" i="24"/>
  <c r="CX93" i="24"/>
  <c r="E90" i="24"/>
  <c r="E196" i="24"/>
  <c r="CH132" i="24"/>
  <c r="CH26" i="24"/>
  <c r="AU51" i="24"/>
  <c r="AU157" i="24"/>
  <c r="BQ21" i="24"/>
  <c r="BQ127" i="24"/>
  <c r="BB40" i="22"/>
  <c r="AK204" i="24"/>
  <c r="AK98" i="24"/>
  <c r="I72" i="22"/>
  <c r="CP73" i="22"/>
  <c r="W48" i="22"/>
  <c r="CE155" i="24"/>
  <c r="CE49" i="24"/>
  <c r="CZ56" i="24"/>
  <c r="CZ162" i="24"/>
  <c r="AG118" i="24"/>
  <c r="AG12" i="24"/>
  <c r="AR2" i="13"/>
  <c r="AS221" i="24"/>
  <c r="V72" i="22"/>
  <c r="AM36" i="22"/>
  <c r="BU29" i="24"/>
  <c r="BT47" i="24"/>
  <c r="BT153" i="24"/>
  <c r="U10" i="24"/>
  <c r="U116" i="24"/>
  <c r="CH109" i="22"/>
  <c r="CR65" i="24"/>
  <c r="CR171" i="24"/>
  <c r="BL181" i="24"/>
  <c r="BL75" i="24"/>
  <c r="S119" i="24"/>
  <c r="S13" i="24"/>
  <c r="DA20" i="24"/>
  <c r="DA126" i="24"/>
  <c r="AG178" i="24"/>
  <c r="AG72" i="24"/>
  <c r="BF70" i="24"/>
  <c r="BF176" i="24"/>
  <c r="CD73" i="22"/>
  <c r="E140" i="24"/>
  <c r="E34" i="24"/>
  <c r="BO88" i="24"/>
  <c r="BO194" i="24"/>
  <c r="CT67" i="22"/>
  <c r="K80" i="24"/>
  <c r="K186" i="24"/>
  <c r="P159" i="24"/>
  <c r="P53" i="24"/>
  <c r="CQ74" i="24"/>
  <c r="CQ180" i="24"/>
  <c r="DA160" i="24"/>
  <c r="DA54" i="24"/>
  <c r="BX94" i="24"/>
  <c r="BX200" i="24"/>
  <c r="CE6" i="13"/>
  <c r="CE21" i="13" s="1"/>
  <c r="AZ46" i="24"/>
  <c r="AZ152" i="24"/>
  <c r="CT120" i="24"/>
  <c r="CT14" i="24"/>
  <c r="BW119" i="24"/>
  <c r="BW13" i="24"/>
  <c r="CY133" i="24"/>
  <c r="CY27" i="24"/>
  <c r="CX54" i="22"/>
  <c r="Z56" i="24"/>
  <c r="Z162" i="24"/>
  <c r="N77" i="24"/>
  <c r="N183" i="24"/>
  <c r="BB33" i="22"/>
  <c r="DC49" i="24"/>
  <c r="DC155" i="24"/>
  <c r="BF169" i="24"/>
  <c r="BF63" i="24"/>
  <c r="V50" i="24"/>
  <c r="V156" i="24"/>
  <c r="CF14" i="24"/>
  <c r="CF120" i="24"/>
  <c r="CO149" i="24"/>
  <c r="CO43" i="24"/>
  <c r="AM181" i="24"/>
  <c r="AM75" i="24"/>
  <c r="P89" i="24"/>
  <c r="P195" i="24"/>
  <c r="BE17" i="24"/>
  <c r="BU65" i="24"/>
  <c r="AK50" i="22"/>
  <c r="BM185" i="24"/>
  <c r="AE185" i="24" s="1"/>
  <c r="BM79" i="24"/>
  <c r="BX151" i="24"/>
  <c r="BX45" i="24"/>
  <c r="BB209" i="24"/>
  <c r="BB103" i="24"/>
  <c r="CD37" i="24"/>
  <c r="CD143" i="24"/>
  <c r="BN70" i="22"/>
  <c r="BR221" i="24"/>
  <c r="BQ2" i="13"/>
  <c r="W51" i="24"/>
  <c r="W157" i="24"/>
  <c r="BH52" i="22"/>
  <c r="W79" i="24"/>
  <c r="W185" i="24"/>
  <c r="BX55" i="24"/>
  <c r="BX161" i="24"/>
  <c r="CQ29" i="22"/>
  <c r="L149" i="24"/>
  <c r="L43" i="24"/>
  <c r="U48" i="24"/>
  <c r="U154" i="24"/>
  <c r="M71" i="24"/>
  <c r="M177" i="24"/>
  <c r="CB72" i="24"/>
  <c r="CB178" i="24"/>
  <c r="BX136" i="24"/>
  <c r="BX30" i="24"/>
  <c r="CF38" i="22"/>
  <c r="BZ46" i="22"/>
  <c r="CG154" i="24"/>
  <c r="CG48" i="24"/>
  <c r="CE54" i="22"/>
  <c r="BW41" i="22"/>
  <c r="BW45" i="22"/>
  <c r="BW43" i="22"/>
  <c r="BW44" i="22"/>
  <c r="CX209" i="24"/>
  <c r="CX103" i="24"/>
  <c r="AH71" i="24"/>
  <c r="AH177" i="24"/>
  <c r="P182" i="24"/>
  <c r="P76" i="24"/>
  <c r="AJ32" i="22"/>
  <c r="CA199" i="24"/>
  <c r="CA93" i="24"/>
  <c r="CH165" i="24"/>
  <c r="CH59" i="24"/>
  <c r="AC38" i="22"/>
  <c r="AE35" i="24"/>
  <c r="BM151" i="24"/>
  <c r="AE151" i="24" s="1"/>
  <c r="BM45" i="24"/>
  <c r="CL31" i="22"/>
  <c r="W122" i="24"/>
  <c r="W16" i="24"/>
  <c r="CU31" i="24"/>
  <c r="CU137" i="24"/>
  <c r="BQ179" i="24"/>
  <c r="BQ73" i="24"/>
  <c r="Y61" i="22"/>
  <c r="CC154" i="24"/>
  <c r="CC48" i="24"/>
  <c r="A12" i="20"/>
  <c r="BL12" i="20" s="1"/>
  <c r="AE38" i="24"/>
  <c r="AU27" i="24"/>
  <c r="AU133" i="24"/>
  <c r="CT186" i="24"/>
  <c r="CT80" i="24"/>
  <c r="BM29" i="22"/>
  <c r="L24" i="24"/>
  <c r="L130" i="24"/>
  <c r="C130" i="24"/>
  <c r="C24" i="24"/>
  <c r="AM35" i="22"/>
  <c r="BL155" i="24"/>
  <c r="BL49" i="24"/>
  <c r="BU86" i="24"/>
  <c r="M203" i="24"/>
  <c r="M97" i="24"/>
  <c r="AF33" i="22"/>
  <c r="AQ122" i="24"/>
  <c r="AQ16" i="24"/>
  <c r="BQ121" i="24"/>
  <c r="BQ15" i="24"/>
  <c r="BH41" i="22"/>
  <c r="BH44" i="22"/>
  <c r="BH43" i="22"/>
  <c r="BH45" i="22"/>
  <c r="AU28" i="24"/>
  <c r="AU134" i="24"/>
  <c r="BJ65" i="22"/>
  <c r="BC26" i="24"/>
  <c r="BC132" i="24"/>
  <c r="CP67" i="22"/>
  <c r="AJ53" i="22"/>
  <c r="BW47" i="24"/>
  <c r="BW153" i="24"/>
  <c r="BR75" i="22"/>
  <c r="DA196" i="24"/>
  <c r="DA90" i="24"/>
  <c r="AB71" i="22"/>
  <c r="CN186" i="24"/>
  <c r="CN80" i="24"/>
  <c r="H17" i="24"/>
  <c r="H123" i="24"/>
  <c r="BN16" i="24"/>
  <c r="BN122" i="24"/>
  <c r="AI59" i="24"/>
  <c r="AI165" i="24"/>
  <c r="M59" i="24"/>
  <c r="M165" i="24"/>
  <c r="X71" i="22"/>
  <c r="BT16" i="24"/>
  <c r="BT122" i="24"/>
  <c r="CO5" i="13"/>
  <c r="BW199" i="24"/>
  <c r="BW93" i="24"/>
  <c r="F36" i="24"/>
  <c r="F142" i="24"/>
  <c r="AY18" i="24"/>
  <c r="AY124" i="24"/>
  <c r="U109" i="22"/>
  <c r="DA75" i="22"/>
  <c r="CX92" i="24"/>
  <c r="CX198" i="24"/>
  <c r="AT75" i="22"/>
  <c r="CT155" i="24"/>
  <c r="CT49" i="24"/>
  <c r="BI31" i="24"/>
  <c r="BI137" i="24"/>
  <c r="BY91" i="24"/>
  <c r="BY197" i="24"/>
  <c r="DB60" i="22"/>
  <c r="BE49" i="22"/>
  <c r="CS5" i="13"/>
  <c r="X128" i="24"/>
  <c r="X22" i="24"/>
  <c r="BA37" i="22"/>
  <c r="BN12" i="24"/>
  <c r="BN118" i="24"/>
  <c r="CD41" i="22"/>
  <c r="CD44" i="22"/>
  <c r="CD43" i="22"/>
  <c r="CD45" i="22"/>
  <c r="BW31" i="22"/>
  <c r="AE19" i="24"/>
  <c r="AK115" i="24"/>
  <c r="AK9" i="24"/>
  <c r="CL42" i="24"/>
  <c r="CL148" i="24"/>
  <c r="BP33" i="22"/>
  <c r="S211" i="24"/>
  <c r="S105" i="24"/>
  <c r="S206" i="24"/>
  <c r="S100" i="24"/>
  <c r="CW39" i="22"/>
  <c r="BT74" i="22"/>
  <c r="AY91" i="24"/>
  <c r="AY197" i="24"/>
  <c r="BO77" i="24"/>
  <c r="BO183" i="24"/>
  <c r="AN38" i="22"/>
  <c r="BR35" i="24"/>
  <c r="BR141" i="24"/>
  <c r="K190" i="24"/>
  <c r="K84" i="24"/>
  <c r="BG87" i="24"/>
  <c r="BG193" i="24"/>
  <c r="AP46" i="22"/>
  <c r="BH166" i="24"/>
  <c r="BH60" i="24"/>
  <c r="AM171" i="24"/>
  <c r="AM65" i="24"/>
  <c r="CO178" i="24"/>
  <c r="CO72" i="24"/>
  <c r="S123" i="24"/>
  <c r="S17" i="24"/>
  <c r="Y59" i="22"/>
  <c r="A2" i="13"/>
  <c r="BV143" i="24"/>
  <c r="BV37" i="24"/>
  <c r="BI180" i="24"/>
  <c r="BI74" i="24"/>
  <c r="AN59" i="22"/>
  <c r="CO172" i="24"/>
  <c r="CO66" i="24"/>
  <c r="DB204" i="24"/>
  <c r="DB98" i="24"/>
  <c r="AJ72" i="22"/>
  <c r="AQ76" i="24"/>
  <c r="AQ182" i="24"/>
  <c r="L33" i="24"/>
  <c r="L139" i="24"/>
  <c r="X43" i="22"/>
  <c r="X45" i="22"/>
  <c r="X44" i="22"/>
  <c r="X41" i="22"/>
  <c r="CR27" i="24"/>
  <c r="CR133" i="24"/>
  <c r="CJ49" i="22"/>
  <c r="CG16" i="24"/>
  <c r="CG122" i="24"/>
  <c r="BR80" i="24"/>
  <c r="BR186" i="24"/>
  <c r="BJ30" i="24"/>
  <c r="BJ136" i="24"/>
  <c r="CO41" i="24"/>
  <c r="CO147" i="24"/>
  <c r="Z147" i="24"/>
  <c r="Z41" i="24"/>
  <c r="AT9" i="24"/>
  <c r="AT115" i="24"/>
  <c r="CS105" i="24"/>
  <c r="CS211" i="24"/>
  <c r="AS84" i="24"/>
  <c r="AS190" i="24"/>
  <c r="AA58" i="24"/>
  <c r="AA164" i="24"/>
  <c r="P37" i="22"/>
  <c r="BM156" i="24"/>
  <c r="AE156" i="24" s="1"/>
  <c r="BM50" i="24"/>
  <c r="BL33" i="24"/>
  <c r="BL139" i="24"/>
  <c r="BI201" i="24"/>
  <c r="BI95" i="24"/>
  <c r="BF52" i="22"/>
  <c r="BL158" i="24"/>
  <c r="BL52" i="24"/>
  <c r="AT204" i="24"/>
  <c r="AT98" i="24"/>
  <c r="BJ3" i="13"/>
  <c r="BK222" i="24"/>
  <c r="G4" i="13"/>
  <c r="V175" i="24"/>
  <c r="V69" i="24"/>
  <c r="AQ59" i="24"/>
  <c r="AQ165" i="24"/>
  <c r="W72" i="24"/>
  <c r="W178" i="24"/>
  <c r="AA50" i="22"/>
  <c r="CX82" i="24"/>
  <c r="CX188" i="24"/>
  <c r="CP6" i="13"/>
  <c r="CC63" i="24"/>
  <c r="CC169" i="24"/>
  <c r="BP66" i="22"/>
  <c r="CQ81" i="24"/>
  <c r="CQ187" i="24"/>
  <c r="T89" i="24"/>
  <c r="T195" i="24"/>
  <c r="BS26" i="24"/>
  <c r="BS132" i="24"/>
  <c r="DB115" i="24"/>
  <c r="DB9" i="24"/>
  <c r="CS57" i="24"/>
  <c r="CS163" i="24"/>
  <c r="AP40" i="24"/>
  <c r="AP146" i="24"/>
  <c r="BQ76" i="22"/>
  <c r="T49" i="24"/>
  <c r="T155" i="24"/>
  <c r="AK51" i="22"/>
  <c r="BK37" i="24"/>
  <c r="BK143" i="24"/>
  <c r="AV90" i="24"/>
  <c r="AV196" i="24"/>
  <c r="BN199" i="24"/>
  <c r="BN93" i="24"/>
  <c r="CF126" i="24"/>
  <c r="CF20" i="24"/>
  <c r="BG40" i="22"/>
  <c r="BS192" i="24"/>
  <c r="BS86" i="24"/>
  <c r="Y6" i="13"/>
  <c r="CD95" i="24"/>
  <c r="CD201" i="24"/>
  <c r="D120" i="24"/>
  <c r="D14" i="24"/>
  <c r="AE91" i="24"/>
  <c r="DC26" i="24"/>
  <c r="DC132" i="24"/>
  <c r="E104" i="24"/>
  <c r="E210" i="24"/>
  <c r="DC200" i="24"/>
  <c r="DC94" i="24"/>
  <c r="A38" i="20"/>
  <c r="I38" i="20" s="1"/>
  <c r="CN13" i="24"/>
  <c r="CN119" i="24"/>
  <c r="DB33" i="22"/>
  <c r="AN35" i="24"/>
  <c r="AN141" i="24"/>
  <c r="AF194" i="24"/>
  <c r="AF88" i="24"/>
  <c r="V65" i="22"/>
  <c r="BV210" i="24"/>
  <c r="BV104" i="24"/>
  <c r="AI42" i="24"/>
  <c r="AI148" i="24"/>
  <c r="CU198" i="24"/>
  <c r="CU92" i="24"/>
  <c r="CV4" i="13"/>
  <c r="H50" i="24"/>
  <c r="H156" i="24"/>
  <c r="BY163" i="24"/>
  <c r="BY57" i="24"/>
  <c r="D50" i="24"/>
  <c r="D156" i="24"/>
  <c r="BB74" i="24"/>
  <c r="BB180" i="24"/>
  <c r="CW29" i="24"/>
  <c r="CW135" i="24"/>
  <c r="CP75" i="24"/>
  <c r="CP181" i="24"/>
  <c r="AC72" i="24"/>
  <c r="AC178" i="24"/>
  <c r="AR164" i="24"/>
  <c r="AR58" i="24"/>
  <c r="BA130" i="24"/>
  <c r="BA24" i="24"/>
  <c r="BJ103" i="24"/>
  <c r="BJ209" i="24"/>
  <c r="BL54" i="22"/>
  <c r="AK184" i="24"/>
  <c r="AK78" i="24"/>
  <c r="AI120" i="24"/>
  <c r="AI14" i="24"/>
  <c r="BQ75" i="24"/>
  <c r="BQ181" i="24"/>
  <c r="BG191" i="24"/>
  <c r="BG85" i="24"/>
  <c r="BP94" i="24"/>
  <c r="BP200" i="24"/>
  <c r="DA56" i="24"/>
  <c r="DA162" i="24"/>
  <c r="BB13" i="24"/>
  <c r="BB119" i="24"/>
  <c r="AO139" i="24"/>
  <c r="AO33" i="24"/>
  <c r="K117" i="24"/>
  <c r="K11" i="24"/>
  <c r="BB191" i="24"/>
  <c r="BB85" i="24"/>
  <c r="CT174" i="24"/>
  <c r="CT68" i="24"/>
  <c r="G162" i="24"/>
  <c r="G56" i="24"/>
  <c r="CP196" i="24"/>
  <c r="CP90" i="24"/>
  <c r="C6" i="13"/>
  <c r="C13" i="13" s="1"/>
  <c r="AW106" i="24"/>
  <c r="AW107" i="24"/>
  <c r="AW114" i="24"/>
  <c r="AL168" i="24"/>
  <c r="AL62" i="24"/>
  <c r="AZ198" i="24"/>
  <c r="AZ92" i="24"/>
  <c r="BP35" i="24"/>
  <c r="BP141" i="24"/>
  <c r="J39" i="22"/>
  <c r="T33" i="22"/>
  <c r="AP74" i="22"/>
  <c r="CA193" i="24"/>
  <c r="CA87" i="24"/>
  <c r="AG17" i="24"/>
  <c r="AG123" i="24"/>
  <c r="AO180" i="24"/>
  <c r="AO74" i="24"/>
  <c r="CM187" i="24"/>
  <c r="CM81" i="24"/>
  <c r="AO57" i="24"/>
  <c r="AO163" i="24"/>
  <c r="CX18" i="24"/>
  <c r="CX124" i="24"/>
  <c r="V44" i="24"/>
  <c r="V150" i="24"/>
  <c r="J210" i="24"/>
  <c r="J104" i="24"/>
  <c r="AB196" i="24"/>
  <c r="AB90" i="24"/>
  <c r="CP121" i="24"/>
  <c r="CP15" i="24"/>
  <c r="AA59" i="22"/>
  <c r="BS49" i="22"/>
  <c r="CU60" i="22"/>
  <c r="BT149" i="24"/>
  <c r="BT43" i="24"/>
  <c r="BJ9" i="24"/>
  <c r="BJ115" i="24"/>
  <c r="AS73" i="22"/>
  <c r="AB54" i="24"/>
  <c r="AB160" i="24"/>
  <c r="I40" i="22"/>
  <c r="BY85" i="24"/>
  <c r="BY191" i="24"/>
  <c r="AE51" i="24"/>
  <c r="BJ151" i="24"/>
  <c r="BJ45" i="24"/>
  <c r="Q33" i="22"/>
  <c r="BZ16" i="24"/>
  <c r="BZ122" i="24"/>
  <c r="BY2" i="13"/>
  <c r="BZ221" i="24"/>
  <c r="J95" i="24"/>
  <c r="J201" i="24"/>
  <c r="BE94" i="24"/>
  <c r="BA208" i="24"/>
  <c r="BA102" i="24"/>
  <c r="Y209" i="24"/>
  <c r="Y103" i="24"/>
  <c r="AE46" i="24"/>
  <c r="BH43" i="24"/>
  <c r="BH149" i="24"/>
  <c r="BV159" i="24"/>
  <c r="BV53" i="24"/>
  <c r="Z82" i="24"/>
  <c r="Z188" i="24"/>
  <c r="CG37" i="24"/>
  <c r="CG143" i="24"/>
  <c r="BV82" i="24"/>
  <c r="BV188" i="24"/>
  <c r="CB106" i="24"/>
  <c r="CB114" i="24"/>
  <c r="CB107" i="24"/>
  <c r="CY181" i="24"/>
  <c r="CY75" i="24"/>
  <c r="BW203" i="24"/>
  <c r="BW97" i="24"/>
  <c r="AJ160" i="24"/>
  <c r="AJ54" i="24"/>
  <c r="N44" i="24"/>
  <c r="N150" i="24"/>
  <c r="CE27" i="24"/>
  <c r="CE133" i="24"/>
  <c r="U54" i="24"/>
  <c r="U160" i="24"/>
  <c r="CC40" i="24"/>
  <c r="CC146" i="24"/>
  <c r="BZ56" i="24"/>
  <c r="BZ162" i="24"/>
  <c r="AX122" i="24"/>
  <c r="AX16" i="24"/>
  <c r="AG199" i="24"/>
  <c r="AG93" i="24"/>
  <c r="CQ25" i="24"/>
  <c r="CQ131" i="24"/>
  <c r="N133" i="24"/>
  <c r="N27" i="24"/>
  <c r="V140" i="24"/>
  <c r="V34" i="24"/>
  <c r="C199" i="24"/>
  <c r="C93" i="24"/>
  <c r="AM30" i="24"/>
  <c r="AM136" i="24"/>
  <c r="N161" i="24"/>
  <c r="N55" i="24"/>
  <c r="CZ30" i="24"/>
  <c r="CZ136" i="24"/>
  <c r="AN173" i="24"/>
  <c r="AN67" i="24"/>
  <c r="AR79" i="24"/>
  <c r="AR185" i="24"/>
  <c r="CV127" i="24"/>
  <c r="CV21" i="24"/>
  <c r="BU59" i="24"/>
  <c r="CF80" i="24"/>
  <c r="CF186" i="24"/>
  <c r="AF135" i="24"/>
  <c r="AF29" i="24"/>
  <c r="CW73" i="22"/>
  <c r="BM38" i="24"/>
  <c r="BM144" i="24"/>
  <c r="AE144" i="24" s="1"/>
  <c r="CH151" i="24"/>
  <c r="CH45" i="24"/>
  <c r="I164" i="24"/>
  <c r="I58" i="24"/>
  <c r="CE168" i="24"/>
  <c r="CE62" i="24"/>
  <c r="CF48" i="22"/>
  <c r="W165" i="24"/>
  <c r="W59" i="24"/>
  <c r="AD67" i="24"/>
  <c r="AF137" i="24"/>
  <c r="AF31" i="24"/>
  <c r="AX77" i="24"/>
  <c r="AX183" i="24"/>
  <c r="AX40" i="24"/>
  <c r="AX146" i="24"/>
  <c r="DB162" i="24"/>
  <c r="DB56" i="24"/>
  <c r="CW117" i="24"/>
  <c r="CW11" i="24"/>
  <c r="BG120" i="24"/>
  <c r="BG14" i="24"/>
  <c r="BM169" i="24"/>
  <c r="AE169" i="24" s="1"/>
  <c r="BM63" i="24"/>
  <c r="BQ36" i="22"/>
  <c r="CH93" i="24"/>
  <c r="CH199" i="24"/>
  <c r="AO47" i="22"/>
  <c r="I72" i="24"/>
  <c r="I178" i="24"/>
  <c r="BI34" i="22"/>
  <c r="CV46" i="22"/>
  <c r="BX39" i="22"/>
  <c r="J59" i="22"/>
  <c r="AO33" i="22"/>
  <c r="AX98" i="24"/>
  <c r="AX204" i="24"/>
  <c r="CJ42" i="22"/>
  <c r="BD32" i="22"/>
  <c r="I6" i="13"/>
  <c r="AN24" i="22"/>
  <c r="T138" i="24"/>
  <c r="T32" i="24"/>
  <c r="CJ35" i="22"/>
  <c r="DC177" i="24"/>
  <c r="DC71" i="24"/>
  <c r="Z27" i="24"/>
  <c r="Z133" i="24"/>
  <c r="BW9" i="24"/>
  <c r="BW115" i="24"/>
  <c r="CO6" i="13"/>
  <c r="BM77" i="24"/>
  <c r="BM183" i="24"/>
  <c r="AE183" i="24" s="1"/>
  <c r="CE150" i="24"/>
  <c r="CE44" i="24"/>
  <c r="K116" i="24"/>
  <c r="K10" i="24"/>
  <c r="A55" i="20"/>
  <c r="AH55" i="20" s="1"/>
  <c r="AH32" i="22"/>
  <c r="AR104" i="24"/>
  <c r="AR210" i="24"/>
  <c r="CE33" i="24"/>
  <c r="CE139" i="24"/>
  <c r="AJ94" i="24"/>
  <c r="AJ200" i="24"/>
  <c r="CP89" i="24"/>
  <c r="CP195" i="24"/>
  <c r="DB11" i="24"/>
  <c r="DB117" i="24"/>
  <c r="AU48" i="22"/>
  <c r="BD169" i="24"/>
  <c r="BD63" i="24"/>
  <c r="BK32" i="22"/>
  <c r="AG24" i="22"/>
  <c r="W58" i="24"/>
  <c r="W164" i="24"/>
  <c r="O166" i="24"/>
  <c r="O60" i="24"/>
  <c r="BU43" i="24"/>
  <c r="AV38" i="22"/>
  <c r="BS66" i="22"/>
  <c r="AP100" i="24"/>
  <c r="AP206" i="24"/>
  <c r="AT42" i="24"/>
  <c r="AT148" i="24"/>
  <c r="AL72" i="24"/>
  <c r="AL178" i="24"/>
  <c r="CE161" i="24"/>
  <c r="CE55" i="24"/>
  <c r="CQ39" i="22"/>
  <c r="CT201" i="24"/>
  <c r="CT95" i="24"/>
  <c r="F21" i="24"/>
  <c r="F127" i="24"/>
  <c r="CA28" i="24"/>
  <c r="CA134" i="24"/>
  <c r="K46" i="22"/>
  <c r="CG71" i="22"/>
  <c r="S43" i="24"/>
  <c r="S149" i="24"/>
  <c r="AO148" i="24"/>
  <c r="AO42" i="24"/>
  <c r="R46" i="22"/>
  <c r="AZ42" i="24"/>
  <c r="AZ148" i="24"/>
  <c r="AA120" i="24"/>
  <c r="AA14" i="24"/>
  <c r="S208" i="24"/>
  <c r="S102" i="24"/>
  <c r="AC63" i="24"/>
  <c r="AC169" i="24"/>
  <c r="BV87" i="24"/>
  <c r="BV193" i="24"/>
  <c r="AJ12" i="24"/>
  <c r="AJ118" i="24"/>
  <c r="AS75" i="24"/>
  <c r="AS181" i="24"/>
  <c r="AX31" i="24"/>
  <c r="AX137" i="24"/>
  <c r="CL64" i="24"/>
  <c r="CL170" i="24"/>
  <c r="CM128" i="24"/>
  <c r="CM22" i="24"/>
  <c r="AJ150" i="24"/>
  <c r="AJ44" i="24"/>
  <c r="U68" i="24"/>
  <c r="U174" i="24"/>
  <c r="CU200" i="24"/>
  <c r="CU94" i="24"/>
  <c r="BE102" i="24"/>
  <c r="AB70" i="24"/>
  <c r="AB176" i="24"/>
  <c r="O54" i="22"/>
  <c r="BP156" i="24"/>
  <c r="BP50" i="24"/>
  <c r="AJ177" i="24"/>
  <c r="AJ71" i="24"/>
  <c r="AU34" i="24"/>
  <c r="AU140" i="24"/>
  <c r="V109" i="22"/>
  <c r="BJ33" i="24"/>
  <c r="BJ139" i="24"/>
  <c r="I71" i="22"/>
  <c r="AH64" i="24"/>
  <c r="AH170" i="24"/>
  <c r="CP48" i="24"/>
  <c r="CP154" i="24"/>
  <c r="CX22" i="24"/>
  <c r="CX128" i="24"/>
  <c r="CO187" i="24"/>
  <c r="CO81" i="24"/>
  <c r="M38" i="24"/>
  <c r="M144" i="24"/>
  <c r="AU32" i="22"/>
  <c r="DB150" i="24"/>
  <c r="DB44" i="24"/>
  <c r="DA146" i="24"/>
  <c r="DA40" i="24"/>
  <c r="AE74" i="24"/>
  <c r="W94" i="24"/>
  <c r="W200" i="24"/>
  <c r="BW133" i="24"/>
  <c r="BW27" i="24"/>
  <c r="CJ136" i="24"/>
  <c r="CJ30" i="24"/>
  <c r="V71" i="22"/>
  <c r="CQ117" i="24"/>
  <c r="CQ11" i="24"/>
  <c r="CL47" i="24"/>
  <c r="CL153" i="24"/>
  <c r="D146" i="24"/>
  <c r="D40" i="24"/>
  <c r="D208" i="24"/>
  <c r="D102" i="24"/>
  <c r="AV48" i="24"/>
  <c r="AV154" i="24"/>
  <c r="AT168" i="24"/>
  <c r="AT62" i="24"/>
  <c r="AF53" i="22"/>
  <c r="AN47" i="24"/>
  <c r="AN153" i="24"/>
  <c r="R58" i="22"/>
  <c r="AA33" i="24"/>
  <c r="AA139" i="24"/>
  <c r="BN139" i="24"/>
  <c r="BN33" i="24"/>
  <c r="T63" i="24"/>
  <c r="T169" i="24"/>
  <c r="S63" i="20"/>
  <c r="DB119" i="24"/>
  <c r="DB13" i="24"/>
  <c r="CM145" i="24"/>
  <c r="CM39" i="24"/>
  <c r="Z68" i="24"/>
  <c r="Z174" i="24"/>
  <c r="M65" i="22"/>
  <c r="CV35" i="22"/>
  <c r="CG73" i="24"/>
  <c r="CG179" i="24"/>
  <c r="AY12" i="24"/>
  <c r="AY118" i="24"/>
  <c r="BS31" i="22"/>
  <c r="BH206" i="24"/>
  <c r="BH100" i="24"/>
  <c r="BE28" i="24"/>
  <c r="AU42" i="24"/>
  <c r="AU148" i="24"/>
  <c r="BM190" i="24"/>
  <c r="AE190" i="24" s="1"/>
  <c r="BM84" i="24"/>
  <c r="BF60" i="22"/>
  <c r="N72" i="24"/>
  <c r="N178" i="24"/>
  <c r="AI174" i="24"/>
  <c r="AI68" i="24"/>
  <c r="AM81" i="24"/>
  <c r="AM187" i="24"/>
  <c r="O205" i="24"/>
  <c r="O99" i="24"/>
  <c r="BM67" i="22"/>
  <c r="CT36" i="22"/>
  <c r="BH81" i="24"/>
  <c r="BH187" i="24"/>
  <c r="P74" i="24"/>
  <c r="P180" i="24"/>
  <c r="S24" i="22"/>
  <c r="AD34" i="24"/>
  <c r="Z103" i="24"/>
  <c r="Z209" i="24"/>
  <c r="G168" i="24"/>
  <c r="G62" i="24"/>
  <c r="CJ32" i="24"/>
  <c r="CJ138" i="24"/>
  <c r="AB221" i="24"/>
  <c r="AA2" i="13"/>
  <c r="BC73" i="24"/>
  <c r="BC179" i="24"/>
  <c r="AD3" i="13"/>
  <c r="BD50" i="24"/>
  <c r="BD156" i="24"/>
  <c r="DC36" i="24"/>
  <c r="DC142" i="24"/>
  <c r="L31" i="22"/>
  <c r="K98" i="24"/>
  <c r="K204" i="24"/>
  <c r="CO140" i="24"/>
  <c r="CO34" i="24"/>
  <c r="BD122" i="24"/>
  <c r="BD16" i="24"/>
  <c r="BH15" i="24"/>
  <c r="BH121" i="24"/>
  <c r="AF64" i="24"/>
  <c r="AF170" i="24"/>
  <c r="T90" i="24"/>
  <c r="T196" i="24"/>
  <c r="CZ96" i="24"/>
  <c r="CZ202" i="24"/>
  <c r="W71" i="24"/>
  <c r="W177" i="24"/>
  <c r="AT29" i="22"/>
  <c r="CP143" i="24"/>
  <c r="CP37" i="24"/>
  <c r="CK71" i="22"/>
  <c r="J101" i="24"/>
  <c r="J207" i="24"/>
  <c r="U31" i="24"/>
  <c r="U137" i="24"/>
  <c r="AS203" i="24"/>
  <c r="AS97" i="24"/>
  <c r="CE208" i="24"/>
  <c r="CE102" i="24"/>
  <c r="AE78" i="24"/>
  <c r="BG59" i="22"/>
  <c r="AL49" i="22"/>
  <c r="CW76" i="22"/>
  <c r="Y10" i="24"/>
  <c r="Y116" i="24"/>
  <c r="M71" i="22"/>
  <c r="BP74" i="22"/>
  <c r="AF162" i="24"/>
  <c r="AF56" i="24"/>
  <c r="CC52" i="22"/>
  <c r="L146" i="24"/>
  <c r="L40" i="24"/>
  <c r="BQ208" i="24"/>
  <c r="BQ102" i="24"/>
  <c r="BN6" i="13"/>
  <c r="T117" i="24"/>
  <c r="T11" i="24"/>
  <c r="K196" i="24"/>
  <c r="K90" i="24"/>
  <c r="AM192" i="24"/>
  <c r="AM86" i="24"/>
  <c r="CS54" i="24"/>
  <c r="CS160" i="24"/>
  <c r="BC190" i="24"/>
  <c r="BC84" i="24"/>
  <c r="AF199" i="24"/>
  <c r="AF93" i="24"/>
  <c r="BR208" i="24"/>
  <c r="BR102" i="24"/>
  <c r="CC46" i="24"/>
  <c r="CC152" i="24"/>
  <c r="BG44" i="22"/>
  <c r="BG45" i="22"/>
  <c r="BG43" i="22"/>
  <c r="BG41" i="22"/>
  <c r="L121" i="24"/>
  <c r="L15" i="24"/>
  <c r="Z119" i="24"/>
  <c r="Z13" i="24"/>
  <c r="AF183" i="24"/>
  <c r="AF77" i="24"/>
  <c r="G66" i="22"/>
  <c r="AX38" i="22"/>
  <c r="AH2" i="13"/>
  <c r="AI221" i="24"/>
  <c r="Y57" i="24"/>
  <c r="Y163" i="24"/>
  <c r="BI72" i="22"/>
  <c r="BE37" i="24"/>
  <c r="AE93" i="24"/>
  <c r="BB36" i="22"/>
  <c r="BO33" i="24"/>
  <c r="BO139" i="24"/>
  <c r="CR120" i="24"/>
  <c r="CR14" i="24"/>
  <c r="AF75" i="22"/>
  <c r="AO72" i="24"/>
  <c r="AO178" i="24"/>
  <c r="AT49" i="24"/>
  <c r="AT155" i="24"/>
  <c r="G146" i="24"/>
  <c r="G40" i="24"/>
  <c r="AH104" i="24"/>
  <c r="AH210" i="24"/>
  <c r="A33" i="20"/>
  <c r="CZ33" i="20" s="1"/>
  <c r="J56" i="24"/>
  <c r="J162" i="24"/>
  <c r="AP114" i="24"/>
  <c r="AP107" i="24"/>
  <c r="AP106" i="24"/>
  <c r="P56" i="24"/>
  <c r="P162" i="24"/>
  <c r="AP25" i="24"/>
  <c r="AP131" i="24"/>
  <c r="AH207" i="24"/>
  <c r="AH101" i="24"/>
  <c r="CD65" i="24"/>
  <c r="CD171" i="24"/>
  <c r="CT143" i="24"/>
  <c r="CT37" i="24"/>
  <c r="BW47" i="22"/>
  <c r="AH37" i="22"/>
  <c r="AP76" i="24"/>
  <c r="AP182" i="24"/>
  <c r="BJ130" i="24"/>
  <c r="BJ24" i="24"/>
  <c r="P75" i="22"/>
  <c r="AR119" i="24"/>
  <c r="AR13" i="24"/>
  <c r="BC52" i="22"/>
  <c r="D210" i="24"/>
  <c r="D104" i="24"/>
  <c r="CJ74" i="22"/>
  <c r="AM11" i="24"/>
  <c r="AM117" i="24"/>
  <c r="AR51" i="22"/>
  <c r="CG76" i="22"/>
  <c r="CS34" i="22"/>
  <c r="BN64" i="24"/>
  <c r="BN170" i="24"/>
  <c r="BA138" i="24"/>
  <c r="BA32" i="24"/>
  <c r="X76" i="24"/>
  <c r="X182" i="24"/>
  <c r="M206" i="24"/>
  <c r="M100" i="24"/>
  <c r="AO136" i="24"/>
  <c r="AO30" i="24"/>
  <c r="CU22" i="24"/>
  <c r="CU128" i="24"/>
  <c r="BQ151" i="24"/>
  <c r="BQ45" i="24"/>
  <c r="CW6" i="13"/>
  <c r="J34" i="22"/>
  <c r="CZ37" i="24"/>
  <c r="CZ143" i="24"/>
  <c r="AT208" i="24"/>
  <c r="AT102" i="24"/>
  <c r="BM62" i="24"/>
  <c r="BM168" i="24"/>
  <c r="AE168" i="24" s="1"/>
  <c r="BO63" i="24"/>
  <c r="BO169" i="24"/>
  <c r="V28" i="24"/>
  <c r="V134" i="24"/>
  <c r="AQ166" i="24"/>
  <c r="AQ60" i="24"/>
  <c r="BQ194" i="24"/>
  <c r="BQ88" i="24"/>
  <c r="AV172" i="24"/>
  <c r="AV66" i="24"/>
  <c r="AR59" i="22"/>
  <c r="AO38" i="22"/>
  <c r="BU29" i="22"/>
  <c r="BE76" i="24"/>
  <c r="AN18" i="24"/>
  <c r="AN124" i="24"/>
  <c r="AS46" i="22"/>
  <c r="C133" i="24"/>
  <c r="C27" i="24"/>
  <c r="BG143" i="24"/>
  <c r="BG37" i="24"/>
  <c r="CN34" i="22"/>
  <c r="AX11" i="24"/>
  <c r="AX117" i="24"/>
  <c r="F138" i="24"/>
  <c r="F32" i="24"/>
  <c r="CG194" i="24"/>
  <c r="CG88" i="24"/>
  <c r="S25" i="24"/>
  <c r="S131" i="24"/>
  <c r="Y62" i="24"/>
  <c r="Y168" i="24"/>
  <c r="DB153" i="24"/>
  <c r="DB47" i="24"/>
  <c r="N94" i="24"/>
  <c r="N200" i="24"/>
  <c r="CU154" i="24"/>
  <c r="CU48" i="24"/>
  <c r="CF190" i="24"/>
  <c r="CF84" i="24"/>
  <c r="BL194" i="24"/>
  <c r="BL88" i="24"/>
  <c r="V81" i="24"/>
  <c r="V187" i="24"/>
  <c r="U39" i="22"/>
  <c r="T168" i="24"/>
  <c r="T62" i="24"/>
  <c r="AM54" i="22"/>
  <c r="BM31" i="24"/>
  <c r="BM137" i="24"/>
  <c r="AE137" i="24" s="1"/>
  <c r="J47" i="24"/>
  <c r="J153" i="24"/>
  <c r="BP13" i="24"/>
  <c r="BP119" i="24"/>
  <c r="CU53" i="22"/>
  <c r="BL84" i="24"/>
  <c r="BL190" i="24"/>
  <c r="CD6" i="13"/>
  <c r="W57" i="24"/>
  <c r="W163" i="24"/>
  <c r="X221" i="24"/>
  <c r="W2" i="13"/>
  <c r="BE29" i="22"/>
  <c r="S82" i="24"/>
  <c r="S188" i="24"/>
  <c r="BD78" i="24"/>
  <c r="BD184" i="24"/>
  <c r="CJ83" i="24"/>
  <c r="CJ189" i="24"/>
  <c r="BC174" i="24"/>
  <c r="BC68" i="24"/>
  <c r="AE102" i="24"/>
  <c r="AG115" i="24"/>
  <c r="AG9" i="24"/>
  <c r="K60" i="24"/>
  <c r="K166" i="24"/>
  <c r="AL66" i="24"/>
  <c r="AL172" i="24"/>
  <c r="CV63" i="24"/>
  <c r="CV169" i="24"/>
  <c r="AY73" i="22"/>
  <c r="AY167" i="24"/>
  <c r="AY61" i="24"/>
  <c r="BN35" i="22"/>
  <c r="CK51" i="22"/>
  <c r="CO10" i="24"/>
  <c r="CO116" i="24"/>
  <c r="D20" i="24"/>
  <c r="D126" i="24"/>
  <c r="DA222" i="24"/>
  <c r="CZ3" i="13"/>
  <c r="DB65" i="22"/>
  <c r="AP185" i="24"/>
  <c r="AP79" i="24"/>
  <c r="CC170" i="24"/>
  <c r="CC64" i="24"/>
  <c r="AY45" i="24"/>
  <c r="AY151" i="24"/>
  <c r="Q35" i="22"/>
  <c r="CY154" i="24"/>
  <c r="CY48" i="24"/>
  <c r="CF52" i="22"/>
  <c r="T140" i="24"/>
  <c r="T34" i="24"/>
  <c r="CH84" i="24"/>
  <c r="CH190" i="24"/>
  <c r="BN20" i="24"/>
  <c r="BN126" i="24"/>
  <c r="F94" i="24"/>
  <c r="F200" i="24"/>
  <c r="L11" i="24"/>
  <c r="L117" i="24"/>
  <c r="AE17" i="24"/>
  <c r="CM4" i="13"/>
  <c r="CG151" i="24"/>
  <c r="CG45" i="24"/>
  <c r="BW2" i="13"/>
  <c r="BX221" i="24"/>
  <c r="A96" i="20"/>
  <c r="BV96" i="20" s="1"/>
  <c r="BM42" i="22"/>
  <c r="CW73" i="24"/>
  <c r="CW179" i="24"/>
  <c r="T79" i="24"/>
  <c r="T185" i="24"/>
  <c r="AQ155" i="24"/>
  <c r="AQ49" i="24"/>
  <c r="BR103" i="24"/>
  <c r="BR209" i="24"/>
  <c r="CW166" i="24"/>
  <c r="CW60" i="24"/>
  <c r="Q83" i="24"/>
  <c r="Q189" i="24"/>
  <c r="AH181" i="24"/>
  <c r="AH75" i="24"/>
  <c r="CA31" i="22"/>
  <c r="AI34" i="24"/>
  <c r="AI140" i="24"/>
  <c r="AY122" i="24"/>
  <c r="AY16" i="24"/>
  <c r="U138" i="24"/>
  <c r="U32" i="24"/>
  <c r="AJ138" i="24"/>
  <c r="AJ32" i="24"/>
  <c r="T22" i="24"/>
  <c r="T128" i="24"/>
  <c r="CA39" i="22"/>
  <c r="CR175" i="24"/>
  <c r="CR69" i="24"/>
  <c r="AH140" i="24"/>
  <c r="AH34" i="24"/>
  <c r="AT48" i="22"/>
  <c r="CI141" i="24"/>
  <c r="CI35" i="24"/>
  <c r="CE45" i="24"/>
  <c r="CE151" i="24"/>
  <c r="AY125" i="24"/>
  <c r="AY19" i="24"/>
  <c r="CT38" i="22"/>
  <c r="G102" i="24"/>
  <c r="G208" i="24"/>
  <c r="CR75" i="22"/>
  <c r="CO69" i="24"/>
  <c r="CO175" i="24"/>
  <c r="CA76" i="22"/>
  <c r="Z143" i="24"/>
  <c r="Z37" i="24"/>
  <c r="AW66" i="24"/>
  <c r="AW172" i="24"/>
  <c r="AB41" i="22"/>
  <c r="AB43" i="22"/>
  <c r="AB44" i="22"/>
  <c r="AB45" i="22"/>
  <c r="BR202" i="24"/>
  <c r="BR96" i="24"/>
  <c r="BE11" i="24"/>
  <c r="CL28" i="24"/>
  <c r="CL134" i="24"/>
  <c r="CO24" i="22"/>
  <c r="CG222" i="24"/>
  <c r="CF3" i="13"/>
  <c r="AB67" i="22"/>
  <c r="W29" i="22"/>
  <c r="BU64" i="24"/>
  <c r="BQ128" i="24"/>
  <c r="BQ22" i="24"/>
  <c r="CK46" i="22"/>
  <c r="CZ19" i="24"/>
  <c r="CZ125" i="24"/>
  <c r="BW135" i="24"/>
  <c r="BW29" i="24"/>
  <c r="W68" i="22"/>
  <c r="L33" i="22"/>
  <c r="BG53" i="22"/>
  <c r="F124" i="24"/>
  <c r="F18" i="24"/>
  <c r="CV53" i="22"/>
  <c r="CQ100" i="24"/>
  <c r="CQ206" i="24"/>
  <c r="BI163" i="24"/>
  <c r="BI57" i="24"/>
  <c r="Z72" i="24"/>
  <c r="Z178" i="24"/>
  <c r="X34" i="22"/>
  <c r="CY189" i="24"/>
  <c r="CY83" i="24"/>
  <c r="BC40" i="22"/>
  <c r="BD65" i="22"/>
  <c r="BX16" i="24"/>
  <c r="BX122" i="24"/>
  <c r="CN211" i="24"/>
  <c r="CN105" i="24"/>
  <c r="AZ79" i="24"/>
  <c r="AZ185" i="24"/>
  <c r="CT173" i="24"/>
  <c r="CT67" i="24"/>
  <c r="AG5" i="13"/>
  <c r="AG95" i="13" s="1"/>
  <c r="K17" i="24"/>
  <c r="K123" i="24"/>
  <c r="BB145" i="24"/>
  <c r="BB39" i="24"/>
  <c r="AF134" i="24"/>
  <c r="AF28" i="24"/>
  <c r="CD194" i="24"/>
  <c r="CD88" i="24"/>
  <c r="CK58" i="22"/>
  <c r="V222" i="24"/>
  <c r="U3" i="13"/>
  <c r="BN172" i="24"/>
  <c r="BN66" i="24"/>
  <c r="CW48" i="22"/>
  <c r="AJ49" i="24"/>
  <c r="AJ155" i="24"/>
  <c r="BJ174" i="24"/>
  <c r="BJ68" i="24"/>
  <c r="D74" i="24"/>
  <c r="D180" i="24"/>
  <c r="CV46" i="24"/>
  <c r="CV152" i="24"/>
  <c r="CJ210" i="24"/>
  <c r="CJ104" i="24"/>
  <c r="CE59" i="22"/>
  <c r="AA159" i="24"/>
  <c r="AA53" i="24"/>
  <c r="DA31" i="22"/>
  <c r="CQ48" i="22"/>
  <c r="CO55" i="24"/>
  <c r="CO161" i="24"/>
  <c r="AI23" i="24"/>
  <c r="AI129" i="24"/>
  <c r="AR41" i="22"/>
  <c r="AR43" i="22"/>
  <c r="AR45" i="22"/>
  <c r="AR44" i="22"/>
  <c r="AI206" i="24"/>
  <c r="AI100" i="24"/>
  <c r="CF47" i="24"/>
  <c r="CF153" i="24"/>
  <c r="CM34" i="22"/>
  <c r="CJ133" i="24"/>
  <c r="CJ27" i="24"/>
  <c r="BK200" i="24"/>
  <c r="BK94" i="24"/>
  <c r="AQ42" i="24"/>
  <c r="AQ148" i="24"/>
  <c r="CY98" i="24"/>
  <c r="CY204" i="24"/>
  <c r="AI73" i="24"/>
  <c r="AI179" i="24"/>
  <c r="A45" i="20"/>
  <c r="CF45" i="20" s="1"/>
  <c r="AX2" i="13"/>
  <c r="AY221" i="24"/>
  <c r="CU90" i="24"/>
  <c r="CU196" i="24"/>
  <c r="BT132" i="24"/>
  <c r="BT26" i="24"/>
  <c r="AT81" i="24"/>
  <c r="AT187" i="24"/>
  <c r="T65" i="24"/>
  <c r="T171" i="24"/>
  <c r="H69" i="24"/>
  <c r="H175" i="24"/>
  <c r="G72" i="22"/>
  <c r="BQ144" i="24"/>
  <c r="BQ38" i="24"/>
  <c r="BR160" i="24"/>
  <c r="BR54" i="24"/>
  <c r="CY35" i="22"/>
  <c r="AL68" i="22"/>
  <c r="AK23" i="24"/>
  <c r="AK129" i="24"/>
  <c r="DC158" i="24"/>
  <c r="DC52" i="24"/>
  <c r="CL40" i="22"/>
  <c r="CT124" i="24"/>
  <c r="CT18" i="24"/>
  <c r="BY19" i="24"/>
  <c r="BY125" i="24"/>
  <c r="CI29" i="22"/>
  <c r="CK31" i="22"/>
  <c r="AC118" i="24"/>
  <c r="AC12" i="24"/>
  <c r="BN158" i="24"/>
  <c r="BN52" i="24"/>
  <c r="CM194" i="24"/>
  <c r="CM88" i="24"/>
  <c r="AY71" i="22"/>
  <c r="AX67" i="22"/>
  <c r="AP69" i="24"/>
  <c r="AP175" i="24"/>
  <c r="CT47" i="22"/>
  <c r="AY138" i="24"/>
  <c r="AY32" i="24"/>
  <c r="BC75" i="22"/>
  <c r="F33" i="24"/>
  <c r="F139" i="24"/>
  <c r="BW56" i="24"/>
  <c r="BW162" i="24"/>
  <c r="BL39" i="22"/>
  <c r="BK92" i="24"/>
  <c r="BK198" i="24"/>
  <c r="CL67" i="22"/>
  <c r="Z170" i="24"/>
  <c r="Z64" i="24"/>
  <c r="BG124" i="24"/>
  <c r="BG18" i="24"/>
  <c r="CL173" i="24"/>
  <c r="CL67" i="24"/>
  <c r="AZ188" i="24"/>
  <c r="AZ82" i="24"/>
  <c r="AM45" i="24"/>
  <c r="AM151" i="24"/>
  <c r="AC32" i="24"/>
  <c r="AC138" i="24"/>
  <c r="BI77" i="24"/>
  <c r="BI183" i="24"/>
  <c r="BA39" i="22"/>
  <c r="BS51" i="22"/>
  <c r="O109" i="22"/>
  <c r="T47" i="24"/>
  <c r="T153" i="24"/>
  <c r="BC24" i="22"/>
  <c r="AF50" i="24"/>
  <c r="AF156" i="24"/>
  <c r="AQ72" i="24"/>
  <c r="AQ178" i="24"/>
  <c r="R91" i="24"/>
  <c r="R197" i="24"/>
  <c r="CX94" i="24"/>
  <c r="CX200" i="24"/>
  <c r="BO105" i="24"/>
  <c r="BO211" i="24"/>
  <c r="BQ72" i="24"/>
  <c r="BQ178" i="24"/>
  <c r="AR24" i="22"/>
  <c r="Z66" i="22"/>
  <c r="CU75" i="24"/>
  <c r="CU181" i="24"/>
  <c r="CO171" i="24"/>
  <c r="CO65" i="24"/>
  <c r="AG163" i="24"/>
  <c r="AG57" i="24"/>
  <c r="AJ189" i="24"/>
  <c r="AJ83" i="24"/>
  <c r="AD19" i="24"/>
  <c r="CZ92" i="24"/>
  <c r="CZ198" i="24"/>
  <c r="H115" i="24"/>
  <c r="H9" i="24"/>
  <c r="AN185" i="24"/>
  <c r="AN79" i="24"/>
  <c r="CY61" i="24"/>
  <c r="CY167" i="24"/>
  <c r="CG168" i="24"/>
  <c r="CG62" i="24"/>
  <c r="BO114" i="24"/>
  <c r="BO106" i="24"/>
  <c r="BO107" i="24"/>
  <c r="CH42" i="22"/>
  <c r="CP119" i="24"/>
  <c r="CP13" i="24"/>
  <c r="BH76" i="22"/>
  <c r="CJ36" i="22"/>
  <c r="AL148" i="24"/>
  <c r="AL42" i="24"/>
  <c r="CV52" i="22"/>
  <c r="AT186" i="24"/>
  <c r="AT80" i="24"/>
  <c r="AY29" i="22"/>
  <c r="M201" i="24"/>
  <c r="M95" i="24"/>
  <c r="AE58" i="22"/>
  <c r="AK27" i="24"/>
  <c r="AK133" i="24"/>
  <c r="AZ2" i="13"/>
  <c r="BA221" i="24"/>
  <c r="BL30" i="24"/>
  <c r="BL136" i="24"/>
  <c r="CT22" i="24"/>
  <c r="CT128" i="24"/>
  <c r="J144" i="24"/>
  <c r="J38" i="24"/>
  <c r="CY200" i="24"/>
  <c r="CY94" i="24"/>
  <c r="J61" i="24"/>
  <c r="J167" i="24"/>
  <c r="BS120" i="24"/>
  <c r="BS14" i="24"/>
  <c r="CM84" i="24"/>
  <c r="CM190" i="24"/>
  <c r="BP166" i="24"/>
  <c r="BP60" i="24"/>
  <c r="DB134" i="24"/>
  <c r="DB28" i="24"/>
  <c r="DC162" i="24"/>
  <c r="DC56" i="24"/>
  <c r="L74" i="22"/>
  <c r="CE99" i="24"/>
  <c r="CE205" i="24"/>
  <c r="BK64" i="24"/>
  <c r="BK170" i="24"/>
  <c r="BO46" i="24"/>
  <c r="BO152" i="24"/>
  <c r="CI55" i="24"/>
  <c r="CI161" i="24"/>
  <c r="AA31" i="22"/>
  <c r="BP203" i="24"/>
  <c r="BP97" i="24"/>
  <c r="BU58" i="22"/>
  <c r="I34" i="22"/>
  <c r="CU41" i="22"/>
  <c r="CU43" i="22"/>
  <c r="CU45" i="22"/>
  <c r="CU44" i="22"/>
  <c r="AF63" i="24"/>
  <c r="AF169" i="24"/>
  <c r="BB80" i="24"/>
  <c r="BB186" i="24"/>
  <c r="CR142" i="24"/>
  <c r="CR36" i="24"/>
  <c r="CR60" i="22"/>
  <c r="AX22" i="24"/>
  <c r="AX128" i="24"/>
  <c r="CH61" i="22"/>
  <c r="CS206" i="24"/>
  <c r="CS100" i="24"/>
  <c r="AD104" i="24"/>
  <c r="AE77" i="24"/>
  <c r="AJ65" i="22"/>
  <c r="BO29" i="24"/>
  <c r="BO135" i="24"/>
  <c r="CH46" i="22"/>
  <c r="AH162" i="24"/>
  <c r="AH56" i="24"/>
  <c r="CE104" i="24"/>
  <c r="CE210" i="24"/>
  <c r="P53" i="22"/>
  <c r="CL163" i="24"/>
  <c r="CL57" i="24"/>
  <c r="BO35" i="22"/>
  <c r="BM71" i="22"/>
  <c r="CP73" i="24"/>
  <c r="CP179" i="24"/>
  <c r="BD26" i="24"/>
  <c r="BD132" i="24"/>
  <c r="G59" i="22"/>
  <c r="DA61" i="22"/>
  <c r="BL184" i="24"/>
  <c r="BL78" i="24"/>
  <c r="AS59" i="24"/>
  <c r="AS165" i="24"/>
  <c r="CE71" i="22"/>
  <c r="F164" i="24"/>
  <c r="F58" i="24"/>
  <c r="D77" i="24"/>
  <c r="D183" i="24"/>
  <c r="BJ159" i="24"/>
  <c r="BJ53" i="24"/>
  <c r="BV149" i="24"/>
  <c r="BV43" i="24"/>
  <c r="Y65" i="22"/>
  <c r="AR71" i="22"/>
  <c r="AC191" i="24"/>
  <c r="AC85" i="24"/>
  <c r="BM121" i="24"/>
  <c r="AE121" i="24" s="1"/>
  <c r="BM15" i="24"/>
  <c r="CL207" i="24"/>
  <c r="CL101" i="24"/>
  <c r="CE46" i="24"/>
  <c r="CE152" i="24"/>
  <c r="BE24" i="22"/>
  <c r="BQ29" i="24"/>
  <c r="BQ135" i="24"/>
  <c r="N196" i="24"/>
  <c r="N90" i="24"/>
  <c r="AT61" i="22"/>
  <c r="A74" i="20"/>
  <c r="BT103" i="24"/>
  <c r="BT209" i="24"/>
  <c r="AE10" i="24"/>
  <c r="X163" i="24"/>
  <c r="X57" i="24"/>
  <c r="AZ48" i="22"/>
  <c r="Q162" i="24"/>
  <c r="Q56" i="24"/>
  <c r="AA156" i="24"/>
  <c r="AA50" i="24"/>
  <c r="BN57" i="24"/>
  <c r="BN163" i="24"/>
  <c r="AI141" i="24"/>
  <c r="AI35" i="24"/>
  <c r="BZ31" i="24"/>
  <c r="BZ137" i="24"/>
  <c r="BV119" i="24"/>
  <c r="BV13" i="24"/>
  <c r="BQ126" i="24"/>
  <c r="BQ20" i="24"/>
  <c r="BI97" i="24"/>
  <c r="BI203" i="24"/>
  <c r="AN11" i="24"/>
  <c r="AN117" i="24"/>
  <c r="CQ82" i="24"/>
  <c r="CQ188" i="24"/>
  <c r="K182" i="24"/>
  <c r="K76" i="24"/>
  <c r="CP60" i="24"/>
  <c r="CP166" i="24"/>
  <c r="BE40" i="22"/>
  <c r="AX43" i="24"/>
  <c r="AX149" i="24"/>
  <c r="AG205" i="24"/>
  <c r="AG99" i="24"/>
  <c r="BO157" i="24"/>
  <c r="BO51" i="24"/>
  <c r="AH47" i="24"/>
  <c r="AH153" i="24"/>
  <c r="AK187" i="24"/>
  <c r="AK81" i="24"/>
  <c r="BI171" i="24"/>
  <c r="BI65" i="24"/>
  <c r="BH9" i="24"/>
  <c r="BH115" i="24"/>
  <c r="P32" i="24"/>
  <c r="P138" i="24"/>
  <c r="BH167" i="24"/>
  <c r="BH61" i="24"/>
  <c r="Q173" i="24"/>
  <c r="Q67" i="24"/>
  <c r="Y13" i="24"/>
  <c r="Y119" i="24"/>
  <c r="BM11" i="24"/>
  <c r="BM117" i="24"/>
  <c r="AE117" i="24" s="1"/>
  <c r="CS19" i="24"/>
  <c r="CS125" i="24"/>
  <c r="BZ66" i="24"/>
  <c r="BZ172" i="24"/>
  <c r="G193" i="24"/>
  <c r="G87" i="24"/>
  <c r="CD70" i="22"/>
  <c r="AM36" i="24"/>
  <c r="AM142" i="24"/>
  <c r="CJ127" i="24"/>
  <c r="CJ21" i="24"/>
  <c r="BS208" i="24"/>
  <c r="BS102" i="24"/>
  <c r="BX192" i="24"/>
  <c r="BX86" i="24"/>
  <c r="CO142" i="24"/>
  <c r="CO36" i="24"/>
  <c r="Z11" i="24"/>
  <c r="Z117" i="24"/>
  <c r="AP167" i="24"/>
  <c r="AP61" i="24"/>
  <c r="Y182" i="24"/>
  <c r="Y76" i="24"/>
  <c r="AL161" i="24"/>
  <c r="AL55" i="24"/>
  <c r="W50" i="24"/>
  <c r="W156" i="24"/>
  <c r="CN17" i="24"/>
  <c r="CN123" i="24"/>
  <c r="CK98" i="24"/>
  <c r="CK204" i="24"/>
  <c r="G173" i="24"/>
  <c r="G67" i="24"/>
  <c r="M168" i="24"/>
  <c r="M62" i="24"/>
  <c r="AO129" i="24"/>
  <c r="AO23" i="24"/>
  <c r="CR50" i="24"/>
  <c r="CR156" i="24"/>
  <c r="DB46" i="22"/>
  <c r="Y47" i="24"/>
  <c r="Y153" i="24"/>
  <c r="AY161" i="24"/>
  <c r="AY55" i="24"/>
  <c r="CH138" i="24"/>
  <c r="CH32" i="24"/>
  <c r="BQ73" i="22"/>
  <c r="P29" i="22"/>
  <c r="AR92" i="24"/>
  <c r="AR198" i="24"/>
  <c r="AE31" i="22"/>
  <c r="CR24" i="22"/>
  <c r="BC16" i="24"/>
  <c r="BC122" i="24"/>
  <c r="AS18" i="24"/>
  <c r="AS124" i="24"/>
  <c r="AN75" i="24"/>
  <c r="AN181" i="24"/>
  <c r="O196" i="24"/>
  <c r="O90" i="24"/>
  <c r="Y23" i="24"/>
  <c r="Y129" i="24"/>
  <c r="CT158" i="24"/>
  <c r="CT52" i="24"/>
  <c r="CB41" i="24"/>
  <c r="CB147" i="24"/>
  <c r="BK65" i="24"/>
  <c r="BK171" i="24"/>
  <c r="BT183" i="24"/>
  <c r="BT77" i="24"/>
  <c r="CY23" i="24"/>
  <c r="CY129" i="24"/>
  <c r="BO60" i="24"/>
  <c r="BO166" i="24"/>
  <c r="N34" i="24"/>
  <c r="N140" i="24"/>
  <c r="N28" i="24"/>
  <c r="N134" i="24"/>
  <c r="AE71" i="22"/>
  <c r="CY42" i="22"/>
  <c r="AK41" i="24"/>
  <c r="AK147" i="24"/>
  <c r="I106" i="24"/>
  <c r="I13" i="24"/>
  <c r="I114" i="24"/>
  <c r="I107" i="24"/>
  <c r="O222" i="24"/>
  <c r="N3" i="13"/>
  <c r="J62" i="24"/>
  <c r="J168" i="24"/>
  <c r="CM164" i="24"/>
  <c r="CM58" i="24"/>
  <c r="BA24" i="22"/>
  <c r="AF29" i="22"/>
  <c r="U46" i="22"/>
  <c r="CT24" i="22"/>
  <c r="CL177" i="24"/>
  <c r="CL71" i="24"/>
  <c r="CY51" i="22"/>
  <c r="BA33" i="22"/>
  <c r="R28" i="15"/>
  <c r="R28" i="22" s="1"/>
  <c r="R27" i="15"/>
  <c r="R26" i="15"/>
  <c r="BQ44" i="24"/>
  <c r="BQ150" i="24"/>
  <c r="Y120" i="24"/>
  <c r="Y14" i="24"/>
  <c r="CY73" i="24"/>
  <c r="CY179" i="24"/>
  <c r="CV43" i="24"/>
  <c r="CV149" i="24"/>
  <c r="Y34" i="22"/>
  <c r="CO65" i="22"/>
  <c r="BY52" i="22"/>
  <c r="G53" i="22"/>
  <c r="A3" i="13"/>
  <c r="R33" i="22"/>
  <c r="DB40" i="22"/>
  <c r="CZ146" i="24"/>
  <c r="CZ40" i="24"/>
  <c r="BD194" i="24"/>
  <c r="BD88" i="24"/>
  <c r="AB59" i="24"/>
  <c r="AB165" i="24"/>
  <c r="U31" i="22"/>
  <c r="BZ49" i="22"/>
  <c r="BD76" i="22"/>
  <c r="CU28" i="24"/>
  <c r="CU134" i="24"/>
  <c r="BP46" i="22"/>
  <c r="CM151" i="24"/>
  <c r="CM45" i="24"/>
  <c r="CB39" i="22"/>
  <c r="CJ146" i="24"/>
  <c r="CJ40" i="24"/>
  <c r="P128" i="24"/>
  <c r="P22" i="24"/>
  <c r="CB6" i="13"/>
  <c r="BT6" i="13"/>
  <c r="BT53" i="13" s="1"/>
  <c r="AQ164" i="24"/>
  <c r="AQ58" i="24"/>
  <c r="E55" i="24"/>
  <c r="E161" i="24"/>
  <c r="W202" i="24"/>
  <c r="W96" i="24"/>
  <c r="BV141" i="24"/>
  <c r="BV35" i="24"/>
  <c r="AW22" i="24"/>
  <c r="AW128" i="24"/>
  <c r="CS39" i="24"/>
  <c r="CS145" i="24"/>
  <c r="BS55" i="24"/>
  <c r="BS161" i="24"/>
  <c r="BA149" i="24"/>
  <c r="BA43" i="24"/>
  <c r="Y107" i="24"/>
  <c r="Y106" i="24"/>
  <c r="Y114" i="24"/>
  <c r="CL200" i="24"/>
  <c r="CL94" i="24"/>
  <c r="BO71" i="22"/>
  <c r="BN116" i="24"/>
  <c r="BN10" i="24"/>
  <c r="AL190" i="24"/>
  <c r="AL84" i="24"/>
  <c r="BL90" i="24"/>
  <c r="BL196" i="24"/>
  <c r="CS42" i="22"/>
  <c r="E198" i="24"/>
  <c r="E92" i="24"/>
  <c r="AP75" i="22"/>
  <c r="AF146" i="24"/>
  <c r="AF40" i="24"/>
  <c r="BT39" i="24"/>
  <c r="BT145" i="24"/>
  <c r="BS71" i="22"/>
  <c r="BX6" i="13"/>
  <c r="BX44" i="13" s="1"/>
  <c r="AS89" i="24"/>
  <c r="AS195" i="24"/>
  <c r="CQ116" i="24"/>
  <c r="CQ10" i="24"/>
  <c r="B5" i="13"/>
  <c r="DB76" i="22"/>
  <c r="BZ40" i="24"/>
  <c r="BZ146" i="24"/>
  <c r="S34" i="22"/>
  <c r="AZ58" i="24"/>
  <c r="AZ164" i="24"/>
  <c r="AU38" i="22"/>
  <c r="F145" i="24"/>
  <c r="F39" i="24"/>
  <c r="N164" i="24"/>
  <c r="N58" i="24"/>
  <c r="K62" i="24"/>
  <c r="K168" i="24"/>
  <c r="P107" i="24"/>
  <c r="P114" i="24"/>
  <c r="P106" i="24"/>
  <c r="BJ50" i="22"/>
  <c r="CO129" i="24"/>
  <c r="CO23" i="24"/>
  <c r="CG92" i="24"/>
  <c r="CG198" i="24"/>
  <c r="BA40" i="24"/>
  <c r="BA146" i="24"/>
  <c r="G204" i="24"/>
  <c r="G98" i="24"/>
  <c r="Z31" i="24"/>
  <c r="Z137" i="24"/>
  <c r="AC73" i="22"/>
  <c r="G199" i="24"/>
  <c r="G93" i="24"/>
  <c r="U167" i="24"/>
  <c r="U61" i="24"/>
  <c r="CT58" i="22"/>
  <c r="DB74" i="24"/>
  <c r="DB180" i="24"/>
  <c r="BK14" i="24"/>
  <c r="BK120" i="24"/>
  <c r="CI76" i="24"/>
  <c r="CI182" i="24"/>
  <c r="DA209" i="24"/>
  <c r="DA103" i="24"/>
  <c r="BP15" i="24"/>
  <c r="BP121" i="24"/>
  <c r="AA160" i="24"/>
  <c r="AA54" i="24"/>
  <c r="Y81" i="24"/>
  <c r="Y187" i="24"/>
  <c r="CN194" i="24"/>
  <c r="CN88" i="24"/>
  <c r="AU192" i="24"/>
  <c r="AU86" i="24"/>
  <c r="DA77" i="24"/>
  <c r="DA183" i="24"/>
  <c r="BN5" i="13"/>
  <c r="CN45" i="24"/>
  <c r="CN151" i="24"/>
  <c r="CY135" i="24"/>
  <c r="CY29" i="24"/>
  <c r="CC186" i="24"/>
  <c r="CC80" i="24"/>
  <c r="BA173" i="24"/>
  <c r="BA67" i="24"/>
  <c r="E123" i="24"/>
  <c r="E17" i="24"/>
  <c r="AG208" i="24"/>
  <c r="AG102" i="24"/>
  <c r="Q139" i="24"/>
  <c r="Q33" i="24"/>
  <c r="DA55" i="24"/>
  <c r="DA161" i="24"/>
  <c r="T130" i="24"/>
  <c r="T24" i="24"/>
  <c r="CJ73" i="24"/>
  <c r="CJ179" i="24"/>
  <c r="I35" i="22"/>
  <c r="P67" i="24"/>
  <c r="P173" i="24"/>
  <c r="DC135" i="24"/>
  <c r="DC29" i="24"/>
  <c r="AM27" i="24"/>
  <c r="AM133" i="24"/>
  <c r="P42" i="24"/>
  <c r="P148" i="24"/>
  <c r="S58" i="22"/>
  <c r="L60" i="22"/>
  <c r="DB47" i="22"/>
  <c r="CX175" i="24"/>
  <c r="CX69" i="24"/>
  <c r="Y134" i="24"/>
  <c r="Y28" i="24"/>
  <c r="DA54" i="22"/>
  <c r="R66" i="22"/>
  <c r="CZ21" i="24"/>
  <c r="CZ127" i="24"/>
  <c r="CO59" i="22"/>
  <c r="CR145" i="24"/>
  <c r="CR39" i="24"/>
  <c r="CE100" i="24"/>
  <c r="CE206" i="24"/>
  <c r="AH148" i="24"/>
  <c r="AH42" i="24"/>
  <c r="AE28" i="24"/>
  <c r="BW70" i="22"/>
  <c r="CN190" i="24"/>
  <c r="CN84" i="24"/>
  <c r="CC157" i="24"/>
  <c r="CC51" i="24"/>
  <c r="X170" i="24"/>
  <c r="X64" i="24"/>
  <c r="I5" i="13"/>
  <c r="I86" i="13" s="1"/>
  <c r="AH5" i="13"/>
  <c r="CL65" i="24"/>
  <c r="CL171" i="24"/>
  <c r="R205" i="24"/>
  <c r="R99" i="24"/>
  <c r="E128" i="24"/>
  <c r="E22" i="24"/>
  <c r="AQ45" i="24"/>
  <c r="AQ151" i="24"/>
  <c r="AE60" i="24"/>
  <c r="CT170" i="24"/>
  <c r="CT64" i="24"/>
  <c r="AC189" i="24"/>
  <c r="AC83" i="24"/>
  <c r="BB61" i="24"/>
  <c r="BB167" i="24"/>
  <c r="J51" i="22"/>
  <c r="AQ42" i="22"/>
  <c r="DA83" i="24"/>
  <c r="DA189" i="24"/>
  <c r="CV120" i="24"/>
  <c r="CV14" i="24"/>
  <c r="E30" i="24"/>
  <c r="E136" i="24"/>
  <c r="U59" i="22"/>
  <c r="BD193" i="24"/>
  <c r="BD87" i="24"/>
  <c r="W46" i="22"/>
  <c r="Z199" i="24"/>
  <c r="Z93" i="24"/>
  <c r="CP36" i="22"/>
  <c r="W20" i="24"/>
  <c r="W126" i="24"/>
  <c r="H25" i="24"/>
  <c r="H131" i="24"/>
  <c r="CN203" i="24"/>
  <c r="CN97" i="24"/>
  <c r="CT15" i="24"/>
  <c r="CT121" i="24"/>
  <c r="G57" i="24"/>
  <c r="G163" i="24"/>
  <c r="BJ74" i="24"/>
  <c r="BJ180" i="24"/>
  <c r="BB30" i="24"/>
  <c r="BB136" i="24"/>
  <c r="DB185" i="24"/>
  <c r="DB79" i="24"/>
  <c r="T5" i="13"/>
  <c r="CB5" i="13"/>
  <c r="AY75" i="24"/>
  <c r="AY181" i="24"/>
  <c r="AM65" i="22"/>
  <c r="CF12" i="24"/>
  <c r="CF118" i="24"/>
  <c r="AE63" i="24"/>
  <c r="BA153" i="24"/>
  <c r="BA47" i="24"/>
  <c r="CG144" i="24"/>
  <c r="CG38" i="24"/>
  <c r="CV15" i="24"/>
  <c r="CV121" i="24"/>
  <c r="X66" i="22"/>
  <c r="BY53" i="22"/>
  <c r="BF200" i="24"/>
  <c r="BF94" i="24"/>
  <c r="AX72" i="24"/>
  <c r="AX178" i="24"/>
  <c r="AW49" i="22"/>
  <c r="M119" i="24"/>
  <c r="M13" i="24"/>
  <c r="AD102" i="24"/>
  <c r="AE55" i="24"/>
  <c r="BS185" i="24"/>
  <c r="BS79" i="24"/>
  <c r="AD60" i="22"/>
  <c r="CC164" i="24"/>
  <c r="CC58" i="24"/>
  <c r="AF61" i="22"/>
  <c r="CB98" i="24"/>
  <c r="CB204" i="24"/>
  <c r="I52" i="22"/>
  <c r="Y136" i="24"/>
  <c r="Y30" i="24"/>
  <c r="AZ51" i="22"/>
  <c r="CR192" i="24"/>
  <c r="CR86" i="24"/>
  <c r="Q158" i="24"/>
  <c r="Q52" i="24"/>
  <c r="AR10" i="24"/>
  <c r="AR116" i="24"/>
  <c r="BQ4" i="13"/>
  <c r="BC175" i="24"/>
  <c r="BC69" i="24"/>
  <c r="CF34" i="22"/>
  <c r="AB4" i="13"/>
  <c r="BP54" i="24"/>
  <c r="BP160" i="24"/>
  <c r="BS172" i="24"/>
  <c r="BS66" i="24"/>
  <c r="J75" i="24"/>
  <c r="J181" i="24"/>
  <c r="CH71" i="22"/>
  <c r="CY38" i="24"/>
  <c r="CY144" i="24"/>
  <c r="Z77" i="24"/>
  <c r="Z183" i="24"/>
  <c r="BI169" i="24"/>
  <c r="BI63" i="24"/>
  <c r="BH63" i="20"/>
  <c r="BI76" i="24"/>
  <c r="BI182" i="24"/>
  <c r="AE87" i="24"/>
  <c r="DA116" i="24"/>
  <c r="DA10" i="24"/>
  <c r="BK109" i="22"/>
  <c r="AB152" i="24"/>
  <c r="AB46" i="24"/>
  <c r="K66" i="22"/>
  <c r="J81" i="24"/>
  <c r="J187" i="24"/>
  <c r="CI58" i="22"/>
  <c r="BB146" i="24"/>
  <c r="BB40" i="24"/>
  <c r="BR51" i="24"/>
  <c r="BR157" i="24"/>
  <c r="O91" i="24"/>
  <c r="O197" i="24"/>
  <c r="AL6" i="13"/>
  <c r="AW157" i="24"/>
  <c r="AW51" i="24"/>
  <c r="AQ114" i="24"/>
  <c r="AQ107" i="24"/>
  <c r="AQ106" i="24"/>
  <c r="CD84" i="24"/>
  <c r="CD190" i="24"/>
  <c r="CC221" i="24"/>
  <c r="BQ52" i="22"/>
  <c r="BC45" i="24"/>
  <c r="BC151" i="24"/>
  <c r="BR172" i="24"/>
  <c r="BR66" i="24"/>
  <c r="W136" i="24"/>
  <c r="W30" i="24"/>
  <c r="AO75" i="22"/>
  <c r="AF4" i="13"/>
  <c r="AS38" i="24"/>
  <c r="AS144" i="24"/>
  <c r="BH155" i="24"/>
  <c r="BH49" i="24"/>
  <c r="BH129" i="24"/>
  <c r="BH23" i="24"/>
  <c r="CF164" i="24"/>
  <c r="CF58" i="24"/>
  <c r="L46" i="22"/>
  <c r="AH185" i="24"/>
  <c r="AH79" i="24"/>
  <c r="F168" i="24"/>
  <c r="F62" i="24"/>
  <c r="BP40" i="24"/>
  <c r="BP146" i="24"/>
  <c r="DA125" i="24"/>
  <c r="DA19" i="24"/>
  <c r="S109" i="22"/>
  <c r="AN73" i="22"/>
  <c r="AK24" i="22"/>
  <c r="CQ13" i="24"/>
  <c r="CQ119" i="24"/>
  <c r="AM42" i="24"/>
  <c r="AM148" i="24"/>
  <c r="AI195" i="24"/>
  <c r="AI89" i="24"/>
  <c r="AT50" i="22"/>
  <c r="BV41" i="24"/>
  <c r="BV147" i="24"/>
  <c r="BD44" i="24"/>
  <c r="BD150" i="24"/>
  <c r="AL29" i="24"/>
  <c r="AL135" i="24"/>
  <c r="CZ156" i="24"/>
  <c r="CZ50" i="24"/>
  <c r="I121" i="24"/>
  <c r="I15" i="24"/>
  <c r="BC91" i="24"/>
  <c r="BC197" i="24"/>
  <c r="CS97" i="24"/>
  <c r="CS203" i="24"/>
  <c r="AB14" i="24"/>
  <c r="AB120" i="24"/>
  <c r="BP193" i="24"/>
  <c r="BP87" i="24"/>
  <c r="CI73" i="22"/>
  <c r="C51" i="24"/>
  <c r="C157" i="24"/>
  <c r="AU181" i="24"/>
  <c r="AU75" i="24"/>
  <c r="BE91" i="24"/>
  <c r="W117" i="24"/>
  <c r="W11" i="24"/>
  <c r="H54" i="24"/>
  <c r="H160" i="24"/>
  <c r="P73" i="22"/>
  <c r="CX178" i="24"/>
  <c r="CX72" i="24"/>
  <c r="AJ156" i="24"/>
  <c r="AJ50" i="24"/>
  <c r="BL189" i="24"/>
  <c r="BL83" i="24"/>
  <c r="D19" i="24"/>
  <c r="D125" i="24"/>
  <c r="BQ49" i="24"/>
  <c r="BQ155" i="24"/>
  <c r="BM74" i="22"/>
  <c r="BM200" i="24"/>
  <c r="AE200" i="24" s="1"/>
  <c r="BM94" i="24"/>
  <c r="BA44" i="24"/>
  <c r="BA150" i="24"/>
  <c r="AS48" i="22"/>
  <c r="BD123" i="24"/>
  <c r="BD17" i="24"/>
  <c r="H29" i="22"/>
  <c r="BZ139" i="24"/>
  <c r="BZ33" i="24"/>
  <c r="Z140" i="24"/>
  <c r="Z34" i="24"/>
  <c r="BO58" i="22"/>
  <c r="CV134" i="24"/>
  <c r="CV28" i="24"/>
  <c r="O81" i="24"/>
  <c r="O187" i="24"/>
  <c r="S67" i="22"/>
  <c r="AV24" i="22"/>
  <c r="BS87" i="24"/>
  <c r="BS193" i="24"/>
  <c r="CY147" i="24"/>
  <c r="CY41" i="24"/>
  <c r="BN165" i="24"/>
  <c r="BN59" i="24"/>
  <c r="R31" i="24"/>
  <c r="R137" i="24"/>
  <c r="AY61" i="22"/>
  <c r="BC41" i="24"/>
  <c r="BC147" i="24"/>
  <c r="U52" i="22"/>
  <c r="BC188" i="24"/>
  <c r="BC82" i="24"/>
  <c r="D221" i="24"/>
  <c r="C2" i="13"/>
  <c r="T55" i="24"/>
  <c r="T161" i="24"/>
  <c r="AS74" i="22"/>
  <c r="BJ40" i="24"/>
  <c r="BJ146" i="24"/>
  <c r="E82" i="24"/>
  <c r="E188" i="24"/>
  <c r="G36" i="22"/>
  <c r="CE52" i="24"/>
  <c r="CE158" i="24"/>
  <c r="H144" i="24"/>
  <c r="H38" i="24"/>
  <c r="BP130" i="24"/>
  <c r="BP24" i="24"/>
  <c r="CE107" i="24"/>
  <c r="CE114" i="24"/>
  <c r="CE106" i="24"/>
  <c r="CX37" i="24"/>
  <c r="CX143" i="24"/>
  <c r="BF101" i="24"/>
  <c r="BF207" i="24"/>
  <c r="G73" i="24"/>
  <c r="G179" i="24"/>
  <c r="BT173" i="24"/>
  <c r="BT67" i="24"/>
  <c r="AZ173" i="24"/>
  <c r="AZ67" i="24"/>
  <c r="W74" i="22"/>
  <c r="BI104" i="24"/>
  <c r="BI210" i="24"/>
  <c r="CV202" i="24"/>
  <c r="CV96" i="24"/>
  <c r="W9" i="24"/>
  <c r="W115" i="24"/>
  <c r="X34" i="24"/>
  <c r="X140" i="24"/>
  <c r="BU91" i="24"/>
  <c r="BR36" i="22"/>
  <c r="AQ53" i="22"/>
  <c r="AT210" i="24"/>
  <c r="AT104" i="24"/>
  <c r="Y199" i="24"/>
  <c r="Y93" i="24"/>
  <c r="A92" i="20"/>
  <c r="AX74" i="22"/>
  <c r="BD130" i="24"/>
  <c r="BD24" i="24"/>
  <c r="BO181" i="24"/>
  <c r="BO75" i="24"/>
  <c r="BT31" i="24"/>
  <c r="BT137" i="24"/>
  <c r="AA24" i="22"/>
  <c r="AD73" i="22"/>
  <c r="G202" i="24"/>
  <c r="G96" i="24"/>
  <c r="AP32" i="24"/>
  <c r="AP138" i="24"/>
  <c r="CK4" i="13"/>
  <c r="CV172" i="24"/>
  <c r="CV66" i="24"/>
  <c r="BF49" i="24"/>
  <c r="BF155" i="24"/>
  <c r="BN46" i="22"/>
  <c r="V51" i="24"/>
  <c r="V157" i="24"/>
  <c r="AS145" i="24"/>
  <c r="AS39" i="24"/>
  <c r="BM192" i="24"/>
  <c r="AE192" i="24" s="1"/>
  <c r="BM86" i="24"/>
  <c r="DC116" i="24"/>
  <c r="DC10" i="24"/>
  <c r="AL206" i="24"/>
  <c r="AL100" i="24"/>
  <c r="K42" i="22"/>
  <c r="AM19" i="24"/>
  <c r="AM125" i="24"/>
  <c r="BN38" i="22"/>
  <c r="H105" i="24"/>
  <c r="H211" i="24"/>
  <c r="U41" i="24"/>
  <c r="U147" i="24"/>
  <c r="AB53" i="24"/>
  <c r="AB159" i="24"/>
  <c r="DC191" i="24"/>
  <c r="DC85" i="24"/>
  <c r="BV15" i="24"/>
  <c r="BV121" i="24"/>
  <c r="CF106" i="24"/>
  <c r="CF107" i="24"/>
  <c r="CF114" i="24"/>
  <c r="Y190" i="24"/>
  <c r="Y84" i="24"/>
  <c r="BM50" i="22"/>
  <c r="AP125" i="24"/>
  <c r="AP19" i="24"/>
  <c r="CZ82" i="24"/>
  <c r="CZ188" i="24"/>
  <c r="K198" i="24"/>
  <c r="K92" i="24"/>
  <c r="F41" i="24"/>
  <c r="F147" i="24"/>
  <c r="CI67" i="24"/>
  <c r="CI173" i="24"/>
  <c r="Q5" i="13"/>
  <c r="Q93" i="13" s="1"/>
  <c r="S31" i="24"/>
  <c r="S137" i="24"/>
  <c r="Q42" i="24"/>
  <c r="Q148" i="24"/>
  <c r="O11" i="24"/>
  <c r="O117" i="24"/>
  <c r="O203" i="24"/>
  <c r="O97" i="24"/>
  <c r="BM125" i="24"/>
  <c r="AE125" i="24" s="1"/>
  <c r="BM19" i="24"/>
  <c r="AB68" i="22"/>
  <c r="BQ40" i="22"/>
  <c r="AI75" i="22"/>
  <c r="AK211" i="24"/>
  <c r="AK105" i="24"/>
  <c r="P210" i="24"/>
  <c r="P104" i="24"/>
  <c r="AH33" i="22"/>
  <c r="CN149" i="24"/>
  <c r="CN43" i="24"/>
  <c r="BU4" i="13"/>
  <c r="CJ206" i="24"/>
  <c r="CJ100" i="24"/>
  <c r="CD160" i="24"/>
  <c r="CD54" i="24"/>
  <c r="A21" i="20"/>
  <c r="CQ37" i="22"/>
  <c r="AD42" i="24"/>
  <c r="BF128" i="24"/>
  <c r="BF22" i="24"/>
  <c r="H155" i="24"/>
  <c r="H49" i="24"/>
  <c r="BV51" i="24"/>
  <c r="BV157" i="24"/>
  <c r="AA74" i="24"/>
  <c r="AA180" i="24"/>
  <c r="AZ44" i="24"/>
  <c r="AZ150" i="24"/>
  <c r="Q77" i="24"/>
  <c r="Q183" i="24"/>
  <c r="AL38" i="22"/>
  <c r="BR62" i="24"/>
  <c r="BR168" i="24"/>
  <c r="CO38" i="22"/>
  <c r="BC37" i="22"/>
  <c r="K40" i="22"/>
  <c r="CI156" i="24"/>
  <c r="CI50" i="24"/>
  <c r="BP154" i="24"/>
  <c r="BP48" i="24"/>
  <c r="CX46" i="24"/>
  <c r="CX152" i="24"/>
  <c r="K221" i="24"/>
  <c r="J2" i="13"/>
  <c r="CV170" i="24"/>
  <c r="CV64" i="24"/>
  <c r="S59" i="24"/>
  <c r="S165" i="24"/>
  <c r="BY47" i="24"/>
  <c r="BY153" i="24"/>
  <c r="CY70" i="24"/>
  <c r="CY176" i="24"/>
  <c r="BD67" i="22"/>
  <c r="AH38" i="24"/>
  <c r="AH144" i="24"/>
  <c r="BJ66" i="22"/>
  <c r="CY103" i="24"/>
  <c r="CY209" i="24"/>
  <c r="AQ205" i="24"/>
  <c r="AQ99" i="24"/>
  <c r="AC64" i="24"/>
  <c r="AC170" i="24"/>
  <c r="AK116" i="24"/>
  <c r="AK10" i="24"/>
  <c r="CG29" i="24"/>
  <c r="CG135" i="24"/>
  <c r="AU40" i="22"/>
  <c r="CB36" i="22"/>
  <c r="F152" i="24"/>
  <c r="F46" i="24"/>
  <c r="AS53" i="24"/>
  <c r="AS159" i="24"/>
  <c r="Y82" i="24"/>
  <c r="Y188" i="24"/>
  <c r="AS58" i="22"/>
  <c r="G198" i="24"/>
  <c r="G92" i="24"/>
  <c r="AH167" i="24"/>
  <c r="AH61" i="24"/>
  <c r="BA166" i="24"/>
  <c r="BA60" i="24"/>
  <c r="CB126" i="24"/>
  <c r="CB20" i="24"/>
  <c r="CL72" i="24"/>
  <c r="CL178" i="24"/>
  <c r="AZ180" i="24"/>
  <c r="AZ74" i="24"/>
  <c r="S88" i="24"/>
  <c r="S194" i="24"/>
  <c r="BR25" i="24"/>
  <c r="BR131" i="24"/>
  <c r="CJ139" i="24"/>
  <c r="CJ33" i="24"/>
  <c r="AO114" i="24"/>
  <c r="AO106" i="24"/>
  <c r="AO107" i="24"/>
  <c r="CO143" i="24"/>
  <c r="CO37" i="24"/>
  <c r="CA176" i="24"/>
  <c r="CA70" i="24"/>
  <c r="CR115" i="24"/>
  <c r="CR9" i="24"/>
  <c r="BU103" i="24"/>
  <c r="CS12" i="24"/>
  <c r="CS118" i="24"/>
  <c r="AZ40" i="22"/>
  <c r="CI39" i="24"/>
  <c r="CI145" i="24"/>
  <c r="E27" i="24"/>
  <c r="E133" i="24"/>
  <c r="AI114" i="24"/>
  <c r="AI107" i="24"/>
  <c r="AI106" i="24"/>
  <c r="J80" i="24"/>
  <c r="J186" i="24"/>
  <c r="CS51" i="22"/>
  <c r="BP29" i="24"/>
  <c r="BP135" i="24"/>
  <c r="CY34" i="22"/>
  <c r="R12" i="24"/>
  <c r="R118" i="24"/>
  <c r="BA36" i="22"/>
  <c r="CH68" i="22"/>
  <c r="CU40" i="24"/>
  <c r="CU146" i="24"/>
  <c r="BI40" i="22"/>
  <c r="AX55" i="24"/>
  <c r="AX161" i="24"/>
  <c r="U87" i="24"/>
  <c r="U193" i="24"/>
  <c r="BT65" i="22"/>
  <c r="BO147" i="24"/>
  <c r="BO41" i="24"/>
  <c r="CO87" i="24"/>
  <c r="CO193" i="24"/>
  <c r="P58" i="22"/>
  <c r="CC42" i="22"/>
  <c r="CW74" i="22"/>
  <c r="DA202" i="24"/>
  <c r="DA96" i="24"/>
  <c r="C94" i="24"/>
  <c r="C200" i="24"/>
  <c r="BK100" i="24"/>
  <c r="BK206" i="24"/>
  <c r="BU70" i="24"/>
  <c r="U24" i="24"/>
  <c r="U130" i="24"/>
  <c r="CG163" i="24"/>
  <c r="CG57" i="24"/>
  <c r="BN164" i="24"/>
  <c r="BN58" i="24"/>
  <c r="BG36" i="22"/>
  <c r="I201" i="24"/>
  <c r="I95" i="24"/>
  <c r="BW168" i="24"/>
  <c r="BW62" i="24"/>
  <c r="AG72" i="22"/>
  <c r="CO58" i="24"/>
  <c r="CO164" i="24"/>
  <c r="CJ23" i="24"/>
  <c r="CJ129" i="24"/>
  <c r="CP56" i="24"/>
  <c r="CP162" i="24"/>
  <c r="AI33" i="24"/>
  <c r="AI139" i="24"/>
  <c r="CK191" i="24"/>
  <c r="CK85" i="24"/>
  <c r="CH169" i="24"/>
  <c r="CH63" i="24"/>
  <c r="BC20" i="24"/>
  <c r="BC126" i="24"/>
  <c r="BD37" i="22"/>
  <c r="CM168" i="24"/>
  <c r="CM62" i="24"/>
  <c r="BS148" i="24"/>
  <c r="BS42" i="24"/>
  <c r="G30" i="24"/>
  <c r="G136" i="24"/>
  <c r="T35" i="22"/>
  <c r="I42" i="22"/>
  <c r="DC105" i="24"/>
  <c r="DC211" i="24"/>
  <c r="CZ11" i="24"/>
  <c r="CZ117" i="24"/>
  <c r="BQ40" i="24"/>
  <c r="BQ146" i="24"/>
  <c r="AI67" i="24"/>
  <c r="AI173" i="24"/>
  <c r="BF36" i="24"/>
  <c r="BF142" i="24"/>
  <c r="I84" i="24"/>
  <c r="I190" i="24"/>
  <c r="W13" i="24"/>
  <c r="W119" i="24"/>
  <c r="H90" i="24"/>
  <c r="H196" i="24"/>
  <c r="BA80" i="24"/>
  <c r="BA186" i="24"/>
  <c r="CP120" i="24"/>
  <c r="CP14" i="24"/>
  <c r="I179" i="24"/>
  <c r="I73" i="24"/>
  <c r="AQ64" i="24"/>
  <c r="AQ170" i="24"/>
  <c r="CA190" i="24"/>
  <c r="CA84" i="24"/>
  <c r="BB42" i="24"/>
  <c r="BB148" i="24"/>
  <c r="V55" i="24"/>
  <c r="V161" i="24"/>
  <c r="U51" i="22"/>
  <c r="BJ71" i="24"/>
  <c r="BJ177" i="24"/>
  <c r="CF222" i="24"/>
  <c r="CE3" i="13"/>
  <c r="CJ34" i="22"/>
  <c r="AU54" i="24"/>
  <c r="AU160" i="24"/>
  <c r="BF162" i="24"/>
  <c r="BF56" i="24"/>
  <c r="BU15" i="24"/>
  <c r="BV181" i="24"/>
  <c r="BV75" i="24"/>
  <c r="CC38" i="22"/>
  <c r="AZ31" i="22"/>
  <c r="S73" i="22"/>
  <c r="BW76" i="22"/>
  <c r="K39" i="24"/>
  <c r="K145" i="24"/>
  <c r="BQ101" i="24"/>
  <c r="BQ207" i="24"/>
  <c r="S175" i="24"/>
  <c r="S69" i="24"/>
  <c r="AI29" i="24"/>
  <c r="AI135" i="24"/>
  <c r="CM31" i="22"/>
  <c r="AI37" i="24"/>
  <c r="AI143" i="24"/>
  <c r="CU54" i="24"/>
  <c r="CU160" i="24"/>
  <c r="BN39" i="24"/>
  <c r="BN145" i="24"/>
  <c r="BI99" i="24"/>
  <c r="BI205" i="24"/>
  <c r="AS27" i="24"/>
  <c r="AS133" i="24"/>
  <c r="CP59" i="22"/>
  <c r="AQ186" i="24"/>
  <c r="AQ80" i="24"/>
  <c r="CP28" i="24"/>
  <c r="CP134" i="24"/>
  <c r="CO101" i="24"/>
  <c r="CO207" i="24"/>
  <c r="W15" i="24"/>
  <c r="W121" i="24"/>
  <c r="CV164" i="24"/>
  <c r="CV58" i="24"/>
  <c r="CW31" i="24"/>
  <c r="CW137" i="24"/>
  <c r="AP205" i="24"/>
  <c r="AP99" i="24"/>
  <c r="BQ119" i="24"/>
  <c r="BQ13" i="24"/>
  <c r="BW221" i="24"/>
  <c r="BV2" i="13"/>
  <c r="BI188" i="24"/>
  <c r="BI82" i="24"/>
  <c r="CA177" i="24"/>
  <c r="CA71" i="24"/>
  <c r="AE89" i="24"/>
  <c r="K22" i="24"/>
  <c r="K128" i="24"/>
  <c r="CM180" i="24"/>
  <c r="CM74" i="24"/>
  <c r="CX91" i="24"/>
  <c r="CX197" i="24"/>
  <c r="AU65" i="22"/>
  <c r="AZ109" i="22"/>
  <c r="CP186" i="24"/>
  <c r="CP80" i="24"/>
  <c r="BJ116" i="24"/>
  <c r="BJ10" i="24"/>
  <c r="DB198" i="24"/>
  <c r="DB92" i="24"/>
  <c r="BQ6" i="13"/>
  <c r="BQ27" i="13" s="1"/>
  <c r="BQ27" i="24"/>
  <c r="BQ133" i="24"/>
  <c r="BO67" i="22"/>
  <c r="BJ38" i="24"/>
  <c r="BJ144" i="24"/>
  <c r="BC72" i="22"/>
  <c r="CO206" i="24"/>
  <c r="CO100" i="24"/>
  <c r="BO127" i="24"/>
  <c r="BO21" i="24"/>
  <c r="BB54" i="24"/>
  <c r="BB160" i="24"/>
  <c r="BE52" i="22"/>
  <c r="Y148" i="24"/>
  <c r="Y42" i="24"/>
  <c r="AU152" i="24"/>
  <c r="AU46" i="24"/>
  <c r="AI57" i="24"/>
  <c r="AI163" i="24"/>
  <c r="AT35" i="22"/>
  <c r="F135" i="24"/>
  <c r="F29" i="24"/>
  <c r="BW61" i="22"/>
  <c r="DA106" i="24"/>
  <c r="DA114" i="24"/>
  <c r="DA107" i="24"/>
  <c r="AR176" i="24"/>
  <c r="AR70" i="24"/>
  <c r="M195" i="24"/>
  <c r="M89" i="24"/>
  <c r="CN54" i="22"/>
  <c r="BE87" i="24"/>
  <c r="G77" i="24"/>
  <c r="G183" i="24"/>
  <c r="BB33" i="24"/>
  <c r="BB139" i="24"/>
  <c r="AH31" i="24"/>
  <c r="AH137" i="24"/>
  <c r="AN36" i="22"/>
  <c r="O198" i="24"/>
  <c r="O92" i="24"/>
  <c r="BM70" i="22"/>
  <c r="BT197" i="24"/>
  <c r="BT91" i="24"/>
  <c r="AA196" i="24"/>
  <c r="AA90" i="24"/>
  <c r="BU74" i="24"/>
  <c r="BX171" i="24"/>
  <c r="BX65" i="24"/>
  <c r="H58" i="22"/>
  <c r="N120" i="24"/>
  <c r="N14" i="24"/>
  <c r="H49" i="22"/>
  <c r="CB33" i="22"/>
  <c r="D92" i="24"/>
  <c r="D198" i="24"/>
  <c r="P44" i="22"/>
  <c r="P41" i="22"/>
  <c r="P45" i="22"/>
  <c r="P43" i="22"/>
  <c r="BX172" i="24"/>
  <c r="BX66" i="24"/>
  <c r="BO200" i="24"/>
  <c r="BO94" i="24"/>
  <c r="DC99" i="24"/>
  <c r="DC205" i="24"/>
  <c r="AW189" i="24"/>
  <c r="AW83" i="24"/>
  <c r="CS68" i="22"/>
  <c r="AC210" i="24"/>
  <c r="AC104" i="24"/>
  <c r="AV41" i="24"/>
  <c r="AV147" i="24"/>
  <c r="AB18" i="24"/>
  <c r="AB124" i="24"/>
  <c r="AB106" i="24"/>
  <c r="AB107" i="24"/>
  <c r="AB114" i="24"/>
  <c r="CM131" i="24"/>
  <c r="CM25" i="24"/>
  <c r="CD12" i="24"/>
  <c r="CD118" i="24"/>
  <c r="CI167" i="24"/>
  <c r="CI61" i="24"/>
  <c r="S117" i="24"/>
  <c r="S11" i="24"/>
  <c r="BO59" i="24"/>
  <c r="BO165" i="24"/>
  <c r="AH203" i="24"/>
  <c r="AH97" i="24"/>
  <c r="BD115" i="24"/>
  <c r="BD9" i="24"/>
  <c r="BA120" i="24"/>
  <c r="BA14" i="24"/>
  <c r="S94" i="24"/>
  <c r="S200" i="24"/>
  <c r="BF76" i="22"/>
  <c r="BT130" i="24"/>
  <c r="BT24" i="24"/>
  <c r="BU35" i="22"/>
  <c r="DC37" i="24"/>
  <c r="DC143" i="24"/>
  <c r="AZ72" i="24"/>
  <c r="AZ178" i="24"/>
  <c r="BB131" i="24"/>
  <c r="BB25" i="24"/>
  <c r="AI93" i="24"/>
  <c r="AI199" i="24"/>
  <c r="CL116" i="24"/>
  <c r="CL10" i="24"/>
  <c r="AP47" i="22"/>
  <c r="DC81" i="24"/>
  <c r="DC187" i="24"/>
  <c r="J44" i="22"/>
  <c r="J45" i="22"/>
  <c r="J41" i="22"/>
  <c r="J43" i="22"/>
  <c r="CI40" i="22"/>
  <c r="CS166" i="24"/>
  <c r="CS60" i="24"/>
  <c r="L26" i="24"/>
  <c r="L132" i="24"/>
  <c r="T21" i="24"/>
  <c r="T127" i="24"/>
  <c r="DA150" i="24"/>
  <c r="DA44" i="24"/>
  <c r="CA32" i="22"/>
  <c r="BR71" i="22"/>
  <c r="BK31" i="22"/>
  <c r="BX3" i="13"/>
  <c r="BY222" i="24"/>
  <c r="P57" i="24"/>
  <c r="P163" i="24"/>
  <c r="BA190" i="24"/>
  <c r="BA84" i="24"/>
  <c r="CA74" i="22"/>
  <c r="CO198" i="24"/>
  <c r="CO92" i="24"/>
  <c r="CZ68" i="22"/>
  <c r="CK31" i="24"/>
  <c r="CK137" i="24"/>
  <c r="E14" i="24"/>
  <c r="E120" i="24"/>
  <c r="O61" i="24"/>
  <c r="O167" i="24"/>
  <c r="CB196" i="24"/>
  <c r="CB90" i="24"/>
  <c r="AF124" i="24"/>
  <c r="AF18" i="24"/>
  <c r="CE51" i="22"/>
  <c r="AH14" i="24"/>
  <c r="AH120" i="24"/>
  <c r="BG202" i="24"/>
  <c r="BG96" i="24"/>
  <c r="CH65" i="22"/>
  <c r="CN66" i="24"/>
  <c r="CN172" i="24"/>
  <c r="CV67" i="24"/>
  <c r="CV173" i="24"/>
  <c r="CB24" i="22"/>
  <c r="CT42" i="22"/>
  <c r="CE29" i="22"/>
  <c r="AR68" i="22"/>
  <c r="BF16" i="24"/>
  <c r="BF122" i="24"/>
  <c r="BK39" i="24"/>
  <c r="BK145" i="24"/>
  <c r="AL144" i="24"/>
  <c r="AL38" i="24"/>
  <c r="DC59" i="24"/>
  <c r="DC165" i="24"/>
  <c r="AZ168" i="24"/>
  <c r="AZ62" i="24"/>
  <c r="BD41" i="22"/>
  <c r="BD45" i="22"/>
  <c r="BD44" i="22"/>
  <c r="BD43" i="22"/>
  <c r="AO19" i="24"/>
  <c r="AO125" i="24"/>
  <c r="AO191" i="24"/>
  <c r="AO85" i="24"/>
  <c r="BU30" i="24"/>
  <c r="CV32" i="22"/>
  <c r="BH162" i="24"/>
  <c r="BH56" i="24"/>
  <c r="CU42" i="22"/>
  <c r="L53" i="24"/>
  <c r="L159" i="24"/>
  <c r="CE53" i="24"/>
  <c r="CE159" i="24"/>
  <c r="CL60" i="24"/>
  <c r="CL166" i="24"/>
  <c r="CV5" i="13"/>
  <c r="CV57" i="13" s="1"/>
  <c r="AK200" i="24"/>
  <c r="AK94" i="24"/>
  <c r="CM28" i="24"/>
  <c r="CM134" i="24"/>
  <c r="BQ202" i="24"/>
  <c r="BQ96" i="24"/>
  <c r="E156" i="24"/>
  <c r="E50" i="24"/>
  <c r="CQ77" i="24"/>
  <c r="CQ183" i="24"/>
  <c r="X32" i="24"/>
  <c r="X138" i="24"/>
  <c r="CJ16" i="24"/>
  <c r="CJ122" i="24"/>
  <c r="CQ47" i="22"/>
  <c r="BG70" i="22"/>
  <c r="BX149" i="24"/>
  <c r="BX43" i="24"/>
  <c r="BF58" i="22"/>
  <c r="AG65" i="22"/>
  <c r="CQ189" i="24"/>
  <c r="CQ83" i="24"/>
  <c r="AU15" i="24"/>
  <c r="AU121" i="24"/>
  <c r="CS69" i="24"/>
  <c r="CS175" i="24"/>
  <c r="DC95" i="24"/>
  <c r="DC201" i="24"/>
  <c r="BU56" i="24"/>
  <c r="BE74" i="24"/>
  <c r="N38" i="22"/>
  <c r="BR40" i="22"/>
  <c r="AD18" i="24"/>
  <c r="Z131" i="24"/>
  <c r="Z25" i="24"/>
  <c r="BG122" i="24"/>
  <c r="BG16" i="24"/>
  <c r="AX197" i="24"/>
  <c r="AX91" i="24"/>
  <c r="CK107" i="24"/>
  <c r="CK114" i="24"/>
  <c r="CK106" i="24"/>
  <c r="X24" i="24"/>
  <c r="X130" i="24"/>
  <c r="BC221" i="24"/>
  <c r="BB2" i="13"/>
  <c r="AE33" i="22"/>
  <c r="CN51" i="22"/>
  <c r="D81" i="24"/>
  <c r="D187" i="24"/>
  <c r="CM70" i="22"/>
  <c r="CW50" i="22"/>
  <c r="AC199" i="24"/>
  <c r="AC93" i="24"/>
  <c r="CE74" i="22"/>
  <c r="BP41" i="24"/>
  <c r="BP147" i="24"/>
  <c r="H185" i="24"/>
  <c r="H79" i="24"/>
  <c r="BZ53" i="24"/>
  <c r="BZ159" i="24"/>
  <c r="BG131" i="24"/>
  <c r="BG25" i="24"/>
  <c r="CC24" i="22"/>
  <c r="CI131" i="24"/>
  <c r="CI25" i="24"/>
  <c r="AF32" i="22"/>
  <c r="AT36" i="24"/>
  <c r="AT142" i="24"/>
  <c r="BO178" i="24"/>
  <c r="BO72" i="24"/>
  <c r="BT191" i="24"/>
  <c r="BT85" i="24"/>
  <c r="R60" i="22"/>
  <c r="V120" i="24"/>
  <c r="V14" i="24"/>
  <c r="X194" i="24"/>
  <c r="X88" i="24"/>
  <c r="G109" i="22"/>
  <c r="AF73" i="24"/>
  <c r="AF179" i="24"/>
  <c r="BX75" i="22"/>
  <c r="CN169" i="24"/>
  <c r="CN63" i="24"/>
  <c r="BV70" i="22"/>
  <c r="M2" i="13"/>
  <c r="N221" i="24"/>
  <c r="T69" i="24"/>
  <c r="T175" i="24"/>
  <c r="DA75" i="24"/>
  <c r="DA181" i="24"/>
  <c r="AU163" i="24"/>
  <c r="AU57" i="24"/>
  <c r="W167" i="24"/>
  <c r="W61" i="24"/>
  <c r="BI25" i="24"/>
  <c r="BI131" i="24"/>
  <c r="BX141" i="24"/>
  <c r="BX35" i="24"/>
  <c r="T201" i="24"/>
  <c r="T95" i="24"/>
  <c r="BU93" i="24"/>
  <c r="BQ90" i="24"/>
  <c r="BQ196" i="24"/>
  <c r="CB168" i="24"/>
  <c r="CB62" i="24"/>
  <c r="BH74" i="24"/>
  <c r="BH180" i="24"/>
  <c r="AI74" i="22"/>
  <c r="AC105" i="24"/>
  <c r="AC211" i="24"/>
  <c r="AS60" i="24"/>
  <c r="AS166" i="24"/>
  <c r="K124" i="24"/>
  <c r="K18" i="24"/>
  <c r="BG118" i="24"/>
  <c r="BG12" i="24"/>
  <c r="CK207" i="24"/>
  <c r="CK101" i="24"/>
  <c r="P134" i="24"/>
  <c r="P28" i="24"/>
  <c r="BQ52" i="24"/>
  <c r="BQ158" i="24"/>
  <c r="M36" i="22"/>
  <c r="CW35" i="22"/>
  <c r="P66" i="22"/>
  <c r="AO9" i="24"/>
  <c r="AO115" i="24"/>
  <c r="BD191" i="24"/>
  <c r="BD85" i="24"/>
  <c r="X9" i="24"/>
  <c r="X115" i="24"/>
  <c r="BG60" i="24"/>
  <c r="BG166" i="24"/>
  <c r="AZ160" i="24"/>
  <c r="AZ54" i="24"/>
  <c r="BL72" i="22"/>
  <c r="AX126" i="24"/>
  <c r="AX20" i="24"/>
  <c r="AI118" i="24"/>
  <c r="AI12" i="24"/>
  <c r="CP71" i="22"/>
  <c r="CD28" i="24"/>
  <c r="CD134" i="24"/>
  <c r="BX28" i="24"/>
  <c r="BX134" i="24"/>
  <c r="BN50" i="24"/>
  <c r="BN156" i="24"/>
  <c r="AV65" i="24"/>
  <c r="AV171" i="24"/>
  <c r="BO26" i="24"/>
  <c r="BO132" i="24"/>
  <c r="AP154" i="24"/>
  <c r="AP48" i="24"/>
  <c r="CT69" i="24"/>
  <c r="CT175" i="24"/>
  <c r="BU36" i="24"/>
  <c r="BV56" i="24"/>
  <c r="BV162" i="24"/>
  <c r="CN179" i="24"/>
  <c r="CN73" i="24"/>
  <c r="BB174" i="24"/>
  <c r="BB68" i="24"/>
  <c r="CS119" i="24"/>
  <c r="CS13" i="24"/>
  <c r="CZ196" i="24"/>
  <c r="CZ90" i="24"/>
  <c r="AC147" i="24"/>
  <c r="AC41" i="24"/>
  <c r="AJ128" i="24"/>
  <c r="AJ22" i="24"/>
  <c r="I145" i="24"/>
  <c r="I39" i="24"/>
  <c r="CJ50" i="22"/>
  <c r="BF57" i="24"/>
  <c r="BF163" i="24"/>
  <c r="BN167" i="24"/>
  <c r="BN61" i="24"/>
  <c r="AT33" i="24"/>
  <c r="AT139" i="24"/>
  <c r="BV122" i="24"/>
  <c r="BV16" i="24"/>
  <c r="BE53" i="24"/>
  <c r="CM76" i="24"/>
  <c r="CM182" i="24"/>
  <c r="CN54" i="24"/>
  <c r="CN160" i="24"/>
  <c r="BV164" i="24"/>
  <c r="BV58" i="24"/>
  <c r="AM76" i="24"/>
  <c r="AM182" i="24"/>
  <c r="CE54" i="24"/>
  <c r="CE160" i="24"/>
  <c r="J34" i="24"/>
  <c r="J140" i="24"/>
  <c r="BS73" i="22"/>
  <c r="CF105" i="24"/>
  <c r="CF211" i="24"/>
  <c r="BX73" i="22"/>
  <c r="T50" i="24"/>
  <c r="T156" i="24"/>
  <c r="CO204" i="24"/>
  <c r="CO98" i="24"/>
  <c r="AD24" i="24"/>
  <c r="BM78" i="24"/>
  <c r="BM184" i="24"/>
  <c r="AE184" i="24" s="1"/>
  <c r="AG71" i="24"/>
  <c r="AG177" i="24"/>
  <c r="AG4" i="13"/>
  <c r="CF61" i="22"/>
  <c r="BV10" i="24"/>
  <c r="BV116" i="24"/>
  <c r="BO5" i="13"/>
  <c r="BO18" i="13" s="1"/>
  <c r="Y45" i="24"/>
  <c r="Y151" i="24"/>
  <c r="T139" i="24"/>
  <c r="T33" i="24"/>
  <c r="CP183" i="24"/>
  <c r="CP77" i="24"/>
  <c r="G17" i="24"/>
  <c r="G123" i="24"/>
  <c r="I166" i="24"/>
  <c r="I60" i="24"/>
  <c r="AV178" i="24"/>
  <c r="AV72" i="24"/>
  <c r="AD47" i="24"/>
  <c r="F192" i="24"/>
  <c r="F86" i="24"/>
  <c r="CG33" i="22"/>
  <c r="BM91" i="24"/>
  <c r="BM197" i="24"/>
  <c r="AE197" i="24" s="1"/>
  <c r="CL43" i="24"/>
  <c r="CL149" i="24"/>
  <c r="CZ159" i="24"/>
  <c r="CZ53" i="24"/>
  <c r="J117" i="24"/>
  <c r="J11" i="24"/>
  <c r="BH46" i="22"/>
  <c r="AS75" i="22"/>
  <c r="K67" i="24"/>
  <c r="K173" i="24"/>
  <c r="AU129" i="24"/>
  <c r="AU23" i="24"/>
  <c r="BQ171" i="24"/>
  <c r="BQ65" i="24"/>
  <c r="BD32" i="24"/>
  <c r="BD138" i="24"/>
  <c r="AL96" i="24"/>
  <c r="AL202" i="24"/>
  <c r="K133" i="24"/>
  <c r="K27" i="24"/>
  <c r="AW142" i="24"/>
  <c r="AW36" i="24"/>
  <c r="AL157" i="24"/>
  <c r="AL51" i="24"/>
  <c r="BU90" i="24"/>
  <c r="J32" i="24"/>
  <c r="J138" i="24"/>
  <c r="AI86" i="24"/>
  <c r="AI192" i="24"/>
  <c r="U30" i="24"/>
  <c r="U136" i="24"/>
  <c r="W21" i="24"/>
  <c r="W127" i="24"/>
  <c r="BC32" i="22"/>
  <c r="BJ84" i="24"/>
  <c r="BJ190" i="24"/>
  <c r="AJ29" i="24"/>
  <c r="AJ135" i="24"/>
  <c r="L70" i="24"/>
  <c r="L176" i="24"/>
  <c r="DB54" i="22"/>
  <c r="CM109" i="22"/>
  <c r="AX21" i="24"/>
  <c r="AX127" i="24"/>
  <c r="CP21" i="24"/>
  <c r="CP127" i="24"/>
  <c r="BJ82" i="24"/>
  <c r="BJ188" i="24"/>
  <c r="CC58" i="22"/>
  <c r="O14" i="24"/>
  <c r="O120" i="24"/>
  <c r="AF153" i="24"/>
  <c r="AF47" i="24"/>
  <c r="CS74" i="24"/>
  <c r="CS180" i="24"/>
  <c r="V148" i="24"/>
  <c r="V42" i="24"/>
  <c r="DA39" i="24"/>
  <c r="DA145" i="24"/>
  <c r="BK22" i="24"/>
  <c r="BK128" i="24"/>
  <c r="BP24" i="22"/>
  <c r="CY54" i="22"/>
  <c r="J123" i="24"/>
  <c r="J17" i="24"/>
  <c r="J171" i="24"/>
  <c r="J65" i="24"/>
  <c r="P123" i="24"/>
  <c r="P17" i="24"/>
  <c r="DA67" i="24"/>
  <c r="DA173" i="24"/>
  <c r="Q53" i="22"/>
  <c r="BS31" i="24"/>
  <c r="BS137" i="24"/>
  <c r="AM109" i="22"/>
  <c r="AL26" i="24"/>
  <c r="AL132" i="24"/>
  <c r="AY64" i="24"/>
  <c r="AY170" i="24"/>
  <c r="BZ74" i="22"/>
  <c r="I125" i="24"/>
  <c r="I19" i="24"/>
  <c r="AZ122" i="24"/>
  <c r="AZ16" i="24"/>
  <c r="CJ71" i="24"/>
  <c r="CJ177" i="24"/>
  <c r="BK13" i="24"/>
  <c r="BK119" i="24"/>
  <c r="Y51" i="22"/>
  <c r="AB66" i="22"/>
  <c r="AB126" i="24"/>
  <c r="AB20" i="24"/>
  <c r="BV54" i="22"/>
  <c r="L84" i="24"/>
  <c r="L190" i="24"/>
  <c r="G14" i="24"/>
  <c r="G120" i="24"/>
  <c r="BK190" i="24"/>
  <c r="BK84" i="24"/>
  <c r="G68" i="24"/>
  <c r="G174" i="24"/>
  <c r="CE26" i="24"/>
  <c r="CE132" i="24"/>
  <c r="AE52" i="24"/>
  <c r="BY73" i="24"/>
  <c r="BY179" i="24"/>
  <c r="CW164" i="24"/>
  <c r="CW58" i="24"/>
  <c r="AK72" i="22"/>
  <c r="AZ53" i="22"/>
  <c r="CG52" i="24"/>
  <c r="CG158" i="24"/>
  <c r="AT37" i="22"/>
  <c r="AQ189" i="24"/>
  <c r="AQ83" i="24"/>
  <c r="W67" i="24"/>
  <c r="W173" i="24"/>
  <c r="AV39" i="22"/>
  <c r="CO109" i="22"/>
  <c r="D194" i="24"/>
  <c r="D88" i="24"/>
  <c r="AI182" i="24"/>
  <c r="AI76" i="24"/>
  <c r="CJ24" i="22"/>
  <c r="BW194" i="24"/>
  <c r="BW88" i="24"/>
  <c r="AT59" i="24"/>
  <c r="AT165" i="24"/>
  <c r="AE20" i="24"/>
  <c r="AU194" i="24"/>
  <c r="AU88" i="24"/>
  <c r="G73" i="22"/>
  <c r="CA167" i="24"/>
  <c r="CA61" i="24"/>
  <c r="CR187" i="24"/>
  <c r="CR81" i="24"/>
  <c r="AZ103" i="24"/>
  <c r="AZ209" i="24"/>
  <c r="AX50" i="24"/>
  <c r="AX156" i="24"/>
  <c r="BI18" i="24"/>
  <c r="BI124" i="24"/>
  <c r="BG48" i="22"/>
  <c r="CP188" i="24"/>
  <c r="CP82" i="24"/>
  <c r="CM98" i="24"/>
  <c r="CM204" i="24"/>
  <c r="AB189" i="24"/>
  <c r="AB83" i="24"/>
  <c r="K33" i="22"/>
  <c r="X191" i="24"/>
  <c r="X85" i="24"/>
  <c r="AI209" i="24"/>
  <c r="AI103" i="24"/>
  <c r="AL68" i="24"/>
  <c r="AL174" i="24"/>
  <c r="BU47" i="24"/>
  <c r="AE103" i="24"/>
  <c r="Z114" i="24"/>
  <c r="Z107" i="24"/>
  <c r="Z106" i="24"/>
  <c r="Q3" i="13"/>
  <c r="R222" i="24"/>
  <c r="CN206" i="24"/>
  <c r="CN100" i="24"/>
  <c r="AR27" i="24"/>
  <c r="AR133" i="24"/>
  <c r="H166" i="24"/>
  <c r="H60" i="24"/>
  <c r="P94" i="24"/>
  <c r="P200" i="24"/>
  <c r="BE21" i="24"/>
  <c r="CN116" i="24"/>
  <c r="CN10" i="24"/>
  <c r="K13" i="24"/>
  <c r="K119" i="24"/>
  <c r="AS9" i="24"/>
  <c r="AS115" i="24"/>
  <c r="P172" i="24"/>
  <c r="P66" i="24"/>
  <c r="CQ85" i="24"/>
  <c r="CQ191" i="24"/>
  <c r="P103" i="24"/>
  <c r="P209" i="24"/>
  <c r="DA176" i="24"/>
  <c r="DA70" i="24"/>
  <c r="BU45" i="24"/>
  <c r="M94" i="24"/>
  <c r="M200" i="24"/>
  <c r="AR177" i="24"/>
  <c r="AR71" i="24"/>
  <c r="BU81" i="24"/>
  <c r="CA32" i="24"/>
  <c r="CA138" i="24"/>
  <c r="AW117" i="24"/>
  <c r="AW11" i="24"/>
  <c r="Z65" i="22"/>
  <c r="AE68" i="24"/>
  <c r="BQ11" i="24"/>
  <c r="BQ117" i="24"/>
  <c r="CE128" i="24"/>
  <c r="CE22" i="24"/>
  <c r="BK59" i="22"/>
  <c r="T68" i="22"/>
  <c r="AK177" i="24"/>
  <c r="AK71" i="24"/>
  <c r="BW89" i="24"/>
  <c r="BW195" i="24"/>
  <c r="AF69" i="24"/>
  <c r="AF175" i="24"/>
  <c r="CF102" i="24"/>
  <c r="CF208" i="24"/>
  <c r="AO168" i="24"/>
  <c r="AO62" i="24"/>
  <c r="AZ83" i="24"/>
  <c r="AZ189" i="24"/>
  <c r="DB90" i="24"/>
  <c r="DB196" i="24"/>
  <c r="CQ126" i="24"/>
  <c r="CQ20" i="24"/>
  <c r="BP145" i="24"/>
  <c r="BP39" i="24"/>
  <c r="E185" i="24"/>
  <c r="E79" i="24"/>
  <c r="V145" i="24"/>
  <c r="V39" i="24"/>
  <c r="BU72" i="22"/>
  <c r="T38" i="24"/>
  <c r="T144" i="24"/>
  <c r="CQ106" i="24"/>
  <c r="CQ107" i="24"/>
  <c r="CQ114" i="24"/>
  <c r="AL51" i="22"/>
  <c r="AO189" i="24"/>
  <c r="AO83" i="24"/>
  <c r="AD43" i="24"/>
  <c r="CR106" i="24"/>
  <c r="CR114" i="24"/>
  <c r="CR107" i="24"/>
  <c r="CD163" i="24"/>
  <c r="CD57" i="24"/>
  <c r="AC200" i="24"/>
  <c r="AC94" i="24"/>
  <c r="CN101" i="24"/>
  <c r="CN207" i="24"/>
  <c r="AD70" i="24"/>
  <c r="W24" i="22"/>
  <c r="K12" i="24"/>
  <c r="K118" i="24"/>
  <c r="BE99" i="24"/>
  <c r="CC37" i="24"/>
  <c r="CC143" i="24"/>
  <c r="CB115" i="24"/>
  <c r="CB9" i="24"/>
  <c r="Z31" i="22"/>
  <c r="BI71" i="22"/>
  <c r="BZ102" i="24"/>
  <c r="BZ208" i="24"/>
  <c r="AX69" i="24"/>
  <c r="AX175" i="24"/>
  <c r="CS99" i="24"/>
  <c r="CS205" i="24"/>
  <c r="BL9" i="24"/>
  <c r="BL115" i="24"/>
  <c r="AF60" i="24"/>
  <c r="AF166" i="24"/>
  <c r="BP164" i="24"/>
  <c r="BP58" i="24"/>
  <c r="X201" i="24"/>
  <c r="X95" i="24"/>
  <c r="CI201" i="24"/>
  <c r="CI95" i="24"/>
  <c r="W76" i="22"/>
  <c r="CL52" i="22"/>
  <c r="CW88" i="24"/>
  <c r="CW194" i="24"/>
  <c r="A4" i="13"/>
  <c r="AF120" i="24"/>
  <c r="AF14" i="24"/>
  <c r="BH148" i="24"/>
  <c r="BH42" i="24"/>
  <c r="BD171" i="24"/>
  <c r="BD65" i="24"/>
  <c r="BV103" i="24"/>
  <c r="BV209" i="24"/>
  <c r="R75" i="24"/>
  <c r="R181" i="24"/>
  <c r="BE98" i="24"/>
  <c r="AB208" i="24"/>
  <c r="AB102" i="24"/>
  <c r="BM194" i="24"/>
  <c r="AE194" i="24" s="1"/>
  <c r="BM88" i="24"/>
  <c r="CP109" i="22"/>
  <c r="E39" i="24"/>
  <c r="E145" i="24"/>
  <c r="CD173" i="24"/>
  <c r="CD67" i="24"/>
  <c r="BR28" i="24"/>
  <c r="BR134" i="24"/>
  <c r="CR190" i="24"/>
  <c r="CR84" i="24"/>
  <c r="BZ42" i="24"/>
  <c r="BZ148" i="24"/>
  <c r="CG30" i="24"/>
  <c r="CG136" i="24"/>
  <c r="BE24" i="24"/>
  <c r="BW118" i="24"/>
  <c r="BW12" i="24"/>
  <c r="L201" i="24"/>
  <c r="L95" i="24"/>
  <c r="X165" i="24"/>
  <c r="X59" i="24"/>
  <c r="CN53" i="22"/>
  <c r="AR29" i="22"/>
  <c r="AZ134" i="24"/>
  <c r="AZ28" i="24"/>
  <c r="AI72" i="22"/>
  <c r="V29" i="22"/>
  <c r="BR56" i="24"/>
  <c r="BR162" i="24"/>
  <c r="CI75" i="22"/>
  <c r="K161" i="24"/>
  <c r="K55" i="24"/>
  <c r="K174" i="24"/>
  <c r="K68" i="24"/>
  <c r="BY83" i="24"/>
  <c r="BY189" i="24"/>
  <c r="S103" i="24"/>
  <c r="S209" i="24"/>
  <c r="BV200" i="24"/>
  <c r="BV94" i="24"/>
  <c r="M156" i="24"/>
  <c r="M50" i="24"/>
  <c r="AY33" i="22"/>
  <c r="CN192" i="24"/>
  <c r="CN86" i="24"/>
  <c r="CD76" i="24"/>
  <c r="CD182" i="24"/>
  <c r="CL65" i="22"/>
  <c r="AS177" i="24"/>
  <c r="AS71" i="24"/>
  <c r="U47" i="22"/>
  <c r="CT32" i="24"/>
  <c r="CT138" i="24"/>
  <c r="BS166" i="24"/>
  <c r="BS60" i="24"/>
  <c r="AX88" i="24"/>
  <c r="AX194" i="24"/>
  <c r="BA199" i="24"/>
  <c r="BA93" i="24"/>
  <c r="BZ33" i="22"/>
  <c r="U74" i="22"/>
  <c r="AH23" i="24"/>
  <c r="AH129" i="24"/>
  <c r="CB45" i="24"/>
  <c r="CB151" i="24"/>
  <c r="BM135" i="24"/>
  <c r="AE135" i="24" s="1"/>
  <c r="BM29" i="24"/>
  <c r="DB160" i="24"/>
  <c r="DB54" i="24"/>
  <c r="CE85" i="24"/>
  <c r="CE191" i="24"/>
  <c r="CH73" i="24"/>
  <c r="CH179" i="24"/>
  <c r="AE96" i="24"/>
  <c r="AF158" i="24"/>
  <c r="AF52" i="24"/>
  <c r="AZ61" i="24"/>
  <c r="AZ167" i="24"/>
  <c r="BV92" i="24"/>
  <c r="BV198" i="24"/>
  <c r="AV210" i="24"/>
  <c r="AV104" i="24"/>
  <c r="AY57" i="24"/>
  <c r="AY163" i="24"/>
  <c r="CL29" i="22"/>
  <c r="AF31" i="22"/>
  <c r="BG47" i="22"/>
  <c r="CI193" i="24"/>
  <c r="CI87" i="24"/>
  <c r="BJ172" i="24"/>
  <c r="BJ66" i="24"/>
  <c r="T48" i="24"/>
  <c r="T154" i="24"/>
  <c r="O62" i="24"/>
  <c r="O168" i="24"/>
  <c r="BS115" i="24"/>
  <c r="BS9" i="24"/>
  <c r="CL198" i="24"/>
  <c r="CL92" i="24"/>
  <c r="CJ200" i="24"/>
  <c r="CJ94" i="24"/>
  <c r="AK45" i="24"/>
  <c r="AK151" i="24"/>
  <c r="AD66" i="24"/>
  <c r="M175" i="24"/>
  <c r="M69" i="24"/>
  <c r="CA153" i="24"/>
  <c r="CA47" i="24"/>
  <c r="CD204" i="24"/>
  <c r="CD98" i="24"/>
  <c r="CV49" i="22"/>
  <c r="AB67" i="24"/>
  <c r="AB173" i="24"/>
  <c r="H73" i="24"/>
  <c r="H179" i="24"/>
  <c r="BN147" i="24"/>
  <c r="BN41" i="24"/>
  <c r="V27" i="24"/>
  <c r="V133" i="24"/>
  <c r="AV72" i="22"/>
  <c r="DA40" i="22"/>
  <c r="J4" i="13"/>
  <c r="AN78" i="24"/>
  <c r="AN184" i="24"/>
  <c r="R47" i="22"/>
  <c r="CS66" i="22"/>
  <c r="BM4" i="13"/>
  <c r="BO37" i="24"/>
  <c r="BO143" i="24"/>
  <c r="T78" i="24"/>
  <c r="T184" i="24"/>
  <c r="CY158" i="24"/>
  <c r="CY52" i="24"/>
  <c r="AF148" i="24"/>
  <c r="AF42" i="24"/>
  <c r="G33" i="24"/>
  <c r="G139" i="24"/>
  <c r="BS24" i="24"/>
  <c r="BS130" i="24"/>
  <c r="DA124" i="24"/>
  <c r="DA18" i="24"/>
  <c r="H117" i="24"/>
  <c r="H11" i="24"/>
  <c r="AW42" i="24"/>
  <c r="AW148" i="24"/>
  <c r="CF54" i="22"/>
  <c r="AQ102" i="24"/>
  <c r="AQ208" i="24"/>
  <c r="CW36" i="22"/>
  <c r="AK134" i="24"/>
  <c r="AK28" i="24"/>
  <c r="CN209" i="24"/>
  <c r="CN103" i="24"/>
  <c r="CZ181" i="24"/>
  <c r="CZ75" i="24"/>
  <c r="AP50" i="22"/>
  <c r="U63" i="24"/>
  <c r="U169" i="24"/>
  <c r="CF35" i="22"/>
  <c r="I26" i="24"/>
  <c r="I132" i="24"/>
  <c r="BM101" i="24"/>
  <c r="BM207" i="24"/>
  <c r="AE207" i="24" s="1"/>
  <c r="CR204" i="24"/>
  <c r="CR98" i="24"/>
  <c r="BY109" i="22"/>
  <c r="C55" i="24"/>
  <c r="C161" i="24"/>
  <c r="AC195" i="24"/>
  <c r="AC89" i="24"/>
  <c r="BA115" i="24"/>
  <c r="BA9" i="24"/>
  <c r="CX76" i="22"/>
  <c r="AD91" i="24"/>
  <c r="BK129" i="24"/>
  <c r="BK23" i="24"/>
  <c r="AC123" i="24"/>
  <c r="AC17" i="24"/>
  <c r="J6" i="13"/>
  <c r="J30" i="13" s="1"/>
  <c r="CD32" i="22"/>
  <c r="BX195" i="24"/>
  <c r="BX89" i="24"/>
  <c r="CO145" i="24"/>
  <c r="CO39" i="24"/>
  <c r="AF197" i="24"/>
  <c r="AF91" i="24"/>
  <c r="AX6" i="13"/>
  <c r="AX28" i="13" s="1"/>
  <c r="AR76" i="24"/>
  <c r="AR182" i="24"/>
  <c r="P49" i="22"/>
  <c r="BX46" i="24"/>
  <c r="BX152" i="24"/>
  <c r="AM153" i="24"/>
  <c r="AM47" i="24"/>
  <c r="CR163" i="24"/>
  <c r="CR57" i="24"/>
  <c r="BJ75" i="24"/>
  <c r="BJ181" i="24"/>
  <c r="A26" i="20"/>
  <c r="BQ26" i="20" s="1"/>
  <c r="S73" i="24"/>
  <c r="S179" i="24"/>
  <c r="BM191" i="24"/>
  <c r="AE191" i="24" s="1"/>
  <c r="BM85" i="24"/>
  <c r="CA37" i="24"/>
  <c r="CA143" i="24"/>
  <c r="AC133" i="24"/>
  <c r="AC27" i="24"/>
  <c r="BA49" i="24"/>
  <c r="BA155" i="24"/>
  <c r="CQ66" i="24"/>
  <c r="CQ172" i="24"/>
  <c r="AX56" i="24"/>
  <c r="AX162" i="24"/>
  <c r="Y42" i="22"/>
  <c r="CZ115" i="24"/>
  <c r="CZ9" i="24"/>
  <c r="X101" i="24"/>
  <c r="X207" i="24"/>
  <c r="BP171" i="24"/>
  <c r="BP65" i="24"/>
  <c r="CU10" i="24"/>
  <c r="CU116" i="24"/>
  <c r="AB2" i="13"/>
  <c r="AC221" i="24"/>
  <c r="CA202" i="24"/>
  <c r="CA96" i="24"/>
  <c r="U76" i="22"/>
  <c r="CX134" i="24"/>
  <c r="CX28" i="24"/>
  <c r="DB105" i="24"/>
  <c r="DB211" i="24"/>
  <c r="R37" i="24"/>
  <c r="R143" i="24"/>
  <c r="J13" i="24"/>
  <c r="J119" i="24"/>
  <c r="M75" i="22"/>
  <c r="CU25" i="24"/>
  <c r="CU131" i="24"/>
  <c r="AM40" i="24"/>
  <c r="AM146" i="24"/>
  <c r="Z63" i="24"/>
  <c r="Z169" i="24"/>
  <c r="E85" i="24"/>
  <c r="E191" i="24"/>
  <c r="BB57" i="24"/>
  <c r="BB163" i="24"/>
  <c r="G45" i="24"/>
  <c r="G151" i="24"/>
  <c r="DB22" i="24"/>
  <c r="DB128" i="24"/>
  <c r="BS135" i="24"/>
  <c r="BS29" i="24"/>
  <c r="AN33" i="22"/>
  <c r="AQ71" i="24"/>
  <c r="AQ177" i="24"/>
  <c r="BJ62" i="24"/>
  <c r="BJ168" i="24"/>
  <c r="BX188" i="24"/>
  <c r="BX82" i="24"/>
  <c r="BS98" i="24"/>
  <c r="BS204" i="24"/>
  <c r="BI81" i="24"/>
  <c r="BI187" i="24"/>
  <c r="BH201" i="24"/>
  <c r="BH95" i="24"/>
  <c r="AN182" i="24"/>
  <c r="AN76" i="24"/>
  <c r="T135" i="24"/>
  <c r="T29" i="24"/>
  <c r="CI57" i="24"/>
  <c r="CI163" i="24"/>
  <c r="AG80" i="24"/>
  <c r="AG186" i="24"/>
  <c r="AM105" i="24"/>
  <c r="AM211" i="24"/>
  <c r="DC206" i="24"/>
  <c r="DC100" i="24"/>
  <c r="AZ187" i="24"/>
  <c r="AZ81" i="24"/>
  <c r="AG61" i="22"/>
  <c r="CY93" i="24"/>
  <c r="CY199" i="24"/>
  <c r="BH71" i="24"/>
  <c r="BH177" i="24"/>
  <c r="CL93" i="24"/>
  <c r="CL199" i="24"/>
  <c r="CZ39" i="22"/>
  <c r="Q49" i="22"/>
  <c r="CN71" i="24"/>
  <c r="CN177" i="24"/>
  <c r="BS72" i="24"/>
  <c r="BS178" i="24"/>
  <c r="Y109" i="22"/>
  <c r="AU156" i="24"/>
  <c r="AU50" i="24"/>
  <c r="CL47" i="22"/>
  <c r="AY195" i="24"/>
  <c r="AY89" i="24"/>
  <c r="BX109" i="22"/>
  <c r="BS33" i="24"/>
  <c r="BS139" i="24"/>
  <c r="BN129" i="24"/>
  <c r="BN23" i="24"/>
  <c r="AC91" i="24"/>
  <c r="AC197" i="24"/>
  <c r="BS12" i="24"/>
  <c r="BS118" i="24"/>
  <c r="I186" i="24"/>
  <c r="I80" i="24"/>
  <c r="CK60" i="22"/>
  <c r="AU17" i="24"/>
  <c r="AU123" i="24"/>
  <c r="R4" i="13"/>
  <c r="BD107" i="24"/>
  <c r="BD114" i="24"/>
  <c r="BD106" i="24"/>
  <c r="CW183" i="24"/>
  <c r="CW77" i="24"/>
  <c r="CV24" i="22"/>
  <c r="A36" i="20"/>
  <c r="BG36" i="20" s="1"/>
  <c r="BG52" i="24"/>
  <c r="BG158" i="24"/>
  <c r="CQ181" i="24"/>
  <c r="CQ75" i="24"/>
  <c r="V173" i="24"/>
  <c r="V67" i="24"/>
  <c r="BZ109" i="22"/>
  <c r="H5" i="13"/>
  <c r="CQ194" i="24"/>
  <c r="CQ88" i="24"/>
  <c r="BH18" i="24"/>
  <c r="BH124" i="24"/>
  <c r="BJ43" i="24"/>
  <c r="BJ149" i="24"/>
  <c r="CL74" i="24"/>
  <c r="CL180" i="24"/>
  <c r="BS74" i="22"/>
  <c r="BY38" i="22"/>
  <c r="G54" i="22"/>
  <c r="CE65" i="22"/>
  <c r="N42" i="22"/>
  <c r="BY42" i="22"/>
  <c r="BV86" i="24"/>
  <c r="BV192" i="24"/>
  <c r="Z94" i="24"/>
  <c r="Z200" i="24"/>
  <c r="F44" i="24"/>
  <c r="F150" i="24"/>
  <c r="AL154" i="24"/>
  <c r="AL48" i="24"/>
  <c r="CF183" i="24"/>
  <c r="CF77" i="24"/>
  <c r="T66" i="24"/>
  <c r="T172" i="24"/>
  <c r="D47" i="24"/>
  <c r="D153" i="24"/>
  <c r="AH45" i="24"/>
  <c r="AH151" i="24"/>
  <c r="BH80" i="24"/>
  <c r="BH186" i="24"/>
  <c r="AP140" i="24"/>
  <c r="AP34" i="24"/>
  <c r="AJ76" i="24"/>
  <c r="AJ182" i="24"/>
  <c r="BP60" i="22"/>
  <c r="BU71" i="22"/>
  <c r="AG140" i="24"/>
  <c r="AG34" i="24"/>
  <c r="CN98" i="24"/>
  <c r="CN204" i="24"/>
  <c r="CB35" i="24"/>
  <c r="CB141" i="24"/>
  <c r="CT70" i="22"/>
  <c r="C41" i="24"/>
  <c r="C147" i="24"/>
  <c r="CC37" i="22"/>
  <c r="DC159" i="24"/>
  <c r="DC53" i="24"/>
  <c r="AF43" i="22"/>
  <c r="AF44" i="22"/>
  <c r="AF45" i="22"/>
  <c r="AF41" i="22"/>
  <c r="CV45" i="24"/>
  <c r="CV151" i="24"/>
  <c r="CN152" i="24"/>
  <c r="CN46" i="24"/>
  <c r="AM169" i="24"/>
  <c r="AM63" i="24"/>
  <c r="AO39" i="22"/>
  <c r="Z46" i="22"/>
  <c r="AM66" i="22"/>
  <c r="CT167" i="24"/>
  <c r="CT61" i="24"/>
  <c r="BQ83" i="24"/>
  <c r="BQ189" i="24"/>
  <c r="CE164" i="24"/>
  <c r="CE58" i="24"/>
  <c r="BP64" i="24"/>
  <c r="BP170" i="24"/>
  <c r="AR37" i="22"/>
  <c r="J84" i="24"/>
  <c r="J190" i="24"/>
  <c r="AN95" i="24"/>
  <c r="AN201" i="24"/>
  <c r="CQ33" i="24"/>
  <c r="CQ139" i="24"/>
  <c r="J53" i="22"/>
  <c r="AJ4" i="13"/>
  <c r="AS5" i="13"/>
  <c r="AS63" i="13" s="1"/>
  <c r="CI154" i="24"/>
  <c r="CI48" i="24"/>
  <c r="BA76" i="22"/>
  <c r="BN166" i="24"/>
  <c r="BN60" i="24"/>
  <c r="BF127" i="24"/>
  <c r="BF21" i="24"/>
  <c r="AU207" i="24"/>
  <c r="AU101" i="24"/>
  <c r="Z34" i="22"/>
  <c r="AM46" i="22"/>
  <c r="BX191" i="24"/>
  <c r="BX85" i="24"/>
  <c r="AJ67" i="22"/>
  <c r="BZ198" i="24"/>
  <c r="BZ92" i="24"/>
  <c r="AC53" i="22"/>
  <c r="J142" i="24"/>
  <c r="J36" i="24"/>
  <c r="AG109" i="22"/>
  <c r="AE221" i="24"/>
  <c r="AD2" i="13"/>
  <c r="CP72" i="24"/>
  <c r="CP178" i="24"/>
  <c r="BL27" i="24"/>
  <c r="BL133" i="24"/>
  <c r="G148" i="24"/>
  <c r="G42" i="24"/>
  <c r="BY76" i="22"/>
  <c r="CG203" i="24"/>
  <c r="CG97" i="24"/>
  <c r="CU109" i="22"/>
  <c r="CR123" i="24"/>
  <c r="CR17" i="24"/>
  <c r="BQ187" i="24"/>
  <c r="BQ81" i="24"/>
  <c r="CT195" i="24"/>
  <c r="CT89" i="24"/>
  <c r="BH106" i="24"/>
  <c r="BH114" i="24"/>
  <c r="BH107" i="24"/>
  <c r="AW6" i="13"/>
  <c r="BM119" i="24"/>
  <c r="AE119" i="24" s="1"/>
  <c r="BM13" i="24"/>
  <c r="AX48" i="22"/>
  <c r="BJ46" i="22"/>
  <c r="S195" i="24"/>
  <c r="S89" i="24"/>
  <c r="L194" i="24"/>
  <c r="L88" i="24"/>
  <c r="P222" i="24"/>
  <c r="O3" i="13"/>
  <c r="AQ131" i="24"/>
  <c r="AQ25" i="24"/>
  <c r="AR72" i="22"/>
  <c r="BT198" i="24"/>
  <c r="BT92" i="24"/>
  <c r="AG53" i="24"/>
  <c r="AG159" i="24"/>
  <c r="AC79" i="24"/>
  <c r="AC185" i="24"/>
  <c r="AJ139" i="24"/>
  <c r="AJ33" i="24"/>
  <c r="O29" i="22"/>
  <c r="CG182" i="24"/>
  <c r="CG76" i="24"/>
  <c r="CZ60" i="24"/>
  <c r="CZ166" i="24"/>
  <c r="AV29" i="22"/>
  <c r="AG147" i="24"/>
  <c r="AG41" i="24"/>
  <c r="BC78" i="24"/>
  <c r="BC184" i="24"/>
  <c r="CP161" i="24"/>
  <c r="CP55" i="24"/>
  <c r="AD75" i="24"/>
  <c r="CU37" i="22"/>
  <c r="R84" i="24"/>
  <c r="R190" i="24"/>
  <c r="AN73" i="24"/>
  <c r="AN179" i="24"/>
  <c r="Z70" i="24"/>
  <c r="Z176" i="24"/>
  <c r="CY169" i="24"/>
  <c r="CY63" i="24"/>
  <c r="BY168" i="24"/>
  <c r="BY62" i="24"/>
  <c r="AQ55" i="24"/>
  <c r="AQ161" i="24"/>
  <c r="AM58" i="24"/>
  <c r="AM164" i="24"/>
  <c r="BT155" i="24"/>
  <c r="BT49" i="24"/>
  <c r="R30" i="24"/>
  <c r="R136" i="24"/>
  <c r="CZ54" i="22"/>
  <c r="A97" i="20"/>
  <c r="CS97" i="20" s="1"/>
  <c r="AB16" i="24"/>
  <c r="AB122" i="24"/>
  <c r="AZ129" i="24"/>
  <c r="AZ23" i="24"/>
  <c r="BY32" i="24"/>
  <c r="BY138" i="24"/>
  <c r="BT66" i="22"/>
  <c r="BT200" i="24"/>
  <c r="BT94" i="24"/>
  <c r="CA58" i="22"/>
  <c r="BU98" i="24"/>
  <c r="CH127" i="24"/>
  <c r="CH21" i="24"/>
  <c r="V183" i="24"/>
  <c r="V77" i="24"/>
  <c r="BK160" i="24"/>
  <c r="BK54" i="24"/>
  <c r="CE145" i="24"/>
  <c r="CE39" i="24"/>
  <c r="K23" i="24"/>
  <c r="K129" i="24"/>
  <c r="BV211" i="24"/>
  <c r="BV105" i="24"/>
  <c r="BZ125" i="24"/>
  <c r="BZ19" i="24"/>
  <c r="AO76" i="24"/>
  <c r="AO182" i="24"/>
  <c r="AE9" i="24"/>
  <c r="CU41" i="24"/>
  <c r="CU147" i="24"/>
  <c r="CO32" i="22"/>
  <c r="BP2" i="13"/>
  <c r="BQ221" i="24"/>
  <c r="BD40" i="24"/>
  <c r="BD146" i="24"/>
  <c r="AS12" i="24"/>
  <c r="AS118" i="24"/>
  <c r="AH107" i="24"/>
  <c r="AH114" i="24"/>
  <c r="AH106" i="24"/>
  <c r="AM55" i="24"/>
  <c r="AM161" i="24"/>
  <c r="BG114" i="24"/>
  <c r="BG107" i="24"/>
  <c r="BG106" i="24"/>
  <c r="BZ119" i="24"/>
  <c r="BZ13" i="24"/>
  <c r="X49" i="22"/>
  <c r="S49" i="22"/>
  <c r="AP62" i="24"/>
  <c r="AP168" i="24"/>
  <c r="C169" i="24"/>
  <c r="C63" i="24"/>
  <c r="CQ158" i="24"/>
  <c r="CQ52" i="24"/>
  <c r="AX153" i="24"/>
  <c r="AX47" i="24"/>
  <c r="CT141" i="24"/>
  <c r="CT35" i="24"/>
  <c r="BQ47" i="22"/>
  <c r="AT14" i="24"/>
  <c r="AT120" i="24"/>
  <c r="AR167" i="24"/>
  <c r="AR61" i="24"/>
  <c r="CD5" i="13"/>
  <c r="AL177" i="24"/>
  <c r="AL71" i="24"/>
  <c r="CF16" i="24"/>
  <c r="CF122" i="24"/>
  <c r="AX48" i="24"/>
  <c r="AX154" i="24"/>
  <c r="CM54" i="24"/>
  <c r="CM160" i="24"/>
  <c r="BY50" i="24"/>
  <c r="BY156" i="24"/>
  <c r="CO168" i="24"/>
  <c r="CO62" i="24"/>
  <c r="AX158" i="24"/>
  <c r="AX52" i="24"/>
  <c r="DA87" i="24"/>
  <c r="DA193" i="24"/>
  <c r="BH176" i="24"/>
  <c r="BH70" i="24"/>
  <c r="AR55" i="24"/>
  <c r="AR161" i="24"/>
  <c r="M35" i="22"/>
  <c r="BI75" i="24"/>
  <c r="BI181" i="24"/>
  <c r="CT192" i="24"/>
  <c r="CT86" i="24"/>
  <c r="D37" i="24"/>
  <c r="D143" i="24"/>
  <c r="AX33" i="22"/>
  <c r="BH33" i="24"/>
  <c r="BH139" i="24"/>
  <c r="AD46" i="22"/>
  <c r="BG60" i="22"/>
  <c r="CB44" i="22"/>
  <c r="CB41" i="22"/>
  <c r="CB45" i="22"/>
  <c r="CB43" i="22"/>
  <c r="BB67" i="22"/>
  <c r="CN68" i="24"/>
  <c r="CN174" i="24"/>
  <c r="R103" i="24"/>
  <c r="R209" i="24"/>
  <c r="AZ39" i="22"/>
  <c r="CS86" i="24"/>
  <c r="CS192" i="24"/>
  <c r="L185" i="24"/>
  <c r="L79" i="24"/>
  <c r="BW54" i="22"/>
  <c r="AX99" i="24"/>
  <c r="AX205" i="24"/>
  <c r="M76" i="22"/>
  <c r="CS70" i="22"/>
  <c r="AR159" i="24"/>
  <c r="AR53" i="24"/>
  <c r="CN38" i="24"/>
  <c r="CN144" i="24"/>
  <c r="AI130" i="24"/>
  <c r="AI24" i="24"/>
  <c r="CA102" i="24"/>
  <c r="CA208" i="24"/>
  <c r="AY162" i="24"/>
  <c r="AY56" i="24"/>
  <c r="N115" i="24"/>
  <c r="N9" i="24"/>
  <c r="G182" i="24"/>
  <c r="G76" i="24"/>
  <c r="AF24" i="22"/>
  <c r="T23" i="24"/>
  <c r="T129" i="24"/>
  <c r="AW29" i="22"/>
  <c r="M143" i="24"/>
  <c r="M37" i="24"/>
  <c r="AG71" i="22"/>
  <c r="G32" i="24"/>
  <c r="G138" i="24"/>
  <c r="A50" i="20"/>
  <c r="BD50" i="20" s="1"/>
  <c r="AR36" i="22"/>
  <c r="AB51" i="22"/>
  <c r="CA63" i="24"/>
  <c r="CA169" i="24"/>
  <c r="W102" i="24"/>
  <c r="W208" i="24"/>
  <c r="AT90" i="24"/>
  <c r="AT196" i="24"/>
  <c r="J76" i="22"/>
  <c r="F126" i="24"/>
  <c r="F20" i="24"/>
  <c r="AB201" i="24"/>
  <c r="AB95" i="24"/>
  <c r="BY186" i="24"/>
  <c r="BY80" i="24"/>
  <c r="CS190" i="24"/>
  <c r="CS84" i="24"/>
  <c r="CH61" i="24"/>
  <c r="CH167" i="24"/>
  <c r="AE51" i="22"/>
  <c r="W33" i="24"/>
  <c r="W139" i="24"/>
  <c r="I64" i="24"/>
  <c r="I170" i="24"/>
  <c r="AL130" i="24"/>
  <c r="AL24" i="24"/>
  <c r="BL178" i="24"/>
  <c r="BL72" i="24"/>
  <c r="CX168" i="24"/>
  <c r="CX62" i="24"/>
  <c r="R68" i="24"/>
  <c r="R174" i="24"/>
  <c r="G194" i="24"/>
  <c r="G88" i="24"/>
  <c r="CU71" i="24"/>
  <c r="CU177" i="24"/>
  <c r="AW36" i="22"/>
  <c r="V86" i="24"/>
  <c r="V192" i="24"/>
  <c r="CM47" i="22"/>
  <c r="AO141" i="24"/>
  <c r="AO35" i="24"/>
  <c r="BT4" i="13"/>
  <c r="CU115" i="24"/>
  <c r="CU9" i="24"/>
  <c r="Q97" i="24"/>
  <c r="Q203" i="24"/>
  <c r="BG61" i="22"/>
  <c r="BG39" i="22"/>
  <c r="CT184" i="24"/>
  <c r="CT78" i="24"/>
  <c r="T70" i="24"/>
  <c r="T176" i="24"/>
  <c r="BW189" i="24"/>
  <c r="BW83" i="24"/>
  <c r="BV85" i="24"/>
  <c r="BV191" i="24"/>
  <c r="BP50" i="22"/>
  <c r="AG126" i="24"/>
  <c r="AG20" i="24"/>
  <c r="N158" i="24"/>
  <c r="N52" i="24"/>
  <c r="BO170" i="24"/>
  <c r="BO64" i="24"/>
  <c r="AZ29" i="24"/>
  <c r="AZ135" i="24"/>
  <c r="S52" i="24"/>
  <c r="S158" i="24"/>
  <c r="AF103" i="24"/>
  <c r="AF209" i="24"/>
  <c r="CX208" i="24"/>
  <c r="CX102" i="24"/>
  <c r="CW84" i="24"/>
  <c r="CW190" i="24"/>
  <c r="AI127" i="24"/>
  <c r="AI21" i="24"/>
  <c r="CK122" i="24"/>
  <c r="CK16" i="24"/>
  <c r="AJ59" i="22"/>
  <c r="F193" i="24"/>
  <c r="F87" i="24"/>
  <c r="AS106" i="24"/>
  <c r="AS107" i="24"/>
  <c r="AS114" i="24"/>
  <c r="BM20" i="24"/>
  <c r="BM126" i="24"/>
  <c r="AE126" i="24" s="1"/>
  <c r="AD77" i="24"/>
  <c r="AJ51" i="24"/>
  <c r="AJ157" i="24"/>
  <c r="CV185" i="24"/>
  <c r="CV79" i="24"/>
  <c r="BI47" i="22"/>
  <c r="AE80" i="24"/>
  <c r="CA38" i="22"/>
  <c r="CM59" i="22"/>
  <c r="CO139" i="24"/>
  <c r="CO33" i="24"/>
  <c r="V160" i="24"/>
  <c r="V54" i="24"/>
  <c r="AB140" i="24"/>
  <c r="AB34" i="24"/>
  <c r="BL200" i="24"/>
  <c r="BL94" i="24"/>
  <c r="AK25" i="24"/>
  <c r="AK131" i="24"/>
  <c r="F196" i="24"/>
  <c r="F90" i="24"/>
  <c r="BU42" i="22"/>
  <c r="BT154" i="24"/>
  <c r="BT48" i="24"/>
  <c r="AQ115" i="24"/>
  <c r="AQ9" i="24"/>
  <c r="CC4" i="13"/>
  <c r="J41" i="24"/>
  <c r="J147" i="24"/>
  <c r="G37" i="22"/>
  <c r="CA40" i="22"/>
  <c r="BX156" i="24"/>
  <c r="BX50" i="24"/>
  <c r="CU125" i="24"/>
  <c r="CU19" i="24"/>
  <c r="C148" i="24"/>
  <c r="C42" i="24"/>
  <c r="X174" i="24"/>
  <c r="X68" i="24"/>
  <c r="BE77" i="24"/>
  <c r="AS24" i="22"/>
  <c r="CF161" i="24"/>
  <c r="CF55" i="24"/>
  <c r="BD139" i="24"/>
  <c r="BD33" i="24"/>
  <c r="CV198" i="24"/>
  <c r="CV92" i="24"/>
  <c r="P61" i="24"/>
  <c r="P167" i="24"/>
  <c r="AV29" i="24"/>
  <c r="AV135" i="24"/>
  <c r="BW36" i="22"/>
  <c r="BX123" i="24"/>
  <c r="BX17" i="24"/>
  <c r="L53" i="22"/>
  <c r="CB75" i="24"/>
  <c r="CB181" i="24"/>
  <c r="BX193" i="24"/>
  <c r="BX87" i="24"/>
  <c r="AG67" i="22"/>
  <c r="CY119" i="24"/>
  <c r="CY13" i="24"/>
  <c r="BO24" i="22"/>
  <c r="K188" i="24"/>
  <c r="K82" i="24"/>
  <c r="CC23" i="24"/>
  <c r="CC129" i="24"/>
  <c r="CG150" i="24"/>
  <c r="CG44" i="24"/>
  <c r="CN155" i="24"/>
  <c r="CN49" i="24"/>
  <c r="BH48" i="22"/>
  <c r="CX109" i="22"/>
  <c r="BZ67" i="22"/>
  <c r="X155" i="24"/>
  <c r="X49" i="24"/>
  <c r="BR54" i="22"/>
  <c r="AS14" i="24"/>
  <c r="AR14" i="20"/>
  <c r="AS120" i="24"/>
  <c r="AO37" i="24"/>
  <c r="AO143" i="24"/>
  <c r="G197" i="24"/>
  <c r="G91" i="24"/>
  <c r="BK53" i="24"/>
  <c r="BK159" i="24"/>
  <c r="BS75" i="22"/>
  <c r="Z50" i="22"/>
  <c r="AK135" i="24"/>
  <c r="AK29" i="24"/>
  <c r="DA76" i="22"/>
  <c r="CW104" i="24"/>
  <c r="CW210" i="24"/>
  <c r="CU35" i="22"/>
  <c r="CT162" i="24"/>
  <c r="CT56" i="24"/>
  <c r="BP153" i="24"/>
  <c r="BP47" i="24"/>
  <c r="BR78" i="24"/>
  <c r="BR184" i="24"/>
  <c r="BD54" i="22"/>
  <c r="AF48" i="22"/>
  <c r="BR156" i="24"/>
  <c r="BR50" i="24"/>
  <c r="AI189" i="24"/>
  <c r="AI83" i="24"/>
  <c r="CG176" i="24"/>
  <c r="CG70" i="24"/>
  <c r="Z19" i="24"/>
  <c r="Z125" i="24"/>
  <c r="S16" i="24"/>
  <c r="S122" i="24"/>
  <c r="CX60" i="22"/>
  <c r="N194" i="24"/>
  <c r="N88" i="24"/>
  <c r="V189" i="24"/>
  <c r="V83" i="24"/>
  <c r="CZ173" i="24"/>
  <c r="CZ67" i="24"/>
  <c r="CS28" i="24"/>
  <c r="CS134" i="24"/>
  <c r="BU49" i="22"/>
  <c r="Y145" i="24"/>
  <c r="Y39" i="24"/>
  <c r="BB61" i="22"/>
  <c r="AE59" i="22"/>
  <c r="BS153" i="24"/>
  <c r="BS47" i="24"/>
  <c r="BJ73" i="22"/>
  <c r="AK144" i="24"/>
  <c r="AK38" i="24"/>
  <c r="CI129" i="24"/>
  <c r="CI23" i="24"/>
  <c r="BN44" i="22"/>
  <c r="BN43" i="22"/>
  <c r="BN45" i="22"/>
  <c r="BN41" i="22"/>
  <c r="BB10" i="24"/>
  <c r="BB116" i="24"/>
  <c r="AP116" i="24"/>
  <c r="AP10" i="24"/>
  <c r="CR68" i="24"/>
  <c r="CR174" i="24"/>
  <c r="BC39" i="22"/>
  <c r="BB32" i="22"/>
  <c r="BP128" i="24"/>
  <c r="BP22" i="24"/>
  <c r="AN29" i="24"/>
  <c r="AN135" i="24"/>
  <c r="BP17" i="24"/>
  <c r="BP123" i="24"/>
  <c r="DA171" i="24"/>
  <c r="DA65" i="24"/>
  <c r="Q160" i="24"/>
  <c r="Q54" i="24"/>
  <c r="X83" i="24"/>
  <c r="X189" i="24"/>
  <c r="AO166" i="24"/>
  <c r="AO60" i="24"/>
  <c r="M33" i="22"/>
  <c r="BX104" i="24"/>
  <c r="BX210" i="24"/>
  <c r="BM222" i="24"/>
  <c r="BL3" i="13"/>
  <c r="AI105" i="24"/>
  <c r="AI211" i="24"/>
  <c r="M30" i="24"/>
  <c r="M136" i="24"/>
  <c r="AU132" i="24"/>
  <c r="AU26" i="24"/>
  <c r="BS37" i="24"/>
  <c r="BS143" i="24"/>
  <c r="AA137" i="24"/>
  <c r="AA31" i="24"/>
  <c r="CL75" i="22"/>
  <c r="BF65" i="22"/>
  <c r="BB195" i="24"/>
  <c r="BB89" i="24"/>
  <c r="BW171" i="24"/>
  <c r="BW65" i="24"/>
  <c r="BX59" i="22"/>
  <c r="V16" i="24"/>
  <c r="V122" i="24"/>
  <c r="AP60" i="24"/>
  <c r="AP166" i="24"/>
  <c r="S24" i="24"/>
  <c r="S130" i="24"/>
  <c r="AD54" i="24"/>
  <c r="BW30" i="24"/>
  <c r="BW136" i="24"/>
  <c r="BG32" i="24"/>
  <c r="BG138" i="24"/>
  <c r="H187" i="24"/>
  <c r="H81" i="24"/>
  <c r="U53" i="22"/>
  <c r="AL34" i="24"/>
  <c r="AL140" i="24"/>
  <c r="X25" i="24"/>
  <c r="X131" i="24"/>
  <c r="CE138" i="24"/>
  <c r="CE32" i="24"/>
  <c r="BK83" i="24"/>
  <c r="BK189" i="24"/>
  <c r="X58" i="24"/>
  <c r="X164" i="24"/>
  <c r="R67" i="22"/>
  <c r="CM33" i="24"/>
  <c r="CM139" i="24"/>
  <c r="M92" i="24"/>
  <c r="M198" i="24"/>
  <c r="BS128" i="24"/>
  <c r="BS22" i="24"/>
  <c r="U38" i="22"/>
  <c r="BY88" i="24"/>
  <c r="BY194" i="24"/>
  <c r="R79" i="24"/>
  <c r="R185" i="24"/>
  <c r="AZ141" i="24"/>
  <c r="AZ35" i="24"/>
  <c r="AN132" i="24"/>
  <c r="AN26" i="24"/>
  <c r="BY54" i="22"/>
  <c r="BL128" i="24"/>
  <c r="BL22" i="24"/>
  <c r="AZ38" i="24"/>
  <c r="AZ144" i="24"/>
  <c r="Z120" i="24"/>
  <c r="Z14" i="24"/>
  <c r="BS32" i="24"/>
  <c r="BS138" i="24"/>
  <c r="CC49" i="22"/>
  <c r="R81" i="24"/>
  <c r="R187" i="24"/>
  <c r="BR92" i="24"/>
  <c r="BR198" i="24"/>
  <c r="W49" i="22"/>
  <c r="CY61" i="22"/>
  <c r="BI41" i="22"/>
  <c r="BI44" i="22"/>
  <c r="BI45" i="22"/>
  <c r="BI43" i="22"/>
  <c r="AS44" i="24"/>
  <c r="AS150" i="24"/>
  <c r="AB181" i="24"/>
  <c r="AB75" i="24"/>
  <c r="CR65" i="22"/>
  <c r="AH39" i="24"/>
  <c r="AH145" i="24"/>
  <c r="CO60" i="22"/>
  <c r="CG51" i="24"/>
  <c r="CG157" i="24"/>
  <c r="AP83" i="24"/>
  <c r="AP189" i="24"/>
  <c r="Y67" i="24"/>
  <c r="Y173" i="24"/>
  <c r="V123" i="24"/>
  <c r="V17" i="24"/>
  <c r="BO134" i="24"/>
  <c r="BO28" i="24"/>
  <c r="E72" i="24"/>
  <c r="E178" i="24"/>
  <c r="X24" i="22"/>
  <c r="BD159" i="24"/>
  <c r="BD53" i="24"/>
  <c r="BW71" i="22"/>
  <c r="Q27" i="15"/>
  <c r="Q28" i="15"/>
  <c r="Q28" i="22" s="1"/>
  <c r="Q26" i="15"/>
  <c r="BZ161" i="24"/>
  <c r="BZ55" i="24"/>
  <c r="DC186" i="24"/>
  <c r="DC80" i="24"/>
  <c r="R157" i="24"/>
  <c r="R51" i="24"/>
  <c r="BI49" i="22"/>
  <c r="BK17" i="24"/>
  <c r="BK123" i="24"/>
  <c r="CT48" i="22"/>
  <c r="BQ94" i="24"/>
  <c r="BQ200" i="24"/>
  <c r="BH39" i="22"/>
  <c r="M29" i="22"/>
  <c r="Y22" i="24"/>
  <c r="Y128" i="24"/>
  <c r="AJ132" i="24"/>
  <c r="AJ26" i="24"/>
  <c r="H162" i="24"/>
  <c r="H56" i="24"/>
  <c r="AG68" i="22"/>
  <c r="E176" i="24"/>
  <c r="E70" i="24"/>
  <c r="A49" i="20"/>
  <c r="E49" i="20" s="1"/>
  <c r="AJ68" i="24"/>
  <c r="AJ174" i="24"/>
  <c r="J199" i="24"/>
  <c r="J93" i="24"/>
  <c r="BV106" i="24"/>
  <c r="BV107" i="24"/>
  <c r="BV114" i="24"/>
  <c r="Q47" i="22"/>
  <c r="AW5" i="13"/>
  <c r="AW61" i="13" s="1"/>
  <c r="DB152" i="24"/>
  <c r="DB46" i="24"/>
  <c r="BW51" i="22"/>
  <c r="CI66" i="24"/>
  <c r="CI172" i="24"/>
  <c r="CD130" i="24"/>
  <c r="CD24" i="24"/>
  <c r="AP159" i="24"/>
  <c r="AP53" i="24"/>
  <c r="CT196" i="24"/>
  <c r="CT90" i="24"/>
  <c r="BT37" i="22"/>
  <c r="CU3" i="13"/>
  <c r="CV222" i="24"/>
  <c r="BL174" i="24"/>
  <c r="BL68" i="24"/>
  <c r="BB140" i="24"/>
  <c r="BB34" i="24"/>
  <c r="BX166" i="24"/>
  <c r="BX60" i="24"/>
  <c r="AP60" i="22"/>
  <c r="AX134" i="24"/>
  <c r="AX28" i="24"/>
  <c r="CS155" i="24"/>
  <c r="CS49" i="24"/>
  <c r="BF53" i="24"/>
  <c r="BF159" i="24"/>
  <c r="BN68" i="22"/>
  <c r="G24" i="24"/>
  <c r="G130" i="24"/>
  <c r="O12" i="24"/>
  <c r="O118" i="24"/>
  <c r="AO42" i="22"/>
  <c r="AD103" i="24"/>
  <c r="U126" i="24"/>
  <c r="U20" i="24"/>
  <c r="BE25" i="24"/>
  <c r="CH37" i="24"/>
  <c r="CH143" i="24"/>
  <c r="AB80" i="24"/>
  <c r="AB186" i="24"/>
  <c r="CN188" i="24"/>
  <c r="CN82" i="24"/>
  <c r="G63" i="24"/>
  <c r="G169" i="24"/>
  <c r="BR130" i="24"/>
  <c r="BR24" i="24"/>
  <c r="BG127" i="24"/>
  <c r="BG21" i="24"/>
  <c r="CI150" i="24"/>
  <c r="CI44" i="24"/>
  <c r="CE66" i="22"/>
  <c r="CS138" i="24"/>
  <c r="CS32" i="24"/>
  <c r="W128" i="24"/>
  <c r="W22" i="24"/>
  <c r="BK61" i="22"/>
  <c r="U84" i="24"/>
  <c r="U190" i="24"/>
  <c r="CX35" i="24"/>
  <c r="CX141" i="24"/>
  <c r="Z68" i="22"/>
  <c r="AL36" i="22"/>
  <c r="AW39" i="24"/>
  <c r="AW145" i="24"/>
  <c r="CQ84" i="24"/>
  <c r="CQ190" i="24"/>
  <c r="AZ63" i="24"/>
  <c r="AZ169" i="24"/>
  <c r="BO18" i="24"/>
  <c r="BO124" i="24"/>
  <c r="CW96" i="24"/>
  <c r="CW202" i="24"/>
  <c r="AW47" i="24"/>
  <c r="AW153" i="24"/>
  <c r="BP12" i="24"/>
  <c r="BP118" i="24"/>
  <c r="G97" i="24"/>
  <c r="G203" i="24"/>
  <c r="AA46" i="22"/>
  <c r="BY37" i="22"/>
  <c r="CC52" i="24"/>
  <c r="CC158" i="24"/>
  <c r="E25" i="24"/>
  <c r="E131" i="24"/>
  <c r="BH183" i="24"/>
  <c r="BH77" i="24"/>
  <c r="AS68" i="22"/>
  <c r="CS40" i="24"/>
  <c r="CS146" i="24"/>
  <c r="AS139" i="24"/>
  <c r="AS33" i="24"/>
  <c r="BB35" i="24"/>
  <c r="BB141" i="24"/>
  <c r="AC29" i="24"/>
  <c r="AC135" i="24"/>
  <c r="DB60" i="24"/>
  <c r="DB166" i="24"/>
  <c r="X210" i="24"/>
  <c r="X104" i="24"/>
  <c r="BZ6" i="13"/>
  <c r="V34" i="22"/>
  <c r="AL65" i="22"/>
  <c r="M61" i="24"/>
  <c r="M167" i="24"/>
  <c r="BJ163" i="24"/>
  <c r="BJ57" i="24"/>
  <c r="CH58" i="22"/>
  <c r="O50" i="24"/>
  <c r="O156" i="24"/>
  <c r="C102" i="24"/>
  <c r="C208" i="24"/>
  <c r="BO126" i="24"/>
  <c r="BO20" i="24"/>
  <c r="G43" i="22"/>
  <c r="G44" i="22"/>
  <c r="G41" i="22"/>
  <c r="G45" i="22"/>
  <c r="BK132" i="24"/>
  <c r="BK26" i="24"/>
  <c r="AF59" i="22"/>
  <c r="CK42" i="24"/>
  <c r="CK148" i="24"/>
  <c r="BS3" i="13"/>
  <c r="AC161" i="24"/>
  <c r="AC55" i="24"/>
  <c r="AI27" i="24"/>
  <c r="AI133" i="24"/>
  <c r="O31" i="22"/>
  <c r="AK65" i="24"/>
  <c r="AK171" i="24"/>
  <c r="E197" i="24"/>
  <c r="E91" i="24"/>
  <c r="J24" i="22"/>
  <c r="BU27" i="24"/>
  <c r="AT32" i="22"/>
  <c r="BI60" i="22"/>
  <c r="M132" i="24"/>
  <c r="M26" i="24"/>
  <c r="BV39" i="22"/>
  <c r="BW174" i="24"/>
  <c r="BW68" i="24"/>
  <c r="CP47" i="24"/>
  <c r="CP153" i="24"/>
  <c r="CW102" i="24"/>
  <c r="CW208" i="24"/>
  <c r="AJ167" i="24"/>
  <c r="AJ61" i="24"/>
  <c r="AF189" i="24"/>
  <c r="AF83" i="24"/>
  <c r="BQ206" i="24"/>
  <c r="BQ100" i="24"/>
  <c r="CA118" i="24"/>
  <c r="CA12" i="24"/>
  <c r="BU67" i="22"/>
  <c r="CA197" i="24"/>
  <c r="CA91" i="24"/>
  <c r="DA128" i="24"/>
  <c r="DA22" i="24"/>
  <c r="BS183" i="24"/>
  <c r="BS77" i="24"/>
  <c r="BB73" i="22"/>
  <c r="M90" i="24"/>
  <c r="M196" i="24"/>
  <c r="AN157" i="24"/>
  <c r="AN51" i="24"/>
  <c r="BK35" i="24"/>
  <c r="BK141" i="24"/>
  <c r="CK73" i="22"/>
  <c r="BF29" i="22"/>
  <c r="CX43" i="24"/>
  <c r="CX149" i="24"/>
  <c r="AS85" i="24"/>
  <c r="AS191" i="24"/>
  <c r="CJ31" i="22"/>
  <c r="CR79" i="24"/>
  <c r="CR185" i="24"/>
  <c r="BY6" i="13"/>
  <c r="BY58" i="13" s="1"/>
  <c r="BH67" i="22"/>
  <c r="AO207" i="24"/>
  <c r="AO101" i="24"/>
  <c r="BN136" i="24"/>
  <c r="BN30" i="24"/>
  <c r="CS80" i="24"/>
  <c r="CS186" i="24"/>
  <c r="AR126" i="24"/>
  <c r="AR20" i="24"/>
  <c r="CO21" i="24"/>
  <c r="CO127" i="24"/>
  <c r="CP138" i="24"/>
  <c r="CP32" i="24"/>
  <c r="AF211" i="24"/>
  <c r="AF105" i="24"/>
  <c r="AC90" i="24"/>
  <c r="AC196" i="24"/>
  <c r="V59" i="22"/>
  <c r="BU106" i="24"/>
  <c r="BU107" i="24"/>
  <c r="C210" i="24"/>
  <c r="C104" i="24"/>
  <c r="AW137" i="24"/>
  <c r="AW31" i="24"/>
  <c r="AK61" i="24"/>
  <c r="AK167" i="24"/>
  <c r="CF22" i="24"/>
  <c r="CF128" i="24"/>
  <c r="AX166" i="24"/>
  <c r="AX60" i="24"/>
  <c r="BK33" i="22"/>
  <c r="CS78" i="24"/>
  <c r="CS184" i="24"/>
  <c r="BY106" i="24"/>
  <c r="BY107" i="24"/>
  <c r="BY114" i="24"/>
  <c r="C211" i="24"/>
  <c r="C105" i="24"/>
  <c r="BK115" i="24"/>
  <c r="BK9" i="24"/>
  <c r="AV192" i="24"/>
  <c r="AV86" i="24"/>
  <c r="BX114" i="24"/>
  <c r="BX106" i="24"/>
  <c r="BX107" i="24"/>
  <c r="AU85" i="24"/>
  <c r="AU191" i="24"/>
  <c r="O22" i="24"/>
  <c r="O128" i="24"/>
  <c r="AJ5" i="13"/>
  <c r="AV22" i="24"/>
  <c r="AV128" i="24"/>
  <c r="AR74" i="24"/>
  <c r="AR180" i="24"/>
  <c r="CI192" i="24"/>
  <c r="CI86" i="24"/>
  <c r="BY67" i="22"/>
  <c r="CP136" i="24"/>
  <c r="CP30" i="24"/>
  <c r="BJ132" i="24"/>
  <c r="BJ26" i="24"/>
  <c r="M194" i="24"/>
  <c r="M88" i="24"/>
  <c r="CW211" i="24"/>
  <c r="CW105" i="24"/>
  <c r="H47" i="22"/>
  <c r="BW90" i="24"/>
  <c r="BW196" i="24"/>
  <c r="F187" i="24"/>
  <c r="F81" i="24"/>
  <c r="CF9" i="24"/>
  <c r="CF115" i="24"/>
  <c r="BM60" i="22"/>
  <c r="N207" i="24"/>
  <c r="N101" i="24"/>
  <c r="AW190" i="24"/>
  <c r="AW84" i="24"/>
  <c r="CX193" i="24"/>
  <c r="CX87" i="24"/>
  <c r="AA58" i="22"/>
  <c r="N73" i="22"/>
  <c r="CR172" i="24"/>
  <c r="CR66" i="24"/>
  <c r="AM58" i="22"/>
  <c r="X198" i="24"/>
  <c r="X92" i="24"/>
  <c r="G152" i="24"/>
  <c r="G46" i="24"/>
  <c r="AL37" i="22"/>
  <c r="AB139" i="24"/>
  <c r="AB33" i="24"/>
  <c r="BG42" i="22"/>
  <c r="S201" i="24"/>
  <c r="S95" i="24"/>
  <c r="AA153" i="24"/>
  <c r="AA47" i="24"/>
  <c r="DC90" i="24"/>
  <c r="DC196" i="24"/>
  <c r="CR101" i="20"/>
  <c r="CL36" i="13"/>
  <c r="CK101" i="20"/>
  <c r="BJ84" i="13"/>
  <c r="G68" i="13"/>
  <c r="CF98" i="13"/>
  <c r="BQ20" i="20"/>
  <c r="CO101" i="20"/>
  <c r="BZ32" i="13"/>
  <c r="AY43" i="20"/>
  <c r="BD43" i="20"/>
  <c r="BJ42" i="13"/>
  <c r="BD14" i="20"/>
  <c r="BV59" i="20"/>
  <c r="AK43" i="20"/>
  <c r="BJ107" i="13"/>
  <c r="E14" i="20"/>
  <c r="I14" i="20"/>
  <c r="Q59" i="20"/>
  <c r="BJ97" i="13"/>
  <c r="BJ89" i="13"/>
  <c r="BW104" i="13"/>
  <c r="O19" i="20"/>
  <c r="AK19" i="20"/>
  <c r="CG63" i="20"/>
  <c r="BJ40" i="13"/>
  <c r="BJ99" i="13"/>
  <c r="BJ98" i="13"/>
  <c r="CD14" i="20"/>
  <c r="CM14" i="20"/>
  <c r="AG14" i="20"/>
  <c r="CO59" i="20"/>
  <c r="BG14" i="20"/>
  <c r="BJ80" i="13"/>
  <c r="BJ21" i="13"/>
  <c r="BJ53" i="13"/>
  <c r="AK14" i="20"/>
  <c r="BR14" i="20"/>
  <c r="AP59" i="20"/>
  <c r="AB63" i="20"/>
  <c r="R19" i="20"/>
  <c r="BJ63" i="13"/>
  <c r="O99" i="13"/>
  <c r="Y63" i="20"/>
  <c r="CF77" i="13"/>
  <c r="Y59" i="20"/>
  <c r="CF19" i="20"/>
  <c r="W43" i="20"/>
  <c r="CV19" i="20"/>
  <c r="I19" i="20"/>
  <c r="U19" i="20"/>
  <c r="CP88" i="20"/>
  <c r="AB101" i="20"/>
  <c r="CG14" i="20"/>
  <c r="BJ39" i="13"/>
  <c r="BJ46" i="13"/>
  <c r="BJ102" i="13"/>
  <c r="BJ64" i="13"/>
  <c r="BJ20" i="13"/>
  <c r="BJ28" i="13"/>
  <c r="AN14" i="20"/>
  <c r="F14" i="20"/>
  <c r="W14" i="20"/>
  <c r="CI14" i="20"/>
  <c r="AV14" i="20"/>
  <c r="CC30" i="20"/>
  <c r="BV63" i="20"/>
  <c r="L63" i="20"/>
  <c r="CC94" i="20"/>
  <c r="CR19" i="20"/>
  <c r="W52" i="13"/>
  <c r="CY63" i="13"/>
  <c r="AM19" i="20"/>
  <c r="CJ101" i="20"/>
  <c r="CO43" i="20"/>
  <c r="AH19" i="20"/>
  <c r="X19" i="20"/>
  <c r="CU63" i="20"/>
  <c r="K101" i="20"/>
  <c r="AN101" i="20"/>
  <c r="BJ11" i="13"/>
  <c r="BJ65" i="13"/>
  <c r="BJ36" i="13"/>
  <c r="BJ75" i="13"/>
  <c r="BJ90" i="13"/>
  <c r="CB14" i="20"/>
  <c r="BF14" i="20"/>
  <c r="BP14" i="20"/>
  <c r="CQ14" i="20"/>
  <c r="U14" i="20"/>
  <c r="Q19" i="20"/>
  <c r="CF63" i="20"/>
  <c r="W63" i="20"/>
  <c r="C59" i="20"/>
  <c r="CU20" i="20"/>
  <c r="BJ103" i="13"/>
  <c r="BU101" i="20"/>
  <c r="T43" i="20"/>
  <c r="CF46" i="20"/>
  <c r="BW101" i="20"/>
  <c r="CN101" i="20"/>
  <c r="Q101" i="20"/>
  <c r="B101" i="20"/>
  <c r="AH94" i="20"/>
  <c r="BN56" i="20"/>
  <c r="BK56" i="20"/>
  <c r="BL46" i="20"/>
  <c r="Z101" i="20"/>
  <c r="AC43" i="20"/>
  <c r="CV43" i="20"/>
  <c r="CI101" i="20"/>
  <c r="CV101" i="20"/>
  <c r="BL101" i="20"/>
  <c r="L101" i="20"/>
  <c r="AD30" i="20"/>
  <c r="CH94" i="20"/>
  <c r="M56" i="20"/>
  <c r="AU56" i="20"/>
  <c r="BJ105" i="13"/>
  <c r="CE59" i="20"/>
  <c r="F59" i="20"/>
  <c r="AF19" i="20"/>
  <c r="AS101" i="20"/>
  <c r="AW101" i="20"/>
  <c r="BZ43" i="20"/>
  <c r="BA43" i="20"/>
  <c r="CI59" i="20"/>
  <c r="CX59" i="20"/>
  <c r="AD46" i="20"/>
  <c r="L19" i="20"/>
  <c r="AA19" i="20"/>
  <c r="CF88" i="13"/>
  <c r="BJ16" i="13"/>
  <c r="BS63" i="20"/>
  <c r="AW88" i="20"/>
  <c r="BB101" i="20"/>
  <c r="CW101" i="20"/>
  <c r="X101" i="20"/>
  <c r="P101" i="20"/>
  <c r="E101" i="20"/>
  <c r="AE101" i="20"/>
  <c r="BG88" i="20"/>
  <c r="CZ14" i="20"/>
  <c r="BJ60" i="13"/>
  <c r="BJ106" i="13"/>
  <c r="BJ8" i="13"/>
  <c r="BJ50" i="13"/>
  <c r="BJ73" i="13"/>
  <c r="BJ7" i="13"/>
  <c r="BJ27" i="13"/>
  <c r="BJ41" i="13"/>
  <c r="BJ52" i="13"/>
  <c r="BJ71" i="13"/>
  <c r="BJ29" i="13"/>
  <c r="CN14" i="20"/>
  <c r="S14" i="20"/>
  <c r="DB14" i="20"/>
  <c r="CH14" i="20"/>
  <c r="BZ14" i="20"/>
  <c r="J14" i="20"/>
  <c r="CO14" i="20"/>
  <c r="BV14" i="20"/>
  <c r="BH14" i="20"/>
  <c r="X14" i="20"/>
  <c r="BQ14" i="20"/>
  <c r="CV63" i="20"/>
  <c r="DA46" i="20"/>
  <c r="AC63" i="20"/>
  <c r="BK63" i="20"/>
  <c r="AJ63" i="20"/>
  <c r="F63" i="20"/>
  <c r="BP59" i="20"/>
  <c r="I94" i="20"/>
  <c r="M94" i="20"/>
  <c r="BV20" i="20"/>
  <c r="AV56" i="20"/>
  <c r="BL56" i="20"/>
  <c r="BU59" i="20"/>
  <c r="H59" i="20"/>
  <c r="CI19" i="20"/>
  <c r="AX101" i="20"/>
  <c r="BC101" i="20"/>
  <c r="P43" i="20"/>
  <c r="BZ59" i="20"/>
  <c r="CG59" i="20"/>
  <c r="BL19" i="20"/>
  <c r="BA63" i="20"/>
  <c r="BP63" i="20"/>
  <c r="BM101" i="20"/>
  <c r="AZ101" i="20"/>
  <c r="C101" i="20"/>
  <c r="CS101" i="20"/>
  <c r="CD101" i="20"/>
  <c r="CF101" i="20"/>
  <c r="BB88" i="20"/>
  <c r="BJ24" i="13"/>
  <c r="BJ37" i="13"/>
  <c r="BJ95" i="13"/>
  <c r="BJ15" i="13"/>
  <c r="BJ69" i="13"/>
  <c r="BJ26" i="13"/>
  <c r="BJ25" i="13"/>
  <c r="BJ104" i="13"/>
  <c r="BJ78" i="13"/>
  <c r="BJ30" i="13"/>
  <c r="BJ86" i="13"/>
  <c r="BJ34" i="13"/>
  <c r="BI14" i="20"/>
  <c r="BJ58" i="13"/>
  <c r="T14" i="20"/>
  <c r="BY14" i="20"/>
  <c r="AT14" i="20"/>
  <c r="AD14" i="20"/>
  <c r="CV14" i="20"/>
  <c r="CY14" i="20"/>
  <c r="AM14" i="20"/>
  <c r="AZ59" i="20"/>
  <c r="AS59" i="20"/>
  <c r="BX63" i="20"/>
  <c r="AA63" i="20"/>
  <c r="I63" i="20"/>
  <c r="Z94" i="20"/>
  <c r="W94" i="20"/>
  <c r="V56" i="20"/>
  <c r="CF91" i="20"/>
  <c r="Q91" i="20"/>
  <c r="CK91" i="20"/>
  <c r="AQ91" i="20"/>
  <c r="BE91" i="20"/>
  <c r="CT75" i="13"/>
  <c r="CT53" i="13"/>
  <c r="AD101" i="20"/>
  <c r="CZ101" i="20"/>
  <c r="BV101" i="20"/>
  <c r="CP101" i="20"/>
  <c r="CE101" i="20"/>
  <c r="CC101" i="20"/>
  <c r="AM101" i="20"/>
  <c r="BQ101" i="20"/>
  <c r="U101" i="20"/>
  <c r="DA101" i="20"/>
  <c r="AG101" i="20"/>
  <c r="BA101" i="20"/>
  <c r="T101" i="20"/>
  <c r="BG101" i="20"/>
  <c r="AT101" i="20"/>
  <c r="BS101" i="20"/>
  <c r="N101" i="20"/>
  <c r="CY101" i="20"/>
  <c r="AV101" i="20"/>
  <c r="AU101" i="20"/>
  <c r="BP101" i="20"/>
  <c r="BK101" i="20"/>
  <c r="BH101" i="20"/>
  <c r="W101" i="20"/>
  <c r="Y101" i="20"/>
  <c r="BR101" i="20"/>
  <c r="CL101" i="20"/>
  <c r="AZ56" i="20"/>
  <c r="BR56" i="20"/>
  <c r="I56" i="20"/>
  <c r="CF56" i="20"/>
  <c r="BJ56" i="20"/>
  <c r="CG56" i="20"/>
  <c r="BG56" i="20"/>
  <c r="BW56" i="20"/>
  <c r="T56" i="20"/>
  <c r="DA56" i="20"/>
  <c r="E56" i="20"/>
  <c r="AS56" i="20"/>
  <c r="K56" i="20"/>
  <c r="W56" i="20"/>
  <c r="L56" i="20"/>
  <c r="P56" i="20"/>
  <c r="AR56" i="20"/>
  <c r="AN56" i="20"/>
  <c r="CV56" i="20"/>
  <c r="CN56" i="20"/>
  <c r="AT56" i="20"/>
  <c r="BS56" i="20"/>
  <c r="BO56" i="20"/>
  <c r="X56" i="20"/>
  <c r="AN94" i="20"/>
  <c r="P94" i="20"/>
  <c r="BE94" i="20"/>
  <c r="AP94" i="20"/>
  <c r="CK94" i="20"/>
  <c r="CL94" i="20"/>
  <c r="AC94" i="20"/>
  <c r="CJ94" i="20"/>
  <c r="CQ94" i="20"/>
  <c r="CO94" i="20"/>
  <c r="BC94" i="20"/>
  <c r="BU94" i="20"/>
  <c r="L94" i="20"/>
  <c r="CR94" i="20"/>
  <c r="CB94" i="20"/>
  <c r="D94" i="20"/>
  <c r="BR94" i="20"/>
  <c r="AA94" i="20"/>
  <c r="CG94" i="20"/>
  <c r="BB94" i="20"/>
  <c r="AB94" i="20"/>
  <c r="AR94" i="20"/>
  <c r="CX94" i="20"/>
  <c r="AU94" i="20"/>
  <c r="CP94" i="20"/>
  <c r="CE94" i="20"/>
  <c r="BX94" i="20"/>
  <c r="BB20" i="20"/>
  <c r="AP20" i="20"/>
  <c r="CM20" i="20"/>
  <c r="V20" i="20"/>
  <c r="AO20" i="20"/>
  <c r="CR20" i="20"/>
  <c r="D20" i="20"/>
  <c r="CZ20" i="20"/>
  <c r="G20" i="20"/>
  <c r="Q20" i="20"/>
  <c r="AN20" i="20"/>
  <c r="O20" i="20"/>
  <c r="CW20" i="20"/>
  <c r="R20" i="20"/>
  <c r="CP20" i="20"/>
  <c r="AD20" i="20"/>
  <c r="BL20" i="20"/>
  <c r="BE20" i="20"/>
  <c r="BW20" i="20"/>
  <c r="CN46" i="20"/>
  <c r="G46" i="20"/>
  <c r="CZ46" i="20"/>
  <c r="BY46" i="20"/>
  <c r="AM46" i="20"/>
  <c r="AG46" i="20"/>
  <c r="BC46" i="20"/>
  <c r="CH46" i="20"/>
  <c r="I46" i="20"/>
  <c r="CB30" i="20"/>
  <c r="BM30" i="20"/>
  <c r="AR30" i="20"/>
  <c r="I30" i="20"/>
  <c r="BB30" i="20"/>
  <c r="CQ30" i="20"/>
  <c r="AL30" i="20"/>
  <c r="AE30" i="20"/>
  <c r="AC30" i="20"/>
  <c r="CY30" i="20"/>
  <c r="BJ76" i="13"/>
  <c r="BJ54" i="13"/>
  <c r="BZ19" i="20"/>
  <c r="AD19" i="20"/>
  <c r="P19" i="20"/>
  <c r="CB19" i="20"/>
  <c r="BR19" i="20"/>
  <c r="CQ19" i="20"/>
  <c r="CJ19" i="20"/>
  <c r="BD19" i="20"/>
  <c r="AP19" i="20"/>
  <c r="K59" i="20"/>
  <c r="BY59" i="20"/>
  <c r="BK59" i="20"/>
  <c r="AR59" i="20"/>
  <c r="AK59" i="20"/>
  <c r="BT59" i="20"/>
  <c r="O59" i="20"/>
  <c r="BC59" i="20"/>
  <c r="CP59" i="20"/>
  <c r="AN59" i="20"/>
  <c r="V59" i="20"/>
  <c r="AM59" i="20"/>
  <c r="DB59" i="20"/>
  <c r="CC59" i="20"/>
  <c r="CD59" i="20"/>
  <c r="AE59" i="20"/>
  <c r="M59" i="20"/>
  <c r="N59" i="20"/>
  <c r="BD59" i="20"/>
  <c r="BF59" i="20"/>
  <c r="AQ59" i="20"/>
  <c r="AV59" i="20"/>
  <c r="BS14" i="20"/>
  <c r="BN14" i="20"/>
  <c r="AQ14" i="20"/>
  <c r="AE14" i="20"/>
  <c r="AJ14" i="20"/>
  <c r="AS14" i="20"/>
  <c r="CE14" i="20"/>
  <c r="V14" i="20"/>
  <c r="M14" i="20"/>
  <c r="H14" i="20"/>
  <c r="B14" i="20"/>
  <c r="AL14" i="20"/>
  <c r="BU14" i="20"/>
  <c r="G14" i="20"/>
  <c r="CF14" i="20"/>
  <c r="BM14" i="20"/>
  <c r="BL14" i="20"/>
  <c r="AX14" i="20"/>
  <c r="BE14" i="20"/>
  <c r="AO14" i="20"/>
  <c r="BO14" i="20"/>
  <c r="CA14" i="20"/>
  <c r="P14" i="20"/>
  <c r="AI14" i="20"/>
  <c r="AZ14" i="20"/>
  <c r="AP14" i="20"/>
  <c r="Z14" i="20"/>
  <c r="CL14" i="20"/>
  <c r="DA14" i="20"/>
  <c r="CT14" i="20"/>
  <c r="Q14" i="20"/>
  <c r="D14" i="20"/>
  <c r="BB14" i="20"/>
  <c r="BT14" i="20"/>
  <c r="L14" i="20"/>
  <c r="O14" i="20"/>
  <c r="BC14" i="20"/>
  <c r="CX14" i="20"/>
  <c r="BK14" i="20"/>
  <c r="AP63" i="20"/>
  <c r="CK63" i="20"/>
  <c r="CW63" i="20"/>
  <c r="BM63" i="20"/>
  <c r="AY63" i="20"/>
  <c r="AL63" i="20"/>
  <c r="J63" i="20"/>
  <c r="E63" i="20"/>
  <c r="CS63" i="20"/>
  <c r="CR63" i="20"/>
  <c r="D63" i="20"/>
  <c r="BY63" i="20"/>
  <c r="BW63" i="20"/>
  <c r="BB63" i="20"/>
  <c r="CX63" i="20"/>
  <c r="AR63" i="20"/>
  <c r="G63" i="20"/>
  <c r="CE63" i="20"/>
  <c r="R63" i="20"/>
  <c r="AZ63" i="20"/>
  <c r="CB63" i="20"/>
  <c r="AD63" i="20"/>
  <c r="AM63" i="20"/>
  <c r="BG63" i="20"/>
  <c r="CM63" i="20"/>
  <c r="CQ63" i="20"/>
  <c r="V63" i="20"/>
  <c r="CI63" i="20"/>
  <c r="U63" i="20"/>
  <c r="CH63" i="20"/>
  <c r="AK63" i="20"/>
  <c r="AT63" i="20"/>
  <c r="AS18" i="20"/>
  <c r="AH18" i="20"/>
  <c r="CF71" i="13"/>
  <c r="CF90" i="13"/>
  <c r="CS90" i="20"/>
  <c r="AV90" i="20"/>
  <c r="BS43" i="20"/>
  <c r="CR43" i="20"/>
  <c r="CT43" i="20"/>
  <c r="BW43" i="20"/>
  <c r="AV43" i="20"/>
  <c r="CA43" i="20"/>
  <c r="M43" i="20"/>
  <c r="CW43" i="20"/>
  <c r="CM43" i="20"/>
  <c r="J43" i="20"/>
  <c r="AT43" i="20"/>
  <c r="CN43" i="20"/>
  <c r="CX43" i="20"/>
  <c r="CM90" i="20"/>
  <c r="BO101" i="20"/>
  <c r="CT101" i="20"/>
  <c r="AC101" i="20"/>
  <c r="J101" i="20"/>
  <c r="AW43" i="20"/>
  <c r="AP43" i="20"/>
  <c r="F43" i="20"/>
  <c r="CF81" i="13"/>
  <c r="CT46" i="20"/>
  <c r="CB46" i="20"/>
  <c r="BC43" i="20"/>
  <c r="AI93" i="20"/>
  <c r="CF103" i="13"/>
  <c r="BT101" i="20"/>
  <c r="AF101" i="20"/>
  <c r="AR101" i="20"/>
  <c r="BX101" i="20"/>
  <c r="AO101" i="20"/>
  <c r="AY101" i="20"/>
  <c r="BY101" i="20"/>
  <c r="BD101" i="20"/>
  <c r="CH101" i="20"/>
  <c r="H101" i="20"/>
  <c r="BF101" i="20"/>
  <c r="CQ101" i="20"/>
  <c r="S101" i="20"/>
  <c r="CM101" i="20"/>
  <c r="AI101" i="20"/>
  <c r="AV91" i="20"/>
  <c r="CZ43" i="20"/>
  <c r="CR30" i="20"/>
  <c r="CU46" i="20"/>
  <c r="AH30" i="20"/>
  <c r="DB46" i="20"/>
  <c r="DB101" i="20"/>
  <c r="CU90" i="20"/>
  <c r="BJ20" i="20"/>
  <c r="BW94" i="20"/>
  <c r="U94" i="20"/>
  <c r="R94" i="20"/>
  <c r="BF20" i="20"/>
  <c r="AG20" i="20"/>
  <c r="BI20" i="20"/>
  <c r="BF93" i="20"/>
  <c r="BA56" i="20"/>
  <c r="BK43" i="20"/>
  <c r="B56" i="20"/>
  <c r="BV46" i="20"/>
  <c r="BQ59" i="20"/>
  <c r="CR59" i="20"/>
  <c r="AA46" i="20"/>
  <c r="CZ19" i="20"/>
  <c r="R101" i="20"/>
  <c r="BE101" i="20"/>
  <c r="AQ101" i="20"/>
  <c r="CF69" i="13"/>
  <c r="CL43" i="20"/>
  <c r="C43" i="20"/>
  <c r="D43" i="20"/>
  <c r="AD43" i="20"/>
  <c r="CY59" i="20"/>
  <c r="DA59" i="20"/>
  <c r="AU59" i="20"/>
  <c r="CT19" i="20"/>
  <c r="AA18" i="20"/>
  <c r="F19" i="20"/>
  <c r="AN19" i="20"/>
  <c r="CD19" i="20"/>
  <c r="CF23" i="13"/>
  <c r="CF67" i="13"/>
  <c r="CT95" i="13"/>
  <c r="I101" i="20"/>
  <c r="O101" i="20"/>
  <c r="V101" i="20"/>
  <c r="CG101" i="20"/>
  <c r="AH101" i="20"/>
  <c r="CB101" i="20"/>
  <c r="CA101" i="20"/>
  <c r="AK101" i="20"/>
  <c r="AJ101" i="20"/>
  <c r="AP101" i="20"/>
  <c r="G101" i="20"/>
  <c r="CX101" i="20"/>
  <c r="BN101" i="20"/>
  <c r="CT9" i="13"/>
  <c r="BJ85" i="13"/>
  <c r="BJ66" i="13"/>
  <c r="BJ38" i="13"/>
  <c r="BJ62" i="13"/>
  <c r="BJ45" i="13"/>
  <c r="BJ100" i="13"/>
  <c r="BJ79" i="13"/>
  <c r="BJ48" i="13"/>
  <c r="BJ88" i="13"/>
  <c r="BJ91" i="13"/>
  <c r="BJ93" i="13"/>
  <c r="BJ18" i="13"/>
  <c r="BJ68" i="13"/>
  <c r="BJ32" i="13"/>
  <c r="BJ81" i="13"/>
  <c r="BJ13" i="13"/>
  <c r="BJ67" i="13"/>
  <c r="AB14" i="20"/>
  <c r="AY14" i="20"/>
  <c r="AU14" i="20"/>
  <c r="BJ14" i="20"/>
  <c r="CW14" i="20"/>
  <c r="R14" i="20"/>
  <c r="N14" i="20"/>
  <c r="BA14" i="20"/>
  <c r="CP14" i="20"/>
  <c r="Y14" i="20"/>
  <c r="CK14" i="20"/>
  <c r="AA14" i="20"/>
  <c r="CJ14" i="20"/>
  <c r="AW14" i="20"/>
  <c r="BD91" i="20"/>
  <c r="DA43" i="20"/>
  <c r="T30" i="20"/>
  <c r="AS46" i="20"/>
  <c r="L46" i="20"/>
  <c r="Y46" i="20"/>
  <c r="CU101" i="20"/>
  <c r="S43" i="20"/>
  <c r="AB20" i="20"/>
  <c r="S59" i="20"/>
  <c r="BZ94" i="20"/>
  <c r="AG94" i="20"/>
  <c r="AK94" i="20"/>
  <c r="AJ56" i="20"/>
  <c r="K20" i="20"/>
  <c r="BN20" i="20"/>
  <c r="AD56" i="20"/>
  <c r="BZ56" i="20"/>
  <c r="AI94" i="20"/>
  <c r="CU94" i="20"/>
  <c r="BJ87" i="13"/>
  <c r="BJ49" i="13"/>
  <c r="BJ108" i="13"/>
  <c r="BJ77" i="13"/>
  <c r="BJ43" i="13"/>
  <c r="BJ56" i="13"/>
  <c r="BJ74" i="13"/>
  <c r="BJ19" i="13"/>
  <c r="BJ44" i="13"/>
  <c r="BJ94" i="13"/>
  <c r="BJ59" i="13"/>
  <c r="BJ101" i="13"/>
  <c r="BJ61" i="13"/>
  <c r="BJ22" i="13"/>
  <c r="BJ70" i="13"/>
  <c r="BJ12" i="13"/>
  <c r="BJ72" i="13"/>
  <c r="BJ55" i="13"/>
  <c r="BJ83" i="13"/>
  <c r="BJ35" i="13"/>
  <c r="BJ23" i="13"/>
  <c r="BJ96" i="13"/>
  <c r="BJ10" i="13"/>
  <c r="BJ82" i="13"/>
  <c r="BJ47" i="13"/>
  <c r="BJ17" i="13"/>
  <c r="BJ92" i="13"/>
  <c r="BJ14" i="13"/>
  <c r="AC85" i="13"/>
  <c r="AU45" i="13"/>
  <c r="AD103" i="20"/>
  <c r="CH22" i="20"/>
  <c r="CT75" i="20"/>
  <c r="CI11" i="20"/>
  <c r="CH70" i="20"/>
  <c r="L11" i="20"/>
  <c r="S42" i="20"/>
  <c r="CK75" i="20"/>
  <c r="S72" i="20"/>
  <c r="CW42" i="20"/>
  <c r="AQ70" i="20"/>
  <c r="AG65" i="20"/>
  <c r="BX18" i="20"/>
  <c r="CB88" i="20"/>
  <c r="BH11" i="20"/>
  <c r="D93" i="20"/>
  <c r="CY42" i="20"/>
  <c r="C42" i="20"/>
  <c r="BH42" i="20"/>
  <c r="AO34" i="20"/>
  <c r="AE75" i="13"/>
  <c r="Z22" i="20"/>
  <c r="CA75" i="20"/>
  <c r="AK66" i="20"/>
  <c r="F11" i="20"/>
  <c r="BT42" i="20"/>
  <c r="CL70" i="20"/>
  <c r="BL75" i="20"/>
  <c r="CD72" i="20"/>
  <c r="BJ22" i="20"/>
  <c r="CN11" i="20"/>
  <c r="CM42" i="20"/>
  <c r="AF65" i="20"/>
  <c r="CG75" i="20"/>
  <c r="I72" i="20"/>
  <c r="CF75" i="20"/>
  <c r="AC75" i="20"/>
  <c r="BN11" i="20"/>
  <c r="B11" i="20"/>
  <c r="B42" i="20"/>
  <c r="BN42" i="20"/>
  <c r="BG42" i="20"/>
  <c r="CE42" i="20"/>
  <c r="U75" i="20"/>
  <c r="Y75" i="20"/>
  <c r="BE75" i="20"/>
  <c r="BJ11" i="20"/>
  <c r="AQ42" i="20"/>
  <c r="AG42" i="20"/>
  <c r="BL42" i="20"/>
  <c r="AB57" i="13"/>
  <c r="CU88" i="13"/>
  <c r="AQ13" i="20"/>
  <c r="CP70" i="20"/>
  <c r="AM75" i="20"/>
  <c r="CX22" i="20"/>
  <c r="C22" i="20"/>
  <c r="BU72" i="20"/>
  <c r="BR75" i="20"/>
  <c r="BB75" i="20"/>
  <c r="BX75" i="20"/>
  <c r="AP75" i="20"/>
  <c r="AD69" i="20"/>
  <c r="AG11" i="20"/>
  <c r="X34" i="20"/>
  <c r="AK34" i="20"/>
  <c r="CN42" i="20"/>
  <c r="AS42" i="20"/>
  <c r="CT42" i="20"/>
  <c r="E42" i="20"/>
  <c r="V42" i="20"/>
  <c r="N42" i="20"/>
  <c r="K65" i="20"/>
  <c r="Y70" i="20"/>
  <c r="CV72" i="20"/>
  <c r="AE70" i="20"/>
  <c r="I54" i="20"/>
  <c r="X54" i="20"/>
  <c r="AL57" i="20"/>
  <c r="CT84" i="20"/>
  <c r="BJ77" i="20"/>
  <c r="CA54" i="20"/>
  <c r="BV17" i="13"/>
  <c r="BS51" i="20"/>
  <c r="AB57" i="20"/>
  <c r="CZ54" i="20"/>
  <c r="AA54" i="20"/>
  <c r="AM54" i="20"/>
  <c r="AJ60" i="20"/>
  <c r="D60" i="20"/>
  <c r="CO61" i="20"/>
  <c r="BV61" i="20"/>
  <c r="AI16" i="20"/>
  <c r="AB16" i="20"/>
  <c r="M58" i="20"/>
  <c r="AT58" i="20"/>
  <c r="B31" i="20"/>
  <c r="AK31" i="20"/>
  <c r="CJ31" i="20"/>
  <c r="BN58" i="20"/>
  <c r="M70" i="20"/>
  <c r="AU65" i="20"/>
  <c r="X65" i="20"/>
  <c r="CY17" i="13"/>
  <c r="AC65" i="20"/>
  <c r="BB22" i="20"/>
  <c r="CY50" i="13"/>
  <c r="CY37" i="13"/>
  <c r="D72" i="20"/>
  <c r="BF75" i="20"/>
  <c r="CB75" i="20"/>
  <c r="AK75" i="20"/>
  <c r="BZ75" i="20"/>
  <c r="AQ75" i="20"/>
  <c r="CS75" i="20"/>
  <c r="G75" i="20"/>
  <c r="BH75" i="20"/>
  <c r="CU72" i="20"/>
  <c r="BB70" i="20"/>
  <c r="CW11" i="20"/>
  <c r="J11" i="20"/>
  <c r="CG11" i="20"/>
  <c r="CY101" i="13"/>
  <c r="CY20" i="13"/>
  <c r="X42" i="20"/>
  <c r="BD42" i="20"/>
  <c r="AJ42" i="20"/>
  <c r="AI42" i="20"/>
  <c r="CV42" i="20"/>
  <c r="J42" i="20"/>
  <c r="R42" i="20"/>
  <c r="BL72" i="20"/>
  <c r="Z70" i="20"/>
  <c r="CJ65" i="20"/>
  <c r="Q70" i="20"/>
  <c r="CW75" i="20"/>
  <c r="CF22" i="20"/>
  <c r="CS22" i="20"/>
  <c r="CY44" i="13"/>
  <c r="T72" i="20"/>
  <c r="M75" i="20"/>
  <c r="CH75" i="20"/>
  <c r="CP75" i="20"/>
  <c r="R75" i="20"/>
  <c r="F75" i="20"/>
  <c r="BB103" i="20"/>
  <c r="BV69" i="20"/>
  <c r="AV70" i="20"/>
  <c r="B22" i="20"/>
  <c r="Z11" i="20"/>
  <c r="AD11" i="20"/>
  <c r="AE11" i="20"/>
  <c r="I11" i="20"/>
  <c r="X11" i="20"/>
  <c r="BS42" i="20"/>
  <c r="AK42" i="20"/>
  <c r="BF42" i="20"/>
  <c r="AY42" i="20"/>
  <c r="CJ42" i="20"/>
  <c r="AU42" i="20"/>
  <c r="CR42" i="20"/>
  <c r="BZ42" i="20"/>
  <c r="CF42" i="20"/>
  <c r="BC42" i="20"/>
  <c r="BM42" i="20"/>
  <c r="BL71" i="13"/>
  <c r="AD41" i="13"/>
  <c r="AO56" i="13"/>
  <c r="BK56" i="13"/>
  <c r="CK60" i="13"/>
  <c r="N56" i="13"/>
  <c r="BV49" i="13"/>
  <c r="BB102" i="13"/>
  <c r="BR29" i="13"/>
  <c r="Z55" i="13"/>
  <c r="BW22" i="20"/>
  <c r="C103" i="20"/>
  <c r="CX42" i="20"/>
  <c r="AE42" i="20"/>
  <c r="K42" i="20"/>
  <c r="R84" i="20"/>
  <c r="BB106" i="13"/>
  <c r="Z30" i="13"/>
  <c r="CT54" i="20"/>
  <c r="AS54" i="20"/>
  <c r="CV77" i="20"/>
  <c r="BM10" i="20"/>
  <c r="CP84" i="20"/>
  <c r="BC84" i="20"/>
  <c r="CG77" i="20"/>
  <c r="BO87" i="20"/>
  <c r="BB28" i="13"/>
  <c r="BB89" i="13"/>
  <c r="BI48" i="20"/>
  <c r="BI54" i="20"/>
  <c r="BK54" i="20"/>
  <c r="CY54" i="20"/>
  <c r="AI54" i="20"/>
  <c r="Q54" i="20"/>
  <c r="D54" i="20"/>
  <c r="BZ54" i="20"/>
  <c r="BM31" i="20"/>
  <c r="AI77" i="20"/>
  <c r="AK57" i="20"/>
  <c r="Y60" i="20"/>
  <c r="CY58" i="20"/>
  <c r="AO89" i="13"/>
  <c r="K35" i="20"/>
  <c r="BB61" i="20"/>
  <c r="AA48" i="20"/>
  <c r="CH35" i="20"/>
  <c r="I84" i="20"/>
  <c r="BJ84" i="20"/>
  <c r="BB96" i="13"/>
  <c r="BM54" i="20"/>
  <c r="CW54" i="20"/>
  <c r="CN54" i="20"/>
  <c r="CK40" i="13"/>
  <c r="BV59" i="13"/>
  <c r="AO79" i="13"/>
  <c r="Z102" i="13"/>
  <c r="CI100" i="20"/>
  <c r="BB16" i="13"/>
  <c r="AK84" i="20"/>
  <c r="CR77" i="20"/>
  <c r="AK48" i="20"/>
  <c r="BL54" i="20"/>
  <c r="U54" i="20"/>
  <c r="CB54" i="20"/>
  <c r="AQ54" i="20"/>
  <c r="AN54" i="20"/>
  <c r="BK57" i="20"/>
  <c r="BG98" i="20"/>
  <c r="CW58" i="20"/>
  <c r="S100" i="20"/>
  <c r="C16" i="20"/>
  <c r="BE19" i="13"/>
  <c r="X19" i="13"/>
  <c r="BM33" i="20"/>
  <c r="BI88" i="20"/>
  <c r="AV88" i="20"/>
  <c r="D88" i="20"/>
  <c r="CM88" i="20"/>
  <c r="AK88" i="20"/>
  <c r="CW88" i="20"/>
  <c r="AY88" i="20"/>
  <c r="I88" i="20"/>
  <c r="Q88" i="20"/>
  <c r="BW88" i="20"/>
  <c r="BA88" i="20"/>
  <c r="F88" i="20"/>
  <c r="CE88" i="20"/>
  <c r="AC88" i="20"/>
  <c r="Z88" i="20"/>
  <c r="AX88" i="20"/>
  <c r="CZ88" i="20"/>
  <c r="P88" i="20"/>
  <c r="CS88" i="20"/>
  <c r="U88" i="20"/>
  <c r="BM88" i="20"/>
  <c r="V88" i="20"/>
  <c r="BR88" i="20"/>
  <c r="BH88" i="20"/>
  <c r="CI88" i="20"/>
  <c r="AR88" i="20"/>
  <c r="CX88" i="20"/>
  <c r="AO88" i="20"/>
  <c r="BO88" i="20"/>
  <c r="CC88" i="20"/>
  <c r="DB88" i="20"/>
  <c r="AD88" i="20"/>
  <c r="CB91" i="20"/>
  <c r="AE91" i="20"/>
  <c r="E91" i="20"/>
  <c r="AU91" i="20"/>
  <c r="S91" i="20"/>
  <c r="H91" i="20"/>
  <c r="BK91" i="20"/>
  <c r="AY91" i="20"/>
  <c r="X91" i="20"/>
  <c r="BV91" i="20"/>
  <c r="BA91" i="20"/>
  <c r="U91" i="20"/>
  <c r="CG91" i="20"/>
  <c r="BQ91" i="20"/>
  <c r="CC91" i="20"/>
  <c r="BJ91" i="20"/>
  <c r="CX91" i="20"/>
  <c r="AA91" i="20"/>
  <c r="AL91" i="20"/>
  <c r="BR91" i="20"/>
  <c r="BS91" i="20"/>
  <c r="AX91" i="20"/>
  <c r="CP91" i="20"/>
  <c r="BI91" i="20"/>
  <c r="AC91" i="20"/>
  <c r="BU91" i="20"/>
  <c r="AN91" i="20"/>
  <c r="T91" i="20"/>
  <c r="F91" i="20"/>
  <c r="CZ91" i="20"/>
  <c r="AM91" i="20"/>
  <c r="CE91" i="20"/>
  <c r="CV91" i="20"/>
  <c r="BT91" i="20"/>
  <c r="Y91" i="20"/>
  <c r="BB91" i="20"/>
  <c r="CI91" i="20"/>
  <c r="CA91" i="20"/>
  <c r="N91" i="20"/>
  <c r="AP91" i="20"/>
  <c r="AB91" i="20"/>
  <c r="AH91" i="20"/>
  <c r="M91" i="20"/>
  <c r="K91" i="20"/>
  <c r="B91" i="20"/>
  <c r="AT91" i="20"/>
  <c r="CO91" i="20"/>
  <c r="CW91" i="20"/>
  <c r="AJ91" i="20"/>
  <c r="CF54" i="13"/>
  <c r="CF100" i="13"/>
  <c r="CF70" i="13"/>
  <c r="CF11" i="13"/>
  <c r="CF52" i="13"/>
  <c r="CF18" i="13"/>
  <c r="CF15" i="13"/>
  <c r="CF83" i="13"/>
  <c r="CF91" i="13"/>
  <c r="CF33" i="13"/>
  <c r="CF14" i="13"/>
  <c r="CF10" i="13"/>
  <c r="CF8" i="13"/>
  <c r="CF107" i="13"/>
  <c r="CF84" i="13"/>
  <c r="CF82" i="13"/>
  <c r="CF95" i="13"/>
  <c r="CF92" i="13"/>
  <c r="CF26" i="13"/>
  <c r="CF28" i="13"/>
  <c r="CF55" i="13"/>
  <c r="CF25" i="13"/>
  <c r="CF74" i="13"/>
  <c r="CF51" i="13"/>
  <c r="CF48" i="13"/>
  <c r="CF65" i="13"/>
  <c r="CF36" i="13"/>
  <c r="CF99" i="13"/>
  <c r="CF31" i="13"/>
  <c r="CF106" i="13"/>
  <c r="CF64" i="13"/>
  <c r="CF38" i="13"/>
  <c r="CF43" i="13"/>
  <c r="CF97" i="13"/>
  <c r="BD68" i="13"/>
  <c r="BD71" i="13"/>
  <c r="CF96" i="13"/>
  <c r="CF18" i="20"/>
  <c r="CF24" i="13"/>
  <c r="CY88" i="20"/>
  <c r="BZ88" i="20"/>
  <c r="BW91" i="20"/>
  <c r="X86" i="13"/>
  <c r="V71" i="13"/>
  <c r="V9" i="13"/>
  <c r="CF17" i="20"/>
  <c r="BD17" i="20"/>
  <c r="BH17" i="20"/>
  <c r="CV18" i="20"/>
  <c r="CJ18" i="20"/>
  <c r="T18" i="20"/>
  <c r="BS18" i="20"/>
  <c r="AM18" i="20"/>
  <c r="BE18" i="20"/>
  <c r="BT18" i="20"/>
  <c r="U18" i="20"/>
  <c r="I18" i="20"/>
  <c r="Q18" i="20"/>
  <c r="CY18" i="20"/>
  <c r="AV18" i="20"/>
  <c r="BA18" i="20"/>
  <c r="AC18" i="20"/>
  <c r="AY18" i="20"/>
  <c r="AR18" i="20"/>
  <c r="CN18" i="20"/>
  <c r="BF18" i="20"/>
  <c r="CH18" i="20"/>
  <c r="CP18" i="20"/>
  <c r="N18" i="20"/>
  <c r="CQ18" i="20"/>
  <c r="D18" i="20"/>
  <c r="CG18" i="20"/>
  <c r="BJ18" i="20"/>
  <c r="M18" i="20"/>
  <c r="CC18" i="20"/>
  <c r="CB18" i="20"/>
  <c r="CW18" i="20"/>
  <c r="BI18" i="20"/>
  <c r="BM18" i="20"/>
  <c r="CT62" i="13"/>
  <c r="CT44" i="13"/>
  <c r="CT31" i="13"/>
  <c r="CT89" i="13"/>
  <c r="CT98" i="13"/>
  <c r="CT47" i="13"/>
  <c r="CT73" i="13"/>
  <c r="CT20" i="13"/>
  <c r="CT99" i="13"/>
  <c r="CT37" i="13"/>
  <c r="CT93" i="13"/>
  <c r="CT56" i="13"/>
  <c r="CT96" i="13"/>
  <c r="CT72" i="13"/>
  <c r="CT13" i="13"/>
  <c r="CT26" i="13"/>
  <c r="CT63" i="13"/>
  <c r="CT58" i="13"/>
  <c r="CT90" i="13"/>
  <c r="CT33" i="13"/>
  <c r="CT29" i="13"/>
  <c r="CT100" i="13"/>
  <c r="CT82" i="13"/>
  <c r="CT84" i="13"/>
  <c r="CT61" i="13"/>
  <c r="AB90" i="20"/>
  <c r="AO18" i="20"/>
  <c r="CF27" i="13"/>
  <c r="CF68" i="13"/>
  <c r="CF66" i="13"/>
  <c r="BE88" i="20"/>
  <c r="CT78" i="13"/>
  <c r="CU91" i="20"/>
  <c r="CF73" i="13"/>
  <c r="AI90" i="20"/>
  <c r="B18" i="20"/>
  <c r="AB18" i="20"/>
  <c r="BG18" i="20"/>
  <c r="AT18" i="20"/>
  <c r="L17" i="20"/>
  <c r="BF88" i="20"/>
  <c r="CN93" i="20"/>
  <c r="CF12" i="13"/>
  <c r="CF17" i="13"/>
  <c r="CF39" i="13"/>
  <c r="CF104" i="13"/>
  <c r="CF89" i="13"/>
  <c r="CF102" i="13"/>
  <c r="CF22" i="13"/>
  <c r="CF60" i="13"/>
  <c r="CV88" i="20"/>
  <c r="AJ88" i="20"/>
  <c r="AS88" i="20"/>
  <c r="BD28" i="13"/>
  <c r="CT57" i="13"/>
  <c r="CT45" i="13"/>
  <c r="CT22" i="13"/>
  <c r="CK88" i="20"/>
  <c r="CR88" i="20"/>
  <c r="CD91" i="20"/>
  <c r="CT69" i="13"/>
  <c r="I91" i="20"/>
  <c r="AF91" i="20"/>
  <c r="BL91" i="20"/>
  <c r="BX91" i="20"/>
  <c r="BO91" i="20"/>
  <c r="V91" i="20"/>
  <c r="CT17" i="20"/>
  <c r="BO18" i="20"/>
  <c r="W18" i="20"/>
  <c r="AI88" i="20"/>
  <c r="CC38" i="20"/>
  <c r="AG38" i="20"/>
  <c r="BE100" i="13"/>
  <c r="BE101" i="13"/>
  <c r="Q93" i="20"/>
  <c r="BL93" i="20"/>
  <c r="AW93" i="20"/>
  <c r="CE93" i="20"/>
  <c r="DA93" i="20"/>
  <c r="E93" i="20"/>
  <c r="CS93" i="20"/>
  <c r="AD93" i="20"/>
  <c r="CL90" i="20"/>
  <c r="T90" i="20"/>
  <c r="CH90" i="20"/>
  <c r="BC90" i="20"/>
  <c r="BP90" i="20"/>
  <c r="AU90" i="20"/>
  <c r="AP90" i="20"/>
  <c r="CG90" i="20"/>
  <c r="BB90" i="20"/>
  <c r="L90" i="20"/>
  <c r="CE90" i="20"/>
  <c r="AM90" i="20"/>
  <c r="CQ90" i="20"/>
  <c r="CF90" i="20"/>
  <c r="AK90" i="20"/>
  <c r="C18" i="20"/>
  <c r="J18" i="20"/>
  <c r="AL18" i="20"/>
  <c r="CF46" i="13"/>
  <c r="AF88" i="20"/>
  <c r="CF76" i="13"/>
  <c r="CF57" i="13"/>
  <c r="CF9" i="13"/>
  <c r="CT35" i="13"/>
  <c r="CT88" i="20"/>
  <c r="CT74" i="13"/>
  <c r="CT39" i="13"/>
  <c r="CL88" i="20"/>
  <c r="L91" i="20"/>
  <c r="CT36" i="13"/>
  <c r="BY91" i="20"/>
  <c r="CT65" i="13"/>
  <c r="G91" i="20"/>
  <c r="AS91" i="20"/>
  <c r="J91" i="20"/>
  <c r="BZ91" i="20"/>
  <c r="R91" i="20"/>
  <c r="CL91" i="20"/>
  <c r="CT18" i="20"/>
  <c r="Z93" i="20"/>
  <c r="CK90" i="20"/>
  <c r="CF47" i="13"/>
  <c r="CF7" i="13"/>
  <c r="W90" i="20"/>
  <c r="CI18" i="20"/>
  <c r="AU18" i="20"/>
  <c r="BR18" i="20"/>
  <c r="BQ18" i="20"/>
  <c r="BE74" i="13"/>
  <c r="BD93" i="20"/>
  <c r="CF44" i="13"/>
  <c r="CF75" i="13"/>
  <c r="CF45" i="13"/>
  <c r="CF56" i="13"/>
  <c r="CF50" i="13"/>
  <c r="CF58" i="13"/>
  <c r="CO90" i="20"/>
  <c r="CT88" i="13"/>
  <c r="C88" i="20"/>
  <c r="CF88" i="20"/>
  <c r="O88" i="20"/>
  <c r="CT64" i="13"/>
  <c r="CT12" i="13"/>
  <c r="AZ88" i="20"/>
  <c r="AN88" i="20"/>
  <c r="CT77" i="13"/>
  <c r="BM91" i="20"/>
  <c r="DA91" i="20"/>
  <c r="W91" i="20"/>
  <c r="DB91" i="20"/>
  <c r="CY91" i="20"/>
  <c r="AK17" i="20"/>
  <c r="CE18" i="20"/>
  <c r="BA90" i="20"/>
  <c r="BE90" i="20"/>
  <c r="BD88" i="20"/>
  <c r="AY44" i="20"/>
  <c r="CO44" i="20"/>
  <c r="J54" i="20"/>
  <c r="DB54" i="20"/>
  <c r="BB63" i="13"/>
  <c r="J84" i="20"/>
  <c r="AT84" i="20"/>
  <c r="AX84" i="20"/>
  <c r="CX57" i="20"/>
  <c r="AL51" i="20"/>
  <c r="CM77" i="20"/>
  <c r="AE57" i="20"/>
  <c r="BL51" i="20"/>
  <c r="E54" i="20"/>
  <c r="CI54" i="20"/>
  <c r="AG54" i="20"/>
  <c r="AD54" i="20"/>
  <c r="BC54" i="20"/>
  <c r="AR54" i="20"/>
  <c r="AO54" i="20"/>
  <c r="BG54" i="20"/>
  <c r="T54" i="20"/>
  <c r="AK54" i="20"/>
  <c r="E77" i="20"/>
  <c r="AO87" i="13"/>
  <c r="CH77" i="20"/>
  <c r="AO77" i="20"/>
  <c r="CA8" i="13"/>
  <c r="AM55" i="13"/>
  <c r="BA76" i="13"/>
  <c r="AF67" i="13"/>
  <c r="Z42" i="13"/>
  <c r="BE49" i="13"/>
  <c r="BV27" i="13"/>
  <c r="BF36" i="13"/>
  <c r="BD64" i="13"/>
  <c r="BM58" i="13"/>
  <c r="V34" i="13"/>
  <c r="V8" i="13"/>
  <c r="V107" i="13"/>
  <c r="CX85" i="20"/>
  <c r="AV85" i="20"/>
  <c r="BN85" i="20"/>
  <c r="AQ51" i="20"/>
  <c r="CP51" i="20"/>
  <c r="D51" i="20"/>
  <c r="V77" i="20"/>
  <c r="AB77" i="20"/>
  <c r="BE77" i="20"/>
  <c r="U77" i="20"/>
  <c r="AE48" i="20"/>
  <c r="AJ48" i="20"/>
  <c r="U27" i="20"/>
  <c r="CV27" i="20"/>
  <c r="AN27" i="20"/>
  <c r="B27" i="20"/>
  <c r="AO43" i="13"/>
  <c r="AO13" i="13"/>
  <c r="AO29" i="13"/>
  <c r="AO27" i="13"/>
  <c r="AO32" i="13"/>
  <c r="AO103" i="13"/>
  <c r="AO59" i="13"/>
  <c r="CA57" i="20"/>
  <c r="DB57" i="20"/>
  <c r="BD57" i="20"/>
  <c r="CR57" i="20"/>
  <c r="AD57" i="20"/>
  <c r="N66" i="13"/>
  <c r="CK84" i="20"/>
  <c r="N84" i="20"/>
  <c r="B84" i="20"/>
  <c r="AB84" i="20"/>
  <c r="L84" i="20"/>
  <c r="CR35" i="20"/>
  <c r="CQ35" i="20"/>
  <c r="AT35" i="20"/>
  <c r="BB13" i="13"/>
  <c r="BB22" i="13"/>
  <c r="BB61" i="13"/>
  <c r="BB50" i="13"/>
  <c r="BB21" i="13"/>
  <c r="BB11" i="13"/>
  <c r="BT54" i="20"/>
  <c r="H54" i="20"/>
  <c r="CO54" i="20"/>
  <c r="BV54" i="20"/>
  <c r="CM54" i="20"/>
  <c r="CC54" i="20"/>
  <c r="BJ54" i="20"/>
  <c r="AF54" i="20"/>
  <c r="AZ54" i="20"/>
  <c r="CU54" i="20"/>
  <c r="BP54" i="20"/>
  <c r="L54" i="20"/>
  <c r="AY54" i="20"/>
  <c r="B54" i="20"/>
  <c r="BR54" i="20"/>
  <c r="BX31" i="20"/>
  <c r="AV31" i="20"/>
  <c r="BO31" i="20"/>
  <c r="H31" i="20"/>
  <c r="AH99" i="20"/>
  <c r="CH99" i="20"/>
  <c r="AB61" i="20"/>
  <c r="X61" i="20"/>
  <c r="BS61" i="20"/>
  <c r="H61" i="20"/>
  <c r="DA77" i="20"/>
  <c r="BU84" i="20"/>
  <c r="BV84" i="20"/>
  <c r="BI84" i="20"/>
  <c r="CD84" i="20"/>
  <c r="BB93" i="13"/>
  <c r="BM85" i="20"/>
  <c r="I31" i="20"/>
  <c r="I77" i="20"/>
  <c r="V16" i="13"/>
  <c r="CJ84" i="20"/>
  <c r="O57" i="20"/>
  <c r="BM51" i="20"/>
  <c r="BZ31" i="20"/>
  <c r="AZ54" i="13"/>
  <c r="AU31" i="20"/>
  <c r="AA51" i="20"/>
  <c r="P77" i="20"/>
  <c r="AF51" i="20"/>
  <c r="S51" i="20"/>
  <c r="BB14" i="13"/>
  <c r="BE23" i="13"/>
  <c r="AO65" i="13"/>
  <c r="BP48" i="20"/>
  <c r="BN48" i="20"/>
  <c r="CP57" i="20"/>
  <c r="U57" i="20"/>
  <c r="AD31" i="20"/>
  <c r="E31" i="20"/>
  <c r="BP77" i="20"/>
  <c r="BZ77" i="20"/>
  <c r="CK57" i="20"/>
  <c r="CA98" i="20"/>
  <c r="AV44" i="20"/>
  <c r="BD45" i="13"/>
  <c r="CZ58" i="20"/>
  <c r="AW58" i="20"/>
  <c r="AO33" i="13"/>
  <c r="AO41" i="13"/>
  <c r="AO83" i="13"/>
  <c r="Z81" i="13"/>
  <c r="CQ99" i="20"/>
  <c r="DA61" i="20"/>
  <c r="G84" i="20"/>
  <c r="AW16" i="20"/>
  <c r="D16" i="20"/>
  <c r="AE16" i="20"/>
  <c r="BH58" i="20"/>
  <c r="D58" i="20"/>
  <c r="L58" i="20"/>
  <c r="CM58" i="20"/>
  <c r="AA58" i="20"/>
  <c r="BE35" i="13"/>
  <c r="BE8" i="13"/>
  <c r="BA100" i="20"/>
  <c r="AX100" i="20"/>
  <c r="BV85" i="13"/>
  <c r="BV39" i="13"/>
  <c r="BV29" i="13"/>
  <c r="AA100" i="20"/>
  <c r="CQ100" i="20"/>
  <c r="CU84" i="20"/>
  <c r="CA84" i="20"/>
  <c r="X15" i="13"/>
  <c r="BB31" i="13"/>
  <c r="L77" i="20"/>
  <c r="AK85" i="20"/>
  <c r="BB84" i="20"/>
  <c r="BB76" i="13"/>
  <c r="H51" i="20"/>
  <c r="BB10" i="13"/>
  <c r="BM13" i="13"/>
  <c r="V100" i="13"/>
  <c r="CP77" i="20"/>
  <c r="BV77" i="20"/>
  <c r="BM54" i="13"/>
  <c r="BB56" i="13"/>
  <c r="BB60" i="13"/>
  <c r="CU100" i="20"/>
  <c r="BQ100" i="20"/>
  <c r="BE34" i="13"/>
  <c r="Q48" i="20"/>
  <c r="R31" i="20"/>
  <c r="CM31" i="20"/>
  <c r="Z77" i="20"/>
  <c r="CN77" i="20"/>
  <c r="CL77" i="20"/>
  <c r="AW57" i="20"/>
  <c r="F57" i="20"/>
  <c r="AS60" i="20"/>
  <c r="AW44" i="20"/>
  <c r="BV19" i="13"/>
  <c r="BV26" i="13"/>
  <c r="BD7" i="13"/>
  <c r="V87" i="13"/>
  <c r="AO35" i="13"/>
  <c r="CF58" i="20"/>
  <c r="DA58" i="20"/>
  <c r="CR58" i="20"/>
  <c r="AO93" i="13"/>
  <c r="AO47" i="13"/>
  <c r="Z26" i="13"/>
  <c r="AA99" i="20"/>
  <c r="AT61" i="20"/>
  <c r="BK61" i="20"/>
  <c r="AG86" i="20"/>
  <c r="AS86" i="20"/>
  <c r="AD38" i="13"/>
  <c r="AD82" i="13"/>
  <c r="AH105" i="20"/>
  <c r="AD105" i="20"/>
  <c r="BJ105" i="20"/>
  <c r="V10" i="20"/>
  <c r="U10" i="20"/>
  <c r="AG10" i="20"/>
  <c r="C10" i="20"/>
  <c r="CK10" i="20"/>
  <c r="CP10" i="20"/>
  <c r="CW10" i="20"/>
  <c r="X10" i="20"/>
  <c r="BX10" i="20"/>
  <c r="CO10" i="20"/>
  <c r="BN10" i="20"/>
  <c r="AP10" i="20"/>
  <c r="AC10" i="20"/>
  <c r="AN64" i="20"/>
  <c r="F64" i="20"/>
  <c r="CR64" i="20"/>
  <c r="CT64" i="20"/>
  <c r="CI64" i="20"/>
  <c r="BN64" i="20"/>
  <c r="D64" i="20"/>
  <c r="G64" i="20"/>
  <c r="BH64" i="20"/>
  <c r="AO64" i="20"/>
  <c r="AI44" i="20"/>
  <c r="BL44" i="20"/>
  <c r="U44" i="20"/>
  <c r="K44" i="20"/>
  <c r="H44" i="20"/>
  <c r="CD44" i="20"/>
  <c r="AZ44" i="20"/>
  <c r="CX44" i="20"/>
  <c r="BG44" i="20"/>
  <c r="O44" i="20"/>
  <c r="CC44" i="20"/>
  <c r="AR44" i="20"/>
  <c r="AQ44" i="20"/>
  <c r="P44" i="20"/>
  <c r="BW44" i="20"/>
  <c r="CE44" i="20"/>
  <c r="BS44" i="20"/>
  <c r="BY44" i="20"/>
  <c r="BC44" i="20"/>
  <c r="AC39" i="20"/>
  <c r="K39" i="20"/>
  <c r="BV39" i="20"/>
  <c r="DB39" i="20"/>
  <c r="AI39" i="20"/>
  <c r="AY39" i="20"/>
  <c r="BU39" i="20"/>
  <c r="BZ39" i="20"/>
  <c r="AW39" i="20"/>
  <c r="G51" i="20"/>
  <c r="R51" i="20"/>
  <c r="AY51" i="20"/>
  <c r="BC51" i="20"/>
  <c r="W51" i="20"/>
  <c r="AJ51" i="20"/>
  <c r="BG51" i="20"/>
  <c r="CI51" i="20"/>
  <c r="CB51" i="20"/>
  <c r="BZ51" i="20"/>
  <c r="BB51" i="20"/>
  <c r="AH51" i="20"/>
  <c r="Y51" i="20"/>
  <c r="DA51" i="20"/>
  <c r="AR51" i="20"/>
  <c r="AZ51" i="20"/>
  <c r="L51" i="20"/>
  <c r="BK51" i="20"/>
  <c r="BI51" i="20"/>
  <c r="AS51" i="20"/>
  <c r="AK51" i="20"/>
  <c r="I51" i="20"/>
  <c r="CG51" i="20"/>
  <c r="Z51" i="20"/>
  <c r="S77" i="20"/>
  <c r="AU77" i="20"/>
  <c r="CE77" i="20"/>
  <c r="BR77" i="20"/>
  <c r="BB77" i="20"/>
  <c r="F77" i="20"/>
  <c r="AG77" i="20"/>
  <c r="BD77" i="20"/>
  <c r="CO77" i="20"/>
  <c r="B77" i="20"/>
  <c r="CD77" i="20"/>
  <c r="BQ77" i="20"/>
  <c r="CU77" i="20"/>
  <c r="BT77" i="20"/>
  <c r="G77" i="20"/>
  <c r="K77" i="20"/>
  <c r="AF77" i="20"/>
  <c r="BA77" i="20"/>
  <c r="X77" i="20"/>
  <c r="CC77" i="20"/>
  <c r="AN77" i="20"/>
  <c r="CK77" i="20"/>
  <c r="BS77" i="20"/>
  <c r="BL77" i="20"/>
  <c r="W77" i="20"/>
  <c r="BY77" i="20"/>
  <c r="CW77" i="20"/>
  <c r="AJ77" i="20"/>
  <c r="CI77" i="20"/>
  <c r="AC77" i="20"/>
  <c r="CT77" i="20"/>
  <c r="C77" i="20"/>
  <c r="BW77" i="20"/>
  <c r="DB77" i="20"/>
  <c r="CB77" i="20"/>
  <c r="J77" i="20"/>
  <c r="AW77" i="20"/>
  <c r="AE77" i="20"/>
  <c r="BH77" i="20"/>
  <c r="O77" i="20"/>
  <c r="AA77" i="20"/>
  <c r="BC77" i="20"/>
  <c r="AX77" i="20"/>
  <c r="AY77" i="20"/>
  <c r="CF77" i="20"/>
  <c r="AS77" i="20"/>
  <c r="CZ77" i="20"/>
  <c r="M77" i="20"/>
  <c r="BK77" i="20"/>
  <c r="BI77" i="20"/>
  <c r="Q77" i="20"/>
  <c r="BX77" i="20"/>
  <c r="BN77" i="20"/>
  <c r="BU77" i="20"/>
  <c r="T77" i="20"/>
  <c r="CS77" i="20"/>
  <c r="AD77" i="20"/>
  <c r="AL77" i="20"/>
  <c r="AZ77" i="20"/>
  <c r="CY77" i="20"/>
  <c r="BO77" i="20"/>
  <c r="R77" i="20"/>
  <c r="AM77" i="20"/>
  <c r="D77" i="20"/>
  <c r="BG77" i="20"/>
  <c r="CX77" i="20"/>
  <c r="H77" i="20"/>
  <c r="AP77" i="20"/>
  <c r="AK77" i="20"/>
  <c r="CJ77" i="20"/>
  <c r="AT77" i="20"/>
  <c r="AV77" i="20"/>
  <c r="AQ77" i="20"/>
  <c r="N77" i="20"/>
  <c r="CA77" i="20"/>
  <c r="BR48" i="20"/>
  <c r="CV48" i="20"/>
  <c r="M48" i="20"/>
  <c r="B48" i="20"/>
  <c r="CK48" i="20"/>
  <c r="CA48" i="20"/>
  <c r="BH48" i="20"/>
  <c r="AG48" i="20"/>
  <c r="AU48" i="20"/>
  <c r="AS48" i="20"/>
  <c r="CI48" i="20"/>
  <c r="CB48" i="20"/>
  <c r="CO48" i="20"/>
  <c r="AO48" i="20"/>
  <c r="K48" i="20"/>
  <c r="V48" i="20"/>
  <c r="CY48" i="20"/>
  <c r="DB48" i="20"/>
  <c r="AL48" i="20"/>
  <c r="E48" i="20"/>
  <c r="CH48" i="20"/>
  <c r="CP48" i="20"/>
  <c r="BO48" i="20"/>
  <c r="AC48" i="20"/>
  <c r="BL48" i="20"/>
  <c r="AD48" i="20"/>
  <c r="U48" i="20"/>
  <c r="AI48" i="20"/>
  <c r="CR48" i="20"/>
  <c r="BZ48" i="20"/>
  <c r="P48" i="20"/>
  <c r="CU48" i="20"/>
  <c r="CD48" i="20"/>
  <c r="CN48" i="20"/>
  <c r="BG48" i="20"/>
  <c r="G48" i="20"/>
  <c r="CE48" i="20"/>
  <c r="AV48" i="20"/>
  <c r="Y48" i="20"/>
  <c r="N48" i="20"/>
  <c r="BD48" i="20"/>
  <c r="CS48" i="20"/>
  <c r="CW48" i="20"/>
  <c r="AP48" i="20"/>
  <c r="AY48" i="20"/>
  <c r="R48" i="20"/>
  <c r="AN64" i="13"/>
  <c r="AN102" i="13"/>
  <c r="AN25" i="13"/>
  <c r="AN55" i="13"/>
  <c r="V11" i="13"/>
  <c r="V79" i="13"/>
  <c r="V69" i="13"/>
  <c r="V36" i="13"/>
  <c r="V39" i="13"/>
  <c r="V90" i="13"/>
  <c r="V62" i="13"/>
  <c r="V48" i="13"/>
  <c r="V43" i="13"/>
  <c r="V81" i="13"/>
  <c r="V41" i="13"/>
  <c r="V91" i="13"/>
  <c r="V80" i="13"/>
  <c r="V74" i="13"/>
  <c r="V55" i="13"/>
  <c r="V105" i="13"/>
  <c r="V14" i="13"/>
  <c r="V22" i="13"/>
  <c r="V93" i="13"/>
  <c r="V75" i="13"/>
  <c r="V23" i="13"/>
  <c r="V59" i="13"/>
  <c r="AU36" i="13"/>
  <c r="AU25" i="13"/>
  <c r="AU18" i="13"/>
  <c r="AU55" i="13"/>
  <c r="AU38" i="13"/>
  <c r="AU7" i="13"/>
  <c r="AU28" i="13"/>
  <c r="AU82" i="13"/>
  <c r="AU73" i="13"/>
  <c r="AU24" i="13"/>
  <c r="AU71" i="13"/>
  <c r="AU96" i="13"/>
  <c r="AU22" i="13"/>
  <c r="AU26" i="13"/>
  <c r="AU89" i="13"/>
  <c r="AU63" i="13"/>
  <c r="AU99" i="13"/>
  <c r="AU39" i="13"/>
  <c r="AU34" i="13"/>
  <c r="AU42" i="13"/>
  <c r="BM64" i="13"/>
  <c r="BM67" i="13"/>
  <c r="BM49" i="13"/>
  <c r="BM77" i="13"/>
  <c r="BM25" i="13"/>
  <c r="V20" i="13"/>
  <c r="BM45" i="13"/>
  <c r="AU51" i="13"/>
  <c r="V95" i="13"/>
  <c r="CC64" i="20"/>
  <c r="AX105" i="13"/>
  <c r="AC49" i="13"/>
  <c r="AC38" i="13"/>
  <c r="AC83" i="13"/>
  <c r="AC107" i="13"/>
  <c r="AC27" i="13"/>
  <c r="AC47" i="13"/>
  <c r="AC55" i="13"/>
  <c r="AC69" i="13"/>
  <c r="AC82" i="13"/>
  <c r="AC86" i="13"/>
  <c r="AC65" i="13"/>
  <c r="AC16" i="13"/>
  <c r="AC50" i="13"/>
  <c r="BE15" i="20"/>
  <c r="C15" i="20"/>
  <c r="CV15" i="20"/>
  <c r="CA15" i="20"/>
  <c r="BU15" i="20"/>
  <c r="X104" i="13"/>
  <c r="X103" i="13"/>
  <c r="X80" i="13"/>
  <c r="X47" i="13"/>
  <c r="X71" i="13"/>
  <c r="X53" i="13"/>
  <c r="X84" i="13"/>
  <c r="X18" i="13"/>
  <c r="X107" i="13"/>
  <c r="BN82" i="20"/>
  <c r="CM82" i="20"/>
  <c r="N82" i="20"/>
  <c r="BW85" i="20"/>
  <c r="DA85" i="20"/>
  <c r="CU85" i="20"/>
  <c r="L85" i="20"/>
  <c r="AH85" i="20"/>
  <c r="R85" i="20"/>
  <c r="D85" i="20"/>
  <c r="CT85" i="20"/>
  <c r="AX85" i="20"/>
  <c r="CP85" i="20"/>
  <c r="E85" i="20"/>
  <c r="P85" i="20"/>
  <c r="CV85" i="20"/>
  <c r="AU80" i="13"/>
  <c r="AF85" i="20"/>
  <c r="V35" i="13"/>
  <c r="AU81" i="13"/>
  <c r="BJ85" i="20"/>
  <c r="V30" i="13"/>
  <c r="Y85" i="20"/>
  <c r="AC66" i="13"/>
  <c r="X63" i="13"/>
  <c r="V106" i="13"/>
  <c r="AC32" i="13"/>
  <c r="AU68" i="13"/>
  <c r="AC108" i="13"/>
  <c r="AM10" i="20"/>
  <c r="AO69" i="13"/>
  <c r="AO95" i="13"/>
  <c r="AO101" i="13"/>
  <c r="AO48" i="13"/>
  <c r="AO42" i="13"/>
  <c r="AO10" i="13"/>
  <c r="AO76" i="13"/>
  <c r="AO70" i="13"/>
  <c r="AO91" i="13"/>
  <c r="BQ27" i="20"/>
  <c r="CB27" i="20"/>
  <c r="BY27" i="20"/>
  <c r="BA27" i="20"/>
  <c r="CM27" i="20"/>
  <c r="BX27" i="20"/>
  <c r="AO64" i="13"/>
  <c r="AO60" i="13"/>
  <c r="AO37" i="13"/>
  <c r="AO96" i="13"/>
  <c r="AO99" i="13"/>
  <c r="AO8" i="13"/>
  <c r="AO97" i="13"/>
  <c r="AO53" i="13"/>
  <c r="AO36" i="13"/>
  <c r="AO16" i="13"/>
  <c r="AO85" i="13"/>
  <c r="AO17" i="13"/>
  <c r="AO30" i="13"/>
  <c r="AO90" i="13"/>
  <c r="AO58" i="13"/>
  <c r="AO46" i="13"/>
  <c r="AO39" i="13"/>
  <c r="AO7" i="13"/>
  <c r="AO22" i="13"/>
  <c r="AO24" i="13"/>
  <c r="AO11" i="13"/>
  <c r="AO26" i="13"/>
  <c r="AO34" i="13"/>
  <c r="AO40" i="13"/>
  <c r="AO52" i="13"/>
  <c r="AO31" i="13"/>
  <c r="AO12" i="13"/>
  <c r="AO21" i="13"/>
  <c r="AO38" i="13"/>
  <c r="AO88" i="13"/>
  <c r="AK27" i="20"/>
  <c r="CD27" i="20"/>
  <c r="CU27" i="20"/>
  <c r="CE46" i="20"/>
  <c r="BN46" i="20"/>
  <c r="BK46" i="20"/>
  <c r="AU46" i="20"/>
  <c r="CT76" i="13"/>
  <c r="CT15" i="13"/>
  <c r="CT46" i="13"/>
  <c r="K30" i="20"/>
  <c r="BN30" i="20"/>
  <c r="AO30" i="20"/>
  <c r="V30" i="20"/>
  <c r="BA30" i="20"/>
  <c r="CY9" i="13"/>
  <c r="CY71" i="13"/>
  <c r="BX19" i="20"/>
  <c r="M19" i="20"/>
  <c r="AA59" i="20"/>
  <c r="BO59" i="20"/>
  <c r="E59" i="20"/>
  <c r="P59" i="20"/>
  <c r="L59" i="20"/>
  <c r="AX59" i="20"/>
  <c r="BE59" i="20"/>
  <c r="BB59" i="20"/>
  <c r="CW59" i="20"/>
  <c r="AC59" i="20"/>
  <c r="AC14" i="20"/>
  <c r="CR14" i="20"/>
  <c r="CU14" i="20"/>
  <c r="BL63" i="20"/>
  <c r="CC63" i="20"/>
  <c r="BR63" i="20"/>
  <c r="BT63" i="20"/>
  <c r="CJ63" i="20"/>
  <c r="AN63" i="20"/>
  <c r="AH63" i="20"/>
  <c r="CL63" i="20"/>
  <c r="M63" i="20"/>
  <c r="BQ63" i="20"/>
  <c r="O63" i="20"/>
  <c r="CO63" i="20"/>
  <c r="CA63" i="20"/>
  <c r="BJ63" i="20"/>
  <c r="BE63" i="20"/>
  <c r="CD63" i="20"/>
  <c r="BJ57" i="13"/>
  <c r="BJ51" i="13"/>
  <c r="A21" i="13"/>
  <c r="BP16" i="13"/>
  <c r="BL85" i="13"/>
  <c r="AT87" i="13"/>
  <c r="CY36" i="13"/>
  <c r="M34" i="13"/>
  <c r="A7" i="13"/>
  <c r="K98" i="20"/>
  <c r="X98" i="20"/>
  <c r="BH84" i="20"/>
  <c r="BY84" i="20"/>
  <c r="CX84" i="20"/>
  <c r="AL84" i="20"/>
  <c r="U35" i="20"/>
  <c r="J35" i="20"/>
  <c r="BB79" i="13"/>
  <c r="BB47" i="13"/>
  <c r="BB38" i="13"/>
  <c r="BB66" i="13"/>
  <c r="BB49" i="13"/>
  <c r="BB81" i="13"/>
  <c r="AN34" i="13"/>
  <c r="AN71" i="13"/>
  <c r="Y54" i="20"/>
  <c r="BD54" i="20"/>
  <c r="BU54" i="20"/>
  <c r="AP54" i="20"/>
  <c r="F54" i="20"/>
  <c r="AC54" i="20"/>
  <c r="CQ54" i="20"/>
  <c r="Z54" i="20"/>
  <c r="N54" i="20"/>
  <c r="BN54" i="20"/>
  <c r="CS54" i="20"/>
  <c r="CL54" i="20"/>
  <c r="BQ54" i="20"/>
  <c r="CK54" i="20"/>
  <c r="W54" i="20"/>
  <c r="G54" i="20"/>
  <c r="CE54" i="20"/>
  <c r="R54" i="20"/>
  <c r="CD54" i="20"/>
  <c r="AL54" i="20"/>
  <c r="U70" i="20"/>
  <c r="BG70" i="20"/>
  <c r="AN70" i="20"/>
  <c r="W70" i="20"/>
  <c r="AB70" i="20"/>
  <c r="I76" i="20"/>
  <c r="BO76" i="20"/>
  <c r="Z11" i="13"/>
  <c r="Z13" i="13"/>
  <c r="BM60" i="20"/>
  <c r="BW60" i="20"/>
  <c r="AY58" i="20"/>
  <c r="BD58" i="20"/>
  <c r="C58" i="20"/>
  <c r="CX58" i="20"/>
  <c r="BY58" i="20"/>
  <c r="BE60" i="13"/>
  <c r="BE31" i="13"/>
  <c r="BV30" i="13"/>
  <c r="BV61" i="13"/>
  <c r="BI31" i="20"/>
  <c r="CI31" i="20"/>
  <c r="BY31" i="20"/>
  <c r="CC31" i="20"/>
  <c r="L31" i="20"/>
  <c r="P31" i="20"/>
  <c r="BA99" i="20"/>
  <c r="N99" i="20"/>
  <c r="BD101" i="13"/>
  <c r="BD86" i="13"/>
  <c r="BN61" i="20"/>
  <c r="AS61" i="20"/>
  <c r="I61" i="20"/>
  <c r="BW63" i="13"/>
  <c r="AZ72" i="20"/>
  <c r="AG72" i="20"/>
  <c r="BA72" i="20"/>
  <c r="M72" i="20"/>
  <c r="BV72" i="20"/>
  <c r="AP70" i="20"/>
  <c r="BY70" i="20"/>
  <c r="CY75" i="13"/>
  <c r="J65" i="20"/>
  <c r="BD65" i="20"/>
  <c r="AT106" i="13"/>
  <c r="BI70" i="20"/>
  <c r="AT43" i="13"/>
  <c r="N66" i="20"/>
  <c r="BO72" i="20"/>
  <c r="CQ72" i="20"/>
  <c r="C70" i="20"/>
  <c r="CV70" i="20"/>
  <c r="Z19" i="13"/>
  <c r="CY91" i="13"/>
  <c r="O76" i="20"/>
  <c r="BX16" i="20"/>
  <c r="O21" i="20"/>
  <c r="AC20" i="13"/>
  <c r="AC8" i="13"/>
  <c r="AC19" i="13"/>
  <c r="AN83" i="13"/>
  <c r="AC11" i="13"/>
  <c r="AC44" i="13"/>
  <c r="AC40" i="13"/>
  <c r="AN23" i="13"/>
  <c r="CR21" i="20"/>
  <c r="AN11" i="13"/>
  <c r="AN51" i="13"/>
  <c r="AC67" i="13"/>
  <c r="AC31" i="13"/>
  <c r="AC101" i="13"/>
  <c r="AC87" i="13"/>
  <c r="AC102" i="13"/>
  <c r="AC106" i="13"/>
  <c r="AC7" i="13"/>
  <c r="X46" i="13"/>
  <c r="X30" i="13"/>
  <c r="X77" i="13"/>
  <c r="X90" i="13"/>
  <c r="X29" i="13"/>
  <c r="X102" i="13"/>
  <c r="V60" i="13"/>
  <c r="V61" i="13"/>
  <c r="V27" i="13"/>
  <c r="V49" i="13"/>
  <c r="V24" i="13"/>
  <c r="V10" i="13"/>
  <c r="V76" i="13"/>
  <c r="V21" i="13"/>
  <c r="V92" i="13"/>
  <c r="V26" i="13"/>
  <c r="V50" i="13"/>
  <c r="V15" i="13"/>
  <c r="AU21" i="13"/>
  <c r="AU104" i="13"/>
  <c r="AU97" i="13"/>
  <c r="AU46" i="13"/>
  <c r="AU103" i="13"/>
  <c r="AU70" i="13"/>
  <c r="AU95" i="13"/>
  <c r="AU53" i="13"/>
  <c r="U85" i="20"/>
  <c r="Z85" i="20"/>
  <c r="CQ85" i="20"/>
  <c r="BM22" i="13"/>
  <c r="BM86" i="13"/>
  <c r="BM40" i="13"/>
  <c r="BM63" i="13"/>
  <c r="BM108" i="13"/>
  <c r="AD104" i="13"/>
  <c r="AD25" i="13"/>
  <c r="AP104" i="13"/>
  <c r="CP87" i="13"/>
  <c r="CC25" i="13"/>
  <c r="L88" i="13"/>
  <c r="N41" i="13"/>
  <c r="N46" i="13"/>
  <c r="BD28" i="20"/>
  <c r="AA28" i="20"/>
  <c r="E40" i="13"/>
  <c r="AY24" i="13"/>
  <c r="CF79" i="13"/>
  <c r="CT18" i="13"/>
  <c r="CY13" i="13"/>
  <c r="BI15" i="13"/>
  <c r="BI47" i="13"/>
  <c r="BI38" i="13"/>
  <c r="BU82" i="13"/>
  <c r="BU54" i="13"/>
  <c r="BU79" i="13"/>
  <c r="CU95" i="20"/>
  <c r="CQ95" i="20"/>
  <c r="BW95" i="20"/>
  <c r="H95" i="20"/>
  <c r="BJ95" i="20"/>
  <c r="CF95" i="20"/>
  <c r="Z95" i="20"/>
  <c r="CS95" i="20"/>
  <c r="D95" i="20"/>
  <c r="C62" i="20"/>
  <c r="J62" i="20"/>
  <c r="CI62" i="20"/>
  <c r="G87" i="20"/>
  <c r="AJ87" i="20"/>
  <c r="CT87" i="20"/>
  <c r="BT87" i="20"/>
  <c r="BQ87" i="20"/>
  <c r="BW87" i="20"/>
  <c r="AU87" i="20"/>
  <c r="AM87" i="20"/>
  <c r="CQ87" i="20"/>
  <c r="BF87" i="20"/>
  <c r="AB87" i="20"/>
  <c r="CG87" i="20"/>
  <c r="N50" i="13"/>
  <c r="N72" i="13"/>
  <c r="N29" i="13"/>
  <c r="N106" i="13"/>
  <c r="N13" i="13"/>
  <c r="N105" i="13"/>
  <c r="N20" i="13"/>
  <c r="N99" i="13"/>
  <c r="N18" i="13"/>
  <c r="N22" i="13"/>
  <c r="N28" i="13"/>
  <c r="N89" i="13"/>
  <c r="N83" i="13"/>
  <c r="AQ54" i="13"/>
  <c r="AQ83" i="13"/>
  <c r="AQ26" i="13"/>
  <c r="AQ56" i="13"/>
  <c r="AZ13" i="13"/>
  <c r="AZ73" i="13"/>
  <c r="AZ55" i="13"/>
  <c r="AZ92" i="13"/>
  <c r="DA41" i="20"/>
  <c r="AK41" i="20"/>
  <c r="AB14" i="13"/>
  <c r="AB46" i="13"/>
  <c r="CM9" i="13"/>
  <c r="CM65" i="13"/>
  <c r="R80" i="20"/>
  <c r="Y80" i="20"/>
  <c r="AH80" i="20"/>
  <c r="Z80" i="20"/>
  <c r="T80" i="20"/>
  <c r="AX80" i="20"/>
  <c r="BW42" i="13"/>
  <c r="BW98" i="13"/>
  <c r="BW57" i="13"/>
  <c r="BW43" i="13"/>
  <c r="BW16" i="13"/>
  <c r="AJ53" i="20"/>
  <c r="H53" i="20"/>
  <c r="CU9" i="20"/>
  <c r="AX9" i="20"/>
  <c r="U9" i="20"/>
  <c r="CK9" i="20"/>
  <c r="CY9" i="20"/>
  <c r="AR9" i="20"/>
  <c r="BP8" i="13"/>
  <c r="BP44" i="13"/>
  <c r="BP87" i="13"/>
  <c r="BP27" i="13"/>
  <c r="BP20" i="13"/>
  <c r="BP84" i="13"/>
  <c r="CK38" i="13"/>
  <c r="CK64" i="13"/>
  <c r="CK32" i="13"/>
  <c r="CK51" i="13"/>
  <c r="CK44" i="13"/>
  <c r="CK83" i="13"/>
  <c r="CK56" i="13"/>
  <c r="CK45" i="13"/>
  <c r="CK43" i="13"/>
  <c r="CK31" i="13"/>
  <c r="CK66" i="13"/>
  <c r="CK69" i="13"/>
  <c r="CK50" i="13"/>
  <c r="CK28" i="13"/>
  <c r="CK82" i="13"/>
  <c r="CK58" i="13"/>
  <c r="CK53" i="13"/>
  <c r="BJ98" i="20"/>
  <c r="BB98" i="20"/>
  <c r="CX98" i="20"/>
  <c r="CZ98" i="20"/>
  <c r="B98" i="20"/>
  <c r="N98" i="20"/>
  <c r="AP98" i="20"/>
  <c r="BE98" i="20"/>
  <c r="S98" i="20"/>
  <c r="AV98" i="20"/>
  <c r="BR98" i="20"/>
  <c r="DB98" i="20"/>
  <c r="CD98" i="20"/>
  <c r="BU98" i="20"/>
  <c r="AR98" i="20"/>
  <c r="CK98" i="20"/>
  <c r="BV98" i="20"/>
  <c r="BZ98" i="20"/>
  <c r="AH98" i="20"/>
  <c r="CT98" i="20"/>
  <c r="F98" i="20"/>
  <c r="BQ98" i="20"/>
  <c r="CF98" i="20"/>
  <c r="H98" i="20"/>
  <c r="BX98" i="20"/>
  <c r="R98" i="20"/>
  <c r="Y98" i="20"/>
  <c r="AY98" i="20"/>
  <c r="CY98" i="20"/>
  <c r="CA87" i="20"/>
  <c r="BD87" i="20"/>
  <c r="AB43" i="13"/>
  <c r="W9" i="20"/>
  <c r="BL9" i="20"/>
  <c r="AS71" i="20"/>
  <c r="BZ87" i="20"/>
  <c r="BM87" i="20"/>
  <c r="BW29" i="13"/>
  <c r="N10" i="13"/>
  <c r="AZ103" i="13"/>
  <c r="BD80" i="20"/>
  <c r="N32" i="13"/>
  <c r="BW50" i="13"/>
  <c r="A33" i="13"/>
  <c r="C98" i="20"/>
  <c r="DA98" i="20"/>
  <c r="CG98" i="20"/>
  <c r="L98" i="20"/>
  <c r="W98" i="20"/>
  <c r="E98" i="20"/>
  <c r="CK37" i="13"/>
  <c r="CK102" i="13"/>
  <c r="AM95" i="20"/>
  <c r="DA89" i="20"/>
  <c r="AX89" i="20"/>
  <c r="AP12" i="13"/>
  <c r="AD104" i="20"/>
  <c r="CG104" i="20"/>
  <c r="AO104" i="20"/>
  <c r="X104" i="20"/>
  <c r="CY104" i="20"/>
  <c r="Z104" i="20"/>
  <c r="AF104" i="20"/>
  <c r="CC104" i="20"/>
  <c r="AB42" i="13"/>
  <c r="CA9" i="20"/>
  <c r="X9" i="20"/>
  <c r="B80" i="20"/>
  <c r="BK87" i="20"/>
  <c r="AZ74" i="13"/>
  <c r="AQ77" i="13"/>
  <c r="M62" i="20"/>
  <c r="BP98" i="20"/>
  <c r="AL98" i="20"/>
  <c r="BT98" i="20"/>
  <c r="AS98" i="20"/>
  <c r="AK98" i="20"/>
  <c r="CE98" i="20"/>
  <c r="AW98" i="20"/>
  <c r="CK11" i="13"/>
  <c r="CK57" i="13"/>
  <c r="CN62" i="20"/>
  <c r="AB47" i="13"/>
  <c r="BB87" i="20"/>
  <c r="BE87" i="20"/>
  <c r="CZ9" i="20"/>
  <c r="AZ62" i="13"/>
  <c r="N24" i="13"/>
  <c r="N102" i="13"/>
  <c r="CH87" i="20"/>
  <c r="BI91" i="13"/>
  <c r="AM19" i="13"/>
  <c r="L67" i="13"/>
  <c r="BW60" i="13"/>
  <c r="N38" i="13"/>
  <c r="AP21" i="13"/>
  <c r="CP83" i="13"/>
  <c r="CU80" i="20"/>
  <c r="AH89" i="20"/>
  <c r="CF62" i="20"/>
  <c r="CQ98" i="20"/>
  <c r="AU98" i="20"/>
  <c r="CC98" i="20"/>
  <c r="CM98" i="20"/>
  <c r="BO98" i="20"/>
  <c r="CB98" i="20"/>
  <c r="AZ89" i="13"/>
  <c r="CK67" i="13"/>
  <c r="CK22" i="13"/>
  <c r="AM60" i="13"/>
  <c r="N90" i="13"/>
  <c r="K80" i="20"/>
  <c r="BP85" i="13"/>
  <c r="P41" i="13"/>
  <c r="R57" i="13"/>
  <c r="BW25" i="13"/>
  <c r="CA9" i="13"/>
  <c r="AX28" i="20"/>
  <c r="DA25" i="20"/>
  <c r="W25" i="20"/>
  <c r="O25" i="20"/>
  <c r="AQ25" i="20"/>
  <c r="F25" i="20"/>
  <c r="U86" i="13"/>
  <c r="U43" i="13"/>
  <c r="U42" i="13"/>
  <c r="U95" i="13"/>
  <c r="U34" i="13"/>
  <c r="AO89" i="20"/>
  <c r="V89" i="20"/>
  <c r="BX89" i="20"/>
  <c r="BI29" i="13"/>
  <c r="BI72" i="13"/>
  <c r="BI43" i="13"/>
  <c r="BI94" i="13"/>
  <c r="BI42" i="13"/>
  <c r="BG102" i="13"/>
  <c r="BG92" i="13"/>
  <c r="AP58" i="13"/>
  <c r="AP55" i="13"/>
  <c r="AP63" i="13"/>
  <c r="AZ50" i="13"/>
  <c r="AZ32" i="13"/>
  <c r="AZ58" i="13"/>
  <c r="AZ64" i="13"/>
  <c r="AZ27" i="13"/>
  <c r="AZ67" i="13"/>
  <c r="AZ97" i="13"/>
  <c r="AZ106" i="13"/>
  <c r="CA80" i="13"/>
  <c r="CA44" i="13"/>
  <c r="AR21" i="13"/>
  <c r="AR65" i="13"/>
  <c r="AR13" i="13"/>
  <c r="AR93" i="13"/>
  <c r="DA75" i="13"/>
  <c r="DA13" i="13"/>
  <c r="AM98" i="13"/>
  <c r="AM31" i="13"/>
  <c r="AM18" i="13"/>
  <c r="AM44" i="13"/>
  <c r="AM48" i="13"/>
  <c r="AM78" i="13"/>
  <c r="AM81" i="13"/>
  <c r="U104" i="20"/>
  <c r="BZ104" i="20"/>
  <c r="AA104" i="20"/>
  <c r="BY104" i="20"/>
  <c r="P104" i="20"/>
  <c r="BQ104" i="20"/>
  <c r="CO104" i="20"/>
  <c r="O104" i="20"/>
  <c r="G47" i="20"/>
  <c r="CW47" i="20"/>
  <c r="BA47" i="20"/>
  <c r="BG47" i="20"/>
  <c r="N47" i="20"/>
  <c r="CP57" i="13"/>
  <c r="CP22" i="13"/>
  <c r="CP91" i="13"/>
  <c r="CP81" i="13"/>
  <c r="CP43" i="13"/>
  <c r="CP100" i="13"/>
  <c r="AB60" i="13"/>
  <c r="AB70" i="13"/>
  <c r="AB9" i="13"/>
  <c r="AB24" i="13"/>
  <c r="AB92" i="13"/>
  <c r="AB98" i="13"/>
  <c r="AB23" i="13"/>
  <c r="AB66" i="13"/>
  <c r="AB103" i="13"/>
  <c r="AB12" i="13"/>
  <c r="AB102" i="13"/>
  <c r="AB100" i="13"/>
  <c r="AB50" i="13"/>
  <c r="AB105" i="13"/>
  <c r="AB93" i="13"/>
  <c r="AB29" i="13"/>
  <c r="AB87" i="13"/>
  <c r="CM16" i="13"/>
  <c r="CM70" i="13"/>
  <c r="A95" i="13"/>
  <c r="A55" i="13"/>
  <c r="A10" i="13"/>
  <c r="A64" i="13"/>
  <c r="A72" i="13"/>
  <c r="A34" i="13"/>
  <c r="A53" i="13"/>
  <c r="A27" i="13"/>
  <c r="CS80" i="20"/>
  <c r="AR80" i="20"/>
  <c r="CX80" i="20"/>
  <c r="BJ80" i="20"/>
  <c r="CE80" i="20"/>
  <c r="M80" i="20"/>
  <c r="AP80" i="20"/>
  <c r="AK80" i="20"/>
  <c r="CD80" i="20"/>
  <c r="BS80" i="20"/>
  <c r="CN80" i="20"/>
  <c r="BV80" i="20"/>
  <c r="O80" i="20"/>
  <c r="DB80" i="20"/>
  <c r="BE80" i="20"/>
  <c r="CC80" i="20"/>
  <c r="BK80" i="20"/>
  <c r="P80" i="20"/>
  <c r="CU40" i="20"/>
  <c r="AD40" i="20"/>
  <c r="BY40" i="20"/>
  <c r="AD53" i="20"/>
  <c r="CF53" i="20"/>
  <c r="BO92" i="20"/>
  <c r="CQ73" i="20"/>
  <c r="BP68" i="20"/>
  <c r="AJ68" i="20"/>
  <c r="AO28" i="20"/>
  <c r="BI28" i="20"/>
  <c r="I28" i="20"/>
  <c r="CB28" i="20"/>
  <c r="CZ44" i="13"/>
  <c r="CZ31" i="13"/>
  <c r="CZ9" i="13"/>
  <c r="CZ79" i="13"/>
  <c r="CT13" i="20"/>
  <c r="CA13" i="20"/>
  <c r="CG13" i="20"/>
  <c r="BV13" i="20"/>
  <c r="CS13" i="20"/>
  <c r="AG13" i="20"/>
  <c r="CD13" i="20"/>
  <c r="H70" i="20"/>
  <c r="AF70" i="20"/>
  <c r="BU70" i="20"/>
  <c r="L70" i="20"/>
  <c r="K70" i="20"/>
  <c r="P70" i="20"/>
  <c r="CZ70" i="20"/>
  <c r="BN70" i="20"/>
  <c r="CX70" i="20"/>
  <c r="BW70" i="20"/>
  <c r="CS70" i="20"/>
  <c r="V70" i="20"/>
  <c r="I70" i="20"/>
  <c r="AW70" i="20"/>
  <c r="AK70" i="20"/>
  <c r="AZ70" i="20"/>
  <c r="CN70" i="20"/>
  <c r="CU70" i="20"/>
  <c r="T70" i="20"/>
  <c r="DB70" i="20"/>
  <c r="CG70" i="20"/>
  <c r="CR70" i="20"/>
  <c r="CF70" i="20"/>
  <c r="BL70" i="20"/>
  <c r="AH70" i="20"/>
  <c r="CJ70" i="20"/>
  <c r="BT70" i="20"/>
  <c r="BV70" i="20"/>
  <c r="AY70" i="20"/>
  <c r="AX70" i="20"/>
  <c r="BZ70" i="20"/>
  <c r="BP70" i="20"/>
  <c r="N70" i="20"/>
  <c r="CI70" i="20"/>
  <c r="AA70" i="20"/>
  <c r="BF70" i="20"/>
  <c r="J70" i="20"/>
  <c r="BX70" i="20"/>
  <c r="CQ70" i="20"/>
  <c r="AT70" i="20"/>
  <c r="B70" i="20"/>
  <c r="CB70" i="20"/>
  <c r="G70" i="20"/>
  <c r="CT70" i="20"/>
  <c r="W39" i="13"/>
  <c r="W81" i="13"/>
  <c r="W13" i="13"/>
  <c r="W58" i="13"/>
  <c r="AT40" i="13"/>
  <c r="AT35" i="13"/>
  <c r="AT39" i="13"/>
  <c r="AT14" i="13"/>
  <c r="AT92" i="13"/>
  <c r="AT32" i="13"/>
  <c r="AT103" i="13"/>
  <c r="CL19" i="13"/>
  <c r="CE34" i="20"/>
  <c r="BR34" i="20"/>
  <c r="BF34" i="20"/>
  <c r="BO34" i="20"/>
  <c r="CI34" i="20"/>
  <c r="AS34" i="20"/>
  <c r="BY34" i="20"/>
  <c r="AA34" i="20"/>
  <c r="BI34" i="20"/>
  <c r="BZ34" i="20"/>
  <c r="AK76" i="20"/>
  <c r="AM76" i="20"/>
  <c r="CB76" i="20"/>
  <c r="U76" i="20"/>
  <c r="CQ76" i="20"/>
  <c r="BC76" i="20"/>
  <c r="AG76" i="20"/>
  <c r="AJ76" i="20"/>
  <c r="C76" i="20"/>
  <c r="CW76" i="20"/>
  <c r="BH76" i="20"/>
  <c r="CN76" i="20"/>
  <c r="R76" i="20"/>
  <c r="CU76" i="20"/>
  <c r="BQ76" i="20"/>
  <c r="BX76" i="20"/>
  <c r="CM76" i="20"/>
  <c r="K76" i="20"/>
  <c r="CF76" i="20"/>
  <c r="DA76" i="20"/>
  <c r="CL76" i="20"/>
  <c r="D76" i="20"/>
  <c r="AR76" i="20"/>
  <c r="Z76" i="20"/>
  <c r="BL76" i="20"/>
  <c r="BI76" i="20"/>
  <c r="AC76" i="20"/>
  <c r="N76" i="20"/>
  <c r="BG76" i="20"/>
  <c r="CI76" i="20"/>
  <c r="Y76" i="20"/>
  <c r="AY76" i="20"/>
  <c r="CG76" i="20"/>
  <c r="CT76" i="20"/>
  <c r="P76" i="20"/>
  <c r="CK76" i="20"/>
  <c r="BR76" i="20"/>
  <c r="Z16" i="13"/>
  <c r="Z56" i="13"/>
  <c r="Z77" i="13"/>
  <c r="Z28" i="13"/>
  <c r="Z82" i="13"/>
  <c r="Z75" i="13"/>
  <c r="Z10" i="13"/>
  <c r="Z21" i="13"/>
  <c r="Z99" i="13"/>
  <c r="Z43" i="13"/>
  <c r="Z86" i="13"/>
  <c r="Z54" i="13"/>
  <c r="Z52" i="13"/>
  <c r="Z74" i="13"/>
  <c r="Z68" i="13"/>
  <c r="Z48" i="13"/>
  <c r="Z103" i="13"/>
  <c r="Z27" i="13"/>
  <c r="Z71" i="13"/>
  <c r="Z79" i="13"/>
  <c r="Z49" i="13"/>
  <c r="Z78" i="13"/>
  <c r="Z7" i="13"/>
  <c r="Z61" i="13"/>
  <c r="Z95" i="13"/>
  <c r="Z101" i="13"/>
  <c r="Z37" i="13"/>
  <c r="Z23" i="13"/>
  <c r="Z90" i="13"/>
  <c r="Z46" i="13"/>
  <c r="Z107" i="13"/>
  <c r="Z17" i="13"/>
  <c r="Z89" i="13"/>
  <c r="Z92" i="13"/>
  <c r="Z91" i="13"/>
  <c r="Z106" i="13"/>
  <c r="Z22" i="13"/>
  <c r="Z36" i="13"/>
  <c r="Z58" i="13"/>
  <c r="Z44" i="13"/>
  <c r="Z8" i="13"/>
  <c r="Z94" i="13"/>
  <c r="Z25" i="13"/>
  <c r="Z41" i="13"/>
  <c r="Z39" i="13"/>
  <c r="Z24" i="13"/>
  <c r="Z20" i="13"/>
  <c r="Z66" i="13"/>
  <c r="Z80" i="13"/>
  <c r="Z57" i="13"/>
  <c r="Z65" i="13"/>
  <c r="Z60" i="13"/>
  <c r="Z50" i="13"/>
  <c r="Z15" i="13"/>
  <c r="Z83" i="13"/>
  <c r="Z32" i="13"/>
  <c r="Z104" i="13"/>
  <c r="Z51" i="13"/>
  <c r="Z100" i="13"/>
  <c r="Z12" i="13"/>
  <c r="Z69" i="13"/>
  <c r="Z108" i="13"/>
  <c r="Z35" i="13"/>
  <c r="Z47" i="13"/>
  <c r="Z97" i="13"/>
  <c r="Z38" i="13"/>
  <c r="Z84" i="13"/>
  <c r="Z31" i="13"/>
  <c r="Z93" i="13"/>
  <c r="Z62" i="13"/>
  <c r="CJ16" i="20"/>
  <c r="CU16" i="20"/>
  <c r="AV16" i="20"/>
  <c r="AS16" i="20"/>
  <c r="BD16" i="20"/>
  <c r="H16" i="20"/>
  <c r="BN16" i="20"/>
  <c r="CE16" i="20"/>
  <c r="CF16" i="20"/>
  <c r="CX16" i="20"/>
  <c r="BY16" i="20"/>
  <c r="CZ16" i="20"/>
  <c r="CC16" i="20"/>
  <c r="S16" i="20"/>
  <c r="CH16" i="20"/>
  <c r="I16" i="20"/>
  <c r="BE16" i="20"/>
  <c r="AF16" i="20"/>
  <c r="BM16" i="20"/>
  <c r="CA16" i="20"/>
  <c r="BW16" i="20"/>
  <c r="BV16" i="20"/>
  <c r="BC16" i="20"/>
  <c r="AQ16" i="20"/>
  <c r="AU16" i="20"/>
  <c r="AR16" i="20"/>
  <c r="AK16" i="20"/>
  <c r="AA16" i="20"/>
  <c r="CQ16" i="20"/>
  <c r="BJ16" i="20"/>
  <c r="DA16" i="20"/>
  <c r="AL16" i="20"/>
  <c r="CM16" i="20"/>
  <c r="BP16" i="20"/>
  <c r="AT16" i="20"/>
  <c r="CL16" i="20"/>
  <c r="BL16" i="20"/>
  <c r="CI16" i="20"/>
  <c r="CV16" i="20"/>
  <c r="L16" i="20"/>
  <c r="B16" i="20"/>
  <c r="V16" i="20"/>
  <c r="CB16" i="20"/>
  <c r="CW16" i="20"/>
  <c r="N16" i="20"/>
  <c r="AP16" i="20"/>
  <c r="E16" i="20"/>
  <c r="CY16" i="20"/>
  <c r="M16" i="20"/>
  <c r="AJ16" i="20"/>
  <c r="BA16" i="20"/>
  <c r="Y58" i="20"/>
  <c r="CH58" i="20"/>
  <c r="AM58" i="20"/>
  <c r="CD58" i="20"/>
  <c r="CL58" i="20"/>
  <c r="V58" i="20"/>
  <c r="CB58" i="20"/>
  <c r="B58" i="20"/>
  <c r="H58" i="20"/>
  <c r="CE58" i="20"/>
  <c r="BW58" i="20"/>
  <c r="CU58" i="20"/>
  <c r="DB58" i="20"/>
  <c r="AB58" i="20"/>
  <c r="BQ58" i="20"/>
  <c r="BP58" i="20"/>
  <c r="AJ58" i="20"/>
  <c r="BF58" i="20"/>
  <c r="BI58" i="20"/>
  <c r="AF58" i="20"/>
  <c r="AS58" i="20"/>
  <c r="CO58" i="20"/>
  <c r="N58" i="20"/>
  <c r="CC58" i="20"/>
  <c r="U58" i="20"/>
  <c r="AK58" i="20"/>
  <c r="BM58" i="20"/>
  <c r="AL58" i="20"/>
  <c r="Z58" i="20"/>
  <c r="BK58" i="20"/>
  <c r="P58" i="20"/>
  <c r="BS58" i="20"/>
  <c r="AZ58" i="20"/>
  <c r="CT58" i="20"/>
  <c r="CS58" i="20"/>
  <c r="AI58" i="20"/>
  <c r="BB58" i="20"/>
  <c r="AX58" i="20"/>
  <c r="K58" i="20"/>
  <c r="CK58" i="20"/>
  <c r="AV58" i="20"/>
  <c r="AE58" i="20"/>
  <c r="AG58" i="20"/>
  <c r="AO58" i="20"/>
  <c r="W58" i="20"/>
  <c r="AP58" i="20"/>
  <c r="AN58" i="20"/>
  <c r="O58" i="20"/>
  <c r="CI58" i="20"/>
  <c r="CN58" i="20"/>
  <c r="BG58" i="20"/>
  <c r="AC58" i="20"/>
  <c r="BR58" i="20"/>
  <c r="BC58" i="20"/>
  <c r="AR58" i="20"/>
  <c r="X58" i="20"/>
  <c r="BV58" i="20"/>
  <c r="CP58" i="20"/>
  <c r="BX58" i="20"/>
  <c r="BJ58" i="20"/>
  <c r="J58" i="20"/>
  <c r="AH58" i="20"/>
  <c r="BE85" i="13"/>
  <c r="BE75" i="13"/>
  <c r="BE13" i="13"/>
  <c r="BE17" i="13"/>
  <c r="BE69" i="13"/>
  <c r="BE39" i="13"/>
  <c r="BE48" i="13"/>
  <c r="BE104" i="13"/>
  <c r="BE79" i="13"/>
  <c r="BE82" i="13"/>
  <c r="BE28" i="13"/>
  <c r="BE57" i="13"/>
  <c r="BE78" i="13"/>
  <c r="BE90" i="13"/>
  <c r="BE9" i="13"/>
  <c r="BE18" i="13"/>
  <c r="BE51" i="13"/>
  <c r="BE62" i="13"/>
  <c r="BE65" i="13"/>
  <c r="BE20" i="13"/>
  <c r="BE44" i="13"/>
  <c r="BE33" i="13"/>
  <c r="BV24" i="13"/>
  <c r="BV97" i="13"/>
  <c r="BV79" i="13"/>
  <c r="BV46" i="13"/>
  <c r="BV88" i="13"/>
  <c r="BV100" i="13"/>
  <c r="BV74" i="13"/>
  <c r="BV71" i="13"/>
  <c r="BV41" i="13"/>
  <c r="BV18" i="13"/>
  <c r="BV95" i="13"/>
  <c r="BV76" i="13"/>
  <c r="BV75" i="13"/>
  <c r="BV68" i="13"/>
  <c r="BV102" i="13"/>
  <c r="BV94" i="13"/>
  <c r="BV15" i="13"/>
  <c r="BV60" i="13"/>
  <c r="BV9" i="13"/>
  <c r="BV33" i="13"/>
  <c r="BV63" i="13"/>
  <c r="BV34" i="13"/>
  <c r="BV37" i="13"/>
  <c r="BV69" i="13"/>
  <c r="BV54" i="13"/>
  <c r="BV106" i="13"/>
  <c r="BV25" i="13"/>
  <c r="BV52" i="13"/>
  <c r="BV93" i="13"/>
  <c r="BV55" i="13"/>
  <c r="BV43" i="13"/>
  <c r="BV47" i="13"/>
  <c r="BV73" i="13"/>
  <c r="BV14" i="13"/>
  <c r="BK19" i="13"/>
  <c r="BK82" i="13"/>
  <c r="BK77" i="13"/>
  <c r="BK87" i="13"/>
  <c r="S31" i="13"/>
  <c r="S46" i="13"/>
  <c r="S35" i="13"/>
  <c r="BF75" i="13"/>
  <c r="BF100" i="13"/>
  <c r="CU71" i="13"/>
  <c r="CU43" i="13"/>
  <c r="CU41" i="13"/>
  <c r="CU81" i="13"/>
  <c r="CZ99" i="20"/>
  <c r="CE99" i="20"/>
  <c r="Q99" i="20"/>
  <c r="BN99" i="20"/>
  <c r="CW99" i="20"/>
  <c r="U99" i="20"/>
  <c r="C99" i="20"/>
  <c r="AG99" i="20"/>
  <c r="AC99" i="20"/>
  <c r="AF99" i="20"/>
  <c r="AZ99" i="20"/>
  <c r="BT99" i="20"/>
  <c r="CN99" i="20"/>
  <c r="BV99" i="20"/>
  <c r="BU99" i="20"/>
  <c r="P99" i="20"/>
  <c r="D99" i="20"/>
  <c r="B99" i="20"/>
  <c r="AL99" i="20"/>
  <c r="CD99" i="20"/>
  <c r="BK99" i="20"/>
  <c r="F99" i="20"/>
  <c r="K99" i="20"/>
  <c r="H99" i="20"/>
  <c r="BX99" i="20"/>
  <c r="AT99" i="20"/>
  <c r="CB99" i="20"/>
  <c r="CT99" i="20"/>
  <c r="AU99" i="20"/>
  <c r="I99" i="20"/>
  <c r="BR99" i="20"/>
  <c r="CC99" i="20"/>
  <c r="AQ99" i="20"/>
  <c r="G99" i="20"/>
  <c r="Z99" i="20"/>
  <c r="BC99" i="20"/>
  <c r="BQ99" i="20"/>
  <c r="S99" i="20"/>
  <c r="CO99" i="20"/>
  <c r="T99" i="20"/>
  <c r="AJ99" i="20"/>
  <c r="BO99" i="20"/>
  <c r="CA99" i="20"/>
  <c r="BP99" i="20"/>
  <c r="AB99" i="20"/>
  <c r="AN99" i="20"/>
  <c r="CV99" i="20"/>
  <c r="CG99" i="20"/>
  <c r="BM99" i="20"/>
  <c r="BE99" i="20"/>
  <c r="BB99" i="20"/>
  <c r="CR99" i="20"/>
  <c r="AM99" i="20"/>
  <c r="E99" i="20"/>
  <c r="CP99" i="20"/>
  <c r="AK99" i="20"/>
  <c r="AO99" i="20"/>
  <c r="CX99" i="20"/>
  <c r="BW99" i="20"/>
  <c r="BI99" i="20"/>
  <c r="CY99" i="20"/>
  <c r="Y99" i="20"/>
  <c r="M99" i="20"/>
  <c r="N53" i="13"/>
  <c r="N75" i="13"/>
  <c r="N49" i="13"/>
  <c r="N81" i="13"/>
  <c r="N97" i="13"/>
  <c r="N36" i="13"/>
  <c r="N79" i="13"/>
  <c r="N74" i="13"/>
  <c r="N62" i="13"/>
  <c r="N26" i="13"/>
  <c r="N11" i="13"/>
  <c r="N94" i="13"/>
  <c r="N59" i="13"/>
  <c r="N12" i="13"/>
  <c r="N52" i="13"/>
  <c r="N86" i="13"/>
  <c r="N71" i="13"/>
  <c r="N39" i="13"/>
  <c r="N80" i="13"/>
  <c r="N33" i="13"/>
  <c r="N57" i="13"/>
  <c r="N44" i="13"/>
  <c r="BD97" i="13"/>
  <c r="BD41" i="13"/>
  <c r="BD55" i="13"/>
  <c r="BD50" i="13"/>
  <c r="BD12" i="13"/>
  <c r="BD94" i="13"/>
  <c r="BD20" i="13"/>
  <c r="BD89" i="13"/>
  <c r="BD76" i="13"/>
  <c r="BD87" i="13"/>
  <c r="BD99" i="13"/>
  <c r="BD66" i="13"/>
  <c r="BD44" i="13"/>
  <c r="BD93" i="13"/>
  <c r="BD104" i="13"/>
  <c r="BD43" i="13"/>
  <c r="BD8" i="13"/>
  <c r="BD77" i="13"/>
  <c r="BD70" i="13"/>
  <c r="BD46" i="13"/>
  <c r="BD24" i="13"/>
  <c r="BD39" i="13"/>
  <c r="BD54" i="13"/>
  <c r="AQ79" i="13"/>
  <c r="AQ53" i="13"/>
  <c r="AQ22" i="13"/>
  <c r="AQ29" i="13"/>
  <c r="AQ88" i="13"/>
  <c r="AQ75" i="13"/>
  <c r="AQ14" i="13"/>
  <c r="BM7" i="13"/>
  <c r="BM53" i="13"/>
  <c r="BM69" i="13"/>
  <c r="BM83" i="13"/>
  <c r="BM17" i="13"/>
  <c r="BM42" i="13"/>
  <c r="BM73" i="13"/>
  <c r="BM56" i="13"/>
  <c r="BM96" i="13"/>
  <c r="BM9" i="13"/>
  <c r="CZ61" i="20"/>
  <c r="AP61" i="20"/>
  <c r="AQ61" i="20"/>
  <c r="AW61" i="20"/>
  <c r="U61" i="20"/>
  <c r="CQ61" i="20"/>
  <c r="CA61" i="20"/>
  <c r="BY61" i="20"/>
  <c r="AI61" i="20"/>
  <c r="BO61" i="20"/>
  <c r="CJ61" i="20"/>
  <c r="BA61" i="20"/>
  <c r="AA61" i="20"/>
  <c r="AY61" i="20"/>
  <c r="AF61" i="20"/>
  <c r="BG61" i="20"/>
  <c r="Q61" i="20"/>
  <c r="BX61" i="20"/>
  <c r="R61" i="20"/>
  <c r="L61" i="20"/>
  <c r="BL61" i="20"/>
  <c r="AK61" i="20"/>
  <c r="BM61" i="20"/>
  <c r="AD61" i="20"/>
  <c r="Z61" i="20"/>
  <c r="BF61" i="20"/>
  <c r="DB61" i="20"/>
  <c r="CL61" i="20"/>
  <c r="AR61" i="20"/>
  <c r="CY61" i="20"/>
  <c r="AJ61" i="20"/>
  <c r="AV61" i="20"/>
  <c r="W61" i="20"/>
  <c r="AL61" i="20"/>
  <c r="CH61" i="20"/>
  <c r="BT61" i="20"/>
  <c r="AH61" i="20"/>
  <c r="CV61" i="20"/>
  <c r="CE61" i="20"/>
  <c r="N61" i="20"/>
  <c r="C61" i="20"/>
  <c r="BD61" i="20"/>
  <c r="BJ61" i="20"/>
  <c r="BU61" i="20"/>
  <c r="CC61" i="20"/>
  <c r="BR61" i="20"/>
  <c r="BP61" i="20"/>
  <c r="AZ61" i="20"/>
  <c r="J61" i="20"/>
  <c r="V61" i="20"/>
  <c r="T61" i="20"/>
  <c r="D61" i="20"/>
  <c r="CI61" i="20"/>
  <c r="BW61" i="20"/>
  <c r="AO61" i="20"/>
  <c r="CN61" i="20"/>
  <c r="AU61" i="20"/>
  <c r="BH61" i="20"/>
  <c r="K61" i="20"/>
  <c r="CW61" i="20"/>
  <c r="BQ61" i="20"/>
  <c r="CR61" i="20"/>
  <c r="AE61" i="20"/>
  <c r="AN61" i="20"/>
  <c r="CM61" i="20"/>
  <c r="AM61" i="20"/>
  <c r="CP61" i="20"/>
  <c r="BI61" i="20"/>
  <c r="BC61" i="20"/>
  <c r="CS61" i="20"/>
  <c r="CU61" i="20"/>
  <c r="CK61" i="20"/>
  <c r="Y61" i="20"/>
  <c r="CB61" i="20"/>
  <c r="CT61" i="20"/>
  <c r="O61" i="20"/>
  <c r="F61" i="20"/>
  <c r="CX61" i="20"/>
  <c r="M61" i="20"/>
  <c r="BZ61" i="20"/>
  <c r="AG61" i="20"/>
  <c r="CF61" i="20"/>
  <c r="AC61" i="20"/>
  <c r="S61" i="20"/>
  <c r="CW70" i="20"/>
  <c r="AK104" i="20"/>
  <c r="AE52" i="20"/>
  <c r="E80" i="20"/>
  <c r="X80" i="20"/>
  <c r="CY64" i="13"/>
  <c r="AE65" i="20"/>
  <c r="U65" i="20"/>
  <c r="CV13" i="20"/>
  <c r="AW13" i="20"/>
  <c r="BM70" i="20"/>
  <c r="CY59" i="13"/>
  <c r="AZ80" i="20"/>
  <c r="BX104" i="20"/>
  <c r="BY25" i="20"/>
  <c r="AM72" i="13"/>
  <c r="AM34" i="13"/>
  <c r="AP69" i="13"/>
  <c r="CP65" i="20"/>
  <c r="CY65" i="20"/>
  <c r="AQ104" i="20"/>
  <c r="C31" i="20"/>
  <c r="N76" i="13"/>
  <c r="CY98" i="13"/>
  <c r="N63" i="13"/>
  <c r="AM100" i="13"/>
  <c r="BI7" i="13"/>
  <c r="AT81" i="13"/>
  <c r="CY89" i="13"/>
  <c r="CZ31" i="20"/>
  <c r="L48" i="13"/>
  <c r="L11" i="13"/>
  <c r="L32" i="13"/>
  <c r="BI10" i="13"/>
  <c r="CY12" i="13"/>
  <c r="BM16" i="13"/>
  <c r="BM93" i="13"/>
  <c r="BM80" i="20"/>
  <c r="BW46" i="13"/>
  <c r="BW31" i="13"/>
  <c r="BR25" i="20"/>
  <c r="N25" i="13"/>
  <c r="N82" i="13"/>
  <c r="AP10" i="13"/>
  <c r="AP24" i="13"/>
  <c r="N103" i="13"/>
  <c r="BI69" i="13"/>
  <c r="BI60" i="13"/>
  <c r="AZ41" i="13"/>
  <c r="AZ21" i="13"/>
  <c r="AM32" i="13"/>
  <c r="BM38" i="13"/>
  <c r="CB31" i="20"/>
  <c r="J80" i="20"/>
  <c r="BW35" i="13"/>
  <c r="BN80" i="20"/>
  <c r="CZ25" i="20"/>
  <c r="BU34" i="20"/>
  <c r="BS70" i="20"/>
  <c r="AQ58" i="13"/>
  <c r="AQ66" i="13"/>
  <c r="BL89" i="20"/>
  <c r="AN89" i="20"/>
  <c r="BE97" i="13"/>
  <c r="BE91" i="13"/>
  <c r="BE89" i="13"/>
  <c r="BE93" i="13"/>
  <c r="BE83" i="13"/>
  <c r="BE55" i="13"/>
  <c r="AT104" i="20"/>
  <c r="Z67" i="13"/>
  <c r="AP72" i="20"/>
  <c r="CG72" i="20"/>
  <c r="CI72" i="20"/>
  <c r="CK72" i="20"/>
  <c r="C72" i="20"/>
  <c r="CS68" i="20"/>
  <c r="AZ47" i="13"/>
  <c r="AR31" i="20"/>
  <c r="BB31" i="20"/>
  <c r="BK31" i="20"/>
  <c r="AO31" i="20"/>
  <c r="AT31" i="20"/>
  <c r="K31" i="20"/>
  <c r="BH31" i="20"/>
  <c r="AW31" i="20"/>
  <c r="CA31" i="20"/>
  <c r="BW93" i="13"/>
  <c r="BW59" i="13"/>
  <c r="AB21" i="13"/>
  <c r="BE60" i="20"/>
  <c r="CM60" i="20"/>
  <c r="D70" i="20"/>
  <c r="AM22" i="13"/>
  <c r="BV16" i="13"/>
  <c r="BV40" i="13"/>
  <c r="BV42" i="13"/>
  <c r="BV21" i="13"/>
  <c r="BV105" i="13"/>
  <c r="BD33" i="13"/>
  <c r="BQ70" i="20"/>
  <c r="AS70" i="20"/>
  <c r="AR70" i="20"/>
  <c r="S70" i="20"/>
  <c r="DA70" i="20"/>
  <c r="CY70" i="20"/>
  <c r="N85" i="13"/>
  <c r="N54" i="13"/>
  <c r="N104" i="13"/>
  <c r="N107" i="13"/>
  <c r="S101" i="13"/>
  <c r="BL58" i="20"/>
  <c r="BT58" i="20"/>
  <c r="AD58" i="20"/>
  <c r="S58" i="20"/>
  <c r="AU58" i="20"/>
  <c r="AQ58" i="20"/>
  <c r="I58" i="20"/>
  <c r="CA58" i="20"/>
  <c r="R58" i="20"/>
  <c r="BE40" i="20"/>
  <c r="Z18" i="13"/>
  <c r="CU105" i="13"/>
  <c r="Z88" i="13"/>
  <c r="Z105" i="13"/>
  <c r="Z9" i="13"/>
  <c r="Z87" i="13"/>
  <c r="CY53" i="13"/>
  <c r="G80" i="20"/>
  <c r="CY85" i="13"/>
  <c r="AP99" i="20"/>
  <c r="R99" i="20"/>
  <c r="CD61" i="20"/>
  <c r="Y16" i="20"/>
  <c r="AI99" i="20"/>
  <c r="AD99" i="20"/>
  <c r="AX61" i="20"/>
  <c r="AB34" i="13"/>
  <c r="BA45" i="13"/>
  <c r="G61" i="20"/>
  <c r="BE61" i="20"/>
  <c r="BB16" i="20"/>
  <c r="K16" i="20"/>
  <c r="AT76" i="20"/>
  <c r="BL73" i="13"/>
  <c r="C66" i="20"/>
  <c r="BB66" i="20"/>
  <c r="I66" i="20"/>
  <c r="BE66" i="20"/>
  <c r="AE66" i="20"/>
  <c r="CD66" i="20"/>
  <c r="O88" i="13"/>
  <c r="O84" i="13"/>
  <c r="O61" i="13"/>
  <c r="AE8" i="13"/>
  <c r="AE34" i="13"/>
  <c r="AE24" i="13"/>
  <c r="BI65" i="20"/>
  <c r="BJ65" i="20"/>
  <c r="CX65" i="20"/>
  <c r="AK65" i="20"/>
  <c r="CI65" i="20"/>
  <c r="BF65" i="20"/>
  <c r="CS72" i="20"/>
  <c r="AS72" i="20"/>
  <c r="BS72" i="20"/>
  <c r="CR72" i="20"/>
  <c r="CH72" i="20"/>
  <c r="BI72" i="20"/>
  <c r="BT72" i="20"/>
  <c r="AU72" i="20"/>
  <c r="CJ72" i="20"/>
  <c r="AF72" i="20"/>
  <c r="AR72" i="20"/>
  <c r="AW72" i="20"/>
  <c r="P72" i="20"/>
  <c r="BQ72" i="20"/>
  <c r="CL72" i="20"/>
  <c r="CO72" i="20"/>
  <c r="H72" i="20"/>
  <c r="BF72" i="20"/>
  <c r="AA72" i="20"/>
  <c r="BM72" i="20"/>
  <c r="F72" i="20"/>
  <c r="L72" i="20"/>
  <c r="O72" i="20"/>
  <c r="BD72" i="20"/>
  <c r="DB72" i="20"/>
  <c r="BZ72" i="20"/>
  <c r="AO72" i="20"/>
  <c r="CN72" i="20"/>
  <c r="BW72" i="20"/>
  <c r="BJ72" i="20"/>
  <c r="BC72" i="20"/>
  <c r="CW72" i="20"/>
  <c r="BG72" i="20"/>
  <c r="CE72" i="20"/>
  <c r="CM72" i="20"/>
  <c r="BY72" i="20"/>
  <c r="W72" i="20"/>
  <c r="X72" i="20"/>
  <c r="G72" i="20"/>
  <c r="CZ72" i="20"/>
  <c r="AT72" i="20"/>
  <c r="CC72" i="20"/>
  <c r="BP72" i="20"/>
  <c r="DA72" i="20"/>
  <c r="AB72" i="20"/>
  <c r="AX72" i="20"/>
  <c r="AJ72" i="20"/>
  <c r="CE30" i="13"/>
  <c r="CE104" i="13"/>
  <c r="CY96" i="13"/>
  <c r="CY39" i="13"/>
  <c r="CY46" i="13"/>
  <c r="CY61" i="13"/>
  <c r="CY83" i="13"/>
  <c r="CY66" i="13"/>
  <c r="CY35" i="13"/>
  <c r="CY16" i="13"/>
  <c r="CY28" i="13"/>
  <c r="CY38" i="13"/>
  <c r="CY105" i="13"/>
  <c r="CY30" i="13"/>
  <c r="CY58" i="13"/>
  <c r="CY88" i="13"/>
  <c r="CY25" i="13"/>
  <c r="CY68" i="13"/>
  <c r="CY7" i="13"/>
  <c r="CY62" i="13"/>
  <c r="CY65" i="13"/>
  <c r="CY40" i="13"/>
  <c r="CY11" i="13"/>
  <c r="CY51" i="13"/>
  <c r="CY49" i="13"/>
  <c r="CY84" i="13"/>
  <c r="CY24" i="13"/>
  <c r="CY31" i="13"/>
  <c r="CY29" i="13"/>
  <c r="CY10" i="13"/>
  <c r="CY43" i="13"/>
  <c r="CY23" i="13"/>
  <c r="CY108" i="13"/>
  <c r="J60" i="20"/>
  <c r="T60" i="20"/>
  <c r="H60" i="20"/>
  <c r="AY60" i="20"/>
  <c r="CU60" i="20"/>
  <c r="AE60" i="20"/>
  <c r="BN60" i="20"/>
  <c r="AZ60" i="20"/>
  <c r="C60" i="20"/>
  <c r="K60" i="20"/>
  <c r="CJ60" i="20"/>
  <c r="CB60" i="20"/>
  <c r="BX60" i="20"/>
  <c r="CY60" i="20"/>
  <c r="CE60" i="20"/>
  <c r="CH60" i="20"/>
  <c r="CN100" i="20"/>
  <c r="BF100" i="20"/>
  <c r="BT100" i="20"/>
  <c r="DA100" i="20"/>
  <c r="CF100" i="20"/>
  <c r="M100" i="20"/>
  <c r="BO100" i="20"/>
  <c r="BM100" i="20"/>
  <c r="E100" i="20"/>
  <c r="BK100" i="20"/>
  <c r="BW7" i="13"/>
  <c r="BW103" i="13"/>
  <c r="BW47" i="13"/>
  <c r="BW24" i="13"/>
  <c r="BW14" i="13"/>
  <c r="BW48" i="13"/>
  <c r="BW97" i="13"/>
  <c r="BW44" i="13"/>
  <c r="BW34" i="13"/>
  <c r="BW102" i="13"/>
  <c r="BW106" i="13"/>
  <c r="BW62" i="13"/>
  <c r="BW20" i="13"/>
  <c r="BW77" i="13"/>
  <c r="BW33" i="13"/>
  <c r="BW8" i="13"/>
  <c r="BW100" i="13"/>
  <c r="BW68" i="13"/>
  <c r="BW61" i="13"/>
  <c r="BW45" i="13"/>
  <c r="CR38" i="13"/>
  <c r="CR31" i="13"/>
  <c r="AB31" i="20"/>
  <c r="CP31" i="20"/>
  <c r="O31" i="20"/>
  <c r="BL31" i="20"/>
  <c r="BD31" i="20"/>
  <c r="CT31" i="20"/>
  <c r="CW31" i="20"/>
  <c r="G31" i="20"/>
  <c r="AY31" i="20"/>
  <c r="AA31" i="20"/>
  <c r="AI31" i="20"/>
  <c r="M31" i="20"/>
  <c r="S31" i="20"/>
  <c r="AX31" i="20"/>
  <c r="W31" i="20"/>
  <c r="J31" i="20"/>
  <c r="T31" i="20"/>
  <c r="X31" i="20"/>
  <c r="BP31" i="20"/>
  <c r="CL31" i="20"/>
  <c r="BS31" i="20"/>
  <c r="CU31" i="20"/>
  <c r="AM31" i="20"/>
  <c r="BW31" i="20"/>
  <c r="Q31" i="20"/>
  <c r="N31" i="20"/>
  <c r="CK31" i="20"/>
  <c r="AN31" i="20"/>
  <c r="CN31" i="20"/>
  <c r="AZ31" i="20"/>
  <c r="CF31" i="20"/>
  <c r="CY31" i="20"/>
  <c r="CH31" i="20"/>
  <c r="BQ31" i="20"/>
  <c r="BU31" i="20"/>
  <c r="BC31" i="20"/>
  <c r="BG31" i="20"/>
  <c r="AF31" i="20"/>
  <c r="AG31" i="20"/>
  <c r="AH31" i="20"/>
  <c r="BA31" i="20"/>
  <c r="AL31" i="20"/>
  <c r="CQ31" i="20"/>
  <c r="AE31" i="20"/>
  <c r="CS31" i="20"/>
  <c r="CR31" i="20"/>
  <c r="BF31" i="20"/>
  <c r="CG31" i="20"/>
  <c r="Y31" i="20"/>
  <c r="D31" i="20"/>
  <c r="BJ31" i="20"/>
  <c r="CE31" i="20"/>
  <c r="U31" i="20"/>
  <c r="Z31" i="20"/>
  <c r="F31" i="20"/>
  <c r="CD31" i="20"/>
  <c r="CW100" i="20"/>
  <c r="R72" i="20"/>
  <c r="AD72" i="20"/>
  <c r="AT80" i="20"/>
  <c r="BY24" i="20"/>
  <c r="BP100" i="20"/>
  <c r="CR104" i="20"/>
  <c r="AL70" i="20"/>
  <c r="E70" i="20"/>
  <c r="CJ8" i="20"/>
  <c r="BC70" i="20"/>
  <c r="CB65" i="20"/>
  <c r="Z65" i="20"/>
  <c r="CY86" i="13"/>
  <c r="CY54" i="13"/>
  <c r="DB65" i="20"/>
  <c r="E65" i="20"/>
  <c r="BU13" i="20"/>
  <c r="CB13" i="20"/>
  <c r="CC65" i="20"/>
  <c r="AC70" i="20"/>
  <c r="CY92" i="13"/>
  <c r="BK70" i="20"/>
  <c r="B104" i="20"/>
  <c r="CK104" i="20"/>
  <c r="AH104" i="20"/>
  <c r="BD53" i="20"/>
  <c r="AM56" i="13"/>
  <c r="CV95" i="13"/>
  <c r="T65" i="20"/>
  <c r="AP31" i="20"/>
  <c r="AT21" i="13"/>
  <c r="CY74" i="13"/>
  <c r="CR15" i="13"/>
  <c r="CP58" i="13"/>
  <c r="CP60" i="13"/>
  <c r="BI9" i="13"/>
  <c r="AY46" i="13"/>
  <c r="CY34" i="13"/>
  <c r="A103" i="13"/>
  <c r="BH70" i="20"/>
  <c r="BW87" i="13"/>
  <c r="BW39" i="13"/>
  <c r="AP42" i="13"/>
  <c r="AP34" i="13"/>
  <c r="AP100" i="13"/>
  <c r="BW86" i="13"/>
  <c r="CP76" i="13"/>
  <c r="BI66" i="13"/>
  <c r="BI75" i="13"/>
  <c r="AZ60" i="13"/>
  <c r="AZ96" i="13"/>
  <c r="CP95" i="13"/>
  <c r="BI80" i="20"/>
  <c r="BU80" i="20"/>
  <c r="DA31" i="20"/>
  <c r="CP67" i="13"/>
  <c r="AI70" i="20"/>
  <c r="BH72" i="20"/>
  <c r="D80" i="20"/>
  <c r="AL100" i="20"/>
  <c r="AQ49" i="13"/>
  <c r="AX73" i="20"/>
  <c r="BY89" i="20"/>
  <c r="AR89" i="20"/>
  <c r="W89" i="20"/>
  <c r="BE77" i="13"/>
  <c r="BE61" i="13"/>
  <c r="BE106" i="13"/>
  <c r="BE7" i="13"/>
  <c r="BE38" i="13"/>
  <c r="BE81" i="13"/>
  <c r="M89" i="20"/>
  <c r="BK72" i="20"/>
  <c r="Y72" i="20"/>
  <c r="E72" i="20"/>
  <c r="BE72" i="20"/>
  <c r="CF72" i="20"/>
  <c r="BX72" i="20"/>
  <c r="S53" i="20"/>
  <c r="BK58" i="13"/>
  <c r="U32" i="13"/>
  <c r="BE31" i="20"/>
  <c r="BV31" i="20"/>
  <c r="CV31" i="20"/>
  <c r="BN31" i="20"/>
  <c r="AJ31" i="20"/>
  <c r="CX31" i="20"/>
  <c r="CZ57" i="13"/>
  <c r="BW38" i="13"/>
  <c r="BW82" i="13"/>
  <c r="AO60" i="20"/>
  <c r="CA60" i="20"/>
  <c r="AR60" i="20"/>
  <c r="AM70" i="20"/>
  <c r="X70" i="20"/>
  <c r="AZ28" i="13"/>
  <c r="AZ44" i="13"/>
  <c r="BV82" i="13"/>
  <c r="BV10" i="13"/>
  <c r="BV65" i="13"/>
  <c r="BV36" i="13"/>
  <c r="BR70" i="20"/>
  <c r="AO70" i="20"/>
  <c r="BE70" i="20"/>
  <c r="F70" i="20"/>
  <c r="BA70" i="20"/>
  <c r="AJ70" i="20"/>
  <c r="CQ58" i="20"/>
  <c r="N19" i="13"/>
  <c r="N101" i="13"/>
  <c r="N69" i="13"/>
  <c r="N45" i="13"/>
  <c r="CJ58" i="20"/>
  <c r="BZ58" i="20"/>
  <c r="CV58" i="20"/>
  <c r="T58" i="20"/>
  <c r="BE58" i="20"/>
  <c r="BU58" i="20"/>
  <c r="BA58" i="20"/>
  <c r="E58" i="20"/>
  <c r="Q58" i="20"/>
  <c r="BO58" i="20"/>
  <c r="AR34" i="20"/>
  <c r="H40" i="20"/>
  <c r="BT104" i="20"/>
  <c r="CU62" i="13"/>
  <c r="Z85" i="13"/>
  <c r="Z72" i="13"/>
  <c r="Z33" i="13"/>
  <c r="Z53" i="13"/>
  <c r="Z70" i="13"/>
  <c r="CS99" i="20"/>
  <c r="AW47" i="20"/>
  <c r="BD99" i="20"/>
  <c r="AR99" i="20"/>
  <c r="AB54" i="13"/>
  <c r="BS16" i="20"/>
  <c r="AG16" i="20"/>
  <c r="AG34" i="20"/>
  <c r="BD102" i="13"/>
  <c r="AB47" i="20"/>
  <c r="AE76" i="20"/>
  <c r="BU76" i="20"/>
  <c r="CA76" i="20"/>
  <c r="BP46" i="13"/>
  <c r="BP18" i="13"/>
  <c r="BP102" i="13"/>
  <c r="BP94" i="13"/>
  <c r="BP82" i="13"/>
  <c r="BP103" i="13"/>
  <c r="BP71" i="13"/>
  <c r="BP35" i="13"/>
  <c r="BP63" i="13"/>
  <c r="BK95" i="20"/>
  <c r="I95" i="20"/>
  <c r="CE95" i="20"/>
  <c r="AY95" i="20"/>
  <c r="CN95" i="20"/>
  <c r="U95" i="20"/>
  <c r="CA95" i="20"/>
  <c r="BB95" i="20"/>
  <c r="J95" i="20"/>
  <c r="G62" i="20"/>
  <c r="BC62" i="20"/>
  <c r="AD62" i="20"/>
  <c r="BB62" i="20"/>
  <c r="BP62" i="20"/>
  <c r="AD87" i="20"/>
  <c r="BC87" i="20"/>
  <c r="CK76" i="13"/>
  <c r="CK14" i="13"/>
  <c r="CK95" i="13"/>
  <c r="CK10" i="13"/>
  <c r="CK96" i="13"/>
  <c r="CK46" i="13"/>
  <c r="CK92" i="13"/>
  <c r="CK72" i="13"/>
  <c r="AA98" i="20"/>
  <c r="AX98" i="20"/>
  <c r="AM98" i="20"/>
  <c r="P98" i="20"/>
  <c r="BD98" i="20"/>
  <c r="AC98" i="20"/>
  <c r="AG98" i="20"/>
  <c r="CO98" i="20"/>
  <c r="AT98" i="20"/>
  <c r="CI98" i="20"/>
  <c r="AO98" i="20"/>
  <c r="Q98" i="20"/>
  <c r="BL98" i="20"/>
  <c r="BN98" i="20"/>
  <c r="CW98" i="20"/>
  <c r="AI98" i="20"/>
  <c r="AQ98" i="20"/>
  <c r="N37" i="13"/>
  <c r="N35" i="13"/>
  <c r="N16" i="13"/>
  <c r="N68" i="13"/>
  <c r="N15" i="13"/>
  <c r="N17" i="13"/>
  <c r="N95" i="13"/>
  <c r="N58" i="13"/>
  <c r="N34" i="13"/>
  <c r="N65" i="13"/>
  <c r="N51" i="13"/>
  <c r="AG84" i="20"/>
  <c r="BL84" i="20"/>
  <c r="AJ84" i="20"/>
  <c r="BE84" i="20"/>
  <c r="AI84" i="20"/>
  <c r="AA84" i="20"/>
  <c r="BT35" i="20"/>
  <c r="AU35" i="20"/>
  <c r="BH35" i="20"/>
  <c r="M35" i="20"/>
  <c r="BM35" i="20"/>
  <c r="CB35" i="20"/>
  <c r="AM35" i="20"/>
  <c r="CW35" i="20"/>
  <c r="AB35" i="20"/>
  <c r="AN32" i="13"/>
  <c r="AN59" i="13"/>
  <c r="AN22" i="13"/>
  <c r="AN20" i="13"/>
  <c r="AN35" i="13"/>
  <c r="AN47" i="13"/>
  <c r="AN46" i="13"/>
  <c r="AN8" i="13"/>
  <c r="AN70" i="13"/>
  <c r="AN89" i="13"/>
  <c r="AN66" i="13"/>
  <c r="AN57" i="13"/>
  <c r="AN33" i="13"/>
  <c r="AN98" i="13"/>
  <c r="AN104" i="13"/>
  <c r="AN31" i="13"/>
  <c r="AN60" i="13"/>
  <c r="AN50" i="13"/>
  <c r="AN38" i="13"/>
  <c r="AN67" i="13"/>
  <c r="AN105" i="13"/>
  <c r="BO54" i="20"/>
  <c r="BF54" i="20"/>
  <c r="CV54" i="20"/>
  <c r="CG54" i="20"/>
  <c r="K54" i="20"/>
  <c r="AV54" i="20"/>
  <c r="CP54" i="20"/>
  <c r="BA54" i="20"/>
  <c r="C54" i="20"/>
  <c r="V54" i="20"/>
  <c r="O54" i="20"/>
  <c r="AU54" i="20"/>
  <c r="BX54" i="20"/>
  <c r="BS54" i="20"/>
  <c r="AE54" i="20"/>
  <c r="AH54" i="20"/>
  <c r="BB54" i="20"/>
  <c r="BE54" i="20"/>
  <c r="AB54" i="20"/>
  <c r="S54" i="20"/>
  <c r="AJ54" i="20"/>
  <c r="CJ54" i="20"/>
  <c r="AT54" i="20"/>
  <c r="BH54" i="20"/>
  <c r="P54" i="20"/>
  <c r="AW54" i="20"/>
  <c r="CR54" i="20"/>
  <c r="CH54" i="20"/>
  <c r="Z21" i="20"/>
  <c r="Q44" i="13"/>
  <c r="Q26" i="13"/>
  <c r="Q68" i="13"/>
  <c r="CU94" i="13"/>
  <c r="CZ15" i="13"/>
  <c r="AM93" i="13"/>
  <c r="AF29" i="13"/>
  <c r="CM53" i="13"/>
  <c r="X108" i="13"/>
  <c r="CK89" i="13"/>
  <c r="L35" i="13"/>
  <c r="AU13" i="20"/>
  <c r="X13" i="20"/>
  <c r="BI13" i="20"/>
  <c r="T13" i="20"/>
  <c r="L13" i="20"/>
  <c r="N13" i="20"/>
  <c r="CC13" i="20"/>
  <c r="W59" i="13"/>
  <c r="W103" i="13"/>
  <c r="W53" i="13"/>
  <c r="BB65" i="20"/>
  <c r="CO65" i="20"/>
  <c r="AH72" i="20"/>
  <c r="AC72" i="20"/>
  <c r="AL72" i="20"/>
  <c r="CK34" i="20"/>
  <c r="AF34" i="20"/>
  <c r="BV34" i="20"/>
  <c r="BL34" i="20"/>
  <c r="CM34" i="20"/>
  <c r="BJ34" i="20"/>
  <c r="CY60" i="13"/>
  <c r="CY41" i="13"/>
  <c r="CY56" i="13"/>
  <c r="CY87" i="13"/>
  <c r="CY26" i="13"/>
  <c r="CY77" i="13"/>
  <c r="CY67" i="13"/>
  <c r="CY99" i="13"/>
  <c r="CY103" i="13"/>
  <c r="CY45" i="13"/>
  <c r="CY73" i="13"/>
  <c r="CY22" i="13"/>
  <c r="CY97" i="13"/>
  <c r="CY102" i="13"/>
  <c r="CY76" i="13"/>
  <c r="CY8" i="13"/>
  <c r="CY32" i="13"/>
  <c r="CY104" i="13"/>
  <c r="CS76" i="20"/>
  <c r="G76" i="20"/>
  <c r="CH76" i="20"/>
  <c r="J76" i="20"/>
  <c r="AL76" i="20"/>
  <c r="BB76" i="20"/>
  <c r="BK76" i="20"/>
  <c r="CR76" i="20"/>
  <c r="W76" i="20"/>
  <c r="S76" i="20"/>
  <c r="AN76" i="20"/>
  <c r="CY76" i="20"/>
  <c r="BA76" i="20"/>
  <c r="AZ76" i="20"/>
  <c r="E76" i="20"/>
  <c r="AU76" i="20"/>
  <c r="AS76" i="20"/>
  <c r="BJ76" i="20"/>
  <c r="M76" i="20"/>
  <c r="AQ76" i="20"/>
  <c r="BF76" i="20"/>
  <c r="L76" i="20"/>
  <c r="AH76" i="20"/>
  <c r="AD76" i="20"/>
  <c r="V76" i="20"/>
  <c r="CX76" i="20"/>
  <c r="CE76" i="20"/>
  <c r="BN76" i="20"/>
  <c r="CO76" i="20"/>
  <c r="AB76" i="20"/>
  <c r="AA76" i="20"/>
  <c r="AF76" i="20"/>
  <c r="BE76" i="20"/>
  <c r="T76" i="20"/>
  <c r="H76" i="20"/>
  <c r="BM76" i="20"/>
  <c r="F76" i="20"/>
  <c r="CP76" i="20"/>
  <c r="AI76" i="20"/>
  <c r="AW76" i="20"/>
  <c r="X76" i="20"/>
  <c r="AX76" i="20"/>
  <c r="CJ76" i="20"/>
  <c r="DB76" i="20"/>
  <c r="CC76" i="20"/>
  <c r="AO76" i="20"/>
  <c r="CD76" i="20"/>
  <c r="B76" i="20"/>
  <c r="BY76" i="20"/>
  <c r="AV76" i="20"/>
  <c r="CZ76" i="20"/>
  <c r="BP76" i="20"/>
  <c r="BW76" i="20"/>
  <c r="AP76" i="20"/>
  <c r="CV76" i="20"/>
  <c r="Q76" i="20"/>
  <c r="Z76" i="13"/>
  <c r="Z59" i="13"/>
  <c r="Z96" i="13"/>
  <c r="Z73" i="13"/>
  <c r="Z64" i="13"/>
  <c r="Z63" i="13"/>
  <c r="Z40" i="13"/>
  <c r="BV102" i="20"/>
  <c r="BF102" i="20"/>
  <c r="AH102" i="20"/>
  <c r="BK102" i="20"/>
  <c r="AR33" i="20"/>
  <c r="BE50" i="13"/>
  <c r="BE59" i="13"/>
  <c r="BE92" i="13"/>
  <c r="BE96" i="13"/>
  <c r="BE87" i="13"/>
  <c r="BE46" i="13"/>
  <c r="BE64" i="13"/>
  <c r="BE99" i="13"/>
  <c r="BE107" i="13"/>
  <c r="BE76" i="13"/>
  <c r="BE32" i="13"/>
  <c r="BE70" i="13"/>
  <c r="CS91" i="20"/>
  <c r="AD91" i="20"/>
  <c r="AT96" i="13"/>
  <c r="AT10" i="13"/>
  <c r="AW90" i="20"/>
  <c r="I90" i="20"/>
  <c r="G90" i="20"/>
  <c r="AD90" i="20"/>
  <c r="CX90" i="20"/>
  <c r="Z90" i="20"/>
  <c r="AR90" i="20"/>
  <c r="CJ90" i="20"/>
  <c r="AA90" i="20"/>
  <c r="AZ90" i="20"/>
  <c r="AJ90" i="20"/>
  <c r="BZ90" i="20"/>
  <c r="U90" i="20"/>
  <c r="CC90" i="20"/>
  <c r="BD56" i="13"/>
  <c r="BD35" i="13"/>
  <c r="BD58" i="13"/>
  <c r="BD63" i="13"/>
  <c r="BD98" i="13"/>
  <c r="BD29" i="13"/>
  <c r="BD73" i="13"/>
  <c r="BD74" i="13"/>
  <c r="BD40" i="13"/>
  <c r="BD61" i="13"/>
  <c r="BD30" i="13"/>
  <c r="BD13" i="13"/>
  <c r="BI48" i="13"/>
  <c r="BI34" i="13"/>
  <c r="U43" i="20"/>
  <c r="AQ43" i="20"/>
  <c r="AN43" i="20"/>
  <c r="AB43" i="20"/>
  <c r="D101" i="20"/>
  <c r="BJ101" i="20"/>
  <c r="BI101" i="20"/>
  <c r="F101" i="20"/>
  <c r="Z56" i="20"/>
  <c r="AC56" i="20"/>
  <c r="N56" i="20"/>
  <c r="O56" i="20"/>
  <c r="AE56" i="20"/>
  <c r="CK56" i="20"/>
  <c r="BX56" i="20"/>
  <c r="CW56" i="20"/>
  <c r="AW56" i="20"/>
  <c r="CP56" i="20"/>
  <c r="CU56" i="20"/>
  <c r="CH56" i="20"/>
  <c r="CQ56" i="20"/>
  <c r="BQ56" i="20"/>
  <c r="F56" i="20"/>
  <c r="CY56" i="20"/>
  <c r="C56" i="20"/>
  <c r="J56" i="20"/>
  <c r="CM56" i="20"/>
  <c r="H56" i="20"/>
  <c r="CB56" i="20"/>
  <c r="AY56" i="20"/>
  <c r="BC56" i="20"/>
  <c r="DB56" i="20"/>
  <c r="CJ56" i="20"/>
  <c r="BD56" i="20"/>
  <c r="CR56" i="20"/>
  <c r="AX56" i="20"/>
  <c r="BP56" i="20"/>
  <c r="BT56" i="20"/>
  <c r="AH56" i="20"/>
  <c r="BI56" i="20"/>
  <c r="BF56" i="20"/>
  <c r="BE56" i="20"/>
  <c r="Y56" i="20"/>
  <c r="AL56" i="20"/>
  <c r="CC56" i="20"/>
  <c r="AQ56" i="20"/>
  <c r="BY56" i="20"/>
  <c r="AB56" i="20"/>
  <c r="S56" i="20"/>
  <c r="R56" i="20"/>
  <c r="AK56" i="20"/>
  <c r="AM56" i="20"/>
  <c r="AA56" i="20"/>
  <c r="AF56" i="20"/>
  <c r="BB56" i="20"/>
  <c r="Q56" i="20"/>
  <c r="CE56" i="20"/>
  <c r="BH56" i="20"/>
  <c r="CX56" i="20"/>
  <c r="CT56" i="20"/>
  <c r="D56" i="20"/>
  <c r="BM56" i="20"/>
  <c r="CZ56" i="20"/>
  <c r="AI56" i="20"/>
  <c r="AP56" i="20"/>
  <c r="AO56" i="20"/>
  <c r="BV56" i="20"/>
  <c r="U56" i="20"/>
  <c r="BU56" i="20"/>
  <c r="CI56" i="20"/>
  <c r="G56" i="20"/>
  <c r="CA56" i="20"/>
  <c r="BL94" i="20"/>
  <c r="S94" i="20"/>
  <c r="G94" i="20"/>
  <c r="BN94" i="20"/>
  <c r="CN94" i="20"/>
  <c r="BI94" i="20"/>
  <c r="BA94" i="20"/>
  <c r="AJ94" i="20"/>
  <c r="AM94" i="20"/>
  <c r="F94" i="20"/>
  <c r="O94" i="20"/>
  <c r="CI94" i="20"/>
  <c r="N94" i="20"/>
  <c r="CM94" i="20"/>
  <c r="H94" i="20"/>
  <c r="CA94" i="20"/>
  <c r="BF94" i="20"/>
  <c r="BS94" i="20"/>
  <c r="BT94" i="20"/>
  <c r="AQ94" i="20"/>
  <c r="J94" i="20"/>
  <c r="BV94" i="20"/>
  <c r="BJ94" i="20"/>
  <c r="BH94" i="20"/>
  <c r="AE94" i="20"/>
  <c r="X94" i="20"/>
  <c r="DA94" i="20"/>
  <c r="E94" i="20"/>
  <c r="BQ94" i="20"/>
  <c r="CS94" i="20"/>
  <c r="K94" i="20"/>
  <c r="AX94" i="20"/>
  <c r="Q94" i="20"/>
  <c r="BM94" i="20"/>
  <c r="CV94" i="20"/>
  <c r="BD94" i="20"/>
  <c r="CZ94" i="20"/>
  <c r="AF94" i="20"/>
  <c r="CT94" i="20"/>
  <c r="AO94" i="20"/>
  <c r="CW94" i="20"/>
  <c r="AT94" i="20"/>
  <c r="B94" i="20"/>
  <c r="AD94" i="20"/>
  <c r="C94" i="20"/>
  <c r="AV94" i="20"/>
  <c r="BP94" i="20"/>
  <c r="BK94" i="20"/>
  <c r="V94" i="20"/>
  <c r="BY94" i="20"/>
  <c r="CF94" i="20"/>
  <c r="AZ94" i="20"/>
  <c r="AS94" i="20"/>
  <c r="CD94" i="20"/>
  <c r="AY94" i="20"/>
  <c r="BG94" i="20"/>
  <c r="AW94" i="20"/>
  <c r="CY94" i="20"/>
  <c r="BO94" i="20"/>
  <c r="T94" i="20"/>
  <c r="Y94" i="20"/>
  <c r="CG17" i="20"/>
  <c r="CW17" i="20"/>
  <c r="BC93" i="20"/>
  <c r="L93" i="20"/>
  <c r="CH93" i="20"/>
  <c r="BV93" i="20"/>
  <c r="DB93" i="20"/>
  <c r="CA93" i="20"/>
  <c r="AC93" i="20"/>
  <c r="BW93" i="20"/>
  <c r="AB93" i="20"/>
  <c r="CX93" i="20"/>
  <c r="BY93" i="20"/>
  <c r="AK18" i="20"/>
  <c r="CK18" i="20"/>
  <c r="Y18" i="20"/>
  <c r="CS18" i="20"/>
  <c r="BK18" i="20"/>
  <c r="BL18" i="20"/>
  <c r="CU18" i="20"/>
  <c r="O18" i="20"/>
  <c r="AJ18" i="20"/>
  <c r="CR18" i="20"/>
  <c r="AC104" i="13"/>
  <c r="AC76" i="13"/>
  <c r="AC26" i="13"/>
  <c r="AC103" i="13"/>
  <c r="AC34" i="13"/>
  <c r="AC96" i="13"/>
  <c r="AC80" i="13"/>
  <c r="AC9" i="13"/>
  <c r="AC100" i="13"/>
  <c r="AC52" i="13"/>
  <c r="AC54" i="13"/>
  <c r="AC23" i="13"/>
  <c r="AC58" i="13"/>
  <c r="AC68" i="13"/>
  <c r="AC57" i="13"/>
  <c r="AC99" i="13"/>
  <c r="AC63" i="13"/>
  <c r="CU27" i="13"/>
  <c r="AC24" i="13"/>
  <c r="AG66" i="20"/>
  <c r="AC89" i="13"/>
  <c r="AK45" i="13"/>
  <c r="AL66" i="20"/>
  <c r="X48" i="13"/>
  <c r="CZ69" i="13"/>
  <c r="CF37" i="13"/>
  <c r="BL78" i="13"/>
  <c r="AT91" i="13"/>
  <c r="AC98" i="13"/>
  <c r="AT71" i="13"/>
  <c r="X13" i="13"/>
  <c r="X57" i="13"/>
  <c r="CF59" i="13"/>
  <c r="CF40" i="13"/>
  <c r="AC92" i="13"/>
  <c r="AC61" i="13"/>
  <c r="AC72" i="13"/>
  <c r="CZ20" i="13"/>
  <c r="CM66" i="20"/>
  <c r="X100" i="13"/>
  <c r="CI17" i="20"/>
  <c r="BG17" i="20"/>
  <c r="AN18" i="20"/>
  <c r="CX18" i="20"/>
  <c r="R18" i="20"/>
  <c r="CA18" i="20"/>
  <c r="E18" i="20"/>
  <c r="BD18" i="20"/>
  <c r="CO18" i="20"/>
  <c r="AE18" i="20"/>
  <c r="X18" i="20"/>
  <c r="AQ18" i="20"/>
  <c r="AI18" i="20"/>
  <c r="BC18" i="20"/>
  <c r="BE68" i="13"/>
  <c r="BE30" i="13"/>
  <c r="BE58" i="13"/>
  <c r="BE66" i="13"/>
  <c r="BE95" i="13"/>
  <c r="BE105" i="13"/>
  <c r="BE29" i="13"/>
  <c r="BE103" i="13"/>
  <c r="BE36" i="13"/>
  <c r="BE98" i="13"/>
  <c r="AV17" i="20"/>
  <c r="AC105" i="13"/>
  <c r="CY33" i="20"/>
  <c r="CF33" i="20"/>
  <c r="BL38" i="20"/>
  <c r="O66" i="13"/>
  <c r="AL93" i="20"/>
  <c r="R66" i="20"/>
  <c r="BC28" i="20"/>
  <c r="R28" i="20"/>
  <c r="CF16" i="13"/>
  <c r="CF108" i="13"/>
  <c r="CF53" i="13"/>
  <c r="CF13" i="13"/>
  <c r="CF85" i="13"/>
  <c r="CF30" i="13"/>
  <c r="CF86" i="13"/>
  <c r="CF93" i="13"/>
  <c r="CF78" i="13"/>
  <c r="CF62" i="13"/>
  <c r="CF61" i="13"/>
  <c r="CF32" i="13"/>
  <c r="CF101" i="13"/>
  <c r="CF42" i="13"/>
  <c r="CF20" i="13"/>
  <c r="CZ18" i="13"/>
  <c r="CF105" i="13"/>
  <c r="CF63" i="13"/>
  <c r="CN17" i="20"/>
  <c r="BL90" i="20"/>
  <c r="BD25" i="13"/>
  <c r="CT104" i="13"/>
  <c r="O34" i="13"/>
  <c r="Y88" i="20"/>
  <c r="CJ88" i="20"/>
  <c r="AM88" i="20"/>
  <c r="CT85" i="13"/>
  <c r="CT43" i="13"/>
  <c r="CE48" i="13"/>
  <c r="CD88" i="20"/>
  <c r="CE15" i="13"/>
  <c r="BS88" i="20"/>
  <c r="BD72" i="13"/>
  <c r="BD16" i="13"/>
  <c r="BD9" i="13"/>
  <c r="BD107" i="13"/>
  <c r="BD17" i="13"/>
  <c r="BD36" i="13"/>
  <c r="CT79" i="13"/>
  <c r="CT14" i="13"/>
  <c r="CT19" i="13"/>
  <c r="CT30" i="13"/>
  <c r="CT60" i="13"/>
  <c r="CT34" i="13"/>
  <c r="CT8" i="13"/>
  <c r="AM88" i="13"/>
  <c r="AM25" i="13"/>
  <c r="CE79" i="13"/>
  <c r="X88" i="20"/>
  <c r="BV88" i="20"/>
  <c r="AE88" i="20"/>
  <c r="BX88" i="20"/>
  <c r="AG88" i="20"/>
  <c r="L88" i="20"/>
  <c r="K88" i="20"/>
  <c r="M88" i="20"/>
  <c r="AR91" i="20"/>
  <c r="CT51" i="13"/>
  <c r="CT66" i="13"/>
  <c r="X62" i="13"/>
  <c r="X59" i="13"/>
  <c r="CT50" i="13"/>
  <c r="BH91" i="20"/>
  <c r="CN91" i="20"/>
  <c r="CJ91" i="20"/>
  <c r="CT83" i="13"/>
  <c r="CT16" i="13"/>
  <c r="CT91" i="20"/>
  <c r="Z91" i="20"/>
  <c r="C91" i="20"/>
  <c r="BN91" i="20"/>
  <c r="AK91" i="20"/>
  <c r="BG91" i="20"/>
  <c r="AG91" i="20"/>
  <c r="CR91" i="20"/>
  <c r="AW91" i="20"/>
  <c r="BC91" i="20"/>
  <c r="AZ91" i="20"/>
  <c r="BP91" i="20"/>
  <c r="BF91" i="20"/>
  <c r="AO91" i="20"/>
  <c r="O91" i="20"/>
  <c r="CQ91" i="20"/>
  <c r="CM91" i="20"/>
  <c r="D91" i="20"/>
  <c r="P91" i="20"/>
  <c r="CH91" i="20"/>
  <c r="BI17" i="20"/>
  <c r="AC90" i="13"/>
  <c r="CU72" i="13"/>
  <c r="CU70" i="13"/>
  <c r="CU91" i="13"/>
  <c r="AT46" i="13"/>
  <c r="AE92" i="13"/>
  <c r="AE58" i="13"/>
  <c r="AC64" i="13"/>
  <c r="AC59" i="13"/>
  <c r="AC75" i="13"/>
  <c r="AC28" i="13"/>
  <c r="AC29" i="13"/>
  <c r="AC39" i="13"/>
  <c r="AC56" i="13"/>
  <c r="AC14" i="13"/>
  <c r="AC15" i="13"/>
  <c r="AC84" i="13"/>
  <c r="AC79" i="13"/>
  <c r="AC93" i="13"/>
  <c r="AC77" i="13"/>
  <c r="BI49" i="13"/>
  <c r="BI97" i="13"/>
  <c r="BE84" i="13"/>
  <c r="BE25" i="13"/>
  <c r="R17" i="20"/>
  <c r="BV18" i="20"/>
  <c r="AI91" i="20"/>
  <c r="BN43" i="20"/>
  <c r="AX24" i="20"/>
  <c r="BH18" i="20"/>
  <c r="BE41" i="13"/>
  <c r="R102" i="20"/>
  <c r="BY18" i="20"/>
  <c r="AZ18" i="20"/>
  <c r="AX18" i="20"/>
  <c r="BE53" i="13"/>
  <c r="CG93" i="20"/>
  <c r="S93" i="20"/>
  <c r="BP93" i="20"/>
  <c r="BE102" i="13"/>
  <c r="BN65" i="20"/>
  <c r="BW90" i="20"/>
  <c r="W65" i="13"/>
  <c r="BR90" i="20"/>
  <c r="R90" i="20"/>
  <c r="DA90" i="20"/>
  <c r="N90" i="20"/>
  <c r="BS13" i="20"/>
  <c r="BD82" i="13"/>
  <c r="BD48" i="13"/>
  <c r="BD105" i="13"/>
  <c r="BD31" i="13"/>
  <c r="BD47" i="13"/>
  <c r="AR43" i="20"/>
  <c r="AE93" i="20"/>
  <c r="BT16" i="20"/>
  <c r="BH16" i="20"/>
  <c r="AY16" i="20"/>
  <c r="O16" i="20"/>
  <c r="P16" i="20"/>
  <c r="AN16" i="20"/>
  <c r="CO16" i="20"/>
  <c r="W16" i="20"/>
  <c r="BU16" i="20"/>
  <c r="Z16" i="20"/>
  <c r="U16" i="20"/>
  <c r="T16" i="20"/>
  <c r="G16" i="20"/>
  <c r="DB16" i="20"/>
  <c r="BQ16" i="20"/>
  <c r="AX16" i="20"/>
  <c r="F16" i="20"/>
  <c r="BZ16" i="20"/>
  <c r="CN16" i="20"/>
  <c r="CG16" i="20"/>
  <c r="G58" i="20"/>
  <c r="CG58" i="20"/>
  <c r="BN100" i="20"/>
  <c r="CK100" i="20"/>
  <c r="V100" i="20"/>
  <c r="V31" i="20"/>
  <c r="AC31" i="20"/>
  <c r="AQ31" i="20"/>
  <c r="I20" i="20"/>
  <c r="CA20" i="20"/>
  <c r="BX20" i="20"/>
  <c r="AY20" i="20"/>
  <c r="CT20" i="20"/>
  <c r="C20" i="20"/>
  <c r="AX20" i="20"/>
  <c r="B20" i="20"/>
  <c r="AT20" i="20"/>
  <c r="Y20" i="20"/>
  <c r="AZ20" i="20"/>
  <c r="CO20" i="20"/>
  <c r="N20" i="20"/>
  <c r="BK20" i="20"/>
  <c r="AI20" i="20"/>
  <c r="CX20" i="20"/>
  <c r="T20" i="20"/>
  <c r="CS20" i="20"/>
  <c r="BS20" i="20"/>
  <c r="H20" i="20"/>
  <c r="CY20" i="20"/>
  <c r="AK20" i="20"/>
  <c r="CQ20" i="20"/>
  <c r="AF20" i="20"/>
  <c r="AH20" i="20"/>
  <c r="BR20" i="20"/>
  <c r="CK20" i="20"/>
  <c r="CV20" i="20"/>
  <c r="BT20" i="20"/>
  <c r="F20" i="20"/>
  <c r="AW20" i="20"/>
  <c r="BZ20" i="20"/>
  <c r="AJ20" i="20"/>
  <c r="BO20" i="20"/>
  <c r="AR20" i="20"/>
  <c r="BU20" i="20"/>
  <c r="BH20" i="20"/>
  <c r="BY20" i="20"/>
  <c r="DA20" i="20"/>
  <c r="AU20" i="20"/>
  <c r="U20" i="20"/>
  <c r="CB20" i="20"/>
  <c r="CD20" i="20"/>
  <c r="J20" i="20"/>
  <c r="CH20" i="20"/>
  <c r="CF20" i="20"/>
  <c r="CI20" i="20"/>
  <c r="AQ20" i="20"/>
  <c r="S20" i="20"/>
  <c r="AM20" i="20"/>
  <c r="BG20" i="20"/>
  <c r="E20" i="20"/>
  <c r="CJ20" i="20"/>
  <c r="X20" i="20"/>
  <c r="AE20" i="20"/>
  <c r="P20" i="20"/>
  <c r="BM20" i="20"/>
  <c r="AB107" i="13"/>
  <c r="AB78" i="13"/>
  <c r="AB65" i="13"/>
  <c r="W42" i="20"/>
  <c r="AR42" i="20"/>
  <c r="AA42" i="20"/>
  <c r="BA42" i="20"/>
  <c r="Q42" i="20"/>
  <c r="Y42" i="20"/>
  <c r="DB42" i="20"/>
  <c r="CD42" i="20"/>
  <c r="BI42" i="20"/>
  <c r="H42" i="20"/>
  <c r="CS42" i="20"/>
  <c r="CB42" i="20"/>
  <c r="U42" i="20"/>
  <c r="BR42" i="20"/>
  <c r="AB42" i="20"/>
  <c r="DA42" i="20"/>
  <c r="BO42" i="20"/>
  <c r="AD42" i="20"/>
  <c r="BV42" i="20"/>
  <c r="CP42" i="20"/>
  <c r="BP42" i="20"/>
  <c r="CA42" i="20"/>
  <c r="AC42" i="20"/>
  <c r="L42" i="20"/>
  <c r="CU42" i="20"/>
  <c r="M42" i="20"/>
  <c r="BY42" i="20"/>
  <c r="CC42" i="20"/>
  <c r="CI42" i="20"/>
  <c r="F42" i="20"/>
  <c r="AP42" i="20"/>
  <c r="G42" i="20"/>
  <c r="CZ42" i="20"/>
  <c r="BX42" i="20"/>
  <c r="AM42" i="20"/>
  <c r="AV42" i="20"/>
  <c r="CH42" i="20"/>
  <c r="I42" i="20"/>
  <c r="BB42" i="20"/>
  <c r="AF42" i="20"/>
  <c r="BF16" i="20"/>
  <c r="AD16" i="20"/>
  <c r="CR16" i="20"/>
  <c r="BK16" i="20"/>
  <c r="AM16" i="20"/>
  <c r="CD16" i="20"/>
  <c r="AO16" i="20"/>
  <c r="Q16" i="20"/>
  <c r="CK16" i="20"/>
  <c r="R16" i="20"/>
  <c r="BR16" i="20"/>
  <c r="CP16" i="20"/>
  <c r="CS16" i="20"/>
  <c r="AZ16" i="20"/>
  <c r="CT16" i="20"/>
  <c r="AC16" i="20"/>
  <c r="BP20" i="20"/>
  <c r="Z20" i="20"/>
  <c r="L20" i="20"/>
  <c r="CG20" i="20"/>
  <c r="BC20" i="20"/>
  <c r="AC20" i="20"/>
  <c r="DB20" i="20"/>
  <c r="CE20" i="20"/>
  <c r="BA20" i="20"/>
  <c r="CC20" i="20"/>
  <c r="AS20" i="20"/>
  <c r="M20" i="20"/>
  <c r="W20" i="20"/>
  <c r="BI16" i="20"/>
  <c r="CM99" i="20"/>
  <c r="BH99" i="20"/>
  <c r="AW99" i="20"/>
  <c r="BM79" i="13"/>
  <c r="BM60" i="13"/>
  <c r="BM97" i="13"/>
  <c r="BM55" i="13"/>
  <c r="P61" i="20"/>
  <c r="E61" i="20"/>
  <c r="B61" i="20"/>
  <c r="CG61" i="20"/>
  <c r="Q53" i="13"/>
  <c r="BG8" i="13"/>
  <c r="CA43" i="13"/>
  <c r="CH49" i="13"/>
  <c r="P93" i="13"/>
  <c r="CX69" i="13"/>
  <c r="AK48" i="13"/>
  <c r="BL97" i="13"/>
  <c r="I50" i="20"/>
  <c r="CP65" i="13"/>
  <c r="CP101" i="13"/>
  <c r="CP70" i="13"/>
  <c r="CP35" i="13"/>
  <c r="CP50" i="13"/>
  <c r="CP85" i="13"/>
  <c r="CP59" i="13"/>
  <c r="CP68" i="13"/>
  <c r="CP75" i="13"/>
  <c r="CP104" i="13"/>
  <c r="CP55" i="13"/>
  <c r="CP11" i="13"/>
  <c r="CP86" i="13"/>
  <c r="CP80" i="13"/>
  <c r="CP14" i="13"/>
  <c r="CP34" i="13"/>
  <c r="CP20" i="13"/>
  <c r="CP38" i="13"/>
  <c r="CP18" i="13"/>
  <c r="CP71" i="13"/>
  <c r="CP7" i="13"/>
  <c r="CP66" i="13"/>
  <c r="BP34" i="13"/>
  <c r="BP42" i="13"/>
  <c r="BP83" i="13"/>
  <c r="BP13" i="13"/>
  <c r="BP75" i="13"/>
  <c r="BP49" i="13"/>
  <c r="BP47" i="13"/>
  <c r="BP66" i="13"/>
  <c r="BP7" i="13"/>
  <c r="BP73" i="13"/>
  <c r="BP22" i="13"/>
  <c r="BP29" i="13"/>
  <c r="BP54" i="13"/>
  <c r="BP23" i="13"/>
  <c r="BP24" i="13"/>
  <c r="BP104" i="13"/>
  <c r="BP32" i="13"/>
  <c r="BP67" i="13"/>
  <c r="BP81" i="13"/>
  <c r="BP105" i="13"/>
  <c r="BP48" i="13"/>
  <c r="BP60" i="13"/>
  <c r="BP92" i="13"/>
  <c r="BP17" i="13"/>
  <c r="BP64" i="13"/>
  <c r="BP77" i="13"/>
  <c r="BP31" i="13"/>
  <c r="BP72" i="13"/>
  <c r="BP57" i="13"/>
  <c r="BP106" i="13"/>
  <c r="BP45" i="13"/>
  <c r="BP79" i="13"/>
  <c r="BP37" i="13"/>
  <c r="BP107" i="13"/>
  <c r="BP39" i="13"/>
  <c r="BP99" i="13"/>
  <c r="BP11" i="13"/>
  <c r="BP15" i="13"/>
  <c r="BP65" i="13"/>
  <c r="BP59" i="13"/>
  <c r="BP70" i="13"/>
  <c r="BP69" i="13"/>
  <c r="BP86" i="13"/>
  <c r="BP14" i="13"/>
  <c r="BP41" i="13"/>
  <c r="BP97" i="13"/>
  <c r="BP51" i="13"/>
  <c r="BP89" i="13"/>
  <c r="BP95" i="13"/>
  <c r="BP12" i="13"/>
  <c r="BP55" i="13"/>
  <c r="BP88" i="13"/>
  <c r="BP58" i="13"/>
  <c r="BP78" i="13"/>
  <c r="BP50" i="13"/>
  <c r="BP80" i="13"/>
  <c r="BP96" i="13"/>
  <c r="BP91" i="13"/>
  <c r="BP52" i="13"/>
  <c r="BP76" i="13"/>
  <c r="BP33" i="13"/>
  <c r="BP90" i="13"/>
  <c r="BP61" i="13"/>
  <c r="BP26" i="13"/>
  <c r="BP62" i="13"/>
  <c r="BP30" i="13"/>
  <c r="BP21" i="13"/>
  <c r="BP28" i="13"/>
  <c r="BP38" i="13"/>
  <c r="BN12" i="20"/>
  <c r="CN12" i="20"/>
  <c r="AK12" i="20"/>
  <c r="D12" i="20"/>
  <c r="CG12" i="20"/>
  <c r="AY12" i="20"/>
  <c r="AP15" i="20"/>
  <c r="B15" i="20"/>
  <c r="E15" i="20"/>
  <c r="CC15" i="20"/>
  <c r="BC15" i="20"/>
  <c r="AB15" i="20"/>
  <c r="CT15" i="20"/>
  <c r="X43" i="13"/>
  <c r="X64" i="13"/>
  <c r="X99" i="13"/>
  <c r="X67" i="13"/>
  <c r="X38" i="13"/>
  <c r="X42" i="13"/>
  <c r="X51" i="13"/>
  <c r="X105" i="13"/>
  <c r="X22" i="13"/>
  <c r="X73" i="13"/>
  <c r="X85" i="13"/>
  <c r="X12" i="13"/>
  <c r="AH86" i="20"/>
  <c r="BB86" i="20"/>
  <c r="BM86" i="20"/>
  <c r="AJ86" i="20"/>
  <c r="BG86" i="20"/>
  <c r="DB86" i="20"/>
  <c r="V47" i="13"/>
  <c r="V40" i="13"/>
  <c r="V33" i="13"/>
  <c r="V46" i="13"/>
  <c r="V54" i="13"/>
  <c r="V73" i="13"/>
  <c r="V89" i="13"/>
  <c r="V37" i="13"/>
  <c r="V12" i="13"/>
  <c r="V51" i="13"/>
  <c r="V97" i="13"/>
  <c r="V101" i="13"/>
  <c r="V85" i="13"/>
  <c r="V64" i="13"/>
  <c r="V44" i="13"/>
  <c r="O82" i="20"/>
  <c r="AP82" i="20"/>
  <c r="AW82" i="20"/>
  <c r="BJ82" i="20"/>
  <c r="CJ82" i="20"/>
  <c r="AF82" i="20"/>
  <c r="R82" i="20"/>
  <c r="CH82" i="20"/>
  <c r="BS82" i="20"/>
  <c r="BC82" i="20"/>
  <c r="Q82" i="20"/>
  <c r="CB85" i="20"/>
  <c r="V85" i="20"/>
  <c r="AE85" i="20"/>
  <c r="CE85" i="20"/>
  <c r="AB85" i="20"/>
  <c r="BX85" i="20"/>
  <c r="AA85" i="20"/>
  <c r="CI85" i="20"/>
  <c r="BL85" i="20"/>
  <c r="CR85" i="20"/>
  <c r="CN85" i="20"/>
  <c r="AD85" i="20"/>
  <c r="BS85" i="20"/>
  <c r="CZ85" i="20"/>
  <c r="CS85" i="20"/>
  <c r="BM21" i="13"/>
  <c r="BM61" i="13"/>
  <c r="BM47" i="13"/>
  <c r="BM92" i="13"/>
  <c r="BM100" i="13"/>
  <c r="BM106" i="13"/>
  <c r="BM107" i="13"/>
  <c r="BM27" i="13"/>
  <c r="BM10" i="13"/>
  <c r="BM41" i="13"/>
  <c r="BM74" i="13"/>
  <c r="BM95" i="13"/>
  <c r="BM44" i="13"/>
  <c r="BM37" i="13"/>
  <c r="BM75" i="13"/>
  <c r="BM68" i="13"/>
  <c r="BM11" i="13"/>
  <c r="BM48" i="13"/>
  <c r="BM33" i="13"/>
  <c r="BM76" i="13"/>
  <c r="BM46" i="13"/>
  <c r="BM43" i="13"/>
  <c r="BM18" i="13"/>
  <c r="BM89" i="13"/>
  <c r="BM72" i="13"/>
  <c r="BM59" i="13"/>
  <c r="BM101" i="13"/>
  <c r="BM8" i="13"/>
  <c r="BM36" i="13"/>
  <c r="BM66" i="13"/>
  <c r="BM102" i="13"/>
  <c r="BM35" i="13"/>
  <c r="BM12" i="13"/>
  <c r="BM28" i="13"/>
  <c r="BM84" i="13"/>
  <c r="BM39" i="13"/>
  <c r="BM62" i="13"/>
  <c r="BM34" i="13"/>
  <c r="BM15" i="13"/>
  <c r="BM70" i="13"/>
  <c r="BM99" i="13"/>
  <c r="BM104" i="13"/>
  <c r="BM26" i="13"/>
  <c r="BM81" i="13"/>
  <c r="BM32" i="13"/>
  <c r="AD75" i="13"/>
  <c r="AD69" i="13"/>
  <c r="AD43" i="13"/>
  <c r="AD42" i="13"/>
  <c r="AD83" i="13"/>
  <c r="CC105" i="20"/>
  <c r="I105" i="20"/>
  <c r="AS105" i="20"/>
  <c r="S105" i="20"/>
  <c r="AM105" i="20"/>
  <c r="R105" i="20"/>
  <c r="AI105" i="20"/>
  <c r="U105" i="20"/>
  <c r="AC105" i="20"/>
  <c r="BX105" i="20"/>
  <c r="AT105" i="20"/>
  <c r="BO105" i="20"/>
  <c r="T105" i="20"/>
  <c r="CF105" i="20"/>
  <c r="BR105" i="20"/>
  <c r="CH105" i="20"/>
  <c r="CP105" i="20"/>
  <c r="CI105" i="20"/>
  <c r="W105" i="20"/>
  <c r="X105" i="20"/>
  <c r="AG105" i="20"/>
  <c r="F105" i="20"/>
  <c r="DA105" i="20"/>
  <c r="BD105" i="20"/>
  <c r="BG105" i="20"/>
  <c r="CY105" i="20"/>
  <c r="BA105" i="20"/>
  <c r="CK105" i="20"/>
  <c r="CG105" i="20"/>
  <c r="Y105" i="20"/>
  <c r="K105" i="20"/>
  <c r="CU105" i="20"/>
  <c r="CR105" i="20"/>
  <c r="L105" i="20"/>
  <c r="AV105" i="20"/>
  <c r="Q105" i="20"/>
  <c r="BZ105" i="20"/>
  <c r="CD105" i="20"/>
  <c r="BT105" i="20"/>
  <c r="BB105" i="20"/>
  <c r="AA105" i="20"/>
  <c r="CM105" i="20"/>
  <c r="B105" i="20"/>
  <c r="CT105" i="20"/>
  <c r="DB105" i="20"/>
  <c r="H105" i="20"/>
  <c r="AO105" i="20"/>
  <c r="BW105" i="20"/>
  <c r="CZ105" i="20"/>
  <c r="AQ105" i="20"/>
  <c r="CE105" i="20"/>
  <c r="BL105" i="20"/>
  <c r="AU105" i="20"/>
  <c r="CW105" i="20"/>
  <c r="CJ105" i="20"/>
  <c r="BF105" i="20"/>
  <c r="M105" i="20"/>
  <c r="D105" i="20"/>
  <c r="BN105" i="20"/>
  <c r="BH105" i="20"/>
  <c r="AE105" i="20"/>
  <c r="AF105" i="20"/>
  <c r="BE105" i="20"/>
  <c r="J105" i="20"/>
  <c r="E105" i="20"/>
  <c r="CN105" i="20"/>
  <c r="AY105" i="20"/>
  <c r="Z105" i="20"/>
  <c r="BQ105" i="20"/>
  <c r="CV105" i="20"/>
  <c r="AB105" i="20"/>
  <c r="O105" i="20"/>
  <c r="AQ10" i="20"/>
  <c r="AF10" i="20"/>
  <c r="L10" i="20"/>
  <c r="AY10" i="20"/>
  <c r="CA10" i="20"/>
  <c r="P10" i="20"/>
  <c r="AW10" i="20"/>
  <c r="AJ10" i="20"/>
  <c r="BH10" i="20"/>
  <c r="W10" i="20"/>
  <c r="BE10" i="20"/>
  <c r="AA10" i="20"/>
  <c r="CF10" i="20"/>
  <c r="BC10" i="20"/>
  <c r="BI10" i="20"/>
  <c r="D10" i="20"/>
  <c r="F10" i="20"/>
  <c r="AZ10" i="20"/>
  <c r="CG10" i="20"/>
  <c r="BQ10" i="20"/>
  <c r="I10" i="20"/>
  <c r="BT64" i="20"/>
  <c r="CK64" i="20"/>
  <c r="AA64" i="20"/>
  <c r="BP64" i="20"/>
  <c r="X64" i="20"/>
  <c r="L64" i="20"/>
  <c r="BY64" i="20"/>
  <c r="BM64" i="20"/>
  <c r="CJ64" i="20"/>
  <c r="BB64" i="20"/>
  <c r="CW64" i="20"/>
  <c r="CF64" i="20"/>
  <c r="CY64" i="20"/>
  <c r="CZ64" i="20"/>
  <c r="CA64" i="20"/>
  <c r="BI64" i="20"/>
  <c r="AQ64" i="20"/>
  <c r="W64" i="20"/>
  <c r="AG64" i="20"/>
  <c r="AD64" i="20"/>
  <c r="BG64" i="20"/>
  <c r="AV64" i="20"/>
  <c r="AG44" i="20"/>
  <c r="CB44" i="20"/>
  <c r="BK44" i="20"/>
  <c r="R44" i="20"/>
  <c r="CF44" i="20"/>
  <c r="BP44" i="20"/>
  <c r="BM44" i="20"/>
  <c r="BR39" i="20"/>
  <c r="BF39" i="20"/>
  <c r="CL39" i="20"/>
  <c r="CZ39" i="20"/>
  <c r="BO39" i="20"/>
  <c r="CA39" i="20"/>
  <c r="CS39" i="20"/>
  <c r="AN39" i="20"/>
  <c r="AA39" i="20"/>
  <c r="D39" i="20"/>
  <c r="CI39" i="20"/>
  <c r="AQ39" i="20"/>
  <c r="CK39" i="20"/>
  <c r="C39" i="20"/>
  <c r="AX39" i="20"/>
  <c r="AZ39" i="20"/>
  <c r="CB39" i="20"/>
  <c r="AD39" i="20"/>
  <c r="AS39" i="20"/>
  <c r="R39" i="20"/>
  <c r="BD39" i="20"/>
  <c r="W39" i="20"/>
  <c r="CU51" i="20"/>
  <c r="CJ51" i="20"/>
  <c r="BA51" i="20"/>
  <c r="BF51" i="20"/>
  <c r="O51" i="20"/>
  <c r="CS51" i="20"/>
  <c r="AU51" i="20"/>
  <c r="CT51" i="20"/>
  <c r="CR51" i="20"/>
  <c r="AT51" i="20"/>
  <c r="CD51" i="20"/>
  <c r="B51" i="20"/>
  <c r="CC51" i="20"/>
  <c r="M51" i="20"/>
  <c r="CX51" i="20"/>
  <c r="AE51" i="20"/>
  <c r="F51" i="20"/>
  <c r="BU51" i="20"/>
  <c r="L48" i="20"/>
  <c r="BC48" i="20"/>
  <c r="CQ48" i="20"/>
  <c r="DA48" i="20"/>
  <c r="CC48" i="20"/>
  <c r="AX48" i="20"/>
  <c r="CG48" i="20"/>
  <c r="T48" i="20"/>
  <c r="BY48" i="20"/>
  <c r="BB48" i="20"/>
  <c r="BX48" i="20"/>
  <c r="W48" i="20"/>
  <c r="AT48" i="20"/>
  <c r="H48" i="20"/>
  <c r="CL48" i="20"/>
  <c r="AR48" i="20"/>
  <c r="BQ48" i="20"/>
  <c r="BA48" i="20"/>
  <c r="BM48" i="20"/>
  <c r="I48" i="20"/>
  <c r="C48" i="20"/>
  <c r="AF48" i="20"/>
  <c r="BU48" i="20"/>
  <c r="BK48" i="20"/>
  <c r="AQ48" i="20"/>
  <c r="AM48" i="20"/>
  <c r="CJ48" i="20"/>
  <c r="BE48" i="20"/>
  <c r="AW48" i="20"/>
  <c r="BF48" i="20"/>
  <c r="BJ48" i="20"/>
  <c r="CM48" i="20"/>
  <c r="CT48" i="20"/>
  <c r="BW48" i="20"/>
  <c r="D48" i="20"/>
  <c r="CF48" i="20"/>
  <c r="X48" i="20"/>
  <c r="Z48" i="20"/>
  <c r="F48" i="20"/>
  <c r="AH48" i="20"/>
  <c r="J48" i="20"/>
  <c r="BV48" i="20"/>
  <c r="S48" i="20"/>
  <c r="CX48" i="20"/>
  <c r="BS48" i="20"/>
  <c r="AB48" i="20"/>
  <c r="AN48" i="20"/>
  <c r="CZ92" i="20"/>
  <c r="AU92" i="20"/>
  <c r="BU92" i="20"/>
  <c r="CR16" i="13"/>
  <c r="CR40" i="13"/>
  <c r="CR22" i="13"/>
  <c r="AR70" i="13"/>
  <c r="AR10" i="13"/>
  <c r="AR64" i="13"/>
  <c r="CB41" i="20"/>
  <c r="CL41" i="20"/>
  <c r="BY41" i="20"/>
  <c r="AF41" i="20"/>
  <c r="T41" i="20"/>
  <c r="CX41" i="20"/>
  <c r="BF41" i="20"/>
  <c r="BK41" i="20"/>
  <c r="AP41" i="20"/>
  <c r="AL41" i="20"/>
  <c r="U41" i="20"/>
  <c r="AH41" i="20"/>
  <c r="BU41" i="20"/>
  <c r="AC41" i="20"/>
  <c r="AW41" i="20"/>
  <c r="BG41" i="20"/>
  <c r="B41" i="20"/>
  <c r="CO41" i="20"/>
  <c r="L41" i="20"/>
  <c r="AU41" i="20"/>
  <c r="P41" i="20"/>
  <c r="CD41" i="20"/>
  <c r="CS41" i="20"/>
  <c r="CK41" i="20"/>
  <c r="S41" i="20"/>
  <c r="X41" i="20"/>
  <c r="AE41" i="20"/>
  <c r="CH41" i="20"/>
  <c r="CI41" i="20"/>
  <c r="C41" i="20"/>
  <c r="BO41" i="20"/>
  <c r="BA59" i="13"/>
  <c r="BA20" i="13"/>
  <c r="BA21" i="13"/>
  <c r="BA75" i="13"/>
  <c r="BA46" i="13"/>
  <c r="BA33" i="13"/>
  <c r="BA73" i="13"/>
  <c r="BA42" i="13"/>
  <c r="BA9" i="13"/>
  <c r="BA106" i="13"/>
  <c r="BA90" i="13"/>
  <c r="CD104" i="20"/>
  <c r="AC104" i="20"/>
  <c r="BI104" i="20"/>
  <c r="AM104" i="20"/>
  <c r="AE104" i="20"/>
  <c r="BC104" i="20"/>
  <c r="CX104" i="20"/>
  <c r="BA104" i="20"/>
  <c r="I104" i="20"/>
  <c r="H104" i="20"/>
  <c r="AW104" i="20"/>
  <c r="W104" i="20"/>
  <c r="BO104" i="20"/>
  <c r="AB51" i="13"/>
  <c r="AB82" i="13"/>
  <c r="AB97" i="13"/>
  <c r="AB49" i="13"/>
  <c r="AB20" i="13"/>
  <c r="AB89" i="13"/>
  <c r="AB69" i="13"/>
  <c r="AB81" i="13"/>
  <c r="AB77" i="13"/>
  <c r="AB108" i="13"/>
  <c r="AB56" i="13"/>
  <c r="AB75" i="13"/>
  <c r="AB25" i="13"/>
  <c r="AB28" i="13"/>
  <c r="AB53" i="13"/>
  <c r="AB95" i="13"/>
  <c r="AB79" i="13"/>
  <c r="AB73" i="13"/>
  <c r="AB22" i="13"/>
  <c r="AB31" i="13"/>
  <c r="AB67" i="13"/>
  <c r="AB68" i="13"/>
  <c r="AB32" i="13"/>
  <c r="AB30" i="13"/>
  <c r="AB52" i="13"/>
  <c r="AB16" i="13"/>
  <c r="AB96" i="13"/>
  <c r="AB59" i="13"/>
  <c r="AB48" i="13"/>
  <c r="AB15" i="13"/>
  <c r="AB101" i="13"/>
  <c r="AB18" i="13"/>
  <c r="AB99" i="13"/>
  <c r="AB10" i="13"/>
  <c r="AB86" i="13"/>
  <c r="AB76" i="13"/>
  <c r="AB45" i="13"/>
  <c r="AB72" i="13"/>
  <c r="AB26" i="13"/>
  <c r="AB44" i="13"/>
  <c r="AB33" i="13"/>
  <c r="AB39" i="13"/>
  <c r="AB11" i="13"/>
  <c r="AB58" i="13"/>
  <c r="AB80" i="20"/>
  <c r="BZ80" i="20"/>
  <c r="AJ80" i="20"/>
  <c r="L80" i="20"/>
  <c r="CP80" i="20"/>
  <c r="BQ80" i="20"/>
  <c r="Q80" i="20"/>
  <c r="BR80" i="20"/>
  <c r="CQ80" i="20"/>
  <c r="AY80" i="20"/>
  <c r="CM80" i="20"/>
  <c r="CB80" i="20"/>
  <c r="AE80" i="20"/>
  <c r="CI80" i="20"/>
  <c r="N80" i="20"/>
  <c r="CF80" i="20"/>
  <c r="BF80" i="20"/>
  <c r="AS80" i="20"/>
  <c r="CV80" i="20"/>
  <c r="AG80" i="20"/>
  <c r="BL80" i="20"/>
  <c r="I80" i="20"/>
  <c r="CH80" i="20"/>
  <c r="CA80" i="20"/>
  <c r="AU80" i="20"/>
  <c r="BP80" i="20"/>
  <c r="BB80" i="20"/>
  <c r="BC80" i="20"/>
  <c r="BX80" i="20"/>
  <c r="BH80" i="20"/>
  <c r="CJ80" i="20"/>
  <c r="CY80" i="20"/>
  <c r="BW80" i="20"/>
  <c r="BG80" i="20"/>
  <c r="DA80" i="20"/>
  <c r="AC80" i="20"/>
  <c r="W80" i="20"/>
  <c r="AL80" i="20"/>
  <c r="BO80" i="20"/>
  <c r="BA80" i="20"/>
  <c r="F80" i="20"/>
  <c r="BY80" i="20"/>
  <c r="AV80" i="20"/>
  <c r="V80" i="20"/>
  <c r="AF80" i="20"/>
  <c r="S80" i="20"/>
  <c r="CL80" i="20"/>
  <c r="CR80" i="20"/>
  <c r="U80" i="20"/>
  <c r="H80" i="20"/>
  <c r="CO80" i="20"/>
  <c r="BW105" i="13"/>
  <c r="BW37" i="13"/>
  <c r="R39" i="13"/>
  <c r="R60" i="13"/>
  <c r="R72" i="13"/>
  <c r="AP9" i="20"/>
  <c r="Y9" i="20"/>
  <c r="AD9" i="20"/>
  <c r="AH71" i="20"/>
  <c r="AW71" i="20"/>
  <c r="AR71" i="20"/>
  <c r="AQ71" i="20"/>
  <c r="CQ71" i="20"/>
  <c r="AY71" i="20"/>
  <c r="F71" i="20"/>
  <c r="Y71" i="20"/>
  <c r="AU71" i="20"/>
  <c r="CM71" i="20"/>
  <c r="AI95" i="20"/>
  <c r="AC95" i="20"/>
  <c r="N95" i="20"/>
  <c r="P95" i="20"/>
  <c r="CP95" i="20"/>
  <c r="BY95" i="20"/>
  <c r="BC95" i="20"/>
  <c r="AQ95" i="20"/>
  <c r="AD95" i="20"/>
  <c r="AT95" i="20"/>
  <c r="CW95" i="20"/>
  <c r="T95" i="20"/>
  <c r="C95" i="20"/>
  <c r="BS95" i="20"/>
  <c r="BN95" i="20"/>
  <c r="B95" i="20"/>
  <c r="BR95" i="20"/>
  <c r="AL95" i="20"/>
  <c r="AV95" i="20"/>
  <c r="CO95" i="20"/>
  <c r="V95" i="20"/>
  <c r="BH95" i="20"/>
  <c r="CH95" i="20"/>
  <c r="AP95" i="20"/>
  <c r="BU95" i="20"/>
  <c r="BA95" i="20"/>
  <c r="CR95" i="20"/>
  <c r="W95" i="20"/>
  <c r="AU95" i="20"/>
  <c r="CT95" i="20"/>
  <c r="BV95" i="20"/>
  <c r="CJ95" i="20"/>
  <c r="BX95" i="20"/>
  <c r="AW95" i="20"/>
  <c r="BE95" i="20"/>
  <c r="AN95" i="20"/>
  <c r="BM95" i="20"/>
  <c r="CI95" i="20"/>
  <c r="K95" i="20"/>
  <c r="BZ95" i="20"/>
  <c r="E95" i="20"/>
  <c r="AF95" i="20"/>
  <c r="AR95" i="20"/>
  <c r="AO95" i="20"/>
  <c r="AH95" i="20"/>
  <c r="CK95" i="20"/>
  <c r="BG95" i="20"/>
  <c r="X95" i="20"/>
  <c r="CC95" i="20"/>
  <c r="F95" i="20"/>
  <c r="CV95" i="20"/>
  <c r="CZ95" i="20"/>
  <c r="AJ95" i="20"/>
  <c r="Q95" i="20"/>
  <c r="DB95" i="20"/>
  <c r="CM95" i="20"/>
  <c r="L95" i="20"/>
  <c r="AE95" i="20"/>
  <c r="CY95" i="20"/>
  <c r="AB95" i="20"/>
  <c r="CL95" i="20"/>
  <c r="G95" i="20"/>
  <c r="AG95" i="20"/>
  <c r="S95" i="20"/>
  <c r="CD95" i="20"/>
  <c r="BT95" i="20"/>
  <c r="BL95" i="20"/>
  <c r="Y95" i="20"/>
  <c r="BI95" i="20"/>
  <c r="CX95" i="20"/>
  <c r="O95" i="20"/>
  <c r="AS95" i="20"/>
  <c r="CG95" i="20"/>
  <c r="BQ95" i="20"/>
  <c r="DA95" i="20"/>
  <c r="M95" i="20"/>
  <c r="R95" i="20"/>
  <c r="AK95" i="20"/>
  <c r="CB62" i="20"/>
  <c r="DB62" i="20"/>
  <c r="R62" i="20"/>
  <c r="BZ62" i="20"/>
  <c r="S62" i="20"/>
  <c r="BI62" i="20"/>
  <c r="L62" i="20"/>
  <c r="AA62" i="20"/>
  <c r="CD62" i="20"/>
  <c r="Y62" i="20"/>
  <c r="BH62" i="20"/>
  <c r="AL62" i="20"/>
  <c r="AJ62" i="20"/>
  <c r="H62" i="20"/>
  <c r="AQ62" i="20"/>
  <c r="CG62" i="20"/>
  <c r="T62" i="20"/>
  <c r="BS62" i="20"/>
  <c r="BR62" i="20"/>
  <c r="AI62" i="20"/>
  <c r="CR62" i="20"/>
  <c r="DA62" i="20"/>
  <c r="AB62" i="20"/>
  <c r="I62" i="20"/>
  <c r="P62" i="20"/>
  <c r="E62" i="20"/>
  <c r="CJ62" i="20"/>
  <c r="CX62" i="20"/>
  <c r="CH62" i="20"/>
  <c r="AS62" i="20"/>
  <c r="X62" i="20"/>
  <c r="AK62" i="20"/>
  <c r="BQ62" i="20"/>
  <c r="AN62" i="20"/>
  <c r="AX62" i="20"/>
  <c r="CW62" i="20"/>
  <c r="AZ62" i="20"/>
  <c r="CA62" i="20"/>
  <c r="N62" i="20"/>
  <c r="Q62" i="20"/>
  <c r="AO62" i="20"/>
  <c r="AC62" i="20"/>
  <c r="AH62" i="20"/>
  <c r="AT62" i="20"/>
  <c r="BF62" i="20"/>
  <c r="BE62" i="20"/>
  <c r="AG62" i="20"/>
  <c r="BK62" i="20"/>
  <c r="BX62" i="20"/>
  <c r="AV62" i="20"/>
  <c r="BM62" i="20"/>
  <c r="CP62" i="20"/>
  <c r="CE87" i="20"/>
  <c r="AF87" i="20"/>
  <c r="E87" i="20"/>
  <c r="D87" i="20"/>
  <c r="AE87" i="20"/>
  <c r="CX87" i="20"/>
  <c r="CP87" i="20"/>
  <c r="AK87" i="20"/>
  <c r="AA87" i="20"/>
  <c r="AR87" i="20"/>
  <c r="AC87" i="20"/>
  <c r="T87" i="20"/>
  <c r="CK93" i="13"/>
  <c r="CK79" i="13"/>
  <c r="CK47" i="13"/>
  <c r="CK97" i="13"/>
  <c r="CK18" i="13"/>
  <c r="CK103" i="13"/>
  <c r="CK59" i="13"/>
  <c r="CK35" i="13"/>
  <c r="CK101" i="13"/>
  <c r="CK75" i="13"/>
  <c r="CK73" i="13"/>
  <c r="CK94" i="13"/>
  <c r="CK26" i="13"/>
  <c r="CK39" i="13"/>
  <c r="N9" i="13"/>
  <c r="N42" i="13"/>
  <c r="N14" i="13"/>
  <c r="N31" i="13"/>
  <c r="N88" i="13"/>
  <c r="N30" i="13"/>
  <c r="N67" i="13"/>
  <c r="N100" i="13"/>
  <c r="N84" i="13"/>
  <c r="N23" i="13"/>
  <c r="N7" i="13"/>
  <c r="N55" i="13"/>
  <c r="N98" i="13"/>
  <c r="N92" i="13"/>
  <c r="N48" i="13"/>
  <c r="N61" i="13"/>
  <c r="N43" i="13"/>
  <c r="N73" i="13"/>
  <c r="N40" i="13"/>
  <c r="N47" i="13"/>
  <c r="N77" i="13"/>
  <c r="N87" i="13"/>
  <c r="N27" i="13"/>
  <c r="N8" i="13"/>
  <c r="N70" i="13"/>
  <c r="N60" i="13"/>
  <c r="N91" i="13"/>
  <c r="N108" i="13"/>
  <c r="N93" i="13"/>
  <c r="N96" i="13"/>
  <c r="N64" i="13"/>
  <c r="N78" i="13"/>
  <c r="BX84" i="20"/>
  <c r="BS84" i="20"/>
  <c r="CC84" i="20"/>
  <c r="AZ84" i="20"/>
  <c r="Q84" i="20"/>
  <c r="Z84" i="20"/>
  <c r="CQ84" i="20"/>
  <c r="AE84" i="20"/>
  <c r="CG84" i="20"/>
  <c r="BD84" i="20"/>
  <c r="AC84" i="20"/>
  <c r="CE84" i="20"/>
  <c r="M84" i="20"/>
  <c r="AF84" i="20"/>
  <c r="CO84" i="20"/>
  <c r="AP84" i="20"/>
  <c r="AW84" i="20"/>
  <c r="AY84" i="20"/>
  <c r="S84" i="20"/>
  <c r="AQ84" i="20"/>
  <c r="CI84" i="20"/>
  <c r="AD84" i="20"/>
  <c r="AU84" i="20"/>
  <c r="O84" i="20"/>
  <c r="DB84" i="20"/>
  <c r="AO84" i="20"/>
  <c r="U84" i="20"/>
  <c r="BO84" i="20"/>
  <c r="Y84" i="20"/>
  <c r="AM84" i="20"/>
  <c r="CL84" i="20"/>
  <c r="CS84" i="20"/>
  <c r="CG106" i="20"/>
  <c r="E106" i="20"/>
  <c r="AS106" i="20"/>
  <c r="S106" i="20"/>
  <c r="CU106" i="20"/>
  <c r="BP106" i="20"/>
  <c r="P106" i="20"/>
  <c r="BD106" i="20"/>
  <c r="Y106" i="20"/>
  <c r="AA106" i="20"/>
  <c r="CW106" i="20"/>
  <c r="J106" i="20"/>
  <c r="BB106" i="20"/>
  <c r="AZ106" i="20"/>
  <c r="C106" i="20"/>
  <c r="X106" i="20"/>
  <c r="CI106" i="20"/>
  <c r="BA106" i="20"/>
  <c r="AG106" i="20"/>
  <c r="BT106" i="20"/>
  <c r="O106" i="20"/>
  <c r="AM106" i="20"/>
  <c r="D106" i="20"/>
  <c r="BV51" i="13"/>
  <c r="BV48" i="13"/>
  <c r="BV101" i="13"/>
  <c r="BV89" i="13"/>
  <c r="BV108" i="13"/>
  <c r="BV28" i="13"/>
  <c r="BV107" i="13"/>
  <c r="BV7" i="13"/>
  <c r="BV56" i="13"/>
  <c r="BV23" i="13"/>
  <c r="BV104" i="13"/>
  <c r="BV77" i="13"/>
  <c r="BV12" i="13"/>
  <c r="BV11" i="13"/>
  <c r="BV80" i="13"/>
  <c r="BV20" i="13"/>
  <c r="BV57" i="13"/>
  <c r="BV98" i="13"/>
  <c r="BV99" i="13"/>
  <c r="BV35" i="13"/>
  <c r="BV92" i="13"/>
  <c r="BV66" i="13"/>
  <c r="BV13" i="13"/>
  <c r="BV58" i="13"/>
  <c r="BV72" i="13"/>
  <c r="BV67" i="13"/>
  <c r="BV87" i="13"/>
  <c r="BV64" i="13"/>
  <c r="P35" i="20"/>
  <c r="BU35" i="20"/>
  <c r="X35" i="20"/>
  <c r="E35" i="20"/>
  <c r="AL35" i="20"/>
  <c r="AG35" i="20"/>
  <c r="AP35" i="20"/>
  <c r="Z35" i="20"/>
  <c r="CY35" i="20"/>
  <c r="BK35" i="20"/>
  <c r="BV35" i="20"/>
  <c r="AD35" i="20"/>
  <c r="AY35" i="20"/>
  <c r="AK35" i="20"/>
  <c r="CK35" i="20"/>
  <c r="BY35" i="20"/>
  <c r="BQ35" i="20"/>
  <c r="BD35" i="20"/>
  <c r="N35" i="20"/>
  <c r="CG35" i="20"/>
  <c r="S35" i="20"/>
  <c r="AE35" i="20"/>
  <c r="AQ35" i="20"/>
  <c r="C35" i="20"/>
  <c r="CC35" i="20"/>
  <c r="CF35" i="20"/>
  <c r="DA35" i="20"/>
  <c r="CM35" i="20"/>
  <c r="AC35" i="20"/>
  <c r="BS35" i="20"/>
  <c r="BX35" i="20"/>
  <c r="AJ35" i="20"/>
  <c r="AN35" i="20"/>
  <c r="BJ35" i="20"/>
  <c r="R35" i="20"/>
  <c r="B35" i="20"/>
  <c r="AV35" i="20"/>
  <c r="BI35" i="20"/>
  <c r="CX35" i="20"/>
  <c r="CI35" i="20"/>
  <c r="BO35" i="20"/>
  <c r="AW35" i="20"/>
  <c r="CD35" i="20"/>
  <c r="BG35" i="20"/>
  <c r="BR35" i="20"/>
  <c r="AZ35" i="20"/>
  <c r="BF35" i="20"/>
  <c r="CP35" i="20"/>
  <c r="Q35" i="20"/>
  <c r="CU35" i="20"/>
  <c r="DB35" i="20"/>
  <c r="AS35" i="20"/>
  <c r="BB35" i="20"/>
  <c r="CL35" i="20"/>
  <c r="BE35" i="20"/>
  <c r="CZ35" i="20"/>
  <c r="BA35" i="20"/>
  <c r="V35" i="20"/>
  <c r="G35" i="20"/>
  <c r="F35" i="20"/>
  <c r="AR35" i="20"/>
  <c r="O35" i="20"/>
  <c r="AN52" i="13"/>
  <c r="AN27" i="13"/>
  <c r="AN16" i="13"/>
  <c r="AN63" i="13"/>
  <c r="AN94" i="13"/>
  <c r="AN76" i="13"/>
  <c r="AN68" i="13"/>
  <c r="AN44" i="13"/>
  <c r="AN85" i="13"/>
  <c r="AN69" i="13"/>
  <c r="AN9" i="13"/>
  <c r="AN18" i="13"/>
  <c r="AN37" i="13"/>
  <c r="AN87" i="13"/>
  <c r="AN19" i="13"/>
  <c r="AN78" i="13"/>
  <c r="AN28" i="13"/>
  <c r="AN65" i="13"/>
  <c r="AN49" i="13"/>
  <c r="AN14" i="13"/>
  <c r="AN92" i="13"/>
  <c r="AN36" i="13"/>
  <c r="AN88" i="13"/>
  <c r="AN100" i="13"/>
  <c r="AN82" i="13"/>
  <c r="AN56" i="13"/>
  <c r="AN45" i="13"/>
  <c r="AN7" i="13"/>
  <c r="AN62" i="13"/>
  <c r="AN96" i="13"/>
  <c r="AN95" i="13"/>
  <c r="AN91" i="13"/>
  <c r="AN106" i="13"/>
  <c r="AN84" i="13"/>
  <c r="AN107" i="13"/>
  <c r="AN17" i="13"/>
  <c r="AN43" i="13"/>
  <c r="AN77" i="13"/>
  <c r="AN58" i="13"/>
  <c r="AN15" i="13"/>
  <c r="AN75" i="13"/>
  <c r="AN41" i="13"/>
  <c r="AN54" i="13"/>
  <c r="AN48" i="13"/>
  <c r="AN39" i="13"/>
  <c r="AN13" i="13"/>
  <c r="AN86" i="13"/>
  <c r="AN80" i="13"/>
  <c r="AN40" i="13"/>
  <c r="AN81" i="13"/>
  <c r="CV24" i="13"/>
  <c r="BD97" i="20"/>
  <c r="C56" i="13"/>
  <c r="AQ81" i="13"/>
  <c r="AQ12" i="13"/>
  <c r="AQ94" i="13"/>
  <c r="AQ90" i="13"/>
  <c r="AQ28" i="13"/>
  <c r="AQ97" i="13"/>
  <c r="AQ13" i="13"/>
  <c r="AQ47" i="13"/>
  <c r="AQ65" i="13"/>
  <c r="BZ89" i="20"/>
  <c r="T89" i="20"/>
  <c r="BP89" i="20"/>
  <c r="G89" i="20"/>
  <c r="BI106" i="13"/>
  <c r="BI77" i="13"/>
  <c r="BI25" i="13"/>
  <c r="BI82" i="13"/>
  <c r="BI84" i="13"/>
  <c r="BI31" i="13"/>
  <c r="BI65" i="13"/>
  <c r="BI22" i="13"/>
  <c r="BI71" i="13"/>
  <c r="AP71" i="13"/>
  <c r="AP62" i="13"/>
  <c r="AP76" i="13"/>
  <c r="AZ99" i="13"/>
  <c r="AZ52" i="13"/>
  <c r="AZ11" i="13"/>
  <c r="AZ57" i="13"/>
  <c r="AZ79" i="13"/>
  <c r="AZ101" i="13"/>
  <c r="AZ48" i="13"/>
  <c r="AM73" i="13"/>
  <c r="AM91" i="13"/>
  <c r="AM21" i="13"/>
  <c r="AM85" i="13"/>
  <c r="AM42" i="13"/>
  <c r="AM40" i="13"/>
  <c r="AM86" i="13"/>
  <c r="AM71" i="13"/>
  <c r="AM51" i="13"/>
  <c r="AM45" i="13"/>
  <c r="AN47" i="20"/>
  <c r="BW47" i="20"/>
  <c r="BZ47" i="20"/>
  <c r="CA47" i="20"/>
  <c r="BD47" i="20"/>
  <c r="AX47" i="20"/>
  <c r="CP47" i="20"/>
  <c r="BM47" i="20"/>
  <c r="CC47" i="20"/>
  <c r="BX47" i="20"/>
  <c r="Y47" i="20"/>
  <c r="X47" i="20"/>
  <c r="AD47" i="20"/>
  <c r="AJ47" i="20"/>
  <c r="CX47" i="20"/>
  <c r="F47" i="20"/>
  <c r="E47" i="20"/>
  <c r="BR47" i="20"/>
  <c r="AO47" i="20"/>
  <c r="V47" i="20"/>
  <c r="BN47" i="20"/>
  <c r="CQ47" i="20"/>
  <c r="AI47" i="20"/>
  <c r="CR47" i="20"/>
  <c r="CS47" i="20"/>
  <c r="AP47" i="20"/>
  <c r="BT47" i="20"/>
  <c r="AA47" i="20"/>
  <c r="U47" i="20"/>
  <c r="CM47" i="20"/>
  <c r="AZ47" i="20"/>
  <c r="CK47" i="20"/>
  <c r="BO47" i="20"/>
  <c r="Q47" i="20"/>
  <c r="AT47" i="20"/>
  <c r="BQ47" i="20"/>
  <c r="CI47" i="20"/>
  <c r="AV47" i="20"/>
  <c r="BB47" i="20"/>
  <c r="H47" i="20"/>
  <c r="P47" i="20"/>
  <c r="K47" i="20"/>
  <c r="W47" i="20"/>
  <c r="CB47" i="20"/>
  <c r="CF47" i="20"/>
  <c r="BU47" i="20"/>
  <c r="BI47" i="20"/>
  <c r="DB47" i="20"/>
  <c r="CN47" i="20"/>
  <c r="AE47" i="20"/>
  <c r="CO47" i="20"/>
  <c r="AQ47" i="20"/>
  <c r="BL47" i="20"/>
  <c r="L47" i="20"/>
  <c r="BC47" i="20"/>
  <c r="BY47" i="20"/>
  <c r="AC47" i="20"/>
  <c r="CZ47" i="20"/>
  <c r="CV47" i="20"/>
  <c r="S47" i="20"/>
  <c r="T47" i="20"/>
  <c r="D47" i="20"/>
  <c r="AL47" i="20"/>
  <c r="R47" i="20"/>
  <c r="BP47" i="20"/>
  <c r="CE47" i="20"/>
  <c r="CT47" i="20"/>
  <c r="AS47" i="20"/>
  <c r="CY47" i="20"/>
  <c r="BH47" i="20"/>
  <c r="AR47" i="20"/>
  <c r="BJ47" i="20"/>
  <c r="CH47" i="20"/>
  <c r="CD47" i="20"/>
  <c r="AM47" i="20"/>
  <c r="BK47" i="20"/>
  <c r="AU47" i="20"/>
  <c r="DA47" i="20"/>
  <c r="AY47" i="20"/>
  <c r="Z47" i="20"/>
  <c r="CJ47" i="20"/>
  <c r="AK47" i="20"/>
  <c r="C47" i="20"/>
  <c r="CU47" i="20"/>
  <c r="AF47" i="20"/>
  <c r="O47" i="20"/>
  <c r="M47" i="20"/>
  <c r="AH47" i="20"/>
  <c r="AG47" i="20"/>
  <c r="BE47" i="20"/>
  <c r="J47" i="20"/>
  <c r="I47" i="20"/>
  <c r="BV47" i="20"/>
  <c r="AF104" i="13"/>
  <c r="AF43" i="13"/>
  <c r="CM32" i="13"/>
  <c r="CM7" i="13"/>
  <c r="CM107" i="13"/>
  <c r="CM38" i="13"/>
  <c r="CM106" i="13"/>
  <c r="L40" i="20"/>
  <c r="N40" i="20"/>
  <c r="CS40" i="20"/>
  <c r="CN40" i="20"/>
  <c r="CX40" i="20"/>
  <c r="CP40" i="20"/>
  <c r="AN40" i="20"/>
  <c r="BN40" i="20"/>
  <c r="CK40" i="20"/>
  <c r="BQ40" i="20"/>
  <c r="G40" i="20"/>
  <c r="AV40" i="20"/>
  <c r="AB40" i="20"/>
  <c r="AO40" i="20"/>
  <c r="BA40" i="20"/>
  <c r="BG40" i="20"/>
  <c r="AB17" i="13"/>
  <c r="AB63" i="13"/>
  <c r="AL85" i="20"/>
  <c r="CT80" i="20"/>
  <c r="X25" i="13"/>
  <c r="DB85" i="20"/>
  <c r="CH76" i="13"/>
  <c r="AN85" i="20"/>
  <c r="AW85" i="20"/>
  <c r="AF78" i="13"/>
  <c r="K85" i="20"/>
  <c r="BE85" i="20"/>
  <c r="AZ31" i="13"/>
  <c r="X60" i="13"/>
  <c r="AJ104" i="20"/>
  <c r="BH104" i="20"/>
  <c r="CZ104" i="20"/>
  <c r="AB104" i="20"/>
  <c r="AZ15" i="13"/>
  <c r="AP65" i="13"/>
  <c r="AM61" i="13"/>
  <c r="AP85" i="20"/>
  <c r="CM85" i="20"/>
  <c r="W85" i="20"/>
  <c r="AP15" i="13"/>
  <c r="CA101" i="13"/>
  <c r="V102" i="13"/>
  <c r="CV104" i="20"/>
  <c r="BM78" i="13"/>
  <c r="BM57" i="13"/>
  <c r="BM20" i="13"/>
  <c r="BI96" i="13"/>
  <c r="CI53" i="20"/>
  <c r="AM30" i="13"/>
  <c r="L37" i="13"/>
  <c r="L44" i="13"/>
  <c r="L31" i="13"/>
  <c r="L42" i="13"/>
  <c r="X28" i="13"/>
  <c r="J104" i="20"/>
  <c r="AU16" i="13"/>
  <c r="AC85" i="20"/>
  <c r="BM88" i="13"/>
  <c r="BM19" i="13"/>
  <c r="AO80" i="20"/>
  <c r="BW40" i="13"/>
  <c r="BW19" i="13"/>
  <c r="BW84" i="13"/>
  <c r="BW41" i="13"/>
  <c r="V28" i="13"/>
  <c r="V42" i="13"/>
  <c r="V88" i="13"/>
  <c r="V38" i="13"/>
  <c r="AP92" i="13"/>
  <c r="AP30" i="13"/>
  <c r="AP27" i="13"/>
  <c r="AP16" i="13"/>
  <c r="AP68" i="13"/>
  <c r="CP44" i="13"/>
  <c r="C84" i="13"/>
  <c r="BI107" i="13"/>
  <c r="BI53" i="13"/>
  <c r="BI50" i="13"/>
  <c r="C97" i="13"/>
  <c r="BG44" i="13"/>
  <c r="AZ85" i="13"/>
  <c r="AZ93" i="13"/>
  <c r="AZ78" i="13"/>
  <c r="AZ88" i="13"/>
  <c r="BW49" i="13"/>
  <c r="BM14" i="13"/>
  <c r="CG80" i="20"/>
  <c r="BM29" i="13"/>
  <c r="BM51" i="13"/>
  <c r="BM85" i="13"/>
  <c r="X40" i="13"/>
  <c r="CA104" i="20"/>
  <c r="BM90" i="13"/>
  <c r="AM80" i="20"/>
  <c r="AA80" i="20"/>
  <c r="BL81" i="13"/>
  <c r="A26" i="13"/>
  <c r="CV81" i="13"/>
  <c r="AA25" i="20"/>
  <c r="AI80" i="20"/>
  <c r="AQ108" i="13"/>
  <c r="AQ59" i="13"/>
  <c r="AQ61" i="13"/>
  <c r="M73" i="20"/>
  <c r="DB73" i="20"/>
  <c r="AB89" i="20"/>
  <c r="BW89" i="20"/>
  <c r="AZ89" i="20"/>
  <c r="CK89" i="20"/>
  <c r="BE89" i="20"/>
  <c r="X94" i="13"/>
  <c r="CQ104" i="20"/>
  <c r="AF53" i="20"/>
  <c r="AZ22" i="13"/>
  <c r="BT97" i="20"/>
  <c r="V52" i="13"/>
  <c r="AU35" i="13"/>
  <c r="U33" i="13"/>
  <c r="AU74" i="13"/>
  <c r="A22" i="13"/>
  <c r="AU9" i="13"/>
  <c r="U49" i="13"/>
  <c r="BW79" i="13"/>
  <c r="BW26" i="13"/>
  <c r="BW15" i="13"/>
  <c r="BW73" i="13"/>
  <c r="BW99" i="13"/>
  <c r="BW66" i="13"/>
  <c r="BW69" i="13"/>
  <c r="BW71" i="13"/>
  <c r="BW95" i="13"/>
  <c r="A43" i="13"/>
  <c r="AU77" i="13"/>
  <c r="AU101" i="13"/>
  <c r="AU76" i="13"/>
  <c r="AU61" i="13"/>
  <c r="AB40" i="13"/>
  <c r="V57" i="13"/>
  <c r="AZ39" i="13"/>
  <c r="AM20" i="13"/>
  <c r="V70" i="13"/>
  <c r="AZ37" i="13"/>
  <c r="AR100" i="13"/>
  <c r="CM48" i="13"/>
  <c r="AM10" i="13"/>
  <c r="AM104" i="13"/>
  <c r="V77" i="13"/>
  <c r="V82" i="13"/>
  <c r="V63" i="13"/>
  <c r="V17" i="13"/>
  <c r="AO92" i="20"/>
  <c r="AD22" i="13"/>
  <c r="AD71" i="13"/>
  <c r="X44" i="13"/>
  <c r="X14" i="13"/>
  <c r="X87" i="13"/>
  <c r="X83" i="13"/>
  <c r="X17" i="13"/>
  <c r="P15" i="20"/>
  <c r="AT15" i="20"/>
  <c r="M92" i="20"/>
  <c r="BZ40" i="20"/>
  <c r="AQ87" i="13"/>
  <c r="AQ102" i="13"/>
  <c r="AQ43" i="13"/>
  <c r="BG26" i="13"/>
  <c r="BI62" i="13"/>
  <c r="BI33" i="13"/>
  <c r="BI88" i="13"/>
  <c r="AB90" i="13"/>
  <c r="G105" i="20"/>
  <c r="BA85" i="20"/>
  <c r="CD82" i="20"/>
  <c r="AM54" i="13"/>
  <c r="CZ80" i="20"/>
  <c r="BT80" i="20"/>
  <c r="AQ80" i="20"/>
  <c r="CW80" i="20"/>
  <c r="AD80" i="20"/>
  <c r="X20" i="13"/>
  <c r="AR12" i="13"/>
  <c r="BM12" i="20"/>
  <c r="CM10" i="20"/>
  <c r="BL86" i="20"/>
  <c r="BP100" i="13"/>
  <c r="AG89" i="20"/>
  <c r="CL47" i="20"/>
  <c r="AB91" i="13"/>
  <c r="CP40" i="13"/>
  <c r="AB83" i="13"/>
  <c r="CP63" i="13"/>
  <c r="BL64" i="20"/>
  <c r="Y64" i="20"/>
  <c r="H10" i="20"/>
  <c r="AV10" i="20"/>
  <c r="BL10" i="20"/>
  <c r="CP61" i="13"/>
  <c r="CP46" i="13"/>
  <c r="AB41" i="13"/>
  <c r="AB74" i="13"/>
  <c r="AB88" i="13"/>
  <c r="AB80" i="13"/>
  <c r="H85" i="20"/>
  <c r="CB95" i="20"/>
  <c r="AX95" i="20"/>
  <c r="AQ9" i="20"/>
  <c r="BP36" i="13"/>
  <c r="BP19" i="13"/>
  <c r="BP10" i="13"/>
  <c r="AZ95" i="20"/>
  <c r="BO95" i="20"/>
  <c r="BP74" i="13"/>
  <c r="BM98" i="13"/>
  <c r="BM82" i="13"/>
  <c r="CP31" i="13"/>
  <c r="CS62" i="20"/>
  <c r="CO105" i="20"/>
  <c r="BF47" i="20"/>
  <c r="CG47" i="20"/>
  <c r="BJ62" i="20"/>
  <c r="O62" i="20"/>
  <c r="CA27" i="20"/>
  <c r="AG27" i="20"/>
  <c r="CF27" i="20"/>
  <c r="W27" i="20"/>
  <c r="Z27" i="20"/>
  <c r="S27" i="20"/>
  <c r="AT27" i="20"/>
  <c r="AD27" i="20"/>
  <c r="BF27" i="20"/>
  <c r="BO27" i="20"/>
  <c r="V27" i="20"/>
  <c r="CC27" i="20"/>
  <c r="AY27" i="20"/>
  <c r="G27" i="20"/>
  <c r="J27" i="20"/>
  <c r="Y27" i="20"/>
  <c r="BC27" i="20"/>
  <c r="CK27" i="20"/>
  <c r="CO27" i="20"/>
  <c r="BL27" i="20"/>
  <c r="CN27" i="20"/>
  <c r="BU27" i="20"/>
  <c r="BP27" i="20"/>
  <c r="AJ27" i="20"/>
  <c r="T27" i="20"/>
  <c r="AS27" i="20"/>
  <c r="I27" i="20"/>
  <c r="AM27" i="20"/>
  <c r="BG27" i="20"/>
  <c r="CE27" i="20"/>
  <c r="X27" i="20"/>
  <c r="O27" i="20"/>
  <c r="R27" i="20"/>
  <c r="BK27" i="20"/>
  <c r="E27" i="20"/>
  <c r="CS27" i="20"/>
  <c r="Q27" i="20"/>
  <c r="BJ27" i="20"/>
  <c r="CL27" i="20"/>
  <c r="AX27" i="20"/>
  <c r="D27" i="20"/>
  <c r="M27" i="20"/>
  <c r="CG27" i="20"/>
  <c r="CT27" i="20"/>
  <c r="AA27" i="20"/>
  <c r="AU27" i="20"/>
  <c r="K27" i="20"/>
  <c r="AB27" i="20"/>
  <c r="AQ27" i="20"/>
  <c r="AV27" i="20"/>
  <c r="BH27" i="20"/>
  <c r="CZ27" i="20"/>
  <c r="BV27" i="20"/>
  <c r="AL27" i="20"/>
  <c r="CX27" i="20"/>
  <c r="CP27" i="20"/>
  <c r="AO51" i="13"/>
  <c r="AO75" i="13"/>
  <c r="AO50" i="13"/>
  <c r="AO68" i="13"/>
  <c r="AO77" i="13"/>
  <c r="AO61" i="13"/>
  <c r="AO54" i="13"/>
  <c r="AO86" i="13"/>
  <c r="AO78" i="13"/>
  <c r="AO49" i="13"/>
  <c r="AO100" i="13"/>
  <c r="AO15" i="13"/>
  <c r="AO105" i="13"/>
  <c r="AO25" i="13"/>
  <c r="AO98" i="13"/>
  <c r="AO71" i="13"/>
  <c r="AO81" i="13"/>
  <c r="AO55" i="13"/>
  <c r="AO14" i="13"/>
  <c r="AO104" i="13"/>
  <c r="AO20" i="13"/>
  <c r="AO45" i="13"/>
  <c r="AO108" i="13"/>
  <c r="AO28" i="13"/>
  <c r="AO107" i="13"/>
  <c r="AO27" i="20"/>
  <c r="BT27" i="20"/>
  <c r="BN27" i="20"/>
  <c r="AZ27" i="20"/>
  <c r="BR27" i="20"/>
  <c r="BM27" i="20"/>
  <c r="CQ27" i="20"/>
  <c r="AO44" i="13"/>
  <c r="AO84" i="13"/>
  <c r="AO80" i="13"/>
  <c r="AO92" i="13"/>
  <c r="AO66" i="13"/>
  <c r="AO19" i="13"/>
  <c r="AO72" i="13"/>
  <c r="AO94" i="13"/>
  <c r="AO67" i="13"/>
  <c r="AO62" i="13"/>
  <c r="AO73" i="13"/>
  <c r="AO74" i="13"/>
  <c r="AO57" i="13"/>
  <c r="AO63" i="13"/>
  <c r="AO18" i="13"/>
  <c r="AO23" i="13"/>
  <c r="AO9" i="13"/>
  <c r="AO82" i="13"/>
  <c r="DB27" i="20"/>
  <c r="AW27" i="20"/>
  <c r="C27" i="20"/>
  <c r="P27" i="20"/>
  <c r="CD30" i="20"/>
  <c r="CT30" i="20"/>
  <c r="CY106" i="13"/>
  <c r="CY82" i="13"/>
  <c r="CY94" i="13"/>
  <c r="CY95" i="13"/>
  <c r="CY100" i="13"/>
  <c r="CY69" i="13"/>
  <c r="CY33" i="13"/>
  <c r="CY48" i="13"/>
  <c r="CY14" i="13"/>
  <c r="CY90" i="13"/>
  <c r="CY93" i="13"/>
  <c r="CY81" i="13"/>
  <c r="CY55" i="13"/>
  <c r="CY42" i="13"/>
  <c r="X59" i="20"/>
  <c r="AF59" i="20"/>
  <c r="AY59" i="20"/>
  <c r="CL59" i="20"/>
  <c r="AB59" i="20"/>
  <c r="BA59" i="20"/>
  <c r="BG59" i="20"/>
  <c r="CT59" i="20"/>
  <c r="R59" i="20"/>
  <c r="CK59" i="20"/>
  <c r="BR59" i="20"/>
  <c r="CJ59" i="20"/>
  <c r="T59" i="20"/>
  <c r="BS59" i="20"/>
  <c r="Z59" i="20"/>
  <c r="BX59" i="20"/>
  <c r="CH59" i="20"/>
  <c r="BL59" i="20"/>
  <c r="B59" i="20"/>
  <c r="U59" i="20"/>
  <c r="CS59" i="20"/>
  <c r="I59" i="20"/>
  <c r="G59" i="20"/>
  <c r="W59" i="20"/>
  <c r="J59" i="20"/>
  <c r="BW46" i="20"/>
  <c r="X46" i="20"/>
  <c r="CV46" i="20"/>
  <c r="CZ30" i="20"/>
  <c r="BL30" i="20"/>
  <c r="CF30" i="20"/>
  <c r="H46" i="20"/>
  <c r="M54" i="20"/>
  <c r="BY54" i="20"/>
  <c r="Z29" i="13"/>
  <c r="Z45" i="13"/>
  <c r="Z34" i="13"/>
  <c r="CV47" i="13"/>
  <c r="AV63" i="20"/>
  <c r="CT63" i="20"/>
  <c r="BW14" i="20"/>
  <c r="F107" i="13"/>
  <c r="CA51" i="13"/>
  <c r="DB46" i="13"/>
  <c r="AY36" i="13"/>
  <c r="P72" i="13"/>
  <c r="CM100" i="13"/>
  <c r="AO102" i="13"/>
  <c r="CK62" i="13"/>
  <c r="AB71" i="13"/>
  <c r="BP101" i="13"/>
  <c r="BP56" i="13"/>
  <c r="BQ12" i="20"/>
  <c r="AU82" i="20"/>
  <c r="CZ82" i="20"/>
  <c r="BM52" i="13"/>
  <c r="BM71" i="13"/>
  <c r="BM30" i="13"/>
  <c r="BS105" i="20"/>
  <c r="BP105" i="20"/>
  <c r="BY105" i="20"/>
  <c r="AR105" i="20"/>
  <c r="BK105" i="20"/>
  <c r="BM105" i="20"/>
  <c r="P105" i="20"/>
  <c r="CX105" i="20"/>
  <c r="V105" i="20"/>
  <c r="BV105" i="20"/>
  <c r="BU105" i="20"/>
  <c r="BC105" i="20"/>
  <c r="AK105" i="20"/>
  <c r="BI105" i="20"/>
  <c r="AX105" i="20"/>
  <c r="AW105" i="20"/>
  <c r="N105" i="20"/>
  <c r="CZ48" i="20"/>
  <c r="BT48" i="20"/>
  <c r="AZ48" i="20"/>
  <c r="AR27" i="20"/>
  <c r="CJ27" i="20"/>
  <c r="N27" i="20"/>
  <c r="AH27" i="20"/>
  <c r="CI27" i="20"/>
  <c r="L27" i="20"/>
  <c r="BI27" i="20"/>
  <c r="BE27" i="20"/>
  <c r="AF27" i="20"/>
  <c r="BS27" i="20"/>
  <c r="BW27" i="20"/>
  <c r="BD27" i="20"/>
  <c r="CY27" i="20"/>
  <c r="AE27" i="20"/>
  <c r="BB27" i="20"/>
  <c r="CW27" i="20"/>
  <c r="DA27" i="20"/>
  <c r="AK99" i="13"/>
  <c r="CZ80" i="13"/>
  <c r="AG15" i="13"/>
  <c r="N93" i="20"/>
  <c r="C93" i="20"/>
  <c r="H93" i="20"/>
  <c r="CJ93" i="20"/>
  <c r="M93" i="20"/>
  <c r="BH93" i="20"/>
  <c r="BN18" i="20"/>
  <c r="BW18" i="20"/>
  <c r="CL20" i="20"/>
  <c r="AA20" i="20"/>
  <c r="BQ42" i="20"/>
  <c r="BW42" i="20"/>
  <c r="AO42" i="20"/>
  <c r="CK42" i="20"/>
  <c r="BU42" i="20"/>
  <c r="D42" i="20"/>
  <c r="O42" i="20"/>
  <c r="T42" i="20"/>
  <c r="AH42" i="20"/>
  <c r="CL42" i="20"/>
  <c r="AN42" i="20"/>
  <c r="AX42" i="20"/>
  <c r="AT42" i="20"/>
  <c r="BJ42" i="20"/>
  <c r="CG42" i="20"/>
  <c r="AL42" i="20"/>
  <c r="P42" i="20"/>
  <c r="BK42" i="20"/>
  <c r="AZ42" i="20"/>
  <c r="AA72" i="13"/>
  <c r="AE87" i="13"/>
  <c r="I42" i="13"/>
  <c r="AY83" i="20"/>
  <c r="BA83" i="20"/>
  <c r="CR83" i="20"/>
  <c r="CQ83" i="20"/>
  <c r="BO83" i="20"/>
  <c r="G77" i="13"/>
  <c r="G11" i="13"/>
  <c r="G70" i="13"/>
  <c r="G89" i="13"/>
  <c r="G71" i="13"/>
  <c r="G38" i="13"/>
  <c r="G21" i="13"/>
  <c r="G79" i="13"/>
  <c r="G63" i="13"/>
  <c r="G78" i="13"/>
  <c r="G14" i="13"/>
  <c r="G30" i="13"/>
  <c r="BL58" i="13"/>
  <c r="BL49" i="13"/>
  <c r="BL26" i="13"/>
  <c r="BL76" i="13"/>
  <c r="BL32" i="13"/>
  <c r="BL68" i="13"/>
  <c r="BL16" i="13"/>
  <c r="BL48" i="13"/>
  <c r="BL95" i="13"/>
  <c r="BL70" i="13"/>
  <c r="BL41" i="13"/>
  <c r="BL8" i="13"/>
  <c r="BL33" i="13"/>
  <c r="BL23" i="13"/>
  <c r="BL94" i="13"/>
  <c r="BL30" i="13"/>
  <c r="BL21" i="13"/>
  <c r="BL25" i="13"/>
  <c r="BL59" i="13"/>
  <c r="BL37" i="13"/>
  <c r="AR28" i="20"/>
  <c r="AI28" i="20"/>
  <c r="BR28" i="20"/>
  <c r="AY28" i="20"/>
  <c r="CW28" i="20"/>
  <c r="AE28" i="20"/>
  <c r="CK28" i="20"/>
  <c r="X28" i="20"/>
  <c r="BZ28" i="20"/>
  <c r="CT28" i="20"/>
  <c r="AV28" i="20"/>
  <c r="CS28" i="20"/>
  <c r="F28" i="20"/>
  <c r="T28" i="20"/>
  <c r="BM28" i="20"/>
  <c r="CM28" i="20"/>
  <c r="CI28" i="20"/>
  <c r="CY28" i="20"/>
  <c r="W28" i="20"/>
  <c r="BH28" i="20"/>
  <c r="AM28" i="20"/>
  <c r="CR28" i="20"/>
  <c r="M28" i="20"/>
  <c r="AG28" i="20"/>
  <c r="H28" i="20"/>
  <c r="CU28" i="20"/>
  <c r="CO28" i="20"/>
  <c r="BX28" i="20"/>
  <c r="AW28" i="20"/>
  <c r="S28" i="20"/>
  <c r="C28" i="20"/>
  <c r="AB28" i="20"/>
  <c r="BG28" i="20"/>
  <c r="L28" i="20"/>
  <c r="CF28" i="20"/>
  <c r="U28" i="20"/>
  <c r="AK28" i="20"/>
  <c r="CX28" i="20"/>
  <c r="E28" i="20"/>
  <c r="BY28" i="20"/>
  <c r="CV28" i="20"/>
  <c r="AF28" i="20"/>
  <c r="BJ28" i="20"/>
  <c r="BK28" i="20"/>
  <c r="B28" i="20"/>
  <c r="CL28" i="20"/>
  <c r="N28" i="20"/>
  <c r="AU28" i="20"/>
  <c r="CJ28" i="20"/>
  <c r="AN28" i="20"/>
  <c r="CH28" i="20"/>
  <c r="CN28" i="20"/>
  <c r="CC28" i="20"/>
  <c r="J28" i="20"/>
  <c r="CG28" i="20"/>
  <c r="V28" i="20"/>
  <c r="P28" i="20"/>
  <c r="AC28" i="20"/>
  <c r="CZ28" i="20"/>
  <c r="BA28" i="20"/>
  <c r="BW28" i="20"/>
  <c r="CD28" i="20"/>
  <c r="BS104" i="13"/>
  <c r="BS84" i="13"/>
  <c r="BS66" i="13"/>
  <c r="CU66" i="20"/>
  <c r="CO66" i="20"/>
  <c r="AO66" i="20"/>
  <c r="CC66" i="20"/>
  <c r="X66" i="20"/>
  <c r="BW66" i="20"/>
  <c r="BQ66" i="20"/>
  <c r="CQ66" i="20"/>
  <c r="CR66" i="20"/>
  <c r="Q66" i="20"/>
  <c r="AU66" i="20"/>
  <c r="U66" i="20"/>
  <c r="BV66" i="20"/>
  <c r="Z66" i="20"/>
  <c r="BS66" i="20"/>
  <c r="CP66" i="20"/>
  <c r="DA66" i="20"/>
  <c r="CA66" i="20"/>
  <c r="T66" i="20"/>
  <c r="BU66" i="20"/>
  <c r="J66" i="20"/>
  <c r="D66" i="20"/>
  <c r="BK66" i="20"/>
  <c r="AR66" i="20"/>
  <c r="B66" i="20"/>
  <c r="O66" i="20"/>
  <c r="AC66" i="20"/>
  <c r="CW66" i="20"/>
  <c r="CL66" i="20"/>
  <c r="CF66" i="20"/>
  <c r="AP66" i="20"/>
  <c r="AF66" i="20"/>
  <c r="BD66" i="20"/>
  <c r="AH66" i="20"/>
  <c r="BL66" i="20"/>
  <c r="CY66" i="20"/>
  <c r="BT66" i="20"/>
  <c r="W66" i="20"/>
  <c r="AJ66" i="20"/>
  <c r="BZ66" i="20"/>
  <c r="Y66" i="20"/>
  <c r="AT66" i="20"/>
  <c r="E66" i="20"/>
  <c r="H66" i="20"/>
  <c r="AZ66" i="20"/>
  <c r="BR66" i="20"/>
  <c r="AB66" i="20"/>
  <c r="BY66" i="20"/>
  <c r="CH66" i="20"/>
  <c r="CI66" i="20"/>
  <c r="AD66" i="20"/>
  <c r="AY66" i="20"/>
  <c r="BN66" i="20"/>
  <c r="BJ66" i="20"/>
  <c r="CK66" i="20"/>
  <c r="E89" i="13"/>
  <c r="E39" i="13"/>
  <c r="AW79" i="20"/>
  <c r="K79" i="20"/>
  <c r="AZ79" i="20"/>
  <c r="J79" i="20"/>
  <c r="AP79" i="20"/>
  <c r="T79" i="20"/>
  <c r="AI79" i="20"/>
  <c r="AH79" i="20"/>
  <c r="CZ52" i="20"/>
  <c r="BS49" i="13"/>
  <c r="S66" i="20"/>
  <c r="CA48" i="13"/>
  <c r="BC32" i="20"/>
  <c r="CL40" i="13"/>
  <c r="AK96" i="13"/>
  <c r="CZ13" i="13"/>
  <c r="BL86" i="13"/>
  <c r="BS15" i="13"/>
  <c r="E77" i="13"/>
  <c r="CZ88" i="13"/>
  <c r="CA25" i="13"/>
  <c r="G51" i="13"/>
  <c r="AA52" i="20"/>
  <c r="CA75" i="13"/>
  <c r="B52" i="20"/>
  <c r="M66" i="20"/>
  <c r="AF79" i="20"/>
  <c r="BL87" i="13"/>
  <c r="CE28" i="20"/>
  <c r="CB66" i="20"/>
  <c r="AP28" i="20"/>
  <c r="BC66" i="20"/>
  <c r="AS28" i="20"/>
  <c r="BF28" i="20"/>
  <c r="Z28" i="20"/>
  <c r="O28" i="20"/>
  <c r="AZ28" i="20"/>
  <c r="BB28" i="20"/>
  <c r="G28" i="20"/>
  <c r="BU28" i="20"/>
  <c r="CZ96" i="13"/>
  <c r="CZ55" i="13"/>
  <c r="CZ78" i="13"/>
  <c r="CZ41" i="13"/>
  <c r="CZ73" i="13"/>
  <c r="CZ16" i="13"/>
  <c r="CZ19" i="13"/>
  <c r="DB66" i="20"/>
  <c r="BG66" i="20"/>
  <c r="AS66" i="20"/>
  <c r="AI66" i="20"/>
  <c r="BH66" i="20"/>
  <c r="CP28" i="20"/>
  <c r="AG83" i="20"/>
  <c r="CO55" i="13"/>
  <c r="CO41" i="13"/>
  <c r="H68" i="20"/>
  <c r="AI68" i="20"/>
  <c r="BA68" i="20"/>
  <c r="V68" i="20"/>
  <c r="BH68" i="20"/>
  <c r="E68" i="20"/>
  <c r="CR68" i="20"/>
  <c r="U68" i="20"/>
  <c r="BO68" i="20"/>
  <c r="CT68" i="20"/>
  <c r="BM68" i="20"/>
  <c r="BL68" i="20"/>
  <c r="CU55" i="20"/>
  <c r="BJ55" i="20"/>
  <c r="AN55" i="20"/>
  <c r="AM55" i="20"/>
  <c r="BA55" i="20"/>
  <c r="BE8" i="20"/>
  <c r="BK8" i="20"/>
  <c r="CD8" i="20"/>
  <c r="BG8" i="20"/>
  <c r="M8" i="20"/>
  <c r="BO8" i="20"/>
  <c r="AM8" i="20"/>
  <c r="AJ8" i="20"/>
  <c r="BY52" i="20"/>
  <c r="AO52" i="20"/>
  <c r="BL52" i="20"/>
  <c r="CV52" i="20"/>
  <c r="W52" i="20"/>
  <c r="CE52" i="20"/>
  <c r="H52" i="20"/>
  <c r="BG52" i="20"/>
  <c r="AZ52" i="20"/>
  <c r="AT52" i="20"/>
  <c r="CI52" i="20"/>
  <c r="AL52" i="20"/>
  <c r="CH52" i="20"/>
  <c r="AK89" i="13"/>
  <c r="AK26" i="13"/>
  <c r="AK12" i="13"/>
  <c r="AK39" i="13"/>
  <c r="AK70" i="13"/>
  <c r="AK21" i="13"/>
  <c r="CC16" i="13"/>
  <c r="CC73" i="13"/>
  <c r="CC17" i="13"/>
  <c r="CC41" i="13"/>
  <c r="CC107" i="13"/>
  <c r="CC59" i="13"/>
  <c r="CA66" i="13"/>
  <c r="CA77" i="13"/>
  <c r="CA18" i="13"/>
  <c r="CA35" i="13"/>
  <c r="CA62" i="13"/>
  <c r="CA21" i="13"/>
  <c r="CA38" i="13"/>
  <c r="CA103" i="13"/>
  <c r="CA65" i="13"/>
  <c r="CA67" i="13"/>
  <c r="CA17" i="13"/>
  <c r="CA104" i="13"/>
  <c r="CA30" i="13"/>
  <c r="CA45" i="13"/>
  <c r="DB67" i="13"/>
  <c r="DB69" i="13"/>
  <c r="DB43" i="13"/>
  <c r="DB17" i="13"/>
  <c r="DB45" i="13"/>
  <c r="DB104" i="13"/>
  <c r="DB27" i="13"/>
  <c r="DB33" i="13"/>
  <c r="DB92" i="13"/>
  <c r="DB38" i="13"/>
  <c r="DB35" i="13"/>
  <c r="CZ27" i="13"/>
  <c r="CZ10" i="13"/>
  <c r="CZ83" i="13"/>
  <c r="CZ42" i="13"/>
  <c r="CZ101" i="13"/>
  <c r="CZ29" i="13"/>
  <c r="CZ76" i="13"/>
  <c r="CZ85" i="13"/>
  <c r="CZ70" i="13"/>
  <c r="CZ97" i="13"/>
  <c r="CZ89" i="13"/>
  <c r="CZ52" i="13"/>
  <c r="CZ7" i="13"/>
  <c r="CZ90" i="13"/>
  <c r="CZ35" i="13"/>
  <c r="CZ32" i="13"/>
  <c r="CZ39" i="13"/>
  <c r="CZ63" i="13"/>
  <c r="CZ84" i="13"/>
  <c r="CZ71" i="13"/>
  <c r="CZ46" i="13"/>
  <c r="CZ100" i="13"/>
  <c r="CZ36" i="13"/>
  <c r="CZ45" i="13"/>
  <c r="CZ74" i="13"/>
  <c r="CZ17" i="13"/>
  <c r="CZ62" i="13"/>
  <c r="CZ64" i="13"/>
  <c r="CZ12" i="13"/>
  <c r="CZ22" i="13"/>
  <c r="CZ25" i="13"/>
  <c r="CZ99" i="13"/>
  <c r="CZ37" i="13"/>
  <c r="CZ61" i="13"/>
  <c r="CZ103" i="13"/>
  <c r="CZ28" i="13"/>
  <c r="CZ26" i="13"/>
  <c r="CZ92" i="13"/>
  <c r="CZ98" i="13"/>
  <c r="CZ82" i="13"/>
  <c r="CZ11" i="13"/>
  <c r="CZ59" i="13"/>
  <c r="CZ65" i="13"/>
  <c r="CZ38" i="13"/>
  <c r="CZ67" i="13"/>
  <c r="CZ93" i="13"/>
  <c r="CZ60" i="13"/>
  <c r="CZ107" i="13"/>
  <c r="CZ30" i="13"/>
  <c r="CZ95" i="13"/>
  <c r="CZ105" i="13"/>
  <c r="CZ34" i="13"/>
  <c r="CZ50" i="13"/>
  <c r="CZ8" i="13"/>
  <c r="CZ33" i="13"/>
  <c r="CZ106" i="13"/>
  <c r="CZ48" i="13"/>
  <c r="CZ49" i="13"/>
  <c r="CZ23" i="13"/>
  <c r="AY27" i="13"/>
  <c r="AY66" i="13"/>
  <c r="AY63" i="13"/>
  <c r="AY55" i="13"/>
  <c r="AY86" i="13"/>
  <c r="BT93" i="13"/>
  <c r="BT90" i="13"/>
  <c r="BL56" i="13"/>
  <c r="CL21" i="13"/>
  <c r="CZ40" i="13"/>
  <c r="CZ53" i="13"/>
  <c r="BL38" i="13"/>
  <c r="BB52" i="20"/>
  <c r="CZ66" i="13"/>
  <c r="BL40" i="13"/>
  <c r="CE8" i="20"/>
  <c r="CA79" i="20"/>
  <c r="AY47" i="13"/>
  <c r="K68" i="20"/>
  <c r="T68" i="20"/>
  <c r="BV28" i="20"/>
  <c r="DB28" i="20"/>
  <c r="BP28" i="20"/>
  <c r="BS28" i="20"/>
  <c r="AL28" i="20"/>
  <c r="D28" i="20"/>
  <c r="CZ51" i="13"/>
  <c r="CZ72" i="13"/>
  <c r="CZ54" i="13"/>
  <c r="AN66" i="20"/>
  <c r="CV66" i="20"/>
  <c r="CL71" i="13"/>
  <c r="DB18" i="13"/>
  <c r="CY52" i="20"/>
  <c r="G93" i="13"/>
  <c r="BL63" i="13"/>
  <c r="CX32" i="20"/>
  <c r="CX52" i="20"/>
  <c r="CA15" i="13"/>
  <c r="Y52" i="20"/>
  <c r="CA79" i="13"/>
  <c r="G59" i="13"/>
  <c r="BL18" i="13"/>
  <c r="AK102" i="13"/>
  <c r="CB52" i="20"/>
  <c r="BL77" i="13"/>
  <c r="CZ94" i="13"/>
  <c r="AD28" i="20"/>
  <c r="AH28" i="20"/>
  <c r="BO28" i="20"/>
  <c r="CZ58" i="13"/>
  <c r="CZ14" i="13"/>
  <c r="CZ75" i="13"/>
  <c r="AV66" i="20"/>
  <c r="AW66" i="20"/>
  <c r="AA66" i="20"/>
  <c r="CZ66" i="20"/>
  <c r="DA28" i="20"/>
  <c r="BT52" i="20"/>
  <c r="AK106" i="13"/>
  <c r="AS52" i="20"/>
  <c r="CR52" i="20"/>
  <c r="BE52" i="20"/>
  <c r="CA22" i="13"/>
  <c r="CA52" i="20"/>
  <c r="AA32" i="20"/>
  <c r="X52" i="20"/>
  <c r="BW52" i="20"/>
  <c r="BS52" i="20"/>
  <c r="P66" i="20"/>
  <c r="CA55" i="13"/>
  <c r="CZ21" i="13"/>
  <c r="BL44" i="13"/>
  <c r="AO8" i="20"/>
  <c r="BP66" i="20"/>
  <c r="BS71" i="13"/>
  <c r="G42" i="13"/>
  <c r="CU32" i="20"/>
  <c r="G20" i="13"/>
  <c r="AY95" i="13"/>
  <c r="CO68" i="13"/>
  <c r="AK62" i="13"/>
  <c r="DB101" i="13"/>
  <c r="G41" i="13"/>
  <c r="CG66" i="20"/>
  <c r="CZ56" i="13"/>
  <c r="BL106" i="13"/>
  <c r="CA78" i="13"/>
  <c r="G79" i="20"/>
  <c r="AK14" i="13"/>
  <c r="BI68" i="20"/>
  <c r="BL92" i="13"/>
  <c r="BL84" i="13"/>
  <c r="BQ28" i="20"/>
  <c r="K28" i="20"/>
  <c r="AJ28" i="20"/>
  <c r="BN28" i="20"/>
  <c r="BE28" i="20"/>
  <c r="AT28" i="20"/>
  <c r="CQ28" i="20"/>
  <c r="CA28" i="20"/>
  <c r="AQ28" i="20"/>
  <c r="Y28" i="20"/>
  <c r="AM66" i="20"/>
  <c r="BT28" i="20"/>
  <c r="CZ68" i="13"/>
  <c r="G66" i="20"/>
  <c r="CZ104" i="13"/>
  <c r="CZ77" i="13"/>
  <c r="CZ108" i="13"/>
  <c r="CZ87" i="13"/>
  <c r="CZ102" i="13"/>
  <c r="CZ24" i="13"/>
  <c r="CT66" i="20"/>
  <c r="CN66" i="20"/>
  <c r="BM66" i="20"/>
  <c r="K66" i="20"/>
  <c r="CX66" i="20"/>
  <c r="V66" i="20"/>
  <c r="CZ43" i="13"/>
  <c r="CC12" i="13"/>
  <c r="BL91" i="13"/>
  <c r="CA32" i="20"/>
  <c r="AD8" i="20"/>
  <c r="BL15" i="13"/>
  <c r="CV73" i="13"/>
  <c r="CV80" i="13"/>
  <c r="CV54" i="13"/>
  <c r="BO11" i="13"/>
  <c r="BO71" i="13"/>
  <c r="AG92" i="20"/>
  <c r="DB92" i="20"/>
  <c r="CY92" i="20"/>
  <c r="R92" i="20"/>
  <c r="BR92" i="20"/>
  <c r="AB92" i="20"/>
  <c r="BP92" i="20"/>
  <c r="CX97" i="20"/>
  <c r="D49" i="20"/>
  <c r="W97" i="20"/>
  <c r="CD92" i="20"/>
  <c r="BH92" i="20"/>
  <c r="BK92" i="20"/>
  <c r="AJ92" i="20"/>
  <c r="AL92" i="20"/>
  <c r="V36" i="20"/>
  <c r="D73" i="20"/>
  <c r="BA50" i="20"/>
  <c r="Y49" i="20"/>
  <c r="BL50" i="20"/>
  <c r="BU50" i="20"/>
  <c r="CH13" i="20"/>
  <c r="AT13" i="20"/>
  <c r="U62" i="20"/>
  <c r="W62" i="20"/>
  <c r="CO62" i="20"/>
  <c r="CV62" i="20"/>
  <c r="BN62" i="20"/>
  <c r="AE62" i="20"/>
  <c r="BD62" i="20"/>
  <c r="CL62" i="20"/>
  <c r="BO62" i="20"/>
  <c r="D62" i="20"/>
  <c r="CZ62" i="20"/>
  <c r="BG62" i="20"/>
  <c r="BU62" i="20"/>
  <c r="AU62" i="20"/>
  <c r="CC62" i="20"/>
  <c r="CF87" i="20"/>
  <c r="CS87" i="20"/>
  <c r="L106" i="20"/>
  <c r="CY106" i="20"/>
  <c r="CX106" i="20"/>
  <c r="CK106" i="20"/>
  <c r="AQ106" i="20"/>
  <c r="AC106" i="20"/>
  <c r="DA106" i="20"/>
  <c r="AW106" i="20"/>
  <c r="AE106" i="20"/>
  <c r="AY106" i="20"/>
  <c r="DA54" i="20"/>
  <c r="CX54" i="20"/>
  <c r="CF54" i="20"/>
  <c r="Z98" i="13"/>
  <c r="Z14" i="13"/>
  <c r="CL13" i="20"/>
  <c r="AE13" i="20"/>
  <c r="AZ13" i="20"/>
  <c r="BR13" i="20"/>
  <c r="CS17" i="13"/>
  <c r="AN93" i="20"/>
  <c r="AV93" i="20"/>
  <c r="BI93" i="20"/>
  <c r="J93" i="20"/>
  <c r="AM93" i="20"/>
  <c r="H18" i="20"/>
  <c r="DB18" i="20"/>
  <c r="AG73" i="13"/>
  <c r="CP42" i="13"/>
  <c r="CP56" i="13"/>
  <c r="BP25" i="13"/>
  <c r="BP43" i="13"/>
  <c r="AJ12" i="20"/>
  <c r="BC12" i="20"/>
  <c r="BH12" i="20"/>
  <c r="AN12" i="20"/>
  <c r="BM103" i="13"/>
  <c r="BM24" i="13"/>
  <c r="BM80" i="13"/>
  <c r="BM105" i="13"/>
  <c r="BM23" i="13"/>
  <c r="BM65" i="13"/>
  <c r="BM91" i="13"/>
  <c r="BM50" i="13"/>
  <c r="AJ105" i="20"/>
  <c r="CQ105" i="20"/>
  <c r="AZ105" i="20"/>
  <c r="CA105" i="20"/>
  <c r="C105" i="20"/>
  <c r="AL105" i="20"/>
  <c r="AN105" i="20"/>
  <c r="CS105" i="20"/>
  <c r="CB105" i="20"/>
  <c r="CB26" i="20"/>
  <c r="I26" i="20"/>
  <c r="AY26" i="20"/>
  <c r="AM26" i="20"/>
  <c r="L26" i="20"/>
  <c r="AL26" i="20"/>
  <c r="AG26" i="20"/>
  <c r="CE26" i="20"/>
  <c r="BN26" i="20"/>
  <c r="CH26" i="20"/>
  <c r="T91" i="13"/>
  <c r="CW60" i="13"/>
  <c r="CW83" i="13"/>
  <c r="U41" i="13"/>
  <c r="U105" i="13"/>
  <c r="U15" i="13"/>
  <c r="U63" i="13"/>
  <c r="U35" i="13"/>
  <c r="U50" i="13"/>
  <c r="U10" i="13"/>
  <c r="U53" i="13"/>
  <c r="U71" i="13"/>
  <c r="U108" i="13"/>
  <c r="U24" i="13"/>
  <c r="U55" i="13"/>
  <c r="U75" i="13"/>
  <c r="U13" i="13"/>
  <c r="U66" i="13"/>
  <c r="U28" i="13"/>
  <c r="U73" i="13"/>
  <c r="U64" i="13"/>
  <c r="U56" i="13"/>
  <c r="U87" i="13"/>
  <c r="U12" i="13"/>
  <c r="U38" i="13"/>
  <c r="U106" i="13"/>
  <c r="U26" i="13"/>
  <c r="U8" i="13"/>
  <c r="U80" i="13"/>
  <c r="U77" i="13"/>
  <c r="U84" i="13"/>
  <c r="U74" i="13"/>
  <c r="U17" i="13"/>
  <c r="U47" i="13"/>
  <c r="U52" i="13"/>
  <c r="U78" i="13"/>
  <c r="U90" i="13"/>
  <c r="U21" i="13"/>
  <c r="U107" i="13"/>
  <c r="U14" i="13"/>
  <c r="U48" i="13"/>
  <c r="U99" i="13"/>
  <c r="U96" i="13"/>
  <c r="U22" i="13"/>
  <c r="U92" i="13"/>
  <c r="U30" i="13"/>
  <c r="U57" i="13"/>
  <c r="U91" i="13"/>
  <c r="U20" i="13"/>
  <c r="U58" i="13"/>
  <c r="U18" i="13"/>
  <c r="U85" i="13"/>
  <c r="U16" i="13"/>
  <c r="U83" i="13"/>
  <c r="U45" i="13"/>
  <c r="U68" i="13"/>
  <c r="U25" i="13"/>
  <c r="U98" i="13"/>
  <c r="U69" i="13"/>
  <c r="U93" i="13"/>
  <c r="U60" i="13"/>
  <c r="U31" i="13"/>
  <c r="U104" i="13"/>
  <c r="U103" i="13"/>
  <c r="U29" i="13"/>
  <c r="U97" i="13"/>
  <c r="U82" i="13"/>
  <c r="CA25" i="20"/>
  <c r="AH25" i="20"/>
  <c r="AR25" i="20"/>
  <c r="BQ25" i="20"/>
  <c r="CR97" i="13"/>
  <c r="CR33" i="13"/>
  <c r="CK25" i="20"/>
  <c r="AJ25" i="20"/>
  <c r="BF25" i="20"/>
  <c r="CR46" i="13"/>
  <c r="BI25" i="20"/>
  <c r="U44" i="13"/>
  <c r="U88" i="13"/>
  <c r="U72" i="13"/>
  <c r="U39" i="13"/>
  <c r="U101" i="13"/>
  <c r="U46" i="13"/>
  <c r="U23" i="13"/>
  <c r="U27" i="13"/>
  <c r="U65" i="13"/>
  <c r="AX38" i="13"/>
  <c r="CR79" i="13"/>
  <c r="AX91" i="13"/>
  <c r="CR101" i="13"/>
  <c r="CR102" i="13"/>
  <c r="CR100" i="13"/>
  <c r="S25" i="20"/>
  <c r="BJ25" i="20"/>
  <c r="U9" i="13"/>
  <c r="AX29" i="13"/>
  <c r="AX64" i="13"/>
  <c r="AX85" i="13"/>
  <c r="AX55" i="13"/>
  <c r="AX104" i="13"/>
  <c r="AX50" i="13"/>
  <c r="AX80" i="13"/>
  <c r="AX78" i="13"/>
  <c r="J31" i="13"/>
  <c r="CR47" i="13"/>
  <c r="CR53" i="13"/>
  <c r="CR76" i="13"/>
  <c r="CR10" i="13"/>
  <c r="CR27" i="13"/>
  <c r="CR88" i="13"/>
  <c r="CR13" i="13"/>
  <c r="CR71" i="13"/>
  <c r="CR96" i="13"/>
  <c r="CR21" i="13"/>
  <c r="CR86" i="13"/>
  <c r="CR17" i="13"/>
  <c r="CR75" i="13"/>
  <c r="CR95" i="13"/>
  <c r="CR92" i="13"/>
  <c r="CR25" i="13"/>
  <c r="CR50" i="13"/>
  <c r="CR39" i="13"/>
  <c r="CR82" i="13"/>
  <c r="CR72" i="13"/>
  <c r="CR61" i="13"/>
  <c r="CR30" i="13"/>
  <c r="CR84" i="13"/>
  <c r="CR74" i="13"/>
  <c r="CR68" i="13"/>
  <c r="CR89" i="13"/>
  <c r="CR98" i="13"/>
  <c r="CR91" i="13"/>
  <c r="CR35" i="13"/>
  <c r="CR26" i="13"/>
  <c r="CR11" i="13"/>
  <c r="CR14" i="13"/>
  <c r="CR28" i="13"/>
  <c r="CR20" i="13"/>
  <c r="CR55" i="13"/>
  <c r="CR94" i="13"/>
  <c r="CR69" i="13"/>
  <c r="CR81" i="13"/>
  <c r="CR34" i="13"/>
  <c r="CR54" i="13"/>
  <c r="CR106" i="13"/>
  <c r="CR67" i="13"/>
  <c r="CR60" i="13"/>
  <c r="CR29" i="13"/>
  <c r="CR42" i="13"/>
  <c r="CR59" i="13"/>
  <c r="CR108" i="13"/>
  <c r="CR80" i="13"/>
  <c r="CR104" i="13"/>
  <c r="CR12" i="13"/>
  <c r="CR65" i="13"/>
  <c r="CR48" i="13"/>
  <c r="CR19" i="13"/>
  <c r="CR103" i="13"/>
  <c r="CR105" i="13"/>
  <c r="E25" i="20"/>
  <c r="J25" i="20"/>
  <c r="BE25" i="20"/>
  <c r="Y25" i="20"/>
  <c r="CX25" i="20"/>
  <c r="CR77" i="13"/>
  <c r="CR58" i="13"/>
  <c r="AL25" i="20"/>
  <c r="CW101" i="13"/>
  <c r="CR99" i="13"/>
  <c r="CR7" i="13"/>
  <c r="CR87" i="13"/>
  <c r="CR90" i="13"/>
  <c r="AX84" i="13"/>
  <c r="U19" i="13"/>
  <c r="U67" i="13"/>
  <c r="U37" i="13"/>
  <c r="U94" i="13"/>
  <c r="U70" i="13"/>
  <c r="U89" i="13"/>
  <c r="U62" i="13"/>
  <c r="U11" i="13"/>
  <c r="CR37" i="13"/>
  <c r="CR52" i="13"/>
  <c r="CR45" i="13"/>
  <c r="CR63" i="13"/>
  <c r="CR56" i="13"/>
  <c r="AX25" i="20"/>
  <c r="CR41" i="13"/>
  <c r="CN25" i="20"/>
  <c r="AJ26" i="20"/>
  <c r="DB96" i="20"/>
  <c r="AM96" i="20"/>
  <c r="BA96" i="20"/>
  <c r="AK96" i="20"/>
  <c r="BC96" i="20"/>
  <c r="AR96" i="20"/>
  <c r="AL96" i="20"/>
  <c r="AD96" i="20"/>
  <c r="R96" i="20"/>
  <c r="L96" i="20"/>
  <c r="AO96" i="20"/>
  <c r="N96" i="20"/>
  <c r="BL96" i="20"/>
  <c r="AF96" i="20"/>
  <c r="G96" i="20"/>
  <c r="AX96" i="20"/>
  <c r="CK96" i="20"/>
  <c r="CI96" i="20"/>
  <c r="W96" i="20"/>
  <c r="CL96" i="20"/>
  <c r="BN43" i="13"/>
  <c r="H25" i="20"/>
  <c r="BD25" i="20"/>
  <c r="BP25" i="20"/>
  <c r="L25" i="20"/>
  <c r="BW25" i="20"/>
  <c r="BH25" i="20"/>
  <c r="AI25" i="20"/>
  <c r="M25" i="20"/>
  <c r="CU25" i="20"/>
  <c r="CH25" i="20"/>
  <c r="AW25" i="20"/>
  <c r="BU25" i="20"/>
  <c r="BK25" i="20"/>
  <c r="AD25" i="20"/>
  <c r="CM25" i="20"/>
  <c r="CL25" i="20"/>
  <c r="AF25" i="20"/>
  <c r="CV25" i="20"/>
  <c r="AM25" i="20"/>
  <c r="CO25" i="20"/>
  <c r="C25" i="20"/>
  <c r="P25" i="20"/>
  <c r="CI25" i="20"/>
  <c r="CQ25" i="20"/>
  <c r="CY25" i="20"/>
  <c r="CB25" i="20"/>
  <c r="R25" i="20"/>
  <c r="CE25" i="20"/>
  <c r="AU25" i="20"/>
  <c r="B25" i="20"/>
  <c r="AT25" i="20"/>
  <c r="Q25" i="20"/>
  <c r="AZ25" i="20"/>
  <c r="CT25" i="20"/>
  <c r="BL25" i="20"/>
  <c r="CW25" i="20"/>
  <c r="AP25" i="20"/>
  <c r="AB25" i="20"/>
  <c r="AN25" i="20"/>
  <c r="BS25" i="20"/>
  <c r="AE25" i="20"/>
  <c r="AY25" i="20"/>
  <c r="G25" i="20"/>
  <c r="BZ25" i="20"/>
  <c r="BV25" i="20"/>
  <c r="AG25" i="20"/>
  <c r="CC25" i="20"/>
  <c r="CR25" i="20"/>
  <c r="CF25" i="20"/>
  <c r="BM25" i="20"/>
  <c r="AV25" i="20"/>
  <c r="X25" i="20"/>
  <c r="I25" i="20"/>
  <c r="AO25" i="20"/>
  <c r="AK25" i="20"/>
  <c r="BG25" i="20"/>
  <c r="T25" i="20"/>
  <c r="BC25" i="20"/>
  <c r="DB25" i="20"/>
  <c r="BA25" i="20"/>
  <c r="CG25" i="20"/>
  <c r="CS25" i="20"/>
  <c r="AS25" i="20"/>
  <c r="N25" i="20"/>
  <c r="CD25" i="20"/>
  <c r="U61" i="13"/>
  <c r="D25" i="20"/>
  <c r="CP25" i="20"/>
  <c r="BO25" i="20"/>
  <c r="CR51" i="13"/>
  <c r="U59" i="13"/>
  <c r="U54" i="13"/>
  <c r="U79" i="13"/>
  <c r="U81" i="13"/>
  <c r="U76" i="13"/>
  <c r="U7" i="13"/>
  <c r="U102" i="13"/>
  <c r="AX57" i="13"/>
  <c r="CR32" i="13"/>
  <c r="CR73" i="13"/>
  <c r="CR85" i="13"/>
  <c r="CJ25" i="20"/>
  <c r="BR96" i="20"/>
  <c r="AN37" i="20"/>
  <c r="G37" i="20"/>
  <c r="G108" i="13"/>
  <c r="G95" i="13"/>
  <c r="BL24" i="13"/>
  <c r="BL7" i="13"/>
  <c r="BL79" i="13"/>
  <c r="BL13" i="13"/>
  <c r="BL101" i="13"/>
  <c r="BL69" i="13"/>
  <c r="AP68" i="20"/>
  <c r="BX68" i="20"/>
  <c r="BK68" i="20"/>
  <c r="AV68" i="20"/>
  <c r="BZ68" i="20"/>
  <c r="CE68" i="20"/>
  <c r="CW68" i="20"/>
  <c r="CJ68" i="20"/>
  <c r="AC68" i="20"/>
  <c r="BU68" i="20"/>
  <c r="N68" i="20"/>
  <c r="BD68" i="20"/>
  <c r="DA68" i="20"/>
  <c r="Y83" i="20"/>
  <c r="BH83" i="20"/>
  <c r="R83" i="20"/>
  <c r="BQ83" i="20"/>
  <c r="U83" i="20"/>
  <c r="AB52" i="20"/>
  <c r="BG37" i="20"/>
  <c r="BF50" i="20"/>
  <c r="U50" i="20"/>
  <c r="AA50" i="20"/>
  <c r="AC50" i="20"/>
  <c r="CA50" i="20"/>
  <c r="F50" i="20"/>
  <c r="CF50" i="20"/>
  <c r="X50" i="20"/>
  <c r="BT50" i="20"/>
  <c r="Q50" i="20"/>
  <c r="AE50" i="20"/>
  <c r="BS50" i="20"/>
  <c r="AO50" i="20"/>
  <c r="CH50" i="20"/>
  <c r="BV50" i="20"/>
  <c r="AH50" i="20"/>
  <c r="AX50" i="20"/>
  <c r="CJ50" i="20"/>
  <c r="BY50" i="20"/>
  <c r="BR52" i="20"/>
  <c r="G62" i="13"/>
  <c r="AK69" i="13"/>
  <c r="J83" i="20"/>
  <c r="Q83" i="20"/>
  <c r="CT83" i="20"/>
  <c r="AP52" i="20"/>
  <c r="AD52" i="20"/>
  <c r="CV68" i="20"/>
  <c r="BL60" i="13"/>
  <c r="BL54" i="13"/>
  <c r="BL31" i="13"/>
  <c r="BL98" i="13"/>
  <c r="Y68" i="20"/>
  <c r="AR68" i="20"/>
  <c r="M68" i="20"/>
  <c r="BF13" i="20"/>
  <c r="BD13" i="20"/>
  <c r="CQ13" i="20"/>
  <c r="J13" i="20"/>
  <c r="BD95" i="20"/>
  <c r="AA95" i="20"/>
  <c r="BF95" i="20"/>
  <c r="CT62" i="20"/>
  <c r="AR62" i="20"/>
  <c r="AP62" i="20"/>
  <c r="CQ62" i="20"/>
  <c r="B62" i="20"/>
  <c r="BY62" i="20"/>
  <c r="V62" i="20"/>
  <c r="CM62" i="20"/>
  <c r="BT62" i="20"/>
  <c r="BL62" i="20"/>
  <c r="Z62" i="20"/>
  <c r="CE62" i="20"/>
  <c r="AM62" i="20"/>
  <c r="AW62" i="20"/>
  <c r="BW62" i="20"/>
  <c r="K62" i="20"/>
  <c r="CK62" i="20"/>
  <c r="AF62" i="20"/>
  <c r="BA62" i="20"/>
  <c r="CU62" i="20"/>
  <c r="F62" i="20"/>
  <c r="BV62" i="20"/>
  <c r="CY62" i="20"/>
  <c r="AY62" i="20"/>
  <c r="CC87" i="20"/>
  <c r="Y87" i="20"/>
  <c r="CR87" i="20"/>
  <c r="BP87" i="20"/>
  <c r="CD87" i="20"/>
  <c r="CV87" i="20"/>
  <c r="CM87" i="20"/>
  <c r="BX87" i="20"/>
  <c r="N87" i="20"/>
  <c r="CZ87" i="20"/>
  <c r="CW87" i="20"/>
  <c r="C87" i="20"/>
  <c r="P87" i="20"/>
  <c r="CK8" i="13"/>
  <c r="CK107" i="13"/>
  <c r="CJ98" i="20"/>
  <c r="AJ98" i="20"/>
  <c r="D84" i="20"/>
  <c r="BT84" i="20"/>
  <c r="CW84" i="20"/>
  <c r="BZ84" i="20"/>
  <c r="CB106" i="20"/>
  <c r="AJ106" i="20"/>
  <c r="BX106" i="20"/>
  <c r="Q106" i="20"/>
  <c r="BO106" i="20"/>
  <c r="BY106" i="20"/>
  <c r="AR106" i="20"/>
  <c r="BF106" i="20"/>
  <c r="BW106" i="20"/>
  <c r="CT106" i="20"/>
  <c r="CR106" i="20"/>
  <c r="Z106" i="20"/>
  <c r="W106" i="20"/>
  <c r="AX106" i="20"/>
  <c r="CV106" i="20"/>
  <c r="BG106" i="20"/>
  <c r="BS106" i="20"/>
  <c r="CE35" i="20"/>
  <c r="CV35" i="20"/>
  <c r="T35" i="20"/>
  <c r="I35" i="20"/>
  <c r="AX35" i="20"/>
  <c r="BZ35" i="20"/>
  <c r="BW35" i="20"/>
  <c r="AA35" i="20"/>
  <c r="CA35" i="20"/>
  <c r="BL35" i="20"/>
  <c r="BP35" i="20"/>
  <c r="H35" i="20"/>
  <c r="AH35" i="20"/>
  <c r="BN35" i="20"/>
  <c r="CS35" i="20"/>
  <c r="BC35" i="20"/>
  <c r="D35" i="20"/>
  <c r="CO35" i="20"/>
  <c r="AI35" i="20"/>
  <c r="AF35" i="20"/>
  <c r="CJ35" i="20"/>
  <c r="CT35" i="20"/>
  <c r="W35" i="20"/>
  <c r="Y35" i="20"/>
  <c r="L35" i="20"/>
  <c r="BE24" i="13"/>
  <c r="BE88" i="13"/>
  <c r="CV93" i="20"/>
  <c r="CT93" i="20"/>
  <c r="BM93" i="20"/>
  <c r="CL93" i="20"/>
  <c r="AO93" i="20"/>
  <c r="AX93" i="20"/>
  <c r="R93" i="20"/>
  <c r="CW93" i="20"/>
  <c r="CZ93" i="20"/>
  <c r="BB18" i="20"/>
  <c r="AW18" i="20"/>
  <c r="L18" i="20"/>
  <c r="G18" i="20"/>
  <c r="BE14" i="13"/>
  <c r="BE63" i="13"/>
  <c r="CV34" i="13"/>
  <c r="CP78" i="13"/>
  <c r="CP97" i="13"/>
  <c r="BP98" i="13"/>
  <c r="BP68" i="13"/>
  <c r="BP108" i="13"/>
  <c r="BP9" i="13"/>
  <c r="BP93" i="13"/>
  <c r="BV12" i="20"/>
  <c r="AL12" i="20"/>
  <c r="CI12" i="20"/>
  <c r="Z12" i="20"/>
  <c r="K12" i="20"/>
  <c r="CD12" i="20"/>
  <c r="CF12" i="20"/>
  <c r="AM12" i="20"/>
  <c r="AW12" i="20"/>
  <c r="CQ12" i="20"/>
  <c r="AB12" i="20"/>
  <c r="G12" i="20"/>
  <c r="CA12" i="20"/>
  <c r="AC12" i="20"/>
  <c r="BO12" i="20"/>
  <c r="CK12" i="20"/>
  <c r="R12" i="20"/>
  <c r="CP12" i="20"/>
  <c r="BK12" i="20"/>
  <c r="BR12" i="20"/>
  <c r="AN12" i="13"/>
  <c r="CQ41" i="20"/>
  <c r="AV41" i="20"/>
  <c r="BX41" i="20"/>
  <c r="AB41" i="20"/>
  <c r="CE41" i="20"/>
  <c r="CW41" i="20"/>
  <c r="BS41" i="20"/>
  <c r="CZ41" i="20"/>
  <c r="AI41" i="20"/>
  <c r="B47" i="20"/>
  <c r="BS47" i="20"/>
  <c r="Z40" i="20"/>
  <c r="DA40" i="20"/>
  <c r="AM40" i="20"/>
  <c r="CV40" i="20"/>
  <c r="BZ101" i="20"/>
  <c r="AL101" i="20"/>
  <c r="CD56" i="20"/>
  <c r="CS56" i="20"/>
  <c r="CL56" i="20"/>
  <c r="BZ76" i="20"/>
  <c r="BV76" i="20"/>
  <c r="J16" i="20"/>
  <c r="BO16" i="20"/>
  <c r="BG16" i="20"/>
  <c r="BD60" i="20"/>
  <c r="CR60" i="20"/>
  <c r="CD100" i="20"/>
  <c r="T100" i="20"/>
  <c r="F100" i="20"/>
  <c r="AE99" i="20"/>
  <c r="CL99" i="20"/>
  <c r="O99" i="20"/>
  <c r="DB99" i="20"/>
  <c r="BM31" i="13"/>
  <c r="BM87" i="13"/>
  <c r="BL75" i="13"/>
  <c r="BL67" i="13"/>
  <c r="BL51" i="13"/>
  <c r="AC27" i="20"/>
  <c r="CH27" i="20"/>
  <c r="AP27" i="20"/>
  <c r="CR27" i="20"/>
  <c r="F27" i="20"/>
  <c r="CN20" i="20"/>
  <c r="AL20" i="20"/>
  <c r="CK7" i="13"/>
  <c r="CQ42" i="20"/>
  <c r="BE42" i="20"/>
  <c r="BT84" i="13"/>
  <c r="AK29" i="13"/>
  <c r="Q14" i="13"/>
  <c r="AT18" i="13"/>
  <c r="CO18" i="13"/>
  <c r="DB59" i="13"/>
  <c r="CG19" i="13"/>
  <c r="E28" i="13"/>
  <c r="CN67" i="13"/>
  <c r="BF39" i="13"/>
  <c r="CC84" i="13"/>
  <c r="BK20" i="13"/>
  <c r="BC51" i="13"/>
  <c r="N67" i="20"/>
  <c r="CX67" i="20"/>
  <c r="CA67" i="20"/>
  <c r="DB67" i="20"/>
  <c r="BW67" i="20"/>
  <c r="BH67" i="20"/>
  <c r="CU67" i="20"/>
  <c r="AE67" i="20"/>
  <c r="CW67" i="20"/>
  <c r="M67" i="20"/>
  <c r="C67" i="20"/>
  <c r="AM67" i="20"/>
  <c r="BM67" i="20"/>
  <c r="AI67" i="20"/>
  <c r="AZ67" i="20"/>
  <c r="AL67" i="20"/>
  <c r="CR67" i="20"/>
  <c r="F67" i="20"/>
  <c r="AA67" i="20"/>
  <c r="T67" i="20"/>
  <c r="G67" i="20"/>
  <c r="AU67" i="20"/>
  <c r="AS67" i="20"/>
  <c r="CG67" i="20"/>
  <c r="D97" i="13"/>
  <c r="D91" i="13"/>
  <c r="CQ31" i="13"/>
  <c r="CQ81" i="13"/>
  <c r="CQ57" i="13"/>
  <c r="AL26" i="13"/>
  <c r="BX50" i="13"/>
  <c r="BX92" i="13"/>
  <c r="BX72" i="13"/>
  <c r="F99" i="13"/>
  <c r="F92" i="13"/>
  <c r="F19" i="13"/>
  <c r="F52" i="13"/>
  <c r="F50" i="13"/>
  <c r="F24" i="13"/>
  <c r="F56" i="13"/>
  <c r="I64" i="13"/>
  <c r="I107" i="13"/>
  <c r="I80" i="13"/>
  <c r="I50" i="13"/>
  <c r="I45" i="13"/>
  <c r="I20" i="13"/>
  <c r="I47" i="13"/>
  <c r="I27" i="13"/>
  <c r="I94" i="13"/>
  <c r="AQ15" i="20"/>
  <c r="DA15" i="20"/>
  <c r="CI15" i="20"/>
  <c r="CD15" i="20"/>
  <c r="O15" i="20"/>
  <c r="BJ15" i="20"/>
  <c r="AE15" i="20"/>
  <c r="BI15" i="20"/>
  <c r="F15" i="20"/>
  <c r="DB15" i="20"/>
  <c r="BY15" i="20"/>
  <c r="BB15" i="20"/>
  <c r="CH15" i="20"/>
  <c r="AS15" i="20"/>
  <c r="CP15" i="20"/>
  <c r="BZ15" i="20"/>
  <c r="CX15" i="20"/>
  <c r="CE15" i="20"/>
  <c r="CK15" i="20"/>
  <c r="AZ15" i="20"/>
  <c r="AX15" i="20"/>
  <c r="CJ15" i="20"/>
  <c r="AV15" i="20"/>
  <c r="AI15" i="20"/>
  <c r="BO15" i="20"/>
  <c r="R15" i="20"/>
  <c r="CR15" i="20"/>
  <c r="W15" i="20"/>
  <c r="G15" i="20"/>
  <c r="Y15" i="20"/>
  <c r="AK15" i="20"/>
  <c r="BD15" i="20"/>
  <c r="CN15" i="20"/>
  <c r="BH15" i="20"/>
  <c r="BV15" i="20"/>
  <c r="H15" i="20"/>
  <c r="CY15" i="20"/>
  <c r="AG15" i="20"/>
  <c r="M15" i="20"/>
  <c r="AR15" i="20"/>
  <c r="L15" i="20"/>
  <c r="BN15" i="20"/>
  <c r="BK15" i="20"/>
  <c r="CG15" i="20"/>
  <c r="CN55" i="20"/>
  <c r="AP55" i="20"/>
  <c r="CO60" i="13"/>
  <c r="U55" i="20"/>
  <c r="CJ55" i="20"/>
  <c r="I58" i="13"/>
  <c r="DB95" i="13"/>
  <c r="BX106" i="13"/>
  <c r="CO24" i="13"/>
  <c r="CO38" i="13"/>
  <c r="BK55" i="20"/>
  <c r="CK55" i="20"/>
  <c r="I32" i="13"/>
  <c r="AG98" i="13"/>
  <c r="CO45" i="13"/>
  <c r="DB34" i="13"/>
  <c r="DB103" i="13"/>
  <c r="CO87" i="13"/>
  <c r="BQ15" i="20"/>
  <c r="BN79" i="13"/>
  <c r="BN32" i="13"/>
  <c r="AU33" i="20"/>
  <c r="Q33" i="20"/>
  <c r="BJ33" i="20"/>
  <c r="V33" i="20"/>
  <c r="B33" i="20"/>
  <c r="AT33" i="20"/>
  <c r="BT33" i="20"/>
  <c r="BS33" i="20"/>
  <c r="Y33" i="20"/>
  <c r="AD33" i="20"/>
  <c r="CH33" i="20"/>
  <c r="CD33" i="20"/>
  <c r="CJ33" i="20"/>
  <c r="BB33" i="20"/>
  <c r="CP33" i="20"/>
  <c r="J33" i="20"/>
  <c r="BK33" i="20"/>
  <c r="R33" i="20"/>
  <c r="BA33" i="20"/>
  <c r="I33" i="20"/>
  <c r="F33" i="20"/>
  <c r="CT33" i="20"/>
  <c r="CL33" i="20"/>
  <c r="BC33" i="20"/>
  <c r="BR33" i="20"/>
  <c r="CE33" i="20"/>
  <c r="CI33" i="20"/>
  <c r="AH33" i="20"/>
  <c r="CB33" i="20"/>
  <c r="AL33" i="20"/>
  <c r="P33" i="20"/>
  <c r="BZ33" i="20"/>
  <c r="D33" i="20"/>
  <c r="CR33" i="20"/>
  <c r="BH33" i="20"/>
  <c r="AS33" i="20"/>
  <c r="AN33" i="20"/>
  <c r="M33" i="20"/>
  <c r="S33" i="20"/>
  <c r="K33" i="20"/>
  <c r="CG33" i="20"/>
  <c r="AB33" i="20"/>
  <c r="BV33" i="20"/>
  <c r="CU33" i="20"/>
  <c r="CQ33" i="20"/>
  <c r="Z33" i="20"/>
  <c r="N38" i="20"/>
  <c r="AS38" i="20"/>
  <c r="G38" i="20"/>
  <c r="Y38" i="20"/>
  <c r="BG38" i="20"/>
  <c r="CX38" i="20"/>
  <c r="U38" i="20"/>
  <c r="CK38" i="20"/>
  <c r="Y68" i="13"/>
  <c r="Y58" i="13"/>
  <c r="Y52" i="13"/>
  <c r="CU103" i="13"/>
  <c r="CU57" i="13"/>
  <c r="CU65" i="13"/>
  <c r="CU28" i="13"/>
  <c r="CU35" i="13"/>
  <c r="CU44" i="13"/>
  <c r="CU82" i="13"/>
  <c r="CU50" i="13"/>
  <c r="CU39" i="13"/>
  <c r="CU54" i="13"/>
  <c r="CU47" i="13"/>
  <c r="CU34" i="13"/>
  <c r="CU90" i="13"/>
  <c r="CU69" i="13"/>
  <c r="CU68" i="13"/>
  <c r="CU85" i="13"/>
  <c r="CU37" i="13"/>
  <c r="CU60" i="13"/>
  <c r="CU11" i="13"/>
  <c r="CU64" i="13"/>
  <c r="CU17" i="13"/>
  <c r="CU99" i="13"/>
  <c r="CU67" i="13"/>
  <c r="CU86" i="13"/>
  <c r="CU61" i="13"/>
  <c r="CU48" i="13"/>
  <c r="CU51" i="13"/>
  <c r="CU96" i="13"/>
  <c r="CU79" i="13"/>
  <c r="CU23" i="13"/>
  <c r="CU55" i="13"/>
  <c r="BC8" i="20"/>
  <c r="AN8" i="20"/>
  <c r="N8" i="20"/>
  <c r="R8" i="20"/>
  <c r="AF8" i="20"/>
  <c r="CT8" i="20"/>
  <c r="AU8" i="20"/>
  <c r="BQ8" i="20"/>
  <c r="W8" i="20"/>
  <c r="F8" i="20"/>
  <c r="T8" i="20"/>
  <c r="DB8" i="20"/>
  <c r="AX8" i="20"/>
  <c r="CI8" i="20"/>
  <c r="CK8" i="20"/>
  <c r="BP8" i="20"/>
  <c r="AE8" i="20"/>
  <c r="AQ107" i="13"/>
  <c r="AQ33" i="13"/>
  <c r="AQ64" i="13"/>
  <c r="AQ9" i="13"/>
  <c r="AQ48" i="13"/>
  <c r="AQ86" i="13"/>
  <c r="AQ17" i="13"/>
  <c r="AQ10" i="13"/>
  <c r="AQ35" i="13"/>
  <c r="AQ73" i="13"/>
  <c r="AQ44" i="13"/>
  <c r="AQ27" i="13"/>
  <c r="AQ55" i="13"/>
  <c r="AQ105" i="13"/>
  <c r="AQ92" i="13"/>
  <c r="AQ98" i="13"/>
  <c r="AQ50" i="13"/>
  <c r="AQ96" i="13"/>
  <c r="AQ89" i="13"/>
  <c r="AQ78" i="13"/>
  <c r="AQ103" i="13"/>
  <c r="AQ24" i="13"/>
  <c r="AQ36" i="13"/>
  <c r="AQ38" i="13"/>
  <c r="AQ15" i="13"/>
  <c r="AQ39" i="13"/>
  <c r="AQ42" i="13"/>
  <c r="AQ104" i="13"/>
  <c r="AQ84" i="13"/>
  <c r="AQ72" i="13"/>
  <c r="AQ11" i="13"/>
  <c r="AQ18" i="13"/>
  <c r="AQ25" i="13"/>
  <c r="AQ85" i="13"/>
  <c r="AQ68" i="13"/>
  <c r="AQ21" i="13"/>
  <c r="AQ23" i="13"/>
  <c r="AQ106" i="13"/>
  <c r="AQ8" i="13"/>
  <c r="AQ100" i="13"/>
  <c r="AL89" i="20"/>
  <c r="F89" i="20"/>
  <c r="CT89" i="20"/>
  <c r="CJ89" i="20"/>
  <c r="AD89" i="20"/>
  <c r="E89" i="20"/>
  <c r="U89" i="20"/>
  <c r="CL89" i="20"/>
  <c r="CE89" i="20"/>
  <c r="BC89" i="20"/>
  <c r="CN89" i="20"/>
  <c r="AW89" i="20"/>
  <c r="K89" i="20"/>
  <c r="BF89" i="20"/>
  <c r="CH89" i="20"/>
  <c r="CB89" i="20"/>
  <c r="H89" i="20"/>
  <c r="BT89" i="20"/>
  <c r="AT89" i="20"/>
  <c r="AY89" i="20"/>
  <c r="Q89" i="20"/>
  <c r="BM89" i="20"/>
  <c r="CS89" i="20"/>
  <c r="BB89" i="20"/>
  <c r="AQ89" i="20"/>
  <c r="Y89" i="20"/>
  <c r="B89" i="20"/>
  <c r="BG89" i="20"/>
  <c r="BO89" i="20"/>
  <c r="CC89" i="20"/>
  <c r="CY89" i="20"/>
  <c r="AV89" i="20"/>
  <c r="CU89" i="20"/>
  <c r="CI89" i="20"/>
  <c r="C89" i="20"/>
  <c r="CR89" i="20"/>
  <c r="O89" i="20"/>
  <c r="BS89" i="20"/>
  <c r="AI89" i="20"/>
  <c r="BU89" i="20"/>
  <c r="CG89" i="20"/>
  <c r="AC89" i="20"/>
  <c r="AP89" i="20"/>
  <c r="Z89" i="20"/>
  <c r="BV89" i="20"/>
  <c r="CF89" i="20"/>
  <c r="CD89" i="20"/>
  <c r="CA89" i="20"/>
  <c r="BA89" i="20"/>
  <c r="BH89" i="20"/>
  <c r="AS89" i="20"/>
  <c r="CO89" i="20"/>
  <c r="BQ89" i="20"/>
  <c r="BR89" i="20"/>
  <c r="BJ89" i="20"/>
  <c r="AM89" i="20"/>
  <c r="BD89" i="20"/>
  <c r="L89" i="20"/>
  <c r="CM89" i="20"/>
  <c r="BI12" i="13"/>
  <c r="BI81" i="13"/>
  <c r="BI32" i="13"/>
  <c r="BI85" i="13"/>
  <c r="BI59" i="13"/>
  <c r="BI74" i="13"/>
  <c r="BI28" i="13"/>
  <c r="BI13" i="13"/>
  <c r="BI108" i="13"/>
  <c r="BI101" i="13"/>
  <c r="BI78" i="13"/>
  <c r="BI30" i="13"/>
  <c r="BI100" i="13"/>
  <c r="BI44" i="13"/>
  <c r="BI99" i="13"/>
  <c r="BI95" i="13"/>
  <c r="BI23" i="13"/>
  <c r="BI36" i="13"/>
  <c r="BI37" i="13"/>
  <c r="BI35" i="13"/>
  <c r="BG91" i="13"/>
  <c r="BG11" i="13"/>
  <c r="BG105" i="13"/>
  <c r="BG83" i="13"/>
  <c r="AP105" i="13"/>
  <c r="AP33" i="13"/>
  <c r="AP108" i="13"/>
  <c r="AP40" i="13"/>
  <c r="AP64" i="13"/>
  <c r="AP96" i="13"/>
  <c r="AP11" i="13"/>
  <c r="AP78" i="13"/>
  <c r="AP77" i="13"/>
  <c r="AP53" i="13"/>
  <c r="AP106" i="13"/>
  <c r="AP39" i="13"/>
  <c r="AP8" i="13"/>
  <c r="AP73" i="13"/>
  <c r="AP56" i="13"/>
  <c r="AP54" i="13"/>
  <c r="AP83" i="13"/>
  <c r="AP103" i="13"/>
  <c r="AP67" i="13"/>
  <c r="AP9" i="13"/>
  <c r="AP86" i="13"/>
  <c r="AP17" i="13"/>
  <c r="AP38" i="13"/>
  <c r="AP47" i="13"/>
  <c r="AP22" i="13"/>
  <c r="AP52" i="13"/>
  <c r="AP70" i="13"/>
  <c r="AP37" i="13"/>
  <c r="AP14" i="13"/>
  <c r="AP59" i="13"/>
  <c r="AP99" i="13"/>
  <c r="AP32" i="13"/>
  <c r="AP60" i="13"/>
  <c r="AP13" i="13"/>
  <c r="AP107" i="13"/>
  <c r="AP41" i="13"/>
  <c r="AP43" i="13"/>
  <c r="AP18" i="13"/>
  <c r="AP95" i="13"/>
  <c r="AP26" i="13"/>
  <c r="AP44" i="13"/>
  <c r="AP101" i="13"/>
  <c r="AP90" i="13"/>
  <c r="AP49" i="13"/>
  <c r="AP80" i="13"/>
  <c r="AP50" i="13"/>
  <c r="AP81" i="13"/>
  <c r="AP20" i="13"/>
  <c r="AP25" i="13"/>
  <c r="AP91" i="13"/>
  <c r="AP82" i="13"/>
  <c r="AP35" i="13"/>
  <c r="AZ25" i="13"/>
  <c r="AZ66" i="13"/>
  <c r="AZ29" i="13"/>
  <c r="AZ34" i="13"/>
  <c r="AZ86" i="13"/>
  <c r="AZ42" i="13"/>
  <c r="AZ98" i="13"/>
  <c r="AZ16" i="13"/>
  <c r="AZ7" i="13"/>
  <c r="AZ35" i="13"/>
  <c r="AZ108" i="13"/>
  <c r="AZ83" i="13"/>
  <c r="AZ84" i="13"/>
  <c r="AZ53" i="13"/>
  <c r="AZ91" i="13"/>
  <c r="AZ61" i="13"/>
  <c r="AZ8" i="13"/>
  <c r="AZ59" i="13"/>
  <c r="AZ12" i="13"/>
  <c r="AZ24" i="13"/>
  <c r="AZ43" i="13"/>
  <c r="AZ102" i="13"/>
  <c r="AZ63" i="13"/>
  <c r="AZ14" i="13"/>
  <c r="AZ105" i="13"/>
  <c r="AZ20" i="13"/>
  <c r="AZ70" i="13"/>
  <c r="AZ100" i="13"/>
  <c r="AZ75" i="13"/>
  <c r="AZ56" i="13"/>
  <c r="AZ36" i="13"/>
  <c r="AZ38" i="13"/>
  <c r="AZ30" i="13"/>
  <c r="AZ26" i="13"/>
  <c r="AZ51" i="13"/>
  <c r="AZ76" i="13"/>
  <c r="AZ107" i="13"/>
  <c r="AZ82" i="13"/>
  <c r="AZ90" i="13"/>
  <c r="AZ49" i="13"/>
  <c r="AZ71" i="13"/>
  <c r="AZ94" i="13"/>
  <c r="AZ9" i="13"/>
  <c r="AZ33" i="13"/>
  <c r="CA81" i="13"/>
  <c r="CA42" i="13"/>
  <c r="CA39" i="13"/>
  <c r="CA16" i="13"/>
  <c r="CA87" i="13"/>
  <c r="CA84" i="13"/>
  <c r="CA46" i="13"/>
  <c r="CA11" i="13"/>
  <c r="CA82" i="13"/>
  <c r="CA74" i="13"/>
  <c r="CA108" i="13"/>
  <c r="CA72" i="13"/>
  <c r="AR104" i="13"/>
  <c r="AR36" i="13"/>
  <c r="AR79" i="13"/>
  <c r="AR31" i="13"/>
  <c r="AR42" i="13"/>
  <c r="AR28" i="13"/>
  <c r="AR24" i="13"/>
  <c r="AR67" i="13"/>
  <c r="AR17" i="13"/>
  <c r="AR52" i="13"/>
  <c r="AR50" i="13"/>
  <c r="AR81" i="13"/>
  <c r="AR30" i="13"/>
  <c r="X65" i="13"/>
  <c r="X68" i="13"/>
  <c r="X21" i="13"/>
  <c r="X92" i="13"/>
  <c r="X55" i="13"/>
  <c r="X75" i="13"/>
  <c r="X8" i="13"/>
  <c r="X74" i="13"/>
  <c r="X34" i="13"/>
  <c r="X88" i="13"/>
  <c r="X33" i="13"/>
  <c r="X76" i="13"/>
  <c r="X52" i="13"/>
  <c r="X41" i="13"/>
  <c r="X54" i="13"/>
  <c r="X35" i="13"/>
  <c r="X81" i="13"/>
  <c r="X70" i="13"/>
  <c r="X49" i="13"/>
  <c r="X32" i="13"/>
  <c r="X39" i="13"/>
  <c r="X36" i="13"/>
  <c r="X31" i="13"/>
  <c r="X50" i="13"/>
  <c r="X23" i="13"/>
  <c r="X24" i="13"/>
  <c r="X101" i="13"/>
  <c r="X91" i="13"/>
  <c r="M86" i="20"/>
  <c r="CD86" i="20"/>
  <c r="W86" i="20"/>
  <c r="CF86" i="20"/>
  <c r="CI86" i="20"/>
  <c r="CK86" i="20"/>
  <c r="AQ86" i="20"/>
  <c r="AN86" i="20"/>
  <c r="AA86" i="20"/>
  <c r="CO86" i="20"/>
  <c r="BW86" i="20"/>
  <c r="BF86" i="20"/>
  <c r="AP86" i="20"/>
  <c r="BO86" i="20"/>
  <c r="N86" i="20"/>
  <c r="BV86" i="20"/>
  <c r="CW86" i="20"/>
  <c r="B86" i="20"/>
  <c r="AD86" i="20"/>
  <c r="E86" i="20"/>
  <c r="V19" i="13"/>
  <c r="V53" i="13"/>
  <c r="V67" i="13"/>
  <c r="V13" i="13"/>
  <c r="V32" i="13"/>
  <c r="V58" i="13"/>
  <c r="V96" i="13"/>
  <c r="V83" i="13"/>
  <c r="V78" i="13"/>
  <c r="V65" i="13"/>
  <c r="V66" i="13"/>
  <c r="V84" i="13"/>
  <c r="V104" i="13"/>
  <c r="V86" i="13"/>
  <c r="V29" i="13"/>
  <c r="V31" i="13"/>
  <c r="V94" i="13"/>
  <c r="V99" i="13"/>
  <c r="V45" i="13"/>
  <c r="V72" i="13"/>
  <c r="V56" i="13"/>
  <c r="V7" i="13"/>
  <c r="V108" i="13"/>
  <c r="V103" i="13"/>
  <c r="V18" i="13"/>
  <c r="V98" i="13"/>
  <c r="W82" i="20"/>
  <c r="AG82" i="20"/>
  <c r="BF82" i="20"/>
  <c r="BQ82" i="20"/>
  <c r="F82" i="20"/>
  <c r="BH82" i="20"/>
  <c r="AV82" i="20"/>
  <c r="BR82" i="20"/>
  <c r="CP82" i="20"/>
  <c r="CN82" i="20"/>
  <c r="C82" i="20"/>
  <c r="AH82" i="20"/>
  <c r="BG82" i="20"/>
  <c r="BX82" i="20"/>
  <c r="CW82" i="20"/>
  <c r="AC82" i="20"/>
  <c r="AU14" i="13"/>
  <c r="AU37" i="13"/>
  <c r="AU11" i="13"/>
  <c r="AU91" i="13"/>
  <c r="AU72" i="13"/>
  <c r="AU54" i="13"/>
  <c r="AU64" i="13"/>
  <c r="AU8" i="13"/>
  <c r="AU102" i="13"/>
  <c r="AU67" i="13"/>
  <c r="AU43" i="13"/>
  <c r="CG73" i="20"/>
  <c r="BV73" i="20"/>
  <c r="E73" i="20"/>
  <c r="BW73" i="20"/>
  <c r="CP73" i="20"/>
  <c r="AD73" i="20"/>
  <c r="AV73" i="20"/>
  <c r="AT73" i="20"/>
  <c r="Y73" i="20"/>
  <c r="O73" i="20"/>
  <c r="CA73" i="20"/>
  <c r="AA73" i="20"/>
  <c r="K73" i="20"/>
  <c r="R73" i="20"/>
  <c r="CK73" i="20"/>
  <c r="AH73" i="20"/>
  <c r="AJ73" i="20"/>
  <c r="F73" i="20"/>
  <c r="BB73" i="20"/>
  <c r="CJ73" i="20"/>
  <c r="CV73" i="20"/>
  <c r="H73" i="20"/>
  <c r="AY73" i="20"/>
  <c r="L73" i="20"/>
  <c r="BZ73" i="20"/>
  <c r="Z73" i="20"/>
  <c r="N73" i="20"/>
  <c r="CO73" i="20"/>
  <c r="X73" i="20"/>
  <c r="U73" i="20"/>
  <c r="BY73" i="20"/>
  <c r="CT73" i="20"/>
  <c r="BN73" i="20"/>
  <c r="BU73" i="20"/>
  <c r="CX73" i="20"/>
  <c r="BK73" i="20"/>
  <c r="CE73" i="20"/>
  <c r="T73" i="20"/>
  <c r="BI73" i="20"/>
  <c r="C73" i="20"/>
  <c r="B73" i="20"/>
  <c r="CZ73" i="20"/>
  <c r="V73" i="20"/>
  <c r="CL73" i="20"/>
  <c r="CF73" i="20"/>
  <c r="J73" i="20"/>
  <c r="CD73" i="20"/>
  <c r="I73" i="20"/>
  <c r="BP73" i="20"/>
  <c r="P73" i="20"/>
  <c r="BM73" i="20"/>
  <c r="BQ73" i="20"/>
  <c r="G45" i="20"/>
  <c r="K45" i="20"/>
  <c r="AW45" i="20"/>
  <c r="CN45" i="20"/>
  <c r="W45" i="20"/>
  <c r="AQ45" i="20"/>
  <c r="DA45" i="20"/>
  <c r="AJ45" i="20"/>
  <c r="Z45" i="20"/>
  <c r="BS45" i="20"/>
  <c r="AU45" i="20"/>
  <c r="BI45" i="20"/>
  <c r="AR45" i="20"/>
  <c r="CI45" i="20"/>
  <c r="Y45" i="20"/>
  <c r="AS45" i="20"/>
  <c r="AI45" i="20"/>
  <c r="CK45" i="20"/>
  <c r="AD45" i="20"/>
  <c r="CV45" i="20"/>
  <c r="BD45" i="20"/>
  <c r="AA45" i="20"/>
  <c r="J45" i="20"/>
  <c r="B45" i="20"/>
  <c r="F45" i="20"/>
  <c r="CT45" i="20"/>
  <c r="AT45" i="20"/>
  <c r="CJ45" i="20"/>
  <c r="BJ45" i="20"/>
  <c r="D45" i="20"/>
  <c r="CN102" i="20"/>
  <c r="CJ102" i="20"/>
  <c r="CC102" i="20"/>
  <c r="U102" i="20"/>
  <c r="CW102" i="20"/>
  <c r="DB102" i="20"/>
  <c r="CK102" i="20"/>
  <c r="BG102" i="20"/>
  <c r="AE102" i="20"/>
  <c r="BE102" i="20"/>
  <c r="CI102" i="20"/>
  <c r="CD102" i="20"/>
  <c r="I102" i="20"/>
  <c r="CO102" i="20"/>
  <c r="BR102" i="20"/>
  <c r="CF102" i="20"/>
  <c r="D102" i="20"/>
  <c r="AW102" i="20"/>
  <c r="Q102" i="20"/>
  <c r="BH102" i="20"/>
  <c r="BQ102" i="20"/>
  <c r="S102" i="20"/>
  <c r="AQ102" i="20"/>
  <c r="AX102" i="20"/>
  <c r="BW102" i="20"/>
  <c r="AK102" i="20"/>
  <c r="BL102" i="20"/>
  <c r="BA102" i="20"/>
  <c r="AO102" i="20"/>
  <c r="BY102" i="20"/>
  <c r="CY102" i="20"/>
  <c r="AA102" i="20"/>
  <c r="CZ102" i="20"/>
  <c r="H102" i="20"/>
  <c r="CV102" i="20"/>
  <c r="AF102" i="20"/>
  <c r="CB102" i="20"/>
  <c r="CT102" i="20"/>
  <c r="AG102" i="20"/>
  <c r="C102" i="20"/>
  <c r="CP102" i="20"/>
  <c r="AL102" i="20"/>
  <c r="AP102" i="20"/>
  <c r="CQ73" i="13"/>
  <c r="CL55" i="20"/>
  <c r="CF55" i="20"/>
  <c r="BG55" i="20"/>
  <c r="AK11" i="13"/>
  <c r="E55" i="20"/>
  <c r="AK61" i="13"/>
  <c r="AK8" i="13"/>
  <c r="CO55" i="20"/>
  <c r="CO21" i="13"/>
  <c r="CO49" i="13"/>
  <c r="CO88" i="13"/>
  <c r="CO59" i="13"/>
  <c r="AZ55" i="20"/>
  <c r="Y53" i="13"/>
  <c r="D68" i="13"/>
  <c r="DB102" i="13"/>
  <c r="E25" i="13"/>
  <c r="DB20" i="13"/>
  <c r="DB8" i="13"/>
  <c r="DB62" i="13"/>
  <c r="DB24" i="13"/>
  <c r="I60" i="13"/>
  <c r="CQ72" i="13"/>
  <c r="BX75" i="13"/>
  <c r="DB14" i="13"/>
  <c r="D94" i="13"/>
  <c r="CO105" i="13"/>
  <c r="X8" i="20"/>
  <c r="AK46" i="13"/>
  <c r="Y48" i="13"/>
  <c r="CQ55" i="20"/>
  <c r="CO47" i="13"/>
  <c r="AQ93" i="13"/>
  <c r="AQ31" i="13"/>
  <c r="AQ16" i="13"/>
  <c r="AQ67" i="13"/>
  <c r="BF73" i="20"/>
  <c r="AF73" i="20"/>
  <c r="AQ73" i="20"/>
  <c r="W73" i="20"/>
  <c r="CY73" i="20"/>
  <c r="CS73" i="20"/>
  <c r="CB73" i="20"/>
  <c r="AE73" i="20"/>
  <c r="J89" i="20"/>
  <c r="X89" i="20"/>
  <c r="AA89" i="20"/>
  <c r="BN89" i="20"/>
  <c r="CX89" i="20"/>
  <c r="S89" i="20"/>
  <c r="DB89" i="20"/>
  <c r="AK89" i="20"/>
  <c r="AW33" i="20"/>
  <c r="AQ33" i="20"/>
  <c r="O33" i="20"/>
  <c r="AM33" i="20"/>
  <c r="BI89" i="20"/>
  <c r="AJ38" i="20"/>
  <c r="CT38" i="20"/>
  <c r="CM38" i="20"/>
  <c r="BM38" i="20"/>
  <c r="DB66" i="13"/>
  <c r="BT73" i="13"/>
  <c r="DB74" i="13"/>
  <c r="DB47" i="13"/>
  <c r="AZ18" i="13"/>
  <c r="AZ69" i="13"/>
  <c r="AZ45" i="13"/>
  <c r="CO19" i="13"/>
  <c r="DB55" i="13"/>
  <c r="DB88" i="13"/>
  <c r="AZ104" i="13"/>
  <c r="AZ72" i="13"/>
  <c r="DB77" i="13"/>
  <c r="DB50" i="13"/>
  <c r="DB49" i="13"/>
  <c r="DB63" i="13"/>
  <c r="DB16" i="13"/>
  <c r="AZ17" i="13"/>
  <c r="BN64" i="13"/>
  <c r="CO8" i="13"/>
  <c r="CO30" i="13"/>
  <c r="CO84" i="13"/>
  <c r="CO17" i="13"/>
  <c r="CO92" i="13"/>
  <c r="BW15" i="20"/>
  <c r="BA15" i="20"/>
  <c r="U15" i="20"/>
  <c r="AH15" i="20"/>
  <c r="BR15" i="20"/>
  <c r="CL15" i="20"/>
  <c r="BP15" i="20"/>
  <c r="T15" i="20"/>
  <c r="BF15" i="20"/>
  <c r="K15" i="20"/>
  <c r="AM15" i="20"/>
  <c r="AL15" i="20"/>
  <c r="CW15" i="20"/>
  <c r="D15" i="20"/>
  <c r="CO33" i="20"/>
  <c r="CU59" i="13"/>
  <c r="CU73" i="13"/>
  <c r="CU24" i="13"/>
  <c r="CU102" i="13"/>
  <c r="CU36" i="13"/>
  <c r="CU63" i="13"/>
  <c r="CU13" i="13"/>
  <c r="CU38" i="13"/>
  <c r="CU10" i="13"/>
  <c r="CU40" i="13"/>
  <c r="BI17" i="13"/>
  <c r="AQ37" i="13"/>
  <c r="AQ57" i="13"/>
  <c r="AQ62" i="13"/>
  <c r="AQ45" i="13"/>
  <c r="AQ63" i="13"/>
  <c r="AQ30" i="13"/>
  <c r="AQ69" i="13"/>
  <c r="AQ46" i="13"/>
  <c r="AQ40" i="13"/>
  <c r="AQ19" i="13"/>
  <c r="I79" i="13"/>
  <c r="I71" i="13"/>
  <c r="I22" i="13"/>
  <c r="I53" i="13"/>
  <c r="I66" i="13"/>
  <c r="BG47" i="13"/>
  <c r="BI52" i="13"/>
  <c r="BI26" i="13"/>
  <c r="BI39" i="13"/>
  <c r="BI40" i="13"/>
  <c r="BI20" i="13"/>
  <c r="BI54" i="13"/>
  <c r="BI61" i="13"/>
  <c r="BI80" i="13"/>
  <c r="BI55" i="13"/>
  <c r="V102" i="20"/>
  <c r="CU106" i="13"/>
  <c r="AR39" i="13"/>
  <c r="V15" i="20"/>
  <c r="F7" i="13"/>
  <c r="BC102" i="20"/>
  <c r="AE89" i="20"/>
  <c r="AZ102" i="20"/>
  <c r="CR102" i="20"/>
  <c r="CQ89" i="20"/>
  <c r="AQ91" i="13"/>
  <c r="AC73" i="20"/>
  <c r="BG73" i="20"/>
  <c r="BR73" i="20"/>
  <c r="B94" i="13"/>
  <c r="AP98" i="13"/>
  <c r="BT63" i="13"/>
  <c r="AK64" i="13"/>
  <c r="Q8" i="20"/>
  <c r="BF55" i="20"/>
  <c r="AS78" i="13"/>
  <c r="E33" i="20"/>
  <c r="CZ89" i="20"/>
  <c r="I89" i="20"/>
  <c r="AY33" i="20"/>
  <c r="AP85" i="13"/>
  <c r="AZ95" i="13"/>
  <c r="CL102" i="20"/>
  <c r="V45" i="20"/>
  <c r="AB55" i="20"/>
  <c r="AR55" i="20"/>
  <c r="CE55" i="20"/>
  <c r="BQ55" i="20"/>
  <c r="CW55" i="20"/>
  <c r="AW55" i="20"/>
  <c r="S55" i="20"/>
  <c r="CX55" i="20"/>
  <c r="AL55" i="20"/>
  <c r="W55" i="20"/>
  <c r="AS55" i="20"/>
  <c r="G55" i="20"/>
  <c r="DA55" i="20"/>
  <c r="BW55" i="20"/>
  <c r="Q55" i="20"/>
  <c r="AD55" i="20"/>
  <c r="BO55" i="20"/>
  <c r="AE55" i="20"/>
  <c r="BC55" i="20"/>
  <c r="BS55" i="20"/>
  <c r="H55" i="20"/>
  <c r="BE55" i="20"/>
  <c r="BN55" i="20"/>
  <c r="AI55" i="20"/>
  <c r="CH55" i="20"/>
  <c r="AQ55" i="20"/>
  <c r="P55" i="20"/>
  <c r="X55" i="20"/>
  <c r="AU55" i="20"/>
  <c r="AC55" i="20"/>
  <c r="K55" i="20"/>
  <c r="C55" i="20"/>
  <c r="Z55" i="20"/>
  <c r="F55" i="20"/>
  <c r="I55" i="20"/>
  <c r="AX55" i="20"/>
  <c r="BB55" i="20"/>
  <c r="DB55" i="20"/>
  <c r="CT55" i="20"/>
  <c r="AF55" i="20"/>
  <c r="BU55" i="20"/>
  <c r="CO64" i="13"/>
  <c r="CO106" i="13"/>
  <c r="CO12" i="13"/>
  <c r="CO39" i="13"/>
  <c r="CO77" i="13"/>
  <c r="CO15" i="13"/>
  <c r="CO48" i="13"/>
  <c r="CO33" i="13"/>
  <c r="CO57" i="13"/>
  <c r="CO22" i="13"/>
  <c r="CO86" i="13"/>
  <c r="CO36" i="13"/>
  <c r="CO83" i="13"/>
  <c r="CO93" i="13"/>
  <c r="CO107" i="13"/>
  <c r="CO32" i="13"/>
  <c r="CO103" i="13"/>
  <c r="CO27" i="13"/>
  <c r="CO63" i="13"/>
  <c r="CO95" i="13"/>
  <c r="CO37" i="13"/>
  <c r="CO50" i="13"/>
  <c r="CO20" i="13"/>
  <c r="CO16" i="13"/>
  <c r="CO26" i="13"/>
  <c r="CO7" i="13"/>
  <c r="CO90" i="13"/>
  <c r="CO23" i="13"/>
  <c r="CO100" i="13"/>
  <c r="CO80" i="13"/>
  <c r="CO108" i="13"/>
  <c r="CO70" i="13"/>
  <c r="CO43" i="13"/>
  <c r="CO51" i="13"/>
  <c r="DB96" i="13"/>
  <c r="DB22" i="13"/>
  <c r="DB65" i="13"/>
  <c r="DB23" i="13"/>
  <c r="DB40" i="13"/>
  <c r="DB105" i="13"/>
  <c r="DB91" i="13"/>
  <c r="DB56" i="13"/>
  <c r="DB53" i="13"/>
  <c r="DB80" i="13"/>
  <c r="DB11" i="13"/>
  <c r="DB48" i="13"/>
  <c r="DB83" i="13"/>
  <c r="DB90" i="13"/>
  <c r="DB57" i="13"/>
  <c r="DB39" i="13"/>
  <c r="DB15" i="13"/>
  <c r="DB89" i="13"/>
  <c r="N55" i="20"/>
  <c r="CR55" i="20"/>
  <c r="CG52" i="13"/>
  <c r="J55" i="20"/>
  <c r="I89" i="13"/>
  <c r="CO44" i="13"/>
  <c r="AG67" i="13"/>
  <c r="CO81" i="13"/>
  <c r="BM55" i="20"/>
  <c r="E108" i="13"/>
  <c r="DB78" i="13"/>
  <c r="DB75" i="13"/>
  <c r="DB64" i="13"/>
  <c r="CQ55" i="13"/>
  <c r="I92" i="13"/>
  <c r="CM55" i="20"/>
  <c r="CC55" i="20"/>
  <c r="I36" i="13"/>
  <c r="DB41" i="13"/>
  <c r="DB42" i="13"/>
  <c r="DB10" i="13"/>
  <c r="DB30" i="13"/>
  <c r="DB36" i="13"/>
  <c r="DB58" i="13"/>
  <c r="DB73" i="13"/>
  <c r="CO69" i="13"/>
  <c r="CO82" i="13"/>
  <c r="CO28" i="13"/>
  <c r="CO58" i="13"/>
  <c r="CO31" i="13"/>
  <c r="CO101" i="13"/>
  <c r="CM15" i="20"/>
  <c r="BT15" i="20"/>
  <c r="AW15" i="20"/>
  <c r="CZ15" i="20"/>
  <c r="X15" i="20"/>
  <c r="S15" i="20"/>
  <c r="Z15" i="20"/>
  <c r="N15" i="20"/>
  <c r="AD15" i="20"/>
  <c r="BS15" i="20"/>
  <c r="CO15" i="20"/>
  <c r="BL15" i="20"/>
  <c r="Y67" i="20"/>
  <c r="I7" i="13"/>
  <c r="I97" i="13"/>
  <c r="I99" i="13"/>
  <c r="I54" i="13"/>
  <c r="BM15" i="20"/>
  <c r="F80" i="13"/>
  <c r="Q15" i="20"/>
  <c r="F40" i="13"/>
  <c r="BP55" i="20"/>
  <c r="BL55" i="20"/>
  <c r="CK67" i="20"/>
  <c r="AJ67" i="20"/>
  <c r="B66" i="13"/>
  <c r="B74" i="13"/>
  <c r="B78" i="13"/>
  <c r="B95" i="13"/>
  <c r="B76" i="13"/>
  <c r="B14" i="13"/>
  <c r="B69" i="13"/>
  <c r="B7" i="13"/>
  <c r="B82" i="13"/>
  <c r="B24" i="13"/>
  <c r="B12" i="13"/>
  <c r="B13" i="13"/>
  <c r="B20" i="13"/>
  <c r="B70" i="13"/>
  <c r="B37" i="13"/>
  <c r="B101" i="13"/>
  <c r="B48" i="13"/>
  <c r="B26" i="13"/>
  <c r="B89" i="13"/>
  <c r="B80" i="13"/>
  <c r="B77" i="13"/>
  <c r="B33" i="13"/>
  <c r="B55" i="13"/>
  <c r="B8" i="13"/>
  <c r="B16" i="13"/>
  <c r="B102" i="13"/>
  <c r="B71" i="13"/>
  <c r="B61" i="13"/>
  <c r="B59" i="13"/>
  <c r="B36" i="13"/>
  <c r="B62" i="13"/>
  <c r="B60" i="13"/>
  <c r="B97" i="13"/>
  <c r="B87" i="13"/>
  <c r="B99" i="13"/>
  <c r="B28" i="13"/>
  <c r="B19" i="13"/>
  <c r="B68" i="13"/>
  <c r="B108" i="13"/>
  <c r="B40" i="13"/>
  <c r="B100" i="13"/>
  <c r="B72" i="13"/>
  <c r="B25" i="13"/>
  <c r="B54" i="13"/>
  <c r="BT72" i="13"/>
  <c r="BT65" i="13"/>
  <c r="BT61" i="13"/>
  <c r="BT66" i="13"/>
  <c r="BT78" i="13"/>
  <c r="BT85" i="13"/>
  <c r="BT21" i="13"/>
  <c r="BT32" i="13"/>
  <c r="BT34" i="13"/>
  <c r="BT70" i="13"/>
  <c r="BT13" i="13"/>
  <c r="BT76" i="13"/>
  <c r="BT79" i="13"/>
  <c r="BT7" i="13"/>
  <c r="BT92" i="13"/>
  <c r="BT55" i="13"/>
  <c r="BT42" i="13"/>
  <c r="BT27" i="13"/>
  <c r="BT88" i="13"/>
  <c r="BT43" i="13"/>
  <c r="BT20" i="13"/>
  <c r="BT46" i="13"/>
  <c r="AK91" i="13"/>
  <c r="AK34" i="13"/>
  <c r="AK54" i="13"/>
  <c r="AK97" i="13"/>
  <c r="AK30" i="13"/>
  <c r="AK37" i="13"/>
  <c r="AK105" i="13"/>
  <c r="AK10" i="13"/>
  <c r="AK51" i="13"/>
  <c r="AK74" i="13"/>
  <c r="AK67" i="13"/>
  <c r="AK58" i="13"/>
  <c r="AK19" i="13"/>
  <c r="AK93" i="13"/>
  <c r="AK47" i="13"/>
  <c r="AK35" i="13"/>
  <c r="AK85" i="13"/>
  <c r="AK107" i="13"/>
  <c r="AK24" i="13"/>
  <c r="AK92" i="13"/>
  <c r="AK32" i="13"/>
  <c r="AK77" i="13"/>
  <c r="AK108" i="13"/>
  <c r="AK66" i="13"/>
  <c r="AK50" i="13"/>
  <c r="O55" i="20"/>
  <c r="AK63" i="13"/>
  <c r="AT55" i="20"/>
  <c r="Y55" i="20"/>
  <c r="AK15" i="13"/>
  <c r="J8" i="20"/>
  <c r="Y92" i="13"/>
  <c r="L55" i="20"/>
  <c r="D102" i="13"/>
  <c r="CO104" i="13"/>
  <c r="CO42" i="13"/>
  <c r="CO98" i="13"/>
  <c r="BN16" i="13"/>
  <c r="CO40" i="13"/>
  <c r="CS55" i="20"/>
  <c r="AL81" i="13"/>
  <c r="S8" i="20"/>
  <c r="DB37" i="13"/>
  <c r="E14" i="13"/>
  <c r="DB108" i="13"/>
  <c r="DB81" i="13"/>
  <c r="DB7" i="13"/>
  <c r="DB93" i="13"/>
  <c r="DB98" i="13"/>
  <c r="BI70" i="13"/>
  <c r="BI103" i="13"/>
  <c r="BI56" i="13"/>
  <c r="BI8" i="13"/>
  <c r="I49" i="13"/>
  <c r="CQ35" i="13"/>
  <c r="BX35" i="13"/>
  <c r="I61" i="13"/>
  <c r="C8" i="20"/>
  <c r="BN103" i="13"/>
  <c r="CZ8" i="20"/>
  <c r="Y64" i="13"/>
  <c r="D45" i="13"/>
  <c r="BD55" i="20"/>
  <c r="Y36" i="13"/>
  <c r="CB55" i="20"/>
  <c r="AK49" i="13"/>
  <c r="CG100" i="13"/>
  <c r="AK8" i="20"/>
  <c r="CO9" i="13"/>
  <c r="BY55" i="20"/>
  <c r="AO55" i="20"/>
  <c r="CO25" i="13"/>
  <c r="BX55" i="20"/>
  <c r="BI55" i="20"/>
  <c r="CO14" i="13"/>
  <c r="AK101" i="13"/>
  <c r="C33" i="20"/>
  <c r="AE33" i="20"/>
  <c r="AQ51" i="13"/>
  <c r="AQ52" i="13"/>
  <c r="AQ74" i="13"/>
  <c r="AQ80" i="13"/>
  <c r="AQ101" i="13"/>
  <c r="BO73" i="20"/>
  <c r="CW73" i="20"/>
  <c r="BJ73" i="20"/>
  <c r="CU73" i="20"/>
  <c r="CN73" i="20"/>
  <c r="BA73" i="20"/>
  <c r="CC73" i="20"/>
  <c r="BX73" i="20"/>
  <c r="D89" i="20"/>
  <c r="BK89" i="20"/>
  <c r="R89" i="20"/>
  <c r="N89" i="20"/>
  <c r="AF89" i="20"/>
  <c r="CP89" i="20"/>
  <c r="AU89" i="20"/>
  <c r="AJ89" i="20"/>
  <c r="BQ33" i="20"/>
  <c r="BY33" i="20"/>
  <c r="L33" i="20"/>
  <c r="CW33" i="20"/>
  <c r="DB38" i="20"/>
  <c r="BD38" i="20"/>
  <c r="BP38" i="20"/>
  <c r="AQ70" i="13"/>
  <c r="BF8" i="20"/>
  <c r="AK100" i="13"/>
  <c r="DB99" i="13"/>
  <c r="DB107" i="13"/>
  <c r="DB86" i="13"/>
  <c r="AZ87" i="13"/>
  <c r="AZ10" i="13"/>
  <c r="AZ65" i="13"/>
  <c r="CO99" i="13"/>
  <c r="CO102" i="13"/>
  <c r="CO46" i="13"/>
  <c r="CO35" i="13"/>
  <c r="DB106" i="13"/>
  <c r="DB28" i="13"/>
  <c r="AZ81" i="13"/>
  <c r="AZ77" i="13"/>
  <c r="AZ80" i="13"/>
  <c r="BN20" i="13"/>
  <c r="E67" i="13"/>
  <c r="DB79" i="13"/>
  <c r="DB82" i="13"/>
  <c r="DB25" i="13"/>
  <c r="DB72" i="13"/>
  <c r="DB44" i="13"/>
  <c r="AZ46" i="13"/>
  <c r="BN71" i="13"/>
  <c r="BN94" i="13"/>
  <c r="BN60" i="13"/>
  <c r="CO29" i="13"/>
  <c r="CO54" i="13"/>
  <c r="CO74" i="13"/>
  <c r="CO56" i="13"/>
  <c r="CO94" i="13"/>
  <c r="CO34" i="13"/>
  <c r="AY15" i="20"/>
  <c r="CB15" i="20"/>
  <c r="AA15" i="20"/>
  <c r="BG15" i="20"/>
  <c r="AO15" i="20"/>
  <c r="CF15" i="20"/>
  <c r="BX15" i="20"/>
  <c r="AF15" i="20"/>
  <c r="AU15" i="20"/>
  <c r="CU15" i="20"/>
  <c r="AN15" i="20"/>
  <c r="CQ15" i="20"/>
  <c r="AC15" i="20"/>
  <c r="AJ15" i="20"/>
  <c r="AS22" i="13"/>
  <c r="CG55" i="20"/>
  <c r="AK33" i="20"/>
  <c r="CU46" i="13"/>
  <c r="CU101" i="13"/>
  <c r="CU98" i="13"/>
  <c r="CU49" i="13"/>
  <c r="CU66" i="13"/>
  <c r="CU97" i="13"/>
  <c r="CU56" i="13"/>
  <c r="CU14" i="13"/>
  <c r="CU45" i="13"/>
  <c r="CU74" i="13"/>
  <c r="CU100" i="13"/>
  <c r="AQ7" i="13"/>
  <c r="BI90" i="13"/>
  <c r="AQ71" i="13"/>
  <c r="AQ20" i="13"/>
  <c r="AQ99" i="13"/>
  <c r="AQ32" i="13"/>
  <c r="AQ95" i="13"/>
  <c r="AQ60" i="13"/>
  <c r="AQ34" i="13"/>
  <c r="AQ76" i="13"/>
  <c r="AQ82" i="13"/>
  <c r="I63" i="13"/>
  <c r="I44" i="13"/>
  <c r="I12" i="13"/>
  <c r="I69" i="13"/>
  <c r="BG29" i="13"/>
  <c r="BI86" i="13"/>
  <c r="BI76" i="13"/>
  <c r="BI27" i="13"/>
  <c r="BI41" i="13"/>
  <c r="BI89" i="13"/>
  <c r="BI79" i="13"/>
  <c r="BI105" i="13"/>
  <c r="BI92" i="13"/>
  <c r="BI51" i="13"/>
  <c r="BI63" i="13"/>
  <c r="AR8" i="20"/>
  <c r="AK103" i="13"/>
  <c r="O102" i="20"/>
  <c r="BT38" i="20"/>
  <c r="F31" i="13"/>
  <c r="BN47" i="13"/>
  <c r="AR94" i="13"/>
  <c r="J15" i="20"/>
  <c r="AN102" i="20"/>
  <c r="P89" i="20"/>
  <c r="BL73" i="20"/>
  <c r="AL73" i="20"/>
  <c r="AN73" i="20"/>
  <c r="AB73" i="20"/>
  <c r="B104" i="13"/>
  <c r="CO67" i="13"/>
  <c r="CO65" i="13"/>
  <c r="B85" i="13"/>
  <c r="AP97" i="13"/>
  <c r="G33" i="20"/>
  <c r="BT30" i="13"/>
  <c r="AK95" i="13"/>
  <c r="CA26" i="13"/>
  <c r="AK43" i="13"/>
  <c r="E8" i="20"/>
  <c r="CL8" i="20"/>
  <c r="AK79" i="13"/>
  <c r="AJ55" i="20"/>
  <c r="BH55" i="20"/>
  <c r="DB94" i="13"/>
  <c r="T33" i="20"/>
  <c r="BT33" i="13"/>
  <c r="AZ40" i="13"/>
  <c r="AP46" i="13"/>
  <c r="AK55" i="20"/>
  <c r="CW89" i="20"/>
  <c r="CN23" i="20"/>
  <c r="BN23" i="20"/>
  <c r="CO85" i="20"/>
  <c r="CJ85" i="20"/>
  <c r="M85" i="20"/>
  <c r="B85" i="20"/>
  <c r="BG85" i="20"/>
  <c r="BC85" i="20"/>
  <c r="AR85" i="20"/>
  <c r="AI85" i="20"/>
  <c r="S85" i="20"/>
  <c r="CL85" i="20"/>
  <c r="BT85" i="20"/>
  <c r="BP85" i="20"/>
  <c r="AT85" i="20"/>
  <c r="AY85" i="20"/>
  <c r="BK85" i="20"/>
  <c r="J85" i="20"/>
  <c r="BH85" i="20"/>
  <c r="X85" i="20"/>
  <c r="CK85" i="20"/>
  <c r="AM85" i="20"/>
  <c r="BV85" i="20"/>
  <c r="CA85" i="20"/>
  <c r="AG85" i="20"/>
  <c r="CY85" i="20"/>
  <c r="BD85" i="20"/>
  <c r="N85" i="20"/>
  <c r="BU85" i="20"/>
  <c r="T85" i="20"/>
  <c r="BB85" i="20"/>
  <c r="CH85" i="20"/>
  <c r="BF85" i="20"/>
  <c r="Q85" i="20"/>
  <c r="AF89" i="13"/>
  <c r="AF57" i="13"/>
  <c r="AF44" i="13"/>
  <c r="AF70" i="13"/>
  <c r="AF16" i="13"/>
  <c r="AF24" i="13"/>
  <c r="AF47" i="13"/>
  <c r="AF28" i="13"/>
  <c r="AF41" i="13"/>
  <c r="C103" i="13"/>
  <c r="C24" i="13"/>
  <c r="C87" i="13"/>
  <c r="C90" i="13"/>
  <c r="C53" i="13"/>
  <c r="C107" i="13"/>
  <c r="C71" i="13"/>
  <c r="C20" i="13"/>
  <c r="C58" i="13"/>
  <c r="C41" i="13"/>
  <c r="C73" i="13"/>
  <c r="C70" i="13"/>
  <c r="C26" i="13"/>
  <c r="C40" i="13"/>
  <c r="C11" i="13"/>
  <c r="C21" i="13"/>
  <c r="C61" i="13"/>
  <c r="C23" i="13"/>
  <c r="C15" i="13"/>
  <c r="C64" i="13"/>
  <c r="C69" i="13"/>
  <c r="C99" i="13"/>
  <c r="C31" i="13"/>
  <c r="C66" i="13"/>
  <c r="C33" i="13"/>
  <c r="C72" i="13"/>
  <c r="C38" i="13"/>
  <c r="C77" i="13"/>
  <c r="C9" i="13"/>
  <c r="C48" i="13"/>
  <c r="C12" i="13"/>
  <c r="C54" i="13"/>
  <c r="C93" i="13"/>
  <c r="C43" i="13"/>
  <c r="C102" i="13"/>
  <c r="C89" i="13"/>
  <c r="CF41" i="13"/>
  <c r="CF94" i="13"/>
  <c r="CF21" i="13"/>
  <c r="CF29" i="13"/>
  <c r="CT97" i="13"/>
  <c r="CT27" i="13"/>
  <c r="CT86" i="13"/>
  <c r="CT11" i="13"/>
  <c r="CT81" i="13"/>
  <c r="CT7" i="13"/>
  <c r="CT59" i="13"/>
  <c r="CT48" i="13"/>
  <c r="CT101" i="13"/>
  <c r="CT91" i="13"/>
  <c r="AS39" i="13"/>
  <c r="AS81" i="13"/>
  <c r="AS103" i="13"/>
  <c r="AS30" i="13"/>
  <c r="AS69" i="13"/>
  <c r="AS86" i="13"/>
  <c r="AS10" i="13"/>
  <c r="AS72" i="13"/>
  <c r="AS64" i="13"/>
  <c r="AS19" i="13"/>
  <c r="AS23" i="13"/>
  <c r="AS94" i="13"/>
  <c r="AS90" i="13"/>
  <c r="AS71" i="13"/>
  <c r="AS108" i="13"/>
  <c r="AS96" i="13"/>
  <c r="AS68" i="13"/>
  <c r="AS92" i="13"/>
  <c r="AS47" i="13"/>
  <c r="AS45" i="13"/>
  <c r="AS67" i="13"/>
  <c r="T108" i="13"/>
  <c r="T43" i="13"/>
  <c r="T101" i="13"/>
  <c r="T90" i="13"/>
  <c r="T81" i="13"/>
  <c r="T54" i="13"/>
  <c r="T58" i="13"/>
  <c r="T73" i="13"/>
  <c r="T93" i="13"/>
  <c r="T82" i="13"/>
  <c r="T95" i="13"/>
  <c r="T71" i="13"/>
  <c r="T72" i="13"/>
  <c r="T12" i="13"/>
  <c r="T18" i="13"/>
  <c r="T49" i="13"/>
  <c r="T45" i="13"/>
  <c r="T83" i="13"/>
  <c r="T46" i="13"/>
  <c r="T39" i="13"/>
  <c r="T20" i="13"/>
  <c r="T35" i="13"/>
  <c r="T47" i="13"/>
  <c r="T74" i="13"/>
  <c r="T13" i="13"/>
  <c r="T30" i="13"/>
  <c r="T85" i="13"/>
  <c r="T56" i="13"/>
  <c r="T31" i="13"/>
  <c r="T100" i="13"/>
  <c r="T55" i="13"/>
  <c r="T11" i="13"/>
  <c r="T14" i="13"/>
  <c r="T38" i="13"/>
  <c r="T37" i="13"/>
  <c r="T77" i="13"/>
  <c r="T107" i="13"/>
  <c r="T34" i="13"/>
  <c r="T19" i="13"/>
  <c r="T105" i="13"/>
  <c r="T104" i="13"/>
  <c r="T65" i="13"/>
  <c r="T66" i="13"/>
  <c r="T32" i="13"/>
  <c r="T99" i="13"/>
  <c r="T27" i="13"/>
  <c r="T8" i="13"/>
  <c r="T89" i="13"/>
  <c r="T23" i="13"/>
  <c r="T75" i="13"/>
  <c r="T52" i="13"/>
  <c r="T106" i="13"/>
  <c r="T28" i="13"/>
  <c r="T60" i="13"/>
  <c r="T78" i="13"/>
  <c r="T67" i="13"/>
  <c r="T70" i="13"/>
  <c r="T40" i="13"/>
  <c r="T48" i="13"/>
  <c r="T64" i="13"/>
  <c r="T9" i="13"/>
  <c r="T10" i="13"/>
  <c r="T26" i="13"/>
  <c r="T36" i="13"/>
  <c r="T53" i="13"/>
  <c r="T50" i="13"/>
  <c r="T44" i="13"/>
  <c r="T84" i="13"/>
  <c r="Y90" i="20"/>
  <c r="CY90" i="20"/>
  <c r="Q90" i="20"/>
  <c r="V90" i="20"/>
  <c r="BX90" i="20"/>
  <c r="CA90" i="20"/>
  <c r="AN90" i="20"/>
  <c r="BJ90" i="20"/>
  <c r="BV90" i="20"/>
  <c r="CI90" i="20"/>
  <c r="O90" i="20"/>
  <c r="CV90" i="20"/>
  <c r="BI90" i="20"/>
  <c r="AE90" i="20"/>
  <c r="BH90" i="20"/>
  <c r="BS90" i="20"/>
  <c r="BK90" i="20"/>
  <c r="BU90" i="20"/>
  <c r="BY90" i="20"/>
  <c r="AX90" i="20"/>
  <c r="AQ90" i="20"/>
  <c r="J90" i="20"/>
  <c r="AG90" i="20"/>
  <c r="AS90" i="20"/>
  <c r="S90" i="20"/>
  <c r="D90" i="20"/>
  <c r="CB90" i="20"/>
  <c r="F90" i="20"/>
  <c r="CN90" i="20"/>
  <c r="AL90" i="20"/>
  <c r="BQ90" i="20"/>
  <c r="AC90" i="20"/>
  <c r="M90" i="20"/>
  <c r="E90" i="20"/>
  <c r="BF90" i="20"/>
  <c r="C90" i="20"/>
  <c r="CZ90" i="20"/>
  <c r="AH90" i="20"/>
  <c r="BN90" i="20"/>
  <c r="BM90" i="20"/>
  <c r="AT90" i="20"/>
  <c r="P90" i="20"/>
  <c r="DB90" i="20"/>
  <c r="CR90" i="20"/>
  <c r="H90" i="20"/>
  <c r="AO90" i="20"/>
  <c r="CT90" i="20"/>
  <c r="K90" i="20"/>
  <c r="AF90" i="20"/>
  <c r="CD90" i="20"/>
  <c r="BD90" i="20"/>
  <c r="AY90" i="20"/>
  <c r="BT90" i="20"/>
  <c r="X90" i="20"/>
  <c r="BO90" i="20"/>
  <c r="CP90" i="20"/>
  <c r="BG90" i="20"/>
  <c r="CW90" i="20"/>
  <c r="BD79" i="13"/>
  <c r="BD11" i="13"/>
  <c r="BD34" i="13"/>
  <c r="BD108" i="13"/>
  <c r="BD106" i="13"/>
  <c r="BD19" i="13"/>
  <c r="BD14" i="13"/>
  <c r="BD18" i="13"/>
  <c r="BD23" i="13"/>
  <c r="BD67" i="13"/>
  <c r="BD85" i="13"/>
  <c r="BD90" i="13"/>
  <c r="BD59" i="13"/>
  <c r="BD100" i="13"/>
  <c r="BD60" i="13"/>
  <c r="BD69" i="13"/>
  <c r="BD95" i="13"/>
  <c r="BD75" i="13"/>
  <c r="BD92" i="13"/>
  <c r="BD26" i="13"/>
  <c r="BD21" i="13"/>
  <c r="BD51" i="13"/>
  <c r="BD103" i="13"/>
  <c r="BD38" i="13"/>
  <c r="BD65" i="13"/>
  <c r="BD27" i="13"/>
  <c r="BD42" i="13"/>
  <c r="BD83" i="13"/>
  <c r="BD22" i="13"/>
  <c r="BD52" i="13"/>
  <c r="BD88" i="13"/>
  <c r="BD49" i="13"/>
  <c r="BD15" i="13"/>
  <c r="BD37" i="13"/>
  <c r="BD81" i="13"/>
  <c r="BD62" i="13"/>
  <c r="BD57" i="13"/>
  <c r="BD53" i="13"/>
  <c r="BD96" i="13"/>
  <c r="BD80" i="13"/>
  <c r="BD32" i="13"/>
  <c r="BD84" i="13"/>
  <c r="BA88" i="13"/>
  <c r="BA49" i="13"/>
  <c r="BA17" i="13"/>
  <c r="BA8" i="13"/>
  <c r="BA102" i="13"/>
  <c r="BA26" i="13"/>
  <c r="BA100" i="13"/>
  <c r="BA62" i="13"/>
  <c r="BA79" i="13"/>
  <c r="BA16" i="13"/>
  <c r="BA18" i="13"/>
  <c r="BA83" i="13"/>
  <c r="BA65" i="13"/>
  <c r="BA28" i="13"/>
  <c r="BA71" i="13"/>
  <c r="BA11" i="13"/>
  <c r="BA98" i="13"/>
  <c r="BA78" i="13"/>
  <c r="BA37" i="13"/>
  <c r="BA64" i="13"/>
  <c r="BA56" i="13"/>
  <c r="BI14" i="13"/>
  <c r="BI57" i="13"/>
  <c r="BI73" i="13"/>
  <c r="BI67" i="13"/>
  <c r="BI104" i="13"/>
  <c r="BI64" i="13"/>
  <c r="BI58" i="13"/>
  <c r="BI16" i="13"/>
  <c r="BI18" i="13"/>
  <c r="BI102" i="13"/>
  <c r="BI24" i="13"/>
  <c r="BI93" i="13"/>
  <c r="BI45" i="13"/>
  <c r="BI68" i="13"/>
  <c r="BI19" i="13"/>
  <c r="BI87" i="13"/>
  <c r="BI21" i="13"/>
  <c r="BI46" i="13"/>
  <c r="BI83" i="13"/>
  <c r="AM43" i="20"/>
  <c r="BY43" i="20"/>
  <c r="CI43" i="20"/>
  <c r="BX43" i="20"/>
  <c r="Y43" i="20"/>
  <c r="DB43" i="20"/>
  <c r="BT43" i="20"/>
  <c r="Z43" i="20"/>
  <c r="AL43" i="20"/>
  <c r="BE43" i="20"/>
  <c r="H43" i="20"/>
  <c r="O43" i="20"/>
  <c r="CB43" i="20"/>
  <c r="N43" i="20"/>
  <c r="CU43" i="20"/>
  <c r="AX43" i="20"/>
  <c r="AU43" i="20"/>
  <c r="CJ43" i="20"/>
  <c r="CK43" i="20"/>
  <c r="AJ43" i="20"/>
  <c r="BP43" i="20"/>
  <c r="AZ43" i="20"/>
  <c r="AG43" i="20"/>
  <c r="BB43" i="20"/>
  <c r="BI43" i="20"/>
  <c r="CG43" i="20"/>
  <c r="BH43" i="20"/>
  <c r="BG43" i="20"/>
  <c r="K43" i="20"/>
  <c r="E43" i="20"/>
  <c r="BF43" i="20"/>
  <c r="I43" i="20"/>
  <c r="G43" i="20"/>
  <c r="AF43" i="20"/>
  <c r="BM43" i="20"/>
  <c r="BQ43" i="20"/>
  <c r="AA43" i="20"/>
  <c r="AH43" i="20"/>
  <c r="B43" i="20"/>
  <c r="AS43" i="20"/>
  <c r="BV43" i="20"/>
  <c r="CP43" i="20"/>
  <c r="L43" i="20"/>
  <c r="CY43" i="20"/>
  <c r="V43" i="20"/>
  <c r="CH43" i="20"/>
  <c r="CD43" i="20"/>
  <c r="AO43" i="20"/>
  <c r="BU43" i="20"/>
  <c r="BJ43" i="20"/>
  <c r="BO43" i="20"/>
  <c r="W8" i="13"/>
  <c r="W108" i="13"/>
  <c r="W46" i="13"/>
  <c r="W54" i="13"/>
  <c r="W16" i="13"/>
  <c r="W84" i="13"/>
  <c r="W34" i="13"/>
  <c r="W100" i="13"/>
  <c r="W21" i="13"/>
  <c r="W101" i="13"/>
  <c r="W55" i="13"/>
  <c r="W107" i="13"/>
  <c r="W40" i="13"/>
  <c r="W22" i="13"/>
  <c r="W30" i="13"/>
  <c r="W89" i="13"/>
  <c r="W66" i="13"/>
  <c r="W32" i="13"/>
  <c r="C45" i="13"/>
  <c r="C22" i="13"/>
  <c r="J48" i="13"/>
  <c r="AF99" i="13"/>
  <c r="CT10" i="13"/>
  <c r="CT54" i="13"/>
  <c r="CT55" i="13"/>
  <c r="CT21" i="13"/>
  <c r="CT70" i="13"/>
  <c r="CT38" i="13"/>
  <c r="CT40" i="13"/>
  <c r="CT24" i="13"/>
  <c r="CT102" i="13"/>
  <c r="CT17" i="13"/>
  <c r="CT87" i="13"/>
  <c r="CT106" i="13"/>
  <c r="CT28" i="13"/>
  <c r="CT67" i="13"/>
  <c r="CT25" i="13"/>
  <c r="CT42" i="13"/>
  <c r="CT41" i="13"/>
  <c r="CT105" i="13"/>
  <c r="C105" i="13"/>
  <c r="O85" i="20"/>
  <c r="BY85" i="20"/>
  <c r="I85" i="20"/>
  <c r="BZ85" i="20"/>
  <c r="CW85" i="20"/>
  <c r="AZ85" i="20"/>
  <c r="T15" i="13"/>
  <c r="T68" i="13"/>
  <c r="T94" i="13"/>
  <c r="T98" i="13"/>
  <c r="T63" i="13"/>
  <c r="AS98" i="13"/>
  <c r="C57" i="13"/>
  <c r="BA66" i="13"/>
  <c r="C101" i="13"/>
  <c r="CM65" i="20"/>
  <c r="CV65" i="20"/>
  <c r="V65" i="20"/>
  <c r="CA65" i="20"/>
  <c r="AW65" i="20"/>
  <c r="CF65" i="20"/>
  <c r="BS65" i="20"/>
  <c r="CP72" i="20"/>
  <c r="CY72" i="20"/>
  <c r="Q72" i="20"/>
  <c r="BB72" i="20"/>
  <c r="CE94" i="13"/>
  <c r="CE8" i="13"/>
  <c r="CE52" i="13"/>
  <c r="CE84" i="13"/>
  <c r="CE31" i="13"/>
  <c r="CE106" i="13"/>
  <c r="CV34" i="20"/>
  <c r="BP34" i="20"/>
  <c r="BA34" i="20"/>
  <c r="B34" i="20"/>
  <c r="CZ34" i="20"/>
  <c r="V34" i="20"/>
  <c r="BX34" i="20"/>
  <c r="CL34" i="20"/>
  <c r="G34" i="20"/>
  <c r="BM34" i="20"/>
  <c r="R54" i="13"/>
  <c r="R69" i="13"/>
  <c r="BK71" i="20"/>
  <c r="CV71" i="20"/>
  <c r="BN71" i="20"/>
  <c r="CC71" i="20"/>
  <c r="CF71" i="20"/>
  <c r="CX71" i="20"/>
  <c r="D71" i="20"/>
  <c r="N71" i="20"/>
  <c r="AV71" i="20"/>
  <c r="AJ71" i="20"/>
  <c r="AI71" i="20"/>
  <c r="R71" i="20"/>
  <c r="BT71" i="20"/>
  <c r="BI71" i="20"/>
  <c r="AP71" i="20"/>
  <c r="AW46" i="20"/>
  <c r="BI46" i="20"/>
  <c r="CP46" i="20"/>
  <c r="F46" i="20"/>
  <c r="BO46" i="20"/>
  <c r="CW46" i="20"/>
  <c r="CG46" i="20"/>
  <c r="AR46" i="20"/>
  <c r="CN30" i="20"/>
  <c r="CH30" i="20"/>
  <c r="CA30" i="20"/>
  <c r="BK30" i="20"/>
  <c r="AM30" i="20"/>
  <c r="BT30" i="20"/>
  <c r="BU30" i="20"/>
  <c r="AT30" i="20"/>
  <c r="G30" i="20"/>
  <c r="AE72" i="20"/>
  <c r="AW34" i="20"/>
  <c r="F34" i="20"/>
  <c r="AT34" i="20"/>
  <c r="AE59" i="13"/>
  <c r="AT67" i="13"/>
  <c r="AT34" i="13"/>
  <c r="AE85" i="13"/>
  <c r="CE29" i="13"/>
  <c r="CE42" i="13"/>
  <c r="CE74" i="13"/>
  <c r="CE69" i="13"/>
  <c r="CE35" i="13"/>
  <c r="AN72" i="20"/>
  <c r="CT65" i="20"/>
  <c r="BD34" i="20"/>
  <c r="Y34" i="20"/>
  <c r="CQ34" i="20"/>
  <c r="BN34" i="20"/>
  <c r="AV72" i="20"/>
  <c r="J72" i="20"/>
  <c r="CY34" i="20"/>
  <c r="CY79" i="13"/>
  <c r="CY15" i="13"/>
  <c r="CY52" i="13"/>
  <c r="CY78" i="13"/>
  <c r="CY80" i="13"/>
  <c r="AL59" i="20"/>
  <c r="BW59" i="20"/>
  <c r="CZ59" i="20"/>
  <c r="CB59" i="20"/>
  <c r="BH59" i="20"/>
  <c r="BI59" i="20"/>
  <c r="AT59" i="20"/>
  <c r="CQ59" i="20"/>
  <c r="CU59" i="20"/>
  <c r="AI59" i="20"/>
  <c r="CM59" i="20"/>
  <c r="D59" i="20"/>
  <c r="AH59" i="20"/>
  <c r="CN59" i="20"/>
  <c r="AW59" i="20"/>
  <c r="CV59" i="20"/>
  <c r="AO59" i="20"/>
  <c r="AD59" i="20"/>
  <c r="CV22" i="13"/>
  <c r="CV105" i="13"/>
  <c r="CV25" i="13"/>
  <c r="CV8" i="13"/>
  <c r="AP84" i="13"/>
  <c r="AP87" i="13"/>
  <c r="AP102" i="13"/>
  <c r="AP72" i="13"/>
  <c r="AP36" i="13"/>
  <c r="AP93" i="13"/>
  <c r="AP31" i="13"/>
  <c r="AP88" i="13"/>
  <c r="AP48" i="13"/>
  <c r="AP45" i="13"/>
  <c r="AP89" i="13"/>
  <c r="AP28" i="13"/>
  <c r="AP74" i="13"/>
  <c r="AP75" i="13"/>
  <c r="AP66" i="13"/>
  <c r="AP61" i="13"/>
  <c r="AP29" i="13"/>
  <c r="CY72" i="13"/>
  <c r="CY70" i="13"/>
  <c r="CY21" i="13"/>
  <c r="CY18" i="13"/>
  <c r="CY19" i="13"/>
  <c r="CY57" i="13"/>
  <c r="CY47" i="13"/>
  <c r="CY107" i="13"/>
  <c r="CY27" i="13"/>
  <c r="BN59" i="20"/>
  <c r="C14" i="20"/>
  <c r="AG78" i="13"/>
  <c r="CS78" i="13"/>
  <c r="L91" i="13"/>
  <c r="CH96" i="20"/>
  <c r="CO96" i="20"/>
  <c r="CR96" i="20"/>
  <c r="CS96" i="20"/>
  <c r="BO96" i="20"/>
  <c r="AV96" i="20"/>
  <c r="BU96" i="20"/>
  <c r="D96" i="20"/>
  <c r="BP26" i="20"/>
  <c r="V26" i="20"/>
  <c r="AO26" i="20"/>
  <c r="DA26" i="20"/>
  <c r="K44" i="13"/>
  <c r="BU33" i="13"/>
  <c r="M21" i="13"/>
  <c r="O21" i="13"/>
  <c r="CX99" i="13"/>
  <c r="Y83" i="13"/>
  <c r="BP40" i="13"/>
  <c r="BP53" i="13"/>
  <c r="CV93" i="13"/>
  <c r="CH57" i="13"/>
  <c r="CG59" i="13"/>
  <c r="CG11" i="13"/>
  <c r="E17" i="13"/>
  <c r="E54" i="13"/>
  <c r="E62" i="13"/>
  <c r="E65" i="13"/>
  <c r="E56" i="13"/>
  <c r="E93" i="13"/>
  <c r="E29" i="13"/>
  <c r="E105" i="13"/>
  <c r="E85" i="13"/>
  <c r="E59" i="13"/>
  <c r="E43" i="13"/>
  <c r="E16" i="13"/>
  <c r="E82" i="13"/>
  <c r="E52" i="13"/>
  <c r="E88" i="13"/>
  <c r="E19" i="13"/>
  <c r="E20" i="13"/>
  <c r="E10" i="13"/>
  <c r="E101" i="13"/>
  <c r="E53" i="13"/>
  <c r="E75" i="13"/>
  <c r="E97" i="13"/>
  <c r="E26" i="13"/>
  <c r="E71" i="13"/>
  <c r="E46" i="13"/>
  <c r="E41" i="13"/>
  <c r="E51" i="13"/>
  <c r="E47" i="13"/>
  <c r="E95" i="13"/>
  <c r="E33" i="13"/>
  <c r="E94" i="13"/>
  <c r="E31" i="13"/>
  <c r="E103" i="13"/>
  <c r="E99" i="13"/>
  <c r="E55" i="13"/>
  <c r="E70" i="13"/>
  <c r="E66" i="13"/>
  <c r="E12" i="13"/>
  <c r="E74" i="13"/>
  <c r="E36" i="13"/>
  <c r="E57" i="13"/>
  <c r="E63" i="13"/>
  <c r="E73" i="13"/>
  <c r="E13" i="13"/>
  <c r="E30" i="13"/>
  <c r="E83" i="13"/>
  <c r="E87" i="13"/>
  <c r="E72" i="13"/>
  <c r="E24" i="13"/>
  <c r="E104" i="13"/>
  <c r="J20" i="13"/>
  <c r="E124" i="13" s="1"/>
  <c r="H124" i="13" s="1"/>
  <c r="J96" i="13"/>
  <c r="J93" i="13"/>
  <c r="J47" i="13"/>
  <c r="J49" i="13"/>
  <c r="J15" i="13"/>
  <c r="J92" i="13"/>
  <c r="J100" i="13"/>
  <c r="J55" i="13"/>
  <c r="J79" i="13"/>
  <c r="J9" i="13"/>
  <c r="J37" i="13"/>
  <c r="J91" i="13"/>
  <c r="J66" i="13"/>
  <c r="J12" i="13"/>
  <c r="J67" i="13"/>
  <c r="J41" i="13"/>
  <c r="J62" i="13"/>
  <c r="J102" i="13"/>
  <c r="J16" i="13"/>
  <c r="J72" i="13"/>
  <c r="AP23" i="20"/>
  <c r="AB23" i="20"/>
  <c r="CR23" i="20"/>
  <c r="AH23" i="20"/>
  <c r="CC23" i="20"/>
  <c r="BA23" i="20"/>
  <c r="BT23" i="20"/>
  <c r="L23" i="20"/>
  <c r="CS23" i="20"/>
  <c r="E23" i="20"/>
  <c r="AD23" i="20"/>
  <c r="BX23" i="20"/>
  <c r="AL23" i="20"/>
  <c r="CD23" i="20"/>
  <c r="BL23" i="20"/>
  <c r="AZ23" i="20"/>
  <c r="T23" i="20"/>
  <c r="AE23" i="20"/>
  <c r="CI23" i="20"/>
  <c r="CQ23" i="20"/>
  <c r="BY23" i="20"/>
  <c r="BF23" i="20"/>
  <c r="CL23" i="20"/>
  <c r="BZ23" i="20"/>
  <c r="O23" i="20"/>
  <c r="AW23" i="20"/>
  <c r="BW23" i="20"/>
  <c r="BK23" i="20"/>
  <c r="AO23" i="20"/>
  <c r="CP23" i="20"/>
  <c r="AQ23" i="20"/>
  <c r="C23" i="20"/>
  <c r="K23" i="20"/>
  <c r="S23" i="20"/>
  <c r="CF23" i="20"/>
  <c r="V23" i="20"/>
  <c r="G23" i="20"/>
  <c r="D23" i="20"/>
  <c r="BH23" i="20"/>
  <c r="U23" i="20"/>
  <c r="DB23" i="20"/>
  <c r="CM23" i="20"/>
  <c r="AR23" i="20"/>
  <c r="Q23" i="20"/>
  <c r="BJ23" i="20"/>
  <c r="BV23" i="20"/>
  <c r="CZ23" i="20"/>
  <c r="CT23" i="20"/>
  <c r="AG23" i="20"/>
  <c r="W23" i="20"/>
  <c r="BU23" i="20"/>
  <c r="X23" i="20"/>
  <c r="BE23" i="20"/>
  <c r="BM23" i="20"/>
  <c r="BS23" i="20"/>
  <c r="B23" i="20"/>
  <c r="Y23" i="20"/>
  <c r="Z23" i="20"/>
  <c r="AA23" i="20"/>
  <c r="BD23" i="20"/>
  <c r="CX23" i="20"/>
  <c r="CV23" i="20"/>
  <c r="BQ23" i="20"/>
  <c r="AC23" i="20"/>
  <c r="BR23" i="20"/>
  <c r="M23" i="20"/>
  <c r="J23" i="20"/>
  <c r="R23" i="20"/>
  <c r="AU23" i="20"/>
  <c r="BB23" i="20"/>
  <c r="F23" i="20"/>
  <c r="AT23" i="20"/>
  <c r="BC23" i="20"/>
  <c r="CB23" i="20"/>
  <c r="H23" i="20"/>
  <c r="CG23" i="20"/>
  <c r="AM23" i="20"/>
  <c r="DA23" i="20"/>
  <c r="AF23" i="20"/>
  <c r="BI23" i="20"/>
  <c r="AS23" i="20"/>
  <c r="CE23" i="20"/>
  <c r="CU23" i="20"/>
  <c r="AY23" i="20"/>
  <c r="AJ23" i="20"/>
  <c r="AI23" i="20"/>
  <c r="CY23" i="20"/>
  <c r="N23" i="20"/>
  <c r="AX23" i="20"/>
  <c r="CO23" i="20"/>
  <c r="BP23" i="20"/>
  <c r="AV23" i="20"/>
  <c r="CW23" i="20"/>
  <c r="P23" i="20"/>
  <c r="CJ23" i="20"/>
  <c r="BO23" i="20"/>
  <c r="CH23" i="20"/>
  <c r="AN23" i="20"/>
  <c r="BG23" i="20"/>
  <c r="CA23" i="20"/>
  <c r="I23" i="20"/>
  <c r="AY70" i="13"/>
  <c r="AY57" i="13"/>
  <c r="AY39" i="13"/>
  <c r="AY54" i="13"/>
  <c r="AY51" i="13"/>
  <c r="AY69" i="13"/>
  <c r="AY23" i="13"/>
  <c r="AY88" i="13"/>
  <c r="AY43" i="13"/>
  <c r="AY91" i="13"/>
  <c r="AY94" i="13"/>
  <c r="AY97" i="13"/>
  <c r="AY31" i="13"/>
  <c r="AY42" i="13"/>
  <c r="AY71" i="13"/>
  <c r="AY77" i="13"/>
  <c r="AY45" i="13"/>
  <c r="AY76" i="13"/>
  <c r="AY17" i="13"/>
  <c r="AY35" i="13"/>
  <c r="AY73" i="13"/>
  <c r="AY65" i="13"/>
  <c r="AY53" i="13"/>
  <c r="AY78" i="13"/>
  <c r="AY83" i="13"/>
  <c r="AY14" i="13"/>
  <c r="AY72" i="13"/>
  <c r="AY34" i="13"/>
  <c r="AY68" i="13"/>
  <c r="AY28" i="13"/>
  <c r="AY67" i="13"/>
  <c r="AY108" i="13"/>
  <c r="AY85" i="13"/>
  <c r="AY38" i="13"/>
  <c r="AY93" i="13"/>
  <c r="AY101" i="13"/>
  <c r="AY10" i="13"/>
  <c r="AY48" i="13"/>
  <c r="AY12" i="13"/>
  <c r="AY74" i="13"/>
  <c r="AY30" i="13"/>
  <c r="AY16" i="13"/>
  <c r="AY87" i="13"/>
  <c r="AY9" i="13"/>
  <c r="AY19" i="13"/>
  <c r="AY56" i="13"/>
  <c r="AY64" i="13"/>
  <c r="AY44" i="13"/>
  <c r="AY84" i="13"/>
  <c r="AY32" i="13"/>
  <c r="AY60" i="13"/>
  <c r="AY61" i="13"/>
  <c r="AY105" i="13"/>
  <c r="AY21" i="13"/>
  <c r="AY99" i="13"/>
  <c r="AN32" i="20"/>
  <c r="AW32" i="20"/>
  <c r="CH32" i="20"/>
  <c r="AF32" i="20"/>
  <c r="CE32" i="20"/>
  <c r="BK32" i="20"/>
  <c r="T32" i="20"/>
  <c r="BF32" i="20"/>
  <c r="G32" i="20"/>
  <c r="CL32" i="20"/>
  <c r="BM32" i="20"/>
  <c r="BP32" i="20"/>
  <c r="CK32" i="20"/>
  <c r="I32" i="20"/>
  <c r="AE32" i="20"/>
  <c r="AQ32" i="20"/>
  <c r="D32" i="20"/>
  <c r="AH32" i="20"/>
  <c r="BR32" i="20"/>
  <c r="CP32" i="20"/>
  <c r="AB32" i="20"/>
  <c r="DA32" i="20"/>
  <c r="AI32" i="20"/>
  <c r="CR32" i="20"/>
  <c r="U32" i="20"/>
  <c r="C32" i="20"/>
  <c r="AY32" i="20"/>
  <c r="Z32" i="20"/>
  <c r="AR32" i="20"/>
  <c r="W32" i="20"/>
  <c r="O32" i="20"/>
  <c r="CC32" i="20"/>
  <c r="BZ32" i="20"/>
  <c r="BO32" i="20"/>
  <c r="BV32" i="20"/>
  <c r="CS32" i="20"/>
  <c r="CW32" i="20"/>
  <c r="AC32" i="20"/>
  <c r="Y32" i="20"/>
  <c r="BW32" i="20"/>
  <c r="F32" i="20"/>
  <c r="R32" i="20"/>
  <c r="AX32" i="20"/>
  <c r="BD32" i="20"/>
  <c r="CD32" i="20"/>
  <c r="CT32" i="20"/>
  <c r="CJ32" i="20"/>
  <c r="CZ32" i="20"/>
  <c r="AD32" i="20"/>
  <c r="BX32" i="20"/>
  <c r="BS32" i="20"/>
  <c r="BH32" i="20"/>
  <c r="J32" i="20"/>
  <c r="BU32" i="20"/>
  <c r="P32" i="20"/>
  <c r="CF32" i="20"/>
  <c r="AJ32" i="20"/>
  <c r="CM32" i="20"/>
  <c r="AU32" i="20"/>
  <c r="AS32" i="20"/>
  <c r="BN32" i="20"/>
  <c r="CY32" i="20"/>
  <c r="AZ32" i="20"/>
  <c r="B32" i="20"/>
  <c r="V32" i="20"/>
  <c r="AL32" i="20"/>
  <c r="BB32" i="20"/>
  <c r="AP32" i="20"/>
  <c r="BT32" i="20"/>
  <c r="M32" i="20"/>
  <c r="CV32" i="20"/>
  <c r="K32" i="20"/>
  <c r="BA32" i="20"/>
  <c r="AK32" i="20"/>
  <c r="DB32" i="20"/>
  <c r="Q32" i="20"/>
  <c r="AV32" i="20"/>
  <c r="H32" i="20"/>
  <c r="X32" i="20"/>
  <c r="CQ32" i="20"/>
  <c r="BS69" i="13"/>
  <c r="BS88" i="13"/>
  <c r="BS13" i="13"/>
  <c r="BS58" i="13"/>
  <c r="BS99" i="13"/>
  <c r="BS67" i="13"/>
  <c r="BS64" i="13"/>
  <c r="BS48" i="13"/>
  <c r="BS107" i="13"/>
  <c r="BS35" i="13"/>
  <c r="BS95" i="13"/>
  <c r="BS79" i="13"/>
  <c r="BS29" i="13"/>
  <c r="BS26" i="13"/>
  <c r="BS28" i="13"/>
  <c r="BS87" i="13"/>
  <c r="BS97" i="13"/>
  <c r="AI21" i="13"/>
  <c r="AI29" i="13"/>
  <c r="AI84" i="13"/>
  <c r="AI68" i="13"/>
  <c r="AI94" i="13"/>
  <c r="AI88" i="13"/>
  <c r="AI85" i="13"/>
  <c r="AI46" i="13"/>
  <c r="AI73" i="13"/>
  <c r="AI60" i="13"/>
  <c r="CZ29" i="20"/>
  <c r="AT29" i="20"/>
  <c r="CG29" i="20"/>
  <c r="AC29" i="20"/>
  <c r="AJ29" i="20"/>
  <c r="AP29" i="20"/>
  <c r="BL29" i="20"/>
  <c r="BQ29" i="20"/>
  <c r="BE29" i="20"/>
  <c r="BY29" i="20"/>
  <c r="AH29" i="20"/>
  <c r="BV29" i="20"/>
  <c r="AF29" i="20"/>
  <c r="BC29" i="20"/>
  <c r="T29" i="20"/>
  <c r="AZ29" i="20"/>
  <c r="CS29" i="20"/>
  <c r="CC29" i="20"/>
  <c r="AS29" i="20"/>
  <c r="BM29" i="20"/>
  <c r="U29" i="20"/>
  <c r="Z29" i="20"/>
  <c r="BZ29" i="20"/>
  <c r="BR29" i="20"/>
  <c r="AE29" i="20"/>
  <c r="J29" i="20"/>
  <c r="M29" i="20"/>
  <c r="AK29" i="20"/>
  <c r="AB29" i="20"/>
  <c r="CL29" i="20"/>
  <c r="CO29" i="20"/>
  <c r="P29" i="20"/>
  <c r="CV29" i="20"/>
  <c r="BG29" i="20"/>
  <c r="AD29" i="20"/>
  <c r="AG29" i="20"/>
  <c r="CB29" i="20"/>
  <c r="BP29" i="20"/>
  <c r="CH29" i="20"/>
  <c r="AU29" i="20"/>
  <c r="V29" i="20"/>
  <c r="BS29" i="20"/>
  <c r="B29" i="20"/>
  <c r="AQ29" i="20"/>
  <c r="CK29" i="20"/>
  <c r="BK29" i="20"/>
  <c r="CX29" i="20"/>
  <c r="BI29" i="20"/>
  <c r="BA29" i="20"/>
  <c r="D29" i="20"/>
  <c r="AI29" i="20"/>
  <c r="BU29" i="20"/>
  <c r="AW29" i="20"/>
  <c r="X29" i="20"/>
  <c r="G29" i="20"/>
  <c r="CJ29" i="20"/>
  <c r="CI29" i="20"/>
  <c r="H29" i="20"/>
  <c r="BX29" i="20"/>
  <c r="CQ29" i="20"/>
  <c r="Q29" i="20"/>
  <c r="DA29" i="20"/>
  <c r="BB29" i="20"/>
  <c r="I29" i="20"/>
  <c r="CP29" i="20"/>
  <c r="CT29" i="20"/>
  <c r="BT29" i="20"/>
  <c r="BD29" i="20"/>
  <c r="DB29" i="20"/>
  <c r="F29" i="20"/>
  <c r="BW29" i="20"/>
  <c r="BF29" i="20"/>
  <c r="CN29" i="20"/>
  <c r="BH29" i="20"/>
  <c r="CU29" i="20"/>
  <c r="L29" i="20"/>
  <c r="AV29" i="20"/>
  <c r="BO29" i="20"/>
  <c r="CY29" i="20"/>
  <c r="S29" i="20"/>
  <c r="CM29" i="20"/>
  <c r="E29" i="20"/>
  <c r="C29" i="20"/>
  <c r="AR29" i="20"/>
  <c r="N29" i="20"/>
  <c r="CR29" i="20"/>
  <c r="AN29" i="20"/>
  <c r="R29" i="20"/>
  <c r="O29" i="20"/>
  <c r="K29" i="20"/>
  <c r="CF29" i="20"/>
  <c r="CD29" i="20"/>
  <c r="AN24" i="20"/>
  <c r="AC24" i="20"/>
  <c r="CQ24" i="20"/>
  <c r="DA24" i="20"/>
  <c r="CN24" i="20"/>
  <c r="S24" i="20"/>
  <c r="L24" i="20"/>
  <c r="CK24" i="20"/>
  <c r="AH24" i="20"/>
  <c r="AA24" i="20"/>
  <c r="CI24" i="20"/>
  <c r="CB24" i="20"/>
  <c r="Z24" i="20"/>
  <c r="P24" i="20"/>
  <c r="BU24" i="20"/>
  <c r="BJ24" i="20"/>
  <c r="BV24" i="20"/>
  <c r="F24" i="20"/>
  <c r="AD24" i="20"/>
  <c r="AS24" i="20"/>
  <c r="CE24" i="20"/>
  <c r="CZ24" i="20"/>
  <c r="CC24" i="20"/>
  <c r="AZ24" i="20"/>
  <c r="AR24" i="20"/>
  <c r="BI24" i="20"/>
  <c r="CT24" i="20"/>
  <c r="BL24" i="20"/>
  <c r="BD24" i="20"/>
  <c r="E24" i="20"/>
  <c r="CW24" i="20"/>
  <c r="CG24" i="20"/>
  <c r="AM24" i="20"/>
  <c r="I24" i="20"/>
  <c r="Y24" i="20"/>
  <c r="M24" i="20"/>
  <c r="AI24" i="20"/>
  <c r="C24" i="20"/>
  <c r="DB24" i="20"/>
  <c r="CH24" i="20"/>
  <c r="CU24" i="20"/>
  <c r="BC24" i="20"/>
  <c r="N24" i="20"/>
  <c r="CP24" i="20"/>
  <c r="X24" i="20"/>
  <c r="AK24" i="20"/>
  <c r="CR24" i="20"/>
  <c r="CX24" i="20"/>
  <c r="BH24" i="20"/>
  <c r="CJ24" i="20"/>
  <c r="BZ24" i="20"/>
  <c r="W24" i="20"/>
  <c r="AW24" i="20"/>
  <c r="BG24" i="20"/>
  <c r="BS24" i="20"/>
  <c r="BQ24" i="20"/>
  <c r="AY24" i="20"/>
  <c r="U24" i="20"/>
  <c r="V24" i="20"/>
  <c r="AU24" i="20"/>
  <c r="D24" i="20"/>
  <c r="K24" i="20"/>
  <c r="CD24" i="20"/>
  <c r="G24" i="20"/>
  <c r="BW24" i="20"/>
  <c r="R24" i="20"/>
  <c r="AL24" i="20"/>
  <c r="BX24" i="20"/>
  <c r="AG24" i="20"/>
  <c r="BK24" i="20"/>
  <c r="BE24" i="20"/>
  <c r="CL24" i="20"/>
  <c r="BA24" i="20"/>
  <c r="BF24" i="20"/>
  <c r="AF24" i="20"/>
  <c r="BT24" i="20"/>
  <c r="O24" i="20"/>
  <c r="AB24" i="20"/>
  <c r="AE24" i="20"/>
  <c r="CF24" i="20"/>
  <c r="CV24" i="20"/>
  <c r="BP24" i="20"/>
  <c r="J24" i="20"/>
  <c r="CY24" i="20"/>
  <c r="AV24" i="20"/>
  <c r="AJ24" i="20"/>
  <c r="AQ24" i="20"/>
  <c r="H24" i="20"/>
  <c r="BO24" i="20"/>
  <c r="CS24" i="20"/>
  <c r="BN24" i="20"/>
  <c r="CA24" i="20"/>
  <c r="AO24" i="20"/>
  <c r="CM24" i="20"/>
  <c r="BR24" i="20"/>
  <c r="CO24" i="20"/>
  <c r="AT24" i="20"/>
  <c r="BM24" i="20"/>
  <c r="Q24" i="20"/>
  <c r="BY86" i="13"/>
  <c r="A44" i="13"/>
  <c r="A66" i="13"/>
  <c r="A42" i="13"/>
  <c r="A94" i="13"/>
  <c r="A35" i="13"/>
  <c r="A57" i="13"/>
  <c r="A81" i="13"/>
  <c r="A45" i="13"/>
  <c r="A92" i="13"/>
  <c r="A62" i="13"/>
  <c r="A60" i="13"/>
  <c r="A102" i="13"/>
  <c r="A20" i="13"/>
  <c r="A24" i="13"/>
  <c r="A106" i="13"/>
  <c r="A75" i="13"/>
  <c r="A47" i="13"/>
  <c r="A16" i="13"/>
  <c r="A99" i="13"/>
  <c r="A96" i="13"/>
  <c r="A37" i="13"/>
  <c r="A69" i="13"/>
  <c r="A98" i="13"/>
  <c r="A48" i="13"/>
  <c r="A25" i="13"/>
  <c r="A77" i="13"/>
  <c r="A49" i="13"/>
  <c r="A63" i="13"/>
  <c r="A80" i="13"/>
  <c r="A67" i="13"/>
  <c r="A89" i="13"/>
  <c r="A29" i="13"/>
  <c r="A83" i="13"/>
  <c r="A30" i="13"/>
  <c r="A13" i="13"/>
  <c r="BB69" i="20"/>
  <c r="CR69" i="20"/>
  <c r="CW69" i="20"/>
  <c r="CY69" i="20"/>
  <c r="P69" i="20"/>
  <c r="CS69" i="20"/>
  <c r="O69" i="20"/>
  <c r="BE69" i="20"/>
  <c r="CG69" i="20"/>
  <c r="DB69" i="20"/>
  <c r="BI69" i="20"/>
  <c r="AQ69" i="20"/>
  <c r="BP69" i="20"/>
  <c r="CA69" i="20"/>
  <c r="M69" i="20"/>
  <c r="CM69" i="20"/>
  <c r="AV69" i="20"/>
  <c r="BQ69" i="20"/>
  <c r="F69" i="20"/>
  <c r="W69" i="20"/>
  <c r="AE69" i="20"/>
  <c r="Y69" i="20"/>
  <c r="AW69" i="20"/>
  <c r="CE69" i="20"/>
  <c r="E69" i="20"/>
  <c r="H69" i="20"/>
  <c r="BY69" i="20"/>
  <c r="BL69" i="20"/>
  <c r="BG69" i="20"/>
  <c r="AX69" i="20"/>
  <c r="L69" i="20"/>
  <c r="AA69" i="20"/>
  <c r="AH69" i="20"/>
  <c r="CU69" i="20"/>
  <c r="BS69" i="20"/>
  <c r="AJ69" i="20"/>
  <c r="BR19" i="13"/>
  <c r="BR12" i="13"/>
  <c r="BR83" i="13"/>
  <c r="BR47" i="13"/>
  <c r="BR74" i="13"/>
  <c r="BR40" i="13"/>
  <c r="BR54" i="13"/>
  <c r="BR99" i="13"/>
  <c r="BR13" i="13"/>
  <c r="BR98" i="13"/>
  <c r="BR16" i="13"/>
  <c r="BR7" i="13"/>
  <c r="BR10" i="13"/>
  <c r="BR85" i="13"/>
  <c r="BR80" i="13"/>
  <c r="BR26" i="13"/>
  <c r="BR23" i="13"/>
  <c r="BR27" i="13"/>
  <c r="BR87" i="13"/>
  <c r="BR105" i="13"/>
  <c r="BR71" i="13"/>
  <c r="BR57" i="13"/>
  <c r="BR18" i="13"/>
  <c r="BR100" i="13"/>
  <c r="BR37" i="13"/>
  <c r="BR92" i="13"/>
  <c r="BR68" i="13"/>
  <c r="BR60" i="13"/>
  <c r="BR88" i="13"/>
  <c r="BR106" i="13"/>
  <c r="BR67" i="13"/>
  <c r="BR82" i="13"/>
  <c r="BR73" i="13"/>
  <c r="BR81" i="13"/>
  <c r="BR50" i="13"/>
  <c r="BR48" i="13"/>
  <c r="BR91" i="13"/>
  <c r="BR84" i="13"/>
  <c r="BR38" i="13"/>
  <c r="BR31" i="13"/>
  <c r="BR70" i="13"/>
  <c r="BR107" i="13"/>
  <c r="BR41" i="13"/>
  <c r="BR24" i="13"/>
  <c r="BR72" i="13"/>
  <c r="BR42" i="13"/>
  <c r="BR77" i="13"/>
  <c r="BR102" i="13"/>
  <c r="BR52" i="13"/>
  <c r="BR44" i="13"/>
  <c r="BR61" i="13"/>
  <c r="BR45" i="13"/>
  <c r="BR25" i="13"/>
  <c r="BR9" i="13"/>
  <c r="BR76" i="13"/>
  <c r="BR108" i="13"/>
  <c r="BR66" i="13"/>
  <c r="BR20" i="13"/>
  <c r="BR14" i="13"/>
  <c r="BR55" i="13"/>
  <c r="BR65" i="13"/>
  <c r="BR90" i="13"/>
  <c r="BR28" i="13"/>
  <c r="BR46" i="13"/>
  <c r="BR101" i="13"/>
  <c r="BR34" i="13"/>
  <c r="BR53" i="13"/>
  <c r="BR79" i="13"/>
  <c r="BR17" i="13"/>
  <c r="BR58" i="13"/>
  <c r="BR8" i="13"/>
  <c r="BR11" i="13"/>
  <c r="BR33" i="13"/>
  <c r="BR94" i="13"/>
  <c r="BR89" i="13"/>
  <c r="BR21" i="13"/>
  <c r="BR15" i="13"/>
  <c r="BR30" i="13"/>
  <c r="BR36" i="13"/>
  <c r="BR96" i="13"/>
  <c r="BR86" i="13"/>
  <c r="BR93" i="13"/>
  <c r="BR59" i="13"/>
  <c r="BR95" i="13"/>
  <c r="BR78" i="13"/>
  <c r="BR69" i="13"/>
  <c r="BR49" i="13"/>
  <c r="BR51" i="13"/>
  <c r="BR103" i="13"/>
  <c r="BR22" i="13"/>
  <c r="BR64" i="13"/>
  <c r="BR39" i="13"/>
  <c r="BR56" i="13"/>
  <c r="BR32" i="13"/>
  <c r="CJ18" i="13"/>
  <c r="CJ90" i="13"/>
  <c r="CJ7" i="13"/>
  <c r="CJ71" i="13"/>
  <c r="CJ76" i="13"/>
  <c r="CJ86" i="13"/>
  <c r="CJ12" i="13"/>
  <c r="S99" i="13"/>
  <c r="S25" i="13"/>
  <c r="S94" i="13"/>
  <c r="S13" i="13"/>
  <c r="S22" i="13"/>
  <c r="S32" i="13"/>
  <c r="S44" i="13"/>
  <c r="S49" i="13"/>
  <c r="S67" i="13"/>
  <c r="S8" i="13"/>
  <c r="S55" i="13"/>
  <c r="S15" i="13"/>
  <c r="S20" i="13"/>
  <c r="S23" i="13"/>
  <c r="S82" i="13"/>
  <c r="S83" i="13"/>
  <c r="S34" i="13"/>
  <c r="S76" i="13"/>
  <c r="S62" i="13"/>
  <c r="S58" i="13"/>
  <c r="S78" i="13"/>
  <c r="S56" i="13"/>
  <c r="S92" i="13"/>
  <c r="S60" i="13"/>
  <c r="S84" i="13"/>
  <c r="S93" i="13"/>
  <c r="S102" i="13"/>
  <c r="S16" i="13"/>
  <c r="S90" i="13"/>
  <c r="S42" i="13"/>
  <c r="S63" i="13"/>
  <c r="S71" i="13"/>
  <c r="S81" i="13"/>
  <c r="S95" i="13"/>
  <c r="S70" i="13"/>
  <c r="S36" i="13"/>
  <c r="S75" i="13"/>
  <c r="S43" i="13"/>
  <c r="S52" i="13"/>
  <c r="S107" i="13"/>
  <c r="S47" i="13"/>
  <c r="S18" i="13"/>
  <c r="S39" i="13"/>
  <c r="S27" i="13"/>
  <c r="S45" i="13"/>
  <c r="S86" i="13"/>
  <c r="S40" i="13"/>
  <c r="S37" i="13"/>
  <c r="S104" i="13"/>
  <c r="S88" i="13"/>
  <c r="S33" i="13"/>
  <c r="S28" i="13"/>
  <c r="S79" i="13"/>
  <c r="S100" i="13"/>
  <c r="S50" i="13"/>
  <c r="S72" i="13"/>
  <c r="S85" i="13"/>
  <c r="S10" i="13"/>
  <c r="S9" i="13"/>
  <c r="S74" i="13"/>
  <c r="S53" i="13"/>
  <c r="S105" i="13"/>
  <c r="S91" i="13"/>
  <c r="S61" i="13"/>
  <c r="S103" i="13"/>
  <c r="S26" i="13"/>
  <c r="S65" i="13"/>
  <c r="S48" i="13"/>
  <c r="S87" i="13"/>
  <c r="S30" i="13"/>
  <c r="S29" i="13"/>
  <c r="S73" i="13"/>
  <c r="S54" i="13"/>
  <c r="S19" i="13"/>
  <c r="S38" i="13"/>
  <c r="S96" i="13"/>
  <c r="S89" i="13"/>
  <c r="S59" i="13"/>
  <c r="S51" i="13"/>
  <c r="S97" i="13"/>
  <c r="S11" i="13"/>
  <c r="S7" i="13"/>
  <c r="S106" i="13"/>
  <c r="AJ75" i="20"/>
  <c r="V75" i="20"/>
  <c r="BA75" i="20"/>
  <c r="CL75" i="20"/>
  <c r="CC75" i="20"/>
  <c r="AT32" i="20"/>
  <c r="CS41" i="13"/>
  <c r="AI90" i="13"/>
  <c r="BU9" i="13"/>
  <c r="BQ103" i="20"/>
  <c r="CS18" i="13"/>
  <c r="S32" i="20"/>
  <c r="AM32" i="20"/>
  <c r="E32" i="20"/>
  <c r="Y87" i="13"/>
  <c r="AI32" i="13"/>
  <c r="CO32" i="20"/>
  <c r="AY22" i="13"/>
  <c r="W53" i="20"/>
  <c r="BN53" i="20"/>
  <c r="J53" i="20"/>
  <c r="BY75" i="20"/>
  <c r="AG60" i="13"/>
  <c r="D74" i="13"/>
  <c r="J78" i="13"/>
  <c r="Y96" i="13"/>
  <c r="D90" i="13"/>
  <c r="A76" i="13"/>
  <c r="AL54" i="13"/>
  <c r="AF75" i="20"/>
  <c r="BQ53" i="20"/>
  <c r="BU98" i="13"/>
  <c r="D20" i="13"/>
  <c r="AD22" i="20"/>
  <c r="AO22" i="20"/>
  <c r="BK22" i="20"/>
  <c r="BX105" i="13"/>
  <c r="CN32" i="20"/>
  <c r="BG32" i="20"/>
  <c r="BH57" i="20"/>
  <c r="BG57" i="20"/>
  <c r="BU95" i="13"/>
  <c r="BY44" i="13"/>
  <c r="AY79" i="13"/>
  <c r="AY50" i="13"/>
  <c r="AL18" i="13"/>
  <c r="BS91" i="13"/>
  <c r="BS37" i="13"/>
  <c r="J75" i="13"/>
  <c r="L71" i="13"/>
  <c r="L22" i="13"/>
  <c r="AG69" i="13"/>
  <c r="L62" i="13"/>
  <c r="L108" i="13"/>
  <c r="BX62" i="13"/>
  <c r="L99" i="13"/>
  <c r="L78" i="13"/>
  <c r="L51" i="13"/>
  <c r="AY8" i="13"/>
  <c r="BS12" i="13"/>
  <c r="AL73" i="13"/>
  <c r="A8" i="13"/>
  <c r="D47" i="13"/>
  <c r="BS10" i="13"/>
  <c r="E100" i="13"/>
  <c r="E76" i="13"/>
  <c r="E102" i="13"/>
  <c r="E45" i="13"/>
  <c r="E42" i="13"/>
  <c r="CQ101" i="13"/>
  <c r="J22" i="13"/>
  <c r="J38" i="13"/>
  <c r="CG10" i="13"/>
  <c r="CQ88" i="13"/>
  <c r="CQ75" i="13"/>
  <c r="CQ66" i="13"/>
  <c r="CQ26" i="13"/>
  <c r="CQ46" i="13"/>
  <c r="BY50" i="13"/>
  <c r="BX36" i="13"/>
  <c r="BX74" i="13"/>
  <c r="BX41" i="13"/>
  <c r="BX24" i="13"/>
  <c r="BX43" i="13"/>
  <c r="M57" i="20"/>
  <c r="BF31" i="13"/>
  <c r="D83" i="13"/>
  <c r="D108" i="13"/>
  <c r="D57" i="13"/>
  <c r="BF21" i="13"/>
  <c r="BS33" i="13"/>
  <c r="BF80" i="13"/>
  <c r="A79" i="13"/>
  <c r="A70" i="13"/>
  <c r="Y30" i="13"/>
  <c r="AS22" i="20"/>
  <c r="CG21" i="13"/>
  <c r="AT103" i="20"/>
  <c r="CX73" i="13"/>
  <c r="CG79" i="20"/>
  <c r="CR79" i="20"/>
  <c r="BG79" i="20"/>
  <c r="BQ79" i="20"/>
  <c r="CX79" i="20"/>
  <c r="CO79" i="20"/>
  <c r="DA79" i="20"/>
  <c r="BV79" i="20"/>
  <c r="DB79" i="20"/>
  <c r="BB79" i="20"/>
  <c r="BX33" i="13"/>
  <c r="BX9" i="13"/>
  <c r="AY82" i="13"/>
  <c r="AY25" i="13"/>
  <c r="AY81" i="13"/>
  <c r="AY80" i="13"/>
  <c r="AY15" i="13"/>
  <c r="AY58" i="13"/>
  <c r="AY62" i="13"/>
  <c r="CH69" i="20"/>
  <c r="W29" i="20"/>
  <c r="L90" i="13"/>
  <c r="AI108" i="13"/>
  <c r="J87" i="13"/>
  <c r="CS66" i="13"/>
  <c r="BK69" i="13"/>
  <c r="O33" i="13"/>
  <c r="E81" i="13"/>
  <c r="M53" i="20"/>
  <c r="B53" i="20"/>
  <c r="R53" i="20"/>
  <c r="BX53" i="20"/>
  <c r="BK89" i="13"/>
  <c r="BK31" i="13"/>
  <c r="BK25" i="13"/>
  <c r="J97" i="13"/>
  <c r="BW75" i="20"/>
  <c r="A58" i="13"/>
  <c r="CC51" i="13"/>
  <c r="BT75" i="20"/>
  <c r="N75" i="20"/>
  <c r="CI75" i="20"/>
  <c r="D75" i="20"/>
  <c r="AZ75" i="20"/>
  <c r="BQ75" i="20"/>
  <c r="AH75" i="20"/>
  <c r="L75" i="20"/>
  <c r="CE75" i="20"/>
  <c r="BN75" i="20"/>
  <c r="K75" i="20"/>
  <c r="C75" i="20"/>
  <c r="CD75" i="20"/>
  <c r="BI75" i="20"/>
  <c r="B75" i="20"/>
  <c r="BC75" i="20"/>
  <c r="AU75" i="20"/>
  <c r="AA75" i="20"/>
  <c r="BO57" i="20"/>
  <c r="A56" i="13"/>
  <c r="O75" i="20"/>
  <c r="CY75" i="20"/>
  <c r="A68" i="13"/>
  <c r="A105" i="13"/>
  <c r="A54" i="13"/>
  <c r="A86" i="13"/>
  <c r="A108" i="13"/>
  <c r="A100" i="13"/>
  <c r="A17" i="13"/>
  <c r="A41" i="13"/>
  <c r="A40" i="13"/>
  <c r="CC72" i="13"/>
  <c r="CC68" i="13"/>
  <c r="CC97" i="13"/>
  <c r="CC52" i="13"/>
  <c r="Z57" i="20"/>
  <c r="DA57" i="20"/>
  <c r="AG57" i="20"/>
  <c r="AY57" i="20"/>
  <c r="X57" i="20"/>
  <c r="BL57" i="20"/>
  <c r="J71" i="13"/>
  <c r="J82" i="13"/>
  <c r="J107" i="13"/>
  <c r="E211" i="13" s="1"/>
  <c r="G211" i="13" s="1"/>
  <c r="J32" i="13"/>
  <c r="Y29" i="20"/>
  <c r="K99" i="13"/>
  <c r="BR104" i="13"/>
  <c r="BR35" i="13"/>
  <c r="BH22" i="20"/>
  <c r="E60" i="13"/>
  <c r="P22" i="20"/>
  <c r="M61" i="13"/>
  <c r="AR69" i="20"/>
  <c r="BZ69" i="20"/>
  <c r="Y102" i="13"/>
  <c r="E68" i="13"/>
  <c r="E44" i="13"/>
  <c r="O77" i="13"/>
  <c r="AW22" i="20"/>
  <c r="CC22" i="20"/>
  <c r="BS34" i="13"/>
  <c r="S68" i="13"/>
  <c r="S69" i="13"/>
  <c r="S80" i="13"/>
  <c r="S64" i="13"/>
  <c r="CB32" i="20"/>
  <c r="S108" i="13"/>
  <c r="CX43" i="13"/>
  <c r="CS53" i="13"/>
  <c r="BL79" i="20"/>
  <c r="BJ75" i="20"/>
  <c r="BX96" i="13"/>
  <c r="BR75" i="13"/>
  <c r="AI104" i="13"/>
  <c r="BJ29" i="20"/>
  <c r="AP24" i="20"/>
  <c r="AF103" i="20"/>
  <c r="AM29" i="20"/>
  <c r="CE29" i="20"/>
  <c r="B24" i="20"/>
  <c r="BR62" i="13"/>
  <c r="AU79" i="20"/>
  <c r="AY18" i="13"/>
  <c r="CS12" i="13"/>
  <c r="D93" i="13"/>
  <c r="D99" i="13"/>
  <c r="D18" i="13"/>
  <c r="D77" i="13"/>
  <c r="D33" i="13"/>
  <c r="D62" i="13"/>
  <c r="D13" i="13"/>
  <c r="D15" i="13"/>
  <c r="D52" i="13"/>
  <c r="D54" i="13"/>
  <c r="D66" i="13"/>
  <c r="D55" i="13"/>
  <c r="D16" i="13"/>
  <c r="D64" i="13"/>
  <c r="D11" i="13"/>
  <c r="D98" i="13"/>
  <c r="D60" i="13"/>
  <c r="D51" i="13"/>
  <c r="D101" i="13"/>
  <c r="D12" i="13"/>
  <c r="D61" i="13"/>
  <c r="D17" i="13"/>
  <c r="D25" i="13"/>
  <c r="D59" i="13"/>
  <c r="D67" i="13"/>
  <c r="D85" i="13"/>
  <c r="D26" i="13"/>
  <c r="D49" i="13"/>
  <c r="D89" i="13"/>
  <c r="D81" i="13"/>
  <c r="D35" i="13"/>
  <c r="D106" i="13"/>
  <c r="D37" i="13"/>
  <c r="D78" i="13"/>
  <c r="D28" i="13"/>
  <c r="D87" i="13"/>
  <c r="D104" i="13"/>
  <c r="D24" i="13"/>
  <c r="AL67" i="13"/>
  <c r="AL24" i="13"/>
  <c r="AL52" i="13"/>
  <c r="AL23" i="13"/>
  <c r="AL43" i="13"/>
  <c r="AL8" i="13"/>
  <c r="AL63" i="13"/>
  <c r="AL35" i="13"/>
  <c r="AL17" i="13"/>
  <c r="AL85" i="13"/>
  <c r="AL77" i="13"/>
  <c r="AL29" i="13"/>
  <c r="AL90" i="13"/>
  <c r="AL32" i="13"/>
  <c r="AL57" i="13"/>
  <c r="AL25" i="13"/>
  <c r="AL74" i="13"/>
  <c r="AL42" i="13"/>
  <c r="AL105" i="13"/>
  <c r="AL107" i="13"/>
  <c r="AL20" i="13"/>
  <c r="AL49" i="13"/>
  <c r="AL22" i="13"/>
  <c r="AL94" i="13"/>
  <c r="AL80" i="13"/>
  <c r="AL9" i="13"/>
  <c r="AL56" i="13"/>
  <c r="AL97" i="13"/>
  <c r="AL91" i="13"/>
  <c r="AL11" i="13"/>
  <c r="AL100" i="13"/>
  <c r="AL21" i="13"/>
  <c r="AL92" i="13"/>
  <c r="AL47" i="13"/>
  <c r="AG42" i="13"/>
  <c r="AG24" i="13"/>
  <c r="AG97" i="13"/>
  <c r="AG92" i="13"/>
  <c r="AG91" i="13"/>
  <c r="AG23" i="13"/>
  <c r="AG80" i="13"/>
  <c r="AG64" i="13"/>
  <c r="AG32" i="13"/>
  <c r="AG77" i="13"/>
  <c r="AG100" i="13"/>
  <c r="AG57" i="13"/>
  <c r="AG105" i="13"/>
  <c r="AG7" i="13"/>
  <c r="AG8" i="13"/>
  <c r="AG19" i="13"/>
  <c r="AG103" i="13"/>
  <c r="AG63" i="13"/>
  <c r="AG51" i="13"/>
  <c r="AG102" i="13"/>
  <c r="AG59" i="13"/>
  <c r="AG49" i="13"/>
  <c r="AG22" i="13"/>
  <c r="AG72" i="13"/>
  <c r="AG34" i="13"/>
  <c r="AG107" i="13"/>
  <c r="AG21" i="13"/>
  <c r="AG68" i="13"/>
  <c r="AG33" i="13"/>
  <c r="AG53" i="13"/>
  <c r="AG106" i="13"/>
  <c r="AG28" i="13"/>
  <c r="AG88" i="13"/>
  <c r="AG93" i="13"/>
  <c r="AG17" i="13"/>
  <c r="AG48" i="13"/>
  <c r="AG37" i="13"/>
  <c r="AG12" i="13"/>
  <c r="AG82" i="13"/>
  <c r="AG40" i="13"/>
  <c r="AG66" i="13"/>
  <c r="AG41" i="13"/>
  <c r="AG11" i="13"/>
  <c r="AG20" i="13"/>
  <c r="AG35" i="13"/>
  <c r="AG62" i="13"/>
  <c r="AG45" i="13"/>
  <c r="AG70" i="13"/>
  <c r="AG25" i="13"/>
  <c r="AG85" i="13"/>
  <c r="AG81" i="13"/>
  <c r="AG104" i="13"/>
  <c r="AG58" i="13"/>
  <c r="AG10" i="13"/>
  <c r="AG71" i="13"/>
  <c r="AG18" i="13"/>
  <c r="AG16" i="13"/>
  <c r="AG74" i="13"/>
  <c r="AG90" i="13"/>
  <c r="AG101" i="13"/>
  <c r="AG50" i="13"/>
  <c r="AG55" i="13"/>
  <c r="AG13" i="13"/>
  <c r="AG36" i="13"/>
  <c r="AG38" i="13"/>
  <c r="AG14" i="13"/>
  <c r="AG61" i="13"/>
  <c r="AG94" i="13"/>
  <c r="AG83" i="13"/>
  <c r="AG9" i="13"/>
  <c r="AG65" i="13"/>
  <c r="AG39" i="13"/>
  <c r="AG27" i="13"/>
  <c r="AG43" i="13"/>
  <c r="AG30" i="13"/>
  <c r="AG52" i="13"/>
  <c r="AG56" i="13"/>
  <c r="AG54" i="13"/>
  <c r="AG26" i="13"/>
  <c r="AG46" i="13"/>
  <c r="AG89" i="13"/>
  <c r="AG96" i="13"/>
  <c r="AG44" i="13"/>
  <c r="AG76" i="13"/>
  <c r="AG108" i="13"/>
  <c r="P50" i="13"/>
  <c r="P35" i="13"/>
  <c r="P21" i="13"/>
  <c r="P105" i="13"/>
  <c r="P87" i="13"/>
  <c r="P36" i="13"/>
  <c r="P28" i="13"/>
  <c r="P20" i="13"/>
  <c r="P61" i="13"/>
  <c r="P64" i="13"/>
  <c r="P101" i="13"/>
  <c r="P63" i="13"/>
  <c r="P59" i="13"/>
  <c r="P75" i="13"/>
  <c r="P7" i="13"/>
  <c r="P13" i="13"/>
  <c r="P91" i="13"/>
  <c r="P94" i="13"/>
  <c r="P52" i="13"/>
  <c r="P85" i="13"/>
  <c r="P19" i="13"/>
  <c r="P22" i="13"/>
  <c r="P18" i="13"/>
  <c r="P25" i="13"/>
  <c r="P100" i="13"/>
  <c r="P58" i="13"/>
  <c r="P46" i="13"/>
  <c r="P11" i="13"/>
  <c r="P12" i="13"/>
  <c r="P24" i="13"/>
  <c r="P33" i="13"/>
  <c r="P14" i="13"/>
  <c r="P42" i="13"/>
  <c r="P96" i="13"/>
  <c r="P53" i="13"/>
  <c r="P55" i="13"/>
  <c r="P67" i="13"/>
  <c r="P77" i="13"/>
  <c r="P70" i="13"/>
  <c r="P37" i="13"/>
  <c r="P71" i="13"/>
  <c r="P40" i="13"/>
  <c r="P31" i="13"/>
  <c r="BF45" i="13"/>
  <c r="BF57" i="13"/>
  <c r="BF58" i="13"/>
  <c r="BF43" i="13"/>
  <c r="BF41" i="13"/>
  <c r="BF62" i="13"/>
  <c r="BF91" i="13"/>
  <c r="BF61" i="13"/>
  <c r="BF95" i="13"/>
  <c r="BF55" i="13"/>
  <c r="BF48" i="13"/>
  <c r="BF52" i="13"/>
  <c r="BF92" i="13"/>
  <c r="BF66" i="13"/>
  <c r="BF53" i="13"/>
  <c r="BF42" i="13"/>
  <c r="BF74" i="13"/>
  <c r="BF27" i="13"/>
  <c r="BF107" i="13"/>
  <c r="BF96" i="13"/>
  <c r="BF78" i="13"/>
  <c r="CC66" i="13"/>
  <c r="CC85" i="13"/>
  <c r="CC34" i="13"/>
  <c r="CC29" i="13"/>
  <c r="CC86" i="13"/>
  <c r="CC32" i="13"/>
  <c r="CC14" i="13"/>
  <c r="CC80" i="13"/>
  <c r="CC7" i="13"/>
  <c r="CC76" i="13"/>
  <c r="CC102" i="13"/>
  <c r="CC35" i="13"/>
  <c r="CC83" i="13"/>
  <c r="CC53" i="13"/>
  <c r="CC36" i="13"/>
  <c r="CC64" i="13"/>
  <c r="CC33" i="13"/>
  <c r="CC69" i="13"/>
  <c r="CC62" i="13"/>
  <c r="CC18" i="13"/>
  <c r="CC39" i="13"/>
  <c r="CC46" i="13"/>
  <c r="CC94" i="13"/>
  <c r="CC79" i="13"/>
  <c r="CC96" i="13"/>
  <c r="CA81" i="20"/>
  <c r="E81" i="20"/>
  <c r="AB81" i="20"/>
  <c r="CL81" i="20"/>
  <c r="BY81" i="20"/>
  <c r="X81" i="20"/>
  <c r="BO81" i="20"/>
  <c r="AS81" i="20"/>
  <c r="AV81" i="20"/>
  <c r="BP81" i="20"/>
  <c r="L81" i="20"/>
  <c r="AK81" i="20"/>
  <c r="AE81" i="20"/>
  <c r="N81" i="20"/>
  <c r="L83" i="13"/>
  <c r="L50" i="13"/>
  <c r="L18" i="13"/>
  <c r="L72" i="13"/>
  <c r="L28" i="13"/>
  <c r="L92" i="13"/>
  <c r="L8" i="13"/>
  <c r="L33" i="13"/>
  <c r="L47" i="13"/>
  <c r="L97" i="13"/>
  <c r="L54" i="13"/>
  <c r="L79" i="13"/>
  <c r="L82" i="13"/>
  <c r="L77" i="13"/>
  <c r="L19" i="13"/>
  <c r="L75" i="13"/>
  <c r="L107" i="13"/>
  <c r="L40" i="13"/>
  <c r="L55" i="13"/>
  <c r="L49" i="13"/>
  <c r="L69" i="13"/>
  <c r="L26" i="13"/>
  <c r="L64" i="13"/>
  <c r="L15" i="13"/>
  <c r="L23" i="13"/>
  <c r="L70" i="13"/>
  <c r="L73" i="13"/>
  <c r="L94" i="13"/>
  <c r="L95" i="13"/>
  <c r="L100" i="13"/>
  <c r="L58" i="13"/>
  <c r="L25" i="13"/>
  <c r="L104" i="13"/>
  <c r="K42" i="13"/>
  <c r="K85" i="13"/>
  <c r="K39" i="13"/>
  <c r="K9" i="13"/>
  <c r="K96" i="13"/>
  <c r="K101" i="13"/>
  <c r="K51" i="13"/>
  <c r="K55" i="13"/>
  <c r="K31" i="13"/>
  <c r="K103" i="13"/>
  <c r="K97" i="13"/>
  <c r="K12" i="13"/>
  <c r="BH106" i="13"/>
  <c r="BH70" i="13"/>
  <c r="BC45" i="13"/>
  <c r="BC23" i="13"/>
  <c r="BC43" i="13"/>
  <c r="BC35" i="13"/>
  <c r="BC100" i="13"/>
  <c r="BC42" i="13"/>
  <c r="BC106" i="13"/>
  <c r="BC102" i="13"/>
  <c r="BC75" i="13"/>
  <c r="BC55" i="13"/>
  <c r="BC78" i="13"/>
  <c r="BC95" i="13"/>
  <c r="BC62" i="13"/>
  <c r="BC54" i="13"/>
  <c r="BC44" i="13"/>
  <c r="BC18" i="13"/>
  <c r="BC103" i="13"/>
  <c r="BC88" i="13"/>
  <c r="BC21" i="13"/>
  <c r="BC20" i="13"/>
  <c r="BC80" i="13"/>
  <c r="BC86" i="13"/>
  <c r="BC71" i="13"/>
  <c r="BC90" i="13"/>
  <c r="BC68" i="13"/>
  <c r="BC84" i="13"/>
  <c r="BC70" i="13"/>
  <c r="BC16" i="13"/>
  <c r="BC46" i="13"/>
  <c r="BC96" i="13"/>
  <c r="BC33" i="13"/>
  <c r="BC10" i="13"/>
  <c r="BC74" i="13"/>
  <c r="BC104" i="13"/>
  <c r="BC8" i="13"/>
  <c r="BC39" i="13"/>
  <c r="BC58" i="13"/>
  <c r="BC25" i="13"/>
  <c r="BC99" i="13"/>
  <c r="BC94" i="13"/>
  <c r="BC32" i="13"/>
  <c r="BC82" i="13"/>
  <c r="BC14" i="13"/>
  <c r="BC7" i="13"/>
  <c r="BC30" i="13"/>
  <c r="BC77" i="13"/>
  <c r="BC61" i="13"/>
  <c r="BC40" i="13"/>
  <c r="BC69" i="13"/>
  <c r="BC108" i="13"/>
  <c r="BC91" i="13"/>
  <c r="BC81" i="13"/>
  <c r="BC24" i="13"/>
  <c r="BC97" i="13"/>
  <c r="BC64" i="13"/>
  <c r="BC59" i="13"/>
  <c r="BC41" i="13"/>
  <c r="BC76" i="13"/>
  <c r="BC19" i="13"/>
  <c r="BC9" i="13"/>
  <c r="BC89" i="13"/>
  <c r="BC57" i="13"/>
  <c r="BC13" i="13"/>
  <c r="BC85" i="13"/>
  <c r="BC83" i="13"/>
  <c r="BC56" i="13"/>
  <c r="BC22" i="13"/>
  <c r="BC48" i="13"/>
  <c r="BC92" i="13"/>
  <c r="BC47" i="13"/>
  <c r="BC60" i="13"/>
  <c r="BC12" i="13"/>
  <c r="BC63" i="13"/>
  <c r="BC52" i="13"/>
  <c r="BC26" i="13"/>
  <c r="BC67" i="13"/>
  <c r="BC31" i="13"/>
  <c r="BC11" i="13"/>
  <c r="BC72" i="13"/>
  <c r="BC29" i="13"/>
  <c r="BC105" i="13"/>
  <c r="BC27" i="13"/>
  <c r="BC93" i="13"/>
  <c r="BC53" i="13"/>
  <c r="BC34" i="13"/>
  <c r="BC73" i="13"/>
  <c r="BC50" i="13"/>
  <c r="BC28" i="13"/>
  <c r="BC36" i="13"/>
  <c r="BC38" i="13"/>
  <c r="BC101" i="13"/>
  <c r="BC15" i="13"/>
  <c r="BC87" i="13"/>
  <c r="BC107" i="13"/>
  <c r="BC79" i="13"/>
  <c r="BC65" i="13"/>
  <c r="BC37" i="13"/>
  <c r="BC49" i="13"/>
  <c r="BC66" i="13"/>
  <c r="CZ57" i="20"/>
  <c r="D57" i="20"/>
  <c r="CD57" i="20"/>
  <c r="AO57" i="20"/>
  <c r="CS57" i="20"/>
  <c r="AS57" i="20"/>
  <c r="AN57" i="20"/>
  <c r="CU57" i="20"/>
  <c r="CN57" i="20"/>
  <c r="CF57" i="20"/>
  <c r="BM57" i="20"/>
  <c r="J57" i="20"/>
  <c r="CI57" i="20"/>
  <c r="BN57" i="20"/>
  <c r="CM57" i="20"/>
  <c r="CV57" i="20"/>
  <c r="CH57" i="20"/>
  <c r="BR57" i="20"/>
  <c r="I57" i="20"/>
  <c r="G57" i="20"/>
  <c r="S57" i="20"/>
  <c r="K57" i="20"/>
  <c r="BT57" i="20"/>
  <c r="AU57" i="20"/>
  <c r="W57" i="20"/>
  <c r="AJ57" i="20"/>
  <c r="AR57" i="20"/>
  <c r="CQ57" i="20"/>
  <c r="BV57" i="20"/>
  <c r="AX57" i="20"/>
  <c r="CE57" i="20"/>
  <c r="C57" i="20"/>
  <c r="BE57" i="20"/>
  <c r="E57" i="20"/>
  <c r="BX57" i="20"/>
  <c r="P57" i="20"/>
  <c r="BW57" i="20"/>
  <c r="L57" i="20"/>
  <c r="CB57" i="20"/>
  <c r="CW57" i="20"/>
  <c r="AP57" i="20"/>
  <c r="BU74" i="13"/>
  <c r="BU34" i="13"/>
  <c r="BU39" i="13"/>
  <c r="BU88" i="13"/>
  <c r="BU105" i="13"/>
  <c r="BU31" i="13"/>
  <c r="BU40" i="13"/>
  <c r="BU86" i="13"/>
  <c r="BU85" i="13"/>
  <c r="BU46" i="13"/>
  <c r="BU78" i="13"/>
  <c r="BU107" i="13"/>
  <c r="BU52" i="13"/>
  <c r="BU68" i="13"/>
  <c r="BU71" i="13"/>
  <c r="BU106" i="13"/>
  <c r="BU32" i="13"/>
  <c r="BU57" i="13"/>
  <c r="BU37" i="13"/>
  <c r="BU15" i="13"/>
  <c r="BU72" i="13"/>
  <c r="BU36" i="13"/>
  <c r="BU90" i="13"/>
  <c r="BU104" i="13"/>
  <c r="BU66" i="13"/>
  <c r="BU101" i="13"/>
  <c r="BU83" i="13"/>
  <c r="BU10" i="13"/>
  <c r="BU23" i="13"/>
  <c r="BU49" i="13"/>
  <c r="BU29" i="13"/>
  <c r="BU56" i="13"/>
  <c r="BU17" i="13"/>
  <c r="BU11" i="13"/>
  <c r="BU60" i="13"/>
  <c r="BU59" i="13"/>
  <c r="BU20" i="13"/>
  <c r="BU30" i="13"/>
  <c r="BU100" i="13"/>
  <c r="BU108" i="13"/>
  <c r="BU89" i="13"/>
  <c r="BU45" i="13"/>
  <c r="BU102" i="13"/>
  <c r="BU96" i="13"/>
  <c r="BU84" i="13"/>
  <c r="BU75" i="13"/>
  <c r="BU97" i="13"/>
  <c r="BU18" i="13"/>
  <c r="BU27" i="13"/>
  <c r="BU63" i="13"/>
  <c r="BU43" i="13"/>
  <c r="BU19" i="13"/>
  <c r="BU41" i="13"/>
  <c r="BU35" i="13"/>
  <c r="BU25" i="13"/>
  <c r="BU91" i="13"/>
  <c r="BU65" i="13"/>
  <c r="BU76" i="13"/>
  <c r="BU55" i="13"/>
  <c r="BU99" i="13"/>
  <c r="BU42" i="13"/>
  <c r="BU93" i="13"/>
  <c r="BU50" i="13"/>
  <c r="BU103" i="13"/>
  <c r="BU81" i="13"/>
  <c r="BU24" i="13"/>
  <c r="BU16" i="13"/>
  <c r="BU62" i="13"/>
  <c r="BU12" i="13"/>
  <c r="BU87" i="13"/>
  <c r="BU7" i="13"/>
  <c r="BU80" i="13"/>
  <c r="BU51" i="13"/>
  <c r="BU67" i="13"/>
  <c r="BU92" i="13"/>
  <c r="BU77" i="13"/>
  <c r="BU44" i="13"/>
  <c r="BU53" i="13"/>
  <c r="BU8" i="13"/>
  <c r="BU64" i="13"/>
  <c r="BU14" i="13"/>
  <c r="BU38" i="13"/>
  <c r="BU47" i="13"/>
  <c r="BU61" i="13"/>
  <c r="CN22" i="20"/>
  <c r="AN22" i="20"/>
  <c r="BY22" i="20"/>
  <c r="S22" i="20"/>
  <c r="CL22" i="20"/>
  <c r="AM22" i="20"/>
  <c r="AH22" i="20"/>
  <c r="BD22" i="20"/>
  <c r="BO22" i="20"/>
  <c r="CK22" i="20"/>
  <c r="CW22" i="20"/>
  <c r="AC22" i="20"/>
  <c r="DA22" i="20"/>
  <c r="K22" i="20"/>
  <c r="BZ22" i="20"/>
  <c r="AP22" i="20"/>
  <c r="AT22" i="20"/>
  <c r="CY22" i="20"/>
  <c r="CT22" i="20"/>
  <c r="BF22" i="20"/>
  <c r="I22" i="20"/>
  <c r="O22" i="20"/>
  <c r="AB22" i="20"/>
  <c r="BQ22" i="20"/>
  <c r="CA22" i="20"/>
  <c r="AL22" i="20"/>
  <c r="CJ22" i="20"/>
  <c r="BU22" i="20"/>
  <c r="AK22" i="20"/>
  <c r="BT22" i="20"/>
  <c r="BL22" i="20"/>
  <c r="AZ22" i="20"/>
  <c r="AV22" i="20"/>
  <c r="CE22" i="20"/>
  <c r="F22" i="20"/>
  <c r="BG22" i="20"/>
  <c r="BC22" i="20"/>
  <c r="U22" i="20"/>
  <c r="AI22" i="20"/>
  <c r="AU22" i="20"/>
  <c r="CB22" i="20"/>
  <c r="AR22" i="20"/>
  <c r="CZ22" i="20"/>
  <c r="CP22" i="20"/>
  <c r="CI22" i="20"/>
  <c r="BI22" i="20"/>
  <c r="AJ22" i="20"/>
  <c r="J22" i="20"/>
  <c r="G22" i="20"/>
  <c r="BP22" i="20"/>
  <c r="AX22" i="20"/>
  <c r="DB22" i="20"/>
  <c r="X22" i="20"/>
  <c r="AG22" i="20"/>
  <c r="CG22" i="20"/>
  <c r="BR22" i="20"/>
  <c r="Y22" i="20"/>
  <c r="BX22" i="20"/>
  <c r="M22" i="20"/>
  <c r="CO22" i="20"/>
  <c r="AY22" i="20"/>
  <c r="AQ22" i="20"/>
  <c r="CQ49" i="13"/>
  <c r="BU13" i="13"/>
  <c r="CU103" i="20"/>
  <c r="BS21" i="13"/>
  <c r="BS60" i="13"/>
  <c r="AO32" i="20"/>
  <c r="L85" i="13"/>
  <c r="J46" i="13"/>
  <c r="CX47" i="13"/>
  <c r="CU22" i="20"/>
  <c r="AI77" i="13"/>
  <c r="CK53" i="20"/>
  <c r="CQ25" i="13"/>
  <c r="AG86" i="13"/>
  <c r="D29" i="13"/>
  <c r="Y81" i="13"/>
  <c r="CX75" i="20"/>
  <c r="AY92" i="13"/>
  <c r="BP53" i="20"/>
  <c r="CR22" i="20"/>
  <c r="V22" i="20"/>
  <c r="BM22" i="20"/>
  <c r="O47" i="13"/>
  <c r="E22" i="20"/>
  <c r="A15" i="13"/>
  <c r="BY32" i="20"/>
  <c r="CG57" i="20"/>
  <c r="BI57" i="20"/>
  <c r="BU73" i="13"/>
  <c r="AY102" i="13"/>
  <c r="A78" i="13"/>
  <c r="AL44" i="13"/>
  <c r="BF54" i="13"/>
  <c r="AK53" i="20"/>
  <c r="L105" i="13"/>
  <c r="AG75" i="13"/>
  <c r="J89" i="13"/>
  <c r="E193" i="13" s="1"/>
  <c r="G193" i="13" s="1"/>
  <c r="CQ80" i="13"/>
  <c r="BE22" i="20"/>
  <c r="AY13" i="13"/>
  <c r="AY96" i="13"/>
  <c r="BS45" i="13"/>
  <c r="AL59" i="13"/>
  <c r="AL89" i="13"/>
  <c r="A61" i="13"/>
  <c r="BS47" i="13"/>
  <c r="D75" i="13"/>
  <c r="AY90" i="13"/>
  <c r="BS98" i="13"/>
  <c r="E106" i="13"/>
  <c r="E35" i="13"/>
  <c r="E15" i="13"/>
  <c r="E96" i="13"/>
  <c r="E80" i="13"/>
  <c r="J77" i="13"/>
  <c r="CQ64" i="13"/>
  <c r="CQ82" i="13"/>
  <c r="CQ34" i="13"/>
  <c r="CQ84" i="13"/>
  <c r="BY79" i="13"/>
  <c r="BX101" i="13"/>
  <c r="BX54" i="13"/>
  <c r="BX67" i="13"/>
  <c r="BX23" i="13"/>
  <c r="N57" i="20"/>
  <c r="CT57" i="20"/>
  <c r="A107" i="13"/>
  <c r="BF67" i="13"/>
  <c r="Y39" i="13"/>
  <c r="Y51" i="13"/>
  <c r="AE22" i="20"/>
  <c r="BS50" i="13"/>
  <c r="A85" i="13"/>
  <c r="BF106" i="13"/>
  <c r="A74" i="13"/>
  <c r="A51" i="13"/>
  <c r="T22" i="20"/>
  <c r="Y61" i="13"/>
  <c r="BS68" i="13"/>
  <c r="A36" i="13"/>
  <c r="BF8" i="13"/>
  <c r="BS106" i="13"/>
  <c r="CG98" i="13"/>
  <c r="A19" i="13"/>
  <c r="AL33" i="13"/>
  <c r="BU58" i="13"/>
  <c r="A52" i="13"/>
  <c r="P79" i="20"/>
  <c r="BM79" i="20"/>
  <c r="AT79" i="20"/>
  <c r="BW79" i="20"/>
  <c r="Q79" i="20"/>
  <c r="AY79" i="20"/>
  <c r="AJ79" i="20"/>
  <c r="I79" i="20"/>
  <c r="CD79" i="20"/>
  <c r="BK79" i="20"/>
  <c r="BX27" i="13"/>
  <c r="AY98" i="13"/>
  <c r="AY75" i="13"/>
  <c r="AY11" i="13"/>
  <c r="AY59" i="13"/>
  <c r="AY104" i="13"/>
  <c r="AY26" i="13"/>
  <c r="AY89" i="13"/>
  <c r="BS77" i="13"/>
  <c r="Y25" i="13"/>
  <c r="E18" i="13"/>
  <c r="BK51" i="13"/>
  <c r="O30" i="13"/>
  <c r="E86" i="13"/>
  <c r="CN53" i="20"/>
  <c r="CS53" i="20"/>
  <c r="BK65" i="13"/>
  <c r="BK67" i="13"/>
  <c r="BK36" i="13"/>
  <c r="AY75" i="20"/>
  <c r="BQ57" i="20"/>
  <c r="BM75" i="20"/>
  <c r="CL57" i="20"/>
  <c r="BF57" i="20"/>
  <c r="CM75" i="20"/>
  <c r="BK75" i="20"/>
  <c r="CQ75" i="20"/>
  <c r="CU75" i="20"/>
  <c r="BS75" i="20"/>
  <c r="AW75" i="20"/>
  <c r="BP75" i="20"/>
  <c r="CV75" i="20"/>
  <c r="CN75" i="20"/>
  <c r="DB75" i="20"/>
  <c r="H75" i="20"/>
  <c r="AN75" i="20"/>
  <c r="AD75" i="20"/>
  <c r="BU75" i="20"/>
  <c r="AB75" i="20"/>
  <c r="J75" i="20"/>
  <c r="CZ75" i="20"/>
  <c r="AI75" i="20"/>
  <c r="AA57" i="20"/>
  <c r="AV75" i="20"/>
  <c r="AL75" i="20"/>
  <c r="AZ57" i="20"/>
  <c r="A104" i="13"/>
  <c r="R57" i="20"/>
  <c r="A38" i="13"/>
  <c r="A39" i="13"/>
  <c r="A14" i="13"/>
  <c r="A9" i="13"/>
  <c r="A31" i="13"/>
  <c r="A84" i="13"/>
  <c r="A11" i="13"/>
  <c r="A23" i="13"/>
  <c r="CC88" i="13"/>
  <c r="CC11" i="13"/>
  <c r="CC9" i="13"/>
  <c r="CC26" i="13"/>
  <c r="CC78" i="13"/>
  <c r="BY57" i="20"/>
  <c r="AT57" i="20"/>
  <c r="BS57" i="20"/>
  <c r="Q57" i="20"/>
  <c r="CC57" i="20"/>
  <c r="H57" i="20"/>
  <c r="B57" i="20"/>
  <c r="J53" i="13"/>
  <c r="J59" i="13"/>
  <c r="J60" i="13"/>
  <c r="J43" i="13"/>
  <c r="AY29" i="20"/>
  <c r="K93" i="13"/>
  <c r="BR97" i="13"/>
  <c r="E9" i="13"/>
  <c r="BA22" i="20"/>
  <c r="CM22" i="20"/>
  <c r="O97" i="13"/>
  <c r="E11" i="13"/>
  <c r="R69" i="20"/>
  <c r="AO69" i="20"/>
  <c r="P39" i="13"/>
  <c r="Y101" i="13"/>
  <c r="E98" i="13"/>
  <c r="E107" i="13"/>
  <c r="CD22" i="20"/>
  <c r="AA22" i="20"/>
  <c r="S12" i="13"/>
  <c r="BS108" i="13"/>
  <c r="S98" i="13"/>
  <c r="S57" i="13"/>
  <c r="S66" i="13"/>
  <c r="L65" i="13"/>
  <c r="BN29" i="20"/>
  <c r="BS27" i="13"/>
  <c r="AL72" i="13"/>
  <c r="AL79" i="13"/>
  <c r="BU69" i="13"/>
  <c r="CI32" i="20"/>
  <c r="BB24" i="20"/>
  <c r="AX29" i="20"/>
  <c r="AO29" i="20"/>
  <c r="CQ52" i="13"/>
  <c r="CQ67" i="13"/>
  <c r="CQ83" i="13"/>
  <c r="CQ37" i="13"/>
  <c r="CQ12" i="13"/>
  <c r="CQ91" i="13"/>
  <c r="CQ86" i="13"/>
  <c r="BX18" i="13"/>
  <c r="BX78" i="13"/>
  <c r="BX17" i="13"/>
  <c r="BX49" i="13"/>
  <c r="BX53" i="13"/>
  <c r="BX103" i="13"/>
  <c r="BX34" i="13"/>
  <c r="BX104" i="13"/>
  <c r="BX30" i="13"/>
  <c r="BX47" i="13"/>
  <c r="BX32" i="13"/>
  <c r="BX19" i="13"/>
  <c r="BX86" i="13"/>
  <c r="BX52" i="13"/>
  <c r="BX46" i="13"/>
  <c r="BX12" i="13"/>
  <c r="BX64" i="13"/>
  <c r="BX31" i="13"/>
  <c r="BX71" i="13"/>
  <c r="BX26" i="13"/>
  <c r="BX85" i="13"/>
  <c r="BX100" i="13"/>
  <c r="BX61" i="13"/>
  <c r="BX21" i="13"/>
  <c r="BX60" i="13"/>
  <c r="BX28" i="13"/>
  <c r="BX77" i="13"/>
  <c r="BX38" i="13"/>
  <c r="BX80" i="13"/>
  <c r="BX57" i="13"/>
  <c r="BX55" i="13"/>
  <c r="BX97" i="13"/>
  <c r="BX90" i="13"/>
  <c r="BX56" i="13"/>
  <c r="BX15" i="13"/>
  <c r="BX11" i="13"/>
  <c r="BX73" i="13"/>
  <c r="BX93" i="13"/>
  <c r="BX58" i="13"/>
  <c r="BX20" i="13"/>
  <c r="BX37" i="13"/>
  <c r="BX63" i="13"/>
  <c r="BX29" i="13"/>
  <c r="BX87" i="13"/>
  <c r="BX82" i="13"/>
  <c r="BX108" i="13"/>
  <c r="BX22" i="13"/>
  <c r="BX88" i="13"/>
  <c r="BX94" i="13"/>
  <c r="BX81" i="13"/>
  <c r="BX83" i="13"/>
  <c r="BX59" i="13"/>
  <c r="BX91" i="13"/>
  <c r="BX16" i="13"/>
  <c r="BX13" i="13"/>
  <c r="BX8" i="13"/>
  <c r="BX76" i="13"/>
  <c r="BX69" i="13"/>
  <c r="BX95" i="13"/>
  <c r="BX65" i="13"/>
  <c r="BX40" i="13"/>
  <c r="BX89" i="13"/>
  <c r="BX42" i="13"/>
  <c r="BX25" i="13"/>
  <c r="BX14" i="13"/>
  <c r="BX45" i="13"/>
  <c r="CN90" i="13"/>
  <c r="CN28" i="13"/>
  <c r="CN44" i="13"/>
  <c r="CN41" i="13"/>
  <c r="CN69" i="13"/>
  <c r="CN98" i="13"/>
  <c r="CN85" i="13"/>
  <c r="CN26" i="13"/>
  <c r="CN18" i="13"/>
  <c r="CN14" i="13"/>
  <c r="CN38" i="13"/>
  <c r="CN65" i="13"/>
  <c r="CN62" i="13"/>
  <c r="CN50" i="13"/>
  <c r="CN22" i="13"/>
  <c r="CN7" i="13"/>
  <c r="CN45" i="13"/>
  <c r="CN43" i="13"/>
  <c r="CN46" i="13"/>
  <c r="CN49" i="13"/>
  <c r="CN40" i="13"/>
  <c r="CN9" i="13"/>
  <c r="CN54" i="13"/>
  <c r="CN95" i="13"/>
  <c r="CN36" i="13"/>
  <c r="CN99" i="13"/>
  <c r="CN97" i="13"/>
  <c r="BF79" i="20"/>
  <c r="L79" i="20"/>
  <c r="CI79" i="20"/>
  <c r="CT79" i="20"/>
  <c r="AA79" i="20"/>
  <c r="BA79" i="20"/>
  <c r="BC79" i="20"/>
  <c r="AQ79" i="20"/>
  <c r="BX79" i="20"/>
  <c r="CH79" i="20"/>
  <c r="CF79" i="20"/>
  <c r="AL79" i="20"/>
  <c r="AV79" i="20"/>
  <c r="AX79" i="20"/>
  <c r="AK79" i="20"/>
  <c r="BE79" i="20"/>
  <c r="Y79" i="20"/>
  <c r="BJ79" i="20"/>
  <c r="D79" i="20"/>
  <c r="AS79" i="20"/>
  <c r="CS79" i="20"/>
  <c r="CJ79" i="20"/>
  <c r="CL79" i="20"/>
  <c r="V79" i="20"/>
  <c r="E79" i="20"/>
  <c r="AG79" i="20"/>
  <c r="BY79" i="20"/>
  <c r="AO79" i="20"/>
  <c r="AR79" i="20"/>
  <c r="U79" i="20"/>
  <c r="O79" i="20"/>
  <c r="BI79" i="20"/>
  <c r="CZ79" i="20"/>
  <c r="CU79" i="20"/>
  <c r="BD79" i="20"/>
  <c r="Z79" i="20"/>
  <c r="BS79" i="20"/>
  <c r="BN79" i="20"/>
  <c r="AE79" i="20"/>
  <c r="S79" i="20"/>
  <c r="CP79" i="20"/>
  <c r="AB79" i="20"/>
  <c r="AM79" i="20"/>
  <c r="CV79" i="20"/>
  <c r="CQ79" i="20"/>
  <c r="N79" i="20"/>
  <c r="BO79" i="20"/>
  <c r="CY79" i="20"/>
  <c r="CE79" i="20"/>
  <c r="CN79" i="20"/>
  <c r="R79" i="20"/>
  <c r="BT79" i="20"/>
  <c r="BU79" i="20"/>
  <c r="CM79" i="20"/>
  <c r="F79" i="20"/>
  <c r="H79" i="20"/>
  <c r="C79" i="20"/>
  <c r="CB79" i="20"/>
  <c r="BH79" i="20"/>
  <c r="BP79" i="20"/>
  <c r="CS30" i="13"/>
  <c r="CS21" i="13"/>
  <c r="CS67" i="13"/>
  <c r="CS20" i="13"/>
  <c r="CS43" i="13"/>
  <c r="CS71" i="13"/>
  <c r="CU53" i="20"/>
  <c r="AU53" i="20"/>
  <c r="CZ53" i="20"/>
  <c r="AL53" i="20"/>
  <c r="N53" i="20"/>
  <c r="CO53" i="20"/>
  <c r="AO53" i="20"/>
  <c r="BR53" i="20"/>
  <c r="AS53" i="20"/>
  <c r="BV53" i="20"/>
  <c r="C53" i="20"/>
  <c r="BW53" i="20"/>
  <c r="CM53" i="20"/>
  <c r="CG53" i="20"/>
  <c r="BE53" i="20"/>
  <c r="BA53" i="20"/>
  <c r="BZ53" i="20"/>
  <c r="BS53" i="20"/>
  <c r="Y53" i="20"/>
  <c r="AP53" i="20"/>
  <c r="CE53" i="20"/>
  <c r="AV53" i="20"/>
  <c r="BC53" i="20"/>
  <c r="BB53" i="20"/>
  <c r="X53" i="20"/>
  <c r="CC53" i="20"/>
  <c r="BM53" i="20"/>
  <c r="AB53" i="20"/>
  <c r="AX53" i="20"/>
  <c r="CR53" i="20"/>
  <c r="AC53" i="20"/>
  <c r="BG53" i="20"/>
  <c r="Z53" i="20"/>
  <c r="AW53" i="20"/>
  <c r="G53" i="20"/>
  <c r="AR53" i="20"/>
  <c r="AA53" i="20"/>
  <c r="CT53" i="20"/>
  <c r="V53" i="20"/>
  <c r="BK97" i="13"/>
  <c r="BK7" i="13"/>
  <c r="BK86" i="13"/>
  <c r="BK50" i="13"/>
  <c r="BK30" i="13"/>
  <c r="BK8" i="13"/>
  <c r="BK104" i="13"/>
  <c r="BK38" i="13"/>
  <c r="BK68" i="13"/>
  <c r="BK15" i="13"/>
  <c r="BK71" i="13"/>
  <c r="BK70" i="13"/>
  <c r="BK102" i="13"/>
  <c r="BK88" i="13"/>
  <c r="BK73" i="13"/>
  <c r="BK35" i="13"/>
  <c r="BK83" i="13"/>
  <c r="BK57" i="13"/>
  <c r="BK81" i="13"/>
  <c r="BK45" i="13"/>
  <c r="BK46" i="13"/>
  <c r="BK39" i="13"/>
  <c r="BK94" i="13"/>
  <c r="BK40" i="13"/>
  <c r="BK26" i="13"/>
  <c r="BK12" i="13"/>
  <c r="BK95" i="13"/>
  <c r="BK75" i="13"/>
  <c r="BK16" i="13"/>
  <c r="BK72" i="13"/>
  <c r="BK28" i="13"/>
  <c r="BK105" i="13"/>
  <c r="BK43" i="13"/>
  <c r="BK64" i="13"/>
  <c r="BK107" i="13"/>
  <c r="BK27" i="13"/>
  <c r="BK44" i="13"/>
  <c r="BK32" i="13"/>
  <c r="BK42" i="13"/>
  <c r="BK49" i="13"/>
  <c r="BK9" i="13"/>
  <c r="BK85" i="13"/>
  <c r="BK52" i="13"/>
  <c r="BK100" i="13"/>
  <c r="BK17" i="13"/>
  <c r="BK84" i="13"/>
  <c r="BK37" i="13"/>
  <c r="BK63" i="13"/>
  <c r="BK34" i="13"/>
  <c r="BK10" i="13"/>
  <c r="BK96" i="13"/>
  <c r="BK92" i="13"/>
  <c r="BK14" i="13"/>
  <c r="BK98" i="13"/>
  <c r="BK93" i="13"/>
  <c r="BK79" i="13"/>
  <c r="BK80" i="13"/>
  <c r="BK55" i="13"/>
  <c r="BK53" i="13"/>
  <c r="BK33" i="13"/>
  <c r="BK18" i="13"/>
  <c r="BK103" i="13"/>
  <c r="BK101" i="13"/>
  <c r="BK59" i="13"/>
  <c r="BK60" i="13"/>
  <c r="BK41" i="13"/>
  <c r="BK90" i="13"/>
  <c r="BK62" i="13"/>
  <c r="BK54" i="13"/>
  <c r="BK29" i="13"/>
  <c r="BK106" i="13"/>
  <c r="BK76" i="13"/>
  <c r="BK22" i="13"/>
  <c r="BK108" i="13"/>
  <c r="BK91" i="13"/>
  <c r="BK61" i="13"/>
  <c r="BK66" i="13"/>
  <c r="BK23" i="13"/>
  <c r="BK74" i="13"/>
  <c r="BK24" i="13"/>
  <c r="BK47" i="13"/>
  <c r="BK78" i="13"/>
  <c r="BK21" i="13"/>
  <c r="AS78" i="20"/>
  <c r="BR78" i="20"/>
  <c r="AY78" i="20"/>
  <c r="S78" i="20"/>
  <c r="BV78" i="20"/>
  <c r="DA78" i="20"/>
  <c r="BS78" i="20"/>
  <c r="G78" i="20"/>
  <c r="AZ78" i="20"/>
  <c r="AQ78" i="20"/>
  <c r="BA78" i="20"/>
  <c r="N78" i="20"/>
  <c r="BY78" i="20"/>
  <c r="CG78" i="20"/>
  <c r="AN78" i="20"/>
  <c r="BJ78" i="20"/>
  <c r="H78" i="20"/>
  <c r="BF78" i="20"/>
  <c r="BW78" i="20"/>
  <c r="AP78" i="20"/>
  <c r="CX78" i="20"/>
  <c r="C78" i="20"/>
  <c r="B78" i="20"/>
  <c r="CF78" i="20"/>
  <c r="BN78" i="20"/>
  <c r="CH78" i="20"/>
  <c r="M78" i="20"/>
  <c r="O78" i="20"/>
  <c r="CI78" i="20"/>
  <c r="E78" i="20"/>
  <c r="AC78" i="20"/>
  <c r="CD78" i="20"/>
  <c r="BT78" i="20"/>
  <c r="BZ78" i="20"/>
  <c r="CR78" i="20"/>
  <c r="CP78" i="20"/>
  <c r="BP78" i="20"/>
  <c r="AI78" i="20"/>
  <c r="BC78" i="20"/>
  <c r="BB78" i="20"/>
  <c r="CY78" i="20"/>
  <c r="AG78" i="20"/>
  <c r="W78" i="20"/>
  <c r="CA78" i="20"/>
  <c r="AL78" i="20"/>
  <c r="R78" i="20"/>
  <c r="CB78" i="20"/>
  <c r="BG78" i="20"/>
  <c r="CC78" i="20"/>
  <c r="CN78" i="20"/>
  <c r="BU78" i="20"/>
  <c r="BD78" i="20"/>
  <c r="L78" i="20"/>
  <c r="AU78" i="20"/>
  <c r="CG103" i="20"/>
  <c r="AU103" i="20"/>
  <c r="CC103" i="20"/>
  <c r="BU103" i="20"/>
  <c r="DB103" i="20"/>
  <c r="R103" i="20"/>
  <c r="BH103" i="20"/>
  <c r="E103" i="20"/>
  <c r="AX103" i="20"/>
  <c r="Z103" i="20"/>
  <c r="AC103" i="20"/>
  <c r="AP103" i="20"/>
  <c r="CY103" i="20"/>
  <c r="BS103" i="20"/>
  <c r="BK103" i="20"/>
  <c r="AZ103" i="20"/>
  <c r="CE103" i="20"/>
  <c r="O103" i="20"/>
  <c r="CL103" i="20"/>
  <c r="CZ103" i="20"/>
  <c r="AI103" i="20"/>
  <c r="AG103" i="20"/>
  <c r="T103" i="20"/>
  <c r="AE103" i="20"/>
  <c r="AS103" i="20"/>
  <c r="BZ103" i="20"/>
  <c r="AQ103" i="20"/>
  <c r="K103" i="20"/>
  <c r="CQ103" i="20"/>
  <c r="U103" i="20"/>
  <c r="CJ103" i="20"/>
  <c r="BF103" i="20"/>
  <c r="AW103" i="20"/>
  <c r="S103" i="20"/>
  <c r="AL103" i="20"/>
  <c r="AO103" i="20"/>
  <c r="CW103" i="20"/>
  <c r="AY103" i="20"/>
  <c r="H103" i="20"/>
  <c r="AB103" i="20"/>
  <c r="CN103" i="20"/>
  <c r="B103" i="20"/>
  <c r="AA103" i="20"/>
  <c r="AH103" i="20"/>
  <c r="M103" i="20"/>
  <c r="BL103" i="20"/>
  <c r="L103" i="20"/>
  <c r="J103" i="20"/>
  <c r="F103" i="20"/>
  <c r="CO103" i="20"/>
  <c r="Q103" i="20"/>
  <c r="BE103" i="20"/>
  <c r="BN103" i="20"/>
  <c r="BJ103" i="20"/>
  <c r="D103" i="20"/>
  <c r="BG103" i="20"/>
  <c r="W103" i="20"/>
  <c r="BR103" i="20"/>
  <c r="BV103" i="20"/>
  <c r="G103" i="20"/>
  <c r="CK103" i="20"/>
  <c r="V103" i="20"/>
  <c r="CV103" i="20"/>
  <c r="AN103" i="20"/>
  <c r="BY103" i="20"/>
  <c r="N103" i="20"/>
  <c r="AM103" i="20"/>
  <c r="BI103" i="20"/>
  <c r="BP103" i="20"/>
  <c r="CS103" i="20"/>
  <c r="BC103" i="20"/>
  <c r="BO103" i="20"/>
  <c r="CB103" i="20"/>
  <c r="CI103" i="20"/>
  <c r="CH103" i="20"/>
  <c r="BM103" i="20"/>
  <c r="CM103" i="20"/>
  <c r="BT103" i="20"/>
  <c r="CD103" i="20"/>
  <c r="BX103" i="20"/>
  <c r="AJ103" i="20"/>
  <c r="Y103" i="20"/>
  <c r="AV103" i="20"/>
  <c r="BA103" i="20"/>
  <c r="CP103" i="20"/>
  <c r="CA103" i="20"/>
  <c r="X103" i="20"/>
  <c r="AK103" i="20"/>
  <c r="CT103" i="20"/>
  <c r="AR103" i="20"/>
  <c r="CX103" i="20"/>
  <c r="BD103" i="20"/>
  <c r="P103" i="20"/>
  <c r="DA103" i="20"/>
  <c r="CR103" i="20"/>
  <c r="M63" i="13"/>
  <c r="M54" i="13"/>
  <c r="M8" i="13"/>
  <c r="M105" i="13"/>
  <c r="M102" i="13"/>
  <c r="M75" i="13"/>
  <c r="M12" i="13"/>
  <c r="M22" i="13"/>
  <c r="M25" i="13"/>
  <c r="M45" i="13"/>
  <c r="M23" i="13"/>
  <c r="M68" i="13"/>
  <c r="M66" i="13"/>
  <c r="M57" i="13"/>
  <c r="M43" i="13"/>
  <c r="M69" i="13"/>
  <c r="M20" i="13"/>
  <c r="M35" i="13"/>
  <c r="M9" i="13"/>
  <c r="M83" i="13"/>
  <c r="M55" i="13"/>
  <c r="M104" i="13"/>
  <c r="M84" i="13"/>
  <c r="M59" i="13"/>
  <c r="M85" i="13"/>
  <c r="M7" i="13"/>
  <c r="M91" i="13"/>
  <c r="M11" i="13"/>
  <c r="M58" i="13"/>
  <c r="M30" i="13"/>
  <c r="M62" i="13"/>
  <c r="M87" i="13"/>
  <c r="M86" i="13"/>
  <c r="M16" i="13"/>
  <c r="M60" i="13"/>
  <c r="M39" i="13"/>
  <c r="M101" i="13"/>
  <c r="M99" i="13"/>
  <c r="M10" i="13"/>
  <c r="M79" i="13"/>
  <c r="M90" i="13"/>
  <c r="M80" i="13"/>
  <c r="M106" i="13"/>
  <c r="M103" i="13"/>
  <c r="M67" i="13"/>
  <c r="M107" i="13"/>
  <c r="M100" i="13"/>
  <c r="M48" i="13"/>
  <c r="M97" i="13"/>
  <c r="M46" i="13"/>
  <c r="M70" i="13"/>
  <c r="M32" i="13"/>
  <c r="M56" i="13"/>
  <c r="M18" i="13"/>
  <c r="M31" i="13"/>
  <c r="M95" i="13"/>
  <c r="M93" i="13"/>
  <c r="M98" i="13"/>
  <c r="M49" i="13"/>
  <c r="M65" i="13"/>
  <c r="M13" i="13"/>
  <c r="M40" i="13"/>
  <c r="M15" i="13"/>
  <c r="M51" i="13"/>
  <c r="M108" i="13"/>
  <c r="M88" i="13"/>
  <c r="M41" i="13"/>
  <c r="M14" i="13"/>
  <c r="M73" i="13"/>
  <c r="M89" i="13"/>
  <c r="M44" i="13"/>
  <c r="M72" i="13"/>
  <c r="M47" i="13"/>
  <c r="M78" i="13"/>
  <c r="M37" i="13"/>
  <c r="M74" i="13"/>
  <c r="M96" i="13"/>
  <c r="M71" i="13"/>
  <c r="M94" i="13"/>
  <c r="M24" i="13"/>
  <c r="M76" i="13"/>
  <c r="M81" i="13"/>
  <c r="M28" i="13"/>
  <c r="M17" i="13"/>
  <c r="M77" i="13"/>
  <c r="M64" i="13"/>
  <c r="M33" i="13"/>
  <c r="M92" i="13"/>
  <c r="M38" i="13"/>
  <c r="M19" i="13"/>
  <c r="M42" i="13"/>
  <c r="M82" i="13"/>
  <c r="M27" i="13"/>
  <c r="O96" i="13"/>
  <c r="O23" i="13"/>
  <c r="O104" i="13"/>
  <c r="O58" i="13"/>
  <c r="O46" i="13"/>
  <c r="O32" i="13"/>
  <c r="O91" i="13"/>
  <c r="O8" i="13"/>
  <c r="O36" i="13"/>
  <c r="O74" i="13"/>
  <c r="O22" i="13"/>
  <c r="O90" i="13"/>
  <c r="O82" i="13"/>
  <c r="O62" i="13"/>
  <c r="O105" i="13"/>
  <c r="O98" i="13"/>
  <c r="O39" i="13"/>
  <c r="O72" i="13"/>
  <c r="O65" i="13"/>
  <c r="O64" i="13"/>
  <c r="O44" i="13"/>
  <c r="O37" i="13"/>
  <c r="O38" i="13"/>
  <c r="O56" i="13"/>
  <c r="O94" i="13"/>
  <c r="O11" i="13"/>
  <c r="O80" i="13"/>
  <c r="O20" i="13"/>
  <c r="O26" i="13"/>
  <c r="O9" i="13"/>
  <c r="O16" i="13"/>
  <c r="O103" i="13"/>
  <c r="O57" i="13"/>
  <c r="O18" i="13"/>
  <c r="O71" i="13"/>
  <c r="O92" i="13"/>
  <c r="O29" i="13"/>
  <c r="O25" i="13"/>
  <c r="O55" i="13"/>
  <c r="O69" i="13"/>
  <c r="O49" i="13"/>
  <c r="O73" i="13"/>
  <c r="O48" i="13"/>
  <c r="O41" i="13"/>
  <c r="O89" i="13"/>
  <c r="O79" i="13"/>
  <c r="O83" i="13"/>
  <c r="O45" i="13"/>
  <c r="O15" i="13"/>
  <c r="O70" i="13"/>
  <c r="O78" i="13"/>
  <c r="CX24" i="13"/>
  <c r="CX42" i="13"/>
  <c r="CX63" i="13"/>
  <c r="CX66" i="13"/>
  <c r="CX21" i="13"/>
  <c r="CX72" i="13"/>
  <c r="CX7" i="13"/>
  <c r="CX50" i="13"/>
  <c r="CX95" i="13"/>
  <c r="CX53" i="13"/>
  <c r="CX40" i="13"/>
  <c r="CX15" i="13"/>
  <c r="CX9" i="13"/>
  <c r="CX49" i="13"/>
  <c r="CX85" i="13"/>
  <c r="CX102" i="13"/>
  <c r="CX13" i="13"/>
  <c r="CX48" i="13"/>
  <c r="CX12" i="13"/>
  <c r="CX96" i="13"/>
  <c r="CX46" i="13"/>
  <c r="CX34" i="13"/>
  <c r="CX94" i="13"/>
  <c r="CX65" i="13"/>
  <c r="CX36" i="13"/>
  <c r="CX104" i="13"/>
  <c r="CX105" i="13"/>
  <c r="CX68" i="13"/>
  <c r="CX88" i="13"/>
  <c r="CX89" i="13"/>
  <c r="CX19" i="13"/>
  <c r="CX11" i="13"/>
  <c r="CX78" i="13"/>
  <c r="CX39" i="13"/>
  <c r="CX45" i="13"/>
  <c r="CX10" i="13"/>
  <c r="CX32" i="13"/>
  <c r="CX108" i="13"/>
  <c r="CX14" i="13"/>
  <c r="CX74" i="13"/>
  <c r="CX31" i="13"/>
  <c r="CX17" i="13"/>
  <c r="CX8" i="13"/>
  <c r="CX35" i="13"/>
  <c r="Y107" i="13"/>
  <c r="Y22" i="13"/>
  <c r="Y38" i="13"/>
  <c r="Y11" i="13"/>
  <c r="Y33" i="13"/>
  <c r="Y95" i="13"/>
  <c r="Y54" i="13"/>
  <c r="Y32" i="13"/>
  <c r="Y78" i="13"/>
  <c r="Y19" i="13"/>
  <c r="Y27" i="13"/>
  <c r="Y74" i="13"/>
  <c r="Y41" i="13"/>
  <c r="Y59" i="13"/>
  <c r="Y62" i="13"/>
  <c r="Y80" i="13"/>
  <c r="Y35" i="13"/>
  <c r="Y34" i="13"/>
  <c r="Y45" i="13"/>
  <c r="Y76" i="13"/>
  <c r="Y47" i="13"/>
  <c r="Y99" i="13"/>
  <c r="Y77" i="13"/>
  <c r="Y60" i="13"/>
  <c r="Y84" i="13"/>
  <c r="Y71" i="13"/>
  <c r="Y23" i="13"/>
  <c r="Y9" i="13"/>
  <c r="Y13" i="13"/>
  <c r="Y16" i="13"/>
  <c r="Y29" i="13"/>
  <c r="Y90" i="13"/>
  <c r="Y10" i="13"/>
  <c r="Y55" i="13"/>
  <c r="BL32" i="20"/>
  <c r="BQ32" i="20"/>
  <c r="L32" i="20"/>
  <c r="BE32" i="20"/>
  <c r="BU48" i="13"/>
  <c r="AI23" i="13"/>
  <c r="BU94" i="13"/>
  <c r="I103" i="20"/>
  <c r="BS103" i="13"/>
  <c r="BS73" i="13"/>
  <c r="CG32" i="20"/>
  <c r="BI32" i="20"/>
  <c r="AG32" i="20"/>
  <c r="L16" i="13"/>
  <c r="BY90" i="13"/>
  <c r="AF22" i="20"/>
  <c r="BS90" i="13"/>
  <c r="AQ53" i="20"/>
  <c r="AN53" i="20"/>
  <c r="CQ58" i="13"/>
  <c r="BY53" i="20"/>
  <c r="K53" i="20"/>
  <c r="D69" i="13"/>
  <c r="Y67" i="13"/>
  <c r="CY53" i="20"/>
  <c r="A88" i="13"/>
  <c r="CO75" i="20"/>
  <c r="A91" i="13"/>
  <c r="DB53" i="20"/>
  <c r="R22" i="20"/>
  <c r="BS22" i="20"/>
  <c r="L22" i="20"/>
  <c r="L59" i="13"/>
  <c r="N32" i="20"/>
  <c r="BF86" i="13"/>
  <c r="BZ57" i="20"/>
  <c r="T57" i="20"/>
  <c r="AH57" i="20"/>
  <c r="BU21" i="13"/>
  <c r="AY7" i="13"/>
  <c r="BF16" i="13"/>
  <c r="AL60" i="13"/>
  <c r="BF47" i="13"/>
  <c r="E34" i="13"/>
  <c r="AY53" i="20"/>
  <c r="L101" i="13"/>
  <c r="L36" i="13"/>
  <c r="AG84" i="13"/>
  <c r="AG79" i="13"/>
  <c r="L46" i="13"/>
  <c r="CX82" i="13"/>
  <c r="L63" i="13"/>
  <c r="L60" i="13"/>
  <c r="BV22" i="20"/>
  <c r="CV22" i="20"/>
  <c r="BS56" i="13"/>
  <c r="CG97" i="13"/>
  <c r="AL16" i="13"/>
  <c r="AL66" i="13"/>
  <c r="A97" i="13"/>
  <c r="Y21" i="13"/>
  <c r="P53" i="20"/>
  <c r="AY40" i="13"/>
  <c r="CQ21" i="13"/>
  <c r="E58" i="13"/>
  <c r="E7" i="13"/>
  <c r="E78" i="13"/>
  <c r="E84" i="13"/>
  <c r="E8" i="13"/>
  <c r="CQ78" i="13"/>
  <c r="J51" i="13"/>
  <c r="E155" i="13" s="1"/>
  <c r="H155" i="13" s="1"/>
  <c r="J36" i="13"/>
  <c r="CQ106" i="13"/>
  <c r="CQ9" i="13"/>
  <c r="CQ17" i="13"/>
  <c r="CQ13" i="13"/>
  <c r="CQ24" i="13"/>
  <c r="BY93" i="13"/>
  <c r="BX107" i="13"/>
  <c r="BX7" i="13"/>
  <c r="BX48" i="13"/>
  <c r="BX84" i="13"/>
  <c r="BX70" i="13"/>
  <c r="BF93" i="13"/>
  <c r="BJ57" i="20"/>
  <c r="Y94" i="13"/>
  <c r="Q75" i="20"/>
  <c r="Y26" i="13"/>
  <c r="Y40" i="13"/>
  <c r="D23" i="13"/>
  <c r="Y17" i="13"/>
  <c r="Y104" i="13"/>
  <c r="BF14" i="13"/>
  <c r="Y72" i="13"/>
  <c r="A59" i="13"/>
  <c r="W22" i="20"/>
  <c r="A101" i="13"/>
  <c r="Y57" i="13"/>
  <c r="X79" i="20"/>
  <c r="W79" i="20"/>
  <c r="M79" i="20"/>
  <c r="CC79" i="20"/>
  <c r="AC79" i="20"/>
  <c r="AN79" i="20"/>
  <c r="CW79" i="20"/>
  <c r="B79" i="20"/>
  <c r="BZ79" i="20"/>
  <c r="BR79" i="20"/>
  <c r="AD79" i="20"/>
  <c r="BX98" i="13"/>
  <c r="AY20" i="13"/>
  <c r="AY41" i="13"/>
  <c r="AY29" i="13"/>
  <c r="AY52" i="13"/>
  <c r="AY37" i="13"/>
  <c r="AY106" i="13"/>
  <c r="AY103" i="13"/>
  <c r="CX29" i="13"/>
  <c r="BU26" i="13"/>
  <c r="BX102" i="13"/>
  <c r="AY107" i="13"/>
  <c r="A50" i="13"/>
  <c r="BK99" i="13"/>
  <c r="O31" i="13"/>
  <c r="E38" i="13"/>
  <c r="AM53" i="20"/>
  <c r="O53" i="20"/>
  <c r="AI53" i="20"/>
  <c r="BK11" i="13"/>
  <c r="BK48" i="13"/>
  <c r="BK13" i="13"/>
  <c r="BG75" i="20"/>
  <c r="A71" i="13"/>
  <c r="V57" i="20"/>
  <c r="A87" i="13"/>
  <c r="CC108" i="13"/>
  <c r="A18" i="13"/>
  <c r="BO75" i="20"/>
  <c r="AG75" i="20"/>
  <c r="T75" i="20"/>
  <c r="AS75" i="20"/>
  <c r="I75" i="20"/>
  <c r="BV75" i="20"/>
  <c r="AX75" i="20"/>
  <c r="CR75" i="20"/>
  <c r="W75" i="20"/>
  <c r="S75" i="20"/>
  <c r="P75" i="20"/>
  <c r="BD75" i="20"/>
  <c r="DA75" i="20"/>
  <c r="AE75" i="20"/>
  <c r="AT75" i="20"/>
  <c r="AO75" i="20"/>
  <c r="AR75" i="20"/>
  <c r="BU57" i="20"/>
  <c r="CJ75" i="20"/>
  <c r="X75" i="20"/>
  <c r="CO57" i="20"/>
  <c r="Z75" i="20"/>
  <c r="A73" i="13"/>
  <c r="A90" i="13"/>
  <c r="A65" i="13"/>
  <c r="A12" i="13"/>
  <c r="A82" i="13"/>
  <c r="A93" i="13"/>
  <c r="A32" i="13"/>
  <c r="A28" i="13"/>
  <c r="CC55" i="13"/>
  <c r="CC61" i="13"/>
  <c r="CC56" i="13"/>
  <c r="CC87" i="13"/>
  <c r="CC82" i="13"/>
  <c r="CJ57" i="20"/>
  <c r="AF57" i="20"/>
  <c r="BP57" i="20"/>
  <c r="BB57" i="20"/>
  <c r="AM57" i="20"/>
  <c r="AV57" i="20"/>
  <c r="BA57" i="20"/>
  <c r="AC57" i="20"/>
  <c r="J26" i="13"/>
  <c r="J74" i="13"/>
  <c r="J85" i="13"/>
  <c r="J104" i="13"/>
  <c r="BR43" i="13"/>
  <c r="O35" i="13"/>
  <c r="M53" i="13"/>
  <c r="BA69" i="20"/>
  <c r="CV69" i="20"/>
  <c r="P26" i="13"/>
  <c r="Y24" i="13"/>
  <c r="E22" i="13"/>
  <c r="E61" i="13"/>
  <c r="O27" i="13"/>
  <c r="BN22" i="20"/>
  <c r="N22" i="20"/>
  <c r="D22" i="20"/>
  <c r="S24" i="13"/>
  <c r="BS7" i="13"/>
  <c r="L87" i="13"/>
  <c r="S41" i="13"/>
  <c r="S17" i="13"/>
  <c r="S14" i="13"/>
  <c r="S77" i="13"/>
  <c r="L45" i="13"/>
  <c r="P68" i="13"/>
  <c r="AL51" i="13"/>
  <c r="O81" i="13"/>
  <c r="CX103" i="13"/>
  <c r="CX23" i="13"/>
  <c r="BU70" i="13"/>
  <c r="BR63" i="13"/>
  <c r="BU22" i="13"/>
  <c r="CW29" i="20"/>
  <c r="CF103" i="20"/>
  <c r="BU28" i="13"/>
  <c r="AY100" i="13"/>
  <c r="AY33" i="13"/>
  <c r="AM78" i="20"/>
  <c r="BX79" i="13"/>
  <c r="CD38" i="20"/>
  <c r="AQ38" i="20"/>
  <c r="CY38" i="20"/>
  <c r="AM38" i="20"/>
  <c r="C38" i="20"/>
  <c r="E38" i="20"/>
  <c r="CO38" i="20"/>
  <c r="BU38" i="20"/>
  <c r="AY38" i="20"/>
  <c r="Y43" i="13"/>
  <c r="Y97" i="13"/>
  <c r="Y69" i="13"/>
  <c r="Y88" i="13"/>
  <c r="Y98" i="13"/>
  <c r="Y70" i="13"/>
  <c r="Y18" i="13"/>
  <c r="Y42" i="13"/>
  <c r="F52" i="20"/>
  <c r="AN52" i="20"/>
  <c r="DA83" i="13"/>
  <c r="DA78" i="13"/>
  <c r="DA40" i="13"/>
  <c r="CL86" i="20"/>
  <c r="F86" i="20"/>
  <c r="AO86" i="20"/>
  <c r="CU86" i="20"/>
  <c r="D86" i="20"/>
  <c r="I86" i="20"/>
  <c r="AW86" i="20"/>
  <c r="AX86" i="20"/>
  <c r="CJ86" i="20"/>
  <c r="L86" i="20"/>
  <c r="CV86" i="20"/>
  <c r="BE86" i="20"/>
  <c r="BR86" i="20"/>
  <c r="T86" i="20"/>
  <c r="BZ86" i="20"/>
  <c r="CB86" i="20"/>
  <c r="BQ86" i="20"/>
  <c r="CY86" i="20"/>
  <c r="BP86" i="20"/>
  <c r="CC86" i="20"/>
  <c r="S86" i="20"/>
  <c r="V68" i="13"/>
  <c r="V25" i="13"/>
  <c r="AI82" i="20"/>
  <c r="I82" i="20"/>
  <c r="L82" i="20"/>
  <c r="DB82" i="20"/>
  <c r="CK82" i="20"/>
  <c r="BD82" i="20"/>
  <c r="BT82" i="20"/>
  <c r="CL82" i="20"/>
  <c r="B82" i="20"/>
  <c r="CC82" i="20"/>
  <c r="BK82" i="20"/>
  <c r="AM82" i="20"/>
  <c r="BI82" i="20"/>
  <c r="Y82" i="20"/>
  <c r="U82" i="20"/>
  <c r="BE82" i="20"/>
  <c r="AO82" i="20"/>
  <c r="CI82" i="20"/>
  <c r="V82" i="20"/>
  <c r="BI86" i="20"/>
  <c r="AS35" i="13"/>
  <c r="AS27" i="13"/>
  <c r="AS106" i="13"/>
  <c r="AF101" i="13"/>
  <c r="AF68" i="13"/>
  <c r="C94" i="13"/>
  <c r="C49" i="13"/>
  <c r="C108" i="13"/>
  <c r="C42" i="13"/>
  <c r="C37" i="13"/>
  <c r="C88" i="13"/>
  <c r="C18" i="13"/>
  <c r="C52" i="13"/>
  <c r="C10" i="13"/>
  <c r="C17" i="13"/>
  <c r="CF49" i="13"/>
  <c r="CF35" i="13"/>
  <c r="CF34" i="13"/>
  <c r="CF87" i="13"/>
  <c r="AS52" i="13"/>
  <c r="T22" i="13"/>
  <c r="T33" i="13"/>
  <c r="T21" i="13"/>
  <c r="T69" i="13"/>
  <c r="BD10" i="13"/>
  <c r="BD78" i="13"/>
  <c r="Q43" i="20"/>
  <c r="CE43" i="20"/>
  <c r="BL43" i="20"/>
  <c r="CC43" i="20"/>
  <c r="X43" i="20"/>
  <c r="R43" i="20"/>
  <c r="AE43" i="20"/>
  <c r="BR43" i="20"/>
  <c r="CQ43" i="20"/>
  <c r="CS43" i="20"/>
  <c r="AI43" i="20"/>
  <c r="BB34" i="20"/>
  <c r="CP34" i="20"/>
  <c r="CS34" i="20"/>
  <c r="BJ71" i="20"/>
  <c r="CE71" i="20"/>
  <c r="CY71" i="20"/>
  <c r="BF71" i="20"/>
  <c r="BS71" i="20"/>
  <c r="AG71" i="20"/>
  <c r="AO46" i="20"/>
  <c r="CS46" i="20"/>
  <c r="B46" i="20"/>
  <c r="AX46" i="20"/>
  <c r="E46" i="20"/>
  <c r="BF46" i="20"/>
  <c r="S46" i="20"/>
  <c r="C50" i="20"/>
  <c r="BE50" i="20"/>
  <c r="AV50" i="20"/>
  <c r="BC50" i="20"/>
  <c r="T50" i="20"/>
  <c r="Z50" i="20"/>
  <c r="AP50" i="20"/>
  <c r="BH50" i="20"/>
  <c r="H50" i="20"/>
  <c r="BQ50" i="20"/>
  <c r="CV50" i="20"/>
  <c r="J50" i="20"/>
  <c r="DB50" i="20"/>
  <c r="AN50" i="20"/>
  <c r="BH21" i="20"/>
  <c r="AO21" i="20"/>
  <c r="N88" i="20"/>
  <c r="CQ88" i="20"/>
  <c r="C85" i="20"/>
  <c r="BI85" i="20"/>
  <c r="AQ85" i="20"/>
  <c r="CD85" i="20"/>
  <c r="F85" i="20"/>
  <c r="AU85" i="20"/>
  <c r="BQ85" i="20"/>
  <c r="BR85" i="20"/>
  <c r="CF85" i="20"/>
  <c r="CC85" i="20"/>
  <c r="BO85" i="20"/>
  <c r="AO85" i="20"/>
  <c r="G85" i="20"/>
  <c r="AS85" i="20"/>
  <c r="CG85" i="20"/>
  <c r="AS48" i="13"/>
  <c r="AS79" i="13"/>
  <c r="AS26" i="13"/>
  <c r="AS105" i="13"/>
  <c r="AS32" i="13"/>
  <c r="AS57" i="13"/>
  <c r="C50" i="13"/>
  <c r="C92" i="13"/>
  <c r="AF82" i="13"/>
  <c r="C16" i="13"/>
  <c r="C7" i="13"/>
  <c r="C47" i="13"/>
  <c r="C32" i="13"/>
  <c r="C65" i="13"/>
  <c r="AF105" i="13"/>
  <c r="C95" i="13"/>
  <c r="C30" i="13"/>
  <c r="C14" i="13"/>
  <c r="C83" i="13"/>
  <c r="C81" i="13"/>
  <c r="C91" i="13"/>
  <c r="AF49" i="13"/>
  <c r="AF61" i="13"/>
  <c r="DA50" i="20"/>
  <c r="CF80" i="13"/>
  <c r="CF19" i="13"/>
  <c r="CG28" i="13"/>
  <c r="AF30" i="20"/>
  <c r="CM30" i="20"/>
  <c r="R30" i="20"/>
  <c r="CI30" i="20"/>
  <c r="CS30" i="20"/>
  <c r="B19" i="20"/>
  <c r="AL19" i="20"/>
  <c r="AO19" i="20"/>
  <c r="BY19" i="20"/>
  <c r="BJ59" i="20"/>
  <c r="BM59" i="20"/>
  <c r="AJ59" i="20"/>
  <c r="AG59" i="20"/>
  <c r="CV44" i="13"/>
  <c r="AO63" i="20"/>
  <c r="BC63" i="20"/>
  <c r="CZ63" i="20"/>
  <c r="AG63" i="20"/>
  <c r="AS63" i="20"/>
  <c r="CE17" i="20"/>
  <c r="AM17" i="20"/>
  <c r="X30" i="20"/>
  <c r="BW30" i="20"/>
  <c r="L30" i="20"/>
  <c r="CO30" i="20"/>
  <c r="H96" i="20"/>
  <c r="B96" i="20"/>
  <c r="CE96" i="20"/>
  <c r="CT96" i="20"/>
  <c r="BS96" i="20"/>
  <c r="BI96" i="20"/>
  <c r="AE96" i="20"/>
  <c r="BK96" i="20"/>
  <c r="BE96" i="20"/>
  <c r="BO32" i="13"/>
  <c r="Q57" i="13"/>
  <c r="AG99" i="13"/>
  <c r="BZ100" i="13"/>
  <c r="BY92" i="13"/>
  <c r="BX49" i="20"/>
  <c r="AL49" i="20"/>
  <c r="CJ49" i="20"/>
  <c r="BS49" i="20"/>
  <c r="BO73" i="13"/>
  <c r="BO42" i="13"/>
  <c r="BO52" i="13"/>
  <c r="BO28" i="13"/>
  <c r="BO74" i="13"/>
  <c r="BO88" i="13"/>
  <c r="BY23" i="13"/>
  <c r="BY30" i="13"/>
  <c r="AC49" i="20"/>
  <c r="BG49" i="20"/>
  <c r="CO49" i="20"/>
  <c r="AO49" i="20"/>
  <c r="I49" i="20"/>
  <c r="CK49" i="20"/>
  <c r="BC49" i="20"/>
  <c r="BO78" i="13"/>
  <c r="BO45" i="13"/>
  <c r="BO102" i="13"/>
  <c r="BO80" i="13"/>
  <c r="BO43" i="13"/>
  <c r="BO17" i="13"/>
  <c r="BO72" i="13"/>
  <c r="BO33" i="13"/>
  <c r="BO15" i="13"/>
  <c r="BO29" i="13"/>
  <c r="BO13" i="13"/>
  <c r="BO93" i="13"/>
  <c r="BO44" i="13"/>
  <c r="BO106" i="13"/>
  <c r="BO89" i="13"/>
  <c r="U49" i="20"/>
  <c r="BY81" i="13"/>
  <c r="AZ49" i="20"/>
  <c r="R49" i="20"/>
  <c r="AK49" i="20"/>
  <c r="BI49" i="20"/>
  <c r="CV53" i="20"/>
  <c r="CA53" i="20"/>
  <c r="AG53" i="20"/>
  <c r="CH53" i="20"/>
  <c r="CP53" i="20"/>
  <c r="T53" i="20"/>
  <c r="BJ53" i="20"/>
  <c r="CD53" i="20"/>
  <c r="BU53" i="20"/>
  <c r="BL53" i="20"/>
  <c r="CQ53" i="20"/>
  <c r="Q10" i="13"/>
  <c r="BT53" i="20"/>
  <c r="BO53" i="20"/>
  <c r="E53" i="20"/>
  <c r="F53" i="20"/>
  <c r="Q53" i="20"/>
  <c r="AE53" i="20"/>
  <c r="BO58" i="13"/>
  <c r="BT45" i="20"/>
  <c r="BC45" i="20"/>
  <c r="CM45" i="20"/>
  <c r="O45" i="20"/>
  <c r="CU45" i="20"/>
  <c r="BW45" i="20"/>
  <c r="S45" i="20"/>
  <c r="P45" i="20"/>
  <c r="BZ45" i="20"/>
  <c r="Q45" i="20"/>
  <c r="CC45" i="20"/>
  <c r="CS45" i="20"/>
  <c r="BP102" i="20"/>
  <c r="X102" i="20"/>
  <c r="M102" i="20"/>
  <c r="CA102" i="20"/>
  <c r="CS102" i="20"/>
  <c r="DA18" i="20"/>
  <c r="AG18" i="20"/>
  <c r="AP18" i="20"/>
  <c r="BY39" i="13"/>
  <c r="CA49" i="20"/>
  <c r="G49" i="20"/>
  <c r="BY49" i="20"/>
  <c r="CT49" i="20"/>
  <c r="Q49" i="20"/>
  <c r="BN49" i="20"/>
  <c r="CS49" i="20"/>
  <c r="BO69" i="13"/>
  <c r="BO61" i="13"/>
  <c r="BO9" i="13"/>
  <c r="BO99" i="13"/>
  <c r="BY63" i="13"/>
  <c r="BY29" i="13"/>
  <c r="X49" i="20"/>
  <c r="BF49" i="20"/>
  <c r="CM49" i="20"/>
  <c r="AW49" i="20"/>
  <c r="AT49" i="20"/>
  <c r="BO95" i="13"/>
  <c r="BO7" i="13"/>
  <c r="BO19" i="13"/>
  <c r="BO25" i="13"/>
  <c r="BO70" i="13"/>
  <c r="BO21" i="13"/>
  <c r="BO56" i="13"/>
  <c r="BO59" i="13"/>
  <c r="BO86" i="13"/>
  <c r="BO96" i="13"/>
  <c r="BO14" i="13"/>
  <c r="BO107" i="13"/>
  <c r="BO83" i="13"/>
  <c r="AR49" i="20"/>
  <c r="P49" i="20"/>
  <c r="BA49" i="20"/>
  <c r="CN49" i="20"/>
  <c r="CX53" i="20"/>
  <c r="AH53" i="20"/>
  <c r="AN49" i="20"/>
  <c r="BF53" i="20"/>
  <c r="CW53" i="20"/>
  <c r="BK53" i="20"/>
  <c r="AZ53" i="20"/>
  <c r="AT53" i="20"/>
  <c r="L53" i="20"/>
  <c r="I53" i="20"/>
  <c r="U53" i="20"/>
  <c r="CJ53" i="20"/>
  <c r="BH53" i="20"/>
  <c r="CL53" i="20"/>
  <c r="BI53" i="20"/>
  <c r="DA53" i="20"/>
  <c r="D53" i="20"/>
  <c r="CB53" i="20"/>
  <c r="BS86" i="20"/>
  <c r="V86" i="20"/>
  <c r="Z86" i="20"/>
  <c r="CM86" i="20"/>
  <c r="BN86" i="20"/>
  <c r="CH86" i="20"/>
  <c r="Y86" i="20"/>
  <c r="U86" i="20"/>
  <c r="AL86" i="20"/>
  <c r="BC86" i="20"/>
  <c r="CX86" i="20"/>
  <c r="CT82" i="20"/>
  <c r="BL82" i="20"/>
  <c r="Z82" i="20"/>
  <c r="CE82" i="20"/>
  <c r="G82" i="20"/>
  <c r="BZ82" i="20"/>
  <c r="CO82" i="20"/>
  <c r="AG29" i="13"/>
  <c r="AG87" i="13"/>
  <c r="CT12" i="20"/>
  <c r="AA12" i="20"/>
  <c r="CY12" i="20"/>
  <c r="BB12" i="20"/>
  <c r="BJ12" i="20"/>
  <c r="CO12" i="20"/>
  <c r="AQ12" i="20"/>
  <c r="AF12" i="20"/>
  <c r="AH12" i="20"/>
  <c r="E12" i="20"/>
  <c r="Y12" i="20"/>
  <c r="AZ12" i="20"/>
  <c r="CV12" i="20"/>
  <c r="N12" i="20"/>
  <c r="X12" i="20"/>
  <c r="BW12" i="20"/>
  <c r="BL67" i="20"/>
  <c r="K67" i="20"/>
  <c r="W67" i="20"/>
  <c r="Z67" i="20"/>
  <c r="BS67" i="20"/>
  <c r="CM67" i="20"/>
  <c r="BA67" i="20"/>
  <c r="AC67" i="20"/>
  <c r="AR67" i="20"/>
  <c r="AF67" i="20"/>
  <c r="E67" i="20"/>
  <c r="AR37" i="20"/>
  <c r="D37" i="20"/>
  <c r="BS37" i="20"/>
  <c r="AY41" i="20"/>
  <c r="CJ41" i="20"/>
  <c r="D41" i="20"/>
  <c r="BI41" i="20"/>
  <c r="BN41" i="20"/>
  <c r="CP41" i="20"/>
  <c r="AR41" i="20"/>
  <c r="BW41" i="20"/>
  <c r="Q41" i="20"/>
  <c r="AJ41" i="20"/>
  <c r="CF41" i="20"/>
  <c r="AO41" i="20"/>
  <c r="CM41" i="20"/>
  <c r="CV81" i="20"/>
  <c r="BV81" i="20"/>
  <c r="AU12" i="13"/>
  <c r="AJ51" i="13"/>
  <c r="CM80" i="13"/>
  <c r="CA28" i="13"/>
  <c r="CA52" i="13"/>
  <c r="CA76" i="13"/>
  <c r="CA96" i="13"/>
  <c r="CA37" i="13"/>
  <c r="CA100" i="13"/>
  <c r="CA34" i="13"/>
  <c r="CA14" i="13"/>
  <c r="CA50" i="13"/>
  <c r="CA12" i="13"/>
  <c r="CA53" i="13"/>
  <c r="CA102" i="13"/>
  <c r="CA95" i="13"/>
  <c r="CA97" i="13"/>
  <c r="CA106" i="13"/>
  <c r="CA29" i="13"/>
  <c r="CA20" i="13"/>
  <c r="CA88" i="13"/>
  <c r="CA33" i="13"/>
  <c r="CA86" i="13"/>
  <c r="CA41" i="13"/>
  <c r="CA13" i="13"/>
  <c r="CA31" i="13"/>
  <c r="CA99" i="13"/>
  <c r="CA89" i="13"/>
  <c r="CA63" i="13"/>
  <c r="CA47" i="13"/>
  <c r="CA93" i="13"/>
  <c r="CA73" i="13"/>
  <c r="DB9" i="13"/>
  <c r="DB85" i="13"/>
  <c r="DB51" i="13"/>
  <c r="DB68" i="13"/>
  <c r="DB71" i="13"/>
  <c r="DB60" i="13"/>
  <c r="DB32" i="13"/>
  <c r="DB13" i="13"/>
  <c r="DB21" i="13"/>
  <c r="DB31" i="13"/>
  <c r="DB12" i="13"/>
  <c r="DB100" i="13"/>
  <c r="DB29" i="13"/>
  <c r="DB84" i="13"/>
  <c r="CZ86" i="13"/>
  <c r="CZ91" i="13"/>
  <c r="CZ47" i="13"/>
  <c r="BS46" i="13"/>
  <c r="BS31" i="13"/>
  <c r="BS81" i="13"/>
  <c r="BS63" i="13"/>
  <c r="BS38" i="13"/>
  <c r="BS39" i="13"/>
  <c r="BS89" i="13"/>
  <c r="BS36" i="13"/>
  <c r="BS61" i="13"/>
  <c r="BS74" i="13"/>
  <c r="BS85" i="13"/>
  <c r="BS14" i="13"/>
  <c r="BS78" i="13"/>
  <c r="BS30" i="13"/>
  <c r="BS17" i="13"/>
  <c r="BS100" i="13"/>
  <c r="BS25" i="13"/>
  <c r="BS41" i="13"/>
  <c r="BS65" i="13"/>
  <c r="BS20" i="13"/>
  <c r="BS51" i="13"/>
  <c r="BS9" i="13"/>
  <c r="BS57" i="13"/>
  <c r="BS92" i="13"/>
  <c r="BS24" i="13"/>
  <c r="BS44" i="13"/>
  <c r="BS54" i="13"/>
  <c r="BS105" i="13"/>
  <c r="BS76" i="13"/>
  <c r="BS52" i="13"/>
  <c r="BS22" i="13"/>
  <c r="BS62" i="13"/>
  <c r="BS59" i="13"/>
  <c r="F66" i="20"/>
  <c r="AQ66" i="20"/>
  <c r="AX66" i="20"/>
  <c r="L66" i="20"/>
  <c r="BO66" i="20"/>
  <c r="BA66" i="20"/>
  <c r="CE66" i="20"/>
  <c r="CJ66" i="20"/>
  <c r="BX66" i="20"/>
  <c r="E23" i="13"/>
  <c r="E49" i="13"/>
  <c r="E92" i="13"/>
  <c r="E90" i="13"/>
  <c r="E64" i="13"/>
  <c r="E79" i="13"/>
  <c r="E69" i="13"/>
  <c r="E32" i="13"/>
  <c r="E48" i="13"/>
  <c r="AM9" i="13"/>
  <c r="AM47" i="13"/>
  <c r="AM58" i="13"/>
  <c r="AM36" i="13"/>
  <c r="AM106" i="13"/>
  <c r="AM8" i="13"/>
  <c r="AM108" i="13"/>
  <c r="AM105" i="13"/>
  <c r="AM23" i="13"/>
  <c r="AM7" i="13"/>
  <c r="AM66" i="13"/>
  <c r="AM13" i="13"/>
  <c r="AM15" i="13"/>
  <c r="AM89" i="13"/>
  <c r="AM95" i="13"/>
  <c r="AM97" i="13"/>
  <c r="AM39" i="13"/>
  <c r="AM77" i="13"/>
  <c r="AM26" i="13"/>
  <c r="BQ58" i="13"/>
  <c r="BQ17" i="13"/>
  <c r="BQ70" i="13"/>
  <c r="BQ88" i="13"/>
  <c r="BQ101" i="13"/>
  <c r="BQ63" i="13"/>
  <c r="BQ71" i="13"/>
  <c r="BQ77" i="13"/>
  <c r="BQ8" i="13"/>
  <c r="BQ54" i="13"/>
  <c r="BQ45" i="13"/>
  <c r="BQ95" i="13"/>
  <c r="BQ25" i="13"/>
  <c r="BQ90" i="13"/>
  <c r="BQ24" i="13"/>
  <c r="BQ35" i="13"/>
  <c r="BQ29" i="13"/>
  <c r="BQ19" i="13"/>
  <c r="BQ43" i="13"/>
  <c r="BQ55" i="13"/>
  <c r="BQ76" i="13"/>
  <c r="BQ28" i="13"/>
  <c r="BQ83" i="13"/>
  <c r="BA61" i="13"/>
  <c r="BA24" i="13"/>
  <c r="BA43" i="13"/>
  <c r="BA101" i="13"/>
  <c r="BA72" i="13"/>
  <c r="BA77" i="13"/>
  <c r="BA13" i="13"/>
  <c r="BA10" i="13"/>
  <c r="BA41" i="13"/>
  <c r="BA63" i="13"/>
  <c r="BA92" i="13"/>
  <c r="BA51" i="13"/>
  <c r="BA19" i="13"/>
  <c r="BA15" i="13"/>
  <c r="BA91" i="13"/>
  <c r="BA81" i="13"/>
  <c r="BA55" i="13"/>
  <c r="BA27" i="13"/>
  <c r="BA31" i="13"/>
  <c r="BA44" i="13"/>
  <c r="BA22" i="13"/>
  <c r="BA67" i="13"/>
  <c r="BA7" i="13"/>
  <c r="BA82" i="13"/>
  <c r="BA103" i="13"/>
  <c r="BA95" i="13"/>
  <c r="BA68" i="13"/>
  <c r="BA57" i="13"/>
  <c r="BA14" i="13"/>
  <c r="BA70" i="13"/>
  <c r="BA60" i="13"/>
  <c r="BA34" i="13"/>
  <c r="BA39" i="13"/>
  <c r="BA97" i="13"/>
  <c r="BA36" i="13"/>
  <c r="BA35" i="13"/>
  <c r="BA40" i="13"/>
  <c r="BA29" i="13"/>
  <c r="BA94" i="13"/>
  <c r="BA30" i="13"/>
  <c r="BA48" i="13"/>
  <c r="BA107" i="13"/>
  <c r="BA74" i="13"/>
  <c r="BA12" i="13"/>
  <c r="BA58" i="13"/>
  <c r="BA25" i="13"/>
  <c r="BA105" i="13"/>
  <c r="BA80" i="13"/>
  <c r="BA47" i="13"/>
  <c r="BA85" i="13"/>
  <c r="BA104" i="13"/>
  <c r="BA69" i="13"/>
  <c r="BA99" i="13"/>
  <c r="BA52" i="13"/>
  <c r="BA32" i="13"/>
  <c r="BA50" i="13"/>
  <c r="BA93" i="13"/>
  <c r="BA86" i="13"/>
  <c r="BA89" i="13"/>
  <c r="BA38" i="13"/>
  <c r="BA108" i="13"/>
  <c r="BA53" i="13"/>
  <c r="BA84" i="13"/>
  <c r="BA23" i="13"/>
  <c r="BA96" i="13"/>
  <c r="BA87" i="13"/>
  <c r="CB104" i="20"/>
  <c r="DA104" i="20"/>
  <c r="BS104" i="20"/>
  <c r="BB104" i="20"/>
  <c r="AU104" i="20"/>
  <c r="CN104" i="20"/>
  <c r="T104" i="20"/>
  <c r="R104" i="20"/>
  <c r="K104" i="20"/>
  <c r="CW104" i="20"/>
  <c r="AV104" i="20"/>
  <c r="DB104" i="20"/>
  <c r="CF104" i="20"/>
  <c r="CL104" i="20"/>
  <c r="C104" i="20"/>
  <c r="AZ104" i="20"/>
  <c r="L104" i="20"/>
  <c r="BR104" i="20"/>
  <c r="BM104" i="20"/>
  <c r="AN104" i="20"/>
  <c r="BK104" i="20"/>
  <c r="F104" i="20"/>
  <c r="BF104" i="20"/>
  <c r="V104" i="20"/>
  <c r="Q104" i="20"/>
  <c r="AY104" i="20"/>
  <c r="CJ104" i="20"/>
  <c r="CE104" i="20"/>
  <c r="BG104" i="20"/>
  <c r="BJ104" i="20"/>
  <c r="BN104" i="20"/>
  <c r="CH104" i="20"/>
  <c r="BP104" i="20"/>
  <c r="BD104" i="20"/>
  <c r="S104" i="20"/>
  <c r="G104" i="20"/>
  <c r="N104" i="20"/>
  <c r="CT104" i="20"/>
  <c r="Y104" i="20"/>
  <c r="AS104" i="20"/>
  <c r="D104" i="20"/>
  <c r="AP104" i="20"/>
  <c r="E104" i="20"/>
  <c r="CM104" i="20"/>
  <c r="BL104" i="20"/>
  <c r="CI104" i="20"/>
  <c r="AL104" i="20"/>
  <c r="M104" i="20"/>
  <c r="BU104" i="20"/>
  <c r="BE104" i="20"/>
  <c r="AX104" i="20"/>
  <c r="AR104" i="20"/>
  <c r="BV104" i="20"/>
  <c r="AI104" i="20"/>
  <c r="CS104" i="20"/>
  <c r="CP104" i="20"/>
  <c r="BW104" i="20"/>
  <c r="X82" i="13"/>
  <c r="X95" i="13"/>
  <c r="X98" i="13"/>
  <c r="X78" i="13"/>
  <c r="X58" i="13"/>
  <c r="X61" i="13"/>
  <c r="X79" i="13"/>
  <c r="X45" i="13"/>
  <c r="X72" i="13"/>
  <c r="X9" i="13"/>
  <c r="X93" i="13"/>
  <c r="X7" i="13"/>
  <c r="X56" i="13"/>
  <c r="X37" i="13"/>
  <c r="X66" i="13"/>
  <c r="X16" i="13"/>
  <c r="X106" i="13"/>
  <c r="X26" i="13"/>
  <c r="X27" i="13"/>
  <c r="X11" i="13"/>
  <c r="X69" i="13"/>
  <c r="X96" i="13"/>
  <c r="X10" i="13"/>
  <c r="X97" i="13"/>
  <c r="X89" i="13"/>
  <c r="AT11" i="13"/>
  <c r="AT26" i="13"/>
  <c r="AT85" i="13"/>
  <c r="AT101" i="13"/>
  <c r="AT38" i="13"/>
  <c r="AT89" i="13"/>
  <c r="AT9" i="13"/>
  <c r="AT55" i="13"/>
  <c r="AT98" i="13"/>
  <c r="AT42" i="13"/>
  <c r="AT66" i="13"/>
  <c r="AT17" i="13"/>
  <c r="AT8" i="13"/>
  <c r="AT75" i="13"/>
  <c r="AT102" i="13"/>
  <c r="AT107" i="13"/>
  <c r="AT74" i="13"/>
  <c r="AT37" i="13"/>
  <c r="AT99" i="13"/>
  <c r="AT45" i="13"/>
  <c r="AT19" i="13"/>
  <c r="O50" i="13"/>
  <c r="O42" i="13"/>
  <c r="O101" i="13"/>
  <c r="O100" i="13"/>
  <c r="O17" i="13"/>
  <c r="O76" i="13"/>
  <c r="O53" i="13"/>
  <c r="O12" i="13"/>
  <c r="O7" i="13"/>
  <c r="O24" i="13"/>
  <c r="O63" i="13"/>
  <c r="O86" i="13"/>
  <c r="O68" i="13"/>
  <c r="O60" i="13"/>
  <c r="O52" i="13"/>
  <c r="O75" i="13"/>
  <c r="O14" i="13"/>
  <c r="O19" i="13"/>
  <c r="O102" i="13"/>
  <c r="O13" i="13"/>
  <c r="O108" i="13"/>
  <c r="O106" i="13"/>
  <c r="O40" i="13"/>
  <c r="O95" i="13"/>
  <c r="O10" i="13"/>
  <c r="O28" i="13"/>
  <c r="O54" i="13"/>
  <c r="O85" i="13"/>
  <c r="O107" i="13"/>
  <c r="O93" i="13"/>
  <c r="O67" i="13"/>
  <c r="O59" i="13"/>
  <c r="O51" i="13"/>
  <c r="I13" i="20"/>
  <c r="CN13" i="20"/>
  <c r="BM13" i="20"/>
  <c r="U13" i="20"/>
  <c r="AO13" i="20"/>
  <c r="R13" i="20"/>
  <c r="CZ13" i="20"/>
  <c r="CF13" i="20"/>
  <c r="O13" i="20"/>
  <c r="CU13" i="20"/>
  <c r="AF13" i="20"/>
  <c r="BT13" i="20"/>
  <c r="AA13" i="20"/>
  <c r="F13" i="20"/>
  <c r="AS13" i="20"/>
  <c r="Y13" i="20"/>
  <c r="BO13" i="20"/>
  <c r="H13" i="20"/>
  <c r="CX13" i="20"/>
  <c r="C13" i="20"/>
  <c r="CK13" i="20"/>
  <c r="AH13" i="20"/>
  <c r="BP13" i="20"/>
  <c r="BW13" i="20"/>
  <c r="CO13" i="20"/>
  <c r="AM13" i="20"/>
  <c r="AN13" i="20"/>
  <c r="BE13" i="20"/>
  <c r="V13" i="20"/>
  <c r="CW13" i="20"/>
  <c r="AY13" i="20"/>
  <c r="M13" i="20"/>
  <c r="AC13" i="20"/>
  <c r="BH13" i="20"/>
  <c r="AR13" i="20"/>
  <c r="AP13" i="20"/>
  <c r="AI13" i="20"/>
  <c r="BZ13" i="20"/>
  <c r="AK13" i="20"/>
  <c r="DB13" i="20"/>
  <c r="BG13" i="20"/>
  <c r="AB13" i="20"/>
  <c r="AX13" i="20"/>
  <c r="CY13" i="20"/>
  <c r="CM13" i="20"/>
  <c r="AV13" i="20"/>
  <c r="CE13" i="20"/>
  <c r="S13" i="20"/>
  <c r="BN13" i="20"/>
  <c r="BK13" i="20"/>
  <c r="B13" i="20"/>
  <c r="Q13" i="20"/>
  <c r="P13" i="20"/>
  <c r="AJ13" i="20"/>
  <c r="AL13" i="20"/>
  <c r="BY13" i="20"/>
  <c r="DA13" i="20"/>
  <c r="BQ13" i="20"/>
  <c r="AD13" i="20"/>
  <c r="CR13" i="20"/>
  <c r="BJ13" i="20"/>
  <c r="W13" i="20"/>
  <c r="D13" i="20"/>
  <c r="K13" i="20"/>
  <c r="CP13" i="20"/>
  <c r="BA13" i="20"/>
  <c r="E13" i="20"/>
  <c r="AF10" i="13"/>
  <c r="AF79" i="13"/>
  <c r="AF66" i="13"/>
  <c r="AF53" i="13"/>
  <c r="AF83" i="13"/>
  <c r="AF108" i="13"/>
  <c r="AF72" i="13"/>
  <c r="AF23" i="13"/>
  <c r="AF90" i="13"/>
  <c r="AF107" i="13"/>
  <c r="AF64" i="13"/>
  <c r="AF22" i="13"/>
  <c r="AF59" i="13"/>
  <c r="AF18" i="13"/>
  <c r="AF80" i="13"/>
  <c r="AF35" i="13"/>
  <c r="AF27" i="13"/>
  <c r="AF58" i="13"/>
  <c r="AF55" i="13"/>
  <c r="AF9" i="13"/>
  <c r="AF97" i="13"/>
  <c r="AF92" i="13"/>
  <c r="AF65" i="13"/>
  <c r="AF40" i="13"/>
  <c r="AF106" i="13"/>
  <c r="AF76" i="13"/>
  <c r="AF7" i="13"/>
  <c r="AF86" i="13"/>
  <c r="AF30" i="13"/>
  <c r="AF100" i="13"/>
  <c r="AF19" i="13"/>
  <c r="AF63" i="13"/>
  <c r="AF31" i="13"/>
  <c r="AF73" i="13"/>
  <c r="AF95" i="13"/>
  <c r="AF21" i="13"/>
  <c r="AF71" i="13"/>
  <c r="AF39" i="13"/>
  <c r="AF62" i="13"/>
  <c r="AF32" i="13"/>
  <c r="AF15" i="13"/>
  <c r="AF102" i="13"/>
  <c r="AF84" i="13"/>
  <c r="AF34" i="13"/>
  <c r="AF74" i="13"/>
  <c r="AF85" i="13"/>
  <c r="AF37" i="13"/>
  <c r="AF54" i="13"/>
  <c r="AF87" i="13"/>
  <c r="AF38" i="13"/>
  <c r="AF98" i="13"/>
  <c r="AF91" i="13"/>
  <c r="AF56" i="13"/>
  <c r="AF17" i="13"/>
  <c r="AF69" i="13"/>
  <c r="AF46" i="13"/>
  <c r="AF13" i="13"/>
  <c r="AF75" i="13"/>
  <c r="AF96" i="13"/>
  <c r="AF81" i="13"/>
  <c r="AF8" i="13"/>
  <c r="AF11" i="13"/>
  <c r="AF42" i="13"/>
  <c r="AF88" i="13"/>
  <c r="AF103" i="13"/>
  <c r="AF33" i="13"/>
  <c r="AF12" i="13"/>
  <c r="AF14" i="13"/>
  <c r="AF94" i="13"/>
  <c r="AF52" i="13"/>
  <c r="AF60" i="13"/>
  <c r="AF25" i="13"/>
  <c r="AF45" i="13"/>
  <c r="AF20" i="13"/>
  <c r="AF48" i="13"/>
  <c r="AF93" i="13"/>
  <c r="AF26" i="13"/>
  <c r="AF50" i="13"/>
  <c r="AF51" i="13"/>
  <c r="H7" i="13"/>
  <c r="H85" i="13"/>
  <c r="BZ41" i="13"/>
  <c r="DB19" i="13"/>
  <c r="DB61" i="13"/>
  <c r="DB87" i="13"/>
  <c r="DB54" i="13"/>
  <c r="DB97" i="13"/>
  <c r="DB70" i="13"/>
  <c r="DB76" i="13"/>
  <c r="DB26" i="13"/>
  <c r="DB52" i="13"/>
  <c r="BS43" i="13"/>
  <c r="BS86" i="13"/>
  <c r="BS55" i="13"/>
  <c r="BS23" i="13"/>
  <c r="BS72" i="13"/>
  <c r="BS82" i="13"/>
  <c r="BS18" i="13"/>
  <c r="BS80" i="13"/>
  <c r="BS102" i="13"/>
  <c r="BS83" i="13"/>
  <c r="BS8" i="13"/>
  <c r="E27" i="13"/>
  <c r="CA59" i="13"/>
  <c r="BF66" i="20"/>
  <c r="BS16" i="13"/>
  <c r="BS32" i="13"/>
  <c r="BS94" i="13"/>
  <c r="BS70" i="13"/>
  <c r="BS75" i="13"/>
  <c r="BS93" i="13"/>
  <c r="BS19" i="13"/>
  <c r="BS40" i="13"/>
  <c r="BS42" i="13"/>
  <c r="BS53" i="13"/>
  <c r="CA71" i="13"/>
  <c r="E91" i="13"/>
  <c r="E21" i="13"/>
  <c r="CA56" i="13"/>
  <c r="CS66" i="20"/>
  <c r="BQ79" i="13"/>
  <c r="AU10" i="20"/>
  <c r="Z10" i="20"/>
  <c r="CV10" i="20"/>
  <c r="AD10" i="20"/>
  <c r="AH10" i="20"/>
  <c r="CC10" i="20"/>
  <c r="Y10" i="20"/>
  <c r="BT10" i="20"/>
  <c r="BF10" i="20"/>
  <c r="BJ10" i="20"/>
  <c r="CT10" i="20"/>
  <c r="BS10" i="20"/>
  <c r="G10" i="20"/>
  <c r="CN10" i="20"/>
  <c r="R10" i="20"/>
  <c r="S10" i="20"/>
  <c r="CU10" i="20"/>
  <c r="AT10" i="20"/>
  <c r="AB10" i="20"/>
  <c r="BK10" i="20"/>
  <c r="BZ10" i="20"/>
  <c r="AE10" i="20"/>
  <c r="CL10" i="20"/>
  <c r="BR10" i="20"/>
  <c r="CI10" i="20"/>
  <c r="CX10" i="20"/>
  <c r="B10" i="20"/>
  <c r="AO10" i="20"/>
  <c r="K10" i="20"/>
  <c r="C64" i="20"/>
  <c r="K64" i="20"/>
  <c r="AK64" i="20"/>
  <c r="BK64" i="20"/>
  <c r="S64" i="20"/>
  <c r="Q64" i="20"/>
  <c r="AW64" i="20"/>
  <c r="AC64" i="20"/>
  <c r="CP64" i="20"/>
  <c r="AH64" i="20"/>
  <c r="BC64" i="20"/>
  <c r="AP64" i="20"/>
  <c r="CH64" i="20"/>
  <c r="AM64" i="20"/>
  <c r="CG64" i="20"/>
  <c r="BA64" i="20"/>
  <c r="P64" i="20"/>
  <c r="AY64" i="20"/>
  <c r="BD64" i="20"/>
  <c r="CO64" i="20"/>
  <c r="AU64" i="20"/>
  <c r="AI64" i="20"/>
  <c r="Z64" i="20"/>
  <c r="CE64" i="20"/>
  <c r="I64" i="20"/>
  <c r="B64" i="20"/>
  <c r="J64" i="20"/>
  <c r="CQ64" i="20"/>
  <c r="AR64" i="20"/>
  <c r="BV64" i="20"/>
  <c r="BU44" i="20"/>
  <c r="M44" i="20"/>
  <c r="AF39" i="20"/>
  <c r="CV39" i="20"/>
  <c r="AP39" i="20"/>
  <c r="AK39" i="20"/>
  <c r="AM39" i="20"/>
  <c r="BG39" i="20"/>
  <c r="BN39" i="20"/>
  <c r="P39" i="20"/>
  <c r="G39" i="20"/>
  <c r="CW39" i="20"/>
  <c r="CX39" i="20"/>
  <c r="CT39" i="20"/>
  <c r="CU39" i="20"/>
  <c r="N39" i="20"/>
  <c r="T39" i="20"/>
  <c r="AL39" i="20"/>
  <c r="O39" i="20"/>
  <c r="BE39" i="20"/>
  <c r="M39" i="20"/>
  <c r="J39" i="20"/>
  <c r="BS39" i="20"/>
  <c r="BA39" i="20"/>
  <c r="BC39" i="20"/>
  <c r="B39" i="20"/>
  <c r="BL39" i="20"/>
  <c r="AR39" i="20"/>
  <c r="AB39" i="20"/>
  <c r="BP39" i="20"/>
  <c r="AU39" i="20"/>
  <c r="V39" i="20"/>
  <c r="BY39" i="20"/>
  <c r="S39" i="20"/>
  <c r="BX39" i="20"/>
  <c r="H39" i="20"/>
  <c r="BM39" i="20"/>
  <c r="BI39" i="20"/>
  <c r="BB39" i="20"/>
  <c r="DB51" i="20"/>
  <c r="AB51" i="20"/>
  <c r="BT51" i="20"/>
  <c r="CN51" i="20"/>
  <c r="AP51" i="20"/>
  <c r="CF51" i="20"/>
  <c r="CO51" i="20"/>
  <c r="BY51" i="20"/>
  <c r="AO51" i="20"/>
  <c r="CW51" i="20"/>
  <c r="AG51" i="20"/>
  <c r="AD51" i="20"/>
  <c r="BN51" i="20"/>
  <c r="AW51" i="20"/>
  <c r="CL51" i="20"/>
  <c r="BW51" i="20"/>
  <c r="AC51" i="20"/>
  <c r="CK51" i="20"/>
  <c r="AN51" i="20"/>
  <c r="BD51" i="20"/>
  <c r="BP51" i="20"/>
  <c r="BR51" i="20"/>
  <c r="BE51" i="20"/>
  <c r="BO51" i="20"/>
  <c r="AV51" i="20"/>
  <c r="P51" i="20"/>
  <c r="Q51" i="20"/>
  <c r="X51" i="20"/>
  <c r="BH51" i="20"/>
  <c r="CQ51" i="20"/>
  <c r="CQ71" i="13"/>
  <c r="CQ95" i="13"/>
  <c r="CK70" i="20"/>
  <c r="CD70" i="20"/>
  <c r="CC70" i="20"/>
  <c r="CM70" i="20"/>
  <c r="AD70" i="20"/>
  <c r="CA70" i="20"/>
  <c r="BJ70" i="20"/>
  <c r="CE70" i="20"/>
  <c r="O70" i="20"/>
  <c r="R70" i="20"/>
  <c r="AG70" i="20"/>
  <c r="BD70" i="20"/>
  <c r="W26" i="13"/>
  <c r="W72" i="13"/>
  <c r="W85" i="13"/>
  <c r="W98" i="13"/>
  <c r="W45" i="13"/>
  <c r="W15" i="13"/>
  <c r="W20" i="13"/>
  <c r="W51" i="13"/>
  <c r="W86" i="13"/>
  <c r="W11" i="13"/>
  <c r="W106" i="13"/>
  <c r="W12" i="13"/>
  <c r="W91" i="13"/>
  <c r="W25" i="13"/>
  <c r="W71" i="13"/>
  <c r="W73" i="13"/>
  <c r="W92" i="13"/>
  <c r="W64" i="13"/>
  <c r="W50" i="13"/>
  <c r="AE57" i="13"/>
  <c r="AE50" i="13"/>
  <c r="AE82" i="13"/>
  <c r="AE7" i="13"/>
  <c r="AH65" i="20"/>
  <c r="M65" i="20"/>
  <c r="CG65" i="20"/>
  <c r="BO65" i="20"/>
  <c r="D65" i="20"/>
  <c r="AI65" i="20"/>
  <c r="AB65" i="20"/>
  <c r="AL65" i="20"/>
  <c r="BQ65" i="20"/>
  <c r="R65" i="20"/>
  <c r="CD65" i="20"/>
  <c r="AD65" i="20"/>
  <c r="BT65" i="20"/>
  <c r="AY65" i="20"/>
  <c r="BV65" i="20"/>
  <c r="AS65" i="20"/>
  <c r="AA65" i="20"/>
  <c r="CQ65" i="20"/>
  <c r="BH65" i="20"/>
  <c r="Q65" i="20"/>
  <c r="AN65" i="20"/>
  <c r="CK65" i="20"/>
  <c r="AM72" i="20"/>
  <c r="N72" i="20"/>
  <c r="BR72" i="20"/>
  <c r="CX72" i="20"/>
  <c r="U72" i="20"/>
  <c r="B72" i="20"/>
  <c r="AK72" i="20"/>
  <c r="AY72" i="20"/>
  <c r="Z72" i="20"/>
  <c r="CT72" i="20"/>
  <c r="CE72" i="13"/>
  <c r="CE71" i="13"/>
  <c r="CE41" i="13"/>
  <c r="CE27" i="13"/>
  <c r="CE20" i="13"/>
  <c r="CE9" i="13"/>
  <c r="CE85" i="13"/>
  <c r="CE100" i="13"/>
  <c r="CE103" i="13"/>
  <c r="CE66" i="13"/>
  <c r="CE68" i="13"/>
  <c r="J34" i="20"/>
  <c r="DA34" i="20"/>
  <c r="S34" i="20"/>
  <c r="CO34" i="20"/>
  <c r="AC34" i="20"/>
  <c r="AB34" i="20"/>
  <c r="BE34" i="20"/>
  <c r="T34" i="20"/>
  <c r="I34" i="20"/>
  <c r="BH34" i="20"/>
  <c r="CG34" i="20"/>
  <c r="M34" i="20"/>
  <c r="CD34" i="20"/>
  <c r="AZ34" i="20"/>
  <c r="CW34" i="20"/>
  <c r="CA34" i="20"/>
  <c r="AH34" i="20"/>
  <c r="BC34" i="20"/>
  <c r="D34" i="20"/>
  <c r="P34" i="20"/>
  <c r="Q34" i="20"/>
  <c r="CT34" i="20"/>
  <c r="AL34" i="20"/>
  <c r="W34" i="20"/>
  <c r="R34" i="20"/>
  <c r="CU34" i="20"/>
  <c r="BS34" i="20"/>
  <c r="CR34" i="20"/>
  <c r="CF34" i="20"/>
  <c r="AM34" i="20"/>
  <c r="O34" i="20"/>
  <c r="AQ34" i="20"/>
  <c r="CH34" i="20"/>
  <c r="CN34" i="20"/>
  <c r="U34" i="20"/>
  <c r="E34" i="20"/>
  <c r="BK34" i="20"/>
  <c r="K34" i="20"/>
  <c r="AD34" i="20"/>
  <c r="BW34" i="20"/>
  <c r="CJ34" i="20"/>
  <c r="AI34" i="20"/>
  <c r="BQ34" i="20"/>
  <c r="N34" i="20"/>
  <c r="L34" i="20"/>
  <c r="AX34" i="20"/>
  <c r="C34" i="20"/>
  <c r="CC34" i="20"/>
  <c r="CB34" i="20"/>
  <c r="AJ34" i="20"/>
  <c r="AE34" i="20"/>
  <c r="AU34" i="20"/>
  <c r="Z34" i="20"/>
  <c r="R14" i="13"/>
  <c r="R17" i="13"/>
  <c r="R103" i="13"/>
  <c r="DA9" i="20"/>
  <c r="AV9" i="20"/>
  <c r="AF9" i="20"/>
  <c r="CT9" i="20"/>
  <c r="BJ9" i="20"/>
  <c r="AN9" i="20"/>
  <c r="G9" i="20"/>
  <c r="BK9" i="20"/>
  <c r="B9" i="20"/>
  <c r="BW9" i="20"/>
  <c r="M9" i="20"/>
  <c r="F9" i="20"/>
  <c r="AI9" i="20"/>
  <c r="B71" i="20"/>
  <c r="CZ71" i="20"/>
  <c r="CB71" i="20"/>
  <c r="X71" i="20"/>
  <c r="BH71" i="20"/>
  <c r="CP71" i="20"/>
  <c r="AK71" i="20"/>
  <c r="AF71" i="20"/>
  <c r="AA71" i="20"/>
  <c r="CN71" i="20"/>
  <c r="CJ71" i="20"/>
  <c r="G71" i="20"/>
  <c r="BG71" i="20"/>
  <c r="AT71" i="20"/>
  <c r="Z71" i="20"/>
  <c r="AX71" i="20"/>
  <c r="CU71" i="20"/>
  <c r="BU71" i="20"/>
  <c r="O71" i="20"/>
  <c r="CL71" i="20"/>
  <c r="U71" i="20"/>
  <c r="CG71" i="20"/>
  <c r="CK71" i="20"/>
  <c r="J71" i="20"/>
  <c r="CW71" i="20"/>
  <c r="CI71" i="20"/>
  <c r="AC71" i="20"/>
  <c r="AE71" i="20"/>
  <c r="Q71" i="20"/>
  <c r="BO71" i="20"/>
  <c r="H71" i="20"/>
  <c r="CT71" i="20"/>
  <c r="BD71" i="20"/>
  <c r="CO71" i="20"/>
  <c r="BP71" i="20"/>
  <c r="AN71" i="20"/>
  <c r="BL71" i="20"/>
  <c r="K71" i="20"/>
  <c r="AD71" i="20"/>
  <c r="T71" i="20"/>
  <c r="BX71" i="20"/>
  <c r="CH71" i="20"/>
  <c r="AL71" i="20"/>
  <c r="I71" i="20"/>
  <c r="E71" i="20"/>
  <c r="CA71" i="20"/>
  <c r="M71" i="20"/>
  <c r="BE71" i="20"/>
  <c r="BQ71" i="20"/>
  <c r="DB71" i="20"/>
  <c r="CR71" i="20"/>
  <c r="CS71" i="20"/>
  <c r="AZ71" i="20"/>
  <c r="P71" i="20"/>
  <c r="BR71" i="20"/>
  <c r="DA71" i="20"/>
  <c r="AO71" i="20"/>
  <c r="AM71" i="20"/>
  <c r="AB71" i="20"/>
  <c r="L71" i="20"/>
  <c r="BY71" i="20"/>
  <c r="BV71" i="20"/>
  <c r="W71" i="20"/>
  <c r="BW71" i="20"/>
  <c r="V71" i="20"/>
  <c r="BO84" i="13"/>
  <c r="BO85" i="13"/>
  <c r="BO16" i="13"/>
  <c r="BO65" i="13"/>
  <c r="BO50" i="13"/>
  <c r="BO91" i="13"/>
  <c r="BO75" i="13"/>
  <c r="BO22" i="13"/>
  <c r="BO82" i="13"/>
  <c r="BO103" i="13"/>
  <c r="BO101" i="13"/>
  <c r="BO104" i="13"/>
  <c r="BO54" i="13"/>
  <c r="BO66" i="13"/>
  <c r="BO24" i="13"/>
  <c r="J46" i="20"/>
  <c r="CR46" i="20"/>
  <c r="BD46" i="20"/>
  <c r="CK46" i="20"/>
  <c r="O46" i="20"/>
  <c r="BX46" i="20"/>
  <c r="BB46" i="20"/>
  <c r="AQ46" i="20"/>
  <c r="Q46" i="20"/>
  <c r="AH46" i="20"/>
  <c r="AT46" i="20"/>
  <c r="CI46" i="20"/>
  <c r="CC46" i="20"/>
  <c r="BM46" i="20"/>
  <c r="AV46" i="20"/>
  <c r="BA46" i="20"/>
  <c r="T46" i="20"/>
  <c r="AZ46" i="20"/>
  <c r="AE46" i="20"/>
  <c r="AF46" i="20"/>
  <c r="Z46" i="20"/>
  <c r="AN46" i="20"/>
  <c r="BG46" i="20"/>
  <c r="R46" i="20"/>
  <c r="P46" i="20"/>
  <c r="BH46" i="20"/>
  <c r="AK46" i="20"/>
  <c r="W46" i="20"/>
  <c r="BE46" i="20"/>
  <c r="CY46" i="20"/>
  <c r="N46" i="20"/>
  <c r="K46" i="20"/>
  <c r="V46" i="20"/>
  <c r="CA46" i="20"/>
  <c r="CM46" i="20"/>
  <c r="CJ46" i="20"/>
  <c r="D46" i="20"/>
  <c r="BS46" i="20"/>
  <c r="AI46" i="20"/>
  <c r="BQ46" i="20"/>
  <c r="BJ46" i="20"/>
  <c r="CQ46" i="20"/>
  <c r="BU46" i="20"/>
  <c r="M46" i="20"/>
  <c r="AP46" i="20"/>
  <c r="CD46" i="20"/>
  <c r="AL46" i="20"/>
  <c r="BT46" i="20"/>
  <c r="U46" i="20"/>
  <c r="CX46" i="20"/>
  <c r="CL46" i="20"/>
  <c r="AB46" i="20"/>
  <c r="BZ46" i="20"/>
  <c r="AC46" i="20"/>
  <c r="BP46" i="20"/>
  <c r="AY46" i="20"/>
  <c r="C46" i="20"/>
  <c r="CT23" i="13"/>
  <c r="CT80" i="13"/>
  <c r="CT103" i="13"/>
  <c r="CT92" i="13"/>
  <c r="CT107" i="13"/>
  <c r="CT68" i="13"/>
  <c r="CT32" i="13"/>
  <c r="CT108" i="13"/>
  <c r="CT94" i="13"/>
  <c r="CT52" i="13"/>
  <c r="AG30" i="20"/>
  <c r="AS30" i="20"/>
  <c r="CL30" i="20"/>
  <c r="CE30" i="20"/>
  <c r="BP30" i="20"/>
  <c r="CK30" i="20"/>
  <c r="BH30" i="20"/>
  <c r="BJ30" i="20"/>
  <c r="BQ30" i="20"/>
  <c r="M30" i="20"/>
  <c r="BC30" i="20"/>
  <c r="BX30" i="20"/>
  <c r="N30" i="20"/>
  <c r="AU30" i="20"/>
  <c r="AX30" i="20"/>
  <c r="CP30" i="20"/>
  <c r="CX30" i="20"/>
  <c r="F30" i="20"/>
  <c r="CW30" i="20"/>
  <c r="D30" i="20"/>
  <c r="BG30" i="20"/>
  <c r="BS30" i="20"/>
  <c r="Y30" i="20"/>
  <c r="AW30" i="20"/>
  <c r="O30" i="20"/>
  <c r="W30" i="20"/>
  <c r="CG30" i="20"/>
  <c r="Q30" i="20"/>
  <c r="CJ30" i="20"/>
  <c r="E30" i="20"/>
  <c r="BE30" i="20"/>
  <c r="P30" i="20"/>
  <c r="AV30" i="20"/>
  <c r="AN30" i="20"/>
  <c r="AP30" i="20"/>
  <c r="DA30" i="20"/>
  <c r="AB30" i="20"/>
  <c r="S30" i="20"/>
  <c r="AJ30" i="20"/>
  <c r="BF30" i="20"/>
  <c r="AQ30" i="20"/>
  <c r="BV30" i="20"/>
  <c r="J30" i="20"/>
  <c r="CU30" i="20"/>
  <c r="BZ30" i="20"/>
  <c r="AA30" i="20"/>
  <c r="BY30" i="20"/>
  <c r="C30" i="20"/>
  <c r="BR30" i="20"/>
  <c r="Z30" i="20"/>
  <c r="U30" i="20"/>
  <c r="BD30" i="20"/>
  <c r="AY30" i="20"/>
  <c r="BO30" i="20"/>
  <c r="BI30" i="20"/>
  <c r="B30" i="20"/>
  <c r="CA51" i="20"/>
  <c r="CE39" i="20"/>
  <c r="X39" i="20"/>
  <c r="BH39" i="20"/>
  <c r="CC39" i="20"/>
  <c r="BW64" i="20"/>
  <c r="CN64" i="20"/>
  <c r="AB64" i="20"/>
  <c r="BP10" i="20"/>
  <c r="CJ10" i="20"/>
  <c r="CS10" i="20"/>
  <c r="V51" i="20"/>
  <c r="CM51" i="20"/>
  <c r="CH51" i="20"/>
  <c r="T51" i="20"/>
  <c r="CE51" i="20"/>
  <c r="CB64" i="20"/>
  <c r="CD64" i="20"/>
  <c r="CF39" i="20"/>
  <c r="CG39" i="20"/>
  <c r="U39" i="20"/>
  <c r="BQ39" i="20"/>
  <c r="AT39" i="20"/>
  <c r="AE39" i="20"/>
  <c r="BW39" i="20"/>
  <c r="AJ39" i="20"/>
  <c r="Y39" i="20"/>
  <c r="F39" i="20"/>
  <c r="BE64" i="20"/>
  <c r="AS64" i="20"/>
  <c r="BQ64" i="20"/>
  <c r="BR64" i="20"/>
  <c r="V64" i="20"/>
  <c r="E64" i="20"/>
  <c r="DA64" i="20"/>
  <c r="BO64" i="20"/>
  <c r="BU64" i="20"/>
  <c r="BF64" i="20"/>
  <c r="CU64" i="20"/>
  <c r="O64" i="20"/>
  <c r="DB64" i="20"/>
  <c r="CS64" i="20"/>
  <c r="CB10" i="20"/>
  <c r="BG10" i="20"/>
  <c r="Q10" i="20"/>
  <c r="BV10" i="20"/>
  <c r="CY10" i="20"/>
  <c r="CD10" i="20"/>
  <c r="AI10" i="20"/>
  <c r="CZ10" i="20"/>
  <c r="DB10" i="20"/>
  <c r="BO10" i="20"/>
  <c r="CE10" i="20"/>
  <c r="AK10" i="20"/>
  <c r="E10" i="20"/>
  <c r="AL10" i="20"/>
  <c r="CY51" i="20"/>
  <c r="E51" i="20"/>
  <c r="BX51" i="20"/>
  <c r="K51" i="20"/>
  <c r="CA72" i="20"/>
  <c r="G65" i="20"/>
  <c r="CE65" i="20"/>
  <c r="AM65" i="20"/>
  <c r="CQ47" i="13"/>
  <c r="AU70" i="20"/>
  <c r="CZ51" i="20"/>
  <c r="BJ39" i="20"/>
  <c r="AG39" i="20"/>
  <c r="H34" i="20"/>
  <c r="BJ51" i="20"/>
  <c r="BQ51" i="20"/>
  <c r="BK39" i="20"/>
  <c r="CR39" i="20"/>
  <c r="CJ39" i="20"/>
  <c r="CH39" i="20"/>
  <c r="T64" i="20"/>
  <c r="AL64" i="20"/>
  <c r="AX64" i="20"/>
  <c r="CV64" i="20"/>
  <c r="BB10" i="20"/>
  <c r="BA10" i="20"/>
  <c r="C51" i="20"/>
  <c r="AI51" i="20"/>
  <c r="N51" i="20"/>
  <c r="CM64" i="20"/>
  <c r="DA39" i="20"/>
  <c r="W41" i="13"/>
  <c r="W94" i="13"/>
  <c r="T10" i="20"/>
  <c r="BZ64" i="20"/>
  <c r="CO39" i="20"/>
  <c r="E39" i="20"/>
  <c r="CN39" i="20"/>
  <c r="Z39" i="20"/>
  <c r="BT39" i="20"/>
  <c r="I39" i="20"/>
  <c r="AH39" i="20"/>
  <c r="AV39" i="20"/>
  <c r="Q39" i="20"/>
  <c r="CD39" i="20"/>
  <c r="W47" i="13"/>
  <c r="W90" i="13"/>
  <c r="W70" i="13"/>
  <c r="W69" i="13"/>
  <c r="W48" i="13"/>
  <c r="W27" i="13"/>
  <c r="AJ64" i="20"/>
  <c r="N64" i="20"/>
  <c r="M64" i="20"/>
  <c r="CL64" i="20"/>
  <c r="BX64" i="20"/>
  <c r="U64" i="20"/>
  <c r="AE64" i="20"/>
  <c r="BJ64" i="20"/>
  <c r="R64" i="20"/>
  <c r="AT64" i="20"/>
  <c r="CX64" i="20"/>
  <c r="BS64" i="20"/>
  <c r="AZ64" i="20"/>
  <c r="H64" i="20"/>
  <c r="O10" i="20"/>
  <c r="CH10" i="20"/>
  <c r="N10" i="20"/>
  <c r="M10" i="20"/>
  <c r="BD10" i="20"/>
  <c r="BW10" i="20"/>
  <c r="J10" i="20"/>
  <c r="AN10" i="20"/>
  <c r="BY10" i="20"/>
  <c r="DA10" i="20"/>
  <c r="AS10" i="20"/>
  <c r="CQ10" i="20"/>
  <c r="BU10" i="20"/>
  <c r="AI72" i="20"/>
  <c r="BN72" i="20"/>
  <c r="V72" i="20"/>
  <c r="AQ72" i="20"/>
  <c r="CE89" i="13"/>
  <c r="K72" i="20"/>
  <c r="CV51" i="20"/>
  <c r="BM77" i="20"/>
  <c r="BG34" i="20"/>
  <c r="DB34" i="20"/>
  <c r="AV34" i="20"/>
  <c r="AX51" i="20"/>
  <c r="U51" i="20"/>
  <c r="H65" i="20"/>
  <c r="BM65" i="20"/>
  <c r="AQ65" i="20"/>
  <c r="CQ107" i="13"/>
  <c r="CO70" i="20"/>
  <c r="CX34" i="20"/>
  <c r="BV51" i="20"/>
  <c r="CU65" i="20"/>
  <c r="AP34" i="20"/>
  <c r="AN34" i="20"/>
  <c r="J51" i="20"/>
  <c r="CP39" i="20"/>
  <c r="AX10" i="20"/>
  <c r="AO39" i="20"/>
  <c r="BE43" i="13"/>
  <c r="BE21" i="13"/>
  <c r="BE56" i="13"/>
  <c r="BE22" i="13"/>
  <c r="BE67" i="13"/>
  <c r="BE54" i="13"/>
  <c r="BE10" i="13"/>
  <c r="U52" i="20"/>
  <c r="O52" i="20"/>
  <c r="D52" i="20"/>
  <c r="G52" i="20"/>
  <c r="D34" i="13"/>
  <c r="D31" i="13"/>
  <c r="D42" i="13"/>
  <c r="D30" i="13"/>
  <c r="D70" i="13"/>
  <c r="D39" i="13"/>
  <c r="D7" i="13"/>
  <c r="D96" i="13"/>
  <c r="D9" i="13"/>
  <c r="D40" i="13"/>
  <c r="D95" i="13"/>
  <c r="D71" i="13"/>
  <c r="D19" i="13"/>
  <c r="D38" i="13"/>
  <c r="D48" i="13"/>
  <c r="D79" i="13"/>
  <c r="D86" i="13"/>
  <c r="D27" i="13"/>
  <c r="D73" i="13"/>
  <c r="D92" i="13"/>
  <c r="D103" i="13"/>
  <c r="D43" i="13"/>
  <c r="D50" i="13"/>
  <c r="D72" i="13"/>
  <c r="D21" i="13"/>
  <c r="D53" i="13"/>
  <c r="D32" i="13"/>
  <c r="D100" i="13"/>
  <c r="D80" i="13"/>
  <c r="D63" i="13"/>
  <c r="D56" i="13"/>
  <c r="D44" i="13"/>
  <c r="D58" i="13"/>
  <c r="D65" i="13"/>
  <c r="D105" i="13"/>
  <c r="D82" i="13"/>
  <c r="D22" i="13"/>
  <c r="D36" i="13"/>
  <c r="D107" i="13"/>
  <c r="D88" i="13"/>
  <c r="D84" i="13"/>
  <c r="D46" i="13"/>
  <c r="D8" i="13"/>
  <c r="D14" i="13"/>
  <c r="D76" i="13"/>
  <c r="D10" i="13"/>
  <c r="CQ61" i="13"/>
  <c r="CQ65" i="13"/>
  <c r="CQ105" i="13"/>
  <c r="CQ42" i="13"/>
  <c r="CQ41" i="13"/>
  <c r="CQ28" i="13"/>
  <c r="CQ39" i="13"/>
  <c r="CG77" i="13"/>
  <c r="BE80" i="13"/>
  <c r="BE72" i="13"/>
  <c r="BE42" i="13"/>
  <c r="AC25" i="20"/>
  <c r="K25" i="20"/>
  <c r="BB25" i="20"/>
  <c r="BX51" i="13"/>
  <c r="BX66" i="13"/>
  <c r="BQ33" i="13"/>
  <c r="BQ75" i="13"/>
  <c r="BQ107" i="13"/>
  <c r="BQ108" i="13"/>
  <c r="BQ16" i="13"/>
  <c r="CL18" i="20"/>
  <c r="Z18" i="20"/>
  <c r="AF18" i="20"/>
  <c r="BZ27" i="20"/>
  <c r="Y102" i="20"/>
  <c r="N102" i="20"/>
  <c r="CM102" i="20"/>
  <c r="CG102" i="20"/>
  <c r="CH102" i="20"/>
  <c r="BM102" i="20"/>
  <c r="AR102" i="20"/>
  <c r="S17" i="20"/>
  <c r="M17" i="20"/>
  <c r="CT41" i="20"/>
  <c r="W41" i="20"/>
  <c r="AS41" i="20"/>
  <c r="CC41" i="20"/>
  <c r="BE41" i="20"/>
  <c r="AD41" i="20"/>
  <c r="CG41" i="20"/>
  <c r="I41" i="20"/>
  <c r="CR41" i="20"/>
  <c r="AG41" i="20"/>
  <c r="M41" i="20"/>
  <c r="E41" i="20"/>
  <c r="AX41" i="20"/>
  <c r="BP41" i="20"/>
  <c r="CV41" i="20"/>
  <c r="K41" i="20"/>
  <c r="BH41" i="20"/>
  <c r="H41" i="20"/>
  <c r="BQ41" i="20"/>
  <c r="BJ41" i="20"/>
  <c r="P82" i="20"/>
  <c r="AD82" i="20"/>
  <c r="CQ82" i="20"/>
  <c r="CR82" i="20"/>
  <c r="AZ82" i="20"/>
  <c r="CA82" i="20"/>
  <c r="BY82" i="20"/>
  <c r="AL82" i="20"/>
  <c r="AE82" i="20"/>
  <c r="M82" i="20"/>
  <c r="BU82" i="20"/>
  <c r="BM82" i="20"/>
  <c r="E82" i="20"/>
  <c r="BA82" i="20"/>
  <c r="AN82" i="20"/>
  <c r="E40" i="20"/>
  <c r="BP40" i="20"/>
  <c r="AY40" i="20"/>
  <c r="AR40" i="20"/>
  <c r="CR40" i="20"/>
  <c r="AS82" i="13"/>
  <c r="AX19" i="20"/>
  <c r="CD87" i="13"/>
  <c r="CS19" i="20"/>
  <c r="J19" i="20"/>
  <c r="DA42" i="13"/>
  <c r="CK19" i="20"/>
  <c r="CN19" i="20"/>
  <c r="AB85" i="13"/>
  <c r="CB7" i="13"/>
  <c r="CB45" i="13"/>
  <c r="CB106" i="13"/>
  <c r="CB33" i="13"/>
  <c r="BT64" i="13"/>
  <c r="BT106" i="13"/>
  <c r="BT11" i="13"/>
  <c r="BT54" i="13"/>
  <c r="BT48" i="13"/>
  <c r="BT56" i="13"/>
  <c r="BT68" i="13"/>
  <c r="BT19" i="13"/>
  <c r="BT24" i="13"/>
  <c r="BT67" i="13"/>
  <c r="BT101" i="13"/>
  <c r="B44" i="13"/>
  <c r="B81" i="13"/>
  <c r="B56" i="13"/>
  <c r="BE52" i="13"/>
  <c r="BE94" i="13"/>
  <c r="BE37" i="13"/>
  <c r="BE15" i="13"/>
  <c r="BE26" i="13"/>
  <c r="BE73" i="13"/>
  <c r="BE45" i="13"/>
  <c r="BE40" i="13"/>
  <c r="BE27" i="13"/>
  <c r="BE12" i="13"/>
  <c r="BE16" i="13"/>
  <c r="BE47" i="13"/>
  <c r="BE11" i="13"/>
  <c r="BE108" i="13"/>
  <c r="DA88" i="20"/>
  <c r="AH88" i="20"/>
  <c r="BC52" i="20"/>
  <c r="CC52" i="20"/>
  <c r="BP52" i="20"/>
  <c r="AC52" i="20"/>
  <c r="AF33" i="20"/>
  <c r="BW33" i="20"/>
  <c r="AO33" i="20"/>
  <c r="CK33" i="20"/>
  <c r="AZ33" i="20"/>
  <c r="AA33" i="20"/>
  <c r="H33" i="20"/>
  <c r="BX33" i="20"/>
  <c r="CC33" i="20"/>
  <c r="CS33" i="20"/>
  <c r="X33" i="20"/>
  <c r="BI33" i="20"/>
  <c r="BG33" i="20"/>
  <c r="AJ33" i="20"/>
  <c r="BE33" i="20"/>
  <c r="BL33" i="20"/>
  <c r="CN33" i="20"/>
  <c r="BU33" i="20"/>
  <c r="N33" i="20"/>
  <c r="AI33" i="20"/>
  <c r="W33" i="20"/>
  <c r="CX33" i="20"/>
  <c r="BD33" i="20"/>
  <c r="AV33" i="20"/>
  <c r="AG33" i="20"/>
  <c r="BO33" i="20"/>
  <c r="DB33" i="20"/>
  <c r="AC33" i="20"/>
  <c r="AY55" i="20"/>
  <c r="CY55" i="20"/>
  <c r="D55" i="20"/>
  <c r="CZ55" i="20"/>
  <c r="CA55" i="20"/>
  <c r="AA55" i="20"/>
  <c r="CP55" i="20"/>
  <c r="BT55" i="20"/>
  <c r="B55" i="20"/>
  <c r="R55" i="20"/>
  <c r="BR55" i="20"/>
  <c r="AG55" i="20"/>
  <c r="T55" i="20"/>
  <c r="CV55" i="20"/>
  <c r="CD55" i="20"/>
  <c r="M55" i="20"/>
  <c r="BV55" i="20"/>
  <c r="V55" i="20"/>
  <c r="CI55" i="20"/>
  <c r="CO78" i="13"/>
  <c r="CO89" i="13"/>
  <c r="CO11" i="13"/>
  <c r="CO62" i="13"/>
  <c r="CO85" i="13"/>
  <c r="CO61" i="13"/>
  <c r="CO53" i="13"/>
  <c r="BY38" i="20"/>
  <c r="AH38" i="20"/>
  <c r="P38" i="20"/>
  <c r="CN8" i="20"/>
  <c r="AC8" i="20"/>
  <c r="CA8" i="20"/>
  <c r="AL8" i="20"/>
  <c r="BS8" i="20"/>
  <c r="CX8" i="20"/>
  <c r="BN8" i="20"/>
  <c r="CV8" i="20"/>
  <c r="AZ8" i="20"/>
  <c r="BW8" i="20"/>
  <c r="BX8" i="20"/>
  <c r="CM54" i="13"/>
  <c r="CM44" i="13"/>
  <c r="CJ78" i="20"/>
  <c r="P78" i="20"/>
  <c r="CC69" i="20"/>
  <c r="CQ69" i="20"/>
  <c r="S69" i="20"/>
  <c r="CM75" i="13"/>
  <c r="CM77" i="13"/>
  <c r="CM89" i="13"/>
  <c r="AM9" i="20"/>
  <c r="BH9" i="20"/>
  <c r="AJ9" i="20"/>
  <c r="BI9" i="20"/>
  <c r="C71" i="20"/>
  <c r="BZ71" i="20"/>
  <c r="DA8" i="13"/>
  <c r="DA59" i="13"/>
  <c r="BI19" i="20"/>
  <c r="BW19" i="20"/>
  <c r="DA19" i="20"/>
  <c r="BK19" i="20"/>
  <c r="BA19" i="20"/>
  <c r="BN19" i="20"/>
  <c r="H19" i="20"/>
  <c r="AL29" i="20"/>
  <c r="CA29" i="20"/>
  <c r="CM18" i="13"/>
  <c r="AD12" i="20"/>
  <c r="BF12" i="20"/>
  <c r="M12" i="20"/>
  <c r="CJ12" i="20"/>
  <c r="DB12" i="20"/>
  <c r="AE12" i="20"/>
  <c r="AX12" i="20"/>
  <c r="CS12" i="20"/>
  <c r="F12" i="20"/>
  <c r="BY12" i="20"/>
  <c r="CE12" i="20"/>
  <c r="BZ12" i="20"/>
  <c r="AR12" i="20"/>
  <c r="BE12" i="20"/>
  <c r="U12" i="20"/>
  <c r="AI12" i="20"/>
  <c r="W12" i="20"/>
  <c r="CU12" i="20"/>
  <c r="H12" i="20"/>
  <c r="BG12" i="20"/>
  <c r="CP9" i="20"/>
  <c r="BJ86" i="20"/>
  <c r="BH86" i="20"/>
  <c r="AM86" i="20"/>
  <c r="CE86" i="20"/>
  <c r="AV86" i="20"/>
  <c r="BT86" i="20"/>
  <c r="AC86" i="20"/>
  <c r="BA86" i="20"/>
  <c r="CT86" i="20"/>
  <c r="CO40" i="20"/>
  <c r="AS40" i="20"/>
  <c r="CD40" i="20"/>
  <c r="CY40" i="20"/>
  <c r="CT40" i="20"/>
  <c r="L9" i="20"/>
  <c r="AR102" i="13"/>
  <c r="CC9" i="20"/>
  <c r="BH38" i="13"/>
  <c r="AM41" i="20"/>
  <c r="F41" i="20"/>
  <c r="BA41" i="20"/>
  <c r="CA41" i="20"/>
  <c r="BZ41" i="20"/>
  <c r="BV41" i="20"/>
  <c r="CY41" i="20"/>
  <c r="G41" i="20"/>
  <c r="O41" i="20"/>
  <c r="BC41" i="20"/>
  <c r="BT41" i="20"/>
  <c r="Y41" i="20"/>
  <c r="AZ41" i="20"/>
  <c r="BL41" i="20"/>
  <c r="Z41" i="20"/>
  <c r="R41" i="20"/>
  <c r="BB41" i="20"/>
  <c r="CU41" i="20"/>
  <c r="BM41" i="20"/>
  <c r="S82" i="20"/>
  <c r="BP82" i="20"/>
  <c r="J82" i="20"/>
  <c r="DA82" i="20"/>
  <c r="CY82" i="20"/>
  <c r="X82" i="20"/>
  <c r="CB82" i="20"/>
  <c r="K82" i="20"/>
  <c r="BV82" i="20"/>
  <c r="CV82" i="20"/>
  <c r="CG82" i="20"/>
  <c r="AU15" i="13"/>
  <c r="BT34" i="20"/>
  <c r="BQ61" i="13"/>
  <c r="I88" i="13"/>
  <c r="AR69" i="13"/>
  <c r="AR80" i="13"/>
  <c r="AR75" i="13"/>
  <c r="AR7" i="13"/>
  <c r="AR14" i="13"/>
  <c r="AR99" i="13"/>
  <c r="AR96" i="13"/>
  <c r="AR18" i="13"/>
  <c r="AR45" i="13"/>
  <c r="AR72" i="13"/>
  <c r="BY9" i="13"/>
  <c r="BY87" i="13"/>
  <c r="BY36" i="13"/>
  <c r="Q11" i="13"/>
  <c r="Q48" i="13"/>
  <c r="Q52" i="13"/>
  <c r="Q107" i="13"/>
  <c r="Q42" i="13"/>
  <c r="Q81" i="13"/>
  <c r="Q49" i="13"/>
  <c r="Q59" i="13"/>
  <c r="Q80" i="13"/>
  <c r="CJ24" i="13"/>
  <c r="CJ108" i="13"/>
  <c r="CJ50" i="13"/>
  <c r="CJ44" i="13"/>
  <c r="CJ79" i="13"/>
  <c r="CJ89" i="13"/>
  <c r="CJ31" i="13"/>
  <c r="CJ64" i="13"/>
  <c r="CJ37" i="13"/>
  <c r="CJ94" i="13"/>
  <c r="CJ81" i="13"/>
  <c r="CJ67" i="13"/>
  <c r="CJ51" i="13"/>
  <c r="CJ27" i="13"/>
  <c r="CJ53" i="13"/>
  <c r="CJ99" i="13"/>
  <c r="CJ17" i="13"/>
  <c r="CJ101" i="13"/>
  <c r="CJ88" i="13"/>
  <c r="CJ82" i="13"/>
  <c r="CJ61" i="13"/>
  <c r="CJ48" i="13"/>
  <c r="CJ40" i="13"/>
  <c r="CJ97" i="13"/>
  <c r="CJ70" i="13"/>
  <c r="CJ74" i="13"/>
  <c r="CJ38" i="13"/>
  <c r="CJ41" i="13"/>
  <c r="CJ29" i="13"/>
  <c r="CJ49" i="13"/>
  <c r="CJ33" i="13"/>
  <c r="CJ104" i="13"/>
  <c r="CJ16" i="13"/>
  <c r="CJ34" i="13"/>
  <c r="CJ58" i="13"/>
  <c r="CJ77" i="13"/>
  <c r="CJ28" i="13"/>
  <c r="AB38" i="20"/>
  <c r="CR38" i="20"/>
  <c r="BK38" i="20"/>
  <c r="AL38" i="20"/>
  <c r="O38" i="20"/>
  <c r="AF38" i="20"/>
  <c r="BC38" i="20"/>
  <c r="CV38" i="20"/>
  <c r="CL38" i="20"/>
  <c r="T38" i="20"/>
  <c r="H38" i="20"/>
  <c r="DA38" i="20"/>
  <c r="AA38" i="20"/>
  <c r="BX38" i="20"/>
  <c r="W38" i="20"/>
  <c r="AE38" i="20"/>
  <c r="BZ38" i="20"/>
  <c r="AN38" i="20"/>
  <c r="AU38" i="20"/>
  <c r="CJ38" i="20"/>
  <c r="M38" i="20"/>
  <c r="BE38" i="20"/>
  <c r="BJ38" i="20"/>
  <c r="BS38" i="20"/>
  <c r="X38" i="20"/>
  <c r="D38" i="20"/>
  <c r="BO38" i="20"/>
  <c r="Q38" i="20"/>
  <c r="V38" i="20"/>
  <c r="CH38" i="20"/>
  <c r="CN38" i="20"/>
  <c r="CA38" i="20"/>
  <c r="AC38" i="20"/>
  <c r="AT38" i="20"/>
  <c r="B38" i="20"/>
  <c r="K38" i="20"/>
  <c r="AZ38" i="20"/>
  <c r="CG38" i="20"/>
  <c r="CI38" i="20"/>
  <c r="CZ38" i="20"/>
  <c r="CF38" i="20"/>
  <c r="AD38" i="20"/>
  <c r="BA38" i="20"/>
  <c r="F38" i="20"/>
  <c r="AK38" i="20"/>
  <c r="AX38" i="20"/>
  <c r="CW38" i="20"/>
  <c r="BV38" i="20"/>
  <c r="CS38" i="20"/>
  <c r="Y50" i="13"/>
  <c r="Y108" i="13"/>
  <c r="CE97" i="13"/>
  <c r="CE77" i="13"/>
  <c r="BK88" i="20"/>
  <c r="E88" i="20"/>
  <c r="BQ88" i="20"/>
  <c r="CA88" i="20"/>
  <c r="BY88" i="20"/>
  <c r="AT88" i="20"/>
  <c r="AL88" i="20"/>
  <c r="G88" i="20"/>
  <c r="AA88" i="20"/>
  <c r="CG88" i="20"/>
  <c r="R88" i="20"/>
  <c r="CN88" i="20"/>
  <c r="BJ88" i="20"/>
  <c r="W88" i="20"/>
  <c r="CU88" i="20"/>
  <c r="BP88" i="20"/>
  <c r="BC88" i="20"/>
  <c r="AU88" i="20"/>
  <c r="BL88" i="20"/>
  <c r="CH88" i="20"/>
  <c r="B88" i="20"/>
  <c r="AP88" i="20"/>
  <c r="BN88" i="20"/>
  <c r="S88" i="20"/>
  <c r="AB88" i="20"/>
  <c r="BT88" i="20"/>
  <c r="BM52" i="20"/>
  <c r="AK52" i="20"/>
  <c r="BU52" i="20"/>
  <c r="BD52" i="20"/>
  <c r="V52" i="20"/>
  <c r="CW52" i="20"/>
  <c r="AM52" i="20"/>
  <c r="AJ52" i="20"/>
  <c r="K52" i="20"/>
  <c r="BA52" i="20"/>
  <c r="CO52" i="20"/>
  <c r="N52" i="20"/>
  <c r="S52" i="20"/>
  <c r="J52" i="20"/>
  <c r="DB52" i="20"/>
  <c r="BZ52" i="20"/>
  <c r="CA7" i="13"/>
  <c r="CA10" i="13"/>
  <c r="CA91" i="13"/>
  <c r="CA94" i="13"/>
  <c r="CA23" i="13"/>
  <c r="CA36" i="13"/>
  <c r="CA40" i="13"/>
  <c r="CA60" i="13"/>
  <c r="CA70" i="13"/>
  <c r="CA92" i="13"/>
  <c r="CA19" i="13"/>
  <c r="CA105" i="13"/>
  <c r="CA57" i="13"/>
  <c r="CA98" i="13"/>
  <c r="CA64" i="13"/>
  <c r="CA69" i="13"/>
  <c r="CA90" i="13"/>
  <c r="CA107" i="13"/>
  <c r="CA49" i="13"/>
  <c r="CA32" i="13"/>
  <c r="CA54" i="13"/>
  <c r="CA83" i="13"/>
  <c r="CA27" i="13"/>
  <c r="CA61" i="13"/>
  <c r="CA58" i="13"/>
  <c r="CA85" i="13"/>
  <c r="AR51" i="13"/>
  <c r="AR33" i="13"/>
  <c r="AR38" i="13"/>
  <c r="AR84" i="13"/>
  <c r="BH108" i="13"/>
  <c r="AR61" i="13"/>
  <c r="AR46" i="13"/>
  <c r="AR23" i="13"/>
  <c r="AR8" i="13"/>
  <c r="AR105" i="13"/>
  <c r="AR54" i="13"/>
  <c r="AR49" i="13"/>
  <c r="BY52" i="13"/>
  <c r="BY89" i="13"/>
  <c r="BY12" i="13"/>
  <c r="BY78" i="13"/>
  <c r="AW38" i="13"/>
  <c r="CU36" i="20"/>
  <c r="Q61" i="13"/>
  <c r="Q27" i="13"/>
  <c r="Q31" i="13"/>
  <c r="Q56" i="13"/>
  <c r="Q46" i="13"/>
  <c r="Q95" i="13"/>
  <c r="Q24" i="13"/>
  <c r="Q63" i="13"/>
  <c r="Q51" i="13"/>
  <c r="Q96" i="13"/>
  <c r="Q21" i="13"/>
  <c r="Q76" i="13"/>
  <c r="Q106" i="13"/>
  <c r="AR62" i="13"/>
  <c r="AR59" i="13"/>
  <c r="AR48" i="13"/>
  <c r="AR22" i="13"/>
  <c r="AR40" i="13"/>
  <c r="AR57" i="13"/>
  <c r="AR66" i="13"/>
  <c r="AR55" i="13"/>
  <c r="AR97" i="13"/>
  <c r="AR32" i="13"/>
  <c r="AR95" i="13"/>
  <c r="AR44" i="13"/>
  <c r="AR41" i="13"/>
  <c r="K92" i="20"/>
  <c r="CR70" i="13"/>
  <c r="CR107" i="13"/>
  <c r="CR49" i="13"/>
  <c r="CR8" i="13"/>
  <c r="CR83" i="13"/>
  <c r="CR18" i="13"/>
  <c r="CR78" i="13"/>
  <c r="CR93" i="13"/>
  <c r="CR36" i="13"/>
  <c r="CR64" i="13"/>
  <c r="CR66" i="13"/>
  <c r="CR43" i="13"/>
  <c r="CR44" i="13"/>
  <c r="CR57" i="13"/>
  <c r="CR24" i="13"/>
  <c r="CR62" i="13"/>
  <c r="CR23" i="13"/>
  <c r="AC92" i="20"/>
  <c r="BD92" i="20"/>
  <c r="BW92" i="20"/>
  <c r="BE92" i="20"/>
  <c r="BN92" i="20"/>
  <c r="AK92" i="20"/>
  <c r="AZ92" i="20"/>
  <c r="F92" i="20"/>
  <c r="O92" i="20"/>
  <c r="CC92" i="20"/>
  <c r="CA92" i="20"/>
  <c r="BL92" i="20"/>
  <c r="CH92" i="20"/>
  <c r="AD92" i="20"/>
  <c r="AI92" i="20"/>
  <c r="BY92" i="20"/>
  <c r="CI92" i="20"/>
  <c r="U92" i="20"/>
  <c r="AA92" i="20"/>
  <c r="BS92" i="20"/>
  <c r="CE92" i="20"/>
  <c r="S92" i="20"/>
  <c r="AW92" i="20"/>
  <c r="CU92" i="20"/>
  <c r="BX36" i="20"/>
  <c r="BH18" i="13"/>
  <c r="AG36" i="20"/>
  <c r="AO36" i="20"/>
  <c r="B36" i="20"/>
  <c r="S36" i="20"/>
  <c r="AX36" i="20"/>
  <c r="Y36" i="20"/>
  <c r="CK36" i="20"/>
  <c r="AI38" i="20"/>
  <c r="CE45" i="13"/>
  <c r="AR19" i="13"/>
  <c r="CE91" i="13"/>
  <c r="CE95" i="13"/>
  <c r="CE99" i="13"/>
  <c r="CE23" i="13"/>
  <c r="CE82" i="13"/>
  <c r="CE96" i="13"/>
  <c r="CE38" i="13"/>
  <c r="CE43" i="13"/>
  <c r="CE33" i="13"/>
  <c r="CE93" i="13"/>
  <c r="CE10" i="13"/>
  <c r="AR74" i="13"/>
  <c r="CE32" i="13"/>
  <c r="AR85" i="13"/>
  <c r="CR9" i="13"/>
  <c r="AR106" i="13"/>
  <c r="AR92" i="13"/>
  <c r="AR86" i="13"/>
  <c r="AR47" i="13"/>
  <c r="AR77" i="13"/>
  <c r="AR11" i="13"/>
  <c r="AR9" i="13"/>
  <c r="AR76" i="13"/>
  <c r="AR91" i="13"/>
  <c r="AR37" i="13"/>
  <c r="BY10" i="13"/>
  <c r="CJ78" i="13"/>
  <c r="Y75" i="13"/>
  <c r="Y7" i="13"/>
  <c r="Y73" i="13"/>
  <c r="Y85" i="13"/>
  <c r="CO88" i="20"/>
  <c r="BY101" i="13"/>
  <c r="BY21" i="13"/>
  <c r="M52" i="20"/>
  <c r="Q35" i="13"/>
  <c r="AO38" i="20"/>
  <c r="BH38" i="20"/>
  <c r="CU38" i="20"/>
  <c r="BQ38" i="20"/>
  <c r="CQ38" i="20"/>
  <c r="CJ92" i="13"/>
  <c r="CJ46" i="13"/>
  <c r="CJ83" i="13"/>
  <c r="CJ85" i="13"/>
  <c r="R52" i="20"/>
  <c r="BF38" i="20"/>
  <c r="BR38" i="20"/>
  <c r="T88" i="20"/>
  <c r="BU88" i="20"/>
  <c r="AQ88" i="20"/>
  <c r="AR58" i="13"/>
  <c r="AR60" i="13"/>
  <c r="AR71" i="13"/>
  <c r="AR90" i="13"/>
  <c r="AR73" i="13"/>
  <c r="AR78" i="13"/>
  <c r="AR43" i="13"/>
  <c r="AR20" i="13"/>
  <c r="AR26" i="13"/>
  <c r="AR63" i="13"/>
  <c r="AR101" i="13"/>
  <c r="AR83" i="13"/>
  <c r="AR29" i="13"/>
  <c r="AR34" i="13"/>
  <c r="AR15" i="13"/>
  <c r="AR88" i="13"/>
  <c r="AR98" i="13"/>
  <c r="CJ92" i="20"/>
  <c r="J92" i="20"/>
  <c r="CB92" i="20"/>
  <c r="CW92" i="20"/>
  <c r="DA92" i="20"/>
  <c r="Z92" i="20"/>
  <c r="BZ92" i="20"/>
  <c r="BF92" i="20"/>
  <c r="L92" i="20"/>
  <c r="X92" i="20"/>
  <c r="BV92" i="20"/>
  <c r="CM92" i="20"/>
  <c r="CR92" i="20"/>
  <c r="W92" i="20"/>
  <c r="V92" i="20"/>
  <c r="CS92" i="20"/>
  <c r="CQ92" i="20"/>
  <c r="CN92" i="20"/>
  <c r="BB92" i="20"/>
  <c r="AS92" i="20"/>
  <c r="BC92" i="20"/>
  <c r="AW51" i="13"/>
  <c r="AH36" i="20"/>
  <c r="AR36" i="20"/>
  <c r="AP36" i="20"/>
  <c r="BR36" i="20"/>
  <c r="AY36" i="20"/>
  <c r="AN36" i="20"/>
  <c r="AR27" i="13"/>
  <c r="AR103" i="13"/>
  <c r="AR53" i="13"/>
  <c r="AR89" i="13"/>
  <c r="AR35" i="13"/>
  <c r="AR56" i="13"/>
  <c r="AR107" i="13"/>
  <c r="AR87" i="13"/>
  <c r="AR82" i="13"/>
  <c r="AR16" i="13"/>
  <c r="AR68" i="13"/>
  <c r="AR108" i="13"/>
  <c r="BY76" i="13"/>
  <c r="BY80" i="13"/>
  <c r="Q47" i="13"/>
  <c r="Q98" i="13"/>
  <c r="AV38" i="20"/>
  <c r="CE38" i="20"/>
  <c r="AP38" i="20"/>
  <c r="AR38" i="20"/>
  <c r="CJ42" i="13"/>
  <c r="CJ93" i="13"/>
  <c r="CJ14" i="13"/>
  <c r="CJ36" i="13"/>
  <c r="S38" i="20"/>
  <c r="CB38" i="20"/>
  <c r="J38" i="20"/>
  <c r="CP38" i="20"/>
  <c r="H88" i="20"/>
  <c r="AT108" i="24"/>
  <c r="AF36" i="13"/>
  <c r="AI19" i="20"/>
  <c r="D69" i="20"/>
  <c r="N19" i="20"/>
  <c r="BV19" i="20"/>
  <c r="AK69" i="20"/>
  <c r="AS19" i="20"/>
  <c r="Q69" i="20"/>
  <c r="E19" i="20"/>
  <c r="AR19" i="20"/>
  <c r="V19" i="20"/>
  <c r="CE19" i="20"/>
  <c r="BH19" i="20"/>
  <c r="K33" i="13"/>
  <c r="K7" i="13"/>
  <c r="K45" i="13"/>
  <c r="K26" i="13"/>
  <c r="K78" i="13"/>
  <c r="K108" i="13"/>
  <c r="K76" i="13"/>
  <c r="K10" i="13"/>
  <c r="K20" i="13"/>
  <c r="K24" i="13"/>
  <c r="K66" i="13"/>
  <c r="K72" i="13"/>
  <c r="K67" i="13"/>
  <c r="K57" i="13"/>
  <c r="K29" i="13"/>
  <c r="K87" i="13"/>
  <c r="K25" i="13"/>
  <c r="K13" i="13"/>
  <c r="K36" i="13"/>
  <c r="K98" i="13"/>
  <c r="K100" i="13"/>
  <c r="K107" i="13"/>
  <c r="K17" i="13"/>
  <c r="K64" i="13"/>
  <c r="K84" i="13"/>
  <c r="K16" i="13"/>
  <c r="K27" i="13"/>
  <c r="K18" i="13"/>
  <c r="K80" i="13"/>
  <c r="K30" i="13"/>
  <c r="K68" i="13"/>
  <c r="K56" i="13"/>
  <c r="K71" i="13"/>
  <c r="K83" i="13"/>
  <c r="K43" i="13"/>
  <c r="K58" i="13"/>
  <c r="K34" i="13"/>
  <c r="K75" i="13"/>
  <c r="K60" i="13"/>
  <c r="K69" i="13"/>
  <c r="K89" i="13"/>
  <c r="K79" i="13"/>
  <c r="K32" i="13"/>
  <c r="K38" i="13"/>
  <c r="K52" i="13"/>
  <c r="K73" i="13"/>
  <c r="K106" i="13"/>
  <c r="K54" i="13"/>
  <c r="K62" i="13"/>
  <c r="K8" i="13"/>
  <c r="K37" i="13"/>
  <c r="K94" i="13"/>
  <c r="K53" i="13"/>
  <c r="K19" i="13"/>
  <c r="K95" i="13"/>
  <c r="K92" i="13"/>
  <c r="K90" i="13"/>
  <c r="K15" i="13"/>
  <c r="K77" i="13"/>
  <c r="K104" i="13"/>
  <c r="K63" i="13"/>
  <c r="K11" i="13"/>
  <c r="K82" i="13"/>
  <c r="K65" i="13"/>
  <c r="K102" i="13"/>
  <c r="K47" i="13"/>
  <c r="K48" i="13"/>
  <c r="K91" i="13"/>
  <c r="K61" i="13"/>
  <c r="K59" i="13"/>
  <c r="K23" i="13"/>
  <c r="K41" i="13"/>
  <c r="K35" i="13"/>
  <c r="K14" i="13"/>
  <c r="K40" i="13"/>
  <c r="BH48" i="13"/>
  <c r="BH34" i="13"/>
  <c r="BH84" i="13"/>
  <c r="BH55" i="13"/>
  <c r="BH37" i="13"/>
  <c r="BH42" i="13"/>
  <c r="BH51" i="13"/>
  <c r="BH71" i="13"/>
  <c r="BH33" i="13"/>
  <c r="BH85" i="13"/>
  <c r="BH9" i="13"/>
  <c r="BH74" i="13"/>
  <c r="BH41" i="13"/>
  <c r="BH44" i="13"/>
  <c r="BH83" i="13"/>
  <c r="BH40" i="13"/>
  <c r="BH17" i="13"/>
  <c r="BH104" i="13"/>
  <c r="BH22" i="13"/>
  <c r="BH102" i="13"/>
  <c r="BH14" i="13"/>
  <c r="BH25" i="13"/>
  <c r="BH88" i="13"/>
  <c r="BH105" i="13"/>
  <c r="BH26" i="13"/>
  <c r="BH60" i="13"/>
  <c r="BH95" i="13"/>
  <c r="BH98" i="13"/>
  <c r="BH56" i="13"/>
  <c r="BH103" i="13"/>
  <c r="BH39" i="13"/>
  <c r="BH43" i="13"/>
  <c r="BH19" i="13"/>
  <c r="BH50" i="13"/>
  <c r="BH62" i="13"/>
  <c r="BH7" i="13"/>
  <c r="BH76" i="13"/>
  <c r="BH8" i="13"/>
  <c r="BH21" i="13"/>
  <c r="BH45" i="13"/>
  <c r="BH63" i="13"/>
  <c r="BH97" i="13"/>
  <c r="BH66" i="13"/>
  <c r="BH16" i="13"/>
  <c r="BH24" i="13"/>
  <c r="BH93" i="13"/>
  <c r="BH77" i="13"/>
  <c r="BH87" i="13"/>
  <c r="BH35" i="13"/>
  <c r="BH89" i="13"/>
  <c r="BH75" i="13"/>
  <c r="BH53" i="13"/>
  <c r="BH29" i="13"/>
  <c r="BH100" i="13"/>
  <c r="BH94" i="13"/>
  <c r="BH11" i="13"/>
  <c r="BH80" i="13"/>
  <c r="BH61" i="13"/>
  <c r="BH20" i="13"/>
  <c r="BH13" i="13"/>
  <c r="BH15" i="13"/>
  <c r="BH86" i="13"/>
  <c r="BH10" i="13"/>
  <c r="BH28" i="13"/>
  <c r="BH31" i="13"/>
  <c r="BH68" i="13"/>
  <c r="BH49" i="13"/>
  <c r="BH69" i="13"/>
  <c r="BH82" i="13"/>
  <c r="BH65" i="13"/>
  <c r="BH99" i="13"/>
  <c r="BH72" i="13"/>
  <c r="BH27" i="13"/>
  <c r="BH57" i="13"/>
  <c r="BH58" i="13"/>
  <c r="BH67" i="13"/>
  <c r="BH91" i="13"/>
  <c r="BH73" i="13"/>
  <c r="BH32" i="13"/>
  <c r="BH64" i="13"/>
  <c r="BH46" i="13"/>
  <c r="BH101" i="13"/>
  <c r="BH47" i="13"/>
  <c r="BH78" i="13"/>
  <c r="BH12" i="13"/>
  <c r="BH107" i="13"/>
  <c r="BH59" i="13"/>
  <c r="BH52" i="13"/>
  <c r="DB11" i="20"/>
  <c r="BT11" i="20"/>
  <c r="AP11" i="20"/>
  <c r="D11" i="20"/>
  <c r="BP11" i="20"/>
  <c r="W11" i="20"/>
  <c r="CE11" i="20"/>
  <c r="BA11" i="20"/>
  <c r="BB11" i="20"/>
  <c r="BD11" i="20"/>
  <c r="O11" i="20"/>
  <c r="CT11" i="20"/>
  <c r="M11" i="20"/>
  <c r="AJ11" i="20"/>
  <c r="CJ11" i="20"/>
  <c r="N11" i="20"/>
  <c r="R11" i="20"/>
  <c r="AL11" i="20"/>
  <c r="CF11" i="20"/>
  <c r="CX11" i="20"/>
  <c r="BI11" i="20"/>
  <c r="AQ11" i="20"/>
  <c r="AN11" i="20"/>
  <c r="CR11" i="20"/>
  <c r="Y11" i="20"/>
  <c r="BF11" i="20"/>
  <c r="CB11" i="20"/>
  <c r="C11" i="20"/>
  <c r="AC11" i="20"/>
  <c r="DA11" i="20"/>
  <c r="BX11" i="20"/>
  <c r="AW11" i="20"/>
  <c r="CS11" i="20"/>
  <c r="V11" i="20"/>
  <c r="CZ11" i="20"/>
  <c r="BL11" i="20"/>
  <c r="AB11" i="20"/>
  <c r="E11" i="20"/>
  <c r="BV11" i="20"/>
  <c r="AY11" i="20"/>
  <c r="CU11" i="20"/>
  <c r="AO11" i="20"/>
  <c r="AR11" i="20"/>
  <c r="CY11" i="20"/>
  <c r="BQ11" i="20"/>
  <c r="AU11" i="20"/>
  <c r="AV11" i="20"/>
  <c r="T11" i="20"/>
  <c r="H11" i="20"/>
  <c r="CD11" i="20"/>
  <c r="AT11" i="20"/>
  <c r="CP11" i="20"/>
  <c r="AX11" i="20"/>
  <c r="K11" i="20"/>
  <c r="BO11" i="20"/>
  <c r="AI11" i="20"/>
  <c r="BZ11" i="20"/>
  <c r="BU11" i="20"/>
  <c r="BM11" i="20"/>
  <c r="BC11" i="20"/>
  <c r="BG11" i="20"/>
  <c r="U11" i="20"/>
  <c r="BS11" i="20"/>
  <c r="CO11" i="20"/>
  <c r="P11" i="20"/>
  <c r="AA11" i="20"/>
  <c r="AK11" i="20"/>
  <c r="CV11" i="20"/>
  <c r="CQ11" i="20"/>
  <c r="AM11" i="20"/>
  <c r="AF11" i="20"/>
  <c r="CM11" i="20"/>
  <c r="CC11" i="20"/>
  <c r="AZ11" i="20"/>
  <c r="CL11" i="20"/>
  <c r="CK11" i="20"/>
  <c r="BW11" i="20"/>
  <c r="AS11" i="20"/>
  <c r="Q11" i="20"/>
  <c r="CA11" i="20"/>
  <c r="S11" i="20"/>
  <c r="CH11" i="20"/>
  <c r="BK11" i="20"/>
  <c r="AH11" i="20"/>
  <c r="G11" i="20"/>
  <c r="BY11" i="20"/>
  <c r="BR11" i="20"/>
  <c r="AA55" i="13"/>
  <c r="AA86" i="13"/>
  <c r="AA70" i="13"/>
  <c r="AA58" i="13"/>
  <c r="AA7" i="13"/>
  <c r="AA30" i="13"/>
  <c r="AA49" i="13"/>
  <c r="AA32" i="13"/>
  <c r="AA42" i="13"/>
  <c r="AA39" i="13"/>
  <c r="AA27" i="13"/>
  <c r="AA98" i="13"/>
  <c r="AA21" i="13"/>
  <c r="AA38" i="13"/>
  <c r="AA81" i="13"/>
  <c r="AA87" i="13"/>
  <c r="AA97" i="13"/>
  <c r="AA44" i="13"/>
  <c r="AA43" i="13"/>
  <c r="AA34" i="13"/>
  <c r="AA28" i="13"/>
  <c r="AA50" i="13"/>
  <c r="AA96" i="13"/>
  <c r="AA67" i="13"/>
  <c r="AA89" i="13"/>
  <c r="AA84" i="13"/>
  <c r="G99" i="13"/>
  <c r="G26" i="13"/>
  <c r="G27" i="13"/>
  <c r="G9" i="13"/>
  <c r="G50" i="13"/>
  <c r="G23" i="13"/>
  <c r="G43" i="13"/>
  <c r="G106" i="13"/>
  <c r="G13" i="13"/>
  <c r="G58" i="13"/>
  <c r="G10" i="13"/>
  <c r="G31" i="13"/>
  <c r="G33" i="13"/>
  <c r="G94" i="13"/>
  <c r="G72" i="13"/>
  <c r="G81" i="13"/>
  <c r="G107" i="13"/>
  <c r="G76" i="13"/>
  <c r="G65" i="13"/>
  <c r="G56" i="13"/>
  <c r="G60" i="13"/>
  <c r="G16" i="13"/>
  <c r="G61" i="13"/>
  <c r="G19" i="13"/>
  <c r="G36" i="13"/>
  <c r="G7" i="13"/>
  <c r="G45" i="13"/>
  <c r="G12" i="13"/>
  <c r="G67" i="13"/>
  <c r="G37" i="13"/>
  <c r="G17" i="13"/>
  <c r="G18" i="13"/>
  <c r="G82" i="13"/>
  <c r="G103" i="13"/>
  <c r="G24" i="13"/>
  <c r="G73" i="13"/>
  <c r="G57" i="13"/>
  <c r="G54" i="13"/>
  <c r="G102" i="13"/>
  <c r="G55" i="13"/>
  <c r="G44" i="13"/>
  <c r="G80" i="13"/>
  <c r="G35" i="13"/>
  <c r="G97" i="13"/>
  <c r="G29" i="13"/>
  <c r="G34" i="13"/>
  <c r="G86" i="13"/>
  <c r="G22" i="13"/>
  <c r="G84" i="13"/>
  <c r="G46" i="13"/>
  <c r="G40" i="13"/>
  <c r="G69" i="13"/>
  <c r="AD9" i="13"/>
  <c r="AD33" i="13"/>
  <c r="AD80" i="13"/>
  <c r="AD24" i="13"/>
  <c r="AD77" i="13"/>
  <c r="AD84" i="13"/>
  <c r="AD98" i="13"/>
  <c r="AD96" i="13"/>
  <c r="AD74" i="13"/>
  <c r="AD68" i="13"/>
  <c r="AD97" i="13"/>
  <c r="AD15" i="13"/>
  <c r="AD56" i="13"/>
  <c r="AD92" i="13"/>
  <c r="AD63" i="13"/>
  <c r="AD23" i="13"/>
  <c r="AD45" i="13"/>
  <c r="AD52" i="13"/>
  <c r="AD90" i="13"/>
  <c r="AD46" i="13"/>
  <c r="AD73" i="13"/>
  <c r="AD76" i="13"/>
  <c r="AD39" i="13"/>
  <c r="AD40" i="13"/>
  <c r="AD12" i="13"/>
  <c r="AD91" i="13"/>
  <c r="AD107" i="13"/>
  <c r="AD31" i="13"/>
  <c r="AD51" i="13"/>
  <c r="AD100" i="13"/>
  <c r="AD66" i="13"/>
  <c r="AD37" i="13"/>
  <c r="AD99" i="13"/>
  <c r="AD89" i="13"/>
  <c r="AD78" i="13"/>
  <c r="AD34" i="13"/>
  <c r="AD14" i="13"/>
  <c r="AD18" i="13"/>
  <c r="AD60" i="13"/>
  <c r="AE48" i="13"/>
  <c r="AE26" i="13"/>
  <c r="AE65" i="13"/>
  <c r="AE106" i="13"/>
  <c r="AE46" i="13"/>
  <c r="AE33" i="13"/>
  <c r="AE20" i="13"/>
  <c r="AE52" i="13"/>
  <c r="AE23" i="13"/>
  <c r="AE39" i="13"/>
  <c r="AE37" i="13"/>
  <c r="AE77" i="13"/>
  <c r="AE68" i="13"/>
  <c r="AE96" i="13"/>
  <c r="AE88" i="13"/>
  <c r="AE14" i="13"/>
  <c r="AE66" i="13"/>
  <c r="AE11" i="13"/>
  <c r="AE97" i="13"/>
  <c r="AE17" i="13"/>
  <c r="AE38" i="13"/>
  <c r="AE89" i="13"/>
  <c r="AE13" i="13"/>
  <c r="AE107" i="13"/>
  <c r="AE93" i="13"/>
  <c r="AE90" i="13"/>
  <c r="AE91" i="13"/>
  <c r="AE98" i="13"/>
  <c r="AE31" i="13"/>
  <c r="AE22" i="13"/>
  <c r="AE40" i="13"/>
  <c r="AE18" i="13"/>
  <c r="AE72" i="13"/>
  <c r="AE63" i="13"/>
  <c r="AE95" i="13"/>
  <c r="AE35" i="13"/>
  <c r="AE12" i="13"/>
  <c r="AE56" i="13"/>
  <c r="AE19" i="13"/>
  <c r="AE102" i="13"/>
  <c r="AE81" i="13"/>
  <c r="AE61" i="13"/>
  <c r="AE103" i="13"/>
  <c r="AE74" i="13"/>
  <c r="AE15" i="13"/>
  <c r="AE10" i="13"/>
  <c r="AE54" i="13"/>
  <c r="AE44" i="13"/>
  <c r="AE101" i="13"/>
  <c r="AE51" i="13"/>
  <c r="AE60" i="13"/>
  <c r="AE9" i="13"/>
  <c r="AE53" i="13"/>
  <c r="AE69" i="13"/>
  <c r="AE30" i="13"/>
  <c r="AE49" i="13"/>
  <c r="AE45" i="13"/>
  <c r="AE42" i="13"/>
  <c r="AE105" i="13"/>
  <c r="AE80" i="13"/>
  <c r="AE83" i="13"/>
  <c r="AE79" i="13"/>
  <c r="AE62" i="13"/>
  <c r="AE84" i="13"/>
  <c r="AE104" i="13"/>
  <c r="AE94" i="13"/>
  <c r="AE28" i="13"/>
  <c r="AE55" i="13"/>
  <c r="AE16" i="13"/>
  <c r="AE86" i="13"/>
  <c r="AE100" i="13"/>
  <c r="AE29" i="13"/>
  <c r="AE73" i="13"/>
  <c r="AE41" i="13"/>
  <c r="AE70" i="13"/>
  <c r="AE71" i="13"/>
  <c r="AE99" i="13"/>
  <c r="AE32" i="13"/>
  <c r="AE78" i="13"/>
  <c r="AE21" i="13"/>
  <c r="AE64" i="13"/>
  <c r="AE36" i="13"/>
  <c r="AE47" i="13"/>
  <c r="AE67" i="13"/>
  <c r="AE76" i="13"/>
  <c r="AE43" i="13"/>
  <c r="AE27" i="13"/>
  <c r="AE108" i="13"/>
  <c r="BB87" i="13"/>
  <c r="BB33" i="13"/>
  <c r="BB101" i="13"/>
  <c r="BB7" i="13"/>
  <c r="BB30" i="13"/>
  <c r="BB105" i="13"/>
  <c r="BB42" i="13"/>
  <c r="BB58" i="13"/>
  <c r="BB97" i="13"/>
  <c r="BB68" i="13"/>
  <c r="BB108" i="13"/>
  <c r="BB39" i="13"/>
  <c r="BB90" i="13"/>
  <c r="BB48" i="13"/>
  <c r="BB15" i="13"/>
  <c r="BB34" i="13"/>
  <c r="BB19" i="13"/>
  <c r="BB57" i="13"/>
  <c r="BB82" i="13"/>
  <c r="BB29" i="13"/>
  <c r="K88" i="13"/>
  <c r="K46" i="13"/>
  <c r="K28" i="13"/>
  <c r="BH92" i="13"/>
  <c r="BH79" i="13"/>
  <c r="BH23" i="13"/>
  <c r="K50" i="13"/>
  <c r="K81" i="13"/>
  <c r="K70" i="13"/>
  <c r="BH81" i="13"/>
  <c r="BH54" i="13"/>
  <c r="BH90" i="13"/>
  <c r="K86" i="13"/>
  <c r="K105" i="13"/>
  <c r="K74" i="13"/>
  <c r="K49" i="13"/>
  <c r="BH36" i="13"/>
  <c r="BH96" i="13"/>
  <c r="BH30" i="13"/>
  <c r="AJ60" i="13"/>
  <c r="AJ14" i="13"/>
  <c r="AJ105" i="13"/>
  <c r="AJ61" i="13"/>
  <c r="AJ58" i="13"/>
  <c r="CT97" i="20"/>
  <c r="BV97" i="20"/>
  <c r="E97" i="20"/>
  <c r="CC97" i="20"/>
  <c r="AA97" i="20"/>
  <c r="AH97" i="20"/>
  <c r="G97" i="20"/>
  <c r="AG97" i="20"/>
  <c r="AO97" i="20"/>
  <c r="CB97" i="20"/>
  <c r="AU97" i="20"/>
  <c r="CO97" i="20"/>
  <c r="BK97" i="20"/>
  <c r="O97" i="20"/>
  <c r="BZ97" i="20"/>
  <c r="CQ97" i="20"/>
  <c r="CW97" i="20"/>
  <c r="CN97" i="20"/>
  <c r="BI97" i="20"/>
  <c r="BN97" i="20"/>
  <c r="CD97" i="20"/>
  <c r="CP97" i="20"/>
  <c r="AI97" i="20"/>
  <c r="BR97" i="20"/>
  <c r="AD97" i="20"/>
  <c r="BH97" i="20"/>
  <c r="AC97" i="20"/>
  <c r="CV97" i="20"/>
  <c r="CE97" i="20"/>
  <c r="AL97" i="20"/>
  <c r="BE74" i="20"/>
  <c r="P74" i="20"/>
  <c r="AU74" i="20"/>
  <c r="AG74" i="20"/>
  <c r="CR74" i="20"/>
  <c r="BO74" i="20"/>
  <c r="CF74" i="20"/>
  <c r="CZ74" i="20"/>
  <c r="AC74" i="20"/>
  <c r="BD74" i="20"/>
  <c r="O74" i="20"/>
  <c r="AR74" i="20"/>
  <c r="CX74" i="20"/>
  <c r="CU80" i="13"/>
  <c r="CU30" i="13"/>
  <c r="CU89" i="13"/>
  <c r="CU16" i="13"/>
  <c r="CU19" i="13"/>
  <c r="CU92" i="13"/>
  <c r="CU29" i="13"/>
  <c r="CU18" i="13"/>
  <c r="CU21" i="13"/>
  <c r="CU12" i="13"/>
  <c r="CU77" i="13"/>
  <c r="CU7" i="13"/>
  <c r="CU20" i="13"/>
  <c r="CU78" i="13"/>
  <c r="CU87" i="13"/>
  <c r="CU26" i="13"/>
  <c r="CU33" i="13"/>
  <c r="CU25" i="13"/>
  <c r="CU8" i="13"/>
  <c r="CU93" i="13"/>
  <c r="CU107" i="13"/>
  <c r="CU58" i="13"/>
  <c r="CU15" i="13"/>
  <c r="CU9" i="13"/>
  <c r="CU108" i="13"/>
  <c r="CU83" i="13"/>
  <c r="AX37" i="20"/>
  <c r="AD37" i="20"/>
  <c r="CO37" i="20"/>
  <c r="M37" i="20"/>
  <c r="CZ37" i="20"/>
  <c r="P37" i="20"/>
  <c r="O37" i="20"/>
  <c r="L37" i="20"/>
  <c r="BB37" i="20"/>
  <c r="BL37" i="20"/>
  <c r="CU37" i="20"/>
  <c r="AQ37" i="20"/>
  <c r="Z37" i="20"/>
  <c r="AC37" i="20"/>
  <c r="AM37" i="20"/>
  <c r="W37" i="20"/>
  <c r="BJ37" i="20"/>
  <c r="AV37" i="20"/>
  <c r="CM37" i="20"/>
  <c r="AP37" i="20"/>
  <c r="CE37" i="20"/>
  <c r="BP37" i="20"/>
  <c r="BC37" i="20"/>
  <c r="X37" i="20"/>
  <c r="BX37" i="20"/>
  <c r="CY37" i="20"/>
  <c r="CC37" i="20"/>
  <c r="BH37" i="20"/>
  <c r="BY37" i="20"/>
  <c r="CD37" i="20"/>
  <c r="BQ37" i="20"/>
  <c r="BT37" i="20"/>
  <c r="AT37" i="20"/>
  <c r="T37" i="20"/>
  <c r="Q37" i="20"/>
  <c r="BW37" i="20"/>
  <c r="CW37" i="20"/>
  <c r="U37" i="20"/>
  <c r="BN37" i="20"/>
  <c r="AK37" i="20"/>
  <c r="BD37" i="20"/>
  <c r="BU37" i="20"/>
  <c r="CG37" i="20"/>
  <c r="C37" i="20"/>
  <c r="CR37" i="20"/>
  <c r="BI37" i="20"/>
  <c r="AL37" i="20"/>
  <c r="Y37" i="20"/>
  <c r="BZ37" i="20"/>
  <c r="CL37" i="20"/>
  <c r="AH37" i="20"/>
  <c r="DA37" i="20"/>
  <c r="CF37" i="20"/>
  <c r="CH37" i="20"/>
  <c r="J37" i="20"/>
  <c r="CQ37" i="20"/>
  <c r="CX37" i="20"/>
  <c r="AT100" i="13"/>
  <c r="AT65" i="13"/>
  <c r="AT48" i="13"/>
  <c r="AT54" i="13"/>
  <c r="AT49" i="13"/>
  <c r="AT60" i="13"/>
  <c r="AT25" i="13"/>
  <c r="AT13" i="13"/>
  <c r="AT47" i="13"/>
  <c r="AT77" i="13"/>
  <c r="AT12" i="13"/>
  <c r="AT105" i="13"/>
  <c r="AT59" i="13"/>
  <c r="AT16" i="13"/>
  <c r="AT86" i="13"/>
  <c r="CQ77" i="13"/>
  <c r="CQ15" i="13"/>
  <c r="CQ7" i="13"/>
  <c r="CQ27" i="13"/>
  <c r="CQ44" i="13"/>
  <c r="CQ50" i="13"/>
  <c r="CQ93" i="13"/>
  <c r="CQ54" i="13"/>
  <c r="CQ89" i="13"/>
  <c r="CQ68" i="13"/>
  <c r="CQ90" i="13"/>
  <c r="CQ19" i="13"/>
  <c r="CQ87" i="13"/>
  <c r="CQ53" i="13"/>
  <c r="CQ104" i="13"/>
  <c r="CQ79" i="13"/>
  <c r="CQ74" i="13"/>
  <c r="CQ29" i="13"/>
  <c r="CQ33" i="13"/>
  <c r="CQ23" i="13"/>
  <c r="CQ108" i="13"/>
  <c r="CQ62" i="13"/>
  <c r="CQ92" i="13"/>
  <c r="CQ20" i="13"/>
  <c r="CQ30" i="13"/>
  <c r="CQ51" i="13"/>
  <c r="CQ11" i="13"/>
  <c r="CQ60" i="13"/>
  <c r="CQ48" i="13"/>
  <c r="CQ32" i="13"/>
  <c r="CQ22" i="13"/>
  <c r="CQ102" i="13"/>
  <c r="CQ45" i="13"/>
  <c r="CQ97" i="13"/>
  <c r="CQ16" i="13"/>
  <c r="CQ40" i="13"/>
  <c r="CQ99" i="13"/>
  <c r="CQ98" i="13"/>
  <c r="CQ103" i="13"/>
  <c r="CQ96" i="13"/>
  <c r="CQ56" i="13"/>
  <c r="CQ69" i="13"/>
  <c r="CQ85" i="13"/>
  <c r="CQ63" i="13"/>
  <c r="CQ38" i="13"/>
  <c r="CQ14" i="13"/>
  <c r="CQ10" i="13"/>
  <c r="CQ36" i="13"/>
  <c r="CQ94" i="13"/>
  <c r="CQ43" i="13"/>
  <c r="CQ70" i="13"/>
  <c r="CQ18" i="13"/>
  <c r="CQ59" i="13"/>
  <c r="CQ76" i="13"/>
  <c r="CQ100" i="13"/>
  <c r="AR77" i="20"/>
  <c r="Y77" i="20"/>
  <c r="CQ77" i="20"/>
  <c r="AB37" i="20"/>
  <c r="AJ37" i="20"/>
  <c r="BK37" i="20"/>
  <c r="CP37" i="20"/>
  <c r="B53" i="13"/>
  <c r="BT9" i="13"/>
  <c r="BB102" i="20"/>
  <c r="BX102" i="20"/>
  <c r="AV102" i="20"/>
  <c r="T102" i="20"/>
  <c r="AS102" i="20"/>
  <c r="AJ102" i="20"/>
  <c r="AD102" i="20"/>
  <c r="J102" i="20"/>
  <c r="AU102" i="20"/>
  <c r="AM102" i="20"/>
  <c r="W102" i="20"/>
  <c r="AT102" i="20"/>
  <c r="BO102" i="20"/>
  <c r="BI102" i="20"/>
  <c r="BN102" i="20"/>
  <c r="AI102" i="20"/>
  <c r="BD102" i="20"/>
  <c r="K102" i="20"/>
  <c r="DA102" i="20"/>
  <c r="P102" i="20"/>
  <c r="Z102" i="20"/>
  <c r="CX102" i="20"/>
  <c r="CE102" i="20"/>
  <c r="BU102" i="20"/>
  <c r="BT102" i="20"/>
  <c r="AY102" i="20"/>
  <c r="AB102" i="20"/>
  <c r="V25" i="20"/>
  <c r="BN25" i="20"/>
  <c r="Z25" i="20"/>
  <c r="BU67" i="20"/>
  <c r="DA67" i="20"/>
  <c r="BR67" i="20"/>
  <c r="CY67" i="20"/>
  <c r="BN67" i="20"/>
  <c r="BY67" i="20"/>
  <c r="AK67" i="20"/>
  <c r="I67" i="20"/>
  <c r="BZ67" i="20"/>
  <c r="CZ67" i="20"/>
  <c r="AT67" i="20"/>
  <c r="BQ67" i="20"/>
  <c r="AH67" i="20"/>
  <c r="CD67" i="20"/>
  <c r="AP67" i="20"/>
  <c r="CT67" i="20"/>
  <c r="AQ67" i="20"/>
  <c r="AX67" i="20"/>
  <c r="CH67" i="20"/>
  <c r="AD67" i="20"/>
  <c r="CO67" i="20"/>
  <c r="CL67" i="20"/>
  <c r="BT67" i="20"/>
  <c r="V67" i="20"/>
  <c r="BB67" i="20"/>
  <c r="CJ67" i="20"/>
  <c r="BX67" i="20"/>
  <c r="H67" i="20"/>
  <c r="U67" i="20"/>
  <c r="AO67" i="20"/>
  <c r="Q67" i="20"/>
  <c r="BG67" i="20"/>
  <c r="AY67" i="20"/>
  <c r="CF67" i="20"/>
  <c r="S67" i="20"/>
  <c r="BC67" i="20"/>
  <c r="BP67" i="20"/>
  <c r="CQ67" i="20"/>
  <c r="L67" i="20"/>
  <c r="Z87" i="20"/>
  <c r="DA87" i="20"/>
  <c r="BL87" i="20"/>
  <c r="BH87" i="20"/>
  <c r="K87" i="20"/>
  <c r="J87" i="20"/>
  <c r="AW87" i="20"/>
  <c r="AI87" i="20"/>
  <c r="S87" i="20"/>
  <c r="AH87" i="20"/>
  <c r="CI87" i="20"/>
  <c r="BJ87" i="20"/>
  <c r="CB87" i="20"/>
  <c r="R87" i="20"/>
  <c r="CJ87" i="20"/>
  <c r="BN87" i="20"/>
  <c r="BU87" i="20"/>
  <c r="AS87" i="20"/>
  <c r="F87" i="20"/>
  <c r="CN87" i="20"/>
  <c r="V87" i="20"/>
  <c r="AT87" i="20"/>
  <c r="CO87" i="20"/>
  <c r="BY87" i="20"/>
  <c r="DB87" i="20"/>
  <c r="H87" i="20"/>
  <c r="Q87" i="20"/>
  <c r="CL87" i="20"/>
  <c r="CK87" i="20"/>
  <c r="CU87" i="20"/>
  <c r="U87" i="20"/>
  <c r="AQ87" i="20"/>
  <c r="BR87" i="20"/>
  <c r="X87" i="20"/>
  <c r="BN33" i="20"/>
  <c r="CM33" i="20"/>
  <c r="CM59" i="13"/>
  <c r="CM24" i="13"/>
  <c r="CM27" i="13"/>
  <c r="CM87" i="13"/>
  <c r="CM90" i="13"/>
  <c r="CM68" i="13"/>
  <c r="CM42" i="13"/>
  <c r="CM84" i="13"/>
  <c r="CM104" i="13"/>
  <c r="CM20" i="13"/>
  <c r="CM66" i="13"/>
  <c r="AV87" i="20"/>
  <c r="AB60" i="20"/>
  <c r="BU60" i="20"/>
  <c r="W60" i="20"/>
  <c r="CL60" i="20"/>
  <c r="BS60" i="20"/>
  <c r="DA60" i="20"/>
  <c r="Z38" i="20"/>
  <c r="R38" i="20"/>
  <c r="BQ49" i="13"/>
  <c r="BQ59" i="13"/>
  <c r="BQ60" i="13"/>
  <c r="BQ32" i="13"/>
  <c r="BQ13" i="13"/>
  <c r="BQ30" i="13"/>
  <c r="BQ93" i="13"/>
  <c r="BQ7" i="13"/>
  <c r="B87" i="20"/>
  <c r="AY87" i="20"/>
  <c r="AZ87" i="20"/>
  <c r="I9" i="20"/>
  <c r="BA9" i="20"/>
  <c r="Q9" i="20"/>
  <c r="BV9" i="20"/>
  <c r="AZ9" i="20"/>
  <c r="CE9" i="20"/>
  <c r="H27" i="20"/>
  <c r="BW11" i="13"/>
  <c r="CI30" i="13"/>
  <c r="CW11" i="13"/>
  <c r="BC17" i="13"/>
  <c r="AJ79" i="13"/>
  <c r="AJ94" i="13"/>
  <c r="AJ83" i="13"/>
  <c r="AJ54" i="13"/>
  <c r="AJ27" i="13"/>
  <c r="CN20" i="13"/>
  <c r="CN101" i="13"/>
  <c r="CN73" i="13"/>
  <c r="CN37" i="13"/>
  <c r="CN77" i="13"/>
  <c r="CN61" i="13"/>
  <c r="CN31" i="13"/>
  <c r="CN87" i="13"/>
  <c r="CN53" i="13"/>
  <c r="CN63" i="13"/>
  <c r="CN10" i="13"/>
  <c r="CN56" i="13"/>
  <c r="CN15" i="13"/>
  <c r="CN89" i="13"/>
  <c r="CN51" i="13"/>
  <c r="CN32" i="13"/>
  <c r="CN64" i="13"/>
  <c r="CN104" i="13"/>
  <c r="CN108" i="13"/>
  <c r="CN30" i="13"/>
  <c r="CN80" i="13"/>
  <c r="CN75" i="13"/>
  <c r="CN60" i="13"/>
  <c r="CN58" i="13"/>
  <c r="CN71" i="13"/>
  <c r="CN34" i="13"/>
  <c r="CN94" i="13"/>
  <c r="CN16" i="13"/>
  <c r="CN81" i="13"/>
  <c r="CN42" i="13"/>
  <c r="CN39" i="13"/>
  <c r="CN11" i="13"/>
  <c r="CN76" i="13"/>
  <c r="CN93" i="13"/>
  <c r="CN55" i="13"/>
  <c r="CN79" i="13"/>
  <c r="CN96" i="13"/>
  <c r="CN82" i="13"/>
  <c r="CN23" i="13"/>
  <c r="CN57" i="13"/>
  <c r="CN19" i="13"/>
  <c r="CN68" i="13"/>
  <c r="AJ108" i="24"/>
  <c r="AI7" i="10" s="1"/>
  <c r="CK20" i="13"/>
  <c r="CK12" i="13"/>
  <c r="CK70" i="13"/>
  <c r="CK21" i="13"/>
  <c r="CK84" i="13"/>
  <c r="CK104" i="13"/>
  <c r="CK36" i="13"/>
  <c r="CK106" i="13"/>
  <c r="CK17" i="13"/>
  <c r="CK33" i="13"/>
  <c r="CK87" i="13"/>
  <c r="CK86" i="13"/>
  <c r="CK24" i="13"/>
  <c r="CK29" i="13"/>
  <c r="CK100" i="13"/>
  <c r="CK34" i="13"/>
  <c r="CK108" i="13"/>
  <c r="CK65" i="13"/>
  <c r="CK9" i="13"/>
  <c r="CK16" i="13"/>
  <c r="CK80" i="13"/>
  <c r="CK48" i="13"/>
  <c r="CK13" i="13"/>
  <c r="CK23" i="13"/>
  <c r="CK15" i="13"/>
  <c r="CK25" i="13"/>
  <c r="CK27" i="13"/>
  <c r="CK42" i="13"/>
  <c r="Q22" i="20"/>
  <c r="CQ22" i="20"/>
  <c r="CO31" i="20"/>
  <c r="BR31" i="20"/>
  <c r="DB31" i="20"/>
  <c r="AS31" i="20"/>
  <c r="Y89" i="13"/>
  <c r="Y8" i="13"/>
  <c r="Y44" i="13"/>
  <c r="Y100" i="13"/>
  <c r="Y20" i="13"/>
  <c r="Y14" i="13"/>
  <c r="Y66" i="13"/>
  <c r="Y106" i="13"/>
  <c r="Y15" i="13"/>
  <c r="Y93" i="13"/>
  <c r="Y82" i="13"/>
  <c r="Y28" i="13"/>
  <c r="Y37" i="13"/>
  <c r="Y56" i="13"/>
  <c r="Y46" i="13"/>
  <c r="Y103" i="13"/>
  <c r="Y86" i="13"/>
  <c r="BB67" i="13"/>
  <c r="BB32" i="13"/>
  <c r="BB94" i="13"/>
  <c r="BB24" i="13"/>
  <c r="BB46" i="13"/>
  <c r="BB37" i="13"/>
  <c r="BB74" i="13"/>
  <c r="BB88" i="13"/>
  <c r="BB12" i="13"/>
  <c r="BB98" i="13"/>
  <c r="BB92" i="13"/>
  <c r="BB70" i="13"/>
  <c r="BB73" i="13"/>
  <c r="BB41" i="13"/>
  <c r="BB71" i="13"/>
  <c r="BB27" i="13"/>
  <c r="AN26" i="13"/>
  <c r="AN103" i="13"/>
  <c r="AN10" i="13"/>
  <c r="AN61" i="13"/>
  <c r="AN73" i="13"/>
  <c r="AN99" i="13"/>
  <c r="AN74" i="13"/>
  <c r="AN101" i="13"/>
  <c r="AN79" i="13"/>
  <c r="AN21" i="13"/>
  <c r="AJ67" i="13"/>
  <c r="AJ10" i="13"/>
  <c r="AJ62" i="13"/>
  <c r="AJ29" i="13"/>
  <c r="AJ92" i="13"/>
  <c r="AJ89" i="13"/>
  <c r="AJ108" i="13"/>
  <c r="AJ104" i="13"/>
  <c r="AJ15" i="13"/>
  <c r="AJ78" i="13"/>
  <c r="AJ87" i="13"/>
  <c r="AJ35" i="13"/>
  <c r="AJ85" i="13"/>
  <c r="AJ86" i="13"/>
  <c r="AJ56" i="13"/>
  <c r="AJ7" i="13"/>
  <c r="AJ24" i="13"/>
  <c r="AJ96" i="13"/>
  <c r="AJ11" i="13"/>
  <c r="AJ8" i="13"/>
  <c r="AJ75" i="13"/>
  <c r="AJ33" i="13"/>
  <c r="AJ88" i="13"/>
  <c r="CN48" i="13"/>
  <c r="CK91" i="13"/>
  <c r="CK71" i="13"/>
  <c r="CN59" i="13"/>
  <c r="CN74" i="13"/>
  <c r="CN86" i="13"/>
  <c r="AJ91" i="13"/>
  <c r="AJ13" i="13"/>
  <c r="AJ37" i="13"/>
  <c r="CN13" i="13"/>
  <c r="CN66" i="13"/>
  <c r="CN106" i="13"/>
  <c r="CN70" i="13"/>
  <c r="CN35" i="13"/>
  <c r="CN24" i="13"/>
  <c r="CN21" i="13"/>
  <c r="CN29" i="13"/>
  <c r="CN88" i="13"/>
  <c r="CN52" i="13"/>
  <c r="CN107" i="13"/>
  <c r="CN25" i="13"/>
  <c r="CN103" i="13"/>
  <c r="CN84" i="13"/>
  <c r="CN8" i="13"/>
  <c r="CK98" i="13"/>
  <c r="CK77" i="13"/>
  <c r="CK68" i="13"/>
  <c r="CK61" i="13"/>
  <c r="CK74" i="13"/>
  <c r="CK88" i="13"/>
  <c r="CK19" i="13"/>
  <c r="CK41" i="13"/>
  <c r="CK78" i="13"/>
  <c r="Y65" i="13"/>
  <c r="CK54" i="13"/>
  <c r="CK99" i="13"/>
  <c r="AJ76" i="13"/>
  <c r="AJ100" i="13"/>
  <c r="AJ71" i="13"/>
  <c r="AJ63" i="13"/>
  <c r="AJ70" i="13"/>
  <c r="AJ34" i="13"/>
  <c r="AJ26" i="13"/>
  <c r="AJ19" i="13"/>
  <c r="AJ23" i="13"/>
  <c r="AJ106" i="13"/>
  <c r="AJ50" i="13"/>
  <c r="AJ59" i="13"/>
  <c r="AJ31" i="13"/>
  <c r="CK49" i="13"/>
  <c r="CK52" i="13"/>
  <c r="CN12" i="13"/>
  <c r="CN92" i="13"/>
  <c r="CN91" i="13"/>
  <c r="CN102" i="13"/>
  <c r="AJ12" i="13"/>
  <c r="AJ17" i="13"/>
  <c r="AJ47" i="13"/>
  <c r="CN33" i="13"/>
  <c r="CN27" i="13"/>
  <c r="CN17" i="13"/>
  <c r="CN105" i="13"/>
  <c r="CN72" i="13"/>
  <c r="CN100" i="13"/>
  <c r="CN78" i="13"/>
  <c r="CN83" i="13"/>
  <c r="Y91" i="13"/>
  <c r="CK30" i="13"/>
  <c r="CK90" i="13"/>
  <c r="CK81" i="13"/>
  <c r="CK105" i="13"/>
  <c r="CK63" i="13"/>
  <c r="BF72" i="13"/>
  <c r="BF44" i="13"/>
  <c r="BF101" i="13"/>
  <c r="BF84" i="13"/>
  <c r="BF60" i="13"/>
  <c r="BF11" i="13"/>
  <c r="BF71" i="13"/>
  <c r="BF81" i="13"/>
  <c r="BF9" i="13"/>
  <c r="BF103" i="13"/>
  <c r="BN63" i="20"/>
  <c r="AU63" i="20"/>
  <c r="CP63" i="20"/>
  <c r="BU63" i="20"/>
  <c r="AQ63" i="20"/>
  <c r="K63" i="20"/>
  <c r="AI63" i="20"/>
  <c r="Z63" i="20"/>
  <c r="AE63" i="20"/>
  <c r="AX63" i="20"/>
  <c r="B63" i="20"/>
  <c r="T63" i="20"/>
  <c r="AF63" i="20"/>
  <c r="DB63" i="20"/>
  <c r="P63" i="20"/>
  <c r="AW63" i="20"/>
  <c r="BD63" i="20"/>
  <c r="BI63" i="20"/>
  <c r="BF63" i="20"/>
  <c r="DA63" i="20"/>
  <c r="X63" i="20"/>
  <c r="BO63" i="20"/>
  <c r="Q63" i="20"/>
  <c r="H63" i="20"/>
  <c r="AA104" i="13"/>
  <c r="AA59" i="13"/>
  <c r="AA52" i="13"/>
  <c r="AA101" i="13"/>
  <c r="AA12" i="13"/>
  <c r="AA77" i="13"/>
  <c r="AA65" i="13"/>
  <c r="AA64" i="13"/>
  <c r="AA90" i="13"/>
  <c r="AA69" i="13"/>
  <c r="G105" i="13"/>
  <c r="G101" i="13"/>
  <c r="G87" i="13"/>
  <c r="G74" i="13"/>
  <c r="G15" i="13"/>
  <c r="G75" i="13"/>
  <c r="G88" i="13"/>
  <c r="G28" i="13"/>
  <c r="G52" i="13"/>
  <c r="G104" i="13"/>
  <c r="G64" i="13"/>
  <c r="G96" i="13"/>
  <c r="G100" i="13"/>
  <c r="G25" i="13"/>
  <c r="G49" i="13"/>
  <c r="G8" i="13"/>
  <c r="G32" i="13"/>
  <c r="G53" i="13"/>
  <c r="W99" i="20"/>
  <c r="AS99" i="20"/>
  <c r="BS99" i="20"/>
  <c r="BL99" i="20"/>
  <c r="BY99" i="20"/>
  <c r="J99" i="20"/>
  <c r="CF99" i="20"/>
  <c r="AV99" i="20"/>
  <c r="CK99" i="20"/>
  <c r="AY99" i="20"/>
  <c r="DA99" i="20"/>
  <c r="X99" i="20"/>
  <c r="L99" i="20"/>
  <c r="AX99" i="20"/>
  <c r="BG99" i="20"/>
  <c r="V99" i="20"/>
  <c r="CU99" i="20"/>
  <c r="CV86" i="13"/>
  <c r="CV11" i="13"/>
  <c r="CV69" i="13"/>
  <c r="CV90" i="13"/>
  <c r="CV9" i="13"/>
  <c r="CV18" i="13"/>
  <c r="CV59" i="13"/>
  <c r="CV91" i="13"/>
  <c r="CV26" i="13"/>
  <c r="CV33" i="13"/>
  <c r="CV67" i="13"/>
  <c r="CV102" i="13"/>
  <c r="BF59" i="13"/>
  <c r="BF40" i="13"/>
  <c r="BF22" i="13"/>
  <c r="G90" i="13"/>
  <c r="G91" i="13"/>
  <c r="G66" i="13"/>
  <c r="G47" i="13"/>
  <c r="BF32" i="13"/>
  <c r="BF12" i="13"/>
  <c r="BF51" i="13"/>
  <c r="G98" i="13"/>
  <c r="BF37" i="13"/>
  <c r="G83" i="13"/>
  <c r="G39" i="13"/>
  <c r="BF19" i="13"/>
  <c r="G48" i="13"/>
  <c r="C63" i="20"/>
  <c r="AA17" i="13"/>
  <c r="AA56" i="13"/>
  <c r="BJ99" i="20"/>
  <c r="BZ99" i="20"/>
  <c r="BF99" i="20"/>
  <c r="N63" i="20"/>
  <c r="CN63" i="20"/>
  <c r="AA11" i="13"/>
  <c r="AA80" i="13"/>
  <c r="AA41" i="13"/>
  <c r="AA85" i="13"/>
  <c r="AA63" i="13"/>
  <c r="CY63" i="20"/>
  <c r="CJ99" i="20"/>
  <c r="BE97" i="20"/>
  <c r="BS97" i="20"/>
  <c r="R97" i="20"/>
  <c r="AS97" i="20"/>
  <c r="K17" i="20"/>
  <c r="P17" i="20"/>
  <c r="AF17" i="20"/>
  <c r="BW17" i="20"/>
  <c r="BF17" i="20"/>
  <c r="BC17" i="20"/>
  <c r="AA99" i="13"/>
  <c r="AA93" i="13"/>
  <c r="AA45" i="13"/>
  <c r="AA94" i="13"/>
  <c r="AA91" i="13"/>
  <c r="AA53" i="13"/>
  <c r="AA62" i="13"/>
  <c r="AA79" i="13"/>
  <c r="AA107" i="13"/>
  <c r="AA37" i="13"/>
  <c r="AA108" i="13"/>
  <c r="AA102" i="13"/>
  <c r="O86" i="20"/>
  <c r="CS86" i="20"/>
  <c r="AZ86" i="20"/>
  <c r="R86" i="20"/>
  <c r="BX86" i="20"/>
  <c r="K86" i="20"/>
  <c r="AI86" i="20"/>
  <c r="CA86" i="20"/>
  <c r="BK86" i="20"/>
  <c r="G86" i="20"/>
  <c r="Q86" i="20"/>
  <c r="CQ86" i="20"/>
  <c r="AT86" i="20"/>
  <c r="CP86" i="20"/>
  <c r="P86" i="20"/>
  <c r="CN86" i="20"/>
  <c r="DA86" i="20"/>
  <c r="H86" i="20"/>
  <c r="C86" i="20"/>
  <c r="AB86" i="20"/>
  <c r="AR86" i="20"/>
  <c r="AE86" i="20"/>
  <c r="AF86" i="20"/>
  <c r="BY86" i="20"/>
  <c r="BD86" i="20"/>
  <c r="AU86" i="20"/>
  <c r="CZ86" i="20"/>
  <c r="CR86" i="20"/>
  <c r="X86" i="20"/>
  <c r="BU86" i="20"/>
  <c r="BW49" i="20"/>
  <c r="J49" i="20"/>
  <c r="AS11" i="13"/>
  <c r="AS75" i="13"/>
  <c r="AS77" i="13"/>
  <c r="AS70" i="13"/>
  <c r="AS50" i="13"/>
  <c r="AS66" i="13"/>
  <c r="AS16" i="13"/>
  <c r="AS42" i="13"/>
  <c r="AS76" i="13"/>
  <c r="AS60" i="13"/>
  <c r="AS97" i="13"/>
  <c r="AS37" i="13"/>
  <c r="AS65" i="13"/>
  <c r="AS40" i="13"/>
  <c r="AS84" i="13"/>
  <c r="AS104" i="13"/>
  <c r="AS91" i="13"/>
  <c r="AS101" i="13"/>
  <c r="AS21" i="13"/>
  <c r="AS88" i="13"/>
  <c r="AS74" i="13"/>
  <c r="BT86" i="13"/>
  <c r="BT52" i="13"/>
  <c r="BT44" i="13"/>
  <c r="BT47" i="13"/>
  <c r="BT58" i="13"/>
  <c r="BC97" i="20"/>
  <c r="Y17" i="20"/>
  <c r="CM46" i="13"/>
  <c r="CM105" i="13"/>
  <c r="CM57" i="13"/>
  <c r="CM72" i="13"/>
  <c r="CM63" i="13"/>
  <c r="CM91" i="13"/>
  <c r="CM33" i="13"/>
  <c r="CM92" i="13"/>
  <c r="CM67" i="13"/>
  <c r="CM56" i="13"/>
  <c r="CM40" i="13"/>
  <c r="CM61" i="13"/>
  <c r="CM36" i="13"/>
  <c r="CM12" i="13"/>
  <c r="CM64" i="13"/>
  <c r="CM88" i="13"/>
  <c r="CM85" i="13"/>
  <c r="CM95" i="13"/>
  <c r="CM86" i="13"/>
  <c r="CM52" i="13"/>
  <c r="BZ100" i="20"/>
  <c r="B100" i="20"/>
  <c r="AI100" i="20"/>
  <c r="BX100" i="20"/>
  <c r="CZ100" i="20"/>
  <c r="CH100" i="20"/>
  <c r="CJ100" i="20"/>
  <c r="AB100" i="20"/>
  <c r="CR100" i="20"/>
  <c r="CS100" i="20"/>
  <c r="BI100" i="20"/>
  <c r="BL100" i="20"/>
  <c r="BM98" i="20"/>
  <c r="CU98" i="20"/>
  <c r="J98" i="20"/>
  <c r="CL98" i="20"/>
  <c r="Q28" i="20"/>
  <c r="BL28" i="20"/>
  <c r="BS11" i="13"/>
  <c r="N100" i="20"/>
  <c r="BW91" i="13"/>
  <c r="CL40" i="20"/>
  <c r="BR40" i="20"/>
  <c r="B40" i="20"/>
  <c r="S40" i="20"/>
  <c r="X40" i="20"/>
  <c r="CI40" i="20"/>
  <c r="CQ40" i="20"/>
  <c r="BX40" i="20"/>
  <c r="Q40" i="20"/>
  <c r="AZ40" i="20"/>
  <c r="AW40" i="20"/>
  <c r="AP40" i="20"/>
  <c r="CA40" i="20"/>
  <c r="AF40" i="20"/>
  <c r="AW65" i="13"/>
  <c r="F102" i="20"/>
  <c r="B102" i="20"/>
  <c r="BS102" i="20"/>
  <c r="L102" i="20"/>
  <c r="BJ102" i="20"/>
  <c r="DA69" i="13"/>
  <c r="DA76" i="13"/>
  <c r="DA21" i="13"/>
  <c r="DA53" i="13"/>
  <c r="DA45" i="13"/>
  <c r="DA48" i="13"/>
  <c r="BS108" i="24"/>
  <c r="BR7" i="10" s="1"/>
  <c r="AU44" i="20"/>
  <c r="E44" i="20"/>
  <c r="F81" i="20"/>
  <c r="CT81" i="20"/>
  <c r="AJ81" i="20"/>
  <c r="AM81" i="20"/>
  <c r="G81" i="20"/>
  <c r="N4" i="22"/>
  <c r="N4" i="15" s="1"/>
  <c r="CL69" i="13"/>
  <c r="Y57" i="20"/>
  <c r="AI57" i="20"/>
  <c r="AQ57" i="20"/>
  <c r="CY57" i="20"/>
  <c r="AH16" i="20"/>
  <c r="X16" i="20"/>
  <c r="BB60" i="20"/>
  <c r="AV60" i="20"/>
  <c r="CN60" i="20"/>
  <c r="BC60" i="20"/>
  <c r="AA60" i="20"/>
  <c r="AQ60" i="20"/>
  <c r="U60" i="20"/>
  <c r="CV60" i="20"/>
  <c r="AL60" i="20"/>
  <c r="AM60" i="20"/>
  <c r="CC60" i="20"/>
  <c r="BT60" i="20"/>
  <c r="AW60" i="20"/>
  <c r="BE71" i="13"/>
  <c r="BP18" i="20"/>
  <c r="V18" i="20"/>
  <c r="BZ18" i="20"/>
  <c r="AD18" i="20"/>
  <c r="F18" i="20"/>
  <c r="K18" i="20"/>
  <c r="CM18" i="20"/>
  <c r="J41" i="20"/>
  <c r="N41" i="20"/>
  <c r="AA41" i="20"/>
  <c r="AT41" i="20"/>
  <c r="V41" i="20"/>
  <c r="BR41" i="20"/>
  <c r="AN41" i="20"/>
  <c r="CN41" i="20"/>
  <c r="BD41" i="20"/>
  <c r="DB41" i="20"/>
  <c r="CK23" i="20"/>
  <c r="AK23" i="20"/>
  <c r="L39" i="20"/>
  <c r="CY39" i="20"/>
  <c r="BZ106" i="13"/>
  <c r="BD76" i="20"/>
  <c r="BS76" i="20"/>
  <c r="CK55" i="13"/>
  <c r="CD9" i="20"/>
  <c r="E9" i="20"/>
  <c r="BX9" i="20"/>
  <c r="BF9" i="20"/>
  <c r="J9" i="20"/>
  <c r="AU9" i="20"/>
  <c r="BP9" i="20"/>
  <c r="C9" i="20"/>
  <c r="BY9" i="20"/>
  <c r="BR9" i="20"/>
  <c r="V9" i="20"/>
  <c r="N9" i="20"/>
  <c r="R9" i="20"/>
  <c r="BE9" i="20"/>
  <c r="CQ9" i="20"/>
  <c r="BC9" i="20"/>
  <c r="AZ30" i="20"/>
  <c r="AK30" i="20"/>
  <c r="AP87" i="20"/>
  <c r="CB13" i="13"/>
  <c r="CC47" i="13"/>
  <c r="BM94" i="13"/>
  <c r="BF79" i="13"/>
  <c r="BV32" i="13"/>
  <c r="CH59" i="13"/>
  <c r="CH28" i="13"/>
  <c r="CH95" i="13"/>
  <c r="CH53" i="13"/>
  <c r="CH19" i="13"/>
  <c r="CH61" i="13"/>
  <c r="CH87" i="13"/>
  <c r="CH58" i="13"/>
  <c r="CH108" i="13"/>
  <c r="CH34" i="13"/>
  <c r="CH37" i="13"/>
  <c r="CH36" i="13"/>
  <c r="CH81" i="13"/>
  <c r="CH98" i="13"/>
  <c r="CH32" i="13"/>
  <c r="CH7" i="13"/>
  <c r="CH89" i="13"/>
  <c r="CH70" i="13"/>
  <c r="CH51" i="13"/>
  <c r="CH17" i="13"/>
  <c r="CH65" i="13"/>
  <c r="CH74" i="13"/>
  <c r="CH90" i="13"/>
  <c r="CH55" i="13"/>
  <c r="CH13" i="13"/>
  <c r="CH23" i="13"/>
  <c r="CH107" i="13"/>
  <c r="CH16" i="13"/>
  <c r="CH72" i="13"/>
  <c r="CH85" i="13"/>
  <c r="CH8" i="13"/>
  <c r="CH10" i="13"/>
  <c r="CH77" i="13"/>
  <c r="CH101" i="13"/>
  <c r="CH63" i="13"/>
  <c r="CH12" i="13"/>
  <c r="AH105" i="13"/>
  <c r="AH42" i="13"/>
  <c r="AH106" i="13"/>
  <c r="AH85" i="13"/>
  <c r="AH87" i="13"/>
  <c r="AH101" i="13"/>
  <c r="AH53" i="13"/>
  <c r="AH103" i="13"/>
  <c r="AH54" i="13"/>
  <c r="AH27" i="13"/>
  <c r="AH83" i="13"/>
  <c r="AH15" i="13"/>
  <c r="AH36" i="13"/>
  <c r="AH65" i="13"/>
  <c r="AH100" i="13"/>
  <c r="AH96" i="13"/>
  <c r="AH44" i="13"/>
  <c r="AH43" i="13"/>
  <c r="AH21" i="13"/>
  <c r="AH64" i="13"/>
  <c r="AH71" i="13"/>
  <c r="AH37" i="13"/>
  <c r="AH48" i="13"/>
  <c r="AH35" i="13"/>
  <c r="AH57" i="13"/>
  <c r="AH18" i="13"/>
  <c r="AH72" i="13"/>
  <c r="AH78" i="13"/>
  <c r="AH46" i="13"/>
  <c r="AH107" i="13"/>
  <c r="AH47" i="13"/>
  <c r="AH92" i="13"/>
  <c r="AH41" i="13"/>
  <c r="AH98" i="13"/>
  <c r="AH10" i="13"/>
  <c r="AH84" i="13"/>
  <c r="AH61" i="13"/>
  <c r="AH62" i="13"/>
  <c r="AH22" i="13"/>
  <c r="AH102" i="13"/>
  <c r="CL57" i="13"/>
  <c r="CH50" i="13"/>
  <c r="CL108" i="13"/>
  <c r="CL65" i="13"/>
  <c r="CH60" i="13"/>
  <c r="AH30" i="13"/>
  <c r="CW37" i="13"/>
  <c r="BZ84" i="13"/>
  <c r="BZ76" i="13"/>
  <c r="CH24" i="13"/>
  <c r="BZ56" i="13"/>
  <c r="CL63" i="13"/>
  <c r="AH40" i="13"/>
  <c r="AH45" i="13"/>
  <c r="AH108" i="13"/>
  <c r="AH76" i="13"/>
  <c r="CH103" i="13"/>
  <c r="CH18" i="13"/>
  <c r="CW80" i="13"/>
  <c r="R26" i="13"/>
  <c r="R59" i="13"/>
  <c r="R34" i="13"/>
  <c r="R63" i="13"/>
  <c r="R107" i="13"/>
  <c r="BZ63" i="13"/>
  <c r="AH8" i="13"/>
  <c r="CV108" i="24"/>
  <c r="CY108" i="24"/>
  <c r="CW26" i="13"/>
  <c r="CW92" i="13"/>
  <c r="CW7" i="13"/>
  <c r="CW72" i="13"/>
  <c r="CW45" i="13"/>
  <c r="CW86" i="13"/>
  <c r="CW10" i="13"/>
  <c r="CW39" i="13"/>
  <c r="CW22" i="13"/>
  <c r="CW16" i="13"/>
  <c r="CW49" i="13"/>
  <c r="CW98" i="13"/>
  <c r="CW17" i="13"/>
  <c r="CW38" i="13"/>
  <c r="CW42" i="13"/>
  <c r="CW36" i="13"/>
  <c r="CW95" i="13"/>
  <c r="CW21" i="13"/>
  <c r="CW99" i="13"/>
  <c r="CW57" i="13"/>
  <c r="CW107" i="13"/>
  <c r="CW29" i="13"/>
  <c r="CW64" i="13"/>
  <c r="CW19" i="13"/>
  <c r="CW51" i="13"/>
  <c r="CW105" i="13"/>
  <c r="CW63" i="13"/>
  <c r="CW53" i="13"/>
  <c r="CW14" i="13"/>
  <c r="CW77" i="13"/>
  <c r="CW71" i="13"/>
  <c r="CW30" i="13"/>
  <c r="CW96" i="13"/>
  <c r="CW12" i="13"/>
  <c r="CW31" i="13"/>
  <c r="CW40" i="13"/>
  <c r="CW28" i="13"/>
  <c r="CW93" i="13"/>
  <c r="CW87" i="13"/>
  <c r="CW97" i="13"/>
  <c r="CW75" i="13"/>
  <c r="CW48" i="13"/>
  <c r="CW104" i="13"/>
  <c r="CW69" i="13"/>
  <c r="CW61" i="13"/>
  <c r="CW56" i="13"/>
  <c r="CW88" i="13"/>
  <c r="CW65" i="13"/>
  <c r="CW20" i="13"/>
  <c r="CW85" i="13"/>
  <c r="CL82" i="13"/>
  <c r="CL34" i="13"/>
  <c r="CL35" i="13"/>
  <c r="CL45" i="13"/>
  <c r="CL64" i="13"/>
  <c r="CL60" i="13"/>
  <c r="CL70" i="13"/>
  <c r="CL96" i="13"/>
  <c r="CL84" i="13"/>
  <c r="CL61" i="13"/>
  <c r="CL79" i="13"/>
  <c r="CL105" i="13"/>
  <c r="CL88" i="13"/>
  <c r="CL97" i="13"/>
  <c r="CL9" i="13"/>
  <c r="CL18" i="13"/>
  <c r="CL77" i="13"/>
  <c r="CL66" i="13"/>
  <c r="CL22" i="13"/>
  <c r="CL78" i="13"/>
  <c r="CL37" i="13"/>
  <c r="CL48" i="13"/>
  <c r="CL44" i="13"/>
  <c r="CL72" i="13"/>
  <c r="CL7" i="13"/>
  <c r="CL100" i="13"/>
  <c r="CL38" i="13"/>
  <c r="CL62" i="13"/>
  <c r="CL54" i="13"/>
  <c r="CL29" i="13"/>
  <c r="CL41" i="13"/>
  <c r="CL93" i="13"/>
  <c r="CL68" i="13"/>
  <c r="CL95" i="13"/>
  <c r="CL89" i="13"/>
  <c r="CL20" i="13"/>
  <c r="CL102" i="13"/>
  <c r="BZ42" i="13"/>
  <c r="BZ64" i="13"/>
  <c r="BZ96" i="13"/>
  <c r="BZ47" i="13"/>
  <c r="BZ72" i="13"/>
  <c r="BZ12" i="13"/>
  <c r="BZ57" i="13"/>
  <c r="BZ43" i="13"/>
  <c r="BZ95" i="13"/>
  <c r="BZ29" i="13"/>
  <c r="BZ53" i="13"/>
  <c r="BZ89" i="13"/>
  <c r="BZ98" i="13"/>
  <c r="BZ92" i="13"/>
  <c r="BZ21" i="13"/>
  <c r="BZ33" i="13"/>
  <c r="BZ26" i="13"/>
  <c r="BZ70" i="13"/>
  <c r="BZ9" i="13"/>
  <c r="BZ62" i="13"/>
  <c r="BZ88" i="13"/>
  <c r="BZ34" i="13"/>
  <c r="BZ38" i="13"/>
  <c r="BZ50" i="13"/>
  <c r="BZ51" i="13"/>
  <c r="BZ35" i="13"/>
  <c r="BZ46" i="13"/>
  <c r="BZ27" i="13"/>
  <c r="BZ91" i="13"/>
  <c r="BZ86" i="13"/>
  <c r="BZ31" i="13"/>
  <c r="BZ87" i="13"/>
  <c r="BZ97" i="13"/>
  <c r="BZ23" i="13"/>
  <c r="BZ65" i="13"/>
  <c r="BZ107" i="13"/>
  <c r="BZ18" i="13"/>
  <c r="BZ105" i="13"/>
  <c r="AV7" i="13"/>
  <c r="AV41" i="13"/>
  <c r="AV10" i="13"/>
  <c r="AV55" i="13"/>
  <c r="AV42" i="13"/>
  <c r="AV98" i="13"/>
  <c r="AV79" i="13"/>
  <c r="AV94" i="13"/>
  <c r="AV29" i="13"/>
  <c r="AV20" i="13"/>
  <c r="AV50" i="13"/>
  <c r="AV106" i="13"/>
  <c r="AV88" i="13"/>
  <c r="AV86" i="13"/>
  <c r="AV46" i="13"/>
  <c r="AV35" i="13"/>
  <c r="AV38" i="13"/>
  <c r="AV9" i="13"/>
  <c r="AV57" i="13"/>
  <c r="AV93" i="13"/>
  <c r="AV66" i="13"/>
  <c r="AV100" i="13"/>
  <c r="AV40" i="13"/>
  <c r="AV51" i="13"/>
  <c r="AV18" i="13"/>
  <c r="AV27" i="13"/>
  <c r="AV33" i="13"/>
  <c r="AV63" i="13"/>
  <c r="AV72" i="13"/>
  <c r="AV24" i="13"/>
  <c r="AV22" i="13"/>
  <c r="AV77" i="13"/>
  <c r="AV71" i="13"/>
  <c r="AV78" i="13"/>
  <c r="AV34" i="13"/>
  <c r="AV45" i="13"/>
  <c r="AV64" i="13"/>
  <c r="AV23" i="13"/>
  <c r="AV95" i="13"/>
  <c r="AV48" i="13"/>
  <c r="AV105" i="13"/>
  <c r="AV83" i="13"/>
  <c r="AV96" i="13"/>
  <c r="AV11" i="13"/>
  <c r="AV37" i="13"/>
  <c r="AV28" i="13"/>
  <c r="AV84" i="13"/>
  <c r="AV52" i="13"/>
  <c r="AV47" i="13"/>
  <c r="CI84" i="13"/>
  <c r="CI50" i="13"/>
  <c r="CI34" i="13"/>
  <c r="CI77" i="13"/>
  <c r="CI69" i="13"/>
  <c r="CI67" i="13"/>
  <c r="CI29" i="13"/>
  <c r="CI12" i="13"/>
  <c r="CI83" i="13"/>
  <c r="CI43" i="13"/>
  <c r="CI96" i="13"/>
  <c r="R27" i="13"/>
  <c r="R40" i="13"/>
  <c r="R19" i="13"/>
  <c r="R33" i="13"/>
  <c r="R20" i="13"/>
  <c r="R36" i="13"/>
  <c r="R80" i="13"/>
  <c r="R83" i="13"/>
  <c r="R56" i="13"/>
  <c r="R70" i="13"/>
  <c r="R90" i="13"/>
  <c r="R52" i="13"/>
  <c r="R71" i="13"/>
  <c r="R104" i="13"/>
  <c r="R64" i="13"/>
  <c r="R105" i="13"/>
  <c r="R15" i="13"/>
  <c r="R74" i="13"/>
  <c r="R89" i="13"/>
  <c r="R16" i="13"/>
  <c r="R8" i="13"/>
  <c r="R82" i="13"/>
  <c r="R106" i="13"/>
  <c r="R85" i="13"/>
  <c r="R97" i="13"/>
  <c r="R49" i="13"/>
  <c r="R38" i="13"/>
  <c r="R99" i="13"/>
  <c r="R98" i="13"/>
  <c r="R48" i="13"/>
  <c r="R18" i="13"/>
  <c r="R32" i="13"/>
  <c r="R88" i="13"/>
  <c r="R37" i="13"/>
  <c r="R93" i="13"/>
  <c r="R21" i="13"/>
  <c r="R24" i="13"/>
  <c r="R41" i="13"/>
  <c r="R44" i="13"/>
  <c r="R76" i="13"/>
  <c r="R28" i="13"/>
  <c r="R22" i="13"/>
  <c r="R43" i="13"/>
  <c r="R95" i="13"/>
  <c r="R108" i="13"/>
  <c r="R94" i="13"/>
  <c r="R25" i="13"/>
  <c r="R45" i="13"/>
  <c r="R51" i="13"/>
  <c r="R66" i="13"/>
  <c r="R100" i="13"/>
  <c r="R9" i="13"/>
  <c r="R65" i="13"/>
  <c r="R87" i="13"/>
  <c r="R81" i="13"/>
  <c r="R23" i="13"/>
  <c r="R47" i="13"/>
  <c r="R42" i="13"/>
  <c r="R77" i="13"/>
  <c r="R91" i="13"/>
  <c r="R79" i="13"/>
  <c r="R62" i="13"/>
  <c r="R78" i="13"/>
  <c r="R53" i="13"/>
  <c r="R11" i="13"/>
  <c r="R31" i="13"/>
  <c r="R101" i="13"/>
  <c r="R35" i="13"/>
  <c r="R67" i="13"/>
  <c r="R75" i="13"/>
  <c r="R96" i="13"/>
  <c r="R10" i="13"/>
  <c r="R12" i="13"/>
  <c r="R73" i="13"/>
  <c r="R50" i="13"/>
  <c r="BZ79" i="13"/>
  <c r="CL81" i="13"/>
  <c r="CL80" i="13"/>
  <c r="CW68" i="13"/>
  <c r="CW102" i="13"/>
  <c r="CW66" i="13"/>
  <c r="CH14" i="13"/>
  <c r="BZ104" i="13"/>
  <c r="BZ48" i="13"/>
  <c r="CL8" i="13"/>
  <c r="CL67" i="13"/>
  <c r="AH70" i="13"/>
  <c r="AH24" i="13"/>
  <c r="CH83" i="13"/>
  <c r="CH40" i="13"/>
  <c r="CW55" i="13"/>
  <c r="CW18" i="13"/>
  <c r="R61" i="13"/>
  <c r="R86" i="13"/>
  <c r="R13" i="13"/>
  <c r="R92" i="13"/>
  <c r="R102" i="13"/>
  <c r="R55" i="13"/>
  <c r="R30" i="13"/>
  <c r="CW32" i="13"/>
  <c r="CL15" i="13"/>
  <c r="AV44" i="13"/>
  <c r="CL31" i="13"/>
  <c r="CL107" i="13"/>
  <c r="CL47" i="13"/>
  <c r="CL13" i="13"/>
  <c r="CL43" i="13"/>
  <c r="CW67" i="13"/>
  <c r="CW54" i="13"/>
  <c r="BZ24" i="13"/>
  <c r="CL27" i="13"/>
  <c r="CL101" i="13"/>
  <c r="AH12" i="13"/>
  <c r="AH90" i="13"/>
  <c r="CH42" i="13"/>
  <c r="CH44" i="13"/>
  <c r="CW41" i="13"/>
  <c r="CW13" i="13"/>
  <c r="R29" i="13"/>
  <c r="R84" i="13"/>
  <c r="R68" i="13"/>
  <c r="R58" i="13"/>
  <c r="R7" i="13"/>
  <c r="CI27" i="13"/>
  <c r="BZ77" i="13"/>
  <c r="AV103" i="13"/>
  <c r="AV82" i="13"/>
  <c r="AJ93" i="13"/>
  <c r="AJ90" i="13"/>
  <c r="AJ25" i="13"/>
  <c r="AJ64" i="13"/>
  <c r="AJ49" i="13"/>
  <c r="AJ22" i="13"/>
  <c r="AJ40" i="13"/>
  <c r="AJ18" i="13"/>
  <c r="AJ44" i="13"/>
  <c r="AJ38" i="13"/>
  <c r="AJ102" i="13"/>
  <c r="AJ99" i="13"/>
  <c r="AJ57" i="13"/>
  <c r="AJ98" i="13"/>
  <c r="AJ107" i="13"/>
  <c r="AJ82" i="13"/>
  <c r="AJ95" i="13"/>
  <c r="AJ97" i="13"/>
  <c r="BY96" i="13"/>
  <c r="BY15" i="13"/>
  <c r="BY95" i="13"/>
  <c r="BY94" i="13"/>
  <c r="BY85" i="13"/>
  <c r="BY70" i="13"/>
  <c r="BY60" i="13"/>
  <c r="BY57" i="13"/>
  <c r="BY82" i="13"/>
  <c r="BY99" i="13"/>
  <c r="BY8" i="13"/>
  <c r="BY20" i="13"/>
  <c r="BY31" i="13"/>
  <c r="BY106" i="13"/>
  <c r="BY105" i="13"/>
  <c r="BY77" i="13"/>
  <c r="BY32" i="13"/>
  <c r="BY24" i="13"/>
  <c r="BY65" i="13"/>
  <c r="BY47" i="13"/>
  <c r="BY107" i="13"/>
  <c r="BY72" i="13"/>
  <c r="BY55" i="13"/>
  <c r="BY54" i="13"/>
  <c r="BY42" i="13"/>
  <c r="BY64" i="13"/>
  <c r="BY100" i="13"/>
  <c r="BY43" i="13"/>
  <c r="CY21" i="20"/>
  <c r="D21" i="20"/>
  <c r="AH21" i="20"/>
  <c r="G21" i="20"/>
  <c r="AP21" i="20"/>
  <c r="T21" i="20"/>
  <c r="CE21" i="20"/>
  <c r="BP21" i="20"/>
  <c r="BS21" i="20"/>
  <c r="E21" i="20"/>
  <c r="AQ21" i="20"/>
  <c r="CH21" i="20"/>
  <c r="AA21" i="20"/>
  <c r="J21" i="20"/>
  <c r="CM21" i="20"/>
  <c r="BK21" i="20"/>
  <c r="BW21" i="20"/>
  <c r="AD21" i="20"/>
  <c r="CO21" i="20"/>
  <c r="CW21" i="20"/>
  <c r="CT21" i="20"/>
  <c r="BQ21" i="20"/>
  <c r="AS21" i="20"/>
  <c r="Q21" i="20"/>
  <c r="AW73" i="20"/>
  <c r="BS73" i="20"/>
  <c r="CM73" i="20"/>
  <c r="AZ73" i="20"/>
  <c r="DA73" i="20"/>
  <c r="AP73" i="20"/>
  <c r="BE73" i="20"/>
  <c r="CO17" i="20"/>
  <c r="AW17" i="20"/>
  <c r="CJ17" i="20"/>
  <c r="DB17" i="20"/>
  <c r="BN17" i="20"/>
  <c r="BO17" i="20"/>
  <c r="BE17" i="20"/>
  <c r="BY17" i="20"/>
  <c r="AG17" i="20"/>
  <c r="AO17" i="20"/>
  <c r="AN17" i="20"/>
  <c r="AL17" i="20"/>
  <c r="CD17" i="20"/>
  <c r="BB17" i="20"/>
  <c r="F17" i="20"/>
  <c r="CY17" i="20"/>
  <c r="D17" i="20"/>
  <c r="J17" i="20"/>
  <c r="B17" i="20"/>
  <c r="DA17" i="20"/>
  <c r="G17" i="20"/>
  <c r="AT17" i="20"/>
  <c r="BZ17" i="20"/>
  <c r="CV17" i="20"/>
  <c r="BR17" i="20"/>
  <c r="CA17" i="20"/>
  <c r="AS17" i="20"/>
  <c r="CX17" i="20"/>
  <c r="BX17" i="20"/>
  <c r="BP17" i="20"/>
  <c r="BK17" i="20"/>
  <c r="Z17" i="20"/>
  <c r="AX17" i="20"/>
  <c r="AC17" i="20"/>
  <c r="AY17" i="20"/>
  <c r="AB17" i="20"/>
  <c r="U17" i="20"/>
  <c r="CL17" i="20"/>
  <c r="CQ17" i="20"/>
  <c r="Q17" i="20"/>
  <c r="CK17" i="20"/>
  <c r="CZ17" i="20"/>
  <c r="BJ17" i="20"/>
  <c r="O17" i="20"/>
  <c r="CH17" i="20"/>
  <c r="CM17" i="20"/>
  <c r="AH17" i="20"/>
  <c r="BQ17" i="20"/>
  <c r="CU17" i="20"/>
  <c r="N17" i="20"/>
  <c r="CB17" i="20"/>
  <c r="AR17" i="20"/>
  <c r="BT17" i="20"/>
  <c r="AE17" i="20"/>
  <c r="E17" i="20"/>
  <c r="C17" i="20"/>
  <c r="AU17" i="20"/>
  <c r="AA17" i="20"/>
  <c r="AD17" i="20"/>
  <c r="CS17" i="20"/>
  <c r="CP17" i="20"/>
  <c r="H17" i="20"/>
  <c r="BM17" i="20"/>
  <c r="V17" i="20"/>
  <c r="AJ17" i="20"/>
  <c r="AQ17" i="20"/>
  <c r="BS17" i="20"/>
  <c r="BV17" i="20"/>
  <c r="CG33" i="13"/>
  <c r="CG73" i="13"/>
  <c r="AT21" i="20"/>
  <c r="BY71" i="13"/>
  <c r="BY56" i="13"/>
  <c r="BY27" i="13"/>
  <c r="BY49" i="13"/>
  <c r="BY37" i="13"/>
  <c r="BY84" i="13"/>
  <c r="BY34" i="13"/>
  <c r="BY22" i="13"/>
  <c r="BY16" i="13"/>
  <c r="AJ48" i="13"/>
  <c r="AJ72" i="13"/>
  <c r="AJ42" i="13"/>
  <c r="AJ101" i="13"/>
  <c r="AJ32" i="13"/>
  <c r="AJ74" i="13"/>
  <c r="AJ53" i="13"/>
  <c r="AJ45" i="13"/>
  <c r="AJ52" i="13"/>
  <c r="AJ9" i="13"/>
  <c r="AJ65" i="13"/>
  <c r="AN21" i="20"/>
  <c r="BY98" i="13"/>
  <c r="CN21" i="20"/>
  <c r="I17" i="20"/>
  <c r="BU17" i="20"/>
  <c r="AI17" i="20"/>
  <c r="BY17" i="13"/>
  <c r="BY102" i="13"/>
  <c r="BY59" i="13"/>
  <c r="BY13" i="13"/>
  <c r="BY103" i="13"/>
  <c r="BY28" i="13"/>
  <c r="BY46" i="13"/>
  <c r="BY73" i="13"/>
  <c r="BY26" i="13"/>
  <c r="BY14" i="13"/>
  <c r="AL21" i="20"/>
  <c r="AJ39" i="13"/>
  <c r="AJ81" i="13"/>
  <c r="AJ28" i="13"/>
  <c r="AJ41" i="13"/>
  <c r="AJ84" i="13"/>
  <c r="AJ36" i="13"/>
  <c r="AJ30" i="13"/>
  <c r="AJ43" i="13"/>
  <c r="AJ73" i="13"/>
  <c r="AJ80" i="13"/>
  <c r="AJ103" i="13"/>
  <c r="AU21" i="20"/>
  <c r="BY41" i="13"/>
  <c r="BY83" i="13"/>
  <c r="BQ81" i="13"/>
  <c r="BQ31" i="13"/>
  <c r="BQ68" i="13"/>
  <c r="BQ39" i="13"/>
  <c r="BQ91" i="13"/>
  <c r="BQ67" i="13"/>
  <c r="BQ23" i="13"/>
  <c r="BQ78" i="13"/>
  <c r="BQ85" i="13"/>
  <c r="BQ94" i="13"/>
  <c r="BQ87" i="13"/>
  <c r="BQ84" i="13"/>
  <c r="BQ40" i="13"/>
  <c r="BQ21" i="13"/>
  <c r="BQ65" i="13"/>
  <c r="BQ73" i="13"/>
  <c r="BQ64" i="13"/>
  <c r="BQ50" i="13"/>
  <c r="DA86" i="13"/>
  <c r="DA61" i="13"/>
  <c r="DA32" i="13"/>
  <c r="DA97" i="13"/>
  <c r="DA25" i="13"/>
  <c r="DA20" i="13"/>
  <c r="DA41" i="13"/>
  <c r="DA30" i="13"/>
  <c r="DA18" i="13"/>
  <c r="DA55" i="13"/>
  <c r="DA10" i="13"/>
  <c r="DA43" i="13"/>
  <c r="DA12" i="13"/>
  <c r="DA103" i="13"/>
  <c r="DA27" i="13"/>
  <c r="DA73" i="13"/>
  <c r="DA104" i="13"/>
  <c r="DA91" i="13"/>
  <c r="DA60" i="13"/>
  <c r="DA37" i="13"/>
  <c r="DA22" i="13"/>
  <c r="DA102" i="13"/>
  <c r="DA66" i="13"/>
  <c r="DA94" i="13"/>
  <c r="DA81" i="13"/>
  <c r="DA68" i="13"/>
  <c r="DA65" i="13"/>
  <c r="DA96" i="13"/>
  <c r="DA46" i="13"/>
  <c r="DA89" i="13"/>
  <c r="DA81" i="20"/>
  <c r="CM81" i="20"/>
  <c r="CD81" i="20"/>
  <c r="R81" i="20"/>
  <c r="CX81" i="20"/>
  <c r="O81" i="20"/>
  <c r="B81" i="20"/>
  <c r="D81" i="20"/>
  <c r="BJ81" i="20"/>
  <c r="CH81" i="20"/>
  <c r="CF81" i="20"/>
  <c r="BA81" i="20"/>
  <c r="AD81" i="20"/>
  <c r="BW81" i="20"/>
  <c r="P81" i="20"/>
  <c r="CE81" i="20"/>
  <c r="AN81" i="20"/>
  <c r="H81" i="20"/>
  <c r="BC81" i="20"/>
  <c r="CY81" i="20"/>
  <c r="CP81" i="20"/>
  <c r="AI81" i="20"/>
  <c r="CN81" i="20"/>
  <c r="BK81" i="20"/>
  <c r="BT81" i="20"/>
  <c r="I81" i="20"/>
  <c r="BH81" i="20"/>
  <c r="AY81" i="20"/>
  <c r="C81" i="20"/>
  <c r="Q81" i="20"/>
  <c r="CQ81" i="20"/>
  <c r="CG81" i="20"/>
  <c r="CI81" i="20"/>
  <c r="BE81" i="20"/>
  <c r="CR81" i="20"/>
  <c r="AL81" i="20"/>
  <c r="BG81" i="20"/>
  <c r="DB81" i="20"/>
  <c r="CW81" i="20"/>
  <c r="CZ81" i="20"/>
  <c r="Y81" i="20"/>
  <c r="K81" i="20"/>
  <c r="AW81" i="20"/>
  <c r="AR81" i="20"/>
  <c r="U81" i="20"/>
  <c r="AY37" i="20"/>
  <c r="N37" i="20"/>
  <c r="B37" i="20"/>
  <c r="BE37" i="20"/>
  <c r="AA37" i="20"/>
  <c r="AU37" i="20"/>
  <c r="K37" i="20"/>
  <c r="CI37" i="20"/>
  <c r="CK37" i="20"/>
  <c r="BO37" i="20"/>
  <c r="I37" i="20"/>
  <c r="AO37" i="20"/>
  <c r="BM37" i="20"/>
  <c r="CS37" i="20"/>
  <c r="AS37" i="20"/>
  <c r="CA37" i="20"/>
  <c r="AE37" i="20"/>
  <c r="BF37" i="20"/>
  <c r="AZ37" i="20"/>
  <c r="CB37" i="20"/>
  <c r="CV37" i="20"/>
  <c r="V37" i="20"/>
  <c r="CJ37" i="20"/>
  <c r="F37" i="20"/>
  <c r="BV37" i="20"/>
  <c r="CT37" i="20"/>
  <c r="DB37" i="20"/>
  <c r="E37" i="20"/>
  <c r="AI37" i="20"/>
  <c r="AG37" i="20"/>
  <c r="AF37" i="20"/>
  <c r="S37" i="20"/>
  <c r="BR37" i="20"/>
  <c r="H37" i="20"/>
  <c r="BA37" i="20"/>
  <c r="R37" i="20"/>
  <c r="CN37" i="20"/>
  <c r="CS82" i="20"/>
  <c r="AB82" i="20"/>
  <c r="AK82" i="20"/>
  <c r="AS82" i="20"/>
  <c r="CF82" i="20"/>
  <c r="CX82" i="20"/>
  <c r="AR82" i="20"/>
  <c r="CU82" i="20"/>
  <c r="AJ82" i="20"/>
  <c r="BB82" i="20"/>
  <c r="BW82" i="20"/>
  <c r="AY82" i="20"/>
  <c r="T82" i="20"/>
  <c r="AT82" i="20"/>
  <c r="AQ82" i="20"/>
  <c r="AA82" i="20"/>
  <c r="D82" i="20"/>
  <c r="H82" i="20"/>
  <c r="AX82" i="20"/>
  <c r="BO82" i="20"/>
  <c r="DA7" i="13"/>
  <c r="U25" i="20"/>
  <c r="BX25" i="20"/>
  <c r="CI24" i="13"/>
  <c r="BM71" i="20"/>
  <c r="S71" i="20"/>
  <c r="BB71" i="20"/>
  <c r="CD71" i="20"/>
  <c r="M52" i="13"/>
  <c r="M29" i="13"/>
  <c r="BB13" i="20"/>
  <c r="BL13" i="20"/>
  <c r="G4" i="22"/>
  <c r="G4" i="15" s="1"/>
  <c r="AO108" i="24"/>
  <c r="AN7" i="10" s="1"/>
  <c r="F44" i="20"/>
  <c r="CZ44" i="20"/>
  <c r="AW80" i="20"/>
  <c r="AN80" i="20"/>
  <c r="BR46" i="20"/>
  <c r="CO46" i="20"/>
  <c r="C19" i="20"/>
  <c r="CH19" i="20"/>
  <c r="BT19" i="20"/>
  <c r="D19" i="20"/>
  <c r="CG19" i="20"/>
  <c r="BU19" i="20"/>
  <c r="CA19" i="20"/>
  <c r="CU19" i="20"/>
  <c r="CP19" i="20"/>
  <c r="CM19" i="20"/>
  <c r="CL19" i="20"/>
  <c r="AU19" i="20"/>
  <c r="Z19" i="20"/>
  <c r="AC19" i="20"/>
  <c r="K19" i="20"/>
  <c r="T19" i="20"/>
  <c r="CO19" i="20"/>
  <c r="G19" i="20"/>
  <c r="BJ19" i="20"/>
  <c r="CC19" i="20"/>
  <c r="BP19" i="20"/>
  <c r="BS19" i="20"/>
  <c r="AJ19" i="20"/>
  <c r="W19" i="20"/>
  <c r="BQ19" i="20"/>
  <c r="DB19" i="20"/>
  <c r="BG19" i="20"/>
  <c r="CY19" i="20"/>
  <c r="Y19" i="20"/>
  <c r="H30" i="20"/>
  <c r="AI30" i="20"/>
  <c r="AD98" i="20"/>
  <c r="AE98" i="20"/>
  <c r="V98" i="20"/>
  <c r="BZ10" i="13"/>
  <c r="T96" i="13"/>
  <c r="AI61" i="13"/>
  <c r="W76" i="13"/>
  <c r="L87" i="20"/>
  <c r="AG31" i="13"/>
  <c r="C79" i="13"/>
  <c r="BV45" i="13"/>
  <c r="O87" i="13"/>
  <c r="CX44" i="13"/>
  <c r="BB18" i="13"/>
  <c r="Z49" i="20"/>
  <c r="AG49" i="20"/>
  <c r="BR49" i="20"/>
  <c r="AV49" i="20"/>
  <c r="AY49" i="20"/>
  <c r="DB49" i="20"/>
  <c r="AE49" i="20"/>
  <c r="AB49" i="20"/>
  <c r="CC49" i="20"/>
  <c r="AF49" i="20"/>
  <c r="CP49" i="20"/>
  <c r="DA49" i="20"/>
  <c r="BM49" i="20"/>
  <c r="CB96" i="13"/>
  <c r="CB93" i="13"/>
  <c r="Q108" i="13"/>
  <c r="Q89" i="13"/>
  <c r="CB100" i="13"/>
  <c r="Q60" i="13"/>
  <c r="CB68" i="13"/>
  <c r="CB83" i="13"/>
  <c r="Q28" i="13"/>
  <c r="Q82" i="13"/>
  <c r="B79" i="13"/>
  <c r="B50" i="13"/>
  <c r="AB13" i="13"/>
  <c r="AB36" i="13"/>
  <c r="AB35" i="13"/>
  <c r="AB27" i="13"/>
  <c r="AB84" i="13"/>
  <c r="AB106" i="13"/>
  <c r="AB55" i="13"/>
  <c r="AB7" i="13"/>
  <c r="AB38" i="13"/>
  <c r="AB37" i="13"/>
  <c r="AB61" i="13"/>
  <c r="AB104" i="13"/>
  <c r="AB62" i="13"/>
  <c r="AB94" i="13"/>
  <c r="AB19" i="13"/>
  <c r="AB8" i="13"/>
  <c r="AB64" i="13"/>
  <c r="BV49" i="20"/>
  <c r="CF49" i="20"/>
  <c r="AM49" i="20"/>
  <c r="BQ49" i="20"/>
  <c r="BX108" i="24"/>
  <c r="BW7" i="10" s="1"/>
  <c r="BH108" i="24"/>
  <c r="BG7" i="10" s="1"/>
  <c r="CD22" i="13"/>
  <c r="CD10" i="13"/>
  <c r="CD51" i="13"/>
  <c r="BZ108" i="24"/>
  <c r="Q104" i="13"/>
  <c r="Q97" i="13"/>
  <c r="Q29" i="13"/>
  <c r="Q45" i="13"/>
  <c r="Q40" i="13"/>
  <c r="Q69" i="13"/>
  <c r="Q32" i="13"/>
  <c r="Q19" i="13"/>
  <c r="Q15" i="13"/>
  <c r="Q43" i="13"/>
  <c r="Q73" i="13"/>
  <c r="Q23" i="13"/>
  <c r="Q38" i="13"/>
  <c r="Q13" i="13"/>
  <c r="Q75" i="13"/>
  <c r="Q85" i="13"/>
  <c r="Q20" i="13"/>
  <c r="T92" i="20"/>
  <c r="C92" i="20"/>
  <c r="CO92" i="20"/>
  <c r="B29" i="13"/>
  <c r="B21" i="13"/>
  <c r="B9" i="13"/>
  <c r="B49" i="13"/>
  <c r="B98" i="13"/>
  <c r="B105" i="13"/>
  <c r="B90" i="13"/>
  <c r="B47" i="13"/>
  <c r="B84" i="13"/>
  <c r="B57" i="13"/>
  <c r="B34" i="13"/>
  <c r="B10" i="13"/>
  <c r="B58" i="13"/>
  <c r="B38" i="13"/>
  <c r="B35" i="13"/>
  <c r="B65" i="13"/>
  <c r="B27" i="13"/>
  <c r="B83" i="13"/>
  <c r="B23" i="13"/>
  <c r="B22" i="13"/>
  <c r="B41" i="13"/>
  <c r="B91" i="13"/>
  <c r="B46" i="13"/>
  <c r="B45" i="13"/>
  <c r="B17" i="13"/>
  <c r="B73" i="13"/>
  <c r="B92" i="13"/>
  <c r="B64" i="13"/>
  <c r="B63" i="13"/>
  <c r="CB55" i="13"/>
  <c r="CB23" i="13"/>
  <c r="CB20" i="13"/>
  <c r="CB34" i="13"/>
  <c r="CB90" i="13"/>
  <c r="CB39" i="13"/>
  <c r="CB18" i="13"/>
  <c r="CB87" i="13"/>
  <c r="CB16" i="13"/>
  <c r="CB42" i="13"/>
  <c r="CB88" i="13"/>
  <c r="CB91" i="13"/>
  <c r="CB47" i="13"/>
  <c r="CB62" i="13"/>
  <c r="CB61" i="13"/>
  <c r="CB81" i="13"/>
  <c r="BL11" i="13"/>
  <c r="BL96" i="13"/>
  <c r="BL43" i="13"/>
  <c r="BL90" i="13"/>
  <c r="BL29" i="13"/>
  <c r="BL65" i="13"/>
  <c r="BL93" i="13"/>
  <c r="BL82" i="13"/>
  <c r="BL42" i="13"/>
  <c r="BL20" i="13"/>
  <c r="BL99" i="13"/>
  <c r="BL34" i="13"/>
  <c r="BL108" i="13"/>
  <c r="BL57" i="13"/>
  <c r="BL14" i="13"/>
  <c r="BL62" i="13"/>
  <c r="BL83" i="13"/>
  <c r="BL9" i="13"/>
  <c r="BL45" i="13"/>
  <c r="BL107" i="13"/>
  <c r="BL64" i="13"/>
  <c r="BL74" i="13"/>
  <c r="BL103" i="13"/>
  <c r="BL12" i="13"/>
  <c r="BL80" i="13"/>
  <c r="BL55" i="13"/>
  <c r="BL105" i="13"/>
  <c r="BL53" i="13"/>
  <c r="BL28" i="13"/>
  <c r="BL102" i="13"/>
  <c r="BL52" i="13"/>
  <c r="BL89" i="13"/>
  <c r="BL104" i="13"/>
  <c r="BL88" i="13"/>
  <c r="BL19" i="13"/>
  <c r="BL46" i="13"/>
  <c r="BL22" i="13"/>
  <c r="BL61" i="13"/>
  <c r="BL50" i="13"/>
  <c r="BL47" i="13"/>
  <c r="BL27" i="13"/>
  <c r="BL66" i="13"/>
  <c r="BL72" i="13"/>
  <c r="BL17" i="13"/>
  <c r="BL36" i="13"/>
  <c r="BL39" i="13"/>
  <c r="BL100" i="13"/>
  <c r="AL68" i="20"/>
  <c r="CM68" i="20"/>
  <c r="CA68" i="20"/>
  <c r="AH68" i="20"/>
  <c r="AB68" i="20"/>
  <c r="J68" i="20"/>
  <c r="AY68" i="20"/>
  <c r="CN68" i="20"/>
  <c r="AN68" i="20"/>
  <c r="R68" i="20"/>
  <c r="AG68" i="20"/>
  <c r="BQ68" i="20"/>
  <c r="BS68" i="20"/>
  <c r="DB68" i="20"/>
  <c r="CD68" i="20"/>
  <c r="B68" i="20"/>
  <c r="AZ68" i="20"/>
  <c r="AT68" i="20"/>
  <c r="CX68" i="20"/>
  <c r="AE68" i="20"/>
  <c r="P68" i="20"/>
  <c r="AS68" i="20"/>
  <c r="AQ68" i="20"/>
  <c r="CI68" i="20"/>
  <c r="BN68" i="20"/>
  <c r="BR68" i="20"/>
  <c r="L68" i="20"/>
  <c r="C68" i="20"/>
  <c r="CP68" i="20"/>
  <c r="CG68" i="20"/>
  <c r="CY68" i="20"/>
  <c r="O68" i="20"/>
  <c r="AF68" i="20"/>
  <c r="X68" i="20"/>
  <c r="AK68" i="20"/>
  <c r="W68" i="20"/>
  <c r="BV68" i="20"/>
  <c r="I68" i="20"/>
  <c r="BE68" i="20"/>
  <c r="BB68" i="20"/>
  <c r="AW68" i="20"/>
  <c r="BF68" i="20"/>
  <c r="Z68" i="20"/>
  <c r="BW68" i="20"/>
  <c r="CZ68" i="20"/>
  <c r="CL68" i="20"/>
  <c r="AA68" i="20"/>
  <c r="AO68" i="20"/>
  <c r="CK68" i="20"/>
  <c r="CF68" i="20"/>
  <c r="BJ68" i="20"/>
  <c r="CO68" i="20"/>
  <c r="BT68" i="20"/>
  <c r="CQ68" i="20"/>
  <c r="CH68" i="20"/>
  <c r="BG68" i="20"/>
  <c r="AX68" i="20"/>
  <c r="BC68" i="20"/>
  <c r="AD68" i="20"/>
  <c r="CU68" i="20"/>
  <c r="G68" i="20"/>
  <c r="AM68" i="20"/>
  <c r="CB68" i="20"/>
  <c r="D68" i="20"/>
  <c r="AU68" i="20"/>
  <c r="Q68" i="20"/>
  <c r="BY68" i="20"/>
  <c r="F68" i="20"/>
  <c r="CC68" i="20"/>
  <c r="S68" i="20"/>
  <c r="L49" i="20"/>
  <c r="BD49" i="20"/>
  <c r="CG49" i="20"/>
  <c r="AS49" i="20"/>
  <c r="N49" i="20"/>
  <c r="CW49" i="20"/>
  <c r="AX49" i="20"/>
  <c r="AH49" i="20"/>
  <c r="AD49" i="20"/>
  <c r="T49" i="20"/>
  <c r="CV49" i="20"/>
  <c r="BH49" i="20"/>
  <c r="AI49" i="20"/>
  <c r="W49" i="20"/>
  <c r="CI49" i="20"/>
  <c r="CY49" i="20"/>
  <c r="CR49" i="20"/>
  <c r="CB65" i="13"/>
  <c r="Q22" i="13"/>
  <c r="Q72" i="13"/>
  <c r="CB98" i="13"/>
  <c r="Q17" i="13"/>
  <c r="Q54" i="13"/>
  <c r="Q100" i="13"/>
  <c r="Q78" i="13"/>
  <c r="CB38" i="13"/>
  <c r="CB25" i="13"/>
  <c r="Q91" i="13"/>
  <c r="Q37" i="13"/>
  <c r="B18" i="13"/>
  <c r="B67" i="13"/>
  <c r="B96" i="13"/>
  <c r="Q105" i="13"/>
  <c r="CB70" i="13"/>
  <c r="B107" i="13"/>
  <c r="F68" i="22"/>
  <c r="F68" i="15" s="1"/>
  <c r="Y49" i="13"/>
  <c r="Y105" i="13"/>
  <c r="AW66" i="13"/>
  <c r="CG50" i="20"/>
  <c r="AF50" i="20"/>
  <c r="BR45" i="20"/>
  <c r="BN45" i="20"/>
  <c r="AV45" i="20"/>
  <c r="BF45" i="20"/>
  <c r="CP45" i="20"/>
  <c r="CW45" i="20"/>
  <c r="U45" i="20"/>
  <c r="BP45" i="20"/>
  <c r="CD45" i="20"/>
  <c r="CL45" i="20"/>
  <c r="BB45" i="20"/>
  <c r="X45" i="20"/>
  <c r="L45" i="20"/>
  <c r="BA45" i="20"/>
  <c r="AL45" i="20"/>
  <c r="R45" i="20"/>
  <c r="AF45" i="20"/>
  <c r="BE45" i="20"/>
  <c r="BQ45" i="20"/>
  <c r="BV45" i="20"/>
  <c r="BH45" i="20"/>
  <c r="AM45" i="20"/>
  <c r="AK45" i="20"/>
  <c r="CX45" i="20"/>
  <c r="CE45" i="20"/>
  <c r="CY45" i="20"/>
  <c r="C45" i="20"/>
  <c r="AB45" i="20"/>
  <c r="CA45" i="20"/>
  <c r="AP45" i="20"/>
  <c r="AG45" i="20"/>
  <c r="CC67" i="20"/>
  <c r="O67" i="20"/>
  <c r="BK67" i="20"/>
  <c r="BI67" i="20"/>
  <c r="AV67" i="20"/>
  <c r="R67" i="20"/>
  <c r="P67" i="20"/>
  <c r="BE67" i="20"/>
  <c r="J67" i="20"/>
  <c r="CE67" i="20"/>
  <c r="B67" i="20"/>
  <c r="AB67" i="20"/>
  <c r="BF67" i="20"/>
  <c r="CB67" i="20"/>
  <c r="CV67" i="20"/>
  <c r="X67" i="20"/>
  <c r="BD67" i="20"/>
  <c r="AW67" i="20"/>
  <c r="AG67" i="20"/>
  <c r="BO67" i="20"/>
  <c r="BV67" i="20"/>
  <c r="CI67" i="20"/>
  <c r="CS67" i="20"/>
  <c r="D67" i="20"/>
  <c r="CP67" i="20"/>
  <c r="AN67" i="20"/>
  <c r="U108" i="24"/>
  <c r="T7" i="10" s="1"/>
  <c r="F38" i="22"/>
  <c r="F38" i="15" s="1"/>
  <c r="T45" i="20"/>
  <c r="AS44" i="20"/>
  <c r="C44" i="20"/>
  <c r="CR44" i="20"/>
  <c r="AK44" i="20"/>
  <c r="I44" i="20"/>
  <c r="S44" i="20"/>
  <c r="AB44" i="20"/>
  <c r="CQ44" i="20"/>
  <c r="CW44" i="20"/>
  <c r="BV44" i="20"/>
  <c r="CJ44" i="20"/>
  <c r="AA44" i="20"/>
  <c r="AD44" i="20"/>
  <c r="BI44" i="20"/>
  <c r="CT44" i="20"/>
  <c r="AO44" i="20"/>
  <c r="CS44" i="20"/>
  <c r="BQ44" i="20"/>
  <c r="AH44" i="20"/>
  <c r="BR44" i="20"/>
  <c r="DB44" i="20"/>
  <c r="BJ44" i="20"/>
  <c r="BD44" i="20"/>
  <c r="AX44" i="20"/>
  <c r="BT44" i="20"/>
  <c r="BX44" i="20"/>
  <c r="BO44" i="20"/>
  <c r="Q44" i="20"/>
  <c r="BA44" i="20"/>
  <c r="B44" i="20"/>
  <c r="W44" i="20"/>
  <c r="Z44" i="20"/>
  <c r="AN44" i="20"/>
  <c r="CH44" i="20"/>
  <c r="AP44" i="20"/>
  <c r="CM44" i="20"/>
  <c r="J44" i="20"/>
  <c r="N44" i="20"/>
  <c r="DA44" i="20"/>
  <c r="BE44" i="20"/>
  <c r="BF44" i="20"/>
  <c r="AF44" i="20"/>
  <c r="CI44" i="20"/>
  <c r="CY44" i="20"/>
  <c r="CV44" i="20"/>
  <c r="BN44" i="20"/>
  <c r="AM44" i="20"/>
  <c r="AC44" i="20"/>
  <c r="N69" i="20"/>
  <c r="BQ89" i="13"/>
  <c r="CR98" i="20"/>
  <c r="BD69" i="20"/>
  <c r="J69" i="20"/>
  <c r="AM69" i="20"/>
  <c r="CV98" i="20"/>
  <c r="F65" i="22"/>
  <c r="F65" i="15" s="1"/>
  <c r="CJ13" i="20"/>
  <c r="BC13" i="20"/>
  <c r="CB69" i="20"/>
  <c r="CL69" i="20"/>
  <c r="A46" i="13"/>
  <c r="BK69" i="20"/>
  <c r="CL9" i="20"/>
  <c r="CB9" i="20"/>
  <c r="AL9" i="20"/>
  <c r="CX9" i="20"/>
  <c r="BT9" i="20"/>
  <c r="CI9" i="20"/>
  <c r="CW9" i="20"/>
  <c r="CM9" i="20"/>
  <c r="CR9" i="20"/>
  <c r="S9" i="20"/>
  <c r="CG9" i="20"/>
  <c r="BO9" i="20"/>
  <c r="H9" i="20"/>
  <c r="AW9" i="20"/>
  <c r="AK9" i="20"/>
  <c r="AG9" i="20"/>
  <c r="CS9" i="20"/>
  <c r="AS9" i="20"/>
  <c r="BG9" i="20"/>
  <c r="Z42" i="20"/>
  <c r="AW42" i="20"/>
  <c r="AY86" i="20"/>
  <c r="AN69" i="20"/>
  <c r="BR69" i="20"/>
  <c r="V69" i="20"/>
  <c r="CK69" i="20"/>
  <c r="AB69" i="20"/>
  <c r="CP69" i="20"/>
  <c r="AU69" i="20"/>
  <c r="CI69" i="20"/>
  <c r="AS69" i="20"/>
  <c r="AP69" i="20"/>
  <c r="AZ69" i="20"/>
  <c r="AC69" i="20"/>
  <c r="CO69" i="20"/>
  <c r="BT69" i="20"/>
  <c r="U69" i="20"/>
  <c r="I69" i="20"/>
  <c r="BX69" i="20"/>
  <c r="Z98" i="20"/>
  <c r="CP98" i="20"/>
  <c r="BY98" i="20"/>
  <c r="AN98" i="20"/>
  <c r="T98" i="20"/>
  <c r="BH98" i="20"/>
  <c r="AZ98" i="20"/>
  <c r="AB98" i="20"/>
  <c r="O98" i="20"/>
  <c r="G98" i="20"/>
  <c r="I98" i="20"/>
  <c r="BS98" i="20"/>
  <c r="BA98" i="20"/>
  <c r="BW98" i="20"/>
  <c r="D98" i="20"/>
  <c r="BF98" i="20"/>
  <c r="AY69" i="20"/>
  <c r="BF69" i="20"/>
  <c r="F71" i="22"/>
  <c r="F71" i="15" s="1"/>
  <c r="F75" i="22"/>
  <c r="F75" i="15" s="1"/>
  <c r="CP108" i="24"/>
  <c r="AF69" i="20"/>
  <c r="M50" i="13"/>
  <c r="CW82" i="13"/>
  <c r="AA9" i="20"/>
  <c r="O9" i="20"/>
  <c r="BQ41" i="13"/>
  <c r="BQ72" i="13"/>
  <c r="BQ92" i="13"/>
  <c r="BQ99" i="13"/>
  <c r="BQ86" i="13"/>
  <c r="BQ53" i="13"/>
  <c r="R4" i="22"/>
  <c r="R4" i="15" s="1"/>
  <c r="G69" i="20"/>
  <c r="CN69" i="20"/>
  <c r="M26" i="13"/>
  <c r="BC98" i="20"/>
  <c r="BO69" i="20"/>
  <c r="BX13" i="20"/>
  <c r="AK86" i="20"/>
  <c r="CZ69" i="20"/>
  <c r="U98" i="20"/>
  <c r="CB108" i="24"/>
  <c r="CA7" i="10" s="1"/>
  <c r="BQ22" i="13"/>
  <c r="K69" i="20"/>
  <c r="AF98" i="20"/>
  <c r="BQ98" i="13"/>
  <c r="BU9" i="20"/>
  <c r="BQ62" i="13"/>
  <c r="CJ62" i="13"/>
  <c r="BQ56" i="13"/>
  <c r="BN69" i="20"/>
  <c r="BC69" i="20"/>
  <c r="BK98" i="20"/>
  <c r="CF69" i="20"/>
  <c r="BZ9" i="20"/>
  <c r="AA9" i="13"/>
  <c r="J4" i="22"/>
  <c r="J4" i="15" s="1"/>
  <c r="DA95" i="13"/>
  <c r="CE40" i="13"/>
  <c r="BG57" i="13"/>
  <c r="G85" i="13"/>
  <c r="DA71" i="13"/>
  <c r="DA93" i="13"/>
  <c r="DA38" i="13"/>
  <c r="Q108" i="24"/>
  <c r="P7" i="10" s="1"/>
  <c r="DA82" i="13"/>
  <c r="DA62" i="13"/>
  <c r="AU81" i="20"/>
  <c r="H9" i="13"/>
  <c r="AQ108" i="24"/>
  <c r="CS81" i="20"/>
  <c r="DA34" i="13"/>
  <c r="M81" i="20"/>
  <c r="AQ81" i="20"/>
  <c r="W81" i="20"/>
  <c r="AC81" i="20"/>
  <c r="AV92" i="13"/>
  <c r="DA9" i="13"/>
  <c r="BV103" i="13"/>
  <c r="CK81" i="20"/>
  <c r="O87" i="20"/>
  <c r="S19" i="20"/>
  <c r="BV22" i="13"/>
  <c r="DA23" i="13"/>
  <c r="AX87" i="20"/>
  <c r="BF99" i="13"/>
  <c r="AZ81" i="20"/>
  <c r="AY19" i="20"/>
  <c r="DA100" i="13"/>
  <c r="DA85" i="13"/>
  <c r="DA51" i="13"/>
  <c r="CC21" i="13"/>
  <c r="CX93" i="13"/>
  <c r="L86" i="13"/>
  <c r="BL81" i="20"/>
  <c r="CC81" i="20"/>
  <c r="U51" i="13"/>
  <c r="AQ19" i="20"/>
  <c r="AL87" i="20"/>
  <c r="F27" i="13"/>
  <c r="F101" i="13"/>
  <c r="F93" i="13"/>
  <c r="F43" i="13"/>
  <c r="F75" i="13"/>
  <c r="F58" i="13"/>
  <c r="F21" i="13"/>
  <c r="F34" i="13"/>
  <c r="F36" i="13"/>
  <c r="F17" i="13"/>
  <c r="F76" i="13"/>
  <c r="F83" i="13"/>
  <c r="F97" i="13"/>
  <c r="F103" i="13"/>
  <c r="F85" i="13"/>
  <c r="F51" i="13"/>
  <c r="F13" i="13"/>
  <c r="F70" i="13"/>
  <c r="F26" i="13"/>
  <c r="F100" i="13"/>
  <c r="F33" i="13"/>
  <c r="F15" i="13"/>
  <c r="F57" i="13"/>
  <c r="F89" i="13"/>
  <c r="F54" i="13"/>
  <c r="F63" i="13"/>
  <c r="F37" i="13"/>
  <c r="F32" i="13"/>
  <c r="F53" i="13"/>
  <c r="F29" i="13"/>
  <c r="F105" i="13"/>
  <c r="F87" i="13"/>
  <c r="F22" i="13"/>
  <c r="F14" i="13"/>
  <c r="F66" i="13"/>
  <c r="F67" i="13"/>
  <c r="F25" i="13"/>
  <c r="F12" i="13"/>
  <c r="F90" i="13"/>
  <c r="F64" i="13"/>
  <c r="F98" i="13"/>
  <c r="F30" i="13"/>
  <c r="F45" i="13"/>
  <c r="F42" i="13"/>
  <c r="F18" i="13"/>
  <c r="F78" i="13"/>
  <c r="F59" i="13"/>
  <c r="F84" i="13"/>
  <c r="F38" i="13"/>
  <c r="CG20" i="13"/>
  <c r="CG8" i="13"/>
  <c r="CG90" i="13"/>
  <c r="CG22" i="13"/>
  <c r="CG82" i="13"/>
  <c r="CG43" i="13"/>
  <c r="CG66" i="13"/>
  <c r="CG29" i="13"/>
  <c r="CG78" i="13"/>
  <c r="CG107" i="13"/>
  <c r="CG60" i="13"/>
  <c r="CG13" i="13"/>
  <c r="CG7" i="13"/>
  <c r="CG18" i="13"/>
  <c r="CG75" i="13"/>
  <c r="CG23" i="13"/>
  <c r="CG62" i="13"/>
  <c r="CG47" i="13"/>
  <c r="CG30" i="13"/>
  <c r="CG79" i="13"/>
  <c r="CG102" i="13"/>
  <c r="CG63" i="13"/>
  <c r="CG76" i="13"/>
  <c r="CG34" i="13"/>
  <c r="CG106" i="13"/>
  <c r="CG57" i="13"/>
  <c r="CG26" i="13"/>
  <c r="CG101" i="13"/>
  <c r="CG24" i="13"/>
  <c r="CG55" i="13"/>
  <c r="CG44" i="13"/>
  <c r="CG87" i="13"/>
  <c r="CG81" i="13"/>
  <c r="CG25" i="13"/>
  <c r="CG70" i="13"/>
  <c r="CG68" i="13"/>
  <c r="CG9" i="13"/>
  <c r="CG41" i="13"/>
  <c r="CG94" i="13"/>
  <c r="CG93" i="13"/>
  <c r="CG17" i="13"/>
  <c r="CG80" i="13"/>
  <c r="CG56" i="13"/>
  <c r="CG39" i="13"/>
  <c r="CG96" i="13"/>
  <c r="CG72" i="13"/>
  <c r="CG86" i="13"/>
  <c r="CS35" i="13"/>
  <c r="CS45" i="13"/>
  <c r="CS105" i="13"/>
  <c r="CS85" i="13"/>
  <c r="CS56" i="13"/>
  <c r="CS33" i="13"/>
  <c r="CS40" i="13"/>
  <c r="CS50" i="13"/>
  <c r="CS80" i="13"/>
  <c r="CS9" i="13"/>
  <c r="CS11" i="13"/>
  <c r="CS14" i="13"/>
  <c r="CS73" i="13"/>
  <c r="CS82" i="13"/>
  <c r="CS63" i="13"/>
  <c r="CS94" i="13"/>
  <c r="CS36" i="13"/>
  <c r="CS97" i="13"/>
  <c r="CS91" i="13"/>
  <c r="CS104" i="13"/>
  <c r="CS48" i="13"/>
  <c r="CS106" i="13"/>
  <c r="CS61" i="13"/>
  <c r="CS74" i="13"/>
  <c r="CS60" i="13"/>
  <c r="CS81" i="13"/>
  <c r="CS22" i="13"/>
  <c r="CS42" i="13"/>
  <c r="CS31" i="13"/>
  <c r="CS68" i="13"/>
  <c r="CS13" i="13"/>
  <c r="CS23" i="13"/>
  <c r="CS28" i="13"/>
  <c r="CS55" i="13"/>
  <c r="CS98" i="13"/>
  <c r="CS90" i="13"/>
  <c r="CS34" i="13"/>
  <c r="CS107" i="13"/>
  <c r="CS70" i="13"/>
  <c r="CS72" i="13"/>
  <c r="CS37" i="13"/>
  <c r="CS26" i="13"/>
  <c r="CS89" i="13"/>
  <c r="CS65" i="13"/>
  <c r="AI19" i="13"/>
  <c r="AI87" i="13"/>
  <c r="CS7" i="13"/>
  <c r="H19" i="13"/>
  <c r="AI40" i="13"/>
  <c r="CS101" i="13"/>
  <c r="H82" i="13"/>
  <c r="CD12" i="13"/>
  <c r="CD27" i="13"/>
  <c r="CD81" i="13"/>
  <c r="BG100" i="13"/>
  <c r="BG59" i="13"/>
  <c r="CG48" i="13"/>
  <c r="H48" i="13"/>
  <c r="CG65" i="13"/>
  <c r="CD77" i="13"/>
  <c r="CS58" i="13"/>
  <c r="CD20" i="13"/>
  <c r="CG61" i="13"/>
  <c r="AW55" i="13"/>
  <c r="AW15" i="13"/>
  <c r="AW62" i="13"/>
  <c r="AW18" i="13"/>
  <c r="AW108" i="13"/>
  <c r="AI27" i="13"/>
  <c r="CS8" i="13"/>
  <c r="CS29" i="13"/>
  <c r="CG88" i="13"/>
  <c r="CG46" i="13"/>
  <c r="H34" i="13"/>
  <c r="H53" i="13"/>
  <c r="H78" i="13"/>
  <c r="H64" i="13"/>
  <c r="H44" i="13"/>
  <c r="H22" i="13"/>
  <c r="H46" i="13"/>
  <c r="H77" i="13"/>
  <c r="BG104" i="13"/>
  <c r="BG68" i="13"/>
  <c r="BG36" i="13"/>
  <c r="BG101" i="13"/>
  <c r="BG76" i="13"/>
  <c r="BG74" i="13"/>
  <c r="BG15" i="13"/>
  <c r="BG78" i="13"/>
  <c r="BG75" i="13"/>
  <c r="BG79" i="13"/>
  <c r="AW98" i="13"/>
  <c r="AW68" i="13"/>
  <c r="AW45" i="13"/>
  <c r="AW81" i="13"/>
  <c r="AW106" i="13"/>
  <c r="AW13" i="13"/>
  <c r="CD7" i="13"/>
  <c r="F74" i="20"/>
  <c r="F16" i="13"/>
  <c r="E83" i="20"/>
  <c r="BM83" i="20"/>
  <c r="CE83" i="20"/>
  <c r="BX83" i="20"/>
  <c r="AS83" i="20"/>
  <c r="AP83" i="20"/>
  <c r="BD83" i="20"/>
  <c r="AR83" i="20"/>
  <c r="DA83" i="20"/>
  <c r="CJ83" i="20"/>
  <c r="AQ83" i="20"/>
  <c r="D83" i="20"/>
  <c r="F102" i="13"/>
  <c r="F72" i="13"/>
  <c r="F49" i="13"/>
  <c r="F108" i="13"/>
  <c r="F60" i="13"/>
  <c r="F73" i="13"/>
  <c r="F91" i="13"/>
  <c r="F65" i="13"/>
  <c r="F61" i="13"/>
  <c r="F55" i="13"/>
  <c r="AI107" i="13"/>
  <c r="CI63" i="13"/>
  <c r="AI39" i="13"/>
  <c r="AI12" i="13"/>
  <c r="AI105" i="13"/>
  <c r="AI10" i="13"/>
  <c r="AI99" i="13"/>
  <c r="AI43" i="13"/>
  <c r="AI49" i="13"/>
  <c r="CG45" i="13"/>
  <c r="CI36" i="13"/>
  <c r="CS19" i="13"/>
  <c r="CD65" i="13"/>
  <c r="CG37" i="13"/>
  <c r="CI74" i="20"/>
  <c r="CD24" i="13"/>
  <c r="CG54" i="13"/>
  <c r="CG91" i="13"/>
  <c r="CD73" i="13"/>
  <c r="CG42" i="13"/>
  <c r="CG38" i="13"/>
  <c r="CG36" i="13"/>
  <c r="CD49" i="13"/>
  <c r="CD98" i="13"/>
  <c r="CD43" i="13"/>
  <c r="BU74" i="20"/>
  <c r="CG85" i="13"/>
  <c r="AW74" i="20"/>
  <c r="M74" i="20"/>
  <c r="L74" i="20"/>
  <c r="BI74" i="20"/>
  <c r="R74" i="20"/>
  <c r="BJ74" i="20"/>
  <c r="S74" i="20"/>
  <c r="CQ74" i="20"/>
  <c r="CI52" i="13"/>
  <c r="CI106" i="13"/>
  <c r="CI64" i="13"/>
  <c r="CI31" i="13"/>
  <c r="CI59" i="13"/>
  <c r="CI108" i="13"/>
  <c r="CS25" i="13"/>
  <c r="CS77" i="13"/>
  <c r="CI25" i="13"/>
  <c r="CI61" i="13"/>
  <c r="CI91" i="13"/>
  <c r="CI86" i="13"/>
  <c r="CS64" i="13"/>
  <c r="CS87" i="13"/>
  <c r="CS95" i="13"/>
  <c r="CD72" i="13"/>
  <c r="CD83" i="13"/>
  <c r="CD18" i="13"/>
  <c r="F74" i="13"/>
  <c r="AI55" i="13"/>
  <c r="CI21" i="13"/>
  <c r="CG74" i="13"/>
  <c r="F44" i="22"/>
  <c r="F44" i="15" s="1"/>
  <c r="CZ108" i="24"/>
  <c r="CB11" i="13"/>
  <c r="CB80" i="13"/>
  <c r="CB36" i="13"/>
  <c r="CB74" i="13"/>
  <c r="CB66" i="13"/>
  <c r="CB89" i="13"/>
  <c r="CB105" i="13"/>
  <c r="CB50" i="13"/>
  <c r="CB26" i="13"/>
  <c r="CB35" i="13"/>
  <c r="CB97" i="13"/>
  <c r="CB54" i="13"/>
  <c r="CB46" i="13"/>
  <c r="CB51" i="13"/>
  <c r="CB31" i="13"/>
  <c r="CB92" i="13"/>
  <c r="CB86" i="13"/>
  <c r="CB95" i="13"/>
  <c r="CB63" i="13"/>
  <c r="CB22" i="13"/>
  <c r="CB56" i="13"/>
  <c r="CB28" i="13"/>
  <c r="CB108" i="13"/>
  <c r="CB52" i="13"/>
  <c r="CB37" i="13"/>
  <c r="CB9" i="13"/>
  <c r="CB79" i="13"/>
  <c r="CB101" i="13"/>
  <c r="CB107" i="13"/>
  <c r="CB77" i="13"/>
  <c r="CB57" i="13"/>
  <c r="CB17" i="13"/>
  <c r="CB99" i="13"/>
  <c r="CB30" i="13"/>
  <c r="CB41" i="13"/>
  <c r="CB29" i="13"/>
  <c r="CB58" i="13"/>
  <c r="CB76" i="13"/>
  <c r="CB43" i="13"/>
  <c r="CB67" i="13"/>
  <c r="CB32" i="13"/>
  <c r="CB104" i="13"/>
  <c r="CB53" i="13"/>
  <c r="CB84" i="13"/>
  <c r="CB40" i="13"/>
  <c r="CB21" i="13"/>
  <c r="CB72" i="13"/>
  <c r="AH23" i="13"/>
  <c r="AH51" i="13"/>
  <c r="AH28" i="13"/>
  <c r="AH82" i="13"/>
  <c r="AH25" i="13"/>
  <c r="AH67" i="13"/>
  <c r="AH29" i="13"/>
  <c r="AH75" i="13"/>
  <c r="AH60" i="13"/>
  <c r="AH16" i="13"/>
  <c r="I108" i="24"/>
  <c r="H7" i="10" s="1"/>
  <c r="F31" i="22"/>
  <c r="F31" i="15" s="1"/>
  <c r="AS8" i="20"/>
  <c r="BB8" i="20"/>
  <c r="CO8" i="20"/>
  <c r="CF8" i="20"/>
  <c r="BU8" i="20"/>
  <c r="CH8" i="20"/>
  <c r="O8" i="20"/>
  <c r="BT8" i="20"/>
  <c r="CQ8" i="20"/>
  <c r="K8" i="20"/>
  <c r="I8" i="20"/>
  <c r="V8" i="20"/>
  <c r="BL8" i="20"/>
  <c r="AW8" i="20"/>
  <c r="B8" i="20"/>
  <c r="BA8" i="20"/>
  <c r="BI8" i="20"/>
  <c r="BM8" i="20"/>
  <c r="AV8" i="20"/>
  <c r="BV8" i="20"/>
  <c r="CR8" i="20"/>
  <c r="AG8" i="20"/>
  <c r="CM8" i="20"/>
  <c r="AP8" i="20"/>
  <c r="AT8" i="20"/>
  <c r="L8" i="20"/>
  <c r="D8" i="20"/>
  <c r="P8" i="20"/>
  <c r="BJ8" i="20"/>
  <c r="DA8" i="20"/>
  <c r="Y8" i="20"/>
  <c r="CS8" i="20"/>
  <c r="CB8" i="20"/>
  <c r="CW8" i="20"/>
  <c r="CY8" i="20"/>
  <c r="G8" i="20"/>
  <c r="CG8" i="20"/>
  <c r="CP8" i="20"/>
  <c r="CC8" i="20"/>
  <c r="BD8" i="20"/>
  <c r="CU8" i="20"/>
  <c r="U8" i="20"/>
  <c r="AA8" i="20"/>
  <c r="AB8" i="20"/>
  <c r="BH8" i="20"/>
  <c r="BY8" i="20"/>
  <c r="BZ8" i="20"/>
  <c r="AQ8" i="20"/>
  <c r="AI8" i="20"/>
  <c r="H8" i="20"/>
  <c r="Z8" i="20"/>
  <c r="AH8" i="20"/>
  <c r="AP108" i="24"/>
  <c r="CL58" i="13"/>
  <c r="CL59" i="13"/>
  <c r="CL10" i="13"/>
  <c r="CL53" i="13"/>
  <c r="CL52" i="13"/>
  <c r="CL16" i="13"/>
  <c r="CL39" i="13"/>
  <c r="CL94" i="13"/>
  <c r="CL26" i="13"/>
  <c r="CL46" i="13"/>
  <c r="CL23" i="13"/>
  <c r="CL33" i="13"/>
  <c r="CL11" i="13"/>
  <c r="CL91" i="13"/>
  <c r="CL85" i="13"/>
  <c r="CL103" i="13"/>
  <c r="CL98" i="13"/>
  <c r="CL99" i="13"/>
  <c r="CL14" i="13"/>
  <c r="CL24" i="13"/>
  <c r="CL12" i="13"/>
  <c r="CL86" i="13"/>
  <c r="CL51" i="13"/>
  <c r="CL28" i="13"/>
  <c r="CL90" i="13"/>
  <c r="CL104" i="13"/>
  <c r="CL56" i="13"/>
  <c r="CL17" i="13"/>
  <c r="CL74" i="13"/>
  <c r="CL76" i="13"/>
  <c r="CL83" i="13"/>
  <c r="CL30" i="13"/>
  <c r="CL106" i="13"/>
  <c r="CL49" i="13"/>
  <c r="CL87" i="13"/>
  <c r="CL50" i="13"/>
  <c r="CL75" i="13"/>
  <c r="CL73" i="13"/>
  <c r="CL25" i="13"/>
  <c r="CL32" i="13"/>
  <c r="CL55" i="13"/>
  <c r="CL42" i="13"/>
  <c r="CL92" i="13"/>
  <c r="CM10" i="13"/>
  <c r="CM93" i="13"/>
  <c r="CM76" i="13"/>
  <c r="CM13" i="13"/>
  <c r="CM37" i="13"/>
  <c r="CM51" i="13"/>
  <c r="CM35" i="13"/>
  <c r="CM62" i="13"/>
  <c r="CM108" i="13"/>
  <c r="CM78" i="13"/>
  <c r="CM11" i="13"/>
  <c r="CM29" i="13"/>
  <c r="CM22" i="13"/>
  <c r="CM82" i="13"/>
  <c r="CM34" i="13"/>
  <c r="CM25" i="13"/>
  <c r="CM73" i="13"/>
  <c r="CM19" i="13"/>
  <c r="CM23" i="13"/>
  <c r="CM41" i="13"/>
  <c r="CM8" i="13"/>
  <c r="CM60" i="13"/>
  <c r="CM81" i="13"/>
  <c r="CM14" i="13"/>
  <c r="CM83" i="13"/>
  <c r="CM101" i="13"/>
  <c r="CM97" i="13"/>
  <c r="CM31" i="13"/>
  <c r="CM102" i="13"/>
  <c r="CM43" i="13"/>
  <c r="CM21" i="13"/>
  <c r="CM15" i="13"/>
  <c r="CM98" i="13"/>
  <c r="CM28" i="13"/>
  <c r="CM17" i="13"/>
  <c r="CM55" i="13"/>
  <c r="CM103" i="13"/>
  <c r="CM47" i="13"/>
  <c r="CM26" i="13"/>
  <c r="CM49" i="13"/>
  <c r="CM94" i="13"/>
  <c r="CM79" i="13"/>
  <c r="CM74" i="13"/>
  <c r="CM39" i="13"/>
  <c r="CM58" i="13"/>
  <c r="CM96" i="13"/>
  <c r="CM30" i="13"/>
  <c r="CM50" i="13"/>
  <c r="CM99" i="13"/>
  <c r="CM71" i="13"/>
  <c r="CM45" i="13"/>
  <c r="CM69" i="13"/>
  <c r="AT83" i="13"/>
  <c r="AT30" i="13"/>
  <c r="AT82" i="13"/>
  <c r="AT70" i="13"/>
  <c r="AT94" i="13"/>
  <c r="AT22" i="13"/>
  <c r="AT50" i="13"/>
  <c r="AT97" i="13"/>
  <c r="AT72" i="13"/>
  <c r="AT76" i="13"/>
  <c r="AT84" i="13"/>
  <c r="AT57" i="13"/>
  <c r="AT88" i="13"/>
  <c r="AT79" i="13"/>
  <c r="AT68" i="13"/>
  <c r="AT58" i="13"/>
  <c r="AT20" i="13"/>
  <c r="AT62" i="13"/>
  <c r="AT90" i="13"/>
  <c r="AT31" i="13"/>
  <c r="AT52" i="13"/>
  <c r="AT15" i="13"/>
  <c r="AT33" i="13"/>
  <c r="AT27" i="13"/>
  <c r="AT56" i="13"/>
  <c r="AT63" i="13"/>
  <c r="AT61" i="13"/>
  <c r="AT64" i="13"/>
  <c r="AT80" i="13"/>
  <c r="AT104" i="13"/>
  <c r="AT108" i="13"/>
  <c r="AT78" i="13"/>
  <c r="AT53" i="13"/>
  <c r="AT93" i="13"/>
  <c r="AT29" i="13"/>
  <c r="AT44" i="13"/>
  <c r="AT28" i="13"/>
  <c r="AT41" i="13"/>
  <c r="AT23" i="13"/>
  <c r="AT69" i="13"/>
  <c r="AT24" i="13"/>
  <c r="AT95" i="13"/>
  <c r="AT51" i="13"/>
  <c r="AT7" i="13"/>
  <c r="AT73" i="13"/>
  <c r="AT36" i="13"/>
  <c r="CH99" i="13"/>
  <c r="CH35" i="13"/>
  <c r="CH56" i="13"/>
  <c r="CH100" i="13"/>
  <c r="CH43" i="13"/>
  <c r="CH92" i="13"/>
  <c r="CH91" i="13"/>
  <c r="CH29" i="13"/>
  <c r="CH26" i="13"/>
  <c r="CH75" i="13"/>
  <c r="CH68" i="13"/>
  <c r="CH96" i="13"/>
  <c r="CH27" i="13"/>
  <c r="CH64" i="13"/>
  <c r="CH9" i="13"/>
  <c r="CH93" i="13"/>
  <c r="CH48" i="13"/>
  <c r="CH33" i="13"/>
  <c r="CH30" i="13"/>
  <c r="CH20" i="13"/>
  <c r="CH39" i="13"/>
  <c r="CH22" i="13"/>
  <c r="CH25" i="13"/>
  <c r="CH71" i="13"/>
  <c r="CH47" i="13"/>
  <c r="CH31" i="13"/>
  <c r="CH94" i="13"/>
  <c r="CH38" i="13"/>
  <c r="CH73" i="13"/>
  <c r="CH106" i="13"/>
  <c r="CH54" i="13"/>
  <c r="CH78" i="13"/>
  <c r="CH86" i="13"/>
  <c r="CH21" i="13"/>
  <c r="CH11" i="13"/>
  <c r="CH41" i="13"/>
  <c r="CH84" i="13"/>
  <c r="CH82" i="13"/>
  <c r="CH15" i="13"/>
  <c r="CH104" i="13"/>
  <c r="CH102" i="13"/>
  <c r="CH79" i="13"/>
  <c r="CH105" i="13"/>
  <c r="CH88" i="13"/>
  <c r="CH62" i="13"/>
  <c r="CH80" i="13"/>
  <c r="CH45" i="13"/>
  <c r="CH67" i="13"/>
  <c r="CH97" i="13"/>
  <c r="CH52" i="13"/>
  <c r="CH66" i="13"/>
  <c r="CH69" i="13"/>
  <c r="CH46" i="13"/>
  <c r="AH20" i="13"/>
  <c r="AW107" i="13"/>
  <c r="AW85" i="13"/>
  <c r="AW16" i="13"/>
  <c r="AW96" i="13"/>
  <c r="AW43" i="13"/>
  <c r="AW42" i="13"/>
  <c r="AW41" i="13"/>
  <c r="AW86" i="13"/>
  <c r="AW77" i="13"/>
  <c r="AW63" i="13"/>
  <c r="AW53" i="13"/>
  <c r="AW48" i="13"/>
  <c r="AW19" i="13"/>
  <c r="AW8" i="13"/>
  <c r="AW71" i="13"/>
  <c r="AW33" i="13"/>
  <c r="AW90" i="13"/>
  <c r="AW32" i="13"/>
  <c r="AW74" i="13"/>
  <c r="AW30" i="13"/>
  <c r="AW46" i="13"/>
  <c r="AW69" i="13"/>
  <c r="AW89" i="13"/>
  <c r="AW10" i="13"/>
  <c r="AW14" i="13"/>
  <c r="AW58" i="13"/>
  <c r="AW9" i="13"/>
  <c r="AW25" i="13"/>
  <c r="AW82" i="13"/>
  <c r="AW67" i="13"/>
  <c r="AW12" i="13"/>
  <c r="AW64" i="13"/>
  <c r="AW11" i="13"/>
  <c r="AW37" i="13"/>
  <c r="AW93" i="13"/>
  <c r="AW76" i="13"/>
  <c r="AW31" i="13"/>
  <c r="AW44" i="13"/>
  <c r="AW27" i="13"/>
  <c r="AW54" i="13"/>
  <c r="AW17" i="13"/>
  <c r="AW24" i="13"/>
  <c r="AW21" i="13"/>
  <c r="AW92" i="13"/>
  <c r="AW20" i="13"/>
  <c r="AW88" i="13"/>
  <c r="AW79" i="13"/>
  <c r="AW73" i="13"/>
  <c r="AW29" i="13"/>
  <c r="AW100" i="13"/>
  <c r="AH74" i="20"/>
  <c r="CK74" i="20"/>
  <c r="U74" i="20"/>
  <c r="C74" i="20"/>
  <c r="AM74" i="20"/>
  <c r="BQ74" i="20"/>
  <c r="AL74" i="20"/>
  <c r="AI74" i="20"/>
  <c r="BR74" i="20"/>
  <c r="BA74" i="20"/>
  <c r="BL74" i="20"/>
  <c r="CB74" i="20"/>
  <c r="CT74" i="20"/>
  <c r="BK74" i="20"/>
  <c r="B74" i="20"/>
  <c r="AD74" i="20"/>
  <c r="T74" i="20"/>
  <c r="AS74" i="20"/>
  <c r="BW74" i="20"/>
  <c r="I74" i="20"/>
  <c r="AJ74" i="20"/>
  <c r="Q74" i="20"/>
  <c r="CP74" i="20"/>
  <c r="AP74" i="20"/>
  <c r="AK74" i="20"/>
  <c r="AA74" i="20"/>
  <c r="H74" i="20"/>
  <c r="AE74" i="20"/>
  <c r="K74" i="20"/>
  <c r="BS74" i="20"/>
  <c r="CO74" i="20"/>
  <c r="CE74" i="20"/>
  <c r="X74" i="20"/>
  <c r="D74" i="20"/>
  <c r="AB74" i="20"/>
  <c r="CM74" i="20"/>
  <c r="AZ74" i="20"/>
  <c r="DB74" i="20"/>
  <c r="CW74" i="20"/>
  <c r="CD74" i="20"/>
  <c r="BB74" i="20"/>
  <c r="CJ74" i="20"/>
  <c r="CG74" i="20"/>
  <c r="CH74" i="20"/>
  <c r="BP74" i="20"/>
  <c r="BY74" i="20"/>
  <c r="CN74" i="20"/>
  <c r="CL74" i="20"/>
  <c r="E74" i="20"/>
  <c r="CV74" i="20"/>
  <c r="J74" i="20"/>
  <c r="AF74" i="20"/>
  <c r="CS74" i="20"/>
  <c r="AY74" i="20"/>
  <c r="CR108" i="24"/>
  <c r="F24" i="22"/>
  <c r="F24" i="15" s="1"/>
  <c r="CM108" i="24"/>
  <c r="CS108" i="13"/>
  <c r="AI95" i="13"/>
  <c r="CS46" i="13"/>
  <c r="AI34" i="13"/>
  <c r="AI31" i="13"/>
  <c r="H99" i="13"/>
  <c r="CG103" i="13"/>
  <c r="AI33" i="13"/>
  <c r="H51" i="13"/>
  <c r="BG19" i="13"/>
  <c r="BG61" i="13"/>
  <c r="BG17" i="13"/>
  <c r="CG92" i="13"/>
  <c r="CG32" i="13"/>
  <c r="CS10" i="13"/>
  <c r="CD15" i="13"/>
  <c r="CS49" i="13"/>
  <c r="H84" i="13"/>
  <c r="CG67" i="13"/>
  <c r="CD88" i="13"/>
  <c r="CG99" i="13"/>
  <c r="AW56" i="13"/>
  <c r="AW47" i="13"/>
  <c r="AW95" i="13"/>
  <c r="AW75" i="13"/>
  <c r="CS54" i="13"/>
  <c r="CS93" i="13"/>
  <c r="H28" i="13"/>
  <c r="BG97" i="13"/>
  <c r="AW70" i="13"/>
  <c r="H98" i="13"/>
  <c r="H68" i="13"/>
  <c r="H80" i="13"/>
  <c r="H15" i="13"/>
  <c r="H42" i="13"/>
  <c r="H79" i="13"/>
  <c r="H71" i="13"/>
  <c r="AI91" i="13"/>
  <c r="CI39" i="13"/>
  <c r="CG31" i="13"/>
  <c r="BG77" i="13"/>
  <c r="BG103" i="13"/>
  <c r="BG58" i="13"/>
  <c r="BG82" i="13"/>
  <c r="BG45" i="13"/>
  <c r="BG80" i="13"/>
  <c r="BG18" i="13"/>
  <c r="BG48" i="13"/>
  <c r="AW101" i="13"/>
  <c r="AW35" i="13"/>
  <c r="AW59" i="13"/>
  <c r="AW28" i="13"/>
  <c r="AW36" i="13"/>
  <c r="AW23" i="13"/>
  <c r="AW40" i="13"/>
  <c r="CS76" i="13"/>
  <c r="AO74" i="20"/>
  <c r="BG83" i="20"/>
  <c r="F71" i="13"/>
  <c r="F104" i="13"/>
  <c r="CS83" i="20"/>
  <c r="BN83" i="20"/>
  <c r="CA83" i="20"/>
  <c r="CZ83" i="20"/>
  <c r="H83" i="20"/>
  <c r="BB83" i="20"/>
  <c r="BS83" i="20"/>
  <c r="BI83" i="20"/>
  <c r="AH83" i="20"/>
  <c r="N83" i="20"/>
  <c r="M83" i="20"/>
  <c r="F69" i="13"/>
  <c r="F46" i="13"/>
  <c r="F28" i="13"/>
  <c r="F81" i="13"/>
  <c r="F39" i="13"/>
  <c r="F94" i="13"/>
  <c r="F88" i="13"/>
  <c r="F47" i="13"/>
  <c r="F79" i="13"/>
  <c r="F48" i="13"/>
  <c r="CS15" i="13"/>
  <c r="CI19" i="13"/>
  <c r="CI23" i="13"/>
  <c r="AI80" i="13"/>
  <c r="AI96" i="13"/>
  <c r="AI64" i="13"/>
  <c r="AI17" i="13"/>
  <c r="AI20" i="13"/>
  <c r="AI15" i="13"/>
  <c r="AI28" i="13"/>
  <c r="CS51" i="13"/>
  <c r="CG58" i="13"/>
  <c r="CG53" i="13"/>
  <c r="CS84" i="13"/>
  <c r="CI48" i="13"/>
  <c r="CS88" i="13"/>
  <c r="BC74" i="20"/>
  <c r="CG49" i="13"/>
  <c r="CD58" i="13"/>
  <c r="BH74" i="20"/>
  <c r="BM74" i="20"/>
  <c r="CD57" i="13"/>
  <c r="CD94" i="13"/>
  <c r="CD91" i="13"/>
  <c r="CD16" i="13"/>
  <c r="CG69" i="13"/>
  <c r="CG14" i="13"/>
  <c r="CG40" i="13"/>
  <c r="CD108" i="13"/>
  <c r="CD66" i="13"/>
  <c r="CD62" i="13"/>
  <c r="CD45" i="13"/>
  <c r="G74" i="20"/>
  <c r="BV74" i="20"/>
  <c r="N74" i="20"/>
  <c r="CC74" i="20"/>
  <c r="AV74" i="20"/>
  <c r="W74" i="20"/>
  <c r="BZ74" i="20"/>
  <c r="BG74" i="20"/>
  <c r="CI49" i="13"/>
  <c r="CI89" i="13"/>
  <c r="CI81" i="13"/>
  <c r="CI73" i="13"/>
  <c r="CD82" i="13"/>
  <c r="CI93" i="13"/>
  <c r="CI65" i="13"/>
  <c r="CU74" i="20"/>
  <c r="CI14" i="13"/>
  <c r="CD23" i="13"/>
  <c r="CS44" i="13"/>
  <c r="CS32" i="13"/>
  <c r="CS79" i="13"/>
  <c r="CS100" i="13"/>
  <c r="CI45" i="13"/>
  <c r="CI38" i="13"/>
  <c r="CS75" i="13"/>
  <c r="AI52" i="13"/>
  <c r="CI15" i="13"/>
  <c r="AI62" i="13"/>
  <c r="CS96" i="13"/>
  <c r="CG50" i="13"/>
  <c r="CG16" i="13"/>
  <c r="CG12" i="13"/>
  <c r="CV74" i="13"/>
  <c r="CV15" i="13"/>
  <c r="CV103" i="13"/>
  <c r="CV63" i="13"/>
  <c r="CV40" i="13"/>
  <c r="CV101" i="13"/>
  <c r="CV28" i="13"/>
  <c r="CV23" i="13"/>
  <c r="CV60" i="13"/>
  <c r="CV27" i="13"/>
  <c r="CV68" i="13"/>
  <c r="CV48" i="13"/>
  <c r="CV108" i="13"/>
  <c r="CV43" i="13"/>
  <c r="CV72" i="13"/>
  <c r="CV84" i="13"/>
  <c r="CV41" i="13"/>
  <c r="CV53" i="13"/>
  <c r="CV35" i="13"/>
  <c r="CV85" i="13"/>
  <c r="CV96" i="13"/>
  <c r="CV58" i="13"/>
  <c r="CV30" i="13"/>
  <c r="CV29" i="13"/>
  <c r="CV56" i="13"/>
  <c r="CV52" i="13"/>
  <c r="CV83" i="13"/>
  <c r="CV75" i="13"/>
  <c r="CV65" i="13"/>
  <c r="CV61" i="13"/>
  <c r="CV99" i="13"/>
  <c r="CV77" i="13"/>
  <c r="CV37" i="13"/>
  <c r="CV36" i="13"/>
  <c r="CV82" i="13"/>
  <c r="CV76" i="13"/>
  <c r="CV64" i="13"/>
  <c r="CV38" i="13"/>
  <c r="CV87" i="13"/>
  <c r="CV50" i="13"/>
  <c r="CV62" i="13"/>
  <c r="CV31" i="13"/>
  <c r="CV55" i="13"/>
  <c r="CV92" i="13"/>
  <c r="CV21" i="13"/>
  <c r="CV79" i="13"/>
  <c r="CV70" i="13"/>
  <c r="CV32" i="13"/>
  <c r="K21" i="20"/>
  <c r="CC21" i="20"/>
  <c r="AC21" i="20"/>
  <c r="V21" i="20"/>
  <c r="DA21" i="20"/>
  <c r="AY21" i="20"/>
  <c r="AM21" i="20"/>
  <c r="AZ21" i="20"/>
  <c r="AE21" i="20"/>
  <c r="CB21" i="20"/>
  <c r="CZ21" i="20"/>
  <c r="BR21" i="20"/>
  <c r="N21" i="20"/>
  <c r="CK21" i="20"/>
  <c r="AJ21" i="20"/>
  <c r="BX21" i="20"/>
  <c r="BZ21" i="20"/>
  <c r="F21" i="20"/>
  <c r="X21" i="20"/>
  <c r="CI21" i="20"/>
  <c r="BC21" i="20"/>
  <c r="BO21" i="20"/>
  <c r="AX21" i="20"/>
  <c r="CL21" i="20"/>
  <c r="AG21" i="20"/>
  <c r="BB21" i="20"/>
  <c r="BT21" i="20"/>
  <c r="CU21" i="20"/>
  <c r="S21" i="20"/>
  <c r="P21" i="20"/>
  <c r="M21" i="20"/>
  <c r="BU21" i="20"/>
  <c r="R21" i="20"/>
  <c r="AI21" i="20"/>
  <c r="H21" i="20"/>
  <c r="AF21" i="20"/>
  <c r="DB21" i="20"/>
  <c r="CD21" i="20"/>
  <c r="CA21" i="20"/>
  <c r="BY21" i="20"/>
  <c r="AK21" i="20"/>
  <c r="BV21" i="20"/>
  <c r="BI21" i="20"/>
  <c r="I21" i="20"/>
  <c r="CX21" i="20"/>
  <c r="L21" i="20"/>
  <c r="B21" i="20"/>
  <c r="BA36" i="20"/>
  <c r="BN36" i="20"/>
  <c r="AK36" i="20"/>
  <c r="BD36" i="20"/>
  <c r="BU36" i="20"/>
  <c r="CO36" i="20"/>
  <c r="AW36" i="20"/>
  <c r="F36" i="20"/>
  <c r="CM36" i="20"/>
  <c r="CB36" i="20"/>
  <c r="BL36" i="20"/>
  <c r="CI36" i="20"/>
  <c r="CR36" i="20"/>
  <c r="CX36" i="20"/>
  <c r="AI36" i="20"/>
  <c r="BB36" i="20"/>
  <c r="CG36" i="20"/>
  <c r="DB36" i="20"/>
  <c r="AQ36" i="20"/>
  <c r="BS36" i="20"/>
  <c r="AE36" i="20"/>
  <c r="D36" i="20"/>
  <c r="R36" i="20"/>
  <c r="CN36" i="20"/>
  <c r="W36" i="20"/>
  <c r="AS36" i="20"/>
  <c r="BJ36" i="20"/>
  <c r="BQ36" i="20"/>
  <c r="N36" i="20"/>
  <c r="H36" i="20"/>
  <c r="BV36" i="20"/>
  <c r="U36" i="20"/>
  <c r="BY36" i="20"/>
  <c r="L36" i="20"/>
  <c r="J36" i="20"/>
  <c r="BC36" i="20"/>
  <c r="CJ36" i="20"/>
  <c r="CH36" i="20"/>
  <c r="T36" i="20"/>
  <c r="CW36" i="20"/>
  <c r="AB36" i="20"/>
  <c r="AJ36" i="20"/>
  <c r="AF36" i="20"/>
  <c r="CV36" i="20"/>
  <c r="CY36" i="20"/>
  <c r="Q36" i="20"/>
  <c r="K36" i="20"/>
  <c r="AL103" i="13"/>
  <c r="AL98" i="13"/>
  <c r="AL62" i="13"/>
  <c r="AL95" i="13"/>
  <c r="AL45" i="13"/>
  <c r="AL46" i="13"/>
  <c r="AL83" i="13"/>
  <c r="AL84" i="13"/>
  <c r="AL19" i="13"/>
  <c r="AL36" i="13"/>
  <c r="AL14" i="13"/>
  <c r="AL88" i="13"/>
  <c r="AL48" i="13"/>
  <c r="AL55" i="13"/>
  <c r="AL50" i="13"/>
  <c r="AL12" i="13"/>
  <c r="AL82" i="13"/>
  <c r="AL101" i="13"/>
  <c r="AL96" i="13"/>
  <c r="AL78" i="13"/>
  <c r="AL102" i="13"/>
  <c r="AL64" i="13"/>
  <c r="AL61" i="13"/>
  <c r="AL27" i="13"/>
  <c r="AL30" i="13"/>
  <c r="AL10" i="13"/>
  <c r="AL104" i="13"/>
  <c r="AL28" i="13"/>
  <c r="AL75" i="13"/>
  <c r="AL87" i="13"/>
  <c r="AL99" i="13"/>
  <c r="AL38" i="13"/>
  <c r="AL93" i="13"/>
  <c r="AL39" i="13"/>
  <c r="AL71" i="13"/>
  <c r="AL31" i="13"/>
  <c r="AL106" i="13"/>
  <c r="AL70" i="13"/>
  <c r="AL53" i="13"/>
  <c r="AL65" i="13"/>
  <c r="AL15" i="13"/>
  <c r="AL58" i="13"/>
  <c r="AL76" i="13"/>
  <c r="AL108" i="13"/>
  <c r="AL86" i="13"/>
  <c r="AL34" i="13"/>
  <c r="AL37" i="13"/>
  <c r="I33" i="13"/>
  <c r="I37" i="13"/>
  <c r="I91" i="13"/>
  <c r="I84" i="13"/>
  <c r="I67" i="13"/>
  <c r="I52" i="13"/>
  <c r="I103" i="13"/>
  <c r="I35" i="13"/>
  <c r="I82" i="13"/>
  <c r="I87" i="13"/>
  <c r="I16" i="13"/>
  <c r="I95" i="13"/>
  <c r="I81" i="13"/>
  <c r="I83" i="13"/>
  <c r="I17" i="13"/>
  <c r="I48" i="13"/>
  <c r="I90" i="13"/>
  <c r="I31" i="13"/>
  <c r="I38" i="13"/>
  <c r="I46" i="13"/>
  <c r="I65" i="13"/>
  <c r="I93" i="13"/>
  <c r="I73" i="13"/>
  <c r="I56" i="13"/>
  <c r="I102" i="13"/>
  <c r="I24" i="13"/>
  <c r="I8" i="13"/>
  <c r="I105" i="13"/>
  <c r="I75" i="13"/>
  <c r="I13" i="13"/>
  <c r="I59" i="13"/>
  <c r="I11" i="13"/>
  <c r="I10" i="13"/>
  <c r="I77" i="13"/>
  <c r="I76" i="13"/>
  <c r="I9" i="13"/>
  <c r="I34" i="13"/>
  <c r="I70" i="13"/>
  <c r="I21" i="13"/>
  <c r="I25" i="13"/>
  <c r="I72" i="13"/>
  <c r="I55" i="13"/>
  <c r="I96" i="13"/>
  <c r="I43" i="13"/>
  <c r="I41" i="13"/>
  <c r="I15" i="13"/>
  <c r="I18" i="13"/>
  <c r="I100" i="13"/>
  <c r="L4" i="22"/>
  <c r="L4" i="15" s="1"/>
  <c r="Y108" i="24"/>
  <c r="AM96" i="13"/>
  <c r="AM38" i="13"/>
  <c r="AM74" i="13"/>
  <c r="AM35" i="13"/>
  <c r="AM24" i="13"/>
  <c r="AM63" i="13"/>
  <c r="AM90" i="13"/>
  <c r="AM12" i="13"/>
  <c r="AM27" i="13"/>
  <c r="AM83" i="13"/>
  <c r="AM17" i="13"/>
  <c r="AM43" i="13"/>
  <c r="AM33" i="13"/>
  <c r="AM75" i="13"/>
  <c r="AM67" i="13"/>
  <c r="AM68" i="13"/>
  <c r="AM64" i="13"/>
  <c r="AM28" i="13"/>
  <c r="AM49" i="13"/>
  <c r="AM92" i="13"/>
  <c r="AM82" i="13"/>
  <c r="AM57" i="13"/>
  <c r="AM101" i="13"/>
  <c r="AM79" i="13"/>
  <c r="AM69" i="13"/>
  <c r="AM29" i="13"/>
  <c r="AM14" i="13"/>
  <c r="AM103" i="13"/>
  <c r="AM37" i="13"/>
  <c r="AM70" i="13"/>
  <c r="AM59" i="13"/>
  <c r="AM62" i="13"/>
  <c r="AM16" i="13"/>
  <c r="AM11" i="13"/>
  <c r="AM53" i="13"/>
  <c r="AM65" i="13"/>
  <c r="AM87" i="13"/>
  <c r="AM99" i="13"/>
  <c r="AM102" i="13"/>
  <c r="AM94" i="13"/>
  <c r="AM84" i="13"/>
  <c r="AM41" i="13"/>
  <c r="AM80" i="13"/>
  <c r="AM52" i="13"/>
  <c r="AM76" i="13"/>
  <c r="AM50" i="13"/>
  <c r="AM46" i="13"/>
  <c r="AK20" i="13"/>
  <c r="AK42" i="13"/>
  <c r="AK86" i="13"/>
  <c r="AK72" i="13"/>
  <c r="AK38" i="13"/>
  <c r="AK87" i="13"/>
  <c r="AK56" i="13"/>
  <c r="AK65" i="13"/>
  <c r="AK78" i="13"/>
  <c r="AK23" i="13"/>
  <c r="AK55" i="13"/>
  <c r="AK41" i="13"/>
  <c r="AK84" i="13"/>
  <c r="AK82" i="13"/>
  <c r="AK17" i="13"/>
  <c r="AK18" i="13"/>
  <c r="AK81" i="13"/>
  <c r="AK22" i="13"/>
  <c r="AK94" i="13"/>
  <c r="AK104" i="13"/>
  <c r="AK31" i="13"/>
  <c r="AK27" i="13"/>
  <c r="AK7" i="13"/>
  <c r="AK68" i="13"/>
  <c r="AK36" i="13"/>
  <c r="AK28" i="13"/>
  <c r="AK90" i="13"/>
  <c r="AK16" i="13"/>
  <c r="AK53" i="13"/>
  <c r="AK76" i="13"/>
  <c r="AK73" i="13"/>
  <c r="AK25" i="13"/>
  <c r="AK9" i="13"/>
  <c r="AK98" i="13"/>
  <c r="AK83" i="13"/>
  <c r="AK33" i="13"/>
  <c r="AK75" i="13"/>
  <c r="AK80" i="13"/>
  <c r="AK60" i="13"/>
  <c r="AK59" i="13"/>
  <c r="AK13" i="13"/>
  <c r="AK52" i="13"/>
  <c r="AK40" i="13"/>
  <c r="AK57" i="13"/>
  <c r="AK44" i="13"/>
  <c r="AK88" i="13"/>
  <c r="BE93" i="20"/>
  <c r="G93" i="20"/>
  <c r="CY93" i="20"/>
  <c r="I93" i="20"/>
  <c r="CQ93" i="20"/>
  <c r="AK93" i="20"/>
  <c r="CM93" i="20"/>
  <c r="U93" i="20"/>
  <c r="Y93" i="20"/>
  <c r="P93" i="20"/>
  <c r="T93" i="20"/>
  <c r="CF93" i="20"/>
  <c r="BS93" i="20"/>
  <c r="BK93" i="20"/>
  <c r="AR93" i="20"/>
  <c r="AA93" i="20"/>
  <c r="CK93" i="20"/>
  <c r="CU93" i="20"/>
  <c r="BB93" i="20"/>
  <c r="B93" i="20"/>
  <c r="BO93" i="20"/>
  <c r="BG93" i="20"/>
  <c r="V93" i="20"/>
  <c r="CR93" i="20"/>
  <c r="AS93" i="20"/>
  <c r="BZ93" i="20"/>
  <c r="CI93" i="20"/>
  <c r="AH93" i="20"/>
  <c r="CC93" i="20"/>
  <c r="BX93" i="20"/>
  <c r="BR93" i="20"/>
  <c r="AQ93" i="20"/>
  <c r="W93" i="20"/>
  <c r="K93" i="20"/>
  <c r="AF93" i="20"/>
  <c r="CP93" i="20"/>
  <c r="O93" i="20"/>
  <c r="AU93" i="20"/>
  <c r="BN93" i="20"/>
  <c r="BU93" i="20"/>
  <c r="AZ93" i="20"/>
  <c r="AT93" i="20"/>
  <c r="AG93" i="20"/>
  <c r="CB93" i="20"/>
  <c r="BQ93" i="20"/>
  <c r="AY93" i="20"/>
  <c r="F93" i="20"/>
  <c r="AP93" i="20"/>
  <c r="AJ93" i="20"/>
  <c r="BJ93" i="20"/>
  <c r="CO93" i="20"/>
  <c r="BT93" i="20"/>
  <c r="X93" i="20"/>
  <c r="AN108" i="24"/>
  <c r="AV108" i="24"/>
  <c r="AU7" i="10" s="1"/>
  <c r="AD103" i="13"/>
  <c r="AD95" i="13"/>
  <c r="AD7" i="13"/>
  <c r="AD85" i="13"/>
  <c r="AD16" i="13"/>
  <c r="AD20" i="13"/>
  <c r="AD29" i="13"/>
  <c r="AD8" i="13"/>
  <c r="AD67" i="13"/>
  <c r="AD72" i="13"/>
  <c r="AD47" i="13"/>
  <c r="AD93" i="13"/>
  <c r="AD65" i="13"/>
  <c r="AD58" i="13"/>
  <c r="AD101" i="13"/>
  <c r="AD13" i="13"/>
  <c r="AD70" i="13"/>
  <c r="AD81" i="13"/>
  <c r="AD108" i="13"/>
  <c r="AD59" i="13"/>
  <c r="AD36" i="13"/>
  <c r="AD79" i="13"/>
  <c r="AD19" i="13"/>
  <c r="AD61" i="13"/>
  <c r="AD50" i="13"/>
  <c r="AD27" i="13"/>
  <c r="AD53" i="13"/>
  <c r="AD48" i="13"/>
  <c r="AD49" i="13"/>
  <c r="AD17" i="13"/>
  <c r="AD106" i="13"/>
  <c r="AD35" i="13"/>
  <c r="AD62" i="13"/>
  <c r="AD10" i="13"/>
  <c r="AD102" i="13"/>
  <c r="AD88" i="13"/>
  <c r="AD86" i="13"/>
  <c r="AD32" i="13"/>
  <c r="AD94" i="13"/>
  <c r="AD87" i="13"/>
  <c r="AD21" i="13"/>
  <c r="AD26" i="13"/>
  <c r="AD55" i="13"/>
  <c r="AD28" i="13"/>
  <c r="AD44" i="13"/>
  <c r="AD64" i="13"/>
  <c r="AD57" i="13"/>
  <c r="AD11" i="13"/>
  <c r="AD105" i="13"/>
  <c r="AD30" i="13"/>
  <c r="AD54" i="13"/>
  <c r="J108" i="24"/>
  <c r="I7" i="10" s="1"/>
  <c r="F32" i="22"/>
  <c r="F32" i="15" s="1"/>
  <c r="CD71" i="13"/>
  <c r="CD11" i="13"/>
  <c r="CD33" i="13"/>
  <c r="CD92" i="13"/>
  <c r="CD90" i="13"/>
  <c r="CD60" i="13"/>
  <c r="CD85" i="13"/>
  <c r="CD53" i="13"/>
  <c r="CD17" i="13"/>
  <c r="CD28" i="13"/>
  <c r="CD101" i="13"/>
  <c r="CD39" i="13"/>
  <c r="CD19" i="13"/>
  <c r="CD69" i="13"/>
  <c r="CD56" i="13"/>
  <c r="CD99" i="13"/>
  <c r="CD86" i="13"/>
  <c r="CD67" i="13"/>
  <c r="CD100" i="13"/>
  <c r="CD93" i="13"/>
  <c r="CD37" i="13"/>
  <c r="CD97" i="13"/>
  <c r="CD31" i="13"/>
  <c r="CD104" i="13"/>
  <c r="CD78" i="13"/>
  <c r="CD61" i="13"/>
  <c r="CD47" i="13"/>
  <c r="CD35" i="13"/>
  <c r="CD50" i="13"/>
  <c r="CD44" i="13"/>
  <c r="CD89" i="13"/>
  <c r="CD34" i="13"/>
  <c r="CD80" i="13"/>
  <c r="CD25" i="13"/>
  <c r="CD48" i="13"/>
  <c r="CD96" i="13"/>
  <c r="CD41" i="13"/>
  <c r="CD106" i="13"/>
  <c r="CD14" i="13"/>
  <c r="CD21" i="13"/>
  <c r="CD8" i="13"/>
  <c r="CD36" i="13"/>
  <c r="CD95" i="13"/>
  <c r="CD103" i="13"/>
  <c r="CD102" i="13"/>
  <c r="CD52" i="13"/>
  <c r="CD76" i="13"/>
  <c r="CD63" i="13"/>
  <c r="CD26" i="13"/>
  <c r="CW83" i="20"/>
  <c r="L83" i="20"/>
  <c r="BF83" i="20"/>
  <c r="AW83" i="20"/>
  <c r="BP83" i="20"/>
  <c r="AB83" i="20"/>
  <c r="CU83" i="20"/>
  <c r="BV83" i="20"/>
  <c r="T83" i="20"/>
  <c r="CD83" i="20"/>
  <c r="C83" i="20"/>
  <c r="CH83" i="20"/>
  <c r="CP83" i="20"/>
  <c r="BL83" i="20"/>
  <c r="AK83" i="20"/>
  <c r="S83" i="20"/>
  <c r="BC83" i="20"/>
  <c r="AN83" i="20"/>
  <c r="CF83" i="20"/>
  <c r="AJ83" i="20"/>
  <c r="AO83" i="20"/>
  <c r="V83" i="20"/>
  <c r="AC83" i="20"/>
  <c r="AM83" i="20"/>
  <c r="O83" i="20"/>
  <c r="CO83" i="20"/>
  <c r="CI83" i="20"/>
  <c r="F83" i="20"/>
  <c r="AX83" i="20"/>
  <c r="BT83" i="20"/>
  <c r="BR83" i="20"/>
  <c r="CV83" i="20"/>
  <c r="CG83" i="20"/>
  <c r="P83" i="20"/>
  <c r="CX83" i="20"/>
  <c r="AU83" i="20"/>
  <c r="AE83" i="20"/>
  <c r="BE83" i="20"/>
  <c r="AL83" i="20"/>
  <c r="BZ83" i="20"/>
  <c r="I83" i="20"/>
  <c r="Z83" i="20"/>
  <c r="W83" i="20"/>
  <c r="AV83" i="20"/>
  <c r="BU83" i="20"/>
  <c r="G83" i="20"/>
  <c r="AD83" i="20"/>
  <c r="CL83" i="20"/>
  <c r="K83" i="20"/>
  <c r="CN83" i="20"/>
  <c r="BJ83" i="20"/>
  <c r="AF83" i="20"/>
  <c r="CK83" i="20"/>
  <c r="BG89" i="13"/>
  <c r="BG22" i="13"/>
  <c r="BG72" i="13"/>
  <c r="BG85" i="13"/>
  <c r="BG46" i="13"/>
  <c r="BG25" i="13"/>
  <c r="BG12" i="13"/>
  <c r="BG81" i="13"/>
  <c r="BG37" i="13"/>
  <c r="BG63" i="13"/>
  <c r="BG30" i="13"/>
  <c r="BG10" i="13"/>
  <c r="BG39" i="13"/>
  <c r="BG38" i="13"/>
  <c r="BG65" i="13"/>
  <c r="BG13" i="13"/>
  <c r="BG28" i="13"/>
  <c r="BG108" i="13"/>
  <c r="BG107" i="13"/>
  <c r="BG60" i="13"/>
  <c r="BG9" i="13"/>
  <c r="BG62" i="13"/>
  <c r="BG73" i="13"/>
  <c r="BG32" i="13"/>
  <c r="BG71" i="13"/>
  <c r="BG34" i="13"/>
  <c r="BG93" i="13"/>
  <c r="BG69" i="13"/>
  <c r="BG27" i="13"/>
  <c r="BG84" i="13"/>
  <c r="BG99" i="13"/>
  <c r="BG21" i="13"/>
  <c r="BG49" i="13"/>
  <c r="BG94" i="13"/>
  <c r="BG88" i="13"/>
  <c r="BG20" i="13"/>
  <c r="BG42" i="13"/>
  <c r="BG53" i="13"/>
  <c r="BG35" i="13"/>
  <c r="BG55" i="13"/>
  <c r="BG98" i="13"/>
  <c r="BG87" i="13"/>
  <c r="BG33" i="13"/>
  <c r="BG54" i="13"/>
  <c r="BG90" i="13"/>
  <c r="BG43" i="13"/>
  <c r="BG96" i="13"/>
  <c r="BG41" i="13"/>
  <c r="BG40" i="13"/>
  <c r="BG52" i="13"/>
  <c r="CI87" i="13"/>
  <c r="CI13" i="13"/>
  <c r="CI102" i="13"/>
  <c r="CI60" i="13"/>
  <c r="CI101" i="13"/>
  <c r="CI51" i="13"/>
  <c r="CI58" i="13"/>
  <c r="CI72" i="13"/>
  <c r="CI95" i="13"/>
  <c r="CI33" i="13"/>
  <c r="CI47" i="13"/>
  <c r="CI85" i="13"/>
  <c r="CI107" i="13"/>
  <c r="CI71" i="13"/>
  <c r="CI97" i="13"/>
  <c r="CI54" i="13"/>
  <c r="CI79" i="13"/>
  <c r="CI75" i="13"/>
  <c r="CI57" i="13"/>
  <c r="CI40" i="13"/>
  <c r="CI76" i="13"/>
  <c r="CI70" i="13"/>
  <c r="CI26" i="13"/>
  <c r="CI28" i="13"/>
  <c r="CI103" i="13"/>
  <c r="CI92" i="13"/>
  <c r="CI18" i="13"/>
  <c r="CI94" i="13"/>
  <c r="CI22" i="13"/>
  <c r="CI78" i="13"/>
  <c r="CI66" i="13"/>
  <c r="CI53" i="13"/>
  <c r="CI105" i="13"/>
  <c r="CI100" i="13"/>
  <c r="CI9" i="13"/>
  <c r="CI37" i="13"/>
  <c r="CI68" i="13"/>
  <c r="CI88" i="13"/>
  <c r="CI42" i="13"/>
  <c r="CI16" i="13"/>
  <c r="CI99" i="13"/>
  <c r="CI82" i="13"/>
  <c r="CI20" i="13"/>
  <c r="CI44" i="13"/>
  <c r="CI55" i="13"/>
  <c r="CI17" i="13"/>
  <c r="CI74" i="13"/>
  <c r="CI7" i="13"/>
  <c r="CI98" i="13"/>
  <c r="CI8" i="13"/>
  <c r="AI78" i="13"/>
  <c r="AI18" i="13"/>
  <c r="AI25" i="13"/>
  <c r="AI93" i="13"/>
  <c r="AI13" i="13"/>
  <c r="AI79" i="13"/>
  <c r="AI48" i="13"/>
  <c r="AI36" i="13"/>
  <c r="AI82" i="13"/>
  <c r="AI101" i="13"/>
  <c r="AI22" i="13"/>
  <c r="AI59" i="13"/>
  <c r="AI75" i="13"/>
  <c r="AI71" i="13"/>
  <c r="AI65" i="13"/>
  <c r="AI50" i="13"/>
  <c r="AI26" i="13"/>
  <c r="AI103" i="13"/>
  <c r="AI54" i="13"/>
  <c r="AI66" i="13"/>
  <c r="AI67" i="13"/>
  <c r="AI38" i="13"/>
  <c r="AI16" i="13"/>
  <c r="AI56" i="13"/>
  <c r="AI76" i="13"/>
  <c r="AI58" i="13"/>
  <c r="AI37" i="13"/>
  <c r="AI7" i="13"/>
  <c r="AI51" i="13"/>
  <c r="AI63" i="13"/>
  <c r="AI106" i="13"/>
  <c r="AI24" i="13"/>
  <c r="AI53" i="13"/>
  <c r="AI30" i="13"/>
  <c r="AI44" i="13"/>
  <c r="AI42" i="13"/>
  <c r="AI47" i="13"/>
  <c r="AI81" i="13"/>
  <c r="AI57" i="13"/>
  <c r="AI98" i="13"/>
  <c r="AI97" i="13"/>
  <c r="AI45" i="13"/>
  <c r="AI83" i="13"/>
  <c r="AI92" i="13"/>
  <c r="AI89" i="13"/>
  <c r="AI9" i="13"/>
  <c r="H61" i="13"/>
  <c r="H104" i="13"/>
  <c r="H76" i="13"/>
  <c r="H63" i="13"/>
  <c r="H11" i="13"/>
  <c r="H36" i="13"/>
  <c r="H67" i="13"/>
  <c r="H105" i="13"/>
  <c r="H81" i="13"/>
  <c r="H94" i="13"/>
  <c r="H107" i="13"/>
  <c r="H17" i="13"/>
  <c r="H20" i="13"/>
  <c r="H96" i="13"/>
  <c r="H37" i="13"/>
  <c r="H21" i="13"/>
  <c r="H56" i="13"/>
  <c r="H58" i="13"/>
  <c r="H55" i="13"/>
  <c r="H8" i="13"/>
  <c r="H54" i="13"/>
  <c r="H41" i="13"/>
  <c r="H13" i="13"/>
  <c r="H60" i="13"/>
  <c r="H97" i="13"/>
  <c r="H33" i="13"/>
  <c r="H43" i="13"/>
  <c r="H83" i="13"/>
  <c r="H47" i="13"/>
  <c r="H27" i="13"/>
  <c r="H30" i="13"/>
  <c r="H59" i="13"/>
  <c r="H103" i="13"/>
  <c r="H23" i="13"/>
  <c r="H26" i="13"/>
  <c r="H88" i="13"/>
  <c r="H32" i="13"/>
  <c r="H90" i="13"/>
  <c r="H93" i="13"/>
  <c r="H52" i="13"/>
  <c r="H18" i="13"/>
  <c r="H92" i="13"/>
  <c r="H39" i="13"/>
  <c r="H57" i="13"/>
  <c r="H31" i="13"/>
  <c r="H24" i="13"/>
  <c r="H50" i="13"/>
  <c r="H91" i="13"/>
  <c r="H73" i="13"/>
  <c r="H106" i="13"/>
  <c r="H38" i="13"/>
  <c r="H25" i="13"/>
  <c r="H70" i="13"/>
  <c r="CS59" i="13"/>
  <c r="AW49" i="13"/>
  <c r="CS69" i="13"/>
  <c r="AI74" i="13"/>
  <c r="CS16" i="13"/>
  <c r="CS103" i="13"/>
  <c r="CS38" i="13"/>
  <c r="H45" i="13"/>
  <c r="H72" i="13"/>
  <c r="CG35" i="13"/>
  <c r="CD75" i="13"/>
  <c r="H12" i="13"/>
  <c r="BG7" i="13"/>
  <c r="BG51" i="13"/>
  <c r="BG50" i="13"/>
  <c r="BG24" i="13"/>
  <c r="CG27" i="13"/>
  <c r="CG71" i="13"/>
  <c r="CD46" i="13"/>
  <c r="CS27" i="13"/>
  <c r="CS39" i="13"/>
  <c r="CS52" i="13"/>
  <c r="H87" i="13"/>
  <c r="H95" i="13"/>
  <c r="CD64" i="13"/>
  <c r="CG108" i="13"/>
  <c r="H86" i="13"/>
  <c r="CS24" i="13"/>
  <c r="CD84" i="13"/>
  <c r="CD79" i="13"/>
  <c r="CD59" i="13"/>
  <c r="CG89" i="13"/>
  <c r="AI35" i="13"/>
  <c r="AW52" i="13"/>
  <c r="AW87" i="13"/>
  <c r="AW22" i="13"/>
  <c r="AW94" i="13"/>
  <c r="AW72" i="13"/>
  <c r="CS57" i="13"/>
  <c r="H75" i="13"/>
  <c r="H101" i="13"/>
  <c r="H102" i="13"/>
  <c r="H69" i="13"/>
  <c r="H29" i="13"/>
  <c r="H62" i="13"/>
  <c r="H14" i="13"/>
  <c r="H16" i="13"/>
  <c r="H10" i="13"/>
  <c r="F86" i="13"/>
  <c r="AI100" i="13"/>
  <c r="AX74" i="20"/>
  <c r="CI10" i="13"/>
  <c r="CG104" i="13"/>
  <c r="BG70" i="13"/>
  <c r="BG67" i="13"/>
  <c r="BG86" i="13"/>
  <c r="BG16" i="13"/>
  <c r="BG66" i="13"/>
  <c r="BG14" i="13"/>
  <c r="BG56" i="13"/>
  <c r="BG106" i="13"/>
  <c r="BG23" i="13"/>
  <c r="AW78" i="13"/>
  <c r="AW50" i="13"/>
  <c r="AW80" i="13"/>
  <c r="AW99" i="13"/>
  <c r="AW34" i="13"/>
  <c r="AW26" i="13"/>
  <c r="AW60" i="13"/>
  <c r="CD55" i="13"/>
  <c r="AQ74" i="20"/>
  <c r="DA74" i="20"/>
  <c r="F96" i="13"/>
  <c r="F82" i="13"/>
  <c r="F95" i="13"/>
  <c r="F106" i="13"/>
  <c r="CY83" i="20"/>
  <c r="CM83" i="20"/>
  <c r="DB83" i="20"/>
  <c r="CC83" i="20"/>
  <c r="B83" i="20"/>
  <c r="AT83" i="20"/>
  <c r="AI83" i="20"/>
  <c r="BY83" i="20"/>
  <c r="X83" i="20"/>
  <c r="BW83" i="20"/>
  <c r="AZ83" i="20"/>
  <c r="AA83" i="20"/>
  <c r="BK83" i="20"/>
  <c r="F35" i="13"/>
  <c r="F11" i="13"/>
  <c r="F10" i="13"/>
  <c r="F44" i="13"/>
  <c r="F8" i="13"/>
  <c r="F23" i="13"/>
  <c r="F68" i="13"/>
  <c r="F9" i="13"/>
  <c r="F41" i="13"/>
  <c r="F62" i="13"/>
  <c r="AI8" i="13"/>
  <c r="CS102" i="13"/>
  <c r="CI32" i="13"/>
  <c r="BG31" i="13"/>
  <c r="AI102" i="13"/>
  <c r="AI14" i="13"/>
  <c r="AI41" i="13"/>
  <c r="AI69" i="13"/>
  <c r="AI72" i="13"/>
  <c r="AI70" i="13"/>
  <c r="AI11" i="13"/>
  <c r="AI86" i="13"/>
  <c r="AW57" i="13"/>
  <c r="CG95" i="13"/>
  <c r="CS99" i="13"/>
  <c r="CI56" i="13"/>
  <c r="CS92" i="13"/>
  <c r="BT74" i="20"/>
  <c r="CG15" i="13"/>
  <c r="CD105" i="13"/>
  <c r="CG84" i="13"/>
  <c r="CG51" i="13"/>
  <c r="CG64" i="13"/>
  <c r="CG83" i="13"/>
  <c r="CD30" i="13"/>
  <c r="CD54" i="13"/>
  <c r="CD13" i="13"/>
  <c r="V74" i="20"/>
  <c r="CD42" i="13"/>
  <c r="Z74" i="20"/>
  <c r="BF74" i="20"/>
  <c r="CA74" i="20"/>
  <c r="Y74" i="20"/>
  <c r="AT74" i="20"/>
  <c r="CY74" i="20"/>
  <c r="BN74" i="20"/>
  <c r="BX74" i="20"/>
  <c r="CG105" i="13"/>
  <c r="CI41" i="13"/>
  <c r="CI11" i="13"/>
  <c r="CI90" i="13"/>
  <c r="CI80" i="13"/>
  <c r="AN74" i="20"/>
  <c r="CS62" i="13"/>
  <c r="CI46" i="13"/>
  <c r="CS86" i="13"/>
  <c r="CS83" i="13"/>
  <c r="CS47" i="13"/>
  <c r="CD38" i="13"/>
  <c r="H108" i="13"/>
  <c r="CI104" i="13"/>
  <c r="F20" i="13"/>
  <c r="CI35" i="13"/>
  <c r="AW97" i="13"/>
  <c r="AS108" i="24"/>
  <c r="G108" i="24"/>
  <c r="F7" i="10" s="1"/>
  <c r="F45" i="22"/>
  <c r="F45" i="15" s="1"/>
  <c r="BZ59" i="13"/>
  <c r="BZ75" i="13"/>
  <c r="BZ108" i="13"/>
  <c r="BZ99" i="13"/>
  <c r="BZ52" i="13"/>
  <c r="BZ61" i="13"/>
  <c r="BZ11" i="13"/>
  <c r="BZ103" i="13"/>
  <c r="BZ15" i="13"/>
  <c r="BZ13" i="13"/>
  <c r="BZ30" i="13"/>
  <c r="BZ73" i="13"/>
  <c r="BZ90" i="13"/>
  <c r="BZ28" i="13"/>
  <c r="BZ40" i="13"/>
  <c r="BZ55" i="13"/>
  <c r="BZ102" i="13"/>
  <c r="BZ58" i="13"/>
  <c r="BZ80" i="13"/>
  <c r="BZ68" i="13"/>
  <c r="BZ49" i="13"/>
  <c r="BZ37" i="13"/>
  <c r="BZ101" i="13"/>
  <c r="BZ60" i="13"/>
  <c r="BZ17" i="13"/>
  <c r="BZ45" i="13"/>
  <c r="BZ67" i="13"/>
  <c r="BZ71" i="13"/>
  <c r="BZ19" i="13"/>
  <c r="BZ54" i="13"/>
  <c r="BZ69" i="13"/>
  <c r="BZ44" i="13"/>
  <c r="BZ7" i="13"/>
  <c r="BZ78" i="13"/>
  <c r="BZ36" i="13"/>
  <c r="BZ14" i="13"/>
  <c r="BZ16" i="13"/>
  <c r="BZ25" i="13"/>
  <c r="BZ94" i="13"/>
  <c r="BZ93" i="13"/>
  <c r="BZ85" i="13"/>
  <c r="BZ8" i="13"/>
  <c r="BZ81" i="13"/>
  <c r="BZ83" i="13"/>
  <c r="BZ39" i="13"/>
  <c r="BZ66" i="13"/>
  <c r="BZ22" i="13"/>
  <c r="BZ82" i="13"/>
  <c r="Q4" i="22"/>
  <c r="Q4" i="15" s="1"/>
  <c r="AB108" i="24"/>
  <c r="AA7" i="10" s="1"/>
  <c r="BN21" i="13"/>
  <c r="BN66" i="13"/>
  <c r="BN31" i="13"/>
  <c r="BN87" i="13"/>
  <c r="BN59" i="13"/>
  <c r="BN81" i="13"/>
  <c r="BN45" i="13"/>
  <c r="BN13" i="13"/>
  <c r="BN41" i="13"/>
  <c r="BN14" i="13"/>
  <c r="BN36" i="13"/>
  <c r="BN22" i="13"/>
  <c r="BN61" i="13"/>
  <c r="BN106" i="13"/>
  <c r="BN49" i="13"/>
  <c r="BN29" i="13"/>
  <c r="BN42" i="13"/>
  <c r="BN92" i="13"/>
  <c r="BN73" i="13"/>
  <c r="BN86" i="13"/>
  <c r="BN34" i="13"/>
  <c r="BN15" i="13"/>
  <c r="BN50" i="13"/>
  <c r="BN88" i="13"/>
  <c r="BN67" i="13"/>
  <c r="BN12" i="13"/>
  <c r="BN77" i="13"/>
  <c r="BN40" i="13"/>
  <c r="BN11" i="13"/>
  <c r="BN48" i="13"/>
  <c r="BN89" i="13"/>
  <c r="BN51" i="13"/>
  <c r="BN107" i="13"/>
  <c r="BN68" i="13"/>
  <c r="BN76" i="13"/>
  <c r="BN30" i="13"/>
  <c r="BN80" i="13"/>
  <c r="BN99" i="13"/>
  <c r="BN54" i="13"/>
  <c r="BN69" i="13"/>
  <c r="BN24" i="13"/>
  <c r="BN17" i="13"/>
  <c r="BN56" i="13"/>
  <c r="BN75" i="13"/>
  <c r="BN97" i="13"/>
  <c r="BN82" i="13"/>
  <c r="BN8" i="13"/>
  <c r="BN102" i="13"/>
  <c r="BT49" i="13"/>
  <c r="BT14" i="13"/>
  <c r="BT57" i="13"/>
  <c r="BT62" i="13"/>
  <c r="BT45" i="13"/>
  <c r="BT82" i="13"/>
  <c r="BT105" i="13"/>
  <c r="BT100" i="13"/>
  <c r="BT60" i="13"/>
  <c r="BT31" i="13"/>
  <c r="BT89" i="13"/>
  <c r="BT29" i="13"/>
  <c r="BT8" i="13"/>
  <c r="BT37" i="13"/>
  <c r="BT41" i="13"/>
  <c r="BT99" i="13"/>
  <c r="BT38" i="13"/>
  <c r="BT12" i="13"/>
  <c r="BT96" i="13"/>
  <c r="BT35" i="13"/>
  <c r="BT102" i="13"/>
  <c r="BT39" i="13"/>
  <c r="BT98" i="13"/>
  <c r="BT22" i="13"/>
  <c r="BT36" i="13"/>
  <c r="BT51" i="13"/>
  <c r="BT80" i="13"/>
  <c r="BT23" i="13"/>
  <c r="BT40" i="13"/>
  <c r="BT104" i="13"/>
  <c r="BT10" i="13"/>
  <c r="BT87" i="13"/>
  <c r="BT107" i="13"/>
  <c r="BT15" i="13"/>
  <c r="BT59" i="13"/>
  <c r="BT77" i="13"/>
  <c r="BT103" i="13"/>
  <c r="BT81" i="13"/>
  <c r="BT95" i="13"/>
  <c r="BT108" i="13"/>
  <c r="BT28" i="13"/>
  <c r="BT50" i="13"/>
  <c r="BT94" i="13"/>
  <c r="BT25" i="13"/>
  <c r="BT71" i="13"/>
  <c r="BT69" i="13"/>
  <c r="BT18" i="13"/>
  <c r="BT16" i="13"/>
  <c r="BT75" i="13"/>
  <c r="BT97" i="13"/>
  <c r="BT74" i="13"/>
  <c r="BT83" i="13"/>
  <c r="BT26" i="13"/>
  <c r="CL52" i="20"/>
  <c r="BJ52" i="20"/>
  <c r="AF52" i="20"/>
  <c r="CK52" i="20"/>
  <c r="BX52" i="20"/>
  <c r="CP52" i="20"/>
  <c r="BI52" i="20"/>
  <c r="CU52" i="20"/>
  <c r="T52" i="20"/>
  <c r="CJ52" i="20"/>
  <c r="AV52" i="20"/>
  <c r="CS52" i="20"/>
  <c r="AI52" i="20"/>
  <c r="AU52" i="20"/>
  <c r="AG52" i="20"/>
  <c r="I52" i="20"/>
  <c r="BO52" i="20"/>
  <c r="BN52" i="20"/>
  <c r="CT52" i="20"/>
  <c r="BH52" i="20"/>
  <c r="CD52" i="20"/>
  <c r="Z52" i="20"/>
  <c r="AH52" i="20"/>
  <c r="CN52" i="20"/>
  <c r="AR52" i="20"/>
  <c r="L52" i="20"/>
  <c r="Q52" i="20"/>
  <c r="CM52" i="20"/>
  <c r="E52" i="20"/>
  <c r="AW52" i="20"/>
  <c r="P52" i="20"/>
  <c r="AX52" i="20"/>
  <c r="BK52" i="20"/>
  <c r="CF52" i="20"/>
  <c r="AQ52" i="20"/>
  <c r="BQ52" i="20"/>
  <c r="CG52" i="20"/>
  <c r="CQ52" i="20"/>
  <c r="BF52" i="20"/>
  <c r="AY52" i="20"/>
  <c r="BV52" i="20"/>
  <c r="C52" i="20"/>
  <c r="AU31" i="13"/>
  <c r="AU41" i="13"/>
  <c r="AU17" i="13"/>
  <c r="AU10" i="13"/>
  <c r="AU23" i="13"/>
  <c r="AU105" i="13"/>
  <c r="AU47" i="13"/>
  <c r="AU27" i="13"/>
  <c r="AU29" i="13"/>
  <c r="AU85" i="13"/>
  <c r="AU58" i="13"/>
  <c r="AU84" i="13"/>
  <c r="AU19" i="13"/>
  <c r="AU20" i="13"/>
  <c r="AU52" i="13"/>
  <c r="AU49" i="13"/>
  <c r="AU50" i="13"/>
  <c r="AU30" i="13"/>
  <c r="AU98" i="13"/>
  <c r="AU107" i="13"/>
  <c r="AU88" i="13"/>
  <c r="AU48" i="13"/>
  <c r="AU59" i="13"/>
  <c r="AU62" i="13"/>
  <c r="AU57" i="13"/>
  <c r="AU86" i="13"/>
  <c r="AU93" i="13"/>
  <c r="AU32" i="13"/>
  <c r="AU40" i="13"/>
  <c r="AU13" i="13"/>
  <c r="AU56" i="13"/>
  <c r="AU79" i="13"/>
  <c r="AU33" i="13"/>
  <c r="AU83" i="13"/>
  <c r="AU87" i="13"/>
  <c r="AU78" i="13"/>
  <c r="AU65" i="13"/>
  <c r="AU75" i="13"/>
  <c r="AU90" i="13"/>
  <c r="AU60" i="13"/>
  <c r="AU108" i="13"/>
  <c r="AU94" i="13"/>
  <c r="AU92" i="13"/>
  <c r="AU66" i="13"/>
  <c r="AU44" i="13"/>
  <c r="AU100" i="13"/>
  <c r="AU69" i="13"/>
  <c r="AU106" i="13"/>
  <c r="BM108" i="24"/>
  <c r="BL7" i="10" s="1"/>
  <c r="E108" i="24"/>
  <c r="D7" i="10" s="1"/>
  <c r="P16" i="13"/>
  <c r="P73" i="13"/>
  <c r="P48" i="13"/>
  <c r="P107" i="13"/>
  <c r="P103" i="13"/>
  <c r="P44" i="13"/>
  <c r="P84" i="13"/>
  <c r="P15" i="13"/>
  <c r="P47" i="13"/>
  <c r="P62" i="13"/>
  <c r="P78" i="13"/>
  <c r="P106" i="13"/>
  <c r="P45" i="13"/>
  <c r="P43" i="13"/>
  <c r="P60" i="13"/>
  <c r="P10" i="13"/>
  <c r="P29" i="13"/>
  <c r="P38" i="13"/>
  <c r="P86" i="13"/>
  <c r="P27" i="13"/>
  <c r="P65" i="13"/>
  <c r="P32" i="13"/>
  <c r="P98" i="13"/>
  <c r="P49" i="13"/>
  <c r="P80" i="13"/>
  <c r="P54" i="13"/>
  <c r="P108" i="13"/>
  <c r="P83" i="13"/>
  <c r="P56" i="13"/>
  <c r="P92" i="13"/>
  <c r="P74" i="13"/>
  <c r="P81" i="13"/>
  <c r="P66" i="13"/>
  <c r="P9" i="13"/>
  <c r="P23" i="13"/>
  <c r="P95" i="13"/>
  <c r="P88" i="13"/>
  <c r="P30" i="13"/>
  <c r="P99" i="13"/>
  <c r="P79" i="13"/>
  <c r="P34" i="13"/>
  <c r="P17" i="13"/>
  <c r="P51" i="13"/>
  <c r="P102" i="13"/>
  <c r="P89" i="13"/>
  <c r="P69" i="13"/>
  <c r="P8" i="13"/>
  <c r="P76" i="13"/>
  <c r="P57" i="13"/>
  <c r="P90" i="13"/>
  <c r="P82" i="13"/>
  <c r="P97" i="13"/>
  <c r="CP73" i="13"/>
  <c r="CP107" i="13"/>
  <c r="CP64" i="13"/>
  <c r="CP103" i="13"/>
  <c r="CP82" i="13"/>
  <c r="CP69" i="13"/>
  <c r="CP98" i="13"/>
  <c r="CP102" i="13"/>
  <c r="CP79" i="13"/>
  <c r="CP17" i="13"/>
  <c r="CP27" i="13"/>
  <c r="CP108" i="13"/>
  <c r="CP49" i="13"/>
  <c r="CP90" i="13"/>
  <c r="CP72" i="13"/>
  <c r="CP77" i="13"/>
  <c r="CP23" i="13"/>
  <c r="CP88" i="13"/>
  <c r="CP39" i="13"/>
  <c r="CP106" i="13"/>
  <c r="CP25" i="13"/>
  <c r="CP52" i="13"/>
  <c r="CP92" i="13"/>
  <c r="CP33" i="13"/>
  <c r="CP84" i="13"/>
  <c r="CP105" i="13"/>
  <c r="CP94" i="13"/>
  <c r="CP74" i="13"/>
  <c r="CP53" i="13"/>
  <c r="CP36" i="13"/>
  <c r="CP45" i="13"/>
  <c r="CP37" i="13"/>
  <c r="CP96" i="13"/>
  <c r="CP10" i="13"/>
  <c r="CP19" i="13"/>
  <c r="CP13" i="13"/>
  <c r="CP51" i="13"/>
  <c r="CP26" i="13"/>
  <c r="CP41" i="13"/>
  <c r="CP89" i="13"/>
  <c r="CP32" i="13"/>
  <c r="CP29" i="13"/>
  <c r="CP16" i="13"/>
  <c r="CP28" i="13"/>
  <c r="CP12" i="13"/>
  <c r="CP99" i="13"/>
  <c r="CP62" i="13"/>
  <c r="CQ60" i="20"/>
  <c r="CP60" i="20"/>
  <c r="I60" i="20"/>
  <c r="CF106" i="20"/>
  <c r="T106" i="20"/>
  <c r="CM106" i="20"/>
  <c r="AV106" i="20"/>
  <c r="K106" i="20"/>
  <c r="O100" i="20"/>
  <c r="CF60" i="20"/>
  <c r="BF76" i="13"/>
  <c r="BF18" i="13"/>
  <c r="BF97" i="13"/>
  <c r="BF24" i="13"/>
  <c r="BW74" i="13"/>
  <c r="CC99" i="13"/>
  <c r="BW36" i="13"/>
  <c r="BW9" i="13"/>
  <c r="BW28" i="13"/>
  <c r="BW55" i="13"/>
  <c r="BW56" i="13"/>
  <c r="BW27" i="13"/>
  <c r="BW88" i="13"/>
  <c r="BW17" i="13"/>
  <c r="BW96" i="13"/>
  <c r="BW52" i="13"/>
  <c r="BW85" i="13"/>
  <c r="BW58" i="13"/>
  <c r="BW10" i="13"/>
  <c r="BW21" i="13"/>
  <c r="BW76" i="13"/>
  <c r="BW30" i="13"/>
  <c r="BW80" i="13"/>
  <c r="CC60" i="13"/>
  <c r="CC30" i="13"/>
  <c r="BW12" i="13"/>
  <c r="CC37" i="13"/>
  <c r="CC8" i="13"/>
  <c r="CC19" i="13"/>
  <c r="CC23" i="13"/>
  <c r="CC89" i="13"/>
  <c r="CC40" i="13"/>
  <c r="CC103" i="13"/>
  <c r="CC65" i="13"/>
  <c r="CC31" i="13"/>
  <c r="CC49" i="13"/>
  <c r="CC63" i="13"/>
  <c r="CC58" i="13"/>
  <c r="CC91" i="13"/>
  <c r="CC45" i="13"/>
  <c r="CC43" i="13"/>
  <c r="CC93" i="13"/>
  <c r="CC24" i="13"/>
  <c r="CC101" i="13"/>
  <c r="CC13" i="13"/>
  <c r="CC15" i="13"/>
  <c r="L10" i="13"/>
  <c r="L96" i="13"/>
  <c r="L93" i="13"/>
  <c r="L61" i="13"/>
  <c r="L74" i="13"/>
  <c r="L13" i="13"/>
  <c r="L52" i="13"/>
  <c r="L34" i="13"/>
  <c r="L24" i="13"/>
  <c r="L106" i="13"/>
  <c r="L30" i="13"/>
  <c r="L76" i="13"/>
  <c r="L39" i="13"/>
  <c r="L66" i="13"/>
  <c r="L81" i="13"/>
  <c r="L21" i="13"/>
  <c r="L80" i="13"/>
  <c r="L102" i="13"/>
  <c r="CF40" i="20"/>
  <c r="AX40" i="20"/>
  <c r="K78" i="20"/>
  <c r="X78" i="20"/>
  <c r="BH78" i="20"/>
  <c r="AX78" i="20"/>
  <c r="AH50" i="13"/>
  <c r="AH81" i="13"/>
  <c r="AH7" i="13"/>
  <c r="CX54" i="13"/>
  <c r="AH86" i="13"/>
  <c r="AH58" i="13"/>
  <c r="AH89" i="13"/>
  <c r="AH94" i="13"/>
  <c r="AH68" i="13"/>
  <c r="AH104" i="13"/>
  <c r="AH73" i="13"/>
  <c r="AH69" i="13"/>
  <c r="AH97" i="13"/>
  <c r="AH93" i="13"/>
  <c r="AH99" i="13"/>
  <c r="AH95" i="13"/>
  <c r="AH13" i="13"/>
  <c r="AH32" i="13"/>
  <c r="AH26" i="13"/>
  <c r="CX97" i="13"/>
  <c r="CX16" i="13"/>
  <c r="CX71" i="13"/>
  <c r="CX61" i="13"/>
  <c r="CX41" i="13"/>
  <c r="CX84" i="13"/>
  <c r="CX87" i="13"/>
  <c r="CX57" i="13"/>
  <c r="CX90" i="13"/>
  <c r="CX75" i="13"/>
  <c r="CX38" i="13"/>
  <c r="CX101" i="13"/>
  <c r="CX18" i="13"/>
  <c r="CX28" i="13"/>
  <c r="CX25" i="13"/>
  <c r="CX86" i="13"/>
  <c r="CX100" i="13"/>
  <c r="CX20" i="13"/>
  <c r="CX80" i="13"/>
  <c r="CX27" i="13"/>
  <c r="CX51" i="13"/>
  <c r="CJ103" i="13"/>
  <c r="BI40" i="20"/>
  <c r="P40" i="20"/>
  <c r="M40" i="20"/>
  <c r="BO40" i="20"/>
  <c r="CW33" i="13"/>
  <c r="CW79" i="13"/>
  <c r="CW62" i="13"/>
  <c r="CW78" i="13"/>
  <c r="CW103" i="13"/>
  <c r="CW106" i="13"/>
  <c r="CW44" i="13"/>
  <c r="CW25" i="13"/>
  <c r="CW89" i="13"/>
  <c r="CW81" i="13"/>
  <c r="CW100" i="13"/>
  <c r="CW15" i="13"/>
  <c r="CW27" i="13"/>
  <c r="CW35" i="13"/>
  <c r="CW8" i="13"/>
  <c r="CW70" i="13"/>
  <c r="CW91" i="13"/>
  <c r="CW47" i="13"/>
  <c r="CC38" i="13"/>
  <c r="CW43" i="13"/>
  <c r="CC106" i="13"/>
  <c r="W83" i="13"/>
  <c r="CH65" i="20"/>
  <c r="N65" i="20"/>
  <c r="BZ65" i="20"/>
  <c r="AP65" i="20"/>
  <c r="W36" i="13"/>
  <c r="W42" i="13"/>
  <c r="W67" i="13"/>
  <c r="W60" i="13"/>
  <c r="W77" i="13"/>
  <c r="W14" i="13"/>
  <c r="W7" i="13"/>
  <c r="W88" i="13"/>
  <c r="W56" i="13"/>
  <c r="W18" i="13"/>
  <c r="W104" i="13"/>
  <c r="W43" i="13"/>
  <c r="W79" i="13"/>
  <c r="W33" i="13"/>
  <c r="W87" i="13"/>
  <c r="W74" i="13"/>
  <c r="W28" i="13"/>
  <c r="AV58" i="13"/>
  <c r="V84" i="20"/>
  <c r="CH84" i="20"/>
  <c r="BM84" i="20"/>
  <c r="BA84" i="20"/>
  <c r="E84" i="20"/>
  <c r="P84" i="20"/>
  <c r="K84" i="20"/>
  <c r="CB100" i="20"/>
  <c r="T78" i="20"/>
  <c r="AH38" i="13"/>
  <c r="AK78" i="20"/>
  <c r="DB78" i="20"/>
  <c r="CQ78" i="20"/>
  <c r="BI78" i="20"/>
  <c r="CV78" i="20"/>
  <c r="CT78" i="20"/>
  <c r="Q78" i="20"/>
  <c r="AR78" i="20"/>
  <c r="CO78" i="20"/>
  <c r="CW78" i="20"/>
  <c r="CZ78" i="20"/>
  <c r="V78" i="20"/>
  <c r="U78" i="20"/>
  <c r="I78" i="20"/>
  <c r="AV78" i="20"/>
  <c r="CE78" i="20"/>
  <c r="AD78" i="20"/>
  <c r="BF33" i="13"/>
  <c r="BF68" i="13"/>
  <c r="BF29" i="13"/>
  <c r="BF94" i="13"/>
  <c r="BF64" i="13"/>
  <c r="BF46" i="13"/>
  <c r="BF56" i="13"/>
  <c r="AR84" i="20"/>
  <c r="BW84" i="20"/>
  <c r="CB84" i="20"/>
  <c r="BR84" i="20"/>
  <c r="T84" i="20"/>
  <c r="H84" i="20"/>
  <c r="BB54" i="13"/>
  <c r="BB69" i="13"/>
  <c r="BB55" i="13"/>
  <c r="BB85" i="13"/>
  <c r="BB99" i="13"/>
  <c r="BB78" i="13"/>
  <c r="BB51" i="13"/>
  <c r="BB9" i="13"/>
  <c r="BB80" i="13"/>
  <c r="BB25" i="13"/>
  <c r="CJ11" i="13"/>
  <c r="AV59" i="13"/>
  <c r="AV107" i="13"/>
  <c r="BB83" i="13"/>
  <c r="BR65" i="20"/>
  <c r="BB45" i="13"/>
  <c r="U40" i="13"/>
  <c r="CJ32" i="13"/>
  <c r="BB84" i="13"/>
  <c r="BF77" i="13"/>
  <c r="AV99" i="13"/>
  <c r="AV91" i="13"/>
  <c r="CJ87" i="13"/>
  <c r="CJ23" i="13"/>
  <c r="CJ43" i="13"/>
  <c r="CJ57" i="13"/>
  <c r="CJ96" i="13"/>
  <c r="CJ69" i="13"/>
  <c r="CJ75" i="13"/>
  <c r="CJ39" i="13"/>
  <c r="CJ63" i="13"/>
  <c r="CJ59" i="13"/>
  <c r="CJ105" i="13"/>
  <c r="CJ22" i="13"/>
  <c r="CJ21" i="13"/>
  <c r="CJ72" i="13"/>
  <c r="CJ80" i="13"/>
  <c r="CJ55" i="13"/>
  <c r="CJ19" i="13"/>
  <c r="CJ26" i="13"/>
  <c r="CJ56" i="13"/>
  <c r="CJ54" i="13"/>
  <c r="AV65" i="13"/>
  <c r="AV12" i="13"/>
  <c r="AV39" i="13"/>
  <c r="AV53" i="13"/>
  <c r="AV69" i="13"/>
  <c r="AV26" i="13"/>
  <c r="AV32" i="13"/>
  <c r="AV85" i="13"/>
  <c r="AV13" i="13"/>
  <c r="AV25" i="13"/>
  <c r="AV74" i="13"/>
  <c r="AV70" i="13"/>
  <c r="AV56" i="13"/>
  <c r="AV67" i="13"/>
  <c r="AV97" i="13"/>
  <c r="AV61" i="13"/>
  <c r="BB95" i="13"/>
  <c r="BB75" i="13"/>
  <c r="BB40" i="13"/>
  <c r="BB65" i="13"/>
  <c r="AH77" i="13"/>
  <c r="AJ65" i="20"/>
  <c r="S65" i="20"/>
  <c r="BK65" i="20"/>
  <c r="I65" i="20"/>
  <c r="Y65" i="20"/>
  <c r="L65" i="20"/>
  <c r="BX65" i="20"/>
  <c r="BU65" i="20"/>
  <c r="CN65" i="20"/>
  <c r="AO65" i="20"/>
  <c r="C65" i="20"/>
  <c r="CR65" i="20"/>
  <c r="BG65" i="20"/>
  <c r="BA65" i="20"/>
  <c r="BF108" i="13"/>
  <c r="BF102" i="13"/>
  <c r="BF35" i="13"/>
  <c r="BF25" i="13"/>
  <c r="BF88" i="13"/>
  <c r="BF70" i="13"/>
  <c r="BF65" i="13"/>
  <c r="AV14" i="13"/>
  <c r="CJ95" i="13"/>
  <c r="CJ84" i="13"/>
  <c r="BB64" i="13"/>
  <c r="BK84" i="20"/>
  <c r="AS84" i="20"/>
  <c r="BC65" i="20"/>
  <c r="CJ107" i="13"/>
  <c r="BZ106" i="20"/>
  <c r="CO106" i="20"/>
  <c r="AT106" i="20"/>
  <c r="AU106" i="20"/>
  <c r="CS106" i="20"/>
  <c r="V106" i="20"/>
  <c r="CJ13" i="13"/>
  <c r="C84" i="20"/>
  <c r="BF85" i="13"/>
  <c r="CL106" i="20"/>
  <c r="CD106" i="20"/>
  <c r="BF49" i="13"/>
  <c r="BF104" i="13"/>
  <c r="BF38" i="13"/>
  <c r="BU106" i="20"/>
  <c r="R106" i="20"/>
  <c r="BQ106" i="20"/>
  <c r="CN106" i="20"/>
  <c r="BL106" i="20"/>
  <c r="N106" i="20"/>
  <c r="CA106" i="20"/>
  <c r="BJ106" i="20"/>
  <c r="CC106" i="20"/>
  <c r="M106" i="20"/>
  <c r="CE106" i="20"/>
  <c r="CJ45" i="13"/>
  <c r="AH14" i="20"/>
  <c r="CZ106" i="20"/>
  <c r="AP106" i="20"/>
  <c r="AV8" i="13"/>
  <c r="AH106" i="20"/>
  <c r="BI106" i="20"/>
  <c r="AA106" i="13"/>
  <c r="AA71" i="13"/>
  <c r="AA92" i="13"/>
  <c r="W68" i="13"/>
  <c r="W97" i="13"/>
  <c r="AA61" i="13"/>
  <c r="AA73" i="13"/>
  <c r="AA78" i="13"/>
  <c r="AA20" i="13"/>
  <c r="AA22" i="13"/>
  <c r="AA13" i="13"/>
  <c r="AA19" i="13"/>
  <c r="AA51" i="13"/>
  <c r="AA83" i="13"/>
  <c r="AA26" i="13"/>
  <c r="AA82" i="13"/>
  <c r="AA48" i="13"/>
  <c r="AA23" i="13"/>
  <c r="AA16" i="13"/>
  <c r="AA100" i="13"/>
  <c r="AA47" i="13"/>
  <c r="AA29" i="13"/>
  <c r="BX78" i="20"/>
  <c r="AA75" i="13"/>
  <c r="AA105" i="13"/>
  <c r="BB17" i="13"/>
  <c r="DB100" i="20"/>
  <c r="BJ100" i="20"/>
  <c r="AM100" i="20"/>
  <c r="AZ100" i="20"/>
  <c r="BB40" i="20"/>
  <c r="AU40" i="20"/>
  <c r="V40" i="20"/>
  <c r="K40" i="20"/>
  <c r="T40" i="20"/>
  <c r="CE40" i="20"/>
  <c r="C40" i="20"/>
  <c r="CC40" i="20"/>
  <c r="BW92" i="13"/>
  <c r="CB40" i="20"/>
  <c r="AJ40" i="20"/>
  <c r="BC40" i="20"/>
  <c r="R40" i="20"/>
  <c r="BJ40" i="20"/>
  <c r="AT40" i="20"/>
  <c r="CM40" i="20"/>
  <c r="BM40" i="20"/>
  <c r="BD40" i="20"/>
  <c r="CZ40" i="20"/>
  <c r="AH40" i="20"/>
  <c r="BK40" i="20"/>
  <c r="B106" i="20"/>
  <c r="G60" i="20"/>
  <c r="BF60" i="20"/>
  <c r="AD60" i="20"/>
  <c r="CP100" i="20"/>
  <c r="BQ97" i="13"/>
  <c r="N60" i="20"/>
  <c r="CG45" i="20"/>
  <c r="R100" i="20"/>
  <c r="AF60" i="20"/>
  <c r="AT100" i="20"/>
  <c r="AC100" i="20"/>
  <c r="R60" i="20"/>
  <c r="AA14" i="13"/>
  <c r="BQ18" i="13"/>
  <c r="AY45" i="20"/>
  <c r="B60" i="20"/>
  <c r="AU60" i="20"/>
  <c r="DA58" i="13"/>
  <c r="J100" i="20"/>
  <c r="DA15" i="13"/>
  <c r="BV31" i="13"/>
  <c r="CG86" i="20"/>
  <c r="BQ82" i="13"/>
  <c r="DA28" i="13"/>
  <c r="BK45" i="20"/>
  <c r="BV70" i="13"/>
  <c r="CC100" i="20"/>
  <c r="DA74" i="13"/>
  <c r="CS60" i="20"/>
  <c r="BV60" i="20"/>
  <c r="BW100" i="20"/>
  <c r="BQ38" i="13"/>
  <c r="AF100" i="20"/>
  <c r="DA16" i="13"/>
  <c r="BM45" i="20"/>
  <c r="I45" i="20"/>
  <c r="DA56" i="13"/>
  <c r="CA100" i="20"/>
  <c r="AL44" i="20"/>
  <c r="BR100" i="20"/>
  <c r="BP60" i="20"/>
  <c r="BV53" i="13"/>
  <c r="DA84" i="13"/>
  <c r="CU102" i="20"/>
  <c r="AV21" i="13"/>
  <c r="BS9" i="20"/>
  <c r="CL100" i="20"/>
  <c r="CO9" i="20"/>
  <c r="BB44" i="20"/>
  <c r="AT69" i="20"/>
  <c r="BQ20" i="13"/>
  <c r="Z13" i="20"/>
  <c r="T69" i="20"/>
  <c r="BI60" i="20"/>
  <c r="BS81" i="20"/>
  <c r="BV38" i="13"/>
  <c r="T81" i="20"/>
  <c r="AG81" i="20"/>
  <c r="X69" i="20"/>
  <c r="BQ60" i="20"/>
  <c r="BF81" i="20"/>
  <c r="BM69" i="20"/>
  <c r="BB81" i="20"/>
  <c r="CO100" i="20"/>
  <c r="Z81" i="20"/>
  <c r="CS98" i="20"/>
  <c r="CH9" i="20"/>
  <c r="BV83" i="13"/>
  <c r="I100" i="20"/>
  <c r="DA54" i="13"/>
  <c r="AS100" i="20"/>
  <c r="H100" i="20"/>
  <c r="AC9" i="20"/>
  <c r="BI98" i="20"/>
  <c r="BO19" i="20"/>
  <c r="D9" i="20"/>
  <c r="AT19" i="20"/>
  <c r="BA60" i="20"/>
  <c r="AP81" i="20"/>
  <c r="BG45" i="20"/>
  <c r="M87" i="20"/>
  <c r="AB9" i="20"/>
  <c r="CB45" i="20"/>
  <c r="BB100" i="20"/>
  <c r="DA106" i="13"/>
  <c r="DA107" i="13"/>
  <c r="DA105" i="13"/>
  <c r="DA108" i="13"/>
  <c r="DA47" i="13"/>
  <c r="Z60" i="20"/>
  <c r="CN44" i="20"/>
  <c r="CT69" i="20"/>
  <c r="I87" i="20"/>
  <c r="DA44" i="13"/>
  <c r="BW69" i="20"/>
  <c r="CA44" i="20"/>
  <c r="CU81" i="20"/>
  <c r="B69" i="20"/>
  <c r="CU44" i="20"/>
  <c r="D100" i="20"/>
  <c r="CB81" i="20"/>
  <c r="AN87" i="20"/>
  <c r="AK60" i="20"/>
  <c r="AC60" i="20"/>
  <c r="Y100" i="20"/>
  <c r="T9" i="20"/>
  <c r="BQ69" i="13"/>
  <c r="AT44" i="20"/>
  <c r="BY60" i="20"/>
  <c r="AH9" i="20"/>
  <c r="CP44" i="20"/>
  <c r="CO81" i="20"/>
  <c r="V81" i="20"/>
  <c r="X44" i="20"/>
  <c r="M60" i="20"/>
  <c r="BQ57" i="13"/>
  <c r="BA87" i="20"/>
  <c r="AA81" i="20"/>
  <c r="BQ80" i="13"/>
  <c r="AH100" i="20"/>
  <c r="AP60" i="20"/>
  <c r="BQ12" i="13"/>
  <c r="BV8" i="13"/>
  <c r="BV96" i="13"/>
  <c r="BG60" i="20"/>
  <c r="BQ42" i="13"/>
  <c r="C100" i="20"/>
  <c r="BY45" i="20"/>
  <c r="BV100" i="20"/>
  <c r="N45" i="20"/>
  <c r="DB60" i="20"/>
  <c r="AR100" i="20"/>
  <c r="AZ45" i="20"/>
  <c r="AQ100" i="20"/>
  <c r="AC60" i="13"/>
  <c r="AY100" i="20"/>
  <c r="BX10" i="13"/>
  <c r="BV81" i="13"/>
  <c r="BO45" i="20"/>
  <c r="BV78" i="13"/>
  <c r="U100" i="20"/>
  <c r="CQ45" i="20"/>
  <c r="BV90" i="13"/>
  <c r="AT60" i="20"/>
  <c r="AV100" i="20"/>
  <c r="DA36" i="13"/>
  <c r="CI60" i="20"/>
  <c r="S60" i="20"/>
  <c r="BV84" i="13"/>
  <c r="P100" i="20"/>
  <c r="DA77" i="13"/>
  <c r="CH45" i="20"/>
  <c r="BQ103" i="13"/>
  <c r="G102" i="20"/>
  <c r="DA29" i="13"/>
  <c r="CT100" i="20"/>
  <c r="DA92" i="13"/>
  <c r="F60" i="20"/>
  <c r="DA99" i="13"/>
  <c r="AD100" i="20"/>
  <c r="DA35" i="13"/>
  <c r="E60" i="20"/>
  <c r="W100" i="20"/>
  <c r="BU100" i="20"/>
  <c r="CQ102" i="20"/>
  <c r="BQ11" i="13"/>
  <c r="BQ96" i="13"/>
  <c r="BQ46" i="13"/>
  <c r="V44" i="20"/>
  <c r="DA17" i="13"/>
  <c r="BX45" i="20"/>
  <c r="CR45" i="20"/>
  <c r="K100" i="20"/>
  <c r="CX60" i="20"/>
  <c r="DA24" i="13"/>
  <c r="BV50" i="13"/>
  <c r="BD100" i="20"/>
  <c r="AP100" i="20"/>
  <c r="AI60" i="20"/>
  <c r="CF9" i="20"/>
  <c r="J81" i="20"/>
  <c r="DA67" i="13"/>
  <c r="Q60" i="20"/>
  <c r="CN9" i="20"/>
  <c r="BV86" i="13"/>
  <c r="S81" i="20"/>
  <c r="BN9" i="20"/>
  <c r="CJ69" i="20"/>
  <c r="AF81" i="20"/>
  <c r="CY100" i="20"/>
  <c r="BH44" i="20"/>
  <c r="CJ81" i="20"/>
  <c r="AO81" i="20"/>
  <c r="DA70" i="13"/>
  <c r="P9" i="20"/>
  <c r="DA88" i="13"/>
  <c r="DA50" i="13"/>
  <c r="BA71" i="20"/>
  <c r="BI81" i="20"/>
  <c r="CH98" i="20"/>
  <c r="W87" i="20"/>
  <c r="BZ60" i="20"/>
  <c r="CO45" i="20"/>
  <c r="CX19" i="20"/>
  <c r="D44" i="20"/>
  <c r="DA69" i="20"/>
  <c r="AU100" i="20"/>
  <c r="E45" i="20"/>
  <c r="Y44" i="20"/>
  <c r="C69" i="20"/>
  <c r="DA80" i="13"/>
  <c r="BK60" i="20"/>
  <c r="DA63" i="13"/>
  <c r="T44" i="20"/>
  <c r="Z9" i="20"/>
  <c r="BR81" i="20"/>
  <c r="CL44" i="20"/>
  <c r="CG100" i="20"/>
  <c r="BY100" i="20"/>
  <c r="AT81" i="20"/>
  <c r="BU69" i="20"/>
  <c r="AW100" i="20"/>
  <c r="BG87" i="20"/>
  <c r="BF19" i="20"/>
  <c r="CT60" i="20"/>
  <c r="BS87" i="20"/>
  <c r="BQ81" i="20"/>
  <c r="BW107" i="13"/>
  <c r="BW83" i="13"/>
  <c r="BF7" i="13"/>
  <c r="BF30" i="13"/>
  <c r="AQ40" i="20"/>
  <c r="W80" i="13"/>
  <c r="BF20" i="13"/>
  <c r="CC77" i="13"/>
  <c r="BW67" i="13"/>
  <c r="BW70" i="13"/>
  <c r="CC74" i="13"/>
  <c r="CC42" i="13"/>
  <c r="BW75" i="13"/>
  <c r="BW54" i="13"/>
  <c r="BW72" i="13"/>
  <c r="BW108" i="13"/>
  <c r="BW90" i="13"/>
  <c r="BW89" i="13"/>
  <c r="BW18" i="13"/>
  <c r="BW23" i="13"/>
  <c r="BW53" i="13"/>
  <c r="BW13" i="13"/>
  <c r="BW22" i="13"/>
  <c r="BW94" i="13"/>
  <c r="BW51" i="13"/>
  <c r="BW64" i="13"/>
  <c r="BW78" i="13"/>
  <c r="BW32" i="13"/>
  <c r="BW65" i="13"/>
  <c r="CC57" i="13"/>
  <c r="BW101" i="13"/>
  <c r="CC20" i="13"/>
  <c r="CC98" i="13"/>
  <c r="CC104" i="13"/>
  <c r="CC75" i="13"/>
  <c r="CC71" i="13"/>
  <c r="CC67" i="13"/>
  <c r="CC100" i="13"/>
  <c r="CC54" i="13"/>
  <c r="CC22" i="13"/>
  <c r="CC70" i="13"/>
  <c r="CC105" i="13"/>
  <c r="CC90" i="13"/>
  <c r="CC48" i="13"/>
  <c r="CC27" i="13"/>
  <c r="CC10" i="13"/>
  <c r="CC95" i="13"/>
  <c r="CC44" i="13"/>
  <c r="CC28" i="13"/>
  <c r="CC50" i="13"/>
  <c r="CC81" i="13"/>
  <c r="BW81" i="13"/>
  <c r="AH59" i="13"/>
  <c r="L98" i="13"/>
  <c r="L57" i="13"/>
  <c r="L9" i="13"/>
  <c r="L27" i="13"/>
  <c r="L29" i="13"/>
  <c r="L89" i="13"/>
  <c r="L14" i="13"/>
  <c r="L43" i="13"/>
  <c r="L41" i="13"/>
  <c r="L56" i="13"/>
  <c r="L84" i="13"/>
  <c r="L7" i="13"/>
  <c r="L53" i="13"/>
  <c r="L103" i="13"/>
  <c r="L17" i="13"/>
  <c r="L68" i="13"/>
  <c r="L20" i="13"/>
  <c r="L38" i="13"/>
  <c r="L12" i="13"/>
  <c r="AG40" i="20"/>
  <c r="I40" i="20"/>
  <c r="BO78" i="20"/>
  <c r="BK78" i="20"/>
  <c r="BQ78" i="20"/>
  <c r="AA78" i="20"/>
  <c r="CX30" i="13"/>
  <c r="CX67" i="13"/>
  <c r="AH34" i="13"/>
  <c r="AH49" i="13"/>
  <c r="AH63" i="13"/>
  <c r="AH14" i="13"/>
  <c r="AH19" i="13"/>
  <c r="AH52" i="13"/>
  <c r="AH91" i="13"/>
  <c r="AH9" i="13"/>
  <c r="AH80" i="13"/>
  <c r="AH17" i="13"/>
  <c r="AH74" i="13"/>
  <c r="AH88" i="13"/>
  <c r="AH11" i="13"/>
  <c r="AH39" i="13"/>
  <c r="AH66" i="13"/>
  <c r="AH33" i="13"/>
  <c r="AH55" i="13"/>
  <c r="CX107" i="13"/>
  <c r="CX55" i="13"/>
  <c r="CX81" i="13"/>
  <c r="CX60" i="13"/>
  <c r="CX70" i="13"/>
  <c r="CX77" i="13"/>
  <c r="CX83" i="13"/>
  <c r="CX76" i="13"/>
  <c r="CX37" i="13"/>
  <c r="CX98" i="13"/>
  <c r="CX79" i="13"/>
  <c r="CX92" i="13"/>
  <c r="CX22" i="13"/>
  <c r="CX59" i="13"/>
  <c r="CX52" i="13"/>
  <c r="CX58" i="13"/>
  <c r="CX62" i="13"/>
  <c r="CX106" i="13"/>
  <c r="CX56" i="13"/>
  <c r="CX64" i="13"/>
  <c r="CX91" i="13"/>
  <c r="Y40" i="20"/>
  <c r="CG40" i="20"/>
  <c r="J40" i="20"/>
  <c r="CW52" i="13"/>
  <c r="CW73" i="13"/>
  <c r="CW84" i="13"/>
  <c r="CW58" i="13"/>
  <c r="CW23" i="13"/>
  <c r="CW94" i="13"/>
  <c r="CW76" i="13"/>
  <c r="CW34" i="13"/>
  <c r="CW24" i="13"/>
  <c r="CW59" i="13"/>
  <c r="CW108" i="13"/>
  <c r="CW50" i="13"/>
  <c r="CW46" i="13"/>
  <c r="CW9" i="13"/>
  <c r="CW90" i="13"/>
  <c r="W82" i="13"/>
  <c r="W44" i="13"/>
  <c r="AX65" i="20"/>
  <c r="B65" i="20"/>
  <c r="BY65" i="20"/>
  <c r="AZ65" i="20"/>
  <c r="W93" i="13"/>
  <c r="W105" i="13"/>
  <c r="W49" i="13"/>
  <c r="W99" i="13"/>
  <c r="W37" i="13"/>
  <c r="W63" i="13"/>
  <c r="W19" i="13"/>
  <c r="W61" i="13"/>
  <c r="W9" i="13"/>
  <c r="W75" i="13"/>
  <c r="W102" i="13"/>
  <c r="W24" i="13"/>
  <c r="W95" i="13"/>
  <c r="W17" i="13"/>
  <c r="W10" i="13"/>
  <c r="W57" i="13"/>
  <c r="W35" i="13"/>
  <c r="W96" i="13"/>
  <c r="W62" i="13"/>
  <c r="W31" i="13"/>
  <c r="W29" i="13"/>
  <c r="AV90" i="13"/>
  <c r="CF84" i="20"/>
  <c r="BN84" i="20"/>
  <c r="CY84" i="20"/>
  <c r="AV84" i="20"/>
  <c r="CZ84" i="20"/>
  <c r="BP84" i="20"/>
  <c r="F84" i="20"/>
  <c r="X84" i="20"/>
  <c r="AO100" i="20"/>
  <c r="W84" i="20"/>
  <c r="AF78" i="20"/>
  <c r="J78" i="20"/>
  <c r="CL78" i="20"/>
  <c r="CU78" i="20"/>
  <c r="Y78" i="20"/>
  <c r="AT78" i="20"/>
  <c r="D78" i="20"/>
  <c r="AE78" i="20"/>
  <c r="F78" i="20"/>
  <c r="BM78" i="20"/>
  <c r="AH78" i="20"/>
  <c r="AJ78" i="20"/>
  <c r="AW78" i="20"/>
  <c r="Z78" i="20"/>
  <c r="CK78" i="20"/>
  <c r="BL78" i="20"/>
  <c r="CM78" i="20"/>
  <c r="BF69" i="13"/>
  <c r="BF73" i="13"/>
  <c r="BF26" i="13"/>
  <c r="BF50" i="13"/>
  <c r="BF34" i="13"/>
  <c r="BF89" i="13"/>
  <c r="BF15" i="13"/>
  <c r="AO78" i="20"/>
  <c r="BQ84" i="20"/>
  <c r="BG84" i="20"/>
  <c r="CV84" i="20"/>
  <c r="BF84" i="20"/>
  <c r="CR84" i="20"/>
  <c r="BB43" i="13"/>
  <c r="BB62" i="13"/>
  <c r="BB59" i="13"/>
  <c r="BB36" i="13"/>
  <c r="BB53" i="13"/>
  <c r="BB44" i="13"/>
  <c r="BB72" i="13"/>
  <c r="AV89" i="13"/>
  <c r="AV31" i="13"/>
  <c r="BB107" i="13"/>
  <c r="AV87" i="13"/>
  <c r="BB77" i="13"/>
  <c r="CJ10" i="13"/>
  <c r="AV75" i="13"/>
  <c r="AV15" i="13"/>
  <c r="BB91" i="13"/>
  <c r="AV36" i="13"/>
  <c r="BB35" i="13"/>
  <c r="AV62" i="13"/>
  <c r="CJ68" i="13"/>
  <c r="CJ100" i="13"/>
  <c r="CJ102" i="13"/>
  <c r="CJ9" i="13"/>
  <c r="CJ30" i="13"/>
  <c r="CJ52" i="13"/>
  <c r="CJ15" i="13"/>
  <c r="CJ47" i="13"/>
  <c r="CJ73" i="13"/>
  <c r="CJ98" i="13"/>
  <c r="CJ20" i="13"/>
  <c r="CJ106" i="13"/>
  <c r="CJ8" i="13"/>
  <c r="CJ35" i="13"/>
  <c r="CJ60" i="13"/>
  <c r="CJ91" i="13"/>
  <c r="CJ66" i="13"/>
  <c r="CJ25" i="13"/>
  <c r="CJ65" i="13"/>
  <c r="AV54" i="13"/>
  <c r="AV73" i="13"/>
  <c r="AV60" i="13"/>
  <c r="AV43" i="13"/>
  <c r="AV76" i="13"/>
  <c r="AV102" i="13"/>
  <c r="AV19" i="13"/>
  <c r="AV17" i="13"/>
  <c r="AV104" i="13"/>
  <c r="AV68" i="13"/>
  <c r="AV80" i="13"/>
  <c r="AV108" i="13"/>
  <c r="AV16" i="13"/>
  <c r="AV30" i="13"/>
  <c r="AV49" i="13"/>
  <c r="AV101" i="13"/>
  <c r="BB52" i="13"/>
  <c r="BB100" i="13"/>
  <c r="BB8" i="13"/>
  <c r="BB20" i="13"/>
  <c r="CL65" i="20"/>
  <c r="BP65" i="20"/>
  <c r="AV65" i="20"/>
  <c r="AR65" i="20"/>
  <c r="DA65" i="20"/>
  <c r="BL65" i="20"/>
  <c r="P65" i="20"/>
  <c r="BE65" i="20"/>
  <c r="W65" i="20"/>
  <c r="AT65" i="20"/>
  <c r="CZ65" i="20"/>
  <c r="CS65" i="20"/>
  <c r="F65" i="20"/>
  <c r="BW65" i="20"/>
  <c r="BF90" i="13"/>
  <c r="BF13" i="13"/>
  <c r="BF23" i="13"/>
  <c r="BF87" i="13"/>
  <c r="BF98" i="13"/>
  <c r="BF10" i="13"/>
  <c r="BF105" i="13"/>
  <c r="BF63" i="13"/>
  <c r="O65" i="20"/>
  <c r="BF82" i="13"/>
  <c r="BF17" i="13"/>
  <c r="BB104" i="13"/>
  <c r="AN84" i="20"/>
  <c r="F58" i="20"/>
  <c r="BB103" i="13"/>
  <c r="BB86" i="13"/>
  <c r="CP106" i="20"/>
  <c r="AK106" i="20"/>
  <c r="AO106" i="20"/>
  <c r="H106" i="20"/>
  <c r="AL106" i="20"/>
  <c r="G106" i="20"/>
  <c r="BN106" i="20"/>
  <c r="BB23" i="13"/>
  <c r="AH84" i="20"/>
  <c r="CM84" i="20"/>
  <c r="AV81" i="13"/>
  <c r="BF28" i="13"/>
  <c r="CH106" i="20"/>
  <c r="F106" i="20"/>
  <c r="CS14" i="20"/>
  <c r="BV106" i="20"/>
  <c r="CQ106" i="20"/>
  <c r="AI106" i="20"/>
  <c r="BM106" i="20"/>
  <c r="BR106" i="20"/>
  <c r="CJ106" i="20"/>
  <c r="BE106" i="20"/>
  <c r="I106" i="20"/>
  <c r="DB106" i="20"/>
  <c r="BK106" i="20"/>
  <c r="CN84" i="20"/>
  <c r="U106" i="20"/>
  <c r="AB106" i="20"/>
  <c r="AF106" i="20"/>
  <c r="AN106" i="20"/>
  <c r="BC106" i="20"/>
  <c r="AA15" i="13"/>
  <c r="AA25" i="13"/>
  <c r="AA8" i="13"/>
  <c r="AA95" i="13"/>
  <c r="W38" i="13"/>
  <c r="AA10" i="13"/>
  <c r="BE78" i="20"/>
  <c r="W78" i="13"/>
  <c r="W23" i="13"/>
  <c r="AA35" i="13"/>
  <c r="AA88" i="13"/>
  <c r="AA68" i="13"/>
  <c r="AA33" i="13"/>
  <c r="AA36" i="13"/>
  <c r="AA60" i="13"/>
  <c r="AA40" i="13"/>
  <c r="AA74" i="13"/>
  <c r="AA24" i="13"/>
  <c r="AA31" i="13"/>
  <c r="AA46" i="13"/>
  <c r="AA57" i="13"/>
  <c r="AA66" i="13"/>
  <c r="AA18" i="13"/>
  <c r="AA103" i="13"/>
  <c r="AA54" i="13"/>
  <c r="CS78" i="20"/>
  <c r="AA76" i="13"/>
  <c r="G100" i="20"/>
  <c r="Z100" i="20"/>
  <c r="AK100" i="20"/>
  <c r="CW40" i="20"/>
  <c r="BL40" i="20"/>
  <c r="U40" i="20"/>
  <c r="BT40" i="20"/>
  <c r="CJ40" i="20"/>
  <c r="W40" i="20"/>
  <c r="D40" i="20"/>
  <c r="CH40" i="20"/>
  <c r="BV40" i="20"/>
  <c r="AA40" i="20"/>
  <c r="AC40" i="20"/>
  <c r="AL40" i="20"/>
  <c r="BH40" i="20"/>
  <c r="BW40" i="20"/>
  <c r="AK40" i="20"/>
  <c r="BU40" i="20"/>
  <c r="F40" i="20"/>
  <c r="BS40" i="20"/>
  <c r="O40" i="20"/>
  <c r="DB40" i="20"/>
  <c r="AE40" i="20"/>
  <c r="AI40" i="20"/>
  <c r="BH106" i="20"/>
  <c r="BF40" i="20"/>
  <c r="CM100" i="20"/>
  <c r="AN60" i="20"/>
  <c r="CK60" i="20"/>
  <c r="BQ106" i="13"/>
  <c r="BQ105" i="13"/>
  <c r="BR60" i="20"/>
  <c r="CX100" i="20"/>
  <c r="CO60" i="20"/>
  <c r="BO60" i="20"/>
  <c r="BQ102" i="13"/>
  <c r="AX45" i="20"/>
  <c r="BQ104" i="13"/>
  <c r="V60" i="20"/>
  <c r="L100" i="20"/>
  <c r="BG100" i="20"/>
  <c r="BH60" i="20"/>
  <c r="BQ34" i="13"/>
  <c r="BL45" i="20"/>
  <c r="BJ60" i="20"/>
  <c r="AC45" i="20"/>
  <c r="CD60" i="20"/>
  <c r="AN100" i="20"/>
  <c r="DA87" i="13"/>
  <c r="CZ45" i="20"/>
  <c r="DA31" i="13"/>
  <c r="AQ41" i="20"/>
  <c r="BQ66" i="13"/>
  <c r="BH100" i="20"/>
  <c r="DA26" i="13"/>
  <c r="AO45" i="20"/>
  <c r="M45" i="20"/>
  <c r="DB45" i="20"/>
  <c r="CW60" i="20"/>
  <c r="AG100" i="20"/>
  <c r="DA49" i="13"/>
  <c r="BQ44" i="13"/>
  <c r="CE100" i="20"/>
  <c r="BS101" i="13"/>
  <c r="CG60" i="20"/>
  <c r="DA72" i="13"/>
  <c r="AE100" i="20"/>
  <c r="DA98" i="13"/>
  <c r="DA52" i="13"/>
  <c r="L60" i="20"/>
  <c r="BQ10" i="13"/>
  <c r="J86" i="20"/>
  <c r="DA39" i="13"/>
  <c r="AE45" i="20"/>
  <c r="AG60" i="20"/>
  <c r="BQ14" i="13"/>
  <c r="BV91" i="13"/>
  <c r="H45" i="20"/>
  <c r="P60" i="20"/>
  <c r="E102" i="20"/>
  <c r="BV62" i="13"/>
  <c r="G44" i="20"/>
  <c r="DA101" i="13"/>
  <c r="BE100" i="20"/>
  <c r="AE44" i="20"/>
  <c r="BN81" i="20"/>
  <c r="AH45" i="20"/>
  <c r="DA14" i="13"/>
  <c r="AN45" i="20"/>
  <c r="L44" i="20"/>
  <c r="Z69" i="20"/>
  <c r="CV9" i="20"/>
  <c r="DA57" i="13"/>
  <c r="BL60" i="20"/>
  <c r="BU81" i="20"/>
  <c r="DA90" i="13"/>
  <c r="BQ52" i="13"/>
  <c r="AH60" i="20"/>
  <c r="AJ44" i="20"/>
  <c r="BH69" i="20"/>
  <c r="BQ74" i="13"/>
  <c r="BD81" i="20"/>
  <c r="BQ37" i="13"/>
  <c r="AO9" i="20"/>
  <c r="DB9" i="20"/>
  <c r="AI27" i="20"/>
  <c r="BU45" i="20"/>
  <c r="AJ100" i="20"/>
  <c r="AX81" i="20"/>
  <c r="CZ60" i="20"/>
  <c r="DA11" i="13"/>
  <c r="BS100" i="20"/>
  <c r="O60" i="20"/>
  <c r="AX60" i="20"/>
  <c r="DA79" i="13"/>
  <c r="AY9" i="20"/>
  <c r="BV44" i="13"/>
  <c r="AH81" i="20"/>
  <c r="AG19" i="20"/>
  <c r="BZ44" i="20"/>
  <c r="BB9" i="20"/>
  <c r="AI69" i="20"/>
  <c r="BM9" i="20"/>
  <c r="CG44" i="20"/>
  <c r="CD69" i="20"/>
  <c r="BZ81" i="20"/>
  <c r="BI87" i="20"/>
  <c r="CJ9" i="20"/>
  <c r="CV100" i="20"/>
  <c r="K9" i="20"/>
  <c r="AE9" i="20"/>
  <c r="DA33" i="13"/>
  <c r="Q100" i="20"/>
  <c r="BX81" i="20"/>
  <c r="AW19" i="20"/>
  <c r="AO87" i="20"/>
  <c r="AG87" i="20"/>
  <c r="AZ19" i="20"/>
  <c r="DA19" i="13"/>
  <c r="BJ69" i="20"/>
  <c r="BD9" i="20"/>
  <c r="DA64" i="13"/>
  <c r="K22" i="13"/>
  <c r="BE19" i="20"/>
  <c r="BM81" i="20"/>
  <c r="BM19" i="20"/>
  <c r="AG69" i="20"/>
  <c r="AV19" i="20"/>
  <c r="CX69" i="20"/>
  <c r="BC19" i="20"/>
  <c r="H211" i="13"/>
  <c r="AB327" i="24"/>
  <c r="AC113" i="24"/>
  <c r="AC220" i="24" s="1"/>
  <c r="X28" i="15"/>
  <c r="BB26" i="15"/>
  <c r="CQ26" i="15"/>
  <c r="CQ27" i="15"/>
  <c r="AT26" i="15"/>
  <c r="BH28" i="15"/>
  <c r="BX26" i="15"/>
  <c r="BX27" i="15"/>
  <c r="BG26" i="15"/>
  <c r="BJ28" i="15"/>
  <c r="BJ27" i="15"/>
  <c r="AK28" i="15"/>
  <c r="AR26" i="15"/>
  <c r="CN28" i="15"/>
  <c r="CM26" i="15"/>
  <c r="CV28" i="15"/>
  <c r="CV27" i="15"/>
  <c r="CG28" i="15"/>
  <c r="BS27" i="15"/>
  <c r="BS28" i="15"/>
  <c r="CH27" i="15"/>
  <c r="BU27" i="15"/>
  <c r="BK28" i="15"/>
  <c r="CA27" i="15"/>
  <c r="BM27" i="15"/>
  <c r="CJ26" i="15"/>
  <c r="CJ27" i="15"/>
  <c r="V27" i="15"/>
  <c r="W27" i="15"/>
  <c r="W28" i="15"/>
  <c r="CD27" i="15"/>
  <c r="CO27" i="15"/>
  <c r="BW26" i="15"/>
  <c r="BW27" i="15"/>
  <c r="CE26" i="15"/>
  <c r="CE28" i="15"/>
  <c r="CX28" i="15"/>
  <c r="CB27" i="15"/>
  <c r="CU27" i="15"/>
  <c r="CU26" i="15"/>
  <c r="AS27" i="15"/>
  <c r="AA28" i="15"/>
  <c r="S28" i="15"/>
  <c r="S26" i="15"/>
  <c r="Y27" i="15"/>
  <c r="Y28" i="15"/>
  <c r="BO28" i="15"/>
  <c r="CF26" i="15"/>
  <c r="BP27" i="15"/>
  <c r="BP28" i="15"/>
  <c r="BD28" i="15"/>
  <c r="AP28" i="15"/>
  <c r="AD26" i="15"/>
  <c r="AQ27" i="15"/>
  <c r="BT27" i="15"/>
  <c r="BT26" i="15"/>
  <c r="AY26" i="15"/>
  <c r="AY27" i="15"/>
  <c r="CI28" i="15"/>
  <c r="CI27" i="15"/>
  <c r="AB28" i="15"/>
  <c r="AH27" i="15"/>
  <c r="BF27" i="15"/>
  <c r="AO26" i="15"/>
  <c r="CR27" i="15"/>
  <c r="T28" i="15"/>
  <c r="Z28" i="15"/>
  <c r="AL28" i="15"/>
  <c r="U26" i="15"/>
  <c r="CW26" i="15"/>
  <c r="CW28" i="15"/>
  <c r="AU28" i="15"/>
  <c r="AV28" i="15"/>
  <c r="AV26" i="15"/>
  <c r="BC26" i="15"/>
  <c r="BC28" i="15"/>
  <c r="AX27" i="15"/>
  <c r="CZ27" i="15"/>
  <c r="AF27" i="15"/>
  <c r="AF28" i="15"/>
  <c r="DA26" i="15"/>
  <c r="AM27" i="15"/>
  <c r="BN28" i="15"/>
  <c r="BN26" i="15"/>
  <c r="AE27" i="15"/>
  <c r="BV28" i="15"/>
  <c r="CT26" i="15"/>
  <c r="BE26" i="15"/>
  <c r="CC27" i="15"/>
  <c r="CL28" i="15"/>
  <c r="BA26" i="15"/>
  <c r="BA27" i="15"/>
  <c r="BI26" i="15"/>
  <c r="AI26" i="15"/>
  <c r="AI27" i="15"/>
  <c r="DB28" i="15"/>
  <c r="DB26" i="15"/>
  <c r="CK27" i="15"/>
  <c r="BZ26" i="15"/>
  <c r="AZ28" i="15"/>
  <c r="CP27" i="15"/>
  <c r="CP28" i="15"/>
  <c r="CY26" i="15"/>
  <c r="BQ28" i="15"/>
  <c r="BQ27" i="15"/>
  <c r="BY28" i="15"/>
  <c r="BY27" i="15"/>
  <c r="BR27" i="15"/>
  <c r="AJ28" i="15"/>
  <c r="AJ27" i="15"/>
  <c r="AW27" i="15"/>
  <c r="AW28" i="15"/>
  <c r="AC27" i="15"/>
  <c r="AN27" i="15"/>
  <c r="CS27" i="15"/>
  <c r="CS26" i="15"/>
  <c r="BL26" i="15"/>
  <c r="BL27" i="15"/>
  <c r="AG28" i="15"/>
  <c r="AG26" i="15"/>
  <c r="B53" i="16"/>
  <c r="Q58" i="16"/>
  <c r="AC34" i="16"/>
  <c r="T16" i="16"/>
  <c r="Q59" i="16"/>
  <c r="AC38" i="16"/>
  <c r="W32" i="16"/>
  <c r="Q34" i="16"/>
  <c r="C136" i="14"/>
  <c r="W42" i="16"/>
  <c r="AC20" i="16"/>
  <c r="W38" i="16"/>
  <c r="E28" i="16"/>
  <c r="T14" i="16"/>
  <c r="K24" i="16"/>
  <c r="E30" i="16"/>
  <c r="T12" i="16"/>
  <c r="W36" i="16"/>
  <c r="BR7" i="19"/>
  <c r="AC30" i="16"/>
  <c r="Q56" i="16"/>
  <c r="AN7" i="19"/>
  <c r="AC18" i="16"/>
  <c r="P7" i="19"/>
  <c r="CA7" i="19"/>
  <c r="B56" i="16"/>
  <c r="D7" i="19"/>
  <c r="H7" i="19"/>
  <c r="K26" i="16"/>
  <c r="E26" i="16"/>
  <c r="Q30" i="16"/>
  <c r="I7" i="19"/>
  <c r="BL7" i="19"/>
  <c r="X27" i="15"/>
  <c r="X26" i="15"/>
  <c r="BB28" i="15"/>
  <c r="BB27" i="15"/>
  <c r="CQ28" i="15"/>
  <c r="AT27" i="15"/>
  <c r="AT28" i="15"/>
  <c r="BH26" i="15"/>
  <c r="BH27" i="15"/>
  <c r="BX28" i="15"/>
  <c r="BG27" i="15"/>
  <c r="BG28" i="15"/>
  <c r="BJ26" i="15"/>
  <c r="AK26" i="15"/>
  <c r="AK27" i="15"/>
  <c r="AR27" i="15"/>
  <c r="AR28" i="15"/>
  <c r="CN26" i="15"/>
  <c r="CN27" i="15"/>
  <c r="CM28" i="15"/>
  <c r="CM27" i="15"/>
  <c r="CV26" i="15"/>
  <c r="CG27" i="15"/>
  <c r="CG26" i="15"/>
  <c r="BS26" i="15"/>
  <c r="CH28" i="15"/>
  <c r="CH26" i="15"/>
  <c r="BU28" i="15"/>
  <c r="BU26" i="15"/>
  <c r="BK26" i="15"/>
  <c r="BK27" i="15"/>
  <c r="CA28" i="15"/>
  <c r="CA26" i="15"/>
  <c r="BM28" i="15"/>
  <c r="BM26" i="15"/>
  <c r="CJ28" i="15"/>
  <c r="V26" i="15"/>
  <c r="V28" i="15"/>
  <c r="W26" i="15"/>
  <c r="CD26" i="15"/>
  <c r="CD28" i="15"/>
  <c r="CO28" i="15"/>
  <c r="CO26" i="15"/>
  <c r="BW28" i="15"/>
  <c r="CE27" i="15"/>
  <c r="CX26" i="15"/>
  <c r="CX27" i="15"/>
  <c r="CB26" i="15"/>
  <c r="CB28" i="15"/>
  <c r="CU28" i="15"/>
  <c r="AS26" i="15"/>
  <c r="AS28" i="15"/>
  <c r="AA27" i="15"/>
  <c r="AA26" i="15"/>
  <c r="S27" i="15"/>
  <c r="Y26" i="15"/>
  <c r="BO26" i="15"/>
  <c r="BO27" i="15"/>
  <c r="CF27" i="15"/>
  <c r="CF28" i="15"/>
  <c r="BP26" i="15"/>
  <c r="BD27" i="15"/>
  <c r="BD26" i="15"/>
  <c r="AP26" i="15"/>
  <c r="AP27" i="15"/>
  <c r="AD27" i="15"/>
  <c r="AD28" i="15"/>
  <c r="AQ28" i="15"/>
  <c r="AQ26" i="15"/>
  <c r="BT28" i="15"/>
  <c r="AY28" i="15"/>
  <c r="CI26" i="15"/>
  <c r="AB26" i="15"/>
  <c r="AB27" i="15"/>
  <c r="AH28" i="15"/>
  <c r="AH26" i="15"/>
  <c r="BF26" i="15"/>
  <c r="BF28" i="15"/>
  <c r="AO28" i="15"/>
  <c r="AO27" i="15"/>
  <c r="CR28" i="15"/>
  <c r="CR26" i="15"/>
  <c r="T27" i="15"/>
  <c r="T26" i="15"/>
  <c r="Z26" i="15"/>
  <c r="Z27" i="15"/>
  <c r="AL26" i="15"/>
  <c r="AL27" i="15"/>
  <c r="U28" i="15"/>
  <c r="U27" i="15"/>
  <c r="CW27" i="15"/>
  <c r="AU27" i="15"/>
  <c r="AU26" i="15"/>
  <c r="AV27" i="15"/>
  <c r="BC27" i="15"/>
  <c r="AX26" i="15"/>
  <c r="AX28" i="15"/>
  <c r="CZ26" i="15"/>
  <c r="CZ28" i="15"/>
  <c r="AF26" i="15"/>
  <c r="DA28" i="15"/>
  <c r="DA27" i="15"/>
  <c r="AM26" i="15"/>
  <c r="AM28" i="15"/>
  <c r="BN27" i="15"/>
  <c r="AE26" i="15"/>
  <c r="AE28" i="15"/>
  <c r="BV27" i="15"/>
  <c r="BV26" i="15"/>
  <c r="CT28" i="15"/>
  <c r="CT27" i="15"/>
  <c r="BE27" i="15"/>
  <c r="BE28" i="15"/>
  <c r="CC26" i="15"/>
  <c r="CC28" i="15"/>
  <c r="CL27" i="15"/>
  <c r="CL26" i="15"/>
  <c r="BA28" i="15"/>
  <c r="BI27" i="15"/>
  <c r="BI28" i="15"/>
  <c r="AI28" i="15"/>
  <c r="DB27" i="15"/>
  <c r="CK28" i="15"/>
  <c r="CK26" i="15"/>
  <c r="BZ28" i="15"/>
  <c r="BZ27" i="15"/>
  <c r="AZ26" i="15"/>
  <c r="AZ27" i="15"/>
  <c r="CP26" i="15"/>
  <c r="CY28" i="15"/>
  <c r="CY27" i="15"/>
  <c r="BQ26" i="15"/>
  <c r="BY26" i="15"/>
  <c r="BR26" i="15"/>
  <c r="BR28" i="15"/>
  <c r="AJ26" i="15"/>
  <c r="AW26" i="15"/>
  <c r="AC28" i="15"/>
  <c r="AC26" i="15"/>
  <c r="AN26" i="15"/>
  <c r="AN28" i="15"/>
  <c r="CS28" i="15"/>
  <c r="BL28" i="15"/>
  <c r="AG27" i="15"/>
  <c r="W30" i="16"/>
  <c r="K22" i="16"/>
  <c r="B47" i="16"/>
  <c r="AC36" i="16"/>
  <c r="W40" i="16"/>
  <c r="B46" i="16"/>
  <c r="B58" i="16"/>
  <c r="W20" i="16"/>
  <c r="Q48" i="16"/>
  <c r="E22" i="16"/>
  <c r="B57" i="16"/>
  <c r="C249" i="14"/>
  <c r="Q32" i="16"/>
  <c r="K42" i="16"/>
  <c r="H16" i="16"/>
  <c r="B50" i="16"/>
  <c r="H20" i="16"/>
  <c r="H18" i="16"/>
  <c r="AB12" i="16"/>
  <c r="AC32" i="16"/>
  <c r="B48" i="16"/>
  <c r="Q54" i="16"/>
  <c r="E34" i="16"/>
  <c r="Q26" i="16"/>
  <c r="AI7" i="19"/>
  <c r="Q60" i="16"/>
  <c r="B59" i="16"/>
  <c r="B55" i="16"/>
  <c r="T7" i="19"/>
  <c r="BW7" i="19"/>
  <c r="BG7" i="19"/>
  <c r="F7" i="19"/>
  <c r="B54" i="16"/>
  <c r="W26" i="16"/>
  <c r="Q52" i="16"/>
  <c r="K36" i="16"/>
  <c r="E36" i="16"/>
  <c r="CT7" i="19"/>
  <c r="AU7" i="19"/>
  <c r="AA7" i="19"/>
  <c r="Q28" i="16"/>
  <c r="E40" i="16"/>
  <c r="K28" i="16"/>
  <c r="B60" i="16"/>
  <c r="Q51" i="16"/>
  <c r="Q53" i="16"/>
  <c r="AC28" i="16"/>
  <c r="C43" i="14"/>
  <c r="Q57" i="16"/>
  <c r="Q42" i="16"/>
  <c r="Q18" i="16"/>
  <c r="BU115" i="24" l="1"/>
  <c r="BU116" i="24"/>
  <c r="BU114" i="24"/>
  <c r="BT112" i="24"/>
  <c r="F39" i="22"/>
  <c r="F39" i="15" s="1"/>
  <c r="AW7" i="13"/>
  <c r="BY67" i="13"/>
  <c r="BY40" i="13"/>
  <c r="BY11" i="13"/>
  <c r="BY104" i="13"/>
  <c r="BY35" i="13"/>
  <c r="BY19" i="13"/>
  <c r="AW84" i="13"/>
  <c r="BY75" i="13"/>
  <c r="BY38" i="13"/>
  <c r="BY68" i="13"/>
  <c r="BY108" i="13"/>
  <c r="BY7" i="13"/>
  <c r="BY51" i="13"/>
  <c r="BY25" i="13"/>
  <c r="BY33" i="13"/>
  <c r="BY91" i="13"/>
  <c r="BY53" i="13"/>
  <c r="BY18" i="13"/>
  <c r="BY88" i="13"/>
  <c r="BY66" i="13"/>
  <c r="BY69" i="13"/>
  <c r="BY97" i="13"/>
  <c r="AS36" i="13"/>
  <c r="AS12" i="13"/>
  <c r="AS17" i="13"/>
  <c r="AS80" i="13"/>
  <c r="AS93" i="13"/>
  <c r="AS58" i="13"/>
  <c r="AS62" i="13"/>
  <c r="AS99" i="13"/>
  <c r="AS18" i="13"/>
  <c r="AS95" i="13"/>
  <c r="J56" i="13"/>
  <c r="J76" i="13"/>
  <c r="J33" i="13"/>
  <c r="J70" i="13"/>
  <c r="E174" i="13" s="1"/>
  <c r="H174" i="13" s="1"/>
  <c r="J35" i="13"/>
  <c r="J50" i="13"/>
  <c r="BY48" i="13"/>
  <c r="J44" i="13"/>
  <c r="J39" i="13"/>
  <c r="J27" i="13"/>
  <c r="J101" i="13"/>
  <c r="J21" i="13"/>
  <c r="E125" i="13" s="1"/>
  <c r="H125" i="13" s="1"/>
  <c r="BY61" i="13"/>
  <c r="J24" i="13"/>
  <c r="J45" i="13"/>
  <c r="J68" i="13"/>
  <c r="J98" i="13"/>
  <c r="J11" i="13"/>
  <c r="J69" i="13"/>
  <c r="J25" i="13"/>
  <c r="J80" i="13"/>
  <c r="J13" i="13"/>
  <c r="BY74" i="13"/>
  <c r="J90" i="13"/>
  <c r="BY45" i="13"/>
  <c r="J105" i="13"/>
  <c r="J23" i="13"/>
  <c r="E127" i="13" s="1"/>
  <c r="J17" i="13"/>
  <c r="J103" i="13"/>
  <c r="E207" i="13" s="1"/>
  <c r="G207" i="13" s="1"/>
  <c r="J86" i="13"/>
  <c r="J73" i="13"/>
  <c r="J40" i="13"/>
  <c r="J88" i="13"/>
  <c r="J10" i="13"/>
  <c r="J7" i="13"/>
  <c r="J95" i="13"/>
  <c r="J42" i="13"/>
  <c r="J18" i="13"/>
  <c r="E122" i="13" s="1"/>
  <c r="H122" i="13" s="1"/>
  <c r="J28" i="13"/>
  <c r="E132" i="13" s="1"/>
  <c r="G132" i="13" s="1"/>
  <c r="J57" i="13"/>
  <c r="J34" i="13"/>
  <c r="J108" i="13"/>
  <c r="J29" i="13"/>
  <c r="J106" i="13"/>
  <c r="E210" i="13" s="1"/>
  <c r="G210" i="13" s="1"/>
  <c r="J54" i="13"/>
  <c r="AN26" i="20"/>
  <c r="BA26" i="20"/>
  <c r="BU26" i="20"/>
  <c r="BR26" i="20"/>
  <c r="AS34" i="13"/>
  <c r="AS29" i="13"/>
  <c r="AS55" i="13"/>
  <c r="AS61" i="13"/>
  <c r="AS85" i="13"/>
  <c r="AS8" i="13"/>
  <c r="AS53" i="13"/>
  <c r="AS41" i="13"/>
  <c r="AS49" i="13"/>
  <c r="AS56" i="13"/>
  <c r="AS43" i="13"/>
  <c r="AS102" i="13"/>
  <c r="AS7" i="13"/>
  <c r="AS83" i="13"/>
  <c r="AS25" i="13"/>
  <c r="AS46" i="13"/>
  <c r="AS89" i="13"/>
  <c r="AS13" i="13"/>
  <c r="AS100" i="13"/>
  <c r="AS87" i="13"/>
  <c r="AS24" i="13"/>
  <c r="AS51" i="13"/>
  <c r="AS14" i="13"/>
  <c r="AS9" i="13"/>
  <c r="AS31" i="13"/>
  <c r="AS73" i="13"/>
  <c r="AX75" i="13"/>
  <c r="AX97" i="13"/>
  <c r="AX44" i="13"/>
  <c r="AX89" i="13"/>
  <c r="AX70" i="13"/>
  <c r="AX10" i="13"/>
  <c r="AX90" i="13"/>
  <c r="AX82" i="13"/>
  <c r="AX47" i="13"/>
  <c r="AX76" i="13"/>
  <c r="AX60" i="13"/>
  <c r="CN26" i="20"/>
  <c r="Y26" i="20"/>
  <c r="BT26" i="20"/>
  <c r="CK26" i="20"/>
  <c r="BM26" i="20"/>
  <c r="CR26" i="20"/>
  <c r="BW26" i="20"/>
  <c r="AD26" i="20"/>
  <c r="CL26" i="20"/>
  <c r="AF26" i="20"/>
  <c r="BO10" i="13"/>
  <c r="BO12" i="13"/>
  <c r="BO46" i="13"/>
  <c r="I106" i="13"/>
  <c r="I51" i="13"/>
  <c r="I98" i="13"/>
  <c r="BO100" i="13"/>
  <c r="BO8" i="13"/>
  <c r="BO97" i="13"/>
  <c r="AJ20" i="13"/>
  <c r="AJ21" i="13"/>
  <c r="BH26" i="20"/>
  <c r="AZ26" i="20"/>
  <c r="BG26" i="20"/>
  <c r="CJ26" i="20"/>
  <c r="D26" i="20"/>
  <c r="BE26" i="20"/>
  <c r="N26" i="20"/>
  <c r="AQ26" i="20"/>
  <c r="Q26" i="20"/>
  <c r="T26" i="20"/>
  <c r="Z26" i="20"/>
  <c r="X26" i="20"/>
  <c r="AK26" i="20"/>
  <c r="BY26" i="20"/>
  <c r="BX26" i="20"/>
  <c r="BI26" i="20"/>
  <c r="CD26" i="20"/>
  <c r="CP26" i="20"/>
  <c r="CO26" i="20"/>
  <c r="AR26" i="20"/>
  <c r="C26" i="20"/>
  <c r="CS26" i="20"/>
  <c r="AP26" i="20"/>
  <c r="AX15" i="13"/>
  <c r="AX62" i="13"/>
  <c r="AX7" i="13"/>
  <c r="AX92" i="13"/>
  <c r="AX19" i="13"/>
  <c r="AX103" i="13"/>
  <c r="AX100" i="13"/>
  <c r="AX22" i="13"/>
  <c r="AX99" i="13"/>
  <c r="AX79" i="13"/>
  <c r="AX96" i="13"/>
  <c r="AX95" i="13"/>
  <c r="AX83" i="13"/>
  <c r="AX33" i="13"/>
  <c r="AX46" i="13"/>
  <c r="AX72" i="13"/>
  <c r="AX14" i="13"/>
  <c r="AX34" i="13"/>
  <c r="AX71" i="13"/>
  <c r="AX93" i="13"/>
  <c r="AX43" i="13"/>
  <c r="AX42" i="13"/>
  <c r="AX27" i="13"/>
  <c r="AX98" i="13"/>
  <c r="AX61" i="13"/>
  <c r="AX25" i="13"/>
  <c r="J99" i="13"/>
  <c r="J84" i="13"/>
  <c r="J61" i="13"/>
  <c r="E165" i="13" s="1"/>
  <c r="BO64" i="13"/>
  <c r="BO98" i="13"/>
  <c r="BO35" i="13"/>
  <c r="BO108" i="13"/>
  <c r="BO26" i="13"/>
  <c r="BO51" i="13"/>
  <c r="BO37" i="13"/>
  <c r="BO23" i="13"/>
  <c r="BQ36" i="13"/>
  <c r="BQ48" i="13"/>
  <c r="T61" i="13"/>
  <c r="T17" i="13"/>
  <c r="I23" i="13"/>
  <c r="I74" i="13"/>
  <c r="I57" i="13"/>
  <c r="I26" i="13"/>
  <c r="I28" i="13"/>
  <c r="I78" i="13"/>
  <c r="I40" i="13"/>
  <c r="I108" i="13"/>
  <c r="I14" i="13"/>
  <c r="I30" i="13"/>
  <c r="I101" i="13"/>
  <c r="I85" i="13"/>
  <c r="I68" i="13"/>
  <c r="I39" i="13"/>
  <c r="I19" i="13"/>
  <c r="I29" i="13"/>
  <c r="BN38" i="13"/>
  <c r="BN55" i="13"/>
  <c r="BN62" i="13"/>
  <c r="BN28" i="13"/>
  <c r="BN33" i="13"/>
  <c r="BN108" i="13"/>
  <c r="B39" i="13"/>
  <c r="B42" i="13"/>
  <c r="BJ49" i="20"/>
  <c r="P50" i="20"/>
  <c r="CE49" i="20"/>
  <c r="CX49" i="20"/>
  <c r="CD40" i="13"/>
  <c r="AW83" i="13"/>
  <c r="AE114" i="24"/>
  <c r="CV106" i="13"/>
  <c r="W50" i="20"/>
  <c r="Y50" i="20"/>
  <c r="AZ50" i="20"/>
  <c r="CR50" i="20"/>
  <c r="CO50" i="20"/>
  <c r="AI50" i="20"/>
  <c r="R50" i="20"/>
  <c r="CD50" i="20"/>
  <c r="CB50" i="20"/>
  <c r="N50" i="20"/>
  <c r="CY50" i="20"/>
  <c r="BP50" i="20"/>
  <c r="AJ50" i="20"/>
  <c r="AT50" i="20"/>
  <c r="S50" i="20"/>
  <c r="CC50" i="20"/>
  <c r="BW50" i="20"/>
  <c r="CP50" i="20"/>
  <c r="AY50" i="20"/>
  <c r="AD50" i="20"/>
  <c r="CZ50" i="20"/>
  <c r="CW50" i="20"/>
  <c r="CY97" i="20"/>
  <c r="BB97" i="20"/>
  <c r="C97" i="20"/>
  <c r="Q97" i="20"/>
  <c r="CV94" i="13"/>
  <c r="CV78" i="13"/>
  <c r="CV100" i="13"/>
  <c r="BT91" i="13"/>
  <c r="BM97" i="20"/>
  <c r="CV49" i="13"/>
  <c r="CV13" i="13"/>
  <c r="BM50" i="20"/>
  <c r="BZ50" i="20"/>
  <c r="CK50" i="20"/>
  <c r="BJ31" i="13"/>
  <c r="AW39" i="13"/>
  <c r="BU49" i="20"/>
  <c r="I104" i="13"/>
  <c r="J52" i="13"/>
  <c r="E156" i="13" s="1"/>
  <c r="F156" i="13" s="1"/>
  <c r="CF26" i="20"/>
  <c r="AX67" i="13"/>
  <c r="J8" i="13"/>
  <c r="J94" i="13"/>
  <c r="J58" i="13"/>
  <c r="AX45" i="13"/>
  <c r="CW26" i="20"/>
  <c r="AX36" i="13"/>
  <c r="AX49" i="13"/>
  <c r="AX13" i="13"/>
  <c r="J83" i="13"/>
  <c r="AX12" i="13"/>
  <c r="AX73" i="13"/>
  <c r="J65" i="13"/>
  <c r="J81" i="13"/>
  <c r="J14" i="13"/>
  <c r="AX37" i="13"/>
  <c r="AX41" i="13"/>
  <c r="AX102" i="13"/>
  <c r="AX74" i="13"/>
  <c r="AX20" i="13"/>
  <c r="AX101" i="13"/>
  <c r="AX107" i="13"/>
  <c r="AX9" i="13"/>
  <c r="AX32" i="13"/>
  <c r="AX88" i="13"/>
  <c r="AX40" i="13"/>
  <c r="AX69" i="13"/>
  <c r="AX68" i="13"/>
  <c r="AX86" i="13"/>
  <c r="AX26" i="13"/>
  <c r="AX63" i="13"/>
  <c r="AX35" i="13"/>
  <c r="AX108" i="13"/>
  <c r="AX81" i="13"/>
  <c r="AX39" i="13"/>
  <c r="AX48" i="13"/>
  <c r="AX94" i="13"/>
  <c r="AX30" i="13"/>
  <c r="AX53" i="13"/>
  <c r="AX23" i="13"/>
  <c r="AX77" i="13"/>
  <c r="AX21" i="13"/>
  <c r="AX51" i="13"/>
  <c r="AX56" i="13"/>
  <c r="AX17" i="13"/>
  <c r="AX8" i="13"/>
  <c r="AX16" i="13"/>
  <c r="AX11" i="13"/>
  <c r="AX65" i="13"/>
  <c r="AX24" i="13"/>
  <c r="F26" i="20"/>
  <c r="BC26" i="20"/>
  <c r="AX54" i="13"/>
  <c r="AX106" i="13"/>
  <c r="AX52" i="13"/>
  <c r="CD107" i="13"/>
  <c r="BJ26" i="20"/>
  <c r="BD26" i="20"/>
  <c r="K26" i="20"/>
  <c r="H26" i="20"/>
  <c r="G26" i="20"/>
  <c r="BB26" i="20"/>
  <c r="AV26" i="20"/>
  <c r="J26" i="20"/>
  <c r="CI26" i="20"/>
  <c r="CX26" i="20"/>
  <c r="AT26" i="20"/>
  <c r="AW26" i="20"/>
  <c r="CC26" i="20"/>
  <c r="CU26" i="20"/>
  <c r="S26" i="20"/>
  <c r="BK26" i="20"/>
  <c r="BS26" i="20"/>
  <c r="B26" i="20"/>
  <c r="E26" i="20"/>
  <c r="CV26" i="20"/>
  <c r="BL26" i="20"/>
  <c r="AC26" i="20"/>
  <c r="CM26" i="20"/>
  <c r="CQ26" i="20"/>
  <c r="CZ26" i="20"/>
  <c r="U26" i="20"/>
  <c r="CA26" i="20"/>
  <c r="AS26" i="20"/>
  <c r="CT26" i="20"/>
  <c r="M26" i="20"/>
  <c r="AA26" i="20"/>
  <c r="BV26" i="20"/>
  <c r="CG26" i="20"/>
  <c r="AU26" i="20"/>
  <c r="DB26" i="20"/>
  <c r="O26" i="20"/>
  <c r="BO26" i="20"/>
  <c r="CY26" i="20"/>
  <c r="P26" i="20"/>
  <c r="AB26" i="20"/>
  <c r="Q7" i="13"/>
  <c r="Q101" i="13"/>
  <c r="AS107" i="13"/>
  <c r="AS15" i="13"/>
  <c r="AS54" i="13"/>
  <c r="CF21" i="20"/>
  <c r="BL21" i="20"/>
  <c r="AR21" i="20"/>
  <c r="Q39" i="13"/>
  <c r="Q87" i="13"/>
  <c r="Q25" i="13"/>
  <c r="Q8" i="13"/>
  <c r="Q99" i="13"/>
  <c r="Q36" i="13"/>
  <c r="Q83" i="13"/>
  <c r="Q94" i="13"/>
  <c r="Q16" i="13"/>
  <c r="D92" i="20"/>
  <c r="AQ92" i="20"/>
  <c r="BQ92" i="20"/>
  <c r="AF92" i="20"/>
  <c r="BG92" i="20"/>
  <c r="CV92" i="20"/>
  <c r="I92" i="20"/>
  <c r="CF92" i="20"/>
  <c r="Y92" i="20"/>
  <c r="AV92" i="20"/>
  <c r="AM92" i="20"/>
  <c r="AP92" i="20"/>
  <c r="CL92" i="20"/>
  <c r="BM92" i="20"/>
  <c r="CK92" i="20"/>
  <c r="P92" i="20"/>
  <c r="BX92" i="20"/>
  <c r="AE92" i="20"/>
  <c r="Q92" i="20"/>
  <c r="E92" i="20"/>
  <c r="AH79" i="13"/>
  <c r="AH31" i="13"/>
  <c r="CE12" i="13"/>
  <c r="CE83" i="13"/>
  <c r="CE18" i="13"/>
  <c r="C74" i="13"/>
  <c r="AC33" i="13"/>
  <c r="AC94" i="13"/>
  <c r="AC78" i="13"/>
  <c r="AC46" i="13"/>
  <c r="AC21" i="13"/>
  <c r="AC41" i="13"/>
  <c r="AC91" i="13"/>
  <c r="AN108" i="13"/>
  <c r="AN90" i="13"/>
  <c r="AN29" i="13"/>
  <c r="AN30" i="13"/>
  <c r="AC45" i="13"/>
  <c r="AC81" i="13"/>
  <c r="AC10" i="13"/>
  <c r="AC95" i="13"/>
  <c r="AC73" i="13"/>
  <c r="AC97" i="13"/>
  <c r="AN93" i="13"/>
  <c r="AN72" i="13"/>
  <c r="AC74" i="13"/>
  <c r="AC17" i="13"/>
  <c r="AC62" i="13"/>
  <c r="AC25" i="13"/>
  <c r="AC12" i="13"/>
  <c r="AC18" i="13"/>
  <c r="AC43" i="13"/>
  <c r="AC22" i="13"/>
  <c r="AC36" i="13"/>
  <c r="AC53" i="13"/>
  <c r="AC51" i="13"/>
  <c r="AC88" i="13"/>
  <c r="AC37" i="13"/>
  <c r="AC70" i="13"/>
  <c r="AC30" i="13"/>
  <c r="AC71" i="13"/>
  <c r="AN24" i="13"/>
  <c r="AN42" i="13"/>
  <c r="AN97" i="13"/>
  <c r="AC48" i="13"/>
  <c r="AC35" i="13"/>
  <c r="AC13" i="13"/>
  <c r="AC102" i="20"/>
  <c r="CE62" i="13"/>
  <c r="CE53" i="13"/>
  <c r="CO52" i="13"/>
  <c r="CB71" i="13"/>
  <c r="H74" i="13"/>
  <c r="H49" i="13"/>
  <c r="X36" i="20"/>
  <c r="BF36" i="20"/>
  <c r="I36" i="20"/>
  <c r="E36" i="20"/>
  <c r="AL41" i="13"/>
  <c r="AL69" i="13"/>
  <c r="AL7" i="13"/>
  <c r="T62" i="13"/>
  <c r="T103" i="13"/>
  <c r="T25" i="13"/>
  <c r="T87" i="13"/>
  <c r="BN9" i="13"/>
  <c r="BN72" i="13"/>
  <c r="BN105" i="13"/>
  <c r="BN93" i="13"/>
  <c r="BN39" i="13"/>
  <c r="BN58" i="13"/>
  <c r="BN65" i="13"/>
  <c r="BN104" i="13"/>
  <c r="BN98" i="13"/>
  <c r="BN70" i="13"/>
  <c r="BN10" i="13"/>
  <c r="B103" i="13"/>
  <c r="B11" i="13"/>
  <c r="B93" i="13"/>
  <c r="B75" i="13"/>
  <c r="B52" i="13"/>
  <c r="B86" i="13"/>
  <c r="AJ77" i="13"/>
  <c r="H100" i="13"/>
  <c r="BW36" i="20"/>
  <c r="AC36" i="20"/>
  <c r="CC96" i="20"/>
  <c r="T96" i="20"/>
  <c r="Y96" i="20"/>
  <c r="AC96" i="20"/>
  <c r="I96" i="20"/>
  <c r="AG96" i="20"/>
  <c r="BN96" i="20"/>
  <c r="M96" i="20"/>
  <c r="BF96" i="20"/>
  <c r="AP96" i="20"/>
  <c r="BH96" i="20"/>
  <c r="BT96" i="20"/>
  <c r="AW96" i="20"/>
  <c r="CJ96" i="20"/>
  <c r="CB96" i="20"/>
  <c r="C96" i="20"/>
  <c r="Z96" i="20"/>
  <c r="Q96" i="20"/>
  <c r="CF96" i="20"/>
  <c r="AS96" i="20"/>
  <c r="BD96" i="20"/>
  <c r="AU96" i="20"/>
  <c r="CO13" i="13"/>
  <c r="CO97" i="13"/>
  <c r="CO79" i="13"/>
  <c r="AP12" i="20"/>
  <c r="AU12" i="20"/>
  <c r="C78" i="13"/>
  <c r="L12" i="20"/>
  <c r="B12" i="20"/>
  <c r="CM12" i="20"/>
  <c r="C68" i="13"/>
  <c r="V96" i="20"/>
  <c r="BD12" i="20"/>
  <c r="BS12" i="20"/>
  <c r="BT12" i="20"/>
  <c r="AS12" i="20"/>
  <c r="AV12" i="20"/>
  <c r="CZ12" i="20"/>
  <c r="CE60" i="13"/>
  <c r="CE78" i="13"/>
  <c r="CE67" i="13"/>
  <c r="CE25" i="13"/>
  <c r="CE81" i="13"/>
  <c r="CE92" i="13"/>
  <c r="CE102" i="13"/>
  <c r="CE57" i="13"/>
  <c r="CE50" i="13"/>
  <c r="CU32" i="13"/>
  <c r="CU76" i="13"/>
  <c r="CU31" i="13"/>
  <c r="C62" i="13"/>
  <c r="C76" i="13"/>
  <c r="C80" i="13"/>
  <c r="CE76" i="13"/>
  <c r="CH12" i="20"/>
  <c r="CU53" i="13"/>
  <c r="AA49" i="20"/>
  <c r="J97" i="20"/>
  <c r="B49" i="20"/>
  <c r="M97" i="20"/>
  <c r="D97" i="20"/>
  <c r="O49" i="20"/>
  <c r="AW103" i="13"/>
  <c r="BN52" i="13"/>
  <c r="CB10" i="13"/>
  <c r="AJ16" i="13"/>
  <c r="AJ46" i="13"/>
  <c r="AW91" i="13"/>
  <c r="AW102" i="13"/>
  <c r="AJ68" i="13"/>
  <c r="AL13" i="13"/>
  <c r="BN35" i="13"/>
  <c r="BN57" i="13"/>
  <c r="BN26" i="13"/>
  <c r="BN23" i="13"/>
  <c r="BN37" i="13"/>
  <c r="BN63" i="13"/>
  <c r="BN91" i="13"/>
  <c r="AL40" i="13"/>
  <c r="BN96" i="13"/>
  <c r="BN78" i="13"/>
  <c r="BN90" i="13"/>
  <c r="BN84" i="13"/>
  <c r="BN25" i="13"/>
  <c r="BN44" i="13"/>
  <c r="BN18" i="13"/>
  <c r="BN7" i="13"/>
  <c r="B32" i="13"/>
  <c r="B88" i="13"/>
  <c r="T59" i="13"/>
  <c r="BN83" i="13"/>
  <c r="T102" i="13"/>
  <c r="T80" i="13"/>
  <c r="T24" i="13"/>
  <c r="T16" i="13"/>
  <c r="BK36" i="20"/>
  <c r="DA36" i="20"/>
  <c r="Z36" i="20"/>
  <c r="BP36" i="20"/>
  <c r="CB12" i="13"/>
  <c r="M36" i="20"/>
  <c r="AV36" i="20"/>
  <c r="BZ36" i="20"/>
  <c r="AD36" i="20"/>
  <c r="AM36" i="20"/>
  <c r="CE36" i="20"/>
  <c r="AJ66" i="13"/>
  <c r="AJ69" i="13"/>
  <c r="CD68" i="13"/>
  <c r="CD70" i="13"/>
  <c r="CD9" i="13"/>
  <c r="CD74" i="13"/>
  <c r="CD29" i="13"/>
  <c r="H66" i="13"/>
  <c r="H35" i="13"/>
  <c r="H65" i="13"/>
  <c r="H40" i="13"/>
  <c r="H89" i="13"/>
  <c r="CD36" i="20"/>
  <c r="AT36" i="20"/>
  <c r="AU36" i="20"/>
  <c r="CP36" i="20"/>
  <c r="CL36" i="20"/>
  <c r="AZ36" i="20"/>
  <c r="CZ36" i="20"/>
  <c r="BO36" i="20"/>
  <c r="CQ36" i="20"/>
  <c r="O36" i="20"/>
  <c r="BE36" i="20"/>
  <c r="CS36" i="20"/>
  <c r="AL36" i="20"/>
  <c r="BM36" i="20"/>
  <c r="P36" i="20"/>
  <c r="AA36" i="20"/>
  <c r="CC36" i="20"/>
  <c r="G36" i="20"/>
  <c r="CT36" i="20"/>
  <c r="CA36" i="20"/>
  <c r="BI36" i="20"/>
  <c r="BH36" i="20"/>
  <c r="CF36" i="20"/>
  <c r="BT36" i="20"/>
  <c r="C36" i="20"/>
  <c r="T29" i="13"/>
  <c r="T97" i="13"/>
  <c r="T7" i="13"/>
  <c r="T51" i="13"/>
  <c r="T76" i="13"/>
  <c r="T42" i="13"/>
  <c r="T92" i="13"/>
  <c r="T88" i="13"/>
  <c r="T79" i="13"/>
  <c r="T57" i="13"/>
  <c r="T41" i="13"/>
  <c r="T86" i="13"/>
  <c r="BN101" i="13"/>
  <c r="BN46" i="13"/>
  <c r="BN95" i="13"/>
  <c r="BN27" i="13"/>
  <c r="BN85" i="13"/>
  <c r="BN19" i="13"/>
  <c r="BN74" i="13"/>
  <c r="B43" i="13"/>
  <c r="B30" i="13"/>
  <c r="B31" i="13"/>
  <c r="B106" i="13"/>
  <c r="CB48" i="13"/>
  <c r="CB60" i="13"/>
  <c r="CB78" i="13"/>
  <c r="CB69" i="13"/>
  <c r="BX96" i="20"/>
  <c r="U96" i="20"/>
  <c r="CU96" i="20"/>
  <c r="CQ96" i="20"/>
  <c r="AA96" i="20"/>
  <c r="AN96" i="20"/>
  <c r="F96" i="20"/>
  <c r="BP96" i="20"/>
  <c r="CY96" i="20"/>
  <c r="CV96" i="20"/>
  <c r="CW96" i="20"/>
  <c r="CN96" i="20"/>
  <c r="CG96" i="20"/>
  <c r="S96" i="20"/>
  <c r="K96" i="20"/>
  <c r="AI96" i="20"/>
  <c r="AH96" i="20"/>
  <c r="AB96" i="20"/>
  <c r="CZ96" i="20"/>
  <c r="BW96" i="20"/>
  <c r="BJ96" i="20"/>
  <c r="BM96" i="20"/>
  <c r="P96" i="20"/>
  <c r="BY96" i="20"/>
  <c r="CD96" i="20"/>
  <c r="BG96" i="20"/>
  <c r="E96" i="20"/>
  <c r="AT96" i="20"/>
  <c r="BB96" i="20"/>
  <c r="O96" i="20"/>
  <c r="CX96" i="20"/>
  <c r="CP96" i="20"/>
  <c r="BQ96" i="20"/>
  <c r="J96" i="20"/>
  <c r="AQ96" i="20"/>
  <c r="AY96" i="20"/>
  <c r="AZ96" i="20"/>
  <c r="AJ96" i="20"/>
  <c r="CA96" i="20"/>
  <c r="CM96" i="20"/>
  <c r="DA96" i="20"/>
  <c r="BZ96" i="20"/>
  <c r="X96" i="20"/>
  <c r="CO71" i="13"/>
  <c r="CO76" i="13"/>
  <c r="CO96" i="13"/>
  <c r="CO91" i="13"/>
  <c r="CO75" i="13"/>
  <c r="CO73" i="13"/>
  <c r="CO10" i="13"/>
  <c r="CO72" i="13"/>
  <c r="CO66" i="13"/>
  <c r="C8" i="13"/>
  <c r="C35" i="13"/>
  <c r="C67" i="13"/>
  <c r="C96" i="13"/>
  <c r="C59" i="13"/>
  <c r="C51" i="13"/>
  <c r="C85" i="13"/>
  <c r="C86" i="13"/>
  <c r="C46" i="13"/>
  <c r="C106" i="13"/>
  <c r="C104" i="13"/>
  <c r="C44" i="13"/>
  <c r="C36" i="13"/>
  <c r="C34" i="13"/>
  <c r="C55" i="13"/>
  <c r="C82" i="13"/>
  <c r="C29" i="13"/>
  <c r="C75" i="13"/>
  <c r="C19" i="13"/>
  <c r="C39" i="13"/>
  <c r="C63" i="13"/>
  <c r="C98" i="13"/>
  <c r="C28" i="13"/>
  <c r="C27" i="13"/>
  <c r="C25" i="13"/>
  <c r="C60" i="13"/>
  <c r="C100" i="13"/>
  <c r="Y79" i="13"/>
  <c r="Y12" i="13"/>
  <c r="Y31" i="13"/>
  <c r="AO12" i="20"/>
  <c r="CB12" i="20"/>
  <c r="CR12" i="20"/>
  <c r="BX12" i="20"/>
  <c r="CX12" i="20"/>
  <c r="C12" i="20"/>
  <c r="BI12" i="20"/>
  <c r="BP12" i="20"/>
  <c r="DA12" i="20"/>
  <c r="V12" i="20"/>
  <c r="J12" i="20"/>
  <c r="T12" i="20"/>
  <c r="Q12" i="20"/>
  <c r="CW12" i="20"/>
  <c r="AT12" i="20"/>
  <c r="BU12" i="20"/>
  <c r="S12" i="20"/>
  <c r="P12" i="20"/>
  <c r="AG12" i="20"/>
  <c r="CC12" i="20"/>
  <c r="CL12" i="20"/>
  <c r="O12" i="20"/>
  <c r="I12" i="20"/>
  <c r="BA12" i="20"/>
  <c r="CE22" i="13"/>
  <c r="CE17" i="13"/>
  <c r="CE46" i="13"/>
  <c r="CE55" i="13"/>
  <c r="CE56" i="13"/>
  <c r="CE7" i="13"/>
  <c r="CE14" i="13"/>
  <c r="CE26" i="13"/>
  <c r="CE39" i="13"/>
  <c r="CE44" i="13"/>
  <c r="CE105" i="13"/>
  <c r="CE24" i="13"/>
  <c r="CE11" i="13"/>
  <c r="CE28" i="13"/>
  <c r="CE16" i="13"/>
  <c r="CE88" i="13"/>
  <c r="CE58" i="13"/>
  <c r="CE75" i="13"/>
  <c r="CE51" i="13"/>
  <c r="CE47" i="13"/>
  <c r="CE54" i="13"/>
  <c r="CE65" i="13"/>
  <c r="CE64" i="13"/>
  <c r="CE80" i="13"/>
  <c r="CE87" i="13"/>
  <c r="CE59" i="13"/>
  <c r="CE19" i="13"/>
  <c r="CE107" i="13"/>
  <c r="CE34" i="13"/>
  <c r="CE108" i="13"/>
  <c r="CE49" i="13"/>
  <c r="CE37" i="13"/>
  <c r="CE98" i="13"/>
  <c r="CE13" i="13"/>
  <c r="CE70" i="13"/>
  <c r="CE86" i="13"/>
  <c r="CE61" i="13"/>
  <c r="CE73" i="13"/>
  <c r="CE36" i="13"/>
  <c r="CE101" i="13"/>
  <c r="CE63" i="13"/>
  <c r="G73" i="20"/>
  <c r="S73" i="20"/>
  <c r="BH73" i="20"/>
  <c r="AK73" i="20"/>
  <c r="BC73" i="20"/>
  <c r="AR73" i="20"/>
  <c r="BD73" i="20"/>
  <c r="CR73" i="20"/>
  <c r="AS73" i="20"/>
  <c r="Q73" i="20"/>
  <c r="CI73" i="20"/>
  <c r="AM73" i="20"/>
  <c r="AU73" i="20"/>
  <c r="CH73" i="20"/>
  <c r="BT73" i="20"/>
  <c r="AI73" i="20"/>
  <c r="AG73" i="20"/>
  <c r="BL10" i="13"/>
  <c r="CU95" i="13"/>
  <c r="CU104" i="13"/>
  <c r="CU22" i="13"/>
  <c r="CU75" i="13"/>
  <c r="CU42" i="13"/>
  <c r="CU84" i="13"/>
  <c r="AP7" i="13"/>
  <c r="AP23" i="13"/>
  <c r="AP57" i="13"/>
  <c r="AP19" i="13"/>
  <c r="AP94" i="13"/>
  <c r="AP51" i="13"/>
  <c r="BA17" i="20"/>
  <c r="T17" i="20"/>
  <c r="CC17" i="20"/>
  <c r="W17" i="20"/>
  <c r="AP17" i="20"/>
  <c r="AZ17" i="20"/>
  <c r="BL17" i="20"/>
  <c r="X17" i="20"/>
  <c r="BU18" i="20"/>
  <c r="CD18" i="20"/>
  <c r="P18" i="20"/>
  <c r="CB44" i="13"/>
  <c r="AW104" i="13"/>
  <c r="AT9" i="20"/>
  <c r="BN53" i="13"/>
  <c r="AQ50" i="20"/>
  <c r="M50" i="20"/>
  <c r="G50" i="20"/>
  <c r="CQ50" i="20"/>
  <c r="BX50" i="20"/>
  <c r="BT49" i="20"/>
  <c r="K50" i="20"/>
  <c r="AW50" i="20"/>
  <c r="CZ49" i="20"/>
  <c r="AB50" i="20"/>
  <c r="S97" i="20"/>
  <c r="CQ49" i="20"/>
  <c r="CM97" i="20"/>
  <c r="CH49" i="20"/>
  <c r="AP97" i="20"/>
  <c r="CR97" i="20"/>
  <c r="AS28" i="13"/>
  <c r="E50" i="20"/>
  <c r="BJ50" i="20"/>
  <c r="B50" i="20"/>
  <c r="K49" i="20"/>
  <c r="BO77" i="13"/>
  <c r="F97" i="20"/>
  <c r="BG97" i="20"/>
  <c r="BO79" i="13"/>
  <c r="BB49" i="20"/>
  <c r="CD49" i="20"/>
  <c r="BY97" i="20"/>
  <c r="BZ74" i="13"/>
  <c r="BZ20" i="13"/>
  <c r="BL49" i="20"/>
  <c r="AQ49" i="20"/>
  <c r="AJ49" i="20"/>
  <c r="BZ49" i="20"/>
  <c r="F49" i="20"/>
  <c r="BO49" i="20"/>
  <c r="AP49" i="20"/>
  <c r="M49" i="20"/>
  <c r="CB49" i="20"/>
  <c r="CL49" i="20"/>
  <c r="BP49" i="20"/>
  <c r="BE49" i="20"/>
  <c r="C49" i="20"/>
  <c r="AU49" i="20"/>
  <c r="V49" i="20"/>
  <c r="H49" i="20"/>
  <c r="BK49" i="20"/>
  <c r="S49" i="20"/>
  <c r="CU49" i="20"/>
  <c r="CT50" i="20"/>
  <c r="BR50" i="20"/>
  <c r="AU50" i="20"/>
  <c r="CM50" i="20"/>
  <c r="CE50" i="20"/>
  <c r="CU50" i="20"/>
  <c r="BO50" i="20"/>
  <c r="L50" i="20"/>
  <c r="AK50" i="20"/>
  <c r="AG50" i="20"/>
  <c r="BK50" i="20"/>
  <c r="O50" i="20"/>
  <c r="BI50" i="20"/>
  <c r="CI50" i="20"/>
  <c r="CL50" i="20"/>
  <c r="CN50" i="20"/>
  <c r="BB50" i="20"/>
  <c r="CS50" i="20"/>
  <c r="V50" i="20"/>
  <c r="AR50" i="20"/>
  <c r="BN50" i="20"/>
  <c r="AM50" i="20"/>
  <c r="AS50" i="20"/>
  <c r="D50" i="20"/>
  <c r="CX50" i="20"/>
  <c r="BG50" i="20"/>
  <c r="BP97" i="20"/>
  <c r="U97" i="20"/>
  <c r="CA97" i="20"/>
  <c r="I97" i="20"/>
  <c r="AJ97" i="20"/>
  <c r="X97" i="20"/>
  <c r="AV97" i="20"/>
  <c r="H97" i="20"/>
  <c r="P97" i="20"/>
  <c r="CI97" i="20"/>
  <c r="CL97" i="20"/>
  <c r="BQ97" i="20"/>
  <c r="AN97" i="20"/>
  <c r="AR97" i="20"/>
  <c r="N97" i="20"/>
  <c r="AQ97" i="20"/>
  <c r="Y97" i="20"/>
  <c r="AT97" i="20"/>
  <c r="CK97" i="20"/>
  <c r="BJ97" i="20"/>
  <c r="AF97" i="20"/>
  <c r="AB97" i="20"/>
  <c r="AE97" i="20"/>
  <c r="BA97" i="20"/>
  <c r="BF97" i="20"/>
  <c r="CZ97" i="20"/>
  <c r="T97" i="20"/>
  <c r="K97" i="20"/>
  <c r="BO97" i="20"/>
  <c r="AY97" i="20"/>
  <c r="CG97" i="20"/>
  <c r="AX97" i="20"/>
  <c r="Z97" i="20"/>
  <c r="L97" i="20"/>
  <c r="AZ97" i="20"/>
  <c r="AS33" i="13"/>
  <c r="AS20" i="13"/>
  <c r="AS44" i="13"/>
  <c r="BF26" i="20"/>
  <c r="W26" i="20"/>
  <c r="AE26" i="20"/>
  <c r="AH26" i="20"/>
  <c r="R26" i="20"/>
  <c r="AI26" i="20"/>
  <c r="AX26" i="20"/>
  <c r="AX58" i="13"/>
  <c r="AX87" i="13"/>
  <c r="AX31" i="13"/>
  <c r="AX18" i="13"/>
  <c r="AX59" i="13"/>
  <c r="AX66" i="13"/>
  <c r="J19" i="13"/>
  <c r="J63" i="13"/>
  <c r="BO76" i="13"/>
  <c r="BO67" i="13"/>
  <c r="BO87" i="13"/>
  <c r="BO48" i="13"/>
  <c r="BO41" i="13"/>
  <c r="BO94" i="13"/>
  <c r="BO27" i="13"/>
  <c r="BO53" i="13"/>
  <c r="BO36" i="13"/>
  <c r="BO38" i="13"/>
  <c r="BO63" i="13"/>
  <c r="BO60" i="13"/>
  <c r="BO39" i="13"/>
  <c r="BO57" i="13"/>
  <c r="BO31" i="13"/>
  <c r="BO90" i="13"/>
  <c r="BO92" i="13"/>
  <c r="BO40" i="13"/>
  <c r="BO20" i="13"/>
  <c r="BO47" i="13"/>
  <c r="BO49" i="13"/>
  <c r="BO34" i="13"/>
  <c r="BO55" i="13"/>
  <c r="BO68" i="13"/>
  <c r="BO30" i="13"/>
  <c r="BO81" i="13"/>
  <c r="BO105" i="13"/>
  <c r="CV46" i="13"/>
  <c r="CV19" i="13"/>
  <c r="CV107" i="13"/>
  <c r="CV45" i="13"/>
  <c r="CV98" i="13"/>
  <c r="CV42" i="13"/>
  <c r="CV20" i="13"/>
  <c r="CV17" i="13"/>
  <c r="CV66" i="13"/>
  <c r="CV97" i="13"/>
  <c r="CV89" i="13"/>
  <c r="CV51" i="13"/>
  <c r="CV16" i="13"/>
  <c r="CV39" i="13"/>
  <c r="CV104" i="13"/>
  <c r="CV88" i="13"/>
  <c r="CV10" i="13"/>
  <c r="CV12" i="13"/>
  <c r="CV71" i="13"/>
  <c r="CV14" i="13"/>
  <c r="CV7" i="13"/>
  <c r="BQ15" i="13"/>
  <c r="BQ26" i="13"/>
  <c r="BQ47" i="13"/>
  <c r="BQ51" i="13"/>
  <c r="CV21" i="20"/>
  <c r="H92" i="20"/>
  <c r="BI92" i="20"/>
  <c r="CB64" i="13"/>
  <c r="CB15" i="13"/>
  <c r="CB75" i="13"/>
  <c r="CB19" i="13"/>
  <c r="CB102" i="13"/>
  <c r="CB94" i="13"/>
  <c r="N92" i="20"/>
  <c r="CT92" i="20"/>
  <c r="AT92" i="20"/>
  <c r="BJ92" i="20"/>
  <c r="AN92" i="20"/>
  <c r="G92" i="20"/>
  <c r="CG92" i="20"/>
  <c r="CV33" i="20"/>
  <c r="U33" i="20"/>
  <c r="DA33" i="20"/>
  <c r="Q62" i="13"/>
  <c r="CB14" i="13"/>
  <c r="Q71" i="13"/>
  <c r="Q86" i="13"/>
  <c r="Q84" i="13"/>
  <c r="Q77" i="13"/>
  <c r="Q90" i="13"/>
  <c r="BJ21" i="20"/>
  <c r="CG21" i="20"/>
  <c r="CB73" i="13"/>
  <c r="AR92" i="20"/>
  <c r="CX92" i="20"/>
  <c r="Q92" i="13"/>
  <c r="Q50" i="13"/>
  <c r="Q34" i="13"/>
  <c r="Q64" i="13"/>
  <c r="C21" i="20"/>
  <c r="Q103" i="13"/>
  <c r="Q18" i="13"/>
  <c r="CP21" i="20"/>
  <c r="AW21" i="20"/>
  <c r="Q66" i="13"/>
  <c r="CS21" i="20"/>
  <c r="BA21" i="20"/>
  <c r="CB27" i="13"/>
  <c r="CB85" i="13"/>
  <c r="BE21" i="20"/>
  <c r="Q70" i="13"/>
  <c r="BF33" i="20"/>
  <c r="BF21" i="20"/>
  <c r="BD21" i="20"/>
  <c r="BM21" i="20"/>
  <c r="AV21" i="20"/>
  <c r="BG21" i="20"/>
  <c r="AB21" i="20"/>
  <c r="U21" i="20"/>
  <c r="W21" i="20"/>
  <c r="Y21" i="20"/>
  <c r="CJ21" i="20"/>
  <c r="BN21" i="20"/>
  <c r="Q30" i="13"/>
  <c r="Q65" i="13"/>
  <c r="Q55" i="13"/>
  <c r="Q9" i="13"/>
  <c r="Q88" i="13"/>
  <c r="Q12" i="13"/>
  <c r="Q58" i="13"/>
  <c r="Q74" i="13"/>
  <c r="Q102" i="13"/>
  <c r="Q41" i="13"/>
  <c r="Q79" i="13"/>
  <c r="Q33" i="13"/>
  <c r="AY92" i="20"/>
  <c r="BA92" i="20"/>
  <c r="BT92" i="20"/>
  <c r="AX92" i="20"/>
  <c r="B92" i="20"/>
  <c r="CP92" i="20"/>
  <c r="AH92" i="20"/>
  <c r="CB103" i="13"/>
  <c r="CB24" i="13"/>
  <c r="CB8" i="13"/>
  <c r="CB59" i="13"/>
  <c r="BX39" i="13"/>
  <c r="BX99" i="13"/>
  <c r="CA33" i="20"/>
  <c r="AX33" i="20"/>
  <c r="BP33" i="20"/>
  <c r="AV55" i="20"/>
  <c r="BZ55" i="20"/>
  <c r="BI38" i="20"/>
  <c r="BW38" i="20"/>
  <c r="BB38" i="20"/>
  <c r="L38" i="20"/>
  <c r="AW38" i="20"/>
  <c r="BN38" i="20"/>
  <c r="CP30" i="13"/>
  <c r="CP8" i="13"/>
  <c r="CP54" i="13"/>
  <c r="CP93" i="13"/>
  <c r="CP15" i="13"/>
  <c r="CP9" i="13"/>
  <c r="CP21" i="13"/>
  <c r="CP47" i="13"/>
  <c r="AW105" i="13"/>
  <c r="BL28" i="22"/>
  <c r="BL4" i="22" s="1"/>
  <c r="BL4" i="15" s="1"/>
  <c r="CS28" i="22"/>
  <c r="CS4" i="22" s="1"/>
  <c r="CS4" i="15" s="1"/>
  <c r="AN28" i="22"/>
  <c r="AN4" i="22" s="1"/>
  <c r="AN4" i="15" s="1"/>
  <c r="AC28" i="22"/>
  <c r="AC4" i="22" s="1"/>
  <c r="AC4" i="15" s="1"/>
  <c r="BR28" i="22"/>
  <c r="BR4" i="22" s="1"/>
  <c r="BR4" i="15" s="1"/>
  <c r="CY28" i="22"/>
  <c r="CY4" i="22" s="1"/>
  <c r="CY4" i="15" s="1"/>
  <c r="BZ28" i="22"/>
  <c r="BZ4" i="22" s="1"/>
  <c r="BZ4" i="15" s="1"/>
  <c r="CK28" i="22"/>
  <c r="CK4" i="22" s="1"/>
  <c r="CK4" i="15" s="1"/>
  <c r="AI28" i="22"/>
  <c r="AI4" i="22" s="1"/>
  <c r="AI4" i="15" s="1"/>
  <c r="BI28" i="22"/>
  <c r="BI4" i="22" s="1"/>
  <c r="BI4" i="15" s="1"/>
  <c r="BA28" i="22"/>
  <c r="BA4" i="22" s="1"/>
  <c r="BA4" i="15" s="1"/>
  <c r="CC28" i="22"/>
  <c r="CC4" i="22" s="1"/>
  <c r="CC4" i="15" s="1"/>
  <c r="BE28" i="22"/>
  <c r="BE4" i="22" s="1"/>
  <c r="BE4" i="15" s="1"/>
  <c r="CT28" i="22"/>
  <c r="CT4" i="22" s="1"/>
  <c r="CT4" i="15" s="1"/>
  <c r="AE28" i="22"/>
  <c r="AE4" i="22" s="1"/>
  <c r="AE4" i="15" s="1"/>
  <c r="AM28" i="22"/>
  <c r="AM4" i="22" s="1"/>
  <c r="AM4" i="15" s="1"/>
  <c r="DA28" i="22"/>
  <c r="DA4" i="22" s="1"/>
  <c r="DA4" i="15" s="1"/>
  <c r="CZ28" i="22"/>
  <c r="CZ4" i="22" s="1"/>
  <c r="CZ4" i="15" s="1"/>
  <c r="AX28" i="22"/>
  <c r="AX4" i="22" s="1"/>
  <c r="AX4" i="15" s="1"/>
  <c r="U28" i="22"/>
  <c r="U4" i="22" s="1"/>
  <c r="U4" i="15" s="1"/>
  <c r="CR28" i="22"/>
  <c r="CR4" i="22" s="1"/>
  <c r="CR4" i="15" s="1"/>
  <c r="AO28" i="22"/>
  <c r="AO4" i="22" s="1"/>
  <c r="AO4" i="15" s="1"/>
  <c r="BF28" i="22"/>
  <c r="BF4" i="22" s="1"/>
  <c r="BF4" i="15" s="1"/>
  <c r="AH28" i="22"/>
  <c r="AH4" i="22" s="1"/>
  <c r="AH4" i="15" s="1"/>
  <c r="AY28" i="22"/>
  <c r="AY4" i="22" s="1"/>
  <c r="AY4" i="15" s="1"/>
  <c r="BT28" i="22"/>
  <c r="BT4" i="22" s="1"/>
  <c r="BT4" i="15" s="1"/>
  <c r="AQ28" i="22"/>
  <c r="AQ4" i="22" s="1"/>
  <c r="AQ4" i="15" s="1"/>
  <c r="AD28" i="22"/>
  <c r="AD4" i="22" s="1"/>
  <c r="AD4" i="15" s="1"/>
  <c r="CF28" i="22"/>
  <c r="CF4" i="22" s="1"/>
  <c r="CF4" i="15" s="1"/>
  <c r="AS28" i="22"/>
  <c r="AS4" i="22" s="1"/>
  <c r="AS4" i="15" s="1"/>
  <c r="CU28" i="22"/>
  <c r="CU4" i="22" s="1"/>
  <c r="CU4" i="15" s="1"/>
  <c r="CB28" i="22"/>
  <c r="CB4" i="22" s="1"/>
  <c r="CB4" i="15" s="1"/>
  <c r="BW28" i="22"/>
  <c r="BW4" i="22" s="1"/>
  <c r="BW4" i="15" s="1"/>
  <c r="CO28" i="22"/>
  <c r="CO4" i="22" s="1"/>
  <c r="CO4" i="15" s="1"/>
  <c r="CD28" i="22"/>
  <c r="CD4" i="22" s="1"/>
  <c r="CD4" i="15" s="1"/>
  <c r="V28" i="22"/>
  <c r="V4" i="22" s="1"/>
  <c r="V4" i="15" s="1"/>
  <c r="CJ28" i="22"/>
  <c r="CJ4" i="22" s="1"/>
  <c r="CJ4" i="15" s="1"/>
  <c r="BM28" i="22"/>
  <c r="BM4" i="22" s="1"/>
  <c r="BM4" i="15" s="1"/>
  <c r="CA28" i="22"/>
  <c r="CA4" i="22" s="1"/>
  <c r="CA4" i="15" s="1"/>
  <c r="BU28" i="22"/>
  <c r="BU4" i="22" s="1"/>
  <c r="BU4" i="15" s="1"/>
  <c r="CH28" i="22"/>
  <c r="CH4" i="22" s="1"/>
  <c r="CH4" i="15" s="1"/>
  <c r="CM28" i="22"/>
  <c r="CM4" i="22" s="1"/>
  <c r="CM4" i="15" s="1"/>
  <c r="AR28" i="22"/>
  <c r="AR4" i="22" s="1"/>
  <c r="AR4" i="15" s="1"/>
  <c r="BG28" i="22"/>
  <c r="BG4" i="22" s="1"/>
  <c r="BG4" i="15" s="1"/>
  <c r="BX28" i="22"/>
  <c r="BX4" i="22" s="1"/>
  <c r="BX4" i="15" s="1"/>
  <c r="AT28" i="22"/>
  <c r="AT4" i="22" s="1"/>
  <c r="AT4" i="15" s="1"/>
  <c r="CQ28" i="22"/>
  <c r="CQ4" i="22" s="1"/>
  <c r="CQ4" i="15" s="1"/>
  <c r="BB28" i="22"/>
  <c r="BB4" i="22" s="1"/>
  <c r="BB4" i="15" s="1"/>
  <c r="AG28" i="22"/>
  <c r="AG4" i="22" s="1"/>
  <c r="AG4" i="15" s="1"/>
  <c r="AW28" i="22"/>
  <c r="AW4" i="22" s="1"/>
  <c r="AW4" i="15" s="1"/>
  <c r="AJ28" i="22"/>
  <c r="AJ4" i="22" s="1"/>
  <c r="AJ4" i="15" s="1"/>
  <c r="BY28" i="22"/>
  <c r="BY4" i="22" s="1"/>
  <c r="BY4" i="15" s="1"/>
  <c r="BQ28" i="22"/>
  <c r="BQ4" i="22" s="1"/>
  <c r="BQ4" i="15" s="1"/>
  <c r="CP28" i="22"/>
  <c r="CP4" i="22" s="1"/>
  <c r="CP4" i="15" s="1"/>
  <c r="AZ28" i="22"/>
  <c r="AZ4" i="22" s="1"/>
  <c r="AZ4" i="15" s="1"/>
  <c r="DB28" i="22"/>
  <c r="DB4" i="22" s="1"/>
  <c r="DB4" i="15" s="1"/>
  <c r="CL28" i="22"/>
  <c r="CL4" i="22" s="1"/>
  <c r="CL4" i="15" s="1"/>
  <c r="BV28" i="22"/>
  <c r="BV4" i="22" s="1"/>
  <c r="BV4" i="15" s="1"/>
  <c r="BN28" i="22"/>
  <c r="BN4" i="22" s="1"/>
  <c r="BN4" i="15" s="1"/>
  <c r="AF28" i="22"/>
  <c r="AF4" i="22" s="1"/>
  <c r="AF4" i="15" s="1"/>
  <c r="BC28" i="22"/>
  <c r="BC4" i="22" s="1"/>
  <c r="BC4" i="15" s="1"/>
  <c r="AV28" i="22"/>
  <c r="AV4" i="22" s="1"/>
  <c r="AV4" i="15" s="1"/>
  <c r="AU28" i="22"/>
  <c r="AU4" i="22" s="1"/>
  <c r="AU4" i="15" s="1"/>
  <c r="CW28" i="22"/>
  <c r="CW4" i="22" s="1"/>
  <c r="CW4" i="15" s="1"/>
  <c r="AL28" i="22"/>
  <c r="AL4" i="22" s="1"/>
  <c r="AL4" i="15" s="1"/>
  <c r="Z28" i="22"/>
  <c r="Z4" i="22" s="1"/>
  <c r="Z4" i="15" s="1"/>
  <c r="T28" i="22"/>
  <c r="T4" i="22" s="1"/>
  <c r="T4" i="15" s="1"/>
  <c r="AB28" i="22"/>
  <c r="AB4" i="22" s="1"/>
  <c r="AB4" i="15" s="1"/>
  <c r="CI28" i="22"/>
  <c r="CI4" i="22" s="1"/>
  <c r="CI4" i="15" s="1"/>
  <c r="AP28" i="22"/>
  <c r="AP4" i="22" s="1"/>
  <c r="AP4" i="15" s="1"/>
  <c r="BD28" i="22"/>
  <c r="BD4" i="22" s="1"/>
  <c r="BD4" i="15" s="1"/>
  <c r="BP28" i="22"/>
  <c r="BP4" i="22" s="1"/>
  <c r="BP4" i="15" s="1"/>
  <c r="BO28" i="22"/>
  <c r="Y28" i="22"/>
  <c r="Y4" i="22" s="1"/>
  <c r="Y4" i="15" s="1"/>
  <c r="S28" i="22"/>
  <c r="S4" i="22" s="1"/>
  <c r="S4" i="15" s="1"/>
  <c r="AA28" i="22"/>
  <c r="AA4" i="22" s="1"/>
  <c r="AA4" i="15" s="1"/>
  <c r="CX28" i="22"/>
  <c r="CX4" i="22" s="1"/>
  <c r="CX4" i="15" s="1"/>
  <c r="CE28" i="22"/>
  <c r="CE4" i="22" s="1"/>
  <c r="CE4" i="15" s="1"/>
  <c r="W28" i="22"/>
  <c r="W4" i="22" s="1"/>
  <c r="W4" i="15" s="1"/>
  <c r="BK28" i="22"/>
  <c r="BK4" i="22" s="1"/>
  <c r="BK4" i="15" s="1"/>
  <c r="BS28" i="22"/>
  <c r="BS4" i="22" s="1"/>
  <c r="BS4" i="15" s="1"/>
  <c r="CG28" i="22"/>
  <c r="CG4" i="22" s="1"/>
  <c r="CG4" i="15" s="1"/>
  <c r="CV28" i="22"/>
  <c r="CV4" i="22" s="1"/>
  <c r="CV4" i="15" s="1"/>
  <c r="CN28" i="22"/>
  <c r="CN4" i="22" s="1"/>
  <c r="CN4" i="15" s="1"/>
  <c r="AK28" i="22"/>
  <c r="AK4" i="22" s="1"/>
  <c r="AK4" i="15" s="1"/>
  <c r="BJ28" i="22"/>
  <c r="BJ4" i="22" s="1"/>
  <c r="BJ4" i="15" s="1"/>
  <c r="BH28" i="22"/>
  <c r="BH4" i="22" s="1"/>
  <c r="BH4" i="15" s="1"/>
  <c r="X28" i="22"/>
  <c r="X4" i="22" s="1"/>
  <c r="X4" i="15" s="1"/>
  <c r="B97" i="20"/>
  <c r="BW97" i="20"/>
  <c r="BX97" i="20"/>
  <c r="CU97" i="20"/>
  <c r="AK97" i="20"/>
  <c r="CF97" i="20"/>
  <c r="V97" i="20"/>
  <c r="BU97" i="20"/>
  <c r="DA97" i="20"/>
  <c r="CJ97" i="20"/>
  <c r="AW97" i="20"/>
  <c r="BL97" i="20"/>
  <c r="BY62" i="13"/>
  <c r="DB97" i="20"/>
  <c r="CH97" i="20"/>
  <c r="F211" i="13"/>
  <c r="H132" i="13"/>
  <c r="F132" i="13"/>
  <c r="F165" i="13"/>
  <c r="F207" i="13"/>
  <c r="F127" i="13"/>
  <c r="H207" i="13"/>
  <c r="F40" i="16"/>
  <c r="G155" i="13"/>
  <c r="H156" i="13"/>
  <c r="F155" i="13"/>
  <c r="F124" i="13"/>
  <c r="H193" i="13"/>
  <c r="G124" i="13"/>
  <c r="F193" i="13"/>
  <c r="B30" i="23"/>
  <c r="AO6" i="20" a="1"/>
  <c r="AO6" i="20" s="1"/>
  <c r="AC327" i="24"/>
  <c r="AD113" i="24"/>
  <c r="AD220" i="24" s="1"/>
  <c r="B51" i="16"/>
  <c r="AC22" i="16"/>
  <c r="E24" i="16"/>
  <c r="Q40" i="16"/>
  <c r="E32" i="16"/>
  <c r="C193" i="14"/>
  <c r="C46" i="14"/>
  <c r="C300" i="14"/>
  <c r="K30" i="16"/>
  <c r="C291" i="14"/>
  <c r="C66" i="14"/>
  <c r="B49" i="16"/>
  <c r="Q49" i="16"/>
  <c r="H12" i="16"/>
  <c r="K32" i="16"/>
  <c r="C137" i="14" a="1"/>
  <c r="W18" i="16"/>
  <c r="AC26" i="16"/>
  <c r="Q20" i="16"/>
  <c r="B52" i="16"/>
  <c r="W28" i="16"/>
  <c r="K40" i="16"/>
  <c r="Q55" i="16"/>
  <c r="W34" i="16"/>
  <c r="E42" i="16"/>
  <c r="Q24" i="16"/>
  <c r="W24" i="16"/>
  <c r="W22" i="16"/>
  <c r="Q22" i="16"/>
  <c r="C67" i="14"/>
  <c r="C290" i="14" a="1"/>
  <c r="C135" i="14"/>
  <c r="C134" i="14" a="1"/>
  <c r="C250" i="14"/>
  <c r="C42" i="14"/>
  <c r="C37" i="14"/>
  <c r="C65" i="14" a="1"/>
  <c r="C164" i="14" a="1"/>
  <c r="C50" i="14" a="1"/>
  <c r="C292" i="14"/>
  <c r="C139" i="14"/>
  <c r="C41" i="14" a="1"/>
  <c r="C248" i="14" a="1"/>
  <c r="CU7" i="19"/>
  <c r="F6" i="20" l="1" a="1"/>
  <c r="F6" i="20" s="1"/>
  <c r="C6" i="20" a="1"/>
  <c r="C6" i="20" s="1"/>
  <c r="W6" i="20" a="1"/>
  <c r="W6" i="20" s="1"/>
  <c r="AN6" i="20" a="1"/>
  <c r="AN6" i="20" s="1"/>
  <c r="R6" i="20" a="1"/>
  <c r="R6" i="20" s="1"/>
  <c r="Z6" i="20" a="1"/>
  <c r="Z6" i="20" s="1"/>
  <c r="F174" i="13"/>
  <c r="CT6" i="20" a="1"/>
  <c r="CT6" i="20" s="1"/>
  <c r="O6" i="20" a="1"/>
  <c r="O6" i="20" s="1"/>
  <c r="AD6" i="20" a="1"/>
  <c r="AD6" i="20" s="1"/>
  <c r="BS6" i="20" a="1"/>
  <c r="BS6" i="20" s="1"/>
  <c r="Q6" i="20" a="1"/>
  <c r="Q6" i="20" s="1"/>
  <c r="H210" i="13"/>
  <c r="G174" i="13"/>
  <c r="F210" i="13"/>
  <c r="G125" i="13"/>
  <c r="F125" i="13"/>
  <c r="H165" i="13"/>
  <c r="G165" i="13"/>
  <c r="G127" i="13"/>
  <c r="H127" i="13"/>
  <c r="L6" i="20" a="1"/>
  <c r="L6" i="20" s="1"/>
  <c r="CA6" i="20" a="1"/>
  <c r="CA6" i="20" s="1"/>
  <c r="D6" i="20" a="1"/>
  <c r="D6" i="20" s="1"/>
  <c r="DA6" i="20" a="1"/>
  <c r="DA6" i="20" s="1"/>
  <c r="CI6" i="20" a="1"/>
  <c r="CI6" i="20" s="1"/>
  <c r="K6" i="20" a="1"/>
  <c r="K6" i="20" s="1"/>
  <c r="G156" i="13"/>
  <c r="H14" i="16"/>
  <c r="DB6" i="20" a="1"/>
  <c r="DB6" i="20" s="1"/>
  <c r="BD6" i="20" a="1"/>
  <c r="BD6" i="20" s="1"/>
  <c r="BE6" i="20" a="1"/>
  <c r="BE6" i="20" s="1"/>
  <c r="CS6" i="20" a="1"/>
  <c r="CS6" i="20" s="1"/>
  <c r="F122" i="13"/>
  <c r="U6" i="20" a="1"/>
  <c r="U6" i="20" s="1"/>
  <c r="N6" i="20" a="1"/>
  <c r="N6" i="20" s="1"/>
  <c r="V6" i="20" a="1"/>
  <c r="V6" i="20" s="1"/>
  <c r="BK6" i="20" a="1"/>
  <c r="BK6" i="20" s="1"/>
  <c r="AK6" i="20" a="1"/>
  <c r="AK6" i="20" s="1"/>
  <c r="CR6" i="20" a="1"/>
  <c r="CR6" i="20" s="1"/>
  <c r="AG6" i="20" a="1"/>
  <c r="AG6" i="20" s="1"/>
  <c r="J6" i="20" a="1"/>
  <c r="J6" i="20" s="1"/>
  <c r="CJ6" i="20" a="1"/>
  <c r="CJ6" i="20" s="1"/>
  <c r="F28" i="22"/>
  <c r="F28" i="15" s="1"/>
  <c r="BG6" i="20" a="1"/>
  <c r="BG6" i="20" s="1"/>
  <c r="AA6" i="20" a="1"/>
  <c r="AA6" i="20" s="1"/>
  <c r="G122" i="13"/>
  <c r="P6" i="20" a="1"/>
  <c r="P6" i="20" s="1"/>
  <c r="BU6" i="20" a="1"/>
  <c r="BU6" i="20" s="1"/>
  <c r="BY6" i="20" a="1"/>
  <c r="BY6" i="20" s="1"/>
  <c r="BH6" i="20" a="1"/>
  <c r="BH6" i="20" s="1"/>
  <c r="CE6" i="20" a="1"/>
  <c r="CE6" i="20" s="1"/>
  <c r="BQ6" i="20" a="1"/>
  <c r="BQ6" i="20" s="1"/>
  <c r="AC6" i="20" a="1"/>
  <c r="AC6" i="20" s="1"/>
  <c r="BA6" i="20" a="1"/>
  <c r="BA6" i="20" s="1"/>
  <c r="AJ6" i="20" a="1"/>
  <c r="AJ6" i="20" s="1"/>
  <c r="BM6" i="20" a="1"/>
  <c r="BM6" i="20" s="1"/>
  <c r="BO6" i="20" a="1"/>
  <c r="BO6" i="20" s="1"/>
  <c r="AZ6" i="20" a="1"/>
  <c r="AZ6" i="20" s="1"/>
  <c r="CF6" i="20" a="1"/>
  <c r="CF6" i="20" s="1"/>
  <c r="Y6" i="20" a="1"/>
  <c r="Y6" i="20" s="1"/>
  <c r="H6" i="20" a="1"/>
  <c r="H6" i="20" s="1"/>
  <c r="AW6" i="20" a="1"/>
  <c r="AW6" i="20" s="1"/>
  <c r="CY6" i="20" a="1"/>
  <c r="CY6" i="20" s="1"/>
  <c r="BL6" i="20" a="1"/>
  <c r="BL6" i="20" s="1"/>
  <c r="BW6" i="20" a="1"/>
  <c r="BW6" i="20" s="1"/>
  <c r="BB6" i="20" a="1"/>
  <c r="BB6" i="20" s="1"/>
  <c r="BI6" i="20" a="1"/>
  <c r="BI6" i="20" s="1"/>
  <c r="AB6" i="20" a="1"/>
  <c r="AB6" i="20" s="1"/>
  <c r="CG6" i="20" a="1"/>
  <c r="CG6" i="20" s="1"/>
  <c r="AT6" i="20" a="1"/>
  <c r="AT6" i="20" s="1"/>
  <c r="AE6" i="20" a="1"/>
  <c r="AE6" i="20" s="1"/>
  <c r="AS6" i="20" a="1"/>
  <c r="AS6" i="20" s="1"/>
  <c r="BN6" i="20" a="1"/>
  <c r="BN6" i="20" s="1"/>
  <c r="AQ6" i="20" a="1"/>
  <c r="AQ6" i="20" s="1"/>
  <c r="CH6" i="20" a="1"/>
  <c r="CH6" i="20" s="1"/>
  <c r="AI6" i="20" a="1"/>
  <c r="AI6" i="20" s="1"/>
  <c r="CP6" i="20" a="1"/>
  <c r="CP6" i="20" s="1"/>
  <c r="CZ6" i="20" a="1"/>
  <c r="CZ6" i="20" s="1"/>
  <c r="AU6" i="20" a="1"/>
  <c r="AU6" i="20" s="1"/>
  <c r="C137" i="14"/>
  <c r="AY6" i="20" a="1"/>
  <c r="AY6" i="20" s="1"/>
  <c r="BF6" i="20" a="1"/>
  <c r="BF6" i="20" s="1"/>
  <c r="T6" i="20" a="1"/>
  <c r="T6" i="20" s="1"/>
  <c r="CX6" i="20" a="1"/>
  <c r="CX6" i="20" s="1"/>
  <c r="E6" i="20" a="1"/>
  <c r="E6" i="20" s="1"/>
  <c r="CC6" i="20" a="1"/>
  <c r="CC6" i="20" s="1"/>
  <c r="CB6" i="20" a="1"/>
  <c r="CB6" i="20" s="1"/>
  <c r="C164" i="14"/>
  <c r="C290" i="14"/>
  <c r="C65" i="14"/>
  <c r="C50" i="14"/>
  <c r="C41" i="14"/>
  <c r="C134" i="14"/>
  <c r="C248" i="14"/>
  <c r="AD327" i="24"/>
  <c r="AE113" i="24"/>
  <c r="AE220" i="24" s="1"/>
  <c r="C191" i="14" a="1"/>
  <c r="C301" i="14"/>
  <c r="C299" i="14" a="1"/>
  <c r="C44" i="14" a="1"/>
  <c r="C192" i="14"/>
  <c r="C45" i="14"/>
  <c r="C166" i="14"/>
  <c r="C51" i="14"/>
  <c r="C165" i="14"/>
  <c r="C52" i="14"/>
  <c r="C138" i="14"/>
  <c r="C35" i="14" a="1"/>
  <c r="C36" i="14"/>
  <c r="CV7" i="19"/>
  <c r="C191" i="14" l="1"/>
  <c r="C44" i="14"/>
  <c r="C299" i="14"/>
  <c r="C35" i="14"/>
  <c r="AF113" i="24"/>
  <c r="AF220" i="24" s="1"/>
  <c r="AE327" i="24"/>
  <c r="E152" i="13"/>
  <c r="CW7" i="19"/>
  <c r="AG113" i="24" l="1"/>
  <c r="AG220" i="24" s="1"/>
  <c r="AF327" i="24"/>
  <c r="G152" i="13"/>
  <c r="H152" i="13"/>
  <c r="F152" i="13"/>
  <c r="C126" i="14"/>
  <c r="C127" i="14"/>
  <c r="CX7" i="19"/>
  <c r="C125" i="14" a="1"/>
  <c r="AG327" i="24" l="1"/>
  <c r="AH113" i="24"/>
  <c r="AH220" i="24" s="1"/>
  <c r="C125" i="14"/>
  <c r="E189" i="13"/>
  <c r="CY7" i="19"/>
  <c r="AI113" i="24" l="1"/>
  <c r="AI220" i="24" s="1"/>
  <c r="AH327" i="24"/>
  <c r="H189" i="13"/>
  <c r="G189" i="13"/>
  <c r="F189" i="13"/>
  <c r="C237" i="14"/>
  <c r="CZ7" i="19"/>
  <c r="C236" i="14" a="1"/>
  <c r="C238" i="14"/>
  <c r="AJ113" i="24" l="1"/>
  <c r="AJ220" i="24" s="1"/>
  <c r="AI327" i="24"/>
  <c r="C236" i="14"/>
  <c r="E188" i="13"/>
  <c r="DB7" i="19"/>
  <c r="DA7" i="19"/>
  <c r="AJ327" i="24" l="1"/>
  <c r="AK113" i="24"/>
  <c r="AK220" i="24" s="1"/>
  <c r="G188" i="13"/>
  <c r="H188" i="13"/>
  <c r="F188" i="13"/>
  <c r="C234" i="14"/>
  <c r="C233" i="14" a="1"/>
  <c r="C235" i="14"/>
  <c r="AK327" i="24" l="1"/>
  <c r="AL113" i="24"/>
  <c r="AL220" i="24" s="1"/>
  <c r="C233" i="14"/>
  <c r="E203" i="13"/>
  <c r="AL327" i="24" l="1"/>
  <c r="AM113" i="24"/>
  <c r="AM220" i="24" s="1"/>
  <c r="H203" i="13"/>
  <c r="G203" i="13"/>
  <c r="F203" i="13"/>
  <c r="C279" i="14"/>
  <c r="C280" i="14"/>
  <c r="C278" i="14" a="1"/>
  <c r="AM327" i="24" l="1"/>
  <c r="AN113" i="24"/>
  <c r="AN220" i="24" s="1"/>
  <c r="C278" i="14"/>
  <c r="E128" i="13"/>
  <c r="AO113" i="24" l="1"/>
  <c r="AO220" i="24" s="1"/>
  <c r="AN327" i="24"/>
  <c r="G128" i="13"/>
  <c r="H128" i="13"/>
  <c r="F128" i="13"/>
  <c r="C55" i="14"/>
  <c r="C53" i="14" a="1"/>
  <c r="C54" i="14"/>
  <c r="AO327" i="24" l="1"/>
  <c r="AP113" i="24"/>
  <c r="AP220" i="24" s="1"/>
  <c r="C53" i="14"/>
  <c r="E146" i="13"/>
  <c r="AP327" i="24" l="1"/>
  <c r="AQ113" i="24"/>
  <c r="AQ220" i="24" s="1"/>
  <c r="F146" i="13"/>
  <c r="G146" i="13"/>
  <c r="H146" i="13"/>
  <c r="E147" i="13"/>
  <c r="C109" i="14"/>
  <c r="C108" i="14"/>
  <c r="C107" i="14" a="1"/>
  <c r="AQ327" i="24" l="1"/>
  <c r="AR113" i="24"/>
  <c r="AR220" i="24" s="1"/>
  <c r="C107" i="14"/>
  <c r="G147" i="13"/>
  <c r="H147" i="13"/>
  <c r="F147" i="13"/>
  <c r="C110" i="14" a="1"/>
  <c r="C111" i="14"/>
  <c r="C112" i="14"/>
  <c r="AR327" i="24" l="1"/>
  <c r="AS113" i="24"/>
  <c r="AS220" i="24" s="1"/>
  <c r="C110" i="14"/>
  <c r="E206" i="13"/>
  <c r="AS327" i="24" l="1"/>
  <c r="AT113" i="24"/>
  <c r="AT220" i="24" s="1"/>
  <c r="F206" i="13"/>
  <c r="G206" i="13"/>
  <c r="H206" i="13"/>
  <c r="C289" i="14"/>
  <c r="C287" i="14" a="1"/>
  <c r="C288" i="14"/>
  <c r="AU113" i="24" l="1"/>
  <c r="AU220" i="24" s="1"/>
  <c r="AT327" i="24"/>
  <c r="C287" i="14"/>
  <c r="E202" i="13"/>
  <c r="AU327" i="24" l="1"/>
  <c r="AV113" i="24"/>
  <c r="AV220" i="24" s="1"/>
  <c r="G202" i="13"/>
  <c r="H202" i="13"/>
  <c r="F202" i="13"/>
  <c r="C275" i="14" a="1"/>
  <c r="C276" i="14"/>
  <c r="C277" i="14"/>
  <c r="AV327" i="24" l="1"/>
  <c r="AW113" i="24"/>
  <c r="AW220" i="24" s="1"/>
  <c r="C275" i="14"/>
  <c r="E117" i="13"/>
  <c r="AW327" i="24" l="1"/>
  <c r="AX113" i="24"/>
  <c r="AX220" i="24" s="1"/>
  <c r="F117" i="13"/>
  <c r="H117" i="13"/>
  <c r="G117" i="13"/>
  <c r="C20" i="14" a="1"/>
  <c r="C22" i="14"/>
  <c r="C21" i="14"/>
  <c r="AY113" i="24" l="1"/>
  <c r="AY220" i="24" s="1"/>
  <c r="AX327" i="24"/>
  <c r="C20" i="14"/>
  <c r="E135" i="13"/>
  <c r="AZ113" i="24" l="1"/>
  <c r="AZ220" i="24" s="1"/>
  <c r="AY327" i="24"/>
  <c r="G135" i="13"/>
  <c r="H135" i="13"/>
  <c r="F135" i="13"/>
  <c r="C75" i="14"/>
  <c r="C74" i="14" a="1"/>
  <c r="C76" i="14"/>
  <c r="AZ327" i="24" l="1"/>
  <c r="BA113" i="24"/>
  <c r="BA220" i="24" s="1"/>
  <c r="C74" i="14"/>
  <c r="E154" i="13"/>
  <c r="BB113" i="24" l="1"/>
  <c r="BB220" i="24" s="1"/>
  <c r="BA327" i="24"/>
  <c r="G154" i="13"/>
  <c r="H154" i="13"/>
  <c r="F154" i="13"/>
  <c r="C132" i="14"/>
  <c r="C133" i="14"/>
  <c r="C131" i="14" a="1"/>
  <c r="BB327" i="24" l="1"/>
  <c r="BC113" i="24"/>
  <c r="BC220" i="24" s="1"/>
  <c r="C131" i="14"/>
  <c r="E182" i="13"/>
  <c r="BC327" i="24" l="1"/>
  <c r="BD113" i="24"/>
  <c r="BD220" i="24" s="1"/>
  <c r="G182" i="13"/>
  <c r="H182" i="13"/>
  <c r="F182" i="13"/>
  <c r="C216" i="14"/>
  <c r="C217" i="14"/>
  <c r="C215" i="14" a="1"/>
  <c r="BD327" i="24" l="1"/>
  <c r="BE113" i="24"/>
  <c r="BE220" i="24" s="1"/>
  <c r="C215" i="14"/>
  <c r="E180" i="13"/>
  <c r="BF113" i="24" l="1"/>
  <c r="BF220" i="24" s="1"/>
  <c r="BE327" i="24"/>
  <c r="G180" i="13"/>
  <c r="H180" i="13"/>
  <c r="F180" i="13"/>
  <c r="C210" i="14"/>
  <c r="C211" i="14"/>
  <c r="C209" i="14" a="1"/>
  <c r="BF327" i="24" l="1"/>
  <c r="BG113" i="24"/>
  <c r="BG220" i="24" s="1"/>
  <c r="C209" i="14"/>
  <c r="E137" i="13"/>
  <c r="BG327" i="24" l="1"/>
  <c r="BH113" i="24"/>
  <c r="BH220" i="24" s="1"/>
  <c r="G137" i="13"/>
  <c r="H137" i="13"/>
  <c r="F137" i="13"/>
  <c r="C80" i="14" a="1"/>
  <c r="C81" i="14"/>
  <c r="C82" i="14"/>
  <c r="BI113" i="24" l="1"/>
  <c r="BI220" i="24" s="1"/>
  <c r="BH327" i="24"/>
  <c r="C80" i="14"/>
  <c r="E178" i="13"/>
  <c r="BI327" i="24" l="1"/>
  <c r="BJ113" i="24"/>
  <c r="BJ220" i="24" s="1"/>
  <c r="F178" i="13"/>
  <c r="G178" i="13"/>
  <c r="H178" i="13"/>
  <c r="C203" i="14" a="1"/>
  <c r="C205" i="14"/>
  <c r="C204" i="14"/>
  <c r="BJ327" i="24" l="1"/>
  <c r="BK113" i="24"/>
  <c r="BK220" i="24" s="1"/>
  <c r="C203" i="14"/>
  <c r="E160" i="13"/>
  <c r="BK327" i="24" l="1"/>
  <c r="BL113" i="24"/>
  <c r="BL220" i="24" s="1"/>
  <c r="G160" i="13"/>
  <c r="H160" i="13"/>
  <c r="F160" i="13"/>
  <c r="C151" i="14"/>
  <c r="C149" i="14" a="1"/>
  <c r="C150" i="14"/>
  <c r="BM113" i="24" l="1"/>
  <c r="BM220" i="24" s="1"/>
  <c r="BL327" i="24"/>
  <c r="C149" i="14"/>
  <c r="E181" i="13"/>
  <c r="BM327" i="24" l="1"/>
  <c r="BN113" i="24"/>
  <c r="BN220" i="24" s="1"/>
  <c r="G181" i="13"/>
  <c r="H181" i="13"/>
  <c r="F181" i="13"/>
  <c r="C213" i="14"/>
  <c r="C212" i="14" a="1"/>
  <c r="C214" i="14"/>
  <c r="BO113" i="24" l="1"/>
  <c r="BO220" i="24" s="1"/>
  <c r="BN327" i="24"/>
  <c r="C212" i="14"/>
  <c r="E209" i="13"/>
  <c r="BP113" i="24" l="1"/>
  <c r="BP220" i="24" s="1"/>
  <c r="BO327" i="24"/>
  <c r="F209" i="13"/>
  <c r="G209" i="13"/>
  <c r="H209" i="13"/>
  <c r="C297" i="14"/>
  <c r="C298" i="14"/>
  <c r="C296" i="14" a="1"/>
  <c r="BQ113" i="24" l="1"/>
  <c r="BQ220" i="24" s="1"/>
  <c r="BP327" i="24"/>
  <c r="C296" i="14"/>
  <c r="E175" i="13"/>
  <c r="E140" i="13"/>
  <c r="BR113" i="24" l="1"/>
  <c r="BR220" i="24" s="1"/>
  <c r="BQ327" i="24"/>
  <c r="G140" i="13"/>
  <c r="H140" i="13"/>
  <c r="G175" i="13"/>
  <c r="H175" i="13"/>
  <c r="F140" i="13"/>
  <c r="F175" i="13"/>
  <c r="C91" i="14"/>
  <c r="C196" i="14"/>
  <c r="C195" i="14"/>
  <c r="C89" i="14" a="1"/>
  <c r="C194" i="14" a="1"/>
  <c r="C90" i="14"/>
  <c r="BS113" i="24" l="1"/>
  <c r="BS220" i="24" s="1"/>
  <c r="BR327" i="24"/>
  <c r="C89" i="14"/>
  <c r="C194" i="14"/>
  <c r="E133" i="13"/>
  <c r="BT113" i="24" l="1"/>
  <c r="BT220" i="24" s="1"/>
  <c r="BS327" i="24"/>
  <c r="F133" i="13"/>
  <c r="H133" i="13"/>
  <c r="G133" i="13"/>
  <c r="C69" i="14"/>
  <c r="C70" i="14"/>
  <c r="C68" i="14" a="1"/>
  <c r="BU113" i="24" l="1"/>
  <c r="BU220" i="24" s="1"/>
  <c r="BT327" i="24"/>
  <c r="C68" i="14"/>
  <c r="E191" i="13"/>
  <c r="BV113" i="24" l="1"/>
  <c r="BV220" i="24" s="1"/>
  <c r="BU327" i="24"/>
  <c r="H191" i="13"/>
  <c r="G191" i="13"/>
  <c r="F191" i="13"/>
  <c r="C242" i="14" a="1"/>
  <c r="C243" i="14"/>
  <c r="C244" i="14"/>
  <c r="BW113" i="24" l="1"/>
  <c r="BW220" i="24" s="1"/>
  <c r="BV327" i="24"/>
  <c r="C242" i="14"/>
  <c r="E126" i="13"/>
  <c r="BW327" i="24" l="1"/>
  <c r="BX113" i="24"/>
  <c r="BX220" i="24" s="1"/>
  <c r="F126" i="13"/>
  <c r="G126" i="13"/>
  <c r="H126" i="13"/>
  <c r="C47" i="14" a="1"/>
  <c r="C49" i="14"/>
  <c r="C48" i="14"/>
  <c r="BX327" i="24" l="1"/>
  <c r="BY113" i="24"/>
  <c r="BY220" i="24" s="1"/>
  <c r="C47" i="14"/>
  <c r="E170" i="13"/>
  <c r="BY327" i="24" l="1"/>
  <c r="BZ113" i="24"/>
  <c r="BZ220" i="24" s="1"/>
  <c r="G170" i="13"/>
  <c r="H170" i="13"/>
  <c r="F170" i="13"/>
  <c r="C181" i="14"/>
  <c r="C179" i="14" a="1"/>
  <c r="C180" i="14"/>
  <c r="BZ327" i="24" l="1"/>
  <c r="CA113" i="24"/>
  <c r="CA220" i="24" s="1"/>
  <c r="C179" i="14"/>
  <c r="E184" i="13"/>
  <c r="CA327" i="24" l="1"/>
  <c r="CB113" i="24"/>
  <c r="CB220" i="24" s="1"/>
  <c r="G184" i="13"/>
  <c r="H184" i="13"/>
  <c r="F184" i="13"/>
  <c r="C223" i="14"/>
  <c r="C222" i="14"/>
  <c r="C221" i="14" a="1"/>
  <c r="CC113" i="24" l="1"/>
  <c r="CC220" i="24" s="1"/>
  <c r="CB327" i="24"/>
  <c r="C221" i="14"/>
  <c r="E200" i="13"/>
  <c r="CC327" i="24" l="1"/>
  <c r="CD113" i="24"/>
  <c r="CD220" i="24" s="1"/>
  <c r="G200" i="13"/>
  <c r="H200" i="13"/>
  <c r="F200" i="13"/>
  <c r="C271" i="14"/>
  <c r="C269" i="14" a="1"/>
  <c r="C270" i="14"/>
  <c r="CD327" i="24" l="1"/>
  <c r="CE113" i="24"/>
  <c r="CE220" i="24" s="1"/>
  <c r="C269" i="14"/>
  <c r="E120" i="13"/>
  <c r="CF113" i="24" l="1"/>
  <c r="CF220" i="24" s="1"/>
  <c r="CE327" i="24"/>
  <c r="G120" i="13"/>
  <c r="H120" i="13"/>
  <c r="F120" i="13"/>
  <c r="C30" i="14"/>
  <c r="C31" i="14"/>
  <c r="C29" i="14" a="1"/>
  <c r="CG113" i="24" l="1"/>
  <c r="CG220" i="24" s="1"/>
  <c r="CF327" i="24"/>
  <c r="C29" i="14"/>
  <c r="E113" i="13"/>
  <c r="CH113" i="24" l="1"/>
  <c r="CH220" i="24" s="1"/>
  <c r="CG327" i="24"/>
  <c r="G113" i="13"/>
  <c r="H113" i="13"/>
  <c r="C10" i="14"/>
  <c r="C9" i="14"/>
  <c r="CH327" i="24" l="1"/>
  <c r="CI113" i="24"/>
  <c r="CI220" i="24" s="1"/>
  <c r="E143" i="13"/>
  <c r="CJ113" i="24" l="1"/>
  <c r="CJ220" i="24" s="1"/>
  <c r="CI327" i="24"/>
  <c r="G143" i="13"/>
  <c r="H143" i="13"/>
  <c r="F143" i="13"/>
  <c r="C99" i="14"/>
  <c r="C98" i="14" a="1"/>
  <c r="C100" i="14"/>
  <c r="CJ327" i="24" l="1"/>
  <c r="CK113" i="24"/>
  <c r="CK220" i="24" s="1"/>
  <c r="C98" i="14"/>
  <c r="E172" i="13"/>
  <c r="CL113" i="24" l="1"/>
  <c r="CL220" i="24" s="1"/>
  <c r="CK327" i="24"/>
  <c r="G172" i="13"/>
  <c r="H172" i="13"/>
  <c r="F172" i="13"/>
  <c r="C187" i="14"/>
  <c r="C185" i="14" a="1"/>
  <c r="C186" i="14"/>
  <c r="CM113" i="24" l="1"/>
  <c r="CM220" i="24" s="1"/>
  <c r="CL327" i="24"/>
  <c r="C185" i="14"/>
  <c r="E123" i="13"/>
  <c r="CN113" i="24" l="1"/>
  <c r="CN220" i="24" s="1"/>
  <c r="CM327" i="24"/>
  <c r="G123" i="13"/>
  <c r="H123" i="13"/>
  <c r="F123" i="13"/>
  <c r="C40" i="14"/>
  <c r="C39" i="14"/>
  <c r="C38" i="14" a="1"/>
  <c r="CN327" i="24" l="1"/>
  <c r="CO113" i="24"/>
  <c r="CO220" i="24" s="1"/>
  <c r="C38" i="14"/>
  <c r="E139" i="13"/>
  <c r="CP113" i="24" l="1"/>
  <c r="CP220" i="24" s="1"/>
  <c r="CO327" i="24"/>
  <c r="G139" i="13"/>
  <c r="H139" i="13"/>
  <c r="F139" i="13"/>
  <c r="C88" i="14"/>
  <c r="C87" i="14"/>
  <c r="C86" i="14" a="1"/>
  <c r="CP327" i="24" l="1"/>
  <c r="CQ113" i="24"/>
  <c r="CQ220" i="24" s="1"/>
  <c r="C86" i="14"/>
  <c r="E130" i="13"/>
  <c r="CQ327" i="24" l="1"/>
  <c r="CR113" i="24"/>
  <c r="CR220" i="24" s="1"/>
  <c r="G130" i="13"/>
  <c r="H130" i="13"/>
  <c r="F130" i="13"/>
  <c r="C60" i="14"/>
  <c r="C59" i="14" a="1"/>
  <c r="C61" i="14"/>
  <c r="CS113" i="24" l="1"/>
  <c r="CS220" i="24" s="1"/>
  <c r="CR327" i="24"/>
  <c r="C59" i="14"/>
  <c r="E187" i="13"/>
  <c r="CS327" i="24" l="1"/>
  <c r="CT113" i="24"/>
  <c r="CT220" i="24" s="1"/>
  <c r="G187" i="13"/>
  <c r="H187" i="13"/>
  <c r="F187" i="13"/>
  <c r="C231" i="14"/>
  <c r="C230" i="14" a="1"/>
  <c r="C232" i="14"/>
  <c r="CT327" i="24" l="1"/>
  <c r="CU113" i="24"/>
  <c r="CU220" i="24" s="1"/>
  <c r="C230" i="14"/>
  <c r="E205" i="13"/>
  <c r="CU327" i="24" l="1"/>
  <c r="CV113" i="24"/>
  <c r="CV220" i="24" s="1"/>
  <c r="G205" i="13"/>
  <c r="H205" i="13"/>
  <c r="F205" i="13"/>
  <c r="C284" i="14" a="1"/>
  <c r="C285" i="14"/>
  <c r="C286" i="14"/>
  <c r="CV327" i="24" l="1"/>
  <c r="CW113" i="24"/>
  <c r="CW220" i="24" s="1"/>
  <c r="C284" i="14"/>
  <c r="E150" i="13"/>
  <c r="CX113" i="24" l="1"/>
  <c r="CX220" i="24" s="1"/>
  <c r="CW327" i="24"/>
  <c r="F150" i="13"/>
  <c r="G150" i="13"/>
  <c r="H150" i="13"/>
  <c r="C119" i="14" a="1"/>
  <c r="C121" i="14"/>
  <c r="C120" i="14"/>
  <c r="CY113" i="24" l="1"/>
  <c r="CY220" i="24" s="1"/>
  <c r="CX327" i="24"/>
  <c r="C119" i="14"/>
  <c r="E204" i="13"/>
  <c r="CZ113" i="24" l="1"/>
  <c r="CZ220" i="24" s="1"/>
  <c r="CY327" i="24"/>
  <c r="G204" i="13"/>
  <c r="H204" i="13"/>
  <c r="F204" i="13"/>
  <c r="C283" i="14"/>
  <c r="C281" i="14" a="1"/>
  <c r="C282" i="14"/>
  <c r="CZ327" i="24" l="1"/>
  <c r="DA113" i="24"/>
  <c r="DA220" i="24" s="1"/>
  <c r="C281" i="14"/>
  <c r="E163" i="13"/>
  <c r="DA327" i="24" l="1"/>
  <c r="DB113" i="24"/>
  <c r="DB220" i="24" s="1"/>
  <c r="G163" i="13"/>
  <c r="H163" i="13"/>
  <c r="F163" i="13"/>
  <c r="C159" i="14"/>
  <c r="C160" i="14"/>
  <c r="C158" i="14" a="1"/>
  <c r="DD8" i="24" l="1"/>
  <c r="A114" i="24" s="1"/>
  <c r="DD21" i="24"/>
  <c r="DD37" i="24"/>
  <c r="DD53" i="24"/>
  <c r="DD69" i="24"/>
  <c r="DD85" i="24"/>
  <c r="DD101" i="24"/>
  <c r="DD18" i="24"/>
  <c r="DD34" i="24"/>
  <c r="DD50" i="24"/>
  <c r="DD66" i="24"/>
  <c r="DD82" i="24"/>
  <c r="DD98" i="24"/>
  <c r="DD15" i="24"/>
  <c r="DD31" i="24"/>
  <c r="DD47" i="24"/>
  <c r="DD63" i="24"/>
  <c r="DD79" i="24"/>
  <c r="DD95" i="24"/>
  <c r="DD12" i="24"/>
  <c r="DD28" i="24"/>
  <c r="DD44" i="24"/>
  <c r="DD84" i="24"/>
  <c r="DD88" i="24"/>
  <c r="DD92" i="24"/>
  <c r="DC113" i="24"/>
  <c r="DC220" i="24" s="1"/>
  <c r="DD9" i="24"/>
  <c r="DD25" i="24"/>
  <c r="DD41" i="24"/>
  <c r="DD57" i="24"/>
  <c r="DD73" i="24"/>
  <c r="DD89" i="24"/>
  <c r="DD105" i="24"/>
  <c r="DD22" i="24"/>
  <c r="DD38" i="24"/>
  <c r="DD54" i="24"/>
  <c r="DD70" i="24"/>
  <c r="DD86" i="24"/>
  <c r="DD102" i="24"/>
  <c r="DD19" i="24"/>
  <c r="DD35" i="24"/>
  <c r="DD51" i="24"/>
  <c r="DD67" i="24"/>
  <c r="DD83" i="24"/>
  <c r="DD99" i="24"/>
  <c r="DD16" i="24"/>
  <c r="DD32" i="24"/>
  <c r="DD48" i="24"/>
  <c r="DD100" i="24"/>
  <c r="DD104" i="24"/>
  <c r="DD64" i="24"/>
  <c r="DD13" i="24"/>
  <c r="DD29" i="24"/>
  <c r="DD45" i="24"/>
  <c r="DD61" i="24"/>
  <c r="DD77" i="24"/>
  <c r="DD93" i="24"/>
  <c r="DD10" i="24"/>
  <c r="DD26" i="24"/>
  <c r="DD42" i="24"/>
  <c r="DD58" i="24"/>
  <c r="DD74" i="24"/>
  <c r="DD90" i="24"/>
  <c r="DD106" i="24"/>
  <c r="DD23" i="24"/>
  <c r="DD39" i="24"/>
  <c r="DD55" i="24"/>
  <c r="DD71" i="24"/>
  <c r="DD87" i="24"/>
  <c r="DD103" i="24"/>
  <c r="DD20" i="24"/>
  <c r="DD36" i="24"/>
  <c r="DD52" i="24"/>
  <c r="DD56" i="24"/>
  <c r="DD60" i="24"/>
  <c r="DD80" i="24"/>
  <c r="DD17" i="24"/>
  <c r="DD33" i="24"/>
  <c r="DD49" i="24"/>
  <c r="DD65" i="24"/>
  <c r="DD81" i="24"/>
  <c r="DD97" i="24"/>
  <c r="DD14" i="24"/>
  <c r="DD30" i="24"/>
  <c r="DD46" i="24"/>
  <c r="DD62" i="24"/>
  <c r="DD78" i="24"/>
  <c r="DD94" i="24"/>
  <c r="DD11" i="24"/>
  <c r="DD27" i="24"/>
  <c r="DD43" i="24"/>
  <c r="DD59" i="24"/>
  <c r="DD75" i="24"/>
  <c r="DD91" i="24"/>
  <c r="DD107" i="24"/>
  <c r="DD24" i="24"/>
  <c r="DD40" i="24"/>
  <c r="DD68" i="24"/>
  <c r="DD72" i="24"/>
  <c r="DD76" i="24"/>
  <c r="DD96" i="24"/>
  <c r="DB327" i="24"/>
  <c r="C158" i="14"/>
  <c r="E199" i="13"/>
  <c r="A115" i="24" l="1"/>
  <c r="AE223" i="24" s="1"/>
  <c r="DC327" i="24"/>
  <c r="H199" i="13"/>
  <c r="G199" i="13"/>
  <c r="F199" i="13"/>
  <c r="E145" i="13"/>
  <c r="C268" i="14"/>
  <c r="C267" i="14"/>
  <c r="C266" i="14" a="1"/>
  <c r="AG223" i="24" l="1"/>
  <c r="AK223" i="24"/>
  <c r="AL223" i="24"/>
  <c r="AV223" i="24"/>
  <c r="AU223" i="24"/>
  <c r="A116" i="24"/>
  <c r="A117" i="24" s="1"/>
  <c r="A118" i="24" s="1"/>
  <c r="A119" i="24" s="1"/>
  <c r="A120" i="24" s="1"/>
  <c r="A121" i="24" s="1"/>
  <c r="A122" i="24" s="1"/>
  <c r="A123" i="24" s="1"/>
  <c r="A124" i="24" s="1"/>
  <c r="A125" i="24" s="1"/>
  <c r="A126" i="24" s="1"/>
  <c r="A127" i="24" s="1"/>
  <c r="A128" i="24" s="1"/>
  <c r="A129" i="24" s="1"/>
  <c r="A130" i="24" s="1"/>
  <c r="A131" i="24" s="1"/>
  <c r="A132" i="24" s="1"/>
  <c r="A133" i="24" s="1"/>
  <c r="A134" i="24" s="1"/>
  <c r="A135" i="24" s="1"/>
  <c r="A136" i="24" s="1"/>
  <c r="A137" i="24" s="1"/>
  <c r="A138" i="24" s="1"/>
  <c r="A139" i="24" s="1"/>
  <c r="A140" i="24" s="1"/>
  <c r="A141" i="24" s="1"/>
  <c r="A142" i="24" s="1"/>
  <c r="A143" i="24" s="1"/>
  <c r="A144" i="24" s="1"/>
  <c r="A145" i="24" s="1"/>
  <c r="A146" i="24" s="1"/>
  <c r="A147" i="24" s="1"/>
  <c r="A148" i="24" s="1"/>
  <c r="A149" i="24" s="1"/>
  <c r="A150" i="24" s="1"/>
  <c r="A151" i="24" s="1"/>
  <c r="A152" i="24" s="1"/>
  <c r="A153" i="24" s="1"/>
  <c r="A154" i="24" s="1"/>
  <c r="A155" i="24" s="1"/>
  <c r="A156" i="24" s="1"/>
  <c r="A157" i="24" s="1"/>
  <c r="A158" i="24" s="1"/>
  <c r="A159" i="24" s="1"/>
  <c r="A160" i="24" s="1"/>
  <c r="A161" i="24" s="1"/>
  <c r="A162" i="24" s="1"/>
  <c r="A163" i="24" s="1"/>
  <c r="A164" i="24" s="1"/>
  <c r="A165" i="24" s="1"/>
  <c r="A166" i="24" s="1"/>
  <c r="A167" i="24" s="1"/>
  <c r="A168" i="24" s="1"/>
  <c r="A169" i="24" s="1"/>
  <c r="A170" i="24" s="1"/>
  <c r="A171" i="24" s="1"/>
  <c r="A172" i="24" s="1"/>
  <c r="A173" i="24" s="1"/>
  <c r="A174" i="24" s="1"/>
  <c r="A175" i="24" s="1"/>
  <c r="A176" i="24" s="1"/>
  <c r="A177" i="24" s="1"/>
  <c r="A178" i="24" s="1"/>
  <c r="A179" i="24" s="1"/>
  <c r="A180" i="24" s="1"/>
  <c r="A181" i="24" s="1"/>
  <c r="A182" i="24" s="1"/>
  <c r="A183" i="24" s="1"/>
  <c r="A184" i="24" s="1"/>
  <c r="A185" i="24" s="1"/>
  <c r="A186" i="24" s="1"/>
  <c r="A187" i="24" s="1"/>
  <c r="A188" i="24" s="1"/>
  <c r="A189" i="24" s="1"/>
  <c r="A190" i="24" s="1"/>
  <c r="A191" i="24" s="1"/>
  <c r="A192" i="24" s="1"/>
  <c r="A193" i="24" s="1"/>
  <c r="A194" i="24" s="1"/>
  <c r="A195" i="24" s="1"/>
  <c r="A196" i="24" s="1"/>
  <c r="A197" i="24" s="1"/>
  <c r="A198" i="24" s="1"/>
  <c r="A199" i="24" s="1"/>
  <c r="A200" i="24" s="1"/>
  <c r="A201" i="24" s="1"/>
  <c r="A202" i="24" s="1"/>
  <c r="A203" i="24" s="1"/>
  <c r="A204" i="24" s="1"/>
  <c r="A205" i="24" s="1"/>
  <c r="A206" i="24" s="1"/>
  <c r="A207" i="24" s="1"/>
  <c r="A208" i="24" s="1"/>
  <c r="A209" i="24" s="1"/>
  <c r="A210" i="24" s="1"/>
  <c r="A211" i="24" s="1"/>
  <c r="A212" i="24" s="1"/>
  <c r="A213" i="24" s="1"/>
  <c r="BG223" i="24"/>
  <c r="C266" i="14"/>
  <c r="H145" i="13"/>
  <c r="G145" i="13"/>
  <c r="F145" i="13"/>
  <c r="C104" i="14" a="1"/>
  <c r="C105" i="14"/>
  <c r="C106" i="14"/>
  <c r="AE252" i="24" l="1"/>
  <c r="AE279" i="24"/>
  <c r="AE228" i="24"/>
  <c r="AE263" i="24"/>
  <c r="AE316" i="24"/>
  <c r="AE311" i="24"/>
  <c r="AE247" i="24"/>
  <c r="AE284" i="24"/>
  <c r="AE295" i="24"/>
  <c r="AE231" i="24"/>
  <c r="AE272" i="24"/>
  <c r="AE294" i="24"/>
  <c r="AE265" i="24"/>
  <c r="AE292" i="24"/>
  <c r="AE260" i="24"/>
  <c r="AE232" i="24"/>
  <c r="AE315" i="24"/>
  <c r="AE299" i="24"/>
  <c r="AE283" i="24"/>
  <c r="AE267" i="24"/>
  <c r="AE251" i="24"/>
  <c r="AE235" i="24"/>
  <c r="AE312" i="24"/>
  <c r="AE280" i="24"/>
  <c r="AE248" i="24"/>
  <c r="AE314" i="24"/>
  <c r="AE298" i="24"/>
  <c r="AE282" i="24"/>
  <c r="AE266" i="24"/>
  <c r="AE250" i="24"/>
  <c r="AE234" i="24"/>
  <c r="AE317" i="24"/>
  <c r="AE301" i="24"/>
  <c r="AE285" i="24"/>
  <c r="AE269" i="24"/>
  <c r="AE253" i="24"/>
  <c r="AE237" i="24"/>
  <c r="AE304" i="24"/>
  <c r="AE240" i="24"/>
  <c r="AE310" i="24"/>
  <c r="AE278" i="24"/>
  <c r="AE262" i="24"/>
  <c r="AE246" i="24"/>
  <c r="AE230" i="24"/>
  <c r="AE313" i="24"/>
  <c r="AE297" i="24"/>
  <c r="AE281" i="24"/>
  <c r="AE249" i="24"/>
  <c r="AE233" i="24"/>
  <c r="AE308" i="24"/>
  <c r="AE276" i="24"/>
  <c r="AE244" i="24"/>
  <c r="AE224" i="24"/>
  <c r="AE307" i="24"/>
  <c r="AE291" i="24"/>
  <c r="AE275" i="24"/>
  <c r="AE259" i="24"/>
  <c r="AE243" i="24"/>
  <c r="AE227" i="24"/>
  <c r="AE296" i="24"/>
  <c r="AE264" i="24"/>
  <c r="AE322" i="24"/>
  <c r="AE306" i="24"/>
  <c r="AE290" i="24"/>
  <c r="AE274" i="24"/>
  <c r="AE258" i="24"/>
  <c r="AE242" i="24"/>
  <c r="AE226" i="24"/>
  <c r="AE309" i="24"/>
  <c r="AE293" i="24"/>
  <c r="AE277" i="24"/>
  <c r="AE261" i="24"/>
  <c r="AE245" i="24"/>
  <c r="AE229" i="24"/>
  <c r="AE300" i="24"/>
  <c r="AE268" i="24"/>
  <c r="AE236" i="24"/>
  <c r="AE319" i="24"/>
  <c r="AE303" i="24"/>
  <c r="AE287" i="24"/>
  <c r="AE271" i="24"/>
  <c r="AE255" i="24"/>
  <c r="AE239" i="24"/>
  <c r="AE320" i="24"/>
  <c r="AE288" i="24"/>
  <c r="AE256" i="24"/>
  <c r="AE318" i="24"/>
  <c r="AE302" i="24"/>
  <c r="AE286" i="24"/>
  <c r="AE270" i="24"/>
  <c r="AE254" i="24"/>
  <c r="AE238" i="24"/>
  <c r="AE321" i="24"/>
  <c r="AE305" i="24"/>
  <c r="AE289" i="24"/>
  <c r="AE273" i="24"/>
  <c r="AE257" i="24"/>
  <c r="AE241" i="24"/>
  <c r="AE225" i="24"/>
  <c r="AG307" i="24"/>
  <c r="AG310" i="24"/>
  <c r="AG315" i="24"/>
  <c r="AG287" i="24"/>
  <c r="AG263" i="24"/>
  <c r="AG247" i="24"/>
  <c r="AG231" i="24"/>
  <c r="AG314" i="24"/>
  <c r="AG298" i="24"/>
  <c r="AG282" i="24"/>
  <c r="AG266" i="24"/>
  <c r="AG250" i="24"/>
  <c r="AG234" i="24"/>
  <c r="AG317" i="24"/>
  <c r="AG301" i="24"/>
  <c r="AG285" i="24"/>
  <c r="AG269" i="24"/>
  <c r="AG253" i="24"/>
  <c r="AG237" i="24"/>
  <c r="AG319" i="24"/>
  <c r="AG283" i="24"/>
  <c r="AG312" i="24"/>
  <c r="AG296" i="24"/>
  <c r="AG280" i="24"/>
  <c r="AG264" i="24"/>
  <c r="AG248" i="24"/>
  <c r="AG232" i="24"/>
  <c r="AG279" i="24"/>
  <c r="AG243" i="24"/>
  <c r="AG278" i="24"/>
  <c r="AG246" i="24"/>
  <c r="AG313" i="24"/>
  <c r="AG281" i="24"/>
  <c r="AG249" i="24"/>
  <c r="AG311" i="24"/>
  <c r="AG308" i="24"/>
  <c r="AG260" i="24"/>
  <c r="AK224" i="24"/>
  <c r="AG299" i="24"/>
  <c r="AG271" i="24"/>
  <c r="AG255" i="24"/>
  <c r="AG239" i="24"/>
  <c r="AG322" i="24"/>
  <c r="AG306" i="24"/>
  <c r="AG290" i="24"/>
  <c r="AG274" i="24"/>
  <c r="AG258" i="24"/>
  <c r="AG242" i="24"/>
  <c r="AG226" i="24"/>
  <c r="AG309" i="24"/>
  <c r="AG293" i="24"/>
  <c r="AG277" i="24"/>
  <c r="AG261" i="24"/>
  <c r="AG245" i="24"/>
  <c r="AG229" i="24"/>
  <c r="AG303" i="24"/>
  <c r="AG320" i="24"/>
  <c r="AG304" i="24"/>
  <c r="AG288" i="24"/>
  <c r="AG272" i="24"/>
  <c r="AG256" i="24"/>
  <c r="AG240" i="24"/>
  <c r="AG224" i="24"/>
  <c r="AK279" i="24"/>
  <c r="AG259" i="24"/>
  <c r="AG227" i="24"/>
  <c r="AG294" i="24"/>
  <c r="AG262" i="24"/>
  <c r="AG230" i="24"/>
  <c r="AG297" i="24"/>
  <c r="AG265" i="24"/>
  <c r="AG233" i="24"/>
  <c r="AG275" i="24"/>
  <c r="AG292" i="24"/>
  <c r="AG276" i="24"/>
  <c r="AG244" i="24"/>
  <c r="AG228" i="24"/>
  <c r="AG291" i="24"/>
  <c r="AG267" i="24"/>
  <c r="AG251" i="24"/>
  <c r="AG235" i="24"/>
  <c r="AG318" i="24"/>
  <c r="AG302" i="24"/>
  <c r="AG286" i="24"/>
  <c r="AG270" i="24"/>
  <c r="AG254" i="24"/>
  <c r="AG238" i="24"/>
  <c r="AG321" i="24"/>
  <c r="AG305" i="24"/>
  <c r="AG289" i="24"/>
  <c r="AG273" i="24"/>
  <c r="AG257" i="24"/>
  <c r="AG241" i="24"/>
  <c r="AG225" i="24"/>
  <c r="AG295" i="24"/>
  <c r="AG316" i="24"/>
  <c r="AG300" i="24"/>
  <c r="AG284" i="24"/>
  <c r="AG268" i="24"/>
  <c r="AG252" i="24"/>
  <c r="AG236" i="24"/>
  <c r="AK314" i="24"/>
  <c r="AK250" i="24"/>
  <c r="AK297" i="24"/>
  <c r="AK233" i="24"/>
  <c r="AK310" i="24"/>
  <c r="AK292" i="24"/>
  <c r="AK228" i="24"/>
  <c r="AK271" i="24"/>
  <c r="AK306" i="24"/>
  <c r="AK230" i="24"/>
  <c r="AK281" i="24"/>
  <c r="AK307" i="24"/>
  <c r="AK278" i="24"/>
  <c r="AK276" i="24"/>
  <c r="AK303" i="24"/>
  <c r="AK239" i="24"/>
  <c r="AK274" i="24"/>
  <c r="AK313" i="24"/>
  <c r="AK249" i="24"/>
  <c r="AK243" i="24"/>
  <c r="AK308" i="24"/>
  <c r="AK244" i="24"/>
  <c r="AK311" i="24"/>
  <c r="AK247" i="24"/>
  <c r="AK282" i="24"/>
  <c r="AK226" i="24"/>
  <c r="AK265" i="24"/>
  <c r="AK275" i="24"/>
  <c r="AK246" i="24"/>
  <c r="AK260" i="24"/>
  <c r="AK319" i="24"/>
  <c r="AK287" i="24"/>
  <c r="AK255" i="24"/>
  <c r="AK322" i="24"/>
  <c r="AK290" i="24"/>
  <c r="AK258" i="24"/>
  <c r="AK234" i="24"/>
  <c r="AK317" i="24"/>
  <c r="AK301" i="24"/>
  <c r="AK285" i="24"/>
  <c r="AK269" i="24"/>
  <c r="AK253" i="24"/>
  <c r="AK237" i="24"/>
  <c r="AK315" i="24"/>
  <c r="AK283" i="24"/>
  <c r="AK251" i="24"/>
  <c r="AK318" i="24"/>
  <c r="AK286" i="24"/>
  <c r="AK254" i="24"/>
  <c r="AK312" i="24"/>
  <c r="AK296" i="24"/>
  <c r="AK280" i="24"/>
  <c r="AK264" i="24"/>
  <c r="AK248" i="24"/>
  <c r="AK232" i="24"/>
  <c r="AK309" i="24"/>
  <c r="AK277" i="24"/>
  <c r="AK245" i="24"/>
  <c r="AK299" i="24"/>
  <c r="AK235" i="24"/>
  <c r="AK270" i="24"/>
  <c r="AK320" i="24"/>
  <c r="AK304" i="24"/>
  <c r="AK288" i="24"/>
  <c r="AK272" i="24"/>
  <c r="AK256" i="24"/>
  <c r="AK240" i="24"/>
  <c r="AK242" i="24"/>
  <c r="AK293" i="24"/>
  <c r="AK261" i="24"/>
  <c r="AK229" i="24"/>
  <c r="AK267" i="24"/>
  <c r="AK302" i="24"/>
  <c r="AK295" i="24"/>
  <c r="AK263" i="24"/>
  <c r="AK227" i="24"/>
  <c r="AK298" i="24"/>
  <c r="AK266" i="24"/>
  <c r="AK238" i="24"/>
  <c r="AK321" i="24"/>
  <c r="AK305" i="24"/>
  <c r="AK289" i="24"/>
  <c r="AK273" i="24"/>
  <c r="AK257" i="24"/>
  <c r="AK241" i="24"/>
  <c r="AK225" i="24"/>
  <c r="AK291" i="24"/>
  <c r="AK259" i="24"/>
  <c r="AK231" i="24"/>
  <c r="AK294" i="24"/>
  <c r="AK262" i="24"/>
  <c r="AK316" i="24"/>
  <c r="AK300" i="24"/>
  <c r="AK284" i="24"/>
  <c r="AK268" i="24"/>
  <c r="AK252" i="24"/>
  <c r="AK236" i="24"/>
  <c r="AL283" i="24"/>
  <c r="AL235" i="24"/>
  <c r="AL270" i="24"/>
  <c r="AL238" i="24"/>
  <c r="AL289" i="24"/>
  <c r="AL257" i="24"/>
  <c r="AL225" i="24"/>
  <c r="AL287" i="24"/>
  <c r="AL276" i="24"/>
  <c r="AL295" i="24"/>
  <c r="AL243" i="24"/>
  <c r="AL319" i="24"/>
  <c r="AL291" i="24"/>
  <c r="AL271" i="24"/>
  <c r="AL255" i="24"/>
  <c r="AL239" i="24"/>
  <c r="AL322" i="24"/>
  <c r="AL306" i="24"/>
  <c r="AL290" i="24"/>
  <c r="AL274" i="24"/>
  <c r="AL258" i="24"/>
  <c r="AL242" i="24"/>
  <c r="AL226" i="24"/>
  <c r="AL309" i="24"/>
  <c r="AL293" i="24"/>
  <c r="AL277" i="24"/>
  <c r="AL261" i="24"/>
  <c r="AL245" i="24"/>
  <c r="AL229" i="24"/>
  <c r="AL299" i="24"/>
  <c r="AL312" i="24"/>
  <c r="AL296" i="24"/>
  <c r="AL280" i="24"/>
  <c r="AL264" i="24"/>
  <c r="AL248" i="24"/>
  <c r="AL232" i="24"/>
  <c r="AL267" i="24"/>
  <c r="AL318" i="24"/>
  <c r="AL286" i="24"/>
  <c r="AL321" i="24"/>
  <c r="AL273" i="24"/>
  <c r="AL241" i="24"/>
  <c r="AL308" i="24"/>
  <c r="AL292" i="24"/>
  <c r="AL260" i="24"/>
  <c r="AL244" i="24"/>
  <c r="AL228" i="24"/>
  <c r="AL303" i="24"/>
  <c r="AL279" i="24"/>
  <c r="AL263" i="24"/>
  <c r="AL247" i="24"/>
  <c r="AL231" i="24"/>
  <c r="AL314" i="24"/>
  <c r="AL298" i="24"/>
  <c r="AL282" i="24"/>
  <c r="AL266" i="24"/>
  <c r="AL250" i="24"/>
  <c r="AL234" i="24"/>
  <c r="AL317" i="24"/>
  <c r="AL301" i="24"/>
  <c r="AL285" i="24"/>
  <c r="AL269" i="24"/>
  <c r="AL253" i="24"/>
  <c r="AL237" i="24"/>
  <c r="AL315" i="24"/>
  <c r="AL320" i="24"/>
  <c r="AL304" i="24"/>
  <c r="AL288" i="24"/>
  <c r="AL272" i="24"/>
  <c r="AL256" i="24"/>
  <c r="AL240" i="24"/>
  <c r="AL224" i="24"/>
  <c r="AL311" i="24"/>
  <c r="AL251" i="24"/>
  <c r="AL302" i="24"/>
  <c r="AL254" i="24"/>
  <c r="AL305" i="24"/>
  <c r="AL275" i="24"/>
  <c r="AL259" i="24"/>
  <c r="AL227" i="24"/>
  <c r="AL310" i="24"/>
  <c r="AL294" i="24"/>
  <c r="AL278" i="24"/>
  <c r="AL262" i="24"/>
  <c r="AL246" i="24"/>
  <c r="AL230" i="24"/>
  <c r="AL313" i="24"/>
  <c r="AL297" i="24"/>
  <c r="AL281" i="24"/>
  <c r="AL265" i="24"/>
  <c r="AL249" i="24"/>
  <c r="AL233" i="24"/>
  <c r="AL307" i="24"/>
  <c r="AL316" i="24"/>
  <c r="AL300" i="24"/>
  <c r="AL284" i="24"/>
  <c r="AL268" i="24"/>
  <c r="AL252" i="24"/>
  <c r="AL236" i="24"/>
  <c r="AV319" i="24"/>
  <c r="AV287" i="24"/>
  <c r="AV255" i="24"/>
  <c r="AV231" i="24"/>
  <c r="AV314" i="24"/>
  <c r="AV298" i="24"/>
  <c r="AV282" i="24"/>
  <c r="AV266" i="24"/>
  <c r="AV250" i="24"/>
  <c r="AV234" i="24"/>
  <c r="AV317" i="24"/>
  <c r="AV301" i="24"/>
  <c r="AV285" i="24"/>
  <c r="AV269" i="24"/>
  <c r="AV253" i="24"/>
  <c r="AV237" i="24"/>
  <c r="AV315" i="24"/>
  <c r="AV283" i="24"/>
  <c r="AV251" i="24"/>
  <c r="AV312" i="24"/>
  <c r="AV296" i="24"/>
  <c r="AV280" i="24"/>
  <c r="AV264" i="24"/>
  <c r="AV248" i="24"/>
  <c r="AV232" i="24"/>
  <c r="AV279" i="24"/>
  <c r="AV227" i="24"/>
  <c r="AV294" i="24"/>
  <c r="AV262" i="24"/>
  <c r="AV230" i="24"/>
  <c r="AV313" i="24"/>
  <c r="AV281" i="24"/>
  <c r="AV249" i="24"/>
  <c r="AV307" i="24"/>
  <c r="AV239" i="24"/>
  <c r="AV292" i="24"/>
  <c r="AV260" i="24"/>
  <c r="AU226" i="24"/>
  <c r="AV303" i="24"/>
  <c r="AV271" i="24"/>
  <c r="AV243" i="24"/>
  <c r="AV322" i="24"/>
  <c r="AV306" i="24"/>
  <c r="AV290" i="24"/>
  <c r="AV274" i="24"/>
  <c r="AV258" i="24"/>
  <c r="AV242" i="24"/>
  <c r="AV226" i="24"/>
  <c r="AV309" i="24"/>
  <c r="AV293" i="24"/>
  <c r="AV277" i="24"/>
  <c r="AV261" i="24"/>
  <c r="AV245" i="24"/>
  <c r="AV229" i="24"/>
  <c r="AV299" i="24"/>
  <c r="AV267" i="24"/>
  <c r="AV320" i="24"/>
  <c r="AV304" i="24"/>
  <c r="AV288" i="24"/>
  <c r="AV272" i="24"/>
  <c r="AV256" i="24"/>
  <c r="AV240" i="24"/>
  <c r="AV224" i="24"/>
  <c r="AV311" i="24"/>
  <c r="AV247" i="24"/>
  <c r="AV310" i="24"/>
  <c r="AV278" i="24"/>
  <c r="AV246" i="24"/>
  <c r="AV297" i="24"/>
  <c r="AV265" i="24"/>
  <c r="AV233" i="24"/>
  <c r="AV275" i="24"/>
  <c r="AV308" i="24"/>
  <c r="AV276" i="24"/>
  <c r="AV244" i="24"/>
  <c r="AV228" i="24"/>
  <c r="AV295" i="24"/>
  <c r="AV263" i="24"/>
  <c r="AV235" i="24"/>
  <c r="AV318" i="24"/>
  <c r="AV302" i="24"/>
  <c r="AV286" i="24"/>
  <c r="AV270" i="24"/>
  <c r="AV254" i="24"/>
  <c r="AV238" i="24"/>
  <c r="AV321" i="24"/>
  <c r="AV305" i="24"/>
  <c r="AV289" i="24"/>
  <c r="AV273" i="24"/>
  <c r="AV257" i="24"/>
  <c r="AV241" i="24"/>
  <c r="AV225" i="24"/>
  <c r="AV291" i="24"/>
  <c r="AV259" i="24"/>
  <c r="AV316" i="24"/>
  <c r="AV300" i="24"/>
  <c r="AV284" i="24"/>
  <c r="AV268" i="24"/>
  <c r="AV252" i="24"/>
  <c r="AV236" i="24"/>
  <c r="AU275" i="24"/>
  <c r="AU250" i="24"/>
  <c r="AU310" i="24"/>
  <c r="AU309" i="24"/>
  <c r="AU243" i="24"/>
  <c r="AU307" i="24"/>
  <c r="AU278" i="24"/>
  <c r="AU261" i="24"/>
  <c r="AU229" i="24"/>
  <c r="AU306" i="24"/>
  <c r="AU276" i="24"/>
  <c r="AU315" i="24"/>
  <c r="AU283" i="24"/>
  <c r="AU251" i="24"/>
  <c r="AU318" i="24"/>
  <c r="AU286" i="24"/>
  <c r="AU258" i="24"/>
  <c r="AU230" i="24"/>
  <c r="AU313" i="24"/>
  <c r="AU297" i="24"/>
  <c r="AU281" i="24"/>
  <c r="AU265" i="24"/>
  <c r="AU249" i="24"/>
  <c r="AU233" i="24"/>
  <c r="AU311" i="24"/>
  <c r="AU279" i="24"/>
  <c r="AU247" i="24"/>
  <c r="AU314" i="24"/>
  <c r="AU282" i="24"/>
  <c r="AU246" i="24"/>
  <c r="AU312" i="24"/>
  <c r="AU296" i="24"/>
  <c r="AU280" i="24"/>
  <c r="AU264" i="24"/>
  <c r="AU248" i="24"/>
  <c r="AU232" i="24"/>
  <c r="AU293" i="24"/>
  <c r="AU277" i="24"/>
  <c r="AU245" i="24"/>
  <c r="AU303" i="24"/>
  <c r="AU271" i="24"/>
  <c r="AU239" i="24"/>
  <c r="AU274" i="24"/>
  <c r="AU238" i="24"/>
  <c r="AU308" i="24"/>
  <c r="AU292" i="24"/>
  <c r="AU260" i="24"/>
  <c r="AU244" i="24"/>
  <c r="AU228" i="24"/>
  <c r="AU299" i="24"/>
  <c r="AU267" i="24"/>
  <c r="AU235" i="24"/>
  <c r="AU302" i="24"/>
  <c r="AU270" i="24"/>
  <c r="AU242" i="24"/>
  <c r="AU321" i="24"/>
  <c r="AU305" i="24"/>
  <c r="AU289" i="24"/>
  <c r="AU273" i="24"/>
  <c r="AU257" i="24"/>
  <c r="AU241" i="24"/>
  <c r="AU225" i="24"/>
  <c r="AU295" i="24"/>
  <c r="AU263" i="24"/>
  <c r="AU231" i="24"/>
  <c r="AU298" i="24"/>
  <c r="AU266" i="24"/>
  <c r="AU320" i="24"/>
  <c r="AU304" i="24"/>
  <c r="AU288" i="24"/>
  <c r="AU272" i="24"/>
  <c r="AU256" i="24"/>
  <c r="AU240" i="24"/>
  <c r="AU224" i="24"/>
  <c r="AU291" i="24"/>
  <c r="AU259" i="24"/>
  <c r="AU227" i="24"/>
  <c r="AU294" i="24"/>
  <c r="AU262" i="24"/>
  <c r="AU234" i="24"/>
  <c r="AU317" i="24"/>
  <c r="AU301" i="24"/>
  <c r="AU285" i="24"/>
  <c r="AU269" i="24"/>
  <c r="AU253" i="24"/>
  <c r="AU237" i="24"/>
  <c r="AU319" i="24"/>
  <c r="AU287" i="24"/>
  <c r="AU255" i="24"/>
  <c r="AU322" i="24"/>
  <c r="AU290" i="24"/>
  <c r="AU254" i="24"/>
  <c r="AU316" i="24"/>
  <c r="AU300" i="24"/>
  <c r="AU284" i="24"/>
  <c r="AU268" i="24"/>
  <c r="AU252" i="24"/>
  <c r="AU236" i="24"/>
  <c r="BG298" i="24"/>
  <c r="BG266" i="24"/>
  <c r="BG238" i="24"/>
  <c r="BG305" i="24"/>
  <c r="BG273" i="24"/>
  <c r="BG245" i="24"/>
  <c r="BG320" i="24"/>
  <c r="BG292" i="24"/>
  <c r="BG268" i="24"/>
  <c r="BG244" i="24"/>
  <c r="BG228" i="24"/>
  <c r="BG307" i="24"/>
  <c r="BG291" i="24"/>
  <c r="BG275" i="24"/>
  <c r="BG259" i="24"/>
  <c r="BG243" i="24"/>
  <c r="BG227" i="24"/>
  <c r="BG294" i="24"/>
  <c r="BG262" i="24"/>
  <c r="BG226" i="24"/>
  <c r="BG293" i="24"/>
  <c r="BG257" i="24"/>
  <c r="BG316" i="24"/>
  <c r="BG276" i="24"/>
  <c r="BG318" i="24"/>
  <c r="BG258" i="24"/>
  <c r="BG230" i="24"/>
  <c r="BG237" i="24"/>
  <c r="BG312" i="24"/>
  <c r="BG240" i="24"/>
  <c r="BG319" i="24"/>
  <c r="BG287" i="24"/>
  <c r="BG255" i="24"/>
  <c r="BG322" i="24"/>
  <c r="BG317" i="24"/>
  <c r="BG285" i="24"/>
  <c r="BG308" i="24"/>
  <c r="BG264" i="24"/>
  <c r="G224" i="24"/>
  <c r="BG314" i="24"/>
  <c r="BG282" i="24"/>
  <c r="BG250" i="24"/>
  <c r="BG321" i="24"/>
  <c r="BG289" i="24"/>
  <c r="BG261" i="24"/>
  <c r="BG233" i="24"/>
  <c r="BG304" i="24"/>
  <c r="BG280" i="24"/>
  <c r="BG256" i="24"/>
  <c r="BG236" i="24"/>
  <c r="BG315" i="24"/>
  <c r="BG299" i="24"/>
  <c r="BG283" i="24"/>
  <c r="BG267" i="24"/>
  <c r="BG251" i="24"/>
  <c r="BG235" i="24"/>
  <c r="BG310" i="24"/>
  <c r="BG278" i="24"/>
  <c r="BG242" i="24"/>
  <c r="BG309" i="24"/>
  <c r="BG277" i="24"/>
  <c r="BG241" i="24"/>
  <c r="BG300" i="24"/>
  <c r="BG248" i="24"/>
  <c r="BG290" i="24"/>
  <c r="BG297" i="24"/>
  <c r="BG265" i="24"/>
  <c r="BG284" i="24"/>
  <c r="BG260" i="24"/>
  <c r="BG303" i="24"/>
  <c r="BG271" i="24"/>
  <c r="BG239" i="24"/>
  <c r="BG286" i="24"/>
  <c r="BG254" i="24"/>
  <c r="BG249" i="24"/>
  <c r="BG306" i="24"/>
  <c r="BG274" i="24"/>
  <c r="BG246" i="24"/>
  <c r="BG313" i="24"/>
  <c r="BG281" i="24"/>
  <c r="BG253" i="24"/>
  <c r="BG225" i="24"/>
  <c r="BG296" i="24"/>
  <c r="BG272" i="24"/>
  <c r="BG252" i="24"/>
  <c r="BG232" i="24"/>
  <c r="BG311" i="24"/>
  <c r="BG295" i="24"/>
  <c r="BG279" i="24"/>
  <c r="BG263" i="24"/>
  <c r="BG247" i="24"/>
  <c r="BG231" i="24"/>
  <c r="BG302" i="24"/>
  <c r="BG270" i="24"/>
  <c r="BG234" i="24"/>
  <c r="BG301" i="24"/>
  <c r="BG269" i="24"/>
  <c r="BG229" i="24"/>
  <c r="BG288" i="24"/>
  <c r="BG224" i="24"/>
  <c r="C104" i="14"/>
  <c r="E201" i="13"/>
  <c r="G201" i="13" l="1"/>
  <c r="H201" i="13"/>
  <c r="F201" i="13"/>
  <c r="C272" i="14" a="1"/>
  <c r="C273" i="14"/>
  <c r="C274" i="14"/>
  <c r="C272" i="14" l="1"/>
  <c r="E162" i="13"/>
  <c r="G162" i="13" l="1"/>
  <c r="H162" i="13"/>
  <c r="F162" i="13"/>
  <c r="C157" i="14"/>
  <c r="C156" i="14"/>
  <c r="C155" i="14" a="1"/>
  <c r="C155" i="14" l="1"/>
  <c r="E148" i="13"/>
  <c r="G148" i="13" l="1"/>
  <c r="H148" i="13"/>
  <c r="F148" i="13"/>
  <c r="C115" i="14"/>
  <c r="C113" i="14" a="1"/>
  <c r="C114" i="14"/>
  <c r="O223" i="24" l="1"/>
  <c r="C113" i="14"/>
  <c r="E194" i="13"/>
  <c r="BR223" i="24" l="1"/>
  <c r="AM223" i="24"/>
  <c r="CX223" i="24"/>
  <c r="BX223" i="24"/>
  <c r="AS223" i="24"/>
  <c r="AC223" i="24"/>
  <c r="BD223" i="24"/>
  <c r="CC223" i="24"/>
  <c r="AH223" i="24"/>
  <c r="U223" i="24"/>
  <c r="S223" i="24"/>
  <c r="BJ223" i="24"/>
  <c r="C223" i="24"/>
  <c r="CG223" i="24"/>
  <c r="AR223" i="24"/>
  <c r="Q322" i="24"/>
  <c r="CT223" i="24"/>
  <c r="M223" i="24"/>
  <c r="AY223" i="24"/>
  <c r="J223" i="24"/>
  <c r="CJ223" i="24"/>
  <c r="DB223" i="24"/>
  <c r="CH223" i="24"/>
  <c r="CO223" i="24"/>
  <c r="CL223" i="24"/>
  <c r="BC223" i="24"/>
  <c r="CE223" i="24"/>
  <c r="CP223" i="24"/>
  <c r="CZ223" i="24"/>
  <c r="BI223" i="24"/>
  <c r="AD223" i="24"/>
  <c r="BN223" i="24"/>
  <c r="BE223" i="24"/>
  <c r="CM223" i="24"/>
  <c r="BK223" i="24"/>
  <c r="BO223" i="24"/>
  <c r="BV223" i="24"/>
  <c r="CV223" i="24"/>
  <c r="BP223" i="24"/>
  <c r="CQ223" i="24"/>
  <c r="P223" i="24"/>
  <c r="AN223" i="24"/>
  <c r="CW223" i="24"/>
  <c r="Q223" i="24"/>
  <c r="CY223" i="24"/>
  <c r="BH223" i="24"/>
  <c r="X223" i="24"/>
  <c r="BT223" i="24"/>
  <c r="AF223" i="24"/>
  <c r="BM223" i="24"/>
  <c r="K223" i="24"/>
  <c r="BA223" i="24"/>
  <c r="AO223" i="24"/>
  <c r="BQ223" i="24"/>
  <c r="Y223" i="24"/>
  <c r="BF223" i="24"/>
  <c r="W223" i="24"/>
  <c r="I223" i="24"/>
  <c r="H223" i="24"/>
  <c r="AB223" i="24"/>
  <c r="CS223" i="24"/>
  <c r="AX223" i="24"/>
  <c r="CR223" i="24"/>
  <c r="BS223" i="24"/>
  <c r="AQ223" i="24"/>
  <c r="R223" i="24"/>
  <c r="BL223" i="24"/>
  <c r="DC223" i="24"/>
  <c r="CN223" i="24"/>
  <c r="AP223" i="24"/>
  <c r="CI223" i="24"/>
  <c r="DA223" i="24"/>
  <c r="G223" i="24"/>
  <c r="E223" i="24"/>
  <c r="D223" i="24"/>
  <c r="L223" i="24"/>
  <c r="BB223" i="24"/>
  <c r="CB223" i="24"/>
  <c r="F223" i="24"/>
  <c r="BZ223" i="24"/>
  <c r="AA223" i="24"/>
  <c r="Z223" i="24"/>
  <c r="CD223" i="24"/>
  <c r="N223" i="24"/>
  <c r="AW223" i="24"/>
  <c r="AI223" i="24"/>
  <c r="CA223" i="24"/>
  <c r="BU223" i="24"/>
  <c r="BW223" i="24"/>
  <c r="V223" i="24"/>
  <c r="BY223" i="24"/>
  <c r="AT223" i="24"/>
  <c r="CU223" i="24"/>
  <c r="AJ223" i="24"/>
  <c r="AZ223" i="24"/>
  <c r="CF223" i="24"/>
  <c r="T223" i="24"/>
  <c r="CK223" i="24"/>
  <c r="BK322" i="24"/>
  <c r="BT322" i="24"/>
  <c r="BZ322" i="24"/>
  <c r="L322" i="24"/>
  <c r="AI322" i="24"/>
  <c r="R322" i="24"/>
  <c r="P322" i="24"/>
  <c r="CV322" i="24"/>
  <c r="AW322" i="24"/>
  <c r="CW322" i="24"/>
  <c r="AN322" i="24"/>
  <c r="AD322" i="24"/>
  <c r="K322" i="24"/>
  <c r="AO322" i="24"/>
  <c r="BR322" i="24"/>
  <c r="BI322" i="24"/>
  <c r="I322" i="24"/>
  <c r="CX322" i="24"/>
  <c r="AY322" i="24"/>
  <c r="AQ322" i="24"/>
  <c r="U322" i="24"/>
  <c r="CE322" i="24"/>
  <c r="V322" i="24"/>
  <c r="CO322" i="24"/>
  <c r="T322" i="24"/>
  <c r="CG322" i="24"/>
  <c r="N322" i="24"/>
  <c r="BN322" i="24"/>
  <c r="BA322" i="24"/>
  <c r="BE322" i="24"/>
  <c r="CK322" i="24"/>
  <c r="CD322" i="24"/>
  <c r="CN322" i="24"/>
  <c r="AT322" i="24"/>
  <c r="CZ322" i="24"/>
  <c r="CL322" i="24"/>
  <c r="O322" i="24"/>
  <c r="H322" i="24"/>
  <c r="M322" i="24"/>
  <c r="CY322" i="24"/>
  <c r="BH322" i="24"/>
  <c r="BC322" i="24"/>
  <c r="CM322" i="24"/>
  <c r="AZ322" i="24"/>
  <c r="CU322" i="24"/>
  <c r="CQ322" i="24"/>
  <c r="BV322" i="24"/>
  <c r="AX322" i="24"/>
  <c r="BS322" i="24"/>
  <c r="AC322" i="24"/>
  <c r="AM322" i="24"/>
  <c r="W322" i="24"/>
  <c r="X322" i="24"/>
  <c r="C322" i="24"/>
  <c r="BL322" i="24"/>
  <c r="CF322" i="24"/>
  <c r="CR322" i="24"/>
  <c r="CA322" i="24"/>
  <c r="CH322" i="24"/>
  <c r="BQ322" i="24"/>
  <c r="CS322" i="24"/>
  <c r="BF322" i="24"/>
  <c r="DC322" i="24"/>
  <c r="CP322" i="24"/>
  <c r="BY322" i="24"/>
  <c r="AJ322" i="24"/>
  <c r="BM322" i="24"/>
  <c r="BX322" i="24"/>
  <c r="D322" i="24"/>
  <c r="E322" i="24"/>
  <c r="AB322" i="24"/>
  <c r="BJ322" i="24"/>
  <c r="BB322" i="24"/>
  <c r="CI322" i="24"/>
  <c r="AA322" i="24"/>
  <c r="BO322" i="24"/>
  <c r="AS322" i="24"/>
  <c r="Y322" i="24"/>
  <c r="CJ322" i="24"/>
  <c r="BW322" i="24"/>
  <c r="AR322" i="24"/>
  <c r="Z322" i="24"/>
  <c r="CC322" i="24"/>
  <c r="AP322" i="24"/>
  <c r="BP322" i="24"/>
  <c r="J322" i="24"/>
  <c r="BU322" i="24"/>
  <c r="CB322" i="24"/>
  <c r="AH322" i="24"/>
  <c r="G322" i="24"/>
  <c r="CT322" i="24"/>
  <c r="BD322" i="24"/>
  <c r="F322" i="24"/>
  <c r="AF322" i="24"/>
  <c r="S322" i="24"/>
  <c r="DA322" i="24"/>
  <c r="DB322" i="24"/>
  <c r="G194" i="13"/>
  <c r="H194" i="13"/>
  <c r="F194" i="13"/>
  <c r="C253" i="14"/>
  <c r="C251" i="14" a="1"/>
  <c r="C252" i="14"/>
  <c r="C251" i="14" l="1"/>
  <c r="E112" i="13"/>
  <c r="F112" i="13" l="1"/>
  <c r="G112" i="13"/>
  <c r="C5" i="14" a="1"/>
  <c r="C6" i="14"/>
  <c r="C5" i="14" l="1"/>
  <c r="E114" i="13"/>
  <c r="F114" i="13" l="1"/>
  <c r="G114" i="13"/>
  <c r="H114" i="13"/>
  <c r="C13" i="14"/>
  <c r="C12" i="14"/>
  <c r="C11" i="14" a="1"/>
  <c r="C11" i="14" l="1"/>
  <c r="E144" i="13"/>
  <c r="G144" i="13" l="1"/>
  <c r="H144" i="13"/>
  <c r="F144" i="13"/>
  <c r="C103" i="14"/>
  <c r="C101" i="14" a="1"/>
  <c r="C102" i="14"/>
  <c r="C101" i="14" l="1"/>
  <c r="E158" i="13"/>
  <c r="G158" i="13" l="1"/>
  <c r="H158" i="13"/>
  <c r="F158" i="13"/>
  <c r="C145" i="14"/>
  <c r="C144" i="14"/>
  <c r="C143" i="14" a="1"/>
  <c r="C143" i="14" l="1"/>
  <c r="E157" i="13"/>
  <c r="G157" i="13" l="1"/>
  <c r="H157" i="13"/>
  <c r="F157" i="13"/>
  <c r="C142" i="14"/>
  <c r="C140" i="14" a="1"/>
  <c r="C141" i="14"/>
  <c r="C140" i="14" l="1"/>
  <c r="E116" i="13"/>
  <c r="G116" i="13" l="1"/>
  <c r="H116" i="13"/>
  <c r="F116" i="13"/>
  <c r="C17" i="14" a="1"/>
  <c r="C18" i="14"/>
  <c r="C19" i="14"/>
  <c r="C17" i="14" l="1"/>
  <c r="E169" i="13"/>
  <c r="F169" i="13" l="1"/>
  <c r="G169" i="13"/>
  <c r="H169" i="13"/>
  <c r="C178" i="14"/>
  <c r="C176" i="14" a="1"/>
  <c r="C177" i="14"/>
  <c r="C176" i="14" l="1"/>
  <c r="E186" i="13"/>
  <c r="G186" i="13" l="1"/>
  <c r="H186" i="13"/>
  <c r="F186" i="13"/>
  <c r="C228" i="14"/>
  <c r="C227" i="14" a="1"/>
  <c r="C229" i="14"/>
  <c r="C227" i="14" l="1"/>
  <c r="E121" i="13"/>
  <c r="G121" i="13" l="1"/>
  <c r="H121" i="13"/>
  <c r="C34" i="14"/>
  <c r="C33" i="14"/>
  <c r="E176" i="13" l="1"/>
  <c r="G176" i="13" l="1"/>
  <c r="H176" i="13"/>
  <c r="F176" i="13"/>
  <c r="C198" i="14"/>
  <c r="C197" i="14" a="1"/>
  <c r="C199" i="14"/>
  <c r="C197" i="14" l="1"/>
  <c r="E195" i="13"/>
  <c r="H195" i="13" l="1"/>
  <c r="G195" i="13"/>
  <c r="F195" i="13"/>
  <c r="C255" i="14"/>
  <c r="C254" i="14" a="1"/>
  <c r="C256" i="14"/>
  <c r="C254" i="14" l="1"/>
  <c r="E197" i="13"/>
  <c r="F197" i="13" l="1"/>
  <c r="G197" i="13"/>
  <c r="H197" i="13"/>
  <c r="C262" i="14"/>
  <c r="C261" i="14"/>
  <c r="C260" i="14" a="1"/>
  <c r="C260" i="14" l="1"/>
  <c r="E149" i="13"/>
  <c r="H149" i="13" l="1"/>
  <c r="G149" i="13"/>
  <c r="F149" i="13"/>
  <c r="C118" i="14"/>
  <c r="C117" i="14"/>
  <c r="C116" i="14" a="1"/>
  <c r="C116" i="14" l="1"/>
  <c r="E118" i="13"/>
  <c r="G118" i="13" l="1"/>
  <c r="H118" i="13"/>
  <c r="F118" i="13"/>
  <c r="C23" i="14" a="1"/>
  <c r="C24" i="14"/>
  <c r="C25" i="14"/>
  <c r="C23" i="14" l="1"/>
  <c r="E208" i="13"/>
  <c r="G208" i="13" l="1"/>
  <c r="H208" i="13"/>
  <c r="F208" i="13"/>
  <c r="C294" i="14"/>
  <c r="C293" i="14" a="1"/>
  <c r="C295" i="14"/>
  <c r="C293" i="14" l="1"/>
  <c r="E131" i="13"/>
  <c r="G131" i="13" l="1"/>
  <c r="H131" i="13"/>
  <c r="F131" i="13"/>
  <c r="C62" i="14" a="1"/>
  <c r="C63" i="14"/>
  <c r="C64" i="14"/>
  <c r="C62" i="14" l="1"/>
  <c r="E164" i="13"/>
  <c r="G164" i="13" l="1"/>
  <c r="H164" i="13"/>
  <c r="F164" i="13"/>
  <c r="C162" i="14"/>
  <c r="C163" i="14"/>
  <c r="C161" i="14" a="1"/>
  <c r="C161" i="14" l="1"/>
  <c r="E167" i="13"/>
  <c r="G167" i="13" l="1"/>
  <c r="H167" i="13"/>
  <c r="F167" i="13"/>
  <c r="C171" i="14"/>
  <c r="C172" i="14"/>
  <c r="C170" i="14" a="1"/>
  <c r="C170" i="14" l="1"/>
  <c r="E115" i="13"/>
  <c r="G115" i="13" l="1"/>
  <c r="H115" i="13"/>
  <c r="C16" i="14"/>
  <c r="C15" i="14"/>
  <c r="E198" i="13" l="1"/>
  <c r="G198" i="13" l="1"/>
  <c r="H198" i="13"/>
  <c r="F198" i="13"/>
  <c r="C264" i="14"/>
  <c r="C265" i="14"/>
  <c r="C263" i="14" a="1"/>
  <c r="C263" i="14" l="1"/>
  <c r="E151" i="13"/>
  <c r="G151" i="13" l="1"/>
  <c r="H151" i="13"/>
  <c r="F151" i="13"/>
  <c r="C123" i="14"/>
  <c r="C124" i="14"/>
  <c r="C122" i="14" a="1"/>
  <c r="C122" i="14" l="1"/>
  <c r="E134" i="13"/>
  <c r="F134" i="13" l="1"/>
  <c r="G134" i="13"/>
  <c r="H134" i="13"/>
  <c r="C72" i="14"/>
  <c r="C71" i="14" a="1"/>
  <c r="C73" i="14"/>
  <c r="C71" i="14" l="1"/>
  <c r="E142" i="13"/>
  <c r="G142" i="13" l="1"/>
  <c r="H142" i="13"/>
  <c r="F142" i="13"/>
  <c r="C95" i="14" a="1"/>
  <c r="C97" i="14"/>
  <c r="C96" i="14"/>
  <c r="C95" i="14" l="1"/>
  <c r="E153" i="13"/>
  <c r="G153" i="13" l="1"/>
  <c r="H153" i="13"/>
  <c r="F153" i="13"/>
  <c r="C128" i="14" a="1"/>
  <c r="C129" i="14"/>
  <c r="C130" i="14"/>
  <c r="C128" i="14" l="1"/>
  <c r="E179" i="13"/>
  <c r="G179" i="13" l="1"/>
  <c r="H179" i="13"/>
  <c r="F179" i="13"/>
  <c r="E138" i="13"/>
  <c r="C206" i="14" a="1"/>
  <c r="C208" i="14"/>
  <c r="C207" i="14"/>
  <c r="C206" i="14" l="1"/>
  <c r="G138" i="13"/>
  <c r="H138" i="13"/>
  <c r="F138" i="13"/>
  <c r="C83" i="14" a="1"/>
  <c r="C85" i="14"/>
  <c r="C84" i="14"/>
  <c r="C83" i="14" l="1"/>
  <c r="E161" i="13"/>
  <c r="G161" i="13" l="1"/>
  <c r="H161" i="13"/>
  <c r="F161" i="13"/>
  <c r="C153" i="14"/>
  <c r="C152" i="14" a="1"/>
  <c r="C154" i="14"/>
  <c r="C152" i="14" l="1"/>
  <c r="E171" i="13"/>
  <c r="G171" i="13" l="1"/>
  <c r="H171" i="13"/>
  <c r="F171" i="13"/>
  <c r="C183" i="14"/>
  <c r="C184" i="14"/>
  <c r="C182" i="14" a="1"/>
  <c r="C182" i="14" l="1"/>
  <c r="E173" i="13"/>
  <c r="F173" i="13" l="1"/>
  <c r="G173" i="13"/>
  <c r="H173" i="13"/>
  <c r="C188" i="14" a="1"/>
  <c r="C189" i="14"/>
  <c r="C190" i="14"/>
  <c r="C188" i="14" l="1"/>
  <c r="E196" i="13"/>
  <c r="G196" i="13" l="1"/>
  <c r="H196" i="13"/>
  <c r="F196" i="13"/>
  <c r="C258" i="14"/>
  <c r="C257" i="14" a="1"/>
  <c r="C259" i="14"/>
  <c r="C257" i="14" l="1"/>
  <c r="E141" i="13"/>
  <c r="H141" i="13" l="1"/>
  <c r="G141" i="13"/>
  <c r="F141" i="13"/>
  <c r="C94" i="14"/>
  <c r="C92" i="14" a="1"/>
  <c r="C93" i="14"/>
  <c r="C92" i="14" l="1"/>
  <c r="E136" i="13"/>
  <c r="G136" i="13" l="1"/>
  <c r="H136" i="13"/>
  <c r="F136" i="13"/>
  <c r="C77" i="14" a="1"/>
  <c r="C79" i="14"/>
  <c r="C78" i="14"/>
  <c r="C77" i="14" l="1"/>
  <c r="E129" i="13"/>
  <c r="H129" i="13" l="1"/>
  <c r="G129" i="13"/>
  <c r="F129" i="13"/>
  <c r="C58" i="14"/>
  <c r="C56" i="14" a="1"/>
  <c r="C57" i="14"/>
  <c r="C56" i="14" l="1"/>
  <c r="E166" i="13"/>
  <c r="G166" i="13" l="1"/>
  <c r="H166" i="13"/>
  <c r="F166" i="13"/>
  <c r="C168" i="14"/>
  <c r="C169" i="14"/>
  <c r="C167" i="14" a="1"/>
  <c r="C167" i="14" l="1"/>
  <c r="E177" i="13"/>
  <c r="G177" i="13" l="1"/>
  <c r="H177" i="13"/>
  <c r="F177" i="13"/>
  <c r="C202" i="14"/>
  <c r="C201" i="14"/>
  <c r="C200" i="14" a="1"/>
  <c r="C200" i="14" l="1"/>
  <c r="E183" i="13"/>
  <c r="G183" i="13" l="1"/>
  <c r="H183" i="13"/>
  <c r="F183" i="13"/>
  <c r="C219" i="14"/>
  <c r="C220" i="14"/>
  <c r="C218" i="14" a="1"/>
  <c r="C218" i="14" l="1"/>
  <c r="E190" i="13"/>
  <c r="F190" i="13" l="1"/>
  <c r="G190" i="13"/>
  <c r="H190" i="13"/>
  <c r="C239" i="14" a="1"/>
  <c r="C241" i="14"/>
  <c r="C240" i="14"/>
  <c r="C239" i="14" l="1"/>
  <c r="E192" i="13"/>
  <c r="G192" i="13" l="1"/>
  <c r="H192" i="13"/>
  <c r="F192" i="13"/>
  <c r="C247" i="14"/>
  <c r="C246" i="14"/>
  <c r="C245" i="14" a="1"/>
  <c r="C245" i="14" l="1"/>
  <c r="E185" i="13"/>
  <c r="H185" i="13" l="1"/>
  <c r="G185" i="13"/>
  <c r="F185" i="13"/>
  <c r="C226" i="14"/>
  <c r="C225" i="14"/>
  <c r="C224" i="14" a="1"/>
  <c r="C224" i="14" l="1"/>
  <c r="E159" i="13"/>
  <c r="G159" i="13" l="1"/>
  <c r="H159" i="13"/>
  <c r="F159" i="13"/>
  <c r="C148" i="14"/>
  <c r="C146" i="14" a="1"/>
  <c r="C147" i="14"/>
  <c r="C146" i="14" l="1"/>
  <c r="E119" i="13"/>
  <c r="DB228" i="24" l="1"/>
  <c r="DC289" i="24"/>
  <c r="DA255" i="24"/>
  <c r="BU316" i="24"/>
  <c r="F228" i="24"/>
  <c r="P271" i="24"/>
  <c r="AA245" i="24"/>
  <c r="M319" i="24"/>
  <c r="W281" i="24"/>
  <c r="AH227" i="24"/>
  <c r="AR297" i="24"/>
  <c r="BC310" i="24"/>
  <c r="J244" i="24"/>
  <c r="T284" i="24"/>
  <c r="AD286" i="24"/>
  <c r="AO256" i="24"/>
  <c r="AY294" i="24"/>
  <c r="BJ316" i="24"/>
  <c r="AD245" i="24"/>
  <c r="BI257" i="24"/>
  <c r="BU232" i="24"/>
  <c r="CE262" i="24"/>
  <c r="CP292" i="24"/>
  <c r="P238" i="24"/>
  <c r="BE248" i="24"/>
  <c r="BQ242" i="24"/>
  <c r="CB312" i="24"/>
  <c r="CL224" i="24"/>
  <c r="AR229" i="24"/>
  <c r="BL244" i="24"/>
  <c r="BP268" i="24"/>
  <c r="BS235" i="24"/>
  <c r="BW236" i="24"/>
  <c r="BZ289" i="24"/>
  <c r="CD239" i="24"/>
  <c r="CG271" i="24"/>
  <c r="CK234" i="24"/>
  <c r="CN285" i="24"/>
  <c r="CQ293" i="24"/>
  <c r="CU296" i="24"/>
  <c r="CX265" i="24"/>
  <c r="DB240" i="24"/>
  <c r="CV315" i="24"/>
  <c r="BA259" i="24"/>
  <c r="CW241" i="24"/>
  <c r="BE276" i="24"/>
  <c r="G276" i="24"/>
  <c r="Q231" i="24"/>
  <c r="AB310" i="24"/>
  <c r="AW279" i="24"/>
  <c r="N317" i="24"/>
  <c r="X253" i="24"/>
  <c r="AI307" i="24"/>
  <c r="AS236" i="24"/>
  <c r="BD281" i="24"/>
  <c r="J302" i="24"/>
  <c r="U319" i="24"/>
  <c r="AP276" i="24"/>
  <c r="AZ293" i="24"/>
  <c r="BK236" i="24"/>
  <c r="BK245" i="24"/>
  <c r="BV275" i="24"/>
  <c r="CF242" i="24"/>
  <c r="CQ224" i="24"/>
  <c r="S265" i="24"/>
  <c r="BF228" i="24"/>
  <c r="BR286" i="24"/>
  <c r="CC246" i="24"/>
  <c r="CM312" i="24"/>
  <c r="E309" i="24"/>
  <c r="BH241" i="24"/>
  <c r="BL231" i="24"/>
  <c r="BP227" i="24"/>
  <c r="BS303" i="24"/>
  <c r="BW307" i="24"/>
  <c r="BZ286" i="24"/>
  <c r="CD312" i="24"/>
  <c r="CG291" i="24"/>
  <c r="CK242" i="24"/>
  <c r="CN259" i="24"/>
  <c r="CR300" i="24"/>
  <c r="CU253" i="24"/>
  <c r="CY297" i="24"/>
  <c r="DA293" i="24"/>
  <c r="CW304" i="24"/>
  <c r="CI256" i="24"/>
  <c r="BU273" i="24"/>
  <c r="BF243" i="24"/>
  <c r="D239" i="24"/>
  <c r="M277" i="24"/>
  <c r="AH241" i="24"/>
  <c r="BJ266" i="24"/>
  <c r="BO321" i="24"/>
  <c r="CP228" i="24"/>
  <c r="BL234" i="24"/>
  <c r="CM288" i="24"/>
  <c r="BE305" i="24"/>
  <c r="BP278" i="24"/>
  <c r="BX280" i="24"/>
  <c r="CG229" i="24"/>
  <c r="CQ256" i="24"/>
  <c r="CY305" i="24"/>
  <c r="CV292" i="24"/>
  <c r="BO270" i="24"/>
  <c r="CI235" i="24"/>
  <c r="AQ311" i="24"/>
  <c r="CX275" i="24"/>
  <c r="CF285" i="24"/>
  <c r="CZ253" i="24"/>
  <c r="K290" i="24"/>
  <c r="U301" i="24"/>
  <c r="AF236" i="24"/>
  <c r="AP262" i="24"/>
  <c r="BA286" i="24"/>
  <c r="G314" i="24"/>
  <c r="R243" i="24"/>
  <c r="AB314" i="24"/>
  <c r="AM233" i="24"/>
  <c r="AW265" i="24"/>
  <c r="D310" i="24"/>
  <c r="N244" i="24"/>
  <c r="Y231" i="24"/>
  <c r="AI257" i="24"/>
  <c r="AT234" i="24"/>
  <c r="BD245" i="24"/>
  <c r="G272" i="24"/>
  <c r="AW228" i="24"/>
  <c r="BO262" i="24"/>
  <c r="BZ292" i="24"/>
  <c r="CJ254" i="24"/>
  <c r="CU251" i="24"/>
  <c r="AI302" i="24"/>
  <c r="BK286" i="24"/>
  <c r="BV320" i="24"/>
  <c r="CG257" i="24"/>
  <c r="CQ241" i="24"/>
  <c r="U310" i="24"/>
  <c r="BE319" i="24"/>
  <c r="BI308" i="24"/>
  <c r="BN298" i="24"/>
  <c r="BQ251" i="24"/>
  <c r="BU263" i="24"/>
  <c r="BX253" i="24"/>
  <c r="CB270" i="24"/>
  <c r="CE231" i="24"/>
  <c r="CI290" i="24"/>
  <c r="CL292" i="24"/>
  <c r="CP266" i="24"/>
  <c r="CS279" i="24"/>
  <c r="CW278" i="24"/>
  <c r="CZ303" i="24"/>
  <c r="CY243" i="24"/>
  <c r="CQ235" i="24"/>
  <c r="CC253" i="24"/>
  <c r="BO285" i="24"/>
  <c r="AH299" i="24"/>
  <c r="CS240" i="24"/>
  <c r="AP286" i="24"/>
  <c r="H257" i="24"/>
  <c r="R250" i="24"/>
  <c r="AC294" i="24"/>
  <c r="AM237" i="24"/>
  <c r="AX254" i="24"/>
  <c r="D271" i="24"/>
  <c r="O236" i="24"/>
  <c r="Z269" i="24"/>
  <c r="AJ284" i="24"/>
  <c r="J284" i="24"/>
  <c r="AD297" i="24"/>
  <c r="BL272" i="24"/>
  <c r="BH313" i="24"/>
  <c r="CA224" i="24"/>
  <c r="CR299" i="24"/>
  <c r="BB240" i="24"/>
  <c r="BW290" i="24"/>
  <c r="CN264" i="24"/>
  <c r="BI273" i="24"/>
  <c r="BP291" i="24"/>
  <c r="BV293" i="24"/>
  <c r="CB271" i="24"/>
  <c r="CH292" i="24"/>
  <c r="CM316" i="24"/>
  <c r="CS321" i="24"/>
  <c r="CY291" i="24"/>
  <c r="CU285" i="24"/>
  <c r="BW270" i="24"/>
  <c r="AD321" i="24"/>
  <c r="BV271" i="24"/>
  <c r="BR303" i="24"/>
  <c r="CC238" i="24"/>
  <c r="CM306" i="24"/>
  <c r="CW301" i="24"/>
  <c r="CZ320" i="24"/>
  <c r="W316" i="24"/>
  <c r="BS277" i="24"/>
  <c r="CD236" i="24"/>
  <c r="CT243" i="24"/>
  <c r="I261" i="24"/>
  <c r="AY238" i="24"/>
  <c r="BP234" i="24"/>
  <c r="BZ232" i="24"/>
  <c r="CK285" i="24"/>
  <c r="CU291" i="24"/>
  <c r="CY306" i="24"/>
  <c r="DA295" i="24"/>
  <c r="CX316" i="24"/>
  <c r="CV320" i="24"/>
  <c r="CS227" i="24"/>
  <c r="CQ237" i="24"/>
  <c r="CN253" i="24"/>
  <c r="CK273" i="24"/>
  <c r="CI298" i="24"/>
  <c r="CF227" i="24"/>
  <c r="CC295" i="24"/>
  <c r="CA226" i="24"/>
  <c r="BX269" i="24"/>
  <c r="BV294" i="24"/>
  <c r="BS286" i="24"/>
  <c r="BP321" i="24"/>
  <c r="BN228" i="24"/>
  <c r="BK238" i="24"/>
  <c r="BB224" i="24"/>
  <c r="AQ294" i="24"/>
  <c r="V262" i="24"/>
  <c r="L255" i="24"/>
  <c r="CT317" i="24"/>
  <c r="CQ288" i="24"/>
  <c r="CO233" i="24"/>
  <c r="CL248" i="24"/>
  <c r="CJ240" i="24"/>
  <c r="CG261" i="24"/>
  <c r="CD291" i="24"/>
  <c r="CB309" i="24"/>
  <c r="BY271" i="24"/>
  <c r="BV288" i="24"/>
  <c r="BT232" i="24"/>
  <c r="BQ247" i="24"/>
  <c r="BO259" i="24"/>
  <c r="BL294" i="24"/>
  <c r="BH251" i="24"/>
  <c r="BE317" i="24"/>
  <c r="AJ281" i="24"/>
  <c r="Z242" i="24"/>
  <c r="O244" i="24"/>
  <c r="E300" i="24"/>
  <c r="CU240" i="24"/>
  <c r="CR258" i="24"/>
  <c r="CP281" i="24"/>
  <c r="CM267" i="24"/>
  <c r="CJ242" i="24"/>
  <c r="CH262" i="24"/>
  <c r="CE245" i="24"/>
  <c r="CC264" i="24"/>
  <c r="BZ282" i="24"/>
  <c r="BW271" i="24"/>
  <c r="BU299" i="24"/>
  <c r="BR289" i="24"/>
  <c r="BP236" i="24"/>
  <c r="BM236" i="24"/>
  <c r="BI317" i="24"/>
  <c r="BF244" i="24"/>
  <c r="AX291" i="24"/>
  <c r="AN244" i="24"/>
  <c r="AC239" i="24"/>
  <c r="S242" i="24"/>
  <c r="H314" i="24"/>
  <c r="BL298" i="24"/>
  <c r="BJ310" i="24"/>
  <c r="BE234" i="24"/>
  <c r="BB233" i="24"/>
  <c r="AY255" i="24"/>
  <c r="AW275" i="24"/>
  <c r="AT299" i="24"/>
  <c r="AQ266" i="24"/>
  <c r="AO232" i="24"/>
  <c r="AJ268" i="24"/>
  <c r="AD237" i="24"/>
  <c r="AB224" i="24"/>
  <c r="Y253" i="24"/>
  <c r="W256" i="24"/>
  <c r="T277" i="24"/>
  <c r="Q264" i="24"/>
  <c r="O307" i="24"/>
  <c r="L254" i="24"/>
  <c r="J227" i="24"/>
  <c r="G288" i="24"/>
  <c r="D231" i="24"/>
  <c r="BC297" i="24"/>
  <c r="AZ264" i="24"/>
  <c r="AX238" i="24"/>
  <c r="AR289" i="24"/>
  <c r="AP307" i="24"/>
  <c r="AM290" i="24"/>
  <c r="AJ299" i="24"/>
  <c r="AH315" i="24"/>
  <c r="AC291" i="24"/>
  <c r="Z308" i="24"/>
  <c r="W231" i="24"/>
  <c r="U317" i="24"/>
  <c r="R228" i="24"/>
  <c r="P252" i="24"/>
  <c r="M273" i="24"/>
  <c r="J316" i="24"/>
  <c r="H320" i="24"/>
  <c r="E284" i="24"/>
  <c r="BD263" i="24"/>
  <c r="BA296" i="24"/>
  <c r="AX262" i="24"/>
  <c r="AS226" i="24"/>
  <c r="AQ247" i="24"/>
  <c r="AN280" i="24"/>
  <c r="AI275" i="24"/>
  <c r="AF317" i="24"/>
  <c r="AC307" i="24"/>
  <c r="AA295" i="24"/>
  <c r="X231" i="24"/>
  <c r="V276" i="24"/>
  <c r="S294" i="24"/>
  <c r="P289" i="24"/>
  <c r="N262" i="24"/>
  <c r="K287" i="24"/>
  <c r="I264" i="24"/>
  <c r="F312" i="24"/>
  <c r="DB307" i="24"/>
  <c r="AD249" i="24"/>
  <c r="BJ246" i="24"/>
  <c r="BU231" i="24"/>
  <c r="CE290" i="24"/>
  <c r="CP232" i="24"/>
  <c r="CX303" i="24"/>
  <c r="DA226" i="24"/>
  <c r="CW281" i="24"/>
  <c r="Y260" i="24"/>
  <c r="BH229" i="24"/>
  <c r="BT271" i="24"/>
  <c r="CD276" i="24"/>
  <c r="CN312" i="24"/>
  <c r="CW288" i="24"/>
  <c r="DA315" i="24"/>
  <c r="BJ248" i="24"/>
  <c r="BU278" i="24"/>
  <c r="CF267" i="24"/>
  <c r="CW290" i="24"/>
  <c r="AX276" i="24"/>
  <c r="AM293" i="24"/>
  <c r="AC227" i="24"/>
  <c r="R307" i="24"/>
  <c r="H226" i="24"/>
  <c r="CV243" i="24"/>
  <c r="CS292" i="24"/>
  <c r="CP270" i="24"/>
  <c r="CN308" i="24"/>
  <c r="CK271" i="24"/>
  <c r="CI229" i="24"/>
  <c r="CF277" i="24"/>
  <c r="CC233" i="24"/>
  <c r="CA277" i="24"/>
  <c r="BX304" i="24"/>
  <c r="BU271" i="24"/>
  <c r="BS251" i="24"/>
  <c r="BP231" i="24"/>
  <c r="BN271" i="24"/>
  <c r="BJ270" i="24"/>
  <c r="BA253" i="24"/>
  <c r="AQ291" i="24"/>
  <c r="AF260" i="24"/>
  <c r="V271" i="24"/>
  <c r="K240" i="24"/>
  <c r="DB272" i="24"/>
  <c r="CT242" i="24"/>
  <c r="CQ263" i="24"/>
  <c r="CO275" i="24"/>
  <c r="CL297" i="24"/>
  <c r="CI244" i="24"/>
  <c r="CG276" i="24"/>
  <c r="CD232" i="24"/>
  <c r="CB249" i="24"/>
  <c r="BY300" i="24"/>
  <c r="BV292" i="24"/>
  <c r="BT298" i="24"/>
  <c r="BQ255" i="24"/>
  <c r="BO224" i="24"/>
  <c r="BL229" i="24"/>
  <c r="BH295" i="24"/>
  <c r="BE245" i="24"/>
  <c r="AT240" i="24"/>
  <c r="AJ234" i="24"/>
  <c r="Y250" i="24"/>
  <c r="O308" i="24"/>
  <c r="D295" i="24"/>
  <c r="BK291" i="24"/>
  <c r="BI296" i="24"/>
  <c r="BF259" i="24"/>
  <c r="BD225" i="24"/>
  <c r="BA276" i="24"/>
  <c r="AX256" i="24"/>
  <c r="AS309" i="24"/>
  <c r="AP272" i="24"/>
  <c r="AN236" i="24"/>
  <c r="AI280" i="24"/>
  <c r="AF275" i="24"/>
  <c r="AC318" i="24"/>
  <c r="AA280" i="24"/>
  <c r="X274" i="24"/>
  <c r="V244" i="24"/>
  <c r="S248" i="24"/>
  <c r="P247" i="24"/>
  <c r="N272" i="24"/>
  <c r="K257" i="24"/>
  <c r="H304" i="24"/>
  <c r="F279" i="24"/>
  <c r="BD315" i="24"/>
  <c r="BB314" i="24"/>
  <c r="AY274" i="24"/>
  <c r="AW225" i="24"/>
  <c r="AT230" i="24"/>
  <c r="AQ278" i="24"/>
  <c r="AO318" i="24"/>
  <c r="AI284" i="24"/>
  <c r="AD281" i="24"/>
  <c r="AB277" i="24"/>
  <c r="Y282" i="24"/>
  <c r="V240" i="24"/>
  <c r="T226" i="24"/>
  <c r="Q246" i="24"/>
  <c r="O232" i="24"/>
  <c r="L316" i="24"/>
  <c r="I289" i="24"/>
  <c r="G319" i="24"/>
  <c r="D275" i="24"/>
  <c r="BC263" i="24"/>
  <c r="AZ276" i="24"/>
  <c r="AW311" i="24"/>
  <c r="AR301" i="24"/>
  <c r="AP231" i="24"/>
  <c r="AM273" i="24"/>
  <c r="AJ282" i="24"/>
  <c r="AH303" i="24"/>
  <c r="AB282" i="24"/>
  <c r="Z244" i="24"/>
  <c r="W318" i="24"/>
  <c r="U284" i="24"/>
  <c r="R309" i="24"/>
  <c r="O258" i="24"/>
  <c r="M243" i="24"/>
  <c r="J237" i="24"/>
  <c r="H245" i="24"/>
  <c r="E316" i="24"/>
  <c r="DB313" i="24"/>
  <c r="D264" i="24"/>
  <c r="AT319" i="24"/>
  <c r="BN318" i="24"/>
  <c r="BY283" i="24"/>
  <c r="CI230" i="24"/>
  <c r="CT233" i="24"/>
  <c r="CY319" i="24"/>
  <c r="CL226" i="24"/>
  <c r="DA242" i="24"/>
  <c r="AO229" i="24"/>
  <c r="BM242" i="24"/>
  <c r="BX282" i="24"/>
  <c r="CH244" i="24"/>
  <c r="CS251" i="24"/>
  <c r="CY273" i="24"/>
  <c r="F302" i="24"/>
  <c r="BO263" i="24"/>
  <c r="BY299" i="24"/>
  <c r="CL318" i="24"/>
  <c r="CZ229" i="24"/>
  <c r="AT228" i="24"/>
  <c r="AJ224" i="24"/>
  <c r="Y281" i="24"/>
  <c r="O247" i="24"/>
  <c r="D318" i="24"/>
  <c r="CU267" i="24"/>
  <c r="CR249" i="24"/>
  <c r="CO307" i="24"/>
  <c r="CM247" i="24"/>
  <c r="CJ264" i="24"/>
  <c r="CH288" i="24"/>
  <c r="CE315" i="24"/>
  <c r="CB298" i="24"/>
  <c r="BZ301" i="24"/>
  <c r="BW284" i="24"/>
  <c r="BU270" i="24"/>
  <c r="BR291" i="24"/>
  <c r="BO299" i="24"/>
  <c r="BM298" i="24"/>
  <c r="BI231" i="24"/>
  <c r="BF307" i="24"/>
  <c r="AX321" i="24"/>
  <c r="AM272" i="24"/>
  <c r="AC271" i="24"/>
  <c r="R287" i="24"/>
  <c r="H321" i="24"/>
  <c r="CV279" i="24"/>
  <c r="CS289" i="24"/>
  <c r="CP295" i="24"/>
  <c r="CN246" i="24"/>
  <c r="CK277" i="24"/>
  <c r="CI234" i="24"/>
  <c r="CF293" i="24"/>
  <c r="CC240" i="24"/>
  <c r="CA284" i="24"/>
  <c r="BX260" i="24"/>
  <c r="BU312" i="24"/>
  <c r="BS226" i="24"/>
  <c r="BP251" i="24"/>
  <c r="BN291" i="24"/>
  <c r="BJ320" i="24"/>
  <c r="BA266" i="24"/>
  <c r="AQ273" i="24"/>
  <c r="AF255" i="24"/>
  <c r="V254" i="24"/>
  <c r="K320" i="24"/>
  <c r="DB312" i="24"/>
  <c r="BJ295" i="24"/>
  <c r="BH244" i="24"/>
  <c r="BE238" i="24"/>
  <c r="BC283" i="24"/>
  <c r="AZ305" i="24"/>
  <c r="AW238" i="24"/>
  <c r="AR233" i="24"/>
  <c r="AP260" i="24"/>
  <c r="AM295" i="24"/>
  <c r="AJ301" i="24"/>
  <c r="AH298" i="24"/>
  <c r="AC233" i="24"/>
  <c r="Z261" i="24"/>
  <c r="W245" i="24"/>
  <c r="U293" i="24"/>
  <c r="R302" i="24"/>
  <c r="O314" i="24"/>
  <c r="M266" i="24"/>
  <c r="J271" i="24"/>
  <c r="H280" i="24"/>
  <c r="E229" i="24"/>
  <c r="DB279" i="24"/>
  <c r="BC313" i="24"/>
  <c r="BA278" i="24"/>
  <c r="AX278" i="24"/>
  <c r="AS315" i="24"/>
  <c r="AP256" i="24"/>
  <c r="AN232" i="24"/>
  <c r="AI264" i="24"/>
  <c r="AF238" i="24"/>
  <c r="AC280" i="24"/>
  <c r="AA244" i="24"/>
  <c r="X239" i="24"/>
  <c r="V242" i="24"/>
  <c r="S236" i="24"/>
  <c r="P244" i="24"/>
  <c r="N311" i="24"/>
  <c r="K254" i="24"/>
  <c r="H310" i="24"/>
  <c r="F250" i="24"/>
  <c r="BD299" i="24"/>
  <c r="BB289" i="24"/>
  <c r="AY251" i="24"/>
  <c r="AW224" i="24"/>
  <c r="AT226" i="24"/>
  <c r="AQ260" i="24"/>
  <c r="AO302" i="24"/>
  <c r="AI269" i="24"/>
  <c r="AD261" i="24"/>
  <c r="AB275" i="24"/>
  <c r="Y284" i="24"/>
  <c r="V231" i="24"/>
  <c r="T310" i="24"/>
  <c r="Q254" i="24"/>
  <c r="O243" i="24"/>
  <c r="L318" i="24"/>
  <c r="I310" i="24"/>
  <c r="G271" i="24"/>
  <c r="D262" i="24"/>
  <c r="R312" i="24"/>
  <c r="BF275" i="24"/>
  <c r="BR260" i="24"/>
  <c r="CB268" i="24"/>
  <c r="CM295" i="24"/>
  <c r="CW320" i="24"/>
  <c r="CZ321" i="24"/>
  <c r="CS284" i="24"/>
  <c r="M296" i="24"/>
  <c r="BC226" i="24"/>
  <c r="BQ263" i="24"/>
  <c r="CA252" i="24"/>
  <c r="CL246" i="24"/>
  <c r="CV291" i="24"/>
  <c r="CZ305" i="24"/>
  <c r="T298" i="24"/>
  <c r="BF318" i="24"/>
  <c r="BR252" i="24"/>
  <c r="CC306" i="24"/>
  <c r="CS291" i="24"/>
  <c r="AF265" i="24"/>
  <c r="AP271" i="24"/>
  <c r="BA265" i="24"/>
  <c r="H273" i="24"/>
  <c r="S307" i="24"/>
  <c r="AC241" i="24"/>
  <c r="AN277" i="24"/>
  <c r="BB279" i="24"/>
  <c r="O275" i="24"/>
  <c r="AJ321" i="24"/>
  <c r="BA229" i="24"/>
  <c r="U261" i="24"/>
  <c r="BO297" i="24"/>
  <c r="CF308" i="24"/>
  <c r="D317" i="24"/>
  <c r="BK269" i="24"/>
  <c r="CB242" i="24"/>
  <c r="CT241" i="24"/>
  <c r="BE231" i="24"/>
  <c r="BL300" i="24"/>
  <c r="BR228" i="24"/>
  <c r="BX314" i="24"/>
  <c r="CD252" i="24"/>
  <c r="CJ262" i="24"/>
  <c r="CO312" i="24"/>
  <c r="CT282" i="24"/>
  <c r="DA267" i="24"/>
  <c r="CM304" i="24"/>
  <c r="BP262" i="24"/>
  <c r="DB305" i="24"/>
  <c r="BM299" i="24"/>
  <c r="BU305" i="24"/>
  <c r="CF255" i="24"/>
  <c r="CP279" i="24"/>
  <c r="CX236" i="24"/>
  <c r="DA308" i="24"/>
  <c r="AJ283" i="24"/>
  <c r="BL263" i="24"/>
  <c r="BV296" i="24"/>
  <c r="CG225" i="24"/>
  <c r="CX272" i="24"/>
  <c r="V316" i="24"/>
  <c r="BS300" i="24"/>
  <c r="CC293" i="24"/>
  <c r="CN261" i="24"/>
  <c r="CW276" i="24"/>
  <c r="DA244" i="24"/>
  <c r="CZ308" i="24"/>
  <c r="CX243" i="24"/>
  <c r="CU278" i="24"/>
  <c r="CR286" i="24"/>
  <c r="CP285" i="24"/>
  <c r="CM285" i="24"/>
  <c r="CJ287" i="24"/>
  <c r="CH229" i="24"/>
  <c r="CE280" i="24"/>
  <c r="CC283" i="24"/>
  <c r="BZ299" i="24"/>
  <c r="BW239" i="24"/>
  <c r="BU281" i="24"/>
  <c r="BR239" i="24"/>
  <c r="BP261" i="24"/>
  <c r="BM268" i="24"/>
  <c r="BI314" i="24"/>
  <c r="BF278" i="24"/>
  <c r="AY241" i="24"/>
  <c r="AN224" i="24"/>
  <c r="AD290" i="24"/>
  <c r="S252" i="24"/>
  <c r="I294" i="24"/>
  <c r="CV302" i="24"/>
  <c r="CS243" i="24"/>
  <c r="CQ246" i="24"/>
  <c r="CN271" i="24"/>
  <c r="CK314" i="24"/>
  <c r="CI311" i="24"/>
  <c r="CF303" i="24"/>
  <c r="CC321" i="24"/>
  <c r="CA235" i="24"/>
  <c r="BX283" i="24"/>
  <c r="BV297" i="24"/>
  <c r="BS269" i="24"/>
  <c r="BP274" i="24"/>
  <c r="BN246" i="24"/>
  <c r="BK268" i="24"/>
  <c r="BB239" i="24"/>
  <c r="AQ279" i="24"/>
  <c r="W253" i="24"/>
  <c r="L286" i="24"/>
  <c r="CT296" i="24"/>
  <c r="CQ260" i="24"/>
  <c r="CO229" i="24"/>
  <c r="CL242" i="24"/>
  <c r="CJ248" i="24"/>
  <c r="CG289" i="24"/>
  <c r="CD304" i="24"/>
  <c r="CB240" i="24"/>
  <c r="BY237" i="24"/>
  <c r="BW243" i="24"/>
  <c r="BT256" i="24"/>
  <c r="BQ288" i="24"/>
  <c r="BO295" i="24"/>
  <c r="BL224" i="24"/>
  <c r="BH289" i="24"/>
  <c r="BE300" i="24"/>
  <c r="Z272" i="24"/>
  <c r="P315" i="24"/>
  <c r="E321" i="24"/>
  <c r="BL246" i="24"/>
  <c r="BI266" i="24"/>
  <c r="BF287" i="24"/>
  <c r="BD282" i="24"/>
  <c r="BA282" i="24"/>
  <c r="AX289" i="24"/>
  <c r="AS280" i="24"/>
  <c r="AQ286" i="24"/>
  <c r="AN260" i="24"/>
  <c r="AI227" i="24"/>
  <c r="AF243" i="24"/>
  <c r="AD248" i="24"/>
  <c r="AA293" i="24"/>
  <c r="X294" i="24"/>
  <c r="V318" i="24"/>
  <c r="S225" i="24"/>
  <c r="Q232" i="24"/>
  <c r="N255" i="24"/>
  <c r="K243" i="24"/>
  <c r="I300" i="24"/>
  <c r="F259" i="24"/>
  <c r="DB291" i="24"/>
  <c r="BB254" i="24"/>
  <c r="AY259" i="24"/>
  <c r="AW301" i="24"/>
  <c r="AT312" i="24"/>
  <c r="AQ307" i="24"/>
  <c r="AO250" i="24"/>
  <c r="AJ272" i="24"/>
  <c r="AD267" i="24"/>
  <c r="AB238" i="24"/>
  <c r="Y293" i="24"/>
  <c r="W272" i="24"/>
  <c r="T285" i="24"/>
  <c r="Q272" i="24"/>
  <c r="O292" i="24"/>
  <c r="L317" i="24"/>
  <c r="J236" i="24"/>
  <c r="G229" i="24"/>
  <c r="D251" i="24"/>
  <c r="BC275" i="24"/>
  <c r="AZ266" i="24"/>
  <c r="AX253" i="24"/>
  <c r="AR272" i="24"/>
  <c r="AP293" i="24"/>
  <c r="AM311" i="24"/>
  <c r="AH228" i="24"/>
  <c r="AC310" i="24"/>
  <c r="Z306" i="24"/>
  <c r="W257" i="24"/>
  <c r="U227" i="24"/>
  <c r="R246" i="24"/>
  <c r="P275" i="24"/>
  <c r="M301" i="24"/>
  <c r="J228" i="24"/>
  <c r="H234" i="24"/>
  <c r="E292" i="24"/>
  <c r="DB290" i="24"/>
  <c r="AQ259" i="24"/>
  <c r="BN266" i="24"/>
  <c r="BX302" i="24"/>
  <c r="CI253" i="24"/>
  <c r="CS290" i="24"/>
  <c r="CY259" i="24"/>
  <c r="CJ249" i="24"/>
  <c r="CZ285" i="24"/>
  <c r="BL267" i="24"/>
  <c r="BW226" i="24"/>
  <c r="CG277" i="24"/>
  <c r="CR237" i="24"/>
  <c r="CX296" i="24"/>
  <c r="AS239" i="24"/>
  <c r="BN283" i="24"/>
  <c r="BY239" i="24"/>
  <c r="CK272" i="24"/>
  <c r="CY240" i="24"/>
  <c r="AT242" i="24"/>
  <c r="AJ307" i="24"/>
  <c r="Z247" i="24"/>
  <c r="O311" i="24"/>
  <c r="E263" i="24"/>
  <c r="CU231" i="24"/>
  <c r="CR239" i="24"/>
  <c r="CP231" i="24"/>
  <c r="CM251" i="24"/>
  <c r="CJ284" i="24"/>
  <c r="CH315" i="24"/>
  <c r="CE232" i="24"/>
  <c r="CB315" i="24"/>
  <c r="BZ230" i="24"/>
  <c r="BW232" i="24"/>
  <c r="BU295" i="24"/>
  <c r="BR311" i="24"/>
  <c r="BO235" i="24"/>
  <c r="BM301" i="24"/>
  <c r="BI255" i="24"/>
  <c r="BF289" i="24"/>
  <c r="AX243" i="24"/>
  <c r="AM243" i="24"/>
  <c r="AC267" i="24"/>
  <c r="R285" i="24"/>
  <c r="H264" i="24"/>
  <c r="CV278" i="24"/>
  <c r="CS309" i="24"/>
  <c r="CP242" i="24"/>
  <c r="CN292" i="24"/>
  <c r="CK241" i="24"/>
  <c r="CI263" i="24"/>
  <c r="CF309" i="24"/>
  <c r="CC261" i="24"/>
  <c r="CA301" i="24"/>
  <c r="BX226" i="24"/>
  <c r="BV231" i="24"/>
  <c r="BS234" i="24"/>
  <c r="BP267" i="24"/>
  <c r="BN303" i="24"/>
  <c r="BJ259" i="24"/>
  <c r="BA236" i="24"/>
  <c r="AQ277" i="24"/>
  <c r="AF264" i="24"/>
  <c r="V289" i="24"/>
  <c r="L242" i="24"/>
  <c r="DB260" i="24"/>
  <c r="BK237" i="24"/>
  <c r="BH256" i="24"/>
  <c r="BE280" i="24"/>
  <c r="BC298" i="24"/>
  <c r="AZ308" i="24"/>
  <c r="AW292" i="24"/>
  <c r="AR261" i="24"/>
  <c r="AP270" i="24"/>
  <c r="AM231" i="24"/>
  <c r="AJ308" i="24"/>
  <c r="AH234" i="24"/>
  <c r="AC234" i="24"/>
  <c r="Z282" i="24"/>
  <c r="W255" i="24"/>
  <c r="U281" i="24"/>
  <c r="R249" i="24"/>
  <c r="P225" i="24"/>
  <c r="M295" i="24"/>
  <c r="J291" i="24"/>
  <c r="H294" i="24"/>
  <c r="E238" i="24"/>
  <c r="DB255" i="24"/>
  <c r="BD240" i="24"/>
  <c r="BA288" i="24"/>
  <c r="AX313" i="24"/>
  <c r="AS238" i="24"/>
  <c r="AP303" i="24"/>
  <c r="AN251" i="24"/>
  <c r="AI261" i="24"/>
  <c r="AF283" i="24"/>
  <c r="AC262" i="24"/>
  <c r="AA279" i="24"/>
  <c r="X318" i="24"/>
  <c r="V241" i="24"/>
  <c r="S263" i="24"/>
  <c r="P261" i="24"/>
  <c r="N314" i="24"/>
  <c r="K253" i="24"/>
  <c r="I230" i="24"/>
  <c r="F291" i="24"/>
  <c r="BD250" i="24"/>
  <c r="BB304" i="24"/>
  <c r="AY287" i="24"/>
  <c r="AW241" i="24"/>
  <c r="AT243" i="24"/>
  <c r="AQ265" i="24"/>
  <c r="AO277" i="24"/>
  <c r="AI299" i="24"/>
  <c r="AD265" i="24"/>
  <c r="AB285" i="24"/>
  <c r="Y302" i="24"/>
  <c r="V259" i="24"/>
  <c r="T286" i="24"/>
  <c r="Q291" i="24"/>
  <c r="O263" i="24"/>
  <c r="L235" i="24"/>
  <c r="I317" i="24"/>
  <c r="G317" i="24"/>
  <c r="D292" i="24"/>
  <c r="Q259" i="24"/>
  <c r="BE313" i="24"/>
  <c r="BR292" i="24"/>
  <c r="CB230" i="24"/>
  <c r="CM291" i="24"/>
  <c r="CW263" i="24"/>
  <c r="CZ304" i="24"/>
  <c r="CR273" i="24"/>
  <c r="L305" i="24"/>
  <c r="BB234" i="24"/>
  <c r="BP304" i="24"/>
  <c r="CA276" i="24"/>
  <c r="CK319" i="24"/>
  <c r="CV241" i="24"/>
  <c r="CZ318" i="24"/>
  <c r="S296" i="24"/>
  <c r="BF264" i="24"/>
  <c r="BR230" i="24"/>
  <c r="CC276" i="24"/>
  <c r="CS276" i="24"/>
  <c r="BA293" i="24"/>
  <c r="AQ292" i="24"/>
  <c r="V230" i="24"/>
  <c r="L299" i="24"/>
  <c r="CT260" i="24"/>
  <c r="CQ275" i="24"/>
  <c r="CO318" i="24"/>
  <c r="CL316" i="24"/>
  <c r="CI293" i="24"/>
  <c r="CG227" i="24"/>
  <c r="CD250" i="24"/>
  <c r="CB269" i="24"/>
  <c r="BY301" i="24"/>
  <c r="BV248" i="24"/>
  <c r="BT253" i="24"/>
  <c r="BQ311" i="24"/>
  <c r="BO246" i="24"/>
  <c r="BL261" i="24"/>
  <c r="BH245" i="24"/>
  <c r="BE272" i="24"/>
  <c r="AT282" i="24"/>
  <c r="AJ276" i="24"/>
  <c r="Z224" i="24"/>
  <c r="O316" i="24"/>
  <c r="E272" i="24"/>
  <c r="CU304" i="24"/>
  <c r="CR230" i="24"/>
  <c r="CP247" i="24"/>
  <c r="CM274" i="24"/>
  <c r="CJ299" i="24"/>
  <c r="CH298" i="24"/>
  <c r="CE257" i="24"/>
  <c r="CC224" i="24"/>
  <c r="BZ246" i="24"/>
  <c r="BW252" i="24"/>
  <c r="BU306" i="24"/>
  <c r="BR232" i="24"/>
  <c r="BO269" i="24"/>
  <c r="BM229" i="24"/>
  <c r="BI265" i="24"/>
  <c r="BF253" i="24"/>
  <c r="AX266" i="24"/>
  <c r="AN227" i="24"/>
  <c r="AC303" i="24"/>
  <c r="S278" i="24"/>
  <c r="H243" i="24"/>
  <c r="BL286" i="24"/>
  <c r="BJ305" i="24"/>
  <c r="BD277" i="24"/>
  <c r="BB262" i="24"/>
  <c r="AY239" i="24"/>
  <c r="AW278" i="24"/>
  <c r="AT267" i="24"/>
  <c r="AQ299" i="24"/>
  <c r="AO251" i="24"/>
  <c r="AJ242" i="24"/>
  <c r="AD315" i="24"/>
  <c r="AB317" i="24"/>
  <c r="Y305" i="24"/>
  <c r="V307" i="24"/>
  <c r="T240" i="24"/>
  <c r="Q311" i="24"/>
  <c r="O290" i="24"/>
  <c r="L262" i="24"/>
  <c r="I260" i="24"/>
  <c r="G254" i="24"/>
  <c r="D305" i="24"/>
  <c r="BC320" i="24"/>
  <c r="AZ306" i="24"/>
  <c r="AW271" i="24"/>
  <c r="AR253" i="24"/>
  <c r="AP275" i="24"/>
  <c r="AM317" i="24"/>
  <c r="AJ306" i="24"/>
  <c r="AH276" i="24"/>
  <c r="AC240" i="24"/>
  <c r="Z260" i="24"/>
  <c r="W254" i="24"/>
  <c r="U313" i="24"/>
  <c r="R233" i="24"/>
  <c r="O317" i="24"/>
  <c r="M267" i="24"/>
  <c r="J272" i="24"/>
  <c r="H259" i="24"/>
  <c r="E241" i="24"/>
  <c r="DB252" i="24"/>
  <c r="BD229" i="24"/>
  <c r="BA269" i="24"/>
  <c r="AX297" i="24"/>
  <c r="AS225" i="24"/>
  <c r="AP309" i="24"/>
  <c r="AN231" i="24"/>
  <c r="AI277" i="24"/>
  <c r="AF281" i="24"/>
  <c r="AC256" i="24"/>
  <c r="AA289" i="24"/>
  <c r="X305" i="24"/>
  <c r="V257" i="24"/>
  <c r="S249" i="24"/>
  <c r="P253" i="24"/>
  <c r="N300" i="24"/>
  <c r="K272" i="24"/>
  <c r="I226" i="24"/>
  <c r="F294" i="24"/>
  <c r="DB258" i="24"/>
  <c r="BJ274" i="24"/>
  <c r="BU233" i="24"/>
  <c r="CF292" i="24"/>
  <c r="CP302" i="24"/>
  <c r="CX305" i="24"/>
  <c r="DA238" i="24"/>
  <c r="CW311" i="24"/>
  <c r="Z239" i="24"/>
  <c r="BH270" i="24"/>
  <c r="BT261" i="24"/>
  <c r="CD300" i="24"/>
  <c r="CO227" i="24"/>
  <c r="CW225" i="24"/>
  <c r="DA234" i="24"/>
  <c r="BK229" i="24"/>
  <c r="BV258" i="24"/>
  <c r="CF261" i="24"/>
  <c r="CW286" i="24"/>
  <c r="AI306" i="24"/>
  <c r="AT296" i="24"/>
  <c r="BD252" i="24"/>
  <c r="L258" i="24"/>
  <c r="V321" i="24"/>
  <c r="AF268" i="24"/>
  <c r="AQ236" i="24"/>
  <c r="D293" i="24"/>
  <c r="X300" i="24"/>
  <c r="AO308" i="24"/>
  <c r="BF299" i="24"/>
  <c r="AP311" i="24"/>
  <c r="BT280" i="24"/>
  <c r="CL267" i="24"/>
  <c r="AB315" i="24"/>
  <c r="BP311" i="24"/>
  <c r="CH310" i="24"/>
  <c r="N239" i="24"/>
  <c r="BN314" i="24"/>
  <c r="BT235" i="24"/>
  <c r="BZ258" i="24"/>
  <c r="CF307" i="24"/>
  <c r="CK289" i="24"/>
  <c r="CQ258" i="24"/>
  <c r="CV251" i="24"/>
  <c r="CY230" i="24"/>
  <c r="CD270" i="24"/>
  <c r="CK312" i="24"/>
  <c r="BY289" i="24"/>
  <c r="CI277" i="24"/>
  <c r="CT249" i="24"/>
  <c r="CY281" i="24"/>
  <c r="G246" i="24"/>
  <c r="AW306" i="24"/>
  <c r="BO250" i="24"/>
  <c r="BZ321" i="24"/>
  <c r="CM239" i="24"/>
  <c r="CZ226" i="24"/>
  <c r="AJ235" i="24"/>
  <c r="BK266" i="24"/>
  <c r="BV267" i="24"/>
  <c r="CG315" i="24"/>
  <c r="CQ239" i="24"/>
  <c r="CX238" i="24"/>
  <c r="DB286" i="24"/>
  <c r="CY269" i="24"/>
  <c r="CW309" i="24"/>
  <c r="CT319" i="24"/>
  <c r="CR225" i="24"/>
  <c r="CO260" i="24"/>
  <c r="CL277" i="24"/>
  <c r="CJ307" i="24"/>
  <c r="CG305" i="24"/>
  <c r="CD269" i="24"/>
  <c r="CB290" i="24"/>
  <c r="BY270" i="24"/>
  <c r="BW253" i="24"/>
  <c r="BT285" i="24"/>
  <c r="BQ281" i="24"/>
  <c r="BO230" i="24"/>
  <c r="BL248" i="24"/>
  <c r="BH266" i="24"/>
  <c r="BE250" i="24"/>
  <c r="Z268" i="24"/>
  <c r="P240" i="24"/>
  <c r="E313" i="24"/>
  <c r="CU290" i="24"/>
  <c r="CR305" i="24"/>
  <c r="CP314" i="24"/>
  <c r="CM301" i="24"/>
  <c r="CK228" i="24"/>
  <c r="CH243" i="24"/>
  <c r="CE285" i="24"/>
  <c r="CC314" i="24"/>
  <c r="BZ312" i="24"/>
  <c r="BW282" i="24"/>
  <c r="BU307" i="24"/>
  <c r="BR237" i="24"/>
  <c r="BP273" i="24"/>
  <c r="BM288" i="24"/>
  <c r="BJ230" i="24"/>
  <c r="BF301" i="24"/>
  <c r="AY283" i="24"/>
  <c r="AN288" i="24"/>
  <c r="AD257" i="24"/>
  <c r="S320" i="24"/>
  <c r="I262" i="24"/>
  <c r="CV249" i="24"/>
  <c r="CS268" i="24"/>
  <c r="CQ273" i="24"/>
  <c r="CN307" i="24"/>
  <c r="CK294" i="24"/>
  <c r="CI247" i="24"/>
  <c r="CF239" i="24"/>
  <c r="CD259" i="24"/>
  <c r="CA270" i="24"/>
  <c r="BX258" i="24"/>
  <c r="BV268" i="24"/>
  <c r="BS256" i="24"/>
  <c r="BQ224" i="24"/>
  <c r="BN261" i="24"/>
  <c r="BK318" i="24"/>
  <c r="BB259" i="24"/>
  <c r="AR310" i="24"/>
  <c r="W246" i="24"/>
  <c r="L300" i="24"/>
  <c r="BK321" i="24"/>
  <c r="BH293" i="24"/>
  <c r="BF225" i="24"/>
  <c r="BC262" i="24"/>
  <c r="AZ258" i="24"/>
  <c r="AX305" i="24"/>
  <c r="AR276" i="24"/>
  <c r="AP243" i="24"/>
  <c r="AM249" i="24"/>
  <c r="AH261" i="24"/>
  <c r="AC269" i="24"/>
  <c r="Z318" i="24"/>
  <c r="X246" i="24"/>
  <c r="U274" i="24"/>
  <c r="R294" i="24"/>
  <c r="P270" i="24"/>
  <c r="M244" i="24"/>
  <c r="J312" i="24"/>
  <c r="H276" i="24"/>
  <c r="E227" i="24"/>
  <c r="BD306" i="24"/>
  <c r="BA299" i="24"/>
  <c r="AY233" i="24"/>
  <c r="AS288" i="24"/>
  <c r="AQ281" i="24"/>
  <c r="AN321" i="24"/>
  <c r="AI246" i="24"/>
  <c r="AF272" i="24"/>
  <c r="AD271" i="24"/>
  <c r="AA306" i="24"/>
  <c r="X301" i="24"/>
  <c r="V313" i="24"/>
  <c r="S239" i="24"/>
  <c r="Q242" i="24"/>
  <c r="N269" i="24"/>
  <c r="K258" i="24"/>
  <c r="I305" i="24"/>
  <c r="F281" i="24"/>
  <c r="DB271" i="24"/>
  <c r="BB250" i="24"/>
  <c r="AY273" i="24"/>
  <c r="AW315" i="24"/>
  <c r="AT302" i="24"/>
  <c r="AR231" i="24"/>
  <c r="AO261" i="24"/>
  <c r="AJ294" i="24"/>
  <c r="AD317" i="24"/>
  <c r="AB249" i="24"/>
  <c r="Y309" i="24"/>
  <c r="W240" i="24"/>
  <c r="T319" i="24"/>
  <c r="Q316" i="24"/>
  <c r="O315" i="24"/>
  <c r="L291" i="24"/>
  <c r="J243" i="24"/>
  <c r="G247" i="24"/>
  <c r="D258" i="24"/>
  <c r="N301" i="24"/>
  <c r="BD239" i="24"/>
  <c r="BQ252" i="24"/>
  <c r="CA307" i="24"/>
  <c r="CL298" i="24"/>
  <c r="CV289" i="24"/>
  <c r="CZ259" i="24"/>
  <c r="CQ301" i="24"/>
  <c r="I314" i="24"/>
  <c r="AY242" i="24"/>
  <c r="BP315" i="24"/>
  <c r="BZ254" i="24"/>
  <c r="CK251" i="24"/>
  <c r="CU299" i="24"/>
  <c r="CY276" i="24"/>
  <c r="P231" i="24"/>
  <c r="BE228" i="24"/>
  <c r="BQ271" i="24"/>
  <c r="CB279" i="24"/>
  <c r="CQ300" i="24"/>
  <c r="BB294" i="24"/>
  <c r="AQ233" i="24"/>
  <c r="V278" i="24"/>
  <c r="L278" i="24"/>
  <c r="CT286" i="24"/>
  <c r="CQ291" i="24"/>
  <c r="CO297" i="24"/>
  <c r="CL229" i="24"/>
  <c r="CI309" i="24"/>
  <c r="CG245" i="24"/>
  <c r="CD275" i="24"/>
  <c r="CB250" i="24"/>
  <c r="BY248" i="24"/>
  <c r="BV312" i="24"/>
  <c r="BT276" i="24"/>
  <c r="BQ232" i="24"/>
  <c r="BO264" i="24"/>
  <c r="BL296" i="24"/>
  <c r="BH312" i="24"/>
  <c r="BE306" i="24"/>
  <c r="AJ269" i="24"/>
  <c r="Z313" i="24"/>
  <c r="O266" i="24"/>
  <c r="E235" i="24"/>
  <c r="CU233" i="24"/>
  <c r="CR255" i="24"/>
  <c r="CP273" i="24"/>
  <c r="CM296" i="24"/>
  <c r="CJ321" i="24"/>
  <c r="CH238" i="24"/>
  <c r="CE309" i="24"/>
  <c r="CC245" i="24"/>
  <c r="BZ250" i="24"/>
  <c r="BW280" i="24"/>
  <c r="BU283" i="24"/>
  <c r="BR271" i="24"/>
  <c r="BO307" i="24"/>
  <c r="BM304" i="24"/>
  <c r="BI294" i="24"/>
  <c r="BF320" i="24"/>
  <c r="AX316" i="24"/>
  <c r="AN311" i="24"/>
  <c r="AC283" i="24"/>
  <c r="S254" i="24"/>
  <c r="H258" i="24"/>
  <c r="BL317" i="24"/>
  <c r="BJ272" i="24"/>
  <c r="BD298" i="24"/>
  <c r="BB226" i="24"/>
  <c r="AY262" i="24"/>
  <c r="AW283" i="24"/>
  <c r="AT287" i="24"/>
  <c r="AQ235" i="24"/>
  <c r="AO317" i="24"/>
  <c r="AJ265" i="24"/>
  <c r="AD316" i="24"/>
  <c r="AB304" i="24"/>
  <c r="Y237" i="24"/>
  <c r="W235" i="24"/>
  <c r="T261" i="24"/>
  <c r="Q239" i="24"/>
  <c r="O302" i="24"/>
  <c r="L292" i="24"/>
  <c r="I298" i="24"/>
  <c r="G267" i="24"/>
  <c r="D291" i="24"/>
  <c r="BC319" i="24"/>
  <c r="AZ226" i="24"/>
  <c r="AW299" i="24"/>
  <c r="AR269" i="24"/>
  <c r="AP266" i="24"/>
  <c r="AM254" i="24"/>
  <c r="AJ255" i="24"/>
  <c r="AH263" i="24"/>
  <c r="AC266" i="24"/>
  <c r="Z317" i="24"/>
  <c r="W265" i="24"/>
  <c r="U263" i="24"/>
  <c r="R256" i="24"/>
  <c r="P237" i="24"/>
  <c r="M314" i="24"/>
  <c r="J260" i="24"/>
  <c r="H309" i="24"/>
  <c r="E249" i="24"/>
  <c r="DB238" i="24"/>
  <c r="BD249" i="24"/>
  <c r="BA271" i="24"/>
  <c r="AX268" i="24"/>
  <c r="AS269" i="24"/>
  <c r="AQ224" i="24"/>
  <c r="AN262" i="24"/>
  <c r="AI312" i="24"/>
  <c r="AF276" i="24"/>
  <c r="AC277" i="24"/>
  <c r="AA302" i="24"/>
  <c r="X232" i="24"/>
  <c r="V281" i="24"/>
  <c r="S282" i="24"/>
  <c r="P256" i="24"/>
  <c r="N228" i="24"/>
  <c r="K271" i="24"/>
  <c r="I241" i="24"/>
  <c r="F252" i="24"/>
  <c r="DB264" i="24"/>
  <c r="AD310" i="24"/>
  <c r="BJ311" i="24"/>
  <c r="BU267" i="24"/>
  <c r="CE310" i="24"/>
  <c r="CP258" i="24"/>
  <c r="CX300" i="24"/>
  <c r="DA256" i="24"/>
  <c r="CW237" i="24"/>
  <c r="Y300" i="24"/>
  <c r="BH318" i="24"/>
  <c r="BT234" i="24"/>
  <c r="CD237" i="24"/>
  <c r="CO283" i="24"/>
  <c r="CW312" i="24"/>
  <c r="DA272" i="24"/>
  <c r="AF304" i="24"/>
  <c r="BJ291" i="24"/>
  <c r="BU230" i="24"/>
  <c r="CF229" i="24"/>
  <c r="CW272" i="24"/>
  <c r="AX255" i="24"/>
  <c r="AN315" i="24"/>
  <c r="AC237" i="24"/>
  <c r="S292" i="24"/>
  <c r="H283" i="24"/>
  <c r="CV317" i="24"/>
  <c r="CS255" i="24"/>
  <c r="CP284" i="24"/>
  <c r="CN234" i="24"/>
  <c r="CK258" i="24"/>
  <c r="CI267" i="24"/>
  <c r="CF274" i="24"/>
  <c r="CC288" i="24"/>
  <c r="CA268" i="24"/>
  <c r="BX251" i="24"/>
  <c r="BV263" i="24"/>
  <c r="BS260" i="24"/>
  <c r="BP285" i="24"/>
  <c r="BN320" i="24"/>
  <c r="BJ306" i="24"/>
  <c r="BB261" i="24"/>
  <c r="AQ314" i="24"/>
  <c r="V258" i="24"/>
  <c r="L267" i="24"/>
  <c r="CT301" i="24"/>
  <c r="CQ303" i="24"/>
  <c r="CO311" i="24"/>
  <c r="CL261" i="24"/>
  <c r="CJ233" i="24"/>
  <c r="CG264" i="24"/>
  <c r="CD264" i="24"/>
  <c r="CB294" i="24"/>
  <c r="BY291" i="24"/>
  <c r="BV245" i="24"/>
  <c r="BT224" i="24"/>
  <c r="BQ256" i="24"/>
  <c r="BO277" i="24"/>
  <c r="BL319" i="24"/>
  <c r="BH233" i="24"/>
  <c r="BE283" i="24"/>
  <c r="AJ259" i="24"/>
  <c r="Z312" i="24"/>
  <c r="O297" i="24"/>
  <c r="E282" i="24"/>
  <c r="BK316" i="24"/>
  <c r="BI228" i="24"/>
  <c r="BF255" i="24"/>
  <c r="BD284" i="24"/>
  <c r="BA315" i="24"/>
  <c r="AX240" i="24"/>
  <c r="AS237" i="24"/>
  <c r="AQ256" i="24"/>
  <c r="AN284" i="24"/>
  <c r="AI292" i="24"/>
  <c r="AF306" i="24"/>
  <c r="AD225" i="24"/>
  <c r="AA225" i="24"/>
  <c r="X261" i="24"/>
  <c r="V301" i="24"/>
  <c r="S316" i="24"/>
  <c r="P321" i="24"/>
  <c r="N265" i="24"/>
  <c r="K267" i="24"/>
  <c r="I255" i="24"/>
  <c r="F314" i="24"/>
  <c r="BD313" i="24"/>
  <c r="BB306" i="24"/>
  <c r="AY250" i="24"/>
  <c r="AW249" i="24"/>
  <c r="AT294" i="24"/>
  <c r="AQ231" i="24"/>
  <c r="AO296" i="24"/>
  <c r="AJ248" i="24"/>
  <c r="AD289" i="24"/>
  <c r="AB300" i="24"/>
  <c r="Y233" i="24"/>
  <c r="W228" i="24"/>
  <c r="T257" i="24"/>
  <c r="Q235" i="24"/>
  <c r="O277" i="24"/>
  <c r="L268" i="24"/>
  <c r="I287" i="24"/>
  <c r="G278" i="24"/>
  <c r="D274" i="24"/>
  <c r="BC292" i="24"/>
  <c r="AZ304" i="24"/>
  <c r="AW269" i="24"/>
  <c r="AR271" i="24"/>
  <c r="AP280" i="24"/>
  <c r="AM236" i="24"/>
  <c r="AJ237" i="24"/>
  <c r="AH257" i="24"/>
  <c r="AC249" i="24"/>
  <c r="Z301" i="24"/>
  <c r="W280" i="24"/>
  <c r="U311" i="24"/>
  <c r="R283" i="24"/>
  <c r="P233" i="24"/>
  <c r="M298" i="24"/>
  <c r="J309" i="24"/>
  <c r="H290" i="24"/>
  <c r="E260" i="24"/>
  <c r="DB237" i="24"/>
  <c r="DB261" i="24"/>
  <c r="AR235" i="24"/>
  <c r="BN316" i="24"/>
  <c r="BX285" i="24"/>
  <c r="CI254" i="24"/>
  <c r="CS317" i="24"/>
  <c r="CY252" i="24"/>
  <c r="CK261" i="24"/>
  <c r="CZ282" i="24"/>
  <c r="AM229" i="24"/>
  <c r="BM263" i="24"/>
  <c r="BW291" i="24"/>
  <c r="CH294" i="24"/>
  <c r="CR316" i="24"/>
  <c r="CX282" i="24"/>
  <c r="D238" i="24"/>
  <c r="AT286" i="24"/>
  <c r="BN247" i="24"/>
  <c r="BY266" i="24"/>
  <c r="CK262" i="24"/>
  <c r="CY289" i="24"/>
  <c r="AO236" i="24"/>
  <c r="CV285" i="24"/>
  <c r="CQ271" i="24"/>
  <c r="CK309" i="24"/>
  <c r="CF284" i="24"/>
  <c r="CA310" i="24"/>
  <c r="BV280" i="24"/>
  <c r="BQ259" i="24"/>
  <c r="BN307" i="24"/>
  <c r="AR257" i="24"/>
  <c r="W282" i="24"/>
  <c r="DB316" i="24"/>
  <c r="BH235" i="24"/>
  <c r="BC277" i="24"/>
  <c r="AZ311" i="24"/>
  <c r="AP282" i="24"/>
  <c r="Z263" i="24"/>
  <c r="U321" i="24"/>
  <c r="P234" i="24"/>
  <c r="K236" i="24"/>
  <c r="E261" i="24"/>
  <c r="BD267" i="24"/>
  <c r="AY272" i="24"/>
  <c r="AS273" i="24"/>
  <c r="AN257" i="24"/>
  <c r="AI296" i="24"/>
  <c r="AD307" i="24"/>
  <c r="X296" i="24"/>
  <c r="S255" i="24"/>
  <c r="N241" i="24"/>
  <c r="I245" i="24"/>
  <c r="D248" i="24"/>
  <c r="BB299" i="24"/>
  <c r="AW230" i="24"/>
  <c r="AT251" i="24"/>
  <c r="AO306" i="24"/>
  <c r="AJ238" i="24"/>
  <c r="Y256" i="24"/>
  <c r="W271" i="24"/>
  <c r="Q309" i="24"/>
  <c r="L248" i="24"/>
  <c r="G273" i="24"/>
  <c r="M251" i="24"/>
  <c r="BQ276" i="24"/>
  <c r="CA299" i="24"/>
  <c r="CV280" i="24"/>
  <c r="CP300" i="24"/>
  <c r="AX269" i="24"/>
  <c r="BZ273" i="24"/>
  <c r="CJ247" i="24"/>
  <c r="CY312" i="24"/>
  <c r="BD273" i="24"/>
  <c r="CA302" i="24"/>
  <c r="CN248" i="24"/>
  <c r="CV235" i="24"/>
  <c r="BF313" i="24"/>
  <c r="CM237" i="24"/>
  <c r="Y252" i="24"/>
  <c r="CD265" i="24"/>
  <c r="CE275" i="24"/>
  <c r="BP295" i="24"/>
  <c r="Y277" i="24"/>
  <c r="BD303" i="24"/>
  <c r="AF295" i="24"/>
  <c r="BA290" i="24"/>
  <c r="R230" i="24"/>
  <c r="AX244" i="24"/>
  <c r="CN235" i="24"/>
  <c r="BO313" i="24"/>
  <c r="CU234" i="24"/>
  <c r="BK311" i="24"/>
  <c r="BV284" i="24"/>
  <c r="CF268" i="24"/>
  <c r="CQ250" i="24"/>
  <c r="DA289" i="24"/>
  <c r="BY315" i="24"/>
  <c r="F271" i="24"/>
  <c r="BB271" i="24"/>
  <c r="AW245" i="24"/>
  <c r="BN234" i="24"/>
  <c r="CN293" i="24"/>
  <c r="CY242" i="24"/>
  <c r="BL260" i="24"/>
  <c r="AH248" i="24"/>
  <c r="AC264" i="24"/>
  <c r="E259" i="24"/>
  <c r="AJ232" i="24"/>
  <c r="L288" i="24"/>
  <c r="AQ225" i="24"/>
  <c r="AM306" i="24"/>
  <c r="CH235" i="24"/>
  <c r="BH317" i="24"/>
  <c r="CN286" i="24"/>
  <c r="BH253" i="24"/>
  <c r="BT236" i="24"/>
  <c r="CD297" i="24"/>
  <c r="CO266" i="24"/>
  <c r="CY256" i="24"/>
  <c r="CF248" i="24"/>
  <c r="BL291" i="24"/>
  <c r="E308" i="24"/>
  <c r="Z253" i="24"/>
  <c r="W234" i="24"/>
  <c r="AS235" i="24"/>
  <c r="AR295" i="24"/>
  <c r="BW251" i="24"/>
  <c r="BR241" i="24"/>
  <c r="BH315" i="24"/>
  <c r="BZ245" i="24"/>
  <c r="CQ244" i="24"/>
  <c r="CB310" i="24"/>
  <c r="AF229" i="24"/>
  <c r="CU247" i="24"/>
  <c r="BB303" i="24"/>
  <c r="CP229" i="24"/>
  <c r="BM287" i="24"/>
  <c r="CR302" i="24"/>
  <c r="CY298" i="24"/>
  <c r="CT291" i="24"/>
  <c r="CO252" i="24"/>
  <c r="CG301" i="24"/>
  <c r="BY281" i="24"/>
  <c r="BQ257" i="24"/>
  <c r="BH269" i="24"/>
  <c r="AJ229" i="24"/>
  <c r="D299" i="24"/>
  <c r="CO238" i="24"/>
  <c r="CH254" i="24"/>
  <c r="BZ314" i="24"/>
  <c r="BR255" i="24"/>
  <c r="BI309" i="24"/>
  <c r="AW317" i="24"/>
  <c r="AB283" i="24"/>
  <c r="CV227" i="24"/>
  <c r="CN295" i="24"/>
  <c r="CF253" i="24"/>
  <c r="BX321" i="24"/>
  <c r="BP309" i="24"/>
  <c r="AF263" i="24"/>
  <c r="BM302" i="24"/>
  <c r="BE311" i="24"/>
  <c r="AW294" i="24"/>
  <c r="AP225" i="24"/>
  <c r="AH309" i="24"/>
  <c r="Z235" i="24"/>
  <c r="R280" i="24"/>
  <c r="M228" i="24"/>
  <c r="E242" i="24"/>
  <c r="BA235" i="24"/>
  <c r="AN287" i="24"/>
  <c r="AF228" i="24"/>
  <c r="X302" i="24"/>
  <c r="P281" i="24"/>
  <c r="H266" i="24"/>
  <c r="BB287" i="24"/>
  <c r="AT263" i="24"/>
  <c r="Y243" i="24"/>
  <c r="Q302" i="24"/>
  <c r="I258" i="24"/>
  <c r="S241" i="24"/>
  <c r="CC312" i="24"/>
  <c r="CZ238" i="24"/>
  <c r="BD231" i="24"/>
  <c r="CL238" i="24"/>
  <c r="U228" i="24"/>
  <c r="CC294" i="24"/>
  <c r="AP279" i="24"/>
  <c r="K241" i="24"/>
  <c r="CQ281" i="24"/>
  <c r="CL243" i="24"/>
  <c r="CD271" i="24"/>
  <c r="BV224" i="24"/>
  <c r="BN280" i="24"/>
  <c r="BD302" i="24"/>
  <c r="X311" i="24"/>
  <c r="CU224" i="24"/>
  <c r="CM308" i="24"/>
  <c r="CE226" i="24"/>
  <c r="BW293" i="24"/>
  <c r="BO319" i="24"/>
  <c r="BE321" i="24"/>
  <c r="G270" i="24"/>
  <c r="AY276" i="24"/>
  <c r="AQ228" i="24"/>
  <c r="AI297" i="24"/>
  <c r="AA312" i="24"/>
  <c r="V264" i="24"/>
  <c r="N297" i="24"/>
  <c r="G230" i="24"/>
  <c r="BB232" i="24"/>
  <c r="AM319" i="24"/>
  <c r="W299" i="24"/>
  <c r="O257" i="24"/>
  <c r="G274" i="24"/>
  <c r="BC255" i="24"/>
  <c r="AN249" i="24"/>
  <c r="AF287" i="24"/>
  <c r="X238" i="24"/>
  <c r="P303" i="24"/>
  <c r="H307" i="24"/>
  <c r="CZ252" i="24"/>
  <c r="BV291" i="24"/>
  <c r="CX240" i="24"/>
  <c r="CX299" i="24"/>
  <c r="BU315" i="24"/>
  <c r="CX224" i="24"/>
  <c r="BL242" i="24"/>
  <c r="CX320" i="24"/>
  <c r="AB306" i="24"/>
  <c r="CU297" i="24"/>
  <c r="CN233" i="24"/>
  <c r="CF321" i="24"/>
  <c r="BX246" i="24"/>
  <c r="BP319" i="24"/>
  <c r="AP250" i="24"/>
  <c r="J314" i="24"/>
  <c r="CQ294" i="24"/>
  <c r="CI258" i="24"/>
  <c r="CD256" i="24"/>
  <c r="BV277" i="24"/>
  <c r="BN321" i="24"/>
  <c r="BD268" i="24"/>
  <c r="X321" i="24"/>
  <c r="BK290" i="24"/>
  <c r="BC267" i="24"/>
  <c r="AX263" i="24"/>
  <c r="AP283" i="24"/>
  <c r="AH272" i="24"/>
  <c r="AA252" i="24"/>
  <c r="S301" i="24"/>
  <c r="K277" i="24"/>
  <c r="BD248" i="24"/>
  <c r="AN305" i="24"/>
  <c r="Y276" i="24"/>
  <c r="Q282" i="24"/>
  <c r="L240" i="24"/>
  <c r="G233" i="24"/>
  <c r="AZ242" i="24"/>
  <c r="AR288" i="24"/>
  <c r="AJ226" i="24"/>
  <c r="AB288" i="24"/>
  <c r="T239" i="24"/>
  <c r="M264" i="24"/>
  <c r="E319" i="24"/>
  <c r="AW264" i="24"/>
  <c r="CJ237" i="24"/>
  <c r="CY296" i="24"/>
  <c r="BN231" i="24"/>
  <c r="CS234" i="24"/>
  <c r="AY292" i="24"/>
  <c r="CN238" i="24"/>
  <c r="AX279" i="24"/>
  <c r="AA240" i="24"/>
  <c r="K302" i="24"/>
  <c r="BJ267" i="24"/>
  <c r="BE242" i="24"/>
  <c r="AQ238" i="24"/>
  <c r="BW230" i="24"/>
  <c r="CH320" i="24"/>
  <c r="CY272" i="24"/>
  <c r="BU296" i="24"/>
  <c r="BS297" i="24"/>
  <c r="CW273" i="24"/>
  <c r="BH272" i="24"/>
  <c r="CV314" i="24"/>
  <c r="BP298" i="24"/>
  <c r="CV293" i="24"/>
  <c r="CX249" i="24"/>
  <c r="CP303" i="24"/>
  <c r="CI241" i="24"/>
  <c r="CA306" i="24"/>
  <c r="BU275" i="24"/>
  <c r="BN270" i="24"/>
  <c r="BA231" i="24"/>
  <c r="V302" i="24"/>
  <c r="CT228" i="24"/>
  <c r="CL272" i="24"/>
  <c r="CD289" i="24"/>
  <c r="BV286" i="24"/>
  <c r="BN299" i="24"/>
  <c r="BE224" i="24"/>
  <c r="Y255" i="24"/>
  <c r="CU295" i="24"/>
  <c r="CM245" i="24"/>
  <c r="CH276" i="24"/>
  <c r="BZ290" i="24"/>
  <c r="BU253" i="24"/>
  <c r="BM267" i="24"/>
  <c r="AX290" i="24"/>
  <c r="R265" i="24"/>
  <c r="BJ256" i="24"/>
  <c r="BB310" i="24"/>
  <c r="AT229" i="24"/>
  <c r="AD279" i="24"/>
  <c r="V245" i="24"/>
  <c r="O246" i="24"/>
  <c r="G297" i="24"/>
  <c r="BC272" i="24"/>
  <c r="AM289" i="24"/>
  <c r="W296" i="24"/>
  <c r="O255" i="24"/>
  <c r="H239" i="24"/>
  <c r="DB297" i="24"/>
  <c r="AX258" i="24"/>
  <c r="AP235" i="24"/>
  <c r="AI247" i="24"/>
  <c r="AA288" i="24"/>
  <c r="S313" i="24"/>
  <c r="N284" i="24"/>
  <c r="F249" i="24"/>
  <c r="BJ237" i="24"/>
  <c r="CP280" i="24"/>
  <c r="CX254" i="24"/>
  <c r="BT249" i="24"/>
  <c r="CW297" i="24"/>
  <c r="BK274" i="24"/>
  <c r="CG239" i="24"/>
  <c r="AM266" i="24"/>
  <c r="G231" i="24"/>
  <c r="CP224" i="24"/>
  <c r="CH291" i="24"/>
  <c r="CC303" i="24"/>
  <c r="BU249" i="24"/>
  <c r="BM276" i="24"/>
  <c r="AZ261" i="24"/>
  <c r="U314" i="24"/>
  <c r="CT307" i="24"/>
  <c r="CL228" i="24"/>
  <c r="CD266" i="24"/>
  <c r="BV311" i="24"/>
  <c r="BN293" i="24"/>
  <c r="BH311" i="24"/>
  <c r="AI290" i="24"/>
  <c r="D224" i="24"/>
  <c r="BF269" i="24"/>
  <c r="AX295" i="24"/>
  <c r="AP292" i="24"/>
  <c r="AH246" i="24"/>
  <c r="AA276" i="24"/>
  <c r="S243" i="24"/>
  <c r="K312" i="24"/>
  <c r="BD224" i="24"/>
  <c r="AQ285" i="24"/>
  <c r="AI241" i="24"/>
  <c r="AA284" i="24"/>
  <c r="T273" i="24"/>
  <c r="L261" i="24"/>
  <c r="D297" i="24"/>
  <c r="AW256" i="24"/>
  <c r="AO310" i="24"/>
  <c r="AH231" i="24"/>
  <c r="AB303" i="24"/>
  <c r="T293" i="24"/>
  <c r="O282" i="24"/>
  <c r="G286" i="24"/>
  <c r="AW295" i="24"/>
  <c r="CJ311" i="24"/>
  <c r="CM256" i="24"/>
  <c r="BX264" i="24"/>
  <c r="CY233" i="24"/>
  <c r="BP235" i="24"/>
  <c r="DA274" i="24"/>
  <c r="AT290" i="24"/>
  <c r="N264" i="24"/>
  <c r="CR265" i="24"/>
  <c r="CJ229" i="24"/>
  <c r="CB247" i="24"/>
  <c r="BT314" i="24"/>
  <c r="BL299" i="24"/>
  <c r="AW290" i="24"/>
  <c r="R321" i="24"/>
  <c r="CS231" i="24"/>
  <c r="CN265" i="24"/>
  <c r="CF266" i="24"/>
  <c r="BX281" i="24"/>
  <c r="BP320" i="24"/>
  <c r="AF315" i="24"/>
  <c r="K233" i="24"/>
  <c r="BH321" i="24"/>
  <c r="AZ231" i="24"/>
  <c r="AR316" i="24"/>
  <c r="AJ231" i="24"/>
  <c r="AB266" i="24"/>
  <c r="W239" i="24"/>
  <c r="O291" i="24"/>
  <c r="G303" i="24"/>
  <c r="BC312" i="24"/>
  <c r="AN293" i="24"/>
  <c r="AF249" i="24"/>
  <c r="X264" i="24"/>
  <c r="S227" i="24"/>
  <c r="N231" i="24"/>
  <c r="F311" i="24"/>
  <c r="AY282" i="24"/>
  <c r="AQ276" i="24"/>
  <c r="AI235" i="24"/>
  <c r="AA310" i="24"/>
  <c r="T275" i="24"/>
  <c r="L253" i="24"/>
  <c r="D280" i="24"/>
  <c r="BF298" i="24"/>
  <c r="CM298" i="24"/>
  <c r="CZ307" i="24"/>
  <c r="BE271" i="24"/>
  <c r="CL234" i="24"/>
  <c r="V308" i="24"/>
  <c r="CD273" i="24"/>
  <c r="AQ284" i="24"/>
  <c r="S297" i="24"/>
  <c r="BC293" i="24"/>
  <c r="BB318" i="24"/>
  <c r="CG308" i="24"/>
  <c r="CD238" i="24"/>
  <c r="BE257" i="24"/>
  <c r="BX298" i="24"/>
  <c r="CO263" i="24"/>
  <c r="CK296" i="24"/>
  <c r="BJ315" i="24"/>
  <c r="CQ282" i="24"/>
  <c r="AM294" i="24"/>
  <c r="CH268" i="24"/>
  <c r="BH284" i="24"/>
  <c r="CO258" i="24"/>
  <c r="CZ247" i="24"/>
  <c r="CU257" i="24"/>
  <c r="CM272" i="24"/>
  <c r="CE239" i="24"/>
  <c r="BZ235" i="24"/>
  <c r="BM319" i="24"/>
  <c r="AX273" i="24"/>
  <c r="S245" i="24"/>
  <c r="CS308" i="24"/>
  <c r="CK226" i="24"/>
  <c r="CC250" i="24"/>
  <c r="BU313" i="24"/>
  <c r="BN297" i="24"/>
  <c r="BA277" i="24"/>
  <c r="V279" i="24"/>
  <c r="CT263" i="24"/>
  <c r="CL289" i="24"/>
  <c r="CD251" i="24"/>
  <c r="BY317" i="24"/>
  <c r="BQ320" i="24"/>
  <c r="BH304" i="24"/>
  <c r="AJ247" i="24"/>
  <c r="O281" i="24"/>
  <c r="BI241" i="24"/>
  <c r="BA298" i="24"/>
  <c r="AS260" i="24"/>
  <c r="AC268" i="24"/>
  <c r="V248" i="24"/>
  <c r="P259" i="24"/>
  <c r="I232" i="24"/>
  <c r="BB300" i="24"/>
  <c r="AT253" i="24"/>
  <c r="AO294" i="24"/>
  <c r="Y318" i="24"/>
  <c r="Q292" i="24"/>
  <c r="I263" i="24"/>
  <c r="BC273" i="24"/>
  <c r="AP257" i="24"/>
  <c r="AH285" i="24"/>
  <c r="Z264" i="24"/>
  <c r="R300" i="24"/>
  <c r="J265" i="24"/>
  <c r="DB257" i="24"/>
  <c r="BN262" i="24"/>
  <c r="CT288" i="24"/>
  <c r="DA261" i="24"/>
  <c r="BX232" i="24"/>
  <c r="CU315" i="24"/>
  <c r="CN283" i="24"/>
  <c r="CF231" i="24"/>
  <c r="CA263" i="24"/>
  <c r="BS317" i="24"/>
  <c r="BJ253" i="24"/>
  <c r="AP305" i="24"/>
  <c r="K281" i="24"/>
  <c r="BH320" i="24"/>
  <c r="AZ253" i="24"/>
  <c r="AO291" i="24"/>
  <c r="AH270" i="24"/>
  <c r="Z274" i="24"/>
  <c r="R261" i="24"/>
  <c r="J318" i="24"/>
  <c r="DB293" i="24"/>
  <c r="AX226" i="24"/>
  <c r="AP299" i="24"/>
  <c r="AH321" i="24"/>
  <c r="AC312" i="24"/>
  <c r="U242" i="24"/>
  <c r="P227" i="24"/>
  <c r="H271" i="24"/>
  <c r="BB281" i="24"/>
  <c r="AT295" i="24"/>
  <c r="AD301" i="24"/>
  <c r="V291" i="24"/>
  <c r="Q294" i="24"/>
  <c r="I240" i="24"/>
  <c r="T266" i="24"/>
  <c r="CC292" i="24"/>
  <c r="CZ256" i="24"/>
  <c r="BE253" i="24"/>
  <c r="CL311" i="24"/>
  <c r="V317" i="24"/>
  <c r="BS282" i="24"/>
  <c r="CT267" i="24"/>
  <c r="AF233" i="24"/>
  <c r="CV298" i="24"/>
  <c r="CO228" i="24"/>
  <c r="CG263" i="24"/>
  <c r="BY258" i="24"/>
  <c r="BQ275" i="24"/>
  <c r="BH246" i="24"/>
  <c r="AI238" i="24"/>
  <c r="D266" i="24"/>
  <c r="CO241" i="24"/>
  <c r="CJ298" i="24"/>
  <c r="CB289" i="24"/>
  <c r="BU224" i="24"/>
  <c r="BM245" i="24"/>
  <c r="AW318" i="24"/>
  <c r="AB255" i="24"/>
  <c r="BL295" i="24"/>
  <c r="BD279" i="24"/>
  <c r="AO262" i="24"/>
  <c r="AB233" i="24"/>
  <c r="T254" i="24"/>
  <c r="L319" i="24"/>
  <c r="D237" i="24"/>
  <c r="AW285" i="24"/>
  <c r="AO255" i="24"/>
  <c r="AH271" i="24"/>
  <c r="Z291" i="24"/>
  <c r="R273" i="24"/>
  <c r="M305" i="24"/>
  <c r="G296" i="24"/>
  <c r="BC271" i="24"/>
  <c r="AN290" i="24"/>
  <c r="AF292" i="24"/>
  <c r="X307" i="24"/>
  <c r="P298" i="24"/>
  <c r="H262" i="24"/>
  <c r="AH317" i="24"/>
  <c r="BV310" i="24"/>
  <c r="CX307" i="24"/>
  <c r="AC316" i="24"/>
  <c r="BU259" i="24"/>
  <c r="CX269" i="24"/>
  <c r="BK283" i="24"/>
  <c r="CX312" i="24"/>
  <c r="BH296" i="24"/>
  <c r="CX294" i="24"/>
  <c r="BI292" i="24"/>
  <c r="I271" i="24"/>
  <c r="S310" i="24"/>
  <c r="AD238" i="24"/>
  <c r="AN299" i="24"/>
  <c r="AX259" i="24"/>
  <c r="E298" i="24"/>
  <c r="P269" i="24"/>
  <c r="Z229" i="24"/>
  <c r="L287" i="24"/>
  <c r="W259" i="24"/>
  <c r="AR225" i="24"/>
  <c r="BB256" i="24"/>
  <c r="BL252" i="24"/>
  <c r="AN291" i="24"/>
  <c r="BM260" i="24"/>
  <c r="BW303" i="24"/>
  <c r="CH289" i="24"/>
  <c r="CR266" i="24"/>
  <c r="Z311" i="24"/>
  <c r="BH273" i="24"/>
  <c r="BT245" i="24"/>
  <c r="CD307" i="24"/>
  <c r="CO285" i="24"/>
  <c r="L266" i="24"/>
  <c r="BB269" i="24"/>
  <c r="BH243" i="24"/>
  <c r="BM285" i="24"/>
  <c r="BP266" i="24"/>
  <c r="BT263" i="24"/>
  <c r="BW279" i="24"/>
  <c r="CA240" i="24"/>
  <c r="CD282" i="24"/>
  <c r="CH249" i="24"/>
  <c r="CK313" i="24"/>
  <c r="CO243" i="24"/>
  <c r="CR321" i="24"/>
  <c r="CV246" i="24"/>
  <c r="CY267" i="24"/>
  <c r="DA224" i="24"/>
  <c r="CQ284" i="24"/>
  <c r="K246" i="24"/>
  <c r="CL256" i="24"/>
  <c r="P320" i="24"/>
  <c r="I272" i="24"/>
  <c r="T251" i="24"/>
  <c r="AD320" i="24"/>
  <c r="AO238" i="24"/>
  <c r="AY252" i="24"/>
  <c r="F295" i="24"/>
  <c r="P268" i="24"/>
  <c r="AA321" i="24"/>
  <c r="M313" i="24"/>
  <c r="W252" i="24"/>
  <c r="AH308" i="24"/>
  <c r="AR290" i="24"/>
  <c r="BC279" i="24"/>
  <c r="AQ272" i="24"/>
  <c r="BN300" i="24"/>
  <c r="BX252" i="24"/>
  <c r="CI308" i="24"/>
  <c r="CS277" i="24"/>
  <c r="AC317" i="24"/>
  <c r="BI285" i="24"/>
  <c r="BU317" i="24"/>
  <c r="CE225" i="24"/>
  <c r="CP271" i="24"/>
  <c r="O289" i="24"/>
  <c r="BC266" i="24"/>
  <c r="BI286" i="24"/>
  <c r="BM264" i="24"/>
  <c r="BQ315" i="24"/>
  <c r="BT243" i="24"/>
  <c r="BX287" i="24"/>
  <c r="CA244" i="24"/>
  <c r="CE298" i="24"/>
  <c r="CH271" i="24"/>
  <c r="CL295" i="24"/>
  <c r="CO319" i="24"/>
  <c r="CS259" i="24"/>
  <c r="CV297" i="24"/>
  <c r="CZ235" i="24"/>
  <c r="CZ276" i="24"/>
  <c r="CT272" i="24"/>
  <c r="CF272" i="24"/>
  <c r="BR245" i="24"/>
  <c r="AS297" i="24"/>
  <c r="AW236" i="24"/>
  <c r="R231" i="24"/>
  <c r="AN320" i="24"/>
  <c r="M230" i="24"/>
  <c r="BV269" i="24"/>
  <c r="CV238" i="24"/>
  <c r="BS227" i="24"/>
  <c r="CS260" i="24"/>
  <c r="BH303" i="24"/>
  <c r="BR279" i="24"/>
  <c r="CA290" i="24"/>
  <c r="CI227" i="24"/>
  <c r="CS280" i="24"/>
  <c r="DA303" i="24"/>
  <c r="CO261" i="24"/>
  <c r="BB302" i="24"/>
  <c r="CB319" i="24"/>
  <c r="K285" i="24"/>
  <c r="DB318" i="24"/>
  <c r="BV301" i="24"/>
  <c r="N229" i="24"/>
  <c r="X288" i="24"/>
  <c r="AH295" i="24"/>
  <c r="AS240" i="24"/>
  <c r="BC287" i="24"/>
  <c r="J288" i="24"/>
  <c r="U226" i="24"/>
  <c r="AO233" i="24"/>
  <c r="AZ232" i="24"/>
  <c r="G280" i="24"/>
  <c r="Q315" i="24"/>
  <c r="AB225" i="24"/>
  <c r="R284" i="24"/>
  <c r="BF226" i="24"/>
  <c r="BR229" i="24"/>
  <c r="CB264" i="24"/>
  <c r="CM313" i="24"/>
  <c r="D246" i="24"/>
  <c r="AT269" i="24"/>
  <c r="BN304" i="24"/>
  <c r="BY243" i="24"/>
  <c r="CI265" i="24"/>
  <c r="CT262" i="24"/>
  <c r="AF307" i="24"/>
  <c r="BF233" i="24"/>
  <c r="BK224" i="24"/>
  <c r="BO286" i="24"/>
  <c r="BR297" i="24"/>
  <c r="BV265" i="24"/>
  <c r="BY318" i="24"/>
  <c r="CC244" i="24"/>
  <c r="CF312" i="24"/>
  <c r="CJ246" i="24"/>
  <c r="CM287" i="24"/>
  <c r="CP296" i="24"/>
  <c r="CT295" i="24"/>
  <c r="CW289" i="24"/>
  <c r="DA278" i="24"/>
  <c r="CX298" i="24"/>
  <c r="CM263" i="24"/>
  <c r="BY240" i="24"/>
  <c r="BK308" i="24"/>
  <c r="U243" i="24"/>
  <c r="CZ310" i="24"/>
  <c r="CH296" i="24"/>
  <c r="DA269" i="24"/>
  <c r="J258" i="24"/>
  <c r="U244" i="24"/>
  <c r="AP228" i="24"/>
  <c r="AZ237" i="24"/>
  <c r="G244" i="24"/>
  <c r="R304" i="24"/>
  <c r="AC226" i="24"/>
  <c r="AM320" i="24"/>
  <c r="BA263" i="24"/>
  <c r="N260" i="24"/>
  <c r="AI256" i="24"/>
  <c r="AZ313" i="24"/>
  <c r="P274" i="24"/>
  <c r="BN287" i="24"/>
  <c r="CE305" i="24"/>
  <c r="BI264" i="24"/>
  <c r="CB261" i="24"/>
  <c r="CS247" i="24"/>
  <c r="BC231" i="24"/>
  <c r="BK296" i="24"/>
  <c r="BR310" i="24"/>
  <c r="BX284" i="24"/>
  <c r="CD225" i="24"/>
  <c r="CI225" i="24"/>
  <c r="CO247" i="24"/>
  <c r="CT245" i="24"/>
  <c r="DA248" i="24"/>
  <c r="CN316" i="24"/>
  <c r="BQ260" i="24"/>
  <c r="F224" i="24"/>
  <c r="BO274" i="24"/>
  <c r="BU319" i="24"/>
  <c r="CE229" i="24"/>
  <c r="CP290" i="24"/>
  <c r="CX287" i="24"/>
  <c r="DA287" i="24"/>
  <c r="BK299" i="24"/>
  <c r="BV232" i="24"/>
  <c r="CF296" i="24"/>
  <c r="CW267" i="24"/>
  <c r="T246" i="24"/>
  <c r="BF237" i="24"/>
  <c r="BR320" i="24"/>
  <c r="CC237" i="24"/>
  <c r="CM255" i="24"/>
  <c r="CW264" i="24"/>
  <c r="CZ254" i="24"/>
  <c r="CZ245" i="24"/>
  <c r="CX293" i="24"/>
  <c r="CU269" i="24"/>
  <c r="CR294" i="24"/>
  <c r="CP236" i="24"/>
  <c r="CM283" i="24"/>
  <c r="CK284" i="24"/>
  <c r="CH282" i="24"/>
  <c r="CE238" i="24"/>
  <c r="CC229" i="24"/>
  <c r="BZ228" i="24"/>
  <c r="BX250" i="24"/>
  <c r="BU282" i="24"/>
  <c r="BR293" i="24"/>
  <c r="BP312" i="24"/>
  <c r="BM270" i="24"/>
  <c r="BJ292" i="24"/>
  <c r="BF242" i="24"/>
  <c r="AY225" i="24"/>
  <c r="AO263" i="24"/>
  <c r="AD313" i="24"/>
  <c r="T224" i="24"/>
  <c r="I321" i="24"/>
  <c r="CV290" i="24"/>
  <c r="CS258" i="24"/>
  <c r="CQ319" i="24"/>
  <c r="CN232" i="24"/>
  <c r="CK307" i="24"/>
  <c r="CI242" i="24"/>
  <c r="CF278" i="24"/>
  <c r="CD284" i="24"/>
  <c r="CA251" i="24"/>
  <c r="BX243" i="24"/>
  <c r="BV309" i="24"/>
  <c r="BS247" i="24"/>
  <c r="BQ262" i="24"/>
  <c r="BN256" i="24"/>
  <c r="BK314" i="24"/>
  <c r="BC253" i="24"/>
  <c r="AR315" i="24"/>
  <c r="AH266" i="24"/>
  <c r="W302" i="24"/>
  <c r="M236" i="24"/>
  <c r="DB248" i="24"/>
  <c r="CT246" i="24"/>
  <c r="CR264" i="24"/>
  <c r="CO253" i="24"/>
  <c r="CL315" i="24"/>
  <c r="CJ310" i="24"/>
  <c r="CG316" i="24"/>
  <c r="CE243" i="24"/>
  <c r="CB239" i="24"/>
  <c r="BY320" i="24"/>
  <c r="BW292" i="24"/>
  <c r="BT308" i="24"/>
  <c r="BQ296" i="24"/>
  <c r="BO240" i="24"/>
  <c r="BL314" i="24"/>
  <c r="BI226" i="24"/>
  <c r="BE308" i="24"/>
  <c r="AA269" i="24"/>
  <c r="P245" i="24"/>
  <c r="F266" i="24"/>
  <c r="BL270" i="24"/>
  <c r="BI232" i="24"/>
  <c r="BF300" i="24"/>
  <c r="BD259" i="24"/>
  <c r="BA287" i="24"/>
  <c r="AY286" i="24"/>
  <c r="AS256" i="24"/>
  <c r="AQ295" i="24"/>
  <c r="AN259" i="24"/>
  <c r="AI231" i="24"/>
  <c r="AF248" i="24"/>
  <c r="AD318" i="24"/>
  <c r="AA274" i="24"/>
  <c r="Y232" i="24"/>
  <c r="V250" i="24"/>
  <c r="S304" i="24"/>
  <c r="Q275" i="24"/>
  <c r="N289" i="24"/>
  <c r="K288" i="24"/>
  <c r="I270" i="24"/>
  <c r="F298" i="24"/>
  <c r="D276" i="24"/>
  <c r="DB285" i="24"/>
  <c r="BB290" i="24"/>
  <c r="AY309" i="24"/>
  <c r="AW252" i="24"/>
  <c r="AT272" i="24"/>
  <c r="AR254" i="24"/>
  <c r="AO305" i="24"/>
  <c r="AJ260" i="24"/>
  <c r="AB305" i="24"/>
  <c r="Y247" i="24"/>
  <c r="W289" i="24"/>
  <c r="T295" i="24"/>
  <c r="R236" i="24"/>
  <c r="O234" i="24"/>
  <c r="L296" i="24"/>
  <c r="J315" i="24"/>
  <c r="G251" i="24"/>
  <c r="D314" i="24"/>
  <c r="BC240" i="24"/>
  <c r="AZ289" i="24"/>
  <c r="AX296" i="24"/>
  <c r="AS224" i="24"/>
  <c r="AP278" i="24"/>
  <c r="AM286" i="24"/>
  <c r="AH313" i="24"/>
  <c r="AC228" i="24"/>
  <c r="Z249" i="24"/>
  <c r="X248" i="24"/>
  <c r="U306" i="24"/>
  <c r="R268" i="24"/>
  <c r="P291" i="24"/>
  <c r="M287" i="24"/>
  <c r="K247" i="24"/>
  <c r="H236" i="24"/>
  <c r="E256" i="24"/>
  <c r="DA312" i="24"/>
  <c r="AN295" i="24"/>
  <c r="BM318" i="24"/>
  <c r="BW265" i="24"/>
  <c r="CH255" i="24"/>
  <c r="CR295" i="24"/>
  <c r="CY248" i="24"/>
  <c r="CH286" i="24"/>
  <c r="CY285" i="24"/>
  <c r="AI320" i="24"/>
  <c r="BK312" i="24"/>
  <c r="BV230" i="24"/>
  <c r="CG279" i="24"/>
  <c r="CQ265" i="24"/>
  <c r="CX314" i="24"/>
  <c r="DB245" i="24"/>
  <c r="AP284" i="24"/>
  <c r="BM234" i="24"/>
  <c r="BX249" i="24"/>
  <c r="CI310" i="24"/>
  <c r="CY251" i="24"/>
  <c r="Z237" i="24"/>
  <c r="P307" i="24"/>
  <c r="E254" i="24"/>
  <c r="CU260" i="24"/>
  <c r="CR289" i="24"/>
  <c r="CP311" i="24"/>
  <c r="CM280" i="24"/>
  <c r="CJ309" i="24"/>
  <c r="CH226" i="24"/>
  <c r="CE264" i="24"/>
  <c r="CC249" i="24"/>
  <c r="BZ233" i="24"/>
  <c r="BW234" i="24"/>
  <c r="BU255" i="24"/>
  <c r="BR240" i="24"/>
  <c r="BP243" i="24"/>
  <c r="BM278" i="24"/>
  <c r="BI268" i="24"/>
  <c r="BF279" i="24"/>
  <c r="AX318" i="24"/>
  <c r="AN286" i="24"/>
  <c r="AD250" i="24"/>
  <c r="S235" i="24"/>
  <c r="I316" i="24"/>
  <c r="CV229" i="24"/>
  <c r="CS252" i="24"/>
  <c r="CQ262" i="24"/>
  <c r="CN284" i="24"/>
  <c r="CK263" i="24"/>
  <c r="CI317" i="24"/>
  <c r="CF226" i="24"/>
  <c r="CD231" i="24"/>
  <c r="CA250" i="24"/>
  <c r="BX254" i="24"/>
  <c r="BV299" i="24"/>
  <c r="BS307" i="24"/>
  <c r="BP264" i="24"/>
  <c r="BN255" i="24"/>
  <c r="BK289" i="24"/>
  <c r="BB278" i="24"/>
  <c r="AR263" i="24"/>
  <c r="W306" i="24"/>
  <c r="L241" i="24"/>
  <c r="BK302" i="24"/>
  <c r="BH308" i="24"/>
  <c r="BE291" i="24"/>
  <c r="BC239" i="24"/>
  <c r="AZ239" i="24"/>
  <c r="AX248" i="24"/>
  <c r="AR291" i="24"/>
  <c r="AP230" i="24"/>
  <c r="AM232" i="24"/>
  <c r="AH247" i="24"/>
  <c r="AC273" i="24"/>
  <c r="Z270" i="24"/>
  <c r="X225" i="24"/>
  <c r="U252" i="24"/>
  <c r="R277" i="24"/>
  <c r="P299" i="24"/>
  <c r="M229" i="24"/>
  <c r="J280" i="24"/>
  <c r="H275" i="24"/>
  <c r="E281" i="24"/>
  <c r="BD317" i="24"/>
  <c r="BA267" i="24"/>
  <c r="AX317" i="24"/>
  <c r="AS265" i="24"/>
  <c r="AQ289" i="24"/>
  <c r="AN316" i="24"/>
  <c r="AI309" i="24"/>
  <c r="AF232" i="24"/>
  <c r="AD247" i="24"/>
  <c r="AA278" i="24"/>
  <c r="X289" i="24"/>
  <c r="V272" i="24"/>
  <c r="S305" i="24"/>
  <c r="Q230" i="24"/>
  <c r="N257" i="24"/>
  <c r="K234" i="24"/>
  <c r="I318" i="24"/>
  <c r="F257" i="24"/>
  <c r="DB292" i="24"/>
  <c r="BB255" i="24"/>
  <c r="AY271" i="24"/>
  <c r="AW277" i="24"/>
  <c r="AT293" i="24"/>
  <c r="AQ298" i="24"/>
  <c r="AO245" i="24"/>
  <c r="AJ278" i="24"/>
  <c r="AD264" i="24"/>
  <c r="AB236" i="24"/>
  <c r="Y291" i="24"/>
  <c r="W263" i="24"/>
  <c r="T292" i="24"/>
  <c r="Q274" i="24"/>
  <c r="O301" i="24"/>
  <c r="L301" i="24"/>
  <c r="J231" i="24"/>
  <c r="G226" i="24"/>
  <c r="D235" i="24"/>
  <c r="O265" i="24"/>
  <c r="BE237" i="24"/>
  <c r="BQ226" i="24"/>
  <c r="CB243" i="24"/>
  <c r="CL281" i="24"/>
  <c r="CV262" i="24"/>
  <c r="CZ232" i="24"/>
  <c r="CQ313" i="24"/>
  <c r="J230" i="24"/>
  <c r="AZ251" i="24"/>
  <c r="BP300" i="24"/>
  <c r="BZ269" i="24"/>
  <c r="CK321" i="24"/>
  <c r="CU248" i="24"/>
  <c r="CY301" i="24"/>
  <c r="P226" i="24"/>
  <c r="BE294" i="24"/>
  <c r="BR227" i="24"/>
  <c r="CB263" i="24"/>
  <c r="CQ304" i="24"/>
  <c r="BB258" i="24"/>
  <c r="AR319" i="24"/>
  <c r="W298" i="24"/>
  <c r="L290" i="24"/>
  <c r="CT306" i="24"/>
  <c r="CQ280" i="24"/>
  <c r="CO230" i="24"/>
  <c r="CL239" i="24"/>
  <c r="CJ273" i="24"/>
  <c r="CG310" i="24"/>
  <c r="CD310" i="24"/>
  <c r="CB255" i="24"/>
  <c r="BY238" i="24"/>
  <c r="BW242" i="24"/>
  <c r="BT275" i="24"/>
  <c r="BQ289" i="24"/>
  <c r="BO315" i="24"/>
  <c r="BL233" i="24"/>
  <c r="BH282" i="24"/>
  <c r="BE309" i="24"/>
  <c r="Z228" i="24"/>
  <c r="P310" i="24"/>
  <c r="E225" i="24"/>
  <c r="CU271" i="24"/>
  <c r="CR290" i="24"/>
  <c r="CP308" i="24"/>
  <c r="CM314" i="24"/>
  <c r="CK224" i="24"/>
  <c r="CH236" i="24"/>
  <c r="CE255" i="24"/>
  <c r="CC298" i="24"/>
  <c r="BZ293" i="24"/>
  <c r="BW244" i="24"/>
  <c r="BU309" i="24"/>
  <c r="BR259" i="24"/>
  <c r="BP275" i="24"/>
  <c r="BM273" i="24"/>
  <c r="BI315" i="24"/>
  <c r="BF284" i="24"/>
  <c r="AY278" i="24"/>
  <c r="AN256" i="24"/>
  <c r="AD304" i="24"/>
  <c r="S261" i="24"/>
  <c r="I252" i="24"/>
  <c r="BL282" i="24"/>
  <c r="BJ319" i="24"/>
  <c r="BE246" i="24"/>
  <c r="BB274" i="24"/>
  <c r="AY318" i="24"/>
  <c r="AW274" i="24"/>
  <c r="AT284" i="24"/>
  <c r="AR242" i="24"/>
  <c r="AO268" i="24"/>
  <c r="AJ266" i="24"/>
  <c r="AD295" i="24"/>
  <c r="AB260" i="24"/>
  <c r="Y229" i="24"/>
  <c r="W267" i="24"/>
  <c r="T313" i="24"/>
  <c r="Q256" i="24"/>
  <c r="O256" i="24"/>
  <c r="L227" i="24"/>
  <c r="J254" i="24"/>
  <c r="G256" i="24"/>
  <c r="D269" i="24"/>
  <c r="BC241" i="24"/>
  <c r="AZ238" i="24"/>
  <c r="AX271" i="24"/>
  <c r="AR318" i="24"/>
  <c r="AP227" i="24"/>
  <c r="AM239" i="24"/>
  <c r="AH249" i="24"/>
  <c r="AC313" i="24"/>
  <c r="Z258" i="24"/>
  <c r="W309" i="24"/>
  <c r="U250" i="24"/>
  <c r="R260" i="24"/>
  <c r="P250" i="24"/>
  <c r="M309" i="24"/>
  <c r="J256" i="24"/>
  <c r="H261" i="24"/>
  <c r="E273" i="24"/>
  <c r="BD301" i="24"/>
  <c r="BA270" i="24"/>
  <c r="AX274" i="24"/>
  <c r="AS270" i="24"/>
  <c r="AQ269" i="24"/>
  <c r="AN304" i="24"/>
  <c r="AI259" i="24"/>
  <c r="AF302" i="24"/>
  <c r="AD239" i="24"/>
  <c r="AA268" i="24"/>
  <c r="X266" i="24"/>
  <c r="V284" i="24"/>
  <c r="S319" i="24"/>
  <c r="Q224" i="24"/>
  <c r="N237" i="24"/>
  <c r="K235" i="24"/>
  <c r="I302" i="24"/>
  <c r="F247" i="24"/>
  <c r="DB321" i="24"/>
  <c r="AC243" i="24"/>
  <c r="BI258" i="24"/>
  <c r="BU237" i="24"/>
  <c r="CE291" i="24"/>
  <c r="CO255" i="24"/>
  <c r="CX257" i="24"/>
  <c r="DA229" i="24"/>
  <c r="CW258" i="24"/>
  <c r="W269" i="24"/>
  <c r="BS268" i="24"/>
  <c r="CD316" i="24"/>
  <c r="CN315" i="24"/>
  <c r="CW232" i="24"/>
  <c r="DA291" i="24"/>
  <c r="AD235" i="24"/>
  <c r="BJ276" i="24"/>
  <c r="BU274" i="24"/>
  <c r="CF251" i="24"/>
  <c r="CW253" i="24"/>
  <c r="AI244" i="24"/>
  <c r="AS321" i="24"/>
  <c r="BC284" i="24"/>
  <c r="K274" i="24"/>
  <c r="U304" i="24"/>
  <c r="AF314" i="24"/>
  <c r="AP267" i="24"/>
  <c r="W314" i="24"/>
  <c r="AO286" i="24"/>
  <c r="BE290" i="24"/>
  <c r="BS290" i="24"/>
  <c r="CJ281" i="24"/>
  <c r="W321" i="24"/>
  <c r="BP289" i="24"/>
  <c r="CG282" i="24"/>
  <c r="I281" i="24"/>
  <c r="BF254" i="24"/>
  <c r="BN257" i="24"/>
  <c r="BT278" i="24"/>
  <c r="BZ260" i="24"/>
  <c r="CE248" i="24"/>
  <c r="CK244" i="24"/>
  <c r="CP291" i="24"/>
  <c r="CV274" i="24"/>
  <c r="CZ263" i="24"/>
  <c r="CF281" i="24"/>
  <c r="BH316" i="24"/>
  <c r="CN236" i="24"/>
  <c r="BA250" i="24"/>
  <c r="BX305" i="24"/>
  <c r="CH239" i="24"/>
  <c r="CS261" i="24"/>
  <c r="CY307" i="24"/>
  <c r="E312" i="24"/>
  <c r="AT306" i="24"/>
  <c r="BO258" i="24"/>
  <c r="BY233" i="24"/>
  <c r="CL269" i="24"/>
  <c r="CZ273" i="24"/>
  <c r="BK240" i="24"/>
  <c r="BV282" i="24"/>
  <c r="CF275" i="24"/>
  <c r="CQ245" i="24"/>
  <c r="CX283" i="24"/>
  <c r="DA270" i="24"/>
  <c r="CZ225" i="24"/>
  <c r="CW268" i="24"/>
  <c r="CT287" i="24"/>
  <c r="CR303" i="24"/>
  <c r="CO301" i="24"/>
  <c r="CL252" i="24"/>
  <c r="CJ239" i="24"/>
  <c r="CG244" i="24"/>
  <c r="CE260" i="24"/>
  <c r="CB292" i="24"/>
  <c r="BY232" i="24"/>
  <c r="BW299" i="24"/>
  <c r="BT266" i="24"/>
  <c r="BR243" i="24"/>
  <c r="BO278" i="24"/>
  <c r="BL292" i="24"/>
  <c r="BI262" i="24"/>
  <c r="BE241" i="24"/>
  <c r="AA301" i="24"/>
  <c r="Q260" i="24"/>
  <c r="F262" i="24"/>
  <c r="CU309" i="24"/>
  <c r="CS225" i="24"/>
  <c r="CP251" i="24"/>
  <c r="CM300" i="24"/>
  <c r="CK249" i="24"/>
  <c r="CH293" i="24"/>
  <c r="CE279" i="24"/>
  <c r="CC255" i="24"/>
  <c r="BZ240" i="24"/>
  <c r="BX277" i="24"/>
  <c r="BU293" i="24"/>
  <c r="BR224" i="24"/>
  <c r="BP255" i="24"/>
  <c r="BM275" i="24"/>
  <c r="BJ308" i="24"/>
  <c r="BF245" i="24"/>
  <c r="AY289" i="24"/>
  <c r="AO237" i="24"/>
  <c r="AD259" i="24"/>
  <c r="T268" i="24"/>
  <c r="J224" i="24"/>
  <c r="CV316" i="24"/>
  <c r="CS241" i="24"/>
  <c r="CQ286" i="24"/>
  <c r="CN321" i="24"/>
  <c r="CL251" i="24"/>
  <c r="CI251" i="24"/>
  <c r="CF298" i="24"/>
  <c r="CD285" i="24"/>
  <c r="CA255" i="24"/>
  <c r="BY224" i="24"/>
  <c r="BV237" i="24"/>
  <c r="BS265" i="24"/>
  <c r="BQ302" i="24"/>
  <c r="BN244" i="24"/>
  <c r="BK253" i="24"/>
  <c r="BC236" i="24"/>
  <c r="AR245" i="24"/>
  <c r="AH250" i="24"/>
  <c r="X230" i="24"/>
  <c r="M231" i="24"/>
  <c r="BK248" i="24"/>
  <c r="BH288" i="24"/>
  <c r="BF297" i="24"/>
  <c r="BC227" i="24"/>
  <c r="AZ233" i="24"/>
  <c r="AX239" i="24"/>
  <c r="AS278" i="24"/>
  <c r="AP302" i="24"/>
  <c r="AM227" i="24"/>
  <c r="AH311" i="24"/>
  <c r="AF246" i="24"/>
  <c r="AC276" i="24"/>
  <c r="Z292" i="24"/>
  <c r="X278" i="24"/>
  <c r="U292" i="24"/>
  <c r="R311" i="24"/>
  <c r="P302" i="24"/>
  <c r="M238" i="24"/>
  <c r="K286" i="24"/>
  <c r="H288" i="24"/>
  <c r="E310" i="24"/>
  <c r="BD233" i="24"/>
  <c r="BA302" i="24"/>
  <c r="AY320" i="24"/>
  <c r="AS291" i="24"/>
  <c r="AQ232" i="24"/>
  <c r="AN285" i="24"/>
  <c r="AI236" i="24"/>
  <c r="AF250" i="24"/>
  <c r="AD298" i="24"/>
  <c r="AA231" i="24"/>
  <c r="Y242" i="24"/>
  <c r="V252" i="24"/>
  <c r="S314" i="24"/>
  <c r="Q317" i="24"/>
  <c r="N298" i="24"/>
  <c r="K321" i="24"/>
  <c r="I279" i="24"/>
  <c r="F230" i="24"/>
  <c r="D272" i="24"/>
  <c r="DB247" i="24"/>
  <c r="BB320" i="24"/>
  <c r="AZ230" i="24"/>
  <c r="AW266" i="24"/>
  <c r="AT232" i="24"/>
  <c r="AR286" i="24"/>
  <c r="AO315" i="24"/>
  <c r="AJ230" i="24"/>
  <c r="AB318" i="24"/>
  <c r="Y285" i="24"/>
  <c r="W279" i="24"/>
  <c r="T228" i="24"/>
  <c r="R253" i="24"/>
  <c r="O248" i="24"/>
  <c r="L311" i="24"/>
  <c r="J293" i="24"/>
  <c r="G292" i="24"/>
  <c r="E226" i="24"/>
  <c r="L224" i="24"/>
  <c r="BA301" i="24"/>
  <c r="BP250" i="24"/>
  <c r="CA321" i="24"/>
  <c r="CK236" i="24"/>
  <c r="CV288" i="24"/>
  <c r="CZ274" i="24"/>
  <c r="CO282" i="24"/>
  <c r="F300" i="24"/>
  <c r="BO267" i="24"/>
  <c r="BY259" i="24"/>
  <c r="CJ241" i="24"/>
  <c r="CT302" i="24"/>
  <c r="CY258" i="24"/>
  <c r="M316" i="24"/>
  <c r="BC308" i="24"/>
  <c r="BQ308" i="24"/>
  <c r="CA304" i="24"/>
  <c r="CP226" i="24"/>
  <c r="DB308" i="24"/>
  <c r="AR244" i="24"/>
  <c r="W285" i="24"/>
  <c r="L308" i="24"/>
  <c r="CT309" i="24"/>
  <c r="CQ307" i="24"/>
  <c r="CO256" i="24"/>
  <c r="CL258" i="24"/>
  <c r="CJ286" i="24"/>
  <c r="CG273" i="24"/>
  <c r="CD255" i="24"/>
  <c r="CB299" i="24"/>
  <c r="BY257" i="24"/>
  <c r="BW272" i="24"/>
  <c r="BT296" i="24"/>
  <c r="BQ316" i="24"/>
  <c r="BO303" i="24"/>
  <c r="BL265" i="24"/>
  <c r="BH314" i="24"/>
  <c r="BE239" i="24"/>
  <c r="Z305" i="24"/>
  <c r="P304" i="24"/>
  <c r="E271" i="24"/>
  <c r="CU273" i="24"/>
  <c r="CR278" i="24"/>
  <c r="CP244" i="24"/>
  <c r="CM232" i="24"/>
  <c r="CK240" i="24"/>
  <c r="CH257" i="24"/>
  <c r="CE294" i="24"/>
  <c r="CC290" i="24"/>
  <c r="BZ318" i="24"/>
  <c r="BW288" i="24"/>
  <c r="BU235" i="24"/>
  <c r="BR267" i="24"/>
  <c r="BP270" i="24"/>
  <c r="BM289" i="24"/>
  <c r="BJ245" i="24"/>
  <c r="BF316" i="24"/>
  <c r="AY254" i="24"/>
  <c r="AN226" i="24"/>
  <c r="AD260" i="24"/>
  <c r="S274" i="24"/>
  <c r="I311" i="24"/>
  <c r="BL302" i="24"/>
  <c r="BJ235" i="24"/>
  <c r="BE288" i="24"/>
  <c r="BB313" i="24"/>
  <c r="AY297" i="24"/>
  <c r="AW297" i="24"/>
  <c r="AT227" i="24"/>
  <c r="AR243" i="24"/>
  <c r="AO288" i="24"/>
  <c r="AJ320" i="24"/>
  <c r="AB284" i="24"/>
  <c r="Y240" i="24"/>
  <c r="W291" i="24"/>
  <c r="T232" i="24"/>
  <c r="Q293" i="24"/>
  <c r="O286" i="24"/>
  <c r="L239" i="24"/>
  <c r="J278" i="24"/>
  <c r="G257" i="24"/>
  <c r="D289" i="24"/>
  <c r="BC250" i="24"/>
  <c r="AZ259" i="24"/>
  <c r="AX284" i="24"/>
  <c r="AR273" i="24"/>
  <c r="AP241" i="24"/>
  <c r="AM262" i="24"/>
  <c r="AH277" i="24"/>
  <c r="AC265" i="24"/>
  <c r="Z319" i="24"/>
  <c r="X240" i="24"/>
  <c r="U262" i="24"/>
  <c r="R278" i="24"/>
  <c r="P313" i="24"/>
  <c r="M241" i="24"/>
  <c r="J248" i="24"/>
  <c r="H286" i="24"/>
  <c r="E311" i="24"/>
  <c r="BD304" i="24"/>
  <c r="BA273" i="24"/>
  <c r="AY224" i="24"/>
  <c r="AS259" i="24"/>
  <c r="AQ308" i="24"/>
  <c r="AN276" i="24"/>
  <c r="AI245" i="24"/>
  <c r="AF267" i="24"/>
  <c r="AD273" i="24"/>
  <c r="AA281" i="24"/>
  <c r="X276" i="24"/>
  <c r="V268" i="24"/>
  <c r="S232" i="24"/>
  <c r="Q241" i="24"/>
  <c r="N258" i="24"/>
  <c r="K256" i="24"/>
  <c r="I301" i="24"/>
  <c r="F261" i="24"/>
  <c r="DB256" i="24"/>
  <c r="AB263" i="24"/>
  <c r="BI244" i="24"/>
  <c r="BT259" i="24"/>
  <c r="CE319" i="24"/>
  <c r="CO287" i="24"/>
  <c r="CX235" i="24"/>
  <c r="DA306" i="24"/>
  <c r="CW302" i="24"/>
  <c r="W229" i="24"/>
  <c r="BS244" i="24"/>
  <c r="CD249" i="24"/>
  <c r="CN282" i="24"/>
  <c r="CW316" i="24"/>
  <c r="DA258" i="24"/>
  <c r="AD230" i="24"/>
  <c r="BI246" i="24"/>
  <c r="BU297" i="24"/>
  <c r="CE301" i="24"/>
  <c r="CW227" i="24"/>
  <c r="AY237" i="24"/>
  <c r="AN267" i="24"/>
  <c r="AD252" i="24"/>
  <c r="T227" i="24"/>
  <c r="I278" i="24"/>
  <c r="CV248" i="24"/>
  <c r="CS271" i="24"/>
  <c r="CQ251" i="24"/>
  <c r="CN258" i="24"/>
  <c r="CK237" i="24"/>
  <c r="CI286" i="24"/>
  <c r="CF235" i="24"/>
  <c r="CD263" i="24"/>
  <c r="CA257" i="24"/>
  <c r="BX266" i="24"/>
  <c r="BV318" i="24"/>
  <c r="BS258" i="24"/>
  <c r="BQ231" i="24"/>
  <c r="BN275" i="24"/>
  <c r="BK303" i="24"/>
  <c r="BB267" i="24"/>
  <c r="AR294" i="24"/>
  <c r="W276" i="24"/>
  <c r="L315" i="24"/>
  <c r="CT314" i="24"/>
  <c r="CR229" i="24"/>
  <c r="CO274" i="24"/>
  <c r="CL270" i="24"/>
  <c r="CJ297" i="24"/>
  <c r="CG317" i="24"/>
  <c r="CD274" i="24"/>
  <c r="CB300" i="24"/>
  <c r="BY263" i="24"/>
  <c r="BW269" i="24"/>
  <c r="BT303" i="24"/>
  <c r="BQ290" i="24"/>
  <c r="BO281" i="24"/>
  <c r="BL250" i="24"/>
  <c r="BH237" i="24"/>
  <c r="BE264" i="24"/>
  <c r="Z294" i="24"/>
  <c r="P273" i="24"/>
  <c r="F239" i="24"/>
  <c r="BL283" i="24"/>
  <c r="BI279" i="24"/>
  <c r="BF310" i="24"/>
  <c r="BD270" i="24"/>
  <c r="BA244" i="24"/>
  <c r="AY229" i="24"/>
  <c r="AS320" i="24"/>
  <c r="AQ301" i="24"/>
  <c r="AN238" i="24"/>
  <c r="AI293" i="24"/>
  <c r="AF224" i="24"/>
  <c r="AD305" i="24"/>
  <c r="AA233" i="24"/>
  <c r="X243" i="24"/>
  <c r="V238" i="24"/>
  <c r="S253" i="24"/>
  <c r="Q262" i="24"/>
  <c r="N287" i="24"/>
  <c r="K282" i="24"/>
  <c r="I231" i="24"/>
  <c r="F282" i="24"/>
  <c r="D242" i="24"/>
  <c r="DB241" i="24"/>
  <c r="BB297" i="24"/>
  <c r="AY301" i="24"/>
  <c r="AW304" i="24"/>
  <c r="AT316" i="24"/>
  <c r="AR248" i="24"/>
  <c r="AO257" i="24"/>
  <c r="AJ302" i="24"/>
  <c r="AB281" i="24"/>
  <c r="Y238" i="24"/>
  <c r="W312" i="24"/>
  <c r="T312" i="24"/>
  <c r="Q273" i="24"/>
  <c r="O261" i="24"/>
  <c r="L233" i="24"/>
  <c r="J283" i="24"/>
  <c r="G268" i="24"/>
  <c r="D260" i="24"/>
  <c r="BC248" i="24"/>
  <c r="AZ257" i="24"/>
  <c r="AX280" i="24"/>
  <c r="AR252" i="24"/>
  <c r="AP244" i="24"/>
  <c r="AM250" i="24"/>
  <c r="AH260" i="24"/>
  <c r="AC311" i="24"/>
  <c r="Z309" i="24"/>
  <c r="X233" i="24"/>
  <c r="U257" i="24"/>
  <c r="R279" i="24"/>
  <c r="P297" i="24"/>
  <c r="M235" i="24"/>
  <c r="J274" i="24"/>
  <c r="H274" i="24"/>
  <c r="E299" i="24"/>
  <c r="DA296" i="24"/>
  <c r="AP269" i="24"/>
  <c r="BM306" i="24"/>
  <c r="BX313" i="24"/>
  <c r="CH245" i="24"/>
  <c r="CS320" i="24"/>
  <c r="CY304" i="24"/>
  <c r="CI291" i="24"/>
  <c r="CZ296" i="24"/>
  <c r="BL304" i="24"/>
  <c r="BW235" i="24"/>
  <c r="CG288" i="24"/>
  <c r="CQ252" i="24"/>
  <c r="CX271" i="24"/>
  <c r="DB251" i="24"/>
  <c r="AQ248" i="24"/>
  <c r="BN248" i="24"/>
  <c r="BX261" i="24"/>
  <c r="CJ256" i="24"/>
  <c r="CY314" i="24"/>
  <c r="N271" i="24"/>
  <c r="Y270" i="24"/>
  <c r="AI251" i="24"/>
  <c r="AT291" i="24"/>
  <c r="G312" i="24"/>
  <c r="AB295" i="24"/>
  <c r="AT259" i="24"/>
  <c r="BJ282" i="24"/>
  <c r="BF268" i="24"/>
  <c r="BY245" i="24"/>
  <c r="CP234" i="24"/>
  <c r="AT268" i="24"/>
  <c r="BT317" i="24"/>
  <c r="CL313" i="24"/>
  <c r="AD234" i="24"/>
  <c r="BI243" i="24"/>
  <c r="BO287" i="24"/>
  <c r="BU241" i="24"/>
  <c r="CA285" i="24"/>
  <c r="CG269" i="24"/>
  <c r="CM279" i="24"/>
  <c r="CR298" i="24"/>
  <c r="CX274" i="24"/>
  <c r="CW229" i="24"/>
  <c r="BY268" i="24"/>
  <c r="AN241" i="24"/>
  <c r="CA236" i="24"/>
  <c r="S258" i="24"/>
  <c r="CA280" i="24"/>
  <c r="CL308" i="24"/>
  <c r="CV231" i="24"/>
  <c r="CZ243" i="24"/>
  <c r="R226" i="24"/>
  <c r="BF227" i="24"/>
  <c r="BR226" i="24"/>
  <c r="CB275" i="24"/>
  <c r="CR283" i="24"/>
  <c r="D321" i="24"/>
  <c r="AT283" i="24"/>
  <c r="BN290" i="24"/>
  <c r="BY253" i="24"/>
  <c r="CI299" i="24"/>
  <c r="CT303" i="24"/>
  <c r="CY292" i="24"/>
  <c r="DA265" i="24"/>
  <c r="CY295" i="24"/>
  <c r="CV259" i="24"/>
  <c r="CS285" i="24"/>
  <c r="CQ234" i="24"/>
  <c r="CN245" i="24"/>
  <c r="CL286" i="24"/>
  <c r="CI269" i="24"/>
  <c r="CF241" i="24"/>
  <c r="CD279" i="24"/>
  <c r="CA225" i="24"/>
  <c r="BY252" i="24"/>
  <c r="BV279" i="24"/>
  <c r="BS320" i="24"/>
  <c r="BQ301" i="24"/>
  <c r="BN315" i="24"/>
  <c r="BK287" i="24"/>
  <c r="BH232" i="24"/>
  <c r="BC259" i="24"/>
  <c r="AS271" i="24"/>
  <c r="AH255" i="24"/>
  <c r="X304" i="24"/>
  <c r="M270" i="24"/>
  <c r="CT321" i="24"/>
  <c r="CR313" i="24"/>
  <c r="CO249" i="24"/>
  <c r="CL305" i="24"/>
  <c r="CJ278" i="24"/>
  <c r="CG242" i="24"/>
  <c r="CE293" i="24"/>
  <c r="CB307" i="24"/>
  <c r="BY261" i="24"/>
  <c r="BW256" i="24"/>
  <c r="BT320" i="24"/>
  <c r="BR257" i="24"/>
  <c r="BO290" i="24"/>
  <c r="BL226" i="24"/>
  <c r="BI291" i="24"/>
  <c r="BE318" i="24"/>
  <c r="AA273" i="24"/>
  <c r="Q308" i="24"/>
  <c r="F318" i="24"/>
  <c r="CU250" i="24"/>
  <c r="CS253" i="24"/>
  <c r="CP294" i="24"/>
  <c r="CM275" i="24"/>
  <c r="CK299" i="24"/>
  <c r="CH241" i="24"/>
  <c r="CF236" i="24"/>
  <c r="CC231" i="24"/>
  <c r="BZ271" i="24"/>
  <c r="BX301" i="24"/>
  <c r="BU229" i="24"/>
  <c r="BR270" i="24"/>
  <c r="BP224" i="24"/>
  <c r="BM230" i="24"/>
  <c r="BJ273" i="24"/>
  <c r="BF305" i="24"/>
  <c r="AZ263" i="24"/>
  <c r="AO276" i="24"/>
  <c r="T265" i="24"/>
  <c r="J269" i="24"/>
  <c r="BM282" i="24"/>
  <c r="BJ239" i="24"/>
  <c r="BE227" i="24"/>
  <c r="BB273" i="24"/>
  <c r="AZ268" i="24"/>
  <c r="AW312" i="24"/>
  <c r="AT241" i="24"/>
  <c r="AR293" i="24"/>
  <c r="AO290" i="24"/>
  <c r="AM256" i="24"/>
  <c r="AJ277" i="24"/>
  <c r="AB287" i="24"/>
  <c r="Z225" i="24"/>
  <c r="W232" i="24"/>
  <c r="T252" i="24"/>
  <c r="R305" i="24"/>
  <c r="O300" i="24"/>
  <c r="L289" i="24"/>
  <c r="J266" i="24"/>
  <c r="G316" i="24"/>
  <c r="E270" i="24"/>
  <c r="BC256" i="24"/>
  <c r="AZ299" i="24"/>
  <c r="AX250" i="24"/>
  <c r="AS295" i="24"/>
  <c r="AP232" i="24"/>
  <c r="AM240" i="24"/>
  <c r="AH232" i="24"/>
  <c r="AF261" i="24"/>
  <c r="AC292" i="24"/>
  <c r="Z299" i="24"/>
  <c r="X320" i="24"/>
  <c r="U305" i="24"/>
  <c r="S233" i="24"/>
  <c r="P229" i="24"/>
  <c r="M255" i="24"/>
  <c r="K265" i="24"/>
  <c r="H268" i="24"/>
  <c r="E320" i="24"/>
  <c r="BD255" i="24"/>
  <c r="BA304" i="24"/>
  <c r="AY288" i="24"/>
  <c r="AS281" i="24"/>
  <c r="AQ242" i="24"/>
  <c r="AN319" i="24"/>
  <c r="AI249" i="24"/>
  <c r="AF285" i="24"/>
  <c r="AD242" i="24"/>
  <c r="AA253" i="24"/>
  <c r="Y258" i="24"/>
  <c r="V305" i="24"/>
  <c r="S317" i="24"/>
  <c r="Q307" i="24"/>
  <c r="N248" i="24"/>
  <c r="L320" i="24"/>
  <c r="I285" i="24"/>
  <c r="F245" i="24"/>
  <c r="D294" i="24"/>
  <c r="DB284" i="24"/>
  <c r="Y280" i="24"/>
  <c r="BH278" i="24"/>
  <c r="BT255" i="24"/>
  <c r="CD309" i="24"/>
  <c r="CN279" i="24"/>
  <c r="CW287" i="24"/>
  <c r="DA294" i="24"/>
  <c r="CV260" i="24"/>
  <c r="T241" i="24"/>
  <c r="BF239" i="24"/>
  <c r="BR268" i="24"/>
  <c r="CC269" i="24"/>
  <c r="CM246" i="24"/>
  <c r="CW245" i="24"/>
  <c r="CZ241" i="24"/>
  <c r="Z254" i="24"/>
  <c r="BH297" i="24"/>
  <c r="BT281" i="24"/>
  <c r="CE258" i="24"/>
  <c r="CV228" i="24"/>
  <c r="AY298" i="24"/>
  <c r="AO259" i="24"/>
  <c r="AD228" i="24"/>
  <c r="T315" i="24"/>
  <c r="I251" i="24"/>
  <c r="CV277" i="24"/>
  <c r="CS302" i="24"/>
  <c r="CQ277" i="24"/>
  <c r="CN314" i="24"/>
  <c r="CK291" i="24"/>
  <c r="CI226" i="24"/>
  <c r="CF271" i="24"/>
  <c r="CD283" i="24"/>
  <c r="CA296" i="24"/>
  <c r="BX238" i="24"/>
  <c r="BV243" i="24"/>
  <c r="BS311" i="24"/>
  <c r="BQ246" i="24"/>
  <c r="BN301" i="24"/>
  <c r="BK294" i="24"/>
  <c r="BB245" i="24"/>
  <c r="AR280" i="24"/>
  <c r="AH226" i="24"/>
  <c r="W278" i="24"/>
  <c r="M272" i="24"/>
  <c r="CT240" i="24"/>
  <c r="CR253" i="24"/>
  <c r="CO269" i="24"/>
  <c r="CL284" i="24"/>
  <c r="CJ270" i="24"/>
  <c r="CG255" i="24"/>
  <c r="CE224" i="24"/>
  <c r="CB238" i="24"/>
  <c r="BY298" i="24"/>
  <c r="BW312" i="24"/>
  <c r="BT291" i="24"/>
  <c r="BQ258" i="24"/>
  <c r="BO233" i="24"/>
  <c r="BL307" i="24"/>
  <c r="BH292" i="24"/>
  <c r="BE273" i="24"/>
  <c r="AA270" i="24"/>
  <c r="P306" i="24"/>
  <c r="F304" i="24"/>
  <c r="BL303" i="24"/>
  <c r="BI321" i="24"/>
  <c r="BF257" i="24"/>
  <c r="BD280" i="24"/>
  <c r="BA261" i="24"/>
  <c r="AY260" i="24"/>
  <c r="AS296" i="24"/>
  <c r="AQ282" i="24"/>
  <c r="AN261" i="24"/>
  <c r="AI265" i="24"/>
  <c r="AF247" i="24"/>
  <c r="AD272" i="24"/>
  <c r="AA236" i="24"/>
  <c r="X299" i="24"/>
  <c r="V251" i="24"/>
  <c r="S285" i="24"/>
  <c r="Q281" i="24"/>
  <c r="N299" i="24"/>
  <c r="K304" i="24"/>
  <c r="I244" i="24"/>
  <c r="F307" i="24"/>
  <c r="D265" i="24"/>
  <c r="DB226" i="24"/>
  <c r="BB285" i="24"/>
  <c r="AY268" i="24"/>
  <c r="AW232" i="24"/>
  <c r="AT261" i="24"/>
  <c r="AR277" i="24"/>
  <c r="AO267" i="24"/>
  <c r="AJ243" i="24"/>
  <c r="AB264" i="24"/>
  <c r="Y264" i="24"/>
  <c r="W311" i="24"/>
  <c r="T249" i="24"/>
  <c r="Q299" i="24"/>
  <c r="O288" i="24"/>
  <c r="L243" i="24"/>
  <c r="J292" i="24"/>
  <c r="G289" i="24"/>
  <c r="D284" i="24"/>
  <c r="BC276" i="24"/>
  <c r="AZ252" i="24"/>
  <c r="AX299" i="24"/>
  <c r="AR299" i="24"/>
  <c r="AP264" i="24"/>
  <c r="AM264" i="24"/>
  <c r="AH278" i="24"/>
  <c r="AC285" i="24"/>
  <c r="Z230" i="24"/>
  <c r="X247" i="24"/>
  <c r="U267" i="24"/>
  <c r="R297" i="24"/>
  <c r="P287" i="24"/>
  <c r="M258" i="24"/>
  <c r="K224" i="24"/>
  <c r="H318" i="24"/>
  <c r="E236" i="24"/>
  <c r="DA284" i="24"/>
  <c r="AO284" i="24"/>
  <c r="BM227" i="24"/>
  <c r="BX270" i="24"/>
  <c r="CH306" i="24"/>
  <c r="CS237" i="24"/>
  <c r="CY274" i="24"/>
  <c r="CI303" i="24"/>
  <c r="CZ227" i="24"/>
  <c r="AJ246" i="24"/>
  <c r="BL245" i="24"/>
  <c r="BV281" i="24"/>
  <c r="CG300" i="24"/>
  <c r="CQ261" i="24"/>
  <c r="CX233" i="24"/>
  <c r="DB270" i="24"/>
  <c r="AQ258" i="24"/>
  <c r="BN269" i="24"/>
  <c r="BX318" i="24"/>
  <c r="CJ292" i="24"/>
  <c r="CY263" i="24"/>
  <c r="AA314" i="24"/>
  <c r="P311" i="24"/>
  <c r="F243" i="24"/>
  <c r="CU292" i="24"/>
  <c r="CR243" i="24"/>
  <c r="CP272" i="24"/>
  <c r="CM249" i="24"/>
  <c r="CK257" i="24"/>
  <c r="CH274" i="24"/>
  <c r="CE284" i="24"/>
  <c r="CC265" i="24"/>
  <c r="BZ275" i="24"/>
  <c r="BX244" i="24"/>
  <c r="BU260" i="24"/>
  <c r="BR296" i="24"/>
  <c r="BP313" i="24"/>
  <c r="BM305" i="24"/>
  <c r="BJ271" i="24"/>
  <c r="BF290" i="24"/>
  <c r="AY290" i="24"/>
  <c r="AD268" i="24"/>
  <c r="T288" i="24"/>
  <c r="I225" i="24"/>
  <c r="CS312" i="24"/>
  <c r="CN320" i="24"/>
  <c r="CI239" i="24"/>
  <c r="CD280" i="24"/>
  <c r="BX257" i="24"/>
  <c r="BS230" i="24"/>
  <c r="BK285" i="24"/>
  <c r="BC235" i="24"/>
  <c r="AH290" i="24"/>
  <c r="M315" i="24"/>
  <c r="BK300" i="24"/>
  <c r="BF260" i="24"/>
  <c r="AX314" i="24"/>
  <c r="AS233" i="24"/>
  <c r="AM308" i="24"/>
  <c r="AH307" i="24"/>
  <c r="AC235" i="24"/>
  <c r="X280" i="24"/>
  <c r="R282" i="24"/>
  <c r="M279" i="24"/>
  <c r="H231" i="24"/>
  <c r="BA264" i="24"/>
  <c r="AQ252" i="24"/>
  <c r="AF244" i="24"/>
  <c r="AA247" i="24"/>
  <c r="V239" i="24"/>
  <c r="Q295" i="24"/>
  <c r="K273" i="24"/>
  <c r="F278" i="24"/>
  <c r="DB232" i="24"/>
  <c r="AY256" i="24"/>
  <c r="AR279" i="24"/>
  <c r="AB289" i="24"/>
  <c r="T238" i="24"/>
  <c r="O298" i="24"/>
  <c r="J287" i="24"/>
  <c r="D311" i="24"/>
  <c r="BC261" i="24"/>
  <c r="CL227" i="24"/>
  <c r="CZ286" i="24"/>
  <c r="H255" i="24"/>
  <c r="BO306" i="24"/>
  <c r="CU314" i="24"/>
  <c r="N280" i="24"/>
  <c r="BQ284" i="24"/>
  <c r="CP301" i="24"/>
  <c r="CD321" i="24"/>
  <c r="DA271" i="24"/>
  <c r="BR266" i="24"/>
  <c r="CW305" i="24"/>
  <c r="BH249" i="24"/>
  <c r="CU232" i="24"/>
  <c r="N227" i="24"/>
  <c r="AI321" i="24"/>
  <c r="BD285" i="24"/>
  <c r="U230" i="24"/>
  <c r="AP296" i="24"/>
  <c r="G234" i="24"/>
  <c r="AB242" i="24"/>
  <c r="AW321" i="24"/>
  <c r="S309" i="24"/>
  <c r="BF261" i="24"/>
  <c r="CC279" i="24"/>
  <c r="E266" i="24"/>
  <c r="BO273" i="24"/>
  <c r="CJ258" i="24"/>
  <c r="BK304" i="24"/>
  <c r="BR261" i="24"/>
  <c r="BY234" i="24"/>
  <c r="CF237" i="24"/>
  <c r="CM225" i="24"/>
  <c r="CT231" i="24"/>
  <c r="DA299" i="24"/>
  <c r="BQ240" i="24"/>
  <c r="O312" i="24"/>
  <c r="AT274" i="24"/>
  <c r="V270" i="24"/>
  <c r="AQ240" i="24"/>
  <c r="AM312" i="24"/>
  <c r="V234" i="24"/>
  <c r="CC242" i="24"/>
  <c r="AX224" i="24"/>
  <c r="CJ295" i="24"/>
  <c r="BF315" i="24"/>
  <c r="BR319" i="24"/>
  <c r="CC243" i="24"/>
  <c r="CM227" i="24"/>
  <c r="CX226" i="24"/>
  <c r="CM321" i="24"/>
  <c r="R245" i="24"/>
  <c r="CF230" i="24"/>
  <c r="BV272" i="24"/>
  <c r="CW271" i="24"/>
  <c r="CP319" i="24"/>
  <c r="CQ240" i="24"/>
  <c r="S321" i="24"/>
  <c r="AX286" i="24"/>
  <c r="Z285" i="24"/>
  <c r="V309" i="24"/>
  <c r="BB266" i="24"/>
  <c r="BL308" i="24"/>
  <c r="CR247" i="24"/>
  <c r="BT258" i="24"/>
  <c r="K268" i="24"/>
  <c r="BM315" i="24"/>
  <c r="BW278" i="24"/>
  <c r="CH248" i="24"/>
  <c r="CV287" i="24"/>
  <c r="CT284" i="24"/>
  <c r="BN230" i="24"/>
  <c r="M249" i="24"/>
  <c r="E296" i="24"/>
  <c r="BH307" i="24"/>
  <c r="CN249" i="24"/>
  <c r="CJ301" i="24"/>
  <c r="BO298" i="24"/>
  <c r="CF313" i="24"/>
  <c r="CW310" i="24"/>
  <c r="AY258" i="24"/>
  <c r="BZ283" i="24"/>
  <c r="CY313" i="24"/>
  <c r="BQ239" i="24"/>
  <c r="DA241" i="24"/>
  <c r="BX267" i="24"/>
  <c r="CY260" i="24"/>
  <c r="CV237" i="24"/>
  <c r="CL271" i="24"/>
  <c r="CB225" i="24"/>
  <c r="BT299" i="24"/>
  <c r="BK262" i="24"/>
  <c r="AT256" i="24"/>
  <c r="O274" i="24"/>
  <c r="CR301" i="24"/>
  <c r="CJ228" i="24"/>
  <c r="CB286" i="24"/>
  <c r="BU228" i="24"/>
  <c r="BM250" i="24"/>
  <c r="AM270" i="24"/>
  <c r="H238" i="24"/>
  <c r="CP282" i="24"/>
  <c r="CH290" i="24"/>
  <c r="CA265" i="24"/>
  <c r="BS301" i="24"/>
  <c r="BJ257" i="24"/>
  <c r="AP291" i="24"/>
  <c r="K259" i="24"/>
  <c r="BH277" i="24"/>
  <c r="AZ243" i="24"/>
  <c r="AR296" i="24"/>
  <c r="AJ252" i="24"/>
  <c r="AB268" i="24"/>
  <c r="U270" i="24"/>
  <c r="J235" i="24"/>
  <c r="DB288" i="24"/>
  <c r="AX234" i="24"/>
  <c r="AP310" i="24"/>
  <c r="AI233" i="24"/>
  <c r="AA316" i="24"/>
  <c r="S273" i="24"/>
  <c r="K319" i="24"/>
  <c r="BD265" i="24"/>
  <c r="AO258" i="24"/>
  <c r="AD224" i="24"/>
  <c r="V303" i="24"/>
  <c r="N277" i="24"/>
  <c r="G282" i="24"/>
  <c r="BF311" i="24"/>
  <c r="CM229" i="24"/>
  <c r="CS264" i="24"/>
  <c r="BQ278" i="24"/>
  <c r="CZ290" i="24"/>
  <c r="BS287" i="24"/>
  <c r="AZ296" i="24"/>
  <c r="U279" i="24"/>
  <c r="CT279" i="24"/>
  <c r="CI243" i="24"/>
  <c r="CA300" i="24"/>
  <c r="BS309" i="24"/>
  <c r="BK239" i="24"/>
  <c r="AS287" i="24"/>
  <c r="N233" i="24"/>
  <c r="CO277" i="24"/>
  <c r="CG262" i="24"/>
  <c r="BZ277" i="24"/>
  <c r="BR285" i="24"/>
  <c r="BI256" i="24"/>
  <c r="AB270" i="24"/>
  <c r="BL318" i="24"/>
  <c r="BD274" i="24"/>
  <c r="AN298" i="24"/>
  <c r="AD302" i="24"/>
  <c r="T250" i="24"/>
  <c r="L246" i="24"/>
  <c r="D290" i="24"/>
  <c r="AW243" i="24"/>
  <c r="AO265" i="24"/>
  <c r="Z256" i="24"/>
  <c r="R295" i="24"/>
  <c r="J261" i="24"/>
  <c r="BA275" i="24"/>
  <c r="AS285" i="24"/>
  <c r="AC281" i="24"/>
  <c r="U295" i="24"/>
  <c r="M269" i="24"/>
  <c r="F241" i="24"/>
  <c r="BK301" i="24"/>
  <c r="CQ253" i="24"/>
  <c r="CF228" i="24"/>
  <c r="DA264" i="24"/>
  <c r="BW317" i="24"/>
  <c r="AW253" i="24"/>
  <c r="G310" i="24"/>
  <c r="CP305" i="24"/>
  <c r="CH267" i="24"/>
  <c r="BZ284" i="24"/>
  <c r="BS293" i="24"/>
  <c r="BJ227" i="24"/>
  <c r="CV281" i="24"/>
  <c r="CN291" i="24"/>
  <c r="CG259" i="24"/>
  <c r="BY311" i="24"/>
  <c r="BQ243" i="24"/>
  <c r="BH228" i="24"/>
  <c r="AI319" i="24"/>
  <c r="D263" i="24"/>
  <c r="BF241" i="24"/>
  <c r="AN272" i="24"/>
  <c r="AF298" i="24"/>
  <c r="X260" i="24"/>
  <c r="P278" i="24"/>
  <c r="H237" i="24"/>
  <c r="BB242" i="24"/>
  <c r="AT311" i="24"/>
  <c r="AD314" i="24"/>
  <c r="V260" i="24"/>
  <c r="N291" i="24"/>
  <c r="D285" i="24"/>
  <c r="AW235" i="24"/>
  <c r="AM271" i="24"/>
  <c r="W297" i="24"/>
  <c r="O262" i="24"/>
  <c r="G264" i="24"/>
  <c r="H250" i="24"/>
  <c r="BZ229" i="24"/>
  <c r="CM276" i="24"/>
  <c r="BX312" i="24"/>
  <c r="CY262" i="24"/>
  <c r="BP314" i="24"/>
  <c r="DA277" i="24"/>
  <c r="E303" i="24"/>
  <c r="AW244" i="24"/>
  <c r="AW261" i="24"/>
  <c r="CS272" i="24"/>
  <c r="CO259" i="24"/>
  <c r="BQ282" i="24"/>
  <c r="CN274" i="24"/>
  <c r="CS296" i="24"/>
  <c r="BU285" i="24"/>
  <c r="CN319" i="24"/>
  <c r="Z265" i="24"/>
  <c r="CD230" i="24"/>
  <c r="BB288" i="24"/>
  <c r="CK292" i="24"/>
  <c r="DA298" i="24"/>
  <c r="CS298" i="24"/>
  <c r="CK302" i="24"/>
  <c r="CC236" i="24"/>
  <c r="BS284" i="24"/>
  <c r="BJ299" i="24"/>
  <c r="AQ318" i="24"/>
  <c r="K263" i="24"/>
  <c r="CQ248" i="24"/>
  <c r="CI264" i="24"/>
  <c r="CB244" i="24"/>
  <c r="BT309" i="24"/>
  <c r="BK292" i="24"/>
  <c r="AT315" i="24"/>
  <c r="O313" i="24"/>
  <c r="CR234" i="24"/>
  <c r="CE295" i="24"/>
  <c r="BW318" i="24"/>
  <c r="BO275" i="24"/>
  <c r="BF274" i="24"/>
  <c r="AC315" i="24"/>
  <c r="BL254" i="24"/>
  <c r="BD290" i="24"/>
  <c r="AW233" i="24"/>
  <c r="AO300" i="24"/>
  <c r="Y273" i="24"/>
  <c r="Q278" i="24"/>
  <c r="I308" i="24"/>
  <c r="AZ292" i="24"/>
  <c r="AR314" i="24"/>
  <c r="AJ254" i="24"/>
  <c r="AB297" i="24"/>
  <c r="U287" i="24"/>
  <c r="M234" i="24"/>
  <c r="E294" i="24"/>
  <c r="BA246" i="24"/>
  <c r="AS279" i="24"/>
  <c r="AC246" i="24"/>
  <c r="U309" i="24"/>
  <c r="K231" i="24"/>
  <c r="CX306" i="24"/>
  <c r="BV226" i="24"/>
  <c r="CX263" i="24"/>
  <c r="AA255" i="24"/>
  <c r="CO225" i="24"/>
  <c r="AH262" i="24"/>
  <c r="CX246" i="24"/>
  <c r="AB240" i="24"/>
  <c r="CU252" i="24"/>
  <c r="CN256" i="24"/>
  <c r="CF318" i="24"/>
  <c r="BX262" i="24"/>
  <c r="BP294" i="24"/>
  <c r="AF245" i="24"/>
  <c r="CV295" i="24"/>
  <c r="CN278" i="24"/>
  <c r="CG283" i="24"/>
  <c r="BY230" i="24"/>
  <c r="BQ264" i="24"/>
  <c r="BD288" i="24"/>
  <c r="Y298" i="24"/>
  <c r="BK233" i="24"/>
  <c r="BC291" i="24"/>
  <c r="AN294" i="24"/>
  <c r="AF259" i="24"/>
  <c r="X285" i="24"/>
  <c r="P305" i="24"/>
  <c r="F284" i="24"/>
  <c r="AY285" i="24"/>
  <c r="AO230" i="24"/>
  <c r="Y304" i="24"/>
  <c r="Q312" i="24"/>
  <c r="I228" i="24"/>
  <c r="BB253" i="24"/>
  <c r="AM309" i="24"/>
  <c r="W261" i="24"/>
  <c r="M263" i="24"/>
  <c r="G253" i="24"/>
  <c r="BZ264" i="24"/>
  <c r="CY266" i="24"/>
  <c r="BN273" i="24"/>
  <c r="CS274" i="24"/>
  <c r="AX241" i="24"/>
  <c r="BZ288" i="24"/>
  <c r="AI301" i="24"/>
  <c r="D250" i="24"/>
  <c r="CM297" i="24"/>
  <c r="CE240" i="24"/>
  <c r="BW310" i="24"/>
  <c r="BO236" i="24"/>
  <c r="BE316" i="24"/>
  <c r="AB312" i="24"/>
  <c r="CU270" i="24"/>
  <c r="CK293" i="24"/>
  <c r="CC304" i="24"/>
  <c r="BU292" i="24"/>
  <c r="BM320" i="24"/>
  <c r="BA255" i="24"/>
  <c r="U259" i="24"/>
  <c r="BJ313" i="24"/>
  <c r="BB272" i="24"/>
  <c r="AM234" i="24"/>
  <c r="U233" i="24"/>
  <c r="M304" i="24"/>
  <c r="E262" i="24"/>
  <c r="BA321" i="24"/>
  <c r="AP287" i="24"/>
  <c r="AH312" i="24"/>
  <c r="AA263" i="24"/>
  <c r="P286" i="24"/>
  <c r="H251" i="24"/>
  <c r="BD287" i="24"/>
  <c r="AO224" i="24"/>
  <c r="AD241" i="24"/>
  <c r="V267" i="24"/>
  <c r="N270" i="24"/>
  <c r="G243" i="24"/>
  <c r="U312" i="24"/>
  <c r="CC287" i="24"/>
  <c r="CT271" i="24"/>
  <c r="BQ269" i="24"/>
  <c r="CZ261" i="24"/>
  <c r="BS274" i="24"/>
  <c r="H232" i="24"/>
  <c r="AN301" i="24"/>
  <c r="BP287" i="24"/>
  <c r="BL243" i="24"/>
  <c r="BL287" i="24"/>
  <c r="CD318" i="24"/>
  <c r="CU249" i="24"/>
  <c r="BN288" i="24"/>
  <c r="BV319" i="24"/>
  <c r="CX239" i="24"/>
  <c r="BL305" i="24"/>
  <c r="CX259" i="24"/>
  <c r="BT315" i="24"/>
  <c r="CW306" i="24"/>
  <c r="CW236" i="24"/>
  <c r="CP243" i="24"/>
  <c r="CH285" i="24"/>
  <c r="BW245" i="24"/>
  <c r="BR312" i="24"/>
  <c r="BI249" i="24"/>
  <c r="AM278" i="24"/>
  <c r="CV273" i="24"/>
  <c r="CN241" i="24"/>
  <c r="CF295" i="24"/>
  <c r="BX272" i="24"/>
  <c r="BP253" i="24"/>
  <c r="AF279" i="24"/>
  <c r="DB315" i="24"/>
  <c r="CO302" i="24"/>
  <c r="CG321" i="24"/>
  <c r="BV307" i="24"/>
  <c r="BO243" i="24"/>
  <c r="BE266" i="24"/>
  <c r="Y313" i="24"/>
  <c r="BK305" i="24"/>
  <c r="BD246" i="24"/>
  <c r="AN253" i="24"/>
  <c r="AF231" i="24"/>
  <c r="X316" i="24"/>
  <c r="N302" i="24"/>
  <c r="F296" i="24"/>
  <c r="AY299" i="24"/>
  <c r="AQ300" i="24"/>
  <c r="AI313" i="24"/>
  <c r="AB258" i="24"/>
  <c r="T291" i="24"/>
  <c r="L244" i="24"/>
  <c r="D270" i="24"/>
  <c r="AW242" i="24"/>
  <c r="AM304" i="24"/>
  <c r="W233" i="24"/>
  <c r="O287" i="24"/>
  <c r="H279" i="24"/>
  <c r="D298" i="24"/>
  <c r="CI280" i="24"/>
  <c r="CK256" i="24"/>
  <c r="BM309" i="24"/>
  <c r="CR227" i="24"/>
  <c r="E265" i="24"/>
  <c r="BO317" i="24"/>
  <c r="CL312" i="24"/>
  <c r="AT245" i="24"/>
  <c r="Y234" i="24"/>
  <c r="D312" i="24"/>
  <c r="CU264" i="24"/>
  <c r="CO299" i="24"/>
  <c r="CJ269" i="24"/>
  <c r="CH272" i="24"/>
  <c r="BX303" i="24"/>
  <c r="BP258" i="24"/>
  <c r="AF256" i="24"/>
  <c r="BJ293" i="24"/>
  <c r="BC237" i="24"/>
  <c r="AR255" i="24"/>
  <c r="AJ257" i="24"/>
  <c r="AB244" i="24"/>
  <c r="U248" i="24"/>
  <c r="M317" i="24"/>
  <c r="E291" i="24"/>
  <c r="BA308" i="24"/>
  <c r="AS251" i="24"/>
  <c r="AA285" i="24"/>
  <c r="S276" i="24"/>
  <c r="K261" i="24"/>
  <c r="BD238" i="24"/>
  <c r="AO241" i="24"/>
  <c r="Y307" i="24"/>
  <c r="N320" i="24"/>
  <c r="G255" i="24"/>
  <c r="BF273" i="24"/>
  <c r="CM294" i="24"/>
  <c r="CT236" i="24"/>
  <c r="CB267" i="24"/>
  <c r="CZ236" i="24"/>
  <c r="CC299" i="24"/>
  <c r="AP224" i="24"/>
  <c r="K225" i="24"/>
  <c r="CQ298" i="24"/>
  <c r="CI300" i="24"/>
  <c r="CA264" i="24"/>
  <c r="BT277" i="24"/>
  <c r="BK284" i="24"/>
  <c r="AT313" i="24"/>
  <c r="N293" i="24"/>
  <c r="CR268" i="24"/>
  <c r="CH251" i="24"/>
  <c r="BZ308" i="24"/>
  <c r="BR249" i="24"/>
  <c r="BI299" i="24"/>
  <c r="AM253" i="24"/>
  <c r="H230" i="24"/>
  <c r="AY315" i="24"/>
  <c r="AQ246" i="24"/>
  <c r="AI282" i="24"/>
  <c r="Y244" i="24"/>
  <c r="N292" i="24"/>
  <c r="G275" i="24"/>
  <c r="BC228" i="24"/>
  <c r="AJ251" i="24"/>
  <c r="AB235" i="24"/>
  <c r="U246" i="24"/>
  <c r="J320" i="24"/>
  <c r="DB304" i="24"/>
  <c r="AX306" i="24"/>
  <c r="AP321" i="24"/>
  <c r="AH280" i="24"/>
  <c r="AA265" i="24"/>
  <c r="S260" i="24"/>
  <c r="K306" i="24"/>
  <c r="CY288" i="24"/>
  <c r="CF299" i="24"/>
  <c r="DA307" i="24"/>
  <c r="BI305" i="24"/>
  <c r="CO314" i="24"/>
  <c r="AI294" i="24"/>
  <c r="CG294" i="24"/>
  <c r="X242" i="24"/>
  <c r="CP261" i="24"/>
  <c r="AC254" i="24"/>
  <c r="K255" i="24"/>
  <c r="V292" i="24"/>
  <c r="AF284" i="24"/>
  <c r="AQ251" i="24"/>
  <c r="BA225" i="24"/>
  <c r="H240" i="24"/>
  <c r="R239" i="24"/>
  <c r="AC259" i="24"/>
  <c r="AM321" i="24"/>
  <c r="AX245" i="24"/>
  <c r="D257" i="24"/>
  <c r="O271" i="24"/>
  <c r="Y267" i="24"/>
  <c r="AJ303" i="24"/>
  <c r="AT289" i="24"/>
  <c r="BE252" i="24"/>
  <c r="I275" i="24"/>
  <c r="AX283" i="24"/>
  <c r="BP247" i="24"/>
  <c r="BZ309" i="24"/>
  <c r="CJ319" i="24"/>
  <c r="CU268" i="24"/>
  <c r="AJ264" i="24"/>
  <c r="BL312" i="24"/>
  <c r="BW229" i="24"/>
  <c r="CG287" i="24"/>
  <c r="CQ243" i="24"/>
  <c r="W270" i="24"/>
  <c r="BE315" i="24"/>
  <c r="BJ229" i="24"/>
  <c r="BN260" i="24"/>
  <c r="BQ310" i="24"/>
  <c r="BU227" i="24"/>
  <c r="BX309" i="24"/>
  <c r="CB254" i="24"/>
  <c r="CE271" i="24"/>
  <c r="CI307" i="24"/>
  <c r="CL253" i="24"/>
  <c r="CP318" i="24"/>
  <c r="CS238" i="24"/>
  <c r="CW293" i="24"/>
  <c r="CZ314" i="24"/>
  <c r="CY318" i="24"/>
  <c r="BW238" i="24"/>
  <c r="CR315" i="24"/>
  <c r="CB236" i="24"/>
  <c r="L269" i="24"/>
  <c r="W224" i="24"/>
  <c r="AQ317" i="24"/>
  <c r="BB307" i="24"/>
  <c r="I266" i="24"/>
  <c r="S300" i="24"/>
  <c r="AC319" i="24"/>
  <c r="AN250" i="24"/>
  <c r="AX231" i="24"/>
  <c r="E283" i="24"/>
  <c r="P239" i="24"/>
  <c r="Z302" i="24"/>
  <c r="AJ305" i="24"/>
  <c r="BE265" i="24"/>
  <c r="L314" i="24"/>
  <c r="BB295" i="24"/>
  <c r="BP280" i="24"/>
  <c r="CA283" i="24"/>
  <c r="CK280" i="24"/>
  <c r="CV308" i="24"/>
  <c r="AN310" i="24"/>
  <c r="BM286" i="24"/>
  <c r="BW264" i="24"/>
  <c r="CH246" i="24"/>
  <c r="CR252" i="24"/>
  <c r="Z250" i="24"/>
  <c r="BE230" i="24"/>
  <c r="BJ226" i="24"/>
  <c r="BN236" i="24"/>
  <c r="BR265" i="24"/>
  <c r="BU242" i="24"/>
  <c r="BY278" i="24"/>
  <c r="CB306" i="24"/>
  <c r="CF246" i="24"/>
  <c r="CI297" i="24"/>
  <c r="CM230" i="24"/>
  <c r="CP297" i="24"/>
  <c r="CT225" i="24"/>
  <c r="CW294" i="24"/>
  <c r="CZ262" i="24"/>
  <c r="CY287" i="24"/>
  <c r="CP240" i="24"/>
  <c r="CB266" i="24"/>
  <c r="BN305" i="24"/>
  <c r="AF296" i="24"/>
  <c r="BC285" i="24"/>
  <c r="U315" i="24"/>
  <c r="AM279" i="24"/>
  <c r="CC286" i="24"/>
  <c r="Y278" i="24"/>
  <c r="BZ279" i="24"/>
  <c r="L276" i="24"/>
  <c r="BK271" i="24"/>
  <c r="BT307" i="24"/>
  <c r="CC278" i="24"/>
  <c r="CL314" i="24"/>
  <c r="CU225" i="24"/>
  <c r="DA240" i="24"/>
  <c r="CG309" i="24"/>
  <c r="P260" i="24"/>
  <c r="BT300" i="24"/>
  <c r="BI253" i="24"/>
  <c r="CX308" i="24"/>
  <c r="BK288" i="24"/>
  <c r="F292" i="24"/>
  <c r="P308" i="24"/>
  <c r="AA260" i="24"/>
  <c r="DB310" i="24"/>
  <c r="M283" i="24"/>
  <c r="W237" i="24"/>
  <c r="AH259" i="24"/>
  <c r="AR298" i="24"/>
  <c r="BB284" i="24"/>
  <c r="I256" i="24"/>
  <c r="T299" i="24"/>
  <c r="AD300" i="24"/>
  <c r="AO252" i="24"/>
  <c r="AY244" i="24"/>
  <c r="BI277" i="24"/>
  <c r="AB254" i="24"/>
  <c r="BI306" i="24"/>
  <c r="BT288" i="24"/>
  <c r="CE253" i="24"/>
  <c r="CO313" i="24"/>
  <c r="N245" i="24"/>
  <c r="BD311" i="24"/>
  <c r="BQ261" i="24"/>
  <c r="CA315" i="24"/>
  <c r="CL230" i="24"/>
  <c r="CV311" i="24"/>
  <c r="AP254" i="24"/>
  <c r="BL309" i="24"/>
  <c r="BP225" i="24"/>
  <c r="BS280" i="24"/>
  <c r="BV300" i="24"/>
  <c r="BZ267" i="24"/>
  <c r="CC275" i="24"/>
  <c r="CG270" i="24"/>
  <c r="CJ318" i="24"/>
  <c r="CN237" i="24"/>
  <c r="CQ305" i="24"/>
  <c r="CU241" i="24"/>
  <c r="CX292" i="24"/>
  <c r="CW283" i="24"/>
  <c r="CJ288" i="24"/>
  <c r="BV278" i="24"/>
  <c r="BF258" i="24"/>
  <c r="F301" i="24"/>
  <c r="CJ304" i="24"/>
  <c r="BX293" i="24"/>
  <c r="M299" i="24"/>
  <c r="W303" i="24"/>
  <c r="AH244" i="24"/>
  <c r="AR306" i="24"/>
  <c r="BC229" i="24"/>
  <c r="J281" i="24"/>
  <c r="U318" i="24"/>
  <c r="AP259" i="24"/>
  <c r="V280" i="24"/>
  <c r="AM276" i="24"/>
  <c r="BD318" i="24"/>
  <c r="AH318" i="24"/>
  <c r="BR321" i="24"/>
  <c r="CI296" i="24"/>
  <c r="R234" i="24"/>
  <c r="BO228" i="24"/>
  <c r="CE313" i="24"/>
  <c r="D319" i="24"/>
  <c r="BF266" i="24"/>
  <c r="BM297" i="24"/>
  <c r="BS263" i="24"/>
  <c r="BY226" i="24"/>
  <c r="CE287" i="24"/>
  <c r="CJ260" i="24"/>
  <c r="CP263" i="24"/>
  <c r="CV242" i="24"/>
  <c r="DA276" i="24"/>
  <c r="CH231" i="24"/>
  <c r="BK280" i="24"/>
  <c r="CP245" i="24"/>
  <c r="BF314" i="24"/>
  <c r="BW283" i="24"/>
  <c r="CH237" i="24"/>
  <c r="CR271" i="24"/>
  <c r="CY229" i="24"/>
  <c r="AR256" i="24"/>
  <c r="BN272" i="24"/>
  <c r="BX316" i="24"/>
  <c r="CJ265" i="24"/>
  <c r="CY275" i="24"/>
  <c r="AD293" i="24"/>
  <c r="BJ307" i="24"/>
  <c r="BU265" i="24"/>
  <c r="CE251" i="24"/>
  <c r="CP246" i="24"/>
  <c r="CX295" i="24"/>
  <c r="DA246" i="24"/>
  <c r="CZ299" i="24"/>
  <c r="CW255" i="24"/>
  <c r="CT254" i="24"/>
  <c r="CR308" i="24"/>
  <c r="CO264" i="24"/>
  <c r="CM253" i="24"/>
  <c r="CJ277" i="24"/>
  <c r="CG286" i="24"/>
  <c r="CE252" i="24"/>
  <c r="CB281" i="24"/>
  <c r="BZ243" i="24"/>
  <c r="BW249" i="24"/>
  <c r="BT284" i="24"/>
  <c r="BR280" i="24"/>
  <c r="BO252" i="24"/>
  <c r="BL268" i="24"/>
  <c r="BI312" i="24"/>
  <c r="BE249" i="24"/>
  <c r="AW251" i="24"/>
  <c r="AB311" i="24"/>
  <c r="Q257" i="24"/>
  <c r="G238" i="24"/>
  <c r="CU300" i="24"/>
  <c r="CS282" i="24"/>
  <c r="CP289" i="24"/>
  <c r="CM271" i="24"/>
  <c r="CK227" i="24"/>
  <c r="CH234" i="24"/>
  <c r="CF273" i="24"/>
  <c r="CC262" i="24"/>
  <c r="BZ319" i="24"/>
  <c r="BX276" i="24"/>
  <c r="BU311" i="24"/>
  <c r="BS228" i="24"/>
  <c r="BP263" i="24"/>
  <c r="BM292" i="24"/>
  <c r="BJ261" i="24"/>
  <c r="BF309" i="24"/>
  <c r="AZ277" i="24"/>
  <c r="AP226" i="24"/>
  <c r="U268" i="24"/>
  <c r="J242" i="24"/>
  <c r="CV244" i="24"/>
  <c r="CT255" i="24"/>
  <c r="CQ285" i="24"/>
  <c r="CN289" i="24"/>
  <c r="CL302" i="24"/>
  <c r="CI320" i="24"/>
  <c r="CG224" i="24"/>
  <c r="CD253" i="24"/>
  <c r="CA274" i="24"/>
  <c r="BY306" i="24"/>
  <c r="BV289" i="24"/>
  <c r="BS266" i="24"/>
  <c r="BQ272" i="24"/>
  <c r="BN264" i="24"/>
  <c r="BK282" i="24"/>
  <c r="BH283" i="24"/>
  <c r="BD232" i="24"/>
  <c r="AS311" i="24"/>
  <c r="AI274" i="24"/>
  <c r="X315" i="24"/>
  <c r="N304" i="24"/>
  <c r="BK297" i="24"/>
  <c r="BH265" i="24"/>
  <c r="BF291" i="24"/>
  <c r="BC252" i="24"/>
  <c r="BA274" i="24"/>
  <c r="AX300" i="24"/>
  <c r="AS268" i="24"/>
  <c r="AP242" i="24"/>
  <c r="AN246" i="24"/>
  <c r="AH253" i="24"/>
  <c r="AF291" i="24"/>
  <c r="AC302" i="24"/>
  <c r="Z296" i="24"/>
  <c r="X236" i="24"/>
  <c r="U276" i="24"/>
  <c r="S271" i="24"/>
  <c r="P285" i="24"/>
  <c r="M256" i="24"/>
  <c r="K228" i="24"/>
  <c r="H296" i="24"/>
  <c r="F248" i="24"/>
  <c r="BD305" i="24"/>
  <c r="BA279" i="24"/>
  <c r="AY226" i="24"/>
  <c r="AT279" i="24"/>
  <c r="AQ306" i="24"/>
  <c r="AN239" i="24"/>
  <c r="AI288" i="24"/>
  <c r="AD288" i="24"/>
  <c r="AA257" i="24"/>
  <c r="Y317" i="24"/>
  <c r="V314" i="24"/>
  <c r="S303" i="24"/>
  <c r="Q251" i="24"/>
  <c r="N259" i="24"/>
  <c r="L277" i="24"/>
  <c r="I254" i="24"/>
  <c r="F258" i="24"/>
  <c r="D253" i="24"/>
  <c r="DB230" i="24"/>
  <c r="BB301" i="24"/>
  <c r="AZ301" i="24"/>
  <c r="AW231" i="24"/>
  <c r="AT281" i="24"/>
  <c r="AR246" i="24"/>
  <c r="AO240" i="24"/>
  <c r="AM282" i="24"/>
  <c r="AJ280" i="24"/>
  <c r="AB246" i="24"/>
  <c r="Z257" i="24"/>
  <c r="W275" i="24"/>
  <c r="T307" i="24"/>
  <c r="R296" i="24"/>
  <c r="O309" i="24"/>
  <c r="M226" i="24"/>
  <c r="J229" i="24"/>
  <c r="G237" i="24"/>
  <c r="E302" i="24"/>
  <c r="I304" i="24"/>
  <c r="AY317" i="24"/>
  <c r="BP288" i="24"/>
  <c r="BZ280" i="24"/>
  <c r="CK239" i="24"/>
  <c r="CU312" i="24"/>
  <c r="CY234" i="24"/>
  <c r="CN313" i="24"/>
  <c r="D282" i="24"/>
  <c r="AT321" i="24"/>
  <c r="BN296" i="24"/>
  <c r="BY254" i="24"/>
  <c r="CI283" i="24"/>
  <c r="CT308" i="24"/>
  <c r="CY261" i="24"/>
  <c r="K238" i="24"/>
  <c r="AZ286" i="24"/>
  <c r="BP317" i="24"/>
  <c r="BZ310" i="24"/>
  <c r="CO239" i="24"/>
  <c r="DA320" i="24"/>
  <c r="AR300" i="24"/>
  <c r="AH297" i="24"/>
  <c r="X271" i="24"/>
  <c r="M284" i="24"/>
  <c r="CT290" i="24"/>
  <c r="CR260" i="24"/>
  <c r="CO273" i="24"/>
  <c r="CL235" i="24"/>
  <c r="CJ252" i="24"/>
  <c r="CG232" i="24"/>
  <c r="CE272" i="24"/>
  <c r="CB280" i="24"/>
  <c r="BY225" i="24"/>
  <c r="BW314" i="24"/>
  <c r="BT260" i="24"/>
  <c r="BR234" i="24"/>
  <c r="BO260" i="24"/>
  <c r="BL259" i="24"/>
  <c r="BI261" i="24"/>
  <c r="BE229" i="24"/>
  <c r="AA291" i="24"/>
  <c r="Q237" i="24"/>
  <c r="F237" i="24"/>
  <c r="CU237" i="24"/>
  <c r="CS245" i="24"/>
  <c r="CP264" i="24"/>
  <c r="CM310" i="24"/>
  <c r="CK283" i="24"/>
  <c r="CH300" i="24"/>
  <c r="CE299" i="24"/>
  <c r="CC289" i="24"/>
  <c r="BZ259" i="24"/>
  <c r="BX289" i="24"/>
  <c r="BU304" i="24"/>
  <c r="BR248" i="24"/>
  <c r="BP284" i="24"/>
  <c r="BM233" i="24"/>
  <c r="BJ285" i="24"/>
  <c r="BF283" i="24"/>
  <c r="AY235" i="24"/>
  <c r="AO285" i="24"/>
  <c r="T237" i="24"/>
  <c r="J262" i="24"/>
  <c r="BM284" i="24"/>
  <c r="BJ296" i="24"/>
  <c r="BE275" i="24"/>
  <c r="BB249" i="24"/>
  <c r="AZ265" i="24"/>
  <c r="AW282" i="24"/>
  <c r="AT258" i="24"/>
  <c r="AR312" i="24"/>
  <c r="AO270" i="24"/>
  <c r="AM230" i="24"/>
  <c r="AJ256" i="24"/>
  <c r="AB271" i="24"/>
  <c r="Y301" i="24"/>
  <c r="W247" i="24"/>
  <c r="T248" i="24"/>
  <c r="R248" i="24"/>
  <c r="O278" i="24"/>
  <c r="L302" i="24"/>
  <c r="J255" i="24"/>
  <c r="G249" i="24"/>
  <c r="E248" i="24"/>
  <c r="BC317" i="24"/>
  <c r="AZ318" i="24"/>
  <c r="AX242" i="24"/>
  <c r="AS262" i="24"/>
  <c r="AP316" i="24"/>
  <c r="AM288" i="24"/>
  <c r="AH301" i="24"/>
  <c r="AF237" i="24"/>
  <c r="AC251" i="24"/>
  <c r="Z287" i="24"/>
  <c r="X309" i="24"/>
  <c r="U283" i="24"/>
  <c r="R291" i="24"/>
  <c r="P290" i="24"/>
  <c r="M237" i="24"/>
  <c r="K289" i="24"/>
  <c r="H277" i="24"/>
  <c r="E289" i="24"/>
  <c r="BD226" i="24"/>
  <c r="BA292" i="24"/>
  <c r="AY304" i="24"/>
  <c r="AS263" i="24"/>
  <c r="AQ230" i="24"/>
  <c r="AN264" i="24"/>
  <c r="AI234" i="24"/>
  <c r="AF269" i="24"/>
  <c r="AD270" i="24"/>
  <c r="AA261" i="24"/>
  <c r="Y245" i="24"/>
  <c r="V274" i="24"/>
  <c r="S298" i="24"/>
  <c r="Q277" i="24"/>
  <c r="N318" i="24"/>
  <c r="K303" i="24"/>
  <c r="I280" i="24"/>
  <c r="F226" i="24"/>
  <c r="D278" i="24"/>
  <c r="DB299" i="24"/>
  <c r="Y228" i="24"/>
  <c r="BH319" i="24"/>
  <c r="BT302" i="24"/>
  <c r="CD226" i="24"/>
  <c r="CO276" i="24"/>
  <c r="CW296" i="24"/>
  <c r="DA225" i="24"/>
  <c r="CW231" i="24"/>
  <c r="T244" i="24"/>
  <c r="BF292" i="24"/>
  <c r="BR276" i="24"/>
  <c r="CC226" i="24"/>
  <c r="CM284" i="24"/>
  <c r="CW266" i="24"/>
  <c r="CZ265" i="24"/>
  <c r="AA230" i="24"/>
  <c r="BI240" i="24"/>
  <c r="BT252" i="24"/>
  <c r="CE317" i="24"/>
  <c r="CV253" i="24"/>
  <c r="AZ229" i="24"/>
  <c r="AO297" i="24"/>
  <c r="T316" i="24"/>
  <c r="J308" i="24"/>
  <c r="CV318" i="24"/>
  <c r="CS244" i="24"/>
  <c r="CQ264" i="24"/>
  <c r="CN300" i="24"/>
  <c r="CL263" i="24"/>
  <c r="CI285" i="24"/>
  <c r="CF283" i="24"/>
  <c r="CD296" i="24"/>
  <c r="CA278" i="24"/>
  <c r="BY228" i="24"/>
  <c r="BV249" i="24"/>
  <c r="BS278" i="24"/>
  <c r="BQ318" i="24"/>
  <c r="BN237" i="24"/>
  <c r="BK263" i="24"/>
  <c r="BC249" i="24"/>
  <c r="AR278" i="24"/>
  <c r="AH275" i="24"/>
  <c r="X251" i="24"/>
  <c r="M254" i="24"/>
  <c r="CT305" i="24"/>
  <c r="CR297" i="24"/>
  <c r="CO232" i="24"/>
  <c r="CL282" i="24"/>
  <c r="CJ303" i="24"/>
  <c r="CG256" i="24"/>
  <c r="CE269" i="24"/>
  <c r="CB276" i="24"/>
  <c r="BY247" i="24"/>
  <c r="BW227" i="24"/>
  <c r="BT321" i="24"/>
  <c r="BR251" i="24"/>
  <c r="BO261" i="24"/>
  <c r="BL290" i="24"/>
  <c r="BI263" i="24"/>
  <c r="BE284" i="24"/>
  <c r="AA256" i="24"/>
  <c r="Q267" i="24"/>
  <c r="F280" i="24"/>
  <c r="BL228" i="24"/>
  <c r="BI229" i="24"/>
  <c r="BD261" i="24"/>
  <c r="BA305" i="24"/>
  <c r="AY267" i="24"/>
  <c r="AT225" i="24"/>
  <c r="AQ249" i="24"/>
  <c r="AN317" i="24"/>
  <c r="AI268" i="24"/>
  <c r="AF312" i="24"/>
  <c r="AD233" i="24"/>
  <c r="AA286" i="24"/>
  <c r="Y262" i="24"/>
  <c r="V299" i="24"/>
  <c r="S228" i="24"/>
  <c r="Q285" i="24"/>
  <c r="N286" i="24"/>
  <c r="L304" i="24"/>
  <c r="I267" i="24"/>
  <c r="F255" i="24"/>
  <c r="D247" i="24"/>
  <c r="DB262" i="24"/>
  <c r="BB243" i="24"/>
  <c r="AZ248" i="24"/>
  <c r="AW284" i="24"/>
  <c r="AT254" i="24"/>
  <c r="AR308" i="24"/>
  <c r="AO248" i="24"/>
  <c r="AM228" i="24"/>
  <c r="AJ253" i="24"/>
  <c r="AB257" i="24"/>
  <c r="Y269" i="24"/>
  <c r="W241" i="24"/>
  <c r="T255" i="24"/>
  <c r="R271" i="24"/>
  <c r="O264" i="24"/>
  <c r="L298" i="24"/>
  <c r="J239" i="24"/>
  <c r="G232" i="24"/>
  <c r="E246" i="24"/>
  <c r="BC299" i="24"/>
  <c r="AZ316" i="24"/>
  <c r="AX235" i="24"/>
  <c r="AS264" i="24"/>
  <c r="AP289" i="24"/>
  <c r="AM313" i="24"/>
  <c r="AH306" i="24"/>
  <c r="AF234" i="24"/>
  <c r="AC270" i="24"/>
  <c r="Z262" i="24"/>
  <c r="X290" i="24"/>
  <c r="U258" i="24"/>
  <c r="R267" i="24"/>
  <c r="P294" i="24"/>
  <c r="M232" i="24"/>
  <c r="K269" i="24"/>
  <c r="H248" i="24"/>
  <c r="E288" i="24"/>
  <c r="DA245" i="24"/>
  <c r="AM310" i="24"/>
  <c r="BM261" i="24"/>
  <c r="BW231" i="24"/>
  <c r="CH269" i="24"/>
  <c r="CR291" i="24"/>
  <c r="CX262" i="24"/>
  <c r="CH227" i="24"/>
  <c r="CY264" i="24"/>
  <c r="AH236" i="24"/>
  <c r="BK250" i="24"/>
  <c r="BV238" i="24"/>
  <c r="CF260" i="24"/>
  <c r="CQ274" i="24"/>
  <c r="CX252" i="24"/>
  <c r="DB303" i="24"/>
  <c r="AO280" i="24"/>
  <c r="BM232" i="24"/>
  <c r="BX239" i="24"/>
  <c r="CI240" i="24"/>
  <c r="CY235" i="24"/>
  <c r="DB278" i="24"/>
  <c r="M303" i="24"/>
  <c r="X275" i="24"/>
  <c r="AH284" i="24"/>
  <c r="AS290" i="24"/>
  <c r="G235" i="24"/>
  <c r="AA307" i="24"/>
  <c r="AS277" i="24"/>
  <c r="BI295" i="24"/>
  <c r="BC294" i="24"/>
  <c r="BW233" i="24"/>
  <c r="CO250" i="24"/>
  <c r="AO320" i="24"/>
  <c r="BT282" i="24"/>
  <c r="CK317" i="24"/>
  <c r="AA251" i="24"/>
  <c r="BH258" i="24"/>
  <c r="BO320" i="24"/>
  <c r="BU310" i="24"/>
  <c r="CA242" i="24"/>
  <c r="CG238" i="24"/>
  <c r="CL232" i="24"/>
  <c r="CR244" i="24"/>
  <c r="CX225" i="24"/>
  <c r="CX278" i="24"/>
  <c r="CA291" i="24"/>
  <c r="CB304" i="24"/>
  <c r="Z232" i="24"/>
  <c r="CA282" i="24"/>
  <c r="CK311" i="24"/>
  <c r="CV232" i="24"/>
  <c r="CZ248" i="24"/>
  <c r="O237" i="24"/>
  <c r="BE295" i="24"/>
  <c r="BQ233" i="24"/>
  <c r="CB288" i="24"/>
  <c r="CQ296" i="24"/>
  <c r="AQ275" i="24"/>
  <c r="BN227" i="24"/>
  <c r="BX268" i="24"/>
  <c r="CI314" i="24"/>
  <c r="CS233" i="24"/>
  <c r="CY303" i="24"/>
  <c r="DA314" i="24"/>
  <c r="CY241" i="24"/>
  <c r="CV271" i="24"/>
  <c r="CT281" i="24"/>
  <c r="CQ306" i="24"/>
  <c r="CN294" i="24"/>
  <c r="CL265" i="24"/>
  <c r="CI236" i="24"/>
  <c r="CG248" i="24"/>
  <c r="CD234" i="24"/>
  <c r="CA316" i="24"/>
  <c r="BY290" i="24"/>
  <c r="BV240" i="24"/>
  <c r="BT225" i="24"/>
  <c r="BQ228" i="24"/>
  <c r="BN284" i="24"/>
  <c r="BK242" i="24"/>
  <c r="BH310" i="24"/>
  <c r="BD291" i="24"/>
  <c r="AS310" i="24"/>
  <c r="AI258" i="24"/>
  <c r="X291" i="24"/>
  <c r="N279" i="24"/>
  <c r="D229" i="24"/>
  <c r="CT266" i="24"/>
  <c r="CR233" i="24"/>
  <c r="CO268" i="24"/>
  <c r="CM289" i="24"/>
  <c r="CJ289" i="24"/>
  <c r="CG290" i="24"/>
  <c r="CE265" i="24"/>
  <c r="CB287" i="24"/>
  <c r="BZ263" i="24"/>
  <c r="BW260" i="24"/>
  <c r="BT286" i="24"/>
  <c r="BR300" i="24"/>
  <c r="BO293" i="24"/>
  <c r="BL264" i="24"/>
  <c r="BI230" i="24"/>
  <c r="BE312" i="24"/>
  <c r="AW308" i="24"/>
  <c r="AB232" i="24"/>
  <c r="Q255" i="24"/>
  <c r="G309" i="24"/>
  <c r="CU301" i="24"/>
  <c r="CS299" i="24"/>
  <c r="CP276" i="24"/>
  <c r="CN231" i="24"/>
  <c r="CK259" i="24"/>
  <c r="CH277" i="24"/>
  <c r="CF305" i="24"/>
  <c r="CC318" i="24"/>
  <c r="BZ262" i="24"/>
  <c r="BX227" i="24"/>
  <c r="BU256" i="24"/>
  <c r="BS273" i="24"/>
  <c r="BP303" i="24"/>
  <c r="BM317" i="24"/>
  <c r="BJ312" i="24"/>
  <c r="AZ227" i="24"/>
  <c r="AP238" i="24"/>
  <c r="U264" i="24"/>
  <c r="J297" i="24"/>
  <c r="BM226" i="24"/>
  <c r="BJ260" i="24"/>
  <c r="BH276" i="24"/>
  <c r="BE310" i="24"/>
  <c r="BB238" i="24"/>
  <c r="AZ262" i="24"/>
  <c r="AW240" i="24"/>
  <c r="AR285" i="24"/>
  <c r="AO292" i="24"/>
  <c r="AM297" i="24"/>
  <c r="AJ261" i="24"/>
  <c r="AH225" i="24"/>
  <c r="AB293" i="24"/>
  <c r="Z297" i="24"/>
  <c r="W301" i="24"/>
  <c r="T269" i="24"/>
  <c r="R316" i="24"/>
  <c r="O276" i="24"/>
  <c r="M278" i="24"/>
  <c r="J279" i="24"/>
  <c r="G281" i="24"/>
  <c r="E230" i="24"/>
  <c r="BC260" i="24"/>
  <c r="BA295" i="24"/>
  <c r="AX320" i="24"/>
  <c r="AS305" i="24"/>
  <c r="AP251" i="24"/>
  <c r="AN252" i="24"/>
  <c r="AH264" i="24"/>
  <c r="AF278" i="24"/>
  <c r="AC282" i="24"/>
  <c r="AA229" i="24"/>
  <c r="X255" i="24"/>
  <c r="U288" i="24"/>
  <c r="S312" i="24"/>
  <c r="P319" i="24"/>
  <c r="M306" i="24"/>
  <c r="K249" i="24"/>
  <c r="H305" i="24"/>
  <c r="F275" i="24"/>
  <c r="BD308" i="24"/>
  <c r="BA313" i="24"/>
  <c r="AY245" i="24"/>
  <c r="AT276" i="24"/>
  <c r="AQ303" i="24"/>
  <c r="AN235" i="24"/>
  <c r="AI303" i="24"/>
  <c r="AD296" i="24"/>
  <c r="AA266" i="24"/>
  <c r="Y299" i="24"/>
  <c r="V235" i="24"/>
  <c r="T234" i="24"/>
  <c r="Q268" i="24"/>
  <c r="N273" i="24"/>
  <c r="L295" i="24"/>
  <c r="I249" i="24"/>
  <c r="F293" i="24"/>
  <c r="D267" i="24"/>
  <c r="V315" i="24"/>
  <c r="BS243" i="24"/>
  <c r="CC257" i="24"/>
  <c r="CN277" i="24"/>
  <c r="CW303" i="24"/>
  <c r="DA228" i="24"/>
  <c r="CU263" i="24"/>
  <c r="Q249" i="24"/>
  <c r="BE254" i="24"/>
  <c r="BR290" i="24"/>
  <c r="CB295" i="24"/>
  <c r="CM241" i="24"/>
  <c r="CW280" i="24"/>
  <c r="CZ301" i="24"/>
  <c r="X259" i="24"/>
  <c r="BS267" i="24"/>
  <c r="CD247" i="24"/>
  <c r="CU317" i="24"/>
  <c r="AZ319" i="24"/>
  <c r="AO239" i="24"/>
  <c r="T290" i="24"/>
  <c r="J225" i="24"/>
  <c r="CV255" i="24"/>
  <c r="CS263" i="24"/>
  <c r="CQ229" i="24"/>
  <c r="CN242" i="24"/>
  <c r="CL283" i="24"/>
  <c r="CI312" i="24"/>
  <c r="CF233" i="24"/>
  <c r="CD260" i="24"/>
  <c r="CA271" i="24"/>
  <c r="BY250" i="24"/>
  <c r="BV261" i="24"/>
  <c r="BS304" i="24"/>
  <c r="BQ297" i="24"/>
  <c r="BN309" i="24"/>
  <c r="BK275" i="24"/>
  <c r="BC230" i="24"/>
  <c r="AS272" i="24"/>
  <c r="AH300" i="24"/>
  <c r="X287" i="24"/>
  <c r="M250" i="24"/>
  <c r="CT268" i="24"/>
  <c r="CR287" i="24"/>
  <c r="CO304" i="24"/>
  <c r="CM224" i="24"/>
  <c r="CJ232" i="24"/>
  <c r="CG272" i="24"/>
  <c r="CE300" i="24"/>
  <c r="CB313" i="24"/>
  <c r="BY277" i="24"/>
  <c r="BW308" i="24"/>
  <c r="BT237" i="24"/>
  <c r="BR250" i="24"/>
  <c r="BO283" i="24"/>
  <c r="BL235" i="24"/>
  <c r="BI318" i="24"/>
  <c r="BE233" i="24"/>
  <c r="AA235" i="24"/>
  <c r="Q228" i="24"/>
  <c r="F283" i="24"/>
  <c r="BL251" i="24"/>
  <c r="BI238" i="24"/>
  <c r="BD260" i="24"/>
  <c r="BA228" i="24"/>
  <c r="AY246" i="24"/>
  <c r="AT244" i="24"/>
  <c r="AQ274" i="24"/>
  <c r="AN314" i="24"/>
  <c r="AI271" i="24"/>
  <c r="AF309" i="24"/>
  <c r="AD256" i="24"/>
  <c r="AA227" i="24"/>
  <c r="Y292" i="24"/>
  <c r="V298" i="24"/>
  <c r="S262" i="24"/>
  <c r="Q226" i="24"/>
  <c r="N310" i="24"/>
  <c r="L238" i="24"/>
  <c r="I313" i="24"/>
  <c r="F267" i="24"/>
  <c r="D320" i="24"/>
  <c r="DB273" i="24"/>
  <c r="BB260" i="24"/>
  <c r="AZ273" i="24"/>
  <c r="AW289" i="24"/>
  <c r="AT271" i="24"/>
  <c r="AR236" i="24"/>
  <c r="AO314" i="24"/>
  <c r="AM244" i="24"/>
  <c r="AJ279" i="24"/>
  <c r="AB307" i="24"/>
  <c r="Y286" i="24"/>
  <c r="W262" i="24"/>
  <c r="T267" i="24"/>
  <c r="R274" i="24"/>
  <c r="O294" i="24"/>
  <c r="L270" i="24"/>
  <c r="J290" i="24"/>
  <c r="G290" i="24"/>
  <c r="E258" i="24"/>
  <c r="BC234" i="24"/>
  <c r="AZ284" i="24"/>
  <c r="AX251" i="24"/>
  <c r="AS267" i="24"/>
  <c r="AP306" i="24"/>
  <c r="AM252" i="24"/>
  <c r="AH320" i="24"/>
  <c r="AF253" i="24"/>
  <c r="AC295" i="24"/>
  <c r="Z321" i="24"/>
  <c r="X298" i="24"/>
  <c r="U308" i="24"/>
  <c r="S224" i="24"/>
  <c r="P228" i="24"/>
  <c r="M252" i="24"/>
  <c r="K308" i="24"/>
  <c r="H285" i="24"/>
  <c r="E304" i="24"/>
  <c r="CZ281" i="24"/>
  <c r="BL230" i="24"/>
  <c r="BW277" i="24"/>
  <c r="CG240" i="24"/>
  <c r="CR241" i="24"/>
  <c r="CX232" i="24"/>
  <c r="CG230" i="24"/>
  <c r="CY239" i="24"/>
  <c r="BK320" i="24"/>
  <c r="BV308" i="24"/>
  <c r="CF238" i="24"/>
  <c r="CQ278" i="24"/>
  <c r="CX291" i="24"/>
  <c r="DA273" i="24"/>
  <c r="AN268" i="24"/>
  <c r="BM252" i="24"/>
  <c r="BW298" i="24"/>
  <c r="CI287" i="24"/>
  <c r="CX253" i="24"/>
  <c r="AA272" i="24"/>
  <c r="Q270" i="24"/>
  <c r="F319" i="24"/>
  <c r="CU262" i="24"/>
  <c r="CS266" i="24"/>
  <c r="CP287" i="24"/>
  <c r="CM319" i="24"/>
  <c r="CK229" i="24"/>
  <c r="CH265" i="24"/>
  <c r="CF240" i="24"/>
  <c r="CC228" i="24"/>
  <c r="BZ252" i="24"/>
  <c r="BX317" i="24"/>
  <c r="BU225" i="24"/>
  <c r="BR278" i="24"/>
  <c r="BP232" i="24"/>
  <c r="BM256" i="24"/>
  <c r="BJ302" i="24"/>
  <c r="BF321" i="24"/>
  <c r="AZ288" i="24"/>
  <c r="AO283" i="24"/>
  <c r="T281" i="24"/>
  <c r="J313" i="24"/>
  <c r="CV284" i="24"/>
  <c r="CS286" i="24"/>
  <c r="CQ232" i="24"/>
  <c r="CN257" i="24"/>
  <c r="CL287" i="24"/>
  <c r="CI318" i="24"/>
  <c r="CF243" i="24"/>
  <c r="CD317" i="24"/>
  <c r="CA230" i="24"/>
  <c r="BY246" i="24"/>
  <c r="BV262" i="24"/>
  <c r="BS306" i="24"/>
  <c r="BQ303" i="24"/>
  <c r="BN226" i="24"/>
  <c r="BK306" i="24"/>
  <c r="BH240" i="24"/>
  <c r="BC245" i="24"/>
  <c r="AS301" i="24"/>
  <c r="AH224" i="24"/>
  <c r="X312" i="24"/>
  <c r="M293" i="24"/>
  <c r="BK293" i="24"/>
  <c r="BH287" i="24"/>
  <c r="BF306" i="24"/>
  <c r="BC295" i="24"/>
  <c r="BA233" i="24"/>
  <c r="AX270" i="24"/>
  <c r="AS293" i="24"/>
  <c r="AP290" i="24"/>
  <c r="AM269" i="24"/>
  <c r="AH274" i="24"/>
  <c r="AF280" i="24"/>
  <c r="AC320" i="24"/>
  <c r="Z293" i="24"/>
  <c r="X267" i="24"/>
  <c r="U237" i="24"/>
  <c r="S238" i="24"/>
  <c r="P249" i="24"/>
  <c r="M275" i="24"/>
  <c r="K301" i="24"/>
  <c r="H291" i="24"/>
  <c r="F225" i="24"/>
  <c r="BD269" i="24"/>
  <c r="BA317" i="24"/>
  <c r="AY227" i="24"/>
  <c r="AT246" i="24"/>
  <c r="AQ253" i="24"/>
  <c r="AN312" i="24"/>
  <c r="AI285" i="24"/>
  <c r="AF289" i="24"/>
  <c r="AD254" i="24"/>
  <c r="AA303" i="24"/>
  <c r="Y295" i="24"/>
  <c r="V295" i="24"/>
  <c r="S256" i="24"/>
  <c r="Q313" i="24"/>
  <c r="N295" i="24"/>
  <c r="L236" i="24"/>
  <c r="I309" i="24"/>
  <c r="F277" i="24"/>
  <c r="D302" i="24"/>
  <c r="DB267" i="24"/>
  <c r="BB257" i="24"/>
  <c r="AZ279" i="24"/>
  <c r="AW314" i="24"/>
  <c r="AT277" i="24"/>
  <c r="AR320" i="24"/>
  <c r="AO273" i="24"/>
  <c r="AM247" i="24"/>
  <c r="AJ263" i="24"/>
  <c r="AB243" i="24"/>
  <c r="Y319" i="24"/>
  <c r="W250" i="24"/>
  <c r="T262" i="24"/>
  <c r="R272" i="24"/>
  <c r="O267" i="24"/>
  <c r="L279" i="24"/>
  <c r="J275" i="24"/>
  <c r="G284" i="24"/>
  <c r="E257" i="24"/>
  <c r="J245" i="24"/>
  <c r="AZ321" i="24"/>
  <c r="BP277" i="24"/>
  <c r="BZ320" i="24"/>
  <c r="CK235" i="24"/>
  <c r="CU283" i="24"/>
  <c r="CZ244" i="24"/>
  <c r="CO308" i="24"/>
  <c r="E285" i="24"/>
  <c r="BO314" i="24"/>
  <c r="BY236" i="24"/>
  <c r="CJ271" i="24"/>
  <c r="CT276" i="24"/>
  <c r="CY270" i="24"/>
  <c r="L282" i="24"/>
  <c r="BB265" i="24"/>
  <c r="BP307" i="24"/>
  <c r="CA320" i="24"/>
  <c r="CO234" i="24"/>
  <c r="DA266" i="24"/>
  <c r="AN307" i="24"/>
  <c r="AY249" i="24"/>
  <c r="F288" i="24"/>
  <c r="Q263" i="24"/>
  <c r="AA277" i="24"/>
  <c r="AY307" i="24"/>
  <c r="L245" i="24"/>
  <c r="AX257" i="24"/>
  <c r="H267" i="24"/>
  <c r="BK273" i="24"/>
  <c r="CB274" i="24"/>
  <c r="CT278" i="24"/>
  <c r="BF286" i="24"/>
  <c r="BY316" i="24"/>
  <c r="CQ268" i="24"/>
  <c r="BK270" i="24"/>
  <c r="BQ298" i="24"/>
  <c r="BW274" i="24"/>
  <c r="CC271" i="24"/>
  <c r="CH281" i="24"/>
  <c r="CN269" i="24"/>
  <c r="CS229" i="24"/>
  <c r="CZ291" i="24"/>
  <c r="CR228" i="24"/>
  <c r="BT283" i="24"/>
  <c r="S272" i="24"/>
  <c r="BS313" i="24"/>
  <c r="BS249" i="24"/>
  <c r="CD241" i="24"/>
  <c r="CN270" i="24"/>
  <c r="CW251" i="24"/>
  <c r="DA316" i="24"/>
  <c r="AB261" i="24"/>
  <c r="BI289" i="24"/>
  <c r="BT254" i="24"/>
  <c r="CE303" i="24"/>
  <c r="CW260" i="24"/>
  <c r="O295" i="24"/>
  <c r="BD296" i="24"/>
  <c r="BQ294" i="24"/>
  <c r="CB232" i="24"/>
  <c r="CL264" i="24"/>
  <c r="CV239" i="24"/>
  <c r="CZ300" i="24"/>
  <c r="DA281" i="24"/>
  <c r="CX289" i="24"/>
  <c r="CU254" i="24"/>
  <c r="CS297" i="24"/>
  <c r="CP238" i="24"/>
  <c r="CN228" i="24"/>
  <c r="CK265" i="24"/>
  <c r="CH301" i="24"/>
  <c r="CF304" i="24"/>
  <c r="CC305" i="24"/>
  <c r="CA237" i="24"/>
  <c r="BX271" i="24"/>
  <c r="BU287" i="24"/>
  <c r="BS298" i="24"/>
  <c r="BP316" i="24"/>
  <c r="BM283" i="24"/>
  <c r="BJ317" i="24"/>
  <c r="AZ274" i="24"/>
  <c r="AP253" i="24"/>
  <c r="AF271" i="24"/>
  <c r="U229" i="24"/>
  <c r="K318" i="24"/>
  <c r="CV282" i="24"/>
  <c r="CT297" i="24"/>
  <c r="CQ283" i="24"/>
  <c r="CN266" i="24"/>
  <c r="CL321" i="24"/>
  <c r="CI255" i="24"/>
  <c r="CG266" i="24"/>
  <c r="CD287" i="24"/>
  <c r="CA279" i="24"/>
  <c r="BY307" i="24"/>
  <c r="BV290" i="24"/>
  <c r="BT244" i="24"/>
  <c r="BQ245" i="24"/>
  <c r="BN295" i="24"/>
  <c r="BK260" i="24"/>
  <c r="BH255" i="24"/>
  <c r="BD228" i="24"/>
  <c r="AS261" i="24"/>
  <c r="AI232" i="24"/>
  <c r="Y239" i="24"/>
  <c r="N308" i="24"/>
  <c r="D296" i="24"/>
  <c r="CU243" i="24"/>
  <c r="CR256" i="24"/>
  <c r="CO279" i="24"/>
  <c r="CM307" i="24"/>
  <c r="CJ234" i="24"/>
  <c r="CG265" i="24"/>
  <c r="CE247" i="24"/>
  <c r="CB257" i="24"/>
  <c r="BZ281" i="24"/>
  <c r="BW294" i="24"/>
  <c r="BT312" i="24"/>
  <c r="BR233" i="24"/>
  <c r="BO229" i="24"/>
  <c r="BL280" i="24"/>
  <c r="BI276" i="24"/>
  <c r="BE302" i="24"/>
  <c r="AW298" i="24"/>
  <c r="AM245" i="24"/>
  <c r="AB292" i="24"/>
  <c r="R286" i="24"/>
  <c r="G265" i="24"/>
  <c r="BL227" i="24"/>
  <c r="BI233" i="24"/>
  <c r="BD230" i="24"/>
  <c r="BB248" i="24"/>
  <c r="AY265" i="24"/>
  <c r="AT318" i="24"/>
  <c r="AQ304" i="24"/>
  <c r="AO225" i="24"/>
  <c r="AI239" i="24"/>
  <c r="AD283" i="24"/>
  <c r="AA315" i="24"/>
  <c r="Y283" i="24"/>
  <c r="V286" i="24"/>
  <c r="T264" i="24"/>
  <c r="Q290" i="24"/>
  <c r="N319" i="24"/>
  <c r="L260" i="24"/>
  <c r="I236" i="24"/>
  <c r="G252" i="24"/>
  <c r="D313" i="24"/>
  <c r="BB263" i="24"/>
  <c r="AZ297" i="24"/>
  <c r="AW260" i="24"/>
  <c r="AR264" i="24"/>
  <c r="AO289" i="24"/>
  <c r="AM292" i="24"/>
  <c r="AJ286" i="24"/>
  <c r="AH235" i="24"/>
  <c r="AB319" i="24"/>
  <c r="Z307" i="24"/>
  <c r="W320" i="24"/>
  <c r="T311" i="24"/>
  <c r="R229" i="24"/>
  <c r="O285" i="24"/>
  <c r="M291" i="24"/>
  <c r="J282" i="24"/>
  <c r="G287" i="24"/>
  <c r="E244" i="24"/>
  <c r="BC282" i="24"/>
  <c r="BA310" i="24"/>
  <c r="AX236" i="24"/>
  <c r="AS230" i="24"/>
  <c r="AP277" i="24"/>
  <c r="AN248" i="24"/>
  <c r="AH279" i="24"/>
  <c r="AF321" i="24"/>
  <c r="AC231" i="24"/>
  <c r="AA243" i="24"/>
  <c r="X262" i="24"/>
  <c r="U271" i="24"/>
  <c r="S275" i="24"/>
  <c r="P284" i="24"/>
  <c r="M290" i="24"/>
  <c r="K244" i="24"/>
  <c r="H228" i="24"/>
  <c r="F287" i="24"/>
  <c r="CZ315" i="24"/>
  <c r="AI260" i="24"/>
  <c r="BK278" i="24"/>
  <c r="BV247" i="24"/>
  <c r="CG280" i="24"/>
  <c r="CQ257" i="24"/>
  <c r="CX285" i="24"/>
  <c r="DB281" i="24"/>
  <c r="CX317" i="24"/>
  <c r="AD312" i="24"/>
  <c r="BJ250" i="24"/>
  <c r="BU250" i="24"/>
  <c r="CE306" i="24"/>
  <c r="CP286" i="24"/>
  <c r="CX319" i="24"/>
  <c r="DA235" i="24"/>
  <c r="BL241" i="24"/>
  <c r="BW258" i="24"/>
  <c r="CG281" i="24"/>
  <c r="CX267" i="24"/>
  <c r="AB230" i="24"/>
  <c r="Q287" i="24"/>
  <c r="G266" i="24"/>
  <c r="CU282" i="24"/>
  <c r="CS265" i="24"/>
  <c r="CP299" i="24"/>
  <c r="CM248" i="24"/>
  <c r="CK281" i="24"/>
  <c r="CH311" i="24"/>
  <c r="CF256" i="24"/>
  <c r="CC248" i="24"/>
  <c r="BZ297" i="24"/>
  <c r="BX300" i="24"/>
  <c r="BU272" i="24"/>
  <c r="BS233" i="24"/>
  <c r="BP241" i="24"/>
  <c r="BM272" i="24"/>
  <c r="BJ243" i="24"/>
  <c r="BF312" i="24"/>
  <c r="AZ269" i="24"/>
  <c r="AO293" i="24"/>
  <c r="T260" i="24"/>
  <c r="J270" i="24"/>
  <c r="CV304" i="24"/>
  <c r="CT224" i="24"/>
  <c r="CQ255" i="24"/>
  <c r="CN273" i="24"/>
  <c r="CL274" i="24"/>
  <c r="CI232" i="24"/>
  <c r="CF319" i="24"/>
  <c r="CD229" i="24"/>
  <c r="CA254" i="24"/>
  <c r="BY275" i="24"/>
  <c r="BV317" i="24"/>
  <c r="BS305" i="24"/>
  <c r="BQ225" i="24"/>
  <c r="BN239" i="24"/>
  <c r="BK315" i="24"/>
  <c r="BH263" i="24"/>
  <c r="BC306" i="24"/>
  <c r="AS249" i="24"/>
  <c r="AH267" i="24"/>
  <c r="X286" i="24"/>
  <c r="N253" i="24"/>
  <c r="BK277" i="24"/>
  <c r="BH234" i="24"/>
  <c r="BF224" i="24"/>
  <c r="BC233" i="24"/>
  <c r="BA240" i="24"/>
  <c r="AX309" i="24"/>
  <c r="AS307" i="24"/>
  <c r="AP314" i="24"/>
  <c r="AN225" i="24"/>
  <c r="AH230" i="24"/>
  <c r="AF299" i="24"/>
  <c r="AC301" i="24"/>
  <c r="Z271" i="24"/>
  <c r="X295" i="24"/>
  <c r="U238" i="24"/>
  <c r="S280" i="24"/>
  <c r="P279" i="24"/>
  <c r="M318" i="24"/>
  <c r="K226" i="24"/>
  <c r="H308" i="24"/>
  <c r="F244" i="24"/>
  <c r="BD289" i="24"/>
  <c r="BA256" i="24"/>
  <c r="AY279" i="24"/>
  <c r="AT248" i="24"/>
  <c r="AQ290" i="24"/>
  <c r="AN237" i="24"/>
  <c r="AI316" i="24"/>
  <c r="AD275" i="24"/>
  <c r="AA239" i="24"/>
  <c r="Y289" i="24"/>
  <c r="V277" i="24"/>
  <c r="S286" i="24"/>
  <c r="Q238" i="24"/>
  <c r="N242" i="24"/>
  <c r="L249" i="24"/>
  <c r="I299" i="24"/>
  <c r="F268" i="24"/>
  <c r="D236" i="24"/>
  <c r="DB253" i="24"/>
  <c r="BB283" i="24"/>
  <c r="AZ278" i="24"/>
  <c r="AW309" i="24"/>
  <c r="AT247" i="24"/>
  <c r="AR224" i="24"/>
  <c r="AO226" i="24"/>
  <c r="AM255" i="24"/>
  <c r="AJ296" i="24"/>
  <c r="AB226" i="24"/>
  <c r="Z231" i="24"/>
  <c r="W264" i="24"/>
  <c r="T276" i="24"/>
  <c r="R299" i="24"/>
  <c r="O284" i="24"/>
  <c r="L272" i="24"/>
  <c r="J307" i="24"/>
  <c r="G311" i="24"/>
  <c r="E253" i="24"/>
  <c r="J277" i="24"/>
  <c r="AY284" i="24"/>
  <c r="BP271" i="24"/>
  <c r="BZ239" i="24"/>
  <c r="CK316" i="24"/>
  <c r="CU229" i="24"/>
  <c r="CY279" i="24"/>
  <c r="CN272" i="24"/>
  <c r="E243" i="24"/>
  <c r="AT237" i="24"/>
  <c r="BO241" i="24"/>
  <c r="BY305" i="24"/>
  <c r="CI259" i="24"/>
  <c r="CT259" i="24"/>
  <c r="CY315" i="24"/>
  <c r="K295" i="24"/>
  <c r="BA303" i="24"/>
  <c r="BP226" i="24"/>
  <c r="CA295" i="24"/>
  <c r="CO244" i="24"/>
  <c r="DA243" i="24"/>
  <c r="AS306" i="24"/>
  <c r="AI228" i="24"/>
  <c r="X306" i="24"/>
  <c r="N290" i="24"/>
  <c r="CT230" i="24"/>
  <c r="CR263" i="24"/>
  <c r="CO236" i="24"/>
  <c r="CM236" i="24"/>
  <c r="CJ257" i="24"/>
  <c r="CG298" i="24"/>
  <c r="CE307" i="24"/>
  <c r="CB316" i="24"/>
  <c r="BY303" i="24"/>
  <c r="BW237" i="24"/>
  <c r="BT265" i="24"/>
  <c r="BR282" i="24"/>
  <c r="BO292" i="24"/>
  <c r="BL273" i="24"/>
  <c r="BI303" i="24"/>
  <c r="BE261" i="24"/>
  <c r="AA309" i="24"/>
  <c r="Q269" i="24"/>
  <c r="G258" i="24"/>
  <c r="CU265" i="24"/>
  <c r="CS310" i="24"/>
  <c r="CP312" i="24"/>
  <c r="CM266" i="24"/>
  <c r="CK297" i="24"/>
  <c r="CH230" i="24"/>
  <c r="CF279" i="24"/>
  <c r="CC266" i="24"/>
  <c r="BZ303" i="24"/>
  <c r="BX263" i="24"/>
  <c r="BU290" i="24"/>
  <c r="BS232" i="24"/>
  <c r="BP265" i="24"/>
  <c r="BM281" i="24"/>
  <c r="BJ258" i="24"/>
  <c r="BF272" i="24"/>
  <c r="AZ256" i="24"/>
  <c r="AO298" i="24"/>
  <c r="U255" i="24"/>
  <c r="J298" i="24"/>
  <c r="BM247" i="24"/>
  <c r="BJ228" i="24"/>
  <c r="BH242" i="24"/>
  <c r="BE258" i="24"/>
  <c r="BB282" i="24"/>
  <c r="AZ287" i="24"/>
  <c r="AW281" i="24"/>
  <c r="AT292" i="24"/>
  <c r="AR249" i="24"/>
  <c r="AO246" i="24"/>
  <c r="AM275" i="24"/>
  <c r="AJ313" i="24"/>
  <c r="AB253" i="24"/>
  <c r="Z252" i="24"/>
  <c r="W300" i="24"/>
  <c r="T301" i="24"/>
  <c r="R298" i="24"/>
  <c r="O227" i="24"/>
  <c r="M233" i="24"/>
  <c r="J233" i="24"/>
  <c r="G242" i="24"/>
  <c r="E293" i="24"/>
  <c r="BC225" i="24"/>
  <c r="BA238" i="24"/>
  <c r="AX292" i="24"/>
  <c r="AS313" i="24"/>
  <c r="AP300" i="24"/>
  <c r="AM301" i="24"/>
  <c r="AH229" i="24"/>
  <c r="AF293" i="24"/>
  <c r="AC296" i="24"/>
  <c r="Z245" i="24"/>
  <c r="X283" i="24"/>
  <c r="U256" i="24"/>
  <c r="S264" i="24"/>
  <c r="P258" i="24"/>
  <c r="M302" i="24"/>
  <c r="K275" i="24"/>
  <c r="H306" i="24"/>
  <c r="F242" i="24"/>
  <c r="BD264" i="24"/>
  <c r="BA247" i="24"/>
  <c r="AY257" i="24"/>
  <c r="AT255" i="24"/>
  <c r="AQ293" i="24"/>
  <c r="AN234" i="24"/>
  <c r="AI300" i="24"/>
  <c r="AD277" i="24"/>
  <c r="AA232" i="24"/>
  <c r="Y314" i="24"/>
  <c r="V310" i="24"/>
  <c r="S289" i="24"/>
  <c r="Q234" i="24"/>
  <c r="N234" i="24"/>
  <c r="L247" i="24"/>
  <c r="I297" i="24"/>
  <c r="F274" i="24"/>
  <c r="D230" i="24"/>
  <c r="DB259" i="24"/>
  <c r="W242" i="24"/>
  <c r="BS252" i="24"/>
  <c r="CW234" i="24"/>
  <c r="R251" i="24"/>
  <c r="CB314" i="24"/>
  <c r="CZ242" i="24"/>
  <c r="BT292" i="24"/>
  <c r="CW244" i="24"/>
  <c r="X279" i="24"/>
  <c r="AS250" i="24"/>
  <c r="J238" i="24"/>
  <c r="AZ320" i="24"/>
  <c r="Q258" i="24"/>
  <c r="BR238" i="24"/>
  <c r="CM257" i="24"/>
  <c r="BY229" i="24"/>
  <c r="CT256" i="24"/>
  <c r="BF288" i="24"/>
  <c r="BO265" i="24"/>
  <c r="BV276" i="24"/>
  <c r="CC296" i="24"/>
  <c r="CJ272" i="24"/>
  <c r="CQ249" i="24"/>
  <c r="CX260" i="24"/>
  <c r="CX248" i="24"/>
  <c r="CZ277" i="24"/>
  <c r="D287" i="24"/>
  <c r="AJ249" i="24"/>
  <c r="K310" i="24"/>
  <c r="H316" i="24"/>
  <c r="AC288" i="24"/>
  <c r="BH280" i="24"/>
  <c r="BS281" i="24"/>
  <c r="H281" i="24"/>
  <c r="BZ265" i="24"/>
  <c r="AJ295" i="24"/>
  <c r="BO318" i="24"/>
  <c r="BY293" i="24"/>
  <c r="CJ244" i="24"/>
  <c r="CT304" i="24"/>
  <c r="CX229" i="24"/>
  <c r="BJ303" i="24"/>
  <c r="AB290" i="24"/>
  <c r="CJ285" i="24"/>
  <c r="AN303" i="24"/>
  <c r="CE302" i="24"/>
  <c r="BW254" i="24"/>
  <c r="AC258" i="24"/>
  <c r="H241" i="24"/>
  <c r="AN274" i="24"/>
  <c r="O320" i="24"/>
  <c r="BL258" i="24"/>
  <c r="BW255" i="24"/>
  <c r="Y257" i="24"/>
  <c r="CD303" i="24"/>
  <c r="BA289" i="24"/>
  <c r="BP290" i="24"/>
  <c r="CA286" i="24"/>
  <c r="CK270" i="24"/>
  <c r="CR259" i="24"/>
  <c r="CZ280" i="24"/>
  <c r="BS239" i="24"/>
  <c r="CY311" i="24"/>
  <c r="P282" i="24"/>
  <c r="AH310" i="24"/>
  <c r="Z315" i="24"/>
  <c r="AX232" i="24"/>
  <c r="AJ288" i="24"/>
  <c r="V288" i="24"/>
  <c r="BU248" i="24"/>
  <c r="CL291" i="24"/>
  <c r="CX286" i="24"/>
  <c r="CE254" i="24"/>
  <c r="CJ314" i="24"/>
  <c r="M239" i="24"/>
  <c r="CA267" i="24"/>
  <c r="AO271" i="24"/>
  <c r="CH303" i="24"/>
  <c r="DB309" i="24"/>
  <c r="CQ230" i="24"/>
  <c r="CI279" i="24"/>
  <c r="CD261" i="24"/>
  <c r="BV273" i="24"/>
  <c r="BN267" i="24"/>
  <c r="BD320" i="24"/>
  <c r="Y312" i="24"/>
  <c r="CU261" i="24"/>
  <c r="CM282" i="24"/>
  <c r="CE261" i="24"/>
  <c r="BW281" i="24"/>
  <c r="BO289" i="24"/>
  <c r="BF265" i="24"/>
  <c r="R292" i="24"/>
  <c r="CS270" i="24"/>
  <c r="CK286" i="24"/>
  <c r="CC273" i="24"/>
  <c r="BU303" i="24"/>
  <c r="BN251" i="24"/>
  <c r="BA283" i="24"/>
  <c r="V247" i="24"/>
  <c r="BJ242" i="24"/>
  <c r="BC238" i="24"/>
  <c r="AM257" i="24"/>
  <c r="W308" i="24"/>
  <c r="O239" i="24"/>
  <c r="H229" i="24"/>
  <c r="BC247" i="24"/>
  <c r="AS284" i="24"/>
  <c r="AC230" i="24"/>
  <c r="U298" i="24"/>
  <c r="N275" i="24"/>
  <c r="F238" i="24"/>
  <c r="AY314" i="24"/>
  <c r="AQ234" i="24"/>
  <c r="AI272" i="24"/>
  <c r="AB227" i="24"/>
  <c r="T294" i="24"/>
  <c r="L293" i="24"/>
  <c r="D226" i="24"/>
  <c r="BR281" i="24"/>
  <c r="CW243" i="24"/>
  <c r="N282" i="24"/>
  <c r="CA258" i="24"/>
  <c r="CV309" i="24"/>
  <c r="CT273" i="24"/>
  <c r="CV258" i="24"/>
  <c r="CN317" i="24"/>
  <c r="CG246" i="24"/>
  <c r="BY297" i="24"/>
  <c r="BQ227" i="24"/>
  <c r="BH298" i="24"/>
  <c r="AI229" i="24"/>
  <c r="CR251" i="24"/>
  <c r="CJ276" i="24"/>
  <c r="CB237" i="24"/>
  <c r="BT301" i="24"/>
  <c r="BL237" i="24"/>
  <c r="AW226" i="24"/>
  <c r="Q304" i="24"/>
  <c r="BI297" i="24"/>
  <c r="BB244" i="24"/>
  <c r="AT285" i="24"/>
  <c r="Y271" i="24"/>
  <c r="Q298" i="24"/>
  <c r="I286" i="24"/>
  <c r="AZ235" i="24"/>
  <c r="AR260" i="24"/>
  <c r="AJ239" i="24"/>
  <c r="AB278" i="24"/>
  <c r="T235" i="24"/>
  <c r="M262" i="24"/>
  <c r="E224" i="24"/>
  <c r="AX302" i="24"/>
  <c r="AP249" i="24"/>
  <c r="AH258" i="24"/>
  <c r="AA224" i="24"/>
  <c r="S291" i="24"/>
  <c r="K250" i="24"/>
  <c r="AJ274" i="24"/>
  <c r="CG249" i="24"/>
  <c r="DB280" i="24"/>
  <c r="BJ289" i="24"/>
  <c r="CP274" i="24"/>
  <c r="CH278" i="24"/>
  <c r="R237" i="24"/>
  <c r="CS228" i="24"/>
  <c r="CK253" i="24"/>
  <c r="CC300" i="24"/>
  <c r="BU264" i="24"/>
  <c r="BM303" i="24"/>
  <c r="AZ271" i="24"/>
  <c r="U272" i="24"/>
  <c r="CT248" i="24"/>
  <c r="CL257" i="24"/>
  <c r="CA314" i="24"/>
  <c r="BT233" i="24"/>
  <c r="BK259" i="24"/>
  <c r="AS231" i="24"/>
  <c r="N315" i="24"/>
  <c r="BI235" i="24"/>
  <c r="BA294" i="24"/>
  <c r="AS243" i="24"/>
  <c r="AC238" i="24"/>
  <c r="U320" i="24"/>
  <c r="N225" i="24"/>
  <c r="F305" i="24"/>
  <c r="AY253" i="24"/>
  <c r="AQ227" i="24"/>
  <c r="AI295" i="24"/>
  <c r="AA296" i="24"/>
  <c r="T259" i="24"/>
  <c r="I290" i="24"/>
  <c r="BB308" i="24"/>
  <c r="AO287" i="24"/>
  <c r="Z280" i="24"/>
  <c r="R301" i="24"/>
  <c r="J273" i="24"/>
  <c r="BO255" i="24"/>
  <c r="CU294" i="24"/>
  <c r="AR287" i="24"/>
  <c r="CI270" i="24"/>
  <c r="I284" i="24"/>
  <c r="BZ317" i="24"/>
  <c r="AN228" i="24"/>
  <c r="P318" i="24"/>
  <c r="AF262" i="24"/>
  <c r="CB284" i="24"/>
  <c r="BX299" i="24"/>
  <c r="BJ309" i="24"/>
  <c r="CB302" i="24"/>
  <c r="CS242" i="24"/>
  <c r="W236" i="24"/>
  <c r="CC272" i="24"/>
  <c r="CZ311" i="24"/>
  <c r="BT273" i="24"/>
  <c r="L271" i="24"/>
  <c r="CA228" i="24"/>
  <c r="CZ297" i="24"/>
  <c r="CV261" i="24"/>
  <c r="CN304" i="24"/>
  <c r="CF282" i="24"/>
  <c r="BX228" i="24"/>
  <c r="BP244" i="24"/>
  <c r="AF311" i="24"/>
  <c r="DB254" i="24"/>
  <c r="CO270" i="24"/>
  <c r="CG226" i="24"/>
  <c r="BY294" i="24"/>
  <c r="BQ286" i="24"/>
  <c r="BH285" i="24"/>
  <c r="AJ292" i="24"/>
  <c r="D244" i="24"/>
  <c r="CO320" i="24"/>
  <c r="CJ235" i="24"/>
  <c r="CB296" i="24"/>
  <c r="BR294" i="24"/>
  <c r="BI319" i="24"/>
  <c r="AM248" i="24"/>
  <c r="H272" i="24"/>
  <c r="AY293" i="24"/>
  <c r="AQ283" i="24"/>
  <c r="AI255" i="24"/>
  <c r="AB276" i="24"/>
  <c r="T243" i="24"/>
  <c r="L230" i="24"/>
  <c r="D273" i="24"/>
  <c r="AW313" i="24"/>
  <c r="AP236" i="24"/>
  <c r="AH319" i="24"/>
  <c r="Z241" i="24"/>
  <c r="R266" i="24"/>
  <c r="J249" i="24"/>
  <c r="BC270" i="24"/>
  <c r="AN318" i="24"/>
  <c r="AF240" i="24"/>
  <c r="X308" i="24"/>
  <c r="P264" i="24"/>
  <c r="H303" i="24"/>
  <c r="AF242" i="24"/>
  <c r="CF286" i="24"/>
  <c r="DA311" i="24"/>
  <c r="BI313" i="24"/>
  <c r="CE314" i="24"/>
  <c r="DA279" i="24"/>
  <c r="BV252" i="24"/>
  <c r="AW307" i="24"/>
  <c r="R293" i="24"/>
  <c r="CS316" i="24"/>
  <c r="CK282" i="24"/>
  <c r="CA229" i="24"/>
  <c r="BS261" i="24"/>
  <c r="BJ286" i="24"/>
  <c r="AP304" i="24"/>
  <c r="K291" i="24"/>
  <c r="CQ317" i="24"/>
  <c r="CI274" i="24"/>
  <c r="CA305" i="24"/>
  <c r="BT257" i="24"/>
  <c r="BK281" i="24"/>
  <c r="AT249" i="24"/>
  <c r="N226" i="24"/>
  <c r="BI252" i="24"/>
  <c r="BA281" i="24"/>
  <c r="AS255" i="24"/>
  <c r="AC287" i="24"/>
  <c r="U225" i="24"/>
  <c r="N243" i="24"/>
  <c r="H253" i="24"/>
  <c r="BB241" i="24"/>
  <c r="AT314" i="24"/>
  <c r="AD269" i="24"/>
  <c r="V283" i="24"/>
  <c r="N303" i="24"/>
  <c r="G236" i="24"/>
  <c r="AZ270" i="24"/>
  <c r="AR307" i="24"/>
  <c r="AJ293" i="24"/>
  <c r="Z284" i="24"/>
  <c r="R227" i="24"/>
  <c r="J294" i="24"/>
  <c r="E232" i="24"/>
  <c r="BO288" i="24"/>
  <c r="CT310" i="24"/>
  <c r="AR266" i="24"/>
  <c r="CI301" i="24"/>
  <c r="I276" i="24"/>
  <c r="CN247" i="24"/>
  <c r="Y321" i="24"/>
  <c r="CU246" i="24"/>
  <c r="CO300" i="24"/>
  <c r="CG303" i="24"/>
  <c r="BZ278" i="24"/>
  <c r="BR313" i="24"/>
  <c r="BI267" i="24"/>
  <c r="AM258" i="24"/>
  <c r="G302" i="24"/>
  <c r="CP233" i="24"/>
  <c r="CH284" i="24"/>
  <c r="CA247" i="24"/>
  <c r="BS292" i="24"/>
  <c r="BJ300" i="24"/>
  <c r="AP229" i="24"/>
  <c r="BM255" i="24"/>
  <c r="BE307" i="24"/>
  <c r="AW291" i="24"/>
  <c r="AO234" i="24"/>
  <c r="AH252" i="24"/>
  <c r="Z314" i="24"/>
  <c r="R257" i="24"/>
  <c r="J311" i="24"/>
  <c r="DB319" i="24"/>
  <c r="AX301" i="24"/>
  <c r="AS248" i="24"/>
  <c r="AC278" i="24"/>
  <c r="U290" i="24"/>
  <c r="K296" i="24"/>
  <c r="BB251" i="24"/>
  <c r="AT308" i="24"/>
  <c r="Y310" i="24"/>
  <c r="Q289" i="24"/>
  <c r="I229" i="24"/>
  <c r="BS246" i="24"/>
  <c r="CW242" i="24"/>
  <c r="P292" i="24"/>
  <c r="CB234" i="24"/>
  <c r="CW224" i="24"/>
  <c r="CT269" i="24"/>
  <c r="BB235" i="24"/>
  <c r="AD240" i="24"/>
  <c r="Q244" i="24"/>
  <c r="X319" i="24"/>
  <c r="J321" i="24"/>
  <c r="CU245" i="24"/>
  <c r="BR242" i="24"/>
  <c r="CJ306" i="24"/>
  <c r="DA253" i="24"/>
  <c r="CW319" i="24"/>
  <c r="CF320" i="24"/>
  <c r="DB268" i="24"/>
  <c r="BW295" i="24"/>
  <c r="Y311" i="24"/>
  <c r="CD290" i="24"/>
  <c r="DA297" i="24"/>
  <c r="CR312" i="24"/>
  <c r="CJ266" i="24"/>
  <c r="CB321" i="24"/>
  <c r="BU284" i="24"/>
  <c r="BO254" i="24"/>
  <c r="BF302" i="24"/>
  <c r="AC314" i="24"/>
  <c r="H315" i="24"/>
  <c r="CP320" i="24"/>
  <c r="CI248" i="24"/>
  <c r="CA311" i="24"/>
  <c r="BS229" i="24"/>
  <c r="BJ298" i="24"/>
  <c r="AQ226" i="24"/>
  <c r="K299" i="24"/>
  <c r="CQ289" i="24"/>
  <c r="CI278" i="24"/>
  <c r="CB256" i="24"/>
  <c r="BT246" i="24"/>
  <c r="BL253" i="24"/>
  <c r="AT257" i="24"/>
  <c r="E234" i="24"/>
  <c r="BF303" i="24"/>
  <c r="AX288" i="24"/>
  <c r="AP319" i="24"/>
  <c r="AI286" i="24"/>
  <c r="AA304" i="24"/>
  <c r="S268" i="24"/>
  <c r="K278" i="24"/>
  <c r="BD295" i="24"/>
  <c r="AW247" i="24"/>
  <c r="AD287" i="24"/>
  <c r="V263" i="24"/>
  <c r="O268" i="24"/>
  <c r="G228" i="24"/>
  <c r="AZ307" i="24"/>
  <c r="AR234" i="24"/>
  <c r="AJ311" i="24"/>
  <c r="AC224" i="24"/>
  <c r="U302" i="24"/>
  <c r="M242" i="24"/>
  <c r="E315" i="24"/>
  <c r="AT224" i="24"/>
  <c r="BY231" i="24"/>
  <c r="CY308" i="24"/>
  <c r="AN266" i="24"/>
  <c r="CH264" i="24"/>
  <c r="CY253" i="24"/>
  <c r="BY242" i="24"/>
  <c r="CZ302" i="24"/>
  <c r="AI263" i="24"/>
  <c r="N254" i="24"/>
  <c r="CR285" i="24"/>
  <c r="CM261" i="24"/>
  <c r="CH242" i="24"/>
  <c r="CE276" i="24"/>
  <c r="CB277" i="24"/>
  <c r="BZ311" i="24"/>
  <c r="BW275" i="24"/>
  <c r="BT294" i="24"/>
  <c r="BR231" i="24"/>
  <c r="BO253" i="24"/>
  <c r="BM224" i="24"/>
  <c r="BI304" i="24"/>
  <c r="BF236" i="24"/>
  <c r="AW254" i="24"/>
  <c r="AM299" i="24"/>
  <c r="AB280" i="24"/>
  <c r="R306" i="24"/>
  <c r="G293" i="24"/>
  <c r="CS250" i="24"/>
  <c r="CP260" i="24"/>
  <c r="CK320" i="24"/>
  <c r="CC241" i="24"/>
  <c r="BU308" i="24"/>
  <c r="BN233" i="24"/>
  <c r="BA307" i="24"/>
  <c r="U239" i="24"/>
  <c r="BM295" i="24"/>
  <c r="BE268" i="24"/>
  <c r="AW302" i="24"/>
  <c r="AM238" i="24"/>
  <c r="W266" i="24"/>
  <c r="O319" i="24"/>
  <c r="H225" i="24"/>
  <c r="BC303" i="24"/>
  <c r="AN309" i="24"/>
  <c r="AF294" i="24"/>
  <c r="X250" i="24"/>
  <c r="N263" i="24"/>
  <c r="F306" i="24"/>
  <c r="AY291" i="24"/>
  <c r="AQ297" i="24"/>
  <c r="AI252" i="24"/>
  <c r="AA311" i="24"/>
  <c r="T278" i="24"/>
  <c r="L259" i="24"/>
  <c r="D306" i="24"/>
  <c r="BR246" i="24"/>
  <c r="CW261" i="24"/>
  <c r="O240" i="24"/>
  <c r="BQ314" i="24"/>
  <c r="CV264" i="24"/>
  <c r="BA245" i="24"/>
  <c r="U273" i="24"/>
  <c r="CT318" i="24"/>
  <c r="CL249" i="24"/>
  <c r="CD302" i="24"/>
  <c r="BV242" i="24"/>
  <c r="BN238" i="24"/>
  <c r="BD236" i="24"/>
  <c r="Y265" i="24"/>
  <c r="CU277" i="24"/>
  <c r="CM231" i="24"/>
  <c r="CE277" i="24"/>
  <c r="BW320" i="24"/>
  <c r="BO282" i="24"/>
  <c r="BF250" i="24"/>
  <c r="R275" i="24"/>
  <c r="BJ225" i="24"/>
  <c r="BB309" i="24"/>
  <c r="AT275" i="24"/>
  <c r="AD244" i="24"/>
  <c r="V304" i="24"/>
  <c r="Q301" i="24"/>
  <c r="I268" i="24"/>
  <c r="AZ255" i="24"/>
  <c r="AR238" i="24"/>
  <c r="AM246" i="24"/>
  <c r="W268" i="24"/>
  <c r="O296" i="24"/>
  <c r="E267" i="24"/>
  <c r="BA319" i="24"/>
  <c r="AS266" i="24"/>
  <c r="AC253" i="24"/>
  <c r="U240" i="24"/>
  <c r="N251" i="24"/>
  <c r="F316" i="24"/>
  <c r="BK226" i="24"/>
  <c r="CQ321" i="24"/>
  <c r="CX297" i="24"/>
  <c r="CE318" i="24"/>
  <c r="DA236" i="24"/>
  <c r="BV253" i="24"/>
  <c r="DC282" i="24"/>
  <c r="DC261" i="24"/>
  <c r="DC321" i="24"/>
  <c r="C270" i="24"/>
  <c r="DC226" i="24"/>
  <c r="C258" i="24"/>
  <c r="DC302" i="24"/>
  <c r="C306" i="24"/>
  <c r="DC242" i="24"/>
  <c r="DC273" i="24"/>
  <c r="C253" i="24"/>
  <c r="DC255" i="24"/>
  <c r="DC288" i="24"/>
  <c r="C263" i="24"/>
  <c r="DC312" i="24"/>
  <c r="DC286" i="24"/>
  <c r="C284" i="24"/>
  <c r="AA290" i="24"/>
  <c r="Q283" i="24"/>
  <c r="CW308" i="24"/>
  <c r="BE289" i="24"/>
  <c r="AO242" i="24"/>
  <c r="BQ307" i="24"/>
  <c r="CE278" i="24"/>
  <c r="CS293" i="24"/>
  <c r="CZ228" i="24"/>
  <c r="CZ260" i="24"/>
  <c r="CV234" i="24"/>
  <c r="CS304" i="24"/>
  <c r="CO237" i="24"/>
  <c r="CL276" i="24"/>
  <c r="CH240" i="24"/>
  <c r="CE267" i="24"/>
  <c r="CA260" i="24"/>
  <c r="BX290" i="24"/>
  <c r="BT264" i="24"/>
  <c r="BQ238" i="24"/>
  <c r="BM293" i="24"/>
  <c r="BI225" i="24"/>
  <c r="BC268" i="24"/>
  <c r="P317" i="24"/>
  <c r="CP259" i="24"/>
  <c r="CE308" i="24"/>
  <c r="BU239" i="24"/>
  <c r="BJ247" i="24"/>
  <c r="AD294" i="24"/>
  <c r="CS267" i="24"/>
  <c r="CI313" i="24"/>
  <c r="BX229" i="24"/>
  <c r="BN274" i="24"/>
  <c r="AR281" i="24"/>
  <c r="BC278" i="24"/>
  <c r="AR317" i="24"/>
  <c r="AH291" i="24"/>
  <c r="X254" i="24"/>
  <c r="M274" i="24"/>
  <c r="AA226" i="24"/>
  <c r="Q266" i="24"/>
  <c r="F276" i="24"/>
  <c r="AY311" i="24"/>
  <c r="AO282" i="24"/>
  <c r="T300" i="24"/>
  <c r="J267" i="24"/>
  <c r="N224" i="24"/>
  <c r="CL309" i="24"/>
  <c r="H317" i="24"/>
  <c r="CL250" i="24"/>
  <c r="BS231" i="24"/>
  <c r="CW238" i="24"/>
  <c r="CX230" i="24"/>
  <c r="CO284" i="24"/>
  <c r="CF258" i="24"/>
  <c r="BW266" i="24"/>
  <c r="BO249" i="24"/>
  <c r="BA285" i="24"/>
  <c r="CI238" i="24"/>
  <c r="CL247" i="24"/>
  <c r="BL257" i="24"/>
  <c r="BF276" i="24"/>
  <c r="I319" i="24"/>
  <c r="K311" i="24"/>
  <c r="BH300" i="24"/>
  <c r="BW305" i="24"/>
  <c r="CK288" i="24"/>
  <c r="CW257" i="24"/>
  <c r="DB244" i="24"/>
  <c r="CX268" i="24"/>
  <c r="CU319" i="24"/>
  <c r="CQ287" i="24"/>
  <c r="CN305" i="24"/>
  <c r="CJ283" i="24"/>
  <c r="CG231" i="24"/>
  <c r="CC268" i="24"/>
  <c r="BZ255" i="24"/>
  <c r="BV285" i="24"/>
  <c r="BS250" i="24"/>
  <c r="BO304" i="24"/>
  <c r="BL275" i="24"/>
  <c r="AP247" i="24"/>
  <c r="CV226" i="24"/>
  <c r="CL307" i="24"/>
  <c r="CA262" i="24"/>
  <c r="BQ237" i="24"/>
  <c r="BC305" i="24"/>
  <c r="N261" i="24"/>
  <c r="CO254" i="24"/>
  <c r="CE321" i="24"/>
  <c r="BT269" i="24"/>
  <c r="BI274" i="24"/>
  <c r="AB259" i="24"/>
  <c r="BI275" i="24"/>
  <c r="AY230" i="24"/>
  <c r="AN265" i="24"/>
  <c r="AD309" i="24"/>
  <c r="T225" i="24"/>
  <c r="I259" i="24"/>
  <c r="BB317" i="24"/>
  <c r="AR247" i="24"/>
  <c r="W294" i="24"/>
  <c r="M225" i="24"/>
  <c r="Z255" i="24"/>
  <c r="P254" i="24"/>
  <c r="F232" i="24"/>
  <c r="BL276" i="24"/>
  <c r="CX270" i="24"/>
  <c r="BJ269" i="24"/>
  <c r="CX279" i="24"/>
  <c r="DB320" i="24"/>
  <c r="CX313" i="24"/>
  <c r="CU230" i="24"/>
  <c r="CQ297" i="24"/>
  <c r="CN229" i="24"/>
  <c r="CJ291" i="24"/>
  <c r="CG258" i="24"/>
  <c r="CC316" i="24"/>
  <c r="BZ274" i="24"/>
  <c r="BV295" i="24"/>
  <c r="BS283" i="24"/>
  <c r="BO231" i="24"/>
  <c r="BK264" i="24"/>
  <c r="CU275" i="24"/>
  <c r="CK246" i="24"/>
  <c r="BZ316" i="24"/>
  <c r="BP292" i="24"/>
  <c r="AZ247" i="24"/>
  <c r="J319" i="24"/>
  <c r="CN301" i="24"/>
  <c r="CD277" i="24"/>
  <c r="BS288" i="24"/>
  <c r="BH305" i="24"/>
  <c r="X292" i="24"/>
  <c r="BH301" i="24"/>
  <c r="AX298" i="24"/>
  <c r="AN254" i="24"/>
  <c r="AC309" i="24"/>
  <c r="S287" i="24"/>
  <c r="H270" i="24"/>
  <c r="BA311" i="24"/>
  <c r="AQ309" i="24"/>
  <c r="V236" i="24"/>
  <c r="L310" i="24"/>
  <c r="AJ298" i="24"/>
  <c r="Z281" i="24"/>
  <c r="O238" i="24"/>
  <c r="E286" i="24"/>
  <c r="BO296" i="24"/>
  <c r="CY294" i="24"/>
  <c r="BN263" i="24"/>
  <c r="AY266" i="24"/>
  <c r="BN229" i="24"/>
  <c r="BV234" i="24"/>
  <c r="CD293" i="24"/>
  <c r="CM243" i="24"/>
  <c r="CV301" i="24"/>
  <c r="AC308" i="24"/>
  <c r="BF252" i="24"/>
  <c r="BO279" i="24"/>
  <c r="BW250" i="24"/>
  <c r="CE289" i="24"/>
  <c r="CL294" i="24"/>
  <c r="CT229" i="24"/>
  <c r="Z300" i="24"/>
  <c r="BF247" i="24"/>
  <c r="BO272" i="24"/>
  <c r="BX245" i="24"/>
  <c r="CG250" i="24"/>
  <c r="CL241" i="24"/>
  <c r="CT280" i="24"/>
  <c r="DB225" i="24"/>
  <c r="CE268" i="24"/>
  <c r="Q229" i="24"/>
  <c r="BX306" i="24"/>
  <c r="DB229" i="24"/>
  <c r="CG302" i="24"/>
  <c r="M320" i="24"/>
  <c r="CX242" i="24"/>
  <c r="CI276" i="24"/>
  <c r="BQ283" i="24"/>
  <c r="CQ276" i="24"/>
  <c r="CU239" i="24"/>
  <c r="K270" i="24"/>
  <c r="T321" i="24"/>
  <c r="AD319" i="24"/>
  <c r="DB287" i="24"/>
  <c r="W230" i="24"/>
  <c r="BP257" i="24"/>
  <c r="X257" i="24"/>
  <c r="N296" i="24"/>
  <c r="BU289" i="24"/>
  <c r="DA310" i="24"/>
  <c r="BE247" i="24"/>
  <c r="BU302" i="24"/>
  <c r="CI302" i="24"/>
  <c r="CW259" i="24"/>
  <c r="DA268" i="24"/>
  <c r="CY250" i="24"/>
  <c r="CU303" i="24"/>
  <c r="CR248" i="24"/>
  <c r="CN239" i="24"/>
  <c r="CK278" i="24"/>
  <c r="CG295" i="24"/>
  <c r="CD305" i="24"/>
  <c r="BZ276" i="24"/>
  <c r="BW306" i="24"/>
  <c r="BS236" i="24"/>
  <c r="BP283" i="24"/>
  <c r="BL313" i="24"/>
  <c r="AS227" i="24"/>
  <c r="CM233" i="24"/>
  <c r="CB291" i="24"/>
  <c r="BR275" i="24"/>
  <c r="BE225" i="24"/>
  <c r="Q247" i="24"/>
  <c r="CP262" i="24"/>
  <c r="CF249" i="24"/>
  <c r="BU251" i="24"/>
  <c r="BJ231" i="24"/>
  <c r="BJ252" i="24"/>
  <c r="AZ303" i="24"/>
  <c r="AO235" i="24"/>
  <c r="T289" i="24"/>
  <c r="J310" i="24"/>
  <c r="BC232" i="24"/>
  <c r="AS318" i="24"/>
  <c r="AH283" i="24"/>
  <c r="X245" i="24"/>
  <c r="M280" i="24"/>
  <c r="AA267" i="24"/>
  <c r="Q286" i="24"/>
  <c r="F264" i="24"/>
  <c r="BH248" i="24"/>
  <c r="CW247" i="24"/>
  <c r="BF238" i="24"/>
  <c r="BR302" i="24"/>
  <c r="I234" i="24"/>
  <c r="CE270" i="24"/>
  <c r="CZ237" i="24"/>
  <c r="CV224" i="24"/>
  <c r="CL296" i="24"/>
  <c r="CC309" i="24"/>
  <c r="BU286" i="24"/>
  <c r="BL321" i="24"/>
  <c r="S267" i="24"/>
  <c r="CA259" i="24"/>
  <c r="CD244" i="24"/>
  <c r="AS242" i="24"/>
  <c r="AW248" i="24"/>
  <c r="V237" i="24"/>
  <c r="DB277" i="24"/>
  <c r="AB316" i="24"/>
  <c r="BM310" i="24"/>
  <c r="CA298" i="24"/>
  <c r="CO226" i="24"/>
  <c r="CY284" i="24"/>
  <c r="DA300" i="24"/>
  <c r="CW254" i="24"/>
  <c r="CT289" i="24"/>
  <c r="CP255" i="24"/>
  <c r="CM309" i="24"/>
  <c r="CI289" i="24"/>
  <c r="CF224" i="24"/>
  <c r="CB248" i="24"/>
  <c r="BY244" i="24"/>
  <c r="BU314" i="24"/>
  <c r="BR316" i="24"/>
  <c r="BN310" i="24"/>
  <c r="BJ238" i="24"/>
  <c r="BE286" i="24"/>
  <c r="AB291" i="24"/>
  <c r="CS248" i="24"/>
  <c r="CH314" i="24"/>
  <c r="BX319" i="24"/>
  <c r="BN242" i="24"/>
  <c r="AP285" i="24"/>
  <c r="CV296" i="24"/>
  <c r="CL254" i="24"/>
  <c r="CA303" i="24"/>
  <c r="BQ279" i="24"/>
  <c r="BD293" i="24"/>
  <c r="O241" i="24"/>
  <c r="BF317" i="24"/>
  <c r="AA298" i="24"/>
  <c r="P288" i="24"/>
  <c r="F246" i="24"/>
  <c r="AY295" i="24"/>
  <c r="AO274" i="24"/>
  <c r="AD246" i="24"/>
  <c r="T309" i="24"/>
  <c r="I274" i="24"/>
  <c r="BC224" i="24"/>
  <c r="AR230" i="24"/>
  <c r="AH254" i="24"/>
  <c r="W258" i="24"/>
  <c r="M294" i="24"/>
  <c r="DB306" i="24"/>
  <c r="BY292" i="24"/>
  <c r="CL259" i="24"/>
  <c r="BP245" i="24"/>
  <c r="CY237" i="24"/>
  <c r="CZ250" i="24"/>
  <c r="CW284" i="24"/>
  <c r="CS256" i="24"/>
  <c r="CP275" i="24"/>
  <c r="CL319" i="24"/>
  <c r="CI275" i="24"/>
  <c r="CF225" i="24"/>
  <c r="CB260" i="24"/>
  <c r="BY235" i="24"/>
  <c r="BU277" i="24"/>
  <c r="BR256" i="24"/>
  <c r="BN245" i="24"/>
  <c r="BJ318" i="24"/>
  <c r="BE269" i="24"/>
  <c r="Y320" i="24"/>
  <c r="CR296" i="24"/>
  <c r="CH275" i="24"/>
  <c r="BW262" i="24"/>
  <c r="BM280" i="24"/>
  <c r="AM265" i="24"/>
  <c r="CV247" i="24"/>
  <c r="CK264" i="24"/>
  <c r="CA308" i="24"/>
  <c r="BP230" i="24"/>
  <c r="BA242" i="24"/>
  <c r="K227" i="24"/>
  <c r="BE243" i="24"/>
  <c r="AJ289" i="24"/>
  <c r="Z243" i="24"/>
  <c r="O280" i="24"/>
  <c r="E305" i="24"/>
  <c r="AX260" i="24"/>
  <c r="AN306" i="24"/>
  <c r="AC250" i="24"/>
  <c r="S226" i="24"/>
  <c r="H319" i="24"/>
  <c r="BB292" i="24"/>
  <c r="AQ250" i="24"/>
  <c r="V306" i="24"/>
  <c r="L297" i="24"/>
  <c r="CC239" i="24"/>
  <c r="CS306" i="24"/>
  <c r="BM249" i="24"/>
  <c r="BF277" i="24"/>
  <c r="BP297" i="24"/>
  <c r="BX235" i="24"/>
  <c r="CG306" i="24"/>
  <c r="CO224" i="24"/>
  <c r="AH251" i="24"/>
  <c r="BH239" i="24"/>
  <c r="BR244" i="24"/>
  <c r="BZ253" i="24"/>
  <c r="CH307" i="24"/>
  <c r="CQ238" i="24"/>
  <c r="G261" i="24"/>
  <c r="AM307" i="24"/>
  <c r="BI320" i="24"/>
  <c r="BR236" i="24"/>
  <c r="BZ285" i="24"/>
  <c r="CH233" i="24"/>
  <c r="CM311" i="24"/>
  <c r="CU280" i="24"/>
  <c r="DA285" i="24"/>
  <c r="CB293" i="24"/>
  <c r="AB298" i="24"/>
  <c r="BU247" i="24"/>
  <c r="DA260" i="24"/>
  <c r="CE235" i="24"/>
  <c r="CW282" i="24"/>
  <c r="CC282" i="24"/>
  <c r="BK232" i="24"/>
  <c r="BZ256" i="24"/>
  <c r="BZ226" i="24"/>
  <c r="AQ302" i="24"/>
  <c r="AO278" i="24"/>
  <c r="J250" i="24"/>
  <c r="BA312" i="24"/>
  <c r="AZ244" i="24"/>
  <c r="CX228" i="24"/>
  <c r="CH304" i="24"/>
  <c r="BW247" i="24"/>
  <c r="BL274" i="24"/>
  <c r="DA282" i="24"/>
  <c r="CX315" i="24"/>
  <c r="CP267" i="24"/>
  <c r="CF280" i="24"/>
  <c r="BU254" i="24"/>
  <c r="BJ262" i="24"/>
  <c r="CY257" i="24"/>
  <c r="DB263" i="24"/>
  <c r="CX261" i="24"/>
  <c r="CQ299" i="24"/>
  <c r="CG268" i="24"/>
  <c r="BV314" i="24"/>
  <c r="BL310" i="24"/>
  <c r="AJ317" i="24"/>
  <c r="CZ271" i="24"/>
  <c r="F233" i="24"/>
  <c r="H256" i="24"/>
  <c r="K230" i="24"/>
  <c r="M282" i="24"/>
  <c r="P280" i="24"/>
  <c r="S269" i="24"/>
  <c r="U265" i="24"/>
  <c r="X227" i="24"/>
  <c r="Z295" i="24"/>
  <c r="AC274" i="24"/>
  <c r="AF297" i="24"/>
  <c r="AH242" i="24"/>
  <c r="AN233" i="24"/>
  <c r="AP234" i="24"/>
  <c r="AS319" i="24"/>
  <c r="AX303" i="24"/>
  <c r="BA249" i="24"/>
  <c r="BC243" i="24"/>
  <c r="E297" i="24"/>
  <c r="G262" i="24"/>
  <c r="J257" i="24"/>
  <c r="M246" i="24"/>
  <c r="O242" i="24"/>
  <c r="R255" i="24"/>
  <c r="T314" i="24"/>
  <c r="W310" i="24"/>
  <c r="Z275" i="24"/>
  <c r="AB267" i="24"/>
  <c r="AJ300" i="24"/>
  <c r="AM316" i="24"/>
  <c r="AO247" i="24"/>
  <c r="AR267" i="24"/>
  <c r="AW319" i="24"/>
  <c r="AZ302" i="24"/>
  <c r="BB293" i="24"/>
  <c r="D281" i="24"/>
  <c r="F272" i="24"/>
  <c r="I292" i="24"/>
  <c r="L228" i="24"/>
  <c r="N283" i="24"/>
  <c r="Q279" i="24"/>
  <c r="T242" i="24"/>
  <c r="V243" i="24"/>
  <c r="Y230" i="24"/>
  <c r="AA283" i="24"/>
  <c r="AD285" i="24"/>
  <c r="AI279" i="24"/>
  <c r="AN292" i="24"/>
  <c r="AQ319" i="24"/>
  <c r="AT305" i="24"/>
  <c r="AY248" i="24"/>
  <c r="BB225" i="24"/>
  <c r="BD237" i="24"/>
  <c r="BI310" i="24"/>
  <c r="BL239" i="24"/>
  <c r="G300" i="24"/>
  <c r="Q240" i="24"/>
  <c r="AB273" i="24"/>
  <c r="AW267" i="24"/>
  <c r="BE296" i="24"/>
  <c r="BI227" i="24"/>
  <c r="BL278" i="24"/>
  <c r="BO276" i="24"/>
  <c r="BR272" i="24"/>
  <c r="BT289" i="24"/>
  <c r="BW276" i="24"/>
  <c r="BZ251" i="24"/>
  <c r="CB305" i="24"/>
  <c r="CE259" i="24"/>
  <c r="CG299" i="24"/>
  <c r="CJ259" i="24"/>
  <c r="CM269" i="24"/>
  <c r="CO278" i="24"/>
  <c r="CR232" i="24"/>
  <c r="CT292" i="24"/>
  <c r="N316" i="24"/>
  <c r="X228" i="24"/>
  <c r="AI291" i="24"/>
  <c r="AS274" i="24"/>
  <c r="BD251" i="24"/>
  <c r="BH264" i="24"/>
  <c r="BK298" i="24"/>
  <c r="BN277" i="24"/>
  <c r="BQ287" i="24"/>
  <c r="BS275" i="24"/>
  <c r="BV316" i="24"/>
  <c r="BY279" i="24"/>
  <c r="CA261" i="24"/>
  <c r="CD245" i="24"/>
  <c r="CG228" i="24"/>
  <c r="CI284" i="24"/>
  <c r="CL304" i="24"/>
  <c r="CN290" i="24"/>
  <c r="CQ267" i="24"/>
  <c r="CT258" i="24"/>
  <c r="CV245" i="24"/>
  <c r="J268" i="24"/>
  <c r="U307" i="24"/>
  <c r="AP308" i="24"/>
  <c r="AZ315" i="24"/>
  <c r="CU313" i="24"/>
  <c r="CD314" i="24"/>
  <c r="BS310" i="24"/>
  <c r="BH286" i="24"/>
  <c r="X256" i="24"/>
  <c r="CZ287" i="24"/>
  <c r="CW298" i="24"/>
  <c r="CM318" i="24"/>
  <c r="CB251" i="24"/>
  <c r="BR295" i="24"/>
  <c r="BE278" i="24"/>
  <c r="R269" i="24"/>
  <c r="CU272" i="24"/>
  <c r="DA259" i="24"/>
  <c r="CW292" i="24"/>
  <c r="CN243" i="24"/>
  <c r="CD227" i="24"/>
  <c r="BS294" i="24"/>
  <c r="W290" i="24"/>
  <c r="DB234" i="24"/>
  <c r="D241" i="24"/>
  <c r="F313" i="24"/>
  <c r="I235" i="24"/>
  <c r="L263" i="24"/>
  <c r="N235" i="24"/>
  <c r="Q248" i="24"/>
  <c r="S299" i="24"/>
  <c r="V312" i="24"/>
  <c r="Y290" i="24"/>
  <c r="AA254" i="24"/>
  <c r="AD284" i="24"/>
  <c r="AI318" i="24"/>
  <c r="AN245" i="24"/>
  <c r="AQ287" i="24"/>
  <c r="AT233" i="24"/>
  <c r="AY319" i="24"/>
  <c r="BA291" i="24"/>
  <c r="BD283" i="24"/>
  <c r="F254" i="24"/>
  <c r="H269" i="24"/>
  <c r="K245" i="24"/>
  <c r="M321" i="24"/>
  <c r="P296" i="24"/>
  <c r="S293" i="24"/>
  <c r="U278" i="24"/>
  <c r="X226" i="24"/>
  <c r="Z303" i="24"/>
  <c r="AC275" i="24"/>
  <c r="AF313" i="24"/>
  <c r="AH239" i="24"/>
  <c r="AN240" i="24"/>
  <c r="AP233" i="24"/>
  <c r="AS254" i="24"/>
  <c r="AX319" i="24"/>
  <c r="BA262" i="24"/>
  <c r="BC244" i="24"/>
  <c r="E301" i="24"/>
  <c r="G263" i="24"/>
  <c r="J259" i="24"/>
  <c r="M247" i="24"/>
  <c r="O252" i="24"/>
  <c r="R281" i="24"/>
  <c r="T308" i="24"/>
  <c r="W292" i="24"/>
  <c r="Z278" i="24"/>
  <c r="AB269" i="24"/>
  <c r="AJ310" i="24"/>
  <c r="AM291" i="24"/>
  <c r="AO272" i="24"/>
  <c r="AR259" i="24"/>
  <c r="AW227" i="24"/>
  <c r="AZ312" i="24"/>
  <c r="BB312" i="24"/>
  <c r="BE282" i="24"/>
  <c r="BH250" i="24"/>
  <c r="BJ233" i="24"/>
  <c r="BM296" i="24"/>
  <c r="J295" i="24"/>
  <c r="U296" i="24"/>
  <c r="AP294" i="24"/>
  <c r="AZ310" i="24"/>
  <c r="BJ294" i="24"/>
  <c r="BO308" i="24"/>
  <c r="BQ268" i="24"/>
  <c r="BT241" i="24"/>
  <c r="BW224" i="24"/>
  <c r="BY273" i="24"/>
  <c r="CB278" i="24"/>
  <c r="CD288" i="24"/>
  <c r="CG247" i="24"/>
  <c r="CJ253" i="24"/>
  <c r="CL320" i="24"/>
  <c r="CO271" i="24"/>
  <c r="CQ227" i="24"/>
  <c r="CT264" i="24"/>
  <c r="L226" i="24"/>
  <c r="V253" i="24"/>
  <c r="AQ271" i="24"/>
  <c r="BB315" i="24"/>
  <c r="BK247" i="24"/>
  <c r="BN306" i="24"/>
  <c r="BP305" i="24"/>
  <c r="BS264" i="24"/>
  <c r="BV270" i="24"/>
  <c r="BX275" i="24"/>
  <c r="CA317" i="24"/>
  <c r="CC274" i="24"/>
  <c r="CF247" i="24"/>
  <c r="CI246" i="24"/>
  <c r="CK287" i="24"/>
  <c r="CN251" i="24"/>
  <c r="CQ228" i="24"/>
  <c r="CS311" i="24"/>
  <c r="CV310" i="24"/>
  <c r="I246" i="24"/>
  <c r="S279" i="24"/>
  <c r="AC286" i="24"/>
  <c r="AN281" i="24"/>
  <c r="AX310" i="24"/>
  <c r="CW314" i="24"/>
  <c r="CE250" i="24"/>
  <c r="BU276" i="24"/>
  <c r="BI237" i="24"/>
  <c r="AC244" i="24"/>
  <c r="DA237" i="24"/>
  <c r="CW235" i="24"/>
  <c r="CN310" i="24"/>
  <c r="CC258" i="24"/>
  <c r="BS253" i="24"/>
  <c r="V249" i="24"/>
  <c r="CW250" i="24"/>
  <c r="DA280" i="24"/>
  <c r="CW285" i="24"/>
  <c r="CO298" i="24"/>
  <c r="CE283" i="24"/>
  <c r="BT230" i="24"/>
  <c r="BI302" i="24"/>
  <c r="AA308" i="24"/>
  <c r="DB250" i="24"/>
  <c r="D234" i="24"/>
  <c r="F286" i="24"/>
  <c r="I315" i="24"/>
  <c r="K276" i="24"/>
  <c r="N274" i="24"/>
  <c r="Q253" i="24"/>
  <c r="S250" i="24"/>
  <c r="V227" i="24"/>
  <c r="X314" i="24"/>
  <c r="AA297" i="24"/>
  <c r="AD276" i="24"/>
  <c r="AF270" i="24"/>
  <c r="AI253" i="24"/>
  <c r="AN230" i="24"/>
  <c r="AQ288" i="24"/>
  <c r="AS283" i="24"/>
  <c r="AY247" i="24"/>
  <c r="BA234" i="24"/>
  <c r="BD312" i="24"/>
  <c r="E237" i="24"/>
  <c r="H300" i="24"/>
  <c r="K229" i="24"/>
  <c r="M261" i="24"/>
  <c r="P312" i="24"/>
  <c r="R313" i="24"/>
  <c r="U291" i="24"/>
  <c r="X252" i="24"/>
  <c r="Z238" i="24"/>
  <c r="AC297" i="24"/>
  <c r="AH294" i="24"/>
  <c r="AM274" i="24"/>
  <c r="AP273" i="24"/>
  <c r="AR282" i="24"/>
  <c r="AX315" i="24"/>
  <c r="AZ281" i="24"/>
  <c r="BC265" i="24"/>
  <c r="D301" i="24"/>
  <c r="G283" i="24"/>
  <c r="J305" i="24"/>
  <c r="L252" i="24"/>
  <c r="O305" i="24"/>
  <c r="R225" i="24"/>
  <c r="T256" i="24"/>
  <c r="W288" i="24"/>
  <c r="Y246" i="24"/>
  <c r="AB299" i="24"/>
  <c r="AJ271" i="24"/>
  <c r="AO304" i="24"/>
  <c r="AR284" i="24"/>
  <c r="AT252" i="24"/>
  <c r="AX230" i="24"/>
  <c r="BA309" i="24"/>
  <c r="BC315" i="24"/>
  <c r="BF248" i="24"/>
  <c r="BI278" i="24"/>
  <c r="BK252" i="24"/>
  <c r="D307" i="24"/>
  <c r="N313" i="24"/>
  <c r="Y288" i="24"/>
  <c r="AN300" i="24"/>
  <c r="BD297" i="24"/>
  <c r="BM269" i="24"/>
  <c r="BU252" i="24"/>
  <c r="CA249" i="24"/>
  <c r="CI261" i="24"/>
  <c r="CP321" i="24"/>
  <c r="CV266" i="24"/>
  <c r="AF318" i="24"/>
  <c r="BP229" i="24"/>
  <c r="BW289" i="24"/>
  <c r="CD311" i="24"/>
  <c r="CL266" i="24"/>
  <c r="CS315" i="24"/>
  <c r="T274" i="24"/>
  <c r="AZ283" i="24"/>
  <c r="BM225" i="24"/>
  <c r="BS225" i="24"/>
  <c r="BZ313" i="24"/>
  <c r="CM254" i="24"/>
  <c r="CU289" i="24"/>
  <c r="CZ298" i="24"/>
  <c r="CG313" i="24"/>
  <c r="BZ268" i="24"/>
  <c r="J240" i="24"/>
  <c r="CJ317" i="24"/>
  <c r="BQ254" i="24"/>
  <c r="CD294" i="24"/>
  <c r="CS232" i="24"/>
  <c r="CB308" i="24"/>
  <c r="BI293" i="24"/>
  <c r="BV315" i="24"/>
  <c r="CD243" i="24"/>
  <c r="AY313" i="24"/>
  <c r="AY302" i="24"/>
  <c r="T297" i="24"/>
  <c r="AR302" i="24"/>
  <c r="L321" i="24"/>
  <c r="CZ267" i="24"/>
  <c r="BS291" i="24"/>
  <c r="DA286" i="24"/>
  <c r="CM320" i="24"/>
  <c r="BY249" i="24"/>
  <c r="BJ241" i="24"/>
  <c r="CI272" i="24"/>
  <c r="DB242" i="24"/>
  <c r="BE285" i="24"/>
  <c r="AY232" i="24"/>
  <c r="I238" i="24"/>
  <c r="W248" i="24"/>
  <c r="CK245" i="24"/>
  <c r="CQ318" i="24"/>
  <c r="BZ287" i="24"/>
  <c r="BQ270" i="24"/>
  <c r="AM305" i="24"/>
  <c r="BS314" i="24"/>
  <c r="CY299" i="24"/>
  <c r="CK254" i="24"/>
  <c r="BX225" i="24"/>
  <c r="BH257" i="24"/>
  <c r="CE228" i="24"/>
  <c r="CR288" i="24"/>
  <c r="AO275" i="24"/>
  <c r="E264" i="24"/>
  <c r="S270" i="24"/>
  <c r="V224" i="24"/>
  <c r="CV268" i="24"/>
  <c r="CH309" i="24"/>
  <c r="BT316" i="24"/>
  <c r="AY312" i="24"/>
  <c r="BS262" i="24"/>
  <c r="CG234" i="24"/>
  <c r="BL316" i="24"/>
  <c r="V287" i="24"/>
  <c r="AJ227" i="24"/>
  <c r="AX311" i="24"/>
  <c r="H249" i="24"/>
  <c r="CE292" i="24"/>
  <c r="F240" i="24"/>
  <c r="AP301" i="24"/>
  <c r="CR319" i="24"/>
  <c r="CS257" i="24"/>
  <c r="CE286" i="24"/>
  <c r="BQ295" i="24"/>
  <c r="S306" i="24"/>
  <c r="BJ264" i="24"/>
  <c r="BY241" i="24"/>
  <c r="BD262" i="24"/>
  <c r="N250" i="24"/>
  <c r="AB301" i="24"/>
  <c r="AP258" i="24"/>
  <c r="CJ293" i="24"/>
  <c r="CP248" i="24"/>
  <c r="BD271" i="24"/>
  <c r="BM253" i="24"/>
  <c r="G279" i="24"/>
  <c r="CW318" i="24"/>
  <c r="CR246" i="24"/>
  <c r="CD246" i="24"/>
  <c r="BP299" i="24"/>
  <c r="DB282" i="24"/>
  <c r="BE292" i="24"/>
  <c r="BU262" i="24"/>
  <c r="AZ225" i="24"/>
  <c r="J289" i="24"/>
  <c r="X273" i="24"/>
  <c r="BH275" i="24"/>
  <c r="DB265" i="24"/>
  <c r="CN262" i="24"/>
  <c r="BZ307" i="24"/>
  <c r="BL240" i="24"/>
  <c r="CL236" i="24"/>
  <c r="M308" i="24"/>
  <c r="BI260" i="24"/>
  <c r="AN283" i="24"/>
  <c r="BB228" i="24"/>
  <c r="L264" i="24"/>
  <c r="Z273" i="24"/>
  <c r="CY224" i="24"/>
  <c r="AF226" i="24"/>
  <c r="CZ294" i="24"/>
  <c r="BQ235" i="24"/>
  <c r="CU238" i="24"/>
  <c r="O245" i="24"/>
  <c r="V233" i="24"/>
  <c r="CL288" i="24"/>
  <c r="T303" i="24"/>
  <c r="AS298" i="24"/>
  <c r="U241" i="24"/>
  <c r="DA302" i="24"/>
  <c r="CO235" i="24"/>
  <c r="CA266" i="24"/>
  <c r="BM257" i="24"/>
  <c r="CN299" i="24"/>
  <c r="V282" i="24"/>
  <c r="BL281" i="24"/>
  <c r="AQ237" i="24"/>
  <c r="BD254" i="24"/>
  <c r="O293" i="24"/>
  <c r="AC245" i="24"/>
  <c r="CT226" i="24"/>
  <c r="BZ315" i="24"/>
  <c r="CD268" i="24"/>
  <c r="CD235" i="24"/>
  <c r="AZ294" i="24"/>
  <c r="BK254" i="24"/>
  <c r="DA247" i="24"/>
  <c r="CM238" i="24"/>
  <c r="BY269" i="24"/>
  <c r="BK307" i="24"/>
  <c r="CJ320" i="24"/>
  <c r="F227" i="24"/>
  <c r="BF229" i="24"/>
  <c r="AZ295" i="24"/>
  <c r="K242" i="24"/>
  <c r="X269" i="24"/>
  <c r="DA252" i="24"/>
  <c r="CW321" i="24"/>
  <c r="CI257" i="24"/>
  <c r="BV225" i="24"/>
  <c r="BF308" i="24"/>
  <c r="BX297" i="24"/>
  <c r="CL293" i="24"/>
  <c r="P316" i="24"/>
  <c r="AA250" i="24"/>
  <c r="AO309" i="24"/>
  <c r="BC269" i="24"/>
  <c r="M297" i="24"/>
  <c r="CK269" i="24"/>
  <c r="CU286" i="24"/>
  <c r="CG293" i="24"/>
  <c r="BS299" i="24"/>
  <c r="AN271" i="24"/>
  <c r="BP252" i="24"/>
  <c r="CD254" i="24"/>
  <c r="BI298" i="24"/>
  <c r="S244" i="24"/>
  <c r="E239" i="24"/>
  <c r="Z233" i="24"/>
  <c r="CK232" i="24"/>
  <c r="F236" i="24"/>
  <c r="BA320" i="24"/>
  <c r="CW300" i="24"/>
  <c r="BX291" i="24"/>
  <c r="W225" i="24"/>
  <c r="CK279" i="24"/>
  <c r="AT300" i="24"/>
  <c r="AC236" i="24"/>
  <c r="K279" i="24"/>
  <c r="CZ231" i="24"/>
  <c r="CB259" i="24"/>
  <c r="CF297" i="24"/>
  <c r="BD244" i="24"/>
  <c r="G315" i="24"/>
  <c r="DC276" i="24"/>
  <c r="DC280" i="24"/>
  <c r="C234" i="24"/>
  <c r="DC224" i="24"/>
  <c r="C233" i="24"/>
  <c r="DC246" i="24"/>
  <c r="C299" i="24"/>
  <c r="C307" i="24"/>
  <c r="BW257" i="24"/>
  <c r="AZ290" i="24"/>
  <c r="CD233" i="24"/>
  <c r="X313" i="24"/>
  <c r="CG296" i="24"/>
  <c r="BL293" i="24"/>
  <c r="BA306" i="24"/>
  <c r="V226" i="24"/>
  <c r="AT262" i="24"/>
  <c r="O225" i="24"/>
  <c r="AM296" i="24"/>
  <c r="H298" i="24"/>
  <c r="AF257" i="24"/>
  <c r="CY254" i="24"/>
  <c r="CR254" i="24"/>
  <c r="CK266" i="24"/>
  <c r="BZ296" i="24"/>
  <c r="BP301" i="24"/>
  <c r="AW286" i="24"/>
  <c r="CC284" i="24"/>
  <c r="U294" i="24"/>
  <c r="BV298" i="24"/>
  <c r="BK231" i="24"/>
  <c r="AF300" i="24"/>
  <c r="BD234" i="24"/>
  <c r="AI305" i="24"/>
  <c r="N267" i="24"/>
  <c r="AM300" i="24"/>
  <c r="G250" i="24"/>
  <c r="AS286" i="24"/>
  <c r="BT239" i="24"/>
  <c r="CT285" i="24"/>
  <c r="BM311" i="24"/>
  <c r="CK310" i="24"/>
  <c r="AW270" i="24"/>
  <c r="BV235" i="24"/>
  <c r="CK318" i="24"/>
  <c r="CM270" i="24"/>
  <c r="CY232" i="24"/>
  <c r="Q319" i="24"/>
  <c r="AH240" i="24"/>
  <c r="P236" i="24"/>
  <c r="CX231" i="24"/>
  <c r="BR247" i="24"/>
  <c r="CF263" i="24"/>
  <c r="CY247" i="24"/>
  <c r="CO289" i="24"/>
  <c r="CE234" i="24"/>
  <c r="BT304" i="24"/>
  <c r="BH302" i="24"/>
  <c r="CO321" i="24"/>
  <c r="BI316" i="24"/>
  <c r="AA248" i="24"/>
  <c r="BX310" i="24"/>
  <c r="BM321" i="24"/>
  <c r="P243" i="24"/>
  <c r="AN270" i="24"/>
  <c r="I320" i="24"/>
  <c r="S229" i="24"/>
  <c r="BV256" i="24"/>
  <c r="CX284" i="24"/>
  <c r="CE312" i="24"/>
  <c r="AS308" i="24"/>
  <c r="CK276" i="24"/>
  <c r="AC298" i="24"/>
  <c r="BI290" i="24"/>
  <c r="CX251" i="24"/>
  <c r="CU256" i="24"/>
  <c r="CJ251" i="24"/>
  <c r="BZ305" i="24"/>
  <c r="BS296" i="24"/>
  <c r="BK295" i="24"/>
  <c r="CU321" i="24"/>
  <c r="BP269" i="24"/>
  <c r="CO245" i="24"/>
  <c r="BH262" i="24"/>
  <c r="AX247" i="24"/>
  <c r="S318" i="24"/>
  <c r="AQ239" i="24"/>
  <c r="L303" i="24"/>
  <c r="O260" i="24"/>
  <c r="CY321" i="24"/>
  <c r="DA230" i="24"/>
  <c r="CQ292" i="24"/>
  <c r="CF302" i="24"/>
  <c r="BV255" i="24"/>
  <c r="BK249" i="24"/>
  <c r="CU255" i="24"/>
  <c r="BO316" i="24"/>
  <c r="CN318" i="24"/>
  <c r="BH291" i="24"/>
  <c r="AM283" i="24"/>
  <c r="BA248" i="24"/>
  <c r="U303" i="24"/>
  <c r="AT301" i="24"/>
  <c r="O224" i="24"/>
  <c r="CZ278" i="24"/>
  <c r="BN276" i="24"/>
  <c r="CL237" i="24"/>
  <c r="Z298" i="24"/>
  <c r="BX288" i="24"/>
  <c r="BF246" i="24"/>
  <c r="CF250" i="24"/>
  <c r="CS288" i="24"/>
  <c r="BE314" i="24"/>
  <c r="CL299" i="24"/>
  <c r="CG233" i="24"/>
  <c r="CM244" i="24"/>
  <c r="Q233" i="24"/>
  <c r="BO247" i="24"/>
  <c r="CM292" i="24"/>
  <c r="CS319" i="24"/>
  <c r="BM294" i="24"/>
  <c r="CL245" i="24"/>
  <c r="CJ255" i="24"/>
  <c r="BO291" i="24"/>
  <c r="DB289" i="24"/>
  <c r="J226" i="24"/>
  <c r="R270" i="24"/>
  <c r="Z227" i="24"/>
  <c r="AM263" i="24"/>
  <c r="BC242" i="24"/>
  <c r="I257" i="24"/>
  <c r="Q236" i="24"/>
  <c r="Y261" i="24"/>
  <c r="AI243" i="24"/>
  <c r="AQ257" i="24"/>
  <c r="AY321" i="24"/>
  <c r="F260" i="24"/>
  <c r="N305" i="24"/>
  <c r="V225" i="24"/>
  <c r="AC252" i="24"/>
  <c r="AS316" i="24"/>
  <c r="BA260" i="24"/>
  <c r="BF304" i="24"/>
  <c r="BK251" i="24"/>
  <c r="Y241" i="24"/>
  <c r="BD316" i="24"/>
  <c r="BN292" i="24"/>
  <c r="BV283" i="24"/>
  <c r="CD301" i="24"/>
  <c r="CL290" i="24"/>
  <c r="CT312" i="24"/>
  <c r="V261" i="24"/>
  <c r="AP268" i="24"/>
  <c r="BP306" i="24"/>
  <c r="BX294" i="24"/>
  <c r="CF259" i="24"/>
  <c r="CN309" i="24"/>
  <c r="CV233" i="24"/>
  <c r="AC289" i="24"/>
  <c r="CX288" i="24"/>
  <c r="BK225" i="24"/>
  <c r="CX234" i="24"/>
  <c r="BT318" i="24"/>
  <c r="AB234" i="24"/>
  <c r="CX237" i="24"/>
  <c r="CF300" i="24"/>
  <c r="H292" i="24"/>
  <c r="P262" i="24"/>
  <c r="X282" i="24"/>
  <c r="AF308" i="24"/>
  <c r="AN282" i="24"/>
  <c r="BA230" i="24"/>
  <c r="E306" i="24"/>
  <c r="M224" i="24"/>
  <c r="U251" i="24"/>
  <c r="AB252" i="24"/>
  <c r="AJ267" i="24"/>
  <c r="AR275" i="24"/>
  <c r="AW316" i="24"/>
  <c r="G291" i="24"/>
  <c r="L274" i="24"/>
  <c r="Q243" i="24"/>
  <c r="Y274" i="24"/>
  <c r="AO281" i="24"/>
  <c r="BD266" i="24"/>
  <c r="BL238" i="24"/>
  <c r="AC260" i="24"/>
  <c r="BF294" i="24"/>
  <c r="BQ267" i="24"/>
  <c r="BX311" i="24"/>
  <c r="CA227" i="24"/>
  <c r="CI262" i="24"/>
  <c r="CQ309" i="24"/>
  <c r="I269" i="24"/>
  <c r="AO316" i="24"/>
  <c r="BJ321" i="24"/>
  <c r="BR315" i="24"/>
  <c r="BZ306" i="24"/>
  <c r="CC297" i="24"/>
  <c r="CK295" i="24"/>
  <c r="CR293" i="24"/>
  <c r="P266" i="24"/>
  <c r="BW225" i="24"/>
  <c r="DA321" i="24"/>
  <c r="CF294" i="24"/>
  <c r="BJ301" i="24"/>
  <c r="CY309" i="24"/>
  <c r="CR310" i="24"/>
  <c r="BL236" i="24"/>
  <c r="E290" i="24"/>
  <c r="M265" i="24"/>
  <c r="U231" i="24"/>
  <c r="AC279" i="24"/>
  <c r="AS302" i="24"/>
  <c r="AX261" i="24"/>
  <c r="BC251" i="24"/>
  <c r="J285" i="24"/>
  <c r="R315" i="24"/>
  <c r="Z236" i="24"/>
  <c r="AO228" i="24"/>
  <c r="AW303" i="24"/>
  <c r="DB239" i="24"/>
  <c r="F270" i="24"/>
  <c r="L256" i="24"/>
  <c r="S308" i="24"/>
  <c r="AA238" i="24"/>
  <c r="AI283" i="24"/>
  <c r="AQ296" i="24"/>
  <c r="AZ241" i="24"/>
  <c r="BH254" i="24"/>
  <c r="V273" i="24"/>
  <c r="BJ284" i="24"/>
  <c r="BY321" i="24"/>
  <c r="CT320" i="24"/>
  <c r="BN232" i="24"/>
  <c r="CJ313" i="24"/>
  <c r="M289" i="24"/>
  <c r="BQ244" i="24"/>
  <c r="CS318" i="24"/>
  <c r="BI282" i="24"/>
  <c r="CR279" i="24"/>
  <c r="BM271" i="24"/>
  <c r="BN265" i="24"/>
  <c r="BL262" i="24"/>
  <c r="AZ249" i="24"/>
  <c r="BH227" i="24"/>
  <c r="CB311" i="24"/>
  <c r="AQ312" i="24"/>
  <c r="F315" i="24"/>
  <c r="BY276" i="24"/>
  <c r="CI288" i="24"/>
  <c r="E295" i="24"/>
  <c r="CO280" i="24"/>
  <c r="CO292" i="24"/>
  <c r="AR303" i="24"/>
  <c r="CO281" i="24"/>
  <c r="BW321" i="24"/>
  <c r="CR282" i="24"/>
  <c r="AT238" i="24"/>
  <c r="AI230" i="24"/>
  <c r="R259" i="24"/>
  <c r="CV294" i="24"/>
  <c r="BD257" i="24"/>
  <c r="E307" i="24"/>
  <c r="AZ254" i="24"/>
  <c r="CY280" i="24"/>
  <c r="K260" i="24"/>
  <c r="CG236" i="24"/>
  <c r="BQ253" i="24"/>
  <c r="BJ281" i="24"/>
  <c r="AH288" i="24"/>
  <c r="CW265" i="24"/>
  <c r="CC252" i="24"/>
  <c r="BO311" i="24"/>
  <c r="CV321" i="24"/>
  <c r="BC321" i="24"/>
  <c r="I295" i="24"/>
  <c r="BX295" i="24"/>
  <c r="CB228" i="24"/>
  <c r="AJ304" i="24"/>
  <c r="CV283" i="24"/>
  <c r="CU279" i="24"/>
  <c r="CD320" i="24"/>
  <c r="H312" i="24"/>
  <c r="BA316" i="24"/>
  <c r="Y294" i="24"/>
  <c r="AS234" i="24"/>
  <c r="CN225" i="24"/>
  <c r="BE235" i="24"/>
  <c r="CX276" i="24"/>
  <c r="CQ290" i="24"/>
  <c r="BO309" i="24"/>
  <c r="AW257" i="24"/>
  <c r="U300" i="24"/>
  <c r="AI308" i="24"/>
  <c r="DA231" i="24"/>
  <c r="BY282" i="24"/>
  <c r="CI249" i="24"/>
  <c r="BE297" i="24"/>
  <c r="J304" i="24"/>
  <c r="CH287" i="24"/>
  <c r="CJ230" i="24"/>
  <c r="CA292" i="24"/>
  <c r="Z248" i="24"/>
  <c r="AQ261" i="24"/>
  <c r="O299" i="24"/>
  <c r="CU298" i="24"/>
  <c r="AS294" i="24"/>
  <c r="CE273" i="24"/>
  <c r="BE277" i="24"/>
  <c r="AF235" i="24"/>
  <c r="CI250" i="24"/>
  <c r="BO268" i="24"/>
  <c r="DC290" i="24"/>
  <c r="C288" i="24"/>
  <c r="DC244" i="24"/>
  <c r="DC270" i="24"/>
  <c r="DC251" i="24"/>
  <c r="C260" i="24"/>
  <c r="C266" i="24"/>
  <c r="DC234" i="24"/>
  <c r="C244" i="24"/>
  <c r="C285" i="24"/>
  <c r="DC298" i="24"/>
  <c r="C246" i="24"/>
  <c r="DC315" i="24"/>
  <c r="DC272" i="24"/>
  <c r="DC275" i="24"/>
  <c r="C261" i="24"/>
  <c r="C313" i="24"/>
  <c r="DC316" i="24"/>
  <c r="C309" i="24"/>
  <c r="DC274" i="24"/>
  <c r="C230" i="24"/>
  <c r="DC236" i="24"/>
  <c r="Y266" i="24"/>
  <c r="N268" i="24"/>
  <c r="D254" i="24"/>
  <c r="BS321" i="24"/>
  <c r="CZ266" i="24"/>
  <c r="BQ285" i="24"/>
  <c r="BC311" i="24"/>
  <c r="BT311" i="24"/>
  <c r="CH228" i="24"/>
  <c r="CV269" i="24"/>
  <c r="DA262" i="24"/>
  <c r="CY238" i="24"/>
  <c r="CU316" i="24"/>
  <c r="CR274" i="24"/>
  <c r="CN288" i="24"/>
  <c r="CK231" i="24"/>
  <c r="CG314" i="24"/>
  <c r="CD242" i="24"/>
  <c r="BZ295" i="24"/>
  <c r="BW241" i="24"/>
  <c r="BS242" i="24"/>
  <c r="BP279" i="24"/>
  <c r="BL288" i="24"/>
  <c r="BH281" i="24"/>
  <c r="F290" i="24"/>
  <c r="CM234" i="24"/>
  <c r="CC317" i="24"/>
  <c r="BR283" i="24"/>
  <c r="BF231" i="24"/>
  <c r="S302" i="24"/>
  <c r="CQ312" i="24"/>
  <c r="CF262" i="24"/>
  <c r="BV241" i="24"/>
  <c r="BK317" i="24"/>
  <c r="BK227" i="24"/>
  <c r="AZ282" i="24"/>
  <c r="AP261" i="24"/>
  <c r="U282" i="24"/>
  <c r="K237" i="24"/>
  <c r="BD314" i="24"/>
  <c r="AS304" i="24"/>
  <c r="AI270" i="24"/>
  <c r="X235" i="24"/>
  <c r="N294" i="24"/>
  <c r="D233" i="24"/>
  <c r="AW293" i="24"/>
  <c r="AB279" i="24"/>
  <c r="Q265" i="24"/>
  <c r="G260" i="24"/>
  <c r="BC290" i="24"/>
  <c r="CV306" i="24"/>
  <c r="AX265" i="24"/>
  <c r="BO257" i="24"/>
  <c r="CW307" i="24"/>
  <c r="CC267" i="24"/>
  <c r="CZ270" i="24"/>
  <c r="CV275" i="24"/>
  <c r="CM317" i="24"/>
  <c r="CD262" i="24"/>
  <c r="BU246" i="24"/>
  <c r="BM291" i="24"/>
  <c r="Y251" i="24"/>
  <c r="CC277" i="24"/>
  <c r="CF234" i="24"/>
  <c r="AZ314" i="24"/>
  <c r="AY234" i="24"/>
  <c r="X317" i="24"/>
  <c r="X265" i="24"/>
  <c r="BM237" i="24"/>
  <c r="CA245" i="24"/>
  <c r="CN302" i="24"/>
  <c r="CX256" i="24"/>
  <c r="DA250" i="24"/>
  <c r="CW249" i="24"/>
  <c r="CT277" i="24"/>
  <c r="CP250" i="24"/>
  <c r="CM293" i="24"/>
  <c r="CI304" i="24"/>
  <c r="CF291" i="24"/>
  <c r="CC235" i="24"/>
  <c r="BY319" i="24"/>
  <c r="BV244" i="24"/>
  <c r="BR254" i="24"/>
  <c r="BO256" i="24"/>
  <c r="BJ268" i="24"/>
  <c r="BF271" i="24"/>
  <c r="CT238" i="24"/>
  <c r="CI268" i="24"/>
  <c r="BY295" i="24"/>
  <c r="BN253" i="24"/>
  <c r="AS275" i="24"/>
  <c r="CM262" i="24"/>
  <c r="CB252" i="24"/>
  <c r="BR284" i="24"/>
  <c r="BE287" i="24"/>
  <c r="Q227" i="24"/>
  <c r="AA259" i="24"/>
  <c r="Q261" i="24"/>
  <c r="F303" i="24"/>
  <c r="AZ317" i="24"/>
  <c r="AO254" i="24"/>
  <c r="T280" i="24"/>
  <c r="J232" i="24"/>
  <c r="BC309" i="24"/>
  <c r="AS282" i="24"/>
  <c r="AH256" i="24"/>
  <c r="X293" i="24"/>
  <c r="M292" i="24"/>
  <c r="BW296" i="24"/>
  <c r="DB231" i="24"/>
  <c r="BE320" i="24"/>
  <c r="CY227" i="24"/>
  <c r="DA257" i="24"/>
  <c r="CW233" i="24"/>
  <c r="CT313" i="24"/>
  <c r="CP307" i="24"/>
  <c r="CM302" i="24"/>
  <c r="CI260" i="24"/>
  <c r="CF287" i="24"/>
  <c r="CB231" i="24"/>
  <c r="BY227" i="24"/>
  <c r="BU261" i="24"/>
  <c r="BR308" i="24"/>
  <c r="BN311" i="24"/>
  <c r="BJ240" i="24"/>
  <c r="BE259" i="24"/>
  <c r="AB247" i="24"/>
  <c r="CS301" i="24"/>
  <c r="CH259" i="24"/>
  <c r="BX224" i="24"/>
  <c r="BM300" i="24"/>
  <c r="AP313" i="24"/>
  <c r="CV256" i="24"/>
  <c r="CL240" i="24"/>
  <c r="CA281" i="24"/>
  <c r="BQ321" i="24"/>
  <c r="BD276" i="24"/>
  <c r="N236" i="24"/>
  <c r="BF230" i="24"/>
  <c r="AA237" i="24"/>
  <c r="P301" i="24"/>
  <c r="F265" i="24"/>
  <c r="AY236" i="24"/>
  <c r="AN273" i="24"/>
  <c r="AD311" i="24"/>
  <c r="T233" i="24"/>
  <c r="I265" i="24"/>
  <c r="BB319" i="24"/>
  <c r="AR250" i="24"/>
  <c r="W295" i="24"/>
  <c r="M245" i="24"/>
  <c r="BZ248" i="24"/>
  <c r="CN306" i="24"/>
  <c r="BN302" i="24"/>
  <c r="BE251" i="24"/>
  <c r="BP296" i="24"/>
  <c r="BY256" i="24"/>
  <c r="CF316" i="24"/>
  <c r="CN224" i="24"/>
  <c r="F269" i="24"/>
  <c r="BH238" i="24"/>
  <c r="BQ317" i="24"/>
  <c r="BY287" i="24"/>
  <c r="CG319" i="24"/>
  <c r="CN250" i="24"/>
  <c r="CV299" i="24"/>
  <c r="AH243" i="24"/>
  <c r="BH230" i="24"/>
  <c r="BS241" i="24"/>
  <c r="CA312" i="24"/>
  <c r="CH316" i="24"/>
  <c r="CN296" i="24"/>
  <c r="CV276" i="24"/>
  <c r="CX281" i="24"/>
  <c r="BW259" i="24"/>
  <c r="CY310" i="24"/>
  <c r="BP240" i="24"/>
  <c r="CY225" i="24"/>
  <c r="BY304" i="24"/>
  <c r="BR253" i="24"/>
  <c r="CT227" i="24"/>
  <c r="CE256" i="24"/>
  <c r="BM254" i="24"/>
  <c r="CE233" i="24"/>
  <c r="CH258" i="24"/>
  <c r="BC257" i="24"/>
  <c r="E250" i="24"/>
  <c r="W284" i="24"/>
  <c r="AW263" i="24"/>
  <c r="O272" i="24"/>
  <c r="CU287" i="24"/>
  <c r="BL247" i="24"/>
  <c r="V232" i="24"/>
  <c r="K252" i="24"/>
  <c r="DB236" i="24"/>
  <c r="CF232" i="24"/>
  <c r="CX264" i="24"/>
  <c r="Q280" i="24"/>
  <c r="BJ263" i="24"/>
  <c r="BY255" i="24"/>
  <c r="CL279" i="24"/>
  <c r="CX250" i="24"/>
  <c r="DA233" i="24"/>
  <c r="CX309" i="24"/>
  <c r="CT237" i="24"/>
  <c r="CQ315" i="24"/>
  <c r="CM259" i="24"/>
  <c r="CJ300" i="24"/>
  <c r="CF264" i="24"/>
  <c r="CC285" i="24"/>
  <c r="BY285" i="24"/>
  <c r="BV257" i="24"/>
  <c r="BR309" i="24"/>
  <c r="BO245" i="24"/>
  <c r="BK313" i="24"/>
  <c r="BF295" i="24"/>
  <c r="AH265" i="24"/>
  <c r="CT293" i="24"/>
  <c r="CJ236" i="24"/>
  <c r="BY302" i="24"/>
  <c r="BO302" i="24"/>
  <c r="F297" i="24"/>
  <c r="CM240" i="24"/>
  <c r="CC247" i="24"/>
  <c r="BS224" i="24"/>
  <c r="BF285" i="24"/>
  <c r="T318" i="24"/>
  <c r="BH225" i="24"/>
  <c r="AW305" i="24"/>
  <c r="AM280" i="24"/>
  <c r="AB231" i="24"/>
  <c r="R276" i="24"/>
  <c r="G225" i="24"/>
  <c r="BA226" i="24"/>
  <c r="AP281" i="24"/>
  <c r="AF277" i="24"/>
  <c r="U236" i="24"/>
  <c r="K307" i="24"/>
  <c r="BD275" i="24"/>
  <c r="AT235" i="24"/>
  <c r="AI278" i="24"/>
  <c r="Y279" i="24"/>
  <c r="N307" i="24"/>
  <c r="D300" i="24"/>
  <c r="BS315" i="24"/>
  <c r="DA318" i="24"/>
  <c r="E274" i="24"/>
  <c r="BZ236" i="24"/>
  <c r="AR228" i="24"/>
  <c r="CL275" i="24"/>
  <c r="DA254" i="24"/>
  <c r="CT257" i="24"/>
  <c r="CJ294" i="24"/>
  <c r="CA246" i="24"/>
  <c r="BS276" i="24"/>
  <c r="BI245" i="24"/>
  <c r="CU228" i="24"/>
  <c r="BU320" i="24"/>
  <c r="G277" i="24"/>
  <c r="BX256" i="24"/>
  <c r="R258" i="24"/>
  <c r="AP246" i="24"/>
  <c r="S237" i="24"/>
  <c r="AX249" i="24"/>
  <c r="AP295" i="24"/>
  <c r="BQ234" i="24"/>
  <c r="CE282" i="24"/>
  <c r="CS226" i="24"/>
  <c r="CZ264" i="24"/>
  <c r="CZ312" i="24"/>
  <c r="CV286" i="24"/>
  <c r="CS239" i="24"/>
  <c r="CO316" i="24"/>
  <c r="CL233" i="24"/>
  <c r="CH280" i="24"/>
  <c r="CE242" i="24"/>
  <c r="CA241" i="24"/>
  <c r="BX278" i="24"/>
  <c r="BT240" i="24"/>
  <c r="BQ265" i="24"/>
  <c r="BN225" i="24"/>
  <c r="BI288" i="24"/>
  <c r="BD310" i="24"/>
  <c r="R319" i="24"/>
  <c r="CP265" i="24"/>
  <c r="CF244" i="24"/>
  <c r="BU269" i="24"/>
  <c r="BJ255" i="24"/>
  <c r="AF310" i="24"/>
  <c r="CT252" i="24"/>
  <c r="CI306" i="24"/>
  <c r="BY251" i="24"/>
  <c r="BN252" i="24"/>
  <c r="AT310" i="24"/>
  <c r="D261" i="24"/>
  <c r="BC258" i="24"/>
  <c r="AS289" i="24"/>
  <c r="AI237" i="24"/>
  <c r="X270" i="24"/>
  <c r="N266" i="24"/>
  <c r="AB237" i="24"/>
  <c r="Q318" i="24"/>
  <c r="G285" i="24"/>
  <c r="AZ245" i="24"/>
  <c r="AO253" i="24"/>
  <c r="U245" i="24"/>
  <c r="J300" i="24"/>
  <c r="F321" i="24"/>
  <c r="CJ302" i="24"/>
  <c r="DA290" i="24"/>
  <c r="CM260" i="24"/>
  <c r="CZ284" i="24"/>
  <c r="CZ246" i="24"/>
  <c r="CV312" i="24"/>
  <c r="CS246" i="24"/>
  <c r="CO272" i="24"/>
  <c r="CL260" i="24"/>
  <c r="CH224" i="24"/>
  <c r="CE281" i="24"/>
  <c r="CA289" i="24"/>
  <c r="BX315" i="24"/>
  <c r="BT226" i="24"/>
  <c r="BQ293" i="24"/>
  <c r="BM243" i="24"/>
  <c r="BI283" i="24"/>
  <c r="BC281" i="24"/>
  <c r="O321" i="24"/>
  <c r="CO291" i="24"/>
  <c r="CE320" i="24"/>
  <c r="BU244" i="24"/>
  <c r="BI259" i="24"/>
  <c r="AC272" i="24"/>
  <c r="CS273" i="24"/>
  <c r="CI224" i="24"/>
  <c r="BX308" i="24"/>
  <c r="BN254" i="24"/>
  <c r="AQ270" i="24"/>
  <c r="DB274" i="24"/>
  <c r="BC264" i="24"/>
  <c r="AR304" i="24"/>
  <c r="AH289" i="24"/>
  <c r="W313" i="24"/>
  <c r="M240" i="24"/>
  <c r="DB266" i="24"/>
  <c r="AA275" i="24"/>
  <c r="P314" i="24"/>
  <c r="F251" i="24"/>
  <c r="AY303" i="24"/>
  <c r="AO279" i="24"/>
  <c r="AD253" i="24"/>
  <c r="T283" i="24"/>
  <c r="I282" i="24"/>
  <c r="S311" i="24"/>
  <c r="CM286" i="24"/>
  <c r="N321" i="24"/>
  <c r="BJ277" i="24"/>
  <c r="BR287" i="24"/>
  <c r="BZ261" i="24"/>
  <c r="CH279" i="24"/>
  <c r="CP278" i="24"/>
  <c r="M268" i="24"/>
  <c r="AP237" i="24"/>
  <c r="BJ232" i="24"/>
  <c r="BT319" i="24"/>
  <c r="CB224" i="24"/>
  <c r="CJ315" i="24"/>
  <c r="CS235" i="24"/>
  <c r="O269" i="24"/>
  <c r="BL285" i="24"/>
  <c r="BT270" i="24"/>
  <c r="CB303" i="24"/>
  <c r="CI233" i="24"/>
  <c r="CO317" i="24"/>
  <c r="CW248" i="24"/>
  <c r="CX227" i="24"/>
  <c r="BT250" i="24"/>
  <c r="DA239" i="24"/>
  <c r="BM266" i="24"/>
  <c r="CX301" i="24"/>
  <c r="BW261" i="24"/>
  <c r="BX255" i="24"/>
  <c r="CQ269" i="24"/>
  <c r="BY296" i="24"/>
  <c r="BM228" i="24"/>
  <c r="BM277" i="24"/>
  <c r="AD266" i="24"/>
  <c r="BB236" i="24"/>
  <c r="Y316" i="24"/>
  <c r="CK304" i="24"/>
  <c r="BP248" i="24"/>
  <c r="CV270" i="24"/>
  <c r="CE249" i="24"/>
  <c r="BT279" i="24"/>
  <c r="BI248" i="24"/>
  <c r="AB239" i="24"/>
  <c r="CZ306" i="24"/>
  <c r="CW279" i="24"/>
  <c r="CN230" i="24"/>
  <c r="CC302" i="24"/>
  <c r="BS270" i="24"/>
  <c r="U232" i="24"/>
  <c r="CW275" i="24"/>
  <c r="DA227" i="24"/>
  <c r="CW315" i="24"/>
  <c r="CO267" i="24"/>
  <c r="CD313" i="24"/>
  <c r="BT238" i="24"/>
  <c r="BH261" i="24"/>
  <c r="Z279" i="24"/>
  <c r="DB302" i="24"/>
  <c r="D279" i="24"/>
  <c r="F289" i="24"/>
  <c r="I247" i="24"/>
  <c r="K298" i="24"/>
  <c r="N285" i="24"/>
  <c r="Q296" i="24"/>
  <c r="S284" i="24"/>
  <c r="V256" i="24"/>
  <c r="Y224" i="24"/>
  <c r="AA262" i="24"/>
  <c r="AD308" i="24"/>
  <c r="AF252" i="24"/>
  <c r="AI317" i="24"/>
  <c r="AN279" i="24"/>
  <c r="AQ320" i="24"/>
  <c r="AS232" i="24"/>
  <c r="AY277" i="24"/>
  <c r="BA258" i="24"/>
  <c r="BD319" i="24"/>
  <c r="E280" i="24"/>
  <c r="H252" i="24"/>
  <c r="K264" i="24"/>
  <c r="M307" i="24"/>
  <c r="P265" i="24"/>
  <c r="R232" i="24"/>
  <c r="U234" i="24"/>
  <c r="X268" i="24"/>
  <c r="Z267" i="24"/>
  <c r="AC248" i="24"/>
  <c r="AH304" i="24"/>
  <c r="AM314" i="24"/>
  <c r="AP317" i="24"/>
  <c r="AS246" i="24"/>
  <c r="AX285" i="24"/>
  <c r="AZ260" i="24"/>
  <c r="BC302" i="24"/>
  <c r="E233" i="24"/>
  <c r="G305" i="24"/>
  <c r="J306" i="24"/>
  <c r="L294" i="24"/>
  <c r="O259" i="24"/>
  <c r="R263" i="24"/>
  <c r="T231" i="24"/>
  <c r="W226" i="24"/>
  <c r="Y249" i="24"/>
  <c r="AB320" i="24"/>
  <c r="AJ240" i="24"/>
  <c r="AO321" i="24"/>
  <c r="AR321" i="24"/>
  <c r="AT236" i="24"/>
  <c r="AW280" i="24"/>
  <c r="AZ246" i="24"/>
  <c r="BB230" i="24"/>
  <c r="BE232" i="24"/>
  <c r="BJ287" i="24"/>
  <c r="BM262" i="24"/>
  <c r="I296" i="24"/>
  <c r="T258" i="24"/>
  <c r="AD227" i="24"/>
  <c r="AO307" i="24"/>
  <c r="AY264" i="24"/>
  <c r="BF249" i="24"/>
  <c r="BJ304" i="24"/>
  <c r="BM265" i="24"/>
  <c r="BP237" i="24"/>
  <c r="BR306" i="24"/>
  <c r="BU288" i="24"/>
  <c r="BX259" i="24"/>
  <c r="BZ238" i="24"/>
  <c r="CC254" i="24"/>
  <c r="CE274" i="24"/>
  <c r="CH319" i="24"/>
  <c r="CK306" i="24"/>
  <c r="CM290" i="24"/>
  <c r="CP249" i="24"/>
  <c r="CS224" i="24"/>
  <c r="CU310" i="24"/>
  <c r="F309" i="24"/>
  <c r="P267" i="24"/>
  <c r="AA320" i="24"/>
  <c r="BE263" i="24"/>
  <c r="BI239" i="24"/>
  <c r="BL320" i="24"/>
  <c r="BO242" i="24"/>
  <c r="BQ299" i="24"/>
  <c r="BT228" i="24"/>
  <c r="BW315" i="24"/>
  <c r="BY286" i="24"/>
  <c r="CB262" i="24"/>
  <c r="CE246" i="24"/>
  <c r="CG307" i="24"/>
  <c r="CJ296" i="24"/>
  <c r="CL268" i="24"/>
  <c r="CO296" i="24"/>
  <c r="CR277" i="24"/>
  <c r="CT265" i="24"/>
  <c r="M259" i="24"/>
  <c r="W260" i="24"/>
  <c r="AH314" i="24"/>
  <c r="AR311" i="24"/>
  <c r="DB246" i="24"/>
  <c r="CP313" i="24"/>
  <c r="CA275" i="24"/>
  <c r="BQ304" i="24"/>
  <c r="BD235" i="24"/>
  <c r="N306" i="24"/>
  <c r="CY282" i="24"/>
  <c r="CU235" i="24"/>
  <c r="CJ308" i="24"/>
  <c r="BZ294" i="24"/>
  <c r="BO232" i="24"/>
  <c r="AW287" i="24"/>
  <c r="G307" i="24"/>
  <c r="CP252" i="24"/>
  <c r="CZ313" i="24"/>
  <c r="CV230" i="24"/>
  <c r="CK308" i="24"/>
  <c r="CA238" i="24"/>
  <c r="BP238" i="24"/>
  <c r="BB252" i="24"/>
  <c r="L234" i="24"/>
  <c r="D283" i="24"/>
  <c r="G308" i="24"/>
  <c r="J299" i="24"/>
  <c r="L273" i="24"/>
  <c r="O233" i="24"/>
  <c r="R224" i="24"/>
  <c r="T282" i="24"/>
  <c r="W317" i="24"/>
  <c r="Y272" i="24"/>
  <c r="AB294" i="24"/>
  <c r="AJ315" i="24"/>
  <c r="AO301" i="24"/>
  <c r="AR283" i="24"/>
  <c r="AT317" i="24"/>
  <c r="AW250" i="24"/>
  <c r="AY275" i="24"/>
  <c r="BB277" i="24"/>
  <c r="DB296" i="24"/>
  <c r="D277" i="24"/>
  <c r="F308" i="24"/>
  <c r="I253" i="24"/>
  <c r="K314" i="24"/>
  <c r="N312" i="24"/>
  <c r="Q310" i="24"/>
  <c r="S281" i="24"/>
  <c r="V269" i="24"/>
  <c r="Y227" i="24"/>
  <c r="AA264" i="24"/>
  <c r="AD306" i="24"/>
  <c r="AF254" i="24"/>
  <c r="AI226" i="24"/>
  <c r="AN269" i="24"/>
  <c r="AQ267" i="24"/>
  <c r="AS241" i="24"/>
  <c r="AY261" i="24"/>
  <c r="BA280" i="24"/>
  <c r="BD278" i="24"/>
  <c r="E275" i="24"/>
  <c r="H254" i="24"/>
  <c r="K280" i="24"/>
  <c r="M227" i="24"/>
  <c r="P263" i="24"/>
  <c r="R241" i="24"/>
  <c r="U260" i="24"/>
  <c r="X303" i="24"/>
  <c r="Z283" i="24"/>
  <c r="AC255" i="24"/>
  <c r="AF225" i="24"/>
  <c r="AH296" i="24"/>
  <c r="AM303" i="24"/>
  <c r="AP288" i="24"/>
  <c r="AS247" i="24"/>
  <c r="AX228" i="24"/>
  <c r="AZ291" i="24"/>
  <c r="BC318" i="24"/>
  <c r="BF270" i="24"/>
  <c r="BH252" i="24"/>
  <c r="BK228" i="24"/>
  <c r="DB249" i="24"/>
  <c r="M288" i="24"/>
  <c r="W249" i="24"/>
  <c r="AH233" i="24"/>
  <c r="AR262" i="24"/>
  <c r="BC314" i="24"/>
  <c r="BK234" i="24"/>
  <c r="BO300" i="24"/>
  <c r="BR277" i="24"/>
  <c r="BU245" i="24"/>
  <c r="BW240" i="24"/>
  <c r="BZ242" i="24"/>
  <c r="CB301" i="24"/>
  <c r="CE304" i="24"/>
  <c r="CH250" i="24"/>
  <c r="CJ238" i="24"/>
  <c r="CM305" i="24"/>
  <c r="CO242" i="24"/>
  <c r="CR318" i="24"/>
  <c r="CU308" i="24"/>
  <c r="D268" i="24"/>
  <c r="O253" i="24"/>
  <c r="Y275" i="24"/>
  <c r="AI310" i="24"/>
  <c r="AT231" i="24"/>
  <c r="BD309" i="24"/>
  <c r="BH267" i="24"/>
  <c r="BK243" i="24"/>
  <c r="BN281" i="24"/>
  <c r="BQ306" i="24"/>
  <c r="BT268" i="24"/>
  <c r="BV260" i="24"/>
  <c r="BY280" i="24"/>
  <c r="CA313" i="24"/>
  <c r="CD258" i="24"/>
  <c r="CG297" i="24"/>
  <c r="CI271" i="24"/>
  <c r="CL273" i="24"/>
  <c r="CO240" i="24"/>
  <c r="CQ233" i="24"/>
  <c r="CT275" i="24"/>
  <c r="CV236" i="24"/>
  <c r="K316" i="24"/>
  <c r="V294" i="24"/>
  <c r="AF301" i="24"/>
  <c r="AQ241" i="24"/>
  <c r="BA297" i="24"/>
  <c r="CR284" i="24"/>
  <c r="CB265" i="24"/>
  <c r="BR305" i="24"/>
  <c r="BF293" i="24"/>
  <c r="R310" i="24"/>
  <c r="CZ268" i="24"/>
  <c r="CV319" i="24"/>
  <c r="CK252" i="24"/>
  <c r="CA309" i="24"/>
  <c r="BP282" i="24"/>
  <c r="BB227" i="24"/>
  <c r="L232" i="24"/>
  <c r="CR272" i="24"/>
  <c r="CZ319" i="24"/>
  <c r="CW262" i="24"/>
  <c r="CL285" i="24"/>
  <c r="CB297" i="24"/>
  <c r="BR273" i="24"/>
  <c r="BE226" i="24"/>
  <c r="Q300" i="24"/>
  <c r="D315" i="24"/>
  <c r="G239" i="24"/>
  <c r="I233" i="24"/>
  <c r="L257" i="24"/>
  <c r="O273" i="24"/>
  <c r="Q320" i="24"/>
  <c r="T229" i="24"/>
  <c r="V290" i="24"/>
  <c r="Y263" i="24"/>
  <c r="AB286" i="24"/>
  <c r="AD262" i="24"/>
  <c r="AJ236" i="24"/>
  <c r="AO299" i="24"/>
  <c r="AQ310" i="24"/>
  <c r="AT250" i="24"/>
  <c r="AW246" i="24"/>
  <c r="AY231" i="24"/>
  <c r="BB237" i="24"/>
  <c r="BD242" i="24"/>
  <c r="F299" i="24"/>
  <c r="I242" i="24"/>
  <c r="K294" i="24"/>
  <c r="N249" i="24"/>
  <c r="P277" i="24"/>
  <c r="S277" i="24"/>
  <c r="V275" i="24"/>
  <c r="X237" i="24"/>
  <c r="AA318" i="24"/>
  <c r="AC306" i="24"/>
  <c r="AF303" i="24"/>
  <c r="AI273" i="24"/>
  <c r="AN275" i="24"/>
  <c r="AQ229" i="24"/>
  <c r="AS314" i="24"/>
  <c r="AX308" i="24"/>
  <c r="BA300" i="24"/>
  <c r="BD258" i="24"/>
  <c r="DB233" i="24"/>
  <c r="E251" i="24"/>
  <c r="H278" i="24"/>
  <c r="J303" i="24"/>
  <c r="M285" i="24"/>
  <c r="P246" i="24"/>
  <c r="R317" i="24"/>
  <c r="U316" i="24"/>
  <c r="W273" i="24"/>
  <c r="Z288" i="24"/>
  <c r="AC242" i="24"/>
  <c r="AH245" i="24"/>
  <c r="AJ258" i="24"/>
  <c r="AM259" i="24"/>
  <c r="AP297" i="24"/>
  <c r="AR268" i="24"/>
  <c r="AY316" i="24"/>
  <c r="BA251" i="24"/>
  <c r="BD294" i="24"/>
  <c r="BI242" i="24"/>
  <c r="BL279" i="24"/>
  <c r="G241" i="24"/>
  <c r="Q314" i="24"/>
  <c r="AA287" i="24"/>
  <c r="AQ262" i="24"/>
  <c r="BO284" i="24"/>
  <c r="BW228" i="24"/>
  <c r="CC291" i="24"/>
  <c r="CK260" i="24"/>
  <c r="CR261" i="24"/>
  <c r="H293" i="24"/>
  <c r="AN247" i="24"/>
  <c r="BI280" i="24"/>
  <c r="BQ305" i="24"/>
  <c r="BY262" i="24"/>
  <c r="CF310" i="24"/>
  <c r="CN281" i="24"/>
  <c r="CU281" i="24"/>
  <c r="AB309" i="24"/>
  <c r="BE267" i="24"/>
  <c r="BO280" i="24"/>
  <c r="BU291" i="24"/>
  <c r="CB283" i="24"/>
  <c r="CQ302" i="24"/>
  <c r="CW270" i="24"/>
  <c r="CY249" i="24"/>
  <c r="BZ249" i="24"/>
  <c r="G240" i="24"/>
  <c r="BR314" i="24"/>
  <c r="CZ292" i="24"/>
  <c r="CB253" i="24"/>
  <c r="CR226" i="24"/>
  <c r="CW239" i="24"/>
  <c r="CN311" i="24"/>
  <c r="BW304" i="24"/>
  <c r="AY310" i="24"/>
  <c r="BH274" i="24"/>
  <c r="BQ300" i="24"/>
  <c r="AR227" i="24"/>
  <c r="L312" i="24"/>
  <c r="AJ241" i="24"/>
  <c r="E245" i="24"/>
  <c r="BZ270" i="24"/>
  <c r="CW269" i="24"/>
  <c r="CI316" i="24"/>
  <c r="BU301" i="24"/>
  <c r="BF281" i="24"/>
  <c r="BX234" i="24"/>
  <c r="CL306" i="24"/>
  <c r="O254" i="24"/>
  <c r="AA299" i="24"/>
  <c r="AO313" i="24"/>
  <c r="BC304" i="24"/>
  <c r="M276" i="24"/>
  <c r="V246" i="24"/>
  <c r="CZ275" i="24"/>
  <c r="BR225" i="24"/>
  <c r="CU305" i="24"/>
  <c r="Q306" i="24"/>
  <c r="CG260" i="24"/>
  <c r="CV250" i="24"/>
  <c r="CH273" i="24"/>
  <c r="BT297" i="24"/>
  <c r="BB270" i="24"/>
  <c r="BT310" i="24"/>
  <c r="CH297" i="24"/>
  <c r="BM248" i="24"/>
  <c r="W304" i="24"/>
  <c r="AY263" i="24"/>
  <c r="I243" i="24"/>
  <c r="CT274" i="24"/>
  <c r="CR275" i="24"/>
  <c r="CD240" i="24"/>
  <c r="BP256" i="24"/>
  <c r="J241" i="24"/>
  <c r="BW313" i="24"/>
  <c r="BA318" i="24"/>
  <c r="L225" i="24"/>
  <c r="Y306" i="24"/>
  <c r="AM298" i="24"/>
  <c r="AN296" i="24"/>
  <c r="CQ231" i="24"/>
  <c r="AI248" i="24"/>
  <c r="K262" i="24"/>
  <c r="CZ233" i="24"/>
  <c r="CO248" i="24"/>
  <c r="CA287" i="24"/>
  <c r="BN224" i="24"/>
  <c r="CP239" i="24"/>
  <c r="BO251" i="24"/>
  <c r="AS299" i="24"/>
  <c r="Q297" i="24"/>
  <c r="CI237" i="24"/>
  <c r="BQ313" i="24"/>
  <c r="CG235" i="24"/>
  <c r="CK301" i="24"/>
  <c r="BH299" i="24"/>
  <c r="CN297" i="24"/>
  <c r="BZ244" i="24"/>
  <c r="BL289" i="24"/>
  <c r="CL301" i="24"/>
  <c r="P257" i="24"/>
  <c r="BJ278" i="24"/>
  <c r="AO303" i="24"/>
  <c r="BC286" i="24"/>
  <c r="M271" i="24"/>
  <c r="AA241" i="24"/>
  <c r="CW240" i="24"/>
  <c r="CX277" i="24"/>
  <c r="CJ279" i="24"/>
  <c r="BV321" i="24"/>
  <c r="CA243" i="24"/>
  <c r="CO305" i="24"/>
  <c r="AA249" i="24"/>
  <c r="AD226" i="24"/>
  <c r="AR305" i="24"/>
  <c r="P251" i="24"/>
  <c r="BK265" i="24"/>
  <c r="T320" i="24"/>
  <c r="CP269" i="24"/>
  <c r="BJ254" i="24"/>
  <c r="BP308" i="24"/>
  <c r="AX293" i="24"/>
  <c r="DB235" i="24"/>
  <c r="BX274" i="24"/>
  <c r="BV227" i="24"/>
  <c r="N246" i="24"/>
  <c r="CH232" i="24"/>
  <c r="CY286" i="24"/>
  <c r="CK305" i="24"/>
  <c r="BW301" i="24"/>
  <c r="BH247" i="24"/>
  <c r="CC270" i="24"/>
  <c r="CQ320" i="24"/>
  <c r="AJ312" i="24"/>
  <c r="AF319" i="24"/>
  <c r="AT273" i="24"/>
  <c r="D286" i="24"/>
  <c r="R314" i="24"/>
  <c r="AN302" i="24"/>
  <c r="CY271" i="24"/>
  <c r="BV233" i="24"/>
  <c r="AR258" i="24"/>
  <c r="Z276" i="24"/>
  <c r="BZ304" i="24"/>
  <c r="CX266" i="24"/>
  <c r="CJ282" i="24"/>
  <c r="BV306" i="24"/>
  <c r="BF235" i="24"/>
  <c r="BY314" i="24"/>
  <c r="CM264" i="24"/>
  <c r="T306" i="24"/>
  <c r="AB321" i="24"/>
  <c r="AP245" i="24"/>
  <c r="BD247" i="24"/>
  <c r="N309" i="24"/>
  <c r="O310" i="24"/>
  <c r="CT253" i="24"/>
  <c r="CF311" i="24"/>
  <c r="BR288" i="24"/>
  <c r="AD291" i="24"/>
  <c r="BN285" i="24"/>
  <c r="CB273" i="24"/>
  <c r="Q321" i="24"/>
  <c r="AS245" i="24"/>
  <c r="CW256" i="24"/>
  <c r="CQ311" i="24"/>
  <c r="CC260" i="24"/>
  <c r="BO271" i="24"/>
  <c r="CV272" i="24"/>
  <c r="BA268" i="24"/>
  <c r="BT293" i="24"/>
  <c r="AX312" i="24"/>
  <c r="I248" i="24"/>
  <c r="V297" i="24"/>
  <c r="AJ287" i="24"/>
  <c r="BN240" i="24"/>
  <c r="CI245" i="24"/>
  <c r="CB227" i="24"/>
  <c r="T271" i="24"/>
  <c r="BO266" i="24"/>
  <c r="CS295" i="24"/>
  <c r="BU240" i="24"/>
  <c r="CG278" i="24"/>
  <c r="BZ272" i="24"/>
  <c r="Y287" i="24"/>
  <c r="H235" i="24"/>
  <c r="CD306" i="24"/>
  <c r="CS249" i="24"/>
  <c r="BU257" i="24"/>
  <c r="BK235" i="24"/>
  <c r="Y248" i="24"/>
  <c r="C315" i="24"/>
  <c r="DC243" i="24"/>
  <c r="DC306" i="24"/>
  <c r="DC249" i="24"/>
  <c r="DC278" i="24"/>
  <c r="C298" i="24"/>
  <c r="C226" i="24"/>
  <c r="DC269" i="24"/>
  <c r="CW317" i="24"/>
  <c r="AA234" i="24"/>
  <c r="CH260" i="24"/>
  <c r="BM312" i="24"/>
  <c r="CV252" i="24"/>
  <c r="CA269" i="24"/>
  <c r="BB298" i="24"/>
  <c r="BF240" i="24"/>
  <c r="P300" i="24"/>
  <c r="AY240" i="24"/>
  <c r="AD278" i="24"/>
  <c r="I224" i="24"/>
  <c r="AR241" i="24"/>
  <c r="W287" i="24"/>
  <c r="CA248" i="24"/>
  <c r="AC290" i="24"/>
  <c r="BI281" i="24"/>
  <c r="CZ224" i="24"/>
  <c r="CH263" i="24"/>
  <c r="CP277" i="24"/>
  <c r="CS275" i="24"/>
  <c r="BM240" i="24"/>
  <c r="P235" i="24"/>
  <c r="BA239" i="24"/>
  <c r="BT227" i="24"/>
  <c r="CU244" i="24"/>
  <c r="CY316" i="24"/>
  <c r="CR238" i="24"/>
  <c r="CK250" i="24"/>
  <c r="CD257" i="24"/>
  <c r="BT267" i="24"/>
  <c r="BM259" i="24"/>
  <c r="J263" i="24"/>
  <c r="BH279" i="24"/>
  <c r="BW248" i="24"/>
  <c r="BL266" i="24"/>
  <c r="DB224" i="24"/>
  <c r="Z259" i="24"/>
  <c r="AX287" i="24"/>
  <c r="S251" i="24"/>
  <c r="CR245" i="24"/>
  <c r="DA251" i="24"/>
  <c r="CN244" i="24"/>
  <c r="CD292" i="24"/>
  <c r="BT231" i="24"/>
  <c r="BH259" i="24"/>
  <c r="CM281" i="24"/>
  <c r="CG241" i="24"/>
  <c r="AI287" i="24"/>
  <c r="AP263" i="24"/>
  <c r="K251" i="24"/>
  <c r="Y315" i="24"/>
  <c r="AW320" i="24"/>
  <c r="R235" i="24"/>
  <c r="CU226" i="24"/>
  <c r="BL256" i="24"/>
  <c r="CK238" i="24"/>
  <c r="BA272" i="24"/>
  <c r="CC301" i="24"/>
  <c r="R242" i="24"/>
  <c r="CE266" i="24"/>
  <c r="CZ249" i="24"/>
  <c r="CF314" i="24"/>
  <c r="BY274" i="24"/>
  <c r="BV313" i="24"/>
  <c r="F253" i="24"/>
  <c r="J276" i="24"/>
  <c r="F273" i="24"/>
  <c r="BI224" i="24"/>
  <c r="CS300" i="24"/>
  <c r="CR262" i="24"/>
  <c r="CH252" i="24"/>
  <c r="BX242" i="24"/>
  <c r="BM307" i="24"/>
  <c r="M286" i="24"/>
  <c r="BT242" i="24"/>
  <c r="CH321" i="24"/>
  <c r="AO249" i="24"/>
  <c r="AR237" i="24"/>
  <c r="L306" i="24"/>
  <c r="Z310" i="24"/>
  <c r="AY305" i="24"/>
  <c r="S240" i="24"/>
  <c r="CN275" i="24"/>
  <c r="CO315" i="24"/>
  <c r="CO290" i="24"/>
  <c r="BN268" i="24"/>
  <c r="BE244" i="24"/>
  <c r="BD300" i="24"/>
  <c r="N288" i="24"/>
  <c r="CL278" i="24"/>
  <c r="CX310" i="24"/>
  <c r="CN276" i="24"/>
  <c r="CC311" i="24"/>
  <c r="BO248" i="24"/>
  <c r="AM251" i="24"/>
  <c r="CA272" i="24"/>
  <c r="K315" i="24"/>
  <c r="BT274" i="24"/>
  <c r="BI284" i="24"/>
  <c r="AC232" i="24"/>
  <c r="BB296" i="24"/>
  <c r="V319" i="24"/>
  <c r="AJ245" i="24"/>
  <c r="E276" i="24"/>
  <c r="CX255" i="24"/>
  <c r="CT299" i="24"/>
  <c r="CJ312" i="24"/>
  <c r="BY272" i="24"/>
  <c r="BO294" i="24"/>
  <c r="AJ319" i="24"/>
  <c r="BZ247" i="24"/>
  <c r="H282" i="24"/>
  <c r="BS289" i="24"/>
  <c r="AW229" i="24"/>
  <c r="R303" i="24"/>
  <c r="AP239" i="24"/>
  <c r="K232" i="24"/>
  <c r="AI311" i="24"/>
  <c r="D245" i="24"/>
  <c r="BQ249" i="24"/>
  <c r="BV251" i="24"/>
  <c r="CU284" i="24"/>
  <c r="BO310" i="24"/>
  <c r="CO251" i="24"/>
  <c r="BP249" i="24"/>
  <c r="CK275" i="24"/>
  <c r="CJ280" i="24"/>
  <c r="T317" i="24"/>
  <c r="DA309" i="24"/>
  <c r="CM265" i="24"/>
  <c r="BD253" i="24"/>
  <c r="G301" i="24"/>
  <c r="BZ224" i="24"/>
  <c r="G294" i="24"/>
  <c r="CH261" i="24"/>
  <c r="AP318" i="24"/>
  <c r="CY255" i="24"/>
  <c r="BY308" i="24"/>
  <c r="E231" i="24"/>
  <c r="H233" i="24"/>
  <c r="O231" i="24"/>
  <c r="W293" i="24"/>
  <c r="AH287" i="24"/>
  <c r="AO312" i="24"/>
  <c r="AW300" i="24"/>
  <c r="G320" i="24"/>
  <c r="O228" i="24"/>
  <c r="V300" i="24"/>
  <c r="AD255" i="24"/>
  <c r="AO295" i="24"/>
  <c r="BD292" i="24"/>
  <c r="K239" i="24"/>
  <c r="S231" i="24"/>
  <c r="AA317" i="24"/>
  <c r="AI242" i="24"/>
  <c r="AP255" i="24"/>
  <c r="AX277" i="24"/>
  <c r="BI300" i="24"/>
  <c r="O318" i="24"/>
  <c r="AT288" i="24"/>
  <c r="BK257" i="24"/>
  <c r="BT290" i="24"/>
  <c r="CB233" i="24"/>
  <c r="CI305" i="24"/>
  <c r="CQ242" i="24"/>
  <c r="K283" i="24"/>
  <c r="BA314" i="24"/>
  <c r="BN250" i="24"/>
  <c r="BU321" i="24"/>
  <c r="CC310" i="24"/>
  <c r="CK315" i="24"/>
  <c r="CS262" i="24"/>
  <c r="R238" i="24"/>
  <c r="AX237" i="24"/>
  <c r="BV304" i="24"/>
  <c r="DA304" i="24"/>
  <c r="CE241" i="24"/>
  <c r="CX247" i="24"/>
  <c r="CQ236" i="24"/>
  <c r="BK261" i="24"/>
  <c r="F229" i="24"/>
  <c r="N281" i="24"/>
  <c r="U269" i="24"/>
  <c r="AC229" i="24"/>
  <c r="AS253" i="24"/>
  <c r="BC307" i="24"/>
  <c r="H244" i="24"/>
  <c r="O230" i="24"/>
  <c r="W277" i="24"/>
  <c r="AM268" i="24"/>
  <c r="BC246" i="24"/>
  <c r="I288" i="24"/>
  <c r="T304" i="24"/>
  <c r="AD263" i="24"/>
  <c r="AT280" i="24"/>
  <c r="BB280" i="24"/>
  <c r="BJ244" i="24"/>
  <c r="R264" i="24"/>
  <c r="AW258" i="24"/>
  <c r="BM274" i="24"/>
  <c r="BV228" i="24"/>
  <c r="CF315" i="24"/>
  <c r="CN263" i="24"/>
  <c r="CV305" i="24"/>
  <c r="AD282" i="24"/>
  <c r="BF232" i="24"/>
  <c r="BP302" i="24"/>
  <c r="BX248" i="24"/>
  <c r="CH313" i="24"/>
  <c r="CP235" i="24"/>
  <c r="F285" i="24"/>
  <c r="CH302" i="24"/>
  <c r="AM261" i="24"/>
  <c r="CP283" i="24"/>
  <c r="CX280" i="24"/>
  <c r="BW285" i="24"/>
  <c r="CZ279" i="24"/>
  <c r="K284" i="24"/>
  <c r="S247" i="24"/>
  <c r="Z316" i="24"/>
  <c r="AH269" i="24"/>
  <c r="AP252" i="24"/>
  <c r="BA224" i="24"/>
  <c r="E287" i="24"/>
  <c r="L309" i="24"/>
  <c r="T296" i="24"/>
  <c r="AM260" i="24"/>
  <c r="AT297" i="24"/>
  <c r="BB286" i="24"/>
  <c r="I227" i="24"/>
  <c r="Q245" i="24"/>
  <c r="Y308" i="24"/>
  <c r="AN242" i="24"/>
  <c r="AX225" i="24"/>
  <c r="BE298" i="24"/>
  <c r="L251" i="24"/>
  <c r="CG292" i="24"/>
  <c r="X244" i="24"/>
  <c r="BU238" i="24"/>
  <c r="CR240" i="24"/>
  <c r="BJ249" i="24"/>
  <c r="CF265" i="24"/>
  <c r="CO262" i="24"/>
  <c r="AO264" i="24"/>
  <c r="CU307" i="24"/>
  <c r="CI319" i="24"/>
  <c r="I303" i="24"/>
  <c r="T245" i="24"/>
  <c r="CX311" i="24"/>
  <c r="BN241" i="24"/>
  <c r="BQ236" i="24"/>
  <c r="T236" i="24"/>
  <c r="BF282" i="24"/>
  <c r="AW273" i="24"/>
  <c r="BM290" i="24"/>
  <c r="BM241" i="24"/>
  <c r="P295" i="24"/>
  <c r="CY244" i="24"/>
  <c r="BH306" i="24"/>
  <c r="AF288" i="24"/>
  <c r="R320" i="24"/>
  <c r="CD272" i="24"/>
  <c r="BU234" i="24"/>
  <c r="CI315" i="24"/>
  <c r="AX294" i="24"/>
  <c r="CN240" i="24"/>
  <c r="CU318" i="24"/>
  <c r="AR226" i="24"/>
  <c r="T305" i="24"/>
  <c r="F317" i="24"/>
  <c r="CQ270" i="24"/>
  <c r="BT247" i="24"/>
  <c r="AY296" i="24"/>
  <c r="W307" i="24"/>
  <c r="BM258" i="24"/>
  <c r="CQ279" i="24"/>
  <c r="BW287" i="24"/>
  <c r="BA252" i="24"/>
  <c r="BI236" i="24"/>
  <c r="AZ309" i="24"/>
  <c r="CR317" i="24"/>
  <c r="BP254" i="24"/>
  <c r="BV302" i="24"/>
  <c r="K300" i="24"/>
  <c r="AM315" i="24"/>
  <c r="CS314" i="24"/>
  <c r="AF239" i="24"/>
  <c r="U247" i="24"/>
  <c r="CC281" i="24"/>
  <c r="CT234" i="24"/>
  <c r="BR299" i="24"/>
  <c r="G295" i="24"/>
  <c r="BT313" i="24"/>
  <c r="CM242" i="24"/>
  <c r="BJ234" i="24"/>
  <c r="DB227" i="24"/>
  <c r="AZ240" i="24"/>
  <c r="X284" i="24"/>
  <c r="CX321" i="24"/>
  <c r="BV239" i="24"/>
  <c r="CO265" i="24"/>
  <c r="AC293" i="24"/>
  <c r="BM231" i="24"/>
  <c r="BJ265" i="24"/>
  <c r="CY290" i="24"/>
  <c r="BE255" i="24"/>
  <c r="AM277" i="24"/>
  <c r="CC234" i="24"/>
  <c r="BE260" i="24"/>
  <c r="AB308" i="24"/>
  <c r="C321" i="24"/>
  <c r="C252" i="24"/>
  <c r="C302" i="24"/>
  <c r="DC307" i="24"/>
  <c r="C294" i="24"/>
  <c r="DC310" i="24"/>
  <c r="DC314" i="24"/>
  <c r="DC319" i="24"/>
  <c r="C239" i="24"/>
  <c r="DC292" i="24"/>
  <c r="DC262" i="24"/>
  <c r="C248" i="24"/>
  <c r="C251" i="24"/>
  <c r="C241" i="24"/>
  <c r="C245" i="24"/>
  <c r="C257" i="24"/>
  <c r="C238" i="24"/>
  <c r="C317" i="24"/>
  <c r="DC304" i="24"/>
  <c r="C225" i="24"/>
  <c r="V255" i="24"/>
  <c r="L231" i="24"/>
  <c r="CC232" i="24"/>
  <c r="CU258" i="24"/>
  <c r="M253" i="24"/>
  <c r="BI272" i="24"/>
  <c r="BX240" i="24"/>
  <c r="CL262" i="24"/>
  <c r="CW277" i="24"/>
  <c r="DA313" i="24"/>
  <c r="CX241" i="24"/>
  <c r="CT244" i="24"/>
  <c r="CQ266" i="24"/>
  <c r="CM273" i="24"/>
  <c r="CJ261" i="24"/>
  <c r="CF306" i="24"/>
  <c r="CC280" i="24"/>
  <c r="BZ225" i="24"/>
  <c r="BV303" i="24"/>
  <c r="BS238" i="24"/>
  <c r="BO305" i="24"/>
  <c r="BK256" i="24"/>
  <c r="BF319" i="24"/>
  <c r="CU302" i="24"/>
  <c r="CK225" i="24"/>
  <c r="BZ227" i="24"/>
  <c r="BP293" i="24"/>
  <c r="AY306" i="24"/>
  <c r="I237" i="24"/>
  <c r="CN287" i="24"/>
  <c r="CD267" i="24"/>
  <c r="BS295" i="24"/>
  <c r="W319" i="24"/>
  <c r="BH226" i="24"/>
  <c r="AX282" i="24"/>
  <c r="AM281" i="24"/>
  <c r="AC299" i="24"/>
  <c r="R288" i="24"/>
  <c r="H227" i="24"/>
  <c r="BA232" i="24"/>
  <c r="AQ315" i="24"/>
  <c r="AF320" i="24"/>
  <c r="V229" i="24"/>
  <c r="K266" i="24"/>
  <c r="DB243" i="24"/>
  <c r="AT320" i="24"/>
  <c r="AJ291" i="24"/>
  <c r="Y236" i="24"/>
  <c r="O270" i="24"/>
  <c r="D288" i="24"/>
  <c r="BQ319" i="24"/>
  <c r="CZ234" i="24"/>
  <c r="BP228" i="24"/>
  <c r="BX279" i="24"/>
  <c r="AH273" i="24"/>
  <c r="CJ316" i="24"/>
  <c r="DB294" i="24"/>
  <c r="CT316" i="24"/>
  <c r="CK300" i="24"/>
  <c r="CB226" i="24"/>
  <c r="BS302" i="24"/>
  <c r="BJ314" i="24"/>
  <c r="DB301" i="24"/>
  <c r="BV305" i="24"/>
  <c r="L275" i="24"/>
  <c r="BY260" i="24"/>
  <c r="Z290" i="24"/>
  <c r="AQ316" i="24"/>
  <c r="S246" i="24"/>
  <c r="AZ280" i="24"/>
  <c r="AM235" i="24"/>
  <c r="BP310" i="24"/>
  <c r="CD281" i="24"/>
  <c r="CR307" i="24"/>
  <c r="CZ258" i="24"/>
  <c r="CZ272" i="24"/>
  <c r="CW226" i="24"/>
  <c r="CS305" i="24"/>
  <c r="CP256" i="24"/>
  <c r="CL310" i="24"/>
  <c r="CI266" i="24"/>
  <c r="CE296" i="24"/>
  <c r="CB272" i="24"/>
  <c r="BX237" i="24"/>
  <c r="BU300" i="24"/>
  <c r="BQ229" i="24"/>
  <c r="BN282" i="24"/>
  <c r="BI269" i="24"/>
  <c r="BE279" i="24"/>
  <c r="U253" i="24"/>
  <c r="CQ272" i="24"/>
  <c r="CF317" i="24"/>
  <c r="BV274" i="24"/>
  <c r="BK309" i="24"/>
  <c r="AH302" i="24"/>
  <c r="CT251" i="24"/>
  <c r="CJ275" i="24"/>
  <c r="BZ234" i="24"/>
  <c r="BO239" i="24"/>
  <c r="G306" i="24"/>
  <c r="BD321" i="24"/>
  <c r="AT266" i="24"/>
  <c r="AI315" i="24"/>
  <c r="Y303" i="24"/>
  <c r="N247" i="24"/>
  <c r="D256" i="24"/>
  <c r="AW272" i="24"/>
  <c r="AM285" i="24"/>
  <c r="AB251" i="24"/>
  <c r="R262" i="24"/>
  <c r="G227" i="24"/>
  <c r="BA241" i="24"/>
  <c r="AP248" i="24"/>
  <c r="AF274" i="24"/>
  <c r="U254" i="24"/>
  <c r="K313" i="24"/>
  <c r="CZ289" i="24"/>
  <c r="CG237" i="24"/>
  <c r="CY293" i="24"/>
  <c r="CH312" i="24"/>
  <c r="CZ255" i="24"/>
  <c r="CZ316" i="24"/>
  <c r="CV254" i="24"/>
  <c r="CS278" i="24"/>
  <c r="CO294" i="24"/>
  <c r="CL300" i="24"/>
  <c r="CH283" i="24"/>
  <c r="CE237" i="24"/>
  <c r="CA288" i="24"/>
  <c r="BX247" i="24"/>
  <c r="BT295" i="24"/>
  <c r="BQ250" i="24"/>
  <c r="BM313" i="24"/>
  <c r="BI234" i="24"/>
  <c r="BD241" i="24"/>
  <c r="Q288" i="24"/>
  <c r="CP237" i="24"/>
  <c r="CF290" i="24"/>
  <c r="BU243" i="24"/>
  <c r="BJ288" i="24"/>
  <c r="CT261" i="24"/>
  <c r="CI228" i="24"/>
  <c r="BY265" i="24"/>
  <c r="BN286" i="24"/>
  <c r="AS257" i="24"/>
  <c r="BC280" i="24"/>
  <c r="AS303" i="24"/>
  <c r="AH281" i="24"/>
  <c r="X249" i="24"/>
  <c r="M300" i="24"/>
  <c r="AA282" i="24"/>
  <c r="Q284" i="24"/>
  <c r="F320" i="24"/>
  <c r="AZ300" i="24"/>
  <c r="AO266" i="24"/>
  <c r="T287" i="24"/>
  <c r="J247" i="24"/>
  <c r="H242" i="24"/>
  <c r="CJ305" i="24"/>
  <c r="BH236" i="24"/>
  <c r="BR258" i="24"/>
  <c r="CA231" i="24"/>
  <c r="CI281" i="24"/>
  <c r="CQ295" i="24"/>
  <c r="K248" i="24"/>
  <c r="AS292" i="24"/>
  <c r="BK279" i="24"/>
  <c r="BS271" i="24"/>
  <c r="CA239" i="24"/>
  <c r="CI294" i="24"/>
  <c r="CP253" i="24"/>
  <c r="J301" i="24"/>
  <c r="AO269" i="24"/>
  <c r="BK244" i="24"/>
  <c r="BT305" i="24"/>
  <c r="CC251" i="24"/>
  <c r="CJ225" i="24"/>
  <c r="CO309" i="24"/>
  <c r="CX245" i="24"/>
  <c r="CT294" i="24"/>
  <c r="BL301" i="24"/>
  <c r="CN227" i="24"/>
  <c r="BF296" i="24"/>
  <c r="CW246" i="24"/>
  <c r="H302" i="24"/>
  <c r="CJ250" i="24"/>
  <c r="CP309" i="24"/>
  <c r="BZ237" i="24"/>
  <c r="BE301" i="24"/>
  <c r="BR298" i="24"/>
  <c r="BU268" i="24"/>
  <c r="O229" i="24"/>
  <c r="AO243" i="24"/>
  <c r="J246" i="24"/>
  <c r="F256" i="24"/>
  <c r="AC261" i="24"/>
  <c r="S234" i="24"/>
  <c r="H295" i="24"/>
  <c r="AF230" i="24"/>
  <c r="CP241" i="24"/>
  <c r="AA319" i="24"/>
  <c r="BN312" i="24"/>
  <c r="CB285" i="24"/>
  <c r="CP293" i="24"/>
  <c r="CY268" i="24"/>
  <c r="CZ230" i="24"/>
  <c r="CW230" i="24"/>
  <c r="CS294" i="24"/>
  <c r="CP306" i="24"/>
  <c r="CL317" i="24"/>
  <c r="CI252" i="24"/>
  <c r="CE311" i="24"/>
  <c r="CB245" i="24"/>
  <c r="BX273" i="24"/>
  <c r="BU258" i="24"/>
  <c r="BQ292" i="24"/>
  <c r="BN289" i="24"/>
  <c r="BJ290" i="24"/>
  <c r="BE293" i="24"/>
  <c r="X258" i="24"/>
  <c r="CR320" i="24"/>
  <c r="CG267" i="24"/>
  <c r="BW302" i="24"/>
  <c r="BL255" i="24"/>
  <c r="CU266" i="24"/>
  <c r="CK268" i="24"/>
  <c r="BZ291" i="24"/>
  <c r="BP246" i="24"/>
  <c r="AZ236" i="24"/>
  <c r="J264" i="24"/>
  <c r="BE240" i="24"/>
  <c r="AT303" i="24"/>
  <c r="AJ290" i="24"/>
  <c r="Z240" i="24"/>
  <c r="O251" i="24"/>
  <c r="E277" i="24"/>
  <c r="AX275" i="24"/>
  <c r="AM287" i="24"/>
  <c r="AC304" i="24"/>
  <c r="S230" i="24"/>
  <c r="H313" i="24"/>
  <c r="BA257" i="24"/>
  <c r="AQ268" i="24"/>
  <c r="AF273" i="24"/>
  <c r="V293" i="24"/>
  <c r="L229" i="24"/>
  <c r="DB283" i="24"/>
  <c r="CD228" i="24"/>
  <c r="CV267" i="24"/>
  <c r="AJ244" i="24"/>
  <c r="CG252" i="24"/>
  <c r="BL269" i="24"/>
  <c r="CT300" i="24"/>
  <c r="CY300" i="24"/>
  <c r="CQ254" i="24"/>
  <c r="CH266" i="24"/>
  <c r="BY310" i="24"/>
  <c r="BP318" i="24"/>
  <c r="BF263" i="24"/>
  <c r="CO295" i="24"/>
  <c r="BN258" i="24"/>
  <c r="CQ314" i="24"/>
  <c r="BQ273" i="24"/>
  <c r="BK272" i="24"/>
  <c r="AJ225" i="24"/>
  <c r="O249" i="24"/>
  <c r="I306" i="24"/>
  <c r="BD227" i="24"/>
  <c r="BT287" i="24"/>
  <c r="CH317" i="24"/>
  <c r="CV265" i="24"/>
  <c r="DA305" i="24"/>
  <c r="CY246" i="24"/>
  <c r="CU320" i="24"/>
  <c r="CR281" i="24"/>
  <c r="CN298" i="24"/>
  <c r="CK267" i="24"/>
  <c r="CH225" i="24"/>
  <c r="CD319" i="24"/>
  <c r="CA256" i="24"/>
  <c r="BW267" i="24"/>
  <c r="BT262" i="24"/>
  <c r="BP239" i="24"/>
  <c r="BL315" i="24"/>
  <c r="BH224" i="24"/>
  <c r="AW234" i="24"/>
  <c r="H260" i="24"/>
  <c r="CN280" i="24"/>
  <c r="CC256" i="24"/>
  <c r="BS318" i="24"/>
  <c r="U280" i="24"/>
  <c r="CQ225" i="24"/>
  <c r="CG320" i="24"/>
  <c r="BV259" i="24"/>
  <c r="BK241" i="24"/>
  <c r="AI276" i="24"/>
  <c r="BK276" i="24"/>
  <c r="BA243" i="24"/>
  <c r="AP312" i="24"/>
  <c r="AF227" i="24"/>
  <c r="U285" i="24"/>
  <c r="K305" i="24"/>
  <c r="BD256" i="24"/>
  <c r="AT260" i="24"/>
  <c r="AI266" i="24"/>
  <c r="Y235" i="24"/>
  <c r="N276" i="24"/>
  <c r="D232" i="24"/>
  <c r="AW288" i="24"/>
  <c r="AM242" i="24"/>
  <c r="AB228" i="24"/>
  <c r="R252" i="24"/>
  <c r="G313" i="24"/>
  <c r="CT235" i="24"/>
  <c r="AP265" i="24"/>
  <c r="CV263" i="24"/>
  <c r="DA301" i="24"/>
  <c r="CY283" i="24"/>
  <c r="CU236" i="24"/>
  <c r="CR270" i="24"/>
  <c r="CN226" i="24"/>
  <c r="CK303" i="24"/>
  <c r="CG251" i="24"/>
  <c r="CD298" i="24"/>
  <c r="BZ257" i="24"/>
  <c r="BW268" i="24"/>
  <c r="BS285" i="24"/>
  <c r="BP286" i="24"/>
  <c r="BL232" i="24"/>
  <c r="AT265" i="24"/>
  <c r="D259" i="24"/>
  <c r="CM226" i="24"/>
  <c r="CB317" i="24"/>
  <c r="BR264" i="24"/>
  <c r="BF280" i="24"/>
  <c r="R289" i="24"/>
  <c r="CP317" i="24"/>
  <c r="CF252" i="24"/>
  <c r="BU266" i="24"/>
  <c r="BJ297" i="24"/>
  <c r="AF305" i="24"/>
  <c r="BJ283" i="24"/>
  <c r="AZ285" i="24"/>
  <c r="AP240" i="24"/>
  <c r="U277" i="24"/>
  <c r="J251" i="24"/>
  <c r="BC289" i="24"/>
  <c r="AS300" i="24"/>
  <c r="AI240" i="24"/>
  <c r="X310" i="24"/>
  <c r="N278" i="24"/>
  <c r="AB241" i="24"/>
  <c r="Q225" i="24"/>
  <c r="G304" i="24"/>
  <c r="BF256" i="24"/>
  <c r="CW291" i="24"/>
  <c r="BC316" i="24"/>
  <c r="BK310" i="24"/>
  <c r="BT248" i="24"/>
  <c r="CB320" i="24"/>
  <c r="CJ231" i="24"/>
  <c r="CS230" i="24"/>
  <c r="U275" i="24"/>
  <c r="AX304" i="24"/>
  <c r="BM251" i="24"/>
  <c r="BV287" i="24"/>
  <c r="CD295" i="24"/>
  <c r="CM277" i="24"/>
  <c r="CU288" i="24"/>
  <c r="W305" i="24"/>
  <c r="BB276" i="24"/>
  <c r="BN317" i="24"/>
  <c r="BV254" i="24"/>
  <c r="CD278" i="24"/>
  <c r="CJ274" i="24"/>
  <c r="CP315" i="24"/>
  <c r="CY228" i="24"/>
  <c r="CR224" i="24"/>
  <c r="BO244" i="24"/>
  <c r="CS283" i="24"/>
  <c r="AZ298" i="24"/>
  <c r="CT247" i="24"/>
  <c r="AM318" i="24"/>
  <c r="CP304" i="24"/>
  <c r="CL244" i="24"/>
  <c r="BT251" i="24"/>
  <c r="AI250" i="24"/>
  <c r="O226" i="24"/>
  <c r="AC257" i="24"/>
  <c r="M257" i="24"/>
  <c r="Y297" i="24"/>
  <c r="AT239" i="24"/>
  <c r="R254" i="24"/>
  <c r="CO286" i="24"/>
  <c r="BW319" i="24"/>
  <c r="CR292" i="24"/>
  <c r="CB235" i="24"/>
  <c r="BR317" i="24"/>
  <c r="BE262" i="24"/>
  <c r="Q303" i="24"/>
  <c r="CZ251" i="24"/>
  <c r="CU311" i="24"/>
  <c r="CK248" i="24"/>
  <c r="BZ266" i="24"/>
  <c r="BP272" i="24"/>
  <c r="AZ234" i="24"/>
  <c r="J252" i="24"/>
  <c r="CQ308" i="24"/>
  <c r="CZ257" i="24"/>
  <c r="CV300" i="24"/>
  <c r="CL303" i="24"/>
  <c r="CB318" i="24"/>
  <c r="BQ266" i="24"/>
  <c r="BE299" i="24"/>
  <c r="O279" i="24"/>
  <c r="D228" i="24"/>
  <c r="G269" i="24"/>
  <c r="I283" i="24"/>
  <c r="L280" i="24"/>
  <c r="O283" i="24"/>
  <c r="Q250" i="24"/>
  <c r="T263" i="24"/>
  <c r="W243" i="24"/>
  <c r="Y225" i="24"/>
  <c r="AB272" i="24"/>
  <c r="AD232" i="24"/>
  <c r="AJ275" i="24"/>
  <c r="AO227" i="24"/>
  <c r="AQ254" i="24"/>
  <c r="AT309" i="24"/>
  <c r="AW296" i="24"/>
  <c r="AY280" i="24"/>
  <c r="BB231" i="24"/>
  <c r="DB314" i="24"/>
  <c r="F234" i="24"/>
  <c r="I291" i="24"/>
  <c r="K317" i="24"/>
  <c r="N230" i="24"/>
  <c r="P293" i="24"/>
  <c r="S288" i="24"/>
  <c r="V311" i="24"/>
  <c r="X263" i="24"/>
  <c r="AA246" i="24"/>
  <c r="AD236" i="24"/>
  <c r="AF316" i="24"/>
  <c r="AI289" i="24"/>
  <c r="AN297" i="24"/>
  <c r="AQ264" i="24"/>
  <c r="AS252" i="24"/>
  <c r="AX264" i="24"/>
  <c r="BA237" i="24"/>
  <c r="BD286" i="24"/>
  <c r="E314" i="24"/>
  <c r="H246" i="24"/>
  <c r="J253" i="24"/>
  <c r="M312" i="24"/>
  <c r="P272" i="24"/>
  <c r="R247" i="24"/>
  <c r="U235" i="24"/>
  <c r="W286" i="24"/>
  <c r="Z226" i="24"/>
  <c r="AC300" i="24"/>
  <c r="AH238" i="24"/>
  <c r="AM225" i="24"/>
  <c r="AP298" i="24"/>
  <c r="AR313" i="24"/>
  <c r="AX252" i="24"/>
  <c r="AZ228" i="24"/>
  <c r="BC296" i="24"/>
  <c r="BE236" i="24"/>
  <c r="BH309" i="24"/>
  <c r="BK267" i="24"/>
  <c r="L283" i="24"/>
  <c r="W238" i="24"/>
  <c r="AQ243" i="24"/>
  <c r="BB229" i="24"/>
  <c r="BK255" i="24"/>
  <c r="BN235" i="24"/>
  <c r="BP260" i="24"/>
  <c r="BS316" i="24"/>
  <c r="BV266" i="24"/>
  <c r="BX292" i="24"/>
  <c r="CA234" i="24"/>
  <c r="CC308" i="24"/>
  <c r="CF288" i="24"/>
  <c r="CI292" i="24"/>
  <c r="CK298" i="24"/>
  <c r="CN252" i="24"/>
  <c r="CQ247" i="24"/>
  <c r="CS236" i="24"/>
  <c r="CV313" i="24"/>
  <c r="I239" i="24"/>
  <c r="S266" i="24"/>
  <c r="AC284" i="24"/>
  <c r="AN258" i="24"/>
  <c r="AX307" i="24"/>
  <c r="BF251" i="24"/>
  <c r="BI307" i="24"/>
  <c r="BM239" i="24"/>
  <c r="BP233" i="24"/>
  <c r="BR318" i="24"/>
  <c r="BU294" i="24"/>
  <c r="BW273" i="24"/>
  <c r="BZ241" i="24"/>
  <c r="CC259" i="24"/>
  <c r="CE236" i="24"/>
  <c r="CH270" i="24"/>
  <c r="CJ267" i="24"/>
  <c r="CM315" i="24"/>
  <c r="CP288" i="24"/>
  <c r="CR269" i="24"/>
  <c r="CU242" i="24"/>
  <c r="E269" i="24"/>
  <c r="P248" i="24"/>
  <c r="Z304" i="24"/>
  <c r="AJ316" i="24"/>
  <c r="CY302" i="24"/>
  <c r="CK255" i="24"/>
  <c r="BY312" i="24"/>
  <c r="BN279" i="24"/>
  <c r="AS244" i="24"/>
  <c r="CX244" i="24"/>
  <c r="CR267" i="24"/>
  <c r="CG285" i="24"/>
  <c r="BW316" i="24"/>
  <c r="BL277" i="24"/>
  <c r="CZ239" i="24"/>
  <c r="CJ268" i="24"/>
  <c r="CY226" i="24"/>
  <c r="CS254" i="24"/>
  <c r="CI321" i="24"/>
  <c r="BX307" i="24"/>
  <c r="BN249" i="24"/>
  <c r="AR239" i="24"/>
  <c r="DB275" i="24"/>
  <c r="E268" i="24"/>
  <c r="H287" i="24"/>
  <c r="J296" i="24"/>
  <c r="M281" i="24"/>
  <c r="P255" i="24"/>
  <c r="R318" i="24"/>
  <c r="U299" i="24"/>
  <c r="W315" i="24"/>
  <c r="Z289" i="24"/>
  <c r="AC263" i="24"/>
  <c r="AH305" i="24"/>
  <c r="AJ270" i="24"/>
  <c r="AM284" i="24"/>
  <c r="AP274" i="24"/>
  <c r="AR270" i="24"/>
  <c r="AX233" i="24"/>
  <c r="AZ275" i="24"/>
  <c r="BC301" i="24"/>
  <c r="D227" i="24"/>
  <c r="G318" i="24"/>
  <c r="I277" i="24"/>
  <c r="L307" i="24"/>
  <c r="O303" i="24"/>
  <c r="Q252" i="24"/>
  <c r="T279" i="24"/>
  <c r="W244" i="24"/>
  <c r="Y254" i="24"/>
  <c r="AB302" i="24"/>
  <c r="AD243" i="24"/>
  <c r="AJ273" i="24"/>
  <c r="AO231" i="24"/>
  <c r="AQ244" i="24"/>
  <c r="AT270" i="24"/>
  <c r="AW310" i="24"/>
  <c r="AY270" i="24"/>
  <c r="BB246" i="24"/>
  <c r="DB300" i="24"/>
  <c r="F231" i="24"/>
  <c r="I273" i="24"/>
  <c r="K297" i="24"/>
  <c r="N238" i="24"/>
  <c r="P309" i="24"/>
  <c r="S315" i="24"/>
  <c r="V285" i="24"/>
  <c r="X281" i="24"/>
  <c r="AA242" i="24"/>
  <c r="AD229" i="24"/>
  <c r="AF286" i="24"/>
  <c r="AI304" i="24"/>
  <c r="AN313" i="24"/>
  <c r="AQ280" i="24"/>
  <c r="AS258" i="24"/>
  <c r="AX267" i="24"/>
  <c r="BA254" i="24"/>
  <c r="BD307" i="24"/>
  <c r="BF267" i="24"/>
  <c r="BI250" i="24"/>
  <c r="BL225" i="24"/>
  <c r="E240" i="24"/>
  <c r="P230" i="24"/>
  <c r="Z266" i="24"/>
  <c r="AJ318" i="24"/>
  <c r="BE303" i="24"/>
  <c r="BH271" i="24"/>
  <c r="BL306" i="24"/>
  <c r="BP276" i="24"/>
  <c r="BS255" i="24"/>
  <c r="BU236" i="24"/>
  <c r="BX296" i="24"/>
  <c r="BZ298" i="24"/>
  <c r="CC263" i="24"/>
  <c r="CF289" i="24"/>
  <c r="CH253" i="24"/>
  <c r="CK243" i="24"/>
  <c r="CM299" i="24"/>
  <c r="CP227" i="24"/>
  <c r="CS281" i="24"/>
  <c r="CU306" i="24"/>
  <c r="G299" i="24"/>
  <c r="Q276" i="24"/>
  <c r="AB296" i="24"/>
  <c r="AW237" i="24"/>
  <c r="BE281" i="24"/>
  <c r="BI287" i="24"/>
  <c r="BL311" i="24"/>
  <c r="BO238" i="24"/>
  <c r="BR307" i="24"/>
  <c r="BT229" i="24"/>
  <c r="BW246" i="24"/>
  <c r="BZ231" i="24"/>
  <c r="CB258" i="24"/>
  <c r="CE227" i="24"/>
  <c r="CG312" i="24"/>
  <c r="CJ263" i="24"/>
  <c r="CM268" i="24"/>
  <c r="CO246" i="24"/>
  <c r="CR314" i="24"/>
  <c r="CT250" i="24"/>
  <c r="N252" i="24"/>
  <c r="X241" i="24"/>
  <c r="AI314" i="24"/>
  <c r="AS229" i="24"/>
  <c r="CZ240" i="24"/>
  <c r="CM235" i="24"/>
  <c r="BZ300" i="24"/>
  <c r="BO301" i="24"/>
  <c r="AX272" i="24"/>
  <c r="H247" i="24"/>
  <c r="CY265" i="24"/>
  <c r="CS307" i="24"/>
  <c r="CI282" i="24"/>
  <c r="BX233" i="24"/>
  <c r="BN308" i="24"/>
  <c r="AQ313" i="24"/>
  <c r="DB295" i="24"/>
  <c r="CM258" i="24"/>
  <c r="CY236" i="24"/>
  <c r="CT315" i="24"/>
  <c r="CJ224" i="24"/>
  <c r="BY267" i="24"/>
  <c r="BO312" i="24"/>
  <c r="F263" i="24"/>
  <c r="E255" i="24"/>
  <c r="G298" i="24"/>
  <c r="J317" i="24"/>
  <c r="M310" i="24"/>
  <c r="O304" i="24"/>
  <c r="R244" i="24"/>
  <c r="U224" i="24"/>
  <c r="W227" i="24"/>
  <c r="Z320" i="24"/>
  <c r="AB274" i="24"/>
  <c r="AH237" i="24"/>
  <c r="AJ228" i="24"/>
  <c r="AM226" i="24"/>
  <c r="AO311" i="24"/>
  <c r="AR274" i="24"/>
  <c r="AW268" i="24"/>
  <c r="AZ224" i="24"/>
  <c r="BB305" i="24"/>
  <c r="D308" i="24"/>
  <c r="G259" i="24"/>
  <c r="I250" i="24"/>
  <c r="L281" i="24"/>
  <c r="N232" i="24"/>
  <c r="Q305" i="24"/>
  <c r="T272" i="24"/>
  <c r="V296" i="24"/>
  <c r="Y226" i="24"/>
  <c r="AA305" i="24"/>
  <c r="AD303" i="24"/>
  <c r="AI254" i="24"/>
  <c r="AO244" i="24"/>
  <c r="AQ321" i="24"/>
  <c r="AT298" i="24"/>
  <c r="AY308" i="24"/>
  <c r="BB275" i="24"/>
  <c r="BD243" i="24"/>
  <c r="F310" i="24"/>
  <c r="H263" i="24"/>
  <c r="K292" i="24"/>
  <c r="N256" i="24"/>
  <c r="P242" i="24"/>
  <c r="S259" i="24"/>
  <c r="U266" i="24"/>
  <c r="X297" i="24"/>
  <c r="AA271" i="24"/>
  <c r="AC305" i="24"/>
  <c r="AF290" i="24"/>
  <c r="AH282" i="24"/>
  <c r="AN278" i="24"/>
  <c r="AP315" i="24"/>
  <c r="AS276" i="24"/>
  <c r="AW239" i="24"/>
  <c r="AY269" i="24"/>
  <c r="BB316" i="24"/>
  <c r="BE304" i="24"/>
  <c r="BJ251" i="24"/>
  <c r="BM235" i="24"/>
  <c r="I307" i="24"/>
  <c r="T247" i="24"/>
  <c r="AD231" i="24"/>
  <c r="AT304" i="24"/>
  <c r="BI301" i="24"/>
  <c r="BQ280" i="24"/>
  <c r="BX236" i="24"/>
  <c r="CE244" i="24"/>
  <c r="CM250" i="24"/>
  <c r="CR242" i="24"/>
  <c r="P276" i="24"/>
  <c r="BL284" i="24"/>
  <c r="BS319" i="24"/>
  <c r="CA232" i="24"/>
  <c r="CH295" i="24"/>
  <c r="CP254" i="24"/>
  <c r="E252" i="24"/>
  <c r="AJ314" i="24"/>
  <c r="BQ248" i="24"/>
  <c r="BW311" i="24"/>
  <c r="CD248" i="24"/>
  <c r="CQ310" i="24"/>
  <c r="CY231" i="24"/>
  <c r="CW295" i="24"/>
  <c r="BR304" i="24"/>
  <c r="CW313" i="24"/>
  <c r="BJ224" i="24"/>
  <c r="CW274" i="24"/>
  <c r="BT306" i="24"/>
  <c r="BE256" i="24"/>
  <c r="CZ295" i="24"/>
  <c r="CJ245" i="24"/>
  <c r="BS240" i="24"/>
  <c r="CV240" i="24"/>
  <c r="Y296" i="24"/>
  <c r="AJ309" i="24"/>
  <c r="D309" i="24"/>
  <c r="AB245" i="24"/>
  <c r="K293" i="24"/>
  <c r="X272" i="24"/>
  <c r="CN255" i="24"/>
  <c r="CT298" i="24"/>
  <c r="CF245" i="24"/>
  <c r="BR263" i="24"/>
  <c r="AC225" i="24"/>
  <c r="BN319" i="24"/>
  <c r="CB282" i="24"/>
  <c r="BF234" i="24"/>
  <c r="P283" i="24"/>
  <c r="AD299" i="24"/>
  <c r="AR251" i="24"/>
  <c r="DB269" i="24"/>
  <c r="CD286" i="24"/>
  <c r="CR250" i="24"/>
  <c r="BU279" i="24"/>
  <c r="CU274" i="24"/>
  <c r="CR306" i="24"/>
  <c r="CD308" i="24"/>
  <c r="BQ230" i="24"/>
  <c r="M248" i="24"/>
  <c r="BH290" i="24"/>
  <c r="BX241" i="24"/>
  <c r="BB321" i="24"/>
  <c r="L285" i="24"/>
  <c r="Z251" i="24"/>
  <c r="AN255" i="24"/>
  <c r="AA258" i="24"/>
  <c r="DA283" i="24"/>
  <c r="CO288" i="24"/>
  <c r="CA294" i="24"/>
  <c r="BM314" i="24"/>
  <c r="CN268" i="24"/>
  <c r="W283" i="24"/>
  <c r="BL249" i="24"/>
  <c r="AQ245" i="24"/>
  <c r="DB317" i="24"/>
  <c r="O250" i="24"/>
  <c r="AC247" i="24"/>
  <c r="CR235" i="24"/>
  <c r="AH286" i="24"/>
  <c r="AW262" i="24"/>
  <c r="CY245" i="24"/>
  <c r="CZ293" i="24"/>
  <c r="CL255" i="24"/>
  <c r="BX286" i="24"/>
  <c r="BI311" i="24"/>
  <c r="CF254" i="24"/>
  <c r="CT283" i="24"/>
  <c r="AI298" i="24"/>
  <c r="AW259" i="24"/>
  <c r="G248" i="24"/>
  <c r="U286" i="24"/>
  <c r="DA263" i="24"/>
  <c r="CW228" i="24"/>
  <c r="BX230" i="24"/>
  <c r="BJ280" i="24"/>
  <c r="AF266" i="24"/>
  <c r="BV250" i="24"/>
  <c r="CX304" i="24"/>
  <c r="CK247" i="24"/>
  <c r="BW286" i="24"/>
  <c r="CB241" i="24"/>
  <c r="CP230" i="24"/>
  <c r="AD258" i="24"/>
  <c r="AS228" i="24"/>
  <c r="Q271" i="24"/>
  <c r="CU259" i="24"/>
  <c r="CG318" i="24"/>
  <c r="BS245" i="24"/>
  <c r="AO260" i="24"/>
  <c r="BQ291" i="24"/>
  <c r="CE263" i="24"/>
  <c r="BI271" i="24"/>
  <c r="S295" i="24"/>
  <c r="E278" i="24"/>
  <c r="BU318" i="24"/>
  <c r="AI281" i="24"/>
  <c r="CI295" i="24"/>
  <c r="CR231" i="24"/>
  <c r="I293" i="24"/>
  <c r="R308" i="24"/>
  <c r="CZ288" i="24"/>
  <c r="BQ277" i="24"/>
  <c r="CT270" i="24"/>
  <c r="CG254" i="24"/>
  <c r="CV225" i="24"/>
  <c r="CH256" i="24"/>
  <c r="BT272" i="24"/>
  <c r="AX227" i="24"/>
  <c r="BS248" i="24"/>
  <c r="CG243" i="24"/>
  <c r="BK258" i="24"/>
  <c r="V266" i="24"/>
  <c r="AJ233" i="24"/>
  <c r="AW255" i="24"/>
  <c r="H284" i="24"/>
  <c r="BN294" i="24"/>
  <c r="CW252" i="24"/>
  <c r="BM316" i="24"/>
  <c r="CH299" i="24"/>
  <c r="D225" i="24"/>
  <c r="CN267" i="24"/>
  <c r="CT232" i="24"/>
  <c r="CF257" i="24"/>
  <c r="BR274" i="24"/>
  <c r="AH316" i="24"/>
  <c r="BO237" i="24"/>
  <c r="CC320" i="24"/>
  <c r="R240" i="24"/>
  <c r="AS317" i="24"/>
  <c r="D249" i="24"/>
  <c r="CX318" i="24"/>
  <c r="CP298" i="24"/>
  <c r="CB246" i="24"/>
  <c r="BO234" i="24"/>
  <c r="CS313" i="24"/>
  <c r="AR292" i="24"/>
  <c r="BR235" i="24"/>
  <c r="F235" i="24"/>
  <c r="T230" i="24"/>
  <c r="AH293" i="24"/>
  <c r="BW263" i="24"/>
  <c r="DB276" i="24"/>
  <c r="CN303" i="24"/>
  <c r="BZ302" i="24"/>
  <c r="BK319" i="24"/>
  <c r="CK230" i="24"/>
  <c r="L250" i="24"/>
  <c r="BH294" i="24"/>
  <c r="AN263" i="24"/>
  <c r="BB264" i="24"/>
  <c r="L265" i="24"/>
  <c r="Z286" i="24"/>
  <c r="CY278" i="24"/>
  <c r="DA319" i="24"/>
  <c r="BS308" i="24"/>
  <c r="CA318" i="24"/>
  <c r="CC315" i="24"/>
  <c r="CL280" i="24"/>
  <c r="BN278" i="24"/>
  <c r="BL297" i="24"/>
  <c r="AY243" i="24"/>
  <c r="D316" i="24"/>
  <c r="AQ305" i="24"/>
  <c r="CW299" i="24"/>
  <c r="CP225" i="24"/>
  <c r="BN313" i="24"/>
  <c r="CJ227" i="24"/>
  <c r="D303" i="24"/>
  <c r="DA275" i="24"/>
  <c r="DC235" i="24"/>
  <c r="DC277" i="24"/>
  <c r="C310" i="24"/>
  <c r="C314" i="24"/>
  <c r="C292" i="24"/>
  <c r="DC250" i="24"/>
  <c r="DC266" i="24"/>
  <c r="C231" i="24"/>
  <c r="C316" i="24"/>
  <c r="C259" i="24"/>
  <c r="C272" i="24"/>
  <c r="C262" i="24"/>
  <c r="DC268" i="24"/>
  <c r="C249" i="24"/>
  <c r="C282" i="24"/>
  <c r="C232" i="24"/>
  <c r="C243" i="24"/>
  <c r="DC318" i="24"/>
  <c r="DC271" i="24"/>
  <c r="DC279" i="24"/>
  <c r="C229" i="24"/>
  <c r="DC285" i="24"/>
  <c r="C228" i="24"/>
  <c r="DC296" i="24"/>
  <c r="AD280" i="24"/>
  <c r="T253" i="24"/>
  <c r="I312" i="24"/>
  <c r="U297" i="24"/>
  <c r="CN260" i="24"/>
  <c r="P232" i="24"/>
  <c r="AA228" i="24"/>
  <c r="BM246" i="24"/>
  <c r="CA233" i="24"/>
  <c r="CO303" i="24"/>
  <c r="CY277" i="24"/>
  <c r="DA232" i="24"/>
  <c r="CT239" i="24"/>
  <c r="CP316" i="24"/>
  <c r="CM252" i="24"/>
  <c r="CI273" i="24"/>
  <c r="CF276" i="24"/>
  <c r="CB229" i="24"/>
  <c r="BY284" i="24"/>
  <c r="BU226" i="24"/>
  <c r="BR301" i="24"/>
  <c r="BN259" i="24"/>
  <c r="BJ275" i="24"/>
  <c r="BE274" i="24"/>
  <c r="CR304" i="24"/>
  <c r="BW309" i="24"/>
  <c r="AN243" i="24"/>
  <c r="CK274" i="24"/>
  <c r="BQ241" i="24"/>
  <c r="M260" i="24"/>
  <c r="Z246" i="24"/>
  <c r="E247" i="24"/>
  <c r="AN229" i="24"/>
  <c r="S257" i="24"/>
  <c r="BB291" i="24"/>
  <c r="L237" i="24"/>
  <c r="CP310" i="24"/>
  <c r="CF270" i="24"/>
  <c r="CR311" i="24"/>
  <c r="CR280" i="24"/>
  <c r="BY313" i="24"/>
  <c r="BQ309" i="24"/>
  <c r="BO225" i="24"/>
  <c r="BS312" i="24"/>
  <c r="AR240" i="24"/>
  <c r="CH247" i="24"/>
  <c r="DA317" i="24"/>
  <c r="CV303" i="24"/>
  <c r="CO293" i="24"/>
  <c r="CH318" i="24"/>
  <c r="CA297" i="24"/>
  <c r="BP281" i="24"/>
  <c r="BH268" i="24"/>
  <c r="CN254" i="24"/>
  <c r="BS279" i="24"/>
  <c r="CR309" i="24"/>
  <c r="AQ255" i="24"/>
  <c r="L284" i="24"/>
  <c r="AJ297" i="24"/>
  <c r="E318" i="24"/>
  <c r="AC321" i="24"/>
  <c r="CU293" i="24"/>
  <c r="CU227" i="24"/>
  <c r="CG253" i="24"/>
  <c r="BW300" i="24"/>
  <c r="BL271" i="24"/>
  <c r="G245" i="24"/>
  <c r="BS259" i="24"/>
  <c r="CQ316" i="24"/>
  <c r="BK230" i="24"/>
  <c r="BA284" i="24"/>
  <c r="U289" i="24"/>
  <c r="AT278" i="24"/>
  <c r="D252" i="24"/>
  <c r="AB262" i="24"/>
  <c r="AX281" i="24"/>
  <c r="AI225" i="24"/>
  <c r="CC307" i="24"/>
  <c r="S290" i="24"/>
  <c r="BU298" i="24"/>
  <c r="CR236" i="24"/>
  <c r="BM279" i="24"/>
  <c r="CR276" i="24"/>
  <c r="AW276" i="24"/>
  <c r="CO306" i="24"/>
  <c r="CM228" i="24"/>
  <c r="AY281" i="24"/>
  <c r="AA313" i="24"/>
  <c r="BJ236" i="24"/>
  <c r="AS312" i="24"/>
  <c r="CZ283" i="24"/>
  <c r="CV307" i="24"/>
  <c r="CL225" i="24"/>
  <c r="CA319" i="24"/>
  <c r="BQ274" i="24"/>
  <c r="BC274" i="24"/>
  <c r="CE316" i="24"/>
  <c r="CS287" i="24"/>
  <c r="BM238" i="24"/>
  <c r="BB268" i="24"/>
  <c r="W251" i="24"/>
  <c r="E317" i="24"/>
  <c r="AD251" i="24"/>
  <c r="X277" i="24"/>
  <c r="BI270" i="24"/>
  <c r="CX302" i="24"/>
  <c r="BW297" i="24"/>
  <c r="CG275" i="24"/>
  <c r="BI254" i="24"/>
  <c r="H299" i="24"/>
  <c r="BX265" i="24"/>
  <c r="DB298" i="24"/>
  <c r="CQ259" i="24"/>
  <c r="CG284" i="24"/>
  <c r="BV229" i="24"/>
  <c r="CK290" i="24"/>
  <c r="BA227" i="24"/>
  <c r="CD224" i="24"/>
  <c r="Y268" i="24"/>
  <c r="AN308" i="24"/>
  <c r="H289" i="24"/>
  <c r="Z277" i="24"/>
  <c r="BO226" i="24"/>
  <c r="BN243" i="24"/>
  <c r="CX290" i="24"/>
  <c r="CM303" i="24"/>
  <c r="CC319" i="24"/>
  <c r="BR262" i="24"/>
  <c r="BF262" i="24"/>
  <c r="CJ243" i="24"/>
  <c r="AX229" i="24"/>
  <c r="CC227" i="24"/>
  <c r="V320" i="24"/>
  <c r="AB313" i="24"/>
  <c r="H265" i="24"/>
  <c r="AF241" i="24"/>
  <c r="BD272" i="24"/>
  <c r="Y259" i="24"/>
  <c r="BR269" i="24"/>
  <c r="BB247" i="24"/>
  <c r="CE288" i="24"/>
  <c r="BE270" i="24"/>
  <c r="CF269" i="24"/>
  <c r="BX320" i="24"/>
  <c r="CZ309" i="24"/>
  <c r="CC230" i="24"/>
  <c r="CJ226" i="24"/>
  <c r="BP259" i="24"/>
  <c r="AM224" i="24"/>
  <c r="CZ317" i="24"/>
  <c r="BO227" i="24"/>
  <c r="CY320" i="24"/>
  <c r="BX231" i="24"/>
  <c r="DA288" i="24"/>
  <c r="CT311" i="24"/>
  <c r="E279" i="24"/>
  <c r="M311" i="24"/>
  <c r="U249" i="24"/>
  <c r="AB265" i="24"/>
  <c r="AJ250" i="24"/>
  <c r="AR265" i="24"/>
  <c r="AZ250" i="24"/>
  <c r="D255" i="24"/>
  <c r="L313" i="24"/>
  <c r="T302" i="24"/>
  <c r="AB248" i="24"/>
  <c r="AT307" i="24"/>
  <c r="BB311" i="24"/>
  <c r="H301" i="24"/>
  <c r="P224" i="24"/>
  <c r="X224" i="24"/>
  <c r="AF251" i="24"/>
  <c r="AN289" i="24"/>
  <c r="BC300" i="24"/>
  <c r="D304" i="24"/>
  <c r="AJ262" i="24"/>
  <c r="BH260" i="24"/>
  <c r="BQ312" i="24"/>
  <c r="BY288" i="24"/>
  <c r="CG311" i="24"/>
  <c r="CO257" i="24"/>
  <c r="CV257" i="24"/>
  <c r="AF282" i="24"/>
  <c r="BJ279" i="24"/>
  <c r="BS237" i="24"/>
  <c r="CA293" i="24"/>
  <c r="CH305" i="24"/>
  <c r="CP268" i="24"/>
  <c r="H224" i="24"/>
  <c r="AM302" i="24"/>
  <c r="CG304" i="24"/>
  <c r="AI267" i="24"/>
  <c r="CO310" i="24"/>
  <c r="BI251" i="24"/>
  <c r="DA249" i="24"/>
  <c r="BV264" i="24"/>
  <c r="CY317" i="24"/>
  <c r="K309" i="24"/>
  <c r="S283" i="24"/>
  <c r="AA300" i="24"/>
  <c r="AI224" i="24"/>
  <c r="AP320" i="24"/>
  <c r="AX246" i="24"/>
  <c r="DB311" i="24"/>
  <c r="J234" i="24"/>
  <c r="R290" i="24"/>
  <c r="Z234" i="24"/>
  <c r="AH292" i="24"/>
  <c r="AO319" i="24"/>
  <c r="AZ267" i="24"/>
  <c r="D243" i="24"/>
  <c r="O235" i="24"/>
  <c r="V228" i="24"/>
  <c r="AB250" i="24"/>
  <c r="AI262" i="24"/>
  <c r="AQ263" i="24"/>
  <c r="AY228" i="24"/>
  <c r="H311" i="24"/>
  <c r="AM241" i="24"/>
  <c r="BI247" i="24"/>
  <c r="BS254" i="24"/>
  <c r="CD299" i="24"/>
  <c r="CL231" i="24"/>
  <c r="CS303" i="24"/>
  <c r="T270" i="24"/>
  <c r="AY300" i="24"/>
  <c r="BM244" i="24"/>
  <c r="BU280" i="24"/>
  <c r="CE230" i="24"/>
  <c r="CM278" i="24"/>
  <c r="CU276" i="24"/>
  <c r="AA292" i="24"/>
  <c r="CX258" i="24"/>
  <c r="BM308" i="24"/>
  <c r="CX273" i="24"/>
  <c r="BV246" i="24"/>
  <c r="CC313" i="24"/>
  <c r="CG274" i="24"/>
  <c r="H297" i="24"/>
  <c r="P241" i="24"/>
  <c r="X234" i="24"/>
  <c r="AF258" i="24"/>
  <c r="AM267" i="24"/>
  <c r="G321" i="24"/>
  <c r="O306" i="24"/>
  <c r="W274" i="24"/>
  <c r="AB229" i="24"/>
  <c r="AJ285" i="24"/>
  <c r="AR232" i="24"/>
  <c r="AZ272" i="24"/>
  <c r="D240" i="24"/>
  <c r="N240" i="24"/>
  <c r="V265" i="24"/>
  <c r="AD274" i="24"/>
  <c r="AT264" i="24"/>
  <c r="BC288" i="24"/>
  <c r="BK246" i="24"/>
  <c r="BS257" i="24"/>
  <c r="CO231" i="24"/>
  <c r="BC254" i="24"/>
  <c r="CC225" i="24"/>
  <c r="AR309" i="24"/>
  <c r="BY264" i="24"/>
  <c r="DA292" i="24"/>
  <c r="CI231" i="24"/>
  <c r="BH231" i="24"/>
  <c r="CF301" i="24"/>
  <c r="CQ226" i="24"/>
  <c r="AB256" i="24"/>
  <c r="CA253" i="24"/>
  <c r="CP257" i="24"/>
  <c r="CS269" i="24"/>
  <c r="AH268" i="24"/>
  <c r="CR257" i="24"/>
  <c r="CZ269" i="24"/>
  <c r="CA273" i="24"/>
  <c r="AA294" i="24"/>
  <c r="AD292" i="24"/>
  <c r="CK233" i="24"/>
  <c r="CD315" i="24"/>
  <c r="E228" i="24"/>
  <c r="BY309" i="24"/>
  <c r="CH308" i="24"/>
  <c r="BV236" i="24"/>
  <c r="X229" i="24"/>
  <c r="J286" i="24"/>
  <c r="BP242" i="24"/>
  <c r="CJ290" i="24"/>
  <c r="BS272" i="24"/>
  <c r="CE297" i="24"/>
  <c r="DC233" i="24"/>
  <c r="DC294" i="24"/>
  <c r="DC313" i="24"/>
  <c r="C224" i="24"/>
  <c r="C319" i="24"/>
  <c r="C289" i="24"/>
  <c r="C271" i="24"/>
  <c r="DC241" i="24"/>
  <c r="C308" i="24"/>
  <c r="DC232" i="24"/>
  <c r="DC231" i="24"/>
  <c r="C237" i="24"/>
  <c r="C318" i="24"/>
  <c r="C304" i="24"/>
  <c r="DC320" i="24"/>
  <c r="DC259" i="24"/>
  <c r="DC265" i="24"/>
  <c r="C280" i="24"/>
  <c r="DC256" i="24"/>
  <c r="C279" i="24"/>
  <c r="DC301" i="24"/>
  <c r="DC303" i="24"/>
  <c r="C268" i="24"/>
  <c r="DC225" i="24"/>
  <c r="C293" i="24"/>
  <c r="C236" i="24"/>
  <c r="DC245" i="24"/>
  <c r="C287" i="24"/>
  <c r="DC239" i="24"/>
  <c r="DC317" i="24"/>
  <c r="C256" i="24"/>
  <c r="DC295" i="24"/>
  <c r="DC281" i="24"/>
  <c r="DC227" i="24"/>
  <c r="DC309" i="24"/>
  <c r="DC308" i="24"/>
  <c r="C240" i="24"/>
  <c r="C267" i="24"/>
  <c r="C303" i="24"/>
  <c r="DC260" i="24"/>
  <c r="C301" i="24"/>
  <c r="C254" i="24"/>
  <c r="C255" i="24"/>
  <c r="DC311" i="24"/>
  <c r="DC284" i="24"/>
  <c r="C277" i="24"/>
  <c r="DC287" i="24"/>
  <c r="DC240" i="24"/>
  <c r="DC252" i="24"/>
  <c r="DC228" i="24"/>
  <c r="C250" i="24"/>
  <c r="C242" i="24"/>
  <c r="C300" i="24"/>
  <c r="C283" i="24"/>
  <c r="DC291" i="24"/>
  <c r="C278" i="24"/>
  <c r="C274" i="24"/>
  <c r="DC299" i="24"/>
  <c r="DC238" i="24"/>
  <c r="C235" i="24"/>
  <c r="DC247" i="24"/>
  <c r="C305" i="24"/>
  <c r="DC230" i="24"/>
  <c r="C227" i="24"/>
  <c r="DC258" i="24"/>
  <c r="C296" i="24"/>
  <c r="DC267" i="24"/>
  <c r="C291" i="24"/>
  <c r="C297" i="24"/>
  <c r="DC253" i="24"/>
  <c r="C273" i="24"/>
  <c r="DC283" i="24"/>
  <c r="C290" i="24"/>
  <c r="C311" i="24"/>
  <c r="DC254" i="24"/>
  <c r="C281" i="24"/>
  <c r="DC229" i="24"/>
  <c r="C286" i="24"/>
  <c r="DC263" i="24"/>
  <c r="DC293" i="24"/>
  <c r="C265" i="24"/>
  <c r="DC300" i="24"/>
  <c r="C312" i="24"/>
  <c r="DC305" i="24"/>
  <c r="DC297" i="24"/>
  <c r="C247" i="24"/>
  <c r="C275" i="24"/>
  <c r="C269" i="24"/>
  <c r="C276" i="24"/>
  <c r="DC264" i="24"/>
  <c r="DC257" i="24"/>
  <c r="C320" i="24"/>
  <c r="DC237" i="24"/>
  <c r="C295" i="24"/>
  <c r="C264" i="24"/>
  <c r="DC248" i="24"/>
  <c r="G119" i="13"/>
  <c r="H119" i="13"/>
  <c r="C28" i="14"/>
  <c r="C27" i="14"/>
  <c r="E111" i="13" l="1"/>
  <c r="G111" i="13" s="1"/>
  <c r="C3" i="14"/>
  <c r="F111" i="13" l="1"/>
  <c r="C2" i="14" a="1"/>
  <c r="C2" i="14" l="1"/>
  <c r="H111" i="13"/>
  <c r="C4" i="14"/>
  <c r="BO30" i="15"/>
  <c r="BO30" i="22" l="1"/>
  <c r="F30" i="22" l="1"/>
  <c r="F30" i="15" s="1"/>
  <c r="BO4" i="22"/>
  <c r="BO4" i="15" s="1"/>
  <c r="I4" i="22"/>
  <c r="I4" i="15" s="1"/>
  <c r="CT108" i="24"/>
  <c r="K108" i="24"/>
  <c r="J7" i="10" s="1"/>
  <c r="CV30" i="20"/>
  <c r="H4" i="22"/>
  <c r="H4" i="15" s="1"/>
  <c r="K4" i="22"/>
  <c r="K4" i="15" s="1"/>
  <c r="M4" i="22"/>
  <c r="M4" i="15" s="1"/>
  <c r="O4" i="22"/>
  <c r="O4" i="15" s="1"/>
  <c r="P4" i="22"/>
  <c r="P4" i="15" s="1"/>
  <c r="F40" i="22"/>
  <c r="F40" i="15" s="1"/>
  <c r="CQ108" i="24"/>
  <c r="CI108" i="24"/>
  <c r="F37" i="22"/>
  <c r="F37" i="15" s="1"/>
  <c r="AM108" i="24"/>
  <c r="AH108" i="24"/>
  <c r="AG7" i="10" s="1"/>
  <c r="N108" i="24"/>
  <c r="M7" i="10" s="1"/>
  <c r="F49" i="22"/>
  <c r="F49" i="15" s="1"/>
  <c r="AI108" i="24"/>
  <c r="AH7" i="10" s="1"/>
  <c r="CX108" i="24"/>
  <c r="B15" i="13"/>
  <c r="F119" i="13" s="1"/>
  <c r="AG7" i="19"/>
  <c r="C26" i="14" a="1"/>
  <c r="F4" i="15" l="1"/>
  <c r="C26" i="14"/>
  <c r="E50" i="13"/>
  <c r="CK108" i="24"/>
  <c r="BB108" i="24"/>
  <c r="BA7" i="10" s="1"/>
  <c r="E37" i="13"/>
  <c r="BI11" i="13"/>
  <c r="F115" i="13" s="1"/>
  <c r="I62" i="13"/>
  <c r="BQ9" i="13"/>
  <c r="CX26" i="13"/>
  <c r="AS59" i="13"/>
  <c r="CN35" i="20"/>
  <c r="N21" i="13"/>
  <c r="BT17" i="13"/>
  <c r="F121" i="13" s="1"/>
  <c r="AR10" i="20"/>
  <c r="CQ8" i="13"/>
  <c r="BT108" i="24"/>
  <c r="BS7" i="10" s="1"/>
  <c r="AG108" i="24"/>
  <c r="AF7" i="10" s="1"/>
  <c r="BJ9" i="13"/>
  <c r="BC98" i="13"/>
  <c r="F35" i="22"/>
  <c r="F35" i="15" s="1"/>
  <c r="Y63" i="13"/>
  <c r="J64" i="13"/>
  <c r="E168" i="13" s="1"/>
  <c r="G168" i="13" s="1"/>
  <c r="CP48" i="13"/>
  <c r="M98" i="20"/>
  <c r="D41" i="13"/>
  <c r="C108" i="24"/>
  <c r="C219" i="24" s="1"/>
  <c r="D108" i="24"/>
  <c r="F108" i="24"/>
  <c r="H108" i="24"/>
  <c r="L108" i="24"/>
  <c r="M108" i="24"/>
  <c r="O108" i="24"/>
  <c r="P108" i="24"/>
  <c r="R108" i="24"/>
  <c r="S108" i="24"/>
  <c r="T108" i="24"/>
  <c r="V108" i="24"/>
  <c r="W108" i="24"/>
  <c r="X108" i="24"/>
  <c r="Z108" i="24"/>
  <c r="AA108" i="24"/>
  <c r="AC108" i="24"/>
  <c r="AB7" i="10" s="1"/>
  <c r="AD108" i="24"/>
  <c r="AC7" i="10" s="1"/>
  <c r="AE108" i="24"/>
  <c r="AF108" i="24"/>
  <c r="AK108" i="24"/>
  <c r="AL108" i="24"/>
  <c r="AR108" i="24"/>
  <c r="AU108" i="24"/>
  <c r="AW108" i="24"/>
  <c r="AX108" i="24"/>
  <c r="AY108" i="24"/>
  <c r="AZ108" i="24"/>
  <c r="BA108" i="24"/>
  <c r="BC108" i="24"/>
  <c r="BD108" i="24"/>
  <c r="BE108" i="24"/>
  <c r="BD7" i="10" s="1"/>
  <c r="BF108" i="24"/>
  <c r="BG108" i="24"/>
  <c r="BI108" i="24"/>
  <c r="BJ108" i="24"/>
  <c r="BK108" i="24"/>
  <c r="BL108" i="24"/>
  <c r="BN108" i="24"/>
  <c r="BO108" i="24"/>
  <c r="BP108" i="24"/>
  <c r="BQ108" i="24"/>
  <c r="BR108" i="24"/>
  <c r="BU108" i="24"/>
  <c r="BV108" i="24"/>
  <c r="BW108" i="24"/>
  <c r="BY108" i="24"/>
  <c r="CA108" i="24"/>
  <c r="CC108" i="24"/>
  <c r="CD108" i="24"/>
  <c r="CE108" i="24"/>
  <c r="CF108" i="24"/>
  <c r="CG108" i="24"/>
  <c r="CH108" i="24"/>
  <c r="CJ108" i="24"/>
  <c r="CL108" i="24"/>
  <c r="CN108" i="24"/>
  <c r="CO108" i="24"/>
  <c r="CS108" i="24"/>
  <c r="CU108" i="24"/>
  <c r="CW108" i="24"/>
  <c r="DA108" i="24"/>
  <c r="DB108" i="24"/>
  <c r="DC108" i="24"/>
  <c r="CK44" i="20"/>
  <c r="BD91" i="13"/>
  <c r="M6" i="20" a="1"/>
  <c r="M6" i="20" s="1"/>
  <c r="CD93" i="20"/>
  <c r="I15" i="20"/>
  <c r="CK80" i="20"/>
  <c r="BF83" i="13"/>
  <c r="BQ100" i="13"/>
  <c r="AH56" i="13"/>
  <c r="G92" i="13"/>
  <c r="R46" i="13"/>
  <c r="U36" i="13"/>
  <c r="CF72" i="13"/>
  <c r="AF64" i="20"/>
  <c r="AG47" i="13"/>
  <c r="CD6" i="20" a="1"/>
  <c r="CD6" i="20" s="1"/>
  <c r="AX54" i="20"/>
  <c r="CX33" i="13"/>
  <c r="CB49" i="13"/>
  <c r="BE86" i="13"/>
  <c r="CU104" i="20"/>
  <c r="CZ81" i="13"/>
  <c r="CW19" i="20"/>
  <c r="BZ26" i="20"/>
  <c r="AP33" i="20"/>
  <c r="AS38" i="13"/>
  <c r="CV6" i="20" a="1"/>
  <c r="CV6" i="20" s="1"/>
  <c r="CQ21" i="20"/>
  <c r="AC40" i="16"/>
  <c r="Q38" i="16"/>
  <c r="Q50" i="16"/>
  <c r="BD7" i="19"/>
  <c r="C32" i="14" a="1"/>
  <c r="AB7" i="19"/>
  <c r="AC7" i="19"/>
  <c r="C14" i="14" a="1"/>
  <c r="C174" i="14"/>
  <c r="J7" i="19"/>
  <c r="AF7" i="19"/>
  <c r="H112" i="13" l="1"/>
  <c r="F113" i="13"/>
  <c r="H168" i="13"/>
  <c r="F168" i="13"/>
  <c r="C32" i="14"/>
  <c r="C14" i="14"/>
  <c r="D219" i="24"/>
  <c r="E219" i="24" s="1"/>
  <c r="F219" i="24" s="1"/>
  <c r="AF6" i="20" a="1"/>
  <c r="AF6" i="20" s="1"/>
  <c r="CD32" i="13"/>
  <c r="CN47" i="13"/>
  <c r="AZ23" i="13"/>
  <c r="AL68" i="13"/>
  <c r="S18" i="20"/>
  <c r="S6" i="20" s="1" a="1"/>
  <c r="S6" i="20" s="1"/>
  <c r="Q67" i="13"/>
  <c r="CU6" i="20" a="1"/>
  <c r="CU6" i="20" s="1"/>
  <c r="BT31" i="20"/>
  <c r="CW74" i="13"/>
  <c r="AZ68" i="13"/>
  <c r="BO62" i="13"/>
  <c r="X60" i="20"/>
  <c r="CA68" i="13"/>
  <c r="AM97" i="20"/>
  <c r="AM6" i="20" s="1" a="1"/>
  <c r="AM6" i="20" s="1"/>
  <c r="BV87" i="20"/>
  <c r="CT71" i="13"/>
  <c r="BR8" i="20"/>
  <c r="BZ6" i="20" a="1"/>
  <c r="BZ6" i="20" s="1"/>
  <c r="BC100" i="20"/>
  <c r="CN6" i="20" a="1"/>
  <c r="CN6" i="20" s="1"/>
  <c r="BX14" i="20"/>
  <c r="CP24" i="13"/>
  <c r="I6" i="20" a="1"/>
  <c r="I6" i="20" s="1"/>
  <c r="CM39" i="20"/>
  <c r="AX6" i="20" a="1"/>
  <c r="AX6" i="20" s="1"/>
  <c r="AL50" i="20"/>
  <c r="CL105" i="20"/>
  <c r="BJ67" i="20"/>
  <c r="AF77" i="13"/>
  <c r="S21" i="13"/>
  <c r="BB26" i="13"/>
  <c r="CO56" i="20"/>
  <c r="CO6" i="20" s="1" a="1"/>
  <c r="CO6" i="20" s="1"/>
  <c r="BJ33" i="13"/>
  <c r="F77" i="13"/>
  <c r="CA24" i="13"/>
  <c r="O43" i="13"/>
  <c r="BG64" i="13"/>
  <c r="B51" i="13"/>
  <c r="CB82" i="13"/>
  <c r="CI62" i="13"/>
  <c r="AV20" i="20"/>
  <c r="AR25" i="13"/>
  <c r="CK6" i="20" a="1"/>
  <c r="CK6" i="20" s="1"/>
  <c r="BX7" i="10"/>
  <c r="C7" i="14"/>
  <c r="C8" i="14" a="1"/>
  <c r="C175" i="14"/>
  <c r="C173" i="14" a="1"/>
  <c r="J109" i="13"/>
  <c r="BX7" i="19"/>
  <c r="C8" i="14" l="1"/>
  <c r="C173" i="14"/>
  <c r="B31" i="23"/>
  <c r="G219" i="24"/>
  <c r="C421" i="24" s="1"/>
  <c r="BV7" i="10"/>
  <c r="AE7" i="10"/>
  <c r="AE7" i="19"/>
  <c r="C425" i="24" l="1"/>
  <c r="C377" i="24"/>
  <c r="AL54" i="16" s="1"/>
  <c r="C362" i="24"/>
  <c r="AL39" i="16" s="1"/>
  <c r="C364" i="24"/>
  <c r="AL41" i="16" s="1"/>
  <c r="C407" i="24"/>
  <c r="C374" i="24"/>
  <c r="AL51" i="16" s="1"/>
  <c r="C386" i="24"/>
  <c r="C393" i="24"/>
  <c r="C376" i="24"/>
  <c r="AL53" i="16" s="1"/>
  <c r="C330" i="24"/>
  <c r="AL7" i="16" s="1"/>
  <c r="C410" i="24"/>
  <c r="C378" i="24"/>
  <c r="AL55" i="16" s="1"/>
  <c r="C332" i="24"/>
  <c r="AL9" i="16" s="1"/>
  <c r="C350" i="24"/>
  <c r="AL27" i="16" s="1"/>
  <c r="C382" i="24"/>
  <c r="AL59" i="16" s="1"/>
  <c r="C328" i="24"/>
  <c r="AL5" i="16" s="1"/>
  <c r="C380" i="24"/>
  <c r="AL57" i="16" s="1"/>
  <c r="C337" i="24"/>
  <c r="AL14" i="16" s="1"/>
  <c r="C352" i="24"/>
  <c r="AL29" i="16" s="1"/>
  <c r="C403" i="24"/>
  <c r="C365" i="24"/>
  <c r="AL42" i="16" s="1"/>
  <c r="C363" i="24"/>
  <c r="AL40" i="16" s="1"/>
  <c r="C373" i="24"/>
  <c r="AL50" i="16" s="1"/>
  <c r="C390" i="24"/>
  <c r="C340" i="24"/>
  <c r="AL17" i="16" s="1"/>
  <c r="C360" i="24"/>
  <c r="AL37" i="16" s="1"/>
  <c r="C412" i="24"/>
  <c r="C370" i="24"/>
  <c r="AL47" i="16" s="1"/>
  <c r="C415" i="24"/>
  <c r="C379" i="24"/>
  <c r="AL56" i="16" s="1"/>
  <c r="C388" i="24"/>
  <c r="C399" i="24"/>
  <c r="C385" i="24"/>
  <c r="C369" i="24"/>
  <c r="AL46" i="16" s="1"/>
  <c r="C408" i="24"/>
  <c r="C397" i="24"/>
  <c r="C355" i="24"/>
  <c r="AL32" i="16" s="1"/>
  <c r="C414" i="24"/>
  <c r="C345" i="24"/>
  <c r="AL22" i="16" s="1"/>
  <c r="C351" i="24"/>
  <c r="AL28" i="16" s="1"/>
  <c r="C348" i="24"/>
  <c r="AL25" i="16" s="1"/>
  <c r="C338" i="24"/>
  <c r="AL15" i="16" s="1"/>
  <c r="C331" i="24"/>
  <c r="AL8" i="16" s="1"/>
  <c r="C381" i="24"/>
  <c r="AL58" i="16" s="1"/>
  <c r="C349" i="24"/>
  <c r="AL26" i="16" s="1"/>
  <c r="C359" i="24"/>
  <c r="AL36" i="16" s="1"/>
  <c r="C329" i="24"/>
  <c r="AL6" i="16" s="1"/>
  <c r="C367" i="24"/>
  <c r="AL44" i="16" s="1"/>
  <c r="C395" i="24"/>
  <c r="C392" i="24"/>
  <c r="C339" i="24"/>
  <c r="AL16" i="16" s="1"/>
  <c r="C413" i="24"/>
  <c r="C400" i="24"/>
  <c r="C427" i="24"/>
  <c r="C416" i="24"/>
  <c r="C396" i="24"/>
  <c r="C420" i="24"/>
  <c r="C336" i="24"/>
  <c r="AL13" i="16" s="1"/>
  <c r="C371" i="24"/>
  <c r="AL48" i="16" s="1"/>
  <c r="C401" i="24"/>
  <c r="C343" i="24"/>
  <c r="AL20" i="16" s="1"/>
  <c r="C404" i="24"/>
  <c r="C384" i="24"/>
  <c r="AL61" i="16" s="1"/>
  <c r="C417" i="24"/>
  <c r="C341" i="24"/>
  <c r="AL18" i="16" s="1"/>
  <c r="C411" i="24"/>
  <c r="C402" i="24"/>
  <c r="C398" i="24"/>
  <c r="C406" i="24"/>
  <c r="C335" i="24"/>
  <c r="AL12" i="16" s="1"/>
  <c r="C357" i="24"/>
  <c r="AL34" i="16" s="1"/>
  <c r="C344" i="24"/>
  <c r="AL21" i="16" s="1"/>
  <c r="C409" i="24"/>
  <c r="C423" i="24"/>
  <c r="C353" i="24"/>
  <c r="AL30" i="16" s="1"/>
  <c r="C418" i="24"/>
  <c r="C366" i="24"/>
  <c r="AL43" i="16" s="1"/>
  <c r="C333" i="24"/>
  <c r="AL10" i="16" s="1"/>
  <c r="C422" i="24"/>
  <c r="C375" i="24"/>
  <c r="AL52" i="16" s="1"/>
  <c r="C346" i="24"/>
  <c r="AL23" i="16" s="1"/>
  <c r="C347" i="24"/>
  <c r="AL24" i="16" s="1"/>
  <c r="C426" i="24"/>
  <c r="C383" i="24"/>
  <c r="AL60" i="16" s="1"/>
  <c r="C405" i="24"/>
  <c r="C387" i="24"/>
  <c r="C372" i="24"/>
  <c r="AL49" i="16" s="1"/>
  <c r="C356" i="24"/>
  <c r="AL33" i="16" s="1"/>
  <c r="C394" i="24"/>
  <c r="C391" i="24"/>
  <c r="C334" i="24"/>
  <c r="AL11" i="16" s="1"/>
  <c r="C368" i="24"/>
  <c r="AL45" i="16" s="1"/>
  <c r="C389" i="24"/>
  <c r="C358" i="24"/>
  <c r="AL35" i="16" s="1"/>
  <c r="H219" i="24"/>
  <c r="C419" i="24"/>
  <c r="C342" i="24"/>
  <c r="AL19" i="16" s="1"/>
  <c r="C424" i="24"/>
  <c r="C361" i="24"/>
  <c r="AL38" i="16" s="1"/>
  <c r="C354" i="24"/>
  <c r="AL31" i="16" s="1"/>
  <c r="BI7" i="10"/>
  <c r="AY7" i="10"/>
  <c r="AY7" i="19"/>
  <c r="I219" i="24" l="1"/>
  <c r="F47" i="22"/>
  <c r="F47" i="15" s="1"/>
  <c r="BC7" i="10"/>
  <c r="Z7" i="10"/>
  <c r="Z7" i="19"/>
  <c r="J219" i="24" l="1"/>
  <c r="F54" i="22"/>
  <c r="F54" i="15" s="1"/>
  <c r="AW7" i="10"/>
  <c r="BI7" i="19"/>
  <c r="K219" i="24" l="1"/>
  <c r="D390" i="24" s="1"/>
  <c r="F109" i="22"/>
  <c r="F109" i="15" s="1"/>
  <c r="AX7" i="10"/>
  <c r="BA7" i="19"/>
  <c r="D361" i="24" l="1"/>
  <c r="AM38" i="16" s="1"/>
  <c r="D385" i="24"/>
  <c r="D341" i="24"/>
  <c r="AM18" i="16" s="1"/>
  <c r="D329" i="24"/>
  <c r="AM6" i="16" s="1"/>
  <c r="D369" i="24"/>
  <c r="AM46" i="16" s="1"/>
  <c r="D350" i="24"/>
  <c r="AM27" i="16" s="1"/>
  <c r="D365" i="24"/>
  <c r="AM42" i="16" s="1"/>
  <c r="D337" i="24"/>
  <c r="AM14" i="16" s="1"/>
  <c r="D353" i="24"/>
  <c r="AM30" i="16" s="1"/>
  <c r="D340" i="24"/>
  <c r="AM17" i="16" s="1"/>
  <c r="D376" i="24"/>
  <c r="AM53" i="16" s="1"/>
  <c r="D422" i="24"/>
  <c r="D364" i="24"/>
  <c r="AM41" i="16" s="1"/>
  <c r="D424" i="24"/>
  <c r="D352" i="24"/>
  <c r="AM29" i="16" s="1"/>
  <c r="D412" i="24"/>
  <c r="D347" i="24"/>
  <c r="AM24" i="16" s="1"/>
  <c r="D426" i="24"/>
  <c r="D335" i="24"/>
  <c r="AM12" i="16" s="1"/>
  <c r="D410" i="24"/>
  <c r="D395" i="24"/>
  <c r="D370" i="24"/>
  <c r="AM47" i="16" s="1"/>
  <c r="D397" i="24"/>
  <c r="D389" i="24"/>
  <c r="D416" i="24"/>
  <c r="D345" i="24"/>
  <c r="AM22" i="16" s="1"/>
  <c r="D339" i="24"/>
  <c r="AM16" i="16" s="1"/>
  <c r="D399" i="24"/>
  <c r="D404" i="24"/>
  <c r="D332" i="24"/>
  <c r="AM9" i="16" s="1"/>
  <c r="D383" i="24"/>
  <c r="AM60" i="16" s="1"/>
  <c r="D368" i="24"/>
  <c r="AM45" i="16" s="1"/>
  <c r="D418" i="24"/>
  <c r="D414" i="24"/>
  <c r="D415" i="24"/>
  <c r="D388" i="24"/>
  <c r="D401" i="24"/>
  <c r="D348" i="24"/>
  <c r="AM25" i="16" s="1"/>
  <c r="D377" i="24"/>
  <c r="AM54" i="16" s="1"/>
  <c r="D334" i="24"/>
  <c r="AM11" i="16" s="1"/>
  <c r="D346" i="24"/>
  <c r="AM23" i="16" s="1"/>
  <c r="D420" i="24"/>
  <c r="D409" i="24"/>
  <c r="D351" i="24"/>
  <c r="AM28" i="16" s="1"/>
  <c r="D360" i="24"/>
  <c r="AM37" i="16" s="1"/>
  <c r="D384" i="24"/>
  <c r="AM61" i="16" s="1"/>
  <c r="D379" i="24"/>
  <c r="AM56" i="16" s="1"/>
  <c r="D331" i="24"/>
  <c r="AM8" i="16" s="1"/>
  <c r="D427" i="24"/>
  <c r="D423" i="24"/>
  <c r="D344" i="24"/>
  <c r="AM21" i="16" s="1"/>
  <c r="D393" i="24"/>
  <c r="D407" i="24"/>
  <c r="D402" i="24"/>
  <c r="D362" i="24"/>
  <c r="AM39" i="16" s="1"/>
  <c r="D419" i="24"/>
  <c r="D405" i="24"/>
  <c r="D396" i="24"/>
  <c r="D357" i="24"/>
  <c r="AM34" i="16" s="1"/>
  <c r="D330" i="24"/>
  <c r="AM7" i="16" s="1"/>
  <c r="D380" i="24"/>
  <c r="AM57" i="16" s="1"/>
  <c r="D343" i="24"/>
  <c r="AM20" i="16" s="1"/>
  <c r="D373" i="24"/>
  <c r="AM50" i="16" s="1"/>
  <c r="D375" i="24"/>
  <c r="AM52" i="16" s="1"/>
  <c r="D336" i="24"/>
  <c r="AM13" i="16" s="1"/>
  <c r="D358" i="24"/>
  <c r="AM35" i="16" s="1"/>
  <c r="D392" i="24"/>
  <c r="D394" i="24"/>
  <c r="D406" i="24"/>
  <c r="D349" i="24"/>
  <c r="AM26" i="16" s="1"/>
  <c r="D367" i="24"/>
  <c r="AM44" i="16" s="1"/>
  <c r="D403" i="24"/>
  <c r="D411" i="24"/>
  <c r="D378" i="24"/>
  <c r="AM55" i="16" s="1"/>
  <c r="D356" i="24"/>
  <c r="AM33" i="16" s="1"/>
  <c r="D355" i="24"/>
  <c r="AM32" i="16" s="1"/>
  <c r="D413" i="24"/>
  <c r="D421" i="24"/>
  <c r="D328" i="24"/>
  <c r="AM5" i="16" s="1"/>
  <c r="D391" i="24"/>
  <c r="D338" i="24"/>
  <c r="AM15" i="16" s="1"/>
  <c r="D408" i="24"/>
  <c r="D366" i="24"/>
  <c r="AM43" i="16" s="1"/>
  <c r="D381" i="24"/>
  <c r="AM58" i="16" s="1"/>
  <c r="D333" i="24"/>
  <c r="AM10" i="16" s="1"/>
  <c r="D374" i="24"/>
  <c r="AM51" i="16" s="1"/>
  <c r="D371" i="24"/>
  <c r="AM48" i="16" s="1"/>
  <c r="D354" i="24"/>
  <c r="AM31" i="16" s="1"/>
  <c r="D342" i="24"/>
  <c r="AM19" i="16" s="1"/>
  <c r="D363" i="24"/>
  <c r="AM40" i="16" s="1"/>
  <c r="D398" i="24"/>
  <c r="D387" i="24"/>
  <c r="D425" i="24"/>
  <c r="D359" i="24"/>
  <c r="AM36" i="16" s="1"/>
  <c r="D382" i="24"/>
  <c r="AM59" i="16" s="1"/>
  <c r="D400" i="24"/>
  <c r="L219" i="24"/>
  <c r="D386" i="24"/>
  <c r="D417" i="24"/>
  <c r="D372" i="24"/>
  <c r="AM49" i="16" s="1"/>
  <c r="S7" i="10"/>
  <c r="N7" i="10"/>
  <c r="N7" i="19"/>
  <c r="M219" i="24" l="1"/>
  <c r="G7" i="10"/>
  <c r="BK7" i="10"/>
  <c r="BK7" i="19"/>
  <c r="N219" i="24" l="1"/>
  <c r="BX68" i="13"/>
  <c r="F48" i="22"/>
  <c r="F48" i="15" s="1"/>
  <c r="BP95" i="20"/>
  <c r="BC7" i="19"/>
  <c r="O219" i="24" l="1"/>
  <c r="F76" i="22"/>
  <c r="F76" i="15" s="1"/>
  <c r="U7" i="10"/>
  <c r="AD7" i="10"/>
  <c r="AD7" i="19"/>
  <c r="P219" i="24" l="1"/>
  <c r="O7" i="10"/>
  <c r="AK7" i="10"/>
  <c r="F41" i="22"/>
  <c r="F41" i="15" s="1"/>
  <c r="CE7" i="10"/>
  <c r="BU7" i="10"/>
  <c r="CB7" i="10"/>
  <c r="AJ55" i="13"/>
  <c r="V7" i="10"/>
  <c r="K21" i="13"/>
  <c r="BN7" i="10"/>
  <c r="C7" i="10"/>
  <c r="F58" i="22"/>
  <c r="F58" i="15" s="1"/>
  <c r="CC7" i="10"/>
  <c r="F34" i="22"/>
  <c r="F34" i="15" s="1"/>
  <c r="CD7" i="10"/>
  <c r="AT7" i="10"/>
  <c r="F51" i="22"/>
  <c r="F51" i="15" s="1"/>
  <c r="F72" i="22"/>
  <c r="F72" i="15" s="1"/>
  <c r="R7" i="10"/>
  <c r="K7" i="10"/>
  <c r="F50" i="22"/>
  <c r="F50" i="15" s="1"/>
  <c r="AZ7" i="10"/>
  <c r="E7" i="10"/>
  <c r="F70" i="22"/>
  <c r="F70" i="15" s="1"/>
  <c r="BF7" i="10"/>
  <c r="F73" i="22"/>
  <c r="F73" i="15" s="1"/>
  <c r="F36" i="22"/>
  <c r="F36" i="15" s="1"/>
  <c r="F66" i="22"/>
  <c r="F66" i="15" s="1"/>
  <c r="Q7" i="10"/>
  <c r="CE90" i="13"/>
  <c r="F52" i="22"/>
  <c r="F52" i="15" s="1"/>
  <c r="BB7" i="10"/>
  <c r="BJ7" i="10"/>
  <c r="F29" i="22"/>
  <c r="F29" i="15" s="1"/>
  <c r="AJ7" i="10"/>
  <c r="F43" i="22"/>
  <c r="F43" i="15" s="1"/>
  <c r="BZ7" i="10"/>
  <c r="BN100" i="13"/>
  <c r="AY49" i="13"/>
  <c r="M36" i="13"/>
  <c r="BA54" i="13"/>
  <c r="CK85" i="13"/>
  <c r="BI98" i="13"/>
  <c r="AQ41" i="13"/>
  <c r="CC92" i="13"/>
  <c r="BS96" i="13"/>
  <c r="P104" i="13"/>
  <c r="B90" i="20"/>
  <c r="B6" i="20" s="1" a="1"/>
  <c r="B6" i="20" s="1"/>
  <c r="F42" i="22"/>
  <c r="F42" i="15" s="1"/>
  <c r="F33" i="22"/>
  <c r="F33" i="15" s="1"/>
  <c r="F61" i="22"/>
  <c r="F61" i="15" s="1"/>
  <c r="F60" i="22"/>
  <c r="F60" i="15" s="1"/>
  <c r="F53" i="22"/>
  <c r="F53" i="15" s="1"/>
  <c r="F59" i="22"/>
  <c r="F59" i="15" s="1"/>
  <c r="F74" i="22"/>
  <c r="F74" i="15" s="1"/>
  <c r="L7" i="10"/>
  <c r="BM7" i="10"/>
  <c r="BT7" i="10"/>
  <c r="F67" i="22"/>
  <c r="F67" i="15" s="1"/>
  <c r="BR6" i="20" a="1"/>
  <c r="BR6" i="20" s="1"/>
  <c r="G13" i="20"/>
  <c r="G6" i="20" s="1" a="1"/>
  <c r="G6" i="20" s="1"/>
  <c r="CT49" i="13"/>
  <c r="AM107" i="13"/>
  <c r="F17" i="22"/>
  <c r="F17" i="15" s="1"/>
  <c r="F95" i="22"/>
  <c r="F95" i="15" s="1"/>
  <c r="F80" i="22"/>
  <c r="F80" i="15" s="1"/>
  <c r="F12" i="22"/>
  <c r="F12" i="15" s="1"/>
  <c r="F81" i="22"/>
  <c r="F81" i="15" s="1"/>
  <c r="F14" i="22"/>
  <c r="F14" i="15" s="1"/>
  <c r="AO106" i="13"/>
  <c r="AR6" i="20" a="1"/>
  <c r="AR6" i="20" s="1"/>
  <c r="AH77" i="20"/>
  <c r="AH6" i="20" s="1" a="1"/>
  <c r="AH6" i="20" s="1"/>
  <c r="F46" i="22"/>
  <c r="F46" i="15" s="1"/>
  <c r="AV6" i="20" a="1"/>
  <c r="AV6" i="20" s="1"/>
  <c r="CL6" i="20" a="1"/>
  <c r="CL6" i="20" s="1"/>
  <c r="BP6" i="20" a="1"/>
  <c r="BP6" i="20" s="1"/>
  <c r="BX6" i="20" a="1"/>
  <c r="BX6" i="20" s="1"/>
  <c r="BV6" i="20" a="1"/>
  <c r="BV6" i="20" s="1"/>
  <c r="CM6" i="20" a="1"/>
  <c r="CM6" i="20" s="1"/>
  <c r="BC6" i="20" a="1"/>
  <c r="BC6" i="20" s="1"/>
  <c r="AP6" i="20" a="1"/>
  <c r="AP6" i="20" s="1"/>
  <c r="CQ6" i="20" a="1"/>
  <c r="CQ6" i="20" s="1"/>
  <c r="X6" i="20" a="1"/>
  <c r="X6" i="20" s="1"/>
  <c r="BT6" i="20" a="1"/>
  <c r="BT6" i="20" s="1"/>
  <c r="CW6" i="20" a="1"/>
  <c r="CW6" i="20" s="1"/>
  <c r="BJ6" i="20" a="1"/>
  <c r="BJ6" i="20" s="1"/>
  <c r="AL6" i="20" a="1"/>
  <c r="AL6" i="20" s="1"/>
  <c r="O7" i="19"/>
  <c r="AW7" i="19"/>
  <c r="AX7" i="19"/>
  <c r="AK7" i="19"/>
  <c r="CB7" i="19"/>
  <c r="CE7" i="19"/>
  <c r="BJ7" i="19"/>
  <c r="K7" i="19"/>
  <c r="BU7" i="19"/>
  <c r="AT7" i="19"/>
  <c r="CC7" i="19"/>
  <c r="L7" i="19"/>
  <c r="V7" i="19"/>
  <c r="BT7" i="19"/>
  <c r="CD7" i="19"/>
  <c r="BV7" i="19"/>
  <c r="BS7" i="19"/>
  <c r="BM7" i="19"/>
  <c r="AJ7" i="19"/>
  <c r="C7" i="19"/>
  <c r="U7" i="19"/>
  <c r="M7" i="19"/>
  <c r="BN7" i="19"/>
  <c r="G7" i="19"/>
  <c r="BF7" i="19"/>
  <c r="Q7" i="19"/>
  <c r="AH7" i="19"/>
  <c r="R7" i="19"/>
  <c r="S7" i="19"/>
  <c r="BB7" i="19"/>
  <c r="AZ7" i="19"/>
  <c r="E7" i="19"/>
  <c r="BZ7" i="19"/>
  <c r="Q219" i="24" l="1"/>
  <c r="R219" i="24" l="1"/>
  <c r="E386" i="24" s="1"/>
  <c r="E388" i="24"/>
  <c r="E390" i="24"/>
  <c r="E346" i="24"/>
  <c r="AN23" i="16" s="1"/>
  <c r="E331" i="24"/>
  <c r="AN8" i="16" s="1"/>
  <c r="E373" i="24"/>
  <c r="AN50" i="16" s="1"/>
  <c r="E355" i="24"/>
  <c r="AN32" i="16" s="1"/>
  <c r="E412" i="24"/>
  <c r="E377" i="24" l="1"/>
  <c r="AN54" i="16" s="1"/>
  <c r="E411" i="24"/>
  <c r="E350" i="24"/>
  <c r="AN27" i="16" s="1"/>
  <c r="E395" i="24"/>
  <c r="E398" i="24"/>
  <c r="E413" i="24"/>
  <c r="E378" i="24"/>
  <c r="AN55" i="16" s="1"/>
  <c r="E351" i="24"/>
  <c r="AN28" i="16" s="1"/>
  <c r="E348" i="24"/>
  <c r="AN25" i="16" s="1"/>
  <c r="E409" i="24"/>
  <c r="E380" i="24"/>
  <c r="AN57" i="16" s="1"/>
  <c r="E357" i="24"/>
  <c r="AN34" i="16" s="1"/>
  <c r="E414" i="24"/>
  <c r="E344" i="24"/>
  <c r="AN21" i="16" s="1"/>
  <c r="E418" i="24"/>
  <c r="E420" i="24"/>
  <c r="E427" i="24"/>
  <c r="E394" i="24"/>
  <c r="E399" i="24"/>
  <c r="E342" i="24"/>
  <c r="AN19" i="16" s="1"/>
  <c r="E410" i="24"/>
  <c r="E415" i="24"/>
  <c r="E367" i="24"/>
  <c r="AN44" i="16" s="1"/>
  <c r="E347" i="24"/>
  <c r="AN24" i="16" s="1"/>
  <c r="E337" i="24"/>
  <c r="AN14" i="16" s="1"/>
  <c r="E425" i="24"/>
  <c r="E338" i="24"/>
  <c r="AN15" i="16" s="1"/>
  <c r="E406" i="24"/>
  <c r="E419" i="24"/>
  <c r="E375" i="24"/>
  <c r="AN52" i="16" s="1"/>
  <c r="E382" i="24"/>
  <c r="AN59" i="16" s="1"/>
  <c r="E354" i="24"/>
  <c r="AN31" i="16" s="1"/>
  <c r="E365" i="24"/>
  <c r="AN42" i="16" s="1"/>
  <c r="E391" i="24"/>
  <c r="E376" i="24"/>
  <c r="AN53" i="16" s="1"/>
  <c r="E343" i="24"/>
  <c r="AN20" i="16" s="1"/>
  <c r="E396" i="24"/>
  <c r="E393" i="24"/>
  <c r="E358" i="24"/>
  <c r="AN35" i="16" s="1"/>
  <c r="E364" i="24"/>
  <c r="AN41" i="16" s="1"/>
  <c r="E426" i="24"/>
  <c r="E356" i="24"/>
  <c r="AN33" i="16" s="1"/>
  <c r="E387" i="24"/>
  <c r="E404" i="24"/>
  <c r="E389" i="24"/>
  <c r="E408" i="24"/>
  <c r="E383" i="24"/>
  <c r="AN60" i="16" s="1"/>
  <c r="E385" i="24"/>
  <c r="E339" i="24"/>
  <c r="AN16" i="16" s="1"/>
  <c r="E417" i="24"/>
  <c r="E416" i="24"/>
  <c r="E362" i="24"/>
  <c r="AN39" i="16" s="1"/>
  <c r="E381" i="24"/>
  <c r="AN58" i="16" s="1"/>
  <c r="E335" i="24"/>
  <c r="AN12" i="16" s="1"/>
  <c r="E400" i="24"/>
  <c r="S219" i="24"/>
  <c r="F391" i="24" s="1"/>
  <c r="E372" i="24"/>
  <c r="AN49" i="16" s="1"/>
  <c r="E330" i="24"/>
  <c r="AN7" i="16" s="1"/>
  <c r="E397" i="24"/>
  <c r="E421" i="24"/>
  <c r="E401" i="24"/>
  <c r="E422" i="24"/>
  <c r="E402" i="24"/>
  <c r="E384" i="24"/>
  <c r="AN61" i="16" s="1"/>
  <c r="E370" i="24"/>
  <c r="AN47" i="16" s="1"/>
  <c r="E333" i="24"/>
  <c r="AN10" i="16" s="1"/>
  <c r="E369" i="24"/>
  <c r="AN46" i="16" s="1"/>
  <c r="E328" i="24"/>
  <c r="AN5" i="16" s="1"/>
  <c r="E363" i="24"/>
  <c r="AN40" i="16" s="1"/>
  <c r="E360" i="24"/>
  <c r="AN37" i="16" s="1"/>
  <c r="E392" i="24"/>
  <c r="E352" i="24"/>
  <c r="AN29" i="16" s="1"/>
  <c r="E334" i="24"/>
  <c r="AN11" i="16" s="1"/>
  <c r="E366" i="24"/>
  <c r="AN43" i="16" s="1"/>
  <c r="E403" i="24"/>
  <c r="E361" i="24"/>
  <c r="AN38" i="16" s="1"/>
  <c r="E332" i="24"/>
  <c r="AN9" i="16" s="1"/>
  <c r="E340" i="24"/>
  <c r="AN17" i="16" s="1"/>
  <c r="E329" i="24"/>
  <c r="AN6" i="16" s="1"/>
  <c r="E374" i="24"/>
  <c r="AN51" i="16" s="1"/>
  <c r="E336" i="24"/>
  <c r="AN13" i="16" s="1"/>
  <c r="E407" i="24"/>
  <c r="E379" i="24"/>
  <c r="AN56" i="16" s="1"/>
  <c r="E371" i="24"/>
  <c r="AN48" i="16" s="1"/>
  <c r="E424" i="24"/>
  <c r="E349" i="24"/>
  <c r="AN26" i="16" s="1"/>
  <c r="E341" i="24"/>
  <c r="AN18" i="16" s="1"/>
  <c r="E405" i="24"/>
  <c r="E423" i="24"/>
  <c r="E353" i="24"/>
  <c r="AN30" i="16" s="1"/>
  <c r="E345" i="24"/>
  <c r="AN22" i="16" s="1"/>
  <c r="E359" i="24"/>
  <c r="AN36" i="16" s="1"/>
  <c r="E368" i="24"/>
  <c r="AN45" i="16" s="1"/>
  <c r="F407" i="24" l="1"/>
  <c r="F396" i="24"/>
  <c r="F404" i="24"/>
  <c r="F419" i="24"/>
  <c r="F336" i="24"/>
  <c r="AO13" i="16" s="1"/>
  <c r="F377" i="24"/>
  <c r="AO54" i="16" s="1"/>
  <c r="F384" i="24"/>
  <c r="AO61" i="16" s="1"/>
  <c r="F411" i="24"/>
  <c r="F414" i="24"/>
  <c r="F371" i="24"/>
  <c r="AO48" i="16" s="1"/>
  <c r="F366" i="24"/>
  <c r="AO43" i="16" s="1"/>
  <c r="F389" i="24"/>
  <c r="F388" i="24"/>
  <c r="F380" i="24"/>
  <c r="AO57" i="16" s="1"/>
  <c r="F343" i="24"/>
  <c r="AO20" i="16" s="1"/>
  <c r="F373" i="24"/>
  <c r="AO50" i="16" s="1"/>
  <c r="F357" i="24"/>
  <c r="AO34" i="16" s="1"/>
  <c r="F333" i="24"/>
  <c r="AO10" i="16" s="1"/>
  <c r="F406" i="24"/>
  <c r="F340" i="24"/>
  <c r="AO17" i="16" s="1"/>
  <c r="F374" i="24"/>
  <c r="AO51" i="16" s="1"/>
  <c r="F339" i="24"/>
  <c r="AO16" i="16" s="1"/>
  <c r="F402" i="24"/>
  <c r="F369" i="24"/>
  <c r="AO46" i="16" s="1"/>
  <c r="F379" i="24"/>
  <c r="AO56" i="16" s="1"/>
  <c r="F398" i="24"/>
  <c r="F363" i="24"/>
  <c r="AO40" i="16" s="1"/>
  <c r="F346" i="24"/>
  <c r="AO23" i="16" s="1"/>
  <c r="F416" i="24"/>
  <c r="F417" i="24"/>
  <c r="F375" i="24"/>
  <c r="AO52" i="16" s="1"/>
  <c r="F355" i="24"/>
  <c r="AO32" i="16" s="1"/>
  <c r="F361" i="24"/>
  <c r="AO38" i="16" s="1"/>
  <c r="F403" i="24"/>
  <c r="F424" i="24"/>
  <c r="F351" i="24"/>
  <c r="AO28" i="16" s="1"/>
  <c r="F345" i="24"/>
  <c r="AO22" i="16" s="1"/>
  <c r="F360" i="24"/>
  <c r="AO37" i="16" s="1"/>
  <c r="F365" i="24"/>
  <c r="AO42" i="16" s="1"/>
  <c r="F405" i="24"/>
  <c r="T219" i="24"/>
  <c r="F421" i="24"/>
  <c r="F353" i="24"/>
  <c r="AO30" i="16" s="1"/>
  <c r="F341" i="24"/>
  <c r="AO18" i="16" s="1"/>
  <c r="F387" i="24"/>
  <c r="F368" i="24"/>
  <c r="AO45" i="16" s="1"/>
  <c r="F399" i="24"/>
  <c r="F410" i="24"/>
  <c r="F392" i="24"/>
  <c r="F423" i="24"/>
  <c r="F415" i="24"/>
  <c r="F328" i="24"/>
  <c r="AO5" i="16" s="1"/>
  <c r="F395" i="24"/>
  <c r="F401" i="24"/>
  <c r="F420" i="24"/>
  <c r="F397" i="24"/>
  <c r="F354" i="24"/>
  <c r="AO31" i="16" s="1"/>
  <c r="F412" i="24"/>
  <c r="F337" i="24"/>
  <c r="AO14" i="16" s="1"/>
  <c r="F381" i="24"/>
  <c r="AO58" i="16" s="1"/>
  <c r="F427" i="24"/>
  <c r="F330" i="24"/>
  <c r="AO7" i="16" s="1"/>
  <c r="F352" i="24"/>
  <c r="AO29" i="16" s="1"/>
  <c r="F348" i="24"/>
  <c r="AO25" i="16" s="1"/>
  <c r="F393" i="24"/>
  <c r="F394" i="24"/>
  <c r="F372" i="24"/>
  <c r="AO49" i="16" s="1"/>
  <c r="F367" i="24"/>
  <c r="AO44" i="16" s="1"/>
  <c r="F349" i="24"/>
  <c r="AO26" i="16" s="1"/>
  <c r="F385" i="24"/>
  <c r="F329" i="24"/>
  <c r="AO6" i="16" s="1"/>
  <c r="F422" i="24"/>
  <c r="F359" i="24"/>
  <c r="AO36" i="16" s="1"/>
  <c r="F408" i="24"/>
  <c r="F418" i="24"/>
  <c r="F390" i="24"/>
  <c r="F370" i="24"/>
  <c r="AO47" i="16" s="1"/>
  <c r="F334" i="24"/>
  <c r="AO11" i="16" s="1"/>
  <c r="F347" i="24"/>
  <c r="AO24" i="16" s="1"/>
  <c r="F382" i="24"/>
  <c r="AO59" i="16" s="1"/>
  <c r="F364" i="24"/>
  <c r="AO41" i="16" s="1"/>
  <c r="F332" i="24"/>
  <c r="AO9" i="16" s="1"/>
  <c r="F386" i="24"/>
  <c r="F335" i="24"/>
  <c r="AO12" i="16" s="1"/>
  <c r="F331" i="24"/>
  <c r="AO8" i="16" s="1"/>
  <c r="F426" i="24"/>
  <c r="F425" i="24"/>
  <c r="F356" i="24"/>
  <c r="AO33" i="16" s="1"/>
  <c r="F342" i="24"/>
  <c r="AO19" i="16" s="1"/>
  <c r="F378" i="24"/>
  <c r="AO55" i="16" s="1"/>
  <c r="F344" i="24"/>
  <c r="AO21" i="16" s="1"/>
  <c r="F362" i="24"/>
  <c r="AO39" i="16" s="1"/>
  <c r="F358" i="24"/>
  <c r="AO35" i="16" s="1"/>
  <c r="F350" i="24"/>
  <c r="AO27" i="16" s="1"/>
  <c r="F338" i="24"/>
  <c r="AO15" i="16" s="1"/>
  <c r="F409" i="24"/>
  <c r="F413" i="24"/>
  <c r="F376" i="24"/>
  <c r="AO53" i="16" s="1"/>
  <c r="F400" i="24"/>
  <c r="F383" i="24"/>
  <c r="AO60" i="16" s="1"/>
  <c r="U219" i="24" l="1"/>
  <c r="V219" i="24" l="1"/>
  <c r="W219" i="24" l="1"/>
  <c r="G347" i="24" s="1"/>
  <c r="AP24" i="16" s="1"/>
  <c r="G344" i="24" l="1"/>
  <c r="AP21" i="16" s="1"/>
  <c r="G396" i="24"/>
  <c r="G419" i="24"/>
  <c r="G412" i="24"/>
  <c r="G351" i="24"/>
  <c r="AP28" i="16" s="1"/>
  <c r="G415" i="24"/>
  <c r="G362" i="24"/>
  <c r="AP39" i="16" s="1"/>
  <c r="G424" i="24"/>
  <c r="G405" i="24"/>
  <c r="G381" i="24"/>
  <c r="AP58" i="16" s="1"/>
  <c r="G393" i="24"/>
  <c r="G335" i="24"/>
  <c r="AP12" i="16" s="1"/>
  <c r="G382" i="24"/>
  <c r="AP59" i="16" s="1"/>
  <c r="G376" i="24"/>
  <c r="AP53" i="16" s="1"/>
  <c r="G402" i="24"/>
  <c r="G372" i="24"/>
  <c r="AP49" i="16" s="1"/>
  <c r="G357" i="24"/>
  <c r="AP34" i="16" s="1"/>
  <c r="G397" i="24"/>
  <c r="G425" i="24"/>
  <c r="G410" i="24"/>
  <c r="G403" i="24"/>
  <c r="G366" i="24"/>
  <c r="AP43" i="16" s="1"/>
  <c r="G380" i="24"/>
  <c r="AP57" i="16" s="1"/>
  <c r="G385" i="24"/>
  <c r="G417" i="24"/>
  <c r="G418" i="24"/>
  <c r="G336" i="24"/>
  <c r="AP13" i="16" s="1"/>
  <c r="G330" i="24"/>
  <c r="AP7" i="16" s="1"/>
  <c r="G338" i="24"/>
  <c r="AP15" i="16" s="1"/>
  <c r="G348" i="24"/>
  <c r="AP25" i="16" s="1"/>
  <c r="X219" i="24"/>
  <c r="G355" i="24"/>
  <c r="AP32" i="16" s="1"/>
  <c r="G367" i="24"/>
  <c r="AP44" i="16" s="1"/>
  <c r="G350" i="24"/>
  <c r="AP27" i="16" s="1"/>
  <c r="G383" i="24"/>
  <c r="AP60" i="16" s="1"/>
  <c r="G389" i="24"/>
  <c r="G359" i="24"/>
  <c r="AP36" i="16" s="1"/>
  <c r="G364" i="24"/>
  <c r="AP41" i="16" s="1"/>
  <c r="G337" i="24"/>
  <c r="AP14" i="16" s="1"/>
  <c r="G353" i="24"/>
  <c r="AP30" i="16" s="1"/>
  <c r="G361" i="24"/>
  <c r="AP38" i="16" s="1"/>
  <c r="G394" i="24"/>
  <c r="G349" i="24"/>
  <c r="AP26" i="16" s="1"/>
  <c r="G371" i="24"/>
  <c r="AP48" i="16" s="1"/>
  <c r="G408" i="24"/>
  <c r="G356" i="24"/>
  <c r="AP33" i="16" s="1"/>
  <c r="G363" i="24"/>
  <c r="AP40" i="16" s="1"/>
  <c r="G354" i="24"/>
  <c r="AP31" i="16" s="1"/>
  <c r="G373" i="24"/>
  <c r="AP50" i="16" s="1"/>
  <c r="G328" i="24"/>
  <c r="AP5" i="16" s="1"/>
  <c r="G399" i="24"/>
  <c r="G378" i="24"/>
  <c r="AP55" i="16" s="1"/>
  <c r="G368" i="24"/>
  <c r="AP45" i="16" s="1"/>
  <c r="G407" i="24"/>
  <c r="G398" i="24"/>
  <c r="G341" i="24"/>
  <c r="AP18" i="16" s="1"/>
  <c r="G414" i="24"/>
  <c r="G346" i="24"/>
  <c r="AP23" i="16" s="1"/>
  <c r="G400" i="24"/>
  <c r="G390" i="24"/>
  <c r="G360" i="24"/>
  <c r="AP37" i="16" s="1"/>
  <c r="G334" i="24"/>
  <c r="AP11" i="16" s="1"/>
  <c r="G358" i="24"/>
  <c r="AP35" i="16" s="1"/>
  <c r="G331" i="24"/>
  <c r="AP8" i="16" s="1"/>
  <c r="G386" i="24"/>
  <c r="G387" i="24"/>
  <c r="G391" i="24"/>
  <c r="G377" i="24"/>
  <c r="AP54" i="16" s="1"/>
  <c r="G345" i="24"/>
  <c r="AP22" i="16" s="1"/>
  <c r="G340" i="24"/>
  <c r="AP17" i="16" s="1"/>
  <c r="G422" i="24"/>
  <c r="G333" i="24"/>
  <c r="AP10" i="16" s="1"/>
  <c r="G329" i="24"/>
  <c r="AP6" i="16" s="1"/>
  <c r="G413" i="24"/>
  <c r="G427" i="24"/>
  <c r="G409" i="24"/>
  <c r="G395" i="24"/>
  <c r="G426" i="24"/>
  <c r="G374" i="24"/>
  <c r="AP51" i="16" s="1"/>
  <c r="Y219" i="24" l="1"/>
  <c r="Z219" i="24" l="1"/>
  <c r="AA219" i="24" l="1"/>
  <c r="H352" i="24" s="1"/>
  <c r="AQ29" i="16" s="1"/>
  <c r="G420" i="24"/>
  <c r="G369" i="24"/>
  <c r="AP46" i="16" s="1"/>
  <c r="G352" i="24"/>
  <c r="AP29" i="16" s="1"/>
  <c r="H416" i="24"/>
  <c r="G370" i="24"/>
  <c r="AP47" i="16" s="1"/>
  <c r="H415" i="24"/>
  <c r="G365" i="24"/>
  <c r="AP42" i="16" s="1"/>
  <c r="G406" i="24"/>
  <c r="G423" i="24"/>
  <c r="G384" i="24"/>
  <c r="AP61" i="16" s="1"/>
  <c r="G332" i="24"/>
  <c r="AP9" i="16" s="1"/>
  <c r="G404" i="24"/>
  <c r="G339" i="24"/>
  <c r="AP16" i="16" s="1"/>
  <c r="G421" i="24"/>
  <c r="G392" i="24"/>
  <c r="G342" i="24"/>
  <c r="AP19" i="16" s="1"/>
  <c r="G343" i="24"/>
  <c r="AP20" i="16" s="1"/>
  <c r="G375" i="24"/>
  <c r="AP52" i="16" s="1"/>
  <c r="G411" i="24"/>
  <c r="G401" i="24"/>
  <c r="G388" i="24"/>
  <c r="G416" i="24"/>
  <c r="G379" i="24"/>
  <c r="AP56" i="16" s="1"/>
  <c r="H397" i="24"/>
  <c r="H403" i="24"/>
  <c r="H349" i="24" l="1"/>
  <c r="AQ26" i="16" s="1"/>
  <c r="H372" i="24"/>
  <c r="AQ49" i="16" s="1"/>
  <c r="H362" i="24"/>
  <c r="AQ39" i="16" s="1"/>
  <c r="H422" i="24"/>
  <c r="H418" i="24"/>
  <c r="H371" i="24"/>
  <c r="AQ48" i="16" s="1"/>
  <c r="H385" i="24"/>
  <c r="H408" i="24"/>
  <c r="H355" i="24"/>
  <c r="AQ32" i="16" s="1"/>
  <c r="H402" i="24"/>
  <c r="H330" i="24"/>
  <c r="AQ7" i="16" s="1"/>
  <c r="H412" i="24"/>
  <c r="H347" i="24"/>
  <c r="AQ24" i="16" s="1"/>
  <c r="H400" i="24"/>
  <c r="H390" i="24"/>
  <c r="H337" i="24"/>
  <c r="AQ14" i="16" s="1"/>
  <c r="H399" i="24"/>
  <c r="H370" i="24"/>
  <c r="AQ47" i="16" s="1"/>
  <c r="H411" i="24"/>
  <c r="H342" i="24"/>
  <c r="AQ19" i="16" s="1"/>
  <c r="H356" i="24"/>
  <c r="AQ33" i="16" s="1"/>
  <c r="H357" i="24"/>
  <c r="AQ34" i="16" s="1"/>
  <c r="H395" i="24"/>
  <c r="H401" i="24"/>
  <c r="H343" i="24"/>
  <c r="AQ20" i="16" s="1"/>
  <c r="H374" i="24"/>
  <c r="AQ51" i="16" s="1"/>
  <c r="H405" i="24"/>
  <c r="H387" i="24"/>
  <c r="H388" i="24"/>
  <c r="H413" i="24"/>
  <c r="H367" i="24"/>
  <c r="AQ44" i="16" s="1"/>
  <c r="H383" i="24"/>
  <c r="AQ60" i="16" s="1"/>
  <c r="H364" i="24"/>
  <c r="AQ41" i="16" s="1"/>
  <c r="H381" i="24"/>
  <c r="AQ58" i="16" s="1"/>
  <c r="H334" i="24"/>
  <c r="AQ11" i="16" s="1"/>
  <c r="H341" i="24"/>
  <c r="AQ18" i="16" s="1"/>
  <c r="H384" i="24"/>
  <c r="AQ61" i="16" s="1"/>
  <c r="H331" i="24"/>
  <c r="AQ8" i="16" s="1"/>
  <c r="H407" i="24"/>
  <c r="H427" i="24"/>
  <c r="H369" i="24"/>
  <c r="AQ46" i="16" s="1"/>
  <c r="H328" i="24"/>
  <c r="AQ5" i="16" s="1"/>
  <c r="H389" i="24"/>
  <c r="H419" i="24"/>
  <c r="H378" i="24"/>
  <c r="AQ55" i="16" s="1"/>
  <c r="H350" i="24"/>
  <c r="AQ27" i="16" s="1"/>
  <c r="H354" i="24"/>
  <c r="AQ31" i="16" s="1"/>
  <c r="H379" i="24"/>
  <c r="AQ56" i="16" s="1"/>
  <c r="H340" i="24"/>
  <c r="AQ17" i="16" s="1"/>
  <c r="AB219" i="24"/>
  <c r="I348" i="24" s="1"/>
  <c r="AR25" i="16" s="1"/>
  <c r="H421" i="24"/>
  <c r="H424" i="24"/>
  <c r="H398" i="24"/>
  <c r="H366" i="24"/>
  <c r="AQ43" i="16" s="1"/>
  <c r="H368" i="24"/>
  <c r="AQ45" i="16" s="1"/>
  <c r="H365" i="24"/>
  <c r="AQ42" i="16" s="1"/>
  <c r="H393" i="24"/>
  <c r="H363" i="24"/>
  <c r="AQ40" i="16" s="1"/>
  <c r="H396" i="24"/>
  <c r="H392" i="24"/>
  <c r="H344" i="24"/>
  <c r="AQ21" i="16" s="1"/>
  <c r="I383" i="24"/>
  <c r="AR60" i="16" s="1"/>
  <c r="H382" i="24"/>
  <c r="AQ59" i="16" s="1"/>
  <c r="H360" i="24"/>
  <c r="AQ37" i="16" s="1"/>
  <c r="H391" i="24"/>
  <c r="H358" i="24"/>
  <c r="AQ35" i="16" s="1"/>
  <c r="H409" i="24"/>
  <c r="H376" i="24"/>
  <c r="AQ53" i="16" s="1"/>
  <c r="H351" i="24"/>
  <c r="AQ28" i="16" s="1"/>
  <c r="H414" i="24"/>
  <c r="H348" i="24"/>
  <c r="AQ25" i="16" s="1"/>
  <c r="I399" i="24"/>
  <c r="H406" i="24"/>
  <c r="H386" i="24"/>
  <c r="H335" i="24"/>
  <c r="AQ12" i="16" s="1"/>
  <c r="H373" i="24"/>
  <c r="AQ50" i="16" s="1"/>
  <c r="H359" i="24"/>
  <c r="AQ36" i="16" s="1"/>
  <c r="H377" i="24"/>
  <c r="AQ54" i="16" s="1"/>
  <c r="H336" i="24"/>
  <c r="AQ13" i="16" s="1"/>
  <c r="H329" i="24"/>
  <c r="AQ6" i="16" s="1"/>
  <c r="H338" i="24"/>
  <c r="AQ15" i="16" s="1"/>
  <c r="H346" i="24"/>
  <c r="AQ23" i="16" s="1"/>
  <c r="H380" i="24"/>
  <c r="AQ57" i="16" s="1"/>
  <c r="H339" i="24"/>
  <c r="AQ16" i="16" s="1"/>
  <c r="H404" i="24"/>
  <c r="H410" i="24"/>
  <c r="H333" i="24"/>
  <c r="AQ10" i="16" s="1"/>
  <c r="H345" i="24"/>
  <c r="AQ22" i="16" s="1"/>
  <c r="H423" i="24"/>
  <c r="H375" i="24"/>
  <c r="AQ52" i="16" s="1"/>
  <c r="H361" i="24"/>
  <c r="AQ38" i="16" s="1"/>
  <c r="H426" i="24"/>
  <c r="H417" i="24"/>
  <c r="H353" i="24"/>
  <c r="AQ30" i="16" s="1"/>
  <c r="H425" i="24"/>
  <c r="H332" i="24"/>
  <c r="AQ9" i="16" s="1"/>
  <c r="H394" i="24"/>
  <c r="H420" i="24"/>
  <c r="I387" i="24" l="1"/>
  <c r="I385" i="24"/>
  <c r="I353" i="24"/>
  <c r="AR30" i="16" s="1"/>
  <c r="I333" i="24"/>
  <c r="AR10" i="16" s="1"/>
  <c r="I342" i="24"/>
  <c r="AR19" i="16" s="1"/>
  <c r="I403" i="24"/>
  <c r="I358" i="24"/>
  <c r="AR35" i="16" s="1"/>
  <c r="I422" i="24"/>
  <c r="I389" i="24"/>
  <c r="I362" i="24"/>
  <c r="AR39" i="16" s="1"/>
  <c r="I426" i="24"/>
  <c r="I409" i="24"/>
  <c r="I354" i="24"/>
  <c r="AR31" i="16" s="1"/>
  <c r="I357" i="24"/>
  <c r="AR34" i="16" s="1"/>
  <c r="I392" i="24"/>
  <c r="I336" i="24"/>
  <c r="AR13" i="16" s="1"/>
  <c r="I364" i="24"/>
  <c r="AR41" i="16" s="1"/>
  <c r="I401" i="24"/>
  <c r="I355" i="24"/>
  <c r="AR32" i="16" s="1"/>
  <c r="I410" i="24"/>
  <c r="I376" i="24"/>
  <c r="AR53" i="16" s="1"/>
  <c r="I367" i="24"/>
  <c r="AR44" i="16" s="1"/>
  <c r="I340" i="24"/>
  <c r="AR17" i="16" s="1"/>
  <c r="I420" i="24"/>
  <c r="I417" i="24"/>
  <c r="I393" i="24"/>
  <c r="I382" i="24"/>
  <c r="AR59" i="16" s="1"/>
  <c r="I341" i="24"/>
  <c r="AR18" i="16" s="1"/>
  <c r="I370" i="24"/>
  <c r="AR47" i="16" s="1"/>
  <c r="I345" i="24"/>
  <c r="AR22" i="16" s="1"/>
  <c r="I425" i="24"/>
  <c r="I374" i="24"/>
  <c r="AR51" i="16" s="1"/>
  <c r="I412" i="24"/>
  <c r="I398" i="24"/>
  <c r="I386" i="24"/>
  <c r="I350" i="24"/>
  <c r="AR27" i="16" s="1"/>
  <c r="I338" i="24"/>
  <c r="AR15" i="16" s="1"/>
  <c r="AC219" i="24"/>
  <c r="J344" i="24" s="1"/>
  <c r="AS21" i="16" s="1"/>
  <c r="I349" i="24"/>
  <c r="AR26" i="16" s="1"/>
  <c r="J357" i="24"/>
  <c r="AS34" i="16" s="1"/>
  <c r="I423" i="24"/>
  <c r="J416" i="24"/>
  <c r="I331" i="24"/>
  <c r="AR8" i="16" s="1"/>
  <c r="J401" i="24"/>
  <c r="I339" i="24"/>
  <c r="AR16" i="16" s="1"/>
  <c r="I332" i="24"/>
  <c r="AR9" i="16" s="1"/>
  <c r="I427" i="24"/>
  <c r="I407" i="24"/>
  <c r="I397" i="24"/>
  <c r="I369" i="24"/>
  <c r="AR46" i="16" s="1"/>
  <c r="I419" i="24"/>
  <c r="J379" i="24"/>
  <c r="AS56" i="16" s="1"/>
  <c r="I360" i="24"/>
  <c r="AR37" i="16" s="1"/>
  <c r="I416" i="24"/>
  <c r="I413" i="24"/>
  <c r="I384" i="24"/>
  <c r="AR61" i="16" s="1"/>
  <c r="I334" i="24"/>
  <c r="AR11" i="16" s="1"/>
  <c r="J333" i="24"/>
  <c r="AS10" i="16" s="1"/>
  <c r="I411" i="24"/>
  <c r="J335" i="24"/>
  <c r="AS12" i="16" s="1"/>
  <c r="I377" i="24"/>
  <c r="AR54" i="16" s="1"/>
  <c r="I388" i="24"/>
  <c r="I361" i="24"/>
  <c r="AR38" i="16" s="1"/>
  <c r="I414" i="24"/>
  <c r="I347" i="24"/>
  <c r="AR24" i="16" s="1"/>
  <c r="I335" i="24"/>
  <c r="AR12" i="16" s="1"/>
  <c r="J355" i="24"/>
  <c r="AS32" i="16" s="1"/>
  <c r="I421" i="24"/>
  <c r="I351" i="24"/>
  <c r="AR28" i="16" s="1"/>
  <c r="I328" i="24"/>
  <c r="AR5" i="16" s="1"/>
  <c r="J353" i="24"/>
  <c r="AS30" i="16" s="1"/>
  <c r="I405" i="24"/>
  <c r="I366" i="24"/>
  <c r="AR43" i="16" s="1"/>
  <c r="I380" i="24"/>
  <c r="AR57" i="16" s="1"/>
  <c r="I346" i="24"/>
  <c r="AR23" i="16" s="1"/>
  <c r="I356" i="24"/>
  <c r="AR33" i="16" s="1"/>
  <c r="I395" i="24"/>
  <c r="I408" i="24"/>
  <c r="I402" i="24"/>
  <c r="J420" i="24"/>
  <c r="I359" i="24"/>
  <c r="AR36" i="16" s="1"/>
  <c r="J417" i="24"/>
  <c r="I371" i="24"/>
  <c r="AR48" i="16" s="1"/>
  <c r="J407" i="24"/>
  <c r="I375" i="24"/>
  <c r="AR52" i="16" s="1"/>
  <c r="I378" i="24"/>
  <c r="AR55" i="16" s="1"/>
  <c r="I394" i="24"/>
  <c r="I344" i="24"/>
  <c r="AR21" i="16" s="1"/>
  <c r="I352" i="24"/>
  <c r="AR29" i="16" s="1"/>
  <c r="I363" i="24"/>
  <c r="AR40" i="16" s="1"/>
  <c r="J414" i="24"/>
  <c r="I390" i="24"/>
  <c r="J419" i="24"/>
  <c r="I365" i="24"/>
  <c r="AR42" i="16" s="1"/>
  <c r="I424" i="24"/>
  <c r="I400" i="24"/>
  <c r="J364" i="24"/>
  <c r="AS41" i="16" s="1"/>
  <c r="I330" i="24"/>
  <c r="AR7" i="16" s="1"/>
  <c r="I372" i="24"/>
  <c r="AR49" i="16" s="1"/>
  <c r="I415" i="24"/>
  <c r="J347" i="24"/>
  <c r="AS24" i="16" s="1"/>
  <c r="I396" i="24"/>
  <c r="I406" i="24"/>
  <c r="I373" i="24"/>
  <c r="AR50" i="16" s="1"/>
  <c r="I381" i="24"/>
  <c r="AR58" i="16" s="1"/>
  <c r="I391" i="24"/>
  <c r="J402" i="24"/>
  <c r="I379" i="24"/>
  <c r="AR56" i="16" s="1"/>
  <c r="I368" i="24"/>
  <c r="AR45" i="16" s="1"/>
  <c r="I418" i="24"/>
  <c r="I343" i="24"/>
  <c r="AR20" i="16" s="1"/>
  <c r="J383" i="24"/>
  <c r="AS60" i="16" s="1"/>
  <c r="I337" i="24"/>
  <c r="AR14" i="16" s="1"/>
  <c r="I329" i="24"/>
  <c r="AR6" i="16" s="1"/>
  <c r="I404" i="24"/>
  <c r="J376" i="24" l="1"/>
  <c r="AS53" i="16" s="1"/>
  <c r="J386" i="24"/>
  <c r="J404" i="24"/>
  <c r="J340" i="24"/>
  <c r="AS17" i="16" s="1"/>
  <c r="J393" i="24"/>
  <c r="J354" i="24"/>
  <c r="AS31" i="16" s="1"/>
  <c r="J394" i="24"/>
  <c r="J424" i="24"/>
  <c r="J408" i="24"/>
  <c r="J330" i="24"/>
  <c r="AS7" i="16" s="1"/>
  <c r="J369" i="24"/>
  <c r="AS46" i="16" s="1"/>
  <c r="J368" i="24"/>
  <c r="AS45" i="16" s="1"/>
  <c r="J366" i="24"/>
  <c r="AS43" i="16" s="1"/>
  <c r="J351" i="24"/>
  <c r="AS28" i="16" s="1"/>
  <c r="J396" i="24"/>
  <c r="J399" i="24"/>
  <c r="J380" i="24"/>
  <c r="AS57" i="16" s="1"/>
  <c r="J350" i="24"/>
  <c r="AS27" i="16" s="1"/>
  <c r="J426" i="24"/>
  <c r="J427" i="24"/>
  <c r="J415" i="24"/>
  <c r="J349" i="24"/>
  <c r="AS26" i="16" s="1"/>
  <c r="J371" i="24"/>
  <c r="AS48" i="16" s="1"/>
  <c r="J392" i="24"/>
  <c r="J391" i="24"/>
  <c r="J372" i="24"/>
  <c r="AS49" i="16" s="1"/>
  <c r="J361" i="24"/>
  <c r="AS38" i="16" s="1"/>
  <c r="J400" i="24"/>
  <c r="J365" i="24"/>
  <c r="AS42" i="16" s="1"/>
  <c r="J410" i="24"/>
  <c r="J425" i="24"/>
  <c r="J334" i="24"/>
  <c r="AS11" i="16" s="1"/>
  <c r="J381" i="24"/>
  <c r="AS58" i="16" s="1"/>
  <c r="J405" i="24"/>
  <c r="J345" i="24"/>
  <c r="AS22" i="16" s="1"/>
  <c r="J352" i="24"/>
  <c r="AS29" i="16" s="1"/>
  <c r="J421" i="24"/>
  <c r="J382" i="24"/>
  <c r="AS59" i="16" s="1"/>
  <c r="J341" i="24"/>
  <c r="AS18" i="16" s="1"/>
  <c r="J395" i="24"/>
  <c r="J378" i="24"/>
  <c r="AS55" i="16" s="1"/>
  <c r="J388" i="24"/>
  <c r="J387" i="24"/>
  <c r="AD219" i="24"/>
  <c r="K402" i="24" s="1"/>
  <c r="J336" i="24"/>
  <c r="AS13" i="16" s="1"/>
  <c r="J411" i="24"/>
  <c r="J339" i="24"/>
  <c r="AS16" i="16" s="1"/>
  <c r="J384" i="24"/>
  <c r="AS61" i="16" s="1"/>
  <c r="J406" i="24"/>
  <c r="J422" i="24"/>
  <c r="K414" i="24"/>
  <c r="J398" i="24"/>
  <c r="K356" i="24"/>
  <c r="AT33" i="16" s="1"/>
  <c r="J370" i="24"/>
  <c r="AS47" i="16" s="1"/>
  <c r="K333" i="24"/>
  <c r="AT10" i="16" s="1"/>
  <c r="J343" i="24"/>
  <c r="AS20" i="16" s="1"/>
  <c r="J375" i="24"/>
  <c r="AS52" i="16" s="1"/>
  <c r="J373" i="24"/>
  <c r="AS50" i="16" s="1"/>
  <c r="J389" i="24"/>
  <c r="J423" i="24"/>
  <c r="J362" i="24"/>
  <c r="AS39" i="16" s="1"/>
  <c r="J409" i="24"/>
  <c r="J390" i="24"/>
  <c r="J367" i="24"/>
  <c r="AS44" i="16" s="1"/>
  <c r="J385" i="24"/>
  <c r="J360" i="24"/>
  <c r="AS37" i="16" s="1"/>
  <c r="K361" i="24"/>
  <c r="AT38" i="16" s="1"/>
  <c r="J329" i="24"/>
  <c r="AS6" i="16" s="1"/>
  <c r="J413" i="24"/>
  <c r="J337" i="24"/>
  <c r="AS14" i="16" s="1"/>
  <c r="J377" i="24"/>
  <c r="AS54" i="16" s="1"/>
  <c r="J342" i="24"/>
  <c r="AS19" i="16" s="1"/>
  <c r="J332" i="24"/>
  <c r="AS9" i="16" s="1"/>
  <c r="K377" i="24"/>
  <c r="AT54" i="16" s="1"/>
  <c r="J348" i="24"/>
  <c r="AS25" i="16" s="1"/>
  <c r="K394" i="24"/>
  <c r="J346" i="24"/>
  <c r="AS23" i="16" s="1"/>
  <c r="J397" i="24"/>
  <c r="K337" i="24"/>
  <c r="AT14" i="16" s="1"/>
  <c r="K417" i="24"/>
  <c r="J403" i="24"/>
  <c r="J358" i="24"/>
  <c r="AS35" i="16" s="1"/>
  <c r="J363" i="24"/>
  <c r="AS40" i="16" s="1"/>
  <c r="J338" i="24"/>
  <c r="AS15" i="16" s="1"/>
  <c r="J418" i="24"/>
  <c r="J359" i="24"/>
  <c r="AS36" i="16" s="1"/>
  <c r="K427" i="24"/>
  <c r="J331" i="24"/>
  <c r="AS8" i="16" s="1"/>
  <c r="J356" i="24"/>
  <c r="AS33" i="16" s="1"/>
  <c r="J412" i="24"/>
  <c r="J328" i="24"/>
  <c r="AS5" i="16" s="1"/>
  <c r="J374" i="24"/>
  <c r="AS51" i="16" s="1"/>
  <c r="K368" i="24" l="1"/>
  <c r="AT45" i="16" s="1"/>
  <c r="K405" i="24"/>
  <c r="K340" i="24"/>
  <c r="AT17" i="16" s="1"/>
  <c r="K330" i="24"/>
  <c r="AT7" i="16" s="1"/>
  <c r="K339" i="24"/>
  <c r="AT16" i="16" s="1"/>
  <c r="K352" i="24"/>
  <c r="AT29" i="16" s="1"/>
  <c r="K398" i="24"/>
  <c r="K419" i="24"/>
  <c r="K397" i="24"/>
  <c r="K358" i="24"/>
  <c r="AT35" i="16" s="1"/>
  <c r="K415" i="24"/>
  <c r="K371" i="24"/>
  <c r="AT48" i="16" s="1"/>
  <c r="K367" i="24"/>
  <c r="AT44" i="16" s="1"/>
  <c r="K344" i="24"/>
  <c r="AT21" i="16" s="1"/>
  <c r="K390" i="24"/>
  <c r="K387" i="24"/>
  <c r="K384" i="24"/>
  <c r="AT61" i="16" s="1"/>
  <c r="K332" i="24"/>
  <c r="AT9" i="16" s="1"/>
  <c r="K351" i="24"/>
  <c r="AT28" i="16" s="1"/>
  <c r="K381" i="24"/>
  <c r="AT58" i="16" s="1"/>
  <c r="K350" i="24"/>
  <c r="AT27" i="16" s="1"/>
  <c r="K391" i="24"/>
  <c r="K373" i="24"/>
  <c r="AT50" i="16" s="1"/>
  <c r="K357" i="24"/>
  <c r="AT34" i="16" s="1"/>
  <c r="K420" i="24"/>
  <c r="K406" i="24"/>
  <c r="K331" i="24"/>
  <c r="AT8" i="16" s="1"/>
  <c r="K360" i="24"/>
  <c r="AT37" i="16" s="1"/>
  <c r="K365" i="24"/>
  <c r="AT42" i="16" s="1"/>
  <c r="K388" i="24"/>
  <c r="K329" i="24"/>
  <c r="AT6" i="16" s="1"/>
  <c r="K382" i="24"/>
  <c r="AT59" i="16" s="1"/>
  <c r="K353" i="24"/>
  <c r="AT30" i="16" s="1"/>
  <c r="K410" i="24"/>
  <c r="AE219" i="24"/>
  <c r="L392" i="24" s="1"/>
  <c r="K392" i="24"/>
  <c r="L334" i="24"/>
  <c r="AU11" i="16" s="1"/>
  <c r="K347" i="24"/>
  <c r="AT24" i="16" s="1"/>
  <c r="L358" i="24"/>
  <c r="AU35" i="16" s="1"/>
  <c r="K349" i="24"/>
  <c r="AT26" i="16" s="1"/>
  <c r="K346" i="24"/>
  <c r="AT23" i="16" s="1"/>
  <c r="K372" i="24"/>
  <c r="AT49" i="16" s="1"/>
  <c r="K375" i="24"/>
  <c r="AT52" i="16" s="1"/>
  <c r="K376" i="24"/>
  <c r="AT53" i="16" s="1"/>
  <c r="L382" i="24"/>
  <c r="AU59" i="16" s="1"/>
  <c r="K404" i="24"/>
  <c r="K338" i="24"/>
  <c r="AT15" i="16" s="1"/>
  <c r="K374" i="24"/>
  <c r="AT51" i="16" s="1"/>
  <c r="L413" i="24"/>
  <c r="K416" i="24"/>
  <c r="L410" i="24"/>
  <c r="K421" i="24"/>
  <c r="K335" i="24"/>
  <c r="AT12" i="16" s="1"/>
  <c r="K379" i="24"/>
  <c r="AT56" i="16" s="1"/>
  <c r="K395" i="24"/>
  <c r="K422" i="24"/>
  <c r="K336" i="24"/>
  <c r="AT13" i="16" s="1"/>
  <c r="K328" i="24"/>
  <c r="AT5" i="16" s="1"/>
  <c r="K411" i="24"/>
  <c r="K389" i="24"/>
  <c r="K364" i="24"/>
  <c r="AT41" i="16" s="1"/>
  <c r="K393" i="24"/>
  <c r="K366" i="24"/>
  <c r="AT43" i="16" s="1"/>
  <c r="K424" i="24"/>
  <c r="K409" i="24"/>
  <c r="K383" i="24"/>
  <c r="AT60" i="16" s="1"/>
  <c r="K399" i="24"/>
  <c r="K370" i="24"/>
  <c r="AT47" i="16" s="1"/>
  <c r="K403" i="24"/>
  <c r="L394" i="24"/>
  <c r="K369" i="24"/>
  <c r="AT46" i="16" s="1"/>
  <c r="K359" i="24"/>
  <c r="AT36" i="16" s="1"/>
  <c r="K342" i="24"/>
  <c r="AT19" i="16" s="1"/>
  <c r="K401" i="24"/>
  <c r="L412" i="24"/>
  <c r="K412" i="24"/>
  <c r="K348" i="24"/>
  <c r="AT25" i="16" s="1"/>
  <c r="K385" i="24"/>
  <c r="K400" i="24"/>
  <c r="L341" i="24"/>
  <c r="AU18" i="16" s="1"/>
  <c r="L333" i="24"/>
  <c r="AU10" i="16" s="1"/>
  <c r="K407" i="24"/>
  <c r="K413" i="24"/>
  <c r="K362" i="24"/>
  <c r="AT39" i="16" s="1"/>
  <c r="K378" i="24"/>
  <c r="AT55" i="16" s="1"/>
  <c r="K425" i="24"/>
  <c r="L400" i="24"/>
  <c r="K426" i="24"/>
  <c r="L398" i="24"/>
  <c r="K418" i="24"/>
  <c r="K408" i="24"/>
  <c r="K345" i="24"/>
  <c r="AT22" i="16" s="1"/>
  <c r="K343" i="24"/>
  <c r="AT20" i="16" s="1"/>
  <c r="K423" i="24"/>
  <c r="K380" i="24"/>
  <c r="AT57" i="16" s="1"/>
  <c r="K341" i="24"/>
  <c r="AT18" i="16" s="1"/>
  <c r="K334" i="24"/>
  <c r="AT11" i="16" s="1"/>
  <c r="K355" i="24"/>
  <c r="AT32" i="16" s="1"/>
  <c r="K354" i="24"/>
  <c r="AT31" i="16" s="1"/>
  <c r="K363" i="24"/>
  <c r="AT40" i="16" s="1"/>
  <c r="L417" i="24"/>
  <c r="K396" i="24"/>
  <c r="K386" i="24"/>
  <c r="L374" i="24" l="1"/>
  <c r="AU51" i="16" s="1"/>
  <c r="L339" i="24"/>
  <c r="AU16" i="16" s="1"/>
  <c r="L407" i="24"/>
  <c r="L427" i="24"/>
  <c r="L363" i="24"/>
  <c r="AU40" i="16" s="1"/>
  <c r="L425" i="24"/>
  <c r="L424" i="24"/>
  <c r="L335" i="24"/>
  <c r="AU12" i="16" s="1"/>
  <c r="L353" i="24"/>
  <c r="AU30" i="16" s="1"/>
  <c r="L401" i="24"/>
  <c r="L372" i="24"/>
  <c r="AU49" i="16" s="1"/>
  <c r="L385" i="24"/>
  <c r="L350" i="24"/>
  <c r="AU27" i="16" s="1"/>
  <c r="L373" i="24"/>
  <c r="AU50" i="16" s="1"/>
  <c r="L387" i="24"/>
  <c r="L355" i="24"/>
  <c r="AU32" i="16" s="1"/>
  <c r="L396" i="24"/>
  <c r="L352" i="24"/>
  <c r="AU29" i="16" s="1"/>
  <c r="L340" i="24"/>
  <c r="AU17" i="16" s="1"/>
  <c r="L378" i="24"/>
  <c r="AU55" i="16" s="1"/>
  <c r="L379" i="24"/>
  <c r="AU56" i="16" s="1"/>
  <c r="L329" i="24"/>
  <c r="AU6" i="16" s="1"/>
  <c r="L422" i="24"/>
  <c r="L331" i="24"/>
  <c r="AU8" i="16" s="1"/>
  <c r="L343" i="24"/>
  <c r="AU20" i="16" s="1"/>
  <c r="L338" i="24"/>
  <c r="AU15" i="16" s="1"/>
  <c r="L415" i="24"/>
  <c r="L426" i="24"/>
  <c r="L388" i="24"/>
  <c r="L371" i="24"/>
  <c r="AU48" i="16" s="1"/>
  <c r="L369" i="24"/>
  <c r="AU46" i="16" s="1"/>
  <c r="L381" i="24"/>
  <c r="AU58" i="16" s="1"/>
  <c r="L356" i="24"/>
  <c r="AU33" i="16" s="1"/>
  <c r="L389" i="24"/>
  <c r="L393" i="24"/>
  <c r="L386" i="24"/>
  <c r="L404" i="24"/>
  <c r="L345" i="24"/>
  <c r="AU22" i="16" s="1"/>
  <c r="L391" i="24"/>
  <c r="AF219" i="24"/>
  <c r="L367" i="24"/>
  <c r="AU44" i="16" s="1"/>
  <c r="L346" i="24"/>
  <c r="AU23" i="16" s="1"/>
  <c r="L342" i="24"/>
  <c r="AU19" i="16" s="1"/>
  <c r="L328" i="24"/>
  <c r="AU5" i="16" s="1"/>
  <c r="L357" i="24"/>
  <c r="AU34" i="16" s="1"/>
  <c r="L423" i="24"/>
  <c r="L406" i="24"/>
  <c r="L354" i="24"/>
  <c r="AU31" i="16" s="1"/>
  <c r="L330" i="24"/>
  <c r="AU7" i="16" s="1"/>
  <c r="L421" i="24"/>
  <c r="L402" i="24"/>
  <c r="L360" i="24"/>
  <c r="AU37" i="16" s="1"/>
  <c r="L409" i="24"/>
  <c r="L366" i="24"/>
  <c r="AU43" i="16" s="1"/>
  <c r="L375" i="24"/>
  <c r="AU52" i="16" s="1"/>
  <c r="L368" i="24"/>
  <c r="AU45" i="16" s="1"/>
  <c r="L370" i="24"/>
  <c r="AU47" i="16" s="1"/>
  <c r="L348" i="24"/>
  <c r="AU25" i="16" s="1"/>
  <c r="L399" i="24"/>
  <c r="L414" i="24"/>
  <c r="L390" i="24"/>
  <c r="L336" i="24"/>
  <c r="AU13" i="16" s="1"/>
  <c r="L419" i="24"/>
  <c r="L362" i="24"/>
  <c r="AU39" i="16" s="1"/>
  <c r="L383" i="24"/>
  <c r="AU60" i="16" s="1"/>
  <c r="L365" i="24"/>
  <c r="AU42" i="16" s="1"/>
  <c r="L384" i="24"/>
  <c r="AU61" i="16" s="1"/>
  <c r="L347" i="24"/>
  <c r="AU24" i="16" s="1"/>
  <c r="L359" i="24"/>
  <c r="AU36" i="16" s="1"/>
  <c r="L408" i="24"/>
  <c r="L380" i="24"/>
  <c r="AU57" i="16" s="1"/>
  <c r="L405" i="24"/>
  <c r="L418" i="24"/>
  <c r="L411" i="24"/>
  <c r="L349" i="24"/>
  <c r="AU26" i="16" s="1"/>
  <c r="L395" i="24"/>
  <c r="L377" i="24"/>
  <c r="AU54" i="16" s="1"/>
  <c r="L420" i="24"/>
  <c r="L351" i="24"/>
  <c r="AU28" i="16" s="1"/>
  <c r="L361" i="24"/>
  <c r="AU38" i="16" s="1"/>
  <c r="L344" i="24"/>
  <c r="AU21" i="16" s="1"/>
  <c r="L332" i="24"/>
  <c r="AU9" i="16" s="1"/>
  <c r="L397" i="24"/>
  <c r="L337" i="24"/>
  <c r="AU14" i="16" s="1"/>
  <c r="L376" i="24"/>
  <c r="AU53" i="16" s="1"/>
  <c r="L364" i="24"/>
  <c r="AU41" i="16" s="1"/>
  <c r="L403" i="24"/>
  <c r="L416" i="24"/>
  <c r="AG219" i="24" l="1"/>
  <c r="AH219" i="24" l="1"/>
  <c r="M353" i="24" s="1"/>
  <c r="AV30" i="16" s="1"/>
  <c r="M408" i="24"/>
  <c r="M419" i="24"/>
  <c r="M425" i="24"/>
  <c r="M338" i="24"/>
  <c r="AV15" i="16" s="1"/>
  <c r="M397" i="24" l="1"/>
  <c r="M334" i="24"/>
  <c r="AV11" i="16" s="1"/>
  <c r="M347" i="24"/>
  <c r="AV24" i="16" s="1"/>
  <c r="M394" i="24"/>
  <c r="M410" i="24"/>
  <c r="M335" i="24"/>
  <c r="AV12" i="16" s="1"/>
  <c r="M358" i="24"/>
  <c r="AV35" i="16" s="1"/>
  <c r="M417" i="24"/>
  <c r="M409" i="24"/>
  <c r="M360" i="24"/>
  <c r="AV37" i="16" s="1"/>
  <c r="M423" i="24"/>
  <c r="M416" i="24"/>
  <c r="M332" i="24"/>
  <c r="AV9" i="16" s="1"/>
  <c r="M344" i="24"/>
  <c r="AV21" i="16" s="1"/>
  <c r="M396" i="24"/>
  <c r="M422" i="24"/>
  <c r="M371" i="24"/>
  <c r="AV48" i="16" s="1"/>
  <c r="M424" i="24"/>
  <c r="M370" i="24"/>
  <c r="AV47" i="16" s="1"/>
  <c r="M372" i="24"/>
  <c r="AV49" i="16" s="1"/>
  <c r="M392" i="24"/>
  <c r="M331" i="24"/>
  <c r="AV8" i="16" s="1"/>
  <c r="M352" i="24"/>
  <c r="AV29" i="16" s="1"/>
  <c r="M378" i="24"/>
  <c r="AV55" i="16" s="1"/>
  <c r="M406" i="24"/>
  <c r="M380" i="24"/>
  <c r="AV57" i="16" s="1"/>
  <c r="M383" i="24"/>
  <c r="AV60" i="16" s="1"/>
  <c r="M384" i="24"/>
  <c r="AV61" i="16" s="1"/>
  <c r="M355" i="24"/>
  <c r="AV32" i="16" s="1"/>
  <c r="M427" i="24"/>
  <c r="M341" i="24"/>
  <c r="AV18" i="16" s="1"/>
  <c r="M404" i="24"/>
  <c r="M336" i="24"/>
  <c r="AV13" i="16" s="1"/>
  <c r="M426" i="24"/>
  <c r="M359" i="24"/>
  <c r="AV36" i="16" s="1"/>
  <c r="M400" i="24"/>
  <c r="M356" i="24"/>
  <c r="AV33" i="16" s="1"/>
  <c r="M346" i="24"/>
  <c r="AV23" i="16" s="1"/>
  <c r="M354" i="24"/>
  <c r="AV31" i="16" s="1"/>
  <c r="M379" i="24"/>
  <c r="AV56" i="16" s="1"/>
  <c r="M374" i="24"/>
  <c r="AV51" i="16" s="1"/>
  <c r="AI219" i="24"/>
  <c r="M366" i="24"/>
  <c r="AV43" i="16" s="1"/>
  <c r="M413" i="24"/>
  <c r="M348" i="24"/>
  <c r="AV25" i="16" s="1"/>
  <c r="M398" i="24"/>
  <c r="M385" i="24"/>
  <c r="M362" i="24"/>
  <c r="AV39" i="16" s="1"/>
  <c r="M402" i="24"/>
  <c r="M364" i="24"/>
  <c r="AV41" i="16" s="1"/>
  <c r="M401" i="24"/>
  <c r="M375" i="24"/>
  <c r="AV52" i="16" s="1"/>
  <c r="M369" i="24"/>
  <c r="AV46" i="16" s="1"/>
  <c r="M403" i="24"/>
  <c r="M407" i="24"/>
  <c r="M337" i="24"/>
  <c r="AV14" i="16" s="1"/>
  <c r="M420" i="24"/>
  <c r="M351" i="24"/>
  <c r="AV28" i="16" s="1"/>
  <c r="M390" i="24"/>
  <c r="M391" i="24"/>
  <c r="M386" i="24"/>
  <c r="M381" i="24"/>
  <c r="AV58" i="16" s="1"/>
  <c r="M387" i="24"/>
  <c r="M399" i="24"/>
  <c r="M333" i="24"/>
  <c r="AV10" i="16" s="1"/>
  <c r="M349" i="24"/>
  <c r="AV26" i="16" s="1"/>
  <c r="M373" i="24"/>
  <c r="AV50" i="16" s="1"/>
  <c r="M343" i="24"/>
  <c r="AV20" i="16" s="1"/>
  <c r="M365" i="24"/>
  <c r="AV42" i="16" s="1"/>
  <c r="M414" i="24"/>
  <c r="M393" i="24"/>
  <c r="M367" i="24"/>
  <c r="AV44" i="16" s="1"/>
  <c r="M388" i="24"/>
  <c r="M329" i="24"/>
  <c r="AV6" i="16" s="1"/>
  <c r="M389" i="24"/>
  <c r="M350" i="24"/>
  <c r="AV27" i="16" s="1"/>
  <c r="M357" i="24"/>
  <c r="AV34" i="16" s="1"/>
  <c r="M361" i="24"/>
  <c r="AV38" i="16" s="1"/>
  <c r="M418" i="24"/>
  <c r="M412" i="24"/>
  <c r="M395" i="24"/>
  <c r="M376" i="24"/>
  <c r="AV53" i="16" s="1"/>
  <c r="M345" i="24"/>
  <c r="AV22" i="16" s="1"/>
  <c r="M328" i="24"/>
  <c r="AV5" i="16" s="1"/>
  <c r="M368" i="24"/>
  <c r="AV45" i="16" s="1"/>
  <c r="M342" i="24"/>
  <c r="AV19" i="16" s="1"/>
  <c r="M377" i="24"/>
  <c r="AV54" i="16" s="1"/>
  <c r="M411" i="24"/>
  <c r="M415" i="24"/>
  <c r="M405" i="24"/>
  <c r="M339" i="24"/>
  <c r="AV16" i="16" s="1"/>
  <c r="M363" i="24"/>
  <c r="AV40" i="16" s="1"/>
  <c r="M330" i="24"/>
  <c r="AV7" i="16" s="1"/>
  <c r="M340" i="24"/>
  <c r="AV17" i="16" s="1"/>
  <c r="M421" i="24"/>
  <c r="M382" i="24"/>
  <c r="AV59" i="16" s="1"/>
  <c r="AJ219" i="24" l="1"/>
  <c r="N372" i="24" s="1"/>
  <c r="AW49" i="16" s="1"/>
  <c r="N418" i="24"/>
  <c r="N406" i="24"/>
  <c r="N373" i="24"/>
  <c r="AW50" i="16" s="1"/>
  <c r="N424" i="24" l="1"/>
  <c r="N391" i="24"/>
  <c r="N376" i="24"/>
  <c r="AW53" i="16" s="1"/>
  <c r="N341" i="24"/>
  <c r="AW18" i="16" s="1"/>
  <c r="N414" i="24"/>
  <c r="N409" i="24"/>
  <c r="N342" i="24"/>
  <c r="AW19" i="16" s="1"/>
  <c r="N410" i="24"/>
  <c r="N405" i="24"/>
  <c r="N411" i="24"/>
  <c r="N419" i="24"/>
  <c r="N364" i="24"/>
  <c r="AW41" i="16" s="1"/>
  <c r="N385" i="24"/>
  <c r="N366" i="24"/>
  <c r="AW43" i="16" s="1"/>
  <c r="N422" i="24"/>
  <c r="N403" i="24"/>
  <c r="N420" i="24"/>
  <c r="N395" i="24"/>
  <c r="N417" i="24"/>
  <c r="N423" i="24"/>
  <c r="N361" i="24"/>
  <c r="AW38" i="16" s="1"/>
  <c r="N362" i="24"/>
  <c r="AW39" i="16" s="1"/>
  <c r="N337" i="24"/>
  <c r="AW14" i="16" s="1"/>
  <c r="N340" i="24"/>
  <c r="AW17" i="16" s="1"/>
  <c r="N358" i="24"/>
  <c r="AW35" i="16" s="1"/>
  <c r="N346" i="24"/>
  <c r="AW23" i="16" s="1"/>
  <c r="N392" i="24"/>
  <c r="N402" i="24"/>
  <c r="N350" i="24"/>
  <c r="AW27" i="16" s="1"/>
  <c r="N399" i="24"/>
  <c r="N352" i="24"/>
  <c r="AW29" i="16" s="1"/>
  <c r="N383" i="24"/>
  <c r="AW60" i="16" s="1"/>
  <c r="N425" i="24"/>
  <c r="N404" i="24"/>
  <c r="N348" i="24"/>
  <c r="AW25" i="16" s="1"/>
  <c r="N379" i="24"/>
  <c r="AW56" i="16" s="1"/>
  <c r="N390" i="24"/>
  <c r="N378" i="24"/>
  <c r="AW55" i="16" s="1"/>
  <c r="N401" i="24"/>
  <c r="AK219" i="24"/>
  <c r="AL219" i="24" s="1"/>
  <c r="AM219" i="24" s="1"/>
  <c r="AN219" i="24" s="1"/>
  <c r="AO219" i="24" s="1"/>
  <c r="AP219" i="24" s="1"/>
  <c r="AQ219" i="24" s="1"/>
  <c r="AR219" i="24" s="1"/>
  <c r="AS219" i="24" s="1"/>
  <c r="AT219" i="24" s="1"/>
  <c r="AU219" i="24" s="1"/>
  <c r="AV219" i="24" s="1"/>
  <c r="AW219" i="24" s="1"/>
  <c r="AX219" i="24" s="1"/>
  <c r="AY219" i="24" s="1"/>
  <c r="AZ219" i="24" s="1"/>
  <c r="BA219" i="24" s="1"/>
  <c r="BB219" i="24" s="1"/>
  <c r="BC219" i="24" s="1"/>
  <c r="BD219" i="24" s="1"/>
  <c r="BE219" i="24" s="1"/>
  <c r="BF219" i="24" s="1"/>
  <c r="BG219" i="24" s="1"/>
  <c r="BH219" i="24" s="1"/>
  <c r="BI219" i="24" s="1"/>
  <c r="BJ219" i="24" s="1"/>
  <c r="BK219" i="24" s="1"/>
  <c r="BL219" i="24" s="1"/>
  <c r="BM219" i="24" s="1"/>
  <c r="BN219" i="24" s="1"/>
  <c r="BO219" i="24" s="1"/>
  <c r="BP219" i="24" s="1"/>
  <c r="BQ219" i="24" s="1"/>
  <c r="BR219" i="24" s="1"/>
  <c r="BS219" i="24" s="1"/>
  <c r="BT219" i="24" s="1"/>
  <c r="BU219" i="24" s="1"/>
  <c r="BV219" i="24" s="1"/>
  <c r="BW219" i="24" s="1"/>
  <c r="BX219" i="24" s="1"/>
  <c r="BY219" i="24" s="1"/>
  <c r="BZ219" i="24" s="1"/>
  <c r="CA219" i="24" s="1"/>
  <c r="CB219" i="24" s="1"/>
  <c r="CC219" i="24" s="1"/>
  <c r="CD219" i="24" s="1"/>
  <c r="CE219" i="24" s="1"/>
  <c r="CF219" i="24" s="1"/>
  <c r="CG219" i="24" s="1"/>
  <c r="CH219" i="24" s="1"/>
  <c r="CI219" i="24" s="1"/>
  <c r="CJ219" i="24" s="1"/>
  <c r="CK219" i="24" s="1"/>
  <c r="CL219" i="24" s="1"/>
  <c r="CM219" i="24" s="1"/>
  <c r="CN219" i="24" s="1"/>
  <c r="CO219" i="24" s="1"/>
  <c r="CP219" i="24" s="1"/>
  <c r="CQ219" i="24" s="1"/>
  <c r="CR219" i="24" s="1"/>
  <c r="CS219" i="24" s="1"/>
  <c r="CT219" i="24" s="1"/>
  <c r="CU219" i="24" s="1"/>
  <c r="CV219" i="24" s="1"/>
  <c r="CW219" i="24" s="1"/>
  <c r="CX219" i="24" s="1"/>
  <c r="CY219" i="24" s="1"/>
  <c r="CZ219" i="24" s="1"/>
  <c r="DA219" i="24" s="1"/>
  <c r="DB219" i="24" s="1"/>
  <c r="DC219" i="24" s="1"/>
  <c r="N354" i="24"/>
  <c r="AW31" i="16" s="1"/>
  <c r="BW368" i="24"/>
  <c r="DF45" i="16" s="1"/>
  <c r="N343" i="24"/>
  <c r="AW20" i="16" s="1"/>
  <c r="CE398" i="24"/>
  <c r="O346" i="24"/>
  <c r="AX23" i="16" s="1"/>
  <c r="AG426" i="24"/>
  <c r="N338" i="24"/>
  <c r="AW15" i="16" s="1"/>
  <c r="AG363" i="24"/>
  <c r="BP40" i="16" s="1"/>
  <c r="R335" i="24"/>
  <c r="BA12" i="16" s="1"/>
  <c r="T378" i="24"/>
  <c r="BC55" i="16" s="1"/>
  <c r="N332" i="24"/>
  <c r="AW9" i="16" s="1"/>
  <c r="BH420" i="24"/>
  <c r="T389" i="24"/>
  <c r="BN349" i="24"/>
  <c r="CW26" i="16" s="1"/>
  <c r="Q341" i="24"/>
  <c r="AZ18" i="16" s="1"/>
  <c r="CS395" i="24"/>
  <c r="CN419" i="24"/>
  <c r="X387" i="24"/>
  <c r="X412" i="24"/>
  <c r="AD410" i="24"/>
  <c r="S357" i="24"/>
  <c r="BB34" i="16" s="1"/>
  <c r="BF419" i="24"/>
  <c r="CY417" i="24"/>
  <c r="CD382" i="24"/>
  <c r="DM59" i="16" s="1"/>
  <c r="CI417" i="24"/>
  <c r="AQ413" i="24"/>
  <c r="CH377" i="24"/>
  <c r="DQ54" i="16" s="1"/>
  <c r="BK391" i="24"/>
  <c r="AL369" i="24"/>
  <c r="BU46" i="16" s="1"/>
  <c r="AO414" i="24"/>
  <c r="AF380" i="24"/>
  <c r="BO57" i="16" s="1"/>
  <c r="R392" i="24"/>
  <c r="BE361" i="24"/>
  <c r="CN38" i="16" s="1"/>
  <c r="BB331" i="24"/>
  <c r="CK8" i="16" s="1"/>
  <c r="BL363" i="24"/>
  <c r="CU40" i="16" s="1"/>
  <c r="AN397" i="24"/>
  <c r="BZ376" i="24"/>
  <c r="DI53" i="16" s="1"/>
  <c r="AR409" i="24"/>
  <c r="CL338" i="24"/>
  <c r="DU15" i="16" s="1"/>
  <c r="BE356" i="24"/>
  <c r="CN33" i="16" s="1"/>
  <c r="BI362" i="24"/>
  <c r="CR39" i="16" s="1"/>
  <c r="AX421" i="24"/>
  <c r="AJ382" i="24"/>
  <c r="BS59" i="16" s="1"/>
  <c r="S352" i="24"/>
  <c r="BB29" i="16" s="1"/>
  <c r="CD335" i="24"/>
  <c r="DM12" i="16" s="1"/>
  <c r="AP373" i="24"/>
  <c r="BY50" i="16" s="1"/>
  <c r="AU392" i="24"/>
  <c r="CA400" i="24"/>
  <c r="CF346" i="24"/>
  <c r="DO23" i="16" s="1"/>
  <c r="BJ365" i="24"/>
  <c r="CS42" i="16" s="1"/>
  <c r="CI337" i="24"/>
  <c r="DR14" i="16" s="1"/>
  <c r="AT339" i="24"/>
  <c r="CC16" i="16" s="1"/>
  <c r="CK359" i="24"/>
  <c r="DT36" i="16" s="1"/>
  <c r="R353" i="24"/>
  <c r="BA30" i="16" s="1"/>
  <c r="BO360" i="24"/>
  <c r="CX37" i="16" s="1"/>
  <c r="AW400" i="24"/>
  <c r="AM409" i="24"/>
  <c r="AB378" i="24"/>
  <c r="BK55" i="16" s="1"/>
  <c r="AJ344" i="24"/>
  <c r="BS21" i="16" s="1"/>
  <c r="CJ354" i="24"/>
  <c r="DS31" i="16" s="1"/>
  <c r="AY341" i="24"/>
  <c r="CH18" i="16" s="1"/>
  <c r="W415" i="24"/>
  <c r="AZ376" i="24"/>
  <c r="CI53" i="16" s="1"/>
  <c r="AW399" i="24"/>
  <c r="CL336" i="24"/>
  <c r="DU13" i="16" s="1"/>
  <c r="CX365" i="24"/>
  <c r="EG42" i="16" s="1"/>
  <c r="AX362" i="24"/>
  <c r="CG39" i="16" s="1"/>
  <c r="AV333" i="24"/>
  <c r="CE10" i="16" s="1"/>
  <c r="CK347" i="24"/>
  <c r="DT24" i="16" s="1"/>
  <c r="AB345" i="24"/>
  <c r="BK22" i="16" s="1"/>
  <c r="CT427" i="24"/>
  <c r="Y413" i="24"/>
  <c r="BA328" i="24"/>
  <c r="CJ5" i="16" s="1"/>
  <c r="CR373" i="24"/>
  <c r="EA50" i="16" s="1"/>
  <c r="BY357" i="24"/>
  <c r="DH34" i="16" s="1"/>
  <c r="CK397" i="24"/>
  <c r="CQ399" i="24"/>
  <c r="BI425" i="24"/>
  <c r="R421" i="24"/>
  <c r="CR370" i="24"/>
  <c r="EA47" i="16" s="1"/>
  <c r="CK345" i="24"/>
  <c r="DT22" i="16" s="1"/>
  <c r="AF419" i="24"/>
  <c r="S344" i="24"/>
  <c r="BB21" i="16" s="1"/>
  <c r="BN364" i="24"/>
  <c r="CW41" i="16" s="1"/>
  <c r="CT403" i="24"/>
  <c r="CS372" i="24"/>
  <c r="EB49" i="16" s="1"/>
  <c r="T357" i="24"/>
  <c r="BC34" i="16" s="1"/>
  <c r="CK414" i="24"/>
  <c r="AR348" i="24"/>
  <c r="CA25" i="16" s="1"/>
  <c r="BZ400" i="24"/>
  <c r="BF392" i="24"/>
  <c r="BP394" i="24"/>
  <c r="CN386" i="24"/>
  <c r="CY422" i="24"/>
  <c r="BK343" i="24"/>
  <c r="CT20" i="16" s="1"/>
  <c r="Q409" i="24"/>
  <c r="CZ345" i="24"/>
  <c r="EI22" i="16" s="1"/>
  <c r="N400" i="24"/>
  <c r="BG405" i="24"/>
  <c r="AA349" i="24"/>
  <c r="BJ26" i="16" s="1"/>
  <c r="BD329" i="24"/>
  <c r="CM6" i="16" s="1"/>
  <c r="CI418" i="24"/>
  <c r="CP414" i="24"/>
  <c r="CP331" i="24"/>
  <c r="DY8" i="16" s="1"/>
  <c r="BT331" i="24"/>
  <c r="DC8" i="16" s="1"/>
  <c r="AO383" i="24"/>
  <c r="BX60" i="16" s="1"/>
  <c r="CE355" i="24"/>
  <c r="DN32" i="16" s="1"/>
  <c r="BZ366" i="24"/>
  <c r="DI43" i="16" s="1"/>
  <c r="CR350" i="24"/>
  <c r="EA27" i="16" s="1"/>
  <c r="CJ406" i="24"/>
  <c r="CB369" i="24"/>
  <c r="DK46" i="16" s="1"/>
  <c r="BV357" i="24"/>
  <c r="DE34" i="16" s="1"/>
  <c r="Q335" i="24"/>
  <c r="AZ12" i="16" s="1"/>
  <c r="BM382" i="24"/>
  <c r="CV59" i="16" s="1"/>
  <c r="AC330" i="24"/>
  <c r="BL7" i="16" s="1"/>
  <c r="N382" i="24"/>
  <c r="AW59" i="16" s="1"/>
  <c r="BC335" i="24"/>
  <c r="CL12" i="16" s="1"/>
  <c r="DB404" i="24"/>
  <c r="AP407" i="24"/>
  <c r="R359" i="24"/>
  <c r="BA36" i="16" s="1"/>
  <c r="AN423" i="24"/>
  <c r="CQ371" i="24"/>
  <c r="DZ48" i="16" s="1"/>
  <c r="BE355" i="24"/>
  <c r="CN32" i="16" s="1"/>
  <c r="BZ415" i="24"/>
  <c r="X414" i="24"/>
  <c r="BX338" i="24"/>
  <c r="DG15" i="16" s="1"/>
  <c r="BO348" i="24"/>
  <c r="CX25" i="16" s="1"/>
  <c r="AA409" i="24"/>
  <c r="AN341" i="24"/>
  <c r="BW18" i="16" s="1"/>
  <c r="CG399" i="24"/>
  <c r="CN387" i="24"/>
  <c r="BK344" i="24"/>
  <c r="CT21" i="16" s="1"/>
  <c r="CM412" i="24"/>
  <c r="T415" i="24"/>
  <c r="DB359" i="24"/>
  <c r="EK36" i="16" s="1"/>
  <c r="CE334" i="24"/>
  <c r="DN11" i="16" s="1"/>
  <c r="AN338" i="24"/>
  <c r="BW15" i="16" s="1"/>
  <c r="X388" i="24"/>
  <c r="DA331" i="24"/>
  <c r="EJ8" i="16" s="1"/>
  <c r="BL357" i="24"/>
  <c r="CU34" i="16" s="1"/>
  <c r="BV346" i="24"/>
  <c r="DE23" i="16" s="1"/>
  <c r="BV416" i="24"/>
  <c r="N374" i="24"/>
  <c r="AW51" i="16" s="1"/>
  <c r="DA423" i="24"/>
  <c r="AW412" i="24"/>
  <c r="CC384" i="24"/>
  <c r="DL61" i="16" s="1"/>
  <c r="DC331" i="24"/>
  <c r="EL8" i="16" s="1"/>
  <c r="CR364" i="24"/>
  <c r="EA41" i="16" s="1"/>
  <c r="Q402" i="24"/>
  <c r="BQ383" i="24"/>
  <c r="CZ60" i="16" s="1"/>
  <c r="AE382" i="24"/>
  <c r="BN59" i="16" s="1"/>
  <c r="AZ374" i="24"/>
  <c r="CI51" i="16" s="1"/>
  <c r="Z336" i="24"/>
  <c r="BI13" i="16" s="1"/>
  <c r="AG360" i="24"/>
  <c r="BP37" i="16" s="1"/>
  <c r="CQ417" i="24"/>
  <c r="CP354" i="24"/>
  <c r="DY31" i="16" s="1"/>
  <c r="AB348" i="24"/>
  <c r="BK25" i="16" s="1"/>
  <c r="AS357" i="24"/>
  <c r="CB34" i="16" s="1"/>
  <c r="AQ404" i="24"/>
  <c r="AL357" i="24"/>
  <c r="BU34" i="16" s="1"/>
  <c r="AF367" i="24"/>
  <c r="BO44" i="16" s="1"/>
  <c r="CX335" i="24"/>
  <c r="EG12" i="16" s="1"/>
  <c r="CH415" i="24"/>
  <c r="U337" i="24"/>
  <c r="BD14" i="16" s="1"/>
  <c r="BX363" i="24"/>
  <c r="DG40" i="16" s="1"/>
  <c r="BG380" i="24"/>
  <c r="CP57" i="16" s="1"/>
  <c r="T387" i="24"/>
  <c r="CQ403" i="24"/>
  <c r="AY335" i="24"/>
  <c r="CH12" i="16" s="1"/>
  <c r="BS400" i="24"/>
  <c r="CW412" i="24"/>
  <c r="Q427" i="24"/>
  <c r="BE412" i="24"/>
  <c r="BZ383" i="24"/>
  <c r="DI60" i="16" s="1"/>
  <c r="DC413" i="24"/>
  <c r="AN418" i="24"/>
  <c r="Y410" i="24"/>
  <c r="P340" i="24"/>
  <c r="AY17" i="16" s="1"/>
  <c r="DA426" i="24"/>
  <c r="AI363" i="24"/>
  <c r="BR40" i="16" s="1"/>
  <c r="W356" i="24"/>
  <c r="BF33" i="16" s="1"/>
  <c r="AC408" i="24"/>
  <c r="BT406" i="24"/>
  <c r="AS345" i="24"/>
  <c r="CB22" i="16" s="1"/>
  <c r="AH427" i="24"/>
  <c r="AD343" i="24"/>
  <c r="BM20" i="16" s="1"/>
  <c r="CD397" i="24"/>
  <c r="CD338" i="24"/>
  <c r="DM15" i="16" s="1"/>
  <c r="AC332" i="24"/>
  <c r="BL9" i="16" s="1"/>
  <c r="AJ363" i="24"/>
  <c r="BS40" i="16" s="1"/>
  <c r="CH421" i="24"/>
  <c r="AZ368" i="24"/>
  <c r="CI45" i="16" s="1"/>
  <c r="BE390" i="24"/>
  <c r="DB363" i="24"/>
  <c r="EK40" i="16" s="1"/>
  <c r="BX403" i="24"/>
  <c r="AM416" i="24"/>
  <c r="AK355" i="24"/>
  <c r="BT32" i="16" s="1"/>
  <c r="BQ403" i="24"/>
  <c r="BC329" i="24"/>
  <c r="CL6" i="16" s="1"/>
  <c r="CR398" i="24"/>
  <c r="AZ356" i="24"/>
  <c r="CI33" i="16" s="1"/>
  <c r="AO401" i="24"/>
  <c r="CO378" i="24"/>
  <c r="DX55" i="16" s="1"/>
  <c r="BL401" i="24"/>
  <c r="CZ333" i="24"/>
  <c r="EI10" i="16" s="1"/>
  <c r="AR375" i="24"/>
  <c r="CA52" i="16" s="1"/>
  <c r="O401" i="24"/>
  <c r="AN355" i="24"/>
  <c r="BW32" i="16" s="1"/>
  <c r="BY354" i="24"/>
  <c r="DH31" i="16" s="1"/>
  <c r="DA333" i="24"/>
  <c r="EJ10" i="16" s="1"/>
  <c r="CQ372" i="24"/>
  <c r="DZ49" i="16" s="1"/>
  <c r="BF397" i="24"/>
  <c r="CB403" i="24"/>
  <c r="AP340" i="24"/>
  <c r="BY17" i="16" s="1"/>
  <c r="AL396" i="24"/>
  <c r="AU393" i="24"/>
  <c r="BX377" i="24"/>
  <c r="DG54" i="16" s="1"/>
  <c r="DC349" i="24"/>
  <c r="EL26" i="16" s="1"/>
  <c r="T385" i="24"/>
  <c r="AN365" i="24"/>
  <c r="BW42" i="16" s="1"/>
  <c r="AD416" i="24"/>
  <c r="DB384" i="24"/>
  <c r="EK61" i="16" s="1"/>
  <c r="CB370" i="24"/>
  <c r="DK47" i="16" s="1"/>
  <c r="CG332" i="24"/>
  <c r="DP9" i="16" s="1"/>
  <c r="DB390" i="24"/>
  <c r="CB393" i="24"/>
  <c r="AF343" i="24"/>
  <c r="BO20" i="16" s="1"/>
  <c r="CT375" i="24"/>
  <c r="EC52" i="16" s="1"/>
  <c r="AV392" i="24"/>
  <c r="AG334" i="24"/>
  <c r="BP11" i="16" s="1"/>
  <c r="AP341" i="24"/>
  <c r="BY18" i="16" s="1"/>
  <c r="AX386" i="24"/>
  <c r="O336" i="24"/>
  <c r="AX13" i="16" s="1"/>
  <c r="AA398" i="24"/>
  <c r="AZ358" i="24"/>
  <c r="CI35" i="16" s="1"/>
  <c r="AB375" i="24"/>
  <c r="BK52" i="16" s="1"/>
  <c r="AI375" i="24"/>
  <c r="BR52" i="16" s="1"/>
  <c r="AZ390" i="24"/>
  <c r="BR385" i="24"/>
  <c r="BY334" i="24"/>
  <c r="DH11" i="16" s="1"/>
  <c r="CS399" i="24"/>
  <c r="X413" i="24"/>
  <c r="BE407" i="24"/>
  <c r="AI335" i="24"/>
  <c r="BR12" i="16" s="1"/>
  <c r="CG389" i="24"/>
  <c r="BA365" i="24"/>
  <c r="CJ42" i="16" s="1"/>
  <c r="CL414" i="24"/>
  <c r="BM328" i="24"/>
  <c r="CV5" i="16" s="1"/>
  <c r="CY331" i="24"/>
  <c r="EH8" i="16" s="1"/>
  <c r="CZ378" i="24"/>
  <c r="EI55" i="16" s="1"/>
  <c r="T393" i="24"/>
  <c r="W334" i="24"/>
  <c r="BF11" i="16" s="1"/>
  <c r="CQ400" i="24"/>
  <c r="BE364" i="24"/>
  <c r="CN41" i="16" s="1"/>
  <c r="AH375" i="24"/>
  <c r="BQ52" i="16" s="1"/>
  <c r="AM386" i="24"/>
  <c r="AA342" i="24"/>
  <c r="BJ19" i="16" s="1"/>
  <c r="AD411" i="24"/>
  <c r="CO397" i="24"/>
  <c r="CR384" i="24"/>
  <c r="EA61" i="16" s="1"/>
  <c r="CJ331" i="24"/>
  <c r="DS8" i="16" s="1"/>
  <c r="N333" i="24"/>
  <c r="AW10" i="16" s="1"/>
  <c r="CF347" i="24"/>
  <c r="DO24" i="16" s="1"/>
  <c r="AA426" i="24"/>
  <c r="BR391" i="24"/>
  <c r="BU395" i="24"/>
  <c r="CA341" i="24"/>
  <c r="DJ18" i="16" s="1"/>
  <c r="CW347" i="24"/>
  <c r="EF24" i="16" s="1"/>
  <c r="CF398" i="24"/>
  <c r="CM408" i="24"/>
  <c r="BV355" i="24"/>
  <c r="DE32" i="16" s="1"/>
  <c r="CA407" i="24"/>
  <c r="AP410" i="24"/>
  <c r="BZ409" i="24"/>
  <c r="BG366" i="24"/>
  <c r="CP43" i="16" s="1"/>
  <c r="X378" i="24"/>
  <c r="BG55" i="16" s="1"/>
  <c r="CP364" i="24"/>
  <c r="DY41" i="16" s="1"/>
  <c r="AB385" i="24"/>
  <c r="BL423" i="24"/>
  <c r="BG331" i="24"/>
  <c r="CP8" i="16" s="1"/>
  <c r="AA372" i="24"/>
  <c r="BJ49" i="16" s="1"/>
  <c r="BB382" i="24"/>
  <c r="CK59" i="16" s="1"/>
  <c r="BB342" i="24"/>
  <c r="CK19" i="16" s="1"/>
  <c r="BL367" i="24"/>
  <c r="CU44" i="16" s="1"/>
  <c r="V404" i="24"/>
  <c r="AT389" i="24"/>
  <c r="BU366" i="24"/>
  <c r="DD43" i="16" s="1"/>
  <c r="BT363" i="24"/>
  <c r="DC40" i="16" s="1"/>
  <c r="DA389" i="24"/>
  <c r="AG330" i="24"/>
  <c r="BP7" i="16" s="1"/>
  <c r="V402" i="24"/>
  <c r="BU365" i="24"/>
  <c r="DD42" i="16" s="1"/>
  <c r="AH423" i="24"/>
  <c r="CQ426" i="24"/>
  <c r="AP409" i="24"/>
  <c r="AF340" i="24"/>
  <c r="BO17" i="16" s="1"/>
  <c r="CC370" i="24"/>
  <c r="DL47" i="16" s="1"/>
  <c r="CH381" i="24"/>
  <c r="DQ58" i="16" s="1"/>
  <c r="BE401" i="24"/>
  <c r="BU424" i="24"/>
  <c r="W358" i="24"/>
  <c r="BF35" i="16" s="1"/>
  <c r="AG404" i="24"/>
  <c r="AQ377" i="24"/>
  <c r="BZ54" i="16" s="1"/>
  <c r="Y379" i="24"/>
  <c r="BH56" i="16" s="1"/>
  <c r="O405" i="24"/>
  <c r="CR330" i="24"/>
  <c r="EA7" i="16" s="1"/>
  <c r="CJ353" i="24"/>
  <c r="DS30" i="16" s="1"/>
  <c r="CO386" i="24"/>
  <c r="AP378" i="24"/>
  <c r="BY55" i="16" s="1"/>
  <c r="BV347" i="24"/>
  <c r="DE24" i="16" s="1"/>
  <c r="BF370" i="24"/>
  <c r="CO47" i="16" s="1"/>
  <c r="CC364" i="24"/>
  <c r="DL41" i="16" s="1"/>
  <c r="BZ410" i="24"/>
  <c r="AT328" i="24"/>
  <c r="CC5" i="16" s="1"/>
  <c r="AD398" i="24"/>
  <c r="CK423" i="24"/>
  <c r="S339" i="24"/>
  <c r="BB16" i="16" s="1"/>
  <c r="S338" i="24"/>
  <c r="BB15" i="16" s="1"/>
  <c r="AA375" i="24"/>
  <c r="BJ52" i="16" s="1"/>
  <c r="BR398" i="24"/>
  <c r="AF420" i="24"/>
  <c r="BN421" i="24"/>
  <c r="CL409" i="24"/>
  <c r="BC364" i="24"/>
  <c r="CL41" i="16" s="1"/>
  <c r="CB413" i="24"/>
  <c r="CV333" i="24"/>
  <c r="EE10" i="16" s="1"/>
  <c r="S347" i="24"/>
  <c r="BB24" i="16" s="1"/>
  <c r="BL395" i="24"/>
  <c r="AC424" i="24"/>
  <c r="AA376" i="24"/>
  <c r="BJ53" i="16" s="1"/>
  <c r="AP358" i="24"/>
  <c r="BY35" i="16" s="1"/>
  <c r="BV367" i="24"/>
  <c r="DE44" i="16" s="1"/>
  <c r="AS365" i="24"/>
  <c r="CB42" i="16" s="1"/>
  <c r="BW374" i="24"/>
  <c r="DF51" i="16" s="1"/>
  <c r="BX350" i="24"/>
  <c r="DG27" i="16" s="1"/>
  <c r="BS388" i="24"/>
  <c r="T374" i="24"/>
  <c r="BC51" i="16" s="1"/>
  <c r="T408" i="24"/>
  <c r="BI418" i="24"/>
  <c r="CE348" i="24"/>
  <c r="DN25" i="16" s="1"/>
  <c r="BR349" i="24"/>
  <c r="DA26" i="16" s="1"/>
  <c r="BM396" i="24"/>
  <c r="BE410" i="24"/>
  <c r="BN365" i="24"/>
  <c r="CW42" i="16" s="1"/>
  <c r="O394" i="24"/>
  <c r="CY408" i="24"/>
  <c r="AC387" i="24"/>
  <c r="AG335" i="24"/>
  <c r="BP12" i="16" s="1"/>
  <c r="AO364" i="24"/>
  <c r="BX41" i="16" s="1"/>
  <c r="CJ368" i="24"/>
  <c r="DS45" i="16" s="1"/>
  <c r="AO352" i="24"/>
  <c r="BX29" i="16" s="1"/>
  <c r="S374" i="24"/>
  <c r="BB51" i="16" s="1"/>
  <c r="CH420" i="24"/>
  <c r="CD362" i="24"/>
  <c r="DM39" i="16" s="1"/>
  <c r="CQ338" i="24"/>
  <c r="DZ15" i="16" s="1"/>
  <c r="Z363" i="24"/>
  <c r="BI40" i="16" s="1"/>
  <c r="AV381" i="24"/>
  <c r="CE58" i="16" s="1"/>
  <c r="CW355" i="24"/>
  <c r="EF32" i="16" s="1"/>
  <c r="W409" i="24"/>
  <c r="AY403" i="24"/>
  <c r="Y358" i="24"/>
  <c r="BH35" i="16" s="1"/>
  <c r="CC373" i="24"/>
  <c r="DL50" i="16" s="1"/>
  <c r="AD360" i="24"/>
  <c r="BM37" i="16" s="1"/>
  <c r="AP393" i="24"/>
  <c r="BS396" i="24"/>
  <c r="CE343" i="24"/>
  <c r="DN20" i="16" s="1"/>
  <c r="BA334" i="24"/>
  <c r="CJ11" i="16" s="1"/>
  <c r="CM397" i="24"/>
  <c r="CN425" i="24"/>
  <c r="CK416" i="24"/>
  <c r="CO382" i="24"/>
  <c r="DX59" i="16" s="1"/>
  <c r="Y412" i="24"/>
  <c r="CL360" i="24"/>
  <c r="DU37" i="16" s="1"/>
  <c r="CY375" i="24"/>
  <c r="EH52" i="16" s="1"/>
  <c r="AJ392" i="24"/>
  <c r="BA394" i="24"/>
  <c r="CP343" i="24"/>
  <c r="DY20" i="16" s="1"/>
  <c r="AV421" i="24"/>
  <c r="BI348" i="24"/>
  <c r="CR25" i="16" s="1"/>
  <c r="DA393" i="24"/>
  <c r="BC358" i="24"/>
  <c r="CL35" i="16" s="1"/>
  <c r="AR361" i="24"/>
  <c r="CA38" i="16" s="1"/>
  <c r="BM353" i="24"/>
  <c r="CV30" i="16" s="1"/>
  <c r="CN414" i="24"/>
  <c r="X366" i="24"/>
  <c r="BG43" i="16" s="1"/>
  <c r="AI415" i="24"/>
  <c r="BK402" i="24"/>
  <c r="AH348" i="24"/>
  <c r="BQ25" i="16" s="1"/>
  <c r="CC381" i="24"/>
  <c r="DL58" i="16" s="1"/>
  <c r="BL336" i="24"/>
  <c r="CU13" i="16" s="1"/>
  <c r="BM364" i="24"/>
  <c r="CV41" i="16" s="1"/>
  <c r="BF333" i="24"/>
  <c r="CO10" i="16" s="1"/>
  <c r="BG391" i="24"/>
  <c r="CL370" i="24"/>
  <c r="DU47" i="16" s="1"/>
  <c r="CP390" i="24"/>
  <c r="CP410" i="24"/>
  <c r="AX348" i="24"/>
  <c r="CG25" i="16" s="1"/>
  <c r="BR402" i="24"/>
  <c r="AX371" i="24"/>
  <c r="CG48" i="16" s="1"/>
  <c r="P342" i="24"/>
  <c r="AY19" i="16" s="1"/>
  <c r="BZ384" i="24"/>
  <c r="DI61" i="16" s="1"/>
  <c r="BQ389" i="24"/>
  <c r="CH329" i="24"/>
  <c r="DQ6" i="16" s="1"/>
  <c r="BA381" i="24"/>
  <c r="CJ58" i="16" s="1"/>
  <c r="AX344" i="24"/>
  <c r="CG21" i="16" s="1"/>
  <c r="AP425" i="24"/>
  <c r="AE388" i="24"/>
  <c r="CB397" i="24"/>
  <c r="BM419" i="24"/>
  <c r="AJ377" i="24"/>
  <c r="BS54" i="16" s="1"/>
  <c r="CD334" i="24"/>
  <c r="DM11" i="16" s="1"/>
  <c r="DA403" i="24"/>
  <c r="AU395" i="24"/>
  <c r="BU358" i="24"/>
  <c r="DD35" i="16" s="1"/>
  <c r="BT339" i="24"/>
  <c r="DC16" i="16" s="1"/>
  <c r="Y346" i="24"/>
  <c r="BH23" i="16" s="1"/>
  <c r="CB426" i="24"/>
  <c r="AN340" i="24"/>
  <c r="BW17" i="16" s="1"/>
  <c r="AS417" i="24"/>
  <c r="AD388" i="24"/>
  <c r="BX388" i="24"/>
  <c r="CI362" i="24"/>
  <c r="DR39" i="16" s="1"/>
  <c r="BT332" i="24"/>
  <c r="DC9" i="16" s="1"/>
  <c r="R354" i="24"/>
  <c r="BA31" i="16" s="1"/>
  <c r="BK397" i="24"/>
  <c r="CX393" i="24"/>
  <c r="BL419" i="24"/>
  <c r="AJ427" i="24"/>
  <c r="BV361" i="24"/>
  <c r="DE38" i="16" s="1"/>
  <c r="CS353" i="24"/>
  <c r="EB30" i="16" s="1"/>
  <c r="AG406" i="24"/>
  <c r="CJ364" i="24"/>
  <c r="DS41" i="16" s="1"/>
  <c r="BI341" i="24"/>
  <c r="CR18" i="16" s="1"/>
  <c r="CY389" i="24"/>
  <c r="BZ417" i="24"/>
  <c r="AD421" i="24"/>
  <c r="BO357" i="24"/>
  <c r="CX34" i="16" s="1"/>
  <c r="AQ383" i="24"/>
  <c r="BZ60" i="16" s="1"/>
  <c r="AR422" i="24"/>
  <c r="AT394" i="24"/>
  <c r="BZ388" i="24"/>
  <c r="BI415" i="24"/>
  <c r="CF415" i="24"/>
  <c r="BP373" i="24"/>
  <c r="CY50" i="16" s="1"/>
  <c r="CG346" i="24"/>
  <c r="DP23" i="16" s="1"/>
  <c r="BF385" i="24"/>
  <c r="CJ373" i="24"/>
  <c r="DS50" i="16" s="1"/>
  <c r="AT357" i="24"/>
  <c r="CC34" i="16" s="1"/>
  <c r="CQ416" i="24"/>
  <c r="BT369" i="24"/>
  <c r="DC46" i="16" s="1"/>
  <c r="CV349" i="24"/>
  <c r="EE26" i="16" s="1"/>
  <c r="X393" i="24"/>
  <c r="DA382" i="24"/>
  <c r="EJ59" i="16" s="1"/>
  <c r="AX355" i="24"/>
  <c r="CG32" i="16" s="1"/>
  <c r="BX337" i="24"/>
  <c r="DG14" i="16" s="1"/>
  <c r="BI388" i="24"/>
  <c r="CE375" i="24"/>
  <c r="DN52" i="16" s="1"/>
  <c r="BL349" i="24"/>
  <c r="CU26" i="16" s="1"/>
  <c r="BO347" i="24"/>
  <c r="CX24" i="16" s="1"/>
  <c r="CS345" i="24"/>
  <c r="EB22" i="16" s="1"/>
  <c r="BH337" i="24"/>
  <c r="CQ14" i="16" s="1"/>
  <c r="N369" i="24"/>
  <c r="AW46" i="16" s="1"/>
  <c r="BQ381" i="24"/>
  <c r="CZ58" i="16" s="1"/>
  <c r="DA381" i="24"/>
  <c r="EJ58" i="16" s="1"/>
  <c r="AQ354" i="24"/>
  <c r="BZ31" i="16" s="1"/>
  <c r="BY399" i="24"/>
  <c r="Q405" i="24"/>
  <c r="BV349" i="24"/>
  <c r="DE26" i="16" s="1"/>
  <c r="AL397" i="24"/>
  <c r="P397" i="24"/>
  <c r="BO372" i="24"/>
  <c r="CX49" i="16" s="1"/>
  <c r="Q376" i="24"/>
  <c r="AZ53" i="16" s="1"/>
  <c r="AA353" i="24"/>
  <c r="BJ30" i="16" s="1"/>
  <c r="BE354" i="24"/>
  <c r="CN31" i="16" s="1"/>
  <c r="CC393" i="24"/>
  <c r="DA369" i="24"/>
  <c r="EJ46" i="16" s="1"/>
  <c r="O418" i="24"/>
  <c r="BF387" i="24"/>
  <c r="T339" i="24"/>
  <c r="BC16" i="16" s="1"/>
  <c r="BP364" i="24"/>
  <c r="CY41" i="16" s="1"/>
  <c r="CT353" i="24"/>
  <c r="EC30" i="16" s="1"/>
  <c r="BG382" i="24"/>
  <c r="CP59" i="16" s="1"/>
  <c r="AB350" i="24"/>
  <c r="BK27" i="16" s="1"/>
  <c r="BM423" i="24"/>
  <c r="U408" i="24"/>
  <c r="U334" i="24"/>
  <c r="BD11" i="16" s="1"/>
  <c r="CV336" i="24"/>
  <c r="EE13" i="16" s="1"/>
  <c r="AT403" i="24"/>
  <c r="CF361" i="24"/>
  <c r="DO38" i="16" s="1"/>
  <c r="T388" i="24"/>
  <c r="AB347" i="24"/>
  <c r="BK24" i="16" s="1"/>
  <c r="BT402" i="24"/>
  <c r="AI372" i="24"/>
  <c r="BR49" i="16" s="1"/>
  <c r="CF374" i="24"/>
  <c r="DO51" i="16" s="1"/>
  <c r="S331" i="24"/>
  <c r="BB8" i="16" s="1"/>
  <c r="CU386" i="24"/>
  <c r="DC329" i="24"/>
  <c r="EL6" i="16" s="1"/>
  <c r="BL413" i="24"/>
  <c r="BP402" i="24"/>
  <c r="AC390" i="24"/>
  <c r="AY406" i="24"/>
  <c r="CW411" i="24"/>
  <c r="CH383" i="24"/>
  <c r="DQ60" i="16" s="1"/>
  <c r="CX366" i="24"/>
  <c r="EG43" i="16" s="1"/>
  <c r="CX332" i="24"/>
  <c r="EG9" i="16" s="1"/>
  <c r="BO406" i="24"/>
  <c r="CG422" i="24"/>
  <c r="BE372" i="24"/>
  <c r="CN49" i="16" s="1"/>
  <c r="CE426" i="24"/>
  <c r="BF403" i="24"/>
  <c r="BP339" i="24"/>
  <c r="CY16" i="16" s="1"/>
  <c r="V365" i="24"/>
  <c r="BE42" i="16" s="1"/>
  <c r="BC416" i="24"/>
  <c r="V356" i="24"/>
  <c r="BE33" i="16" s="1"/>
  <c r="CB416" i="24"/>
  <c r="CE350" i="24"/>
  <c r="DN27" i="16" s="1"/>
  <c r="BB416" i="24"/>
  <c r="CC409" i="24"/>
  <c r="CZ422" i="24"/>
  <c r="CZ421" i="24"/>
  <c r="Y374" i="24"/>
  <c r="BH51" i="16" s="1"/>
  <c r="BL368" i="24"/>
  <c r="CU45" i="16" s="1"/>
  <c r="AL419" i="24"/>
  <c r="CN377" i="24"/>
  <c r="DW54" i="16" s="1"/>
  <c r="CS365" i="24"/>
  <c r="EB42" i="16" s="1"/>
  <c r="BO413" i="24"/>
  <c r="CL337" i="24"/>
  <c r="DU14" i="16" s="1"/>
  <c r="AF349" i="24"/>
  <c r="BO26" i="16" s="1"/>
  <c r="CL369" i="24"/>
  <c r="DU46" i="16" s="1"/>
  <c r="BK413" i="24"/>
  <c r="CL345" i="24"/>
  <c r="DU22" i="16" s="1"/>
  <c r="CV329" i="24"/>
  <c r="EE6" i="16" s="1"/>
  <c r="BP332" i="24"/>
  <c r="CY9" i="16" s="1"/>
  <c r="CQ359" i="24"/>
  <c r="DZ36" i="16" s="1"/>
  <c r="CY385" i="24"/>
  <c r="CC412" i="24"/>
  <c r="BG332" i="24"/>
  <c r="CP9" i="16" s="1"/>
  <c r="CU371" i="24"/>
  <c r="ED48" i="16" s="1"/>
  <c r="CZ373" i="24"/>
  <c r="EI50" i="16" s="1"/>
  <c r="AG365" i="24"/>
  <c r="BP42" i="16" s="1"/>
  <c r="CP329" i="24"/>
  <c r="DY6" i="16" s="1"/>
  <c r="AN414" i="24"/>
  <c r="BH352" i="24"/>
  <c r="CQ29" i="16" s="1"/>
  <c r="BE403" i="24"/>
  <c r="AW352" i="24"/>
  <c r="CF29" i="16" s="1"/>
  <c r="AK338" i="24"/>
  <c r="BT15" i="16" s="1"/>
  <c r="BO416" i="24"/>
  <c r="AQ363" i="24"/>
  <c r="BZ40" i="16" s="1"/>
  <c r="AZ409" i="24"/>
  <c r="BN348" i="24"/>
  <c r="CW25" i="16" s="1"/>
  <c r="AB408" i="24"/>
  <c r="T413" i="24"/>
  <c r="BK337" i="24"/>
  <c r="CT14" i="16" s="1"/>
  <c r="BI387" i="24"/>
  <c r="BZ350" i="24"/>
  <c r="DI27" i="16" s="1"/>
  <c r="BQ333" i="24"/>
  <c r="CZ10" i="16" s="1"/>
  <c r="BV342" i="24"/>
  <c r="DE19" i="16" s="1"/>
  <c r="Y365" i="24"/>
  <c r="BH42" i="16" s="1"/>
  <c r="AT361" i="24"/>
  <c r="CC38" i="16" s="1"/>
  <c r="AV388" i="24"/>
  <c r="BL375" i="24"/>
  <c r="CU52" i="16" s="1"/>
  <c r="AA381" i="24"/>
  <c r="BJ58" i="16" s="1"/>
  <c r="AD409" i="24"/>
  <c r="CD420" i="24"/>
  <c r="CG407" i="24"/>
  <c r="CS335" i="24"/>
  <c r="EB12" i="16" s="1"/>
  <c r="BK388" i="24"/>
  <c r="AF331" i="24"/>
  <c r="BO8" i="16" s="1"/>
  <c r="CF343" i="24"/>
  <c r="DO20" i="16" s="1"/>
  <c r="CL373" i="24"/>
  <c r="DU50" i="16" s="1"/>
  <c r="AV407" i="24"/>
  <c r="BF329" i="24"/>
  <c r="CO6" i="16" s="1"/>
  <c r="AO334" i="24"/>
  <c r="BX11" i="16" s="1"/>
  <c r="BA411" i="24"/>
  <c r="AC335" i="24"/>
  <c r="BL12" i="16" s="1"/>
  <c r="S346" i="24"/>
  <c r="BB23" i="16" s="1"/>
  <c r="CF402" i="24"/>
  <c r="BG345" i="24"/>
  <c r="CP22" i="16" s="1"/>
  <c r="DC365" i="24"/>
  <c r="EL42" i="16" s="1"/>
  <c r="CR390" i="24"/>
  <c r="AG399" i="24"/>
  <c r="CW418" i="24"/>
  <c r="AP406" i="24"/>
  <c r="AT369" i="24"/>
  <c r="CC46" i="16" s="1"/>
  <c r="CB412" i="24"/>
  <c r="AY388" i="24"/>
  <c r="BT328" i="24"/>
  <c r="DC5" i="16" s="1"/>
  <c r="AY334" i="24"/>
  <c r="CH11" i="16" s="1"/>
  <c r="CP337" i="24"/>
  <c r="DY14" i="16" s="1"/>
  <c r="CU381" i="24"/>
  <c r="ED58" i="16" s="1"/>
  <c r="BX425" i="24"/>
  <c r="CX395" i="24"/>
  <c r="V379" i="24"/>
  <c r="BE56" i="16" s="1"/>
  <c r="BG328" i="24"/>
  <c r="CP5" i="16" s="1"/>
  <c r="AD365" i="24"/>
  <c r="BM42" i="16" s="1"/>
  <c r="O390" i="24"/>
  <c r="BQ385" i="24"/>
  <c r="BI410" i="24"/>
  <c r="CN410" i="24"/>
  <c r="BM375" i="24"/>
  <c r="CV52" i="16" s="1"/>
  <c r="BI396" i="24"/>
  <c r="CT382" i="24"/>
  <c r="EC59" i="16" s="1"/>
  <c r="CY401" i="24"/>
  <c r="BY406" i="24"/>
  <c r="T377" i="24"/>
  <c r="BC54" i="16" s="1"/>
  <c r="CP366" i="24"/>
  <c r="DY43" i="16" s="1"/>
  <c r="BR331" i="24"/>
  <c r="DA8" i="16" s="1"/>
  <c r="N328" i="24"/>
  <c r="AW5" i="16" s="1"/>
  <c r="BQ399" i="24"/>
  <c r="BU329" i="24"/>
  <c r="DD6" i="16" s="1"/>
  <c r="CU423" i="24"/>
  <c r="P416" i="24"/>
  <c r="AD404" i="24"/>
  <c r="AR329" i="24"/>
  <c r="CA6" i="16" s="1"/>
  <c r="AH337" i="24"/>
  <c r="BQ14" i="16" s="1"/>
  <c r="AJ411" i="24"/>
  <c r="BT340" i="24"/>
  <c r="DC17" i="16" s="1"/>
  <c r="BU411" i="24"/>
  <c r="CZ365" i="24"/>
  <c r="EI42" i="16" s="1"/>
  <c r="CW387" i="24"/>
  <c r="CJ399" i="24"/>
  <c r="CJ328" i="24"/>
  <c r="DS5" i="16" s="1"/>
  <c r="BD419" i="24"/>
  <c r="P335" i="24"/>
  <c r="AY12" i="16" s="1"/>
  <c r="R345" i="24"/>
  <c r="BA22" i="16" s="1"/>
  <c r="AL418" i="24"/>
  <c r="BH383" i="24"/>
  <c r="CQ60" i="16" s="1"/>
  <c r="CT423" i="24"/>
  <c r="CB360" i="24"/>
  <c r="DK37" i="16" s="1"/>
  <c r="CS394" i="24"/>
  <c r="DA337" i="24"/>
  <c r="EJ14" i="16" s="1"/>
  <c r="CY425" i="24"/>
  <c r="AN422" i="24"/>
  <c r="BW364" i="24"/>
  <c r="DF41" i="16" s="1"/>
  <c r="CK362" i="24"/>
  <c r="DT39" i="16" s="1"/>
  <c r="BM330" i="24"/>
  <c r="CV7" i="16" s="1"/>
  <c r="AL334" i="24"/>
  <c r="BU11" i="16" s="1"/>
  <c r="BV404" i="24"/>
  <c r="DC420" i="24"/>
  <c r="AG423" i="24"/>
  <c r="AY356" i="24"/>
  <c r="CH33" i="16" s="1"/>
  <c r="CC332" i="24"/>
  <c r="DL9" i="16" s="1"/>
  <c r="AS395" i="24"/>
  <c r="DA412" i="24"/>
  <c r="X370" i="24"/>
  <c r="BG47" i="16" s="1"/>
  <c r="AJ358" i="24"/>
  <c r="BS35" i="16" s="1"/>
  <c r="AW393" i="24"/>
  <c r="CD364" i="24"/>
  <c r="DM41" i="16" s="1"/>
  <c r="CT369" i="24"/>
  <c r="EC46" i="16" s="1"/>
  <c r="BC352" i="24"/>
  <c r="CL29" i="16" s="1"/>
  <c r="AK401" i="24"/>
  <c r="CO392" i="24"/>
  <c r="AA388" i="24"/>
  <c r="CG331" i="24"/>
  <c r="DP8" i="16" s="1"/>
  <c r="CY405" i="24"/>
  <c r="AI359" i="24"/>
  <c r="BR36" i="16" s="1"/>
  <c r="Z416" i="24"/>
  <c r="AZ328" i="24"/>
  <c r="CI5" i="16" s="1"/>
  <c r="BD398" i="24"/>
  <c r="CL354" i="24"/>
  <c r="DU31" i="16" s="1"/>
  <c r="BZ334" i="24"/>
  <c r="DI11" i="16" s="1"/>
  <c r="AM418" i="24"/>
  <c r="CS396" i="24"/>
  <c r="R402" i="24"/>
  <c r="DA363" i="24"/>
  <c r="EJ40" i="16" s="1"/>
  <c r="AQ358" i="24"/>
  <c r="BZ35" i="16" s="1"/>
  <c r="BH417" i="24"/>
  <c r="AY374" i="24"/>
  <c r="CH51" i="16" s="1"/>
  <c r="CT356" i="24"/>
  <c r="EC33" i="16" s="1"/>
  <c r="BX417" i="24"/>
  <c r="CL365" i="24"/>
  <c r="DU42" i="16" s="1"/>
  <c r="AU398" i="24"/>
  <c r="AI380" i="24"/>
  <c r="BR57" i="16" s="1"/>
  <c r="BG388" i="24"/>
  <c r="AT348" i="24"/>
  <c r="CC25" i="16" s="1"/>
  <c r="BO424" i="24"/>
  <c r="CY363" i="24"/>
  <c r="EH40" i="16" s="1"/>
  <c r="U419" i="24"/>
  <c r="BX399" i="24"/>
  <c r="AO411" i="24"/>
  <c r="P364" i="24"/>
  <c r="AY41" i="16" s="1"/>
  <c r="CN405" i="24"/>
  <c r="BQ361" i="24"/>
  <c r="CZ38" i="16" s="1"/>
  <c r="AY392" i="24"/>
  <c r="T400" i="24"/>
  <c r="BI401" i="24"/>
  <c r="BL373" i="24"/>
  <c r="CU50" i="16" s="1"/>
  <c r="AP399" i="24"/>
  <c r="DB387" i="24"/>
  <c r="AA364" i="24"/>
  <c r="BJ41" i="16" s="1"/>
  <c r="BN401" i="24"/>
  <c r="CV378" i="24"/>
  <c r="EE55" i="16" s="1"/>
  <c r="AA395" i="24"/>
  <c r="CC390" i="24"/>
  <c r="AP367" i="24"/>
  <c r="BY44" i="16" s="1"/>
  <c r="BB386" i="24"/>
  <c r="DB426" i="24"/>
  <c r="BH405" i="24"/>
  <c r="BH382" i="24"/>
  <c r="CQ59" i="16" s="1"/>
  <c r="AN416" i="24"/>
  <c r="BQ349" i="24"/>
  <c r="CZ26" i="16" s="1"/>
  <c r="DA401" i="24"/>
  <c r="AW364" i="24"/>
  <c r="CF41" i="16" s="1"/>
  <c r="CE394" i="24"/>
  <c r="BF379" i="24"/>
  <c r="CO56" i="16" s="1"/>
  <c r="CQ374" i="24"/>
  <c r="DZ51" i="16" s="1"/>
  <c r="CF390" i="24"/>
  <c r="BE425" i="24"/>
  <c r="CQ401" i="24"/>
  <c r="CY397" i="24"/>
  <c r="CS419" i="24"/>
  <c r="BO369" i="24"/>
  <c r="CX46" i="16" s="1"/>
  <c r="V358" i="24"/>
  <c r="BE35" i="16" s="1"/>
  <c r="BP390" i="24"/>
  <c r="AY409" i="24"/>
  <c r="T351" i="24"/>
  <c r="BC28" i="16" s="1"/>
  <c r="AK353" i="24"/>
  <c r="BT30" i="16" s="1"/>
  <c r="CC348" i="24"/>
  <c r="DL25" i="16" s="1"/>
  <c r="AH346" i="24"/>
  <c r="BQ23" i="16" s="1"/>
  <c r="CX330" i="24"/>
  <c r="EG7" i="16" s="1"/>
  <c r="T333" i="24"/>
  <c r="BC10" i="16" s="1"/>
  <c r="CX328" i="24"/>
  <c r="EG5" i="16" s="1"/>
  <c r="DC400" i="24"/>
  <c r="AP368" i="24"/>
  <c r="BY45" i="16" s="1"/>
  <c r="AD336" i="24"/>
  <c r="BM13" i="16" s="1"/>
  <c r="CK341" i="24"/>
  <c r="DT18" i="16" s="1"/>
  <c r="AP328" i="24"/>
  <c r="BY5" i="16" s="1"/>
  <c r="BM335" i="24"/>
  <c r="CV12" i="16" s="1"/>
  <c r="CB427" i="24"/>
  <c r="N329" i="24"/>
  <c r="AW6" i="16" s="1"/>
  <c r="CK424" i="24"/>
  <c r="AC371" i="24"/>
  <c r="BL48" i="16" s="1"/>
  <c r="AW365" i="24"/>
  <c r="CF42" i="16" s="1"/>
  <c r="CE403" i="24"/>
  <c r="BX397" i="24"/>
  <c r="AK381" i="24"/>
  <c r="BT58" i="16" s="1"/>
  <c r="BM342" i="24"/>
  <c r="CV19" i="16" s="1"/>
  <c r="AM404" i="24"/>
  <c r="BN418" i="24"/>
  <c r="CI336" i="24"/>
  <c r="DR13" i="16" s="1"/>
  <c r="CW360" i="24"/>
  <c r="EF37" i="16" s="1"/>
  <c r="U367" i="24"/>
  <c r="BD44" i="16" s="1"/>
  <c r="BP400" i="24"/>
  <c r="AZ379" i="24"/>
  <c r="CI56" i="16" s="1"/>
  <c r="CH412" i="24"/>
  <c r="AQ350" i="24"/>
  <c r="BZ27" i="16" s="1"/>
  <c r="R370" i="24"/>
  <c r="BA47" i="16" s="1"/>
  <c r="BO377" i="24"/>
  <c r="CX54" i="16" s="1"/>
  <c r="CF421" i="24"/>
  <c r="BA387" i="24"/>
  <c r="P400" i="24"/>
  <c r="CA332" i="24"/>
  <c r="DJ9" i="16" s="1"/>
  <c r="AL330" i="24"/>
  <c r="BU7" i="16" s="1"/>
  <c r="AD405" i="24"/>
  <c r="BM420" i="24"/>
  <c r="DA345" i="24"/>
  <c r="EJ22" i="16" s="1"/>
  <c r="BQ343" i="24"/>
  <c r="CZ20" i="16" s="1"/>
  <c r="CV353" i="24"/>
  <c r="EE30" i="16" s="1"/>
  <c r="CC397" i="24"/>
  <c r="AK380" i="24"/>
  <c r="BT57" i="16" s="1"/>
  <c r="BS419" i="24"/>
  <c r="AU329" i="24"/>
  <c r="CD6" i="16" s="1"/>
  <c r="AW360" i="24"/>
  <c r="CF37" i="16" s="1"/>
  <c r="BU364" i="24"/>
  <c r="DD41" i="16" s="1"/>
  <c r="CJ362" i="24"/>
  <c r="DS39" i="16" s="1"/>
  <c r="AD393" i="24"/>
  <c r="BV330" i="24"/>
  <c r="DE7" i="16" s="1"/>
  <c r="V418" i="24"/>
  <c r="AB362" i="24"/>
  <c r="BK39" i="16" s="1"/>
  <c r="CX349" i="24"/>
  <c r="EG26" i="16" s="1"/>
  <c r="BN392" i="24"/>
  <c r="BM381" i="24"/>
  <c r="CV58" i="16" s="1"/>
  <c r="U346" i="24"/>
  <c r="BD23" i="16" s="1"/>
  <c r="CB348" i="24"/>
  <c r="DK25" i="16" s="1"/>
  <c r="N398" i="24"/>
  <c r="BP418" i="24"/>
  <c r="CW361" i="24"/>
  <c r="EF38" i="16" s="1"/>
  <c r="BL426" i="24"/>
  <c r="S415" i="24"/>
  <c r="CK338" i="24"/>
  <c r="DT15" i="16" s="1"/>
  <c r="AJ401" i="24"/>
  <c r="CU414" i="24"/>
  <c r="AN361" i="24"/>
  <c r="BW38" i="16" s="1"/>
  <c r="R346" i="24"/>
  <c r="BA23" i="16" s="1"/>
  <c r="BN395" i="24"/>
  <c r="AK411" i="24"/>
  <c r="CK395" i="24"/>
  <c r="R418" i="24"/>
  <c r="AT358" i="24"/>
  <c r="CC35" i="16" s="1"/>
  <c r="CS390" i="24"/>
  <c r="AT386" i="24"/>
  <c r="AJ420" i="24"/>
  <c r="CL395" i="24"/>
  <c r="AN366" i="24"/>
  <c r="BW43" i="16" s="1"/>
  <c r="BA364" i="24"/>
  <c r="CJ41" i="16" s="1"/>
  <c r="BT421" i="24"/>
  <c r="BN380" i="24"/>
  <c r="CW57" i="16" s="1"/>
  <c r="BY382" i="24"/>
  <c r="DH59" i="16" s="1"/>
  <c r="BJ403" i="24"/>
  <c r="CG349" i="24"/>
  <c r="DP26" i="16" s="1"/>
  <c r="DA344" i="24"/>
  <c r="EJ21" i="16" s="1"/>
  <c r="BF365" i="24"/>
  <c r="CO42" i="16" s="1"/>
  <c r="DC364" i="24"/>
  <c r="EL41" i="16" s="1"/>
  <c r="CD411" i="24"/>
  <c r="CI397" i="24"/>
  <c r="P427" i="24"/>
  <c r="CZ390" i="24"/>
  <c r="CQ408" i="24"/>
  <c r="BB357" i="24"/>
  <c r="CK34" i="16" s="1"/>
  <c r="AA328" i="24"/>
  <c r="BJ5" i="16" s="1"/>
  <c r="BM390" i="24"/>
  <c r="AR365" i="24"/>
  <c r="CA42" i="16" s="1"/>
  <c r="AD369" i="24"/>
  <c r="BM46" i="16" s="1"/>
  <c r="BD338" i="24"/>
  <c r="CM15" i="16" s="1"/>
  <c r="AK404" i="24"/>
  <c r="BC362" i="24"/>
  <c r="CL39" i="16" s="1"/>
  <c r="AH351" i="24"/>
  <c r="BQ28" i="16" s="1"/>
  <c r="AI406" i="24"/>
  <c r="CL372" i="24"/>
  <c r="DU49" i="16" s="1"/>
  <c r="CM333" i="24"/>
  <c r="DV10" i="16" s="1"/>
  <c r="BC411" i="24"/>
  <c r="AO425" i="24"/>
  <c r="DC383" i="24"/>
  <c r="EL60" i="16" s="1"/>
  <c r="AE414" i="24"/>
  <c r="W424" i="24"/>
  <c r="CT407" i="24"/>
  <c r="Z403" i="24"/>
  <c r="CL353" i="24"/>
  <c r="DU30" i="16" s="1"/>
  <c r="CV337" i="24"/>
  <c r="EE14" i="16" s="1"/>
  <c r="AX339" i="24"/>
  <c r="CG16" i="16" s="1"/>
  <c r="AV357" i="24"/>
  <c r="CE34" i="16" s="1"/>
  <c r="BL377" i="24"/>
  <c r="CU54" i="16" s="1"/>
  <c r="CS339" i="24"/>
  <c r="EB16" i="16" s="1"/>
  <c r="BT334" i="24"/>
  <c r="DC11" i="16" s="1"/>
  <c r="CO410" i="24"/>
  <c r="BG410" i="24"/>
  <c r="BP361" i="24"/>
  <c r="CY38" i="16" s="1"/>
  <c r="CX374" i="24"/>
  <c r="EG51" i="16" s="1"/>
  <c r="P368" i="24"/>
  <c r="AY45" i="16" s="1"/>
  <c r="BT390" i="24"/>
  <c r="CN332" i="24"/>
  <c r="DW9" i="16" s="1"/>
  <c r="AU352" i="24"/>
  <c r="CD29" i="16" s="1"/>
  <c r="AY357" i="24"/>
  <c r="CH34" i="16" s="1"/>
  <c r="AW342" i="24"/>
  <c r="CF19" i="16" s="1"/>
  <c r="CJ372" i="24"/>
  <c r="DS49" i="16" s="1"/>
  <c r="AD357" i="24"/>
  <c r="BM34" i="16" s="1"/>
  <c r="AR398" i="24"/>
  <c r="BZ381" i="24"/>
  <c r="DI58" i="16" s="1"/>
  <c r="DC393" i="24"/>
  <c r="CS406" i="24"/>
  <c r="AB389" i="24"/>
  <c r="CC386" i="24"/>
  <c r="Q422" i="24"/>
  <c r="Q368" i="24"/>
  <c r="AZ45" i="16" s="1"/>
  <c r="CH337" i="24"/>
  <c r="DQ14" i="16" s="1"/>
  <c r="BS420" i="24"/>
  <c r="CK364" i="24"/>
  <c r="DT41" i="16" s="1"/>
  <c r="BJ395" i="24"/>
  <c r="BN402" i="24"/>
  <c r="AC393" i="24"/>
  <c r="CM334" i="24"/>
  <c r="DV11" i="16" s="1"/>
  <c r="AM424" i="24"/>
  <c r="BJ426" i="24"/>
  <c r="AA374" i="24"/>
  <c r="BJ51" i="16" s="1"/>
  <c r="CV338" i="24"/>
  <c r="EE15" i="16" s="1"/>
  <c r="Q426" i="24"/>
  <c r="CQ329" i="24"/>
  <c r="DZ6" i="16" s="1"/>
  <c r="BX362" i="24"/>
  <c r="DG39" i="16" s="1"/>
  <c r="N357" i="24"/>
  <c r="AW34" i="16" s="1"/>
  <c r="BQ366" i="24"/>
  <c r="CZ43" i="16" s="1"/>
  <c r="AF421" i="24"/>
  <c r="AC344" i="24"/>
  <c r="BL21" i="16" s="1"/>
  <c r="BR416" i="24"/>
  <c r="AK387" i="24"/>
  <c r="DB386" i="24"/>
  <c r="AK350" i="24"/>
  <c r="BT27" i="16" s="1"/>
  <c r="AK334" i="24"/>
  <c r="BT11" i="16" s="1"/>
  <c r="BV332" i="24"/>
  <c r="DE9" i="16" s="1"/>
  <c r="R403" i="24"/>
  <c r="AA421" i="24"/>
  <c r="BT350" i="24"/>
  <c r="DC27" i="16" s="1"/>
  <c r="CE370" i="24"/>
  <c r="DN47" i="16" s="1"/>
  <c r="CI382" i="24"/>
  <c r="DR59" i="16" s="1"/>
  <c r="BL365" i="24"/>
  <c r="CU42" i="16" s="1"/>
  <c r="AK398" i="24"/>
  <c r="CI339" i="24"/>
  <c r="DR16" i="16" s="1"/>
  <c r="AM334" i="24"/>
  <c r="BV11" i="16" s="1"/>
  <c r="Q364" i="24"/>
  <c r="AZ41" i="16" s="1"/>
  <c r="BO391" i="24"/>
  <c r="N413" i="24"/>
  <c r="BH407" i="24"/>
  <c r="AL364" i="24"/>
  <c r="BU41" i="16" s="1"/>
  <c r="BW351" i="24"/>
  <c r="DF28" i="16" s="1"/>
  <c r="BR363" i="24"/>
  <c r="DA40" i="16" s="1"/>
  <c r="AC355" i="24"/>
  <c r="BL32" i="16" s="1"/>
  <c r="BR381" i="24"/>
  <c r="DA58" i="16" s="1"/>
  <c r="BA395" i="24"/>
  <c r="CK378" i="24"/>
  <c r="DT55" i="16" s="1"/>
  <c r="BG364" i="24"/>
  <c r="CP41" i="16" s="1"/>
  <c r="AC403" i="24"/>
  <c r="AE340" i="24"/>
  <c r="BN17" i="16" s="1"/>
  <c r="BI335" i="24"/>
  <c r="CR12" i="16" s="1"/>
  <c r="BG356" i="24"/>
  <c r="CP33" i="16" s="1"/>
  <c r="AT384" i="24"/>
  <c r="CC61" i="16" s="1"/>
  <c r="DC424" i="24"/>
  <c r="CB334" i="24"/>
  <c r="DK11" i="16" s="1"/>
  <c r="U409" i="24"/>
  <c r="BR407" i="24"/>
  <c r="AR343" i="24"/>
  <c r="CA20" i="16" s="1"/>
  <c r="CO412" i="24"/>
  <c r="AB391" i="24"/>
  <c r="CE358" i="24"/>
  <c r="DN35" i="16" s="1"/>
  <c r="AM371" i="24"/>
  <c r="BV48" i="16" s="1"/>
  <c r="X384" i="24"/>
  <c r="BG61" i="16" s="1"/>
  <c r="AH421" i="24"/>
  <c r="BW367" i="24"/>
  <c r="DF44" i="16" s="1"/>
  <c r="V426" i="24"/>
  <c r="BJ328" i="24"/>
  <c r="CS5" i="16" s="1"/>
  <c r="BS394" i="24"/>
  <c r="CA373" i="24"/>
  <c r="DJ50" i="16" s="1"/>
  <c r="P345" i="24"/>
  <c r="AY22" i="16" s="1"/>
  <c r="CC391" i="24"/>
  <c r="AI343" i="24"/>
  <c r="BR20" i="16" s="1"/>
  <c r="P414" i="24"/>
  <c r="CJ386" i="24"/>
  <c r="BK332" i="24"/>
  <c r="CT9" i="16" s="1"/>
  <c r="P334" i="24"/>
  <c r="AY11" i="16" s="1"/>
  <c r="AD419" i="24"/>
  <c r="AO372" i="24"/>
  <c r="BX49" i="16" s="1"/>
  <c r="CQ370" i="24"/>
  <c r="DZ47" i="16" s="1"/>
  <c r="AR406" i="24"/>
  <c r="R355" i="24"/>
  <c r="BA32" i="16" s="1"/>
  <c r="AI369" i="24"/>
  <c r="BR46" i="16" s="1"/>
  <c r="AF334" i="24"/>
  <c r="BO11" i="16" s="1"/>
  <c r="CA365" i="24"/>
  <c r="DJ42" i="16" s="1"/>
  <c r="AT408" i="24"/>
  <c r="BC368" i="24"/>
  <c r="CL45" i="16" s="1"/>
  <c r="DB425" i="24"/>
  <c r="CJ395" i="24"/>
  <c r="AI378" i="24"/>
  <c r="BR55" i="16" s="1"/>
  <c r="BL359" i="24"/>
  <c r="CU36" i="16" s="1"/>
  <c r="CD403" i="24"/>
  <c r="BT356" i="24"/>
  <c r="DC33" i="16" s="1"/>
  <c r="BA386" i="24"/>
  <c r="CU352" i="24"/>
  <c r="ED29" i="16" s="1"/>
  <c r="BU334" i="24"/>
  <c r="DD11" i="16" s="1"/>
  <c r="Y405" i="24"/>
  <c r="BK418" i="24"/>
  <c r="BO411" i="24"/>
  <c r="BM421" i="24"/>
  <c r="CI367" i="24"/>
  <c r="DR44" i="16" s="1"/>
  <c r="BQ412" i="24"/>
  <c r="AX345" i="24"/>
  <c r="CG22" i="16" s="1"/>
  <c r="BS329" i="24"/>
  <c r="DB6" i="16" s="1"/>
  <c r="BC399" i="24"/>
  <c r="CF358" i="24"/>
  <c r="DO35" i="16" s="1"/>
  <c r="BR399" i="24"/>
  <c r="BY378" i="24"/>
  <c r="DH55" i="16" s="1"/>
  <c r="CT405" i="24"/>
  <c r="CI423" i="24"/>
  <c r="CI381" i="24"/>
  <c r="DR58" i="16" s="1"/>
  <c r="BQ336" i="24"/>
  <c r="CZ13" i="16" s="1"/>
  <c r="DC336" i="24"/>
  <c r="EL13" i="16" s="1"/>
  <c r="U370" i="24"/>
  <c r="BD47" i="16" s="1"/>
  <c r="BE350" i="24"/>
  <c r="CN27" i="16" s="1"/>
  <c r="BT360" i="24"/>
  <c r="DC37" i="16" s="1"/>
  <c r="CN356" i="24"/>
  <c r="DW33" i="16" s="1"/>
  <c r="CX345" i="24"/>
  <c r="EG22" i="16" s="1"/>
  <c r="AM389" i="24"/>
  <c r="CW379" i="24"/>
  <c r="EF56" i="16" s="1"/>
  <c r="AS330" i="24"/>
  <c r="CB7" i="16" s="1"/>
  <c r="BF348" i="24"/>
  <c r="CO25" i="16" s="1"/>
  <c r="CJ334" i="24"/>
  <c r="DS11" i="16" s="1"/>
  <c r="CY411" i="24"/>
  <c r="BK330" i="24"/>
  <c r="CT7" i="16" s="1"/>
  <c r="AO346" i="24"/>
  <c r="BX23" i="16" s="1"/>
  <c r="BM402" i="24"/>
  <c r="BO407" i="24"/>
  <c r="AV383" i="24"/>
  <c r="CE60" i="16" s="1"/>
  <c r="AQ405" i="24"/>
  <c r="BQ364" i="24"/>
  <c r="CZ41" i="16" s="1"/>
  <c r="AZ335" i="24"/>
  <c r="CI12" i="16" s="1"/>
  <c r="BS381" i="24"/>
  <c r="DB58" i="16" s="1"/>
  <c r="BI422" i="24"/>
  <c r="AI360" i="24"/>
  <c r="BR37" i="16" s="1"/>
  <c r="BW424" i="24"/>
  <c r="CR377" i="24"/>
  <c r="EA54" i="16" s="1"/>
  <c r="X331" i="24"/>
  <c r="BG8" i="16" s="1"/>
  <c r="BH328" i="24"/>
  <c r="CQ5" i="16" s="1"/>
  <c r="CY367" i="24"/>
  <c r="EH44" i="16" s="1"/>
  <c r="AN408" i="24"/>
  <c r="DC398" i="24"/>
  <c r="CL349" i="24"/>
  <c r="DU26" i="16" s="1"/>
  <c r="CF419" i="24"/>
  <c r="BF405" i="24"/>
  <c r="BI411" i="24"/>
  <c r="BE393" i="24"/>
  <c r="U398" i="24"/>
  <c r="CB330" i="24"/>
  <c r="DK7" i="16" s="1"/>
  <c r="CA416" i="24"/>
  <c r="V338" i="24"/>
  <c r="BE15" i="16" s="1"/>
  <c r="CY329" i="24"/>
  <c r="EH6" i="16" s="1"/>
  <c r="W347" i="24"/>
  <c r="BF24" i="16" s="1"/>
  <c r="DB361" i="24"/>
  <c r="EK38" i="16" s="1"/>
  <c r="T379" i="24"/>
  <c r="BC56" i="16" s="1"/>
  <c r="CU365" i="24"/>
  <c r="ED42" i="16" s="1"/>
  <c r="BV427" i="24"/>
  <c r="AM335" i="24"/>
  <c r="BV12" i="16" s="1"/>
  <c r="BA415" i="24"/>
  <c r="X349" i="24"/>
  <c r="BG26" i="16" s="1"/>
  <c r="AY365" i="24"/>
  <c r="CH42" i="16" s="1"/>
  <c r="CV386" i="24"/>
  <c r="BN389" i="24"/>
  <c r="BE351" i="24"/>
  <c r="CN28" i="16" s="1"/>
  <c r="CZ370" i="24"/>
  <c r="EI47" i="16" s="1"/>
  <c r="BD356" i="24"/>
  <c r="CM33" i="16" s="1"/>
  <c r="CP379" i="24"/>
  <c r="DY56" i="16" s="1"/>
  <c r="AD384" i="24"/>
  <c r="BM61" i="16" s="1"/>
  <c r="CQ343" i="24"/>
  <c r="DZ20" i="16" s="1"/>
  <c r="Q334" i="24"/>
  <c r="AZ11" i="16" s="1"/>
  <c r="CA380" i="24"/>
  <c r="DJ57" i="16" s="1"/>
  <c r="BM405" i="24"/>
  <c r="AN404" i="24"/>
  <c r="AN354" i="24"/>
  <c r="BW31" i="16" s="1"/>
  <c r="CO406" i="24"/>
  <c r="P401" i="24"/>
  <c r="BH371" i="24"/>
  <c r="CQ48" i="16" s="1"/>
  <c r="BU404" i="24"/>
  <c r="BG370" i="24"/>
  <c r="CP47" i="16" s="1"/>
  <c r="AT424" i="24"/>
  <c r="W343" i="24"/>
  <c r="BF20" i="16" s="1"/>
  <c r="BN422" i="24"/>
  <c r="CL422" i="24"/>
  <c r="BF401" i="24"/>
  <c r="CT426" i="24"/>
  <c r="CJ332" i="24"/>
  <c r="DS9" i="16" s="1"/>
  <c r="BC338" i="24"/>
  <c r="CL15" i="16" s="1"/>
  <c r="AI349" i="24"/>
  <c r="BR26" i="16" s="1"/>
  <c r="BP354" i="24"/>
  <c r="CY31" i="16" s="1"/>
  <c r="CF340" i="24"/>
  <c r="DO17" i="16" s="1"/>
  <c r="CW426" i="24"/>
  <c r="CH357" i="24"/>
  <c r="DQ34" i="16" s="1"/>
  <c r="T421" i="24"/>
  <c r="U374" i="24"/>
  <c r="BD51" i="16" s="1"/>
  <c r="AA337" i="24"/>
  <c r="BJ14" i="16" s="1"/>
  <c r="AB379" i="24"/>
  <c r="BK56" i="16" s="1"/>
  <c r="AB340" i="24"/>
  <c r="BK17" i="16" s="1"/>
  <c r="S404" i="24"/>
  <c r="BR386" i="24"/>
  <c r="AR332" i="24"/>
  <c r="CA9" i="16" s="1"/>
  <c r="CL333" i="24"/>
  <c r="DU10" i="16" s="1"/>
  <c r="AM426" i="24"/>
  <c r="BE399" i="24"/>
  <c r="CJ358" i="24"/>
  <c r="DS35" i="16" s="1"/>
  <c r="BU391" i="24"/>
  <c r="BY403" i="24"/>
  <c r="AL343" i="24"/>
  <c r="BU20" i="16" s="1"/>
  <c r="AX413" i="24"/>
  <c r="CA361" i="24"/>
  <c r="DJ38" i="16" s="1"/>
  <c r="V395" i="24"/>
  <c r="R406" i="24"/>
  <c r="CM427" i="24"/>
  <c r="AM391" i="24"/>
  <c r="AX419" i="24"/>
  <c r="BY361" i="24"/>
  <c r="DH38" i="16" s="1"/>
  <c r="AG373" i="24"/>
  <c r="BP50" i="16" s="1"/>
  <c r="CI408" i="24"/>
  <c r="BU370" i="24"/>
  <c r="DD47" i="16" s="1"/>
  <c r="BG409" i="24"/>
  <c r="AJ370" i="24"/>
  <c r="BS47" i="16" s="1"/>
  <c r="AT354" i="24"/>
  <c r="CC31" i="16" s="1"/>
  <c r="CM399" i="24"/>
  <c r="AW384" i="24"/>
  <c r="CF61" i="16" s="1"/>
  <c r="AK345" i="24"/>
  <c r="BT22" i="16" s="1"/>
  <c r="BY368" i="24"/>
  <c r="DH45" i="16" s="1"/>
  <c r="DC332" i="24"/>
  <c r="EL9" i="16" s="1"/>
  <c r="AR425" i="24"/>
  <c r="DC414" i="24"/>
  <c r="AV387" i="24"/>
  <c r="BH353" i="24"/>
  <c r="CQ30" i="16" s="1"/>
  <c r="CH399" i="24"/>
  <c r="DB350" i="24"/>
  <c r="EK27" i="16" s="1"/>
  <c r="AY404" i="24"/>
  <c r="CG357" i="24"/>
  <c r="DP34" i="16" s="1"/>
  <c r="BT427" i="24"/>
  <c r="BE391" i="24"/>
  <c r="BJ335" i="24"/>
  <c r="CS12" i="16" s="1"/>
  <c r="BY408" i="24"/>
  <c r="N386" i="24"/>
  <c r="CO376" i="24"/>
  <c r="DX53" i="16" s="1"/>
  <c r="BA333" i="24"/>
  <c r="CJ10" i="16" s="1"/>
  <c r="CB335" i="24"/>
  <c r="DK12" i="16" s="1"/>
  <c r="AX407" i="24"/>
  <c r="BV408" i="24"/>
  <c r="BN334" i="24"/>
  <c r="CW11" i="16" s="1"/>
  <c r="CJ411" i="24"/>
  <c r="S376" i="24"/>
  <c r="BB53" i="16" s="1"/>
  <c r="CW381" i="24"/>
  <c r="EF58" i="16" s="1"/>
  <c r="T337" i="24"/>
  <c r="BC14" i="16" s="1"/>
  <c r="CN363" i="24"/>
  <c r="DW40" i="16" s="1"/>
  <c r="BF340" i="24"/>
  <c r="CO17" i="16" s="1"/>
  <c r="AQ386" i="24"/>
  <c r="CW417" i="24"/>
  <c r="AQ334" i="24"/>
  <c r="BZ11" i="16" s="1"/>
  <c r="CL368" i="24"/>
  <c r="DU45" i="16" s="1"/>
  <c r="CI329" i="24"/>
  <c r="DR6" i="16" s="1"/>
  <c r="Z344" i="24"/>
  <c r="BI21" i="16" s="1"/>
  <c r="CB387" i="24"/>
  <c r="AK377" i="24"/>
  <c r="BT54" i="16" s="1"/>
  <c r="AC378" i="24"/>
  <c r="BL55" i="16" s="1"/>
  <c r="BW423" i="24"/>
  <c r="BX353" i="24"/>
  <c r="DG30" i="16" s="1"/>
  <c r="CB389" i="24"/>
  <c r="CX408" i="24"/>
  <c r="BJ399" i="24"/>
  <c r="CD365" i="24"/>
  <c r="DM42" i="16" s="1"/>
  <c r="BV382" i="24"/>
  <c r="DE59" i="16" s="1"/>
  <c r="P369" i="24"/>
  <c r="AY46" i="16" s="1"/>
  <c r="BI419" i="24"/>
  <c r="BP409" i="24"/>
  <c r="Y381" i="24"/>
  <c r="BH58" i="16" s="1"/>
  <c r="AO397" i="24"/>
  <c r="CF396" i="24"/>
  <c r="BT377" i="24"/>
  <c r="DC54" i="16" s="1"/>
  <c r="W331" i="24"/>
  <c r="BF8" i="16" s="1"/>
  <c r="BK367" i="24"/>
  <c r="CT44" i="16" s="1"/>
  <c r="AS339" i="24"/>
  <c r="CB16" i="16" s="1"/>
  <c r="BX387" i="24"/>
  <c r="AK423" i="24"/>
  <c r="AC415" i="24"/>
  <c r="T401" i="24"/>
  <c r="AR400" i="24"/>
  <c r="BT381" i="24"/>
  <c r="DC58" i="16" s="1"/>
  <c r="AL366" i="24"/>
  <c r="BU43" i="16" s="1"/>
  <c r="AE375" i="24"/>
  <c r="BN52" i="16" s="1"/>
  <c r="CT348" i="24"/>
  <c r="EC25" i="16" s="1"/>
  <c r="BN328" i="24"/>
  <c r="CW5" i="16" s="1"/>
  <c r="CM348" i="24"/>
  <c r="DV25" i="16" s="1"/>
  <c r="BA384" i="24"/>
  <c r="CJ61" i="16" s="1"/>
  <c r="V362" i="24"/>
  <c r="BE39" i="16" s="1"/>
  <c r="AE373" i="24"/>
  <c r="BN50" i="16" s="1"/>
  <c r="CS347" i="24"/>
  <c r="EB24" i="16" s="1"/>
  <c r="V391" i="24"/>
  <c r="AB395" i="24"/>
  <c r="BK415" i="24"/>
  <c r="BK393" i="24"/>
  <c r="CJ346" i="24"/>
  <c r="DS23" i="16" s="1"/>
  <c r="BW385" i="24"/>
  <c r="CP375" i="24"/>
  <c r="DY52" i="16" s="1"/>
  <c r="BG369" i="24"/>
  <c r="CP46" i="16" s="1"/>
  <c r="CI363" i="24"/>
  <c r="DR40" i="16" s="1"/>
  <c r="AP376" i="24"/>
  <c r="BY53" i="16" s="1"/>
  <c r="CW339" i="24"/>
  <c r="EF16" i="16" s="1"/>
  <c r="BH349" i="24"/>
  <c r="CQ26" i="16" s="1"/>
  <c r="AW377" i="24"/>
  <c r="CF54" i="16" s="1"/>
  <c r="BG389" i="24"/>
  <c r="BM348" i="24"/>
  <c r="CV25" i="16" s="1"/>
  <c r="Y345" i="24"/>
  <c r="BH22" i="16" s="1"/>
  <c r="CM358" i="24"/>
  <c r="DV35" i="16" s="1"/>
  <c r="CL347" i="24"/>
  <c r="DU24" i="16" s="1"/>
  <c r="BU399" i="24"/>
  <c r="CG343" i="24"/>
  <c r="DP20" i="16" s="1"/>
  <c r="BX421" i="24"/>
  <c r="BV372" i="24"/>
  <c r="DE49" i="16" s="1"/>
  <c r="P372" i="24"/>
  <c r="AY49" i="16" s="1"/>
  <c r="CM361" i="24"/>
  <c r="DV38" i="16" s="1"/>
  <c r="BX380" i="24"/>
  <c r="DG57" i="16" s="1"/>
  <c r="CT386" i="24"/>
  <c r="BW354" i="24"/>
  <c r="DF31" i="16" s="1"/>
  <c r="AQ403" i="24"/>
  <c r="CM346" i="24"/>
  <c r="DV23" i="16" s="1"/>
  <c r="BG416" i="24"/>
  <c r="BE331" i="24"/>
  <c r="CN8" i="16" s="1"/>
  <c r="CP347" i="24"/>
  <c r="DY24" i="16" s="1"/>
  <c r="N359" i="24"/>
  <c r="AW36" i="16" s="1"/>
  <c r="CX403" i="24"/>
  <c r="AN331" i="24"/>
  <c r="BW8" i="16" s="1"/>
  <c r="DB380" i="24"/>
  <c r="EK57" i="16" s="1"/>
  <c r="AE339" i="24"/>
  <c r="BN16" i="16" s="1"/>
  <c r="BD357" i="24"/>
  <c r="CM34" i="16" s="1"/>
  <c r="BF389" i="24"/>
  <c r="S328" i="24"/>
  <c r="BB5" i="16" s="1"/>
  <c r="CU393" i="24"/>
  <c r="CC406" i="24"/>
  <c r="BJ384" i="24"/>
  <c r="CS61" i="16" s="1"/>
  <c r="DB349" i="24"/>
  <c r="EK26" i="16" s="1"/>
  <c r="CT396" i="24"/>
  <c r="AT355" i="24"/>
  <c r="CC32" i="16" s="1"/>
  <c r="CJ339" i="24"/>
  <c r="DS16" i="16" s="1"/>
  <c r="BO397" i="24"/>
  <c r="V366" i="24"/>
  <c r="BE43" i="16" s="1"/>
  <c r="Q355" i="24"/>
  <c r="AZ32" i="16" s="1"/>
  <c r="CA415" i="24"/>
  <c r="CC330" i="24"/>
  <c r="DL7" i="16" s="1"/>
  <c r="BC402" i="24"/>
  <c r="CC377" i="24"/>
  <c r="DL54" i="16" s="1"/>
  <c r="AY344" i="24"/>
  <c r="CH21" i="16" s="1"/>
  <c r="BS374" i="24"/>
  <c r="DB51" i="16" s="1"/>
  <c r="Y334" i="24"/>
  <c r="BH11" i="16" s="1"/>
  <c r="CC345" i="24"/>
  <c r="DL22" i="16" s="1"/>
  <c r="CU420" i="24"/>
  <c r="BJ344" i="24"/>
  <c r="CS21" i="16" s="1"/>
  <c r="BK399" i="24"/>
  <c r="DB421" i="24"/>
  <c r="AI377" i="24"/>
  <c r="BR54" i="16" s="1"/>
  <c r="BY383" i="24"/>
  <c r="DH60" i="16" s="1"/>
  <c r="X350" i="24"/>
  <c r="BG27" i="16" s="1"/>
  <c r="AR350" i="24"/>
  <c r="CA27" i="16" s="1"/>
  <c r="CY380" i="24"/>
  <c r="EH57" i="16" s="1"/>
  <c r="CV398" i="24"/>
  <c r="BC410" i="24"/>
  <c r="AK375" i="24"/>
  <c r="BT52" i="16" s="1"/>
  <c r="AV399" i="24"/>
  <c r="BY366" i="24"/>
  <c r="DH43" i="16" s="1"/>
  <c r="DB362" i="24"/>
  <c r="EK39" i="16" s="1"/>
  <c r="AY339" i="24"/>
  <c r="CH16" i="16" s="1"/>
  <c r="AZ348" i="24"/>
  <c r="CI25" i="16" s="1"/>
  <c r="AP414" i="24"/>
  <c r="AK372" i="24"/>
  <c r="BT49" i="16" s="1"/>
  <c r="AL405" i="24"/>
  <c r="CS384" i="24"/>
  <c r="EB61" i="16" s="1"/>
  <c r="CZ359" i="24"/>
  <c r="EI36" i="16" s="1"/>
  <c r="Z358" i="24"/>
  <c r="BI35" i="16" s="1"/>
  <c r="BM422" i="24"/>
  <c r="AE379" i="24"/>
  <c r="BN56" i="16" s="1"/>
  <c r="AX341" i="24"/>
  <c r="CG18" i="16" s="1"/>
  <c r="BK382" i="24"/>
  <c r="CT59" i="16" s="1"/>
  <c r="BY348" i="24"/>
  <c r="DH25" i="16" s="1"/>
  <c r="Y382" i="24"/>
  <c r="BH59" i="16" s="1"/>
  <c r="CO414" i="24"/>
  <c r="BV334" i="24"/>
  <c r="DE11" i="16" s="1"/>
  <c r="AR353" i="24"/>
  <c r="CA30" i="16" s="1"/>
  <c r="AT351" i="24"/>
  <c r="CC28" i="16" s="1"/>
  <c r="O417" i="24"/>
  <c r="BS377" i="24"/>
  <c r="DB54" i="16" s="1"/>
  <c r="AU367" i="24"/>
  <c r="CD44" i="16" s="1"/>
  <c r="X351" i="24"/>
  <c r="BG28" i="16" s="1"/>
  <c r="Z398" i="24"/>
  <c r="CG372" i="24"/>
  <c r="DP49" i="16" s="1"/>
  <c r="AV398" i="24"/>
  <c r="AA403" i="24"/>
  <c r="BN347" i="24"/>
  <c r="CW24" i="16" s="1"/>
  <c r="BH373" i="24"/>
  <c r="CQ50" i="16" s="1"/>
  <c r="BA372" i="24"/>
  <c r="CJ49" i="16" s="1"/>
  <c r="AZ343" i="24"/>
  <c r="CI20" i="16" s="1"/>
  <c r="BZ424" i="24"/>
  <c r="DC373" i="24"/>
  <c r="EL50" i="16" s="1"/>
  <c r="BY333" i="24"/>
  <c r="DH10" i="16" s="1"/>
  <c r="AI328" i="24"/>
  <c r="BR5" i="16" s="1"/>
  <c r="AW398" i="24"/>
  <c r="BE389" i="24"/>
  <c r="AS392" i="24"/>
  <c r="CB422" i="24"/>
  <c r="CQ396" i="24"/>
  <c r="BQ390" i="24"/>
  <c r="BH419" i="24"/>
  <c r="CS331" i="24"/>
  <c r="EB8" i="16" s="1"/>
  <c r="Y386" i="24"/>
  <c r="BK374" i="24"/>
  <c r="CT51" i="16" s="1"/>
  <c r="DA368" i="24"/>
  <c r="EJ45" i="16" s="1"/>
  <c r="CB333" i="24"/>
  <c r="DK10" i="16" s="1"/>
  <c r="CN373" i="24"/>
  <c r="DW50" i="16" s="1"/>
  <c r="BD400" i="24"/>
  <c r="AH413" i="24"/>
  <c r="BZ422" i="24"/>
  <c r="W403" i="24"/>
  <c r="AM397" i="24"/>
  <c r="CG328" i="24"/>
  <c r="DP5" i="16" s="1"/>
  <c r="AX411" i="24"/>
  <c r="AA415" i="24"/>
  <c r="CI360" i="24"/>
  <c r="DR37" i="16" s="1"/>
  <c r="BV402" i="24"/>
  <c r="N407" i="24"/>
  <c r="BG377" i="24"/>
  <c r="CP54" i="16" s="1"/>
  <c r="AC405" i="24"/>
  <c r="CV380" i="24"/>
  <c r="EE57" i="16" s="1"/>
  <c r="BD336" i="24"/>
  <c r="CM13" i="16" s="1"/>
  <c r="Y380" i="24"/>
  <c r="BH57" i="16" s="1"/>
  <c r="BQ414" i="24"/>
  <c r="CY343" i="24"/>
  <c r="EH20" i="16" s="1"/>
  <c r="CK350" i="24"/>
  <c r="DT27" i="16" s="1"/>
  <c r="AC359" i="24"/>
  <c r="BL36" i="16" s="1"/>
  <c r="AY366" i="24"/>
  <c r="CH43" i="16" s="1"/>
  <c r="W339" i="24"/>
  <c r="BF16" i="16" s="1"/>
  <c r="BO344" i="24"/>
  <c r="CX21" i="16" s="1"/>
  <c r="S355" i="24"/>
  <c r="BB32" i="16" s="1"/>
  <c r="AD382" i="24"/>
  <c r="BM59" i="16" s="1"/>
  <c r="BV336" i="24"/>
  <c r="DE13" i="16" s="1"/>
  <c r="CZ397" i="24"/>
  <c r="CP403" i="24"/>
  <c r="AU424" i="24"/>
  <c r="BY384" i="24"/>
  <c r="DH61" i="16" s="1"/>
  <c r="BF339" i="24"/>
  <c r="CO16" i="16" s="1"/>
  <c r="BY422" i="24"/>
  <c r="U418" i="24"/>
  <c r="DB383" i="24"/>
  <c r="EK60" i="16" s="1"/>
  <c r="O379" i="24"/>
  <c r="AX56" i="16" s="1"/>
  <c r="BV385" i="24"/>
  <c r="AN349" i="24"/>
  <c r="BW26" i="16" s="1"/>
  <c r="BD393" i="24"/>
  <c r="CX361" i="24"/>
  <c r="EG38" i="16" s="1"/>
  <c r="CF393" i="24"/>
  <c r="BD409" i="24"/>
  <c r="BY344" i="24"/>
  <c r="DH21" i="16" s="1"/>
  <c r="BC401" i="24"/>
  <c r="CC369" i="24"/>
  <c r="DL46" i="16" s="1"/>
  <c r="CE410" i="24"/>
  <c r="BM358" i="24"/>
  <c r="CV35" i="16" s="1"/>
  <c r="BT391" i="24"/>
  <c r="CU399" i="24"/>
  <c r="CT354" i="24"/>
  <c r="EC31" i="16" s="1"/>
  <c r="O381" i="24"/>
  <c r="AX58" i="16" s="1"/>
  <c r="U350" i="24"/>
  <c r="BD27" i="16" s="1"/>
  <c r="CZ369" i="24"/>
  <c r="EI46" i="16" s="1"/>
  <c r="CS376" i="24"/>
  <c r="EB53" i="16" s="1"/>
  <c r="CP333" i="24"/>
  <c r="DY10" i="16" s="1"/>
  <c r="BQ359" i="24"/>
  <c r="CZ36" i="16" s="1"/>
  <c r="BW329" i="24"/>
  <c r="DF6" i="16" s="1"/>
  <c r="BR340" i="24"/>
  <c r="DA17" i="16" s="1"/>
  <c r="CV376" i="24"/>
  <c r="EE53" i="16" s="1"/>
  <c r="CI369" i="24"/>
  <c r="DR46" i="16" s="1"/>
  <c r="S402" i="24"/>
  <c r="BB353" i="24"/>
  <c r="CK30" i="16" s="1"/>
  <c r="T338" i="24"/>
  <c r="BC15" i="16" s="1"/>
  <c r="BE411" i="24"/>
  <c r="AQ423" i="24"/>
  <c r="CH404" i="24"/>
  <c r="CQ364" i="24"/>
  <c r="DZ41" i="16" s="1"/>
  <c r="CH394" i="24"/>
  <c r="BL370" i="24"/>
  <c r="CU47" i="16" s="1"/>
  <c r="BU418" i="24"/>
  <c r="BD402" i="24"/>
  <c r="AT417" i="24"/>
  <c r="CZ348" i="24"/>
  <c r="EI25" i="16" s="1"/>
  <c r="CP382" i="24"/>
  <c r="DY59" i="16" s="1"/>
  <c r="O410" i="24"/>
  <c r="CK389" i="24"/>
  <c r="BZ418" i="24"/>
  <c r="AG410" i="24"/>
  <c r="AD400" i="24"/>
  <c r="O414" i="24"/>
  <c r="BC417" i="24"/>
  <c r="BI355" i="24"/>
  <c r="CR32" i="16" s="1"/>
  <c r="AZ424" i="24"/>
  <c r="BP372" i="24"/>
  <c r="CY49" i="16" s="1"/>
  <c r="BW352" i="24"/>
  <c r="DF29" i="16" s="1"/>
  <c r="CU366" i="24"/>
  <c r="ED43" i="16" s="1"/>
  <c r="BO370" i="24"/>
  <c r="CX47" i="16" s="1"/>
  <c r="R338" i="24"/>
  <c r="BA15" i="16" s="1"/>
  <c r="AG393" i="24"/>
  <c r="CH363" i="24"/>
  <c r="DQ40" i="16" s="1"/>
  <c r="T410" i="24"/>
  <c r="BI371" i="24"/>
  <c r="CR48" i="16" s="1"/>
  <c r="BH395" i="24"/>
  <c r="AA358" i="24"/>
  <c r="BJ35" i="16" s="1"/>
  <c r="BH366" i="24"/>
  <c r="CQ43" i="16" s="1"/>
  <c r="BU401" i="24"/>
  <c r="DB398" i="24"/>
  <c r="CH384" i="24"/>
  <c r="DQ61" i="16" s="1"/>
  <c r="AZ391" i="24"/>
  <c r="BH406" i="24"/>
  <c r="O419" i="24"/>
  <c r="BA373" i="24"/>
  <c r="CJ50" i="16" s="1"/>
  <c r="AG348" i="24"/>
  <c r="BP25" i="16" s="1"/>
  <c r="BJ387" i="24"/>
  <c r="AF359" i="24"/>
  <c r="BO36" i="16" s="1"/>
  <c r="AU336" i="24"/>
  <c r="CD13" i="16" s="1"/>
  <c r="CT410" i="24"/>
  <c r="BT376" i="24"/>
  <c r="DC53" i="16" s="1"/>
  <c r="CS421" i="24"/>
  <c r="CV374" i="24"/>
  <c r="EE51" i="16" s="1"/>
  <c r="Z341" i="24"/>
  <c r="BI18" i="16" s="1"/>
  <c r="BT347" i="24"/>
  <c r="DC24" i="16" s="1"/>
  <c r="BS398" i="24"/>
  <c r="AX334" i="24"/>
  <c r="CG11" i="16" s="1"/>
  <c r="CU367" i="24"/>
  <c r="ED44" i="16" s="1"/>
  <c r="BC412" i="24"/>
  <c r="BE366" i="24"/>
  <c r="CN43" i="16" s="1"/>
  <c r="Q356" i="24"/>
  <c r="AZ33" i="16" s="1"/>
  <c r="AU334" i="24"/>
  <c r="CD11" i="16" s="1"/>
  <c r="AH391" i="24"/>
  <c r="CG405" i="24"/>
  <c r="R367" i="24"/>
  <c r="BA44" i="16" s="1"/>
  <c r="CB340" i="24"/>
  <c r="DK17" i="16" s="1"/>
  <c r="AR416" i="24"/>
  <c r="AZ403" i="24"/>
  <c r="AE355" i="24"/>
  <c r="BN32" i="16" s="1"/>
  <c r="Y390" i="24"/>
  <c r="CR356" i="24"/>
  <c r="EA33" i="16" s="1"/>
  <c r="CS329" i="24"/>
  <c r="EB6" i="16" s="1"/>
  <c r="AJ388" i="24"/>
  <c r="BV418" i="24"/>
  <c r="CT358" i="24"/>
  <c r="EC35" i="16" s="1"/>
  <c r="CC334" i="24"/>
  <c r="DL11" i="16" s="1"/>
  <c r="BK363" i="24"/>
  <c r="CT40" i="16" s="1"/>
  <c r="AU408" i="24"/>
  <c r="AQ422" i="24"/>
  <c r="AM411" i="24"/>
  <c r="U402" i="24"/>
  <c r="P353" i="24"/>
  <c r="AY30" i="16" s="1"/>
  <c r="BI403" i="24"/>
  <c r="AZ363" i="24"/>
  <c r="CI40" i="16" s="1"/>
  <c r="BY338" i="24"/>
  <c r="DH15" i="16" s="1"/>
  <c r="AN339" i="24"/>
  <c r="BW16" i="16" s="1"/>
  <c r="BN337" i="24"/>
  <c r="CW14" i="16" s="1"/>
  <c r="CE329" i="24"/>
  <c r="DN6" i="16" s="1"/>
  <c r="AW347" i="24"/>
  <c r="CF24" i="16" s="1"/>
  <c r="U348" i="24"/>
  <c r="BD25" i="16" s="1"/>
  <c r="BS371" i="24"/>
  <c r="DB48" i="16" s="1"/>
  <c r="BX369" i="24"/>
  <c r="DG46" i="16" s="1"/>
  <c r="AH408" i="24"/>
  <c r="AQ344" i="24"/>
  <c r="BZ21" i="16" s="1"/>
  <c r="AL360" i="24"/>
  <c r="BU37" i="16" s="1"/>
  <c r="BY328" i="24"/>
  <c r="DH5" i="16" s="1"/>
  <c r="BM403" i="24"/>
  <c r="AF409" i="24"/>
  <c r="CY395" i="24"/>
  <c r="Q344" i="24"/>
  <c r="AZ21" i="16" s="1"/>
  <c r="BL344" i="24"/>
  <c r="CU21" i="16" s="1"/>
  <c r="AY424" i="24"/>
  <c r="N367" i="24"/>
  <c r="AW44" i="16" s="1"/>
  <c r="BG383" i="24"/>
  <c r="CP60" i="16" s="1"/>
  <c r="BZ413" i="24"/>
  <c r="S399" i="24"/>
  <c r="BL362" i="24"/>
  <c r="CU39" i="16" s="1"/>
  <c r="BN379" i="24"/>
  <c r="CW56" i="16" s="1"/>
  <c r="CD372" i="24"/>
  <c r="DM49" i="16" s="1"/>
  <c r="AS422" i="24"/>
  <c r="CZ395" i="24"/>
  <c r="AS349" i="24"/>
  <c r="CB26" i="16" s="1"/>
  <c r="AB423" i="24"/>
  <c r="CO329" i="24"/>
  <c r="DX6" i="16" s="1"/>
  <c r="CY364" i="24"/>
  <c r="EH41" i="16" s="1"/>
  <c r="AT344" i="24"/>
  <c r="CC21" i="16" s="1"/>
  <c r="DA383" i="24"/>
  <c r="EJ60" i="16" s="1"/>
  <c r="BS343" i="24"/>
  <c r="DB20" i="16" s="1"/>
  <c r="CQ410" i="24"/>
  <c r="DB339" i="24"/>
  <c r="EK16" i="16" s="1"/>
  <c r="T381" i="24"/>
  <c r="BC58" i="16" s="1"/>
  <c r="BV426" i="24"/>
  <c r="BO351" i="24"/>
  <c r="CX28" i="16" s="1"/>
  <c r="DC330" i="24"/>
  <c r="EL7" i="16" s="1"/>
  <c r="P378" i="24"/>
  <c r="AY55" i="16" s="1"/>
  <c r="BS328" i="24"/>
  <c r="DB5" i="16" s="1"/>
  <c r="AW419" i="24"/>
  <c r="T364" i="24"/>
  <c r="BC41" i="16" s="1"/>
  <c r="BJ417" i="24"/>
  <c r="BO337" i="24"/>
  <c r="CX14" i="16" s="1"/>
  <c r="AY421" i="24"/>
  <c r="BH362" i="24"/>
  <c r="CQ39" i="16" s="1"/>
  <c r="T340" i="24"/>
  <c r="BC17" i="16" s="1"/>
  <c r="Q385" i="24"/>
  <c r="AJ398" i="24"/>
  <c r="CJ392" i="24"/>
  <c r="BY391" i="24"/>
  <c r="CT406" i="24"/>
  <c r="BI420" i="24"/>
  <c r="DA372" i="24"/>
  <c r="EJ49" i="16" s="1"/>
  <c r="CN348" i="24"/>
  <c r="DW25" i="16" s="1"/>
  <c r="CX394" i="24"/>
  <c r="BP353" i="24"/>
  <c r="CY30" i="16" s="1"/>
  <c r="CI412" i="24"/>
  <c r="AI393" i="24"/>
  <c r="BR371" i="24"/>
  <c r="DA48" i="16" s="1"/>
  <c r="AB420" i="24"/>
  <c r="CN360" i="24"/>
  <c r="DW37" i="16" s="1"/>
  <c r="AD372" i="24"/>
  <c r="BM49" i="16" s="1"/>
  <c r="AQ381" i="24"/>
  <c r="BZ58" i="16" s="1"/>
  <c r="CH409" i="24"/>
  <c r="DB333" i="24"/>
  <c r="EK10" i="16" s="1"/>
  <c r="BI367" i="24"/>
  <c r="CR44" i="16" s="1"/>
  <c r="AU358" i="24"/>
  <c r="CD35" i="16" s="1"/>
  <c r="P351" i="24"/>
  <c r="AY28" i="16" s="1"/>
  <c r="AO369" i="24"/>
  <c r="BX46" i="16" s="1"/>
  <c r="CI422" i="24"/>
  <c r="AP400" i="24"/>
  <c r="CO377" i="24"/>
  <c r="DX54" i="16" s="1"/>
  <c r="AN415" i="24"/>
  <c r="BN409" i="24"/>
  <c r="CL391" i="24"/>
  <c r="CC399" i="24"/>
  <c r="BE360" i="24"/>
  <c r="CN37" i="16" s="1"/>
  <c r="AK393" i="24"/>
  <c r="AL416" i="24"/>
  <c r="CF366" i="24"/>
  <c r="DO43" i="16" s="1"/>
  <c r="AD376" i="24"/>
  <c r="BM53" i="16" s="1"/>
  <c r="DA340" i="24"/>
  <c r="EJ17" i="16" s="1"/>
  <c r="X419" i="24"/>
  <c r="AI399" i="24"/>
  <c r="BN405" i="24"/>
  <c r="AX379" i="24"/>
  <c r="CG56" i="16" s="1"/>
  <c r="CC405" i="24"/>
  <c r="CD381" i="24"/>
  <c r="DM58" i="16" s="1"/>
  <c r="CV404" i="24"/>
  <c r="CR401" i="24"/>
  <c r="AE415" i="24"/>
  <c r="CK376" i="24"/>
  <c r="DT53" i="16" s="1"/>
  <c r="AZ373" i="24"/>
  <c r="CI50" i="16" s="1"/>
  <c r="AC334" i="24"/>
  <c r="BL11" i="16" s="1"/>
  <c r="AH397" i="24"/>
  <c r="CJ363" i="24"/>
  <c r="DS40" i="16" s="1"/>
  <c r="AP377" i="24"/>
  <c r="BY54" i="16" s="1"/>
  <c r="BP349" i="24"/>
  <c r="CY26" i="16" s="1"/>
  <c r="CS371" i="24"/>
  <c r="EB48" i="16" s="1"/>
  <c r="R348" i="24"/>
  <c r="BA25" i="16" s="1"/>
  <c r="U412" i="24"/>
  <c r="BR394" i="24"/>
  <c r="CN333" i="24"/>
  <c r="DW10" i="16" s="1"/>
  <c r="BX385" i="24"/>
  <c r="R349" i="24"/>
  <c r="BA26" i="16" s="1"/>
  <c r="BI381" i="24"/>
  <c r="CR58" i="16" s="1"/>
  <c r="CS426" i="24"/>
  <c r="AM383" i="24"/>
  <c r="BV60" i="16" s="1"/>
  <c r="BL411" i="24"/>
  <c r="BG374" i="24"/>
  <c r="CP51" i="16" s="1"/>
  <c r="AU335" i="24"/>
  <c r="CD12" i="16" s="1"/>
  <c r="CV410" i="24"/>
  <c r="AH385" i="24"/>
  <c r="CQ389" i="24"/>
  <c r="BD385" i="24"/>
  <c r="AU373" i="24"/>
  <c r="CD50" i="16" s="1"/>
  <c r="BC404" i="24"/>
  <c r="CV372" i="24"/>
  <c r="EE49" i="16" s="1"/>
  <c r="BG361" i="24"/>
  <c r="CP38" i="16" s="1"/>
  <c r="O389" i="24"/>
  <c r="AN388" i="24"/>
  <c r="W336" i="24"/>
  <c r="BF13" i="16" s="1"/>
  <c r="BA403" i="24"/>
  <c r="AL394" i="24"/>
  <c r="AI408" i="24"/>
  <c r="AS387" i="24"/>
  <c r="P360" i="24"/>
  <c r="AY37" i="16" s="1"/>
  <c r="CW373" i="24"/>
  <c r="EF50" i="16" s="1"/>
  <c r="CN392" i="24"/>
  <c r="AX385" i="24"/>
  <c r="AX387" i="24"/>
  <c r="BU426" i="24"/>
  <c r="V406" i="24"/>
  <c r="BZ342" i="24"/>
  <c r="DI19" i="16" s="1"/>
  <c r="CP383" i="24"/>
  <c r="DY60" i="16" s="1"/>
  <c r="CM421" i="24"/>
  <c r="BR336" i="24"/>
  <c r="DA13" i="16" s="1"/>
  <c r="BL393" i="24"/>
  <c r="CO334" i="24"/>
  <c r="DX11" i="16" s="1"/>
  <c r="Z418" i="24"/>
  <c r="BQ372" i="24"/>
  <c r="CZ49" i="16" s="1"/>
  <c r="AK335" i="24"/>
  <c r="BT12" i="16" s="1"/>
  <c r="DB422" i="24"/>
  <c r="BE334" i="24"/>
  <c r="CN11" i="16" s="1"/>
  <c r="AO400" i="24"/>
  <c r="BK411" i="24"/>
  <c r="BG392" i="24"/>
  <c r="CO328" i="24"/>
  <c r="DX5" i="16" s="1"/>
  <c r="CP419" i="24"/>
  <c r="CJ361" i="24"/>
  <c r="DS38" i="16" s="1"/>
  <c r="BA405" i="24"/>
  <c r="X425" i="24"/>
  <c r="AX404" i="24"/>
  <c r="T404" i="24"/>
  <c r="AB381" i="24"/>
  <c r="BK58" i="16" s="1"/>
  <c r="AE345" i="24"/>
  <c r="BN22" i="16" s="1"/>
  <c r="AS406" i="24"/>
  <c r="W378" i="24"/>
  <c r="BF55" i="16" s="1"/>
  <c r="CF349" i="24"/>
  <c r="DO26" i="16" s="1"/>
  <c r="AG376" i="24"/>
  <c r="BP53" i="16" s="1"/>
  <c r="CE337" i="24"/>
  <c r="DN14" i="16" s="1"/>
  <c r="CR413" i="24"/>
  <c r="BI421" i="24"/>
  <c r="AZ340" i="24"/>
  <c r="CI17" i="16" s="1"/>
  <c r="BY364" i="24"/>
  <c r="DH41" i="16" s="1"/>
  <c r="BJ371" i="24"/>
  <c r="CS48" i="16" s="1"/>
  <c r="CV426" i="24"/>
  <c r="AS424" i="24"/>
  <c r="AL376" i="24"/>
  <c r="BU53" i="16" s="1"/>
  <c r="BU341" i="24"/>
  <c r="DD18" i="16" s="1"/>
  <c r="DB353" i="24"/>
  <c r="EK30" i="16" s="1"/>
  <c r="DA370" i="24"/>
  <c r="EJ47" i="16" s="1"/>
  <c r="AQ371" i="24"/>
  <c r="BZ48" i="16" s="1"/>
  <c r="CC355" i="24"/>
  <c r="DL32" i="16" s="1"/>
  <c r="BJ331" i="24"/>
  <c r="CS8" i="16" s="1"/>
  <c r="AN372" i="24"/>
  <c r="BW49" i="16" s="1"/>
  <c r="BW358" i="24"/>
  <c r="DF35" i="16" s="1"/>
  <c r="AT393" i="24"/>
  <c r="BF398" i="24"/>
  <c r="Q408" i="24"/>
  <c r="BJ342" i="24"/>
  <c r="CS19" i="16" s="1"/>
  <c r="CZ377" i="24"/>
  <c r="EI54" i="16" s="1"/>
  <c r="CJ418" i="24"/>
  <c r="BT394" i="24"/>
  <c r="U344" i="24"/>
  <c r="BD21" i="16" s="1"/>
  <c r="AB377" i="24"/>
  <c r="BK54" i="16" s="1"/>
  <c r="AA336" i="24"/>
  <c r="BJ13" i="16" s="1"/>
  <c r="CK333" i="24"/>
  <c r="DT10" i="16" s="1"/>
  <c r="BG367" i="24"/>
  <c r="CP44" i="16" s="1"/>
  <c r="AA404" i="24"/>
  <c r="CK370" i="24"/>
  <c r="DT47" i="16" s="1"/>
  <c r="BV351" i="24"/>
  <c r="DE28" i="16" s="1"/>
  <c r="AJ422" i="24"/>
  <c r="BR372" i="24"/>
  <c r="DA49" i="16" s="1"/>
  <c r="BF413" i="24"/>
  <c r="AP365" i="24"/>
  <c r="BY42" i="16" s="1"/>
  <c r="CO419" i="24"/>
  <c r="BN355" i="24"/>
  <c r="CW32" i="16" s="1"/>
  <c r="BY363" i="24"/>
  <c r="DH40" i="16" s="1"/>
  <c r="CA359" i="24"/>
  <c r="DJ36" i="16" s="1"/>
  <c r="CB344" i="24"/>
  <c r="DK21" i="16" s="1"/>
  <c r="AL363" i="24"/>
  <c r="BU40" i="16" s="1"/>
  <c r="BC343" i="24"/>
  <c r="CL20" i="16" s="1"/>
  <c r="AL338" i="24"/>
  <c r="BU15" i="16" s="1"/>
  <c r="AS390" i="24"/>
  <c r="AT368" i="24"/>
  <c r="CC45" i="16" s="1"/>
  <c r="BT401" i="24"/>
  <c r="BQ350" i="24"/>
  <c r="CZ27" i="16" s="1"/>
  <c r="CV352" i="24"/>
  <c r="EE29" i="16" s="1"/>
  <c r="BM368" i="24"/>
  <c r="CV45" i="16" s="1"/>
  <c r="CL357" i="24"/>
  <c r="DU34" i="16" s="1"/>
  <c r="CV394" i="24"/>
  <c r="AP388" i="24"/>
  <c r="BW389" i="24"/>
  <c r="BY388" i="24"/>
  <c r="CP395" i="24"/>
  <c r="AH374" i="24"/>
  <c r="BQ51" i="16" s="1"/>
  <c r="BX415" i="24"/>
  <c r="AP353" i="24"/>
  <c r="BY30" i="16" s="1"/>
  <c r="W350" i="24"/>
  <c r="BF27" i="16" s="1"/>
  <c r="U369" i="24"/>
  <c r="BD46" i="16" s="1"/>
  <c r="BX422" i="24"/>
  <c r="BU380" i="24"/>
  <c r="DD57" i="16" s="1"/>
  <c r="BS397" i="24"/>
  <c r="Q340" i="24"/>
  <c r="AZ17" i="16" s="1"/>
  <c r="T398" i="24"/>
  <c r="CV414" i="24"/>
  <c r="AP387" i="24"/>
  <c r="CG369" i="24"/>
  <c r="DP46" i="16" s="1"/>
  <c r="CL418" i="24"/>
  <c r="CI391" i="24"/>
  <c r="AL374" i="24"/>
  <c r="BU51" i="16" s="1"/>
  <c r="BC386" i="24"/>
  <c r="BK354" i="24"/>
  <c r="CT31" i="16" s="1"/>
  <c r="CO388" i="24"/>
  <c r="CD388" i="24"/>
  <c r="BX356" i="24"/>
  <c r="DG33" i="16" s="1"/>
  <c r="AX415" i="24"/>
  <c r="AS410" i="24"/>
  <c r="BS393" i="24"/>
  <c r="CB421" i="24"/>
  <c r="BU336" i="24"/>
  <c r="DD13" i="16" s="1"/>
  <c r="BO420" i="24"/>
  <c r="BD330" i="24"/>
  <c r="CM7" i="16" s="1"/>
  <c r="AO415" i="24"/>
  <c r="CT362" i="24"/>
  <c r="EC39" i="16" s="1"/>
  <c r="BS369" i="24"/>
  <c r="DB46" i="16" s="1"/>
  <c r="S394" i="24"/>
  <c r="CP427" i="24"/>
  <c r="T392" i="24"/>
  <c r="BG404" i="24"/>
  <c r="AG371" i="24"/>
  <c r="BP48" i="16" s="1"/>
  <c r="BU408" i="24"/>
  <c r="AL402" i="24"/>
  <c r="CS352" i="24"/>
  <c r="EB29" i="16" s="1"/>
  <c r="AM420" i="24"/>
  <c r="AZ329" i="24"/>
  <c r="CI6" i="16" s="1"/>
  <c r="CP408" i="24"/>
  <c r="CY348" i="24"/>
  <c r="EH25" i="16" s="1"/>
  <c r="CQ363" i="24"/>
  <c r="DZ40" i="16" s="1"/>
  <c r="AJ393" i="24"/>
  <c r="BO418" i="24"/>
  <c r="Q395" i="24"/>
  <c r="BD360" i="24"/>
  <c r="CM37" i="16" s="1"/>
  <c r="BJ401" i="24"/>
  <c r="BX368" i="24"/>
  <c r="DG45" i="16" s="1"/>
  <c r="S385" i="24"/>
  <c r="BS427" i="24"/>
  <c r="CN346" i="24"/>
  <c r="DW23" i="16" s="1"/>
  <c r="AL341" i="24"/>
  <c r="BU18" i="16" s="1"/>
  <c r="CF368" i="24"/>
  <c r="DO45" i="16" s="1"/>
  <c r="AW335" i="24"/>
  <c r="CF12" i="16" s="1"/>
  <c r="R350" i="24"/>
  <c r="BA27" i="16" s="1"/>
  <c r="CB339" i="24"/>
  <c r="DK16" i="16" s="1"/>
  <c r="S350" i="24"/>
  <c r="BB27" i="16" s="1"/>
  <c r="CB337" i="24"/>
  <c r="DK14" i="16" s="1"/>
  <c r="BA391" i="24"/>
  <c r="V351" i="24"/>
  <c r="BE28" i="16" s="1"/>
  <c r="AM331" i="24"/>
  <c r="BV8" i="16" s="1"/>
  <c r="N336" i="24"/>
  <c r="AW13" i="16" s="1"/>
  <c r="AX418" i="24"/>
  <c r="CZ388" i="24"/>
  <c r="AY347" i="24"/>
  <c r="CH24" i="16" s="1"/>
  <c r="W352" i="24"/>
  <c r="BF29" i="16" s="1"/>
  <c r="AE426" i="24"/>
  <c r="CB405" i="24"/>
  <c r="BU415" i="24"/>
  <c r="CM339" i="24"/>
  <c r="DV16" i="16" s="1"/>
  <c r="AQ388" i="24"/>
  <c r="BE422" i="24"/>
  <c r="BO368" i="24"/>
  <c r="CX45" i="16" s="1"/>
  <c r="BU421" i="24"/>
  <c r="AK368" i="24"/>
  <c r="BT45" i="16" s="1"/>
  <c r="BW422" i="24"/>
  <c r="CW410" i="24"/>
  <c r="X328" i="24"/>
  <c r="BG5" i="16" s="1"/>
  <c r="AP366" i="24"/>
  <c r="BY43" i="16" s="1"/>
  <c r="AB419" i="24"/>
  <c r="AJ355" i="24"/>
  <c r="BS32" i="16" s="1"/>
  <c r="DA385" i="24"/>
  <c r="CU340" i="24"/>
  <c r="ED17" i="16" s="1"/>
  <c r="CI379" i="24"/>
  <c r="DR56" i="16" s="1"/>
  <c r="BF414" i="24"/>
  <c r="AZ387" i="24"/>
  <c r="BI331" i="24"/>
  <c r="CR8" i="16" s="1"/>
  <c r="CV411" i="24"/>
  <c r="AB421" i="24"/>
  <c r="BS376" i="24"/>
  <c r="DB53" i="16" s="1"/>
  <c r="N331" i="24"/>
  <c r="AW8" i="16" s="1"/>
  <c r="CF328" i="24"/>
  <c r="DO5" i="16" s="1"/>
  <c r="AT336" i="24"/>
  <c r="CC13" i="16" s="1"/>
  <c r="AM369" i="24"/>
  <c r="BV46" i="16" s="1"/>
  <c r="BN363" i="24"/>
  <c r="CW40" i="16" s="1"/>
  <c r="AE371" i="24"/>
  <c r="BN48" i="16" s="1"/>
  <c r="CQ424" i="24"/>
  <c r="CQ402" i="24"/>
  <c r="CA362" i="24"/>
  <c r="DJ39" i="16" s="1"/>
  <c r="CF404" i="24"/>
  <c r="BH423" i="24"/>
  <c r="BB411" i="24"/>
  <c r="BY419" i="24"/>
  <c r="BK352" i="24"/>
  <c r="CT29" i="16" s="1"/>
  <c r="BA407" i="24"/>
  <c r="CT371" i="24"/>
  <c r="EC48" i="16" s="1"/>
  <c r="AG387" i="24"/>
  <c r="CG418" i="24"/>
  <c r="AK351" i="24"/>
  <c r="BT28" i="16" s="1"/>
  <c r="BF367" i="24"/>
  <c r="CO44" i="16" s="1"/>
  <c r="AT401" i="24"/>
  <c r="BF360" i="24"/>
  <c r="CO37" i="16" s="1"/>
  <c r="BB338" i="24"/>
  <c r="CK15" i="16" s="1"/>
  <c r="CN417" i="24"/>
  <c r="BH397" i="24"/>
  <c r="AU418" i="24"/>
  <c r="CO413" i="24"/>
  <c r="BF338" i="24"/>
  <c r="CO15" i="16" s="1"/>
  <c r="AE421" i="24"/>
  <c r="CC425" i="24"/>
  <c r="BB356" i="24"/>
  <c r="CK33" i="16" s="1"/>
  <c r="AE399" i="24"/>
  <c r="BK366" i="24"/>
  <c r="CT43" i="16" s="1"/>
  <c r="DB336" i="24"/>
  <c r="EK13" i="16" s="1"/>
  <c r="AJ375" i="24"/>
  <c r="BS52" i="16" s="1"/>
  <c r="AW391" i="24"/>
  <c r="AO389" i="24"/>
  <c r="AV414" i="24"/>
  <c r="CX343" i="24"/>
  <c r="EG20" i="16" s="1"/>
  <c r="AY410" i="24"/>
  <c r="Y387" i="24"/>
  <c r="BK401" i="24"/>
  <c r="CP372" i="24"/>
  <c r="DY49" i="16" s="1"/>
  <c r="CE339" i="24"/>
  <c r="DN16" i="16" s="1"/>
  <c r="BI390" i="24"/>
  <c r="AY330" i="24"/>
  <c r="CH7" i="16" s="1"/>
  <c r="BU373" i="24"/>
  <c r="DD50" i="16" s="1"/>
  <c r="DB356" i="24"/>
  <c r="EK33" i="16" s="1"/>
  <c r="AD349" i="24"/>
  <c r="BM26" i="16" s="1"/>
  <c r="CD343" i="24"/>
  <c r="DM20" i="16" s="1"/>
  <c r="BI398" i="24"/>
  <c r="CC372" i="24"/>
  <c r="DL49" i="16" s="1"/>
  <c r="BH378" i="24"/>
  <c r="CQ55" i="16" s="1"/>
  <c r="CP376" i="24"/>
  <c r="DY53" i="16" s="1"/>
  <c r="AS360" i="24"/>
  <c r="CB37" i="16" s="1"/>
  <c r="AR421" i="24"/>
  <c r="BN419" i="24"/>
  <c r="BX405" i="24"/>
  <c r="AL367" i="24"/>
  <c r="BU44" i="16" s="1"/>
  <c r="AU380" i="24"/>
  <c r="CD57" i="16" s="1"/>
  <c r="CW341" i="24"/>
  <c r="EF18" i="16" s="1"/>
  <c r="AG388" i="24"/>
  <c r="AW422" i="24"/>
  <c r="BA399" i="24"/>
  <c r="CE344" i="24"/>
  <c r="DN21" i="16" s="1"/>
  <c r="AX378" i="24"/>
  <c r="CG55" i="16" s="1"/>
  <c r="CR348" i="24"/>
  <c r="EA25" i="16" s="1"/>
  <c r="Z353" i="24"/>
  <c r="BI30" i="16" s="1"/>
  <c r="W349" i="24"/>
  <c r="BF26" i="16" s="1"/>
  <c r="CI348" i="24"/>
  <c r="DR25" i="16" s="1"/>
  <c r="CX353" i="24"/>
  <c r="EG30" i="16" s="1"/>
  <c r="CP340" i="24"/>
  <c r="DY17" i="16" s="1"/>
  <c r="CF413" i="24"/>
  <c r="CC363" i="24"/>
  <c r="DL40" i="16" s="1"/>
  <c r="AV343" i="24"/>
  <c r="CE20" i="16" s="1"/>
  <c r="CM413" i="24"/>
  <c r="BI409" i="24"/>
  <c r="AB356" i="24"/>
  <c r="BK33" i="16" s="1"/>
  <c r="AB397" i="24"/>
  <c r="O332" i="24"/>
  <c r="AX9" i="16" s="1"/>
  <c r="CI399" i="24"/>
  <c r="X400" i="24"/>
  <c r="BJ360" i="24"/>
  <c r="CS37" i="16" s="1"/>
  <c r="CR405" i="24"/>
  <c r="CG421" i="24"/>
  <c r="AH422" i="24"/>
  <c r="BJ404" i="24"/>
  <c r="BH358" i="24"/>
  <c r="CQ35" i="16" s="1"/>
  <c r="CN349" i="24"/>
  <c r="DW26" i="16" s="1"/>
  <c r="AO410" i="24"/>
  <c r="BB341" i="24"/>
  <c r="CK18" i="16" s="1"/>
  <c r="Z410" i="24"/>
  <c r="AC426" i="24"/>
  <c r="CW413" i="24"/>
  <c r="BY353" i="24"/>
  <c r="DH30" i="16" s="1"/>
  <c r="BZ402" i="24"/>
  <c r="AN376" i="24"/>
  <c r="BW53" i="16" s="1"/>
  <c r="CC336" i="24"/>
  <c r="DL13" i="16" s="1"/>
  <c r="CD366" i="24"/>
  <c r="DM43" i="16" s="1"/>
  <c r="AK371" i="24"/>
  <c r="BT48" i="16" s="1"/>
  <c r="CF351" i="24"/>
  <c r="DO28" i="16" s="1"/>
  <c r="AU361" i="24"/>
  <c r="CD38" i="16" s="1"/>
  <c r="BG420" i="24"/>
  <c r="W348" i="24"/>
  <c r="BF25" i="16" s="1"/>
  <c r="CY342" i="24"/>
  <c r="EH19" i="16" s="1"/>
  <c r="CP401" i="24"/>
  <c r="CU346" i="24"/>
  <c r="ED23" i="16" s="1"/>
  <c r="AE332" i="24"/>
  <c r="BN9" i="16" s="1"/>
  <c r="P415" i="24"/>
  <c r="CH328" i="24"/>
  <c r="DQ5" i="16" s="1"/>
  <c r="BA363" i="24"/>
  <c r="CJ40" i="16" s="1"/>
  <c r="BP352" i="24"/>
  <c r="CY29" i="16" s="1"/>
  <c r="CB368" i="24"/>
  <c r="DK45" i="16" s="1"/>
  <c r="BU346" i="24"/>
  <c r="DD23" i="16" s="1"/>
  <c r="AG398" i="24"/>
  <c r="Y367" i="24"/>
  <c r="BH44" i="16" s="1"/>
  <c r="AM339" i="24"/>
  <c r="BV16" i="16" s="1"/>
  <c r="Z366" i="24"/>
  <c r="BI43" i="16" s="1"/>
  <c r="BU390" i="24"/>
  <c r="AP389" i="24"/>
  <c r="BM385" i="24"/>
  <c r="AC337" i="24"/>
  <c r="BL14" i="16" s="1"/>
  <c r="AE423" i="24"/>
  <c r="N387" i="24"/>
  <c r="AH370" i="24"/>
  <c r="BQ47" i="16" s="1"/>
  <c r="AG411" i="24"/>
  <c r="AC381" i="24"/>
  <c r="BL58" i="16" s="1"/>
  <c r="BK381" i="24"/>
  <c r="CT58" i="16" s="1"/>
  <c r="CY390" i="24"/>
  <c r="AL384" i="24"/>
  <c r="BU61" i="16" s="1"/>
  <c r="DB372" i="24"/>
  <c r="EK49" i="16" s="1"/>
  <c r="S380" i="24"/>
  <c r="BB57" i="16" s="1"/>
  <c r="BX334" i="24"/>
  <c r="DG11" i="16" s="1"/>
  <c r="AI355" i="24"/>
  <c r="BR32" i="16" s="1"/>
  <c r="CR419" i="24"/>
  <c r="BV376" i="24"/>
  <c r="DE53" i="16" s="1"/>
  <c r="BI392" i="24"/>
  <c r="AB351" i="24"/>
  <c r="BK28" i="16" s="1"/>
  <c r="AZ338" i="24"/>
  <c r="CI15" i="16" s="1"/>
  <c r="AJ423" i="24"/>
  <c r="CI378" i="24"/>
  <c r="DR55" i="16" s="1"/>
  <c r="BC389" i="24"/>
  <c r="AM405" i="24"/>
  <c r="AF413" i="24"/>
  <c r="BX391" i="24"/>
  <c r="BY389" i="24"/>
  <c r="AA385" i="24"/>
  <c r="CD368" i="24"/>
  <c r="DM45" i="16" s="1"/>
  <c r="BL402" i="24"/>
  <c r="CQ383" i="24"/>
  <c r="DZ60" i="16" s="1"/>
  <c r="AQ398" i="24"/>
  <c r="T330" i="24"/>
  <c r="BC7" i="16" s="1"/>
  <c r="BG338" i="24"/>
  <c r="CP15" i="16" s="1"/>
  <c r="S400" i="24"/>
  <c r="AD362" i="24"/>
  <c r="BM39" i="16" s="1"/>
  <c r="AK331" i="24"/>
  <c r="BT8" i="16" s="1"/>
  <c r="BZ414" i="24"/>
  <c r="BW360" i="24"/>
  <c r="DF37" i="16" s="1"/>
  <c r="CD384" i="24"/>
  <c r="DM61" i="16" s="1"/>
  <c r="AE376" i="24"/>
  <c r="BN53" i="16" s="1"/>
  <c r="CY413" i="24"/>
  <c r="P390" i="24"/>
  <c r="BD365" i="24"/>
  <c r="CM42" i="16" s="1"/>
  <c r="AY426" i="24"/>
  <c r="BN413" i="24"/>
  <c r="BB403" i="24"/>
  <c r="BH387" i="24"/>
  <c r="AZ400" i="24"/>
  <c r="BF371" i="24"/>
  <c r="CO48" i="16" s="1"/>
  <c r="DC353" i="24"/>
  <c r="EL30" i="16" s="1"/>
  <c r="AW379" i="24"/>
  <c r="CF56" i="16" s="1"/>
  <c r="BZ340" i="24"/>
  <c r="DI17" i="16" s="1"/>
  <c r="CG330" i="24"/>
  <c r="DP7" i="16" s="1"/>
  <c r="BV360" i="24"/>
  <c r="DE37" i="16" s="1"/>
  <c r="BU392" i="24"/>
  <c r="BC376" i="24"/>
  <c r="CL53" i="16" s="1"/>
  <c r="CB424" i="24"/>
  <c r="CW376" i="24"/>
  <c r="EF53" i="16" s="1"/>
  <c r="X368" i="24"/>
  <c r="BG45" i="16" s="1"/>
  <c r="CZ367" i="24"/>
  <c r="EI44" i="16" s="1"/>
  <c r="AQ401" i="24"/>
  <c r="CA391" i="24"/>
  <c r="AU417" i="24"/>
  <c r="P346" i="24"/>
  <c r="AY23" i="16" s="1"/>
  <c r="AM388" i="24"/>
  <c r="CE397" i="24"/>
  <c r="AK341" i="24"/>
  <c r="BT18" i="16" s="1"/>
  <c r="AP357" i="24"/>
  <c r="BY34" i="16" s="1"/>
  <c r="AS369" i="24"/>
  <c r="CB46" i="16" s="1"/>
  <c r="CM380" i="24"/>
  <c r="DV57" i="16" s="1"/>
  <c r="AO362" i="24"/>
  <c r="BX39" i="16" s="1"/>
  <c r="BM418" i="24"/>
  <c r="CY361" i="24"/>
  <c r="EH38" i="16" s="1"/>
  <c r="BE392" i="24"/>
  <c r="AM400" i="24"/>
  <c r="CS328" i="24"/>
  <c r="EB5" i="16" s="1"/>
  <c r="CX406" i="24"/>
  <c r="CU392" i="24"/>
  <c r="BK414" i="24"/>
  <c r="AG336" i="24"/>
  <c r="BP13" i="16" s="1"/>
  <c r="BN416" i="24"/>
  <c r="CX329" i="24"/>
  <c r="EG6" i="16" s="1"/>
  <c r="BV411" i="24"/>
  <c r="BD346" i="24"/>
  <c r="CM23" i="16" s="1"/>
  <c r="AQ408" i="24"/>
  <c r="BY341" i="24"/>
  <c r="DH18" i="16" s="1"/>
  <c r="BF386" i="24"/>
  <c r="CP402" i="24"/>
  <c r="Q392" i="24"/>
  <c r="CF369" i="24"/>
  <c r="DO46" i="16" s="1"/>
  <c r="T347" i="24"/>
  <c r="BC24" i="16" s="1"/>
  <c r="AN419" i="24"/>
  <c r="BQ357" i="24"/>
  <c r="CZ34" i="16" s="1"/>
  <c r="CO415" i="24"/>
  <c r="BB383" i="24"/>
  <c r="CK60" i="16" s="1"/>
  <c r="BD369" i="24"/>
  <c r="CM46" i="16" s="1"/>
  <c r="CU387" i="24"/>
  <c r="CO383" i="24"/>
  <c r="DX60" i="16" s="1"/>
  <c r="CI409" i="24"/>
  <c r="P381" i="24"/>
  <c r="AY58" i="16" s="1"/>
  <c r="O328" i="24"/>
  <c r="AX5" i="16" s="1"/>
  <c r="W406" i="24"/>
  <c r="AF377" i="24"/>
  <c r="BO54" i="16" s="1"/>
  <c r="AV409" i="24"/>
  <c r="BN350" i="24"/>
  <c r="CW27" i="16" s="1"/>
  <c r="CS379" i="24"/>
  <c r="EB56" i="16" s="1"/>
  <c r="CS358" i="24"/>
  <c r="EB35" i="16" s="1"/>
  <c r="CF353" i="24"/>
  <c r="DO30" i="16" s="1"/>
  <c r="CD413" i="24"/>
  <c r="CN426" i="24"/>
  <c r="CP374" i="24"/>
  <c r="DY51" i="16" s="1"/>
  <c r="DB401" i="24"/>
  <c r="BL334" i="24"/>
  <c r="CU11" i="16" s="1"/>
  <c r="AN400" i="24"/>
  <c r="BS356" i="24"/>
  <c r="DB33" i="16" s="1"/>
  <c r="N355" i="24"/>
  <c r="AW32" i="16" s="1"/>
  <c r="AU402" i="24"/>
  <c r="AW340" i="24"/>
  <c r="CF17" i="16" s="1"/>
  <c r="BZ351" i="24"/>
  <c r="DI28" i="16" s="1"/>
  <c r="CR420" i="24"/>
  <c r="AQ339" i="24"/>
  <c r="BZ16" i="16" s="1"/>
  <c r="BZ361" i="24"/>
  <c r="DI38" i="16" s="1"/>
  <c r="AK412" i="24"/>
  <c r="BA367" i="24"/>
  <c r="CJ44" i="16" s="1"/>
  <c r="CZ389" i="24"/>
  <c r="CU413" i="24"/>
  <c r="BE424" i="24"/>
  <c r="CH410" i="24"/>
  <c r="CL371" i="24"/>
  <c r="DU48" i="16" s="1"/>
  <c r="AK379" i="24"/>
  <c r="BT56" i="16" s="1"/>
  <c r="BA356" i="24"/>
  <c r="CJ33" i="16" s="1"/>
  <c r="BX424" i="24"/>
  <c r="CV412" i="24"/>
  <c r="AM406" i="24"/>
  <c r="AV348" i="24"/>
  <c r="CE25" i="16" s="1"/>
  <c r="CJ374" i="24"/>
  <c r="DS51" i="16" s="1"/>
  <c r="AG396" i="24"/>
  <c r="Y415" i="24"/>
  <c r="BL415" i="24"/>
  <c r="BV333" i="24"/>
  <c r="DE10" i="16" s="1"/>
  <c r="BO375" i="24"/>
  <c r="CX52" i="16" s="1"/>
  <c r="BO378" i="24"/>
  <c r="CX55" i="16" s="1"/>
  <c r="AN378" i="24"/>
  <c r="BW55" i="16" s="1"/>
  <c r="BC378" i="24"/>
  <c r="CL55" i="16" s="1"/>
  <c r="BD422" i="24"/>
  <c r="CA350" i="24"/>
  <c r="DJ27" i="16" s="1"/>
  <c r="AO386" i="24"/>
  <c r="AO361" i="24"/>
  <c r="BX38" i="16" s="1"/>
  <c r="AY420" i="24"/>
  <c r="BY372" i="24"/>
  <c r="DH49" i="16" s="1"/>
  <c r="W417" i="24"/>
  <c r="AV419" i="24"/>
  <c r="Q354" i="24"/>
  <c r="AZ31" i="16" s="1"/>
  <c r="BZ416" i="24"/>
  <c r="AR381" i="24"/>
  <c r="CA58" i="16" s="1"/>
  <c r="AJ353" i="24"/>
  <c r="BS30" i="16" s="1"/>
  <c r="BP360" i="24"/>
  <c r="CY37" i="16" s="1"/>
  <c r="BE380" i="24"/>
  <c r="CN57" i="16" s="1"/>
  <c r="BK380" i="24"/>
  <c r="CT57" i="16" s="1"/>
  <c r="AX392" i="24"/>
  <c r="BN343" i="24"/>
  <c r="CW20" i="16" s="1"/>
  <c r="AJ369" i="24"/>
  <c r="BS46" i="16" s="1"/>
  <c r="DB376" i="24"/>
  <c r="EK53" i="16" s="1"/>
  <c r="V348" i="24"/>
  <c r="BE25" i="16" s="1"/>
  <c r="BF421" i="24"/>
  <c r="AE347" i="24"/>
  <c r="BN24" i="16" s="1"/>
  <c r="BS372" i="24"/>
  <c r="DB49" i="16" s="1"/>
  <c r="CM351" i="24"/>
  <c r="DV28" i="16" s="1"/>
  <c r="CE364" i="24"/>
  <c r="DN41" i="16" s="1"/>
  <c r="N394" i="24"/>
  <c r="U335" i="24"/>
  <c r="BD12" i="16" s="1"/>
  <c r="P395" i="24"/>
  <c r="CX398" i="24"/>
  <c r="CA390" i="24"/>
  <c r="BK417" i="24"/>
  <c r="AR405" i="24"/>
  <c r="CP346" i="24"/>
  <c r="DY23" i="16" s="1"/>
  <c r="BZ330" i="24"/>
  <c r="DI7" i="16" s="1"/>
  <c r="BT354" i="24"/>
  <c r="DC31" i="16" s="1"/>
  <c r="BB368" i="24"/>
  <c r="CK45" i="16" s="1"/>
  <c r="DC354" i="24"/>
  <c r="EL31" i="16" s="1"/>
  <c r="AS407" i="24"/>
  <c r="X373" i="24"/>
  <c r="BG50" i="16" s="1"/>
  <c r="BT388" i="24"/>
  <c r="CN388" i="24"/>
  <c r="Y331" i="24"/>
  <c r="BH8" i="16" s="1"/>
  <c r="AW420" i="24"/>
  <c r="AW408" i="24"/>
  <c r="BG407" i="24"/>
  <c r="BD341" i="24"/>
  <c r="CM18" i="16" s="1"/>
  <c r="CI380" i="24"/>
  <c r="DR57" i="16" s="1"/>
  <c r="CK375" i="24"/>
  <c r="DT52" i="16" s="1"/>
  <c r="CG379" i="24"/>
  <c r="DP56" i="16" s="1"/>
  <c r="CJ370" i="24"/>
  <c r="DS47" i="16" s="1"/>
  <c r="CR328" i="24"/>
  <c r="EA5" i="16" s="1"/>
  <c r="BT405" i="24"/>
  <c r="CA410" i="24"/>
  <c r="CU416" i="24"/>
  <c r="BS344" i="24"/>
  <c r="DB21" i="16" s="1"/>
  <c r="BJ388" i="24"/>
  <c r="AH420" i="24"/>
  <c r="CA397" i="24"/>
  <c r="BH332" i="24"/>
  <c r="CQ9" i="16" s="1"/>
  <c r="CQ332" i="24"/>
  <c r="DZ9" i="16" s="1"/>
  <c r="CN382" i="24"/>
  <c r="DW59" i="16" s="1"/>
  <c r="AE334" i="24"/>
  <c r="BN11" i="16" s="1"/>
  <c r="BL330" i="24"/>
  <c r="CU7" i="16" s="1"/>
  <c r="U399" i="24"/>
  <c r="AE359" i="24"/>
  <c r="BN36" i="16" s="1"/>
  <c r="CS368" i="24"/>
  <c r="EB45" i="16" s="1"/>
  <c r="CL335" i="24"/>
  <c r="DU12" i="16" s="1"/>
  <c r="BT380" i="24"/>
  <c r="DC57" i="16" s="1"/>
  <c r="BF412" i="24"/>
  <c r="CH365" i="24"/>
  <c r="DQ42" i="16" s="1"/>
  <c r="AS398" i="24"/>
  <c r="CO350" i="24"/>
  <c r="DX27" i="16" s="1"/>
  <c r="AL379" i="24"/>
  <c r="BU56" i="16" s="1"/>
  <c r="AR379" i="24"/>
  <c r="CA56" i="16" s="1"/>
  <c r="CO411" i="24"/>
  <c r="CT389" i="24"/>
  <c r="AD341" i="24"/>
  <c r="BM18" i="16" s="1"/>
  <c r="BE404" i="24"/>
  <c r="CR331" i="24"/>
  <c r="EA8" i="16" s="1"/>
  <c r="CW344" i="24"/>
  <c r="EF21" i="16" s="1"/>
  <c r="BQ422" i="24"/>
  <c r="AE402" i="24"/>
  <c r="CZ358" i="24"/>
  <c r="EI35" i="16" s="1"/>
  <c r="CP404" i="24"/>
  <c r="CJ371" i="24"/>
  <c r="DS48" i="16" s="1"/>
  <c r="DA361" i="24"/>
  <c r="EJ38" i="16" s="1"/>
  <c r="BJ411" i="24"/>
  <c r="BW416" i="24"/>
  <c r="BX341" i="24"/>
  <c r="DG18" i="16" s="1"/>
  <c r="BR422" i="24"/>
  <c r="BH385" i="24"/>
  <c r="V375" i="24"/>
  <c r="BE52" i="16" s="1"/>
  <c r="CZ413" i="24"/>
  <c r="Z392" i="24"/>
  <c r="BW375" i="24"/>
  <c r="DF52" i="16" s="1"/>
  <c r="AX363" i="24"/>
  <c r="CG40" i="16" s="1"/>
  <c r="V414" i="24"/>
  <c r="CE393" i="24"/>
  <c r="BQ396" i="24"/>
  <c r="BE362" i="24"/>
  <c r="CN39" i="16" s="1"/>
  <c r="BQ404" i="24"/>
  <c r="CM392" i="24"/>
  <c r="AP347" i="24"/>
  <c r="BY24" i="16" s="1"/>
  <c r="CV364" i="24"/>
  <c r="EE41" i="16" s="1"/>
  <c r="BD388" i="24"/>
  <c r="U336" i="24"/>
  <c r="BD13" i="16" s="1"/>
  <c r="AL420" i="24"/>
  <c r="V364" i="24"/>
  <c r="BE41" i="16" s="1"/>
  <c r="CJ383" i="24"/>
  <c r="DS60" i="16" s="1"/>
  <c r="AG329" i="24"/>
  <c r="BP6" i="16" s="1"/>
  <c r="CX407" i="24"/>
  <c r="DB400" i="24"/>
  <c r="BJ340" i="24"/>
  <c r="CS17" i="16" s="1"/>
  <c r="BH394" i="24"/>
  <c r="CV334" i="24"/>
  <c r="EE11" i="16" s="1"/>
  <c r="DC334" i="24"/>
  <c r="EL11" i="16" s="1"/>
  <c r="BG381" i="24"/>
  <c r="CP58" i="16" s="1"/>
  <c r="AC396" i="24"/>
  <c r="Y377" i="24"/>
  <c r="BH54" i="16" s="1"/>
  <c r="BB391" i="24"/>
  <c r="BH411" i="24"/>
  <c r="AP408" i="24"/>
  <c r="BT404" i="24"/>
  <c r="AI383" i="24"/>
  <c r="BR60" i="16" s="1"/>
  <c r="CQ427" i="24"/>
  <c r="CB425" i="24"/>
  <c r="CY350" i="24"/>
  <c r="EH27" i="16" s="1"/>
  <c r="T380" i="24"/>
  <c r="BC57" i="16" s="1"/>
  <c r="BL414" i="24"/>
  <c r="BZ405" i="24"/>
  <c r="AM393" i="24"/>
  <c r="CK412" i="24"/>
  <c r="BH365" i="24"/>
  <c r="CQ42" i="16" s="1"/>
  <c r="P356" i="24"/>
  <c r="AY33" i="16" s="1"/>
  <c r="AU351" i="24"/>
  <c r="CD28" i="16" s="1"/>
  <c r="CX382" i="24"/>
  <c r="EG59" i="16" s="1"/>
  <c r="CC388" i="24"/>
  <c r="O425" i="24"/>
  <c r="V421" i="24"/>
  <c r="AL348" i="24"/>
  <c r="BU25" i="16" s="1"/>
  <c r="CF384" i="24"/>
  <c r="DO61" i="16" s="1"/>
  <c r="AE350" i="24"/>
  <c r="BN27" i="16" s="1"/>
  <c r="CE330" i="24"/>
  <c r="DN7" i="16" s="1"/>
  <c r="BD340" i="24"/>
  <c r="CM17" i="16" s="1"/>
  <c r="AY346" i="24"/>
  <c r="CH23" i="16" s="1"/>
  <c r="CT393" i="24"/>
  <c r="CL397" i="24"/>
  <c r="BO364" i="24"/>
  <c r="CX41" i="16" s="1"/>
  <c r="AM374" i="24"/>
  <c r="BV51" i="16" s="1"/>
  <c r="BQ375" i="24"/>
  <c r="CZ52" i="16" s="1"/>
  <c r="R332" i="24"/>
  <c r="BA9" i="16" s="1"/>
  <c r="AL353" i="24"/>
  <c r="BU30" i="16" s="1"/>
  <c r="CW372" i="24"/>
  <c r="EF49" i="16" s="1"/>
  <c r="AU363" i="24"/>
  <c r="CD40" i="16" s="1"/>
  <c r="AT426" i="24"/>
  <c r="AZ332" i="24"/>
  <c r="CI9" i="16" s="1"/>
  <c r="AR338" i="24"/>
  <c r="CA15" i="16" s="1"/>
  <c r="CX401" i="24"/>
  <c r="BT379" i="24"/>
  <c r="DC56" i="16" s="1"/>
  <c r="AL386" i="24"/>
  <c r="AK366" i="24"/>
  <c r="BT43" i="16" s="1"/>
  <c r="CC382" i="24"/>
  <c r="DL59" i="16" s="1"/>
  <c r="BJ422" i="24"/>
  <c r="BD376" i="24"/>
  <c r="CM53" i="16" s="1"/>
  <c r="BO385" i="24"/>
  <c r="AR382" i="24"/>
  <c r="CA59" i="16" s="1"/>
  <c r="BV425" i="24"/>
  <c r="BL420" i="24"/>
  <c r="Z351" i="24"/>
  <c r="BI28" i="16" s="1"/>
  <c r="BF355" i="24"/>
  <c r="CO32" i="16" s="1"/>
  <c r="Q407" i="24"/>
  <c r="R395" i="24"/>
  <c r="AO382" i="24"/>
  <c r="BX59" i="16" s="1"/>
  <c r="AP354" i="24"/>
  <c r="BY31" i="16" s="1"/>
  <c r="AE396" i="24"/>
  <c r="CX425" i="24"/>
  <c r="AS384" i="24"/>
  <c r="CB61" i="16" s="1"/>
  <c r="X398" i="24"/>
  <c r="BT329" i="24"/>
  <c r="DC6" i="16" s="1"/>
  <c r="CO345" i="24"/>
  <c r="DX22" i="16" s="1"/>
  <c r="AV365" i="24"/>
  <c r="CE42" i="16" s="1"/>
  <c r="AI354" i="24"/>
  <c r="BR31" i="16" s="1"/>
  <c r="CT417" i="24"/>
  <c r="CH373" i="24"/>
  <c r="DQ50" i="16" s="1"/>
  <c r="AJ406" i="24"/>
  <c r="U361" i="24"/>
  <c r="BD38" i="16" s="1"/>
  <c r="O335" i="24"/>
  <c r="AX12" i="16" s="1"/>
  <c r="CN422" i="24"/>
  <c r="Q357" i="24"/>
  <c r="AZ34" i="16" s="1"/>
  <c r="BA369" i="24"/>
  <c r="CJ46" i="16" s="1"/>
  <c r="BP328" i="24"/>
  <c r="CY5" i="16" s="1"/>
  <c r="CP393" i="24"/>
  <c r="BC418" i="24"/>
  <c r="CQ420" i="24"/>
  <c r="CR341" i="24"/>
  <c r="EA18" i="16" s="1"/>
  <c r="AV408" i="24"/>
  <c r="AE362" i="24"/>
  <c r="BN39" i="16" s="1"/>
  <c r="S351" i="24"/>
  <c r="BB28" i="16" s="1"/>
  <c r="BM380" i="24"/>
  <c r="CV57" i="16" s="1"/>
  <c r="CF376" i="24"/>
  <c r="DO53" i="16" s="1"/>
  <c r="AF386" i="24"/>
  <c r="CQ331" i="24"/>
  <c r="DZ8" i="16" s="1"/>
  <c r="BM377" i="24"/>
  <c r="CV54" i="16" s="1"/>
  <c r="AE416" i="24"/>
  <c r="CF362" i="24"/>
  <c r="DO39" i="16" s="1"/>
  <c r="CY368" i="24"/>
  <c r="EH45" i="16" s="1"/>
  <c r="AD330" i="24"/>
  <c r="BM7" i="16" s="1"/>
  <c r="BS330" i="24"/>
  <c r="DB7" i="16" s="1"/>
  <c r="CS364" i="24"/>
  <c r="EB41" i="16" s="1"/>
  <c r="BI351" i="24"/>
  <c r="CR28" i="16" s="1"/>
  <c r="CB414" i="24"/>
  <c r="CI406" i="24"/>
  <c r="BQ386" i="24"/>
  <c r="CW399" i="24"/>
  <c r="CV345" i="24"/>
  <c r="EE22" i="16" s="1"/>
  <c r="S405" i="24"/>
  <c r="AS421" i="24"/>
  <c r="DC350" i="24"/>
  <c r="EL27" i="16" s="1"/>
  <c r="BN369" i="24"/>
  <c r="CW46" i="16" s="1"/>
  <c r="BJ398" i="24"/>
  <c r="CI383" i="24"/>
  <c r="DR60" i="16" s="1"/>
  <c r="CP425" i="24"/>
  <c r="AO393" i="24"/>
  <c r="AQ409" i="24"/>
  <c r="W400" i="24"/>
  <c r="X371" i="24"/>
  <c r="BG48" i="16" s="1"/>
  <c r="AF352" i="24"/>
  <c r="BO29" i="16" s="1"/>
  <c r="BE357" i="24"/>
  <c r="CN34" i="16" s="1"/>
  <c r="AD334" i="24"/>
  <c r="BM11" i="16" s="1"/>
  <c r="AF422" i="24"/>
  <c r="BM399" i="24"/>
  <c r="AM333" i="24"/>
  <c r="BV10" i="16" s="1"/>
  <c r="CX405" i="24"/>
  <c r="AZ422" i="24"/>
  <c r="BE406" i="24"/>
  <c r="BD372" i="24"/>
  <c r="CM49" i="16" s="1"/>
  <c r="BN426" i="24"/>
  <c r="BO408" i="24"/>
  <c r="Q397" i="24"/>
  <c r="BS422" i="24"/>
  <c r="AZ334" i="24"/>
  <c r="CI11" i="16" s="1"/>
  <c r="CO389" i="24"/>
  <c r="CL421" i="24"/>
  <c r="BB398" i="24"/>
  <c r="BV340" i="24"/>
  <c r="DE17" i="16" s="1"/>
  <c r="BB346" i="24"/>
  <c r="CK23" i="16" s="1"/>
  <c r="AU422" i="24"/>
  <c r="AP397" i="24"/>
  <c r="AB369" i="24"/>
  <c r="BK46" i="16" s="1"/>
  <c r="AS423" i="24"/>
  <c r="CG426" i="24"/>
  <c r="AW368" i="24"/>
  <c r="CF45" i="16" s="1"/>
  <c r="AU332" i="24"/>
  <c r="CD9" i="16" s="1"/>
  <c r="BR332" i="24"/>
  <c r="DA9" i="16" s="1"/>
  <c r="BN332" i="24"/>
  <c r="CW9" i="16" s="1"/>
  <c r="BW348" i="24"/>
  <c r="DF25" i="16" s="1"/>
  <c r="BV398" i="24"/>
  <c r="BI328" i="24"/>
  <c r="CR5" i="16" s="1"/>
  <c r="CU348" i="24"/>
  <c r="ED25" i="16" s="1"/>
  <c r="BR380" i="24"/>
  <c r="DA57" i="16" s="1"/>
  <c r="BR337" i="24"/>
  <c r="DA14" i="16" s="1"/>
  <c r="AE374" i="24"/>
  <c r="BN51" i="16" s="1"/>
  <c r="BJ377" i="24"/>
  <c r="CS54" i="16" s="1"/>
  <c r="CD386" i="24"/>
  <c r="AM375" i="24"/>
  <c r="BV52" i="16" s="1"/>
  <c r="BG359" i="24"/>
  <c r="CP36" i="16" s="1"/>
  <c r="S366" i="24"/>
  <c r="BB43" i="16" s="1"/>
  <c r="AD355" i="24"/>
  <c r="BM32" i="16" s="1"/>
  <c r="Z425" i="24"/>
  <c r="CS373" i="24"/>
  <c r="EB50" i="16" s="1"/>
  <c r="R425" i="24"/>
  <c r="BE363" i="24"/>
  <c r="CN40" i="16" s="1"/>
  <c r="CU404" i="24"/>
  <c r="BJ334" i="24"/>
  <c r="CS11" i="16" s="1"/>
  <c r="Q386" i="24"/>
  <c r="CT347" i="24"/>
  <c r="EC24" i="16" s="1"/>
  <c r="CJ387" i="24"/>
  <c r="BQ358" i="24"/>
  <c r="CZ35" i="16" s="1"/>
  <c r="BG413" i="24"/>
  <c r="BP386" i="24"/>
  <c r="BU367" i="24"/>
  <c r="DD44" i="16" s="1"/>
  <c r="BW338" i="24"/>
  <c r="DF15" i="16" s="1"/>
  <c r="BJ337" i="24"/>
  <c r="CS14" i="16" s="1"/>
  <c r="Z412" i="24"/>
  <c r="BB348" i="24"/>
  <c r="CK25" i="16" s="1"/>
  <c r="AZ394" i="24"/>
  <c r="CM391" i="24"/>
  <c r="R407" i="24"/>
  <c r="AL426" i="24"/>
  <c r="CK334" i="24"/>
  <c r="DT11" i="16" s="1"/>
  <c r="T361" i="24"/>
  <c r="BC38" i="16" s="1"/>
  <c r="R352" i="24"/>
  <c r="BA29" i="16" s="1"/>
  <c r="CI421" i="24"/>
  <c r="N389" i="24"/>
  <c r="CQ350" i="24"/>
  <c r="DZ27" i="16" s="1"/>
  <c r="BQ416" i="24"/>
  <c r="AN363" i="24"/>
  <c r="BW40" i="16" s="1"/>
  <c r="CY356" i="24"/>
  <c r="EH33" i="16" s="1"/>
  <c r="CY352" i="24"/>
  <c r="EH29" i="16" s="1"/>
  <c r="BC340" i="24"/>
  <c r="CL17" i="16" s="1"/>
  <c r="BJ421" i="24"/>
  <c r="T399" i="24"/>
  <c r="AW353" i="24"/>
  <c r="CF30" i="16" s="1"/>
  <c r="CF392" i="24"/>
  <c r="AD391" i="24"/>
  <c r="CY332" i="24"/>
  <c r="EH9" i="16" s="1"/>
  <c r="BL352" i="24"/>
  <c r="CU29" i="16" s="1"/>
  <c r="BM389" i="24"/>
  <c r="U345" i="24"/>
  <c r="BD22" i="16" s="1"/>
  <c r="O365" i="24"/>
  <c r="AX42" i="16" s="1"/>
  <c r="AC411" i="24"/>
  <c r="CD380" i="24"/>
  <c r="DM57" i="16" s="1"/>
  <c r="BP405" i="24"/>
  <c r="P376" i="24"/>
  <c r="AY53" i="16" s="1"/>
  <c r="AS356" i="24"/>
  <c r="CB33" i="16" s="1"/>
  <c r="BG350" i="24"/>
  <c r="CP27" i="16" s="1"/>
  <c r="CR355" i="24"/>
  <c r="EA32" i="16" s="1"/>
  <c r="U338" i="24"/>
  <c r="BD15" i="16" s="1"/>
  <c r="BJ351" i="24"/>
  <c r="CS28" i="16" s="1"/>
  <c r="BF328" i="24"/>
  <c r="CO5" i="16" s="1"/>
  <c r="AF347" i="24"/>
  <c r="BO24" i="16" s="1"/>
  <c r="CK409" i="24"/>
  <c r="CY423" i="24"/>
  <c r="BI329" i="24"/>
  <c r="CR6" i="16" s="1"/>
  <c r="W419" i="24"/>
  <c r="BK339" i="24"/>
  <c r="CT16" i="16" s="1"/>
  <c r="BV344" i="24"/>
  <c r="DE21" i="16" s="1"/>
  <c r="BX336" i="24"/>
  <c r="DG13" i="16" s="1"/>
  <c r="CI389" i="24"/>
  <c r="CE362" i="24"/>
  <c r="DN39" i="16" s="1"/>
  <c r="U342" i="24"/>
  <c r="BD19" i="16" s="1"/>
  <c r="CZ336" i="24"/>
  <c r="EI13" i="16" s="1"/>
  <c r="BX392" i="24"/>
  <c r="BF356" i="24"/>
  <c r="CO33" i="16" s="1"/>
  <c r="BC374" i="24"/>
  <c r="CL51" i="16" s="1"/>
  <c r="AG328" i="24"/>
  <c r="BP5" i="16" s="1"/>
  <c r="AZ336" i="24"/>
  <c r="CI13" i="16" s="1"/>
  <c r="CT334" i="24"/>
  <c r="EC11" i="16" s="1"/>
  <c r="BK405" i="24"/>
  <c r="X329" i="24"/>
  <c r="BG6" i="16" s="1"/>
  <c r="CB374" i="24"/>
  <c r="DK51" i="16" s="1"/>
  <c r="CM335" i="24"/>
  <c r="DV12" i="16" s="1"/>
  <c r="BE386" i="24"/>
  <c r="X355" i="24"/>
  <c r="BG32" i="16" s="1"/>
  <c r="BM400" i="24"/>
  <c r="CC415" i="24"/>
  <c r="Z376" i="24"/>
  <c r="BI53" i="16" s="1"/>
  <c r="CO420" i="24"/>
  <c r="DB330" i="24"/>
  <c r="EK7" i="16" s="1"/>
  <c r="X410" i="24"/>
  <c r="AI384" i="24"/>
  <c r="BR61" i="16" s="1"/>
  <c r="AU389" i="24"/>
  <c r="Z374" i="24"/>
  <c r="BI51" i="16" s="1"/>
  <c r="CL420" i="24"/>
  <c r="BQ344" i="24"/>
  <c r="CZ21" i="16" s="1"/>
  <c r="BI391" i="24"/>
  <c r="CC420" i="24"/>
  <c r="BW426" i="24"/>
  <c r="DA335" i="24"/>
  <c r="EJ12" i="16" s="1"/>
  <c r="Z370" i="24"/>
  <c r="BI47" i="16" s="1"/>
  <c r="BZ355" i="24"/>
  <c r="DI32" i="16" s="1"/>
  <c r="CG356" i="24"/>
  <c r="DP33" i="16" s="1"/>
  <c r="AX328" i="24"/>
  <c r="CG5" i="16" s="1"/>
  <c r="BH336" i="24"/>
  <c r="CQ13" i="16" s="1"/>
  <c r="BU357" i="24"/>
  <c r="DD34" i="16" s="1"/>
  <c r="BD412" i="24"/>
  <c r="AB341" i="24"/>
  <c r="BK18" i="16" s="1"/>
  <c r="BC406" i="24"/>
  <c r="AF415" i="24"/>
  <c r="BP427" i="24"/>
  <c r="Q424" i="24"/>
  <c r="AG353" i="24"/>
  <c r="BP30" i="16" s="1"/>
  <c r="CX333" i="24"/>
  <c r="EG10" i="16" s="1"/>
  <c r="CI403" i="24"/>
  <c r="CR396" i="24"/>
  <c r="CW415" i="24"/>
  <c r="AP404" i="24"/>
  <c r="BV423" i="24"/>
  <c r="CE395" i="24"/>
  <c r="CH418" i="24"/>
  <c r="CL377" i="24"/>
  <c r="DU54" i="16" s="1"/>
  <c r="CL384" i="24"/>
  <c r="DU61" i="16" s="1"/>
  <c r="AP364" i="24"/>
  <c r="BY41" i="16" s="1"/>
  <c r="CW357" i="24"/>
  <c r="EF34" i="16" s="1"/>
  <c r="N408" i="24"/>
  <c r="DC416" i="24"/>
  <c r="BU353" i="24"/>
  <c r="DD30" i="16" s="1"/>
  <c r="CG329" i="24"/>
  <c r="DP6" i="16" s="1"/>
  <c r="BW359" i="24"/>
  <c r="DF36" i="16" s="1"/>
  <c r="AO343" i="24"/>
  <c r="BX20" i="16" s="1"/>
  <c r="BP363" i="24"/>
  <c r="CY40" i="16" s="1"/>
  <c r="CV354" i="24"/>
  <c r="EE31" i="16" s="1"/>
  <c r="AI381" i="24"/>
  <c r="BR58" i="16" s="1"/>
  <c r="AW418" i="24"/>
  <c r="CH348" i="24"/>
  <c r="DQ25" i="16" s="1"/>
  <c r="CI354" i="24"/>
  <c r="DR31" i="16" s="1"/>
  <c r="BB370" i="24"/>
  <c r="CK47" i="16" s="1"/>
  <c r="CN393" i="24"/>
  <c r="CD400" i="24"/>
  <c r="BU389" i="24"/>
  <c r="CJ407" i="24"/>
  <c r="AE358" i="24"/>
  <c r="BN35" i="16" s="1"/>
  <c r="BN427" i="24"/>
  <c r="CX370" i="24"/>
  <c r="EG47" i="16" s="1"/>
  <c r="CN396" i="24"/>
  <c r="BD384" i="24"/>
  <c r="CM61" i="16" s="1"/>
  <c r="BG395" i="24"/>
  <c r="CG381" i="24"/>
  <c r="DP58" i="16" s="1"/>
  <c r="BJ390" i="24"/>
  <c r="CU376" i="24"/>
  <c r="ED53" i="16" s="1"/>
  <c r="BJ359" i="24"/>
  <c r="CS36" i="16" s="1"/>
  <c r="CZ399" i="24"/>
  <c r="AD358" i="24"/>
  <c r="BM35" i="16" s="1"/>
  <c r="AS335" i="24"/>
  <c r="CB12" i="16" s="1"/>
  <c r="BT386" i="24"/>
  <c r="DC333" i="24"/>
  <c r="EL10" i="16" s="1"/>
  <c r="X367" i="24"/>
  <c r="BG44" i="16" s="1"/>
  <c r="AF345" i="24"/>
  <c r="BO22" i="16" s="1"/>
  <c r="AB410" i="24"/>
  <c r="AX332" i="24"/>
  <c r="CG9" i="16" s="1"/>
  <c r="AA407" i="24"/>
  <c r="BT358" i="24"/>
  <c r="DC35" i="16" s="1"/>
  <c r="DA421" i="24"/>
  <c r="AD332" i="24"/>
  <c r="BM9" i="16" s="1"/>
  <c r="X423" i="24"/>
  <c r="AI365" i="24"/>
  <c r="BR42" i="16" s="1"/>
  <c r="BD408" i="24"/>
  <c r="CM411" i="24"/>
  <c r="BZ394" i="24"/>
  <c r="BD363" i="24"/>
  <c r="CM40" i="16" s="1"/>
  <c r="CL416" i="24"/>
  <c r="BX328" i="24"/>
  <c r="DG5" i="16" s="1"/>
  <c r="AS352" i="24"/>
  <c r="CB29" i="16" s="1"/>
  <c r="BH357" i="24"/>
  <c r="CQ34" i="16" s="1"/>
  <c r="CU425" i="24"/>
  <c r="CF332" i="24"/>
  <c r="DO9" i="16" s="1"/>
  <c r="V370" i="24"/>
  <c r="BE47" i="16" s="1"/>
  <c r="V425" i="24"/>
  <c r="AQ394" i="24"/>
  <c r="CC427" i="24"/>
  <c r="AX408" i="24"/>
  <c r="AI346" i="24"/>
  <c r="BR23" i="16" s="1"/>
  <c r="CF427" i="24"/>
  <c r="CO339" i="24"/>
  <c r="DX16" i="16" s="1"/>
  <c r="O421" i="24"/>
  <c r="AF375" i="24"/>
  <c r="BO52" i="16" s="1"/>
  <c r="BG414" i="24"/>
  <c r="BA338" i="24"/>
  <c r="CJ15" i="16" s="1"/>
  <c r="T341" i="24"/>
  <c r="BC18" i="16" s="1"/>
  <c r="BH343" i="24"/>
  <c r="CQ20" i="16" s="1"/>
  <c r="AH410" i="24"/>
  <c r="DC337" i="24"/>
  <c r="EL14" i="16" s="1"/>
  <c r="BC377" i="24"/>
  <c r="CL54" i="16" s="1"/>
  <c r="BJ375" i="24"/>
  <c r="CS52" i="16" s="1"/>
  <c r="DA328" i="24"/>
  <c r="EJ5" i="16" s="1"/>
  <c r="CZ420" i="24"/>
  <c r="AB357" i="24"/>
  <c r="BK34" i="16" s="1"/>
  <c r="CX411" i="24"/>
  <c r="S362" i="24"/>
  <c r="BB39" i="16" s="1"/>
  <c r="T355" i="24"/>
  <c r="BC32" i="16" s="1"/>
  <c r="AO344" i="24"/>
  <c r="BX21" i="16" s="1"/>
  <c r="CS407" i="24"/>
  <c r="U400" i="24"/>
  <c r="AJ396" i="24"/>
  <c r="CO363" i="24"/>
  <c r="DX40" i="16" s="1"/>
  <c r="BE373" i="24"/>
  <c r="CN50" i="16" s="1"/>
  <c r="BM404" i="24"/>
  <c r="BD397" i="24"/>
  <c r="AO376" i="24"/>
  <c r="BX53" i="16" s="1"/>
  <c r="T396" i="24"/>
  <c r="BV391" i="24"/>
  <c r="CJ408" i="24"/>
  <c r="AV423" i="24"/>
  <c r="BP414" i="24"/>
  <c r="N396" i="24"/>
  <c r="BK359" i="24"/>
  <c r="CT36" i="16" s="1"/>
  <c r="BZ382" i="24"/>
  <c r="DI59" i="16" s="1"/>
  <c r="BO417" i="24"/>
  <c r="CK371" i="24"/>
  <c r="DT48" i="16" s="1"/>
  <c r="BK425" i="24"/>
  <c r="BO333" i="24"/>
  <c r="CX10" i="16" s="1"/>
  <c r="U386" i="24"/>
  <c r="CE368" i="24"/>
  <c r="DN45" i="16" s="1"/>
  <c r="AY345" i="24"/>
  <c r="CH22" i="16" s="1"/>
  <c r="CQ423" i="24"/>
  <c r="AI374" i="24"/>
  <c r="BR51" i="16" s="1"/>
  <c r="CA352" i="24"/>
  <c r="DJ29" i="16" s="1"/>
  <c r="DC397" i="24"/>
  <c r="CA413" i="24"/>
  <c r="AK362" i="24"/>
  <c r="BT39" i="16" s="1"/>
  <c r="AF376" i="24"/>
  <c r="BO53" i="16" s="1"/>
  <c r="CJ366" i="24"/>
  <c r="DS43" i="16" s="1"/>
  <c r="Q370" i="24"/>
  <c r="AZ47" i="16" s="1"/>
  <c r="W357" i="24"/>
  <c r="BF34" i="16" s="1"/>
  <c r="AU414" i="24"/>
  <c r="CB354" i="24"/>
  <c r="DK31" i="16" s="1"/>
  <c r="AW339" i="24"/>
  <c r="CF16" i="16" s="1"/>
  <c r="BF346" i="24"/>
  <c r="CO23" i="16" s="1"/>
  <c r="BI385" i="24"/>
  <c r="BY330" i="24"/>
  <c r="DH7" i="16" s="1"/>
  <c r="CY398" i="24"/>
  <c r="BX329" i="24"/>
  <c r="DG6" i="16" s="1"/>
  <c r="AN373" i="24"/>
  <c r="BW50" i="16" s="1"/>
  <c r="CI395" i="24"/>
  <c r="V405" i="24"/>
  <c r="CD426" i="24"/>
  <c r="BX354" i="24"/>
  <c r="DG31" i="16" s="1"/>
  <c r="BO394" i="24"/>
  <c r="AI352" i="24"/>
  <c r="BR29" i="16" s="1"/>
  <c r="CZ410" i="24"/>
  <c r="CJ329" i="24"/>
  <c r="DS6" i="16" s="1"/>
  <c r="Z372" i="24"/>
  <c r="BI49" i="16" s="1"/>
  <c r="AJ357" i="24"/>
  <c r="BS34" i="16" s="1"/>
  <c r="S391" i="24"/>
  <c r="AD339" i="24"/>
  <c r="BM16" i="16" s="1"/>
  <c r="CR404" i="24"/>
  <c r="AR399" i="24"/>
  <c r="T407" i="24"/>
  <c r="AT375" i="24"/>
  <c r="CC52" i="16" s="1"/>
  <c r="AE365" i="24"/>
  <c r="BN42" i="16" s="1"/>
  <c r="AX380" i="24"/>
  <c r="CG57" i="16" s="1"/>
  <c r="BR328" i="24"/>
  <c r="DA5" i="16" s="1"/>
  <c r="BA375" i="24"/>
  <c r="CJ52" i="16" s="1"/>
  <c r="BY352" i="24"/>
  <c r="DH29" i="16" s="1"/>
  <c r="S359" i="24"/>
  <c r="BB36" i="16" s="1"/>
  <c r="CE341" i="24"/>
  <c r="DN18" i="16" s="1"/>
  <c r="AH409" i="24"/>
  <c r="CD371" i="24"/>
  <c r="DM48" i="16" s="1"/>
  <c r="CX359" i="24"/>
  <c r="EG36" i="16" s="1"/>
  <c r="BM397" i="24"/>
  <c r="CF407" i="24"/>
  <c r="BR343" i="24"/>
  <c r="DA20" i="16" s="1"/>
  <c r="AY386" i="24"/>
  <c r="CE384" i="24"/>
  <c r="DN61" i="16" s="1"/>
  <c r="AW392" i="24"/>
  <c r="CD357" i="24"/>
  <c r="DM34" i="16" s="1"/>
  <c r="Y427" i="24"/>
  <c r="CL387" i="24"/>
  <c r="BE421" i="24"/>
  <c r="AA414" i="24"/>
  <c r="CS383" i="24"/>
  <c r="EB60" i="16" s="1"/>
  <c r="T349" i="24"/>
  <c r="BC26" i="16" s="1"/>
  <c r="BT422" i="24"/>
  <c r="AG377" i="24"/>
  <c r="BP54" i="16" s="1"/>
  <c r="BN339" i="24"/>
  <c r="CW16" i="16" s="1"/>
  <c r="CG387" i="24"/>
  <c r="O358" i="24"/>
  <c r="AX35" i="16" s="1"/>
  <c r="Z421" i="24"/>
  <c r="BS383" i="24"/>
  <c r="DB60" i="16" s="1"/>
  <c r="AV402" i="24"/>
  <c r="BA408" i="24"/>
  <c r="Q343" i="24"/>
  <c r="AZ20" i="16" s="1"/>
  <c r="DA352" i="24"/>
  <c r="EJ29" i="16" s="1"/>
  <c r="AR357" i="24"/>
  <c r="CA34" i="16" s="1"/>
  <c r="O427" i="24"/>
  <c r="BL404" i="24"/>
  <c r="Z362" i="24"/>
  <c r="BI39" i="16" s="1"/>
  <c r="CS422" i="24"/>
  <c r="BA359" i="24"/>
  <c r="CJ36" i="16" s="1"/>
  <c r="CA383" i="24"/>
  <c r="DJ60" i="16" s="1"/>
  <c r="CL425" i="24"/>
  <c r="AO426" i="24"/>
  <c r="CH339" i="24"/>
  <c r="DQ16" i="16" s="1"/>
  <c r="AY329" i="24"/>
  <c r="CH6" i="16" s="1"/>
  <c r="BS413" i="24"/>
  <c r="BG384" i="24"/>
  <c r="CP61" i="16" s="1"/>
  <c r="BB395" i="24"/>
  <c r="BO362" i="24"/>
  <c r="CX39" i="16" s="1"/>
  <c r="CB382" i="24"/>
  <c r="DK59" i="16" s="1"/>
  <c r="BH369" i="24"/>
  <c r="CQ46" i="16" s="1"/>
  <c r="CX391" i="24"/>
  <c r="CA348" i="24"/>
  <c r="DJ25" i="16" s="1"/>
  <c r="CP411" i="24"/>
  <c r="CG347" i="24"/>
  <c r="DP24" i="16" s="1"/>
  <c r="CG352" i="24"/>
  <c r="DP29" i="16" s="1"/>
  <c r="CK346" i="24"/>
  <c r="DT23" i="16" s="1"/>
  <c r="BT362" i="24"/>
  <c r="DC39" i="16" s="1"/>
  <c r="AF395" i="24"/>
  <c r="AG346" i="24"/>
  <c r="BP23" i="16" s="1"/>
  <c r="BE426" i="24"/>
  <c r="DA349" i="24"/>
  <c r="EJ26" i="16" s="1"/>
  <c r="CN341" i="24"/>
  <c r="DW18" i="16" s="1"/>
  <c r="BO334" i="24"/>
  <c r="CX11" i="16" s="1"/>
  <c r="AU341" i="24"/>
  <c r="CD18" i="16" s="1"/>
  <c r="AR347" i="24"/>
  <c r="CA24" i="16" s="1"/>
  <c r="Y339" i="24"/>
  <c r="BH16" i="16" s="1"/>
  <c r="Y424" i="24"/>
  <c r="BJ364" i="24"/>
  <c r="CS41" i="16" s="1"/>
  <c r="T402" i="24"/>
  <c r="AY425" i="24"/>
  <c r="BD421" i="24"/>
  <c r="Q423" i="24"/>
  <c r="BA329" i="24"/>
  <c r="CJ6" i="16" s="1"/>
  <c r="AW376" i="24"/>
  <c r="CF53" i="16" s="1"/>
  <c r="CT421" i="24"/>
  <c r="P350" i="24"/>
  <c r="AY27" i="16" s="1"/>
  <c r="AA346" i="24"/>
  <c r="BJ23" i="16" s="1"/>
  <c r="CQ379" i="24"/>
  <c r="DZ56" i="16" s="1"/>
  <c r="BB360" i="24"/>
  <c r="CK37" i="16" s="1"/>
  <c r="T425" i="24"/>
  <c r="CS382" i="24"/>
  <c r="EB59" i="16" s="1"/>
  <c r="CP392" i="24"/>
  <c r="AI382" i="24"/>
  <c r="BR59" i="16" s="1"/>
  <c r="CY372" i="24"/>
  <c r="EH49" i="16" s="1"/>
  <c r="CR372" i="24"/>
  <c r="EA49" i="16" s="1"/>
  <c r="DA377" i="24"/>
  <c r="EJ54" i="16" s="1"/>
  <c r="AE336" i="24"/>
  <c r="BN13" i="16" s="1"/>
  <c r="CU374" i="24"/>
  <c r="ED51" i="16" s="1"/>
  <c r="R383" i="24"/>
  <c r="BA60" i="16" s="1"/>
  <c r="CB365" i="24"/>
  <c r="DK42" i="16" s="1"/>
  <c r="BT414" i="24"/>
  <c r="R385" i="24"/>
  <c r="CH425" i="24"/>
  <c r="BW356" i="24"/>
  <c r="DF33" i="16" s="1"/>
  <c r="Y371" i="24"/>
  <c r="BH48" i="16" s="1"/>
  <c r="CW377" i="24"/>
  <c r="EF54" i="16" s="1"/>
  <c r="AL423" i="24"/>
  <c r="CN398" i="24"/>
  <c r="CC340" i="24"/>
  <c r="DL17" i="16" s="1"/>
  <c r="BW350" i="24"/>
  <c r="DF27" i="16" s="1"/>
  <c r="CP396" i="24"/>
  <c r="AO354" i="24"/>
  <c r="BX31" i="16" s="1"/>
  <c r="AQ362" i="24"/>
  <c r="BZ39" i="16" s="1"/>
  <c r="BS421" i="24"/>
  <c r="CJ419" i="24"/>
  <c r="BB366" i="24"/>
  <c r="CK43" i="16" s="1"/>
  <c r="Q362" i="24"/>
  <c r="AZ39" i="16" s="1"/>
  <c r="CS377" i="24"/>
  <c r="EB54" i="16" s="1"/>
  <c r="CM345" i="24"/>
  <c r="DV22" i="16" s="1"/>
  <c r="BM417" i="24"/>
  <c r="BA350" i="24"/>
  <c r="CJ27" i="16" s="1"/>
  <c r="BA358" i="24"/>
  <c r="CJ35" i="16" s="1"/>
  <c r="U341" i="24"/>
  <c r="BD18" i="16" s="1"/>
  <c r="BJ346" i="24"/>
  <c r="CS23" i="16" s="1"/>
  <c r="AN353" i="24"/>
  <c r="BW30" i="16" s="1"/>
  <c r="BD364" i="24"/>
  <c r="CM41" i="16" s="1"/>
  <c r="BT353" i="24"/>
  <c r="DC30" i="16" s="1"/>
  <c r="CM362" i="24"/>
  <c r="DV39" i="16" s="1"/>
  <c r="BT407" i="24"/>
  <c r="BP426" i="24"/>
  <c r="BD407" i="24"/>
  <c r="CR414" i="24"/>
  <c r="BH341" i="24"/>
  <c r="CQ18" i="16" s="1"/>
  <c r="CR402" i="24"/>
  <c r="BB343" i="24"/>
  <c r="CK20" i="16" s="1"/>
  <c r="W365" i="24"/>
  <c r="BF42" i="16" s="1"/>
  <c r="BR405" i="24"/>
  <c r="AK425" i="24"/>
  <c r="BW346" i="24"/>
  <c r="DF23" i="16" s="1"/>
  <c r="AM394" i="24"/>
  <c r="BZ343" i="24"/>
  <c r="DI20" i="16" s="1"/>
  <c r="AX425" i="24"/>
  <c r="Q371" i="24"/>
  <c r="AZ48" i="16" s="1"/>
  <c r="CD342" i="24"/>
  <c r="DM19" i="16" s="1"/>
  <c r="CS332" i="24"/>
  <c r="EB9" i="16" s="1"/>
  <c r="AM415" i="24"/>
  <c r="BI340" i="24"/>
  <c r="CR17" i="16" s="1"/>
  <c r="BB413" i="24"/>
  <c r="AI345" i="24"/>
  <c r="BR22" i="16" s="1"/>
  <c r="AE420" i="24"/>
  <c r="CL405" i="24"/>
  <c r="AJ425" i="24"/>
  <c r="AU346" i="24"/>
  <c r="CD23" i="16" s="1"/>
  <c r="CI400" i="24"/>
  <c r="BQ370" i="24"/>
  <c r="CZ47" i="16" s="1"/>
  <c r="BA402" i="24"/>
  <c r="Y342" i="24"/>
  <c r="BH19" i="16" s="1"/>
  <c r="BA347" i="24"/>
  <c r="CJ24" i="16" s="1"/>
  <c r="AZ399" i="24"/>
  <c r="AV364" i="24"/>
  <c r="CE41" i="16" s="1"/>
  <c r="BY331" i="24"/>
  <c r="DH8" i="16" s="1"/>
  <c r="AL347" i="24"/>
  <c r="BU24" i="16" s="1"/>
  <c r="AZ412" i="24"/>
  <c r="BQ363" i="24"/>
  <c r="CZ40" i="16" s="1"/>
  <c r="CK422" i="24"/>
  <c r="AN410" i="24"/>
  <c r="CD329" i="24"/>
  <c r="DM6" i="16" s="1"/>
  <c r="AZ419" i="24"/>
  <c r="AV406" i="24"/>
  <c r="CK361" i="24"/>
  <c r="DT38" i="16" s="1"/>
  <c r="BK394" i="24"/>
  <c r="BB330" i="24"/>
  <c r="CK7" i="16" s="1"/>
  <c r="CR376" i="24"/>
  <c r="EA53" i="16" s="1"/>
  <c r="CO353" i="24"/>
  <c r="DX30" i="16" s="1"/>
  <c r="CR344" i="24"/>
  <c r="EA21" i="16" s="1"/>
  <c r="BX367" i="24"/>
  <c r="DG44" i="16" s="1"/>
  <c r="AX403" i="24"/>
  <c r="CQ339" i="24"/>
  <c r="DZ16" i="16" s="1"/>
  <c r="BV396" i="24"/>
  <c r="CV381" i="24"/>
  <c r="EE58" i="16" s="1"/>
  <c r="CQ397" i="24"/>
  <c r="BA355" i="24"/>
  <c r="CJ32" i="16" s="1"/>
  <c r="BA420" i="24"/>
  <c r="CU356" i="24"/>
  <c r="ED33" i="16" s="1"/>
  <c r="BA418" i="24"/>
  <c r="BW396" i="24"/>
  <c r="AC341" i="24"/>
  <c r="BL18" i="16" s="1"/>
  <c r="BK378" i="24"/>
  <c r="CT55" i="16" s="1"/>
  <c r="R408" i="24"/>
  <c r="CR399" i="24"/>
  <c r="AA344" i="24"/>
  <c r="BJ21" i="16" s="1"/>
  <c r="AD402" i="24"/>
  <c r="AQ348" i="24"/>
  <c r="BZ25" i="16" s="1"/>
  <c r="CD412" i="24"/>
  <c r="CE347" i="24"/>
  <c r="DN24" i="16" s="1"/>
  <c r="BM415" i="24"/>
  <c r="BK396" i="24"/>
  <c r="AG384" i="24"/>
  <c r="BP61" i="16" s="1"/>
  <c r="CH335" i="24"/>
  <c r="DQ12" i="16" s="1"/>
  <c r="CF395" i="24"/>
  <c r="CO343" i="24"/>
  <c r="DX20" i="16" s="1"/>
  <c r="AK394" i="24"/>
  <c r="X418" i="24"/>
  <c r="BR406" i="24"/>
  <c r="BU347" i="24"/>
  <c r="DD24" i="16" s="1"/>
  <c r="AE417" i="24"/>
  <c r="BP392" i="24"/>
  <c r="BL391" i="24"/>
  <c r="CA421" i="24"/>
  <c r="AZ426" i="24"/>
  <c r="AY349" i="24"/>
  <c r="CH26" i="16" s="1"/>
  <c r="CA426" i="24"/>
  <c r="DC372" i="24"/>
  <c r="EL49" i="16" s="1"/>
  <c r="AT366" i="24"/>
  <c r="CC43" i="16" s="1"/>
  <c r="BW405" i="24"/>
  <c r="AS371" i="24"/>
  <c r="CB48" i="16" s="1"/>
  <c r="AR417" i="24"/>
  <c r="BB419" i="24"/>
  <c r="BJ400" i="24"/>
  <c r="CT341" i="24"/>
  <c r="EC18" i="16" s="1"/>
  <c r="Y375" i="24"/>
  <c r="BH52" i="16" s="1"/>
  <c r="BC330" i="24"/>
  <c r="CL7" i="16" s="1"/>
  <c r="BG347" i="24"/>
  <c r="CP24" i="16" s="1"/>
  <c r="BV379" i="24"/>
  <c r="DE56" i="16" s="1"/>
  <c r="CU422" i="24"/>
  <c r="AY398" i="24"/>
  <c r="AT398" i="24"/>
  <c r="AJ404" i="24"/>
  <c r="BG376" i="24"/>
  <c r="CP53" i="16" s="1"/>
  <c r="CX355" i="24"/>
  <c r="EG32" i="16" s="1"/>
  <c r="N416" i="24"/>
  <c r="AW426" i="24"/>
  <c r="BK328" i="24"/>
  <c r="CT5" i="16" s="1"/>
  <c r="BO330" i="24"/>
  <c r="CX7" i="16" s="1"/>
  <c r="CD360" i="24"/>
  <c r="DM37" i="16" s="1"/>
  <c r="CI370" i="24"/>
  <c r="DR47" i="16" s="1"/>
  <c r="AZ404" i="24"/>
  <c r="BE329" i="24"/>
  <c r="CN6" i="16" s="1"/>
  <c r="BH401" i="24"/>
  <c r="CM405" i="24"/>
  <c r="CI342" i="24"/>
  <c r="DR19" i="16" s="1"/>
  <c r="AO338" i="24"/>
  <c r="BX15" i="16" s="1"/>
  <c r="CK385" i="24"/>
  <c r="BP347" i="24"/>
  <c r="CY24" i="16" s="1"/>
  <c r="AV386" i="24"/>
  <c r="V345" i="24"/>
  <c r="BE22" i="16" s="1"/>
  <c r="CU378" i="24"/>
  <c r="ED55" i="16" s="1"/>
  <c r="CG360" i="24"/>
  <c r="DP37" i="16" s="1"/>
  <c r="Y356" i="24"/>
  <c r="BH33" i="16" s="1"/>
  <c r="AC407" i="24"/>
  <c r="Y418" i="24"/>
  <c r="CB410" i="24"/>
  <c r="AR344" i="24"/>
  <c r="CA21" i="16" s="1"/>
  <c r="V349" i="24"/>
  <c r="BE26" i="16" s="1"/>
  <c r="CN391" i="24"/>
  <c r="BE427" i="24"/>
  <c r="AJ421" i="24"/>
  <c r="CA419" i="24"/>
  <c r="AW338" i="24"/>
  <c r="CF15" i="16" s="1"/>
  <c r="CM383" i="24"/>
  <c r="DV60" i="16" s="1"/>
  <c r="AK421" i="24"/>
  <c r="CV330" i="24"/>
  <c r="EE7" i="16" s="1"/>
  <c r="CQ360" i="24"/>
  <c r="DZ37" i="16" s="1"/>
  <c r="BF361" i="24"/>
  <c r="CO38" i="16" s="1"/>
  <c r="CA368" i="24"/>
  <c r="DJ45" i="16" s="1"/>
  <c r="CL361" i="24"/>
  <c r="DU38" i="16" s="1"/>
  <c r="CW425" i="24"/>
  <c r="AO418" i="24"/>
  <c r="BX352" i="24"/>
  <c r="DG29" i="16" s="1"/>
  <c r="AY414" i="24"/>
  <c r="DC394" i="24"/>
  <c r="AC362" i="24"/>
  <c r="BL39" i="16" s="1"/>
  <c r="AY379" i="24"/>
  <c r="CH56" i="16" s="1"/>
  <c r="AZ347" i="24"/>
  <c r="CI24" i="16" s="1"/>
  <c r="W386" i="24"/>
  <c r="AR372" i="24"/>
  <c r="CA49" i="16" s="1"/>
  <c r="BR412" i="24"/>
  <c r="CE371" i="24"/>
  <c r="DN48" i="16" s="1"/>
  <c r="CL358" i="24"/>
  <c r="DU35" i="16" s="1"/>
  <c r="AI350" i="24"/>
  <c r="BR27" i="16" s="1"/>
  <c r="AQ341" i="24"/>
  <c r="BZ18" i="16" s="1"/>
  <c r="AY360" i="24"/>
  <c r="CH37" i="16" s="1"/>
  <c r="CM387" i="24"/>
  <c r="CB400" i="24"/>
  <c r="AW369" i="24"/>
  <c r="CF46" i="16" s="1"/>
  <c r="AV427" i="24"/>
  <c r="AH407" i="24"/>
  <c r="AA348" i="24"/>
  <c r="BJ25" i="16" s="1"/>
  <c r="P367" i="24"/>
  <c r="AY44" i="16" s="1"/>
  <c r="AE380" i="24"/>
  <c r="BN57" i="16" s="1"/>
  <c r="CT350" i="24"/>
  <c r="EC27" i="16" s="1"/>
  <c r="AJ351" i="24"/>
  <c r="BS28" i="16" s="1"/>
  <c r="U422" i="24"/>
  <c r="CT345" i="24"/>
  <c r="EC22" i="16" s="1"/>
  <c r="CP358" i="24"/>
  <c r="DY35" i="16" s="1"/>
  <c r="R375" i="24"/>
  <c r="BA52" i="16" s="1"/>
  <c r="CI420" i="24"/>
  <c r="BY417" i="24"/>
  <c r="CE354" i="24"/>
  <c r="DN31" i="16" s="1"/>
  <c r="DA358" i="24"/>
  <c r="EJ35" i="16" s="1"/>
  <c r="BM367" i="24"/>
  <c r="CV44" i="16" s="1"/>
  <c r="BH413" i="24"/>
  <c r="CT330" i="24"/>
  <c r="EC7" i="16" s="1"/>
  <c r="O329" i="24"/>
  <c r="AX6" i="16" s="1"/>
  <c r="BL335" i="24"/>
  <c r="CU12" i="16" s="1"/>
  <c r="CQ353" i="24"/>
  <c r="DZ30" i="16" s="1"/>
  <c r="BA331" i="24"/>
  <c r="CJ8" i="16" s="1"/>
  <c r="AL371" i="24"/>
  <c r="BU48" i="16" s="1"/>
  <c r="CL427" i="24"/>
  <c r="AG351" i="24"/>
  <c r="BP28" i="16" s="1"/>
  <c r="CW333" i="24"/>
  <c r="EF10" i="16" s="1"/>
  <c r="CX334" i="24"/>
  <c r="EG11" i="16" s="1"/>
  <c r="BM356" i="24"/>
  <c r="CV33" i="16" s="1"/>
  <c r="BL382" i="24"/>
  <c r="CU59" i="16" s="1"/>
  <c r="BO379" i="24"/>
  <c r="CX56" i="16" s="1"/>
  <c r="CN374" i="24"/>
  <c r="DW51" i="16" s="1"/>
  <c r="O402" i="24"/>
  <c r="AB359" i="24"/>
  <c r="BK36" i="16" s="1"/>
  <c r="CK401" i="24"/>
  <c r="Y399" i="24"/>
  <c r="AX335" i="24"/>
  <c r="CG12" i="16" s="1"/>
  <c r="CG391" i="24"/>
  <c r="AO420" i="24"/>
  <c r="BO341" i="24"/>
  <c r="CX18" i="16" s="1"/>
  <c r="CY366" i="24"/>
  <c r="EH43" i="16" s="1"/>
  <c r="AE389" i="24"/>
  <c r="CB379" i="24"/>
  <c r="DK56" i="16" s="1"/>
  <c r="BW411" i="24"/>
  <c r="BG417" i="24"/>
  <c r="AQ378" i="24"/>
  <c r="BZ55" i="16" s="1"/>
  <c r="BX346" i="24"/>
  <c r="DG23" i="16" s="1"/>
  <c r="CH414" i="24"/>
  <c r="BK398" i="24"/>
  <c r="DA346" i="24"/>
  <c r="EJ23" i="16" s="1"/>
  <c r="BR390" i="24"/>
  <c r="AB400" i="24"/>
  <c r="BU377" i="24"/>
  <c r="DD54" i="16" s="1"/>
  <c r="BQ398" i="24"/>
  <c r="CQ398" i="24"/>
  <c r="BF420" i="24"/>
  <c r="CD427" i="24"/>
  <c r="DA420" i="24"/>
  <c r="V329" i="24"/>
  <c r="BE6" i="16" s="1"/>
  <c r="AY350" i="24"/>
  <c r="CH27" i="16" s="1"/>
  <c r="W372" i="24"/>
  <c r="BF49" i="16" s="1"/>
  <c r="BG355" i="24"/>
  <c r="CP32" i="16" s="1"/>
  <c r="AR370" i="24"/>
  <c r="CA47" i="16" s="1"/>
  <c r="AU423" i="24"/>
  <c r="BH392" i="24"/>
  <c r="AR401" i="24"/>
  <c r="AH369" i="24"/>
  <c r="BQ46" i="16" s="1"/>
  <c r="S342" i="24"/>
  <c r="BB19" i="16" s="1"/>
  <c r="CG375" i="24"/>
  <c r="DP52" i="16" s="1"/>
  <c r="AR369" i="24"/>
  <c r="CA46" i="16" s="1"/>
  <c r="AS370" i="24"/>
  <c r="CB47" i="16" s="1"/>
  <c r="P373" i="24"/>
  <c r="AY50" i="16" s="1"/>
  <c r="BV345" i="24"/>
  <c r="DE22" i="16" s="1"/>
  <c r="CX378" i="24"/>
  <c r="EG55" i="16" s="1"/>
  <c r="AE383" i="24"/>
  <c r="BN60" i="16" s="1"/>
  <c r="Q379" i="24"/>
  <c r="AZ56" i="16" s="1"/>
  <c r="DC401" i="24"/>
  <c r="O374" i="24"/>
  <c r="AX51" i="16" s="1"/>
  <c r="CM401" i="24"/>
  <c r="CS337" i="24"/>
  <c r="EB14" i="16" s="1"/>
  <c r="BU348" i="24"/>
  <c r="DD25" i="16" s="1"/>
  <c r="CP332" i="24"/>
  <c r="DY9" i="16" s="1"/>
  <c r="CJ369" i="24"/>
  <c r="DS46" i="16" s="1"/>
  <c r="CP367" i="24"/>
  <c r="DY44" i="16" s="1"/>
  <c r="CL366" i="24"/>
  <c r="DU43" i="16" s="1"/>
  <c r="AT378" i="24"/>
  <c r="CC55" i="16" s="1"/>
  <c r="W390" i="24"/>
  <c r="BI339" i="24"/>
  <c r="CR16" i="16" s="1"/>
  <c r="BX355" i="24"/>
  <c r="DG32" i="16" s="1"/>
  <c r="AQ338" i="24"/>
  <c r="BZ15" i="16" s="1"/>
  <c r="CY418" i="24"/>
  <c r="BC354" i="24"/>
  <c r="CL31" i="16" s="1"/>
  <c r="BW417" i="24"/>
  <c r="AZ380" i="24"/>
  <c r="CI57" i="16" s="1"/>
  <c r="BG385" i="24"/>
  <c r="R344" i="24"/>
  <c r="BA21" i="16" s="1"/>
  <c r="CE363" i="24"/>
  <c r="DN40" i="16" s="1"/>
  <c r="CC418" i="24"/>
  <c r="BJ361" i="24"/>
  <c r="CS38" i="16" s="1"/>
  <c r="AY328" i="24"/>
  <c r="CH5" i="16" s="1"/>
  <c r="CK406" i="24"/>
  <c r="CG423" i="24"/>
  <c r="AD397" i="24"/>
  <c r="N339" i="24"/>
  <c r="AW16" i="16" s="1"/>
  <c r="CI330" i="24"/>
  <c r="DR7" i="16" s="1"/>
  <c r="DC344" i="24"/>
  <c r="EL21" i="16" s="1"/>
  <c r="AC354" i="24"/>
  <c r="BL31" i="16" s="1"/>
  <c r="BY415" i="24"/>
  <c r="Z420" i="24"/>
  <c r="AC400" i="24"/>
  <c r="AB346" i="24"/>
  <c r="BK23" i="16" s="1"/>
  <c r="BZ358" i="24"/>
  <c r="DI35" i="16" s="1"/>
  <c r="AV361" i="24"/>
  <c r="CE38" i="16" s="1"/>
  <c r="AY378" i="24"/>
  <c r="CH55" i="16" s="1"/>
  <c r="AN426" i="24"/>
  <c r="DB347" i="24"/>
  <c r="EK24" i="16" s="1"/>
  <c r="AI347" i="24"/>
  <c r="BR24" i="16" s="1"/>
  <c r="O368" i="24"/>
  <c r="AX45" i="16" s="1"/>
  <c r="V392" i="24"/>
  <c r="CW409" i="24"/>
  <c r="BF362" i="24"/>
  <c r="CO39" i="16" s="1"/>
  <c r="AL328" i="24"/>
  <c r="BU5" i="16" s="1"/>
  <c r="AQ402" i="24"/>
  <c r="AI425" i="24"/>
  <c r="AD387" i="24"/>
  <c r="BF335" i="24"/>
  <c r="CO12" i="16" s="1"/>
  <c r="O343" i="24"/>
  <c r="AX20" i="16" s="1"/>
  <c r="AJ366" i="24"/>
  <c r="BS43" i="16" s="1"/>
  <c r="CZ423" i="24"/>
  <c r="AL409" i="24"/>
  <c r="BS337" i="24"/>
  <c r="DB14" i="16" s="1"/>
  <c r="BD362" i="24"/>
  <c r="CM39" i="16" s="1"/>
  <c r="BO353" i="24"/>
  <c r="CX30" i="16" s="1"/>
  <c r="CA357" i="24"/>
  <c r="DJ34" i="16" s="1"/>
  <c r="AW363" i="24"/>
  <c r="CF40" i="16" s="1"/>
  <c r="BB387" i="24"/>
  <c r="BS347" i="24"/>
  <c r="DB24" i="16" s="1"/>
  <c r="CC353" i="24"/>
  <c r="DL30" i="16" s="1"/>
  <c r="CQ367" i="24"/>
  <c r="DZ44" i="16" s="1"/>
  <c r="AX376" i="24"/>
  <c r="CG53" i="16" s="1"/>
  <c r="BN408" i="24"/>
  <c r="CR332" i="24"/>
  <c r="EA9" i="16" s="1"/>
  <c r="CT409" i="24"/>
  <c r="X391" i="24"/>
  <c r="CY416" i="24"/>
  <c r="BH367" i="24"/>
  <c r="CQ44" i="16" s="1"/>
  <c r="BO389" i="24"/>
  <c r="CT392" i="24"/>
  <c r="AU425" i="24"/>
  <c r="CV402" i="24"/>
  <c r="DB416" i="24"/>
  <c r="CD351" i="24"/>
  <c r="DM28" i="16" s="1"/>
  <c r="CA363" i="24"/>
  <c r="DJ40" i="16" s="1"/>
  <c r="CO408" i="24"/>
  <c r="BL361" i="24"/>
  <c r="CU38" i="16" s="1"/>
  <c r="AK408" i="24"/>
  <c r="AN374" i="24"/>
  <c r="BW51" i="16" s="1"/>
  <c r="BP375" i="24"/>
  <c r="CY52" i="16" s="1"/>
  <c r="BQ380" i="24"/>
  <c r="CZ57" i="16" s="1"/>
  <c r="U377" i="24"/>
  <c r="BD54" i="16" s="1"/>
  <c r="AI394" i="24"/>
  <c r="CP405" i="24"/>
  <c r="AC416" i="24"/>
  <c r="AD353" i="24"/>
  <c r="BM30" i="16" s="1"/>
  <c r="AD423" i="24"/>
  <c r="CI401" i="24"/>
  <c r="CA333" i="24"/>
  <c r="DJ10" i="16" s="1"/>
  <c r="P370" i="24"/>
  <c r="AY47" i="16" s="1"/>
  <c r="DA379" i="24"/>
  <c r="EJ56" i="16" s="1"/>
  <c r="DC408" i="24"/>
  <c r="CR426" i="24"/>
  <c r="AK397" i="24"/>
  <c r="BS368" i="24"/>
  <c r="DB45" i="16" s="1"/>
  <c r="BC387" i="24"/>
  <c r="T354" i="24"/>
  <c r="BC31" i="16" s="1"/>
  <c r="BP397" i="24"/>
  <c r="BT368" i="24"/>
  <c r="DC45" i="16" s="1"/>
  <c r="AN391" i="24"/>
  <c r="Q336" i="24"/>
  <c r="AZ13" i="16" s="1"/>
  <c r="AF382" i="24"/>
  <c r="BO59" i="16" s="1"/>
  <c r="CU351" i="24"/>
  <c r="ED28" i="16" s="1"/>
  <c r="BV395" i="24"/>
  <c r="AB405" i="24"/>
  <c r="BS403" i="24"/>
  <c r="CR352" i="24"/>
  <c r="EA29" i="16" s="1"/>
  <c r="BD331" i="24"/>
  <c r="CM8" i="16" s="1"/>
  <c r="BI375" i="24"/>
  <c r="CR52" i="16" s="1"/>
  <c r="BO398" i="24"/>
  <c r="BW390" i="24"/>
  <c r="AI331" i="24"/>
  <c r="BR8" i="16" s="1"/>
  <c r="Q406" i="24"/>
  <c r="BQ391" i="24"/>
  <c r="CM338" i="24"/>
  <c r="DV15" i="16" s="1"/>
  <c r="AL406" i="24"/>
  <c r="BN415" i="24"/>
  <c r="BS352" i="24"/>
  <c r="DB29" i="16" s="1"/>
  <c r="DC426" i="24"/>
  <c r="AM377" i="24"/>
  <c r="BV54" i="16" s="1"/>
  <c r="Q358" i="24"/>
  <c r="AZ35" i="16" s="1"/>
  <c r="O412" i="24"/>
  <c r="X340" i="24"/>
  <c r="BG17" i="16" s="1"/>
  <c r="CR369" i="24"/>
  <c r="EA46" i="16" s="1"/>
  <c r="X381" i="24"/>
  <c r="BG58" i="16" s="1"/>
  <c r="AO337" i="24"/>
  <c r="BX14" i="16" s="1"/>
  <c r="CY400" i="24"/>
  <c r="AH404" i="24"/>
  <c r="AT422" i="24"/>
  <c r="BI342" i="24"/>
  <c r="CR19" i="16" s="1"/>
  <c r="AF371" i="24"/>
  <c r="BO48" i="16" s="1"/>
  <c r="CZ414" i="24"/>
  <c r="CU379" i="24"/>
  <c r="ED56" i="16" s="1"/>
  <c r="CO330" i="24"/>
  <c r="DX7" i="16" s="1"/>
  <c r="AK356" i="24"/>
  <c r="BT33" i="16" s="1"/>
  <c r="BQ351" i="24"/>
  <c r="CZ28" i="16" s="1"/>
  <c r="AF402" i="24"/>
  <c r="AR396" i="24"/>
  <c r="CF389" i="24"/>
  <c r="Z387" i="24"/>
  <c r="BW365" i="24"/>
  <c r="DF42" i="16" s="1"/>
  <c r="Q421" i="24"/>
  <c r="CN376" i="24"/>
  <c r="DW53" i="16" s="1"/>
  <c r="BW378" i="24"/>
  <c r="DF55" i="16" s="1"/>
  <c r="BG402" i="24"/>
  <c r="U329" i="24"/>
  <c r="BD6" i="16" s="1"/>
  <c r="AO388" i="24"/>
  <c r="AP419" i="24"/>
  <c r="AY340" i="24"/>
  <c r="CH17" i="16" s="1"/>
  <c r="CL393" i="24"/>
  <c r="BI359" i="24"/>
  <c r="CR36" i="16" s="1"/>
  <c r="CP355" i="24"/>
  <c r="DY32" i="16" s="1"/>
  <c r="BM401" i="24"/>
  <c r="BZ338" i="24"/>
  <c r="DI15" i="16" s="1"/>
  <c r="BU397" i="24"/>
  <c r="AQ367" i="24"/>
  <c r="BZ44" i="16" s="1"/>
  <c r="BU393" i="24"/>
  <c r="CX423" i="24"/>
  <c r="AN345" i="24"/>
  <c r="BW22" i="16" s="1"/>
  <c r="AB384" i="24"/>
  <c r="BK61" i="16" s="1"/>
  <c r="BX366" i="24"/>
  <c r="DG43" i="16" s="1"/>
  <c r="CY409" i="24"/>
  <c r="BB400" i="24"/>
  <c r="CW403" i="24"/>
  <c r="CV425" i="24"/>
  <c r="BF363" i="24"/>
  <c r="CO40" i="16" s="1"/>
  <c r="AD408" i="24"/>
  <c r="AP335" i="24"/>
  <c r="BY12" i="16" s="1"/>
  <c r="CW382" i="24"/>
  <c r="EF59" i="16" s="1"/>
  <c r="AF366" i="24"/>
  <c r="BO43" i="16" s="1"/>
  <c r="BT383" i="24"/>
  <c r="DC60" i="16" s="1"/>
  <c r="BR396" i="24"/>
  <c r="CC396" i="24"/>
  <c r="DC352" i="24"/>
  <c r="EL29" i="16" s="1"/>
  <c r="CD417" i="24"/>
  <c r="BL351" i="24"/>
  <c r="CU28" i="16" s="1"/>
  <c r="BP341" i="24"/>
  <c r="CY18" i="16" s="1"/>
  <c r="AV350" i="24"/>
  <c r="CE27" i="16" s="1"/>
  <c r="BN382" i="24"/>
  <c r="CW59" i="16" s="1"/>
  <c r="DB409" i="24"/>
  <c r="CO372" i="24"/>
  <c r="DX49" i="16" s="1"/>
  <c r="R423" i="24"/>
  <c r="AK342" i="24"/>
  <c r="BT19" i="16" s="1"/>
  <c r="BF347" i="24"/>
  <c r="CO24" i="16" s="1"/>
  <c r="N381" i="24"/>
  <c r="AW58" i="16" s="1"/>
  <c r="CV396" i="24"/>
  <c r="BZ368" i="24"/>
  <c r="DI45" i="16" s="1"/>
  <c r="CK384" i="24"/>
  <c r="DT61" i="16" s="1"/>
  <c r="CS360" i="24"/>
  <c r="EB37" i="16" s="1"/>
  <c r="CU342" i="24"/>
  <c r="ED19" i="16" s="1"/>
  <c r="AB406" i="24"/>
  <c r="S422" i="24"/>
  <c r="AB407" i="24"/>
  <c r="AJ362" i="24"/>
  <c r="BS39" i="16" s="1"/>
  <c r="BT387" i="24"/>
  <c r="BG346" i="24"/>
  <c r="CP23" i="16" s="1"/>
  <c r="CM415" i="24"/>
  <c r="AZ393" i="24"/>
  <c r="R341" i="24"/>
  <c r="BA18" i="16" s="1"/>
  <c r="BR401" i="24"/>
  <c r="BQ400" i="24"/>
  <c r="Y391" i="24"/>
  <c r="BX408" i="24"/>
  <c r="AQ351" i="24"/>
  <c r="BZ28" i="16" s="1"/>
  <c r="BS340" i="24"/>
  <c r="DB17" i="16" s="1"/>
  <c r="AS354" i="24"/>
  <c r="CB31" i="16" s="1"/>
  <c r="CG382" i="24"/>
  <c r="DP59" i="16" s="1"/>
  <c r="AG344" i="24"/>
  <c r="BP21" i="16" s="1"/>
  <c r="AQ357" i="24"/>
  <c r="BZ34" i="16" s="1"/>
  <c r="O415" i="24"/>
  <c r="CW390" i="24"/>
  <c r="AT404" i="24"/>
  <c r="AG403" i="24"/>
  <c r="P422" i="24"/>
  <c r="BE384" i="24"/>
  <c r="CN61" i="16" s="1"/>
  <c r="AM422" i="24"/>
  <c r="AC358" i="24"/>
  <c r="BL35" i="16" s="1"/>
  <c r="BH400" i="24"/>
  <c r="BX364" i="24"/>
  <c r="DG41" i="16" s="1"/>
  <c r="CH417" i="24"/>
  <c r="Z364" i="24"/>
  <c r="BI41" i="16" s="1"/>
  <c r="AF378" i="24"/>
  <c r="BO55" i="16" s="1"/>
  <c r="BQ367" i="24"/>
  <c r="CZ44" i="16" s="1"/>
  <c r="BF404" i="24"/>
  <c r="AN389" i="24"/>
  <c r="AD415" i="24"/>
  <c r="CW421" i="24"/>
  <c r="BI358" i="24"/>
  <c r="CR35" i="16" s="1"/>
  <c r="CT335" i="24"/>
  <c r="EC12" i="16" s="1"/>
  <c r="AV342" i="24"/>
  <c r="CE19" i="16" s="1"/>
  <c r="CY396" i="24"/>
  <c r="CH347" i="24"/>
  <c r="DQ24" i="16" s="1"/>
  <c r="S409" i="24"/>
  <c r="CU402" i="24"/>
  <c r="AR346" i="24"/>
  <c r="CA23" i="16" s="1"/>
  <c r="AF350" i="24"/>
  <c r="BO27" i="16" s="1"/>
  <c r="AA367" i="24"/>
  <c r="BJ44" i="16" s="1"/>
  <c r="BW349" i="24"/>
  <c r="DF26" i="16" s="1"/>
  <c r="CF344" i="24"/>
  <c r="DO21" i="16" s="1"/>
  <c r="AK418" i="24"/>
  <c r="CQ425" i="24"/>
  <c r="N415" i="24"/>
  <c r="BJ339" i="24"/>
  <c r="CS16" i="16" s="1"/>
  <c r="AK384" i="24"/>
  <c r="BT61" i="16" s="1"/>
  <c r="N388" i="24"/>
  <c r="BU427" i="24"/>
  <c r="AO417" i="24"/>
  <c r="AP363" i="24"/>
  <c r="BY40" i="16" s="1"/>
  <c r="CY337" i="24"/>
  <c r="EH14" i="16" s="1"/>
  <c r="BP366" i="24"/>
  <c r="CY43" i="16" s="1"/>
  <c r="X330" i="24"/>
  <c r="BG7" i="16" s="1"/>
  <c r="BD366" i="24"/>
  <c r="CM43" i="16" s="1"/>
  <c r="AH341" i="24"/>
  <c r="BQ18" i="16" s="1"/>
  <c r="AJ414" i="24"/>
  <c r="AG370" i="24"/>
  <c r="BP47" i="16" s="1"/>
  <c r="CC374" i="24"/>
  <c r="DL51" i="16" s="1"/>
  <c r="AN407" i="24"/>
  <c r="CZ350" i="24"/>
  <c r="EI27" i="16" s="1"/>
  <c r="AW349" i="24"/>
  <c r="CF26" i="16" s="1"/>
  <c r="BB393" i="24"/>
  <c r="V403" i="24"/>
  <c r="DA357" i="24"/>
  <c r="EJ34" i="16" s="1"/>
  <c r="CD396" i="24"/>
  <c r="S389" i="24"/>
  <c r="Y401" i="24"/>
  <c r="BY390" i="24"/>
  <c r="CT336" i="24"/>
  <c r="EC13" i="16" s="1"/>
  <c r="AW383" i="24"/>
  <c r="CF60" i="16" s="1"/>
  <c r="AO341" i="24"/>
  <c r="BX18" i="16" s="1"/>
  <c r="W371" i="24"/>
  <c r="BF48" i="16" s="1"/>
  <c r="BW363" i="24"/>
  <c r="DF40" i="16" s="1"/>
  <c r="BI365" i="24"/>
  <c r="CR42" i="16" s="1"/>
  <c r="DC359" i="24"/>
  <c r="EL36" i="16" s="1"/>
  <c r="P371" i="24"/>
  <c r="AY48" i="16" s="1"/>
  <c r="DC386" i="24"/>
  <c r="CZ385" i="24"/>
  <c r="AZ421" i="24"/>
  <c r="BJ396" i="24"/>
  <c r="N330" i="24"/>
  <c r="AW7" i="16" s="1"/>
  <c r="BJ354" i="24"/>
  <c r="CS31" i="16" s="1"/>
  <c r="AA400" i="24"/>
  <c r="AI336" i="24"/>
  <c r="BR13" i="16" s="1"/>
  <c r="AS393" i="24"/>
  <c r="AX391" i="24"/>
  <c r="CH366" i="24"/>
  <c r="DQ43" i="16" s="1"/>
  <c r="CB423" i="24"/>
  <c r="AH339" i="24"/>
  <c r="BQ16" i="16" s="1"/>
  <c r="BD410" i="24"/>
  <c r="AN399" i="24"/>
  <c r="BE375" i="24"/>
  <c r="CN52" i="16" s="1"/>
  <c r="CC383" i="24"/>
  <c r="DL60" i="16" s="1"/>
  <c r="Y351" i="24"/>
  <c r="BH28" i="16" s="1"/>
  <c r="T416" i="24"/>
  <c r="BV375" i="24"/>
  <c r="DE52" i="16" s="1"/>
  <c r="DB369" i="24"/>
  <c r="EK46" i="16" s="1"/>
  <c r="BB421" i="24"/>
  <c r="AZ345" i="24"/>
  <c r="CI22" i="16" s="1"/>
  <c r="CN345" i="24"/>
  <c r="DW22" i="16" s="1"/>
  <c r="X359" i="24"/>
  <c r="BG36" i="16" s="1"/>
  <c r="AJ331" i="24"/>
  <c r="BS8" i="16" s="1"/>
  <c r="BN330" i="24"/>
  <c r="CW7" i="16" s="1"/>
  <c r="CW380" i="24"/>
  <c r="EF57" i="16" s="1"/>
  <c r="BC409" i="24"/>
  <c r="DA387" i="24"/>
  <c r="CS367" i="24"/>
  <c r="EB44" i="16" s="1"/>
  <c r="AW378" i="24"/>
  <c r="CF55" i="16" s="1"/>
  <c r="CF339" i="24"/>
  <c r="DO16" i="16" s="1"/>
  <c r="BC422" i="24"/>
  <c r="Y409" i="24"/>
  <c r="O408" i="24"/>
  <c r="R388" i="24"/>
  <c r="Z399" i="24"/>
  <c r="BK357" i="24"/>
  <c r="CT34" i="16" s="1"/>
  <c r="CT398" i="24"/>
  <c r="CA356" i="24"/>
  <c r="DJ33" i="16" s="1"/>
  <c r="CU391" i="24"/>
  <c r="CU409" i="24"/>
  <c r="CK390" i="24"/>
  <c r="AN335" i="24"/>
  <c r="BW12" i="16" s="1"/>
  <c r="CS405" i="24"/>
  <c r="AI344" i="24"/>
  <c r="BR21" i="16" s="1"/>
  <c r="BO410" i="24"/>
  <c r="R328" i="24"/>
  <c r="BA5" i="16" s="1"/>
  <c r="AV416" i="24"/>
  <c r="AW382" i="24"/>
  <c r="CF59" i="16" s="1"/>
  <c r="CQ412" i="24"/>
  <c r="CC362" i="24"/>
  <c r="DL39" i="16" s="1"/>
  <c r="CY354" i="24"/>
  <c r="EH31" i="16" s="1"/>
  <c r="BA401" i="24"/>
  <c r="BW340" i="24"/>
  <c r="DF17" i="16" s="1"/>
  <c r="AG427" i="24"/>
  <c r="CN359" i="24"/>
  <c r="DW36" i="16" s="1"/>
  <c r="BK408" i="24"/>
  <c r="CF382" i="24"/>
  <c r="DO59" i="16" s="1"/>
  <c r="BZ356" i="24"/>
  <c r="DI33" i="16" s="1"/>
  <c r="BF408" i="24"/>
  <c r="AF372" i="24"/>
  <c r="BO49" i="16" s="1"/>
  <c r="CZ408" i="24"/>
  <c r="BU342" i="24"/>
  <c r="DD19" i="16" s="1"/>
  <c r="BS360" i="24"/>
  <c r="DB37" i="16" s="1"/>
  <c r="BL346" i="24"/>
  <c r="CU23" i="16" s="1"/>
  <c r="BY360" i="24"/>
  <c r="DH37" i="16" s="1"/>
  <c r="CT374" i="24"/>
  <c r="EC51" i="16" s="1"/>
  <c r="BT344" i="24"/>
  <c r="DC21" i="16" s="1"/>
  <c r="BG393" i="24"/>
  <c r="CM370" i="24"/>
  <c r="DV47" i="16" s="1"/>
  <c r="CG378" i="24"/>
  <c r="DP55" i="16" s="1"/>
  <c r="AO392" i="24"/>
  <c r="Y353" i="24"/>
  <c r="BH30" i="16" s="1"/>
  <c r="BJ348" i="24"/>
  <c r="CS25" i="16" s="1"/>
  <c r="BZ344" i="24"/>
  <c r="DI21" i="16" s="1"/>
  <c r="BZ404" i="24"/>
  <c r="CQ335" i="24"/>
  <c r="DZ12" i="16" s="1"/>
  <c r="AJ343" i="24"/>
  <c r="BS20" i="16" s="1"/>
  <c r="X344" i="24"/>
  <c r="BG21" i="16" s="1"/>
  <c r="AH358" i="24"/>
  <c r="BQ35" i="16" s="1"/>
  <c r="CE404" i="24"/>
  <c r="AR419" i="24"/>
  <c r="AL351" i="24"/>
  <c r="BU28" i="16" s="1"/>
  <c r="AC404" i="24"/>
  <c r="BI423" i="24"/>
  <c r="BP337" i="24"/>
  <c r="CY14" i="16" s="1"/>
  <c r="AG383" i="24"/>
  <c r="BP60" i="16" s="1"/>
  <c r="DC369" i="24"/>
  <c r="EL46" i="16" s="1"/>
  <c r="AS426" i="24"/>
  <c r="Y340" i="24"/>
  <c r="BH17" i="16" s="1"/>
  <c r="O380" i="24"/>
  <c r="AX57" i="16" s="1"/>
  <c r="AE408" i="24"/>
  <c r="BP404" i="24"/>
  <c r="AH359" i="24"/>
  <c r="BQ36" i="16" s="1"/>
  <c r="DC348" i="24"/>
  <c r="EL25" i="16" s="1"/>
  <c r="CL330" i="24"/>
  <c r="DU7" i="16" s="1"/>
  <c r="BV364" i="24"/>
  <c r="DE41" i="16" s="1"/>
  <c r="AU339" i="24"/>
  <c r="CD16" i="16" s="1"/>
  <c r="X405" i="24"/>
  <c r="AT364" i="24"/>
  <c r="CC41" i="16" s="1"/>
  <c r="BR395" i="24"/>
  <c r="BZ329" i="24"/>
  <c r="DI6" i="16" s="1"/>
  <c r="BM391" i="24"/>
  <c r="CE409" i="24"/>
  <c r="CR424" i="24"/>
  <c r="AJ349" i="24"/>
  <c r="BS26" i="16" s="1"/>
  <c r="AC343" i="24"/>
  <c r="BL20" i="16" s="1"/>
  <c r="CC387" i="24"/>
  <c r="BA374" i="24"/>
  <c r="CJ51" i="16" s="1"/>
  <c r="AI371" i="24"/>
  <c r="BR48" i="16" s="1"/>
  <c r="CF364" i="24"/>
  <c r="DO41" i="16" s="1"/>
  <c r="CH402" i="24"/>
  <c r="AW386" i="24"/>
  <c r="AL401" i="24"/>
  <c r="CE356" i="24"/>
  <c r="DN33" i="16" s="1"/>
  <c r="CJ378" i="24"/>
  <c r="DS55" i="16" s="1"/>
  <c r="CT402" i="24"/>
  <c r="CN371" i="24"/>
  <c r="DW48" i="16" s="1"/>
  <c r="BM346" i="24"/>
  <c r="CV23" i="16" s="1"/>
  <c r="CZ337" i="24"/>
  <c r="EI14" i="16" s="1"/>
  <c r="AV378" i="24"/>
  <c r="CE55" i="16" s="1"/>
  <c r="X390" i="24"/>
  <c r="BR333" i="24"/>
  <c r="DA10" i="16" s="1"/>
  <c r="U330" i="24"/>
  <c r="BD7" i="16" s="1"/>
  <c r="S384" i="24"/>
  <c r="BB61" i="16" s="1"/>
  <c r="CC331" i="24"/>
  <c r="DL8" i="16" s="1"/>
  <c r="CJ413" i="24"/>
  <c r="CR357" i="24"/>
  <c r="EA34" i="16" s="1"/>
  <c r="CX392" i="24"/>
  <c r="BP371" i="24"/>
  <c r="CY48" i="16" s="1"/>
  <c r="AJ376" i="24"/>
  <c r="BS53" i="16" s="1"/>
  <c r="T329" i="24"/>
  <c r="BC6" i="16" s="1"/>
  <c r="BJ379" i="24"/>
  <c r="CS56" i="16" s="1"/>
  <c r="BJ382" i="24"/>
  <c r="CS59" i="16" s="1"/>
  <c r="AH354" i="24"/>
  <c r="BQ31" i="16" s="1"/>
  <c r="BV370" i="24"/>
  <c r="DE47" i="16" s="1"/>
  <c r="CS348" i="24"/>
  <c r="EB25" i="16" s="1"/>
  <c r="R368" i="24"/>
  <c r="BA45" i="16" s="1"/>
  <c r="AX416" i="24"/>
  <c r="CQ351" i="24"/>
  <c r="DZ28" i="16" s="1"/>
  <c r="V389" i="24"/>
  <c r="CP413" i="24"/>
  <c r="BA340" i="24"/>
  <c r="CJ17" i="16" s="1"/>
  <c r="AS403" i="24"/>
  <c r="AM361" i="24"/>
  <c r="BV38" i="16" s="1"/>
  <c r="CE361" i="24"/>
  <c r="DN38" i="16" s="1"/>
  <c r="AG347" i="24"/>
  <c r="BP24" i="16" s="1"/>
  <c r="AZ372" i="24"/>
  <c r="CI49" i="16" s="1"/>
  <c r="AR340" i="24"/>
  <c r="CA17" i="16" s="1"/>
  <c r="BJ383" i="24"/>
  <c r="CS60" i="16" s="1"/>
  <c r="AI413" i="24"/>
  <c r="AK389" i="24"/>
  <c r="AV336" i="24"/>
  <c r="CE13" i="16" s="1"/>
  <c r="AX405" i="24"/>
  <c r="CK398" i="24"/>
  <c r="CJ427" i="24"/>
  <c r="R377" i="24"/>
  <c r="BA54" i="16" s="1"/>
  <c r="AG339" i="24"/>
  <c r="BP16" i="16" s="1"/>
  <c r="DC367" i="24"/>
  <c r="EL44" i="16" s="1"/>
  <c r="BZ401" i="24"/>
  <c r="BZ390" i="24"/>
  <c r="BN356" i="24"/>
  <c r="CW33" i="16" s="1"/>
  <c r="AY353" i="24"/>
  <c r="CH30" i="16" s="1"/>
  <c r="BN425" i="24"/>
  <c r="CG393" i="24"/>
  <c r="AC418" i="24"/>
  <c r="CY406" i="24"/>
  <c r="BC349" i="24"/>
  <c r="CL26" i="16" s="1"/>
  <c r="AJ329" i="24"/>
  <c r="BS6" i="16" s="1"/>
  <c r="BV407" i="24"/>
  <c r="R343" i="24"/>
  <c r="BA20" i="16" s="1"/>
  <c r="Y359" i="24"/>
  <c r="BH36" i="16" s="1"/>
  <c r="BO381" i="24"/>
  <c r="CX58" i="16" s="1"/>
  <c r="BF350" i="24"/>
  <c r="CO27" i="16" s="1"/>
  <c r="AP374" i="24"/>
  <c r="BY51" i="16" s="1"/>
  <c r="AL359" i="24"/>
  <c r="BU36" i="16" s="1"/>
  <c r="BR409" i="24"/>
  <c r="CT400" i="24"/>
  <c r="AD389" i="24"/>
  <c r="BB334" i="24"/>
  <c r="CK11" i="16" s="1"/>
  <c r="BI349" i="24"/>
  <c r="CR26" i="16" s="1"/>
  <c r="X407" i="24"/>
  <c r="CZ343" i="24"/>
  <c r="EI20" i="16" s="1"/>
  <c r="AK406" i="24"/>
  <c r="CO381" i="24"/>
  <c r="DX58" i="16" s="1"/>
  <c r="CP330" i="24"/>
  <c r="DY7" i="16" s="1"/>
  <c r="CD339" i="24"/>
  <c r="DM16" i="16" s="1"/>
  <c r="BF331" i="24"/>
  <c r="CO8" i="16" s="1"/>
  <c r="CC343" i="24"/>
  <c r="DL20" i="16" s="1"/>
  <c r="CT372" i="24"/>
  <c r="EC49" i="16" s="1"/>
  <c r="AQ369" i="24"/>
  <c r="BZ46" i="16" s="1"/>
  <c r="CO338" i="24"/>
  <c r="DX15" i="16" s="1"/>
  <c r="AC427" i="24"/>
  <c r="DA351" i="24"/>
  <c r="EJ28" i="16" s="1"/>
  <c r="BB340" i="24"/>
  <c r="CK17" i="16" s="1"/>
  <c r="BC346" i="24"/>
  <c r="CL23" i="16" s="1"/>
  <c r="CM356" i="24"/>
  <c r="DV33" i="16" s="1"/>
  <c r="CF410" i="24"/>
  <c r="CU410" i="24"/>
  <c r="CG365" i="24"/>
  <c r="DP42" i="16" s="1"/>
  <c r="CL386" i="24"/>
  <c r="CS403" i="24"/>
  <c r="T368" i="24"/>
  <c r="BC45" i="16" s="1"/>
  <c r="AU427" i="24"/>
  <c r="BQ365" i="24"/>
  <c r="CZ42" i="16" s="1"/>
  <c r="BY342" i="24"/>
  <c r="DH19" i="16" s="1"/>
  <c r="CZ330" i="24"/>
  <c r="EI7" i="16" s="1"/>
  <c r="N384" i="24"/>
  <c r="AW61" i="16" s="1"/>
  <c r="BI363" i="24"/>
  <c r="CR40" i="16" s="1"/>
  <c r="AE425" i="24"/>
  <c r="AM354" i="24"/>
  <c r="BV31" i="16" s="1"/>
  <c r="V367" i="24"/>
  <c r="BE44" i="16" s="1"/>
  <c r="AY371" i="24"/>
  <c r="CH48" i="16" s="1"/>
  <c r="CN335" i="24"/>
  <c r="DW12" i="16" s="1"/>
  <c r="CZ332" i="24"/>
  <c r="EI9" i="16" s="1"/>
  <c r="BP365" i="24"/>
  <c r="CY42" i="16" s="1"/>
  <c r="BA351" i="24"/>
  <c r="CJ28" i="16" s="1"/>
  <c r="BF410" i="24"/>
  <c r="BV409" i="24"/>
  <c r="CN421" i="24"/>
  <c r="BL385" i="24"/>
  <c r="CD410" i="24"/>
  <c r="CC407" i="24"/>
  <c r="CA408" i="24"/>
  <c r="BL392" i="24"/>
  <c r="BG330" i="24"/>
  <c r="CP7" i="16" s="1"/>
  <c r="BX365" i="24"/>
  <c r="DG42" i="16" s="1"/>
  <c r="AR334" i="24"/>
  <c r="CA11" i="16" s="1"/>
  <c r="BR362" i="24"/>
  <c r="DA39" i="16" s="1"/>
  <c r="AE401" i="24"/>
  <c r="CX410" i="24"/>
  <c r="T375" i="24"/>
  <c r="BC52" i="16" s="1"/>
  <c r="CT344" i="24"/>
  <c r="EC21" i="16" s="1"/>
  <c r="BG406" i="24"/>
  <c r="BH334" i="24"/>
  <c r="CQ11" i="16" s="1"/>
  <c r="CB420" i="24"/>
  <c r="CB377" i="24"/>
  <c r="DK54" i="16" s="1"/>
  <c r="BH404" i="24"/>
  <c r="BP338" i="24"/>
  <c r="CY15" i="16" s="1"/>
  <c r="CP388" i="24"/>
  <c r="BC391" i="24"/>
  <c r="BC356" i="24"/>
  <c r="CL33" i="16" s="1"/>
  <c r="R366" i="24"/>
  <c r="BA43" i="16" s="1"/>
  <c r="BJ374" i="24"/>
  <c r="CS51" i="16" s="1"/>
  <c r="S370" i="24"/>
  <c r="BB47" i="16" s="1"/>
  <c r="CB409" i="24"/>
  <c r="BQ368" i="24"/>
  <c r="CZ45" i="16" s="1"/>
  <c r="AU383" i="24"/>
  <c r="CD60" i="16" s="1"/>
  <c r="BF418" i="24"/>
  <c r="CT411" i="24"/>
  <c r="AA368" i="24"/>
  <c r="BJ45" i="16" s="1"/>
  <c r="AB398" i="24"/>
  <c r="BK361" i="24"/>
  <c r="CT38" i="16" s="1"/>
  <c r="AT382" i="24"/>
  <c r="CC59" i="16" s="1"/>
  <c r="BS351" i="24"/>
  <c r="DB28" i="16" s="1"/>
  <c r="BY411" i="24"/>
  <c r="BO339" i="24"/>
  <c r="CX16" i="16" s="1"/>
  <c r="BF336" i="24"/>
  <c r="CO13" i="16" s="1"/>
  <c r="CG362" i="24"/>
  <c r="DP39" i="16" s="1"/>
  <c r="DA366" i="24"/>
  <c r="EJ43" i="16" s="1"/>
  <c r="BR377" i="24"/>
  <c r="DA54" i="16" s="1"/>
  <c r="BG372" i="24"/>
  <c r="CP49" i="16" s="1"/>
  <c r="Z379" i="24"/>
  <c r="BI56" i="16" s="1"/>
  <c r="BK379" i="24"/>
  <c r="CT56" i="16" s="1"/>
  <c r="BQ340" i="24"/>
  <c r="CZ17" i="16" s="1"/>
  <c r="BO425" i="24"/>
  <c r="BN381" i="24"/>
  <c r="CW58" i="16" s="1"/>
  <c r="BG368" i="24"/>
  <c r="CP45" i="16" s="1"/>
  <c r="W401" i="24"/>
  <c r="CF345" i="24"/>
  <c r="DO22" i="16" s="1"/>
  <c r="AO391" i="24"/>
  <c r="AO339" i="24"/>
  <c r="BX16" i="16" s="1"/>
  <c r="CO357" i="24"/>
  <c r="DX34" i="16" s="1"/>
  <c r="CV420" i="24"/>
  <c r="AL342" i="24"/>
  <c r="BU19" i="16" s="1"/>
  <c r="Y347" i="24"/>
  <c r="BH24" i="16" s="1"/>
  <c r="BX381" i="24"/>
  <c r="DG58" i="16" s="1"/>
  <c r="AU359" i="24"/>
  <c r="CD36" i="16" s="1"/>
  <c r="AZ349" i="24"/>
  <c r="CI26" i="16" s="1"/>
  <c r="CF379" i="24"/>
  <c r="DO56" i="16" s="1"/>
  <c r="AR418" i="24"/>
  <c r="DB370" i="24"/>
  <c r="EK47" i="16" s="1"/>
  <c r="CE376" i="24"/>
  <c r="DN53" i="16" s="1"/>
  <c r="BY345" i="24"/>
  <c r="DH22" i="16" s="1"/>
  <c r="AT390" i="24"/>
  <c r="BI370" i="24"/>
  <c r="CR47" i="16" s="1"/>
  <c r="BR415" i="24"/>
  <c r="BL416" i="24"/>
  <c r="BC348" i="24"/>
  <c r="CL25" i="16" s="1"/>
  <c r="CV371" i="24"/>
  <c r="EE48" i="16" s="1"/>
  <c r="CE374" i="24"/>
  <c r="DN51" i="16" s="1"/>
  <c r="CM365" i="24"/>
  <c r="DV42" i="16" s="1"/>
  <c r="Y336" i="24"/>
  <c r="BH13" i="16" s="1"/>
  <c r="AF358" i="24"/>
  <c r="BO35" i="16" s="1"/>
  <c r="BK351" i="24"/>
  <c r="CT28" i="16" s="1"/>
  <c r="AT362" i="24"/>
  <c r="CC39" i="16" s="1"/>
  <c r="BG339" i="24"/>
  <c r="CP16" i="16" s="1"/>
  <c r="CQ392" i="24"/>
  <c r="BQ420" i="24"/>
  <c r="AK415" i="24"/>
  <c r="BM331" i="24"/>
  <c r="CV8" i="16" s="1"/>
  <c r="CG390" i="24"/>
  <c r="AX333" i="24"/>
  <c r="CG10" i="16" s="1"/>
  <c r="BH351" i="24"/>
  <c r="CQ28" i="16" s="1"/>
  <c r="CB366" i="24"/>
  <c r="DK43" i="16" s="1"/>
  <c r="BS353" i="24"/>
  <c r="DB30" i="16" s="1"/>
  <c r="AU357" i="24"/>
  <c r="CD34" i="16" s="1"/>
  <c r="S330" i="24"/>
  <c r="BB7" i="16" s="1"/>
  <c r="BK334" i="24"/>
  <c r="CT11" i="16" s="1"/>
  <c r="CM414" i="24"/>
  <c r="BY374" i="24"/>
  <c r="DH51" i="16" s="1"/>
  <c r="BX384" i="24"/>
  <c r="DG61" i="16" s="1"/>
  <c r="CW383" i="24"/>
  <c r="EF60" i="16" s="1"/>
  <c r="AJ348" i="24"/>
  <c r="BS25" i="16" s="1"/>
  <c r="DB364" i="24"/>
  <c r="EK41" i="16" s="1"/>
  <c r="DB357" i="24"/>
  <c r="EK34" i="16" s="1"/>
  <c r="DB342" i="24"/>
  <c r="EK19" i="16" s="1"/>
  <c r="BH330" i="24"/>
  <c r="CQ7" i="16" s="1"/>
  <c r="N426" i="24"/>
  <c r="Q348" i="24"/>
  <c r="AZ25" i="16" s="1"/>
  <c r="BG424" i="24"/>
  <c r="AL335" i="24"/>
  <c r="BU12" i="16" s="1"/>
  <c r="AD390" i="24"/>
  <c r="CE405" i="24"/>
  <c r="DC410" i="24"/>
  <c r="CQ346" i="24"/>
  <c r="DZ23" i="16" s="1"/>
  <c r="Z359" i="24"/>
  <c r="BI36" i="16" s="1"/>
  <c r="AJ337" i="24"/>
  <c r="BS14" i="16" s="1"/>
  <c r="AD335" i="24"/>
  <c r="BM12" i="16" s="1"/>
  <c r="BV384" i="24"/>
  <c r="DE61" i="16" s="1"/>
  <c r="AZ377" i="24"/>
  <c r="CI54" i="16" s="1"/>
  <c r="Z402" i="24"/>
  <c r="BN371" i="24"/>
  <c r="CW48" i="16" s="1"/>
  <c r="AC363" i="24"/>
  <c r="BL40" i="16" s="1"/>
  <c r="AA371" i="24"/>
  <c r="BJ48" i="16" s="1"/>
  <c r="Z357" i="24"/>
  <c r="BI34" i="16" s="1"/>
  <c r="BS375" i="24"/>
  <c r="DB52" i="16" s="1"/>
  <c r="CE392" i="24"/>
  <c r="CX331" i="24"/>
  <c r="EG8" i="16" s="1"/>
  <c r="BP355" i="24"/>
  <c r="CY32" i="16" s="1"/>
  <c r="AM340" i="24"/>
  <c r="BV17" i="16" s="1"/>
  <c r="CX384" i="24"/>
  <c r="EG61" i="16" s="1"/>
  <c r="P423" i="24"/>
  <c r="CA386" i="24"/>
  <c r="BJ418" i="24"/>
  <c r="CE340" i="24"/>
  <c r="DN17" i="16" s="1"/>
  <c r="CH393" i="24"/>
  <c r="BB347" i="24"/>
  <c r="CK24" i="16" s="1"/>
  <c r="BN338" i="24"/>
  <c r="CW15" i="16" s="1"/>
  <c r="AL333" i="24"/>
  <c r="BU10" i="16" s="1"/>
  <c r="AX372" i="24"/>
  <c r="CG49" i="16" s="1"/>
  <c r="AH415" i="24"/>
  <c r="CN336" i="24"/>
  <c r="DW13" i="16" s="1"/>
  <c r="AK407" i="24"/>
  <c r="BW421" i="24"/>
  <c r="AF401" i="24"/>
  <c r="BZ360" i="24"/>
  <c r="DI37" i="16" s="1"/>
  <c r="BN406" i="24"/>
  <c r="AZ364" i="24"/>
  <c r="CI41" i="16" s="1"/>
  <c r="BO355" i="24"/>
  <c r="CX32" i="16" s="1"/>
  <c r="CV356" i="24"/>
  <c r="EE33" i="16" s="1"/>
  <c r="CG333" i="24"/>
  <c r="DP10" i="16" s="1"/>
  <c r="BC424" i="24"/>
  <c r="AG333" i="24"/>
  <c r="BP10" i="16" s="1"/>
  <c r="CF386" i="24"/>
  <c r="DA411" i="24"/>
  <c r="AM427" i="24"/>
  <c r="AU382" i="24"/>
  <c r="CD59" i="16" s="1"/>
  <c r="BG401" i="24"/>
  <c r="CU403" i="24"/>
  <c r="Q329" i="24"/>
  <c r="AZ6" i="16" s="1"/>
  <c r="CG406" i="24"/>
  <c r="CP342" i="24"/>
  <c r="DY19" i="16" s="1"/>
  <c r="CB371" i="24"/>
  <c r="DK48" i="16" s="1"/>
  <c r="CN355" i="24"/>
  <c r="DW32" i="16" s="1"/>
  <c r="BP425" i="24"/>
  <c r="AI424" i="24"/>
  <c r="AI366" i="24"/>
  <c r="BR43" i="16" s="1"/>
  <c r="CO396" i="24"/>
  <c r="BL388" i="24"/>
  <c r="U406" i="24"/>
  <c r="AH340" i="24"/>
  <c r="BQ17" i="16" s="1"/>
  <c r="BC380" i="24"/>
  <c r="CL57" i="16" s="1"/>
  <c r="BZ336" i="24"/>
  <c r="DI13" i="16" s="1"/>
  <c r="BI405" i="24"/>
  <c r="CH411" i="24"/>
  <c r="BU337" i="24"/>
  <c r="DD14" i="16" s="1"/>
  <c r="BW387" i="24"/>
  <c r="AR331" i="24"/>
  <c r="CA8" i="16" s="1"/>
  <c r="U339" i="24"/>
  <c r="BD16" i="16" s="1"/>
  <c r="AJ415" i="24"/>
  <c r="BU410" i="24"/>
  <c r="CV385" i="24"/>
  <c r="N349" i="24"/>
  <c r="AW26" i="16" s="1"/>
  <c r="CE366" i="24"/>
  <c r="DN43" i="16" s="1"/>
  <c r="Q369" i="24"/>
  <c r="AZ46" i="16" s="1"/>
  <c r="N365" i="24"/>
  <c r="AW42" i="16" s="1"/>
  <c r="CT381" i="24"/>
  <c r="EC58" i="16" s="1"/>
  <c r="AJ347" i="24"/>
  <c r="BS24" i="16" s="1"/>
  <c r="V381" i="24"/>
  <c r="BE58" i="16" s="1"/>
  <c r="CI407" i="24"/>
  <c r="CG350" i="24"/>
  <c r="DP27" i="16" s="1"/>
  <c r="AE400" i="24"/>
  <c r="P362" i="24"/>
  <c r="AY39" i="16" s="1"/>
  <c r="BV369" i="24"/>
  <c r="DE46" i="16" s="1"/>
  <c r="BT384" i="24"/>
  <c r="DC61" i="16" s="1"/>
  <c r="BQ427" i="24"/>
  <c r="CO395" i="24"/>
  <c r="CK363" i="24"/>
  <c r="DT40" i="16" s="1"/>
  <c r="AZ415" i="24"/>
  <c r="BC414" i="24"/>
  <c r="CF408" i="24"/>
  <c r="BV359" i="24"/>
  <c r="DE36" i="16" s="1"/>
  <c r="CF370" i="24"/>
  <c r="DO47" i="16" s="1"/>
  <c r="DC419" i="24"/>
  <c r="BX375" i="24"/>
  <c r="DG52" i="16" s="1"/>
  <c r="BS424" i="24"/>
  <c r="AL411" i="24"/>
  <c r="AQ342" i="24"/>
  <c r="BZ19" i="16" s="1"/>
  <c r="W376" i="24"/>
  <c r="BF53" i="16" s="1"/>
  <c r="CN381" i="24"/>
  <c r="DW58" i="16" s="1"/>
  <c r="AK343" i="24"/>
  <c r="BT20" i="16" s="1"/>
  <c r="N345" i="24"/>
  <c r="AW22" i="16" s="1"/>
  <c r="CM337" i="24"/>
  <c r="DV14" i="16" s="1"/>
  <c r="CJ382" i="24"/>
  <c r="DS59" i="16" s="1"/>
  <c r="BY397" i="24"/>
  <c r="BM361" i="24"/>
  <c r="CV38" i="16" s="1"/>
  <c r="R404" i="24"/>
  <c r="V423" i="24"/>
  <c r="CL385" i="24"/>
  <c r="CT414" i="24"/>
  <c r="BZ362" i="24"/>
  <c r="DI39" i="16" s="1"/>
  <c r="AY382" i="24"/>
  <c r="CH59" i="16" s="1"/>
  <c r="AT402" i="24"/>
  <c r="U366" i="24"/>
  <c r="BD43" i="16" s="1"/>
  <c r="AT421" i="24"/>
  <c r="AW367" i="24"/>
  <c r="CF44" i="16" s="1"/>
  <c r="S332" i="24"/>
  <c r="BB9" i="16" s="1"/>
  <c r="AJ394" i="24"/>
  <c r="U394" i="24"/>
  <c r="CX377" i="24"/>
  <c r="EG54" i="16" s="1"/>
  <c r="CK372" i="24"/>
  <c r="DT49" i="16" s="1"/>
  <c r="AI348" i="24"/>
  <c r="BR25" i="16" s="1"/>
  <c r="CN403" i="24"/>
  <c r="X361" i="24"/>
  <c r="BG38" i="16" s="1"/>
  <c r="BR397" i="24"/>
  <c r="CV383" i="24"/>
  <c r="EE60" i="16" s="1"/>
  <c r="AM366" i="24"/>
  <c r="BV43" i="16" s="1"/>
  <c r="Z426" i="24"/>
  <c r="AF369" i="24"/>
  <c r="BO46" i="16" s="1"/>
  <c r="R357" i="24"/>
  <c r="BA34" i="16" s="1"/>
  <c r="AK400" i="24"/>
  <c r="BQ335" i="24"/>
  <c r="CZ12" i="16" s="1"/>
  <c r="BT330" i="24"/>
  <c r="DC7" i="16" s="1"/>
  <c r="AC376" i="24"/>
  <c r="BL53" i="16" s="1"/>
  <c r="AF412" i="24"/>
  <c r="CE402" i="24"/>
  <c r="BE336" i="24"/>
  <c r="CN13" i="16" s="1"/>
  <c r="CQ336" i="24"/>
  <c r="DZ13" i="16" s="1"/>
  <c r="AI334" i="24"/>
  <c r="BR11" i="16" s="1"/>
  <c r="AH378" i="24"/>
  <c r="BQ55" i="16" s="1"/>
  <c r="BV415" i="24"/>
  <c r="BK338" i="24"/>
  <c r="CT15" i="16" s="1"/>
  <c r="AB402" i="24"/>
  <c r="V359" i="24"/>
  <c r="BE36" i="16" s="1"/>
  <c r="BK362" i="24"/>
  <c r="CT39" i="16" s="1"/>
  <c r="O399" i="24"/>
  <c r="AE351" i="24"/>
  <c r="BN28" i="16" s="1"/>
  <c r="W332" i="24"/>
  <c r="BF9" i="16" s="1"/>
  <c r="BV352" i="24"/>
  <c r="DE29" i="16" s="1"/>
  <c r="CK355" i="24"/>
  <c r="DT32" i="16" s="1"/>
  <c r="AV390" i="24"/>
  <c r="S358" i="24"/>
  <c r="BB35" i="16" s="1"/>
  <c r="AZ350" i="24"/>
  <c r="CI27" i="16" s="1"/>
  <c r="BX427" i="24"/>
  <c r="BX411" i="24"/>
  <c r="CK330" i="24"/>
  <c r="DT7" i="16" s="1"/>
  <c r="CQ394" i="24"/>
  <c r="CB345" i="24"/>
  <c r="DK22" i="16" s="1"/>
  <c r="P349" i="24"/>
  <c r="AY26" i="16" s="1"/>
  <c r="CS420" i="24"/>
  <c r="CC426" i="24"/>
  <c r="BG340" i="24"/>
  <c r="CP17" i="16" s="1"/>
  <c r="CD379" i="24"/>
  <c r="DM56" i="16" s="1"/>
  <c r="CT399" i="24"/>
  <c r="BW342" i="24"/>
  <c r="DF19" i="16" s="1"/>
  <c r="AV415" i="24"/>
  <c r="CW398" i="24"/>
  <c r="BE371" i="24"/>
  <c r="CN48" i="16" s="1"/>
  <c r="U411" i="24"/>
  <c r="CA343" i="24"/>
  <c r="DJ20" i="16" s="1"/>
  <c r="CG370" i="24"/>
  <c r="DP47" i="16" s="1"/>
  <c r="BU360" i="24"/>
  <c r="DD37" i="16" s="1"/>
  <c r="BL374" i="24"/>
  <c r="CU51" i="16" s="1"/>
  <c r="AZ369" i="24"/>
  <c r="CI46" i="16" s="1"/>
  <c r="O367" i="24"/>
  <c r="AX44" i="16" s="1"/>
  <c r="CQ358" i="24"/>
  <c r="DZ35" i="16" s="1"/>
  <c r="AX361" i="24"/>
  <c r="CG38" i="16" s="1"/>
  <c r="BC372" i="24"/>
  <c r="CL49" i="16" s="1"/>
  <c r="AG417" i="24"/>
  <c r="CZ344" i="24"/>
  <c r="EI21" i="16" s="1"/>
  <c r="U379" i="24"/>
  <c r="BD56" i="16" s="1"/>
  <c r="CV415" i="24"/>
  <c r="CL374" i="24"/>
  <c r="DU51" i="16" s="1"/>
  <c r="CA420" i="24"/>
  <c r="AK336" i="24"/>
  <c r="BT13" i="16" s="1"/>
  <c r="BU340" i="24"/>
  <c r="DD17" i="16" s="1"/>
  <c r="AC374" i="24"/>
  <c r="BL51" i="16" s="1"/>
  <c r="W370" i="24"/>
  <c r="BF47" i="16" s="1"/>
  <c r="CM422" i="24"/>
  <c r="BY392" i="24"/>
  <c r="P383" i="24"/>
  <c r="AY60" i="16" s="1"/>
  <c r="AY343" i="24"/>
  <c r="CH20" i="16" s="1"/>
  <c r="R363" i="24"/>
  <c r="BA40" i="16" s="1"/>
  <c r="AW345" i="24"/>
  <c r="CF22" i="16" s="1"/>
  <c r="Y372" i="24"/>
  <c r="BH49" i="16" s="1"/>
  <c r="Q351" i="24"/>
  <c r="AZ28" i="16" s="1"/>
  <c r="Z400" i="24"/>
  <c r="BH344" i="24"/>
  <c r="CQ21" i="16" s="1"/>
  <c r="AN385" i="24"/>
  <c r="AL358" i="24"/>
  <c r="BU35" i="16" s="1"/>
  <c r="AJ405" i="24"/>
  <c r="BZ421" i="24"/>
  <c r="CH367" i="24"/>
  <c r="DQ44" i="16" s="1"/>
  <c r="BG425" i="24"/>
  <c r="CZ335" i="24"/>
  <c r="EI12" i="16" s="1"/>
  <c r="U395" i="24"/>
  <c r="AN412" i="24"/>
  <c r="CA334" i="24"/>
  <c r="DJ11" i="16" s="1"/>
  <c r="R376" i="24"/>
  <c r="BA53" i="16" s="1"/>
  <c r="BS415" i="24"/>
  <c r="BT398" i="24"/>
  <c r="AA412" i="24"/>
  <c r="BU354" i="24"/>
  <c r="DD31" i="16" s="1"/>
  <c r="AY396" i="24"/>
  <c r="CU421" i="24"/>
  <c r="BU368" i="24"/>
  <c r="DD45" i="16" s="1"/>
  <c r="AJ374" i="24"/>
  <c r="BS51" i="16" s="1"/>
  <c r="CE382" i="24"/>
  <c r="DN59" i="16" s="1"/>
  <c r="CE418" i="24"/>
  <c r="AE370" i="24"/>
  <c r="BN47" i="16" s="1"/>
  <c r="CG341" i="24"/>
  <c r="DP18" i="16" s="1"/>
  <c r="BK421" i="24"/>
  <c r="CD401" i="24"/>
  <c r="BR342" i="24"/>
  <c r="DA19" i="16" s="1"/>
  <c r="CT339" i="24"/>
  <c r="EC16" i="16" s="1"/>
  <c r="AF332" i="24"/>
  <c r="BO9" i="16" s="1"/>
  <c r="AM358" i="24"/>
  <c r="BV35" i="16" s="1"/>
  <c r="CJ344" i="24"/>
  <c r="DS21" i="16" s="1"/>
  <c r="AL388" i="24"/>
  <c r="BW373" i="24"/>
  <c r="DF50" i="16" s="1"/>
  <c r="CC400" i="24"/>
  <c r="BH364" i="24"/>
  <c r="CQ41" i="16" s="1"/>
  <c r="CG416" i="24"/>
  <c r="BP389" i="24"/>
  <c r="CZ346" i="24"/>
  <c r="EI23" i="16" s="1"/>
  <c r="BJ367" i="24"/>
  <c r="CS44" i="16" s="1"/>
  <c r="W423" i="24"/>
  <c r="CF416" i="24"/>
  <c r="AA394" i="24"/>
  <c r="CF423" i="24"/>
  <c r="DA339" i="24"/>
  <c r="EJ16" i="16" s="1"/>
  <c r="N347" i="24"/>
  <c r="AW24" i="16" s="1"/>
  <c r="CV399" i="24"/>
  <c r="CH372" i="24"/>
  <c r="DQ49" i="16" s="1"/>
  <c r="BY414" i="24"/>
  <c r="Z335" i="24"/>
  <c r="BI12" i="16" s="1"/>
  <c r="CG377" i="24"/>
  <c r="DP54" i="16" s="1"/>
  <c r="BY329" i="24"/>
  <c r="DH6" i="16" s="1"/>
  <c r="BP379" i="24"/>
  <c r="CY56" i="16" s="1"/>
  <c r="Z390" i="24"/>
  <c r="Q346" i="24"/>
  <c r="AZ23" i="16" s="1"/>
  <c r="CZ381" i="24"/>
  <c r="EI58" i="16" s="1"/>
  <c r="CZ372" i="24"/>
  <c r="EI49" i="16" s="1"/>
  <c r="BD337" i="24"/>
  <c r="CM14" i="16" s="1"/>
  <c r="CY415" i="24"/>
  <c r="BH375" i="24"/>
  <c r="CQ52" i="16" s="1"/>
  <c r="BL371" i="24"/>
  <c r="CU48" i="16" s="1"/>
  <c r="BW328" i="24"/>
  <c r="DF5" i="16" s="1"/>
  <c r="BN372" i="24"/>
  <c r="CW49" i="16" s="1"/>
  <c r="BP411" i="24"/>
  <c r="AG366" i="24"/>
  <c r="BP43" i="16" s="1"/>
  <c r="CO402" i="24"/>
  <c r="BU400" i="24"/>
  <c r="DC335" i="24"/>
  <c r="EL12" i="16" s="1"/>
  <c r="CJ423" i="24"/>
  <c r="AP413" i="24"/>
  <c r="AJ330" i="24"/>
  <c r="BS7" i="16" s="1"/>
  <c r="AH382" i="24"/>
  <c r="BQ59" i="16" s="1"/>
  <c r="BR352" i="24"/>
  <c r="DA29" i="16" s="1"/>
  <c r="CA402" i="24"/>
  <c r="BO374" i="24"/>
  <c r="CX51" i="16" s="1"/>
  <c r="BJ408" i="24"/>
  <c r="CS385" i="24"/>
  <c r="Z386" i="24"/>
  <c r="BL425" i="24"/>
  <c r="BQ425" i="24"/>
  <c r="CN380" i="24"/>
  <c r="DW57" i="16" s="1"/>
  <c r="S388" i="24"/>
  <c r="AU372" i="24"/>
  <c r="CD49" i="16" s="1"/>
  <c r="BP381" i="24"/>
  <c r="CY58" i="16" s="1"/>
  <c r="CG385" i="24"/>
  <c r="BZ354" i="24"/>
  <c r="DI31" i="16" s="1"/>
  <c r="BK407" i="24"/>
  <c r="DC377" i="24"/>
  <c r="EL54" i="16" s="1"/>
  <c r="AK422" i="24"/>
  <c r="BU394" i="24"/>
  <c r="BP391" i="24"/>
  <c r="AP350" i="24"/>
  <c r="BY27" i="16" s="1"/>
  <c r="CM329" i="24"/>
  <c r="DV6" i="16" s="1"/>
  <c r="CN328" i="24"/>
  <c r="DW5" i="16" s="1"/>
  <c r="BQ376" i="24"/>
  <c r="CZ53" i="16" s="1"/>
  <c r="BP348" i="24"/>
  <c r="CY25" i="16" s="1"/>
  <c r="CI346" i="24"/>
  <c r="DR23" i="16" s="1"/>
  <c r="BK335" i="24"/>
  <c r="CT12" i="16" s="1"/>
  <c r="V335" i="24"/>
  <c r="BE12" i="16" s="1"/>
  <c r="U413" i="24"/>
  <c r="BE374" i="24"/>
  <c r="CN51" i="16" s="1"/>
  <c r="Q338" i="24"/>
  <c r="AZ15" i="16" s="1"/>
  <c r="CY341" i="24"/>
  <c r="EH18" i="16" s="1"/>
  <c r="CY374" i="24"/>
  <c r="EH51" i="16" s="1"/>
  <c r="BF344" i="24"/>
  <c r="CO21" i="16" s="1"/>
  <c r="CW359" i="24"/>
  <c r="EF36" i="16" s="1"/>
  <c r="AT341" i="24"/>
  <c r="CC18" i="16" s="1"/>
  <c r="AO381" i="24"/>
  <c r="BX58" i="16" s="1"/>
  <c r="CR382" i="24"/>
  <c r="EA59" i="16" s="1"/>
  <c r="AZ407" i="24"/>
  <c r="AH350" i="24"/>
  <c r="BQ27" i="16" s="1"/>
  <c r="AD366" i="24"/>
  <c r="BM43" i="16" s="1"/>
  <c r="BP401" i="24"/>
  <c r="Y352" i="24"/>
  <c r="BH29" i="16" s="1"/>
  <c r="V360" i="24"/>
  <c r="BE37" i="16" s="1"/>
  <c r="CO366" i="24"/>
  <c r="DX43" i="16" s="1"/>
  <c r="Z406" i="24"/>
  <c r="W399" i="24"/>
  <c r="X364" i="24"/>
  <c r="BG41" i="16" s="1"/>
  <c r="AN387" i="24"/>
  <c r="CX368" i="24"/>
  <c r="EG45" i="16" s="1"/>
  <c r="CC365" i="24"/>
  <c r="DL42" i="16" s="1"/>
  <c r="CN394" i="24"/>
  <c r="CQ378" i="24"/>
  <c r="DZ55" i="16" s="1"/>
  <c r="Q337" i="24"/>
  <c r="AZ14" i="16" s="1"/>
  <c r="U358" i="24"/>
  <c r="BD35" i="16" s="1"/>
  <c r="BE359" i="24"/>
  <c r="CN36" i="16" s="1"/>
  <c r="CP386" i="24"/>
  <c r="BZ392" i="24"/>
  <c r="W337" i="24"/>
  <c r="BF14" i="16" s="1"/>
  <c r="N380" i="24"/>
  <c r="AW57" i="16" s="1"/>
  <c r="BH408" i="24"/>
  <c r="AQ360" i="24"/>
  <c r="BZ37" i="16" s="1"/>
  <c r="AU356" i="24"/>
  <c r="CD33" i="16" s="1"/>
  <c r="CZ400" i="24"/>
  <c r="CV377" i="24"/>
  <c r="EE54" i="16" s="1"/>
  <c r="AP359" i="24"/>
  <c r="BY36" i="16" s="1"/>
  <c r="BM373" i="24"/>
  <c r="CV50" i="16" s="1"/>
  <c r="BI379" i="24"/>
  <c r="CR56" i="16" s="1"/>
  <c r="AH355" i="24"/>
  <c r="BQ32" i="16" s="1"/>
  <c r="CY339" i="24"/>
  <c r="EH16" i="16" s="1"/>
  <c r="BL398" i="24"/>
  <c r="CN352" i="24"/>
  <c r="DW29" i="16" s="1"/>
  <c r="BI382" i="24"/>
  <c r="CR59" i="16" s="1"/>
  <c r="AF346" i="24"/>
  <c r="BO23" i="16" s="1"/>
  <c r="BQ405" i="24"/>
  <c r="CW353" i="24"/>
  <c r="EF30" i="16" s="1"/>
  <c r="CU424" i="24"/>
  <c r="AI357" i="24"/>
  <c r="BR34" i="16" s="1"/>
  <c r="BN383" i="24"/>
  <c r="CW60" i="16" s="1"/>
  <c r="CO403" i="24"/>
  <c r="AU403" i="24"/>
  <c r="AD347" i="24"/>
  <c r="BM24" i="16" s="1"/>
  <c r="AA417" i="24"/>
  <c r="BI334" i="24"/>
  <c r="CR11" i="16" s="1"/>
  <c r="T395" i="24"/>
  <c r="CQ368" i="24"/>
  <c r="DZ45" i="16" s="1"/>
  <c r="CF388" i="24"/>
  <c r="BZ346" i="24"/>
  <c r="DI23" i="16" s="1"/>
  <c r="Q330" i="24"/>
  <c r="AZ7" i="16" s="1"/>
  <c r="AQ370" i="24"/>
  <c r="BZ47" i="16" s="1"/>
  <c r="BF375" i="24"/>
  <c r="CO52" i="16" s="1"/>
  <c r="CD331" i="24"/>
  <c r="DM8" i="16" s="1"/>
  <c r="AN352" i="24"/>
  <c r="BW29" i="16" s="1"/>
  <c r="BT399" i="24"/>
  <c r="CV418" i="24"/>
  <c r="AP346" i="24"/>
  <c r="BY23" i="16" s="1"/>
  <c r="P418" i="24"/>
  <c r="CK420" i="24"/>
  <c r="AZ365" i="24"/>
  <c r="CI42" i="16" s="1"/>
  <c r="BE358" i="24"/>
  <c r="CN35" i="16" s="1"/>
  <c r="CI374" i="24"/>
  <c r="DR51" i="16" s="1"/>
  <c r="CX373" i="24"/>
  <c r="EG50" i="16" s="1"/>
  <c r="S390" i="24"/>
  <c r="BN411" i="24"/>
  <c r="Z360" i="24"/>
  <c r="BI37" i="16" s="1"/>
  <c r="AX393" i="24"/>
  <c r="CH346" i="24"/>
  <c r="DQ23" i="16" s="1"/>
  <c r="CO356" i="24"/>
  <c r="DX33" i="16" s="1"/>
  <c r="BJ357" i="24"/>
  <c r="CS34" i="16" s="1"/>
  <c r="CI411" i="24"/>
  <c r="BK423" i="24"/>
  <c r="BT385" i="24"/>
  <c r="CG400" i="24"/>
  <c r="AZ362" i="24"/>
  <c r="CI39" i="16" s="1"/>
  <c r="BO380" i="24"/>
  <c r="CX57" i="16" s="1"/>
  <c r="BH342" i="24"/>
  <c r="CQ19" i="16" s="1"/>
  <c r="BH398" i="24"/>
  <c r="CG351" i="24"/>
  <c r="DP28" i="16" s="1"/>
  <c r="BN388" i="24"/>
  <c r="CA353" i="24"/>
  <c r="DJ30" i="16" s="1"/>
  <c r="BR368" i="24"/>
  <c r="DA45" i="16" s="1"/>
  <c r="BO336" i="24"/>
  <c r="CX13" i="16" s="1"/>
  <c r="N368" i="24"/>
  <c r="AW45" i="16" s="1"/>
  <c r="AM351" i="24"/>
  <c r="BV28" i="16" s="1"/>
  <c r="CM382" i="24"/>
  <c r="DV59" i="16" s="1"/>
  <c r="CW367" i="24"/>
  <c r="EF44" i="16" s="1"/>
  <c r="CF331" i="24"/>
  <c r="DO8" i="16" s="1"/>
  <c r="AW397" i="24"/>
  <c r="BR400" i="24"/>
  <c r="AT420" i="24"/>
  <c r="O370" i="24"/>
  <c r="AX47" i="16" s="1"/>
  <c r="BI412" i="24"/>
  <c r="CY371" i="24"/>
  <c r="EH48" i="16" s="1"/>
  <c r="DC380" i="24"/>
  <c r="EL57" i="16" s="1"/>
  <c r="W377" i="24"/>
  <c r="BF54" i="16" s="1"/>
  <c r="BV388" i="24"/>
  <c r="AG362" i="24"/>
  <c r="BP39" i="16" s="1"/>
  <c r="CQ404" i="24"/>
  <c r="BK377" i="24"/>
  <c r="CT54" i="16" s="1"/>
  <c r="AN333" i="24"/>
  <c r="BW10" i="16" s="1"/>
  <c r="CQ354" i="24"/>
  <c r="DZ31" i="16" s="1"/>
  <c r="AX420" i="24"/>
  <c r="BK385" i="24"/>
  <c r="DC356" i="24"/>
  <c r="EL33" i="16" s="1"/>
  <c r="CR337" i="24"/>
  <c r="EA14" i="16" s="1"/>
  <c r="S343" i="24"/>
  <c r="BB20" i="16" s="1"/>
  <c r="CE346" i="24"/>
  <c r="DN23" i="16" s="1"/>
  <c r="AH417" i="24"/>
  <c r="CR386" i="24"/>
  <c r="CA351" i="24"/>
  <c r="DJ28" i="16" s="1"/>
  <c r="CB392" i="24"/>
  <c r="CJ356" i="24"/>
  <c r="DS33" i="16" s="1"/>
  <c r="CQ384" i="24"/>
  <c r="DZ61" i="16" s="1"/>
  <c r="AX382" i="24"/>
  <c r="CG59" i="16" s="1"/>
  <c r="Y360" i="24"/>
  <c r="BH37" i="16" s="1"/>
  <c r="BB336" i="24"/>
  <c r="CK13" i="16" s="1"/>
  <c r="BQ339" i="24"/>
  <c r="CZ16" i="16" s="1"/>
  <c r="BE398" i="24"/>
  <c r="AP405" i="24"/>
  <c r="CU358" i="24"/>
  <c r="ED35" i="16" s="1"/>
  <c r="BJ407" i="24"/>
  <c r="CS404" i="24"/>
  <c r="CN342" i="24"/>
  <c r="DW19" i="16" s="1"/>
  <c r="AN332" i="24"/>
  <c r="BW9" i="16" s="1"/>
  <c r="BG343" i="24"/>
  <c r="CP20" i="16" s="1"/>
  <c r="AH395" i="24"/>
  <c r="Q375" i="24"/>
  <c r="AZ52" i="16" s="1"/>
  <c r="CM350" i="24"/>
  <c r="DV27" i="16" s="1"/>
  <c r="BP398" i="24"/>
  <c r="AH425" i="24"/>
  <c r="BC390" i="24"/>
  <c r="AB368" i="24"/>
  <c r="BK45" i="16" s="1"/>
  <c r="DA399" i="24"/>
  <c r="CU372" i="24"/>
  <c r="ED49" i="16" s="1"/>
  <c r="CK421" i="24"/>
  <c r="BV339" i="24"/>
  <c r="DE16" i="16" s="1"/>
  <c r="CD373" i="24"/>
  <c r="DM50" i="16" s="1"/>
  <c r="CI393" i="24"/>
  <c r="CH392" i="24"/>
  <c r="CS418" i="24"/>
  <c r="AJ340" i="24"/>
  <c r="BS17" i="16" s="1"/>
  <c r="BQ347" i="24"/>
  <c r="CZ24" i="16" s="1"/>
  <c r="AW394" i="24"/>
  <c r="AE333" i="24"/>
  <c r="BN10" i="16" s="1"/>
  <c r="CP420" i="24"/>
  <c r="DC396" i="24"/>
  <c r="AK352" i="24"/>
  <c r="BT29" i="16" s="1"/>
  <c r="AR330" i="24"/>
  <c r="CA7" i="16" s="1"/>
  <c r="AC329" i="24"/>
  <c r="BL6" i="16" s="1"/>
  <c r="X362" i="24"/>
  <c r="BG39" i="16" s="1"/>
  <c r="AE385" i="24"/>
  <c r="AW401" i="24"/>
  <c r="AO409" i="24"/>
  <c r="CW342" i="24"/>
  <c r="EF19" i="16" s="1"/>
  <c r="AS347" i="24"/>
  <c r="CB24" i="16" s="1"/>
  <c r="CF397" i="24"/>
  <c r="V382" i="24"/>
  <c r="BE59" i="16" s="1"/>
  <c r="CM363" i="24"/>
  <c r="DV40" i="16" s="1"/>
  <c r="AR414" i="24"/>
  <c r="CD348" i="24"/>
  <c r="DM25" i="16" s="1"/>
  <c r="CC367" i="24"/>
  <c r="DL44" i="16" s="1"/>
  <c r="AW415" i="24"/>
  <c r="AQ359" i="24"/>
  <c r="BZ36" i="16" s="1"/>
  <c r="AI411" i="24"/>
  <c r="AN398" i="24"/>
  <c r="AL421" i="24"/>
  <c r="N393" i="24"/>
  <c r="CW374" i="24"/>
  <c r="EF51" i="16" s="1"/>
  <c r="O342" i="24"/>
  <c r="AX19" i="16" s="1"/>
  <c r="DB343" i="24"/>
  <c r="EK20" i="16" s="1"/>
  <c r="AK348" i="24"/>
  <c r="BT25" i="16" s="1"/>
  <c r="BP331" i="24"/>
  <c r="CY8" i="16" s="1"/>
  <c r="O372" i="24"/>
  <c r="AX49" i="16" s="1"/>
  <c r="CB388" i="24"/>
  <c r="CG398" i="24"/>
  <c r="DC422" i="24"/>
  <c r="X337" i="24"/>
  <c r="BG14" i="16" s="1"/>
  <c r="CV392" i="24"/>
  <c r="CA372" i="24"/>
  <c r="DJ49" i="16" s="1"/>
  <c r="CW378" i="24"/>
  <c r="EF55" i="16" s="1"/>
  <c r="AH360" i="24"/>
  <c r="BQ37" i="16" s="1"/>
  <c r="AN424" i="24"/>
  <c r="CL344" i="24"/>
  <c r="DU21" i="16" s="1"/>
  <c r="CZ342" i="24"/>
  <c r="EI19" i="16" s="1"/>
  <c r="BL378" i="24"/>
  <c r="CU55" i="16" s="1"/>
  <c r="CS416" i="24"/>
  <c r="T353" i="24"/>
  <c r="BC30" i="16" s="1"/>
  <c r="T372" i="24"/>
  <c r="BC49" i="16" s="1"/>
  <c r="AJ391" i="24"/>
  <c r="AK419" i="24"/>
  <c r="CA345" i="24"/>
  <c r="DJ22" i="16" s="1"/>
  <c r="X402" i="24"/>
  <c r="BQ423" i="24"/>
  <c r="Z383" i="24"/>
  <c r="BI60" i="16" s="1"/>
  <c r="AS328" i="24"/>
  <c r="CB5" i="16" s="1"/>
  <c r="CZ341" i="24"/>
  <c r="EI18" i="16" s="1"/>
  <c r="BM427" i="24"/>
  <c r="CT385" i="24"/>
  <c r="AA390" i="24"/>
  <c r="BB397" i="24"/>
  <c r="CR338" i="24"/>
  <c r="EA15" i="16" s="1"/>
  <c r="AR384" i="24"/>
  <c r="CA61" i="16" s="1"/>
  <c r="BY385" i="24"/>
  <c r="AQ374" i="24"/>
  <c r="BZ51" i="16" s="1"/>
  <c r="BR357" i="24"/>
  <c r="DA34" i="16" s="1"/>
  <c r="BB333" i="24"/>
  <c r="CK10" i="16" s="1"/>
  <c r="CO373" i="24"/>
  <c r="DX50" i="16" s="1"/>
  <c r="AC361" i="24"/>
  <c r="BL38" i="16" s="1"/>
  <c r="BB373" i="24"/>
  <c r="CK50" i="16" s="1"/>
  <c r="DB348" i="24"/>
  <c r="EK25" i="16" s="1"/>
  <c r="AQ426" i="24"/>
  <c r="CS333" i="24"/>
  <c r="EB10" i="16" s="1"/>
  <c r="CE412" i="24"/>
  <c r="BG397" i="24"/>
  <c r="AC395" i="24"/>
  <c r="CL352" i="24"/>
  <c r="DU29" i="16" s="1"/>
  <c r="Z356" i="24"/>
  <c r="BI33" i="16" s="1"/>
  <c r="CC423" i="24"/>
  <c r="CI353" i="24"/>
  <c r="DR30" i="16" s="1"/>
  <c r="Z388" i="24"/>
  <c r="AL368" i="24"/>
  <c r="BU45" i="16" s="1"/>
  <c r="AL349" i="24"/>
  <c r="BU26" i="16" s="1"/>
  <c r="BH379" i="24"/>
  <c r="CQ56" i="16" s="1"/>
  <c r="BB358" i="24"/>
  <c r="CK35" i="16" s="1"/>
  <c r="P407" i="24"/>
  <c r="AN348" i="24"/>
  <c r="BW25" i="16" s="1"/>
  <c r="BH380" i="24"/>
  <c r="CQ57" i="16" s="1"/>
  <c r="AD333" i="24"/>
  <c r="BM10" i="16" s="1"/>
  <c r="DA388" i="24"/>
  <c r="BA357" i="24"/>
  <c r="CJ34" i="16" s="1"/>
  <c r="AQ391" i="24"/>
  <c r="AP349" i="24"/>
  <c r="BY26" i="16" s="1"/>
  <c r="AF405" i="24"/>
  <c r="AJ364" i="24"/>
  <c r="BS41" i="16" s="1"/>
  <c r="CH398" i="24"/>
  <c r="BA419" i="24"/>
  <c r="CH338" i="24"/>
  <c r="DQ15" i="16" s="1"/>
  <c r="CY427" i="24"/>
  <c r="CT384" i="24"/>
  <c r="EC61" i="16" s="1"/>
  <c r="CE419" i="24"/>
  <c r="CB415" i="24"/>
  <c r="BU363" i="24"/>
  <c r="DD40" i="16" s="1"/>
  <c r="N427" i="24"/>
  <c r="BJ394" i="24"/>
  <c r="AX406" i="24"/>
  <c r="CT363" i="24"/>
  <c r="EC40" i="16" s="1"/>
  <c r="CV379" i="24"/>
  <c r="EE56" i="16" s="1"/>
  <c r="CD419" i="24"/>
  <c r="BD345" i="24"/>
  <c r="CM22" i="16" s="1"/>
  <c r="AU386" i="24"/>
  <c r="CC389" i="24"/>
  <c r="AT383" i="24"/>
  <c r="CC60" i="16" s="1"/>
  <c r="CV331" i="24"/>
  <c r="EE8" i="16" s="1"/>
  <c r="AD367" i="24"/>
  <c r="BM44" i="16" s="1"/>
  <c r="CX381" i="24"/>
  <c r="EG58" i="16" s="1"/>
  <c r="BJ363" i="24"/>
  <c r="CS40" i="16" s="1"/>
  <c r="BE341" i="24"/>
  <c r="CN18" i="16" s="1"/>
  <c r="Y335" i="24"/>
  <c r="BH12" i="16" s="1"/>
  <c r="V340" i="24"/>
  <c r="BE17" i="16" s="1"/>
  <c r="CP357" i="24"/>
  <c r="DY34" i="16" s="1"/>
  <c r="AA396" i="24"/>
  <c r="CS346" i="24"/>
  <c r="EB23" i="16" s="1"/>
  <c r="AN401" i="24"/>
  <c r="CG412" i="24"/>
  <c r="AN364" i="24"/>
  <c r="BW41" i="16" s="1"/>
  <c r="CX404" i="24"/>
  <c r="BH389" i="24"/>
  <c r="AH336" i="24"/>
  <c r="BQ13" i="16" s="1"/>
  <c r="AF396" i="24"/>
  <c r="CW424" i="24"/>
  <c r="AX350" i="24"/>
  <c r="CG27" i="16" s="1"/>
  <c r="BF415" i="24"/>
  <c r="AQ420" i="24"/>
  <c r="AV347" i="24"/>
  <c r="CE24" i="16" s="1"/>
  <c r="CD377" i="24"/>
  <c r="DM54" i="16" s="1"/>
  <c r="O403" i="24"/>
  <c r="BO396" i="24"/>
  <c r="DA397" i="24"/>
  <c r="AN411" i="24"/>
  <c r="BF352" i="24"/>
  <c r="CO29" i="16" s="1"/>
  <c r="X408" i="24"/>
  <c r="BC350" i="24"/>
  <c r="CL27" i="16" s="1"/>
  <c r="BH427" i="24"/>
  <c r="AO399" i="24"/>
  <c r="CV347" i="24"/>
  <c r="EE24" i="16" s="1"/>
  <c r="AB383" i="24"/>
  <c r="BK60" i="16" s="1"/>
  <c r="CF341" i="24"/>
  <c r="DO18" i="16" s="1"/>
  <c r="P357" i="24"/>
  <c r="AY34" i="16" s="1"/>
  <c r="DC347" i="24"/>
  <c r="EL24" i="16" s="1"/>
  <c r="AQ421" i="24"/>
  <c r="BX342" i="24"/>
  <c r="DG19" i="16" s="1"/>
  <c r="BV390" i="24"/>
  <c r="R412" i="24"/>
  <c r="CW384" i="24"/>
  <c r="EF61" i="16" s="1"/>
  <c r="BK384" i="24"/>
  <c r="CT61" i="16" s="1"/>
  <c r="AR407" i="24"/>
  <c r="BJ381" i="24"/>
  <c r="CS58" i="16" s="1"/>
  <c r="AV379" i="24"/>
  <c r="CE56" i="16" s="1"/>
  <c r="BI400" i="24"/>
  <c r="BC427" i="24"/>
  <c r="AD345" i="24"/>
  <c r="BM22" i="16" s="1"/>
  <c r="AT413" i="24"/>
  <c r="CE372" i="24"/>
  <c r="DN49" i="16" s="1"/>
  <c r="V334" i="24"/>
  <c r="BE11" i="16" s="1"/>
  <c r="AJ400" i="24"/>
  <c r="BM343" i="24"/>
  <c r="CV20" i="16" s="1"/>
  <c r="AB355" i="24"/>
  <c r="BK32" i="16" s="1"/>
  <c r="AB392" i="24"/>
  <c r="AC336" i="24"/>
  <c r="BL13" i="16" s="1"/>
  <c r="CN358" i="24"/>
  <c r="DW35" i="16" s="1"/>
  <c r="AB352" i="24"/>
  <c r="BK29" i="16" s="1"/>
  <c r="CA381" i="24"/>
  <c r="DJ58" i="16" s="1"/>
  <c r="CY393" i="24"/>
  <c r="CJ351" i="24"/>
  <c r="DS28" i="16" s="1"/>
  <c r="BF364" i="24"/>
  <c r="CO41" i="16" s="1"/>
  <c r="BT349" i="24"/>
  <c r="DC26" i="16" s="1"/>
  <c r="BZ377" i="24"/>
  <c r="DI54" i="16" s="1"/>
  <c r="S365" i="24"/>
  <c r="BB42" i="16" s="1"/>
  <c r="BQ409" i="24"/>
  <c r="CR365" i="24"/>
  <c r="EA42" i="16" s="1"/>
  <c r="DB415" i="24"/>
  <c r="AX399" i="24"/>
  <c r="BL389" i="24"/>
  <c r="BW413" i="24"/>
  <c r="CM420" i="24"/>
  <c r="BS348" i="24"/>
  <c r="DB25" i="16" s="1"/>
  <c r="BM379" i="24"/>
  <c r="CV56" i="16" s="1"/>
  <c r="CM416" i="24"/>
  <c r="AL393" i="24"/>
  <c r="AU349" i="24"/>
  <c r="CD26" i="16" s="1"/>
  <c r="BP382" i="24"/>
  <c r="CY59" i="16" s="1"/>
  <c r="BU420" i="24"/>
  <c r="BA370" i="24"/>
  <c r="CJ47" i="16" s="1"/>
  <c r="CG359" i="24"/>
  <c r="DP36" i="16" s="1"/>
  <c r="AR377" i="24"/>
  <c r="CA54" i="16" s="1"/>
  <c r="CK410" i="24"/>
  <c r="CO394" i="24"/>
  <c r="BP423" i="24"/>
  <c r="BD333" i="24"/>
  <c r="CM10" i="16" s="1"/>
  <c r="CE415" i="24"/>
  <c r="CX380" i="24"/>
  <c r="EG57" i="16" s="1"/>
  <c r="CC411" i="24"/>
  <c r="CN409" i="24"/>
  <c r="CQ348" i="24"/>
  <c r="DZ25" i="16" s="1"/>
  <c r="CK366" i="24"/>
  <c r="DT43" i="16" s="1"/>
  <c r="CN423" i="24"/>
  <c r="BS345" i="24"/>
  <c r="DB22" i="16" s="1"/>
  <c r="CH396" i="24"/>
  <c r="BM355" i="24"/>
  <c r="CV32" i="16" s="1"/>
  <c r="AV375" i="24"/>
  <c r="CE52" i="16" s="1"/>
  <c r="P404" i="24"/>
  <c r="BR423" i="24"/>
  <c r="CO423" i="24"/>
  <c r="BS386" i="24"/>
  <c r="BY337" i="24"/>
  <c r="DH14" i="16" s="1"/>
  <c r="BN345" i="24"/>
  <c r="CW22" i="16" s="1"/>
  <c r="BM387" i="24"/>
  <c r="BF345" i="24"/>
  <c r="CO22" i="16" s="1"/>
  <c r="CO337" i="24"/>
  <c r="DX14" i="16" s="1"/>
  <c r="CK332" i="24"/>
  <c r="DT9" i="16" s="1"/>
  <c r="BQ384" i="24"/>
  <c r="CZ61" i="16" s="1"/>
  <c r="CK342" i="24"/>
  <c r="DT19" i="16" s="1"/>
  <c r="AO332" i="24"/>
  <c r="BX9" i="16" s="1"/>
  <c r="AW373" i="24"/>
  <c r="CF50" i="16" s="1"/>
  <c r="BJ353" i="24"/>
  <c r="CS30" i="16" s="1"/>
  <c r="CU395" i="24"/>
  <c r="CK335" i="24"/>
  <c r="DT12" i="16" s="1"/>
  <c r="BE368" i="24"/>
  <c r="CN45" i="16" s="1"/>
  <c r="AK409" i="24"/>
  <c r="BM409" i="24"/>
  <c r="AQ329" i="24"/>
  <c r="BZ6" i="16" s="1"/>
  <c r="BV338" i="24"/>
  <c r="DE15" i="16" s="1"/>
  <c r="CH390" i="24"/>
  <c r="AG352" i="24"/>
  <c r="BP29" i="16" s="1"/>
  <c r="BM425" i="24"/>
  <c r="AG382" i="24"/>
  <c r="BP59" i="16" s="1"/>
  <c r="P394" i="24"/>
  <c r="CK340" i="24"/>
  <c r="DT17" i="16" s="1"/>
  <c r="BM349" i="24"/>
  <c r="CV26" i="16" s="1"/>
  <c r="BF332" i="24"/>
  <c r="CO9" i="16" s="1"/>
  <c r="CM407" i="24"/>
  <c r="CE413" i="24"/>
  <c r="BQ421" i="24"/>
  <c r="AH379" i="24"/>
  <c r="BQ56" i="16" s="1"/>
  <c r="BC383" i="24"/>
  <c r="CL60" i="16" s="1"/>
  <c r="BW339" i="24"/>
  <c r="DF16" i="16" s="1"/>
  <c r="CA398" i="24"/>
  <c r="N412" i="24"/>
  <c r="V393" i="24"/>
  <c r="Q420" i="24"/>
  <c r="AF387" i="24"/>
  <c r="BA412" i="24"/>
  <c r="BX345" i="24"/>
  <c r="DG22" i="16" s="1"/>
  <c r="AU390" i="24"/>
  <c r="CH341" i="24"/>
  <c r="DQ18" i="16" s="1"/>
  <c r="BZ425" i="24"/>
  <c r="BD371" i="24"/>
  <c r="CM48" i="16" s="1"/>
  <c r="Z389" i="24"/>
  <c r="AA413" i="24"/>
  <c r="CX357" i="24"/>
  <c r="EG34" i="16" s="1"/>
  <c r="AZ401" i="24"/>
  <c r="AO333" i="24"/>
  <c r="BX10" i="16" s="1"/>
  <c r="V337" i="24"/>
  <c r="BE14" i="16" s="1"/>
  <c r="BK395" i="24"/>
  <c r="O361" i="24"/>
  <c r="AX38" i="16" s="1"/>
  <c r="R405" i="24"/>
  <c r="AT391" i="24"/>
  <c r="BE420" i="24"/>
  <c r="CJ388" i="24"/>
  <c r="AN420" i="24"/>
  <c r="AZ378" i="24"/>
  <c r="CI55" i="16" s="1"/>
  <c r="CL375" i="24"/>
  <c r="DU52" i="16" s="1"/>
  <c r="AY336" i="24"/>
  <c r="CH13" i="16" s="1"/>
  <c r="BP412" i="24"/>
  <c r="CM336" i="24"/>
  <c r="DV13" i="16" s="1"/>
  <c r="AB416" i="24"/>
  <c r="V328" i="24"/>
  <c r="BE5" i="16" s="1"/>
  <c r="Y407" i="24"/>
  <c r="AW361" i="24"/>
  <c r="CF38" i="16" s="1"/>
  <c r="BH361" i="24"/>
  <c r="CQ38" i="16" s="1"/>
  <c r="BA427" i="24"/>
  <c r="BE340" i="24"/>
  <c r="CN17" i="16" s="1"/>
  <c r="AX400" i="24"/>
  <c r="CK374" i="24"/>
  <c r="DT51" i="16" s="1"/>
  <c r="BS346" i="24"/>
  <c r="DB23" i="16" s="1"/>
  <c r="BJ366" i="24"/>
  <c r="CS43" i="16" s="1"/>
  <c r="CI424" i="24"/>
  <c r="CD332" i="24"/>
  <c r="DM9" i="16" s="1"/>
  <c r="BT389" i="24"/>
  <c r="T386" i="24"/>
  <c r="BJ336" i="24"/>
  <c r="CS13" i="16" s="1"/>
  <c r="BE417" i="24"/>
  <c r="N397" i="24"/>
  <c r="AZ395" i="24"/>
  <c r="DC351" i="24"/>
  <c r="EL28" i="16" s="1"/>
  <c r="BE349" i="24"/>
  <c r="CN26" i="16" s="1"/>
  <c r="P348" i="24"/>
  <c r="AY25" i="16" s="1"/>
  <c r="CO351" i="24"/>
  <c r="DX28" i="16" s="1"/>
  <c r="BF369" i="24"/>
  <c r="CO46" i="16" s="1"/>
  <c r="AO395" i="24"/>
  <c r="BK346" i="24"/>
  <c r="CT23" i="16" s="1"/>
  <c r="BJ397" i="24"/>
  <c r="BI376" i="24"/>
  <c r="CR53" i="16" s="1"/>
  <c r="AV391" i="24"/>
  <c r="V344" i="24"/>
  <c r="BE21" i="16" s="1"/>
  <c r="AV384" i="24"/>
  <c r="CE61" i="16" s="1"/>
  <c r="BU388" i="24"/>
  <c r="BH390" i="24"/>
  <c r="Y369" i="24"/>
  <c r="BH46" i="16" s="1"/>
  <c r="CE424" i="24"/>
  <c r="N360" i="24"/>
  <c r="AW37" i="16" s="1"/>
  <c r="BS416" i="24"/>
  <c r="S426" i="24"/>
  <c r="CS424" i="24"/>
  <c r="CZ417" i="24"/>
  <c r="BV386" i="24"/>
  <c r="AT415" i="24"/>
  <c r="CT383" i="24"/>
  <c r="EC60" i="16" s="1"/>
  <c r="CH368" i="24"/>
  <c r="DQ45" i="16" s="1"/>
  <c r="AC366" i="24"/>
  <c r="BL43" i="16" s="1"/>
  <c r="CL401" i="24"/>
  <c r="AK399" i="24"/>
  <c r="AK383" i="24"/>
  <c r="BT60" i="16" s="1"/>
  <c r="BF374" i="24"/>
  <c r="CO51" i="16" s="1"/>
  <c r="BQ362" i="24"/>
  <c r="CZ39" i="16" s="1"/>
  <c r="BY381" i="24"/>
  <c r="DH58" i="16" s="1"/>
  <c r="AM360" i="24"/>
  <c r="BV37" i="16" s="1"/>
  <c r="CP380" i="24"/>
  <c r="DY57" i="16" s="1"/>
  <c r="CI328" i="24"/>
  <c r="DR5" i="16" s="1"/>
  <c r="BO404" i="24"/>
  <c r="AK378" i="24"/>
  <c r="BT55" i="16" s="1"/>
  <c r="AL329" i="24"/>
  <c r="BU6" i="16" s="1"/>
  <c r="AK347" i="24"/>
  <c r="BT24" i="16" s="1"/>
  <c r="AS413" i="24"/>
  <c r="AB390" i="24"/>
  <c r="BW337" i="24"/>
  <c r="DF14" i="16" s="1"/>
  <c r="V353" i="24"/>
  <c r="BE30" i="16" s="1"/>
  <c r="BF406" i="24"/>
  <c r="BD390" i="24"/>
  <c r="AF381" i="24"/>
  <c r="BO58" i="16" s="1"/>
  <c r="BL331" i="24"/>
  <c r="CU8" i="16" s="1"/>
  <c r="BP415" i="24"/>
  <c r="AJ341" i="24"/>
  <c r="BS18" i="16" s="1"/>
  <c r="AX377" i="24"/>
  <c r="CG54" i="16" s="1"/>
  <c r="CO387" i="24"/>
  <c r="BG415" i="24"/>
  <c r="BU328" i="24"/>
  <c r="DD5" i="16" s="1"/>
  <c r="BP384" i="24"/>
  <c r="CY61" i="16" s="1"/>
  <c r="Y361" i="24"/>
  <c r="BH38" i="16" s="1"/>
  <c r="AW417" i="24"/>
  <c r="CG388" i="24"/>
  <c r="AN381" i="24"/>
  <c r="BW58" i="16" s="1"/>
  <c r="CT349" i="24"/>
  <c r="EC26" i="16" s="1"/>
  <c r="AN413" i="24"/>
  <c r="CG413" i="24"/>
  <c r="U421" i="24"/>
  <c r="BI417" i="24"/>
  <c r="AW375" i="24"/>
  <c r="CF52" i="16" s="1"/>
  <c r="AA427" i="24"/>
  <c r="BT343" i="24"/>
  <c r="DC20" i="16" s="1"/>
  <c r="CC401" i="24"/>
  <c r="AL381" i="24"/>
  <c r="BU58" i="16" s="1"/>
  <c r="CJ345" i="24"/>
  <c r="DS22" i="16" s="1"/>
  <c r="O354" i="24"/>
  <c r="AX31" i="16" s="1"/>
  <c r="CB328" i="24"/>
  <c r="DK5" i="16" s="1"/>
  <c r="AV385" i="24"/>
  <c r="O364" i="24"/>
  <c r="AX41" i="16" s="1"/>
  <c r="AG418" i="24"/>
  <c r="DA376" i="24"/>
  <c r="EJ53" i="16" s="1"/>
  <c r="CT390" i="24"/>
  <c r="BK404" i="24"/>
  <c r="Q331" i="24"/>
  <c r="AZ8" i="16" s="1"/>
  <c r="AW350" i="24"/>
  <c r="CF27" i="16" s="1"/>
  <c r="AE418" i="24"/>
  <c r="CZ427" i="24"/>
  <c r="AT346" i="24"/>
  <c r="CC23" i="16" s="1"/>
  <c r="CT360" i="24"/>
  <c r="EC37" i="16" s="1"/>
  <c r="AM349" i="24"/>
  <c r="BV26" i="16" s="1"/>
  <c r="BW410" i="24"/>
  <c r="CS330" i="24"/>
  <c r="EB7" i="16" s="1"/>
  <c r="CD425" i="24"/>
  <c r="CS349" i="24"/>
  <c r="EB26" i="16" s="1"/>
  <c r="BG333" i="24"/>
  <c r="CP10" i="16" s="1"/>
  <c r="AV354" i="24"/>
  <c r="CE31" i="16" s="1"/>
  <c r="BF399" i="24"/>
  <c r="CL398" i="24"/>
  <c r="BP416" i="24"/>
  <c r="AN328" i="24"/>
  <c r="BW5" i="16" s="1"/>
  <c r="BD399" i="24"/>
  <c r="BB350" i="24"/>
  <c r="CK27" i="16" s="1"/>
  <c r="CS350" i="24"/>
  <c r="EB27" i="16" s="1"/>
  <c r="AU407" i="24"/>
  <c r="CE377" i="24"/>
  <c r="DN54" i="16" s="1"/>
  <c r="BZ341" i="24"/>
  <c r="DI18" i="16" s="1"/>
  <c r="DA398" i="24"/>
  <c r="BO401" i="24"/>
  <c r="BF394" i="24"/>
  <c r="AZ384" i="24"/>
  <c r="CI61" i="16" s="1"/>
  <c r="BZ385" i="24"/>
  <c r="AC352" i="24"/>
  <c r="BL29" i="16" s="1"/>
  <c r="CU359" i="24"/>
  <c r="ED36" i="16" s="1"/>
  <c r="AE372" i="24"/>
  <c r="BN49" i="16" s="1"/>
  <c r="CZ402" i="24"/>
  <c r="CR421" i="24"/>
  <c r="BM412" i="24"/>
  <c r="AS348" i="24"/>
  <c r="CB25" i="16" s="1"/>
  <c r="CH353" i="24"/>
  <c r="DQ30" i="16" s="1"/>
  <c r="BL394" i="24"/>
  <c r="CU361" i="24"/>
  <c r="ED38" i="16" s="1"/>
  <c r="AH368" i="24"/>
  <c r="BQ45" i="16" s="1"/>
  <c r="X341" i="24"/>
  <c r="BG18" i="16" s="1"/>
  <c r="BX344" i="24"/>
  <c r="DG21" i="16" s="1"/>
  <c r="AK376" i="24"/>
  <c r="BT53" i="16" s="1"/>
  <c r="X406" i="24"/>
  <c r="AD373" i="24"/>
  <c r="BM50" i="16" s="1"/>
  <c r="Z355" i="24"/>
  <c r="BI32" i="16" s="1"/>
  <c r="BY418" i="24"/>
  <c r="AP338" i="24"/>
  <c r="BY15" i="16" s="1"/>
  <c r="BY427" i="24"/>
  <c r="AS397" i="24"/>
  <c r="AH424" i="24"/>
  <c r="AT371" i="24"/>
  <c r="CC48" i="16" s="1"/>
  <c r="AF360" i="24"/>
  <c r="BO37" i="16" s="1"/>
  <c r="AJ403" i="24"/>
  <c r="S333" i="24"/>
  <c r="BB10" i="16" s="1"/>
  <c r="CX397" i="24"/>
  <c r="BW331" i="24"/>
  <c r="DF8" i="16" s="1"/>
  <c r="BP346" i="24"/>
  <c r="CY23" i="16" s="1"/>
  <c r="AG425" i="24"/>
  <c r="BS409" i="24"/>
  <c r="AE353" i="24"/>
  <c r="BN30" i="16" s="1"/>
  <c r="Z339" i="24"/>
  <c r="BI16" i="16" s="1"/>
  <c r="CT413" i="24"/>
  <c r="BL387" i="24"/>
  <c r="BE330" i="24"/>
  <c r="CN7" i="16" s="1"/>
  <c r="AU353" i="24"/>
  <c r="CD30" i="16" s="1"/>
  <c r="BY343" i="24"/>
  <c r="DH20" i="16" s="1"/>
  <c r="CY338" i="24"/>
  <c r="EH15" i="16" s="1"/>
  <c r="BM426" i="24"/>
  <c r="AG421" i="24"/>
  <c r="BG412" i="24"/>
  <c r="CU390" i="24"/>
  <c r="CM364" i="24"/>
  <c r="DV41" i="16" s="1"/>
  <c r="S397" i="24"/>
  <c r="BR424" i="24"/>
  <c r="X421" i="24"/>
  <c r="CQ406" i="24"/>
  <c r="BQ348" i="24"/>
  <c r="CZ25" i="16" s="1"/>
  <c r="AD331" i="24"/>
  <c r="BM8" i="16" s="1"/>
  <c r="CM342" i="24"/>
  <c r="DV19" i="16" s="1"/>
  <c r="Z415" i="24"/>
  <c r="CX418" i="24"/>
  <c r="CP363" i="24"/>
  <c r="DY40" i="16" s="1"/>
  <c r="AT331" i="24"/>
  <c r="CC8" i="16" s="1"/>
  <c r="BW388" i="24"/>
  <c r="AH333" i="24"/>
  <c r="BQ10" i="16" s="1"/>
  <c r="CA384" i="24"/>
  <c r="DJ61" i="16" s="1"/>
  <c r="AN421" i="24"/>
  <c r="AP329" i="24"/>
  <c r="BY6" i="16" s="1"/>
  <c r="Q360" i="24"/>
  <c r="AZ37" i="16" s="1"/>
  <c r="DB354" i="24"/>
  <c r="EK31" i="16" s="1"/>
  <c r="AM364" i="24"/>
  <c r="BV41" i="16" s="1"/>
  <c r="BG390" i="24"/>
  <c r="BT352" i="24"/>
  <c r="DC29" i="16" s="1"/>
  <c r="AP420" i="24"/>
  <c r="CP400" i="24"/>
  <c r="R419" i="24"/>
  <c r="CU330" i="24"/>
  <c r="ED7" i="16" s="1"/>
  <c r="AR335" i="24"/>
  <c r="CA12" i="16" s="1"/>
  <c r="BY335" i="24"/>
  <c r="DH12" i="16" s="1"/>
  <c r="CG411" i="24"/>
  <c r="AI412" i="24"/>
  <c r="BS392" i="24"/>
  <c r="AY408" i="24"/>
  <c r="BZ328" i="24"/>
  <c r="DI5" i="16" s="1"/>
  <c r="CU377" i="24"/>
  <c r="ED54" i="16" s="1"/>
  <c r="BN404" i="24"/>
  <c r="BQ395" i="24"/>
  <c r="CK417" i="24"/>
  <c r="AF379" i="24"/>
  <c r="BO56" i="16" s="1"/>
  <c r="BR419" i="24"/>
  <c r="BE396" i="24"/>
  <c r="CC358" i="24"/>
  <c r="DL35" i="16" s="1"/>
  <c r="CI352" i="24"/>
  <c r="DR29" i="16" s="1"/>
  <c r="CD349" i="24"/>
  <c r="DM26" i="16" s="1"/>
  <c r="BN341" i="24"/>
  <c r="CW18" i="16" s="1"/>
  <c r="BW347" i="24"/>
  <c r="DF24" i="16" s="1"/>
  <c r="AL339" i="24"/>
  <c r="BU16" i="16" s="1"/>
  <c r="DA424" i="24"/>
  <c r="CR395" i="24"/>
  <c r="BX395" i="24"/>
  <c r="AR387" i="24"/>
  <c r="BR339" i="24"/>
  <c r="DA16" i="16" s="1"/>
  <c r="P365" i="24"/>
  <c r="AY42" i="16" s="1"/>
  <c r="U380" i="24"/>
  <c r="BD57" i="16" s="1"/>
  <c r="CP371" i="24"/>
  <c r="DY48" i="16" s="1"/>
  <c r="AH371" i="24"/>
  <c r="BQ48" i="16" s="1"/>
  <c r="AW427" i="24"/>
  <c r="CC408" i="24"/>
  <c r="BV401" i="24"/>
  <c r="Y389" i="24"/>
  <c r="W411" i="24"/>
  <c r="BM334" i="24"/>
  <c r="CV11" i="16" s="1"/>
  <c r="CW397" i="24"/>
  <c r="AL387" i="24"/>
  <c r="S396" i="24"/>
  <c r="R382" i="24"/>
  <c r="BA59" i="16" s="1"/>
  <c r="CN395" i="24"/>
  <c r="AU413" i="24"/>
  <c r="BY373" i="24"/>
  <c r="DH50" i="16" s="1"/>
  <c r="BY398" i="24"/>
  <c r="BT426" i="24"/>
  <c r="AV397" i="24"/>
  <c r="S334" i="24"/>
  <c r="BB11" i="16" s="1"/>
  <c r="CG383" i="24"/>
  <c r="DP60" i="16" s="1"/>
  <c r="CM376" i="24"/>
  <c r="DV53" i="16" s="1"/>
  <c r="BV421" i="24"/>
  <c r="AO405" i="24"/>
  <c r="BW334" i="24"/>
  <c r="DF11" i="16" s="1"/>
  <c r="CR358" i="24"/>
  <c r="EA35" i="16" s="1"/>
  <c r="W355" i="24"/>
  <c r="BF32" i="16" s="1"/>
  <c r="BQ407" i="24"/>
  <c r="CS356" i="24"/>
  <c r="EB33" i="16" s="1"/>
  <c r="BV353" i="24"/>
  <c r="DE30" i="16" s="1"/>
  <c r="CZ382" i="24"/>
  <c r="EI59" i="16" s="1"/>
  <c r="Z343" i="24"/>
  <c r="BI20" i="16" s="1"/>
  <c r="BR387" i="24"/>
  <c r="Y383" i="24"/>
  <c r="BH60" i="16" s="1"/>
  <c r="AE346" i="24"/>
  <c r="BN23" i="16" s="1"/>
  <c r="BB415" i="24"/>
  <c r="BU378" i="24"/>
  <c r="DD55" i="16" s="1"/>
  <c r="AZ339" i="24"/>
  <c r="CI16" i="16" s="1"/>
  <c r="BV356" i="24"/>
  <c r="DE33" i="16" s="1"/>
  <c r="BF425" i="24"/>
  <c r="BB328" i="24"/>
  <c r="CK5" i="16" s="1"/>
  <c r="Z391" i="24"/>
  <c r="CN372" i="24"/>
  <c r="DW49" i="16" s="1"/>
  <c r="AG364" i="24"/>
  <c r="BP41" i="16" s="1"/>
  <c r="Z368" i="24"/>
  <c r="BI45" i="16" s="1"/>
  <c r="AH334" i="24"/>
  <c r="BQ11" i="16" s="1"/>
  <c r="Y368" i="24"/>
  <c r="BH45" i="16" s="1"/>
  <c r="CQ337" i="24"/>
  <c r="DZ14" i="16" s="1"/>
  <c r="CG410" i="24"/>
  <c r="CK388" i="24"/>
  <c r="CP368" i="24"/>
  <c r="DY45" i="16" s="1"/>
  <c r="BM386" i="24"/>
  <c r="O376" i="24"/>
  <c r="AX53" i="16" s="1"/>
  <c r="BK358" i="24"/>
  <c r="CT35" i="16" s="1"/>
  <c r="DB335" i="24"/>
  <c r="EK12" i="16" s="1"/>
  <c r="BT417" i="24"/>
  <c r="CH419" i="24"/>
  <c r="CE401" i="24"/>
  <c r="CL348" i="24"/>
  <c r="DU25" i="16" s="1"/>
  <c r="BK347" i="24"/>
  <c r="CT24" i="16" s="1"/>
  <c r="BJ345" i="24"/>
  <c r="CS22" i="16" s="1"/>
  <c r="CR366" i="24"/>
  <c r="EA43" i="16" s="1"/>
  <c r="AA340" i="24"/>
  <c r="BJ17" i="16" s="1"/>
  <c r="BL340" i="24"/>
  <c r="CU17" i="16" s="1"/>
  <c r="AM347" i="24"/>
  <c r="BV24" i="16" s="1"/>
  <c r="CV409" i="24"/>
  <c r="CL367" i="24"/>
  <c r="DU44" i="16" s="1"/>
  <c r="BE353" i="24"/>
  <c r="CN30" i="16" s="1"/>
  <c r="BV380" i="24"/>
  <c r="DE57" i="16" s="1"/>
  <c r="BN396" i="24"/>
  <c r="CA329" i="24"/>
  <c r="DJ6" i="16" s="1"/>
  <c r="U343" i="24"/>
  <c r="BD20" i="16" s="1"/>
  <c r="V383" i="24"/>
  <c r="BE60" i="16" s="1"/>
  <c r="CN375" i="24"/>
  <c r="DW52" i="16" s="1"/>
  <c r="CP424" i="24"/>
  <c r="BK409" i="24"/>
  <c r="CQ418" i="24"/>
  <c r="BI361" i="24"/>
  <c r="CR38" i="16" s="1"/>
  <c r="BN410" i="24"/>
  <c r="CR394" i="24"/>
  <c r="Y396" i="24"/>
  <c r="BT335" i="24"/>
  <c r="DC12" i="16" s="1"/>
  <c r="CR334" i="24"/>
  <c r="EA11" i="16" s="1"/>
  <c r="CC368" i="24"/>
  <c r="DL45" i="16" s="1"/>
  <c r="W394" i="24"/>
  <c r="BM394" i="24"/>
  <c r="AE419" i="24"/>
  <c r="BX376" i="24"/>
  <c r="DG53" i="16" s="1"/>
  <c r="AQ337" i="24"/>
  <c r="BZ14" i="16" s="1"/>
  <c r="BG403" i="24"/>
  <c r="CW385" i="24"/>
  <c r="Z396" i="24"/>
  <c r="P374" i="24"/>
  <c r="AY51" i="16" s="1"/>
  <c r="BH331" i="24"/>
  <c r="CQ8" i="16" s="1"/>
  <c r="AJ409" i="24"/>
  <c r="DA391" i="24"/>
  <c r="AZ386" i="24"/>
  <c r="BM351" i="24"/>
  <c r="CV28" i="16" s="1"/>
  <c r="AF328" i="24"/>
  <c r="BO5" i="16" s="1"/>
  <c r="BI426" i="24"/>
  <c r="BC407" i="24"/>
  <c r="Z408" i="24"/>
  <c r="BU398" i="24"/>
  <c r="BX379" i="24"/>
  <c r="DG56" i="16" s="1"/>
  <c r="BL347" i="24"/>
  <c r="CU24" i="16" s="1"/>
  <c r="BO331" i="24"/>
  <c r="CX8" i="16" s="1"/>
  <c r="CP421" i="24"/>
  <c r="CV391" i="24"/>
  <c r="BW414" i="24"/>
  <c r="CC422" i="24"/>
  <c r="CK367" i="24"/>
  <c r="DT44" i="16" s="1"/>
  <c r="BV378" i="24"/>
  <c r="DE55" i="16" s="1"/>
  <c r="O373" i="24"/>
  <c r="AX50" i="16" s="1"/>
  <c r="CD408" i="24"/>
  <c r="CU335" i="24"/>
  <c r="ED12" i="16" s="1"/>
  <c r="AP418" i="24"/>
  <c r="CV328" i="24"/>
  <c r="EE5" i="16" s="1"/>
  <c r="AD412" i="24"/>
  <c r="BK373" i="24"/>
  <c r="CT50" i="16" s="1"/>
  <c r="X360" i="24"/>
  <c r="BG37" i="16" s="1"/>
  <c r="N334" i="24"/>
  <c r="AW11" i="16" s="1"/>
  <c r="CE420" i="24"/>
  <c r="BE383" i="24"/>
  <c r="CN60" i="16" s="1"/>
  <c r="BZ426" i="24"/>
  <c r="AK420" i="24"/>
  <c r="DB394" i="24"/>
  <c r="AX366" i="24"/>
  <c r="CG43" i="16" s="1"/>
  <c r="CG374" i="24"/>
  <c r="DP51" i="16" s="1"/>
  <c r="AQ366" i="24"/>
  <c r="BZ43" i="16" s="1"/>
  <c r="AW421" i="24"/>
  <c r="AX370" i="24"/>
  <c r="CG47" i="16" s="1"/>
  <c r="CR417" i="24"/>
  <c r="BX347" i="24"/>
  <c r="DG24" i="16" s="1"/>
  <c r="CZ394" i="24"/>
  <c r="R351" i="24"/>
  <c r="BA28" i="16" s="1"/>
  <c r="BK420" i="24"/>
  <c r="CW400" i="24"/>
  <c r="DC423" i="24"/>
  <c r="AE343" i="24"/>
  <c r="BN20" i="16" s="1"/>
  <c r="BY409" i="24"/>
  <c r="BC359" i="24"/>
  <c r="CL36" i="16" s="1"/>
  <c r="CH388" i="24"/>
  <c r="CZ392" i="24"/>
  <c r="BN423" i="24"/>
  <c r="BZ411" i="24"/>
  <c r="AS404" i="24"/>
  <c r="BS350" i="24"/>
  <c r="DB27" i="16" s="1"/>
  <c r="BA390" i="24"/>
  <c r="BL355" i="24"/>
  <c r="CU32" i="16" s="1"/>
  <c r="AT406" i="24"/>
  <c r="AE377" i="24"/>
  <c r="BN54" i="16" s="1"/>
  <c r="AG375" i="24"/>
  <c r="BP52" i="16" s="1"/>
  <c r="BQ334" i="24"/>
  <c r="CZ11" i="16" s="1"/>
  <c r="CD359" i="24"/>
  <c r="DM36" i="16" s="1"/>
  <c r="CB342" i="24"/>
  <c r="DK19" i="16" s="1"/>
  <c r="AD427" i="24"/>
  <c r="CA406" i="24"/>
  <c r="N371" i="24"/>
  <c r="AW48" i="16" s="1"/>
  <c r="AR345" i="24"/>
  <c r="CA22" i="16" s="1"/>
  <c r="DA378" i="24"/>
  <c r="EJ55" i="16" s="1"/>
  <c r="CG386" i="24"/>
  <c r="CT333" i="24"/>
  <c r="EC10" i="16" s="1"/>
  <c r="AC391" i="24"/>
  <c r="BO412" i="24"/>
  <c r="P355" i="24"/>
  <c r="AY32" i="16" s="1"/>
  <c r="CX389" i="24"/>
  <c r="BB378" i="24"/>
  <c r="CK55" i="16" s="1"/>
  <c r="CL362" i="24"/>
  <c r="DU39" i="16" s="1"/>
  <c r="CH369" i="24"/>
  <c r="DQ46" i="16" s="1"/>
  <c r="AO367" i="24"/>
  <c r="BX44" i="16" s="1"/>
  <c r="BI333" i="24"/>
  <c r="CR10" i="16" s="1"/>
  <c r="CY412" i="24"/>
  <c r="AG349" i="24"/>
  <c r="BP26" i="16" s="1"/>
  <c r="BY339" i="24"/>
  <c r="DH16" i="16" s="1"/>
  <c r="BN377" i="24"/>
  <c r="CW54" i="16" s="1"/>
  <c r="BL379" i="24"/>
  <c r="CU56" i="16" s="1"/>
  <c r="CU370" i="24"/>
  <c r="ED47" i="16" s="1"/>
  <c r="AM328" i="24"/>
  <c r="BV5" i="16" s="1"/>
  <c r="BZ391" i="24"/>
  <c r="AD424" i="24"/>
  <c r="S345" i="24"/>
  <c r="BB22" i="16" s="1"/>
  <c r="DA353" i="24"/>
  <c r="EJ30" i="16" s="1"/>
  <c r="S373" i="24"/>
  <c r="BB50" i="16" s="1"/>
  <c r="BS410" i="24"/>
  <c r="CD389" i="24"/>
  <c r="CJ415" i="24"/>
  <c r="CF420" i="24"/>
  <c r="R386" i="24"/>
  <c r="W369" i="24"/>
  <c r="BF46" i="16" s="1"/>
  <c r="AO380" i="24"/>
  <c r="BX57" i="16" s="1"/>
  <c r="CJ403" i="24"/>
  <c r="AS399" i="24"/>
  <c r="AN377" i="24"/>
  <c r="BW54" i="16" s="1"/>
  <c r="BX396" i="24"/>
  <c r="BP399" i="24"/>
  <c r="AM373" i="24"/>
  <c r="BV50" i="16" s="1"/>
  <c r="V361" i="24"/>
  <c r="BE38" i="16" s="1"/>
  <c r="AH402" i="24"/>
  <c r="DB407" i="24"/>
  <c r="V400" i="24"/>
  <c r="BS425" i="24"/>
  <c r="CM395" i="24"/>
  <c r="BQ393" i="24"/>
  <c r="BW418" i="24"/>
  <c r="AT370" i="24"/>
  <c r="CC47" i="16" s="1"/>
  <c r="AZ371" i="24"/>
  <c r="CI48" i="16" s="1"/>
  <c r="CI384" i="24"/>
  <c r="DR61" i="16" s="1"/>
  <c r="AN358" i="24"/>
  <c r="BW35" i="16" s="1"/>
  <c r="CZ404" i="24"/>
  <c r="AL407" i="24"/>
  <c r="CY379" i="24"/>
  <c r="EH56" i="16" s="1"/>
  <c r="AG416" i="24"/>
  <c r="CL417" i="24"/>
  <c r="N377" i="24"/>
  <c r="AW54" i="16" s="1"/>
  <c r="AN383" i="24"/>
  <c r="BW60" i="16" s="1"/>
  <c r="AS427" i="24"/>
  <c r="AX423" i="24"/>
  <c r="AS366" i="24"/>
  <c r="CB43" i="16" s="1"/>
  <c r="CU383" i="24"/>
  <c r="ED60" i="16" s="1"/>
  <c r="BF402" i="24"/>
  <c r="N344" i="24"/>
  <c r="AW21" i="16" s="1"/>
  <c r="AG355" i="24"/>
  <c r="BP32" i="16" s="1"/>
  <c r="AI390" i="24"/>
  <c r="AV334" i="24"/>
  <c r="CE11" i="16" s="1"/>
  <c r="BR365" i="24"/>
  <c r="DA42" i="16" s="1"/>
  <c r="CG424" i="24"/>
  <c r="AZ382" i="24"/>
  <c r="CI59" i="16" s="1"/>
  <c r="CZ347" i="24"/>
  <c r="EI24" i="16" s="1"/>
  <c r="X397" i="24"/>
  <c r="CI331" i="24"/>
  <c r="DR8" i="16" s="1"/>
  <c r="AU337" i="24"/>
  <c r="CD14" i="16" s="1"/>
  <c r="AN334" i="24"/>
  <c r="BW11" i="16" s="1"/>
  <c r="BD374" i="24"/>
  <c r="CM51" i="16" s="1"/>
  <c r="N351" i="24"/>
  <c r="AW28" i="16" s="1"/>
  <c r="BG357" i="24"/>
  <c r="CP34" i="16" s="1"/>
  <c r="CC346" i="24"/>
  <c r="DL23" i="16" s="1"/>
  <c r="BF377" i="24"/>
  <c r="CO54" i="16" s="1"/>
  <c r="CK352" i="24"/>
  <c r="DT29" i="16" s="1"/>
  <c r="CL411" i="24"/>
  <c r="CM344" i="24"/>
  <c r="DV21" i="16" s="1"/>
  <c r="CO380" i="24"/>
  <c r="DX57" i="16" s="1"/>
  <c r="BN362" i="24"/>
  <c r="CW39" i="16" s="1"/>
  <c r="CL380" i="24"/>
  <c r="DU57" i="16" s="1"/>
  <c r="CK402" i="24"/>
  <c r="BA416" i="24"/>
  <c r="BX420" i="24"/>
  <c r="Z329" i="24"/>
  <c r="BI6" i="16" s="1"/>
  <c r="DC370" i="24"/>
  <c r="EL47" i="16" s="1"/>
  <c r="AJ416" i="24"/>
  <c r="BL386" i="24"/>
  <c r="CD370" i="24"/>
  <c r="DM47" i="16" s="1"/>
  <c r="CW332" i="24"/>
  <c r="EF9" i="16" s="1"/>
  <c r="P385" i="24"/>
  <c r="CW354" i="24"/>
  <c r="EF31" i="16" s="1"/>
  <c r="AE394" i="24"/>
  <c r="AN380" i="24"/>
  <c r="BW57" i="16" s="1"/>
  <c r="AO358" i="24"/>
  <c r="BX35" i="16" s="1"/>
  <c r="AD342" i="24"/>
  <c r="BM19" i="16" s="1"/>
  <c r="CX358" i="24"/>
  <c r="EG35" i="16" s="1"/>
  <c r="CB349" i="24"/>
  <c r="DK26" i="16" s="1"/>
  <c r="AC342" i="24"/>
  <c r="BL19" i="16" s="1"/>
  <c r="CF330" i="24"/>
  <c r="DO7" i="16" s="1"/>
  <c r="P413" i="24"/>
  <c r="BU379" i="24"/>
  <c r="DD56" i="16" s="1"/>
  <c r="R360" i="24"/>
  <c r="BA37" i="16" s="1"/>
  <c r="BO393" i="24"/>
  <c r="S383" i="24"/>
  <c r="BB60" i="16" s="1"/>
  <c r="BE416" i="24"/>
  <c r="CU426" i="24"/>
  <c r="AV356" i="24"/>
  <c r="CE33" i="16" s="1"/>
  <c r="BP350" i="24"/>
  <c r="CY27" i="16" s="1"/>
  <c r="CU405" i="24"/>
  <c r="AI338" i="24"/>
  <c r="BR15" i="16" s="1"/>
  <c r="R416" i="24"/>
  <c r="BJ420" i="24"/>
  <c r="AG343" i="24"/>
  <c r="BP20" i="16" s="1"/>
  <c r="BT397" i="24"/>
  <c r="BN359" i="24"/>
  <c r="CW36" i="16" s="1"/>
  <c r="U388" i="24"/>
  <c r="AT374" i="24"/>
  <c r="CC51" i="16" s="1"/>
  <c r="AZ416" i="24"/>
  <c r="AY355" i="24"/>
  <c r="CH32" i="16" s="1"/>
  <c r="AE381" i="24"/>
  <c r="BN58" i="16" s="1"/>
  <c r="Z395" i="24"/>
  <c r="BH374" i="24"/>
  <c r="CQ51" i="16" s="1"/>
  <c r="CF425" i="24"/>
  <c r="CG367" i="24"/>
  <c r="DP44" i="16" s="1"/>
  <c r="CH386" i="24"/>
  <c r="Q381" i="24"/>
  <c r="AZ58" i="16" s="1"/>
  <c r="R409" i="24"/>
  <c r="CI385" i="24"/>
  <c r="CS401" i="24"/>
  <c r="AH403" i="24"/>
  <c r="U405" i="24"/>
  <c r="CE328" i="24"/>
  <c r="DN5" i="16" s="1"/>
  <c r="V330" i="24"/>
  <c r="BE7" i="16" s="1"/>
  <c r="CL328" i="24"/>
  <c r="DU5" i="16" s="1"/>
  <c r="BN393" i="24"/>
  <c r="AV366" i="24"/>
  <c r="CE43" i="16" s="1"/>
  <c r="S427" i="24"/>
  <c r="CU333" i="24"/>
  <c r="ED10" i="16" s="1"/>
  <c r="U424" i="24"/>
  <c r="BF411" i="24"/>
  <c r="BV341" i="24"/>
  <c r="DE18" i="16" s="1"/>
  <c r="AF338" i="24"/>
  <c r="BO15" i="16" s="1"/>
  <c r="AG368" i="24"/>
  <c r="BP45" i="16" s="1"/>
  <c r="P426" i="24"/>
  <c r="BU385" i="24"/>
  <c r="AY411" i="24"/>
  <c r="BS384" i="24"/>
  <c r="DB61" i="16" s="1"/>
  <c r="CT391" i="24"/>
  <c r="AW396" i="24"/>
  <c r="BK365" i="24"/>
  <c r="CT42" i="16" s="1"/>
  <c r="AW404" i="24"/>
  <c r="AG415" i="24"/>
  <c r="CN416" i="24"/>
  <c r="BO373" i="24"/>
  <c r="CX50" i="16" s="1"/>
  <c r="AX398" i="24"/>
  <c r="AA335" i="24"/>
  <c r="BJ12" i="16" s="1"/>
  <c r="BS402" i="24"/>
  <c r="BZ407" i="24"/>
  <c r="CH400" i="24"/>
  <c r="AD338" i="24"/>
  <c r="BM15" i="16" s="1"/>
  <c r="O349" i="24"/>
  <c r="AX26" i="16" s="1"/>
  <c r="BP330" i="24"/>
  <c r="CY7" i="16" s="1"/>
  <c r="BS349" i="24"/>
  <c r="DB26" i="16" s="1"/>
  <c r="AY380" i="24"/>
  <c r="CH57" i="16" s="1"/>
  <c r="AM348" i="24"/>
  <c r="BV25" i="16" s="1"/>
  <c r="DA400" i="24"/>
  <c r="CD406" i="24"/>
  <c r="AX417" i="24"/>
  <c r="CV401" i="24"/>
  <c r="BN378" i="24"/>
  <c r="CW55" i="16" s="1"/>
  <c r="CF400" i="24"/>
  <c r="AC413" i="24"/>
  <c r="O360" i="24"/>
  <c r="AX37" i="16" s="1"/>
  <c r="CE387" i="24"/>
  <c r="BK349" i="24"/>
  <c r="CT26" i="16" s="1"/>
  <c r="BR410" i="24"/>
  <c r="P405" i="24"/>
  <c r="AO331" i="24"/>
  <c r="BX8" i="16" s="1"/>
  <c r="BH402" i="24"/>
  <c r="DB388" i="24"/>
  <c r="AC423" i="24"/>
  <c r="AO390" i="24"/>
  <c r="CN334" i="24"/>
  <c r="DW11" i="16" s="1"/>
  <c r="BK331" i="24"/>
  <c r="CT8" i="16" s="1"/>
  <c r="BK356" i="24"/>
  <c r="CT33" i="16" s="1"/>
  <c r="AG401" i="24"/>
  <c r="DC407" i="24"/>
  <c r="CX367" i="24"/>
  <c r="EG44" i="16" s="1"/>
  <c r="AH372" i="24"/>
  <c r="BQ49" i="16" s="1"/>
  <c r="AZ383" i="24"/>
  <c r="CI60" i="16" s="1"/>
  <c r="CI425" i="24"/>
  <c r="BM378" i="24"/>
  <c r="CV55" i="16" s="1"/>
  <c r="AK414" i="24"/>
  <c r="AC331" i="24"/>
  <c r="BL8" i="16" s="1"/>
  <c r="BG349" i="24"/>
  <c r="CP26" i="16" s="1"/>
  <c r="AP411" i="24"/>
  <c r="AQ395" i="24"/>
  <c r="AB417" i="24"/>
  <c r="CO355" i="24"/>
  <c r="DX32" i="16" s="1"/>
  <c r="CY373" i="24"/>
  <c r="EH50" i="16" s="1"/>
  <c r="Y363" i="24"/>
  <c r="BH40" i="16" s="1"/>
  <c r="AP403" i="24"/>
  <c r="CK425" i="24"/>
  <c r="CP417" i="24"/>
  <c r="BN346" i="24"/>
  <c r="CW23" i="16" s="1"/>
  <c r="X346" i="24"/>
  <c r="BG23" i="16" s="1"/>
  <c r="BQ360" i="24"/>
  <c r="CZ37" i="16" s="1"/>
  <c r="AN329" i="24"/>
  <c r="BW6" i="16" s="1"/>
  <c r="BH388" i="24"/>
  <c r="BC333" i="24"/>
  <c r="CL10" i="16" s="1"/>
  <c r="CU336" i="24"/>
  <c r="ED13" i="16" s="1"/>
  <c r="AR385" i="24"/>
  <c r="CW346" i="24"/>
  <c r="EF23" i="16" s="1"/>
  <c r="AC368" i="24"/>
  <c r="BL45" i="16" s="1"/>
  <c r="BJ372" i="24"/>
  <c r="CS49" i="16" s="1"/>
  <c r="AW381" i="24"/>
  <c r="CF58" i="16" s="1"/>
  <c r="CR412" i="24"/>
  <c r="S379" i="24"/>
  <c r="BB56" i="16" s="1"/>
  <c r="BM392" i="24"/>
  <c r="BD347" i="24"/>
  <c r="CM24" i="16" s="1"/>
  <c r="Y420" i="24"/>
  <c r="CW370" i="24"/>
  <c r="EF47" i="16" s="1"/>
  <c r="AG381" i="24"/>
  <c r="BP58" i="16" s="1"/>
  <c r="DC389" i="24"/>
  <c r="BY340" i="24"/>
  <c r="DH17" i="16" s="1"/>
  <c r="BZ395" i="24"/>
  <c r="BB332" i="24"/>
  <c r="CK9" i="16" s="1"/>
  <c r="AO365" i="24"/>
  <c r="BX42" i="16" s="1"/>
  <c r="T405" i="24"/>
  <c r="AU330" i="24"/>
  <c r="CD7" i="16" s="1"/>
  <c r="BP370" i="24"/>
  <c r="CY47" i="16" s="1"/>
  <c r="P330" i="24"/>
  <c r="AY7" i="16" s="1"/>
  <c r="AU370" i="24"/>
  <c r="CD47" i="16" s="1"/>
  <c r="CY328" i="24"/>
  <c r="EH5" i="16" s="1"/>
  <c r="CO358" i="24"/>
  <c r="DX35" i="16" s="1"/>
  <c r="AI391" i="24"/>
  <c r="AJ408" i="24"/>
  <c r="X420" i="24"/>
  <c r="DA354" i="24"/>
  <c r="EJ31" i="16" s="1"/>
  <c r="AR349" i="24"/>
  <c r="CA26" i="16" s="1"/>
  <c r="O420" i="24"/>
  <c r="CC361" i="24"/>
  <c r="DL38" i="16" s="1"/>
  <c r="CY420" i="24"/>
  <c r="CF359" i="24"/>
  <c r="DO36" i="16" s="1"/>
  <c r="DC404" i="24"/>
  <c r="AR423" i="24"/>
  <c r="CF338" i="24"/>
  <c r="DO15" i="16" s="1"/>
  <c r="BH372" i="24"/>
  <c r="CQ49" i="16" s="1"/>
  <c r="CX402" i="24"/>
  <c r="N335" i="24"/>
  <c r="AW12" i="16" s="1"/>
  <c r="DA417" i="24"/>
  <c r="CK331" i="24"/>
  <c r="DT8" i="16" s="1"/>
  <c r="CB417" i="24"/>
  <c r="AA424" i="24"/>
  <c r="AD407" i="24"/>
  <c r="BU396" i="24"/>
  <c r="CQ391" i="24"/>
  <c r="AS389" i="24"/>
  <c r="CN365" i="24"/>
  <c r="DW42" i="16" s="1"/>
  <c r="AS405" i="24"/>
  <c r="BN358" i="24"/>
  <c r="CW35" i="16" s="1"/>
  <c r="CU427" i="24"/>
  <c r="BX343" i="24"/>
  <c r="DG20" i="16" s="1"/>
  <c r="BE402" i="24"/>
  <c r="BK389" i="24"/>
  <c r="CR340" i="24"/>
  <c r="EA17" i="16" s="1"/>
  <c r="BZ367" i="24"/>
  <c r="DI44" i="16" s="1"/>
  <c r="CS340" i="24"/>
  <c r="EB17" i="16" s="1"/>
  <c r="AC350" i="24"/>
  <c r="BL27" i="16" s="1"/>
  <c r="AT373" i="24"/>
  <c r="CC50" i="16" s="1"/>
  <c r="BK406" i="24"/>
  <c r="CM347" i="24"/>
  <c r="DV24" i="16" s="1"/>
  <c r="N421" i="24"/>
  <c r="CG355" i="24"/>
  <c r="DP32" i="16" s="1"/>
  <c r="BR367" i="24"/>
  <c r="DA44" i="16" s="1"/>
  <c r="CZ356" i="24"/>
  <c r="EI33" i="16" s="1"/>
  <c r="CC402" i="24"/>
  <c r="BY413" i="24"/>
  <c r="BL338" i="24"/>
  <c r="CU15" i="16" s="1"/>
  <c r="AA386" i="24"/>
  <c r="BJ349" i="24"/>
  <c r="CS26" i="16" s="1"/>
  <c r="BS359" i="24"/>
  <c r="DB36" i="16" s="1"/>
  <c r="CH424" i="24"/>
  <c r="CZ362" i="24"/>
  <c r="EI39" i="16" s="1"/>
  <c r="BO403" i="24"/>
  <c r="AE378" i="24"/>
  <c r="BN55" i="16" s="1"/>
  <c r="BX416" i="24"/>
  <c r="AL346" i="24"/>
  <c r="BU23" i="16" s="1"/>
  <c r="BK360" i="24"/>
  <c r="CT37" i="16" s="1"/>
  <c r="CV393" i="24"/>
  <c r="CR423" i="24"/>
  <c r="CA336" i="24"/>
  <c r="DJ13" i="16" s="1"/>
  <c r="CN366" i="24"/>
  <c r="DW43" i="16" s="1"/>
  <c r="W397" i="24"/>
  <c r="CO427" i="24"/>
  <c r="BJ393" i="24"/>
  <c r="AJ426" i="24"/>
  <c r="CV365" i="24"/>
  <c r="EE42" i="16" s="1"/>
  <c r="DB408" i="24"/>
  <c r="DB423" i="24"/>
  <c r="AO422" i="24"/>
  <c r="CW423" i="24"/>
  <c r="CN402" i="24"/>
  <c r="BU423" i="24"/>
  <c r="BR334" i="24"/>
  <c r="DA11" i="16" s="1"/>
  <c r="BU374" i="24"/>
  <c r="DD51" i="16" s="1"/>
  <c r="AQ368" i="24"/>
  <c r="BZ45" i="16" s="1"/>
  <c r="BN384" i="24"/>
  <c r="CW61" i="16" s="1"/>
  <c r="AW390" i="24"/>
  <c r="AH390" i="24"/>
  <c r="CF378" i="24"/>
  <c r="DO55" i="16" s="1"/>
  <c r="BJ332" i="24"/>
  <c r="CS9" i="16" s="1"/>
  <c r="CN415" i="24"/>
  <c r="BS366" i="24"/>
  <c r="DB43" i="16" s="1"/>
  <c r="DA406" i="24"/>
  <c r="BT420" i="24"/>
  <c r="CY353" i="24"/>
  <c r="EH30" i="16" s="1"/>
  <c r="DA394" i="24"/>
  <c r="AA377" i="24"/>
  <c r="BJ54" i="16" s="1"/>
  <c r="AE406" i="24"/>
  <c r="BJ362" i="24"/>
  <c r="CS39" i="16" s="1"/>
  <c r="BY394" i="24"/>
  <c r="BT403" i="24"/>
  <c r="CR374" i="24"/>
  <c r="EA51" i="16" s="1"/>
  <c r="BA335" i="24"/>
  <c r="CJ12" i="16" s="1"/>
  <c r="AG412" i="24"/>
  <c r="BP410" i="24"/>
  <c r="CL356" i="24"/>
  <c r="DU33" i="16" s="1"/>
  <c r="BZ333" i="24"/>
  <c r="DI10" i="16" s="1"/>
  <c r="BH425" i="24"/>
  <c r="CU354" i="24"/>
  <c r="ED31" i="16" s="1"/>
  <c r="AG424" i="24"/>
  <c r="BG365" i="24"/>
  <c r="CP42" i="16" s="1"/>
  <c r="BP395" i="24"/>
  <c r="BF368" i="24"/>
  <c r="CO45" i="16" s="1"/>
  <c r="N356" i="24"/>
  <c r="AW33" i="16" s="1"/>
  <c r="AG407" i="24"/>
  <c r="CO367" i="24"/>
  <c r="DX44" i="16" s="1"/>
  <c r="BY407" i="24"/>
  <c r="CL351" i="24"/>
  <c r="DU28" i="16" s="1"/>
  <c r="BA337" i="24"/>
  <c r="CJ14" i="16" s="1"/>
  <c r="BQ402" i="24"/>
  <c r="AX357" i="24"/>
  <c r="CG34" i="16" s="1"/>
  <c r="CY391" i="24"/>
  <c r="T367" i="24"/>
  <c r="BC44" i="16" s="1"/>
  <c r="AC425" i="24"/>
  <c r="BQ352" i="24"/>
  <c r="CZ29" i="16" s="1"/>
  <c r="AQ345" i="24"/>
  <c r="BZ22" i="16" s="1"/>
  <c r="CF381" i="24"/>
  <c r="DO58" i="16" s="1"/>
  <c r="AR383" i="24"/>
  <c r="CA60" i="16" s="1"/>
  <c r="CK380" i="24"/>
  <c r="DT57" i="16" s="1"/>
  <c r="AS411" i="24"/>
  <c r="DA373" i="24"/>
  <c r="EJ50" i="16" s="1"/>
  <c r="X336" i="24"/>
  <c r="BG13" i="16" s="1"/>
  <c r="CA377" i="24"/>
  <c r="DJ54" i="16" s="1"/>
  <c r="BD394" i="24"/>
  <c r="AY369" i="24"/>
  <c r="CH46" i="16" s="1"/>
  <c r="BL332" i="24"/>
  <c r="CU9" i="16" s="1"/>
  <c r="BG360" i="24"/>
  <c r="CP37" i="16" s="1"/>
  <c r="AJ397" i="24"/>
  <c r="CP378" i="24"/>
  <c r="DY55" i="16" s="1"/>
  <c r="CH356" i="24"/>
  <c r="DQ33" i="16" s="1"/>
  <c r="DC405" i="24"/>
  <c r="BU350" i="24"/>
  <c r="DD27" i="16" s="1"/>
  <c r="AM342" i="24"/>
  <c r="BV19" i="16" s="1"/>
  <c r="AC338" i="24"/>
  <c r="BL15" i="16" s="1"/>
  <c r="CB380" i="24"/>
  <c r="DK57" i="16" s="1"/>
  <c r="V397" i="24"/>
  <c r="CR368" i="24"/>
  <c r="EA45" i="16" s="1"/>
  <c r="BN329" i="24"/>
  <c r="CW6" i="16" s="1"/>
  <c r="P421" i="24"/>
  <c r="AM419" i="24"/>
  <c r="AV371" i="24"/>
  <c r="CE48" i="16" s="1"/>
  <c r="CX376" i="24"/>
  <c r="EG53" i="16" s="1"/>
  <c r="BB394" i="24"/>
  <c r="CX363" i="24"/>
  <c r="EG40" i="16" s="1"/>
  <c r="BY426" i="24"/>
  <c r="CM367" i="24"/>
  <c r="DV44" i="16" s="1"/>
  <c r="CN350" i="24"/>
  <c r="DW27" i="16" s="1"/>
  <c r="BW391" i="24"/>
  <c r="CV369" i="24"/>
  <c r="EE46" i="16" s="1"/>
  <c r="BW355" i="24"/>
  <c r="DF32" i="16" s="1"/>
  <c r="CF380" i="24"/>
  <c r="DO57" i="16" s="1"/>
  <c r="BJ416" i="24"/>
  <c r="CJ422" i="24"/>
  <c r="S419" i="24"/>
  <c r="AT350" i="24"/>
  <c r="CC27" i="16" s="1"/>
  <c r="BX358" i="24"/>
  <c r="DG35" i="16" s="1"/>
  <c r="CJ426" i="24"/>
  <c r="BZ378" i="24"/>
  <c r="DI55" i="16" s="1"/>
  <c r="BH399" i="24"/>
  <c r="CS362" i="24"/>
  <c r="EB39" i="16" s="1"/>
  <c r="S354" i="24"/>
  <c r="BB31" i="16" s="1"/>
  <c r="X342" i="24"/>
  <c r="BG19" i="16" s="1"/>
  <c r="AE366" i="24"/>
  <c r="BN43" i="16" s="1"/>
  <c r="P331" i="24"/>
  <c r="AY8" i="16" s="1"/>
  <c r="CJ357" i="24"/>
  <c r="DS34" i="16" s="1"/>
  <c r="P352" i="24"/>
  <c r="AY29" i="16" s="1"/>
  <c r="BZ399" i="24"/>
  <c r="R415" i="24"/>
  <c r="AZ402" i="24"/>
  <c r="BZ363" i="24"/>
  <c r="DI40" i="16" s="1"/>
  <c r="BU382" i="24"/>
  <c r="DD59" i="16" s="1"/>
  <c r="AH376" i="24"/>
  <c r="BQ53" i="16" s="1"/>
  <c r="CN427" i="24"/>
  <c r="DB419" i="24"/>
  <c r="AG422" i="24"/>
  <c r="CA425" i="24"/>
  <c r="BL348" i="24"/>
  <c r="CU25" i="16" s="1"/>
  <c r="BJ423" i="24"/>
  <c r="T390" i="24"/>
  <c r="BY375" i="24"/>
  <c r="DH52" i="16" s="1"/>
  <c r="BQ331" i="24"/>
  <c r="CZ8" i="16" s="1"/>
  <c r="CC357" i="24"/>
  <c r="DL34" i="16" s="1"/>
  <c r="CT332" i="24"/>
  <c r="EC9" i="16" s="1"/>
  <c r="CS408" i="24"/>
  <c r="AL385" i="24"/>
  <c r="BW425" i="24"/>
  <c r="CJ390" i="24"/>
  <c r="BD420" i="24"/>
  <c r="AI402" i="24"/>
  <c r="CF334" i="24"/>
  <c r="DO11" i="16" s="1"/>
  <c r="CO393" i="24"/>
  <c r="BV417" i="24"/>
  <c r="CN397" i="24"/>
  <c r="CW336" i="24"/>
  <c r="EF13" i="16" s="1"/>
  <c r="BY377" i="24"/>
  <c r="DH54" i="16" s="1"/>
  <c r="AM372" i="24"/>
  <c r="BV49" i="16" s="1"/>
  <c r="AV426" i="24"/>
  <c r="CD350" i="24"/>
  <c r="DM27" i="16" s="1"/>
  <c r="CM423" i="24"/>
  <c r="AO407" i="24"/>
  <c r="CG419" i="24"/>
  <c r="P392" i="24"/>
  <c r="BE335" i="24"/>
  <c r="CN12" i="16" s="1"/>
  <c r="AT423" i="24"/>
  <c r="AV422" i="24"/>
  <c r="CP353" i="24"/>
  <c r="DY30" i="16" s="1"/>
  <c r="V385" i="24"/>
  <c r="BE397" i="24"/>
  <c r="BZ375" i="24"/>
  <c r="DI52" i="16" s="1"/>
  <c r="BV383" i="24"/>
  <c r="DE60" i="16" s="1"/>
  <c r="AK363" i="24"/>
  <c r="BT40" i="16" s="1"/>
  <c r="BD396" i="24"/>
  <c r="BM365" i="24"/>
  <c r="CV42" i="16" s="1"/>
  <c r="AB374" i="24"/>
  <c r="BK51" i="16" s="1"/>
  <c r="AB330" i="24"/>
  <c r="BK7" i="16" s="1"/>
  <c r="CR346" i="24"/>
  <c r="EA23" i="16" s="1"/>
  <c r="AS373" i="24"/>
  <c r="CB50" i="16" s="1"/>
  <c r="CA412" i="24"/>
  <c r="AB337" i="24"/>
  <c r="BK14" i="16" s="1"/>
  <c r="CT357" i="24"/>
  <c r="EC34" i="16" s="1"/>
  <c r="BL418" i="24"/>
  <c r="AK359" i="24"/>
  <c r="BT36" i="16" s="1"/>
  <c r="CS354" i="24"/>
  <c r="EB31" i="16" s="1"/>
  <c r="CS342" i="24"/>
  <c r="EB19" i="16" s="1"/>
  <c r="O391" i="24"/>
  <c r="CO426" i="24"/>
  <c r="U328" i="24"/>
  <c r="BD5" i="16" s="1"/>
  <c r="CF356" i="24"/>
  <c r="DO33" i="16" s="1"/>
  <c r="CM343" i="24"/>
  <c r="DV20" i="16" s="1"/>
  <c r="BJ370" i="24"/>
  <c r="CS47" i="16" s="1"/>
  <c r="AM336" i="24"/>
  <c r="BV13" i="16" s="1"/>
  <c r="CL378" i="24"/>
  <c r="DU55" i="16" s="1"/>
  <c r="BF330" i="24"/>
  <c r="CO7" i="16" s="1"/>
  <c r="CE336" i="24"/>
  <c r="DN13" i="16" s="1"/>
  <c r="CK337" i="24"/>
  <c r="DT14" i="16" s="1"/>
  <c r="AN395" i="24"/>
  <c r="BE377" i="24"/>
  <c r="CN54" i="16" s="1"/>
  <c r="CR416" i="24"/>
  <c r="CR339" i="24"/>
  <c r="EA16" i="16" s="1"/>
  <c r="BP356" i="24"/>
  <c r="CY33" i="16" s="1"/>
  <c r="CW395" i="24"/>
  <c r="CD391" i="24"/>
  <c r="CS351" i="24"/>
  <c r="EB28" i="16" s="1"/>
  <c r="BJ373" i="24"/>
  <c r="CS50" i="16" s="1"/>
  <c r="Z407" i="24"/>
  <c r="W328" i="24"/>
  <c r="BF5" i="16" s="1"/>
  <c r="AS409" i="24"/>
  <c r="AP342" i="24"/>
  <c r="BY19" i="16" s="1"/>
  <c r="CP365" i="24"/>
  <c r="DY42" i="16" s="1"/>
  <c r="BA360" i="24"/>
  <c r="CJ37" i="16" s="1"/>
  <c r="DA341" i="24"/>
  <c r="EJ18" i="16" s="1"/>
  <c r="BE370" i="24"/>
  <c r="CN47" i="16" s="1"/>
  <c r="CB351" i="24"/>
  <c r="DK28" i="16" s="1"/>
  <c r="BP342" i="24"/>
  <c r="CY19" i="16" s="1"/>
  <c r="CT395" i="24"/>
  <c r="O338" i="24"/>
  <c r="AX15" i="16" s="1"/>
  <c r="AD418" i="24"/>
  <c r="O330" i="24"/>
  <c r="AX7" i="16" s="1"/>
  <c r="BD368" i="24"/>
  <c r="CM45" i="16" s="1"/>
  <c r="AX412" i="24"/>
  <c r="CQ344" i="24"/>
  <c r="DZ21" i="16" s="1"/>
  <c r="CH374" i="24"/>
  <c r="DQ51" i="16" s="1"/>
  <c r="BW404" i="24"/>
  <c r="AW328" i="24"/>
  <c r="CF5" i="16" s="1"/>
  <c r="AM384" i="24"/>
  <c r="BV61" i="16" s="1"/>
  <c r="BH377" i="24"/>
  <c r="CQ54" i="16" s="1"/>
  <c r="CX342" i="24"/>
  <c r="EG19" i="16" s="1"/>
  <c r="CY335" i="24"/>
  <c r="EH12" i="16" s="1"/>
  <c r="AC377" i="24"/>
  <c r="BL54" i="16" s="1"/>
  <c r="AE330" i="24"/>
  <c r="BN7" i="16" s="1"/>
  <c r="DB418" i="24"/>
  <c r="BF388" i="24"/>
  <c r="AB353" i="24"/>
  <c r="BK30" i="16" s="1"/>
  <c r="CQ356" i="24"/>
  <c r="DZ33" i="16" s="1"/>
  <c r="CY333" i="24"/>
  <c r="EH10" i="16" s="1"/>
  <c r="CM393" i="24"/>
  <c r="CX409" i="24"/>
  <c r="AG338" i="24"/>
  <c r="BP15" i="16" s="1"/>
  <c r="AJ359" i="24"/>
  <c r="BS36" i="16" s="1"/>
  <c r="CR342" i="24"/>
  <c r="EA19" i="16" s="1"/>
  <c r="W330" i="24"/>
  <c r="BF7" i="16" s="1"/>
  <c r="CI402" i="24"/>
  <c r="BJ380" i="24"/>
  <c r="CS57" i="16" s="1"/>
  <c r="CU343" i="24"/>
  <c r="ED20" i="16" s="1"/>
  <c r="V396" i="24"/>
  <c r="W382" i="24"/>
  <c r="BF59" i="16" s="1"/>
  <c r="AF408" i="24"/>
  <c r="CV408" i="24"/>
  <c r="DB341" i="24"/>
  <c r="EK18" i="16" s="1"/>
  <c r="AH347" i="24"/>
  <c r="BQ24" i="16" s="1"/>
  <c r="CX338" i="24"/>
  <c r="EG15" i="16" s="1"/>
  <c r="CB375" i="24"/>
  <c r="DK52" i="16" s="1"/>
  <c r="AT372" i="24"/>
  <c r="CC49" i="16" s="1"/>
  <c r="BL341" i="24"/>
  <c r="CU18" i="16" s="1"/>
  <c r="AY333" i="24"/>
  <c r="CH10" i="16" s="1"/>
  <c r="BO367" i="24"/>
  <c r="CX44" i="16" s="1"/>
  <c r="CM396" i="24"/>
  <c r="AY364" i="24"/>
  <c r="CH41" i="16" s="1"/>
  <c r="CG361" i="24"/>
  <c r="DP38" i="16" s="1"/>
  <c r="AJ418" i="24"/>
  <c r="BB384" i="24"/>
  <c r="CK61" i="16" s="1"/>
  <c r="BC384" i="24"/>
  <c r="CL61" i="16" s="1"/>
  <c r="CJ330" i="24"/>
  <c r="DS7" i="16" s="1"/>
  <c r="DB396" i="24"/>
  <c r="AT363" i="24"/>
  <c r="CC40" i="16" s="1"/>
  <c r="BF359" i="24"/>
  <c r="CO36" i="16" s="1"/>
  <c r="CB401" i="24"/>
  <c r="AU364" i="24"/>
  <c r="CD41" i="16" s="1"/>
  <c r="AU345" i="24"/>
  <c r="CD22" i="16" s="1"/>
  <c r="AN417" i="24"/>
  <c r="BG353" i="24"/>
  <c r="CP30" i="16" s="1"/>
  <c r="CR329" i="24"/>
  <c r="EA6" i="16" s="1"/>
  <c r="DB373" i="24"/>
  <c r="EK50" i="16" s="1"/>
  <c r="AS361" i="24"/>
  <c r="CB38" i="16" s="1"/>
  <c r="BC328" i="24"/>
  <c r="CL5" i="16" s="1"/>
  <c r="AK405" i="24"/>
  <c r="CX400" i="24"/>
  <c r="CW388" i="24"/>
  <c r="AB427" i="24"/>
  <c r="CU407" i="24"/>
  <c r="CT387" i="24"/>
  <c r="AS362" i="24"/>
  <c r="CB39" i="16" s="1"/>
  <c r="V408" i="24"/>
  <c r="BI332" i="24"/>
  <c r="CR9" i="16" s="1"/>
  <c r="BQ373" i="24"/>
  <c r="CZ50" i="16" s="1"/>
  <c r="DB378" i="24"/>
  <c r="EK55" i="16" s="1"/>
  <c r="R399" i="24"/>
  <c r="CT420" i="24"/>
  <c r="AV380" i="24"/>
  <c r="CE57" i="16" s="1"/>
  <c r="BA389" i="24"/>
  <c r="DC374" i="24"/>
  <c r="EL51" i="16" s="1"/>
  <c r="CJ416" i="24"/>
  <c r="BY410" i="24"/>
  <c r="CL382" i="24"/>
  <c r="DU59" i="16" s="1"/>
  <c r="BC332" i="24"/>
  <c r="CL9" i="16" s="1"/>
  <c r="Y385" i="24"/>
  <c r="AT418" i="24"/>
  <c r="AP401" i="24"/>
  <c r="CZ396" i="24"/>
  <c r="AG342" i="24"/>
  <c r="BP19" i="16" s="1"/>
  <c r="BU372" i="24"/>
  <c r="DD49" i="16" s="1"/>
  <c r="AL390" i="24"/>
  <c r="BR346" i="24"/>
  <c r="DA23" i="16" s="1"/>
  <c r="BB345" i="24"/>
  <c r="CK22" i="16" s="1"/>
  <c r="CJ343" i="24"/>
  <c r="DS20" i="16" s="1"/>
  <c r="CQ409" i="24"/>
  <c r="CA414" i="24"/>
  <c r="T376" i="24"/>
  <c r="BC53" i="16" s="1"/>
  <c r="CJ404" i="24"/>
  <c r="AF400" i="24"/>
  <c r="AZ357" i="24"/>
  <c r="CI34" i="16" s="1"/>
  <c r="CP387" i="24"/>
  <c r="BR348" i="24"/>
  <c r="DA25" i="16" s="1"/>
  <c r="U404" i="24"/>
  <c r="AD379" i="24"/>
  <c r="BM56" i="16" s="1"/>
  <c r="AV412" i="24"/>
  <c r="AV413" i="24"/>
  <c r="R358" i="24"/>
  <c r="BA35" i="16" s="1"/>
  <c r="CA367" i="24"/>
  <c r="DJ44" i="16" s="1"/>
  <c r="W421" i="24"/>
  <c r="AB338" i="24"/>
  <c r="BK15" i="16" s="1"/>
  <c r="CF333" i="24"/>
  <c r="DO10" i="16" s="1"/>
  <c r="CN420" i="24"/>
  <c r="AI397" i="24"/>
  <c r="BT424" i="24"/>
  <c r="CG353" i="24"/>
  <c r="DP30" i="16" s="1"/>
  <c r="AE331" i="24"/>
  <c r="BN8" i="16" s="1"/>
  <c r="AO328" i="24"/>
  <c r="BX5" i="16" s="1"/>
  <c r="BX398" i="24"/>
  <c r="CJ393" i="24"/>
  <c r="AF329" i="24"/>
  <c r="BO6" i="16" s="1"/>
  <c r="BT411" i="24"/>
  <c r="DA413" i="24"/>
  <c r="Q403" i="24"/>
  <c r="AS372" i="24"/>
  <c r="CB49" i="16" s="1"/>
  <c r="CH427" i="24"/>
  <c r="AL415" i="24"/>
  <c r="CM404" i="24"/>
  <c r="BO366" i="24"/>
  <c r="CX43" i="16" s="1"/>
  <c r="BD379" i="24"/>
  <c r="CM56" i="16" s="1"/>
  <c r="AA378" i="24"/>
  <c r="BJ55" i="16" s="1"/>
  <c r="CN344" i="24"/>
  <c r="DW21" i="16" s="1"/>
  <c r="U352" i="24"/>
  <c r="BD29" i="16" s="1"/>
  <c r="CI345" i="24"/>
  <c r="DR22" i="16" s="1"/>
  <c r="AE367" i="24"/>
  <c r="BN44" i="16" s="1"/>
  <c r="AA387" i="24"/>
  <c r="S407" i="24"/>
  <c r="BP374" i="24"/>
  <c r="CY51" i="16" s="1"/>
  <c r="AW403" i="24"/>
  <c r="CJ350" i="24"/>
  <c r="DS27" i="16" s="1"/>
  <c r="DA332" i="24"/>
  <c r="EJ9" i="16" s="1"/>
  <c r="AX356" i="24"/>
  <c r="CG33" i="16" s="1"/>
  <c r="X399" i="24"/>
  <c r="T350" i="24"/>
  <c r="BC27" i="16" s="1"/>
  <c r="BS358" i="24"/>
  <c r="DB35" i="16" s="1"/>
  <c r="CH376" i="24"/>
  <c r="DQ53" i="16" s="1"/>
  <c r="AF424" i="24"/>
  <c r="CE396" i="24"/>
  <c r="DC395" i="24"/>
  <c r="CI413" i="24"/>
  <c r="AO359" i="24"/>
  <c r="BX36" i="16" s="1"/>
  <c r="BH355" i="24"/>
  <c r="CQ32" i="16" s="1"/>
  <c r="AA352" i="24"/>
  <c r="BJ29" i="16" s="1"/>
  <c r="AE386" i="24"/>
  <c r="BV410" i="24"/>
  <c r="CL332" i="24"/>
  <c r="DU9" i="16" s="1"/>
  <c r="CI371" i="24"/>
  <c r="DR48" i="16" s="1"/>
  <c r="AE349" i="24"/>
  <c r="BN26" i="16" s="1"/>
  <c r="CQ373" i="24"/>
  <c r="DZ50" i="16" s="1"/>
  <c r="AT352" i="24"/>
  <c r="CC29" i="16" s="1"/>
  <c r="AI341" i="24"/>
  <c r="BR18" i="16" s="1"/>
  <c r="CE423" i="24"/>
  <c r="CS387" i="24"/>
  <c r="AN337" i="24"/>
  <c r="BW14" i="16" s="1"/>
  <c r="S424" i="24"/>
  <c r="BB359" i="24"/>
  <c r="CK36" i="16" s="1"/>
  <c r="CJ412" i="24"/>
  <c r="CZ419" i="24"/>
  <c r="AZ385" i="24"/>
  <c r="N370" i="24"/>
  <c r="AW47" i="16" s="1"/>
  <c r="T362" i="24"/>
  <c r="BC39" i="16" s="1"/>
  <c r="BG363" i="24"/>
  <c r="CP40" i="16" s="1"/>
  <c r="DA365" i="24"/>
  <c r="EJ42" i="16" s="1"/>
  <c r="BC336" i="24"/>
  <c r="CL13" i="16" s="1"/>
  <c r="BV413" i="24"/>
  <c r="BM357" i="24"/>
  <c r="CV34" i="16" s="1"/>
  <c r="R397" i="24"/>
  <c r="AK385" i="24"/>
  <c r="CP423" i="24"/>
  <c r="BM344" i="24"/>
  <c r="CV21" i="16" s="1"/>
  <c r="AG378" i="24"/>
  <c r="BP55" i="16" s="1"/>
  <c r="AD354" i="24"/>
  <c r="BM31" i="16" s="1"/>
  <c r="BO414" i="24"/>
  <c r="CO342" i="24"/>
  <c r="DX19" i="16" s="1"/>
  <c r="V424" i="24"/>
  <c r="BM383" i="24"/>
  <c r="CV60" i="16" s="1"/>
  <c r="X426" i="24"/>
  <c r="CI334" i="24"/>
  <c r="DR11" i="16" s="1"/>
  <c r="AJ346" i="24"/>
  <c r="BS23" i="16" s="1"/>
  <c r="BN335" i="24"/>
  <c r="CW12" i="16" s="1"/>
  <c r="AX342" i="24"/>
  <c r="CG19" i="16" s="1"/>
  <c r="CN353" i="24"/>
  <c r="DW30" i="16" s="1"/>
  <c r="CH382" i="24"/>
  <c r="DQ59" i="16" s="1"/>
  <c r="CH408" i="24"/>
  <c r="AR337" i="24"/>
  <c r="CA14" i="16" s="1"/>
  <c r="N375" i="24"/>
  <c r="AW52" i="16" s="1"/>
  <c r="CX340" i="24"/>
  <c r="EG17" i="16" s="1"/>
  <c r="AA383" i="24"/>
  <c r="BJ60" i="16" s="1"/>
  <c r="BY362" i="24"/>
  <c r="DH39" i="16" s="1"/>
  <c r="CM406" i="24"/>
  <c r="CA418" i="24"/>
  <c r="CY336" i="24"/>
  <c r="EH13" i="16" s="1"/>
  <c r="BS411" i="24"/>
  <c r="BO358" i="24"/>
  <c r="CX35" i="16" s="1"/>
  <c r="CA338" i="24"/>
  <c r="DJ15" i="16" s="1"/>
  <c r="BI377" i="24"/>
  <c r="CR54" i="16" s="1"/>
  <c r="AX359" i="24"/>
  <c r="CG36" i="16" s="1"/>
  <c r="AB411" i="24"/>
  <c r="CK360" i="24"/>
  <c r="DT37" i="16" s="1"/>
  <c r="BU407" i="24"/>
  <c r="BP388" i="24"/>
  <c r="BY371" i="24"/>
  <c r="DH48" i="16" s="1"/>
  <c r="CP362" i="24"/>
  <c r="DY39" i="16" s="1"/>
  <c r="BR353" i="24"/>
  <c r="DA30" i="16" s="1"/>
  <c r="CO341" i="24"/>
  <c r="DX18" i="16" s="1"/>
  <c r="T346" i="24"/>
  <c r="BC23" i="16" s="1"/>
  <c r="DC399" i="24"/>
  <c r="BD403" i="24"/>
  <c r="AU369" i="24"/>
  <c r="CD46" i="16" s="1"/>
  <c r="CN378" i="24"/>
  <c r="DW55" i="16" s="1"/>
  <c r="CY377" i="24"/>
  <c r="EH54" i="16" s="1"/>
  <c r="BI402" i="24"/>
  <c r="Z332" i="24"/>
  <c r="BI9" i="16" s="1"/>
  <c r="CW334" i="24"/>
  <c r="EF11" i="16" s="1"/>
  <c r="BE328" i="24"/>
  <c r="CN5" i="16" s="1"/>
  <c r="CJ367" i="24"/>
  <c r="DS44" i="16" s="1"/>
  <c r="BI366" i="24"/>
  <c r="CR43" i="16" s="1"/>
  <c r="CX417" i="24"/>
  <c r="P363" i="24"/>
  <c r="AY40" i="16" s="1"/>
  <c r="AM329" i="24"/>
  <c r="BV6" i="16" s="1"/>
  <c r="DB379" i="24"/>
  <c r="EK56" i="16" s="1"/>
  <c r="CB358" i="24"/>
  <c r="DK35" i="16" s="1"/>
  <c r="CK353" i="24"/>
  <c r="DT30" i="16" s="1"/>
  <c r="BR374" i="24"/>
  <c r="DA51" i="16" s="1"/>
  <c r="BE387" i="24"/>
  <c r="AF354" i="24"/>
  <c r="BO31" i="16" s="1"/>
  <c r="BO383" i="24"/>
  <c r="CX60" i="16" s="1"/>
  <c r="DA362" i="24"/>
  <c r="EJ39" i="16" s="1"/>
  <c r="CF417" i="24"/>
  <c r="CZ379" i="24"/>
  <c r="EI56" i="16" s="1"/>
  <c r="CG408" i="24"/>
  <c r="CG384" i="24"/>
  <c r="DP61" i="16" s="1"/>
  <c r="CO407" i="24"/>
  <c r="CK426" i="24"/>
  <c r="CD354" i="24"/>
  <c r="DM31" i="16" s="1"/>
  <c r="CD328" i="24"/>
  <c r="DM5" i="16" s="1"/>
  <c r="Q389" i="24"/>
  <c r="BE394" i="24"/>
  <c r="BX361" i="24"/>
  <c r="DG38" i="16" s="1"/>
  <c r="BP340" i="24"/>
  <c r="CY17" i="16" s="1"/>
  <c r="AZ344" i="24"/>
  <c r="CI21" i="16" s="1"/>
  <c r="BS362" i="24"/>
  <c r="DB39" i="16" s="1"/>
  <c r="AM367" i="24"/>
  <c r="BV44" i="16" s="1"/>
  <c r="CU344" i="24"/>
  <c r="ED21" i="16" s="1"/>
  <c r="BV381" i="24"/>
  <c r="DE58" i="16" s="1"/>
  <c r="BX400" i="24"/>
  <c r="AJ399" i="24"/>
  <c r="DB427" i="24"/>
  <c r="AK403" i="24"/>
  <c r="CZ375" i="24" l="1"/>
  <c r="EI52" i="16" s="1"/>
  <c r="DB389" i="24"/>
  <c r="CA366" i="24"/>
  <c r="DJ43" i="16" s="1"/>
  <c r="AG361" i="24"/>
  <c r="BP38" i="16" s="1"/>
  <c r="AP345" i="24"/>
  <c r="BY22" i="16" s="1"/>
  <c r="BF393" i="24"/>
  <c r="CC328" i="24"/>
  <c r="DL5" i="16" s="1"/>
  <c r="BT333" i="24"/>
  <c r="DC10" i="16" s="1"/>
  <c r="DA338" i="24"/>
  <c r="EJ15" i="16" s="1"/>
  <c r="BU405" i="24"/>
  <c r="BE343" i="24"/>
  <c r="CN20" i="16" s="1"/>
  <c r="CE390" i="24"/>
  <c r="AH399" i="24"/>
  <c r="CR367" i="24"/>
  <c r="EA44" i="16" s="1"/>
  <c r="AJ350" i="24"/>
  <c r="BS27" i="16" s="1"/>
  <c r="BI373" i="24"/>
  <c r="CR50" i="16" s="1"/>
  <c r="BI406" i="24"/>
  <c r="CH354" i="24"/>
  <c r="DQ31" i="16" s="1"/>
  <c r="AO404" i="24"/>
  <c r="BU356" i="24"/>
  <c r="DD33" i="16" s="1"/>
  <c r="BB337" i="24"/>
  <c r="CK14" i="16" s="1"/>
  <c r="Z381" i="24"/>
  <c r="BI58" i="16" s="1"/>
  <c r="AF423" i="24"/>
  <c r="BO361" i="24"/>
  <c r="CX38" i="16" s="1"/>
  <c r="AE329" i="24"/>
  <c r="BN6" i="16" s="1"/>
  <c r="Y400" i="24"/>
  <c r="CN354" i="24"/>
  <c r="DW31" i="16" s="1"/>
  <c r="CT331" i="24"/>
  <c r="EC8" i="16" s="1"/>
  <c r="CK418" i="24"/>
  <c r="AU394" i="24"/>
  <c r="DA334" i="24"/>
  <c r="EJ11" i="16" s="1"/>
  <c r="AN344" i="24"/>
  <c r="BW21" i="16" s="1"/>
  <c r="CD423" i="24"/>
  <c r="AD356" i="24"/>
  <c r="BM33" i="16" s="1"/>
  <c r="CM424" i="24"/>
  <c r="CD341" i="24"/>
  <c r="DM18" i="16" s="1"/>
  <c r="V368" i="24"/>
  <c r="BE45" i="16" s="1"/>
  <c r="BV366" i="24"/>
  <c r="DE43" i="16" s="1"/>
  <c r="CL407" i="24"/>
  <c r="CI366" i="24"/>
  <c r="DR43" i="16" s="1"/>
  <c r="BO371" i="24"/>
  <c r="CX48" i="16" s="1"/>
  <c r="AT334" i="24"/>
  <c r="CC11" i="16" s="1"/>
  <c r="V380" i="24"/>
  <c r="BE57" i="16" s="1"/>
  <c r="AO357" i="24"/>
  <c r="BX34" i="16" s="1"/>
  <c r="BY402" i="24"/>
  <c r="BA382" i="24"/>
  <c r="CJ59" i="16" s="1"/>
  <c r="BW406" i="24"/>
  <c r="AS364" i="24"/>
  <c r="CB41" i="16" s="1"/>
  <c r="AW424" i="24"/>
  <c r="CP422" i="24"/>
  <c r="BQ394" i="24"/>
  <c r="AP343" i="24"/>
  <c r="BY20" i="16" s="1"/>
  <c r="BE405" i="24"/>
  <c r="AO402" i="24"/>
  <c r="BE369" i="24"/>
  <c r="CN46" i="16" s="1"/>
  <c r="BH340" i="24"/>
  <c r="CQ17" i="16" s="1"/>
  <c r="BG396" i="24"/>
  <c r="AF330" i="24"/>
  <c r="BO7" i="16" s="1"/>
  <c r="AB426" i="24"/>
  <c r="BF337" i="24"/>
  <c r="CO14" i="16" s="1"/>
  <c r="BJ427" i="24"/>
  <c r="BK333" i="24"/>
  <c r="CT10" i="16" s="1"/>
  <c r="AM421" i="24"/>
  <c r="CA389" i="24"/>
  <c r="AU379" i="24"/>
  <c r="CD56" i="16" s="1"/>
  <c r="S349" i="24"/>
  <c r="BB26" i="16" s="1"/>
  <c r="BW332" i="24"/>
  <c r="DF9" i="16" s="1"/>
  <c r="BW408" i="24"/>
  <c r="AG379" i="24"/>
  <c r="BP56" i="16" s="1"/>
  <c r="CQ411" i="24"/>
  <c r="CE335" i="24"/>
  <c r="DN12" i="16" s="1"/>
  <c r="BM395" i="24"/>
  <c r="CN408" i="24"/>
  <c r="AK416" i="24"/>
  <c r="AY427" i="24"/>
  <c r="P384" i="24"/>
  <c r="AY61" i="16" s="1"/>
  <c r="BH329" i="24"/>
  <c r="CQ6" i="16" s="1"/>
  <c r="AV332" i="24"/>
  <c r="CE9" i="16" s="1"/>
  <c r="W395" i="24"/>
  <c r="BQ337" i="24"/>
  <c r="CZ14" i="16" s="1"/>
  <c r="CY347" i="24"/>
  <c r="EH24" i="16" s="1"/>
  <c r="AY358" i="24"/>
  <c r="CH35" i="16" s="1"/>
  <c r="BN417" i="24"/>
  <c r="CB353" i="24"/>
  <c r="DK30" i="16" s="1"/>
  <c r="CM371" i="24"/>
  <c r="DV48" i="16" s="1"/>
  <c r="AF403" i="24"/>
  <c r="BY396" i="24"/>
  <c r="AV346" i="24"/>
  <c r="CE23" i="16" s="1"/>
  <c r="R398" i="24"/>
  <c r="CL346" i="24"/>
  <c r="DU23" i="16" s="1"/>
  <c r="CQ361" i="24"/>
  <c r="DZ38" i="16" s="1"/>
  <c r="BB426" i="24"/>
  <c r="CB419" i="24"/>
  <c r="CC337" i="24"/>
  <c r="DL14" i="16" s="1"/>
  <c r="BI356" i="24"/>
  <c r="CR33" i="16" s="1"/>
  <c r="BC370" i="24"/>
  <c r="CL47" i="16" s="1"/>
  <c r="Z393" i="24"/>
  <c r="CO344" i="24"/>
  <c r="DX21" i="16" s="1"/>
  <c r="AD386" i="24"/>
  <c r="CK329" i="24"/>
  <c r="DT6" i="16" s="1"/>
  <c r="BI338" i="24"/>
  <c r="CR15" i="16" s="1"/>
  <c r="CH406" i="24"/>
  <c r="CI405" i="24"/>
  <c r="BN361" i="24"/>
  <c r="CW38" i="16" s="1"/>
  <c r="AC388" i="24"/>
  <c r="CC375" i="24"/>
  <c r="DL52" i="16" s="1"/>
  <c r="BU359" i="24"/>
  <c r="DD36" i="16" s="1"/>
  <c r="AM387" i="24"/>
  <c r="AR376" i="24"/>
  <c r="CA53" i="16" s="1"/>
  <c r="BT348" i="24"/>
  <c r="DC25" i="16" s="1"/>
  <c r="P406" i="24"/>
  <c r="BY421" i="24"/>
  <c r="BL417" i="24"/>
  <c r="DC328" i="24"/>
  <c r="EL5" i="16" s="1"/>
  <c r="AS375" i="24"/>
  <c r="CB52" i="16" s="1"/>
  <c r="CU338" i="24"/>
  <c r="ED15" i="16" s="1"/>
  <c r="CK328" i="24"/>
  <c r="DT5" i="16" s="1"/>
  <c r="CS397" i="24"/>
  <c r="AU420" i="24"/>
  <c r="BI357" i="24"/>
  <c r="CR34" i="16" s="1"/>
  <c r="AM423" i="24"/>
  <c r="BL372" i="24"/>
  <c r="CU49" i="16" s="1"/>
  <c r="CI332" i="24"/>
  <c r="DR9" i="16" s="1"/>
  <c r="CI355" i="24"/>
  <c r="DR32" i="16" s="1"/>
  <c r="CW368" i="24"/>
  <c r="EF45" i="16" s="1"/>
  <c r="CK405" i="24"/>
  <c r="V411" i="24"/>
  <c r="BM339" i="24"/>
  <c r="CV16" i="16" s="1"/>
  <c r="BS363" i="24"/>
  <c r="DB40" i="16" s="1"/>
  <c r="O411" i="24"/>
  <c r="AF336" i="24"/>
  <c r="BO13" i="16" s="1"/>
  <c r="CV351" i="24"/>
  <c r="EE28" i="16" s="1"/>
  <c r="AQ331" i="24"/>
  <c r="BZ8" i="16" s="1"/>
  <c r="BK342" i="24"/>
  <c r="CT19" i="16" s="1"/>
  <c r="AH328" i="24"/>
  <c r="BQ5" i="16" s="1"/>
  <c r="BP344" i="24"/>
  <c r="CY21" i="16" s="1"/>
  <c r="AN342" i="24"/>
  <c r="BW19" i="16" s="1"/>
  <c r="CV335" i="24"/>
  <c r="EE12" i="16" s="1"/>
  <c r="BI330" i="24"/>
  <c r="CR7" i="16" s="1"/>
  <c r="BG358" i="24"/>
  <c r="CP35" i="16" s="1"/>
  <c r="DC415" i="24"/>
  <c r="BH410" i="24"/>
  <c r="BU384" i="24"/>
  <c r="DD61" i="16" s="1"/>
  <c r="CB411" i="24"/>
  <c r="BM414" i="24"/>
  <c r="BL345" i="24"/>
  <c r="CU22" i="16" s="1"/>
  <c r="BW398" i="24"/>
  <c r="BC344" i="24"/>
  <c r="CL21" i="16" s="1"/>
  <c r="AL392" i="24"/>
  <c r="AS425" i="24"/>
  <c r="CS393" i="24"/>
  <c r="CH416" i="24"/>
  <c r="AF337" i="24"/>
  <c r="BO14" i="16" s="1"/>
  <c r="CC349" i="24"/>
  <c r="DL26" i="16" s="1"/>
  <c r="W335" i="24"/>
  <c r="BF12" i="16" s="1"/>
  <c r="BN344" i="24"/>
  <c r="CW21" i="16" s="1"/>
  <c r="AO349" i="24"/>
  <c r="BX26" i="16" s="1"/>
  <c r="CU331" i="24"/>
  <c r="ED8" i="16" s="1"/>
  <c r="AJ417" i="24"/>
  <c r="AI370" i="24"/>
  <c r="BR47" i="16" s="1"/>
  <c r="AI330" i="24"/>
  <c r="BR7" i="16" s="1"/>
  <c r="X352" i="24"/>
  <c r="BG29" i="16" s="1"/>
  <c r="BW333" i="24"/>
  <c r="DF10" i="16" s="1"/>
  <c r="CY358" i="24"/>
  <c r="EH35" i="16" s="1"/>
  <c r="BX372" i="24"/>
  <c r="DG49" i="16" s="1"/>
  <c r="AH363" i="24"/>
  <c r="BQ40" i="16" s="1"/>
  <c r="Z404" i="24"/>
  <c r="BT361" i="24"/>
  <c r="DC38" i="16" s="1"/>
  <c r="CI335" i="24"/>
  <c r="DR12" i="16" s="1"/>
  <c r="CR422" i="24"/>
  <c r="CD385" i="24"/>
  <c r="CC335" i="24"/>
  <c r="DL12" i="16" s="1"/>
  <c r="BI386" i="24"/>
  <c r="CD398" i="24"/>
  <c r="BH391" i="24"/>
  <c r="CJ424" i="24"/>
  <c r="S340" i="24"/>
  <c r="BB17" i="16" s="1"/>
  <c r="AR355" i="24"/>
  <c r="CA32" i="16" s="1"/>
  <c r="AN369" i="24"/>
  <c r="BW46" i="16" s="1"/>
  <c r="CQ357" i="24"/>
  <c r="DZ34" i="16" s="1"/>
  <c r="BD424" i="24"/>
  <c r="AA382" i="24"/>
  <c r="BJ59" i="16" s="1"/>
  <c r="S406" i="24"/>
  <c r="Z345" i="24"/>
  <c r="BI22" i="16" s="1"/>
  <c r="BS387" i="24"/>
  <c r="CE359" i="24"/>
  <c r="DN36" i="16" s="1"/>
  <c r="BU335" i="24"/>
  <c r="DD12" i="16" s="1"/>
  <c r="CK393" i="24"/>
  <c r="BW336" i="24"/>
  <c r="DF13" i="16" s="1"/>
  <c r="CU419" i="24"/>
  <c r="W426" i="24"/>
  <c r="CL339" i="24"/>
  <c r="DU16" i="16" s="1"/>
  <c r="CO336" i="24"/>
  <c r="DX13" i="16" s="1"/>
  <c r="BH422" i="24"/>
  <c r="AW374" i="24"/>
  <c r="CF51" i="16" s="1"/>
  <c r="AX349" i="24"/>
  <c r="CG26" i="16" s="1"/>
  <c r="AB409" i="24"/>
  <c r="AJ335" i="24"/>
  <c r="BS12" i="16" s="1"/>
  <c r="CK356" i="24"/>
  <c r="DT33" i="16" s="1"/>
  <c r="AU378" i="24"/>
  <c r="CD55" i="16" s="1"/>
  <c r="AG389" i="24"/>
  <c r="CT379" i="24"/>
  <c r="EC56" i="16" s="1"/>
  <c r="CW338" i="24"/>
  <c r="EF15" i="16" s="1"/>
  <c r="CA342" i="24"/>
  <c r="DJ19" i="16" s="1"/>
  <c r="AM359" i="24"/>
  <c r="BV36" i="16" s="1"/>
  <c r="U384" i="24"/>
  <c r="BD61" i="16" s="1"/>
  <c r="BD427" i="24"/>
  <c r="O357" i="24"/>
  <c r="AX34" i="16" s="1"/>
  <c r="S401" i="24"/>
  <c r="BM407" i="24"/>
  <c r="BM363" i="24"/>
  <c r="CV40" i="16" s="1"/>
  <c r="W402" i="24"/>
  <c r="BW427" i="24"/>
  <c r="CG404" i="24"/>
  <c r="CD394" i="24"/>
  <c r="W398" i="24"/>
  <c r="AF348" i="24"/>
  <c r="BO25" i="16" s="1"/>
  <c r="BJ392" i="24"/>
  <c r="AV420" i="24"/>
  <c r="BN360" i="24"/>
  <c r="CW37" i="16" s="1"/>
  <c r="CA374" i="24"/>
  <c r="DJ51" i="16" s="1"/>
  <c r="AN357" i="24"/>
  <c r="BW34" i="16" s="1"/>
  <c r="BQ379" i="24"/>
  <c r="CZ56" i="16" s="1"/>
  <c r="CY365" i="24"/>
  <c r="EH42" i="16" s="1"/>
  <c r="DA374" i="24"/>
  <c r="EJ51" i="16" s="1"/>
  <c r="BW383" i="24"/>
  <c r="DF60" i="16" s="1"/>
  <c r="AR351" i="24"/>
  <c r="CA28" i="16" s="1"/>
  <c r="CB385" i="24"/>
  <c r="Q378" i="24"/>
  <c r="AZ55" i="16" s="1"/>
  <c r="CL381" i="24"/>
  <c r="DU58" i="16" s="1"/>
  <c r="CP384" i="24"/>
  <c r="DY61" i="16" s="1"/>
  <c r="AA360" i="24"/>
  <c r="BJ37" i="16" s="1"/>
  <c r="N363" i="24"/>
  <c r="AW40" i="16" s="1"/>
  <c r="AH356" i="24"/>
  <c r="BQ33" i="16" s="1"/>
  <c r="AR366" i="24"/>
  <c r="CA43" i="16" s="1"/>
  <c r="BQ341" i="24"/>
  <c r="CZ18" i="16" s="1"/>
  <c r="CV341" i="24"/>
  <c r="EE18" i="16" s="1"/>
  <c r="CQ342" i="24"/>
  <c r="DZ19" i="16" s="1"/>
  <c r="S360" i="24"/>
  <c r="BB37" i="16" s="1"/>
  <c r="BG400" i="24"/>
  <c r="DB331" i="24"/>
  <c r="EK8" i="16" s="1"/>
  <c r="BJ385" i="24"/>
  <c r="BW371" i="24"/>
  <c r="DF48" i="16" s="1"/>
  <c r="DA364" i="24"/>
  <c r="EJ41" i="16" s="1"/>
  <c r="U333" i="24"/>
  <c r="BD10" i="16" s="1"/>
  <c r="CX422" i="24"/>
  <c r="W410" i="24"/>
  <c r="CD404" i="24"/>
  <c r="AN390" i="24"/>
  <c r="CF414" i="24"/>
  <c r="CE360" i="24"/>
  <c r="DN37" i="16" s="1"/>
  <c r="BJ368" i="24"/>
  <c r="CS45" i="16" s="1"/>
  <c r="AH349" i="24"/>
  <c r="BQ26" i="16" s="1"/>
  <c r="BM374" i="24"/>
  <c r="CV51" i="16" s="1"/>
  <c r="BH354" i="24"/>
  <c r="CQ31" i="16" s="1"/>
  <c r="O331" i="24"/>
  <c r="AX8" i="16" s="1"/>
  <c r="AA370" i="24"/>
  <c r="BJ47" i="16" s="1"/>
  <c r="CI368" i="24"/>
  <c r="DR45" i="16" s="1"/>
  <c r="AM332" i="24"/>
  <c r="BV9" i="16" s="1"/>
  <c r="AE364" i="24"/>
  <c r="BN41" i="16" s="1"/>
  <c r="AP380" i="24"/>
  <c r="BY57" i="16" s="1"/>
  <c r="DA348" i="24"/>
  <c r="EJ25" i="16" s="1"/>
  <c r="AP379" i="24"/>
  <c r="BY56" i="16" s="1"/>
  <c r="V419" i="24"/>
  <c r="BS391" i="24"/>
  <c r="DA336" i="24"/>
  <c r="EJ13" i="16" s="1"/>
  <c r="X394" i="24"/>
  <c r="CL406" i="24"/>
  <c r="N353" i="24"/>
  <c r="AW30" i="16" s="1"/>
  <c r="S377" i="24"/>
  <c r="BB54" i="16" s="1"/>
  <c r="AB329" i="24"/>
  <c r="BK6" i="16" s="1"/>
  <c r="CD405" i="24"/>
  <c r="CN330" i="24"/>
  <c r="DW7" i="16" s="1"/>
  <c r="AK328" i="24"/>
  <c r="BT5" i="16" s="1"/>
  <c r="CU398" i="24"/>
  <c r="U356" i="24"/>
  <c r="BD33" i="16" s="1"/>
  <c r="AP360" i="24"/>
  <c r="BY37" i="16" s="1"/>
  <c r="AX374" i="24"/>
  <c r="CG51" i="16" s="1"/>
  <c r="O384" i="24"/>
  <c r="AX61" i="16" s="1"/>
  <c r="BI395" i="24"/>
  <c r="DC340" i="24"/>
  <c r="EL17" i="16" s="1"/>
  <c r="BH386" i="24"/>
  <c r="AB386" i="24"/>
  <c r="BL424" i="24"/>
  <c r="AQ424" i="24"/>
  <c r="S368" i="24"/>
  <c r="BB45" i="16" s="1"/>
  <c r="CP407" i="24"/>
  <c r="CR380" i="24"/>
  <c r="EA57" i="16" s="1"/>
  <c r="BH384" i="24"/>
  <c r="CQ61" i="16" s="1"/>
  <c r="BM336" i="24"/>
  <c r="CV13" i="16" s="1"/>
  <c r="AA411" i="24"/>
  <c r="CK339" i="24"/>
  <c r="DT16" i="16" s="1"/>
  <c r="W405" i="24"/>
  <c r="AU416" i="24"/>
  <c r="AM350" i="24"/>
  <c r="BV27" i="16" s="1"/>
  <c r="CQ352" i="24"/>
  <c r="DZ29" i="16" s="1"/>
  <c r="CS336" i="24"/>
  <c r="EB13" i="16" s="1"/>
  <c r="CZ329" i="24"/>
  <c r="EI6" i="16" s="1"/>
  <c r="CJ394" i="24"/>
  <c r="CE357" i="24"/>
  <c r="DN34" i="16" s="1"/>
  <c r="AU374" i="24"/>
  <c r="CD51" i="16" s="1"/>
  <c r="BZ345" i="24"/>
  <c r="DI22" i="16" s="1"/>
  <c r="BZ406" i="24"/>
  <c r="AS363" i="24"/>
  <c r="CB40" i="16" s="1"/>
  <c r="CJ421" i="24"/>
  <c r="AS333" i="24"/>
  <c r="CB10" i="16" s="1"/>
  <c r="AP355" i="24"/>
  <c r="BY32" i="16" s="1"/>
  <c r="CF375" i="24"/>
  <c r="DO52" i="16" s="1"/>
  <c r="BD415" i="24"/>
  <c r="AE360" i="24"/>
  <c r="BN37" i="16" s="1"/>
  <c r="BN386" i="24"/>
  <c r="CO391" i="24"/>
  <c r="CB372" i="24"/>
  <c r="DK49" i="16" s="1"/>
  <c r="CE383" i="24"/>
  <c r="DN60" i="16" s="1"/>
  <c r="BI374" i="24"/>
  <c r="CR51" i="16" s="1"/>
  <c r="P420" i="24"/>
  <c r="AJ402" i="24"/>
  <c r="CL400" i="24"/>
  <c r="DC362" i="24"/>
  <c r="EL39" i="16" s="1"/>
  <c r="R369" i="24"/>
  <c r="BA46" i="16" s="1"/>
  <c r="AP422" i="24"/>
  <c r="AF426" i="24"/>
  <c r="BT382" i="24"/>
  <c r="DC59" i="16" s="1"/>
  <c r="CX336" i="24"/>
  <c r="EG13" i="16" s="1"/>
  <c r="AG405" i="24"/>
  <c r="DC381" i="24"/>
  <c r="EL58" i="16" s="1"/>
  <c r="BG408" i="24"/>
  <c r="V390" i="24"/>
  <c r="P338" i="24"/>
  <c r="AY15" i="16" s="1"/>
  <c r="AH361" i="24"/>
  <c r="BQ38" i="16" s="1"/>
  <c r="AN375" i="24"/>
  <c r="BW52" i="16" s="1"/>
  <c r="AT405" i="24"/>
  <c r="BX340" i="24"/>
  <c r="DG17" i="16" s="1"/>
  <c r="BJ402" i="24"/>
  <c r="BA426" i="24"/>
  <c r="AS346" i="24"/>
  <c r="CB23" i="16" s="1"/>
  <c r="BP357" i="24"/>
  <c r="CY34" i="16" s="1"/>
  <c r="BL384" i="24"/>
  <c r="CU61" i="16" s="1"/>
  <c r="O356" i="24"/>
  <c r="AX33" i="16" s="1"/>
  <c r="BU369" i="24"/>
  <c r="DD46" i="16" s="1"/>
  <c r="AV330" i="24"/>
  <c r="CE7" i="16" s="1"/>
  <c r="CQ377" i="24"/>
  <c r="DZ54" i="16" s="1"/>
  <c r="AH401" i="24"/>
  <c r="BZ364" i="24"/>
  <c r="DI41" i="16" s="1"/>
  <c r="CW358" i="24"/>
  <c r="EF35" i="16" s="1"/>
  <c r="BU331" i="24"/>
  <c r="DD8" i="16" s="1"/>
  <c r="BW409" i="24"/>
  <c r="BR330" i="24"/>
  <c r="DA7" i="16" s="1"/>
  <c r="R410" i="24"/>
  <c r="BR354" i="24"/>
  <c r="DA31" i="16" s="1"/>
  <c r="CN383" i="24"/>
  <c r="DW60" i="16" s="1"/>
  <c r="CY386" i="24"/>
  <c r="BV331" i="24"/>
  <c r="DE8" i="16" s="1"/>
  <c r="U425" i="24"/>
  <c r="BE419" i="24"/>
  <c r="U357" i="24"/>
  <c r="BD34" i="16" s="1"/>
  <c r="BR382" i="24"/>
  <c r="DA59" i="16" s="1"/>
  <c r="AW414" i="24"/>
  <c r="CW402" i="24"/>
  <c r="AE342" i="24"/>
  <c r="BN19" i="16" s="1"/>
  <c r="BA424" i="24"/>
  <c r="AP336" i="24"/>
  <c r="BY13" i="16" s="1"/>
  <c r="BT341" i="24"/>
  <c r="DC18" i="16" s="1"/>
  <c r="CA328" i="24"/>
  <c r="DJ5" i="16" s="1"/>
  <c r="CH422" i="24"/>
  <c r="CS359" i="24"/>
  <c r="EB36" i="16" s="1"/>
  <c r="AR367" i="24"/>
  <c r="CA44" i="16" s="1"/>
  <c r="BC392" i="24"/>
  <c r="AH405" i="24"/>
  <c r="U368" i="24"/>
  <c r="BD45" i="16" s="1"/>
  <c r="AT349" i="24"/>
  <c r="CC26" i="16" s="1"/>
  <c r="AR404" i="24"/>
  <c r="BN368" i="24"/>
  <c r="CW45" i="16" s="1"/>
  <c r="AH389" i="24"/>
  <c r="AM412" i="24"/>
  <c r="CA403" i="24"/>
  <c r="AM398" i="24"/>
  <c r="AW354" i="24"/>
  <c r="CF31" i="16" s="1"/>
  <c r="DC366" i="24"/>
  <c r="EL43" i="16" s="1"/>
  <c r="CV427" i="24"/>
  <c r="BR361" i="24"/>
  <c r="DA38" i="16" s="1"/>
  <c r="CI414" i="24"/>
  <c r="BZ332" i="24"/>
  <c r="DI9" i="16" s="1"/>
  <c r="CW351" i="24"/>
  <c r="EF28" i="16" s="1"/>
  <c r="BV397" i="24"/>
  <c r="CE338" i="24"/>
  <c r="DN15" i="16" s="1"/>
  <c r="Q365" i="24"/>
  <c r="AZ42" i="16" s="1"/>
  <c r="R417" i="24"/>
  <c r="AR392" i="24"/>
  <c r="CV389" i="24"/>
  <c r="CJ400" i="24"/>
  <c r="BL366" i="24"/>
  <c r="CU43" i="16" s="1"/>
  <c r="CG363" i="24"/>
  <c r="DP40" i="16" s="1"/>
  <c r="AS350" i="24"/>
  <c r="CB27" i="16" s="1"/>
  <c r="CI396" i="24"/>
  <c r="BN390" i="24"/>
  <c r="CW366" i="24"/>
  <c r="EF43" i="16" s="1"/>
  <c r="CG394" i="24"/>
  <c r="CB402" i="24"/>
  <c r="CH405" i="24"/>
  <c r="AV329" i="24"/>
  <c r="CE6" i="16" s="1"/>
  <c r="CY387" i="24"/>
  <c r="AX368" i="24"/>
  <c r="CG45" i="16" s="1"/>
  <c r="CS409" i="24"/>
  <c r="BL339" i="24"/>
  <c r="CU16" i="16" s="1"/>
  <c r="BM333" i="24"/>
  <c r="CV10" i="16" s="1"/>
  <c r="BI383" i="24"/>
  <c r="CR60" i="16" s="1"/>
  <c r="AT367" i="24"/>
  <c r="CC44" i="16" s="1"/>
  <c r="AX388" i="24"/>
  <c r="BP369" i="24"/>
  <c r="CY46" i="16" s="1"/>
  <c r="BG348" i="24"/>
  <c r="CP25" i="16" s="1"/>
  <c r="AI353" i="24"/>
  <c r="BR30" i="16" s="1"/>
  <c r="DC391" i="24"/>
  <c r="CV387" i="24"/>
  <c r="CP345" i="24"/>
  <c r="DY22" i="16" s="1"/>
  <c r="CS357" i="24"/>
  <c r="EB34" i="16" s="1"/>
  <c r="AU331" i="24"/>
  <c r="CD8" i="16" s="1"/>
  <c r="BB377" i="24"/>
  <c r="CK54" i="16" s="1"/>
  <c r="CE417" i="24"/>
  <c r="CN390" i="24"/>
  <c r="Y338" i="24"/>
  <c r="BH15" i="16" s="1"/>
  <c r="CD387" i="24"/>
  <c r="AF339" i="24"/>
  <c r="BO16" i="16" s="1"/>
  <c r="AX422" i="24"/>
  <c r="CT380" i="24"/>
  <c r="EC57" i="16" s="1"/>
  <c r="AB332" i="24"/>
  <c r="BK9" i="16" s="1"/>
  <c r="BS382" i="24"/>
  <c r="DB59" i="16" s="1"/>
  <c r="AT400" i="24"/>
  <c r="DB391" i="24"/>
  <c r="CR389" i="24"/>
  <c r="CZ360" i="24"/>
  <c r="EI37" i="16" s="1"/>
  <c r="AP423" i="24"/>
  <c r="X353" i="24"/>
  <c r="BG30" i="16" s="1"/>
  <c r="AQ379" i="24"/>
  <c r="BZ56" i="16" s="1"/>
  <c r="BI397" i="24"/>
  <c r="AA419" i="24"/>
  <c r="BE388" i="24"/>
  <c r="Q374" i="24"/>
  <c r="AZ51" i="16" s="1"/>
  <c r="AB388" i="24"/>
  <c r="DB420" i="24"/>
  <c r="AJ384" i="24"/>
  <c r="BS61" i="16" s="1"/>
  <c r="AB422" i="24"/>
  <c r="AY422" i="24"/>
  <c r="BF427" i="24"/>
  <c r="CL394" i="24"/>
  <c r="AU340" i="24"/>
  <c r="CD17" i="16" s="1"/>
  <c r="CD399" i="24"/>
  <c r="AI337" i="24"/>
  <c r="BR14" i="16" s="1"/>
  <c r="BB365" i="24"/>
  <c r="CK42" i="16" s="1"/>
  <c r="AT419" i="24"/>
  <c r="AJ380" i="24"/>
  <c r="BS57" i="16" s="1"/>
  <c r="CM355" i="24"/>
  <c r="DV32" i="16" s="1"/>
  <c r="BL329" i="24"/>
  <c r="CU6" i="16" s="1"/>
  <c r="AA359" i="24"/>
  <c r="BJ36" i="16" s="1"/>
  <c r="AB414" i="24"/>
  <c r="BG354" i="24"/>
  <c r="CP31" i="16" s="1"/>
  <c r="AZ360" i="24"/>
  <c r="CI37" i="16" s="1"/>
  <c r="AC399" i="24"/>
  <c r="AP392" i="24"/>
  <c r="AW380" i="24"/>
  <c r="CF57" i="16" s="1"/>
  <c r="BP383" i="24"/>
  <c r="CY60" i="16" s="1"/>
  <c r="BS389" i="24"/>
  <c r="CX339" i="24"/>
  <c r="EG16" i="16" s="1"/>
  <c r="BG344" i="24"/>
  <c r="CP21" i="16" s="1"/>
  <c r="CX352" i="24"/>
  <c r="EG29" i="16" s="1"/>
  <c r="AW409" i="24"/>
  <c r="BC385" i="24"/>
  <c r="AN350" i="24"/>
  <c r="BW27" i="16" s="1"/>
  <c r="BK340" i="24"/>
  <c r="CT17" i="16" s="1"/>
  <c r="BR376" i="24"/>
  <c r="DA53" i="16" s="1"/>
  <c r="CI358" i="24"/>
  <c r="DR35" i="16" s="1"/>
  <c r="AF355" i="24"/>
  <c r="BO32" i="16" s="1"/>
  <c r="AU375" i="24"/>
  <c r="CD52" i="16" s="1"/>
  <c r="BY387" i="24"/>
  <c r="BV424" i="24"/>
  <c r="AO330" i="24"/>
  <c r="BX7" i="16" s="1"/>
  <c r="AI392" i="24"/>
  <c r="AN336" i="24"/>
  <c r="BW13" i="16" s="1"/>
  <c r="CK382" i="24"/>
  <c r="DT59" i="16" s="1"/>
  <c r="W360" i="24"/>
  <c r="BF37" i="16" s="1"/>
  <c r="AM413" i="24"/>
  <c r="CF367" i="24"/>
  <c r="DO44" i="16" s="1"/>
  <c r="CU375" i="24"/>
  <c r="ED52" i="16" s="1"/>
  <c r="AM341" i="24"/>
  <c r="BV18" i="16" s="1"/>
  <c r="S420" i="24"/>
  <c r="BP345" i="24"/>
  <c r="CY22" i="16" s="1"/>
  <c r="CL331" i="24"/>
  <c r="DU8" i="16" s="1"/>
  <c r="AI404" i="24"/>
  <c r="BZ339" i="24"/>
  <c r="DI16" i="16" s="1"/>
  <c r="AU396" i="24"/>
  <c r="Q398" i="24"/>
  <c r="CV339" i="24"/>
  <c r="EE16" i="16" s="1"/>
  <c r="BT395" i="24"/>
  <c r="AI426" i="24"/>
  <c r="V417" i="24"/>
  <c r="BA342" i="24"/>
  <c r="CJ19" i="16" s="1"/>
  <c r="CH407" i="24"/>
  <c r="CT415" i="24"/>
  <c r="AI342" i="24"/>
  <c r="BR19" i="16" s="1"/>
  <c r="AW358" i="24"/>
  <c r="CF35" i="16" s="1"/>
  <c r="AL365" i="24"/>
  <c r="BU42" i="16" s="1"/>
  <c r="AM355" i="24"/>
  <c r="BV32" i="16" s="1"/>
  <c r="P366" i="24"/>
  <c r="AY43" i="16" s="1"/>
  <c r="AU343" i="24"/>
  <c r="CD20" i="16" s="1"/>
  <c r="CN404" i="24"/>
  <c r="AI416" i="24"/>
  <c r="CV368" i="24"/>
  <c r="EE45" i="16" s="1"/>
  <c r="Y384" i="24"/>
  <c r="BH61" i="16" s="1"/>
  <c r="CM426" i="24"/>
  <c r="BH356" i="24"/>
  <c r="CQ33" i="16" s="1"/>
  <c r="CE388" i="24"/>
  <c r="O416" i="24"/>
  <c r="AZ411" i="24"/>
  <c r="AC421" i="24"/>
  <c r="BG341" i="24"/>
  <c r="CP18" i="16" s="1"/>
  <c r="P387" i="24"/>
  <c r="AG414" i="24"/>
  <c r="CW391" i="24"/>
  <c r="AC389" i="24"/>
  <c r="BI343" i="24"/>
  <c r="CR20" i="16" s="1"/>
  <c r="BH381" i="24"/>
  <c r="CQ58" i="16" s="1"/>
  <c r="AO371" i="24"/>
  <c r="BX48" i="16" s="1"/>
  <c r="BR355" i="24"/>
  <c r="DA32" i="16" s="1"/>
  <c r="BM354" i="24"/>
  <c r="CV31" i="16" s="1"/>
  <c r="AM399" i="24"/>
  <c r="R394" i="24"/>
  <c r="BJ391" i="24"/>
  <c r="CI361" i="24"/>
  <c r="DR38" i="16" s="1"/>
  <c r="BS407" i="24"/>
  <c r="V386" i="24"/>
  <c r="AS374" i="24"/>
  <c r="CB51" i="16" s="1"/>
  <c r="BG336" i="24"/>
  <c r="CP13" i="16" s="1"/>
  <c r="AH331" i="24"/>
  <c r="BQ8" i="16" s="1"/>
  <c r="CS386" i="24"/>
  <c r="CP415" i="24"/>
  <c r="BC382" i="24"/>
  <c r="CL59" i="16" s="1"/>
  <c r="AK391" i="24"/>
  <c r="AQ425" i="24"/>
  <c r="AG409" i="24"/>
  <c r="BU344" i="24"/>
  <c r="DD21" i="16" s="1"/>
  <c r="AO373" i="24"/>
  <c r="BX50" i="16" s="1"/>
  <c r="AZ381" i="24"/>
  <c r="CI58" i="16" s="1"/>
  <c r="AQ355" i="24"/>
  <c r="BZ32" i="16" s="1"/>
  <c r="CB350" i="24"/>
  <c r="DK27" i="16" s="1"/>
  <c r="BW379" i="24"/>
  <c r="DF56" i="16" s="1"/>
  <c r="AB382" i="24"/>
  <c r="BK59" i="16" s="1"/>
  <c r="CW328" i="24"/>
  <c r="EF5" i="16" s="1"/>
  <c r="BW362" i="24"/>
  <c r="DF39" i="16" s="1"/>
  <c r="CW416" i="24"/>
  <c r="BS333" i="24"/>
  <c r="DB10" i="16" s="1"/>
  <c r="BQ369" i="24"/>
  <c r="CZ46" i="16" s="1"/>
  <c r="X347" i="24"/>
  <c r="BG24" i="16" s="1"/>
  <c r="X382" i="24"/>
  <c r="BG59" i="16" s="1"/>
  <c r="CY378" i="24"/>
  <c r="EH55" i="16" s="1"/>
  <c r="BD349" i="24"/>
  <c r="CM26" i="16" s="1"/>
  <c r="CB357" i="24"/>
  <c r="DK34" i="16" s="1"/>
  <c r="BL422" i="24"/>
  <c r="AL352" i="24"/>
  <c r="BU29" i="16" s="1"/>
  <c r="BH339" i="24"/>
  <c r="CQ16" i="16" s="1"/>
  <c r="CT368" i="24"/>
  <c r="EC45" i="16" s="1"/>
  <c r="BV373" i="24"/>
  <c r="DE50" i="16" s="1"/>
  <c r="P377" i="24"/>
  <c r="AY54" i="16" s="1"/>
  <c r="AY407" i="24"/>
  <c r="AM395" i="24"/>
  <c r="X356" i="24"/>
  <c r="BG33" i="16" s="1"/>
  <c r="AO394" i="24"/>
  <c r="CK386" i="24"/>
  <c r="AJ338" i="24"/>
  <c r="BS15" i="16" s="1"/>
  <c r="CR385" i="24"/>
  <c r="AM410" i="24"/>
  <c r="Y397" i="24"/>
  <c r="AF398" i="24"/>
  <c r="Q399" i="24"/>
  <c r="U391" i="24"/>
  <c r="BP424" i="24"/>
  <c r="CY394" i="24"/>
  <c r="BX386" i="24"/>
  <c r="BN374" i="24"/>
  <c r="CW51" i="16" s="1"/>
  <c r="CW404" i="24"/>
  <c r="CR353" i="24"/>
  <c r="EA30" i="16" s="1"/>
  <c r="AD420" i="24"/>
  <c r="CD393" i="24"/>
  <c r="AS367" i="24"/>
  <c r="CB44" i="16" s="1"/>
  <c r="AM380" i="24"/>
  <c r="BV57" i="16" s="1"/>
  <c r="W375" i="24"/>
  <c r="BF52" i="16" s="1"/>
  <c r="BI404" i="24"/>
  <c r="BF395" i="24"/>
  <c r="AG345" i="24"/>
  <c r="BP22" i="16" s="1"/>
  <c r="AX343" i="24"/>
  <c r="CG20" i="16" s="1"/>
  <c r="CM353" i="24"/>
  <c r="DV30" i="16" s="1"/>
  <c r="CD416" i="24"/>
  <c r="CC416" i="24"/>
  <c r="CH360" i="24"/>
  <c r="DQ37" i="16" s="1"/>
  <c r="BT373" i="24"/>
  <c r="DC50" i="16" s="1"/>
  <c r="BR370" i="24"/>
  <c r="DA47" i="16" s="1"/>
  <c r="BD370" i="24"/>
  <c r="CM47" i="16" s="1"/>
  <c r="CQ333" i="24"/>
  <c r="DZ10" i="16" s="1"/>
  <c r="AX329" i="24"/>
  <c r="CG6" i="16" s="1"/>
  <c r="BJ424" i="24"/>
  <c r="AE341" i="24"/>
  <c r="BN18" i="16" s="1"/>
  <c r="CI376" i="24"/>
  <c r="DR53" i="16" s="1"/>
  <c r="DC346" i="24"/>
  <c r="EL23" i="16" s="1"/>
  <c r="AR410" i="24"/>
  <c r="BS418" i="24"/>
  <c r="CG415" i="24"/>
  <c r="BT346" i="24"/>
  <c r="DC23" i="16" s="1"/>
  <c r="DB368" i="24"/>
  <c r="EK45" i="16" s="1"/>
  <c r="P419" i="24"/>
  <c r="CL340" i="24"/>
  <c r="DU17" i="16" s="1"/>
  <c r="Q347" i="24"/>
  <c r="AZ24" i="16" s="1"/>
  <c r="BQ329" i="24"/>
  <c r="CZ6" i="16" s="1"/>
  <c r="BD401" i="24"/>
  <c r="Y416" i="24"/>
  <c r="CQ376" i="24"/>
  <c r="DZ53" i="16" s="1"/>
  <c r="BZ335" i="24"/>
  <c r="DI12" i="16" s="1"/>
  <c r="CG397" i="24"/>
  <c r="BV392" i="24"/>
  <c r="CE378" i="24"/>
  <c r="DN55" i="16" s="1"/>
  <c r="AB361" i="24"/>
  <c r="BK38" i="16" s="1"/>
  <c r="AE398" i="24"/>
  <c r="AO413" i="24"/>
  <c r="CZ340" i="24"/>
  <c r="EI17" i="16" s="1"/>
  <c r="CM349" i="24"/>
  <c r="DV26" i="16" s="1"/>
  <c r="AH414" i="24"/>
  <c r="BO335" i="24"/>
  <c r="CX12" i="16" s="1"/>
  <c r="CQ385" i="24"/>
  <c r="CB367" i="24"/>
  <c r="DK44" i="16" s="1"/>
  <c r="W379" i="24"/>
  <c r="BF56" i="16" s="1"/>
  <c r="AA405" i="24"/>
  <c r="CZ405" i="24"/>
  <c r="AY354" i="24"/>
  <c r="CH31" i="16" s="1"/>
  <c r="AT380" i="24"/>
  <c r="CC57" i="16" s="1"/>
  <c r="CF385" i="24"/>
  <c r="CP349" i="24"/>
  <c r="DY26" i="16" s="1"/>
  <c r="AB413" i="24"/>
  <c r="T383" i="24"/>
  <c r="BC60" i="16" s="1"/>
  <c r="AF356" i="24"/>
  <c r="BO33" i="16" s="1"/>
  <c r="O400" i="24"/>
  <c r="CN331" i="24"/>
  <c r="DW8" i="16" s="1"/>
  <c r="S356" i="24"/>
  <c r="BB33" i="16" s="1"/>
  <c r="AF391" i="24"/>
  <c r="Y411" i="24"/>
  <c r="BT371" i="24"/>
  <c r="DC48" i="16" s="1"/>
  <c r="CE416" i="24"/>
  <c r="DA410" i="24"/>
  <c r="CU380" i="24"/>
  <c r="ED57" i="16" s="1"/>
  <c r="BC415" i="24"/>
  <c r="BU403" i="24"/>
  <c r="S395" i="24"/>
  <c r="AL372" i="24"/>
  <c r="BU49" i="16" s="1"/>
  <c r="BE345" i="24"/>
  <c r="CN22" i="16" s="1"/>
  <c r="BS354" i="24"/>
  <c r="DB31" i="16" s="1"/>
  <c r="BO402" i="24"/>
  <c r="AC333" i="24"/>
  <c r="BL10" i="16" s="1"/>
  <c r="CJ397" i="24"/>
  <c r="AL399" i="24"/>
  <c r="BU362" i="24"/>
  <c r="DD39" i="16" s="1"/>
  <c r="AN394" i="24"/>
  <c r="CZ403" i="24"/>
  <c r="BG427" i="24"/>
  <c r="CL410" i="24"/>
  <c r="BV329" i="24"/>
  <c r="DE6" i="16" s="1"/>
  <c r="AG331" i="24"/>
  <c r="BP8" i="16" s="1"/>
  <c r="CH342" i="24"/>
  <c r="DQ19" i="16" s="1"/>
  <c r="AI387" i="24"/>
  <c r="AR408" i="24"/>
  <c r="CN406" i="24"/>
  <c r="DA422" i="24"/>
  <c r="BT374" i="24"/>
  <c r="DC51" i="16" s="1"/>
  <c r="BW344" i="24"/>
  <c r="DF21" i="16" s="1"/>
  <c r="BM359" i="24"/>
  <c r="CV36" i="16" s="1"/>
  <c r="AH338" i="24"/>
  <c r="BQ15" i="16" s="1"/>
  <c r="AS379" i="24"/>
  <c r="CB56" i="16" s="1"/>
  <c r="W425" i="24"/>
  <c r="CA331" i="24"/>
  <c r="DJ8" i="16" s="1"/>
  <c r="AA365" i="24"/>
  <c r="BJ42" i="16" s="1"/>
  <c r="CY383" i="24"/>
  <c r="EH60" i="16" s="1"/>
  <c r="BI413" i="24"/>
  <c r="T345" i="24"/>
  <c r="BC22" i="16" s="1"/>
  <c r="CG334" i="24"/>
  <c r="DP11" i="16" s="1"/>
  <c r="BH421" i="24"/>
  <c r="CH401" i="24"/>
  <c r="CA340" i="24"/>
  <c r="DJ17" i="16" s="1"/>
  <c r="BQ338" i="24"/>
  <c r="CZ15" i="16" s="1"/>
  <c r="AD425" i="24"/>
  <c r="BT378" i="24"/>
  <c r="DC55" i="16" s="1"/>
  <c r="DA360" i="24"/>
  <c r="EJ37" i="16" s="1"/>
  <c r="CO333" i="24"/>
  <c r="DX10" i="16" s="1"/>
  <c r="AO351" i="24"/>
  <c r="BX28" i="16" s="1"/>
  <c r="CR363" i="24"/>
  <c r="EA40" i="16" s="1"/>
  <c r="AK361" i="24"/>
  <c r="BT38" i="16" s="1"/>
  <c r="DB399" i="24"/>
  <c r="BM337" i="24"/>
  <c r="CV14" i="16" s="1"/>
  <c r="AG419" i="24"/>
  <c r="AM357" i="24"/>
  <c r="BV34" i="16" s="1"/>
  <c r="AZ330" i="24"/>
  <c r="CI7" i="16" s="1"/>
  <c r="CG376" i="24"/>
  <c r="DP53" i="16" s="1"/>
  <c r="BQ328" i="24"/>
  <c r="CZ5" i="16" s="1"/>
  <c r="AH377" i="24"/>
  <c r="BQ54" i="16" s="1"/>
  <c r="CD358" i="24"/>
  <c r="DM35" i="16" s="1"/>
  <c r="AU419" i="24"/>
  <c r="CG414" i="24"/>
  <c r="DC378" i="24"/>
  <c r="EL55" i="16" s="1"/>
  <c r="AP391" i="24"/>
  <c r="AX364" i="24"/>
  <c r="CG41" i="16" s="1"/>
  <c r="BQ374" i="24"/>
  <c r="CZ51" i="16" s="1"/>
  <c r="BM370" i="24"/>
  <c r="CV47" i="16" s="1"/>
  <c r="AT359" i="24"/>
  <c r="CC36" i="16" s="1"/>
  <c r="U427" i="24"/>
  <c r="CU337" i="24"/>
  <c r="ED14" i="16" s="1"/>
  <c r="AY332" i="24"/>
  <c r="CH9" i="16" s="1"/>
  <c r="BW403" i="24"/>
  <c r="CL415" i="24"/>
  <c r="BT415" i="24"/>
  <c r="AD399" i="24"/>
  <c r="AK382" i="24"/>
  <c r="BT59" i="16" s="1"/>
  <c r="CU401" i="24"/>
  <c r="AU376" i="24"/>
  <c r="CD53" i="16" s="1"/>
  <c r="AU409" i="24"/>
  <c r="CW352" i="24"/>
  <c r="EF29" i="16" s="1"/>
  <c r="BX371" i="24"/>
  <c r="DG48" i="16" s="1"/>
  <c r="AS378" i="24"/>
  <c r="CB55" i="16" s="1"/>
  <c r="AA334" i="24"/>
  <c r="BJ11" i="16" s="1"/>
  <c r="AV359" i="24"/>
  <c r="CE36" i="16" s="1"/>
  <c r="CY362" i="24"/>
  <c r="EH39" i="16" s="1"/>
  <c r="AY384" i="24"/>
  <c r="CH61" i="16" s="1"/>
  <c r="BB392" i="24"/>
  <c r="CI356" i="24"/>
  <c r="DR33" i="16" s="1"/>
  <c r="W396" i="24"/>
  <c r="AY375" i="24"/>
  <c r="CH52" i="16" s="1"/>
  <c r="BY405" i="24"/>
  <c r="AI403" i="24"/>
  <c r="DC363" i="24"/>
  <c r="EL40" i="16" s="1"/>
  <c r="AQ390" i="24"/>
  <c r="AJ371" i="24"/>
  <c r="BS48" i="16" s="1"/>
  <c r="BR341" i="24"/>
  <c r="DA18" i="16" s="1"/>
  <c r="AJ328" i="24"/>
  <c r="BS5" i="16" s="1"/>
  <c r="BE400" i="24"/>
  <c r="AJ385" i="24"/>
  <c r="BL364" i="24"/>
  <c r="CU41" i="16" s="1"/>
  <c r="BZ369" i="24"/>
  <c r="DI46" i="16" s="1"/>
  <c r="BJ425" i="24"/>
  <c r="BG386" i="24"/>
  <c r="CM331" i="24"/>
  <c r="DV8" i="16" s="1"/>
  <c r="CX427" i="24"/>
  <c r="BE381" i="24"/>
  <c r="CN58" i="16" s="1"/>
  <c r="AS381" i="24"/>
  <c r="CB58" i="16" s="1"/>
  <c r="BS335" i="24"/>
  <c r="DB12" i="16" s="1"/>
  <c r="P408" i="24"/>
  <c r="BZ397" i="24"/>
  <c r="BK392" i="24"/>
  <c r="DA329" i="24"/>
  <c r="EJ6" i="16" s="1"/>
  <c r="BO345" i="24"/>
  <c r="CX22" i="16" s="1"/>
  <c r="CQ340" i="24"/>
  <c r="DZ17" i="16" s="1"/>
  <c r="X338" i="24"/>
  <c r="BG15" i="16" s="1"/>
  <c r="AQ333" i="24"/>
  <c r="BZ10" i="16" s="1"/>
  <c r="CF387" i="24"/>
  <c r="CO346" i="24"/>
  <c r="DX23" i="16" s="1"/>
  <c r="AQ410" i="24"/>
  <c r="AO368" i="24"/>
  <c r="BX45" i="16" s="1"/>
  <c r="T366" i="24"/>
  <c r="BC43" i="16" s="1"/>
  <c r="CQ366" i="24"/>
  <c r="DZ43" i="16" s="1"/>
  <c r="BH346" i="24"/>
  <c r="CQ23" i="16" s="1"/>
  <c r="CN370" i="24"/>
  <c r="DW47" i="16" s="1"/>
  <c r="AU399" i="24"/>
  <c r="DC403" i="24"/>
  <c r="CA396" i="24"/>
  <c r="CU400" i="24"/>
  <c r="BB329" i="24"/>
  <c r="CK6" i="16" s="1"/>
  <c r="AZ352" i="24"/>
  <c r="CI29" i="16" s="1"/>
  <c r="AT343" i="24"/>
  <c r="CC20" i="16" s="1"/>
  <c r="CO401" i="24"/>
  <c r="CR400" i="24"/>
  <c r="BH333" i="24"/>
  <c r="CQ10" i="16" s="1"/>
  <c r="BV420" i="24"/>
  <c r="BA361" i="24"/>
  <c r="CJ38" i="16" s="1"/>
  <c r="BH409" i="24"/>
  <c r="BF391" i="24"/>
  <c r="AX367" i="24"/>
  <c r="CG44" i="16" s="1"/>
  <c r="CV355" i="24"/>
  <c r="EE32" i="16" s="1"/>
  <c r="BW353" i="24"/>
  <c r="DF30" i="16" s="1"/>
  <c r="CY330" i="24"/>
  <c r="EH7" i="16" s="1"/>
  <c r="BV400" i="24"/>
  <c r="BS395" i="24"/>
  <c r="BI399" i="24"/>
  <c r="CH358" i="24"/>
  <c r="DQ35" i="16" s="1"/>
  <c r="U347" i="24"/>
  <c r="BD24" i="16" s="1"/>
  <c r="BU333" i="24"/>
  <c r="DD10" i="16" s="1"/>
  <c r="CS343" i="24"/>
  <c r="EB20" i="16" s="1"/>
  <c r="AX384" i="24"/>
  <c r="CG61" i="16" s="1"/>
  <c r="BL381" i="24"/>
  <c r="CU58" i="16" s="1"/>
  <c r="CC354" i="24"/>
  <c r="DL31" i="16" s="1"/>
  <c r="AQ330" i="24"/>
  <c r="BZ7" i="16" s="1"/>
  <c r="BH347" i="24"/>
  <c r="CQ24" i="16" s="1"/>
  <c r="AE413" i="24"/>
  <c r="AV370" i="24"/>
  <c r="CE47" i="16" s="1"/>
  <c r="BK387" i="24"/>
  <c r="CR333" i="24"/>
  <c r="EA10" i="16" s="1"/>
  <c r="BI354" i="24"/>
  <c r="CR31" i="16" s="1"/>
  <c r="CV343" i="24"/>
  <c r="EE20" i="16" s="1"/>
  <c r="R380" i="24"/>
  <c r="BA57" i="16" s="1"/>
  <c r="CX415" i="24"/>
  <c r="AC383" i="24"/>
  <c r="BL60" i="16" s="1"/>
  <c r="BD423" i="24"/>
  <c r="U359" i="24"/>
  <c r="BD36" i="16" s="1"/>
  <c r="AB360" i="24"/>
  <c r="BK37" i="16" s="1"/>
  <c r="BG426" i="24"/>
  <c r="CW406" i="24"/>
  <c r="CO404" i="24"/>
  <c r="AM396" i="24"/>
  <c r="DC345" i="24"/>
  <c r="EL22" i="16" s="1"/>
  <c r="BL407" i="24"/>
  <c r="AC347" i="24"/>
  <c r="BL24" i="16" s="1"/>
  <c r="CQ390" i="24"/>
  <c r="BQ411" i="24"/>
  <c r="BB374" i="24"/>
  <c r="CK51" i="16" s="1"/>
  <c r="BP358" i="24"/>
  <c r="CY35" i="16" s="1"/>
  <c r="AU385" i="24"/>
  <c r="CI386" i="24"/>
  <c r="AI379" i="24"/>
  <c r="BR56" i="16" s="1"/>
  <c r="CC352" i="24"/>
  <c r="DL29" i="16" s="1"/>
  <c r="AO348" i="24"/>
  <c r="BX25" i="16" s="1"/>
  <c r="CZ425" i="24"/>
  <c r="R333" i="24"/>
  <c r="BA10" i="16" s="1"/>
  <c r="CK369" i="24"/>
  <c r="DT46" i="16" s="1"/>
  <c r="AZ406" i="24"/>
  <c r="CC350" i="24"/>
  <c r="DL27" i="16" s="1"/>
  <c r="AT412" i="24"/>
  <c r="AL361" i="24"/>
  <c r="BU38" i="16" s="1"/>
  <c r="AL373" i="24"/>
  <c r="BU50" i="16" s="1"/>
  <c r="AX358" i="24"/>
  <c r="CG35" i="16" s="1"/>
  <c r="AC328" i="24"/>
  <c r="BL5" i="16" s="1"/>
  <c r="AX409" i="24"/>
  <c r="AQ397" i="24"/>
  <c r="BO399" i="24"/>
  <c r="BC334" i="24"/>
  <c r="CL11" i="16" s="1"/>
  <c r="AJ424" i="24"/>
  <c r="AY376" i="24"/>
  <c r="CH53" i="16" s="1"/>
  <c r="CI350" i="24"/>
  <c r="DR27" i="16" s="1"/>
  <c r="BD350" i="24"/>
  <c r="CM27" i="16" s="1"/>
  <c r="P398" i="24"/>
  <c r="DB402" i="24"/>
  <c r="CQ355" i="24"/>
  <c r="DZ32" i="16" s="1"/>
  <c r="S412" i="24"/>
  <c r="AI423" i="24"/>
  <c r="BA330" i="24"/>
  <c r="CJ7" i="16" s="1"/>
  <c r="W414" i="24"/>
  <c r="AN405" i="24"/>
  <c r="AY395" i="24"/>
  <c r="Q377" i="24"/>
  <c r="AZ54" i="16" s="1"/>
  <c r="CG409" i="24"/>
  <c r="CR411" i="24"/>
  <c r="CD352" i="24"/>
  <c r="DM29" i="16" s="1"/>
  <c r="BA343" i="24"/>
  <c r="CJ20" i="16" s="1"/>
  <c r="BG334" i="24"/>
  <c r="CP11" i="16" s="1"/>
  <c r="T391" i="24"/>
  <c r="BI384" i="24"/>
  <c r="CR61" i="16" s="1"/>
  <c r="CR378" i="24"/>
  <c r="EA55" i="16" s="1"/>
  <c r="CE345" i="24"/>
  <c r="DN22" i="16" s="1"/>
  <c r="CW356" i="24"/>
  <c r="EF33" i="16" s="1"/>
  <c r="AV373" i="24"/>
  <c r="CE50" i="16" s="1"/>
  <c r="BW380" i="24"/>
  <c r="DF57" i="16" s="1"/>
  <c r="BI427" i="24"/>
  <c r="AE354" i="24"/>
  <c r="BN31" i="16" s="1"/>
  <c r="BX426" i="24"/>
  <c r="CW394" i="24"/>
  <c r="BM424" i="24"/>
  <c r="CJ352" i="24"/>
  <c r="DS29" i="16" s="1"/>
  <c r="BR359" i="24"/>
  <c r="DA36" i="16" s="1"/>
  <c r="CQ421" i="24"/>
  <c r="CR371" i="24"/>
  <c r="EA48" i="16" s="1"/>
  <c r="AT411" i="24"/>
  <c r="V427" i="24"/>
  <c r="AB387" i="24"/>
  <c r="X357" i="24"/>
  <c r="BG34" i="16" s="1"/>
  <c r="AB403" i="24"/>
  <c r="CB341" i="24"/>
  <c r="DK18" i="16" s="1"/>
  <c r="BY416" i="24"/>
  <c r="AF353" i="24"/>
  <c r="BO30" i="16" s="1"/>
  <c r="CE333" i="24"/>
  <c r="DN10" i="16" s="1"/>
  <c r="CJ417" i="24"/>
  <c r="R340" i="24"/>
  <c r="BA17" i="16" s="1"/>
  <c r="AR336" i="24"/>
  <c r="CA13" i="16" s="1"/>
  <c r="BA393" i="24"/>
  <c r="DC388" i="24"/>
  <c r="AB380" i="24"/>
  <c r="BK57" i="16" s="1"/>
  <c r="Z401" i="24"/>
  <c r="BH360" i="24"/>
  <c r="CQ37" i="16" s="1"/>
  <c r="AC353" i="24"/>
  <c r="BL30" i="16" s="1"/>
  <c r="BM398" i="24"/>
  <c r="AY417" i="24"/>
  <c r="BF354" i="24"/>
  <c r="CO31" i="16" s="1"/>
  <c r="W329" i="24"/>
  <c r="BF6" i="16" s="1"/>
  <c r="V377" i="24"/>
  <c r="BE54" i="16" s="1"/>
  <c r="AA401" i="24"/>
  <c r="AP348" i="24"/>
  <c r="BY25" i="16" s="1"/>
  <c r="BI336" i="24"/>
  <c r="CR13" i="16" s="1"/>
  <c r="AK413" i="24"/>
  <c r="BI380" i="24"/>
  <c r="CR57" i="16" s="1"/>
  <c r="BJ358" i="24"/>
  <c r="CS35" i="16" s="1"/>
  <c r="CA387" i="24"/>
  <c r="CD375" i="24"/>
  <c r="DM52" i="16" s="1"/>
  <c r="S417" i="24"/>
  <c r="CC413" i="24"/>
  <c r="BO359" i="24"/>
  <c r="CX36" i="16" s="1"/>
  <c r="CR387" i="24"/>
  <c r="CC380" i="24"/>
  <c r="DL57" i="16" s="1"/>
  <c r="O350" i="24"/>
  <c r="AX27" i="16" s="1"/>
  <c r="CK408" i="24"/>
  <c r="CV359" i="24"/>
  <c r="EE36" i="16" s="1"/>
  <c r="AS343" i="24"/>
  <c r="CB20" i="16" s="1"/>
  <c r="O404" i="24"/>
  <c r="CV367" i="24"/>
  <c r="EE44" i="16" s="1"/>
  <c r="AI422" i="24"/>
  <c r="AQ382" i="24"/>
  <c r="BZ59" i="16" s="1"/>
  <c r="CM409" i="24"/>
  <c r="S403" i="24"/>
  <c r="R372" i="24"/>
  <c r="BA49" i="16" s="1"/>
  <c r="CT328" i="24"/>
  <c r="EC5" i="16" s="1"/>
  <c r="CL412" i="24"/>
  <c r="O351" i="24"/>
  <c r="AX28" i="16" s="1"/>
  <c r="BI345" i="24"/>
  <c r="CR22" i="16" s="1"/>
  <c r="AH362" i="24"/>
  <c r="BQ39" i="16" s="1"/>
  <c r="AB336" i="24"/>
  <c r="BK13" i="16" s="1"/>
  <c r="BS405" i="24"/>
  <c r="CE422" i="24"/>
  <c r="U420" i="24"/>
  <c r="Y402" i="24"/>
  <c r="CK394" i="24"/>
  <c r="X386" i="24"/>
  <c r="Y364" i="24"/>
  <c r="BH41" i="16" s="1"/>
  <c r="AK369" i="24"/>
  <c r="BT46" i="16" s="1"/>
  <c r="BK390" i="24"/>
  <c r="BK375" i="24"/>
  <c r="CT52" i="16" s="1"/>
  <c r="BV406" i="24"/>
  <c r="CU339" i="24"/>
  <c r="ED16" i="16" s="1"/>
  <c r="AP334" i="24"/>
  <c r="BY11" i="16" s="1"/>
  <c r="CW329" i="24"/>
  <c r="EF6" i="16" s="1"/>
  <c r="CJ335" i="24"/>
  <c r="DS12" i="16" s="1"/>
  <c r="AB366" i="24"/>
  <c r="BK43" i="16" s="1"/>
  <c r="AA354" i="24"/>
  <c r="BJ31" i="16" s="1"/>
  <c r="DA359" i="24"/>
  <c r="EJ36" i="16" s="1"/>
  <c r="DB329" i="24"/>
  <c r="EK6" i="16" s="1"/>
  <c r="BR384" i="24"/>
  <c r="DA61" i="16" s="1"/>
  <c r="CU357" i="24"/>
  <c r="ED34" i="16" s="1"/>
  <c r="CU388" i="24"/>
  <c r="BI337" i="24"/>
  <c r="CR14" i="16" s="1"/>
  <c r="BA404" i="24"/>
  <c r="CE381" i="24"/>
  <c r="DN58" i="16" s="1"/>
  <c r="CP377" i="24"/>
  <c r="DY54" i="16" s="1"/>
  <c r="CX346" i="24"/>
  <c r="EG23" i="16" s="1"/>
  <c r="AK424" i="24"/>
  <c r="AS402" i="24"/>
  <c r="Q382" i="24"/>
  <c r="AZ59" i="16" s="1"/>
  <c r="X345" i="24"/>
  <c r="BG22" i="16" s="1"/>
  <c r="AQ393" i="24"/>
  <c r="BD378" i="24"/>
  <c r="CM55" i="16" s="1"/>
  <c r="BK410" i="24"/>
  <c r="R420" i="24"/>
  <c r="BY351" i="24"/>
  <c r="DH28" i="16" s="1"/>
  <c r="AV340" i="24"/>
  <c r="CE17" i="16" s="1"/>
  <c r="AQ373" i="24"/>
  <c r="BZ50" i="16" s="1"/>
  <c r="P410" i="24"/>
  <c r="CB355" i="24"/>
  <c r="DK32" i="16" s="1"/>
  <c r="BE415" i="24"/>
  <c r="BZ387" i="24"/>
  <c r="BW369" i="24"/>
  <c r="DF46" i="16" s="1"/>
  <c r="AQ384" i="24"/>
  <c r="BZ61" i="16" s="1"/>
  <c r="AF357" i="24"/>
  <c r="BO34" i="16" s="1"/>
  <c r="BC408" i="24"/>
  <c r="CC421" i="24"/>
  <c r="BN375" i="24"/>
  <c r="CW52" i="16" s="1"/>
  <c r="AF404" i="24"/>
  <c r="DA380" i="24"/>
  <c r="EJ57" i="16" s="1"/>
  <c r="CS388" i="24"/>
  <c r="CO400" i="24"/>
  <c r="BJ389" i="24"/>
  <c r="X365" i="24"/>
  <c r="BG42" i="16" s="1"/>
  <c r="AK364" i="24"/>
  <c r="BT41" i="16" s="1"/>
  <c r="BZ359" i="24"/>
  <c r="DI36" i="16" s="1"/>
  <c r="CM402" i="24"/>
  <c r="X343" i="24"/>
  <c r="BG20" i="16" s="1"/>
  <c r="CZ371" i="24"/>
  <c r="EI48" i="16" s="1"/>
  <c r="BF409" i="24"/>
  <c r="BU386" i="24"/>
  <c r="AX360" i="24"/>
  <c r="CG37" i="16" s="1"/>
  <c r="Y370" i="24"/>
  <c r="BH47" i="16" s="1"/>
  <c r="T334" i="24"/>
  <c r="BC11" i="16" s="1"/>
  <c r="AB393" i="24"/>
  <c r="CL383" i="24"/>
  <c r="DU60" i="16" s="1"/>
  <c r="CH345" i="24"/>
  <c r="DQ22" i="16" s="1"/>
  <c r="BR335" i="24"/>
  <c r="DA12" i="16" s="1"/>
  <c r="T331" i="24"/>
  <c r="BC8" i="16" s="1"/>
  <c r="CY340" i="24"/>
  <c r="EH17" i="16" s="1"/>
  <c r="CK354" i="24"/>
  <c r="DT31" i="16" s="1"/>
  <c r="AI417" i="24"/>
  <c r="CB338" i="24"/>
  <c r="DK15" i="16" s="1"/>
  <c r="AL354" i="24"/>
  <c r="BU31" i="16" s="1"/>
  <c r="Y376" i="24"/>
  <c r="BH53" i="16" s="1"/>
  <c r="AV393" i="24"/>
  <c r="V346" i="24"/>
  <c r="BE23" i="16" s="1"/>
  <c r="AO406" i="24"/>
  <c r="Q419" i="24"/>
  <c r="AP371" i="24"/>
  <c r="BY48" i="16" s="1"/>
  <c r="AU381" i="24"/>
  <c r="CD58" i="16" s="1"/>
  <c r="AC380" i="24"/>
  <c r="BL57" i="16" s="1"/>
  <c r="BO363" i="24"/>
  <c r="CX40" i="16" s="1"/>
  <c r="AO421" i="24"/>
  <c r="AE384" i="24"/>
  <c r="BN61" i="16" s="1"/>
  <c r="CN407" i="24"/>
  <c r="AD394" i="24"/>
  <c r="AL422" i="24"/>
  <c r="BY379" i="24"/>
  <c r="DH56" i="16" s="1"/>
  <c r="BT359" i="24"/>
  <c r="DC36" i="16" s="1"/>
  <c r="CN412" i="24"/>
  <c r="T424" i="24"/>
  <c r="AN427" i="24"/>
  <c r="BU416" i="24"/>
  <c r="Y395" i="24"/>
  <c r="CU332" i="24"/>
  <c r="ED9" i="16" s="1"/>
  <c r="AZ410" i="24"/>
  <c r="CC344" i="24"/>
  <c r="DL21" i="16" s="1"/>
  <c r="AH387" i="24"/>
  <c r="BM340" i="24"/>
  <c r="CV17" i="16" s="1"/>
  <c r="T370" i="24"/>
  <c r="BC47" i="16" s="1"/>
  <c r="AG350" i="24"/>
  <c r="BP27" i="16" s="1"/>
  <c r="BK386" i="24"/>
  <c r="CR407" i="24"/>
  <c r="X376" i="24"/>
  <c r="BG53" i="16" s="1"/>
  <c r="BQ387" i="24"/>
  <c r="P328" i="24"/>
  <c r="AY5" i="16" s="1"/>
  <c r="CB384" i="24"/>
  <c r="DK61" i="16" s="1"/>
  <c r="BK353" i="24"/>
  <c r="CT30" i="16" s="1"/>
  <c r="AY351" i="24"/>
  <c r="CH28" i="16" s="1"/>
  <c r="CN401" i="24"/>
  <c r="BV377" i="24"/>
  <c r="DE54" i="16" s="1"/>
  <c r="AF414" i="24"/>
  <c r="CO360" i="24"/>
  <c r="DX37" i="16" s="1"/>
  <c r="AV344" i="24"/>
  <c r="CE21" i="16" s="1"/>
  <c r="AC349" i="24"/>
  <c r="BL26" i="16" s="1"/>
  <c r="X332" i="24"/>
  <c r="BG9" i="16" s="1"/>
  <c r="S387" i="24"/>
  <c r="CU368" i="24"/>
  <c r="ED45" i="16" s="1"/>
  <c r="CC347" i="24"/>
  <c r="DL24" i="16" s="1"/>
  <c r="BA366" i="24"/>
  <c r="CJ43" i="16" s="1"/>
  <c r="W387" i="24"/>
  <c r="BF351" i="24"/>
  <c r="CO28" i="16" s="1"/>
  <c r="CM394" i="24"/>
  <c r="AB331" i="24"/>
  <c r="BK8" i="16" s="1"/>
  <c r="AN382" i="24"/>
  <c r="BW59" i="16" s="1"/>
  <c r="Y398" i="24"/>
  <c r="CN367" i="24"/>
  <c r="DW44" i="16" s="1"/>
  <c r="Y350" i="24"/>
  <c r="BH27" i="16" s="1"/>
  <c r="BJ413" i="24"/>
  <c r="AF368" i="24"/>
  <c r="BO45" i="16" s="1"/>
  <c r="BR369" i="24"/>
  <c r="DA46" i="16" s="1"/>
  <c r="AB328" i="24"/>
  <c r="BK5" i="16" s="1"/>
  <c r="W380" i="24"/>
  <c r="BF57" i="16" s="1"/>
  <c r="AT337" i="24"/>
  <c r="CC14" i="16" s="1"/>
  <c r="BM410" i="24"/>
  <c r="AA420" i="24"/>
  <c r="AS385" i="24"/>
  <c r="AF370" i="24"/>
  <c r="BO47" i="16" s="1"/>
  <c r="AB344" i="24"/>
  <c r="BK21" i="16" s="1"/>
  <c r="AJ410" i="24"/>
  <c r="AI339" i="24"/>
  <c r="BR16" i="16" s="1"/>
  <c r="BT370" i="24"/>
  <c r="DC47" i="16" s="1"/>
  <c r="BB420" i="24"/>
  <c r="O392" i="24"/>
  <c r="O406" i="24"/>
  <c r="CQ330" i="24"/>
  <c r="DZ7" i="16" s="1"/>
  <c r="BY425" i="24"/>
  <c r="AK354" i="24"/>
  <c r="BT31" i="16" s="1"/>
  <c r="BF358" i="24"/>
  <c r="CO35" i="16" s="1"/>
  <c r="CS415" i="24"/>
  <c r="CN385" i="24"/>
  <c r="Z422" i="24"/>
  <c r="AO416" i="24"/>
  <c r="BK336" i="24"/>
  <c r="CT13" i="16" s="1"/>
  <c r="AL375" i="24"/>
  <c r="BU52" i="16" s="1"/>
  <c r="AS332" i="24"/>
  <c r="CB9" i="16" s="1"/>
  <c r="CL423" i="24"/>
  <c r="BF376" i="24"/>
  <c r="CO53" i="16" s="1"/>
  <c r="AB339" i="24"/>
  <c r="BK16" i="16" s="1"/>
  <c r="CL355" i="24"/>
  <c r="DU32" i="16" s="1"/>
  <c r="BB389" i="24"/>
  <c r="CO359" i="24"/>
  <c r="DX36" i="16" s="1"/>
  <c r="O352" i="24"/>
  <c r="AX29" i="16" s="1"/>
  <c r="BI352" i="24"/>
  <c r="CR29" i="16" s="1"/>
  <c r="CZ338" i="24"/>
  <c r="EI15" i="16" s="1"/>
  <c r="AO424" i="24"/>
  <c r="CX348" i="24"/>
  <c r="EG25" i="16" s="1"/>
  <c r="AN359" i="24"/>
  <c r="BW36" i="16" s="1"/>
  <c r="DB338" i="24"/>
  <c r="EK15" i="16" s="1"/>
  <c r="DB375" i="24"/>
  <c r="EK52" i="16" s="1"/>
  <c r="CQ365" i="24"/>
  <c r="DZ42" i="16" s="1"/>
  <c r="CR354" i="24"/>
  <c r="EA31" i="16" s="1"/>
  <c r="CJ359" i="24"/>
  <c r="DS36" i="16" s="1"/>
  <c r="BR360" i="24"/>
  <c r="DA37" i="16" s="1"/>
  <c r="CW405" i="24"/>
  <c r="AM392" i="24"/>
  <c r="AA341" i="24"/>
  <c r="BJ18" i="16" s="1"/>
  <c r="AR397" i="24"/>
  <c r="CJ340" i="24"/>
  <c r="DS17" i="16" s="1"/>
  <c r="CM369" i="24"/>
  <c r="DV46" i="16" s="1"/>
  <c r="BS404" i="24"/>
  <c r="AT360" i="24"/>
  <c r="CC37" i="16" s="1"/>
  <c r="BI360" i="24"/>
  <c r="CR37" i="16" s="1"/>
  <c r="BP359" i="24"/>
  <c r="CY36" i="16" s="1"/>
  <c r="BJ406" i="24"/>
  <c r="BF383" i="24"/>
  <c r="CO60" i="16" s="1"/>
  <c r="CF403" i="24"/>
  <c r="CN361" i="24"/>
  <c r="DW38" i="16" s="1"/>
  <c r="BX333" i="24"/>
  <c r="DG10" i="16" s="1"/>
  <c r="BS370" i="24"/>
  <c r="DB47" i="16" s="1"/>
  <c r="CH351" i="24"/>
  <c r="DQ28" i="16" s="1"/>
  <c r="CU384" i="24"/>
  <c r="ED61" i="16" s="1"/>
  <c r="AE392" i="24"/>
  <c r="CT366" i="24"/>
  <c r="EC43" i="16" s="1"/>
  <c r="CK404" i="24"/>
  <c r="CL424" i="24"/>
  <c r="BS378" i="24"/>
  <c r="DB55" i="16" s="1"/>
  <c r="CW369" i="24"/>
  <c r="EF46" i="16" s="1"/>
  <c r="AW395" i="24"/>
  <c r="BB423" i="24"/>
  <c r="CN357" i="24"/>
  <c r="DW34" i="16" s="1"/>
  <c r="CU355" i="24"/>
  <c r="ED32" i="16" s="1"/>
  <c r="CK400" i="24"/>
  <c r="CS366" i="24"/>
  <c r="EB43" i="16" s="1"/>
  <c r="CI340" i="24"/>
  <c r="DR17" i="16" s="1"/>
  <c r="BI393" i="24"/>
  <c r="BZ412" i="24"/>
  <c r="AZ423" i="24"/>
  <c r="CM368" i="24"/>
  <c r="DV45" i="16" s="1"/>
  <c r="CO416" i="24"/>
  <c r="BZ349" i="24"/>
  <c r="DI26" i="16" s="1"/>
  <c r="BP380" i="24"/>
  <c r="CY57" i="16" s="1"/>
  <c r="X369" i="24"/>
  <c r="BG46" i="16" s="1"/>
  <c r="AL425" i="24"/>
  <c r="AL362" i="24"/>
  <c r="BU39" i="16" s="1"/>
  <c r="AW329" i="24"/>
  <c r="CF6" i="16" s="1"/>
  <c r="CT370" i="24"/>
  <c r="EC47" i="16" s="1"/>
  <c r="BO346" i="24"/>
  <c r="CX23" i="16" s="1"/>
  <c r="BK403" i="24"/>
  <c r="X416" i="24"/>
  <c r="CD415" i="24"/>
  <c r="V371" i="24"/>
  <c r="BE48" i="16" s="1"/>
  <c r="AB396" i="24"/>
  <c r="AV368" i="24"/>
  <c r="CE45" i="16" s="1"/>
  <c r="CZ387" i="24"/>
  <c r="AY405" i="24"/>
  <c r="BE379" i="24"/>
  <c r="CN56" i="16" s="1"/>
  <c r="AM382" i="24"/>
  <c r="BV59" i="16" s="1"/>
  <c r="W342" i="24"/>
  <c r="BF19" i="16" s="1"/>
  <c r="CG344" i="24"/>
  <c r="DP21" i="16" s="1"/>
  <c r="CM378" i="24"/>
  <c r="DV55" i="16" s="1"/>
  <c r="CU341" i="24"/>
  <c r="ED18" i="16" s="1"/>
  <c r="BW370" i="24"/>
  <c r="DF47" i="16" s="1"/>
  <c r="BN403" i="24"/>
  <c r="CX419" i="24"/>
  <c r="AR380" i="24"/>
  <c r="CA57" i="16" s="1"/>
  <c r="U385" i="24"/>
  <c r="Y366" i="24"/>
  <c r="BH43" i="16" s="1"/>
  <c r="AC412" i="24"/>
  <c r="CX375" i="24"/>
  <c r="EG52" i="16" s="1"/>
  <c r="CS425" i="24"/>
  <c r="T358" i="24"/>
  <c r="BC35" i="16" s="1"/>
  <c r="AZ414" i="24"/>
  <c r="DC406" i="24"/>
  <c r="CL396" i="24"/>
  <c r="AD417" i="24"/>
  <c r="CX344" i="24"/>
  <c r="EG21" i="16" s="1"/>
  <c r="CO335" i="24"/>
  <c r="DX12" i="16" s="1"/>
  <c r="Q359" i="24"/>
  <c r="AZ36" i="16" s="1"/>
  <c r="BC351" i="24"/>
  <c r="CL28" i="16" s="1"/>
  <c r="BG418" i="24"/>
  <c r="BA345" i="24"/>
  <c r="CJ22" i="16" s="1"/>
  <c r="R361" i="24"/>
  <c r="BA38" i="16" s="1"/>
  <c r="CH343" i="24"/>
  <c r="DQ20" i="16" s="1"/>
  <c r="V384" i="24"/>
  <c r="BE61" i="16" s="1"/>
  <c r="AL337" i="24"/>
  <c r="BU14" i="16" s="1"/>
  <c r="AI414" i="24"/>
  <c r="O369" i="24"/>
  <c r="AX46" i="16" s="1"/>
  <c r="CG345" i="24"/>
  <c r="DP22" i="16" s="1"/>
  <c r="AD403" i="24"/>
  <c r="T369" i="24"/>
  <c r="BC46" i="16" s="1"/>
  <c r="AV341" i="24"/>
  <c r="CE18" i="16" s="1"/>
  <c r="AR339" i="24"/>
  <c r="CA16" i="16" s="1"/>
  <c r="CC339" i="24"/>
  <c r="DL16" i="16" s="1"/>
  <c r="AV338" i="24"/>
  <c r="CE15" i="16" s="1"/>
  <c r="CU329" i="24"/>
  <c r="ED6" i="16" s="1"/>
  <c r="AY381" i="24"/>
  <c r="CH58" i="16" s="1"/>
  <c r="BJ338" i="24"/>
  <c r="CS15" i="16" s="1"/>
  <c r="BZ420" i="24"/>
  <c r="AU344" i="24"/>
  <c r="CD21" i="16" s="1"/>
  <c r="BV412" i="24"/>
  <c r="CM360" i="24"/>
  <c r="DV37" i="16" s="1"/>
  <c r="S392" i="24"/>
  <c r="AA366" i="24"/>
  <c r="BJ43" i="16" s="1"/>
  <c r="O362" i="24"/>
  <c r="AX39" i="16" s="1"/>
  <c r="BC379" i="24"/>
  <c r="CL56" i="16" s="1"/>
  <c r="CM389" i="24"/>
  <c r="BU355" i="24"/>
  <c r="DD32" i="16" s="1"/>
  <c r="BP421" i="24"/>
  <c r="AV417" i="24"/>
  <c r="BN414" i="24"/>
  <c r="AT407" i="24"/>
  <c r="CZ361" i="24"/>
  <c r="EI38" i="16" s="1"/>
  <c r="Q394" i="24"/>
  <c r="CU347" i="24"/>
  <c r="ED24" i="16" s="1"/>
  <c r="CM328" i="24"/>
  <c r="DV5" i="16" s="1"/>
  <c r="AJ379" i="24"/>
  <c r="BS56" i="16" s="1"/>
  <c r="CA339" i="24"/>
  <c r="DJ16" i="16" s="1"/>
  <c r="CG354" i="24"/>
  <c r="DP31" i="16" s="1"/>
  <c r="AX365" i="24"/>
  <c r="CG42" i="16" s="1"/>
  <c r="BS336" i="24"/>
  <c r="DB13" i="16" s="1"/>
  <c r="CJ360" i="24"/>
  <c r="DS37" i="16" s="1"/>
  <c r="AW344" i="24"/>
  <c r="CF21" i="16" s="1"/>
  <c r="CA369" i="24"/>
  <c r="DJ46" i="16" s="1"/>
  <c r="AG397" i="24"/>
  <c r="AY383" i="24"/>
  <c r="CH60" i="16" s="1"/>
  <c r="AG354" i="24"/>
  <c r="BP31" i="16" s="1"/>
  <c r="O378" i="24"/>
  <c r="AX55" i="16" s="1"/>
  <c r="AZ425" i="24"/>
  <c r="W363" i="24"/>
  <c r="BF40" i="16" s="1"/>
  <c r="CZ364" i="24"/>
  <c r="EI41" i="16" s="1"/>
  <c r="BH370" i="24"/>
  <c r="CQ47" i="16" s="1"/>
  <c r="P380" i="24"/>
  <c r="AY57" i="16" s="1"/>
  <c r="CF372" i="24"/>
  <c r="DO49" i="16" s="1"/>
  <c r="V387" i="24"/>
  <c r="CP370" i="24"/>
  <c r="DY47" i="16" s="1"/>
  <c r="BD328" i="24"/>
  <c r="CM5" i="16" s="1"/>
  <c r="CO347" i="24"/>
  <c r="DX24" i="16" s="1"/>
  <c r="DB393" i="24"/>
  <c r="BD342" i="24"/>
  <c r="CM19" i="16" s="1"/>
  <c r="CK368" i="24"/>
  <c r="DT45" i="16" s="1"/>
  <c r="CE385" i="24"/>
  <c r="BT355" i="24"/>
  <c r="DC32" i="16" s="1"/>
  <c r="AC365" i="24"/>
  <c r="BL42" i="16" s="1"/>
  <c r="CH370" i="24"/>
  <c r="DQ47" i="16" s="1"/>
  <c r="BZ347" i="24"/>
  <c r="DI24" i="16" s="1"/>
  <c r="AN351" i="24"/>
  <c r="BW28" i="16" s="1"/>
  <c r="BS399" i="24"/>
  <c r="AH411" i="24"/>
  <c r="CI419" i="24"/>
  <c r="BF400" i="24"/>
  <c r="BZ393" i="24"/>
  <c r="AF384" i="24"/>
  <c r="BO61" i="16" s="1"/>
  <c r="DB385" i="24"/>
  <c r="BD426" i="24"/>
  <c r="AR413" i="24"/>
  <c r="AI373" i="24"/>
  <c r="BR50" i="16" s="1"/>
  <c r="CA378" i="24"/>
  <c r="DJ55" i="16" s="1"/>
  <c r="BH415" i="24"/>
  <c r="AS391" i="24"/>
  <c r="AN367" i="24"/>
  <c r="BW44" i="16" s="1"/>
  <c r="CS378" i="24"/>
  <c r="EB55" i="16" s="1"/>
  <c r="BU422" i="24"/>
  <c r="BN424" i="24"/>
  <c r="CU411" i="24"/>
  <c r="U416" i="24"/>
  <c r="CF329" i="24"/>
  <c r="DO6" i="16" s="1"/>
  <c r="W366" i="24"/>
  <c r="BF43" i="16" s="1"/>
  <c r="CO364" i="24"/>
  <c r="DX41" i="16" s="1"/>
  <c r="CB408" i="24"/>
  <c r="AH419" i="24"/>
  <c r="P389" i="24"/>
  <c r="CV363" i="24"/>
  <c r="EE40" i="16" s="1"/>
  <c r="CX421" i="24"/>
  <c r="Q418" i="24"/>
  <c r="Z411" i="24"/>
  <c r="CK343" i="24"/>
  <c r="DT20" i="16" s="1"/>
  <c r="BM376" i="24"/>
  <c r="CV53" i="16" s="1"/>
  <c r="CJ380" i="24"/>
  <c r="DS57" i="16" s="1"/>
  <c r="AE403" i="24"/>
  <c r="AP382" i="24"/>
  <c r="BY59" i="16" s="1"/>
  <c r="CO425" i="24"/>
  <c r="AC392" i="24"/>
  <c r="DC387" i="24"/>
  <c r="CG403" i="24"/>
  <c r="AV411" i="24"/>
  <c r="CO331" i="24"/>
  <c r="DX8" i="16" s="1"/>
  <c r="BQ410" i="24"/>
  <c r="CX372" i="24"/>
  <c r="EG49" i="16" s="1"/>
  <c r="BM372" i="24"/>
  <c r="CV49" i="16" s="1"/>
  <c r="AF362" i="24"/>
  <c r="BO39" i="16" s="1"/>
  <c r="AG413" i="24"/>
  <c r="BE337" i="24"/>
  <c r="CN14" i="16" s="1"/>
  <c r="BF381" i="24"/>
  <c r="CO58" i="16" s="1"/>
  <c r="AQ399" i="24"/>
  <c r="BX359" i="24"/>
  <c r="DG36" i="16" s="1"/>
  <c r="AQ361" i="24"/>
  <c r="BZ38" i="16" s="1"/>
  <c r="W381" i="24"/>
  <c r="BF58" i="16" s="1"/>
  <c r="CG366" i="24"/>
  <c r="DP43" i="16" s="1"/>
  <c r="CB395" i="24"/>
  <c r="AB424" i="24"/>
  <c r="AX337" i="24"/>
  <c r="CG14" i="16" s="1"/>
  <c r="BT365" i="24"/>
  <c r="DC42" i="16" s="1"/>
  <c r="AV339" i="24"/>
  <c r="CE16" i="16" s="1"/>
  <c r="CQ369" i="24"/>
  <c r="DZ46" i="16" s="1"/>
  <c r="AS412" i="24"/>
  <c r="AG380" i="24"/>
  <c r="BP57" i="16" s="1"/>
  <c r="AK337" i="24"/>
  <c r="BT14" i="16" s="1"/>
  <c r="BB406" i="24"/>
  <c r="O334" i="24"/>
  <c r="AX11" i="16" s="1"/>
  <c r="AV353" i="24"/>
  <c r="CE30" i="16" s="1"/>
  <c r="CQ380" i="24"/>
  <c r="DZ57" i="16" s="1"/>
  <c r="BM393" i="24"/>
  <c r="U417" i="24"/>
  <c r="CP341" i="24"/>
  <c r="DY18" i="16" s="1"/>
  <c r="P382" i="24"/>
  <c r="AY59" i="16" s="1"/>
  <c r="CA349" i="24"/>
  <c r="DJ26" i="16" s="1"/>
  <c r="AS382" i="24"/>
  <c r="CB59" i="16" s="1"/>
  <c r="O426" i="24"/>
  <c r="AC369" i="24"/>
  <c r="BL46" i="16" s="1"/>
  <c r="CQ328" i="24"/>
  <c r="DZ5" i="16" s="1"/>
  <c r="BX357" i="24"/>
  <c r="DG34" i="16" s="1"/>
  <c r="AE387" i="24"/>
  <c r="AK374" i="24"/>
  <c r="BT51" i="16" s="1"/>
  <c r="CA417" i="24"/>
  <c r="CK403" i="24"/>
  <c r="CW392" i="24"/>
  <c r="Z380" i="24"/>
  <c r="BI57" i="16" s="1"/>
  <c r="BI364" i="24"/>
  <c r="CR41" i="16" s="1"/>
  <c r="BE409" i="24"/>
  <c r="X383" i="24"/>
  <c r="BG60" i="16" s="1"/>
  <c r="CE421" i="24"/>
  <c r="BH368" i="24"/>
  <c r="CQ45" i="16" s="1"/>
  <c r="AG400" i="24"/>
  <c r="BW384" i="24"/>
  <c r="DF61" i="16" s="1"/>
  <c r="AH332" i="24"/>
  <c r="BQ9" i="16" s="1"/>
  <c r="BV371" i="24"/>
  <c r="DE48" i="16" s="1"/>
  <c r="AQ346" i="24"/>
  <c r="BZ23" i="16" s="1"/>
  <c r="AZ337" i="24"/>
  <c r="CI14" i="16" s="1"/>
  <c r="Q393" i="24"/>
  <c r="V388" i="24"/>
  <c r="P379" i="24"/>
  <c r="AY56" i="16" s="1"/>
  <c r="AD422" i="24"/>
  <c r="P332" i="24"/>
  <c r="AY9" i="16" s="1"/>
  <c r="BC405" i="24"/>
  <c r="BB399" i="24"/>
  <c r="AN392" i="24"/>
  <c r="AV396" i="24"/>
  <c r="O407" i="24"/>
  <c r="CS398" i="24"/>
  <c r="Z354" i="24"/>
  <c r="BI31" i="16" s="1"/>
  <c r="AA384" i="24"/>
  <c r="BJ61" i="16" s="1"/>
  <c r="AX424" i="24"/>
  <c r="CD374" i="24"/>
  <c r="DM51" i="16" s="1"/>
  <c r="BV365" i="24"/>
  <c r="DE42" i="16" s="1"/>
  <c r="CK379" i="24"/>
  <c r="DT56" i="16" s="1"/>
  <c r="Q415" i="24"/>
  <c r="Z328" i="24"/>
  <c r="BI5" i="16" s="1"/>
  <c r="S336" i="24"/>
  <c r="BB13" i="16" s="1"/>
  <c r="BD381" i="24"/>
  <c r="CM58" i="16" s="1"/>
  <c r="CY351" i="24"/>
  <c r="EH28" i="16" s="1"/>
  <c r="R336" i="24"/>
  <c r="BA13" i="16" s="1"/>
  <c r="BM352" i="24"/>
  <c r="CV29" i="16" s="1"/>
  <c r="AJ333" i="24"/>
  <c r="BS10" i="16" s="1"/>
  <c r="CQ414" i="24"/>
  <c r="DC390" i="24"/>
  <c r="AE363" i="24"/>
  <c r="BN40" i="16" s="1"/>
  <c r="CD353" i="24"/>
  <c r="DM30" i="16" s="1"/>
  <c r="Y355" i="24"/>
  <c r="BH32" i="16" s="1"/>
  <c r="AW332" i="24"/>
  <c r="CF9" i="16" s="1"/>
  <c r="CT377" i="24"/>
  <c r="EC54" i="16" s="1"/>
  <c r="BX382" i="24"/>
  <c r="DG59" i="16" s="1"/>
  <c r="S421" i="24"/>
  <c r="BV374" i="24"/>
  <c r="DE51" i="16" s="1"/>
  <c r="Q345" i="24"/>
  <c r="AZ22" i="16" s="1"/>
  <c r="BP368" i="24"/>
  <c r="CY45" i="16" s="1"/>
  <c r="CQ381" i="24"/>
  <c r="DZ58" i="16" s="1"/>
  <c r="DC376" i="24"/>
  <c r="EL53" i="16" s="1"/>
  <c r="DB367" i="24"/>
  <c r="EK44" i="16" s="1"/>
  <c r="BB412" i="24"/>
  <c r="BA421" i="24"/>
  <c r="BX332" i="24"/>
  <c r="DG9" i="16" s="1"/>
  <c r="AP427" i="24"/>
  <c r="CK407" i="24"/>
  <c r="CC359" i="24"/>
  <c r="DL36" i="16" s="1"/>
  <c r="AA345" i="24"/>
  <c r="BJ22" i="16" s="1"/>
  <c r="BC388" i="24"/>
  <c r="AI385" i="24"/>
  <c r="CC410" i="24"/>
  <c r="BU425" i="24"/>
  <c r="BL396" i="24"/>
  <c r="AX340" i="24"/>
  <c r="CG17" i="16" s="1"/>
  <c r="AQ387" i="24"/>
  <c r="CZ416" i="24"/>
  <c r="BR427" i="24"/>
  <c r="BK364" i="24"/>
  <c r="CT41" i="16" s="1"/>
  <c r="BT418" i="24"/>
  <c r="BC423" i="24"/>
  <c r="DB374" i="24"/>
  <c r="EK51" i="16" s="1"/>
  <c r="BC394" i="24"/>
  <c r="T356" i="24"/>
  <c r="BC33" i="16" s="1"/>
  <c r="CY344" i="24"/>
  <c r="EH21" i="16" s="1"/>
  <c r="CX371" i="24"/>
  <c r="EG48" i="16" s="1"/>
  <c r="AS351" i="24"/>
  <c r="CB28" i="16" s="1"/>
  <c r="AU355" i="24"/>
  <c r="CD32" i="16" s="1"/>
  <c r="BA392" i="24"/>
  <c r="CL379" i="24"/>
  <c r="DU56" i="16" s="1"/>
  <c r="P333" i="24"/>
  <c r="AY10" i="16" s="1"/>
  <c r="BL342" i="24"/>
  <c r="CU19" i="16" s="1"/>
  <c r="BA425" i="24"/>
  <c r="AW370" i="24"/>
  <c r="CF47" i="16" s="1"/>
  <c r="AE424" i="24"/>
  <c r="AD385" i="24"/>
  <c r="Q342" i="24"/>
  <c r="AZ19" i="16" s="1"/>
  <c r="AV424" i="24"/>
  <c r="AC375" i="24"/>
  <c r="BL52" i="16" s="1"/>
  <c r="AX338" i="24"/>
  <c r="CG15" i="16" s="1"/>
  <c r="CA394" i="24"/>
  <c r="CF342" i="24"/>
  <c r="DO19" i="16" s="1"/>
  <c r="BV363" i="24"/>
  <c r="DE40" i="16" s="1"/>
  <c r="O348" i="24"/>
  <c r="AX25" i="16" s="1"/>
  <c r="AG408" i="24"/>
  <c r="BS426" i="24"/>
  <c r="BL356" i="24"/>
  <c r="CU33" i="16" s="1"/>
  <c r="BY349" i="24"/>
  <c r="DH26" i="16" s="1"/>
  <c r="T423" i="24"/>
  <c r="BH424" i="24"/>
  <c r="DA414" i="24"/>
  <c r="AN356" i="24"/>
  <c r="BW33" i="16" s="1"/>
  <c r="CK357" i="24"/>
  <c r="DT34" i="16" s="1"/>
  <c r="CC351" i="24"/>
  <c r="DL28" i="16" s="1"/>
  <c r="X417" i="24"/>
  <c r="CP406" i="24"/>
  <c r="CK383" i="24"/>
  <c r="DT60" i="16" s="1"/>
  <c r="BD339" i="24"/>
  <c r="CM16" i="16" s="1"/>
  <c r="CF399" i="24"/>
  <c r="AY361" i="24"/>
  <c r="CH38" i="16" s="1"/>
  <c r="CE408" i="24"/>
  <c r="Y357" i="24"/>
  <c r="BH34" i="16" s="1"/>
  <c r="W333" i="24"/>
  <c r="BF10" i="16" s="1"/>
  <c r="CK387" i="24"/>
  <c r="CK351" i="24"/>
  <c r="DT28" i="16" s="1"/>
  <c r="AF361" i="24"/>
  <c r="BO38" i="16" s="1"/>
  <c r="CR345" i="24"/>
  <c r="EA22" i="16" s="1"/>
  <c r="BN333" i="24"/>
  <c r="CW10" i="16" s="1"/>
  <c r="BM411" i="24"/>
  <c r="CI404" i="24"/>
  <c r="CG402" i="24"/>
  <c r="AD361" i="24"/>
  <c r="BM38" i="16" s="1"/>
  <c r="CD367" i="24"/>
  <c r="DM44" i="16" s="1"/>
  <c r="BZ371" i="24"/>
  <c r="DI48" i="16" s="1"/>
  <c r="CL403" i="24"/>
  <c r="BP343" i="24"/>
  <c r="CY20" i="16" s="1"/>
  <c r="BS401" i="24"/>
  <c r="CO422" i="24"/>
  <c r="AU354" i="24"/>
  <c r="CD31" i="16" s="1"/>
  <c r="AQ352" i="24"/>
  <c r="BZ29" i="16" s="1"/>
  <c r="V416" i="24"/>
  <c r="BY420" i="24"/>
  <c r="P361" i="24"/>
  <c r="AY38" i="16" s="1"/>
  <c r="AS383" i="24"/>
  <c r="CB60" i="16" s="1"/>
  <c r="BW357" i="24"/>
  <c r="DF34" i="16" s="1"/>
  <c r="BY346" i="24"/>
  <c r="DH23" i="16" s="1"/>
  <c r="CJ349" i="24"/>
  <c r="DS26" i="16" s="1"/>
  <c r="CL389" i="24"/>
  <c r="BE367" i="24"/>
  <c r="CN44" i="16" s="1"/>
  <c r="AB358" i="24"/>
  <c r="BK35" i="16" s="1"/>
  <c r="AX354" i="24"/>
  <c r="CG31" i="16" s="1"/>
  <c r="V332" i="24"/>
  <c r="BE9" i="16" s="1"/>
  <c r="AA361" i="24"/>
  <c r="BJ38" i="16" s="1"/>
  <c r="BZ365" i="24"/>
  <c r="DI42" i="16" s="1"/>
  <c r="BO388" i="24"/>
  <c r="AN402" i="24"/>
  <c r="CX351" i="24"/>
  <c r="EG28" i="16" s="1"/>
  <c r="AO345" i="24"/>
  <c r="BX22" i="16" s="1"/>
  <c r="BL333" i="24"/>
  <c r="CU10" i="16" s="1"/>
  <c r="Z352" i="24"/>
  <c r="BI29" i="16" s="1"/>
  <c r="AT410" i="24"/>
  <c r="BN342" i="24"/>
  <c r="CW19" i="16" s="1"/>
  <c r="AB418" i="24"/>
  <c r="AQ376" i="24"/>
  <c r="BZ53" i="16" s="1"/>
  <c r="T332" i="24"/>
  <c r="BC9" i="16" s="1"/>
  <c r="AJ390" i="24"/>
  <c r="BG423" i="24"/>
  <c r="AH373" i="24"/>
  <c r="BQ50" i="16" s="1"/>
  <c r="R331" i="24"/>
  <c r="BA8" i="16" s="1"/>
  <c r="W341" i="24"/>
  <c r="BF18" i="16" s="1"/>
  <c r="CQ415" i="24"/>
  <c r="R384" i="24"/>
  <c r="BA61" i="16" s="1"/>
  <c r="BW399" i="24"/>
  <c r="AM417" i="24"/>
  <c r="AP344" i="24"/>
  <c r="BY21" i="16" s="1"/>
  <c r="CR349" i="24"/>
  <c r="EA26" i="16" s="1"/>
  <c r="Z333" i="24"/>
  <c r="BI10" i="16" s="1"/>
  <c r="BW345" i="24"/>
  <c r="DF22" i="16" s="1"/>
  <c r="DA392" i="24"/>
  <c r="CH331" i="24"/>
  <c r="DQ8" i="16" s="1"/>
  <c r="AY389" i="24"/>
  <c r="BB385" i="24"/>
  <c r="T343" i="24"/>
  <c r="BC20" i="16" s="1"/>
  <c r="AO335" i="24"/>
  <c r="BX12" i="16" s="1"/>
  <c r="BU332" i="24"/>
  <c r="DD9" i="16" s="1"/>
  <c r="BI347" i="24"/>
  <c r="CR24" i="16" s="1"/>
  <c r="BG329" i="24"/>
  <c r="CP6" i="16" s="1"/>
  <c r="AF335" i="24"/>
  <c r="BO12" i="16" s="1"/>
  <c r="AW351" i="24"/>
  <c r="CF28" i="16" s="1"/>
  <c r="BD406" i="24"/>
  <c r="AW343" i="24"/>
  <c r="CF20" i="16" s="1"/>
  <c r="CC333" i="24"/>
  <c r="DL10" i="16" s="1"/>
  <c r="AM378" i="24"/>
  <c r="BV55" i="16" s="1"/>
  <c r="Z338" i="24"/>
  <c r="BI15" i="16" s="1"/>
  <c r="AW359" i="24"/>
  <c r="CF36" i="16" s="1"/>
  <c r="CL408" i="24"/>
  <c r="BK345" i="24"/>
  <c r="CT22" i="16" s="1"/>
  <c r="BO338" i="24"/>
  <c r="CX15" i="16" s="1"/>
  <c r="Q410" i="24"/>
  <c r="CE411" i="24"/>
  <c r="DA396" i="24"/>
  <c r="AF410" i="24"/>
  <c r="CY414" i="24"/>
  <c r="BW402" i="24"/>
  <c r="CB381" i="24"/>
  <c r="DK58" i="16" s="1"/>
  <c r="CN364" i="24"/>
  <c r="DW41" i="16" s="1"/>
  <c r="AT387" i="24"/>
  <c r="P354" i="24"/>
  <c r="AY31" i="16" s="1"/>
  <c r="AZ333" i="24"/>
  <c r="CI10" i="16" s="1"/>
  <c r="CU373" i="24"/>
  <c r="ED50" i="16" s="1"/>
  <c r="U397" i="24"/>
  <c r="BP408" i="24"/>
  <c r="AV403" i="24"/>
  <c r="AQ414" i="24"/>
  <c r="AW389" i="24"/>
  <c r="BE418" i="24"/>
  <c r="CZ354" i="24"/>
  <c r="EI31" i="16" s="1"/>
  <c r="BC371" i="24"/>
  <c r="CL48" i="16" s="1"/>
  <c r="CA379" i="24"/>
  <c r="DJ56" i="16" s="1"/>
  <c r="AN371" i="24"/>
  <c r="BW48" i="16" s="1"/>
  <c r="X380" i="24"/>
  <c r="BG57" i="16" s="1"/>
  <c r="CP426" i="24"/>
  <c r="AY362" i="24"/>
  <c r="CH39" i="16" s="1"/>
  <c r="DA356" i="24"/>
  <c r="EJ33" i="16" s="1"/>
  <c r="U392" i="24"/>
  <c r="AX414" i="24"/>
  <c r="AN368" i="24"/>
  <c r="BW45" i="16" s="1"/>
  <c r="CB332" i="24"/>
  <c r="DK9" i="16" s="1"/>
  <c r="S413" i="24"/>
  <c r="AZ375" i="24"/>
  <c r="CI52" i="16" s="1"/>
  <c r="CC338" i="24"/>
  <c r="DL15" i="16" s="1"/>
  <c r="CK365" i="24"/>
  <c r="DT42" i="16" s="1"/>
  <c r="BT342" i="24"/>
  <c r="DC19" i="16" s="1"/>
  <c r="Z378" i="24"/>
  <c r="BI55" i="16" s="1"/>
  <c r="Y341" i="24"/>
  <c r="BH18" i="16" s="1"/>
  <c r="CX420" i="24"/>
  <c r="CY355" i="24"/>
  <c r="EH32" i="16" s="1"/>
  <c r="BL427" i="24"/>
  <c r="AV382" i="24"/>
  <c r="CE59" i="16" s="1"/>
  <c r="AW336" i="24"/>
  <c r="CF13" i="16" s="1"/>
  <c r="CK413" i="24"/>
  <c r="CB407" i="24"/>
  <c r="CW407" i="24"/>
  <c r="AM407" i="24"/>
  <c r="BW397" i="24"/>
  <c r="CP416" i="24"/>
  <c r="BY355" i="24"/>
  <c r="DH32" i="16" s="1"/>
  <c r="BL408" i="24"/>
  <c r="AH412" i="24"/>
  <c r="AL336" i="24"/>
  <c r="BU13" i="16" s="1"/>
  <c r="X335" i="24"/>
  <c r="BG12" i="16" s="1"/>
  <c r="CB329" i="24"/>
  <c r="DK6" i="16" s="1"/>
  <c r="S411" i="24"/>
  <c r="AY423" i="24"/>
  <c r="AL377" i="24"/>
  <c r="BU54" i="16" s="1"/>
  <c r="BP420" i="24"/>
  <c r="AL356" i="24"/>
  <c r="BU33" i="16" s="1"/>
  <c r="U383" i="24"/>
  <c r="BD60" i="16" s="1"/>
  <c r="Q363" i="24"/>
  <c r="AZ40" i="16" s="1"/>
  <c r="AB343" i="24"/>
  <c r="BK20" i="16" s="1"/>
  <c r="CZ426" i="24"/>
  <c r="AP417" i="24"/>
  <c r="BQ397" i="24"/>
  <c r="BX406" i="24"/>
  <c r="BC381" i="24"/>
  <c r="CL58" i="16" s="1"/>
  <c r="W384" i="24"/>
  <c r="BF61" i="16" s="1"/>
  <c r="CA427" i="24"/>
  <c r="CL359" i="24"/>
  <c r="DU36" i="16" s="1"/>
  <c r="X403" i="24"/>
  <c r="CF354" i="24"/>
  <c r="DO31" i="16" s="1"/>
  <c r="CF401" i="24"/>
  <c r="AE368" i="24"/>
  <c r="BN45" i="16" s="1"/>
  <c r="CH389" i="24"/>
  <c r="CS414" i="24"/>
  <c r="CC356" i="24"/>
  <c r="DL33" i="16" s="1"/>
  <c r="AD370" i="24"/>
  <c r="BM47" i="16" s="1"/>
  <c r="AZ331" i="24"/>
  <c r="CI8" i="16" s="1"/>
  <c r="AO355" i="24"/>
  <c r="BX32" i="16" s="1"/>
  <c r="AQ415" i="24"/>
  <c r="AP416" i="24"/>
  <c r="BT366" i="24"/>
  <c r="DC43" i="16" s="1"/>
  <c r="P391" i="24"/>
  <c r="AI364" i="24"/>
  <c r="BR41" i="16" s="1"/>
  <c r="AJ407" i="24"/>
  <c r="BH414" i="24"/>
  <c r="BW401" i="24"/>
  <c r="CD392" i="24"/>
  <c r="CE380" i="24"/>
  <c r="DN57" i="16" s="1"/>
  <c r="AJ419" i="24"/>
  <c r="BY423" i="24"/>
  <c r="BX423" i="24"/>
  <c r="BA354" i="24"/>
  <c r="CJ31" i="16" s="1"/>
  <c r="U407" i="24"/>
  <c r="AO387" i="24"/>
  <c r="BG422" i="24"/>
  <c r="AL424" i="24"/>
  <c r="CC403" i="24"/>
  <c r="CT351" i="24"/>
  <c r="EC28" i="16" s="1"/>
  <c r="AE422" i="24"/>
  <c r="BM384" i="24"/>
  <c r="CV61" i="16" s="1"/>
  <c r="Q414" i="24"/>
  <c r="BM347" i="24"/>
  <c r="CV24" i="16" s="1"/>
  <c r="BS385" i="24"/>
  <c r="AB370" i="24"/>
  <c r="BK47" i="16" s="1"/>
  <c r="BH426" i="24"/>
  <c r="BM341" i="24"/>
  <c r="CV18" i="16" s="1"/>
  <c r="AQ417" i="24"/>
  <c r="AY372" i="24"/>
  <c r="CH49" i="16" s="1"/>
  <c r="BX393" i="24"/>
  <c r="BL353" i="24"/>
  <c r="CU30" i="16" s="1"/>
  <c r="AK346" i="24"/>
  <c r="BT23" i="16" s="1"/>
  <c r="BB355" i="24"/>
  <c r="CK32" i="16" s="1"/>
  <c r="AT409" i="24"/>
  <c r="X354" i="24"/>
  <c r="BG31" i="16" s="1"/>
  <c r="AY413" i="24"/>
  <c r="AS394" i="24"/>
  <c r="BH359" i="24"/>
  <c r="CQ36" i="16" s="1"/>
  <c r="AP385" i="24"/>
  <c r="AT356" i="24"/>
  <c r="CC33" i="16" s="1"/>
  <c r="AZ353" i="24"/>
  <c r="CI30" i="16" s="1"/>
  <c r="Q333" i="24"/>
  <c r="AZ10" i="16" s="1"/>
  <c r="CD336" i="24"/>
  <c r="DM13" i="16" s="1"/>
  <c r="CE342" i="24"/>
  <c r="DN19" i="16" s="1"/>
  <c r="AA343" i="24"/>
  <c r="BJ20" i="16" s="1"/>
  <c r="Y378" i="24"/>
  <c r="BH55" i="16" s="1"/>
  <c r="CB356" i="24"/>
  <c r="DK33" i="16" s="1"/>
  <c r="T371" i="24"/>
  <c r="BC48" i="16" s="1"/>
  <c r="CD346" i="24"/>
  <c r="DM23" i="16" s="1"/>
  <c r="CJ341" i="24"/>
  <c r="DS18" i="16" s="1"/>
  <c r="BD417" i="24"/>
  <c r="BD405" i="24"/>
  <c r="AF397" i="24"/>
  <c r="DA404" i="24"/>
  <c r="AQ336" i="24"/>
  <c r="BZ13" i="16" s="1"/>
  <c r="BB417" i="24"/>
  <c r="AT396" i="24"/>
  <c r="W392" i="24"/>
  <c r="AB404" i="24"/>
  <c r="AD329" i="24"/>
  <c r="BM6" i="16" s="1"/>
  <c r="S398" i="24"/>
  <c r="BC397" i="24"/>
  <c r="AG420" i="24"/>
  <c r="BZ379" i="24"/>
  <c r="DI56" i="16" s="1"/>
  <c r="CM332" i="24"/>
  <c r="DV9" i="16" s="1"/>
  <c r="BO387" i="24"/>
  <c r="AU377" i="24"/>
  <c r="CD54" i="16" s="1"/>
  <c r="AK357" i="24"/>
  <c r="BT34" i="16" s="1"/>
  <c r="CO390" i="24"/>
  <c r="AW405" i="24"/>
  <c r="BR421" i="24"/>
  <c r="CF418" i="24"/>
  <c r="X333" i="24"/>
  <c r="BG10" i="16" s="1"/>
  <c r="BJ355" i="24"/>
  <c r="CS32" i="16" s="1"/>
  <c r="BJ329" i="24"/>
  <c r="CS6" i="16" s="1"/>
  <c r="BB349" i="24"/>
  <c r="CK26" i="16" s="1"/>
  <c r="AE411" i="24"/>
  <c r="Z409" i="24"/>
  <c r="T342" i="24"/>
  <c r="BC19" i="16" s="1"/>
  <c r="BV387" i="24"/>
  <c r="CC404" i="24"/>
  <c r="BJ343" i="24"/>
  <c r="CS20" i="16" s="1"/>
  <c r="AR388" i="24"/>
  <c r="AU412" i="24"/>
  <c r="AK386" i="24"/>
  <c r="S372" i="24"/>
  <c r="BB49" i="16" s="1"/>
  <c r="CJ337" i="24"/>
  <c r="DS14" i="16" s="1"/>
  <c r="BV399" i="24"/>
  <c r="AC345" i="24"/>
  <c r="BL22" i="16" s="1"/>
  <c r="CB359" i="24"/>
  <c r="DK36" i="16" s="1"/>
  <c r="R427" i="24"/>
  <c r="BH412" i="24"/>
  <c r="BC355" i="24"/>
  <c r="CL32" i="16" s="1"/>
  <c r="BK383" i="24"/>
  <c r="CT60" i="16" s="1"/>
  <c r="BA348" i="24"/>
  <c r="CJ25" i="16" s="1"/>
  <c r="AR360" i="24"/>
  <c r="CA37" i="16" s="1"/>
  <c r="BU375" i="24"/>
  <c r="DD52" i="16" s="1"/>
  <c r="BO328" i="24"/>
  <c r="CX5" i="16" s="1"/>
  <c r="AI376" i="24"/>
  <c r="BR53" i="16" s="1"/>
  <c r="O339" i="24"/>
  <c r="AX16" i="16" s="1"/>
  <c r="CL363" i="24"/>
  <c r="DU40" i="16" s="1"/>
  <c r="CM385" i="24"/>
  <c r="AY352" i="24"/>
  <c r="CH29" i="16" s="1"/>
  <c r="AV410" i="24"/>
  <c r="CK391" i="24"/>
  <c r="AR368" i="24"/>
  <c r="CA45" i="16" s="1"/>
  <c r="BH345" i="24"/>
  <c r="CQ22" i="16" s="1"/>
  <c r="BC363" i="24"/>
  <c r="CL40" i="16" s="1"/>
  <c r="S378" i="24"/>
  <c r="BB55" i="16" s="1"/>
  <c r="BZ427" i="24"/>
  <c r="BI344" i="24"/>
  <c r="CR21" i="16" s="1"/>
  <c r="AM338" i="24"/>
  <c r="BV15" i="16" s="1"/>
  <c r="R342" i="24"/>
  <c r="BA19" i="16" s="1"/>
  <c r="AU360" i="24"/>
  <c r="CD37" i="16" s="1"/>
  <c r="DB371" i="24"/>
  <c r="EK48" i="16" s="1"/>
  <c r="AM343" i="24"/>
  <c r="BV20" i="16" s="1"/>
  <c r="AB415" i="24"/>
  <c r="BV343" i="24"/>
  <c r="DE20" i="16" s="1"/>
  <c r="AS336" i="24"/>
  <c r="CB13" i="16" s="1"/>
  <c r="U331" i="24"/>
  <c r="BD8" i="16" s="1"/>
  <c r="AH344" i="24"/>
  <c r="BQ21" i="16" s="1"/>
  <c r="AE344" i="24"/>
  <c r="BN21" i="16" s="1"/>
  <c r="BT400" i="24"/>
  <c r="AX336" i="24"/>
  <c r="CG13" i="16" s="1"/>
  <c r="AC357" i="24"/>
  <c r="BL34" i="16" s="1"/>
  <c r="BA353" i="24"/>
  <c r="CJ30" i="16" s="1"/>
  <c r="AA362" i="24"/>
  <c r="BJ39" i="16" s="1"/>
  <c r="X395" i="24"/>
  <c r="U376" i="24"/>
  <c r="BD53" i="16" s="1"/>
  <c r="CG339" i="24"/>
  <c r="DP16" i="16" s="1"/>
  <c r="AZ346" i="24"/>
  <c r="CI23" i="16" s="1"/>
  <c r="Y354" i="24"/>
  <c r="BH31" i="16" s="1"/>
  <c r="BD358" i="24"/>
  <c r="CM35" i="16" s="1"/>
  <c r="AA332" i="24"/>
  <c r="BJ9" i="16" s="1"/>
  <c r="AA339" i="24"/>
  <c r="BJ16" i="16" s="1"/>
  <c r="AG357" i="24"/>
  <c r="BP34" i="16" s="1"/>
  <c r="R330" i="24"/>
  <c r="BA7" i="16" s="1"/>
  <c r="CU350" i="24"/>
  <c r="ED27" i="16" s="1"/>
  <c r="BN336" i="24"/>
  <c r="CW13" i="16" s="1"/>
  <c r="CX387" i="24"/>
  <c r="BP376" i="24"/>
  <c r="CY53" i="16" s="1"/>
  <c r="Z369" i="24"/>
  <c r="BI46" i="16" s="1"/>
  <c r="BS361" i="24"/>
  <c r="DB38" i="16" s="1"/>
  <c r="CB347" i="24"/>
  <c r="DK24" i="16" s="1"/>
  <c r="CV370" i="24"/>
  <c r="EE47" i="16" s="1"/>
  <c r="AY399" i="24"/>
  <c r="BW412" i="24"/>
  <c r="AC382" i="24"/>
  <c r="BL59" i="16" s="1"/>
  <c r="BN387" i="24"/>
  <c r="AQ406" i="24"/>
  <c r="BV362" i="24"/>
  <c r="DE39" i="16" s="1"/>
  <c r="BF390" i="24"/>
  <c r="V341" i="24"/>
  <c r="BE18" i="16" s="1"/>
  <c r="CK399" i="24"/>
  <c r="AK373" i="24"/>
  <c r="BT50" i="16" s="1"/>
  <c r="BC403" i="24"/>
  <c r="AX402" i="24"/>
  <c r="CV424" i="24"/>
  <c r="AQ400" i="24"/>
  <c r="X422" i="24"/>
  <c r="AT353" i="24"/>
  <c r="CC30" i="16" s="1"/>
  <c r="AQ412" i="24"/>
  <c r="T335" i="24"/>
  <c r="BC12" i="16" s="1"/>
  <c r="CH350" i="24"/>
  <c r="DQ27" i="16" s="1"/>
  <c r="CQ387" i="24"/>
  <c r="AJ386" i="24"/>
  <c r="CZ353" i="24"/>
  <c r="EI30" i="16" s="1"/>
  <c r="CH379" i="24"/>
  <c r="DQ56" i="16" s="1"/>
  <c r="AS388" i="24"/>
  <c r="BP351" i="24"/>
  <c r="CY28" i="16" s="1"/>
  <c r="O386" i="24"/>
  <c r="AU426" i="24"/>
  <c r="AO363" i="24"/>
  <c r="BX40" i="16" s="1"/>
  <c r="AR374" i="24"/>
  <c r="CA51" i="16" s="1"/>
  <c r="CY384" i="24"/>
  <c r="EH61" i="16" s="1"/>
  <c r="AL370" i="24"/>
  <c r="BU47" i="16" s="1"/>
  <c r="AQ347" i="24"/>
  <c r="BZ24" i="16" s="1"/>
  <c r="AV400" i="24"/>
  <c r="AA408" i="24"/>
  <c r="CU412" i="24"/>
  <c r="U373" i="24"/>
  <c r="BD50" i="16" s="1"/>
  <c r="BW343" i="24"/>
  <c r="DF20" i="16" s="1"/>
  <c r="AV389" i="24"/>
  <c r="BP334" i="24"/>
  <c r="CY11" i="16" s="1"/>
  <c r="AA357" i="24"/>
  <c r="BJ34" i="16" s="1"/>
  <c r="R356" i="24"/>
  <c r="BA33" i="16" s="1"/>
  <c r="BG398" i="24"/>
  <c r="CJ402" i="24"/>
  <c r="DB365" i="24"/>
  <c r="EK42" i="16" s="1"/>
  <c r="CQ347" i="24"/>
  <c r="DZ24" i="16" s="1"/>
  <c r="S369" i="24"/>
  <c r="BB46" i="16" s="1"/>
  <c r="AK329" i="24"/>
  <c r="BT6" i="16" s="1"/>
  <c r="AU328" i="24"/>
  <c r="CD5" i="16" s="1"/>
  <c r="CF391" i="24"/>
  <c r="BQ355" i="24"/>
  <c r="CZ32" i="16" s="1"/>
  <c r="BR345" i="24"/>
  <c r="DA22" i="16" s="1"/>
  <c r="AI420" i="24"/>
  <c r="AX396" i="24"/>
  <c r="AD383" i="24"/>
  <c r="BM60" i="16" s="1"/>
  <c r="BA377" i="24"/>
  <c r="CJ54" i="16" s="1"/>
  <c r="O422" i="24"/>
  <c r="AJ372" i="24"/>
  <c r="BS49" i="16" s="1"/>
  <c r="BB410" i="24"/>
  <c r="BQ354" i="24"/>
  <c r="CZ31" i="16" s="1"/>
  <c r="AY368" i="24"/>
  <c r="CH45" i="16" s="1"/>
  <c r="AH342" i="24"/>
  <c r="BQ19" i="16" s="1"/>
  <c r="BY386" i="24"/>
  <c r="CM341" i="24"/>
  <c r="DV18" i="16" s="1"/>
  <c r="CT418" i="24"/>
  <c r="BR373" i="24"/>
  <c r="DA50" i="16" s="1"/>
  <c r="BS334" i="24"/>
  <c r="DB11" i="16" s="1"/>
  <c r="CS412" i="24"/>
  <c r="AS338" i="24"/>
  <c r="CB15" i="16" s="1"/>
  <c r="U414" i="24"/>
  <c r="BO421" i="24"/>
  <c r="AU347" i="24"/>
  <c r="CD24" i="16" s="1"/>
  <c r="CJ347" i="24"/>
  <c r="DS24" i="16" s="1"/>
  <c r="AS344" i="24"/>
  <c r="CB21" i="16" s="1"/>
  <c r="R329" i="24"/>
  <c r="BA6" i="16" s="1"/>
  <c r="Y348" i="24"/>
  <c r="BH25" i="16" s="1"/>
  <c r="W359" i="24"/>
  <c r="BF36" i="16" s="1"/>
  <c r="BU419" i="24"/>
  <c r="BI394" i="24"/>
  <c r="CM352" i="24"/>
  <c r="DV29" i="16" s="1"/>
  <c r="DC360" i="24"/>
  <c r="EL37" i="16" s="1"/>
  <c r="BV350" i="24"/>
  <c r="DE27" i="16" s="1"/>
  <c r="CS369" i="24"/>
  <c r="EB46" i="16" s="1"/>
  <c r="CW419" i="24"/>
  <c r="V394" i="24"/>
  <c r="CR388" i="24"/>
  <c r="BZ370" i="24"/>
  <c r="DI47" i="16" s="1"/>
  <c r="AK370" i="24"/>
  <c r="BT47" i="16" s="1"/>
  <c r="CR393" i="24"/>
  <c r="AM363" i="24"/>
  <c r="BV40" i="16" s="1"/>
  <c r="BA396" i="24"/>
  <c r="CD344" i="24"/>
  <c r="DM21" i="16" s="1"/>
  <c r="AU391" i="24"/>
  <c r="DB417" i="24"/>
  <c r="CJ401" i="24"/>
  <c r="BZ419" i="24"/>
  <c r="CS381" i="24"/>
  <c r="EB58" i="16" s="1"/>
  <c r="AR427" i="24"/>
  <c r="AI386" i="24"/>
  <c r="O409" i="24"/>
  <c r="CE400" i="24"/>
  <c r="AU400" i="24"/>
  <c r="BX331" i="24"/>
  <c r="DG8" i="16" s="1"/>
  <c r="BH393" i="24"/>
  <c r="AW348" i="24"/>
  <c r="CF25" i="16" s="1"/>
  <c r="X374" i="24"/>
  <c r="BG51" i="16" s="1"/>
  <c r="CM330" i="24"/>
  <c r="DV7" i="16" s="1"/>
  <c r="CX413" i="24"/>
  <c r="AV345" i="24"/>
  <c r="CE22" i="16" s="1"/>
  <c r="CH378" i="24"/>
  <c r="DQ55" i="16" s="1"/>
  <c r="DB340" i="24"/>
  <c r="EK17" i="16" s="1"/>
  <c r="AI400" i="24"/>
  <c r="CY381" i="24"/>
  <c r="EH58" i="16" s="1"/>
  <c r="CU418" i="24"/>
  <c r="CI364" i="24"/>
  <c r="DR41" i="16" s="1"/>
  <c r="AZ367" i="24"/>
  <c r="CI44" i="16" s="1"/>
  <c r="CT394" i="24"/>
  <c r="AE405" i="24"/>
  <c r="BO350" i="24"/>
  <c r="CX27" i="16" s="1"/>
  <c r="AY338" i="24"/>
  <c r="CH15" i="16" s="1"/>
  <c r="BB372" i="24"/>
  <c r="CK49" i="16" s="1"/>
  <c r="Y417" i="24"/>
  <c r="CQ395" i="24"/>
  <c r="CJ379" i="24"/>
  <c r="DS56" i="16" s="1"/>
  <c r="AF418" i="24"/>
  <c r="AJ412" i="24"/>
  <c r="CT343" i="24"/>
  <c r="EC20" i="16" s="1"/>
  <c r="X389" i="24"/>
  <c r="AE361" i="24"/>
  <c r="BN38" i="16" s="1"/>
  <c r="BX349" i="24"/>
  <c r="DG26" i="16" s="1"/>
  <c r="CM403" i="24"/>
  <c r="DB366" i="24"/>
  <c r="EK43" i="16" s="1"/>
  <c r="BV419" i="24"/>
  <c r="CA395" i="24"/>
  <c r="CZ366" i="24"/>
  <c r="EI43" i="16" s="1"/>
  <c r="BC398" i="24"/>
  <c r="CN347" i="24"/>
  <c r="DW24" i="16" s="1"/>
  <c r="BO426" i="24"/>
  <c r="BA341" i="24"/>
  <c r="CJ18" i="16" s="1"/>
  <c r="CL364" i="24"/>
  <c r="DU41" i="16" s="1"/>
  <c r="V342" i="24"/>
  <c r="BE19" i="16" s="1"/>
  <c r="AY385" i="24"/>
  <c r="CC394" i="24"/>
  <c r="AE397" i="24"/>
  <c r="BA398" i="24"/>
  <c r="BC396" i="24"/>
  <c r="CX337" i="24"/>
  <c r="EG14" i="16" s="1"/>
  <c r="BD344" i="24"/>
  <c r="CM21" i="16" s="1"/>
  <c r="AP402" i="24"/>
  <c r="P386" i="24"/>
  <c r="S364" i="24"/>
  <c r="BB41" i="16" s="1"/>
  <c r="BY358" i="24"/>
  <c r="DH35" i="16" s="1"/>
  <c r="AY419" i="24"/>
  <c r="CJ381" i="24"/>
  <c r="DS58" i="16" s="1"/>
  <c r="CW330" i="24"/>
  <c r="EF7" i="16" s="1"/>
  <c r="BO352" i="24"/>
  <c r="CX29" i="16" s="1"/>
  <c r="Q384" i="24"/>
  <c r="AZ61" i="16" s="1"/>
  <c r="DB351" i="24"/>
  <c r="EK28" i="16" s="1"/>
  <c r="CT367" i="24"/>
  <c r="EC44" i="16" s="1"/>
  <c r="AR359" i="24"/>
  <c r="CA36" i="16" s="1"/>
  <c r="AP362" i="24"/>
  <c r="BY39" i="16" s="1"/>
  <c r="W383" i="24"/>
  <c r="BF60" i="16" s="1"/>
  <c r="BK412" i="24"/>
  <c r="BV405" i="24"/>
  <c r="BR414" i="24"/>
  <c r="R379" i="24"/>
  <c r="BA56" i="16" s="1"/>
  <c r="CW362" i="24"/>
  <c r="EF39" i="16" s="1"/>
  <c r="BT345" i="24"/>
  <c r="DC22" i="16" s="1"/>
  <c r="BJ415" i="24"/>
  <c r="CI372" i="24"/>
  <c r="DR49" i="16" s="1"/>
  <c r="R378" i="24"/>
  <c r="BA55" i="16" s="1"/>
  <c r="DC355" i="24"/>
  <c r="EL32" i="16" s="1"/>
  <c r="BR347" i="24"/>
  <c r="DA24" i="16" s="1"/>
  <c r="AQ411" i="24"/>
  <c r="BD382" i="24"/>
  <c r="CM59" i="16" s="1"/>
  <c r="AK402" i="24"/>
  <c r="CH340" i="24"/>
  <c r="DQ17" i="16" s="1"/>
  <c r="AH353" i="24"/>
  <c r="BQ30" i="16" s="1"/>
  <c r="Y393" i="24"/>
  <c r="CA364" i="24"/>
  <c r="DJ41" i="16" s="1"/>
  <c r="AZ370" i="24"/>
  <c r="CI47" i="16" s="1"/>
  <c r="AU421" i="24"/>
  <c r="CR362" i="24"/>
  <c r="EA39" i="16" s="1"/>
  <c r="CP361" i="24"/>
  <c r="DY38" i="16" s="1"/>
  <c r="CV388" i="24"/>
  <c r="U423" i="24"/>
  <c r="BB390" i="24"/>
  <c r="AH384" i="24"/>
  <c r="BQ61" i="16" s="1"/>
  <c r="CR425" i="24"/>
  <c r="BR393" i="24"/>
  <c r="BL406" i="24"/>
  <c r="AW411" i="24"/>
  <c r="BM371" i="24"/>
  <c r="CV48" i="16" s="1"/>
  <c r="CO369" i="24"/>
  <c r="DX46" i="16" s="1"/>
  <c r="CB373" i="24"/>
  <c r="DK50" i="16" s="1"/>
  <c r="Y328" i="24"/>
  <c r="BH5" i="16" s="1"/>
  <c r="BR426" i="24"/>
  <c r="BZ403" i="24"/>
  <c r="BJ419" i="24"/>
  <c r="CR381" i="24"/>
  <c r="EA58" i="16" s="1"/>
  <c r="BM406" i="24"/>
  <c r="BC342" i="24"/>
  <c r="CL19" i="16" s="1"/>
  <c r="W364" i="24"/>
  <c r="BF41" i="16" s="1"/>
  <c r="BU406" i="24"/>
  <c r="AM376" i="24"/>
  <c r="BV53" i="16" s="1"/>
  <c r="CT338" i="24"/>
  <c r="EC15" i="16" s="1"/>
  <c r="V350" i="24"/>
  <c r="BE27" i="16" s="1"/>
  <c r="AZ351" i="24"/>
  <c r="CI28" i="16" s="1"/>
  <c r="O344" i="24"/>
  <c r="AX21" i="16" s="1"/>
  <c r="BB404" i="24"/>
  <c r="CF409" i="24"/>
  <c r="BL410" i="24"/>
  <c r="BX413" i="24"/>
  <c r="CB391" i="24"/>
  <c r="BZ357" i="24"/>
  <c r="DI34" i="16" s="1"/>
  <c r="CV342" i="24"/>
  <c r="EE19" i="16" s="1"/>
  <c r="BI372" i="24"/>
  <c r="CR49" i="16" s="1"/>
  <c r="AU397" i="24"/>
  <c r="AT416" i="24"/>
  <c r="BX394" i="24"/>
  <c r="DC382" i="24"/>
  <c r="EL59" i="16" s="1"/>
  <c r="AB367" i="24"/>
  <c r="BK44" i="16" s="1"/>
  <c r="CS334" i="24"/>
  <c r="EB11" i="16" s="1"/>
  <c r="BY401" i="24"/>
  <c r="BQ418" i="24"/>
  <c r="AP332" i="24"/>
  <c r="BY9" i="16" s="1"/>
  <c r="CC385" i="24"/>
  <c r="CR392" i="24"/>
  <c r="CE331" i="24"/>
  <c r="DN8" i="16" s="1"/>
  <c r="AB376" i="24"/>
  <c r="BK53" i="16" s="1"/>
  <c r="BF426" i="24"/>
  <c r="BX378" i="24"/>
  <c r="DG55" i="16" s="1"/>
  <c r="CO348" i="24"/>
  <c r="DX25" i="16" s="1"/>
  <c r="CR375" i="24"/>
  <c r="EA52" i="16" s="1"/>
  <c r="CR410" i="24"/>
  <c r="CY403" i="24"/>
  <c r="Q339" i="24"/>
  <c r="AZ16" i="16" s="1"/>
  <c r="R362" i="24"/>
  <c r="BA39" i="16" s="1"/>
  <c r="S329" i="24"/>
  <c r="BB6" i="16" s="1"/>
  <c r="BY412" i="24"/>
  <c r="BG352" i="24"/>
  <c r="CP29" i="16" s="1"/>
  <c r="BE348" i="24"/>
  <c r="CN25" i="16" s="1"/>
  <c r="Z417" i="24"/>
  <c r="BZ348" i="24"/>
  <c r="DI25" i="16" s="1"/>
  <c r="AJ367" i="24"/>
  <c r="BS44" i="16" s="1"/>
  <c r="AO329" i="24"/>
  <c r="BX6" i="16" s="1"/>
  <c r="CK348" i="24"/>
  <c r="DT25" i="16" s="1"/>
  <c r="AY373" i="24"/>
  <c r="CH50" i="16" s="1"/>
  <c r="CR361" i="24"/>
  <c r="EA38" i="16" s="1"/>
  <c r="AW402" i="24"/>
  <c r="BY336" i="24"/>
  <c r="DH13" i="16" s="1"/>
  <c r="AY397" i="24"/>
  <c r="AM379" i="24"/>
  <c r="BV56" i="16" s="1"/>
  <c r="AO340" i="24"/>
  <c r="BX17" i="16" s="1"/>
  <c r="CK415" i="24"/>
  <c r="BA409" i="24"/>
  <c r="CR359" i="24"/>
  <c r="EA36" i="16" s="1"/>
  <c r="AV335" i="24"/>
  <c r="CE12" i="16" s="1"/>
  <c r="AS396" i="24"/>
  <c r="BO342" i="24"/>
  <c r="CX19" i="16" s="1"/>
  <c r="CL334" i="24"/>
  <c r="DU11" i="16" s="1"/>
  <c r="CP338" i="24"/>
  <c r="DY15" i="16" s="1"/>
  <c r="AJ365" i="24"/>
  <c r="BS42" i="16" s="1"/>
  <c r="BV328" i="24"/>
  <c r="DE5" i="16" s="1"/>
  <c r="BB362" i="24"/>
  <c r="CK39" i="16" s="1"/>
  <c r="AL350" i="24"/>
  <c r="BU27" i="16" s="1"/>
  <c r="AO353" i="24"/>
  <c r="BX30" i="16" s="1"/>
  <c r="U426" i="24"/>
  <c r="AL355" i="24"/>
  <c r="BU32" i="16" s="1"/>
  <c r="V357" i="24"/>
  <c r="BE34" i="16" s="1"/>
  <c r="AV372" i="24"/>
  <c r="CE49" i="16" s="1"/>
  <c r="BP419" i="24"/>
  <c r="CU382" i="24"/>
  <c r="ED59" i="16" s="1"/>
  <c r="AF388" i="24"/>
  <c r="BS355" i="24"/>
  <c r="DB32" i="16" s="1"/>
  <c r="AK365" i="24"/>
  <c r="BT42" i="16" s="1"/>
  <c r="BI389" i="24"/>
  <c r="AD371" i="24"/>
  <c r="BM48" i="16" s="1"/>
  <c r="CE399" i="24"/>
  <c r="O359" i="24"/>
  <c r="AX36" i="16" s="1"/>
  <c r="AS418" i="24"/>
  <c r="CP398" i="24"/>
  <c r="R424" i="24"/>
  <c r="CU406" i="24"/>
  <c r="BY367" i="24"/>
  <c r="DH44" i="16" s="1"/>
  <c r="CF348" i="24"/>
  <c r="DO25" i="16" s="1"/>
  <c r="BL354" i="24"/>
  <c r="CU31" i="16" s="1"/>
  <c r="BI408" i="24"/>
  <c r="BB424" i="24"/>
  <c r="AV374" i="24"/>
  <c r="CE51" i="16" s="1"/>
  <c r="AH396" i="24"/>
  <c r="BQ345" i="24"/>
  <c r="CZ22" i="16" s="1"/>
  <c r="CL342" i="24"/>
  <c r="DU19" i="16" s="1"/>
  <c r="BQ356" i="24"/>
  <c r="CZ33" i="16" s="1"/>
  <c r="CN424" i="24"/>
  <c r="CO374" i="24"/>
  <c r="DX51" i="16" s="1"/>
  <c r="AP426" i="24"/>
  <c r="Y419" i="24"/>
  <c r="AM414" i="24"/>
  <c r="AI427" i="24"/>
  <c r="BF384" i="24"/>
  <c r="CO61" i="16" s="1"/>
  <c r="CV419" i="24"/>
  <c r="AU333" i="24"/>
  <c r="CD10" i="16" s="1"/>
  <c r="CW396" i="24"/>
  <c r="CY421" i="24"/>
  <c r="CI359" i="24"/>
  <c r="DR36" i="16" s="1"/>
  <c r="AK367" i="24"/>
  <c r="BT44" i="16" s="1"/>
  <c r="BM366" i="24"/>
  <c r="CV43" i="16" s="1"/>
  <c r="AR362" i="24"/>
  <c r="CA39" i="16" s="1"/>
  <c r="CQ413" i="24"/>
  <c r="AZ418" i="24"/>
  <c r="CI344" i="24"/>
  <c r="DR21" i="16" s="1"/>
  <c r="BT375" i="24"/>
  <c r="DC52" i="16" s="1"/>
  <c r="AP339" i="24"/>
  <c r="BY16" i="16" s="1"/>
  <c r="BQ353" i="24"/>
  <c r="CZ30" i="16" s="1"/>
  <c r="O388" i="24"/>
  <c r="CR336" i="24"/>
  <c r="EA13" i="16" s="1"/>
  <c r="BN407" i="24"/>
  <c r="CC379" i="24"/>
  <c r="DL56" i="16" s="1"/>
  <c r="AH418" i="24"/>
  <c r="AX390" i="24"/>
  <c r="DC343" i="24"/>
  <c r="EL20" i="16" s="1"/>
  <c r="DA419" i="24"/>
  <c r="X396" i="24"/>
  <c r="CW427" i="24"/>
  <c r="S393" i="24"/>
  <c r="AQ418" i="24"/>
  <c r="AI332" i="24"/>
  <c r="BR9" i="16" s="1"/>
  <c r="CG348" i="24"/>
  <c r="DP25" i="16" s="1"/>
  <c r="CV350" i="24"/>
  <c r="EE27" i="16" s="1"/>
  <c r="AW331" i="24"/>
  <c r="CF8" i="16" s="1"/>
  <c r="CT425" i="24"/>
  <c r="Y425" i="24"/>
  <c r="CQ349" i="24"/>
  <c r="DZ26" i="16" s="1"/>
  <c r="AB363" i="24"/>
  <c r="BK40" i="16" s="1"/>
  <c r="Y330" i="24"/>
  <c r="BH7" i="16" s="1"/>
  <c r="W338" i="24"/>
  <c r="BF15" i="16" s="1"/>
  <c r="CU362" i="24"/>
  <c r="ED39" i="16" s="1"/>
  <c r="BK400" i="24"/>
  <c r="BL369" i="24"/>
  <c r="CU46" i="16" s="1"/>
  <c r="BR378" i="24"/>
  <c r="DA55" i="16" s="1"/>
  <c r="AE357" i="24"/>
  <c r="BN34" i="16" s="1"/>
  <c r="CB364" i="24"/>
  <c r="DK41" i="16" s="1"/>
  <c r="R381" i="24"/>
  <c r="BA58" i="16" s="1"/>
  <c r="S408" i="24"/>
  <c r="CI351" i="24"/>
  <c r="DR28" i="16" s="1"/>
  <c r="AI340" i="24"/>
  <c r="BR17" i="16" s="1"/>
  <c r="AI409" i="24"/>
  <c r="CG340" i="24"/>
  <c r="DP17" i="16" s="1"/>
  <c r="BA397" i="24"/>
  <c r="AT345" i="24"/>
  <c r="CC22" i="16" s="1"/>
  <c r="BQ408" i="24"/>
  <c r="U353" i="24"/>
  <c r="BD30" i="16" s="1"/>
  <c r="Y388" i="24"/>
  <c r="AX331" i="24"/>
  <c r="CG8" i="16" s="1"/>
  <c r="CN418" i="24"/>
  <c r="AP369" i="24"/>
  <c r="BY46" i="16" s="1"/>
  <c r="U332" i="24"/>
  <c r="BD9" i="16" s="1"/>
  <c r="CC376" i="24"/>
  <c r="DL53" i="16" s="1"/>
  <c r="CC342" i="24"/>
  <c r="DL19" i="16" s="1"/>
  <c r="AR426" i="24"/>
  <c r="BE408" i="24"/>
  <c r="BD416" i="24"/>
  <c r="AC340" i="24"/>
  <c r="BL17" i="16" s="1"/>
  <c r="W420" i="24"/>
  <c r="CQ388" i="24"/>
  <c r="AR378" i="24"/>
  <c r="CA55" i="16" s="1"/>
  <c r="CR383" i="24"/>
  <c r="EA60" i="16" s="1"/>
  <c r="CR427" i="24"/>
  <c r="CQ407" i="24"/>
  <c r="AA406" i="24"/>
  <c r="AQ356" i="24"/>
  <c r="BZ33" i="16" s="1"/>
  <c r="CQ362" i="24"/>
  <c r="DZ39" i="16" s="1"/>
  <c r="BD348" i="24"/>
  <c r="CM25" i="16" s="1"/>
  <c r="BD332" i="24"/>
  <c r="CM9" i="16" s="1"/>
  <c r="CE352" i="24"/>
  <c r="DN29" i="16" s="1"/>
  <c r="AU415" i="24"/>
  <c r="BC426" i="24"/>
  <c r="CC424" i="24"/>
  <c r="CI338" i="24"/>
  <c r="DR15" i="16" s="1"/>
  <c r="BK371" i="24"/>
  <c r="CT48" i="16" s="1"/>
  <c r="AQ332" i="24"/>
  <c r="BZ9" i="16" s="1"/>
  <c r="DA402" i="24"/>
  <c r="AX375" i="24"/>
  <c r="CG52" i="16" s="1"/>
  <c r="Z349" i="24"/>
  <c r="BI26" i="16" s="1"/>
  <c r="P358" i="24"/>
  <c r="AY35" i="16" s="1"/>
  <c r="V355" i="24"/>
  <c r="BE32" i="16" s="1"/>
  <c r="CS374" i="24"/>
  <c r="EB51" i="16" s="1"/>
  <c r="CV332" i="24"/>
  <c r="EE9" i="16" s="1"/>
  <c r="AC364" i="24"/>
  <c r="BL41" i="16" s="1"/>
  <c r="BC425" i="24"/>
  <c r="AG395" i="24"/>
  <c r="DB413" i="24"/>
  <c r="AE348" i="24"/>
  <c r="BN25" i="16" s="1"/>
  <c r="BH363" i="24"/>
  <c r="CQ40" i="16" s="1"/>
  <c r="AY394" i="24"/>
  <c r="BI368" i="24"/>
  <c r="CR45" i="16" s="1"/>
  <c r="CQ334" i="24"/>
  <c r="DZ11" i="16" s="1"/>
  <c r="BD373" i="24"/>
  <c r="CM50" i="16" s="1"/>
  <c r="AO350" i="24"/>
  <c r="BX27" i="16" s="1"/>
  <c r="Z373" i="24"/>
  <c r="BI50" i="16" s="1"/>
  <c r="CY392" i="24"/>
  <c r="BJ410" i="24"/>
  <c r="BB381" i="24"/>
  <c r="CK58" i="16" s="1"/>
  <c r="V410" i="24"/>
  <c r="AI356" i="24"/>
  <c r="BR33" i="16" s="1"/>
  <c r="T384" i="24"/>
  <c r="BC61" i="16" s="1"/>
  <c r="V398" i="24"/>
  <c r="CI392" i="24"/>
  <c r="AC410" i="24"/>
  <c r="BQ342" i="24"/>
  <c r="CZ19" i="16" s="1"/>
  <c r="Q366" i="24"/>
  <c r="AZ43" i="16" s="1"/>
  <c r="O398" i="24"/>
  <c r="AG358" i="24"/>
  <c r="BP35" i="16" s="1"/>
  <c r="CH352" i="24"/>
  <c r="DQ29" i="16" s="1"/>
  <c r="AG359" i="24"/>
  <c r="BP36" i="16" s="1"/>
  <c r="BS364" i="24"/>
  <c r="DB41" i="16" s="1"/>
  <c r="BW335" i="24"/>
  <c r="DF12" i="16" s="1"/>
  <c r="CN368" i="24"/>
  <c r="DW45" i="16" s="1"/>
  <c r="CD422" i="24"/>
  <c r="O377" i="24"/>
  <c r="AX54" i="16" s="1"/>
  <c r="CT416" i="24"/>
  <c r="AJ389" i="24"/>
  <c r="CA388" i="24"/>
  <c r="P347" i="24"/>
  <c r="AY24" i="16" s="1"/>
  <c r="AN406" i="24"/>
  <c r="AQ380" i="24"/>
  <c r="BZ57" i="16" s="1"/>
  <c r="BB367" i="24"/>
  <c r="CK44" i="16" s="1"/>
  <c r="BS373" i="24"/>
  <c r="DB50" i="16" s="1"/>
  <c r="AF351" i="24"/>
  <c r="BO28" i="16" s="1"/>
  <c r="AX426" i="24"/>
  <c r="CW343" i="24"/>
  <c r="EF20" i="16" s="1"/>
  <c r="AB365" i="24"/>
  <c r="BK42" i="16" s="1"/>
  <c r="AG340" i="24"/>
  <c r="BP17" i="16" s="1"/>
  <c r="BR338" i="24"/>
  <c r="DA15" i="16" s="1"/>
  <c r="BW415" i="24"/>
  <c r="AR393" i="24"/>
  <c r="AU366" i="24"/>
  <c r="CD43" i="16" s="1"/>
  <c r="AW388" i="24"/>
  <c r="CL376" i="24"/>
  <c r="DU53" i="16" s="1"/>
  <c r="CE365" i="24"/>
  <c r="DN42" i="16" s="1"/>
  <c r="BY376" i="24"/>
  <c r="DH53" i="16" s="1"/>
  <c r="CB399" i="24"/>
  <c r="BB409" i="24"/>
  <c r="CF412" i="24"/>
  <c r="AL391" i="24"/>
  <c r="AZ405" i="24"/>
  <c r="CW401" i="24"/>
  <c r="CE349" i="24"/>
  <c r="DN26" i="16" s="1"/>
  <c r="BM369" i="24"/>
  <c r="CV46" i="16" s="1"/>
  <c r="CE389" i="24"/>
  <c r="CG336" i="24"/>
  <c r="DP13" i="16" s="1"/>
  <c r="S425" i="24"/>
  <c r="BD425" i="24"/>
  <c r="BH416" i="24"/>
  <c r="AJ336" i="24"/>
  <c r="BS13" i="16" s="1"/>
  <c r="AM370" i="24"/>
  <c r="BV47" i="16" s="1"/>
  <c r="CV346" i="24"/>
  <c r="EE23" i="16" s="1"/>
  <c r="AW355" i="24"/>
  <c r="CF32" i="16" s="1"/>
  <c r="AO385" i="24"/>
  <c r="AJ387" i="24"/>
  <c r="BS342" i="24"/>
  <c r="DB19" i="16" s="1"/>
  <c r="CY426" i="24"/>
  <c r="CD333" i="24"/>
  <c r="DM10" i="16" s="1"/>
  <c r="O423" i="24"/>
  <c r="BR411" i="24"/>
  <c r="CD421" i="24"/>
  <c r="BX407" i="24"/>
  <c r="CB343" i="24"/>
  <c r="DK20" i="16" s="1"/>
  <c r="CM410" i="24"/>
  <c r="AJ368" i="24"/>
  <c r="BS45" i="16" s="1"/>
  <c r="CV358" i="24"/>
  <c r="EE35" i="16" s="1"/>
  <c r="CL390" i="24"/>
  <c r="CL329" i="24"/>
  <c r="DU6" i="16" s="1"/>
  <c r="BW395" i="24"/>
  <c r="AI401" i="24"/>
  <c r="CW375" i="24"/>
  <c r="EF52" i="16" s="1"/>
  <c r="BV389" i="24"/>
  <c r="CF336" i="24"/>
  <c r="DO13" i="16" s="1"/>
  <c r="BE413" i="24"/>
  <c r="BW420" i="24"/>
  <c r="Z405" i="24"/>
  <c r="BZ352" i="24"/>
  <c r="DI29" i="16" s="1"/>
  <c r="AS368" i="24"/>
  <c r="CB45" i="16" s="1"/>
  <c r="V420" i="24"/>
  <c r="BN394" i="24"/>
  <c r="BU402" i="24"/>
  <c r="CX341" i="24"/>
  <c r="EG18" i="16" s="1"/>
  <c r="CZ351" i="24"/>
  <c r="EI28" i="16" s="1"/>
  <c r="CB352" i="24"/>
  <c r="DK29" i="16" s="1"/>
  <c r="CO385" i="24"/>
  <c r="AP337" i="24"/>
  <c r="BY14" i="16" s="1"/>
  <c r="CE351" i="24"/>
  <c r="DN28" i="16" s="1"/>
  <c r="AI396" i="24"/>
  <c r="BL400" i="24"/>
  <c r="CA347" i="24"/>
  <c r="DJ24" i="16" s="1"/>
  <c r="AT381" i="24"/>
  <c r="CC58" i="16" s="1"/>
  <c r="W416" i="24"/>
  <c r="BQ382" i="24"/>
  <c r="CZ59" i="16" s="1"/>
  <c r="AB349" i="24"/>
  <c r="BK26" i="16" s="1"/>
  <c r="AF341" i="24"/>
  <c r="BO18" i="16" s="1"/>
  <c r="V354" i="24"/>
  <c r="BE31" i="16" s="1"/>
  <c r="AB412" i="24"/>
  <c r="CY410" i="24"/>
  <c r="BC337" i="24"/>
  <c r="CL14" i="16" s="1"/>
  <c r="CZ349" i="24"/>
  <c r="EI26" i="16" s="1"/>
  <c r="BL360" i="24"/>
  <c r="CU37" i="16" s="1"/>
  <c r="BO384" i="24"/>
  <c r="CX61" i="16" s="1"/>
  <c r="CV397" i="24"/>
  <c r="CK427" i="24"/>
  <c r="CT359" i="24"/>
  <c r="EC36" i="16" s="1"/>
  <c r="CF373" i="24"/>
  <c r="DO50" i="16" s="1"/>
  <c r="BD334" i="24"/>
  <c r="CM11" i="16" s="1"/>
  <c r="BB388" i="24"/>
  <c r="BD335" i="24"/>
  <c r="CM12" i="16" s="1"/>
  <c r="AP421" i="24"/>
  <c r="DA390" i="24"/>
  <c r="AO336" i="24"/>
  <c r="BX13" i="16" s="1"/>
  <c r="CY376" i="24"/>
  <c r="EH53" i="16" s="1"/>
  <c r="CN362" i="24"/>
  <c r="DW39" i="16" s="1"/>
  <c r="AQ407" i="24"/>
  <c r="Z334" i="24"/>
  <c r="BI11" i="16" s="1"/>
  <c r="BO343" i="24"/>
  <c r="CX20" i="16" s="1"/>
  <c r="AC419" i="24"/>
  <c r="AB335" i="24"/>
  <c r="BK12" i="16" s="1"/>
  <c r="CT352" i="24"/>
  <c r="EC29" i="16" s="1"/>
  <c r="BJ333" i="24"/>
  <c r="CS10" i="16" s="1"/>
  <c r="BB375" i="24"/>
  <c r="CK52" i="16" s="1"/>
  <c r="CA337" i="24"/>
  <c r="DJ14" i="16" s="1"/>
  <c r="Y373" i="24"/>
  <c r="BH50" i="16" s="1"/>
  <c r="BH338" i="24"/>
  <c r="CQ15" i="16" s="1"/>
  <c r="Q404" i="24"/>
  <c r="BL409" i="24"/>
  <c r="CJ409" i="24"/>
  <c r="AO412" i="24"/>
  <c r="CK381" i="24"/>
  <c r="DT58" i="16" s="1"/>
  <c r="CE425" i="24"/>
  <c r="AX381" i="24"/>
  <c r="CG58" i="16" s="1"/>
  <c r="AD350" i="24"/>
  <c r="BM27" i="16" s="1"/>
  <c r="BB371" i="24"/>
  <c r="CK48" i="16" s="1"/>
  <c r="BX335" i="24"/>
  <c r="DG12" i="16" s="1"/>
  <c r="BR379" i="24"/>
  <c r="DA56" i="16" s="1"/>
  <c r="AD381" i="24"/>
  <c r="BM58" i="16" s="1"/>
  <c r="AI333" i="24"/>
  <c r="BR10" i="16" s="1"/>
  <c r="CI365" i="24"/>
  <c r="DR42" i="16" s="1"/>
  <c r="CI333" i="24"/>
  <c r="DR10" i="16" s="1"/>
  <c r="BY359" i="24"/>
  <c r="DH36" i="16" s="1"/>
  <c r="CT346" i="24"/>
  <c r="EC23" i="16" s="1"/>
  <c r="BB352" i="24"/>
  <c r="CK29" i="16" s="1"/>
  <c r="AH330" i="24"/>
  <c r="BQ7" i="16" s="1"/>
  <c r="BJ369" i="24"/>
  <c r="CS46" i="16" s="1"/>
  <c r="DB405" i="24"/>
  <c r="CO361" i="24"/>
  <c r="DX38" i="16" s="1"/>
  <c r="CH362" i="24"/>
  <c r="DQ39" i="16" s="1"/>
  <c r="CT342" i="24"/>
  <c r="EC19" i="16" s="1"/>
  <c r="BA423" i="24"/>
  <c r="BE414" i="24"/>
  <c r="BV422" i="24"/>
  <c r="BN352" i="24"/>
  <c r="CW29" i="16" s="1"/>
  <c r="R396" i="24"/>
  <c r="BQ330" i="24"/>
  <c r="CZ7" i="16" s="1"/>
  <c r="CX426" i="24"/>
  <c r="CH361" i="24"/>
  <c r="DQ38" i="16" s="1"/>
  <c r="AD392" i="24"/>
  <c r="Q361" i="24"/>
  <c r="AZ38" i="16" s="1"/>
  <c r="AL382" i="24"/>
  <c r="BU59" i="16" s="1"/>
  <c r="S335" i="24"/>
  <c r="BB12" i="16" s="1"/>
  <c r="AK344" i="24"/>
  <c r="BT21" i="16" s="1"/>
  <c r="AD395" i="24"/>
  <c r="BB425" i="24"/>
  <c r="AA392" i="24"/>
  <c r="AC406" i="24"/>
  <c r="AW413" i="24"/>
  <c r="CM375" i="24"/>
  <c r="DV52" i="16" s="1"/>
  <c r="AN379" i="24"/>
  <c r="BW56" i="16" s="1"/>
  <c r="S353" i="24"/>
  <c r="BB30" i="16" s="1"/>
  <c r="CN384" i="24"/>
  <c r="DW61" i="16" s="1"/>
  <c r="CZ409" i="24"/>
  <c r="Q388" i="24"/>
  <c r="W361" i="24"/>
  <c r="BF38" i="16" s="1"/>
  <c r="BB379" i="24"/>
  <c r="CK56" i="16" s="1"/>
  <c r="AX394" i="24"/>
  <c r="BR351" i="24"/>
  <c r="DA28" i="16" s="1"/>
  <c r="P341" i="24"/>
  <c r="AY18" i="16" s="1"/>
  <c r="AV328" i="24"/>
  <c r="CE5" i="16" s="1"/>
  <c r="AT347" i="24"/>
  <c r="CC24" i="16" s="1"/>
  <c r="AM330" i="24"/>
  <c r="BV7" i="16" s="1"/>
  <c r="CD369" i="24"/>
  <c r="DM46" i="16" s="1"/>
  <c r="AU342" i="24"/>
  <c r="CD19" i="16" s="1"/>
  <c r="O347" i="24"/>
  <c r="AX24" i="16" s="1"/>
  <c r="BZ408" i="24"/>
  <c r="O366" i="24"/>
  <c r="AX43" i="16" s="1"/>
  <c r="CM400" i="24"/>
  <c r="AD378" i="24"/>
  <c r="BM55" i="16" s="1"/>
  <c r="CJ398" i="24"/>
  <c r="BB380" i="24"/>
  <c r="CK57" i="16" s="1"/>
  <c r="BD343" i="24"/>
  <c r="CM20" i="16" s="1"/>
  <c r="AC385" i="24"/>
  <c r="U371" i="24"/>
  <c r="BD48" i="16" s="1"/>
  <c r="AP394" i="24"/>
  <c r="CE427" i="24"/>
  <c r="CZ415" i="24"/>
  <c r="BN331" i="24"/>
  <c r="CW8" i="16" s="1"/>
  <c r="T344" i="24"/>
  <c r="BC21" i="16" s="1"/>
  <c r="AM368" i="24"/>
  <c r="BV45" i="16" s="1"/>
  <c r="BM332" i="24"/>
  <c r="CV9" i="16" s="1"/>
  <c r="BN397" i="24"/>
  <c r="BS367" i="24"/>
  <c r="DB44" i="16" s="1"/>
  <c r="BO386" i="24"/>
  <c r="CS411" i="24"/>
  <c r="DC375" i="24"/>
  <c r="EL52" i="16" s="1"/>
  <c r="CV384" i="24"/>
  <c r="EE61" i="16" s="1"/>
  <c r="AZ341" i="24"/>
  <c r="CI18" i="16" s="1"/>
  <c r="AJ378" i="24"/>
  <c r="BS55" i="16" s="1"/>
  <c r="AC372" i="24"/>
  <c r="BL49" i="16" s="1"/>
  <c r="AH388" i="24"/>
  <c r="Q416" i="24"/>
  <c r="BU345" i="24"/>
  <c r="DD22" i="16" s="1"/>
  <c r="CZ368" i="24"/>
  <c r="EI45" i="16" s="1"/>
  <c r="CI373" i="24"/>
  <c r="DR50" i="16" s="1"/>
  <c r="AH406" i="24"/>
  <c r="BP362" i="24"/>
  <c r="CY39" i="16" s="1"/>
  <c r="BF343" i="24"/>
  <c r="CO20" i="16" s="1"/>
  <c r="R422" i="24"/>
  <c r="CV340" i="24"/>
  <c r="EE17" i="16" s="1"/>
  <c r="CH403" i="24"/>
  <c r="CW350" i="24"/>
  <c r="EF27" i="16" s="1"/>
  <c r="BX389" i="24"/>
  <c r="CZ401" i="24"/>
  <c r="AP386" i="24"/>
  <c r="BA388" i="24"/>
  <c r="CW371" i="24"/>
  <c r="EF48" i="16" s="1"/>
  <c r="AA379" i="24"/>
  <c r="BJ56" i="16" s="1"/>
  <c r="AG386" i="24"/>
  <c r="BS339" i="24"/>
  <c r="DB16" i="16" s="1"/>
  <c r="AB342" i="24"/>
  <c r="BK19" i="16" s="1"/>
  <c r="CC392" i="24"/>
  <c r="CA370" i="24"/>
  <c r="DJ47" i="16" s="1"/>
  <c r="AD406" i="24"/>
  <c r="AH365" i="24"/>
  <c r="BQ42" i="16" s="1"/>
  <c r="BV394" i="24"/>
  <c r="BF341" i="24"/>
  <c r="CO18" i="16" s="1"/>
  <c r="BS365" i="24"/>
  <c r="DB42" i="16" s="1"/>
  <c r="CL388" i="24"/>
  <c r="S363" i="24"/>
  <c r="BB40" i="16" s="1"/>
  <c r="BE342" i="24"/>
  <c r="CN19" i="16" s="1"/>
  <c r="CT401" i="24"/>
  <c r="BI378" i="24"/>
  <c r="CR55" i="16" s="1"/>
  <c r="AZ413" i="24"/>
  <c r="AV337" i="24"/>
  <c r="CE14" i="16" s="1"/>
  <c r="W412" i="24"/>
  <c r="BR413" i="24"/>
  <c r="CV407" i="24"/>
  <c r="CF365" i="24"/>
  <c r="DO42" i="16" s="1"/>
  <c r="CG368" i="24"/>
  <c r="DP45" i="16" s="1"/>
  <c r="P396" i="24"/>
  <c r="AI395" i="24"/>
  <c r="BY365" i="24"/>
  <c r="DH42" i="16" s="1"/>
  <c r="CB376" i="24"/>
  <c r="DK53" i="16" s="1"/>
  <c r="CF411" i="24"/>
  <c r="BT364" i="24"/>
  <c r="DC41" i="16" s="1"/>
  <c r="BQ392" i="24"/>
  <c r="CW420" i="24"/>
  <c r="AS376" i="24"/>
  <c r="CB53" i="16" s="1"/>
  <c r="CD340" i="24"/>
  <c r="DM17" i="16" s="1"/>
  <c r="CA401" i="24"/>
  <c r="CC360" i="24"/>
  <c r="DL37" i="16" s="1"/>
  <c r="CG396" i="24"/>
  <c r="BE339" i="24"/>
  <c r="CN16" i="16" s="1"/>
  <c r="BL405" i="24"/>
  <c r="AV404" i="24"/>
  <c r="U381" i="24"/>
  <c r="BD58" i="16" s="1"/>
  <c r="BS423" i="24"/>
  <c r="BG379" i="24"/>
  <c r="CP56" i="16" s="1"/>
  <c r="BV403" i="24"/>
  <c r="BD391" i="24"/>
  <c r="CD330" i="24"/>
  <c r="DM7" i="16" s="1"/>
  <c r="Z342" i="24"/>
  <c r="BI19" i="16" s="1"/>
  <c r="BG375" i="24"/>
  <c r="CP52" i="16" s="1"/>
  <c r="BT367" i="24"/>
  <c r="DC44" i="16" s="1"/>
  <c r="AS359" i="24"/>
  <c r="CB36" i="16" s="1"/>
  <c r="Q417" i="24"/>
  <c r="CZ412" i="24"/>
  <c r="CU408" i="24"/>
  <c r="AA351" i="24"/>
  <c r="BJ28" i="16" s="1"/>
  <c r="BO400" i="24"/>
  <c r="AW425" i="24"/>
  <c r="AO375" i="24"/>
  <c r="BX52" i="16" s="1"/>
  <c r="AP390" i="24"/>
  <c r="BN370" i="24"/>
  <c r="CW47" i="16" s="1"/>
  <c r="AI388" i="24"/>
  <c r="AX383" i="24"/>
  <c r="CG60" i="16" s="1"/>
  <c r="T411" i="24"/>
  <c r="Y344" i="24"/>
  <c r="BH21" i="16" s="1"/>
  <c r="AC401" i="24"/>
  <c r="AD344" i="24"/>
  <c r="BM21" i="16" s="1"/>
  <c r="BU381" i="24"/>
  <c r="DD58" i="16" s="1"/>
  <c r="BX412" i="24"/>
  <c r="AC356" i="24"/>
  <c r="BL33" i="16" s="1"/>
  <c r="BH335" i="24"/>
  <c r="CQ12" i="16" s="1"/>
  <c r="CV400" i="24"/>
  <c r="BQ415" i="24"/>
  <c r="CM417" i="24"/>
  <c r="AO379" i="24"/>
  <c r="BX56" i="16" s="1"/>
  <c r="BI424" i="24"/>
  <c r="BN412" i="24"/>
  <c r="Y423" i="24"/>
  <c r="AV376" i="24"/>
  <c r="CE53" i="16" s="1"/>
  <c r="DA418" i="24"/>
  <c r="BG411" i="24"/>
  <c r="BB344" i="24"/>
  <c r="CK21" i="16" s="1"/>
  <c r="CS363" i="24"/>
  <c r="EB40" i="16" s="1"/>
  <c r="CO384" i="24"/>
  <c r="DX61" i="16" s="1"/>
  <c r="BC345" i="24"/>
  <c r="CL22" i="16" s="1"/>
  <c r="BW330" i="24"/>
  <c r="DF7" i="16" s="1"/>
  <c r="DC371" i="24"/>
  <c r="EL48" i="16" s="1"/>
  <c r="BL350" i="24"/>
  <c r="CU27" i="16" s="1"/>
  <c r="AJ354" i="24"/>
  <c r="BS31" i="16" s="1"/>
  <c r="BK341" i="24"/>
  <c r="CT18" i="16" s="1"/>
  <c r="CT404" i="24"/>
  <c r="BO329" i="24"/>
  <c r="CX6" i="16" s="1"/>
  <c r="CI343" i="24"/>
  <c r="DR20" i="16" s="1"/>
  <c r="CO349" i="24"/>
  <c r="DX26" i="16" s="1"/>
  <c r="CQ405" i="24"/>
  <c r="CB336" i="24"/>
  <c r="DK13" i="16" s="1"/>
  <c r="R387" i="24"/>
  <c r="BK422" i="24"/>
  <c r="CN400" i="24"/>
  <c r="AH394" i="24"/>
  <c r="CQ341" i="24"/>
  <c r="DZ18" i="16" s="1"/>
  <c r="AU405" i="24"/>
  <c r="CJ414" i="24"/>
  <c r="AE338" i="24"/>
  <c r="BN15" i="16" s="1"/>
  <c r="AW330" i="24"/>
  <c r="CF7" i="16" s="1"/>
  <c r="AA350" i="24"/>
  <c r="BJ27" i="16" s="1"/>
  <c r="CP391" i="24"/>
  <c r="BE333" i="24"/>
  <c r="CN10" i="16" s="1"/>
  <c r="CI341" i="24"/>
  <c r="DR18" i="16" s="1"/>
  <c r="BB418" i="24"/>
  <c r="BC400" i="24"/>
  <c r="AQ335" i="24"/>
  <c r="BZ12" i="16" s="1"/>
  <c r="AR411" i="24"/>
  <c r="BO427" i="24"/>
  <c r="BB396" i="24"/>
  <c r="AI351" i="24"/>
  <c r="BR28" i="16" s="1"/>
  <c r="AT332" i="24"/>
  <c r="CC9" i="16" s="1"/>
  <c r="AP352" i="24"/>
  <c r="BY29" i="16" s="1"/>
  <c r="T336" i="24"/>
  <c r="BC13" i="16" s="1"/>
  <c r="CT337" i="24"/>
  <c r="EC14" i="16" s="1"/>
  <c r="AK332" i="24"/>
  <c r="BT9" i="16" s="1"/>
  <c r="CC398" i="24"/>
  <c r="CG364" i="24"/>
  <c r="DP41" i="16" s="1"/>
  <c r="Z397" i="24"/>
  <c r="CH364" i="24"/>
  <c r="DQ41" i="16" s="1"/>
  <c r="AM390" i="24"/>
  <c r="AP372" i="24"/>
  <c r="BY49" i="16" s="1"/>
  <c r="CY419" i="24"/>
  <c r="AJ383" i="24"/>
  <c r="BS60" i="16" s="1"/>
  <c r="AW407" i="24"/>
  <c r="CW389" i="24"/>
  <c r="BR344" i="24"/>
  <c r="DA21" i="16" s="1"/>
  <c r="CR335" i="24"/>
  <c r="EA12" i="16" s="1"/>
  <c r="CJ389" i="24"/>
  <c r="AW385" i="24"/>
  <c r="AF390" i="24"/>
  <c r="BN398" i="24"/>
  <c r="P343" i="24"/>
  <c r="AY20" i="16" s="1"/>
  <c r="V343" i="24"/>
  <c r="BE20" i="16" s="1"/>
  <c r="BJ347" i="24"/>
  <c r="CS24" i="16" s="1"/>
  <c r="CX396" i="24"/>
  <c r="BV337" i="24"/>
  <c r="DE14" i="16" s="1"/>
  <c r="AL414" i="24"/>
  <c r="U355" i="24"/>
  <c r="BD32" i="16" s="1"/>
  <c r="CL402" i="24"/>
  <c r="AI407" i="24"/>
  <c r="BT357" i="24"/>
  <c r="DC34" i="16" s="1"/>
  <c r="BY395" i="24"/>
  <c r="AS329" i="24"/>
  <c r="CB6" i="16" s="1"/>
  <c r="CG371" i="24"/>
  <c r="DP48" i="16" s="1"/>
  <c r="BD383" i="24"/>
  <c r="CM60" i="16" s="1"/>
  <c r="CP350" i="24"/>
  <c r="DY27" i="16" s="1"/>
  <c r="DB334" i="24"/>
  <c r="EK11" i="16" s="1"/>
  <c r="CQ422" i="24"/>
  <c r="AO377" i="24"/>
  <c r="BX54" i="16" s="1"/>
  <c r="CH330" i="24"/>
  <c r="DQ7" i="16" s="1"/>
  <c r="BO390" i="24"/>
  <c r="BA400" i="24"/>
  <c r="Q332" i="24"/>
  <c r="AZ9" i="16" s="1"/>
  <c r="AP351" i="24"/>
  <c r="BY28" i="16" s="1"/>
  <c r="AW423" i="24"/>
  <c r="AP331" i="24"/>
  <c r="BY8" i="16" s="1"/>
  <c r="BT419" i="24"/>
  <c r="AZ397" i="24"/>
  <c r="CR343" i="24"/>
  <c r="EA20" i="16" s="1"/>
  <c r="BA410" i="24"/>
  <c r="CW414" i="24"/>
  <c r="AP333" i="24"/>
  <c r="BY10" i="16" s="1"/>
  <c r="T363" i="24"/>
  <c r="BC40" i="16" s="1"/>
  <c r="BF416" i="24"/>
  <c r="BT396" i="24"/>
  <c r="S337" i="24"/>
  <c r="BB14" i="16" s="1"/>
  <c r="AF394" i="24"/>
  <c r="CY382" i="24"/>
  <c r="EH59" i="16" s="1"/>
  <c r="CI347" i="24"/>
  <c r="DR24" i="16" s="1"/>
  <c r="CH397" i="24"/>
  <c r="Y426" i="24"/>
  <c r="U349" i="24"/>
  <c r="BD26" i="16" s="1"/>
  <c r="BA378" i="24"/>
  <c r="CJ55" i="16" s="1"/>
  <c r="AL389" i="24"/>
  <c r="CX364" i="24"/>
  <c r="EG41" i="16" s="1"/>
  <c r="CD407" i="24"/>
  <c r="O393" i="24"/>
  <c r="Z348" i="24"/>
  <c r="BI25" i="16" s="1"/>
  <c r="AP383" i="24"/>
  <c r="BY60" i="16" s="1"/>
  <c r="CT340" i="24"/>
  <c r="EC17" i="16" s="1"/>
  <c r="S386" i="24"/>
  <c r="O413" i="24"/>
  <c r="BD389" i="24"/>
  <c r="DB412" i="24"/>
  <c r="AT385" i="24"/>
  <c r="V331" i="24"/>
  <c r="BE8" i="16" s="1"/>
  <c r="AH335" i="24"/>
  <c r="BQ12" i="16" s="1"/>
  <c r="CE414" i="24"/>
  <c r="CM372" i="24"/>
  <c r="DV49" i="16" s="1"/>
  <c r="AZ366" i="24"/>
  <c r="CI43" i="16" s="1"/>
  <c r="CI349" i="24"/>
  <c r="DR26" i="16" s="1"/>
  <c r="CT424" i="24"/>
  <c r="W373" i="24"/>
  <c r="BF50" i="16" s="1"/>
  <c r="BB402" i="24"/>
  <c r="AB399" i="24"/>
  <c r="CY346" i="24"/>
  <c r="EH23" i="16" s="1"/>
  <c r="CP352" i="24"/>
  <c r="DY29" i="16" s="1"/>
  <c r="CM386" i="24"/>
  <c r="CE332" i="24"/>
  <c r="DN9" i="16" s="1"/>
  <c r="R390" i="24"/>
  <c r="CY402" i="24"/>
  <c r="CY388" i="24"/>
  <c r="CZ386" i="24"/>
  <c r="CT373" i="24"/>
  <c r="EC50" i="16" s="1"/>
  <c r="BX390" i="24"/>
  <c r="CO354" i="24"/>
  <c r="DX31" i="16" s="1"/>
  <c r="CN389" i="24"/>
  <c r="CP328" i="24"/>
  <c r="DY5" i="16" s="1"/>
  <c r="Z340" i="24"/>
  <c r="BI17" i="16" s="1"/>
  <c r="BE344" i="24"/>
  <c r="CN21" i="16" s="1"/>
  <c r="BU349" i="24"/>
  <c r="DD26" i="16" s="1"/>
  <c r="AD377" i="24"/>
  <c r="BM54" i="16" s="1"/>
  <c r="BU412" i="24"/>
  <c r="DA425" i="24"/>
  <c r="BL380" i="24"/>
  <c r="CU57" i="16" s="1"/>
  <c r="BF417" i="24"/>
  <c r="AV360" i="24"/>
  <c r="CE37" i="16" s="1"/>
  <c r="U360" i="24"/>
  <c r="BD37" i="16" s="1"/>
  <c r="CQ375" i="24"/>
  <c r="DZ52" i="16" s="1"/>
  <c r="CC366" i="24"/>
  <c r="DL43" i="16" s="1"/>
  <c r="CL399" i="24"/>
  <c r="AF374" i="24"/>
  <c r="BO51" i="16" s="1"/>
  <c r="BC373" i="24"/>
  <c r="CL50" i="16" s="1"/>
  <c r="AX347" i="24"/>
  <c r="CG24" i="16" s="1"/>
  <c r="AF425" i="24"/>
  <c r="AT379" i="24"/>
  <c r="CC56" i="16" s="1"/>
  <c r="W413" i="24"/>
  <c r="T406" i="24"/>
  <c r="X424" i="24"/>
  <c r="V415" i="24"/>
  <c r="BY369" i="24"/>
  <c r="DH46" i="16" s="1"/>
  <c r="CJ391" i="24"/>
  <c r="BF366" i="24"/>
  <c r="CO43" i="16" s="1"/>
  <c r="P337" i="24"/>
  <c r="AY14" i="16" s="1"/>
  <c r="CI426" i="24"/>
  <c r="AN362" i="24"/>
  <c r="BW39" i="16" s="1"/>
  <c r="CD347" i="24"/>
  <c r="DM24" i="16" s="1"/>
  <c r="CH349" i="24"/>
  <c r="DQ26" i="16" s="1"/>
  <c r="Y421" i="24"/>
  <c r="BS332" i="24"/>
  <c r="DB9" i="16" s="1"/>
  <c r="BG351" i="24"/>
  <c r="CP28" i="16" s="1"/>
  <c r="BB401" i="24"/>
  <c r="T420" i="24"/>
  <c r="DC392" i="24"/>
  <c r="P399" i="24"/>
  <c r="CL343" i="24"/>
  <c r="DU20" i="16" s="1"/>
  <c r="CJ410" i="24"/>
  <c r="BI414" i="24"/>
  <c r="DA350" i="24"/>
  <c r="EJ27" i="16" s="1"/>
  <c r="AU387" i="24"/>
  <c r="AR342" i="24"/>
  <c r="CA19" i="16" s="1"/>
  <c r="AW366" i="24"/>
  <c r="CF43" i="16" s="1"/>
  <c r="BV354" i="24"/>
  <c r="DE31" i="16" s="1"/>
  <c r="CB361" i="24"/>
  <c r="DK38" i="16" s="1"/>
  <c r="CZ424" i="24"/>
  <c r="BE382" i="24"/>
  <c r="CN59" i="16" s="1"/>
  <c r="CE373" i="24"/>
  <c r="DN50" i="16" s="1"/>
  <c r="P425" i="24"/>
  <c r="AR391" i="24"/>
  <c r="AD364" i="24"/>
  <c r="BM41" i="16" s="1"/>
  <c r="AW362" i="24"/>
  <c r="CF39" i="16" s="1"/>
  <c r="DB410" i="24"/>
  <c r="R411" i="24"/>
  <c r="AY359" i="24"/>
  <c r="CH36" i="16" s="1"/>
  <c r="AP398" i="24"/>
  <c r="CZ331" i="24"/>
  <c r="EI8" i="16" s="1"/>
  <c r="AS331" i="24"/>
  <c r="CB8" i="16" s="1"/>
  <c r="AY390" i="24"/>
  <c r="BX374" i="24"/>
  <c r="DG51" i="16" s="1"/>
  <c r="BO423" i="24"/>
  <c r="BD359" i="24"/>
  <c r="CM36" i="16" s="1"/>
  <c r="AA418" i="24"/>
  <c r="CR406" i="24"/>
  <c r="AT392" i="24"/>
  <c r="BT410" i="24"/>
  <c r="AX351" i="24"/>
  <c r="CG28" i="16" s="1"/>
  <c r="DC342" i="24"/>
  <c r="EL19" i="16" s="1"/>
  <c r="CP339" i="24"/>
  <c r="DY16" i="16" s="1"/>
  <c r="AD340" i="24"/>
  <c r="BM17" i="16" s="1"/>
  <c r="BM408" i="24"/>
  <c r="CO352" i="24"/>
  <c r="DX29" i="16" s="1"/>
  <c r="CH371" i="24"/>
  <c r="DQ48" i="16" s="1"/>
  <c r="CA393" i="24"/>
  <c r="S367" i="24"/>
  <c r="BB44" i="16" s="1"/>
  <c r="AF383" i="24"/>
  <c r="BO60" i="16" s="1"/>
  <c r="AL383" i="24"/>
  <c r="BU60" i="16" s="1"/>
  <c r="AS408" i="24"/>
  <c r="AG374" i="24"/>
  <c r="BP51" i="16" s="1"/>
  <c r="AV395" i="24"/>
  <c r="BA383" i="24"/>
  <c r="CJ60" i="16" s="1"/>
  <c r="DA367" i="24"/>
  <c r="EJ44" i="16" s="1"/>
  <c r="CX416" i="24"/>
  <c r="BX419" i="24"/>
  <c r="Z346" i="24"/>
  <c r="BI23" i="16" s="1"/>
  <c r="DC379" i="24"/>
  <c r="EL56" i="16" s="1"/>
  <c r="AF406" i="24"/>
  <c r="AZ417" i="24"/>
  <c r="CT329" i="24"/>
  <c r="EC6" i="16" s="1"/>
  <c r="AV401" i="24"/>
  <c r="V409" i="24"/>
  <c r="CH344" i="24"/>
  <c r="DQ21" i="16" s="1"/>
  <c r="AC373" i="24"/>
  <c r="BL50" i="16" s="1"/>
  <c r="AH416" i="24"/>
  <c r="AY400" i="24"/>
  <c r="W344" i="24"/>
  <c r="BF21" i="16" s="1"/>
  <c r="BQ417" i="24"/>
  <c r="CJ365" i="24"/>
  <c r="DS42" i="16" s="1"/>
  <c r="AQ349" i="24"/>
  <c r="BZ26" i="16" s="1"/>
  <c r="CP385" i="24"/>
  <c r="AU404" i="24"/>
  <c r="CY370" i="24"/>
  <c r="EH47" i="16" s="1"/>
  <c r="W340" i="24"/>
  <c r="BF17" i="16" s="1"/>
  <c r="R414" i="24"/>
  <c r="BO395" i="24"/>
  <c r="CZ407" i="24"/>
  <c r="CY334" i="24"/>
  <c r="EH11" i="16" s="1"/>
  <c r="W351" i="24"/>
  <c r="BF28" i="16" s="1"/>
  <c r="BR392" i="24"/>
  <c r="BW341" i="24"/>
  <c r="DF18" i="16" s="1"/>
  <c r="AV355" i="24"/>
  <c r="CE32" i="16" s="1"/>
  <c r="BY347" i="24"/>
  <c r="DH24" i="16" s="1"/>
  <c r="AC402" i="24"/>
  <c r="CQ345" i="24"/>
  <c r="DZ22" i="16" s="1"/>
  <c r="Z365" i="24"/>
  <c r="BI42" i="16" s="1"/>
  <c r="CZ380" i="24"/>
  <c r="EI57" i="16" s="1"/>
  <c r="CK358" i="24"/>
  <c r="DT35" i="16" s="1"/>
  <c r="BQ406" i="24"/>
  <c r="AB373" i="24"/>
  <c r="BK50" i="16" s="1"/>
  <c r="Z414" i="24"/>
  <c r="V363" i="24"/>
  <c r="BE40" i="16" s="1"/>
  <c r="BL358" i="24"/>
  <c r="CU35" i="16" s="1"/>
  <c r="BW372" i="24"/>
  <c r="DF49" i="16" s="1"/>
  <c r="DB377" i="24"/>
  <c r="EK54" i="16" s="1"/>
  <c r="CG342" i="24"/>
  <c r="DP19" i="16" s="1"/>
  <c r="BR404" i="24"/>
  <c r="BW361" i="24"/>
  <c r="DF38" i="16" s="1"/>
  <c r="AJ352" i="24"/>
  <c r="BS29" i="16" s="1"/>
  <c r="CL426" i="24"/>
  <c r="BQ378" i="24"/>
  <c r="CZ55" i="16" s="1"/>
  <c r="X401" i="24"/>
  <c r="AT399" i="24"/>
  <c r="BS379" i="24"/>
  <c r="DB56" i="16" s="1"/>
  <c r="CN411" i="24"/>
  <c r="CR408" i="24"/>
  <c r="BH396" i="24"/>
  <c r="BM416" i="24"/>
  <c r="BG421" i="24"/>
  <c r="U362" i="24"/>
  <c r="BD39" i="16" s="1"/>
  <c r="CV422" i="24"/>
  <c r="CZ355" i="24"/>
  <c r="EI32" i="16" s="1"/>
  <c r="AD346" i="24"/>
  <c r="BM23" i="16" s="1"/>
  <c r="BE395" i="24"/>
  <c r="AC417" i="24"/>
  <c r="AN403" i="24"/>
  <c r="BW381" i="24"/>
  <c r="DF58" i="16" s="1"/>
  <c r="CH413" i="24"/>
  <c r="CW393" i="24"/>
  <c r="CX360" i="24"/>
  <c r="EG37" i="16" s="1"/>
  <c r="AQ365" i="24"/>
  <c r="BZ42" i="16" s="1"/>
  <c r="BC357" i="24"/>
  <c r="CL34" i="16" s="1"/>
  <c r="BB351" i="24"/>
  <c r="CK28" i="16" s="1"/>
  <c r="CP394" i="24"/>
  <c r="BQ426" i="24"/>
  <c r="CG425" i="24"/>
  <c r="AZ420" i="24"/>
  <c r="BC420" i="24"/>
  <c r="CP373" i="24"/>
  <c r="DY50" i="16" s="1"/>
  <c r="CF337" i="24"/>
  <c r="DO14" i="16" s="1"/>
  <c r="AN343" i="24"/>
  <c r="BW20" i="16" s="1"/>
  <c r="BR375" i="24"/>
  <c r="DA52" i="16" s="1"/>
  <c r="AB372" i="24"/>
  <c r="BK49" i="16" s="1"/>
  <c r="AX397" i="24"/>
  <c r="CH423" i="24"/>
  <c r="BA336" i="24"/>
  <c r="CJ13" i="16" s="1"/>
  <c r="BE346" i="24"/>
  <c r="CN23" i="16" s="1"/>
  <c r="AJ334" i="24"/>
  <c r="BS11" i="16" s="1"/>
  <c r="BX348" i="24"/>
  <c r="DG25" i="16" s="1"/>
  <c r="BG419" i="24"/>
  <c r="BM345" i="24"/>
  <c r="CV22" i="16" s="1"/>
  <c r="CV403" i="24"/>
  <c r="Z367" i="24"/>
  <c r="BI44" i="16" s="1"/>
  <c r="BO392" i="24"/>
  <c r="BO340" i="24"/>
  <c r="CX17" i="16" s="1"/>
  <c r="CM357" i="24"/>
  <c r="DV34" i="16" s="1"/>
  <c r="AI405" i="24"/>
  <c r="CF405" i="24"/>
  <c r="Z419" i="24"/>
  <c r="V336" i="24"/>
  <c r="BE13" i="16" s="1"/>
  <c r="Y333" i="24"/>
  <c r="BH10" i="16" s="1"/>
  <c r="CM388" i="24"/>
  <c r="W388" i="24"/>
  <c r="CF426" i="24"/>
  <c r="DB328" i="24"/>
  <c r="EK5" i="16" s="1"/>
  <c r="CY357" i="24"/>
  <c r="EH34" i="16" s="1"/>
  <c r="BR350" i="24"/>
  <c r="DA27" i="16" s="1"/>
  <c r="AA338" i="24"/>
  <c r="BJ15" i="16" s="1"/>
  <c r="AR363" i="24"/>
  <c r="CA40" i="16" s="1"/>
  <c r="BM329" i="24"/>
  <c r="CV6" i="16" s="1"/>
  <c r="AT335" i="24"/>
  <c r="CC12" i="16" s="1"/>
  <c r="CC378" i="24"/>
  <c r="DL55" i="16" s="1"/>
  <c r="AV418" i="24"/>
  <c r="BC369" i="24"/>
  <c r="CL46" i="16" s="1"/>
  <c r="AN409" i="24"/>
  <c r="AR341" i="24"/>
  <c r="CA18" i="16" s="1"/>
  <c r="AL427" i="24"/>
  <c r="AV405" i="24"/>
  <c r="BG371" i="24"/>
  <c r="CP48" i="16" s="1"/>
  <c r="CJ420" i="24"/>
  <c r="CA344" i="24"/>
  <c r="DJ21" i="16" s="1"/>
  <c r="X427" i="24"/>
  <c r="AL380" i="24"/>
  <c r="BU57" i="16" s="1"/>
  <c r="AH352" i="24"/>
  <c r="BQ29" i="16" s="1"/>
  <c r="BB405" i="24"/>
  <c r="X377" i="24"/>
  <c r="BG54" i="16" s="1"/>
  <c r="AI362" i="24"/>
  <c r="BR39" i="16" s="1"/>
  <c r="T394" i="24"/>
  <c r="AJ413" i="24"/>
  <c r="AR394" i="24"/>
  <c r="AE328" i="24"/>
  <c r="BN5" i="16" s="1"/>
  <c r="CZ398" i="24"/>
  <c r="CV361" i="24"/>
  <c r="EE38" i="16" s="1"/>
  <c r="BW392" i="24"/>
  <c r="AK390" i="24"/>
  <c r="AB371" i="24"/>
  <c r="BK48" i="16" s="1"/>
  <c r="AM356" i="24"/>
  <c r="BV33" i="16" s="1"/>
  <c r="CJ405" i="24"/>
  <c r="CP344" i="24"/>
  <c r="DY21" i="16" s="1"/>
  <c r="DA386" i="24"/>
  <c r="CX362" i="24"/>
  <c r="EG39" i="16" s="1"/>
  <c r="AD426" i="24"/>
  <c r="AJ381" i="24"/>
  <c r="BS58" i="16" s="1"/>
  <c r="CO340" i="24"/>
  <c r="DX17" i="16" s="1"/>
  <c r="AM401" i="24"/>
  <c r="AA373" i="24"/>
  <c r="BJ50" i="16" s="1"/>
  <c r="BQ424" i="24"/>
  <c r="BS412" i="24"/>
  <c r="BH376" i="24"/>
  <c r="CQ53" i="16" s="1"/>
  <c r="BJ386" i="24"/>
  <c r="AO423" i="24"/>
  <c r="BX418" i="24"/>
  <c r="X372" i="24"/>
  <c r="BG49" i="16" s="1"/>
  <c r="BT372" i="24"/>
  <c r="DC49" i="16" s="1"/>
  <c r="BU413" i="24"/>
  <c r="AZ354" i="24"/>
  <c r="CI31" i="16" s="1"/>
  <c r="CE353" i="24"/>
  <c r="DN30" i="16" s="1"/>
  <c r="DC412" i="24"/>
  <c r="BU371" i="24"/>
  <c r="DD48" i="16" s="1"/>
  <c r="BL383" i="24"/>
  <c r="CU60" i="16" s="1"/>
  <c r="AN347" i="24"/>
  <c r="BW24" i="16" s="1"/>
  <c r="Z423" i="24"/>
  <c r="CU369" i="24"/>
  <c r="ED46" i="16" s="1"/>
  <c r="BU338" i="24"/>
  <c r="DD15" i="16" s="1"/>
  <c r="BW407" i="24"/>
  <c r="AA330" i="24"/>
  <c r="BJ7" i="16" s="1"/>
  <c r="CJ342" i="24"/>
  <c r="DS19" i="16" s="1"/>
  <c r="CC329" i="24"/>
  <c r="DL6" i="16" s="1"/>
  <c r="P402" i="24"/>
  <c r="BT392" i="24"/>
  <c r="CM359" i="24"/>
  <c r="DV36" i="16" s="1"/>
  <c r="BP336" i="24"/>
  <c r="CY13" i="16" s="1"/>
  <c r="AR390" i="24"/>
  <c r="Z337" i="24"/>
  <c r="BI14" i="16" s="1"/>
  <c r="AF365" i="24"/>
  <c r="BO42" i="16" s="1"/>
  <c r="BD354" i="24"/>
  <c r="CM31" i="16" s="1"/>
  <c r="CS338" i="24"/>
  <c r="EB15" i="16" s="1"/>
  <c r="AS340" i="24"/>
  <c r="CB17" i="16" s="1"/>
  <c r="DA330" i="24"/>
  <c r="EJ7" i="16" s="1"/>
  <c r="CO379" i="24"/>
  <c r="DX56" i="16" s="1"/>
  <c r="BD361" i="24"/>
  <c r="CM38" i="16" s="1"/>
  <c r="AE395" i="24"/>
  <c r="R400" i="24"/>
  <c r="AG392" i="24"/>
  <c r="AR389" i="24"/>
  <c r="BR408" i="24"/>
  <c r="R391" i="24"/>
  <c r="CV344" i="24"/>
  <c r="EE21" i="16" s="1"/>
  <c r="BD418" i="24"/>
  <c r="CB363" i="24"/>
  <c r="DK40" i="16" s="1"/>
  <c r="CD414" i="24"/>
  <c r="BN391" i="24"/>
  <c r="AC398" i="24"/>
  <c r="AT342" i="24"/>
  <c r="CC19" i="16" s="1"/>
  <c r="CG395" i="24"/>
  <c r="AR395" i="24"/>
  <c r="DA395" i="24"/>
  <c r="AQ340" i="24"/>
  <c r="BZ17" i="16" s="1"/>
  <c r="AF427" i="24"/>
  <c r="CM384" i="24"/>
  <c r="DV61" i="16" s="1"/>
  <c r="CX424" i="24"/>
  <c r="CR391" i="24"/>
  <c r="AN384" i="24"/>
  <c r="BW61" i="16" s="1"/>
  <c r="BL390" i="24"/>
  <c r="BJ356" i="24"/>
  <c r="CS33" i="16" s="1"/>
  <c r="BP335" i="24"/>
  <c r="CY12" i="16" s="1"/>
  <c r="CB398" i="24"/>
  <c r="BR364" i="24"/>
  <c r="DA41" i="16" s="1"/>
  <c r="S410" i="24"/>
  <c r="AD328" i="24"/>
  <c r="BM5" i="16" s="1"/>
  <c r="CM379" i="24"/>
  <c r="DV56" i="16" s="1"/>
  <c r="AZ355" i="24"/>
  <c r="CI32" i="16" s="1"/>
  <c r="CV421" i="24"/>
  <c r="AH400" i="24"/>
  <c r="O345" i="24"/>
  <c r="AX22" i="16" s="1"/>
  <c r="CF360" i="24"/>
  <c r="DO37" i="16" s="1"/>
  <c r="AK388" i="24"/>
  <c r="CP359" i="24"/>
  <c r="DY36" i="16" s="1"/>
  <c r="CN338" i="24"/>
  <c r="DW15" i="16" s="1"/>
  <c r="AR352" i="24"/>
  <c r="CA29" i="16" s="1"/>
  <c r="AT365" i="24"/>
  <c r="CC42" i="16" s="1"/>
  <c r="AN425" i="24"/>
  <c r="T409" i="24"/>
  <c r="CA392" i="24"/>
  <c r="Q387" i="24"/>
  <c r="P409" i="24"/>
  <c r="CS380" i="24"/>
  <c r="EB57" i="16" s="1"/>
  <c r="BO409" i="24"/>
  <c r="BC375" i="24"/>
  <c r="CL52" i="16" s="1"/>
  <c r="Q411" i="24"/>
  <c r="CY404" i="24"/>
  <c r="AY393" i="24"/>
  <c r="DB352" i="24"/>
  <c r="EK29" i="16" s="1"/>
  <c r="BB335" i="24"/>
  <c r="CK12" i="16" s="1"/>
  <c r="O396" i="24"/>
  <c r="AY342" i="24"/>
  <c r="CH19" i="16" s="1"/>
  <c r="BO419" i="24"/>
  <c r="AH367" i="24"/>
  <c r="BQ44" i="16" s="1"/>
  <c r="AY363" i="24"/>
  <c r="CH40" i="16" s="1"/>
  <c r="AJ342" i="24"/>
  <c r="BS19" i="16" s="1"/>
  <c r="AA333" i="24"/>
  <c r="BJ10" i="16" s="1"/>
  <c r="AC414" i="24"/>
  <c r="AK396" i="24"/>
  <c r="CS389" i="24"/>
  <c r="BA385" i="24"/>
  <c r="V412" i="24"/>
  <c r="AQ343" i="24"/>
  <c r="BZ20" i="16" s="1"/>
  <c r="V372" i="24"/>
  <c r="BE49" i="16" s="1"/>
  <c r="CI375" i="24"/>
  <c r="DR52" i="16" s="1"/>
  <c r="CJ338" i="24"/>
  <c r="DS15" i="16" s="1"/>
  <c r="O355" i="24"/>
  <c r="AX32" i="16" s="1"/>
  <c r="AP415" i="24"/>
  <c r="BP393" i="24"/>
  <c r="CW349" i="24"/>
  <c r="EF26" i="16" s="1"/>
  <c r="AH383" i="24"/>
  <c r="BQ60" i="16" s="1"/>
  <c r="BR425" i="24"/>
  <c r="S341" i="24"/>
  <c r="BB18" i="16" s="1"/>
  <c r="X379" i="24"/>
  <c r="BG56" i="16" s="1"/>
  <c r="CP397" i="24"/>
  <c r="BT425" i="24"/>
  <c r="CC414" i="24"/>
  <c r="AC394" i="24"/>
  <c r="AL332" i="24"/>
  <c r="BU9" i="16" s="1"/>
  <c r="AP370" i="24"/>
  <c r="BY47" i="16" s="1"/>
  <c r="CY424" i="24"/>
  <c r="CW348" i="24"/>
  <c r="EF25" i="16" s="1"/>
  <c r="CO368" i="24"/>
  <c r="DX45" i="16" s="1"/>
  <c r="CG392" i="24"/>
  <c r="CE367" i="24"/>
  <c r="DN44" i="16" s="1"/>
  <c r="AT333" i="24"/>
  <c r="CC10" i="16" s="1"/>
  <c r="CP418" i="24"/>
  <c r="Q383" i="24"/>
  <c r="AZ60" i="16" s="1"/>
  <c r="AX427" i="24"/>
  <c r="CX369" i="24"/>
  <c r="EG46" i="16" s="1"/>
  <c r="AR415" i="24"/>
  <c r="BI350" i="24"/>
  <c r="CR27" i="16" s="1"/>
  <c r="BY370" i="24"/>
  <c r="DH47" i="16" s="1"/>
  <c r="CD390" i="24"/>
  <c r="CJ385" i="24"/>
  <c r="U364" i="24"/>
  <c r="BD41" i="16" s="1"/>
  <c r="DB360" i="24"/>
  <c r="EK37" i="16" s="1"/>
  <c r="AQ396" i="24"/>
  <c r="AI410" i="24"/>
  <c r="CM390" i="24"/>
  <c r="CD383" i="24"/>
  <c r="DM60" i="16" s="1"/>
  <c r="DB355" i="24"/>
  <c r="EK32" i="16" s="1"/>
  <c r="AY337" i="24"/>
  <c r="CH14" i="16" s="1"/>
  <c r="BG394" i="24"/>
  <c r="BC395" i="24"/>
  <c r="CF357" i="24"/>
  <c r="DO34" i="16" s="1"/>
  <c r="BK426" i="24"/>
  <c r="CB378" i="24"/>
  <c r="DK55" i="16" s="1"/>
  <c r="O395" i="24"/>
  <c r="BC341" i="24"/>
  <c r="CL18" i="16" s="1"/>
  <c r="CA375" i="24"/>
  <c r="DJ52" i="16" s="1"/>
  <c r="BK416" i="24"/>
  <c r="CN340" i="24"/>
  <c r="DW17" i="16" s="1"/>
  <c r="P375" i="24"/>
  <c r="AY52" i="16" s="1"/>
  <c r="V399" i="24"/>
  <c r="BN351" i="24"/>
  <c r="CW28" i="16" s="1"/>
  <c r="AR333" i="24"/>
  <c r="CA10" i="16" s="1"/>
  <c r="AK426" i="24"/>
  <c r="CS341" i="24"/>
  <c r="EB18" i="16" s="1"/>
  <c r="CI377" i="24"/>
  <c r="DR54" i="16" s="1"/>
  <c r="BK427" i="24"/>
  <c r="AO374" i="24"/>
  <c r="BX51" i="16" s="1"/>
  <c r="CN379" i="24"/>
  <c r="DW56" i="16" s="1"/>
  <c r="CR360" i="24"/>
  <c r="EA37" i="16" s="1"/>
  <c r="BR420" i="24"/>
  <c r="CM374" i="24"/>
  <c r="DV51" i="16" s="1"/>
  <c r="W367" i="24"/>
  <c r="BF44" i="16" s="1"/>
  <c r="AH381" i="24"/>
  <c r="BQ58" i="16" s="1"/>
  <c r="BQ388" i="24"/>
  <c r="BU383" i="24"/>
  <c r="DD60" i="16" s="1"/>
  <c r="AM344" i="24"/>
  <c r="BV21" i="16" s="1"/>
  <c r="AQ328" i="24"/>
  <c r="BZ5" i="16" s="1"/>
  <c r="BD353" i="24"/>
  <c r="CM30" i="16" s="1"/>
  <c r="BK369" i="24"/>
  <c r="CT46" i="16" s="1"/>
  <c r="AB354" i="24"/>
  <c r="BK31" i="16" s="1"/>
  <c r="BS357" i="24"/>
  <c r="DB34" i="16" s="1"/>
  <c r="CA422" i="24"/>
  <c r="O382" i="24"/>
  <c r="AX59" i="16" s="1"/>
  <c r="BC366" i="24"/>
  <c r="CL43" i="16" s="1"/>
  <c r="BI416" i="24"/>
  <c r="BS338" i="24"/>
  <c r="DB15" i="16" s="1"/>
  <c r="DC361" i="24"/>
  <c r="EL38" i="16" s="1"/>
  <c r="Z382" i="24"/>
  <c r="BI59" i="16" s="1"/>
  <c r="CV373" i="24"/>
  <c r="EE50" i="16" s="1"/>
  <c r="AJ395" i="24"/>
  <c r="CL341" i="24"/>
  <c r="DU18" i="16" s="1"/>
  <c r="AR364" i="24"/>
  <c r="CA41" i="16" s="1"/>
  <c r="Q412" i="24"/>
  <c r="CD355" i="24"/>
  <c r="DM32" i="16" s="1"/>
  <c r="DB397" i="24"/>
  <c r="BN357" i="24"/>
  <c r="CW34" i="16" s="1"/>
  <c r="CB394" i="24"/>
  <c r="AZ427" i="24"/>
  <c r="BD367" i="24"/>
  <c r="CM44" i="16" s="1"/>
  <c r="W345" i="24"/>
  <c r="BF22" i="16" s="1"/>
  <c r="CJ377" i="24"/>
  <c r="DS54" i="16" s="1"/>
  <c r="AW356" i="24"/>
  <c r="CF33" i="16" s="1"/>
  <c r="AV331" i="24"/>
  <c r="CE8" i="16" s="1"/>
  <c r="AP384" i="24"/>
  <c r="BY61" i="16" s="1"/>
  <c r="BL343" i="24"/>
  <c r="CU20" i="16" s="1"/>
  <c r="AE390" i="24"/>
  <c r="CD395" i="24"/>
  <c r="AK392" i="24"/>
  <c r="CR415" i="24"/>
  <c r="CH334" i="24"/>
  <c r="DQ11" i="16" s="1"/>
  <c r="P388" i="24"/>
  <c r="Q400" i="24"/>
  <c r="BT412" i="24"/>
  <c r="AF373" i="24"/>
  <c r="BO50" i="16" s="1"/>
  <c r="AT329" i="24"/>
  <c r="CC6" i="16" s="1"/>
  <c r="CF335" i="24"/>
  <c r="DO12" i="16" s="1"/>
  <c r="AS420" i="24"/>
  <c r="AT388" i="24"/>
  <c r="CC419" i="24"/>
  <c r="BN367" i="24"/>
  <c r="CW44" i="16" s="1"/>
  <c r="T418" i="24"/>
  <c r="AW410" i="24"/>
  <c r="DB346" i="24"/>
  <c r="EK23" i="16" s="1"/>
  <c r="BM388" i="24"/>
  <c r="CZ406" i="24"/>
  <c r="DA416" i="24"/>
  <c r="AI418" i="24"/>
  <c r="AI368" i="24"/>
  <c r="BR45" i="16" s="1"/>
  <c r="X411" i="24"/>
  <c r="AD401" i="24"/>
  <c r="CR409" i="24"/>
  <c r="CH426" i="24"/>
  <c r="AK349" i="24"/>
  <c r="BT26" i="16" s="1"/>
  <c r="BR389" i="24"/>
  <c r="U340" i="24"/>
  <c r="BD17" i="16" s="1"/>
  <c r="AH392" i="24"/>
  <c r="T419" i="24"/>
  <c r="P417" i="24"/>
  <c r="DC421" i="24"/>
  <c r="W418" i="24"/>
  <c r="CA371" i="24"/>
  <c r="DJ48" i="16" s="1"/>
  <c r="CD418" i="24"/>
  <c r="CS413" i="24"/>
  <c r="BB339" i="24"/>
  <c r="CK16" i="16" s="1"/>
  <c r="Y406" i="24"/>
  <c r="BF353" i="24"/>
  <c r="CO30" i="16" s="1"/>
  <c r="BI346" i="24"/>
  <c r="CR23" i="16" s="1"/>
  <c r="CM419" i="24"/>
  <c r="AA422" i="24"/>
  <c r="P359" i="24"/>
  <c r="AY36" i="16" s="1"/>
  <c r="CK377" i="24"/>
  <c r="DT54" i="16" s="1"/>
  <c r="BG373" i="24"/>
  <c r="CP50" i="16" s="1"/>
  <c r="CA405" i="24"/>
  <c r="BY404" i="24"/>
  <c r="CL350" i="24"/>
  <c r="DU27" i="16" s="1"/>
  <c r="CF371" i="24"/>
  <c r="DO48" i="16" s="1"/>
  <c r="AL331" i="24"/>
  <c r="BU8" i="16" s="1"/>
  <c r="BN373" i="24"/>
  <c r="CW50" i="16" s="1"/>
  <c r="AM381" i="24"/>
  <c r="BV58" i="16" s="1"/>
  <c r="O337" i="24"/>
  <c r="AX14" i="16" s="1"/>
  <c r="BQ332" i="24"/>
  <c r="CZ9" i="16" s="1"/>
  <c r="AY412" i="24"/>
  <c r="CP348" i="24"/>
  <c r="DY25" i="16" s="1"/>
  <c r="BB427" i="24"/>
  <c r="AE427" i="24"/>
  <c r="T426" i="24"/>
  <c r="BD355" i="24"/>
  <c r="CM32" i="16" s="1"/>
  <c r="CW337" i="24"/>
  <c r="EF14" i="16" s="1"/>
  <c r="BV358" i="24"/>
  <c r="DE35" i="16" s="1"/>
  <c r="BY356" i="24"/>
  <c r="DH33" i="16" s="1"/>
  <c r="W368" i="24"/>
  <c r="BF45" i="16" s="1"/>
  <c r="AJ361" i="24"/>
  <c r="BS38" i="16" s="1"/>
  <c r="AM353" i="24"/>
  <c r="BV30" i="16" s="1"/>
  <c r="AE407" i="24"/>
  <c r="CH355" i="24"/>
  <c r="DQ32" i="16" s="1"/>
  <c r="BS331" i="24"/>
  <c r="DB8" i="16" s="1"/>
  <c r="AB333" i="24"/>
  <c r="BK10" i="16" s="1"/>
  <c r="R347" i="24"/>
  <c r="BA24" i="16" s="1"/>
  <c r="AJ332" i="24"/>
  <c r="BS9" i="16" s="1"/>
  <c r="Q391" i="24"/>
  <c r="V376" i="24"/>
  <c r="BE53" i="16" s="1"/>
  <c r="AL410" i="24"/>
  <c r="W422" i="24"/>
  <c r="CT422" i="24"/>
  <c r="CE379" i="24"/>
  <c r="DN56" i="16" s="1"/>
  <c r="CT364" i="24"/>
  <c r="EC41" i="16" s="1"/>
  <c r="AW416" i="24"/>
  <c r="AI398" i="24"/>
  <c r="BM338" i="24"/>
  <c r="CV15" i="16" s="1"/>
  <c r="BW394" i="24"/>
  <c r="AG341" i="24"/>
  <c r="BP18" i="16" s="1"/>
  <c r="AQ375" i="24"/>
  <c r="BZ52" i="16" s="1"/>
  <c r="CF422" i="24"/>
  <c r="CW363" i="24"/>
  <c r="EF40" i="16" s="1"/>
  <c r="CX347" i="24"/>
  <c r="EG24" i="16" s="1"/>
  <c r="Z424" i="24"/>
  <c r="CT376" i="24"/>
  <c r="EC53" i="16" s="1"/>
  <c r="P403" i="24"/>
  <c r="AH380" i="24"/>
  <c r="BQ57" i="16" s="1"/>
  <c r="CI415" i="24"/>
  <c r="CX386" i="24"/>
  <c r="AK339" i="24"/>
  <c r="BT16" i="16" s="1"/>
  <c r="DB424" i="24"/>
  <c r="AW333" i="24"/>
  <c r="CF10" i="16" s="1"/>
  <c r="BP333" i="24"/>
  <c r="CY10" i="16" s="1"/>
  <c r="CI357" i="24"/>
  <c r="DR34" i="16" s="1"/>
  <c r="BB422" i="24"/>
  <c r="DC358" i="24"/>
  <c r="EL35" i="16" s="1"/>
  <c r="AH398" i="24"/>
  <c r="BA422" i="24"/>
  <c r="CT365" i="24"/>
  <c r="EC42" i="16" s="1"/>
  <c r="AA389" i="24"/>
  <c r="X415" i="24"/>
  <c r="AI389" i="24"/>
  <c r="BD395" i="24"/>
  <c r="BZ389" i="24"/>
  <c r="AC422" i="24"/>
  <c r="CO375" i="24"/>
  <c r="DX52" i="16" s="1"/>
  <c r="AY348" i="24"/>
  <c r="CH25" i="16" s="1"/>
  <c r="CV416" i="24"/>
  <c r="BJ405" i="24"/>
  <c r="AX330" i="24"/>
  <c r="CG7" i="16" s="1"/>
  <c r="AS400" i="24"/>
  <c r="O387" i="24"/>
  <c r="AG402" i="24"/>
  <c r="CK396" i="24"/>
  <c r="S348" i="24"/>
  <c r="BB25" i="16" s="1"/>
  <c r="CT419" i="24"/>
  <c r="AP356" i="24"/>
  <c r="BY33" i="16" s="1"/>
  <c r="AI361" i="24"/>
  <c r="BR38" i="16" s="1"/>
  <c r="AM345" i="24"/>
  <c r="BV22" i="16" s="1"/>
  <c r="AA331" i="24"/>
  <c r="BJ8" i="16" s="1"/>
  <c r="BU414" i="24"/>
  <c r="Z375" i="24"/>
  <c r="BI52" i="16" s="1"/>
  <c r="X334" i="24"/>
  <c r="BG11" i="16" s="1"/>
  <c r="O424" i="24"/>
  <c r="CR351" i="24"/>
  <c r="EA28" i="16" s="1"/>
  <c r="CU345" i="24"/>
  <c r="ED22" i="16" s="1"/>
  <c r="Z394" i="24"/>
  <c r="AL417" i="24"/>
  <c r="CP336" i="24"/>
  <c r="DY13" i="16" s="1"/>
  <c r="CF424" i="24"/>
  <c r="X409" i="24"/>
  <c r="AP395" i="24"/>
  <c r="CL404" i="24"/>
  <c r="BM362" i="24"/>
  <c r="CV39" i="16" s="1"/>
  <c r="BD404" i="24"/>
  <c r="BX330" i="24"/>
  <c r="DG7" i="16" s="1"/>
  <c r="BA413" i="24"/>
  <c r="BX360" i="24"/>
  <c r="DG37" i="16" s="1"/>
  <c r="CX412" i="24"/>
  <c r="AO347" i="24"/>
  <c r="BX24" i="16" s="1"/>
  <c r="BK419" i="24"/>
  <c r="CK411" i="24"/>
  <c r="BK368" i="24"/>
  <c r="CT45" i="16" s="1"/>
  <c r="DB395" i="24"/>
  <c r="AS334" i="24"/>
  <c r="CB11" i="16" s="1"/>
  <c r="AC379" i="24"/>
  <c r="BL56" i="16" s="1"/>
  <c r="AU350" i="24"/>
  <c r="CD27" i="16" s="1"/>
  <c r="BL403" i="24"/>
  <c r="BL399" i="24"/>
  <c r="CE406" i="24"/>
  <c r="DB358" i="24"/>
  <c r="EK35" i="16" s="1"/>
  <c r="Q352" i="24"/>
  <c r="AZ29" i="16" s="1"/>
  <c r="CO424" i="24"/>
  <c r="AA399" i="24"/>
  <c r="BD375" i="24"/>
  <c r="CM52" i="16" s="1"/>
  <c r="Y394" i="24"/>
  <c r="AM352" i="24"/>
  <c r="BV29" i="16" s="1"/>
  <c r="CF394" i="24"/>
  <c r="CE386" i="24"/>
  <c r="Q367" i="24"/>
  <c r="AZ44" i="16" s="1"/>
  <c r="DA384" i="24"/>
  <c r="EJ61" i="16" s="1"/>
  <c r="Z350" i="24"/>
  <c r="BI27" i="16" s="1"/>
  <c r="CF406" i="24"/>
  <c r="AC397" i="24"/>
  <c r="AN370" i="24"/>
  <c r="BW47" i="16" s="1"/>
  <c r="W407" i="24"/>
  <c r="AU410" i="24"/>
  <c r="AE393" i="24"/>
  <c r="X339" i="24"/>
  <c r="BG16" i="16" s="1"/>
  <c r="U382" i="24"/>
  <c r="BD59" i="16" s="1"/>
  <c r="AM365" i="24"/>
  <c r="BV42" i="16" s="1"/>
  <c r="BK370" i="24"/>
  <c r="CT47" i="16" s="1"/>
  <c r="CJ355" i="24"/>
  <c r="DS32" i="16" s="1"/>
  <c r="AR356" i="24"/>
  <c r="CA33" i="16" s="1"/>
  <c r="Y414" i="24"/>
  <c r="CH395" i="24"/>
  <c r="AI421" i="24"/>
  <c r="CZ383" i="24"/>
  <c r="EI60" i="16" s="1"/>
  <c r="BF342" i="24"/>
  <c r="CO19" i="16" s="1"/>
  <c r="T422" i="24"/>
  <c r="CC341" i="24"/>
  <c r="DL18" i="16" s="1"/>
  <c r="BK329" i="24"/>
  <c r="CT6" i="16" s="1"/>
  <c r="BT336" i="24"/>
  <c r="DC13" i="16" s="1"/>
  <c r="Q396" i="24"/>
  <c r="CQ419" i="24"/>
  <c r="BK355" i="24"/>
  <c r="CT32" i="16" s="1"/>
  <c r="AM346" i="24"/>
  <c r="BV23" i="16" s="1"/>
  <c r="S371" i="24"/>
  <c r="BB48" i="16" s="1"/>
  <c r="CX388" i="24"/>
  <c r="Y404" i="24"/>
  <c r="DC357" i="24"/>
  <c r="EL34" i="16" s="1"/>
  <c r="CS370" i="24"/>
  <c r="EB47" i="16" s="1"/>
  <c r="CS417" i="24"/>
  <c r="CO409" i="24"/>
  <c r="CB418" i="24"/>
  <c r="Z331" i="24"/>
  <c r="BI8" i="16" s="1"/>
  <c r="AW372" i="24"/>
  <c r="CF49" i="16" s="1"/>
  <c r="CC371" i="24"/>
  <c r="DL48" i="16" s="1"/>
  <c r="BC419" i="24"/>
  <c r="DA355" i="24"/>
  <c r="EJ32" i="16" s="1"/>
  <c r="BZ386" i="24"/>
  <c r="BA346" i="24"/>
  <c r="CJ23" i="16" s="1"/>
  <c r="BW377" i="24"/>
  <c r="DF54" i="16" s="1"/>
  <c r="AC351" i="24"/>
  <c r="BL28" i="16" s="1"/>
  <c r="CA399" i="24"/>
  <c r="U415" i="24"/>
  <c r="BN354" i="24"/>
  <c r="CW31" i="16" s="1"/>
  <c r="U403" i="24"/>
  <c r="CO417" i="24"/>
  <c r="P393" i="24"/>
  <c r="AS358" i="24"/>
  <c r="CB35" i="16" s="1"/>
  <c r="AG337" i="24"/>
  <c r="BP14" i="16" s="1"/>
  <c r="AX346" i="24"/>
  <c r="CG23" i="16" s="1"/>
  <c r="S423" i="24"/>
  <c r="BA406" i="24"/>
  <c r="U390" i="24"/>
  <c r="AI329" i="24"/>
  <c r="BR6" i="16" s="1"/>
  <c r="AQ372" i="24"/>
  <c r="BZ49" i="16" s="1"/>
  <c r="BR329" i="24"/>
  <c r="DA6" i="16" s="1"/>
  <c r="AE410" i="24"/>
  <c r="BB361" i="24"/>
  <c r="CK38" i="16" s="1"/>
  <c r="CS410" i="24"/>
  <c r="Q425" i="24"/>
  <c r="BK376" i="24"/>
  <c r="CT53" i="16" s="1"/>
  <c r="BC367" i="24"/>
  <c r="CL44" i="16" s="1"/>
  <c r="BF349" i="24"/>
  <c r="CO26" i="16" s="1"/>
  <c r="AG356" i="24"/>
  <c r="BP33" i="16" s="1"/>
  <c r="AZ396" i="24"/>
  <c r="CI398" i="24"/>
  <c r="AX369" i="24"/>
  <c r="CG46" i="16" s="1"/>
  <c r="AV362" i="24"/>
  <c r="CE39" i="16" s="1"/>
  <c r="CW331" i="24"/>
  <c r="EF8" i="16" s="1"/>
  <c r="CO418" i="24"/>
  <c r="CC395" i="24"/>
  <c r="T373" i="24"/>
  <c r="BC50" i="16" s="1"/>
  <c r="BL412" i="24"/>
  <c r="AS342" i="24"/>
  <c r="CB19" i="16" s="1"/>
  <c r="AO398" i="24"/>
  <c r="CG373" i="24"/>
  <c r="DP50" i="16" s="1"/>
  <c r="AQ416" i="24"/>
  <c r="CD378" i="24"/>
  <c r="DM55" i="16" s="1"/>
  <c r="BW376" i="24"/>
  <c r="DF53" i="16" s="1"/>
  <c r="CB383" i="24"/>
  <c r="DK60" i="16" s="1"/>
  <c r="BF372" i="24"/>
  <c r="CO49" i="16" s="1"/>
  <c r="BT408" i="24"/>
  <c r="W389" i="24"/>
  <c r="CB346" i="24"/>
  <c r="DK23" i="16" s="1"/>
  <c r="BD386" i="24"/>
  <c r="CF352" i="24"/>
  <c r="DO29" i="16" s="1"/>
  <c r="CA409" i="24"/>
  <c r="BT423" i="24"/>
  <c r="CH336" i="24"/>
  <c r="DQ13" i="16" s="1"/>
  <c r="CZ363" i="24"/>
  <c r="EI40" i="16" s="1"/>
  <c r="BE385" i="24"/>
  <c r="BR403" i="24"/>
  <c r="BW386" i="24"/>
  <c r="BN399" i="24"/>
  <c r="BJ414" i="24"/>
  <c r="BS406" i="24"/>
  <c r="CQ393" i="24"/>
  <c r="CM354" i="24"/>
  <c r="DV31" i="16" s="1"/>
  <c r="AJ345" i="24"/>
  <c r="BS22" i="16" s="1"/>
  <c r="R389" i="24"/>
  <c r="DA343" i="24"/>
  <c r="EJ20" i="16" s="1"/>
  <c r="AG394" i="24"/>
  <c r="AA355" i="24"/>
  <c r="BJ32" i="16" s="1"/>
  <c r="AR354" i="24"/>
  <c r="CA31" i="16" s="1"/>
  <c r="AS380" i="24"/>
  <c r="CB57" i="16" s="1"/>
  <c r="DB337" i="24"/>
  <c r="EK14" i="16" s="1"/>
  <c r="BE423" i="24"/>
  <c r="AV369" i="24"/>
  <c r="CE46" i="16" s="1"/>
  <c r="AS401" i="24"/>
  <c r="AD368" i="24"/>
  <c r="BM45" i="16" s="1"/>
  <c r="AH426" i="24"/>
  <c r="CV360" i="24"/>
  <c r="EE37" i="16" s="1"/>
  <c r="CX399" i="24"/>
  <c r="X358" i="24"/>
  <c r="BG35" i="16" s="1"/>
  <c r="Y362" i="24"/>
  <c r="BH39" i="16" s="1"/>
  <c r="BS380" i="24"/>
  <c r="DB57" i="16" s="1"/>
  <c r="W391" i="24"/>
  <c r="R393" i="24"/>
  <c r="DA342" i="24"/>
  <c r="EJ19" i="16" s="1"/>
  <c r="BA349" i="24"/>
  <c r="CJ26" i="16" s="1"/>
  <c r="AV394" i="24"/>
  <c r="CO421" i="24"/>
  <c r="BR418" i="24"/>
  <c r="AD351" i="24"/>
  <c r="BM28" i="16" s="1"/>
  <c r="AS415" i="24"/>
  <c r="AL404" i="24"/>
  <c r="P424" i="24"/>
  <c r="CA424" i="24"/>
  <c r="DB344" i="24"/>
  <c r="EK21" i="16" s="1"/>
  <c r="AZ389" i="24"/>
  <c r="W427" i="24"/>
  <c r="BA380" i="24"/>
  <c r="CJ57" i="16" s="1"/>
  <c r="CY359" i="24"/>
  <c r="EH36" i="16" s="1"/>
  <c r="AV367" i="24"/>
  <c r="CE44" i="16" s="1"/>
  <c r="CF350" i="24"/>
  <c r="DO27" i="16" s="1"/>
  <c r="BO365" i="24"/>
  <c r="CX42" i="16" s="1"/>
  <c r="BH403" i="24"/>
  <c r="AJ373" i="24"/>
  <c r="BS50" i="16" s="1"/>
  <c r="Y329" i="24"/>
  <c r="BH6" i="16" s="1"/>
  <c r="Z384" i="24"/>
  <c r="BI61" i="16" s="1"/>
  <c r="BQ401" i="24"/>
  <c r="Q413" i="24"/>
  <c r="CK349" i="24"/>
  <c r="DT26" i="16" s="1"/>
  <c r="CL419" i="24"/>
  <c r="CU415" i="24"/>
  <c r="AO384" i="24"/>
  <c r="BX61" i="16" s="1"/>
  <c r="BD352" i="24"/>
  <c r="CM29" i="16" s="1"/>
  <c r="CL413" i="24"/>
  <c r="AO378" i="24"/>
  <c r="BX55" i="16" s="1"/>
  <c r="AF399" i="24"/>
  <c r="AT427" i="24"/>
  <c r="BE365" i="24"/>
  <c r="CN42" i="16" s="1"/>
  <c r="AN393" i="24"/>
  <c r="BN353" i="24"/>
  <c r="CW30" i="16" s="1"/>
  <c r="CY360" i="24"/>
  <c r="EH37" i="16" s="1"/>
  <c r="S416" i="24"/>
  <c r="CP412" i="24"/>
  <c r="DA408" i="24"/>
  <c r="AB394" i="24"/>
  <c r="DA427" i="24"/>
  <c r="CM340" i="24"/>
  <c r="DV17" i="16" s="1"/>
  <c r="CN413" i="24"/>
  <c r="BP417" i="24"/>
  <c r="CG358" i="24"/>
  <c r="DP35" i="16" s="1"/>
  <c r="S382" i="24"/>
  <c r="BB59" i="16" s="1"/>
  <c r="AT395" i="24"/>
  <c r="AE409" i="24"/>
  <c r="AW334" i="24"/>
  <c r="CF11" i="16" s="1"/>
  <c r="V373" i="24"/>
  <c r="BE50" i="16" s="1"/>
  <c r="BU343" i="24"/>
  <c r="DD20" i="16" s="1"/>
  <c r="CJ384" i="24"/>
  <c r="DS61" i="16" s="1"/>
  <c r="CA423" i="24"/>
  <c r="CD361" i="24"/>
  <c r="DM38" i="16" s="1"/>
  <c r="AJ356" i="24"/>
  <c r="BS33" i="16" s="1"/>
  <c r="S418" i="24"/>
  <c r="BC347" i="24"/>
  <c r="CL24" i="16" s="1"/>
  <c r="BV368" i="24"/>
  <c r="DE45" i="16" s="1"/>
  <c r="AW357" i="24"/>
  <c r="CF34" i="16" s="1"/>
  <c r="CP389" i="24"/>
  <c r="AT425" i="24"/>
  <c r="T360" i="24"/>
  <c r="BC37" i="16" s="1"/>
  <c r="BC361" i="24"/>
  <c r="CL38" i="16" s="1"/>
  <c r="DA407" i="24"/>
  <c r="CW386" i="24"/>
  <c r="DC425" i="24"/>
  <c r="O333" i="24"/>
  <c r="AX10" i="16" s="1"/>
  <c r="AR403" i="24"/>
  <c r="BL328" i="24"/>
  <c r="CU5" i="16" s="1"/>
  <c r="Z361" i="24"/>
  <c r="BI38" i="16" s="1"/>
  <c r="V339" i="24"/>
  <c r="BE16" i="16" s="1"/>
  <c r="BW393" i="24"/>
  <c r="CZ339" i="24"/>
  <c r="EI16" i="16" s="1"/>
  <c r="CM366" i="24"/>
  <c r="DV43" i="16" s="1"/>
  <c r="AD380" i="24"/>
  <c r="BM57" i="16" s="1"/>
  <c r="CZ384" i="24"/>
  <c r="EI61" i="16" s="1"/>
  <c r="CV417" i="24"/>
  <c r="CJ376" i="24"/>
  <c r="DS53" i="16" s="1"/>
  <c r="O383" i="24"/>
  <c r="AX60" i="16" s="1"/>
  <c r="P329" i="24"/>
  <c r="AY6" i="16" s="1"/>
  <c r="AW406" i="24"/>
  <c r="CY369" i="24"/>
  <c r="EH46" i="16" s="1"/>
  <c r="BT351" i="24"/>
  <c r="DC28" i="16" s="1"/>
  <c r="AI358" i="24"/>
  <c r="BR35" i="16" s="1"/>
  <c r="BO354" i="24"/>
  <c r="CX31" i="16" s="1"/>
  <c r="Y392" i="24"/>
  <c r="CS400" i="24"/>
  <c r="BA417" i="24"/>
  <c r="AL340" i="24"/>
  <c r="BU17" i="16" s="1"/>
  <c r="AH393" i="24"/>
  <c r="BQ377" i="24"/>
  <c r="CZ54" i="16" s="1"/>
  <c r="AX401" i="24"/>
  <c r="AO366" i="24"/>
  <c r="BX43" i="16" s="1"/>
  <c r="CV390" i="24"/>
  <c r="CU397" i="24"/>
  <c r="CN399" i="24"/>
  <c r="BC331" i="24"/>
  <c r="CL8" i="16" s="1"/>
  <c r="CW345" i="24"/>
  <c r="EF22" i="16" s="1"/>
  <c r="CN351" i="24"/>
  <c r="DW28" i="16" s="1"/>
  <c r="AM402" i="24"/>
  <c r="CG335" i="24"/>
  <c r="DP12" i="16" s="1"/>
  <c r="CI410" i="24"/>
  <c r="BF357" i="24"/>
  <c r="CO34" i="16" s="1"/>
  <c r="O375" i="24"/>
  <c r="AX52" i="16" s="1"/>
  <c r="AP412" i="24"/>
  <c r="BP406" i="24"/>
  <c r="CB404" i="24"/>
  <c r="BN376" i="24"/>
  <c r="CW53" i="16" s="1"/>
  <c r="DC417" i="24"/>
  <c r="BN420" i="24"/>
  <c r="AL395" i="24"/>
  <c r="CV375" i="24"/>
  <c r="EE52" i="16" s="1"/>
  <c r="R401" i="24"/>
  <c r="Q390" i="24"/>
  <c r="AK358" i="24"/>
  <c r="BT35" i="16" s="1"/>
  <c r="AM337" i="24"/>
  <c r="BV14" i="16" s="1"/>
  <c r="AV351" i="24"/>
  <c r="CE28" i="16" s="1"/>
  <c r="CV423" i="24"/>
  <c r="Y349" i="24"/>
  <c r="BH26" i="16" s="1"/>
  <c r="BY332" i="24"/>
  <c r="DH9" i="16" s="1"/>
  <c r="AF364" i="24"/>
  <c r="BO41" i="16" s="1"/>
  <c r="AC420" i="24"/>
  <c r="AT376" i="24"/>
  <c r="CC53" i="16" s="1"/>
  <c r="BX410" i="24"/>
  <c r="AL400" i="24"/>
  <c r="BK348" i="24"/>
  <c r="CT25" i="16" s="1"/>
  <c r="AY402" i="24"/>
  <c r="AT338" i="24"/>
  <c r="CC15" i="16" s="1"/>
  <c r="CN329" i="24"/>
  <c r="DW6" i="16" s="1"/>
  <c r="BA339" i="24"/>
  <c r="CJ16" i="16" s="1"/>
  <c r="Y332" i="24"/>
  <c r="BH9" i="16" s="1"/>
  <c r="BF382" i="24"/>
  <c r="CO59" i="16" s="1"/>
  <c r="BZ398" i="24"/>
  <c r="Q380" i="24"/>
  <c r="AZ57" i="16" s="1"/>
  <c r="Z347" i="24"/>
  <c r="BI24" i="16" s="1"/>
  <c r="BN385" i="24"/>
  <c r="AE356" i="24"/>
  <c r="BN33" i="16" s="1"/>
  <c r="AY377" i="24"/>
  <c r="CH54" i="16" s="1"/>
  <c r="CN337" i="24"/>
  <c r="DW14" i="16" s="1"/>
  <c r="AG391" i="24"/>
  <c r="BC339" i="24"/>
  <c r="CL16" i="16" s="1"/>
  <c r="AY367" i="24"/>
  <c r="CH44" i="16" s="1"/>
  <c r="CH391" i="24"/>
  <c r="CS344" i="24"/>
  <c r="EB21" i="16" s="1"/>
  <c r="DA375" i="24"/>
  <c r="EJ52" i="16" s="1"/>
  <c r="BI353" i="24"/>
  <c r="CR30" i="16" s="1"/>
  <c r="BO376" i="24"/>
  <c r="CX53" i="16" s="1"/>
  <c r="BA362" i="24"/>
  <c r="CJ39" i="16" s="1"/>
  <c r="CU394" i="24"/>
  <c r="BF424" i="24"/>
  <c r="BX370" i="24"/>
  <c r="DG47" i="16" s="1"/>
  <c r="AK395" i="24"/>
  <c r="BO382" i="24"/>
  <c r="CX59" i="16" s="1"/>
  <c r="BZ372" i="24"/>
  <c r="DI49" i="16" s="1"/>
  <c r="BM360" i="24"/>
  <c r="CV37" i="16" s="1"/>
  <c r="DA347" i="24"/>
  <c r="EJ24" i="16" s="1"/>
  <c r="BG362" i="24"/>
  <c r="CP39" i="16" s="1"/>
  <c r="CX385" i="24"/>
  <c r="AO419" i="24"/>
  <c r="BU361" i="24"/>
  <c r="DD38" i="16" s="1"/>
  <c r="AA425" i="24"/>
  <c r="AO403" i="24"/>
  <c r="AX373" i="24"/>
  <c r="CG50" i="16" s="1"/>
  <c r="BT409" i="24"/>
  <c r="BO422" i="24"/>
  <c r="AF333" i="24"/>
  <c r="BO10" i="16" s="1"/>
  <c r="CZ328" i="24"/>
  <c r="EI5" i="16" s="1"/>
  <c r="W353" i="24"/>
  <c r="BF30" i="16" s="1"/>
  <c r="CN343" i="24"/>
  <c r="DW20" i="16" s="1"/>
  <c r="DC427" i="24"/>
  <c r="AF392" i="24"/>
  <c r="AS377" i="24"/>
  <c r="CB54" i="16" s="1"/>
  <c r="AG332" i="24"/>
  <c r="BP9" i="16" s="1"/>
  <c r="AW337" i="24"/>
  <c r="CF14" i="16" s="1"/>
  <c r="CM373" i="24"/>
  <c r="DV50" i="16" s="1"/>
  <c r="AU368" i="24"/>
  <c r="CD45" i="16" s="1"/>
  <c r="AQ364" i="24"/>
  <c r="BZ41" i="16" s="1"/>
  <c r="BA368" i="24"/>
  <c r="CJ45" i="16" s="1"/>
  <c r="DA405" i="24"/>
  <c r="CF383" i="24"/>
  <c r="DO60" i="16" s="1"/>
  <c r="W362" i="24"/>
  <c r="BF39" i="16" s="1"/>
  <c r="W354" i="24"/>
  <c r="BF31" i="16" s="1"/>
  <c r="BR383" i="24"/>
  <c r="DA60" i="16" s="1"/>
  <c r="CD424" i="24"/>
  <c r="CT397" i="24"/>
  <c r="AI419" i="24"/>
  <c r="DC384" i="24"/>
  <c r="EL61" i="16" s="1"/>
  <c r="AH345" i="24"/>
  <c r="BQ22" i="16" s="1"/>
  <c r="Z371" i="24"/>
  <c r="BI48" i="16" s="1"/>
  <c r="V422" i="24"/>
  <c r="DB381" i="24"/>
  <c r="EK58" i="16" s="1"/>
  <c r="CM425" i="24"/>
  <c r="CA330" i="24"/>
  <c r="DJ7" i="16" s="1"/>
  <c r="BB364" i="24"/>
  <c r="CK41" i="16" s="1"/>
  <c r="CB362" i="24"/>
  <c r="DK39" i="16" s="1"/>
  <c r="AV363" i="24"/>
  <c r="CE40" i="16" s="1"/>
  <c r="CU334" i="24"/>
  <c r="ED11" i="16" s="1"/>
  <c r="CU417" i="24"/>
  <c r="AT330" i="24"/>
  <c r="CC7" i="16" s="1"/>
  <c r="BH418" i="24"/>
  <c r="AS355" i="24"/>
  <c r="CB32" i="16" s="1"/>
  <c r="BP367" i="24"/>
  <c r="CY44" i="16" s="1"/>
  <c r="AK417" i="24"/>
  <c r="AR420" i="24"/>
  <c r="CU364" i="24"/>
  <c r="ED41" i="16" s="1"/>
  <c r="AF344" i="24"/>
  <c r="BO21" i="16" s="1"/>
  <c r="AZ388" i="24"/>
  <c r="CU349" i="24"/>
  <c r="ED26" i="16" s="1"/>
  <c r="CG337" i="24"/>
  <c r="DP14" i="16" s="1"/>
  <c r="BI369" i="24"/>
  <c r="CR46" i="16" s="1"/>
  <c r="AE335" i="24"/>
  <c r="BN12" i="16" s="1"/>
  <c r="CK373" i="24"/>
  <c r="DT50" i="16" s="1"/>
  <c r="CD402" i="24"/>
  <c r="CM398" i="24"/>
  <c r="Y408" i="24"/>
  <c r="DA409" i="24"/>
  <c r="U372" i="24"/>
  <c r="BD49" i="16" s="1"/>
  <c r="BN340" i="24"/>
  <c r="CW17" i="16" s="1"/>
  <c r="CC417" i="24"/>
  <c r="AL344" i="24"/>
  <c r="BU21" i="16" s="1"/>
  <c r="DC385" i="24"/>
  <c r="S375" i="24"/>
  <c r="BB52" i="16" s="1"/>
  <c r="BP387" i="24"/>
  <c r="AG367" i="24"/>
  <c r="BP44" i="16" s="1"/>
  <c r="CP335" i="24"/>
  <c r="DY12" i="16" s="1"/>
  <c r="AF416" i="24"/>
  <c r="AJ339" i="24"/>
  <c r="BS16" i="16" s="1"/>
  <c r="BE338" i="24"/>
  <c r="CN15" i="16" s="1"/>
  <c r="Q373" i="24"/>
  <c r="AZ50" i="16" s="1"/>
  <c r="O340" i="24"/>
  <c r="AX17" i="16" s="1"/>
  <c r="BZ423" i="24"/>
  <c r="O397" i="24"/>
  <c r="BP378" i="24"/>
  <c r="CY55" i="16" s="1"/>
  <c r="AS341" i="24"/>
  <c r="CB18" i="16" s="1"/>
  <c r="BZ337" i="24"/>
  <c r="DI14" i="16" s="1"/>
  <c r="DA415" i="24"/>
  <c r="BF334" i="24"/>
  <c r="CO11" i="16" s="1"/>
  <c r="R426" i="24"/>
  <c r="T403" i="24"/>
  <c r="BF373" i="24"/>
  <c r="CO50" i="16" s="1"/>
  <c r="CI388" i="24"/>
  <c r="CP381" i="24"/>
  <c r="DY58" i="16" s="1"/>
  <c r="CO362" i="24"/>
  <c r="DX39" i="16" s="1"/>
  <c r="AH357" i="24"/>
  <c r="BQ34" i="16" s="1"/>
  <c r="T382" i="24"/>
  <c r="BC59" i="16" s="1"/>
  <c r="U365" i="24"/>
  <c r="BD42" i="16" s="1"/>
  <c r="BU387" i="24"/>
  <c r="BX373" i="24"/>
  <c r="DG50" i="16" s="1"/>
  <c r="BT338" i="24"/>
  <c r="DC15" i="16" s="1"/>
  <c r="AX353" i="24"/>
  <c r="CG30" i="16" s="1"/>
  <c r="R373" i="24"/>
  <c r="BA50" i="16" s="1"/>
  <c r="BO332" i="24"/>
  <c r="CX9" i="16" s="1"/>
  <c r="BT337" i="24"/>
  <c r="DC14" i="16" s="1"/>
  <c r="CZ393" i="24"/>
  <c r="BB414" i="24"/>
  <c r="CJ333" i="24"/>
  <c r="DS10" i="16" s="1"/>
  <c r="P336" i="24"/>
  <c r="AY13" i="16" s="1"/>
  <c r="CI394" i="24"/>
  <c r="Q349" i="24"/>
  <c r="AZ26" i="16" s="1"/>
  <c r="AU371" i="24"/>
  <c r="CD48" i="16" s="1"/>
  <c r="AM385" i="24"/>
  <c r="BB363" i="24"/>
  <c r="CK40" i="16" s="1"/>
  <c r="BJ352" i="24"/>
  <c r="CS29" i="16" s="1"/>
  <c r="BY393" i="24"/>
  <c r="AZ359" i="24"/>
  <c r="CI36" i="16" s="1"/>
  <c r="AD359" i="24"/>
  <c r="BM36" i="16" s="1"/>
  <c r="DB403" i="24"/>
  <c r="S414" i="24"/>
  <c r="BP396" i="24"/>
  <c r="AY401" i="24"/>
  <c r="CP399" i="24"/>
  <c r="BP407" i="24"/>
  <c r="DC368" i="24"/>
  <c r="EL45" i="16" s="1"/>
  <c r="CX354" i="24"/>
  <c r="EG31" i="16" s="1"/>
  <c r="CO370" i="24"/>
  <c r="DX47" i="16" s="1"/>
  <c r="CU396" i="24"/>
  <c r="CY399" i="24"/>
  <c r="DC339" i="24"/>
  <c r="EL16" i="16" s="1"/>
  <c r="AR412" i="24"/>
  <c r="BF396" i="24"/>
  <c r="AR386" i="24"/>
  <c r="CS427" i="24"/>
  <c r="AL412" i="24"/>
  <c r="BL376" i="24"/>
  <c r="CU53" i="16" s="1"/>
  <c r="AF407" i="24"/>
  <c r="CN339" i="24"/>
  <c r="DW16" i="16" s="1"/>
  <c r="U410" i="24"/>
  <c r="AB334" i="24"/>
  <c r="BK11" i="16" s="1"/>
  <c r="AU411" i="24"/>
  <c r="CA358" i="24"/>
  <c r="DJ35" i="16" s="1"/>
  <c r="DB414" i="24"/>
  <c r="CZ357" i="24"/>
  <c r="EI34" i="16" s="1"/>
  <c r="V401" i="24"/>
  <c r="BA344" i="24"/>
  <c r="CJ21" i="16" s="1"/>
  <c r="AO360" i="24"/>
  <c r="BX37" i="16" s="1"/>
  <c r="BF407" i="24"/>
  <c r="AM403" i="24"/>
  <c r="BJ341" i="24"/>
  <c r="CS18" i="16" s="1"/>
  <c r="Q372" i="24"/>
  <c r="AZ49" i="16" s="1"/>
  <c r="BQ413" i="24"/>
  <c r="AW346" i="24"/>
  <c r="CF23" i="16" s="1"/>
  <c r="CD363" i="24"/>
  <c r="DM40" i="16" s="1"/>
  <c r="V407" i="24"/>
  <c r="AK360" i="24"/>
  <c r="BT37" i="16" s="1"/>
  <c r="BC353" i="24"/>
  <c r="CL30" i="16" s="1"/>
  <c r="CR379" i="24"/>
  <c r="EA56" i="16" s="1"/>
  <c r="AN396" i="24"/>
  <c r="CV366" i="24"/>
  <c r="EE43" i="16" s="1"/>
  <c r="V374" i="24"/>
  <c r="BE51" i="16" s="1"/>
  <c r="CB386" i="24"/>
  <c r="AQ392" i="24"/>
  <c r="CG401" i="24"/>
  <c r="BM350" i="24"/>
  <c r="CV27" i="16" s="1"/>
  <c r="AA369" i="24"/>
  <c r="BJ46" i="16" s="1"/>
  <c r="BU330" i="24"/>
  <c r="DD7" i="16" s="1"/>
  <c r="AW387" i="24"/>
  <c r="CH375" i="24"/>
  <c r="DQ52" i="16" s="1"/>
  <c r="CT378" i="24"/>
  <c r="EC55" i="16" s="1"/>
  <c r="BC413" i="24"/>
  <c r="DB345" i="24"/>
  <c r="EK22" i="16" s="1"/>
  <c r="AV349" i="24"/>
  <c r="CE26" i="16" s="1"/>
  <c r="X392" i="24"/>
  <c r="AM425" i="24"/>
  <c r="BT416" i="24"/>
  <c r="AS419" i="24"/>
  <c r="W385" i="24"/>
  <c r="R364" i="24"/>
  <c r="BA41" i="16" s="1"/>
  <c r="T359" i="24"/>
  <c r="BC36" i="16" s="1"/>
  <c r="BD413" i="24"/>
  <c r="BJ330" i="24"/>
  <c r="CS7" i="16" s="1"/>
  <c r="AC386" i="24"/>
  <c r="T352" i="24"/>
  <c r="BC29" i="16" s="1"/>
  <c r="CE407" i="24"/>
  <c r="BY424" i="24"/>
  <c r="AE412" i="24"/>
  <c r="AS386" i="24"/>
  <c r="DA371" i="24"/>
  <c r="EJ48" i="16" s="1"/>
  <c r="AZ392" i="24"/>
  <c r="Q350" i="24"/>
  <c r="AZ27" i="16" s="1"/>
  <c r="BY400" i="24"/>
  <c r="AL345" i="24"/>
  <c r="BU22" i="16" s="1"/>
  <c r="AK340" i="24"/>
  <c r="BT17" i="16" s="1"/>
  <c r="CD356" i="24"/>
  <c r="DM33" i="16" s="1"/>
  <c r="CI390" i="24"/>
  <c r="CA346" i="24"/>
  <c r="DJ23" i="16" s="1"/>
  <c r="CW340" i="24"/>
  <c r="EF17" i="16" s="1"/>
  <c r="BY380" i="24"/>
  <c r="DH57" i="16" s="1"/>
  <c r="BP329" i="24"/>
  <c r="CY6" i="16" s="1"/>
  <c r="BS341" i="24"/>
  <c r="DB18" i="16" s="1"/>
  <c r="BA371" i="24"/>
  <c r="CJ48" i="16" s="1"/>
  <c r="BC360" i="24"/>
  <c r="CL37" i="16" s="1"/>
  <c r="BB376" i="24"/>
  <c r="CK53" i="16" s="1"/>
  <c r="AF411" i="24"/>
  <c r="DC341" i="24"/>
  <c r="EL18" i="16" s="1"/>
  <c r="BZ396" i="24"/>
  <c r="BC421" i="24"/>
  <c r="AG369" i="24"/>
  <c r="BP46" i="16" s="1"/>
  <c r="U363" i="24"/>
  <c r="BD40" i="16" s="1"/>
  <c r="CM381" i="24"/>
  <c r="DV58" i="16" s="1"/>
  <c r="AF342" i="24"/>
  <c r="BO19" i="16" s="1"/>
  <c r="CS361" i="24"/>
  <c r="EB38" i="16" s="1"/>
  <c r="Z377" i="24"/>
  <c r="BI54" i="16" s="1"/>
  <c r="CV405" i="24"/>
  <c r="CZ352" i="24"/>
  <c r="EI29" i="16" s="1"/>
  <c r="CZ418" i="24"/>
  <c r="CY407" i="24"/>
  <c r="AH366" i="24"/>
  <c r="BQ43" i="16" s="1"/>
  <c r="U351" i="24"/>
  <c r="BD28" i="16" s="1"/>
  <c r="AC339" i="24"/>
  <c r="BL16" i="16" s="1"/>
  <c r="T414" i="24"/>
  <c r="BV414" i="24"/>
  <c r="CT388" i="24"/>
  <c r="CH333" i="24"/>
  <c r="DQ10" i="16" s="1"/>
  <c r="BW382" i="24"/>
  <c r="DF59" i="16" s="1"/>
  <c r="AD352" i="24"/>
  <c r="BM29" i="16" s="1"/>
  <c r="BS408" i="24"/>
  <c r="CA335" i="24"/>
  <c r="DJ12" i="16" s="1"/>
  <c r="BX414" i="24"/>
  <c r="CI427" i="24"/>
  <c r="CG417" i="24"/>
  <c r="AZ361" i="24"/>
  <c r="CI38" i="16" s="1"/>
  <c r="CO399" i="24"/>
  <c r="BF423" i="24"/>
  <c r="V347" i="24"/>
  <c r="BE24" i="16" s="1"/>
  <c r="U354" i="24"/>
  <c r="BD31" i="16" s="1"/>
  <c r="CV357" i="24"/>
  <c r="EE34" i="16" s="1"/>
  <c r="BQ346" i="24"/>
  <c r="CZ23" i="16" s="1"/>
  <c r="CF377" i="24"/>
  <c r="DO54" i="16" s="1"/>
  <c r="AD414" i="24"/>
  <c r="BZ331" i="24"/>
  <c r="DI8" i="16" s="1"/>
  <c r="BZ374" i="24"/>
  <c r="DI51" i="16" s="1"/>
  <c r="AT414" i="24"/>
  <c r="CR347" i="24"/>
  <c r="EA24" i="16" s="1"/>
  <c r="CW365" i="24"/>
  <c r="EF42" i="16" s="1"/>
  <c r="P339" i="24"/>
  <c r="AY16" i="16" s="1"/>
  <c r="BU352" i="24"/>
  <c r="DD29" i="16" s="1"/>
  <c r="CP356" i="24"/>
  <c r="DY33" i="16" s="1"/>
  <c r="CY345" i="24"/>
  <c r="EH22" i="16" s="1"/>
  <c r="AF389" i="24"/>
  <c r="AR373" i="24"/>
  <c r="CA50" i="16" s="1"/>
  <c r="CS391" i="24"/>
  <c r="U387" i="24"/>
  <c r="CP409" i="24"/>
  <c r="AD374" i="24"/>
  <c r="BM51" i="16" s="1"/>
  <c r="AL413" i="24"/>
  <c r="O385" i="24"/>
  <c r="AL378" i="24"/>
  <c r="BU55" i="16" s="1"/>
  <c r="CU389" i="24"/>
  <c r="BO415" i="24"/>
  <c r="DB411" i="24"/>
  <c r="AY415" i="24"/>
  <c r="BH350" i="24"/>
  <c r="CQ27" i="16" s="1"/>
  <c r="CV382" i="24"/>
  <c r="EE59" i="16" s="1"/>
  <c r="CR403" i="24"/>
  <c r="CA360" i="24"/>
  <c r="DJ37" i="16" s="1"/>
  <c r="CM418" i="24"/>
  <c r="AT377" i="24"/>
  <c r="CC54" i="16" s="1"/>
  <c r="AH364" i="24"/>
  <c r="BQ41" i="16" s="1"/>
  <c r="R365" i="24"/>
  <c r="BA42" i="16" s="1"/>
  <c r="AQ389" i="24"/>
  <c r="S381" i="24"/>
  <c r="BB58" i="16" s="1"/>
  <c r="T348" i="24"/>
  <c r="BC25" i="16" s="1"/>
  <c r="CZ391" i="24"/>
  <c r="BJ412" i="24"/>
  <c r="CM377" i="24"/>
  <c r="DV54" i="16" s="1"/>
  <c r="BQ371" i="24"/>
  <c r="CZ48" i="16" s="1"/>
  <c r="CD337" i="24"/>
  <c r="DM14" i="16" s="1"/>
  <c r="AU362" i="24"/>
  <c r="CD39" i="16" s="1"/>
  <c r="R339" i="24"/>
  <c r="BA16" i="16" s="1"/>
  <c r="DB382" i="24"/>
  <c r="EK59" i="16" s="1"/>
  <c r="AQ427" i="24"/>
  <c r="CH359" i="24"/>
  <c r="DQ36" i="16" s="1"/>
  <c r="AD396" i="24"/>
  <c r="CX356" i="24"/>
  <c r="EG33" i="16" s="1"/>
  <c r="BI407" i="24"/>
  <c r="T427" i="24"/>
  <c r="BX351" i="24"/>
  <c r="DG28" i="16" s="1"/>
  <c r="AH329" i="24"/>
  <c r="BQ6" i="16" s="1"/>
  <c r="AX352" i="24"/>
  <c r="CG29" i="16" s="1"/>
  <c r="AP396" i="24"/>
  <c r="CT355" i="24"/>
  <c r="EC32" i="16" s="1"/>
  <c r="AU384" i="24"/>
  <c r="CD61" i="16" s="1"/>
  <c r="BK350" i="24"/>
  <c r="CT27" i="16" s="1"/>
  <c r="CJ336" i="24"/>
  <c r="DS13" i="16" s="1"/>
  <c r="AE404" i="24"/>
  <c r="AV358" i="24"/>
  <c r="CE35" i="16" s="1"/>
  <c r="CJ375" i="24"/>
  <c r="DS52" i="16" s="1"/>
  <c r="AC409" i="24"/>
  <c r="BD351" i="24"/>
  <c r="CM28" i="16" s="1"/>
  <c r="BE378" i="24"/>
  <c r="CN55" i="16" s="1"/>
  <c r="CW422" i="24"/>
  <c r="BX383" i="24"/>
  <c r="DG60" i="16" s="1"/>
  <c r="BP385" i="24"/>
  <c r="BB407" i="24"/>
  <c r="AY391" i="24"/>
  <c r="BE347" i="24"/>
  <c r="CN24" i="16" s="1"/>
  <c r="CU363" i="24"/>
  <c r="ED40" i="16" s="1"/>
  <c r="BN400" i="24"/>
  <c r="AC360" i="24"/>
  <c r="BL37" i="16" s="1"/>
  <c r="AZ408" i="24"/>
  <c r="BO349" i="24"/>
  <c r="CX26" i="16" s="1"/>
  <c r="BL421" i="24"/>
  <c r="CA354" i="24"/>
  <c r="DJ31" i="16" s="1"/>
  <c r="CD345" i="24"/>
  <c r="DM22" i="16" s="1"/>
  <c r="BX339" i="24"/>
  <c r="DG16" i="16" s="1"/>
  <c r="CR397" i="24"/>
  <c r="BA379" i="24"/>
  <c r="CJ56" i="16" s="1"/>
  <c r="AK330" i="24"/>
  <c r="BT7" i="16" s="1"/>
  <c r="AX389" i="24"/>
  <c r="CU360" i="24"/>
  <c r="ED37" i="16" s="1"/>
  <c r="CX350" i="24"/>
  <c r="EG27" i="16" s="1"/>
  <c r="AA329" i="24"/>
  <c r="BJ6" i="16" s="1"/>
  <c r="CP360" i="24"/>
  <c r="DY37" i="16" s="1"/>
  <c r="BS414" i="24"/>
  <c r="AD363" i="24"/>
  <c r="BM40" i="16" s="1"/>
  <c r="CV413" i="24"/>
  <c r="CG427" i="24"/>
  <c r="DC418" i="24"/>
  <c r="AL403" i="24"/>
  <c r="AG372" i="24"/>
  <c r="BP49" i="16" s="1"/>
  <c r="V369" i="24"/>
  <c r="BE46" i="16" s="1"/>
  <c r="BZ353" i="24"/>
  <c r="DI30" i="16" s="1"/>
  <c r="CF363" i="24"/>
  <c r="DO40" i="16" s="1"/>
  <c r="AN346" i="24"/>
  <c r="BW23" i="16" s="1"/>
  <c r="BR358" i="24"/>
  <c r="DA35" i="16" s="1"/>
  <c r="X348" i="24"/>
  <c r="BG25" i="16" s="1"/>
  <c r="CJ348" i="24"/>
  <c r="DS25" i="16" s="1"/>
  <c r="AA393" i="24"/>
  <c r="DC411" i="24"/>
  <c r="CG420" i="24"/>
  <c r="P412" i="24"/>
  <c r="AI367" i="24"/>
  <c r="BR44" i="16" s="1"/>
  <c r="AC348" i="24"/>
  <c r="BL25" i="16" s="1"/>
  <c r="AA347" i="24"/>
  <c r="BJ24" i="16" s="1"/>
  <c r="AN386" i="24"/>
  <c r="Q401" i="24"/>
  <c r="BK372" i="24"/>
  <c r="CT49" i="16" s="1"/>
  <c r="Q328" i="24"/>
  <c r="AZ5" i="16" s="1"/>
  <c r="BJ350" i="24"/>
  <c r="CS27" i="16" s="1"/>
  <c r="CX414" i="24"/>
  <c r="BP413" i="24"/>
  <c r="CK344" i="24"/>
  <c r="DT21" i="16" s="1"/>
  <c r="O353" i="24"/>
  <c r="AX30" i="16" s="1"/>
  <c r="Q353" i="24"/>
  <c r="AZ30" i="16" s="1"/>
  <c r="AM408" i="24"/>
  <c r="BE376" i="24"/>
  <c r="CN53" i="16" s="1"/>
  <c r="BA414" i="24"/>
  <c r="CO365" i="24"/>
  <c r="DX42" i="16" s="1"/>
  <c r="AP361" i="24"/>
  <c r="BY38" i="16" s="1"/>
  <c r="BP377" i="24"/>
  <c r="CY54" i="16" s="1"/>
  <c r="BF378" i="24"/>
  <c r="CO55" i="16" s="1"/>
  <c r="CG338" i="24"/>
  <c r="DP15" i="16" s="1"/>
  <c r="R334" i="24"/>
  <c r="BA11" i="16" s="1"/>
  <c r="AF363" i="24"/>
  <c r="BO40" i="16" s="1"/>
  <c r="CE369" i="24"/>
  <c r="DN46" i="16" s="1"/>
  <c r="AA356" i="24"/>
  <c r="BJ33" i="16" s="1"/>
  <c r="AT397" i="24"/>
  <c r="BD377" i="24"/>
  <c r="CM54" i="16" s="1"/>
  <c r="AS414" i="24"/>
  <c r="BW400" i="24"/>
  <c r="AE391" i="24"/>
  <c r="CB390" i="24"/>
  <c r="W393" i="24"/>
  <c r="BA376" i="24"/>
  <c r="CJ53" i="16" s="1"/>
  <c r="AV352" i="24"/>
  <c r="CE29" i="16" s="1"/>
  <c r="CV406" i="24"/>
  <c r="CK419" i="24"/>
  <c r="AS337" i="24"/>
  <c r="CB14" i="16" s="1"/>
  <c r="BZ373" i="24"/>
  <c r="DI50" i="16" s="1"/>
  <c r="BR388" i="24"/>
  <c r="AR371" i="24"/>
  <c r="CA48" i="16" s="1"/>
  <c r="AP381" i="24"/>
  <c r="BY58" i="16" s="1"/>
  <c r="CA404" i="24"/>
  <c r="CK392" i="24"/>
  <c r="BX401" i="24"/>
  <c r="BR356" i="24"/>
  <c r="DA33" i="16" s="1"/>
  <c r="DC338" i="24"/>
  <c r="EL15" i="16" s="1"/>
  <c r="BT413" i="24"/>
  <c r="CZ376" i="24"/>
  <c r="EI53" i="16" s="1"/>
  <c r="AO356" i="24"/>
  <c r="BX33" i="16" s="1"/>
  <c r="AF417" i="24"/>
  <c r="BD387" i="24"/>
  <c r="W374" i="24"/>
  <c r="BF51" i="16" s="1"/>
  <c r="AU338" i="24"/>
  <c r="CD15" i="16" s="1"/>
  <c r="BR366" i="24"/>
  <c r="DA43" i="16" s="1"/>
  <c r="AC384" i="24"/>
  <c r="BL61" i="16" s="1"/>
  <c r="AB425" i="24"/>
  <c r="BF422" i="24"/>
  <c r="CA382" i="24"/>
  <c r="DJ59" i="16" s="1"/>
  <c r="CH380" i="24"/>
  <c r="DQ57" i="16" s="1"/>
  <c r="BB408" i="24"/>
  <c r="BD380" i="24"/>
  <c r="CM57" i="16" s="1"/>
  <c r="BZ380" i="24"/>
  <c r="DI57" i="16" s="1"/>
  <c r="BD392" i="24"/>
  <c r="W408" i="24"/>
  <c r="U401" i="24"/>
  <c r="BV393" i="24"/>
  <c r="U389" i="24"/>
  <c r="BB354" i="24"/>
  <c r="CK31" i="16" s="1"/>
  <c r="AA402" i="24"/>
  <c r="BS417" i="24"/>
  <c r="CS423" i="24"/>
  <c r="AW371" i="24"/>
  <c r="CF48" i="16" s="1"/>
  <c r="BU417" i="24"/>
  <c r="V333" i="24"/>
  <c r="BE10" i="16" s="1"/>
  <c r="AU401" i="24"/>
  <c r="CL392" i="24"/>
  <c r="BG337" i="24"/>
  <c r="CP14" i="16" s="1"/>
  <c r="BP422" i="24"/>
  <c r="CG380" i="24"/>
  <c r="DP57" i="16" s="1"/>
  <c r="R374" i="24"/>
  <c r="BA51" i="16" s="1"/>
  <c r="X375" i="24"/>
  <c r="BG52" i="16" s="1"/>
  <c r="BV335" i="24"/>
  <c r="DE12" i="16" s="1"/>
  <c r="R413" i="24"/>
  <c r="CB396" i="24"/>
  <c r="BS390" i="24"/>
  <c r="DB332" i="24"/>
  <c r="EK9" i="16" s="1"/>
  <c r="AA423" i="24"/>
  <c r="BE332" i="24"/>
  <c r="CN9" i="16" s="1"/>
  <c r="Z413" i="24"/>
  <c r="BO405" i="24"/>
  <c r="Y343" i="24"/>
  <c r="BH20" i="16" s="1"/>
  <c r="BW419" i="24"/>
  <c r="BU376" i="24"/>
  <c r="DD53" i="16" s="1"/>
  <c r="CP334" i="24"/>
  <c r="DY11" i="16" s="1"/>
  <c r="CP351" i="24"/>
  <c r="DY28" i="16" s="1"/>
  <c r="AP375" i="24"/>
  <c r="BY52" i="16" s="1"/>
  <c r="U375" i="24"/>
  <c r="BD52" i="16" s="1"/>
  <c r="AU388" i="24"/>
  <c r="AO427" i="24"/>
  <c r="AP330" i="24"/>
  <c r="BY7" i="16" s="1"/>
  <c r="AE337" i="24"/>
  <c r="BN14" i="16" s="1"/>
  <c r="O371" i="24"/>
  <c r="AX48" i="16" s="1"/>
  <c r="BT393" i="24"/>
  <c r="V413" i="24"/>
  <c r="AO370" i="24"/>
  <c r="BX47" i="16" s="1"/>
  <c r="CS392" i="24"/>
  <c r="CO332" i="24"/>
  <c r="DX9" i="16" s="1"/>
  <c r="AQ353" i="24"/>
  <c r="BZ30" i="16" s="1"/>
  <c r="AU348" i="24"/>
  <c r="CD25" i="16" s="1"/>
  <c r="BF380" i="24"/>
  <c r="CO57" i="16" s="1"/>
  <c r="AB401" i="24"/>
  <c r="AU406" i="24"/>
  <c r="CD376" i="24"/>
  <c r="DM53" i="16" s="1"/>
  <c r="CX383" i="24"/>
  <c r="EG60" i="16" s="1"/>
  <c r="AT340" i="24"/>
  <c r="CC17" i="16" s="1"/>
  <c r="BU409" i="24"/>
  <c r="AD348" i="24"/>
  <c r="BM25" i="16" s="1"/>
  <c r="CA376" i="24"/>
  <c r="DJ53" i="16" s="1"/>
  <c r="U378" i="24"/>
  <c r="BD55" i="16" s="1"/>
  <c r="CB331" i="24"/>
  <c r="DK8" i="16" s="1"/>
  <c r="AO396" i="24"/>
  <c r="AN330" i="24"/>
  <c r="BW7" i="16" s="1"/>
  <c r="AP424" i="24"/>
  <c r="AZ398" i="24"/>
  <c r="AD413" i="24"/>
  <c r="BG387" i="24"/>
  <c r="CI387" i="24"/>
  <c r="CY349" i="24"/>
  <c r="EH26" i="16" s="1"/>
  <c r="X385" i="24"/>
  <c r="AC346" i="24"/>
  <c r="BL23" i="16" s="1"/>
  <c r="AF393" i="24"/>
  <c r="DC402" i="24"/>
  <c r="CX379" i="24"/>
  <c r="EG56" i="16" s="1"/>
  <c r="AG385" i="24"/>
  <c r="AA397" i="24"/>
  <c r="V352" i="24"/>
  <c r="BE29" i="16" s="1"/>
  <c r="CH387" i="24"/>
  <c r="AR424" i="24"/>
  <c r="AK427" i="24"/>
  <c r="T417" i="24"/>
  <c r="CJ396" i="24"/>
  <c r="AD375" i="24"/>
  <c r="BM52" i="16" s="1"/>
  <c r="AX410" i="24"/>
  <c r="O363" i="24"/>
  <c r="AX40" i="16" s="1"/>
  <c r="AA363" i="24"/>
  <c r="BJ40" i="16" s="1"/>
  <c r="BU351" i="24"/>
  <c r="DD28" i="16" s="1"/>
  <c r="BX409" i="24"/>
  <c r="AY370" i="24"/>
  <c r="CH47" i="16" s="1"/>
  <c r="CZ411" i="24"/>
  <c r="BH348" i="24"/>
  <c r="CQ25" i="16" s="1"/>
  <c r="AK410" i="24"/>
  <c r="BG335" i="24"/>
  <c r="CP12" i="16" s="1"/>
  <c r="V378" i="24"/>
  <c r="BE55" i="16" s="1"/>
  <c r="R337" i="24"/>
  <c r="BA14" i="16" s="1"/>
  <c r="CA385" i="24"/>
  <c r="BG399" i="24"/>
  <c r="BJ378" i="24"/>
  <c r="CS55" i="16" s="1"/>
  <c r="AR402" i="24"/>
  <c r="P411" i="24"/>
  <c r="BV348" i="24"/>
  <c r="DE25" i="16" s="1"/>
  <c r="CB406" i="24"/>
  <c r="CW335" i="24"/>
  <c r="EF12" i="16" s="1"/>
  <c r="BJ409" i="24"/>
  <c r="BX404" i="24"/>
  <c r="AL408" i="24"/>
  <c r="CF355" i="24"/>
  <c r="DO32" i="16" s="1"/>
  <c r="AS353" i="24"/>
  <c r="CB30" i="16" s="1"/>
  <c r="CU353" i="24"/>
  <c r="ED30" i="16" s="1"/>
  <c r="CA355" i="24"/>
  <c r="DJ32" i="16" s="1"/>
  <c r="CK336" i="24"/>
  <c r="DT13" i="16" s="1"/>
  <c r="AC367" i="24"/>
  <c r="BL44" i="16" s="1"/>
  <c r="CS402" i="24"/>
  <c r="BY350" i="24"/>
  <c r="DH27" i="16" s="1"/>
  <c r="CZ374" i="24"/>
  <c r="EI51" i="16" s="1"/>
  <c r="BD414" i="24"/>
  <c r="CV362" i="24"/>
  <c r="EE39" i="16" s="1"/>
  <c r="U393" i="24"/>
  <c r="BA332" i="24"/>
  <c r="CJ9" i="16" s="1"/>
  <c r="CQ386" i="24"/>
  <c r="AD337" i="24"/>
  <c r="BM14" i="16" s="1"/>
  <c r="BJ376" i="24"/>
  <c r="CS53" i="16" s="1"/>
  <c r="CT412" i="24"/>
  <c r="O341" i="24"/>
  <c r="AX18" i="16" s="1"/>
  <c r="DB406" i="24"/>
  <c r="BG378" i="24"/>
  <c r="CP55" i="16" s="1"/>
  <c r="BR417" i="24"/>
  <c r="W346" i="24"/>
  <c r="BF23" i="16" s="1"/>
  <c r="BX402" i="24"/>
  <c r="AX395" i="24"/>
  <c r="CU328" i="24"/>
  <c r="ED5" i="16" s="1"/>
  <c r="DB392" i="24"/>
  <c r="BP403" i="24"/>
  <c r="BA352" i="24"/>
  <c r="CJ29" i="16" s="1"/>
  <c r="Z427" i="24"/>
  <c r="CS355" i="24"/>
  <c r="EB32" i="16" s="1"/>
  <c r="Y422" i="24"/>
  <c r="AA416" i="24"/>
  <c r="BQ419" i="24"/>
  <c r="AG390" i="24"/>
  <c r="R371" i="24"/>
  <c r="BA48" i="16" s="1"/>
  <c r="P344" i="24"/>
  <c r="AY21" i="16" s="1"/>
  <c r="AJ360" i="24"/>
  <c r="BS37" i="16" s="1"/>
  <c r="BL397" i="24"/>
  <c r="AY418" i="24"/>
  <c r="CO405" i="24"/>
  <c r="AO342" i="24"/>
  <c r="BX19" i="16" s="1"/>
  <c r="CW408" i="24"/>
  <c r="CP369" i="24"/>
  <c r="DY46" i="16" s="1"/>
  <c r="AA410" i="24"/>
  <c r="Y337" i="24"/>
  <c r="BH14" i="16" s="1"/>
  <c r="CT361" i="24"/>
  <c r="EC38" i="16" s="1"/>
  <c r="AH386" i="24"/>
  <c r="T365" i="24"/>
  <c r="BC42" i="16" s="1"/>
  <c r="CU385" i="24"/>
  <c r="T397" i="24"/>
  <c r="U396" i="24"/>
  <c r="AR358" i="24"/>
  <c r="CA35" i="16" s="1"/>
  <c r="CR418" i="24"/>
  <c r="AO408" i="24"/>
  <c r="BO356" i="24"/>
  <c r="CX33" i="16" s="1"/>
  <c r="BD411" i="24"/>
  <c r="T328" i="24"/>
  <c r="BC5" i="16" s="1"/>
  <c r="BM413" i="24"/>
  <c r="BC393" i="24"/>
  <c r="CD409" i="24"/>
  <c r="CO398" i="24"/>
  <c r="BB369" i="24"/>
  <c r="CK46" i="16" s="1"/>
  <c r="AZ342" i="24"/>
  <c r="CI19" i="16" s="1"/>
  <c r="Z330" i="24"/>
  <c r="BI7" i="16" s="1"/>
  <c r="AQ419" i="24"/>
  <c r="AL398" i="24"/>
  <c r="CX390" i="24"/>
  <c r="CS375" i="24"/>
  <c r="EB52" i="16" s="1"/>
  <c r="X363" i="24"/>
  <c r="BG40" i="16" s="1"/>
  <c r="AY331" i="24"/>
  <c r="CH8" i="16" s="1"/>
  <c r="CQ382" i="24"/>
  <c r="DZ59" i="16" s="1"/>
  <c r="AU365" i="24"/>
  <c r="CD42" i="16" s="1"/>
  <c r="BE352" i="24"/>
  <c r="CN29" i="16" s="1"/>
  <c r="AV425" i="24"/>
  <c r="BU339" i="24"/>
  <c r="DD16" i="16" s="1"/>
  <c r="AE352" i="24"/>
  <c r="BN29" i="16" s="1"/>
  <c r="BW366" i="24"/>
  <c r="DF43" i="16" s="1"/>
  <c r="AM362" i="24"/>
  <c r="BV39" i="16" s="1"/>
  <c r="CN369" i="24"/>
  <c r="DW46" i="16" s="1"/>
  <c r="BN366" i="24"/>
  <c r="CW43" i="16" s="1"/>
  <c r="BC365" i="24"/>
  <c r="CL42" i="16" s="1"/>
  <c r="Y403" i="24"/>
  <c r="AF385" i="24"/>
  <c r="AY416" i="24"/>
  <c r="AY387" i="24"/>
  <c r="AN360" i="24"/>
  <c r="BW37" i="16" s="1"/>
  <c r="CV348" i="24"/>
  <c r="EE25" i="16" s="1"/>
  <c r="AB364" i="24"/>
  <c r="BK41" i="16" s="1"/>
  <c r="AS416" i="24"/>
  <c r="AK333" i="24"/>
  <c r="BT10" i="16" s="1"/>
  <c r="AQ385" i="24"/>
  <c r="BG342" i="24"/>
  <c r="CP19" i="16" s="1"/>
  <c r="AA391" i="24"/>
  <c r="W404" i="24"/>
  <c r="CJ425" i="24"/>
  <c r="AH343" i="24"/>
  <c r="BQ20" i="16" s="1"/>
  <c r="T412" i="24"/>
  <c r="CO371" i="24"/>
  <c r="DX48" i="16" s="1"/>
  <c r="BK424" i="24"/>
  <c r="CZ334" i="24"/>
  <c r="EI11" i="16" s="1"/>
  <c r="AV377" i="24"/>
  <c r="CE54" i="16" s="1"/>
  <c r="AA380" i="24"/>
  <c r="BJ57" i="16" s="1"/>
  <c r="AW341" i="24"/>
  <c r="CF18" i="16" s="1"/>
  <c r="AC370" i="24"/>
  <c r="BL47" i="16" s="1"/>
  <c r="S361" i="24"/>
  <c r="BB38" i="16" s="1"/>
  <c r="CI416" i="24"/>
  <c r="CE391" i="24"/>
  <c r="X404" i="24"/>
  <c r="CT408" i="24"/>
  <c r="Z385" i="24"/>
  <c r="CH332" i="24"/>
  <c r="DQ9" i="16" s="1"/>
  <c r="CH385" i="24"/>
  <c r="CW364" i="24"/>
  <c r="EF41" i="16" s="1"/>
  <c r="AE369" i="24"/>
  <c r="BN46" i="16" s="1"/>
  <c r="CV395" i="24"/>
  <c r="DC409" i="24"/>
  <c r="BL337" i="24"/>
  <c r="CU14" i="16" s="1"/>
  <c r="CA411" i="24"/>
  <c r="AR328" i="24"/>
  <c r="CA5"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Mattia Nappi</author>
  </authors>
  <commentList>
    <comment ref="A5" authorId="0" shapeId="0" xr:uid="{00000000-0006-0000-0200-000001000000}">
      <text>
        <r>
          <rPr>
            <sz val="9"/>
            <color indexed="81"/>
            <rFont val="Tahoma"/>
            <family val="2"/>
          </rPr>
          <t>Numerico NUM
Alfanumerico ALF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Mattia Luigi Nappi</author>
  </authors>
  <commentList>
    <comment ref="A114" authorId="0" shapeId="0" xr:uid="{00000000-0006-0000-0D00-000001000000}">
      <text>
        <r>
          <rPr>
            <sz val="9"/>
            <color indexed="81"/>
            <rFont val="Tahoma"/>
            <family val="2"/>
          </rPr>
          <t>Il primo è quello di riferimento dell'EDT, non viene elencato nella tabella varianti</t>
        </r>
      </text>
    </comment>
  </commentList>
</comments>
</file>

<file path=xl/sharedStrings.xml><?xml version="1.0" encoding="utf-8"?>
<sst xmlns="http://schemas.openxmlformats.org/spreadsheetml/2006/main" count="16506" uniqueCount="3383">
  <si>
    <t xml:space="preserve">Ministero delle Infrastrutture e della Mobilità sostenibili  </t>
  </si>
  <si>
    <r>
      <t xml:space="preserve">Software: </t>
    </r>
    <r>
      <rPr>
        <sz val="16"/>
        <color theme="4"/>
        <rFont val="Arial Narrow"/>
        <family val="2"/>
      </rPr>
      <t>Making</t>
    </r>
    <r>
      <rPr>
        <b/>
        <sz val="16"/>
        <color theme="3" tint="-0.249977111117893"/>
        <rFont val="Bahnschrift SemiCondensed"/>
        <family val="2"/>
      </rPr>
      <t>MODOMO</t>
    </r>
    <r>
      <rPr>
        <sz val="16"/>
        <color theme="1" tint="0.249977111117893"/>
        <rFont val="Bahnschrift Light Condensed"/>
        <family val="2"/>
      </rPr>
      <t xml:space="preserve"> </t>
    </r>
    <r>
      <rPr>
        <sz val="16"/>
        <color theme="3"/>
        <rFont val="Bahnschrift Light Condensed"/>
        <family val="2"/>
      </rPr>
      <t>1.0</t>
    </r>
  </si>
  <si>
    <t>Creazione file MODOMO</t>
  </si>
  <si>
    <t>INSERIMENTO dati</t>
  </si>
  <si>
    <t>ESPORTAZIONE file MODOMO (file TXT)</t>
  </si>
  <si>
    <t>Creazione EDT (file PDF)</t>
  </si>
  <si>
    <t>Creazione LETTERA di trasmissione (file XLS modificabile)</t>
  </si>
  <si>
    <t>Verifica file MODOMO</t>
  </si>
  <si>
    <t>Carica INPUT file MODOMO da verificare (file TXT)</t>
  </si>
  <si>
    <t>VERIFICA correttezza campi e TRASFERIMENTO in pannello inserimento</t>
  </si>
  <si>
    <t>Altro</t>
  </si>
  <si>
    <t xml:space="preserve"> -</t>
  </si>
  <si>
    <t>ELENCO variabili (da consultare per l'INSERIMENTO)</t>
  </si>
  <si>
    <t>Procedura</t>
  </si>
  <si>
    <t>Seguire la procedura dai punti 1 a 6, prima inserendo i dati, poi esportando il file, poi creando l'EDT e la lettera di trasmissione.</t>
  </si>
  <si>
    <r>
      <rPr>
        <i/>
        <sz val="11"/>
        <color theme="1" tint="0.249977111117893"/>
        <rFont val="Bahnschrift Light Condensed"/>
        <family val="2"/>
      </rPr>
      <t>In alternativa:</t>
    </r>
    <r>
      <rPr>
        <sz val="11"/>
        <color theme="1" tint="0.249977111117893"/>
        <rFont val="Bahnschrift Light Condensed"/>
        <family val="2"/>
      </rPr>
      <t xml:space="preserve"> Stampare un solo EDT di riferimento, a cui unire in un unico file PDF un tabella contentente le differenze tra il codice di riferimento ed gli altri codici. Compilare ed inviare anche Lettera compilata in formato modificabile .XLS.</t>
    </r>
  </si>
  <si>
    <t>Autori</t>
  </si>
  <si>
    <t>software developer head</t>
  </si>
  <si>
    <t xml:space="preserve">ing. Mattia Luigi Nappi </t>
  </si>
  <si>
    <t>mattia.nappi@mit.gov.it</t>
  </si>
  <si>
    <t>CPA Milano-Brescia - DGT Nord Ovest</t>
  </si>
  <si>
    <t>software developer and advisor</t>
  </si>
  <si>
    <t>ing. Roberto Tascioni, PhD</t>
  </si>
  <si>
    <t>roberto.tascioni@mit.gov.it</t>
  </si>
  <si>
    <t>Dipartimento per la mobilità sostenibile, DGMOT, div. 3, via Giuseppe Caraci, 36 - ROMA</t>
  </si>
  <si>
    <t>quality control and advisor</t>
  </si>
  <si>
    <t>ing. Alessandro De sanctis</t>
  </si>
  <si>
    <t>alessandro.desanctis@mit.gov.it</t>
  </si>
  <si>
    <t>TRACCIATO</t>
  </si>
  <si>
    <t>TRACCIATO ORIGINALE (RIGO 1: DATI TECNICI)</t>
  </si>
  <si>
    <t>TRACCIATO ORIGINALE TRASPOSTO (RIGO 1: DATI TECNICI)</t>
  </si>
  <si>
    <t>TIPO RECORD</t>
  </si>
  <si>
    <t>Identifica il record che contiene i dati tecnici</t>
  </si>
  <si>
    <t>ALF</t>
  </si>
  <si>
    <t>COD. COSTR.</t>
  </si>
  <si>
    <t>n° VERBALE</t>
  </si>
  <si>
    <t>COD. CPA</t>
  </si>
  <si>
    <t>n° ESTENSIONE</t>
  </si>
  <si>
    <t>VERSIONE</t>
  </si>
  <si>
    <t>DATA RICHIESTA</t>
  </si>
  <si>
    <t>TIPO OMO.</t>
  </si>
  <si>
    <t>COD. OMO.</t>
  </si>
  <si>
    <t>TIPO VEICOLO</t>
  </si>
  <si>
    <t>DATA OMO.</t>
  </si>
  <si>
    <t>n° OMO. EU.</t>
  </si>
  <si>
    <t>DATA omo. EU.</t>
  </si>
  <si>
    <t xml:space="preserve">COSTRUTTORE  </t>
  </si>
  <si>
    <t>TIPO</t>
  </si>
  <si>
    <t>VARIANTE</t>
  </si>
  <si>
    <t>MARCA</t>
  </si>
  <si>
    <t>DEN. COMMERCIALE</t>
  </si>
  <si>
    <t>CARROZZERIA</t>
  </si>
  <si>
    <t>MODELLO MOTORE</t>
  </si>
  <si>
    <t xml:space="preserve">TIMONE              </t>
  </si>
  <si>
    <t>CARICO MOTRICE</t>
  </si>
  <si>
    <t>VUOTO</t>
  </si>
  <si>
    <t>COMBUSTIBILE</t>
  </si>
  <si>
    <t>TEMPI</t>
  </si>
  <si>
    <t>CILINDRI</t>
  </si>
  <si>
    <t>CILINDRATA</t>
  </si>
  <si>
    <t>POTENZA MAX</t>
  </si>
  <si>
    <t>NAZIONALITA’ FABBRICAZIONE</t>
  </si>
  <si>
    <t>GIRI</t>
  </si>
  <si>
    <t>POT. FISCALE</t>
  </si>
  <si>
    <t>P.A.</t>
  </si>
  <si>
    <t>P.T.</t>
  </si>
  <si>
    <t>LUNG.</t>
  </si>
  <si>
    <t>LARG.</t>
  </si>
  <si>
    <t>SBALZO</t>
  </si>
  <si>
    <t>CARREGGIATA</t>
  </si>
  <si>
    <t>INT. 1</t>
  </si>
  <si>
    <t>INT. 2</t>
  </si>
  <si>
    <t>INT. 3</t>
  </si>
  <si>
    <t>POSTI A SEDERE</t>
  </si>
  <si>
    <t>POSTI IN  PIEDI</t>
  </si>
  <si>
    <t>POSTI SERVIZIO</t>
  </si>
  <si>
    <t>TARA</t>
  </si>
  <si>
    <t>MASSA COMPLESSIVA</t>
  </si>
  <si>
    <t>MASSA RIMORCHIABILE</t>
  </si>
  <si>
    <t>NUMERO ASSI</t>
  </si>
  <si>
    <t>MARCE</t>
  </si>
  <si>
    <t>CAMBIO</t>
  </si>
  <si>
    <t>TRASMISSIONE</t>
  </si>
  <si>
    <t>SERVOSTERZO</t>
  </si>
  <si>
    <t>PNEUMATICI</t>
  </si>
  <si>
    <t>FRENO SERVIZIO</t>
  </si>
  <si>
    <t>DECIBEL</t>
  </si>
  <si>
    <t>GIRI DECIBEL</t>
  </si>
  <si>
    <t>VELOCITA’</t>
  </si>
  <si>
    <t>VALIDITA’</t>
  </si>
  <si>
    <t>DATA LIMITE</t>
  </si>
  <si>
    <t>FUORISTRADA</t>
  </si>
  <si>
    <t>ABS</t>
  </si>
  <si>
    <t>LIMITATORE VELOCITA’</t>
  </si>
  <si>
    <t>CAT. INTERNAZIONALE</t>
  </si>
  <si>
    <t>DIRETTIVA CEE</t>
  </si>
  <si>
    <t>DAP</t>
  </si>
  <si>
    <t>TECNOLOGIA INNOVATIVA</t>
  </si>
  <si>
    <t>RALLA 1</t>
  </si>
  <si>
    <t>RALLA 2</t>
  </si>
  <si>
    <t>NOX</t>
  </si>
  <si>
    <t>PM10</t>
  </si>
  <si>
    <t>CO2</t>
  </si>
  <si>
    <t>COEFF. ASSORB.</t>
  </si>
  <si>
    <t>RIGA DES. 1</t>
  </si>
  <si>
    <t xml:space="preserve">RIGA DES. 2 </t>
  </si>
  <si>
    <t>SPECIALIZZAZIONE CARROZZERIA[1]</t>
  </si>
  <si>
    <t>DECIBEL parte decimale[2]</t>
  </si>
  <si>
    <t>IN ALTERNATIVA</t>
  </si>
  <si>
    <t>In formato GGMMAA</t>
  </si>
  <si>
    <t>In formato AAMM</t>
  </si>
  <si>
    <t>In formato GGMMAAAA</t>
  </si>
  <si>
    <t>Ex FABBRICA E TIPO</t>
  </si>
  <si>
    <t>Questo campo è in alternativa con i tre campi successivi</t>
  </si>
  <si>
    <t>Questi tre campi sono in alternativa col campo precedente</t>
  </si>
  <si>
    <t>5 interi 2 decimali</t>
  </si>
  <si>
    <t>3 interi 2 decimali</t>
  </si>
  <si>
    <t>In formato AAMMGG</t>
  </si>
  <si>
    <t>Dispositivo Anti Particolato (S oppure N)</t>
  </si>
  <si>
    <t xml:space="preserve">Da utilizzare per usi futuri. Per il momento impostare con zero. 3 interi 1 decimali </t>
  </si>
  <si>
    <t>1 interi  4 decimali</t>
  </si>
  <si>
    <t>1 interi 4 decimali</t>
  </si>
  <si>
    <t>3 interi 1 decimali</t>
  </si>
  <si>
    <t>1 intero 2 decimali</t>
  </si>
  <si>
    <t>NUM</t>
  </si>
  <si>
    <t>VERIFICA LUNGHEZZA STRINGA</t>
  </si>
  <si>
    <t>RIGHE
DESCR A: 1</t>
  </si>
  <si>
    <t>RIGHE DESCR A: 2</t>
  </si>
  <si>
    <t>RIGHE DESCR A: 3</t>
  </si>
  <si>
    <t>RIGHE DESCR A: 4</t>
  </si>
  <si>
    <t>RIGHE DESCR A: 5</t>
  </si>
  <si>
    <t>RIGHE DESCR A: 6</t>
  </si>
  <si>
    <t>RIGHE DESCR A: 7</t>
  </si>
  <si>
    <t>RIGHE DESCR A: 8</t>
  </si>
  <si>
    <t>RIGHE DESCR A: 9</t>
  </si>
  <si>
    <t>RIGHE DESCR A: 10</t>
  </si>
  <si>
    <t>RIGHE DESCR A: 11</t>
  </si>
  <si>
    <t>RIGHE DESCR A: 12</t>
  </si>
  <si>
    <t>RIGHE DESCR A: 13</t>
  </si>
  <si>
    <t>RIGHE DESCR B: 1</t>
  </si>
  <si>
    <t>RIGHE DESCR B: 2</t>
  </si>
  <si>
    <t>RIGHE DESCR B: 3</t>
  </si>
  <si>
    <t>RIGHE DESCR B: 4</t>
  </si>
  <si>
    <t>RIGHE DESCR B: 5</t>
  </si>
  <si>
    <t>RIGHE DESCR B: 6</t>
  </si>
  <si>
    <t>RIGHE DESCR B: 7</t>
  </si>
  <si>
    <t>RIGHE DESCR B: 8</t>
  </si>
  <si>
    <t>RIGHE DESCR B: 9</t>
  </si>
  <si>
    <t>RIGHE DESCR B: 10</t>
  </si>
  <si>
    <t>RIGHE DESCR B: 11</t>
  </si>
  <si>
    <t>RIGHE DESCR B: 12</t>
  </si>
  <si>
    <t>RIGHE DESCR B: 13</t>
  </si>
  <si>
    <t>Riga descrittiva A1</t>
  </si>
  <si>
    <t>Riga descrittiva A2</t>
  </si>
  <si>
    <t>Riga descrittiva A3</t>
  </si>
  <si>
    <t>[1] Specializzazione carrozzeria: in questo campo va riportato il codice numerico previsto dall’appendice 2 della Parte C dell’Allegato I del Reg. (UE) 2018/858, “Definizione dei tipi di carrozzeria”,  Cifre usate per integrare i codici da utilizzare per identificare i diversi tipi di carrozzeria</t>
  </si>
  <si>
    <t>Riga descrittiva A4</t>
  </si>
  <si>
    <t>[2] Decibel parte decimale: qui si inseriscono altre due eventuali cifre decimali del campo dei decibel del motore a veicolo fermo</t>
  </si>
  <si>
    <t>Riga descrittiva A5</t>
  </si>
  <si>
    <t>Riga descrittiva A6</t>
  </si>
  <si>
    <t>Riga descrittiva A7</t>
  </si>
  <si>
    <t>Riga descrittiva A8</t>
  </si>
  <si>
    <t>Riga descrittiva A9</t>
  </si>
  <si>
    <t>Riga descrittiva A10</t>
  </si>
  <si>
    <t>Riga descrittiva A11</t>
  </si>
  <si>
    <t>Riga descrittiva A12</t>
  </si>
  <si>
    <t>Riga descrittiva A13</t>
  </si>
  <si>
    <t>Riga descrittiva B1</t>
  </si>
  <si>
    <t>Riga descrittiva B2</t>
  </si>
  <si>
    <t>Riga descrittiva B3</t>
  </si>
  <si>
    <t>Riga descrittiva B4</t>
  </si>
  <si>
    <t>Riga descrittiva B5</t>
  </si>
  <si>
    <t>Riga descrittiva B6</t>
  </si>
  <si>
    <t>Riga descrittiva B7</t>
  </si>
  <si>
    <t>Riga descrittiva B8</t>
  </si>
  <si>
    <t>Riga descrittiva B9</t>
  </si>
  <si>
    <t>Riga descrittiva B10</t>
  </si>
  <si>
    <t>Riga descrittiva B11</t>
  </si>
  <si>
    <t>Riga descrittiva B12</t>
  </si>
  <si>
    <t>Riga descrittiva B13</t>
  </si>
  <si>
    <r>
      <t>Making</t>
    </r>
    <r>
      <rPr>
        <b/>
        <sz val="14"/>
        <color theme="3" tint="0.59999389629810485"/>
        <rFont val="Arial Narrow"/>
        <family val="2"/>
      </rPr>
      <t>MODOMO</t>
    </r>
  </si>
  <si>
    <t xml:space="preserve">CAMPO: </t>
  </si>
  <si>
    <t xml:space="preserve">NOTE: </t>
  </si>
  <si>
    <t xml:space="preserve">POSIZIONE NELLA STRINGA: </t>
  </si>
  <si>
    <t>2 - 5</t>
  </si>
  <si>
    <t>6 - 9</t>
  </si>
  <si>
    <t>10 - 11</t>
  </si>
  <si>
    <t>12 - 15</t>
  </si>
  <si>
    <t>16 - 18</t>
  </si>
  <si>
    <t>19 -24</t>
  </si>
  <si>
    <t>26-41</t>
  </si>
  <si>
    <t>43-46</t>
  </si>
  <si>
    <t>47-82</t>
  </si>
  <si>
    <t>83-90</t>
  </si>
  <si>
    <t>91-132</t>
  </si>
  <si>
    <t>133-142</t>
  </si>
  <si>
    <t>143-167</t>
  </si>
  <si>
    <t>168-202</t>
  </si>
  <si>
    <t>203-244</t>
  </si>
  <si>
    <t>245-284</t>
  </si>
  <si>
    <t>285-286</t>
  </si>
  <si>
    <t>287-298</t>
  </si>
  <si>
    <t>287-290</t>
  </si>
  <si>
    <t>291-295</t>
  </si>
  <si>
    <t>296-298</t>
  </si>
  <si>
    <t>299-301</t>
  </si>
  <si>
    <t>303-304</t>
  </si>
  <si>
    <t>305-311</t>
  </si>
  <si>
    <t>312-316</t>
  </si>
  <si>
    <t>318-322</t>
  </si>
  <si>
    <t>323-325</t>
  </si>
  <si>
    <t>327-329</t>
  </si>
  <si>
    <t>330-334</t>
  </si>
  <si>
    <t>335-338</t>
  </si>
  <si>
    <t>339-342</t>
  </si>
  <si>
    <t>343-346</t>
  </si>
  <si>
    <t>347-350</t>
  </si>
  <si>
    <t>351-354</t>
  </si>
  <si>
    <t>355-358</t>
  </si>
  <si>
    <t>359-361</t>
  </si>
  <si>
    <t>362-364</t>
  </si>
  <si>
    <t>366-371</t>
  </si>
  <si>
    <t>372-377</t>
  </si>
  <si>
    <t>378-383</t>
  </si>
  <si>
    <t>384-385</t>
  </si>
  <si>
    <t>386-387</t>
  </si>
  <si>
    <t>388-390</t>
  </si>
  <si>
    <t>391-397</t>
  </si>
  <si>
    <t>398-415</t>
  </si>
  <si>
    <t>416-451</t>
  </si>
  <si>
    <t>453-455</t>
  </si>
  <si>
    <t>456-460</t>
  </si>
  <si>
    <t>461-465</t>
  </si>
  <si>
    <t>467-472</t>
  </si>
  <si>
    <t>476-478</t>
  </si>
  <si>
    <t>479-481</t>
  </si>
  <si>
    <t>483-486</t>
  </si>
  <si>
    <t>487-490</t>
  </si>
  <si>
    <t>491-494</t>
  </si>
  <si>
    <t>495-499</t>
  </si>
  <si>
    <t>500-504</t>
  </si>
  <si>
    <t>505-508</t>
  </si>
  <si>
    <t>509-511</t>
  </si>
  <si>
    <t>512-547</t>
  </si>
  <si>
    <t>548-583</t>
  </si>
  <si>
    <t>584-585</t>
  </si>
  <si>
    <t>586-587</t>
  </si>
  <si>
    <t>588-618</t>
  </si>
  <si>
    <t>Righe Descrittive: blocco A</t>
  </si>
  <si>
    <t>Righe Descrittive: blocco B</t>
  </si>
  <si>
    <t xml:space="preserve">TIPO INSERIMENTO: </t>
  </si>
  <si>
    <t xml:space="preserve">LUNGHEZZA CAMPO: </t>
  </si>
  <si>
    <t xml:space="preserve">N. VARIANTI PRESENTI: </t>
  </si>
  <si>
    <t>RM</t>
  </si>
  <si>
    <t>E</t>
  </si>
  <si>
    <t>M</t>
  </si>
  <si>
    <t>S</t>
  </si>
  <si>
    <t>M0</t>
  </si>
  <si>
    <t xml:space="preserve">B  </t>
  </si>
  <si>
    <t>I</t>
  </si>
  <si>
    <t>MEC</t>
  </si>
  <si>
    <t xml:space="preserve"> </t>
  </si>
  <si>
    <t xml:space="preserve">L3 </t>
  </si>
  <si>
    <t>C09</t>
  </si>
  <si>
    <t xml:space="preserve">  </t>
  </si>
  <si>
    <t xml:space="preserve">                                           </t>
  </si>
  <si>
    <t>F</t>
  </si>
  <si>
    <t/>
  </si>
  <si>
    <t>CONSOLIDATO:</t>
  </si>
  <si>
    <t>PRINCIPALE</t>
  </si>
  <si>
    <t>RIGHE A</t>
  </si>
  <si>
    <t>RIGHE B</t>
  </si>
  <si>
    <t>Rig.</t>
  </si>
  <si>
    <t xml:space="preserve">   Pannello ESPORTAZIONE, copiare le stringhe sottostanti ed incollarle all'interno di un file di testo, oppure:</t>
  </si>
  <si>
    <t>rec1</t>
  </si>
  <si>
    <t>rec2</t>
  </si>
  <si>
    <t>rec3</t>
  </si>
  <si>
    <t>rec4</t>
  </si>
  <si>
    <t>rec5</t>
  </si>
  <si>
    <t>rec6</t>
  </si>
  <si>
    <t>rec7</t>
  </si>
  <si>
    <t>rec8</t>
  </si>
  <si>
    <t>rec9</t>
  </si>
  <si>
    <t>rec10</t>
  </si>
  <si>
    <t>rec11</t>
  </si>
  <si>
    <t>rec12</t>
  </si>
  <si>
    <t>rec13</t>
  </si>
  <si>
    <t>rec14</t>
  </si>
  <si>
    <t>rec15</t>
  </si>
  <si>
    <t>rec16</t>
  </si>
  <si>
    <t>rec17</t>
  </si>
  <si>
    <t>rec18</t>
  </si>
  <si>
    <t>rec19</t>
  </si>
  <si>
    <t>rec20</t>
  </si>
  <si>
    <t>rec21</t>
  </si>
  <si>
    <t>rec22</t>
  </si>
  <si>
    <t>rec23</t>
  </si>
  <si>
    <t>rec24</t>
  </si>
  <si>
    <t>rec25</t>
  </si>
  <si>
    <t>rec26</t>
  </si>
  <si>
    <t>rec27</t>
  </si>
  <si>
    <t>rec28</t>
  </si>
  <si>
    <t>rec29</t>
  </si>
  <si>
    <t>rec30</t>
  </si>
  <si>
    <t>rec31</t>
  </si>
  <si>
    <t>rec32</t>
  </si>
  <si>
    <t>rec33</t>
  </si>
  <si>
    <t>rec34</t>
  </si>
  <si>
    <t>rec35</t>
  </si>
  <si>
    <t>rec36</t>
  </si>
  <si>
    <t>rec37</t>
  </si>
  <si>
    <t>rec38</t>
  </si>
  <si>
    <t>rec39</t>
  </si>
  <si>
    <t>rec40</t>
  </si>
  <si>
    <t>rec41</t>
  </si>
  <si>
    <t>rec42</t>
  </si>
  <si>
    <t>rec43</t>
  </si>
  <si>
    <t>rec44</t>
  </si>
  <si>
    <t>rec45</t>
  </si>
  <si>
    <t>rec46</t>
  </si>
  <si>
    <t>rec47</t>
  </si>
  <si>
    <t>rec48</t>
  </si>
  <si>
    <t>rec49</t>
  </si>
  <si>
    <t>rec50</t>
  </si>
  <si>
    <t>rec51</t>
  </si>
  <si>
    <t>rec52</t>
  </si>
  <si>
    <t>rec53</t>
  </si>
  <si>
    <t>rec54</t>
  </si>
  <si>
    <t>rec55</t>
  </si>
  <si>
    <t>rec56</t>
  </si>
  <si>
    <t>rec57</t>
  </si>
  <si>
    <t>rec58</t>
  </si>
  <si>
    <t>rec59</t>
  </si>
  <si>
    <t>rec60</t>
  </si>
  <si>
    <t>rec61</t>
  </si>
  <si>
    <t>rec62</t>
  </si>
  <si>
    <t>rec63</t>
  </si>
  <si>
    <t>rec64</t>
  </si>
  <si>
    <t>rec65</t>
  </si>
  <si>
    <t>rec66</t>
  </si>
  <si>
    <t>rec67</t>
  </si>
  <si>
    <t>rec68</t>
  </si>
  <si>
    <t>rec69</t>
  </si>
  <si>
    <t>rec70</t>
  </si>
  <si>
    <t>rec71</t>
  </si>
  <si>
    <t>rec72</t>
  </si>
  <si>
    <t>rec73</t>
  </si>
  <si>
    <t>rec74</t>
  </si>
  <si>
    <t>rec75</t>
  </si>
  <si>
    <t>rec76</t>
  </si>
  <si>
    <t>rec77</t>
  </si>
  <si>
    <t>rec78</t>
  </si>
  <si>
    <t>rec79</t>
  </si>
  <si>
    <t>rec80</t>
  </si>
  <si>
    <t>rec81</t>
  </si>
  <si>
    <t>rec82</t>
  </si>
  <si>
    <t>rec83</t>
  </si>
  <si>
    <t>rec84</t>
  </si>
  <si>
    <t>rec85</t>
  </si>
  <si>
    <t>rec86</t>
  </si>
  <si>
    <t>rec87</t>
  </si>
  <si>
    <t>rec88</t>
  </si>
  <si>
    <t>rec89</t>
  </si>
  <si>
    <t>rec90</t>
  </si>
  <si>
    <t>rec91</t>
  </si>
  <si>
    <t>rec92</t>
  </si>
  <si>
    <t>rec93</t>
  </si>
  <si>
    <t>rec94</t>
  </si>
  <si>
    <t>rec95</t>
  </si>
  <si>
    <t>rec96</t>
  </si>
  <si>
    <t>rec97</t>
  </si>
  <si>
    <t>rec98</t>
  </si>
  <si>
    <t>rec99</t>
  </si>
  <si>
    <t>rec100</t>
  </si>
  <si>
    <t xml:space="preserve">   Pannello EDT - Estratto Dati Tecnici</t>
  </si>
  <si>
    <t>SELEZIONA RECORD
DA VISUALIZZARE:</t>
  </si>
  <si>
    <t>Dipartimento per la mobilità sostenibile</t>
  </si>
  <si>
    <t>DIVISIONE 3</t>
  </si>
  <si>
    <t>ESTRATTO DEI DATI TECNICI PER LA CARTA DI CIRCOLAZIONE</t>
  </si>
  <si>
    <t>CODICE OMOLOGAZIONE</t>
  </si>
  <si>
    <t>DATA INSERIMENTO</t>
  </si>
  <si>
    <t>AA/MM</t>
  </si>
  <si>
    <t>CODICE COSTRUTTORE</t>
  </si>
  <si>
    <t>NUMERO VERBALE</t>
  </si>
  <si>
    <t>NUMERO OMOLOGAZIONE EUROPEA</t>
  </si>
  <si>
    <t>DATA OMOLOGAZIONE EUROPEA</t>
  </si>
  <si>
    <t>COSTRUTTORE</t>
  </si>
  <si>
    <t>DEN. COMM.</t>
  </si>
  <si>
    <t>CAR (MA=CAT )</t>
  </si>
  <si>
    <t>SPECIALIZZ CARR.</t>
  </si>
  <si>
    <t>MOT</t>
  </si>
  <si>
    <t>COMB</t>
  </si>
  <si>
    <t>N-CL</t>
  </si>
  <si>
    <t>CLNDT</t>
  </si>
  <si>
    <r>
      <rPr>
        <sz val="7"/>
        <rFont val="Arial"/>
        <family val="2"/>
        <charset val="1"/>
      </rPr>
      <t>cm</t>
    </r>
    <r>
      <rPr>
        <vertAlign val="superscript"/>
        <sz val="7"/>
        <rFont val="Arial"/>
        <family val="2"/>
        <charset val="1"/>
      </rPr>
      <t>3</t>
    </r>
  </si>
  <si>
    <t>PZ-MAX</t>
  </si>
  <si>
    <t>kW</t>
  </si>
  <si>
    <t>NZ-FAB</t>
  </si>
  <si>
    <t>GR</t>
  </si>
  <si>
    <r>
      <t>min</t>
    </r>
    <r>
      <rPr>
        <vertAlign val="superscript"/>
        <sz val="7"/>
        <rFont val="Arial"/>
        <family val="2"/>
        <charset val="1"/>
      </rPr>
      <t>-1</t>
    </r>
  </si>
  <si>
    <t>PZ-FIS</t>
  </si>
  <si>
    <t>CV</t>
  </si>
  <si>
    <t>P-A</t>
  </si>
  <si>
    <t>P-T</t>
  </si>
  <si>
    <t>LNG</t>
  </si>
  <si>
    <t>mm</t>
  </si>
  <si>
    <t>LRG</t>
  </si>
  <si>
    <t>SBLZ</t>
  </si>
  <si>
    <r>
      <rPr>
        <sz val="7"/>
        <rFont val="Arial"/>
        <family val="2"/>
        <charset val="1"/>
      </rPr>
      <t>INT</t>
    </r>
    <r>
      <rPr>
        <b/>
        <sz val="7"/>
        <rFont val="Arial"/>
        <family val="2"/>
        <charset val="1"/>
      </rPr>
      <t>1</t>
    </r>
  </si>
  <si>
    <r>
      <rPr>
        <sz val="7"/>
        <rFont val="Arial"/>
        <family val="2"/>
        <charset val="1"/>
      </rPr>
      <t>INT</t>
    </r>
    <r>
      <rPr>
        <b/>
        <sz val="7"/>
        <rFont val="Arial"/>
        <family val="2"/>
        <charset val="1"/>
      </rPr>
      <t>2</t>
    </r>
  </si>
  <si>
    <r>
      <rPr>
        <sz val="7"/>
        <rFont val="Arial"/>
        <family val="2"/>
        <charset val="1"/>
      </rPr>
      <t>INT</t>
    </r>
    <r>
      <rPr>
        <b/>
        <sz val="7"/>
        <rFont val="Arial"/>
        <family val="2"/>
        <charset val="1"/>
      </rPr>
      <t>3</t>
    </r>
  </si>
  <si>
    <t>P-BUS-S</t>
  </si>
  <si>
    <t>P-BUS-P</t>
  </si>
  <si>
    <t>P-BUS-SV</t>
  </si>
  <si>
    <t>kg</t>
  </si>
  <si>
    <t>MS-COMPL</t>
  </si>
  <si>
    <t>MS-RIMLE</t>
  </si>
  <si>
    <t>N-ASSI</t>
  </si>
  <si>
    <t>N-MAR</t>
  </si>
  <si>
    <t>CAMB</t>
  </si>
  <si>
    <t>RAPP-TR</t>
  </si>
  <si>
    <t>SERVOST</t>
  </si>
  <si>
    <t>FR-SERV</t>
  </si>
  <si>
    <t>DB</t>
  </si>
  <si>
    <t>GR-US</t>
  </si>
  <si>
    <r>
      <rPr>
        <sz val="7"/>
        <rFont val="Arial"/>
        <family val="2"/>
        <charset val="1"/>
      </rPr>
      <t>min</t>
    </r>
    <r>
      <rPr>
        <vertAlign val="superscript"/>
        <sz val="7"/>
        <rFont val="Arial"/>
        <family val="2"/>
        <charset val="1"/>
      </rPr>
      <t>-1</t>
    </r>
  </si>
  <si>
    <t>V-EFFETT</t>
  </si>
  <si>
    <t>km/h</t>
  </si>
  <si>
    <t>VLD</t>
  </si>
  <si>
    <t>LIM-N</t>
  </si>
  <si>
    <t>LIM-DT</t>
  </si>
  <si>
    <t>F-STRADA</t>
  </si>
  <si>
    <t>SI PUO' IMMATRICOLARE DAL TELAIO NUMERO</t>
  </si>
  <si>
    <t>LIM-VEL</t>
  </si>
  <si>
    <t>CAR-BASE</t>
  </si>
  <si>
    <t>DIR CE</t>
  </si>
  <si>
    <t>RL-1</t>
  </si>
  <si>
    <t>RL-2</t>
  </si>
  <si>
    <r>
      <rPr>
        <sz val="7"/>
        <rFont val="Arial"/>
        <family val="2"/>
        <charset val="1"/>
      </rPr>
      <t>CO</t>
    </r>
    <r>
      <rPr>
        <vertAlign val="subscript"/>
        <sz val="7"/>
        <rFont val="Arial"/>
        <family val="2"/>
        <charset val="1"/>
      </rPr>
      <t>2</t>
    </r>
  </si>
  <si>
    <t>g/km</t>
  </si>
  <si>
    <t xml:space="preserve">NOx </t>
  </si>
  <si>
    <t>mg/km</t>
  </si>
  <si>
    <r>
      <rPr>
        <sz val="7"/>
        <rFont val="Arial"/>
        <family val="2"/>
        <charset val="1"/>
      </rPr>
      <t>m</t>
    </r>
    <r>
      <rPr>
        <vertAlign val="superscript"/>
        <sz val="7"/>
        <rFont val="Arial"/>
        <family val="2"/>
        <charset val="1"/>
      </rPr>
      <t>-1</t>
    </r>
  </si>
  <si>
    <t>RIGHE DESCRITTIVE</t>
  </si>
  <si>
    <t>R1</t>
  </si>
  <si>
    <t>R2</t>
  </si>
  <si>
    <t>RA</t>
  </si>
  <si>
    <t>RB</t>
  </si>
  <si>
    <t>Ministero delle infrastrutture e della mobilità sostenibili</t>
  </si>
  <si>
    <t>Alla Ditta:</t>
  </si>
  <si>
    <t>c/o</t>
  </si>
  <si>
    <t xml:space="preserve">Trasposizione omologazione europea del </t>
  </si>
  <si>
    <t>i seguenti codici di immatricolazione:</t>
  </si>
  <si>
    <t>PER IL DIRETTORE DELLA DIVISIONE 3</t>
  </si>
  <si>
    <t>IL CAPOSEZIONE</t>
  </si>
  <si>
    <t xml:space="preserve"> ing. Carlo Manzo</t>
  </si>
  <si>
    <t xml:space="preserve">   Pannello INPUT Verifica, copiare nelle righe sotto il file di input Modomo da leggere, oppure:</t>
  </si>
  <si>
    <t xml:space="preserve">   Pannello VERIFICA file di INPUT</t>
  </si>
  <si>
    <t>N.riga inizio record:</t>
  </si>
  <si>
    <t>N. record:</t>
  </si>
  <si>
    <t>VERIFICA INPUT</t>
  </si>
  <si>
    <t>Foglio contenente le formule di verifica degli input</t>
  </si>
  <si>
    <t>CAMPO</t>
  </si>
  <si>
    <t>Descrizione verifica:</t>
  </si>
  <si>
    <t>ERR</t>
  </si>
  <si>
    <t>Deve essere vuoto</t>
  </si>
  <si>
    <t>Deve appartenere alla lista</t>
  </si>
  <si>
    <t>Deve essere un numero o vuoto</t>
  </si>
  <si>
    <t>INT.1+INT.2+INT.3+SBALZO&lt;LUNGH</t>
  </si>
  <si>
    <t>&lt;=MASSA COMPLESSIVA</t>
  </si>
  <si>
    <t>ELENCHI</t>
  </si>
  <si>
    <t>INDICE</t>
  </si>
  <si>
    <t>NAZIONALITA'</t>
  </si>
  <si>
    <t xml:space="preserve">   &lt;-- RITORNA ALL'INDICE     </t>
  </si>
  <si>
    <t>TIPO OPERAZIONE</t>
  </si>
  <si>
    <t>FRENI SERVIZIO</t>
  </si>
  <si>
    <t>ANTIPARTICOLATO</t>
  </si>
  <si>
    <t>LIMITATORE VELOCITA'</t>
  </si>
  <si>
    <t>CATEGORIE INTERNAZIONALI</t>
  </si>
  <si>
    <t>TIPO INSERIMENTO</t>
  </si>
  <si>
    <t>CARROZZERIE</t>
  </si>
  <si>
    <t>INQUINAMENTO</t>
  </si>
  <si>
    <t>ASTERISCATE</t>
  </si>
  <si>
    <r>
      <t>VALIDIT</t>
    </r>
    <r>
      <rPr>
        <b/>
        <sz val="11"/>
        <color theme="0"/>
        <rFont val="Calibri"/>
        <family val="2"/>
      </rPr>
      <t>Á</t>
    </r>
    <r>
      <rPr>
        <b/>
        <sz val="11"/>
        <color theme="0"/>
        <rFont val="Calibri"/>
        <family val="2"/>
        <scheme val="minor"/>
      </rPr>
      <t xml:space="preserve"> OMOLOGAZIONE</t>
    </r>
  </si>
  <si>
    <t>CAR SPEC</t>
  </si>
  <si>
    <t>COMBINAZIONI CATEGORIA N</t>
  </si>
  <si>
    <t>COMBINAZIONI CATEGORIA O</t>
  </si>
  <si>
    <t>CODICE CPA</t>
  </si>
  <si>
    <t>TIPO OMOLOGAZIONE</t>
  </si>
  <si>
    <t>Codice tipo veicolo</t>
  </si>
  <si>
    <t>Descrizione tipo veicolo</t>
  </si>
  <si>
    <t>Codice + Descrizione</t>
  </si>
  <si>
    <t>tipo operaz.</t>
  </si>
  <si>
    <t>descrizione</t>
  </si>
  <si>
    <t>Codice combustibile</t>
  </si>
  <si>
    <t>Descrizione combustibile</t>
  </si>
  <si>
    <t>Codice freno</t>
  </si>
  <si>
    <t>Descrizione freno</t>
  </si>
  <si>
    <t>tipi servosterzo</t>
  </si>
  <si>
    <t>Codice nazionalità</t>
  </si>
  <si>
    <t>Descrizione</t>
  </si>
  <si>
    <t>dispositivo antiparticolato</t>
  </si>
  <si>
    <t>Limitatore di velocità</t>
  </si>
  <si>
    <t>codice ABS</t>
  </si>
  <si>
    <t>motivazione della scelta</t>
  </si>
  <si>
    <t>motore TEMPI</t>
  </si>
  <si>
    <t>Fuoristrada</t>
  </si>
  <si>
    <t>Codice cambio</t>
  </si>
  <si>
    <t>Codice categ.</t>
  </si>
  <si>
    <t>descrizione categoria internazionale</t>
  </si>
  <si>
    <t>Codice</t>
  </si>
  <si>
    <t>Tipo di inserimento</t>
  </si>
  <si>
    <t>Compatibilità con tipo veicolo</t>
  </si>
  <si>
    <t>Codice direttiva CEE</t>
  </si>
  <si>
    <t>EURO</t>
  </si>
  <si>
    <t>Descrizione direttiva cee</t>
  </si>
  <si>
    <t>Sigla riferimento direttiva cee</t>
  </si>
  <si>
    <t>Validità utilizzo direttiva CEE</t>
  </si>
  <si>
    <t>Codice asteriscata</t>
  </si>
  <si>
    <t>Formato</t>
  </si>
  <si>
    <t>Formato convertito per ricerca separatori</t>
  </si>
  <si>
    <t>Lunghezza campo 1</t>
  </si>
  <si>
    <t>Lunghezza campo 2</t>
  </si>
  <si>
    <t>Lunghezza campo 3</t>
  </si>
  <si>
    <t>Lunghezza campo 4</t>
  </si>
  <si>
    <t>Lunghezza campo 5</t>
  </si>
  <si>
    <t>N. decimale campo 1</t>
  </si>
  <si>
    <t>N. decimale campo 2</t>
  </si>
  <si>
    <t>N. decimale campo 3</t>
  </si>
  <si>
    <t>N. decimale campo 4</t>
  </si>
  <si>
    <t>N. decimale campo 5</t>
  </si>
  <si>
    <t>Blocco 1</t>
  </si>
  <si>
    <t>Blocco 2</t>
  </si>
  <si>
    <t>Blocco 3</t>
  </si>
  <si>
    <t>Blocco 4</t>
  </si>
  <si>
    <t>Blocco 5</t>
  </si>
  <si>
    <t>Blocco 6</t>
  </si>
  <si>
    <t>Descrizione (senza virgole)</t>
  </si>
  <si>
    <t>Codice Validità</t>
  </si>
  <si>
    <t>AUTOCARRO</t>
  </si>
  <si>
    <t>CIFRE SPECIFICHE</t>
  </si>
  <si>
    <t>FURGONE (VAN)</t>
  </si>
  <si>
    <t>SEMIRIMORCHIO</t>
  </si>
  <si>
    <t>RIMORCHIO A TIMONE</t>
  </si>
  <si>
    <t>RIMORCHIO A ASSE CENTRALE</t>
  </si>
  <si>
    <t>RIMORCHIO A TIMONE RIGIDO</t>
  </si>
  <si>
    <t xml:space="preserve">   </t>
  </si>
  <si>
    <t>BA</t>
  </si>
  <si>
    <t>01</t>
  </si>
  <si>
    <t>BB</t>
  </si>
  <si>
    <t>04</t>
  </si>
  <si>
    <t>DA</t>
  </si>
  <si>
    <t>DC</t>
  </si>
  <si>
    <t>DE</t>
  </si>
  <si>
    <t>A</t>
  </si>
  <si>
    <t>AUTOVEICOLO</t>
  </si>
  <si>
    <t>II</t>
  </si>
  <si>
    <t>INSERIMENTO</t>
  </si>
  <si>
    <t>G-M</t>
  </si>
  <si>
    <t>GASOLIO - METANO</t>
  </si>
  <si>
    <t>ANT. IDRAUL.POST. MEC.</t>
  </si>
  <si>
    <t>IDRAULICO</t>
  </si>
  <si>
    <t>Italia</t>
  </si>
  <si>
    <t>N</t>
  </si>
  <si>
    <t>NO</t>
  </si>
  <si>
    <t>C</t>
  </si>
  <si>
    <t>valore tipico per autobus</t>
  </si>
  <si>
    <t>CONFORME ART. 5 D.M. N.RO 341 DEL 02/06/1992</t>
  </si>
  <si>
    <t>MECCANICO</t>
  </si>
  <si>
    <t xml:space="preserve">L1 </t>
  </si>
  <si>
    <t>VEICOLI A DUE RUOTE LA CILINDRATA DEL CUI MOTORE (SE SI TRATTA DI MOTORE TERMICO) NON SUPERA I 50 CC E LA CUI VELOCIT@ MASSIMA DI COSTRUZIONE (QUALUNQUE SIA IL SISTEMA DI PROPULSIONE) NON SUPERA I 50 KM/H</t>
  </si>
  <si>
    <t>EU</t>
  </si>
  <si>
    <t>ESEMPLARE UNICO</t>
  </si>
  <si>
    <t>4K</t>
  </si>
  <si>
    <t>CASSONE</t>
  </si>
  <si>
    <t xml:space="preserve">1A </t>
  </si>
  <si>
    <t>EURO2</t>
  </si>
  <si>
    <t xml:space="preserve">RISPETTA LE DIRETTIVE CE 96/20      95/54  96/69  95/56  96/37  96/38   </t>
  </si>
  <si>
    <t>96/69 CE</t>
  </si>
  <si>
    <t>*ART10</t>
  </si>
  <si>
    <t>*ART10=$$$*</t>
  </si>
  <si>
    <t>VEICOLO E C C E Z I O N A L E PUO` CIRCOLARE SOLO CON L`AUTORIZZAZIONE DI CUI ALL`ART. 10 DEL T. U.</t>
  </si>
  <si>
    <t>T</t>
  </si>
  <si>
    <t>Fondo piatto</t>
  </si>
  <si>
    <t>02</t>
  </si>
  <si>
    <t>05</t>
  </si>
  <si>
    <t>BS</t>
  </si>
  <si>
    <t>Brescia</t>
  </si>
  <si>
    <t>Omologazione 
nazionale</t>
  </si>
  <si>
    <t>MOTOVEICOLO</t>
  </si>
  <si>
    <t>VR</t>
  </si>
  <si>
    <t>VARIAZIONE</t>
  </si>
  <si>
    <t>G-G</t>
  </si>
  <si>
    <t>GASOLIO - GPL</t>
  </si>
  <si>
    <t>B</t>
  </si>
  <si>
    <t>IDRAUL.SERB.PRESS.</t>
  </si>
  <si>
    <t>ELETTRICO</t>
  </si>
  <si>
    <t>Estero</t>
  </si>
  <si>
    <t>SI</t>
  </si>
  <si>
    <t>J</t>
  </si>
  <si>
    <t>NON CONFORME ALL'ART. 5 D.M. N.RO 341 DEL 02/06/1992, CON VINCOLO DI MASSA MASSIMA RIMORCHIABILE NON SUPERIORE A 10.000 KG</t>
  </si>
  <si>
    <t>AUT</t>
  </si>
  <si>
    <t>AUTOMATICO</t>
  </si>
  <si>
    <t xml:space="preserve">L2 </t>
  </si>
  <si>
    <t>VEICOLI A TRE RUOTE LA CILINDRATA DEL CUI MOTORE (SE SI TRATTA DI MOTORE TERMICO) NON SUPERA I 50 CC E LA CUI VELOCIT@ MASSIMA DI COSTRUZIONE (QUALUNQUE SIA IL SISTEMA DI PROPULSIONE) NON SUPERA I 50 KM/H</t>
  </si>
  <si>
    <t>OA</t>
  </si>
  <si>
    <t>OMOLOGAZIONE EUROPEA (PER I VEICOLI APPARTENENTI ALLA CATEGORIA M1 -CICLOMOTORI / MOTO)</t>
  </si>
  <si>
    <t>4P</t>
  </si>
  <si>
    <t>PIANALE</t>
  </si>
  <si>
    <t xml:space="preserve">1E </t>
  </si>
  <si>
    <t xml:space="preserve">RISPETTA LE DIRETTIVE CE 96/20      95/54  96/69  96/36  96/37  96/38   </t>
  </si>
  <si>
    <t>*CONSM</t>
  </si>
  <si>
    <t>*CONSM=####=####=####*</t>
  </si>
  <si>
    <t>CONSUMO IN LITRI/100 KM PERCORSO URBANO ####; EXTRAURBANO ####; COMBINATO ####.</t>
  </si>
  <si>
    <t>CONSUMO IN LITRI/100 KM PERCORSO URBANO ##,##; EXTRAURBANO ##,##; COMBINATO ##,##.</t>
  </si>
  <si>
    <t>Sponda ribaltabile</t>
  </si>
  <si>
    <t>03</t>
  </si>
  <si>
    <t>MI</t>
  </si>
  <si>
    <t>Milano</t>
  </si>
  <si>
    <t>L</t>
  </si>
  <si>
    <t>Omologazione 
locale</t>
  </si>
  <si>
    <t>MACCHINA AGRICOLA SEMOVENTE MUNITA DI ALMENO 2 ASSI</t>
  </si>
  <si>
    <t>VV</t>
  </si>
  <si>
    <t>VISUALIZZAZIONE</t>
  </si>
  <si>
    <t>BENZINA</t>
  </si>
  <si>
    <t>ANT. MEC. POST. IDRAUL.</t>
  </si>
  <si>
    <t>Z</t>
  </si>
  <si>
    <t>VEICOLO NON SOGGETTO AI VINCOLI IMPOSTI DALL' ART. 5 D.M. N.RO 341 DEL 02/06/1992</t>
  </si>
  <si>
    <t>RID</t>
  </si>
  <si>
    <t>CON RIDUTTORE</t>
  </si>
  <si>
    <t>VEICOLI A DUE RUOTE LA CILINDRATA DEL CUI MOTORE (SE SI TRATTA DI MOTORE TERMICO) SUPERA I 50 CC O LA CUI VELOCIT@ MASSIMA DI COSTRUZIONE (QUALUNQUE SIA IL SISTEMA DI PROPULSIONE) NON SUPERA I 50 KM/H</t>
  </si>
  <si>
    <t>OE</t>
  </si>
  <si>
    <t>OMOLOGAZIONE EUROPEA</t>
  </si>
  <si>
    <t>4R</t>
  </si>
  <si>
    <t>CASSONE RIBALTABILE</t>
  </si>
  <si>
    <t xml:space="preserve">1I </t>
  </si>
  <si>
    <t xml:space="preserve">RISPETTA DIRETTIVE CE 96/20  95/54  96/69  95/56  96/36  96/37  96/38   </t>
  </si>
  <si>
    <t>*CONSU</t>
  </si>
  <si>
    <t>*CONSU=####=####=####*</t>
  </si>
  <si>
    <t>CONSUMO IN LITRI / 100 KM PERCORSO URBANO #### A 90 KM/H ####; A 120 KM/H ####.</t>
  </si>
  <si>
    <t>CONSUMO IN LITRI / 100 KM PERCORSO URBANO ##,## A 90 KM/H ##,##; A 120 KM/H ##,##.</t>
  </si>
  <si>
    <t>X</t>
  </si>
  <si>
    <t>Cassone chiuso</t>
  </si>
  <si>
    <t>Roma</t>
  </si>
  <si>
    <t>Omologazione 
europea</t>
  </si>
  <si>
    <t>RIMORCHIO AGRICOLO</t>
  </si>
  <si>
    <t>AA</t>
  </si>
  <si>
    <t>ANNULLAMENTO</t>
  </si>
  <si>
    <t>B-O</t>
  </si>
  <si>
    <t>BENZINA/OLIO</t>
  </si>
  <si>
    <t>D</t>
  </si>
  <si>
    <t>IDR./SERVOFR/DEPRESS</t>
  </si>
  <si>
    <t>VEICOLO NON FORNITO DI SISTEMA ABS ANCHE SE LE SUE CARATTERISTICHE RICHIEDONO LA PRESENZA DI TALE SISTEMA. (L'OMOLOGAZIONE IN QUESTO CASO NON SARA' UTILIZZATA PER L'IMMATRICOLAZIONE)</t>
  </si>
  <si>
    <t>MLT</t>
  </si>
  <si>
    <t>CON MOLTIPLICATORE</t>
  </si>
  <si>
    <t xml:space="preserve">L4 </t>
  </si>
  <si>
    <t>VEICOLI A TRE RUOTE ASIMMETRICHE RISPETTO ALL'ASSE LONGITUDINALE MEDIANO, LA CILINDRATA DEL CUI MOTORE (SE SI TRATTA DI MOTORE TERMICO) SUPERA I 50 CC O LA CUI VELOCIT@ MASSIMA DI COSTRUZIONE (QUALUNQUE SIA IL SISTEMA DI PROPULSIONE) NON SUPERA I 50 KM/H (MOTOCICLI CON CARROZZETTA LATERALE)</t>
  </si>
  <si>
    <t>OK</t>
  </si>
  <si>
    <t>OMOLOGAZIONE VECCHI MODELLI</t>
  </si>
  <si>
    <t>4T</t>
  </si>
  <si>
    <t>CABINA CHIUSA CON TELAIO</t>
  </si>
  <si>
    <t xml:space="preserve">1N </t>
  </si>
  <si>
    <t xml:space="preserve">RISPETTA DIRETTIVE CE 96/20 - 95/54 93/116 - 96/69 - 95/56              </t>
  </si>
  <si>
    <t>*MASSA</t>
  </si>
  <si>
    <t>*MASSA=####*</t>
  </si>
  <si>
    <t>MASSA A VUOTO = KG ####</t>
  </si>
  <si>
    <t>Condizionato, con pareti isolate e attrezzato per mantenere la temperatura interna</t>
  </si>
  <si>
    <t>PS</t>
  </si>
  <si>
    <t>Pescara</t>
  </si>
  <si>
    <t>V</t>
  </si>
  <si>
    <t>MACCHINA AGRICOLA OPERATRICE</t>
  </si>
  <si>
    <t>B-W</t>
  </si>
  <si>
    <t>BENZINA/WANKEL</t>
  </si>
  <si>
    <t>IDRAUL.SERVOFR PRESS</t>
  </si>
  <si>
    <t>CNV</t>
  </si>
  <si>
    <t>CON CONVERTITORE</t>
  </si>
  <si>
    <t xml:space="preserve">L5 </t>
  </si>
  <si>
    <t>VEICOLI A TRE RUOTE  SIMMETRICHE RISPETTO ALL'ASSE LONGITUDINALE MEDIANO, LA CILINDRATA DEL CUI MOTORE (SE SI TRATTA DI MOTORE TERMICO) SUPERA I 50 CC O LA CUI VELOCIT@ MASSIMA DI COSTRUZIONE (QUALUNQUE SIA IL SISTEMA DI PROPULSIONE) NON SUPERA I 50 KM/H (MOTOCICLI CON CARROZZETTA LATERALE)</t>
  </si>
  <si>
    <t>OL</t>
  </si>
  <si>
    <t>OMOLOGAZIONE LOCALE</t>
  </si>
  <si>
    <t>A0</t>
  </si>
  <si>
    <t>PER USO PRIVATO</t>
  </si>
  <si>
    <t xml:space="preserve">1P </t>
  </si>
  <si>
    <t xml:space="preserve">RISPETTA DIRETTIVE CE 96/20 - 95/54 93/116 - 96/69 - 96/36              </t>
  </si>
  <si>
    <t>*PASSO</t>
  </si>
  <si>
    <t>*PASSO=####*</t>
  </si>
  <si>
    <t>DISTANZA TRA CENTRO DELL'OCCHIONE E ASSE #### MM</t>
  </si>
  <si>
    <t>Condizionato, con pareti isolate, ma non attrezzato per mantenere la temperatura interna</t>
  </si>
  <si>
    <t>06</t>
  </si>
  <si>
    <t>Bari</t>
  </si>
  <si>
    <t>CICLOMOTORE</t>
  </si>
  <si>
    <t>ELE</t>
  </si>
  <si>
    <t>ANT MEC D D/POST. IDR</t>
  </si>
  <si>
    <t>OVD</t>
  </si>
  <si>
    <t>OVER DRIVE</t>
  </si>
  <si>
    <t xml:space="preserve">M1 </t>
  </si>
  <si>
    <t>VEICOLI A MOTORE DESTINATI AL TRASPORTO DI PERSONE  AVENTI AL MASSIMO OTTO POSTI A SEDERE OLTRE AL SEDILE DEL CONDUCENTE.</t>
  </si>
  <si>
    <t>OM</t>
  </si>
  <si>
    <t>OMOLOGAZIONE NAZIONALE</t>
  </si>
  <si>
    <t>A1</t>
  </si>
  <si>
    <t>PER NOLEGGIO</t>
  </si>
  <si>
    <t xml:space="preserve">1Q </t>
  </si>
  <si>
    <t xml:space="preserve">RISPETTA DIRETTIVE CE 96/20 - 95/54 93/116 - 96/69 - 96/37              </t>
  </si>
  <si>
    <t>*PMA2A</t>
  </si>
  <si>
    <t>*PMA2A=#####=#####*</t>
  </si>
  <si>
    <t>MASSE MAX AMMESSE-ASSE ANT.KG.##### ASSE POST.KG.#####</t>
  </si>
  <si>
    <t>Coperto da telone</t>
  </si>
  <si>
    <t>07</t>
  </si>
  <si>
    <t>NA</t>
  </si>
  <si>
    <t>Napoli</t>
  </si>
  <si>
    <t>FILOVEICOLO</t>
  </si>
  <si>
    <t xml:space="preserve">G  </t>
  </si>
  <si>
    <t>GASOLIO</t>
  </si>
  <si>
    <t>G</t>
  </si>
  <si>
    <t>ANT IDR D D/POST. MEC</t>
  </si>
  <si>
    <t xml:space="preserve">M2 </t>
  </si>
  <si>
    <t>VEICOLI A MOTORE DESTINATI AL TRASPORTO DI PERSONE, AVENTI PIY DI OTTO POSTI A SEDERE OLTRE AL SEDILE DEL CONDUCENTE E MASSA MASSIMA NON SUPERIORE  A 5 T.</t>
  </si>
  <si>
    <t>RT</t>
  </si>
  <si>
    <t>RICONOSCIMENTO TECNICO</t>
  </si>
  <si>
    <t>A2</t>
  </si>
  <si>
    <t>TIPO URBANO</t>
  </si>
  <si>
    <t xml:space="preserve">1R </t>
  </si>
  <si>
    <t xml:space="preserve">RISPETTA DIRETTIVE CE 96/20 - 95/54 93/116 - 96/69 - 96/38              </t>
  </si>
  <si>
    <t>*PMA3A</t>
  </si>
  <si>
    <t>*PMA3A=#####=#####=#####*</t>
  </si>
  <si>
    <t>MASSE MAX AMMESSE-ASSE 1-KG. ##### ASSE 2-KG. ##### ASSE 3-KG. #####</t>
  </si>
  <si>
    <t>Cassa mobile (sovrastruttura intercambiabile)</t>
  </si>
  <si>
    <t>08</t>
  </si>
  <si>
    <t>Verona</t>
  </si>
  <si>
    <t>R</t>
  </si>
  <si>
    <t>RIMORCHIO</t>
  </si>
  <si>
    <t xml:space="preserve">GP </t>
  </si>
  <si>
    <t>GPL</t>
  </si>
  <si>
    <t>H</t>
  </si>
  <si>
    <t>ANT MEC D D/POST. MEC</t>
  </si>
  <si>
    <t xml:space="preserve">M3 </t>
  </si>
  <si>
    <t>VEICOLI A MOTORE DESTINATI AL TRASPORTO DI PERSONE, AVENTI PIY DI OTTO POSTI A SEDERE OLTRE AL SEDILE DEL CONDUCENTE E MASSA MASSIMA SUPERIORE  A 5 T.</t>
  </si>
  <si>
    <t>SE</t>
  </si>
  <si>
    <t>VERBALE  APPROVAZIONE TECNICO SEMIRIMORCHIO</t>
  </si>
  <si>
    <t>A3</t>
  </si>
  <si>
    <t>TIPO INTERURBANO</t>
  </si>
  <si>
    <t xml:space="preserve">1T </t>
  </si>
  <si>
    <t xml:space="preserve">RISPETTA DIRETTIVE CE 96/20 - 95/54 93/116 - 96/69 - 95/56 - 96/36      </t>
  </si>
  <si>
    <t>*PMA4A</t>
  </si>
  <si>
    <t>*PMA4A=#####=#####=#####=#####*</t>
  </si>
  <si>
    <t>MASSE MAX AMMESSE-ASSE 1-KG.##### ; ASSE 2-KG. ##### ASSE 3-KG. ##### ; ASSE 4-KG. #####</t>
  </si>
  <si>
    <t>Portacontainer</t>
  </si>
  <si>
    <t>09</t>
  </si>
  <si>
    <t>10</t>
  </si>
  <si>
    <t>TO</t>
  </si>
  <si>
    <t>Torino</t>
  </si>
  <si>
    <t>U</t>
  </si>
  <si>
    <t>MACCHINA AGRICOLA SEMOVENTE AD 1 ASSE</t>
  </si>
  <si>
    <t>BENZINA/GPL</t>
  </si>
  <si>
    <t xml:space="preserve">N1 </t>
  </si>
  <si>
    <t>VEICOLI A MOTORE DESTINATI AL TRASPORTO DI MERCI, AVENTI MASSA MASSIMA NON SUPERIORE A 3,5 T.</t>
  </si>
  <si>
    <t>SK</t>
  </si>
  <si>
    <t>OMOLOGAZIONE VECCHI MODELLI SEMIRIMORCHIO</t>
  </si>
  <si>
    <t>A4</t>
  </si>
  <si>
    <t>GRAN TURISMO O INTERNAZIONALE</t>
  </si>
  <si>
    <t xml:space="preserve">1U </t>
  </si>
  <si>
    <t xml:space="preserve">RISPETTA DIRETTIVE CE 96/20 - 95/54 93/116 - 96/69 - 95/56 - 96/37      </t>
  </si>
  <si>
    <t>*RIMO01</t>
  </si>
  <si>
    <t>*RIMO1=####=#######################*</t>
  </si>
  <si>
    <t>IL RIMORCHIO DEVE ESSERE TRAINATO DA TRATTRICE CON PESO RIMORCHIABILE NON INFERIORE AL PESO COMPLESSIVO DEL RIMORCHIO CON MASSA VERTICALE SUL GANCIO NON INFERIORE ALLA MASSA TRASMESSA DALL’OCCHIONE. ####-####################### [ANTEPRIMA NON AFFIDABILE]</t>
  </si>
  <si>
    <t>IL RIMORCHIO DEVE ESSERE TRAINATO DA TRATTRICE CON PESO RIMORCHIABILE NON INFERIORE AL PESO COMPLESSIVO DEL RIMORCHIO CON MASSA VERTICALE SUL GANCIO NON INFERIORE ALLA MASSA TRASMESSA DALL’OCCHIONE. (con carico verticale) ####-####################### [ANTEPRIMA NON AFFIDABILE]</t>
  </si>
  <si>
    <t>Veicoli muniti di gancio di sollevamento</t>
  </si>
  <si>
    <t>11</t>
  </si>
  <si>
    <t>MACCHINA AGRICOLA OPERATRICE TRAINATA</t>
  </si>
  <si>
    <t xml:space="preserve">M  </t>
  </si>
  <si>
    <t>BENZINA/METANO</t>
  </si>
  <si>
    <t>IDR CON O SENZA SERV</t>
  </si>
  <si>
    <t xml:space="preserve">N2 </t>
  </si>
  <si>
    <t>VEICOLI A MOTORE DESTINATI AL TRASPORTO DI MERCI, AVENTI MASSA MASSIMA  SUPERIORE A 3,5 T. MA NON SUPERIORE A 12 T.</t>
  </si>
  <si>
    <t>SL</t>
  </si>
  <si>
    <t>OMOLOGAZIONE LOCALE SEMIRIMORCHIO</t>
  </si>
  <si>
    <t>A5</t>
  </si>
  <si>
    <t>SUBURBANA</t>
  </si>
  <si>
    <t xml:space="preserve">1V </t>
  </si>
  <si>
    <t xml:space="preserve">RISPETTA DIRETTIVE CE 96/20 - 95/54 93/116 - 96/69 - 95/56 - 96/38      </t>
  </si>
  <si>
    <t>*RIMO2</t>
  </si>
  <si>
    <t>*RIMO2=####=#######################*</t>
  </si>
  <si>
    <t>IL RIMORCHIO DEVE ESSERE TRAINATO DA TRATTRICE CON PESO RIMORCHIABILE NON INFERIORE AL PESO COMPLESSIVO DEL RIMORCHIO CON MASSA VERTICALE SUL GANCIO NON INFERIORE ALLA MASSA TRASMESSA DALL’OCCHIONE. (senza carico verticale) ####-####################### [ANTEPRIMA NON AFFIDABILE]</t>
  </si>
  <si>
    <t>A cassone ribaltabile</t>
  </si>
  <si>
    <t>12</t>
  </si>
  <si>
    <t>Y</t>
  </si>
  <si>
    <t>RIMORCHIO AGRICOLO CON MASSA COMPLESSIVA A PIENO CARICO NON SUPERIORE A 1,5 TONNELLATE</t>
  </si>
  <si>
    <t xml:space="preserve">ME </t>
  </si>
  <si>
    <t>METANO</t>
  </si>
  <si>
    <t>K</t>
  </si>
  <si>
    <t>INTEGRALE IDRAULICO</t>
  </si>
  <si>
    <t xml:space="preserve">N3 </t>
  </si>
  <si>
    <t>VEICOLI A MOTORE DESTINATI AL TRASPORTO DI MERCI, AVENTI MASSA MASSIMA  SUPERIORE A 12 T.</t>
  </si>
  <si>
    <t>SM</t>
  </si>
  <si>
    <t>OMOLOGAZIONE NAZIONALE SEMIRIMORCHIO</t>
  </si>
  <si>
    <t>A6</t>
  </si>
  <si>
    <t>AUTOSNODATO TIPO URBANO</t>
  </si>
  <si>
    <t xml:space="preserve">2C </t>
  </si>
  <si>
    <t xml:space="preserve">RISPETTA DIRETTIVE CE 96/20 - 95/54 93/116 - 96/69 - 96/36 - 96/37      </t>
  </si>
  <si>
    <t>*SOLL2</t>
  </si>
  <si>
    <t>*SOLL2*</t>
  </si>
  <si>
    <t>AUTOVEICOLO MUNITO DI DISPOSITIVO PER SOLLEVAMENTO DEL SECONDO ASSE. L`USO DEL DISPOSITIVO E`AMMESSO SOLO PER L`AVVIAMENTO DEL VEICOLO NELLA MARCIA FUORI STRADA.</t>
  </si>
  <si>
    <t>Cisterna</t>
  </si>
  <si>
    <t>13</t>
  </si>
  <si>
    <t>MACCHINA OPERATRICE TRAINATA</t>
  </si>
  <si>
    <t>MSC</t>
  </si>
  <si>
    <t>MISCELA</t>
  </si>
  <si>
    <t>ANT IDR D D/POST. IDR</t>
  </si>
  <si>
    <t xml:space="preserve">O1 </t>
  </si>
  <si>
    <t>RIMORCHI AVENTI MASSA MASSIMA NON SUPERIORE A 0,75 T.</t>
  </si>
  <si>
    <t>ST</t>
  </si>
  <si>
    <t>RICONOSCIMENTO TECNICO SEMIRIMORCHIO</t>
  </si>
  <si>
    <t>A7</t>
  </si>
  <si>
    <t>AUTOSNODATO TIPO INTERURBANO</t>
  </si>
  <si>
    <t xml:space="preserve">2D </t>
  </si>
  <si>
    <t xml:space="preserve">RISPETTA DIRETTIVE CE 96/20 - 95/54 93/116 - 96/69 - 96/37 - 96/38      </t>
  </si>
  <si>
    <t>*SOLL3</t>
  </si>
  <si>
    <t>*SOLL3*</t>
  </si>
  <si>
    <t>AUTOVEICOLO MUNITO DI DISPOSITIVO PER SOLLEVAMENTO DEL TERZO ASSE. L`USO DEL DISPOSITIVO E`AMMESSO SOLO PER L`AVVIAMENTO DEL VEICOLO NELLA MARCIA FUORI STRADA.</t>
  </si>
  <si>
    <t>Cisterna destinata al trasporto di merci pericolose</t>
  </si>
  <si>
    <t>14</t>
  </si>
  <si>
    <t>P</t>
  </si>
  <si>
    <t>MACCHINA OPERATRICE SEMOVENTE</t>
  </si>
  <si>
    <t xml:space="preserve">P  </t>
  </si>
  <si>
    <t>PETROLIO</t>
  </si>
  <si>
    <t xml:space="preserve">O2 </t>
  </si>
  <si>
    <t>RIMORCHI AVENTI MASSA MASSIMA SUPERIORE A 0,75 T. MA NON SUPERIORE A 3,5 T.</t>
  </si>
  <si>
    <t>SU</t>
  </si>
  <si>
    <t>ESEMPLARE UNICO SEMIRIMORCHIO</t>
  </si>
  <si>
    <t>A8</t>
  </si>
  <si>
    <t>AUTOSNODATO TIPO SUBURBANO</t>
  </si>
  <si>
    <t xml:space="preserve">2E </t>
  </si>
  <si>
    <t xml:space="preserve">RISPETTA DIRETTIVE CE  96/20 - 95/5493/116 - 96/69 - 96/36 - 96/38      </t>
  </si>
  <si>
    <t>*SOSPE=1</t>
  </si>
  <si>
    <t>*SOSPE=1*</t>
  </si>
  <si>
    <t>SOSP.ASSE/I MOTORE/I-PNEUMATICA</t>
  </si>
  <si>
    <t>Camion per il trasporto di bestiame</t>
  </si>
  <si>
    <t>MACCHINA OPERATRICE NON CIRCOLANTE</t>
  </si>
  <si>
    <t>B-E</t>
  </si>
  <si>
    <t>IBRIDO BENZINA/ELETTRICO</t>
  </si>
  <si>
    <t>SENZA FRENO DI SERVIZIO</t>
  </si>
  <si>
    <t xml:space="preserve">O3 </t>
  </si>
  <si>
    <t>RIMORCHI AVENTI MASSA MASSIMA SUPERIORE A 3,5 T. MA NON SUPERIORE A 10 T.</t>
  </si>
  <si>
    <t>VE</t>
  </si>
  <si>
    <t>VERBALE  APPROVAZIONE TECNICO</t>
  </si>
  <si>
    <t>A9</t>
  </si>
  <si>
    <t>AUTOSNODATO AD USO PRIVATO</t>
  </si>
  <si>
    <t xml:space="preserve">2I </t>
  </si>
  <si>
    <t xml:space="preserve">RISPETTA DIRETTIVE CE  96/20  95/54 93/116  96/69  95/56  96/36  96/37  </t>
  </si>
  <si>
    <t>*SOSPE=2</t>
  </si>
  <si>
    <t>*SOSPE=2*</t>
  </si>
  <si>
    <t>SOSP.ASSE/I MOTORE/I-EQUI.(ART62CDS)</t>
  </si>
  <si>
    <t>Bisarca</t>
  </si>
  <si>
    <t>21</t>
  </si>
  <si>
    <t>G-E</t>
  </si>
  <si>
    <t>IBRIDO GASOLIO/ELETTRICO</t>
  </si>
  <si>
    <t>PNEUMATICO</t>
  </si>
  <si>
    <t xml:space="preserve">O4 </t>
  </si>
  <si>
    <t>RIMORCHI AVENTI MASSA MASSIMA SUPERIORE A 10 T.</t>
  </si>
  <si>
    <t>OX</t>
  </si>
  <si>
    <t>OMOLOGAZIONE COMUNITARIA TRATTORI AGRICOLI E FORESTALI A RUOTE</t>
  </si>
  <si>
    <t>BERLINA</t>
  </si>
  <si>
    <t xml:space="preserve">2L </t>
  </si>
  <si>
    <t xml:space="preserve">RISPETTA DIRETTIVE CE  96/20  95/54 93/116  96/69  95/56  96/36  96/38  </t>
  </si>
  <si>
    <t>*SOSPE=3</t>
  </si>
  <si>
    <t>*SOSPE=3*</t>
  </si>
  <si>
    <t>SOSP.ASSE/I MOTORE/I-MECCANICA</t>
  </si>
  <si>
    <t>Camion betoniera</t>
  </si>
  <si>
    <t>22</t>
  </si>
  <si>
    <t>BET</t>
  </si>
  <si>
    <t>BENZINA/ETANOLO</t>
  </si>
  <si>
    <t>Q</t>
  </si>
  <si>
    <t>ELETT/IDR AD INERZIA</t>
  </si>
  <si>
    <t>M1G</t>
  </si>
  <si>
    <t>VEICOLI A MOTORE DESTINATI AL TRASPORTO DI PERSONE  AVENTI AL MASSIMO OTTO POSTI A SEDERE OLTRE AL SEDILE DEL CONDUCENTE. FUORISTRADA</t>
  </si>
  <si>
    <t>SS</t>
  </si>
  <si>
    <t>OMOLOGAZIONE EUROPEA SEMIRIMORCHIO</t>
  </si>
  <si>
    <t>AB</t>
  </si>
  <si>
    <t>DUE VOLUMI</t>
  </si>
  <si>
    <t xml:space="preserve">2M </t>
  </si>
  <si>
    <t xml:space="preserve">RISPETTA DIRETTIVE CE  96/20  95/54 93/116  96/69  95/56  96/37  96/38  </t>
  </si>
  <si>
    <t>*SOSPE=4</t>
  </si>
  <si>
    <t>*SOSPE=4*</t>
  </si>
  <si>
    <t>SOSP.ASSE/I MOTORE/I IDRAULICA</t>
  </si>
  <si>
    <t>Autopompa per calcestruzzo</t>
  </si>
  <si>
    <t>IDROPNEUMATICO</t>
  </si>
  <si>
    <t>N1G</t>
  </si>
  <si>
    <t>VEICOLI A MOTORE DESTINATI AL TRASPORTO DI MERCI, AVENTI MASSA MASSIMA NON SUPERIORE A 3,5 T. FUORISTRADA</t>
  </si>
  <si>
    <t>SX</t>
  </si>
  <si>
    <t>OMOLOGAZIONE COMUNITARIA SEMIRIMORCHIO</t>
  </si>
  <si>
    <t>AC</t>
  </si>
  <si>
    <t>FAMILIARE</t>
  </si>
  <si>
    <t xml:space="preserve">2Q </t>
  </si>
  <si>
    <t xml:space="preserve">RISPETTA DIRETTIVE CE  96/20  95/54 93/116  96/69  96/36  96/37  96/38  </t>
  </si>
  <si>
    <t>*SOSPE=5</t>
  </si>
  <si>
    <t>*SOSPE=5*</t>
  </si>
  <si>
    <t>SOSP.ASSE/I MOTORE/I - PNEUMATICHE O EQUIVALENTI</t>
  </si>
  <si>
    <t>Camion per il trasporto di legname</t>
  </si>
  <si>
    <t>29</t>
  </si>
  <si>
    <t>IDRAULI/SERVOFRENO</t>
  </si>
  <si>
    <t xml:space="preserve">L6 </t>
  </si>
  <si>
    <t>QUADRICICLO LEGGERO</t>
  </si>
  <si>
    <t>OB</t>
  </si>
  <si>
    <t>OMOLOGAZIONE COMUNITARIA PER CATEG. N1 (AUTOVEICOLI TRASPORTO COSE COMPLETI E INCOMPLETI)</t>
  </si>
  <si>
    <t>AD</t>
  </si>
  <si>
    <t>COUPE'</t>
  </si>
  <si>
    <t xml:space="preserve">2U </t>
  </si>
  <si>
    <t>RISPETTA DIRETTIVE CE 96/20 95/54   93/116 96/69 95/56 96/36 96/37 96/38</t>
  </si>
  <si>
    <t>*SOVE2</t>
  </si>
  <si>
    <t>*SOVE2=###*</t>
  </si>
  <si>
    <t>AUTOVEICOLO MUNITO DI DISPOSITIVO PER SOLLEVAMENTO DEL SECONDO ASSE. L`USO DEL DISPOSITIVO E`AMMESSO SOLO PER L`AVVIAMENTO DEL VEICOLO NELLA MARCIA FUORI STRADA.A VEL.KM/H ###</t>
  </si>
  <si>
    <t>AUTOVEICOLO MUNITO DI DISPOSITIVO PER SOLLEVAMENTO DEL SECONDO ASSE. L`USO DEL DISPOSITIVO E`AMMESSO SOLO PER L`AVVIAMENTO DEL VEICOLO NELLA MARCIA FUORI STRADA.A VEL.KM/H ##,#</t>
  </si>
  <si>
    <t>Veicolo per la raccolta dei rifiuti</t>
  </si>
  <si>
    <t>30</t>
  </si>
  <si>
    <t>MEC.COMANDO PNEUM</t>
  </si>
  <si>
    <t xml:space="preserve">L7 </t>
  </si>
  <si>
    <t>QUADRICICLO DIVERSO DAL LEGGERO</t>
  </si>
  <si>
    <t>OC</t>
  </si>
  <si>
    <t>OMOLOGAZIONE COMUNITARIA PER CATEG. N2/N3 (AUTOVEICOLI TRASPORTO COSE COMPLETI E INCOMPLETI)</t>
  </si>
  <si>
    <t>AE</t>
  </si>
  <si>
    <t>DECAPPOTTABILE</t>
  </si>
  <si>
    <t xml:space="preserve">3A </t>
  </si>
  <si>
    <t xml:space="preserve">RISPETTA LE DIRETTIVE 92/97 CE -    96/69 CE - 95/56 CE                 </t>
  </si>
  <si>
    <t>*SOVE3</t>
  </si>
  <si>
    <t>*SOVE3=###*</t>
  </si>
  <si>
    <t>AUTOVEICOLO MUNITO DI DISPOSITIVO PER SOLLEVAMENTO DEL TERZO ASSE. L`USO DEL DISPOSITIVO E`AMMESSO SOLO PER L`AVVIAMENTO DEL VEICOLO NELLA MARCIA FUORI STRADA.A VEL.KM/H ###</t>
  </si>
  <si>
    <t>AUTOVEICOLO MUNITO DI DISPOSITIVO PER SOLLEVAMENTO DEL TERZO ASSE. L`USO DEL DISPOSITIVO E`AMMESSO SOLO PER L`AVVIAMENTO DEL VEICOLO NELLA MARCIA FUORI STRADA.A VEL.KM/H ##,#</t>
  </si>
  <si>
    <t>Spazzatrice, pulitrice e spurgo pozzi neri</t>
  </si>
  <si>
    <t>ELETTROMAGNETICO</t>
  </si>
  <si>
    <t>M2G</t>
  </si>
  <si>
    <t>VEICOLI A MOTORE DESTINATI AL TRASPORTO DI PERSONE, AVENTI PIY DI OTTO POSTI A SEDERE OLTRE AL SEDILE DEL CONDUCENTE E MASSA MASSIMA NON SUPERIORE  A 5 T. FUORISTRADA</t>
  </si>
  <si>
    <t>OD</t>
  </si>
  <si>
    <t>OMOLOGAZIONE COMUNITARIA PER CATEG. M2/M3 (AUTOBUS)</t>
  </si>
  <si>
    <t>AF</t>
  </si>
  <si>
    <t>VEICOLO MULTIUSO</t>
  </si>
  <si>
    <t xml:space="preserve">3C </t>
  </si>
  <si>
    <t xml:space="preserve">RISPETTA LE DIRETTIVE 92/97 CE -    96/69 CE - 96/36 CE                 </t>
  </si>
  <si>
    <t>*TRENO</t>
  </si>
  <si>
    <t>*TRENO=#####*</t>
  </si>
  <si>
    <t>MASSA MASSIMA TOTALE DELLE COMBINA- ZIONI VEICOLO+RIMORCHIO = KG #####.</t>
  </si>
  <si>
    <t>Compressore</t>
  </si>
  <si>
    <t>IDR COMANDO ELETTR</t>
  </si>
  <si>
    <t>M3G</t>
  </si>
  <si>
    <t>VEICOLI A MOTORE DESTINATI AL TRASPORTO DI PERSONE, AVENTI PIY DI OTTO POSTI A SEDERE OLTRE AL SEDILE DEL CONDUCENTE E MASSA MASSIMA SUPERIORE  A 5 T. FUORISTRADA</t>
  </si>
  <si>
    <t>OR</t>
  </si>
  <si>
    <t>OMOLOGAZIONE COMUNITARIA PER CATEG. O (RIMORCHI TRASPORTO COSE COMPLETI E INCOMPLETI)</t>
  </si>
  <si>
    <t>AG</t>
  </si>
  <si>
    <t>FURGONE (M1)</t>
  </si>
  <si>
    <t xml:space="preserve">3D </t>
  </si>
  <si>
    <t xml:space="preserve">RISPETTA LE DIRETTIVE 92/97 CE -    96/69 CE - 96/37 CE                 </t>
  </si>
  <si>
    <t>*RALLA</t>
  </si>
  <si>
    <t>*RALLA=D=####;U=##,##;H=####/####*</t>
  </si>
  <si>
    <t>*RALLA*: ANTEPRIMA NON DISPONIBILE</t>
  </si>
  <si>
    <t>FORZA ORIZZONTALE:#### KN CARICO VERTICALE MASSIMO:##,## T ALTEZ.RALLA MIN:#### MM MAX:#### MM</t>
  </si>
  <si>
    <t>Porta-barche</t>
  </si>
  <si>
    <t>W</t>
  </si>
  <si>
    <t>INTEGR IDR/ANT IDR</t>
  </si>
  <si>
    <t>N2G</t>
  </si>
  <si>
    <t>VEICOLI A MOTORE DESTINATI AL TRASPORTO DI MERCI, AVENTI MASSA MASSIMA  SUPERIORE A 3,5 T. MA NON SUPERIORE A 12 T. FUORISTRADA</t>
  </si>
  <si>
    <t>AM</t>
  </si>
  <si>
    <t>MINIBUS</t>
  </si>
  <si>
    <t xml:space="preserve">3E </t>
  </si>
  <si>
    <t xml:space="preserve">RISPETTA LE DIRETTIVE 92/97 CE -    96/69 CE - 96/38 CE                 </t>
  </si>
  <si>
    <t>Porta-alianti</t>
  </si>
  <si>
    <t>IDR SERVOFRENO PRESS</t>
  </si>
  <si>
    <t>N3G</t>
  </si>
  <si>
    <t>VEICOLI A MOTORE DESTINATI AL TRASPORTO DI MERCI, AVENTI MASSA MASSIMA  SUPERIORE A 12 T. FUORISTRADA</t>
  </si>
  <si>
    <t>AR</t>
  </si>
  <si>
    <t>MINISCUOLABUS</t>
  </si>
  <si>
    <t xml:space="preserve">3G </t>
  </si>
  <si>
    <t xml:space="preserve">RISPETTA LE DIRETTIVE 92/97 CE -    96/69 CE - 95/56 CE - 96/36 CE      </t>
  </si>
  <si>
    <t>Veicoli destinati alla vendita al dettaglio o da esposizione</t>
  </si>
  <si>
    <t>IDRAULICO AD INERZIA</t>
  </si>
  <si>
    <t>AS</t>
  </si>
  <si>
    <t>SCUOLABUS</t>
  </si>
  <si>
    <t xml:space="preserve">3H </t>
  </si>
  <si>
    <t xml:space="preserve">RISPETTA LE DIRETTIVE 92/97 CE -    96/69 CE - 95/56 CE - 96/37 CE      </t>
  </si>
  <si>
    <t>Carroattrezzi</t>
  </si>
  <si>
    <t>MECCANICO AD INERZIA</t>
  </si>
  <si>
    <t>AT</t>
  </si>
  <si>
    <t>AUTOSNODATO DA NOLEGGIARE CON CONDUCENTE</t>
  </si>
  <si>
    <t xml:space="preserve">3I </t>
  </si>
  <si>
    <t xml:space="preserve">RISPETTA LE DIRETTIVE 92/97 CE -    96/69 CE - 95/56 CE - 96/38 CE      </t>
  </si>
  <si>
    <t>Camion con scala</t>
  </si>
  <si>
    <t>B0</t>
  </si>
  <si>
    <t>CHIUSA</t>
  </si>
  <si>
    <t xml:space="preserve">3O </t>
  </si>
  <si>
    <t xml:space="preserve">RISPETTA LE DIRETTIVE 92/97 CE -    96/69 CE - 96/36 CE - 96/37 CE      </t>
  </si>
  <si>
    <t>Autogru (diversa da una gru mobile come definita nella sezione 5, parte A, dell'allegato II)</t>
  </si>
  <si>
    <t>B1</t>
  </si>
  <si>
    <t>APERTA</t>
  </si>
  <si>
    <t xml:space="preserve">3P </t>
  </si>
  <si>
    <t xml:space="preserve">RISPETTA LE DIRETTIVE 92/97 CE -    96/69 CE - 96/37 CE - 96/38 CE      </t>
  </si>
  <si>
    <t>Camion con piattaforma aerea</t>
  </si>
  <si>
    <t>B2</t>
  </si>
  <si>
    <t>CHIUSA CON TETTO APRIBILE</t>
  </si>
  <si>
    <t xml:space="preserve">3Q </t>
  </si>
  <si>
    <t xml:space="preserve">RISPETTA LE DIRETTIVE 92/97 CE -    96/69 CE - 96/36 CE - 96/38 CE      </t>
  </si>
  <si>
    <t>Gru scavatrice</t>
  </si>
  <si>
    <t>B3</t>
  </si>
  <si>
    <t>CHIUSA TIPO GIARDINETTA</t>
  </si>
  <si>
    <t xml:space="preserve">3V </t>
  </si>
  <si>
    <t xml:space="preserve">RISPETTA LE DIRETTIVE CE 92/97 -    96/69 - 95/56 - 96/36 - 96/37       </t>
  </si>
  <si>
    <t>Rimorchio a pianale ribassato</t>
  </si>
  <si>
    <t>B4</t>
  </si>
  <si>
    <t>CHIUSA TIPO GIARDINETTA CON TETTO APRIBILE</t>
  </si>
  <si>
    <t xml:space="preserve">3Z </t>
  </si>
  <si>
    <t xml:space="preserve">RISPETTA LE DIRETTIVE CE 92/97 -    96/69 - 95/56 - 96/36 - 96/38       </t>
  </si>
  <si>
    <t>Veicolo per il trasporto di lastre di vetro</t>
  </si>
  <si>
    <t>B5</t>
  </si>
  <si>
    <t>CHIUSA TRASFORMABILE</t>
  </si>
  <si>
    <t xml:space="preserve">4A </t>
  </si>
  <si>
    <t xml:space="preserve">RISPETTA LE DIRETTIVE CE 92/97 -    96/69 - 95/56 - 96/37 - 96/38       </t>
  </si>
  <si>
    <t>Camion dei pompieri</t>
  </si>
  <si>
    <t>B6</t>
  </si>
  <si>
    <t>CHIUSA 3 PORTE</t>
  </si>
  <si>
    <t xml:space="preserve">4E </t>
  </si>
  <si>
    <t xml:space="preserve">RISPETTA LE DIRETTIVE CE 92/97 -    96/69 - 96/36 - 96/37 - 96/38       </t>
  </si>
  <si>
    <t>Carrozzeria esclusa dal presente elenco</t>
  </si>
  <si>
    <t>B7</t>
  </si>
  <si>
    <t>CHIUSA 5 PORTE</t>
  </si>
  <si>
    <t xml:space="preserve">4I </t>
  </si>
  <si>
    <t xml:space="preserve">RISPETTA LE DIRETTIVE CE 92/97      96/69  95/56  96/36  96/37  96/38   </t>
  </si>
  <si>
    <t>B8</t>
  </si>
  <si>
    <t>CHIUSA STATION WAGON 2 PORTE</t>
  </si>
  <si>
    <t xml:space="preserve">4N </t>
  </si>
  <si>
    <t xml:space="preserve">RISPETTA LE DIRETTIVE CE 92/97 -    93/116 - 96/69 - 95/56              </t>
  </si>
  <si>
    <t>B9</t>
  </si>
  <si>
    <t>CHIUSA STATION WAGON 4 PORTE</t>
  </si>
  <si>
    <t xml:space="preserve">4P </t>
  </si>
  <si>
    <t xml:space="preserve">RISPETTA LE DIRETTIVE CE 92/97 -    93/116 - 96/69 - 96/36              </t>
  </si>
  <si>
    <t xml:space="preserve">4Q </t>
  </si>
  <si>
    <t xml:space="preserve">RISPETTA LE DIRETTIVE CE 92/97 -    93/116 - 96/69 - 96/37              </t>
  </si>
  <si>
    <t>FURGONE (N1-N2-N3)</t>
  </si>
  <si>
    <t xml:space="preserve">4R </t>
  </si>
  <si>
    <t xml:space="preserve">RISPETTA LE DIRETTIVE CE 92/97 -    93/116 - 96/69 - 96/38              </t>
  </si>
  <si>
    <t>BC</t>
  </si>
  <si>
    <t>VEICOLO TRATTORE PER SEMIRIMORCHI</t>
  </si>
  <si>
    <t xml:space="preserve">4T </t>
  </si>
  <si>
    <t xml:space="preserve">RISPETTA LE DIRETTIVE CE 92/97 -    93/116 - 96/69 - 95/56 - 96/36      </t>
  </si>
  <si>
    <t>BD</t>
  </si>
  <si>
    <t>VEICOLO TRATTORE PER RIMORCHI (TRATTORE STRADALE)</t>
  </si>
  <si>
    <t xml:space="preserve">4U </t>
  </si>
  <si>
    <t xml:space="preserve">RISPETTA LE DIRETTIVE CE 92/97 -    93/116 - 96/69 - 95/56 - 96/37      </t>
  </si>
  <si>
    <t>BE</t>
  </si>
  <si>
    <t>FURGONE CON VANO DI CARICO APERTO</t>
  </si>
  <si>
    <t xml:space="preserve">4V </t>
  </si>
  <si>
    <t xml:space="preserve">RISPETTA LE DIRETTIVE CE 92/97 -    93/116 - 96/69 - 95/56 - 96/38      </t>
  </si>
  <si>
    <t>BG</t>
  </si>
  <si>
    <t xml:space="preserve">5C </t>
  </si>
  <si>
    <t xml:space="preserve">RISPETTA LE DIRETTIVE CE 92/97 -    93/116 - 96/69 - 96/36 - 96/37      </t>
  </si>
  <si>
    <t>BH</t>
  </si>
  <si>
    <t>CHIUSA 2 PORTE</t>
  </si>
  <si>
    <t xml:space="preserve">5D </t>
  </si>
  <si>
    <t xml:space="preserve">RISPETTA LE DIRETTIVE CE 92/97 -    93/116 - 96/69 - 96/37 - 96/38      </t>
  </si>
  <si>
    <t>BL</t>
  </si>
  <si>
    <t>CHIUSA 4 PORTE</t>
  </si>
  <si>
    <t xml:space="preserve">5E </t>
  </si>
  <si>
    <t xml:space="preserve">RISPETTA LE DIRETTIVE CE 92/97 -    93/116 - 96/69 - 96/36 - 96/38      </t>
  </si>
  <si>
    <t>BM</t>
  </si>
  <si>
    <t xml:space="preserve">5I </t>
  </si>
  <si>
    <t xml:space="preserve">RISPETTA LE DIRETTIVE CE 92/97      93/116  96/69  95/56  96/36  96/37  </t>
  </si>
  <si>
    <t>BN</t>
  </si>
  <si>
    <t xml:space="preserve">5L </t>
  </si>
  <si>
    <t xml:space="preserve">RISPETTA LE DIRETTIVE CE 92/97      93/116  96/69  95/56  96/36  96/38  </t>
  </si>
  <si>
    <t>BP</t>
  </si>
  <si>
    <t>CHIUSA TRASFORMABILE 2 PORTE</t>
  </si>
  <si>
    <t xml:space="preserve">5M </t>
  </si>
  <si>
    <t xml:space="preserve">RISPETTA LE DIRETTIVE CE 92/97      93/116  96/69  95/56  96/37  96/38  </t>
  </si>
  <si>
    <t>BR</t>
  </si>
  <si>
    <t>CHIUSA TRASFORMABILE 4 PORTE</t>
  </si>
  <si>
    <t xml:space="preserve">5Q </t>
  </si>
  <si>
    <t xml:space="preserve">RISPETTA LE DIRETTIVE CE 92/97      93/116  96/69  96/36  96/37  96/38  </t>
  </si>
  <si>
    <t>BLINDATA</t>
  </si>
  <si>
    <t xml:space="preserve">5U </t>
  </si>
  <si>
    <t xml:space="preserve">RISPETTA DIRETTIVE CE 92/97  93/116 96/69  95/56  96/36  96/37  96/38   </t>
  </si>
  <si>
    <t>BX</t>
  </si>
  <si>
    <t>TELAIO CABINATO O TELAIO COPERTO</t>
  </si>
  <si>
    <t xml:space="preserve">6A </t>
  </si>
  <si>
    <t xml:space="preserve">RISPETTA LE DIRETTIVE 92/97 CE -    95/54 CE - 96/69 CE - 95/56 CE      </t>
  </si>
  <si>
    <t>C0</t>
  </si>
  <si>
    <t>BOTTE KILOLITRICA PER TRASPORTO OLII MINERALI E CARBURANTI</t>
  </si>
  <si>
    <t xml:space="preserve">6C </t>
  </si>
  <si>
    <t xml:space="preserve">RISPETTA LE DIRETTIVE 92/97 CE -    95/54 CE - 96/69 CE - 96/36 CE      </t>
  </si>
  <si>
    <t>C1</t>
  </si>
  <si>
    <t>CISTERNA PER TRASPORTO OLII MINERALI E CARBURANTI</t>
  </si>
  <si>
    <t xml:space="preserve">6D </t>
  </si>
  <si>
    <t xml:space="preserve">RISPETTA LE DIRETTIVE 92/97 CE -    95/54 CE - 96/69 CE - 96/37 CE      </t>
  </si>
  <si>
    <t>C2</t>
  </si>
  <si>
    <t>CISTERNA PER TRASPORTO MERCI PERICOLOSE INFIAMMABILI NON DERIVATE DAL PETROLIO</t>
  </si>
  <si>
    <t xml:space="preserve">6E </t>
  </si>
  <si>
    <t xml:space="preserve">RISPETTA LE DIRETTIVE 92/97 CE -    95/54 CE - 96/69 CE - 96/38 CE      </t>
  </si>
  <si>
    <t>C3</t>
  </si>
  <si>
    <t>CISTERNA PER TRASPORTO MERCI PERICOLOSE DI ORIGINE CHIMICA</t>
  </si>
  <si>
    <t xml:space="preserve">6G </t>
  </si>
  <si>
    <t xml:space="preserve">RISPETTA LE DIRETTIVE CE 92/97 -    95/54 - 96/69 - 95/56 - 96/36       </t>
  </si>
  <si>
    <t>C4</t>
  </si>
  <si>
    <t>CISTERNA PER TRASPORTO DI MERCI NON PERICOLOSE NON COMMESTIBILI</t>
  </si>
  <si>
    <t xml:space="preserve">6H </t>
  </si>
  <si>
    <t xml:space="preserve">RISPETTA LE DIRETTIVE CE 92/97 -    95/54 - 96/69 - 95/56 - 96/37       </t>
  </si>
  <si>
    <t>C5</t>
  </si>
  <si>
    <t>CISTERNA PER TRASPORTO DI MERCI COMMESTIBILI</t>
  </si>
  <si>
    <t xml:space="preserve">6I </t>
  </si>
  <si>
    <t xml:space="preserve">RISPETTA LE DIRETTIVE CE 92/97 -    95/54 - 96/69 - 95/56 - 96/38       </t>
  </si>
  <si>
    <t>C6</t>
  </si>
  <si>
    <t>CISTERNA PER TRASPORTO DI LATTE ALIMENTARE</t>
  </si>
  <si>
    <t xml:space="preserve">6O </t>
  </si>
  <si>
    <t xml:space="preserve">RISPETTA LE DIRETTIVE CE 92/97 -    95/54 - 96/69 - 96/36 - 96/37       </t>
  </si>
  <si>
    <t>C7</t>
  </si>
  <si>
    <t>CISTERNA PER TRASPORTO DI LATTE PER USO INDUSTRIALE</t>
  </si>
  <si>
    <t xml:space="preserve">6P </t>
  </si>
  <si>
    <t xml:space="preserve">RISPETTA LE DIRETTIVE CE 92/97 -    95/54 - 96/69 - 96/37 - 96/38       </t>
  </si>
  <si>
    <t>C8</t>
  </si>
  <si>
    <t>BETONIERA PER TRASPORTO CALCESTRUZZO DI CEMENTO</t>
  </si>
  <si>
    <t xml:space="preserve">6Q </t>
  </si>
  <si>
    <t xml:space="preserve">RISPETTA LE DIRETTIVE CE 92/97 -    95/54 - 96/69 - 96/36 - 96/38       </t>
  </si>
  <si>
    <t>C9</t>
  </si>
  <si>
    <t>CISTERNE VERTICALI PER TRASPORTO PRODOTTI GRANULATI E PULVERULENTI</t>
  </si>
  <si>
    <t xml:space="preserve">6U </t>
  </si>
  <si>
    <t xml:space="preserve">RISPETTA LE DIRETTIVE CE 92/97      95/54  96/69  95/56  96/36  96/37   </t>
  </si>
  <si>
    <t>CA</t>
  </si>
  <si>
    <t>VEICOLO AD UN PIANO</t>
  </si>
  <si>
    <t xml:space="preserve">6V </t>
  </si>
  <si>
    <t xml:space="preserve">RISPETTA LE DIRETTIVE CE 92/97      95/54  96/69  95/56  96/36  96/38   </t>
  </si>
  <si>
    <t>CB</t>
  </si>
  <si>
    <t>VEICOLO A DUE PIANI</t>
  </si>
  <si>
    <t xml:space="preserve">6Z </t>
  </si>
  <si>
    <t xml:space="preserve">RISPETTA LE DIRETTIVE CE 92/97      95/54  96/69  95/56  96/37  96/38   </t>
  </si>
  <si>
    <t>CC</t>
  </si>
  <si>
    <t>AUTOSNODATO A UN PIANO</t>
  </si>
  <si>
    <t xml:space="preserve">7D </t>
  </si>
  <si>
    <t xml:space="preserve">RISPETTA LE DIRETTIVE CE 92/97      95/54  96/69  96/36  96/37  96/38   </t>
  </si>
  <si>
    <t>CD</t>
  </si>
  <si>
    <t>AUTOARTICOLATO A DUE PIANI</t>
  </si>
  <si>
    <t xml:space="preserve">7H </t>
  </si>
  <si>
    <t xml:space="preserve">RISPETTA DIRETTIVE CE 92/97 95/54   96/69  95/56  96/36  96/37  96/38   </t>
  </si>
  <si>
    <t>CE</t>
  </si>
  <si>
    <t>VEICOLO AD UN PIANO E PIANALE RIBASSATO</t>
  </si>
  <si>
    <t xml:space="preserve">7M </t>
  </si>
  <si>
    <t xml:space="preserve">RISPETTA DIRETTIVE CE 92/97 - 95/54 93/116 - 96/69 - 95/56              </t>
  </si>
  <si>
    <t>CF</t>
  </si>
  <si>
    <t>VEICOLO A DUE PIANI E PIANALE RIBASSATO</t>
  </si>
  <si>
    <t xml:space="preserve">7O </t>
  </si>
  <si>
    <t xml:space="preserve">RISPETTA DIRETTIVE CE 92/97 - 95/54 93/116 - 96/69 - 96/36              </t>
  </si>
  <si>
    <t>CG</t>
  </si>
  <si>
    <t>AUTOSNODATO AD UN PIANO E PIANALE RIBASSATO</t>
  </si>
  <si>
    <t xml:space="preserve">7P </t>
  </si>
  <si>
    <t xml:space="preserve">RISPETTA DIRETTIVE CE 92/97 - 95/54 93/116 - 96/69 - 96/37              </t>
  </si>
  <si>
    <t>CH</t>
  </si>
  <si>
    <t>AUTOSNODATO A DUE PIANI E PIANALE RIBASSATO</t>
  </si>
  <si>
    <t xml:space="preserve">7Q </t>
  </si>
  <si>
    <t xml:space="preserve">RISPETTA DIRETTIVE CE 92/97 - 95/54 93/116 - 96/69 - 96/38              </t>
  </si>
  <si>
    <t>CI</t>
  </si>
  <si>
    <t>VEICOLO A CIELO APERTO AD UN PIANO</t>
  </si>
  <si>
    <t xml:space="preserve">7S </t>
  </si>
  <si>
    <t xml:space="preserve">RISPETTA DIRETTIVE CE 92/97 - 95/54 93/116 - 96/69 - 95/56 - 96/36      </t>
  </si>
  <si>
    <t>CJ</t>
  </si>
  <si>
    <t>VEICOLO A CIELO APERTO A DUE PIANI</t>
  </si>
  <si>
    <t xml:space="preserve">7T </t>
  </si>
  <si>
    <t xml:space="preserve">RISPETTA DIRETTIVE CE 92/97 - 95/54 93/116 - 96/69 - 95/56 - 96/37      </t>
  </si>
  <si>
    <t>CX</t>
  </si>
  <si>
    <t>TELAIO PER AUTOBUS</t>
  </si>
  <si>
    <t xml:space="preserve">7U </t>
  </si>
  <si>
    <t xml:space="preserve">RISPETTA DIRETTIVE CE 92/97 - 95/54 93/116 - 96/69 - 95/56 - 96/38      </t>
  </si>
  <si>
    <t xml:space="preserve">8B </t>
  </si>
  <si>
    <t xml:space="preserve">RISPETTA DIRETTIVE CE 92/97 - 95/54 93/116 - 96/69 - 96/36 - 96/37      </t>
  </si>
  <si>
    <t xml:space="preserve">8C </t>
  </si>
  <si>
    <t xml:space="preserve">RISPETTA DIRETTIVE CE 92/97 - 95/54 93/116 - 96/69 - 96/37 - 96/38      </t>
  </si>
  <si>
    <t>RIMORCHIO AD ASSE CENTRALE</t>
  </si>
  <si>
    <t xml:space="preserve">8D </t>
  </si>
  <si>
    <t xml:space="preserve">RISPETTA DIRETTIVE CE 92/97 - 95/54 93/116 - 96/69 - 96/36 - 96/38      </t>
  </si>
  <si>
    <t>EW</t>
  </si>
  <si>
    <t>VEDERE ANNOTAZIONI VEICOLO ECCEZIONALE</t>
  </si>
  <si>
    <t xml:space="preserve">8H </t>
  </si>
  <si>
    <t xml:space="preserve">RISPETTA DIRETTIVE CE  92/97  95/54 93/116  96/69  95/56  96/36  96/37  </t>
  </si>
  <si>
    <t>EY</t>
  </si>
  <si>
    <t xml:space="preserve">8I </t>
  </si>
  <si>
    <t xml:space="preserve">RISPETTA DIRETTIVE CE  92/97  95/54 93/116  96/69  95/56  96/36  96/38  </t>
  </si>
  <si>
    <t>EZ</t>
  </si>
  <si>
    <t xml:space="preserve">8L </t>
  </si>
  <si>
    <t xml:space="preserve">RISPETTA DIRETTIVE CE  92/97  95/54 93/116  96/69  95/56  96/37  96/38  </t>
  </si>
  <si>
    <t>F0</t>
  </si>
  <si>
    <t>FURGONE</t>
  </si>
  <si>
    <t xml:space="preserve">8P </t>
  </si>
  <si>
    <t xml:space="preserve">RISPETTA DIRETTIVE CE  92/97  95/54 93/116  96/69  96/36  96/37  96/38  </t>
  </si>
  <si>
    <t>F1</t>
  </si>
  <si>
    <t>FURGONE RIBALTABILE</t>
  </si>
  <si>
    <t xml:space="preserve">8T </t>
  </si>
  <si>
    <t>RISPETTA DIRETTIVE CE 92/97 95/54   93/116 96/69 95/56 96/36 96/37 96/38</t>
  </si>
  <si>
    <t>F2</t>
  </si>
  <si>
    <t>FURGONE CON SPONDA POSTERIORE CARICATRICE</t>
  </si>
  <si>
    <t xml:space="preserve">8Z </t>
  </si>
  <si>
    <t xml:space="preserve">RISPETTA LE DIRETTIVE 96/20 CE -    96/44 CE - 95/56 CE                 </t>
  </si>
  <si>
    <t>96/44 CE</t>
  </si>
  <si>
    <t>F3</t>
  </si>
  <si>
    <t>FURGONE ISOTERMICO CON GRUPPO FRIGORIFERO</t>
  </si>
  <si>
    <t xml:space="preserve">9B </t>
  </si>
  <si>
    <t xml:space="preserve">RISPETTA LE DIRETTIVE 96/20 CE -    96/44 CE - 96/36 CE                 </t>
  </si>
  <si>
    <t>F4</t>
  </si>
  <si>
    <t>FURGONE ISOTERMICO</t>
  </si>
  <si>
    <t xml:space="preserve">9C </t>
  </si>
  <si>
    <t xml:space="preserve">RISPETTA LE DIRETTIVE 96/20 CE -    96/44 CE - 96/37 CE                 </t>
  </si>
  <si>
    <t>F5</t>
  </si>
  <si>
    <t>FURGONE CON GRUPPO AUSILIARIO</t>
  </si>
  <si>
    <t xml:space="preserve">9D </t>
  </si>
  <si>
    <t xml:space="preserve">RISPETTA LE DIRETTIVE 96/20 CE -    96/44 CE - 96/38 CE                 </t>
  </si>
  <si>
    <t>F6</t>
  </si>
  <si>
    <t>FURGONE COIBENTATO</t>
  </si>
  <si>
    <t xml:space="preserve">9F </t>
  </si>
  <si>
    <t xml:space="preserve">RISPETTA LE DIRETTIVE 96/20 CE -    96/44 CE - 95/56 CE - 96/36 CE      </t>
  </si>
  <si>
    <t>F7</t>
  </si>
  <si>
    <t>FURGONE ATTREZZATO PER TRASPORTO ANIMALI VIVI</t>
  </si>
  <si>
    <t xml:space="preserve">9G </t>
  </si>
  <si>
    <t xml:space="preserve">RISPETTA LE DIRETTIVE 96/20 CE -    96/44 CE - 95/56 CE - 96/37 CE      </t>
  </si>
  <si>
    <t>F8</t>
  </si>
  <si>
    <t>FURGONE ATTREZZATO PER TRASPORTO CARNI MACELLATE APPESE</t>
  </si>
  <si>
    <t xml:space="preserve">9H </t>
  </si>
  <si>
    <t xml:space="preserve">RISPETTA LE DIRETTIVE 96/20 CE -    96/44 CE - 95/56 CE - 96/38 CE      </t>
  </si>
  <si>
    <t>F9</t>
  </si>
  <si>
    <t>FURGONE ATTREZZATO PER TRASPORTO CONTENITORI DI LATTE</t>
  </si>
  <si>
    <t xml:space="preserve">9N </t>
  </si>
  <si>
    <t xml:space="preserve">RISPETTA LE DIRETTIVE 96/20 CE -    96/44 CE - 96/36 CE - 96/37 CE      </t>
  </si>
  <si>
    <t>FA</t>
  </si>
  <si>
    <t>FURGONE CON COPERTURA IN TELA</t>
  </si>
  <si>
    <t xml:space="preserve">9O </t>
  </si>
  <si>
    <t xml:space="preserve">RISPETTA LE DIRETTIVE 96/20 CE -    96/44 CE - 96/37 CE - 96/38 CE      </t>
  </si>
  <si>
    <t>FB</t>
  </si>
  <si>
    <t>FURGONE PER TRASPORTO SPECIFICO DI ANIMALI VIVI</t>
  </si>
  <si>
    <t xml:space="preserve">9P </t>
  </si>
  <si>
    <t xml:space="preserve">RISPETTA LE DIRETTIVE 96/20 CE -    96/44 CE - 96/36 CE - 96/38 CE      </t>
  </si>
  <si>
    <t>FC</t>
  </si>
  <si>
    <t>FURGONE CON AVANCORPO SULLA CABINA</t>
  </si>
  <si>
    <t xml:space="preserve">9T </t>
  </si>
  <si>
    <t xml:space="preserve">RISPETTA LE DIRETTIVE CE 96/20 -    96/44 - 95/56 - 96/36 - 96/37       </t>
  </si>
  <si>
    <t>FD</t>
  </si>
  <si>
    <t>FURGONE ATTREZZATO PER TRASPORTO MOBILI E MASSERIZIE CON AVANCORPO SU CABINA</t>
  </si>
  <si>
    <t xml:space="preserve">9U </t>
  </si>
  <si>
    <t xml:space="preserve">RISPETTA LE DIRETTIVE CE 96/20 -    96/44 - 95/56 - 96/36 - 96/38       </t>
  </si>
  <si>
    <t>FE</t>
  </si>
  <si>
    <t>FURGONE INTERCAMBIABILE CON ALTRI AVENTI LE STESSE CARATTERISTICHE</t>
  </si>
  <si>
    <t xml:space="preserve">9V </t>
  </si>
  <si>
    <t xml:space="preserve">RISPETTA LE DIRETTIVE CE 96/20 -    96/44 - 95/56 - 96/37 - 96/38       </t>
  </si>
  <si>
    <t>FG</t>
  </si>
  <si>
    <t>FURGONE PER TRASPORTO SPECIFICO DI</t>
  </si>
  <si>
    <t>A -</t>
  </si>
  <si>
    <t>EURO0</t>
  </si>
  <si>
    <t xml:space="preserve">RISPETTA LA DIRETTIVA 83/351        CEE SULL'INQUINAMENTO               </t>
  </si>
  <si>
    <t>83/351 CEE</t>
  </si>
  <si>
    <t>FH</t>
  </si>
  <si>
    <t>FURGONE ATTREZZATO PER TRASPORTO CARNI MACELLATE IN CESTE</t>
  </si>
  <si>
    <t xml:space="preserve">A  </t>
  </si>
  <si>
    <t xml:space="preserve">RISPETTA LA DIRETTIVA 83/351        CEE                                 </t>
  </si>
  <si>
    <t>FI</t>
  </si>
  <si>
    <t>FURGONE CON CENTINE E TELONE AD ALTEZZA VARIABILE</t>
  </si>
  <si>
    <t>A +</t>
  </si>
  <si>
    <t xml:space="preserve">RISPETTA LA DIRETTIVA 83/351        CEE CON CATALIZZATORE               </t>
  </si>
  <si>
    <t>FJ</t>
  </si>
  <si>
    <t>FURGONE ATTREZZATO USO NEGOZIO CON PARETE LATO DESTRO RIBALTABILE</t>
  </si>
  <si>
    <t xml:space="preserve">A0 </t>
  </si>
  <si>
    <t xml:space="preserve">RISPETTA LE DIRETTIVE CE 96/20 -    93/116 - 96/44 - 95/56              </t>
  </si>
  <si>
    <t>FL</t>
  </si>
  <si>
    <t>FURGONE RIALZATO ATTREZZATO PER TRASPORTO CARNI MACELLATE IN CESTE</t>
  </si>
  <si>
    <t>A11</t>
  </si>
  <si>
    <t>EURO5</t>
  </si>
  <si>
    <t xml:space="preserve">RIS IL REG 715/2007*566/2011        (EURO5A)                            </t>
  </si>
  <si>
    <t>715/2007*566/2011</t>
  </si>
  <si>
    <t>FM</t>
  </si>
  <si>
    <t>FURGONE ATTREZZATO PER TRASPORTO MOBILI E MASSERIZIE</t>
  </si>
  <si>
    <t>A12</t>
  </si>
  <si>
    <t xml:space="preserve">RIS IL REG 715/2007*566/2011        (EURO5A CON DISP ANTIPART)          </t>
  </si>
  <si>
    <t>FN</t>
  </si>
  <si>
    <t>FURGONE DI COSTRUZIONE NAZIONALE FURGONE CON PIANO DI CARICO ESTESO</t>
  </si>
  <si>
    <t>A13</t>
  </si>
  <si>
    <t>EURO5B</t>
  </si>
  <si>
    <t xml:space="preserve">RIS IL REG 715/2007*566/2011        (EURO5B)                            </t>
  </si>
  <si>
    <t>FP</t>
  </si>
  <si>
    <t>FURGONE CON PIANO DI CARICO ESTESO A TUTTO IL TETTO</t>
  </si>
  <si>
    <t>A14</t>
  </si>
  <si>
    <t xml:space="preserve">RIS IL REG 715/2007*566/2011        (EURO5B COD DISP ANTIPART)          </t>
  </si>
  <si>
    <t>FR</t>
  </si>
  <si>
    <t>FURGONE CON PIANO DI CARICO LIMITATO ALLA SOLA CABINA</t>
  </si>
  <si>
    <t>A15</t>
  </si>
  <si>
    <t>EURO6</t>
  </si>
  <si>
    <t xml:space="preserve">RIS IL REG 715/2007*566/2011        (EURO6A)                            </t>
  </si>
  <si>
    <t>FS</t>
  </si>
  <si>
    <t>FURGONE ATTREZZATO PER TRASPORTO RIFIUTI SOLIDI</t>
  </si>
  <si>
    <t>A16</t>
  </si>
  <si>
    <t xml:space="preserve">RIS IL REG 715/2007*566/2011        (EURO6A COD DISP ANTIPART)          </t>
  </si>
  <si>
    <t>FT</t>
  </si>
  <si>
    <t>FURGONE ATTREZZATO CON RULLI PER TRASPORTO PALLETS D'AEREO</t>
  </si>
  <si>
    <t>A17</t>
  </si>
  <si>
    <t xml:space="preserve">RIS IL REG 715/2007*566/2011        (EURO6B)                            </t>
  </si>
  <si>
    <t>FU</t>
  </si>
  <si>
    <t>FURGONE ATTREZZATO USO NEGOZIO CON PARETE LATO SINISTRO RIBALTABILE</t>
  </si>
  <si>
    <t>A18</t>
  </si>
  <si>
    <t xml:space="preserve">RIS IL REG 715/2007*566/2011        (EURO6B COD DISP ANTIPART)          </t>
  </si>
  <si>
    <t>FV</t>
  </si>
  <si>
    <t>FURGONE A GIORNO PER TRASPORTO BEVANDE IN BOTTIGLIE</t>
  </si>
  <si>
    <t>A19</t>
  </si>
  <si>
    <t>RISP IL REG 595/2009*64/2012A          (EURO VI)</t>
  </si>
  <si>
    <t>595/2009*64/2012A</t>
  </si>
  <si>
    <t>FW</t>
  </si>
  <si>
    <t>FURGONE ATTREZZATO USO CAMPEGGIO</t>
  </si>
  <si>
    <t>A2-</t>
  </si>
  <si>
    <t xml:space="preserve">NON SUPERA IL 50% DELLE EMIS. 83/351CEE SULL'INQUINAMENTO               </t>
  </si>
  <si>
    <t>FX</t>
  </si>
  <si>
    <t>FURGONE FINESTRATO ATTREZZATO USO CAMPEGGIO</t>
  </si>
  <si>
    <t xml:space="preserve">A2 </t>
  </si>
  <si>
    <t xml:space="preserve">NON SUPERA IL 50% DELLE EMIS. 83/351CEE                                 </t>
  </si>
  <si>
    <t>FY</t>
  </si>
  <si>
    <t>FURGONE VETRINATO USO ESPOSIZIONE</t>
  </si>
  <si>
    <t>A2+</t>
  </si>
  <si>
    <t xml:space="preserve">NON SUPERA IL 50% DELLE EMIS. 83/351CEE CON CATALIZZATORE               </t>
  </si>
  <si>
    <t>FZ</t>
  </si>
  <si>
    <t>FURGONE VETRINATO CON APERTURA LATERALE USO ESPOSIZIONE</t>
  </si>
  <si>
    <t>A20</t>
  </si>
  <si>
    <t>RISP IL REG 595/2009*64/2012B          (EURO VI)</t>
  </si>
  <si>
    <t>595/2009*64/2012B</t>
  </si>
  <si>
    <t>G0</t>
  </si>
  <si>
    <t>FURGONE CON DUE PORTE LATERALI</t>
  </si>
  <si>
    <t>A21</t>
  </si>
  <si>
    <t>RISP IL REG 595/2009*64/2012C          (EURO VI)</t>
  </si>
  <si>
    <t>595/2009*64/2012C</t>
  </si>
  <si>
    <t>G1</t>
  </si>
  <si>
    <t>FURGONE CON UNA PORTA LATERALE</t>
  </si>
  <si>
    <t>A22</t>
  </si>
  <si>
    <t>RISP. IL REG. 459/2012 (EURO 5A)</t>
  </si>
  <si>
    <t>459/2012</t>
  </si>
  <si>
    <t>G2</t>
  </si>
  <si>
    <t>FURGONE VETRINATO CON DUE PORTE LATERALI</t>
  </si>
  <si>
    <t>A23</t>
  </si>
  <si>
    <t>RISP. IL REG. 459/2012 (EURO 5B)</t>
  </si>
  <si>
    <t>G3</t>
  </si>
  <si>
    <t>FURGONE VETRINATO CON UNA PORTA LATERALE</t>
  </si>
  <si>
    <t>A24</t>
  </si>
  <si>
    <t>RISP. IL REG. 459/2012 (EURO 6A)</t>
  </si>
  <si>
    <t>G4</t>
  </si>
  <si>
    <t>FURGONE COIBENTATO CON DUE PORTE LATERALI</t>
  </si>
  <si>
    <t>A25</t>
  </si>
  <si>
    <t>RISP. IL REG. 459/2012 (EURO 6B)</t>
  </si>
  <si>
    <t>G5</t>
  </si>
  <si>
    <t>FURGONE COIBENTATO CON UNA PORTA LATERALE</t>
  </si>
  <si>
    <t>A26</t>
  </si>
  <si>
    <t>RISP. IL REG. 459/2012 (EURO 6C)</t>
  </si>
  <si>
    <t>G7</t>
  </si>
  <si>
    <t>FURGONE LABORATORIO MOBILE</t>
  </si>
  <si>
    <t>A27</t>
  </si>
  <si>
    <t xml:space="preserve">RISP IL REG 630/2012 (EURO5A)                                           </t>
  </si>
  <si>
    <t>630/2012</t>
  </si>
  <si>
    <t>G9</t>
  </si>
  <si>
    <t>TRASFORMABILE</t>
  </si>
  <si>
    <t>A28</t>
  </si>
  <si>
    <t xml:space="preserve">RISP IL REG 630/2012 (EURO5B)                                           </t>
  </si>
  <si>
    <t>GB</t>
  </si>
  <si>
    <t>FURGONE RIBALTABILE RIALZATO</t>
  </si>
  <si>
    <t>A29</t>
  </si>
  <si>
    <t xml:space="preserve">RISP IL REG 630/2012 (EURO6A)                                           </t>
  </si>
  <si>
    <t>GC</t>
  </si>
  <si>
    <t>FURGONE VETRINATO RIALZATO USO ESPOSIZIONE</t>
  </si>
  <si>
    <t xml:space="preserve">A3 </t>
  </si>
  <si>
    <t xml:space="preserve">RISPETTA LE DIRETTIVE CE 96/20 -    96/44 - 96/36 - 96/37 - 96/38       </t>
  </si>
  <si>
    <t>GD</t>
  </si>
  <si>
    <t>FURGONE RIALZATO CON SPONDA POSTERIORE CARICATRICE</t>
  </si>
  <si>
    <t>A30</t>
  </si>
  <si>
    <t xml:space="preserve">RISP IL REG 630/2012 (EURO6B)                                           </t>
  </si>
  <si>
    <t>GE</t>
  </si>
  <si>
    <t>FURGONE ISOTERMICO RIALZATO CON GRUPPO FRIGORIFERO</t>
  </si>
  <si>
    <t>A31</t>
  </si>
  <si>
    <t xml:space="preserve">RISP IL REG 630/2012 (EURO6C)                                           </t>
  </si>
  <si>
    <t>GF</t>
  </si>
  <si>
    <t>FURGONE ISOTERMICO RIALZATO</t>
  </si>
  <si>
    <t>A32</t>
  </si>
  <si>
    <t xml:space="preserve">RISP IL REG 195/2013 (EURO5A)                                           </t>
  </si>
  <si>
    <t>195/2013</t>
  </si>
  <si>
    <t>GG</t>
  </si>
  <si>
    <t>FURGONE RIALZATO CON GRUPPO AUSILIARIO</t>
  </si>
  <si>
    <t>A33</t>
  </si>
  <si>
    <t xml:space="preserve">RISP IL REG 195/2013 (EURO5B)                                           </t>
  </si>
  <si>
    <t>GH</t>
  </si>
  <si>
    <t>FURGONE COIBENTATO RIALZATO</t>
  </si>
  <si>
    <t>A34</t>
  </si>
  <si>
    <t xml:space="preserve">RISP IL REG 195/2013 (EURO6A)                                           </t>
  </si>
  <si>
    <t>GJ</t>
  </si>
  <si>
    <t>FURGONE RIALZATO FINESTRATO CON UNA PORTA LATERALE</t>
  </si>
  <si>
    <t>A35</t>
  </si>
  <si>
    <t xml:space="preserve">RISP IL REG 195/2013 (EURO6B)                                           </t>
  </si>
  <si>
    <t>GL</t>
  </si>
  <si>
    <t>FURGONE RIALZATO ATTREZZATO PER TRASPORTO ANIMALI VIVI</t>
  </si>
  <si>
    <t>A36</t>
  </si>
  <si>
    <t xml:space="preserve">RISP IL REG 195/2013 (EURO6C)                                           </t>
  </si>
  <si>
    <t>GM</t>
  </si>
  <si>
    <t>FURGONE RIALZATO ATTREZZATO PER CARNI MACELLATE APPESE</t>
  </si>
  <si>
    <t>A37</t>
  </si>
  <si>
    <t xml:space="preserve">RISP IL REG 143/2013 (EURO5A)                                           </t>
  </si>
  <si>
    <t>143/2013</t>
  </si>
  <si>
    <t>GN</t>
  </si>
  <si>
    <t>FURGONE RIALZATO ATTREZZATO PER TRASPORTO CONTENITORI DI LATTE</t>
  </si>
  <si>
    <t>A38</t>
  </si>
  <si>
    <t xml:space="preserve">RISP IL REG 143/2013 (EURO5B)                                           </t>
  </si>
  <si>
    <t>GP</t>
  </si>
  <si>
    <t>FURGONE RIALZATO CON DUE PORTE LATERALI</t>
  </si>
  <si>
    <t>A39</t>
  </si>
  <si>
    <t xml:space="preserve">RISP IL REG 143/2013 (EURO6A)                                           </t>
  </si>
  <si>
    <t>FURGONE RIALZATO CON UNA PORTA LATERALE</t>
  </si>
  <si>
    <t>A40</t>
  </si>
  <si>
    <t xml:space="preserve">RISP IL REG 143/2013 (EURO6B)                                           </t>
  </si>
  <si>
    <t>GS</t>
  </si>
  <si>
    <t>FURGONE RIALZATO VETRINATO CON DUE PORTE LATERALI</t>
  </si>
  <si>
    <t>A41</t>
  </si>
  <si>
    <t xml:space="preserve">RISP IL REG 143/2013 (EURO6C)                                           </t>
  </si>
  <si>
    <t>GT</t>
  </si>
  <si>
    <t>FURGONE RIALZATO VETRINATO CON UNA PORTA LATERALE</t>
  </si>
  <si>
    <t>A42</t>
  </si>
  <si>
    <t xml:space="preserve">RISP REG 595/2009*133/2014A (EURO6)                                     </t>
  </si>
  <si>
    <t>133/2014A</t>
  </si>
  <si>
    <t>GU</t>
  </si>
  <si>
    <t>FURGONE COIBENTATO RIALZATO CON DUE PORTE LATERALI</t>
  </si>
  <si>
    <t>A43</t>
  </si>
  <si>
    <t xml:space="preserve">RISP REG 595/2009*133/2014B (EURO6)                                     </t>
  </si>
  <si>
    <t>133/2014B</t>
  </si>
  <si>
    <t>GZ</t>
  </si>
  <si>
    <t>FURGONE COIBENTATO RIALZATO CON UNA PORTA LATERALE</t>
  </si>
  <si>
    <t>A44</t>
  </si>
  <si>
    <t xml:space="preserve">RISP REG 595/2009*133/2014C (EURO6)                                     </t>
  </si>
  <si>
    <t>133/2014C</t>
  </si>
  <si>
    <t>H0</t>
  </si>
  <si>
    <t>FURGONE RIALZATO VETRINATO</t>
  </si>
  <si>
    <t>A45</t>
  </si>
  <si>
    <t xml:space="preserve">RISP IL REG 136/2014 (EURO5A)                                           </t>
  </si>
  <si>
    <t>136/2014</t>
  </si>
  <si>
    <t>H1</t>
  </si>
  <si>
    <t>FURGONE BLINDATO</t>
  </si>
  <si>
    <t>A46</t>
  </si>
  <si>
    <t xml:space="preserve">RISP IL REG 136/2014 (EURO5B)                                           </t>
  </si>
  <si>
    <t>IA</t>
  </si>
  <si>
    <t>CHIUSA TIPO GIARDINETTA 3 PORTE</t>
  </si>
  <si>
    <t>A47</t>
  </si>
  <si>
    <t xml:space="preserve">RISP IL REG 136/2014 (EURO6A)                                           </t>
  </si>
  <si>
    <t>IB</t>
  </si>
  <si>
    <t>CHIUSA TIPO GIARDINETTA 5 PORTE</t>
  </si>
  <si>
    <t>A48</t>
  </si>
  <si>
    <t xml:space="preserve">RISP IL REG 136/2014 (EURO6B)                                           </t>
  </si>
  <si>
    <t>IC</t>
  </si>
  <si>
    <t>CHIUSA TRASFORMABILE 3 PORTE</t>
  </si>
  <si>
    <t>A49</t>
  </si>
  <si>
    <t xml:space="preserve">RISP IL REG 136/2014 (EURO6C)                                           </t>
  </si>
  <si>
    <t>ID</t>
  </si>
  <si>
    <t>CHIUSA TRASFORMABILE 5 PORTE</t>
  </si>
  <si>
    <t>A50</t>
  </si>
  <si>
    <t xml:space="preserve">RISP IL REG 595/2009*136/2014A      (EURO VI)                           </t>
  </si>
  <si>
    <t>136/2014A</t>
  </si>
  <si>
    <t>IE</t>
  </si>
  <si>
    <t>A51</t>
  </si>
  <si>
    <t xml:space="preserve">RISP IL REG 595/2009*136/2014B      (EURO VI)                           </t>
  </si>
  <si>
    <t>136/2014B</t>
  </si>
  <si>
    <t>IS</t>
  </si>
  <si>
    <t>TRATTORE STRADALE PER TRENINI TURISTICI</t>
  </si>
  <si>
    <t>A52</t>
  </si>
  <si>
    <t xml:space="preserve">RISP IL REG 595/2009*136/2014C      (EURO VI)                           </t>
  </si>
  <si>
    <t>J1</t>
  </si>
  <si>
    <t>ATTREZZATA PER TRASPORTO DI IMBARCAZIONI</t>
  </si>
  <si>
    <t>A53</t>
  </si>
  <si>
    <t>RISPETTA LA DIR. 2013/60/UE FASE A  (EURO 2)</t>
  </si>
  <si>
    <t>2013/60</t>
  </si>
  <si>
    <t>J2</t>
  </si>
  <si>
    <t>ATTREZZATA PER TRASPORTO DI ALIANTI</t>
  </si>
  <si>
    <t>A54</t>
  </si>
  <si>
    <t>EURO3</t>
  </si>
  <si>
    <t>RISPETTA LA DIR. 2013/60/UE FASE B  (EURO 3)</t>
  </si>
  <si>
    <t>J3</t>
  </si>
  <si>
    <t>ATTREZZATA PER TRASPORTO DI MOTOCICLI</t>
  </si>
  <si>
    <t>A55</t>
  </si>
  <si>
    <t>RISPETTA LA DIR. 2013/60/UE FASE C  (EURO 3)</t>
  </si>
  <si>
    <t>J4</t>
  </si>
  <si>
    <t>ATTREZZATA PER TRASPORTO DI AUTOVEICOLI</t>
  </si>
  <si>
    <t>A56</t>
  </si>
  <si>
    <t>RISPETTA LA DIRETTIVA 2013/60/UE    (EURO3)</t>
  </si>
  <si>
    <t>J5</t>
  </si>
  <si>
    <t>ATTREZZATA PER TRASPORTO DI ANIMALI PER USO SPORTIVO</t>
  </si>
  <si>
    <t>A57</t>
  </si>
  <si>
    <t xml:space="preserve">RISP. IL REG. 595/2009*627/2014A    (EUROVI)                           </t>
  </si>
  <si>
    <t>627/2014A</t>
  </si>
  <si>
    <t>J6</t>
  </si>
  <si>
    <t>ATTREZZATA CON TENDA PER CAMPEGGIO</t>
  </si>
  <si>
    <t>A58</t>
  </si>
  <si>
    <t xml:space="preserve">RISP. IL REG. 595/2009*627/2014B    (EUROVI)                           </t>
  </si>
  <si>
    <t>627/2014B</t>
  </si>
  <si>
    <t>J7</t>
  </si>
  <si>
    <t>CHIUSA CON ATTREZZATURA PERMANENTE AL TRASPORTO E ALLOGGIO</t>
  </si>
  <si>
    <t>A59</t>
  </si>
  <si>
    <t xml:space="preserve">RISP. IL REG. 595/2009*627/2014C   (EUROVI)                           </t>
  </si>
  <si>
    <t>627/2014C</t>
  </si>
  <si>
    <t>J8</t>
  </si>
  <si>
    <t>CHIUSA CON AVANCORPO CON ATTREZZATURA PERMANENTE AL TRASPORTO E ALLOGGIO</t>
  </si>
  <si>
    <t>A60</t>
  </si>
  <si>
    <t>EURO4</t>
  </si>
  <si>
    <t>RISPETTA IL REG. 168/2013/UE (EURO4)</t>
  </si>
  <si>
    <t>168/2013/UE</t>
  </si>
  <si>
    <t>JA</t>
  </si>
  <si>
    <t>ATTREZZATO - VEDI DI SEGUITO DESCRIZIONE ATTREZZATURE</t>
  </si>
  <si>
    <t>A61</t>
  </si>
  <si>
    <t>RISP IL REG 2015/45 (EURO5 A)</t>
  </si>
  <si>
    <t>2015/45</t>
  </si>
  <si>
    <t>JS</t>
  </si>
  <si>
    <t>AUTOAMBULANZA DI SOCCORSO</t>
  </si>
  <si>
    <t>A62</t>
  </si>
  <si>
    <t>RISP REG 2015/45 (EURO 5B)</t>
  </si>
  <si>
    <t xml:space="preserve">2015/45 </t>
  </si>
  <si>
    <t>JT</t>
  </si>
  <si>
    <t>AUTOAMBULANZA DI TRASPORTO</t>
  </si>
  <si>
    <t>A63</t>
  </si>
  <si>
    <t>EURO6A</t>
  </si>
  <si>
    <t>RISP 2015/45 (EURO 6A)</t>
  </si>
  <si>
    <t>K0</t>
  </si>
  <si>
    <t>A64</t>
  </si>
  <si>
    <t>EURO6B</t>
  </si>
  <si>
    <t>RISP REG 2015/45 (EURO 6B)</t>
  </si>
  <si>
    <t>K1</t>
  </si>
  <si>
    <t>CASSONE CON CENTINATURA INAMOVIBILE</t>
  </si>
  <si>
    <t>A65</t>
  </si>
  <si>
    <t>EURO6C</t>
  </si>
  <si>
    <t>RISP REG 2015/45 (EURO 6C)</t>
  </si>
  <si>
    <t>K2</t>
  </si>
  <si>
    <t>CASSONE CON CENTINATURA INAMOVIBILE TELONE FISSO E PORTA POSTERIORE</t>
  </si>
  <si>
    <t>A66</t>
  </si>
  <si>
    <t>RISP IL REG 134/2014/UE (EURO 4 )</t>
  </si>
  <si>
    <t>134/2014/UE</t>
  </si>
  <si>
    <t>K3</t>
  </si>
  <si>
    <t>CASSONE CON SPONDA CARICATRICE</t>
  </si>
  <si>
    <t>A67</t>
  </si>
  <si>
    <t>K4</t>
  </si>
  <si>
    <t>CASSONE CON CENTINATURA INAMOVIBILE E SPONDA POSTERIORE CARICATRICE</t>
  </si>
  <si>
    <t>A68</t>
  </si>
  <si>
    <t>K5</t>
  </si>
  <si>
    <t>CASSONE CON GRU APPLICATA SUL TELAIO DIETRO LA CABINA</t>
  </si>
  <si>
    <t>A69</t>
  </si>
  <si>
    <t>K6</t>
  </si>
  <si>
    <t>CASSONE ATTREZZATO PER TRASPORTO DI LATTE IN BIDONI</t>
  </si>
  <si>
    <t xml:space="preserve">A7 </t>
  </si>
  <si>
    <t xml:space="preserve">RISPETTA LE DIRETTIVE CE 96/20      96/44  95/56  96/36  96/37  96/38   </t>
  </si>
  <si>
    <t>K7</t>
  </si>
  <si>
    <t>CASSONE RIBASSATO</t>
  </si>
  <si>
    <t>A84</t>
  </si>
  <si>
    <t>RISP REG UE 2016/427 J (EURO 5B)</t>
  </si>
  <si>
    <t>2016/427</t>
  </si>
  <si>
    <t>K8</t>
  </si>
  <si>
    <t>CASSONE ALLUNGATO CON CABINA CORTA</t>
  </si>
  <si>
    <t>A85</t>
  </si>
  <si>
    <t>RSP REG UE 2016/646 W (EURO 6B)</t>
  </si>
  <si>
    <t>2016/646</t>
  </si>
  <si>
    <t>K9</t>
  </si>
  <si>
    <t>CASSONE CON CABINA ALLUNGATA</t>
  </si>
  <si>
    <t>A86</t>
  </si>
  <si>
    <t>RISP. REG. 2016/646 W - (EURO 6B)</t>
  </si>
  <si>
    <t>2016/646/UE</t>
  </si>
  <si>
    <t>KA</t>
  </si>
  <si>
    <t>CASSONE ALLARGATO</t>
  </si>
  <si>
    <t>A87</t>
  </si>
  <si>
    <t>RISP. REG. 2016/646 X - (EURO 6B)</t>
  </si>
  <si>
    <t>KB</t>
  </si>
  <si>
    <t>CASSONE CON CENTINE E TELONE ATTREZZATO PER TRASPORTO DI ANIMALI VIVI</t>
  </si>
  <si>
    <t>A88</t>
  </si>
  <si>
    <t>RISP. REG. 2016/646 Y - (EURO 6B)</t>
  </si>
  <si>
    <t>KC</t>
  </si>
  <si>
    <t>CASSONE CON CENTINE E TELONE INAMOVIBILI</t>
  </si>
  <si>
    <t>A89</t>
  </si>
  <si>
    <t>RISP. REG. 2016/646 ZA - (EURO 6C)</t>
  </si>
  <si>
    <t>KD</t>
  </si>
  <si>
    <t>CASSONE CON DOPPIO PIANALE</t>
  </si>
  <si>
    <t>A90</t>
  </si>
  <si>
    <t>RISP. REG. 2016/646 ZB - (EURO 6C)</t>
  </si>
  <si>
    <t>KE</t>
  </si>
  <si>
    <t>CASSONE CON CABINA ALLUNGATA CON DOPPIO PIANALE</t>
  </si>
  <si>
    <t>A91</t>
  </si>
  <si>
    <t>RISP. REG. 2016/646 ZC - (EURO 6C)</t>
  </si>
  <si>
    <t>KF</t>
  </si>
  <si>
    <t>CASSONE CON PIANALE BASSO E VERRICELLO</t>
  </si>
  <si>
    <t>A92</t>
  </si>
  <si>
    <t>RISP. REG. 2016/646 ZD - (EURO 6C)</t>
  </si>
  <si>
    <t>KG</t>
  </si>
  <si>
    <t>CASSONE ALLARGATO CON DOPPIO PIANALE</t>
  </si>
  <si>
    <t>A93</t>
  </si>
  <si>
    <t>RISP. REG. 2016/646 ZE - (EURO 6C)</t>
  </si>
  <si>
    <t>KH</t>
  </si>
  <si>
    <t>CASSONE CON DOPPIO PIANALE E PIANO DI CARICO SULLA CABINA</t>
  </si>
  <si>
    <t>A94</t>
  </si>
  <si>
    <t>RISP. REG. 2016/646 ZF - (EURO 6C)</t>
  </si>
  <si>
    <t>KI</t>
  </si>
  <si>
    <t>CASSONE CON CENTINE E TELONE AD ALTEZZA VARIABILE</t>
  </si>
  <si>
    <t>A95</t>
  </si>
  <si>
    <t>RISP. REG. 2016/427 W - (EURO 6B)</t>
  </si>
  <si>
    <t>2016/427/UE</t>
  </si>
  <si>
    <t>KJ</t>
  </si>
  <si>
    <t>CASSONE CON GRU APPLICATA NELLA PARTE POSTERIORE DEL TELAIO</t>
  </si>
  <si>
    <t>A96</t>
  </si>
  <si>
    <t>RISP. REG. 2016/427 ZD - (EURO 6C)</t>
  </si>
  <si>
    <t>KK</t>
  </si>
  <si>
    <t>CASSONE CON COPERTURA ASPORTABILE</t>
  </si>
  <si>
    <t>A97</t>
  </si>
  <si>
    <t>RISP. REG. 2016/427 ZF - (EURO 6C)</t>
  </si>
  <si>
    <t>KL</t>
  </si>
  <si>
    <t>CASSONE CON CABINA ALLUNGATA CON DOPPIO PIANALE E PIANO DI CARICO SULLA CABINA</t>
  </si>
  <si>
    <t>A98</t>
  </si>
  <si>
    <t>RISP. REG. 2016/427 Y - (EURO 6B)</t>
  </si>
  <si>
    <t>KM</t>
  </si>
  <si>
    <t>CASSONE ALLARGATO CON DOPPIO PIANA LE E PIANO DI CARICO SULLA CABINA</t>
  </si>
  <si>
    <t>A99</t>
  </si>
  <si>
    <t>RISP. REG. 2016/427 ZC - (EURO 6C)</t>
  </si>
  <si>
    <t>KN</t>
  </si>
  <si>
    <t>CASSONE DI COSTRUZIONE NAZIONALE</t>
  </si>
  <si>
    <t>AB-</t>
  </si>
  <si>
    <t xml:space="preserve">RISPETTA LE DIRETTIVE 83/351-88/76  CEE SULL'INQUINAMENTO               </t>
  </si>
  <si>
    <t>88/76 CEE</t>
  </si>
  <si>
    <t>KP</t>
  </si>
  <si>
    <t>CASSONE CON PIANO DI CARICO SULLA CABINA</t>
  </si>
  <si>
    <t xml:space="preserve">AB </t>
  </si>
  <si>
    <t xml:space="preserve">RISPETTA LE DIRETTIVE 83/351-88/76  CEE                                 </t>
  </si>
  <si>
    <t>KR</t>
  </si>
  <si>
    <t>CASSONE CON PIANALE BASSO</t>
  </si>
  <si>
    <t>AB+</t>
  </si>
  <si>
    <t xml:space="preserve">RISPETTA LE DIRETTIVE 83/351-88/76  CEE CON CATALIZZATORE               </t>
  </si>
  <si>
    <t>KS</t>
  </si>
  <si>
    <t>CASSONE CON PIANALE BASSO E CABINA ALLUNGATA</t>
  </si>
  <si>
    <t>AC-</t>
  </si>
  <si>
    <t xml:space="preserve">RISPETTA LE DIRETTIVE 83/351-88/436 CEE SULL'INQUINAMENTO               </t>
  </si>
  <si>
    <t>88/436 CEE</t>
  </si>
  <si>
    <t>KT</t>
  </si>
  <si>
    <t>CASSONE CON PIANALE BASSO E PIANO DI CARICO SULLA CABINA</t>
  </si>
  <si>
    <t xml:space="preserve">AC </t>
  </si>
  <si>
    <t xml:space="preserve">RISPETTA LE DIRETTIVE 83/351-88/436 CEE                                 </t>
  </si>
  <si>
    <t>KU</t>
  </si>
  <si>
    <t>CASSONE CON CENTINE E TELONE</t>
  </si>
  <si>
    <t>AC+</t>
  </si>
  <si>
    <t xml:space="preserve">RISPETTA LE DIRETTIVE 83/351-88/436 CEE CON CATALIZZATORE               </t>
  </si>
  <si>
    <t>KV</t>
  </si>
  <si>
    <t>CASSONE CON VERRICELLO</t>
  </si>
  <si>
    <t>AD-</t>
  </si>
  <si>
    <t xml:space="preserve">RISPETTA LE DIRETTIVE 83/351-89/458 CEE SULL'INQUINAMENTO               </t>
  </si>
  <si>
    <t>89/458 CEE</t>
  </si>
  <si>
    <t>KW</t>
  </si>
  <si>
    <t>CASSONE CON CENTINATURA INAMOVIBILE E PIANO DI CARICO SU CABINA</t>
  </si>
  <si>
    <t xml:space="preserve">AD </t>
  </si>
  <si>
    <t xml:space="preserve">RISPETTA LE DIRETTIVE 83/351-89/458 CEE                                 </t>
  </si>
  <si>
    <t>KX</t>
  </si>
  <si>
    <t>CASSONE CON CENTINATURA FISSA E AVANCORPO SULLA CABINA</t>
  </si>
  <si>
    <t>AD+</t>
  </si>
  <si>
    <t xml:space="preserve">RISPETTA LE DIRETTIVE 83/351-89/458 CEE CON CATALIZZATORE               </t>
  </si>
  <si>
    <t>KY</t>
  </si>
  <si>
    <t>CASSONE INTERCAMBIABILE CON ALTRI AVENTI LE STESSE CARATTERISTICHE</t>
  </si>
  <si>
    <t>AE-</t>
  </si>
  <si>
    <t xml:space="preserve">RISPETTA LE DIRETTIVE 83/351-89/491 CEE SULL'INQUINAMENTO               </t>
  </si>
  <si>
    <t>89/491 CEE</t>
  </si>
  <si>
    <t>KZ</t>
  </si>
  <si>
    <t>CASSONE ATTREZZATO PER TRASPORTO SPECIFICO DI</t>
  </si>
  <si>
    <t xml:space="preserve">AE </t>
  </si>
  <si>
    <t xml:space="preserve">RISPETTA LE DIRETTIVE 83/351-89/491 CEE                                 </t>
  </si>
  <si>
    <t>LF</t>
  </si>
  <si>
    <t>ATTREZZATA AL TRASPORTO DI PERSONE CON PIU'DI NOVE POSTI COMPRESO IL CONDUCENTE</t>
  </si>
  <si>
    <t>AE+</t>
  </si>
  <si>
    <t xml:space="preserve">RISPETTA LE DIRETTIVE 83/351-89/491 CEE CON CATALIZZATORE               </t>
  </si>
  <si>
    <t>MOTOCICLO</t>
  </si>
  <si>
    <t>AF-</t>
  </si>
  <si>
    <t>EURO1</t>
  </si>
  <si>
    <t xml:space="preserve">RISPETTA LE DIRETTIVE 83/351-91/441 CEE SULL'INQUINAMENTO               </t>
  </si>
  <si>
    <t>91/441 CEE</t>
  </si>
  <si>
    <t>M1</t>
  </si>
  <si>
    <t>MOTOCICLO CON CARROZZINO LATERALE STACCABILE 1 POSTO</t>
  </si>
  <si>
    <t xml:space="preserve">AF </t>
  </si>
  <si>
    <t xml:space="preserve">RISPETTA LE DIRETTIVE 83/351-91/441 CEE                                 </t>
  </si>
  <si>
    <t>M2</t>
  </si>
  <si>
    <t>MOTOCICLO CON CARROZZINO LATERALE STACCABILE 2 POSTI</t>
  </si>
  <si>
    <t>AF+</t>
  </si>
  <si>
    <t xml:space="preserve">RISPETTA LE DIRETTIVE 83/351-91/441 CEE CON CATALIZZATORE               </t>
  </si>
  <si>
    <t>M3</t>
  </si>
  <si>
    <t>B -</t>
  </si>
  <si>
    <t xml:space="preserve">RISPETTA LA DIRETTIVA 88/76         CEE SULL'INQUINAMENTO               </t>
  </si>
  <si>
    <t>M4</t>
  </si>
  <si>
    <t>CHIUSA CARROZZINO POSTERIORE</t>
  </si>
  <si>
    <t xml:space="preserve">RISPETTA LA DIRETTIVA 88/76         CEE                                 </t>
  </si>
  <si>
    <t>88/76      CEE</t>
  </si>
  <si>
    <t>M5</t>
  </si>
  <si>
    <t>B +</t>
  </si>
  <si>
    <t xml:space="preserve">RISPETTA LA DIRETTIVA 88/76         CEE CON CATALIZZATORE               </t>
  </si>
  <si>
    <t>MA</t>
  </si>
  <si>
    <t>B00</t>
  </si>
  <si>
    <t>RISP. REG. 2016/427 X - (EURO 6B)</t>
  </si>
  <si>
    <t>MB</t>
  </si>
  <si>
    <t>B01</t>
  </si>
  <si>
    <t>RISP. REG. 2016/427 ZA - (EURO 6C)</t>
  </si>
  <si>
    <t>MC</t>
  </si>
  <si>
    <t>B02</t>
  </si>
  <si>
    <t>RISP. REG. 2016/427 ZB - (EURO 6C)</t>
  </si>
  <si>
    <t>MD</t>
  </si>
  <si>
    <t>B03</t>
  </si>
  <si>
    <t>RISP. REG. 2016/427 ZE - (EURO 6C)</t>
  </si>
  <si>
    <t>ME</t>
  </si>
  <si>
    <t>B04</t>
  </si>
  <si>
    <t>EURO6D</t>
  </si>
  <si>
    <t>RISP. REG. 2016/427 ZJ - (EURO 6D)</t>
  </si>
  <si>
    <t>MOTOCARROZZETTA SIMMETRICA 1 POSTO</t>
  </si>
  <si>
    <t>B05</t>
  </si>
  <si>
    <t>RISP. REG. 2016/427 ZK (EURO 6D)</t>
  </si>
  <si>
    <t>MJ</t>
  </si>
  <si>
    <t>B06</t>
  </si>
  <si>
    <t>RISP. REG. 2016/427 PLN (EURO 6D)</t>
  </si>
  <si>
    <t>MK</t>
  </si>
  <si>
    <t>B07</t>
  </si>
  <si>
    <t>RISP. REG. 2016/646 ZJ - (EURO 6D)</t>
  </si>
  <si>
    <t>MM</t>
  </si>
  <si>
    <t>MOTOCARROZZETTA SIMMETRICA CHIUSA</t>
  </si>
  <si>
    <t>B08</t>
  </si>
  <si>
    <t>RISP REG 2016/646 ZK -(EURO 6D)</t>
  </si>
  <si>
    <t>MN</t>
  </si>
  <si>
    <t>MOTOCARROZZETTA SIMMETRICA 2 POSTI IN LINEA</t>
  </si>
  <si>
    <t>B09</t>
  </si>
  <si>
    <t>RISP. REG. 2016/646 PLN (EURO 6D)</t>
  </si>
  <si>
    <t>MP</t>
  </si>
  <si>
    <t>MOTOCARROZZETTA SIMMETRICA APERTA</t>
  </si>
  <si>
    <t>B10</t>
  </si>
  <si>
    <t>RISP REG 2016/646 U -(EURO 6B)</t>
  </si>
  <si>
    <t>MQ</t>
  </si>
  <si>
    <t>MOTOCARROZZETTA SIMMETRICA TRASFORMABILE</t>
  </si>
  <si>
    <t>B11</t>
  </si>
  <si>
    <t>RISP REG 2016/646 V -(EURO 6B)</t>
  </si>
  <si>
    <t>MR</t>
  </si>
  <si>
    <t>B12</t>
  </si>
  <si>
    <t>RISP REG 2016/646 L -(EURO 5B)</t>
  </si>
  <si>
    <t>MS</t>
  </si>
  <si>
    <t>B13</t>
  </si>
  <si>
    <t>RISP REG 2016/646 M -(EURO 5B)</t>
  </si>
  <si>
    <t>MT</t>
  </si>
  <si>
    <t>MOTOTELAIO CABINATO</t>
  </si>
  <si>
    <t>B14</t>
  </si>
  <si>
    <t>RISP REG 2016/646 J -(EURO 5B)</t>
  </si>
  <si>
    <t>MU</t>
  </si>
  <si>
    <t>MOTOTELAIO NON CABINATO</t>
  </si>
  <si>
    <t>B15</t>
  </si>
  <si>
    <t>RISP REG 2016/646 K -(EURO 5B)</t>
  </si>
  <si>
    <t>MX</t>
  </si>
  <si>
    <t>B16</t>
  </si>
  <si>
    <t>RISP REG 2016/646 T -(EURO 6B)</t>
  </si>
  <si>
    <t>MY</t>
  </si>
  <si>
    <t>B17</t>
  </si>
  <si>
    <t>RISP REG 2016/427 J -(EURO 5B)</t>
  </si>
  <si>
    <t>MZ</t>
  </si>
  <si>
    <t>ATTREZZATA PER TRASPORTO SPECIFICO DI -*-</t>
  </si>
  <si>
    <t>B18</t>
  </si>
  <si>
    <t>RISP REG 2016/427 K -(EURO 5B)</t>
  </si>
  <si>
    <t>CICLOMOTORE A DUE RUOTE</t>
  </si>
  <si>
    <t>B19</t>
  </si>
  <si>
    <t>RISP REG 2016/427 L -(EURO 5B)</t>
  </si>
  <si>
    <t>NB</t>
  </si>
  <si>
    <t>CICLOMOTORE A TRE RUOTE</t>
  </si>
  <si>
    <t xml:space="preserve">B2 </t>
  </si>
  <si>
    <t xml:space="preserve">RISPETTA LE DIRETTIVE CE 96/20 -    93/116 - 96/44 - 96/36              </t>
  </si>
  <si>
    <t>NC</t>
  </si>
  <si>
    <t>QUADRICICLO LEGGERO - CARR. APERTA</t>
  </si>
  <si>
    <t>B20</t>
  </si>
  <si>
    <t>RISP REG 2016/427 M -(EURO 5B)</t>
  </si>
  <si>
    <t>ND</t>
  </si>
  <si>
    <t>QUADRICICLO LEGGERO - CARR. CHIUSA</t>
  </si>
  <si>
    <t>B21</t>
  </si>
  <si>
    <t>RISP REG 2016/427 T -(EURO 6B)</t>
  </si>
  <si>
    <t>P0</t>
  </si>
  <si>
    <t>B22</t>
  </si>
  <si>
    <t>RISP REG 2016/427 U -(EURO 6B)</t>
  </si>
  <si>
    <t>P1</t>
  </si>
  <si>
    <t>PIANALE ABBASSATO</t>
  </si>
  <si>
    <t>B23</t>
  </si>
  <si>
    <t>RISP REG 2016/427 V -(EURO 6B)</t>
  </si>
  <si>
    <t>P2</t>
  </si>
  <si>
    <t>PIANALE RIBALTABILE</t>
  </si>
  <si>
    <t>B24</t>
  </si>
  <si>
    <t>RISP. REG. 2016/646 ZH - (EURO 6D-TEMP)</t>
  </si>
  <si>
    <t>P3</t>
  </si>
  <si>
    <t>PIANALE ATTREZZATO PER TRASPORTO SPECIFICO</t>
  </si>
  <si>
    <t>B25</t>
  </si>
  <si>
    <t>RISP. REG. 2016/646 ZG - (EURO 6D-TEMP)</t>
  </si>
  <si>
    <t>P4</t>
  </si>
  <si>
    <t>PIANALE ATTREZZATO CON CELLA COIBENTATA</t>
  </si>
  <si>
    <t>B26</t>
  </si>
  <si>
    <t>RISP. REG. 2016/646 ZI - (EURO 6D-TEMP)</t>
  </si>
  <si>
    <t>P5</t>
  </si>
  <si>
    <t>PIANALE ATTREZZATO CON CELLA COIBENTATA E CON GRUPPO REFRIGERANTE</t>
  </si>
  <si>
    <t>B27</t>
  </si>
  <si>
    <t>RISP. REG. 2016/427 ZG - (EURO 6D-TEMP)</t>
  </si>
  <si>
    <t>P6</t>
  </si>
  <si>
    <t>PIANALE CON SPONDA POSTERIORE CARICATRICE</t>
  </si>
  <si>
    <t>B28</t>
  </si>
  <si>
    <t>RISP. REG. 2016/427 ZH (EURO 6D-TEMP)</t>
  </si>
  <si>
    <t>P7</t>
  </si>
  <si>
    <t>PIANALE CON GRU PER CARICO MERCE APPLICATA SU TELAIO DIETRO LA CABINA</t>
  </si>
  <si>
    <t>B29</t>
  </si>
  <si>
    <t>RISP. REG. 2016/427 ZI - (EURO 6D-TEMP)</t>
  </si>
  <si>
    <t>P8</t>
  </si>
  <si>
    <t>PIANALE ATTREZZATO PER TRASPORTO CONTENITORI DI LIQUIDI</t>
  </si>
  <si>
    <t xml:space="preserve">B3 </t>
  </si>
  <si>
    <t xml:space="preserve">RISPETTA LE DIRETTIVE CE 96/20 -    93/116 - 96/44 - 96/37              </t>
  </si>
  <si>
    <t>P9</t>
  </si>
  <si>
    <t>PIANALE CON CABINA ALLUNGATA</t>
  </si>
  <si>
    <t>B30</t>
  </si>
  <si>
    <t>RISP. IL REG. 595/2009*2016/1718C   (EUROVI)</t>
  </si>
  <si>
    <t>REGOLAMENTO 595/2009</t>
  </si>
  <si>
    <t>PA</t>
  </si>
  <si>
    <t>PIANALE CON CABINA CORTA</t>
  </si>
  <si>
    <t>B31</t>
  </si>
  <si>
    <t>RISP. IL REG. 595/2009*2016/1718D   (EUROVI)</t>
  </si>
  <si>
    <t>REOLAMENTO 595/2009</t>
  </si>
  <si>
    <t>PB</t>
  </si>
  <si>
    <t>PIANALE ALLARGATO</t>
  </si>
  <si>
    <t>B33</t>
  </si>
  <si>
    <t>RISP REG UE 2017/1221 W EURO 6 B</t>
  </si>
  <si>
    <t>REG 2017/1221</t>
  </si>
  <si>
    <t>PC</t>
  </si>
  <si>
    <t>PIANALE RIBASSATO CABINA ALLUNGATA</t>
  </si>
  <si>
    <t>B34</t>
  </si>
  <si>
    <t>RISP REG UE 2017/1221 Y EURO 6B</t>
  </si>
  <si>
    <t>REG UE 2017/1221</t>
  </si>
  <si>
    <t>PD</t>
  </si>
  <si>
    <t>PIANALE DOPPIO</t>
  </si>
  <si>
    <t>B35</t>
  </si>
  <si>
    <t>RISP REG UE 2017/1151 AA EURO 6 C</t>
  </si>
  <si>
    <t xml:space="preserve">REG UE 2017/1151 </t>
  </si>
  <si>
    <t>PE</t>
  </si>
  <si>
    <t>PIANALE DOPPIO CABINA ALLUNGATA</t>
  </si>
  <si>
    <t>B36</t>
  </si>
  <si>
    <t>RISP REG UE 2017/1151 AB EURO 6C</t>
  </si>
  <si>
    <t>REG UE 2017/1151</t>
  </si>
  <si>
    <t>PF</t>
  </si>
  <si>
    <t>PIANALE CON SELLE PER TRASPORTO LAMIERE IN ROTOLI (COILS)</t>
  </si>
  <si>
    <t>B37</t>
  </si>
  <si>
    <t>RISP REG UE 2017/1151 AC EURO 6C</t>
  </si>
  <si>
    <t>PG</t>
  </si>
  <si>
    <t>PIANALE DOPPIO ALLARGATO</t>
  </si>
  <si>
    <t>B38</t>
  </si>
  <si>
    <t>RISP REG UE 2017/1154 AA EURO 6 C</t>
  </si>
  <si>
    <t>REG UE 2017/1154</t>
  </si>
  <si>
    <t>PH</t>
  </si>
  <si>
    <t>PIANALE DOPPIO E PIANO DI CARICO SULLA CABINA</t>
  </si>
  <si>
    <t>B39</t>
  </si>
  <si>
    <t>RISP REG UE 2017/1154 AB EURO 6 C</t>
  </si>
  <si>
    <t xml:space="preserve">REG UE 2017/1154 </t>
  </si>
  <si>
    <t>PL</t>
  </si>
  <si>
    <t>PIANALE DOPPIO CON CABINA ALLUNGATA E PIANO DI CARICO SULLA CABINA</t>
  </si>
  <si>
    <t xml:space="preserve">B4 </t>
  </si>
  <si>
    <t xml:space="preserve">RISPETTA LE DIRETTIVE CE 96/20 -    93/116 - 96/44 - 96/38              </t>
  </si>
  <si>
    <t>PM</t>
  </si>
  <si>
    <t>PIANALE DOPPIO ALLARGATO E PIANO DI CARICO SULLA CABINA</t>
  </si>
  <si>
    <t>B40</t>
  </si>
  <si>
    <t>RISP REG UE 2017/1154 AC EURO 6 C</t>
  </si>
  <si>
    <t>PN</t>
  </si>
  <si>
    <t>PIANALE DI COSTRUZIONE NAZIONALE</t>
  </si>
  <si>
    <t>B41</t>
  </si>
  <si>
    <t>RISP REG UE 2017/1347 AA EURO 6C</t>
  </si>
  <si>
    <t xml:space="preserve">REG UE 2017/1347 </t>
  </si>
  <si>
    <t>PP</t>
  </si>
  <si>
    <t>PIANALE CON PIANO DI CARICO SULLA CABINA</t>
  </si>
  <si>
    <t>B42</t>
  </si>
  <si>
    <t>RISP REG UE 2017/1347 AB EURO 6C</t>
  </si>
  <si>
    <t xml:space="preserve"> REG UE 2017/1347</t>
  </si>
  <si>
    <t>PR</t>
  </si>
  <si>
    <t>PIANALE CON CABINA CORTA E PIANO DI CARICO SULLA CABINA</t>
  </si>
  <si>
    <t>B43</t>
  </si>
  <si>
    <t>RISP REG UE 2017/1347 AC EURO 6C</t>
  </si>
  <si>
    <t>REG UE 2017/1347</t>
  </si>
  <si>
    <t>PIANALE CON CABINA ALLUNGATA E PIANO DI CARICO SULLA CABINA</t>
  </si>
  <si>
    <t>B44</t>
  </si>
  <si>
    <t>RISP REG UE 2017/1151 W  EURO 6 B</t>
  </si>
  <si>
    <t>PT</t>
  </si>
  <si>
    <t>PIANALE CON CAVALETTO PER TRASP. DI MATERIALE IN LASTRE</t>
  </si>
  <si>
    <t>B45</t>
  </si>
  <si>
    <t>RISP REG UE 2017/1221 ZD  EURO 6C</t>
  </si>
  <si>
    <t>PV</t>
  </si>
  <si>
    <t>PIANALE CON VERRICELLO</t>
  </si>
  <si>
    <t>B46</t>
  </si>
  <si>
    <t>RISP REG UE 2017/1151 ZA  EURO 6C</t>
  </si>
  <si>
    <t>PW</t>
  </si>
  <si>
    <t>PIANALE CON CAVALLETTI PER TRASP. ELEMENTI PREFABBRICATI</t>
  </si>
  <si>
    <t>B47</t>
  </si>
  <si>
    <t>RISP REG UE 2017/1347 AG EURO 6D TEMP</t>
  </si>
  <si>
    <t>PX</t>
  </si>
  <si>
    <t>PIANALE CON RALLA PER TRASPORTO ELEMENTI INDIVISIBILI</t>
  </si>
  <si>
    <t>B48</t>
  </si>
  <si>
    <t>RISP REG UE 2017/1151 AD  EURO 6 C</t>
  </si>
  <si>
    <t>PY</t>
  </si>
  <si>
    <t>PIANALE CON CAVALLETTI PER TRASP. CARTE O CARTONI</t>
  </si>
  <si>
    <t>B49</t>
  </si>
  <si>
    <t>RISP REG UE 2017/1151 AG  EURO 6D-TEMP</t>
  </si>
  <si>
    <t>PZ</t>
  </si>
  <si>
    <t>PIANALE ATTREZZATO PER TRASPORTO DI CONTAINERS</t>
  </si>
  <si>
    <t>B50</t>
  </si>
  <si>
    <t>RISP REG UE 2017/1151 AJ  EURO 6 D</t>
  </si>
  <si>
    <t>R0</t>
  </si>
  <si>
    <t>CASSONE RIBALTABILE POSTERIORE CON COMANDO MECCANICO</t>
  </si>
  <si>
    <t>B51</t>
  </si>
  <si>
    <t>RISP REG UE 2017/1154 AD  EURO 6 C</t>
  </si>
  <si>
    <t>CASSONE RIBALTABILE POSTERIORE CON SERVOCOMANDO PNEUMATICO</t>
  </si>
  <si>
    <t>B52</t>
  </si>
  <si>
    <t>RISP REG UE 2017/1154 AG  EURO 6D-TEMP</t>
  </si>
  <si>
    <t>CASSONE RIBALTABILE LATERALE CON COMANDO MECCANICO</t>
  </si>
  <si>
    <t>B53</t>
  </si>
  <si>
    <t>RISP REG UE 2017/1154 AJ  EURO 6D</t>
  </si>
  <si>
    <t>R3</t>
  </si>
  <si>
    <t>CASSONE RIBALTABILE LATERALE CON SERVOCOMANDO PNEUMATICO</t>
  </si>
  <si>
    <t>B54</t>
  </si>
  <si>
    <t>RISP REG UE 2017/1347 AD EURO 6C</t>
  </si>
  <si>
    <t>R4</t>
  </si>
  <si>
    <t>CASSONE RIBALTABILE TRILATERALE CON COMANDO MECCANICO</t>
  </si>
  <si>
    <t>B55</t>
  </si>
  <si>
    <t>RISP REG UE 2017/1347 AJ EURO 6D</t>
  </si>
  <si>
    <t>R5</t>
  </si>
  <si>
    <t>CASSONE RIBALTABILE TRILATERALE CON SERVOCOMANDO PNEUMATICO</t>
  </si>
  <si>
    <t>B56</t>
  </si>
  <si>
    <t>RISP REG UE 2017/1154 W  EURO 6B</t>
  </si>
  <si>
    <t>R6</t>
  </si>
  <si>
    <t>CASSONE RIBALTABILE POSTERIORE CON COMANDO MECCANICO E CON GRU PER CARICO MERCE</t>
  </si>
  <si>
    <t>B57</t>
  </si>
  <si>
    <t>RISP REG UE 2017/1347 W EURO 6B</t>
  </si>
  <si>
    <t>R7</t>
  </si>
  <si>
    <t>CASSONE RIBALTABILE POSTERIORE CON SERVOCOMANDO PNEUMATICO E CON GRU PER CARICO MERCE</t>
  </si>
  <si>
    <t>B58</t>
  </si>
  <si>
    <t>RISP. IL REG. 595/2009*2017/1347C   (EURO VI)</t>
  </si>
  <si>
    <t>595/2009</t>
  </si>
  <si>
    <t>R8</t>
  </si>
  <si>
    <t>CASSONE RIBALTABILE LATERALE CON COMANDO MECCANICO E CON GRU PER CARICO MERCE</t>
  </si>
  <si>
    <t>B59</t>
  </si>
  <si>
    <t>RISP. IL REG. 595/2009*2017/1347D   (EUROVI)</t>
  </si>
  <si>
    <t>R9</t>
  </si>
  <si>
    <t>CASSONE RIBALTABILE LATERALE CON SERVOCOMANDO PNEUMATICO E CON GRU PER CARICO MERCE</t>
  </si>
  <si>
    <t xml:space="preserve">B6 </t>
  </si>
  <si>
    <t xml:space="preserve">RISPETTA LE DIRETTIVE CE 96/20 -    93/116 - 96/44 - 95/56 - 96/36      </t>
  </si>
  <si>
    <t>CASSONE RIBALTABILE TRILATERALE CON COMANDO MECCANICO E CON GRU PER CARICO MERCE</t>
  </si>
  <si>
    <t>B60</t>
  </si>
  <si>
    <t>RISP REG UE 2017/1347 BG EURO 6D TEMP EVAP</t>
  </si>
  <si>
    <t>CASSONE RIBALTABILE TRILATERALE CON SERVOCOMANDO PNEUMATICO E CON GRU PER CARICO MERCE</t>
  </si>
  <si>
    <t>B61</t>
  </si>
  <si>
    <t>RISP REG UE 2017/1347 Y EURO 6B</t>
  </si>
  <si>
    <t>RC</t>
  </si>
  <si>
    <t>CASSONE RIBALTABILE POSTERIORE</t>
  </si>
  <si>
    <t>B62</t>
  </si>
  <si>
    <t>RISP REG UE 2017/1347 ZD EURO 6C</t>
  </si>
  <si>
    <t>RD</t>
  </si>
  <si>
    <t>CASSONE RIBALTABILE LATERALE</t>
  </si>
  <si>
    <t>B63</t>
  </si>
  <si>
    <t>RISP REG UE 2017/1347 X EURO 6B</t>
  </si>
  <si>
    <t>RE</t>
  </si>
  <si>
    <t>CASSONE RIBALTABILE TRILATERALE</t>
  </si>
  <si>
    <t>B64</t>
  </si>
  <si>
    <t>RISP REG UE 2017/1151 X EURO 6 B</t>
  </si>
  <si>
    <t>RF</t>
  </si>
  <si>
    <t>CASSONE RIBALTABILE POSTERIORE CON CABINA ALLUNGATA</t>
  </si>
  <si>
    <t>B65</t>
  </si>
  <si>
    <t>RISP REG UE 2017/1347 AX</t>
  </si>
  <si>
    <t>RG</t>
  </si>
  <si>
    <t>CASSONE RIBALTABILE POSTERIORE CON GRU DIETRO LA CABINA</t>
  </si>
  <si>
    <t>B66</t>
  </si>
  <si>
    <t>RISP REG UE 2017/1154 AY</t>
  </si>
  <si>
    <t>RH</t>
  </si>
  <si>
    <t>CASSONE RIBALTABILE LATERALE CON GRU DIETRO LA CABINA</t>
  </si>
  <si>
    <t>B67</t>
  </si>
  <si>
    <t>RISP REG UE 2017/1347 BH EURO 6D-TEMP-EVAC</t>
  </si>
  <si>
    <t>RJ</t>
  </si>
  <si>
    <t>CASSONE RIBALTABILE TRILATERALE CON CABINA ALLUNGATA</t>
  </si>
  <si>
    <t>B68</t>
  </si>
  <si>
    <t>RISP. IL REG. 595/2009*2017/2400C (EUROVI)</t>
  </si>
  <si>
    <t>RK</t>
  </si>
  <si>
    <t>CASSONE RIBALTABILE LATERALE CON CABINA ALLUNGATA</t>
  </si>
  <si>
    <t>B69</t>
  </si>
  <si>
    <t>RISP. IL REG. 595/2009*2017/2400D (EUROVI)</t>
  </si>
  <si>
    <t>RL</t>
  </si>
  <si>
    <t>CASSONE RIBALTABILE TRILATERALE CON GRU DIETRO LA CABINA</t>
  </si>
  <si>
    <t xml:space="preserve">B7 </t>
  </si>
  <si>
    <t xml:space="preserve">RISPETTA LE DIRETTIVE CE 96/20 -    93/116 - 96/44 - 95/56 - 96/37      </t>
  </si>
  <si>
    <t>B70</t>
  </si>
  <si>
    <t>RISP IL REG 2017/1221 AG EURO 6D-TEMP</t>
  </si>
  <si>
    <t>REGUE 2017/1221</t>
  </si>
  <si>
    <t>RN</t>
  </si>
  <si>
    <t>CASSONE RIBALTABILE POSTERIORE RINFORZATO</t>
  </si>
  <si>
    <t>B71</t>
  </si>
  <si>
    <t>RISP REG UE 2017/1347 BI EURO 6D-TEMP-EVAP</t>
  </si>
  <si>
    <t>RP</t>
  </si>
  <si>
    <t>CASSONE RIBALTABILE LATERALE RINFORZATO</t>
  </si>
  <si>
    <t>B72</t>
  </si>
  <si>
    <t>RISP REG UE 2017/1347 AH EURO 6D-TEMP</t>
  </si>
  <si>
    <t>RQ</t>
  </si>
  <si>
    <t>CASSONE RIBALTABILE TRILATERALE RINFORZATO</t>
  </si>
  <si>
    <t>B73</t>
  </si>
  <si>
    <t>RISP REG UE 2017/1347 AL  EURO 6D</t>
  </si>
  <si>
    <t>RR</t>
  </si>
  <si>
    <t>CASSONE RIBALTABILE RINFORZATO</t>
  </si>
  <si>
    <t>B74</t>
  </si>
  <si>
    <t>RISP REG UE 2017/1347 AI</t>
  </si>
  <si>
    <t xml:space="preserve"> REG UE 2017/1347 </t>
  </si>
  <si>
    <t>RS</t>
  </si>
  <si>
    <t>CASSONE RIBALTABILE CON GRU PER CARICO DELLA MERCE</t>
  </si>
  <si>
    <t>B75</t>
  </si>
  <si>
    <t>CASSONE RIBALTABILE TRILATERALE RINFORZATO TIPO CAVA</t>
  </si>
  <si>
    <t>B76</t>
  </si>
  <si>
    <t>RISP REG UE 2017/1347 Y  EURO 6B</t>
  </si>
  <si>
    <t>S0</t>
  </si>
  <si>
    <t>ATTREZZATURA PER TRASPORTO SPECIFICO DI -1- (VEDERE ANNOTAZIONI)</t>
  </si>
  <si>
    <t>B77</t>
  </si>
  <si>
    <t>RISP REG UE 2017/134 AF EURO 6C EVAP</t>
  </si>
  <si>
    <t>S1</t>
  </si>
  <si>
    <t>CASSONE PER TRASPORTO BIDONI GPL VERTICALI UN SOLO STRATO (ADR.CLASSE ID ORD 7-18)</t>
  </si>
  <si>
    <t>B78</t>
  </si>
  <si>
    <t>S2</t>
  </si>
  <si>
    <t>CASSONE PER TRASPORTO PETROLI PER RISCALD.IN IDONEI FUSTI (ADR.CLASSE IIIA ORD 3-4)</t>
  </si>
  <si>
    <t>B79</t>
  </si>
  <si>
    <t>RISP REG UE 2017/1347 AI EURO 6D-TEMP</t>
  </si>
  <si>
    <t>S3</t>
  </si>
  <si>
    <t>CASSONE ATTREZZATO CON CAVALLETTI PER TRASPORTO DI ELEMENTI PREFABBRICATI</t>
  </si>
  <si>
    <t xml:space="preserve">B8 </t>
  </si>
  <si>
    <t xml:space="preserve">RISPETTA LE DIRETTIVE CE 96/20 -    93/116 - 96/44 - 95/56 - 96/38      </t>
  </si>
  <si>
    <t>S4</t>
  </si>
  <si>
    <t>CASSONE ATTREZZATO CON CAVALLETTI PER TRASPORTO DI LASTRE DI MARMO O VETRO</t>
  </si>
  <si>
    <t>B80</t>
  </si>
  <si>
    <t>RISP. IL REG. 595/2009*2018/932C (EUROVI)</t>
  </si>
  <si>
    <t xml:space="preserve"> 595/2009</t>
  </si>
  <si>
    <t>S5</t>
  </si>
  <si>
    <t>CASSONE ATTREZZATO CON CAVALLETTI PER TRASPORTO DI CARTA O CARTONI</t>
  </si>
  <si>
    <t>B81</t>
  </si>
  <si>
    <t>RISP. IL REG. 595/2009*2018/932D (EUROVI)</t>
  </si>
  <si>
    <t>S6</t>
  </si>
  <si>
    <t>CASSONE ATTREZZATO CON RULLI PER TRASPORTO PALLETS D'AEREO</t>
  </si>
  <si>
    <t>B82</t>
  </si>
  <si>
    <t>RISP REG UE 2017/1221 AD EURO 6 C</t>
  </si>
  <si>
    <t>S7</t>
  </si>
  <si>
    <t>CASSONE ATTREZZATO PER TRASPORTO MERCI PERICOLOSE</t>
  </si>
  <si>
    <t>B83</t>
  </si>
  <si>
    <t xml:space="preserve">RISP REG UE 2017/1347 AM EURO 6D-ISC </t>
  </si>
  <si>
    <t>S8</t>
  </si>
  <si>
    <t>PIANALE RIBALTABILE TRILATERALE PER TRASPORTO TRONCHI D'ALBERO</t>
  </si>
  <si>
    <t>B84</t>
  </si>
  <si>
    <t xml:space="preserve">RISP REG UE 2017/1347 AY </t>
  </si>
  <si>
    <t>S9</t>
  </si>
  <si>
    <t>PIANALE A GIORNO ATTREZZATO PER TRASPORTO TUBI E PROFILATI DI FERRO</t>
  </si>
  <si>
    <t>B85</t>
  </si>
  <si>
    <t>RISP REG UE 2018/1832 AG EURO 6D-TEMP</t>
  </si>
  <si>
    <t>REG UE 2018/1832</t>
  </si>
  <si>
    <t>SA</t>
  </si>
  <si>
    <t>AUTOCARAVAN</t>
  </si>
  <si>
    <t>B86</t>
  </si>
  <si>
    <t>RISP REG UE 2018/1832 DG EURO6D-TEMP-EVAP-ISC</t>
  </si>
  <si>
    <t>SB</t>
  </si>
  <si>
    <t>VEICOLI BLINDATI</t>
  </si>
  <si>
    <t>B87</t>
  </si>
  <si>
    <t>RISP REG UE 2018/1832 AX</t>
  </si>
  <si>
    <t>MIETITREBBIA</t>
  </si>
  <si>
    <t>B88</t>
  </si>
  <si>
    <t>RISP REG UE 2018/1832 CH EURO6D-TEMP-EVAP-ISC</t>
  </si>
  <si>
    <t>SC</t>
  </si>
  <si>
    <t>AMBULANZE</t>
  </si>
  <si>
    <t>B89</t>
  </si>
  <si>
    <t>CONFORME AL REG UE 2018/985 FASE V</t>
  </si>
  <si>
    <t>REG UE 2018/985</t>
  </si>
  <si>
    <t>TRATTRICE AGRICOLA CINGOLATA</t>
  </si>
  <si>
    <t>B90</t>
  </si>
  <si>
    <t>RISP. DIRETTIVA 97/68/CE - FASE IV</t>
  </si>
  <si>
    <t>97/68/CE</t>
  </si>
  <si>
    <t>SD</t>
  </si>
  <si>
    <t>AUTOFUNEBRE</t>
  </si>
  <si>
    <t>B91</t>
  </si>
  <si>
    <t>RISP REG UE 2018/1832 AM EURO 6D-ISC</t>
  </si>
  <si>
    <t>TRATTRICE AGRICOLA A 4 RM</t>
  </si>
  <si>
    <t>B92</t>
  </si>
  <si>
    <t>RISP REG UE 2018/1832 BI EURO 6D-TEMP-EVAP</t>
  </si>
  <si>
    <t>CARAVAN</t>
  </si>
  <si>
    <t>B93</t>
  </si>
  <si>
    <t>RISP REG UE 2018/1832CG EURO6D-TEMP-ISC</t>
  </si>
  <si>
    <t>MIETITREBBIA ECCEZIONALE</t>
  </si>
  <si>
    <t>B94</t>
  </si>
  <si>
    <t>RISP REG UE 2017/1347AH EURO 6D-TEMP</t>
  </si>
  <si>
    <t>SF</t>
  </si>
  <si>
    <t>GRU MOBILI</t>
  </si>
  <si>
    <t>B95</t>
  </si>
  <si>
    <t>EUROND</t>
  </si>
  <si>
    <t>RISP REG UE 2017/1347 AZ (EURO N.D.)</t>
  </si>
  <si>
    <t>SG</t>
  </si>
  <si>
    <t>ALTRI VEICOLI PER USO SPECIALE</t>
  </si>
  <si>
    <t>B96</t>
  </si>
  <si>
    <t>RISP REG UE 2018/1832 AZ (EURO N.D.)</t>
  </si>
  <si>
    <t>SH</t>
  </si>
  <si>
    <t>VEICOLO CON ACCESSO PER SEDIE A ROTELLE</t>
  </si>
  <si>
    <t>B97</t>
  </si>
  <si>
    <t>RISP REG UE 2018/1832 AD EURO 6C</t>
  </si>
  <si>
    <t>PIANALE FISSO CON STANTI E GRU CARICATRICE</t>
  </si>
  <si>
    <t>B98</t>
  </si>
  <si>
    <t>RISP REG UE 2018/1832 BG EURO 6D-TEMP-EVAP</t>
  </si>
  <si>
    <t>SCARRABILE</t>
  </si>
  <si>
    <t>B99</t>
  </si>
  <si>
    <t>CONFORME AL REG UE 2018/985 FASE IV</t>
  </si>
  <si>
    <t>MOTOAGRICOLA</t>
  </si>
  <si>
    <t>BC-</t>
  </si>
  <si>
    <t xml:space="preserve">RISPETTA LE DIRETTIVE 88/76 - 88/436CEE SULL'INQUINAMENTO               </t>
  </si>
  <si>
    <t>SR</t>
  </si>
  <si>
    <t>PIANALE CON ROTAIE PER TRASPORTO CARRI FERROVIARI</t>
  </si>
  <si>
    <t xml:space="preserve">BC </t>
  </si>
  <si>
    <t xml:space="preserve">RISPETTA LE DIRETTIVE 88/76 - 88/436CEE                                 </t>
  </si>
  <si>
    <t>ATTREZZATA PER TRASP. SPECIFICO DI MATERIALI DA FIERA PER SPETTACOLI VIAGGIANTI</t>
  </si>
  <si>
    <t>BC+</t>
  </si>
  <si>
    <t xml:space="preserve">RISPETTA LE DIRETTIVE 88/76 - 88/436CEE CON CATALIZZATORE               </t>
  </si>
  <si>
    <t>TRATTRICE AGRICOLA SNODATA</t>
  </si>
  <si>
    <t>BD-</t>
  </si>
  <si>
    <t xml:space="preserve">RISPETTA LE DIRETTIVE 88/76 - 89/458CEE SULL'INQUINAMENTO               </t>
  </si>
  <si>
    <t>TRATTRICE AGRICOLA A 2 RM</t>
  </si>
  <si>
    <t xml:space="preserve">BD </t>
  </si>
  <si>
    <t xml:space="preserve">RISPETTA LE DIRETTIVE 88/76 - 89/458CEE                                 </t>
  </si>
  <si>
    <t>ATTREZZATO CON CUCINA</t>
  </si>
  <si>
    <t>BD+</t>
  </si>
  <si>
    <t xml:space="preserve">RISPETTA LE DIRETTIVE 88/76 - 89/458CEE CON CATALIZZATORE               </t>
  </si>
  <si>
    <t>SV</t>
  </si>
  <si>
    <t>ATTREZZATA AD ABITAZIONE PER USO ESCLUSIVO SPETTACOLI VIAGGIANTI</t>
  </si>
  <si>
    <t>BE-</t>
  </si>
  <si>
    <t xml:space="preserve">RISPETTA LE DIRETTIVE 88/76 - 89/491CEE SULL'INQUINAMENTO               </t>
  </si>
  <si>
    <t>ATTREZZATA CON ZAVORRA FISSA PER USO ESCLUSIVO AUTOSCUOLA</t>
  </si>
  <si>
    <t xml:space="preserve">BE </t>
  </si>
  <si>
    <t xml:space="preserve">RISPETTA LE DIRETTIVE 88/76 - 89/491CEE                                 </t>
  </si>
  <si>
    <t>TA</t>
  </si>
  <si>
    <t>AUTOTELAIO PER AUTOBUS URBANO O SUBURBANO</t>
  </si>
  <si>
    <t>BE+</t>
  </si>
  <si>
    <t xml:space="preserve">RISPETTA LE DIRETTIVE 88/76 - 89/491CEE CON CATALIZZATORE               </t>
  </si>
  <si>
    <t>RIMORCHIO AGRICOLO - CON APPARECCHIATURA</t>
  </si>
  <si>
    <t>BF-</t>
  </si>
  <si>
    <t xml:space="preserve">RISPETTA LE DIRETTIVE 88/76 - 91/441CEE SULL'INQUINAMENTO               </t>
  </si>
  <si>
    <t>TB</t>
  </si>
  <si>
    <t>RIMORCHIO AGRICOLO - BOTTE</t>
  </si>
  <si>
    <t xml:space="preserve">BF </t>
  </si>
  <si>
    <t xml:space="preserve">RISPETTA LE DIRETTIVE 88/76 - 91/441CEE                                 </t>
  </si>
  <si>
    <t>TC</t>
  </si>
  <si>
    <t>RIMORCHIO AGRICOLO - CASSONE</t>
  </si>
  <si>
    <t>BF+</t>
  </si>
  <si>
    <t xml:space="preserve">RISPETTA LE DIRETTIVE 88/76 - 91/441CEE CON CATALIZZATORE               </t>
  </si>
  <si>
    <t>TM</t>
  </si>
  <si>
    <t>RIMORCHIO AGRICOLO - ASSE MOTORE</t>
  </si>
  <si>
    <t>C -</t>
  </si>
  <si>
    <t xml:space="preserve">RISPETTA LA DIRETTIVA 88/436        CEE SULL'INQUINAMENTO               </t>
  </si>
  <si>
    <t>TP</t>
  </si>
  <si>
    <t>RIMORCHIO AGRICOLO - PIANALE</t>
  </si>
  <si>
    <t xml:space="preserve">C  </t>
  </si>
  <si>
    <t xml:space="preserve">RISPETTA LA DIRETTIVA 88/436        CEE                                 </t>
  </si>
  <si>
    <t>TR</t>
  </si>
  <si>
    <t>TRICICLO</t>
  </si>
  <si>
    <t>C +</t>
  </si>
  <si>
    <t xml:space="preserve">RISPETTA LA DIRETTIVA 88/436        CEE CON CATALIZZATORE               </t>
  </si>
  <si>
    <t>RIMORCHIO AGRICOLO - CASSONE RIBALTABILE</t>
  </si>
  <si>
    <t xml:space="preserve">C0 </t>
  </si>
  <si>
    <t xml:space="preserve">RISPETTA LE DIRETTIVE CE 96/20 -    93/116  96/44  95/56  96/37  96/38  </t>
  </si>
  <si>
    <t>TS</t>
  </si>
  <si>
    <t>CABINATO CON RALLA</t>
  </si>
  <si>
    <t>C00</t>
  </si>
  <si>
    <t>RISP REG UE 2018/1832 BH EURO 6D-TEMP-EVAP</t>
  </si>
  <si>
    <t>TX</t>
  </si>
  <si>
    <t>C01</t>
  </si>
  <si>
    <t>RISP REG UE 2018/1832 CI EURO6D-TEMP-EVAP-ISC</t>
  </si>
  <si>
    <t>TY</t>
  </si>
  <si>
    <t>TELAIO PER RIMOCHI AGRICOLI</t>
  </si>
  <si>
    <t>C02</t>
  </si>
  <si>
    <t>RISP REG UE 2018/1832 AP EURO 6D-ISC-FCM</t>
  </si>
  <si>
    <t>U0</t>
  </si>
  <si>
    <t>TELAIO PER RIMORCHIO</t>
  </si>
  <si>
    <t>C03</t>
  </si>
  <si>
    <t>RISP REG UE 2018/1832 AF EURO6C-EVAP</t>
  </si>
  <si>
    <t>U1</t>
  </si>
  <si>
    <t>CABINATO (AUTOTELAIO)</t>
  </si>
  <si>
    <t>C04</t>
  </si>
  <si>
    <t>RISP REG UE 2018/1832 AN EURO 6D-ISC</t>
  </si>
  <si>
    <t>U2</t>
  </si>
  <si>
    <t>AUTOTELAIO PER TRATTORE PER SEMIRIMORCHIO</t>
  </si>
  <si>
    <t>C05</t>
  </si>
  <si>
    <t>RISP REG UE 2018/1832 AO EURO 6D-ISC</t>
  </si>
  <si>
    <t>U3</t>
  </si>
  <si>
    <t>CHIUSA ATTREZZATA PER CAMPEGGIO</t>
  </si>
  <si>
    <t>C06</t>
  </si>
  <si>
    <t>RISP REG UE 2018/1832CH EURO6D-TEMP-EVAP-ISC</t>
  </si>
  <si>
    <t>U4</t>
  </si>
  <si>
    <t>ATTREZZATA CON POMPA PER CALCESTRUZZO</t>
  </si>
  <si>
    <t>C07</t>
  </si>
  <si>
    <t>RISP REG UE 2018/1832 BI EURO6D-TEMP-EVAP</t>
  </si>
  <si>
    <t>U5</t>
  </si>
  <si>
    <t>AUTOAMBULANZA</t>
  </si>
  <si>
    <t>C08</t>
  </si>
  <si>
    <t>RISP REG UE 2018/1832 AH EURO 6D-TEMP</t>
  </si>
  <si>
    <t>U6</t>
  </si>
  <si>
    <t>AMBULATORIO MOBILE</t>
  </si>
  <si>
    <t>RISP IL REG 134/2014/UE (EURO 5)</t>
  </si>
  <si>
    <t>U7</t>
  </si>
  <si>
    <t>AUTOFUNEBRE (PER TRASPORTO SALME)</t>
  </si>
  <si>
    <t>C10</t>
  </si>
  <si>
    <t>RISP REG UE 2017/1151 AP EURO6D-ISC-FCM</t>
  </si>
  <si>
    <t>U8</t>
  </si>
  <si>
    <t>ATTREZZATA PER SOCCORSO STRADALE</t>
  </si>
  <si>
    <t>C11</t>
  </si>
  <si>
    <t>RISP REG 2018/1832 AL EURO 6D</t>
  </si>
  <si>
    <t>U9</t>
  </si>
  <si>
    <t>ANNAFFIATRICE STRADALE</t>
  </si>
  <si>
    <t>C12</t>
  </si>
  <si>
    <t>UA</t>
  </si>
  <si>
    <t>AUTOSCALA PER RIPARAZIONI LINEE ELETTRICHE</t>
  </si>
  <si>
    <t>C13</t>
  </si>
  <si>
    <t>UB</t>
  </si>
  <si>
    <t>AUTOTORRE PER RIPARAZIONI LINEE ELETTRICHE</t>
  </si>
  <si>
    <t>C14</t>
  </si>
  <si>
    <t>RISP REG UE 2018/1832 AE EURO 6C-EVAP</t>
  </si>
  <si>
    <t>UC</t>
  </si>
  <si>
    <t>AUTOGRU</t>
  </si>
  <si>
    <t>C15</t>
  </si>
  <si>
    <t>RISP REG UE 2018/1832 AO EURO6D-ISC</t>
  </si>
  <si>
    <t>UD</t>
  </si>
  <si>
    <t>FURGONE ATTREZZATO PER TRASPORTO DETENUTI</t>
  </si>
  <si>
    <t>C16</t>
  </si>
  <si>
    <t>RISP REG UE 2018/1832 AL (EURO 6D)</t>
  </si>
  <si>
    <t>UE</t>
  </si>
  <si>
    <t>FURGONE ATTREZZATO PER DISINFEZIONE</t>
  </si>
  <si>
    <t>C17</t>
  </si>
  <si>
    <t>UF</t>
  </si>
  <si>
    <t>FURGONE ATTREZZATO PER MOSTRA PUBBLICITARIA</t>
  </si>
  <si>
    <t>C18</t>
  </si>
  <si>
    <t>RISP REG UE 2018/1832 BG EURO6D-TEMP-EVAP</t>
  </si>
  <si>
    <t>UG</t>
  </si>
  <si>
    <t>FURGONE ATTREZZ.PER USO ABITAZIONE</t>
  </si>
  <si>
    <t>C19</t>
  </si>
  <si>
    <t>RISP REG UE 2018/1832 AK EURO 6D</t>
  </si>
  <si>
    <t>UH</t>
  </si>
  <si>
    <t>FURGONE RIALZATO PER USO ABITAZIONE</t>
  </si>
  <si>
    <t xml:space="preserve">C2 </t>
  </si>
  <si>
    <t xml:space="preserve">RISPETTA LE DIRETTIVE CE 96/20 -    93/116 - 96/44 - 96/36 - 96/37      </t>
  </si>
  <si>
    <t>UI</t>
  </si>
  <si>
    <t>ATTREZZATA PER USO ANTINCENDIO</t>
  </si>
  <si>
    <t>C20</t>
  </si>
  <si>
    <t>UJ</t>
  </si>
  <si>
    <t>CARAVAN - CHIUSA ATTREZZATA PER CAMPEGGIO</t>
  </si>
  <si>
    <t>C21</t>
  </si>
  <si>
    <t>UK</t>
  </si>
  <si>
    <t>CASSONE CHIUSO ATTREZZATO PER CAMPEGGIO</t>
  </si>
  <si>
    <t>C22</t>
  </si>
  <si>
    <t>RISP. IL REG. 595/2009*2019/1939D (EUROVI)</t>
  </si>
  <si>
    <t>REG. 595/2009</t>
  </si>
  <si>
    <t>UL</t>
  </si>
  <si>
    <t>FURGONE A TETTO RIALZATO</t>
  </si>
  <si>
    <t>C23</t>
  </si>
  <si>
    <t>RISP REG UE 2018/1832 AQ (EURO6D-ISC-FCM)</t>
  </si>
  <si>
    <t>UM</t>
  </si>
  <si>
    <t>FURGONE FINESTRATO RIALZATO ATTREZZATO PER CAMPEGGIO</t>
  </si>
  <si>
    <t>C24</t>
  </si>
  <si>
    <t>RISP 2018/1832 AO EURO 6D-ISC</t>
  </si>
  <si>
    <t>2018/1832</t>
  </si>
  <si>
    <t>UN</t>
  </si>
  <si>
    <t>ATTREZZATA PER USO ESCLUSIVO AUTOSCUOLA</t>
  </si>
  <si>
    <t>C25</t>
  </si>
  <si>
    <t>RISP REG UE 2018/1832 AR EURO6D-ISC-FCM</t>
  </si>
  <si>
    <t>UO</t>
  </si>
  <si>
    <t>TRASPORTO ATTREZZATURE TURISTICHE E SPORTIVE</t>
  </si>
  <si>
    <t>C26</t>
  </si>
  <si>
    <t>RISP REG UE 2018/1832 AY</t>
  </si>
  <si>
    <t>REG UE 2018/1832 AY</t>
  </si>
  <si>
    <t>UP</t>
  </si>
  <si>
    <t>ATTREZZATA PER CAMPEGGIO CON AVANCORPO</t>
  </si>
  <si>
    <t>C27</t>
  </si>
  <si>
    <t>EURO6E</t>
  </si>
  <si>
    <t>RISP. IL REG. 595/2009*2019/1939E (EUROVI)</t>
  </si>
  <si>
    <t>UQ</t>
  </si>
  <si>
    <t>ATTREZZATA PER TRASPORTO ALIANTI</t>
  </si>
  <si>
    <t>C28</t>
  </si>
  <si>
    <t>UR</t>
  </si>
  <si>
    <t>AUTOAMBULANZA CON TETTO RIALZATO</t>
  </si>
  <si>
    <t>C29</t>
  </si>
  <si>
    <t>2018/2832</t>
  </si>
  <si>
    <t>US</t>
  </si>
  <si>
    <t>ATTREZZATA CON SCALA</t>
  </si>
  <si>
    <t xml:space="preserve">C3 </t>
  </si>
  <si>
    <t xml:space="preserve">RISPETTA LE DIRETTIVE CE 96/20 -    93/116 - 96/44 - 96/37 - 96/38      </t>
  </si>
  <si>
    <t>UT</t>
  </si>
  <si>
    <t>ATTREZZATA PER RIPARAZIONI LINEE ELETTRICHE</t>
  </si>
  <si>
    <t>C30</t>
  </si>
  <si>
    <t>RISP. IL REG. 595/2009*2020/1181E (EUROVI-E)</t>
  </si>
  <si>
    <t>UU</t>
  </si>
  <si>
    <t>FURGONE FINESTRATO ATTREZZATO PER USO CAMPEGGIO</t>
  </si>
  <si>
    <t>C31</t>
  </si>
  <si>
    <t>UV</t>
  </si>
  <si>
    <t>ATTREZZATA PER DISINFEZIONI</t>
  </si>
  <si>
    <t>C32</t>
  </si>
  <si>
    <t>EURO 5</t>
  </si>
  <si>
    <t>RISP IL REG 134/2014 UE (EURO 5+)</t>
  </si>
  <si>
    <t>2020/239</t>
  </si>
  <si>
    <t>UW</t>
  </si>
  <si>
    <t>ATTREZZATA PER TRASPORTO IMBARCAZIONI</t>
  </si>
  <si>
    <t xml:space="preserve">C4 </t>
  </si>
  <si>
    <t xml:space="preserve">RISPETTA LE DIRETTIVE CE 96/20 -    93/116 - 96/44 - 96/36 - 96/38      </t>
  </si>
  <si>
    <t>UX</t>
  </si>
  <si>
    <t>ATTREZZATA PER MOSTRA PUBBLICITARIA</t>
  </si>
  <si>
    <t xml:space="preserve">C8 </t>
  </si>
  <si>
    <t xml:space="preserve">RISPETTA LE DIRETTIVE CE 96/20 -    93/116  96/44  95/56  96/36  96/37  </t>
  </si>
  <si>
    <t>UY</t>
  </si>
  <si>
    <t>ATTREZZATA CON GRU PER SOCCORSO STRADALE</t>
  </si>
  <si>
    <t xml:space="preserve">C9 </t>
  </si>
  <si>
    <t xml:space="preserve">RISPETTA LE DIRETTIVE CE 96/20 -    93/116  96/44  95/56  96/36  96/38  </t>
  </si>
  <si>
    <t>UZ</t>
  </si>
  <si>
    <t>ATTREZZATA PER ANTINCENDIO</t>
  </si>
  <si>
    <t>CD-</t>
  </si>
  <si>
    <t xml:space="preserve">RISPETTA LE DIRETTIVE 88/436-89/458 CEE SULL'INQUINAMENTO               </t>
  </si>
  <si>
    <t>VA</t>
  </si>
  <si>
    <t>CISTERNA PER TRASPORTO DI GAS COMPRESSI</t>
  </si>
  <si>
    <t xml:space="preserve">CD </t>
  </si>
  <si>
    <t xml:space="preserve">RISPETTA LE DIRETTIVE 88/436-89/458 CEE                                 </t>
  </si>
  <si>
    <t>ATOMIZZATORI</t>
  </si>
  <si>
    <t>CD+</t>
  </si>
  <si>
    <t xml:space="preserve">RISPETTA LE DIRETTIVE 88/436-89/458 CEE CON CATALIZZATORE               </t>
  </si>
  <si>
    <t>VB</t>
  </si>
  <si>
    <t>CISTERNA PER TRASPORTO DI GAS LIQUEFATTI</t>
  </si>
  <si>
    <t>CE-</t>
  </si>
  <si>
    <t xml:space="preserve">RISPETTA LE DIRETTIVE 88/436-89/491 CEE SULL'INQUINAMENTO               </t>
  </si>
  <si>
    <t>SCAVABIETOLE</t>
  </si>
  <si>
    <t xml:space="preserve">CE </t>
  </si>
  <si>
    <t xml:space="preserve">RISPETTA LE DIRETTIVE 88/436-89/491 CEE                                 </t>
  </si>
  <si>
    <t>VC</t>
  </si>
  <si>
    <t>TELAIO ATTREZZATO PER TRASPORTO DI CONTAINERS</t>
  </si>
  <si>
    <t>CE+</t>
  </si>
  <si>
    <t xml:space="preserve">RISPETTA LE DIRETTIVE 88/436-89/491 CEE CON CATALIZZATORE               </t>
  </si>
  <si>
    <t>MOTOCOLTIVATORE</t>
  </si>
  <si>
    <t>CF-</t>
  </si>
  <si>
    <t xml:space="preserve">RISPETTA LE DIRETTIVE 88/436-91/441 CEE SULL'INQUINAMENTO               </t>
  </si>
  <si>
    <t>VD</t>
  </si>
  <si>
    <t xml:space="preserve">CF </t>
  </si>
  <si>
    <t xml:space="preserve">RISPETTA LE DIRETTIVE 88/436-91/441 CEE                                 </t>
  </si>
  <si>
    <t>FURGONE ATTREZZATO PER TRASPORTO ESPLOSIVI</t>
  </si>
  <si>
    <t>CF+</t>
  </si>
  <si>
    <t xml:space="preserve">RISPETTA LE DIRETTIVE 88/436-91/441 CEE CON CATALIZZATORE               </t>
  </si>
  <si>
    <t>VF</t>
  </si>
  <si>
    <t>CISTERNA ORIZZONTALE PER TRASPORTO GRANULATI</t>
  </si>
  <si>
    <t>D -</t>
  </si>
  <si>
    <t xml:space="preserve">RISPETTA LA DIRETTIVA 89/458        CEE SULL'INQUINAMENTO               </t>
  </si>
  <si>
    <t>MOTOFALCIATRICE</t>
  </si>
  <si>
    <t xml:space="preserve">D  </t>
  </si>
  <si>
    <t xml:space="preserve">RISPETTA LA DIRETTIVA 89/458        CEE                                 </t>
  </si>
  <si>
    <t>VG</t>
  </si>
  <si>
    <t>FURGONE ATTREZZATO PER TRASPORTO MERCI PERICOLOSE</t>
  </si>
  <si>
    <t>D +</t>
  </si>
  <si>
    <t xml:space="preserve">RISPETTA LA DIRETTIVA 89/458        CEE CON CATALIZZATORE               </t>
  </si>
  <si>
    <t>VH</t>
  </si>
  <si>
    <t>PIANALE ATTREZZATO PER TRASPORTO DI MERCI PERICOLOSE NON INFIAMMABILI</t>
  </si>
  <si>
    <t xml:space="preserve">D4 </t>
  </si>
  <si>
    <t xml:space="preserve">RISPETTA LE DIRETTIVE CE 96/20 -    93/116  96/44  96/36  96/37  96/38  </t>
  </si>
  <si>
    <t>VI</t>
  </si>
  <si>
    <t>FURGONE ISOTERMICO CON SPONDA POSTERIORE CARICATRICE</t>
  </si>
  <si>
    <t xml:space="preserve">D8 </t>
  </si>
  <si>
    <t xml:space="preserve">RISPETTA DIRETTIVE CE 96/20  93/116 96/44  95/56  96/36  96/37  96/38   </t>
  </si>
  <si>
    <t>VL</t>
  </si>
  <si>
    <t>PIANALE ATTREZZATO PER TRASPORTO DI LATTE ALIMENTARE</t>
  </si>
  <si>
    <t>DE-</t>
  </si>
  <si>
    <t xml:space="preserve">RISPETTA LE DIRETTIVE 89/458-89/491 CEE SULL'INQUINAMENTO               </t>
  </si>
  <si>
    <t>FALCIACARICATRICI</t>
  </si>
  <si>
    <t xml:space="preserve">DE </t>
  </si>
  <si>
    <t xml:space="preserve">RISPETTA LE DIRETTIVE 89/458-89/491 CEE                                 </t>
  </si>
  <si>
    <t>VM</t>
  </si>
  <si>
    <t>PIANALE ATTREZZATO PER TRASPORTO DI LATTE USO INDUSTRIALE</t>
  </si>
  <si>
    <t>DE+</t>
  </si>
  <si>
    <t xml:space="preserve">RISPETTA LE DIRETTIVE 89/458-89/491 CEE CON CATALIZZATORE               </t>
  </si>
  <si>
    <t>VN</t>
  </si>
  <si>
    <t>CISTERNA</t>
  </si>
  <si>
    <t>DF-</t>
  </si>
  <si>
    <t xml:space="preserve">RISPETTA LE DIRETTIVE 89/458-91/441 CEE SULL'INQUINAMENTO               </t>
  </si>
  <si>
    <t>FALCIA-CONDIZIONA-ANDANATRICE</t>
  </si>
  <si>
    <t xml:space="preserve">DF </t>
  </si>
  <si>
    <t xml:space="preserve">RISPETTA LE DIRETTIVE 89/458-91/441 CEE                                 </t>
  </si>
  <si>
    <t>VP</t>
  </si>
  <si>
    <t>CISTERNA COIBENTATA PER TRASPORTO PRODOTTI BITUMINOSI</t>
  </si>
  <si>
    <t>DF+</t>
  </si>
  <si>
    <t xml:space="preserve">RISPETTA LE DIRETTIVE 89/458-91/441 CEE CON CATALIZZATORE               </t>
  </si>
  <si>
    <t>FURGONE ATTREZZATO PER TRASPORTO MERCI PERICOLOSE RADIOATTIVE</t>
  </si>
  <si>
    <t>E -</t>
  </si>
  <si>
    <t xml:space="preserve">RISPETTA LA DIRETTIVA 89/491        CEE SULL'INQUINAMENTO               </t>
  </si>
  <si>
    <t>MOTORANGHINATORE</t>
  </si>
  <si>
    <t xml:space="preserve">E  </t>
  </si>
  <si>
    <t xml:space="preserve">RISPETTA LA DIRETTIVA 89/491        CEE                                 </t>
  </si>
  <si>
    <t>VS</t>
  </si>
  <si>
    <t>CISTERNA ATTREZZATA PER SPURGO POZZI NERI</t>
  </si>
  <si>
    <t>E +</t>
  </si>
  <si>
    <t xml:space="preserve">RISPETTA LA DIRETTIVA 89/491        CEE CON CATALIZZATORE               </t>
  </si>
  <si>
    <t>MOTOSEMINATRICE</t>
  </si>
  <si>
    <t xml:space="preserve">E1 </t>
  </si>
  <si>
    <t xml:space="preserve">RISPETTA LE DIRETTIVE 96/20 CE -    95/54 CE - 96/44 CE - 95/56 CE      </t>
  </si>
  <si>
    <t>VT</t>
  </si>
  <si>
    <t>FURGONE ISOTERMICO CON GRUPPO REFRIGERANTE E SPONDA POSTERIORE CARICATRICE</t>
  </si>
  <si>
    <t xml:space="preserve">E3 </t>
  </si>
  <si>
    <t xml:space="preserve">RISPETTA LE DIRETTIVE 96/20 CE -    95/54 CE - 96/44 CE - 96/36 CE      </t>
  </si>
  <si>
    <t>FALCIA-TRINCIA-CARICATRICE</t>
  </si>
  <si>
    <t xml:space="preserve">E4 </t>
  </si>
  <si>
    <t xml:space="preserve">RISPETTA LE DIRETTIVE 96/20 CE -    95/54 CE - 96/44 CE - 96/37 CE      </t>
  </si>
  <si>
    <t>ALTRE MACCHINE</t>
  </si>
  <si>
    <t xml:space="preserve">E5 </t>
  </si>
  <si>
    <t xml:space="preserve">RISPETTA LE DIRETTIVE 96/20 CE -    95/54 CE - 96/44 CE - 96/38 CE      </t>
  </si>
  <si>
    <t>VZ</t>
  </si>
  <si>
    <t>MOTOZAPPATRICE</t>
  </si>
  <si>
    <t xml:space="preserve">E7 </t>
  </si>
  <si>
    <t xml:space="preserve">RISPETTA LE DIRETTIVE CE 96/20 -    95/54 - 96/44 - 95/56 - 96/36       </t>
  </si>
  <si>
    <t>XA</t>
  </si>
  <si>
    <t>PIANALE ATTREZZATO CON CENTINATURA PER TRASPORTO DI BOMBOLE DI METANO O IDROGENO</t>
  </si>
  <si>
    <t xml:space="preserve">E8 </t>
  </si>
  <si>
    <t xml:space="preserve">RISPETTA LE DIRETTIVE CE 96/20 -    95/54 - 96/44 - 95/56 - 96/37       </t>
  </si>
  <si>
    <t>XB</t>
  </si>
  <si>
    <t>PIANALE CON GUIDE PER TRASPORTO CONTENITORI DI CALCE DOLOMITE O PIETRISCO</t>
  </si>
  <si>
    <t xml:space="preserve">E9 </t>
  </si>
  <si>
    <t xml:space="preserve">RISPETTA LE DIRETTIVE CE 96/20 -    95/54 - 96/44 - 95/56 - 96/38       </t>
  </si>
  <si>
    <t>XC</t>
  </si>
  <si>
    <t>PIANALE ATTREZZATO CON RULLI PER TRASPORTO PALLETS D'AEREO</t>
  </si>
  <si>
    <t>EF-</t>
  </si>
  <si>
    <t xml:space="preserve">RISPETTA LE DIRETTIVE 89/491-91/441 CEE SULL'INQUINAMENTO               </t>
  </si>
  <si>
    <t>XD</t>
  </si>
  <si>
    <t>PIANALE ATTREZZATO PER TRASPORTO VEICOLI</t>
  </si>
  <si>
    <t xml:space="preserve">EF </t>
  </si>
  <si>
    <t xml:space="preserve">RISPETTA LE DIRETTIVE 89/491-91/441 CEE                                 </t>
  </si>
  <si>
    <t>XE</t>
  </si>
  <si>
    <t>PIANALE DOPPIO ATTREZZATO PER TRASPORTO VEICOLI</t>
  </si>
  <si>
    <t>EF+</t>
  </si>
  <si>
    <t xml:space="preserve">RISPETTA LE DIRETTIVE 89/491-91/441 CEE CON CATALIZZATORE               </t>
  </si>
  <si>
    <t>XF</t>
  </si>
  <si>
    <t>VEICOLO ZAVORRATO</t>
  </si>
  <si>
    <t>F -</t>
  </si>
  <si>
    <t xml:space="preserve">RISPETTA LA DIRETTIVA 91/441        CEE SULL'INQUINAMENTO               </t>
  </si>
  <si>
    <t>XG</t>
  </si>
  <si>
    <t>PIANALE ATTREZZATO PER TRASPORTO IMBARCAZIONI</t>
  </si>
  <si>
    <t xml:space="preserve">F  </t>
  </si>
  <si>
    <t xml:space="preserve">RISPETTA LA DIRETTIVA 91/441        CEE                                 </t>
  </si>
  <si>
    <t>XH</t>
  </si>
  <si>
    <t>PIANALE FISSO CON STANTI</t>
  </si>
  <si>
    <t>F +</t>
  </si>
  <si>
    <t xml:space="preserve">RISPETTA LA DIRETTIVA 91/441        CEE CON CATALIZZATORE               </t>
  </si>
  <si>
    <t>YA</t>
  </si>
  <si>
    <t>A UN PIANO DI CLASSE I</t>
  </si>
  <si>
    <t xml:space="preserve">F0 </t>
  </si>
  <si>
    <t xml:space="preserve">RISPETTA LE DIRETTIVE CE 96/20 -    95/54  96/44  95/56  96/36  96/38   </t>
  </si>
  <si>
    <t>YB</t>
  </si>
  <si>
    <t>A DUE PIANI DI CLASSE I</t>
  </si>
  <si>
    <t xml:space="preserve">F3 </t>
  </si>
  <si>
    <t xml:space="preserve">RISPETTA LE DIRETTIVE CE 96/20 -    95/54 - 96/44 - 96/36 - 96/37       </t>
  </si>
  <si>
    <t>YC</t>
  </si>
  <si>
    <t>AUTOSNODATO A UN PIANO DI CLASSE I</t>
  </si>
  <si>
    <t xml:space="preserve">F4 </t>
  </si>
  <si>
    <t xml:space="preserve">RISPETTA LE DIRETTIVE CE 96/20 -    95/54 - 96/44 - 96/37 - 96/38       </t>
  </si>
  <si>
    <t>YD</t>
  </si>
  <si>
    <t>AUTOSNODATO A DUE PIANI DI CLASSE I</t>
  </si>
  <si>
    <t xml:space="preserve">F5 </t>
  </si>
  <si>
    <t xml:space="preserve">RISPETTA LE DIRETTIVE CE 96/20 -    95/54 - 96/44 - 96/36 - 96/38       </t>
  </si>
  <si>
    <t>YE</t>
  </si>
  <si>
    <t>A UN PIANO E PIANALE RIBASSATO DI CLASSE I</t>
  </si>
  <si>
    <t xml:space="preserve">F9 </t>
  </si>
  <si>
    <t xml:space="preserve">RISPETTA LE DIRETTIVE CE 96/20 -    95/54  96/44  95/56  96/36  96/37   </t>
  </si>
  <si>
    <t>YF</t>
  </si>
  <si>
    <t>A DUE PIANI E PIANALE RIBASSATO DI CLASSE I</t>
  </si>
  <si>
    <t xml:space="preserve">FL </t>
  </si>
  <si>
    <t xml:space="preserve">RISPETTA LE DIRETTIVE 92/97/CEE -   91/441 CEE                          </t>
  </si>
  <si>
    <t>YG</t>
  </si>
  <si>
    <t>AUTOSNODATO A UN PIANO E PIANALE RIBASSATO DI CLASSE I</t>
  </si>
  <si>
    <t xml:space="preserve">FM </t>
  </si>
  <si>
    <t xml:space="preserve">RISPETTA LE DIRETTIVE 92/97/CEE -   91/441 CEE - 93/116 CE              </t>
  </si>
  <si>
    <t>YH</t>
  </si>
  <si>
    <t>AUTOSNODATO A DUE PIANI E PIANALE RIBASSATO DI CLASSE I</t>
  </si>
  <si>
    <t xml:space="preserve">RISPETTA LA DIRETTIVA  91/441       CEE                                 </t>
  </si>
  <si>
    <t>YI</t>
  </si>
  <si>
    <t>A UN PIANO DI CLASSE II</t>
  </si>
  <si>
    <t xml:space="preserve">G1 </t>
  </si>
  <si>
    <t xml:space="preserve">RISPETTA LE DIRETTIVE CE 96/20 -    95/54  96/44  95/56  96/37  96/38   </t>
  </si>
  <si>
    <t>YJ</t>
  </si>
  <si>
    <t>A DUE PIANI DI CLASSE II</t>
  </si>
  <si>
    <t xml:space="preserve">G5 </t>
  </si>
  <si>
    <t xml:space="preserve">RISPETTA LE DIRETTIVE CE 96/20 -    95/54  96/44  96/36  96/37  96/38   </t>
  </si>
  <si>
    <t>YK</t>
  </si>
  <si>
    <t>AUTOSNODATO A UN PIANO DI CLASSE II</t>
  </si>
  <si>
    <t xml:space="preserve">G9 </t>
  </si>
  <si>
    <t xml:space="preserve">RISPETTA DIRETTIVE CE 96/20 95/54   96/44  95/56  96/36  96/37  96/38   </t>
  </si>
  <si>
    <t>YL</t>
  </si>
  <si>
    <t>AUTOSNODATO A DUE PIANI DI CLASSE II</t>
  </si>
  <si>
    <t xml:space="preserve">GL </t>
  </si>
  <si>
    <t>YM</t>
  </si>
  <si>
    <t>A UN PIANO E PIANALE RIBASSATO DI CLASSE II</t>
  </si>
  <si>
    <t>H -</t>
  </si>
  <si>
    <t xml:space="preserve">RISPETTA LA DIRETTIVA 93/59         CEE SULL'INQUINAMENTO               </t>
  </si>
  <si>
    <t>93/59 CEE</t>
  </si>
  <si>
    <t>YN</t>
  </si>
  <si>
    <t>A DUE PIANI E PIANALE RIBASSATO DI CLASSE II</t>
  </si>
  <si>
    <t xml:space="preserve">H  </t>
  </si>
  <si>
    <t xml:space="preserve">RISPETTA LA DIRETTIVA 93/59         CEE                                 </t>
  </si>
  <si>
    <t>YO</t>
  </si>
  <si>
    <t>AUTOSNODATO A UN PIANO E PIANALE RIBASSATO DI CLASSE II</t>
  </si>
  <si>
    <t>H +</t>
  </si>
  <si>
    <t xml:space="preserve">RISPETTA LA DIRETTIVA 93/59         CEE CON CATALIZZATORE               </t>
  </si>
  <si>
    <t>YP</t>
  </si>
  <si>
    <t>AUTOSNODATO A DUE PIANI E PIANALE RIBASSATO DI CLASSE II</t>
  </si>
  <si>
    <t xml:space="preserve">H0 </t>
  </si>
  <si>
    <t xml:space="preserve">RISPETTA DIRETTIVE CE 96/20 - 95/54 93/116 - 96/44 - 95/56 - 96/38      </t>
  </si>
  <si>
    <t>YQ</t>
  </si>
  <si>
    <t>AUTOBUS A UN PIANO DI CLASSE III</t>
  </si>
  <si>
    <t xml:space="preserve">H2 </t>
  </si>
  <si>
    <t xml:space="preserve">RISPETTA DIRETTIVE CE 96/20 - 95/54 93/116 - 96/44 - 95/56              </t>
  </si>
  <si>
    <t>YR</t>
  </si>
  <si>
    <t>AUTOBUS A DUE PIANI DI CLASSE III</t>
  </si>
  <si>
    <t xml:space="preserve">H4 </t>
  </si>
  <si>
    <t xml:space="preserve">RISPETTA DIRETTIVE CE 96/20 - 95/54 93/116 - 96/44 - 96/36              </t>
  </si>
  <si>
    <t>YS</t>
  </si>
  <si>
    <t>AUTOSNODATO A UN PIANO DI CLASSE III</t>
  </si>
  <si>
    <t xml:space="preserve">H5 </t>
  </si>
  <si>
    <t xml:space="preserve">RISPETTA DIRETTIVE CE 96/20 - 95/54 93/116 - 96/44 - 96/37              </t>
  </si>
  <si>
    <t>YT</t>
  </si>
  <si>
    <t>AUTOSNODATO A DUE PIANI DI CLASSE III</t>
  </si>
  <si>
    <t xml:space="preserve">H6 </t>
  </si>
  <si>
    <t xml:space="preserve">RISPETTA DIRETTIVE CE 96/20 - 95/54 93/116 - 96/44 - 96/38              </t>
  </si>
  <si>
    <t>YU</t>
  </si>
  <si>
    <t>AUTOBUS A UN PIANO DI CLASSE A</t>
  </si>
  <si>
    <t xml:space="preserve">H8 </t>
  </si>
  <si>
    <t xml:space="preserve">RISPETTA DIRETTIVE CE 96/20 - 95/54 93/116 - 96/44 - 95/56 - 96/36      </t>
  </si>
  <si>
    <t>YV</t>
  </si>
  <si>
    <t>AUTOBUS A UN PIANO E PIANALE RIBASSATO DI CLASSE A</t>
  </si>
  <si>
    <t xml:space="preserve">H9 </t>
  </si>
  <si>
    <t xml:space="preserve">RISPETTA DIRETTIVE CE 96/20 - 95/54 93/116 - 96/44 - 95/56 - 96/37      </t>
  </si>
  <si>
    <t>YW</t>
  </si>
  <si>
    <t>AUTOBUS A UN PIANO DI CLASSE B</t>
  </si>
  <si>
    <t>I -</t>
  </si>
  <si>
    <t xml:space="preserve">RISPETTA LA DIRETTIVA 94/12         CEE SULL'INQUINAMENTO               </t>
  </si>
  <si>
    <t>94/12CEE</t>
  </si>
  <si>
    <t>Z0</t>
  </si>
  <si>
    <t>VEDERE ANNOTAZIONI</t>
  </si>
  <si>
    <t xml:space="preserve">I  </t>
  </si>
  <si>
    <t xml:space="preserve">RISPETTA LA DIRETTIVA 94/12         CEE                                 </t>
  </si>
  <si>
    <t>94/12 CEE</t>
  </si>
  <si>
    <t>ZO</t>
  </si>
  <si>
    <t>I +</t>
  </si>
  <si>
    <t xml:space="preserve">RISPETTA LA DIRETTIVA 94/12         CEE CON CATALIZZATORE               </t>
  </si>
  <si>
    <t>ZZ</t>
  </si>
  <si>
    <t xml:space="preserve">I0 </t>
  </si>
  <si>
    <t xml:space="preserve">RISPETTA DIRETTIVE CE  96/20  95/54 93/116  96/44  95/56  96/36  96/37  </t>
  </si>
  <si>
    <t xml:space="preserve">I4 </t>
  </si>
  <si>
    <t xml:space="preserve">RISPETTA DIRETTIVE CE 96/20 - 95/54 93/116 - 96/44 - 96/36 - 96/37      </t>
  </si>
  <si>
    <t xml:space="preserve">I5 </t>
  </si>
  <si>
    <t xml:space="preserve">RISPETTA DIRETTIVE CE 96/20 - 95/54 93/116 - 96/44 - 96/37 - 96/38      </t>
  </si>
  <si>
    <t xml:space="preserve">I6 </t>
  </si>
  <si>
    <t xml:space="preserve">RISPETTA DIRETTIVE CE 96/20 - 95/54 93/116 - 96/44 - 96/36 - 96/38      </t>
  </si>
  <si>
    <t xml:space="preserve">J0 </t>
  </si>
  <si>
    <t xml:space="preserve">RISPETTA LE DIRETTIVE CE 96/20 -    95/54 - 91/542-B - 95/56 - 96/36    </t>
  </si>
  <si>
    <t>91/542CEE - B</t>
  </si>
  <si>
    <t xml:space="preserve">J1 </t>
  </si>
  <si>
    <t xml:space="preserve">RISPETTA LE DIRETTIVE CE 96/20 -    91/542-B  - 95/56 - 96/37 - 96/38   </t>
  </si>
  <si>
    <t xml:space="preserve">J2 </t>
  </si>
  <si>
    <t xml:space="preserve">RISPETTA LE DIRETTIVE CE 96/20 -    91/542-B  - 96/36 - 96/37 - 96/38   </t>
  </si>
  <si>
    <t xml:space="preserve">J3 </t>
  </si>
  <si>
    <t>RISPETTA LE DIRETTIVE CE 96/20      91/542-B  95/56  96/36  96/37  96/38</t>
  </si>
  <si>
    <t xml:space="preserve">J4 </t>
  </si>
  <si>
    <t xml:space="preserve">RISPETTA LE DIRETTIVE CE 96/20 -    95/54 - 91/542-B - 95/56            </t>
  </si>
  <si>
    <t xml:space="preserve">J6 </t>
  </si>
  <si>
    <t xml:space="preserve">RISPETTA LE DIRETTIVE CE 96/20 -    95/54 - 91/542-B - 96/36            </t>
  </si>
  <si>
    <t xml:space="preserve">J7 </t>
  </si>
  <si>
    <t xml:space="preserve">RISPETTA LE DIRETTIVE CE 96/20 -    95/54 - 91/542-B - 96/37            </t>
  </si>
  <si>
    <t xml:space="preserve">J8 </t>
  </si>
  <si>
    <t xml:space="preserve">RISPETTA LE DIRETTIVE CE 96/20 -    95/54 - 91/542-B - 96/38            </t>
  </si>
  <si>
    <t xml:space="preserve">JI </t>
  </si>
  <si>
    <t xml:space="preserve">RISPETTA LE DIRETTIVE 92/97/CEE -   94/12 CEE - 93/116 CE               </t>
  </si>
  <si>
    <t xml:space="preserve">K0 </t>
  </si>
  <si>
    <t>RISPETTA DIRETTIVE CE 96/20  95/54  91/542-B  95/56  96/36  96/37  96/38</t>
  </si>
  <si>
    <t xml:space="preserve">K1 </t>
  </si>
  <si>
    <t xml:space="preserve">RISPETTA LE DIRETTIVE CE 96/20 -    95/54 - 91/542-B - 95/56 - 96/37    </t>
  </si>
  <si>
    <t xml:space="preserve">K2 </t>
  </si>
  <si>
    <t xml:space="preserve">RISPETTA LE DIRETTIVE CE 96/20 -    95/54 - 91/542-B - 95/56 - 96/38    </t>
  </si>
  <si>
    <t xml:space="preserve">K3 </t>
  </si>
  <si>
    <t xml:space="preserve">RISPETTA LE DIRETTIVE CE 96/20 -    95/54 - 91/542-B - 96/36 - 96/37    </t>
  </si>
  <si>
    <t xml:space="preserve">K4 </t>
  </si>
  <si>
    <t xml:space="preserve">RISPETTA LE DIRETTIVE CE 96/20 -    95/54 - 91/542-B - 96/37 - 96/38    </t>
  </si>
  <si>
    <t xml:space="preserve">K5 </t>
  </si>
  <si>
    <t xml:space="preserve">RISPETTA LE DIRETTIVE CE 96/20 -    95/54 - 91/542-B - 96/36 - 96/38    </t>
  </si>
  <si>
    <t xml:space="preserve">K6 </t>
  </si>
  <si>
    <t>RISPETTA LE DIRETTIVE CE 96/20      95/54  91/542-B  95/56  96/36  96/37</t>
  </si>
  <si>
    <t xml:space="preserve">K7 </t>
  </si>
  <si>
    <t>RISPETTA LE DIRETTIVE CE 96/20      95/54  91/542-B  95/56  96/36  96/38</t>
  </si>
  <si>
    <t xml:space="preserve">K8 </t>
  </si>
  <si>
    <t>RISPETTA LE DIRETTIVE CE 96/20      95/54  91/542-B  95/56  96/37  96/38</t>
  </si>
  <si>
    <t xml:space="preserve">K9 </t>
  </si>
  <si>
    <t>RISPETTA LE DIRETTIVE CE 96/20      95/54  91/542-B  96/36  96/37  96/38</t>
  </si>
  <si>
    <t xml:space="preserve">KH </t>
  </si>
  <si>
    <t xml:space="preserve">RISPETTA LE DIRETTIVE 92/97/CEE -   93/59 CEE - 95/54 CE                </t>
  </si>
  <si>
    <t xml:space="preserve">KM </t>
  </si>
  <si>
    <t xml:space="preserve">RISPETTA LE DIRETTIVE 92/97/CEE -   95/54/CE - 93/116/CE                </t>
  </si>
  <si>
    <t xml:space="preserve">KO </t>
  </si>
  <si>
    <t xml:space="preserve">RISPETTA LE DIRETTIVE 92/97/CEE -   96/1/CE                             </t>
  </si>
  <si>
    <t>96/1 CE</t>
  </si>
  <si>
    <t xml:space="preserve">KP </t>
  </si>
  <si>
    <t xml:space="preserve">RISPETTA LE DIRETTIVE 92/97/CEE -   95/54/CE - 96/1/CE                  </t>
  </si>
  <si>
    <t xml:space="preserve">L  </t>
  </si>
  <si>
    <t xml:space="preserve">RISPETTA LA DIRETTIVA 92/97         CEE                                 </t>
  </si>
  <si>
    <t xml:space="preserve">L0 </t>
  </si>
  <si>
    <t>RISPETTA DIRETTIVE CE 96/20 95/54   93/116 96/44 95/56 96/36 96/37 96/38</t>
  </si>
  <si>
    <t xml:space="preserve">RISPETTA DIRETTIVE CE  96/20  95/54 93/116  96/44  95/56  96/36  96/38  </t>
  </si>
  <si>
    <t xml:space="preserve">RISPETTA DIRETTIVE CE  96/20  95/54 93/116  96/44  95/56  96/37  96/38  </t>
  </si>
  <si>
    <t xml:space="preserve">RISPETTA DIRETTIVE CE  96/20  95/54 93/116  96/44  96/36  96/37  96/38  </t>
  </si>
  <si>
    <t xml:space="preserve">LH </t>
  </si>
  <si>
    <t xml:space="preserve">RISPETTA LE DIRETTIVE 92/97/CEE -   93/59  CEE                          </t>
  </si>
  <si>
    <t xml:space="preserve">LI </t>
  </si>
  <si>
    <t xml:space="preserve">RISPETTA LE DIRETTIVE 92/97/CEE -   94/12/CEE                           </t>
  </si>
  <si>
    <t>94/1CEE</t>
  </si>
  <si>
    <t xml:space="preserve">LM </t>
  </si>
  <si>
    <t xml:space="preserve">RISPETTA LE DIRETTIVE 92/97/CEE -   93/116/CE                           </t>
  </si>
  <si>
    <t xml:space="preserve">LP </t>
  </si>
  <si>
    <t xml:space="preserve">RISPETTA LE DIRETTIVE 92/97/CEE -   95/54/CE                            </t>
  </si>
  <si>
    <t xml:space="preserve">LX </t>
  </si>
  <si>
    <t xml:space="preserve">RISPETTA LE DIRETTIVE 92/97/CEE -   91/542 CEE PUNTO 6.2.1-A            </t>
  </si>
  <si>
    <t>91/542CEE -A</t>
  </si>
  <si>
    <t xml:space="preserve">LY </t>
  </si>
  <si>
    <t xml:space="preserve">RISPETTA LE DIRETTIVE 92/97/CEE -   91/542 CEE PUNTO 6.2.1 -B           </t>
  </si>
  <si>
    <t>91/542 CEE -B</t>
  </si>
  <si>
    <t xml:space="preserve">RISPETTA LA DIRETTIVA 93/116        CE                                  </t>
  </si>
  <si>
    <t xml:space="preserve">M0 </t>
  </si>
  <si>
    <t xml:space="preserve">RISPETTA LE DIRETTIVE 96/20 CE -    94/12 CE - 95/56 CE - 96/37 CE      </t>
  </si>
  <si>
    <t xml:space="preserve">RISPETTA LE DIRETTIVE 96/20 CE -    94/12 CE - 95/56 CE                 </t>
  </si>
  <si>
    <t xml:space="preserve">M5 </t>
  </si>
  <si>
    <t xml:space="preserve">RISPETTA LE DIRETTIVE 96/20 CE -    94/12 CE - 96/36 CE                 </t>
  </si>
  <si>
    <t xml:space="preserve">M6 </t>
  </si>
  <si>
    <t xml:space="preserve">RISPETTA LE DIRETTIVE 96/20 CE -    94/12 CE - 96/37 CE                 </t>
  </si>
  <si>
    <t xml:space="preserve">M7 </t>
  </si>
  <si>
    <t xml:space="preserve">RISPETTA LE DIRETTIVE 96/20 CE -    94/12 CE - 96/38 CE                 </t>
  </si>
  <si>
    <t xml:space="preserve">M9 </t>
  </si>
  <si>
    <t xml:space="preserve">RISPETTA LE DIRETTIVE 96/20 CE -    94/12 CE - 95/56 CE - 96/36 CE      </t>
  </si>
  <si>
    <t xml:space="preserve">MH </t>
  </si>
  <si>
    <t xml:space="preserve">RISPETTA LE DIRETTIVE 92/97/CEE -   93/59 CEE - 93/116 CE               </t>
  </si>
  <si>
    <t xml:space="preserve">MI </t>
  </si>
  <si>
    <t xml:space="preserve">RISPETTA LE DIRETTIVE 94/12 CE  -   93/116 CE                           </t>
  </si>
  <si>
    <t xml:space="preserve">MY </t>
  </si>
  <si>
    <t xml:space="preserve">RISPETTA LE DIRETTIVE 92/97/CEE -   91/542 CEE PUNTO 6.2.1-B - 95/54 CE </t>
  </si>
  <si>
    <t>91/542CEE B</t>
  </si>
  <si>
    <t xml:space="preserve">RISPETTA LE DIRETTIVE 96/20 CE -    94/12 CE - 95/56 CE - 96/38 CE      </t>
  </si>
  <si>
    <t xml:space="preserve">N5 </t>
  </si>
  <si>
    <t xml:space="preserve">RISPETTA LE DIRETTIVE 96/20 CE -    94/12 CE - 96/36 CE - 96/37 CE      </t>
  </si>
  <si>
    <t xml:space="preserve">N6 </t>
  </si>
  <si>
    <t xml:space="preserve">RISPETTA LE DIRETTIVE 96/20 CE -    94/12 CE - 96/37 CE - 96/38 CE      </t>
  </si>
  <si>
    <t xml:space="preserve">N7 </t>
  </si>
  <si>
    <t xml:space="preserve">RISPETTA LE DIRETTIVE 96/20 CE -    94/12 CE - 96/36 CE - 96/38 CE      </t>
  </si>
  <si>
    <t xml:space="preserve">O  </t>
  </si>
  <si>
    <t xml:space="preserve">RISPETTA LA DIRETTIVA 96/1          CE                                  </t>
  </si>
  <si>
    <t xml:space="preserve">RISPETTA LE DIRETTIVE CE 96/20 -    94/12 - 95/56 - 96/36 - 96/37       </t>
  </si>
  <si>
    <t xml:space="preserve">RISPETTA LE DIRETTIVE CE 96/20 -    94/12 - 95/56 - 96/36 - 96/38       </t>
  </si>
  <si>
    <t xml:space="preserve">RISPETTA LE DIRETTIVE CE 96/20 -    94/12 - 95/56 - 96/37 - 96/38       </t>
  </si>
  <si>
    <t xml:space="preserve">O7 </t>
  </si>
  <si>
    <t xml:space="preserve">RISPETTA LE DIRETTIVE CE 96/20 -    94/12 - 96/36 - 96/37 - 96/38       </t>
  </si>
  <si>
    <t xml:space="preserve">RISPETTA LA DIRETTIVA 95/54         CE                                  </t>
  </si>
  <si>
    <t xml:space="preserve">P0 </t>
  </si>
  <si>
    <t xml:space="preserve">RISPETTA LE DIRETTIVE CE 96/20 -    93/116 - 94/12 - 95/56 - 96/36      </t>
  </si>
  <si>
    <t xml:space="preserve">P1 </t>
  </si>
  <si>
    <t xml:space="preserve">RISPETTA LE DIRETTIVE CE 96/20      94/12  95/56  96/36  96/37  96/38   </t>
  </si>
  <si>
    <t xml:space="preserve">P4 </t>
  </si>
  <si>
    <t xml:space="preserve">RISPETTA LE DIRETTIVE CE 96/20 -    93/116 - 94/12 - 95/56              </t>
  </si>
  <si>
    <t xml:space="preserve">P6 </t>
  </si>
  <si>
    <t xml:space="preserve">RISPETTA LE DIRETTIVE CE 96/20 -    93/116 - 94/12 - 96/36              </t>
  </si>
  <si>
    <t xml:space="preserve">P7 </t>
  </si>
  <si>
    <t xml:space="preserve">RISPETTA LE DIRETTIVE CE 96/20 -    93/116 - 94/12 - 96/37              </t>
  </si>
  <si>
    <t xml:space="preserve">P8 </t>
  </si>
  <si>
    <t xml:space="preserve">RISPETTA LE DIRETTIVE CE 96/20 -    93/116 - 94/12 - 96/38              </t>
  </si>
  <si>
    <t xml:space="preserve">PH </t>
  </si>
  <si>
    <t xml:space="preserve">RISPETTA LE DIRETTIVE 93/59 CEE -   95/54  CE                           </t>
  </si>
  <si>
    <t xml:space="preserve">PY </t>
  </si>
  <si>
    <t xml:space="preserve">RISPETTA LE DIRETTIVE 95/54  CE     91/542 CEE PUNTO 6.2.1. -B          </t>
  </si>
  <si>
    <t>91/54CEE</t>
  </si>
  <si>
    <t xml:space="preserve">Q  </t>
  </si>
  <si>
    <t>RISPETTA LE DIRETTIVE CE 96/20 -93/116 - 94/12- 95/56 - 96/38</t>
  </si>
  <si>
    <t xml:space="preserve">Q1 </t>
  </si>
  <si>
    <t xml:space="preserve">RISPETTA LE DIRETTIVE CE 96/20 -    93/116 - 94/12 - 95/56 - 96/37      </t>
  </si>
  <si>
    <t xml:space="preserve">Q6 </t>
  </si>
  <si>
    <t xml:space="preserve">RISPETTA LE DIRETTIVE CE 96/20 -    93/116 - 94/12 - 96/36 - 96/37      </t>
  </si>
  <si>
    <t xml:space="preserve">Q7 </t>
  </si>
  <si>
    <t xml:space="preserve">RISPETTA LE DIRETTIVE CE 96/20 -    93/116 - 94/12 - 96/37 - 96/38      </t>
  </si>
  <si>
    <t xml:space="preserve">Q8 </t>
  </si>
  <si>
    <t xml:space="preserve">RISPETTA LE DIRETTIVE CE 96/20 -    93/116 - 94/12 - 96/36 - 96/38      </t>
  </si>
  <si>
    <t xml:space="preserve">QA </t>
  </si>
  <si>
    <t xml:space="preserve">RISP DIR 2001/27/CE RIF 1999/96/CE  RIGA B1 (EURO 4 CON DISP ANTIPARTIC)     </t>
  </si>
  <si>
    <t>2001/27/CE</t>
  </si>
  <si>
    <t xml:space="preserve">QB </t>
  </si>
  <si>
    <t xml:space="preserve">RISP DIR 2001/27/CE RIF 1999/96/CE  RIGA B2 (EURO 5 CON DISP ANTIPARTIC)     </t>
  </si>
  <si>
    <t xml:space="preserve">QC </t>
  </si>
  <si>
    <t>RISP DIR 2001/27/CE RIF 1999/96/CE  RIGA C(ECOL.MIGLIOR E DISP ANTIPART)</t>
  </si>
  <si>
    <t xml:space="preserve">QD </t>
  </si>
  <si>
    <t xml:space="preserve">RISP DIR 2005/78/CE RIF 2005/55/CE  RIGA B1 (EURO 4 CON DISP ANTIPARTIC)    </t>
  </si>
  <si>
    <t>2005/78/CE</t>
  </si>
  <si>
    <t xml:space="preserve">QE </t>
  </si>
  <si>
    <t xml:space="preserve">RISP DIR 2005/78/CE RIF 2005/55/CE  RIGA B2 (EURO 5 CON DISP ANTIPARTIC)    </t>
  </si>
  <si>
    <t xml:space="preserve">QF </t>
  </si>
  <si>
    <t>RISP DIR 2005/78/CE RIF 2005/55/CE  RIGA C(ECOL.MIGLIOR E DISP ANTIPART)</t>
  </si>
  <si>
    <t xml:space="preserve">QG </t>
  </si>
  <si>
    <t xml:space="preserve">RISP DIR 2006/51/CE RIF 2005/55/CE  RIGA B1 (EURO 4 CON DISP ANTIPARTIC)    </t>
  </si>
  <si>
    <t>2006/51/CE</t>
  </si>
  <si>
    <t xml:space="preserve">QH </t>
  </si>
  <si>
    <t xml:space="preserve">RISP DIR 2006/51/CE RIF 2005/55/CE  RIGA B2 (EURO 5 CON DISP ANTIPARTIC)    </t>
  </si>
  <si>
    <t xml:space="preserve">QI </t>
  </si>
  <si>
    <t>RISP DIR 2006/51/CE RIF 2005/55/CE  RIGA C(ECOL.MIGLIOR E DISP ANTIPART)</t>
  </si>
  <si>
    <t xml:space="preserve">QJ </t>
  </si>
  <si>
    <t xml:space="preserve">RISPETTA LA DIRETTIVA 2006/96/CE-A  (EURO3)                             </t>
  </si>
  <si>
    <t>2006/96/CE-A</t>
  </si>
  <si>
    <t xml:space="preserve">QK </t>
  </si>
  <si>
    <t xml:space="preserve">RISPETTA LA DIRETTIVA 2006/96/CE-B  (EURO4)                             </t>
  </si>
  <si>
    <t>2006/96/CE-B</t>
  </si>
  <si>
    <t xml:space="preserve">QL </t>
  </si>
  <si>
    <t xml:space="preserve">RISPETTA LA DIRETTIVA 2006/96/CE-B  (EURO4 CON DISP ANTIPART)           </t>
  </si>
  <si>
    <t xml:space="preserve">QM </t>
  </si>
  <si>
    <t xml:space="preserve">RISP DIR 2006/81/CE RIF. 2005/55/CE RIGA B1 (EURO 4)                    </t>
  </si>
  <si>
    <t>2006/81/CE</t>
  </si>
  <si>
    <t xml:space="preserve">QN </t>
  </si>
  <si>
    <t xml:space="preserve">RISP DIR 2006/81/CE RIF. 2005/55/CE RIGA B2 (EURO 5)                    </t>
  </si>
  <si>
    <t xml:space="preserve">QO </t>
  </si>
  <si>
    <t xml:space="preserve">RISP DIR 2006/81/CE RIF. 2005/55/CE RIGA C  (ECOL.MIGLIOR)              </t>
  </si>
  <si>
    <t xml:space="preserve">QP </t>
  </si>
  <si>
    <t>RISP DIR 2006/81/CE RIF. 2005/55/CE RIGA B1 (EURO 4 CON DISP ANTIPARTIC)</t>
  </si>
  <si>
    <t xml:space="preserve">QQ </t>
  </si>
  <si>
    <t>RISP DIR 2006/81/CE RIF. 2005/55/CE RIGA B2 (EURO 5 CON DISP ANTIPARTIC)</t>
  </si>
  <si>
    <t xml:space="preserve">QR </t>
  </si>
  <si>
    <t>RISP DIR 2006/81/CE RIF. 2005/55/CE RIGA C(ECOL.MIGLIOR E DISP ANTIPART)</t>
  </si>
  <si>
    <t xml:space="preserve">QS </t>
  </si>
  <si>
    <t xml:space="preserve">RISP DIR 2006/120/CE-FASE A (EURO 2)                                    </t>
  </si>
  <si>
    <t>2006/120/CE</t>
  </si>
  <si>
    <t xml:space="preserve">QT </t>
  </si>
  <si>
    <t xml:space="preserve">RISP DIR 2006/120/CE-FASE B (EURO 3)                                    </t>
  </si>
  <si>
    <t xml:space="preserve">QU </t>
  </si>
  <si>
    <t xml:space="preserve">RISPETTA LA DIR 2006/72/CE-FASE A   (EURO 2)                            </t>
  </si>
  <si>
    <t>2006/72/CE</t>
  </si>
  <si>
    <t xml:space="preserve">QV </t>
  </si>
  <si>
    <t xml:space="preserve">RISPETTA LA DIR 2006/72/CE-FASE B   (EURO 3)                            </t>
  </si>
  <si>
    <t xml:space="preserve">QW </t>
  </si>
  <si>
    <t xml:space="preserve">RISP IL REG 715/2007*692/2008       (EURO 5A CON DISP ANTIPART)         </t>
  </si>
  <si>
    <t>715/2007*692/2008</t>
  </si>
  <si>
    <t xml:space="preserve">QX </t>
  </si>
  <si>
    <t xml:space="preserve">RISP IL REG 715/2007*692/2008       (EURO 5A)                           </t>
  </si>
  <si>
    <t xml:space="preserve">QY </t>
  </si>
  <si>
    <t xml:space="preserve">RISP IL REG 715/2007*692/2008       (EURO 5B)                           </t>
  </si>
  <si>
    <t xml:space="preserve">QZ </t>
  </si>
  <si>
    <t xml:space="preserve">RISPETTA LA DIR 2006/72/CE-FASE C   (EURO 3)                            </t>
  </si>
  <si>
    <t xml:space="preserve">R2 </t>
  </si>
  <si>
    <t xml:space="preserve">RISPETTA LE DIRETTIVE CE 96/20 -    93/116  94/12  95/56  96/36  96/37  </t>
  </si>
  <si>
    <t xml:space="preserve">R3 </t>
  </si>
  <si>
    <t xml:space="preserve">RISPETTA LE DIRETTIVE CE 96/20 -    93/116  94/12  95/56  96/36  96/38  </t>
  </si>
  <si>
    <t xml:space="preserve">R4 </t>
  </si>
  <si>
    <t xml:space="preserve">RISPETTA LE DIRETTIVE CE 96/20 -    93/116  94/12  95/56  96/37  96/38  </t>
  </si>
  <si>
    <t xml:space="preserve">R8 </t>
  </si>
  <si>
    <t xml:space="preserve">RISPETTA LE DIRETTIVE CE 96/20 -    93/116  94/12  96/36  96/37  96/38  </t>
  </si>
  <si>
    <t xml:space="preserve">RA </t>
  </si>
  <si>
    <t xml:space="preserve">RISP IL REG 715/2007*692/2008       (EURO 5B CON DISP ANTIPART)         </t>
  </si>
  <si>
    <t xml:space="preserve">RB </t>
  </si>
  <si>
    <t xml:space="preserve">RISP IL REG 715/2007*692/2008       (EURO 6A)                           </t>
  </si>
  <si>
    <t xml:space="preserve">RC </t>
  </si>
  <si>
    <t xml:space="preserve">RISP IL REG 715/2007*692/2008       (EURO 6A CON DISP ANTIPART)         </t>
  </si>
  <si>
    <t xml:space="preserve">RD </t>
  </si>
  <si>
    <t xml:space="preserve">RISP IL REG 715/2007*692/2008       (EURO 6B)                           </t>
  </si>
  <si>
    <t xml:space="preserve">RE </t>
  </si>
  <si>
    <t xml:space="preserve">RISP IL REG 715/2007*692/2008       (EURO 6B CON DISP ANTIPART)         </t>
  </si>
  <si>
    <t xml:space="preserve">RF </t>
  </si>
  <si>
    <t xml:space="preserve">RISP DIR 2008/74/CE RIF. 2005/55/CE RIGA B1 (EURO 4)                    </t>
  </si>
  <si>
    <t>2008/74/CE</t>
  </si>
  <si>
    <t xml:space="preserve">RG </t>
  </si>
  <si>
    <t xml:space="preserve">RISP DIR 2008/74/CE RIF. 2005/55/CE RIGA B2 (EURO 5)                    </t>
  </si>
  <si>
    <t xml:space="preserve">RH </t>
  </si>
  <si>
    <t xml:space="preserve">RISPETTA LE DIRETTIVE 93/59 CEE -   93/116 CE                           </t>
  </si>
  <si>
    <t xml:space="preserve">RI </t>
  </si>
  <si>
    <t xml:space="preserve">RISPETTA LE DIRETTIVE 92/97/CEE -   94/12 CEE - 95/54                   </t>
  </si>
  <si>
    <t xml:space="preserve">RJ </t>
  </si>
  <si>
    <t xml:space="preserve">RISP DIR 2008/74/CE RIF. 2005/55/CE RIGA C (EURO 5 ECOL.MIGLIOR)        </t>
  </si>
  <si>
    <t xml:space="preserve">RK </t>
  </si>
  <si>
    <t xml:space="preserve">RISP DIR 2008/74/CE RIF. 2005/55/CE RIGA B1 (EURO 4 CON DISP ANTIPART)  </t>
  </si>
  <si>
    <t xml:space="preserve">RL </t>
  </si>
  <si>
    <t xml:space="preserve">RISP DIR 2008/74/CE RIF. 2005/55/CE RIGA B2 (EURO 5 CON DISP ANTIPART)  </t>
  </si>
  <si>
    <t xml:space="preserve">RM </t>
  </si>
  <si>
    <t>RISP DIR 2008/74/CE RIF. 2005/55/CE RIGA C(EURO 5 ECOL.MIGLIOR D.ANTIP.)</t>
  </si>
  <si>
    <t xml:space="preserve">RN </t>
  </si>
  <si>
    <t xml:space="preserve">RISPETTA DIR. 98/69                 (EURO 3 CON DISP ANTIPART)          </t>
  </si>
  <si>
    <t>98/69</t>
  </si>
  <si>
    <t xml:space="preserve">RO </t>
  </si>
  <si>
    <t xml:space="preserve">RISPETTA DIR. 98/77 RIF. 98/69      (EURO 3 CON DISP ANTIPART)          </t>
  </si>
  <si>
    <t>98/77</t>
  </si>
  <si>
    <t xml:space="preserve">RP </t>
  </si>
  <si>
    <t xml:space="preserve">RISPETTA DIR. 1999/102 RIF. 98/69   (EURO 3 CON DISP ANTIPART)          </t>
  </si>
  <si>
    <t>1999/102</t>
  </si>
  <si>
    <t xml:space="preserve">RQ </t>
  </si>
  <si>
    <t xml:space="preserve">RISPETTA DIR. 2001/1 RIF. 98/69     (EURO 3 CON DISP ANTIPART)          </t>
  </si>
  <si>
    <t>2001/1</t>
  </si>
  <si>
    <t xml:space="preserve">RR </t>
  </si>
  <si>
    <t xml:space="preserve">RISPETTA DIR. 2001/100-A            (EURO 3 CON DISP ANTIPART)          </t>
  </si>
  <si>
    <t>2001/100-A</t>
  </si>
  <si>
    <t xml:space="preserve">RS </t>
  </si>
  <si>
    <t xml:space="preserve">RISPETTA DIR. 2002/80-A             (EURO 3 CON DISP ANTIPART)          </t>
  </si>
  <si>
    <t>2002/80-A</t>
  </si>
  <si>
    <t xml:space="preserve">RT </t>
  </si>
  <si>
    <t xml:space="preserve">RISPETTA DIR. 2003/76-A             (EURO 3 CON DISP ANTIPART)          </t>
  </si>
  <si>
    <t>2003/76-A</t>
  </si>
  <si>
    <t xml:space="preserve">RU </t>
  </si>
  <si>
    <t xml:space="preserve">RISPETTA DIR. 2009/108/CE FASE A    (EURO 2)                            </t>
  </si>
  <si>
    <t>2009/108/CE</t>
  </si>
  <si>
    <t xml:space="preserve">RV </t>
  </si>
  <si>
    <t xml:space="preserve">RISPETTA DIR. 2009/108/CE FASE B    (EURO 3)                            </t>
  </si>
  <si>
    <t xml:space="preserve">RZ </t>
  </si>
  <si>
    <t xml:space="preserve">RISPETTA DIR. 2009/108/CE FASE C    (EURO 3)                            </t>
  </si>
  <si>
    <t xml:space="preserve">S2 </t>
  </si>
  <si>
    <t xml:space="preserve">RISPETTA DIRETTIVE CE 96/20  93/116 94/12  95/56  96/36  96/37  96/38   </t>
  </si>
  <si>
    <t xml:space="preserve">S5 </t>
  </si>
  <si>
    <t xml:space="preserve">RISPETTA LE DIRETTIVE 96/20 CE -    95/54 CE - 94/12 CE - 95/56 CE      </t>
  </si>
  <si>
    <t xml:space="preserve">S7 </t>
  </si>
  <si>
    <t xml:space="preserve">RISPETTA LE DIRETTIVE 96/20 CE -    95/54 CE - 94/12 CE - 96/36 CE      </t>
  </si>
  <si>
    <t xml:space="preserve">S8 </t>
  </si>
  <si>
    <t xml:space="preserve">RISPETTA LE DIRETTIVE 96/20 CE -    95/54 CE - 94/12 CE - 96/37 CE      </t>
  </si>
  <si>
    <t xml:space="preserve">S9 </t>
  </si>
  <si>
    <t xml:space="preserve">RISPETTA LE DIRETTIVE 96/20 CE -    95/54 CE - 94/12 CE - 96/38 CE      </t>
  </si>
  <si>
    <t xml:space="preserve">SA </t>
  </si>
  <si>
    <t xml:space="preserve">RISPETTA LE DIRETTIVE 96/20 CE  -   96/44 CE                            </t>
  </si>
  <si>
    <t xml:space="preserve">SB </t>
  </si>
  <si>
    <t xml:space="preserve">RISPETTA LE DIRETTIVE 96/20 CE  -   96/44 CE - 93/116 CE                </t>
  </si>
  <si>
    <t xml:space="preserve">SC </t>
  </si>
  <si>
    <t xml:space="preserve">RISPETTA LE DIRETTIVE 96/20 CE  -   96/44 CE - 95/54 CE                 </t>
  </si>
  <si>
    <t xml:space="preserve">SD </t>
  </si>
  <si>
    <t xml:space="preserve">RISPETTA LE DIRETTIVE 96/20 CE  -   96/44 CE - 95/54 CE - 93/116 CE     </t>
  </si>
  <si>
    <t xml:space="preserve">SE </t>
  </si>
  <si>
    <t xml:space="preserve">RISPETTA LE DIRETTIVE 96/20 CE  -   96/1 CE - 95/54 CE                  </t>
  </si>
  <si>
    <t xml:space="preserve">SF </t>
  </si>
  <si>
    <t xml:space="preserve">RISPETTA LE DIRETTIVE 96/20 CE  -   96/1 CE                             </t>
  </si>
  <si>
    <t xml:space="preserve">SG </t>
  </si>
  <si>
    <t xml:space="preserve">RISPETTA LE DIRETTIVE 96/20 CE  -   95/54 CE - 94/12 CEE                </t>
  </si>
  <si>
    <t xml:space="preserve">SH </t>
  </si>
  <si>
    <t>RISPETTA LE DIRETTIVE 96/20 CE  -   95/54 CE - 91/542 CEE PUNTO 6.2.1 -B</t>
  </si>
  <si>
    <t xml:space="preserve">SI </t>
  </si>
  <si>
    <t xml:space="preserve">RISPETTA LE DIRETTIVE 96/20 CE  -   94/12 CEE                           </t>
  </si>
  <si>
    <t xml:space="preserve">SJ </t>
  </si>
  <si>
    <t xml:space="preserve">RISPETTA LE DIRETTIVE 92/97 CE  -   96/69 CE                            </t>
  </si>
  <si>
    <t xml:space="preserve">SK </t>
  </si>
  <si>
    <t xml:space="preserve">RISPETTA LE DIRETTIVE 92/97 CE  -   96/69 CE - 93/116 CE                </t>
  </si>
  <si>
    <t xml:space="preserve">SL </t>
  </si>
  <si>
    <t xml:space="preserve">RISPETTA LE DIRETTIVE 96/20 CE  -   91/542 CEE PUNTO 6.2.1 -B           </t>
  </si>
  <si>
    <t xml:space="preserve">SM </t>
  </si>
  <si>
    <t xml:space="preserve">RISPETTA LE DIRETTIVE 96/20 CE  -   94/12 CEE - 93/116 CE               </t>
  </si>
  <si>
    <t xml:space="preserve">SN </t>
  </si>
  <si>
    <t xml:space="preserve">RISPETTA LE DIRETTIVE 96/44 CE  -   92/97 CEE                           </t>
  </si>
  <si>
    <t xml:space="preserve">SO </t>
  </si>
  <si>
    <t xml:space="preserve">RISPETTA LE DIRETTIVE 96/44 CE  -   92/97 CEE - 93/116 CE               </t>
  </si>
  <si>
    <t xml:space="preserve">SP </t>
  </si>
  <si>
    <t xml:space="preserve">RISPETTA LE DIRETTIVE 96/44 CE  -   92/97 CEE - 95/54 CE - 93/116 CE    </t>
  </si>
  <si>
    <t xml:space="preserve">SQ </t>
  </si>
  <si>
    <t xml:space="preserve">RISPETTA LE DIRETTIVE 96/20 CE  -   95/54 CE - 94/12 CEE - 93/116 CE    </t>
  </si>
  <si>
    <t xml:space="preserve">SR </t>
  </si>
  <si>
    <t xml:space="preserve">RISPETTA LE DIRETTIVE 96/44 CE  -   92/97 CEE - 95/54 CE                </t>
  </si>
  <si>
    <t xml:space="preserve">ST </t>
  </si>
  <si>
    <t xml:space="preserve">RISPETTA LA DIRETTIVA               96/69 CE                            </t>
  </si>
  <si>
    <t xml:space="preserve">SU </t>
  </si>
  <si>
    <t xml:space="preserve">RISPETTA LE DIRETTIVE 96/20 CE  -   96/69 CE - 93/116 CE                </t>
  </si>
  <si>
    <t xml:space="preserve">SV </t>
  </si>
  <si>
    <t xml:space="preserve">RISPETTA LE DIRETTIVE 96/20 CE  -   96/69 CE - 95/54 CE                 </t>
  </si>
  <si>
    <t xml:space="preserve">SX </t>
  </si>
  <si>
    <t xml:space="preserve">RISPETTA LE DIRETTIVE 92/97 CE  -   96/69 CE - 95/54 CE                 </t>
  </si>
  <si>
    <t xml:space="preserve">SY </t>
  </si>
  <si>
    <t xml:space="preserve">RISPETTA LE DIRETTIVE 92/97 CE  -   96/69 CE - 95/54 CE - 93/116 CE     </t>
  </si>
  <si>
    <t xml:space="preserve">SZ </t>
  </si>
  <si>
    <t xml:space="preserve">RISPETTA LE DIRETTIVE 96/20 CE  -   96/69 CE - 95/54 CE - 93/116 CE     </t>
  </si>
  <si>
    <t xml:space="preserve">T1 </t>
  </si>
  <si>
    <t xml:space="preserve">RISPETTA LE DIRETTIVE CE 96/20 -    95/54 - 94/12 - 95/56 - 96/36       </t>
  </si>
  <si>
    <t xml:space="preserve">T2 </t>
  </si>
  <si>
    <t xml:space="preserve">RISPETTA LE DIRETTIVE CE 96/20 -    95/54 - 94/12 - 95/56 - 96/37       </t>
  </si>
  <si>
    <t xml:space="preserve">T3 </t>
  </si>
  <si>
    <t xml:space="preserve">RISPETTA LE DIRETTIVE CE 96/20 -    95/54 - 94/12 - 95/56 - 96/38       </t>
  </si>
  <si>
    <t xml:space="preserve">T7 </t>
  </si>
  <si>
    <t xml:space="preserve">RISPETTA LE DIRETTIVE CE 96/20 -    95/54 - 94/12 - 96/36 - 96/37       </t>
  </si>
  <si>
    <t xml:space="preserve">T8 </t>
  </si>
  <si>
    <t xml:space="preserve">RISPETTA LE DIRETTIVE CE 96/20 -    95/54 - 94/12 - 96/37 - 96/38       </t>
  </si>
  <si>
    <t xml:space="preserve">T9 </t>
  </si>
  <si>
    <t xml:space="preserve">RISPETTA LE DIRETTIVE CE 96/20 -    95/54 - 94/12 - 96/36 - 96/38       </t>
  </si>
  <si>
    <t xml:space="preserve">TA </t>
  </si>
  <si>
    <t xml:space="preserve">RISPETTA LE DIRETTIVE 96/20 CE -    96/69 CE - 95/56 CE                 </t>
  </si>
  <si>
    <t xml:space="preserve">TB </t>
  </si>
  <si>
    <t xml:space="preserve">RISPETTA LA DIRETTIVA 92/97 CE      98/69 CE-B (EURO 4)                 </t>
  </si>
  <si>
    <t>98/69 CE-B</t>
  </si>
  <si>
    <t xml:space="preserve">TC </t>
  </si>
  <si>
    <t xml:space="preserve">RISPETTA LE DIRETTIVE 96/20 CE -    96/69 CE - 96/36 CE                 </t>
  </si>
  <si>
    <t xml:space="preserve">TD </t>
  </si>
  <si>
    <t xml:space="preserve">RISPETTA LE DIRETTIVE 96/20 CE -    96/69 CE - 96/37 CE                 </t>
  </si>
  <si>
    <t xml:space="preserve">TE </t>
  </si>
  <si>
    <t xml:space="preserve">RISPETTA LE DIRETTIVE 96/20 CE -    96/69 CE - 96/38 CE                 </t>
  </si>
  <si>
    <t xml:space="preserve">TG </t>
  </si>
  <si>
    <t xml:space="preserve">RISPETTA LE DIRETTIVE 96/20 CE -    96/69 CE - 95/56 CE - 96/36 CE      </t>
  </si>
  <si>
    <t xml:space="preserve">TH </t>
  </si>
  <si>
    <t xml:space="preserve">RISPETTA LE DIRETTIVE 96/20 CE -    96/69 CE - 95/56 CE - 96/37 CE      </t>
  </si>
  <si>
    <t xml:space="preserve">TI </t>
  </si>
  <si>
    <t xml:space="preserve">RISPETTA LE DIRETTIVE 92/97/CEE -   94/12 CE - 95/54 CE - 93/116 CE     </t>
  </si>
  <si>
    <t xml:space="preserve">TL </t>
  </si>
  <si>
    <t xml:space="preserve">RISPETTA LE DIRETTIVE 96/20 CE -    96/69 CE - 95/56 CE - 96/38 CE      </t>
  </si>
  <si>
    <t xml:space="preserve">TP </t>
  </si>
  <si>
    <t xml:space="preserve">RISPETTA LE DIRETTIVE 96/20 CE -    96/69 CE - 96/36 CE - 96/37 CE      </t>
  </si>
  <si>
    <t xml:space="preserve">TQ </t>
  </si>
  <si>
    <t xml:space="preserve">RISPETTA LE DIRETTIVE 96/20 CE -    96/69 CE - 96/37 CE - 96/38 CE      </t>
  </si>
  <si>
    <t xml:space="preserve">TR </t>
  </si>
  <si>
    <t xml:space="preserve">RISPETTA LE DIRETTIVE 96/20 CE -    96/69 CE - 96/36 CE - 96/38 CE      </t>
  </si>
  <si>
    <t xml:space="preserve">TV </t>
  </si>
  <si>
    <t xml:space="preserve">RISPETTA LE DIRETTIVE CE 96/20 -    96/69 - 95/56 - 96/36 - 96/37       </t>
  </si>
  <si>
    <t xml:space="preserve">TZ </t>
  </si>
  <si>
    <t xml:space="preserve">RISPETTA LE DIRETTIVE CE 96/20 -    96/69 - 95/56 - 96/36 - 96/38       </t>
  </si>
  <si>
    <t xml:space="preserve">U3 </t>
  </si>
  <si>
    <t xml:space="preserve">RISPETTA LE DIRETTIVE CE 96/20      95/54  94/12  95/56  96/36  96/37   </t>
  </si>
  <si>
    <t xml:space="preserve">U4 </t>
  </si>
  <si>
    <t xml:space="preserve">RISPETTA LE DIRETTIVE CE 96/20      95/54  94/12  95/56  96/36  96/38   </t>
  </si>
  <si>
    <t xml:space="preserve">U5 </t>
  </si>
  <si>
    <t xml:space="preserve">RISPETTA LE DIRETTIVE CE 96/20      95/54  94/12  95/56  96/37  96/38   </t>
  </si>
  <si>
    <t xml:space="preserve">U9 </t>
  </si>
  <si>
    <t xml:space="preserve">RISPETTA LE DIRETTIVE CE 96/20      95/54  94/12  96/36  96/37  96/38   </t>
  </si>
  <si>
    <t xml:space="preserve">UA </t>
  </si>
  <si>
    <t xml:space="preserve">RISPETTA LE DIRETTIVE CE 96/20 -    96/69 - 95/56 - 96/37 - 96/38       </t>
  </si>
  <si>
    <t xml:space="preserve">UE </t>
  </si>
  <si>
    <t xml:space="preserve">RISPETTA LE DIRETTIVE CE 96/20 -    96/69 - 96/36 - 96/37 - 96/38       </t>
  </si>
  <si>
    <t xml:space="preserve">UI </t>
  </si>
  <si>
    <t xml:space="preserve">RISPETTA LE DIRETTIVE CE 96/20      96/69  95/56  96/36  96/37  96/38   </t>
  </si>
  <si>
    <t xml:space="preserve">UN </t>
  </si>
  <si>
    <t xml:space="preserve">RISPETTA LE DIRETTIVE CE 96/20 -    93/116 - 96/69 - 95/56              </t>
  </si>
  <si>
    <t xml:space="preserve">UP </t>
  </si>
  <si>
    <t xml:space="preserve">RISPETTA LE DIRETTIVE CE 96/20 -    93/116 - 96/69 - 96/36              </t>
  </si>
  <si>
    <t xml:space="preserve">UQ </t>
  </si>
  <si>
    <t xml:space="preserve">RISPETTA LE DIRETTIVE CE 96/20 -    93/116 - 96/69 - 96/37              </t>
  </si>
  <si>
    <t xml:space="preserve">UR </t>
  </si>
  <si>
    <t xml:space="preserve">RISPETTA LE DIRETTIVE CE 96/20 -    93/116 - 96/69 - 96/38              </t>
  </si>
  <si>
    <t xml:space="preserve">UT </t>
  </si>
  <si>
    <t xml:space="preserve">RISPETTA LE DIRETTIVE CE 96/20 -    93/116 - 96/69 - 95/56 - 96/36      </t>
  </si>
  <si>
    <t xml:space="preserve">UU </t>
  </si>
  <si>
    <t xml:space="preserve">RISPETTA LE DIRETTIVE CE 96/20 -    93/116 - 96/69 - 95/56 - 96/37      </t>
  </si>
  <si>
    <t xml:space="preserve">UV </t>
  </si>
  <si>
    <t xml:space="preserve">RISPETTA LE DIRETTIVE CE 96/20 -    93/116 - 96/69 - 95/56 - 96/38      </t>
  </si>
  <si>
    <t xml:space="preserve">V0 </t>
  </si>
  <si>
    <t xml:space="preserve">RISPETTA DIRETTIVE CE 96/20 - 95/54 93/116 - 94/12 - 96/38              </t>
  </si>
  <si>
    <t xml:space="preserve">V3 </t>
  </si>
  <si>
    <t xml:space="preserve">RISPETTA DIRETTIVE CE 96/20 95/54   94/12  95/56  96/36  96/37  96/38   </t>
  </si>
  <si>
    <t xml:space="preserve">V6 </t>
  </si>
  <si>
    <t xml:space="preserve">RISPETTA DIRETTIVE CE 96/20 - 95/54 93/116 - 94/12 - 95/56              </t>
  </si>
  <si>
    <t xml:space="preserve">V8 </t>
  </si>
  <si>
    <t xml:space="preserve">RISPETTA DIRETTIVE CE 96/20 - 95/54 93/116 - 94/12 - 96/36              </t>
  </si>
  <si>
    <t xml:space="preserve">V9 </t>
  </si>
  <si>
    <t xml:space="preserve">RISPETTA DIRETTIVE CE 96/20 - 95/54 93/116 - 94/12 - 96/37              </t>
  </si>
  <si>
    <t xml:space="preserve">VB </t>
  </si>
  <si>
    <t xml:space="preserve">RISPETTA LA DIRETTIVA 98/69 CE-B    (EURO 4)                            </t>
  </si>
  <si>
    <t xml:space="preserve">VC </t>
  </si>
  <si>
    <t xml:space="preserve">RISPETTA LE DIRETTIVE CE 96/20 -    93/116 - 96/69 - 96/36 - 96/37      </t>
  </si>
  <si>
    <t xml:space="preserve">VD </t>
  </si>
  <si>
    <t xml:space="preserve">RISPETTA LE DIRETTIVE CE 96/20 -    93/116 - 96/69 - 96/37 - 96/38      </t>
  </si>
  <si>
    <t xml:space="preserve">VE </t>
  </si>
  <si>
    <t xml:space="preserve">RISPETTA LE DIRETTIVE CE 96/20 -    93/116 - 96/69 - 96/36 - 96/38      </t>
  </si>
  <si>
    <t xml:space="preserve">VI </t>
  </si>
  <si>
    <t xml:space="preserve">RISPETTA LE DIRETTIVE CE 96/20      93/116  96/69  95/56  96/36  96/37  </t>
  </si>
  <si>
    <t xml:space="preserve">VL </t>
  </si>
  <si>
    <t xml:space="preserve">RISPETTA LE DIRETTIVE CE 96/20      93/116  96/69  95/56  96/36  96/38  </t>
  </si>
  <si>
    <t xml:space="preserve">VM </t>
  </si>
  <si>
    <t xml:space="preserve">RISPETTA LE DIRETTIVE CE 96/20      93/116  96/69  95/56  96/37  96/38  </t>
  </si>
  <si>
    <t xml:space="preserve">VQ </t>
  </si>
  <si>
    <t xml:space="preserve">RISPETTA LE DIRETTIVE CE 96/20      93/116  96/69  96/36  96/37  96/38  </t>
  </si>
  <si>
    <t xml:space="preserve">VU </t>
  </si>
  <si>
    <t xml:space="preserve">RISPETTA DIRETTIVE CE 96/20  93/116 96/69  95/56  96/36  96/37  96/38   </t>
  </si>
  <si>
    <t>W -</t>
  </si>
  <si>
    <t xml:space="preserve">RISPETTA LA DIRETTIVA 88/77         CEE SULL'INQUINAMENTO               </t>
  </si>
  <si>
    <t>88/77 CEE</t>
  </si>
  <si>
    <t xml:space="preserve">W  </t>
  </si>
  <si>
    <t xml:space="preserve">RISPETTA LA DIRETTIVA 88/77         CEE                                 </t>
  </si>
  <si>
    <t>W +</t>
  </si>
  <si>
    <t xml:space="preserve">RISPETTA LA DIRETTIVA 88/77         CEE CON CATALIZZATORE               </t>
  </si>
  <si>
    <t xml:space="preserve">W0 </t>
  </si>
  <si>
    <t xml:space="preserve">RISPETTA DIRETTIVE CE  96/20  95/54 93/116  94/12  96/36  96/37  96/38  </t>
  </si>
  <si>
    <t xml:space="preserve">W1 </t>
  </si>
  <si>
    <t xml:space="preserve">RISPETTA DIRETTIVA 2003/77/CE       RIF. 2002/51/CE FASE A (EURO 2)     </t>
  </si>
  <si>
    <t>2003/77/CE</t>
  </si>
  <si>
    <t xml:space="preserve">W2 </t>
  </si>
  <si>
    <t xml:space="preserve">RISPETTA DIRETTIVA 2003/77/CE       RIF. 2002/51/CE FASE B (EURO 3)     </t>
  </si>
  <si>
    <t xml:space="preserve">W3 </t>
  </si>
  <si>
    <t>CONFORME ALLA DIRETTIVA 2000/25/CE - FASE III A</t>
  </si>
  <si>
    <t>2000/25/CE</t>
  </si>
  <si>
    <t xml:space="preserve">W4 </t>
  </si>
  <si>
    <t xml:space="preserve">RISPETTA DIRETTIVE CE  96/20  95/54 93/116  94/12  95/56  96/36  96/37  </t>
  </si>
  <si>
    <t xml:space="preserve">W5 </t>
  </si>
  <si>
    <t xml:space="preserve">RISPETTA DIRETTIVE CE  96/20  95/54 93/116  94/12  95/56  96/36  96/38  </t>
  </si>
  <si>
    <t xml:space="preserve">W6 </t>
  </si>
  <si>
    <t xml:space="preserve">RISPETTA DIRETTIVE CE  96/20  95/54 93/116  94/12  95/56  96/37  96/38  </t>
  </si>
  <si>
    <t xml:space="preserve">W7 </t>
  </si>
  <si>
    <t>RISPETTA DIRETTIVA CEE 2003/76/CE-A</t>
  </si>
  <si>
    <t>2003/76/CE-A</t>
  </si>
  <si>
    <t xml:space="preserve">W8 </t>
  </si>
  <si>
    <t xml:space="preserve">RISPETTA DIRETTIVA CEE 2003/76/CE-B (EURO 4)                            </t>
  </si>
  <si>
    <t>2003/76/CE-B</t>
  </si>
  <si>
    <t xml:space="preserve">W9 </t>
  </si>
  <si>
    <t>CONFORME ALLA DIRETTIVA 2000/25/CE - FASE III B</t>
  </si>
  <si>
    <t xml:space="preserve">WA </t>
  </si>
  <si>
    <t xml:space="preserve">RISPETTA LA DIRETTIVA 98/77/CE  RIF.98/69/CE                            </t>
  </si>
  <si>
    <t>98/77/CE</t>
  </si>
  <si>
    <t xml:space="preserve">WB </t>
  </si>
  <si>
    <t xml:space="preserve">RISPETTA LA DIRETTIVA 98/77/CE      RIF 98/69/CE-B (EURO 4)             </t>
  </si>
  <si>
    <t xml:space="preserve">WC </t>
  </si>
  <si>
    <t xml:space="preserve">RISPETTA LA DIRETTIVA 1999/102/CE   RIF. 96/69/CE                       </t>
  </si>
  <si>
    <t>1999/102 CE</t>
  </si>
  <si>
    <t xml:space="preserve">WD </t>
  </si>
  <si>
    <t xml:space="preserve">RISPETTA LA DIRETTIVA 1999/102/CE   RIF. 98/69/CE                       </t>
  </si>
  <si>
    <t xml:space="preserve">WE </t>
  </si>
  <si>
    <t xml:space="preserve">RISPETTA LA DIRETTIVA 1999/102/CE   RIF 98/69/CE-B (EURO 4)             </t>
  </si>
  <si>
    <t xml:space="preserve">WF </t>
  </si>
  <si>
    <t xml:space="preserve">RISPETTA LA DIRETTIVA 1999/96/CE    RIGA A                              </t>
  </si>
  <si>
    <t>1999/96/CE</t>
  </si>
  <si>
    <t xml:space="preserve">WG </t>
  </si>
  <si>
    <t xml:space="preserve">RISPETTA LA DIRETTIVA 1999/96/CE    RIGA B1 (EURO 4)                    </t>
  </si>
  <si>
    <t xml:space="preserve">WH </t>
  </si>
  <si>
    <t xml:space="preserve">RISPETTA LA DIRETTIVA 1999/96/CE    RIGA B2 (EURO 5)                    </t>
  </si>
  <si>
    <t xml:space="preserve">WI </t>
  </si>
  <si>
    <t xml:space="preserve">RISPETTA LA DIRETTIVA 1999/96/CE    RIGA C (ECOL.MIGLIORATO)            </t>
  </si>
  <si>
    <t xml:space="preserve">WJ </t>
  </si>
  <si>
    <t xml:space="preserve">RISPETTA LA DIRETTIVA 2001/100/CE-B (EURO 4)                            </t>
  </si>
  <si>
    <t xml:space="preserve">2001/100/CE-B  </t>
  </si>
  <si>
    <t xml:space="preserve">WK </t>
  </si>
  <si>
    <t>RISPETTA LA DIRETTIVA 2002/80/CE-A</t>
  </si>
  <si>
    <t>2002/80/CE-A</t>
  </si>
  <si>
    <t xml:space="preserve">WL </t>
  </si>
  <si>
    <t xml:space="preserve">CONFORME ALLA DIRETTIVA 97/68/CE  - FASE I                              </t>
  </si>
  <si>
    <t>97/68/CE (I)</t>
  </si>
  <si>
    <t xml:space="preserve">WM </t>
  </si>
  <si>
    <t xml:space="preserve">CONFORME ALLA DIRETTIVA 97/68/CE  - FASE II                             </t>
  </si>
  <si>
    <t>97/68/CE (II)</t>
  </si>
  <si>
    <t xml:space="preserve">WN </t>
  </si>
  <si>
    <t xml:space="preserve">CONFORME ALLA DIRETTIVA 2000/25/CE -FASE I                              </t>
  </si>
  <si>
    <t xml:space="preserve">2000/25/CE (I) </t>
  </si>
  <si>
    <t xml:space="preserve">WO </t>
  </si>
  <si>
    <t xml:space="preserve">CONFORME ALLA DIRETTIVA 2000/25/CE -FASE II                             </t>
  </si>
  <si>
    <t>2000/25/CE (II)</t>
  </si>
  <si>
    <t xml:space="preserve">WP </t>
  </si>
  <si>
    <t xml:space="preserve">RISPETTA LA DIRETTIVA 2001/1/CE     RIF. 98/69/CE                       </t>
  </si>
  <si>
    <t>2001/1/CE</t>
  </si>
  <si>
    <t xml:space="preserve">WQ </t>
  </si>
  <si>
    <t xml:space="preserve">RISPETTA LA DIRETTIVA 2001/1/CE     RIF 98/69/CE-B (EURO 4)             </t>
  </si>
  <si>
    <t xml:space="preserve">WR </t>
  </si>
  <si>
    <t xml:space="preserve">RISPETTA LA DIRETTIVA 2001/27/CE -  RIF 1999/96/CE RIGA A               </t>
  </si>
  <si>
    <t xml:space="preserve">2001/27/CE </t>
  </si>
  <si>
    <t xml:space="preserve">WS </t>
  </si>
  <si>
    <t xml:space="preserve">RISPETTA LA DIRETTIVA 2001/27/CE    RIF 1999/96/CE RIGA B1 (EURO 4)     </t>
  </si>
  <si>
    <t xml:space="preserve">WT </t>
  </si>
  <si>
    <t xml:space="preserve">RISPETTA LA DIRETTIVA 2001/27/CE    RIF 1999/96/CE RIGA B2 (EURO 5)     </t>
  </si>
  <si>
    <t xml:space="preserve">WU </t>
  </si>
  <si>
    <t>RISPETTA LA DIRETTIVA 2001/27/CE RIF 1999/96/CE RIGA C (ECOL.MIGLIORATO)</t>
  </si>
  <si>
    <t xml:space="preserve">WV </t>
  </si>
  <si>
    <t xml:space="preserve">RISPETTA LA DIRETTIVA 97/24/CE      CAP. 5 FASE 2 (EURO 2)              </t>
  </si>
  <si>
    <t>97/24/CE</t>
  </si>
  <si>
    <t xml:space="preserve">WW </t>
  </si>
  <si>
    <t xml:space="preserve">RISPETTA LA DIRETTIVA 2002/80/CE-B  (EURO 4)                            </t>
  </si>
  <si>
    <t>2002/80/CE-B</t>
  </si>
  <si>
    <t xml:space="preserve">WX </t>
  </si>
  <si>
    <t xml:space="preserve">RISPETTA LA DIRETTIVA 2002/51/CE    FASE A (EURO 2)                     </t>
  </si>
  <si>
    <t>2002/51/CE-A</t>
  </si>
  <si>
    <t xml:space="preserve">WY </t>
  </si>
  <si>
    <t xml:space="preserve">RISPETTA LA DIRETTIVA 2002/51/CE    FASE B (EURO 3)                     </t>
  </si>
  <si>
    <t>2002/51/CE-B</t>
  </si>
  <si>
    <t xml:space="preserve">WZ </t>
  </si>
  <si>
    <t xml:space="preserve">RISPETTA LA DIRETTIVA 2001/100/CE   -A                                  </t>
  </si>
  <si>
    <t xml:space="preserve">2001/100/CE-A  </t>
  </si>
  <si>
    <t xml:space="preserve">X  </t>
  </si>
  <si>
    <t xml:space="preserve">CONFORME 91/542 CEE  PUNTO 6.2.1. -AALL. I D.M. 23.03.92                </t>
  </si>
  <si>
    <t>91/54CEE -A</t>
  </si>
  <si>
    <t xml:space="preserve">X0 </t>
  </si>
  <si>
    <t xml:space="preserve">RISPETTA LE DIRETTIVE CE 96/20 -    91/542-B  - 95/56 - 96/36 - 96/38   </t>
  </si>
  <si>
    <t xml:space="preserve">X1 </t>
  </si>
  <si>
    <t xml:space="preserve">RISPETTA LE DIRETTIVE 96/20 CE -    91/542-B CE - 96/38 CE              </t>
  </si>
  <si>
    <t xml:space="preserve">X2 </t>
  </si>
  <si>
    <t xml:space="preserve">RISPETTA LE DIRETTIVE 96/20 CE -    91/542-B CE - 95/56 CE - 96/36 CE   </t>
  </si>
  <si>
    <t xml:space="preserve">X3 </t>
  </si>
  <si>
    <t>CONFORME ALLA DIRETTIVA 2000/25/CE - FASE IV</t>
  </si>
  <si>
    <t xml:space="preserve">X4 </t>
  </si>
  <si>
    <t xml:space="preserve">RISPETTA LE DIRETTIVE 96/20 CE -    91/542-B CE - 95/56 CE - 96/37 CE   </t>
  </si>
  <si>
    <t xml:space="preserve">X5 </t>
  </si>
  <si>
    <t xml:space="preserve">RISPETTA LE DIRETTIVE 96/20 CE -    91/542-B CE - 95/56 CE - 96/38 CE   </t>
  </si>
  <si>
    <t xml:space="preserve">X6 </t>
  </si>
  <si>
    <t xml:space="preserve">RISPETTA LE DIRETTIVE 96/20 CE -    91/542-B CE - 96/36 CE - 96/37 CE   </t>
  </si>
  <si>
    <t xml:space="preserve">X7 </t>
  </si>
  <si>
    <t xml:space="preserve">RISPETTA LE DIRETTIVE 96/20 CE -    91/542-B CE - 96/37 CE - 96/38 CE   </t>
  </si>
  <si>
    <t xml:space="preserve">X8 </t>
  </si>
  <si>
    <t xml:space="preserve">RISPETTA LE DIRETTIVE 96/20 CE -    91/542-B CE - 96/36 CE - 96/38 CE   </t>
  </si>
  <si>
    <t xml:space="preserve">X9 </t>
  </si>
  <si>
    <t xml:space="preserve">RISPETTA LE DIRETTIVE CE 96/20 -    91/542-B  - 95/56 - 96/36 - 96/37   </t>
  </si>
  <si>
    <t xml:space="preserve">XA </t>
  </si>
  <si>
    <t xml:space="preserve">RISPETTA LE DIRETTIVE 96/20 CE -    96/1 CE - 95/56 CE                  </t>
  </si>
  <si>
    <t xml:space="preserve">XC </t>
  </si>
  <si>
    <t xml:space="preserve">RISPETTA LE DIRETTIVE 96/20 CE -    96/1 CE - 96/36 CE                  </t>
  </si>
  <si>
    <t xml:space="preserve">XD </t>
  </si>
  <si>
    <t xml:space="preserve">RISPETTA LE DIRETTIVE 96/20 CE -    96/1 CE - 96/37 CE                  </t>
  </si>
  <si>
    <t xml:space="preserve">XE </t>
  </si>
  <si>
    <t xml:space="preserve">RISPETTA LE DIRETTIVE 96/20 CE -    96/1 CE - 96/38 CE                  </t>
  </si>
  <si>
    <t xml:space="preserve">XG </t>
  </si>
  <si>
    <t xml:space="preserve">RISPETTA LE DIRETTIVE 96/20 CE -    96/1 CE - 95/56 CE - 96/36 CE       </t>
  </si>
  <si>
    <t xml:space="preserve">XH </t>
  </si>
  <si>
    <t xml:space="preserve">RISPETTA LE DIRETTIVE 96/20 CE -    96/1 CE - 95/56 CE - 96/37 CE       </t>
  </si>
  <si>
    <t xml:space="preserve">XI </t>
  </si>
  <si>
    <t xml:space="preserve">RISPETTA LE DIRETTIVE 96/20 CE -    96/1 CE - 95/56 CE - 96/38 CE       </t>
  </si>
  <si>
    <t xml:space="preserve">XL </t>
  </si>
  <si>
    <t xml:space="preserve">RISPETTA LE DIRETTIVE 96/20 CE -    96/1 CE - 96/36 CE - 96/37 CE       </t>
  </si>
  <si>
    <t xml:space="preserve">XM </t>
  </si>
  <si>
    <t xml:space="preserve">RISPETTA LE DIRETTIVE 96/20 CE -    96/1 CE - 96/37 CE - 96/38 CE       </t>
  </si>
  <si>
    <t xml:space="preserve">XN </t>
  </si>
  <si>
    <t xml:space="preserve">RISPETTA LE DIRETTIVE 96/20 CE -    96/1 CE - 96/36 CE - 96/38 CE       </t>
  </si>
  <si>
    <t xml:space="preserve">XO </t>
  </si>
  <si>
    <t xml:space="preserve">RISPETTA LE DIRETTIVE CE 96/20 -    96/1 - 95/56 - 96/36 - 96/37        </t>
  </si>
  <si>
    <t xml:space="preserve">XP </t>
  </si>
  <si>
    <t xml:space="preserve">RISPETTA LE DIRETTIVE CE 96/20 -    96/1 - 95/56 - 96/36 - 96/38        </t>
  </si>
  <si>
    <t xml:space="preserve">XQ </t>
  </si>
  <si>
    <t xml:space="preserve">RISPETTA LE DIRETTIVE CE 96/20 -    96/1 - 95/56 - 96/37 - 96/38        </t>
  </si>
  <si>
    <t xml:space="preserve">XR </t>
  </si>
  <si>
    <t xml:space="preserve">RISPETTA LE DIRETTIVE CE 96/20 -    96/1 - 96/36 - 96/37 - 96/38        </t>
  </si>
  <si>
    <t xml:space="preserve">XS </t>
  </si>
  <si>
    <t>RISPETTA LE DIRETTIVE CE 96/20 -    96/1 - 95/56 - 96/36 - 96/37 - 96/38</t>
  </si>
  <si>
    <t xml:space="preserve">XT </t>
  </si>
  <si>
    <t xml:space="preserve">RISPETTA LE DIRETTIVE CE 96/20 -    95/54 - 96/1 - 95/56                </t>
  </si>
  <si>
    <t xml:space="preserve">XV </t>
  </si>
  <si>
    <t xml:space="preserve">RISPETTA LE DIRETTIVE CE 96/20 -    95/54 - 96/1 - 96/36                </t>
  </si>
  <si>
    <t xml:space="preserve">XY </t>
  </si>
  <si>
    <t xml:space="preserve">CONFORME 91/542 CEE PUNTO 6.2.1.-A  6.2.1.-B ALL.I D.M. 23.03.92        </t>
  </si>
  <si>
    <t>91/54CEE - B</t>
  </si>
  <si>
    <t xml:space="preserve">XZ </t>
  </si>
  <si>
    <t xml:space="preserve">RISPETTA LE DIRETTIVE CE 96/20 -    95/54 - 96/1 - 96/37                </t>
  </si>
  <si>
    <t xml:space="preserve">Y  </t>
  </si>
  <si>
    <t xml:space="preserve">CONFORME 91/542 CEE  PUNTO 6.2.1. -BALL. I D.M. 23.03.92                </t>
  </si>
  <si>
    <t xml:space="preserve">Y0 </t>
  </si>
  <si>
    <t xml:space="preserve">RISPETTA LE DIRETTIVE 96/20 CE -    91/542-B CE - 96/37 CE              </t>
  </si>
  <si>
    <t xml:space="preserve">Y4 </t>
  </si>
  <si>
    <t>RISPETTA DIRETTIVE CE 96/20 95/54   93/116 94/12 95/56 96/36 96/37 96/38</t>
  </si>
  <si>
    <t xml:space="preserve">Y7 </t>
  </si>
  <si>
    <t xml:space="preserve">RISPETTA LE DIRETTIVE 96/20 CE -    91/542-B CE - 95/56 CE              </t>
  </si>
  <si>
    <t xml:space="preserve">Y9 </t>
  </si>
  <si>
    <t xml:space="preserve">RISPETTA LE DIRETTIVE 96/20 CE -    91/542-B CE - 96/36 CE              </t>
  </si>
  <si>
    <t xml:space="preserve">YA </t>
  </si>
  <si>
    <t xml:space="preserve">RISPETTA LE DIRETTIVE CE 96/20 -    95/54 - 96/1 - 96/38                </t>
  </si>
  <si>
    <t xml:space="preserve">YC </t>
  </si>
  <si>
    <t xml:space="preserve">RISPETTA LE DIRETTIVE CE 96/20 -    95/54 - 96/1 - 95/56 - 96/36        </t>
  </si>
  <si>
    <t xml:space="preserve">YD </t>
  </si>
  <si>
    <t xml:space="preserve">RISPETTA LE DIRETTIVE CE 96/20 -    95/54 - 96/1 - 95/56 - 96/37        </t>
  </si>
  <si>
    <t xml:space="preserve">YE </t>
  </si>
  <si>
    <t xml:space="preserve">RISPETTA LE DIRETTIVE CE 96/20 -    95/54 - 96/1 - 95/56 - 96/38        </t>
  </si>
  <si>
    <t xml:space="preserve">YF </t>
  </si>
  <si>
    <t xml:space="preserve">RISPETTA LE DIRETTIVE CE 96/20 -    95/54 - 96/1 - 96/36 - 96/37        </t>
  </si>
  <si>
    <t xml:space="preserve">YG </t>
  </si>
  <si>
    <t xml:space="preserve">RISPETTA LE DIRETTIVE CE 96/20 -    95/54 - 96/1 - 96/37 - 96/38        </t>
  </si>
  <si>
    <t xml:space="preserve">YH </t>
  </si>
  <si>
    <t xml:space="preserve">RISPETTA LE DIRETTIVE CE 96/20 -    95/54 - 96/1 - 96/36 - 96/38        </t>
  </si>
  <si>
    <t xml:space="preserve">YI </t>
  </si>
  <si>
    <t>RISPETTA LE DIRETTIVE CE 96/20 -    95/54 - 96/1 - 95/56 - 96/36 - 96/37</t>
  </si>
  <si>
    <t xml:space="preserve">YL </t>
  </si>
  <si>
    <t>RISPETTA LE DIRETTIVE CE 96/20 -    95/54 - 96/1 - 95/56 - 96/36 - 96/38</t>
  </si>
  <si>
    <t xml:space="preserve">YM </t>
  </si>
  <si>
    <t>RISPETTA LE DIRETTIVE CE 96/20 -    95/54 - 96/1 - 95/56 - 96/37 - 96/38</t>
  </si>
  <si>
    <t xml:space="preserve">YN </t>
  </si>
  <si>
    <t>RISPETTA LE DIRETTIVE CE 96/20 -    95/54 - 96/1 - 96/36 - 96/37 - 96/38</t>
  </si>
  <si>
    <t xml:space="preserve">YO </t>
  </si>
  <si>
    <t xml:space="preserve">RISPETTA DIRETTIVE CE 96/20  95/54  96/1   95/56  96/36  96/37  96/38   </t>
  </si>
  <si>
    <t xml:space="preserve">YP </t>
  </si>
  <si>
    <t xml:space="preserve">RISPETTA DIRETTIVE CE 92/97 - 94/12 95/54 - 95/56 - 93/116              </t>
  </si>
  <si>
    <t>94/12CE</t>
  </si>
  <si>
    <t xml:space="preserve">YQ </t>
  </si>
  <si>
    <t xml:space="preserve">RISPETTA LA DIRETTIVA 97/24/CE      CAP.5 (EURO 1)                      </t>
  </si>
  <si>
    <t>97/24CE</t>
  </si>
  <si>
    <t xml:space="preserve">YR </t>
  </si>
  <si>
    <t xml:space="preserve">RISPETTA LA DIRETTIVA 97/24/CE      CAP.9                               </t>
  </si>
  <si>
    <t xml:space="preserve">YS </t>
  </si>
  <si>
    <t xml:space="preserve">RISPETTA LA DIRETTIVA 97/24/CE      CAP.5 E CAP.9 (EURO 1)              </t>
  </si>
  <si>
    <t xml:space="preserve">YT </t>
  </si>
  <si>
    <t xml:space="preserve">RISPETTA LA DIRETTIVA 92/97 CE - 98/69 CE                               </t>
  </si>
  <si>
    <t>98/69 CE</t>
  </si>
  <si>
    <t xml:space="preserve">YU </t>
  </si>
  <si>
    <t xml:space="preserve">RISPETTA LA DIRETTIVA 92/97 CE - 98/77 CE                               </t>
  </si>
  <si>
    <t>98/77 CE</t>
  </si>
  <si>
    <t xml:space="preserve">YV </t>
  </si>
  <si>
    <t xml:space="preserve">RISPETTA LA DIRETTIVA               98/69 CE                            </t>
  </si>
  <si>
    <t xml:space="preserve">YZ </t>
  </si>
  <si>
    <t xml:space="preserve">RISPETTA LA DIRETTIVA               98/77 CE                            </t>
  </si>
  <si>
    <t xml:space="preserve">Z0 </t>
  </si>
  <si>
    <t xml:space="preserve">RISPETTA DIRETTIVE CE 96/20 - 95/54 93/116 - 94/12 - 96/36 - 96/38      </t>
  </si>
  <si>
    <t xml:space="preserve">Z1 </t>
  </si>
  <si>
    <t xml:space="preserve">RISP LA DIR 2001/1/CE RIF 98/69/CE-B(EURO 4 CON DISP ANTIPARTICOLATO)   </t>
  </si>
  <si>
    <t xml:space="preserve">Z2 </t>
  </si>
  <si>
    <t xml:space="preserve">RISPETTA DIRETTIVE CE 96/20 - 95/54 93/116 - 94/12 - 95/56 - 96/36      </t>
  </si>
  <si>
    <t xml:space="preserve">Z3 </t>
  </si>
  <si>
    <t xml:space="preserve">RISPETTA DIRETTIVE CE 96/20 - 95/54 93/116 - 94/12 - 95/56 - 96/37      </t>
  </si>
  <si>
    <t xml:space="preserve">Z4 </t>
  </si>
  <si>
    <t xml:space="preserve">RISPETTA DIRETTIVE CE 96/20 - 95/54 93/116 - 94/12 - 95/56 - 96/38      </t>
  </si>
  <si>
    <t xml:space="preserve">Z5 </t>
  </si>
  <si>
    <t xml:space="preserve">RISP LA DIR 2001/100/CE-B           (EURO 4 CON DISP ANTIPARTICOLATO)   </t>
  </si>
  <si>
    <t>2006/100/CE-B</t>
  </si>
  <si>
    <t xml:space="preserve">Z6 </t>
  </si>
  <si>
    <t xml:space="preserve">RISP LA DIR 2002/80/CE-B            (EURO 4 CON DISP ANTIPARTICOLATO)   </t>
  </si>
  <si>
    <t xml:space="preserve">Z7 </t>
  </si>
  <si>
    <t xml:space="preserve">RISP LA DIR 2003/76/CE-B            (EURO 4 CON DISP ANTIPARTICOLATO)   </t>
  </si>
  <si>
    <t xml:space="preserve">Z8 </t>
  </si>
  <si>
    <t xml:space="preserve">RISPETTA DIRETTIVE CE 96/20 - 95/54 93/116 - 94/12 - 96/36 - 96/37      </t>
  </si>
  <si>
    <t xml:space="preserve">Z9 </t>
  </si>
  <si>
    <t xml:space="preserve">RISPETTA DIRETTIVE CE 96/20 - 95/54 93/116 - 94/12 - 96/37 - 96/38      </t>
  </si>
  <si>
    <t xml:space="preserve">ZA </t>
  </si>
  <si>
    <t xml:space="preserve">RISPETTA LE DIRETTIVE 96/20 CE -    95/54 CE - 96/69 CE - 95/56 CE      </t>
  </si>
  <si>
    <t xml:space="preserve">ZC </t>
  </si>
  <si>
    <t xml:space="preserve">RISPETTA LE DIRETTIVE 96/20 CE -    95/54 CE - 96/69 CE - 96/36 CE      </t>
  </si>
  <si>
    <t xml:space="preserve">ZD </t>
  </si>
  <si>
    <t xml:space="preserve">RISPETTA LE DIRETTIVE 96/20 CE -    95/54 CE - 96/69 CE - 96/37 CE      </t>
  </si>
  <si>
    <t xml:space="preserve">ZE </t>
  </si>
  <si>
    <t xml:space="preserve">RISPETTA LE DIRETTIVE 96/20 CE -    95/54 CE - 96/69 CE - 96/38 CE      </t>
  </si>
  <si>
    <t xml:space="preserve">ZG </t>
  </si>
  <si>
    <t xml:space="preserve">RISPETTA LE DIRETTIVE CE 96/20 -    95/54 - 96/69 - 95/56 - 96/36       </t>
  </si>
  <si>
    <t xml:space="preserve">ZH </t>
  </si>
  <si>
    <t xml:space="preserve">RISPETTA LE DIRETTIVE CE 96/20 -    95/54 - 96/69 - 95/56 - 96/37       </t>
  </si>
  <si>
    <t xml:space="preserve">ZI </t>
  </si>
  <si>
    <t xml:space="preserve">RISPETTA LE DIRETTIVE CE 96/20 -    95/54 - 96/69 - 95/56 - 96/38       </t>
  </si>
  <si>
    <t xml:space="preserve">ZL </t>
  </si>
  <si>
    <t xml:space="preserve">RISPETTA LA DIRETTIVA 2005/78/CE    RIF. 2005/55/CE RIGA B1 (EURO 4)    </t>
  </si>
  <si>
    <t xml:space="preserve">ZM </t>
  </si>
  <si>
    <t xml:space="preserve">RISPETTA LA DIRETTIVA 2005/78/CE    RIF. 2005/55/CE RIGA B2 (EURO 5)    </t>
  </si>
  <si>
    <t xml:space="preserve">ZN </t>
  </si>
  <si>
    <t>RISPETTA LA DIRETTIVA 2005/78/CE RIF. 2005/55/CE RIGA C(ECOL.MIGLIORATO)</t>
  </si>
  <si>
    <t xml:space="preserve">ZO </t>
  </si>
  <si>
    <t xml:space="preserve">RISPETTA LE DIRETTIVE CE 96/20 -    95/54 - 96/69 - 96/36 - 96/37       </t>
  </si>
  <si>
    <t xml:space="preserve">ZP </t>
  </si>
  <si>
    <t xml:space="preserve">RISPETTA LE DIRETTIVE CE 96/20 -    95/54 - 96/69 - 96/37 - 96/38       </t>
  </si>
  <si>
    <t xml:space="preserve">ZQ </t>
  </si>
  <si>
    <t xml:space="preserve">RISPETTA LE DIRETTIVE CE 96/20 -    95/54 - 96/69 - 96/36 - 96/38       </t>
  </si>
  <si>
    <t xml:space="preserve">ZR </t>
  </si>
  <si>
    <t xml:space="preserve">RISPETTA LA DIRETTIVA 2006/51/CE    RIF. 2005/55/CE RIGA B1 (EURO 4)    </t>
  </si>
  <si>
    <t xml:space="preserve">ZS </t>
  </si>
  <si>
    <t xml:space="preserve">RISPETTA LA DIRETTIVA 2006/51/CE    RIF. 2005/55/CE RIGA B2 (EURO 5)    </t>
  </si>
  <si>
    <t xml:space="preserve">ZT </t>
  </si>
  <si>
    <t>RISPETTA LA DIRETTIVA 2006/51/CE RIF. 2005/55/CE RIGA C(ECOL.MIGLIORATO)</t>
  </si>
  <si>
    <t xml:space="preserve">ZU </t>
  </si>
  <si>
    <t xml:space="preserve">RISPETTA LE DIRETTIVE CE 96/20      95/54  96/69  95/56  96/36  96/37   </t>
  </si>
  <si>
    <t xml:space="preserve">ZV </t>
  </si>
  <si>
    <t xml:space="preserve">RISPETTA LE DIRETTIVE CE 96/20      95/54  96/69  95/56  96/36  96/38   </t>
  </si>
  <si>
    <t xml:space="preserve">ZW </t>
  </si>
  <si>
    <t xml:space="preserve">RISPETTA LA DIRETTIVA 2006/27/CE    FASE A (EURO 2)                     </t>
  </si>
  <si>
    <t>2006/27/CE</t>
  </si>
  <si>
    <t xml:space="preserve">ZX </t>
  </si>
  <si>
    <t xml:space="preserve">RISPETTA LA DIRETTIVA 2006/27/CE    FASE B (EURO 3)                     </t>
  </si>
  <si>
    <t xml:space="preserve">ZZ </t>
  </si>
  <si>
    <t>0001</t>
  </si>
  <si>
    <t>0002</t>
  </si>
  <si>
    <t>1</t>
  </si>
  <si>
    <t>002</t>
  </si>
  <si>
    <t>da:</t>
  </si>
  <si>
    <t>a:</t>
  </si>
  <si>
    <t>Si comunica che, per i veicoli in oggetto, visto il fascicolo di Omologazione Europea immatricolazione:</t>
  </si>
  <si>
    <t xml:space="preserve">vista la domanda della Ditta in indirizzo, sono stati assegnati </t>
  </si>
  <si>
    <t>del</t>
  </si>
  <si>
    <t>______________</t>
  </si>
  <si>
    <t>Oggetto:</t>
  </si>
  <si>
    <t>Prot. in ingresso: n.</t>
  </si>
  <si>
    <t>__ / __ / ____</t>
  </si>
  <si>
    <t xml:space="preserve">Roma, il </t>
  </si>
  <si>
    <t>ULTIMO:</t>
  </si>
  <si>
    <t>Deve appartenere alla lista o vuoto</t>
  </si>
  <si>
    <t xml:space="preserve">                                        </t>
  </si>
  <si>
    <t xml:space="preserve">                  </t>
  </si>
  <si>
    <t xml:space="preserve">     </t>
  </si>
  <si>
    <t xml:space="preserve">                                    </t>
  </si>
  <si>
    <t>release date: 03/2022</t>
  </si>
  <si>
    <t>0003</t>
  </si>
  <si>
    <t>RECORDS</t>
  </si>
  <si>
    <t>CAMPI</t>
  </si>
  <si>
    <t>TROVA VARIAZIONI per tabella variazioni EDT</t>
  </si>
  <si>
    <t>2. REPLICA FOGLIO PREELABORAZIONE</t>
  </si>
  <si>
    <t>Totale 
occorrenze 
righe</t>
  </si>
  <si>
    <t>0004</t>
  </si>
  <si>
    <t>4. FILTRO SOLO COLONNE CON VARIAZIONI (OUTPUT FINALE)</t>
  </si>
  <si>
    <t>TOT VARIANTI:</t>
  </si>
  <si>
    <t>1. RICERCA E CONTEGGIO VARIAZIONI PER RIGA E COLONNA</t>
  </si>
  <si>
    <t>Totale 
variazioni 
sulla</t>
  </si>
  <si>
    <t>Totale 
variazioni 
sulla colonna</t>
  </si>
  <si>
    <t>3. FILTRO SOLO RIGHE CON VARIAZIONI(ELIMINA RIGHE DOPPIONI: casistica improbabile ma possibile)</t>
  </si>
  <si>
    <t>DIREZIONE GENERALE PER LA MOTORIZZAZIONE E PER I SERVIZI AI 
CITTADINI E ALLE IMPRESE IN MATERIA DI TRASPORTI E NAVIGAZIONE</t>
  </si>
  <si>
    <t>XYZ ENGINEERING co, LTD</t>
  </si>
  <si>
    <t>per conto di …..</t>
  </si>
  <si>
    <t>00100 - Roma (RM)</t>
  </si>
  <si>
    <t xml:space="preserve">00100 - Milano (MI) </t>
  </si>
  <si>
    <t xml:space="preserve">VJR </t>
  </si>
  <si>
    <t>140322</t>
  </si>
  <si>
    <t>22022022</t>
  </si>
  <si>
    <t>00270</t>
  </si>
  <si>
    <t>01830</t>
  </si>
  <si>
    <t>0726</t>
  </si>
  <si>
    <t>1245</t>
  </si>
  <si>
    <t>000260</t>
  </si>
  <si>
    <t xml:space="preserve">ANT 80/80-16 45J POST 90/80-16 51J  </t>
  </si>
  <si>
    <t>001</t>
  </si>
  <si>
    <t>000245</t>
  </si>
  <si>
    <t>02000</t>
  </si>
  <si>
    <t>0005</t>
  </si>
  <si>
    <t>00</t>
  </si>
  <si>
    <t>Via xyx 100</t>
  </si>
  <si>
    <t>Via xyz 7</t>
  </si>
  <si>
    <t xml:space="preserve">AVJR 0013RM0001A  140322CATEGORIA COMPLETA L1E-B            LUNGHEZZA MAX CON ACCESSORI 2000MM  LARGHEZZA MAX CON ACCESSORI 800 MM  AUTONOMIA 49 KM                     CONSUMO 36 KWH/KM                                                                                                                                                                                                                                                                                                                                                                                                                                                             </t>
  </si>
  <si>
    <t xml:space="preserve">BVJR 0013RM0001A  140322                                                                                                                                                                                                                                                                                                                                                                                                                                                                                                                                                                                                                              </t>
  </si>
  <si>
    <t xml:space="preserve">AVJR 0013RM0002A  140322CATEGORIA COMPLETA L1E-B            LUNGHEZZA MAX CON ACCESSORI 2000MM  LARGHEZZA MAX CON ACCESSORI 800 MM  AUTONOMIA 81 KM                     CONSUMO 48 KWH/KM                                                                                                                                                                                                                                                                                                                                                                                                                                                             </t>
  </si>
  <si>
    <t xml:space="preserve">BVJR 0013RM0002A  140322                                                                                                                                                                                                                                                                                                                                                                                                                                                                                                                                                                                                                              </t>
  </si>
  <si>
    <t xml:space="preserve">AVJR 0013RM0003A  140322CATEGORIA COMPLETA L1E-B            LUNGHEZZA MAX CON ACCESSORI 2000MM  LARGHEZZA MAX CON ACCESSORI 800 MM  AUTONOMIA 81 KM                     CONSUMO 48 KWH/KM                                                                                                                                                                                                                                                                                                                                                                                                                                                             </t>
  </si>
  <si>
    <t xml:space="preserve">BVJR 0013RM0003A  140322                                                                                                                                                                                                                                                                                                                                                                                                                                                                                                                                                                                                                              </t>
  </si>
  <si>
    <t xml:space="preserve">AVJR 0013RM0004A  140322CATEGORIA COMPLETA L1E-B            LUNGHEZZA MAX CON ACCESSORI 2000MM  LARGHEZZA MAX CON ACCESSORI 800 MM  AUTONOMIA 88 KM                     CONSUMO 51 KWH/KM                                                                                                                                                                                                                                                                                                                                                                                                                                                             </t>
  </si>
  <si>
    <t xml:space="preserve">BVJR 0013RM0004A  140322                                                                                                                                                                                                                                                                                                                                                                                                                                                                                                                                                                                                                              </t>
  </si>
  <si>
    <t xml:space="preserve">AVJR 0013RM0005A  140322CATEGORIA COMPLETA L1E-B            LUNGHEZZA MAX CON ACCESSORI 2000MM  LARGHEZZA MAX CON ACCESSORI 800 MM  AUTONOMIA 42 KM                     CONSUMO 36 KWH/KM                                                                                                                                                                                                                                                                                                                                                                                                                                                             </t>
  </si>
  <si>
    <t xml:space="preserve">BVJR 0013RM0005A  140322                                                                                                                                                                                                                                                                                                                                                                                                                                                                                                                                                                                                                              </t>
  </si>
  <si>
    <t xml:space="preserve">AVJR 0013RM0006A  140322CATEGORIA COMPLETA L1E-B            LUNGHEZZA MAX CON ACCESSORI 2000MM  LARGHEZZA MAX CON ACCESSORI 800 MM  AUTONOMIA 49 KM                     CONSUMO 36 KWH/KM                                                                                                                                                                                                                                                                                                                                                                                                                                                             </t>
  </si>
  <si>
    <t xml:space="preserve">BVJR 0013RM0006A  140322                                                                                                                                                                                                                                                                                                                                                                                                                                                                                                                                                                                                                              </t>
  </si>
  <si>
    <t xml:space="preserve">AVJR 0013RM0007A  140322CATEGORIA COMPLETA L1E-B            LUNGHEZZA MAX CON ACCESSORI 2000MM  LARGHEZZA MAX CON ACCESSORI 800 MM  AUTONOMIA 81 KM                     CONSUMO 48 KWH/KM                                                                                                                                                                                                                                                                                                                                                                                                                                                             </t>
  </si>
  <si>
    <t xml:space="preserve">BVJR 0013RM0007A  140322                                                                                                                                                                                                                                                                                                                                                                                                                                                                                                                                                                                                                              </t>
  </si>
  <si>
    <t xml:space="preserve">AVJR 0013RM0008A  140322CATEGORIA COMPLETA L1E-B            LUNGHEZZA MAX CON ACCESSORI 2000MM  LARGHEZZA MAX CON ACCESSORI 800 MM  AUTONOMIA 81 KM                     CONSUMO 48 KWH/KM                                                                                                                                                                                                                                                                                                                                                                                                                                                             </t>
  </si>
  <si>
    <t xml:space="preserve">BVJR 0013RM0008A  140322                                                                                                                                                                                                                                                                                                                                                                                                                                                                                                                                                                                                                              </t>
  </si>
  <si>
    <t xml:space="preserve">AVJR 0013RM0009A  140322CATEGORIA COMPLETA L1E-B            AUTONOMIA 95 KM                     CONSUMO 45 KWH/KM                                                                                                                                                                                                                                                                                                                                                                                                                                                                                                                                     </t>
  </si>
  <si>
    <t xml:space="preserve">BVJR 0013RM0009A  140322                                                                                                                                                                                                                                                                                                                                                                                                                                                                                                                                                                                                                              </t>
  </si>
  <si>
    <t xml:space="preserve">AVJR 0013RM0010A  140322CATEGORIA COMPLETA L1E-B            LUNGHEZZA MAX CON ACCESSORI 2000MM  LARGHEZZA MAX CON ACCESSORI 800 MM  AUTONOMIA 95 KM                     CONSUMO 45 KWH/KM                                                                                                                                                                                                                                                                                                                                                                                                                                                             </t>
  </si>
  <si>
    <t xml:space="preserve">BVJR 0013RM0010A  140322                                                                                                                                                                                                                                                                                                                                                                                                                                                                                                                                                                                                                              </t>
  </si>
  <si>
    <t xml:space="preserve">AVJR 0013RM0011A  140322CATEGORIA COMPLETA L1E-B            AUTONOMIA 95 KM                     CONSUMO 45 KWH/KM                                                                                                                                                                                                                                                                                                                                                                                                                                                                                                                                     </t>
  </si>
  <si>
    <t xml:space="preserve">BVJR 0013RM0011A  140322                                                                                                                                                                                                                                                                                                                                                                                                                                                                                                                                                                                                                              </t>
  </si>
  <si>
    <t xml:space="preserve">AVJR 0013RM0012A  140322CATEGORIA COMPLETA L1E-B            LUNGHEZZA MAX CON ACCESSORI 2000MM  LARGHEZZA MAX CON ACCESSORI 800 MM  AUTONOMIA 87 KM                     CONSUMO 44 KWH/KM                                                                                                                                                                                                                                                                                                                                                                                                                                                             </t>
  </si>
  <si>
    <t xml:space="preserve">BVJR 0013RM0012A  140322                                                                                                                                                                                                                                                                                                                                                                                                                                                                                                                                                                                                                              </t>
  </si>
  <si>
    <t>0013</t>
  </si>
  <si>
    <t>2202</t>
  </si>
  <si>
    <t>00220</t>
  </si>
  <si>
    <t>000157</t>
  </si>
  <si>
    <t>1/21,18</t>
  </si>
  <si>
    <t>04500</t>
  </si>
  <si>
    <t>000165</t>
  </si>
  <si>
    <t>000167</t>
  </si>
  <si>
    <t>000159</t>
  </si>
  <si>
    <t>0006</t>
  </si>
  <si>
    <t>0007</t>
  </si>
  <si>
    <t>0008</t>
  </si>
  <si>
    <t>0009</t>
  </si>
  <si>
    <t>01860</t>
  </si>
  <si>
    <t>000170</t>
  </si>
  <si>
    <t>1/18,31</t>
  </si>
  <si>
    <t>0010</t>
  </si>
  <si>
    <t>0011</t>
  </si>
  <si>
    <t>0012</t>
  </si>
  <si>
    <t>OAZNM03EST16</t>
  </si>
  <si>
    <t>OAZNM03EST16A</t>
  </si>
  <si>
    <t>OAZNM03EST17</t>
  </si>
  <si>
    <t>OAZNM03EST17A</t>
  </si>
  <si>
    <t>OAZNM03EST17B</t>
  </si>
  <si>
    <t>OAZNM03EST17C</t>
  </si>
  <si>
    <t>OAZNM03EST17D</t>
  </si>
  <si>
    <t>OAZNM03EST18</t>
  </si>
  <si>
    <t>OAZNM03EST19</t>
  </si>
  <si>
    <t>OAZNM03EST19A</t>
  </si>
  <si>
    <t>OAZNM03EST19B</t>
  </si>
  <si>
    <t>OAZNM03EST19C</t>
  </si>
  <si>
    <t>E8*168/2013*00007*05</t>
  </si>
  <si>
    <t>16</t>
  </si>
  <si>
    <t>ASKOLL EVA S.P.A.</t>
  </si>
  <si>
    <t>LUNGHEZZA MAX CON ACCESSORI 2000mm</t>
  </si>
  <si>
    <t>LARGHEZZA MAX CON ACCESSORI 800 mm</t>
  </si>
  <si>
    <t>AUTONOMIA 49 KM</t>
  </si>
  <si>
    <t>CONSUMO 36 kWh/km</t>
  </si>
  <si>
    <t>AUTONOMIA 81 KM</t>
  </si>
  <si>
    <t>CONSUMO 48 kWh/km</t>
  </si>
  <si>
    <t>AUTONOMIA 88 KM</t>
  </si>
  <si>
    <t>CONSUMO 51 kWh/km</t>
  </si>
  <si>
    <t>AUTONOMIA 42 KM</t>
  </si>
  <si>
    <t>AUTONOMIA 95 KM</t>
  </si>
  <si>
    <t>CONSUMO 45 kWh/km</t>
  </si>
  <si>
    <t>AUTONOMIA 87 KM</t>
  </si>
  <si>
    <t>CONSUMO 44 kWh/km</t>
  </si>
  <si>
    <t xml:space="preserve"> VJR 0013RM0001A  140322EOAZNM03EST16    M2202E8*168/2013*00007*05                22022022ASKOLL EVA S.P.A.                         01        01                       10                                 ASKOLL                                                                            M0EME200      ELE000000000000220I0000000010010183007260000000012450000000000000000001570002450000000201MEC1/21,18                  ANT 80/80-16 45J POST 90/80-16 51J  A0000000004500 000000   L1     000000000000                                                                                           00                                           </t>
  </si>
  <si>
    <t xml:space="preserve"> VJR 0013RM0002A  140322EOAZNM03EST16A   M2202E8*168/2013*00007*05                22022022ASKOLL EVA S.P.A.                         01        01                       11                                 ASKOLL                                                                            M0EME200      ELE000000000000220I0000000010010183007260000000012450000000000000000001650002450000000201MEC1/21,18                  ANT 80/80-16 45J POST 90/80-16 51J  A0000000004500 000000   L1     000000000000                                                                                           00                                           </t>
  </si>
  <si>
    <t xml:space="preserve"> VJR 0013RM0003A  140322EOAZNM03EST17    M2202E8*168/2013*00007*05                22022022ASKOLL EVA S.P.A.                         01        02                       02                                 ASKOLL                                                                            M0EME200      ELE000000000000220I0000000010020183007260000000012450000000000000000001670002450000000201MEC1/21,18                  ANT 80/80-16 45J POST 90/80-16 51J  A0000000004500 000000   L1     000000000000                                                                                           00                                           </t>
  </si>
  <si>
    <t xml:space="preserve"> VJR 0013RM0004A  140322EOAZNM03EST17A   M2202E8*168/2013*00007*05                22022022ASKOLL EVA S.P.A.                         01        02                       08                                 ASKOLL                                                                            M0EME200      ELE000000000000220I0000000010020183007260000000012450000000000000000001570002450000000201MEC1/21,18                  ANT 80/80-16 45J POST 90/80-16 51J  A0000000004500 000000   L1     000000000000                                                                                           00                                           </t>
  </si>
  <si>
    <t xml:space="preserve"> VJR 0013RM0005A  140322EOAZNM03EST17B   M2202E8*168/2013*00007*05                22022022ASKOLL EVA S.P.A.                         01        02                       09                                 ASKOLL                                                                            M0EME200      ELE000000000000220I0000000010020183007260000000012450000000000000000001590002450000000201MEC1/21,18                  ANT 80/80-16 45J POST 90/80-16 51J  A0000000004500 000000   L1     000000000000                                                                                           00                                           </t>
  </si>
  <si>
    <t xml:space="preserve"> VJR 0013RM0006A  140322EOAZNM03EST17C   M2202E8*168/2013*00007*05                22022022ASKOLL EVA S.P.A.                         01        02                       13                                 ASKOLL                                                                            M0EME200      ELE000000000000220I0000000010020183007260000000012450000000000000000001590002450000000201MEC1/21,18                  ANT 80/80-16 45J POST 90/80-16 51J  A0000000004500 000000   L1     000000000000                                                                                           00                                           </t>
  </si>
  <si>
    <t xml:space="preserve"> VJR 0013RM0007A  140322EOAZNM03EST17D   M2202E8*168/2013*00007*05                22022022ASKOLL EVA S.P.A.                         01        02                       16                                 ASKOLL                                                                            M0EME200      ELE000000000000220I0000000010020183007260000000012450000000000000000001670002450000000201MEC1/21,18                  ANT 80/80-16 45J POST 90/80-16 51J  I0000000004500 000000   L1     000000000000                                                                                           00                                           </t>
  </si>
  <si>
    <t xml:space="preserve"> VJR 0013RM0008A  140322EOAZNM03EST18    M2202E8*168/2013*00007*05                22022022ASKOLL EVA S.P.A.                         01        04                       03                                 ASKOLL                                                                            M0EME200      ELE000000000000220I0000000010020183007260000000012450000000000000000001670002450000000201MEC1/21,18                  ANT 80/80-16 45J POST 90/80-16 51J  A0000000004500 000000   L1     000000000000                                                                                           00                                           </t>
  </si>
  <si>
    <t xml:space="preserve"> VJR 0013RM0009A  140322EOAZNM03EST19    M2202E8*168/2013*00007*05                22022022ASKOLL EVA S.P.A.                         01        05                       00                                 ASKOLL                                                                            M0EME201      ELE000000000000270I0000000010020186007260000000012450000000000000000001700002600000000201MEC1/18,31                  ANT 80/80-16 45J POST 90/80-16 51J  A0000000004500 000000   L1     000000000000                                                                                           00                                           </t>
  </si>
  <si>
    <t xml:space="preserve"> VJR 0013RM0010A  140322EOAZNM03EST19A   M2202E8*168/2013*00007*05                22022022ASKOLL EVA S.P.A.                         01        05                       01                                 ASKOLL                                                                            M0EME201      ELE000000000000270I0000000010010183007260000000012450000000000000000001670002600000000201MEC1/18,31                  ANT 80/80-16 45J POST 90/80-16 51J  A0000000004500 000000   L1     000000000000                                                                                           00                                           </t>
  </si>
  <si>
    <t xml:space="preserve"> VJR 0013RM0011A  140322EOAZNM03EST19B   M2202E8*168/2013*00007*05                22022022ASKOLL EVA S.P.A.                         01        05                       02                                 ASKOLL                                                                            M0EME201      ELE000000000000270I0000000010010200007260000000012450000000000000000001700002600000000201MEC1/18,31                  ANT 80/80-16 45J POST 90/80-16 51J  A0000000004500 000000   L1     000000000000                                                                                           00                                           </t>
  </si>
  <si>
    <t xml:space="preserve"> VJR 0013RM0012A  140322EOAZNM03EST19C   M2202E8*168/2013*00007*05                22022022ASKOLL EVA S.P.A.                         01        05                       03                                 ASKOLL                                                                            M0EME201      ELE000000000000270I0000000010020183007260000000012450000000000000000001670002600000000201MEC1/18,31                  ANT 80/80-16 45J POST 90/80-16 51J  I0000000004500 000000   L1     000000000000                                                                                           00                                           </t>
  </si>
  <si>
    <t>LEGENDA TABELLA CODICI VARIANTI E VERSIONI</t>
  </si>
  <si>
    <t>EME201</t>
  </si>
  <si>
    <t>EME200</t>
  </si>
  <si>
    <t>Direzione generale per motorizzazione e per i servizi ai cittadini e alle imprese in materia di trasporti e navigazione</t>
  </si>
  <si>
    <t>documento sottoscritto con firma digitale
ai sensi del D.lgs. 82/2005 art. 21</t>
  </si>
  <si>
    <t>ASKOLL</t>
  </si>
  <si>
    <t>Verificato che tutto sia conforme, INVIARE al funzionario il file MODOMO "DATI-OM.TXT", i relativi EDT e la LETTERA pre-compilata .XLS. Se i codici sono molti, si suggerisce di stampare anche la scheda inserimento. Si raccomanda l'uso del formato PDF/A.</t>
  </si>
  <si>
    <t>CAT. INTERNAZIONALE COMPLETA L1e-B</t>
  </si>
  <si>
    <t>7000</t>
  </si>
  <si>
    <t>0012500</t>
  </si>
  <si>
    <t>0012501</t>
  </si>
  <si>
    <t>0012502</t>
  </si>
  <si>
    <t>2</t>
  </si>
  <si>
    <t>3</t>
  </si>
  <si>
    <t>1200</t>
  </si>
  <si>
    <t>Pannello INSERIMENTO, inserire i dati nelle celle</t>
  </si>
  <si>
    <t>cat. "L" regolamento 901/2014 per numeri decimali</t>
  </si>
  <si>
    <t>103</t>
  </si>
  <si>
    <t>085</t>
  </si>
  <si>
    <t>eq x 1 decimale "L"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</si>
</sst>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_(* \(#,##0.00\);_(* &quot;-&quot;??_);_(@_)"/>
    <numFmt numFmtId="165" formatCode="_-[$€]\ * #,##0.00_-;\-[$€]\ * #,##0.00_-;_-[$€]\ * &quot;-&quot;??_-;_-@_-"/>
    <numFmt numFmtId="166" formatCode="0.00000"/>
  </numFmts>
  <fonts count="130">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rgb="FF000000"/>
      <name val="Mangal"/>
      <family val="2"/>
    </font>
    <font>
      <sz val="10"/>
      <name val="Arial Narrow"/>
      <family val="2"/>
      <charset val="1"/>
    </font>
    <font>
      <sz val="10"/>
      <name val="Lucida Console"/>
      <family val="3"/>
      <charset val="1"/>
    </font>
    <font>
      <sz val="10"/>
      <color rgb="FF000000"/>
      <name val="Lucida Console"/>
      <family val="3"/>
      <charset val="1"/>
    </font>
    <font>
      <sz val="10"/>
      <name val="Arial Narrow"/>
      <family val="2"/>
    </font>
    <font>
      <b/>
      <sz val="10"/>
      <name val="Lucida Console"/>
      <family val="3"/>
    </font>
    <font>
      <b/>
      <sz val="10"/>
      <name val="Arial Narrow"/>
      <family val="2"/>
    </font>
    <font>
      <b/>
      <sz val="11"/>
      <color theme="0"/>
      <name val="Calibri"/>
      <family val="2"/>
      <scheme val="minor"/>
    </font>
    <font>
      <b/>
      <sz val="11"/>
      <color theme="1"/>
      <name val="Calibri"/>
      <family val="2"/>
      <scheme val="minor"/>
    </font>
    <font>
      <sz val="11"/>
      <color theme="0"/>
      <name val="Calibri"/>
      <family val="2"/>
      <scheme val="minor"/>
    </font>
    <font>
      <sz val="9"/>
      <color theme="1"/>
      <name val="Franklin Gothic Demi Cond"/>
      <family val="2"/>
    </font>
    <font>
      <sz val="11"/>
      <color rgb="FF002060"/>
      <name val="Franklin Gothic Demi Cond"/>
      <family val="2"/>
    </font>
    <font>
      <sz val="14"/>
      <color rgb="FF002060"/>
      <name val="Franklin Gothic Demi Cond"/>
      <family val="2"/>
    </font>
    <font>
      <sz val="14"/>
      <color theme="1"/>
      <name val="Franklin Gothic Demi Cond"/>
      <family val="2"/>
    </font>
    <font>
      <b/>
      <sz val="20"/>
      <color theme="6" tint="0.79998168889431442"/>
      <name val="Calibri"/>
      <family val="2"/>
      <scheme val="minor"/>
    </font>
    <font>
      <sz val="16"/>
      <color theme="0"/>
      <name val="Calibri"/>
      <family val="2"/>
      <scheme val="minor"/>
    </font>
    <font>
      <b/>
      <sz val="14"/>
      <color theme="0" tint="-4.9989318521683403E-2"/>
      <name val="Calibri"/>
      <family val="2"/>
      <scheme val="minor"/>
    </font>
    <font>
      <b/>
      <sz val="11"/>
      <color theme="0" tint="-4.9989318521683403E-2"/>
      <name val="Calibri"/>
      <family val="2"/>
      <scheme val="minor"/>
    </font>
    <font>
      <u/>
      <sz val="10"/>
      <color theme="10"/>
      <name val="Verdana"/>
      <family val="2"/>
    </font>
    <font>
      <u/>
      <sz val="10"/>
      <color rgb="FF0070C0"/>
      <name val="Calibri"/>
      <family val="2"/>
      <scheme val="minor"/>
    </font>
    <font>
      <u/>
      <sz val="10"/>
      <color theme="10"/>
      <name val="Calibri"/>
      <family val="2"/>
      <scheme val="minor"/>
    </font>
    <font>
      <sz val="10"/>
      <color theme="4"/>
      <name val="Calibri"/>
      <family val="2"/>
      <scheme val="minor"/>
    </font>
    <font>
      <b/>
      <sz val="11"/>
      <color theme="0"/>
      <name val="Calibri"/>
      <family val="2"/>
    </font>
    <font>
      <sz val="11"/>
      <color theme="1"/>
      <name val="Calibri"/>
      <family val="2"/>
    </font>
    <font>
      <b/>
      <sz val="10"/>
      <color theme="0"/>
      <name val="Arial"/>
      <family val="2"/>
    </font>
    <font>
      <sz val="10"/>
      <name val="Verdana"/>
      <family val="2"/>
    </font>
    <font>
      <b/>
      <sz val="11"/>
      <name val="Calibri"/>
      <family val="2"/>
      <scheme val="minor"/>
    </font>
    <font>
      <b/>
      <sz val="10"/>
      <name val="Calibri"/>
      <family val="2"/>
      <scheme val="minor"/>
    </font>
    <font>
      <b/>
      <sz val="9"/>
      <name val="Arial"/>
      <family val="2"/>
    </font>
    <font>
      <sz val="9"/>
      <color theme="1"/>
      <name val="Calibri"/>
      <family val="2"/>
    </font>
    <font>
      <sz val="11"/>
      <name val="Calibri"/>
      <family val="2"/>
      <scheme val="minor"/>
    </font>
    <font>
      <sz val="10"/>
      <name val="Calibri"/>
      <family val="2"/>
      <scheme val="minor"/>
    </font>
    <font>
      <sz val="11"/>
      <name val="Calibri"/>
      <family val="2"/>
    </font>
    <font>
      <u/>
      <sz val="11"/>
      <color theme="1"/>
      <name val="Calibri"/>
      <family val="2"/>
      <scheme val="minor"/>
    </font>
    <font>
      <b/>
      <sz val="10"/>
      <name val="Arial"/>
      <family val="2"/>
    </font>
    <font>
      <sz val="10"/>
      <name val="Arial"/>
      <family val="2"/>
    </font>
    <font>
      <i/>
      <sz val="26"/>
      <name val="Kunstler Script"/>
      <family val="4"/>
      <charset val="1"/>
    </font>
    <font>
      <sz val="7"/>
      <name val="Arial"/>
      <family val="2"/>
      <charset val="1"/>
    </font>
    <font>
      <sz val="8"/>
      <name val="Arial"/>
      <family val="2"/>
      <charset val="1"/>
    </font>
    <font>
      <sz val="9"/>
      <name val="Arial"/>
      <family val="2"/>
      <charset val="1"/>
    </font>
    <font>
      <b/>
      <sz val="8"/>
      <name val="Arial"/>
      <family val="2"/>
      <charset val="1"/>
    </font>
    <font>
      <b/>
      <sz val="8"/>
      <name val="Arial Narrow"/>
      <family val="2"/>
      <charset val="1"/>
    </font>
    <font>
      <vertAlign val="superscript"/>
      <sz val="7"/>
      <name val="Arial"/>
      <family val="2"/>
      <charset val="1"/>
    </font>
    <font>
      <b/>
      <sz val="7"/>
      <name val="Arial"/>
      <family val="2"/>
      <charset val="1"/>
    </font>
    <font>
      <sz val="6"/>
      <name val="Arial"/>
      <family val="2"/>
      <charset val="1"/>
    </font>
    <font>
      <vertAlign val="subscript"/>
      <sz val="7"/>
      <name val="Arial"/>
      <family val="2"/>
      <charset val="1"/>
    </font>
    <font>
      <sz val="8"/>
      <color rgb="FFFF0000"/>
      <name val="Arial"/>
      <family val="2"/>
      <charset val="1"/>
    </font>
    <font>
      <b/>
      <sz val="9"/>
      <name val="Tahoma"/>
      <family val="2"/>
    </font>
    <font>
      <b/>
      <sz val="8"/>
      <name val="Arial"/>
      <family val="2"/>
    </font>
    <font>
      <b/>
      <sz val="10"/>
      <name val="Agency FB"/>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name val="Arial"/>
      <family val="2"/>
    </font>
    <font>
      <sz val="8"/>
      <name val="Arial"/>
      <family val="2"/>
    </font>
    <font>
      <b/>
      <sz val="14"/>
      <color rgb="FFDEE6EF"/>
      <name val="Arial Narrow"/>
      <family val="2"/>
      <charset val="1"/>
    </font>
    <font>
      <sz val="10"/>
      <color rgb="FFFF0000"/>
      <name val="Lucida Console"/>
      <family val="3"/>
      <charset val="1"/>
    </font>
    <font>
      <sz val="10"/>
      <name val="Times New Roman"/>
      <family val="1"/>
    </font>
    <font>
      <b/>
      <sz val="10"/>
      <name val="Lucida Console"/>
      <family val="3"/>
      <charset val="1"/>
    </font>
    <font>
      <sz val="7"/>
      <name val="Arial"/>
      <family val="2"/>
    </font>
    <font>
      <sz val="10"/>
      <color rgb="FFFF0000"/>
      <name val="Times New Roman"/>
      <family val="1"/>
    </font>
    <font>
      <sz val="8"/>
      <color rgb="FF0070C0"/>
      <name val="Arial"/>
      <family val="2"/>
    </font>
    <font>
      <b/>
      <sz val="8"/>
      <name val="Calibri"/>
      <family val="2"/>
      <scheme val="minor"/>
    </font>
    <font>
      <sz val="9"/>
      <color rgb="FF000000"/>
      <name val="Lucida Console"/>
      <family val="3"/>
      <charset val="1"/>
    </font>
    <font>
      <sz val="10"/>
      <name val="Consolas"/>
      <family val="3"/>
    </font>
    <font>
      <b/>
      <sz val="10"/>
      <name val="Consolas"/>
      <family val="3"/>
    </font>
    <font>
      <b/>
      <sz val="12"/>
      <name val="Arial"/>
      <family val="2"/>
    </font>
    <font>
      <sz val="9"/>
      <color indexed="81"/>
      <name val="Tahoma"/>
      <family val="2"/>
    </font>
    <font>
      <b/>
      <sz val="12"/>
      <color theme="7" tint="-0.249977111117893"/>
      <name val="Arial"/>
      <family val="2"/>
    </font>
    <font>
      <sz val="10"/>
      <color theme="7"/>
      <name val="Arial"/>
      <family val="2"/>
    </font>
    <font>
      <sz val="10"/>
      <color theme="1" tint="0.249977111117893"/>
      <name val="Arial"/>
      <family val="2"/>
    </font>
    <font>
      <b/>
      <sz val="14"/>
      <color theme="3"/>
      <name val="Arial Narrow"/>
      <family val="2"/>
    </font>
    <font>
      <b/>
      <sz val="11"/>
      <color theme="7" tint="-0.249977111117893"/>
      <name val="Arial"/>
      <family val="2"/>
    </font>
    <font>
      <b/>
      <sz val="11"/>
      <color theme="3"/>
      <name val="Arial"/>
      <family val="2"/>
    </font>
    <font>
      <b/>
      <sz val="8"/>
      <color theme="3"/>
      <name val="Arial"/>
      <family val="2"/>
    </font>
    <font>
      <b/>
      <sz val="14"/>
      <color theme="3" tint="0.59999389629810485"/>
      <name val="Arial Narrow"/>
      <family val="2"/>
    </font>
    <font>
      <b/>
      <sz val="10"/>
      <color rgb="FFC00000"/>
      <name val="Arial"/>
      <family val="2"/>
    </font>
    <font>
      <sz val="16"/>
      <name val="Edwardian Script ITC"/>
      <family val="4"/>
    </font>
    <font>
      <sz val="9"/>
      <name val="Calibri"/>
      <family val="2"/>
    </font>
    <font>
      <b/>
      <sz val="9"/>
      <name val="Calibri"/>
      <family val="2"/>
    </font>
    <font>
      <b/>
      <sz val="10"/>
      <name val="Calibri"/>
      <family val="2"/>
    </font>
    <font>
      <sz val="12"/>
      <name val="Calibri"/>
      <family val="2"/>
    </font>
    <font>
      <b/>
      <sz val="11"/>
      <color theme="3"/>
      <name val="Arial Narrow"/>
      <family val="2"/>
      <charset val="1"/>
    </font>
    <font>
      <b/>
      <sz val="10"/>
      <color theme="1" tint="0.249977111117893"/>
      <name val="Arial"/>
      <family val="2"/>
    </font>
    <font>
      <b/>
      <sz val="10"/>
      <color theme="7"/>
      <name val="Arial"/>
      <family val="2"/>
    </font>
    <font>
      <sz val="10"/>
      <color theme="7"/>
      <name val="Consolas"/>
      <family val="3"/>
    </font>
    <font>
      <sz val="10"/>
      <name val="Bahnschrift Light Condensed"/>
      <family val="2"/>
    </font>
    <font>
      <sz val="12"/>
      <name val="Bahnschrift Light Condensed"/>
      <family val="2"/>
    </font>
    <font>
      <sz val="10"/>
      <color theme="1" tint="0.249977111117893"/>
      <name val="Bahnschrift Light Condensed"/>
      <family val="2"/>
    </font>
    <font>
      <sz val="10"/>
      <color theme="1" tint="0.499984740745262"/>
      <name val="Bahnschrift Light Condensed"/>
      <family val="2"/>
    </font>
    <font>
      <sz val="9"/>
      <color theme="1" tint="0.249977111117893"/>
      <name val="Bahnschrift Light Condensed"/>
      <family val="2"/>
    </font>
    <font>
      <b/>
      <sz val="18"/>
      <color theme="3" tint="-0.249977111117893"/>
      <name val="Bahnschrift Light Condensed"/>
      <family val="2"/>
    </font>
    <font>
      <sz val="16"/>
      <color theme="1" tint="0.249977111117893"/>
      <name val="Bahnschrift Light Condensed"/>
      <family val="2"/>
    </font>
    <font>
      <sz val="16"/>
      <color theme="4"/>
      <name val="Arial Narrow"/>
      <family val="2"/>
    </font>
    <font>
      <b/>
      <sz val="16"/>
      <color theme="3" tint="-0.249977111117893"/>
      <name val="Bahnschrift SemiCondensed"/>
      <family val="2"/>
    </font>
    <font>
      <sz val="16"/>
      <color theme="3"/>
      <name val="Bahnschrift Light Condensed"/>
      <family val="2"/>
    </font>
    <font>
      <b/>
      <sz val="12"/>
      <color theme="1" tint="0.249977111117893"/>
      <name val="Bahnschrift Light Condensed"/>
      <family val="2"/>
    </font>
    <font>
      <u/>
      <sz val="12"/>
      <color theme="10"/>
      <name val="Bahnschrift Light Condensed"/>
      <family val="2"/>
    </font>
    <font>
      <b/>
      <sz val="14"/>
      <color theme="1" tint="0.249977111117893"/>
      <name val="Bahnschrift Light Condensed"/>
      <family val="2"/>
    </font>
    <font>
      <u/>
      <sz val="11"/>
      <color theme="1" tint="0.249977111117893"/>
      <name val="Bahnschrift Light Condensed"/>
      <family val="2"/>
    </font>
    <font>
      <sz val="11"/>
      <color theme="1" tint="0.249977111117893"/>
      <name val="Bahnschrift Light Condensed"/>
      <family val="2"/>
    </font>
    <font>
      <i/>
      <sz val="11"/>
      <color theme="1" tint="0.249977111117893"/>
      <name val="Bahnschrift Light Condensed"/>
      <family val="2"/>
    </font>
    <font>
      <sz val="11"/>
      <name val="Arial"/>
      <family val="2"/>
    </font>
    <font>
      <sz val="18"/>
      <name val="Edwardian Script ITC"/>
      <family val="4"/>
    </font>
    <font>
      <b/>
      <sz val="11"/>
      <color rgb="FFFF0000"/>
      <name val="Calibri"/>
      <family val="2"/>
      <scheme val="minor"/>
    </font>
    <font>
      <sz val="10"/>
      <color rgb="FFFF0000"/>
      <name val="Arial"/>
      <family val="2"/>
    </font>
    <font>
      <b/>
      <sz val="14"/>
      <name val="Arial"/>
      <family val="2"/>
    </font>
    <font>
      <b/>
      <sz val="20"/>
      <name val="Arial"/>
      <family val="2"/>
    </font>
    <font>
      <sz val="8"/>
      <name val="Calibri"/>
      <family val="2"/>
    </font>
    <font>
      <b/>
      <sz val="7"/>
      <name val="Arial"/>
      <family val="2"/>
    </font>
  </fonts>
  <fills count="69">
    <fill>
      <patternFill patternType="none"/>
    </fill>
    <fill>
      <patternFill patternType="gray125"/>
    </fill>
    <fill>
      <patternFill patternType="solid">
        <fgColor rgb="FF2A6099"/>
        <bgColor rgb="FF666699"/>
      </patternFill>
    </fill>
    <fill>
      <patternFill patternType="solid">
        <fgColor rgb="FFDEE7E5"/>
        <bgColor rgb="FFDEE6EF"/>
      </patternFill>
    </fill>
    <fill>
      <patternFill patternType="solid">
        <fgColor rgb="FFDDDDDD"/>
        <bgColor rgb="FFDEE7E5"/>
      </patternFill>
    </fill>
    <fill>
      <patternFill patternType="solid">
        <fgColor theme="5" tint="0.59999389629810485"/>
        <bgColor rgb="FFCCCCCC"/>
      </patternFill>
    </fill>
    <fill>
      <patternFill patternType="solid">
        <fgColor theme="6" tint="0.39997558519241921"/>
        <bgColor rgb="FFCCCCCC"/>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theme="9" tint="0.79998168889431442"/>
        <bgColor indexed="64"/>
      </patternFill>
    </fill>
    <fill>
      <patternFill patternType="solid">
        <fgColor theme="6" tint="-0.499984740745262"/>
        <bgColor indexed="64"/>
      </patternFill>
    </fill>
    <fill>
      <patternFill patternType="solid">
        <fgColor theme="6" tint="-0.249977111117893"/>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6" tint="0.79998168889431442"/>
        <bgColor indexed="64"/>
      </patternFill>
    </fill>
    <fill>
      <patternFill patternType="solid">
        <fgColor theme="3" tint="0.79998168889431442"/>
        <bgColor rgb="FF666699"/>
      </patternFill>
    </fill>
    <fill>
      <patternFill patternType="solid">
        <fgColor theme="4" tint="0.59999389629810485"/>
        <bgColor indexed="64"/>
      </patternFill>
    </fill>
    <fill>
      <patternFill patternType="solid">
        <fgColor rgb="FFFFE07D"/>
        <bgColor indexed="64"/>
      </patternFill>
    </fill>
    <fill>
      <patternFill patternType="solid">
        <fgColor theme="5" tint="0.39997558519241921"/>
        <bgColor indexed="64"/>
      </patternFill>
    </fill>
    <fill>
      <patternFill patternType="solid">
        <fgColor theme="0" tint="-0.499984740745262"/>
        <bgColor indexed="64"/>
      </patternFill>
    </fill>
    <fill>
      <patternFill patternType="solid">
        <fgColor theme="2" tint="-9.9978637043366805E-2"/>
        <bgColor indexed="64"/>
      </patternFill>
    </fill>
    <fill>
      <patternFill patternType="solid">
        <fgColor theme="9" tint="0.39997558519241921"/>
        <bgColor indexed="64"/>
      </patternFill>
    </fill>
    <fill>
      <patternFill patternType="solid">
        <fgColor rgb="FFFFFFCC"/>
        <bgColor indexed="64"/>
      </patternFill>
    </fill>
    <fill>
      <patternFill patternType="solid">
        <fgColor theme="0" tint="-0.34998626667073579"/>
        <bgColor indexed="64"/>
      </patternFill>
    </fill>
    <fill>
      <patternFill patternType="solid">
        <fgColor theme="1" tint="0.499984740745262"/>
        <bgColor indexed="64"/>
      </patternFill>
    </fill>
  </fills>
  <borders count="69">
    <border>
      <left/>
      <right/>
      <top/>
      <bottom/>
      <diagonal/>
    </border>
    <border>
      <left style="hair">
        <color auto="1"/>
      </left>
      <right style="hair">
        <color auto="1"/>
      </right>
      <top style="hair">
        <color auto="1"/>
      </top>
      <bottom style="hair">
        <color auto="1"/>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medium">
        <color theme="6" tint="-0.499984740745262"/>
      </bottom>
      <diagonal/>
    </border>
    <border>
      <left/>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hair">
        <color auto="1"/>
      </left>
      <right/>
      <top style="hair">
        <color auto="1"/>
      </top>
      <bottom style="hair">
        <color auto="1"/>
      </bottom>
      <diagonal/>
    </border>
    <border>
      <left/>
      <right/>
      <top style="thin">
        <color auto="1"/>
      </top>
      <bottom/>
      <diagonal/>
    </border>
    <border>
      <left/>
      <right style="thin">
        <color auto="1"/>
      </right>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hair">
        <color indexed="64"/>
      </top>
      <bottom style="hair">
        <color indexed="64"/>
      </bottom>
      <diagonal/>
    </border>
    <border>
      <left style="thin">
        <color auto="1"/>
      </left>
      <right style="thin">
        <color auto="1"/>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right/>
      <top style="thin">
        <color indexed="64"/>
      </top>
      <bottom style="double">
        <color indexed="64"/>
      </bottom>
      <diagonal/>
    </border>
    <border>
      <left/>
      <right style="hair">
        <color auto="1"/>
      </right>
      <top style="hair">
        <color auto="1"/>
      </top>
      <bottom style="hair">
        <color auto="1"/>
      </bottom>
      <diagonal/>
    </border>
    <border>
      <left style="hair">
        <color auto="1"/>
      </left>
      <right style="thin">
        <color indexed="64"/>
      </right>
      <top style="hair">
        <color auto="1"/>
      </top>
      <bottom style="hair">
        <color auto="1"/>
      </bottom>
      <diagonal/>
    </border>
    <border>
      <left/>
      <right/>
      <top/>
      <bottom style="double">
        <color indexed="64"/>
      </bottom>
      <diagonal/>
    </border>
    <border>
      <left style="thin">
        <color indexed="64"/>
      </left>
      <right/>
      <top style="hair">
        <color auto="1"/>
      </top>
      <bottom style="hair">
        <color auto="1"/>
      </bottom>
      <diagonal/>
    </border>
    <border>
      <left/>
      <right style="thin">
        <color indexed="64"/>
      </right>
      <top style="hair">
        <color auto="1"/>
      </top>
      <bottom style="hair">
        <color auto="1"/>
      </bottom>
      <diagonal/>
    </border>
    <border>
      <left style="hair">
        <color auto="1"/>
      </left>
      <right style="hair">
        <color auto="1"/>
      </right>
      <top style="hair">
        <color auto="1"/>
      </top>
      <bottom style="double">
        <color indexed="64"/>
      </bottom>
      <diagonal/>
    </border>
    <border>
      <left style="hair">
        <color auto="1"/>
      </left>
      <right style="thin">
        <color indexed="64"/>
      </right>
      <top style="hair">
        <color auto="1"/>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hair">
        <color auto="1"/>
      </left>
      <right style="hair">
        <color auto="1"/>
      </right>
      <top style="hair">
        <color auto="1"/>
      </top>
      <bottom/>
      <diagonal/>
    </border>
    <border>
      <left style="hair">
        <color auto="1"/>
      </left>
      <right style="thin">
        <color indexed="64"/>
      </right>
      <top style="hair">
        <color auto="1"/>
      </top>
      <bottom/>
      <diagonal/>
    </border>
    <border>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hair">
        <color auto="1"/>
      </left>
      <right/>
      <top/>
      <bottom style="hair">
        <color auto="1"/>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hair">
        <color auto="1"/>
      </left>
      <right/>
      <top/>
      <bottom style="medium">
        <color indexed="64"/>
      </bottom>
      <diagonal/>
    </border>
    <border>
      <left style="hair">
        <color auto="1"/>
      </left>
      <right/>
      <top style="hair">
        <color auto="1"/>
      </top>
      <bottom style="thin">
        <color theme="0" tint="-0.499984740745262"/>
      </bottom>
      <diagonal/>
    </border>
    <border>
      <left/>
      <right style="hair">
        <color auto="1"/>
      </right>
      <top style="hair">
        <color auto="1"/>
      </top>
      <bottom style="thin">
        <color theme="0" tint="-0.499984740745262"/>
      </bottom>
      <diagonal/>
    </border>
    <border>
      <left style="thin">
        <color indexed="64"/>
      </left>
      <right/>
      <top/>
      <bottom style="medium">
        <color indexed="64"/>
      </bottom>
      <diagonal/>
    </border>
    <border>
      <left style="thin">
        <color indexed="64"/>
      </left>
      <right/>
      <top style="medium">
        <color indexed="64"/>
      </top>
      <bottom/>
      <diagonal/>
    </border>
    <border>
      <left/>
      <right style="thin">
        <color theme="0" tint="-0.499984740745262"/>
      </right>
      <top/>
      <bottom style="thin">
        <color indexed="64"/>
      </bottom>
      <diagonal/>
    </border>
    <border>
      <left/>
      <right/>
      <top/>
      <bottom style="thin">
        <color theme="0" tint="-0.499984740745262"/>
      </bottom>
      <diagonal/>
    </border>
    <border>
      <left/>
      <right style="thin">
        <color indexed="64"/>
      </right>
      <top/>
      <bottom style="medium">
        <color indexed="64"/>
      </bottom>
      <diagonal/>
    </border>
    <border>
      <left/>
      <right/>
      <top style="hair">
        <color auto="1"/>
      </top>
      <bottom style="thin">
        <color theme="0" tint="-0.499984740745262"/>
      </bottom>
      <diagonal/>
    </border>
  </borders>
  <cellStyleXfs count="480">
    <xf numFmtId="0" fontId="0" fillId="0" borderId="0"/>
    <xf numFmtId="0" fontId="10" fillId="0" borderId="0" applyBorder="0" applyAlignment="0" applyProtection="0"/>
    <xf numFmtId="0" fontId="9" fillId="0" borderId="0"/>
    <xf numFmtId="0" fontId="28" fillId="0" borderId="0" applyNumberFormat="0" applyFill="0" applyBorder="0" applyAlignment="0" applyProtection="0"/>
    <xf numFmtId="0" fontId="33" fillId="0" borderId="0"/>
    <xf numFmtId="0" fontId="35" fillId="0" borderId="0"/>
    <xf numFmtId="9" fontId="9" fillId="0" borderId="0" applyFont="0" applyFill="0" applyBorder="0" applyAlignment="0" applyProtection="0"/>
    <xf numFmtId="0" fontId="8" fillId="0" borderId="0"/>
    <xf numFmtId="0" fontId="45" fillId="0" borderId="0"/>
    <xf numFmtId="0" fontId="60" fillId="0" borderId="0" applyNumberFormat="0" applyFill="0" applyBorder="0" applyAlignment="0" applyProtection="0"/>
    <xf numFmtId="0" fontId="61" fillId="0" borderId="20" applyNumberFormat="0" applyFill="0" applyAlignment="0" applyProtection="0"/>
    <xf numFmtId="0" fontId="62" fillId="0" borderId="21" applyNumberFormat="0" applyFill="0" applyAlignment="0" applyProtection="0"/>
    <xf numFmtId="0" fontId="63" fillId="0" borderId="22" applyNumberFormat="0" applyFill="0" applyAlignment="0" applyProtection="0"/>
    <xf numFmtId="0" fontId="63" fillId="0" borderId="0" applyNumberFormat="0" applyFill="0" applyBorder="0" applyAlignment="0" applyProtection="0"/>
    <xf numFmtId="0" fontId="64" fillId="24" borderId="0" applyNumberFormat="0" applyBorder="0" applyAlignment="0" applyProtection="0"/>
    <xf numFmtId="0" fontId="65" fillId="25" borderId="0" applyNumberFormat="0" applyBorder="0" applyAlignment="0" applyProtection="0"/>
    <xf numFmtId="0" fontId="66" fillId="26" borderId="0" applyNumberFormat="0" applyBorder="0" applyAlignment="0" applyProtection="0"/>
    <xf numFmtId="0" fontId="67" fillId="27" borderId="23" applyNumberFormat="0" applyAlignment="0" applyProtection="0"/>
    <xf numFmtId="0" fontId="68" fillId="28" borderId="24" applyNumberFormat="0" applyAlignment="0" applyProtection="0"/>
    <xf numFmtId="0" fontId="69" fillId="28" borderId="23" applyNumberFormat="0" applyAlignment="0" applyProtection="0"/>
    <xf numFmtId="0" fontId="70" fillId="0" borderId="25" applyNumberFormat="0" applyFill="0" applyAlignment="0" applyProtection="0"/>
    <xf numFmtId="0" fontId="17" fillId="29" borderId="26" applyNumberFormat="0" applyAlignment="0" applyProtection="0"/>
    <xf numFmtId="0" fontId="71" fillId="0" borderId="0" applyNumberFormat="0" applyFill="0" applyBorder="0" applyAlignment="0" applyProtection="0"/>
    <xf numFmtId="0" fontId="72" fillId="0" borderId="0" applyNumberFormat="0" applyFill="0" applyBorder="0" applyAlignment="0" applyProtection="0"/>
    <xf numFmtId="0" fontId="18" fillId="0" borderId="28" applyNumberFormat="0" applyFill="0" applyAlignment="0" applyProtection="0"/>
    <xf numFmtId="0" fontId="19" fillId="31" borderId="0" applyNumberFormat="0" applyBorder="0" applyAlignment="0" applyProtection="0"/>
    <xf numFmtId="0" fontId="7" fillId="32" borderId="0" applyNumberFormat="0" applyBorder="0" applyAlignment="0" applyProtection="0"/>
    <xf numFmtId="0" fontId="7" fillId="33" borderId="0" applyNumberFormat="0" applyBorder="0" applyAlignment="0" applyProtection="0"/>
    <xf numFmtId="0" fontId="19" fillId="34" borderId="0" applyNumberFormat="0" applyBorder="0" applyAlignment="0" applyProtection="0"/>
    <xf numFmtId="0" fontId="19" fillId="35" borderId="0" applyNumberFormat="0" applyBorder="0" applyAlignment="0" applyProtection="0"/>
    <xf numFmtId="0" fontId="7" fillId="36" borderId="0" applyNumberFormat="0" applyBorder="0" applyAlignment="0" applyProtection="0"/>
    <xf numFmtId="0" fontId="7" fillId="37" borderId="0" applyNumberFormat="0" applyBorder="0" applyAlignment="0" applyProtection="0"/>
    <xf numFmtId="0" fontId="19" fillId="38" borderId="0" applyNumberFormat="0" applyBorder="0" applyAlignment="0" applyProtection="0"/>
    <xf numFmtId="0" fontId="19" fillId="39" borderId="0" applyNumberFormat="0" applyBorder="0" applyAlignment="0" applyProtection="0"/>
    <xf numFmtId="0" fontId="7" fillId="40" borderId="0" applyNumberFormat="0" applyBorder="0" applyAlignment="0" applyProtection="0"/>
    <xf numFmtId="0" fontId="7" fillId="41" borderId="0" applyNumberFormat="0" applyBorder="0" applyAlignment="0" applyProtection="0"/>
    <xf numFmtId="0" fontId="19" fillId="42" borderId="0" applyNumberFormat="0" applyBorder="0" applyAlignment="0" applyProtection="0"/>
    <xf numFmtId="0" fontId="19" fillId="43" borderId="0" applyNumberFormat="0" applyBorder="0" applyAlignment="0" applyProtection="0"/>
    <xf numFmtId="0" fontId="7" fillId="44" borderId="0" applyNumberFormat="0" applyBorder="0" applyAlignment="0" applyProtection="0"/>
    <xf numFmtId="0" fontId="7" fillId="45" borderId="0" applyNumberFormat="0" applyBorder="0" applyAlignment="0" applyProtection="0"/>
    <xf numFmtId="0" fontId="19" fillId="46" borderId="0" applyNumberFormat="0" applyBorder="0" applyAlignment="0" applyProtection="0"/>
    <xf numFmtId="0" fontId="19" fillId="47" borderId="0" applyNumberFormat="0" applyBorder="0" applyAlignment="0" applyProtection="0"/>
    <xf numFmtId="0" fontId="7" fillId="48" borderId="0" applyNumberFormat="0" applyBorder="0" applyAlignment="0" applyProtection="0"/>
    <xf numFmtId="0" fontId="7" fillId="49" borderId="0" applyNumberFormat="0" applyBorder="0" applyAlignment="0" applyProtection="0"/>
    <xf numFmtId="0" fontId="19" fillId="50" borderId="0" applyNumberFormat="0" applyBorder="0" applyAlignment="0" applyProtection="0"/>
    <xf numFmtId="0" fontId="19" fillId="51" borderId="0" applyNumberFormat="0" applyBorder="0" applyAlignment="0" applyProtection="0"/>
    <xf numFmtId="0" fontId="7" fillId="52" borderId="0" applyNumberFormat="0" applyBorder="0" applyAlignment="0" applyProtection="0"/>
    <xf numFmtId="0" fontId="7" fillId="53" borderId="0" applyNumberFormat="0" applyBorder="0" applyAlignment="0" applyProtection="0"/>
    <xf numFmtId="0" fontId="19" fillId="54" borderId="0" applyNumberFormat="0" applyBorder="0" applyAlignment="0" applyProtection="0"/>
    <xf numFmtId="0" fontId="7" fillId="0" borderId="0"/>
    <xf numFmtId="0" fontId="7" fillId="30" borderId="27" applyNumberFormat="0" applyFont="0" applyAlignment="0" applyProtection="0"/>
    <xf numFmtId="165" fontId="73" fillId="0" borderId="0"/>
    <xf numFmtId="164" fontId="73" fillId="0" borderId="0" applyFont="0" applyFill="0" applyBorder="0" applyAlignment="0" applyProtection="0"/>
    <xf numFmtId="0" fontId="73" fillId="0" borderId="0"/>
    <xf numFmtId="0" fontId="73" fillId="0" borderId="0"/>
    <xf numFmtId="165" fontId="73" fillId="0" borderId="0"/>
    <xf numFmtId="0" fontId="6" fillId="0" borderId="0"/>
    <xf numFmtId="0" fontId="6" fillId="32" borderId="0" applyNumberFormat="0" applyBorder="0" applyAlignment="0" applyProtection="0"/>
    <xf numFmtId="0" fontId="6" fillId="33" borderId="0" applyNumberFormat="0" applyBorder="0" applyAlignment="0" applyProtection="0"/>
    <xf numFmtId="0" fontId="6" fillId="36" borderId="0" applyNumberFormat="0" applyBorder="0" applyAlignment="0" applyProtection="0"/>
    <xf numFmtId="0" fontId="6" fillId="37" borderId="0" applyNumberFormat="0" applyBorder="0" applyAlignment="0" applyProtection="0"/>
    <xf numFmtId="0" fontId="6" fillId="40" borderId="0" applyNumberFormat="0" applyBorder="0" applyAlignment="0" applyProtection="0"/>
    <xf numFmtId="0" fontId="6" fillId="41" borderId="0" applyNumberFormat="0" applyBorder="0" applyAlignment="0" applyProtection="0"/>
    <xf numFmtId="0" fontId="6" fillId="44" borderId="0" applyNumberFormat="0" applyBorder="0" applyAlignment="0" applyProtection="0"/>
    <xf numFmtId="0" fontId="6" fillId="45" borderId="0" applyNumberFormat="0" applyBorder="0" applyAlignment="0" applyProtection="0"/>
    <xf numFmtId="0" fontId="6" fillId="48"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3" borderId="0" applyNumberFormat="0" applyBorder="0" applyAlignment="0" applyProtection="0"/>
    <xf numFmtId="0" fontId="45" fillId="0" borderId="0"/>
    <xf numFmtId="0" fontId="6" fillId="0" borderId="0"/>
    <xf numFmtId="9" fontId="6" fillId="0" borderId="0" applyFont="0" applyFill="0" applyBorder="0" applyAlignment="0" applyProtection="0"/>
    <xf numFmtId="0" fontId="6" fillId="0" borderId="0"/>
    <xf numFmtId="0" fontId="6" fillId="0" borderId="0"/>
    <xf numFmtId="0" fontId="6" fillId="30" borderId="27" applyNumberFormat="0" applyFont="0" applyAlignment="0" applyProtection="0"/>
    <xf numFmtId="165" fontId="45" fillId="0" borderId="0"/>
    <xf numFmtId="164" fontId="45" fillId="0" borderId="0" applyFont="0" applyFill="0" applyBorder="0" applyAlignment="0" applyProtection="0"/>
    <xf numFmtId="0" fontId="45" fillId="0" borderId="0"/>
    <xf numFmtId="165" fontId="45" fillId="0" borderId="0"/>
    <xf numFmtId="0" fontId="5" fillId="0" borderId="0"/>
    <xf numFmtId="0" fontId="5" fillId="32" borderId="0" applyNumberFormat="0" applyBorder="0" applyAlignment="0" applyProtection="0"/>
    <xf numFmtId="0" fontId="5" fillId="33" borderId="0" applyNumberFormat="0" applyBorder="0" applyAlignment="0" applyProtection="0"/>
    <xf numFmtId="0" fontId="5" fillId="36" borderId="0" applyNumberFormat="0" applyBorder="0" applyAlignment="0" applyProtection="0"/>
    <xf numFmtId="0" fontId="5" fillId="37" borderId="0" applyNumberFormat="0" applyBorder="0" applyAlignment="0" applyProtection="0"/>
    <xf numFmtId="0" fontId="5" fillId="40" borderId="0" applyNumberFormat="0" applyBorder="0" applyAlignment="0" applyProtection="0"/>
    <xf numFmtId="0" fontId="5" fillId="41" borderId="0" applyNumberFormat="0" applyBorder="0" applyAlignment="0" applyProtection="0"/>
    <xf numFmtId="0" fontId="5" fillId="44" borderId="0" applyNumberFormat="0" applyBorder="0" applyAlignment="0" applyProtection="0"/>
    <xf numFmtId="0" fontId="5" fillId="45" borderId="0" applyNumberFormat="0" applyBorder="0" applyAlignment="0" applyProtection="0"/>
    <xf numFmtId="0" fontId="5" fillId="48" borderId="0" applyNumberFormat="0" applyBorder="0" applyAlignment="0" applyProtection="0"/>
    <xf numFmtId="0" fontId="5" fillId="49" borderId="0" applyNumberFormat="0" applyBorder="0" applyAlignment="0" applyProtection="0"/>
    <xf numFmtId="0" fontId="5" fillId="52" borderId="0" applyNumberFormat="0" applyBorder="0" applyAlignment="0" applyProtection="0"/>
    <xf numFmtId="0" fontId="5" fillId="53" borderId="0" applyNumberFormat="0" applyBorder="0" applyAlignment="0" applyProtection="0"/>
    <xf numFmtId="0" fontId="45" fillId="0" borderId="0"/>
    <xf numFmtId="0" fontId="5" fillId="0" borderId="0"/>
    <xf numFmtId="9" fontId="5" fillId="0" borderId="0" applyFont="0" applyFill="0" applyBorder="0" applyAlignment="0" applyProtection="0"/>
    <xf numFmtId="0" fontId="5" fillId="0" borderId="0"/>
    <xf numFmtId="0" fontId="5" fillId="0" borderId="0"/>
    <xf numFmtId="0" fontId="5" fillId="30" borderId="27" applyNumberFormat="0" applyFont="0" applyAlignment="0" applyProtection="0"/>
    <xf numFmtId="0" fontId="5" fillId="0" borderId="0"/>
    <xf numFmtId="0" fontId="5" fillId="32" borderId="0" applyNumberFormat="0" applyBorder="0" applyAlignment="0" applyProtection="0"/>
    <xf numFmtId="0" fontId="5" fillId="33" borderId="0" applyNumberFormat="0" applyBorder="0" applyAlignment="0" applyProtection="0"/>
    <xf numFmtId="0" fontId="5" fillId="36" borderId="0" applyNumberFormat="0" applyBorder="0" applyAlignment="0" applyProtection="0"/>
    <xf numFmtId="0" fontId="5" fillId="37" borderId="0" applyNumberFormat="0" applyBorder="0" applyAlignment="0" applyProtection="0"/>
    <xf numFmtId="0" fontId="5" fillId="40" borderId="0" applyNumberFormat="0" applyBorder="0" applyAlignment="0" applyProtection="0"/>
    <xf numFmtId="0" fontId="5" fillId="41" borderId="0" applyNumberFormat="0" applyBorder="0" applyAlignment="0" applyProtection="0"/>
    <xf numFmtId="0" fontId="5" fillId="44" borderId="0" applyNumberFormat="0" applyBorder="0" applyAlignment="0" applyProtection="0"/>
    <xf numFmtId="0" fontId="5" fillId="45" borderId="0" applyNumberFormat="0" applyBorder="0" applyAlignment="0" applyProtection="0"/>
    <xf numFmtId="0" fontId="5" fillId="48" borderId="0" applyNumberFormat="0" applyBorder="0" applyAlignment="0" applyProtection="0"/>
    <xf numFmtId="0" fontId="5" fillId="49" borderId="0" applyNumberFormat="0" applyBorder="0" applyAlignment="0" applyProtection="0"/>
    <xf numFmtId="0" fontId="5" fillId="52" borderId="0" applyNumberFormat="0" applyBorder="0" applyAlignment="0" applyProtection="0"/>
    <xf numFmtId="0" fontId="5" fillId="53" borderId="0" applyNumberFormat="0" applyBorder="0" applyAlignment="0" applyProtection="0"/>
    <xf numFmtId="0" fontId="5" fillId="0" borderId="0"/>
    <xf numFmtId="9" fontId="5" fillId="0" borderId="0" applyFont="0" applyFill="0" applyBorder="0" applyAlignment="0" applyProtection="0"/>
    <xf numFmtId="0" fontId="5" fillId="0" borderId="0"/>
    <xf numFmtId="0" fontId="5" fillId="0" borderId="0"/>
    <xf numFmtId="0" fontId="5" fillId="30" borderId="27" applyNumberFormat="0" applyFont="0" applyAlignment="0" applyProtection="0"/>
    <xf numFmtId="0" fontId="4" fillId="0" borderId="0"/>
    <xf numFmtId="0" fontId="4" fillId="30" borderId="27" applyNumberFormat="0" applyFont="0" applyAlignment="0" applyProtection="0"/>
    <xf numFmtId="0" fontId="4" fillId="32" borderId="0" applyNumberFormat="0" applyBorder="0" applyAlignment="0" applyProtection="0"/>
    <xf numFmtId="0" fontId="4" fillId="33" borderId="0" applyNumberFormat="0" applyBorder="0" applyAlignment="0" applyProtection="0"/>
    <xf numFmtId="0" fontId="4" fillId="36" borderId="0" applyNumberFormat="0" applyBorder="0" applyAlignment="0" applyProtection="0"/>
    <xf numFmtId="0" fontId="4" fillId="37" borderId="0" applyNumberFormat="0" applyBorder="0" applyAlignment="0" applyProtection="0"/>
    <xf numFmtId="0" fontId="4" fillId="40" borderId="0" applyNumberFormat="0" applyBorder="0" applyAlignment="0" applyProtection="0"/>
    <xf numFmtId="0" fontId="4" fillId="41" borderId="0" applyNumberFormat="0" applyBorder="0" applyAlignment="0" applyProtection="0"/>
    <xf numFmtId="0" fontId="4" fillId="44" borderId="0" applyNumberFormat="0" applyBorder="0" applyAlignment="0" applyProtection="0"/>
    <xf numFmtId="0" fontId="4" fillId="45" borderId="0" applyNumberFormat="0" applyBorder="0" applyAlignment="0" applyProtection="0"/>
    <xf numFmtId="0" fontId="4" fillId="48" borderId="0" applyNumberFormat="0" applyBorder="0" applyAlignment="0" applyProtection="0"/>
    <xf numFmtId="0" fontId="4" fillId="49" borderId="0" applyNumberFormat="0" applyBorder="0" applyAlignment="0" applyProtection="0"/>
    <xf numFmtId="0" fontId="4" fillId="52" borderId="0" applyNumberFormat="0" applyBorder="0" applyAlignment="0" applyProtection="0"/>
    <xf numFmtId="0" fontId="4" fillId="53" borderId="0" applyNumberFormat="0" applyBorder="0" applyAlignment="0" applyProtection="0"/>
    <xf numFmtId="0" fontId="45" fillId="0" borderId="0"/>
    <xf numFmtId="0" fontId="4" fillId="0" borderId="0"/>
    <xf numFmtId="9" fontId="4" fillId="0" borderId="0" applyFont="0" applyFill="0" applyBorder="0" applyAlignment="0" applyProtection="0"/>
    <xf numFmtId="0" fontId="4" fillId="0" borderId="0"/>
    <xf numFmtId="0" fontId="4" fillId="0" borderId="0"/>
    <xf numFmtId="0" fontId="4" fillId="30" borderId="27" applyNumberFormat="0" applyFont="0" applyAlignment="0" applyProtection="0"/>
    <xf numFmtId="0" fontId="4" fillId="0" borderId="0"/>
    <xf numFmtId="0" fontId="4" fillId="32" borderId="0" applyNumberFormat="0" applyBorder="0" applyAlignment="0" applyProtection="0"/>
    <xf numFmtId="0" fontId="4" fillId="33" borderId="0" applyNumberFormat="0" applyBorder="0" applyAlignment="0" applyProtection="0"/>
    <xf numFmtId="0" fontId="4" fillId="36" borderId="0" applyNumberFormat="0" applyBorder="0" applyAlignment="0" applyProtection="0"/>
    <xf numFmtId="0" fontId="4" fillId="37" borderId="0" applyNumberFormat="0" applyBorder="0" applyAlignment="0" applyProtection="0"/>
    <xf numFmtId="0" fontId="4" fillId="40" borderId="0" applyNumberFormat="0" applyBorder="0" applyAlignment="0" applyProtection="0"/>
    <xf numFmtId="0" fontId="4" fillId="41" borderId="0" applyNumberFormat="0" applyBorder="0" applyAlignment="0" applyProtection="0"/>
    <xf numFmtId="0" fontId="4" fillId="44" borderId="0" applyNumberFormat="0" applyBorder="0" applyAlignment="0" applyProtection="0"/>
    <xf numFmtId="0" fontId="4" fillId="45" borderId="0" applyNumberFormat="0" applyBorder="0" applyAlignment="0" applyProtection="0"/>
    <xf numFmtId="0" fontId="4" fillId="48" borderId="0" applyNumberFormat="0" applyBorder="0" applyAlignment="0" applyProtection="0"/>
    <xf numFmtId="0" fontId="4" fillId="49" borderId="0" applyNumberFormat="0" applyBorder="0" applyAlignment="0" applyProtection="0"/>
    <xf numFmtId="0" fontId="4" fillId="52" borderId="0" applyNumberFormat="0" applyBorder="0" applyAlignment="0" applyProtection="0"/>
    <xf numFmtId="0" fontId="4" fillId="53" borderId="0" applyNumberFormat="0" applyBorder="0" applyAlignment="0" applyProtection="0"/>
    <xf numFmtId="0" fontId="4" fillId="0" borderId="0"/>
    <xf numFmtId="9" fontId="4" fillId="0" borderId="0" applyFont="0" applyFill="0" applyBorder="0" applyAlignment="0" applyProtection="0"/>
    <xf numFmtId="0" fontId="4" fillId="0" borderId="0"/>
    <xf numFmtId="0" fontId="4" fillId="0" borderId="0"/>
    <xf numFmtId="0" fontId="4" fillId="30" borderId="27" applyNumberFormat="0" applyFont="0" applyAlignment="0" applyProtection="0"/>
    <xf numFmtId="0" fontId="4" fillId="0" borderId="0"/>
    <xf numFmtId="0" fontId="4" fillId="32" borderId="0" applyNumberFormat="0" applyBorder="0" applyAlignment="0" applyProtection="0"/>
    <xf numFmtId="0" fontId="4" fillId="33" borderId="0" applyNumberFormat="0" applyBorder="0" applyAlignment="0" applyProtection="0"/>
    <xf numFmtId="0" fontId="4" fillId="36" borderId="0" applyNumberFormat="0" applyBorder="0" applyAlignment="0" applyProtection="0"/>
    <xf numFmtId="0" fontId="4" fillId="37" borderId="0" applyNumberFormat="0" applyBorder="0" applyAlignment="0" applyProtection="0"/>
    <xf numFmtId="0" fontId="4" fillId="40" borderId="0" applyNumberFormat="0" applyBorder="0" applyAlignment="0" applyProtection="0"/>
    <xf numFmtId="0" fontId="4" fillId="41" borderId="0" applyNumberFormat="0" applyBorder="0" applyAlignment="0" applyProtection="0"/>
    <xf numFmtId="0" fontId="4" fillId="44" borderId="0" applyNumberFormat="0" applyBorder="0" applyAlignment="0" applyProtection="0"/>
    <xf numFmtId="0" fontId="4" fillId="45" borderId="0" applyNumberFormat="0" applyBorder="0" applyAlignment="0" applyProtection="0"/>
    <xf numFmtId="0" fontId="4" fillId="48" borderId="0" applyNumberFormat="0" applyBorder="0" applyAlignment="0" applyProtection="0"/>
    <xf numFmtId="0" fontId="4" fillId="49" borderId="0" applyNumberFormat="0" applyBorder="0" applyAlignment="0" applyProtection="0"/>
    <xf numFmtId="0" fontId="4" fillId="52" borderId="0" applyNumberFormat="0" applyBorder="0" applyAlignment="0" applyProtection="0"/>
    <xf numFmtId="0" fontId="4" fillId="53" borderId="0" applyNumberFormat="0" applyBorder="0" applyAlignment="0" applyProtection="0"/>
    <xf numFmtId="0" fontId="4" fillId="0" borderId="0"/>
    <xf numFmtId="9" fontId="4" fillId="0" borderId="0" applyFont="0" applyFill="0" applyBorder="0" applyAlignment="0" applyProtection="0"/>
    <xf numFmtId="0" fontId="4" fillId="0" borderId="0"/>
    <xf numFmtId="0" fontId="4" fillId="0" borderId="0"/>
    <xf numFmtId="0" fontId="4" fillId="30" borderId="27" applyNumberFormat="0" applyFont="0" applyAlignment="0" applyProtection="0"/>
    <xf numFmtId="0" fontId="4" fillId="0" borderId="0"/>
    <xf numFmtId="0" fontId="4" fillId="32" borderId="0" applyNumberFormat="0" applyBorder="0" applyAlignment="0" applyProtection="0"/>
    <xf numFmtId="0" fontId="4" fillId="33" borderId="0" applyNumberFormat="0" applyBorder="0" applyAlignment="0" applyProtection="0"/>
    <xf numFmtId="0" fontId="4" fillId="36" borderId="0" applyNumberFormat="0" applyBorder="0" applyAlignment="0" applyProtection="0"/>
    <xf numFmtId="0" fontId="4" fillId="37" borderId="0" applyNumberFormat="0" applyBorder="0" applyAlignment="0" applyProtection="0"/>
    <xf numFmtId="0" fontId="4" fillId="40" borderId="0" applyNumberFormat="0" applyBorder="0" applyAlignment="0" applyProtection="0"/>
    <xf numFmtId="0" fontId="4" fillId="41" borderId="0" applyNumberFormat="0" applyBorder="0" applyAlignment="0" applyProtection="0"/>
    <xf numFmtId="0" fontId="4" fillId="44" borderId="0" applyNumberFormat="0" applyBorder="0" applyAlignment="0" applyProtection="0"/>
    <xf numFmtId="0" fontId="4" fillId="45" borderId="0" applyNumberFormat="0" applyBorder="0" applyAlignment="0" applyProtection="0"/>
    <xf numFmtId="0" fontId="4" fillId="48" borderId="0" applyNumberFormat="0" applyBorder="0" applyAlignment="0" applyProtection="0"/>
    <xf numFmtId="0" fontId="4" fillId="49" borderId="0" applyNumberFormat="0" applyBorder="0" applyAlignment="0" applyProtection="0"/>
    <xf numFmtId="0" fontId="4" fillId="52" borderId="0" applyNumberFormat="0" applyBorder="0" applyAlignment="0" applyProtection="0"/>
    <xf numFmtId="0" fontId="4" fillId="53" borderId="0" applyNumberFormat="0" applyBorder="0" applyAlignment="0" applyProtection="0"/>
    <xf numFmtId="0" fontId="4" fillId="0" borderId="0"/>
    <xf numFmtId="9" fontId="4" fillId="0" borderId="0" applyFont="0" applyFill="0" applyBorder="0" applyAlignment="0" applyProtection="0"/>
    <xf numFmtId="0" fontId="4" fillId="0" borderId="0"/>
    <xf numFmtId="0" fontId="4" fillId="0" borderId="0"/>
    <xf numFmtId="0" fontId="4" fillId="30" borderId="27" applyNumberFormat="0" applyFont="0" applyAlignment="0" applyProtection="0"/>
    <xf numFmtId="164" fontId="45" fillId="0" borderId="0" applyFont="0" applyFill="0" applyBorder="0" applyAlignment="0" applyProtection="0"/>
    <xf numFmtId="0" fontId="3" fillId="0" borderId="0"/>
    <xf numFmtId="9" fontId="3" fillId="0" borderId="0" applyFont="0" applyFill="0" applyBorder="0" applyAlignment="0" applyProtection="0"/>
    <xf numFmtId="0" fontId="3" fillId="0" borderId="0"/>
    <xf numFmtId="0" fontId="3" fillId="32" borderId="0" applyNumberFormat="0" applyBorder="0" applyAlignment="0" applyProtection="0"/>
    <xf numFmtId="0" fontId="3" fillId="33"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 fillId="40" borderId="0" applyNumberFormat="0" applyBorder="0" applyAlignment="0" applyProtection="0"/>
    <xf numFmtId="0" fontId="3" fillId="41" borderId="0" applyNumberFormat="0" applyBorder="0" applyAlignment="0" applyProtection="0"/>
    <xf numFmtId="0" fontId="3" fillId="44" borderId="0" applyNumberFormat="0" applyBorder="0" applyAlignment="0" applyProtection="0"/>
    <xf numFmtId="0" fontId="3" fillId="45" borderId="0" applyNumberFormat="0" applyBorder="0" applyAlignment="0" applyProtection="0"/>
    <xf numFmtId="0" fontId="3" fillId="48" borderId="0" applyNumberFormat="0" applyBorder="0" applyAlignment="0" applyProtection="0"/>
    <xf numFmtId="0" fontId="3" fillId="49"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0" borderId="0"/>
    <xf numFmtId="0" fontId="3" fillId="30" borderId="27" applyNumberFormat="0" applyFont="0" applyAlignment="0" applyProtection="0"/>
    <xf numFmtId="0" fontId="3" fillId="0" borderId="0"/>
    <xf numFmtId="0" fontId="3" fillId="32" borderId="0" applyNumberFormat="0" applyBorder="0" applyAlignment="0" applyProtection="0"/>
    <xf numFmtId="0" fontId="3" fillId="33"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 fillId="40" borderId="0" applyNumberFormat="0" applyBorder="0" applyAlignment="0" applyProtection="0"/>
    <xf numFmtId="0" fontId="3" fillId="41" borderId="0" applyNumberFormat="0" applyBorder="0" applyAlignment="0" applyProtection="0"/>
    <xf numFmtId="0" fontId="3" fillId="44" borderId="0" applyNumberFormat="0" applyBorder="0" applyAlignment="0" applyProtection="0"/>
    <xf numFmtId="0" fontId="3" fillId="45" borderId="0" applyNumberFormat="0" applyBorder="0" applyAlignment="0" applyProtection="0"/>
    <xf numFmtId="0" fontId="3" fillId="48" borderId="0" applyNumberFormat="0" applyBorder="0" applyAlignment="0" applyProtection="0"/>
    <xf numFmtId="0" fontId="3" fillId="49"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0" fontId="3" fillId="30" borderId="27" applyNumberFormat="0" applyFont="0" applyAlignment="0" applyProtection="0"/>
    <xf numFmtId="0" fontId="3" fillId="0" borderId="0"/>
    <xf numFmtId="0" fontId="3" fillId="32" borderId="0" applyNumberFormat="0" applyBorder="0" applyAlignment="0" applyProtection="0"/>
    <xf numFmtId="0" fontId="3" fillId="33"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 fillId="40" borderId="0" applyNumberFormat="0" applyBorder="0" applyAlignment="0" applyProtection="0"/>
    <xf numFmtId="0" fontId="3" fillId="41" borderId="0" applyNumberFormat="0" applyBorder="0" applyAlignment="0" applyProtection="0"/>
    <xf numFmtId="0" fontId="3" fillId="44" borderId="0" applyNumberFormat="0" applyBorder="0" applyAlignment="0" applyProtection="0"/>
    <xf numFmtId="0" fontId="3" fillId="45" borderId="0" applyNumberFormat="0" applyBorder="0" applyAlignment="0" applyProtection="0"/>
    <xf numFmtId="0" fontId="3" fillId="48" borderId="0" applyNumberFormat="0" applyBorder="0" applyAlignment="0" applyProtection="0"/>
    <xf numFmtId="0" fontId="3" fillId="49"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0" fontId="3" fillId="30" borderId="27" applyNumberFormat="0" applyFont="0" applyAlignment="0" applyProtection="0"/>
    <xf numFmtId="0" fontId="3" fillId="0" borderId="0"/>
    <xf numFmtId="0" fontId="3" fillId="32" borderId="0" applyNumberFormat="0" applyBorder="0" applyAlignment="0" applyProtection="0"/>
    <xf numFmtId="0" fontId="3" fillId="33"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 fillId="40" borderId="0" applyNumberFormat="0" applyBorder="0" applyAlignment="0" applyProtection="0"/>
    <xf numFmtId="0" fontId="3" fillId="41" borderId="0" applyNumberFormat="0" applyBorder="0" applyAlignment="0" applyProtection="0"/>
    <xf numFmtId="0" fontId="3" fillId="44" borderId="0" applyNumberFormat="0" applyBorder="0" applyAlignment="0" applyProtection="0"/>
    <xf numFmtId="0" fontId="3" fillId="45" borderId="0" applyNumberFormat="0" applyBorder="0" applyAlignment="0" applyProtection="0"/>
    <xf numFmtId="0" fontId="3" fillId="48" borderId="0" applyNumberFormat="0" applyBorder="0" applyAlignment="0" applyProtection="0"/>
    <xf numFmtId="0" fontId="3" fillId="49"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0" fontId="3" fillId="30" borderId="27" applyNumberFormat="0" applyFont="0" applyAlignment="0" applyProtection="0"/>
    <xf numFmtId="0" fontId="3" fillId="0" borderId="0"/>
    <xf numFmtId="0" fontId="3" fillId="30" borderId="27" applyNumberFormat="0" applyFont="0" applyAlignment="0" applyProtection="0"/>
    <xf numFmtId="0" fontId="3" fillId="32" borderId="0" applyNumberFormat="0" applyBorder="0" applyAlignment="0" applyProtection="0"/>
    <xf numFmtId="0" fontId="3" fillId="33"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 fillId="40" borderId="0" applyNumberFormat="0" applyBorder="0" applyAlignment="0" applyProtection="0"/>
    <xf numFmtId="0" fontId="3" fillId="41" borderId="0" applyNumberFormat="0" applyBorder="0" applyAlignment="0" applyProtection="0"/>
    <xf numFmtId="0" fontId="3" fillId="44" borderId="0" applyNumberFormat="0" applyBorder="0" applyAlignment="0" applyProtection="0"/>
    <xf numFmtId="0" fontId="3" fillId="45" borderId="0" applyNumberFormat="0" applyBorder="0" applyAlignment="0" applyProtection="0"/>
    <xf numFmtId="0" fontId="3" fillId="48" borderId="0" applyNumberFormat="0" applyBorder="0" applyAlignment="0" applyProtection="0"/>
    <xf numFmtId="0" fontId="3" fillId="49"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0" fontId="3" fillId="30" borderId="27" applyNumberFormat="0" applyFont="0" applyAlignment="0" applyProtection="0"/>
    <xf numFmtId="0" fontId="3" fillId="0" borderId="0"/>
    <xf numFmtId="0" fontId="3" fillId="32" borderId="0" applyNumberFormat="0" applyBorder="0" applyAlignment="0" applyProtection="0"/>
    <xf numFmtId="0" fontId="3" fillId="33"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 fillId="40" borderId="0" applyNumberFormat="0" applyBorder="0" applyAlignment="0" applyProtection="0"/>
    <xf numFmtId="0" fontId="3" fillId="41" borderId="0" applyNumberFormat="0" applyBorder="0" applyAlignment="0" applyProtection="0"/>
    <xf numFmtId="0" fontId="3" fillId="44" borderId="0" applyNumberFormat="0" applyBorder="0" applyAlignment="0" applyProtection="0"/>
    <xf numFmtId="0" fontId="3" fillId="45" borderId="0" applyNumberFormat="0" applyBorder="0" applyAlignment="0" applyProtection="0"/>
    <xf numFmtId="0" fontId="3" fillId="48" borderId="0" applyNumberFormat="0" applyBorder="0" applyAlignment="0" applyProtection="0"/>
    <xf numFmtId="0" fontId="3" fillId="49"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0" fontId="3" fillId="30" borderId="27" applyNumberFormat="0" applyFont="0" applyAlignment="0" applyProtection="0"/>
    <xf numFmtId="0" fontId="3" fillId="0" borderId="0"/>
    <xf numFmtId="0" fontId="3" fillId="32" borderId="0" applyNumberFormat="0" applyBorder="0" applyAlignment="0" applyProtection="0"/>
    <xf numFmtId="0" fontId="3" fillId="33"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 fillId="40" borderId="0" applyNumberFormat="0" applyBorder="0" applyAlignment="0" applyProtection="0"/>
    <xf numFmtId="0" fontId="3" fillId="41" borderId="0" applyNumberFormat="0" applyBorder="0" applyAlignment="0" applyProtection="0"/>
    <xf numFmtId="0" fontId="3" fillId="44" borderId="0" applyNumberFormat="0" applyBorder="0" applyAlignment="0" applyProtection="0"/>
    <xf numFmtId="0" fontId="3" fillId="45" borderId="0" applyNumberFormat="0" applyBorder="0" applyAlignment="0" applyProtection="0"/>
    <xf numFmtId="0" fontId="3" fillId="48" borderId="0" applyNumberFormat="0" applyBorder="0" applyAlignment="0" applyProtection="0"/>
    <xf numFmtId="0" fontId="3" fillId="49"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0" fontId="3" fillId="30" borderId="27" applyNumberFormat="0" applyFont="0" applyAlignment="0" applyProtection="0"/>
    <xf numFmtId="0" fontId="3" fillId="0" borderId="0"/>
    <xf numFmtId="0" fontId="3" fillId="32" borderId="0" applyNumberFormat="0" applyBorder="0" applyAlignment="0" applyProtection="0"/>
    <xf numFmtId="0" fontId="3" fillId="33"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 fillId="40" borderId="0" applyNumberFormat="0" applyBorder="0" applyAlignment="0" applyProtection="0"/>
    <xf numFmtId="0" fontId="3" fillId="41" borderId="0" applyNumberFormat="0" applyBorder="0" applyAlignment="0" applyProtection="0"/>
    <xf numFmtId="0" fontId="3" fillId="44" borderId="0" applyNumberFormat="0" applyBorder="0" applyAlignment="0" applyProtection="0"/>
    <xf numFmtId="0" fontId="3" fillId="45" borderId="0" applyNumberFormat="0" applyBorder="0" applyAlignment="0" applyProtection="0"/>
    <xf numFmtId="0" fontId="3" fillId="48" borderId="0" applyNumberFormat="0" applyBorder="0" applyAlignment="0" applyProtection="0"/>
    <xf numFmtId="0" fontId="3" fillId="49"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0" fontId="3" fillId="30" borderId="27" applyNumberFormat="0" applyFont="0" applyAlignment="0" applyProtection="0"/>
    <xf numFmtId="0" fontId="2" fillId="0" borderId="0"/>
    <xf numFmtId="9" fontId="2" fillId="0" borderId="0" applyFont="0" applyFill="0" applyBorder="0" applyAlignment="0" applyProtection="0"/>
    <xf numFmtId="0" fontId="2" fillId="0" borderId="0"/>
    <xf numFmtId="0" fontId="2" fillId="32" borderId="0" applyNumberFormat="0" applyBorder="0" applyAlignment="0" applyProtection="0"/>
    <xf numFmtId="0" fontId="2" fillId="33" borderId="0" applyNumberFormat="0" applyBorder="0" applyAlignment="0" applyProtection="0"/>
    <xf numFmtId="0" fontId="2" fillId="36" borderId="0" applyNumberFormat="0" applyBorder="0" applyAlignment="0" applyProtection="0"/>
    <xf numFmtId="0" fontId="2" fillId="37" borderId="0" applyNumberFormat="0" applyBorder="0" applyAlignment="0" applyProtection="0"/>
    <xf numFmtId="0" fontId="2" fillId="40" borderId="0" applyNumberFormat="0" applyBorder="0" applyAlignment="0" applyProtection="0"/>
    <xf numFmtId="0" fontId="2" fillId="41" borderId="0" applyNumberFormat="0" applyBorder="0" applyAlignment="0" applyProtection="0"/>
    <xf numFmtId="0" fontId="2" fillId="44" borderId="0" applyNumberFormat="0" applyBorder="0" applyAlignment="0" applyProtection="0"/>
    <xf numFmtId="0" fontId="2" fillId="45" borderId="0" applyNumberFormat="0" applyBorder="0" applyAlignment="0" applyProtection="0"/>
    <xf numFmtId="0" fontId="2" fillId="48" borderId="0" applyNumberFormat="0" applyBorder="0" applyAlignment="0" applyProtection="0"/>
    <xf numFmtId="0" fontId="2" fillId="49" borderId="0" applyNumberFormat="0" applyBorder="0" applyAlignment="0" applyProtection="0"/>
    <xf numFmtId="0" fontId="2" fillId="52" borderId="0" applyNumberFormat="0" applyBorder="0" applyAlignment="0" applyProtection="0"/>
    <xf numFmtId="0" fontId="2" fillId="53" borderId="0" applyNumberFormat="0" applyBorder="0" applyAlignment="0" applyProtection="0"/>
    <xf numFmtId="0" fontId="2" fillId="0" borderId="0"/>
    <xf numFmtId="0" fontId="2" fillId="30" borderId="27" applyNumberFormat="0" applyFont="0" applyAlignment="0" applyProtection="0"/>
    <xf numFmtId="0" fontId="2" fillId="0" borderId="0"/>
    <xf numFmtId="0" fontId="2" fillId="32" borderId="0" applyNumberFormat="0" applyBorder="0" applyAlignment="0" applyProtection="0"/>
    <xf numFmtId="0" fontId="2" fillId="33" borderId="0" applyNumberFormat="0" applyBorder="0" applyAlignment="0" applyProtection="0"/>
    <xf numFmtId="0" fontId="2" fillId="36" borderId="0" applyNumberFormat="0" applyBorder="0" applyAlignment="0" applyProtection="0"/>
    <xf numFmtId="0" fontId="2" fillId="37" borderId="0" applyNumberFormat="0" applyBorder="0" applyAlignment="0" applyProtection="0"/>
    <xf numFmtId="0" fontId="2" fillId="40" borderId="0" applyNumberFormat="0" applyBorder="0" applyAlignment="0" applyProtection="0"/>
    <xf numFmtId="0" fontId="2" fillId="41" borderId="0" applyNumberFormat="0" applyBorder="0" applyAlignment="0" applyProtection="0"/>
    <xf numFmtId="0" fontId="2" fillId="44" borderId="0" applyNumberFormat="0" applyBorder="0" applyAlignment="0" applyProtection="0"/>
    <xf numFmtId="0" fontId="2" fillId="45" borderId="0" applyNumberFormat="0" applyBorder="0" applyAlignment="0" applyProtection="0"/>
    <xf numFmtId="0" fontId="2" fillId="48" borderId="0" applyNumberFormat="0" applyBorder="0" applyAlignment="0" applyProtection="0"/>
    <xf numFmtId="0" fontId="2" fillId="49" borderId="0" applyNumberFormat="0" applyBorder="0" applyAlignment="0" applyProtection="0"/>
    <xf numFmtId="0" fontId="2" fillId="52" borderId="0" applyNumberFormat="0" applyBorder="0" applyAlignment="0" applyProtection="0"/>
    <xf numFmtId="0" fontId="2" fillId="53"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0" borderId="27" applyNumberFormat="0" applyFont="0" applyAlignment="0" applyProtection="0"/>
    <xf numFmtId="0" fontId="2" fillId="0" borderId="0"/>
    <xf numFmtId="0" fontId="2" fillId="32" borderId="0" applyNumberFormat="0" applyBorder="0" applyAlignment="0" applyProtection="0"/>
    <xf numFmtId="0" fontId="2" fillId="33" borderId="0" applyNumberFormat="0" applyBorder="0" applyAlignment="0" applyProtection="0"/>
    <xf numFmtId="0" fontId="2" fillId="36" borderId="0" applyNumberFormat="0" applyBorder="0" applyAlignment="0" applyProtection="0"/>
    <xf numFmtId="0" fontId="2" fillId="37" borderId="0" applyNumberFormat="0" applyBorder="0" applyAlignment="0" applyProtection="0"/>
    <xf numFmtId="0" fontId="2" fillId="40" borderId="0" applyNumberFormat="0" applyBorder="0" applyAlignment="0" applyProtection="0"/>
    <xf numFmtId="0" fontId="2" fillId="41" borderId="0" applyNumberFormat="0" applyBorder="0" applyAlignment="0" applyProtection="0"/>
    <xf numFmtId="0" fontId="2" fillId="44" borderId="0" applyNumberFormat="0" applyBorder="0" applyAlignment="0" applyProtection="0"/>
    <xf numFmtId="0" fontId="2" fillId="45" borderId="0" applyNumberFormat="0" applyBorder="0" applyAlignment="0" applyProtection="0"/>
    <xf numFmtId="0" fontId="2" fillId="48" borderId="0" applyNumberFormat="0" applyBorder="0" applyAlignment="0" applyProtection="0"/>
    <xf numFmtId="0" fontId="2" fillId="49" borderId="0" applyNumberFormat="0" applyBorder="0" applyAlignment="0" applyProtection="0"/>
    <xf numFmtId="0" fontId="2" fillId="52" borderId="0" applyNumberFormat="0" applyBorder="0" applyAlignment="0" applyProtection="0"/>
    <xf numFmtId="0" fontId="2" fillId="53"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0" borderId="27" applyNumberFormat="0" applyFont="0" applyAlignment="0" applyProtection="0"/>
    <xf numFmtId="0" fontId="2" fillId="0" borderId="0"/>
    <xf numFmtId="0" fontId="2" fillId="32" borderId="0" applyNumberFormat="0" applyBorder="0" applyAlignment="0" applyProtection="0"/>
    <xf numFmtId="0" fontId="2" fillId="33" borderId="0" applyNumberFormat="0" applyBorder="0" applyAlignment="0" applyProtection="0"/>
    <xf numFmtId="0" fontId="2" fillId="36" borderId="0" applyNumberFormat="0" applyBorder="0" applyAlignment="0" applyProtection="0"/>
    <xf numFmtId="0" fontId="2" fillId="37" borderId="0" applyNumberFormat="0" applyBorder="0" applyAlignment="0" applyProtection="0"/>
    <xf numFmtId="0" fontId="2" fillId="40" borderId="0" applyNumberFormat="0" applyBorder="0" applyAlignment="0" applyProtection="0"/>
    <xf numFmtId="0" fontId="2" fillId="41" borderId="0" applyNumberFormat="0" applyBorder="0" applyAlignment="0" applyProtection="0"/>
    <xf numFmtId="0" fontId="2" fillId="44" borderId="0" applyNumberFormat="0" applyBorder="0" applyAlignment="0" applyProtection="0"/>
    <xf numFmtId="0" fontId="2" fillId="45" borderId="0" applyNumberFormat="0" applyBorder="0" applyAlignment="0" applyProtection="0"/>
    <xf numFmtId="0" fontId="2" fillId="48" borderId="0" applyNumberFormat="0" applyBorder="0" applyAlignment="0" applyProtection="0"/>
    <xf numFmtId="0" fontId="2" fillId="49" borderId="0" applyNumberFormat="0" applyBorder="0" applyAlignment="0" applyProtection="0"/>
    <xf numFmtId="0" fontId="2" fillId="52" borderId="0" applyNumberFormat="0" applyBorder="0" applyAlignment="0" applyProtection="0"/>
    <xf numFmtId="0" fontId="2" fillId="53"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0" borderId="27" applyNumberFormat="0" applyFont="0" applyAlignment="0" applyProtection="0"/>
    <xf numFmtId="0" fontId="2" fillId="0" borderId="0"/>
    <xf numFmtId="0" fontId="2" fillId="30" borderId="27" applyNumberFormat="0" applyFont="0" applyAlignment="0" applyProtection="0"/>
    <xf numFmtId="0" fontId="2" fillId="32" borderId="0" applyNumberFormat="0" applyBorder="0" applyAlignment="0" applyProtection="0"/>
    <xf numFmtId="0" fontId="2" fillId="33" borderId="0" applyNumberFormat="0" applyBorder="0" applyAlignment="0" applyProtection="0"/>
    <xf numFmtId="0" fontId="2" fillId="36" borderId="0" applyNumberFormat="0" applyBorder="0" applyAlignment="0" applyProtection="0"/>
    <xf numFmtId="0" fontId="2" fillId="37" borderId="0" applyNumberFormat="0" applyBorder="0" applyAlignment="0" applyProtection="0"/>
    <xf numFmtId="0" fontId="2" fillId="40" borderId="0" applyNumberFormat="0" applyBorder="0" applyAlignment="0" applyProtection="0"/>
    <xf numFmtId="0" fontId="2" fillId="41" borderId="0" applyNumberFormat="0" applyBorder="0" applyAlignment="0" applyProtection="0"/>
    <xf numFmtId="0" fontId="2" fillId="44" borderId="0" applyNumberFormat="0" applyBorder="0" applyAlignment="0" applyProtection="0"/>
    <xf numFmtId="0" fontId="2" fillId="45" borderId="0" applyNumberFormat="0" applyBorder="0" applyAlignment="0" applyProtection="0"/>
    <xf numFmtId="0" fontId="2" fillId="48" borderId="0" applyNumberFormat="0" applyBorder="0" applyAlignment="0" applyProtection="0"/>
    <xf numFmtId="0" fontId="2" fillId="49" borderId="0" applyNumberFormat="0" applyBorder="0" applyAlignment="0" applyProtection="0"/>
    <xf numFmtId="0" fontId="2" fillId="52" borderId="0" applyNumberFormat="0" applyBorder="0" applyAlignment="0" applyProtection="0"/>
    <xf numFmtId="0" fontId="2" fillId="53"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0" borderId="27" applyNumberFormat="0" applyFont="0" applyAlignment="0" applyProtection="0"/>
    <xf numFmtId="0" fontId="2" fillId="0" borderId="0"/>
    <xf numFmtId="0" fontId="2" fillId="32" borderId="0" applyNumberFormat="0" applyBorder="0" applyAlignment="0" applyProtection="0"/>
    <xf numFmtId="0" fontId="2" fillId="33" borderId="0" applyNumberFormat="0" applyBorder="0" applyAlignment="0" applyProtection="0"/>
    <xf numFmtId="0" fontId="2" fillId="36" borderId="0" applyNumberFormat="0" applyBorder="0" applyAlignment="0" applyProtection="0"/>
    <xf numFmtId="0" fontId="2" fillId="37" borderId="0" applyNumberFormat="0" applyBorder="0" applyAlignment="0" applyProtection="0"/>
    <xf numFmtId="0" fontId="2" fillId="40" borderId="0" applyNumberFormat="0" applyBorder="0" applyAlignment="0" applyProtection="0"/>
    <xf numFmtId="0" fontId="2" fillId="41" borderId="0" applyNumberFormat="0" applyBorder="0" applyAlignment="0" applyProtection="0"/>
    <xf numFmtId="0" fontId="2" fillId="44" borderId="0" applyNumberFormat="0" applyBorder="0" applyAlignment="0" applyProtection="0"/>
    <xf numFmtId="0" fontId="2" fillId="45" borderId="0" applyNumberFormat="0" applyBorder="0" applyAlignment="0" applyProtection="0"/>
    <xf numFmtId="0" fontId="2" fillId="48" borderId="0" applyNumberFormat="0" applyBorder="0" applyAlignment="0" applyProtection="0"/>
    <xf numFmtId="0" fontId="2" fillId="49" borderId="0" applyNumberFormat="0" applyBorder="0" applyAlignment="0" applyProtection="0"/>
    <xf numFmtId="0" fontId="2" fillId="52" borderId="0" applyNumberFormat="0" applyBorder="0" applyAlignment="0" applyProtection="0"/>
    <xf numFmtId="0" fontId="2" fillId="53"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0" borderId="27" applyNumberFormat="0" applyFont="0" applyAlignment="0" applyProtection="0"/>
    <xf numFmtId="0" fontId="2" fillId="0" borderId="0"/>
    <xf numFmtId="0" fontId="2" fillId="32" borderId="0" applyNumberFormat="0" applyBorder="0" applyAlignment="0" applyProtection="0"/>
    <xf numFmtId="0" fontId="2" fillId="33" borderId="0" applyNumberFormat="0" applyBorder="0" applyAlignment="0" applyProtection="0"/>
    <xf numFmtId="0" fontId="2" fillId="36" borderId="0" applyNumberFormat="0" applyBorder="0" applyAlignment="0" applyProtection="0"/>
    <xf numFmtId="0" fontId="2" fillId="37" borderId="0" applyNumberFormat="0" applyBorder="0" applyAlignment="0" applyProtection="0"/>
    <xf numFmtId="0" fontId="2" fillId="40" borderId="0" applyNumberFormat="0" applyBorder="0" applyAlignment="0" applyProtection="0"/>
    <xf numFmtId="0" fontId="2" fillId="41" borderId="0" applyNumberFormat="0" applyBorder="0" applyAlignment="0" applyProtection="0"/>
    <xf numFmtId="0" fontId="2" fillId="44" borderId="0" applyNumberFormat="0" applyBorder="0" applyAlignment="0" applyProtection="0"/>
    <xf numFmtId="0" fontId="2" fillId="45" borderId="0" applyNumberFormat="0" applyBorder="0" applyAlignment="0" applyProtection="0"/>
    <xf numFmtId="0" fontId="2" fillId="48" borderId="0" applyNumberFormat="0" applyBorder="0" applyAlignment="0" applyProtection="0"/>
    <xf numFmtId="0" fontId="2" fillId="49" borderId="0" applyNumberFormat="0" applyBorder="0" applyAlignment="0" applyProtection="0"/>
    <xf numFmtId="0" fontId="2" fillId="52" borderId="0" applyNumberFormat="0" applyBorder="0" applyAlignment="0" applyProtection="0"/>
    <xf numFmtId="0" fontId="2" fillId="53"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0" borderId="27" applyNumberFormat="0" applyFont="0" applyAlignment="0" applyProtection="0"/>
    <xf numFmtId="0" fontId="2" fillId="0" borderId="0"/>
    <xf numFmtId="0" fontId="2" fillId="32" borderId="0" applyNumberFormat="0" applyBorder="0" applyAlignment="0" applyProtection="0"/>
    <xf numFmtId="0" fontId="2" fillId="33" borderId="0" applyNumberFormat="0" applyBorder="0" applyAlignment="0" applyProtection="0"/>
    <xf numFmtId="0" fontId="2" fillId="36" borderId="0" applyNumberFormat="0" applyBorder="0" applyAlignment="0" applyProtection="0"/>
    <xf numFmtId="0" fontId="2" fillId="37" borderId="0" applyNumberFormat="0" applyBorder="0" applyAlignment="0" applyProtection="0"/>
    <xf numFmtId="0" fontId="2" fillId="40" borderId="0" applyNumberFormat="0" applyBorder="0" applyAlignment="0" applyProtection="0"/>
    <xf numFmtId="0" fontId="2" fillId="41" borderId="0" applyNumberFormat="0" applyBorder="0" applyAlignment="0" applyProtection="0"/>
    <xf numFmtId="0" fontId="2" fillId="44" borderId="0" applyNumberFormat="0" applyBorder="0" applyAlignment="0" applyProtection="0"/>
    <xf numFmtId="0" fontId="2" fillId="45" borderId="0" applyNumberFormat="0" applyBorder="0" applyAlignment="0" applyProtection="0"/>
    <xf numFmtId="0" fontId="2" fillId="48" borderId="0" applyNumberFormat="0" applyBorder="0" applyAlignment="0" applyProtection="0"/>
    <xf numFmtId="0" fontId="2" fillId="49" borderId="0" applyNumberFormat="0" applyBorder="0" applyAlignment="0" applyProtection="0"/>
    <xf numFmtId="0" fontId="2" fillId="52" borderId="0" applyNumberFormat="0" applyBorder="0" applyAlignment="0" applyProtection="0"/>
    <xf numFmtId="0" fontId="2" fillId="53"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0" borderId="27" applyNumberFormat="0" applyFont="0" applyAlignment="0" applyProtection="0"/>
    <xf numFmtId="0" fontId="1" fillId="0" borderId="0"/>
  </cellStyleXfs>
  <cellXfs count="491">
    <xf numFmtId="0" fontId="0" fillId="0" borderId="0" xfId="0"/>
    <xf numFmtId="0" fontId="12" fillId="0" borderId="0" xfId="0" applyFont="1" applyAlignment="1">
      <alignment horizontal="center" vertical="center" wrapText="1"/>
    </xf>
    <xf numFmtId="0" fontId="12" fillId="0" borderId="0" xfId="0" applyFont="1"/>
    <xf numFmtId="0" fontId="11" fillId="5" borderId="1" xfId="0" applyFont="1" applyFill="1" applyBorder="1" applyAlignment="1">
      <alignment horizontal="center" vertical="center" wrapText="1"/>
    </xf>
    <xf numFmtId="0" fontId="11" fillId="6" borderId="1" xfId="0" applyFont="1" applyFill="1" applyBorder="1" applyAlignment="1">
      <alignment horizontal="center" vertical="center" wrapText="1"/>
    </xf>
    <xf numFmtId="0" fontId="14" fillId="3" borderId="1" xfId="0" applyFont="1" applyFill="1" applyBorder="1" applyAlignment="1">
      <alignment horizontal="center" vertical="center"/>
    </xf>
    <xf numFmtId="0" fontId="12" fillId="0" borderId="0" xfId="0" applyFont="1" applyAlignment="1">
      <alignment vertical="center"/>
    </xf>
    <xf numFmtId="0" fontId="0" fillId="0" borderId="0" xfId="0" applyAlignment="1">
      <alignment vertical="center"/>
    </xf>
    <xf numFmtId="0" fontId="0" fillId="0" borderId="0" xfId="0" applyAlignment="1">
      <alignment horizontal="center"/>
    </xf>
    <xf numFmtId="0" fontId="16" fillId="7" borderId="0" xfId="0" applyFont="1" applyFill="1" applyAlignment="1">
      <alignment horizontal="center" vertical="center"/>
    </xf>
    <xf numFmtId="0" fontId="14" fillId="8" borderId="3" xfId="0" applyFont="1" applyFill="1" applyBorder="1" applyAlignment="1">
      <alignment horizontal="center"/>
    </xf>
    <xf numFmtId="0" fontId="12" fillId="0" borderId="0" xfId="0" applyFont="1" applyAlignment="1">
      <alignment horizontal="left"/>
    </xf>
    <xf numFmtId="0" fontId="20" fillId="9" borderId="0" xfId="2" applyFont="1" applyFill="1" applyAlignment="1">
      <alignment horizontal="center" vertical="center" wrapText="1"/>
    </xf>
    <xf numFmtId="0" fontId="21" fillId="8" borderId="0" xfId="2" applyFont="1" applyFill="1" applyAlignment="1">
      <alignment horizontal="center" vertical="center" wrapText="1"/>
    </xf>
    <xf numFmtId="0" fontId="23" fillId="8" borderId="0" xfId="2" applyFont="1" applyFill="1" applyAlignment="1">
      <alignment vertical="center" wrapText="1"/>
    </xf>
    <xf numFmtId="0" fontId="9" fillId="0" borderId="0" xfId="2" applyAlignment="1">
      <alignment horizontal="center" vertical="center" wrapText="1"/>
    </xf>
    <xf numFmtId="0" fontId="19" fillId="9" borderId="0" xfId="2" applyFont="1" applyFill="1" applyAlignment="1">
      <alignment horizontal="center" vertical="center" wrapText="1"/>
    </xf>
    <xf numFmtId="0" fontId="24" fillId="11" borderId="5" xfId="2" applyFont="1" applyFill="1" applyBorder="1" applyAlignment="1">
      <alignment horizontal="left" vertical="center"/>
    </xf>
    <xf numFmtId="0" fontId="25" fillId="11" borderId="5" xfId="2" applyFont="1" applyFill="1" applyBorder="1" applyAlignment="1">
      <alignment horizontal="center" vertical="center" wrapText="1"/>
    </xf>
    <xf numFmtId="0" fontId="25" fillId="11" borderId="0" xfId="2" applyFont="1" applyFill="1" applyAlignment="1">
      <alignment horizontal="center" vertical="center" wrapText="1"/>
    </xf>
    <xf numFmtId="0" fontId="19" fillId="0" borderId="0" xfId="2" applyFont="1" applyAlignment="1">
      <alignment horizontal="center" vertical="center" wrapText="1"/>
    </xf>
    <xf numFmtId="0" fontId="26" fillId="12" borderId="0" xfId="2" applyFont="1" applyFill="1" applyAlignment="1">
      <alignment horizontal="center" vertical="center" wrapText="1"/>
    </xf>
    <xf numFmtId="0" fontId="27" fillId="12" borderId="0" xfId="2" applyFont="1" applyFill="1" applyAlignment="1">
      <alignment horizontal="center" vertical="center" wrapText="1"/>
    </xf>
    <xf numFmtId="0" fontId="30" fillId="9" borderId="0" xfId="3" applyFont="1" applyFill="1" applyAlignment="1">
      <alignment horizontal="center" vertical="center"/>
    </xf>
    <xf numFmtId="0" fontId="31" fillId="8" borderId="0" xfId="3" applyFont="1" applyFill="1" applyBorder="1" applyAlignment="1">
      <alignment horizontal="center" vertical="center"/>
    </xf>
    <xf numFmtId="0" fontId="18" fillId="9" borderId="0" xfId="2" applyFont="1" applyFill="1" applyAlignment="1">
      <alignment horizontal="center" vertical="center" wrapText="1"/>
    </xf>
    <xf numFmtId="0" fontId="18" fillId="17" borderId="0" xfId="2" applyFont="1" applyFill="1" applyAlignment="1">
      <alignment horizontal="center" vertical="center" wrapText="1"/>
    </xf>
    <xf numFmtId="0" fontId="18" fillId="14" borderId="0" xfId="2" applyFont="1" applyFill="1" applyAlignment="1">
      <alignment horizontal="center" vertical="center" wrapText="1"/>
    </xf>
    <xf numFmtId="0" fontId="34" fillId="19" borderId="7" xfId="4" applyFont="1" applyFill="1" applyBorder="1" applyAlignment="1">
      <alignment vertical="center"/>
    </xf>
    <xf numFmtId="0" fontId="18" fillId="0" borderId="0" xfId="2" applyFont="1" applyAlignment="1">
      <alignment horizontal="center" vertical="center" wrapText="1"/>
    </xf>
    <xf numFmtId="0" fontId="36" fillId="21" borderId="3" xfId="5" applyFont="1" applyFill="1" applyBorder="1" applyAlignment="1">
      <alignment horizontal="center" vertical="center" wrapText="1"/>
    </xf>
    <xf numFmtId="0" fontId="18" fillId="21" borderId="3" xfId="2" applyFont="1" applyFill="1" applyBorder="1" applyAlignment="1">
      <alignment horizontal="center" vertical="center" wrapText="1"/>
    </xf>
    <xf numFmtId="0" fontId="18" fillId="21" borderId="10" xfId="2" applyFont="1" applyFill="1" applyBorder="1" applyAlignment="1">
      <alignment horizontal="center" vertical="center" wrapText="1"/>
    </xf>
    <xf numFmtId="0" fontId="37" fillId="21" borderId="3" xfId="5" applyFont="1" applyFill="1" applyBorder="1" applyAlignment="1">
      <alignment horizontal="center" vertical="center" wrapText="1"/>
    </xf>
    <xf numFmtId="0" fontId="37" fillId="22" borderId="3" xfId="5" applyFont="1" applyFill="1" applyBorder="1" applyAlignment="1">
      <alignment horizontal="center" vertical="center" wrapText="1"/>
    </xf>
    <xf numFmtId="0" fontId="38" fillId="21" borderId="3" xfId="4" applyFont="1" applyFill="1" applyBorder="1" applyAlignment="1">
      <alignment horizontal="center" vertical="center" wrapText="1"/>
    </xf>
    <xf numFmtId="0" fontId="39" fillId="9" borderId="0" xfId="4" applyFont="1" applyFill="1" applyAlignment="1">
      <alignment horizontal="center" vertical="center"/>
    </xf>
    <xf numFmtId="0" fontId="36" fillId="0" borderId="3" xfId="5" applyFont="1" applyBorder="1" applyAlignment="1">
      <alignment horizontal="center" vertical="center" wrapText="1"/>
    </xf>
    <xf numFmtId="0" fontId="40" fillId="0" borderId="3" xfId="5" applyFont="1" applyBorder="1" applyAlignment="1">
      <alignment horizontal="center" vertical="center" wrapText="1"/>
    </xf>
    <xf numFmtId="0" fontId="18" fillId="0" borderId="3" xfId="2" applyFont="1" applyBorder="1" applyAlignment="1">
      <alignment horizontal="center" vertical="center" wrapText="1"/>
    </xf>
    <xf numFmtId="0" fontId="37" fillId="0" borderId="3" xfId="5" applyFont="1" applyBorder="1" applyAlignment="1">
      <alignment horizontal="center" vertical="center" wrapText="1"/>
    </xf>
    <xf numFmtId="0" fontId="41" fillId="0" borderId="3" xfId="5" applyFont="1" applyBorder="1" applyAlignment="1">
      <alignment horizontal="center" vertical="center"/>
    </xf>
    <xf numFmtId="0" fontId="9" fillId="0" borderId="3" xfId="2" applyBorder="1" applyAlignment="1">
      <alignment horizontal="center" vertical="center" wrapText="1"/>
    </xf>
    <xf numFmtId="0" fontId="9" fillId="0" borderId="4" xfId="2" applyBorder="1" applyAlignment="1">
      <alignment horizontal="center" vertical="center" wrapText="1"/>
    </xf>
    <xf numFmtId="0" fontId="9" fillId="8" borderId="0" xfId="2" applyFill="1" applyAlignment="1">
      <alignment horizontal="center" vertical="center" wrapText="1"/>
    </xf>
    <xf numFmtId="0" fontId="9" fillId="0" borderId="13" xfId="2" applyBorder="1" applyAlignment="1">
      <alignment horizontal="center" vertical="center" wrapText="1"/>
    </xf>
    <xf numFmtId="0" fontId="42" fillId="0" borderId="3" xfId="4" applyFont="1" applyBorder="1" applyAlignment="1">
      <alignment horizontal="center" vertical="center"/>
    </xf>
    <xf numFmtId="0" fontId="42" fillId="0" borderId="3" xfId="4" quotePrefix="1" applyFont="1" applyBorder="1" applyAlignment="1">
      <alignment horizontal="center" vertical="center"/>
    </xf>
    <xf numFmtId="0" fontId="42" fillId="0" borderId="0" xfId="4" applyFont="1" applyAlignment="1">
      <alignment horizontal="center" vertical="center"/>
    </xf>
    <xf numFmtId="0" fontId="42" fillId="9" borderId="0" xfId="4" applyFont="1" applyFill="1" applyAlignment="1">
      <alignment horizontal="center" vertical="center"/>
    </xf>
    <xf numFmtId="0" fontId="41" fillId="0" borderId="3" xfId="5" applyFont="1" applyBorder="1" applyAlignment="1">
      <alignment horizontal="center" vertical="center" wrapText="1"/>
    </xf>
    <xf numFmtId="0" fontId="9" fillId="0" borderId="3" xfId="2" applyBorder="1" applyAlignment="1">
      <alignment vertical="center"/>
    </xf>
    <xf numFmtId="0" fontId="9" fillId="8" borderId="3" xfId="2" applyFill="1" applyBorder="1" applyAlignment="1">
      <alignment horizontal="center" vertical="center"/>
    </xf>
    <xf numFmtId="0" fontId="43" fillId="0" borderId="3" xfId="2" applyFont="1" applyBorder="1" applyAlignment="1">
      <alignment vertical="center" wrapText="1"/>
    </xf>
    <xf numFmtId="0" fontId="9" fillId="8" borderId="3" xfId="2" applyFill="1" applyBorder="1" applyAlignment="1">
      <alignment horizontal="center" vertical="center" wrapText="1"/>
    </xf>
    <xf numFmtId="0" fontId="33" fillId="9" borderId="0" xfId="4" applyFill="1"/>
    <xf numFmtId="0" fontId="9" fillId="0" borderId="3" xfId="2" applyBorder="1" applyAlignment="1">
      <alignment horizontal="left" vertical="center" wrapText="1"/>
    </xf>
    <xf numFmtId="0" fontId="40" fillId="0" borderId="3" xfId="2" applyFont="1" applyBorder="1" applyAlignment="1">
      <alignment horizontal="center" vertical="center" wrapText="1"/>
    </xf>
    <xf numFmtId="0" fontId="9" fillId="14" borderId="3" xfId="2" applyFill="1" applyBorder="1" applyAlignment="1">
      <alignment horizontal="center" vertical="center"/>
    </xf>
    <xf numFmtId="0" fontId="33" fillId="0" borderId="0" xfId="4"/>
    <xf numFmtId="0" fontId="40" fillId="9" borderId="0" xfId="5" applyFont="1" applyFill="1" applyAlignment="1">
      <alignment horizontal="center" vertical="center" wrapText="1"/>
    </xf>
    <xf numFmtId="0" fontId="33" fillId="0" borderId="3" xfId="4" applyBorder="1" applyAlignment="1">
      <alignment horizontal="center" vertical="center"/>
    </xf>
    <xf numFmtId="0" fontId="9" fillId="0" borderId="3" xfId="2" applyBorder="1" applyAlignment="1">
      <alignment horizontal="center" vertical="center"/>
    </xf>
    <xf numFmtId="0" fontId="9" fillId="10" borderId="3" xfId="2" applyFill="1" applyBorder="1" applyAlignment="1">
      <alignment horizontal="center" vertical="center"/>
    </xf>
    <xf numFmtId="0" fontId="9" fillId="0" borderId="3" xfId="2" applyBorder="1" applyAlignment="1">
      <alignment vertical="center" wrapText="1"/>
    </xf>
    <xf numFmtId="0" fontId="43" fillId="14" borderId="3" xfId="2" applyFont="1" applyFill="1" applyBorder="1" applyAlignment="1">
      <alignment vertical="center" wrapText="1"/>
    </xf>
    <xf numFmtId="0" fontId="40" fillId="0" borderId="3" xfId="2" applyFont="1" applyBorder="1" applyAlignment="1">
      <alignment vertical="center"/>
    </xf>
    <xf numFmtId="9" fontId="18" fillId="9" borderId="0" xfId="6" applyFont="1" applyFill="1" applyAlignment="1">
      <alignment horizontal="center" vertical="center" wrapText="1"/>
    </xf>
    <xf numFmtId="9" fontId="18" fillId="0" borderId="0" xfId="6" applyFont="1" applyFill="1" applyAlignment="1">
      <alignment horizontal="center" vertical="center" wrapText="1"/>
    </xf>
    <xf numFmtId="0" fontId="41" fillId="12" borderId="3" xfId="5" applyFont="1" applyFill="1" applyBorder="1" applyAlignment="1">
      <alignment horizontal="center" vertical="center" wrapText="1"/>
    </xf>
    <xf numFmtId="0" fontId="34" fillId="9" borderId="0" xfId="4" applyFont="1" applyFill="1" applyAlignment="1">
      <alignment horizontal="center" vertical="center"/>
    </xf>
    <xf numFmtId="0" fontId="38" fillId="9" borderId="0" xfId="4" applyFont="1" applyFill="1" applyAlignment="1">
      <alignment horizontal="center" vertical="center" wrapText="1"/>
    </xf>
    <xf numFmtId="0" fontId="42" fillId="9" borderId="0" xfId="4" quotePrefix="1" applyFont="1" applyFill="1" applyAlignment="1">
      <alignment horizontal="center" vertical="center"/>
    </xf>
    <xf numFmtId="0" fontId="12" fillId="0" borderId="3" xfId="0" applyFont="1" applyBorder="1" applyAlignment="1">
      <alignment horizontal="left" vertical="center"/>
    </xf>
    <xf numFmtId="0" fontId="12" fillId="4" borderId="3" xfId="0" applyFont="1" applyFill="1" applyBorder="1" applyAlignment="1">
      <alignment horizontal="center" vertical="center" wrapText="1"/>
    </xf>
    <xf numFmtId="0" fontId="77" fillId="0" borderId="31" xfId="0" applyFont="1" applyBorder="1" applyAlignment="1">
      <alignment vertical="center" wrapText="1"/>
    </xf>
    <xf numFmtId="0" fontId="77" fillId="0" borderId="32" xfId="0" applyFont="1" applyBorder="1" applyAlignment="1">
      <alignment vertical="center" wrapText="1"/>
    </xf>
    <xf numFmtId="0" fontId="77" fillId="0" borderId="32" xfId="0" applyFont="1" applyBorder="1" applyAlignment="1">
      <alignment horizontal="center" vertical="center" wrapText="1"/>
    </xf>
    <xf numFmtId="0" fontId="77" fillId="0" borderId="34" xfId="0" applyFont="1" applyBorder="1" applyAlignment="1">
      <alignment vertical="center" wrapText="1"/>
    </xf>
    <xf numFmtId="0" fontId="77" fillId="0" borderId="34" xfId="0" applyFont="1" applyBorder="1" applyAlignment="1">
      <alignment horizontal="center" vertical="center" wrapText="1"/>
    </xf>
    <xf numFmtId="0" fontId="28" fillId="0" borderId="33" xfId="3" applyBorder="1" applyAlignment="1">
      <alignment vertical="center" wrapText="1"/>
    </xf>
    <xf numFmtId="0" fontId="28" fillId="0" borderId="0" xfId="3" applyAlignment="1">
      <alignment vertical="center"/>
    </xf>
    <xf numFmtId="0" fontId="12" fillId="0" borderId="0" xfId="0" applyFont="1" applyAlignment="1">
      <alignment horizontal="center" vertical="center"/>
    </xf>
    <xf numFmtId="0" fontId="58" fillId="0" borderId="0" xfId="53" applyFont="1" applyAlignment="1">
      <alignment horizontal="center" vertical="center"/>
    </xf>
    <xf numFmtId="0" fontId="12" fillId="0" borderId="36" xfId="0" applyFont="1" applyBorder="1" applyAlignment="1">
      <alignment horizontal="center" vertical="center"/>
    </xf>
    <xf numFmtId="0" fontId="76" fillId="0" borderId="0" xfId="0" applyFont="1" applyAlignment="1">
      <alignment horizontal="center" vertical="center" wrapText="1"/>
    </xf>
    <xf numFmtId="0" fontId="12" fillId="0" borderId="11" xfId="0" applyFont="1" applyBorder="1" applyAlignment="1">
      <alignment horizontal="center" vertical="center" wrapText="1"/>
    </xf>
    <xf numFmtId="0" fontId="12" fillId="0" borderId="0" xfId="0" applyFont="1" applyAlignment="1">
      <alignment horizontal="left" vertical="center"/>
    </xf>
    <xf numFmtId="0" fontId="76" fillId="23" borderId="0" xfId="0" applyFont="1" applyFill="1" applyAlignment="1">
      <alignment horizontal="center" vertical="center"/>
    </xf>
    <xf numFmtId="0" fontId="58" fillId="23" borderId="0" xfId="53" applyFont="1" applyFill="1" applyAlignment="1">
      <alignment horizontal="center" vertical="center"/>
    </xf>
    <xf numFmtId="0" fontId="12" fillId="0" borderId="30" xfId="0" applyFont="1" applyBorder="1" applyAlignment="1">
      <alignment horizontal="center" vertical="center" wrapText="1"/>
    </xf>
    <xf numFmtId="0" fontId="76" fillId="0" borderId="39" xfId="0" applyFont="1" applyBorder="1" applyAlignment="1">
      <alignment horizontal="center" vertical="center" wrapText="1"/>
    </xf>
    <xf numFmtId="0" fontId="12" fillId="56" borderId="30" xfId="0" applyFont="1" applyFill="1" applyBorder="1" applyAlignment="1">
      <alignment horizontal="center" vertical="center" wrapText="1"/>
    </xf>
    <xf numFmtId="0" fontId="15" fillId="23" borderId="44" xfId="0" applyFont="1" applyFill="1" applyBorder="1" applyAlignment="1">
      <alignment horizontal="center" vertical="center" wrapText="1"/>
    </xf>
    <xf numFmtId="0" fontId="15" fillId="23" borderId="45" xfId="0" applyFont="1" applyFill="1" applyBorder="1" applyAlignment="1">
      <alignment horizontal="center" vertical="center" wrapText="1"/>
    </xf>
    <xf numFmtId="0" fontId="15" fillId="23" borderId="46" xfId="0" applyFont="1" applyFill="1" applyBorder="1" applyAlignment="1">
      <alignment horizontal="center" vertical="center" wrapText="1"/>
    </xf>
    <xf numFmtId="0" fontId="12" fillId="0" borderId="47" xfId="0" applyFont="1" applyBorder="1" applyAlignment="1">
      <alignment horizontal="center" vertical="center" wrapText="1"/>
    </xf>
    <xf numFmtId="0" fontId="44" fillId="0" borderId="0" xfId="0" applyFont="1" applyAlignment="1">
      <alignment horizontal="center" vertical="center"/>
    </xf>
    <xf numFmtId="0" fontId="18" fillId="0" borderId="30" xfId="2" applyFont="1" applyBorder="1" applyAlignment="1">
      <alignment horizontal="center" vertical="center" wrapText="1"/>
    </xf>
    <xf numFmtId="0" fontId="80" fillId="23" borderId="34" xfId="0" applyFont="1" applyFill="1" applyBorder="1" applyAlignment="1">
      <alignment horizontal="center" vertical="center" wrapText="1"/>
    </xf>
    <xf numFmtId="0" fontId="77" fillId="0" borderId="33" xfId="0" applyFont="1" applyBorder="1" applyAlignment="1">
      <alignment vertical="center" wrapText="1"/>
    </xf>
    <xf numFmtId="0" fontId="0" fillId="21" borderId="0" xfId="0" applyFill="1"/>
    <xf numFmtId="0" fontId="77" fillId="0" borderId="3" xfId="0" applyFont="1" applyBorder="1" applyAlignment="1">
      <alignment vertical="center" wrapText="1"/>
    </xf>
    <xf numFmtId="0" fontId="28" fillId="0" borderId="3" xfId="3" applyBorder="1" applyAlignment="1">
      <alignment vertical="center" wrapText="1"/>
    </xf>
    <xf numFmtId="0" fontId="77" fillId="0" borderId="3" xfId="0" applyFont="1" applyBorder="1" applyAlignment="1">
      <alignment horizontal="center" vertical="center" wrapText="1"/>
    </xf>
    <xf numFmtId="0" fontId="44" fillId="0" borderId="0" xfId="0" applyFont="1"/>
    <xf numFmtId="0" fontId="86" fillId="58" borderId="0" xfId="0" applyFont="1" applyFill="1"/>
    <xf numFmtId="0" fontId="0" fillId="58" borderId="0" xfId="0" applyFill="1"/>
    <xf numFmtId="0" fontId="0" fillId="0" borderId="3" xfId="0" applyBorder="1"/>
    <xf numFmtId="49" fontId="76" fillId="4" borderId="1" xfId="0" applyNumberFormat="1" applyFont="1" applyFill="1" applyBorder="1" applyAlignment="1">
      <alignment horizontal="center" vertical="center" wrapText="1"/>
    </xf>
    <xf numFmtId="49" fontId="76" fillId="4" borderId="38" xfId="0" applyNumberFormat="1" applyFont="1" applyFill="1" applyBorder="1" applyAlignment="1">
      <alignment horizontal="center" vertical="center" wrapText="1"/>
    </xf>
    <xf numFmtId="49" fontId="13" fillId="4" borderId="1" xfId="0" applyNumberFormat="1" applyFont="1" applyFill="1" applyBorder="1" applyAlignment="1">
      <alignment horizontal="center" vertical="center" wrapText="1"/>
    </xf>
    <xf numFmtId="49" fontId="13" fillId="4" borderId="38" xfId="0" applyNumberFormat="1" applyFont="1" applyFill="1" applyBorder="1" applyAlignment="1">
      <alignment horizontal="center" vertical="center" wrapText="1"/>
    </xf>
    <xf numFmtId="49" fontId="83" fillId="4" borderId="1" xfId="0" applyNumberFormat="1" applyFont="1" applyFill="1" applyBorder="1" applyAlignment="1">
      <alignment horizontal="center" vertical="center" wrapText="1"/>
    </xf>
    <xf numFmtId="49" fontId="76" fillId="4" borderId="42" xfId="0" applyNumberFormat="1" applyFont="1" applyFill="1" applyBorder="1" applyAlignment="1">
      <alignment horizontal="center" vertical="center" wrapText="1"/>
    </xf>
    <xf numFmtId="49" fontId="76" fillId="4" borderId="43" xfId="0" applyNumberFormat="1" applyFont="1" applyFill="1" applyBorder="1" applyAlignment="1">
      <alignment horizontal="center" vertical="center" wrapText="1"/>
    </xf>
    <xf numFmtId="0" fontId="12" fillId="9" borderId="56" xfId="0" applyFont="1" applyFill="1" applyBorder="1" applyAlignment="1">
      <alignment horizontal="left"/>
    </xf>
    <xf numFmtId="0" fontId="12" fillId="9" borderId="33" xfId="0" applyFont="1" applyFill="1" applyBorder="1" applyAlignment="1">
      <alignment horizontal="left"/>
    </xf>
    <xf numFmtId="49" fontId="84" fillId="0" borderId="58" xfId="0" applyNumberFormat="1" applyFont="1" applyBorder="1" applyAlignment="1" applyProtection="1">
      <alignment horizontal="center" vertical="center"/>
      <protection locked="0"/>
    </xf>
    <xf numFmtId="0" fontId="37" fillId="7" borderId="57" xfId="0" applyFont="1" applyFill="1" applyBorder="1" applyAlignment="1">
      <alignment horizontal="center" vertical="center"/>
    </xf>
    <xf numFmtId="0" fontId="44" fillId="0" borderId="3" xfId="0" applyFont="1" applyBorder="1"/>
    <xf numFmtId="0" fontId="44" fillId="21" borderId="0" xfId="0" applyFont="1" applyFill="1"/>
    <xf numFmtId="0" fontId="0" fillId="0" borderId="3" xfId="0" applyBorder="1" applyAlignment="1">
      <alignment horizontal="center"/>
    </xf>
    <xf numFmtId="0" fontId="12" fillId="9" borderId="2" xfId="0" applyFont="1" applyFill="1" applyBorder="1"/>
    <xf numFmtId="0" fontId="77" fillId="0" borderId="2" xfId="0" applyFont="1" applyBorder="1" applyAlignment="1">
      <alignment vertical="center" wrapText="1"/>
    </xf>
    <xf numFmtId="0" fontId="77" fillId="14" borderId="33" xfId="0" applyFont="1" applyFill="1" applyBorder="1" applyAlignment="1">
      <alignment vertical="center" wrapText="1"/>
    </xf>
    <xf numFmtId="0" fontId="77" fillId="14" borderId="34" xfId="0" applyFont="1" applyFill="1" applyBorder="1" applyAlignment="1">
      <alignment horizontal="center" vertical="center" wrapText="1"/>
    </xf>
    <xf numFmtId="0" fontId="77" fillId="14" borderId="34" xfId="0" applyFont="1" applyFill="1" applyBorder="1" applyAlignment="1">
      <alignment vertical="center" wrapText="1"/>
    </xf>
    <xf numFmtId="49" fontId="75" fillId="2" borderId="49" xfId="0" applyNumberFormat="1" applyFont="1" applyFill="1" applyBorder="1" applyAlignment="1">
      <alignment horizontal="center" vertical="center" wrapText="1"/>
    </xf>
    <xf numFmtId="0" fontId="92" fillId="55" borderId="0" xfId="0" applyFont="1" applyFill="1" applyAlignment="1">
      <alignment vertical="center"/>
    </xf>
    <xf numFmtId="0" fontId="91" fillId="57" borderId="0" xfId="0" applyFont="1" applyFill="1" applyAlignment="1">
      <alignment horizontal="left" vertical="center"/>
    </xf>
    <xf numFmtId="0" fontId="88" fillId="14" borderId="4" xfId="0" applyFont="1" applyFill="1" applyBorder="1" applyAlignment="1">
      <alignment vertical="center"/>
    </xf>
    <xf numFmtId="49" fontId="84" fillId="1" borderId="59" xfId="0" applyNumberFormat="1" applyFont="1" applyFill="1" applyBorder="1" applyAlignment="1" applyProtection="1">
      <alignment horizontal="center" vertical="center"/>
      <protection locked="0"/>
    </xf>
    <xf numFmtId="49" fontId="84" fillId="1" borderId="58" xfId="0" applyNumberFormat="1" applyFont="1" applyFill="1" applyBorder="1" applyAlignment="1" applyProtection="1">
      <alignment horizontal="center" vertical="center"/>
      <protection locked="0"/>
    </xf>
    <xf numFmtId="0" fontId="0" fillId="23" borderId="0" xfId="0" applyFill="1"/>
    <xf numFmtId="0" fontId="44" fillId="14" borderId="6" xfId="0" applyFont="1" applyFill="1" applyBorder="1" applyAlignment="1">
      <alignment vertical="center"/>
    </xf>
    <xf numFmtId="0" fontId="44" fillId="14" borderId="8" xfId="0" applyFont="1" applyFill="1" applyBorder="1" applyAlignment="1">
      <alignment vertical="center"/>
    </xf>
    <xf numFmtId="0" fontId="44" fillId="14" borderId="51" xfId="0" applyFont="1" applyFill="1" applyBorder="1" applyAlignment="1">
      <alignment vertical="center"/>
    </xf>
    <xf numFmtId="0" fontId="84" fillId="14" borderId="6" xfId="0" applyFont="1" applyFill="1" applyBorder="1" applyAlignment="1">
      <alignment horizontal="left" vertical="center"/>
    </xf>
    <xf numFmtId="0" fontId="0" fillId="14" borderId="6" xfId="0" applyFill="1" applyBorder="1" applyAlignment="1">
      <alignment horizontal="left" vertical="center"/>
    </xf>
    <xf numFmtId="0" fontId="0" fillId="14" borderId="0" xfId="0" applyFill="1" applyAlignment="1">
      <alignment horizontal="left" vertical="center"/>
    </xf>
    <xf numFmtId="0" fontId="0" fillId="14" borderId="0" xfId="0" applyFill="1" applyAlignment="1">
      <alignment vertical="center"/>
    </xf>
    <xf numFmtId="0" fontId="44" fillId="22" borderId="6" xfId="0" applyFont="1" applyFill="1" applyBorder="1" applyAlignment="1">
      <alignment horizontal="right" vertical="center"/>
    </xf>
    <xf numFmtId="0" fontId="0" fillId="22" borderId="6" xfId="0" applyFill="1" applyBorder="1" applyAlignment="1">
      <alignment vertical="center"/>
    </xf>
    <xf numFmtId="0" fontId="90" fillId="22" borderId="6" xfId="0" applyFont="1" applyFill="1" applyBorder="1" applyAlignment="1">
      <alignment horizontal="right" vertical="center"/>
    </xf>
    <xf numFmtId="0" fontId="0" fillId="22" borderId="6" xfId="0" applyFill="1" applyBorder="1" applyAlignment="1">
      <alignment horizontal="left" vertical="center"/>
    </xf>
    <xf numFmtId="0" fontId="84" fillId="21" borderId="19" xfId="0" applyFont="1" applyFill="1" applyBorder="1" applyAlignment="1">
      <alignment horizontal="center" vertical="center"/>
    </xf>
    <xf numFmtId="0" fontId="84" fillId="21" borderId="7" xfId="0" applyFont="1" applyFill="1" applyBorder="1" applyAlignment="1">
      <alignment horizontal="center" vertical="center"/>
    </xf>
    <xf numFmtId="0" fontId="0" fillId="22" borderId="0" xfId="0" applyFill="1" applyAlignment="1">
      <alignment vertical="center"/>
    </xf>
    <xf numFmtId="0" fontId="90" fillId="22" borderId="0" xfId="0" applyFont="1" applyFill="1" applyAlignment="1">
      <alignment horizontal="right" vertical="center"/>
    </xf>
    <xf numFmtId="0" fontId="0" fillId="63" borderId="7" xfId="0" applyFill="1" applyBorder="1" applyAlignment="1">
      <alignment vertical="center"/>
    </xf>
    <xf numFmtId="0" fontId="84" fillId="21" borderId="11" xfId="0" applyFont="1" applyFill="1" applyBorder="1" applyAlignment="1">
      <alignment horizontal="center" vertical="center"/>
    </xf>
    <xf numFmtId="0" fontId="0" fillId="0" borderId="0" xfId="0" applyAlignment="1">
      <alignment vertical="center" wrapText="1"/>
    </xf>
    <xf numFmtId="0" fontId="84" fillId="0" borderId="0" xfId="0" applyFont="1" applyAlignment="1">
      <alignment horizontal="left" vertical="center"/>
    </xf>
    <xf numFmtId="0" fontId="0" fillId="0" borderId="0" xfId="0" applyAlignment="1">
      <alignment horizontal="left" vertical="center"/>
    </xf>
    <xf numFmtId="0" fontId="12" fillId="0" borderId="48" xfId="0" applyFont="1" applyBorder="1" applyAlignment="1">
      <alignment horizontal="left" vertical="center"/>
    </xf>
    <xf numFmtId="0" fontId="84" fillId="0" borderId="35" xfId="0" applyFont="1" applyBorder="1" applyProtection="1">
      <protection locked="0"/>
    </xf>
    <xf numFmtId="0" fontId="84" fillId="0" borderId="33" xfId="0" applyFont="1" applyBorder="1" applyProtection="1">
      <protection locked="0"/>
    </xf>
    <xf numFmtId="49" fontId="84" fillId="13" borderId="59" xfId="0" applyNumberFormat="1" applyFont="1" applyFill="1" applyBorder="1" applyAlignment="1" applyProtection="1">
      <alignment horizontal="center" vertical="center"/>
      <protection locked="0"/>
    </xf>
    <xf numFmtId="0" fontId="4" fillId="0" borderId="3" xfId="134" applyBorder="1" applyAlignment="1">
      <alignment horizontal="center" vertical="center"/>
    </xf>
    <xf numFmtId="49" fontId="12" fillId="57" borderId="49" xfId="0" applyNumberFormat="1" applyFont="1" applyFill="1" applyBorder="1" applyAlignment="1">
      <alignment horizontal="center" vertical="center"/>
    </xf>
    <xf numFmtId="49" fontId="12" fillId="57" borderId="50" xfId="0" applyNumberFormat="1" applyFont="1" applyFill="1" applyBorder="1" applyAlignment="1">
      <alignment horizontal="center" vertical="center"/>
    </xf>
    <xf numFmtId="49" fontId="12" fillId="57" borderId="0" xfId="0" applyNumberFormat="1" applyFont="1" applyFill="1" applyAlignment="1">
      <alignment horizontal="center" vertical="center"/>
    </xf>
    <xf numFmtId="49" fontId="12" fillId="57" borderId="11" xfId="0" applyNumberFormat="1" applyFont="1" applyFill="1" applyBorder="1" applyAlignment="1">
      <alignment horizontal="center" vertical="center"/>
    </xf>
    <xf numFmtId="49" fontId="12" fillId="0" borderId="0" xfId="0" applyNumberFormat="1" applyFont="1" applyAlignment="1">
      <alignment horizontal="center" vertical="center"/>
    </xf>
    <xf numFmtId="49" fontId="82" fillId="60" borderId="65" xfId="53" applyNumberFormat="1" applyFont="1" applyFill="1" applyBorder="1" applyAlignment="1">
      <alignment horizontal="right" vertical="center"/>
    </xf>
    <xf numFmtId="49" fontId="82" fillId="60" borderId="65" xfId="53" applyNumberFormat="1" applyFont="1" applyFill="1" applyBorder="1" applyAlignment="1">
      <alignment horizontal="right" vertical="center" wrapText="1"/>
    </xf>
    <xf numFmtId="49" fontId="81" fillId="56" borderId="58" xfId="53" applyNumberFormat="1" applyFont="1" applyFill="1" applyBorder="1" applyAlignment="1">
      <alignment horizontal="center" vertical="center" wrapText="1"/>
    </xf>
    <xf numFmtId="49" fontId="12" fillId="0" borderId="0" xfId="0" applyNumberFormat="1" applyFont="1" applyAlignment="1">
      <alignment horizontal="center" vertical="center" wrapText="1"/>
    </xf>
    <xf numFmtId="49" fontId="82" fillId="60" borderId="65" xfId="0" applyNumberFormat="1" applyFont="1" applyFill="1" applyBorder="1" applyAlignment="1">
      <alignment horizontal="right" vertical="center"/>
    </xf>
    <xf numFmtId="49" fontId="81" fillId="56" borderId="58" xfId="53" applyNumberFormat="1" applyFont="1" applyFill="1" applyBorder="1" applyAlignment="1">
      <alignment horizontal="center" vertical="center"/>
    </xf>
    <xf numFmtId="49" fontId="81" fillId="56" borderId="58" xfId="54" applyNumberFormat="1" applyFont="1" applyFill="1" applyBorder="1" applyAlignment="1">
      <alignment horizontal="center" vertical="center"/>
    </xf>
    <xf numFmtId="49" fontId="81" fillId="56" borderId="58" xfId="53" applyNumberFormat="1" applyFont="1" applyFill="1" applyBorder="1" applyAlignment="1">
      <alignment horizontal="center"/>
    </xf>
    <xf numFmtId="49" fontId="81" fillId="55" borderId="58" xfId="53" applyNumberFormat="1" applyFont="1" applyFill="1" applyBorder="1" applyAlignment="1">
      <alignment horizontal="center" vertical="center"/>
    </xf>
    <xf numFmtId="49" fontId="12" fillId="56" borderId="58" xfId="0" applyNumberFormat="1" applyFont="1" applyFill="1" applyBorder="1" applyAlignment="1">
      <alignment horizontal="center" vertical="center"/>
    </xf>
    <xf numFmtId="49" fontId="82" fillId="60" borderId="0" xfId="53" applyNumberFormat="1" applyFont="1" applyFill="1" applyAlignment="1">
      <alignment horizontal="right" vertical="center"/>
    </xf>
    <xf numFmtId="49" fontId="12" fillId="0" borderId="39" xfId="0" applyNumberFormat="1" applyFont="1" applyBorder="1" applyAlignment="1">
      <alignment horizontal="center" vertical="center"/>
    </xf>
    <xf numFmtId="49" fontId="82" fillId="61" borderId="65" xfId="53" applyNumberFormat="1" applyFont="1" applyFill="1" applyBorder="1" applyAlignment="1">
      <alignment horizontal="right" vertical="center"/>
    </xf>
    <xf numFmtId="49" fontId="12" fillId="0" borderId="0" xfId="0" applyNumberFormat="1" applyFont="1" applyAlignment="1" applyProtection="1">
      <alignment horizontal="center" vertical="center"/>
      <protection locked="0"/>
    </xf>
    <xf numFmtId="49" fontId="41" fillId="0" borderId="0" xfId="0" applyNumberFormat="1" applyFont="1" applyAlignment="1" applyProtection="1">
      <alignment horizontal="center" vertical="center"/>
      <protection locked="0"/>
    </xf>
    <xf numFmtId="49" fontId="0" fillId="0" borderId="0" xfId="0" applyNumberFormat="1" applyProtection="1">
      <protection locked="0"/>
    </xf>
    <xf numFmtId="49" fontId="11" fillId="0" borderId="0" xfId="0" applyNumberFormat="1" applyFont="1" applyAlignment="1" applyProtection="1">
      <alignment horizontal="center" vertical="center"/>
      <protection locked="0"/>
    </xf>
    <xf numFmtId="49" fontId="12" fillId="0" borderId="11" xfId="0" applyNumberFormat="1" applyFont="1" applyBorder="1" applyAlignment="1" applyProtection="1">
      <alignment horizontal="center" vertical="center"/>
      <protection locked="0"/>
    </xf>
    <xf numFmtId="0" fontId="44" fillId="23" borderId="64" xfId="0" applyFont="1" applyFill="1" applyBorder="1" applyAlignment="1" applyProtection="1">
      <alignment horizontal="center" vertical="center"/>
      <protection locked="0"/>
    </xf>
    <xf numFmtId="0" fontId="42" fillId="0" borderId="0" xfId="4" quotePrefix="1" applyFont="1" applyAlignment="1">
      <alignment horizontal="center" vertical="center"/>
    </xf>
    <xf numFmtId="0" fontId="42" fillId="0" borderId="3" xfId="4" quotePrefix="1" applyFont="1" applyBorder="1" applyAlignment="1">
      <alignment horizontal="center" vertical="center" wrapText="1"/>
    </xf>
    <xf numFmtId="0" fontId="81" fillId="66" borderId="58" xfId="53" applyFont="1" applyFill="1" applyBorder="1" applyAlignment="1">
      <alignment horizontal="center" vertical="center"/>
    </xf>
    <xf numFmtId="0" fontId="44" fillId="22" borderId="8" xfId="0" applyFont="1" applyFill="1" applyBorder="1" applyAlignment="1">
      <alignment vertical="center"/>
    </xf>
    <xf numFmtId="0" fontId="103" fillId="22" borderId="8" xfId="0" applyFont="1" applyFill="1" applyBorder="1" applyAlignment="1">
      <alignment horizontal="right" vertical="center"/>
    </xf>
    <xf numFmtId="0" fontId="85" fillId="21" borderId="7" xfId="0" applyFont="1" applyFill="1" applyBorder="1" applyAlignment="1">
      <alignment horizontal="center" vertical="center"/>
    </xf>
    <xf numFmtId="0" fontId="44" fillId="0" borderId="0" xfId="0" applyFont="1" applyAlignment="1">
      <alignment vertical="center"/>
    </xf>
    <xf numFmtId="0" fontId="44" fillId="55" borderId="3" xfId="0" applyFont="1" applyFill="1" applyBorder="1" applyAlignment="1">
      <alignment vertical="center"/>
    </xf>
    <xf numFmtId="0" fontId="0" fillId="55" borderId="3" xfId="0" applyFill="1" applyBorder="1" applyAlignment="1">
      <alignment vertical="center" wrapText="1"/>
    </xf>
    <xf numFmtId="0" fontId="0" fillId="55" borderId="3" xfId="0" applyFill="1" applyBorder="1" applyAlignment="1">
      <alignment vertical="center"/>
    </xf>
    <xf numFmtId="0" fontId="0" fillId="55" borderId="30" xfId="0" applyFill="1" applyBorder="1" applyAlignment="1">
      <alignment vertical="center"/>
    </xf>
    <xf numFmtId="0" fontId="104" fillId="55" borderId="3" xfId="0" applyFont="1" applyFill="1" applyBorder="1" applyAlignment="1">
      <alignment vertical="center"/>
    </xf>
    <xf numFmtId="0" fontId="89" fillId="55" borderId="3" xfId="0" applyFont="1" applyFill="1" applyBorder="1" applyAlignment="1">
      <alignment vertical="center"/>
    </xf>
    <xf numFmtId="0" fontId="0" fillId="55" borderId="30" xfId="0" applyFill="1" applyBorder="1" applyAlignment="1">
      <alignment vertical="center" wrapText="1"/>
    </xf>
    <xf numFmtId="0" fontId="84" fillId="8" borderId="3" xfId="0" applyFont="1" applyFill="1" applyBorder="1" applyAlignment="1">
      <alignment horizontal="left" vertical="center"/>
    </xf>
    <xf numFmtId="0" fontId="84" fillId="8" borderId="30" xfId="0" applyFont="1" applyFill="1" applyBorder="1" applyAlignment="1">
      <alignment horizontal="left" vertical="center"/>
    </xf>
    <xf numFmtId="0" fontId="105" fillId="8" borderId="3" xfId="0" applyFont="1" applyFill="1" applyBorder="1" applyAlignment="1">
      <alignment horizontal="left" vertical="center"/>
    </xf>
    <xf numFmtId="0" fontId="44" fillId="55" borderId="30" xfId="0" applyFont="1" applyFill="1" applyBorder="1" applyAlignment="1">
      <alignment vertical="center"/>
    </xf>
    <xf numFmtId="0" fontId="106" fillId="63" borderId="0" xfId="0" applyFont="1" applyFill="1" applyAlignment="1">
      <alignment vertical="center"/>
    </xf>
    <xf numFmtId="0" fontId="106" fillId="0" borderId="0" xfId="0" applyFont="1" applyAlignment="1">
      <alignment vertical="center"/>
    </xf>
    <xf numFmtId="0" fontId="106" fillId="67" borderId="0" xfId="0" applyFont="1" applyFill="1" applyAlignment="1">
      <alignment vertical="center"/>
    </xf>
    <xf numFmtId="0" fontId="106" fillId="22" borderId="0" xfId="0" applyFont="1" applyFill="1" applyAlignment="1">
      <alignment vertical="center"/>
    </xf>
    <xf numFmtId="0" fontId="106" fillId="21" borderId="0" xfId="0" applyFont="1" applyFill="1" applyAlignment="1">
      <alignment vertical="center"/>
    </xf>
    <xf numFmtId="0" fontId="106" fillId="7" borderId="0" xfId="0" applyFont="1" applyFill="1" applyAlignment="1">
      <alignment vertical="center"/>
    </xf>
    <xf numFmtId="0" fontId="106" fillId="55" borderId="0" xfId="0" applyFont="1" applyFill="1" applyAlignment="1">
      <alignment vertical="center"/>
    </xf>
    <xf numFmtId="0" fontId="106" fillId="13" borderId="0" xfId="0" applyFont="1" applyFill="1" applyAlignment="1">
      <alignment vertical="center"/>
    </xf>
    <xf numFmtId="0" fontId="106" fillId="13" borderId="0" xfId="0" applyFont="1" applyFill="1" applyAlignment="1">
      <alignment horizontal="right" vertical="center"/>
    </xf>
    <xf numFmtId="0" fontId="106" fillId="9" borderId="0" xfId="0" applyFont="1" applyFill="1" applyAlignment="1">
      <alignment vertical="center"/>
    </xf>
    <xf numFmtId="0" fontId="109" fillId="7" borderId="0" xfId="0" applyFont="1" applyFill="1" applyAlignment="1">
      <alignment vertical="center"/>
    </xf>
    <xf numFmtId="0" fontId="109" fillId="55" borderId="0" xfId="0" applyFont="1" applyFill="1" applyAlignment="1">
      <alignment vertical="center"/>
    </xf>
    <xf numFmtId="0" fontId="109" fillId="55" borderId="0" xfId="0" applyFont="1" applyFill="1" applyAlignment="1">
      <alignment horizontal="right" vertical="center"/>
    </xf>
    <xf numFmtId="0" fontId="108" fillId="66" borderId="66" xfId="0" applyFont="1" applyFill="1" applyBorder="1" applyAlignment="1">
      <alignment vertical="center"/>
    </xf>
    <xf numFmtId="0" fontId="110" fillId="66" borderId="66" xfId="0" applyFont="1" applyFill="1" applyBorder="1" applyAlignment="1">
      <alignment vertical="center"/>
    </xf>
    <xf numFmtId="0" fontId="108" fillId="66" borderId="0" xfId="0" applyFont="1" applyFill="1" applyAlignment="1">
      <alignment vertical="center"/>
    </xf>
    <xf numFmtId="0" fontId="107" fillId="7" borderId="0" xfId="0" applyFont="1" applyFill="1" applyAlignment="1">
      <alignment vertical="center"/>
    </xf>
    <xf numFmtId="0" fontId="117" fillId="7" borderId="0" xfId="3" applyFont="1" applyFill="1" applyAlignment="1">
      <alignment vertical="center"/>
    </xf>
    <xf numFmtId="0" fontId="107" fillId="55" borderId="0" xfId="0" applyFont="1" applyFill="1" applyAlignment="1">
      <alignment vertical="center"/>
    </xf>
    <xf numFmtId="0" fontId="117" fillId="55" borderId="0" xfId="3" applyFont="1" applyFill="1" applyAlignment="1">
      <alignment vertical="center"/>
    </xf>
    <xf numFmtId="0" fontId="107" fillId="13" borderId="0" xfId="0" applyFont="1" applyFill="1" applyAlignment="1">
      <alignment vertical="center"/>
    </xf>
    <xf numFmtId="0" fontId="118" fillId="7" borderId="0" xfId="0" applyFont="1" applyFill="1" applyAlignment="1">
      <alignment vertical="center"/>
    </xf>
    <xf numFmtId="0" fontId="118" fillId="55" borderId="0" xfId="0" applyFont="1" applyFill="1" applyAlignment="1">
      <alignment vertical="center"/>
    </xf>
    <xf numFmtId="0" fontId="118" fillId="13" borderId="0" xfId="0" applyFont="1" applyFill="1" applyAlignment="1">
      <alignment vertical="center"/>
    </xf>
    <xf numFmtId="0" fontId="2" fillId="9" borderId="0" xfId="2" applyFont="1" applyFill="1" applyAlignment="1">
      <alignment horizontal="center" vertical="center" wrapText="1"/>
    </xf>
    <xf numFmtId="0" fontId="2" fillId="0" borderId="0" xfId="2" applyFont="1" applyAlignment="1">
      <alignment horizontal="center" vertical="center" wrapText="1"/>
    </xf>
    <xf numFmtId="0" fontId="2" fillId="19" borderId="0" xfId="2" applyFont="1" applyFill="1" applyAlignment="1">
      <alignment horizontal="center" vertical="center" wrapText="1"/>
    </xf>
    <xf numFmtId="0" fontId="2" fillId="9" borderId="9" xfId="2" applyFont="1" applyFill="1" applyBorder="1" applyAlignment="1">
      <alignment horizontal="center" vertical="center" wrapText="1"/>
    </xf>
    <xf numFmtId="0" fontId="2" fillId="9" borderId="11" xfId="2" applyFont="1" applyFill="1" applyBorder="1" applyAlignment="1">
      <alignment horizontal="center" vertical="center" wrapText="1"/>
    </xf>
    <xf numFmtId="0" fontId="2" fillId="9" borderId="12" xfId="2" applyFont="1" applyFill="1" applyBorder="1" applyAlignment="1">
      <alignment horizontal="center" vertical="center" wrapText="1"/>
    </xf>
    <xf numFmtId="0" fontId="2" fillId="0" borderId="3" xfId="2" applyFont="1" applyBorder="1" applyAlignment="1">
      <alignment horizontal="center" vertical="center" wrapText="1"/>
    </xf>
    <xf numFmtId="0" fontId="2" fillId="0" borderId="3" xfId="2" quotePrefix="1" applyFont="1" applyBorder="1" applyAlignment="1">
      <alignment horizontal="center" vertical="center" wrapText="1"/>
    </xf>
    <xf numFmtId="0" fontId="2" fillId="0" borderId="3" xfId="2" applyFont="1" applyBorder="1" applyAlignment="1">
      <alignment horizontal="center" vertical="center"/>
    </xf>
    <xf numFmtId="0" fontId="2" fillId="10" borderId="3" xfId="2" applyFont="1" applyFill="1" applyBorder="1" applyAlignment="1">
      <alignment horizontal="center" vertical="center"/>
    </xf>
    <xf numFmtId="0" fontId="2" fillId="8" borderId="3" xfId="2" applyFont="1" applyFill="1" applyBorder="1" applyAlignment="1">
      <alignment horizontal="center" vertical="center" wrapText="1"/>
    </xf>
    <xf numFmtId="0" fontId="2" fillId="9" borderId="3" xfId="2" applyFont="1" applyFill="1" applyBorder="1" applyAlignment="1">
      <alignment horizontal="center" vertical="center" wrapText="1"/>
    </xf>
    <xf numFmtId="0" fontId="2" fillId="9" borderId="6" xfId="2" applyFont="1" applyFill="1" applyBorder="1" applyAlignment="1">
      <alignment horizontal="center" vertical="center" wrapText="1"/>
    </xf>
    <xf numFmtId="0" fontId="2" fillId="0" borderId="3" xfId="2" applyFont="1" applyBorder="1" applyAlignment="1">
      <alignment vertical="center"/>
    </xf>
    <xf numFmtId="0" fontId="2" fillId="8" borderId="3" xfId="2" applyFont="1" applyFill="1" applyBorder="1" applyAlignment="1">
      <alignment horizontal="center" vertical="center"/>
    </xf>
    <xf numFmtId="0" fontId="2" fillId="0" borderId="3" xfId="134" applyFont="1" applyBorder="1" applyAlignment="1">
      <alignment horizontal="center" vertical="center"/>
    </xf>
    <xf numFmtId="164" fontId="0" fillId="0" borderId="0" xfId="190" applyFont="1"/>
    <xf numFmtId="166" fontId="0" fillId="0" borderId="0" xfId="0" applyNumberFormat="1"/>
    <xf numFmtId="0" fontId="117" fillId="13" borderId="0" xfId="3" applyFont="1" applyFill="1" applyAlignment="1">
      <alignment vertical="center"/>
    </xf>
    <xf numFmtId="0" fontId="0" fillId="9" borderId="0" xfId="0" applyFill="1"/>
    <xf numFmtId="0" fontId="97" fillId="9" borderId="0" xfId="0" applyFont="1" applyFill="1" applyAlignment="1">
      <alignment vertical="center" wrapText="1"/>
    </xf>
    <xf numFmtId="0" fontId="98" fillId="9" borderId="0" xfId="0" applyFont="1" applyFill="1" applyAlignment="1">
      <alignment vertical="center" wrapText="1"/>
    </xf>
    <xf numFmtId="0" fontId="99" fillId="9" borderId="0" xfId="0" applyFont="1" applyFill="1" applyAlignment="1">
      <alignment vertical="center" wrapText="1"/>
    </xf>
    <xf numFmtId="0" fontId="100" fillId="9" borderId="0" xfId="0" applyFont="1" applyFill="1" applyAlignment="1">
      <alignment vertical="center" wrapText="1"/>
    </xf>
    <xf numFmtId="49" fontId="0" fillId="9" borderId="0" xfId="0" applyNumberFormat="1" applyFill="1"/>
    <xf numFmtId="0" fontId="122" fillId="9" borderId="0" xfId="0" applyFont="1" applyFill="1"/>
    <xf numFmtId="0" fontId="44" fillId="9" borderId="0" xfId="0" applyFont="1" applyFill="1"/>
    <xf numFmtId="0" fontId="0" fillId="9" borderId="0" xfId="0" applyFill="1" applyAlignment="1">
      <alignment horizontal="right"/>
    </xf>
    <xf numFmtId="14" fontId="0" fillId="9" borderId="0" xfId="0" applyNumberFormat="1" applyFill="1"/>
    <xf numFmtId="0" fontId="0" fillId="9" borderId="0" xfId="0" applyFont="1" applyFill="1"/>
    <xf numFmtId="49" fontId="0" fillId="9" borderId="0" xfId="0" applyNumberFormat="1" applyFont="1" applyFill="1"/>
    <xf numFmtId="0" fontId="0" fillId="9" borderId="0" xfId="0" applyFont="1" applyFill="1" applyAlignment="1">
      <alignment vertical="center"/>
    </xf>
    <xf numFmtId="0" fontId="0" fillId="9" borderId="0" xfId="0" applyNumberFormat="1" applyFont="1" applyFill="1"/>
    <xf numFmtId="0" fontId="0" fillId="9" borderId="0" xfId="0" applyFill="1" applyAlignment="1">
      <alignment horizontal="center"/>
    </xf>
    <xf numFmtId="0" fontId="12" fillId="66" borderId="0" xfId="0" applyFont="1" applyFill="1" applyAlignment="1">
      <alignment horizontal="center" vertical="center" wrapText="1"/>
    </xf>
    <xf numFmtId="49" fontId="84" fillId="0" borderId="58" xfId="0" applyNumberFormat="1" applyFont="1" applyFill="1" applyBorder="1" applyAlignment="1" applyProtection="1">
      <alignment horizontal="center" vertical="center"/>
      <protection locked="0"/>
    </xf>
    <xf numFmtId="14" fontId="106" fillId="22" borderId="0" xfId="0" applyNumberFormat="1" applyFont="1" applyFill="1" applyAlignment="1">
      <alignment vertical="center"/>
    </xf>
    <xf numFmtId="0" fontId="125" fillId="0" borderId="0" xfId="0" applyFont="1"/>
    <xf numFmtId="0" fontId="0" fillId="22" borderId="0" xfId="0" applyFill="1"/>
    <xf numFmtId="0" fontId="124" fillId="0" borderId="0" xfId="479" applyFont="1"/>
    <xf numFmtId="0" fontId="0" fillId="10" borderId="0" xfId="0" applyFill="1"/>
    <xf numFmtId="0" fontId="0" fillId="56" borderId="0" xfId="0" applyFill="1"/>
    <xf numFmtId="0" fontId="44" fillId="8" borderId="0" xfId="0" applyFont="1" applyFill="1"/>
    <xf numFmtId="0" fontId="44" fillId="22" borderId="0" xfId="0" applyFont="1" applyFill="1"/>
    <xf numFmtId="0" fontId="127" fillId="0" borderId="0" xfId="0" applyFont="1"/>
    <xf numFmtId="0" fontId="126" fillId="22" borderId="0" xfId="0" applyFont="1" applyFill="1"/>
    <xf numFmtId="0" fontId="0" fillId="67" borderId="0" xfId="0" applyFill="1"/>
    <xf numFmtId="0" fontId="36" fillId="67" borderId="0" xfId="479" applyFont="1" applyFill="1" applyAlignment="1">
      <alignment horizontal="center" wrapText="1"/>
    </xf>
    <xf numFmtId="0" fontId="126" fillId="56" borderId="0" xfId="0" applyFont="1" applyFill="1"/>
    <xf numFmtId="0" fontId="126" fillId="10" borderId="0" xfId="0" applyFont="1" applyFill="1"/>
    <xf numFmtId="0" fontId="44" fillId="67" borderId="0" xfId="0" applyFont="1" applyFill="1"/>
    <xf numFmtId="0" fontId="0" fillId="14" borderId="0" xfId="0" applyFill="1"/>
    <xf numFmtId="0" fontId="126" fillId="58" borderId="0" xfId="0" applyFont="1" applyFill="1"/>
    <xf numFmtId="0" fontId="44" fillId="68" borderId="0" xfId="0" applyFont="1" applyFill="1"/>
    <xf numFmtId="0" fontId="44" fillId="22" borderId="0" xfId="0" applyFont="1" applyFill="1" applyAlignment="1">
      <alignment horizontal="center"/>
    </xf>
    <xf numFmtId="0" fontId="44" fillId="22" borderId="0" xfId="0" applyFont="1" applyFill="1" applyAlignment="1">
      <alignment horizontal="right"/>
    </xf>
    <xf numFmtId="49" fontId="58" fillId="7" borderId="58" xfId="53" applyNumberFormat="1" applyFont="1" applyFill="1" applyBorder="1" applyAlignment="1">
      <alignment horizontal="center" vertical="center" wrapText="1"/>
    </xf>
    <xf numFmtId="49" fontId="58" fillId="7" borderId="59" xfId="53" applyNumberFormat="1" applyFont="1" applyFill="1" applyBorder="1" applyAlignment="1">
      <alignment horizontal="center" vertical="center" wrapText="1"/>
    </xf>
    <xf numFmtId="49" fontId="58" fillId="14" borderId="58" xfId="53" applyNumberFormat="1" applyFont="1" applyFill="1" applyBorder="1" applyAlignment="1">
      <alignment horizontal="center" vertical="center" wrapText="1"/>
    </xf>
    <xf numFmtId="49" fontId="78" fillId="0" borderId="0" xfId="0" applyNumberFormat="1" applyFont="1" applyAlignment="1">
      <alignment horizontal="center" vertical="center" wrapText="1"/>
    </xf>
    <xf numFmtId="2" fontId="0" fillId="14" borderId="0" xfId="0" applyNumberFormat="1" applyFill="1"/>
    <xf numFmtId="2" fontId="0" fillId="56" borderId="0" xfId="0" applyNumberFormat="1" applyFill="1"/>
    <xf numFmtId="49" fontId="12" fillId="57" borderId="49" xfId="0" applyNumberFormat="1" applyFont="1" applyFill="1" applyBorder="1" applyAlignment="1" applyProtection="1">
      <alignment horizontal="center" vertical="center"/>
    </xf>
    <xf numFmtId="49" fontId="58" fillId="7" borderId="58" xfId="53" applyNumberFormat="1" applyFont="1" applyFill="1" applyBorder="1" applyAlignment="1" applyProtection="1">
      <alignment horizontal="center" vertical="center" wrapText="1"/>
    </xf>
    <xf numFmtId="49" fontId="81" fillId="56" borderId="58" xfId="53" applyNumberFormat="1" applyFont="1" applyFill="1" applyBorder="1" applyAlignment="1" applyProtection="1">
      <alignment horizontal="center" vertical="center" wrapText="1"/>
    </xf>
    <xf numFmtId="49" fontId="81" fillId="56" borderId="58" xfId="53" applyNumberFormat="1" applyFont="1" applyFill="1" applyBorder="1" applyAlignment="1" applyProtection="1">
      <alignment horizontal="center" vertical="center"/>
    </xf>
    <xf numFmtId="1" fontId="84" fillId="1" borderId="59" xfId="0" applyNumberFormat="1" applyFont="1" applyFill="1" applyBorder="1" applyAlignment="1" applyProtection="1">
      <alignment horizontal="center" vertical="center"/>
    </xf>
    <xf numFmtId="49" fontId="12" fillId="0" borderId="0" xfId="0" applyNumberFormat="1" applyFont="1" applyAlignment="1" applyProtection="1">
      <alignment horizontal="center" vertical="center"/>
    </xf>
    <xf numFmtId="0" fontId="93" fillId="57" borderId="0" xfId="0" applyFont="1" applyFill="1" applyAlignment="1" applyProtection="1">
      <alignment vertical="center"/>
    </xf>
    <xf numFmtId="0" fontId="0" fillId="57" borderId="0" xfId="0" applyFill="1" applyProtection="1"/>
    <xf numFmtId="0" fontId="0" fillId="57" borderId="53" xfId="0" applyFill="1" applyBorder="1" applyProtection="1"/>
    <xf numFmtId="0" fontId="0" fillId="60" borderId="63" xfId="0" applyFill="1" applyBorder="1" applyProtection="1"/>
    <xf numFmtId="0" fontId="0" fillId="60" borderId="0" xfId="0" applyFill="1" applyProtection="1"/>
    <xf numFmtId="0" fontId="96" fillId="60" borderId="0" xfId="0" applyFont="1" applyFill="1" applyAlignment="1" applyProtection="1">
      <alignment horizontal="center" vertical="center"/>
    </xf>
    <xf numFmtId="0" fontId="0" fillId="9" borderId="0" xfId="0" applyFill="1" applyProtection="1"/>
    <xf numFmtId="0" fontId="0" fillId="0" borderId="0" xfId="0"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44" fillId="19" borderId="0" xfId="0" applyFont="1" applyFill="1" applyAlignment="1" applyProtection="1">
      <alignment vertical="center"/>
    </xf>
    <xf numFmtId="0" fontId="44" fillId="19" borderId="0" xfId="0" applyFont="1" applyFill="1" applyAlignment="1" applyProtection="1">
      <alignment horizontal="left" vertical="center"/>
    </xf>
    <xf numFmtId="0" fontId="0" fillId="9" borderId="54" xfId="0" applyFill="1" applyBorder="1" applyProtection="1"/>
    <xf numFmtId="0" fontId="0" fillId="9" borderId="0" xfId="0" applyFill="1" applyBorder="1" applyProtection="1"/>
    <xf numFmtId="0" fontId="0" fillId="9" borderId="55" xfId="0" applyFill="1" applyBorder="1" applyProtection="1"/>
    <xf numFmtId="0" fontId="45" fillId="9" borderId="54" xfId="8" applyFill="1" applyBorder="1" applyProtection="1"/>
    <xf numFmtId="0" fontId="45" fillId="9" borderId="0" xfId="8" applyFill="1" applyBorder="1" applyProtection="1"/>
    <xf numFmtId="0" fontId="45" fillId="9" borderId="55" xfId="8" applyFill="1" applyBorder="1" applyProtection="1"/>
    <xf numFmtId="0" fontId="129" fillId="57" borderId="14" xfId="0" applyFont="1" applyFill="1" applyBorder="1" applyAlignment="1" applyProtection="1">
      <alignment horizontal="left" wrapText="1"/>
    </xf>
    <xf numFmtId="0" fontId="129" fillId="57" borderId="18" xfId="0" applyFont="1" applyFill="1" applyBorder="1" applyAlignment="1" applyProtection="1">
      <alignment horizontal="left" wrapText="1"/>
    </xf>
    <xf numFmtId="0" fontId="58" fillId="57" borderId="18" xfId="0" applyFont="1" applyFill="1" applyBorder="1" applyAlignment="1" applyProtection="1">
      <alignment wrapText="1"/>
    </xf>
    <xf numFmtId="0" fontId="44" fillId="57" borderId="18" xfId="0" applyFont="1" applyFill="1" applyBorder="1" applyAlignment="1" applyProtection="1">
      <alignment wrapText="1"/>
    </xf>
    <xf numFmtId="0" fontId="44" fillId="57" borderId="15" xfId="0" applyFont="1" applyFill="1" applyBorder="1" applyAlignment="1" applyProtection="1">
      <alignment wrapText="1"/>
    </xf>
    <xf numFmtId="0" fontId="58" fillId="10" borderId="16" xfId="0" applyFont="1" applyFill="1" applyBorder="1" applyAlignment="1" applyProtection="1">
      <alignment horizontal="center"/>
    </xf>
    <xf numFmtId="0" fontId="58" fillId="10" borderId="6" xfId="0" applyFont="1" applyFill="1" applyBorder="1" applyAlignment="1" applyProtection="1">
      <alignment horizontal="center"/>
    </xf>
    <xf numFmtId="0" fontId="58" fillId="10" borderId="19" xfId="0" applyFont="1" applyFill="1" applyBorder="1" applyAlignment="1" applyProtection="1">
      <alignment horizontal="center"/>
    </xf>
    <xf numFmtId="0" fontId="47" fillId="9" borderId="54" xfId="8" applyFont="1" applyFill="1" applyBorder="1" applyProtection="1"/>
    <xf numFmtId="0" fontId="74" fillId="9" borderId="12" xfId="0" applyFont="1" applyFill="1" applyBorder="1" applyAlignment="1" applyProtection="1">
      <alignment horizontal="center"/>
    </xf>
    <xf numFmtId="0" fontId="74" fillId="9" borderId="0" xfId="0" applyFont="1" applyFill="1" applyBorder="1" applyAlignment="1" applyProtection="1">
      <alignment horizontal="left"/>
    </xf>
    <xf numFmtId="0" fontId="74" fillId="9" borderId="0" xfId="0" applyFont="1" applyFill="1" applyBorder="1" applyAlignment="1" applyProtection="1">
      <alignment horizontal="center"/>
    </xf>
    <xf numFmtId="0" fontId="74" fillId="9" borderId="11" xfId="0" applyFont="1" applyFill="1" applyBorder="1" applyAlignment="1" applyProtection="1">
      <alignment horizontal="center"/>
    </xf>
    <xf numFmtId="0" fontId="48" fillId="9" borderId="54" xfId="8" applyFont="1" applyFill="1" applyBorder="1" applyProtection="1"/>
    <xf numFmtId="0" fontId="47" fillId="9" borderId="55" xfId="8" applyFont="1" applyFill="1" applyBorder="1" applyProtection="1"/>
    <xf numFmtId="0" fontId="47" fillId="9" borderId="0" xfId="8" applyFont="1" applyFill="1" applyBorder="1" applyAlignment="1" applyProtection="1">
      <alignment horizontal="left" vertical="center"/>
    </xf>
    <xf numFmtId="0" fontId="50" fillId="9" borderId="0" xfId="8" applyFont="1" applyFill="1" applyBorder="1" applyAlignment="1" applyProtection="1">
      <alignment horizontal="center" vertical="center"/>
    </xf>
    <xf numFmtId="0" fontId="47" fillId="9" borderId="0" xfId="8" applyFont="1" applyFill="1" applyBorder="1" applyAlignment="1" applyProtection="1">
      <alignment vertical="center"/>
    </xf>
    <xf numFmtId="0" fontId="50" fillId="9" borderId="18" xfId="8" applyFont="1" applyFill="1" applyBorder="1" applyAlignment="1" applyProtection="1">
      <alignment vertical="center"/>
    </xf>
    <xf numFmtId="0" fontId="47" fillId="9" borderId="18" xfId="8" applyFont="1" applyFill="1" applyBorder="1" applyAlignment="1" applyProtection="1">
      <alignment vertical="center"/>
    </xf>
    <xf numFmtId="0" fontId="50" fillId="9" borderId="0" xfId="8" applyFont="1" applyFill="1" applyBorder="1" applyAlignment="1" applyProtection="1">
      <alignment vertical="center"/>
    </xf>
    <xf numFmtId="0" fontId="48" fillId="9" borderId="0" xfId="8" applyFont="1" applyFill="1" applyBorder="1" applyAlignment="1" applyProtection="1">
      <alignment horizontal="center" vertical="center"/>
    </xf>
    <xf numFmtId="0" fontId="50" fillId="9" borderId="6" xfId="8" applyFont="1" applyFill="1" applyBorder="1" applyAlignment="1" applyProtection="1">
      <alignment vertical="center"/>
    </xf>
    <xf numFmtId="0" fontId="48" fillId="9" borderId="6" xfId="8" applyFont="1" applyFill="1" applyBorder="1" applyAlignment="1" applyProtection="1">
      <alignment vertical="center"/>
    </xf>
    <xf numFmtId="0" fontId="74" fillId="9" borderId="54" xfId="0" applyFont="1" applyFill="1" applyBorder="1" applyProtection="1"/>
    <xf numFmtId="0" fontId="74" fillId="9" borderId="8" xfId="0" applyFont="1" applyFill="1" applyBorder="1" applyProtection="1"/>
    <xf numFmtId="0" fontId="47" fillId="9" borderId="8" xfId="8" applyFont="1" applyFill="1" applyBorder="1" applyAlignment="1" applyProtection="1">
      <alignment vertical="center" wrapText="1"/>
    </xf>
    <xf numFmtId="0" fontId="48" fillId="9" borderId="8" xfId="8" applyFont="1" applyFill="1" applyBorder="1" applyAlignment="1" applyProtection="1">
      <alignment vertical="center"/>
    </xf>
    <xf numFmtId="0" fontId="48" fillId="9" borderId="0" xfId="8" applyFont="1" applyFill="1" applyBorder="1" applyAlignment="1" applyProtection="1">
      <alignment vertical="center"/>
    </xf>
    <xf numFmtId="0" fontId="0" fillId="9" borderId="0" xfId="0" applyFill="1" applyBorder="1" applyAlignment="1" applyProtection="1">
      <alignment horizontal="left"/>
    </xf>
    <xf numFmtId="0" fontId="128" fillId="9" borderId="0" xfId="0" applyFont="1" applyFill="1" applyAlignment="1" applyProtection="1">
      <alignment horizontal="left" vertical="center"/>
    </xf>
    <xf numFmtId="0" fontId="128" fillId="9" borderId="55" xfId="0" applyFont="1" applyFill="1" applyBorder="1" applyAlignment="1" applyProtection="1">
      <alignment horizontal="left" vertical="center"/>
    </xf>
    <xf numFmtId="0" fontId="48" fillId="9" borderId="0" xfId="8" applyFont="1" applyFill="1" applyBorder="1" applyProtection="1"/>
    <xf numFmtId="0" fontId="74" fillId="9" borderId="0" xfId="0" applyFont="1" applyFill="1" applyBorder="1" applyProtection="1"/>
    <xf numFmtId="0" fontId="74" fillId="9" borderId="6" xfId="0" applyFont="1" applyFill="1" applyBorder="1" applyProtection="1"/>
    <xf numFmtId="0" fontId="47" fillId="9" borderId="6" xfId="8" applyFont="1" applyFill="1" applyBorder="1" applyAlignment="1" applyProtection="1">
      <alignment vertical="center" wrapText="1"/>
    </xf>
    <xf numFmtId="0" fontId="48" fillId="9" borderId="6" xfId="8" applyFont="1" applyFill="1" applyBorder="1" applyAlignment="1" applyProtection="1">
      <alignment horizontal="left" vertical="center"/>
    </xf>
    <xf numFmtId="0" fontId="128" fillId="9" borderId="0" xfId="0" applyFont="1" applyFill="1" applyAlignment="1" applyProtection="1">
      <alignment horizontal="left"/>
    </xf>
    <xf numFmtId="0" fontId="128" fillId="9" borderId="55" xfId="0" applyFont="1" applyFill="1" applyBorder="1" applyAlignment="1" applyProtection="1">
      <alignment horizontal="left"/>
    </xf>
    <xf numFmtId="0" fontId="49" fillId="9" borderId="0" xfId="8" applyFont="1" applyFill="1" applyBorder="1" applyAlignment="1" applyProtection="1">
      <alignment horizontal="center"/>
    </xf>
    <xf numFmtId="0" fontId="56" fillId="9" borderId="0" xfId="8" applyFont="1" applyFill="1" applyBorder="1" applyProtection="1"/>
    <xf numFmtId="0" fontId="74" fillId="0" borderId="52" xfId="0" applyFont="1" applyBorder="1" applyProtection="1"/>
    <xf numFmtId="0" fontId="0" fillId="0" borderId="53" xfId="0" applyBorder="1" applyProtection="1"/>
    <xf numFmtId="0" fontId="74" fillId="0" borderId="53" xfId="0" applyFont="1" applyBorder="1" applyProtection="1"/>
    <xf numFmtId="0" fontId="47" fillId="0" borderId="53" xfId="8" applyFont="1" applyBorder="1" applyAlignment="1" applyProtection="1">
      <alignment vertical="center" wrapText="1"/>
    </xf>
    <xf numFmtId="0" fontId="48" fillId="0" borderId="53" xfId="8" applyFont="1" applyBorder="1" applyAlignment="1" applyProtection="1">
      <alignment vertical="center"/>
    </xf>
    <xf numFmtId="0" fontId="0" fillId="0" borderId="34" xfId="0" applyBorder="1" applyProtection="1"/>
    <xf numFmtId="0" fontId="0" fillId="9" borderId="16" xfId="0" applyFill="1" applyBorder="1" applyAlignment="1" applyProtection="1">
      <alignment horizontal="center"/>
    </xf>
    <xf numFmtId="0" fontId="0" fillId="9" borderId="6" xfId="0" applyFill="1" applyBorder="1" applyAlignment="1" applyProtection="1">
      <alignment horizontal="center"/>
    </xf>
    <xf numFmtId="0" fontId="74" fillId="9" borderId="6" xfId="0" applyFont="1" applyFill="1" applyBorder="1" applyAlignment="1" applyProtection="1">
      <alignment horizontal="center"/>
    </xf>
    <xf numFmtId="0" fontId="0" fillId="9" borderId="19" xfId="0" applyFill="1" applyBorder="1" applyAlignment="1" applyProtection="1">
      <alignment horizontal="center"/>
    </xf>
    <xf numFmtId="0" fontId="0" fillId="0" borderId="0" xfId="0" applyAlignment="1" applyProtection="1">
      <alignment horizontal="center"/>
    </xf>
    <xf numFmtId="0" fontId="0" fillId="0" borderId="0" xfId="0" applyAlignment="1">
      <alignment vertical="top"/>
    </xf>
    <xf numFmtId="0" fontId="116" fillId="64" borderId="0" xfId="0" applyFont="1" applyFill="1" applyAlignment="1">
      <alignment horizontal="center" vertical="center"/>
    </xf>
    <xf numFmtId="0" fontId="116" fillId="66" borderId="0" xfId="0" applyFont="1" applyFill="1" applyAlignment="1">
      <alignment horizontal="center" vertical="center"/>
    </xf>
    <xf numFmtId="0" fontId="112" fillId="22" borderId="0" xfId="0" applyFont="1" applyFill="1" applyAlignment="1">
      <alignment horizontal="center" vertical="center"/>
    </xf>
    <xf numFmtId="0" fontId="111" fillId="67" borderId="0" xfId="0" applyFont="1" applyFill="1" applyAlignment="1">
      <alignment horizontal="center" vertical="center"/>
    </xf>
    <xf numFmtId="0" fontId="110" fillId="66" borderId="66" xfId="0" applyFont="1" applyFill="1" applyBorder="1" applyAlignment="1">
      <alignment horizontal="left" vertical="center" wrapText="1"/>
    </xf>
    <xf numFmtId="0" fontId="110" fillId="66" borderId="0" xfId="0" applyFont="1" applyFill="1" applyAlignment="1">
      <alignment horizontal="left" vertical="center" wrapText="1"/>
    </xf>
    <xf numFmtId="0" fontId="119" fillId="64" borderId="0" xfId="0" applyFont="1" applyFill="1" applyAlignment="1">
      <alignment horizontal="left" vertical="center"/>
    </xf>
    <xf numFmtId="0" fontId="120" fillId="64" borderId="0" xfId="0" applyFont="1" applyFill="1" applyAlignment="1">
      <alignment horizontal="left" vertical="center" wrapText="1"/>
    </xf>
    <xf numFmtId="0" fontId="77" fillId="14" borderId="2" xfId="0" applyFont="1" applyFill="1" applyBorder="1" applyAlignment="1">
      <alignment vertical="center" wrapText="1"/>
    </xf>
    <xf numFmtId="0" fontId="77" fillId="14" borderId="35" xfId="0" applyFont="1" applyFill="1" applyBorder="1" applyAlignment="1">
      <alignment vertical="center" wrapText="1"/>
    </xf>
    <xf numFmtId="0" fontId="77" fillId="14" borderId="33" xfId="0" applyFont="1" applyFill="1" applyBorder="1" applyAlignment="1">
      <alignment vertical="center" wrapText="1"/>
    </xf>
    <xf numFmtId="0" fontId="77" fillId="0" borderId="3" xfId="0" applyFont="1" applyBorder="1" applyAlignment="1">
      <alignment vertical="center" wrapText="1"/>
    </xf>
    <xf numFmtId="0" fontId="77" fillId="10" borderId="3" xfId="0" applyFont="1" applyFill="1" applyBorder="1" applyAlignment="1">
      <alignment vertical="center" wrapText="1"/>
    </xf>
    <xf numFmtId="0" fontId="77" fillId="0" borderId="3" xfId="0" applyFont="1" applyBorder="1" applyAlignment="1">
      <alignment horizontal="center" vertical="center" wrapText="1"/>
    </xf>
    <xf numFmtId="49" fontId="78" fillId="56" borderId="58" xfId="0" applyNumberFormat="1" applyFont="1" applyFill="1" applyBorder="1" applyAlignment="1">
      <alignment horizontal="left" vertical="center"/>
    </xf>
    <xf numFmtId="49" fontId="81" fillId="55" borderId="58" xfId="53" applyNumberFormat="1" applyFont="1" applyFill="1" applyBorder="1" applyAlignment="1">
      <alignment horizontal="center" vertical="center" wrapText="1"/>
    </xf>
    <xf numFmtId="49" fontId="76" fillId="4" borderId="40" xfId="0" applyNumberFormat="1" applyFont="1" applyFill="1" applyBorder="1" applyAlignment="1">
      <alignment horizontal="center" vertical="center" wrapText="1"/>
    </xf>
    <xf numFmtId="0" fontId="76" fillId="4" borderId="29" xfId="0" applyFont="1" applyFill="1" applyBorder="1" applyAlignment="1">
      <alignment horizontal="center" vertical="center" wrapText="1"/>
    </xf>
    <xf numFmtId="0" fontId="76" fillId="4" borderId="41" xfId="0" applyFont="1" applyFill="1" applyBorder="1" applyAlignment="1">
      <alignment horizontal="center" vertical="center" wrapText="1"/>
    </xf>
    <xf numFmtId="49" fontId="13" fillId="4" borderId="17" xfId="0" applyNumberFormat="1" applyFont="1" applyFill="1" applyBorder="1" applyAlignment="1">
      <alignment horizontal="center" vertical="center" wrapText="1"/>
    </xf>
    <xf numFmtId="0" fontId="13" fillId="4" borderId="29" xfId="0" applyFont="1" applyFill="1" applyBorder="1" applyAlignment="1">
      <alignment horizontal="center" vertical="center" wrapText="1"/>
    </xf>
    <xf numFmtId="0" fontId="13" fillId="4" borderId="37" xfId="0" applyFont="1" applyFill="1" applyBorder="1" applyAlignment="1">
      <alignment horizontal="center" vertical="center" wrapText="1"/>
    </xf>
    <xf numFmtId="0" fontId="16" fillId="8" borderId="3" xfId="0" applyFont="1" applyFill="1" applyBorder="1" applyAlignment="1">
      <alignment horizontal="center" vertical="center"/>
    </xf>
    <xf numFmtId="49" fontId="75" fillId="2" borderId="60" xfId="0" applyNumberFormat="1" applyFont="1" applyFill="1" applyBorder="1" applyAlignment="1" applyProtection="1">
      <alignment horizontal="center" vertical="center" wrapText="1"/>
    </xf>
    <xf numFmtId="49" fontId="75" fillId="2" borderId="53" xfId="0" applyNumberFormat="1" applyFont="1" applyFill="1" applyBorder="1" applyAlignment="1" applyProtection="1">
      <alignment horizontal="center" vertical="center" wrapText="1"/>
    </xf>
    <xf numFmtId="0" fontId="45" fillId="9" borderId="0" xfId="8" applyFill="1" applyBorder="1" applyAlignment="1" applyProtection="1">
      <alignment horizontal="center"/>
    </xf>
    <xf numFmtId="0" fontId="46" fillId="9" borderId="0" xfId="8" applyFont="1" applyFill="1" applyBorder="1" applyAlignment="1" applyProtection="1">
      <alignment horizontal="center" vertical="center"/>
    </xf>
    <xf numFmtId="0" fontId="57" fillId="9" borderId="0" xfId="8" applyFont="1" applyFill="1" applyBorder="1" applyAlignment="1" applyProtection="1">
      <alignment horizontal="center" vertical="center"/>
    </xf>
    <xf numFmtId="0" fontId="59" fillId="9" borderId="0" xfId="8" applyFont="1" applyFill="1" applyBorder="1" applyAlignment="1" applyProtection="1">
      <alignment horizontal="center" vertical="center"/>
    </xf>
    <xf numFmtId="0" fontId="47" fillId="9" borderId="11" xfId="8" applyFont="1" applyFill="1" applyBorder="1" applyAlignment="1" applyProtection="1">
      <alignment horizontal="right" vertical="center"/>
    </xf>
    <xf numFmtId="0" fontId="50" fillId="9" borderId="3" xfId="8" applyFont="1" applyFill="1" applyBorder="1" applyAlignment="1" applyProtection="1">
      <alignment horizontal="center" vertical="center"/>
    </xf>
    <xf numFmtId="0" fontId="47" fillId="9" borderId="12" xfId="8" applyFont="1" applyFill="1" applyBorder="1" applyAlignment="1" applyProtection="1">
      <alignment horizontal="center" vertical="center"/>
    </xf>
    <xf numFmtId="0" fontId="47" fillId="9" borderId="11" xfId="8" applyFont="1" applyFill="1" applyBorder="1" applyAlignment="1" applyProtection="1">
      <alignment horizontal="left" vertical="center"/>
    </xf>
    <xf numFmtId="0" fontId="47" fillId="9" borderId="11" xfId="8" applyFont="1" applyFill="1" applyBorder="1" applyAlignment="1" applyProtection="1">
      <alignment horizontal="right" vertical="center" wrapText="1"/>
    </xf>
    <xf numFmtId="0" fontId="38" fillId="9" borderId="3" xfId="8" applyFont="1" applyFill="1" applyBorder="1" applyAlignment="1" applyProtection="1">
      <alignment horizontal="center" vertical="center"/>
    </xf>
    <xf numFmtId="0" fontId="50" fillId="9" borderId="12" xfId="8" applyFont="1" applyFill="1" applyBorder="1" applyAlignment="1" applyProtection="1">
      <alignment horizontal="center" vertical="center"/>
    </xf>
    <xf numFmtId="0" fontId="47" fillId="9" borderId="0" xfId="8" applyFont="1" applyFill="1" applyBorder="1" applyAlignment="1" applyProtection="1">
      <alignment horizontal="left" vertical="center" wrapText="1"/>
    </xf>
    <xf numFmtId="0" fontId="94" fillId="57" borderId="53" xfId="0" applyFont="1" applyFill="1" applyBorder="1" applyAlignment="1" applyProtection="1">
      <alignment horizontal="right" vertical="center" wrapText="1"/>
    </xf>
    <xf numFmtId="0" fontId="94" fillId="57" borderId="67" xfId="0" applyFont="1" applyFill="1" applyBorder="1" applyAlignment="1" applyProtection="1">
      <alignment horizontal="right" vertical="center" wrapText="1"/>
    </xf>
    <xf numFmtId="0" fontId="58" fillId="9" borderId="14" xfId="8" applyFont="1" applyFill="1" applyBorder="1" applyAlignment="1" applyProtection="1">
      <alignment horizontal="center" vertical="center" wrapText="1"/>
    </xf>
    <xf numFmtId="0" fontId="58" fillId="9" borderId="18" xfId="8" applyFont="1" applyFill="1" applyBorder="1" applyAlignment="1" applyProtection="1">
      <alignment horizontal="center" vertical="center" wrapText="1"/>
    </xf>
    <xf numFmtId="0" fontId="58" fillId="9" borderId="15" xfId="8" applyFont="1" applyFill="1" applyBorder="1" applyAlignment="1" applyProtection="1">
      <alignment horizontal="center" vertical="center" wrapText="1"/>
    </xf>
    <xf numFmtId="0" fontId="58" fillId="9" borderId="16" xfId="8" applyFont="1" applyFill="1" applyBorder="1" applyAlignment="1" applyProtection="1">
      <alignment horizontal="center" vertical="center" wrapText="1"/>
    </xf>
    <xf numFmtId="0" fontId="58" fillId="9" borderId="6" xfId="8" applyFont="1" applyFill="1" applyBorder="1" applyAlignment="1" applyProtection="1">
      <alignment horizontal="center" vertical="center" wrapText="1"/>
    </xf>
    <xf numFmtId="0" fontId="58" fillId="9" borderId="19" xfId="8" applyFont="1" applyFill="1" applyBorder="1" applyAlignment="1" applyProtection="1">
      <alignment horizontal="center" vertical="center" wrapText="1"/>
    </xf>
    <xf numFmtId="0" fontId="47" fillId="9" borderId="12" xfId="8" applyFont="1" applyFill="1" applyBorder="1" applyAlignment="1" applyProtection="1">
      <alignment horizontal="right" vertical="center"/>
    </xf>
    <xf numFmtId="0" fontId="47" fillId="9" borderId="0" xfId="8" applyFont="1" applyFill="1" applyBorder="1" applyAlignment="1" applyProtection="1">
      <alignment horizontal="right" vertical="center"/>
    </xf>
    <xf numFmtId="0" fontId="58" fillId="9" borderId="3" xfId="8" applyFont="1" applyFill="1" applyBorder="1" applyAlignment="1" applyProtection="1">
      <alignment horizontal="center" vertical="center"/>
    </xf>
    <xf numFmtId="0" fontId="58" fillId="9" borderId="14" xfId="8" applyFont="1" applyFill="1" applyBorder="1" applyAlignment="1" applyProtection="1">
      <alignment horizontal="center" vertical="center"/>
    </xf>
    <xf numFmtId="0" fontId="58" fillId="9" borderId="14" xfId="8" applyFont="1" applyFill="1" applyBorder="1" applyAlignment="1" applyProtection="1">
      <alignment horizontal="left" vertical="center" wrapText="1"/>
    </xf>
    <xf numFmtId="0" fontId="58" fillId="9" borderId="18" xfId="8" applyFont="1" applyFill="1" applyBorder="1" applyAlignment="1" applyProtection="1">
      <alignment horizontal="left" vertical="center"/>
    </xf>
    <xf numFmtId="0" fontId="58" fillId="9" borderId="15" xfId="8" applyFont="1" applyFill="1" applyBorder="1" applyAlignment="1" applyProtection="1">
      <alignment horizontal="left" vertical="center"/>
    </xf>
    <xf numFmtId="0" fontId="58" fillId="9" borderId="16" xfId="8" applyFont="1" applyFill="1" applyBorder="1" applyAlignment="1" applyProtection="1">
      <alignment horizontal="left" vertical="center"/>
    </xf>
    <xf numFmtId="0" fontId="58" fillId="9" borderId="6" xfId="8" applyFont="1" applyFill="1" applyBorder="1" applyAlignment="1" applyProtection="1">
      <alignment horizontal="left" vertical="center"/>
    </xf>
    <xf numFmtId="0" fontId="58" fillId="9" borderId="19" xfId="8" applyFont="1" applyFill="1" applyBorder="1" applyAlignment="1" applyProtection="1">
      <alignment horizontal="left" vertical="center"/>
    </xf>
    <xf numFmtId="0" fontId="51" fillId="9" borderId="3" xfId="8" applyFont="1" applyFill="1" applyBorder="1" applyAlignment="1" applyProtection="1">
      <alignment horizontal="center" vertical="center"/>
    </xf>
    <xf numFmtId="0" fontId="47" fillId="9" borderId="15" xfId="8" applyFont="1" applyFill="1" applyBorder="1" applyAlignment="1" applyProtection="1">
      <alignment horizontal="center" vertical="center"/>
    </xf>
    <xf numFmtId="0" fontId="47" fillId="9" borderId="11" xfId="8" applyFont="1" applyFill="1" applyBorder="1" applyAlignment="1" applyProtection="1">
      <alignment horizontal="center" vertical="center"/>
    </xf>
    <xf numFmtId="0" fontId="47" fillId="9" borderId="0" xfId="8" applyFont="1" applyFill="1" applyBorder="1" applyAlignment="1" applyProtection="1">
      <alignment horizontal="center" vertical="center"/>
    </xf>
    <xf numFmtId="0" fontId="58" fillId="9" borderId="18" xfId="8" applyFont="1" applyFill="1" applyBorder="1" applyAlignment="1" applyProtection="1">
      <alignment horizontal="center" vertical="center"/>
    </xf>
    <xf numFmtId="0" fontId="58" fillId="9" borderId="15" xfId="8" applyFont="1" applyFill="1" applyBorder="1" applyAlignment="1" applyProtection="1">
      <alignment horizontal="center" vertical="center"/>
    </xf>
    <xf numFmtId="0" fontId="58" fillId="9" borderId="16" xfId="8" applyFont="1" applyFill="1" applyBorder="1" applyAlignment="1" applyProtection="1">
      <alignment horizontal="center" vertical="center"/>
    </xf>
    <xf numFmtId="0" fontId="58" fillId="9" borderId="6" xfId="8" applyFont="1" applyFill="1" applyBorder="1" applyAlignment="1" applyProtection="1">
      <alignment horizontal="center" vertical="center"/>
    </xf>
    <xf numFmtId="0" fontId="58" fillId="9" borderId="19" xfId="8" applyFont="1" applyFill="1" applyBorder="1" applyAlignment="1" applyProtection="1">
      <alignment horizontal="center" vertical="center"/>
    </xf>
    <xf numFmtId="0" fontId="58" fillId="9" borderId="4" xfId="8" applyFont="1" applyFill="1" applyBorder="1" applyAlignment="1" applyProtection="1">
      <alignment horizontal="center" vertical="center"/>
    </xf>
    <xf numFmtId="0" fontId="47" fillId="9" borderId="7" xfId="8" applyFont="1" applyFill="1" applyBorder="1" applyAlignment="1" applyProtection="1">
      <alignment horizontal="center" vertical="center"/>
    </xf>
    <xf numFmtId="0" fontId="47" fillId="9" borderId="9" xfId="8" applyFont="1" applyFill="1" applyBorder="1" applyAlignment="1" applyProtection="1">
      <alignment horizontal="right" vertical="center" wrapText="1"/>
    </xf>
    <xf numFmtId="0" fontId="50" fillId="9" borderId="4" xfId="8" applyFont="1" applyFill="1" applyBorder="1" applyAlignment="1" applyProtection="1">
      <alignment horizontal="center" vertical="center"/>
    </xf>
    <xf numFmtId="0" fontId="50" fillId="9" borderId="16" xfId="8" applyFont="1" applyFill="1" applyBorder="1" applyAlignment="1" applyProtection="1">
      <alignment horizontal="center" vertical="center"/>
    </xf>
    <xf numFmtId="0" fontId="47" fillId="9" borderId="19" xfId="8" applyFont="1" applyFill="1" applyBorder="1" applyAlignment="1" applyProtection="1">
      <alignment horizontal="center" vertical="center"/>
    </xf>
    <xf numFmtId="0" fontId="47" fillId="9" borderId="0" xfId="8" applyFont="1" applyFill="1" applyBorder="1" applyAlignment="1" applyProtection="1">
      <alignment horizontal="right" vertical="center" wrapText="1"/>
    </xf>
    <xf numFmtId="0" fontId="47" fillId="9" borderId="10" xfId="8" applyFont="1" applyFill="1" applyBorder="1" applyAlignment="1" applyProtection="1">
      <alignment horizontal="right" vertical="center"/>
    </xf>
    <xf numFmtId="0" fontId="50" fillId="9" borderId="14" xfId="8" applyFont="1" applyFill="1" applyBorder="1" applyAlignment="1" applyProtection="1">
      <alignment horizontal="center" vertical="center"/>
    </xf>
    <xf numFmtId="0" fontId="50" fillId="9" borderId="18" xfId="8" applyFont="1" applyFill="1" applyBorder="1" applyAlignment="1" applyProtection="1">
      <alignment horizontal="center" vertical="center"/>
    </xf>
    <xf numFmtId="0" fontId="50" fillId="9" borderId="15" xfId="8" applyFont="1" applyFill="1" applyBorder="1" applyAlignment="1" applyProtection="1">
      <alignment horizontal="center" vertical="center"/>
    </xf>
    <xf numFmtId="0" fontId="50" fillId="9" borderId="6" xfId="8" applyFont="1" applyFill="1" applyBorder="1" applyAlignment="1" applyProtection="1">
      <alignment horizontal="center" vertical="center"/>
    </xf>
    <xf numFmtId="0" fontId="50" fillId="9" borderId="19" xfId="8" applyFont="1" applyFill="1" applyBorder="1" applyAlignment="1" applyProtection="1">
      <alignment horizontal="center" vertical="center"/>
    </xf>
    <xf numFmtId="0" fontId="79" fillId="9" borderId="12" xfId="8" applyFont="1" applyFill="1" applyBorder="1" applyAlignment="1" applyProtection="1">
      <alignment horizontal="right" vertical="center" wrapText="1"/>
    </xf>
    <xf numFmtId="0" fontId="47" fillId="9" borderId="12" xfId="8" applyFont="1" applyFill="1" applyBorder="1" applyAlignment="1" applyProtection="1">
      <alignment horizontal="center" vertical="center" wrapText="1"/>
    </xf>
    <xf numFmtId="0" fontId="54" fillId="9" borderId="3" xfId="8" applyFont="1" applyFill="1" applyBorder="1" applyAlignment="1" applyProtection="1">
      <alignment horizontal="center" vertical="center" wrapText="1"/>
    </xf>
    <xf numFmtId="0" fontId="47" fillId="9" borderId="18" xfId="8" applyFont="1" applyFill="1" applyBorder="1" applyAlignment="1" applyProtection="1">
      <alignment horizontal="center" vertical="center"/>
    </xf>
    <xf numFmtId="0" fontId="47" fillId="9" borderId="9" xfId="8" applyFont="1" applyFill="1" applyBorder="1" applyAlignment="1" applyProtection="1">
      <alignment horizontal="right" vertical="center"/>
    </xf>
    <xf numFmtId="0" fontId="54" fillId="9" borderId="19" xfId="8" applyFont="1" applyFill="1" applyBorder="1" applyAlignment="1" applyProtection="1">
      <alignment horizontal="center" vertical="center"/>
    </xf>
    <xf numFmtId="0" fontId="44" fillId="19" borderId="0" xfId="0" applyFont="1" applyFill="1" applyAlignment="1" applyProtection="1">
      <alignment horizontal="center" vertical="center"/>
    </xf>
    <xf numFmtId="2" fontId="58" fillId="9" borderId="10" xfId="190" applyNumberFormat="1" applyFont="1" applyFill="1" applyBorder="1" applyAlignment="1" applyProtection="1">
      <alignment horizontal="center" vertical="center"/>
    </xf>
    <xf numFmtId="0" fontId="58" fillId="9" borderId="30" xfId="8" applyFont="1" applyFill="1" applyBorder="1" applyAlignment="1" applyProtection="1">
      <alignment horizontal="center" vertical="center"/>
    </xf>
    <xf numFmtId="0" fontId="48" fillId="9" borderId="12" xfId="8" applyFont="1" applyFill="1" applyBorder="1" applyAlignment="1" applyProtection="1">
      <alignment horizontal="center" vertical="center"/>
    </xf>
    <xf numFmtId="0" fontId="47" fillId="9" borderId="11" xfId="8" applyFont="1" applyFill="1" applyBorder="1" applyAlignment="1" applyProtection="1">
      <alignment horizontal="left" vertical="center" wrapText="1"/>
    </xf>
    <xf numFmtId="0" fontId="123" fillId="9" borderId="0" xfId="0" applyFont="1" applyFill="1" applyAlignment="1">
      <alignment horizontal="center" vertical="center" wrapText="1"/>
    </xf>
    <xf numFmtId="0" fontId="98" fillId="9" borderId="0" xfId="0" applyFont="1" applyFill="1" applyAlignment="1">
      <alignment horizontal="center" vertical="center" wrapText="1"/>
    </xf>
    <xf numFmtId="0" fontId="100" fillId="9" borderId="0" xfId="0" applyFont="1" applyFill="1" applyAlignment="1">
      <alignment horizontal="center" vertical="center" wrapText="1"/>
    </xf>
    <xf numFmtId="0" fontId="74" fillId="9" borderId="0" xfId="0" applyFont="1" applyFill="1" applyAlignment="1">
      <alignment horizontal="center" vertical="top" wrapText="1"/>
    </xf>
    <xf numFmtId="0" fontId="74" fillId="9" borderId="0" xfId="0" applyFont="1" applyFill="1" applyAlignment="1">
      <alignment horizontal="center" vertical="top"/>
    </xf>
    <xf numFmtId="0" fontId="101" fillId="9" borderId="0" xfId="0" applyFont="1" applyFill="1" applyAlignment="1">
      <alignment horizontal="center" vertical="center"/>
    </xf>
    <xf numFmtId="0" fontId="101" fillId="9" borderId="0" xfId="0" applyFont="1" applyFill="1" applyAlignment="1">
      <alignment horizontal="center"/>
    </xf>
    <xf numFmtId="0" fontId="0" fillId="9" borderId="0" xfId="0" applyFill="1" applyAlignment="1">
      <alignment horizontal="center"/>
    </xf>
    <xf numFmtId="0" fontId="0" fillId="8" borderId="4" xfId="0" applyFill="1" applyBorder="1" applyAlignment="1">
      <alignment horizontal="center" vertical="center"/>
    </xf>
    <xf numFmtId="0" fontId="89" fillId="55" borderId="10" xfId="0" applyFont="1" applyFill="1" applyBorder="1" applyAlignment="1">
      <alignment horizontal="center" vertical="center" wrapText="1"/>
    </xf>
    <xf numFmtId="0" fontId="89" fillId="55" borderId="9" xfId="0" applyFont="1" applyFill="1" applyBorder="1" applyAlignment="1">
      <alignment horizontal="center" vertical="center" wrapText="1"/>
    </xf>
    <xf numFmtId="0" fontId="89" fillId="55" borderId="30" xfId="0" applyFont="1" applyFill="1" applyBorder="1" applyAlignment="1">
      <alignment horizontal="center" vertical="center" wrapText="1"/>
    </xf>
    <xf numFmtId="0" fontId="0" fillId="0" borderId="0" xfId="0" applyAlignment="1">
      <alignment horizontal="center"/>
    </xf>
    <xf numFmtId="0" fontId="44" fillId="21" borderId="0" xfId="0" applyFont="1" applyFill="1" applyAlignment="1">
      <alignment horizontal="center"/>
    </xf>
    <xf numFmtId="0" fontId="29" fillId="8" borderId="0" xfId="3" applyFont="1" applyFill="1" applyAlignment="1">
      <alignment horizontal="left" vertical="center"/>
    </xf>
    <xf numFmtId="0" fontId="22" fillId="8" borderId="0" xfId="2" applyFont="1" applyFill="1" applyAlignment="1">
      <alignment horizontal="center" vertical="center" wrapText="1"/>
    </xf>
    <xf numFmtId="0" fontId="18" fillId="17" borderId="6" xfId="2" applyFont="1" applyFill="1" applyBorder="1" applyAlignment="1">
      <alignment horizontal="center" vertical="center" wrapText="1"/>
    </xf>
    <xf numFmtId="0" fontId="18" fillId="13" borderId="6" xfId="2" applyFont="1" applyFill="1" applyBorder="1" applyAlignment="1">
      <alignment horizontal="center" vertical="center" wrapText="1"/>
    </xf>
    <xf numFmtId="0" fontId="18" fillId="14" borderId="6" xfId="2" applyFont="1" applyFill="1" applyBorder="1" applyAlignment="1">
      <alignment horizontal="center" vertical="center" wrapText="1"/>
    </xf>
    <xf numFmtId="0" fontId="18" fillId="15" borderId="6" xfId="2" applyFont="1" applyFill="1" applyBorder="1" applyAlignment="1">
      <alignment horizontal="center" vertical="center" wrapText="1"/>
    </xf>
    <xf numFmtId="0" fontId="18" fillId="16" borderId="6" xfId="2" applyFont="1" applyFill="1" applyBorder="1" applyAlignment="1">
      <alignment horizontal="center" vertical="center" wrapText="1"/>
    </xf>
    <xf numFmtId="0" fontId="18" fillId="18" borderId="6" xfId="2" applyFont="1" applyFill="1" applyBorder="1" applyAlignment="1">
      <alignment horizontal="center" vertical="center" wrapText="1"/>
    </xf>
    <xf numFmtId="0" fontId="18" fillId="19" borderId="6" xfId="2" applyFont="1" applyFill="1" applyBorder="1" applyAlignment="1">
      <alignment horizontal="center" vertical="center" wrapText="1"/>
    </xf>
    <xf numFmtId="0" fontId="18" fillId="20" borderId="0" xfId="2" applyFont="1" applyFill="1" applyAlignment="1">
      <alignment horizontal="center" vertical="center" wrapText="1"/>
    </xf>
    <xf numFmtId="0" fontId="18" fillId="13" borderId="0" xfId="2" applyFont="1" applyFill="1" applyAlignment="1">
      <alignment horizontal="center" vertical="center" wrapText="1"/>
    </xf>
    <xf numFmtId="0" fontId="18" fillId="15" borderId="0" xfId="2" applyFont="1" applyFill="1" applyAlignment="1">
      <alignment horizontal="center" vertical="center" wrapText="1"/>
    </xf>
    <xf numFmtId="0" fontId="18" fillId="16" borderId="0" xfId="2" applyFont="1" applyFill="1" applyAlignment="1">
      <alignment horizontal="center" vertical="center" wrapText="1"/>
    </xf>
    <xf numFmtId="0" fontId="34" fillId="65" borderId="6" xfId="4" applyFont="1" applyFill="1" applyBorder="1" applyAlignment="1">
      <alignment horizontal="center" vertical="center"/>
    </xf>
    <xf numFmtId="0" fontId="34" fillId="19" borderId="3" xfId="4" applyFont="1" applyFill="1" applyBorder="1" applyAlignment="1">
      <alignment horizontal="center" vertical="center"/>
    </xf>
    <xf numFmtId="0" fontId="34" fillId="19" borderId="4" xfId="4" applyFont="1" applyFill="1" applyBorder="1" applyAlignment="1">
      <alignment horizontal="center" vertical="center"/>
    </xf>
    <xf numFmtId="0" fontId="34" fillId="19" borderId="8" xfId="4" applyFont="1" applyFill="1" applyBorder="1" applyAlignment="1">
      <alignment horizontal="center" vertical="center"/>
    </xf>
    <xf numFmtId="0" fontId="17" fillId="17" borderId="6" xfId="2" applyFont="1" applyFill="1" applyBorder="1" applyAlignment="1">
      <alignment horizontal="center" vertical="center" wrapText="1"/>
    </xf>
    <xf numFmtId="0" fontId="17" fillId="19" borderId="6" xfId="2" applyFont="1" applyFill="1" applyBorder="1" applyAlignment="1">
      <alignment horizontal="center" vertical="center" wrapText="1"/>
    </xf>
    <xf numFmtId="0" fontId="34" fillId="62" borderId="6" xfId="4" applyFont="1" applyFill="1" applyBorder="1" applyAlignment="1">
      <alignment horizontal="center" vertical="center"/>
    </xf>
    <xf numFmtId="49" fontId="102" fillId="59" borderId="61" xfId="0" applyNumberFormat="1" applyFont="1" applyFill="1" applyBorder="1" applyAlignment="1">
      <alignment horizontal="left" vertical="center" wrapText="1"/>
    </xf>
    <xf numFmtId="49" fontId="102" fillId="59" borderId="68" xfId="0" applyNumberFormat="1" applyFont="1" applyFill="1" applyBorder="1" applyAlignment="1">
      <alignment horizontal="left" vertical="center" wrapText="1"/>
    </xf>
    <xf numFmtId="49" fontId="102" fillId="59" borderId="62" xfId="0" applyNumberFormat="1" applyFont="1" applyFill="1" applyBorder="1" applyAlignment="1">
      <alignment horizontal="left" vertical="center" wrapText="1"/>
    </xf>
  </cellXfs>
  <cellStyles count="480">
    <cellStyle name="20% - Colore 1" xfId="26" builtinId="30" customBuiltin="1"/>
    <cellStyle name="20% - Colore 1 2" xfId="57" xr:uid="{00000000-0005-0000-0000-000001000000}"/>
    <cellStyle name="20% - Colore 1 2 2" xfId="99" xr:uid="{00000000-0005-0000-0000-000002000000}"/>
    <cellStyle name="20% - Colore 1 2 2 2" xfId="173" xr:uid="{00000000-0005-0000-0000-000003000000}"/>
    <cellStyle name="20% - Colore 1 2 2 2 2" xfId="318" xr:uid="{00000000-0005-0000-0000-000004000000}"/>
    <cellStyle name="20% - Colore 1 2 2 2 3" xfId="462" xr:uid="{00000000-0005-0000-0000-000005000000}"/>
    <cellStyle name="20% - Colore 1 2 2 3" xfId="245" xr:uid="{00000000-0005-0000-0000-000006000000}"/>
    <cellStyle name="20% - Colore 1 2 2 4" xfId="389" xr:uid="{00000000-0005-0000-0000-000007000000}"/>
    <cellStyle name="20% - Colore 1 2 3" xfId="137" xr:uid="{00000000-0005-0000-0000-000008000000}"/>
    <cellStyle name="20% - Colore 1 2 3 2" xfId="282" xr:uid="{00000000-0005-0000-0000-000009000000}"/>
    <cellStyle name="20% - Colore 1 2 3 3" xfId="426" xr:uid="{00000000-0005-0000-0000-00000A000000}"/>
    <cellStyle name="20% - Colore 1 2 4" xfId="209" xr:uid="{00000000-0005-0000-0000-00000B000000}"/>
    <cellStyle name="20% - Colore 1 2 5" xfId="353" xr:uid="{00000000-0005-0000-0000-00000C000000}"/>
    <cellStyle name="20% - Colore 1 3" xfId="80" xr:uid="{00000000-0005-0000-0000-00000D000000}"/>
    <cellStyle name="20% - Colore 1 3 2" xfId="155" xr:uid="{00000000-0005-0000-0000-00000E000000}"/>
    <cellStyle name="20% - Colore 1 3 2 2" xfId="300" xr:uid="{00000000-0005-0000-0000-00000F000000}"/>
    <cellStyle name="20% - Colore 1 3 2 3" xfId="444" xr:uid="{00000000-0005-0000-0000-000010000000}"/>
    <cellStyle name="20% - Colore 1 3 3" xfId="227" xr:uid="{00000000-0005-0000-0000-000011000000}"/>
    <cellStyle name="20% - Colore 1 3 4" xfId="371" xr:uid="{00000000-0005-0000-0000-000012000000}"/>
    <cellStyle name="20% - Colore 1 4" xfId="118" xr:uid="{00000000-0005-0000-0000-000013000000}"/>
    <cellStyle name="20% - Colore 1 4 2" xfId="264" xr:uid="{00000000-0005-0000-0000-000014000000}"/>
    <cellStyle name="20% - Colore 1 4 3" xfId="408" xr:uid="{00000000-0005-0000-0000-000015000000}"/>
    <cellStyle name="20% - Colore 1 5" xfId="194" xr:uid="{00000000-0005-0000-0000-000016000000}"/>
    <cellStyle name="20% - Colore 1 6" xfId="338" xr:uid="{00000000-0005-0000-0000-000017000000}"/>
    <cellStyle name="20% - Colore 2" xfId="30" builtinId="34" customBuiltin="1"/>
    <cellStyle name="20% - Colore 2 2" xfId="59" xr:uid="{00000000-0005-0000-0000-000019000000}"/>
    <cellStyle name="20% - Colore 2 2 2" xfId="101" xr:uid="{00000000-0005-0000-0000-00001A000000}"/>
    <cellStyle name="20% - Colore 2 2 2 2" xfId="175" xr:uid="{00000000-0005-0000-0000-00001B000000}"/>
    <cellStyle name="20% - Colore 2 2 2 2 2" xfId="320" xr:uid="{00000000-0005-0000-0000-00001C000000}"/>
    <cellStyle name="20% - Colore 2 2 2 2 3" xfId="464" xr:uid="{00000000-0005-0000-0000-00001D000000}"/>
    <cellStyle name="20% - Colore 2 2 2 3" xfId="247" xr:uid="{00000000-0005-0000-0000-00001E000000}"/>
    <cellStyle name="20% - Colore 2 2 2 4" xfId="391" xr:uid="{00000000-0005-0000-0000-00001F000000}"/>
    <cellStyle name="20% - Colore 2 2 3" xfId="139" xr:uid="{00000000-0005-0000-0000-000020000000}"/>
    <cellStyle name="20% - Colore 2 2 3 2" xfId="284" xr:uid="{00000000-0005-0000-0000-000021000000}"/>
    <cellStyle name="20% - Colore 2 2 3 3" xfId="428" xr:uid="{00000000-0005-0000-0000-000022000000}"/>
    <cellStyle name="20% - Colore 2 2 4" xfId="211" xr:uid="{00000000-0005-0000-0000-000023000000}"/>
    <cellStyle name="20% - Colore 2 2 5" xfId="355" xr:uid="{00000000-0005-0000-0000-000024000000}"/>
    <cellStyle name="20% - Colore 2 3" xfId="82" xr:uid="{00000000-0005-0000-0000-000025000000}"/>
    <cellStyle name="20% - Colore 2 3 2" xfId="157" xr:uid="{00000000-0005-0000-0000-000026000000}"/>
    <cellStyle name="20% - Colore 2 3 2 2" xfId="302" xr:uid="{00000000-0005-0000-0000-000027000000}"/>
    <cellStyle name="20% - Colore 2 3 2 3" xfId="446" xr:uid="{00000000-0005-0000-0000-000028000000}"/>
    <cellStyle name="20% - Colore 2 3 3" xfId="229" xr:uid="{00000000-0005-0000-0000-000029000000}"/>
    <cellStyle name="20% - Colore 2 3 4" xfId="373" xr:uid="{00000000-0005-0000-0000-00002A000000}"/>
    <cellStyle name="20% - Colore 2 4" xfId="120" xr:uid="{00000000-0005-0000-0000-00002B000000}"/>
    <cellStyle name="20% - Colore 2 4 2" xfId="266" xr:uid="{00000000-0005-0000-0000-00002C000000}"/>
    <cellStyle name="20% - Colore 2 4 3" xfId="410" xr:uid="{00000000-0005-0000-0000-00002D000000}"/>
    <cellStyle name="20% - Colore 2 5" xfId="196" xr:uid="{00000000-0005-0000-0000-00002E000000}"/>
    <cellStyle name="20% - Colore 2 6" xfId="340" xr:uid="{00000000-0005-0000-0000-00002F000000}"/>
    <cellStyle name="20% - Colore 3" xfId="34" builtinId="38" customBuiltin="1"/>
    <cellStyle name="20% - Colore 3 2" xfId="61" xr:uid="{00000000-0005-0000-0000-000031000000}"/>
    <cellStyle name="20% - Colore 3 2 2" xfId="103" xr:uid="{00000000-0005-0000-0000-000032000000}"/>
    <cellStyle name="20% - Colore 3 2 2 2" xfId="177" xr:uid="{00000000-0005-0000-0000-000033000000}"/>
    <cellStyle name="20% - Colore 3 2 2 2 2" xfId="322" xr:uid="{00000000-0005-0000-0000-000034000000}"/>
    <cellStyle name="20% - Colore 3 2 2 2 3" xfId="466" xr:uid="{00000000-0005-0000-0000-000035000000}"/>
    <cellStyle name="20% - Colore 3 2 2 3" xfId="249" xr:uid="{00000000-0005-0000-0000-000036000000}"/>
    <cellStyle name="20% - Colore 3 2 2 4" xfId="393" xr:uid="{00000000-0005-0000-0000-000037000000}"/>
    <cellStyle name="20% - Colore 3 2 3" xfId="141" xr:uid="{00000000-0005-0000-0000-000038000000}"/>
    <cellStyle name="20% - Colore 3 2 3 2" xfId="286" xr:uid="{00000000-0005-0000-0000-000039000000}"/>
    <cellStyle name="20% - Colore 3 2 3 3" xfId="430" xr:uid="{00000000-0005-0000-0000-00003A000000}"/>
    <cellStyle name="20% - Colore 3 2 4" xfId="213" xr:uid="{00000000-0005-0000-0000-00003B000000}"/>
    <cellStyle name="20% - Colore 3 2 5" xfId="357" xr:uid="{00000000-0005-0000-0000-00003C000000}"/>
    <cellStyle name="20% - Colore 3 3" xfId="84" xr:uid="{00000000-0005-0000-0000-00003D000000}"/>
    <cellStyle name="20% - Colore 3 3 2" xfId="159" xr:uid="{00000000-0005-0000-0000-00003E000000}"/>
    <cellStyle name="20% - Colore 3 3 2 2" xfId="304" xr:uid="{00000000-0005-0000-0000-00003F000000}"/>
    <cellStyle name="20% - Colore 3 3 2 3" xfId="448" xr:uid="{00000000-0005-0000-0000-000040000000}"/>
    <cellStyle name="20% - Colore 3 3 3" xfId="231" xr:uid="{00000000-0005-0000-0000-000041000000}"/>
    <cellStyle name="20% - Colore 3 3 4" xfId="375" xr:uid="{00000000-0005-0000-0000-000042000000}"/>
    <cellStyle name="20% - Colore 3 4" xfId="122" xr:uid="{00000000-0005-0000-0000-000043000000}"/>
    <cellStyle name="20% - Colore 3 4 2" xfId="268" xr:uid="{00000000-0005-0000-0000-000044000000}"/>
    <cellStyle name="20% - Colore 3 4 3" xfId="412" xr:uid="{00000000-0005-0000-0000-000045000000}"/>
    <cellStyle name="20% - Colore 3 5" xfId="198" xr:uid="{00000000-0005-0000-0000-000046000000}"/>
    <cellStyle name="20% - Colore 3 6" xfId="342" xr:uid="{00000000-0005-0000-0000-000047000000}"/>
    <cellStyle name="20% - Colore 4" xfId="38" builtinId="42" customBuiltin="1"/>
    <cellStyle name="20% - Colore 4 2" xfId="63" xr:uid="{00000000-0005-0000-0000-000049000000}"/>
    <cellStyle name="20% - Colore 4 2 2" xfId="105" xr:uid="{00000000-0005-0000-0000-00004A000000}"/>
    <cellStyle name="20% - Colore 4 2 2 2" xfId="179" xr:uid="{00000000-0005-0000-0000-00004B000000}"/>
    <cellStyle name="20% - Colore 4 2 2 2 2" xfId="324" xr:uid="{00000000-0005-0000-0000-00004C000000}"/>
    <cellStyle name="20% - Colore 4 2 2 2 3" xfId="468" xr:uid="{00000000-0005-0000-0000-00004D000000}"/>
    <cellStyle name="20% - Colore 4 2 2 3" xfId="251" xr:uid="{00000000-0005-0000-0000-00004E000000}"/>
    <cellStyle name="20% - Colore 4 2 2 4" xfId="395" xr:uid="{00000000-0005-0000-0000-00004F000000}"/>
    <cellStyle name="20% - Colore 4 2 3" xfId="143" xr:uid="{00000000-0005-0000-0000-000050000000}"/>
    <cellStyle name="20% - Colore 4 2 3 2" xfId="288" xr:uid="{00000000-0005-0000-0000-000051000000}"/>
    <cellStyle name="20% - Colore 4 2 3 3" xfId="432" xr:uid="{00000000-0005-0000-0000-000052000000}"/>
    <cellStyle name="20% - Colore 4 2 4" xfId="215" xr:uid="{00000000-0005-0000-0000-000053000000}"/>
    <cellStyle name="20% - Colore 4 2 5" xfId="359" xr:uid="{00000000-0005-0000-0000-000054000000}"/>
    <cellStyle name="20% - Colore 4 3" xfId="86" xr:uid="{00000000-0005-0000-0000-000055000000}"/>
    <cellStyle name="20% - Colore 4 3 2" xfId="161" xr:uid="{00000000-0005-0000-0000-000056000000}"/>
    <cellStyle name="20% - Colore 4 3 2 2" xfId="306" xr:uid="{00000000-0005-0000-0000-000057000000}"/>
    <cellStyle name="20% - Colore 4 3 2 3" xfId="450" xr:uid="{00000000-0005-0000-0000-000058000000}"/>
    <cellStyle name="20% - Colore 4 3 3" xfId="233" xr:uid="{00000000-0005-0000-0000-000059000000}"/>
    <cellStyle name="20% - Colore 4 3 4" xfId="377" xr:uid="{00000000-0005-0000-0000-00005A000000}"/>
    <cellStyle name="20% - Colore 4 4" xfId="124" xr:uid="{00000000-0005-0000-0000-00005B000000}"/>
    <cellStyle name="20% - Colore 4 4 2" xfId="270" xr:uid="{00000000-0005-0000-0000-00005C000000}"/>
    <cellStyle name="20% - Colore 4 4 3" xfId="414" xr:uid="{00000000-0005-0000-0000-00005D000000}"/>
    <cellStyle name="20% - Colore 4 5" xfId="200" xr:uid="{00000000-0005-0000-0000-00005E000000}"/>
    <cellStyle name="20% - Colore 4 6" xfId="344" xr:uid="{00000000-0005-0000-0000-00005F000000}"/>
    <cellStyle name="20% - Colore 5" xfId="42" builtinId="46" customBuiltin="1"/>
    <cellStyle name="20% - Colore 5 2" xfId="65" xr:uid="{00000000-0005-0000-0000-000061000000}"/>
    <cellStyle name="20% - Colore 5 2 2" xfId="107" xr:uid="{00000000-0005-0000-0000-000062000000}"/>
    <cellStyle name="20% - Colore 5 2 2 2" xfId="181" xr:uid="{00000000-0005-0000-0000-000063000000}"/>
    <cellStyle name="20% - Colore 5 2 2 2 2" xfId="326" xr:uid="{00000000-0005-0000-0000-000064000000}"/>
    <cellStyle name="20% - Colore 5 2 2 2 3" xfId="470" xr:uid="{00000000-0005-0000-0000-000065000000}"/>
    <cellStyle name="20% - Colore 5 2 2 3" xfId="253" xr:uid="{00000000-0005-0000-0000-000066000000}"/>
    <cellStyle name="20% - Colore 5 2 2 4" xfId="397" xr:uid="{00000000-0005-0000-0000-000067000000}"/>
    <cellStyle name="20% - Colore 5 2 3" xfId="145" xr:uid="{00000000-0005-0000-0000-000068000000}"/>
    <cellStyle name="20% - Colore 5 2 3 2" xfId="290" xr:uid="{00000000-0005-0000-0000-000069000000}"/>
    <cellStyle name="20% - Colore 5 2 3 3" xfId="434" xr:uid="{00000000-0005-0000-0000-00006A000000}"/>
    <cellStyle name="20% - Colore 5 2 4" xfId="217" xr:uid="{00000000-0005-0000-0000-00006B000000}"/>
    <cellStyle name="20% - Colore 5 2 5" xfId="361" xr:uid="{00000000-0005-0000-0000-00006C000000}"/>
    <cellStyle name="20% - Colore 5 3" xfId="88" xr:uid="{00000000-0005-0000-0000-00006D000000}"/>
    <cellStyle name="20% - Colore 5 3 2" xfId="163" xr:uid="{00000000-0005-0000-0000-00006E000000}"/>
    <cellStyle name="20% - Colore 5 3 2 2" xfId="308" xr:uid="{00000000-0005-0000-0000-00006F000000}"/>
    <cellStyle name="20% - Colore 5 3 2 3" xfId="452" xr:uid="{00000000-0005-0000-0000-000070000000}"/>
    <cellStyle name="20% - Colore 5 3 3" xfId="235" xr:uid="{00000000-0005-0000-0000-000071000000}"/>
    <cellStyle name="20% - Colore 5 3 4" xfId="379" xr:uid="{00000000-0005-0000-0000-000072000000}"/>
    <cellStyle name="20% - Colore 5 4" xfId="126" xr:uid="{00000000-0005-0000-0000-000073000000}"/>
    <cellStyle name="20% - Colore 5 4 2" xfId="272" xr:uid="{00000000-0005-0000-0000-000074000000}"/>
    <cellStyle name="20% - Colore 5 4 3" xfId="416" xr:uid="{00000000-0005-0000-0000-000075000000}"/>
    <cellStyle name="20% - Colore 5 5" xfId="202" xr:uid="{00000000-0005-0000-0000-000076000000}"/>
    <cellStyle name="20% - Colore 5 6" xfId="346" xr:uid="{00000000-0005-0000-0000-000077000000}"/>
    <cellStyle name="20% - Colore 6" xfId="46" builtinId="50" customBuiltin="1"/>
    <cellStyle name="20% - Colore 6 2" xfId="67" xr:uid="{00000000-0005-0000-0000-000079000000}"/>
    <cellStyle name="20% - Colore 6 2 2" xfId="109" xr:uid="{00000000-0005-0000-0000-00007A000000}"/>
    <cellStyle name="20% - Colore 6 2 2 2" xfId="183" xr:uid="{00000000-0005-0000-0000-00007B000000}"/>
    <cellStyle name="20% - Colore 6 2 2 2 2" xfId="328" xr:uid="{00000000-0005-0000-0000-00007C000000}"/>
    <cellStyle name="20% - Colore 6 2 2 2 3" xfId="472" xr:uid="{00000000-0005-0000-0000-00007D000000}"/>
    <cellStyle name="20% - Colore 6 2 2 3" xfId="255" xr:uid="{00000000-0005-0000-0000-00007E000000}"/>
    <cellStyle name="20% - Colore 6 2 2 4" xfId="399" xr:uid="{00000000-0005-0000-0000-00007F000000}"/>
    <cellStyle name="20% - Colore 6 2 3" xfId="147" xr:uid="{00000000-0005-0000-0000-000080000000}"/>
    <cellStyle name="20% - Colore 6 2 3 2" xfId="292" xr:uid="{00000000-0005-0000-0000-000081000000}"/>
    <cellStyle name="20% - Colore 6 2 3 3" xfId="436" xr:uid="{00000000-0005-0000-0000-000082000000}"/>
    <cellStyle name="20% - Colore 6 2 4" xfId="219" xr:uid="{00000000-0005-0000-0000-000083000000}"/>
    <cellStyle name="20% - Colore 6 2 5" xfId="363" xr:uid="{00000000-0005-0000-0000-000084000000}"/>
    <cellStyle name="20% - Colore 6 3" xfId="90" xr:uid="{00000000-0005-0000-0000-000085000000}"/>
    <cellStyle name="20% - Colore 6 3 2" xfId="165" xr:uid="{00000000-0005-0000-0000-000086000000}"/>
    <cellStyle name="20% - Colore 6 3 2 2" xfId="310" xr:uid="{00000000-0005-0000-0000-000087000000}"/>
    <cellStyle name="20% - Colore 6 3 2 3" xfId="454" xr:uid="{00000000-0005-0000-0000-000088000000}"/>
    <cellStyle name="20% - Colore 6 3 3" xfId="237" xr:uid="{00000000-0005-0000-0000-000089000000}"/>
    <cellStyle name="20% - Colore 6 3 4" xfId="381" xr:uid="{00000000-0005-0000-0000-00008A000000}"/>
    <cellStyle name="20% - Colore 6 4" xfId="128" xr:uid="{00000000-0005-0000-0000-00008B000000}"/>
    <cellStyle name="20% - Colore 6 4 2" xfId="274" xr:uid="{00000000-0005-0000-0000-00008C000000}"/>
    <cellStyle name="20% - Colore 6 4 3" xfId="418" xr:uid="{00000000-0005-0000-0000-00008D000000}"/>
    <cellStyle name="20% - Colore 6 5" xfId="204" xr:uid="{00000000-0005-0000-0000-00008E000000}"/>
    <cellStyle name="20% - Colore 6 6" xfId="348" xr:uid="{00000000-0005-0000-0000-00008F000000}"/>
    <cellStyle name="40% - Colore 1" xfId="27" builtinId="31" customBuiltin="1"/>
    <cellStyle name="40% - Colore 1 2" xfId="58" xr:uid="{00000000-0005-0000-0000-000091000000}"/>
    <cellStyle name="40% - Colore 1 2 2" xfId="100" xr:uid="{00000000-0005-0000-0000-000092000000}"/>
    <cellStyle name="40% - Colore 1 2 2 2" xfId="174" xr:uid="{00000000-0005-0000-0000-000093000000}"/>
    <cellStyle name="40% - Colore 1 2 2 2 2" xfId="319" xr:uid="{00000000-0005-0000-0000-000094000000}"/>
    <cellStyle name="40% - Colore 1 2 2 2 3" xfId="463" xr:uid="{00000000-0005-0000-0000-000095000000}"/>
    <cellStyle name="40% - Colore 1 2 2 3" xfId="246" xr:uid="{00000000-0005-0000-0000-000096000000}"/>
    <cellStyle name="40% - Colore 1 2 2 4" xfId="390" xr:uid="{00000000-0005-0000-0000-000097000000}"/>
    <cellStyle name="40% - Colore 1 2 3" xfId="138" xr:uid="{00000000-0005-0000-0000-000098000000}"/>
    <cellStyle name="40% - Colore 1 2 3 2" xfId="283" xr:uid="{00000000-0005-0000-0000-000099000000}"/>
    <cellStyle name="40% - Colore 1 2 3 3" xfId="427" xr:uid="{00000000-0005-0000-0000-00009A000000}"/>
    <cellStyle name="40% - Colore 1 2 4" xfId="210" xr:uid="{00000000-0005-0000-0000-00009B000000}"/>
    <cellStyle name="40% - Colore 1 2 5" xfId="354" xr:uid="{00000000-0005-0000-0000-00009C000000}"/>
    <cellStyle name="40% - Colore 1 3" xfId="81" xr:uid="{00000000-0005-0000-0000-00009D000000}"/>
    <cellStyle name="40% - Colore 1 3 2" xfId="156" xr:uid="{00000000-0005-0000-0000-00009E000000}"/>
    <cellStyle name="40% - Colore 1 3 2 2" xfId="301" xr:uid="{00000000-0005-0000-0000-00009F000000}"/>
    <cellStyle name="40% - Colore 1 3 2 3" xfId="445" xr:uid="{00000000-0005-0000-0000-0000A0000000}"/>
    <cellStyle name="40% - Colore 1 3 3" xfId="228" xr:uid="{00000000-0005-0000-0000-0000A1000000}"/>
    <cellStyle name="40% - Colore 1 3 4" xfId="372" xr:uid="{00000000-0005-0000-0000-0000A2000000}"/>
    <cellStyle name="40% - Colore 1 4" xfId="119" xr:uid="{00000000-0005-0000-0000-0000A3000000}"/>
    <cellStyle name="40% - Colore 1 4 2" xfId="265" xr:uid="{00000000-0005-0000-0000-0000A4000000}"/>
    <cellStyle name="40% - Colore 1 4 3" xfId="409" xr:uid="{00000000-0005-0000-0000-0000A5000000}"/>
    <cellStyle name="40% - Colore 1 5" xfId="195" xr:uid="{00000000-0005-0000-0000-0000A6000000}"/>
    <cellStyle name="40% - Colore 1 6" xfId="339" xr:uid="{00000000-0005-0000-0000-0000A7000000}"/>
    <cellStyle name="40% - Colore 2" xfId="31" builtinId="35" customBuiltin="1"/>
    <cellStyle name="40% - Colore 2 2" xfId="60" xr:uid="{00000000-0005-0000-0000-0000A9000000}"/>
    <cellStyle name="40% - Colore 2 2 2" xfId="102" xr:uid="{00000000-0005-0000-0000-0000AA000000}"/>
    <cellStyle name="40% - Colore 2 2 2 2" xfId="176" xr:uid="{00000000-0005-0000-0000-0000AB000000}"/>
    <cellStyle name="40% - Colore 2 2 2 2 2" xfId="321" xr:uid="{00000000-0005-0000-0000-0000AC000000}"/>
    <cellStyle name="40% - Colore 2 2 2 2 3" xfId="465" xr:uid="{00000000-0005-0000-0000-0000AD000000}"/>
    <cellStyle name="40% - Colore 2 2 2 3" xfId="248" xr:uid="{00000000-0005-0000-0000-0000AE000000}"/>
    <cellStyle name="40% - Colore 2 2 2 4" xfId="392" xr:uid="{00000000-0005-0000-0000-0000AF000000}"/>
    <cellStyle name="40% - Colore 2 2 3" xfId="140" xr:uid="{00000000-0005-0000-0000-0000B0000000}"/>
    <cellStyle name="40% - Colore 2 2 3 2" xfId="285" xr:uid="{00000000-0005-0000-0000-0000B1000000}"/>
    <cellStyle name="40% - Colore 2 2 3 3" xfId="429" xr:uid="{00000000-0005-0000-0000-0000B2000000}"/>
    <cellStyle name="40% - Colore 2 2 4" xfId="212" xr:uid="{00000000-0005-0000-0000-0000B3000000}"/>
    <cellStyle name="40% - Colore 2 2 5" xfId="356" xr:uid="{00000000-0005-0000-0000-0000B4000000}"/>
    <cellStyle name="40% - Colore 2 3" xfId="83" xr:uid="{00000000-0005-0000-0000-0000B5000000}"/>
    <cellStyle name="40% - Colore 2 3 2" xfId="158" xr:uid="{00000000-0005-0000-0000-0000B6000000}"/>
    <cellStyle name="40% - Colore 2 3 2 2" xfId="303" xr:uid="{00000000-0005-0000-0000-0000B7000000}"/>
    <cellStyle name="40% - Colore 2 3 2 3" xfId="447" xr:uid="{00000000-0005-0000-0000-0000B8000000}"/>
    <cellStyle name="40% - Colore 2 3 3" xfId="230" xr:uid="{00000000-0005-0000-0000-0000B9000000}"/>
    <cellStyle name="40% - Colore 2 3 4" xfId="374" xr:uid="{00000000-0005-0000-0000-0000BA000000}"/>
    <cellStyle name="40% - Colore 2 4" xfId="121" xr:uid="{00000000-0005-0000-0000-0000BB000000}"/>
    <cellStyle name="40% - Colore 2 4 2" xfId="267" xr:uid="{00000000-0005-0000-0000-0000BC000000}"/>
    <cellStyle name="40% - Colore 2 4 3" xfId="411" xr:uid="{00000000-0005-0000-0000-0000BD000000}"/>
    <cellStyle name="40% - Colore 2 5" xfId="197" xr:uid="{00000000-0005-0000-0000-0000BE000000}"/>
    <cellStyle name="40% - Colore 2 6" xfId="341" xr:uid="{00000000-0005-0000-0000-0000BF000000}"/>
    <cellStyle name="40% - Colore 3" xfId="35" builtinId="39" customBuiltin="1"/>
    <cellStyle name="40% - Colore 3 2" xfId="62" xr:uid="{00000000-0005-0000-0000-0000C1000000}"/>
    <cellStyle name="40% - Colore 3 2 2" xfId="104" xr:uid="{00000000-0005-0000-0000-0000C2000000}"/>
    <cellStyle name="40% - Colore 3 2 2 2" xfId="178" xr:uid="{00000000-0005-0000-0000-0000C3000000}"/>
    <cellStyle name="40% - Colore 3 2 2 2 2" xfId="323" xr:uid="{00000000-0005-0000-0000-0000C4000000}"/>
    <cellStyle name="40% - Colore 3 2 2 2 3" xfId="467" xr:uid="{00000000-0005-0000-0000-0000C5000000}"/>
    <cellStyle name="40% - Colore 3 2 2 3" xfId="250" xr:uid="{00000000-0005-0000-0000-0000C6000000}"/>
    <cellStyle name="40% - Colore 3 2 2 4" xfId="394" xr:uid="{00000000-0005-0000-0000-0000C7000000}"/>
    <cellStyle name="40% - Colore 3 2 3" xfId="142" xr:uid="{00000000-0005-0000-0000-0000C8000000}"/>
    <cellStyle name="40% - Colore 3 2 3 2" xfId="287" xr:uid="{00000000-0005-0000-0000-0000C9000000}"/>
    <cellStyle name="40% - Colore 3 2 3 3" xfId="431" xr:uid="{00000000-0005-0000-0000-0000CA000000}"/>
    <cellStyle name="40% - Colore 3 2 4" xfId="214" xr:uid="{00000000-0005-0000-0000-0000CB000000}"/>
    <cellStyle name="40% - Colore 3 2 5" xfId="358" xr:uid="{00000000-0005-0000-0000-0000CC000000}"/>
    <cellStyle name="40% - Colore 3 3" xfId="85" xr:uid="{00000000-0005-0000-0000-0000CD000000}"/>
    <cellStyle name="40% - Colore 3 3 2" xfId="160" xr:uid="{00000000-0005-0000-0000-0000CE000000}"/>
    <cellStyle name="40% - Colore 3 3 2 2" xfId="305" xr:uid="{00000000-0005-0000-0000-0000CF000000}"/>
    <cellStyle name="40% - Colore 3 3 2 3" xfId="449" xr:uid="{00000000-0005-0000-0000-0000D0000000}"/>
    <cellStyle name="40% - Colore 3 3 3" xfId="232" xr:uid="{00000000-0005-0000-0000-0000D1000000}"/>
    <cellStyle name="40% - Colore 3 3 4" xfId="376" xr:uid="{00000000-0005-0000-0000-0000D2000000}"/>
    <cellStyle name="40% - Colore 3 4" xfId="123" xr:uid="{00000000-0005-0000-0000-0000D3000000}"/>
    <cellStyle name="40% - Colore 3 4 2" xfId="269" xr:uid="{00000000-0005-0000-0000-0000D4000000}"/>
    <cellStyle name="40% - Colore 3 4 3" xfId="413" xr:uid="{00000000-0005-0000-0000-0000D5000000}"/>
    <cellStyle name="40% - Colore 3 5" xfId="199" xr:uid="{00000000-0005-0000-0000-0000D6000000}"/>
    <cellStyle name="40% - Colore 3 6" xfId="343" xr:uid="{00000000-0005-0000-0000-0000D7000000}"/>
    <cellStyle name="40% - Colore 4" xfId="39" builtinId="43" customBuiltin="1"/>
    <cellStyle name="40% - Colore 4 2" xfId="64" xr:uid="{00000000-0005-0000-0000-0000D9000000}"/>
    <cellStyle name="40% - Colore 4 2 2" xfId="106" xr:uid="{00000000-0005-0000-0000-0000DA000000}"/>
    <cellStyle name="40% - Colore 4 2 2 2" xfId="180" xr:uid="{00000000-0005-0000-0000-0000DB000000}"/>
    <cellStyle name="40% - Colore 4 2 2 2 2" xfId="325" xr:uid="{00000000-0005-0000-0000-0000DC000000}"/>
    <cellStyle name="40% - Colore 4 2 2 2 3" xfId="469" xr:uid="{00000000-0005-0000-0000-0000DD000000}"/>
    <cellStyle name="40% - Colore 4 2 2 3" xfId="252" xr:uid="{00000000-0005-0000-0000-0000DE000000}"/>
    <cellStyle name="40% - Colore 4 2 2 4" xfId="396" xr:uid="{00000000-0005-0000-0000-0000DF000000}"/>
    <cellStyle name="40% - Colore 4 2 3" xfId="144" xr:uid="{00000000-0005-0000-0000-0000E0000000}"/>
    <cellStyle name="40% - Colore 4 2 3 2" xfId="289" xr:uid="{00000000-0005-0000-0000-0000E1000000}"/>
    <cellStyle name="40% - Colore 4 2 3 3" xfId="433" xr:uid="{00000000-0005-0000-0000-0000E2000000}"/>
    <cellStyle name="40% - Colore 4 2 4" xfId="216" xr:uid="{00000000-0005-0000-0000-0000E3000000}"/>
    <cellStyle name="40% - Colore 4 2 5" xfId="360" xr:uid="{00000000-0005-0000-0000-0000E4000000}"/>
    <cellStyle name="40% - Colore 4 3" xfId="87" xr:uid="{00000000-0005-0000-0000-0000E5000000}"/>
    <cellStyle name="40% - Colore 4 3 2" xfId="162" xr:uid="{00000000-0005-0000-0000-0000E6000000}"/>
    <cellStyle name="40% - Colore 4 3 2 2" xfId="307" xr:uid="{00000000-0005-0000-0000-0000E7000000}"/>
    <cellStyle name="40% - Colore 4 3 2 3" xfId="451" xr:uid="{00000000-0005-0000-0000-0000E8000000}"/>
    <cellStyle name="40% - Colore 4 3 3" xfId="234" xr:uid="{00000000-0005-0000-0000-0000E9000000}"/>
    <cellStyle name="40% - Colore 4 3 4" xfId="378" xr:uid="{00000000-0005-0000-0000-0000EA000000}"/>
    <cellStyle name="40% - Colore 4 4" xfId="125" xr:uid="{00000000-0005-0000-0000-0000EB000000}"/>
    <cellStyle name="40% - Colore 4 4 2" xfId="271" xr:uid="{00000000-0005-0000-0000-0000EC000000}"/>
    <cellStyle name="40% - Colore 4 4 3" xfId="415" xr:uid="{00000000-0005-0000-0000-0000ED000000}"/>
    <cellStyle name="40% - Colore 4 5" xfId="201" xr:uid="{00000000-0005-0000-0000-0000EE000000}"/>
    <cellStyle name="40% - Colore 4 6" xfId="345" xr:uid="{00000000-0005-0000-0000-0000EF000000}"/>
    <cellStyle name="40% - Colore 5" xfId="43" builtinId="47" customBuiltin="1"/>
    <cellStyle name="40% - Colore 5 2" xfId="66" xr:uid="{00000000-0005-0000-0000-0000F1000000}"/>
    <cellStyle name="40% - Colore 5 2 2" xfId="108" xr:uid="{00000000-0005-0000-0000-0000F2000000}"/>
    <cellStyle name="40% - Colore 5 2 2 2" xfId="182" xr:uid="{00000000-0005-0000-0000-0000F3000000}"/>
    <cellStyle name="40% - Colore 5 2 2 2 2" xfId="327" xr:uid="{00000000-0005-0000-0000-0000F4000000}"/>
    <cellStyle name="40% - Colore 5 2 2 2 3" xfId="471" xr:uid="{00000000-0005-0000-0000-0000F5000000}"/>
    <cellStyle name="40% - Colore 5 2 2 3" xfId="254" xr:uid="{00000000-0005-0000-0000-0000F6000000}"/>
    <cellStyle name="40% - Colore 5 2 2 4" xfId="398" xr:uid="{00000000-0005-0000-0000-0000F7000000}"/>
    <cellStyle name="40% - Colore 5 2 3" xfId="146" xr:uid="{00000000-0005-0000-0000-0000F8000000}"/>
    <cellStyle name="40% - Colore 5 2 3 2" xfId="291" xr:uid="{00000000-0005-0000-0000-0000F9000000}"/>
    <cellStyle name="40% - Colore 5 2 3 3" xfId="435" xr:uid="{00000000-0005-0000-0000-0000FA000000}"/>
    <cellStyle name="40% - Colore 5 2 4" xfId="218" xr:uid="{00000000-0005-0000-0000-0000FB000000}"/>
    <cellStyle name="40% - Colore 5 2 5" xfId="362" xr:uid="{00000000-0005-0000-0000-0000FC000000}"/>
    <cellStyle name="40% - Colore 5 3" xfId="89" xr:uid="{00000000-0005-0000-0000-0000FD000000}"/>
    <cellStyle name="40% - Colore 5 3 2" xfId="164" xr:uid="{00000000-0005-0000-0000-0000FE000000}"/>
    <cellStyle name="40% - Colore 5 3 2 2" xfId="309" xr:uid="{00000000-0005-0000-0000-0000FF000000}"/>
    <cellStyle name="40% - Colore 5 3 2 3" xfId="453" xr:uid="{00000000-0005-0000-0000-000000010000}"/>
    <cellStyle name="40% - Colore 5 3 3" xfId="236" xr:uid="{00000000-0005-0000-0000-000001010000}"/>
    <cellStyle name="40% - Colore 5 3 4" xfId="380" xr:uid="{00000000-0005-0000-0000-000002010000}"/>
    <cellStyle name="40% - Colore 5 4" xfId="127" xr:uid="{00000000-0005-0000-0000-000003010000}"/>
    <cellStyle name="40% - Colore 5 4 2" xfId="273" xr:uid="{00000000-0005-0000-0000-000004010000}"/>
    <cellStyle name="40% - Colore 5 4 3" xfId="417" xr:uid="{00000000-0005-0000-0000-000005010000}"/>
    <cellStyle name="40% - Colore 5 5" xfId="203" xr:uid="{00000000-0005-0000-0000-000006010000}"/>
    <cellStyle name="40% - Colore 5 6" xfId="347" xr:uid="{00000000-0005-0000-0000-000007010000}"/>
    <cellStyle name="40% - Colore 6" xfId="47" builtinId="51" customBuiltin="1"/>
    <cellStyle name="40% - Colore 6 2" xfId="68" xr:uid="{00000000-0005-0000-0000-000009010000}"/>
    <cellStyle name="40% - Colore 6 2 2" xfId="110" xr:uid="{00000000-0005-0000-0000-00000A010000}"/>
    <cellStyle name="40% - Colore 6 2 2 2" xfId="184" xr:uid="{00000000-0005-0000-0000-00000B010000}"/>
    <cellStyle name="40% - Colore 6 2 2 2 2" xfId="329" xr:uid="{00000000-0005-0000-0000-00000C010000}"/>
    <cellStyle name="40% - Colore 6 2 2 2 3" xfId="473" xr:uid="{00000000-0005-0000-0000-00000D010000}"/>
    <cellStyle name="40% - Colore 6 2 2 3" xfId="256" xr:uid="{00000000-0005-0000-0000-00000E010000}"/>
    <cellStyle name="40% - Colore 6 2 2 4" xfId="400" xr:uid="{00000000-0005-0000-0000-00000F010000}"/>
    <cellStyle name="40% - Colore 6 2 3" xfId="148" xr:uid="{00000000-0005-0000-0000-000010010000}"/>
    <cellStyle name="40% - Colore 6 2 3 2" xfId="293" xr:uid="{00000000-0005-0000-0000-000011010000}"/>
    <cellStyle name="40% - Colore 6 2 3 3" xfId="437" xr:uid="{00000000-0005-0000-0000-000012010000}"/>
    <cellStyle name="40% - Colore 6 2 4" xfId="220" xr:uid="{00000000-0005-0000-0000-000013010000}"/>
    <cellStyle name="40% - Colore 6 2 5" xfId="364" xr:uid="{00000000-0005-0000-0000-000014010000}"/>
    <cellStyle name="40% - Colore 6 3" xfId="91" xr:uid="{00000000-0005-0000-0000-000015010000}"/>
    <cellStyle name="40% - Colore 6 3 2" xfId="166" xr:uid="{00000000-0005-0000-0000-000016010000}"/>
    <cellStyle name="40% - Colore 6 3 2 2" xfId="311" xr:uid="{00000000-0005-0000-0000-000017010000}"/>
    <cellStyle name="40% - Colore 6 3 2 3" xfId="455" xr:uid="{00000000-0005-0000-0000-000018010000}"/>
    <cellStyle name="40% - Colore 6 3 3" xfId="238" xr:uid="{00000000-0005-0000-0000-000019010000}"/>
    <cellStyle name="40% - Colore 6 3 4" xfId="382" xr:uid="{00000000-0005-0000-0000-00001A010000}"/>
    <cellStyle name="40% - Colore 6 4" xfId="129" xr:uid="{00000000-0005-0000-0000-00001B010000}"/>
    <cellStyle name="40% - Colore 6 4 2" xfId="275" xr:uid="{00000000-0005-0000-0000-00001C010000}"/>
    <cellStyle name="40% - Colore 6 4 3" xfId="419" xr:uid="{00000000-0005-0000-0000-00001D010000}"/>
    <cellStyle name="40% - Colore 6 5" xfId="205" xr:uid="{00000000-0005-0000-0000-00001E010000}"/>
    <cellStyle name="40% - Colore 6 6" xfId="349" xr:uid="{00000000-0005-0000-0000-00001F010000}"/>
    <cellStyle name="60% - Colore 1" xfId="28" builtinId="32" customBuiltin="1"/>
    <cellStyle name="60% - Colore 2" xfId="32" builtinId="36" customBuiltin="1"/>
    <cellStyle name="60% - Colore 3" xfId="36" builtinId="40" customBuiltin="1"/>
    <cellStyle name="60% - Colore 4" xfId="40" builtinId="44" customBuiltin="1"/>
    <cellStyle name="60% - Colore 5" xfId="44" builtinId="48" customBuiltin="1"/>
    <cellStyle name="60% - Colore 6" xfId="48" builtinId="52" customBuiltin="1"/>
    <cellStyle name="Calcolo" xfId="19" builtinId="22" customBuiltin="1"/>
    <cellStyle name="Cella collegata" xfId="20" builtinId="24" customBuiltin="1"/>
    <cellStyle name="Cella da controllare" xfId="21" builtinId="23" customBuiltin="1"/>
    <cellStyle name="Collegamento ipertestuale" xfId="3" builtinId="8"/>
    <cellStyle name="Colore 1" xfId="25" builtinId="29" customBuiltin="1"/>
    <cellStyle name="Colore 2" xfId="29" builtinId="33" customBuiltin="1"/>
    <cellStyle name="Colore 3" xfId="33" builtinId="37" customBuiltin="1"/>
    <cellStyle name="Colore 4" xfId="37" builtinId="41" customBuiltin="1"/>
    <cellStyle name="Colore 5" xfId="41" builtinId="45" customBuiltin="1"/>
    <cellStyle name="Colore 6" xfId="45" builtinId="49" customBuiltin="1"/>
    <cellStyle name="Input" xfId="17" builtinId="20" customBuiltin="1"/>
    <cellStyle name="Intestazione" xfId="1" xr:uid="{00000000-0005-0000-0000-000031010000}"/>
    <cellStyle name="Migliaia" xfId="190" builtinId="3"/>
    <cellStyle name="Migliaia 2" xfId="52" xr:uid="{00000000-0005-0000-0000-000033010000}"/>
    <cellStyle name="Migliaia 2 2" xfId="76" xr:uid="{00000000-0005-0000-0000-000034010000}"/>
    <cellStyle name="Neutrale" xfId="16" builtinId="28" customBuiltin="1"/>
    <cellStyle name="Normale" xfId="0" builtinId="0"/>
    <cellStyle name="Normale 10" xfId="56" xr:uid="{00000000-0005-0000-0000-000037010000}"/>
    <cellStyle name="Normale 10 2" xfId="98" xr:uid="{00000000-0005-0000-0000-000038010000}"/>
    <cellStyle name="Normale 10 2 2" xfId="172" xr:uid="{00000000-0005-0000-0000-000039010000}"/>
    <cellStyle name="Normale 10 2 2 2" xfId="317" xr:uid="{00000000-0005-0000-0000-00003A010000}"/>
    <cellStyle name="Normale 10 2 2 3" xfId="461" xr:uid="{00000000-0005-0000-0000-00003B010000}"/>
    <cellStyle name="Normale 10 2 3" xfId="244" xr:uid="{00000000-0005-0000-0000-00003C010000}"/>
    <cellStyle name="Normale 10 2 4" xfId="388" xr:uid="{00000000-0005-0000-0000-00003D010000}"/>
    <cellStyle name="Normale 10 3" xfId="136" xr:uid="{00000000-0005-0000-0000-00003E010000}"/>
    <cellStyle name="Normale 10 3 2" xfId="281" xr:uid="{00000000-0005-0000-0000-00003F010000}"/>
    <cellStyle name="Normale 10 3 3" xfId="425" xr:uid="{00000000-0005-0000-0000-000040010000}"/>
    <cellStyle name="Normale 10 4" xfId="208" xr:uid="{00000000-0005-0000-0000-000041010000}"/>
    <cellStyle name="Normale 10 5" xfId="352" xr:uid="{00000000-0005-0000-0000-000042010000}"/>
    <cellStyle name="Normale 11" xfId="92" xr:uid="{00000000-0005-0000-0000-000043010000}"/>
    <cellStyle name="Normale 12" xfId="79" xr:uid="{00000000-0005-0000-0000-000044010000}"/>
    <cellStyle name="Normale 12 2" xfId="154" xr:uid="{00000000-0005-0000-0000-000045010000}"/>
    <cellStyle name="Normale 12 2 2" xfId="299" xr:uid="{00000000-0005-0000-0000-000046010000}"/>
    <cellStyle name="Normale 12 2 3" xfId="443" xr:uid="{00000000-0005-0000-0000-000047010000}"/>
    <cellStyle name="Normale 12 3" xfId="226" xr:uid="{00000000-0005-0000-0000-000048010000}"/>
    <cellStyle name="Normale 12 4" xfId="370" xr:uid="{00000000-0005-0000-0000-000049010000}"/>
    <cellStyle name="Normale 13" xfId="116" xr:uid="{00000000-0005-0000-0000-00004A010000}"/>
    <cellStyle name="Normale 13 2" xfId="262" xr:uid="{00000000-0005-0000-0000-00004B010000}"/>
    <cellStyle name="Normale 13 3" xfId="406" xr:uid="{00000000-0005-0000-0000-00004C010000}"/>
    <cellStyle name="Normale 14" xfId="130" xr:uid="{00000000-0005-0000-0000-00004D010000}"/>
    <cellStyle name="Normale 15" xfId="479" xr:uid="{00000000-0005-0000-0000-00004E010000}"/>
    <cellStyle name="Normale 2" xfId="2" xr:uid="{00000000-0005-0000-0000-00004F010000}"/>
    <cellStyle name="Normale 2 2" xfId="5" xr:uid="{00000000-0005-0000-0000-000050010000}"/>
    <cellStyle name="Normale 2 3" xfId="70" xr:uid="{00000000-0005-0000-0000-000051010000}"/>
    <cellStyle name="Normale 2 3 2" xfId="111" xr:uid="{00000000-0005-0000-0000-000052010000}"/>
    <cellStyle name="Normale 2 3 2 2" xfId="185" xr:uid="{00000000-0005-0000-0000-000053010000}"/>
    <cellStyle name="Normale 2 3 2 2 2" xfId="330" xr:uid="{00000000-0005-0000-0000-000054010000}"/>
    <cellStyle name="Normale 2 3 2 2 3" xfId="474" xr:uid="{00000000-0005-0000-0000-000055010000}"/>
    <cellStyle name="Normale 2 3 2 3" xfId="257" xr:uid="{00000000-0005-0000-0000-000056010000}"/>
    <cellStyle name="Normale 2 3 2 4" xfId="401" xr:uid="{00000000-0005-0000-0000-000057010000}"/>
    <cellStyle name="Normale 2 3 3" xfId="149" xr:uid="{00000000-0005-0000-0000-000058010000}"/>
    <cellStyle name="Normale 2 3 3 2" xfId="294" xr:uid="{00000000-0005-0000-0000-000059010000}"/>
    <cellStyle name="Normale 2 3 3 3" xfId="438" xr:uid="{00000000-0005-0000-0000-00005A010000}"/>
    <cellStyle name="Normale 2 3 4" xfId="221" xr:uid="{00000000-0005-0000-0000-00005B010000}"/>
    <cellStyle name="Normale 2 3 5" xfId="365" xr:uid="{00000000-0005-0000-0000-00005C010000}"/>
    <cellStyle name="Normale 2 4" xfId="93" xr:uid="{00000000-0005-0000-0000-00005D010000}"/>
    <cellStyle name="Normale 2 4 2" xfId="167" xr:uid="{00000000-0005-0000-0000-00005E010000}"/>
    <cellStyle name="Normale 2 4 2 2" xfId="312" xr:uid="{00000000-0005-0000-0000-00005F010000}"/>
    <cellStyle name="Normale 2 4 2 3" xfId="456" xr:uid="{00000000-0005-0000-0000-000060010000}"/>
    <cellStyle name="Normale 2 4 3" xfId="239" xr:uid="{00000000-0005-0000-0000-000061010000}"/>
    <cellStyle name="Normale 2 4 4" xfId="383" xr:uid="{00000000-0005-0000-0000-000062010000}"/>
    <cellStyle name="Normale 2 5" xfId="131" xr:uid="{00000000-0005-0000-0000-000063010000}"/>
    <cellStyle name="Normale 2 5 2" xfId="276" xr:uid="{00000000-0005-0000-0000-000064010000}"/>
    <cellStyle name="Normale 2 5 3" xfId="420" xr:uid="{00000000-0005-0000-0000-000065010000}"/>
    <cellStyle name="Normale 2 6" xfId="191" xr:uid="{00000000-0005-0000-0000-000066010000}"/>
    <cellStyle name="Normale 2 7" xfId="335" xr:uid="{00000000-0005-0000-0000-000067010000}"/>
    <cellStyle name="Normale 3" xfId="4" xr:uid="{00000000-0005-0000-0000-000068010000}"/>
    <cellStyle name="Normale 3 2" xfId="54" xr:uid="{00000000-0005-0000-0000-000069010000}"/>
    <cellStyle name="Normale 3 2 2" xfId="77" xr:uid="{00000000-0005-0000-0000-00006A010000}"/>
    <cellStyle name="Normale 4" xfId="7" xr:uid="{00000000-0005-0000-0000-00006B010000}"/>
    <cellStyle name="Normale 4 2" xfId="72" xr:uid="{00000000-0005-0000-0000-00006C010000}"/>
    <cellStyle name="Normale 4 2 2" xfId="113" xr:uid="{00000000-0005-0000-0000-00006D010000}"/>
    <cellStyle name="Normale 4 2 2 2" xfId="187" xr:uid="{00000000-0005-0000-0000-00006E010000}"/>
    <cellStyle name="Normale 4 2 2 2 2" xfId="332" xr:uid="{00000000-0005-0000-0000-00006F010000}"/>
    <cellStyle name="Normale 4 2 2 2 3" xfId="476" xr:uid="{00000000-0005-0000-0000-000070010000}"/>
    <cellStyle name="Normale 4 2 2 3" xfId="259" xr:uid="{00000000-0005-0000-0000-000071010000}"/>
    <cellStyle name="Normale 4 2 2 4" xfId="403" xr:uid="{00000000-0005-0000-0000-000072010000}"/>
    <cellStyle name="Normale 4 2 3" xfId="151" xr:uid="{00000000-0005-0000-0000-000073010000}"/>
    <cellStyle name="Normale 4 2 3 2" xfId="296" xr:uid="{00000000-0005-0000-0000-000074010000}"/>
    <cellStyle name="Normale 4 2 3 3" xfId="440" xr:uid="{00000000-0005-0000-0000-000075010000}"/>
    <cellStyle name="Normale 4 2 4" xfId="223" xr:uid="{00000000-0005-0000-0000-000076010000}"/>
    <cellStyle name="Normale 4 2 5" xfId="367" xr:uid="{00000000-0005-0000-0000-000077010000}"/>
    <cellStyle name="Normale 4 3" xfId="95" xr:uid="{00000000-0005-0000-0000-000078010000}"/>
    <cellStyle name="Normale 4 3 2" xfId="169" xr:uid="{00000000-0005-0000-0000-000079010000}"/>
    <cellStyle name="Normale 4 3 2 2" xfId="314" xr:uid="{00000000-0005-0000-0000-00007A010000}"/>
    <cellStyle name="Normale 4 3 2 3" xfId="458" xr:uid="{00000000-0005-0000-0000-00007B010000}"/>
    <cellStyle name="Normale 4 3 3" xfId="241" xr:uid="{00000000-0005-0000-0000-00007C010000}"/>
    <cellStyle name="Normale 4 3 4" xfId="385" xr:uid="{00000000-0005-0000-0000-00007D010000}"/>
    <cellStyle name="Normale 4 4" xfId="133" xr:uid="{00000000-0005-0000-0000-00007E010000}"/>
    <cellStyle name="Normale 4 4 2" xfId="278" xr:uid="{00000000-0005-0000-0000-00007F010000}"/>
    <cellStyle name="Normale 4 4 3" xfId="422" xr:uid="{00000000-0005-0000-0000-000080010000}"/>
    <cellStyle name="Normale 4 5" xfId="193" xr:uid="{00000000-0005-0000-0000-000081010000}"/>
    <cellStyle name="Normale 4 6" xfId="337" xr:uid="{00000000-0005-0000-0000-000082010000}"/>
    <cellStyle name="Normale 5" xfId="8" xr:uid="{00000000-0005-0000-0000-000083010000}"/>
    <cellStyle name="Normale 6" xfId="49" xr:uid="{00000000-0005-0000-0000-000084010000}"/>
    <cellStyle name="Normale 6 2" xfId="73" xr:uid="{00000000-0005-0000-0000-000085010000}"/>
    <cellStyle name="Normale 6 2 2" xfId="114" xr:uid="{00000000-0005-0000-0000-000086010000}"/>
    <cellStyle name="Normale 6 2 2 2" xfId="188" xr:uid="{00000000-0005-0000-0000-000087010000}"/>
    <cellStyle name="Normale 6 2 2 2 2" xfId="333" xr:uid="{00000000-0005-0000-0000-000088010000}"/>
    <cellStyle name="Normale 6 2 2 2 3" xfId="477" xr:uid="{00000000-0005-0000-0000-000089010000}"/>
    <cellStyle name="Normale 6 2 2 3" xfId="260" xr:uid="{00000000-0005-0000-0000-00008A010000}"/>
    <cellStyle name="Normale 6 2 2 4" xfId="404" xr:uid="{00000000-0005-0000-0000-00008B010000}"/>
    <cellStyle name="Normale 6 2 3" xfId="152" xr:uid="{00000000-0005-0000-0000-00008C010000}"/>
    <cellStyle name="Normale 6 2 3 2" xfId="297" xr:uid="{00000000-0005-0000-0000-00008D010000}"/>
    <cellStyle name="Normale 6 2 3 3" xfId="441" xr:uid="{00000000-0005-0000-0000-00008E010000}"/>
    <cellStyle name="Normale 6 2 4" xfId="224" xr:uid="{00000000-0005-0000-0000-00008F010000}"/>
    <cellStyle name="Normale 6 2 5" xfId="368" xr:uid="{00000000-0005-0000-0000-000090010000}"/>
    <cellStyle name="Normale 6 3" xfId="96" xr:uid="{00000000-0005-0000-0000-000091010000}"/>
    <cellStyle name="Normale 6 3 2" xfId="170" xr:uid="{00000000-0005-0000-0000-000092010000}"/>
    <cellStyle name="Normale 6 3 2 2" xfId="315" xr:uid="{00000000-0005-0000-0000-000093010000}"/>
    <cellStyle name="Normale 6 3 2 3" xfId="459" xr:uid="{00000000-0005-0000-0000-000094010000}"/>
    <cellStyle name="Normale 6 3 3" xfId="242" xr:uid="{00000000-0005-0000-0000-000095010000}"/>
    <cellStyle name="Normale 6 3 4" xfId="386" xr:uid="{00000000-0005-0000-0000-000096010000}"/>
    <cellStyle name="Normale 6 4" xfId="134" xr:uid="{00000000-0005-0000-0000-000097010000}"/>
    <cellStyle name="Normale 6 4 2" xfId="279" xr:uid="{00000000-0005-0000-0000-000098010000}"/>
    <cellStyle name="Normale 6 4 3" xfId="423" xr:uid="{00000000-0005-0000-0000-000099010000}"/>
    <cellStyle name="Normale 6 5" xfId="206" xr:uid="{00000000-0005-0000-0000-00009A010000}"/>
    <cellStyle name="Normale 6 6" xfId="350" xr:uid="{00000000-0005-0000-0000-00009B010000}"/>
    <cellStyle name="Normale 7" xfId="51" xr:uid="{00000000-0005-0000-0000-00009C010000}"/>
    <cellStyle name="Normale 7 2" xfId="75" xr:uid="{00000000-0005-0000-0000-00009D010000}"/>
    <cellStyle name="Normale 8" xfId="55" xr:uid="{00000000-0005-0000-0000-00009E010000}"/>
    <cellStyle name="Normale 8 2" xfId="78" xr:uid="{00000000-0005-0000-0000-00009F010000}"/>
    <cellStyle name="Normale 9" xfId="69" xr:uid="{00000000-0005-0000-0000-0000A0010000}"/>
    <cellStyle name="Normale_EDT_365-10_ASCII" xfId="53" xr:uid="{00000000-0005-0000-0000-0000A1010000}"/>
    <cellStyle name="Nota 2" xfId="50" xr:uid="{00000000-0005-0000-0000-0000A2010000}"/>
    <cellStyle name="Nota 2 2" xfId="74" xr:uid="{00000000-0005-0000-0000-0000A3010000}"/>
    <cellStyle name="Nota 2 2 2" xfId="115" xr:uid="{00000000-0005-0000-0000-0000A4010000}"/>
    <cellStyle name="Nota 2 2 2 2" xfId="189" xr:uid="{00000000-0005-0000-0000-0000A5010000}"/>
    <cellStyle name="Nota 2 2 2 2 2" xfId="334" xr:uid="{00000000-0005-0000-0000-0000A6010000}"/>
    <cellStyle name="Nota 2 2 2 2 3" xfId="478" xr:uid="{00000000-0005-0000-0000-0000A7010000}"/>
    <cellStyle name="Nota 2 2 2 3" xfId="261" xr:uid="{00000000-0005-0000-0000-0000A8010000}"/>
    <cellStyle name="Nota 2 2 2 4" xfId="405" xr:uid="{00000000-0005-0000-0000-0000A9010000}"/>
    <cellStyle name="Nota 2 2 3" xfId="153" xr:uid="{00000000-0005-0000-0000-0000AA010000}"/>
    <cellStyle name="Nota 2 2 3 2" xfId="298" xr:uid="{00000000-0005-0000-0000-0000AB010000}"/>
    <cellStyle name="Nota 2 2 3 3" xfId="442" xr:uid="{00000000-0005-0000-0000-0000AC010000}"/>
    <cellStyle name="Nota 2 2 4" xfId="225" xr:uid="{00000000-0005-0000-0000-0000AD010000}"/>
    <cellStyle name="Nota 2 2 5" xfId="369" xr:uid="{00000000-0005-0000-0000-0000AE010000}"/>
    <cellStyle name="Nota 2 3" xfId="97" xr:uid="{00000000-0005-0000-0000-0000AF010000}"/>
    <cellStyle name="Nota 2 3 2" xfId="171" xr:uid="{00000000-0005-0000-0000-0000B0010000}"/>
    <cellStyle name="Nota 2 3 2 2" xfId="316" xr:uid="{00000000-0005-0000-0000-0000B1010000}"/>
    <cellStyle name="Nota 2 3 2 3" xfId="460" xr:uid="{00000000-0005-0000-0000-0000B2010000}"/>
    <cellStyle name="Nota 2 3 3" xfId="243" xr:uid="{00000000-0005-0000-0000-0000B3010000}"/>
    <cellStyle name="Nota 2 3 4" xfId="387" xr:uid="{00000000-0005-0000-0000-0000B4010000}"/>
    <cellStyle name="Nota 2 4" xfId="135" xr:uid="{00000000-0005-0000-0000-0000B5010000}"/>
    <cellStyle name="Nota 2 4 2" xfId="280" xr:uid="{00000000-0005-0000-0000-0000B6010000}"/>
    <cellStyle name="Nota 2 4 3" xfId="424" xr:uid="{00000000-0005-0000-0000-0000B7010000}"/>
    <cellStyle name="Nota 2 5" xfId="207" xr:uid="{00000000-0005-0000-0000-0000B8010000}"/>
    <cellStyle name="Nota 2 6" xfId="351" xr:uid="{00000000-0005-0000-0000-0000B9010000}"/>
    <cellStyle name="Nota 3" xfId="117" xr:uid="{00000000-0005-0000-0000-0000BA010000}"/>
    <cellStyle name="Nota 3 2" xfId="263" xr:uid="{00000000-0005-0000-0000-0000BB010000}"/>
    <cellStyle name="Nota 3 3" xfId="407" xr:uid="{00000000-0005-0000-0000-0000BC010000}"/>
    <cellStyle name="Output" xfId="18" builtinId="21" customBuiltin="1"/>
    <cellStyle name="Percentuale 2" xfId="6" xr:uid="{00000000-0005-0000-0000-0000BE010000}"/>
    <cellStyle name="Percentuale 2 2" xfId="71" xr:uid="{00000000-0005-0000-0000-0000BF010000}"/>
    <cellStyle name="Percentuale 2 2 2" xfId="112" xr:uid="{00000000-0005-0000-0000-0000C0010000}"/>
    <cellStyle name="Percentuale 2 2 2 2" xfId="186" xr:uid="{00000000-0005-0000-0000-0000C1010000}"/>
    <cellStyle name="Percentuale 2 2 2 2 2" xfId="331" xr:uid="{00000000-0005-0000-0000-0000C2010000}"/>
    <cellStyle name="Percentuale 2 2 2 2 3" xfId="475" xr:uid="{00000000-0005-0000-0000-0000C3010000}"/>
    <cellStyle name="Percentuale 2 2 2 3" xfId="258" xr:uid="{00000000-0005-0000-0000-0000C4010000}"/>
    <cellStyle name="Percentuale 2 2 2 4" xfId="402" xr:uid="{00000000-0005-0000-0000-0000C5010000}"/>
    <cellStyle name="Percentuale 2 2 3" xfId="150" xr:uid="{00000000-0005-0000-0000-0000C6010000}"/>
    <cellStyle name="Percentuale 2 2 3 2" xfId="295" xr:uid="{00000000-0005-0000-0000-0000C7010000}"/>
    <cellStyle name="Percentuale 2 2 3 3" xfId="439" xr:uid="{00000000-0005-0000-0000-0000C8010000}"/>
    <cellStyle name="Percentuale 2 2 4" xfId="222" xr:uid="{00000000-0005-0000-0000-0000C9010000}"/>
    <cellStyle name="Percentuale 2 2 5" xfId="366" xr:uid="{00000000-0005-0000-0000-0000CA010000}"/>
    <cellStyle name="Percentuale 2 3" xfId="94" xr:uid="{00000000-0005-0000-0000-0000CB010000}"/>
    <cellStyle name="Percentuale 2 3 2" xfId="168" xr:uid="{00000000-0005-0000-0000-0000CC010000}"/>
    <cellStyle name="Percentuale 2 3 2 2" xfId="313" xr:uid="{00000000-0005-0000-0000-0000CD010000}"/>
    <cellStyle name="Percentuale 2 3 2 3" xfId="457" xr:uid="{00000000-0005-0000-0000-0000CE010000}"/>
    <cellStyle name="Percentuale 2 3 3" xfId="240" xr:uid="{00000000-0005-0000-0000-0000CF010000}"/>
    <cellStyle name="Percentuale 2 3 4" xfId="384" xr:uid="{00000000-0005-0000-0000-0000D0010000}"/>
    <cellStyle name="Percentuale 2 4" xfId="132" xr:uid="{00000000-0005-0000-0000-0000D1010000}"/>
    <cellStyle name="Percentuale 2 4 2" xfId="277" xr:uid="{00000000-0005-0000-0000-0000D2010000}"/>
    <cellStyle name="Percentuale 2 4 3" xfId="421" xr:uid="{00000000-0005-0000-0000-0000D3010000}"/>
    <cellStyle name="Percentuale 2 5" xfId="192" xr:uid="{00000000-0005-0000-0000-0000D4010000}"/>
    <cellStyle name="Percentuale 2 6" xfId="336" xr:uid="{00000000-0005-0000-0000-0000D5010000}"/>
    <cellStyle name="Testo avviso" xfId="22" builtinId="11" customBuiltin="1"/>
    <cellStyle name="Testo descrittivo" xfId="23" builtinId="53" customBuiltin="1"/>
    <cellStyle name="Titolo" xfId="9" builtinId="15" customBuiltin="1"/>
    <cellStyle name="Titolo 1" xfId="10" builtinId="16" customBuiltin="1"/>
    <cellStyle name="Titolo 2" xfId="11" builtinId="17" customBuiltin="1"/>
    <cellStyle name="Titolo 3" xfId="12" builtinId="18" customBuiltin="1"/>
    <cellStyle name="Titolo 4" xfId="13" builtinId="19" customBuiltin="1"/>
    <cellStyle name="Totale" xfId="24" builtinId="25" customBuiltin="1"/>
    <cellStyle name="Valore non valido" xfId="15" builtinId="27" customBuiltin="1"/>
    <cellStyle name="Valore valido" xfId="14" builtinId="26" customBuiltin="1"/>
  </cellStyles>
  <dxfs count="14">
    <dxf>
      <font>
        <color rgb="FF9C6500"/>
      </font>
      <fill>
        <patternFill>
          <fgColor indexed="64"/>
          <bgColor rgb="FFFFEB9C"/>
        </patternFill>
      </fill>
    </dxf>
    <dxf>
      <fill>
        <patternFill>
          <fgColor indexed="64"/>
          <bgColor theme="0"/>
        </patternFill>
      </fill>
    </dxf>
    <dxf>
      <fill>
        <patternFill>
          <fgColor indexed="64"/>
          <bgColor theme="7" tint="0.39991454817346722"/>
        </patternFill>
      </fill>
    </dxf>
    <dxf>
      <font>
        <color rgb="FF9C6500"/>
      </font>
      <fill>
        <patternFill>
          <fgColor indexed="64"/>
          <bgColor rgb="FFFFEB9C"/>
        </patternFill>
      </fill>
    </dxf>
    <dxf>
      <fill>
        <patternFill>
          <fgColor indexed="64"/>
          <bgColor theme="0"/>
        </patternFill>
      </fill>
    </dxf>
    <dxf>
      <fill>
        <patternFill>
          <fgColor indexed="64"/>
          <bgColor theme="7" tint="0.39991454817346722"/>
        </patternFill>
      </fill>
    </dxf>
    <dxf>
      <fill>
        <patternFill>
          <bgColor theme="5"/>
        </patternFill>
      </fill>
    </dxf>
    <dxf>
      <fill>
        <patternFill>
          <bgColor theme="7" tint="0.59996337778862885"/>
        </patternFill>
      </fill>
    </dxf>
    <dxf>
      <fill>
        <patternFill>
          <bgColor theme="0"/>
        </patternFill>
      </fill>
    </dxf>
    <dxf>
      <fill>
        <patternFill>
          <bgColor theme="7" tint="0.59996337778862885"/>
        </patternFill>
      </fill>
    </dxf>
    <dxf>
      <fill>
        <patternFill>
          <bgColor theme="7" tint="0.59996337778862885"/>
        </patternFill>
      </fill>
    </dxf>
    <dxf>
      <font>
        <color rgb="FF9C6500"/>
      </font>
      <fill>
        <patternFill>
          <fgColor indexed="64"/>
          <bgColor rgb="FFFFEB9C"/>
        </patternFill>
      </fill>
    </dxf>
    <dxf>
      <fill>
        <patternFill>
          <fgColor indexed="64"/>
          <bgColor theme="0"/>
        </patternFill>
      </fill>
    </dxf>
    <dxf>
      <fill>
        <patternFill>
          <fgColor indexed="64"/>
          <bgColor theme="7" tint="0.39991454817346722"/>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CCCCC"/>
      <rgbColor rgb="FF808080"/>
      <rgbColor rgb="FF9999FF"/>
      <rgbColor rgb="FF993366"/>
      <rgbColor rgb="FFFFFFCC"/>
      <rgbColor rgb="FFDEE6EF"/>
      <rgbColor rgb="FF660066"/>
      <rgbColor rgb="FFFF8080"/>
      <rgbColor rgb="FF2A6099"/>
      <rgbColor rgb="FFB4C7DC"/>
      <rgbColor rgb="FF000080"/>
      <rgbColor rgb="FFFF00FF"/>
      <rgbColor rgb="FFFFFF00"/>
      <rgbColor rgb="FF00FFFF"/>
      <rgbColor rgb="FF800080"/>
      <rgbColor rgb="FF800000"/>
      <rgbColor rgb="FF008080"/>
      <rgbColor rgb="FF0000FF"/>
      <rgbColor rgb="FF00CCFF"/>
      <rgbColor rgb="FFDDDDDD"/>
      <rgbColor rgb="FFDEE7E5"/>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mruColors>
      <color rgb="FFFFFFCC"/>
      <color rgb="FFFFE07D"/>
      <color rgb="FFFFD54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2.xml.rels><?xml version="1.0" encoding="UTF-8" standalone="yes"?>
<Relationships xmlns="http://schemas.openxmlformats.org/package/2006/relationships"><Relationship Id="rId1" Type="http://schemas.openxmlformats.org/officeDocument/2006/relationships/hyperlink" Target="#Esportazione!A1"/></Relationships>
</file>

<file path=xl/drawings/_rels/drawing7.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3.png"/><Relationship Id="rId1" Type="http://schemas.openxmlformats.org/officeDocument/2006/relationships/image" Target="../media/image2.jpg"/></Relationships>
</file>

<file path=xl/drawings/_rels/drawing8.xml.rels><?xml version="1.0" encoding="UTF-8" standalone="yes"?>
<Relationships xmlns="http://schemas.openxmlformats.org/package/2006/relationships"><Relationship Id="rId3" Type="http://schemas.microsoft.com/office/2007/relationships/hdphoto" Target="../media/hdphoto2.wdp"/><Relationship Id="rId2" Type="http://schemas.openxmlformats.org/officeDocument/2006/relationships/image" Target="../media/image4.png"/><Relationship Id="rId1" Type="http://schemas.openxmlformats.org/officeDocument/2006/relationships/image" Target="../media/image2.jpg"/></Relationships>
</file>

<file path=xl/drawings/_rels/drawing12.x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190500</xdr:colOff>
      <xdr:row>5</xdr:row>
      <xdr:rowOff>593912</xdr:rowOff>
    </xdr:from>
    <xdr:to>
      <xdr:col>16</xdr:col>
      <xdr:colOff>107577</xdr:colOff>
      <xdr:row>6</xdr:row>
      <xdr:rowOff>1446119</xdr:rowOff>
    </xdr:to>
    <xdr:sp macro="" textlink="">
      <xdr:nvSpPr>
        <xdr:cNvPr id="2" name="Rettangolo arrotondato 1">
          <a:extLst>
            <a:ext uri="{FF2B5EF4-FFF2-40B4-BE49-F238E27FC236}">
              <a16:creationId xmlns:a16="http://schemas.microsoft.com/office/drawing/2014/main" id="{00000000-0008-0000-0100-000002000000}"/>
            </a:ext>
          </a:extLst>
        </xdr:cNvPr>
        <xdr:cNvSpPr/>
      </xdr:nvSpPr>
      <xdr:spPr>
        <a:xfrm>
          <a:off x="2779059" y="1434353"/>
          <a:ext cx="7391400" cy="1838325"/>
        </a:xfrm>
        <a:prstGeom prst="roundRect">
          <a:avLst/>
        </a:prstGeom>
        <a:solidFill>
          <a:schemeClr val="accent6">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chemeClr val="tx2"/>
              </a:solidFill>
            </a:rPr>
            <a:t>NOTA:</a:t>
          </a:r>
        </a:p>
        <a:p>
          <a:pPr algn="l"/>
          <a:r>
            <a:rPr lang="it-IT" sz="1100">
              <a:solidFill>
                <a:schemeClr val="tx2"/>
              </a:solidFill>
            </a:rPr>
            <a:t>La pagina Tracciato è solamente la fonte dei nomi deli campi,</a:t>
          </a:r>
          <a:r>
            <a:rPr lang="it-IT" sz="1100" baseline="0">
              <a:solidFill>
                <a:schemeClr val="tx2"/>
              </a:solidFill>
            </a:rPr>
            <a:t> delle relative lunghezze in caratteri e del tipo di caratteri ALFanumerici o NUMerici accettati.</a:t>
          </a:r>
          <a:endParaRPr lang="it-IT" sz="1100">
            <a:solidFill>
              <a:schemeClr val="tx2"/>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761999</xdr:colOff>
      <xdr:row>0</xdr:row>
      <xdr:rowOff>0</xdr:rowOff>
    </xdr:from>
    <xdr:to>
      <xdr:col>9</xdr:col>
      <xdr:colOff>1101586</xdr:colOff>
      <xdr:row>1</xdr:row>
      <xdr:rowOff>0</xdr:rowOff>
    </xdr:to>
    <xdr:sp macro="[0]!EsportaTXT" textlink="">
      <xdr:nvSpPr>
        <xdr:cNvPr id="2" name="Rettangolo arrotondato 1">
          <a:hlinkClick xmlns:r="http://schemas.openxmlformats.org/officeDocument/2006/relationships" r:id="rId1"/>
          <a:extLst>
            <a:ext uri="{FF2B5EF4-FFF2-40B4-BE49-F238E27FC236}">
              <a16:creationId xmlns:a16="http://schemas.microsoft.com/office/drawing/2014/main" id="{00000000-0008-0000-0200-000002000000}"/>
            </a:ext>
          </a:extLst>
        </xdr:cNvPr>
        <xdr:cNvSpPr/>
      </xdr:nvSpPr>
      <xdr:spPr>
        <a:xfrm>
          <a:off x="7735956" y="0"/>
          <a:ext cx="2766391" cy="364435"/>
        </a:xfrm>
        <a:prstGeom prst="roundRect">
          <a:avLst>
            <a:gd name="adj" fmla="val 0"/>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it-IT" sz="1400"/>
            <a:t>VAI A ESPORTAZIONE...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10</xdr:col>
      <xdr:colOff>28575</xdr:colOff>
      <xdr:row>10</xdr:row>
      <xdr:rowOff>19050</xdr:rowOff>
    </xdr:from>
    <xdr:to>
      <xdr:col>22</xdr:col>
      <xdr:colOff>104775</xdr:colOff>
      <xdr:row>21</xdr:row>
      <xdr:rowOff>76200</xdr:rowOff>
    </xdr:to>
    <xdr:sp macro="" textlink="">
      <xdr:nvSpPr>
        <xdr:cNvPr id="2" name="Rettangolo arrotondato 1">
          <a:extLst>
            <a:ext uri="{FF2B5EF4-FFF2-40B4-BE49-F238E27FC236}">
              <a16:creationId xmlns:a16="http://schemas.microsoft.com/office/drawing/2014/main" id="{00000000-0008-0000-0300-000002000000}"/>
            </a:ext>
          </a:extLst>
        </xdr:cNvPr>
        <xdr:cNvSpPr/>
      </xdr:nvSpPr>
      <xdr:spPr>
        <a:xfrm>
          <a:off x="6124575" y="1638300"/>
          <a:ext cx="7391400" cy="1838325"/>
        </a:xfrm>
        <a:prstGeom prst="roundRect">
          <a:avLst/>
        </a:prstGeom>
        <a:solidFill>
          <a:schemeClr val="accent6">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chemeClr val="tx2"/>
              </a:solidFill>
            </a:rPr>
            <a:t>NOTA:</a:t>
          </a:r>
        </a:p>
        <a:p>
          <a:pPr algn="l"/>
          <a:r>
            <a:rPr lang="it-IT" sz="1100">
              <a:solidFill>
                <a:schemeClr val="tx2"/>
              </a:solidFill>
            </a:rPr>
            <a:t>La pagina di pre-elaborazione ha la funzione</a:t>
          </a:r>
          <a:r>
            <a:rPr lang="it-IT" sz="1100" baseline="0">
              <a:solidFill>
                <a:schemeClr val="tx2"/>
              </a:solidFill>
            </a:rPr>
            <a:t> di rendere possibile il copia-taglia-incolla  o  il trascinamento delle celle nella pagina di inserimento senza che i riferimenti si spostino definitivamente nella scheda Elaborazione.</a:t>
          </a:r>
          <a:endParaRPr lang="it-IT" sz="1100">
            <a:solidFill>
              <a:schemeClr val="tx2"/>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561975</xdr:colOff>
      <xdr:row>15</xdr:row>
      <xdr:rowOff>9525</xdr:rowOff>
    </xdr:from>
    <xdr:to>
      <xdr:col>21</xdr:col>
      <xdr:colOff>47625</xdr:colOff>
      <xdr:row>26</xdr:row>
      <xdr:rowOff>66675</xdr:rowOff>
    </xdr:to>
    <xdr:sp macro="" textlink="">
      <xdr:nvSpPr>
        <xdr:cNvPr id="2" name="Rettangolo arrotondato 1">
          <a:extLst>
            <a:ext uri="{FF2B5EF4-FFF2-40B4-BE49-F238E27FC236}">
              <a16:creationId xmlns:a16="http://schemas.microsoft.com/office/drawing/2014/main" id="{00000000-0008-0000-0400-000002000000}"/>
            </a:ext>
          </a:extLst>
        </xdr:cNvPr>
        <xdr:cNvSpPr/>
      </xdr:nvSpPr>
      <xdr:spPr>
        <a:xfrm>
          <a:off x="6019800" y="2438400"/>
          <a:ext cx="7162800" cy="1838325"/>
        </a:xfrm>
        <a:prstGeom prst="roundRect">
          <a:avLst/>
        </a:prstGeom>
        <a:solidFill>
          <a:schemeClr val="accent6">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chemeClr val="tx2"/>
              </a:solidFill>
            </a:rPr>
            <a:t>NOTA:</a:t>
          </a:r>
        </a:p>
        <a:p>
          <a:pPr algn="l"/>
          <a:r>
            <a:rPr lang="it-IT" sz="1100">
              <a:solidFill>
                <a:schemeClr val="tx2"/>
              </a:solidFill>
            </a:rPr>
            <a:t>La pagina di VerificaVariabilità ha la funzione</a:t>
          </a:r>
          <a:r>
            <a:rPr lang="it-IT" sz="1100" baseline="0">
              <a:solidFill>
                <a:schemeClr val="tx2"/>
              </a:solidFill>
            </a:rPr>
            <a:t> conteggiare quante varianti per ogni caratteristica sono presenti nel file MODOMO.</a:t>
          </a:r>
          <a:endParaRPr lang="it-IT" sz="1100">
            <a:solidFill>
              <a:schemeClr val="tx2"/>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165100</xdr:colOff>
      <xdr:row>7</xdr:row>
      <xdr:rowOff>165100</xdr:rowOff>
    </xdr:from>
    <xdr:to>
      <xdr:col>11</xdr:col>
      <xdr:colOff>314325</xdr:colOff>
      <xdr:row>17</xdr:row>
      <xdr:rowOff>98425</xdr:rowOff>
    </xdr:to>
    <xdr:sp macro="" textlink="">
      <xdr:nvSpPr>
        <xdr:cNvPr id="2" name="Rettangolo arrotondato 1">
          <a:extLst>
            <a:ext uri="{FF2B5EF4-FFF2-40B4-BE49-F238E27FC236}">
              <a16:creationId xmlns:a16="http://schemas.microsoft.com/office/drawing/2014/main" id="{00000000-0008-0000-0500-000002000000}"/>
            </a:ext>
          </a:extLst>
        </xdr:cNvPr>
        <xdr:cNvSpPr/>
      </xdr:nvSpPr>
      <xdr:spPr>
        <a:xfrm>
          <a:off x="3816350" y="2844800"/>
          <a:ext cx="7731125" cy="1838325"/>
        </a:xfrm>
        <a:prstGeom prst="roundRect">
          <a:avLst/>
        </a:prstGeom>
        <a:solidFill>
          <a:schemeClr val="accent6">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chemeClr val="tx2"/>
              </a:solidFill>
            </a:rPr>
            <a:t>NOTA:</a:t>
          </a:r>
        </a:p>
        <a:p>
          <a:pPr algn="l"/>
          <a:r>
            <a:rPr lang="it-IT" sz="1100">
              <a:solidFill>
                <a:schemeClr val="tx2"/>
              </a:solidFill>
            </a:rPr>
            <a:t>La pagina di Elaborazione ha la funzione</a:t>
          </a:r>
          <a:r>
            <a:rPr lang="it-IT" sz="1100" baseline="0">
              <a:solidFill>
                <a:schemeClr val="tx2"/>
              </a:solidFill>
            </a:rPr>
            <a:t> svolgere la maggior parte dell'elaborazione testo per compilare il file MODOMO.</a:t>
          </a:r>
          <a:endParaRPr lang="it-IT" sz="1100">
            <a:solidFill>
              <a:schemeClr val="tx2"/>
            </a:solidFill>
          </a:endParaRPr>
        </a:p>
      </xdr:txBody>
    </xdr:sp>
    <xdr:clientData/>
  </xdr:twoCellAnchor>
  <xdr:twoCellAnchor>
    <xdr:from>
      <xdr:col>20</xdr:col>
      <xdr:colOff>381000</xdr:colOff>
      <xdr:row>5</xdr:row>
      <xdr:rowOff>152400</xdr:rowOff>
    </xdr:from>
    <xdr:to>
      <xdr:col>30</xdr:col>
      <xdr:colOff>457200</xdr:colOff>
      <xdr:row>14</xdr:row>
      <xdr:rowOff>133350</xdr:rowOff>
    </xdr:to>
    <xdr:sp macro="" textlink="">
      <xdr:nvSpPr>
        <xdr:cNvPr id="3" name="Rettangolo arrotondato 2">
          <a:extLst>
            <a:ext uri="{FF2B5EF4-FFF2-40B4-BE49-F238E27FC236}">
              <a16:creationId xmlns:a16="http://schemas.microsoft.com/office/drawing/2014/main" id="{00000000-0008-0000-0500-000003000000}"/>
            </a:ext>
          </a:extLst>
        </xdr:cNvPr>
        <xdr:cNvSpPr/>
      </xdr:nvSpPr>
      <xdr:spPr>
        <a:xfrm>
          <a:off x="19011900" y="2305050"/>
          <a:ext cx="7391400" cy="1838325"/>
        </a:xfrm>
        <a:prstGeom prst="roundRect">
          <a:avLst/>
        </a:prstGeom>
        <a:solidFill>
          <a:schemeClr val="accent6">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chemeClr val="tx2"/>
              </a:solidFill>
            </a:rPr>
            <a:t>NOTA:</a:t>
          </a:r>
        </a:p>
        <a:p>
          <a:pPr algn="l"/>
          <a:r>
            <a:rPr lang="it-IT" sz="1100">
              <a:solidFill>
                <a:schemeClr val="tx2"/>
              </a:solidFill>
            </a:rPr>
            <a:t>La pagina di elaborazione </a:t>
          </a:r>
          <a:r>
            <a:rPr lang="it-IT" sz="1100" baseline="0">
              <a:solidFill>
                <a:schemeClr val="tx2"/>
              </a:solidFill>
            </a:rPr>
            <a:t> prepara la stringa Modomo.</a:t>
          </a:r>
          <a:endParaRPr lang="it-IT" sz="1100">
            <a:solidFill>
              <a:schemeClr val="tx2"/>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7977406</xdr:colOff>
      <xdr:row>0</xdr:row>
      <xdr:rowOff>7471</xdr:rowOff>
    </xdr:from>
    <xdr:to>
      <xdr:col>2</xdr:col>
      <xdr:colOff>9510059</xdr:colOff>
      <xdr:row>0</xdr:row>
      <xdr:rowOff>493058</xdr:rowOff>
    </xdr:to>
    <xdr:sp macro="[0]!EsportaTXT" textlink="">
      <xdr:nvSpPr>
        <xdr:cNvPr id="2" name="Rettangolo arrotondato 1">
          <a:extLst>
            <a:ext uri="{FF2B5EF4-FFF2-40B4-BE49-F238E27FC236}">
              <a16:creationId xmlns:a16="http://schemas.microsoft.com/office/drawing/2014/main" id="{00000000-0008-0000-0600-000002000000}"/>
            </a:ext>
          </a:extLst>
        </xdr:cNvPr>
        <xdr:cNvSpPr/>
      </xdr:nvSpPr>
      <xdr:spPr>
        <a:xfrm>
          <a:off x="9404288" y="7471"/>
          <a:ext cx="1532653" cy="485587"/>
        </a:xfrm>
        <a:prstGeom prst="roundRect">
          <a:avLst>
            <a:gd name="adj" fmla="val 0"/>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it-IT" sz="1400"/>
            <a:t>ESPORTA...</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16</xdr:col>
      <xdr:colOff>20052</xdr:colOff>
      <xdr:row>1</xdr:row>
      <xdr:rowOff>47309</xdr:rowOff>
    </xdr:from>
    <xdr:to>
      <xdr:col>17</xdr:col>
      <xdr:colOff>177247</xdr:colOff>
      <xdr:row>4</xdr:row>
      <xdr:rowOff>226216</xdr:rowOff>
    </xdr:to>
    <xdr:pic>
      <xdr:nvPicPr>
        <xdr:cNvPr id="4" name="Immagin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561973" y="343085"/>
          <a:ext cx="483050" cy="494736"/>
        </a:xfrm>
        <a:prstGeom prst="rect">
          <a:avLst/>
        </a:prstGeom>
      </xdr:spPr>
    </xdr:pic>
    <xdr:clientData/>
  </xdr:twoCellAnchor>
  <xdr:twoCellAnchor editAs="oneCell">
    <xdr:from>
      <xdr:col>30</xdr:col>
      <xdr:colOff>183569</xdr:colOff>
      <xdr:row>0</xdr:row>
      <xdr:rowOff>56719</xdr:rowOff>
    </xdr:from>
    <xdr:to>
      <xdr:col>31</xdr:col>
      <xdr:colOff>135635</xdr:colOff>
      <xdr:row>1</xdr:row>
      <xdr:rowOff>37656</xdr:rowOff>
    </xdr:to>
    <xdr:pic macro="[0]!PDFedt">
      <xdr:nvPicPr>
        <xdr:cNvPr id="5" name="Immagine 4" descr="https://external-content.duckduckgo.com/iu/?u=https%3A%2F%2Ftse4.mm.bing.net%2Fth%3Fid%3DOIP.fXsi7mOwSFphua8f-NV1kwHaHa%26pid%3DApi&amp;f=1">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2" cstate="screen">
          <a:extLst>
            <a:ext uri="{BEBA8EAE-BF5A-486C-A8C5-ECC9F3942E4B}">
              <a14:imgProps xmlns:a14="http://schemas.microsoft.com/office/drawing/2010/main">
                <a14:imgLayer r:embed="rId3">
                  <a14:imgEffect>
                    <a14:brightnessContrast contrast="-20000"/>
                  </a14:imgEffect>
                </a14:imgLayer>
              </a14:imgProps>
            </a:ext>
            <a:ext uri="{28A0092B-C50C-407E-A947-70E740481C1C}">
              <a14:useLocalDpi xmlns:a14="http://schemas.microsoft.com/office/drawing/2010/main"/>
            </a:ext>
          </a:extLst>
        </a:blip>
        <a:srcRect/>
        <a:stretch>
          <a:fillRect/>
        </a:stretch>
      </xdr:blipFill>
      <xdr:spPr bwMode="auto">
        <a:xfrm>
          <a:off x="9302464" y="56719"/>
          <a:ext cx="284181" cy="279111"/>
        </a:xfrm>
        <a:prstGeom prst="roundRect">
          <a:avLst>
            <a:gd name="adj" fmla="val 0"/>
          </a:avLst>
        </a:prstGeom>
        <a:solidFill>
          <a:srgbClr val="FFFFFF"/>
        </a:solidFill>
        <a:ln w="76200" cap="sq">
          <a:solidFill>
            <a:srgbClr val="EAEAEA"/>
          </a:solidFill>
          <a:miter lim="800000"/>
        </a:ln>
        <a:effectLst>
          <a:reflection blurRad="12700" stA="33000" endPos="28000" dist="5000" dir="5400000" sy="-100000" algn="bl" rotWithShape="0"/>
        </a:effectLst>
        <a:scene3d>
          <a:camera prst="orthographicFront"/>
          <a:lightRig rig="threePt" dir="t">
            <a:rot lat="0" lon="0" rev="2700000"/>
          </a:lightRig>
        </a:scene3d>
        <a:sp3d contourW="6350">
          <a:bevelT w="38100" h="25400"/>
          <a:contourClr>
            <a:srgbClr val="C0C0C0"/>
          </a:contourClr>
        </a:sp3d>
      </xdr:spPr>
    </xdr:pic>
    <xdr:clientData fPrintsWithSheet="0"/>
  </xdr:twoCellAnchor>
</xdr:wsDr>
</file>

<file path=xl/drawings/drawing8.xml><?xml version="1.0" encoding="utf-8"?>
<xdr:wsDr xmlns:xdr="http://schemas.openxmlformats.org/drawingml/2006/spreadsheetDrawing" xmlns:a="http://schemas.openxmlformats.org/drawingml/2006/main">
  <xdr:twoCellAnchor>
    <xdr:from>
      <xdr:col>2</xdr:col>
      <xdr:colOff>353446</xdr:colOff>
      <xdr:row>0</xdr:row>
      <xdr:rowOff>161716</xdr:rowOff>
    </xdr:from>
    <xdr:to>
      <xdr:col>2</xdr:col>
      <xdr:colOff>818705</xdr:colOff>
      <xdr:row>3</xdr:row>
      <xdr:rowOff>148374</xdr:rowOff>
    </xdr:to>
    <xdr:pic>
      <xdr:nvPicPr>
        <xdr:cNvPr id="3" name="Immagine 34">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1736642" y="161716"/>
          <a:ext cx="465259" cy="483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478005</xdr:colOff>
      <xdr:row>0</xdr:row>
      <xdr:rowOff>119339</xdr:rowOff>
    </xdr:from>
    <xdr:to>
      <xdr:col>8</xdr:col>
      <xdr:colOff>307115</xdr:colOff>
      <xdr:row>3</xdr:row>
      <xdr:rowOff>81239</xdr:rowOff>
    </xdr:to>
    <xdr:pic macro="[0]!EsportaLetteraXLS">
      <xdr:nvPicPr>
        <xdr:cNvPr id="2" name="PULSANTE_LETTERA_XLS">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2">
          <a:extLst>
            <a:ext uri="{BEBA8EAE-BF5A-486C-A8C5-ECC9F3942E4B}">
              <a14:imgProps xmlns:a14="http://schemas.microsoft.com/office/drawing/2010/main">
                <a14:imgLayer r:embed="rId3">
                  <a14:imgEffect>
                    <a14:brightnessContrast bright="-20000" contrast="40000"/>
                  </a14:imgEffect>
                </a14:imgLayer>
              </a14:imgProps>
            </a:ext>
            <a:ext uri="{28A0092B-C50C-407E-A947-70E740481C1C}">
              <a14:useLocalDpi xmlns:a14="http://schemas.microsoft.com/office/drawing/2010/main" val="0"/>
            </a:ext>
          </a:extLst>
        </a:blip>
        <a:stretch>
          <a:fillRect/>
        </a:stretch>
      </xdr:blipFill>
      <xdr:spPr>
        <a:xfrm>
          <a:off x="5166546" y="119339"/>
          <a:ext cx="447675" cy="472888"/>
        </a:xfrm>
        <a:prstGeom prst="roundRect">
          <a:avLst>
            <a:gd name="adj" fmla="val 4167"/>
          </a:avLst>
        </a:prstGeom>
        <a:solidFill>
          <a:srgbClr val="FFFFFF"/>
        </a:solidFill>
        <a:ln w="76200" cap="sq">
          <a:solidFill>
            <a:srgbClr val="EAEAEA"/>
          </a:solidFill>
          <a:miter lim="800000"/>
        </a:ln>
        <a:effectLst>
          <a:reflection blurRad="12700" stA="33000" endPos="28000" dist="5000" dir="5400000" sy="-100000" algn="bl" rotWithShape="0"/>
        </a:effectLst>
        <a:scene3d>
          <a:camera prst="orthographicFront"/>
          <a:lightRig rig="threePt" dir="t">
            <a:rot lat="0" lon="0" rev="2700000"/>
          </a:lightRig>
        </a:scene3d>
        <a:sp3d contourW="6350">
          <a:bevelT h="38100"/>
          <a:contourClr>
            <a:srgbClr val="C0C0C0"/>
          </a:contourClr>
        </a:sp3d>
      </xdr:spPr>
    </xdr:pic>
    <xdr:clientData/>
  </xdr:twoCellAnchor>
</xdr:wsDr>
</file>

<file path=xl/drawings/drawing9.xml><?xml version="1.0" encoding="utf-8"?>
<xdr:wsDr xmlns:xdr="http://schemas.openxmlformats.org/drawingml/2006/spreadsheetDrawing" xmlns:a="http://schemas.openxmlformats.org/drawingml/2006/main">
  <xdr:twoCellAnchor>
    <xdr:from>
      <xdr:col>1</xdr:col>
      <xdr:colOff>6978649</xdr:colOff>
      <xdr:row>1</xdr:row>
      <xdr:rowOff>19051</xdr:rowOff>
    </xdr:from>
    <xdr:to>
      <xdr:col>1</xdr:col>
      <xdr:colOff>9274174</xdr:colOff>
      <xdr:row>1</xdr:row>
      <xdr:rowOff>292100</xdr:rowOff>
    </xdr:to>
    <xdr:sp macro="[0]!ImportaTXT" textlink="">
      <xdr:nvSpPr>
        <xdr:cNvPr id="3" name="Rettangolo arrotondato 2">
          <a:extLst>
            <a:ext uri="{FF2B5EF4-FFF2-40B4-BE49-F238E27FC236}">
              <a16:creationId xmlns:a16="http://schemas.microsoft.com/office/drawing/2014/main" id="{00000000-0008-0000-0900-000003000000}"/>
            </a:ext>
          </a:extLst>
        </xdr:cNvPr>
        <xdr:cNvSpPr/>
      </xdr:nvSpPr>
      <xdr:spPr>
        <a:xfrm>
          <a:off x="8343899" y="107951"/>
          <a:ext cx="2295525" cy="273049"/>
        </a:xfrm>
        <a:prstGeom prst="roundRect">
          <a:avLst>
            <a:gd name="adj" fmla="val 0"/>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it-IT" sz="1400"/>
            <a:t>IMPORTA E</a:t>
          </a:r>
          <a:r>
            <a:rPr lang="it-IT" sz="1400" baseline="0"/>
            <a:t> VERIFICA </a:t>
          </a:r>
          <a:r>
            <a:rPr lang="it-IT" sz="1400"/>
            <a:t>FILE...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6</xdr:col>
      <xdr:colOff>1231348</xdr:colOff>
      <xdr:row>0</xdr:row>
      <xdr:rowOff>0</xdr:rowOff>
    </xdr:from>
    <xdr:to>
      <xdr:col>7</xdr:col>
      <xdr:colOff>1374914</xdr:colOff>
      <xdr:row>0</xdr:row>
      <xdr:rowOff>314738</xdr:rowOff>
    </xdr:to>
    <xdr:sp macro="[0]!Trasferisci" textlink="">
      <xdr:nvSpPr>
        <xdr:cNvPr id="2" name="Rettangolo arrotondato 1">
          <a:extLst>
            <a:ext uri="{FF2B5EF4-FFF2-40B4-BE49-F238E27FC236}">
              <a16:creationId xmlns:a16="http://schemas.microsoft.com/office/drawing/2014/main" id="{00000000-0008-0000-0A00-000002000000}"/>
            </a:ext>
          </a:extLst>
        </xdr:cNvPr>
        <xdr:cNvSpPr/>
      </xdr:nvSpPr>
      <xdr:spPr>
        <a:xfrm>
          <a:off x="5737087" y="0"/>
          <a:ext cx="2760870" cy="314738"/>
        </a:xfrm>
        <a:prstGeom prst="roundRect">
          <a:avLst>
            <a:gd name="adj" fmla="val 0"/>
          </a:avLst>
        </a:prstGeom>
        <a:solidFill>
          <a:schemeClr val="tx2">
            <a:lumMod val="60000"/>
            <a:lumOff val="40000"/>
          </a:schemeClr>
        </a:solidFill>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it-IT" sz="1400"/>
            <a:t>TRASFERISCI in</a:t>
          </a:r>
          <a:r>
            <a:rPr lang="it-IT" sz="1400" baseline="0"/>
            <a:t> INSERIMENTO</a:t>
          </a:r>
          <a:r>
            <a:rPr lang="it-IT" sz="1400"/>
            <a:t>...</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4</xdr:col>
      <xdr:colOff>542925</xdr:colOff>
      <xdr:row>12</xdr:row>
      <xdr:rowOff>152400</xdr:rowOff>
    </xdr:from>
    <xdr:to>
      <xdr:col>18</xdr:col>
      <xdr:colOff>19050</xdr:colOff>
      <xdr:row>24</xdr:row>
      <xdr:rowOff>47625</xdr:rowOff>
    </xdr:to>
    <xdr:sp macro="" textlink="">
      <xdr:nvSpPr>
        <xdr:cNvPr id="2" name="Rettangolo arrotondato 1">
          <a:extLst>
            <a:ext uri="{FF2B5EF4-FFF2-40B4-BE49-F238E27FC236}">
              <a16:creationId xmlns:a16="http://schemas.microsoft.com/office/drawing/2014/main" id="{00000000-0008-0000-0B00-000002000000}"/>
            </a:ext>
          </a:extLst>
        </xdr:cNvPr>
        <xdr:cNvSpPr/>
      </xdr:nvSpPr>
      <xdr:spPr>
        <a:xfrm>
          <a:off x="4629150" y="2095500"/>
          <a:ext cx="7391400" cy="1838325"/>
        </a:xfrm>
        <a:prstGeom prst="roundRect">
          <a:avLst/>
        </a:prstGeom>
        <a:solidFill>
          <a:schemeClr val="accent6">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chemeClr val="tx2"/>
              </a:solidFill>
            </a:rPr>
            <a:t>NOTA:</a:t>
          </a:r>
        </a:p>
        <a:p>
          <a:pPr algn="l"/>
          <a:r>
            <a:rPr lang="it-IT" sz="1100">
              <a:solidFill>
                <a:schemeClr val="tx2"/>
              </a:solidFill>
            </a:rPr>
            <a:t>La pagina di CalcoloVerifica</a:t>
          </a:r>
          <a:r>
            <a:rPr lang="it-IT" sz="1100" baseline="0">
              <a:solidFill>
                <a:schemeClr val="tx2"/>
              </a:solidFill>
            </a:rPr>
            <a:t> contiene formule con criteri di verifica del singolo campo inserito in InputVerifica e produce effetto su Verifica dando indicazione che il campo è errato (1) oppure corretto (0).</a:t>
          </a:r>
          <a:endParaRPr lang="it-IT" sz="1100">
            <a:solidFill>
              <a:schemeClr val="tx2"/>
            </a:solidFil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16</xdr:col>
      <xdr:colOff>88071</xdr:colOff>
      <xdr:row>1</xdr:row>
      <xdr:rowOff>22860</xdr:rowOff>
    </xdr:from>
    <xdr:to>
      <xdr:col>27</xdr:col>
      <xdr:colOff>30886</xdr:colOff>
      <xdr:row>3</xdr:row>
      <xdr:rowOff>99088</xdr:rowOff>
    </xdr:to>
    <xdr:pic>
      <xdr:nvPicPr>
        <xdr:cNvPr id="3" name="Immagine 2">
          <a:extLst>
            <a:ext uri="{FF2B5EF4-FFF2-40B4-BE49-F238E27FC236}">
              <a16:creationId xmlns:a16="http://schemas.microsoft.com/office/drawing/2014/main" id="{8610FF5A-97E0-48FE-9761-DB879D027907}"/>
            </a:ext>
          </a:extLst>
        </xdr:cNvPr>
        <xdr:cNvPicPr>
          <a:picLocks noChangeAspect="1"/>
        </xdr:cNvPicPr>
      </xdr:nvPicPr>
      <xdr:blipFill>
        <a:blip xmlns:r="http://schemas.openxmlformats.org/officeDocument/2006/relationships" r:embed="rId1"/>
        <a:stretch>
          <a:fillRect/>
        </a:stretch>
      </xdr:blipFill>
      <xdr:spPr>
        <a:xfrm>
          <a:off x="10809411" y="335280"/>
          <a:ext cx="6648415" cy="464848"/>
        </a:xfrm>
        <a:prstGeom prst="rect">
          <a:avLst/>
        </a:prstGeom>
      </xdr:spPr>
    </xdr:pic>
    <xdr:clientData/>
  </xdr:twoCellAnchor>
</xdr:wsDr>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mattia.nappi@mit.gov.it" TargetMode="External"/><Relationship Id="rId1" Type="http://schemas.openxmlformats.org/officeDocument/2006/relationships/hyperlink" Target="mailto:roberto.tascioni@mit.gov.it" TargetMode="Externa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2">
    <tabColor theme="0" tint="-0.499984740745262"/>
  </sheetPr>
  <dimension ref="A1:K24"/>
  <sheetViews>
    <sheetView showGridLines="0" zoomScale="115" zoomScaleNormal="115" zoomScalePageLayoutView="85" workbookViewId="0">
      <selection activeCell="B19" sqref="B19:J19"/>
    </sheetView>
  </sheetViews>
  <sheetFormatPr defaultColWidth="8.5546875" defaultRowHeight="13.2"/>
  <cols>
    <col min="1" max="1" width="11.88671875" style="203" customWidth="1"/>
    <col min="2" max="3" width="8.5546875" style="203"/>
    <col min="4" max="4" width="12.6640625" style="203" customWidth="1"/>
    <col min="5" max="5" width="8.5546875" style="203"/>
    <col min="6" max="6" width="15.6640625" style="203" customWidth="1"/>
    <col min="7" max="7" width="8.5546875" style="203"/>
    <col min="8" max="8" width="17.44140625" style="203" customWidth="1"/>
    <col min="9" max="9" width="28" style="203" customWidth="1"/>
    <col min="10" max="10" width="26.44140625" style="203" customWidth="1"/>
    <col min="11" max="11" width="84.44140625" style="203" customWidth="1"/>
    <col min="12" max="16384" width="8.5546875" style="203"/>
  </cols>
  <sheetData>
    <row r="1" spans="1:11" ht="7.35" customHeight="1">
      <c r="A1" s="202"/>
      <c r="B1" s="202"/>
      <c r="C1" s="202"/>
      <c r="D1" s="202"/>
      <c r="E1" s="202"/>
      <c r="F1" s="202"/>
      <c r="G1" s="202"/>
      <c r="H1" s="202"/>
      <c r="I1" s="202"/>
      <c r="J1" s="202"/>
      <c r="K1" s="211"/>
    </row>
    <row r="2" spans="1:11" ht="26.85" customHeight="1">
      <c r="A2" s="204"/>
      <c r="B2" s="369" t="s">
        <v>0</v>
      </c>
      <c r="C2" s="369"/>
      <c r="D2" s="369"/>
      <c r="E2" s="369"/>
      <c r="F2" s="369"/>
      <c r="G2" s="369"/>
      <c r="H2" s="369"/>
      <c r="I2" s="369"/>
      <c r="J2" s="204"/>
      <c r="K2" s="211"/>
    </row>
    <row r="3" spans="1:11" ht="24" customHeight="1">
      <c r="A3" s="205"/>
      <c r="B3" s="368" t="s">
        <v>1</v>
      </c>
      <c r="C3" s="368"/>
      <c r="D3" s="368"/>
      <c r="E3" s="368"/>
      <c r="F3" s="368"/>
      <c r="G3" s="368"/>
      <c r="H3" s="368"/>
      <c r="I3" s="368"/>
      <c r="J3" s="262" t="s">
        <v>3245</v>
      </c>
      <c r="K3" s="211"/>
    </row>
    <row r="4" spans="1:11" ht="12" customHeight="1">
      <c r="A4" s="206"/>
      <c r="B4" s="206"/>
      <c r="C4" s="206"/>
      <c r="D4" s="206"/>
      <c r="E4" s="206"/>
      <c r="F4" s="206"/>
      <c r="G4" s="206"/>
      <c r="H4" s="206"/>
      <c r="I4" s="206"/>
      <c r="J4" s="206"/>
      <c r="K4" s="211"/>
    </row>
    <row r="5" spans="1:11" ht="17.399999999999999">
      <c r="A5" s="207"/>
      <c r="B5" s="223" t="s">
        <v>2</v>
      </c>
      <c r="C5" s="218"/>
      <c r="D5" s="218"/>
      <c r="E5" s="218"/>
      <c r="F5" s="207"/>
      <c r="G5" s="207"/>
      <c r="H5" s="207"/>
      <c r="I5" s="207"/>
      <c r="J5" s="207"/>
      <c r="K5" s="211"/>
    </row>
    <row r="6" spans="1:11" ht="15">
      <c r="A6" s="212">
        <v>1</v>
      </c>
      <c r="B6" s="219" t="s">
        <v>3</v>
      </c>
      <c r="C6" s="218"/>
      <c r="D6" s="218"/>
      <c r="E6" s="218"/>
      <c r="F6" s="207"/>
      <c r="G6" s="207"/>
      <c r="H6" s="207"/>
      <c r="I6" s="207"/>
      <c r="J6" s="207"/>
      <c r="K6" s="211"/>
    </row>
    <row r="7" spans="1:11" ht="15">
      <c r="A7" s="212">
        <v>2</v>
      </c>
      <c r="B7" s="219" t="s">
        <v>4</v>
      </c>
      <c r="C7" s="218"/>
      <c r="D7" s="218"/>
      <c r="E7" s="218"/>
      <c r="F7" s="207"/>
      <c r="G7" s="207"/>
      <c r="H7" s="207"/>
      <c r="I7" s="207"/>
      <c r="J7" s="207"/>
      <c r="K7" s="211"/>
    </row>
    <row r="8" spans="1:11" ht="15">
      <c r="A8" s="212">
        <v>3</v>
      </c>
      <c r="B8" s="219" t="s">
        <v>5</v>
      </c>
      <c r="C8" s="218"/>
      <c r="D8" s="218"/>
      <c r="E8" s="218"/>
      <c r="F8" s="207"/>
      <c r="G8" s="207"/>
      <c r="H8" s="207"/>
      <c r="I8" s="207"/>
      <c r="J8" s="207"/>
      <c r="K8" s="211"/>
    </row>
    <row r="9" spans="1:11" ht="15">
      <c r="A9" s="212">
        <v>4</v>
      </c>
      <c r="B9" s="219" t="s">
        <v>6</v>
      </c>
      <c r="C9" s="218"/>
      <c r="D9" s="218"/>
      <c r="E9" s="218"/>
      <c r="F9" s="207"/>
      <c r="G9" s="207"/>
      <c r="H9" s="207"/>
      <c r="I9" s="207"/>
      <c r="J9" s="207"/>
      <c r="K9" s="211"/>
    </row>
    <row r="10" spans="1:11" ht="15">
      <c r="A10" s="212"/>
      <c r="B10" s="218"/>
      <c r="C10" s="218"/>
      <c r="D10" s="218"/>
      <c r="E10" s="218"/>
      <c r="F10" s="207"/>
      <c r="G10" s="207"/>
      <c r="H10" s="207"/>
      <c r="I10" s="207"/>
      <c r="J10" s="207"/>
      <c r="K10" s="211"/>
    </row>
    <row r="11" spans="1:11" ht="17.399999999999999">
      <c r="A11" s="213"/>
      <c r="B11" s="224" t="s">
        <v>7</v>
      </c>
      <c r="C11" s="220"/>
      <c r="D11" s="220"/>
      <c r="E11" s="220"/>
      <c r="F11" s="208"/>
      <c r="G11" s="208"/>
      <c r="H11" s="208"/>
      <c r="I11" s="208"/>
      <c r="J11" s="208"/>
      <c r="K11" s="211"/>
    </row>
    <row r="12" spans="1:11" ht="15">
      <c r="A12" s="214">
        <v>5</v>
      </c>
      <c r="B12" s="221" t="s">
        <v>8</v>
      </c>
      <c r="C12" s="220"/>
      <c r="D12" s="220"/>
      <c r="E12" s="220"/>
      <c r="F12" s="208"/>
      <c r="G12" s="208"/>
      <c r="H12" s="208"/>
      <c r="I12" s="208"/>
      <c r="J12" s="208"/>
      <c r="K12" s="211"/>
    </row>
    <row r="13" spans="1:11" ht="15">
      <c r="A13" s="214">
        <v>6</v>
      </c>
      <c r="B13" s="221" t="s">
        <v>9</v>
      </c>
      <c r="C13" s="220"/>
      <c r="D13" s="220"/>
      <c r="E13" s="220"/>
      <c r="F13" s="208"/>
      <c r="G13" s="208"/>
      <c r="H13" s="208"/>
      <c r="I13" s="208"/>
      <c r="J13" s="208"/>
      <c r="K13" s="211"/>
    </row>
    <row r="14" spans="1:11" ht="15">
      <c r="A14" s="208"/>
      <c r="B14" s="220"/>
      <c r="C14" s="220"/>
      <c r="D14" s="220"/>
      <c r="E14" s="220"/>
      <c r="F14" s="208"/>
      <c r="G14" s="208"/>
      <c r="H14" s="208"/>
      <c r="I14" s="208"/>
      <c r="J14" s="208"/>
      <c r="K14" s="211"/>
    </row>
    <row r="15" spans="1:11" ht="17.399999999999999">
      <c r="A15" s="209"/>
      <c r="B15" s="225" t="s">
        <v>10</v>
      </c>
      <c r="C15" s="222"/>
      <c r="D15" s="222"/>
      <c r="E15" s="222"/>
      <c r="F15" s="209"/>
      <c r="G15" s="209"/>
      <c r="H15" s="209"/>
      <c r="I15" s="209"/>
      <c r="J15" s="209"/>
      <c r="K15" s="211"/>
    </row>
    <row r="16" spans="1:11" ht="15">
      <c r="A16" s="210" t="s">
        <v>11</v>
      </c>
      <c r="B16" s="244" t="s">
        <v>12</v>
      </c>
      <c r="C16" s="244"/>
      <c r="D16" s="244"/>
      <c r="E16" s="244"/>
      <c r="F16" s="244"/>
      <c r="G16" s="244"/>
      <c r="H16" s="244"/>
      <c r="I16" s="209"/>
      <c r="J16" s="209"/>
      <c r="K16" s="211"/>
    </row>
    <row r="17" spans="1:11">
      <c r="A17" s="209"/>
      <c r="B17" s="209"/>
      <c r="C17" s="209"/>
      <c r="D17" s="209"/>
      <c r="E17" s="209"/>
      <c r="F17" s="209"/>
      <c r="G17" s="209"/>
      <c r="H17" s="209"/>
      <c r="I17" s="209"/>
      <c r="J17" s="209"/>
      <c r="K17" s="211"/>
    </row>
    <row r="18" spans="1:11" ht="22.5" customHeight="1">
      <c r="A18" s="366" t="s">
        <v>13</v>
      </c>
      <c r="B18" s="372" t="s">
        <v>14</v>
      </c>
      <c r="C18" s="372"/>
      <c r="D18" s="372"/>
      <c r="E18" s="372"/>
      <c r="F18" s="372"/>
      <c r="G18" s="372"/>
      <c r="H18" s="372"/>
      <c r="I18" s="372"/>
      <c r="J18" s="372"/>
      <c r="K18" s="211"/>
    </row>
    <row r="19" spans="1:11" ht="29.85" customHeight="1">
      <c r="A19" s="366"/>
      <c r="B19" s="373" t="s">
        <v>3369</v>
      </c>
      <c r="C19" s="373"/>
      <c r="D19" s="373"/>
      <c r="E19" s="373"/>
      <c r="F19" s="373"/>
      <c r="G19" s="373"/>
      <c r="H19" s="373"/>
      <c r="I19" s="373"/>
      <c r="J19" s="373"/>
      <c r="K19" s="211"/>
    </row>
    <row r="20" spans="1:11" ht="29.85" customHeight="1">
      <c r="A20" s="366"/>
      <c r="B20" s="373" t="s">
        <v>15</v>
      </c>
      <c r="C20" s="373"/>
      <c r="D20" s="373"/>
      <c r="E20" s="373"/>
      <c r="F20" s="373"/>
      <c r="G20" s="373"/>
      <c r="H20" s="373"/>
      <c r="I20" s="373"/>
      <c r="J20" s="373"/>
      <c r="K20" s="211"/>
    </row>
    <row r="21" spans="1:11" ht="25.35" customHeight="1">
      <c r="A21" s="367" t="s">
        <v>16</v>
      </c>
      <c r="B21" s="215" t="s">
        <v>17</v>
      </c>
      <c r="C21" s="215"/>
      <c r="D21" s="215"/>
      <c r="E21" s="215" t="s">
        <v>18</v>
      </c>
      <c r="F21" s="215"/>
      <c r="G21" s="215" t="s">
        <v>19</v>
      </c>
      <c r="H21" s="215"/>
      <c r="I21" s="216" t="s">
        <v>20</v>
      </c>
      <c r="J21" s="216"/>
      <c r="K21" s="211"/>
    </row>
    <row r="22" spans="1:11" ht="29.7" customHeight="1">
      <c r="A22" s="367"/>
      <c r="B22" s="215" t="s">
        <v>21</v>
      </c>
      <c r="C22" s="215"/>
      <c r="D22" s="215"/>
      <c r="E22" s="215" t="s">
        <v>22</v>
      </c>
      <c r="F22" s="215"/>
      <c r="G22" s="215" t="s">
        <v>23</v>
      </c>
      <c r="H22" s="215"/>
      <c r="I22" s="370" t="s">
        <v>24</v>
      </c>
      <c r="J22" s="370"/>
      <c r="K22" s="211"/>
    </row>
    <row r="23" spans="1:11" ht="28.35" customHeight="1">
      <c r="A23" s="367"/>
      <c r="B23" s="217" t="s">
        <v>25</v>
      </c>
      <c r="C23" s="217"/>
      <c r="D23" s="217"/>
      <c r="E23" s="217" t="s">
        <v>26</v>
      </c>
      <c r="F23" s="217"/>
      <c r="G23" s="217" t="s">
        <v>27</v>
      </c>
      <c r="H23" s="217"/>
      <c r="I23" s="371" t="s">
        <v>24</v>
      </c>
      <c r="J23" s="371"/>
      <c r="K23" s="211"/>
    </row>
    <row r="24" spans="1:11" ht="155.1" customHeight="1">
      <c r="A24" s="211"/>
      <c r="B24" s="211"/>
      <c r="C24" s="211"/>
      <c r="D24" s="211"/>
      <c r="E24" s="211"/>
      <c r="F24" s="211"/>
      <c r="G24" s="211"/>
      <c r="H24" s="211"/>
      <c r="I24" s="211"/>
      <c r="J24" s="211"/>
      <c r="K24" s="211"/>
    </row>
  </sheetData>
  <sheetProtection password="CD86" sheet="1" objects="1" scenarios="1"/>
  <mergeCells count="9">
    <mergeCell ref="A18:A20"/>
    <mergeCell ref="A21:A23"/>
    <mergeCell ref="B3:I3"/>
    <mergeCell ref="B2:I2"/>
    <mergeCell ref="I22:J22"/>
    <mergeCell ref="I23:J23"/>
    <mergeCell ref="B18:J18"/>
    <mergeCell ref="B20:J20"/>
    <mergeCell ref="B19:J19"/>
  </mergeCells>
  <phoneticPr fontId="74" type="noConversion"/>
  <hyperlinks>
    <hyperlink ref="B6" location="Inserimento!A1" display="Inserimento" xr:uid="{00000000-0004-0000-0000-000000000000}"/>
    <hyperlink ref="B7" location="Esportazione!A1" display="Esportazione" xr:uid="{00000000-0004-0000-0000-000001000000}"/>
    <hyperlink ref="B8" location="EDT!A1" display="Creazione EDT" xr:uid="{00000000-0004-0000-0000-000002000000}"/>
    <hyperlink ref="B9" location="Lettera!A1" display="Creazione lettera di trasmissione" xr:uid="{00000000-0004-0000-0000-000003000000}"/>
    <hyperlink ref="B12" location="InputVerifica!A1" display="Carica file MODOMO" xr:uid="{00000000-0004-0000-0000-000004000000}"/>
    <hyperlink ref="B13" location="Verifica!A1" display="Verifica correttezza campi e trasferimento in pannello inserimento" xr:uid="{00000000-0004-0000-0000-000005000000}"/>
    <hyperlink ref="B16" location="ELENCHI!A1" display="Elenco variabili (da consultare per inserimenti)" xr:uid="{00000000-0004-0000-0000-000006000000}"/>
    <hyperlink ref="G22" r:id="rId1" xr:uid="{00000000-0004-0000-0000-000007000000}"/>
    <hyperlink ref="G21" r:id="rId2" xr:uid="{00000000-0004-0000-0000-000008000000}"/>
  </hyperlinks>
  <pageMargins left="0.7" right="0.7" top="0.75" bottom="0.75" header="0.3" footer="0.3"/>
  <pageSetup paperSize="9" orientation="landscape" r:id="rId3"/>
  <headerFooter>
    <oddHeader>&amp;C&amp;G</oddHeader>
  </headerFooter>
  <legacyDrawingHF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glio9">
    <tabColor theme="1"/>
  </sheetPr>
  <dimension ref="A2:CH110"/>
  <sheetViews>
    <sheetView zoomScale="85" zoomScaleNormal="85" workbookViewId="0">
      <selection activeCell="S7" sqref="S7"/>
    </sheetView>
  </sheetViews>
  <sheetFormatPr defaultColWidth="8.6640625" defaultRowHeight="13.2"/>
  <cols>
    <col min="2" max="2" width="18.44140625" customWidth="1"/>
    <col min="3" max="3" width="11.44140625" customWidth="1"/>
    <col min="9" max="9" width="10" bestFit="1" customWidth="1"/>
    <col min="10" max="10" width="8.44140625" bestFit="1" customWidth="1"/>
    <col min="11" max="11" width="7.5546875" bestFit="1" customWidth="1"/>
    <col min="12" max="12" width="8.44140625" bestFit="1" customWidth="1"/>
    <col min="13" max="13" width="8.5546875" bestFit="1" customWidth="1"/>
    <col min="14" max="14" width="8.44140625" bestFit="1" customWidth="1"/>
    <col min="15" max="16" width="7.5546875" bestFit="1" customWidth="1"/>
    <col min="18" max="18" width="7.5546875" bestFit="1" customWidth="1"/>
    <col min="19" max="20" width="8.44140625" bestFit="1" customWidth="1"/>
    <col min="21" max="21" width="8.5546875" bestFit="1" customWidth="1"/>
    <col min="22" max="22" width="5" bestFit="1" customWidth="1"/>
    <col min="23" max="24" width="8.5546875" bestFit="1" customWidth="1"/>
    <col min="25" max="25" width="7.44140625" bestFit="1" customWidth="1"/>
    <col min="26" max="27" width="8.44140625" bestFit="1" customWidth="1"/>
    <col min="28" max="28" width="8.5546875" bestFit="1" customWidth="1"/>
    <col min="29" max="30" width="8" bestFit="1" customWidth="1"/>
    <col min="31" max="31" width="7.44140625" bestFit="1" customWidth="1"/>
    <col min="32" max="32" width="8.5546875" bestFit="1" customWidth="1"/>
    <col min="33" max="33" width="6.44140625" bestFit="1" customWidth="1"/>
    <col min="35" max="35" width="21.5546875" customWidth="1"/>
    <col min="36" max="37" width="8.5546875" bestFit="1" customWidth="1"/>
    <col min="38" max="38" width="5.44140625" bestFit="1" customWidth="1"/>
    <col min="39" max="39" width="8.44140625" bestFit="1" customWidth="1"/>
    <col min="40" max="40" width="8.5546875" bestFit="1" customWidth="1"/>
    <col min="41" max="41" width="7.44140625" bestFit="1" customWidth="1"/>
    <col min="42" max="43" width="8.44140625" bestFit="1" customWidth="1"/>
    <col min="44" max="44" width="8" bestFit="1" customWidth="1"/>
    <col min="45" max="48" width="8.44140625" bestFit="1" customWidth="1"/>
    <col min="49" max="49" width="7.5546875" bestFit="1" customWidth="1"/>
    <col min="50" max="50" width="8.44140625" bestFit="1" customWidth="1"/>
    <col min="51" max="51" width="7.5546875" bestFit="1" customWidth="1"/>
    <col min="52" max="52" width="5.5546875" bestFit="1" customWidth="1"/>
    <col min="53" max="54" width="8.44140625" bestFit="1" customWidth="1"/>
    <col min="55" max="55" width="7.5546875" bestFit="1" customWidth="1"/>
    <col min="56" max="56" width="7.44140625" bestFit="1" customWidth="1"/>
    <col min="57" max="57" width="8.44140625" bestFit="1" customWidth="1"/>
    <col min="58" max="58" width="8.5546875" bestFit="1" customWidth="1"/>
    <col min="60" max="60" width="8.5546875" bestFit="1" customWidth="1"/>
    <col min="61" max="61" width="7.5546875" bestFit="1" customWidth="1"/>
    <col min="62" max="63" width="8.5546875" bestFit="1" customWidth="1"/>
    <col min="64" max="64" width="8.44140625" bestFit="1" customWidth="1"/>
    <col min="65" max="65" width="8" bestFit="1" customWidth="1"/>
    <col min="66" max="67" width="8.44140625" bestFit="1" customWidth="1"/>
    <col min="68" max="68" width="4.44140625" bestFit="1" customWidth="1"/>
    <col min="69" max="69" width="8.44140625" bestFit="1" customWidth="1"/>
    <col min="70" max="70" width="8.5546875" bestFit="1" customWidth="1"/>
    <col min="71" max="71" width="7.5546875" bestFit="1" customWidth="1"/>
    <col min="72" max="73" width="8.5546875" bestFit="1" customWidth="1"/>
    <col min="74" max="75" width="8.44140625" bestFit="1" customWidth="1"/>
    <col min="76" max="78" width="8.5546875" bestFit="1" customWidth="1"/>
    <col min="79" max="79" width="8.44140625" bestFit="1" customWidth="1"/>
    <col min="80" max="81" width="6.44140625" bestFit="1" customWidth="1"/>
    <col min="82" max="83" width="8.44140625" bestFit="1" customWidth="1"/>
    <col min="86" max="87" width="23.44140625" bestFit="1" customWidth="1"/>
  </cols>
  <sheetData>
    <row r="2" spans="1:86" ht="15.6">
      <c r="A2" s="107"/>
      <c r="B2" s="106" t="s">
        <v>28</v>
      </c>
      <c r="C2" s="107"/>
      <c r="D2" s="107"/>
      <c r="E2" s="107"/>
      <c r="F2" s="107"/>
      <c r="G2" s="107"/>
      <c r="H2" s="107"/>
      <c r="I2" s="107"/>
      <c r="J2" s="107"/>
      <c r="K2" s="107"/>
      <c r="L2" s="107"/>
      <c r="M2" s="107"/>
      <c r="N2" s="107"/>
      <c r="O2" s="107"/>
      <c r="P2" s="107"/>
      <c r="Q2" s="107"/>
      <c r="R2" s="107"/>
      <c r="S2" s="107"/>
      <c r="T2" s="107"/>
      <c r="U2" s="107"/>
      <c r="V2" s="107"/>
      <c r="W2" s="107"/>
      <c r="X2" s="107"/>
      <c r="Y2" s="107"/>
      <c r="Z2" s="107"/>
      <c r="AA2" s="107"/>
      <c r="AB2" s="107"/>
      <c r="AC2" s="107"/>
    </row>
    <row r="4" spans="1:86">
      <c r="B4" s="105" t="s">
        <v>29</v>
      </c>
      <c r="H4" s="105" t="s">
        <v>30</v>
      </c>
    </row>
    <row r="5" spans="1:86" ht="13.8" thickBot="1"/>
    <row r="6" spans="1:86" ht="76.2" thickBot="1">
      <c r="B6" s="75" t="s">
        <v>31</v>
      </c>
      <c r="C6" s="76" t="s">
        <v>32</v>
      </c>
      <c r="D6" s="77" t="s">
        <v>33</v>
      </c>
      <c r="E6" s="76">
        <v>1</v>
      </c>
      <c r="F6" s="101">
        <v>1</v>
      </c>
      <c r="H6" s="102" t="s">
        <v>31</v>
      </c>
      <c r="I6" s="102" t="s">
        <v>34</v>
      </c>
      <c r="J6" s="102" t="s">
        <v>35</v>
      </c>
      <c r="K6" s="102" t="s">
        <v>36</v>
      </c>
      <c r="L6" s="102" t="s">
        <v>37</v>
      </c>
      <c r="M6" s="102" t="s">
        <v>38</v>
      </c>
      <c r="N6" s="102" t="s">
        <v>39</v>
      </c>
      <c r="O6" s="102" t="s">
        <v>40</v>
      </c>
      <c r="P6" s="102" t="s">
        <v>41</v>
      </c>
      <c r="Q6" s="102" t="s">
        <v>42</v>
      </c>
      <c r="R6" s="102" t="s">
        <v>43</v>
      </c>
      <c r="S6" s="102" t="s">
        <v>44</v>
      </c>
      <c r="T6" s="102" t="s">
        <v>45</v>
      </c>
      <c r="U6" s="102" t="s">
        <v>46</v>
      </c>
      <c r="V6" s="102" t="s">
        <v>47</v>
      </c>
      <c r="W6" s="102" t="s">
        <v>48</v>
      </c>
      <c r="X6" s="102" t="s">
        <v>38</v>
      </c>
      <c r="Y6" s="102" t="s">
        <v>49</v>
      </c>
      <c r="Z6" s="102" t="s">
        <v>50</v>
      </c>
      <c r="AA6" s="102" t="s">
        <v>51</v>
      </c>
      <c r="AB6" s="102" t="s">
        <v>52</v>
      </c>
      <c r="AC6" s="102" t="s">
        <v>53</v>
      </c>
      <c r="AD6" s="102" t="s">
        <v>54</v>
      </c>
      <c r="AE6" s="102" t="s">
        <v>55</v>
      </c>
      <c r="AF6" s="102" t="s">
        <v>56</v>
      </c>
      <c r="AG6" s="102" t="s">
        <v>57</v>
      </c>
      <c r="AH6" s="102" t="s">
        <v>58</v>
      </c>
      <c r="AI6" s="102" t="s">
        <v>59</v>
      </c>
      <c r="AJ6" s="102" t="s">
        <v>60</v>
      </c>
      <c r="AK6" s="102" t="s">
        <v>61</v>
      </c>
      <c r="AL6" s="102" t="s">
        <v>62</v>
      </c>
      <c r="AM6" s="102" t="s">
        <v>63</v>
      </c>
      <c r="AN6" s="102" t="s">
        <v>64</v>
      </c>
      <c r="AO6" s="102" t="s">
        <v>65</v>
      </c>
      <c r="AP6" s="102" t="s">
        <v>66</v>
      </c>
      <c r="AQ6" s="102" t="s">
        <v>67</v>
      </c>
      <c r="AR6" s="102" t="s">
        <v>68</v>
      </c>
      <c r="AS6" s="102" t="s">
        <v>69</v>
      </c>
      <c r="AT6" s="102" t="s">
        <v>70</v>
      </c>
      <c r="AU6" s="102" t="s">
        <v>71</v>
      </c>
      <c r="AV6" s="102" t="s">
        <v>72</v>
      </c>
      <c r="AW6" s="102" t="s">
        <v>73</v>
      </c>
      <c r="AX6" s="102" t="s">
        <v>74</v>
      </c>
      <c r="AY6" s="102" t="s">
        <v>75</v>
      </c>
      <c r="AZ6" s="102" t="s">
        <v>76</v>
      </c>
      <c r="BA6" s="102" t="s">
        <v>77</v>
      </c>
      <c r="BB6" s="102" t="s">
        <v>78</v>
      </c>
      <c r="BC6" s="102" t="s">
        <v>79</v>
      </c>
      <c r="BD6" s="102" t="s">
        <v>80</v>
      </c>
      <c r="BE6" s="102" t="s">
        <v>81</v>
      </c>
      <c r="BF6" s="102" t="s">
        <v>82</v>
      </c>
      <c r="BG6" s="102" t="s">
        <v>83</v>
      </c>
      <c r="BH6" s="102" t="s">
        <v>84</v>
      </c>
      <c r="BI6" s="102" t="s">
        <v>85</v>
      </c>
      <c r="BJ6" s="102" t="s">
        <v>86</v>
      </c>
      <c r="BK6" s="102" t="s">
        <v>87</v>
      </c>
      <c r="BL6" s="102" t="s">
        <v>88</v>
      </c>
      <c r="BM6" s="102" t="s">
        <v>89</v>
      </c>
      <c r="BN6" s="102" t="s">
        <v>90</v>
      </c>
      <c r="BO6" s="102" t="s">
        <v>91</v>
      </c>
      <c r="BP6" s="102" t="s">
        <v>92</v>
      </c>
      <c r="BQ6" s="102" t="s">
        <v>93</v>
      </c>
      <c r="BR6" s="102" t="s">
        <v>94</v>
      </c>
      <c r="BS6" s="102" t="s">
        <v>95</v>
      </c>
      <c r="BT6" s="102" t="s">
        <v>96</v>
      </c>
      <c r="BU6" s="102" t="s">
        <v>97</v>
      </c>
      <c r="BV6" s="102" t="s">
        <v>98</v>
      </c>
      <c r="BW6" s="102" t="s">
        <v>99</v>
      </c>
      <c r="BX6" s="102" t="s">
        <v>100</v>
      </c>
      <c r="BY6" s="102" t="s">
        <v>101</v>
      </c>
      <c r="BZ6" s="102" t="s">
        <v>102</v>
      </c>
      <c r="CA6" s="102" t="s">
        <v>103</v>
      </c>
      <c r="CB6" s="102" t="s">
        <v>104</v>
      </c>
      <c r="CC6" s="102" t="s">
        <v>105</v>
      </c>
      <c r="CD6" s="103" t="s">
        <v>106</v>
      </c>
      <c r="CE6" s="103" t="s">
        <v>107</v>
      </c>
      <c r="CF6" s="377" t="s">
        <v>55</v>
      </c>
      <c r="CG6" s="377"/>
      <c r="CH6" s="83" t="s">
        <v>108</v>
      </c>
    </row>
    <row r="7" spans="1:86" ht="132.6" thickBot="1">
      <c r="B7" s="100" t="s">
        <v>34</v>
      </c>
      <c r="C7" s="78"/>
      <c r="D7" s="77" t="s">
        <v>33</v>
      </c>
      <c r="E7" s="78">
        <v>4</v>
      </c>
      <c r="F7" s="101">
        <f t="shared" ref="F7:F29" si="0">F6+E7</f>
        <v>5</v>
      </c>
      <c r="H7" s="102" t="s">
        <v>32</v>
      </c>
      <c r="I7" s="102"/>
      <c r="J7" s="102"/>
      <c r="K7" s="102"/>
      <c r="L7" s="102"/>
      <c r="M7" s="102"/>
      <c r="N7" s="102" t="s">
        <v>109</v>
      </c>
      <c r="O7" s="102"/>
      <c r="P7" s="102"/>
      <c r="Q7" s="102"/>
      <c r="R7" s="102" t="s">
        <v>110</v>
      </c>
      <c r="S7" s="102"/>
      <c r="T7" s="102" t="s">
        <v>111</v>
      </c>
      <c r="U7" s="102" t="s">
        <v>112</v>
      </c>
      <c r="V7" s="102"/>
      <c r="W7" s="102"/>
      <c r="X7" s="102"/>
      <c r="Y7" s="102"/>
      <c r="Z7" s="102"/>
      <c r="AA7" s="102"/>
      <c r="AB7" s="102" t="s">
        <v>113</v>
      </c>
      <c r="AC7" s="378" t="s">
        <v>114</v>
      </c>
      <c r="AD7" s="378"/>
      <c r="AE7" s="378"/>
      <c r="AF7" s="102"/>
      <c r="AG7" s="102"/>
      <c r="AH7" s="102"/>
      <c r="AI7" s="102" t="s">
        <v>115</v>
      </c>
      <c r="AJ7" s="102" t="s">
        <v>116</v>
      </c>
      <c r="AK7" s="102"/>
      <c r="AL7" s="102"/>
      <c r="AM7" s="102"/>
      <c r="AN7" s="102"/>
      <c r="AO7" s="102"/>
      <c r="AP7" s="102"/>
      <c r="AQ7" s="102"/>
      <c r="AR7" s="102"/>
      <c r="AS7" s="102"/>
      <c r="AT7" s="102"/>
      <c r="AU7" s="102"/>
      <c r="AV7" s="102"/>
      <c r="AW7" s="102"/>
      <c r="AX7" s="102"/>
      <c r="AY7" s="102"/>
      <c r="AZ7" s="102"/>
      <c r="BA7" s="102"/>
      <c r="BB7" s="102"/>
      <c r="BC7" s="102"/>
      <c r="BD7" s="102"/>
      <c r="BE7" s="102"/>
      <c r="BF7" s="102"/>
      <c r="BG7" s="102"/>
      <c r="BH7" s="102"/>
      <c r="BI7" s="102"/>
      <c r="BJ7" s="102"/>
      <c r="BK7" s="102"/>
      <c r="BL7" s="102"/>
      <c r="BM7" s="102"/>
      <c r="BN7" s="102" t="s">
        <v>117</v>
      </c>
      <c r="BO7" s="102"/>
      <c r="BP7" s="102"/>
      <c r="BQ7" s="102"/>
      <c r="BR7" s="102"/>
      <c r="BS7" s="102"/>
      <c r="BT7" s="102" t="s">
        <v>118</v>
      </c>
      <c r="BU7" s="102" t="s">
        <v>119</v>
      </c>
      <c r="BV7" s="102"/>
      <c r="BW7" s="102"/>
      <c r="BX7" s="102" t="s">
        <v>120</v>
      </c>
      <c r="BY7" s="102" t="s">
        <v>121</v>
      </c>
      <c r="BZ7" s="102" t="s">
        <v>122</v>
      </c>
      <c r="CA7" s="102" t="s">
        <v>123</v>
      </c>
      <c r="CB7" s="102"/>
      <c r="CC7" s="102"/>
      <c r="CD7" s="102"/>
      <c r="CE7" s="102"/>
      <c r="CF7" s="377"/>
      <c r="CG7" s="377"/>
      <c r="CH7" s="82">
        <f>AC9+AD9+AE9</f>
        <v>12</v>
      </c>
    </row>
    <row r="8" spans="1:86" ht="47.25" customHeight="1" thickBot="1">
      <c r="B8" s="100" t="s">
        <v>35</v>
      </c>
      <c r="C8" s="78"/>
      <c r="D8" s="79" t="s">
        <v>124</v>
      </c>
      <c r="E8" s="78">
        <v>4</v>
      </c>
      <c r="F8" s="101">
        <f t="shared" si="0"/>
        <v>9</v>
      </c>
      <c r="H8" s="104" t="s">
        <v>33</v>
      </c>
      <c r="I8" s="104" t="s">
        <v>33</v>
      </c>
      <c r="J8" s="104" t="s">
        <v>124</v>
      </c>
      <c r="K8" s="104" t="s">
        <v>33</v>
      </c>
      <c r="L8" s="104" t="s">
        <v>124</v>
      </c>
      <c r="M8" s="104" t="s">
        <v>33</v>
      </c>
      <c r="N8" s="104" t="s">
        <v>33</v>
      </c>
      <c r="O8" s="104" t="s">
        <v>33</v>
      </c>
      <c r="P8" s="104" t="s">
        <v>33</v>
      </c>
      <c r="Q8" s="104" t="s">
        <v>33</v>
      </c>
      <c r="R8" s="104" t="s">
        <v>124</v>
      </c>
      <c r="S8" s="104" t="s">
        <v>33</v>
      </c>
      <c r="T8" s="104" t="s">
        <v>124</v>
      </c>
      <c r="U8" s="104" t="s">
        <v>33</v>
      </c>
      <c r="V8" s="104" t="s">
        <v>33</v>
      </c>
      <c r="W8" s="104" t="s">
        <v>33</v>
      </c>
      <c r="X8" s="104" t="s">
        <v>33</v>
      </c>
      <c r="Y8" s="104" t="s">
        <v>33</v>
      </c>
      <c r="Z8" s="104" t="s">
        <v>33</v>
      </c>
      <c r="AA8" s="104" t="s">
        <v>33</v>
      </c>
      <c r="AB8" s="104" t="s">
        <v>33</v>
      </c>
      <c r="AC8" s="104" t="s">
        <v>33</v>
      </c>
      <c r="AD8" s="104" t="s">
        <v>124</v>
      </c>
      <c r="AE8" s="104" t="s">
        <v>33</v>
      </c>
      <c r="AF8" s="104" t="s">
        <v>33</v>
      </c>
      <c r="AG8" s="104" t="s">
        <v>124</v>
      </c>
      <c r="AH8" s="104" t="s">
        <v>124</v>
      </c>
      <c r="AI8" s="104" t="s">
        <v>124</v>
      </c>
      <c r="AJ8" s="104" t="s">
        <v>124</v>
      </c>
      <c r="AK8" s="104" t="s">
        <v>33</v>
      </c>
      <c r="AL8" s="104" t="s">
        <v>124</v>
      </c>
      <c r="AM8" s="104" t="s">
        <v>124</v>
      </c>
      <c r="AN8" s="104" t="s">
        <v>124</v>
      </c>
      <c r="AO8" s="104" t="s">
        <v>124</v>
      </c>
      <c r="AP8" s="104" t="s">
        <v>124</v>
      </c>
      <c r="AQ8" s="104" t="s">
        <v>124</v>
      </c>
      <c r="AR8" s="104" t="s">
        <v>124</v>
      </c>
      <c r="AS8" s="104" t="s">
        <v>124</v>
      </c>
      <c r="AT8" s="104" t="s">
        <v>124</v>
      </c>
      <c r="AU8" s="104" t="s">
        <v>124</v>
      </c>
      <c r="AV8" s="104" t="s">
        <v>124</v>
      </c>
      <c r="AW8" s="104" t="s">
        <v>124</v>
      </c>
      <c r="AX8" s="104" t="s">
        <v>124</v>
      </c>
      <c r="AY8" s="104" t="s">
        <v>124</v>
      </c>
      <c r="AZ8" s="104" t="s">
        <v>124</v>
      </c>
      <c r="BA8" s="104" t="s">
        <v>124</v>
      </c>
      <c r="BB8" s="104" t="s">
        <v>124</v>
      </c>
      <c r="BC8" s="104" t="s">
        <v>124</v>
      </c>
      <c r="BD8" s="104" t="s">
        <v>124</v>
      </c>
      <c r="BE8" s="104" t="s">
        <v>33</v>
      </c>
      <c r="BF8" s="104" t="s">
        <v>33</v>
      </c>
      <c r="BG8" s="104" t="s">
        <v>33</v>
      </c>
      <c r="BH8" s="104" t="s">
        <v>33</v>
      </c>
      <c r="BI8" s="104" t="s">
        <v>33</v>
      </c>
      <c r="BJ8" s="104" t="s">
        <v>124</v>
      </c>
      <c r="BK8" s="104" t="s">
        <v>124</v>
      </c>
      <c r="BL8" s="104" t="s">
        <v>124</v>
      </c>
      <c r="BM8" s="104" t="s">
        <v>33</v>
      </c>
      <c r="BN8" s="104" t="s">
        <v>124</v>
      </c>
      <c r="BO8" s="104" t="s">
        <v>33</v>
      </c>
      <c r="BP8" s="104" t="s">
        <v>33</v>
      </c>
      <c r="BQ8" s="104" t="s">
        <v>33</v>
      </c>
      <c r="BR8" s="104" t="s">
        <v>33</v>
      </c>
      <c r="BS8" s="104" t="s">
        <v>33</v>
      </c>
      <c r="BT8" s="104" t="s">
        <v>33</v>
      </c>
      <c r="BU8" s="104" t="s">
        <v>124</v>
      </c>
      <c r="BV8" s="104" t="s">
        <v>124</v>
      </c>
      <c r="BW8" s="104" t="s">
        <v>124</v>
      </c>
      <c r="BX8" s="104" t="s">
        <v>33</v>
      </c>
      <c r="BY8" s="104" t="s">
        <v>33</v>
      </c>
      <c r="BZ8" s="104" t="s">
        <v>33</v>
      </c>
      <c r="CA8" s="104" t="s">
        <v>33</v>
      </c>
      <c r="CB8" s="104" t="s">
        <v>33</v>
      </c>
      <c r="CC8" s="104" t="s">
        <v>33</v>
      </c>
      <c r="CD8" s="104" t="s">
        <v>33</v>
      </c>
      <c r="CE8" s="104" t="s">
        <v>124</v>
      </c>
      <c r="CF8" s="379" t="s">
        <v>33</v>
      </c>
      <c r="CG8" s="379"/>
      <c r="CH8" s="84">
        <f>SUM(H9:CG9)</f>
        <v>642</v>
      </c>
    </row>
    <row r="9" spans="1:86" ht="31.5" customHeight="1" thickBot="1">
      <c r="B9" s="100" t="s">
        <v>36</v>
      </c>
      <c r="C9" s="78"/>
      <c r="D9" s="79" t="s">
        <v>33</v>
      </c>
      <c r="E9" s="78">
        <v>2</v>
      </c>
      <c r="F9" s="101">
        <f t="shared" si="0"/>
        <v>11</v>
      </c>
      <c r="H9" s="102">
        <v>1</v>
      </c>
      <c r="I9" s="102">
        <v>4</v>
      </c>
      <c r="J9" s="102">
        <v>4</v>
      </c>
      <c r="K9" s="102">
        <v>2</v>
      </c>
      <c r="L9" s="102">
        <v>4</v>
      </c>
      <c r="M9" s="102">
        <v>3</v>
      </c>
      <c r="N9" s="102">
        <v>6</v>
      </c>
      <c r="O9" s="102">
        <v>1</v>
      </c>
      <c r="P9" s="102">
        <v>16</v>
      </c>
      <c r="Q9" s="102">
        <v>1</v>
      </c>
      <c r="R9" s="102">
        <v>4</v>
      </c>
      <c r="S9" s="102">
        <v>36</v>
      </c>
      <c r="T9" s="102">
        <v>8</v>
      </c>
      <c r="U9" s="102">
        <v>42</v>
      </c>
      <c r="V9" s="102">
        <v>10</v>
      </c>
      <c r="W9" s="102">
        <v>25</v>
      </c>
      <c r="X9" s="102">
        <v>35</v>
      </c>
      <c r="Y9" s="102">
        <v>42</v>
      </c>
      <c r="Z9" s="102">
        <v>40</v>
      </c>
      <c r="AA9" s="102">
        <v>2</v>
      </c>
      <c r="AB9" s="102">
        <v>12</v>
      </c>
      <c r="AC9" s="102">
        <v>4</v>
      </c>
      <c r="AD9" s="102">
        <v>5</v>
      </c>
      <c r="AE9" s="102">
        <v>3</v>
      </c>
      <c r="AF9" s="102">
        <v>3</v>
      </c>
      <c r="AG9" s="102">
        <v>1</v>
      </c>
      <c r="AH9" s="102">
        <v>2</v>
      </c>
      <c r="AI9" s="102">
        <v>7</v>
      </c>
      <c r="AJ9" s="102">
        <v>5</v>
      </c>
      <c r="AK9" s="102">
        <v>1</v>
      </c>
      <c r="AL9" s="102">
        <v>5</v>
      </c>
      <c r="AM9" s="102">
        <v>3</v>
      </c>
      <c r="AN9" s="102">
        <v>1</v>
      </c>
      <c r="AO9" s="102">
        <v>3</v>
      </c>
      <c r="AP9" s="102">
        <v>5</v>
      </c>
      <c r="AQ9" s="102">
        <v>4</v>
      </c>
      <c r="AR9" s="102">
        <v>4</v>
      </c>
      <c r="AS9" s="102">
        <v>4</v>
      </c>
      <c r="AT9" s="102">
        <v>4</v>
      </c>
      <c r="AU9" s="102">
        <v>4</v>
      </c>
      <c r="AV9" s="102">
        <v>4</v>
      </c>
      <c r="AW9" s="102">
        <v>3</v>
      </c>
      <c r="AX9" s="102">
        <v>3</v>
      </c>
      <c r="AY9" s="102">
        <v>1</v>
      </c>
      <c r="AZ9" s="102">
        <v>6</v>
      </c>
      <c r="BA9" s="102">
        <v>6</v>
      </c>
      <c r="BB9" s="102">
        <v>6</v>
      </c>
      <c r="BC9" s="102">
        <v>2</v>
      </c>
      <c r="BD9" s="102">
        <v>2</v>
      </c>
      <c r="BE9" s="102">
        <v>3</v>
      </c>
      <c r="BF9" s="102">
        <v>7</v>
      </c>
      <c r="BG9" s="102">
        <v>18</v>
      </c>
      <c r="BH9" s="102">
        <v>36</v>
      </c>
      <c r="BI9" s="102">
        <v>1</v>
      </c>
      <c r="BJ9" s="102">
        <v>3</v>
      </c>
      <c r="BK9" s="102">
        <v>5</v>
      </c>
      <c r="BL9" s="102">
        <v>5</v>
      </c>
      <c r="BM9" s="102">
        <v>1</v>
      </c>
      <c r="BN9" s="102">
        <v>6</v>
      </c>
      <c r="BO9" s="102">
        <v>1</v>
      </c>
      <c r="BP9" s="102">
        <v>1</v>
      </c>
      <c r="BQ9" s="102">
        <v>1</v>
      </c>
      <c r="BR9" s="102">
        <v>3</v>
      </c>
      <c r="BS9" s="102">
        <v>3</v>
      </c>
      <c r="BT9" s="102">
        <v>1</v>
      </c>
      <c r="BU9" s="102">
        <v>4</v>
      </c>
      <c r="BV9" s="102">
        <v>4</v>
      </c>
      <c r="BW9" s="102">
        <v>4</v>
      </c>
      <c r="BX9" s="102">
        <v>5</v>
      </c>
      <c r="BY9" s="102">
        <v>5</v>
      </c>
      <c r="BZ9" s="102">
        <v>4</v>
      </c>
      <c r="CA9" s="102">
        <v>3</v>
      </c>
      <c r="CB9" s="102">
        <v>36</v>
      </c>
      <c r="CC9" s="102">
        <v>36</v>
      </c>
      <c r="CD9" s="102">
        <v>2</v>
      </c>
      <c r="CE9" s="102">
        <v>2</v>
      </c>
      <c r="CF9" s="377">
        <v>43</v>
      </c>
      <c r="CG9" s="377"/>
      <c r="CH9" s="89" t="s">
        <v>125</v>
      </c>
    </row>
    <row r="10" spans="1:86" ht="13.8" thickBot="1">
      <c r="B10" s="100" t="s">
        <v>37</v>
      </c>
      <c r="C10" s="78"/>
      <c r="D10" s="79" t="s">
        <v>124</v>
      </c>
      <c r="E10" s="78">
        <v>4</v>
      </c>
      <c r="F10" s="101">
        <f t="shared" si="0"/>
        <v>15</v>
      </c>
      <c r="H10" s="101">
        <v>1</v>
      </c>
      <c r="I10" s="101">
        <f t="shared" ref="I10:AB10" si="1">H10+I9</f>
        <v>5</v>
      </c>
      <c r="J10" s="101">
        <f t="shared" si="1"/>
        <v>9</v>
      </c>
      <c r="K10" s="101">
        <f t="shared" si="1"/>
        <v>11</v>
      </c>
      <c r="L10" s="101">
        <f t="shared" si="1"/>
        <v>15</v>
      </c>
      <c r="M10" s="101">
        <f t="shared" si="1"/>
        <v>18</v>
      </c>
      <c r="N10" s="101">
        <f t="shared" si="1"/>
        <v>24</v>
      </c>
      <c r="O10" s="101">
        <f t="shared" si="1"/>
        <v>25</v>
      </c>
      <c r="P10" s="101">
        <f t="shared" si="1"/>
        <v>41</v>
      </c>
      <c r="Q10" s="101">
        <f t="shared" si="1"/>
        <v>42</v>
      </c>
      <c r="R10" s="101">
        <f t="shared" si="1"/>
        <v>46</v>
      </c>
      <c r="S10" s="101">
        <f t="shared" si="1"/>
        <v>82</v>
      </c>
      <c r="T10" s="101">
        <f t="shared" si="1"/>
        <v>90</v>
      </c>
      <c r="U10" s="101">
        <f t="shared" si="1"/>
        <v>132</v>
      </c>
      <c r="V10" s="101">
        <f t="shared" si="1"/>
        <v>142</v>
      </c>
      <c r="W10" s="101">
        <f t="shared" si="1"/>
        <v>167</v>
      </c>
      <c r="X10" s="101">
        <f t="shared" si="1"/>
        <v>202</v>
      </c>
      <c r="Y10" s="101">
        <f t="shared" si="1"/>
        <v>244</v>
      </c>
      <c r="Z10" s="101">
        <f t="shared" si="1"/>
        <v>284</v>
      </c>
      <c r="AA10" s="101">
        <f t="shared" si="1"/>
        <v>286</v>
      </c>
      <c r="AB10" s="101">
        <f t="shared" si="1"/>
        <v>298</v>
      </c>
      <c r="AC10" s="101"/>
      <c r="AD10" s="101"/>
      <c r="AE10" s="101"/>
      <c r="AF10" s="101">
        <f>AB10+AF9</f>
        <v>301</v>
      </c>
      <c r="AG10" s="101">
        <f t="shared" ref="AG10:BL10" si="2">AF10+AG9</f>
        <v>302</v>
      </c>
      <c r="AH10" s="101">
        <f t="shared" si="2"/>
        <v>304</v>
      </c>
      <c r="AI10" s="101">
        <f t="shared" si="2"/>
        <v>311</v>
      </c>
      <c r="AJ10" s="101">
        <f t="shared" si="2"/>
        <v>316</v>
      </c>
      <c r="AK10" s="101">
        <f t="shared" si="2"/>
        <v>317</v>
      </c>
      <c r="AL10" s="101">
        <f t="shared" si="2"/>
        <v>322</v>
      </c>
      <c r="AM10" s="101">
        <f t="shared" si="2"/>
        <v>325</v>
      </c>
      <c r="AN10" s="101">
        <f t="shared" si="2"/>
        <v>326</v>
      </c>
      <c r="AO10" s="101">
        <f t="shared" si="2"/>
        <v>329</v>
      </c>
      <c r="AP10" s="101">
        <f t="shared" si="2"/>
        <v>334</v>
      </c>
      <c r="AQ10" s="101">
        <f t="shared" si="2"/>
        <v>338</v>
      </c>
      <c r="AR10" s="101">
        <f t="shared" si="2"/>
        <v>342</v>
      </c>
      <c r="AS10" s="101">
        <f t="shared" si="2"/>
        <v>346</v>
      </c>
      <c r="AT10" s="101">
        <f t="shared" si="2"/>
        <v>350</v>
      </c>
      <c r="AU10" s="101">
        <f t="shared" si="2"/>
        <v>354</v>
      </c>
      <c r="AV10" s="101">
        <f t="shared" si="2"/>
        <v>358</v>
      </c>
      <c r="AW10" s="101">
        <f t="shared" si="2"/>
        <v>361</v>
      </c>
      <c r="AX10" s="101">
        <f t="shared" si="2"/>
        <v>364</v>
      </c>
      <c r="AY10" s="101">
        <f t="shared" si="2"/>
        <v>365</v>
      </c>
      <c r="AZ10" s="101">
        <f t="shared" si="2"/>
        <v>371</v>
      </c>
      <c r="BA10" s="101">
        <f t="shared" si="2"/>
        <v>377</v>
      </c>
      <c r="BB10" s="101">
        <f t="shared" si="2"/>
        <v>383</v>
      </c>
      <c r="BC10" s="101">
        <f t="shared" si="2"/>
        <v>385</v>
      </c>
      <c r="BD10" s="101">
        <f t="shared" si="2"/>
        <v>387</v>
      </c>
      <c r="BE10" s="101">
        <f t="shared" si="2"/>
        <v>390</v>
      </c>
      <c r="BF10" s="101">
        <f t="shared" si="2"/>
        <v>397</v>
      </c>
      <c r="BG10" s="101">
        <f t="shared" si="2"/>
        <v>415</v>
      </c>
      <c r="BH10" s="101">
        <f t="shared" si="2"/>
        <v>451</v>
      </c>
      <c r="BI10" s="101">
        <f t="shared" si="2"/>
        <v>452</v>
      </c>
      <c r="BJ10" s="101">
        <f t="shared" si="2"/>
        <v>455</v>
      </c>
      <c r="BK10" s="101">
        <f t="shared" si="2"/>
        <v>460</v>
      </c>
      <c r="BL10" s="101">
        <f t="shared" si="2"/>
        <v>465</v>
      </c>
      <c r="BM10" s="101">
        <f t="shared" ref="BM10:CG10" si="3">BL10+BM9</f>
        <v>466</v>
      </c>
      <c r="BN10" s="101">
        <f t="shared" si="3"/>
        <v>472</v>
      </c>
      <c r="BO10" s="101">
        <f t="shared" si="3"/>
        <v>473</v>
      </c>
      <c r="BP10" s="101">
        <f t="shared" si="3"/>
        <v>474</v>
      </c>
      <c r="BQ10" s="101">
        <f t="shared" si="3"/>
        <v>475</v>
      </c>
      <c r="BR10" s="101">
        <f t="shared" si="3"/>
        <v>478</v>
      </c>
      <c r="BS10" s="101">
        <f t="shared" si="3"/>
        <v>481</v>
      </c>
      <c r="BT10" s="101">
        <f t="shared" si="3"/>
        <v>482</v>
      </c>
      <c r="BU10" s="101">
        <f t="shared" si="3"/>
        <v>486</v>
      </c>
      <c r="BV10" s="101">
        <f t="shared" si="3"/>
        <v>490</v>
      </c>
      <c r="BW10" s="101">
        <f t="shared" si="3"/>
        <v>494</v>
      </c>
      <c r="BX10" s="101">
        <f t="shared" si="3"/>
        <v>499</v>
      </c>
      <c r="BY10" s="101">
        <f t="shared" si="3"/>
        <v>504</v>
      </c>
      <c r="BZ10" s="101">
        <f t="shared" si="3"/>
        <v>508</v>
      </c>
      <c r="CA10" s="101">
        <f t="shared" si="3"/>
        <v>511</v>
      </c>
      <c r="CB10" s="101">
        <f t="shared" si="3"/>
        <v>547</v>
      </c>
      <c r="CC10" s="101">
        <f t="shared" si="3"/>
        <v>583</v>
      </c>
      <c r="CD10" s="101">
        <f t="shared" si="3"/>
        <v>585</v>
      </c>
      <c r="CE10" s="101">
        <f t="shared" si="3"/>
        <v>587</v>
      </c>
      <c r="CF10" s="101">
        <f t="shared" si="3"/>
        <v>630</v>
      </c>
      <c r="CG10" s="101">
        <f t="shared" si="3"/>
        <v>630</v>
      </c>
      <c r="CH10" s="88">
        <f>CH8-CH7</f>
        <v>630</v>
      </c>
    </row>
    <row r="11" spans="1:86" ht="13.8" thickBot="1">
      <c r="B11" s="100" t="s">
        <v>38</v>
      </c>
      <c r="C11" s="78"/>
      <c r="D11" s="79" t="s">
        <v>33</v>
      </c>
      <c r="E11" s="78">
        <v>3</v>
      </c>
      <c r="F11" s="101">
        <f t="shared" si="0"/>
        <v>18</v>
      </c>
    </row>
    <row r="12" spans="1:86" ht="42" thickBot="1">
      <c r="B12" s="100" t="s">
        <v>39</v>
      </c>
      <c r="C12" s="78" t="s">
        <v>109</v>
      </c>
      <c r="D12" s="79" t="s">
        <v>33</v>
      </c>
      <c r="E12" s="78">
        <v>6</v>
      </c>
      <c r="F12" s="101">
        <f t="shared" si="0"/>
        <v>24</v>
      </c>
      <c r="I12" s="3" t="s">
        <v>126</v>
      </c>
      <c r="J12" s="3" t="s">
        <v>127</v>
      </c>
      <c r="K12" s="3" t="s">
        <v>128</v>
      </c>
      <c r="L12" s="3" t="s">
        <v>129</v>
      </c>
      <c r="M12" s="3" t="s">
        <v>130</v>
      </c>
      <c r="N12" s="3" t="s">
        <v>131</v>
      </c>
      <c r="O12" s="3" t="s">
        <v>132</v>
      </c>
      <c r="P12" s="3" t="s">
        <v>133</v>
      </c>
      <c r="Q12" s="3" t="s">
        <v>134</v>
      </c>
      <c r="R12" s="3" t="s">
        <v>135</v>
      </c>
      <c r="S12" s="3" t="s">
        <v>136</v>
      </c>
      <c r="T12" s="3" t="s">
        <v>137</v>
      </c>
      <c r="U12" s="3" t="s">
        <v>138</v>
      </c>
      <c r="V12" s="3" t="s">
        <v>55</v>
      </c>
      <c r="W12" s="4" t="s">
        <v>139</v>
      </c>
      <c r="X12" s="4" t="s">
        <v>140</v>
      </c>
      <c r="Y12" s="4" t="s">
        <v>141</v>
      </c>
      <c r="Z12" s="4" t="s">
        <v>142</v>
      </c>
      <c r="AA12" s="4" t="s">
        <v>143</v>
      </c>
      <c r="AB12" s="4" t="s">
        <v>144</v>
      </c>
      <c r="AC12" s="4" t="s">
        <v>145</v>
      </c>
      <c r="AD12" s="4" t="s">
        <v>146</v>
      </c>
      <c r="AE12" s="4" t="s">
        <v>147</v>
      </c>
      <c r="AF12" s="4" t="s">
        <v>148</v>
      </c>
      <c r="AG12" s="4" t="s">
        <v>149</v>
      </c>
      <c r="AH12" s="4" t="s">
        <v>150</v>
      </c>
      <c r="AI12" s="4" t="s">
        <v>151</v>
      </c>
      <c r="AJ12" s="4" t="s">
        <v>55</v>
      </c>
    </row>
    <row r="13" spans="1:86" ht="14.4" thickBot="1">
      <c r="B13" s="100" t="s">
        <v>40</v>
      </c>
      <c r="C13" s="78"/>
      <c r="D13" s="79" t="s">
        <v>33</v>
      </c>
      <c r="E13" s="78">
        <v>1</v>
      </c>
      <c r="F13" s="101">
        <f t="shared" si="0"/>
        <v>25</v>
      </c>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row>
    <row r="14" spans="1:86" ht="14.4" thickBot="1">
      <c r="B14" s="100" t="s">
        <v>41</v>
      </c>
      <c r="C14" s="78"/>
      <c r="D14" s="79" t="s">
        <v>33</v>
      </c>
      <c r="E14" s="78">
        <v>16</v>
      </c>
      <c r="F14" s="101">
        <f t="shared" si="0"/>
        <v>41</v>
      </c>
      <c r="I14" s="5" t="s">
        <v>33</v>
      </c>
      <c r="J14" s="5" t="s">
        <v>33</v>
      </c>
      <c r="K14" s="5" t="s">
        <v>33</v>
      </c>
      <c r="L14" s="5" t="s">
        <v>33</v>
      </c>
      <c r="M14" s="5" t="s">
        <v>33</v>
      </c>
      <c r="N14" s="5" t="s">
        <v>33</v>
      </c>
      <c r="O14" s="5" t="s">
        <v>33</v>
      </c>
      <c r="P14" s="5" t="s">
        <v>33</v>
      </c>
      <c r="Q14" s="5" t="s">
        <v>33</v>
      </c>
      <c r="R14" s="5" t="s">
        <v>33</v>
      </c>
      <c r="S14" s="5" t="s">
        <v>33</v>
      </c>
      <c r="T14" s="5" t="s">
        <v>33</v>
      </c>
      <c r="U14" s="5" t="s">
        <v>33</v>
      </c>
      <c r="V14" s="5" t="s">
        <v>33</v>
      </c>
      <c r="W14" s="5" t="s">
        <v>33</v>
      </c>
      <c r="X14" s="5" t="s">
        <v>33</v>
      </c>
      <c r="Y14" s="5" t="s">
        <v>33</v>
      </c>
      <c r="Z14" s="5" t="s">
        <v>33</v>
      </c>
      <c r="AA14" s="5" t="s">
        <v>33</v>
      </c>
      <c r="AB14" s="5" t="s">
        <v>33</v>
      </c>
      <c r="AC14" s="5" t="s">
        <v>33</v>
      </c>
      <c r="AD14" s="5" t="s">
        <v>33</v>
      </c>
      <c r="AE14" s="5" t="s">
        <v>33</v>
      </c>
      <c r="AF14" s="5" t="s">
        <v>33</v>
      </c>
      <c r="AG14" s="5" t="s">
        <v>33</v>
      </c>
      <c r="AH14" s="5" t="s">
        <v>33</v>
      </c>
      <c r="AI14" s="5" t="s">
        <v>33</v>
      </c>
      <c r="AJ14" s="5" t="s">
        <v>33</v>
      </c>
    </row>
    <row r="15" spans="1:86" ht="14.4" thickBot="1">
      <c r="B15" s="100" t="s">
        <v>42</v>
      </c>
      <c r="C15" s="78"/>
      <c r="D15" s="79" t="s">
        <v>33</v>
      </c>
      <c r="E15" s="78">
        <v>1</v>
      </c>
      <c r="F15" s="101">
        <f t="shared" si="0"/>
        <v>42</v>
      </c>
      <c r="I15" s="5">
        <v>36</v>
      </c>
      <c r="J15" s="5">
        <v>36</v>
      </c>
      <c r="K15" s="5">
        <v>36</v>
      </c>
      <c r="L15" s="5">
        <v>36</v>
      </c>
      <c r="M15" s="5">
        <v>36</v>
      </c>
      <c r="N15" s="5">
        <v>36</v>
      </c>
      <c r="O15" s="5">
        <v>36</v>
      </c>
      <c r="P15" s="5">
        <v>36</v>
      </c>
      <c r="Q15" s="5">
        <v>36</v>
      </c>
      <c r="R15" s="5">
        <v>36</v>
      </c>
      <c r="S15" s="5">
        <v>36</v>
      </c>
      <c r="T15" s="5">
        <v>36</v>
      </c>
      <c r="U15" s="5">
        <v>36</v>
      </c>
      <c r="V15" s="5">
        <v>138</v>
      </c>
      <c r="W15" s="5">
        <v>36</v>
      </c>
      <c r="X15" s="5">
        <v>36</v>
      </c>
      <c r="Y15" s="5">
        <v>36</v>
      </c>
      <c r="Z15" s="5">
        <v>36</v>
      </c>
      <c r="AA15" s="5">
        <v>36</v>
      </c>
      <c r="AB15" s="5">
        <v>36</v>
      </c>
      <c r="AC15" s="5">
        <v>36</v>
      </c>
      <c r="AD15" s="5">
        <v>36</v>
      </c>
      <c r="AE15" s="5">
        <v>36</v>
      </c>
      <c r="AF15" s="5">
        <v>36</v>
      </c>
      <c r="AG15" s="5">
        <v>36</v>
      </c>
      <c r="AH15" s="5">
        <v>36</v>
      </c>
      <c r="AI15" s="5">
        <v>36</v>
      </c>
      <c r="AJ15" s="5">
        <v>138</v>
      </c>
    </row>
    <row r="16" spans="1:86" ht="27" thickBot="1">
      <c r="B16" s="100" t="s">
        <v>43</v>
      </c>
      <c r="C16" s="78" t="s">
        <v>110</v>
      </c>
      <c r="D16" s="79" t="s">
        <v>124</v>
      </c>
      <c r="E16" s="78">
        <v>4</v>
      </c>
      <c r="F16" s="101">
        <f t="shared" si="0"/>
        <v>46</v>
      </c>
    </row>
    <row r="17" spans="2:6" ht="13.8" thickBot="1">
      <c r="B17" s="100" t="s">
        <v>44</v>
      </c>
      <c r="C17" s="78"/>
      <c r="D17" s="79" t="s">
        <v>33</v>
      </c>
      <c r="E17" s="78">
        <v>36</v>
      </c>
      <c r="F17" s="101">
        <f t="shared" si="0"/>
        <v>82</v>
      </c>
    </row>
    <row r="18" spans="2:6" ht="40.200000000000003" thickBot="1">
      <c r="B18" s="100" t="s">
        <v>45</v>
      </c>
      <c r="C18" s="78" t="s">
        <v>111</v>
      </c>
      <c r="D18" s="79" t="s">
        <v>124</v>
      </c>
      <c r="E18" s="78">
        <v>8</v>
      </c>
      <c r="F18" s="101">
        <f t="shared" si="0"/>
        <v>90</v>
      </c>
    </row>
    <row r="19" spans="2:6" ht="40.200000000000003" thickBot="1">
      <c r="B19" s="100" t="s">
        <v>46</v>
      </c>
      <c r="C19" s="78" t="s">
        <v>112</v>
      </c>
      <c r="D19" s="79" t="s">
        <v>33</v>
      </c>
      <c r="E19" s="78">
        <v>42</v>
      </c>
      <c r="F19" s="101">
        <f t="shared" si="0"/>
        <v>132</v>
      </c>
    </row>
    <row r="20" spans="2:6" ht="13.8" thickBot="1">
      <c r="B20" s="100" t="s">
        <v>47</v>
      </c>
      <c r="C20" s="78"/>
      <c r="D20" s="79" t="s">
        <v>33</v>
      </c>
      <c r="E20" s="78">
        <v>10</v>
      </c>
      <c r="F20" s="101">
        <f t="shared" si="0"/>
        <v>142</v>
      </c>
    </row>
    <row r="21" spans="2:6" ht="13.8" thickBot="1">
      <c r="B21" s="100" t="s">
        <v>48</v>
      </c>
      <c r="C21" s="78"/>
      <c r="D21" s="79" t="s">
        <v>33</v>
      </c>
      <c r="E21" s="78">
        <v>25</v>
      </c>
      <c r="F21" s="101">
        <f t="shared" si="0"/>
        <v>167</v>
      </c>
    </row>
    <row r="22" spans="2:6" ht="13.8" thickBot="1">
      <c r="B22" s="100" t="s">
        <v>38</v>
      </c>
      <c r="C22" s="78"/>
      <c r="D22" s="79" t="s">
        <v>33</v>
      </c>
      <c r="E22" s="78">
        <v>35</v>
      </c>
      <c r="F22" s="101">
        <f t="shared" si="0"/>
        <v>202</v>
      </c>
    </row>
    <row r="23" spans="2:6" ht="13.8" thickBot="1">
      <c r="B23" s="100" t="s">
        <v>49</v>
      </c>
      <c r="C23" s="78"/>
      <c r="D23" s="79" t="s">
        <v>33</v>
      </c>
      <c r="E23" s="78">
        <v>42</v>
      </c>
      <c r="F23" s="101">
        <f t="shared" si="0"/>
        <v>244</v>
      </c>
    </row>
    <row r="24" spans="2:6" ht="27" thickBot="1">
      <c r="B24" s="100" t="s">
        <v>50</v>
      </c>
      <c r="C24" s="78"/>
      <c r="D24" s="79" t="s">
        <v>33</v>
      </c>
      <c r="E24" s="78">
        <v>40</v>
      </c>
      <c r="F24" s="101">
        <f t="shared" si="0"/>
        <v>284</v>
      </c>
    </row>
    <row r="25" spans="2:6" ht="13.8" thickBot="1">
      <c r="B25" s="100" t="s">
        <v>51</v>
      </c>
      <c r="C25" s="78"/>
      <c r="D25" s="79" t="s">
        <v>33</v>
      </c>
      <c r="E25" s="78">
        <v>2</v>
      </c>
      <c r="F25" s="101">
        <f t="shared" si="0"/>
        <v>286</v>
      </c>
    </row>
    <row r="26" spans="2:6" ht="79.8" thickBot="1">
      <c r="B26" s="100" t="s">
        <v>52</v>
      </c>
      <c r="C26" s="78" t="s">
        <v>113</v>
      </c>
      <c r="D26" s="79" t="s">
        <v>33</v>
      </c>
      <c r="E26" s="78">
        <v>12</v>
      </c>
      <c r="F26" s="101">
        <f t="shared" si="0"/>
        <v>298</v>
      </c>
    </row>
    <row r="27" spans="2:6" ht="38.85" customHeight="1" thickBot="1">
      <c r="B27" s="125" t="s">
        <v>53</v>
      </c>
      <c r="C27" s="374" t="s">
        <v>114</v>
      </c>
      <c r="D27" s="126" t="s">
        <v>33</v>
      </c>
      <c r="E27" s="127">
        <v>4</v>
      </c>
      <c r="F27" s="101">
        <f t="shared" si="0"/>
        <v>302</v>
      </c>
    </row>
    <row r="28" spans="2:6" ht="13.8" thickBot="1">
      <c r="B28" s="125" t="s">
        <v>54</v>
      </c>
      <c r="C28" s="375"/>
      <c r="D28" s="126" t="s">
        <v>124</v>
      </c>
      <c r="E28" s="127">
        <v>5</v>
      </c>
      <c r="F28" s="101">
        <f t="shared" si="0"/>
        <v>307</v>
      </c>
    </row>
    <row r="29" spans="2:6" ht="13.8" thickBot="1">
      <c r="B29" s="125" t="s">
        <v>55</v>
      </c>
      <c r="C29" s="376"/>
      <c r="D29" s="126" t="s">
        <v>33</v>
      </c>
      <c r="E29" s="127">
        <v>3</v>
      </c>
      <c r="F29" s="101">
        <f t="shared" si="0"/>
        <v>310</v>
      </c>
    </row>
    <row r="30" spans="2:6" ht="13.8" thickBot="1">
      <c r="B30" s="100" t="s">
        <v>56</v>
      </c>
      <c r="C30" s="78"/>
      <c r="D30" s="79" t="s">
        <v>33</v>
      </c>
      <c r="E30" s="78">
        <v>3</v>
      </c>
      <c r="F30" s="101">
        <f>F26+E30</f>
        <v>301</v>
      </c>
    </row>
    <row r="31" spans="2:6" ht="13.8" thickBot="1">
      <c r="B31" s="100" t="s">
        <v>57</v>
      </c>
      <c r="C31" s="78"/>
      <c r="D31" s="79" t="s">
        <v>124</v>
      </c>
      <c r="E31" s="78">
        <v>1</v>
      </c>
      <c r="F31" s="101">
        <f t="shared" ref="F31:F62" si="4">F30+E31</f>
        <v>302</v>
      </c>
    </row>
    <row r="32" spans="2:6" ht="13.8" thickBot="1">
      <c r="B32" s="100" t="s">
        <v>58</v>
      </c>
      <c r="C32" s="78"/>
      <c r="D32" s="79" t="s">
        <v>124</v>
      </c>
      <c r="E32" s="78">
        <v>2</v>
      </c>
      <c r="F32" s="101">
        <f t="shared" si="4"/>
        <v>304</v>
      </c>
    </row>
    <row r="33" spans="2:6" ht="27" thickBot="1">
      <c r="B33" s="100" t="s">
        <v>59</v>
      </c>
      <c r="C33" s="78" t="s">
        <v>115</v>
      </c>
      <c r="D33" s="79" t="s">
        <v>124</v>
      </c>
      <c r="E33" s="78">
        <v>7</v>
      </c>
      <c r="F33" s="101">
        <f t="shared" si="4"/>
        <v>311</v>
      </c>
    </row>
    <row r="34" spans="2:6" ht="27" thickBot="1">
      <c r="B34" s="100" t="s">
        <v>60</v>
      </c>
      <c r="C34" s="78" t="s">
        <v>116</v>
      </c>
      <c r="D34" s="79" t="s">
        <v>124</v>
      </c>
      <c r="E34" s="78">
        <v>5</v>
      </c>
      <c r="F34" s="101">
        <f t="shared" si="4"/>
        <v>316</v>
      </c>
    </row>
    <row r="35" spans="2:6" ht="27" thickBot="1">
      <c r="B35" s="100" t="s">
        <v>61</v>
      </c>
      <c r="C35" s="78"/>
      <c r="D35" s="79" t="s">
        <v>33</v>
      </c>
      <c r="E35" s="78">
        <v>1</v>
      </c>
      <c r="F35" s="101">
        <f t="shared" si="4"/>
        <v>317</v>
      </c>
    </row>
    <row r="36" spans="2:6" ht="13.8" thickBot="1">
      <c r="B36" s="100" t="s">
        <v>62</v>
      </c>
      <c r="C36" s="78"/>
      <c r="D36" s="79" t="s">
        <v>124</v>
      </c>
      <c r="E36" s="78">
        <v>5</v>
      </c>
      <c r="F36" s="101">
        <f t="shared" si="4"/>
        <v>322</v>
      </c>
    </row>
    <row r="37" spans="2:6" ht="13.8" thickBot="1">
      <c r="B37" s="100" t="s">
        <v>63</v>
      </c>
      <c r="C37" s="78"/>
      <c r="D37" s="79" t="s">
        <v>124</v>
      </c>
      <c r="E37" s="78">
        <v>3</v>
      </c>
      <c r="F37" s="101">
        <f t="shared" si="4"/>
        <v>325</v>
      </c>
    </row>
    <row r="38" spans="2:6" ht="13.8" thickBot="1">
      <c r="B38" s="100" t="s">
        <v>64</v>
      </c>
      <c r="C38" s="78"/>
      <c r="D38" s="79" t="s">
        <v>124</v>
      </c>
      <c r="E38" s="78">
        <v>1</v>
      </c>
      <c r="F38" s="101">
        <f t="shared" si="4"/>
        <v>326</v>
      </c>
    </row>
    <row r="39" spans="2:6" ht="13.8" thickBot="1">
      <c r="B39" s="100" t="s">
        <v>65</v>
      </c>
      <c r="C39" s="78"/>
      <c r="D39" s="99" t="s">
        <v>33</v>
      </c>
      <c r="E39" s="78">
        <v>3</v>
      </c>
      <c r="F39" s="101">
        <f t="shared" si="4"/>
        <v>329</v>
      </c>
    </row>
    <row r="40" spans="2:6" ht="13.8" thickBot="1">
      <c r="B40" s="100" t="s">
        <v>66</v>
      </c>
      <c r="C40" s="78"/>
      <c r="D40" s="79" t="s">
        <v>124</v>
      </c>
      <c r="E40" s="78">
        <v>5</v>
      </c>
      <c r="F40" s="101">
        <f t="shared" si="4"/>
        <v>334</v>
      </c>
    </row>
    <row r="41" spans="2:6" ht="13.8" thickBot="1">
      <c r="B41" s="100" t="s">
        <v>67</v>
      </c>
      <c r="C41" s="78"/>
      <c r="D41" s="79" t="s">
        <v>124</v>
      </c>
      <c r="E41" s="78">
        <v>4</v>
      </c>
      <c r="F41" s="101">
        <f t="shared" si="4"/>
        <v>338</v>
      </c>
    </row>
    <row r="42" spans="2:6" ht="13.8" thickBot="1">
      <c r="B42" s="100" t="s">
        <v>68</v>
      </c>
      <c r="C42" s="78"/>
      <c r="D42" s="79" t="s">
        <v>124</v>
      </c>
      <c r="E42" s="78">
        <v>4</v>
      </c>
      <c r="F42" s="101">
        <f t="shared" si="4"/>
        <v>342</v>
      </c>
    </row>
    <row r="43" spans="2:6" ht="13.8" thickBot="1">
      <c r="B43" s="100" t="s">
        <v>69</v>
      </c>
      <c r="C43" s="78"/>
      <c r="D43" s="79" t="s">
        <v>124</v>
      </c>
      <c r="E43" s="78">
        <v>4</v>
      </c>
      <c r="F43" s="101">
        <f t="shared" si="4"/>
        <v>346</v>
      </c>
    </row>
    <row r="44" spans="2:6" ht="13.8" thickBot="1">
      <c r="B44" s="100" t="s">
        <v>70</v>
      </c>
      <c r="C44" s="78"/>
      <c r="D44" s="79" t="s">
        <v>124</v>
      </c>
      <c r="E44" s="78">
        <v>4</v>
      </c>
      <c r="F44" s="101">
        <f t="shared" si="4"/>
        <v>350</v>
      </c>
    </row>
    <row r="45" spans="2:6" ht="13.8" thickBot="1">
      <c r="B45" s="100" t="s">
        <v>71</v>
      </c>
      <c r="C45" s="78"/>
      <c r="D45" s="79" t="s">
        <v>124</v>
      </c>
      <c r="E45" s="78">
        <v>4</v>
      </c>
      <c r="F45" s="101">
        <f t="shared" si="4"/>
        <v>354</v>
      </c>
    </row>
    <row r="46" spans="2:6" ht="13.8" thickBot="1">
      <c r="B46" s="100" t="s">
        <v>72</v>
      </c>
      <c r="C46" s="78"/>
      <c r="D46" s="79" t="s">
        <v>124</v>
      </c>
      <c r="E46" s="78">
        <v>4</v>
      </c>
      <c r="F46" s="101">
        <f t="shared" si="4"/>
        <v>358</v>
      </c>
    </row>
    <row r="47" spans="2:6" ht="13.8" thickBot="1">
      <c r="B47" s="100" t="s">
        <v>73</v>
      </c>
      <c r="C47" s="78"/>
      <c r="D47" s="79" t="s">
        <v>124</v>
      </c>
      <c r="E47" s="78">
        <v>3</v>
      </c>
      <c r="F47" s="101">
        <f t="shared" si="4"/>
        <v>361</v>
      </c>
    </row>
    <row r="48" spans="2:6" ht="13.8" thickBot="1">
      <c r="B48" s="100" t="s">
        <v>74</v>
      </c>
      <c r="C48" s="78"/>
      <c r="D48" s="79" t="s">
        <v>124</v>
      </c>
      <c r="E48" s="78">
        <v>3</v>
      </c>
      <c r="F48" s="101">
        <f t="shared" si="4"/>
        <v>364</v>
      </c>
    </row>
    <row r="49" spans="2:6" ht="13.8" thickBot="1">
      <c r="B49" s="100" t="s">
        <v>75</v>
      </c>
      <c r="C49" s="78"/>
      <c r="D49" s="79" t="s">
        <v>124</v>
      </c>
      <c r="E49" s="78">
        <v>1</v>
      </c>
      <c r="F49" s="101">
        <f t="shared" si="4"/>
        <v>365</v>
      </c>
    </row>
    <row r="50" spans="2:6" ht="13.8" thickBot="1">
      <c r="B50" s="100" t="s">
        <v>76</v>
      </c>
      <c r="C50" s="78"/>
      <c r="D50" s="79" t="s">
        <v>124</v>
      </c>
      <c r="E50" s="78">
        <v>6</v>
      </c>
      <c r="F50" s="101">
        <f t="shared" si="4"/>
        <v>371</v>
      </c>
    </row>
    <row r="51" spans="2:6" ht="27" thickBot="1">
      <c r="B51" s="100" t="s">
        <v>77</v>
      </c>
      <c r="C51" s="78"/>
      <c r="D51" s="79" t="s">
        <v>124</v>
      </c>
      <c r="E51" s="78">
        <v>6</v>
      </c>
      <c r="F51" s="101">
        <f t="shared" si="4"/>
        <v>377</v>
      </c>
    </row>
    <row r="52" spans="2:6" ht="27" thickBot="1">
      <c r="B52" s="100" t="s">
        <v>78</v>
      </c>
      <c r="C52" s="78"/>
      <c r="D52" s="79" t="s">
        <v>124</v>
      </c>
      <c r="E52" s="78">
        <v>6</v>
      </c>
      <c r="F52" s="101">
        <f t="shared" si="4"/>
        <v>383</v>
      </c>
    </row>
    <row r="53" spans="2:6" ht="13.8" thickBot="1">
      <c r="B53" s="100" t="s">
        <v>79</v>
      </c>
      <c r="C53" s="78"/>
      <c r="D53" s="79" t="s">
        <v>124</v>
      </c>
      <c r="E53" s="78">
        <v>2</v>
      </c>
      <c r="F53" s="101">
        <f t="shared" si="4"/>
        <v>385</v>
      </c>
    </row>
    <row r="54" spans="2:6" ht="13.8" thickBot="1">
      <c r="B54" s="100" t="s">
        <v>80</v>
      </c>
      <c r="C54" s="78"/>
      <c r="D54" s="79" t="s">
        <v>124</v>
      </c>
      <c r="E54" s="78">
        <v>2</v>
      </c>
      <c r="F54" s="101">
        <f t="shared" si="4"/>
        <v>387</v>
      </c>
    </row>
    <row r="55" spans="2:6" ht="13.8" thickBot="1">
      <c r="B55" s="100" t="s">
        <v>81</v>
      </c>
      <c r="C55" s="78"/>
      <c r="D55" s="79" t="s">
        <v>33</v>
      </c>
      <c r="E55" s="78">
        <v>3</v>
      </c>
      <c r="F55" s="101">
        <f t="shared" si="4"/>
        <v>390</v>
      </c>
    </row>
    <row r="56" spans="2:6" ht="13.8" thickBot="1">
      <c r="B56" s="100" t="s">
        <v>82</v>
      </c>
      <c r="C56" s="78"/>
      <c r="D56" s="79" t="s">
        <v>33</v>
      </c>
      <c r="E56" s="78">
        <v>7</v>
      </c>
      <c r="F56" s="101">
        <f t="shared" si="4"/>
        <v>397</v>
      </c>
    </row>
    <row r="57" spans="2:6" ht="13.8" thickBot="1">
      <c r="B57" s="100" t="s">
        <v>83</v>
      </c>
      <c r="C57" s="78"/>
      <c r="D57" s="79" t="s">
        <v>33</v>
      </c>
      <c r="E57" s="78">
        <v>18</v>
      </c>
      <c r="F57" s="101">
        <f t="shared" si="4"/>
        <v>415</v>
      </c>
    </row>
    <row r="58" spans="2:6" ht="13.8" thickBot="1">
      <c r="B58" s="100" t="s">
        <v>84</v>
      </c>
      <c r="C58" s="78"/>
      <c r="D58" s="79" t="s">
        <v>33</v>
      </c>
      <c r="E58" s="78">
        <v>36</v>
      </c>
      <c r="F58" s="101">
        <f t="shared" si="4"/>
        <v>451</v>
      </c>
    </row>
    <row r="59" spans="2:6" ht="13.8" thickBot="1">
      <c r="B59" s="100" t="s">
        <v>85</v>
      </c>
      <c r="C59" s="78"/>
      <c r="D59" s="79" t="s">
        <v>33</v>
      </c>
      <c r="E59" s="78">
        <v>1</v>
      </c>
      <c r="F59" s="101">
        <f t="shared" si="4"/>
        <v>452</v>
      </c>
    </row>
    <row r="60" spans="2:6" ht="13.8" thickBot="1">
      <c r="B60" s="100" t="s">
        <v>86</v>
      </c>
      <c r="C60" s="78"/>
      <c r="D60" s="79" t="s">
        <v>124</v>
      </c>
      <c r="E60" s="78">
        <v>3</v>
      </c>
      <c r="F60" s="101">
        <f t="shared" si="4"/>
        <v>455</v>
      </c>
    </row>
    <row r="61" spans="2:6" ht="13.8" thickBot="1">
      <c r="B61" s="100" t="s">
        <v>87</v>
      </c>
      <c r="C61" s="78"/>
      <c r="D61" s="79" t="s">
        <v>124</v>
      </c>
      <c r="E61" s="78">
        <v>5</v>
      </c>
      <c r="F61" s="101">
        <f t="shared" si="4"/>
        <v>460</v>
      </c>
    </row>
    <row r="62" spans="2:6" ht="13.8" thickBot="1">
      <c r="B62" s="100" t="s">
        <v>88</v>
      </c>
      <c r="C62" s="78"/>
      <c r="D62" s="79" t="s">
        <v>124</v>
      </c>
      <c r="E62" s="78">
        <v>5</v>
      </c>
      <c r="F62" s="101">
        <f t="shared" si="4"/>
        <v>465</v>
      </c>
    </row>
    <row r="63" spans="2:6" ht="13.8" thickBot="1">
      <c r="B63" s="100" t="s">
        <v>89</v>
      </c>
      <c r="C63" s="78"/>
      <c r="D63" s="79" t="s">
        <v>33</v>
      </c>
      <c r="E63" s="78">
        <v>1</v>
      </c>
      <c r="F63" s="101">
        <f t="shared" ref="F63:F110" si="5">F62+E63</f>
        <v>466</v>
      </c>
    </row>
    <row r="64" spans="2:6" ht="27" thickBot="1">
      <c r="B64" s="100" t="s">
        <v>90</v>
      </c>
      <c r="C64" s="78" t="s">
        <v>117</v>
      </c>
      <c r="D64" s="79" t="s">
        <v>124</v>
      </c>
      <c r="E64" s="78">
        <v>6</v>
      </c>
      <c r="F64" s="101">
        <f t="shared" si="5"/>
        <v>472</v>
      </c>
    </row>
    <row r="65" spans="2:6" ht="13.8" thickBot="1">
      <c r="B65" s="100" t="s">
        <v>91</v>
      </c>
      <c r="C65" s="78"/>
      <c r="D65" s="79" t="s">
        <v>33</v>
      </c>
      <c r="E65" s="78">
        <v>1</v>
      </c>
      <c r="F65" s="101">
        <f t="shared" si="5"/>
        <v>473</v>
      </c>
    </row>
    <row r="66" spans="2:6" ht="13.8" thickBot="1">
      <c r="B66" s="100" t="s">
        <v>92</v>
      </c>
      <c r="C66" s="78"/>
      <c r="D66" s="79" t="s">
        <v>33</v>
      </c>
      <c r="E66" s="78">
        <v>1</v>
      </c>
      <c r="F66" s="101">
        <f t="shared" si="5"/>
        <v>474</v>
      </c>
    </row>
    <row r="67" spans="2:6" ht="27" thickBot="1">
      <c r="B67" s="100" t="s">
        <v>93</v>
      </c>
      <c r="C67" s="78"/>
      <c r="D67" s="79" t="s">
        <v>33</v>
      </c>
      <c r="E67" s="78">
        <v>1</v>
      </c>
      <c r="F67" s="101">
        <f t="shared" si="5"/>
        <v>475</v>
      </c>
    </row>
    <row r="68" spans="2:6" ht="27" thickBot="1">
      <c r="B68" s="100" t="s">
        <v>94</v>
      </c>
      <c r="C68" s="78"/>
      <c r="D68" s="79" t="s">
        <v>33</v>
      </c>
      <c r="E68" s="78">
        <v>3</v>
      </c>
      <c r="F68" s="101">
        <f t="shared" si="5"/>
        <v>478</v>
      </c>
    </row>
    <row r="69" spans="2:6" ht="13.8" thickBot="1">
      <c r="B69" s="100" t="s">
        <v>95</v>
      </c>
      <c r="C69" s="78"/>
      <c r="D69" s="79" t="s">
        <v>33</v>
      </c>
      <c r="E69" s="78">
        <v>3</v>
      </c>
      <c r="F69" s="101">
        <f t="shared" si="5"/>
        <v>481</v>
      </c>
    </row>
    <row r="70" spans="2:6" ht="53.4" thickBot="1">
      <c r="B70" s="100" t="s">
        <v>96</v>
      </c>
      <c r="C70" s="78" t="s">
        <v>118</v>
      </c>
      <c r="D70" s="79" t="s">
        <v>33</v>
      </c>
      <c r="E70" s="78">
        <v>1</v>
      </c>
      <c r="F70" s="101">
        <f t="shared" si="5"/>
        <v>482</v>
      </c>
    </row>
    <row r="71" spans="2:6" ht="106.2" thickBot="1">
      <c r="B71" s="100" t="s">
        <v>97</v>
      </c>
      <c r="C71" s="78" t="s">
        <v>119</v>
      </c>
      <c r="D71" s="79" t="s">
        <v>124</v>
      </c>
      <c r="E71" s="78">
        <v>4</v>
      </c>
      <c r="F71" s="101">
        <f t="shared" si="5"/>
        <v>486</v>
      </c>
    </row>
    <row r="72" spans="2:6" ht="13.8" thickBot="1">
      <c r="B72" s="100" t="s">
        <v>98</v>
      </c>
      <c r="C72" s="78"/>
      <c r="D72" s="79" t="s">
        <v>124</v>
      </c>
      <c r="E72" s="78">
        <v>4</v>
      </c>
      <c r="F72" s="101">
        <f t="shared" si="5"/>
        <v>490</v>
      </c>
    </row>
    <row r="73" spans="2:6" ht="13.8" thickBot="1">
      <c r="B73" s="100" t="s">
        <v>99</v>
      </c>
      <c r="C73" s="78"/>
      <c r="D73" s="79" t="s">
        <v>124</v>
      </c>
      <c r="E73" s="78">
        <v>4</v>
      </c>
      <c r="F73" s="101">
        <f t="shared" si="5"/>
        <v>494</v>
      </c>
    </row>
    <row r="74" spans="2:6" ht="27" thickBot="1">
      <c r="B74" s="100" t="s">
        <v>100</v>
      </c>
      <c r="C74" s="78" t="s">
        <v>120</v>
      </c>
      <c r="D74" s="79" t="s">
        <v>33</v>
      </c>
      <c r="E74" s="78">
        <v>5</v>
      </c>
      <c r="F74" s="101">
        <f t="shared" si="5"/>
        <v>499</v>
      </c>
    </row>
    <row r="75" spans="2:6" ht="27" thickBot="1">
      <c r="B75" s="100" t="s">
        <v>101</v>
      </c>
      <c r="C75" s="78" t="s">
        <v>121</v>
      </c>
      <c r="D75" s="79" t="s">
        <v>33</v>
      </c>
      <c r="E75" s="78">
        <v>5</v>
      </c>
      <c r="F75" s="101">
        <f t="shared" si="5"/>
        <v>504</v>
      </c>
    </row>
    <row r="76" spans="2:6" ht="27" thickBot="1">
      <c r="B76" s="100" t="s">
        <v>102</v>
      </c>
      <c r="C76" s="78" t="s">
        <v>122</v>
      </c>
      <c r="D76" s="79" t="s">
        <v>33</v>
      </c>
      <c r="E76" s="78">
        <v>4</v>
      </c>
      <c r="F76" s="101">
        <f t="shared" si="5"/>
        <v>508</v>
      </c>
    </row>
    <row r="77" spans="2:6" ht="27" thickBot="1">
      <c r="B77" s="100" t="s">
        <v>103</v>
      </c>
      <c r="C77" s="78" t="s">
        <v>123</v>
      </c>
      <c r="D77" s="79" t="s">
        <v>33</v>
      </c>
      <c r="E77" s="78">
        <v>3</v>
      </c>
      <c r="F77" s="101">
        <f t="shared" si="5"/>
        <v>511</v>
      </c>
    </row>
    <row r="78" spans="2:6" ht="13.8" thickBot="1">
      <c r="B78" s="100" t="s">
        <v>104</v>
      </c>
      <c r="C78" s="78"/>
      <c r="D78" s="79" t="s">
        <v>33</v>
      </c>
      <c r="E78" s="78">
        <v>36</v>
      </c>
      <c r="F78" s="101">
        <f t="shared" si="5"/>
        <v>547</v>
      </c>
    </row>
    <row r="79" spans="2:6" ht="13.8" thickBot="1">
      <c r="B79" s="100" t="s">
        <v>105</v>
      </c>
      <c r="C79" s="78"/>
      <c r="D79" s="79" t="s">
        <v>33</v>
      </c>
      <c r="E79" s="78">
        <v>36</v>
      </c>
      <c r="F79" s="101">
        <f t="shared" si="5"/>
        <v>583</v>
      </c>
    </row>
    <row r="80" spans="2:6" ht="38.4" thickBot="1">
      <c r="B80" s="80" t="s">
        <v>106</v>
      </c>
      <c r="C80" s="78"/>
      <c r="D80" s="79" t="s">
        <v>33</v>
      </c>
      <c r="E80" s="78">
        <v>2</v>
      </c>
      <c r="F80" s="101">
        <f t="shared" si="5"/>
        <v>585</v>
      </c>
    </row>
    <row r="81" spans="2:8" ht="25.8" thickBot="1">
      <c r="B81" s="80" t="s">
        <v>107</v>
      </c>
      <c r="C81" s="78"/>
      <c r="D81" s="79" t="s">
        <v>124</v>
      </c>
      <c r="E81" s="78">
        <v>2</v>
      </c>
      <c r="F81" s="101">
        <f t="shared" si="5"/>
        <v>587</v>
      </c>
    </row>
    <row r="82" spans="2:8" ht="12.6" customHeight="1" thickBot="1">
      <c r="B82" s="124" t="s">
        <v>55</v>
      </c>
      <c r="C82" s="124"/>
      <c r="D82" s="124" t="s">
        <v>33</v>
      </c>
      <c r="E82" s="124">
        <v>43</v>
      </c>
      <c r="F82" s="101">
        <f t="shared" si="5"/>
        <v>630</v>
      </c>
    </row>
    <row r="83" spans="2:8" ht="12.6" customHeight="1" thickBot="1">
      <c r="B83" s="75" t="s">
        <v>152</v>
      </c>
      <c r="C83" s="75"/>
      <c r="D83" s="75" t="s">
        <v>33</v>
      </c>
      <c r="E83" s="75">
        <v>36</v>
      </c>
      <c r="F83" s="101">
        <f t="shared" si="5"/>
        <v>666</v>
      </c>
    </row>
    <row r="84" spans="2:8" ht="13.35" customHeight="1" thickBot="1">
      <c r="B84" s="75" t="s">
        <v>153</v>
      </c>
      <c r="C84" s="75"/>
      <c r="D84" s="75" t="s">
        <v>33</v>
      </c>
      <c r="E84" s="75">
        <v>36</v>
      </c>
      <c r="F84" s="101">
        <f t="shared" si="5"/>
        <v>702</v>
      </c>
    </row>
    <row r="85" spans="2:8" ht="13.8" thickBot="1">
      <c r="B85" s="75" t="s">
        <v>154</v>
      </c>
      <c r="C85" s="75"/>
      <c r="D85" s="75" t="s">
        <v>33</v>
      </c>
      <c r="E85" s="75">
        <v>36</v>
      </c>
      <c r="F85" s="101">
        <f t="shared" si="5"/>
        <v>738</v>
      </c>
      <c r="H85" s="81" t="s">
        <v>155</v>
      </c>
    </row>
    <row r="86" spans="2:8" ht="13.8" thickBot="1">
      <c r="B86" s="75" t="s">
        <v>156</v>
      </c>
      <c r="C86" s="75"/>
      <c r="D86" s="75" t="s">
        <v>33</v>
      </c>
      <c r="E86" s="75">
        <v>36</v>
      </c>
      <c r="F86" s="101">
        <f t="shared" si="5"/>
        <v>774</v>
      </c>
      <c r="H86" s="81" t="s">
        <v>157</v>
      </c>
    </row>
    <row r="87" spans="2:8" ht="12.6" customHeight="1" thickBot="1">
      <c r="B87" s="75" t="s">
        <v>158</v>
      </c>
      <c r="C87" s="75"/>
      <c r="D87" s="75" t="s">
        <v>33</v>
      </c>
      <c r="E87" s="75">
        <v>36</v>
      </c>
      <c r="F87" s="101">
        <f t="shared" si="5"/>
        <v>810</v>
      </c>
    </row>
    <row r="88" spans="2:8" ht="13.35" customHeight="1" thickBot="1">
      <c r="B88" s="75" t="s">
        <v>159</v>
      </c>
      <c r="C88" s="75"/>
      <c r="D88" s="75" t="s">
        <v>33</v>
      </c>
      <c r="E88" s="75">
        <v>36</v>
      </c>
      <c r="F88" s="101">
        <f t="shared" si="5"/>
        <v>846</v>
      </c>
    </row>
    <row r="89" spans="2:8" ht="12.6" customHeight="1" thickBot="1">
      <c r="B89" s="75" t="s">
        <v>160</v>
      </c>
      <c r="C89" s="75"/>
      <c r="D89" s="75" t="s">
        <v>33</v>
      </c>
      <c r="E89" s="75">
        <v>36</v>
      </c>
      <c r="F89" s="101">
        <f t="shared" si="5"/>
        <v>882</v>
      </c>
    </row>
    <row r="90" spans="2:8" ht="13.35" customHeight="1" thickBot="1">
      <c r="B90" s="75" t="s">
        <v>161</v>
      </c>
      <c r="C90" s="75"/>
      <c r="D90" s="75" t="s">
        <v>33</v>
      </c>
      <c r="E90" s="75">
        <v>36</v>
      </c>
      <c r="F90" s="101">
        <f t="shared" si="5"/>
        <v>918</v>
      </c>
    </row>
    <row r="91" spans="2:8" ht="12.6" customHeight="1" thickBot="1">
      <c r="B91" s="75" t="s">
        <v>162</v>
      </c>
      <c r="C91" s="75"/>
      <c r="D91" s="75" t="s">
        <v>33</v>
      </c>
      <c r="E91" s="75">
        <v>36</v>
      </c>
      <c r="F91" s="101">
        <f t="shared" si="5"/>
        <v>954</v>
      </c>
    </row>
    <row r="92" spans="2:8" ht="13.35" customHeight="1" thickBot="1">
      <c r="B92" s="75" t="s">
        <v>163</v>
      </c>
      <c r="C92" s="75"/>
      <c r="D92" s="75" t="s">
        <v>33</v>
      </c>
      <c r="E92" s="75">
        <v>36</v>
      </c>
      <c r="F92" s="101">
        <f t="shared" si="5"/>
        <v>990</v>
      </c>
    </row>
    <row r="93" spans="2:8" ht="12.6" customHeight="1" thickBot="1">
      <c r="B93" s="75" t="s">
        <v>164</v>
      </c>
      <c r="C93" s="75"/>
      <c r="D93" s="75" t="s">
        <v>33</v>
      </c>
      <c r="E93" s="75">
        <v>36</v>
      </c>
      <c r="F93" s="101">
        <f t="shared" si="5"/>
        <v>1026</v>
      </c>
    </row>
    <row r="94" spans="2:8" ht="13.35" customHeight="1" thickBot="1">
      <c r="B94" s="75" t="s">
        <v>165</v>
      </c>
      <c r="C94" s="75"/>
      <c r="D94" s="75" t="s">
        <v>33</v>
      </c>
      <c r="E94" s="75">
        <v>36</v>
      </c>
      <c r="F94" s="101">
        <f t="shared" si="5"/>
        <v>1062</v>
      </c>
    </row>
    <row r="95" spans="2:8" ht="12.6" customHeight="1" thickBot="1">
      <c r="B95" s="75" t="s">
        <v>166</v>
      </c>
      <c r="C95" s="75"/>
      <c r="D95" s="75" t="s">
        <v>33</v>
      </c>
      <c r="E95" s="75">
        <v>36</v>
      </c>
      <c r="F95" s="101">
        <f t="shared" si="5"/>
        <v>1098</v>
      </c>
    </row>
    <row r="96" spans="2:8" ht="13.35" customHeight="1" thickBot="1">
      <c r="B96" s="75" t="s">
        <v>55</v>
      </c>
      <c r="C96" s="75"/>
      <c r="D96" s="75" t="s">
        <v>33</v>
      </c>
      <c r="E96" s="75">
        <v>138</v>
      </c>
      <c r="F96" s="101">
        <f t="shared" si="5"/>
        <v>1236</v>
      </c>
    </row>
    <row r="97" spans="2:6" ht="12.6" customHeight="1" thickBot="1">
      <c r="B97" s="75" t="s">
        <v>167</v>
      </c>
      <c r="C97" s="75"/>
      <c r="D97" s="75" t="s">
        <v>33</v>
      </c>
      <c r="E97" s="75">
        <v>36</v>
      </c>
      <c r="F97" s="101">
        <f t="shared" si="5"/>
        <v>1272</v>
      </c>
    </row>
    <row r="98" spans="2:6" ht="13.35" customHeight="1" thickBot="1">
      <c r="B98" s="75" t="s">
        <v>168</v>
      </c>
      <c r="C98" s="75"/>
      <c r="D98" s="75" t="s">
        <v>33</v>
      </c>
      <c r="E98" s="75">
        <v>36</v>
      </c>
      <c r="F98" s="101">
        <f t="shared" si="5"/>
        <v>1308</v>
      </c>
    </row>
    <row r="99" spans="2:6" ht="12.6" customHeight="1" thickBot="1">
      <c r="B99" s="75" t="s">
        <v>169</v>
      </c>
      <c r="C99" s="75"/>
      <c r="D99" s="75" t="s">
        <v>33</v>
      </c>
      <c r="E99" s="75">
        <v>36</v>
      </c>
      <c r="F99" s="101">
        <f t="shared" si="5"/>
        <v>1344</v>
      </c>
    </row>
    <row r="100" spans="2:6" ht="13.35" customHeight="1" thickBot="1">
      <c r="B100" s="75" t="s">
        <v>170</v>
      </c>
      <c r="C100" s="75"/>
      <c r="D100" s="75" t="s">
        <v>33</v>
      </c>
      <c r="E100" s="75">
        <v>36</v>
      </c>
      <c r="F100" s="101">
        <f t="shared" si="5"/>
        <v>1380</v>
      </c>
    </row>
    <row r="101" spans="2:6" ht="12.6" customHeight="1" thickBot="1">
      <c r="B101" s="75" t="s">
        <v>171</v>
      </c>
      <c r="C101" s="75"/>
      <c r="D101" s="75" t="s">
        <v>33</v>
      </c>
      <c r="E101" s="75">
        <v>36</v>
      </c>
      <c r="F101" s="101">
        <f t="shared" si="5"/>
        <v>1416</v>
      </c>
    </row>
    <row r="102" spans="2:6" ht="13.35" customHeight="1" thickBot="1">
      <c r="B102" s="75" t="s">
        <v>172</v>
      </c>
      <c r="C102" s="75"/>
      <c r="D102" s="75" t="s">
        <v>33</v>
      </c>
      <c r="E102" s="75">
        <v>36</v>
      </c>
      <c r="F102" s="101">
        <f t="shared" si="5"/>
        <v>1452</v>
      </c>
    </row>
    <row r="103" spans="2:6" ht="12.6" customHeight="1" thickBot="1">
      <c r="B103" s="75" t="s">
        <v>173</v>
      </c>
      <c r="C103" s="75"/>
      <c r="D103" s="75" t="s">
        <v>33</v>
      </c>
      <c r="E103" s="75">
        <v>36</v>
      </c>
      <c r="F103" s="101">
        <f t="shared" si="5"/>
        <v>1488</v>
      </c>
    </row>
    <row r="104" spans="2:6" ht="13.35" customHeight="1" thickBot="1">
      <c r="B104" s="75" t="s">
        <v>174</v>
      </c>
      <c r="C104" s="75"/>
      <c r="D104" s="75" t="s">
        <v>33</v>
      </c>
      <c r="E104" s="75">
        <v>36</v>
      </c>
      <c r="F104" s="101">
        <f t="shared" si="5"/>
        <v>1524</v>
      </c>
    </row>
    <row r="105" spans="2:6" ht="12.6" customHeight="1" thickBot="1">
      <c r="B105" s="75" t="s">
        <v>175</v>
      </c>
      <c r="C105" s="75"/>
      <c r="D105" s="75" t="s">
        <v>33</v>
      </c>
      <c r="E105" s="75">
        <v>36</v>
      </c>
      <c r="F105" s="101">
        <f t="shared" si="5"/>
        <v>1560</v>
      </c>
    </row>
    <row r="106" spans="2:6" ht="13.35" customHeight="1" thickBot="1">
      <c r="B106" s="75" t="s">
        <v>176</v>
      </c>
      <c r="C106" s="75"/>
      <c r="D106" s="75" t="s">
        <v>33</v>
      </c>
      <c r="E106" s="75">
        <v>36</v>
      </c>
      <c r="F106" s="101">
        <f t="shared" si="5"/>
        <v>1596</v>
      </c>
    </row>
    <row r="107" spans="2:6" ht="12.6" customHeight="1" thickBot="1">
      <c r="B107" s="75" t="s">
        <v>177</v>
      </c>
      <c r="C107" s="75"/>
      <c r="D107" s="75" t="s">
        <v>33</v>
      </c>
      <c r="E107" s="75">
        <v>36</v>
      </c>
      <c r="F107" s="101">
        <f t="shared" si="5"/>
        <v>1632</v>
      </c>
    </row>
    <row r="108" spans="2:6" ht="13.35" customHeight="1" thickBot="1">
      <c r="B108" s="75" t="s">
        <v>178</v>
      </c>
      <c r="C108" s="75"/>
      <c r="D108" s="75" t="s">
        <v>33</v>
      </c>
      <c r="E108" s="75">
        <v>36</v>
      </c>
      <c r="F108" s="101">
        <f t="shared" si="5"/>
        <v>1668</v>
      </c>
    </row>
    <row r="109" spans="2:6" ht="12.6" customHeight="1" thickBot="1">
      <c r="B109" s="75" t="s">
        <v>179</v>
      </c>
      <c r="C109" s="75"/>
      <c r="D109" s="75" t="s">
        <v>33</v>
      </c>
      <c r="E109" s="75">
        <v>36</v>
      </c>
      <c r="F109" s="101">
        <f t="shared" si="5"/>
        <v>1704</v>
      </c>
    </row>
    <row r="110" spans="2:6" ht="13.35" customHeight="1" thickBot="1">
      <c r="B110" s="75" t="s">
        <v>55</v>
      </c>
      <c r="C110" s="75"/>
      <c r="D110" s="75" t="s">
        <v>33</v>
      </c>
      <c r="E110" s="75">
        <v>138</v>
      </c>
      <c r="F110" s="101">
        <f t="shared" si="5"/>
        <v>1842</v>
      </c>
    </row>
  </sheetData>
  <sheetProtection password="CD86" sheet="1" objects="1" scenarios="1"/>
  <mergeCells count="6">
    <mergeCell ref="C27:C29"/>
    <mergeCell ref="CF6:CG6"/>
    <mergeCell ref="AC7:AE7"/>
    <mergeCell ref="CF7:CG7"/>
    <mergeCell ref="CF8:CG8"/>
    <mergeCell ref="CF9:CG9"/>
  </mergeCells>
  <phoneticPr fontId="74" type="noConversion"/>
  <hyperlinks>
    <hyperlink ref="H85" location="_ftnref1" display="_ftnref1" xr:uid="{00000000-0004-0000-0100-000000000000}"/>
    <hyperlink ref="H86" location="_ftnref2" display="_ftnref2" xr:uid="{00000000-0004-0000-0100-000001000000}"/>
    <hyperlink ref="CD6" location="_ftn1" display="_ftn1" xr:uid="{00000000-0004-0000-0100-000002000000}"/>
    <hyperlink ref="CE6" location="_ftn2" display="_ftn2" xr:uid="{00000000-0004-0000-0100-000003000000}"/>
    <hyperlink ref="B80" location="_ftn1" display="_ftn1" xr:uid="{00000000-0004-0000-0100-000004000000}"/>
    <hyperlink ref="B81" location="_ftn2" display="_ftn2" xr:uid="{00000000-0004-0000-0100-000005000000}"/>
  </hyperlink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INSERIMENTO">
    <tabColor theme="4" tint="0.59999389629810485"/>
    <outlinePr summaryBelow="0"/>
  </sheetPr>
  <dimension ref="A1:DB107"/>
  <sheetViews>
    <sheetView zoomScaleNormal="100" zoomScaleSheetLayoutView="86" workbookViewId="0">
      <pane xSplit="1" ySplit="7" topLeftCell="BH8" activePane="bottomRight" state="frozen"/>
      <selection pane="topRight" activeCell="B1" sqref="B1"/>
      <selection pane="bottomLeft" activeCell="A8" sqref="A8"/>
      <selection pane="bottomRight" activeCell="BL9" sqref="BL9"/>
    </sheetView>
  </sheetViews>
  <sheetFormatPr defaultColWidth="11.44140625" defaultRowHeight="13.8" outlineLevelRow="1"/>
  <cols>
    <col min="1" max="1" width="21.44140625" style="181" bestFit="1" customWidth="1"/>
    <col min="2" max="2" width="16" style="178" customWidth="1"/>
    <col min="3" max="3" width="7.6640625" style="178" customWidth="1"/>
    <col min="4" max="4" width="9" style="178" customWidth="1"/>
    <col min="5" max="5" width="6.33203125" style="178" customWidth="1"/>
    <col min="6" max="6" width="10.5546875" style="178" customWidth="1"/>
    <col min="7" max="7" width="8.5546875" style="178" customWidth="1"/>
    <col min="8" max="8" width="9.44140625" style="178" customWidth="1"/>
    <col min="9" max="9" width="5.33203125" style="178" customWidth="1"/>
    <col min="10" max="10" width="17.6640625" style="178" customWidth="1"/>
    <col min="11" max="11" width="7.6640625" style="178" customWidth="1"/>
    <col min="12" max="12" width="9.44140625" style="178" customWidth="1"/>
    <col min="13" max="13" width="24" style="178" customWidth="1"/>
    <col min="14" max="14" width="11.33203125" style="178" customWidth="1"/>
    <col min="15" max="15" width="20.33203125" style="178" customWidth="1"/>
    <col min="16" max="16" width="11.33203125" style="178" bestFit="1" customWidth="1"/>
    <col min="17" max="17" width="24.33203125" style="178" customWidth="1"/>
    <col min="18" max="18" width="31.6640625" style="178" customWidth="1"/>
    <col min="19" max="19" width="24.44140625" style="178" customWidth="1"/>
    <col min="20" max="20" width="25.5546875" style="178" customWidth="1"/>
    <col min="21" max="21" width="7" style="178" customWidth="1"/>
    <col min="22" max="22" width="21.6640625" style="178" customWidth="1"/>
    <col min="23" max="23" width="9.33203125" style="178" customWidth="1"/>
    <col min="24" max="24" width="11.44140625" style="178" customWidth="1"/>
    <col min="25" max="25" width="6.33203125" style="178" customWidth="1"/>
    <col min="26" max="26" width="7.5546875" style="178" customWidth="1"/>
    <col min="27" max="27" width="5.5546875" style="178" customWidth="1"/>
    <col min="28" max="28" width="7.5546875" style="178" customWidth="1"/>
    <col min="29" max="29" width="10.44140625" style="178" customWidth="1"/>
    <col min="30" max="30" width="8.6640625" style="178" customWidth="1"/>
    <col min="31" max="31" width="12.5546875" style="178" customWidth="1"/>
    <col min="32" max="32" width="6.44140625" style="178" bestFit="1" customWidth="1"/>
    <col min="33" max="33" width="7.33203125" style="293" customWidth="1"/>
    <col min="34" max="34" width="4" style="178" bestFit="1" customWidth="1"/>
    <col min="35" max="35" width="5.5546875" style="178" bestFit="1" customWidth="1"/>
    <col min="36" max="36" width="6" style="178" bestFit="1" customWidth="1"/>
    <col min="37" max="37" width="5.5546875" style="178" bestFit="1" customWidth="1"/>
    <col min="38" max="39" width="6.44140625" style="178" customWidth="1"/>
    <col min="40" max="42" width="6.44140625" style="178" bestFit="1" customWidth="1"/>
    <col min="43" max="43" width="6.6640625" style="178" customWidth="1"/>
    <col min="44" max="44" width="6.33203125" style="178" customWidth="1"/>
    <col min="45" max="45" width="8.6640625" style="178" customWidth="1"/>
    <col min="46" max="46" width="6.5546875" style="178" bestFit="1" customWidth="1"/>
    <col min="47" max="47" width="11.5546875" style="178" customWidth="1"/>
    <col min="48" max="48" width="12.44140625" style="178" customWidth="1"/>
    <col min="49" max="49" width="7.33203125" style="178" customWidth="1"/>
    <col min="50" max="51" width="6.5546875" style="178" customWidth="1"/>
    <col min="52" max="53" width="11.6640625" style="178" customWidth="1"/>
    <col min="54" max="54" width="37.44140625" style="178" bestFit="1" customWidth="1"/>
    <col min="55" max="55" width="8.6640625" style="178" customWidth="1"/>
    <col min="56" max="56" width="7.33203125" style="178" customWidth="1"/>
    <col min="57" max="57" width="7.6640625" style="178" customWidth="1"/>
    <col min="58" max="58" width="9.33203125" style="178" customWidth="1"/>
    <col min="59" max="59" width="8.44140625" style="178" customWidth="1"/>
    <col min="60" max="60" width="9.6640625" style="178" customWidth="1"/>
    <col min="61" max="61" width="7.33203125" style="178" customWidth="1"/>
    <col min="62" max="62" width="4.33203125" style="178" customWidth="1"/>
    <col min="63" max="63" width="10.6640625" style="178" customWidth="1"/>
    <col min="64" max="64" width="13.33203125" style="178" customWidth="1"/>
    <col min="65" max="65" width="8.6640625" style="178" customWidth="1"/>
    <col min="66" max="66" width="17.6640625" style="178" customWidth="1"/>
    <col min="67" max="67" width="30.6640625" style="178" customWidth="1"/>
    <col min="68" max="68" width="7.33203125" style="178" customWidth="1"/>
    <col min="69" max="69" width="7.44140625" style="178" customWidth="1"/>
    <col min="70" max="70" width="8.33203125" style="178" customWidth="1"/>
    <col min="71" max="71" width="9.44140625" style="178" customWidth="1"/>
    <col min="72" max="72" width="11.44140625" style="178" customWidth="1"/>
    <col min="73" max="73" width="8.33203125" style="178" customWidth="1"/>
    <col min="74" max="74" width="40.44140625" style="178" customWidth="1"/>
    <col min="75" max="75" width="36.44140625" style="178" customWidth="1"/>
    <col min="76" max="76" width="14.6640625" style="178" customWidth="1"/>
    <col min="77" max="77" width="12" style="178" customWidth="1"/>
    <col min="78" max="78" width="7.44140625" style="182" bestFit="1" customWidth="1"/>
    <col min="79" max="79" width="37.5546875" style="178" customWidth="1"/>
    <col min="80" max="81" width="35.6640625" style="178" bestFit="1" customWidth="1"/>
    <col min="82" max="91" width="28" style="178" customWidth="1"/>
    <col min="92" max="92" width="5.5546875" style="178" bestFit="1" customWidth="1"/>
    <col min="93" max="105" width="28" style="178" customWidth="1"/>
    <col min="106" max="106" width="5.5546875" style="182" bestFit="1" customWidth="1"/>
    <col min="107" max="16384" width="11.44140625" style="180"/>
  </cols>
  <sheetData>
    <row r="1" spans="1:106" s="164" customFormat="1" ht="28.5" customHeight="1">
      <c r="A1" s="128" t="s">
        <v>180</v>
      </c>
      <c r="B1" s="488" t="s">
        <v>3378</v>
      </c>
      <c r="C1" s="489"/>
      <c r="D1" s="489"/>
      <c r="E1" s="489"/>
      <c r="F1" s="489"/>
      <c r="G1" s="490"/>
      <c r="H1" s="160"/>
      <c r="I1" s="160"/>
      <c r="J1" s="160"/>
      <c r="K1" s="160"/>
      <c r="L1" s="160"/>
      <c r="M1" s="160"/>
      <c r="N1" s="160"/>
      <c r="O1" s="160"/>
      <c r="P1" s="160"/>
      <c r="Q1" s="160"/>
      <c r="R1" s="160"/>
      <c r="S1" s="160"/>
      <c r="T1" s="160"/>
      <c r="U1" s="160"/>
      <c r="V1" s="160"/>
      <c r="W1" s="160"/>
      <c r="X1" s="160"/>
      <c r="Y1" s="160"/>
      <c r="Z1" s="160"/>
      <c r="AA1" s="160"/>
      <c r="AB1" s="160"/>
      <c r="AC1" s="160"/>
      <c r="AD1" s="160"/>
      <c r="AE1" s="160"/>
      <c r="AF1" s="160"/>
      <c r="AG1" s="288"/>
      <c r="AH1" s="160"/>
      <c r="AI1" s="160"/>
      <c r="AJ1" s="160"/>
      <c r="AK1" s="160"/>
      <c r="AL1" s="160"/>
      <c r="AM1" s="160"/>
      <c r="AN1" s="160"/>
      <c r="AO1" s="160"/>
      <c r="AP1" s="160"/>
      <c r="AQ1" s="160"/>
      <c r="AR1" s="160"/>
      <c r="AS1" s="160"/>
      <c r="AT1" s="160"/>
      <c r="AU1" s="160"/>
      <c r="AV1" s="160"/>
      <c r="AW1" s="160"/>
      <c r="AX1" s="160"/>
      <c r="AY1" s="160"/>
      <c r="AZ1" s="160"/>
      <c r="BA1" s="160"/>
      <c r="BB1" s="160"/>
      <c r="BC1" s="160"/>
      <c r="BD1" s="160"/>
      <c r="BE1" s="160"/>
      <c r="BF1" s="160"/>
      <c r="BG1" s="160"/>
      <c r="BH1" s="160"/>
      <c r="BI1" s="160"/>
      <c r="BJ1" s="160"/>
      <c r="BK1" s="160"/>
      <c r="BL1" s="160"/>
      <c r="BM1" s="160"/>
      <c r="BN1" s="160"/>
      <c r="BO1" s="160"/>
      <c r="BP1" s="160"/>
      <c r="BQ1" s="160"/>
      <c r="BR1" s="160"/>
      <c r="BS1" s="160"/>
      <c r="BT1" s="160"/>
      <c r="BU1" s="160"/>
      <c r="BV1" s="160"/>
      <c r="BW1" s="160"/>
      <c r="BX1" s="160"/>
      <c r="BY1" s="160"/>
      <c r="BZ1" s="161"/>
      <c r="CA1" s="162"/>
      <c r="CB1" s="162"/>
      <c r="CC1" s="162"/>
      <c r="CD1" s="162"/>
      <c r="CE1" s="162"/>
      <c r="CF1" s="162"/>
      <c r="CG1" s="162"/>
      <c r="CH1" s="162"/>
      <c r="CI1" s="162"/>
      <c r="CJ1" s="162"/>
      <c r="CK1" s="162"/>
      <c r="CL1" s="162"/>
      <c r="CM1" s="162"/>
      <c r="CN1" s="162"/>
      <c r="CO1" s="162"/>
      <c r="CP1" s="162"/>
      <c r="CQ1" s="162"/>
      <c r="CR1" s="162"/>
      <c r="CS1" s="162"/>
      <c r="CT1" s="162"/>
      <c r="CU1" s="162"/>
      <c r="CV1" s="162"/>
      <c r="CW1" s="162"/>
      <c r="CX1" s="162"/>
      <c r="CY1" s="162"/>
      <c r="CZ1" s="162"/>
      <c r="DA1" s="162"/>
      <c r="DB1" s="163"/>
    </row>
    <row r="2" spans="1:106" s="285" customFormat="1" ht="30.6">
      <c r="A2" s="166" t="s">
        <v>181</v>
      </c>
      <c r="B2" s="282" t="str">
        <f>IF(ISBLANK(+TRACCIATO!H6),"",+TRACCIATO!H6)</f>
        <v>TIPO RECORD</v>
      </c>
      <c r="C2" s="282" t="str">
        <f>IF(ISBLANK(+TRACCIATO!I6),"",+TRACCIATO!I6)</f>
        <v>COD. COSTR.</v>
      </c>
      <c r="D2" s="282" t="str">
        <f>IF(ISBLANK(+TRACCIATO!J6),"",+TRACCIATO!J6)</f>
        <v>n° VERBALE</v>
      </c>
      <c r="E2" s="282" t="str">
        <f>IF(ISBLANK(+TRACCIATO!K6),"",+TRACCIATO!K6)</f>
        <v>COD. CPA</v>
      </c>
      <c r="F2" s="282" t="str">
        <f>IF(ISBLANK(+TRACCIATO!L6),"",+TRACCIATO!L6)</f>
        <v>n° ESTENSIONE</v>
      </c>
      <c r="G2" s="282" t="str">
        <f>IF(ISBLANK(+TRACCIATO!M6),"",+TRACCIATO!M6)</f>
        <v>VERSIONE</v>
      </c>
      <c r="H2" s="283" t="str">
        <f>IF(ISBLANK(+TRACCIATO!N6),"",+TRACCIATO!N6)</f>
        <v>DATA RICHIESTA</v>
      </c>
      <c r="I2" s="282" t="str">
        <f>IF(ISBLANK(+TRACCIATO!O6),"",+TRACCIATO!O6)</f>
        <v>TIPO OMO.</v>
      </c>
      <c r="J2" s="282" t="str">
        <f>IF(ISBLANK(+TRACCIATO!P6),"",+TRACCIATO!P6)</f>
        <v>COD. OMO.</v>
      </c>
      <c r="K2" s="282" t="str">
        <f>IF(ISBLANK(+TRACCIATO!Q6),"",+TRACCIATO!Q6)</f>
        <v>TIPO VEICOLO</v>
      </c>
      <c r="L2" s="282" t="str">
        <f>IF(ISBLANK(+TRACCIATO!R6),"",+TRACCIATO!R6)</f>
        <v>DATA OMO.</v>
      </c>
      <c r="M2" s="282" t="str">
        <f>IF(ISBLANK(+TRACCIATO!S6),"",+TRACCIATO!S6)</f>
        <v>n° OMO. EU.</v>
      </c>
      <c r="N2" s="282" t="str">
        <f>IF(ISBLANK(+TRACCIATO!T6),"",+TRACCIATO!T6)</f>
        <v>DATA omo. EU.</v>
      </c>
      <c r="O2" s="282" t="str">
        <f>IF(ISBLANK(+TRACCIATO!U6),"",+TRACCIATO!U6)</f>
        <v xml:space="preserve">COSTRUTTORE  </v>
      </c>
      <c r="P2" s="282" t="str">
        <f>IF(ISBLANK(+TRACCIATO!V6),"",+TRACCIATO!V6)</f>
        <v>TIPO</v>
      </c>
      <c r="Q2" s="282" t="str">
        <f>IF(ISBLANK(+TRACCIATO!W6),"",+TRACCIATO!W6)</f>
        <v>VARIANTE</v>
      </c>
      <c r="R2" s="282" t="str">
        <f>IF(ISBLANK(+TRACCIATO!X6),"",+TRACCIATO!X6)</f>
        <v>VERSIONE</v>
      </c>
      <c r="S2" s="282" t="str">
        <f>IF(ISBLANK(+TRACCIATO!Y6),"",+TRACCIATO!Y6)</f>
        <v>MARCA</v>
      </c>
      <c r="T2" s="282" t="str">
        <f>IF(ISBLANK(+TRACCIATO!Z6),"",+TRACCIATO!Z6)</f>
        <v>DEN. COMMERCIALE</v>
      </c>
      <c r="U2" s="282" t="str">
        <f>IF(ISBLANK(+TRACCIATO!AA6),"",+TRACCIATO!AA6)</f>
        <v>CARROZZERIA</v>
      </c>
      <c r="V2" s="282" t="str">
        <f>IF(ISBLANK(+TRACCIATO!AB6),"",+TRACCIATO!AB6)</f>
        <v>MODELLO MOTORE</v>
      </c>
      <c r="W2" s="284" t="str">
        <f>IF(ISBLANK(+TRACCIATO!AC6),"",+TRACCIATO!AC6)</f>
        <v xml:space="preserve">TIMONE              </v>
      </c>
      <c r="X2" s="284" t="str">
        <f>IF(ISBLANK(+TRACCIATO!AD6),"",+TRACCIATO!AD6)</f>
        <v>CARICO MOTRICE</v>
      </c>
      <c r="Y2" s="284" t="str">
        <f>IF(ISBLANK(+TRACCIATO!AE6),"",+TRACCIATO!AE6)</f>
        <v>VUOTO</v>
      </c>
      <c r="Z2" s="282" t="str">
        <f>IF(ISBLANK(+TRACCIATO!AF6),"",+TRACCIATO!AF6)</f>
        <v>COMBUSTIBILE</v>
      </c>
      <c r="AA2" s="282" t="str">
        <f>IF(ISBLANK(+TRACCIATO!AG6),"",+TRACCIATO!AG6)</f>
        <v>TEMPI</v>
      </c>
      <c r="AB2" s="282" t="str">
        <f>IF(ISBLANK(+TRACCIATO!AH6),"",+TRACCIATO!AH6)</f>
        <v>CILINDRI</v>
      </c>
      <c r="AC2" s="282" t="str">
        <f>IF(ISBLANK(+TRACCIATO!AI6),"",+TRACCIATO!AI6)</f>
        <v>CILINDRATA</v>
      </c>
      <c r="AD2" s="282" t="str">
        <f>IF(ISBLANK(+TRACCIATO!AJ6),"",+TRACCIATO!AJ6)</f>
        <v>POTENZA MAX</v>
      </c>
      <c r="AE2" s="282" t="str">
        <f>IF(ISBLANK(+TRACCIATO!AK6),"",+TRACCIATO!AK6)</f>
        <v>NAZIONALITA’ FABBRICAZIONE</v>
      </c>
      <c r="AF2" s="282" t="str">
        <f>IF(ISBLANK(+TRACCIATO!AL6),"",+TRACCIATO!AL6)</f>
        <v>GIRI</v>
      </c>
      <c r="AG2" s="289" t="str">
        <f>IF(ISBLANK(+TRACCIATO!AM6),"",+TRACCIATO!AM6)</f>
        <v>POT. FISCALE</v>
      </c>
      <c r="AH2" s="282" t="str">
        <f>IF(ISBLANK(+TRACCIATO!AN6),"",+TRACCIATO!AN6)</f>
        <v>P.A.</v>
      </c>
      <c r="AI2" s="282" t="str">
        <f>IF(ISBLANK(+TRACCIATO!AO6),"",+TRACCIATO!AO6)</f>
        <v>P.T.</v>
      </c>
      <c r="AJ2" s="282" t="str">
        <f>IF(ISBLANK(+TRACCIATO!AP6),"",+TRACCIATO!AP6)</f>
        <v>LUNG.</v>
      </c>
      <c r="AK2" s="282" t="str">
        <f>IF(ISBLANK(+TRACCIATO!AQ6),"",+TRACCIATO!AQ6)</f>
        <v>LARG.</v>
      </c>
      <c r="AL2" s="282" t="str">
        <f>IF(ISBLANK(+TRACCIATO!AR6),"",+TRACCIATO!AR6)</f>
        <v>SBALZO</v>
      </c>
      <c r="AM2" s="282" t="str">
        <f>IF(ISBLANK(+TRACCIATO!AS6),"",+TRACCIATO!AS6)</f>
        <v>CARREGGIATA</v>
      </c>
      <c r="AN2" s="282" t="str">
        <f>IF(ISBLANK(+TRACCIATO!AT6),"",+TRACCIATO!AT6)</f>
        <v>INT. 1</v>
      </c>
      <c r="AO2" s="282" t="str">
        <f>IF(ISBLANK(+TRACCIATO!AU6),"",+TRACCIATO!AU6)</f>
        <v>INT. 2</v>
      </c>
      <c r="AP2" s="282" t="str">
        <f>IF(ISBLANK(+TRACCIATO!AV6),"",+TRACCIATO!AV6)</f>
        <v>INT. 3</v>
      </c>
      <c r="AQ2" s="282" t="str">
        <f>IF(ISBLANK(+TRACCIATO!AW6),"",+TRACCIATO!AW6)</f>
        <v>POSTI A SEDERE</v>
      </c>
      <c r="AR2" s="282" t="str">
        <f>IF(ISBLANK(+TRACCIATO!AX6),"",+TRACCIATO!AX6)</f>
        <v>POSTI IN  PIEDI</v>
      </c>
      <c r="AS2" s="282" t="str">
        <f>IF(ISBLANK(+TRACCIATO!AY6),"",+TRACCIATO!AY6)</f>
        <v>POSTI SERVIZIO</v>
      </c>
      <c r="AT2" s="282" t="str">
        <f>IF(ISBLANK(+TRACCIATO!AZ6),"",+TRACCIATO!AZ6)</f>
        <v>TARA</v>
      </c>
      <c r="AU2" s="282" t="str">
        <f>IF(ISBLANK(+TRACCIATO!BA6),"",+TRACCIATO!BA6)</f>
        <v>MASSA COMPLESSIVA</v>
      </c>
      <c r="AV2" s="282" t="str">
        <f>IF(ISBLANK(+TRACCIATO!BB6),"",+TRACCIATO!BB6)</f>
        <v>MASSA RIMORCHIABILE</v>
      </c>
      <c r="AW2" s="282" t="str">
        <f>IF(ISBLANK(+TRACCIATO!BC6),"",+TRACCIATO!BC6)</f>
        <v>NUMERO ASSI</v>
      </c>
      <c r="AX2" s="282" t="str">
        <f>IF(ISBLANK(+TRACCIATO!BD6),"",+TRACCIATO!BD6)</f>
        <v>MARCE</v>
      </c>
      <c r="AY2" s="282" t="str">
        <f>IF(ISBLANK(+TRACCIATO!BE6),"",+TRACCIATO!BE6)</f>
        <v>CAMBIO</v>
      </c>
      <c r="AZ2" s="282" t="str">
        <f>IF(ISBLANK(+TRACCIATO!BF6),"",+TRACCIATO!BF6)</f>
        <v>TRASMISSIONE</v>
      </c>
      <c r="BA2" s="282" t="str">
        <f>IF(ISBLANK(+TRACCIATO!BG6),"",+TRACCIATO!BG6)</f>
        <v>SERVOSTERZO</v>
      </c>
      <c r="BB2" s="282" t="str">
        <f>IF(ISBLANK(+TRACCIATO!BH6),"",+TRACCIATO!BH6)</f>
        <v>PNEUMATICI</v>
      </c>
      <c r="BC2" s="282" t="str">
        <f>IF(ISBLANK(+TRACCIATO!BI6),"",+TRACCIATO!BI6)</f>
        <v>FRENO SERVIZIO</v>
      </c>
      <c r="BD2" s="282" t="str">
        <f>IF(ISBLANK(+TRACCIATO!BJ6),"",+TRACCIATO!BJ6)</f>
        <v>DECIBEL</v>
      </c>
      <c r="BE2" s="282" t="str">
        <f>IF(ISBLANK(+TRACCIATO!BK6),"",+TRACCIATO!BK6)</f>
        <v>GIRI DECIBEL</v>
      </c>
      <c r="BF2" s="282" t="str">
        <f>IF(ISBLANK(+TRACCIATO!BL6),"",+TRACCIATO!BL6)</f>
        <v>VELOCITA’</v>
      </c>
      <c r="BG2" s="282" t="str">
        <f>IF(ISBLANK(+TRACCIATO!BM6),"",+TRACCIATO!BM6)</f>
        <v>VALIDITA’</v>
      </c>
      <c r="BH2" s="282" t="str">
        <f>IF(ISBLANK(+TRACCIATO!BN6),"",+TRACCIATO!BN6)</f>
        <v>DATA LIMITE</v>
      </c>
      <c r="BI2" s="282" t="str">
        <f>IF(ISBLANK(+TRACCIATO!BO6),"",+TRACCIATO!BO6)</f>
        <v>FUORISTRADA</v>
      </c>
      <c r="BJ2" s="282" t="str">
        <f>IF(ISBLANK(+TRACCIATO!BP6),"",+TRACCIATO!BP6)</f>
        <v>ABS</v>
      </c>
      <c r="BK2" s="282" t="str">
        <f>IF(ISBLANK(+TRACCIATO!BQ6),"",+TRACCIATO!BQ6)</f>
        <v>LIMITATORE VELOCITA’</v>
      </c>
      <c r="BL2" s="282" t="str">
        <f>IF(ISBLANK(+TRACCIATO!BR6),"",+TRACCIATO!BR6)</f>
        <v>CAT. INTERNAZIONALE</v>
      </c>
      <c r="BM2" s="282" t="str">
        <f>IF(ISBLANK(+TRACCIATO!BS6),"",+TRACCIATO!BS6)</f>
        <v>DIRETTIVA CEE</v>
      </c>
      <c r="BN2" s="282" t="str">
        <f>IF(ISBLANK(+TRACCIATO!BT6),"",+TRACCIATO!BT6)</f>
        <v>DAP</v>
      </c>
      <c r="BO2" s="282" t="str">
        <f>IF(ISBLANK(+TRACCIATO!BU6),"",+TRACCIATO!BU6)</f>
        <v>TECNOLOGIA INNOVATIVA</v>
      </c>
      <c r="BP2" s="282" t="str">
        <f>IF(ISBLANK(+TRACCIATO!BV6),"",+TRACCIATO!BV6)</f>
        <v>RALLA 1</v>
      </c>
      <c r="BQ2" s="282" t="str">
        <f>IF(ISBLANK(+TRACCIATO!BW6),"",+TRACCIATO!BW6)</f>
        <v>RALLA 2</v>
      </c>
      <c r="BR2" s="282" t="str">
        <f>IF(ISBLANK(+TRACCIATO!BX6),"",+TRACCIATO!BX6)</f>
        <v>NOX</v>
      </c>
      <c r="BS2" s="282" t="str">
        <f>IF(ISBLANK(+TRACCIATO!BY6),"",+TRACCIATO!BY6)</f>
        <v>PM10</v>
      </c>
      <c r="BT2" s="282" t="str">
        <f>IF(ISBLANK(+TRACCIATO!BZ6),"",+TRACCIATO!BZ6)</f>
        <v>CO2</v>
      </c>
      <c r="BU2" s="282" t="str">
        <f>IF(ISBLANK(+TRACCIATO!CA6),"",+TRACCIATO!CA6)</f>
        <v>COEFF. ASSORB.</v>
      </c>
      <c r="BV2" s="282" t="str">
        <f>IF(ISBLANK(+TRACCIATO!CB6),"",+TRACCIATO!CB6)</f>
        <v>RIGA DES. 1</v>
      </c>
      <c r="BW2" s="282" t="str">
        <f>IF(ISBLANK(+TRACCIATO!CC6),"",+TRACCIATO!CC6)</f>
        <v xml:space="preserve">RIGA DES. 2 </v>
      </c>
      <c r="BX2" s="282" t="str">
        <f>IF(ISBLANK(+TRACCIATO!CD6),"",+TRACCIATO!CD6)</f>
        <v>SPECIALIZZAZIONE CARROZZERIA[1]</v>
      </c>
      <c r="BY2" s="282" t="str">
        <f>IF(ISBLANK(+TRACCIATO!CE6),"",+TRACCIATO!CE6)</f>
        <v>DECIBEL parte decimale[2]</v>
      </c>
      <c r="BZ2" s="282" t="str">
        <f>IF(ISBLANK(+TRACCIATO!CF6),"",+TRACCIATO!CF6)</f>
        <v>VUOTO</v>
      </c>
      <c r="CA2" s="282" t="s">
        <v>152</v>
      </c>
      <c r="CB2" s="282" t="s">
        <v>153</v>
      </c>
      <c r="CC2" s="282" t="s">
        <v>154</v>
      </c>
      <c r="CD2" s="282" t="s">
        <v>156</v>
      </c>
      <c r="CE2" s="282" t="s">
        <v>158</v>
      </c>
      <c r="CF2" s="282" t="s">
        <v>159</v>
      </c>
      <c r="CG2" s="282" t="s">
        <v>160</v>
      </c>
      <c r="CH2" s="282" t="s">
        <v>161</v>
      </c>
      <c r="CI2" s="282" t="s">
        <v>162</v>
      </c>
      <c r="CJ2" s="282" t="s">
        <v>163</v>
      </c>
      <c r="CK2" s="282" t="s">
        <v>164</v>
      </c>
      <c r="CL2" s="282" t="s">
        <v>165</v>
      </c>
      <c r="CM2" s="282" t="s">
        <v>166</v>
      </c>
      <c r="CN2" s="282" t="str">
        <f>IF(ISBLANK(TRACCIATO!V12),"",TRACCIATO!V12)</f>
        <v>VUOTO</v>
      </c>
      <c r="CO2" s="282" t="s">
        <v>167</v>
      </c>
      <c r="CP2" s="282" t="s">
        <v>168</v>
      </c>
      <c r="CQ2" s="282" t="s">
        <v>169</v>
      </c>
      <c r="CR2" s="282" t="s">
        <v>170</v>
      </c>
      <c r="CS2" s="282" t="s">
        <v>171</v>
      </c>
      <c r="CT2" s="282" t="s">
        <v>172</v>
      </c>
      <c r="CU2" s="282" t="s">
        <v>173</v>
      </c>
      <c r="CV2" s="282" t="s">
        <v>174</v>
      </c>
      <c r="CW2" s="282" t="s">
        <v>175</v>
      </c>
      <c r="CX2" s="282" t="s">
        <v>176</v>
      </c>
      <c r="CY2" s="282" t="s">
        <v>177</v>
      </c>
      <c r="CZ2" s="282" t="s">
        <v>178</v>
      </c>
      <c r="DA2" s="282" t="s">
        <v>179</v>
      </c>
      <c r="DB2" s="282" t="str">
        <f>IF(ISBLANK(TRACCIATO!AJ12),"",TRACCIATO!AJ12)</f>
        <v>VUOTO</v>
      </c>
    </row>
    <row r="3" spans="1:106" s="168" customFormat="1" ht="22.35" customHeight="1" outlineLevel="1">
      <c r="A3" s="166" t="s">
        <v>182</v>
      </c>
      <c r="B3" s="167" t="str">
        <f>IF(ISBLANK(+TRACCIATO!H7),"",+TRACCIATO!H7)</f>
        <v>Identifica il record che contiene i dati tecnici</v>
      </c>
      <c r="C3" s="167" t="str">
        <f>IF(ISBLANK(+TRACCIATO!I7),"",+TRACCIATO!I7)</f>
        <v/>
      </c>
      <c r="D3" s="167" t="str">
        <f>IF(ISBLANK(+TRACCIATO!J7),"",+TRACCIATO!J7)</f>
        <v/>
      </c>
      <c r="E3" s="167" t="str">
        <f>IF(ISBLANK(+TRACCIATO!K7),"",+TRACCIATO!K7)</f>
        <v/>
      </c>
      <c r="F3" s="167" t="str">
        <f>IF(ISBLANK(+TRACCIATO!L7),"",+TRACCIATO!L7)</f>
        <v/>
      </c>
      <c r="G3" s="167" t="str">
        <f>IF(ISBLANK(+TRACCIATO!M7),"",+TRACCIATO!M7)</f>
        <v/>
      </c>
      <c r="H3" s="167" t="str">
        <f>IF(ISBLANK(+TRACCIATO!N7),"",+TRACCIATO!N7)</f>
        <v>In formato GGMMAA</v>
      </c>
      <c r="I3" s="167" t="str">
        <f>IF(ISBLANK(+TRACCIATO!O7),"",+TRACCIATO!O7)</f>
        <v/>
      </c>
      <c r="J3" s="167" t="str">
        <f>IF(ISBLANK(+TRACCIATO!P7),"",+TRACCIATO!P7)</f>
        <v/>
      </c>
      <c r="K3" s="167" t="str">
        <f>IF(ISBLANK(+TRACCIATO!Q7),"",+TRACCIATO!Q7)</f>
        <v/>
      </c>
      <c r="L3" s="167" t="str">
        <f>IF(ISBLANK(+TRACCIATO!R7),"",+TRACCIATO!R7)</f>
        <v>In formato AAMM</v>
      </c>
      <c r="M3" s="167" t="str">
        <f>IF(ISBLANK(+TRACCIATO!S7),"",+TRACCIATO!S7)</f>
        <v/>
      </c>
      <c r="N3" s="167" t="str">
        <f>IF(ISBLANK(+TRACCIATO!T7),"",+TRACCIATO!T7)</f>
        <v>In formato GGMMAAAA</v>
      </c>
      <c r="O3" s="167" t="str">
        <f>IF(ISBLANK(+TRACCIATO!U7),"",+TRACCIATO!U7)</f>
        <v>Ex FABBRICA E TIPO</v>
      </c>
      <c r="P3" s="167" t="str">
        <f>IF(ISBLANK(+TRACCIATO!V7),"",+TRACCIATO!V7)</f>
        <v/>
      </c>
      <c r="Q3" s="167" t="str">
        <f>IF(ISBLANK(+TRACCIATO!W7),"",+TRACCIATO!W7)</f>
        <v/>
      </c>
      <c r="R3" s="167" t="str">
        <f>IF(ISBLANK(+TRACCIATO!X7),"",+TRACCIATO!X7)</f>
        <v/>
      </c>
      <c r="S3" s="167" t="str">
        <f>IF(ISBLANK(+TRACCIATO!Y7),"",+TRACCIATO!Y7)</f>
        <v/>
      </c>
      <c r="T3" s="167" t="str">
        <f>IF(ISBLANK(+TRACCIATO!Z7),"",+TRACCIATO!Z7)</f>
        <v/>
      </c>
      <c r="U3" s="167" t="str">
        <f>IF(ISBLANK(+TRACCIATO!AA7),"",+TRACCIATO!AA7)</f>
        <v/>
      </c>
      <c r="V3" s="167" t="str">
        <f>IF(ISBLANK(+TRACCIATO!AB7),"",+TRACCIATO!AB7)</f>
        <v>Questo campo è in alternativa con i tre campi successivi</v>
      </c>
      <c r="W3" s="381" t="str">
        <f>IF(ISBLANK(+TRACCIATO!AC7),"",+TRACCIATO!AC7)</f>
        <v>Questi tre campi sono in alternativa col campo precedente</v>
      </c>
      <c r="X3" s="381"/>
      <c r="Y3" s="381"/>
      <c r="Z3" s="167" t="str">
        <f>IF(ISBLANK(+TRACCIATO!AF7),"",+TRACCIATO!AF7)</f>
        <v/>
      </c>
      <c r="AA3" s="167" t="str">
        <f>IF(ISBLANK(+TRACCIATO!AG7),"",+TRACCIATO!AG7)</f>
        <v/>
      </c>
      <c r="AB3" s="167" t="str">
        <f>IF(ISBLANK(+TRACCIATO!AH7),"",+TRACCIATO!AH7)</f>
        <v/>
      </c>
      <c r="AC3" s="167" t="str">
        <f>IF(ISBLANK(+TRACCIATO!AI7),"",+TRACCIATO!AI7)</f>
        <v>5 interi 2 decimali</v>
      </c>
      <c r="AD3" s="167" t="str">
        <f>IF(ISBLANK(+TRACCIATO!AJ7),"",+TRACCIATO!AJ7)</f>
        <v>3 interi 2 decimali</v>
      </c>
      <c r="AE3" s="167" t="str">
        <f>IF(ISBLANK(+TRACCIATO!AK7),"",+TRACCIATO!AK7)</f>
        <v/>
      </c>
      <c r="AF3" s="167" t="str">
        <f>IF(ISBLANK(+TRACCIATO!AL7),"",+TRACCIATO!AL7)</f>
        <v/>
      </c>
      <c r="AG3" s="290" t="str">
        <f>IF(ISBLANK(+TRACCIATO!AM7),"",+TRACCIATO!AM7)</f>
        <v/>
      </c>
      <c r="AH3" s="167" t="str">
        <f>IF(ISBLANK(+TRACCIATO!AN7),"",+TRACCIATO!AN7)</f>
        <v/>
      </c>
      <c r="AI3" s="167" t="str">
        <f>IF(ISBLANK(+TRACCIATO!AO7),"",+TRACCIATO!AO7)</f>
        <v/>
      </c>
      <c r="AJ3" s="167" t="str">
        <f>IF(ISBLANK(+TRACCIATO!AP7),"",+TRACCIATO!AP7)</f>
        <v/>
      </c>
      <c r="AK3" s="167" t="str">
        <f>IF(ISBLANK(+TRACCIATO!AQ7),"",+TRACCIATO!AQ7)</f>
        <v/>
      </c>
      <c r="AL3" s="167" t="str">
        <f>IF(ISBLANK(+TRACCIATO!AR7),"",+TRACCIATO!AR7)</f>
        <v/>
      </c>
      <c r="AM3" s="167" t="str">
        <f>IF(ISBLANK(+TRACCIATO!AS7),"",+TRACCIATO!AS7)</f>
        <v/>
      </c>
      <c r="AN3" s="167" t="str">
        <f>IF(ISBLANK(+TRACCIATO!AT7),"",+TRACCIATO!AT7)</f>
        <v/>
      </c>
      <c r="AO3" s="167" t="str">
        <f>IF(ISBLANK(+TRACCIATO!AU7),"",+TRACCIATO!AU7)</f>
        <v/>
      </c>
      <c r="AP3" s="167" t="str">
        <f>IF(ISBLANK(+TRACCIATO!AV7),"",+TRACCIATO!AV7)</f>
        <v/>
      </c>
      <c r="AQ3" s="167" t="str">
        <f>IF(ISBLANK(+TRACCIATO!AW7),"",+TRACCIATO!AW7)</f>
        <v/>
      </c>
      <c r="AR3" s="167" t="str">
        <f>IF(ISBLANK(+TRACCIATO!AX7),"",+TRACCIATO!AX7)</f>
        <v/>
      </c>
      <c r="AS3" s="167" t="str">
        <f>IF(ISBLANK(+TRACCIATO!AY7),"",+TRACCIATO!AY7)</f>
        <v/>
      </c>
      <c r="AT3" s="167" t="str">
        <f>IF(ISBLANK(+TRACCIATO!AZ7),"",+TRACCIATO!AZ7)</f>
        <v/>
      </c>
      <c r="AU3" s="167" t="str">
        <f>IF(ISBLANK(+TRACCIATO!BA7),"",+TRACCIATO!BA7)</f>
        <v/>
      </c>
      <c r="AV3" s="167" t="str">
        <f>IF(ISBLANK(+TRACCIATO!BB7),"",+TRACCIATO!BB7)</f>
        <v/>
      </c>
      <c r="AW3" s="167" t="str">
        <f>IF(ISBLANK(+TRACCIATO!BC7),"",+TRACCIATO!BC7)</f>
        <v/>
      </c>
      <c r="AX3" s="167" t="str">
        <f>IF(ISBLANK(+TRACCIATO!BD7),"",+TRACCIATO!BD7)</f>
        <v/>
      </c>
      <c r="AY3" s="167" t="str">
        <f>IF(ISBLANK(+TRACCIATO!BE7),"",+TRACCIATO!BE7)</f>
        <v/>
      </c>
      <c r="AZ3" s="167" t="str">
        <f>IF(ISBLANK(+TRACCIATO!BF7),"",+TRACCIATO!BF7)</f>
        <v/>
      </c>
      <c r="BA3" s="167" t="str">
        <f>IF(ISBLANK(+TRACCIATO!BG7),"",+TRACCIATO!BG7)</f>
        <v/>
      </c>
      <c r="BB3" s="167" t="str">
        <f>IF(ISBLANK(+TRACCIATO!BH7),"",+TRACCIATO!BH7)</f>
        <v/>
      </c>
      <c r="BC3" s="167" t="str">
        <f>IF(ISBLANK(+TRACCIATO!BI7),"",+TRACCIATO!BI7)</f>
        <v/>
      </c>
      <c r="BD3" s="167" t="str">
        <f>IF(ISBLANK(+TRACCIATO!BJ7),"",+TRACCIATO!BJ7)</f>
        <v/>
      </c>
      <c r="BE3" s="167" t="str">
        <f>IF(ISBLANK(+TRACCIATO!BK7),"",+TRACCIATO!BK7)</f>
        <v/>
      </c>
      <c r="BF3" s="167" t="str">
        <f>IF(ISBLANK(+TRACCIATO!BL7),"",+TRACCIATO!BL7)</f>
        <v/>
      </c>
      <c r="BG3" s="167" t="str">
        <f>IF(ISBLANK(+TRACCIATO!BM7),"",+TRACCIATO!BM7)</f>
        <v/>
      </c>
      <c r="BH3" s="167" t="str">
        <f>IF(ISBLANK(+TRACCIATO!BN7),"",+TRACCIATO!BN7)</f>
        <v>In formato AAMMGG</v>
      </c>
      <c r="BI3" s="167" t="str">
        <f>IF(ISBLANK(+TRACCIATO!BO7),"",+TRACCIATO!BO7)</f>
        <v/>
      </c>
      <c r="BJ3" s="167" t="str">
        <f>IF(ISBLANK(+TRACCIATO!BP7),"",+TRACCIATO!BP7)</f>
        <v/>
      </c>
      <c r="BK3" s="167" t="str">
        <f>IF(ISBLANK(+TRACCIATO!BQ7),"",+TRACCIATO!BQ7)</f>
        <v/>
      </c>
      <c r="BL3" s="167" t="str">
        <f>IF(ISBLANK(+TRACCIATO!BR7),"",+TRACCIATO!BR7)</f>
        <v/>
      </c>
      <c r="BM3" s="167" t="str">
        <f>IF(ISBLANK(+TRACCIATO!BS7),"",+TRACCIATO!BS7)</f>
        <v/>
      </c>
      <c r="BN3" s="167" t="str">
        <f>IF(ISBLANK(+TRACCIATO!BT7),"",+TRACCIATO!BT7)</f>
        <v>Dispositivo Anti Particolato (S oppure N)</v>
      </c>
      <c r="BO3" s="167" t="str">
        <f>IF(ISBLANK(+TRACCIATO!BU7),"",+TRACCIATO!BU7)</f>
        <v xml:space="preserve">Da utilizzare per usi futuri. Per il momento impostare con zero. 3 interi 1 decimali </v>
      </c>
      <c r="BP3" s="167" t="str">
        <f>IF(ISBLANK(+TRACCIATO!BV7),"",+TRACCIATO!BV7)</f>
        <v/>
      </c>
      <c r="BQ3" s="167" t="str">
        <f>IF(ISBLANK(+TRACCIATO!BW7),"",+TRACCIATO!BW7)</f>
        <v/>
      </c>
      <c r="BR3" s="167" t="str">
        <f>IF(ISBLANK(+TRACCIATO!BX7),"",+TRACCIATO!BX7)</f>
        <v>1 interi  4 decimali</v>
      </c>
      <c r="BS3" s="167" t="str">
        <f>IF(ISBLANK(+TRACCIATO!BY7),"",+TRACCIATO!BY7)</f>
        <v>1 interi 4 decimali</v>
      </c>
      <c r="BT3" s="167" t="str">
        <f>IF(ISBLANK(+TRACCIATO!BZ7),"",+TRACCIATO!BZ7)</f>
        <v>3 interi 1 decimali</v>
      </c>
      <c r="BU3" s="167" t="str">
        <f>IF(ISBLANK(+TRACCIATO!CA7),"",+TRACCIATO!CA7)</f>
        <v>1 intero 2 decimali</v>
      </c>
      <c r="BV3" s="167" t="str">
        <f>IF(ISBLANK(+TRACCIATO!CB7),"",+TRACCIATO!CB7)</f>
        <v/>
      </c>
      <c r="BW3" s="167" t="str">
        <f>IF(ISBLANK(+TRACCIATO!CC7),"",+TRACCIATO!CC7)</f>
        <v/>
      </c>
      <c r="BX3" s="167" t="str">
        <f>IF(ISBLANK(+TRACCIATO!CD7),"",+TRACCIATO!CD7)</f>
        <v/>
      </c>
      <c r="BY3" s="167" t="str">
        <f>IF(ISBLANK(+TRACCIATO!CE7),"",+TRACCIATO!CE7)</f>
        <v/>
      </c>
      <c r="BZ3" s="167" t="str">
        <f>IF(ISBLANK(+TRACCIATO!CF7),"",+TRACCIATO!CF7)</f>
        <v/>
      </c>
      <c r="CA3" s="167" t="str">
        <f>IF(ISBLANK(TRACCIATO!I13),"",TRACCIATO!I13)</f>
        <v/>
      </c>
      <c r="CB3" s="167" t="str">
        <f>IF(ISBLANK(TRACCIATO!J13),"",TRACCIATO!J13)</f>
        <v/>
      </c>
      <c r="CC3" s="167" t="str">
        <f>IF(ISBLANK(TRACCIATO!K13),"",TRACCIATO!K13)</f>
        <v/>
      </c>
      <c r="CD3" s="167" t="str">
        <f>IF(ISBLANK(TRACCIATO!L13),"",TRACCIATO!L13)</f>
        <v/>
      </c>
      <c r="CE3" s="167" t="str">
        <f>IF(ISBLANK(TRACCIATO!M13),"",TRACCIATO!M13)</f>
        <v/>
      </c>
      <c r="CF3" s="167" t="str">
        <f>IF(ISBLANK(TRACCIATO!N13),"",TRACCIATO!N13)</f>
        <v/>
      </c>
      <c r="CG3" s="167" t="str">
        <f>IF(ISBLANK(TRACCIATO!O13),"",TRACCIATO!O13)</f>
        <v/>
      </c>
      <c r="CH3" s="167" t="str">
        <f>IF(ISBLANK(TRACCIATO!P13),"",TRACCIATO!P13)</f>
        <v/>
      </c>
      <c r="CI3" s="167" t="str">
        <f>IF(ISBLANK(TRACCIATO!Q13),"",TRACCIATO!Q13)</f>
        <v/>
      </c>
      <c r="CJ3" s="167" t="str">
        <f>IF(ISBLANK(TRACCIATO!R13),"",TRACCIATO!R13)</f>
        <v/>
      </c>
      <c r="CK3" s="167" t="str">
        <f>IF(ISBLANK(TRACCIATO!S13),"",TRACCIATO!S13)</f>
        <v/>
      </c>
      <c r="CL3" s="167" t="str">
        <f>IF(ISBLANK(TRACCIATO!T13),"",TRACCIATO!T13)</f>
        <v/>
      </c>
      <c r="CM3" s="167" t="str">
        <f>IF(ISBLANK(TRACCIATO!U13),"",TRACCIATO!U13)</f>
        <v/>
      </c>
      <c r="CN3" s="167" t="str">
        <f>IF(ISBLANK(TRACCIATO!V13),"",TRACCIATO!V13)</f>
        <v/>
      </c>
      <c r="CO3" s="167" t="str">
        <f>IF(ISBLANK(TRACCIATO!W13),"",TRACCIATO!W13)</f>
        <v/>
      </c>
      <c r="CP3" s="167" t="str">
        <f>IF(ISBLANK(TRACCIATO!X13),"",TRACCIATO!X13)</f>
        <v/>
      </c>
      <c r="CQ3" s="167" t="str">
        <f>IF(ISBLANK(TRACCIATO!Y13),"",TRACCIATO!Y13)</f>
        <v/>
      </c>
      <c r="CR3" s="167" t="str">
        <f>IF(ISBLANK(TRACCIATO!Z13),"",TRACCIATO!Z13)</f>
        <v/>
      </c>
      <c r="CS3" s="167" t="str">
        <f>IF(ISBLANK(TRACCIATO!AA13),"",TRACCIATO!AA13)</f>
        <v/>
      </c>
      <c r="CT3" s="167" t="str">
        <f>IF(ISBLANK(TRACCIATO!AB13),"",TRACCIATO!AB13)</f>
        <v/>
      </c>
      <c r="CU3" s="167" t="str">
        <f>IF(ISBLANK(TRACCIATO!AC13),"",TRACCIATO!AC13)</f>
        <v/>
      </c>
      <c r="CV3" s="167" t="str">
        <f>IF(ISBLANK(TRACCIATO!AD13),"",TRACCIATO!AD13)</f>
        <v/>
      </c>
      <c r="CW3" s="167" t="str">
        <f>IF(ISBLANK(TRACCIATO!AE13),"",TRACCIATO!AE13)</f>
        <v/>
      </c>
      <c r="CX3" s="167" t="str">
        <f>IF(ISBLANK(TRACCIATO!AF13),"",TRACCIATO!AF13)</f>
        <v/>
      </c>
      <c r="CY3" s="167" t="str">
        <f>IF(ISBLANK(TRACCIATO!AG13),"",TRACCIATO!AG13)</f>
        <v/>
      </c>
      <c r="CZ3" s="167" t="str">
        <f>IF(ISBLANK(TRACCIATO!AH13),"",TRACCIATO!AH13)</f>
        <v/>
      </c>
      <c r="DA3" s="167" t="str">
        <f>IF(ISBLANK(TRACCIATO!AI13),"",TRACCIATO!AI13)</f>
        <v/>
      </c>
      <c r="DB3" s="167" t="str">
        <f>IF(ISBLANK(TRACCIATO!AJ13),"",TRACCIATO!AJ13)</f>
        <v/>
      </c>
    </row>
    <row r="4" spans="1:106" s="164" customFormat="1" ht="13.2" outlineLevel="1">
      <c r="A4" s="169" t="s">
        <v>183</v>
      </c>
      <c r="B4" s="170">
        <v>1</v>
      </c>
      <c r="C4" s="170" t="s">
        <v>184</v>
      </c>
      <c r="D4" s="170" t="s">
        <v>185</v>
      </c>
      <c r="E4" s="170" t="s">
        <v>186</v>
      </c>
      <c r="F4" s="170" t="s">
        <v>187</v>
      </c>
      <c r="G4" s="170" t="s">
        <v>188</v>
      </c>
      <c r="H4" s="170" t="s">
        <v>189</v>
      </c>
      <c r="I4" s="170">
        <v>25</v>
      </c>
      <c r="J4" s="170" t="s">
        <v>190</v>
      </c>
      <c r="K4" s="170">
        <v>42</v>
      </c>
      <c r="L4" s="171" t="s">
        <v>191</v>
      </c>
      <c r="M4" s="172" t="s">
        <v>192</v>
      </c>
      <c r="N4" s="172" t="s">
        <v>193</v>
      </c>
      <c r="O4" s="172" t="s">
        <v>194</v>
      </c>
      <c r="P4" s="172" t="s">
        <v>195</v>
      </c>
      <c r="Q4" s="172" t="s">
        <v>196</v>
      </c>
      <c r="R4" s="172" t="s">
        <v>197</v>
      </c>
      <c r="S4" s="172" t="s">
        <v>198</v>
      </c>
      <c r="T4" s="172" t="s">
        <v>199</v>
      </c>
      <c r="U4" s="170" t="s">
        <v>200</v>
      </c>
      <c r="V4" s="170" t="s">
        <v>201</v>
      </c>
      <c r="W4" s="173" t="s">
        <v>202</v>
      </c>
      <c r="X4" s="173" t="s">
        <v>203</v>
      </c>
      <c r="Y4" s="173" t="s">
        <v>204</v>
      </c>
      <c r="Z4" s="170" t="s">
        <v>205</v>
      </c>
      <c r="AA4" s="170">
        <v>302</v>
      </c>
      <c r="AB4" s="170" t="s">
        <v>206</v>
      </c>
      <c r="AC4" s="170" t="s">
        <v>207</v>
      </c>
      <c r="AD4" s="170" t="s">
        <v>208</v>
      </c>
      <c r="AE4" s="170">
        <v>317</v>
      </c>
      <c r="AF4" s="170" t="s">
        <v>209</v>
      </c>
      <c r="AG4" s="291" t="s">
        <v>210</v>
      </c>
      <c r="AH4" s="170">
        <v>326</v>
      </c>
      <c r="AI4" s="170" t="s">
        <v>211</v>
      </c>
      <c r="AJ4" s="170" t="s">
        <v>212</v>
      </c>
      <c r="AK4" s="170" t="s">
        <v>213</v>
      </c>
      <c r="AL4" s="170" t="s">
        <v>214</v>
      </c>
      <c r="AM4" s="170" t="s">
        <v>215</v>
      </c>
      <c r="AN4" s="170" t="s">
        <v>216</v>
      </c>
      <c r="AO4" s="170" t="s">
        <v>217</v>
      </c>
      <c r="AP4" s="170" t="s">
        <v>218</v>
      </c>
      <c r="AQ4" s="170" t="s">
        <v>219</v>
      </c>
      <c r="AR4" s="170" t="s">
        <v>220</v>
      </c>
      <c r="AS4" s="170">
        <v>365</v>
      </c>
      <c r="AT4" s="170" t="s">
        <v>221</v>
      </c>
      <c r="AU4" s="170" t="s">
        <v>222</v>
      </c>
      <c r="AV4" s="170" t="s">
        <v>223</v>
      </c>
      <c r="AW4" s="170" t="s">
        <v>224</v>
      </c>
      <c r="AX4" s="170" t="s">
        <v>225</v>
      </c>
      <c r="AY4" s="170" t="s">
        <v>226</v>
      </c>
      <c r="AZ4" s="170" t="s">
        <v>227</v>
      </c>
      <c r="BA4" s="170" t="s">
        <v>228</v>
      </c>
      <c r="BB4" s="170" t="s">
        <v>229</v>
      </c>
      <c r="BC4" s="170">
        <v>452</v>
      </c>
      <c r="BD4" s="170" t="s">
        <v>230</v>
      </c>
      <c r="BE4" s="170" t="s">
        <v>231</v>
      </c>
      <c r="BF4" s="170" t="s">
        <v>232</v>
      </c>
      <c r="BG4" s="170">
        <v>466</v>
      </c>
      <c r="BH4" s="170" t="s">
        <v>233</v>
      </c>
      <c r="BI4" s="170">
        <v>473</v>
      </c>
      <c r="BJ4" s="170">
        <v>474</v>
      </c>
      <c r="BK4" s="170">
        <v>475</v>
      </c>
      <c r="BL4" s="170" t="s">
        <v>234</v>
      </c>
      <c r="BM4" s="170" t="s">
        <v>235</v>
      </c>
      <c r="BN4" s="170">
        <v>482</v>
      </c>
      <c r="BO4" s="170" t="s">
        <v>236</v>
      </c>
      <c r="BP4" s="170" t="s">
        <v>237</v>
      </c>
      <c r="BQ4" s="170" t="s">
        <v>238</v>
      </c>
      <c r="BR4" s="170" t="s">
        <v>239</v>
      </c>
      <c r="BS4" s="172" t="s">
        <v>240</v>
      </c>
      <c r="BT4" s="170" t="s">
        <v>241</v>
      </c>
      <c r="BU4" s="170" t="s">
        <v>242</v>
      </c>
      <c r="BV4" s="170" t="s">
        <v>243</v>
      </c>
      <c r="BW4" s="170" t="s">
        <v>244</v>
      </c>
      <c r="BX4" s="170" t="s">
        <v>245</v>
      </c>
      <c r="BY4" s="170" t="s">
        <v>246</v>
      </c>
      <c r="BZ4" s="170" t="s">
        <v>247</v>
      </c>
      <c r="CA4" s="380" t="s">
        <v>248</v>
      </c>
      <c r="CB4" s="380"/>
      <c r="CC4" s="380"/>
      <c r="CD4" s="380"/>
      <c r="CE4" s="380"/>
      <c r="CF4" s="380"/>
      <c r="CG4" s="380"/>
      <c r="CH4" s="380"/>
      <c r="CI4" s="380"/>
      <c r="CJ4" s="380"/>
      <c r="CK4" s="380"/>
      <c r="CL4" s="380"/>
      <c r="CM4" s="380"/>
      <c r="CN4" s="174"/>
      <c r="CO4" s="380" t="s">
        <v>249</v>
      </c>
      <c r="CP4" s="380"/>
      <c r="CQ4" s="380"/>
      <c r="CR4" s="380"/>
      <c r="CS4" s="380"/>
      <c r="CT4" s="380"/>
      <c r="CU4" s="380"/>
      <c r="CV4" s="380"/>
      <c r="CW4" s="380"/>
      <c r="CX4" s="380"/>
      <c r="CY4" s="380"/>
      <c r="CZ4" s="380"/>
      <c r="DA4" s="380"/>
      <c r="DB4" s="174"/>
    </row>
    <row r="5" spans="1:106" s="164" customFormat="1" ht="13.2" outlineLevel="1">
      <c r="A5" s="165" t="s">
        <v>250</v>
      </c>
      <c r="B5" s="170" t="str">
        <f>IF(ISBLANK(+TRACCIATO!H8),"",+TRACCIATO!H8)</f>
        <v>ALF</v>
      </c>
      <c r="C5" s="170" t="str">
        <f>IF(ISBLANK(+TRACCIATO!I8),"",+TRACCIATO!I8)</f>
        <v>ALF</v>
      </c>
      <c r="D5" s="170" t="str">
        <f>IF(ISBLANK(+TRACCIATO!J8),"",+TRACCIATO!J8)</f>
        <v>NUM</v>
      </c>
      <c r="E5" s="170" t="str">
        <f>IF(ISBLANK(+TRACCIATO!K8),"",+TRACCIATO!K8)</f>
        <v>ALF</v>
      </c>
      <c r="F5" s="170" t="str">
        <f>IF(ISBLANK(+TRACCIATO!L8),"",+TRACCIATO!L8)</f>
        <v>NUM</v>
      </c>
      <c r="G5" s="170" t="str">
        <f>IF(ISBLANK(+TRACCIATO!M8),"",+TRACCIATO!M8)</f>
        <v>ALF</v>
      </c>
      <c r="H5" s="170" t="str">
        <f>IF(ISBLANK(+TRACCIATO!N8),"",+TRACCIATO!N8)</f>
        <v>ALF</v>
      </c>
      <c r="I5" s="170" t="str">
        <f>IF(ISBLANK(+TRACCIATO!O8),"",+TRACCIATO!O8)</f>
        <v>ALF</v>
      </c>
      <c r="J5" s="170" t="str">
        <f>IF(ISBLANK(+TRACCIATO!P8),"",+TRACCIATO!P8)</f>
        <v>ALF</v>
      </c>
      <c r="K5" s="170" t="str">
        <f>IF(ISBLANK(+TRACCIATO!Q8),"",+TRACCIATO!Q8)</f>
        <v>ALF</v>
      </c>
      <c r="L5" s="170" t="str">
        <f>IF(ISBLANK(+TRACCIATO!R8),"",+TRACCIATO!R8)</f>
        <v>NUM</v>
      </c>
      <c r="M5" s="170" t="str">
        <f>IF(ISBLANK(+TRACCIATO!S8),"",+TRACCIATO!S8)</f>
        <v>ALF</v>
      </c>
      <c r="N5" s="170" t="str">
        <f>IF(ISBLANK(+TRACCIATO!T8),"",+TRACCIATO!T8)</f>
        <v>NUM</v>
      </c>
      <c r="O5" s="170" t="str">
        <f>IF(ISBLANK(+TRACCIATO!U8),"",+TRACCIATO!U8)</f>
        <v>ALF</v>
      </c>
      <c r="P5" s="170" t="str">
        <f>IF(ISBLANK(+TRACCIATO!V8),"",+TRACCIATO!V8)</f>
        <v>ALF</v>
      </c>
      <c r="Q5" s="170" t="str">
        <f>IF(ISBLANK(+TRACCIATO!W8),"",+TRACCIATO!W8)</f>
        <v>ALF</v>
      </c>
      <c r="R5" s="170" t="str">
        <f>IF(ISBLANK(+TRACCIATO!X8),"",+TRACCIATO!X8)</f>
        <v>ALF</v>
      </c>
      <c r="S5" s="170" t="str">
        <f>IF(ISBLANK(+TRACCIATO!Y8),"",+TRACCIATO!Y8)</f>
        <v>ALF</v>
      </c>
      <c r="T5" s="170" t="str">
        <f>IF(ISBLANK(+TRACCIATO!Z8),"",+TRACCIATO!Z8)</f>
        <v>ALF</v>
      </c>
      <c r="U5" s="170" t="str">
        <f>IF(ISBLANK(+TRACCIATO!AA8),"",+TRACCIATO!AA8)</f>
        <v>ALF</v>
      </c>
      <c r="V5" s="170" t="str">
        <f>IF(ISBLANK(+TRACCIATO!AB8),"",+TRACCIATO!AB8)</f>
        <v>ALF</v>
      </c>
      <c r="W5" s="173" t="str">
        <f>IF(ISBLANK(+TRACCIATO!AC8),"",+TRACCIATO!AC8)</f>
        <v>ALF</v>
      </c>
      <c r="X5" s="173" t="str">
        <f>IF(ISBLANK(+TRACCIATO!AD8),"",+TRACCIATO!AD8)</f>
        <v>NUM</v>
      </c>
      <c r="Y5" s="173" t="str">
        <f>IF(ISBLANK(+TRACCIATO!AE8),"",+TRACCIATO!AE8)</f>
        <v>ALF</v>
      </c>
      <c r="Z5" s="170" t="str">
        <f>IF(ISBLANK(+TRACCIATO!AF8),"",+TRACCIATO!AF8)</f>
        <v>ALF</v>
      </c>
      <c r="AA5" s="170" t="str">
        <f>IF(ISBLANK(+TRACCIATO!AG8),"",+TRACCIATO!AG8)</f>
        <v>NUM</v>
      </c>
      <c r="AB5" s="170" t="str">
        <f>IF(ISBLANK(+TRACCIATO!AH8),"",+TRACCIATO!AH8)</f>
        <v>NUM</v>
      </c>
      <c r="AC5" s="170" t="str">
        <f>IF(ISBLANK(+TRACCIATO!AI8),"",+TRACCIATO!AI8)</f>
        <v>NUM</v>
      </c>
      <c r="AD5" s="170" t="str">
        <f>IF(ISBLANK(+TRACCIATO!AJ8),"",+TRACCIATO!AJ8)</f>
        <v>NUM</v>
      </c>
      <c r="AE5" s="170" t="str">
        <f>IF(ISBLANK(+TRACCIATO!AK8),"",+TRACCIATO!AK8)</f>
        <v>ALF</v>
      </c>
      <c r="AF5" s="170" t="str">
        <f>IF(ISBLANK(+TRACCIATO!AL8),"",+TRACCIATO!AL8)</f>
        <v>NUM</v>
      </c>
      <c r="AG5" s="291" t="str">
        <f>IF(ISBLANK(+TRACCIATO!AM8),"",+TRACCIATO!AM8)</f>
        <v>NUM</v>
      </c>
      <c r="AH5" s="170" t="str">
        <f>IF(ISBLANK(+TRACCIATO!AN8),"",+TRACCIATO!AN8)</f>
        <v>NUM</v>
      </c>
      <c r="AI5" s="170" t="str">
        <f>IF(ISBLANK(+TRACCIATO!AO8),"",+TRACCIATO!AO8)</f>
        <v>NUM</v>
      </c>
      <c r="AJ5" s="170" t="str">
        <f>IF(ISBLANK(+TRACCIATO!AP8),"",+TRACCIATO!AP8)</f>
        <v>NUM</v>
      </c>
      <c r="AK5" s="170" t="str">
        <f>IF(ISBLANK(+TRACCIATO!AQ8),"",+TRACCIATO!AQ8)</f>
        <v>NUM</v>
      </c>
      <c r="AL5" s="170" t="str">
        <f>IF(ISBLANK(+TRACCIATO!AR8),"",+TRACCIATO!AR8)</f>
        <v>NUM</v>
      </c>
      <c r="AM5" s="170" t="str">
        <f>IF(ISBLANK(+TRACCIATO!AS8),"",+TRACCIATO!AS8)</f>
        <v>NUM</v>
      </c>
      <c r="AN5" s="170" t="str">
        <f>IF(ISBLANK(+TRACCIATO!AT8),"",+TRACCIATO!AT8)</f>
        <v>NUM</v>
      </c>
      <c r="AO5" s="170" t="str">
        <f>IF(ISBLANK(+TRACCIATO!AU8),"",+TRACCIATO!AU8)</f>
        <v>NUM</v>
      </c>
      <c r="AP5" s="170" t="str">
        <f>IF(ISBLANK(+TRACCIATO!AV8),"",+TRACCIATO!AV8)</f>
        <v>NUM</v>
      </c>
      <c r="AQ5" s="170" t="str">
        <f>IF(ISBLANK(+TRACCIATO!AW8),"",+TRACCIATO!AW8)</f>
        <v>NUM</v>
      </c>
      <c r="AR5" s="170" t="str">
        <f>IF(ISBLANK(+TRACCIATO!AX8),"",+TRACCIATO!AX8)</f>
        <v>NUM</v>
      </c>
      <c r="AS5" s="170" t="str">
        <f>IF(ISBLANK(+TRACCIATO!AY8),"",+TRACCIATO!AY8)</f>
        <v>NUM</v>
      </c>
      <c r="AT5" s="170" t="str">
        <f>IF(ISBLANK(+TRACCIATO!AZ8),"",+TRACCIATO!AZ8)</f>
        <v>NUM</v>
      </c>
      <c r="AU5" s="170" t="str">
        <f>IF(ISBLANK(+TRACCIATO!BA8),"",+TRACCIATO!BA8)</f>
        <v>NUM</v>
      </c>
      <c r="AV5" s="170" t="str">
        <f>IF(ISBLANK(+TRACCIATO!BB8),"",+TRACCIATO!BB8)</f>
        <v>NUM</v>
      </c>
      <c r="AW5" s="170" t="str">
        <f>IF(ISBLANK(+TRACCIATO!BC8),"",+TRACCIATO!BC8)</f>
        <v>NUM</v>
      </c>
      <c r="AX5" s="170" t="str">
        <f>IF(ISBLANK(+TRACCIATO!BD8),"",+TRACCIATO!BD8)</f>
        <v>NUM</v>
      </c>
      <c r="AY5" s="170" t="str">
        <f>IF(ISBLANK(+TRACCIATO!BE8),"",+TRACCIATO!BE8)</f>
        <v>ALF</v>
      </c>
      <c r="AZ5" s="170" t="str">
        <f>IF(ISBLANK(+TRACCIATO!BF8),"",+TRACCIATO!BF8)</f>
        <v>ALF</v>
      </c>
      <c r="BA5" s="170" t="str">
        <f>IF(ISBLANK(+TRACCIATO!BG8),"",+TRACCIATO!BG8)</f>
        <v>ALF</v>
      </c>
      <c r="BB5" s="170" t="str">
        <f>IF(ISBLANK(+TRACCIATO!BH8),"",+TRACCIATO!BH8)</f>
        <v>ALF</v>
      </c>
      <c r="BC5" s="170" t="str">
        <f>IF(ISBLANK(+TRACCIATO!BI8),"",+TRACCIATO!BI8)</f>
        <v>ALF</v>
      </c>
      <c r="BD5" s="170" t="str">
        <f>IF(ISBLANK(+TRACCIATO!BJ8),"",+TRACCIATO!BJ8)</f>
        <v>NUM</v>
      </c>
      <c r="BE5" s="170" t="str">
        <f>IF(ISBLANK(+TRACCIATO!BK8),"",+TRACCIATO!BK8)</f>
        <v>NUM</v>
      </c>
      <c r="BF5" s="170" t="str">
        <f>IF(ISBLANK(+TRACCIATO!BL8),"",+TRACCIATO!BL8)</f>
        <v>NUM</v>
      </c>
      <c r="BG5" s="170" t="str">
        <f>IF(ISBLANK(+TRACCIATO!BM8),"",+TRACCIATO!BM8)</f>
        <v>ALF</v>
      </c>
      <c r="BH5" s="170" t="str">
        <f>IF(ISBLANK(+TRACCIATO!BN8),"",+TRACCIATO!BN8)</f>
        <v>NUM</v>
      </c>
      <c r="BI5" s="170" t="str">
        <f>IF(ISBLANK(+TRACCIATO!BO8),"",+TRACCIATO!BO8)</f>
        <v>ALF</v>
      </c>
      <c r="BJ5" s="170" t="str">
        <f>IF(ISBLANK(+TRACCIATO!BP8),"",+TRACCIATO!BP8)</f>
        <v>ALF</v>
      </c>
      <c r="BK5" s="170" t="str">
        <f>IF(ISBLANK(+TRACCIATO!BQ8),"",+TRACCIATO!BQ8)</f>
        <v>ALF</v>
      </c>
      <c r="BL5" s="170" t="str">
        <f>IF(ISBLANK(+TRACCIATO!BR8),"",+TRACCIATO!BR8)</f>
        <v>ALF</v>
      </c>
      <c r="BM5" s="170" t="str">
        <f>IF(ISBLANK(+TRACCIATO!BS8),"",+TRACCIATO!BS8)</f>
        <v>ALF</v>
      </c>
      <c r="BN5" s="170" t="str">
        <f>IF(ISBLANK(+TRACCIATO!BT8),"",+TRACCIATO!BT8)</f>
        <v>ALF</v>
      </c>
      <c r="BO5" s="170" t="str">
        <f>IF(ISBLANK(+TRACCIATO!BU8),"",+TRACCIATO!BU8)</f>
        <v>NUM</v>
      </c>
      <c r="BP5" s="170" t="str">
        <f>IF(ISBLANK(+TRACCIATO!BV8),"",+TRACCIATO!BV8)</f>
        <v>NUM</v>
      </c>
      <c r="BQ5" s="170" t="str">
        <f>IF(ISBLANK(+TRACCIATO!BW8),"",+TRACCIATO!BW8)</f>
        <v>NUM</v>
      </c>
      <c r="BR5" s="170" t="str">
        <f>IF(ISBLANK(+TRACCIATO!BX8),"",+TRACCIATO!BX8)</f>
        <v>ALF</v>
      </c>
      <c r="BS5" s="170" t="str">
        <f>IF(ISBLANK(+TRACCIATO!BY8),"",+TRACCIATO!BY8)</f>
        <v>ALF</v>
      </c>
      <c r="BT5" s="170" t="str">
        <f>IF(ISBLANK(+TRACCIATO!BZ8),"",+TRACCIATO!BZ8)</f>
        <v>ALF</v>
      </c>
      <c r="BU5" s="170" t="str">
        <f>IF(ISBLANK(+TRACCIATO!CA8),"",+TRACCIATO!CA8)</f>
        <v>ALF</v>
      </c>
      <c r="BV5" s="170" t="str">
        <f>IF(ISBLANK(+TRACCIATO!CB8),"",+TRACCIATO!CB8)</f>
        <v>ALF</v>
      </c>
      <c r="BW5" s="170" t="str">
        <f>IF(ISBLANK(+TRACCIATO!CC8),"",+TRACCIATO!CC8)</f>
        <v>ALF</v>
      </c>
      <c r="BX5" s="170" t="str">
        <f>IF(ISBLANK(+TRACCIATO!CD8),"",+TRACCIATO!CD8)</f>
        <v>ALF</v>
      </c>
      <c r="BY5" s="170" t="str">
        <f>IF(ISBLANK(+TRACCIATO!CE8),"",+TRACCIATO!CE8)</f>
        <v>NUM</v>
      </c>
      <c r="BZ5" s="170" t="str">
        <f>IF(ISBLANK(+TRACCIATO!CF8),"",+TRACCIATO!CF8)</f>
        <v>ALF</v>
      </c>
      <c r="CA5" s="170" t="str">
        <f>IF(ISBLANK(TRACCIATO!I14),"",TRACCIATO!I14)</f>
        <v>ALF</v>
      </c>
      <c r="CB5" s="170" t="str">
        <f>IF(ISBLANK(TRACCIATO!J14),"",TRACCIATO!J14)</f>
        <v>ALF</v>
      </c>
      <c r="CC5" s="170" t="str">
        <f>IF(ISBLANK(TRACCIATO!K14),"",TRACCIATO!K14)</f>
        <v>ALF</v>
      </c>
      <c r="CD5" s="170" t="str">
        <f>IF(ISBLANK(TRACCIATO!L14),"",TRACCIATO!L14)</f>
        <v>ALF</v>
      </c>
      <c r="CE5" s="170" t="str">
        <f>IF(ISBLANK(TRACCIATO!M14),"",TRACCIATO!M14)</f>
        <v>ALF</v>
      </c>
      <c r="CF5" s="170" t="str">
        <f>IF(ISBLANK(TRACCIATO!N14),"",TRACCIATO!N14)</f>
        <v>ALF</v>
      </c>
      <c r="CG5" s="170" t="str">
        <f>IF(ISBLANK(TRACCIATO!O14),"",TRACCIATO!O14)</f>
        <v>ALF</v>
      </c>
      <c r="CH5" s="170" t="str">
        <f>IF(ISBLANK(TRACCIATO!P14),"",TRACCIATO!P14)</f>
        <v>ALF</v>
      </c>
      <c r="CI5" s="170" t="str">
        <f>IF(ISBLANK(TRACCIATO!Q14),"",TRACCIATO!Q14)</f>
        <v>ALF</v>
      </c>
      <c r="CJ5" s="170" t="str">
        <f>IF(ISBLANK(TRACCIATO!R14),"",TRACCIATO!R14)</f>
        <v>ALF</v>
      </c>
      <c r="CK5" s="170" t="str">
        <f>IF(ISBLANK(TRACCIATO!S14),"",TRACCIATO!S14)</f>
        <v>ALF</v>
      </c>
      <c r="CL5" s="170" t="str">
        <f>IF(ISBLANK(TRACCIATO!T14),"",TRACCIATO!T14)</f>
        <v>ALF</v>
      </c>
      <c r="CM5" s="170" t="str">
        <f>IF(ISBLANK(TRACCIATO!U14),"",TRACCIATO!U14)</f>
        <v>ALF</v>
      </c>
      <c r="CN5" s="170" t="str">
        <f>IF(ISBLANK(TRACCIATO!V14),"",TRACCIATO!V14)</f>
        <v>ALF</v>
      </c>
      <c r="CO5" s="170" t="str">
        <f>IF(ISBLANK(TRACCIATO!W14),"",TRACCIATO!W14)</f>
        <v>ALF</v>
      </c>
      <c r="CP5" s="170" t="str">
        <f>IF(ISBLANK(TRACCIATO!X14),"",TRACCIATO!X14)</f>
        <v>ALF</v>
      </c>
      <c r="CQ5" s="170" t="str">
        <f>IF(ISBLANK(TRACCIATO!Y14),"",TRACCIATO!Y14)</f>
        <v>ALF</v>
      </c>
      <c r="CR5" s="170" t="str">
        <f>IF(ISBLANK(TRACCIATO!Z14),"",TRACCIATO!Z14)</f>
        <v>ALF</v>
      </c>
      <c r="CS5" s="170" t="str">
        <f>IF(ISBLANK(TRACCIATO!AA14),"",TRACCIATO!AA14)</f>
        <v>ALF</v>
      </c>
      <c r="CT5" s="170" t="str">
        <f>IF(ISBLANK(TRACCIATO!AB14),"",TRACCIATO!AB14)</f>
        <v>ALF</v>
      </c>
      <c r="CU5" s="170" t="str">
        <f>IF(ISBLANK(TRACCIATO!AC14),"",TRACCIATO!AC14)</f>
        <v>ALF</v>
      </c>
      <c r="CV5" s="170" t="str">
        <f>IF(ISBLANK(TRACCIATO!AD14),"",TRACCIATO!AD14)</f>
        <v>ALF</v>
      </c>
      <c r="CW5" s="170" t="str">
        <f>IF(ISBLANK(TRACCIATO!AE14),"",TRACCIATO!AE14)</f>
        <v>ALF</v>
      </c>
      <c r="CX5" s="170" t="str">
        <f>IF(ISBLANK(TRACCIATO!AF14),"",TRACCIATO!AF14)</f>
        <v>ALF</v>
      </c>
      <c r="CY5" s="170" t="str">
        <f>IF(ISBLANK(TRACCIATO!AG14),"",TRACCIATO!AG14)</f>
        <v>ALF</v>
      </c>
      <c r="CZ5" s="170" t="str">
        <f>IF(ISBLANK(TRACCIATO!AH14),"",TRACCIATO!AH14)</f>
        <v>ALF</v>
      </c>
      <c r="DA5" s="170" t="str">
        <f>IF(ISBLANK(TRACCIATO!AI14),"",TRACCIATO!AI14)</f>
        <v>ALF</v>
      </c>
      <c r="DB5" s="170" t="str">
        <f>IF(ISBLANK(TRACCIATO!AJ14),"",TRACCIATO!AJ14)</f>
        <v>ALF</v>
      </c>
    </row>
    <row r="6" spans="1:106" s="176" customFormat="1" outlineLevel="1" thickBot="1">
      <c r="A6" s="175" t="s">
        <v>251</v>
      </c>
      <c r="B6" s="170">
        <f>IF(ISBLANK(+TRACCIATO!H9),"",+TRACCIATO!H9)</f>
        <v>1</v>
      </c>
      <c r="C6" s="170">
        <f>IF(ISBLANK(+TRACCIATO!I9),"",+TRACCIATO!I9)</f>
        <v>4</v>
      </c>
      <c r="D6" s="170">
        <f>IF(ISBLANK(+TRACCIATO!J9),"",+TRACCIATO!J9)</f>
        <v>4</v>
      </c>
      <c r="E6" s="170">
        <f>IF(ISBLANK(+TRACCIATO!K9),"",+TRACCIATO!K9)</f>
        <v>2</v>
      </c>
      <c r="F6" s="170">
        <f>IF(ISBLANK(+TRACCIATO!L9),"",+TRACCIATO!L9)</f>
        <v>4</v>
      </c>
      <c r="G6" s="170">
        <f>IF(ISBLANK(+TRACCIATO!M9),"",+TRACCIATO!M9)</f>
        <v>3</v>
      </c>
      <c r="H6" s="170">
        <f>IF(ISBLANK(+TRACCIATO!N9),"",+TRACCIATO!N9)</f>
        <v>6</v>
      </c>
      <c r="I6" s="170">
        <f>IF(ISBLANK(+TRACCIATO!O9),"",+TRACCIATO!O9)</f>
        <v>1</v>
      </c>
      <c r="J6" s="170">
        <f>IF(ISBLANK(+TRACCIATO!P9),"",+TRACCIATO!P9)</f>
        <v>16</v>
      </c>
      <c r="K6" s="170">
        <f>IF(ISBLANK(+TRACCIATO!Q9),"",+TRACCIATO!Q9)</f>
        <v>1</v>
      </c>
      <c r="L6" s="170">
        <f>IF(ISBLANK(+TRACCIATO!R9),"",+TRACCIATO!R9)</f>
        <v>4</v>
      </c>
      <c r="M6" s="170">
        <f>IF(ISBLANK(+TRACCIATO!S9),"",+TRACCIATO!S9)</f>
        <v>36</v>
      </c>
      <c r="N6" s="170">
        <f>IF(ISBLANK(+TRACCIATO!T9),"",+TRACCIATO!T9)</f>
        <v>8</v>
      </c>
      <c r="O6" s="170">
        <f>IF(ISBLANK(+TRACCIATO!U9),"",+TRACCIATO!U9)</f>
        <v>42</v>
      </c>
      <c r="P6" s="170">
        <f>IF(ISBLANK(+TRACCIATO!V9),"",+TRACCIATO!V9)</f>
        <v>10</v>
      </c>
      <c r="Q6" s="170">
        <f>IF(ISBLANK(+TRACCIATO!W9),"",+TRACCIATO!W9)</f>
        <v>25</v>
      </c>
      <c r="R6" s="170">
        <f>IF(ISBLANK(+TRACCIATO!X9),"",+TRACCIATO!X9)</f>
        <v>35</v>
      </c>
      <c r="S6" s="170">
        <f>IF(ISBLANK(+TRACCIATO!Y9),"",+TRACCIATO!Y9)</f>
        <v>42</v>
      </c>
      <c r="T6" s="170">
        <f>IF(ISBLANK(+TRACCIATO!Z9),"",+TRACCIATO!Z9)</f>
        <v>40</v>
      </c>
      <c r="U6" s="170">
        <f>IF(ISBLANK(+TRACCIATO!AA9),"",+TRACCIATO!AA9)</f>
        <v>2</v>
      </c>
      <c r="V6" s="170">
        <f>IF(ISBLANK(+TRACCIATO!AB9),"",+TRACCIATO!AB9)</f>
        <v>12</v>
      </c>
      <c r="W6" s="173">
        <f>IF(ISBLANK(+TRACCIATO!AC9),"",+TRACCIATO!AC9)</f>
        <v>4</v>
      </c>
      <c r="X6" s="173">
        <f>IF(ISBLANK(+TRACCIATO!AD9),"",+TRACCIATO!AD9)</f>
        <v>5</v>
      </c>
      <c r="Y6" s="173">
        <f>IF(ISBLANK(+TRACCIATO!AE9),"",+TRACCIATO!AE9)</f>
        <v>3</v>
      </c>
      <c r="Z6" s="170">
        <f>IF(ISBLANK(+TRACCIATO!AF9),"",+TRACCIATO!AF9)</f>
        <v>3</v>
      </c>
      <c r="AA6" s="170">
        <f>IF(ISBLANK(+TRACCIATO!AG9),"",+TRACCIATO!AG9)</f>
        <v>1</v>
      </c>
      <c r="AB6" s="170">
        <f>IF(ISBLANK(+TRACCIATO!AH9),"",+TRACCIATO!AH9)</f>
        <v>2</v>
      </c>
      <c r="AC6" s="170">
        <f>IF(ISBLANK(+TRACCIATO!AI9),"",+TRACCIATO!AI9)</f>
        <v>7</v>
      </c>
      <c r="AD6" s="170">
        <f>IF(ISBLANK(+TRACCIATO!AJ9),"",+TRACCIATO!AJ9)</f>
        <v>5</v>
      </c>
      <c r="AE6" s="170">
        <f>IF(ISBLANK(+TRACCIATO!AK9),"",+TRACCIATO!AK9)</f>
        <v>1</v>
      </c>
      <c r="AF6" s="170">
        <f>IF(ISBLANK(+TRACCIATO!AL9),"",+TRACCIATO!AL9)</f>
        <v>5</v>
      </c>
      <c r="AG6" s="291">
        <f>IF(ISBLANK(+TRACCIATO!AM9),"",+TRACCIATO!AM9)</f>
        <v>3</v>
      </c>
      <c r="AH6" s="170">
        <f>IF(ISBLANK(+TRACCIATO!AN9),"",+TRACCIATO!AN9)</f>
        <v>1</v>
      </c>
      <c r="AI6" s="170">
        <f>IF(ISBLANK(+TRACCIATO!AO9),"",+TRACCIATO!AO9)</f>
        <v>3</v>
      </c>
      <c r="AJ6" s="170">
        <f>IF(ISBLANK(+TRACCIATO!AP9),"",+TRACCIATO!AP9)</f>
        <v>5</v>
      </c>
      <c r="AK6" s="170">
        <f>IF(ISBLANK(+TRACCIATO!AQ9),"",+TRACCIATO!AQ9)</f>
        <v>4</v>
      </c>
      <c r="AL6" s="170">
        <f>IF(ISBLANK(+TRACCIATO!AR9),"",+TRACCIATO!AR9)</f>
        <v>4</v>
      </c>
      <c r="AM6" s="170">
        <f>IF(ISBLANK(+TRACCIATO!AS9),"",+TRACCIATO!AS9)</f>
        <v>4</v>
      </c>
      <c r="AN6" s="170">
        <f>IF(ISBLANK(+TRACCIATO!AT9),"",+TRACCIATO!AT9)</f>
        <v>4</v>
      </c>
      <c r="AO6" s="170">
        <f>IF(ISBLANK(+TRACCIATO!AU9),"",+TRACCIATO!AU9)</f>
        <v>4</v>
      </c>
      <c r="AP6" s="170">
        <f>IF(ISBLANK(+TRACCIATO!AV9),"",+TRACCIATO!AV9)</f>
        <v>4</v>
      </c>
      <c r="AQ6" s="170">
        <f>IF(ISBLANK(+TRACCIATO!AW9),"",+TRACCIATO!AW9)</f>
        <v>3</v>
      </c>
      <c r="AR6" s="170">
        <f>IF(ISBLANK(+TRACCIATO!AX9),"",+TRACCIATO!AX9)</f>
        <v>3</v>
      </c>
      <c r="AS6" s="170">
        <f>IF(ISBLANK(+TRACCIATO!AY9),"",+TRACCIATO!AY9)</f>
        <v>1</v>
      </c>
      <c r="AT6" s="170">
        <f>IF(ISBLANK(+TRACCIATO!AZ9),"",+TRACCIATO!AZ9)</f>
        <v>6</v>
      </c>
      <c r="AU6" s="170">
        <f>IF(ISBLANK(+TRACCIATO!BA9),"",+TRACCIATO!BA9)</f>
        <v>6</v>
      </c>
      <c r="AV6" s="170">
        <f>IF(ISBLANK(+TRACCIATO!BB9),"",+TRACCIATO!BB9)</f>
        <v>6</v>
      </c>
      <c r="AW6" s="170">
        <f>IF(ISBLANK(+TRACCIATO!BC9),"",+TRACCIATO!BC9)</f>
        <v>2</v>
      </c>
      <c r="AX6" s="170">
        <f>IF(ISBLANK(+TRACCIATO!BD9),"",+TRACCIATO!BD9)</f>
        <v>2</v>
      </c>
      <c r="AY6" s="170">
        <f>IF(ISBLANK(+TRACCIATO!BE9),"",+TRACCIATO!BE9)</f>
        <v>3</v>
      </c>
      <c r="AZ6" s="170">
        <f>IF(ISBLANK(+TRACCIATO!BF9),"",+TRACCIATO!BF9)</f>
        <v>7</v>
      </c>
      <c r="BA6" s="170">
        <f>IF(ISBLANK(+TRACCIATO!BG9),"",+TRACCIATO!BG9)</f>
        <v>18</v>
      </c>
      <c r="BB6" s="170">
        <f>IF(ISBLANK(+TRACCIATO!BH9),"",+TRACCIATO!BH9)</f>
        <v>36</v>
      </c>
      <c r="BC6" s="170">
        <f>IF(ISBLANK(+TRACCIATO!BI9),"",+TRACCIATO!BI9)</f>
        <v>1</v>
      </c>
      <c r="BD6" s="170">
        <f>IF(ISBLANK(+TRACCIATO!BJ9),"",+TRACCIATO!BJ9)</f>
        <v>3</v>
      </c>
      <c r="BE6" s="170">
        <f>IF(ISBLANK(+TRACCIATO!BK9),"",+TRACCIATO!BK9)</f>
        <v>5</v>
      </c>
      <c r="BF6" s="170">
        <f>IF(ISBLANK(+TRACCIATO!BL9),"",+TRACCIATO!BL9)</f>
        <v>5</v>
      </c>
      <c r="BG6" s="170">
        <f>IF(ISBLANK(+TRACCIATO!BM9),"",+TRACCIATO!BM9)</f>
        <v>1</v>
      </c>
      <c r="BH6" s="170">
        <f>IF(ISBLANK(+TRACCIATO!BN9),"",+TRACCIATO!BN9)</f>
        <v>6</v>
      </c>
      <c r="BI6" s="170">
        <f>IF(ISBLANK(+TRACCIATO!BO9),"",+TRACCIATO!BO9)</f>
        <v>1</v>
      </c>
      <c r="BJ6" s="170">
        <f>IF(ISBLANK(+TRACCIATO!BP9),"",+TRACCIATO!BP9)</f>
        <v>1</v>
      </c>
      <c r="BK6" s="170">
        <f>IF(ISBLANK(+TRACCIATO!BQ9),"",+TRACCIATO!BQ9)</f>
        <v>1</v>
      </c>
      <c r="BL6" s="170">
        <f>IF(ISBLANK(+TRACCIATO!BR9),"",+TRACCIATO!BR9)</f>
        <v>3</v>
      </c>
      <c r="BM6" s="170">
        <f>IF(ISBLANK(+TRACCIATO!BS9),"",+TRACCIATO!BS9)</f>
        <v>3</v>
      </c>
      <c r="BN6" s="170">
        <f>IF(ISBLANK(+TRACCIATO!BT9),"",+TRACCIATO!BT9)</f>
        <v>1</v>
      </c>
      <c r="BO6" s="170">
        <f>IF(ISBLANK(+TRACCIATO!BU9),"",+TRACCIATO!BU9)</f>
        <v>4</v>
      </c>
      <c r="BP6" s="170">
        <f>IF(ISBLANK(+TRACCIATO!BV9),"",+TRACCIATO!BV9)</f>
        <v>4</v>
      </c>
      <c r="BQ6" s="170">
        <f>IF(ISBLANK(+TRACCIATO!BW9),"",+TRACCIATO!BW9)</f>
        <v>4</v>
      </c>
      <c r="BR6" s="170">
        <f>IF(ISBLANK(+TRACCIATO!BX9),"",+TRACCIATO!BX9)</f>
        <v>5</v>
      </c>
      <c r="BS6" s="170">
        <f>IF(ISBLANK(+TRACCIATO!BY9),"",+TRACCIATO!BY9)</f>
        <v>5</v>
      </c>
      <c r="BT6" s="170">
        <f>IF(ISBLANK(+TRACCIATO!BZ9),"",+TRACCIATO!BZ9)</f>
        <v>4</v>
      </c>
      <c r="BU6" s="170">
        <f>IF(ISBLANK(+TRACCIATO!CA9),"",+TRACCIATO!CA9)</f>
        <v>3</v>
      </c>
      <c r="BV6" s="170">
        <f>IF(ISBLANK(+TRACCIATO!CB9),"",+TRACCIATO!CB9)</f>
        <v>36</v>
      </c>
      <c r="BW6" s="170">
        <f>IF(ISBLANK(+TRACCIATO!CC9),"",+TRACCIATO!CC9)</f>
        <v>36</v>
      </c>
      <c r="BX6" s="170">
        <f>IF(ISBLANK(+TRACCIATO!CD9),"",+TRACCIATO!CD9)</f>
        <v>2</v>
      </c>
      <c r="BY6" s="170">
        <f>IF(ISBLANK(+TRACCIATO!CE9),"",+TRACCIATO!CE9)</f>
        <v>2</v>
      </c>
      <c r="BZ6" s="170">
        <f>IF(ISBLANK(+TRACCIATO!CF9),"",+TRACCIATO!CF9)</f>
        <v>43</v>
      </c>
      <c r="CA6" s="170">
        <f>IF(ISBLANK(TRACCIATO!I15),"",TRACCIATO!I15)</f>
        <v>36</v>
      </c>
      <c r="CB6" s="170">
        <f>IF(ISBLANK(TRACCIATO!J15),"",TRACCIATO!J15)</f>
        <v>36</v>
      </c>
      <c r="CC6" s="170">
        <f>IF(ISBLANK(TRACCIATO!K15),"",TRACCIATO!K15)</f>
        <v>36</v>
      </c>
      <c r="CD6" s="170">
        <f>IF(ISBLANK(TRACCIATO!L15),"",TRACCIATO!L15)</f>
        <v>36</v>
      </c>
      <c r="CE6" s="170">
        <f>IF(ISBLANK(TRACCIATO!M15),"",TRACCIATO!M15)</f>
        <v>36</v>
      </c>
      <c r="CF6" s="170">
        <f>IF(ISBLANK(TRACCIATO!N15),"",TRACCIATO!N15)</f>
        <v>36</v>
      </c>
      <c r="CG6" s="170">
        <f>IF(ISBLANK(TRACCIATO!O15),"",TRACCIATO!O15)</f>
        <v>36</v>
      </c>
      <c r="CH6" s="170">
        <f>IF(ISBLANK(TRACCIATO!P15),"",TRACCIATO!P15)</f>
        <v>36</v>
      </c>
      <c r="CI6" s="170">
        <f>IF(ISBLANK(TRACCIATO!Q15),"",TRACCIATO!Q15)</f>
        <v>36</v>
      </c>
      <c r="CJ6" s="170">
        <f>IF(ISBLANK(TRACCIATO!R15),"",TRACCIATO!R15)</f>
        <v>36</v>
      </c>
      <c r="CK6" s="170">
        <f>IF(ISBLANK(TRACCIATO!S15),"",TRACCIATO!S15)</f>
        <v>36</v>
      </c>
      <c r="CL6" s="170">
        <f>IF(ISBLANK(TRACCIATO!T15),"",TRACCIATO!T15)</f>
        <v>36</v>
      </c>
      <c r="CM6" s="170">
        <f>IF(ISBLANK(TRACCIATO!U15),"",TRACCIATO!U15)</f>
        <v>36</v>
      </c>
      <c r="CN6" s="170">
        <f>IF(ISBLANK(TRACCIATO!V15),"",TRACCIATO!V15)</f>
        <v>138</v>
      </c>
      <c r="CO6" s="170">
        <f>IF(ISBLANK(TRACCIATO!W15),"",TRACCIATO!W15)</f>
        <v>36</v>
      </c>
      <c r="CP6" s="170">
        <f>IF(ISBLANK(TRACCIATO!X15),"",TRACCIATO!X15)</f>
        <v>36</v>
      </c>
      <c r="CQ6" s="170">
        <f>IF(ISBLANK(TRACCIATO!Y15),"",TRACCIATO!Y15)</f>
        <v>36</v>
      </c>
      <c r="CR6" s="170">
        <f>IF(ISBLANK(TRACCIATO!Z15),"",TRACCIATO!Z15)</f>
        <v>36</v>
      </c>
      <c r="CS6" s="170">
        <f>IF(ISBLANK(TRACCIATO!AA15),"",TRACCIATO!AA15)</f>
        <v>36</v>
      </c>
      <c r="CT6" s="170">
        <f>IF(ISBLANK(TRACCIATO!AB15),"",TRACCIATO!AB15)</f>
        <v>36</v>
      </c>
      <c r="CU6" s="170">
        <f>IF(ISBLANK(TRACCIATO!AC15),"",TRACCIATO!AC15)</f>
        <v>36</v>
      </c>
      <c r="CV6" s="170">
        <f>IF(ISBLANK(TRACCIATO!AD15),"",TRACCIATO!AD15)</f>
        <v>36</v>
      </c>
      <c r="CW6" s="170">
        <f>IF(ISBLANK(TRACCIATO!AE15),"",TRACCIATO!AE15)</f>
        <v>36</v>
      </c>
      <c r="CX6" s="170">
        <f>IF(ISBLANK(TRACCIATO!AF15),"",TRACCIATO!AF15)</f>
        <v>36</v>
      </c>
      <c r="CY6" s="170">
        <f>IF(ISBLANK(TRACCIATO!AG15),"",TRACCIATO!AG15)</f>
        <v>36</v>
      </c>
      <c r="CZ6" s="170">
        <f>IF(ISBLANK(TRACCIATO!AH15),"",TRACCIATO!AH15)</f>
        <v>36</v>
      </c>
      <c r="DA6" s="170">
        <f>IF(ISBLANK(TRACCIATO!AI15),"",TRACCIATO!AI15)</f>
        <v>36</v>
      </c>
      <c r="DB6" s="170">
        <f>IF(ISBLANK(TRACCIATO!AJ15),"",TRACCIATO!AJ15)</f>
        <v>138</v>
      </c>
    </row>
    <row r="7" spans="1:106" s="164" customFormat="1" thickTop="1">
      <c r="A7" s="177" t="s">
        <v>252</v>
      </c>
      <c r="B7" s="186">
        <f>IF(100-COUNTIF(B8:B107,"")=0,0,trovaVariazioni1!C108+1)</f>
        <v>0</v>
      </c>
      <c r="C7" s="186">
        <f ca="1">IF(100-COUNTIF(C8:C107,"")=0,0,trovaVariazioni1!D108+1)</f>
        <v>1</v>
      </c>
      <c r="D7" s="186">
        <f ca="1">IF(100-COUNTIF(D8:D107,"")=0,0,trovaVariazioni1!E108+1)</f>
        <v>1</v>
      </c>
      <c r="E7" s="186">
        <f ca="1">IF(100-COUNTIF(E8:E107,"")=0,0,trovaVariazioni1!F108+1)</f>
        <v>1</v>
      </c>
      <c r="F7" s="186">
        <f ca="1">IF(100-COUNTIF(F8:F107,"")=0,0,trovaVariazioni1!G108+1)</f>
        <v>12</v>
      </c>
      <c r="G7" s="186">
        <f ca="1">IF(100-COUNTIF(G8:G107,"")=0,0,trovaVariazioni1!H108+1)</f>
        <v>1</v>
      </c>
      <c r="H7" s="186">
        <f ca="1">IF(100-COUNTIF(H8:H107,"")=0,0,trovaVariazioni1!I108+1)</f>
        <v>1</v>
      </c>
      <c r="I7" s="186">
        <f ca="1">IF(100-COUNTIF(I8:I107,"")=0,0,trovaVariazioni1!J108+1)</f>
        <v>1</v>
      </c>
      <c r="J7" s="186">
        <f ca="1">IF(100-COUNTIF(J8:J107,"")=0,0,trovaVariazioni1!K108+1)</f>
        <v>12</v>
      </c>
      <c r="K7" s="186">
        <f ca="1">IF(100-COUNTIF(K8:K107,"")=0,0,trovaVariazioni1!L108+1)</f>
        <v>1</v>
      </c>
      <c r="L7" s="186">
        <f ca="1">IF(100-COUNTIF(L8:L107,"")=0,0,trovaVariazioni1!M108+1)</f>
        <v>1</v>
      </c>
      <c r="M7" s="186">
        <f ca="1">IF(100-COUNTIF(M8:M107,"")=0,0,trovaVariazioni1!N108+1)</f>
        <v>1</v>
      </c>
      <c r="N7" s="186">
        <f ca="1">IF(100-COUNTIF(N8:N107,"")=0,0,trovaVariazioni1!O108+1)</f>
        <v>1</v>
      </c>
      <c r="O7" s="186">
        <f ca="1">IF(100-COUNTIF(O8:O107,"")=0,0,trovaVariazioni1!P108+1)</f>
        <v>1</v>
      </c>
      <c r="P7" s="186">
        <f ca="1">IF(100-COUNTIF(P8:P107,"")=0,0,trovaVariazioni1!Q108+1)</f>
        <v>1</v>
      </c>
      <c r="Q7" s="186">
        <f ca="1">IF(100-COUNTIF(Q8:Q107,"")=0,0,trovaVariazioni1!R108+1)</f>
        <v>4</v>
      </c>
      <c r="R7" s="186">
        <f ca="1">IF(100-COUNTIF(R8:R107,"")=0,0,trovaVariazioni1!S108+1)</f>
        <v>9</v>
      </c>
      <c r="S7" s="186">
        <f ca="1">IF(100-COUNTIF(S8:S107,"")=0,0,trovaVariazioni1!T108+1)</f>
        <v>1</v>
      </c>
      <c r="T7" s="186">
        <f ca="1">IF(100-COUNTIF(T8:T107,"")=0,0,trovaVariazioni1!U108+1)</f>
        <v>1</v>
      </c>
      <c r="U7" s="186">
        <f ca="1">IF(100-COUNTIF(U8:U107,"")=0,0,trovaVariazioni1!V108+1)</f>
        <v>1</v>
      </c>
      <c r="V7" s="186">
        <f ca="1">IF(100-COUNTIF(V8:V107,"")=0,0,trovaVariazioni1!W108+1)</f>
        <v>2</v>
      </c>
      <c r="W7" s="186">
        <f>IF(100-COUNTIF(W8:W107,"")=0,0,trovaVariazioni1!X108+1)</f>
        <v>0</v>
      </c>
      <c r="X7" s="186">
        <f>IF(100-COUNTIF(X8:X107,"")=0,0,trovaVariazioni1!Y108+1)</f>
        <v>0</v>
      </c>
      <c r="Y7" s="186">
        <f>IF(100-COUNTIF(Y8:Y107,"")=0,0,trovaVariazioni1!Z108+1)</f>
        <v>0</v>
      </c>
      <c r="Z7" s="186">
        <f ca="1">IF(100-COUNTIF(Z8:Z107,"")=0,0,trovaVariazioni1!AA108+1)</f>
        <v>2</v>
      </c>
      <c r="AA7" s="186">
        <f ca="1">IF(100-COUNTIF(AA8:AA107,"")=0,0,trovaVariazioni1!AB108+1)</f>
        <v>3</v>
      </c>
      <c r="AB7" s="186">
        <f ca="1">IF(100-COUNTIF(AB8:AB107,"")=0,0,trovaVariazioni1!AC108+1)</f>
        <v>3</v>
      </c>
      <c r="AC7" s="186">
        <f ca="1">IF(100-COUNTIF(AC8:AC107,"")=0,0,trovaVariazioni1!AD108+1)</f>
        <v>3</v>
      </c>
      <c r="AD7" s="186">
        <f ca="1">IF(100-COUNTIF(AD8:AD107,"")=0,0,trovaVariazioni1!AE108+1)</f>
        <v>2</v>
      </c>
      <c r="AE7" s="186">
        <f ca="1">IF(100-COUNTIF(AE8:AE107,"")=0,0,trovaVariazioni1!AF108+1)</f>
        <v>1</v>
      </c>
      <c r="AF7" s="186">
        <f ca="1">IF(100-COUNTIF(AF8:AF107,"")=0,0,trovaVariazioni1!AG108+1)</f>
        <v>1</v>
      </c>
      <c r="AG7" s="186">
        <f ca="1">IF(100-COUNTIF(AG8:AG107,"")=0,0,trovaVariazioni1!AH108+1)</f>
        <v>2</v>
      </c>
      <c r="AH7" s="186">
        <f ca="1">IF(100-COUNTIF(AH8:AH107,"")=0,0,trovaVariazioni1!AI108+1)</f>
        <v>1</v>
      </c>
      <c r="AI7" s="186">
        <f ca="1">IF(100-COUNTIF(AI8:AI107,"")=0,0,trovaVariazioni1!AJ108+1)</f>
        <v>2</v>
      </c>
      <c r="AJ7" s="186">
        <f ca="1">IF(100-COUNTIF(AJ8:AJ107,"")=0,0,trovaVariazioni1!AK108+1)</f>
        <v>3</v>
      </c>
      <c r="AK7" s="186">
        <f ca="1">IF(100-COUNTIF(AK8:AK107,"")=0,0,trovaVariazioni1!AL108+1)</f>
        <v>1</v>
      </c>
      <c r="AL7" s="186">
        <f>IF(100-COUNTIF(AL8:AL107,"")=0,0,trovaVariazioni1!AM108+1)</f>
        <v>0</v>
      </c>
      <c r="AM7" s="186">
        <f>IF(100-COUNTIF(AM8:AM107,"")=0,0,trovaVariazioni1!AN108+1)</f>
        <v>0</v>
      </c>
      <c r="AN7" s="186">
        <f ca="1">IF(100-COUNTIF(AN8:AN107,"")=0,0,trovaVariazioni1!AO108+1)</f>
        <v>1</v>
      </c>
      <c r="AO7" s="186">
        <f>IF(100-COUNTIF(AO8:AO107,"")=0,0,trovaVariazioni1!AP108+1)</f>
        <v>0</v>
      </c>
      <c r="AP7" s="186">
        <f>IF(100-COUNTIF(AP8:AP107,"")=0,0,trovaVariazioni1!AQ108+1)</f>
        <v>0</v>
      </c>
      <c r="AQ7" s="186">
        <f>IF(100-COUNTIF(AQ8:AQ107,"")=0,0,trovaVariazioni1!AR108+1)</f>
        <v>0</v>
      </c>
      <c r="AR7" s="186">
        <f>IF(100-COUNTIF(AR8:AR107,"")=0,0,trovaVariazioni1!AS108+1)</f>
        <v>0</v>
      </c>
      <c r="AS7" s="186">
        <f>IF(100-COUNTIF(AS8:AS107,"")=0,0,trovaVariazioni1!AT108+1)</f>
        <v>0</v>
      </c>
      <c r="AT7" s="186">
        <f ca="1">IF(100-COUNTIF(AT8:AT107,"")=0,0,trovaVariazioni1!AU108+1)</f>
        <v>5</v>
      </c>
      <c r="AU7" s="186">
        <f ca="1">IF(100-COUNTIF(AU8:AU107,"")=0,0,trovaVariazioni1!AV108+1)</f>
        <v>2</v>
      </c>
      <c r="AV7" s="186">
        <f>IF(100-COUNTIF(AV8:AV107,"")=0,0,trovaVariazioni1!AW108+1)</f>
        <v>0</v>
      </c>
      <c r="AW7" s="186">
        <f ca="1">IF(100-COUNTIF(AW8:AW107,"")=0,0,trovaVariazioni1!AX108+1)</f>
        <v>1</v>
      </c>
      <c r="AX7" s="186">
        <f ca="1">IF(100-COUNTIF(AX8:AX107,"")=0,0,trovaVariazioni1!AY108+1)</f>
        <v>1</v>
      </c>
      <c r="AY7" s="186">
        <f ca="1">IF(100-COUNTIF(AY8:AY107,"")=0,0,trovaVariazioni1!AZ108+1)</f>
        <v>1</v>
      </c>
      <c r="AZ7" s="186">
        <f ca="1">IF(100-COUNTIF(AZ8:AZ107,"")=0,0,trovaVariazioni1!BA108+1)</f>
        <v>2</v>
      </c>
      <c r="BA7" s="186">
        <f ca="1">IF(100-COUNTIF(BA8:BA107,"")=0,0,trovaVariazioni1!BB108+1)</f>
        <v>1</v>
      </c>
      <c r="BB7" s="186">
        <f ca="1">IF(100-COUNTIF(BB8:BB107,"")=0,0,trovaVariazioni1!BC108+1)</f>
        <v>1</v>
      </c>
      <c r="BC7" s="186">
        <f ca="1">IF(100-COUNTIF(BC8:BC107,"")=0,0,trovaVariazioni1!BD108+1)</f>
        <v>2</v>
      </c>
      <c r="BD7" s="186">
        <f ca="1">IF(100-COUNTIF(BD8:BD107,"")=0,0,trovaVariazioni1!BE108+1)</f>
        <v>2</v>
      </c>
      <c r="BE7" s="186">
        <f>IF(100-COUNTIF(BE8:BE107,"")=0,0,trovaVariazioni1!BF108+1)</f>
        <v>0</v>
      </c>
      <c r="BF7" s="186">
        <f ca="1">IF(100-COUNTIF(BF8:BF107,"")=0,0,trovaVariazioni1!BG108+1)</f>
        <v>1</v>
      </c>
      <c r="BG7" s="186">
        <f ca="1">IF(100-COUNTIF(BG8:BG107,"")=0,0,trovaVariazioni1!BH108+1)</f>
        <v>1</v>
      </c>
      <c r="BH7" s="186">
        <f>IF(100-COUNTIF(BH8:BH107,"")=0,0,trovaVariazioni1!BI108+1)</f>
        <v>0</v>
      </c>
      <c r="BI7" s="186">
        <f ca="1">IF(100-COUNTIF(BI8:BI107,"")=0,0,trovaVariazioni1!BJ108+1)</f>
        <v>1</v>
      </c>
      <c r="BJ7" s="186">
        <f ca="1">IF(100-COUNTIF(BJ8:BJ107,"")=0,0,trovaVariazioni1!BK108+1)</f>
        <v>1</v>
      </c>
      <c r="BK7" s="186">
        <f ca="1">IF(100-COUNTIF(BK8:BK107,"")=0,0,trovaVariazioni1!BL108+1)</f>
        <v>1</v>
      </c>
      <c r="BL7" s="186">
        <f ca="1">IF(100-COUNTIF(BL8:BL107,"")=0,0,trovaVariazioni1!BM108+1)</f>
        <v>2</v>
      </c>
      <c r="BM7" s="186">
        <f ca="1">IF(100-COUNTIF(BM8:BM107,"")=0,0,trovaVariazioni1!BN108+1)</f>
        <v>1</v>
      </c>
      <c r="BN7" s="186">
        <f ca="1">IF(100-COUNTIF(BN8:BN107,"")=0,0,trovaVariazioni1!BO108+1)</f>
        <v>1</v>
      </c>
      <c r="BO7" s="186">
        <f>IF(100-COUNTIF(BO8:BO107,"")=0,0,trovaVariazioni1!BP108+1)</f>
        <v>0</v>
      </c>
      <c r="BP7" s="186">
        <f>IF(100-COUNTIF(BP8:BP107,"")=0,0,trovaVariazioni1!BQ108+1)</f>
        <v>0</v>
      </c>
      <c r="BQ7" s="186">
        <f>IF(100-COUNTIF(BQ8:BQ107,"")=0,0,trovaVariazioni1!BR108+1)</f>
        <v>0</v>
      </c>
      <c r="BR7" s="186">
        <f ca="1">IF(100-COUNTIF(BR8:BR107,"")=0,0,trovaVariazioni1!BS108+1)</f>
        <v>1</v>
      </c>
      <c r="BS7" s="186">
        <f ca="1">IF(100-COUNTIF(BS8:BS107,"")=0,0,trovaVariazioni1!BT108+1)</f>
        <v>1</v>
      </c>
      <c r="BT7" s="186">
        <f ca="1">IF(100-COUNTIF(BT8:BT107,"")=0,0,trovaVariazioni1!BU108+1)</f>
        <v>1</v>
      </c>
      <c r="BU7" s="186">
        <f ca="1">IF(100-COUNTIF(BU8:BU107,"")=0,0,trovaVariazioni1!BV108+1)</f>
        <v>1</v>
      </c>
      <c r="BV7" s="186">
        <f ca="1">IF(100-COUNTIF(BV8:BV107,"")=0,0,trovaVariazioni1!BW108+1)</f>
        <v>1</v>
      </c>
      <c r="BW7" s="186">
        <f ca="1">IF(100-COUNTIF(BW8:BW107,"")=0,0,trovaVariazioni1!BX108+1)</f>
        <v>1</v>
      </c>
      <c r="BX7" s="186">
        <f ca="1">IF(100-COUNTIF(BX8:BX107,"")=0,0,trovaVariazioni1!BY108+1)</f>
        <v>1</v>
      </c>
      <c r="BY7" s="186">
        <f>IF(100-COUNTIF(BY8:BY107,"")=0,0,trovaVariazioni1!BZ108+1)</f>
        <v>0</v>
      </c>
      <c r="BZ7" s="186">
        <f ca="1">IF(100-COUNTIF(BZ8:BZ107,"")=0,0,trovaVariazioni1!CA108+1)</f>
        <v>1</v>
      </c>
      <c r="CA7" s="186">
        <f ca="1">IF(100-COUNTIF(CA8:CA107,"")=0,0,trovaVariazioni1!CB108+1)</f>
        <v>1</v>
      </c>
      <c r="CB7" s="186">
        <f ca="1">IF(100-COUNTIF(CB8:CB107,"")=0,0,trovaVariazioni1!CC108+1)</f>
        <v>2</v>
      </c>
      <c r="CC7" s="186">
        <f ca="1">IF(100-COUNTIF(CC8:CC107,"")=0,0,trovaVariazioni1!CD108+1)</f>
        <v>2</v>
      </c>
      <c r="CD7" s="186">
        <f ca="1">IF(100-COUNTIF(CD8:CD107,"")=0,0,trovaVariazioni1!CE108+1)</f>
        <v>6</v>
      </c>
      <c r="CE7" s="186">
        <f ca="1">IF(100-COUNTIF(CE8:CE107,"")=0,0,trovaVariazioni1!CF108+1)</f>
        <v>5</v>
      </c>
      <c r="CF7" s="186">
        <f>IF(100-COUNTIF(CF8:CF107,"")=0,0,trovaVariazioni1!CG108+1)</f>
        <v>0</v>
      </c>
      <c r="CG7" s="186">
        <f>IF(100-COUNTIF(CG8:CG107,"")=0,0,trovaVariazioni1!CH108+1)</f>
        <v>0</v>
      </c>
      <c r="CH7" s="186">
        <f>IF(100-COUNTIF(CH8:CH107,"")=0,0,trovaVariazioni1!CI108+1)</f>
        <v>0</v>
      </c>
      <c r="CI7" s="186">
        <f>IF(100-COUNTIF(CI8:CI107,"")=0,0,trovaVariazioni1!CJ108+1)</f>
        <v>0</v>
      </c>
      <c r="CJ7" s="186">
        <f>IF(100-COUNTIF(CJ8:CJ107,"")=0,0,trovaVariazioni1!CK108+1)</f>
        <v>0</v>
      </c>
      <c r="CK7" s="186">
        <f>IF(100-COUNTIF(CK8:CK107,"")=0,0,trovaVariazioni1!CL108+1)</f>
        <v>0</v>
      </c>
      <c r="CL7" s="186">
        <f>IF(100-COUNTIF(CL8:CL107,"")=0,0,trovaVariazioni1!CM108+1)</f>
        <v>0</v>
      </c>
      <c r="CM7" s="186">
        <f>IF(100-COUNTIF(CM8:CM107,"")=0,0,trovaVariazioni1!CN108+1)</f>
        <v>0</v>
      </c>
      <c r="CN7" s="186">
        <f>IF(100-COUNTIF(CN8:CN107,"")=0,0,trovaVariazioni1!CO108+1)</f>
        <v>0</v>
      </c>
      <c r="CO7" s="186">
        <f>IF(100-COUNTIF(CO8:CO107,"")=0,0,trovaVariazioni1!CP108+1)</f>
        <v>0</v>
      </c>
      <c r="CP7" s="186">
        <f>IF(100-COUNTIF(CP8:CP107,"")=0,0,trovaVariazioni1!CQ108+1)</f>
        <v>0</v>
      </c>
      <c r="CQ7" s="186">
        <f>IF(100-COUNTIF(CQ8:CQ107,"")=0,0,trovaVariazioni1!CR108+1)</f>
        <v>0</v>
      </c>
      <c r="CR7" s="186">
        <f>IF(100-COUNTIF(CR8:CR107,"")=0,0,trovaVariazioni1!CS108+1)</f>
        <v>0</v>
      </c>
      <c r="CS7" s="186">
        <f>IF(100-COUNTIF(CS8:CS107,"")=0,0,trovaVariazioni1!CT108+1)</f>
        <v>0</v>
      </c>
      <c r="CT7" s="186">
        <f>IF(100-COUNTIF(CT8:CT107,"")=0,0,trovaVariazioni1!CU108+1)</f>
        <v>0</v>
      </c>
      <c r="CU7" s="186">
        <f>IF(100-COUNTIF(CU8:CU107,"")=0,0,trovaVariazioni1!CV108+1)</f>
        <v>0</v>
      </c>
      <c r="CV7" s="186">
        <f>IF(100-COUNTIF(CV8:CV107,"")=0,0,trovaVariazioni1!CW108+1)</f>
        <v>0</v>
      </c>
      <c r="CW7" s="186">
        <f>IF(100-COUNTIF(CW8:CW107,"")=0,0,trovaVariazioni1!CX108+1)</f>
        <v>0</v>
      </c>
      <c r="CX7" s="186">
        <f>IF(100-COUNTIF(CX8:CX107,"")=0,0,trovaVariazioni1!CY108+1)</f>
        <v>0</v>
      </c>
      <c r="CY7" s="186">
        <f>IF(100-COUNTIF(CY8:CY107,"")=0,0,trovaVariazioni1!CZ108+1)</f>
        <v>0</v>
      </c>
      <c r="CZ7" s="186">
        <f>IF(100-COUNTIF(CZ8:CZ107,"")=0,0,trovaVariazioni1!DA108+1)</f>
        <v>0</v>
      </c>
      <c r="DA7" s="186">
        <f>IF(100-COUNTIF(DA8:DA107,"")=0,0,trovaVariazioni1!DB108+1)</f>
        <v>0</v>
      </c>
      <c r="DB7" s="186">
        <f>IF(100-COUNTIF(DB8:DB107,"")=0,0,trovaVariazioni1!DC108+1)</f>
        <v>0</v>
      </c>
    </row>
    <row r="8" spans="1:106" s="179" customFormat="1">
      <c r="A8" s="119">
        <f>IF(CONCATENATE(F8,G8,J8,)&lt;&gt;"",ROW()-7,"")</f>
        <v>1</v>
      </c>
      <c r="B8" s="132"/>
      <c r="C8" s="118" t="s">
        <v>3264</v>
      </c>
      <c r="D8" s="118" t="s">
        <v>3304</v>
      </c>
      <c r="E8" s="158" t="s">
        <v>253</v>
      </c>
      <c r="F8" s="118" t="s">
        <v>3225</v>
      </c>
      <c r="G8" s="118" t="s">
        <v>1250</v>
      </c>
      <c r="H8" s="118" t="s">
        <v>3265</v>
      </c>
      <c r="I8" s="158" t="s">
        <v>254</v>
      </c>
      <c r="J8" s="118" t="s">
        <v>3323</v>
      </c>
      <c r="K8" s="118" t="s">
        <v>255</v>
      </c>
      <c r="L8" s="118" t="s">
        <v>3305</v>
      </c>
      <c r="M8" s="118" t="s">
        <v>3335</v>
      </c>
      <c r="N8" s="118" t="s">
        <v>3266</v>
      </c>
      <c r="O8" s="118" t="s">
        <v>3337</v>
      </c>
      <c r="P8" s="118" t="s">
        <v>548</v>
      </c>
      <c r="Q8" s="118" t="s">
        <v>548</v>
      </c>
      <c r="R8" s="118" t="s">
        <v>748</v>
      </c>
      <c r="S8" s="118" t="s">
        <v>3368</v>
      </c>
      <c r="T8" s="118" t="s">
        <v>3241</v>
      </c>
      <c r="U8" s="158" t="s">
        <v>257</v>
      </c>
      <c r="V8" s="118" t="s">
        <v>3365</v>
      </c>
      <c r="W8" s="118" t="s">
        <v>267</v>
      </c>
      <c r="X8" s="118" t="s">
        <v>267</v>
      </c>
      <c r="Y8" s="118" t="s">
        <v>267</v>
      </c>
      <c r="Z8" s="158" t="s">
        <v>258</v>
      </c>
      <c r="AA8" s="158">
        <v>4</v>
      </c>
      <c r="AB8" s="118" t="s">
        <v>3227</v>
      </c>
      <c r="AC8" s="118" t="s">
        <v>3372</v>
      </c>
      <c r="AD8" s="118" t="s">
        <v>3306</v>
      </c>
      <c r="AE8" s="158" t="s">
        <v>259</v>
      </c>
      <c r="AF8" s="118" t="s">
        <v>3371</v>
      </c>
      <c r="AG8" s="292">
        <f>+IFERROR(IF(AA8*1=4,INT(0.14185*(AC8/100)^0.6541),INT(0.122948*AB8*((AC8/100)/AB8)^0.6541)),"")</f>
        <v>3</v>
      </c>
      <c r="AH8" s="118" t="s">
        <v>3227</v>
      </c>
      <c r="AI8" s="118" t="s">
        <v>3273</v>
      </c>
      <c r="AJ8" s="118" t="s">
        <v>3268</v>
      </c>
      <c r="AK8" s="118" t="s">
        <v>3269</v>
      </c>
      <c r="AL8" s="118" t="s">
        <v>267</v>
      </c>
      <c r="AM8" s="118" t="s">
        <v>267</v>
      </c>
      <c r="AN8" s="118" t="s">
        <v>3270</v>
      </c>
      <c r="AO8" s="118" t="s">
        <v>267</v>
      </c>
      <c r="AP8" s="118" t="s">
        <v>267</v>
      </c>
      <c r="AQ8" s="118" t="s">
        <v>267</v>
      </c>
      <c r="AR8" s="118" t="s">
        <v>267</v>
      </c>
      <c r="AS8" s="118" t="s">
        <v>267</v>
      </c>
      <c r="AT8" s="118" t="s">
        <v>3307</v>
      </c>
      <c r="AU8" s="118" t="s">
        <v>3274</v>
      </c>
      <c r="AV8" s="118" t="s">
        <v>267</v>
      </c>
      <c r="AW8" s="118" t="s">
        <v>584</v>
      </c>
      <c r="AX8" s="118" t="s">
        <v>548</v>
      </c>
      <c r="AY8" s="158" t="s">
        <v>260</v>
      </c>
      <c r="AZ8" s="118" t="s">
        <v>3308</v>
      </c>
      <c r="BA8" s="158" t="s">
        <v>3242</v>
      </c>
      <c r="BB8" s="118" t="s">
        <v>3272</v>
      </c>
      <c r="BC8" s="158" t="s">
        <v>554</v>
      </c>
      <c r="BD8" s="118" t="s">
        <v>3380</v>
      </c>
      <c r="BE8" s="118" t="s">
        <v>267</v>
      </c>
      <c r="BF8" s="118" t="s">
        <v>3309</v>
      </c>
      <c r="BG8" s="118" t="s">
        <v>261</v>
      </c>
      <c r="BH8" s="118" t="s">
        <v>267</v>
      </c>
      <c r="BI8" s="118" t="s">
        <v>261</v>
      </c>
      <c r="BJ8" s="158" t="s">
        <v>261</v>
      </c>
      <c r="BK8" s="118" t="s">
        <v>261</v>
      </c>
      <c r="BL8" s="158" t="s">
        <v>695</v>
      </c>
      <c r="BM8" s="158" t="s">
        <v>546</v>
      </c>
      <c r="BN8" s="118" t="s">
        <v>261</v>
      </c>
      <c r="BO8" s="118" t="s">
        <v>267</v>
      </c>
      <c r="BP8" s="118" t="s">
        <v>267</v>
      </c>
      <c r="BQ8" s="118" t="s">
        <v>267</v>
      </c>
      <c r="BR8" s="118" t="s">
        <v>3243</v>
      </c>
      <c r="BS8" s="118" t="s">
        <v>3243</v>
      </c>
      <c r="BT8" s="118" t="s">
        <v>3377</v>
      </c>
      <c r="BU8" s="118" t="s">
        <v>546</v>
      </c>
      <c r="BV8" s="118" t="s">
        <v>3244</v>
      </c>
      <c r="BW8" s="118" t="s">
        <v>3244</v>
      </c>
      <c r="BX8" s="158" t="s">
        <v>264</v>
      </c>
      <c r="BY8" s="118" t="s">
        <v>267</v>
      </c>
      <c r="BZ8" s="133" t="s">
        <v>265</v>
      </c>
      <c r="CA8" s="118" t="s">
        <v>3370</v>
      </c>
      <c r="CB8" s="118" t="s">
        <v>3338</v>
      </c>
      <c r="CC8" s="118" t="s">
        <v>3339</v>
      </c>
      <c r="CD8" s="118" t="s">
        <v>3340</v>
      </c>
      <c r="CE8" s="118" t="s">
        <v>3341</v>
      </c>
      <c r="CF8" s="118" t="s">
        <v>267</v>
      </c>
      <c r="CG8" s="118" t="s">
        <v>267</v>
      </c>
      <c r="CH8" s="118" t="s">
        <v>267</v>
      </c>
      <c r="CI8" s="118" t="s">
        <v>267</v>
      </c>
      <c r="CJ8" s="118" t="s">
        <v>267</v>
      </c>
      <c r="CK8" s="118" t="s">
        <v>267</v>
      </c>
      <c r="CL8" s="118" t="s">
        <v>267</v>
      </c>
      <c r="CM8" s="118" t="s">
        <v>267</v>
      </c>
      <c r="CN8" s="132" t="s">
        <v>267</v>
      </c>
      <c r="CO8" s="118" t="s">
        <v>267</v>
      </c>
      <c r="CP8" s="118" t="s">
        <v>267</v>
      </c>
      <c r="CQ8" s="118" t="s">
        <v>267</v>
      </c>
      <c r="CR8" s="118" t="s">
        <v>267</v>
      </c>
      <c r="CS8" s="118" t="s">
        <v>267</v>
      </c>
      <c r="CT8" s="118" t="s">
        <v>267</v>
      </c>
      <c r="CU8" s="118" t="s">
        <v>267</v>
      </c>
      <c r="CV8" s="118" t="s">
        <v>267</v>
      </c>
      <c r="CW8" s="118" t="s">
        <v>267</v>
      </c>
      <c r="CX8" s="118" t="s">
        <v>267</v>
      </c>
      <c r="CY8" s="118" t="s">
        <v>267</v>
      </c>
      <c r="CZ8" s="118" t="s">
        <v>267</v>
      </c>
      <c r="DA8" s="118" t="s">
        <v>267</v>
      </c>
      <c r="DB8" s="132" t="s">
        <v>267</v>
      </c>
    </row>
    <row r="9" spans="1:106" s="179" customFormat="1">
      <c r="A9" s="119">
        <f>IF(CONCATENATE(F9,G9,J9,)&lt;&gt;"",ROW()-7,"")</f>
        <v>2</v>
      </c>
      <c r="B9" s="133"/>
      <c r="C9" s="118" t="s">
        <v>3264</v>
      </c>
      <c r="D9" s="118" t="s">
        <v>3304</v>
      </c>
      <c r="E9" s="158" t="s">
        <v>253</v>
      </c>
      <c r="F9" s="118" t="s">
        <v>3226</v>
      </c>
      <c r="G9" s="118" t="s">
        <v>1250</v>
      </c>
      <c r="H9" s="261" t="s">
        <v>3265</v>
      </c>
      <c r="I9" s="158" t="s">
        <v>254</v>
      </c>
      <c r="J9" s="118" t="s">
        <v>3324</v>
      </c>
      <c r="K9" s="118" t="s">
        <v>255</v>
      </c>
      <c r="L9" s="118" t="s">
        <v>3305</v>
      </c>
      <c r="M9" s="118" t="s">
        <v>3335</v>
      </c>
      <c r="N9" s="118" t="s">
        <v>3266</v>
      </c>
      <c r="O9" s="118" t="s">
        <v>3337</v>
      </c>
      <c r="P9" s="118" t="s">
        <v>548</v>
      </c>
      <c r="Q9" s="118" t="s">
        <v>548</v>
      </c>
      <c r="R9" s="118" t="s">
        <v>767</v>
      </c>
      <c r="S9" s="118" t="s">
        <v>3368</v>
      </c>
      <c r="T9" s="118" t="s">
        <v>3241</v>
      </c>
      <c r="U9" s="158" t="s">
        <v>257</v>
      </c>
      <c r="V9" s="118" t="s">
        <v>3365</v>
      </c>
      <c r="W9" s="118" t="s">
        <v>267</v>
      </c>
      <c r="X9" s="118" t="s">
        <v>267</v>
      </c>
      <c r="Y9" s="118" t="s">
        <v>267</v>
      </c>
      <c r="Z9" s="158" t="s">
        <v>258</v>
      </c>
      <c r="AA9" s="158">
        <v>5</v>
      </c>
      <c r="AB9" s="118" t="s">
        <v>3375</v>
      </c>
      <c r="AC9" s="118" t="s">
        <v>3373</v>
      </c>
      <c r="AD9" s="118" t="s">
        <v>3306</v>
      </c>
      <c r="AE9" s="158" t="s">
        <v>259</v>
      </c>
      <c r="AF9" s="118"/>
      <c r="AG9" s="292">
        <f t="shared" ref="AG9:AG72" si="0">+IFERROR(IF(AA9*1=4,INT(0.14185*(AC9/100)^0.6541),INT(0.122948*AB9*((AC9/100)/AB9)^0.6541)),"")</f>
        <v>3</v>
      </c>
      <c r="AH9" s="118" t="s">
        <v>3227</v>
      </c>
      <c r="AI9" s="118" t="s">
        <v>3273</v>
      </c>
      <c r="AJ9" s="118" t="s">
        <v>3268</v>
      </c>
      <c r="AK9" s="118" t="s">
        <v>3269</v>
      </c>
      <c r="AL9" s="118" t="s">
        <v>267</v>
      </c>
      <c r="AM9" s="118" t="s">
        <v>267</v>
      </c>
      <c r="AN9" s="118" t="s">
        <v>3270</v>
      </c>
      <c r="AO9" s="118" t="s">
        <v>267</v>
      </c>
      <c r="AP9" s="118" t="s">
        <v>267</v>
      </c>
      <c r="AQ9" s="118" t="s">
        <v>267</v>
      </c>
      <c r="AR9" s="118" t="s">
        <v>267</v>
      </c>
      <c r="AS9" s="118" t="s">
        <v>267</v>
      </c>
      <c r="AT9" s="118" t="s">
        <v>3310</v>
      </c>
      <c r="AU9" s="118" t="s">
        <v>3274</v>
      </c>
      <c r="AV9" s="118" t="s">
        <v>267</v>
      </c>
      <c r="AW9" s="118" t="s">
        <v>584</v>
      </c>
      <c r="AX9" s="118" t="s">
        <v>548</v>
      </c>
      <c r="AY9" s="158" t="s">
        <v>260</v>
      </c>
      <c r="AZ9" s="118" t="s">
        <v>3308</v>
      </c>
      <c r="BA9" s="158" t="s">
        <v>3242</v>
      </c>
      <c r="BB9" s="118" t="s">
        <v>3272</v>
      </c>
      <c r="BC9" s="158" t="s">
        <v>554</v>
      </c>
      <c r="BD9" s="118" t="s">
        <v>3381</v>
      </c>
      <c r="BE9" s="118" t="s">
        <v>267</v>
      </c>
      <c r="BF9" s="118" t="s">
        <v>3309</v>
      </c>
      <c r="BG9" s="118" t="s">
        <v>261</v>
      </c>
      <c r="BH9" s="118" t="s">
        <v>267</v>
      </c>
      <c r="BI9" s="118" t="s">
        <v>261</v>
      </c>
      <c r="BJ9" s="158" t="s">
        <v>261</v>
      </c>
      <c r="BK9" s="118" t="s">
        <v>261</v>
      </c>
      <c r="BL9" s="158" t="s">
        <v>695</v>
      </c>
      <c r="BM9" s="158" t="s">
        <v>546</v>
      </c>
      <c r="BN9" s="118" t="s">
        <v>261</v>
      </c>
      <c r="BO9" s="118" t="s">
        <v>267</v>
      </c>
      <c r="BP9" s="118" t="s">
        <v>267</v>
      </c>
      <c r="BQ9" s="118" t="s">
        <v>267</v>
      </c>
      <c r="BR9" s="118" t="s">
        <v>3243</v>
      </c>
      <c r="BS9" s="118" t="s">
        <v>3243</v>
      </c>
      <c r="BT9" s="118" t="s">
        <v>3377</v>
      </c>
      <c r="BU9" s="118" t="s">
        <v>546</v>
      </c>
      <c r="BV9" s="118" t="s">
        <v>3244</v>
      </c>
      <c r="BW9" s="118" t="s">
        <v>3244</v>
      </c>
      <c r="BX9" s="158" t="s">
        <v>264</v>
      </c>
      <c r="BY9" s="118" t="s">
        <v>267</v>
      </c>
      <c r="BZ9" s="133" t="s">
        <v>265</v>
      </c>
      <c r="CA9" s="118" t="s">
        <v>3370</v>
      </c>
      <c r="CB9" s="118" t="s">
        <v>3338</v>
      </c>
      <c r="CC9" s="118" t="s">
        <v>3339</v>
      </c>
      <c r="CD9" s="118" t="s">
        <v>3342</v>
      </c>
      <c r="CE9" s="118" t="s">
        <v>3343</v>
      </c>
      <c r="CF9" s="118" t="s">
        <v>267</v>
      </c>
      <c r="CG9" s="118" t="s">
        <v>267</v>
      </c>
      <c r="CH9" s="118" t="s">
        <v>267</v>
      </c>
      <c r="CI9" s="118" t="s">
        <v>267</v>
      </c>
      <c r="CJ9" s="118" t="s">
        <v>267</v>
      </c>
      <c r="CK9" s="118" t="s">
        <v>267</v>
      </c>
      <c r="CL9" s="118" t="s">
        <v>267</v>
      </c>
      <c r="CM9" s="118" t="s">
        <v>267</v>
      </c>
      <c r="CN9" s="133" t="s">
        <v>267</v>
      </c>
      <c r="CO9" s="118" t="s">
        <v>267</v>
      </c>
      <c r="CP9" s="118" t="s">
        <v>267</v>
      </c>
      <c r="CQ9" s="118" t="s">
        <v>267</v>
      </c>
      <c r="CR9" s="118" t="s">
        <v>267</v>
      </c>
      <c r="CS9" s="118" t="s">
        <v>267</v>
      </c>
      <c r="CT9" s="118" t="s">
        <v>267</v>
      </c>
      <c r="CU9" s="118" t="s">
        <v>267</v>
      </c>
      <c r="CV9" s="118" t="s">
        <v>267</v>
      </c>
      <c r="CW9" s="118" t="s">
        <v>267</v>
      </c>
      <c r="CX9" s="118" t="s">
        <v>267</v>
      </c>
      <c r="CY9" s="118" t="s">
        <v>267</v>
      </c>
      <c r="CZ9" s="118" t="s">
        <v>267</v>
      </c>
      <c r="DA9" s="118" t="s">
        <v>267</v>
      </c>
      <c r="DB9" s="133" t="s">
        <v>267</v>
      </c>
    </row>
    <row r="10" spans="1:106" s="178" customFormat="1">
      <c r="A10" s="119">
        <f>IF(CONCATENATE(F10,G10,J10,)&lt;&gt;"",ROW()-7,"")</f>
        <v>3</v>
      </c>
      <c r="B10" s="133"/>
      <c r="C10" s="118" t="s">
        <v>3264</v>
      </c>
      <c r="D10" s="118" t="s">
        <v>3304</v>
      </c>
      <c r="E10" s="158" t="s">
        <v>253</v>
      </c>
      <c r="F10" s="118" t="s">
        <v>3246</v>
      </c>
      <c r="G10" s="118" t="s">
        <v>1250</v>
      </c>
      <c r="H10" s="261" t="s">
        <v>3265</v>
      </c>
      <c r="I10" s="158" t="s">
        <v>254</v>
      </c>
      <c r="J10" s="118" t="s">
        <v>3325</v>
      </c>
      <c r="K10" s="118" t="s">
        <v>255</v>
      </c>
      <c r="L10" s="118" t="s">
        <v>3305</v>
      </c>
      <c r="M10" s="118" t="s">
        <v>3335</v>
      </c>
      <c r="N10" s="118" t="s">
        <v>3266</v>
      </c>
      <c r="O10" s="118" t="s">
        <v>3337</v>
      </c>
      <c r="P10" s="118" t="s">
        <v>548</v>
      </c>
      <c r="Q10" s="118" t="s">
        <v>584</v>
      </c>
      <c r="R10" s="118" t="s">
        <v>584</v>
      </c>
      <c r="S10" s="118" t="s">
        <v>3368</v>
      </c>
      <c r="T10" s="118" t="s">
        <v>3241</v>
      </c>
      <c r="U10" s="158" t="s">
        <v>257</v>
      </c>
      <c r="V10" s="118" t="s">
        <v>3365</v>
      </c>
      <c r="W10" s="118" t="s">
        <v>267</v>
      </c>
      <c r="X10" s="118" t="s">
        <v>267</v>
      </c>
      <c r="Y10" s="118" t="s">
        <v>267</v>
      </c>
      <c r="Z10" s="158" t="s">
        <v>258</v>
      </c>
      <c r="AA10" s="158">
        <v>6</v>
      </c>
      <c r="AB10" s="118" t="s">
        <v>3376</v>
      </c>
      <c r="AC10" s="118" t="s">
        <v>3374</v>
      </c>
      <c r="AD10" s="118" t="s">
        <v>3306</v>
      </c>
      <c r="AE10" s="158" t="s">
        <v>259</v>
      </c>
      <c r="AF10" s="118"/>
      <c r="AG10" s="292">
        <f t="shared" si="0"/>
        <v>4</v>
      </c>
      <c r="AH10" s="118" t="s">
        <v>3227</v>
      </c>
      <c r="AI10" s="118" t="s">
        <v>3228</v>
      </c>
      <c r="AJ10" s="118" t="s">
        <v>3268</v>
      </c>
      <c r="AK10" s="118" t="s">
        <v>3269</v>
      </c>
      <c r="AL10" s="118" t="s">
        <v>267</v>
      </c>
      <c r="AM10" s="118" t="s">
        <v>267</v>
      </c>
      <c r="AN10" s="118" t="s">
        <v>3270</v>
      </c>
      <c r="AO10" s="118" t="s">
        <v>267</v>
      </c>
      <c r="AP10" s="118" t="s">
        <v>267</v>
      </c>
      <c r="AQ10" s="118" t="s">
        <v>267</v>
      </c>
      <c r="AR10" s="118" t="s">
        <v>267</v>
      </c>
      <c r="AS10" s="118" t="s">
        <v>267</v>
      </c>
      <c r="AT10" s="118" t="s">
        <v>3311</v>
      </c>
      <c r="AU10" s="118" t="s">
        <v>3274</v>
      </c>
      <c r="AV10" s="118" t="s">
        <v>267</v>
      </c>
      <c r="AW10" s="118" t="s">
        <v>584</v>
      </c>
      <c r="AX10" s="118" t="s">
        <v>548</v>
      </c>
      <c r="AY10" s="158" t="s">
        <v>260</v>
      </c>
      <c r="AZ10" s="118" t="s">
        <v>3308</v>
      </c>
      <c r="BA10" s="158" t="s">
        <v>3242</v>
      </c>
      <c r="BB10" s="118" t="s">
        <v>3272</v>
      </c>
      <c r="BC10" s="158" t="s">
        <v>554</v>
      </c>
      <c r="BD10" s="118" t="s">
        <v>267</v>
      </c>
      <c r="BE10" s="118" t="s">
        <v>267</v>
      </c>
      <c r="BF10" s="118" t="s">
        <v>3309</v>
      </c>
      <c r="BG10" s="118" t="s">
        <v>261</v>
      </c>
      <c r="BH10" s="118" t="s">
        <v>267</v>
      </c>
      <c r="BI10" s="118" t="s">
        <v>261</v>
      </c>
      <c r="BJ10" s="158" t="s">
        <v>261</v>
      </c>
      <c r="BK10" s="118" t="s">
        <v>261</v>
      </c>
      <c r="BL10" s="158" t="s">
        <v>569</v>
      </c>
      <c r="BM10" s="158" t="s">
        <v>546</v>
      </c>
      <c r="BN10" s="118" t="s">
        <v>261</v>
      </c>
      <c r="BO10" s="118" t="s">
        <v>267</v>
      </c>
      <c r="BP10" s="118" t="s">
        <v>267</v>
      </c>
      <c r="BQ10" s="118" t="s">
        <v>267</v>
      </c>
      <c r="BR10" s="118" t="s">
        <v>3243</v>
      </c>
      <c r="BS10" s="118" t="s">
        <v>3243</v>
      </c>
      <c r="BT10" s="118" t="s">
        <v>3377</v>
      </c>
      <c r="BU10" s="118" t="s">
        <v>546</v>
      </c>
      <c r="BV10" s="118" t="s">
        <v>3244</v>
      </c>
      <c r="BW10" s="118" t="s">
        <v>3244</v>
      </c>
      <c r="BX10" s="158" t="s">
        <v>264</v>
      </c>
      <c r="BY10" s="118" t="s">
        <v>267</v>
      </c>
      <c r="BZ10" s="133" t="s">
        <v>265</v>
      </c>
      <c r="CA10" s="118" t="s">
        <v>3370</v>
      </c>
      <c r="CB10" s="118" t="s">
        <v>3338</v>
      </c>
      <c r="CC10" s="118" t="s">
        <v>3339</v>
      </c>
      <c r="CD10" s="118" t="s">
        <v>3342</v>
      </c>
      <c r="CE10" s="118" t="s">
        <v>3343</v>
      </c>
      <c r="CF10" s="118" t="s">
        <v>267</v>
      </c>
      <c r="CG10" s="118" t="s">
        <v>267</v>
      </c>
      <c r="CH10" s="118" t="s">
        <v>267</v>
      </c>
      <c r="CI10" s="118" t="s">
        <v>267</v>
      </c>
      <c r="CJ10" s="118" t="s">
        <v>267</v>
      </c>
      <c r="CK10" s="118" t="s">
        <v>267</v>
      </c>
      <c r="CL10" s="118" t="s">
        <v>267</v>
      </c>
      <c r="CM10" s="118" t="s">
        <v>267</v>
      </c>
      <c r="CN10" s="133" t="s">
        <v>267</v>
      </c>
      <c r="CO10" s="118" t="s">
        <v>267</v>
      </c>
      <c r="CP10" s="118" t="s">
        <v>267</v>
      </c>
      <c r="CQ10" s="118" t="s">
        <v>267</v>
      </c>
      <c r="CR10" s="118" t="s">
        <v>267</v>
      </c>
      <c r="CS10" s="118" t="s">
        <v>267</v>
      </c>
      <c r="CT10" s="118" t="s">
        <v>267</v>
      </c>
      <c r="CU10" s="118" t="s">
        <v>267</v>
      </c>
      <c r="CV10" s="118" t="s">
        <v>267</v>
      </c>
      <c r="CW10" s="118" t="s">
        <v>267</v>
      </c>
      <c r="CX10" s="118" t="s">
        <v>267</v>
      </c>
      <c r="CY10" s="118" t="s">
        <v>267</v>
      </c>
      <c r="CZ10" s="118" t="s">
        <v>267</v>
      </c>
      <c r="DA10" s="118" t="s">
        <v>267</v>
      </c>
      <c r="DB10" s="133" t="s">
        <v>267</v>
      </c>
    </row>
    <row r="11" spans="1:106" s="178" customFormat="1">
      <c r="A11" s="119">
        <f t="shared" ref="A11:A72" si="1">IF(CONCATENATE(F11,G11,J11,)&lt;&gt;"",ROW()-7,"")</f>
        <v>4</v>
      </c>
      <c r="B11" s="133"/>
      <c r="C11" s="118" t="s">
        <v>3264</v>
      </c>
      <c r="D11" s="118" t="s">
        <v>3304</v>
      </c>
      <c r="E11" s="158" t="s">
        <v>253</v>
      </c>
      <c r="F11" s="118" t="s">
        <v>3252</v>
      </c>
      <c r="G11" s="118" t="s">
        <v>1250</v>
      </c>
      <c r="H11" s="261" t="s">
        <v>3265</v>
      </c>
      <c r="I11" s="158" t="s">
        <v>254</v>
      </c>
      <c r="J11" s="118" t="s">
        <v>3326</v>
      </c>
      <c r="K11" s="118" t="s">
        <v>255</v>
      </c>
      <c r="L11" s="118" t="s">
        <v>3305</v>
      </c>
      <c r="M11" s="118" t="s">
        <v>3335</v>
      </c>
      <c r="N11" s="118" t="s">
        <v>3266</v>
      </c>
      <c r="O11" s="118" t="s">
        <v>3337</v>
      </c>
      <c r="P11" s="118" t="s">
        <v>548</v>
      </c>
      <c r="Q11" s="118" t="s">
        <v>584</v>
      </c>
      <c r="R11" s="118" t="s">
        <v>727</v>
      </c>
      <c r="S11" s="118" t="s">
        <v>3368</v>
      </c>
      <c r="T11" s="118" t="s">
        <v>3241</v>
      </c>
      <c r="U11" s="158" t="s">
        <v>257</v>
      </c>
      <c r="V11" s="118" t="s">
        <v>3365</v>
      </c>
      <c r="W11" s="118" t="s">
        <v>267</v>
      </c>
      <c r="X11" s="118" t="s">
        <v>267</v>
      </c>
      <c r="Y11" s="118" t="s">
        <v>267</v>
      </c>
      <c r="Z11" s="158" t="s">
        <v>691</v>
      </c>
      <c r="AA11" s="158" t="s">
        <v>267</v>
      </c>
      <c r="AB11" s="118" t="s">
        <v>267</v>
      </c>
      <c r="AC11" s="118" t="s">
        <v>267</v>
      </c>
      <c r="AD11" s="118" t="s">
        <v>3306</v>
      </c>
      <c r="AE11" s="158" t="s">
        <v>259</v>
      </c>
      <c r="AF11" s="118"/>
      <c r="AG11" s="292" t="str">
        <f t="shared" si="0"/>
        <v/>
      </c>
      <c r="AH11" s="118" t="s">
        <v>3227</v>
      </c>
      <c r="AI11" s="118" t="s">
        <v>3228</v>
      </c>
      <c r="AJ11" s="118" t="s">
        <v>3268</v>
      </c>
      <c r="AK11" s="118" t="s">
        <v>3269</v>
      </c>
      <c r="AL11" s="118" t="s">
        <v>267</v>
      </c>
      <c r="AM11" s="118" t="s">
        <v>267</v>
      </c>
      <c r="AN11" s="118" t="s">
        <v>3270</v>
      </c>
      <c r="AO11" s="118" t="s">
        <v>267</v>
      </c>
      <c r="AP11" s="118" t="s">
        <v>267</v>
      </c>
      <c r="AQ11" s="118" t="s">
        <v>267</v>
      </c>
      <c r="AR11" s="118" t="s">
        <v>267</v>
      </c>
      <c r="AS11" s="118" t="s">
        <v>267</v>
      </c>
      <c r="AT11" s="118" t="s">
        <v>3307</v>
      </c>
      <c r="AU11" s="118" t="s">
        <v>3274</v>
      </c>
      <c r="AV11" s="118" t="s">
        <v>267</v>
      </c>
      <c r="AW11" s="118" t="s">
        <v>584</v>
      </c>
      <c r="AX11" s="118" t="s">
        <v>548</v>
      </c>
      <c r="AY11" s="158" t="s">
        <v>260</v>
      </c>
      <c r="AZ11" s="118" t="s">
        <v>3308</v>
      </c>
      <c r="BA11" s="158" t="s">
        <v>3242</v>
      </c>
      <c r="BB11" s="118" t="s">
        <v>3272</v>
      </c>
      <c r="BC11" s="158" t="s">
        <v>554</v>
      </c>
      <c r="BD11" s="118" t="s">
        <v>267</v>
      </c>
      <c r="BE11" s="118" t="s">
        <v>267</v>
      </c>
      <c r="BF11" s="118" t="s">
        <v>3309</v>
      </c>
      <c r="BG11" s="118" t="s">
        <v>261</v>
      </c>
      <c r="BH11" s="118" t="s">
        <v>267</v>
      </c>
      <c r="BI11" s="118" t="s">
        <v>261</v>
      </c>
      <c r="BJ11" s="158" t="s">
        <v>261</v>
      </c>
      <c r="BK11" s="118" t="s">
        <v>261</v>
      </c>
      <c r="BL11" s="158" t="s">
        <v>569</v>
      </c>
      <c r="BM11" s="158" t="s">
        <v>546</v>
      </c>
      <c r="BN11" s="118" t="s">
        <v>261</v>
      </c>
      <c r="BO11" s="118" t="s">
        <v>267</v>
      </c>
      <c r="BP11" s="118" t="s">
        <v>267</v>
      </c>
      <c r="BQ11" s="118" t="s">
        <v>267</v>
      </c>
      <c r="BR11" s="118" t="s">
        <v>3243</v>
      </c>
      <c r="BS11" s="118" t="s">
        <v>3243</v>
      </c>
      <c r="BT11" s="118"/>
      <c r="BU11" s="118" t="s">
        <v>546</v>
      </c>
      <c r="BV11" s="118" t="s">
        <v>3244</v>
      </c>
      <c r="BW11" s="118" t="s">
        <v>3244</v>
      </c>
      <c r="BX11" s="158" t="s">
        <v>264</v>
      </c>
      <c r="BY11" s="118" t="s">
        <v>267</v>
      </c>
      <c r="BZ11" s="133" t="s">
        <v>265</v>
      </c>
      <c r="CA11" s="118" t="s">
        <v>3370</v>
      </c>
      <c r="CB11" s="118" t="s">
        <v>3338</v>
      </c>
      <c r="CC11" s="118" t="s">
        <v>3339</v>
      </c>
      <c r="CD11" s="118" t="s">
        <v>3344</v>
      </c>
      <c r="CE11" s="118" t="s">
        <v>3345</v>
      </c>
      <c r="CF11" s="118" t="s">
        <v>267</v>
      </c>
      <c r="CG11" s="118" t="s">
        <v>267</v>
      </c>
      <c r="CH11" s="118" t="s">
        <v>267</v>
      </c>
      <c r="CI11" s="118" t="s">
        <v>267</v>
      </c>
      <c r="CJ11" s="118" t="s">
        <v>267</v>
      </c>
      <c r="CK11" s="118" t="s">
        <v>267</v>
      </c>
      <c r="CL11" s="118" t="s">
        <v>267</v>
      </c>
      <c r="CM11" s="118" t="s">
        <v>267</v>
      </c>
      <c r="CN11" s="133" t="s">
        <v>267</v>
      </c>
      <c r="CO11" s="118" t="s">
        <v>267</v>
      </c>
      <c r="CP11" s="118" t="s">
        <v>267</v>
      </c>
      <c r="CQ11" s="118" t="s">
        <v>267</v>
      </c>
      <c r="CR11" s="118" t="s">
        <v>267</v>
      </c>
      <c r="CS11" s="118" t="s">
        <v>267</v>
      </c>
      <c r="CT11" s="118" t="s">
        <v>267</v>
      </c>
      <c r="CU11" s="118" t="s">
        <v>267</v>
      </c>
      <c r="CV11" s="118" t="s">
        <v>267</v>
      </c>
      <c r="CW11" s="118" t="s">
        <v>267</v>
      </c>
      <c r="CX11" s="118" t="s">
        <v>267</v>
      </c>
      <c r="CY11" s="118" t="s">
        <v>267</v>
      </c>
      <c r="CZ11" s="118" t="s">
        <v>267</v>
      </c>
      <c r="DA11" s="118" t="s">
        <v>267</v>
      </c>
      <c r="DB11" s="133" t="s">
        <v>267</v>
      </c>
    </row>
    <row r="12" spans="1:106" s="178" customFormat="1">
      <c r="A12" s="119">
        <f>IF(CONCATENATE(F12,G12,J12,)&lt;&gt;"",ROW()-7,"")</f>
        <v>5</v>
      </c>
      <c r="B12" s="133"/>
      <c r="C12" s="118" t="s">
        <v>3264</v>
      </c>
      <c r="D12" s="118" t="s">
        <v>3304</v>
      </c>
      <c r="E12" s="158" t="s">
        <v>253</v>
      </c>
      <c r="F12" s="118" t="s">
        <v>3276</v>
      </c>
      <c r="G12" s="118" t="s">
        <v>1250</v>
      </c>
      <c r="H12" s="261" t="s">
        <v>3265</v>
      </c>
      <c r="I12" s="158" t="s">
        <v>254</v>
      </c>
      <c r="J12" s="118" t="s">
        <v>3327</v>
      </c>
      <c r="K12" s="118" t="s">
        <v>255</v>
      </c>
      <c r="L12" s="118" t="s">
        <v>3305</v>
      </c>
      <c r="M12" s="118" t="s">
        <v>3335</v>
      </c>
      <c r="N12" s="118" t="s">
        <v>3266</v>
      </c>
      <c r="O12" s="118" t="s">
        <v>3337</v>
      </c>
      <c r="P12" s="118" t="s">
        <v>548</v>
      </c>
      <c r="Q12" s="118" t="s">
        <v>584</v>
      </c>
      <c r="R12" s="118" t="s">
        <v>747</v>
      </c>
      <c r="S12" s="118" t="s">
        <v>3368</v>
      </c>
      <c r="T12" s="118" t="s">
        <v>3241</v>
      </c>
      <c r="U12" s="158" t="s">
        <v>257</v>
      </c>
      <c r="V12" s="118" t="s">
        <v>3365</v>
      </c>
      <c r="W12" s="118" t="s">
        <v>267</v>
      </c>
      <c r="X12" s="118" t="s">
        <v>267</v>
      </c>
      <c r="Y12" s="118" t="s">
        <v>267</v>
      </c>
      <c r="Z12" s="158" t="s">
        <v>691</v>
      </c>
      <c r="AA12" s="158" t="s">
        <v>267</v>
      </c>
      <c r="AB12" s="118" t="s">
        <v>267</v>
      </c>
      <c r="AC12" s="118" t="s">
        <v>267</v>
      </c>
      <c r="AD12" s="118" t="s">
        <v>3306</v>
      </c>
      <c r="AE12" s="158" t="s">
        <v>259</v>
      </c>
      <c r="AF12" s="118"/>
      <c r="AG12" s="292" t="str">
        <f t="shared" si="0"/>
        <v/>
      </c>
      <c r="AH12" s="118" t="s">
        <v>3227</v>
      </c>
      <c r="AI12" s="118" t="s">
        <v>3228</v>
      </c>
      <c r="AJ12" s="118" t="s">
        <v>3268</v>
      </c>
      <c r="AK12" s="118" t="s">
        <v>3269</v>
      </c>
      <c r="AL12" s="118" t="s">
        <v>267</v>
      </c>
      <c r="AM12" s="118" t="s">
        <v>267</v>
      </c>
      <c r="AN12" s="118" t="s">
        <v>3270</v>
      </c>
      <c r="AO12" s="118" t="s">
        <v>267</v>
      </c>
      <c r="AP12" s="118" t="s">
        <v>267</v>
      </c>
      <c r="AQ12" s="118" t="s">
        <v>267</v>
      </c>
      <c r="AR12" s="118" t="s">
        <v>267</v>
      </c>
      <c r="AS12" s="118" t="s">
        <v>267</v>
      </c>
      <c r="AT12" s="118" t="s">
        <v>3312</v>
      </c>
      <c r="AU12" s="118" t="s">
        <v>3274</v>
      </c>
      <c r="AV12" s="118" t="s">
        <v>267</v>
      </c>
      <c r="AW12" s="118" t="s">
        <v>584</v>
      </c>
      <c r="AX12" s="118" t="s">
        <v>548</v>
      </c>
      <c r="AY12" s="158" t="s">
        <v>260</v>
      </c>
      <c r="AZ12" s="118" t="s">
        <v>3308</v>
      </c>
      <c r="BA12" s="158" t="s">
        <v>3242</v>
      </c>
      <c r="BB12" s="118" t="s">
        <v>3272</v>
      </c>
      <c r="BC12" s="158" t="s">
        <v>554</v>
      </c>
      <c r="BD12" s="118" t="s">
        <v>267</v>
      </c>
      <c r="BE12" s="118" t="s">
        <v>267</v>
      </c>
      <c r="BF12" s="118" t="s">
        <v>3309</v>
      </c>
      <c r="BG12" s="118" t="s">
        <v>261</v>
      </c>
      <c r="BH12" s="118" t="s">
        <v>267</v>
      </c>
      <c r="BI12" s="118" t="s">
        <v>261</v>
      </c>
      <c r="BJ12" s="158" t="s">
        <v>261</v>
      </c>
      <c r="BK12" s="118" t="s">
        <v>261</v>
      </c>
      <c r="BL12" s="158" t="s">
        <v>569</v>
      </c>
      <c r="BM12" s="158" t="s">
        <v>546</v>
      </c>
      <c r="BN12" s="118" t="s">
        <v>261</v>
      </c>
      <c r="BO12" s="118" t="s">
        <v>267</v>
      </c>
      <c r="BP12" s="118" t="s">
        <v>267</v>
      </c>
      <c r="BQ12" s="118" t="s">
        <v>267</v>
      </c>
      <c r="BR12" s="118" t="s">
        <v>3243</v>
      </c>
      <c r="BS12" s="118" t="s">
        <v>3243</v>
      </c>
      <c r="BT12" s="118"/>
      <c r="BU12" s="118" t="s">
        <v>546</v>
      </c>
      <c r="BV12" s="118" t="s">
        <v>3244</v>
      </c>
      <c r="BW12" s="118" t="s">
        <v>3244</v>
      </c>
      <c r="BX12" s="158" t="s">
        <v>264</v>
      </c>
      <c r="BY12" s="118" t="s">
        <v>267</v>
      </c>
      <c r="BZ12" s="133" t="s">
        <v>265</v>
      </c>
      <c r="CA12" s="118" t="s">
        <v>3370</v>
      </c>
      <c r="CB12" s="118" t="s">
        <v>3338</v>
      </c>
      <c r="CC12" s="118" t="s">
        <v>3339</v>
      </c>
      <c r="CD12" s="118" t="s">
        <v>3346</v>
      </c>
      <c r="CE12" s="118" t="s">
        <v>3341</v>
      </c>
      <c r="CF12" s="118" t="s">
        <v>267</v>
      </c>
      <c r="CG12" s="118" t="s">
        <v>267</v>
      </c>
      <c r="CH12" s="118" t="s">
        <v>267</v>
      </c>
      <c r="CI12" s="118" t="s">
        <v>267</v>
      </c>
      <c r="CJ12" s="118" t="s">
        <v>267</v>
      </c>
      <c r="CK12" s="118" t="s">
        <v>267</v>
      </c>
      <c r="CL12" s="118" t="s">
        <v>267</v>
      </c>
      <c r="CM12" s="118" t="s">
        <v>267</v>
      </c>
      <c r="CN12" s="133" t="s">
        <v>267</v>
      </c>
      <c r="CO12" s="118" t="s">
        <v>267</v>
      </c>
      <c r="CP12" s="118" t="s">
        <v>267</v>
      </c>
      <c r="CQ12" s="118" t="s">
        <v>267</v>
      </c>
      <c r="CR12" s="118" t="s">
        <v>267</v>
      </c>
      <c r="CS12" s="118" t="s">
        <v>267</v>
      </c>
      <c r="CT12" s="118" t="s">
        <v>267</v>
      </c>
      <c r="CU12" s="118" t="s">
        <v>267</v>
      </c>
      <c r="CV12" s="118" t="s">
        <v>267</v>
      </c>
      <c r="CW12" s="118" t="s">
        <v>267</v>
      </c>
      <c r="CX12" s="118" t="s">
        <v>267</v>
      </c>
      <c r="CY12" s="118" t="s">
        <v>267</v>
      </c>
      <c r="CZ12" s="118" t="s">
        <v>267</v>
      </c>
      <c r="DA12" s="118" t="s">
        <v>267</v>
      </c>
      <c r="DB12" s="133" t="s">
        <v>267</v>
      </c>
    </row>
    <row r="13" spans="1:106" s="178" customFormat="1">
      <c r="A13" s="119">
        <f>IF(CONCATENATE(F13,G13,J13,)&lt;&gt;"",ROW()-7,"")</f>
        <v>6</v>
      </c>
      <c r="B13" s="133"/>
      <c r="C13" s="118" t="s">
        <v>3264</v>
      </c>
      <c r="D13" s="118" t="s">
        <v>3304</v>
      </c>
      <c r="E13" s="158" t="s">
        <v>253</v>
      </c>
      <c r="F13" s="118" t="s">
        <v>3313</v>
      </c>
      <c r="G13" s="118" t="s">
        <v>1250</v>
      </c>
      <c r="H13" s="118" t="s">
        <v>3265</v>
      </c>
      <c r="I13" s="158" t="s">
        <v>254</v>
      </c>
      <c r="J13" s="118" t="s">
        <v>3328</v>
      </c>
      <c r="K13" s="118" t="s">
        <v>255</v>
      </c>
      <c r="L13" s="118" t="s">
        <v>3305</v>
      </c>
      <c r="M13" s="118" t="s">
        <v>3335</v>
      </c>
      <c r="N13" s="118" t="s">
        <v>3266</v>
      </c>
      <c r="O13" s="118" t="s">
        <v>3337</v>
      </c>
      <c r="P13" s="118" t="s">
        <v>548</v>
      </c>
      <c r="Q13" s="118" t="s">
        <v>584</v>
      </c>
      <c r="R13" s="118" t="s">
        <v>803</v>
      </c>
      <c r="S13" s="118" t="s">
        <v>3368</v>
      </c>
      <c r="T13" s="118" t="s">
        <v>3241</v>
      </c>
      <c r="U13" s="158" t="s">
        <v>257</v>
      </c>
      <c r="V13" s="118" t="s">
        <v>3365</v>
      </c>
      <c r="W13" s="118" t="s">
        <v>267</v>
      </c>
      <c r="X13" s="118" t="s">
        <v>267</v>
      </c>
      <c r="Y13" s="118" t="s">
        <v>267</v>
      </c>
      <c r="Z13" s="158" t="s">
        <v>691</v>
      </c>
      <c r="AA13" s="158" t="s">
        <v>267</v>
      </c>
      <c r="AB13" s="118" t="s">
        <v>267</v>
      </c>
      <c r="AC13" s="118" t="s">
        <v>267</v>
      </c>
      <c r="AD13" s="118" t="s">
        <v>3306</v>
      </c>
      <c r="AE13" s="158" t="s">
        <v>259</v>
      </c>
      <c r="AF13" s="118"/>
      <c r="AG13" s="292" t="str">
        <f t="shared" si="0"/>
        <v/>
      </c>
      <c r="AH13" s="118" t="s">
        <v>3227</v>
      </c>
      <c r="AI13" s="118" t="s">
        <v>3228</v>
      </c>
      <c r="AJ13" s="118" t="s">
        <v>3268</v>
      </c>
      <c r="AK13" s="118" t="s">
        <v>3269</v>
      </c>
      <c r="AL13" s="118" t="s">
        <v>267</v>
      </c>
      <c r="AM13" s="118" t="s">
        <v>267</v>
      </c>
      <c r="AN13" s="118" t="s">
        <v>3270</v>
      </c>
      <c r="AO13" s="118" t="s">
        <v>267</v>
      </c>
      <c r="AP13" s="118" t="s">
        <v>267</v>
      </c>
      <c r="AQ13" s="118" t="s">
        <v>267</v>
      </c>
      <c r="AR13" s="118" t="s">
        <v>267</v>
      </c>
      <c r="AS13" s="118" t="s">
        <v>267</v>
      </c>
      <c r="AT13" s="118" t="s">
        <v>3312</v>
      </c>
      <c r="AU13" s="118" t="s">
        <v>3274</v>
      </c>
      <c r="AV13" s="118" t="s">
        <v>267</v>
      </c>
      <c r="AW13" s="118" t="s">
        <v>584</v>
      </c>
      <c r="AX13" s="118" t="s">
        <v>548</v>
      </c>
      <c r="AY13" s="158" t="s">
        <v>260</v>
      </c>
      <c r="AZ13" s="118" t="s">
        <v>3308</v>
      </c>
      <c r="BA13" s="158" t="s">
        <v>3242</v>
      </c>
      <c r="BB13" s="118" t="s">
        <v>3272</v>
      </c>
      <c r="BC13" s="158" t="s">
        <v>554</v>
      </c>
      <c r="BD13" s="118" t="s">
        <v>267</v>
      </c>
      <c r="BE13" s="118" t="s">
        <v>267</v>
      </c>
      <c r="BF13" s="118" t="s">
        <v>3309</v>
      </c>
      <c r="BG13" s="118" t="s">
        <v>261</v>
      </c>
      <c r="BH13" s="118" t="s">
        <v>267</v>
      </c>
      <c r="BI13" s="118" t="s">
        <v>261</v>
      </c>
      <c r="BJ13" s="158" t="s">
        <v>261</v>
      </c>
      <c r="BK13" s="118" t="s">
        <v>261</v>
      </c>
      <c r="BL13" s="158" t="s">
        <v>569</v>
      </c>
      <c r="BM13" s="158" t="s">
        <v>546</v>
      </c>
      <c r="BN13" s="118" t="s">
        <v>261</v>
      </c>
      <c r="BO13" s="118" t="s">
        <v>267</v>
      </c>
      <c r="BP13" s="118" t="s">
        <v>267</v>
      </c>
      <c r="BQ13" s="118" t="s">
        <v>267</v>
      </c>
      <c r="BR13" s="118" t="s">
        <v>3243</v>
      </c>
      <c r="BS13" s="118" t="s">
        <v>3243</v>
      </c>
      <c r="BT13" s="118"/>
      <c r="BU13" s="118" t="s">
        <v>546</v>
      </c>
      <c r="BV13" s="118" t="s">
        <v>3244</v>
      </c>
      <c r="BW13" s="118" t="s">
        <v>3244</v>
      </c>
      <c r="BX13" s="158" t="s">
        <v>264</v>
      </c>
      <c r="BY13" s="118" t="s">
        <v>267</v>
      </c>
      <c r="BZ13" s="133" t="s">
        <v>265</v>
      </c>
      <c r="CA13" s="118" t="s">
        <v>3370</v>
      </c>
      <c r="CB13" s="118" t="s">
        <v>3338</v>
      </c>
      <c r="CC13" s="118" t="s">
        <v>3339</v>
      </c>
      <c r="CD13" s="118" t="s">
        <v>3340</v>
      </c>
      <c r="CE13" s="118" t="s">
        <v>3341</v>
      </c>
      <c r="CF13" s="118" t="s">
        <v>267</v>
      </c>
      <c r="CG13" s="118" t="s">
        <v>267</v>
      </c>
      <c r="CH13" s="118" t="s">
        <v>267</v>
      </c>
      <c r="CI13" s="118" t="s">
        <v>267</v>
      </c>
      <c r="CJ13" s="118" t="s">
        <v>267</v>
      </c>
      <c r="CK13" s="118" t="s">
        <v>267</v>
      </c>
      <c r="CL13" s="118" t="s">
        <v>267</v>
      </c>
      <c r="CM13" s="118" t="s">
        <v>267</v>
      </c>
      <c r="CN13" s="133" t="s">
        <v>267</v>
      </c>
      <c r="CO13" s="118" t="s">
        <v>267</v>
      </c>
      <c r="CP13" s="118" t="s">
        <v>267</v>
      </c>
      <c r="CQ13" s="118" t="s">
        <v>267</v>
      </c>
      <c r="CR13" s="118" t="s">
        <v>267</v>
      </c>
      <c r="CS13" s="118" t="s">
        <v>267</v>
      </c>
      <c r="CT13" s="118" t="s">
        <v>267</v>
      </c>
      <c r="CU13" s="118" t="s">
        <v>267</v>
      </c>
      <c r="CV13" s="118" t="s">
        <v>267</v>
      </c>
      <c r="CW13" s="118" t="s">
        <v>267</v>
      </c>
      <c r="CX13" s="118" t="s">
        <v>267</v>
      </c>
      <c r="CY13" s="118" t="s">
        <v>267</v>
      </c>
      <c r="CZ13" s="118" t="s">
        <v>267</v>
      </c>
      <c r="DA13" s="118" t="s">
        <v>267</v>
      </c>
      <c r="DB13" s="133" t="s">
        <v>267</v>
      </c>
    </row>
    <row r="14" spans="1:106" s="178" customFormat="1">
      <c r="A14" s="119">
        <f t="shared" si="1"/>
        <v>7</v>
      </c>
      <c r="B14" s="133"/>
      <c r="C14" s="118" t="s">
        <v>3264</v>
      </c>
      <c r="D14" s="118" t="s">
        <v>3304</v>
      </c>
      <c r="E14" s="158" t="s">
        <v>253</v>
      </c>
      <c r="F14" s="118" t="s">
        <v>3314</v>
      </c>
      <c r="G14" s="118" t="s">
        <v>1250</v>
      </c>
      <c r="H14" s="118" t="s">
        <v>3265</v>
      </c>
      <c r="I14" s="158" t="s">
        <v>254</v>
      </c>
      <c r="J14" s="118" t="s">
        <v>3329</v>
      </c>
      <c r="K14" s="118" t="s">
        <v>255</v>
      </c>
      <c r="L14" s="118" t="s">
        <v>3305</v>
      </c>
      <c r="M14" s="118" t="s">
        <v>3335</v>
      </c>
      <c r="N14" s="118" t="s">
        <v>3266</v>
      </c>
      <c r="O14" s="118" t="s">
        <v>3337</v>
      </c>
      <c r="P14" s="118" t="s">
        <v>548</v>
      </c>
      <c r="Q14" s="118" t="s">
        <v>584</v>
      </c>
      <c r="R14" s="118" t="s">
        <v>3336</v>
      </c>
      <c r="S14" s="118" t="s">
        <v>3368</v>
      </c>
      <c r="T14" s="118" t="s">
        <v>3241</v>
      </c>
      <c r="U14" s="158" t="s">
        <v>257</v>
      </c>
      <c r="V14" s="118" t="s">
        <v>3365</v>
      </c>
      <c r="W14" s="118" t="s">
        <v>267</v>
      </c>
      <c r="X14" s="118" t="s">
        <v>267</v>
      </c>
      <c r="Y14" s="118" t="s">
        <v>267</v>
      </c>
      <c r="Z14" s="158" t="s">
        <v>691</v>
      </c>
      <c r="AA14" s="158" t="s">
        <v>267</v>
      </c>
      <c r="AB14" s="118" t="s">
        <v>267</v>
      </c>
      <c r="AC14" s="118" t="s">
        <v>267</v>
      </c>
      <c r="AD14" s="118" t="s">
        <v>3306</v>
      </c>
      <c r="AE14" s="158" t="s">
        <v>259</v>
      </c>
      <c r="AF14" s="118"/>
      <c r="AG14" s="292" t="str">
        <f t="shared" si="0"/>
        <v/>
      </c>
      <c r="AH14" s="118" t="s">
        <v>3227</v>
      </c>
      <c r="AI14" s="118" t="s">
        <v>3228</v>
      </c>
      <c r="AJ14" s="118" t="s">
        <v>3268</v>
      </c>
      <c r="AK14" s="118" t="s">
        <v>3269</v>
      </c>
      <c r="AL14" s="118" t="s">
        <v>267</v>
      </c>
      <c r="AM14" s="118" t="s">
        <v>267</v>
      </c>
      <c r="AN14" s="118" t="s">
        <v>3270</v>
      </c>
      <c r="AO14" s="118" t="s">
        <v>267</v>
      </c>
      <c r="AP14" s="118" t="s">
        <v>267</v>
      </c>
      <c r="AQ14" s="118" t="s">
        <v>267</v>
      </c>
      <c r="AR14" s="118" t="s">
        <v>267</v>
      </c>
      <c r="AS14" s="118" t="s">
        <v>267</v>
      </c>
      <c r="AT14" s="118" t="s">
        <v>3311</v>
      </c>
      <c r="AU14" s="118" t="s">
        <v>3274</v>
      </c>
      <c r="AV14" s="118" t="s">
        <v>267</v>
      </c>
      <c r="AW14" s="118" t="s">
        <v>584</v>
      </c>
      <c r="AX14" s="118" t="s">
        <v>548</v>
      </c>
      <c r="AY14" s="158" t="s">
        <v>260</v>
      </c>
      <c r="AZ14" s="118" t="s">
        <v>3308</v>
      </c>
      <c r="BA14" s="158" t="s">
        <v>3242</v>
      </c>
      <c r="BB14" s="118" t="s">
        <v>3272</v>
      </c>
      <c r="BC14" s="158" t="s">
        <v>259</v>
      </c>
      <c r="BD14" s="118" t="s">
        <v>267</v>
      </c>
      <c r="BE14" s="118" t="s">
        <v>267</v>
      </c>
      <c r="BF14" s="118" t="s">
        <v>3309</v>
      </c>
      <c r="BG14" s="118" t="s">
        <v>261</v>
      </c>
      <c r="BH14" s="118" t="s">
        <v>267</v>
      </c>
      <c r="BI14" s="118" t="s">
        <v>261</v>
      </c>
      <c r="BJ14" s="158" t="s">
        <v>261</v>
      </c>
      <c r="BK14" s="118" t="s">
        <v>261</v>
      </c>
      <c r="BL14" s="158" t="s">
        <v>569</v>
      </c>
      <c r="BM14" s="158" t="s">
        <v>546</v>
      </c>
      <c r="BN14" s="118" t="s">
        <v>261</v>
      </c>
      <c r="BO14" s="118" t="s">
        <v>267</v>
      </c>
      <c r="BP14" s="118" t="s">
        <v>267</v>
      </c>
      <c r="BQ14" s="118" t="s">
        <v>267</v>
      </c>
      <c r="BR14" s="118" t="s">
        <v>3243</v>
      </c>
      <c r="BS14" s="118" t="s">
        <v>3243</v>
      </c>
      <c r="BT14" s="118"/>
      <c r="BU14" s="118" t="s">
        <v>546</v>
      </c>
      <c r="BV14" s="118" t="s">
        <v>3244</v>
      </c>
      <c r="BW14" s="118" t="s">
        <v>3244</v>
      </c>
      <c r="BX14" s="158" t="s">
        <v>264</v>
      </c>
      <c r="BY14" s="118" t="s">
        <v>267</v>
      </c>
      <c r="BZ14" s="133" t="s">
        <v>265</v>
      </c>
      <c r="CA14" s="118" t="s">
        <v>3370</v>
      </c>
      <c r="CB14" s="118" t="s">
        <v>3338</v>
      </c>
      <c r="CC14" s="118" t="s">
        <v>3339</v>
      </c>
      <c r="CD14" s="118" t="s">
        <v>3342</v>
      </c>
      <c r="CE14" s="118" t="s">
        <v>3343</v>
      </c>
      <c r="CF14" s="118" t="s">
        <v>267</v>
      </c>
      <c r="CG14" s="118" t="s">
        <v>267</v>
      </c>
      <c r="CH14" s="118" t="s">
        <v>267</v>
      </c>
      <c r="CI14" s="118" t="s">
        <v>267</v>
      </c>
      <c r="CJ14" s="118" t="s">
        <v>267</v>
      </c>
      <c r="CK14" s="118" t="s">
        <v>267</v>
      </c>
      <c r="CL14" s="118" t="s">
        <v>267</v>
      </c>
      <c r="CM14" s="118" t="s">
        <v>267</v>
      </c>
      <c r="CN14" s="133" t="s">
        <v>267</v>
      </c>
      <c r="CO14" s="118" t="s">
        <v>267</v>
      </c>
      <c r="CP14" s="118" t="s">
        <v>267</v>
      </c>
      <c r="CQ14" s="118" t="s">
        <v>267</v>
      </c>
      <c r="CR14" s="118" t="s">
        <v>267</v>
      </c>
      <c r="CS14" s="118" t="s">
        <v>267</v>
      </c>
      <c r="CT14" s="118" t="s">
        <v>267</v>
      </c>
      <c r="CU14" s="118" t="s">
        <v>267</v>
      </c>
      <c r="CV14" s="118" t="s">
        <v>267</v>
      </c>
      <c r="CW14" s="118" t="s">
        <v>267</v>
      </c>
      <c r="CX14" s="118" t="s">
        <v>267</v>
      </c>
      <c r="CY14" s="118" t="s">
        <v>267</v>
      </c>
      <c r="CZ14" s="118" t="s">
        <v>267</v>
      </c>
      <c r="DA14" s="118" t="s">
        <v>267</v>
      </c>
      <c r="DB14" s="133" t="s">
        <v>267</v>
      </c>
    </row>
    <row r="15" spans="1:106" s="178" customFormat="1">
      <c r="A15" s="119">
        <f>IF(CONCATENATE(F15,G15,J15,)&lt;&gt;"",ROW()-7,"")</f>
        <v>8</v>
      </c>
      <c r="B15" s="133"/>
      <c r="C15" s="118" t="s">
        <v>3264</v>
      </c>
      <c r="D15" s="118" t="s">
        <v>3304</v>
      </c>
      <c r="E15" s="158" t="s">
        <v>253</v>
      </c>
      <c r="F15" s="118" t="s">
        <v>3315</v>
      </c>
      <c r="G15" s="118" t="s">
        <v>1250</v>
      </c>
      <c r="H15" s="118" t="s">
        <v>3265</v>
      </c>
      <c r="I15" s="158" t="s">
        <v>254</v>
      </c>
      <c r="J15" s="118" t="s">
        <v>3330</v>
      </c>
      <c r="K15" s="118" t="s">
        <v>255</v>
      </c>
      <c r="L15" s="118" t="s">
        <v>3305</v>
      </c>
      <c r="M15" s="118" t="s">
        <v>3335</v>
      </c>
      <c r="N15" s="118" t="s">
        <v>3266</v>
      </c>
      <c r="O15" s="118" t="s">
        <v>3337</v>
      </c>
      <c r="P15" s="118" t="s">
        <v>548</v>
      </c>
      <c r="Q15" s="118" t="s">
        <v>550</v>
      </c>
      <c r="R15" s="118" t="s">
        <v>616</v>
      </c>
      <c r="S15" s="118" t="s">
        <v>3368</v>
      </c>
      <c r="T15" s="118" t="s">
        <v>3241</v>
      </c>
      <c r="U15" s="158" t="s">
        <v>257</v>
      </c>
      <c r="V15" s="118" t="s">
        <v>3365</v>
      </c>
      <c r="W15" s="118" t="s">
        <v>267</v>
      </c>
      <c r="X15" s="118" t="s">
        <v>267</v>
      </c>
      <c r="Y15" s="118" t="s">
        <v>267</v>
      </c>
      <c r="Z15" s="158" t="s">
        <v>691</v>
      </c>
      <c r="AA15" s="158" t="s">
        <v>267</v>
      </c>
      <c r="AB15" s="118" t="s">
        <v>267</v>
      </c>
      <c r="AC15" s="118" t="s">
        <v>267</v>
      </c>
      <c r="AD15" s="118" t="s">
        <v>3306</v>
      </c>
      <c r="AE15" s="158" t="s">
        <v>259</v>
      </c>
      <c r="AF15" s="118"/>
      <c r="AG15" s="292" t="str">
        <f t="shared" si="0"/>
        <v/>
      </c>
      <c r="AH15" s="118" t="s">
        <v>3227</v>
      </c>
      <c r="AI15" s="118" t="s">
        <v>3228</v>
      </c>
      <c r="AJ15" s="118" t="s">
        <v>3268</v>
      </c>
      <c r="AK15" s="118" t="s">
        <v>3269</v>
      </c>
      <c r="AL15" s="118" t="s">
        <v>267</v>
      </c>
      <c r="AM15" s="118" t="s">
        <v>267</v>
      </c>
      <c r="AN15" s="118" t="s">
        <v>3270</v>
      </c>
      <c r="AO15" s="118" t="s">
        <v>267</v>
      </c>
      <c r="AP15" s="118" t="s">
        <v>267</v>
      </c>
      <c r="AQ15" s="118" t="s">
        <v>267</v>
      </c>
      <c r="AR15" s="118" t="s">
        <v>267</v>
      </c>
      <c r="AS15" s="118" t="s">
        <v>267</v>
      </c>
      <c r="AT15" s="118" t="s">
        <v>3311</v>
      </c>
      <c r="AU15" s="118" t="s">
        <v>3274</v>
      </c>
      <c r="AV15" s="118" t="s">
        <v>267</v>
      </c>
      <c r="AW15" s="118" t="s">
        <v>584</v>
      </c>
      <c r="AX15" s="118" t="s">
        <v>548</v>
      </c>
      <c r="AY15" s="158" t="s">
        <v>260</v>
      </c>
      <c r="AZ15" s="118" t="s">
        <v>3308</v>
      </c>
      <c r="BA15" s="158" t="s">
        <v>3242</v>
      </c>
      <c r="BB15" s="118" t="s">
        <v>3272</v>
      </c>
      <c r="BC15" s="158" t="s">
        <v>554</v>
      </c>
      <c r="BD15" s="118" t="s">
        <v>267</v>
      </c>
      <c r="BE15" s="118" t="s">
        <v>267</v>
      </c>
      <c r="BF15" s="118" t="s">
        <v>3309</v>
      </c>
      <c r="BG15" s="118" t="s">
        <v>261</v>
      </c>
      <c r="BH15" s="118" t="s">
        <v>267</v>
      </c>
      <c r="BI15" s="118" t="s">
        <v>261</v>
      </c>
      <c r="BJ15" s="158" t="s">
        <v>261</v>
      </c>
      <c r="BK15" s="118" t="s">
        <v>261</v>
      </c>
      <c r="BL15" s="158" t="s">
        <v>569</v>
      </c>
      <c r="BM15" s="158" t="s">
        <v>546</v>
      </c>
      <c r="BN15" s="118" t="s">
        <v>261</v>
      </c>
      <c r="BO15" s="118" t="s">
        <v>267</v>
      </c>
      <c r="BP15" s="118" t="s">
        <v>267</v>
      </c>
      <c r="BQ15" s="118" t="s">
        <v>267</v>
      </c>
      <c r="BR15" s="118" t="s">
        <v>3243</v>
      </c>
      <c r="BS15" s="118" t="s">
        <v>3243</v>
      </c>
      <c r="BT15" s="118"/>
      <c r="BU15" s="118" t="s">
        <v>546</v>
      </c>
      <c r="BV15" s="118" t="s">
        <v>3244</v>
      </c>
      <c r="BW15" s="118" t="s">
        <v>3244</v>
      </c>
      <c r="BX15" s="158" t="s">
        <v>264</v>
      </c>
      <c r="BY15" s="118" t="s">
        <v>267</v>
      </c>
      <c r="BZ15" s="133" t="s">
        <v>265</v>
      </c>
      <c r="CA15" s="118" t="s">
        <v>3370</v>
      </c>
      <c r="CB15" s="118" t="s">
        <v>3338</v>
      </c>
      <c r="CC15" s="118" t="s">
        <v>3339</v>
      </c>
      <c r="CD15" s="118" t="s">
        <v>3342</v>
      </c>
      <c r="CE15" s="118" t="s">
        <v>3343</v>
      </c>
      <c r="CF15" s="118" t="s">
        <v>267</v>
      </c>
      <c r="CG15" s="118" t="s">
        <v>267</v>
      </c>
      <c r="CH15" s="118" t="s">
        <v>267</v>
      </c>
      <c r="CI15" s="118" t="s">
        <v>267</v>
      </c>
      <c r="CJ15" s="118" t="s">
        <v>267</v>
      </c>
      <c r="CK15" s="118" t="s">
        <v>267</v>
      </c>
      <c r="CL15" s="118" t="s">
        <v>267</v>
      </c>
      <c r="CM15" s="118" t="s">
        <v>267</v>
      </c>
      <c r="CN15" s="133" t="s">
        <v>267</v>
      </c>
      <c r="CO15" s="118" t="s">
        <v>267</v>
      </c>
      <c r="CP15" s="118" t="s">
        <v>267</v>
      </c>
      <c r="CQ15" s="118" t="s">
        <v>267</v>
      </c>
      <c r="CR15" s="118" t="s">
        <v>267</v>
      </c>
      <c r="CS15" s="118" t="s">
        <v>267</v>
      </c>
      <c r="CT15" s="118" t="s">
        <v>267</v>
      </c>
      <c r="CU15" s="118" t="s">
        <v>267</v>
      </c>
      <c r="CV15" s="118" t="s">
        <v>267</v>
      </c>
      <c r="CW15" s="118" t="s">
        <v>267</v>
      </c>
      <c r="CX15" s="118" t="s">
        <v>267</v>
      </c>
      <c r="CY15" s="118" t="s">
        <v>267</v>
      </c>
      <c r="CZ15" s="118" t="s">
        <v>267</v>
      </c>
      <c r="DA15" s="118" t="s">
        <v>267</v>
      </c>
      <c r="DB15" s="133" t="s">
        <v>267</v>
      </c>
    </row>
    <row r="16" spans="1:106" s="178" customFormat="1">
      <c r="A16" s="119">
        <f>IF(CONCATENATE(F16,G16,J16,)&lt;&gt;"",ROW()-7,"")</f>
        <v>9</v>
      </c>
      <c r="B16" s="133"/>
      <c r="C16" s="118" t="s">
        <v>3264</v>
      </c>
      <c r="D16" s="118" t="s">
        <v>3304</v>
      </c>
      <c r="E16" s="158" t="s">
        <v>253</v>
      </c>
      <c r="F16" s="118" t="s">
        <v>3316</v>
      </c>
      <c r="G16" s="118" t="s">
        <v>1250</v>
      </c>
      <c r="H16" s="118" t="s">
        <v>3265</v>
      </c>
      <c r="I16" s="158" t="s">
        <v>254</v>
      </c>
      <c r="J16" s="118" t="s">
        <v>3331</v>
      </c>
      <c r="K16" s="118" t="s">
        <v>255</v>
      </c>
      <c r="L16" s="118" t="s">
        <v>3305</v>
      </c>
      <c r="M16" s="118" t="s">
        <v>3335</v>
      </c>
      <c r="N16" s="118" t="s">
        <v>3266</v>
      </c>
      <c r="O16" s="118" t="s">
        <v>3337</v>
      </c>
      <c r="P16" s="118" t="s">
        <v>548</v>
      </c>
      <c r="Q16" s="118" t="s">
        <v>585</v>
      </c>
      <c r="R16" s="118" t="s">
        <v>3277</v>
      </c>
      <c r="S16" s="118" t="s">
        <v>3368</v>
      </c>
      <c r="T16" s="118" t="s">
        <v>3241</v>
      </c>
      <c r="U16" s="158" t="s">
        <v>257</v>
      </c>
      <c r="V16" s="118" t="s">
        <v>3364</v>
      </c>
      <c r="W16" s="118" t="s">
        <v>267</v>
      </c>
      <c r="X16" s="118" t="s">
        <v>267</v>
      </c>
      <c r="Y16" s="118" t="s">
        <v>267</v>
      </c>
      <c r="Z16" s="158" t="s">
        <v>691</v>
      </c>
      <c r="AA16" s="158" t="s">
        <v>267</v>
      </c>
      <c r="AB16" s="118" t="s">
        <v>267</v>
      </c>
      <c r="AC16" s="118" t="s">
        <v>267</v>
      </c>
      <c r="AD16" s="118" t="s">
        <v>3267</v>
      </c>
      <c r="AE16" s="158" t="s">
        <v>259</v>
      </c>
      <c r="AF16" s="118"/>
      <c r="AG16" s="292" t="str">
        <f t="shared" si="0"/>
        <v/>
      </c>
      <c r="AH16" s="118" t="s">
        <v>3227</v>
      </c>
      <c r="AI16" s="118" t="s">
        <v>3228</v>
      </c>
      <c r="AJ16" s="118" t="s">
        <v>3317</v>
      </c>
      <c r="AK16" s="118" t="s">
        <v>3269</v>
      </c>
      <c r="AL16" s="118" t="s">
        <v>267</v>
      </c>
      <c r="AM16" s="118" t="s">
        <v>267</v>
      </c>
      <c r="AN16" s="118" t="s">
        <v>3270</v>
      </c>
      <c r="AO16" s="118" t="s">
        <v>267</v>
      </c>
      <c r="AP16" s="118" t="s">
        <v>267</v>
      </c>
      <c r="AQ16" s="118" t="s">
        <v>267</v>
      </c>
      <c r="AR16" s="118" t="s">
        <v>267</v>
      </c>
      <c r="AS16" s="118" t="s">
        <v>267</v>
      </c>
      <c r="AT16" s="118" t="s">
        <v>3318</v>
      </c>
      <c r="AU16" s="118" t="s">
        <v>3271</v>
      </c>
      <c r="AV16" s="118" t="s">
        <v>267</v>
      </c>
      <c r="AW16" s="118" t="s">
        <v>584</v>
      </c>
      <c r="AX16" s="118" t="s">
        <v>548</v>
      </c>
      <c r="AY16" s="158" t="s">
        <v>260</v>
      </c>
      <c r="AZ16" s="118" t="s">
        <v>3319</v>
      </c>
      <c r="BA16" s="158" t="s">
        <v>3242</v>
      </c>
      <c r="BB16" s="118" t="s">
        <v>3272</v>
      </c>
      <c r="BC16" s="158" t="s">
        <v>554</v>
      </c>
      <c r="BD16" s="118" t="s">
        <v>267</v>
      </c>
      <c r="BE16" s="118" t="s">
        <v>267</v>
      </c>
      <c r="BF16" s="118" t="s">
        <v>3309</v>
      </c>
      <c r="BG16" s="118" t="s">
        <v>261</v>
      </c>
      <c r="BH16" s="118" t="s">
        <v>267</v>
      </c>
      <c r="BI16" s="118" t="s">
        <v>261</v>
      </c>
      <c r="BJ16" s="158" t="s">
        <v>261</v>
      </c>
      <c r="BK16" s="118" t="s">
        <v>261</v>
      </c>
      <c r="BL16" s="158" t="s">
        <v>569</v>
      </c>
      <c r="BM16" s="158" t="s">
        <v>546</v>
      </c>
      <c r="BN16" s="118" t="s">
        <v>261</v>
      </c>
      <c r="BO16" s="118" t="s">
        <v>267</v>
      </c>
      <c r="BP16" s="118" t="s">
        <v>267</v>
      </c>
      <c r="BQ16" s="118" t="s">
        <v>267</v>
      </c>
      <c r="BR16" s="118" t="s">
        <v>3243</v>
      </c>
      <c r="BS16" s="118" t="s">
        <v>3243</v>
      </c>
      <c r="BT16" s="118"/>
      <c r="BU16" s="118" t="s">
        <v>546</v>
      </c>
      <c r="BV16" s="118" t="s">
        <v>3244</v>
      </c>
      <c r="BW16" s="118" t="s">
        <v>3244</v>
      </c>
      <c r="BX16" s="158" t="s">
        <v>264</v>
      </c>
      <c r="BY16" s="118" t="s">
        <v>267</v>
      </c>
      <c r="BZ16" s="133" t="s">
        <v>265</v>
      </c>
      <c r="CA16" s="118" t="s">
        <v>3370</v>
      </c>
      <c r="CB16" s="118" t="s">
        <v>3347</v>
      </c>
      <c r="CC16" s="118" t="s">
        <v>3348</v>
      </c>
      <c r="CD16" s="118"/>
      <c r="CE16" s="118"/>
      <c r="CF16" s="118" t="s">
        <v>267</v>
      </c>
      <c r="CG16" s="118" t="s">
        <v>267</v>
      </c>
      <c r="CH16" s="118" t="s">
        <v>267</v>
      </c>
      <c r="CI16" s="118" t="s">
        <v>267</v>
      </c>
      <c r="CJ16" s="118" t="s">
        <v>267</v>
      </c>
      <c r="CK16" s="118" t="s">
        <v>267</v>
      </c>
      <c r="CL16" s="118" t="s">
        <v>267</v>
      </c>
      <c r="CM16" s="118" t="s">
        <v>267</v>
      </c>
      <c r="CN16" s="133" t="s">
        <v>267</v>
      </c>
      <c r="CO16" s="118" t="s">
        <v>267</v>
      </c>
      <c r="CP16" s="118" t="s">
        <v>267</v>
      </c>
      <c r="CQ16" s="118" t="s">
        <v>267</v>
      </c>
      <c r="CR16" s="118" t="s">
        <v>267</v>
      </c>
      <c r="CS16" s="118" t="s">
        <v>267</v>
      </c>
      <c r="CT16" s="118" t="s">
        <v>267</v>
      </c>
      <c r="CU16" s="118" t="s">
        <v>267</v>
      </c>
      <c r="CV16" s="118" t="s">
        <v>267</v>
      </c>
      <c r="CW16" s="118" t="s">
        <v>267</v>
      </c>
      <c r="CX16" s="118" t="s">
        <v>267</v>
      </c>
      <c r="CY16" s="118" t="s">
        <v>267</v>
      </c>
      <c r="CZ16" s="118" t="s">
        <v>267</v>
      </c>
      <c r="DA16" s="118" t="s">
        <v>267</v>
      </c>
      <c r="DB16" s="133" t="s">
        <v>267</v>
      </c>
    </row>
    <row r="17" spans="1:106" s="178" customFormat="1">
      <c r="A17" s="119">
        <f t="shared" si="1"/>
        <v>10</v>
      </c>
      <c r="B17" s="133"/>
      <c r="C17" s="118" t="s">
        <v>3264</v>
      </c>
      <c r="D17" s="118" t="s">
        <v>3304</v>
      </c>
      <c r="E17" s="158" t="s">
        <v>253</v>
      </c>
      <c r="F17" s="118" t="s">
        <v>3320</v>
      </c>
      <c r="G17" s="118" t="s">
        <v>1250</v>
      </c>
      <c r="H17" s="118" t="s">
        <v>3265</v>
      </c>
      <c r="I17" s="158" t="s">
        <v>254</v>
      </c>
      <c r="J17" s="118" t="s">
        <v>3332</v>
      </c>
      <c r="K17" s="118" t="s">
        <v>255</v>
      </c>
      <c r="L17" s="118" t="s">
        <v>3305</v>
      </c>
      <c r="M17" s="118" t="s">
        <v>3335</v>
      </c>
      <c r="N17" s="118" t="s">
        <v>3266</v>
      </c>
      <c r="O17" s="118" t="s">
        <v>3337</v>
      </c>
      <c r="P17" s="118" t="s">
        <v>548</v>
      </c>
      <c r="Q17" s="118" t="s">
        <v>585</v>
      </c>
      <c r="R17" s="118" t="s">
        <v>548</v>
      </c>
      <c r="S17" s="118" t="s">
        <v>3368</v>
      </c>
      <c r="T17" s="118" t="s">
        <v>3241</v>
      </c>
      <c r="U17" s="158" t="s">
        <v>257</v>
      </c>
      <c r="V17" s="118" t="s">
        <v>3364</v>
      </c>
      <c r="W17" s="118" t="s">
        <v>267</v>
      </c>
      <c r="X17" s="118" t="s">
        <v>267</v>
      </c>
      <c r="Y17" s="118" t="s">
        <v>267</v>
      </c>
      <c r="Z17" s="158" t="s">
        <v>691</v>
      </c>
      <c r="AA17" s="158" t="s">
        <v>267</v>
      </c>
      <c r="AB17" s="118" t="s">
        <v>267</v>
      </c>
      <c r="AC17" s="118" t="s">
        <v>267</v>
      </c>
      <c r="AD17" s="118" t="s">
        <v>3267</v>
      </c>
      <c r="AE17" s="158" t="s">
        <v>259</v>
      </c>
      <c r="AF17" s="118"/>
      <c r="AG17" s="292" t="str">
        <f t="shared" si="0"/>
        <v/>
      </c>
      <c r="AH17" s="118" t="s">
        <v>3227</v>
      </c>
      <c r="AI17" s="118" t="s">
        <v>3273</v>
      </c>
      <c r="AJ17" s="118" t="s">
        <v>3268</v>
      </c>
      <c r="AK17" s="118" t="s">
        <v>3269</v>
      </c>
      <c r="AL17" s="118" t="s">
        <v>267</v>
      </c>
      <c r="AM17" s="118" t="s">
        <v>267</v>
      </c>
      <c r="AN17" s="118" t="s">
        <v>3270</v>
      </c>
      <c r="AO17" s="118" t="s">
        <v>267</v>
      </c>
      <c r="AP17" s="118" t="s">
        <v>267</v>
      </c>
      <c r="AQ17" s="118" t="s">
        <v>267</v>
      </c>
      <c r="AR17" s="118" t="s">
        <v>267</v>
      </c>
      <c r="AS17" s="118" t="s">
        <v>267</v>
      </c>
      <c r="AT17" s="118" t="s">
        <v>3311</v>
      </c>
      <c r="AU17" s="118" t="s">
        <v>3271</v>
      </c>
      <c r="AV17" s="118" t="s">
        <v>267</v>
      </c>
      <c r="AW17" s="118" t="s">
        <v>584</v>
      </c>
      <c r="AX17" s="118" t="s">
        <v>548</v>
      </c>
      <c r="AY17" s="158" t="s">
        <v>260</v>
      </c>
      <c r="AZ17" s="118" t="s">
        <v>3319</v>
      </c>
      <c r="BA17" s="158" t="s">
        <v>3242</v>
      </c>
      <c r="BB17" s="118" t="s">
        <v>3272</v>
      </c>
      <c r="BC17" s="158" t="s">
        <v>554</v>
      </c>
      <c r="BD17" s="118" t="s">
        <v>267</v>
      </c>
      <c r="BE17" s="118" t="s">
        <v>267</v>
      </c>
      <c r="BF17" s="118" t="s">
        <v>3309</v>
      </c>
      <c r="BG17" s="118" t="s">
        <v>261</v>
      </c>
      <c r="BH17" s="118" t="s">
        <v>267</v>
      </c>
      <c r="BI17" s="118" t="s">
        <v>261</v>
      </c>
      <c r="BJ17" s="158" t="s">
        <v>261</v>
      </c>
      <c r="BK17" s="118" t="s">
        <v>261</v>
      </c>
      <c r="BL17" s="158" t="s">
        <v>569</v>
      </c>
      <c r="BM17" s="158" t="s">
        <v>546</v>
      </c>
      <c r="BN17" s="118" t="s">
        <v>261</v>
      </c>
      <c r="BO17" s="118" t="s">
        <v>267</v>
      </c>
      <c r="BP17" s="118" t="s">
        <v>267</v>
      </c>
      <c r="BQ17" s="118" t="s">
        <v>267</v>
      </c>
      <c r="BR17" s="118" t="s">
        <v>3243</v>
      </c>
      <c r="BS17" s="118" t="s">
        <v>3243</v>
      </c>
      <c r="BT17" s="118"/>
      <c r="BU17" s="118" t="s">
        <v>546</v>
      </c>
      <c r="BV17" s="118" t="s">
        <v>3244</v>
      </c>
      <c r="BW17" s="118" t="s">
        <v>3244</v>
      </c>
      <c r="BX17" s="158" t="s">
        <v>264</v>
      </c>
      <c r="BY17" s="118" t="s">
        <v>267</v>
      </c>
      <c r="BZ17" s="133" t="s">
        <v>265</v>
      </c>
      <c r="CA17" s="118" t="s">
        <v>3370</v>
      </c>
      <c r="CB17" s="118" t="s">
        <v>3338</v>
      </c>
      <c r="CC17" s="118" t="s">
        <v>3339</v>
      </c>
      <c r="CD17" s="118" t="s">
        <v>3347</v>
      </c>
      <c r="CE17" s="118" t="s">
        <v>3348</v>
      </c>
      <c r="CF17" s="118" t="s">
        <v>267</v>
      </c>
      <c r="CG17" s="118" t="s">
        <v>267</v>
      </c>
      <c r="CH17" s="118" t="s">
        <v>267</v>
      </c>
      <c r="CI17" s="118" t="s">
        <v>267</v>
      </c>
      <c r="CJ17" s="118" t="s">
        <v>267</v>
      </c>
      <c r="CK17" s="118" t="s">
        <v>267</v>
      </c>
      <c r="CL17" s="118" t="s">
        <v>267</v>
      </c>
      <c r="CM17" s="118" t="s">
        <v>267</v>
      </c>
      <c r="CN17" s="133" t="s">
        <v>267</v>
      </c>
      <c r="CO17" s="118" t="s">
        <v>267</v>
      </c>
      <c r="CP17" s="118" t="s">
        <v>267</v>
      </c>
      <c r="CQ17" s="118" t="s">
        <v>267</v>
      </c>
      <c r="CR17" s="118" t="s">
        <v>267</v>
      </c>
      <c r="CS17" s="118" t="s">
        <v>267</v>
      </c>
      <c r="CT17" s="118" t="s">
        <v>267</v>
      </c>
      <c r="CU17" s="118" t="s">
        <v>267</v>
      </c>
      <c r="CV17" s="118" t="s">
        <v>267</v>
      </c>
      <c r="CW17" s="118" t="s">
        <v>267</v>
      </c>
      <c r="CX17" s="118" t="s">
        <v>267</v>
      </c>
      <c r="CY17" s="118" t="s">
        <v>267</v>
      </c>
      <c r="CZ17" s="118" t="s">
        <v>267</v>
      </c>
      <c r="DA17" s="118" t="s">
        <v>267</v>
      </c>
      <c r="DB17" s="133" t="s">
        <v>267</v>
      </c>
    </row>
    <row r="18" spans="1:106" s="178" customFormat="1">
      <c r="A18" s="119">
        <f t="shared" si="1"/>
        <v>11</v>
      </c>
      <c r="B18" s="133"/>
      <c r="C18" s="118" t="s">
        <v>3264</v>
      </c>
      <c r="D18" s="118" t="s">
        <v>3304</v>
      </c>
      <c r="E18" s="158" t="s">
        <v>253</v>
      </c>
      <c r="F18" s="118" t="s">
        <v>3321</v>
      </c>
      <c r="G18" s="118" t="s">
        <v>1250</v>
      </c>
      <c r="H18" s="118" t="s">
        <v>3265</v>
      </c>
      <c r="I18" s="158" t="s">
        <v>254</v>
      </c>
      <c r="J18" s="118" t="s">
        <v>3333</v>
      </c>
      <c r="K18" s="118" t="s">
        <v>255</v>
      </c>
      <c r="L18" s="118" t="s">
        <v>3305</v>
      </c>
      <c r="M18" s="118" t="s">
        <v>3335</v>
      </c>
      <c r="N18" s="118" t="s">
        <v>3266</v>
      </c>
      <c r="O18" s="118" t="s">
        <v>3337</v>
      </c>
      <c r="P18" s="118" t="s">
        <v>548</v>
      </c>
      <c r="Q18" s="118" t="s">
        <v>585</v>
      </c>
      <c r="R18" s="118" t="s">
        <v>584</v>
      </c>
      <c r="S18" s="118" t="s">
        <v>3368</v>
      </c>
      <c r="T18" s="118" t="s">
        <v>3241</v>
      </c>
      <c r="U18" s="158" t="s">
        <v>257</v>
      </c>
      <c r="V18" s="118" t="s">
        <v>3364</v>
      </c>
      <c r="W18" s="118" t="s">
        <v>267</v>
      </c>
      <c r="X18" s="118" t="s">
        <v>267</v>
      </c>
      <c r="Y18" s="118" t="s">
        <v>267</v>
      </c>
      <c r="Z18" s="158" t="s">
        <v>691</v>
      </c>
      <c r="AA18" s="158" t="s">
        <v>267</v>
      </c>
      <c r="AB18" s="118" t="s">
        <v>267</v>
      </c>
      <c r="AC18" s="118" t="s">
        <v>267</v>
      </c>
      <c r="AD18" s="118" t="s">
        <v>3267</v>
      </c>
      <c r="AE18" s="158" t="s">
        <v>259</v>
      </c>
      <c r="AF18" s="118"/>
      <c r="AG18" s="292" t="str">
        <f t="shared" si="0"/>
        <v/>
      </c>
      <c r="AH18" s="118" t="s">
        <v>3227</v>
      </c>
      <c r="AI18" s="118" t="s">
        <v>3273</v>
      </c>
      <c r="AJ18" s="118" t="s">
        <v>3275</v>
      </c>
      <c r="AK18" s="118" t="s">
        <v>3269</v>
      </c>
      <c r="AL18" s="118" t="s">
        <v>267</v>
      </c>
      <c r="AM18" s="118" t="s">
        <v>267</v>
      </c>
      <c r="AN18" s="118" t="s">
        <v>3270</v>
      </c>
      <c r="AO18" s="118" t="s">
        <v>267</v>
      </c>
      <c r="AP18" s="118" t="s">
        <v>267</v>
      </c>
      <c r="AQ18" s="118" t="s">
        <v>267</v>
      </c>
      <c r="AR18" s="118" t="s">
        <v>267</v>
      </c>
      <c r="AS18" s="118" t="s">
        <v>267</v>
      </c>
      <c r="AT18" s="118" t="s">
        <v>3318</v>
      </c>
      <c r="AU18" s="118" t="s">
        <v>3271</v>
      </c>
      <c r="AV18" s="118" t="s">
        <v>267</v>
      </c>
      <c r="AW18" s="118" t="s">
        <v>584</v>
      </c>
      <c r="AX18" s="118" t="s">
        <v>548</v>
      </c>
      <c r="AY18" s="158" t="s">
        <v>260</v>
      </c>
      <c r="AZ18" s="118" t="s">
        <v>3319</v>
      </c>
      <c r="BA18" s="158" t="s">
        <v>3242</v>
      </c>
      <c r="BB18" s="118" t="s">
        <v>3272</v>
      </c>
      <c r="BC18" s="158" t="s">
        <v>554</v>
      </c>
      <c r="BD18" s="118" t="s">
        <v>267</v>
      </c>
      <c r="BE18" s="118" t="s">
        <v>267</v>
      </c>
      <c r="BF18" s="118" t="s">
        <v>3309</v>
      </c>
      <c r="BG18" s="118" t="s">
        <v>261</v>
      </c>
      <c r="BH18" s="118" t="s">
        <v>267</v>
      </c>
      <c r="BI18" s="118" t="s">
        <v>261</v>
      </c>
      <c r="BJ18" s="158" t="s">
        <v>261</v>
      </c>
      <c r="BK18" s="118" t="s">
        <v>261</v>
      </c>
      <c r="BL18" s="158" t="s">
        <v>569</v>
      </c>
      <c r="BM18" s="158" t="s">
        <v>546</v>
      </c>
      <c r="BN18" s="118" t="s">
        <v>261</v>
      </c>
      <c r="BO18" s="118" t="s">
        <v>267</v>
      </c>
      <c r="BP18" s="118" t="s">
        <v>267</v>
      </c>
      <c r="BQ18" s="118" t="s">
        <v>267</v>
      </c>
      <c r="BR18" s="118" t="s">
        <v>3243</v>
      </c>
      <c r="BS18" s="118" t="s">
        <v>3243</v>
      </c>
      <c r="BT18" s="118"/>
      <c r="BU18" s="118" t="s">
        <v>546</v>
      </c>
      <c r="BV18" s="118" t="s">
        <v>3244</v>
      </c>
      <c r="BW18" s="118" t="s">
        <v>3244</v>
      </c>
      <c r="BX18" s="158" t="s">
        <v>264</v>
      </c>
      <c r="BY18" s="118" t="s">
        <v>267</v>
      </c>
      <c r="BZ18" s="133" t="s">
        <v>265</v>
      </c>
      <c r="CA18" s="118" t="s">
        <v>3370</v>
      </c>
      <c r="CB18" s="118" t="s">
        <v>3347</v>
      </c>
      <c r="CC18" s="118" t="s">
        <v>3348</v>
      </c>
      <c r="CD18" s="118"/>
      <c r="CE18" s="118"/>
      <c r="CF18" s="118" t="s">
        <v>267</v>
      </c>
      <c r="CG18" s="118" t="s">
        <v>267</v>
      </c>
      <c r="CH18" s="118" t="s">
        <v>267</v>
      </c>
      <c r="CI18" s="118" t="s">
        <v>267</v>
      </c>
      <c r="CJ18" s="118" t="s">
        <v>267</v>
      </c>
      <c r="CK18" s="118" t="s">
        <v>267</v>
      </c>
      <c r="CL18" s="118" t="s">
        <v>267</v>
      </c>
      <c r="CM18" s="118" t="s">
        <v>267</v>
      </c>
      <c r="CN18" s="133" t="s">
        <v>267</v>
      </c>
      <c r="CO18" s="118" t="s">
        <v>267</v>
      </c>
      <c r="CP18" s="118" t="s">
        <v>267</v>
      </c>
      <c r="CQ18" s="118" t="s">
        <v>267</v>
      </c>
      <c r="CR18" s="118" t="s">
        <v>267</v>
      </c>
      <c r="CS18" s="118" t="s">
        <v>267</v>
      </c>
      <c r="CT18" s="118" t="s">
        <v>267</v>
      </c>
      <c r="CU18" s="118" t="s">
        <v>267</v>
      </c>
      <c r="CV18" s="118" t="s">
        <v>267</v>
      </c>
      <c r="CW18" s="118" t="s">
        <v>267</v>
      </c>
      <c r="CX18" s="118" t="s">
        <v>267</v>
      </c>
      <c r="CY18" s="118" t="s">
        <v>267</v>
      </c>
      <c r="CZ18" s="118" t="s">
        <v>267</v>
      </c>
      <c r="DA18" s="118" t="s">
        <v>267</v>
      </c>
      <c r="DB18" s="133" t="s">
        <v>267</v>
      </c>
    </row>
    <row r="19" spans="1:106" s="178" customFormat="1">
      <c r="A19" s="119">
        <f t="shared" si="1"/>
        <v>12</v>
      </c>
      <c r="B19" s="133"/>
      <c r="C19" s="118" t="s">
        <v>3264</v>
      </c>
      <c r="D19" s="118" t="s">
        <v>3304</v>
      </c>
      <c r="E19" s="158" t="s">
        <v>253</v>
      </c>
      <c r="F19" s="118" t="s">
        <v>3322</v>
      </c>
      <c r="G19" s="118" t="s">
        <v>1250</v>
      </c>
      <c r="H19" s="118" t="s">
        <v>3265</v>
      </c>
      <c r="I19" s="158" t="s">
        <v>254</v>
      </c>
      <c r="J19" s="118" t="s">
        <v>3334</v>
      </c>
      <c r="K19" s="118" t="s">
        <v>255</v>
      </c>
      <c r="L19" s="118" t="s">
        <v>3305</v>
      </c>
      <c r="M19" s="118" t="s">
        <v>3335</v>
      </c>
      <c r="N19" s="118" t="s">
        <v>3266</v>
      </c>
      <c r="O19" s="118" t="s">
        <v>3337</v>
      </c>
      <c r="P19" s="118" t="s">
        <v>548</v>
      </c>
      <c r="Q19" s="118" t="s">
        <v>585</v>
      </c>
      <c r="R19" s="118" t="s">
        <v>616</v>
      </c>
      <c r="S19" s="118" t="s">
        <v>3368</v>
      </c>
      <c r="T19" s="118" t="s">
        <v>3241</v>
      </c>
      <c r="U19" s="158" t="s">
        <v>257</v>
      </c>
      <c r="V19" s="118" t="s">
        <v>3364</v>
      </c>
      <c r="W19" s="118" t="s">
        <v>267</v>
      </c>
      <c r="X19" s="118" t="s">
        <v>267</v>
      </c>
      <c r="Y19" s="118" t="s">
        <v>267</v>
      </c>
      <c r="Z19" s="158" t="s">
        <v>691</v>
      </c>
      <c r="AA19" s="158" t="s">
        <v>267</v>
      </c>
      <c r="AB19" s="118" t="s">
        <v>267</v>
      </c>
      <c r="AC19" s="118" t="s">
        <v>267</v>
      </c>
      <c r="AD19" s="118" t="s">
        <v>3267</v>
      </c>
      <c r="AE19" s="158" t="s">
        <v>259</v>
      </c>
      <c r="AF19" s="118"/>
      <c r="AG19" s="292" t="str">
        <f t="shared" si="0"/>
        <v/>
      </c>
      <c r="AH19" s="118" t="s">
        <v>3227</v>
      </c>
      <c r="AI19" s="118" t="s">
        <v>3228</v>
      </c>
      <c r="AJ19" s="118" t="s">
        <v>3268</v>
      </c>
      <c r="AK19" s="118" t="s">
        <v>3269</v>
      </c>
      <c r="AL19" s="118" t="s">
        <v>267</v>
      </c>
      <c r="AM19" s="118" t="s">
        <v>267</v>
      </c>
      <c r="AN19" s="118" t="s">
        <v>3270</v>
      </c>
      <c r="AO19" s="118" t="s">
        <v>267</v>
      </c>
      <c r="AP19" s="118" t="s">
        <v>267</v>
      </c>
      <c r="AQ19" s="118" t="s">
        <v>267</v>
      </c>
      <c r="AR19" s="118" t="s">
        <v>267</v>
      </c>
      <c r="AS19" s="118" t="s">
        <v>267</v>
      </c>
      <c r="AT19" s="118" t="s">
        <v>3311</v>
      </c>
      <c r="AU19" s="118" t="s">
        <v>3271</v>
      </c>
      <c r="AV19" s="118" t="s">
        <v>267</v>
      </c>
      <c r="AW19" s="118" t="s">
        <v>584</v>
      </c>
      <c r="AX19" s="118" t="s">
        <v>548</v>
      </c>
      <c r="AY19" s="158" t="s">
        <v>260</v>
      </c>
      <c r="AZ19" s="118" t="s">
        <v>3319</v>
      </c>
      <c r="BA19" s="158" t="s">
        <v>3242</v>
      </c>
      <c r="BB19" s="118" t="s">
        <v>3272</v>
      </c>
      <c r="BC19" s="158" t="s">
        <v>259</v>
      </c>
      <c r="BD19" s="118" t="s">
        <v>267</v>
      </c>
      <c r="BE19" s="118" t="s">
        <v>267</v>
      </c>
      <c r="BF19" s="118" t="s">
        <v>3309</v>
      </c>
      <c r="BG19" s="118" t="s">
        <v>261</v>
      </c>
      <c r="BH19" s="118" t="s">
        <v>267</v>
      </c>
      <c r="BI19" s="118" t="s">
        <v>261</v>
      </c>
      <c r="BJ19" s="158" t="s">
        <v>261</v>
      </c>
      <c r="BK19" s="118" t="s">
        <v>261</v>
      </c>
      <c r="BL19" s="158" t="s">
        <v>569</v>
      </c>
      <c r="BM19" s="158" t="s">
        <v>546</v>
      </c>
      <c r="BN19" s="118" t="s">
        <v>261</v>
      </c>
      <c r="BO19" s="118" t="s">
        <v>267</v>
      </c>
      <c r="BP19" s="118" t="s">
        <v>267</v>
      </c>
      <c r="BQ19" s="118" t="s">
        <v>267</v>
      </c>
      <c r="BR19" s="118" t="s">
        <v>3243</v>
      </c>
      <c r="BS19" s="118" t="s">
        <v>3243</v>
      </c>
      <c r="BT19" s="118"/>
      <c r="BU19" s="118" t="s">
        <v>546</v>
      </c>
      <c r="BV19" s="118" t="s">
        <v>3244</v>
      </c>
      <c r="BW19" s="118" t="s">
        <v>3244</v>
      </c>
      <c r="BX19" s="158" t="s">
        <v>264</v>
      </c>
      <c r="BY19" s="118" t="s">
        <v>267</v>
      </c>
      <c r="BZ19" s="133" t="s">
        <v>265</v>
      </c>
      <c r="CA19" s="118" t="s">
        <v>3370</v>
      </c>
      <c r="CB19" s="118" t="s">
        <v>3338</v>
      </c>
      <c r="CC19" s="118" t="s">
        <v>3339</v>
      </c>
      <c r="CD19" s="118" t="s">
        <v>3349</v>
      </c>
      <c r="CE19" s="118" t="s">
        <v>3350</v>
      </c>
      <c r="CF19" s="118" t="s">
        <v>267</v>
      </c>
      <c r="CG19" s="118" t="s">
        <v>267</v>
      </c>
      <c r="CH19" s="118" t="s">
        <v>267</v>
      </c>
      <c r="CI19" s="118" t="s">
        <v>267</v>
      </c>
      <c r="CJ19" s="118" t="s">
        <v>267</v>
      </c>
      <c r="CK19" s="118" t="s">
        <v>267</v>
      </c>
      <c r="CL19" s="118" t="s">
        <v>267</v>
      </c>
      <c r="CM19" s="118" t="s">
        <v>267</v>
      </c>
      <c r="CN19" s="133" t="s">
        <v>267</v>
      </c>
      <c r="CO19" s="118" t="s">
        <v>267</v>
      </c>
      <c r="CP19" s="118" t="s">
        <v>267</v>
      </c>
      <c r="CQ19" s="118" t="s">
        <v>267</v>
      </c>
      <c r="CR19" s="118" t="s">
        <v>267</v>
      </c>
      <c r="CS19" s="118" t="s">
        <v>267</v>
      </c>
      <c r="CT19" s="118" t="s">
        <v>267</v>
      </c>
      <c r="CU19" s="118" t="s">
        <v>267</v>
      </c>
      <c r="CV19" s="118" t="s">
        <v>267</v>
      </c>
      <c r="CW19" s="118" t="s">
        <v>267</v>
      </c>
      <c r="CX19" s="118" t="s">
        <v>267</v>
      </c>
      <c r="CY19" s="118" t="s">
        <v>267</v>
      </c>
      <c r="CZ19" s="118" t="s">
        <v>267</v>
      </c>
      <c r="DA19" s="118" t="s">
        <v>267</v>
      </c>
      <c r="DB19" s="133" t="s">
        <v>267</v>
      </c>
    </row>
    <row r="20" spans="1:106" s="178" customFormat="1">
      <c r="A20" s="119" t="str">
        <f t="shared" si="1"/>
        <v/>
      </c>
      <c r="B20" s="133"/>
      <c r="C20" s="118" t="s">
        <v>267</v>
      </c>
      <c r="D20" s="118" t="s">
        <v>267</v>
      </c>
      <c r="E20" s="158" t="s">
        <v>267</v>
      </c>
      <c r="F20" s="118" t="s">
        <v>267</v>
      </c>
      <c r="G20" s="118" t="s">
        <v>267</v>
      </c>
      <c r="H20" s="118" t="s">
        <v>267</v>
      </c>
      <c r="I20" s="158" t="s">
        <v>267</v>
      </c>
      <c r="J20" s="118" t="s">
        <v>267</v>
      </c>
      <c r="K20" s="118" t="s">
        <v>267</v>
      </c>
      <c r="L20" s="118" t="s">
        <v>267</v>
      </c>
      <c r="M20" s="118" t="s">
        <v>267</v>
      </c>
      <c r="N20" s="118" t="s">
        <v>267</v>
      </c>
      <c r="O20" s="118" t="s">
        <v>267</v>
      </c>
      <c r="P20" s="118" t="s">
        <v>267</v>
      </c>
      <c r="Q20" s="118" t="s">
        <v>267</v>
      </c>
      <c r="R20" s="118" t="s">
        <v>267</v>
      </c>
      <c r="S20" s="118" t="s">
        <v>267</v>
      </c>
      <c r="T20" s="118" t="s">
        <v>267</v>
      </c>
      <c r="U20" s="158" t="s">
        <v>267</v>
      </c>
      <c r="V20" s="118" t="s">
        <v>267</v>
      </c>
      <c r="W20" s="118" t="s">
        <v>267</v>
      </c>
      <c r="X20" s="118" t="s">
        <v>267</v>
      </c>
      <c r="Y20" s="118" t="s">
        <v>267</v>
      </c>
      <c r="Z20" s="158" t="s">
        <v>267</v>
      </c>
      <c r="AA20" s="158" t="s">
        <v>267</v>
      </c>
      <c r="AB20" s="118" t="s">
        <v>267</v>
      </c>
      <c r="AC20" s="118" t="s">
        <v>267</v>
      </c>
      <c r="AD20" s="118" t="s">
        <v>267</v>
      </c>
      <c r="AE20" s="158" t="s">
        <v>267</v>
      </c>
      <c r="AF20" s="118" t="s">
        <v>267</v>
      </c>
      <c r="AG20" s="292" t="str">
        <f t="shared" si="0"/>
        <v/>
      </c>
      <c r="AH20" s="118" t="s">
        <v>267</v>
      </c>
      <c r="AI20" s="118" t="s">
        <v>267</v>
      </c>
      <c r="AJ20" s="118" t="s">
        <v>267</v>
      </c>
      <c r="AK20" s="118" t="s">
        <v>267</v>
      </c>
      <c r="AL20" s="118" t="s">
        <v>267</v>
      </c>
      <c r="AM20" s="118" t="s">
        <v>267</v>
      </c>
      <c r="AN20" s="118" t="s">
        <v>267</v>
      </c>
      <c r="AO20" s="118" t="s">
        <v>267</v>
      </c>
      <c r="AP20" s="118" t="s">
        <v>267</v>
      </c>
      <c r="AQ20" s="118" t="s">
        <v>267</v>
      </c>
      <c r="AR20" s="118" t="s">
        <v>267</v>
      </c>
      <c r="AS20" s="118" t="s">
        <v>267</v>
      </c>
      <c r="AT20" s="118" t="s">
        <v>267</v>
      </c>
      <c r="AU20" s="118" t="s">
        <v>267</v>
      </c>
      <c r="AV20" s="118" t="s">
        <v>267</v>
      </c>
      <c r="AW20" s="118" t="s">
        <v>267</v>
      </c>
      <c r="AX20" s="118" t="s">
        <v>267</v>
      </c>
      <c r="AY20" s="158" t="s">
        <v>267</v>
      </c>
      <c r="AZ20" s="118" t="s">
        <v>267</v>
      </c>
      <c r="BA20" s="158" t="s">
        <v>267</v>
      </c>
      <c r="BB20" s="118" t="s">
        <v>267</v>
      </c>
      <c r="BC20" s="158" t="s">
        <v>267</v>
      </c>
      <c r="BD20" s="118" t="s">
        <v>267</v>
      </c>
      <c r="BE20" s="118" t="s">
        <v>267</v>
      </c>
      <c r="BF20" s="118" t="s">
        <v>267</v>
      </c>
      <c r="BG20" s="118" t="s">
        <v>267</v>
      </c>
      <c r="BH20" s="118" t="s">
        <v>267</v>
      </c>
      <c r="BI20" s="118" t="s">
        <v>267</v>
      </c>
      <c r="BJ20" s="158" t="s">
        <v>267</v>
      </c>
      <c r="BK20" s="118" t="s">
        <v>267</v>
      </c>
      <c r="BL20" s="158" t="s">
        <v>267</v>
      </c>
      <c r="BM20" s="158" t="s">
        <v>267</v>
      </c>
      <c r="BN20" s="118" t="s">
        <v>267</v>
      </c>
      <c r="BO20" s="118" t="s">
        <v>267</v>
      </c>
      <c r="BP20" s="118" t="s">
        <v>267</v>
      </c>
      <c r="BQ20" s="118" t="s">
        <v>267</v>
      </c>
      <c r="BR20" s="118" t="s">
        <v>267</v>
      </c>
      <c r="BS20" s="118" t="s">
        <v>267</v>
      </c>
      <c r="BT20" s="118"/>
      <c r="BU20" s="118" t="s">
        <v>267</v>
      </c>
      <c r="BV20" s="118" t="s">
        <v>267</v>
      </c>
      <c r="BW20" s="118" t="s">
        <v>267</v>
      </c>
      <c r="BX20" s="158" t="s">
        <v>267</v>
      </c>
      <c r="BY20" s="118" t="s">
        <v>267</v>
      </c>
      <c r="BZ20" s="133" t="s">
        <v>267</v>
      </c>
      <c r="CA20" s="118" t="s">
        <v>267</v>
      </c>
      <c r="CB20" s="118" t="s">
        <v>267</v>
      </c>
      <c r="CC20" s="118" t="s">
        <v>267</v>
      </c>
      <c r="CD20" s="118" t="s">
        <v>267</v>
      </c>
      <c r="CE20" s="118" t="s">
        <v>267</v>
      </c>
      <c r="CF20" s="118" t="s">
        <v>267</v>
      </c>
      <c r="CG20" s="118" t="s">
        <v>267</v>
      </c>
      <c r="CH20" s="118" t="s">
        <v>267</v>
      </c>
      <c r="CI20" s="118" t="s">
        <v>267</v>
      </c>
      <c r="CJ20" s="118" t="s">
        <v>267</v>
      </c>
      <c r="CK20" s="118" t="s">
        <v>267</v>
      </c>
      <c r="CL20" s="118" t="s">
        <v>267</v>
      </c>
      <c r="CM20" s="118" t="s">
        <v>267</v>
      </c>
      <c r="CN20" s="133" t="s">
        <v>267</v>
      </c>
      <c r="CO20" s="118" t="s">
        <v>267</v>
      </c>
      <c r="CP20" s="118" t="s">
        <v>267</v>
      </c>
      <c r="CQ20" s="118" t="s">
        <v>267</v>
      </c>
      <c r="CR20" s="118" t="s">
        <v>267</v>
      </c>
      <c r="CS20" s="118" t="s">
        <v>267</v>
      </c>
      <c r="CT20" s="118" t="s">
        <v>267</v>
      </c>
      <c r="CU20" s="118" t="s">
        <v>267</v>
      </c>
      <c r="CV20" s="118" t="s">
        <v>267</v>
      </c>
      <c r="CW20" s="118" t="s">
        <v>267</v>
      </c>
      <c r="CX20" s="118" t="s">
        <v>267</v>
      </c>
      <c r="CY20" s="118" t="s">
        <v>267</v>
      </c>
      <c r="CZ20" s="118" t="s">
        <v>267</v>
      </c>
      <c r="DA20" s="118" t="s">
        <v>267</v>
      </c>
      <c r="DB20" s="133" t="s">
        <v>267</v>
      </c>
    </row>
    <row r="21" spans="1:106" s="178" customFormat="1">
      <c r="A21" s="119" t="str">
        <f t="shared" si="1"/>
        <v/>
      </c>
      <c r="B21" s="133"/>
      <c r="C21" s="118" t="s">
        <v>267</v>
      </c>
      <c r="D21" s="118" t="s">
        <v>267</v>
      </c>
      <c r="E21" s="158" t="s">
        <v>267</v>
      </c>
      <c r="F21" s="118" t="s">
        <v>267</v>
      </c>
      <c r="G21" s="118" t="s">
        <v>267</v>
      </c>
      <c r="H21" s="118" t="s">
        <v>267</v>
      </c>
      <c r="I21" s="158" t="s">
        <v>267</v>
      </c>
      <c r="J21" s="118" t="s">
        <v>267</v>
      </c>
      <c r="K21" s="118" t="s">
        <v>267</v>
      </c>
      <c r="L21" s="118" t="s">
        <v>267</v>
      </c>
      <c r="M21" s="118" t="s">
        <v>267</v>
      </c>
      <c r="N21" s="118" t="s">
        <v>267</v>
      </c>
      <c r="O21" s="118" t="s">
        <v>267</v>
      </c>
      <c r="P21" s="118" t="s">
        <v>267</v>
      </c>
      <c r="Q21" s="118" t="s">
        <v>267</v>
      </c>
      <c r="R21" s="118" t="s">
        <v>267</v>
      </c>
      <c r="S21" s="118" t="s">
        <v>267</v>
      </c>
      <c r="T21" s="118" t="s">
        <v>267</v>
      </c>
      <c r="U21" s="158" t="s">
        <v>267</v>
      </c>
      <c r="V21" s="118" t="s">
        <v>267</v>
      </c>
      <c r="W21" s="118" t="s">
        <v>267</v>
      </c>
      <c r="X21" s="118" t="s">
        <v>267</v>
      </c>
      <c r="Y21" s="118" t="s">
        <v>267</v>
      </c>
      <c r="Z21" s="158" t="s">
        <v>267</v>
      </c>
      <c r="AA21" s="158" t="s">
        <v>267</v>
      </c>
      <c r="AB21" s="118" t="s">
        <v>267</v>
      </c>
      <c r="AC21" s="118" t="s">
        <v>267</v>
      </c>
      <c r="AD21" s="118" t="s">
        <v>267</v>
      </c>
      <c r="AE21" s="158" t="s">
        <v>267</v>
      </c>
      <c r="AF21" s="118" t="s">
        <v>267</v>
      </c>
      <c r="AG21" s="292" t="str">
        <f t="shared" si="0"/>
        <v/>
      </c>
      <c r="AH21" s="118" t="s">
        <v>267</v>
      </c>
      <c r="AI21" s="118" t="s">
        <v>267</v>
      </c>
      <c r="AJ21" s="118" t="s">
        <v>267</v>
      </c>
      <c r="AK21" s="118" t="s">
        <v>267</v>
      </c>
      <c r="AL21" s="118" t="s">
        <v>267</v>
      </c>
      <c r="AM21" s="118" t="s">
        <v>267</v>
      </c>
      <c r="AN21" s="118" t="s">
        <v>267</v>
      </c>
      <c r="AO21" s="118" t="s">
        <v>267</v>
      </c>
      <c r="AP21" s="118" t="s">
        <v>267</v>
      </c>
      <c r="AQ21" s="118" t="s">
        <v>267</v>
      </c>
      <c r="AR21" s="118" t="s">
        <v>267</v>
      </c>
      <c r="AS21" s="118" t="s">
        <v>267</v>
      </c>
      <c r="AT21" s="118" t="s">
        <v>267</v>
      </c>
      <c r="AU21" s="118" t="s">
        <v>267</v>
      </c>
      <c r="AV21" s="118" t="s">
        <v>267</v>
      </c>
      <c r="AW21" s="118" t="s">
        <v>267</v>
      </c>
      <c r="AX21" s="118" t="s">
        <v>267</v>
      </c>
      <c r="AY21" s="158" t="s">
        <v>267</v>
      </c>
      <c r="AZ21" s="118" t="s">
        <v>267</v>
      </c>
      <c r="BA21" s="158" t="s">
        <v>267</v>
      </c>
      <c r="BB21" s="118" t="s">
        <v>267</v>
      </c>
      <c r="BC21" s="158" t="s">
        <v>267</v>
      </c>
      <c r="BD21" s="118" t="s">
        <v>267</v>
      </c>
      <c r="BE21" s="118" t="s">
        <v>267</v>
      </c>
      <c r="BF21" s="118" t="s">
        <v>267</v>
      </c>
      <c r="BG21" s="118" t="s">
        <v>267</v>
      </c>
      <c r="BH21" s="118" t="s">
        <v>267</v>
      </c>
      <c r="BI21" s="118" t="s">
        <v>267</v>
      </c>
      <c r="BJ21" s="158" t="s">
        <v>267</v>
      </c>
      <c r="BK21" s="118" t="s">
        <v>267</v>
      </c>
      <c r="BL21" s="158" t="s">
        <v>267</v>
      </c>
      <c r="BM21" s="158" t="s">
        <v>267</v>
      </c>
      <c r="BN21" s="118" t="s">
        <v>267</v>
      </c>
      <c r="BO21" s="118" t="s">
        <v>267</v>
      </c>
      <c r="BP21" s="118" t="s">
        <v>267</v>
      </c>
      <c r="BQ21" s="118" t="s">
        <v>267</v>
      </c>
      <c r="BR21" s="118" t="s">
        <v>267</v>
      </c>
      <c r="BS21" s="118" t="s">
        <v>267</v>
      </c>
      <c r="BT21" s="118"/>
      <c r="BU21" s="118" t="s">
        <v>267</v>
      </c>
      <c r="BV21" s="118" t="s">
        <v>267</v>
      </c>
      <c r="BW21" s="118" t="s">
        <v>267</v>
      </c>
      <c r="BX21" s="158" t="s">
        <v>267</v>
      </c>
      <c r="BY21" s="118" t="s">
        <v>267</v>
      </c>
      <c r="BZ21" s="133" t="s">
        <v>267</v>
      </c>
      <c r="CA21" s="118" t="s">
        <v>267</v>
      </c>
      <c r="CB21" s="118" t="s">
        <v>267</v>
      </c>
      <c r="CC21" s="118" t="s">
        <v>267</v>
      </c>
      <c r="CD21" s="118" t="s">
        <v>267</v>
      </c>
      <c r="CE21" s="118" t="s">
        <v>267</v>
      </c>
      <c r="CF21" s="118" t="s">
        <v>267</v>
      </c>
      <c r="CG21" s="118" t="s">
        <v>267</v>
      </c>
      <c r="CH21" s="118" t="s">
        <v>267</v>
      </c>
      <c r="CI21" s="118" t="s">
        <v>267</v>
      </c>
      <c r="CJ21" s="118" t="s">
        <v>267</v>
      </c>
      <c r="CK21" s="118" t="s">
        <v>267</v>
      </c>
      <c r="CL21" s="118" t="s">
        <v>267</v>
      </c>
      <c r="CM21" s="118" t="s">
        <v>267</v>
      </c>
      <c r="CN21" s="133" t="s">
        <v>267</v>
      </c>
      <c r="CO21" s="118" t="s">
        <v>267</v>
      </c>
      <c r="CP21" s="118" t="s">
        <v>267</v>
      </c>
      <c r="CQ21" s="118" t="s">
        <v>267</v>
      </c>
      <c r="CR21" s="118" t="s">
        <v>267</v>
      </c>
      <c r="CS21" s="118" t="s">
        <v>267</v>
      </c>
      <c r="CT21" s="118" t="s">
        <v>267</v>
      </c>
      <c r="CU21" s="118" t="s">
        <v>267</v>
      </c>
      <c r="CV21" s="118" t="s">
        <v>267</v>
      </c>
      <c r="CW21" s="118" t="s">
        <v>267</v>
      </c>
      <c r="CX21" s="118" t="s">
        <v>267</v>
      </c>
      <c r="CY21" s="118" t="s">
        <v>267</v>
      </c>
      <c r="CZ21" s="118" t="s">
        <v>267</v>
      </c>
      <c r="DA21" s="118" t="s">
        <v>267</v>
      </c>
      <c r="DB21" s="133" t="s">
        <v>267</v>
      </c>
    </row>
    <row r="22" spans="1:106" s="178" customFormat="1">
      <c r="A22" s="119" t="str">
        <f t="shared" si="1"/>
        <v/>
      </c>
      <c r="B22" s="133"/>
      <c r="C22" s="118" t="s">
        <v>267</v>
      </c>
      <c r="D22" s="118" t="s">
        <v>267</v>
      </c>
      <c r="E22" s="158" t="s">
        <v>267</v>
      </c>
      <c r="F22" s="118" t="s">
        <v>267</v>
      </c>
      <c r="G22" s="118" t="s">
        <v>267</v>
      </c>
      <c r="H22" s="118" t="s">
        <v>267</v>
      </c>
      <c r="I22" s="158" t="s">
        <v>267</v>
      </c>
      <c r="J22" s="118" t="s">
        <v>267</v>
      </c>
      <c r="K22" s="118" t="s">
        <v>267</v>
      </c>
      <c r="L22" s="118" t="s">
        <v>267</v>
      </c>
      <c r="M22" s="118" t="s">
        <v>267</v>
      </c>
      <c r="N22" s="118" t="s">
        <v>267</v>
      </c>
      <c r="O22" s="118" t="s">
        <v>267</v>
      </c>
      <c r="P22" s="118" t="s">
        <v>267</v>
      </c>
      <c r="Q22" s="118" t="s">
        <v>267</v>
      </c>
      <c r="R22" s="118" t="s">
        <v>267</v>
      </c>
      <c r="S22" s="118" t="s">
        <v>267</v>
      </c>
      <c r="T22" s="118" t="s">
        <v>267</v>
      </c>
      <c r="U22" s="158" t="s">
        <v>267</v>
      </c>
      <c r="V22" s="118" t="s">
        <v>267</v>
      </c>
      <c r="W22" s="118" t="s">
        <v>267</v>
      </c>
      <c r="X22" s="118" t="s">
        <v>267</v>
      </c>
      <c r="Y22" s="118" t="s">
        <v>267</v>
      </c>
      <c r="Z22" s="158" t="s">
        <v>267</v>
      </c>
      <c r="AA22" s="158" t="s">
        <v>267</v>
      </c>
      <c r="AB22" s="118" t="s">
        <v>267</v>
      </c>
      <c r="AC22" s="118" t="s">
        <v>267</v>
      </c>
      <c r="AD22" s="118" t="s">
        <v>267</v>
      </c>
      <c r="AE22" s="158" t="s">
        <v>267</v>
      </c>
      <c r="AF22" s="118" t="s">
        <v>267</v>
      </c>
      <c r="AG22" s="292" t="str">
        <f t="shared" si="0"/>
        <v/>
      </c>
      <c r="AH22" s="118" t="s">
        <v>267</v>
      </c>
      <c r="AI22" s="118" t="s">
        <v>267</v>
      </c>
      <c r="AJ22" s="118" t="s">
        <v>267</v>
      </c>
      <c r="AK22" s="118" t="s">
        <v>267</v>
      </c>
      <c r="AL22" s="118" t="s">
        <v>267</v>
      </c>
      <c r="AM22" s="118" t="s">
        <v>267</v>
      </c>
      <c r="AN22" s="118" t="s">
        <v>267</v>
      </c>
      <c r="AO22" s="118" t="s">
        <v>267</v>
      </c>
      <c r="AP22" s="118" t="s">
        <v>267</v>
      </c>
      <c r="AQ22" s="118" t="s">
        <v>267</v>
      </c>
      <c r="AR22" s="118" t="s">
        <v>267</v>
      </c>
      <c r="AS22" s="118" t="s">
        <v>267</v>
      </c>
      <c r="AT22" s="118" t="s">
        <v>267</v>
      </c>
      <c r="AU22" s="118" t="s">
        <v>267</v>
      </c>
      <c r="AV22" s="118" t="s">
        <v>267</v>
      </c>
      <c r="AW22" s="118" t="s">
        <v>267</v>
      </c>
      <c r="AX22" s="118" t="s">
        <v>267</v>
      </c>
      <c r="AY22" s="158" t="s">
        <v>267</v>
      </c>
      <c r="AZ22" s="118" t="s">
        <v>267</v>
      </c>
      <c r="BA22" s="158" t="s">
        <v>267</v>
      </c>
      <c r="BB22" s="118" t="s">
        <v>267</v>
      </c>
      <c r="BC22" s="158" t="s">
        <v>267</v>
      </c>
      <c r="BD22" s="118" t="s">
        <v>267</v>
      </c>
      <c r="BE22" s="118" t="s">
        <v>267</v>
      </c>
      <c r="BF22" s="118" t="s">
        <v>267</v>
      </c>
      <c r="BG22" s="118" t="s">
        <v>267</v>
      </c>
      <c r="BH22" s="118" t="s">
        <v>267</v>
      </c>
      <c r="BI22" s="118" t="s">
        <v>267</v>
      </c>
      <c r="BJ22" s="158" t="s">
        <v>267</v>
      </c>
      <c r="BK22" s="118" t="s">
        <v>267</v>
      </c>
      <c r="BL22" s="158" t="s">
        <v>267</v>
      </c>
      <c r="BM22" s="158" t="s">
        <v>267</v>
      </c>
      <c r="BN22" s="118" t="s">
        <v>267</v>
      </c>
      <c r="BO22" s="118" t="s">
        <v>267</v>
      </c>
      <c r="BP22" s="118" t="s">
        <v>267</v>
      </c>
      <c r="BQ22" s="118" t="s">
        <v>267</v>
      </c>
      <c r="BR22" s="118" t="s">
        <v>267</v>
      </c>
      <c r="BS22" s="118" t="s">
        <v>267</v>
      </c>
      <c r="BT22" s="118"/>
      <c r="BU22" s="118" t="s">
        <v>267</v>
      </c>
      <c r="BV22" s="118" t="s">
        <v>267</v>
      </c>
      <c r="BW22" s="118" t="s">
        <v>267</v>
      </c>
      <c r="BX22" s="158" t="s">
        <v>267</v>
      </c>
      <c r="BY22" s="118" t="s">
        <v>267</v>
      </c>
      <c r="BZ22" s="133" t="s">
        <v>267</v>
      </c>
      <c r="CA22" s="118" t="s">
        <v>267</v>
      </c>
      <c r="CB22" s="118" t="s">
        <v>267</v>
      </c>
      <c r="CC22" s="118" t="s">
        <v>267</v>
      </c>
      <c r="CD22" s="118" t="s">
        <v>267</v>
      </c>
      <c r="CE22" s="118" t="s">
        <v>267</v>
      </c>
      <c r="CF22" s="118" t="s">
        <v>267</v>
      </c>
      <c r="CG22" s="118" t="s">
        <v>267</v>
      </c>
      <c r="CH22" s="118" t="s">
        <v>267</v>
      </c>
      <c r="CI22" s="118" t="s">
        <v>267</v>
      </c>
      <c r="CJ22" s="118" t="s">
        <v>267</v>
      </c>
      <c r="CK22" s="118" t="s">
        <v>267</v>
      </c>
      <c r="CL22" s="118" t="s">
        <v>267</v>
      </c>
      <c r="CM22" s="118" t="s">
        <v>267</v>
      </c>
      <c r="CN22" s="133" t="s">
        <v>267</v>
      </c>
      <c r="CO22" s="118" t="s">
        <v>267</v>
      </c>
      <c r="CP22" s="118" t="s">
        <v>267</v>
      </c>
      <c r="CQ22" s="118" t="s">
        <v>267</v>
      </c>
      <c r="CR22" s="118" t="s">
        <v>267</v>
      </c>
      <c r="CS22" s="118" t="s">
        <v>267</v>
      </c>
      <c r="CT22" s="118" t="s">
        <v>267</v>
      </c>
      <c r="CU22" s="118" t="s">
        <v>267</v>
      </c>
      <c r="CV22" s="118" t="s">
        <v>267</v>
      </c>
      <c r="CW22" s="118" t="s">
        <v>267</v>
      </c>
      <c r="CX22" s="118" t="s">
        <v>267</v>
      </c>
      <c r="CY22" s="118" t="s">
        <v>267</v>
      </c>
      <c r="CZ22" s="118" t="s">
        <v>267</v>
      </c>
      <c r="DA22" s="118" t="s">
        <v>267</v>
      </c>
      <c r="DB22" s="133" t="s">
        <v>267</v>
      </c>
    </row>
    <row r="23" spans="1:106" s="178" customFormat="1">
      <c r="A23" s="119" t="str">
        <f t="shared" si="1"/>
        <v/>
      </c>
      <c r="B23" s="133"/>
      <c r="C23" s="118" t="s">
        <v>267</v>
      </c>
      <c r="D23" s="118" t="s">
        <v>267</v>
      </c>
      <c r="E23" s="158" t="s">
        <v>267</v>
      </c>
      <c r="F23" s="118" t="s">
        <v>267</v>
      </c>
      <c r="G23" s="118" t="s">
        <v>267</v>
      </c>
      <c r="H23" s="118" t="s">
        <v>267</v>
      </c>
      <c r="I23" s="158" t="s">
        <v>267</v>
      </c>
      <c r="J23" s="118" t="s">
        <v>267</v>
      </c>
      <c r="K23" s="118" t="s">
        <v>267</v>
      </c>
      <c r="L23" s="118" t="s">
        <v>267</v>
      </c>
      <c r="M23" s="118" t="s">
        <v>267</v>
      </c>
      <c r="N23" s="118" t="s">
        <v>267</v>
      </c>
      <c r="O23" s="118" t="s">
        <v>267</v>
      </c>
      <c r="P23" s="118" t="s">
        <v>267</v>
      </c>
      <c r="Q23" s="118" t="s">
        <v>267</v>
      </c>
      <c r="R23" s="118" t="s">
        <v>267</v>
      </c>
      <c r="S23" s="118" t="s">
        <v>267</v>
      </c>
      <c r="T23" s="118" t="s">
        <v>267</v>
      </c>
      <c r="U23" s="158" t="s">
        <v>267</v>
      </c>
      <c r="V23" s="118" t="s">
        <v>267</v>
      </c>
      <c r="W23" s="118" t="s">
        <v>267</v>
      </c>
      <c r="X23" s="118" t="s">
        <v>267</v>
      </c>
      <c r="Y23" s="118" t="s">
        <v>267</v>
      </c>
      <c r="Z23" s="158" t="s">
        <v>267</v>
      </c>
      <c r="AA23" s="158" t="s">
        <v>267</v>
      </c>
      <c r="AB23" s="118" t="s">
        <v>267</v>
      </c>
      <c r="AC23" s="118" t="s">
        <v>267</v>
      </c>
      <c r="AD23" s="118" t="s">
        <v>267</v>
      </c>
      <c r="AE23" s="158" t="s">
        <v>267</v>
      </c>
      <c r="AF23" s="118" t="s">
        <v>267</v>
      </c>
      <c r="AG23" s="292" t="str">
        <f t="shared" si="0"/>
        <v/>
      </c>
      <c r="AH23" s="118" t="s">
        <v>267</v>
      </c>
      <c r="AI23" s="118" t="s">
        <v>267</v>
      </c>
      <c r="AJ23" s="118" t="s">
        <v>267</v>
      </c>
      <c r="AK23" s="118" t="s">
        <v>267</v>
      </c>
      <c r="AL23" s="118" t="s">
        <v>267</v>
      </c>
      <c r="AM23" s="118" t="s">
        <v>267</v>
      </c>
      <c r="AN23" s="118" t="s">
        <v>267</v>
      </c>
      <c r="AO23" s="118" t="s">
        <v>267</v>
      </c>
      <c r="AP23" s="118" t="s">
        <v>267</v>
      </c>
      <c r="AQ23" s="118" t="s">
        <v>267</v>
      </c>
      <c r="AR23" s="118" t="s">
        <v>267</v>
      </c>
      <c r="AS23" s="118" t="s">
        <v>267</v>
      </c>
      <c r="AT23" s="118" t="s">
        <v>267</v>
      </c>
      <c r="AU23" s="118" t="s">
        <v>267</v>
      </c>
      <c r="AV23" s="118" t="s">
        <v>267</v>
      </c>
      <c r="AW23" s="118" t="s">
        <v>267</v>
      </c>
      <c r="AX23" s="118" t="s">
        <v>267</v>
      </c>
      <c r="AY23" s="158" t="s">
        <v>267</v>
      </c>
      <c r="AZ23" s="118" t="s">
        <v>267</v>
      </c>
      <c r="BA23" s="158" t="s">
        <v>267</v>
      </c>
      <c r="BB23" s="118" t="s">
        <v>267</v>
      </c>
      <c r="BC23" s="158" t="s">
        <v>267</v>
      </c>
      <c r="BD23" s="118" t="s">
        <v>267</v>
      </c>
      <c r="BE23" s="118" t="s">
        <v>267</v>
      </c>
      <c r="BF23" s="118" t="s">
        <v>267</v>
      </c>
      <c r="BG23" s="118" t="s">
        <v>267</v>
      </c>
      <c r="BH23" s="118" t="s">
        <v>267</v>
      </c>
      <c r="BI23" s="118" t="s">
        <v>267</v>
      </c>
      <c r="BJ23" s="158" t="s">
        <v>267</v>
      </c>
      <c r="BK23" s="118" t="s">
        <v>267</v>
      </c>
      <c r="BL23" s="158" t="s">
        <v>267</v>
      </c>
      <c r="BM23" s="158" t="s">
        <v>267</v>
      </c>
      <c r="BN23" s="118" t="s">
        <v>267</v>
      </c>
      <c r="BO23" s="118" t="s">
        <v>267</v>
      </c>
      <c r="BP23" s="118" t="s">
        <v>267</v>
      </c>
      <c r="BQ23" s="118" t="s">
        <v>267</v>
      </c>
      <c r="BR23" s="118" t="s">
        <v>267</v>
      </c>
      <c r="BS23" s="118" t="s">
        <v>267</v>
      </c>
      <c r="BT23" s="118"/>
      <c r="BU23" s="118" t="s">
        <v>267</v>
      </c>
      <c r="BV23" s="118" t="s">
        <v>267</v>
      </c>
      <c r="BW23" s="118" t="s">
        <v>267</v>
      </c>
      <c r="BX23" s="158" t="s">
        <v>267</v>
      </c>
      <c r="BY23" s="118" t="s">
        <v>267</v>
      </c>
      <c r="BZ23" s="133" t="s">
        <v>267</v>
      </c>
      <c r="CA23" s="118" t="s">
        <v>267</v>
      </c>
      <c r="CB23" s="118" t="s">
        <v>267</v>
      </c>
      <c r="CC23" s="118" t="s">
        <v>267</v>
      </c>
      <c r="CD23" s="118" t="s">
        <v>267</v>
      </c>
      <c r="CE23" s="118" t="s">
        <v>267</v>
      </c>
      <c r="CF23" s="118" t="s">
        <v>267</v>
      </c>
      <c r="CG23" s="118" t="s">
        <v>267</v>
      </c>
      <c r="CH23" s="118" t="s">
        <v>267</v>
      </c>
      <c r="CI23" s="118" t="s">
        <v>267</v>
      </c>
      <c r="CJ23" s="118" t="s">
        <v>267</v>
      </c>
      <c r="CK23" s="118" t="s">
        <v>267</v>
      </c>
      <c r="CL23" s="118" t="s">
        <v>267</v>
      </c>
      <c r="CM23" s="118" t="s">
        <v>267</v>
      </c>
      <c r="CN23" s="133" t="s">
        <v>267</v>
      </c>
      <c r="CO23" s="118" t="s">
        <v>267</v>
      </c>
      <c r="CP23" s="118" t="s">
        <v>267</v>
      </c>
      <c r="CQ23" s="118" t="s">
        <v>267</v>
      </c>
      <c r="CR23" s="118" t="s">
        <v>267</v>
      </c>
      <c r="CS23" s="118" t="s">
        <v>267</v>
      </c>
      <c r="CT23" s="118" t="s">
        <v>267</v>
      </c>
      <c r="CU23" s="118" t="s">
        <v>267</v>
      </c>
      <c r="CV23" s="118" t="s">
        <v>267</v>
      </c>
      <c r="CW23" s="118" t="s">
        <v>267</v>
      </c>
      <c r="CX23" s="118" t="s">
        <v>267</v>
      </c>
      <c r="CY23" s="118" t="s">
        <v>267</v>
      </c>
      <c r="CZ23" s="118" t="s">
        <v>267</v>
      </c>
      <c r="DA23" s="118" t="s">
        <v>267</v>
      </c>
      <c r="DB23" s="133" t="s">
        <v>267</v>
      </c>
    </row>
    <row r="24" spans="1:106" s="178" customFormat="1">
      <c r="A24" s="119" t="str">
        <f t="shared" si="1"/>
        <v/>
      </c>
      <c r="B24" s="133"/>
      <c r="C24" s="118" t="s">
        <v>267</v>
      </c>
      <c r="D24" s="118" t="s">
        <v>267</v>
      </c>
      <c r="E24" s="158" t="s">
        <v>267</v>
      </c>
      <c r="F24" s="118" t="s">
        <v>267</v>
      </c>
      <c r="G24" s="118" t="s">
        <v>267</v>
      </c>
      <c r="H24" s="118" t="s">
        <v>267</v>
      </c>
      <c r="I24" s="158" t="s">
        <v>267</v>
      </c>
      <c r="J24" s="118" t="s">
        <v>267</v>
      </c>
      <c r="K24" s="118" t="s">
        <v>267</v>
      </c>
      <c r="L24" s="118" t="s">
        <v>267</v>
      </c>
      <c r="M24" s="118" t="s">
        <v>267</v>
      </c>
      <c r="N24" s="118" t="s">
        <v>267</v>
      </c>
      <c r="O24" s="118" t="s">
        <v>267</v>
      </c>
      <c r="P24" s="118" t="s">
        <v>267</v>
      </c>
      <c r="Q24" s="118" t="s">
        <v>267</v>
      </c>
      <c r="R24" s="118" t="s">
        <v>267</v>
      </c>
      <c r="S24" s="118" t="s">
        <v>267</v>
      </c>
      <c r="T24" s="118" t="s">
        <v>267</v>
      </c>
      <c r="U24" s="158" t="s">
        <v>267</v>
      </c>
      <c r="V24" s="118" t="s">
        <v>267</v>
      </c>
      <c r="W24" s="118" t="s">
        <v>267</v>
      </c>
      <c r="X24" s="118" t="s">
        <v>267</v>
      </c>
      <c r="Y24" s="118" t="s">
        <v>267</v>
      </c>
      <c r="Z24" s="158" t="s">
        <v>267</v>
      </c>
      <c r="AA24" s="158" t="s">
        <v>267</v>
      </c>
      <c r="AB24" s="118" t="s">
        <v>267</v>
      </c>
      <c r="AC24" s="118" t="s">
        <v>267</v>
      </c>
      <c r="AD24" s="118" t="s">
        <v>267</v>
      </c>
      <c r="AE24" s="158" t="s">
        <v>267</v>
      </c>
      <c r="AF24" s="118" t="s">
        <v>267</v>
      </c>
      <c r="AG24" s="292" t="str">
        <f t="shared" si="0"/>
        <v/>
      </c>
      <c r="AH24" s="118" t="s">
        <v>267</v>
      </c>
      <c r="AI24" s="118" t="s">
        <v>267</v>
      </c>
      <c r="AJ24" s="118" t="s">
        <v>267</v>
      </c>
      <c r="AK24" s="118" t="s">
        <v>267</v>
      </c>
      <c r="AL24" s="118" t="s">
        <v>267</v>
      </c>
      <c r="AM24" s="118" t="s">
        <v>267</v>
      </c>
      <c r="AN24" s="118" t="s">
        <v>267</v>
      </c>
      <c r="AO24" s="118" t="s">
        <v>267</v>
      </c>
      <c r="AP24" s="118" t="s">
        <v>267</v>
      </c>
      <c r="AQ24" s="118" t="s">
        <v>267</v>
      </c>
      <c r="AR24" s="118" t="s">
        <v>267</v>
      </c>
      <c r="AS24" s="118" t="s">
        <v>267</v>
      </c>
      <c r="AT24" s="118" t="s">
        <v>267</v>
      </c>
      <c r="AU24" s="118" t="s">
        <v>267</v>
      </c>
      <c r="AV24" s="118" t="s">
        <v>267</v>
      </c>
      <c r="AW24" s="118" t="s">
        <v>267</v>
      </c>
      <c r="AX24" s="118" t="s">
        <v>267</v>
      </c>
      <c r="AY24" s="158" t="s">
        <v>267</v>
      </c>
      <c r="AZ24" s="118" t="s">
        <v>267</v>
      </c>
      <c r="BA24" s="158" t="s">
        <v>267</v>
      </c>
      <c r="BB24" s="118" t="s">
        <v>267</v>
      </c>
      <c r="BC24" s="158" t="s">
        <v>267</v>
      </c>
      <c r="BD24" s="118" t="s">
        <v>267</v>
      </c>
      <c r="BE24" s="118" t="s">
        <v>267</v>
      </c>
      <c r="BF24" s="118" t="s">
        <v>267</v>
      </c>
      <c r="BG24" s="118" t="s">
        <v>267</v>
      </c>
      <c r="BH24" s="118" t="s">
        <v>267</v>
      </c>
      <c r="BI24" s="118" t="s">
        <v>267</v>
      </c>
      <c r="BJ24" s="158" t="s">
        <v>267</v>
      </c>
      <c r="BK24" s="118" t="s">
        <v>267</v>
      </c>
      <c r="BL24" s="158" t="s">
        <v>267</v>
      </c>
      <c r="BM24" s="158" t="s">
        <v>267</v>
      </c>
      <c r="BN24" s="118" t="s">
        <v>267</v>
      </c>
      <c r="BO24" s="118" t="s">
        <v>267</v>
      </c>
      <c r="BP24" s="118" t="s">
        <v>267</v>
      </c>
      <c r="BQ24" s="118" t="s">
        <v>267</v>
      </c>
      <c r="BR24" s="118" t="s">
        <v>267</v>
      </c>
      <c r="BS24" s="118" t="s">
        <v>267</v>
      </c>
      <c r="BT24" s="118"/>
      <c r="BU24" s="118" t="s">
        <v>267</v>
      </c>
      <c r="BV24" s="118" t="s">
        <v>267</v>
      </c>
      <c r="BW24" s="118" t="s">
        <v>267</v>
      </c>
      <c r="BX24" s="158" t="s">
        <v>267</v>
      </c>
      <c r="BY24" s="118" t="s">
        <v>267</v>
      </c>
      <c r="BZ24" s="133" t="s">
        <v>267</v>
      </c>
      <c r="CA24" s="118" t="s">
        <v>267</v>
      </c>
      <c r="CB24" s="118" t="s">
        <v>267</v>
      </c>
      <c r="CC24" s="118" t="s">
        <v>267</v>
      </c>
      <c r="CD24" s="118" t="s">
        <v>267</v>
      </c>
      <c r="CE24" s="118" t="s">
        <v>267</v>
      </c>
      <c r="CF24" s="118" t="s">
        <v>267</v>
      </c>
      <c r="CG24" s="118" t="s">
        <v>267</v>
      </c>
      <c r="CH24" s="118" t="s">
        <v>267</v>
      </c>
      <c r="CI24" s="118" t="s">
        <v>267</v>
      </c>
      <c r="CJ24" s="118" t="s">
        <v>267</v>
      </c>
      <c r="CK24" s="118" t="s">
        <v>267</v>
      </c>
      <c r="CL24" s="118" t="s">
        <v>267</v>
      </c>
      <c r="CM24" s="118" t="s">
        <v>267</v>
      </c>
      <c r="CN24" s="133" t="s">
        <v>267</v>
      </c>
      <c r="CO24" s="118" t="s">
        <v>267</v>
      </c>
      <c r="CP24" s="118" t="s">
        <v>267</v>
      </c>
      <c r="CQ24" s="118" t="s">
        <v>267</v>
      </c>
      <c r="CR24" s="118" t="s">
        <v>267</v>
      </c>
      <c r="CS24" s="118" t="s">
        <v>267</v>
      </c>
      <c r="CT24" s="118" t="s">
        <v>267</v>
      </c>
      <c r="CU24" s="118" t="s">
        <v>267</v>
      </c>
      <c r="CV24" s="118" t="s">
        <v>267</v>
      </c>
      <c r="CW24" s="118" t="s">
        <v>267</v>
      </c>
      <c r="CX24" s="118" t="s">
        <v>267</v>
      </c>
      <c r="CY24" s="118" t="s">
        <v>267</v>
      </c>
      <c r="CZ24" s="118" t="s">
        <v>267</v>
      </c>
      <c r="DA24" s="118" t="s">
        <v>267</v>
      </c>
      <c r="DB24" s="133" t="s">
        <v>267</v>
      </c>
    </row>
    <row r="25" spans="1:106" s="178" customFormat="1">
      <c r="A25" s="119" t="str">
        <f t="shared" si="1"/>
        <v/>
      </c>
      <c r="B25" s="133"/>
      <c r="C25" s="118" t="s">
        <v>267</v>
      </c>
      <c r="D25" s="118" t="s">
        <v>267</v>
      </c>
      <c r="E25" s="158" t="s">
        <v>267</v>
      </c>
      <c r="F25" s="118" t="s">
        <v>267</v>
      </c>
      <c r="G25" s="118" t="s">
        <v>267</v>
      </c>
      <c r="H25" s="118" t="s">
        <v>267</v>
      </c>
      <c r="I25" s="158" t="s">
        <v>267</v>
      </c>
      <c r="J25" s="118" t="s">
        <v>267</v>
      </c>
      <c r="K25" s="118" t="s">
        <v>267</v>
      </c>
      <c r="L25" s="118" t="s">
        <v>267</v>
      </c>
      <c r="M25" s="118" t="s">
        <v>267</v>
      </c>
      <c r="N25" s="118" t="s">
        <v>267</v>
      </c>
      <c r="O25" s="118" t="s">
        <v>267</v>
      </c>
      <c r="P25" s="118" t="s">
        <v>267</v>
      </c>
      <c r="Q25" s="118" t="s">
        <v>267</v>
      </c>
      <c r="R25" s="118" t="s">
        <v>267</v>
      </c>
      <c r="S25" s="118" t="s">
        <v>267</v>
      </c>
      <c r="T25" s="118" t="s">
        <v>267</v>
      </c>
      <c r="U25" s="158" t="s">
        <v>267</v>
      </c>
      <c r="V25" s="118" t="s">
        <v>267</v>
      </c>
      <c r="W25" s="118" t="s">
        <v>267</v>
      </c>
      <c r="X25" s="118" t="s">
        <v>267</v>
      </c>
      <c r="Y25" s="118" t="s">
        <v>267</v>
      </c>
      <c r="Z25" s="158" t="s">
        <v>267</v>
      </c>
      <c r="AA25" s="158" t="s">
        <v>267</v>
      </c>
      <c r="AB25" s="118" t="s">
        <v>267</v>
      </c>
      <c r="AC25" s="118" t="s">
        <v>267</v>
      </c>
      <c r="AD25" s="118" t="s">
        <v>267</v>
      </c>
      <c r="AE25" s="158" t="s">
        <v>267</v>
      </c>
      <c r="AF25" s="118" t="s">
        <v>267</v>
      </c>
      <c r="AG25" s="292" t="str">
        <f t="shared" si="0"/>
        <v/>
      </c>
      <c r="AH25" s="118" t="s">
        <v>267</v>
      </c>
      <c r="AI25" s="118" t="s">
        <v>267</v>
      </c>
      <c r="AJ25" s="118" t="s">
        <v>267</v>
      </c>
      <c r="AK25" s="118" t="s">
        <v>267</v>
      </c>
      <c r="AL25" s="118" t="s">
        <v>267</v>
      </c>
      <c r="AM25" s="118" t="s">
        <v>267</v>
      </c>
      <c r="AN25" s="118" t="s">
        <v>267</v>
      </c>
      <c r="AO25" s="118" t="s">
        <v>267</v>
      </c>
      <c r="AP25" s="118" t="s">
        <v>267</v>
      </c>
      <c r="AQ25" s="118" t="s">
        <v>267</v>
      </c>
      <c r="AR25" s="118" t="s">
        <v>267</v>
      </c>
      <c r="AS25" s="118" t="s">
        <v>267</v>
      </c>
      <c r="AT25" s="118" t="s">
        <v>267</v>
      </c>
      <c r="AU25" s="118" t="s">
        <v>267</v>
      </c>
      <c r="AV25" s="118" t="s">
        <v>267</v>
      </c>
      <c r="AW25" s="118" t="s">
        <v>267</v>
      </c>
      <c r="AX25" s="118" t="s">
        <v>267</v>
      </c>
      <c r="AY25" s="158" t="s">
        <v>267</v>
      </c>
      <c r="AZ25" s="118" t="s">
        <v>267</v>
      </c>
      <c r="BA25" s="158" t="s">
        <v>267</v>
      </c>
      <c r="BB25" s="118" t="s">
        <v>267</v>
      </c>
      <c r="BC25" s="158" t="s">
        <v>267</v>
      </c>
      <c r="BD25" s="118" t="s">
        <v>267</v>
      </c>
      <c r="BE25" s="118" t="s">
        <v>267</v>
      </c>
      <c r="BF25" s="118" t="s">
        <v>267</v>
      </c>
      <c r="BG25" s="118" t="s">
        <v>267</v>
      </c>
      <c r="BH25" s="118" t="s">
        <v>267</v>
      </c>
      <c r="BI25" s="118" t="s">
        <v>267</v>
      </c>
      <c r="BJ25" s="158" t="s">
        <v>267</v>
      </c>
      <c r="BK25" s="118" t="s">
        <v>267</v>
      </c>
      <c r="BL25" s="158" t="s">
        <v>267</v>
      </c>
      <c r="BM25" s="158" t="s">
        <v>267</v>
      </c>
      <c r="BN25" s="118" t="s">
        <v>267</v>
      </c>
      <c r="BO25" s="118" t="s">
        <v>267</v>
      </c>
      <c r="BP25" s="118" t="s">
        <v>267</v>
      </c>
      <c r="BQ25" s="118" t="s">
        <v>267</v>
      </c>
      <c r="BR25" s="118" t="s">
        <v>267</v>
      </c>
      <c r="BS25" s="118" t="s">
        <v>267</v>
      </c>
      <c r="BT25" s="118"/>
      <c r="BU25" s="118" t="s">
        <v>267</v>
      </c>
      <c r="BV25" s="118" t="s">
        <v>267</v>
      </c>
      <c r="BW25" s="118" t="s">
        <v>267</v>
      </c>
      <c r="BX25" s="158" t="s">
        <v>267</v>
      </c>
      <c r="BY25" s="118" t="s">
        <v>267</v>
      </c>
      <c r="BZ25" s="133" t="s">
        <v>267</v>
      </c>
      <c r="CA25" s="118" t="s">
        <v>267</v>
      </c>
      <c r="CB25" s="118" t="s">
        <v>267</v>
      </c>
      <c r="CC25" s="118" t="s">
        <v>267</v>
      </c>
      <c r="CD25" s="118" t="s">
        <v>267</v>
      </c>
      <c r="CE25" s="118" t="s">
        <v>267</v>
      </c>
      <c r="CF25" s="118" t="s">
        <v>267</v>
      </c>
      <c r="CG25" s="118" t="s">
        <v>267</v>
      </c>
      <c r="CH25" s="118" t="s">
        <v>267</v>
      </c>
      <c r="CI25" s="118" t="s">
        <v>267</v>
      </c>
      <c r="CJ25" s="118" t="s">
        <v>267</v>
      </c>
      <c r="CK25" s="118" t="s">
        <v>267</v>
      </c>
      <c r="CL25" s="118" t="s">
        <v>267</v>
      </c>
      <c r="CM25" s="118" t="s">
        <v>267</v>
      </c>
      <c r="CN25" s="133" t="s">
        <v>267</v>
      </c>
      <c r="CO25" s="118" t="s">
        <v>267</v>
      </c>
      <c r="CP25" s="118" t="s">
        <v>267</v>
      </c>
      <c r="CQ25" s="118" t="s">
        <v>267</v>
      </c>
      <c r="CR25" s="118" t="s">
        <v>267</v>
      </c>
      <c r="CS25" s="118" t="s">
        <v>267</v>
      </c>
      <c r="CT25" s="118" t="s">
        <v>267</v>
      </c>
      <c r="CU25" s="118" t="s">
        <v>267</v>
      </c>
      <c r="CV25" s="118" t="s">
        <v>267</v>
      </c>
      <c r="CW25" s="118" t="s">
        <v>267</v>
      </c>
      <c r="CX25" s="118" t="s">
        <v>267</v>
      </c>
      <c r="CY25" s="118" t="s">
        <v>267</v>
      </c>
      <c r="CZ25" s="118" t="s">
        <v>267</v>
      </c>
      <c r="DA25" s="118" t="s">
        <v>267</v>
      </c>
      <c r="DB25" s="133" t="s">
        <v>267</v>
      </c>
    </row>
    <row r="26" spans="1:106" s="178" customFormat="1">
      <c r="A26" s="119" t="str">
        <f t="shared" si="1"/>
        <v/>
      </c>
      <c r="B26" s="133"/>
      <c r="C26" s="118" t="s">
        <v>267</v>
      </c>
      <c r="D26" s="118" t="s">
        <v>267</v>
      </c>
      <c r="E26" s="158" t="s">
        <v>267</v>
      </c>
      <c r="F26" s="118" t="s">
        <v>267</v>
      </c>
      <c r="G26" s="118" t="s">
        <v>267</v>
      </c>
      <c r="H26" s="118" t="s">
        <v>267</v>
      </c>
      <c r="I26" s="158" t="s">
        <v>267</v>
      </c>
      <c r="J26" s="118" t="s">
        <v>267</v>
      </c>
      <c r="K26" s="118" t="s">
        <v>267</v>
      </c>
      <c r="L26" s="118" t="s">
        <v>267</v>
      </c>
      <c r="M26" s="118" t="s">
        <v>267</v>
      </c>
      <c r="N26" s="118" t="s">
        <v>267</v>
      </c>
      <c r="O26" s="118" t="s">
        <v>267</v>
      </c>
      <c r="P26" s="118" t="s">
        <v>267</v>
      </c>
      <c r="Q26" s="118" t="s">
        <v>267</v>
      </c>
      <c r="R26" s="118" t="s">
        <v>267</v>
      </c>
      <c r="S26" s="118" t="s">
        <v>267</v>
      </c>
      <c r="T26" s="118" t="s">
        <v>267</v>
      </c>
      <c r="U26" s="158" t="s">
        <v>267</v>
      </c>
      <c r="V26" s="118" t="s">
        <v>267</v>
      </c>
      <c r="W26" s="118" t="s">
        <v>267</v>
      </c>
      <c r="X26" s="118" t="s">
        <v>267</v>
      </c>
      <c r="Y26" s="118" t="s">
        <v>267</v>
      </c>
      <c r="Z26" s="158" t="s">
        <v>267</v>
      </c>
      <c r="AA26" s="158" t="s">
        <v>267</v>
      </c>
      <c r="AB26" s="118" t="s">
        <v>267</v>
      </c>
      <c r="AC26" s="118" t="s">
        <v>267</v>
      </c>
      <c r="AD26" s="118" t="s">
        <v>267</v>
      </c>
      <c r="AE26" s="158" t="s">
        <v>267</v>
      </c>
      <c r="AF26" s="118" t="s">
        <v>267</v>
      </c>
      <c r="AG26" s="292" t="str">
        <f t="shared" si="0"/>
        <v/>
      </c>
      <c r="AH26" s="118" t="s">
        <v>267</v>
      </c>
      <c r="AI26" s="118" t="s">
        <v>267</v>
      </c>
      <c r="AJ26" s="118" t="s">
        <v>267</v>
      </c>
      <c r="AK26" s="118" t="s">
        <v>267</v>
      </c>
      <c r="AL26" s="118" t="s">
        <v>267</v>
      </c>
      <c r="AM26" s="118" t="s">
        <v>267</v>
      </c>
      <c r="AN26" s="118" t="s">
        <v>267</v>
      </c>
      <c r="AO26" s="118" t="s">
        <v>267</v>
      </c>
      <c r="AP26" s="118" t="s">
        <v>267</v>
      </c>
      <c r="AQ26" s="118" t="s">
        <v>267</v>
      </c>
      <c r="AR26" s="118" t="s">
        <v>267</v>
      </c>
      <c r="AS26" s="118" t="s">
        <v>267</v>
      </c>
      <c r="AT26" s="118" t="s">
        <v>267</v>
      </c>
      <c r="AU26" s="118" t="s">
        <v>267</v>
      </c>
      <c r="AV26" s="118" t="s">
        <v>267</v>
      </c>
      <c r="AW26" s="118" t="s">
        <v>267</v>
      </c>
      <c r="AX26" s="118" t="s">
        <v>267</v>
      </c>
      <c r="AY26" s="158" t="s">
        <v>267</v>
      </c>
      <c r="AZ26" s="118" t="s">
        <v>267</v>
      </c>
      <c r="BA26" s="158" t="s">
        <v>267</v>
      </c>
      <c r="BB26" s="118" t="s">
        <v>267</v>
      </c>
      <c r="BC26" s="158" t="s">
        <v>267</v>
      </c>
      <c r="BD26" s="118" t="s">
        <v>267</v>
      </c>
      <c r="BE26" s="118" t="s">
        <v>267</v>
      </c>
      <c r="BF26" s="118" t="s">
        <v>267</v>
      </c>
      <c r="BG26" s="118" t="s">
        <v>267</v>
      </c>
      <c r="BH26" s="118" t="s">
        <v>267</v>
      </c>
      <c r="BI26" s="118" t="s">
        <v>267</v>
      </c>
      <c r="BJ26" s="158" t="s">
        <v>267</v>
      </c>
      <c r="BK26" s="118" t="s">
        <v>267</v>
      </c>
      <c r="BL26" s="158" t="s">
        <v>267</v>
      </c>
      <c r="BM26" s="158" t="s">
        <v>267</v>
      </c>
      <c r="BN26" s="118" t="s">
        <v>267</v>
      </c>
      <c r="BO26" s="118" t="s">
        <v>267</v>
      </c>
      <c r="BP26" s="118" t="s">
        <v>267</v>
      </c>
      <c r="BQ26" s="118" t="s">
        <v>267</v>
      </c>
      <c r="BR26" s="118" t="s">
        <v>267</v>
      </c>
      <c r="BS26" s="118" t="s">
        <v>267</v>
      </c>
      <c r="BT26" s="118"/>
      <c r="BU26" s="118" t="s">
        <v>267</v>
      </c>
      <c r="BV26" s="118" t="s">
        <v>267</v>
      </c>
      <c r="BW26" s="118" t="s">
        <v>267</v>
      </c>
      <c r="BX26" s="158" t="s">
        <v>267</v>
      </c>
      <c r="BY26" s="118" t="s">
        <v>267</v>
      </c>
      <c r="BZ26" s="133" t="s">
        <v>267</v>
      </c>
      <c r="CA26" s="118" t="s">
        <v>267</v>
      </c>
      <c r="CB26" s="118" t="s">
        <v>267</v>
      </c>
      <c r="CC26" s="118" t="s">
        <v>267</v>
      </c>
      <c r="CD26" s="118" t="s">
        <v>267</v>
      </c>
      <c r="CE26" s="118" t="s">
        <v>267</v>
      </c>
      <c r="CF26" s="118" t="s">
        <v>267</v>
      </c>
      <c r="CG26" s="118" t="s">
        <v>267</v>
      </c>
      <c r="CH26" s="118" t="s">
        <v>267</v>
      </c>
      <c r="CI26" s="118" t="s">
        <v>267</v>
      </c>
      <c r="CJ26" s="118" t="s">
        <v>267</v>
      </c>
      <c r="CK26" s="118" t="s">
        <v>267</v>
      </c>
      <c r="CL26" s="118" t="s">
        <v>267</v>
      </c>
      <c r="CM26" s="118" t="s">
        <v>267</v>
      </c>
      <c r="CN26" s="133" t="s">
        <v>267</v>
      </c>
      <c r="CO26" s="118" t="s">
        <v>267</v>
      </c>
      <c r="CP26" s="118" t="s">
        <v>267</v>
      </c>
      <c r="CQ26" s="118" t="s">
        <v>267</v>
      </c>
      <c r="CR26" s="118" t="s">
        <v>267</v>
      </c>
      <c r="CS26" s="118" t="s">
        <v>267</v>
      </c>
      <c r="CT26" s="118" t="s">
        <v>267</v>
      </c>
      <c r="CU26" s="118" t="s">
        <v>267</v>
      </c>
      <c r="CV26" s="118" t="s">
        <v>267</v>
      </c>
      <c r="CW26" s="118" t="s">
        <v>267</v>
      </c>
      <c r="CX26" s="118" t="s">
        <v>267</v>
      </c>
      <c r="CY26" s="118" t="s">
        <v>267</v>
      </c>
      <c r="CZ26" s="118" t="s">
        <v>267</v>
      </c>
      <c r="DA26" s="118" t="s">
        <v>267</v>
      </c>
      <c r="DB26" s="133" t="s">
        <v>267</v>
      </c>
    </row>
    <row r="27" spans="1:106" s="178" customFormat="1">
      <c r="A27" s="119" t="str">
        <f t="shared" si="1"/>
        <v/>
      </c>
      <c r="B27" s="133"/>
      <c r="C27" s="118" t="s">
        <v>267</v>
      </c>
      <c r="D27" s="118" t="s">
        <v>267</v>
      </c>
      <c r="E27" s="158" t="s">
        <v>267</v>
      </c>
      <c r="F27" s="118" t="s">
        <v>267</v>
      </c>
      <c r="G27" s="118" t="s">
        <v>267</v>
      </c>
      <c r="H27" s="118" t="s">
        <v>267</v>
      </c>
      <c r="I27" s="158" t="s">
        <v>267</v>
      </c>
      <c r="J27" s="118" t="s">
        <v>267</v>
      </c>
      <c r="K27" s="118" t="s">
        <v>267</v>
      </c>
      <c r="L27" s="118" t="s">
        <v>267</v>
      </c>
      <c r="M27" s="118" t="s">
        <v>267</v>
      </c>
      <c r="N27" s="118" t="s">
        <v>267</v>
      </c>
      <c r="O27" s="118" t="s">
        <v>267</v>
      </c>
      <c r="P27" s="118" t="s">
        <v>267</v>
      </c>
      <c r="Q27" s="118" t="s">
        <v>267</v>
      </c>
      <c r="R27" s="118" t="s">
        <v>267</v>
      </c>
      <c r="S27" s="118" t="s">
        <v>267</v>
      </c>
      <c r="T27" s="118" t="s">
        <v>267</v>
      </c>
      <c r="U27" s="158" t="s">
        <v>267</v>
      </c>
      <c r="V27" s="118" t="s">
        <v>267</v>
      </c>
      <c r="W27" s="118" t="s">
        <v>267</v>
      </c>
      <c r="X27" s="118" t="s">
        <v>267</v>
      </c>
      <c r="Y27" s="118" t="s">
        <v>267</v>
      </c>
      <c r="Z27" s="158" t="s">
        <v>267</v>
      </c>
      <c r="AA27" s="158" t="s">
        <v>267</v>
      </c>
      <c r="AB27" s="118" t="s">
        <v>267</v>
      </c>
      <c r="AC27" s="118" t="s">
        <v>267</v>
      </c>
      <c r="AD27" s="118" t="s">
        <v>267</v>
      </c>
      <c r="AE27" s="158" t="s">
        <v>267</v>
      </c>
      <c r="AF27" s="118" t="s">
        <v>267</v>
      </c>
      <c r="AG27" s="292" t="str">
        <f t="shared" si="0"/>
        <v/>
      </c>
      <c r="AH27" s="118" t="s">
        <v>267</v>
      </c>
      <c r="AI27" s="118" t="s">
        <v>267</v>
      </c>
      <c r="AJ27" s="118" t="s">
        <v>267</v>
      </c>
      <c r="AK27" s="118" t="s">
        <v>267</v>
      </c>
      <c r="AL27" s="118" t="s">
        <v>267</v>
      </c>
      <c r="AM27" s="118" t="s">
        <v>267</v>
      </c>
      <c r="AN27" s="118" t="s">
        <v>267</v>
      </c>
      <c r="AO27" s="118" t="s">
        <v>267</v>
      </c>
      <c r="AP27" s="118" t="s">
        <v>267</v>
      </c>
      <c r="AQ27" s="118" t="s">
        <v>267</v>
      </c>
      <c r="AR27" s="118" t="s">
        <v>267</v>
      </c>
      <c r="AS27" s="118" t="s">
        <v>267</v>
      </c>
      <c r="AT27" s="118" t="s">
        <v>267</v>
      </c>
      <c r="AU27" s="118" t="s">
        <v>267</v>
      </c>
      <c r="AV27" s="118" t="s">
        <v>267</v>
      </c>
      <c r="AW27" s="118" t="s">
        <v>267</v>
      </c>
      <c r="AX27" s="118" t="s">
        <v>267</v>
      </c>
      <c r="AY27" s="158" t="s">
        <v>267</v>
      </c>
      <c r="AZ27" s="118" t="s">
        <v>267</v>
      </c>
      <c r="BA27" s="158" t="s">
        <v>267</v>
      </c>
      <c r="BB27" s="118" t="s">
        <v>267</v>
      </c>
      <c r="BC27" s="158" t="s">
        <v>267</v>
      </c>
      <c r="BD27" s="118" t="s">
        <v>267</v>
      </c>
      <c r="BE27" s="118" t="s">
        <v>267</v>
      </c>
      <c r="BF27" s="118" t="s">
        <v>267</v>
      </c>
      <c r="BG27" s="118" t="s">
        <v>267</v>
      </c>
      <c r="BH27" s="118" t="s">
        <v>267</v>
      </c>
      <c r="BI27" s="118" t="s">
        <v>267</v>
      </c>
      <c r="BJ27" s="158" t="s">
        <v>267</v>
      </c>
      <c r="BK27" s="118" t="s">
        <v>267</v>
      </c>
      <c r="BL27" s="158" t="s">
        <v>267</v>
      </c>
      <c r="BM27" s="158" t="s">
        <v>267</v>
      </c>
      <c r="BN27" s="118" t="s">
        <v>267</v>
      </c>
      <c r="BO27" s="118" t="s">
        <v>267</v>
      </c>
      <c r="BP27" s="118" t="s">
        <v>267</v>
      </c>
      <c r="BQ27" s="118" t="s">
        <v>267</v>
      </c>
      <c r="BR27" s="118" t="s">
        <v>267</v>
      </c>
      <c r="BS27" s="118" t="s">
        <v>267</v>
      </c>
      <c r="BT27" s="118"/>
      <c r="BU27" s="118" t="s">
        <v>267</v>
      </c>
      <c r="BV27" s="118" t="s">
        <v>267</v>
      </c>
      <c r="BW27" s="118" t="s">
        <v>267</v>
      </c>
      <c r="BX27" s="158" t="s">
        <v>267</v>
      </c>
      <c r="BY27" s="118" t="s">
        <v>267</v>
      </c>
      <c r="BZ27" s="133" t="s">
        <v>267</v>
      </c>
      <c r="CA27" s="118" t="s">
        <v>267</v>
      </c>
      <c r="CB27" s="118" t="s">
        <v>267</v>
      </c>
      <c r="CC27" s="118" t="s">
        <v>267</v>
      </c>
      <c r="CD27" s="118" t="s">
        <v>267</v>
      </c>
      <c r="CE27" s="118" t="s">
        <v>267</v>
      </c>
      <c r="CF27" s="118" t="s">
        <v>267</v>
      </c>
      <c r="CG27" s="118" t="s">
        <v>267</v>
      </c>
      <c r="CH27" s="118" t="s">
        <v>267</v>
      </c>
      <c r="CI27" s="118" t="s">
        <v>267</v>
      </c>
      <c r="CJ27" s="118" t="s">
        <v>267</v>
      </c>
      <c r="CK27" s="118" t="s">
        <v>267</v>
      </c>
      <c r="CL27" s="118" t="s">
        <v>267</v>
      </c>
      <c r="CM27" s="118" t="s">
        <v>267</v>
      </c>
      <c r="CN27" s="133" t="s">
        <v>267</v>
      </c>
      <c r="CO27" s="118" t="s">
        <v>267</v>
      </c>
      <c r="CP27" s="118" t="s">
        <v>267</v>
      </c>
      <c r="CQ27" s="118" t="s">
        <v>267</v>
      </c>
      <c r="CR27" s="118" t="s">
        <v>267</v>
      </c>
      <c r="CS27" s="118" t="s">
        <v>267</v>
      </c>
      <c r="CT27" s="118" t="s">
        <v>267</v>
      </c>
      <c r="CU27" s="118" t="s">
        <v>267</v>
      </c>
      <c r="CV27" s="118" t="s">
        <v>267</v>
      </c>
      <c r="CW27" s="118" t="s">
        <v>267</v>
      </c>
      <c r="CX27" s="118" t="s">
        <v>267</v>
      </c>
      <c r="CY27" s="118" t="s">
        <v>267</v>
      </c>
      <c r="CZ27" s="118" t="s">
        <v>267</v>
      </c>
      <c r="DA27" s="118" t="s">
        <v>267</v>
      </c>
      <c r="DB27" s="133" t="s">
        <v>267</v>
      </c>
    </row>
    <row r="28" spans="1:106" s="178" customFormat="1">
      <c r="A28" s="119" t="str">
        <f t="shared" si="1"/>
        <v/>
      </c>
      <c r="B28" s="133"/>
      <c r="C28" s="118" t="s">
        <v>267</v>
      </c>
      <c r="D28" s="118" t="s">
        <v>267</v>
      </c>
      <c r="E28" s="158" t="s">
        <v>267</v>
      </c>
      <c r="F28" s="118" t="s">
        <v>267</v>
      </c>
      <c r="G28" s="118" t="s">
        <v>267</v>
      </c>
      <c r="H28" s="118" t="s">
        <v>267</v>
      </c>
      <c r="I28" s="158" t="s">
        <v>267</v>
      </c>
      <c r="J28" s="118" t="s">
        <v>267</v>
      </c>
      <c r="K28" s="118" t="s">
        <v>267</v>
      </c>
      <c r="L28" s="118" t="s">
        <v>267</v>
      </c>
      <c r="M28" s="118" t="s">
        <v>267</v>
      </c>
      <c r="N28" s="118" t="s">
        <v>267</v>
      </c>
      <c r="O28" s="118" t="s">
        <v>267</v>
      </c>
      <c r="P28" s="118" t="s">
        <v>267</v>
      </c>
      <c r="Q28" s="118" t="s">
        <v>267</v>
      </c>
      <c r="R28" s="118" t="s">
        <v>267</v>
      </c>
      <c r="S28" s="118" t="s">
        <v>267</v>
      </c>
      <c r="T28" s="118" t="s">
        <v>267</v>
      </c>
      <c r="U28" s="158" t="s">
        <v>267</v>
      </c>
      <c r="V28" s="118" t="s">
        <v>267</v>
      </c>
      <c r="W28" s="118" t="s">
        <v>267</v>
      </c>
      <c r="X28" s="118" t="s">
        <v>267</v>
      </c>
      <c r="Y28" s="118" t="s">
        <v>267</v>
      </c>
      <c r="Z28" s="158" t="s">
        <v>267</v>
      </c>
      <c r="AA28" s="158" t="s">
        <v>267</v>
      </c>
      <c r="AB28" s="118" t="s">
        <v>267</v>
      </c>
      <c r="AC28" s="118" t="s">
        <v>267</v>
      </c>
      <c r="AD28" s="118" t="s">
        <v>267</v>
      </c>
      <c r="AE28" s="158" t="s">
        <v>267</v>
      </c>
      <c r="AF28" s="118" t="s">
        <v>267</v>
      </c>
      <c r="AG28" s="292" t="str">
        <f t="shared" si="0"/>
        <v/>
      </c>
      <c r="AH28" s="118" t="s">
        <v>267</v>
      </c>
      <c r="AI28" s="118" t="s">
        <v>267</v>
      </c>
      <c r="AJ28" s="118" t="s">
        <v>267</v>
      </c>
      <c r="AK28" s="118" t="s">
        <v>267</v>
      </c>
      <c r="AL28" s="118" t="s">
        <v>267</v>
      </c>
      <c r="AM28" s="118" t="s">
        <v>267</v>
      </c>
      <c r="AN28" s="118" t="s">
        <v>267</v>
      </c>
      <c r="AO28" s="118" t="s">
        <v>267</v>
      </c>
      <c r="AP28" s="118" t="s">
        <v>267</v>
      </c>
      <c r="AQ28" s="118" t="s">
        <v>267</v>
      </c>
      <c r="AR28" s="118" t="s">
        <v>267</v>
      </c>
      <c r="AS28" s="118" t="s">
        <v>267</v>
      </c>
      <c r="AT28" s="118" t="s">
        <v>267</v>
      </c>
      <c r="AU28" s="118" t="s">
        <v>267</v>
      </c>
      <c r="AV28" s="118" t="s">
        <v>267</v>
      </c>
      <c r="AW28" s="118" t="s">
        <v>267</v>
      </c>
      <c r="AX28" s="118" t="s">
        <v>267</v>
      </c>
      <c r="AY28" s="158" t="s">
        <v>267</v>
      </c>
      <c r="AZ28" s="118" t="s">
        <v>267</v>
      </c>
      <c r="BA28" s="158" t="s">
        <v>267</v>
      </c>
      <c r="BB28" s="118" t="s">
        <v>267</v>
      </c>
      <c r="BC28" s="158" t="s">
        <v>267</v>
      </c>
      <c r="BD28" s="118" t="s">
        <v>267</v>
      </c>
      <c r="BE28" s="118" t="s">
        <v>267</v>
      </c>
      <c r="BF28" s="118" t="s">
        <v>267</v>
      </c>
      <c r="BG28" s="118" t="s">
        <v>267</v>
      </c>
      <c r="BH28" s="118" t="s">
        <v>267</v>
      </c>
      <c r="BI28" s="118" t="s">
        <v>267</v>
      </c>
      <c r="BJ28" s="158" t="s">
        <v>267</v>
      </c>
      <c r="BK28" s="118" t="s">
        <v>267</v>
      </c>
      <c r="BL28" s="158" t="s">
        <v>267</v>
      </c>
      <c r="BM28" s="158" t="s">
        <v>267</v>
      </c>
      <c r="BN28" s="118" t="s">
        <v>267</v>
      </c>
      <c r="BO28" s="118" t="s">
        <v>267</v>
      </c>
      <c r="BP28" s="118" t="s">
        <v>267</v>
      </c>
      <c r="BQ28" s="118" t="s">
        <v>267</v>
      </c>
      <c r="BR28" s="118" t="s">
        <v>267</v>
      </c>
      <c r="BS28" s="118" t="s">
        <v>267</v>
      </c>
      <c r="BT28" s="118"/>
      <c r="BU28" s="118" t="s">
        <v>267</v>
      </c>
      <c r="BV28" s="118" t="s">
        <v>267</v>
      </c>
      <c r="BW28" s="118" t="s">
        <v>267</v>
      </c>
      <c r="BX28" s="158" t="s">
        <v>267</v>
      </c>
      <c r="BY28" s="118" t="s">
        <v>267</v>
      </c>
      <c r="BZ28" s="133" t="s">
        <v>267</v>
      </c>
      <c r="CA28" s="118" t="s">
        <v>267</v>
      </c>
      <c r="CB28" s="118" t="s">
        <v>267</v>
      </c>
      <c r="CC28" s="118" t="s">
        <v>267</v>
      </c>
      <c r="CD28" s="118" t="s">
        <v>267</v>
      </c>
      <c r="CE28" s="118" t="s">
        <v>267</v>
      </c>
      <c r="CF28" s="118" t="s">
        <v>267</v>
      </c>
      <c r="CG28" s="118" t="s">
        <v>267</v>
      </c>
      <c r="CH28" s="118" t="s">
        <v>267</v>
      </c>
      <c r="CI28" s="118" t="s">
        <v>267</v>
      </c>
      <c r="CJ28" s="118" t="s">
        <v>267</v>
      </c>
      <c r="CK28" s="118" t="s">
        <v>267</v>
      </c>
      <c r="CL28" s="118" t="s">
        <v>267</v>
      </c>
      <c r="CM28" s="118" t="s">
        <v>267</v>
      </c>
      <c r="CN28" s="133" t="s">
        <v>267</v>
      </c>
      <c r="CO28" s="118" t="s">
        <v>267</v>
      </c>
      <c r="CP28" s="118" t="s">
        <v>267</v>
      </c>
      <c r="CQ28" s="118" t="s">
        <v>267</v>
      </c>
      <c r="CR28" s="118" t="s">
        <v>267</v>
      </c>
      <c r="CS28" s="118" t="s">
        <v>267</v>
      </c>
      <c r="CT28" s="118" t="s">
        <v>267</v>
      </c>
      <c r="CU28" s="118" t="s">
        <v>267</v>
      </c>
      <c r="CV28" s="118" t="s">
        <v>267</v>
      </c>
      <c r="CW28" s="118" t="s">
        <v>267</v>
      </c>
      <c r="CX28" s="118" t="s">
        <v>267</v>
      </c>
      <c r="CY28" s="118" t="s">
        <v>267</v>
      </c>
      <c r="CZ28" s="118" t="s">
        <v>267</v>
      </c>
      <c r="DA28" s="118" t="s">
        <v>267</v>
      </c>
      <c r="DB28" s="133" t="s">
        <v>267</v>
      </c>
    </row>
    <row r="29" spans="1:106" s="178" customFormat="1">
      <c r="A29" s="119" t="str">
        <f t="shared" si="1"/>
        <v/>
      </c>
      <c r="B29" s="133"/>
      <c r="C29" s="118" t="s">
        <v>267</v>
      </c>
      <c r="D29" s="118" t="s">
        <v>267</v>
      </c>
      <c r="E29" s="158" t="s">
        <v>267</v>
      </c>
      <c r="F29" s="118" t="s">
        <v>267</v>
      </c>
      <c r="G29" s="118" t="s">
        <v>267</v>
      </c>
      <c r="H29" s="118" t="s">
        <v>267</v>
      </c>
      <c r="I29" s="158" t="s">
        <v>267</v>
      </c>
      <c r="J29" s="118" t="s">
        <v>267</v>
      </c>
      <c r="K29" s="118" t="s">
        <v>267</v>
      </c>
      <c r="L29" s="118" t="s">
        <v>267</v>
      </c>
      <c r="M29" s="118" t="s">
        <v>267</v>
      </c>
      <c r="N29" s="118" t="s">
        <v>267</v>
      </c>
      <c r="O29" s="118" t="s">
        <v>267</v>
      </c>
      <c r="P29" s="118" t="s">
        <v>267</v>
      </c>
      <c r="Q29" s="118" t="s">
        <v>267</v>
      </c>
      <c r="R29" s="118" t="s">
        <v>267</v>
      </c>
      <c r="S29" s="118" t="s">
        <v>267</v>
      </c>
      <c r="T29" s="118" t="s">
        <v>267</v>
      </c>
      <c r="U29" s="158" t="s">
        <v>267</v>
      </c>
      <c r="V29" s="118" t="s">
        <v>267</v>
      </c>
      <c r="W29" s="118" t="s">
        <v>267</v>
      </c>
      <c r="X29" s="118" t="s">
        <v>267</v>
      </c>
      <c r="Y29" s="118" t="s">
        <v>267</v>
      </c>
      <c r="Z29" s="158" t="s">
        <v>267</v>
      </c>
      <c r="AA29" s="158" t="s">
        <v>267</v>
      </c>
      <c r="AB29" s="118" t="s">
        <v>267</v>
      </c>
      <c r="AC29" s="118" t="s">
        <v>267</v>
      </c>
      <c r="AD29" s="118" t="s">
        <v>267</v>
      </c>
      <c r="AE29" s="158" t="s">
        <v>267</v>
      </c>
      <c r="AF29" s="118" t="s">
        <v>267</v>
      </c>
      <c r="AG29" s="292" t="str">
        <f t="shared" si="0"/>
        <v/>
      </c>
      <c r="AH29" s="118" t="s">
        <v>267</v>
      </c>
      <c r="AI29" s="118" t="s">
        <v>267</v>
      </c>
      <c r="AJ29" s="118" t="s">
        <v>267</v>
      </c>
      <c r="AK29" s="118" t="s">
        <v>267</v>
      </c>
      <c r="AL29" s="118" t="s">
        <v>267</v>
      </c>
      <c r="AM29" s="118" t="s">
        <v>267</v>
      </c>
      <c r="AN29" s="118" t="s">
        <v>267</v>
      </c>
      <c r="AO29" s="118" t="s">
        <v>267</v>
      </c>
      <c r="AP29" s="118" t="s">
        <v>267</v>
      </c>
      <c r="AQ29" s="118" t="s">
        <v>267</v>
      </c>
      <c r="AR29" s="118" t="s">
        <v>267</v>
      </c>
      <c r="AS29" s="118" t="s">
        <v>267</v>
      </c>
      <c r="AT29" s="118" t="s">
        <v>267</v>
      </c>
      <c r="AU29" s="118" t="s">
        <v>267</v>
      </c>
      <c r="AV29" s="118" t="s">
        <v>267</v>
      </c>
      <c r="AW29" s="118" t="s">
        <v>267</v>
      </c>
      <c r="AX29" s="118" t="s">
        <v>267</v>
      </c>
      <c r="AY29" s="158" t="s">
        <v>267</v>
      </c>
      <c r="AZ29" s="118" t="s">
        <v>267</v>
      </c>
      <c r="BA29" s="158" t="s">
        <v>267</v>
      </c>
      <c r="BB29" s="118" t="s">
        <v>267</v>
      </c>
      <c r="BC29" s="158" t="s">
        <v>267</v>
      </c>
      <c r="BD29" s="118" t="s">
        <v>267</v>
      </c>
      <c r="BE29" s="118" t="s">
        <v>267</v>
      </c>
      <c r="BF29" s="118" t="s">
        <v>267</v>
      </c>
      <c r="BG29" s="118" t="s">
        <v>267</v>
      </c>
      <c r="BH29" s="118" t="s">
        <v>267</v>
      </c>
      <c r="BI29" s="118" t="s">
        <v>267</v>
      </c>
      <c r="BJ29" s="158" t="s">
        <v>267</v>
      </c>
      <c r="BK29" s="118" t="s">
        <v>267</v>
      </c>
      <c r="BL29" s="158" t="s">
        <v>267</v>
      </c>
      <c r="BM29" s="158" t="s">
        <v>267</v>
      </c>
      <c r="BN29" s="118" t="s">
        <v>267</v>
      </c>
      <c r="BO29" s="118" t="s">
        <v>267</v>
      </c>
      <c r="BP29" s="118" t="s">
        <v>267</v>
      </c>
      <c r="BQ29" s="118" t="s">
        <v>267</v>
      </c>
      <c r="BR29" s="118" t="s">
        <v>267</v>
      </c>
      <c r="BS29" s="118" t="s">
        <v>267</v>
      </c>
      <c r="BT29" s="118"/>
      <c r="BU29" s="118" t="s">
        <v>267</v>
      </c>
      <c r="BV29" s="118" t="s">
        <v>267</v>
      </c>
      <c r="BW29" s="118" t="s">
        <v>267</v>
      </c>
      <c r="BX29" s="158" t="s">
        <v>267</v>
      </c>
      <c r="BY29" s="118" t="s">
        <v>267</v>
      </c>
      <c r="BZ29" s="133" t="s">
        <v>267</v>
      </c>
      <c r="CA29" s="118" t="s">
        <v>267</v>
      </c>
      <c r="CB29" s="118" t="s">
        <v>267</v>
      </c>
      <c r="CC29" s="118" t="s">
        <v>267</v>
      </c>
      <c r="CD29" s="118" t="s">
        <v>267</v>
      </c>
      <c r="CE29" s="118" t="s">
        <v>267</v>
      </c>
      <c r="CF29" s="118" t="s">
        <v>267</v>
      </c>
      <c r="CG29" s="118" t="s">
        <v>267</v>
      </c>
      <c r="CH29" s="118" t="s">
        <v>267</v>
      </c>
      <c r="CI29" s="118" t="s">
        <v>267</v>
      </c>
      <c r="CJ29" s="118" t="s">
        <v>267</v>
      </c>
      <c r="CK29" s="118" t="s">
        <v>267</v>
      </c>
      <c r="CL29" s="118" t="s">
        <v>267</v>
      </c>
      <c r="CM29" s="118" t="s">
        <v>267</v>
      </c>
      <c r="CN29" s="133" t="s">
        <v>267</v>
      </c>
      <c r="CO29" s="118" t="s">
        <v>267</v>
      </c>
      <c r="CP29" s="118" t="s">
        <v>267</v>
      </c>
      <c r="CQ29" s="118" t="s">
        <v>267</v>
      </c>
      <c r="CR29" s="118" t="s">
        <v>267</v>
      </c>
      <c r="CS29" s="118" t="s">
        <v>267</v>
      </c>
      <c r="CT29" s="118" t="s">
        <v>267</v>
      </c>
      <c r="CU29" s="118" t="s">
        <v>267</v>
      </c>
      <c r="CV29" s="118" t="s">
        <v>267</v>
      </c>
      <c r="CW29" s="118" t="s">
        <v>267</v>
      </c>
      <c r="CX29" s="118" t="s">
        <v>267</v>
      </c>
      <c r="CY29" s="118" t="s">
        <v>267</v>
      </c>
      <c r="CZ29" s="118" t="s">
        <v>267</v>
      </c>
      <c r="DA29" s="118" t="s">
        <v>267</v>
      </c>
      <c r="DB29" s="133" t="s">
        <v>267</v>
      </c>
    </row>
    <row r="30" spans="1:106" s="178" customFormat="1">
      <c r="A30" s="119" t="str">
        <f t="shared" si="1"/>
        <v/>
      </c>
      <c r="B30" s="133"/>
      <c r="C30" s="118" t="s">
        <v>267</v>
      </c>
      <c r="D30" s="118" t="s">
        <v>267</v>
      </c>
      <c r="E30" s="158" t="s">
        <v>267</v>
      </c>
      <c r="F30" s="118" t="s">
        <v>267</v>
      </c>
      <c r="G30" s="118" t="s">
        <v>267</v>
      </c>
      <c r="H30" s="118" t="s">
        <v>267</v>
      </c>
      <c r="I30" s="158" t="s">
        <v>267</v>
      </c>
      <c r="J30" s="118" t="s">
        <v>267</v>
      </c>
      <c r="K30" s="118" t="s">
        <v>267</v>
      </c>
      <c r="L30" s="118" t="s">
        <v>267</v>
      </c>
      <c r="M30" s="118" t="s">
        <v>267</v>
      </c>
      <c r="N30" s="118" t="s">
        <v>267</v>
      </c>
      <c r="O30" s="118" t="s">
        <v>267</v>
      </c>
      <c r="P30" s="118" t="s">
        <v>267</v>
      </c>
      <c r="Q30" s="118" t="s">
        <v>267</v>
      </c>
      <c r="R30" s="118" t="s">
        <v>267</v>
      </c>
      <c r="S30" s="118" t="s">
        <v>267</v>
      </c>
      <c r="T30" s="118" t="s">
        <v>267</v>
      </c>
      <c r="U30" s="158" t="s">
        <v>267</v>
      </c>
      <c r="V30" s="118" t="s">
        <v>267</v>
      </c>
      <c r="W30" s="118" t="s">
        <v>267</v>
      </c>
      <c r="X30" s="118" t="s">
        <v>267</v>
      </c>
      <c r="Y30" s="118" t="s">
        <v>267</v>
      </c>
      <c r="Z30" s="158" t="s">
        <v>267</v>
      </c>
      <c r="AA30" s="158" t="s">
        <v>267</v>
      </c>
      <c r="AB30" s="118" t="s">
        <v>267</v>
      </c>
      <c r="AC30" s="118" t="s">
        <v>267</v>
      </c>
      <c r="AD30" s="118" t="s">
        <v>267</v>
      </c>
      <c r="AE30" s="158" t="s">
        <v>267</v>
      </c>
      <c r="AF30" s="118" t="s">
        <v>267</v>
      </c>
      <c r="AG30" s="292" t="str">
        <f t="shared" si="0"/>
        <v/>
      </c>
      <c r="AH30" s="118" t="s">
        <v>267</v>
      </c>
      <c r="AI30" s="118" t="s">
        <v>267</v>
      </c>
      <c r="AJ30" s="118" t="s">
        <v>267</v>
      </c>
      <c r="AK30" s="118" t="s">
        <v>267</v>
      </c>
      <c r="AL30" s="118" t="s">
        <v>267</v>
      </c>
      <c r="AM30" s="118" t="s">
        <v>267</v>
      </c>
      <c r="AN30" s="118" t="s">
        <v>267</v>
      </c>
      <c r="AO30" s="118" t="s">
        <v>267</v>
      </c>
      <c r="AP30" s="118" t="s">
        <v>267</v>
      </c>
      <c r="AQ30" s="118" t="s">
        <v>267</v>
      </c>
      <c r="AR30" s="118" t="s">
        <v>267</v>
      </c>
      <c r="AS30" s="118" t="s">
        <v>267</v>
      </c>
      <c r="AT30" s="118" t="s">
        <v>267</v>
      </c>
      <c r="AU30" s="118" t="s">
        <v>267</v>
      </c>
      <c r="AV30" s="118" t="s">
        <v>267</v>
      </c>
      <c r="AW30" s="118" t="s">
        <v>267</v>
      </c>
      <c r="AX30" s="118" t="s">
        <v>267</v>
      </c>
      <c r="AY30" s="158" t="s">
        <v>267</v>
      </c>
      <c r="AZ30" s="118" t="s">
        <v>267</v>
      </c>
      <c r="BA30" s="158" t="s">
        <v>267</v>
      </c>
      <c r="BB30" s="118" t="s">
        <v>267</v>
      </c>
      <c r="BC30" s="158" t="s">
        <v>267</v>
      </c>
      <c r="BD30" s="118" t="s">
        <v>267</v>
      </c>
      <c r="BE30" s="118" t="s">
        <v>267</v>
      </c>
      <c r="BF30" s="118" t="s">
        <v>267</v>
      </c>
      <c r="BG30" s="118" t="s">
        <v>267</v>
      </c>
      <c r="BH30" s="118" t="s">
        <v>267</v>
      </c>
      <c r="BI30" s="118" t="s">
        <v>267</v>
      </c>
      <c r="BJ30" s="158" t="s">
        <v>267</v>
      </c>
      <c r="BK30" s="118" t="s">
        <v>267</v>
      </c>
      <c r="BL30" s="158" t="s">
        <v>267</v>
      </c>
      <c r="BM30" s="158" t="s">
        <v>267</v>
      </c>
      <c r="BN30" s="118" t="s">
        <v>267</v>
      </c>
      <c r="BO30" s="118" t="s">
        <v>267</v>
      </c>
      <c r="BP30" s="118" t="s">
        <v>267</v>
      </c>
      <c r="BQ30" s="118" t="s">
        <v>267</v>
      </c>
      <c r="BR30" s="118" t="s">
        <v>267</v>
      </c>
      <c r="BS30" s="118" t="s">
        <v>267</v>
      </c>
      <c r="BT30" s="118"/>
      <c r="BU30" s="118" t="s">
        <v>267</v>
      </c>
      <c r="BV30" s="118" t="s">
        <v>267</v>
      </c>
      <c r="BW30" s="118" t="s">
        <v>267</v>
      </c>
      <c r="BX30" s="158" t="s">
        <v>267</v>
      </c>
      <c r="BY30" s="118" t="s">
        <v>267</v>
      </c>
      <c r="BZ30" s="133" t="s">
        <v>267</v>
      </c>
      <c r="CA30" s="118" t="s">
        <v>267</v>
      </c>
      <c r="CB30" s="118" t="s">
        <v>267</v>
      </c>
      <c r="CC30" s="118" t="s">
        <v>267</v>
      </c>
      <c r="CD30" s="118" t="s">
        <v>267</v>
      </c>
      <c r="CE30" s="118" t="s">
        <v>267</v>
      </c>
      <c r="CF30" s="118" t="s">
        <v>267</v>
      </c>
      <c r="CG30" s="118" t="s">
        <v>267</v>
      </c>
      <c r="CH30" s="118" t="s">
        <v>267</v>
      </c>
      <c r="CI30" s="118" t="s">
        <v>267</v>
      </c>
      <c r="CJ30" s="118" t="s">
        <v>267</v>
      </c>
      <c r="CK30" s="118" t="s">
        <v>267</v>
      </c>
      <c r="CL30" s="118" t="s">
        <v>267</v>
      </c>
      <c r="CM30" s="118" t="s">
        <v>267</v>
      </c>
      <c r="CN30" s="133" t="s">
        <v>267</v>
      </c>
      <c r="CO30" s="118" t="s">
        <v>267</v>
      </c>
      <c r="CP30" s="118" t="s">
        <v>267</v>
      </c>
      <c r="CQ30" s="118" t="s">
        <v>267</v>
      </c>
      <c r="CR30" s="118" t="s">
        <v>267</v>
      </c>
      <c r="CS30" s="118" t="s">
        <v>267</v>
      </c>
      <c r="CT30" s="118" t="s">
        <v>267</v>
      </c>
      <c r="CU30" s="118" t="s">
        <v>267</v>
      </c>
      <c r="CV30" s="118" t="s">
        <v>267</v>
      </c>
      <c r="CW30" s="118" t="s">
        <v>267</v>
      </c>
      <c r="CX30" s="118" t="s">
        <v>267</v>
      </c>
      <c r="CY30" s="118" t="s">
        <v>267</v>
      </c>
      <c r="CZ30" s="118" t="s">
        <v>267</v>
      </c>
      <c r="DA30" s="118" t="s">
        <v>267</v>
      </c>
      <c r="DB30" s="133" t="s">
        <v>267</v>
      </c>
    </row>
    <row r="31" spans="1:106" s="178" customFormat="1">
      <c r="A31" s="119" t="str">
        <f t="shared" si="1"/>
        <v/>
      </c>
      <c r="B31" s="133"/>
      <c r="C31" s="118" t="s">
        <v>267</v>
      </c>
      <c r="D31" s="118" t="s">
        <v>267</v>
      </c>
      <c r="E31" s="158" t="s">
        <v>267</v>
      </c>
      <c r="F31" s="118" t="s">
        <v>267</v>
      </c>
      <c r="G31" s="118" t="s">
        <v>267</v>
      </c>
      <c r="H31" s="118" t="s">
        <v>267</v>
      </c>
      <c r="I31" s="158" t="s">
        <v>267</v>
      </c>
      <c r="J31" s="118" t="s">
        <v>267</v>
      </c>
      <c r="K31" s="118" t="s">
        <v>267</v>
      </c>
      <c r="L31" s="118" t="s">
        <v>267</v>
      </c>
      <c r="M31" s="118" t="s">
        <v>267</v>
      </c>
      <c r="N31" s="118" t="s">
        <v>267</v>
      </c>
      <c r="O31" s="118" t="s">
        <v>267</v>
      </c>
      <c r="P31" s="118" t="s">
        <v>267</v>
      </c>
      <c r="Q31" s="118" t="s">
        <v>267</v>
      </c>
      <c r="R31" s="118" t="s">
        <v>267</v>
      </c>
      <c r="S31" s="118" t="s">
        <v>267</v>
      </c>
      <c r="T31" s="118" t="s">
        <v>267</v>
      </c>
      <c r="U31" s="158" t="s">
        <v>267</v>
      </c>
      <c r="V31" s="118" t="s">
        <v>267</v>
      </c>
      <c r="W31" s="118" t="s">
        <v>267</v>
      </c>
      <c r="X31" s="118" t="s">
        <v>267</v>
      </c>
      <c r="Y31" s="118" t="s">
        <v>267</v>
      </c>
      <c r="Z31" s="158" t="s">
        <v>267</v>
      </c>
      <c r="AA31" s="158" t="s">
        <v>267</v>
      </c>
      <c r="AB31" s="118" t="s">
        <v>267</v>
      </c>
      <c r="AC31" s="118" t="s">
        <v>267</v>
      </c>
      <c r="AD31" s="118" t="s">
        <v>267</v>
      </c>
      <c r="AE31" s="158" t="s">
        <v>267</v>
      </c>
      <c r="AF31" s="118" t="s">
        <v>267</v>
      </c>
      <c r="AG31" s="292" t="str">
        <f t="shared" si="0"/>
        <v/>
      </c>
      <c r="AH31" s="118" t="s">
        <v>267</v>
      </c>
      <c r="AI31" s="118" t="s">
        <v>267</v>
      </c>
      <c r="AJ31" s="118" t="s">
        <v>267</v>
      </c>
      <c r="AK31" s="118" t="s">
        <v>267</v>
      </c>
      <c r="AL31" s="118" t="s">
        <v>267</v>
      </c>
      <c r="AM31" s="118" t="s">
        <v>267</v>
      </c>
      <c r="AN31" s="118" t="s">
        <v>267</v>
      </c>
      <c r="AO31" s="118" t="s">
        <v>267</v>
      </c>
      <c r="AP31" s="118" t="s">
        <v>267</v>
      </c>
      <c r="AQ31" s="118" t="s">
        <v>267</v>
      </c>
      <c r="AR31" s="118" t="s">
        <v>267</v>
      </c>
      <c r="AS31" s="118" t="s">
        <v>267</v>
      </c>
      <c r="AT31" s="118" t="s">
        <v>267</v>
      </c>
      <c r="AU31" s="118" t="s">
        <v>267</v>
      </c>
      <c r="AV31" s="118" t="s">
        <v>267</v>
      </c>
      <c r="AW31" s="118" t="s">
        <v>267</v>
      </c>
      <c r="AX31" s="118" t="s">
        <v>267</v>
      </c>
      <c r="AY31" s="158" t="s">
        <v>267</v>
      </c>
      <c r="AZ31" s="118" t="s">
        <v>267</v>
      </c>
      <c r="BA31" s="158" t="s">
        <v>267</v>
      </c>
      <c r="BB31" s="118" t="s">
        <v>267</v>
      </c>
      <c r="BC31" s="158" t="s">
        <v>267</v>
      </c>
      <c r="BD31" s="118" t="s">
        <v>267</v>
      </c>
      <c r="BE31" s="118" t="s">
        <v>267</v>
      </c>
      <c r="BF31" s="118" t="s">
        <v>267</v>
      </c>
      <c r="BG31" s="118" t="s">
        <v>267</v>
      </c>
      <c r="BH31" s="118" t="s">
        <v>267</v>
      </c>
      <c r="BI31" s="118" t="s">
        <v>267</v>
      </c>
      <c r="BJ31" s="158" t="s">
        <v>267</v>
      </c>
      <c r="BK31" s="118" t="s">
        <v>267</v>
      </c>
      <c r="BL31" s="158" t="s">
        <v>267</v>
      </c>
      <c r="BM31" s="158" t="s">
        <v>267</v>
      </c>
      <c r="BN31" s="118" t="s">
        <v>267</v>
      </c>
      <c r="BO31" s="118" t="s">
        <v>267</v>
      </c>
      <c r="BP31" s="118" t="s">
        <v>267</v>
      </c>
      <c r="BQ31" s="118" t="s">
        <v>267</v>
      </c>
      <c r="BR31" s="118" t="s">
        <v>267</v>
      </c>
      <c r="BS31" s="118" t="s">
        <v>267</v>
      </c>
      <c r="BT31" s="118"/>
      <c r="BU31" s="118" t="s">
        <v>267</v>
      </c>
      <c r="BV31" s="118" t="s">
        <v>267</v>
      </c>
      <c r="BW31" s="118" t="s">
        <v>267</v>
      </c>
      <c r="BX31" s="158" t="s">
        <v>267</v>
      </c>
      <c r="BY31" s="118" t="s">
        <v>267</v>
      </c>
      <c r="BZ31" s="133" t="s">
        <v>267</v>
      </c>
      <c r="CA31" s="118" t="s">
        <v>267</v>
      </c>
      <c r="CB31" s="118" t="s">
        <v>267</v>
      </c>
      <c r="CC31" s="118" t="s">
        <v>267</v>
      </c>
      <c r="CD31" s="118" t="s">
        <v>267</v>
      </c>
      <c r="CE31" s="118" t="s">
        <v>267</v>
      </c>
      <c r="CF31" s="118" t="s">
        <v>267</v>
      </c>
      <c r="CG31" s="118" t="s">
        <v>267</v>
      </c>
      <c r="CH31" s="118" t="s">
        <v>267</v>
      </c>
      <c r="CI31" s="118" t="s">
        <v>267</v>
      </c>
      <c r="CJ31" s="118" t="s">
        <v>267</v>
      </c>
      <c r="CK31" s="118" t="s">
        <v>267</v>
      </c>
      <c r="CL31" s="118" t="s">
        <v>267</v>
      </c>
      <c r="CM31" s="118" t="s">
        <v>267</v>
      </c>
      <c r="CN31" s="133" t="s">
        <v>267</v>
      </c>
      <c r="CO31" s="118" t="s">
        <v>267</v>
      </c>
      <c r="CP31" s="118" t="s">
        <v>267</v>
      </c>
      <c r="CQ31" s="118" t="s">
        <v>267</v>
      </c>
      <c r="CR31" s="118" t="s">
        <v>267</v>
      </c>
      <c r="CS31" s="118" t="s">
        <v>267</v>
      </c>
      <c r="CT31" s="118" t="s">
        <v>267</v>
      </c>
      <c r="CU31" s="118" t="s">
        <v>267</v>
      </c>
      <c r="CV31" s="118" t="s">
        <v>267</v>
      </c>
      <c r="CW31" s="118" t="s">
        <v>267</v>
      </c>
      <c r="CX31" s="118" t="s">
        <v>267</v>
      </c>
      <c r="CY31" s="118" t="s">
        <v>267</v>
      </c>
      <c r="CZ31" s="118" t="s">
        <v>267</v>
      </c>
      <c r="DA31" s="118" t="s">
        <v>267</v>
      </c>
      <c r="DB31" s="133" t="s">
        <v>267</v>
      </c>
    </row>
    <row r="32" spans="1:106" s="178" customFormat="1">
      <c r="A32" s="119" t="str">
        <f t="shared" si="1"/>
        <v/>
      </c>
      <c r="B32" s="133"/>
      <c r="C32" s="118" t="s">
        <v>267</v>
      </c>
      <c r="D32" s="118" t="s">
        <v>267</v>
      </c>
      <c r="E32" s="158" t="s">
        <v>267</v>
      </c>
      <c r="F32" s="118" t="s">
        <v>267</v>
      </c>
      <c r="G32" s="118" t="s">
        <v>267</v>
      </c>
      <c r="H32" s="118" t="s">
        <v>267</v>
      </c>
      <c r="I32" s="158" t="s">
        <v>267</v>
      </c>
      <c r="J32" s="118" t="s">
        <v>267</v>
      </c>
      <c r="K32" s="118" t="s">
        <v>267</v>
      </c>
      <c r="L32" s="118" t="s">
        <v>267</v>
      </c>
      <c r="M32" s="118" t="s">
        <v>267</v>
      </c>
      <c r="N32" s="118" t="s">
        <v>267</v>
      </c>
      <c r="O32" s="118" t="s">
        <v>267</v>
      </c>
      <c r="P32" s="118" t="s">
        <v>267</v>
      </c>
      <c r="Q32" s="118" t="s">
        <v>267</v>
      </c>
      <c r="R32" s="118" t="s">
        <v>267</v>
      </c>
      <c r="S32" s="118" t="s">
        <v>267</v>
      </c>
      <c r="T32" s="118" t="s">
        <v>267</v>
      </c>
      <c r="U32" s="158" t="s">
        <v>267</v>
      </c>
      <c r="V32" s="118" t="s">
        <v>267</v>
      </c>
      <c r="W32" s="118" t="s">
        <v>267</v>
      </c>
      <c r="X32" s="118" t="s">
        <v>267</v>
      </c>
      <c r="Y32" s="118" t="s">
        <v>267</v>
      </c>
      <c r="Z32" s="158" t="s">
        <v>267</v>
      </c>
      <c r="AA32" s="158" t="s">
        <v>267</v>
      </c>
      <c r="AB32" s="118" t="s">
        <v>267</v>
      </c>
      <c r="AC32" s="118" t="s">
        <v>267</v>
      </c>
      <c r="AD32" s="118" t="s">
        <v>267</v>
      </c>
      <c r="AE32" s="158" t="s">
        <v>267</v>
      </c>
      <c r="AF32" s="118" t="s">
        <v>267</v>
      </c>
      <c r="AG32" s="292" t="str">
        <f t="shared" si="0"/>
        <v/>
      </c>
      <c r="AH32" s="118" t="s">
        <v>267</v>
      </c>
      <c r="AI32" s="118" t="s">
        <v>267</v>
      </c>
      <c r="AJ32" s="118" t="s">
        <v>267</v>
      </c>
      <c r="AK32" s="118" t="s">
        <v>267</v>
      </c>
      <c r="AL32" s="118" t="s">
        <v>267</v>
      </c>
      <c r="AM32" s="118" t="s">
        <v>267</v>
      </c>
      <c r="AN32" s="118" t="s">
        <v>267</v>
      </c>
      <c r="AO32" s="118" t="s">
        <v>267</v>
      </c>
      <c r="AP32" s="118" t="s">
        <v>267</v>
      </c>
      <c r="AQ32" s="118" t="s">
        <v>267</v>
      </c>
      <c r="AR32" s="118" t="s">
        <v>267</v>
      </c>
      <c r="AS32" s="118" t="s">
        <v>267</v>
      </c>
      <c r="AT32" s="118" t="s">
        <v>267</v>
      </c>
      <c r="AU32" s="118" t="s">
        <v>267</v>
      </c>
      <c r="AV32" s="118" t="s">
        <v>267</v>
      </c>
      <c r="AW32" s="118" t="s">
        <v>267</v>
      </c>
      <c r="AX32" s="118" t="s">
        <v>267</v>
      </c>
      <c r="AY32" s="158" t="s">
        <v>267</v>
      </c>
      <c r="AZ32" s="118" t="s">
        <v>267</v>
      </c>
      <c r="BA32" s="158" t="s">
        <v>267</v>
      </c>
      <c r="BB32" s="118" t="s">
        <v>267</v>
      </c>
      <c r="BC32" s="158" t="s">
        <v>267</v>
      </c>
      <c r="BD32" s="118" t="s">
        <v>267</v>
      </c>
      <c r="BE32" s="118" t="s">
        <v>267</v>
      </c>
      <c r="BF32" s="118" t="s">
        <v>267</v>
      </c>
      <c r="BG32" s="118" t="s">
        <v>267</v>
      </c>
      <c r="BH32" s="118" t="s">
        <v>267</v>
      </c>
      <c r="BI32" s="118" t="s">
        <v>267</v>
      </c>
      <c r="BJ32" s="158" t="s">
        <v>267</v>
      </c>
      <c r="BK32" s="118" t="s">
        <v>267</v>
      </c>
      <c r="BL32" s="158" t="s">
        <v>267</v>
      </c>
      <c r="BM32" s="158" t="s">
        <v>267</v>
      </c>
      <c r="BN32" s="118" t="s">
        <v>267</v>
      </c>
      <c r="BO32" s="118" t="s">
        <v>267</v>
      </c>
      <c r="BP32" s="118" t="s">
        <v>267</v>
      </c>
      <c r="BQ32" s="118" t="s">
        <v>267</v>
      </c>
      <c r="BR32" s="118" t="s">
        <v>267</v>
      </c>
      <c r="BS32" s="118" t="s">
        <v>267</v>
      </c>
      <c r="BT32" s="118"/>
      <c r="BU32" s="118" t="s">
        <v>267</v>
      </c>
      <c r="BV32" s="118" t="s">
        <v>267</v>
      </c>
      <c r="BW32" s="118" t="s">
        <v>267</v>
      </c>
      <c r="BX32" s="158" t="s">
        <v>267</v>
      </c>
      <c r="BY32" s="118" t="s">
        <v>267</v>
      </c>
      <c r="BZ32" s="133" t="s">
        <v>267</v>
      </c>
      <c r="CA32" s="118" t="s">
        <v>267</v>
      </c>
      <c r="CB32" s="118" t="s">
        <v>267</v>
      </c>
      <c r="CC32" s="118" t="s">
        <v>267</v>
      </c>
      <c r="CD32" s="118" t="s">
        <v>267</v>
      </c>
      <c r="CE32" s="118" t="s">
        <v>267</v>
      </c>
      <c r="CF32" s="118" t="s">
        <v>267</v>
      </c>
      <c r="CG32" s="118" t="s">
        <v>267</v>
      </c>
      <c r="CH32" s="118" t="s">
        <v>267</v>
      </c>
      <c r="CI32" s="118" t="s">
        <v>267</v>
      </c>
      <c r="CJ32" s="118" t="s">
        <v>267</v>
      </c>
      <c r="CK32" s="118" t="s">
        <v>267</v>
      </c>
      <c r="CL32" s="118" t="s">
        <v>267</v>
      </c>
      <c r="CM32" s="118" t="s">
        <v>267</v>
      </c>
      <c r="CN32" s="133" t="s">
        <v>267</v>
      </c>
      <c r="CO32" s="118" t="s">
        <v>267</v>
      </c>
      <c r="CP32" s="118" t="s">
        <v>267</v>
      </c>
      <c r="CQ32" s="118" t="s">
        <v>267</v>
      </c>
      <c r="CR32" s="118" t="s">
        <v>267</v>
      </c>
      <c r="CS32" s="118" t="s">
        <v>267</v>
      </c>
      <c r="CT32" s="118" t="s">
        <v>267</v>
      </c>
      <c r="CU32" s="118" t="s">
        <v>267</v>
      </c>
      <c r="CV32" s="118" t="s">
        <v>267</v>
      </c>
      <c r="CW32" s="118" t="s">
        <v>267</v>
      </c>
      <c r="CX32" s="118" t="s">
        <v>267</v>
      </c>
      <c r="CY32" s="118" t="s">
        <v>267</v>
      </c>
      <c r="CZ32" s="118" t="s">
        <v>267</v>
      </c>
      <c r="DA32" s="118" t="s">
        <v>267</v>
      </c>
      <c r="DB32" s="133" t="s">
        <v>267</v>
      </c>
    </row>
    <row r="33" spans="1:106" s="178" customFormat="1">
      <c r="A33" s="119" t="str">
        <f t="shared" si="1"/>
        <v/>
      </c>
      <c r="B33" s="133"/>
      <c r="C33" s="118" t="s">
        <v>267</v>
      </c>
      <c r="D33" s="118" t="s">
        <v>267</v>
      </c>
      <c r="E33" s="158" t="s">
        <v>267</v>
      </c>
      <c r="F33" s="118" t="s">
        <v>267</v>
      </c>
      <c r="G33" s="118" t="s">
        <v>267</v>
      </c>
      <c r="H33" s="118" t="s">
        <v>267</v>
      </c>
      <c r="I33" s="158" t="s">
        <v>267</v>
      </c>
      <c r="J33" s="118" t="s">
        <v>267</v>
      </c>
      <c r="K33" s="118" t="s">
        <v>267</v>
      </c>
      <c r="L33" s="118" t="s">
        <v>267</v>
      </c>
      <c r="M33" s="118" t="s">
        <v>267</v>
      </c>
      <c r="N33" s="118" t="s">
        <v>267</v>
      </c>
      <c r="O33" s="118" t="s">
        <v>267</v>
      </c>
      <c r="P33" s="118" t="s">
        <v>267</v>
      </c>
      <c r="Q33" s="118" t="s">
        <v>267</v>
      </c>
      <c r="R33" s="118" t="s">
        <v>267</v>
      </c>
      <c r="S33" s="118" t="s">
        <v>267</v>
      </c>
      <c r="T33" s="118" t="s">
        <v>267</v>
      </c>
      <c r="U33" s="158" t="s">
        <v>267</v>
      </c>
      <c r="V33" s="118" t="s">
        <v>267</v>
      </c>
      <c r="W33" s="118" t="s">
        <v>267</v>
      </c>
      <c r="X33" s="118" t="s">
        <v>267</v>
      </c>
      <c r="Y33" s="118" t="s">
        <v>267</v>
      </c>
      <c r="Z33" s="158" t="s">
        <v>267</v>
      </c>
      <c r="AA33" s="158" t="s">
        <v>267</v>
      </c>
      <c r="AB33" s="118" t="s">
        <v>267</v>
      </c>
      <c r="AC33" s="118" t="s">
        <v>267</v>
      </c>
      <c r="AD33" s="118" t="s">
        <v>267</v>
      </c>
      <c r="AE33" s="158" t="s">
        <v>267</v>
      </c>
      <c r="AF33" s="118" t="s">
        <v>267</v>
      </c>
      <c r="AG33" s="292" t="str">
        <f t="shared" si="0"/>
        <v/>
      </c>
      <c r="AH33" s="118" t="s">
        <v>267</v>
      </c>
      <c r="AI33" s="118" t="s">
        <v>267</v>
      </c>
      <c r="AJ33" s="118" t="s">
        <v>267</v>
      </c>
      <c r="AK33" s="118" t="s">
        <v>267</v>
      </c>
      <c r="AL33" s="118" t="s">
        <v>267</v>
      </c>
      <c r="AM33" s="118" t="s">
        <v>267</v>
      </c>
      <c r="AN33" s="118" t="s">
        <v>267</v>
      </c>
      <c r="AO33" s="118" t="s">
        <v>267</v>
      </c>
      <c r="AP33" s="118" t="s">
        <v>267</v>
      </c>
      <c r="AQ33" s="118" t="s">
        <v>267</v>
      </c>
      <c r="AR33" s="118" t="s">
        <v>267</v>
      </c>
      <c r="AS33" s="118" t="s">
        <v>267</v>
      </c>
      <c r="AT33" s="118" t="s">
        <v>267</v>
      </c>
      <c r="AU33" s="118" t="s">
        <v>267</v>
      </c>
      <c r="AV33" s="118" t="s">
        <v>267</v>
      </c>
      <c r="AW33" s="118" t="s">
        <v>267</v>
      </c>
      <c r="AX33" s="118" t="s">
        <v>267</v>
      </c>
      <c r="AY33" s="158" t="s">
        <v>267</v>
      </c>
      <c r="AZ33" s="118" t="s">
        <v>267</v>
      </c>
      <c r="BA33" s="158" t="s">
        <v>267</v>
      </c>
      <c r="BB33" s="118" t="s">
        <v>267</v>
      </c>
      <c r="BC33" s="158" t="s">
        <v>267</v>
      </c>
      <c r="BD33" s="118" t="s">
        <v>267</v>
      </c>
      <c r="BE33" s="118" t="s">
        <v>267</v>
      </c>
      <c r="BF33" s="118" t="s">
        <v>267</v>
      </c>
      <c r="BG33" s="118" t="s">
        <v>267</v>
      </c>
      <c r="BH33" s="118" t="s">
        <v>267</v>
      </c>
      <c r="BI33" s="118" t="s">
        <v>267</v>
      </c>
      <c r="BJ33" s="158" t="s">
        <v>267</v>
      </c>
      <c r="BK33" s="118" t="s">
        <v>267</v>
      </c>
      <c r="BL33" s="158" t="s">
        <v>267</v>
      </c>
      <c r="BM33" s="158" t="s">
        <v>267</v>
      </c>
      <c r="BN33" s="118" t="s">
        <v>267</v>
      </c>
      <c r="BO33" s="118" t="s">
        <v>267</v>
      </c>
      <c r="BP33" s="118" t="s">
        <v>267</v>
      </c>
      <c r="BQ33" s="118" t="s">
        <v>267</v>
      </c>
      <c r="BR33" s="118" t="s">
        <v>267</v>
      </c>
      <c r="BS33" s="118" t="s">
        <v>267</v>
      </c>
      <c r="BT33" s="118"/>
      <c r="BU33" s="118" t="s">
        <v>267</v>
      </c>
      <c r="BV33" s="118" t="s">
        <v>267</v>
      </c>
      <c r="BW33" s="118" t="s">
        <v>267</v>
      </c>
      <c r="BX33" s="158" t="s">
        <v>267</v>
      </c>
      <c r="BY33" s="118" t="s">
        <v>267</v>
      </c>
      <c r="BZ33" s="133" t="s">
        <v>267</v>
      </c>
      <c r="CA33" s="118" t="s">
        <v>267</v>
      </c>
      <c r="CB33" s="118" t="s">
        <v>267</v>
      </c>
      <c r="CC33" s="118" t="s">
        <v>267</v>
      </c>
      <c r="CD33" s="118" t="s">
        <v>267</v>
      </c>
      <c r="CE33" s="118" t="s">
        <v>267</v>
      </c>
      <c r="CF33" s="118" t="s">
        <v>267</v>
      </c>
      <c r="CG33" s="118" t="s">
        <v>267</v>
      </c>
      <c r="CH33" s="118" t="s">
        <v>267</v>
      </c>
      <c r="CI33" s="118" t="s">
        <v>267</v>
      </c>
      <c r="CJ33" s="118" t="s">
        <v>267</v>
      </c>
      <c r="CK33" s="118" t="s">
        <v>267</v>
      </c>
      <c r="CL33" s="118" t="s">
        <v>267</v>
      </c>
      <c r="CM33" s="118" t="s">
        <v>267</v>
      </c>
      <c r="CN33" s="133" t="s">
        <v>267</v>
      </c>
      <c r="CO33" s="118" t="s">
        <v>267</v>
      </c>
      <c r="CP33" s="118" t="s">
        <v>267</v>
      </c>
      <c r="CQ33" s="118" t="s">
        <v>267</v>
      </c>
      <c r="CR33" s="118" t="s">
        <v>267</v>
      </c>
      <c r="CS33" s="118" t="s">
        <v>267</v>
      </c>
      <c r="CT33" s="118" t="s">
        <v>267</v>
      </c>
      <c r="CU33" s="118" t="s">
        <v>267</v>
      </c>
      <c r="CV33" s="118" t="s">
        <v>267</v>
      </c>
      <c r="CW33" s="118" t="s">
        <v>267</v>
      </c>
      <c r="CX33" s="118" t="s">
        <v>267</v>
      </c>
      <c r="CY33" s="118" t="s">
        <v>267</v>
      </c>
      <c r="CZ33" s="118" t="s">
        <v>267</v>
      </c>
      <c r="DA33" s="118" t="s">
        <v>267</v>
      </c>
      <c r="DB33" s="133" t="s">
        <v>267</v>
      </c>
    </row>
    <row r="34" spans="1:106" s="178" customFormat="1">
      <c r="A34" s="119" t="str">
        <f t="shared" si="1"/>
        <v/>
      </c>
      <c r="B34" s="133"/>
      <c r="C34" s="118" t="s">
        <v>267</v>
      </c>
      <c r="D34" s="118" t="s">
        <v>267</v>
      </c>
      <c r="E34" s="158" t="s">
        <v>267</v>
      </c>
      <c r="F34" s="118" t="s">
        <v>267</v>
      </c>
      <c r="G34" s="118" t="s">
        <v>267</v>
      </c>
      <c r="H34" s="118" t="s">
        <v>267</v>
      </c>
      <c r="I34" s="158" t="s">
        <v>267</v>
      </c>
      <c r="J34" s="118" t="s">
        <v>267</v>
      </c>
      <c r="K34" s="118" t="s">
        <v>267</v>
      </c>
      <c r="L34" s="118" t="s">
        <v>267</v>
      </c>
      <c r="M34" s="118" t="s">
        <v>267</v>
      </c>
      <c r="N34" s="118" t="s">
        <v>267</v>
      </c>
      <c r="O34" s="118" t="s">
        <v>267</v>
      </c>
      <c r="P34" s="118" t="s">
        <v>267</v>
      </c>
      <c r="Q34" s="118" t="s">
        <v>267</v>
      </c>
      <c r="R34" s="118" t="s">
        <v>267</v>
      </c>
      <c r="S34" s="118" t="s">
        <v>267</v>
      </c>
      <c r="T34" s="118" t="s">
        <v>267</v>
      </c>
      <c r="U34" s="158" t="s">
        <v>267</v>
      </c>
      <c r="V34" s="118" t="s">
        <v>267</v>
      </c>
      <c r="W34" s="118" t="s">
        <v>267</v>
      </c>
      <c r="X34" s="118" t="s">
        <v>267</v>
      </c>
      <c r="Y34" s="118" t="s">
        <v>267</v>
      </c>
      <c r="Z34" s="158" t="s">
        <v>267</v>
      </c>
      <c r="AA34" s="158" t="s">
        <v>267</v>
      </c>
      <c r="AB34" s="118" t="s">
        <v>267</v>
      </c>
      <c r="AC34" s="118" t="s">
        <v>267</v>
      </c>
      <c r="AD34" s="118" t="s">
        <v>267</v>
      </c>
      <c r="AE34" s="158" t="s">
        <v>267</v>
      </c>
      <c r="AF34" s="118" t="s">
        <v>267</v>
      </c>
      <c r="AG34" s="292" t="str">
        <f t="shared" si="0"/>
        <v/>
      </c>
      <c r="AH34" s="118" t="s">
        <v>267</v>
      </c>
      <c r="AI34" s="118" t="s">
        <v>267</v>
      </c>
      <c r="AJ34" s="118" t="s">
        <v>267</v>
      </c>
      <c r="AK34" s="118" t="s">
        <v>267</v>
      </c>
      <c r="AL34" s="118" t="s">
        <v>267</v>
      </c>
      <c r="AM34" s="118" t="s">
        <v>267</v>
      </c>
      <c r="AN34" s="118" t="s">
        <v>267</v>
      </c>
      <c r="AO34" s="118" t="s">
        <v>267</v>
      </c>
      <c r="AP34" s="118" t="s">
        <v>267</v>
      </c>
      <c r="AQ34" s="118" t="s">
        <v>267</v>
      </c>
      <c r="AR34" s="118" t="s">
        <v>267</v>
      </c>
      <c r="AS34" s="118" t="s">
        <v>267</v>
      </c>
      <c r="AT34" s="118" t="s">
        <v>267</v>
      </c>
      <c r="AU34" s="118" t="s">
        <v>267</v>
      </c>
      <c r="AV34" s="118" t="s">
        <v>267</v>
      </c>
      <c r="AW34" s="118" t="s">
        <v>267</v>
      </c>
      <c r="AX34" s="118" t="s">
        <v>267</v>
      </c>
      <c r="AY34" s="158" t="s">
        <v>267</v>
      </c>
      <c r="AZ34" s="118" t="s">
        <v>267</v>
      </c>
      <c r="BA34" s="158" t="s">
        <v>267</v>
      </c>
      <c r="BB34" s="118" t="s">
        <v>267</v>
      </c>
      <c r="BC34" s="158" t="s">
        <v>267</v>
      </c>
      <c r="BD34" s="118" t="s">
        <v>267</v>
      </c>
      <c r="BE34" s="118" t="s">
        <v>267</v>
      </c>
      <c r="BF34" s="118" t="s">
        <v>267</v>
      </c>
      <c r="BG34" s="118" t="s">
        <v>267</v>
      </c>
      <c r="BH34" s="118" t="s">
        <v>267</v>
      </c>
      <c r="BI34" s="118" t="s">
        <v>267</v>
      </c>
      <c r="BJ34" s="158" t="s">
        <v>267</v>
      </c>
      <c r="BK34" s="118" t="s">
        <v>267</v>
      </c>
      <c r="BL34" s="158" t="s">
        <v>267</v>
      </c>
      <c r="BM34" s="158" t="s">
        <v>267</v>
      </c>
      <c r="BN34" s="118" t="s">
        <v>267</v>
      </c>
      <c r="BO34" s="118" t="s">
        <v>267</v>
      </c>
      <c r="BP34" s="118" t="s">
        <v>267</v>
      </c>
      <c r="BQ34" s="118" t="s">
        <v>267</v>
      </c>
      <c r="BR34" s="118" t="s">
        <v>267</v>
      </c>
      <c r="BS34" s="118" t="s">
        <v>267</v>
      </c>
      <c r="BT34" s="118"/>
      <c r="BU34" s="118" t="s">
        <v>267</v>
      </c>
      <c r="BV34" s="118" t="s">
        <v>267</v>
      </c>
      <c r="BW34" s="118" t="s">
        <v>267</v>
      </c>
      <c r="BX34" s="158" t="s">
        <v>267</v>
      </c>
      <c r="BY34" s="118" t="s">
        <v>267</v>
      </c>
      <c r="BZ34" s="133" t="s">
        <v>267</v>
      </c>
      <c r="CA34" s="118" t="s">
        <v>267</v>
      </c>
      <c r="CB34" s="118" t="s">
        <v>267</v>
      </c>
      <c r="CC34" s="118" t="s">
        <v>267</v>
      </c>
      <c r="CD34" s="118" t="s">
        <v>267</v>
      </c>
      <c r="CE34" s="118" t="s">
        <v>267</v>
      </c>
      <c r="CF34" s="118" t="s">
        <v>267</v>
      </c>
      <c r="CG34" s="118" t="s">
        <v>267</v>
      </c>
      <c r="CH34" s="118" t="s">
        <v>267</v>
      </c>
      <c r="CI34" s="118" t="s">
        <v>267</v>
      </c>
      <c r="CJ34" s="118" t="s">
        <v>267</v>
      </c>
      <c r="CK34" s="118" t="s">
        <v>267</v>
      </c>
      <c r="CL34" s="118" t="s">
        <v>267</v>
      </c>
      <c r="CM34" s="118" t="s">
        <v>267</v>
      </c>
      <c r="CN34" s="133" t="s">
        <v>267</v>
      </c>
      <c r="CO34" s="118" t="s">
        <v>267</v>
      </c>
      <c r="CP34" s="118" t="s">
        <v>267</v>
      </c>
      <c r="CQ34" s="118" t="s">
        <v>267</v>
      </c>
      <c r="CR34" s="118" t="s">
        <v>267</v>
      </c>
      <c r="CS34" s="118" t="s">
        <v>267</v>
      </c>
      <c r="CT34" s="118" t="s">
        <v>267</v>
      </c>
      <c r="CU34" s="118" t="s">
        <v>267</v>
      </c>
      <c r="CV34" s="118" t="s">
        <v>267</v>
      </c>
      <c r="CW34" s="118" t="s">
        <v>267</v>
      </c>
      <c r="CX34" s="118" t="s">
        <v>267</v>
      </c>
      <c r="CY34" s="118" t="s">
        <v>267</v>
      </c>
      <c r="CZ34" s="118" t="s">
        <v>267</v>
      </c>
      <c r="DA34" s="118" t="s">
        <v>267</v>
      </c>
      <c r="DB34" s="133" t="s">
        <v>267</v>
      </c>
    </row>
    <row r="35" spans="1:106" s="178" customFormat="1">
      <c r="A35" s="119" t="str">
        <f t="shared" si="1"/>
        <v/>
      </c>
      <c r="B35" s="133"/>
      <c r="C35" s="118" t="s">
        <v>267</v>
      </c>
      <c r="D35" s="118" t="s">
        <v>267</v>
      </c>
      <c r="E35" s="158" t="s">
        <v>267</v>
      </c>
      <c r="F35" s="118" t="s">
        <v>267</v>
      </c>
      <c r="G35" s="118" t="s">
        <v>267</v>
      </c>
      <c r="H35" s="118" t="s">
        <v>267</v>
      </c>
      <c r="I35" s="158" t="s">
        <v>267</v>
      </c>
      <c r="J35" s="118" t="s">
        <v>267</v>
      </c>
      <c r="K35" s="118" t="s">
        <v>267</v>
      </c>
      <c r="L35" s="118" t="s">
        <v>267</v>
      </c>
      <c r="M35" s="118" t="s">
        <v>267</v>
      </c>
      <c r="N35" s="118" t="s">
        <v>267</v>
      </c>
      <c r="O35" s="118" t="s">
        <v>267</v>
      </c>
      <c r="P35" s="118" t="s">
        <v>267</v>
      </c>
      <c r="Q35" s="118" t="s">
        <v>267</v>
      </c>
      <c r="R35" s="118" t="s">
        <v>267</v>
      </c>
      <c r="S35" s="118" t="s">
        <v>267</v>
      </c>
      <c r="T35" s="118" t="s">
        <v>267</v>
      </c>
      <c r="U35" s="158" t="s">
        <v>267</v>
      </c>
      <c r="V35" s="118" t="s">
        <v>267</v>
      </c>
      <c r="W35" s="118" t="s">
        <v>267</v>
      </c>
      <c r="X35" s="118" t="s">
        <v>267</v>
      </c>
      <c r="Y35" s="118" t="s">
        <v>267</v>
      </c>
      <c r="Z35" s="158" t="s">
        <v>267</v>
      </c>
      <c r="AA35" s="158" t="s">
        <v>267</v>
      </c>
      <c r="AB35" s="118" t="s">
        <v>267</v>
      </c>
      <c r="AC35" s="118" t="s">
        <v>267</v>
      </c>
      <c r="AD35" s="118" t="s">
        <v>267</v>
      </c>
      <c r="AE35" s="158" t="s">
        <v>267</v>
      </c>
      <c r="AF35" s="118" t="s">
        <v>267</v>
      </c>
      <c r="AG35" s="292" t="str">
        <f t="shared" si="0"/>
        <v/>
      </c>
      <c r="AH35" s="118" t="s">
        <v>267</v>
      </c>
      <c r="AI35" s="118" t="s">
        <v>267</v>
      </c>
      <c r="AJ35" s="118" t="s">
        <v>267</v>
      </c>
      <c r="AK35" s="118" t="s">
        <v>267</v>
      </c>
      <c r="AL35" s="118" t="s">
        <v>267</v>
      </c>
      <c r="AM35" s="118" t="s">
        <v>267</v>
      </c>
      <c r="AN35" s="118" t="s">
        <v>267</v>
      </c>
      <c r="AO35" s="118" t="s">
        <v>267</v>
      </c>
      <c r="AP35" s="118" t="s">
        <v>267</v>
      </c>
      <c r="AQ35" s="118" t="s">
        <v>267</v>
      </c>
      <c r="AR35" s="118" t="s">
        <v>267</v>
      </c>
      <c r="AS35" s="118" t="s">
        <v>267</v>
      </c>
      <c r="AT35" s="118" t="s">
        <v>267</v>
      </c>
      <c r="AU35" s="118" t="s">
        <v>267</v>
      </c>
      <c r="AV35" s="118" t="s">
        <v>267</v>
      </c>
      <c r="AW35" s="118" t="s">
        <v>267</v>
      </c>
      <c r="AX35" s="118" t="s">
        <v>267</v>
      </c>
      <c r="AY35" s="158" t="s">
        <v>267</v>
      </c>
      <c r="AZ35" s="118" t="s">
        <v>267</v>
      </c>
      <c r="BA35" s="158" t="s">
        <v>267</v>
      </c>
      <c r="BB35" s="118" t="s">
        <v>267</v>
      </c>
      <c r="BC35" s="158" t="s">
        <v>267</v>
      </c>
      <c r="BD35" s="118" t="s">
        <v>267</v>
      </c>
      <c r="BE35" s="118" t="s">
        <v>267</v>
      </c>
      <c r="BF35" s="118" t="s">
        <v>267</v>
      </c>
      <c r="BG35" s="118" t="s">
        <v>267</v>
      </c>
      <c r="BH35" s="118" t="s">
        <v>267</v>
      </c>
      <c r="BI35" s="118" t="s">
        <v>267</v>
      </c>
      <c r="BJ35" s="158" t="s">
        <v>267</v>
      </c>
      <c r="BK35" s="118" t="s">
        <v>267</v>
      </c>
      <c r="BL35" s="158" t="s">
        <v>267</v>
      </c>
      <c r="BM35" s="158" t="s">
        <v>267</v>
      </c>
      <c r="BN35" s="118" t="s">
        <v>267</v>
      </c>
      <c r="BO35" s="118" t="s">
        <v>267</v>
      </c>
      <c r="BP35" s="118" t="s">
        <v>267</v>
      </c>
      <c r="BQ35" s="118" t="s">
        <v>267</v>
      </c>
      <c r="BR35" s="118" t="s">
        <v>267</v>
      </c>
      <c r="BS35" s="118" t="s">
        <v>267</v>
      </c>
      <c r="BT35" s="118"/>
      <c r="BU35" s="118" t="s">
        <v>267</v>
      </c>
      <c r="BV35" s="118" t="s">
        <v>267</v>
      </c>
      <c r="BW35" s="118" t="s">
        <v>267</v>
      </c>
      <c r="BX35" s="158" t="s">
        <v>267</v>
      </c>
      <c r="BY35" s="118" t="s">
        <v>267</v>
      </c>
      <c r="BZ35" s="133" t="s">
        <v>267</v>
      </c>
      <c r="CA35" s="118" t="s">
        <v>267</v>
      </c>
      <c r="CB35" s="118" t="s">
        <v>267</v>
      </c>
      <c r="CC35" s="118" t="s">
        <v>267</v>
      </c>
      <c r="CD35" s="118" t="s">
        <v>267</v>
      </c>
      <c r="CE35" s="118" t="s">
        <v>267</v>
      </c>
      <c r="CF35" s="118" t="s">
        <v>267</v>
      </c>
      <c r="CG35" s="118" t="s">
        <v>267</v>
      </c>
      <c r="CH35" s="118" t="s">
        <v>267</v>
      </c>
      <c r="CI35" s="118" t="s">
        <v>267</v>
      </c>
      <c r="CJ35" s="118" t="s">
        <v>267</v>
      </c>
      <c r="CK35" s="118" t="s">
        <v>267</v>
      </c>
      <c r="CL35" s="118" t="s">
        <v>267</v>
      </c>
      <c r="CM35" s="118" t="s">
        <v>267</v>
      </c>
      <c r="CN35" s="133" t="s">
        <v>267</v>
      </c>
      <c r="CO35" s="118" t="s">
        <v>267</v>
      </c>
      <c r="CP35" s="118" t="s">
        <v>267</v>
      </c>
      <c r="CQ35" s="118" t="s">
        <v>267</v>
      </c>
      <c r="CR35" s="118" t="s">
        <v>267</v>
      </c>
      <c r="CS35" s="118" t="s">
        <v>267</v>
      </c>
      <c r="CT35" s="118" t="s">
        <v>267</v>
      </c>
      <c r="CU35" s="118" t="s">
        <v>267</v>
      </c>
      <c r="CV35" s="118" t="s">
        <v>267</v>
      </c>
      <c r="CW35" s="118" t="s">
        <v>267</v>
      </c>
      <c r="CX35" s="118" t="s">
        <v>267</v>
      </c>
      <c r="CY35" s="118" t="s">
        <v>267</v>
      </c>
      <c r="CZ35" s="118" t="s">
        <v>267</v>
      </c>
      <c r="DA35" s="118" t="s">
        <v>267</v>
      </c>
      <c r="DB35" s="133" t="s">
        <v>267</v>
      </c>
    </row>
    <row r="36" spans="1:106" s="178" customFormat="1">
      <c r="A36" s="119" t="str">
        <f t="shared" si="1"/>
        <v/>
      </c>
      <c r="B36" s="133"/>
      <c r="C36" s="118" t="s">
        <v>267</v>
      </c>
      <c r="D36" s="118" t="s">
        <v>267</v>
      </c>
      <c r="E36" s="158" t="s">
        <v>267</v>
      </c>
      <c r="F36" s="118" t="s">
        <v>267</v>
      </c>
      <c r="G36" s="118" t="s">
        <v>267</v>
      </c>
      <c r="H36" s="118" t="s">
        <v>267</v>
      </c>
      <c r="I36" s="158" t="s">
        <v>267</v>
      </c>
      <c r="J36" s="118" t="s">
        <v>267</v>
      </c>
      <c r="K36" s="118" t="s">
        <v>267</v>
      </c>
      <c r="L36" s="118" t="s">
        <v>267</v>
      </c>
      <c r="M36" s="118" t="s">
        <v>267</v>
      </c>
      <c r="N36" s="118" t="s">
        <v>267</v>
      </c>
      <c r="O36" s="118" t="s">
        <v>267</v>
      </c>
      <c r="P36" s="118" t="s">
        <v>267</v>
      </c>
      <c r="Q36" s="118" t="s">
        <v>267</v>
      </c>
      <c r="R36" s="118" t="s">
        <v>267</v>
      </c>
      <c r="S36" s="118" t="s">
        <v>267</v>
      </c>
      <c r="T36" s="118" t="s">
        <v>267</v>
      </c>
      <c r="U36" s="158" t="s">
        <v>267</v>
      </c>
      <c r="V36" s="118" t="s">
        <v>267</v>
      </c>
      <c r="W36" s="118" t="s">
        <v>267</v>
      </c>
      <c r="X36" s="118" t="s">
        <v>267</v>
      </c>
      <c r="Y36" s="118" t="s">
        <v>267</v>
      </c>
      <c r="Z36" s="158" t="s">
        <v>267</v>
      </c>
      <c r="AA36" s="158" t="s">
        <v>267</v>
      </c>
      <c r="AB36" s="118" t="s">
        <v>267</v>
      </c>
      <c r="AC36" s="118" t="s">
        <v>267</v>
      </c>
      <c r="AD36" s="118" t="s">
        <v>267</v>
      </c>
      <c r="AE36" s="158" t="s">
        <v>267</v>
      </c>
      <c r="AF36" s="118" t="s">
        <v>267</v>
      </c>
      <c r="AG36" s="292" t="str">
        <f t="shared" si="0"/>
        <v/>
      </c>
      <c r="AH36" s="118" t="s">
        <v>267</v>
      </c>
      <c r="AI36" s="118" t="s">
        <v>267</v>
      </c>
      <c r="AJ36" s="118" t="s">
        <v>267</v>
      </c>
      <c r="AK36" s="118" t="s">
        <v>267</v>
      </c>
      <c r="AL36" s="118" t="s">
        <v>267</v>
      </c>
      <c r="AM36" s="118" t="s">
        <v>267</v>
      </c>
      <c r="AN36" s="118" t="s">
        <v>267</v>
      </c>
      <c r="AO36" s="118" t="s">
        <v>267</v>
      </c>
      <c r="AP36" s="118" t="s">
        <v>267</v>
      </c>
      <c r="AQ36" s="118" t="s">
        <v>267</v>
      </c>
      <c r="AR36" s="118" t="s">
        <v>267</v>
      </c>
      <c r="AS36" s="118" t="s">
        <v>267</v>
      </c>
      <c r="AT36" s="118" t="s">
        <v>267</v>
      </c>
      <c r="AU36" s="118" t="s">
        <v>267</v>
      </c>
      <c r="AV36" s="118" t="s">
        <v>267</v>
      </c>
      <c r="AW36" s="118" t="s">
        <v>267</v>
      </c>
      <c r="AX36" s="118" t="s">
        <v>267</v>
      </c>
      <c r="AY36" s="158" t="s">
        <v>267</v>
      </c>
      <c r="AZ36" s="118" t="s">
        <v>267</v>
      </c>
      <c r="BA36" s="158" t="s">
        <v>267</v>
      </c>
      <c r="BB36" s="118" t="s">
        <v>267</v>
      </c>
      <c r="BC36" s="158" t="s">
        <v>267</v>
      </c>
      <c r="BD36" s="118" t="s">
        <v>267</v>
      </c>
      <c r="BE36" s="118" t="s">
        <v>267</v>
      </c>
      <c r="BF36" s="118" t="s">
        <v>267</v>
      </c>
      <c r="BG36" s="118" t="s">
        <v>267</v>
      </c>
      <c r="BH36" s="118" t="s">
        <v>267</v>
      </c>
      <c r="BI36" s="118" t="s">
        <v>267</v>
      </c>
      <c r="BJ36" s="158" t="s">
        <v>267</v>
      </c>
      <c r="BK36" s="118" t="s">
        <v>267</v>
      </c>
      <c r="BL36" s="158" t="s">
        <v>267</v>
      </c>
      <c r="BM36" s="158" t="s">
        <v>267</v>
      </c>
      <c r="BN36" s="118" t="s">
        <v>267</v>
      </c>
      <c r="BO36" s="118" t="s">
        <v>267</v>
      </c>
      <c r="BP36" s="118" t="s">
        <v>267</v>
      </c>
      <c r="BQ36" s="118" t="s">
        <v>267</v>
      </c>
      <c r="BR36" s="118" t="s">
        <v>267</v>
      </c>
      <c r="BS36" s="118" t="s">
        <v>267</v>
      </c>
      <c r="BT36" s="118"/>
      <c r="BU36" s="118" t="s">
        <v>267</v>
      </c>
      <c r="BV36" s="118" t="s">
        <v>267</v>
      </c>
      <c r="BW36" s="118" t="s">
        <v>267</v>
      </c>
      <c r="BX36" s="158" t="s">
        <v>267</v>
      </c>
      <c r="BY36" s="118" t="s">
        <v>267</v>
      </c>
      <c r="BZ36" s="133" t="s">
        <v>267</v>
      </c>
      <c r="CA36" s="118" t="s">
        <v>267</v>
      </c>
      <c r="CB36" s="118" t="s">
        <v>267</v>
      </c>
      <c r="CC36" s="118" t="s">
        <v>267</v>
      </c>
      <c r="CD36" s="118" t="s">
        <v>267</v>
      </c>
      <c r="CE36" s="118" t="s">
        <v>267</v>
      </c>
      <c r="CF36" s="118" t="s">
        <v>267</v>
      </c>
      <c r="CG36" s="118" t="s">
        <v>267</v>
      </c>
      <c r="CH36" s="118" t="s">
        <v>267</v>
      </c>
      <c r="CI36" s="118" t="s">
        <v>267</v>
      </c>
      <c r="CJ36" s="118" t="s">
        <v>267</v>
      </c>
      <c r="CK36" s="118" t="s">
        <v>267</v>
      </c>
      <c r="CL36" s="118" t="s">
        <v>267</v>
      </c>
      <c r="CM36" s="118" t="s">
        <v>267</v>
      </c>
      <c r="CN36" s="133" t="s">
        <v>267</v>
      </c>
      <c r="CO36" s="118" t="s">
        <v>267</v>
      </c>
      <c r="CP36" s="118" t="s">
        <v>267</v>
      </c>
      <c r="CQ36" s="118" t="s">
        <v>267</v>
      </c>
      <c r="CR36" s="118" t="s">
        <v>267</v>
      </c>
      <c r="CS36" s="118" t="s">
        <v>267</v>
      </c>
      <c r="CT36" s="118" t="s">
        <v>267</v>
      </c>
      <c r="CU36" s="118" t="s">
        <v>267</v>
      </c>
      <c r="CV36" s="118" t="s">
        <v>267</v>
      </c>
      <c r="CW36" s="118" t="s">
        <v>267</v>
      </c>
      <c r="CX36" s="118" t="s">
        <v>267</v>
      </c>
      <c r="CY36" s="118" t="s">
        <v>267</v>
      </c>
      <c r="CZ36" s="118" t="s">
        <v>267</v>
      </c>
      <c r="DA36" s="118" t="s">
        <v>267</v>
      </c>
      <c r="DB36" s="133" t="s">
        <v>267</v>
      </c>
    </row>
    <row r="37" spans="1:106" s="178" customFormat="1">
      <c r="A37" s="119" t="str">
        <f t="shared" si="1"/>
        <v/>
      </c>
      <c r="B37" s="133"/>
      <c r="C37" s="118" t="s">
        <v>267</v>
      </c>
      <c r="D37" s="118" t="s">
        <v>267</v>
      </c>
      <c r="E37" s="158" t="s">
        <v>267</v>
      </c>
      <c r="F37" s="118" t="s">
        <v>267</v>
      </c>
      <c r="G37" s="118" t="s">
        <v>267</v>
      </c>
      <c r="H37" s="118" t="s">
        <v>267</v>
      </c>
      <c r="I37" s="158" t="s">
        <v>267</v>
      </c>
      <c r="J37" s="118" t="s">
        <v>267</v>
      </c>
      <c r="K37" s="118" t="s">
        <v>267</v>
      </c>
      <c r="L37" s="118" t="s">
        <v>267</v>
      </c>
      <c r="M37" s="118" t="s">
        <v>267</v>
      </c>
      <c r="N37" s="118" t="s">
        <v>267</v>
      </c>
      <c r="O37" s="118" t="s">
        <v>267</v>
      </c>
      <c r="P37" s="118" t="s">
        <v>267</v>
      </c>
      <c r="Q37" s="118" t="s">
        <v>267</v>
      </c>
      <c r="R37" s="118" t="s">
        <v>267</v>
      </c>
      <c r="S37" s="118" t="s">
        <v>267</v>
      </c>
      <c r="T37" s="118" t="s">
        <v>267</v>
      </c>
      <c r="U37" s="158" t="s">
        <v>267</v>
      </c>
      <c r="V37" s="118" t="s">
        <v>267</v>
      </c>
      <c r="W37" s="118" t="s">
        <v>267</v>
      </c>
      <c r="X37" s="118" t="s">
        <v>267</v>
      </c>
      <c r="Y37" s="118" t="s">
        <v>267</v>
      </c>
      <c r="Z37" s="158" t="s">
        <v>267</v>
      </c>
      <c r="AA37" s="158" t="s">
        <v>267</v>
      </c>
      <c r="AB37" s="118" t="s">
        <v>267</v>
      </c>
      <c r="AC37" s="118" t="s">
        <v>267</v>
      </c>
      <c r="AD37" s="118" t="s">
        <v>267</v>
      </c>
      <c r="AE37" s="158" t="s">
        <v>267</v>
      </c>
      <c r="AF37" s="118" t="s">
        <v>267</v>
      </c>
      <c r="AG37" s="292" t="str">
        <f t="shared" si="0"/>
        <v/>
      </c>
      <c r="AH37" s="118" t="s">
        <v>267</v>
      </c>
      <c r="AI37" s="118" t="s">
        <v>267</v>
      </c>
      <c r="AJ37" s="118" t="s">
        <v>267</v>
      </c>
      <c r="AK37" s="118" t="s">
        <v>267</v>
      </c>
      <c r="AL37" s="118" t="s">
        <v>267</v>
      </c>
      <c r="AM37" s="118" t="s">
        <v>267</v>
      </c>
      <c r="AN37" s="118" t="s">
        <v>267</v>
      </c>
      <c r="AO37" s="118" t="s">
        <v>267</v>
      </c>
      <c r="AP37" s="118" t="s">
        <v>267</v>
      </c>
      <c r="AQ37" s="118" t="s">
        <v>267</v>
      </c>
      <c r="AR37" s="118" t="s">
        <v>267</v>
      </c>
      <c r="AS37" s="118" t="s">
        <v>267</v>
      </c>
      <c r="AT37" s="118" t="s">
        <v>267</v>
      </c>
      <c r="AU37" s="118" t="s">
        <v>267</v>
      </c>
      <c r="AV37" s="118" t="s">
        <v>267</v>
      </c>
      <c r="AW37" s="118" t="s">
        <v>267</v>
      </c>
      <c r="AX37" s="118" t="s">
        <v>267</v>
      </c>
      <c r="AY37" s="158" t="s">
        <v>267</v>
      </c>
      <c r="AZ37" s="118" t="s">
        <v>267</v>
      </c>
      <c r="BA37" s="158" t="s">
        <v>267</v>
      </c>
      <c r="BB37" s="118" t="s">
        <v>267</v>
      </c>
      <c r="BC37" s="158" t="s">
        <v>267</v>
      </c>
      <c r="BD37" s="118" t="s">
        <v>267</v>
      </c>
      <c r="BE37" s="118" t="s">
        <v>267</v>
      </c>
      <c r="BF37" s="118" t="s">
        <v>267</v>
      </c>
      <c r="BG37" s="118" t="s">
        <v>267</v>
      </c>
      <c r="BH37" s="118" t="s">
        <v>267</v>
      </c>
      <c r="BI37" s="118" t="s">
        <v>267</v>
      </c>
      <c r="BJ37" s="158" t="s">
        <v>267</v>
      </c>
      <c r="BK37" s="118" t="s">
        <v>267</v>
      </c>
      <c r="BL37" s="158" t="s">
        <v>267</v>
      </c>
      <c r="BM37" s="158" t="s">
        <v>267</v>
      </c>
      <c r="BN37" s="118" t="s">
        <v>267</v>
      </c>
      <c r="BO37" s="118" t="s">
        <v>267</v>
      </c>
      <c r="BP37" s="118" t="s">
        <v>267</v>
      </c>
      <c r="BQ37" s="118" t="s">
        <v>267</v>
      </c>
      <c r="BR37" s="118" t="s">
        <v>267</v>
      </c>
      <c r="BS37" s="118" t="s">
        <v>267</v>
      </c>
      <c r="BT37" s="118"/>
      <c r="BU37" s="118" t="s">
        <v>267</v>
      </c>
      <c r="BV37" s="118" t="s">
        <v>267</v>
      </c>
      <c r="BW37" s="118" t="s">
        <v>267</v>
      </c>
      <c r="BX37" s="158" t="s">
        <v>267</v>
      </c>
      <c r="BY37" s="118" t="s">
        <v>267</v>
      </c>
      <c r="BZ37" s="133" t="s">
        <v>267</v>
      </c>
      <c r="CA37" s="118" t="s">
        <v>267</v>
      </c>
      <c r="CB37" s="118" t="s">
        <v>267</v>
      </c>
      <c r="CC37" s="118" t="s">
        <v>267</v>
      </c>
      <c r="CD37" s="118" t="s">
        <v>267</v>
      </c>
      <c r="CE37" s="118" t="s">
        <v>267</v>
      </c>
      <c r="CF37" s="118" t="s">
        <v>267</v>
      </c>
      <c r="CG37" s="118" t="s">
        <v>267</v>
      </c>
      <c r="CH37" s="118" t="s">
        <v>267</v>
      </c>
      <c r="CI37" s="118" t="s">
        <v>267</v>
      </c>
      <c r="CJ37" s="118" t="s">
        <v>267</v>
      </c>
      <c r="CK37" s="118" t="s">
        <v>267</v>
      </c>
      <c r="CL37" s="118" t="s">
        <v>267</v>
      </c>
      <c r="CM37" s="118" t="s">
        <v>267</v>
      </c>
      <c r="CN37" s="133" t="s">
        <v>267</v>
      </c>
      <c r="CO37" s="118" t="s">
        <v>267</v>
      </c>
      <c r="CP37" s="118" t="s">
        <v>267</v>
      </c>
      <c r="CQ37" s="118" t="s">
        <v>267</v>
      </c>
      <c r="CR37" s="118" t="s">
        <v>267</v>
      </c>
      <c r="CS37" s="118" t="s">
        <v>267</v>
      </c>
      <c r="CT37" s="118" t="s">
        <v>267</v>
      </c>
      <c r="CU37" s="118" t="s">
        <v>267</v>
      </c>
      <c r="CV37" s="118" t="s">
        <v>267</v>
      </c>
      <c r="CW37" s="118" t="s">
        <v>267</v>
      </c>
      <c r="CX37" s="118" t="s">
        <v>267</v>
      </c>
      <c r="CY37" s="118" t="s">
        <v>267</v>
      </c>
      <c r="CZ37" s="118" t="s">
        <v>267</v>
      </c>
      <c r="DA37" s="118" t="s">
        <v>267</v>
      </c>
      <c r="DB37" s="133" t="s">
        <v>267</v>
      </c>
    </row>
    <row r="38" spans="1:106" s="178" customFormat="1">
      <c r="A38" s="119" t="str">
        <f t="shared" si="1"/>
        <v/>
      </c>
      <c r="B38" s="133"/>
      <c r="C38" s="118" t="s">
        <v>267</v>
      </c>
      <c r="D38" s="118" t="s">
        <v>267</v>
      </c>
      <c r="E38" s="158" t="s">
        <v>267</v>
      </c>
      <c r="F38" s="118" t="s">
        <v>267</v>
      </c>
      <c r="G38" s="118" t="s">
        <v>267</v>
      </c>
      <c r="H38" s="118" t="s">
        <v>267</v>
      </c>
      <c r="I38" s="158" t="s">
        <v>267</v>
      </c>
      <c r="J38" s="118" t="s">
        <v>267</v>
      </c>
      <c r="K38" s="118" t="s">
        <v>267</v>
      </c>
      <c r="L38" s="118" t="s">
        <v>267</v>
      </c>
      <c r="M38" s="118" t="s">
        <v>267</v>
      </c>
      <c r="N38" s="118" t="s">
        <v>267</v>
      </c>
      <c r="O38" s="118" t="s">
        <v>267</v>
      </c>
      <c r="P38" s="118" t="s">
        <v>267</v>
      </c>
      <c r="Q38" s="118" t="s">
        <v>267</v>
      </c>
      <c r="R38" s="118" t="s">
        <v>267</v>
      </c>
      <c r="S38" s="118" t="s">
        <v>267</v>
      </c>
      <c r="T38" s="118" t="s">
        <v>267</v>
      </c>
      <c r="U38" s="158" t="s">
        <v>267</v>
      </c>
      <c r="V38" s="118" t="s">
        <v>267</v>
      </c>
      <c r="W38" s="118" t="s">
        <v>267</v>
      </c>
      <c r="X38" s="118" t="s">
        <v>267</v>
      </c>
      <c r="Y38" s="118" t="s">
        <v>267</v>
      </c>
      <c r="Z38" s="158" t="s">
        <v>267</v>
      </c>
      <c r="AA38" s="158" t="s">
        <v>267</v>
      </c>
      <c r="AB38" s="118" t="s">
        <v>267</v>
      </c>
      <c r="AC38" s="118" t="s">
        <v>267</v>
      </c>
      <c r="AD38" s="118" t="s">
        <v>267</v>
      </c>
      <c r="AE38" s="158" t="s">
        <v>267</v>
      </c>
      <c r="AF38" s="118" t="s">
        <v>267</v>
      </c>
      <c r="AG38" s="292" t="str">
        <f t="shared" si="0"/>
        <v/>
      </c>
      <c r="AH38" s="118" t="s">
        <v>267</v>
      </c>
      <c r="AI38" s="118" t="s">
        <v>267</v>
      </c>
      <c r="AJ38" s="118" t="s">
        <v>267</v>
      </c>
      <c r="AK38" s="118" t="s">
        <v>267</v>
      </c>
      <c r="AL38" s="118" t="s">
        <v>267</v>
      </c>
      <c r="AM38" s="118" t="s">
        <v>267</v>
      </c>
      <c r="AN38" s="118" t="s">
        <v>267</v>
      </c>
      <c r="AO38" s="118" t="s">
        <v>267</v>
      </c>
      <c r="AP38" s="118" t="s">
        <v>267</v>
      </c>
      <c r="AQ38" s="118" t="s">
        <v>267</v>
      </c>
      <c r="AR38" s="118" t="s">
        <v>267</v>
      </c>
      <c r="AS38" s="118" t="s">
        <v>267</v>
      </c>
      <c r="AT38" s="118" t="s">
        <v>267</v>
      </c>
      <c r="AU38" s="118" t="s">
        <v>267</v>
      </c>
      <c r="AV38" s="118" t="s">
        <v>267</v>
      </c>
      <c r="AW38" s="118" t="s">
        <v>267</v>
      </c>
      <c r="AX38" s="118" t="s">
        <v>267</v>
      </c>
      <c r="AY38" s="158" t="s">
        <v>267</v>
      </c>
      <c r="AZ38" s="118" t="s">
        <v>267</v>
      </c>
      <c r="BA38" s="158" t="s">
        <v>267</v>
      </c>
      <c r="BB38" s="118" t="s">
        <v>267</v>
      </c>
      <c r="BC38" s="158" t="s">
        <v>267</v>
      </c>
      <c r="BD38" s="118" t="s">
        <v>267</v>
      </c>
      <c r="BE38" s="118" t="s">
        <v>267</v>
      </c>
      <c r="BF38" s="118" t="s">
        <v>267</v>
      </c>
      <c r="BG38" s="118" t="s">
        <v>267</v>
      </c>
      <c r="BH38" s="118" t="s">
        <v>267</v>
      </c>
      <c r="BI38" s="118" t="s">
        <v>267</v>
      </c>
      <c r="BJ38" s="158" t="s">
        <v>267</v>
      </c>
      <c r="BK38" s="118" t="s">
        <v>267</v>
      </c>
      <c r="BL38" s="158" t="s">
        <v>267</v>
      </c>
      <c r="BM38" s="158" t="s">
        <v>267</v>
      </c>
      <c r="BN38" s="118" t="s">
        <v>267</v>
      </c>
      <c r="BO38" s="118" t="s">
        <v>267</v>
      </c>
      <c r="BP38" s="118" t="s">
        <v>267</v>
      </c>
      <c r="BQ38" s="118" t="s">
        <v>267</v>
      </c>
      <c r="BR38" s="118" t="s">
        <v>267</v>
      </c>
      <c r="BS38" s="118" t="s">
        <v>267</v>
      </c>
      <c r="BT38" s="118"/>
      <c r="BU38" s="118" t="s">
        <v>267</v>
      </c>
      <c r="BV38" s="118" t="s">
        <v>267</v>
      </c>
      <c r="BW38" s="118" t="s">
        <v>267</v>
      </c>
      <c r="BX38" s="158" t="s">
        <v>267</v>
      </c>
      <c r="BY38" s="118" t="s">
        <v>267</v>
      </c>
      <c r="BZ38" s="133" t="s">
        <v>267</v>
      </c>
      <c r="CA38" s="118" t="s">
        <v>267</v>
      </c>
      <c r="CB38" s="118" t="s">
        <v>267</v>
      </c>
      <c r="CC38" s="118" t="s">
        <v>267</v>
      </c>
      <c r="CD38" s="118" t="s">
        <v>267</v>
      </c>
      <c r="CE38" s="118" t="s">
        <v>267</v>
      </c>
      <c r="CF38" s="118" t="s">
        <v>267</v>
      </c>
      <c r="CG38" s="118" t="s">
        <v>267</v>
      </c>
      <c r="CH38" s="118" t="s">
        <v>267</v>
      </c>
      <c r="CI38" s="118" t="s">
        <v>267</v>
      </c>
      <c r="CJ38" s="118" t="s">
        <v>267</v>
      </c>
      <c r="CK38" s="118" t="s">
        <v>267</v>
      </c>
      <c r="CL38" s="118" t="s">
        <v>267</v>
      </c>
      <c r="CM38" s="118" t="s">
        <v>267</v>
      </c>
      <c r="CN38" s="133" t="s">
        <v>267</v>
      </c>
      <c r="CO38" s="118" t="s">
        <v>267</v>
      </c>
      <c r="CP38" s="118" t="s">
        <v>267</v>
      </c>
      <c r="CQ38" s="118" t="s">
        <v>267</v>
      </c>
      <c r="CR38" s="118" t="s">
        <v>267</v>
      </c>
      <c r="CS38" s="118" t="s">
        <v>267</v>
      </c>
      <c r="CT38" s="118" t="s">
        <v>267</v>
      </c>
      <c r="CU38" s="118" t="s">
        <v>267</v>
      </c>
      <c r="CV38" s="118" t="s">
        <v>267</v>
      </c>
      <c r="CW38" s="118" t="s">
        <v>267</v>
      </c>
      <c r="CX38" s="118" t="s">
        <v>267</v>
      </c>
      <c r="CY38" s="118" t="s">
        <v>267</v>
      </c>
      <c r="CZ38" s="118" t="s">
        <v>267</v>
      </c>
      <c r="DA38" s="118" t="s">
        <v>267</v>
      </c>
      <c r="DB38" s="133" t="s">
        <v>267</v>
      </c>
    </row>
    <row r="39" spans="1:106" s="178" customFormat="1">
      <c r="A39" s="119" t="str">
        <f t="shared" si="1"/>
        <v/>
      </c>
      <c r="B39" s="133"/>
      <c r="C39" s="118" t="s">
        <v>267</v>
      </c>
      <c r="D39" s="118" t="s">
        <v>267</v>
      </c>
      <c r="E39" s="158" t="s">
        <v>267</v>
      </c>
      <c r="F39" s="118" t="s">
        <v>267</v>
      </c>
      <c r="G39" s="118" t="s">
        <v>267</v>
      </c>
      <c r="H39" s="118" t="s">
        <v>267</v>
      </c>
      <c r="I39" s="158" t="s">
        <v>267</v>
      </c>
      <c r="J39" s="118" t="s">
        <v>267</v>
      </c>
      <c r="K39" s="118" t="s">
        <v>267</v>
      </c>
      <c r="L39" s="118" t="s">
        <v>267</v>
      </c>
      <c r="M39" s="118" t="s">
        <v>267</v>
      </c>
      <c r="N39" s="118" t="s">
        <v>267</v>
      </c>
      <c r="O39" s="118" t="s">
        <v>267</v>
      </c>
      <c r="P39" s="118" t="s">
        <v>267</v>
      </c>
      <c r="Q39" s="118" t="s">
        <v>267</v>
      </c>
      <c r="R39" s="118" t="s">
        <v>267</v>
      </c>
      <c r="S39" s="118" t="s">
        <v>267</v>
      </c>
      <c r="T39" s="118" t="s">
        <v>267</v>
      </c>
      <c r="U39" s="158" t="s">
        <v>267</v>
      </c>
      <c r="V39" s="118" t="s">
        <v>267</v>
      </c>
      <c r="W39" s="118" t="s">
        <v>267</v>
      </c>
      <c r="X39" s="118" t="s">
        <v>267</v>
      </c>
      <c r="Y39" s="118" t="s">
        <v>267</v>
      </c>
      <c r="Z39" s="158" t="s">
        <v>267</v>
      </c>
      <c r="AA39" s="158" t="s">
        <v>267</v>
      </c>
      <c r="AB39" s="118" t="s">
        <v>267</v>
      </c>
      <c r="AC39" s="118" t="s">
        <v>267</v>
      </c>
      <c r="AD39" s="118" t="s">
        <v>267</v>
      </c>
      <c r="AE39" s="158" t="s">
        <v>267</v>
      </c>
      <c r="AF39" s="118" t="s">
        <v>267</v>
      </c>
      <c r="AG39" s="292" t="str">
        <f t="shared" si="0"/>
        <v/>
      </c>
      <c r="AH39" s="118" t="s">
        <v>267</v>
      </c>
      <c r="AI39" s="118" t="s">
        <v>267</v>
      </c>
      <c r="AJ39" s="118" t="s">
        <v>267</v>
      </c>
      <c r="AK39" s="118" t="s">
        <v>267</v>
      </c>
      <c r="AL39" s="118" t="s">
        <v>267</v>
      </c>
      <c r="AM39" s="118" t="s">
        <v>267</v>
      </c>
      <c r="AN39" s="118" t="s">
        <v>267</v>
      </c>
      <c r="AO39" s="118" t="s">
        <v>267</v>
      </c>
      <c r="AP39" s="118" t="s">
        <v>267</v>
      </c>
      <c r="AQ39" s="118" t="s">
        <v>267</v>
      </c>
      <c r="AR39" s="118" t="s">
        <v>267</v>
      </c>
      <c r="AS39" s="118" t="s">
        <v>267</v>
      </c>
      <c r="AT39" s="118" t="s">
        <v>267</v>
      </c>
      <c r="AU39" s="118" t="s">
        <v>267</v>
      </c>
      <c r="AV39" s="118" t="s">
        <v>267</v>
      </c>
      <c r="AW39" s="118" t="s">
        <v>267</v>
      </c>
      <c r="AX39" s="118" t="s">
        <v>267</v>
      </c>
      <c r="AY39" s="158" t="s">
        <v>267</v>
      </c>
      <c r="AZ39" s="118" t="s">
        <v>267</v>
      </c>
      <c r="BA39" s="158" t="s">
        <v>267</v>
      </c>
      <c r="BB39" s="118" t="s">
        <v>267</v>
      </c>
      <c r="BC39" s="158" t="s">
        <v>267</v>
      </c>
      <c r="BD39" s="118" t="s">
        <v>267</v>
      </c>
      <c r="BE39" s="118" t="s">
        <v>267</v>
      </c>
      <c r="BF39" s="118" t="s">
        <v>267</v>
      </c>
      <c r="BG39" s="118" t="s">
        <v>267</v>
      </c>
      <c r="BH39" s="118" t="s">
        <v>267</v>
      </c>
      <c r="BI39" s="118" t="s">
        <v>267</v>
      </c>
      <c r="BJ39" s="158" t="s">
        <v>267</v>
      </c>
      <c r="BK39" s="118" t="s">
        <v>267</v>
      </c>
      <c r="BL39" s="158" t="s">
        <v>267</v>
      </c>
      <c r="BM39" s="158" t="s">
        <v>267</v>
      </c>
      <c r="BN39" s="118" t="s">
        <v>267</v>
      </c>
      <c r="BO39" s="118" t="s">
        <v>267</v>
      </c>
      <c r="BP39" s="118" t="s">
        <v>267</v>
      </c>
      <c r="BQ39" s="118" t="s">
        <v>267</v>
      </c>
      <c r="BR39" s="118" t="s">
        <v>267</v>
      </c>
      <c r="BS39" s="118" t="s">
        <v>267</v>
      </c>
      <c r="BT39" s="118"/>
      <c r="BU39" s="118" t="s">
        <v>267</v>
      </c>
      <c r="BV39" s="118" t="s">
        <v>267</v>
      </c>
      <c r="BW39" s="118" t="s">
        <v>267</v>
      </c>
      <c r="BX39" s="158" t="s">
        <v>267</v>
      </c>
      <c r="BY39" s="118" t="s">
        <v>267</v>
      </c>
      <c r="BZ39" s="133" t="s">
        <v>267</v>
      </c>
      <c r="CA39" s="118" t="s">
        <v>267</v>
      </c>
      <c r="CB39" s="118" t="s">
        <v>267</v>
      </c>
      <c r="CC39" s="118" t="s">
        <v>267</v>
      </c>
      <c r="CD39" s="118" t="s">
        <v>267</v>
      </c>
      <c r="CE39" s="118" t="s">
        <v>267</v>
      </c>
      <c r="CF39" s="118" t="s">
        <v>267</v>
      </c>
      <c r="CG39" s="118" t="s">
        <v>267</v>
      </c>
      <c r="CH39" s="118" t="s">
        <v>267</v>
      </c>
      <c r="CI39" s="118" t="s">
        <v>267</v>
      </c>
      <c r="CJ39" s="118" t="s">
        <v>267</v>
      </c>
      <c r="CK39" s="118" t="s">
        <v>267</v>
      </c>
      <c r="CL39" s="118" t="s">
        <v>267</v>
      </c>
      <c r="CM39" s="118" t="s">
        <v>267</v>
      </c>
      <c r="CN39" s="133" t="s">
        <v>267</v>
      </c>
      <c r="CO39" s="118" t="s">
        <v>267</v>
      </c>
      <c r="CP39" s="118" t="s">
        <v>267</v>
      </c>
      <c r="CQ39" s="118" t="s">
        <v>267</v>
      </c>
      <c r="CR39" s="118" t="s">
        <v>267</v>
      </c>
      <c r="CS39" s="118" t="s">
        <v>267</v>
      </c>
      <c r="CT39" s="118" t="s">
        <v>267</v>
      </c>
      <c r="CU39" s="118" t="s">
        <v>267</v>
      </c>
      <c r="CV39" s="118" t="s">
        <v>267</v>
      </c>
      <c r="CW39" s="118" t="s">
        <v>267</v>
      </c>
      <c r="CX39" s="118" t="s">
        <v>267</v>
      </c>
      <c r="CY39" s="118" t="s">
        <v>267</v>
      </c>
      <c r="CZ39" s="118" t="s">
        <v>267</v>
      </c>
      <c r="DA39" s="118" t="s">
        <v>267</v>
      </c>
      <c r="DB39" s="133" t="s">
        <v>267</v>
      </c>
    </row>
    <row r="40" spans="1:106" s="178" customFormat="1">
      <c r="A40" s="119" t="str">
        <f t="shared" si="1"/>
        <v/>
      </c>
      <c r="B40" s="133"/>
      <c r="C40" s="118" t="s">
        <v>267</v>
      </c>
      <c r="D40" s="118" t="s">
        <v>267</v>
      </c>
      <c r="E40" s="158" t="s">
        <v>267</v>
      </c>
      <c r="F40" s="118" t="s">
        <v>267</v>
      </c>
      <c r="G40" s="118" t="s">
        <v>267</v>
      </c>
      <c r="H40" s="118" t="s">
        <v>267</v>
      </c>
      <c r="I40" s="158" t="s">
        <v>267</v>
      </c>
      <c r="J40" s="118" t="s">
        <v>267</v>
      </c>
      <c r="K40" s="118" t="s">
        <v>267</v>
      </c>
      <c r="L40" s="118" t="s">
        <v>267</v>
      </c>
      <c r="M40" s="118" t="s">
        <v>267</v>
      </c>
      <c r="N40" s="118" t="s">
        <v>267</v>
      </c>
      <c r="O40" s="118" t="s">
        <v>267</v>
      </c>
      <c r="P40" s="118" t="s">
        <v>267</v>
      </c>
      <c r="Q40" s="118" t="s">
        <v>267</v>
      </c>
      <c r="R40" s="118" t="s">
        <v>267</v>
      </c>
      <c r="S40" s="118" t="s">
        <v>267</v>
      </c>
      <c r="T40" s="118" t="s">
        <v>267</v>
      </c>
      <c r="U40" s="158" t="s">
        <v>267</v>
      </c>
      <c r="V40" s="118" t="s">
        <v>267</v>
      </c>
      <c r="W40" s="118" t="s">
        <v>267</v>
      </c>
      <c r="X40" s="118" t="s">
        <v>267</v>
      </c>
      <c r="Y40" s="118" t="s">
        <v>267</v>
      </c>
      <c r="Z40" s="158" t="s">
        <v>267</v>
      </c>
      <c r="AA40" s="158" t="s">
        <v>267</v>
      </c>
      <c r="AB40" s="118" t="s">
        <v>267</v>
      </c>
      <c r="AC40" s="118" t="s">
        <v>267</v>
      </c>
      <c r="AD40" s="118" t="s">
        <v>267</v>
      </c>
      <c r="AE40" s="158" t="s">
        <v>267</v>
      </c>
      <c r="AF40" s="118" t="s">
        <v>267</v>
      </c>
      <c r="AG40" s="292" t="str">
        <f t="shared" si="0"/>
        <v/>
      </c>
      <c r="AH40" s="118" t="s">
        <v>267</v>
      </c>
      <c r="AI40" s="118" t="s">
        <v>267</v>
      </c>
      <c r="AJ40" s="118" t="s">
        <v>267</v>
      </c>
      <c r="AK40" s="118" t="s">
        <v>267</v>
      </c>
      <c r="AL40" s="118" t="s">
        <v>267</v>
      </c>
      <c r="AM40" s="118" t="s">
        <v>267</v>
      </c>
      <c r="AN40" s="118" t="s">
        <v>267</v>
      </c>
      <c r="AO40" s="118" t="s">
        <v>267</v>
      </c>
      <c r="AP40" s="118" t="s">
        <v>267</v>
      </c>
      <c r="AQ40" s="118" t="s">
        <v>267</v>
      </c>
      <c r="AR40" s="118" t="s">
        <v>267</v>
      </c>
      <c r="AS40" s="118" t="s">
        <v>267</v>
      </c>
      <c r="AT40" s="118" t="s">
        <v>267</v>
      </c>
      <c r="AU40" s="118" t="s">
        <v>267</v>
      </c>
      <c r="AV40" s="118" t="s">
        <v>267</v>
      </c>
      <c r="AW40" s="118" t="s">
        <v>267</v>
      </c>
      <c r="AX40" s="118" t="s">
        <v>267</v>
      </c>
      <c r="AY40" s="158" t="s">
        <v>267</v>
      </c>
      <c r="AZ40" s="118" t="s">
        <v>267</v>
      </c>
      <c r="BA40" s="158" t="s">
        <v>267</v>
      </c>
      <c r="BB40" s="118" t="s">
        <v>267</v>
      </c>
      <c r="BC40" s="158" t="s">
        <v>267</v>
      </c>
      <c r="BD40" s="118" t="s">
        <v>267</v>
      </c>
      <c r="BE40" s="118" t="s">
        <v>267</v>
      </c>
      <c r="BF40" s="118" t="s">
        <v>267</v>
      </c>
      <c r="BG40" s="118" t="s">
        <v>267</v>
      </c>
      <c r="BH40" s="118" t="s">
        <v>267</v>
      </c>
      <c r="BI40" s="118" t="s">
        <v>267</v>
      </c>
      <c r="BJ40" s="158" t="s">
        <v>267</v>
      </c>
      <c r="BK40" s="118" t="s">
        <v>267</v>
      </c>
      <c r="BL40" s="158" t="s">
        <v>267</v>
      </c>
      <c r="BM40" s="158" t="s">
        <v>267</v>
      </c>
      <c r="BN40" s="118" t="s">
        <v>267</v>
      </c>
      <c r="BO40" s="118" t="s">
        <v>267</v>
      </c>
      <c r="BP40" s="118" t="s">
        <v>267</v>
      </c>
      <c r="BQ40" s="118" t="s">
        <v>267</v>
      </c>
      <c r="BR40" s="118" t="s">
        <v>267</v>
      </c>
      <c r="BS40" s="118" t="s">
        <v>267</v>
      </c>
      <c r="BT40" s="118"/>
      <c r="BU40" s="118" t="s">
        <v>267</v>
      </c>
      <c r="BV40" s="118" t="s">
        <v>267</v>
      </c>
      <c r="BW40" s="118" t="s">
        <v>267</v>
      </c>
      <c r="BX40" s="158" t="s">
        <v>267</v>
      </c>
      <c r="BY40" s="118" t="s">
        <v>267</v>
      </c>
      <c r="BZ40" s="133" t="s">
        <v>267</v>
      </c>
      <c r="CA40" s="118" t="s">
        <v>267</v>
      </c>
      <c r="CB40" s="118" t="s">
        <v>267</v>
      </c>
      <c r="CC40" s="118" t="s">
        <v>267</v>
      </c>
      <c r="CD40" s="118" t="s">
        <v>267</v>
      </c>
      <c r="CE40" s="118" t="s">
        <v>267</v>
      </c>
      <c r="CF40" s="118" t="s">
        <v>267</v>
      </c>
      <c r="CG40" s="118" t="s">
        <v>267</v>
      </c>
      <c r="CH40" s="118" t="s">
        <v>267</v>
      </c>
      <c r="CI40" s="118" t="s">
        <v>267</v>
      </c>
      <c r="CJ40" s="118" t="s">
        <v>267</v>
      </c>
      <c r="CK40" s="118" t="s">
        <v>267</v>
      </c>
      <c r="CL40" s="118" t="s">
        <v>267</v>
      </c>
      <c r="CM40" s="118" t="s">
        <v>267</v>
      </c>
      <c r="CN40" s="133" t="s">
        <v>267</v>
      </c>
      <c r="CO40" s="118" t="s">
        <v>267</v>
      </c>
      <c r="CP40" s="118" t="s">
        <v>267</v>
      </c>
      <c r="CQ40" s="118" t="s">
        <v>267</v>
      </c>
      <c r="CR40" s="118" t="s">
        <v>267</v>
      </c>
      <c r="CS40" s="118" t="s">
        <v>267</v>
      </c>
      <c r="CT40" s="118" t="s">
        <v>267</v>
      </c>
      <c r="CU40" s="118" t="s">
        <v>267</v>
      </c>
      <c r="CV40" s="118" t="s">
        <v>267</v>
      </c>
      <c r="CW40" s="118" t="s">
        <v>267</v>
      </c>
      <c r="CX40" s="118" t="s">
        <v>267</v>
      </c>
      <c r="CY40" s="118" t="s">
        <v>267</v>
      </c>
      <c r="CZ40" s="118" t="s">
        <v>267</v>
      </c>
      <c r="DA40" s="118" t="s">
        <v>267</v>
      </c>
      <c r="DB40" s="133" t="s">
        <v>267</v>
      </c>
    </row>
    <row r="41" spans="1:106" s="178" customFormat="1">
      <c r="A41" s="119" t="str">
        <f t="shared" si="1"/>
        <v/>
      </c>
      <c r="B41" s="133"/>
      <c r="C41" s="118" t="s">
        <v>267</v>
      </c>
      <c r="D41" s="118" t="s">
        <v>267</v>
      </c>
      <c r="E41" s="158" t="s">
        <v>267</v>
      </c>
      <c r="F41" s="118" t="s">
        <v>267</v>
      </c>
      <c r="G41" s="118" t="s">
        <v>267</v>
      </c>
      <c r="H41" s="118" t="s">
        <v>267</v>
      </c>
      <c r="I41" s="158" t="s">
        <v>267</v>
      </c>
      <c r="J41" s="118" t="s">
        <v>267</v>
      </c>
      <c r="K41" s="118" t="s">
        <v>267</v>
      </c>
      <c r="L41" s="118" t="s">
        <v>267</v>
      </c>
      <c r="M41" s="118" t="s">
        <v>267</v>
      </c>
      <c r="N41" s="118" t="s">
        <v>267</v>
      </c>
      <c r="O41" s="118" t="s">
        <v>267</v>
      </c>
      <c r="P41" s="118" t="s">
        <v>267</v>
      </c>
      <c r="Q41" s="118" t="s">
        <v>267</v>
      </c>
      <c r="R41" s="118" t="s">
        <v>267</v>
      </c>
      <c r="S41" s="118" t="s">
        <v>267</v>
      </c>
      <c r="T41" s="118" t="s">
        <v>267</v>
      </c>
      <c r="U41" s="158" t="s">
        <v>267</v>
      </c>
      <c r="V41" s="118" t="s">
        <v>267</v>
      </c>
      <c r="W41" s="118" t="s">
        <v>267</v>
      </c>
      <c r="X41" s="118" t="s">
        <v>267</v>
      </c>
      <c r="Y41" s="118" t="s">
        <v>267</v>
      </c>
      <c r="Z41" s="158" t="s">
        <v>267</v>
      </c>
      <c r="AA41" s="158" t="s">
        <v>267</v>
      </c>
      <c r="AB41" s="118" t="s">
        <v>267</v>
      </c>
      <c r="AC41" s="118" t="s">
        <v>267</v>
      </c>
      <c r="AD41" s="118" t="s">
        <v>267</v>
      </c>
      <c r="AE41" s="158" t="s">
        <v>267</v>
      </c>
      <c r="AF41" s="118" t="s">
        <v>267</v>
      </c>
      <c r="AG41" s="292" t="str">
        <f t="shared" si="0"/>
        <v/>
      </c>
      <c r="AH41" s="118" t="s">
        <v>267</v>
      </c>
      <c r="AI41" s="118" t="s">
        <v>267</v>
      </c>
      <c r="AJ41" s="118" t="s">
        <v>267</v>
      </c>
      <c r="AK41" s="118" t="s">
        <v>267</v>
      </c>
      <c r="AL41" s="118" t="s">
        <v>267</v>
      </c>
      <c r="AM41" s="118" t="s">
        <v>267</v>
      </c>
      <c r="AN41" s="118" t="s">
        <v>267</v>
      </c>
      <c r="AO41" s="118" t="s">
        <v>267</v>
      </c>
      <c r="AP41" s="118" t="s">
        <v>267</v>
      </c>
      <c r="AQ41" s="118" t="s">
        <v>267</v>
      </c>
      <c r="AR41" s="118" t="s">
        <v>267</v>
      </c>
      <c r="AS41" s="118" t="s">
        <v>267</v>
      </c>
      <c r="AT41" s="118" t="s">
        <v>267</v>
      </c>
      <c r="AU41" s="118" t="s">
        <v>267</v>
      </c>
      <c r="AV41" s="118" t="s">
        <v>267</v>
      </c>
      <c r="AW41" s="118" t="s">
        <v>267</v>
      </c>
      <c r="AX41" s="118" t="s">
        <v>267</v>
      </c>
      <c r="AY41" s="158" t="s">
        <v>267</v>
      </c>
      <c r="AZ41" s="118" t="s">
        <v>267</v>
      </c>
      <c r="BA41" s="158" t="s">
        <v>267</v>
      </c>
      <c r="BB41" s="118" t="s">
        <v>267</v>
      </c>
      <c r="BC41" s="158" t="s">
        <v>267</v>
      </c>
      <c r="BD41" s="118" t="s">
        <v>267</v>
      </c>
      <c r="BE41" s="118" t="s">
        <v>267</v>
      </c>
      <c r="BF41" s="118" t="s">
        <v>267</v>
      </c>
      <c r="BG41" s="118" t="s">
        <v>267</v>
      </c>
      <c r="BH41" s="118" t="s">
        <v>267</v>
      </c>
      <c r="BI41" s="118" t="s">
        <v>267</v>
      </c>
      <c r="BJ41" s="158" t="s">
        <v>267</v>
      </c>
      <c r="BK41" s="118" t="s">
        <v>267</v>
      </c>
      <c r="BL41" s="158" t="s">
        <v>267</v>
      </c>
      <c r="BM41" s="158" t="s">
        <v>267</v>
      </c>
      <c r="BN41" s="118" t="s">
        <v>267</v>
      </c>
      <c r="BO41" s="118" t="s">
        <v>267</v>
      </c>
      <c r="BP41" s="118" t="s">
        <v>267</v>
      </c>
      <c r="BQ41" s="118" t="s">
        <v>267</v>
      </c>
      <c r="BR41" s="118" t="s">
        <v>267</v>
      </c>
      <c r="BS41" s="118" t="s">
        <v>267</v>
      </c>
      <c r="BT41" s="118"/>
      <c r="BU41" s="118" t="s">
        <v>267</v>
      </c>
      <c r="BV41" s="118" t="s">
        <v>267</v>
      </c>
      <c r="BW41" s="118" t="s">
        <v>267</v>
      </c>
      <c r="BX41" s="158" t="s">
        <v>267</v>
      </c>
      <c r="BY41" s="118" t="s">
        <v>267</v>
      </c>
      <c r="BZ41" s="133" t="s">
        <v>267</v>
      </c>
      <c r="CA41" s="118" t="s">
        <v>267</v>
      </c>
      <c r="CB41" s="118" t="s">
        <v>267</v>
      </c>
      <c r="CC41" s="118" t="s">
        <v>267</v>
      </c>
      <c r="CD41" s="118" t="s">
        <v>267</v>
      </c>
      <c r="CE41" s="118" t="s">
        <v>267</v>
      </c>
      <c r="CF41" s="118" t="s">
        <v>267</v>
      </c>
      <c r="CG41" s="118" t="s">
        <v>267</v>
      </c>
      <c r="CH41" s="118" t="s">
        <v>267</v>
      </c>
      <c r="CI41" s="118" t="s">
        <v>267</v>
      </c>
      <c r="CJ41" s="118" t="s">
        <v>267</v>
      </c>
      <c r="CK41" s="118" t="s">
        <v>267</v>
      </c>
      <c r="CL41" s="118" t="s">
        <v>267</v>
      </c>
      <c r="CM41" s="118" t="s">
        <v>267</v>
      </c>
      <c r="CN41" s="133" t="s">
        <v>267</v>
      </c>
      <c r="CO41" s="118" t="s">
        <v>267</v>
      </c>
      <c r="CP41" s="118" t="s">
        <v>267</v>
      </c>
      <c r="CQ41" s="118" t="s">
        <v>267</v>
      </c>
      <c r="CR41" s="118" t="s">
        <v>267</v>
      </c>
      <c r="CS41" s="118" t="s">
        <v>267</v>
      </c>
      <c r="CT41" s="118" t="s">
        <v>267</v>
      </c>
      <c r="CU41" s="118" t="s">
        <v>267</v>
      </c>
      <c r="CV41" s="118" t="s">
        <v>267</v>
      </c>
      <c r="CW41" s="118" t="s">
        <v>267</v>
      </c>
      <c r="CX41" s="118" t="s">
        <v>267</v>
      </c>
      <c r="CY41" s="118" t="s">
        <v>267</v>
      </c>
      <c r="CZ41" s="118" t="s">
        <v>267</v>
      </c>
      <c r="DA41" s="118" t="s">
        <v>267</v>
      </c>
      <c r="DB41" s="133" t="s">
        <v>267</v>
      </c>
    </row>
    <row r="42" spans="1:106" s="178" customFormat="1">
      <c r="A42" s="119" t="str">
        <f t="shared" si="1"/>
        <v/>
      </c>
      <c r="B42" s="133"/>
      <c r="C42" s="118" t="s">
        <v>267</v>
      </c>
      <c r="D42" s="118" t="s">
        <v>267</v>
      </c>
      <c r="E42" s="158" t="s">
        <v>267</v>
      </c>
      <c r="F42" s="118" t="s">
        <v>267</v>
      </c>
      <c r="G42" s="118" t="s">
        <v>267</v>
      </c>
      <c r="H42" s="118" t="s">
        <v>267</v>
      </c>
      <c r="I42" s="158" t="s">
        <v>267</v>
      </c>
      <c r="J42" s="118" t="s">
        <v>267</v>
      </c>
      <c r="K42" s="118" t="s">
        <v>267</v>
      </c>
      <c r="L42" s="118" t="s">
        <v>267</v>
      </c>
      <c r="M42" s="118" t="s">
        <v>267</v>
      </c>
      <c r="N42" s="118" t="s">
        <v>267</v>
      </c>
      <c r="O42" s="118" t="s">
        <v>267</v>
      </c>
      <c r="P42" s="118" t="s">
        <v>267</v>
      </c>
      <c r="Q42" s="118" t="s">
        <v>267</v>
      </c>
      <c r="R42" s="118" t="s">
        <v>267</v>
      </c>
      <c r="S42" s="118" t="s">
        <v>267</v>
      </c>
      <c r="T42" s="118" t="s">
        <v>267</v>
      </c>
      <c r="U42" s="158" t="s">
        <v>267</v>
      </c>
      <c r="V42" s="118" t="s">
        <v>267</v>
      </c>
      <c r="W42" s="118" t="s">
        <v>267</v>
      </c>
      <c r="X42" s="118" t="s">
        <v>267</v>
      </c>
      <c r="Y42" s="118" t="s">
        <v>267</v>
      </c>
      <c r="Z42" s="158" t="s">
        <v>267</v>
      </c>
      <c r="AA42" s="158" t="s">
        <v>267</v>
      </c>
      <c r="AB42" s="118" t="s">
        <v>267</v>
      </c>
      <c r="AC42" s="118" t="s">
        <v>267</v>
      </c>
      <c r="AD42" s="118" t="s">
        <v>267</v>
      </c>
      <c r="AE42" s="158" t="s">
        <v>267</v>
      </c>
      <c r="AF42" s="118" t="s">
        <v>267</v>
      </c>
      <c r="AG42" s="292" t="str">
        <f t="shared" si="0"/>
        <v/>
      </c>
      <c r="AH42" s="118" t="s">
        <v>267</v>
      </c>
      <c r="AI42" s="118" t="s">
        <v>267</v>
      </c>
      <c r="AJ42" s="118" t="s">
        <v>267</v>
      </c>
      <c r="AK42" s="118" t="s">
        <v>267</v>
      </c>
      <c r="AL42" s="118" t="s">
        <v>267</v>
      </c>
      <c r="AM42" s="118" t="s">
        <v>267</v>
      </c>
      <c r="AN42" s="118" t="s">
        <v>267</v>
      </c>
      <c r="AO42" s="118" t="s">
        <v>267</v>
      </c>
      <c r="AP42" s="118" t="s">
        <v>267</v>
      </c>
      <c r="AQ42" s="118" t="s">
        <v>267</v>
      </c>
      <c r="AR42" s="118" t="s">
        <v>267</v>
      </c>
      <c r="AS42" s="118" t="s">
        <v>267</v>
      </c>
      <c r="AT42" s="118" t="s">
        <v>267</v>
      </c>
      <c r="AU42" s="118" t="s">
        <v>267</v>
      </c>
      <c r="AV42" s="118" t="s">
        <v>267</v>
      </c>
      <c r="AW42" s="118" t="s">
        <v>267</v>
      </c>
      <c r="AX42" s="118" t="s">
        <v>267</v>
      </c>
      <c r="AY42" s="158" t="s">
        <v>267</v>
      </c>
      <c r="AZ42" s="118" t="s">
        <v>267</v>
      </c>
      <c r="BA42" s="158" t="s">
        <v>267</v>
      </c>
      <c r="BB42" s="118" t="s">
        <v>267</v>
      </c>
      <c r="BC42" s="158" t="s">
        <v>267</v>
      </c>
      <c r="BD42" s="118" t="s">
        <v>267</v>
      </c>
      <c r="BE42" s="118" t="s">
        <v>267</v>
      </c>
      <c r="BF42" s="118" t="s">
        <v>267</v>
      </c>
      <c r="BG42" s="118" t="s">
        <v>267</v>
      </c>
      <c r="BH42" s="118" t="s">
        <v>267</v>
      </c>
      <c r="BI42" s="118" t="s">
        <v>267</v>
      </c>
      <c r="BJ42" s="158" t="s">
        <v>267</v>
      </c>
      <c r="BK42" s="118" t="s">
        <v>267</v>
      </c>
      <c r="BL42" s="158" t="s">
        <v>267</v>
      </c>
      <c r="BM42" s="158" t="s">
        <v>267</v>
      </c>
      <c r="BN42" s="118" t="s">
        <v>267</v>
      </c>
      <c r="BO42" s="118" t="s">
        <v>267</v>
      </c>
      <c r="BP42" s="118" t="s">
        <v>267</v>
      </c>
      <c r="BQ42" s="118" t="s">
        <v>267</v>
      </c>
      <c r="BR42" s="118" t="s">
        <v>267</v>
      </c>
      <c r="BS42" s="118" t="s">
        <v>267</v>
      </c>
      <c r="BT42" s="118"/>
      <c r="BU42" s="118" t="s">
        <v>267</v>
      </c>
      <c r="BV42" s="118" t="s">
        <v>267</v>
      </c>
      <c r="BW42" s="118" t="s">
        <v>267</v>
      </c>
      <c r="BX42" s="158" t="s">
        <v>267</v>
      </c>
      <c r="BY42" s="118" t="s">
        <v>267</v>
      </c>
      <c r="BZ42" s="133" t="s">
        <v>267</v>
      </c>
      <c r="CA42" s="118" t="s">
        <v>267</v>
      </c>
      <c r="CB42" s="118" t="s">
        <v>267</v>
      </c>
      <c r="CC42" s="118" t="s">
        <v>267</v>
      </c>
      <c r="CD42" s="118" t="s">
        <v>267</v>
      </c>
      <c r="CE42" s="118" t="s">
        <v>267</v>
      </c>
      <c r="CF42" s="118" t="s">
        <v>267</v>
      </c>
      <c r="CG42" s="118" t="s">
        <v>267</v>
      </c>
      <c r="CH42" s="118" t="s">
        <v>267</v>
      </c>
      <c r="CI42" s="118" t="s">
        <v>267</v>
      </c>
      <c r="CJ42" s="118" t="s">
        <v>267</v>
      </c>
      <c r="CK42" s="118" t="s">
        <v>267</v>
      </c>
      <c r="CL42" s="118" t="s">
        <v>267</v>
      </c>
      <c r="CM42" s="118" t="s">
        <v>267</v>
      </c>
      <c r="CN42" s="133" t="s">
        <v>267</v>
      </c>
      <c r="CO42" s="118" t="s">
        <v>267</v>
      </c>
      <c r="CP42" s="118" t="s">
        <v>267</v>
      </c>
      <c r="CQ42" s="118" t="s">
        <v>267</v>
      </c>
      <c r="CR42" s="118" t="s">
        <v>267</v>
      </c>
      <c r="CS42" s="118" t="s">
        <v>267</v>
      </c>
      <c r="CT42" s="118" t="s">
        <v>267</v>
      </c>
      <c r="CU42" s="118" t="s">
        <v>267</v>
      </c>
      <c r="CV42" s="118" t="s">
        <v>267</v>
      </c>
      <c r="CW42" s="118" t="s">
        <v>267</v>
      </c>
      <c r="CX42" s="118" t="s">
        <v>267</v>
      </c>
      <c r="CY42" s="118" t="s">
        <v>267</v>
      </c>
      <c r="CZ42" s="118" t="s">
        <v>267</v>
      </c>
      <c r="DA42" s="118" t="s">
        <v>267</v>
      </c>
      <c r="DB42" s="133" t="s">
        <v>267</v>
      </c>
    </row>
    <row r="43" spans="1:106" s="178" customFormat="1">
      <c r="A43" s="119" t="str">
        <f t="shared" si="1"/>
        <v/>
      </c>
      <c r="B43" s="133"/>
      <c r="C43" s="118" t="s">
        <v>267</v>
      </c>
      <c r="D43" s="118" t="s">
        <v>267</v>
      </c>
      <c r="E43" s="158" t="s">
        <v>267</v>
      </c>
      <c r="F43" s="118" t="s">
        <v>267</v>
      </c>
      <c r="G43" s="118" t="s">
        <v>267</v>
      </c>
      <c r="H43" s="118" t="s">
        <v>267</v>
      </c>
      <c r="I43" s="158" t="s">
        <v>267</v>
      </c>
      <c r="J43" s="118" t="s">
        <v>267</v>
      </c>
      <c r="K43" s="118" t="s">
        <v>267</v>
      </c>
      <c r="L43" s="118" t="s">
        <v>267</v>
      </c>
      <c r="M43" s="118" t="s">
        <v>267</v>
      </c>
      <c r="N43" s="118" t="s">
        <v>267</v>
      </c>
      <c r="O43" s="118" t="s">
        <v>267</v>
      </c>
      <c r="P43" s="118" t="s">
        <v>267</v>
      </c>
      <c r="Q43" s="118" t="s">
        <v>267</v>
      </c>
      <c r="R43" s="118" t="s">
        <v>267</v>
      </c>
      <c r="S43" s="118" t="s">
        <v>267</v>
      </c>
      <c r="T43" s="118" t="s">
        <v>267</v>
      </c>
      <c r="U43" s="158" t="s">
        <v>267</v>
      </c>
      <c r="V43" s="118" t="s">
        <v>267</v>
      </c>
      <c r="W43" s="118" t="s">
        <v>267</v>
      </c>
      <c r="X43" s="118" t="s">
        <v>267</v>
      </c>
      <c r="Y43" s="118" t="s">
        <v>267</v>
      </c>
      <c r="Z43" s="158" t="s">
        <v>267</v>
      </c>
      <c r="AA43" s="158" t="s">
        <v>267</v>
      </c>
      <c r="AB43" s="118" t="s">
        <v>267</v>
      </c>
      <c r="AC43" s="118" t="s">
        <v>267</v>
      </c>
      <c r="AD43" s="118" t="s">
        <v>267</v>
      </c>
      <c r="AE43" s="158" t="s">
        <v>267</v>
      </c>
      <c r="AF43" s="118" t="s">
        <v>267</v>
      </c>
      <c r="AG43" s="292" t="str">
        <f t="shared" si="0"/>
        <v/>
      </c>
      <c r="AH43" s="118" t="s">
        <v>267</v>
      </c>
      <c r="AI43" s="118" t="s">
        <v>267</v>
      </c>
      <c r="AJ43" s="118" t="s">
        <v>267</v>
      </c>
      <c r="AK43" s="118" t="s">
        <v>267</v>
      </c>
      <c r="AL43" s="118" t="s">
        <v>267</v>
      </c>
      <c r="AM43" s="118" t="s">
        <v>267</v>
      </c>
      <c r="AN43" s="118" t="s">
        <v>267</v>
      </c>
      <c r="AO43" s="118" t="s">
        <v>267</v>
      </c>
      <c r="AP43" s="118" t="s">
        <v>267</v>
      </c>
      <c r="AQ43" s="118" t="s">
        <v>267</v>
      </c>
      <c r="AR43" s="118" t="s">
        <v>267</v>
      </c>
      <c r="AS43" s="118" t="s">
        <v>267</v>
      </c>
      <c r="AT43" s="118" t="s">
        <v>267</v>
      </c>
      <c r="AU43" s="118" t="s">
        <v>267</v>
      </c>
      <c r="AV43" s="118" t="s">
        <v>267</v>
      </c>
      <c r="AW43" s="118" t="s">
        <v>267</v>
      </c>
      <c r="AX43" s="118" t="s">
        <v>267</v>
      </c>
      <c r="AY43" s="158" t="s">
        <v>267</v>
      </c>
      <c r="AZ43" s="118" t="s">
        <v>267</v>
      </c>
      <c r="BA43" s="158" t="s">
        <v>267</v>
      </c>
      <c r="BB43" s="118" t="s">
        <v>267</v>
      </c>
      <c r="BC43" s="158" t="s">
        <v>267</v>
      </c>
      <c r="BD43" s="118" t="s">
        <v>267</v>
      </c>
      <c r="BE43" s="118" t="s">
        <v>267</v>
      </c>
      <c r="BF43" s="118" t="s">
        <v>267</v>
      </c>
      <c r="BG43" s="118" t="s">
        <v>267</v>
      </c>
      <c r="BH43" s="118" t="s">
        <v>267</v>
      </c>
      <c r="BI43" s="118" t="s">
        <v>267</v>
      </c>
      <c r="BJ43" s="158" t="s">
        <v>267</v>
      </c>
      <c r="BK43" s="118" t="s">
        <v>267</v>
      </c>
      <c r="BL43" s="158" t="s">
        <v>267</v>
      </c>
      <c r="BM43" s="158" t="s">
        <v>267</v>
      </c>
      <c r="BN43" s="118" t="s">
        <v>267</v>
      </c>
      <c r="BO43" s="118" t="s">
        <v>267</v>
      </c>
      <c r="BP43" s="118" t="s">
        <v>267</v>
      </c>
      <c r="BQ43" s="118" t="s">
        <v>267</v>
      </c>
      <c r="BR43" s="118" t="s">
        <v>267</v>
      </c>
      <c r="BS43" s="118" t="s">
        <v>267</v>
      </c>
      <c r="BT43" s="118"/>
      <c r="BU43" s="118" t="s">
        <v>267</v>
      </c>
      <c r="BV43" s="118" t="s">
        <v>267</v>
      </c>
      <c r="BW43" s="118" t="s">
        <v>267</v>
      </c>
      <c r="BX43" s="158" t="s">
        <v>267</v>
      </c>
      <c r="BY43" s="118" t="s">
        <v>267</v>
      </c>
      <c r="BZ43" s="133" t="s">
        <v>267</v>
      </c>
      <c r="CA43" s="118" t="s">
        <v>267</v>
      </c>
      <c r="CB43" s="118" t="s">
        <v>267</v>
      </c>
      <c r="CC43" s="118" t="s">
        <v>267</v>
      </c>
      <c r="CD43" s="118" t="s">
        <v>267</v>
      </c>
      <c r="CE43" s="118" t="s">
        <v>267</v>
      </c>
      <c r="CF43" s="118" t="s">
        <v>267</v>
      </c>
      <c r="CG43" s="118" t="s">
        <v>267</v>
      </c>
      <c r="CH43" s="118" t="s">
        <v>267</v>
      </c>
      <c r="CI43" s="118" t="s">
        <v>267</v>
      </c>
      <c r="CJ43" s="118" t="s">
        <v>267</v>
      </c>
      <c r="CK43" s="118" t="s">
        <v>267</v>
      </c>
      <c r="CL43" s="118" t="s">
        <v>267</v>
      </c>
      <c r="CM43" s="118" t="s">
        <v>267</v>
      </c>
      <c r="CN43" s="133" t="s">
        <v>267</v>
      </c>
      <c r="CO43" s="118" t="s">
        <v>267</v>
      </c>
      <c r="CP43" s="118" t="s">
        <v>267</v>
      </c>
      <c r="CQ43" s="118" t="s">
        <v>267</v>
      </c>
      <c r="CR43" s="118" t="s">
        <v>267</v>
      </c>
      <c r="CS43" s="118" t="s">
        <v>267</v>
      </c>
      <c r="CT43" s="118" t="s">
        <v>267</v>
      </c>
      <c r="CU43" s="118" t="s">
        <v>267</v>
      </c>
      <c r="CV43" s="118" t="s">
        <v>267</v>
      </c>
      <c r="CW43" s="118" t="s">
        <v>267</v>
      </c>
      <c r="CX43" s="118" t="s">
        <v>267</v>
      </c>
      <c r="CY43" s="118" t="s">
        <v>267</v>
      </c>
      <c r="CZ43" s="118" t="s">
        <v>267</v>
      </c>
      <c r="DA43" s="118" t="s">
        <v>267</v>
      </c>
      <c r="DB43" s="133" t="s">
        <v>267</v>
      </c>
    </row>
    <row r="44" spans="1:106" s="178" customFormat="1">
      <c r="A44" s="119" t="str">
        <f t="shared" si="1"/>
        <v/>
      </c>
      <c r="B44" s="133"/>
      <c r="C44" s="118" t="s">
        <v>267</v>
      </c>
      <c r="D44" s="118" t="s">
        <v>267</v>
      </c>
      <c r="E44" s="158" t="s">
        <v>267</v>
      </c>
      <c r="F44" s="118" t="s">
        <v>267</v>
      </c>
      <c r="G44" s="118" t="s">
        <v>267</v>
      </c>
      <c r="H44" s="118" t="s">
        <v>267</v>
      </c>
      <c r="I44" s="158" t="s">
        <v>267</v>
      </c>
      <c r="J44" s="118" t="s">
        <v>267</v>
      </c>
      <c r="K44" s="118" t="s">
        <v>267</v>
      </c>
      <c r="L44" s="118" t="s">
        <v>267</v>
      </c>
      <c r="M44" s="118" t="s">
        <v>267</v>
      </c>
      <c r="N44" s="118" t="s">
        <v>267</v>
      </c>
      <c r="O44" s="118" t="s">
        <v>267</v>
      </c>
      <c r="P44" s="118" t="s">
        <v>267</v>
      </c>
      <c r="Q44" s="118" t="s">
        <v>267</v>
      </c>
      <c r="R44" s="118" t="s">
        <v>267</v>
      </c>
      <c r="S44" s="118" t="s">
        <v>267</v>
      </c>
      <c r="T44" s="118" t="s">
        <v>267</v>
      </c>
      <c r="U44" s="158" t="s">
        <v>267</v>
      </c>
      <c r="V44" s="118" t="s">
        <v>267</v>
      </c>
      <c r="W44" s="118" t="s">
        <v>267</v>
      </c>
      <c r="X44" s="118" t="s">
        <v>267</v>
      </c>
      <c r="Y44" s="118" t="s">
        <v>267</v>
      </c>
      <c r="Z44" s="158" t="s">
        <v>267</v>
      </c>
      <c r="AA44" s="158" t="s">
        <v>267</v>
      </c>
      <c r="AB44" s="118" t="s">
        <v>267</v>
      </c>
      <c r="AC44" s="118" t="s">
        <v>267</v>
      </c>
      <c r="AD44" s="118" t="s">
        <v>267</v>
      </c>
      <c r="AE44" s="158" t="s">
        <v>267</v>
      </c>
      <c r="AF44" s="118" t="s">
        <v>267</v>
      </c>
      <c r="AG44" s="292" t="str">
        <f t="shared" si="0"/>
        <v/>
      </c>
      <c r="AH44" s="118" t="s">
        <v>267</v>
      </c>
      <c r="AI44" s="118" t="s">
        <v>267</v>
      </c>
      <c r="AJ44" s="118" t="s">
        <v>267</v>
      </c>
      <c r="AK44" s="118" t="s">
        <v>267</v>
      </c>
      <c r="AL44" s="118" t="s">
        <v>267</v>
      </c>
      <c r="AM44" s="118" t="s">
        <v>267</v>
      </c>
      <c r="AN44" s="118" t="s">
        <v>267</v>
      </c>
      <c r="AO44" s="118" t="s">
        <v>267</v>
      </c>
      <c r="AP44" s="118" t="s">
        <v>267</v>
      </c>
      <c r="AQ44" s="118" t="s">
        <v>267</v>
      </c>
      <c r="AR44" s="118" t="s">
        <v>267</v>
      </c>
      <c r="AS44" s="118" t="s">
        <v>267</v>
      </c>
      <c r="AT44" s="118" t="s">
        <v>267</v>
      </c>
      <c r="AU44" s="118" t="s">
        <v>267</v>
      </c>
      <c r="AV44" s="118" t="s">
        <v>267</v>
      </c>
      <c r="AW44" s="118" t="s">
        <v>267</v>
      </c>
      <c r="AX44" s="118" t="s">
        <v>267</v>
      </c>
      <c r="AY44" s="158" t="s">
        <v>267</v>
      </c>
      <c r="AZ44" s="118" t="s">
        <v>267</v>
      </c>
      <c r="BA44" s="158" t="s">
        <v>267</v>
      </c>
      <c r="BB44" s="118" t="s">
        <v>267</v>
      </c>
      <c r="BC44" s="158" t="s">
        <v>267</v>
      </c>
      <c r="BD44" s="118" t="s">
        <v>267</v>
      </c>
      <c r="BE44" s="118" t="s">
        <v>267</v>
      </c>
      <c r="BF44" s="118" t="s">
        <v>267</v>
      </c>
      <c r="BG44" s="118" t="s">
        <v>267</v>
      </c>
      <c r="BH44" s="118" t="s">
        <v>267</v>
      </c>
      <c r="BI44" s="118" t="s">
        <v>267</v>
      </c>
      <c r="BJ44" s="158" t="s">
        <v>267</v>
      </c>
      <c r="BK44" s="118" t="s">
        <v>267</v>
      </c>
      <c r="BL44" s="158" t="s">
        <v>267</v>
      </c>
      <c r="BM44" s="158" t="s">
        <v>267</v>
      </c>
      <c r="BN44" s="118" t="s">
        <v>267</v>
      </c>
      <c r="BO44" s="118" t="s">
        <v>267</v>
      </c>
      <c r="BP44" s="118" t="s">
        <v>267</v>
      </c>
      <c r="BQ44" s="118" t="s">
        <v>267</v>
      </c>
      <c r="BR44" s="118" t="s">
        <v>267</v>
      </c>
      <c r="BS44" s="118" t="s">
        <v>267</v>
      </c>
      <c r="BT44" s="118"/>
      <c r="BU44" s="118" t="s">
        <v>267</v>
      </c>
      <c r="BV44" s="118" t="s">
        <v>267</v>
      </c>
      <c r="BW44" s="118" t="s">
        <v>267</v>
      </c>
      <c r="BX44" s="158" t="s">
        <v>267</v>
      </c>
      <c r="BY44" s="118" t="s">
        <v>267</v>
      </c>
      <c r="BZ44" s="133" t="s">
        <v>267</v>
      </c>
      <c r="CA44" s="118" t="s">
        <v>267</v>
      </c>
      <c r="CB44" s="118" t="s">
        <v>267</v>
      </c>
      <c r="CC44" s="118" t="s">
        <v>267</v>
      </c>
      <c r="CD44" s="118" t="s">
        <v>267</v>
      </c>
      <c r="CE44" s="118" t="s">
        <v>267</v>
      </c>
      <c r="CF44" s="118" t="s">
        <v>267</v>
      </c>
      <c r="CG44" s="118" t="s">
        <v>267</v>
      </c>
      <c r="CH44" s="118" t="s">
        <v>267</v>
      </c>
      <c r="CI44" s="118" t="s">
        <v>267</v>
      </c>
      <c r="CJ44" s="118" t="s">
        <v>267</v>
      </c>
      <c r="CK44" s="118" t="s">
        <v>267</v>
      </c>
      <c r="CL44" s="118" t="s">
        <v>267</v>
      </c>
      <c r="CM44" s="118" t="s">
        <v>267</v>
      </c>
      <c r="CN44" s="133" t="s">
        <v>267</v>
      </c>
      <c r="CO44" s="118" t="s">
        <v>267</v>
      </c>
      <c r="CP44" s="118" t="s">
        <v>267</v>
      </c>
      <c r="CQ44" s="118" t="s">
        <v>267</v>
      </c>
      <c r="CR44" s="118" t="s">
        <v>267</v>
      </c>
      <c r="CS44" s="118" t="s">
        <v>267</v>
      </c>
      <c r="CT44" s="118" t="s">
        <v>267</v>
      </c>
      <c r="CU44" s="118" t="s">
        <v>267</v>
      </c>
      <c r="CV44" s="118" t="s">
        <v>267</v>
      </c>
      <c r="CW44" s="118" t="s">
        <v>267</v>
      </c>
      <c r="CX44" s="118" t="s">
        <v>267</v>
      </c>
      <c r="CY44" s="118" t="s">
        <v>267</v>
      </c>
      <c r="CZ44" s="118" t="s">
        <v>267</v>
      </c>
      <c r="DA44" s="118" t="s">
        <v>267</v>
      </c>
      <c r="DB44" s="133" t="s">
        <v>267</v>
      </c>
    </row>
    <row r="45" spans="1:106" s="178" customFormat="1">
      <c r="A45" s="119" t="str">
        <f t="shared" si="1"/>
        <v/>
      </c>
      <c r="B45" s="133"/>
      <c r="C45" s="118" t="s">
        <v>267</v>
      </c>
      <c r="D45" s="118" t="s">
        <v>267</v>
      </c>
      <c r="E45" s="158" t="s">
        <v>267</v>
      </c>
      <c r="F45" s="118" t="s">
        <v>267</v>
      </c>
      <c r="G45" s="118" t="s">
        <v>267</v>
      </c>
      <c r="H45" s="118" t="s">
        <v>267</v>
      </c>
      <c r="I45" s="158" t="s">
        <v>267</v>
      </c>
      <c r="J45" s="118" t="s">
        <v>267</v>
      </c>
      <c r="K45" s="118" t="s">
        <v>267</v>
      </c>
      <c r="L45" s="118" t="s">
        <v>267</v>
      </c>
      <c r="M45" s="118" t="s">
        <v>267</v>
      </c>
      <c r="N45" s="118" t="s">
        <v>267</v>
      </c>
      <c r="O45" s="118" t="s">
        <v>267</v>
      </c>
      <c r="P45" s="118" t="s">
        <v>267</v>
      </c>
      <c r="Q45" s="118" t="s">
        <v>267</v>
      </c>
      <c r="R45" s="118" t="s">
        <v>267</v>
      </c>
      <c r="S45" s="118" t="s">
        <v>267</v>
      </c>
      <c r="T45" s="118" t="s">
        <v>267</v>
      </c>
      <c r="U45" s="158" t="s">
        <v>267</v>
      </c>
      <c r="V45" s="118" t="s">
        <v>267</v>
      </c>
      <c r="W45" s="118" t="s">
        <v>267</v>
      </c>
      <c r="X45" s="118" t="s">
        <v>267</v>
      </c>
      <c r="Y45" s="118" t="s">
        <v>267</v>
      </c>
      <c r="Z45" s="158" t="s">
        <v>267</v>
      </c>
      <c r="AA45" s="158" t="s">
        <v>267</v>
      </c>
      <c r="AB45" s="118" t="s">
        <v>267</v>
      </c>
      <c r="AC45" s="118" t="s">
        <v>267</v>
      </c>
      <c r="AD45" s="118" t="s">
        <v>267</v>
      </c>
      <c r="AE45" s="158" t="s">
        <v>267</v>
      </c>
      <c r="AF45" s="118" t="s">
        <v>267</v>
      </c>
      <c r="AG45" s="292" t="str">
        <f t="shared" si="0"/>
        <v/>
      </c>
      <c r="AH45" s="118" t="s">
        <v>267</v>
      </c>
      <c r="AI45" s="118" t="s">
        <v>267</v>
      </c>
      <c r="AJ45" s="118" t="s">
        <v>267</v>
      </c>
      <c r="AK45" s="118" t="s">
        <v>267</v>
      </c>
      <c r="AL45" s="118" t="s">
        <v>267</v>
      </c>
      <c r="AM45" s="118" t="s">
        <v>267</v>
      </c>
      <c r="AN45" s="118" t="s">
        <v>267</v>
      </c>
      <c r="AO45" s="118" t="s">
        <v>267</v>
      </c>
      <c r="AP45" s="118" t="s">
        <v>267</v>
      </c>
      <c r="AQ45" s="118" t="s">
        <v>267</v>
      </c>
      <c r="AR45" s="118" t="s">
        <v>267</v>
      </c>
      <c r="AS45" s="118" t="s">
        <v>267</v>
      </c>
      <c r="AT45" s="118" t="s">
        <v>267</v>
      </c>
      <c r="AU45" s="118" t="s">
        <v>267</v>
      </c>
      <c r="AV45" s="118" t="s">
        <v>267</v>
      </c>
      <c r="AW45" s="118" t="s">
        <v>267</v>
      </c>
      <c r="AX45" s="118" t="s">
        <v>267</v>
      </c>
      <c r="AY45" s="158" t="s">
        <v>267</v>
      </c>
      <c r="AZ45" s="118" t="s">
        <v>267</v>
      </c>
      <c r="BA45" s="158" t="s">
        <v>267</v>
      </c>
      <c r="BB45" s="118" t="s">
        <v>267</v>
      </c>
      <c r="BC45" s="158" t="s">
        <v>267</v>
      </c>
      <c r="BD45" s="118" t="s">
        <v>267</v>
      </c>
      <c r="BE45" s="118" t="s">
        <v>267</v>
      </c>
      <c r="BF45" s="118" t="s">
        <v>267</v>
      </c>
      <c r="BG45" s="118" t="s">
        <v>267</v>
      </c>
      <c r="BH45" s="118" t="s">
        <v>267</v>
      </c>
      <c r="BI45" s="118" t="s">
        <v>267</v>
      </c>
      <c r="BJ45" s="158" t="s">
        <v>267</v>
      </c>
      <c r="BK45" s="118" t="s">
        <v>267</v>
      </c>
      <c r="BL45" s="158" t="s">
        <v>267</v>
      </c>
      <c r="BM45" s="158" t="s">
        <v>267</v>
      </c>
      <c r="BN45" s="118" t="s">
        <v>267</v>
      </c>
      <c r="BO45" s="118" t="s">
        <v>267</v>
      </c>
      <c r="BP45" s="118" t="s">
        <v>267</v>
      </c>
      <c r="BQ45" s="118" t="s">
        <v>267</v>
      </c>
      <c r="BR45" s="118" t="s">
        <v>267</v>
      </c>
      <c r="BS45" s="118" t="s">
        <v>267</v>
      </c>
      <c r="BT45" s="118"/>
      <c r="BU45" s="118" t="s">
        <v>267</v>
      </c>
      <c r="BV45" s="118" t="s">
        <v>267</v>
      </c>
      <c r="BW45" s="118" t="s">
        <v>267</v>
      </c>
      <c r="BX45" s="158" t="s">
        <v>267</v>
      </c>
      <c r="BY45" s="118" t="s">
        <v>267</v>
      </c>
      <c r="BZ45" s="133" t="s">
        <v>267</v>
      </c>
      <c r="CA45" s="118" t="s">
        <v>267</v>
      </c>
      <c r="CB45" s="118" t="s">
        <v>267</v>
      </c>
      <c r="CC45" s="118" t="s">
        <v>267</v>
      </c>
      <c r="CD45" s="118" t="s">
        <v>267</v>
      </c>
      <c r="CE45" s="118" t="s">
        <v>267</v>
      </c>
      <c r="CF45" s="118" t="s">
        <v>267</v>
      </c>
      <c r="CG45" s="118" t="s">
        <v>267</v>
      </c>
      <c r="CH45" s="118" t="s">
        <v>267</v>
      </c>
      <c r="CI45" s="118" t="s">
        <v>267</v>
      </c>
      <c r="CJ45" s="118" t="s">
        <v>267</v>
      </c>
      <c r="CK45" s="118" t="s">
        <v>267</v>
      </c>
      <c r="CL45" s="118" t="s">
        <v>267</v>
      </c>
      <c r="CM45" s="118" t="s">
        <v>267</v>
      </c>
      <c r="CN45" s="133" t="s">
        <v>267</v>
      </c>
      <c r="CO45" s="118" t="s">
        <v>267</v>
      </c>
      <c r="CP45" s="118" t="s">
        <v>267</v>
      </c>
      <c r="CQ45" s="118" t="s">
        <v>267</v>
      </c>
      <c r="CR45" s="118" t="s">
        <v>267</v>
      </c>
      <c r="CS45" s="118" t="s">
        <v>267</v>
      </c>
      <c r="CT45" s="118" t="s">
        <v>267</v>
      </c>
      <c r="CU45" s="118" t="s">
        <v>267</v>
      </c>
      <c r="CV45" s="118" t="s">
        <v>267</v>
      </c>
      <c r="CW45" s="118" t="s">
        <v>267</v>
      </c>
      <c r="CX45" s="118" t="s">
        <v>267</v>
      </c>
      <c r="CY45" s="118" t="s">
        <v>267</v>
      </c>
      <c r="CZ45" s="118" t="s">
        <v>267</v>
      </c>
      <c r="DA45" s="118" t="s">
        <v>267</v>
      </c>
      <c r="DB45" s="133" t="s">
        <v>267</v>
      </c>
    </row>
    <row r="46" spans="1:106" s="178" customFormat="1">
      <c r="A46" s="119" t="str">
        <f t="shared" si="1"/>
        <v/>
      </c>
      <c r="B46" s="133"/>
      <c r="C46" s="118" t="s">
        <v>267</v>
      </c>
      <c r="D46" s="118" t="s">
        <v>267</v>
      </c>
      <c r="E46" s="158" t="s">
        <v>267</v>
      </c>
      <c r="F46" s="118" t="s">
        <v>267</v>
      </c>
      <c r="G46" s="118" t="s">
        <v>267</v>
      </c>
      <c r="H46" s="118" t="s">
        <v>267</v>
      </c>
      <c r="I46" s="158" t="s">
        <v>267</v>
      </c>
      <c r="J46" s="118" t="s">
        <v>267</v>
      </c>
      <c r="K46" s="118" t="s">
        <v>267</v>
      </c>
      <c r="L46" s="118" t="s">
        <v>267</v>
      </c>
      <c r="M46" s="118" t="s">
        <v>267</v>
      </c>
      <c r="N46" s="118" t="s">
        <v>267</v>
      </c>
      <c r="O46" s="118" t="s">
        <v>267</v>
      </c>
      <c r="P46" s="118" t="s">
        <v>267</v>
      </c>
      <c r="Q46" s="118" t="s">
        <v>267</v>
      </c>
      <c r="R46" s="118" t="s">
        <v>267</v>
      </c>
      <c r="S46" s="118" t="s">
        <v>267</v>
      </c>
      <c r="T46" s="118" t="s">
        <v>267</v>
      </c>
      <c r="U46" s="158" t="s">
        <v>267</v>
      </c>
      <c r="V46" s="118" t="s">
        <v>267</v>
      </c>
      <c r="W46" s="118" t="s">
        <v>267</v>
      </c>
      <c r="X46" s="118" t="s">
        <v>267</v>
      </c>
      <c r="Y46" s="118" t="s">
        <v>267</v>
      </c>
      <c r="Z46" s="158" t="s">
        <v>267</v>
      </c>
      <c r="AA46" s="158" t="s">
        <v>267</v>
      </c>
      <c r="AB46" s="118" t="s">
        <v>267</v>
      </c>
      <c r="AC46" s="118" t="s">
        <v>267</v>
      </c>
      <c r="AD46" s="118" t="s">
        <v>267</v>
      </c>
      <c r="AE46" s="158" t="s">
        <v>267</v>
      </c>
      <c r="AF46" s="118" t="s">
        <v>267</v>
      </c>
      <c r="AG46" s="292" t="str">
        <f t="shared" si="0"/>
        <v/>
      </c>
      <c r="AH46" s="118" t="s">
        <v>267</v>
      </c>
      <c r="AI46" s="118" t="s">
        <v>267</v>
      </c>
      <c r="AJ46" s="118" t="s">
        <v>267</v>
      </c>
      <c r="AK46" s="118" t="s">
        <v>267</v>
      </c>
      <c r="AL46" s="118" t="s">
        <v>267</v>
      </c>
      <c r="AM46" s="118" t="s">
        <v>267</v>
      </c>
      <c r="AN46" s="118" t="s">
        <v>267</v>
      </c>
      <c r="AO46" s="118" t="s">
        <v>267</v>
      </c>
      <c r="AP46" s="118" t="s">
        <v>267</v>
      </c>
      <c r="AQ46" s="118" t="s">
        <v>267</v>
      </c>
      <c r="AR46" s="118" t="s">
        <v>267</v>
      </c>
      <c r="AS46" s="118" t="s">
        <v>267</v>
      </c>
      <c r="AT46" s="118" t="s">
        <v>267</v>
      </c>
      <c r="AU46" s="118" t="s">
        <v>267</v>
      </c>
      <c r="AV46" s="118" t="s">
        <v>267</v>
      </c>
      <c r="AW46" s="118" t="s">
        <v>267</v>
      </c>
      <c r="AX46" s="118" t="s">
        <v>267</v>
      </c>
      <c r="AY46" s="158" t="s">
        <v>267</v>
      </c>
      <c r="AZ46" s="118" t="s">
        <v>267</v>
      </c>
      <c r="BA46" s="158" t="s">
        <v>267</v>
      </c>
      <c r="BB46" s="118" t="s">
        <v>267</v>
      </c>
      <c r="BC46" s="158" t="s">
        <v>267</v>
      </c>
      <c r="BD46" s="118" t="s">
        <v>267</v>
      </c>
      <c r="BE46" s="118" t="s">
        <v>267</v>
      </c>
      <c r="BF46" s="118" t="s">
        <v>267</v>
      </c>
      <c r="BG46" s="118" t="s">
        <v>267</v>
      </c>
      <c r="BH46" s="118" t="s">
        <v>267</v>
      </c>
      <c r="BI46" s="118" t="s">
        <v>267</v>
      </c>
      <c r="BJ46" s="158" t="s">
        <v>267</v>
      </c>
      <c r="BK46" s="118" t="s">
        <v>267</v>
      </c>
      <c r="BL46" s="158" t="s">
        <v>267</v>
      </c>
      <c r="BM46" s="158" t="s">
        <v>267</v>
      </c>
      <c r="BN46" s="118" t="s">
        <v>267</v>
      </c>
      <c r="BO46" s="118" t="s">
        <v>267</v>
      </c>
      <c r="BP46" s="118" t="s">
        <v>267</v>
      </c>
      <c r="BQ46" s="118" t="s">
        <v>267</v>
      </c>
      <c r="BR46" s="118" t="s">
        <v>267</v>
      </c>
      <c r="BS46" s="118" t="s">
        <v>267</v>
      </c>
      <c r="BT46" s="118"/>
      <c r="BU46" s="118" t="s">
        <v>267</v>
      </c>
      <c r="BV46" s="118" t="s">
        <v>267</v>
      </c>
      <c r="BW46" s="118" t="s">
        <v>267</v>
      </c>
      <c r="BX46" s="158" t="s">
        <v>267</v>
      </c>
      <c r="BY46" s="118" t="s">
        <v>267</v>
      </c>
      <c r="BZ46" s="133" t="s">
        <v>267</v>
      </c>
      <c r="CA46" s="118" t="s">
        <v>267</v>
      </c>
      <c r="CB46" s="118" t="s">
        <v>267</v>
      </c>
      <c r="CC46" s="118" t="s">
        <v>267</v>
      </c>
      <c r="CD46" s="118" t="s">
        <v>267</v>
      </c>
      <c r="CE46" s="118" t="s">
        <v>267</v>
      </c>
      <c r="CF46" s="118" t="s">
        <v>267</v>
      </c>
      <c r="CG46" s="118" t="s">
        <v>267</v>
      </c>
      <c r="CH46" s="118" t="s">
        <v>267</v>
      </c>
      <c r="CI46" s="118" t="s">
        <v>267</v>
      </c>
      <c r="CJ46" s="118" t="s">
        <v>267</v>
      </c>
      <c r="CK46" s="118" t="s">
        <v>267</v>
      </c>
      <c r="CL46" s="118" t="s">
        <v>267</v>
      </c>
      <c r="CM46" s="118" t="s">
        <v>267</v>
      </c>
      <c r="CN46" s="133" t="s">
        <v>267</v>
      </c>
      <c r="CO46" s="118" t="s">
        <v>267</v>
      </c>
      <c r="CP46" s="118" t="s">
        <v>267</v>
      </c>
      <c r="CQ46" s="118" t="s">
        <v>267</v>
      </c>
      <c r="CR46" s="118" t="s">
        <v>267</v>
      </c>
      <c r="CS46" s="118" t="s">
        <v>267</v>
      </c>
      <c r="CT46" s="118" t="s">
        <v>267</v>
      </c>
      <c r="CU46" s="118" t="s">
        <v>267</v>
      </c>
      <c r="CV46" s="118" t="s">
        <v>267</v>
      </c>
      <c r="CW46" s="118" t="s">
        <v>267</v>
      </c>
      <c r="CX46" s="118" t="s">
        <v>267</v>
      </c>
      <c r="CY46" s="118" t="s">
        <v>267</v>
      </c>
      <c r="CZ46" s="118" t="s">
        <v>267</v>
      </c>
      <c r="DA46" s="118" t="s">
        <v>267</v>
      </c>
      <c r="DB46" s="133" t="s">
        <v>267</v>
      </c>
    </row>
    <row r="47" spans="1:106" s="178" customFormat="1">
      <c r="A47" s="119" t="str">
        <f t="shared" si="1"/>
        <v/>
      </c>
      <c r="B47" s="133"/>
      <c r="C47" s="118" t="s">
        <v>267</v>
      </c>
      <c r="D47" s="118" t="s">
        <v>267</v>
      </c>
      <c r="E47" s="158" t="s">
        <v>267</v>
      </c>
      <c r="F47" s="118" t="s">
        <v>267</v>
      </c>
      <c r="G47" s="118" t="s">
        <v>267</v>
      </c>
      <c r="H47" s="118" t="s">
        <v>267</v>
      </c>
      <c r="I47" s="158" t="s">
        <v>267</v>
      </c>
      <c r="J47" s="118" t="s">
        <v>267</v>
      </c>
      <c r="K47" s="118" t="s">
        <v>267</v>
      </c>
      <c r="L47" s="118" t="s">
        <v>267</v>
      </c>
      <c r="M47" s="118" t="s">
        <v>267</v>
      </c>
      <c r="N47" s="118" t="s">
        <v>267</v>
      </c>
      <c r="O47" s="118" t="s">
        <v>267</v>
      </c>
      <c r="P47" s="118" t="s">
        <v>267</v>
      </c>
      <c r="Q47" s="118" t="s">
        <v>267</v>
      </c>
      <c r="R47" s="118" t="s">
        <v>267</v>
      </c>
      <c r="S47" s="118" t="s">
        <v>267</v>
      </c>
      <c r="T47" s="118" t="s">
        <v>267</v>
      </c>
      <c r="U47" s="158" t="s">
        <v>267</v>
      </c>
      <c r="V47" s="118" t="s">
        <v>267</v>
      </c>
      <c r="W47" s="118" t="s">
        <v>267</v>
      </c>
      <c r="X47" s="118" t="s">
        <v>267</v>
      </c>
      <c r="Y47" s="118" t="s">
        <v>267</v>
      </c>
      <c r="Z47" s="158" t="s">
        <v>267</v>
      </c>
      <c r="AA47" s="158" t="s">
        <v>267</v>
      </c>
      <c r="AB47" s="118" t="s">
        <v>267</v>
      </c>
      <c r="AC47" s="118" t="s">
        <v>267</v>
      </c>
      <c r="AD47" s="118" t="s">
        <v>267</v>
      </c>
      <c r="AE47" s="158" t="s">
        <v>267</v>
      </c>
      <c r="AF47" s="118" t="s">
        <v>267</v>
      </c>
      <c r="AG47" s="292" t="str">
        <f t="shared" si="0"/>
        <v/>
      </c>
      <c r="AH47" s="118" t="s">
        <v>267</v>
      </c>
      <c r="AI47" s="118" t="s">
        <v>267</v>
      </c>
      <c r="AJ47" s="118" t="s">
        <v>267</v>
      </c>
      <c r="AK47" s="118" t="s">
        <v>267</v>
      </c>
      <c r="AL47" s="118" t="s">
        <v>267</v>
      </c>
      <c r="AM47" s="118" t="s">
        <v>267</v>
      </c>
      <c r="AN47" s="118" t="s">
        <v>267</v>
      </c>
      <c r="AO47" s="118" t="s">
        <v>267</v>
      </c>
      <c r="AP47" s="118" t="s">
        <v>267</v>
      </c>
      <c r="AQ47" s="118" t="s">
        <v>267</v>
      </c>
      <c r="AR47" s="118" t="s">
        <v>267</v>
      </c>
      <c r="AS47" s="118" t="s">
        <v>267</v>
      </c>
      <c r="AT47" s="118" t="s">
        <v>267</v>
      </c>
      <c r="AU47" s="118" t="s">
        <v>267</v>
      </c>
      <c r="AV47" s="118" t="s">
        <v>267</v>
      </c>
      <c r="AW47" s="118" t="s">
        <v>267</v>
      </c>
      <c r="AX47" s="118" t="s">
        <v>267</v>
      </c>
      <c r="AY47" s="158" t="s">
        <v>267</v>
      </c>
      <c r="AZ47" s="118" t="s">
        <v>267</v>
      </c>
      <c r="BA47" s="158" t="s">
        <v>267</v>
      </c>
      <c r="BB47" s="118" t="s">
        <v>267</v>
      </c>
      <c r="BC47" s="158" t="s">
        <v>267</v>
      </c>
      <c r="BD47" s="118" t="s">
        <v>267</v>
      </c>
      <c r="BE47" s="118" t="s">
        <v>267</v>
      </c>
      <c r="BF47" s="118" t="s">
        <v>267</v>
      </c>
      <c r="BG47" s="118" t="s">
        <v>267</v>
      </c>
      <c r="BH47" s="118" t="s">
        <v>267</v>
      </c>
      <c r="BI47" s="118" t="s">
        <v>267</v>
      </c>
      <c r="BJ47" s="158" t="s">
        <v>267</v>
      </c>
      <c r="BK47" s="118" t="s">
        <v>267</v>
      </c>
      <c r="BL47" s="158" t="s">
        <v>267</v>
      </c>
      <c r="BM47" s="158" t="s">
        <v>267</v>
      </c>
      <c r="BN47" s="118" t="s">
        <v>267</v>
      </c>
      <c r="BO47" s="118" t="s">
        <v>267</v>
      </c>
      <c r="BP47" s="118" t="s">
        <v>267</v>
      </c>
      <c r="BQ47" s="118" t="s">
        <v>267</v>
      </c>
      <c r="BR47" s="118" t="s">
        <v>267</v>
      </c>
      <c r="BS47" s="118" t="s">
        <v>267</v>
      </c>
      <c r="BT47" s="118"/>
      <c r="BU47" s="118" t="s">
        <v>267</v>
      </c>
      <c r="BV47" s="118" t="s">
        <v>267</v>
      </c>
      <c r="BW47" s="118" t="s">
        <v>267</v>
      </c>
      <c r="BX47" s="158" t="s">
        <v>267</v>
      </c>
      <c r="BY47" s="118" t="s">
        <v>267</v>
      </c>
      <c r="BZ47" s="133" t="s">
        <v>267</v>
      </c>
      <c r="CA47" s="118" t="s">
        <v>267</v>
      </c>
      <c r="CB47" s="118" t="s">
        <v>267</v>
      </c>
      <c r="CC47" s="118" t="s">
        <v>267</v>
      </c>
      <c r="CD47" s="118" t="s">
        <v>267</v>
      </c>
      <c r="CE47" s="118" t="s">
        <v>267</v>
      </c>
      <c r="CF47" s="118" t="s">
        <v>267</v>
      </c>
      <c r="CG47" s="118" t="s">
        <v>267</v>
      </c>
      <c r="CH47" s="118" t="s">
        <v>267</v>
      </c>
      <c r="CI47" s="118" t="s">
        <v>267</v>
      </c>
      <c r="CJ47" s="118" t="s">
        <v>267</v>
      </c>
      <c r="CK47" s="118" t="s">
        <v>267</v>
      </c>
      <c r="CL47" s="118" t="s">
        <v>267</v>
      </c>
      <c r="CM47" s="118" t="s">
        <v>267</v>
      </c>
      <c r="CN47" s="133" t="s">
        <v>267</v>
      </c>
      <c r="CO47" s="118" t="s">
        <v>267</v>
      </c>
      <c r="CP47" s="118" t="s">
        <v>267</v>
      </c>
      <c r="CQ47" s="118" t="s">
        <v>267</v>
      </c>
      <c r="CR47" s="118" t="s">
        <v>267</v>
      </c>
      <c r="CS47" s="118" t="s">
        <v>267</v>
      </c>
      <c r="CT47" s="118" t="s">
        <v>267</v>
      </c>
      <c r="CU47" s="118" t="s">
        <v>267</v>
      </c>
      <c r="CV47" s="118" t="s">
        <v>267</v>
      </c>
      <c r="CW47" s="118" t="s">
        <v>267</v>
      </c>
      <c r="CX47" s="118" t="s">
        <v>267</v>
      </c>
      <c r="CY47" s="118" t="s">
        <v>267</v>
      </c>
      <c r="CZ47" s="118" t="s">
        <v>267</v>
      </c>
      <c r="DA47" s="118" t="s">
        <v>267</v>
      </c>
      <c r="DB47" s="133" t="s">
        <v>267</v>
      </c>
    </row>
    <row r="48" spans="1:106" s="178" customFormat="1">
      <c r="A48" s="119" t="str">
        <f t="shared" si="1"/>
        <v/>
      </c>
      <c r="B48" s="133"/>
      <c r="C48" s="118" t="s">
        <v>267</v>
      </c>
      <c r="D48" s="118" t="s">
        <v>267</v>
      </c>
      <c r="E48" s="158" t="s">
        <v>267</v>
      </c>
      <c r="F48" s="118" t="s">
        <v>267</v>
      </c>
      <c r="G48" s="118" t="s">
        <v>267</v>
      </c>
      <c r="H48" s="118" t="s">
        <v>267</v>
      </c>
      <c r="I48" s="158" t="s">
        <v>267</v>
      </c>
      <c r="J48" s="118" t="s">
        <v>267</v>
      </c>
      <c r="K48" s="118" t="s">
        <v>267</v>
      </c>
      <c r="L48" s="118" t="s">
        <v>267</v>
      </c>
      <c r="M48" s="118" t="s">
        <v>267</v>
      </c>
      <c r="N48" s="118" t="s">
        <v>267</v>
      </c>
      <c r="O48" s="118" t="s">
        <v>267</v>
      </c>
      <c r="P48" s="118" t="s">
        <v>267</v>
      </c>
      <c r="Q48" s="118" t="s">
        <v>267</v>
      </c>
      <c r="R48" s="118" t="s">
        <v>267</v>
      </c>
      <c r="S48" s="118" t="s">
        <v>267</v>
      </c>
      <c r="T48" s="118" t="s">
        <v>267</v>
      </c>
      <c r="U48" s="158" t="s">
        <v>267</v>
      </c>
      <c r="V48" s="118" t="s">
        <v>267</v>
      </c>
      <c r="W48" s="118" t="s">
        <v>267</v>
      </c>
      <c r="X48" s="118" t="s">
        <v>267</v>
      </c>
      <c r="Y48" s="118" t="s">
        <v>267</v>
      </c>
      <c r="Z48" s="158" t="s">
        <v>267</v>
      </c>
      <c r="AA48" s="158" t="s">
        <v>267</v>
      </c>
      <c r="AB48" s="118" t="s">
        <v>267</v>
      </c>
      <c r="AC48" s="118" t="s">
        <v>267</v>
      </c>
      <c r="AD48" s="118" t="s">
        <v>267</v>
      </c>
      <c r="AE48" s="158" t="s">
        <v>267</v>
      </c>
      <c r="AF48" s="118" t="s">
        <v>267</v>
      </c>
      <c r="AG48" s="292" t="str">
        <f t="shared" si="0"/>
        <v/>
      </c>
      <c r="AH48" s="118" t="s">
        <v>267</v>
      </c>
      <c r="AI48" s="118" t="s">
        <v>267</v>
      </c>
      <c r="AJ48" s="118" t="s">
        <v>267</v>
      </c>
      <c r="AK48" s="118" t="s">
        <v>267</v>
      </c>
      <c r="AL48" s="118" t="s">
        <v>267</v>
      </c>
      <c r="AM48" s="118" t="s">
        <v>267</v>
      </c>
      <c r="AN48" s="118" t="s">
        <v>267</v>
      </c>
      <c r="AO48" s="118" t="s">
        <v>267</v>
      </c>
      <c r="AP48" s="118" t="s">
        <v>267</v>
      </c>
      <c r="AQ48" s="118" t="s">
        <v>267</v>
      </c>
      <c r="AR48" s="118" t="s">
        <v>267</v>
      </c>
      <c r="AS48" s="118" t="s">
        <v>267</v>
      </c>
      <c r="AT48" s="118" t="s">
        <v>267</v>
      </c>
      <c r="AU48" s="118" t="s">
        <v>267</v>
      </c>
      <c r="AV48" s="118" t="s">
        <v>267</v>
      </c>
      <c r="AW48" s="118" t="s">
        <v>267</v>
      </c>
      <c r="AX48" s="118" t="s">
        <v>267</v>
      </c>
      <c r="AY48" s="158" t="s">
        <v>267</v>
      </c>
      <c r="AZ48" s="118" t="s">
        <v>267</v>
      </c>
      <c r="BA48" s="158" t="s">
        <v>267</v>
      </c>
      <c r="BB48" s="118" t="s">
        <v>267</v>
      </c>
      <c r="BC48" s="158" t="s">
        <v>267</v>
      </c>
      <c r="BD48" s="118" t="s">
        <v>267</v>
      </c>
      <c r="BE48" s="118" t="s">
        <v>267</v>
      </c>
      <c r="BF48" s="118" t="s">
        <v>267</v>
      </c>
      <c r="BG48" s="118" t="s">
        <v>267</v>
      </c>
      <c r="BH48" s="118" t="s">
        <v>267</v>
      </c>
      <c r="BI48" s="118" t="s">
        <v>267</v>
      </c>
      <c r="BJ48" s="158" t="s">
        <v>267</v>
      </c>
      <c r="BK48" s="118" t="s">
        <v>267</v>
      </c>
      <c r="BL48" s="158" t="s">
        <v>267</v>
      </c>
      <c r="BM48" s="158" t="s">
        <v>267</v>
      </c>
      <c r="BN48" s="118" t="s">
        <v>267</v>
      </c>
      <c r="BO48" s="118" t="s">
        <v>267</v>
      </c>
      <c r="BP48" s="118" t="s">
        <v>267</v>
      </c>
      <c r="BQ48" s="118" t="s">
        <v>267</v>
      </c>
      <c r="BR48" s="118" t="s">
        <v>267</v>
      </c>
      <c r="BS48" s="118" t="s">
        <v>267</v>
      </c>
      <c r="BT48" s="118"/>
      <c r="BU48" s="118" t="s">
        <v>267</v>
      </c>
      <c r="BV48" s="118" t="s">
        <v>267</v>
      </c>
      <c r="BW48" s="118" t="s">
        <v>267</v>
      </c>
      <c r="BX48" s="158" t="s">
        <v>267</v>
      </c>
      <c r="BY48" s="118" t="s">
        <v>267</v>
      </c>
      <c r="BZ48" s="133" t="s">
        <v>267</v>
      </c>
      <c r="CA48" s="118" t="s">
        <v>267</v>
      </c>
      <c r="CB48" s="118" t="s">
        <v>267</v>
      </c>
      <c r="CC48" s="118" t="s">
        <v>267</v>
      </c>
      <c r="CD48" s="118" t="s">
        <v>267</v>
      </c>
      <c r="CE48" s="118" t="s">
        <v>267</v>
      </c>
      <c r="CF48" s="118" t="s">
        <v>267</v>
      </c>
      <c r="CG48" s="118" t="s">
        <v>267</v>
      </c>
      <c r="CH48" s="118" t="s">
        <v>267</v>
      </c>
      <c r="CI48" s="118" t="s">
        <v>267</v>
      </c>
      <c r="CJ48" s="118" t="s">
        <v>267</v>
      </c>
      <c r="CK48" s="118" t="s">
        <v>267</v>
      </c>
      <c r="CL48" s="118" t="s">
        <v>267</v>
      </c>
      <c r="CM48" s="118" t="s">
        <v>267</v>
      </c>
      <c r="CN48" s="133" t="s">
        <v>267</v>
      </c>
      <c r="CO48" s="118" t="s">
        <v>267</v>
      </c>
      <c r="CP48" s="118" t="s">
        <v>267</v>
      </c>
      <c r="CQ48" s="118" t="s">
        <v>267</v>
      </c>
      <c r="CR48" s="118" t="s">
        <v>267</v>
      </c>
      <c r="CS48" s="118" t="s">
        <v>267</v>
      </c>
      <c r="CT48" s="118" t="s">
        <v>267</v>
      </c>
      <c r="CU48" s="118" t="s">
        <v>267</v>
      </c>
      <c r="CV48" s="118" t="s">
        <v>267</v>
      </c>
      <c r="CW48" s="118" t="s">
        <v>267</v>
      </c>
      <c r="CX48" s="118" t="s">
        <v>267</v>
      </c>
      <c r="CY48" s="118" t="s">
        <v>267</v>
      </c>
      <c r="CZ48" s="118" t="s">
        <v>267</v>
      </c>
      <c r="DA48" s="118" t="s">
        <v>267</v>
      </c>
      <c r="DB48" s="133" t="s">
        <v>267</v>
      </c>
    </row>
    <row r="49" spans="1:106" s="178" customFormat="1">
      <c r="A49" s="119" t="str">
        <f t="shared" si="1"/>
        <v/>
      </c>
      <c r="B49" s="133"/>
      <c r="C49" s="118" t="s">
        <v>267</v>
      </c>
      <c r="D49" s="118" t="s">
        <v>267</v>
      </c>
      <c r="E49" s="158" t="s">
        <v>267</v>
      </c>
      <c r="F49" s="118" t="s">
        <v>267</v>
      </c>
      <c r="G49" s="118" t="s">
        <v>267</v>
      </c>
      <c r="H49" s="118" t="s">
        <v>267</v>
      </c>
      <c r="I49" s="158" t="s">
        <v>267</v>
      </c>
      <c r="J49" s="118" t="s">
        <v>267</v>
      </c>
      <c r="K49" s="118" t="s">
        <v>267</v>
      </c>
      <c r="L49" s="118" t="s">
        <v>267</v>
      </c>
      <c r="M49" s="118" t="s">
        <v>267</v>
      </c>
      <c r="N49" s="118" t="s">
        <v>267</v>
      </c>
      <c r="O49" s="118" t="s">
        <v>267</v>
      </c>
      <c r="P49" s="118" t="s">
        <v>267</v>
      </c>
      <c r="Q49" s="118" t="s">
        <v>267</v>
      </c>
      <c r="R49" s="118" t="s">
        <v>267</v>
      </c>
      <c r="S49" s="118" t="s">
        <v>267</v>
      </c>
      <c r="T49" s="118" t="s">
        <v>267</v>
      </c>
      <c r="U49" s="158" t="s">
        <v>267</v>
      </c>
      <c r="V49" s="118" t="s">
        <v>267</v>
      </c>
      <c r="W49" s="118" t="s">
        <v>267</v>
      </c>
      <c r="X49" s="118" t="s">
        <v>267</v>
      </c>
      <c r="Y49" s="118" t="s">
        <v>267</v>
      </c>
      <c r="Z49" s="158" t="s">
        <v>267</v>
      </c>
      <c r="AA49" s="158" t="s">
        <v>267</v>
      </c>
      <c r="AB49" s="118" t="s">
        <v>267</v>
      </c>
      <c r="AC49" s="118" t="s">
        <v>267</v>
      </c>
      <c r="AD49" s="118" t="s">
        <v>267</v>
      </c>
      <c r="AE49" s="158" t="s">
        <v>267</v>
      </c>
      <c r="AF49" s="118" t="s">
        <v>267</v>
      </c>
      <c r="AG49" s="292" t="str">
        <f t="shared" si="0"/>
        <v/>
      </c>
      <c r="AH49" s="118" t="s">
        <v>267</v>
      </c>
      <c r="AI49" s="118" t="s">
        <v>267</v>
      </c>
      <c r="AJ49" s="118" t="s">
        <v>267</v>
      </c>
      <c r="AK49" s="118" t="s">
        <v>267</v>
      </c>
      <c r="AL49" s="118" t="s">
        <v>267</v>
      </c>
      <c r="AM49" s="118" t="s">
        <v>267</v>
      </c>
      <c r="AN49" s="118" t="s">
        <v>267</v>
      </c>
      <c r="AO49" s="118" t="s">
        <v>267</v>
      </c>
      <c r="AP49" s="118" t="s">
        <v>267</v>
      </c>
      <c r="AQ49" s="118" t="s">
        <v>267</v>
      </c>
      <c r="AR49" s="118" t="s">
        <v>267</v>
      </c>
      <c r="AS49" s="118" t="s">
        <v>267</v>
      </c>
      <c r="AT49" s="118" t="s">
        <v>267</v>
      </c>
      <c r="AU49" s="118" t="s">
        <v>267</v>
      </c>
      <c r="AV49" s="118" t="s">
        <v>267</v>
      </c>
      <c r="AW49" s="118" t="s">
        <v>267</v>
      </c>
      <c r="AX49" s="118" t="s">
        <v>267</v>
      </c>
      <c r="AY49" s="158" t="s">
        <v>267</v>
      </c>
      <c r="AZ49" s="118" t="s">
        <v>267</v>
      </c>
      <c r="BA49" s="158" t="s">
        <v>267</v>
      </c>
      <c r="BB49" s="118" t="s">
        <v>267</v>
      </c>
      <c r="BC49" s="158" t="s">
        <v>267</v>
      </c>
      <c r="BD49" s="118" t="s">
        <v>267</v>
      </c>
      <c r="BE49" s="118" t="s">
        <v>267</v>
      </c>
      <c r="BF49" s="118" t="s">
        <v>267</v>
      </c>
      <c r="BG49" s="118" t="s">
        <v>267</v>
      </c>
      <c r="BH49" s="118" t="s">
        <v>267</v>
      </c>
      <c r="BI49" s="118" t="s">
        <v>267</v>
      </c>
      <c r="BJ49" s="158" t="s">
        <v>267</v>
      </c>
      <c r="BK49" s="118" t="s">
        <v>267</v>
      </c>
      <c r="BL49" s="158" t="s">
        <v>267</v>
      </c>
      <c r="BM49" s="158" t="s">
        <v>267</v>
      </c>
      <c r="BN49" s="118" t="s">
        <v>267</v>
      </c>
      <c r="BO49" s="118" t="s">
        <v>267</v>
      </c>
      <c r="BP49" s="118" t="s">
        <v>267</v>
      </c>
      <c r="BQ49" s="118" t="s">
        <v>267</v>
      </c>
      <c r="BR49" s="118" t="s">
        <v>267</v>
      </c>
      <c r="BS49" s="118" t="s">
        <v>267</v>
      </c>
      <c r="BT49" s="118"/>
      <c r="BU49" s="118" t="s">
        <v>267</v>
      </c>
      <c r="BV49" s="118" t="s">
        <v>267</v>
      </c>
      <c r="BW49" s="118" t="s">
        <v>267</v>
      </c>
      <c r="BX49" s="158" t="s">
        <v>267</v>
      </c>
      <c r="BY49" s="118" t="s">
        <v>267</v>
      </c>
      <c r="BZ49" s="133" t="s">
        <v>267</v>
      </c>
      <c r="CA49" s="118" t="s">
        <v>267</v>
      </c>
      <c r="CB49" s="118" t="s">
        <v>267</v>
      </c>
      <c r="CC49" s="118" t="s">
        <v>267</v>
      </c>
      <c r="CD49" s="118" t="s">
        <v>267</v>
      </c>
      <c r="CE49" s="118" t="s">
        <v>267</v>
      </c>
      <c r="CF49" s="118" t="s">
        <v>267</v>
      </c>
      <c r="CG49" s="118" t="s">
        <v>267</v>
      </c>
      <c r="CH49" s="118" t="s">
        <v>267</v>
      </c>
      <c r="CI49" s="118" t="s">
        <v>267</v>
      </c>
      <c r="CJ49" s="118" t="s">
        <v>267</v>
      </c>
      <c r="CK49" s="118" t="s">
        <v>267</v>
      </c>
      <c r="CL49" s="118" t="s">
        <v>267</v>
      </c>
      <c r="CM49" s="118" t="s">
        <v>267</v>
      </c>
      <c r="CN49" s="133" t="s">
        <v>267</v>
      </c>
      <c r="CO49" s="118" t="s">
        <v>267</v>
      </c>
      <c r="CP49" s="118" t="s">
        <v>267</v>
      </c>
      <c r="CQ49" s="118" t="s">
        <v>267</v>
      </c>
      <c r="CR49" s="118" t="s">
        <v>267</v>
      </c>
      <c r="CS49" s="118" t="s">
        <v>267</v>
      </c>
      <c r="CT49" s="118" t="s">
        <v>267</v>
      </c>
      <c r="CU49" s="118" t="s">
        <v>267</v>
      </c>
      <c r="CV49" s="118" t="s">
        <v>267</v>
      </c>
      <c r="CW49" s="118" t="s">
        <v>267</v>
      </c>
      <c r="CX49" s="118" t="s">
        <v>267</v>
      </c>
      <c r="CY49" s="118" t="s">
        <v>267</v>
      </c>
      <c r="CZ49" s="118" t="s">
        <v>267</v>
      </c>
      <c r="DA49" s="118" t="s">
        <v>267</v>
      </c>
      <c r="DB49" s="133" t="s">
        <v>267</v>
      </c>
    </row>
    <row r="50" spans="1:106" s="178" customFormat="1">
      <c r="A50" s="119" t="str">
        <f t="shared" si="1"/>
        <v/>
      </c>
      <c r="B50" s="133"/>
      <c r="C50" s="118" t="s">
        <v>267</v>
      </c>
      <c r="D50" s="118" t="s">
        <v>267</v>
      </c>
      <c r="E50" s="158" t="s">
        <v>267</v>
      </c>
      <c r="F50" s="118" t="s">
        <v>267</v>
      </c>
      <c r="G50" s="118" t="s">
        <v>267</v>
      </c>
      <c r="H50" s="118" t="s">
        <v>267</v>
      </c>
      <c r="I50" s="158" t="s">
        <v>267</v>
      </c>
      <c r="J50" s="118" t="s">
        <v>267</v>
      </c>
      <c r="K50" s="118" t="s">
        <v>267</v>
      </c>
      <c r="L50" s="118" t="s">
        <v>267</v>
      </c>
      <c r="M50" s="118" t="s">
        <v>267</v>
      </c>
      <c r="N50" s="118" t="s">
        <v>267</v>
      </c>
      <c r="O50" s="118" t="s">
        <v>267</v>
      </c>
      <c r="P50" s="118" t="s">
        <v>267</v>
      </c>
      <c r="Q50" s="118" t="s">
        <v>267</v>
      </c>
      <c r="R50" s="118" t="s">
        <v>267</v>
      </c>
      <c r="S50" s="118" t="s">
        <v>267</v>
      </c>
      <c r="T50" s="118" t="s">
        <v>267</v>
      </c>
      <c r="U50" s="158" t="s">
        <v>267</v>
      </c>
      <c r="V50" s="118" t="s">
        <v>267</v>
      </c>
      <c r="W50" s="118" t="s">
        <v>267</v>
      </c>
      <c r="X50" s="118" t="s">
        <v>267</v>
      </c>
      <c r="Y50" s="118" t="s">
        <v>267</v>
      </c>
      <c r="Z50" s="158" t="s">
        <v>267</v>
      </c>
      <c r="AA50" s="158" t="s">
        <v>267</v>
      </c>
      <c r="AB50" s="118" t="s">
        <v>267</v>
      </c>
      <c r="AC50" s="118" t="s">
        <v>267</v>
      </c>
      <c r="AD50" s="118" t="s">
        <v>267</v>
      </c>
      <c r="AE50" s="158" t="s">
        <v>267</v>
      </c>
      <c r="AF50" s="118" t="s">
        <v>267</v>
      </c>
      <c r="AG50" s="292" t="str">
        <f t="shared" si="0"/>
        <v/>
      </c>
      <c r="AH50" s="118" t="s">
        <v>267</v>
      </c>
      <c r="AI50" s="118" t="s">
        <v>267</v>
      </c>
      <c r="AJ50" s="118" t="s">
        <v>267</v>
      </c>
      <c r="AK50" s="118" t="s">
        <v>267</v>
      </c>
      <c r="AL50" s="118" t="s">
        <v>267</v>
      </c>
      <c r="AM50" s="118" t="s">
        <v>267</v>
      </c>
      <c r="AN50" s="118" t="s">
        <v>267</v>
      </c>
      <c r="AO50" s="118" t="s">
        <v>267</v>
      </c>
      <c r="AP50" s="118" t="s">
        <v>267</v>
      </c>
      <c r="AQ50" s="118" t="s">
        <v>267</v>
      </c>
      <c r="AR50" s="118" t="s">
        <v>267</v>
      </c>
      <c r="AS50" s="118" t="s">
        <v>267</v>
      </c>
      <c r="AT50" s="118" t="s">
        <v>267</v>
      </c>
      <c r="AU50" s="118" t="s">
        <v>267</v>
      </c>
      <c r="AV50" s="118" t="s">
        <v>267</v>
      </c>
      <c r="AW50" s="118" t="s">
        <v>267</v>
      </c>
      <c r="AX50" s="118" t="s">
        <v>267</v>
      </c>
      <c r="AY50" s="158" t="s">
        <v>267</v>
      </c>
      <c r="AZ50" s="118" t="s">
        <v>267</v>
      </c>
      <c r="BA50" s="158" t="s">
        <v>267</v>
      </c>
      <c r="BB50" s="118" t="s">
        <v>267</v>
      </c>
      <c r="BC50" s="158" t="s">
        <v>267</v>
      </c>
      <c r="BD50" s="118" t="s">
        <v>267</v>
      </c>
      <c r="BE50" s="118" t="s">
        <v>267</v>
      </c>
      <c r="BF50" s="118" t="s">
        <v>267</v>
      </c>
      <c r="BG50" s="118" t="s">
        <v>267</v>
      </c>
      <c r="BH50" s="118" t="s">
        <v>267</v>
      </c>
      <c r="BI50" s="118" t="s">
        <v>267</v>
      </c>
      <c r="BJ50" s="158" t="s">
        <v>267</v>
      </c>
      <c r="BK50" s="118" t="s">
        <v>267</v>
      </c>
      <c r="BL50" s="158" t="s">
        <v>267</v>
      </c>
      <c r="BM50" s="158" t="s">
        <v>267</v>
      </c>
      <c r="BN50" s="118" t="s">
        <v>267</v>
      </c>
      <c r="BO50" s="118" t="s">
        <v>267</v>
      </c>
      <c r="BP50" s="118" t="s">
        <v>267</v>
      </c>
      <c r="BQ50" s="118" t="s">
        <v>267</v>
      </c>
      <c r="BR50" s="118" t="s">
        <v>267</v>
      </c>
      <c r="BS50" s="118" t="s">
        <v>267</v>
      </c>
      <c r="BT50" s="118"/>
      <c r="BU50" s="118" t="s">
        <v>267</v>
      </c>
      <c r="BV50" s="118" t="s">
        <v>267</v>
      </c>
      <c r="BW50" s="118" t="s">
        <v>267</v>
      </c>
      <c r="BX50" s="158" t="s">
        <v>267</v>
      </c>
      <c r="BY50" s="118" t="s">
        <v>267</v>
      </c>
      <c r="BZ50" s="133" t="s">
        <v>267</v>
      </c>
      <c r="CA50" s="118" t="s">
        <v>267</v>
      </c>
      <c r="CB50" s="118" t="s">
        <v>267</v>
      </c>
      <c r="CC50" s="118" t="s">
        <v>267</v>
      </c>
      <c r="CD50" s="118" t="s">
        <v>267</v>
      </c>
      <c r="CE50" s="118" t="s">
        <v>267</v>
      </c>
      <c r="CF50" s="118" t="s">
        <v>267</v>
      </c>
      <c r="CG50" s="118" t="s">
        <v>267</v>
      </c>
      <c r="CH50" s="118" t="s">
        <v>267</v>
      </c>
      <c r="CI50" s="118" t="s">
        <v>267</v>
      </c>
      <c r="CJ50" s="118" t="s">
        <v>267</v>
      </c>
      <c r="CK50" s="118" t="s">
        <v>267</v>
      </c>
      <c r="CL50" s="118" t="s">
        <v>267</v>
      </c>
      <c r="CM50" s="118" t="s">
        <v>267</v>
      </c>
      <c r="CN50" s="133" t="s">
        <v>267</v>
      </c>
      <c r="CO50" s="118" t="s">
        <v>267</v>
      </c>
      <c r="CP50" s="118" t="s">
        <v>267</v>
      </c>
      <c r="CQ50" s="118" t="s">
        <v>267</v>
      </c>
      <c r="CR50" s="118" t="s">
        <v>267</v>
      </c>
      <c r="CS50" s="118" t="s">
        <v>267</v>
      </c>
      <c r="CT50" s="118" t="s">
        <v>267</v>
      </c>
      <c r="CU50" s="118" t="s">
        <v>267</v>
      </c>
      <c r="CV50" s="118" t="s">
        <v>267</v>
      </c>
      <c r="CW50" s="118" t="s">
        <v>267</v>
      </c>
      <c r="CX50" s="118" t="s">
        <v>267</v>
      </c>
      <c r="CY50" s="118" t="s">
        <v>267</v>
      </c>
      <c r="CZ50" s="118" t="s">
        <v>267</v>
      </c>
      <c r="DA50" s="118" t="s">
        <v>267</v>
      </c>
      <c r="DB50" s="133" t="s">
        <v>267</v>
      </c>
    </row>
    <row r="51" spans="1:106" s="178" customFormat="1">
      <c r="A51" s="119" t="str">
        <f t="shared" si="1"/>
        <v/>
      </c>
      <c r="B51" s="133"/>
      <c r="C51" s="118" t="s">
        <v>267</v>
      </c>
      <c r="D51" s="118" t="s">
        <v>267</v>
      </c>
      <c r="E51" s="158" t="s">
        <v>267</v>
      </c>
      <c r="F51" s="118" t="s">
        <v>267</v>
      </c>
      <c r="G51" s="118" t="s">
        <v>267</v>
      </c>
      <c r="H51" s="118" t="s">
        <v>267</v>
      </c>
      <c r="I51" s="158" t="s">
        <v>267</v>
      </c>
      <c r="J51" s="118" t="s">
        <v>267</v>
      </c>
      <c r="K51" s="118" t="s">
        <v>267</v>
      </c>
      <c r="L51" s="118" t="s">
        <v>267</v>
      </c>
      <c r="M51" s="118" t="s">
        <v>267</v>
      </c>
      <c r="N51" s="118" t="s">
        <v>267</v>
      </c>
      <c r="O51" s="118" t="s">
        <v>267</v>
      </c>
      <c r="P51" s="118" t="s">
        <v>267</v>
      </c>
      <c r="Q51" s="118" t="s">
        <v>267</v>
      </c>
      <c r="R51" s="118" t="s">
        <v>267</v>
      </c>
      <c r="S51" s="118" t="s">
        <v>267</v>
      </c>
      <c r="T51" s="118" t="s">
        <v>267</v>
      </c>
      <c r="U51" s="158" t="s">
        <v>267</v>
      </c>
      <c r="V51" s="118" t="s">
        <v>267</v>
      </c>
      <c r="W51" s="118" t="s">
        <v>267</v>
      </c>
      <c r="X51" s="118" t="s">
        <v>267</v>
      </c>
      <c r="Y51" s="118" t="s">
        <v>267</v>
      </c>
      <c r="Z51" s="158" t="s">
        <v>267</v>
      </c>
      <c r="AA51" s="158" t="s">
        <v>267</v>
      </c>
      <c r="AB51" s="118" t="s">
        <v>267</v>
      </c>
      <c r="AC51" s="118" t="s">
        <v>267</v>
      </c>
      <c r="AD51" s="118" t="s">
        <v>267</v>
      </c>
      <c r="AE51" s="158" t="s">
        <v>267</v>
      </c>
      <c r="AF51" s="118" t="s">
        <v>267</v>
      </c>
      <c r="AG51" s="292" t="str">
        <f t="shared" si="0"/>
        <v/>
      </c>
      <c r="AH51" s="118" t="s">
        <v>267</v>
      </c>
      <c r="AI51" s="118" t="s">
        <v>267</v>
      </c>
      <c r="AJ51" s="118" t="s">
        <v>267</v>
      </c>
      <c r="AK51" s="118" t="s">
        <v>267</v>
      </c>
      <c r="AL51" s="118" t="s">
        <v>267</v>
      </c>
      <c r="AM51" s="118" t="s">
        <v>267</v>
      </c>
      <c r="AN51" s="118" t="s">
        <v>267</v>
      </c>
      <c r="AO51" s="118" t="s">
        <v>267</v>
      </c>
      <c r="AP51" s="118" t="s">
        <v>267</v>
      </c>
      <c r="AQ51" s="118" t="s">
        <v>267</v>
      </c>
      <c r="AR51" s="118" t="s">
        <v>267</v>
      </c>
      <c r="AS51" s="118" t="s">
        <v>267</v>
      </c>
      <c r="AT51" s="118" t="s">
        <v>267</v>
      </c>
      <c r="AU51" s="118" t="s">
        <v>267</v>
      </c>
      <c r="AV51" s="118" t="s">
        <v>267</v>
      </c>
      <c r="AW51" s="118" t="s">
        <v>267</v>
      </c>
      <c r="AX51" s="118" t="s">
        <v>267</v>
      </c>
      <c r="AY51" s="158" t="s">
        <v>267</v>
      </c>
      <c r="AZ51" s="118" t="s">
        <v>267</v>
      </c>
      <c r="BA51" s="158" t="s">
        <v>267</v>
      </c>
      <c r="BB51" s="118" t="s">
        <v>267</v>
      </c>
      <c r="BC51" s="158" t="s">
        <v>267</v>
      </c>
      <c r="BD51" s="118" t="s">
        <v>267</v>
      </c>
      <c r="BE51" s="118" t="s">
        <v>267</v>
      </c>
      <c r="BF51" s="118" t="s">
        <v>267</v>
      </c>
      <c r="BG51" s="118" t="s">
        <v>267</v>
      </c>
      <c r="BH51" s="118" t="s">
        <v>267</v>
      </c>
      <c r="BI51" s="118" t="s">
        <v>267</v>
      </c>
      <c r="BJ51" s="158" t="s">
        <v>267</v>
      </c>
      <c r="BK51" s="118" t="s">
        <v>267</v>
      </c>
      <c r="BL51" s="158" t="s">
        <v>267</v>
      </c>
      <c r="BM51" s="158" t="s">
        <v>267</v>
      </c>
      <c r="BN51" s="118" t="s">
        <v>267</v>
      </c>
      <c r="BO51" s="118" t="s">
        <v>267</v>
      </c>
      <c r="BP51" s="118" t="s">
        <v>267</v>
      </c>
      <c r="BQ51" s="118" t="s">
        <v>267</v>
      </c>
      <c r="BR51" s="118" t="s">
        <v>267</v>
      </c>
      <c r="BS51" s="118" t="s">
        <v>267</v>
      </c>
      <c r="BT51" s="118"/>
      <c r="BU51" s="118" t="s">
        <v>267</v>
      </c>
      <c r="BV51" s="118" t="s">
        <v>267</v>
      </c>
      <c r="BW51" s="118" t="s">
        <v>267</v>
      </c>
      <c r="BX51" s="158" t="s">
        <v>267</v>
      </c>
      <c r="BY51" s="118" t="s">
        <v>267</v>
      </c>
      <c r="BZ51" s="133" t="s">
        <v>267</v>
      </c>
      <c r="CA51" s="118" t="s">
        <v>267</v>
      </c>
      <c r="CB51" s="118" t="s">
        <v>267</v>
      </c>
      <c r="CC51" s="118" t="s">
        <v>267</v>
      </c>
      <c r="CD51" s="118" t="s">
        <v>267</v>
      </c>
      <c r="CE51" s="118" t="s">
        <v>267</v>
      </c>
      <c r="CF51" s="118" t="s">
        <v>267</v>
      </c>
      <c r="CG51" s="118" t="s">
        <v>267</v>
      </c>
      <c r="CH51" s="118" t="s">
        <v>267</v>
      </c>
      <c r="CI51" s="118" t="s">
        <v>267</v>
      </c>
      <c r="CJ51" s="118" t="s">
        <v>267</v>
      </c>
      <c r="CK51" s="118" t="s">
        <v>267</v>
      </c>
      <c r="CL51" s="118" t="s">
        <v>267</v>
      </c>
      <c r="CM51" s="118" t="s">
        <v>267</v>
      </c>
      <c r="CN51" s="133" t="s">
        <v>267</v>
      </c>
      <c r="CO51" s="118" t="s">
        <v>267</v>
      </c>
      <c r="CP51" s="118" t="s">
        <v>267</v>
      </c>
      <c r="CQ51" s="118" t="s">
        <v>267</v>
      </c>
      <c r="CR51" s="118" t="s">
        <v>267</v>
      </c>
      <c r="CS51" s="118" t="s">
        <v>267</v>
      </c>
      <c r="CT51" s="118" t="s">
        <v>267</v>
      </c>
      <c r="CU51" s="118" t="s">
        <v>267</v>
      </c>
      <c r="CV51" s="118" t="s">
        <v>267</v>
      </c>
      <c r="CW51" s="118" t="s">
        <v>267</v>
      </c>
      <c r="CX51" s="118" t="s">
        <v>267</v>
      </c>
      <c r="CY51" s="118" t="s">
        <v>267</v>
      </c>
      <c r="CZ51" s="118" t="s">
        <v>267</v>
      </c>
      <c r="DA51" s="118" t="s">
        <v>267</v>
      </c>
      <c r="DB51" s="133" t="s">
        <v>267</v>
      </c>
    </row>
    <row r="52" spans="1:106" s="178" customFormat="1">
      <c r="A52" s="119" t="str">
        <f t="shared" si="1"/>
        <v/>
      </c>
      <c r="B52" s="133"/>
      <c r="C52" s="118" t="s">
        <v>267</v>
      </c>
      <c r="D52" s="118" t="s">
        <v>267</v>
      </c>
      <c r="E52" s="158" t="s">
        <v>267</v>
      </c>
      <c r="F52" s="118" t="s">
        <v>267</v>
      </c>
      <c r="G52" s="118" t="s">
        <v>267</v>
      </c>
      <c r="H52" s="118" t="s">
        <v>267</v>
      </c>
      <c r="I52" s="158" t="s">
        <v>267</v>
      </c>
      <c r="J52" s="118" t="s">
        <v>267</v>
      </c>
      <c r="K52" s="118" t="s">
        <v>267</v>
      </c>
      <c r="L52" s="118" t="s">
        <v>267</v>
      </c>
      <c r="M52" s="118" t="s">
        <v>267</v>
      </c>
      <c r="N52" s="118" t="s">
        <v>267</v>
      </c>
      <c r="O52" s="118" t="s">
        <v>267</v>
      </c>
      <c r="P52" s="118" t="s">
        <v>267</v>
      </c>
      <c r="Q52" s="118" t="s">
        <v>267</v>
      </c>
      <c r="R52" s="118" t="s">
        <v>267</v>
      </c>
      <c r="S52" s="118" t="s">
        <v>267</v>
      </c>
      <c r="T52" s="118" t="s">
        <v>267</v>
      </c>
      <c r="U52" s="158" t="s">
        <v>267</v>
      </c>
      <c r="V52" s="118" t="s">
        <v>267</v>
      </c>
      <c r="W52" s="118" t="s">
        <v>267</v>
      </c>
      <c r="X52" s="118" t="s">
        <v>267</v>
      </c>
      <c r="Y52" s="118" t="s">
        <v>267</v>
      </c>
      <c r="Z52" s="158" t="s">
        <v>267</v>
      </c>
      <c r="AA52" s="158" t="s">
        <v>267</v>
      </c>
      <c r="AB52" s="118" t="s">
        <v>267</v>
      </c>
      <c r="AC52" s="118" t="s">
        <v>267</v>
      </c>
      <c r="AD52" s="118" t="s">
        <v>267</v>
      </c>
      <c r="AE52" s="158" t="s">
        <v>267</v>
      </c>
      <c r="AF52" s="118" t="s">
        <v>267</v>
      </c>
      <c r="AG52" s="292" t="str">
        <f t="shared" si="0"/>
        <v/>
      </c>
      <c r="AH52" s="118" t="s">
        <v>267</v>
      </c>
      <c r="AI52" s="118" t="s">
        <v>267</v>
      </c>
      <c r="AJ52" s="118" t="s">
        <v>267</v>
      </c>
      <c r="AK52" s="118" t="s">
        <v>267</v>
      </c>
      <c r="AL52" s="118" t="s">
        <v>267</v>
      </c>
      <c r="AM52" s="118" t="s">
        <v>267</v>
      </c>
      <c r="AN52" s="118" t="s">
        <v>267</v>
      </c>
      <c r="AO52" s="118" t="s">
        <v>267</v>
      </c>
      <c r="AP52" s="118" t="s">
        <v>267</v>
      </c>
      <c r="AQ52" s="118" t="s">
        <v>267</v>
      </c>
      <c r="AR52" s="118" t="s">
        <v>267</v>
      </c>
      <c r="AS52" s="118" t="s">
        <v>267</v>
      </c>
      <c r="AT52" s="118" t="s">
        <v>267</v>
      </c>
      <c r="AU52" s="118" t="s">
        <v>267</v>
      </c>
      <c r="AV52" s="118" t="s">
        <v>267</v>
      </c>
      <c r="AW52" s="118" t="s">
        <v>267</v>
      </c>
      <c r="AX52" s="118" t="s">
        <v>267</v>
      </c>
      <c r="AY52" s="158" t="s">
        <v>267</v>
      </c>
      <c r="AZ52" s="118" t="s">
        <v>267</v>
      </c>
      <c r="BA52" s="158" t="s">
        <v>267</v>
      </c>
      <c r="BB52" s="118" t="s">
        <v>267</v>
      </c>
      <c r="BC52" s="158" t="s">
        <v>267</v>
      </c>
      <c r="BD52" s="118" t="s">
        <v>267</v>
      </c>
      <c r="BE52" s="118" t="s">
        <v>267</v>
      </c>
      <c r="BF52" s="118" t="s">
        <v>267</v>
      </c>
      <c r="BG52" s="118" t="s">
        <v>267</v>
      </c>
      <c r="BH52" s="118" t="s">
        <v>267</v>
      </c>
      <c r="BI52" s="118" t="s">
        <v>267</v>
      </c>
      <c r="BJ52" s="158" t="s">
        <v>267</v>
      </c>
      <c r="BK52" s="118" t="s">
        <v>267</v>
      </c>
      <c r="BL52" s="158" t="s">
        <v>267</v>
      </c>
      <c r="BM52" s="158" t="s">
        <v>267</v>
      </c>
      <c r="BN52" s="118" t="s">
        <v>267</v>
      </c>
      <c r="BO52" s="118" t="s">
        <v>267</v>
      </c>
      <c r="BP52" s="118" t="s">
        <v>267</v>
      </c>
      <c r="BQ52" s="118" t="s">
        <v>267</v>
      </c>
      <c r="BR52" s="118" t="s">
        <v>267</v>
      </c>
      <c r="BS52" s="118" t="s">
        <v>267</v>
      </c>
      <c r="BT52" s="118"/>
      <c r="BU52" s="118" t="s">
        <v>267</v>
      </c>
      <c r="BV52" s="118" t="s">
        <v>267</v>
      </c>
      <c r="BW52" s="118" t="s">
        <v>267</v>
      </c>
      <c r="BX52" s="158" t="s">
        <v>267</v>
      </c>
      <c r="BY52" s="118" t="s">
        <v>267</v>
      </c>
      <c r="BZ52" s="133" t="s">
        <v>267</v>
      </c>
      <c r="CA52" s="118" t="s">
        <v>267</v>
      </c>
      <c r="CB52" s="118" t="s">
        <v>267</v>
      </c>
      <c r="CC52" s="118" t="s">
        <v>267</v>
      </c>
      <c r="CD52" s="118" t="s">
        <v>267</v>
      </c>
      <c r="CE52" s="118" t="s">
        <v>267</v>
      </c>
      <c r="CF52" s="118" t="s">
        <v>267</v>
      </c>
      <c r="CG52" s="118" t="s">
        <v>267</v>
      </c>
      <c r="CH52" s="118" t="s">
        <v>267</v>
      </c>
      <c r="CI52" s="118" t="s">
        <v>267</v>
      </c>
      <c r="CJ52" s="118" t="s">
        <v>267</v>
      </c>
      <c r="CK52" s="118" t="s">
        <v>267</v>
      </c>
      <c r="CL52" s="118" t="s">
        <v>267</v>
      </c>
      <c r="CM52" s="118" t="s">
        <v>267</v>
      </c>
      <c r="CN52" s="133" t="s">
        <v>267</v>
      </c>
      <c r="CO52" s="118" t="s">
        <v>267</v>
      </c>
      <c r="CP52" s="118" t="s">
        <v>267</v>
      </c>
      <c r="CQ52" s="118" t="s">
        <v>267</v>
      </c>
      <c r="CR52" s="118" t="s">
        <v>267</v>
      </c>
      <c r="CS52" s="118" t="s">
        <v>267</v>
      </c>
      <c r="CT52" s="118" t="s">
        <v>267</v>
      </c>
      <c r="CU52" s="118" t="s">
        <v>267</v>
      </c>
      <c r="CV52" s="118" t="s">
        <v>267</v>
      </c>
      <c r="CW52" s="118" t="s">
        <v>267</v>
      </c>
      <c r="CX52" s="118" t="s">
        <v>267</v>
      </c>
      <c r="CY52" s="118" t="s">
        <v>267</v>
      </c>
      <c r="CZ52" s="118" t="s">
        <v>267</v>
      </c>
      <c r="DA52" s="118" t="s">
        <v>267</v>
      </c>
      <c r="DB52" s="133" t="s">
        <v>267</v>
      </c>
    </row>
    <row r="53" spans="1:106" s="178" customFormat="1">
      <c r="A53" s="119" t="str">
        <f t="shared" si="1"/>
        <v/>
      </c>
      <c r="B53" s="133"/>
      <c r="C53" s="118" t="s">
        <v>267</v>
      </c>
      <c r="D53" s="118" t="s">
        <v>267</v>
      </c>
      <c r="E53" s="158" t="s">
        <v>267</v>
      </c>
      <c r="F53" s="118" t="s">
        <v>267</v>
      </c>
      <c r="G53" s="118" t="s">
        <v>267</v>
      </c>
      <c r="H53" s="118" t="s">
        <v>267</v>
      </c>
      <c r="I53" s="158" t="s">
        <v>267</v>
      </c>
      <c r="J53" s="118" t="s">
        <v>267</v>
      </c>
      <c r="K53" s="118" t="s">
        <v>267</v>
      </c>
      <c r="L53" s="118" t="s">
        <v>267</v>
      </c>
      <c r="M53" s="118" t="s">
        <v>267</v>
      </c>
      <c r="N53" s="118" t="s">
        <v>267</v>
      </c>
      <c r="O53" s="118" t="s">
        <v>267</v>
      </c>
      <c r="P53" s="118" t="s">
        <v>267</v>
      </c>
      <c r="Q53" s="118" t="s">
        <v>267</v>
      </c>
      <c r="R53" s="118" t="s">
        <v>267</v>
      </c>
      <c r="S53" s="118" t="s">
        <v>267</v>
      </c>
      <c r="T53" s="118" t="s">
        <v>267</v>
      </c>
      <c r="U53" s="158" t="s">
        <v>267</v>
      </c>
      <c r="V53" s="118" t="s">
        <v>267</v>
      </c>
      <c r="W53" s="118" t="s">
        <v>267</v>
      </c>
      <c r="X53" s="118" t="s">
        <v>267</v>
      </c>
      <c r="Y53" s="118" t="s">
        <v>267</v>
      </c>
      <c r="Z53" s="158" t="s">
        <v>267</v>
      </c>
      <c r="AA53" s="158" t="s">
        <v>267</v>
      </c>
      <c r="AB53" s="118" t="s">
        <v>267</v>
      </c>
      <c r="AC53" s="118" t="s">
        <v>267</v>
      </c>
      <c r="AD53" s="118" t="s">
        <v>267</v>
      </c>
      <c r="AE53" s="158" t="s">
        <v>267</v>
      </c>
      <c r="AF53" s="118" t="s">
        <v>267</v>
      </c>
      <c r="AG53" s="292" t="str">
        <f t="shared" si="0"/>
        <v/>
      </c>
      <c r="AH53" s="118" t="s">
        <v>267</v>
      </c>
      <c r="AI53" s="118" t="s">
        <v>267</v>
      </c>
      <c r="AJ53" s="118" t="s">
        <v>267</v>
      </c>
      <c r="AK53" s="118" t="s">
        <v>267</v>
      </c>
      <c r="AL53" s="118" t="s">
        <v>267</v>
      </c>
      <c r="AM53" s="118" t="s">
        <v>267</v>
      </c>
      <c r="AN53" s="118" t="s">
        <v>267</v>
      </c>
      <c r="AO53" s="118" t="s">
        <v>267</v>
      </c>
      <c r="AP53" s="118" t="s">
        <v>267</v>
      </c>
      <c r="AQ53" s="118" t="s">
        <v>267</v>
      </c>
      <c r="AR53" s="118" t="s">
        <v>267</v>
      </c>
      <c r="AS53" s="118" t="s">
        <v>267</v>
      </c>
      <c r="AT53" s="118" t="s">
        <v>267</v>
      </c>
      <c r="AU53" s="118" t="s">
        <v>267</v>
      </c>
      <c r="AV53" s="118" t="s">
        <v>267</v>
      </c>
      <c r="AW53" s="118" t="s">
        <v>267</v>
      </c>
      <c r="AX53" s="118" t="s">
        <v>267</v>
      </c>
      <c r="AY53" s="158" t="s">
        <v>267</v>
      </c>
      <c r="AZ53" s="118" t="s">
        <v>267</v>
      </c>
      <c r="BA53" s="158" t="s">
        <v>267</v>
      </c>
      <c r="BB53" s="118" t="s">
        <v>267</v>
      </c>
      <c r="BC53" s="158" t="s">
        <v>267</v>
      </c>
      <c r="BD53" s="118" t="s">
        <v>267</v>
      </c>
      <c r="BE53" s="118" t="s">
        <v>267</v>
      </c>
      <c r="BF53" s="118" t="s">
        <v>267</v>
      </c>
      <c r="BG53" s="118" t="s">
        <v>267</v>
      </c>
      <c r="BH53" s="118" t="s">
        <v>267</v>
      </c>
      <c r="BI53" s="118" t="s">
        <v>267</v>
      </c>
      <c r="BJ53" s="158" t="s">
        <v>267</v>
      </c>
      <c r="BK53" s="118" t="s">
        <v>267</v>
      </c>
      <c r="BL53" s="158" t="s">
        <v>267</v>
      </c>
      <c r="BM53" s="158" t="s">
        <v>267</v>
      </c>
      <c r="BN53" s="118" t="s">
        <v>267</v>
      </c>
      <c r="BO53" s="118" t="s">
        <v>267</v>
      </c>
      <c r="BP53" s="118" t="s">
        <v>267</v>
      </c>
      <c r="BQ53" s="118" t="s">
        <v>267</v>
      </c>
      <c r="BR53" s="118" t="s">
        <v>267</v>
      </c>
      <c r="BS53" s="118" t="s">
        <v>267</v>
      </c>
      <c r="BT53" s="118"/>
      <c r="BU53" s="118" t="s">
        <v>267</v>
      </c>
      <c r="BV53" s="118" t="s">
        <v>267</v>
      </c>
      <c r="BW53" s="118" t="s">
        <v>267</v>
      </c>
      <c r="BX53" s="158" t="s">
        <v>267</v>
      </c>
      <c r="BY53" s="118" t="s">
        <v>267</v>
      </c>
      <c r="BZ53" s="133" t="s">
        <v>267</v>
      </c>
      <c r="CA53" s="118" t="s">
        <v>267</v>
      </c>
      <c r="CB53" s="118" t="s">
        <v>267</v>
      </c>
      <c r="CC53" s="118" t="s">
        <v>267</v>
      </c>
      <c r="CD53" s="118" t="s">
        <v>267</v>
      </c>
      <c r="CE53" s="118" t="s">
        <v>267</v>
      </c>
      <c r="CF53" s="118" t="s">
        <v>267</v>
      </c>
      <c r="CG53" s="118" t="s">
        <v>267</v>
      </c>
      <c r="CH53" s="118" t="s">
        <v>267</v>
      </c>
      <c r="CI53" s="118" t="s">
        <v>267</v>
      </c>
      <c r="CJ53" s="118" t="s">
        <v>267</v>
      </c>
      <c r="CK53" s="118" t="s">
        <v>267</v>
      </c>
      <c r="CL53" s="118" t="s">
        <v>267</v>
      </c>
      <c r="CM53" s="118" t="s">
        <v>267</v>
      </c>
      <c r="CN53" s="133" t="s">
        <v>267</v>
      </c>
      <c r="CO53" s="118" t="s">
        <v>267</v>
      </c>
      <c r="CP53" s="118" t="s">
        <v>267</v>
      </c>
      <c r="CQ53" s="118" t="s">
        <v>267</v>
      </c>
      <c r="CR53" s="118" t="s">
        <v>267</v>
      </c>
      <c r="CS53" s="118" t="s">
        <v>267</v>
      </c>
      <c r="CT53" s="118" t="s">
        <v>267</v>
      </c>
      <c r="CU53" s="118" t="s">
        <v>267</v>
      </c>
      <c r="CV53" s="118" t="s">
        <v>267</v>
      </c>
      <c r="CW53" s="118" t="s">
        <v>267</v>
      </c>
      <c r="CX53" s="118" t="s">
        <v>267</v>
      </c>
      <c r="CY53" s="118" t="s">
        <v>267</v>
      </c>
      <c r="CZ53" s="118" t="s">
        <v>267</v>
      </c>
      <c r="DA53" s="118" t="s">
        <v>267</v>
      </c>
      <c r="DB53" s="133" t="s">
        <v>267</v>
      </c>
    </row>
    <row r="54" spans="1:106" s="178" customFormat="1">
      <c r="A54" s="119" t="str">
        <f t="shared" si="1"/>
        <v/>
      </c>
      <c r="B54" s="133"/>
      <c r="C54" s="118" t="s">
        <v>267</v>
      </c>
      <c r="D54" s="118" t="s">
        <v>267</v>
      </c>
      <c r="E54" s="158" t="s">
        <v>267</v>
      </c>
      <c r="F54" s="118" t="s">
        <v>267</v>
      </c>
      <c r="G54" s="118" t="s">
        <v>267</v>
      </c>
      <c r="H54" s="118" t="s">
        <v>267</v>
      </c>
      <c r="I54" s="158" t="s">
        <v>267</v>
      </c>
      <c r="J54" s="118" t="s">
        <v>267</v>
      </c>
      <c r="K54" s="118" t="s">
        <v>267</v>
      </c>
      <c r="L54" s="118" t="s">
        <v>267</v>
      </c>
      <c r="M54" s="118" t="s">
        <v>267</v>
      </c>
      <c r="N54" s="118" t="s">
        <v>267</v>
      </c>
      <c r="O54" s="118" t="s">
        <v>267</v>
      </c>
      <c r="P54" s="118" t="s">
        <v>267</v>
      </c>
      <c r="Q54" s="118" t="s">
        <v>267</v>
      </c>
      <c r="R54" s="118" t="s">
        <v>267</v>
      </c>
      <c r="S54" s="118" t="s">
        <v>267</v>
      </c>
      <c r="T54" s="118" t="s">
        <v>267</v>
      </c>
      <c r="U54" s="158" t="s">
        <v>267</v>
      </c>
      <c r="V54" s="118" t="s">
        <v>267</v>
      </c>
      <c r="W54" s="118" t="s">
        <v>267</v>
      </c>
      <c r="X54" s="118" t="s">
        <v>267</v>
      </c>
      <c r="Y54" s="118" t="s">
        <v>267</v>
      </c>
      <c r="Z54" s="158" t="s">
        <v>267</v>
      </c>
      <c r="AA54" s="158" t="s">
        <v>267</v>
      </c>
      <c r="AB54" s="118" t="s">
        <v>267</v>
      </c>
      <c r="AC54" s="118" t="s">
        <v>267</v>
      </c>
      <c r="AD54" s="118" t="s">
        <v>267</v>
      </c>
      <c r="AE54" s="158" t="s">
        <v>267</v>
      </c>
      <c r="AF54" s="118" t="s">
        <v>267</v>
      </c>
      <c r="AG54" s="292" t="str">
        <f t="shared" si="0"/>
        <v/>
      </c>
      <c r="AH54" s="118" t="s">
        <v>267</v>
      </c>
      <c r="AI54" s="118" t="s">
        <v>267</v>
      </c>
      <c r="AJ54" s="118" t="s">
        <v>267</v>
      </c>
      <c r="AK54" s="118" t="s">
        <v>267</v>
      </c>
      <c r="AL54" s="118" t="s">
        <v>267</v>
      </c>
      <c r="AM54" s="118" t="s">
        <v>267</v>
      </c>
      <c r="AN54" s="118" t="s">
        <v>267</v>
      </c>
      <c r="AO54" s="118" t="s">
        <v>267</v>
      </c>
      <c r="AP54" s="118" t="s">
        <v>267</v>
      </c>
      <c r="AQ54" s="118" t="s">
        <v>267</v>
      </c>
      <c r="AR54" s="118" t="s">
        <v>267</v>
      </c>
      <c r="AS54" s="118" t="s">
        <v>267</v>
      </c>
      <c r="AT54" s="118" t="s">
        <v>267</v>
      </c>
      <c r="AU54" s="118" t="s">
        <v>267</v>
      </c>
      <c r="AV54" s="118" t="s">
        <v>267</v>
      </c>
      <c r="AW54" s="118" t="s">
        <v>267</v>
      </c>
      <c r="AX54" s="118" t="s">
        <v>267</v>
      </c>
      <c r="AY54" s="158" t="s">
        <v>267</v>
      </c>
      <c r="AZ54" s="118" t="s">
        <v>267</v>
      </c>
      <c r="BA54" s="158" t="s">
        <v>267</v>
      </c>
      <c r="BB54" s="118" t="s">
        <v>267</v>
      </c>
      <c r="BC54" s="158" t="s">
        <v>267</v>
      </c>
      <c r="BD54" s="118" t="s">
        <v>267</v>
      </c>
      <c r="BE54" s="118" t="s">
        <v>267</v>
      </c>
      <c r="BF54" s="118" t="s">
        <v>267</v>
      </c>
      <c r="BG54" s="118" t="s">
        <v>267</v>
      </c>
      <c r="BH54" s="118" t="s">
        <v>267</v>
      </c>
      <c r="BI54" s="118" t="s">
        <v>267</v>
      </c>
      <c r="BJ54" s="158" t="s">
        <v>267</v>
      </c>
      <c r="BK54" s="118" t="s">
        <v>267</v>
      </c>
      <c r="BL54" s="158" t="s">
        <v>267</v>
      </c>
      <c r="BM54" s="158" t="s">
        <v>267</v>
      </c>
      <c r="BN54" s="118" t="s">
        <v>267</v>
      </c>
      <c r="BO54" s="118" t="s">
        <v>267</v>
      </c>
      <c r="BP54" s="118" t="s">
        <v>267</v>
      </c>
      <c r="BQ54" s="118" t="s">
        <v>267</v>
      </c>
      <c r="BR54" s="118" t="s">
        <v>267</v>
      </c>
      <c r="BS54" s="118" t="s">
        <v>267</v>
      </c>
      <c r="BT54" s="118"/>
      <c r="BU54" s="118" t="s">
        <v>267</v>
      </c>
      <c r="BV54" s="118" t="s">
        <v>267</v>
      </c>
      <c r="BW54" s="118" t="s">
        <v>267</v>
      </c>
      <c r="BX54" s="158" t="s">
        <v>267</v>
      </c>
      <c r="BY54" s="118" t="s">
        <v>267</v>
      </c>
      <c r="BZ54" s="133" t="s">
        <v>267</v>
      </c>
      <c r="CA54" s="118" t="s">
        <v>267</v>
      </c>
      <c r="CB54" s="118" t="s">
        <v>267</v>
      </c>
      <c r="CC54" s="118" t="s">
        <v>267</v>
      </c>
      <c r="CD54" s="118" t="s">
        <v>267</v>
      </c>
      <c r="CE54" s="118" t="s">
        <v>267</v>
      </c>
      <c r="CF54" s="118" t="s">
        <v>267</v>
      </c>
      <c r="CG54" s="118" t="s">
        <v>267</v>
      </c>
      <c r="CH54" s="118" t="s">
        <v>267</v>
      </c>
      <c r="CI54" s="118" t="s">
        <v>267</v>
      </c>
      <c r="CJ54" s="118" t="s">
        <v>267</v>
      </c>
      <c r="CK54" s="118" t="s">
        <v>267</v>
      </c>
      <c r="CL54" s="118" t="s">
        <v>267</v>
      </c>
      <c r="CM54" s="118" t="s">
        <v>267</v>
      </c>
      <c r="CN54" s="133" t="s">
        <v>267</v>
      </c>
      <c r="CO54" s="118" t="s">
        <v>267</v>
      </c>
      <c r="CP54" s="118" t="s">
        <v>267</v>
      </c>
      <c r="CQ54" s="118" t="s">
        <v>267</v>
      </c>
      <c r="CR54" s="118" t="s">
        <v>267</v>
      </c>
      <c r="CS54" s="118" t="s">
        <v>267</v>
      </c>
      <c r="CT54" s="118" t="s">
        <v>267</v>
      </c>
      <c r="CU54" s="118" t="s">
        <v>267</v>
      </c>
      <c r="CV54" s="118" t="s">
        <v>267</v>
      </c>
      <c r="CW54" s="118" t="s">
        <v>267</v>
      </c>
      <c r="CX54" s="118" t="s">
        <v>267</v>
      </c>
      <c r="CY54" s="118" t="s">
        <v>267</v>
      </c>
      <c r="CZ54" s="118" t="s">
        <v>267</v>
      </c>
      <c r="DA54" s="118" t="s">
        <v>267</v>
      </c>
      <c r="DB54" s="133" t="s">
        <v>267</v>
      </c>
    </row>
    <row r="55" spans="1:106" s="178" customFormat="1">
      <c r="A55" s="119" t="str">
        <f t="shared" si="1"/>
        <v/>
      </c>
      <c r="B55" s="133"/>
      <c r="C55" s="118" t="s">
        <v>267</v>
      </c>
      <c r="D55" s="118" t="s">
        <v>267</v>
      </c>
      <c r="E55" s="158" t="s">
        <v>267</v>
      </c>
      <c r="F55" s="118" t="s">
        <v>267</v>
      </c>
      <c r="G55" s="118" t="s">
        <v>267</v>
      </c>
      <c r="H55" s="118" t="s">
        <v>267</v>
      </c>
      <c r="I55" s="158" t="s">
        <v>267</v>
      </c>
      <c r="J55" s="118" t="s">
        <v>267</v>
      </c>
      <c r="K55" s="118" t="s">
        <v>267</v>
      </c>
      <c r="L55" s="118" t="s">
        <v>267</v>
      </c>
      <c r="M55" s="118" t="s">
        <v>267</v>
      </c>
      <c r="N55" s="118" t="s">
        <v>267</v>
      </c>
      <c r="O55" s="118" t="s">
        <v>267</v>
      </c>
      <c r="P55" s="118" t="s">
        <v>267</v>
      </c>
      <c r="Q55" s="118" t="s">
        <v>267</v>
      </c>
      <c r="R55" s="118" t="s">
        <v>267</v>
      </c>
      <c r="S55" s="118" t="s">
        <v>267</v>
      </c>
      <c r="T55" s="118" t="s">
        <v>267</v>
      </c>
      <c r="U55" s="158" t="s">
        <v>267</v>
      </c>
      <c r="V55" s="118" t="s">
        <v>267</v>
      </c>
      <c r="W55" s="118" t="s">
        <v>267</v>
      </c>
      <c r="X55" s="118" t="s">
        <v>267</v>
      </c>
      <c r="Y55" s="118" t="s">
        <v>267</v>
      </c>
      <c r="Z55" s="158" t="s">
        <v>267</v>
      </c>
      <c r="AA55" s="158" t="s">
        <v>267</v>
      </c>
      <c r="AB55" s="118" t="s">
        <v>267</v>
      </c>
      <c r="AC55" s="118" t="s">
        <v>267</v>
      </c>
      <c r="AD55" s="118" t="s">
        <v>267</v>
      </c>
      <c r="AE55" s="158" t="s">
        <v>267</v>
      </c>
      <c r="AF55" s="118" t="s">
        <v>267</v>
      </c>
      <c r="AG55" s="292" t="str">
        <f t="shared" si="0"/>
        <v/>
      </c>
      <c r="AH55" s="118" t="s">
        <v>267</v>
      </c>
      <c r="AI55" s="118" t="s">
        <v>267</v>
      </c>
      <c r="AJ55" s="118" t="s">
        <v>267</v>
      </c>
      <c r="AK55" s="118" t="s">
        <v>267</v>
      </c>
      <c r="AL55" s="118" t="s">
        <v>267</v>
      </c>
      <c r="AM55" s="118" t="s">
        <v>267</v>
      </c>
      <c r="AN55" s="118" t="s">
        <v>267</v>
      </c>
      <c r="AO55" s="118" t="s">
        <v>267</v>
      </c>
      <c r="AP55" s="118" t="s">
        <v>267</v>
      </c>
      <c r="AQ55" s="118" t="s">
        <v>267</v>
      </c>
      <c r="AR55" s="118" t="s">
        <v>267</v>
      </c>
      <c r="AS55" s="118" t="s">
        <v>267</v>
      </c>
      <c r="AT55" s="118" t="s">
        <v>267</v>
      </c>
      <c r="AU55" s="118" t="s">
        <v>267</v>
      </c>
      <c r="AV55" s="118" t="s">
        <v>267</v>
      </c>
      <c r="AW55" s="118" t="s">
        <v>267</v>
      </c>
      <c r="AX55" s="118" t="s">
        <v>267</v>
      </c>
      <c r="AY55" s="158" t="s">
        <v>267</v>
      </c>
      <c r="AZ55" s="118" t="s">
        <v>267</v>
      </c>
      <c r="BA55" s="158" t="s">
        <v>267</v>
      </c>
      <c r="BB55" s="118" t="s">
        <v>267</v>
      </c>
      <c r="BC55" s="158" t="s">
        <v>267</v>
      </c>
      <c r="BD55" s="118" t="s">
        <v>267</v>
      </c>
      <c r="BE55" s="118" t="s">
        <v>267</v>
      </c>
      <c r="BF55" s="118" t="s">
        <v>267</v>
      </c>
      <c r="BG55" s="118" t="s">
        <v>267</v>
      </c>
      <c r="BH55" s="118" t="s">
        <v>267</v>
      </c>
      <c r="BI55" s="118" t="s">
        <v>267</v>
      </c>
      <c r="BJ55" s="158" t="s">
        <v>267</v>
      </c>
      <c r="BK55" s="118" t="s">
        <v>267</v>
      </c>
      <c r="BL55" s="158" t="s">
        <v>267</v>
      </c>
      <c r="BM55" s="158" t="s">
        <v>267</v>
      </c>
      <c r="BN55" s="118" t="s">
        <v>267</v>
      </c>
      <c r="BO55" s="118" t="s">
        <v>267</v>
      </c>
      <c r="BP55" s="118" t="s">
        <v>267</v>
      </c>
      <c r="BQ55" s="118" t="s">
        <v>267</v>
      </c>
      <c r="BR55" s="118" t="s">
        <v>267</v>
      </c>
      <c r="BS55" s="118" t="s">
        <v>267</v>
      </c>
      <c r="BT55" s="118"/>
      <c r="BU55" s="118" t="s">
        <v>267</v>
      </c>
      <c r="BV55" s="118" t="s">
        <v>267</v>
      </c>
      <c r="BW55" s="118" t="s">
        <v>267</v>
      </c>
      <c r="BX55" s="158" t="s">
        <v>267</v>
      </c>
      <c r="BY55" s="118" t="s">
        <v>267</v>
      </c>
      <c r="BZ55" s="133" t="s">
        <v>267</v>
      </c>
      <c r="CA55" s="118" t="s">
        <v>267</v>
      </c>
      <c r="CB55" s="118" t="s">
        <v>267</v>
      </c>
      <c r="CC55" s="118" t="s">
        <v>267</v>
      </c>
      <c r="CD55" s="118" t="s">
        <v>267</v>
      </c>
      <c r="CE55" s="118" t="s">
        <v>267</v>
      </c>
      <c r="CF55" s="118" t="s">
        <v>267</v>
      </c>
      <c r="CG55" s="118" t="s">
        <v>267</v>
      </c>
      <c r="CH55" s="118" t="s">
        <v>267</v>
      </c>
      <c r="CI55" s="118" t="s">
        <v>267</v>
      </c>
      <c r="CJ55" s="118" t="s">
        <v>267</v>
      </c>
      <c r="CK55" s="118" t="s">
        <v>267</v>
      </c>
      <c r="CL55" s="118" t="s">
        <v>267</v>
      </c>
      <c r="CM55" s="118" t="s">
        <v>267</v>
      </c>
      <c r="CN55" s="133" t="s">
        <v>267</v>
      </c>
      <c r="CO55" s="118" t="s">
        <v>267</v>
      </c>
      <c r="CP55" s="118" t="s">
        <v>267</v>
      </c>
      <c r="CQ55" s="118" t="s">
        <v>267</v>
      </c>
      <c r="CR55" s="118" t="s">
        <v>267</v>
      </c>
      <c r="CS55" s="118" t="s">
        <v>267</v>
      </c>
      <c r="CT55" s="118" t="s">
        <v>267</v>
      </c>
      <c r="CU55" s="118" t="s">
        <v>267</v>
      </c>
      <c r="CV55" s="118" t="s">
        <v>267</v>
      </c>
      <c r="CW55" s="118" t="s">
        <v>267</v>
      </c>
      <c r="CX55" s="118" t="s">
        <v>267</v>
      </c>
      <c r="CY55" s="118" t="s">
        <v>267</v>
      </c>
      <c r="CZ55" s="118" t="s">
        <v>267</v>
      </c>
      <c r="DA55" s="118" t="s">
        <v>267</v>
      </c>
      <c r="DB55" s="133" t="s">
        <v>267</v>
      </c>
    </row>
    <row r="56" spans="1:106" s="178" customFormat="1">
      <c r="A56" s="119" t="str">
        <f t="shared" si="1"/>
        <v/>
      </c>
      <c r="B56" s="133"/>
      <c r="C56" s="118" t="s">
        <v>267</v>
      </c>
      <c r="D56" s="118" t="s">
        <v>267</v>
      </c>
      <c r="E56" s="158" t="s">
        <v>267</v>
      </c>
      <c r="F56" s="118" t="s">
        <v>267</v>
      </c>
      <c r="G56" s="118" t="s">
        <v>267</v>
      </c>
      <c r="H56" s="118" t="s">
        <v>267</v>
      </c>
      <c r="I56" s="158" t="s">
        <v>267</v>
      </c>
      <c r="J56" s="118" t="s">
        <v>267</v>
      </c>
      <c r="K56" s="118" t="s">
        <v>267</v>
      </c>
      <c r="L56" s="118" t="s">
        <v>267</v>
      </c>
      <c r="M56" s="118" t="s">
        <v>267</v>
      </c>
      <c r="N56" s="118" t="s">
        <v>267</v>
      </c>
      <c r="O56" s="118" t="s">
        <v>267</v>
      </c>
      <c r="P56" s="118" t="s">
        <v>267</v>
      </c>
      <c r="Q56" s="118" t="s">
        <v>267</v>
      </c>
      <c r="R56" s="118" t="s">
        <v>267</v>
      </c>
      <c r="S56" s="118" t="s">
        <v>267</v>
      </c>
      <c r="T56" s="118" t="s">
        <v>267</v>
      </c>
      <c r="U56" s="158" t="s">
        <v>267</v>
      </c>
      <c r="V56" s="118" t="s">
        <v>267</v>
      </c>
      <c r="W56" s="118" t="s">
        <v>267</v>
      </c>
      <c r="X56" s="118" t="s">
        <v>267</v>
      </c>
      <c r="Y56" s="118" t="s">
        <v>267</v>
      </c>
      <c r="Z56" s="158" t="s">
        <v>267</v>
      </c>
      <c r="AA56" s="158" t="s">
        <v>267</v>
      </c>
      <c r="AB56" s="118" t="s">
        <v>267</v>
      </c>
      <c r="AC56" s="118" t="s">
        <v>267</v>
      </c>
      <c r="AD56" s="118" t="s">
        <v>267</v>
      </c>
      <c r="AE56" s="158" t="s">
        <v>267</v>
      </c>
      <c r="AF56" s="118" t="s">
        <v>267</v>
      </c>
      <c r="AG56" s="292" t="str">
        <f t="shared" si="0"/>
        <v/>
      </c>
      <c r="AH56" s="118" t="s">
        <v>267</v>
      </c>
      <c r="AI56" s="118" t="s">
        <v>267</v>
      </c>
      <c r="AJ56" s="118" t="s">
        <v>267</v>
      </c>
      <c r="AK56" s="118" t="s">
        <v>267</v>
      </c>
      <c r="AL56" s="118" t="s">
        <v>267</v>
      </c>
      <c r="AM56" s="118" t="s">
        <v>267</v>
      </c>
      <c r="AN56" s="118" t="s">
        <v>267</v>
      </c>
      <c r="AO56" s="118" t="s">
        <v>267</v>
      </c>
      <c r="AP56" s="118" t="s">
        <v>267</v>
      </c>
      <c r="AQ56" s="118" t="s">
        <v>267</v>
      </c>
      <c r="AR56" s="118" t="s">
        <v>267</v>
      </c>
      <c r="AS56" s="118" t="s">
        <v>267</v>
      </c>
      <c r="AT56" s="118" t="s">
        <v>267</v>
      </c>
      <c r="AU56" s="118" t="s">
        <v>267</v>
      </c>
      <c r="AV56" s="118" t="s">
        <v>267</v>
      </c>
      <c r="AW56" s="118" t="s">
        <v>267</v>
      </c>
      <c r="AX56" s="118" t="s">
        <v>267</v>
      </c>
      <c r="AY56" s="158" t="s">
        <v>267</v>
      </c>
      <c r="AZ56" s="118" t="s">
        <v>267</v>
      </c>
      <c r="BA56" s="158" t="s">
        <v>267</v>
      </c>
      <c r="BB56" s="118" t="s">
        <v>267</v>
      </c>
      <c r="BC56" s="158" t="s">
        <v>267</v>
      </c>
      <c r="BD56" s="118" t="s">
        <v>267</v>
      </c>
      <c r="BE56" s="118" t="s">
        <v>267</v>
      </c>
      <c r="BF56" s="118" t="s">
        <v>267</v>
      </c>
      <c r="BG56" s="118" t="s">
        <v>267</v>
      </c>
      <c r="BH56" s="118" t="s">
        <v>267</v>
      </c>
      <c r="BI56" s="118" t="s">
        <v>267</v>
      </c>
      <c r="BJ56" s="158" t="s">
        <v>267</v>
      </c>
      <c r="BK56" s="118" t="s">
        <v>267</v>
      </c>
      <c r="BL56" s="158" t="s">
        <v>267</v>
      </c>
      <c r="BM56" s="158" t="s">
        <v>267</v>
      </c>
      <c r="BN56" s="118" t="s">
        <v>267</v>
      </c>
      <c r="BO56" s="118" t="s">
        <v>267</v>
      </c>
      <c r="BP56" s="118" t="s">
        <v>267</v>
      </c>
      <c r="BQ56" s="118" t="s">
        <v>267</v>
      </c>
      <c r="BR56" s="118" t="s">
        <v>267</v>
      </c>
      <c r="BS56" s="118" t="s">
        <v>267</v>
      </c>
      <c r="BT56" s="118"/>
      <c r="BU56" s="118" t="s">
        <v>267</v>
      </c>
      <c r="BV56" s="118" t="s">
        <v>267</v>
      </c>
      <c r="BW56" s="118" t="s">
        <v>267</v>
      </c>
      <c r="BX56" s="158" t="s">
        <v>267</v>
      </c>
      <c r="BY56" s="118" t="s">
        <v>267</v>
      </c>
      <c r="BZ56" s="133" t="s">
        <v>267</v>
      </c>
      <c r="CA56" s="118" t="s">
        <v>267</v>
      </c>
      <c r="CB56" s="118" t="s">
        <v>267</v>
      </c>
      <c r="CC56" s="118" t="s">
        <v>267</v>
      </c>
      <c r="CD56" s="118" t="s">
        <v>267</v>
      </c>
      <c r="CE56" s="118" t="s">
        <v>267</v>
      </c>
      <c r="CF56" s="118" t="s">
        <v>267</v>
      </c>
      <c r="CG56" s="118" t="s">
        <v>267</v>
      </c>
      <c r="CH56" s="118" t="s">
        <v>267</v>
      </c>
      <c r="CI56" s="118" t="s">
        <v>267</v>
      </c>
      <c r="CJ56" s="118" t="s">
        <v>267</v>
      </c>
      <c r="CK56" s="118" t="s">
        <v>267</v>
      </c>
      <c r="CL56" s="118" t="s">
        <v>267</v>
      </c>
      <c r="CM56" s="118" t="s">
        <v>267</v>
      </c>
      <c r="CN56" s="133" t="s">
        <v>267</v>
      </c>
      <c r="CO56" s="118" t="s">
        <v>267</v>
      </c>
      <c r="CP56" s="118" t="s">
        <v>267</v>
      </c>
      <c r="CQ56" s="118" t="s">
        <v>267</v>
      </c>
      <c r="CR56" s="118" t="s">
        <v>267</v>
      </c>
      <c r="CS56" s="118" t="s">
        <v>267</v>
      </c>
      <c r="CT56" s="118" t="s">
        <v>267</v>
      </c>
      <c r="CU56" s="118" t="s">
        <v>267</v>
      </c>
      <c r="CV56" s="118" t="s">
        <v>267</v>
      </c>
      <c r="CW56" s="118" t="s">
        <v>267</v>
      </c>
      <c r="CX56" s="118" t="s">
        <v>267</v>
      </c>
      <c r="CY56" s="118" t="s">
        <v>267</v>
      </c>
      <c r="CZ56" s="118" t="s">
        <v>267</v>
      </c>
      <c r="DA56" s="118" t="s">
        <v>267</v>
      </c>
      <c r="DB56" s="133" t="s">
        <v>267</v>
      </c>
    </row>
    <row r="57" spans="1:106" s="178" customFormat="1">
      <c r="A57" s="119" t="str">
        <f t="shared" si="1"/>
        <v/>
      </c>
      <c r="B57" s="133"/>
      <c r="C57" s="118" t="s">
        <v>267</v>
      </c>
      <c r="D57" s="118" t="s">
        <v>267</v>
      </c>
      <c r="E57" s="158" t="s">
        <v>267</v>
      </c>
      <c r="F57" s="118" t="s">
        <v>267</v>
      </c>
      <c r="G57" s="118" t="s">
        <v>267</v>
      </c>
      <c r="H57" s="118" t="s">
        <v>267</v>
      </c>
      <c r="I57" s="158" t="s">
        <v>267</v>
      </c>
      <c r="J57" s="118" t="s">
        <v>267</v>
      </c>
      <c r="K57" s="118" t="s">
        <v>267</v>
      </c>
      <c r="L57" s="118" t="s">
        <v>267</v>
      </c>
      <c r="M57" s="118" t="s">
        <v>267</v>
      </c>
      <c r="N57" s="118" t="s">
        <v>267</v>
      </c>
      <c r="O57" s="118" t="s">
        <v>267</v>
      </c>
      <c r="P57" s="118" t="s">
        <v>267</v>
      </c>
      <c r="Q57" s="118" t="s">
        <v>267</v>
      </c>
      <c r="R57" s="118" t="s">
        <v>267</v>
      </c>
      <c r="S57" s="118" t="s">
        <v>267</v>
      </c>
      <c r="T57" s="118" t="s">
        <v>267</v>
      </c>
      <c r="U57" s="158" t="s">
        <v>267</v>
      </c>
      <c r="V57" s="118" t="s">
        <v>267</v>
      </c>
      <c r="W57" s="118" t="s">
        <v>267</v>
      </c>
      <c r="X57" s="118" t="s">
        <v>267</v>
      </c>
      <c r="Y57" s="118" t="s">
        <v>267</v>
      </c>
      <c r="Z57" s="158" t="s">
        <v>267</v>
      </c>
      <c r="AA57" s="158" t="s">
        <v>267</v>
      </c>
      <c r="AB57" s="118" t="s">
        <v>267</v>
      </c>
      <c r="AC57" s="118" t="s">
        <v>267</v>
      </c>
      <c r="AD57" s="118" t="s">
        <v>267</v>
      </c>
      <c r="AE57" s="158" t="s">
        <v>267</v>
      </c>
      <c r="AF57" s="118" t="s">
        <v>267</v>
      </c>
      <c r="AG57" s="292" t="str">
        <f t="shared" si="0"/>
        <v/>
      </c>
      <c r="AH57" s="118" t="s">
        <v>267</v>
      </c>
      <c r="AI57" s="118" t="s">
        <v>267</v>
      </c>
      <c r="AJ57" s="118" t="s">
        <v>267</v>
      </c>
      <c r="AK57" s="118" t="s">
        <v>267</v>
      </c>
      <c r="AL57" s="118" t="s">
        <v>267</v>
      </c>
      <c r="AM57" s="118" t="s">
        <v>267</v>
      </c>
      <c r="AN57" s="118" t="s">
        <v>267</v>
      </c>
      <c r="AO57" s="118" t="s">
        <v>267</v>
      </c>
      <c r="AP57" s="118" t="s">
        <v>267</v>
      </c>
      <c r="AQ57" s="118" t="s">
        <v>267</v>
      </c>
      <c r="AR57" s="118" t="s">
        <v>267</v>
      </c>
      <c r="AS57" s="118" t="s">
        <v>267</v>
      </c>
      <c r="AT57" s="118" t="s">
        <v>267</v>
      </c>
      <c r="AU57" s="118" t="s">
        <v>267</v>
      </c>
      <c r="AV57" s="118" t="s">
        <v>267</v>
      </c>
      <c r="AW57" s="118" t="s">
        <v>267</v>
      </c>
      <c r="AX57" s="118" t="s">
        <v>267</v>
      </c>
      <c r="AY57" s="158" t="s">
        <v>267</v>
      </c>
      <c r="AZ57" s="118" t="s">
        <v>267</v>
      </c>
      <c r="BA57" s="158" t="s">
        <v>267</v>
      </c>
      <c r="BB57" s="118" t="s">
        <v>267</v>
      </c>
      <c r="BC57" s="158" t="s">
        <v>267</v>
      </c>
      <c r="BD57" s="118" t="s">
        <v>267</v>
      </c>
      <c r="BE57" s="118" t="s">
        <v>267</v>
      </c>
      <c r="BF57" s="118" t="s">
        <v>267</v>
      </c>
      <c r="BG57" s="118" t="s">
        <v>267</v>
      </c>
      <c r="BH57" s="118" t="s">
        <v>267</v>
      </c>
      <c r="BI57" s="118" t="s">
        <v>267</v>
      </c>
      <c r="BJ57" s="158" t="s">
        <v>267</v>
      </c>
      <c r="BK57" s="118" t="s">
        <v>267</v>
      </c>
      <c r="BL57" s="158" t="s">
        <v>267</v>
      </c>
      <c r="BM57" s="158" t="s">
        <v>267</v>
      </c>
      <c r="BN57" s="118" t="s">
        <v>267</v>
      </c>
      <c r="BO57" s="118" t="s">
        <v>267</v>
      </c>
      <c r="BP57" s="118" t="s">
        <v>267</v>
      </c>
      <c r="BQ57" s="118" t="s">
        <v>267</v>
      </c>
      <c r="BR57" s="118" t="s">
        <v>267</v>
      </c>
      <c r="BS57" s="118" t="s">
        <v>267</v>
      </c>
      <c r="BT57" s="118"/>
      <c r="BU57" s="118" t="s">
        <v>267</v>
      </c>
      <c r="BV57" s="118" t="s">
        <v>267</v>
      </c>
      <c r="BW57" s="118" t="s">
        <v>267</v>
      </c>
      <c r="BX57" s="158" t="s">
        <v>267</v>
      </c>
      <c r="BY57" s="118" t="s">
        <v>267</v>
      </c>
      <c r="BZ57" s="133" t="s">
        <v>267</v>
      </c>
      <c r="CA57" s="118" t="s">
        <v>267</v>
      </c>
      <c r="CB57" s="118" t="s">
        <v>267</v>
      </c>
      <c r="CC57" s="118" t="s">
        <v>267</v>
      </c>
      <c r="CD57" s="118" t="s">
        <v>267</v>
      </c>
      <c r="CE57" s="118" t="s">
        <v>267</v>
      </c>
      <c r="CF57" s="118" t="s">
        <v>267</v>
      </c>
      <c r="CG57" s="118" t="s">
        <v>267</v>
      </c>
      <c r="CH57" s="118" t="s">
        <v>267</v>
      </c>
      <c r="CI57" s="118" t="s">
        <v>267</v>
      </c>
      <c r="CJ57" s="118" t="s">
        <v>267</v>
      </c>
      <c r="CK57" s="118" t="s">
        <v>267</v>
      </c>
      <c r="CL57" s="118" t="s">
        <v>267</v>
      </c>
      <c r="CM57" s="118" t="s">
        <v>267</v>
      </c>
      <c r="CN57" s="133" t="s">
        <v>267</v>
      </c>
      <c r="CO57" s="118" t="s">
        <v>267</v>
      </c>
      <c r="CP57" s="118" t="s">
        <v>267</v>
      </c>
      <c r="CQ57" s="118" t="s">
        <v>267</v>
      </c>
      <c r="CR57" s="118" t="s">
        <v>267</v>
      </c>
      <c r="CS57" s="118" t="s">
        <v>267</v>
      </c>
      <c r="CT57" s="118" t="s">
        <v>267</v>
      </c>
      <c r="CU57" s="118" t="s">
        <v>267</v>
      </c>
      <c r="CV57" s="118" t="s">
        <v>267</v>
      </c>
      <c r="CW57" s="118" t="s">
        <v>267</v>
      </c>
      <c r="CX57" s="118" t="s">
        <v>267</v>
      </c>
      <c r="CY57" s="118" t="s">
        <v>267</v>
      </c>
      <c r="CZ57" s="118" t="s">
        <v>267</v>
      </c>
      <c r="DA57" s="118" t="s">
        <v>267</v>
      </c>
      <c r="DB57" s="133" t="s">
        <v>267</v>
      </c>
    </row>
    <row r="58" spans="1:106" s="178" customFormat="1">
      <c r="A58" s="119" t="str">
        <f t="shared" si="1"/>
        <v/>
      </c>
      <c r="B58" s="133"/>
      <c r="C58" s="118" t="s">
        <v>267</v>
      </c>
      <c r="D58" s="118" t="s">
        <v>267</v>
      </c>
      <c r="E58" s="158" t="s">
        <v>267</v>
      </c>
      <c r="F58" s="118" t="s">
        <v>267</v>
      </c>
      <c r="G58" s="118" t="s">
        <v>267</v>
      </c>
      <c r="H58" s="118" t="s">
        <v>267</v>
      </c>
      <c r="I58" s="158" t="s">
        <v>267</v>
      </c>
      <c r="J58" s="118" t="s">
        <v>267</v>
      </c>
      <c r="K58" s="118" t="s">
        <v>267</v>
      </c>
      <c r="L58" s="118" t="s">
        <v>267</v>
      </c>
      <c r="M58" s="118" t="s">
        <v>267</v>
      </c>
      <c r="N58" s="118" t="s">
        <v>267</v>
      </c>
      <c r="O58" s="118" t="s">
        <v>267</v>
      </c>
      <c r="P58" s="118" t="s">
        <v>267</v>
      </c>
      <c r="Q58" s="118" t="s">
        <v>267</v>
      </c>
      <c r="R58" s="118" t="s">
        <v>267</v>
      </c>
      <c r="S58" s="118" t="s">
        <v>267</v>
      </c>
      <c r="T58" s="118" t="s">
        <v>267</v>
      </c>
      <c r="U58" s="158" t="s">
        <v>267</v>
      </c>
      <c r="V58" s="118" t="s">
        <v>267</v>
      </c>
      <c r="W58" s="118" t="s">
        <v>267</v>
      </c>
      <c r="X58" s="118" t="s">
        <v>267</v>
      </c>
      <c r="Y58" s="118" t="s">
        <v>267</v>
      </c>
      <c r="Z58" s="158" t="s">
        <v>267</v>
      </c>
      <c r="AA58" s="158" t="s">
        <v>267</v>
      </c>
      <c r="AB58" s="118" t="s">
        <v>267</v>
      </c>
      <c r="AC58" s="118" t="s">
        <v>267</v>
      </c>
      <c r="AD58" s="118" t="s">
        <v>267</v>
      </c>
      <c r="AE58" s="158" t="s">
        <v>267</v>
      </c>
      <c r="AF58" s="118" t="s">
        <v>267</v>
      </c>
      <c r="AG58" s="292" t="str">
        <f t="shared" si="0"/>
        <v/>
      </c>
      <c r="AH58" s="118" t="s">
        <v>267</v>
      </c>
      <c r="AI58" s="118" t="s">
        <v>267</v>
      </c>
      <c r="AJ58" s="118" t="s">
        <v>267</v>
      </c>
      <c r="AK58" s="118" t="s">
        <v>267</v>
      </c>
      <c r="AL58" s="118" t="s">
        <v>267</v>
      </c>
      <c r="AM58" s="118" t="s">
        <v>267</v>
      </c>
      <c r="AN58" s="118" t="s">
        <v>267</v>
      </c>
      <c r="AO58" s="118" t="s">
        <v>267</v>
      </c>
      <c r="AP58" s="118" t="s">
        <v>267</v>
      </c>
      <c r="AQ58" s="118" t="s">
        <v>267</v>
      </c>
      <c r="AR58" s="118" t="s">
        <v>267</v>
      </c>
      <c r="AS58" s="118" t="s">
        <v>267</v>
      </c>
      <c r="AT58" s="118" t="s">
        <v>267</v>
      </c>
      <c r="AU58" s="118" t="s">
        <v>267</v>
      </c>
      <c r="AV58" s="118" t="s">
        <v>267</v>
      </c>
      <c r="AW58" s="118" t="s">
        <v>267</v>
      </c>
      <c r="AX58" s="118" t="s">
        <v>267</v>
      </c>
      <c r="AY58" s="158" t="s">
        <v>267</v>
      </c>
      <c r="AZ58" s="118" t="s">
        <v>267</v>
      </c>
      <c r="BA58" s="158" t="s">
        <v>267</v>
      </c>
      <c r="BB58" s="118" t="s">
        <v>267</v>
      </c>
      <c r="BC58" s="158" t="s">
        <v>267</v>
      </c>
      <c r="BD58" s="118" t="s">
        <v>267</v>
      </c>
      <c r="BE58" s="118" t="s">
        <v>267</v>
      </c>
      <c r="BF58" s="118" t="s">
        <v>267</v>
      </c>
      <c r="BG58" s="118" t="s">
        <v>267</v>
      </c>
      <c r="BH58" s="118" t="s">
        <v>267</v>
      </c>
      <c r="BI58" s="118" t="s">
        <v>267</v>
      </c>
      <c r="BJ58" s="158" t="s">
        <v>267</v>
      </c>
      <c r="BK58" s="118" t="s">
        <v>267</v>
      </c>
      <c r="BL58" s="158" t="s">
        <v>267</v>
      </c>
      <c r="BM58" s="158" t="s">
        <v>267</v>
      </c>
      <c r="BN58" s="118" t="s">
        <v>267</v>
      </c>
      <c r="BO58" s="118" t="s">
        <v>267</v>
      </c>
      <c r="BP58" s="118" t="s">
        <v>267</v>
      </c>
      <c r="BQ58" s="118" t="s">
        <v>267</v>
      </c>
      <c r="BR58" s="118" t="s">
        <v>267</v>
      </c>
      <c r="BS58" s="118" t="s">
        <v>267</v>
      </c>
      <c r="BT58" s="118"/>
      <c r="BU58" s="118" t="s">
        <v>267</v>
      </c>
      <c r="BV58" s="118" t="s">
        <v>267</v>
      </c>
      <c r="BW58" s="118" t="s">
        <v>267</v>
      </c>
      <c r="BX58" s="158" t="s">
        <v>267</v>
      </c>
      <c r="BY58" s="118" t="s">
        <v>267</v>
      </c>
      <c r="BZ58" s="133" t="s">
        <v>267</v>
      </c>
      <c r="CA58" s="118" t="s">
        <v>267</v>
      </c>
      <c r="CB58" s="118" t="s">
        <v>267</v>
      </c>
      <c r="CC58" s="118" t="s">
        <v>267</v>
      </c>
      <c r="CD58" s="118" t="s">
        <v>267</v>
      </c>
      <c r="CE58" s="118" t="s">
        <v>267</v>
      </c>
      <c r="CF58" s="118" t="s">
        <v>267</v>
      </c>
      <c r="CG58" s="118" t="s">
        <v>267</v>
      </c>
      <c r="CH58" s="118" t="s">
        <v>267</v>
      </c>
      <c r="CI58" s="118" t="s">
        <v>267</v>
      </c>
      <c r="CJ58" s="118" t="s">
        <v>267</v>
      </c>
      <c r="CK58" s="118" t="s">
        <v>267</v>
      </c>
      <c r="CL58" s="118" t="s">
        <v>267</v>
      </c>
      <c r="CM58" s="118" t="s">
        <v>267</v>
      </c>
      <c r="CN58" s="133" t="s">
        <v>267</v>
      </c>
      <c r="CO58" s="118" t="s">
        <v>267</v>
      </c>
      <c r="CP58" s="118" t="s">
        <v>267</v>
      </c>
      <c r="CQ58" s="118" t="s">
        <v>267</v>
      </c>
      <c r="CR58" s="118" t="s">
        <v>267</v>
      </c>
      <c r="CS58" s="118" t="s">
        <v>267</v>
      </c>
      <c r="CT58" s="118" t="s">
        <v>267</v>
      </c>
      <c r="CU58" s="118" t="s">
        <v>267</v>
      </c>
      <c r="CV58" s="118" t="s">
        <v>267</v>
      </c>
      <c r="CW58" s="118" t="s">
        <v>267</v>
      </c>
      <c r="CX58" s="118" t="s">
        <v>267</v>
      </c>
      <c r="CY58" s="118" t="s">
        <v>267</v>
      </c>
      <c r="CZ58" s="118" t="s">
        <v>267</v>
      </c>
      <c r="DA58" s="118" t="s">
        <v>267</v>
      </c>
      <c r="DB58" s="133" t="s">
        <v>267</v>
      </c>
    </row>
    <row r="59" spans="1:106" s="178" customFormat="1">
      <c r="A59" s="119" t="str">
        <f t="shared" si="1"/>
        <v/>
      </c>
      <c r="B59" s="133"/>
      <c r="C59" s="118" t="s">
        <v>267</v>
      </c>
      <c r="D59" s="118" t="s">
        <v>267</v>
      </c>
      <c r="E59" s="158" t="s">
        <v>267</v>
      </c>
      <c r="F59" s="118" t="s">
        <v>267</v>
      </c>
      <c r="G59" s="118" t="s">
        <v>267</v>
      </c>
      <c r="H59" s="118" t="s">
        <v>267</v>
      </c>
      <c r="I59" s="158" t="s">
        <v>267</v>
      </c>
      <c r="J59" s="118" t="s">
        <v>267</v>
      </c>
      <c r="K59" s="118" t="s">
        <v>267</v>
      </c>
      <c r="L59" s="118" t="s">
        <v>267</v>
      </c>
      <c r="M59" s="118" t="s">
        <v>267</v>
      </c>
      <c r="N59" s="118" t="s">
        <v>267</v>
      </c>
      <c r="O59" s="118" t="s">
        <v>267</v>
      </c>
      <c r="P59" s="118" t="s">
        <v>267</v>
      </c>
      <c r="Q59" s="118" t="s">
        <v>267</v>
      </c>
      <c r="R59" s="118" t="s">
        <v>267</v>
      </c>
      <c r="S59" s="118" t="s">
        <v>267</v>
      </c>
      <c r="T59" s="118" t="s">
        <v>267</v>
      </c>
      <c r="U59" s="158" t="s">
        <v>267</v>
      </c>
      <c r="V59" s="118" t="s">
        <v>267</v>
      </c>
      <c r="W59" s="118" t="s">
        <v>267</v>
      </c>
      <c r="X59" s="118" t="s">
        <v>267</v>
      </c>
      <c r="Y59" s="118" t="s">
        <v>267</v>
      </c>
      <c r="Z59" s="158" t="s">
        <v>267</v>
      </c>
      <c r="AA59" s="158" t="s">
        <v>267</v>
      </c>
      <c r="AB59" s="118" t="s">
        <v>267</v>
      </c>
      <c r="AC59" s="118" t="s">
        <v>267</v>
      </c>
      <c r="AD59" s="118" t="s">
        <v>267</v>
      </c>
      <c r="AE59" s="158" t="s">
        <v>267</v>
      </c>
      <c r="AF59" s="118" t="s">
        <v>267</v>
      </c>
      <c r="AG59" s="292" t="str">
        <f t="shared" si="0"/>
        <v/>
      </c>
      <c r="AH59" s="118" t="s">
        <v>267</v>
      </c>
      <c r="AI59" s="118" t="s">
        <v>267</v>
      </c>
      <c r="AJ59" s="118" t="s">
        <v>267</v>
      </c>
      <c r="AK59" s="118" t="s">
        <v>267</v>
      </c>
      <c r="AL59" s="118" t="s">
        <v>267</v>
      </c>
      <c r="AM59" s="118" t="s">
        <v>267</v>
      </c>
      <c r="AN59" s="118" t="s">
        <v>267</v>
      </c>
      <c r="AO59" s="118" t="s">
        <v>267</v>
      </c>
      <c r="AP59" s="118" t="s">
        <v>267</v>
      </c>
      <c r="AQ59" s="118" t="s">
        <v>267</v>
      </c>
      <c r="AR59" s="118" t="s">
        <v>267</v>
      </c>
      <c r="AS59" s="118" t="s">
        <v>267</v>
      </c>
      <c r="AT59" s="118" t="s">
        <v>267</v>
      </c>
      <c r="AU59" s="118" t="s">
        <v>267</v>
      </c>
      <c r="AV59" s="118" t="s">
        <v>267</v>
      </c>
      <c r="AW59" s="118" t="s">
        <v>267</v>
      </c>
      <c r="AX59" s="118" t="s">
        <v>267</v>
      </c>
      <c r="AY59" s="158" t="s">
        <v>267</v>
      </c>
      <c r="AZ59" s="118" t="s">
        <v>267</v>
      </c>
      <c r="BA59" s="158" t="s">
        <v>267</v>
      </c>
      <c r="BB59" s="118" t="s">
        <v>267</v>
      </c>
      <c r="BC59" s="158" t="s">
        <v>267</v>
      </c>
      <c r="BD59" s="118" t="s">
        <v>267</v>
      </c>
      <c r="BE59" s="118" t="s">
        <v>267</v>
      </c>
      <c r="BF59" s="118" t="s">
        <v>267</v>
      </c>
      <c r="BG59" s="118" t="s">
        <v>267</v>
      </c>
      <c r="BH59" s="118" t="s">
        <v>267</v>
      </c>
      <c r="BI59" s="118" t="s">
        <v>267</v>
      </c>
      <c r="BJ59" s="158" t="s">
        <v>267</v>
      </c>
      <c r="BK59" s="118" t="s">
        <v>267</v>
      </c>
      <c r="BL59" s="158" t="s">
        <v>267</v>
      </c>
      <c r="BM59" s="158" t="s">
        <v>267</v>
      </c>
      <c r="BN59" s="118" t="s">
        <v>267</v>
      </c>
      <c r="BO59" s="118" t="s">
        <v>267</v>
      </c>
      <c r="BP59" s="118" t="s">
        <v>267</v>
      </c>
      <c r="BQ59" s="118" t="s">
        <v>267</v>
      </c>
      <c r="BR59" s="118" t="s">
        <v>267</v>
      </c>
      <c r="BS59" s="118" t="s">
        <v>267</v>
      </c>
      <c r="BT59" s="118"/>
      <c r="BU59" s="118" t="s">
        <v>267</v>
      </c>
      <c r="BV59" s="118" t="s">
        <v>267</v>
      </c>
      <c r="BW59" s="118" t="s">
        <v>267</v>
      </c>
      <c r="BX59" s="158" t="s">
        <v>267</v>
      </c>
      <c r="BY59" s="118" t="s">
        <v>267</v>
      </c>
      <c r="BZ59" s="133" t="s">
        <v>267</v>
      </c>
      <c r="CA59" s="118" t="s">
        <v>267</v>
      </c>
      <c r="CB59" s="118" t="s">
        <v>267</v>
      </c>
      <c r="CC59" s="118" t="s">
        <v>267</v>
      </c>
      <c r="CD59" s="118" t="s">
        <v>267</v>
      </c>
      <c r="CE59" s="118" t="s">
        <v>267</v>
      </c>
      <c r="CF59" s="118" t="s">
        <v>267</v>
      </c>
      <c r="CG59" s="118" t="s">
        <v>267</v>
      </c>
      <c r="CH59" s="118" t="s">
        <v>267</v>
      </c>
      <c r="CI59" s="118" t="s">
        <v>267</v>
      </c>
      <c r="CJ59" s="118" t="s">
        <v>267</v>
      </c>
      <c r="CK59" s="118" t="s">
        <v>267</v>
      </c>
      <c r="CL59" s="118" t="s">
        <v>267</v>
      </c>
      <c r="CM59" s="118" t="s">
        <v>267</v>
      </c>
      <c r="CN59" s="133" t="s">
        <v>267</v>
      </c>
      <c r="CO59" s="118" t="s">
        <v>267</v>
      </c>
      <c r="CP59" s="118" t="s">
        <v>267</v>
      </c>
      <c r="CQ59" s="118" t="s">
        <v>267</v>
      </c>
      <c r="CR59" s="118" t="s">
        <v>267</v>
      </c>
      <c r="CS59" s="118" t="s">
        <v>267</v>
      </c>
      <c r="CT59" s="118" t="s">
        <v>267</v>
      </c>
      <c r="CU59" s="118" t="s">
        <v>267</v>
      </c>
      <c r="CV59" s="118" t="s">
        <v>267</v>
      </c>
      <c r="CW59" s="118" t="s">
        <v>267</v>
      </c>
      <c r="CX59" s="118" t="s">
        <v>267</v>
      </c>
      <c r="CY59" s="118" t="s">
        <v>267</v>
      </c>
      <c r="CZ59" s="118" t="s">
        <v>267</v>
      </c>
      <c r="DA59" s="118" t="s">
        <v>267</v>
      </c>
      <c r="DB59" s="133" t="s">
        <v>267</v>
      </c>
    </row>
    <row r="60" spans="1:106" s="178" customFormat="1">
      <c r="A60" s="119" t="str">
        <f t="shared" si="1"/>
        <v/>
      </c>
      <c r="B60" s="133"/>
      <c r="C60" s="118" t="s">
        <v>267</v>
      </c>
      <c r="D60" s="118" t="s">
        <v>267</v>
      </c>
      <c r="E60" s="158" t="s">
        <v>267</v>
      </c>
      <c r="F60" s="118" t="s">
        <v>267</v>
      </c>
      <c r="G60" s="118" t="s">
        <v>267</v>
      </c>
      <c r="H60" s="118" t="s">
        <v>267</v>
      </c>
      <c r="I60" s="158" t="s">
        <v>267</v>
      </c>
      <c r="J60" s="118" t="s">
        <v>267</v>
      </c>
      <c r="K60" s="118" t="s">
        <v>267</v>
      </c>
      <c r="L60" s="118" t="s">
        <v>267</v>
      </c>
      <c r="M60" s="118" t="s">
        <v>267</v>
      </c>
      <c r="N60" s="118" t="s">
        <v>267</v>
      </c>
      <c r="O60" s="118" t="s">
        <v>267</v>
      </c>
      <c r="P60" s="118" t="s">
        <v>267</v>
      </c>
      <c r="Q60" s="118" t="s">
        <v>267</v>
      </c>
      <c r="R60" s="118" t="s">
        <v>267</v>
      </c>
      <c r="S60" s="118" t="s">
        <v>267</v>
      </c>
      <c r="T60" s="118" t="s">
        <v>267</v>
      </c>
      <c r="U60" s="158" t="s">
        <v>267</v>
      </c>
      <c r="V60" s="118" t="s">
        <v>267</v>
      </c>
      <c r="W60" s="118" t="s">
        <v>267</v>
      </c>
      <c r="X60" s="118" t="s">
        <v>267</v>
      </c>
      <c r="Y60" s="118" t="s">
        <v>267</v>
      </c>
      <c r="Z60" s="158" t="s">
        <v>267</v>
      </c>
      <c r="AA60" s="158" t="s">
        <v>267</v>
      </c>
      <c r="AB60" s="118" t="s">
        <v>267</v>
      </c>
      <c r="AC60" s="118" t="s">
        <v>267</v>
      </c>
      <c r="AD60" s="118" t="s">
        <v>267</v>
      </c>
      <c r="AE60" s="158" t="s">
        <v>267</v>
      </c>
      <c r="AF60" s="118" t="s">
        <v>267</v>
      </c>
      <c r="AG60" s="292" t="str">
        <f t="shared" si="0"/>
        <v/>
      </c>
      <c r="AH60" s="118" t="s">
        <v>267</v>
      </c>
      <c r="AI60" s="118" t="s">
        <v>267</v>
      </c>
      <c r="AJ60" s="118" t="s">
        <v>267</v>
      </c>
      <c r="AK60" s="118" t="s">
        <v>267</v>
      </c>
      <c r="AL60" s="118" t="s">
        <v>267</v>
      </c>
      <c r="AM60" s="118" t="s">
        <v>267</v>
      </c>
      <c r="AN60" s="118" t="s">
        <v>267</v>
      </c>
      <c r="AO60" s="118" t="s">
        <v>267</v>
      </c>
      <c r="AP60" s="118" t="s">
        <v>267</v>
      </c>
      <c r="AQ60" s="118" t="s">
        <v>267</v>
      </c>
      <c r="AR60" s="118" t="s">
        <v>267</v>
      </c>
      <c r="AS60" s="118" t="s">
        <v>267</v>
      </c>
      <c r="AT60" s="118" t="s">
        <v>267</v>
      </c>
      <c r="AU60" s="118" t="s">
        <v>267</v>
      </c>
      <c r="AV60" s="118" t="s">
        <v>267</v>
      </c>
      <c r="AW60" s="118" t="s">
        <v>267</v>
      </c>
      <c r="AX60" s="118" t="s">
        <v>267</v>
      </c>
      <c r="AY60" s="158" t="s">
        <v>267</v>
      </c>
      <c r="AZ60" s="118" t="s">
        <v>267</v>
      </c>
      <c r="BA60" s="158" t="s">
        <v>267</v>
      </c>
      <c r="BB60" s="118" t="s">
        <v>267</v>
      </c>
      <c r="BC60" s="158" t="s">
        <v>267</v>
      </c>
      <c r="BD60" s="118" t="s">
        <v>267</v>
      </c>
      <c r="BE60" s="118" t="s">
        <v>267</v>
      </c>
      <c r="BF60" s="118" t="s">
        <v>267</v>
      </c>
      <c r="BG60" s="118" t="s">
        <v>267</v>
      </c>
      <c r="BH60" s="118" t="s">
        <v>267</v>
      </c>
      <c r="BI60" s="118" t="s">
        <v>267</v>
      </c>
      <c r="BJ60" s="158" t="s">
        <v>267</v>
      </c>
      <c r="BK60" s="118" t="s">
        <v>267</v>
      </c>
      <c r="BL60" s="158" t="s">
        <v>267</v>
      </c>
      <c r="BM60" s="158" t="s">
        <v>267</v>
      </c>
      <c r="BN60" s="118" t="s">
        <v>267</v>
      </c>
      <c r="BO60" s="118" t="s">
        <v>267</v>
      </c>
      <c r="BP60" s="118" t="s">
        <v>267</v>
      </c>
      <c r="BQ60" s="118" t="s">
        <v>267</v>
      </c>
      <c r="BR60" s="118" t="s">
        <v>267</v>
      </c>
      <c r="BS60" s="118" t="s">
        <v>267</v>
      </c>
      <c r="BT60" s="118"/>
      <c r="BU60" s="118" t="s">
        <v>267</v>
      </c>
      <c r="BV60" s="118" t="s">
        <v>267</v>
      </c>
      <c r="BW60" s="118" t="s">
        <v>267</v>
      </c>
      <c r="BX60" s="158" t="s">
        <v>267</v>
      </c>
      <c r="BY60" s="118" t="s">
        <v>267</v>
      </c>
      <c r="BZ60" s="133" t="s">
        <v>267</v>
      </c>
      <c r="CA60" s="118" t="s">
        <v>267</v>
      </c>
      <c r="CB60" s="118" t="s">
        <v>267</v>
      </c>
      <c r="CC60" s="118" t="s">
        <v>267</v>
      </c>
      <c r="CD60" s="118" t="s">
        <v>267</v>
      </c>
      <c r="CE60" s="118" t="s">
        <v>267</v>
      </c>
      <c r="CF60" s="118" t="s">
        <v>267</v>
      </c>
      <c r="CG60" s="118" t="s">
        <v>267</v>
      </c>
      <c r="CH60" s="118" t="s">
        <v>267</v>
      </c>
      <c r="CI60" s="118" t="s">
        <v>267</v>
      </c>
      <c r="CJ60" s="118" t="s">
        <v>267</v>
      </c>
      <c r="CK60" s="118" t="s">
        <v>267</v>
      </c>
      <c r="CL60" s="118" t="s">
        <v>267</v>
      </c>
      <c r="CM60" s="118" t="s">
        <v>267</v>
      </c>
      <c r="CN60" s="133" t="s">
        <v>267</v>
      </c>
      <c r="CO60" s="118" t="s">
        <v>267</v>
      </c>
      <c r="CP60" s="118" t="s">
        <v>267</v>
      </c>
      <c r="CQ60" s="118" t="s">
        <v>267</v>
      </c>
      <c r="CR60" s="118" t="s">
        <v>267</v>
      </c>
      <c r="CS60" s="118" t="s">
        <v>267</v>
      </c>
      <c r="CT60" s="118" t="s">
        <v>267</v>
      </c>
      <c r="CU60" s="118" t="s">
        <v>267</v>
      </c>
      <c r="CV60" s="118" t="s">
        <v>267</v>
      </c>
      <c r="CW60" s="118" t="s">
        <v>267</v>
      </c>
      <c r="CX60" s="118" t="s">
        <v>267</v>
      </c>
      <c r="CY60" s="118" t="s">
        <v>267</v>
      </c>
      <c r="CZ60" s="118" t="s">
        <v>267</v>
      </c>
      <c r="DA60" s="118" t="s">
        <v>267</v>
      </c>
      <c r="DB60" s="133" t="s">
        <v>267</v>
      </c>
    </row>
    <row r="61" spans="1:106" s="178" customFormat="1">
      <c r="A61" s="119" t="str">
        <f t="shared" si="1"/>
        <v/>
      </c>
      <c r="B61" s="133"/>
      <c r="C61" s="118" t="s">
        <v>267</v>
      </c>
      <c r="D61" s="118" t="s">
        <v>267</v>
      </c>
      <c r="E61" s="158" t="s">
        <v>267</v>
      </c>
      <c r="F61" s="118" t="s">
        <v>267</v>
      </c>
      <c r="G61" s="118" t="s">
        <v>267</v>
      </c>
      <c r="H61" s="118" t="s">
        <v>267</v>
      </c>
      <c r="I61" s="158" t="s">
        <v>267</v>
      </c>
      <c r="J61" s="118" t="s">
        <v>267</v>
      </c>
      <c r="K61" s="118" t="s">
        <v>267</v>
      </c>
      <c r="L61" s="118" t="s">
        <v>267</v>
      </c>
      <c r="M61" s="118" t="s">
        <v>267</v>
      </c>
      <c r="N61" s="118" t="s">
        <v>267</v>
      </c>
      <c r="O61" s="118" t="s">
        <v>267</v>
      </c>
      <c r="P61" s="118" t="s">
        <v>267</v>
      </c>
      <c r="Q61" s="118" t="s">
        <v>267</v>
      </c>
      <c r="R61" s="118" t="s">
        <v>267</v>
      </c>
      <c r="S61" s="118" t="s">
        <v>267</v>
      </c>
      <c r="T61" s="118" t="s">
        <v>267</v>
      </c>
      <c r="U61" s="158" t="s">
        <v>267</v>
      </c>
      <c r="V61" s="118" t="s">
        <v>267</v>
      </c>
      <c r="W61" s="118" t="s">
        <v>267</v>
      </c>
      <c r="X61" s="118" t="s">
        <v>267</v>
      </c>
      <c r="Y61" s="118" t="s">
        <v>267</v>
      </c>
      <c r="Z61" s="158" t="s">
        <v>267</v>
      </c>
      <c r="AA61" s="158" t="s">
        <v>267</v>
      </c>
      <c r="AB61" s="118" t="s">
        <v>267</v>
      </c>
      <c r="AC61" s="118" t="s">
        <v>267</v>
      </c>
      <c r="AD61" s="118" t="s">
        <v>267</v>
      </c>
      <c r="AE61" s="158" t="s">
        <v>267</v>
      </c>
      <c r="AF61" s="118" t="s">
        <v>267</v>
      </c>
      <c r="AG61" s="292" t="str">
        <f t="shared" si="0"/>
        <v/>
      </c>
      <c r="AH61" s="118" t="s">
        <v>267</v>
      </c>
      <c r="AI61" s="118" t="s">
        <v>267</v>
      </c>
      <c r="AJ61" s="118" t="s">
        <v>267</v>
      </c>
      <c r="AK61" s="118" t="s">
        <v>267</v>
      </c>
      <c r="AL61" s="118" t="s">
        <v>267</v>
      </c>
      <c r="AM61" s="118" t="s">
        <v>267</v>
      </c>
      <c r="AN61" s="118" t="s">
        <v>267</v>
      </c>
      <c r="AO61" s="118" t="s">
        <v>267</v>
      </c>
      <c r="AP61" s="118" t="s">
        <v>267</v>
      </c>
      <c r="AQ61" s="118" t="s">
        <v>267</v>
      </c>
      <c r="AR61" s="118" t="s">
        <v>267</v>
      </c>
      <c r="AS61" s="118" t="s">
        <v>267</v>
      </c>
      <c r="AT61" s="118" t="s">
        <v>267</v>
      </c>
      <c r="AU61" s="118" t="s">
        <v>267</v>
      </c>
      <c r="AV61" s="118" t="s">
        <v>267</v>
      </c>
      <c r="AW61" s="118" t="s">
        <v>267</v>
      </c>
      <c r="AX61" s="118" t="s">
        <v>267</v>
      </c>
      <c r="AY61" s="158" t="s">
        <v>267</v>
      </c>
      <c r="AZ61" s="118" t="s">
        <v>267</v>
      </c>
      <c r="BA61" s="158" t="s">
        <v>267</v>
      </c>
      <c r="BB61" s="118" t="s">
        <v>267</v>
      </c>
      <c r="BC61" s="158" t="s">
        <v>267</v>
      </c>
      <c r="BD61" s="118" t="s">
        <v>267</v>
      </c>
      <c r="BE61" s="118" t="s">
        <v>267</v>
      </c>
      <c r="BF61" s="118" t="s">
        <v>267</v>
      </c>
      <c r="BG61" s="118" t="s">
        <v>267</v>
      </c>
      <c r="BH61" s="118" t="s">
        <v>267</v>
      </c>
      <c r="BI61" s="118" t="s">
        <v>267</v>
      </c>
      <c r="BJ61" s="158" t="s">
        <v>267</v>
      </c>
      <c r="BK61" s="118" t="s">
        <v>267</v>
      </c>
      <c r="BL61" s="158" t="s">
        <v>267</v>
      </c>
      <c r="BM61" s="158" t="s">
        <v>267</v>
      </c>
      <c r="BN61" s="118" t="s">
        <v>267</v>
      </c>
      <c r="BO61" s="118" t="s">
        <v>267</v>
      </c>
      <c r="BP61" s="118" t="s">
        <v>267</v>
      </c>
      <c r="BQ61" s="118" t="s">
        <v>267</v>
      </c>
      <c r="BR61" s="118" t="s">
        <v>267</v>
      </c>
      <c r="BS61" s="118" t="s">
        <v>267</v>
      </c>
      <c r="BT61" s="118"/>
      <c r="BU61" s="118" t="s">
        <v>267</v>
      </c>
      <c r="BV61" s="118" t="s">
        <v>267</v>
      </c>
      <c r="BW61" s="118" t="s">
        <v>267</v>
      </c>
      <c r="BX61" s="158" t="s">
        <v>267</v>
      </c>
      <c r="BY61" s="118" t="s">
        <v>267</v>
      </c>
      <c r="BZ61" s="133" t="s">
        <v>267</v>
      </c>
      <c r="CA61" s="118" t="s">
        <v>267</v>
      </c>
      <c r="CB61" s="118" t="s">
        <v>267</v>
      </c>
      <c r="CC61" s="118" t="s">
        <v>267</v>
      </c>
      <c r="CD61" s="118" t="s">
        <v>267</v>
      </c>
      <c r="CE61" s="118" t="s">
        <v>267</v>
      </c>
      <c r="CF61" s="118" t="s">
        <v>267</v>
      </c>
      <c r="CG61" s="118" t="s">
        <v>267</v>
      </c>
      <c r="CH61" s="118" t="s">
        <v>267</v>
      </c>
      <c r="CI61" s="118" t="s">
        <v>267</v>
      </c>
      <c r="CJ61" s="118" t="s">
        <v>267</v>
      </c>
      <c r="CK61" s="118" t="s">
        <v>267</v>
      </c>
      <c r="CL61" s="118" t="s">
        <v>267</v>
      </c>
      <c r="CM61" s="118" t="s">
        <v>267</v>
      </c>
      <c r="CN61" s="133" t="s">
        <v>267</v>
      </c>
      <c r="CO61" s="118" t="s">
        <v>267</v>
      </c>
      <c r="CP61" s="118" t="s">
        <v>267</v>
      </c>
      <c r="CQ61" s="118" t="s">
        <v>267</v>
      </c>
      <c r="CR61" s="118" t="s">
        <v>267</v>
      </c>
      <c r="CS61" s="118" t="s">
        <v>267</v>
      </c>
      <c r="CT61" s="118" t="s">
        <v>267</v>
      </c>
      <c r="CU61" s="118" t="s">
        <v>267</v>
      </c>
      <c r="CV61" s="118" t="s">
        <v>267</v>
      </c>
      <c r="CW61" s="118" t="s">
        <v>267</v>
      </c>
      <c r="CX61" s="118" t="s">
        <v>267</v>
      </c>
      <c r="CY61" s="118" t="s">
        <v>267</v>
      </c>
      <c r="CZ61" s="118" t="s">
        <v>267</v>
      </c>
      <c r="DA61" s="118" t="s">
        <v>267</v>
      </c>
      <c r="DB61" s="133" t="s">
        <v>267</v>
      </c>
    </row>
    <row r="62" spans="1:106" s="178" customFormat="1">
      <c r="A62" s="119" t="str">
        <f t="shared" si="1"/>
        <v/>
      </c>
      <c r="B62" s="133"/>
      <c r="C62" s="118" t="s">
        <v>267</v>
      </c>
      <c r="D62" s="118" t="s">
        <v>267</v>
      </c>
      <c r="E62" s="158" t="s">
        <v>267</v>
      </c>
      <c r="F62" s="118" t="s">
        <v>267</v>
      </c>
      <c r="G62" s="118" t="s">
        <v>267</v>
      </c>
      <c r="H62" s="118" t="s">
        <v>267</v>
      </c>
      <c r="I62" s="158" t="s">
        <v>267</v>
      </c>
      <c r="J62" s="118" t="s">
        <v>267</v>
      </c>
      <c r="K62" s="118" t="s">
        <v>267</v>
      </c>
      <c r="L62" s="118" t="s">
        <v>267</v>
      </c>
      <c r="M62" s="118" t="s">
        <v>267</v>
      </c>
      <c r="N62" s="118" t="s">
        <v>267</v>
      </c>
      <c r="O62" s="118" t="s">
        <v>267</v>
      </c>
      <c r="P62" s="118" t="s">
        <v>267</v>
      </c>
      <c r="Q62" s="118" t="s">
        <v>267</v>
      </c>
      <c r="R62" s="118" t="s">
        <v>267</v>
      </c>
      <c r="S62" s="118" t="s">
        <v>267</v>
      </c>
      <c r="T62" s="118" t="s">
        <v>267</v>
      </c>
      <c r="U62" s="158" t="s">
        <v>267</v>
      </c>
      <c r="V62" s="118" t="s">
        <v>267</v>
      </c>
      <c r="W62" s="118" t="s">
        <v>267</v>
      </c>
      <c r="X62" s="118" t="s">
        <v>267</v>
      </c>
      <c r="Y62" s="118" t="s">
        <v>267</v>
      </c>
      <c r="Z62" s="158" t="s">
        <v>267</v>
      </c>
      <c r="AA62" s="158" t="s">
        <v>267</v>
      </c>
      <c r="AB62" s="118" t="s">
        <v>267</v>
      </c>
      <c r="AC62" s="118" t="s">
        <v>267</v>
      </c>
      <c r="AD62" s="118" t="s">
        <v>267</v>
      </c>
      <c r="AE62" s="158" t="s">
        <v>267</v>
      </c>
      <c r="AF62" s="118" t="s">
        <v>267</v>
      </c>
      <c r="AG62" s="292" t="str">
        <f t="shared" si="0"/>
        <v/>
      </c>
      <c r="AH62" s="118" t="s">
        <v>267</v>
      </c>
      <c r="AI62" s="118" t="s">
        <v>267</v>
      </c>
      <c r="AJ62" s="118" t="s">
        <v>267</v>
      </c>
      <c r="AK62" s="118" t="s">
        <v>267</v>
      </c>
      <c r="AL62" s="118" t="s">
        <v>267</v>
      </c>
      <c r="AM62" s="118" t="s">
        <v>267</v>
      </c>
      <c r="AN62" s="118" t="s">
        <v>267</v>
      </c>
      <c r="AO62" s="118" t="s">
        <v>267</v>
      </c>
      <c r="AP62" s="118" t="s">
        <v>267</v>
      </c>
      <c r="AQ62" s="118" t="s">
        <v>267</v>
      </c>
      <c r="AR62" s="118" t="s">
        <v>267</v>
      </c>
      <c r="AS62" s="118" t="s">
        <v>267</v>
      </c>
      <c r="AT62" s="118" t="s">
        <v>267</v>
      </c>
      <c r="AU62" s="118" t="s">
        <v>267</v>
      </c>
      <c r="AV62" s="118" t="s">
        <v>267</v>
      </c>
      <c r="AW62" s="118" t="s">
        <v>267</v>
      </c>
      <c r="AX62" s="118" t="s">
        <v>267</v>
      </c>
      <c r="AY62" s="158" t="s">
        <v>267</v>
      </c>
      <c r="AZ62" s="118" t="s">
        <v>267</v>
      </c>
      <c r="BA62" s="158" t="s">
        <v>267</v>
      </c>
      <c r="BB62" s="118" t="s">
        <v>267</v>
      </c>
      <c r="BC62" s="158" t="s">
        <v>267</v>
      </c>
      <c r="BD62" s="118" t="s">
        <v>267</v>
      </c>
      <c r="BE62" s="118" t="s">
        <v>267</v>
      </c>
      <c r="BF62" s="118" t="s">
        <v>267</v>
      </c>
      <c r="BG62" s="118" t="s">
        <v>267</v>
      </c>
      <c r="BH62" s="118" t="s">
        <v>267</v>
      </c>
      <c r="BI62" s="118" t="s">
        <v>267</v>
      </c>
      <c r="BJ62" s="158" t="s">
        <v>267</v>
      </c>
      <c r="BK62" s="118" t="s">
        <v>267</v>
      </c>
      <c r="BL62" s="158" t="s">
        <v>267</v>
      </c>
      <c r="BM62" s="158" t="s">
        <v>267</v>
      </c>
      <c r="BN62" s="118" t="s">
        <v>267</v>
      </c>
      <c r="BO62" s="118" t="s">
        <v>267</v>
      </c>
      <c r="BP62" s="118" t="s">
        <v>267</v>
      </c>
      <c r="BQ62" s="118" t="s">
        <v>267</v>
      </c>
      <c r="BR62" s="118" t="s">
        <v>267</v>
      </c>
      <c r="BS62" s="118" t="s">
        <v>267</v>
      </c>
      <c r="BT62" s="118"/>
      <c r="BU62" s="118" t="s">
        <v>267</v>
      </c>
      <c r="BV62" s="118" t="s">
        <v>267</v>
      </c>
      <c r="BW62" s="118" t="s">
        <v>267</v>
      </c>
      <c r="BX62" s="158" t="s">
        <v>267</v>
      </c>
      <c r="BY62" s="118" t="s">
        <v>267</v>
      </c>
      <c r="BZ62" s="133" t="s">
        <v>267</v>
      </c>
      <c r="CA62" s="118" t="s">
        <v>267</v>
      </c>
      <c r="CB62" s="118" t="s">
        <v>267</v>
      </c>
      <c r="CC62" s="118" t="s">
        <v>267</v>
      </c>
      <c r="CD62" s="118" t="s">
        <v>267</v>
      </c>
      <c r="CE62" s="118" t="s">
        <v>267</v>
      </c>
      <c r="CF62" s="118" t="s">
        <v>267</v>
      </c>
      <c r="CG62" s="118" t="s">
        <v>267</v>
      </c>
      <c r="CH62" s="118" t="s">
        <v>267</v>
      </c>
      <c r="CI62" s="118" t="s">
        <v>267</v>
      </c>
      <c r="CJ62" s="118" t="s">
        <v>267</v>
      </c>
      <c r="CK62" s="118" t="s">
        <v>267</v>
      </c>
      <c r="CL62" s="118" t="s">
        <v>267</v>
      </c>
      <c r="CM62" s="118" t="s">
        <v>267</v>
      </c>
      <c r="CN62" s="133" t="s">
        <v>267</v>
      </c>
      <c r="CO62" s="118" t="s">
        <v>267</v>
      </c>
      <c r="CP62" s="118" t="s">
        <v>267</v>
      </c>
      <c r="CQ62" s="118" t="s">
        <v>267</v>
      </c>
      <c r="CR62" s="118" t="s">
        <v>267</v>
      </c>
      <c r="CS62" s="118" t="s">
        <v>267</v>
      </c>
      <c r="CT62" s="118" t="s">
        <v>267</v>
      </c>
      <c r="CU62" s="118" t="s">
        <v>267</v>
      </c>
      <c r="CV62" s="118" t="s">
        <v>267</v>
      </c>
      <c r="CW62" s="118" t="s">
        <v>267</v>
      </c>
      <c r="CX62" s="118" t="s">
        <v>267</v>
      </c>
      <c r="CY62" s="118" t="s">
        <v>267</v>
      </c>
      <c r="CZ62" s="118" t="s">
        <v>267</v>
      </c>
      <c r="DA62" s="118" t="s">
        <v>267</v>
      </c>
      <c r="DB62" s="133" t="s">
        <v>267</v>
      </c>
    </row>
    <row r="63" spans="1:106" s="178" customFormat="1">
      <c r="A63" s="119" t="str">
        <f t="shared" si="1"/>
        <v/>
      </c>
      <c r="B63" s="133"/>
      <c r="C63" s="118" t="s">
        <v>267</v>
      </c>
      <c r="D63" s="118" t="s">
        <v>267</v>
      </c>
      <c r="E63" s="158" t="s">
        <v>267</v>
      </c>
      <c r="F63" s="118" t="s">
        <v>267</v>
      </c>
      <c r="G63" s="118" t="s">
        <v>267</v>
      </c>
      <c r="H63" s="118" t="s">
        <v>267</v>
      </c>
      <c r="I63" s="158" t="s">
        <v>267</v>
      </c>
      <c r="J63" s="118" t="s">
        <v>267</v>
      </c>
      <c r="K63" s="118" t="s">
        <v>267</v>
      </c>
      <c r="L63" s="118" t="s">
        <v>267</v>
      </c>
      <c r="M63" s="118" t="s">
        <v>267</v>
      </c>
      <c r="N63" s="118" t="s">
        <v>267</v>
      </c>
      <c r="O63" s="118" t="s">
        <v>267</v>
      </c>
      <c r="P63" s="118" t="s">
        <v>267</v>
      </c>
      <c r="Q63" s="118" t="s">
        <v>267</v>
      </c>
      <c r="R63" s="118" t="s">
        <v>267</v>
      </c>
      <c r="S63" s="118" t="s">
        <v>267</v>
      </c>
      <c r="T63" s="118" t="s">
        <v>267</v>
      </c>
      <c r="U63" s="158" t="s">
        <v>267</v>
      </c>
      <c r="V63" s="118" t="s">
        <v>267</v>
      </c>
      <c r="W63" s="118" t="s">
        <v>267</v>
      </c>
      <c r="X63" s="118" t="s">
        <v>267</v>
      </c>
      <c r="Y63" s="118" t="s">
        <v>267</v>
      </c>
      <c r="Z63" s="158" t="s">
        <v>267</v>
      </c>
      <c r="AA63" s="158" t="s">
        <v>267</v>
      </c>
      <c r="AB63" s="118" t="s">
        <v>267</v>
      </c>
      <c r="AC63" s="118" t="s">
        <v>267</v>
      </c>
      <c r="AD63" s="118" t="s">
        <v>267</v>
      </c>
      <c r="AE63" s="158" t="s">
        <v>267</v>
      </c>
      <c r="AF63" s="118" t="s">
        <v>267</v>
      </c>
      <c r="AG63" s="292" t="str">
        <f t="shared" si="0"/>
        <v/>
      </c>
      <c r="AH63" s="118" t="s">
        <v>267</v>
      </c>
      <c r="AI63" s="118" t="s">
        <v>267</v>
      </c>
      <c r="AJ63" s="118" t="s">
        <v>267</v>
      </c>
      <c r="AK63" s="118" t="s">
        <v>267</v>
      </c>
      <c r="AL63" s="118" t="s">
        <v>267</v>
      </c>
      <c r="AM63" s="118" t="s">
        <v>267</v>
      </c>
      <c r="AN63" s="118" t="s">
        <v>267</v>
      </c>
      <c r="AO63" s="118" t="s">
        <v>267</v>
      </c>
      <c r="AP63" s="118" t="s">
        <v>267</v>
      </c>
      <c r="AQ63" s="118" t="s">
        <v>267</v>
      </c>
      <c r="AR63" s="118" t="s">
        <v>267</v>
      </c>
      <c r="AS63" s="118" t="s">
        <v>267</v>
      </c>
      <c r="AT63" s="118" t="s">
        <v>267</v>
      </c>
      <c r="AU63" s="118" t="s">
        <v>267</v>
      </c>
      <c r="AV63" s="118" t="s">
        <v>267</v>
      </c>
      <c r="AW63" s="118" t="s">
        <v>267</v>
      </c>
      <c r="AX63" s="118" t="s">
        <v>267</v>
      </c>
      <c r="AY63" s="158" t="s">
        <v>267</v>
      </c>
      <c r="AZ63" s="118" t="s">
        <v>267</v>
      </c>
      <c r="BA63" s="158" t="s">
        <v>267</v>
      </c>
      <c r="BB63" s="118" t="s">
        <v>267</v>
      </c>
      <c r="BC63" s="158" t="s">
        <v>267</v>
      </c>
      <c r="BD63" s="118" t="s">
        <v>267</v>
      </c>
      <c r="BE63" s="118" t="s">
        <v>267</v>
      </c>
      <c r="BF63" s="118" t="s">
        <v>267</v>
      </c>
      <c r="BG63" s="118" t="s">
        <v>267</v>
      </c>
      <c r="BH63" s="118" t="s">
        <v>267</v>
      </c>
      <c r="BI63" s="118" t="s">
        <v>267</v>
      </c>
      <c r="BJ63" s="158" t="s">
        <v>267</v>
      </c>
      <c r="BK63" s="118" t="s">
        <v>267</v>
      </c>
      <c r="BL63" s="158" t="s">
        <v>267</v>
      </c>
      <c r="BM63" s="158" t="s">
        <v>267</v>
      </c>
      <c r="BN63" s="118" t="s">
        <v>267</v>
      </c>
      <c r="BO63" s="118" t="s">
        <v>267</v>
      </c>
      <c r="BP63" s="118" t="s">
        <v>267</v>
      </c>
      <c r="BQ63" s="118" t="s">
        <v>267</v>
      </c>
      <c r="BR63" s="118" t="s">
        <v>267</v>
      </c>
      <c r="BS63" s="118" t="s">
        <v>267</v>
      </c>
      <c r="BT63" s="118"/>
      <c r="BU63" s="118" t="s">
        <v>267</v>
      </c>
      <c r="BV63" s="118" t="s">
        <v>267</v>
      </c>
      <c r="BW63" s="118" t="s">
        <v>267</v>
      </c>
      <c r="BX63" s="158" t="s">
        <v>267</v>
      </c>
      <c r="BY63" s="118" t="s">
        <v>267</v>
      </c>
      <c r="BZ63" s="133" t="s">
        <v>267</v>
      </c>
      <c r="CA63" s="118" t="s">
        <v>267</v>
      </c>
      <c r="CB63" s="118" t="s">
        <v>267</v>
      </c>
      <c r="CC63" s="118" t="s">
        <v>267</v>
      </c>
      <c r="CD63" s="118" t="s">
        <v>267</v>
      </c>
      <c r="CE63" s="118" t="s">
        <v>267</v>
      </c>
      <c r="CF63" s="118" t="s">
        <v>267</v>
      </c>
      <c r="CG63" s="118" t="s">
        <v>267</v>
      </c>
      <c r="CH63" s="118" t="s">
        <v>267</v>
      </c>
      <c r="CI63" s="118" t="s">
        <v>267</v>
      </c>
      <c r="CJ63" s="118" t="s">
        <v>267</v>
      </c>
      <c r="CK63" s="118" t="s">
        <v>267</v>
      </c>
      <c r="CL63" s="118" t="s">
        <v>267</v>
      </c>
      <c r="CM63" s="118" t="s">
        <v>267</v>
      </c>
      <c r="CN63" s="133" t="s">
        <v>267</v>
      </c>
      <c r="CO63" s="118" t="s">
        <v>267</v>
      </c>
      <c r="CP63" s="118" t="s">
        <v>267</v>
      </c>
      <c r="CQ63" s="118" t="s">
        <v>267</v>
      </c>
      <c r="CR63" s="118" t="s">
        <v>267</v>
      </c>
      <c r="CS63" s="118" t="s">
        <v>267</v>
      </c>
      <c r="CT63" s="118" t="s">
        <v>267</v>
      </c>
      <c r="CU63" s="118" t="s">
        <v>267</v>
      </c>
      <c r="CV63" s="118" t="s">
        <v>267</v>
      </c>
      <c r="CW63" s="118" t="s">
        <v>267</v>
      </c>
      <c r="CX63" s="118" t="s">
        <v>267</v>
      </c>
      <c r="CY63" s="118" t="s">
        <v>267</v>
      </c>
      <c r="CZ63" s="118" t="s">
        <v>267</v>
      </c>
      <c r="DA63" s="118" t="s">
        <v>267</v>
      </c>
      <c r="DB63" s="133" t="s">
        <v>267</v>
      </c>
    </row>
    <row r="64" spans="1:106" s="178" customFormat="1">
      <c r="A64" s="119" t="str">
        <f t="shared" si="1"/>
        <v/>
      </c>
      <c r="B64" s="133"/>
      <c r="C64" s="118" t="s">
        <v>267</v>
      </c>
      <c r="D64" s="118" t="s">
        <v>267</v>
      </c>
      <c r="E64" s="158" t="s">
        <v>267</v>
      </c>
      <c r="F64" s="118" t="s">
        <v>267</v>
      </c>
      <c r="G64" s="118" t="s">
        <v>267</v>
      </c>
      <c r="H64" s="118" t="s">
        <v>267</v>
      </c>
      <c r="I64" s="158" t="s">
        <v>267</v>
      </c>
      <c r="J64" s="118" t="s">
        <v>267</v>
      </c>
      <c r="K64" s="118" t="s">
        <v>267</v>
      </c>
      <c r="L64" s="118" t="s">
        <v>267</v>
      </c>
      <c r="M64" s="118" t="s">
        <v>267</v>
      </c>
      <c r="N64" s="118" t="s">
        <v>267</v>
      </c>
      <c r="O64" s="118" t="s">
        <v>267</v>
      </c>
      <c r="P64" s="118" t="s">
        <v>267</v>
      </c>
      <c r="Q64" s="118" t="s">
        <v>267</v>
      </c>
      <c r="R64" s="118" t="s">
        <v>267</v>
      </c>
      <c r="S64" s="118" t="s">
        <v>267</v>
      </c>
      <c r="T64" s="118" t="s">
        <v>267</v>
      </c>
      <c r="U64" s="158" t="s">
        <v>267</v>
      </c>
      <c r="V64" s="118" t="s">
        <v>267</v>
      </c>
      <c r="W64" s="118" t="s">
        <v>267</v>
      </c>
      <c r="X64" s="118" t="s">
        <v>267</v>
      </c>
      <c r="Y64" s="118" t="s">
        <v>267</v>
      </c>
      <c r="Z64" s="158" t="s">
        <v>267</v>
      </c>
      <c r="AA64" s="158" t="s">
        <v>267</v>
      </c>
      <c r="AB64" s="118" t="s">
        <v>267</v>
      </c>
      <c r="AC64" s="118" t="s">
        <v>267</v>
      </c>
      <c r="AD64" s="118" t="s">
        <v>267</v>
      </c>
      <c r="AE64" s="158" t="s">
        <v>267</v>
      </c>
      <c r="AF64" s="118" t="s">
        <v>267</v>
      </c>
      <c r="AG64" s="292" t="str">
        <f t="shared" si="0"/>
        <v/>
      </c>
      <c r="AH64" s="118" t="s">
        <v>267</v>
      </c>
      <c r="AI64" s="118" t="s">
        <v>267</v>
      </c>
      <c r="AJ64" s="118" t="s">
        <v>267</v>
      </c>
      <c r="AK64" s="118" t="s">
        <v>267</v>
      </c>
      <c r="AL64" s="118" t="s">
        <v>267</v>
      </c>
      <c r="AM64" s="118" t="s">
        <v>267</v>
      </c>
      <c r="AN64" s="118" t="s">
        <v>267</v>
      </c>
      <c r="AO64" s="118" t="s">
        <v>267</v>
      </c>
      <c r="AP64" s="118" t="s">
        <v>267</v>
      </c>
      <c r="AQ64" s="118" t="s">
        <v>267</v>
      </c>
      <c r="AR64" s="118" t="s">
        <v>267</v>
      </c>
      <c r="AS64" s="118" t="s">
        <v>267</v>
      </c>
      <c r="AT64" s="118" t="s">
        <v>267</v>
      </c>
      <c r="AU64" s="118" t="s">
        <v>267</v>
      </c>
      <c r="AV64" s="118" t="s">
        <v>267</v>
      </c>
      <c r="AW64" s="118" t="s">
        <v>267</v>
      </c>
      <c r="AX64" s="118" t="s">
        <v>267</v>
      </c>
      <c r="AY64" s="158" t="s">
        <v>267</v>
      </c>
      <c r="AZ64" s="118" t="s">
        <v>267</v>
      </c>
      <c r="BA64" s="158" t="s">
        <v>267</v>
      </c>
      <c r="BB64" s="118" t="s">
        <v>267</v>
      </c>
      <c r="BC64" s="158" t="s">
        <v>267</v>
      </c>
      <c r="BD64" s="118" t="s">
        <v>267</v>
      </c>
      <c r="BE64" s="118" t="s">
        <v>267</v>
      </c>
      <c r="BF64" s="118" t="s">
        <v>267</v>
      </c>
      <c r="BG64" s="118" t="s">
        <v>267</v>
      </c>
      <c r="BH64" s="118" t="s">
        <v>267</v>
      </c>
      <c r="BI64" s="118" t="s">
        <v>267</v>
      </c>
      <c r="BJ64" s="158" t="s">
        <v>267</v>
      </c>
      <c r="BK64" s="118" t="s">
        <v>267</v>
      </c>
      <c r="BL64" s="158" t="s">
        <v>267</v>
      </c>
      <c r="BM64" s="158" t="s">
        <v>267</v>
      </c>
      <c r="BN64" s="118" t="s">
        <v>267</v>
      </c>
      <c r="BO64" s="118" t="s">
        <v>267</v>
      </c>
      <c r="BP64" s="118" t="s">
        <v>267</v>
      </c>
      <c r="BQ64" s="118" t="s">
        <v>267</v>
      </c>
      <c r="BR64" s="118" t="s">
        <v>267</v>
      </c>
      <c r="BS64" s="118" t="s">
        <v>267</v>
      </c>
      <c r="BT64" s="118"/>
      <c r="BU64" s="118" t="s">
        <v>267</v>
      </c>
      <c r="BV64" s="118" t="s">
        <v>267</v>
      </c>
      <c r="BW64" s="118" t="s">
        <v>267</v>
      </c>
      <c r="BX64" s="158" t="s">
        <v>267</v>
      </c>
      <c r="BY64" s="118" t="s">
        <v>267</v>
      </c>
      <c r="BZ64" s="133" t="s">
        <v>267</v>
      </c>
      <c r="CA64" s="118" t="s">
        <v>267</v>
      </c>
      <c r="CB64" s="118" t="s">
        <v>267</v>
      </c>
      <c r="CC64" s="118" t="s">
        <v>267</v>
      </c>
      <c r="CD64" s="118" t="s">
        <v>267</v>
      </c>
      <c r="CE64" s="118" t="s">
        <v>267</v>
      </c>
      <c r="CF64" s="118" t="s">
        <v>267</v>
      </c>
      <c r="CG64" s="118" t="s">
        <v>267</v>
      </c>
      <c r="CH64" s="118" t="s">
        <v>267</v>
      </c>
      <c r="CI64" s="118" t="s">
        <v>267</v>
      </c>
      <c r="CJ64" s="118" t="s">
        <v>267</v>
      </c>
      <c r="CK64" s="118" t="s">
        <v>267</v>
      </c>
      <c r="CL64" s="118" t="s">
        <v>267</v>
      </c>
      <c r="CM64" s="118" t="s">
        <v>267</v>
      </c>
      <c r="CN64" s="133" t="s">
        <v>267</v>
      </c>
      <c r="CO64" s="118" t="s">
        <v>267</v>
      </c>
      <c r="CP64" s="118" t="s">
        <v>267</v>
      </c>
      <c r="CQ64" s="118" t="s">
        <v>267</v>
      </c>
      <c r="CR64" s="118" t="s">
        <v>267</v>
      </c>
      <c r="CS64" s="118" t="s">
        <v>267</v>
      </c>
      <c r="CT64" s="118" t="s">
        <v>267</v>
      </c>
      <c r="CU64" s="118" t="s">
        <v>267</v>
      </c>
      <c r="CV64" s="118" t="s">
        <v>267</v>
      </c>
      <c r="CW64" s="118" t="s">
        <v>267</v>
      </c>
      <c r="CX64" s="118" t="s">
        <v>267</v>
      </c>
      <c r="CY64" s="118" t="s">
        <v>267</v>
      </c>
      <c r="CZ64" s="118" t="s">
        <v>267</v>
      </c>
      <c r="DA64" s="118" t="s">
        <v>267</v>
      </c>
      <c r="DB64" s="133" t="s">
        <v>267</v>
      </c>
    </row>
    <row r="65" spans="1:106" s="178" customFormat="1">
      <c r="A65" s="119" t="str">
        <f t="shared" si="1"/>
        <v/>
      </c>
      <c r="B65" s="133"/>
      <c r="C65" s="118" t="s">
        <v>267</v>
      </c>
      <c r="D65" s="118" t="s">
        <v>267</v>
      </c>
      <c r="E65" s="158" t="s">
        <v>267</v>
      </c>
      <c r="F65" s="118" t="s">
        <v>267</v>
      </c>
      <c r="G65" s="118" t="s">
        <v>267</v>
      </c>
      <c r="H65" s="118" t="s">
        <v>267</v>
      </c>
      <c r="I65" s="158" t="s">
        <v>267</v>
      </c>
      <c r="J65" s="118" t="s">
        <v>267</v>
      </c>
      <c r="K65" s="118" t="s">
        <v>267</v>
      </c>
      <c r="L65" s="118" t="s">
        <v>267</v>
      </c>
      <c r="M65" s="118" t="s">
        <v>267</v>
      </c>
      <c r="N65" s="118" t="s">
        <v>267</v>
      </c>
      <c r="O65" s="118" t="s">
        <v>267</v>
      </c>
      <c r="P65" s="118" t="s">
        <v>267</v>
      </c>
      <c r="Q65" s="118" t="s">
        <v>267</v>
      </c>
      <c r="R65" s="118" t="s">
        <v>267</v>
      </c>
      <c r="S65" s="118" t="s">
        <v>267</v>
      </c>
      <c r="T65" s="118" t="s">
        <v>267</v>
      </c>
      <c r="U65" s="158" t="s">
        <v>267</v>
      </c>
      <c r="V65" s="118" t="s">
        <v>267</v>
      </c>
      <c r="W65" s="118" t="s">
        <v>267</v>
      </c>
      <c r="X65" s="118" t="s">
        <v>267</v>
      </c>
      <c r="Y65" s="118" t="s">
        <v>267</v>
      </c>
      <c r="Z65" s="158" t="s">
        <v>267</v>
      </c>
      <c r="AA65" s="158" t="s">
        <v>267</v>
      </c>
      <c r="AB65" s="118" t="s">
        <v>267</v>
      </c>
      <c r="AC65" s="118" t="s">
        <v>267</v>
      </c>
      <c r="AD65" s="118" t="s">
        <v>267</v>
      </c>
      <c r="AE65" s="158" t="s">
        <v>267</v>
      </c>
      <c r="AF65" s="118" t="s">
        <v>267</v>
      </c>
      <c r="AG65" s="292" t="str">
        <f t="shared" si="0"/>
        <v/>
      </c>
      <c r="AH65" s="118" t="s">
        <v>267</v>
      </c>
      <c r="AI65" s="118" t="s">
        <v>267</v>
      </c>
      <c r="AJ65" s="118" t="s">
        <v>267</v>
      </c>
      <c r="AK65" s="118" t="s">
        <v>267</v>
      </c>
      <c r="AL65" s="118" t="s">
        <v>267</v>
      </c>
      <c r="AM65" s="118" t="s">
        <v>267</v>
      </c>
      <c r="AN65" s="118" t="s">
        <v>267</v>
      </c>
      <c r="AO65" s="118" t="s">
        <v>267</v>
      </c>
      <c r="AP65" s="118" t="s">
        <v>267</v>
      </c>
      <c r="AQ65" s="118" t="s">
        <v>267</v>
      </c>
      <c r="AR65" s="118" t="s">
        <v>267</v>
      </c>
      <c r="AS65" s="118" t="s">
        <v>267</v>
      </c>
      <c r="AT65" s="118" t="s">
        <v>267</v>
      </c>
      <c r="AU65" s="118" t="s">
        <v>267</v>
      </c>
      <c r="AV65" s="118" t="s">
        <v>267</v>
      </c>
      <c r="AW65" s="118" t="s">
        <v>267</v>
      </c>
      <c r="AX65" s="118" t="s">
        <v>267</v>
      </c>
      <c r="AY65" s="158" t="s">
        <v>267</v>
      </c>
      <c r="AZ65" s="118" t="s">
        <v>267</v>
      </c>
      <c r="BA65" s="158" t="s">
        <v>267</v>
      </c>
      <c r="BB65" s="118" t="s">
        <v>267</v>
      </c>
      <c r="BC65" s="158" t="s">
        <v>267</v>
      </c>
      <c r="BD65" s="118" t="s">
        <v>267</v>
      </c>
      <c r="BE65" s="118" t="s">
        <v>267</v>
      </c>
      <c r="BF65" s="118" t="s">
        <v>267</v>
      </c>
      <c r="BG65" s="118" t="s">
        <v>267</v>
      </c>
      <c r="BH65" s="118" t="s">
        <v>267</v>
      </c>
      <c r="BI65" s="118" t="s">
        <v>267</v>
      </c>
      <c r="BJ65" s="158" t="s">
        <v>267</v>
      </c>
      <c r="BK65" s="118" t="s">
        <v>267</v>
      </c>
      <c r="BL65" s="158" t="s">
        <v>267</v>
      </c>
      <c r="BM65" s="158" t="s">
        <v>267</v>
      </c>
      <c r="BN65" s="118" t="s">
        <v>267</v>
      </c>
      <c r="BO65" s="118" t="s">
        <v>267</v>
      </c>
      <c r="BP65" s="118" t="s">
        <v>267</v>
      </c>
      <c r="BQ65" s="118" t="s">
        <v>267</v>
      </c>
      <c r="BR65" s="118" t="s">
        <v>267</v>
      </c>
      <c r="BS65" s="118" t="s">
        <v>267</v>
      </c>
      <c r="BT65" s="118"/>
      <c r="BU65" s="118" t="s">
        <v>267</v>
      </c>
      <c r="BV65" s="118" t="s">
        <v>267</v>
      </c>
      <c r="BW65" s="118" t="s">
        <v>267</v>
      </c>
      <c r="BX65" s="158" t="s">
        <v>267</v>
      </c>
      <c r="BY65" s="118" t="s">
        <v>267</v>
      </c>
      <c r="BZ65" s="133" t="s">
        <v>267</v>
      </c>
      <c r="CA65" s="118" t="s">
        <v>267</v>
      </c>
      <c r="CB65" s="118" t="s">
        <v>267</v>
      </c>
      <c r="CC65" s="118" t="s">
        <v>267</v>
      </c>
      <c r="CD65" s="118" t="s">
        <v>267</v>
      </c>
      <c r="CE65" s="118" t="s">
        <v>267</v>
      </c>
      <c r="CF65" s="118" t="s">
        <v>267</v>
      </c>
      <c r="CG65" s="118" t="s">
        <v>267</v>
      </c>
      <c r="CH65" s="118" t="s">
        <v>267</v>
      </c>
      <c r="CI65" s="118" t="s">
        <v>267</v>
      </c>
      <c r="CJ65" s="118" t="s">
        <v>267</v>
      </c>
      <c r="CK65" s="118" t="s">
        <v>267</v>
      </c>
      <c r="CL65" s="118" t="s">
        <v>267</v>
      </c>
      <c r="CM65" s="118" t="s">
        <v>267</v>
      </c>
      <c r="CN65" s="133" t="s">
        <v>267</v>
      </c>
      <c r="CO65" s="118" t="s">
        <v>267</v>
      </c>
      <c r="CP65" s="118" t="s">
        <v>267</v>
      </c>
      <c r="CQ65" s="118" t="s">
        <v>267</v>
      </c>
      <c r="CR65" s="118" t="s">
        <v>267</v>
      </c>
      <c r="CS65" s="118" t="s">
        <v>267</v>
      </c>
      <c r="CT65" s="118" t="s">
        <v>267</v>
      </c>
      <c r="CU65" s="118" t="s">
        <v>267</v>
      </c>
      <c r="CV65" s="118" t="s">
        <v>267</v>
      </c>
      <c r="CW65" s="118" t="s">
        <v>267</v>
      </c>
      <c r="CX65" s="118" t="s">
        <v>267</v>
      </c>
      <c r="CY65" s="118" t="s">
        <v>267</v>
      </c>
      <c r="CZ65" s="118" t="s">
        <v>267</v>
      </c>
      <c r="DA65" s="118" t="s">
        <v>267</v>
      </c>
      <c r="DB65" s="133" t="s">
        <v>267</v>
      </c>
    </row>
    <row r="66" spans="1:106" s="178" customFormat="1">
      <c r="A66" s="119" t="str">
        <f t="shared" si="1"/>
        <v/>
      </c>
      <c r="B66" s="133"/>
      <c r="C66" s="118" t="s">
        <v>267</v>
      </c>
      <c r="D66" s="118" t="s">
        <v>267</v>
      </c>
      <c r="E66" s="158" t="s">
        <v>267</v>
      </c>
      <c r="F66" s="118" t="s">
        <v>267</v>
      </c>
      <c r="G66" s="118" t="s">
        <v>267</v>
      </c>
      <c r="H66" s="118" t="s">
        <v>267</v>
      </c>
      <c r="I66" s="158" t="s">
        <v>267</v>
      </c>
      <c r="J66" s="118" t="s">
        <v>267</v>
      </c>
      <c r="K66" s="118" t="s">
        <v>267</v>
      </c>
      <c r="L66" s="118" t="s">
        <v>267</v>
      </c>
      <c r="M66" s="118" t="s">
        <v>267</v>
      </c>
      <c r="N66" s="118" t="s">
        <v>267</v>
      </c>
      <c r="O66" s="118" t="s">
        <v>267</v>
      </c>
      <c r="P66" s="118" t="s">
        <v>267</v>
      </c>
      <c r="Q66" s="118" t="s">
        <v>267</v>
      </c>
      <c r="R66" s="118" t="s">
        <v>267</v>
      </c>
      <c r="S66" s="118" t="s">
        <v>267</v>
      </c>
      <c r="T66" s="118" t="s">
        <v>267</v>
      </c>
      <c r="U66" s="158" t="s">
        <v>267</v>
      </c>
      <c r="V66" s="118" t="s">
        <v>267</v>
      </c>
      <c r="W66" s="118" t="s">
        <v>267</v>
      </c>
      <c r="X66" s="118" t="s">
        <v>267</v>
      </c>
      <c r="Y66" s="118" t="s">
        <v>267</v>
      </c>
      <c r="Z66" s="158" t="s">
        <v>267</v>
      </c>
      <c r="AA66" s="158" t="s">
        <v>267</v>
      </c>
      <c r="AB66" s="118" t="s">
        <v>267</v>
      </c>
      <c r="AC66" s="118" t="s">
        <v>267</v>
      </c>
      <c r="AD66" s="118" t="s">
        <v>267</v>
      </c>
      <c r="AE66" s="158" t="s">
        <v>267</v>
      </c>
      <c r="AF66" s="118" t="s">
        <v>267</v>
      </c>
      <c r="AG66" s="292" t="str">
        <f t="shared" si="0"/>
        <v/>
      </c>
      <c r="AH66" s="118" t="s">
        <v>267</v>
      </c>
      <c r="AI66" s="118" t="s">
        <v>267</v>
      </c>
      <c r="AJ66" s="118" t="s">
        <v>267</v>
      </c>
      <c r="AK66" s="118" t="s">
        <v>267</v>
      </c>
      <c r="AL66" s="118" t="s">
        <v>267</v>
      </c>
      <c r="AM66" s="118" t="s">
        <v>267</v>
      </c>
      <c r="AN66" s="118" t="s">
        <v>267</v>
      </c>
      <c r="AO66" s="118" t="s">
        <v>267</v>
      </c>
      <c r="AP66" s="118" t="s">
        <v>267</v>
      </c>
      <c r="AQ66" s="118" t="s">
        <v>267</v>
      </c>
      <c r="AR66" s="118" t="s">
        <v>267</v>
      </c>
      <c r="AS66" s="118" t="s">
        <v>267</v>
      </c>
      <c r="AT66" s="118" t="s">
        <v>267</v>
      </c>
      <c r="AU66" s="118" t="s">
        <v>267</v>
      </c>
      <c r="AV66" s="118" t="s">
        <v>267</v>
      </c>
      <c r="AW66" s="118" t="s">
        <v>267</v>
      </c>
      <c r="AX66" s="118" t="s">
        <v>267</v>
      </c>
      <c r="AY66" s="158" t="s">
        <v>267</v>
      </c>
      <c r="AZ66" s="118" t="s">
        <v>267</v>
      </c>
      <c r="BA66" s="158" t="s">
        <v>267</v>
      </c>
      <c r="BB66" s="118" t="s">
        <v>267</v>
      </c>
      <c r="BC66" s="158" t="s">
        <v>267</v>
      </c>
      <c r="BD66" s="118" t="s">
        <v>267</v>
      </c>
      <c r="BE66" s="118" t="s">
        <v>267</v>
      </c>
      <c r="BF66" s="118" t="s">
        <v>267</v>
      </c>
      <c r="BG66" s="118" t="s">
        <v>267</v>
      </c>
      <c r="BH66" s="118" t="s">
        <v>267</v>
      </c>
      <c r="BI66" s="118" t="s">
        <v>267</v>
      </c>
      <c r="BJ66" s="158" t="s">
        <v>267</v>
      </c>
      <c r="BK66" s="118" t="s">
        <v>267</v>
      </c>
      <c r="BL66" s="158" t="s">
        <v>267</v>
      </c>
      <c r="BM66" s="158" t="s">
        <v>267</v>
      </c>
      <c r="BN66" s="118" t="s">
        <v>267</v>
      </c>
      <c r="BO66" s="118" t="s">
        <v>267</v>
      </c>
      <c r="BP66" s="118" t="s">
        <v>267</v>
      </c>
      <c r="BQ66" s="118" t="s">
        <v>267</v>
      </c>
      <c r="BR66" s="118" t="s">
        <v>267</v>
      </c>
      <c r="BS66" s="118" t="s">
        <v>267</v>
      </c>
      <c r="BT66" s="118"/>
      <c r="BU66" s="118" t="s">
        <v>267</v>
      </c>
      <c r="BV66" s="118" t="s">
        <v>267</v>
      </c>
      <c r="BW66" s="118" t="s">
        <v>267</v>
      </c>
      <c r="BX66" s="158" t="s">
        <v>267</v>
      </c>
      <c r="BY66" s="118" t="s">
        <v>267</v>
      </c>
      <c r="BZ66" s="133" t="s">
        <v>267</v>
      </c>
      <c r="CA66" s="118" t="s">
        <v>267</v>
      </c>
      <c r="CB66" s="118" t="s">
        <v>267</v>
      </c>
      <c r="CC66" s="118" t="s">
        <v>267</v>
      </c>
      <c r="CD66" s="118" t="s">
        <v>267</v>
      </c>
      <c r="CE66" s="118" t="s">
        <v>267</v>
      </c>
      <c r="CF66" s="118" t="s">
        <v>267</v>
      </c>
      <c r="CG66" s="118" t="s">
        <v>267</v>
      </c>
      <c r="CH66" s="118" t="s">
        <v>267</v>
      </c>
      <c r="CI66" s="118" t="s">
        <v>267</v>
      </c>
      <c r="CJ66" s="118" t="s">
        <v>267</v>
      </c>
      <c r="CK66" s="118" t="s">
        <v>267</v>
      </c>
      <c r="CL66" s="118" t="s">
        <v>267</v>
      </c>
      <c r="CM66" s="118" t="s">
        <v>267</v>
      </c>
      <c r="CN66" s="133" t="s">
        <v>267</v>
      </c>
      <c r="CO66" s="118" t="s">
        <v>267</v>
      </c>
      <c r="CP66" s="118" t="s">
        <v>267</v>
      </c>
      <c r="CQ66" s="118" t="s">
        <v>267</v>
      </c>
      <c r="CR66" s="118" t="s">
        <v>267</v>
      </c>
      <c r="CS66" s="118" t="s">
        <v>267</v>
      </c>
      <c r="CT66" s="118" t="s">
        <v>267</v>
      </c>
      <c r="CU66" s="118" t="s">
        <v>267</v>
      </c>
      <c r="CV66" s="118" t="s">
        <v>267</v>
      </c>
      <c r="CW66" s="118" t="s">
        <v>267</v>
      </c>
      <c r="CX66" s="118" t="s">
        <v>267</v>
      </c>
      <c r="CY66" s="118" t="s">
        <v>267</v>
      </c>
      <c r="CZ66" s="118" t="s">
        <v>267</v>
      </c>
      <c r="DA66" s="118" t="s">
        <v>267</v>
      </c>
      <c r="DB66" s="133" t="s">
        <v>267</v>
      </c>
    </row>
    <row r="67" spans="1:106" s="178" customFormat="1">
      <c r="A67" s="119" t="str">
        <f t="shared" si="1"/>
        <v/>
      </c>
      <c r="B67" s="133"/>
      <c r="C67" s="118" t="s">
        <v>267</v>
      </c>
      <c r="D67" s="118" t="s">
        <v>267</v>
      </c>
      <c r="E67" s="158" t="s">
        <v>267</v>
      </c>
      <c r="F67" s="118" t="s">
        <v>267</v>
      </c>
      <c r="G67" s="118" t="s">
        <v>267</v>
      </c>
      <c r="H67" s="118" t="s">
        <v>267</v>
      </c>
      <c r="I67" s="158" t="s">
        <v>267</v>
      </c>
      <c r="J67" s="118" t="s">
        <v>267</v>
      </c>
      <c r="K67" s="118" t="s">
        <v>267</v>
      </c>
      <c r="L67" s="118" t="s">
        <v>267</v>
      </c>
      <c r="M67" s="118" t="s">
        <v>267</v>
      </c>
      <c r="N67" s="118" t="s">
        <v>267</v>
      </c>
      <c r="O67" s="118" t="s">
        <v>267</v>
      </c>
      <c r="P67" s="118" t="s">
        <v>267</v>
      </c>
      <c r="Q67" s="118" t="s">
        <v>267</v>
      </c>
      <c r="R67" s="118" t="s">
        <v>267</v>
      </c>
      <c r="S67" s="118" t="s">
        <v>267</v>
      </c>
      <c r="T67" s="118" t="s">
        <v>267</v>
      </c>
      <c r="U67" s="158" t="s">
        <v>267</v>
      </c>
      <c r="V67" s="118" t="s">
        <v>267</v>
      </c>
      <c r="W67" s="118" t="s">
        <v>267</v>
      </c>
      <c r="X67" s="118" t="s">
        <v>267</v>
      </c>
      <c r="Y67" s="118" t="s">
        <v>267</v>
      </c>
      <c r="Z67" s="158" t="s">
        <v>267</v>
      </c>
      <c r="AA67" s="158" t="s">
        <v>267</v>
      </c>
      <c r="AB67" s="118" t="s">
        <v>267</v>
      </c>
      <c r="AC67" s="118" t="s">
        <v>267</v>
      </c>
      <c r="AD67" s="118" t="s">
        <v>267</v>
      </c>
      <c r="AE67" s="158" t="s">
        <v>267</v>
      </c>
      <c r="AF67" s="118" t="s">
        <v>267</v>
      </c>
      <c r="AG67" s="292" t="str">
        <f t="shared" si="0"/>
        <v/>
      </c>
      <c r="AH67" s="118" t="s">
        <v>267</v>
      </c>
      <c r="AI67" s="118" t="s">
        <v>267</v>
      </c>
      <c r="AJ67" s="118" t="s">
        <v>267</v>
      </c>
      <c r="AK67" s="118" t="s">
        <v>267</v>
      </c>
      <c r="AL67" s="118" t="s">
        <v>267</v>
      </c>
      <c r="AM67" s="118" t="s">
        <v>267</v>
      </c>
      <c r="AN67" s="118" t="s">
        <v>267</v>
      </c>
      <c r="AO67" s="118" t="s">
        <v>267</v>
      </c>
      <c r="AP67" s="118" t="s">
        <v>267</v>
      </c>
      <c r="AQ67" s="118" t="s">
        <v>267</v>
      </c>
      <c r="AR67" s="118" t="s">
        <v>267</v>
      </c>
      <c r="AS67" s="118" t="s">
        <v>267</v>
      </c>
      <c r="AT67" s="118" t="s">
        <v>267</v>
      </c>
      <c r="AU67" s="118" t="s">
        <v>267</v>
      </c>
      <c r="AV67" s="118" t="s">
        <v>267</v>
      </c>
      <c r="AW67" s="118" t="s">
        <v>267</v>
      </c>
      <c r="AX67" s="118" t="s">
        <v>267</v>
      </c>
      <c r="AY67" s="158" t="s">
        <v>267</v>
      </c>
      <c r="AZ67" s="118" t="s">
        <v>267</v>
      </c>
      <c r="BA67" s="158" t="s">
        <v>267</v>
      </c>
      <c r="BB67" s="118" t="s">
        <v>267</v>
      </c>
      <c r="BC67" s="158" t="s">
        <v>267</v>
      </c>
      <c r="BD67" s="118" t="s">
        <v>267</v>
      </c>
      <c r="BE67" s="118" t="s">
        <v>267</v>
      </c>
      <c r="BF67" s="118" t="s">
        <v>267</v>
      </c>
      <c r="BG67" s="118" t="s">
        <v>267</v>
      </c>
      <c r="BH67" s="118" t="s">
        <v>267</v>
      </c>
      <c r="BI67" s="118" t="s">
        <v>267</v>
      </c>
      <c r="BJ67" s="158" t="s">
        <v>267</v>
      </c>
      <c r="BK67" s="118" t="s">
        <v>267</v>
      </c>
      <c r="BL67" s="158" t="s">
        <v>267</v>
      </c>
      <c r="BM67" s="158" t="s">
        <v>267</v>
      </c>
      <c r="BN67" s="118" t="s">
        <v>267</v>
      </c>
      <c r="BO67" s="118" t="s">
        <v>267</v>
      </c>
      <c r="BP67" s="118" t="s">
        <v>267</v>
      </c>
      <c r="BQ67" s="118" t="s">
        <v>267</v>
      </c>
      <c r="BR67" s="118" t="s">
        <v>267</v>
      </c>
      <c r="BS67" s="118" t="s">
        <v>267</v>
      </c>
      <c r="BT67" s="118"/>
      <c r="BU67" s="118" t="s">
        <v>267</v>
      </c>
      <c r="BV67" s="118" t="s">
        <v>267</v>
      </c>
      <c r="BW67" s="118" t="s">
        <v>267</v>
      </c>
      <c r="BX67" s="158" t="s">
        <v>267</v>
      </c>
      <c r="BY67" s="118" t="s">
        <v>267</v>
      </c>
      <c r="BZ67" s="133" t="s">
        <v>267</v>
      </c>
      <c r="CA67" s="118" t="s">
        <v>267</v>
      </c>
      <c r="CB67" s="118" t="s">
        <v>267</v>
      </c>
      <c r="CC67" s="118" t="s">
        <v>267</v>
      </c>
      <c r="CD67" s="118" t="s">
        <v>267</v>
      </c>
      <c r="CE67" s="118" t="s">
        <v>267</v>
      </c>
      <c r="CF67" s="118" t="s">
        <v>267</v>
      </c>
      <c r="CG67" s="118" t="s">
        <v>267</v>
      </c>
      <c r="CH67" s="118" t="s">
        <v>267</v>
      </c>
      <c r="CI67" s="118" t="s">
        <v>267</v>
      </c>
      <c r="CJ67" s="118" t="s">
        <v>267</v>
      </c>
      <c r="CK67" s="118" t="s">
        <v>267</v>
      </c>
      <c r="CL67" s="118" t="s">
        <v>267</v>
      </c>
      <c r="CM67" s="118" t="s">
        <v>267</v>
      </c>
      <c r="CN67" s="133" t="s">
        <v>267</v>
      </c>
      <c r="CO67" s="118" t="s">
        <v>267</v>
      </c>
      <c r="CP67" s="118" t="s">
        <v>267</v>
      </c>
      <c r="CQ67" s="118" t="s">
        <v>267</v>
      </c>
      <c r="CR67" s="118" t="s">
        <v>267</v>
      </c>
      <c r="CS67" s="118" t="s">
        <v>267</v>
      </c>
      <c r="CT67" s="118" t="s">
        <v>267</v>
      </c>
      <c r="CU67" s="118" t="s">
        <v>267</v>
      </c>
      <c r="CV67" s="118" t="s">
        <v>267</v>
      </c>
      <c r="CW67" s="118" t="s">
        <v>267</v>
      </c>
      <c r="CX67" s="118" t="s">
        <v>267</v>
      </c>
      <c r="CY67" s="118" t="s">
        <v>267</v>
      </c>
      <c r="CZ67" s="118" t="s">
        <v>267</v>
      </c>
      <c r="DA67" s="118" t="s">
        <v>267</v>
      </c>
      <c r="DB67" s="133" t="s">
        <v>267</v>
      </c>
    </row>
    <row r="68" spans="1:106" s="178" customFormat="1">
      <c r="A68" s="119" t="str">
        <f t="shared" si="1"/>
        <v/>
      </c>
      <c r="B68" s="133"/>
      <c r="C68" s="118" t="s">
        <v>267</v>
      </c>
      <c r="D68" s="118" t="s">
        <v>267</v>
      </c>
      <c r="E68" s="158" t="s">
        <v>267</v>
      </c>
      <c r="F68" s="118" t="s">
        <v>267</v>
      </c>
      <c r="G68" s="118" t="s">
        <v>267</v>
      </c>
      <c r="H68" s="118" t="s">
        <v>267</v>
      </c>
      <c r="I68" s="158" t="s">
        <v>267</v>
      </c>
      <c r="J68" s="118" t="s">
        <v>267</v>
      </c>
      <c r="K68" s="118" t="s">
        <v>267</v>
      </c>
      <c r="L68" s="118" t="s">
        <v>267</v>
      </c>
      <c r="M68" s="118" t="s">
        <v>267</v>
      </c>
      <c r="N68" s="118" t="s">
        <v>267</v>
      </c>
      <c r="O68" s="118" t="s">
        <v>267</v>
      </c>
      <c r="P68" s="118" t="s">
        <v>267</v>
      </c>
      <c r="Q68" s="118" t="s">
        <v>267</v>
      </c>
      <c r="R68" s="118" t="s">
        <v>267</v>
      </c>
      <c r="S68" s="118" t="s">
        <v>267</v>
      </c>
      <c r="T68" s="118" t="s">
        <v>267</v>
      </c>
      <c r="U68" s="158" t="s">
        <v>267</v>
      </c>
      <c r="V68" s="118" t="s">
        <v>267</v>
      </c>
      <c r="W68" s="118" t="s">
        <v>267</v>
      </c>
      <c r="X68" s="118" t="s">
        <v>267</v>
      </c>
      <c r="Y68" s="118" t="s">
        <v>267</v>
      </c>
      <c r="Z68" s="158" t="s">
        <v>267</v>
      </c>
      <c r="AA68" s="158" t="s">
        <v>267</v>
      </c>
      <c r="AB68" s="118" t="s">
        <v>267</v>
      </c>
      <c r="AC68" s="118" t="s">
        <v>267</v>
      </c>
      <c r="AD68" s="118" t="s">
        <v>267</v>
      </c>
      <c r="AE68" s="158" t="s">
        <v>267</v>
      </c>
      <c r="AF68" s="118" t="s">
        <v>267</v>
      </c>
      <c r="AG68" s="292" t="str">
        <f t="shared" si="0"/>
        <v/>
      </c>
      <c r="AH68" s="118" t="s">
        <v>267</v>
      </c>
      <c r="AI68" s="118" t="s">
        <v>267</v>
      </c>
      <c r="AJ68" s="118" t="s">
        <v>267</v>
      </c>
      <c r="AK68" s="118" t="s">
        <v>267</v>
      </c>
      <c r="AL68" s="118" t="s">
        <v>267</v>
      </c>
      <c r="AM68" s="118" t="s">
        <v>267</v>
      </c>
      <c r="AN68" s="118" t="s">
        <v>267</v>
      </c>
      <c r="AO68" s="118" t="s">
        <v>267</v>
      </c>
      <c r="AP68" s="118" t="s">
        <v>267</v>
      </c>
      <c r="AQ68" s="118" t="s">
        <v>267</v>
      </c>
      <c r="AR68" s="118" t="s">
        <v>267</v>
      </c>
      <c r="AS68" s="118" t="s">
        <v>267</v>
      </c>
      <c r="AT68" s="118" t="s">
        <v>267</v>
      </c>
      <c r="AU68" s="118" t="s">
        <v>267</v>
      </c>
      <c r="AV68" s="118" t="s">
        <v>267</v>
      </c>
      <c r="AW68" s="118" t="s">
        <v>267</v>
      </c>
      <c r="AX68" s="118" t="s">
        <v>267</v>
      </c>
      <c r="AY68" s="158" t="s">
        <v>267</v>
      </c>
      <c r="AZ68" s="118" t="s">
        <v>267</v>
      </c>
      <c r="BA68" s="158" t="s">
        <v>267</v>
      </c>
      <c r="BB68" s="118" t="s">
        <v>267</v>
      </c>
      <c r="BC68" s="158" t="s">
        <v>267</v>
      </c>
      <c r="BD68" s="118" t="s">
        <v>267</v>
      </c>
      <c r="BE68" s="118" t="s">
        <v>267</v>
      </c>
      <c r="BF68" s="118" t="s">
        <v>267</v>
      </c>
      <c r="BG68" s="118" t="s">
        <v>267</v>
      </c>
      <c r="BH68" s="118" t="s">
        <v>267</v>
      </c>
      <c r="BI68" s="118" t="s">
        <v>267</v>
      </c>
      <c r="BJ68" s="158" t="s">
        <v>267</v>
      </c>
      <c r="BK68" s="118" t="s">
        <v>267</v>
      </c>
      <c r="BL68" s="158" t="s">
        <v>267</v>
      </c>
      <c r="BM68" s="158" t="s">
        <v>267</v>
      </c>
      <c r="BN68" s="118" t="s">
        <v>267</v>
      </c>
      <c r="BO68" s="118" t="s">
        <v>267</v>
      </c>
      <c r="BP68" s="118" t="s">
        <v>267</v>
      </c>
      <c r="BQ68" s="118" t="s">
        <v>267</v>
      </c>
      <c r="BR68" s="118" t="s">
        <v>267</v>
      </c>
      <c r="BS68" s="118" t="s">
        <v>267</v>
      </c>
      <c r="BT68" s="118"/>
      <c r="BU68" s="118" t="s">
        <v>267</v>
      </c>
      <c r="BV68" s="118" t="s">
        <v>267</v>
      </c>
      <c r="BW68" s="118" t="s">
        <v>267</v>
      </c>
      <c r="BX68" s="158" t="s">
        <v>267</v>
      </c>
      <c r="BY68" s="118" t="s">
        <v>267</v>
      </c>
      <c r="BZ68" s="133" t="s">
        <v>267</v>
      </c>
      <c r="CA68" s="118" t="s">
        <v>267</v>
      </c>
      <c r="CB68" s="118" t="s">
        <v>267</v>
      </c>
      <c r="CC68" s="118" t="s">
        <v>267</v>
      </c>
      <c r="CD68" s="118" t="s">
        <v>267</v>
      </c>
      <c r="CE68" s="118" t="s">
        <v>267</v>
      </c>
      <c r="CF68" s="118" t="s">
        <v>267</v>
      </c>
      <c r="CG68" s="118" t="s">
        <v>267</v>
      </c>
      <c r="CH68" s="118" t="s">
        <v>267</v>
      </c>
      <c r="CI68" s="118" t="s">
        <v>267</v>
      </c>
      <c r="CJ68" s="118" t="s">
        <v>267</v>
      </c>
      <c r="CK68" s="118" t="s">
        <v>267</v>
      </c>
      <c r="CL68" s="118" t="s">
        <v>267</v>
      </c>
      <c r="CM68" s="118" t="s">
        <v>267</v>
      </c>
      <c r="CN68" s="133" t="s">
        <v>267</v>
      </c>
      <c r="CO68" s="118" t="s">
        <v>267</v>
      </c>
      <c r="CP68" s="118" t="s">
        <v>267</v>
      </c>
      <c r="CQ68" s="118" t="s">
        <v>267</v>
      </c>
      <c r="CR68" s="118" t="s">
        <v>267</v>
      </c>
      <c r="CS68" s="118" t="s">
        <v>267</v>
      </c>
      <c r="CT68" s="118" t="s">
        <v>267</v>
      </c>
      <c r="CU68" s="118" t="s">
        <v>267</v>
      </c>
      <c r="CV68" s="118" t="s">
        <v>267</v>
      </c>
      <c r="CW68" s="118" t="s">
        <v>267</v>
      </c>
      <c r="CX68" s="118" t="s">
        <v>267</v>
      </c>
      <c r="CY68" s="118" t="s">
        <v>267</v>
      </c>
      <c r="CZ68" s="118" t="s">
        <v>267</v>
      </c>
      <c r="DA68" s="118" t="s">
        <v>267</v>
      </c>
      <c r="DB68" s="133" t="s">
        <v>267</v>
      </c>
    </row>
    <row r="69" spans="1:106" s="178" customFormat="1">
      <c r="A69" s="119" t="str">
        <f t="shared" si="1"/>
        <v/>
      </c>
      <c r="B69" s="133"/>
      <c r="C69" s="118" t="s">
        <v>267</v>
      </c>
      <c r="D69" s="118" t="s">
        <v>267</v>
      </c>
      <c r="E69" s="158" t="s">
        <v>267</v>
      </c>
      <c r="F69" s="118" t="s">
        <v>267</v>
      </c>
      <c r="G69" s="118" t="s">
        <v>267</v>
      </c>
      <c r="H69" s="118" t="s">
        <v>267</v>
      </c>
      <c r="I69" s="158" t="s">
        <v>267</v>
      </c>
      <c r="J69" s="118" t="s">
        <v>267</v>
      </c>
      <c r="K69" s="118" t="s">
        <v>267</v>
      </c>
      <c r="L69" s="118" t="s">
        <v>267</v>
      </c>
      <c r="M69" s="118" t="s">
        <v>267</v>
      </c>
      <c r="N69" s="118" t="s">
        <v>267</v>
      </c>
      <c r="O69" s="118" t="s">
        <v>267</v>
      </c>
      <c r="P69" s="118" t="s">
        <v>267</v>
      </c>
      <c r="Q69" s="118" t="s">
        <v>267</v>
      </c>
      <c r="R69" s="118" t="s">
        <v>267</v>
      </c>
      <c r="S69" s="118" t="s">
        <v>267</v>
      </c>
      <c r="T69" s="118" t="s">
        <v>267</v>
      </c>
      <c r="U69" s="158" t="s">
        <v>267</v>
      </c>
      <c r="V69" s="118" t="s">
        <v>267</v>
      </c>
      <c r="W69" s="118" t="s">
        <v>267</v>
      </c>
      <c r="X69" s="118" t="s">
        <v>267</v>
      </c>
      <c r="Y69" s="118" t="s">
        <v>267</v>
      </c>
      <c r="Z69" s="158" t="s">
        <v>267</v>
      </c>
      <c r="AA69" s="158" t="s">
        <v>267</v>
      </c>
      <c r="AB69" s="118" t="s">
        <v>267</v>
      </c>
      <c r="AC69" s="118" t="s">
        <v>267</v>
      </c>
      <c r="AD69" s="118" t="s">
        <v>267</v>
      </c>
      <c r="AE69" s="158" t="s">
        <v>267</v>
      </c>
      <c r="AF69" s="118" t="s">
        <v>267</v>
      </c>
      <c r="AG69" s="292" t="str">
        <f t="shared" si="0"/>
        <v/>
      </c>
      <c r="AH69" s="118" t="s">
        <v>267</v>
      </c>
      <c r="AI69" s="118" t="s">
        <v>267</v>
      </c>
      <c r="AJ69" s="118" t="s">
        <v>267</v>
      </c>
      <c r="AK69" s="118" t="s">
        <v>267</v>
      </c>
      <c r="AL69" s="118" t="s">
        <v>267</v>
      </c>
      <c r="AM69" s="118" t="s">
        <v>267</v>
      </c>
      <c r="AN69" s="118" t="s">
        <v>267</v>
      </c>
      <c r="AO69" s="118" t="s">
        <v>267</v>
      </c>
      <c r="AP69" s="118" t="s">
        <v>267</v>
      </c>
      <c r="AQ69" s="118" t="s">
        <v>267</v>
      </c>
      <c r="AR69" s="118" t="s">
        <v>267</v>
      </c>
      <c r="AS69" s="118" t="s">
        <v>267</v>
      </c>
      <c r="AT69" s="118" t="s">
        <v>267</v>
      </c>
      <c r="AU69" s="118" t="s">
        <v>267</v>
      </c>
      <c r="AV69" s="118" t="s">
        <v>267</v>
      </c>
      <c r="AW69" s="118" t="s">
        <v>267</v>
      </c>
      <c r="AX69" s="118" t="s">
        <v>267</v>
      </c>
      <c r="AY69" s="158" t="s">
        <v>267</v>
      </c>
      <c r="AZ69" s="118" t="s">
        <v>267</v>
      </c>
      <c r="BA69" s="158" t="s">
        <v>267</v>
      </c>
      <c r="BB69" s="118" t="s">
        <v>267</v>
      </c>
      <c r="BC69" s="158" t="s">
        <v>267</v>
      </c>
      <c r="BD69" s="118" t="s">
        <v>267</v>
      </c>
      <c r="BE69" s="118" t="s">
        <v>267</v>
      </c>
      <c r="BF69" s="118" t="s">
        <v>267</v>
      </c>
      <c r="BG69" s="118" t="s">
        <v>267</v>
      </c>
      <c r="BH69" s="118" t="s">
        <v>267</v>
      </c>
      <c r="BI69" s="118" t="s">
        <v>267</v>
      </c>
      <c r="BJ69" s="158" t="s">
        <v>267</v>
      </c>
      <c r="BK69" s="118" t="s">
        <v>267</v>
      </c>
      <c r="BL69" s="158" t="s">
        <v>267</v>
      </c>
      <c r="BM69" s="158" t="s">
        <v>267</v>
      </c>
      <c r="BN69" s="118" t="s">
        <v>267</v>
      </c>
      <c r="BO69" s="118" t="s">
        <v>267</v>
      </c>
      <c r="BP69" s="118" t="s">
        <v>267</v>
      </c>
      <c r="BQ69" s="118" t="s">
        <v>267</v>
      </c>
      <c r="BR69" s="118" t="s">
        <v>267</v>
      </c>
      <c r="BS69" s="118" t="s">
        <v>267</v>
      </c>
      <c r="BT69" s="118"/>
      <c r="BU69" s="118" t="s">
        <v>267</v>
      </c>
      <c r="BV69" s="118" t="s">
        <v>267</v>
      </c>
      <c r="BW69" s="118" t="s">
        <v>267</v>
      </c>
      <c r="BX69" s="158" t="s">
        <v>267</v>
      </c>
      <c r="BY69" s="118" t="s">
        <v>267</v>
      </c>
      <c r="BZ69" s="133" t="s">
        <v>267</v>
      </c>
      <c r="CA69" s="118" t="s">
        <v>267</v>
      </c>
      <c r="CB69" s="118" t="s">
        <v>267</v>
      </c>
      <c r="CC69" s="118" t="s">
        <v>267</v>
      </c>
      <c r="CD69" s="118" t="s">
        <v>267</v>
      </c>
      <c r="CE69" s="118" t="s">
        <v>267</v>
      </c>
      <c r="CF69" s="118" t="s">
        <v>267</v>
      </c>
      <c r="CG69" s="118" t="s">
        <v>267</v>
      </c>
      <c r="CH69" s="118" t="s">
        <v>267</v>
      </c>
      <c r="CI69" s="118" t="s">
        <v>267</v>
      </c>
      <c r="CJ69" s="118" t="s">
        <v>267</v>
      </c>
      <c r="CK69" s="118" t="s">
        <v>267</v>
      </c>
      <c r="CL69" s="118" t="s">
        <v>267</v>
      </c>
      <c r="CM69" s="118" t="s">
        <v>267</v>
      </c>
      <c r="CN69" s="133" t="s">
        <v>267</v>
      </c>
      <c r="CO69" s="118" t="s">
        <v>267</v>
      </c>
      <c r="CP69" s="118" t="s">
        <v>267</v>
      </c>
      <c r="CQ69" s="118" t="s">
        <v>267</v>
      </c>
      <c r="CR69" s="118" t="s">
        <v>267</v>
      </c>
      <c r="CS69" s="118" t="s">
        <v>267</v>
      </c>
      <c r="CT69" s="118" t="s">
        <v>267</v>
      </c>
      <c r="CU69" s="118" t="s">
        <v>267</v>
      </c>
      <c r="CV69" s="118" t="s">
        <v>267</v>
      </c>
      <c r="CW69" s="118" t="s">
        <v>267</v>
      </c>
      <c r="CX69" s="118" t="s">
        <v>267</v>
      </c>
      <c r="CY69" s="118" t="s">
        <v>267</v>
      </c>
      <c r="CZ69" s="118" t="s">
        <v>267</v>
      </c>
      <c r="DA69" s="118" t="s">
        <v>267</v>
      </c>
      <c r="DB69" s="133" t="s">
        <v>267</v>
      </c>
    </row>
    <row r="70" spans="1:106" s="178" customFormat="1">
      <c r="A70" s="119" t="str">
        <f t="shared" si="1"/>
        <v/>
      </c>
      <c r="B70" s="133"/>
      <c r="C70" s="118" t="s">
        <v>267</v>
      </c>
      <c r="D70" s="118" t="s">
        <v>267</v>
      </c>
      <c r="E70" s="158" t="s">
        <v>267</v>
      </c>
      <c r="F70" s="118" t="s">
        <v>267</v>
      </c>
      <c r="G70" s="118" t="s">
        <v>267</v>
      </c>
      <c r="H70" s="118" t="s">
        <v>267</v>
      </c>
      <c r="I70" s="158" t="s">
        <v>267</v>
      </c>
      <c r="J70" s="118" t="s">
        <v>267</v>
      </c>
      <c r="K70" s="118" t="s">
        <v>267</v>
      </c>
      <c r="L70" s="118" t="s">
        <v>267</v>
      </c>
      <c r="M70" s="118" t="s">
        <v>267</v>
      </c>
      <c r="N70" s="118" t="s">
        <v>267</v>
      </c>
      <c r="O70" s="118" t="s">
        <v>267</v>
      </c>
      <c r="P70" s="118" t="s">
        <v>267</v>
      </c>
      <c r="Q70" s="118" t="s">
        <v>267</v>
      </c>
      <c r="R70" s="118" t="s">
        <v>267</v>
      </c>
      <c r="S70" s="118" t="s">
        <v>267</v>
      </c>
      <c r="T70" s="118" t="s">
        <v>267</v>
      </c>
      <c r="U70" s="158" t="s">
        <v>267</v>
      </c>
      <c r="V70" s="118" t="s">
        <v>267</v>
      </c>
      <c r="W70" s="118" t="s">
        <v>267</v>
      </c>
      <c r="X70" s="118" t="s">
        <v>267</v>
      </c>
      <c r="Y70" s="118" t="s">
        <v>267</v>
      </c>
      <c r="Z70" s="158" t="s">
        <v>267</v>
      </c>
      <c r="AA70" s="158" t="s">
        <v>267</v>
      </c>
      <c r="AB70" s="118" t="s">
        <v>267</v>
      </c>
      <c r="AC70" s="118" t="s">
        <v>267</v>
      </c>
      <c r="AD70" s="118" t="s">
        <v>267</v>
      </c>
      <c r="AE70" s="158" t="s">
        <v>267</v>
      </c>
      <c r="AF70" s="118" t="s">
        <v>267</v>
      </c>
      <c r="AG70" s="292" t="str">
        <f t="shared" si="0"/>
        <v/>
      </c>
      <c r="AH70" s="118" t="s">
        <v>267</v>
      </c>
      <c r="AI70" s="118" t="s">
        <v>267</v>
      </c>
      <c r="AJ70" s="118" t="s">
        <v>267</v>
      </c>
      <c r="AK70" s="118" t="s">
        <v>267</v>
      </c>
      <c r="AL70" s="118" t="s">
        <v>267</v>
      </c>
      <c r="AM70" s="118" t="s">
        <v>267</v>
      </c>
      <c r="AN70" s="118" t="s">
        <v>267</v>
      </c>
      <c r="AO70" s="118" t="s">
        <v>267</v>
      </c>
      <c r="AP70" s="118" t="s">
        <v>267</v>
      </c>
      <c r="AQ70" s="118" t="s">
        <v>267</v>
      </c>
      <c r="AR70" s="118" t="s">
        <v>267</v>
      </c>
      <c r="AS70" s="118" t="s">
        <v>267</v>
      </c>
      <c r="AT70" s="118" t="s">
        <v>267</v>
      </c>
      <c r="AU70" s="118" t="s">
        <v>267</v>
      </c>
      <c r="AV70" s="118" t="s">
        <v>267</v>
      </c>
      <c r="AW70" s="118" t="s">
        <v>267</v>
      </c>
      <c r="AX70" s="118" t="s">
        <v>267</v>
      </c>
      <c r="AY70" s="158" t="s">
        <v>267</v>
      </c>
      <c r="AZ70" s="118" t="s">
        <v>267</v>
      </c>
      <c r="BA70" s="158" t="s">
        <v>267</v>
      </c>
      <c r="BB70" s="118" t="s">
        <v>267</v>
      </c>
      <c r="BC70" s="158" t="s">
        <v>267</v>
      </c>
      <c r="BD70" s="118" t="s">
        <v>267</v>
      </c>
      <c r="BE70" s="118" t="s">
        <v>267</v>
      </c>
      <c r="BF70" s="118" t="s">
        <v>267</v>
      </c>
      <c r="BG70" s="118" t="s">
        <v>267</v>
      </c>
      <c r="BH70" s="118" t="s">
        <v>267</v>
      </c>
      <c r="BI70" s="118" t="s">
        <v>267</v>
      </c>
      <c r="BJ70" s="158" t="s">
        <v>267</v>
      </c>
      <c r="BK70" s="118" t="s">
        <v>267</v>
      </c>
      <c r="BL70" s="158" t="s">
        <v>267</v>
      </c>
      <c r="BM70" s="158" t="s">
        <v>267</v>
      </c>
      <c r="BN70" s="118" t="s">
        <v>267</v>
      </c>
      <c r="BO70" s="118" t="s">
        <v>267</v>
      </c>
      <c r="BP70" s="118" t="s">
        <v>267</v>
      </c>
      <c r="BQ70" s="118" t="s">
        <v>267</v>
      </c>
      <c r="BR70" s="118" t="s">
        <v>267</v>
      </c>
      <c r="BS70" s="118" t="s">
        <v>267</v>
      </c>
      <c r="BT70" s="118"/>
      <c r="BU70" s="118" t="s">
        <v>267</v>
      </c>
      <c r="BV70" s="118" t="s">
        <v>267</v>
      </c>
      <c r="BW70" s="118" t="s">
        <v>267</v>
      </c>
      <c r="BX70" s="158" t="s">
        <v>267</v>
      </c>
      <c r="BY70" s="118" t="s">
        <v>267</v>
      </c>
      <c r="BZ70" s="133" t="s">
        <v>267</v>
      </c>
      <c r="CA70" s="118" t="s">
        <v>267</v>
      </c>
      <c r="CB70" s="118" t="s">
        <v>267</v>
      </c>
      <c r="CC70" s="118" t="s">
        <v>267</v>
      </c>
      <c r="CD70" s="118" t="s">
        <v>267</v>
      </c>
      <c r="CE70" s="118" t="s">
        <v>267</v>
      </c>
      <c r="CF70" s="118" t="s">
        <v>267</v>
      </c>
      <c r="CG70" s="118" t="s">
        <v>267</v>
      </c>
      <c r="CH70" s="118" t="s">
        <v>267</v>
      </c>
      <c r="CI70" s="118" t="s">
        <v>267</v>
      </c>
      <c r="CJ70" s="118" t="s">
        <v>267</v>
      </c>
      <c r="CK70" s="118" t="s">
        <v>267</v>
      </c>
      <c r="CL70" s="118" t="s">
        <v>267</v>
      </c>
      <c r="CM70" s="118" t="s">
        <v>267</v>
      </c>
      <c r="CN70" s="133" t="s">
        <v>267</v>
      </c>
      <c r="CO70" s="118" t="s">
        <v>267</v>
      </c>
      <c r="CP70" s="118" t="s">
        <v>267</v>
      </c>
      <c r="CQ70" s="118" t="s">
        <v>267</v>
      </c>
      <c r="CR70" s="118" t="s">
        <v>267</v>
      </c>
      <c r="CS70" s="118" t="s">
        <v>267</v>
      </c>
      <c r="CT70" s="118" t="s">
        <v>267</v>
      </c>
      <c r="CU70" s="118" t="s">
        <v>267</v>
      </c>
      <c r="CV70" s="118" t="s">
        <v>267</v>
      </c>
      <c r="CW70" s="118" t="s">
        <v>267</v>
      </c>
      <c r="CX70" s="118" t="s">
        <v>267</v>
      </c>
      <c r="CY70" s="118" t="s">
        <v>267</v>
      </c>
      <c r="CZ70" s="118" t="s">
        <v>267</v>
      </c>
      <c r="DA70" s="118" t="s">
        <v>267</v>
      </c>
      <c r="DB70" s="133" t="s">
        <v>267</v>
      </c>
    </row>
    <row r="71" spans="1:106" s="178" customFormat="1">
      <c r="A71" s="119" t="str">
        <f t="shared" si="1"/>
        <v/>
      </c>
      <c r="B71" s="133"/>
      <c r="C71" s="118" t="s">
        <v>267</v>
      </c>
      <c r="D71" s="118" t="s">
        <v>267</v>
      </c>
      <c r="E71" s="158" t="s">
        <v>267</v>
      </c>
      <c r="F71" s="118" t="s">
        <v>267</v>
      </c>
      <c r="G71" s="118" t="s">
        <v>267</v>
      </c>
      <c r="H71" s="118" t="s">
        <v>267</v>
      </c>
      <c r="I71" s="158" t="s">
        <v>267</v>
      </c>
      <c r="J71" s="118" t="s">
        <v>267</v>
      </c>
      <c r="K71" s="118" t="s">
        <v>267</v>
      </c>
      <c r="L71" s="118" t="s">
        <v>267</v>
      </c>
      <c r="M71" s="118" t="s">
        <v>267</v>
      </c>
      <c r="N71" s="118" t="s">
        <v>267</v>
      </c>
      <c r="O71" s="118" t="s">
        <v>267</v>
      </c>
      <c r="P71" s="118" t="s">
        <v>267</v>
      </c>
      <c r="Q71" s="118" t="s">
        <v>267</v>
      </c>
      <c r="R71" s="118" t="s">
        <v>267</v>
      </c>
      <c r="S71" s="118" t="s">
        <v>267</v>
      </c>
      <c r="T71" s="118" t="s">
        <v>267</v>
      </c>
      <c r="U71" s="158" t="s">
        <v>267</v>
      </c>
      <c r="V71" s="118" t="s">
        <v>267</v>
      </c>
      <c r="W71" s="118" t="s">
        <v>267</v>
      </c>
      <c r="X71" s="118" t="s">
        <v>267</v>
      </c>
      <c r="Y71" s="118" t="s">
        <v>267</v>
      </c>
      <c r="Z71" s="158" t="s">
        <v>267</v>
      </c>
      <c r="AA71" s="158" t="s">
        <v>267</v>
      </c>
      <c r="AB71" s="118" t="s">
        <v>267</v>
      </c>
      <c r="AC71" s="118" t="s">
        <v>267</v>
      </c>
      <c r="AD71" s="118" t="s">
        <v>267</v>
      </c>
      <c r="AE71" s="158" t="s">
        <v>267</v>
      </c>
      <c r="AF71" s="118" t="s">
        <v>267</v>
      </c>
      <c r="AG71" s="292" t="str">
        <f t="shared" si="0"/>
        <v/>
      </c>
      <c r="AH71" s="118" t="s">
        <v>267</v>
      </c>
      <c r="AI71" s="118" t="s">
        <v>267</v>
      </c>
      <c r="AJ71" s="118" t="s">
        <v>267</v>
      </c>
      <c r="AK71" s="118" t="s">
        <v>267</v>
      </c>
      <c r="AL71" s="118" t="s">
        <v>267</v>
      </c>
      <c r="AM71" s="118" t="s">
        <v>267</v>
      </c>
      <c r="AN71" s="118" t="s">
        <v>267</v>
      </c>
      <c r="AO71" s="118" t="s">
        <v>267</v>
      </c>
      <c r="AP71" s="118" t="s">
        <v>267</v>
      </c>
      <c r="AQ71" s="118" t="s">
        <v>267</v>
      </c>
      <c r="AR71" s="118" t="s">
        <v>267</v>
      </c>
      <c r="AS71" s="118" t="s">
        <v>267</v>
      </c>
      <c r="AT71" s="118" t="s">
        <v>267</v>
      </c>
      <c r="AU71" s="118" t="s">
        <v>267</v>
      </c>
      <c r="AV71" s="118" t="s">
        <v>267</v>
      </c>
      <c r="AW71" s="118" t="s">
        <v>267</v>
      </c>
      <c r="AX71" s="118" t="s">
        <v>267</v>
      </c>
      <c r="AY71" s="158" t="s">
        <v>267</v>
      </c>
      <c r="AZ71" s="118" t="s">
        <v>267</v>
      </c>
      <c r="BA71" s="158" t="s">
        <v>267</v>
      </c>
      <c r="BB71" s="118" t="s">
        <v>267</v>
      </c>
      <c r="BC71" s="158" t="s">
        <v>267</v>
      </c>
      <c r="BD71" s="118" t="s">
        <v>267</v>
      </c>
      <c r="BE71" s="118" t="s">
        <v>267</v>
      </c>
      <c r="BF71" s="118" t="s">
        <v>267</v>
      </c>
      <c r="BG71" s="118" t="s">
        <v>267</v>
      </c>
      <c r="BH71" s="118" t="s">
        <v>267</v>
      </c>
      <c r="BI71" s="118" t="s">
        <v>267</v>
      </c>
      <c r="BJ71" s="158" t="s">
        <v>267</v>
      </c>
      <c r="BK71" s="118" t="s">
        <v>267</v>
      </c>
      <c r="BL71" s="158" t="s">
        <v>267</v>
      </c>
      <c r="BM71" s="158" t="s">
        <v>267</v>
      </c>
      <c r="BN71" s="118" t="s">
        <v>267</v>
      </c>
      <c r="BO71" s="118" t="s">
        <v>267</v>
      </c>
      <c r="BP71" s="118" t="s">
        <v>267</v>
      </c>
      <c r="BQ71" s="118" t="s">
        <v>267</v>
      </c>
      <c r="BR71" s="118" t="s">
        <v>267</v>
      </c>
      <c r="BS71" s="118" t="s">
        <v>267</v>
      </c>
      <c r="BT71" s="118"/>
      <c r="BU71" s="118" t="s">
        <v>267</v>
      </c>
      <c r="BV71" s="118" t="s">
        <v>267</v>
      </c>
      <c r="BW71" s="118" t="s">
        <v>267</v>
      </c>
      <c r="BX71" s="158" t="s">
        <v>267</v>
      </c>
      <c r="BY71" s="118" t="s">
        <v>267</v>
      </c>
      <c r="BZ71" s="133" t="s">
        <v>267</v>
      </c>
      <c r="CA71" s="118" t="s">
        <v>267</v>
      </c>
      <c r="CB71" s="118" t="s">
        <v>267</v>
      </c>
      <c r="CC71" s="118" t="s">
        <v>267</v>
      </c>
      <c r="CD71" s="118" t="s">
        <v>267</v>
      </c>
      <c r="CE71" s="118" t="s">
        <v>267</v>
      </c>
      <c r="CF71" s="118" t="s">
        <v>267</v>
      </c>
      <c r="CG71" s="118" t="s">
        <v>267</v>
      </c>
      <c r="CH71" s="118" t="s">
        <v>267</v>
      </c>
      <c r="CI71" s="118" t="s">
        <v>267</v>
      </c>
      <c r="CJ71" s="118" t="s">
        <v>267</v>
      </c>
      <c r="CK71" s="118" t="s">
        <v>267</v>
      </c>
      <c r="CL71" s="118" t="s">
        <v>267</v>
      </c>
      <c r="CM71" s="118" t="s">
        <v>267</v>
      </c>
      <c r="CN71" s="133" t="s">
        <v>267</v>
      </c>
      <c r="CO71" s="118" t="s">
        <v>267</v>
      </c>
      <c r="CP71" s="118" t="s">
        <v>267</v>
      </c>
      <c r="CQ71" s="118" t="s">
        <v>267</v>
      </c>
      <c r="CR71" s="118" t="s">
        <v>267</v>
      </c>
      <c r="CS71" s="118" t="s">
        <v>267</v>
      </c>
      <c r="CT71" s="118" t="s">
        <v>267</v>
      </c>
      <c r="CU71" s="118" t="s">
        <v>267</v>
      </c>
      <c r="CV71" s="118" t="s">
        <v>267</v>
      </c>
      <c r="CW71" s="118" t="s">
        <v>267</v>
      </c>
      <c r="CX71" s="118" t="s">
        <v>267</v>
      </c>
      <c r="CY71" s="118" t="s">
        <v>267</v>
      </c>
      <c r="CZ71" s="118" t="s">
        <v>267</v>
      </c>
      <c r="DA71" s="118" t="s">
        <v>267</v>
      </c>
      <c r="DB71" s="133" t="s">
        <v>267</v>
      </c>
    </row>
    <row r="72" spans="1:106" s="178" customFormat="1">
      <c r="A72" s="119" t="str">
        <f t="shared" si="1"/>
        <v/>
      </c>
      <c r="B72" s="133"/>
      <c r="C72" s="118" t="s">
        <v>267</v>
      </c>
      <c r="D72" s="118" t="s">
        <v>267</v>
      </c>
      <c r="E72" s="158" t="s">
        <v>267</v>
      </c>
      <c r="F72" s="118" t="s">
        <v>267</v>
      </c>
      <c r="G72" s="118" t="s">
        <v>267</v>
      </c>
      <c r="H72" s="118" t="s">
        <v>267</v>
      </c>
      <c r="I72" s="158" t="s">
        <v>267</v>
      </c>
      <c r="J72" s="118" t="s">
        <v>267</v>
      </c>
      <c r="K72" s="118" t="s">
        <v>267</v>
      </c>
      <c r="L72" s="118" t="s">
        <v>267</v>
      </c>
      <c r="M72" s="118" t="s">
        <v>267</v>
      </c>
      <c r="N72" s="118" t="s">
        <v>267</v>
      </c>
      <c r="O72" s="118" t="s">
        <v>267</v>
      </c>
      <c r="P72" s="118" t="s">
        <v>267</v>
      </c>
      <c r="Q72" s="118" t="s">
        <v>267</v>
      </c>
      <c r="R72" s="118" t="s">
        <v>267</v>
      </c>
      <c r="S72" s="118" t="s">
        <v>267</v>
      </c>
      <c r="T72" s="118" t="s">
        <v>267</v>
      </c>
      <c r="U72" s="158" t="s">
        <v>267</v>
      </c>
      <c r="V72" s="118" t="s">
        <v>267</v>
      </c>
      <c r="W72" s="118" t="s">
        <v>267</v>
      </c>
      <c r="X72" s="118" t="s">
        <v>267</v>
      </c>
      <c r="Y72" s="118" t="s">
        <v>267</v>
      </c>
      <c r="Z72" s="158" t="s">
        <v>267</v>
      </c>
      <c r="AA72" s="158" t="s">
        <v>267</v>
      </c>
      <c r="AB72" s="118" t="s">
        <v>267</v>
      </c>
      <c r="AC72" s="118" t="s">
        <v>267</v>
      </c>
      <c r="AD72" s="118" t="s">
        <v>267</v>
      </c>
      <c r="AE72" s="158" t="s">
        <v>267</v>
      </c>
      <c r="AF72" s="118" t="s">
        <v>267</v>
      </c>
      <c r="AG72" s="292" t="str">
        <f t="shared" si="0"/>
        <v/>
      </c>
      <c r="AH72" s="118" t="s">
        <v>267</v>
      </c>
      <c r="AI72" s="118" t="s">
        <v>267</v>
      </c>
      <c r="AJ72" s="118" t="s">
        <v>267</v>
      </c>
      <c r="AK72" s="118" t="s">
        <v>267</v>
      </c>
      <c r="AL72" s="118" t="s">
        <v>267</v>
      </c>
      <c r="AM72" s="118" t="s">
        <v>267</v>
      </c>
      <c r="AN72" s="118" t="s">
        <v>267</v>
      </c>
      <c r="AO72" s="118" t="s">
        <v>267</v>
      </c>
      <c r="AP72" s="118" t="s">
        <v>267</v>
      </c>
      <c r="AQ72" s="118" t="s">
        <v>267</v>
      </c>
      <c r="AR72" s="118" t="s">
        <v>267</v>
      </c>
      <c r="AS72" s="118" t="s">
        <v>267</v>
      </c>
      <c r="AT72" s="118" t="s">
        <v>267</v>
      </c>
      <c r="AU72" s="118" t="s">
        <v>267</v>
      </c>
      <c r="AV72" s="118" t="s">
        <v>267</v>
      </c>
      <c r="AW72" s="118" t="s">
        <v>267</v>
      </c>
      <c r="AX72" s="118" t="s">
        <v>267</v>
      </c>
      <c r="AY72" s="158" t="s">
        <v>267</v>
      </c>
      <c r="AZ72" s="118" t="s">
        <v>267</v>
      </c>
      <c r="BA72" s="158" t="s">
        <v>267</v>
      </c>
      <c r="BB72" s="118" t="s">
        <v>267</v>
      </c>
      <c r="BC72" s="158" t="s">
        <v>267</v>
      </c>
      <c r="BD72" s="118" t="s">
        <v>267</v>
      </c>
      <c r="BE72" s="118" t="s">
        <v>267</v>
      </c>
      <c r="BF72" s="118" t="s">
        <v>267</v>
      </c>
      <c r="BG72" s="118" t="s">
        <v>267</v>
      </c>
      <c r="BH72" s="118" t="s">
        <v>267</v>
      </c>
      <c r="BI72" s="118" t="s">
        <v>267</v>
      </c>
      <c r="BJ72" s="158" t="s">
        <v>267</v>
      </c>
      <c r="BK72" s="118" t="s">
        <v>267</v>
      </c>
      <c r="BL72" s="158" t="s">
        <v>267</v>
      </c>
      <c r="BM72" s="158" t="s">
        <v>267</v>
      </c>
      <c r="BN72" s="118" t="s">
        <v>267</v>
      </c>
      <c r="BO72" s="118" t="s">
        <v>267</v>
      </c>
      <c r="BP72" s="118" t="s">
        <v>267</v>
      </c>
      <c r="BQ72" s="118" t="s">
        <v>267</v>
      </c>
      <c r="BR72" s="118" t="s">
        <v>267</v>
      </c>
      <c r="BS72" s="118" t="s">
        <v>267</v>
      </c>
      <c r="BT72" s="118"/>
      <c r="BU72" s="118" t="s">
        <v>267</v>
      </c>
      <c r="BV72" s="118" t="s">
        <v>267</v>
      </c>
      <c r="BW72" s="118" t="s">
        <v>267</v>
      </c>
      <c r="BX72" s="158" t="s">
        <v>267</v>
      </c>
      <c r="BY72" s="118" t="s">
        <v>267</v>
      </c>
      <c r="BZ72" s="133" t="s">
        <v>267</v>
      </c>
      <c r="CA72" s="118" t="s">
        <v>267</v>
      </c>
      <c r="CB72" s="118" t="s">
        <v>267</v>
      </c>
      <c r="CC72" s="118" t="s">
        <v>267</v>
      </c>
      <c r="CD72" s="118" t="s">
        <v>267</v>
      </c>
      <c r="CE72" s="118" t="s">
        <v>267</v>
      </c>
      <c r="CF72" s="118" t="s">
        <v>267</v>
      </c>
      <c r="CG72" s="118" t="s">
        <v>267</v>
      </c>
      <c r="CH72" s="118" t="s">
        <v>267</v>
      </c>
      <c r="CI72" s="118" t="s">
        <v>267</v>
      </c>
      <c r="CJ72" s="118" t="s">
        <v>267</v>
      </c>
      <c r="CK72" s="118" t="s">
        <v>267</v>
      </c>
      <c r="CL72" s="118" t="s">
        <v>267</v>
      </c>
      <c r="CM72" s="118" t="s">
        <v>267</v>
      </c>
      <c r="CN72" s="133" t="s">
        <v>267</v>
      </c>
      <c r="CO72" s="118" t="s">
        <v>267</v>
      </c>
      <c r="CP72" s="118" t="s">
        <v>267</v>
      </c>
      <c r="CQ72" s="118" t="s">
        <v>267</v>
      </c>
      <c r="CR72" s="118" t="s">
        <v>267</v>
      </c>
      <c r="CS72" s="118" t="s">
        <v>267</v>
      </c>
      <c r="CT72" s="118" t="s">
        <v>267</v>
      </c>
      <c r="CU72" s="118" t="s">
        <v>267</v>
      </c>
      <c r="CV72" s="118" t="s">
        <v>267</v>
      </c>
      <c r="CW72" s="118" t="s">
        <v>267</v>
      </c>
      <c r="CX72" s="118" t="s">
        <v>267</v>
      </c>
      <c r="CY72" s="118" t="s">
        <v>267</v>
      </c>
      <c r="CZ72" s="118" t="s">
        <v>267</v>
      </c>
      <c r="DA72" s="118" t="s">
        <v>267</v>
      </c>
      <c r="DB72" s="133" t="s">
        <v>267</v>
      </c>
    </row>
    <row r="73" spans="1:106" s="178" customFormat="1">
      <c r="A73" s="119" t="str">
        <f t="shared" ref="A73:A107" si="2">IF(CONCATENATE(F73,G73,J73,)&lt;&gt;"",ROW()-7,"")</f>
        <v/>
      </c>
      <c r="B73" s="133"/>
      <c r="C73" s="118" t="s">
        <v>267</v>
      </c>
      <c r="D73" s="118" t="s">
        <v>267</v>
      </c>
      <c r="E73" s="158" t="s">
        <v>267</v>
      </c>
      <c r="F73" s="118" t="s">
        <v>267</v>
      </c>
      <c r="G73" s="118" t="s">
        <v>267</v>
      </c>
      <c r="H73" s="118" t="s">
        <v>267</v>
      </c>
      <c r="I73" s="158" t="s">
        <v>267</v>
      </c>
      <c r="J73" s="118" t="s">
        <v>267</v>
      </c>
      <c r="K73" s="118" t="s">
        <v>267</v>
      </c>
      <c r="L73" s="118" t="s">
        <v>267</v>
      </c>
      <c r="M73" s="118" t="s">
        <v>267</v>
      </c>
      <c r="N73" s="118" t="s">
        <v>267</v>
      </c>
      <c r="O73" s="118" t="s">
        <v>267</v>
      </c>
      <c r="P73" s="118" t="s">
        <v>267</v>
      </c>
      <c r="Q73" s="118" t="s">
        <v>267</v>
      </c>
      <c r="R73" s="118" t="s">
        <v>267</v>
      </c>
      <c r="S73" s="118" t="s">
        <v>267</v>
      </c>
      <c r="T73" s="118" t="s">
        <v>267</v>
      </c>
      <c r="U73" s="158" t="s">
        <v>267</v>
      </c>
      <c r="V73" s="118" t="s">
        <v>267</v>
      </c>
      <c r="W73" s="118" t="s">
        <v>267</v>
      </c>
      <c r="X73" s="118" t="s">
        <v>267</v>
      </c>
      <c r="Y73" s="118" t="s">
        <v>267</v>
      </c>
      <c r="Z73" s="158" t="s">
        <v>267</v>
      </c>
      <c r="AA73" s="158" t="s">
        <v>267</v>
      </c>
      <c r="AB73" s="118" t="s">
        <v>267</v>
      </c>
      <c r="AC73" s="118" t="s">
        <v>267</v>
      </c>
      <c r="AD73" s="118" t="s">
        <v>267</v>
      </c>
      <c r="AE73" s="158" t="s">
        <v>267</v>
      </c>
      <c r="AF73" s="118" t="s">
        <v>267</v>
      </c>
      <c r="AG73" s="292" t="str">
        <f t="shared" ref="AG73:AG107" si="3">+IFERROR(IF(AA73*1=4,INT(0.14185*(AC73/100)^0.6541),INT(0.122948*AB73*((AC73/100)/AB73)^0.6541)),"")</f>
        <v/>
      </c>
      <c r="AH73" s="118" t="s">
        <v>267</v>
      </c>
      <c r="AI73" s="118" t="s">
        <v>267</v>
      </c>
      <c r="AJ73" s="118" t="s">
        <v>267</v>
      </c>
      <c r="AK73" s="118" t="s">
        <v>267</v>
      </c>
      <c r="AL73" s="118" t="s">
        <v>267</v>
      </c>
      <c r="AM73" s="118" t="s">
        <v>267</v>
      </c>
      <c r="AN73" s="118" t="s">
        <v>267</v>
      </c>
      <c r="AO73" s="118" t="s">
        <v>267</v>
      </c>
      <c r="AP73" s="118" t="s">
        <v>267</v>
      </c>
      <c r="AQ73" s="118" t="s">
        <v>267</v>
      </c>
      <c r="AR73" s="118" t="s">
        <v>267</v>
      </c>
      <c r="AS73" s="118" t="s">
        <v>267</v>
      </c>
      <c r="AT73" s="118" t="s">
        <v>267</v>
      </c>
      <c r="AU73" s="118" t="s">
        <v>267</v>
      </c>
      <c r="AV73" s="118" t="s">
        <v>267</v>
      </c>
      <c r="AW73" s="118" t="s">
        <v>267</v>
      </c>
      <c r="AX73" s="118" t="s">
        <v>267</v>
      </c>
      <c r="AY73" s="158" t="s">
        <v>267</v>
      </c>
      <c r="AZ73" s="118" t="s">
        <v>267</v>
      </c>
      <c r="BA73" s="158" t="s">
        <v>267</v>
      </c>
      <c r="BB73" s="118" t="s">
        <v>267</v>
      </c>
      <c r="BC73" s="158" t="s">
        <v>267</v>
      </c>
      <c r="BD73" s="118" t="s">
        <v>267</v>
      </c>
      <c r="BE73" s="118" t="s">
        <v>267</v>
      </c>
      <c r="BF73" s="118" t="s">
        <v>267</v>
      </c>
      <c r="BG73" s="118" t="s">
        <v>267</v>
      </c>
      <c r="BH73" s="118" t="s">
        <v>267</v>
      </c>
      <c r="BI73" s="118" t="s">
        <v>267</v>
      </c>
      <c r="BJ73" s="158" t="s">
        <v>267</v>
      </c>
      <c r="BK73" s="118" t="s">
        <v>267</v>
      </c>
      <c r="BL73" s="158" t="s">
        <v>267</v>
      </c>
      <c r="BM73" s="158" t="s">
        <v>267</v>
      </c>
      <c r="BN73" s="118" t="s">
        <v>267</v>
      </c>
      <c r="BO73" s="118" t="s">
        <v>267</v>
      </c>
      <c r="BP73" s="118" t="s">
        <v>267</v>
      </c>
      <c r="BQ73" s="118" t="s">
        <v>267</v>
      </c>
      <c r="BR73" s="118" t="s">
        <v>267</v>
      </c>
      <c r="BS73" s="118" t="s">
        <v>267</v>
      </c>
      <c r="BT73" s="118"/>
      <c r="BU73" s="118" t="s">
        <v>267</v>
      </c>
      <c r="BV73" s="118" t="s">
        <v>267</v>
      </c>
      <c r="BW73" s="118" t="s">
        <v>267</v>
      </c>
      <c r="BX73" s="158" t="s">
        <v>267</v>
      </c>
      <c r="BY73" s="118" t="s">
        <v>267</v>
      </c>
      <c r="BZ73" s="133" t="s">
        <v>267</v>
      </c>
      <c r="CA73" s="118" t="s">
        <v>267</v>
      </c>
      <c r="CB73" s="118" t="s">
        <v>267</v>
      </c>
      <c r="CC73" s="118" t="s">
        <v>267</v>
      </c>
      <c r="CD73" s="118" t="s">
        <v>267</v>
      </c>
      <c r="CE73" s="118" t="s">
        <v>267</v>
      </c>
      <c r="CF73" s="118" t="s">
        <v>267</v>
      </c>
      <c r="CG73" s="118" t="s">
        <v>267</v>
      </c>
      <c r="CH73" s="118" t="s">
        <v>267</v>
      </c>
      <c r="CI73" s="118" t="s">
        <v>267</v>
      </c>
      <c r="CJ73" s="118" t="s">
        <v>267</v>
      </c>
      <c r="CK73" s="118" t="s">
        <v>267</v>
      </c>
      <c r="CL73" s="118" t="s">
        <v>267</v>
      </c>
      <c r="CM73" s="118" t="s">
        <v>267</v>
      </c>
      <c r="CN73" s="133" t="s">
        <v>267</v>
      </c>
      <c r="CO73" s="118" t="s">
        <v>267</v>
      </c>
      <c r="CP73" s="118" t="s">
        <v>267</v>
      </c>
      <c r="CQ73" s="118" t="s">
        <v>267</v>
      </c>
      <c r="CR73" s="118" t="s">
        <v>267</v>
      </c>
      <c r="CS73" s="118" t="s">
        <v>267</v>
      </c>
      <c r="CT73" s="118" t="s">
        <v>267</v>
      </c>
      <c r="CU73" s="118" t="s">
        <v>267</v>
      </c>
      <c r="CV73" s="118" t="s">
        <v>267</v>
      </c>
      <c r="CW73" s="118" t="s">
        <v>267</v>
      </c>
      <c r="CX73" s="118" t="s">
        <v>267</v>
      </c>
      <c r="CY73" s="118" t="s">
        <v>267</v>
      </c>
      <c r="CZ73" s="118" t="s">
        <v>267</v>
      </c>
      <c r="DA73" s="118" t="s">
        <v>267</v>
      </c>
      <c r="DB73" s="133" t="s">
        <v>267</v>
      </c>
    </row>
    <row r="74" spans="1:106" s="178" customFormat="1">
      <c r="A74" s="119" t="str">
        <f t="shared" si="2"/>
        <v/>
      </c>
      <c r="B74" s="133"/>
      <c r="C74" s="118" t="s">
        <v>267</v>
      </c>
      <c r="D74" s="118" t="s">
        <v>267</v>
      </c>
      <c r="E74" s="158" t="s">
        <v>267</v>
      </c>
      <c r="F74" s="118" t="s">
        <v>267</v>
      </c>
      <c r="G74" s="118" t="s">
        <v>267</v>
      </c>
      <c r="H74" s="118" t="s">
        <v>267</v>
      </c>
      <c r="I74" s="158" t="s">
        <v>267</v>
      </c>
      <c r="J74" s="118" t="s">
        <v>267</v>
      </c>
      <c r="K74" s="118" t="s">
        <v>267</v>
      </c>
      <c r="L74" s="118" t="s">
        <v>267</v>
      </c>
      <c r="M74" s="118" t="s">
        <v>267</v>
      </c>
      <c r="N74" s="118" t="s">
        <v>267</v>
      </c>
      <c r="O74" s="118" t="s">
        <v>267</v>
      </c>
      <c r="P74" s="118" t="s">
        <v>267</v>
      </c>
      <c r="Q74" s="118" t="s">
        <v>267</v>
      </c>
      <c r="R74" s="118" t="s">
        <v>267</v>
      </c>
      <c r="S74" s="118" t="s">
        <v>267</v>
      </c>
      <c r="T74" s="118" t="s">
        <v>267</v>
      </c>
      <c r="U74" s="158" t="s">
        <v>267</v>
      </c>
      <c r="V74" s="118" t="s">
        <v>267</v>
      </c>
      <c r="W74" s="118" t="s">
        <v>267</v>
      </c>
      <c r="X74" s="118" t="s">
        <v>267</v>
      </c>
      <c r="Y74" s="118" t="s">
        <v>267</v>
      </c>
      <c r="Z74" s="158" t="s">
        <v>267</v>
      </c>
      <c r="AA74" s="158" t="s">
        <v>267</v>
      </c>
      <c r="AB74" s="118" t="s">
        <v>267</v>
      </c>
      <c r="AC74" s="118" t="s">
        <v>267</v>
      </c>
      <c r="AD74" s="118" t="s">
        <v>267</v>
      </c>
      <c r="AE74" s="158" t="s">
        <v>267</v>
      </c>
      <c r="AF74" s="118" t="s">
        <v>267</v>
      </c>
      <c r="AG74" s="292" t="str">
        <f t="shared" si="3"/>
        <v/>
      </c>
      <c r="AH74" s="118" t="s">
        <v>267</v>
      </c>
      <c r="AI74" s="118" t="s">
        <v>267</v>
      </c>
      <c r="AJ74" s="118" t="s">
        <v>267</v>
      </c>
      <c r="AK74" s="118" t="s">
        <v>267</v>
      </c>
      <c r="AL74" s="118" t="s">
        <v>267</v>
      </c>
      <c r="AM74" s="118" t="s">
        <v>267</v>
      </c>
      <c r="AN74" s="118" t="s">
        <v>267</v>
      </c>
      <c r="AO74" s="118" t="s">
        <v>267</v>
      </c>
      <c r="AP74" s="118" t="s">
        <v>267</v>
      </c>
      <c r="AQ74" s="118" t="s">
        <v>267</v>
      </c>
      <c r="AR74" s="118" t="s">
        <v>267</v>
      </c>
      <c r="AS74" s="118" t="s">
        <v>267</v>
      </c>
      <c r="AT74" s="118" t="s">
        <v>267</v>
      </c>
      <c r="AU74" s="118" t="s">
        <v>267</v>
      </c>
      <c r="AV74" s="118" t="s">
        <v>267</v>
      </c>
      <c r="AW74" s="118" t="s">
        <v>267</v>
      </c>
      <c r="AX74" s="118" t="s">
        <v>267</v>
      </c>
      <c r="AY74" s="158" t="s">
        <v>267</v>
      </c>
      <c r="AZ74" s="118" t="s">
        <v>267</v>
      </c>
      <c r="BA74" s="158" t="s">
        <v>267</v>
      </c>
      <c r="BB74" s="118" t="s">
        <v>267</v>
      </c>
      <c r="BC74" s="158" t="s">
        <v>267</v>
      </c>
      <c r="BD74" s="118" t="s">
        <v>267</v>
      </c>
      <c r="BE74" s="118" t="s">
        <v>267</v>
      </c>
      <c r="BF74" s="118" t="s">
        <v>267</v>
      </c>
      <c r="BG74" s="118" t="s">
        <v>267</v>
      </c>
      <c r="BH74" s="118" t="s">
        <v>267</v>
      </c>
      <c r="BI74" s="118" t="s">
        <v>267</v>
      </c>
      <c r="BJ74" s="158" t="s">
        <v>267</v>
      </c>
      <c r="BK74" s="118" t="s">
        <v>267</v>
      </c>
      <c r="BL74" s="158" t="s">
        <v>267</v>
      </c>
      <c r="BM74" s="158" t="s">
        <v>267</v>
      </c>
      <c r="BN74" s="118" t="s">
        <v>267</v>
      </c>
      <c r="BO74" s="118" t="s">
        <v>267</v>
      </c>
      <c r="BP74" s="118" t="s">
        <v>267</v>
      </c>
      <c r="BQ74" s="118" t="s">
        <v>267</v>
      </c>
      <c r="BR74" s="118" t="s">
        <v>267</v>
      </c>
      <c r="BS74" s="118" t="s">
        <v>267</v>
      </c>
      <c r="BT74" s="118"/>
      <c r="BU74" s="118" t="s">
        <v>267</v>
      </c>
      <c r="BV74" s="118" t="s">
        <v>267</v>
      </c>
      <c r="BW74" s="118" t="s">
        <v>267</v>
      </c>
      <c r="BX74" s="158" t="s">
        <v>267</v>
      </c>
      <c r="BY74" s="118" t="s">
        <v>267</v>
      </c>
      <c r="BZ74" s="133" t="s">
        <v>267</v>
      </c>
      <c r="CA74" s="118" t="s">
        <v>267</v>
      </c>
      <c r="CB74" s="118" t="s">
        <v>267</v>
      </c>
      <c r="CC74" s="118" t="s">
        <v>267</v>
      </c>
      <c r="CD74" s="118" t="s">
        <v>267</v>
      </c>
      <c r="CE74" s="118" t="s">
        <v>267</v>
      </c>
      <c r="CF74" s="118" t="s">
        <v>267</v>
      </c>
      <c r="CG74" s="118" t="s">
        <v>267</v>
      </c>
      <c r="CH74" s="118" t="s">
        <v>267</v>
      </c>
      <c r="CI74" s="118" t="s">
        <v>267</v>
      </c>
      <c r="CJ74" s="118" t="s">
        <v>267</v>
      </c>
      <c r="CK74" s="118" t="s">
        <v>267</v>
      </c>
      <c r="CL74" s="118" t="s">
        <v>267</v>
      </c>
      <c r="CM74" s="118" t="s">
        <v>267</v>
      </c>
      <c r="CN74" s="133" t="s">
        <v>267</v>
      </c>
      <c r="CO74" s="118" t="s">
        <v>267</v>
      </c>
      <c r="CP74" s="118" t="s">
        <v>267</v>
      </c>
      <c r="CQ74" s="118" t="s">
        <v>267</v>
      </c>
      <c r="CR74" s="118" t="s">
        <v>267</v>
      </c>
      <c r="CS74" s="118" t="s">
        <v>267</v>
      </c>
      <c r="CT74" s="118" t="s">
        <v>267</v>
      </c>
      <c r="CU74" s="118" t="s">
        <v>267</v>
      </c>
      <c r="CV74" s="118" t="s">
        <v>267</v>
      </c>
      <c r="CW74" s="118" t="s">
        <v>267</v>
      </c>
      <c r="CX74" s="118" t="s">
        <v>267</v>
      </c>
      <c r="CY74" s="118" t="s">
        <v>267</v>
      </c>
      <c r="CZ74" s="118" t="s">
        <v>267</v>
      </c>
      <c r="DA74" s="118" t="s">
        <v>267</v>
      </c>
      <c r="DB74" s="133" t="s">
        <v>267</v>
      </c>
    </row>
    <row r="75" spans="1:106" s="178" customFormat="1">
      <c r="A75" s="119" t="str">
        <f t="shared" si="2"/>
        <v/>
      </c>
      <c r="B75" s="133"/>
      <c r="C75" s="118" t="s">
        <v>267</v>
      </c>
      <c r="D75" s="118" t="s">
        <v>267</v>
      </c>
      <c r="E75" s="158" t="s">
        <v>267</v>
      </c>
      <c r="F75" s="118" t="s">
        <v>267</v>
      </c>
      <c r="G75" s="118" t="s">
        <v>267</v>
      </c>
      <c r="H75" s="118" t="s">
        <v>267</v>
      </c>
      <c r="I75" s="158" t="s">
        <v>267</v>
      </c>
      <c r="J75" s="118" t="s">
        <v>267</v>
      </c>
      <c r="K75" s="118" t="s">
        <v>267</v>
      </c>
      <c r="L75" s="118" t="s">
        <v>267</v>
      </c>
      <c r="M75" s="118" t="s">
        <v>267</v>
      </c>
      <c r="N75" s="118" t="s">
        <v>267</v>
      </c>
      <c r="O75" s="118" t="s">
        <v>267</v>
      </c>
      <c r="P75" s="118" t="s">
        <v>267</v>
      </c>
      <c r="Q75" s="118" t="s">
        <v>267</v>
      </c>
      <c r="R75" s="118" t="s">
        <v>267</v>
      </c>
      <c r="S75" s="118" t="s">
        <v>267</v>
      </c>
      <c r="T75" s="118" t="s">
        <v>267</v>
      </c>
      <c r="U75" s="158" t="s">
        <v>267</v>
      </c>
      <c r="V75" s="118" t="s">
        <v>267</v>
      </c>
      <c r="W75" s="118" t="s">
        <v>267</v>
      </c>
      <c r="X75" s="118" t="s">
        <v>267</v>
      </c>
      <c r="Y75" s="118" t="s">
        <v>267</v>
      </c>
      <c r="Z75" s="158" t="s">
        <v>267</v>
      </c>
      <c r="AA75" s="158" t="s">
        <v>267</v>
      </c>
      <c r="AB75" s="118" t="s">
        <v>267</v>
      </c>
      <c r="AC75" s="118" t="s">
        <v>267</v>
      </c>
      <c r="AD75" s="118" t="s">
        <v>267</v>
      </c>
      <c r="AE75" s="158" t="s">
        <v>267</v>
      </c>
      <c r="AF75" s="118" t="s">
        <v>267</v>
      </c>
      <c r="AG75" s="292" t="str">
        <f t="shared" si="3"/>
        <v/>
      </c>
      <c r="AH75" s="118" t="s">
        <v>267</v>
      </c>
      <c r="AI75" s="118" t="s">
        <v>267</v>
      </c>
      <c r="AJ75" s="118" t="s">
        <v>267</v>
      </c>
      <c r="AK75" s="118" t="s">
        <v>267</v>
      </c>
      <c r="AL75" s="118" t="s">
        <v>267</v>
      </c>
      <c r="AM75" s="118" t="s">
        <v>267</v>
      </c>
      <c r="AN75" s="118" t="s">
        <v>267</v>
      </c>
      <c r="AO75" s="118" t="s">
        <v>267</v>
      </c>
      <c r="AP75" s="118" t="s">
        <v>267</v>
      </c>
      <c r="AQ75" s="118" t="s">
        <v>267</v>
      </c>
      <c r="AR75" s="118" t="s">
        <v>267</v>
      </c>
      <c r="AS75" s="118" t="s">
        <v>267</v>
      </c>
      <c r="AT75" s="118" t="s">
        <v>267</v>
      </c>
      <c r="AU75" s="118" t="s">
        <v>267</v>
      </c>
      <c r="AV75" s="118" t="s">
        <v>267</v>
      </c>
      <c r="AW75" s="118" t="s">
        <v>267</v>
      </c>
      <c r="AX75" s="118" t="s">
        <v>267</v>
      </c>
      <c r="AY75" s="158" t="s">
        <v>267</v>
      </c>
      <c r="AZ75" s="118" t="s">
        <v>267</v>
      </c>
      <c r="BA75" s="158" t="s">
        <v>267</v>
      </c>
      <c r="BB75" s="118" t="s">
        <v>267</v>
      </c>
      <c r="BC75" s="158" t="s">
        <v>267</v>
      </c>
      <c r="BD75" s="118" t="s">
        <v>267</v>
      </c>
      <c r="BE75" s="118" t="s">
        <v>267</v>
      </c>
      <c r="BF75" s="118" t="s">
        <v>267</v>
      </c>
      <c r="BG75" s="118" t="s">
        <v>267</v>
      </c>
      <c r="BH75" s="118" t="s">
        <v>267</v>
      </c>
      <c r="BI75" s="118" t="s">
        <v>267</v>
      </c>
      <c r="BJ75" s="158" t="s">
        <v>267</v>
      </c>
      <c r="BK75" s="118" t="s">
        <v>267</v>
      </c>
      <c r="BL75" s="158" t="s">
        <v>267</v>
      </c>
      <c r="BM75" s="158" t="s">
        <v>267</v>
      </c>
      <c r="BN75" s="118" t="s">
        <v>267</v>
      </c>
      <c r="BO75" s="118" t="s">
        <v>267</v>
      </c>
      <c r="BP75" s="118" t="s">
        <v>267</v>
      </c>
      <c r="BQ75" s="118" t="s">
        <v>267</v>
      </c>
      <c r="BR75" s="118" t="s">
        <v>267</v>
      </c>
      <c r="BS75" s="118" t="s">
        <v>267</v>
      </c>
      <c r="BT75" s="118"/>
      <c r="BU75" s="118" t="s">
        <v>267</v>
      </c>
      <c r="BV75" s="118" t="s">
        <v>267</v>
      </c>
      <c r="BW75" s="118" t="s">
        <v>267</v>
      </c>
      <c r="BX75" s="158" t="s">
        <v>267</v>
      </c>
      <c r="BY75" s="118" t="s">
        <v>267</v>
      </c>
      <c r="BZ75" s="133" t="s">
        <v>267</v>
      </c>
      <c r="CA75" s="118" t="s">
        <v>267</v>
      </c>
      <c r="CB75" s="118" t="s">
        <v>267</v>
      </c>
      <c r="CC75" s="118" t="s">
        <v>267</v>
      </c>
      <c r="CD75" s="118" t="s">
        <v>267</v>
      </c>
      <c r="CE75" s="118" t="s">
        <v>267</v>
      </c>
      <c r="CF75" s="118" t="s">
        <v>267</v>
      </c>
      <c r="CG75" s="118" t="s">
        <v>267</v>
      </c>
      <c r="CH75" s="118" t="s">
        <v>267</v>
      </c>
      <c r="CI75" s="118" t="s">
        <v>267</v>
      </c>
      <c r="CJ75" s="118" t="s">
        <v>267</v>
      </c>
      <c r="CK75" s="118" t="s">
        <v>267</v>
      </c>
      <c r="CL75" s="118" t="s">
        <v>267</v>
      </c>
      <c r="CM75" s="118" t="s">
        <v>267</v>
      </c>
      <c r="CN75" s="133" t="s">
        <v>267</v>
      </c>
      <c r="CO75" s="118" t="s">
        <v>267</v>
      </c>
      <c r="CP75" s="118" t="s">
        <v>267</v>
      </c>
      <c r="CQ75" s="118" t="s">
        <v>267</v>
      </c>
      <c r="CR75" s="118" t="s">
        <v>267</v>
      </c>
      <c r="CS75" s="118" t="s">
        <v>267</v>
      </c>
      <c r="CT75" s="118" t="s">
        <v>267</v>
      </c>
      <c r="CU75" s="118" t="s">
        <v>267</v>
      </c>
      <c r="CV75" s="118" t="s">
        <v>267</v>
      </c>
      <c r="CW75" s="118" t="s">
        <v>267</v>
      </c>
      <c r="CX75" s="118" t="s">
        <v>267</v>
      </c>
      <c r="CY75" s="118" t="s">
        <v>267</v>
      </c>
      <c r="CZ75" s="118" t="s">
        <v>267</v>
      </c>
      <c r="DA75" s="118" t="s">
        <v>267</v>
      </c>
      <c r="DB75" s="133" t="s">
        <v>267</v>
      </c>
    </row>
    <row r="76" spans="1:106" s="178" customFormat="1">
      <c r="A76" s="119" t="str">
        <f t="shared" si="2"/>
        <v/>
      </c>
      <c r="B76" s="133"/>
      <c r="C76" s="118" t="s">
        <v>267</v>
      </c>
      <c r="D76" s="118" t="s">
        <v>267</v>
      </c>
      <c r="E76" s="158" t="s">
        <v>267</v>
      </c>
      <c r="F76" s="118" t="s">
        <v>267</v>
      </c>
      <c r="G76" s="118" t="s">
        <v>267</v>
      </c>
      <c r="H76" s="118" t="s">
        <v>267</v>
      </c>
      <c r="I76" s="158" t="s">
        <v>267</v>
      </c>
      <c r="J76" s="118" t="s">
        <v>267</v>
      </c>
      <c r="K76" s="118" t="s">
        <v>267</v>
      </c>
      <c r="L76" s="118" t="s">
        <v>267</v>
      </c>
      <c r="M76" s="118" t="s">
        <v>267</v>
      </c>
      <c r="N76" s="118" t="s">
        <v>267</v>
      </c>
      <c r="O76" s="118" t="s">
        <v>267</v>
      </c>
      <c r="P76" s="118" t="s">
        <v>267</v>
      </c>
      <c r="Q76" s="118" t="s">
        <v>267</v>
      </c>
      <c r="R76" s="118" t="s">
        <v>267</v>
      </c>
      <c r="S76" s="118" t="s">
        <v>267</v>
      </c>
      <c r="T76" s="118" t="s">
        <v>267</v>
      </c>
      <c r="U76" s="158" t="s">
        <v>267</v>
      </c>
      <c r="V76" s="118" t="s">
        <v>267</v>
      </c>
      <c r="W76" s="118" t="s">
        <v>267</v>
      </c>
      <c r="X76" s="118" t="s">
        <v>267</v>
      </c>
      <c r="Y76" s="118" t="s">
        <v>267</v>
      </c>
      <c r="Z76" s="158" t="s">
        <v>267</v>
      </c>
      <c r="AA76" s="158" t="s">
        <v>267</v>
      </c>
      <c r="AB76" s="118" t="s">
        <v>267</v>
      </c>
      <c r="AC76" s="118" t="s">
        <v>267</v>
      </c>
      <c r="AD76" s="118" t="s">
        <v>267</v>
      </c>
      <c r="AE76" s="158" t="s">
        <v>267</v>
      </c>
      <c r="AF76" s="118" t="s">
        <v>267</v>
      </c>
      <c r="AG76" s="292" t="str">
        <f t="shared" si="3"/>
        <v/>
      </c>
      <c r="AH76" s="118" t="s">
        <v>267</v>
      </c>
      <c r="AI76" s="118" t="s">
        <v>267</v>
      </c>
      <c r="AJ76" s="118" t="s">
        <v>267</v>
      </c>
      <c r="AK76" s="118" t="s">
        <v>267</v>
      </c>
      <c r="AL76" s="118" t="s">
        <v>267</v>
      </c>
      <c r="AM76" s="118" t="s">
        <v>267</v>
      </c>
      <c r="AN76" s="118" t="s">
        <v>267</v>
      </c>
      <c r="AO76" s="118" t="s">
        <v>267</v>
      </c>
      <c r="AP76" s="118" t="s">
        <v>267</v>
      </c>
      <c r="AQ76" s="118" t="s">
        <v>267</v>
      </c>
      <c r="AR76" s="118" t="s">
        <v>267</v>
      </c>
      <c r="AS76" s="118" t="s">
        <v>267</v>
      </c>
      <c r="AT76" s="118" t="s">
        <v>267</v>
      </c>
      <c r="AU76" s="118" t="s">
        <v>267</v>
      </c>
      <c r="AV76" s="118" t="s">
        <v>267</v>
      </c>
      <c r="AW76" s="118" t="s">
        <v>267</v>
      </c>
      <c r="AX76" s="118" t="s">
        <v>267</v>
      </c>
      <c r="AY76" s="158" t="s">
        <v>267</v>
      </c>
      <c r="AZ76" s="118" t="s">
        <v>267</v>
      </c>
      <c r="BA76" s="158" t="s">
        <v>267</v>
      </c>
      <c r="BB76" s="118" t="s">
        <v>267</v>
      </c>
      <c r="BC76" s="158" t="s">
        <v>267</v>
      </c>
      <c r="BD76" s="118" t="s">
        <v>267</v>
      </c>
      <c r="BE76" s="118" t="s">
        <v>267</v>
      </c>
      <c r="BF76" s="118" t="s">
        <v>267</v>
      </c>
      <c r="BG76" s="118" t="s">
        <v>267</v>
      </c>
      <c r="BH76" s="118" t="s">
        <v>267</v>
      </c>
      <c r="BI76" s="118" t="s">
        <v>267</v>
      </c>
      <c r="BJ76" s="158" t="s">
        <v>267</v>
      </c>
      <c r="BK76" s="118" t="s">
        <v>267</v>
      </c>
      <c r="BL76" s="158" t="s">
        <v>267</v>
      </c>
      <c r="BM76" s="158" t="s">
        <v>267</v>
      </c>
      <c r="BN76" s="118" t="s">
        <v>267</v>
      </c>
      <c r="BO76" s="118" t="s">
        <v>267</v>
      </c>
      <c r="BP76" s="118" t="s">
        <v>267</v>
      </c>
      <c r="BQ76" s="118" t="s">
        <v>267</v>
      </c>
      <c r="BR76" s="118" t="s">
        <v>267</v>
      </c>
      <c r="BS76" s="118" t="s">
        <v>267</v>
      </c>
      <c r="BT76" s="118"/>
      <c r="BU76" s="118" t="s">
        <v>267</v>
      </c>
      <c r="BV76" s="118" t="s">
        <v>267</v>
      </c>
      <c r="BW76" s="118" t="s">
        <v>267</v>
      </c>
      <c r="BX76" s="158" t="s">
        <v>267</v>
      </c>
      <c r="BY76" s="118" t="s">
        <v>267</v>
      </c>
      <c r="BZ76" s="133" t="s">
        <v>267</v>
      </c>
      <c r="CA76" s="118" t="s">
        <v>267</v>
      </c>
      <c r="CB76" s="118" t="s">
        <v>267</v>
      </c>
      <c r="CC76" s="118" t="s">
        <v>267</v>
      </c>
      <c r="CD76" s="118" t="s">
        <v>267</v>
      </c>
      <c r="CE76" s="118" t="s">
        <v>267</v>
      </c>
      <c r="CF76" s="118" t="s">
        <v>267</v>
      </c>
      <c r="CG76" s="118" t="s">
        <v>267</v>
      </c>
      <c r="CH76" s="118" t="s">
        <v>267</v>
      </c>
      <c r="CI76" s="118" t="s">
        <v>267</v>
      </c>
      <c r="CJ76" s="118" t="s">
        <v>267</v>
      </c>
      <c r="CK76" s="118" t="s">
        <v>267</v>
      </c>
      <c r="CL76" s="118" t="s">
        <v>267</v>
      </c>
      <c r="CM76" s="118" t="s">
        <v>267</v>
      </c>
      <c r="CN76" s="133" t="s">
        <v>267</v>
      </c>
      <c r="CO76" s="118" t="s">
        <v>267</v>
      </c>
      <c r="CP76" s="118" t="s">
        <v>267</v>
      </c>
      <c r="CQ76" s="118" t="s">
        <v>267</v>
      </c>
      <c r="CR76" s="118" t="s">
        <v>267</v>
      </c>
      <c r="CS76" s="118" t="s">
        <v>267</v>
      </c>
      <c r="CT76" s="118" t="s">
        <v>267</v>
      </c>
      <c r="CU76" s="118" t="s">
        <v>267</v>
      </c>
      <c r="CV76" s="118" t="s">
        <v>267</v>
      </c>
      <c r="CW76" s="118" t="s">
        <v>267</v>
      </c>
      <c r="CX76" s="118" t="s">
        <v>267</v>
      </c>
      <c r="CY76" s="118" t="s">
        <v>267</v>
      </c>
      <c r="CZ76" s="118" t="s">
        <v>267</v>
      </c>
      <c r="DA76" s="118" t="s">
        <v>267</v>
      </c>
      <c r="DB76" s="133" t="s">
        <v>267</v>
      </c>
    </row>
    <row r="77" spans="1:106" s="178" customFormat="1">
      <c r="A77" s="119" t="str">
        <f t="shared" si="2"/>
        <v/>
      </c>
      <c r="B77" s="133"/>
      <c r="C77" s="118" t="s">
        <v>267</v>
      </c>
      <c r="D77" s="118" t="s">
        <v>267</v>
      </c>
      <c r="E77" s="158" t="s">
        <v>267</v>
      </c>
      <c r="F77" s="118" t="s">
        <v>267</v>
      </c>
      <c r="G77" s="118" t="s">
        <v>267</v>
      </c>
      <c r="H77" s="118" t="s">
        <v>267</v>
      </c>
      <c r="I77" s="158" t="s">
        <v>267</v>
      </c>
      <c r="J77" s="118" t="s">
        <v>267</v>
      </c>
      <c r="K77" s="118" t="s">
        <v>267</v>
      </c>
      <c r="L77" s="118" t="s">
        <v>267</v>
      </c>
      <c r="M77" s="118" t="s">
        <v>267</v>
      </c>
      <c r="N77" s="118" t="s">
        <v>267</v>
      </c>
      <c r="O77" s="118" t="s">
        <v>267</v>
      </c>
      <c r="P77" s="118" t="s">
        <v>267</v>
      </c>
      <c r="Q77" s="118" t="s">
        <v>267</v>
      </c>
      <c r="R77" s="118" t="s">
        <v>267</v>
      </c>
      <c r="S77" s="118" t="s">
        <v>267</v>
      </c>
      <c r="T77" s="118" t="s">
        <v>267</v>
      </c>
      <c r="U77" s="158" t="s">
        <v>267</v>
      </c>
      <c r="V77" s="118" t="s">
        <v>267</v>
      </c>
      <c r="W77" s="118" t="s">
        <v>267</v>
      </c>
      <c r="X77" s="118" t="s">
        <v>267</v>
      </c>
      <c r="Y77" s="118" t="s">
        <v>267</v>
      </c>
      <c r="Z77" s="158" t="s">
        <v>267</v>
      </c>
      <c r="AA77" s="158" t="s">
        <v>267</v>
      </c>
      <c r="AB77" s="118" t="s">
        <v>267</v>
      </c>
      <c r="AC77" s="118" t="s">
        <v>267</v>
      </c>
      <c r="AD77" s="118" t="s">
        <v>267</v>
      </c>
      <c r="AE77" s="158" t="s">
        <v>267</v>
      </c>
      <c r="AF77" s="118" t="s">
        <v>267</v>
      </c>
      <c r="AG77" s="292" t="str">
        <f t="shared" si="3"/>
        <v/>
      </c>
      <c r="AH77" s="118" t="s">
        <v>267</v>
      </c>
      <c r="AI77" s="118" t="s">
        <v>267</v>
      </c>
      <c r="AJ77" s="118" t="s">
        <v>267</v>
      </c>
      <c r="AK77" s="118" t="s">
        <v>267</v>
      </c>
      <c r="AL77" s="118" t="s">
        <v>267</v>
      </c>
      <c r="AM77" s="118" t="s">
        <v>267</v>
      </c>
      <c r="AN77" s="118" t="s">
        <v>267</v>
      </c>
      <c r="AO77" s="118" t="s">
        <v>267</v>
      </c>
      <c r="AP77" s="118" t="s">
        <v>267</v>
      </c>
      <c r="AQ77" s="118" t="s">
        <v>267</v>
      </c>
      <c r="AR77" s="118" t="s">
        <v>267</v>
      </c>
      <c r="AS77" s="118" t="s">
        <v>267</v>
      </c>
      <c r="AT77" s="118" t="s">
        <v>267</v>
      </c>
      <c r="AU77" s="118" t="s">
        <v>267</v>
      </c>
      <c r="AV77" s="118" t="s">
        <v>267</v>
      </c>
      <c r="AW77" s="118" t="s">
        <v>267</v>
      </c>
      <c r="AX77" s="118" t="s">
        <v>267</v>
      </c>
      <c r="AY77" s="158" t="s">
        <v>267</v>
      </c>
      <c r="AZ77" s="118" t="s">
        <v>267</v>
      </c>
      <c r="BA77" s="158" t="s">
        <v>267</v>
      </c>
      <c r="BB77" s="118" t="s">
        <v>267</v>
      </c>
      <c r="BC77" s="158" t="s">
        <v>267</v>
      </c>
      <c r="BD77" s="118" t="s">
        <v>267</v>
      </c>
      <c r="BE77" s="118" t="s">
        <v>267</v>
      </c>
      <c r="BF77" s="118" t="s">
        <v>267</v>
      </c>
      <c r="BG77" s="118" t="s">
        <v>267</v>
      </c>
      <c r="BH77" s="118" t="s">
        <v>267</v>
      </c>
      <c r="BI77" s="118" t="s">
        <v>267</v>
      </c>
      <c r="BJ77" s="158" t="s">
        <v>267</v>
      </c>
      <c r="BK77" s="118" t="s">
        <v>267</v>
      </c>
      <c r="BL77" s="158" t="s">
        <v>267</v>
      </c>
      <c r="BM77" s="158" t="s">
        <v>267</v>
      </c>
      <c r="BN77" s="118" t="s">
        <v>267</v>
      </c>
      <c r="BO77" s="118" t="s">
        <v>267</v>
      </c>
      <c r="BP77" s="118" t="s">
        <v>267</v>
      </c>
      <c r="BQ77" s="118" t="s">
        <v>267</v>
      </c>
      <c r="BR77" s="118" t="s">
        <v>267</v>
      </c>
      <c r="BS77" s="118" t="s">
        <v>267</v>
      </c>
      <c r="BT77" s="118"/>
      <c r="BU77" s="118" t="s">
        <v>267</v>
      </c>
      <c r="BV77" s="118" t="s">
        <v>267</v>
      </c>
      <c r="BW77" s="118" t="s">
        <v>267</v>
      </c>
      <c r="BX77" s="158" t="s">
        <v>267</v>
      </c>
      <c r="BY77" s="118" t="s">
        <v>267</v>
      </c>
      <c r="BZ77" s="133" t="s">
        <v>267</v>
      </c>
      <c r="CA77" s="118" t="s">
        <v>267</v>
      </c>
      <c r="CB77" s="118" t="s">
        <v>267</v>
      </c>
      <c r="CC77" s="118" t="s">
        <v>267</v>
      </c>
      <c r="CD77" s="118" t="s">
        <v>267</v>
      </c>
      <c r="CE77" s="118" t="s">
        <v>267</v>
      </c>
      <c r="CF77" s="118" t="s">
        <v>267</v>
      </c>
      <c r="CG77" s="118" t="s">
        <v>267</v>
      </c>
      <c r="CH77" s="118" t="s">
        <v>267</v>
      </c>
      <c r="CI77" s="118" t="s">
        <v>267</v>
      </c>
      <c r="CJ77" s="118" t="s">
        <v>267</v>
      </c>
      <c r="CK77" s="118" t="s">
        <v>267</v>
      </c>
      <c r="CL77" s="118" t="s">
        <v>267</v>
      </c>
      <c r="CM77" s="118" t="s">
        <v>267</v>
      </c>
      <c r="CN77" s="133" t="s">
        <v>267</v>
      </c>
      <c r="CO77" s="118" t="s">
        <v>267</v>
      </c>
      <c r="CP77" s="118" t="s">
        <v>267</v>
      </c>
      <c r="CQ77" s="118" t="s">
        <v>267</v>
      </c>
      <c r="CR77" s="118" t="s">
        <v>267</v>
      </c>
      <c r="CS77" s="118" t="s">
        <v>267</v>
      </c>
      <c r="CT77" s="118" t="s">
        <v>267</v>
      </c>
      <c r="CU77" s="118" t="s">
        <v>267</v>
      </c>
      <c r="CV77" s="118" t="s">
        <v>267</v>
      </c>
      <c r="CW77" s="118" t="s">
        <v>267</v>
      </c>
      <c r="CX77" s="118" t="s">
        <v>267</v>
      </c>
      <c r="CY77" s="118" t="s">
        <v>267</v>
      </c>
      <c r="CZ77" s="118" t="s">
        <v>267</v>
      </c>
      <c r="DA77" s="118" t="s">
        <v>267</v>
      </c>
      <c r="DB77" s="133" t="s">
        <v>267</v>
      </c>
    </row>
    <row r="78" spans="1:106" s="178" customFormat="1">
      <c r="A78" s="119" t="str">
        <f t="shared" si="2"/>
        <v/>
      </c>
      <c r="B78" s="133"/>
      <c r="C78" s="118" t="s">
        <v>267</v>
      </c>
      <c r="D78" s="118" t="s">
        <v>267</v>
      </c>
      <c r="E78" s="158" t="s">
        <v>267</v>
      </c>
      <c r="F78" s="118" t="s">
        <v>267</v>
      </c>
      <c r="G78" s="118" t="s">
        <v>267</v>
      </c>
      <c r="H78" s="118" t="s">
        <v>267</v>
      </c>
      <c r="I78" s="158" t="s">
        <v>267</v>
      </c>
      <c r="J78" s="118" t="s">
        <v>267</v>
      </c>
      <c r="K78" s="118" t="s">
        <v>267</v>
      </c>
      <c r="L78" s="118" t="s">
        <v>267</v>
      </c>
      <c r="M78" s="118" t="s">
        <v>267</v>
      </c>
      <c r="N78" s="118" t="s">
        <v>267</v>
      </c>
      <c r="O78" s="118" t="s">
        <v>267</v>
      </c>
      <c r="P78" s="118" t="s">
        <v>267</v>
      </c>
      <c r="Q78" s="118" t="s">
        <v>267</v>
      </c>
      <c r="R78" s="118" t="s">
        <v>267</v>
      </c>
      <c r="S78" s="118" t="s">
        <v>267</v>
      </c>
      <c r="T78" s="118" t="s">
        <v>267</v>
      </c>
      <c r="U78" s="158" t="s">
        <v>267</v>
      </c>
      <c r="V78" s="118" t="s">
        <v>267</v>
      </c>
      <c r="W78" s="118" t="s">
        <v>267</v>
      </c>
      <c r="X78" s="118" t="s">
        <v>267</v>
      </c>
      <c r="Y78" s="118" t="s">
        <v>267</v>
      </c>
      <c r="Z78" s="158" t="s">
        <v>267</v>
      </c>
      <c r="AA78" s="158" t="s">
        <v>267</v>
      </c>
      <c r="AB78" s="118" t="s">
        <v>267</v>
      </c>
      <c r="AC78" s="118" t="s">
        <v>267</v>
      </c>
      <c r="AD78" s="118" t="s">
        <v>267</v>
      </c>
      <c r="AE78" s="158" t="s">
        <v>267</v>
      </c>
      <c r="AF78" s="118" t="s">
        <v>267</v>
      </c>
      <c r="AG78" s="292" t="str">
        <f t="shared" si="3"/>
        <v/>
      </c>
      <c r="AH78" s="118" t="s">
        <v>267</v>
      </c>
      <c r="AI78" s="118" t="s">
        <v>267</v>
      </c>
      <c r="AJ78" s="118" t="s">
        <v>267</v>
      </c>
      <c r="AK78" s="118" t="s">
        <v>267</v>
      </c>
      <c r="AL78" s="118" t="s">
        <v>267</v>
      </c>
      <c r="AM78" s="118" t="s">
        <v>267</v>
      </c>
      <c r="AN78" s="118" t="s">
        <v>267</v>
      </c>
      <c r="AO78" s="118" t="s">
        <v>267</v>
      </c>
      <c r="AP78" s="118" t="s">
        <v>267</v>
      </c>
      <c r="AQ78" s="118" t="s">
        <v>267</v>
      </c>
      <c r="AR78" s="118" t="s">
        <v>267</v>
      </c>
      <c r="AS78" s="118" t="s">
        <v>267</v>
      </c>
      <c r="AT78" s="118" t="s">
        <v>267</v>
      </c>
      <c r="AU78" s="118" t="s">
        <v>267</v>
      </c>
      <c r="AV78" s="118" t="s">
        <v>267</v>
      </c>
      <c r="AW78" s="118" t="s">
        <v>267</v>
      </c>
      <c r="AX78" s="118" t="s">
        <v>267</v>
      </c>
      <c r="AY78" s="158" t="s">
        <v>267</v>
      </c>
      <c r="AZ78" s="118" t="s">
        <v>267</v>
      </c>
      <c r="BA78" s="158" t="s">
        <v>267</v>
      </c>
      <c r="BB78" s="118" t="s">
        <v>267</v>
      </c>
      <c r="BC78" s="158" t="s">
        <v>267</v>
      </c>
      <c r="BD78" s="118" t="s">
        <v>267</v>
      </c>
      <c r="BE78" s="118" t="s">
        <v>267</v>
      </c>
      <c r="BF78" s="118" t="s">
        <v>267</v>
      </c>
      <c r="BG78" s="118" t="s">
        <v>267</v>
      </c>
      <c r="BH78" s="118" t="s">
        <v>267</v>
      </c>
      <c r="BI78" s="118" t="s">
        <v>267</v>
      </c>
      <c r="BJ78" s="158" t="s">
        <v>267</v>
      </c>
      <c r="BK78" s="118" t="s">
        <v>267</v>
      </c>
      <c r="BL78" s="158" t="s">
        <v>267</v>
      </c>
      <c r="BM78" s="158" t="s">
        <v>267</v>
      </c>
      <c r="BN78" s="118" t="s">
        <v>267</v>
      </c>
      <c r="BO78" s="118" t="s">
        <v>267</v>
      </c>
      <c r="BP78" s="118" t="s">
        <v>267</v>
      </c>
      <c r="BQ78" s="118" t="s">
        <v>267</v>
      </c>
      <c r="BR78" s="118" t="s">
        <v>267</v>
      </c>
      <c r="BS78" s="118" t="s">
        <v>267</v>
      </c>
      <c r="BT78" s="118"/>
      <c r="BU78" s="118" t="s">
        <v>267</v>
      </c>
      <c r="BV78" s="118" t="s">
        <v>267</v>
      </c>
      <c r="BW78" s="118" t="s">
        <v>267</v>
      </c>
      <c r="BX78" s="158" t="s">
        <v>267</v>
      </c>
      <c r="BY78" s="118" t="s">
        <v>267</v>
      </c>
      <c r="BZ78" s="133" t="s">
        <v>267</v>
      </c>
      <c r="CA78" s="118" t="s">
        <v>267</v>
      </c>
      <c r="CB78" s="118" t="s">
        <v>267</v>
      </c>
      <c r="CC78" s="118" t="s">
        <v>267</v>
      </c>
      <c r="CD78" s="118" t="s">
        <v>267</v>
      </c>
      <c r="CE78" s="118" t="s">
        <v>267</v>
      </c>
      <c r="CF78" s="118" t="s">
        <v>267</v>
      </c>
      <c r="CG78" s="118" t="s">
        <v>267</v>
      </c>
      <c r="CH78" s="118" t="s">
        <v>267</v>
      </c>
      <c r="CI78" s="118" t="s">
        <v>267</v>
      </c>
      <c r="CJ78" s="118" t="s">
        <v>267</v>
      </c>
      <c r="CK78" s="118" t="s">
        <v>267</v>
      </c>
      <c r="CL78" s="118" t="s">
        <v>267</v>
      </c>
      <c r="CM78" s="118" t="s">
        <v>267</v>
      </c>
      <c r="CN78" s="133" t="s">
        <v>267</v>
      </c>
      <c r="CO78" s="118" t="s">
        <v>267</v>
      </c>
      <c r="CP78" s="118" t="s">
        <v>267</v>
      </c>
      <c r="CQ78" s="118" t="s">
        <v>267</v>
      </c>
      <c r="CR78" s="118" t="s">
        <v>267</v>
      </c>
      <c r="CS78" s="118" t="s">
        <v>267</v>
      </c>
      <c r="CT78" s="118" t="s">
        <v>267</v>
      </c>
      <c r="CU78" s="118" t="s">
        <v>267</v>
      </c>
      <c r="CV78" s="118" t="s">
        <v>267</v>
      </c>
      <c r="CW78" s="118" t="s">
        <v>267</v>
      </c>
      <c r="CX78" s="118" t="s">
        <v>267</v>
      </c>
      <c r="CY78" s="118" t="s">
        <v>267</v>
      </c>
      <c r="CZ78" s="118" t="s">
        <v>267</v>
      </c>
      <c r="DA78" s="118" t="s">
        <v>267</v>
      </c>
      <c r="DB78" s="133" t="s">
        <v>267</v>
      </c>
    </row>
    <row r="79" spans="1:106" s="178" customFormat="1">
      <c r="A79" s="119" t="str">
        <f t="shared" si="2"/>
        <v/>
      </c>
      <c r="B79" s="133"/>
      <c r="C79" s="118" t="s">
        <v>267</v>
      </c>
      <c r="D79" s="118" t="s">
        <v>267</v>
      </c>
      <c r="E79" s="158" t="s">
        <v>267</v>
      </c>
      <c r="F79" s="118" t="s">
        <v>267</v>
      </c>
      <c r="G79" s="118" t="s">
        <v>267</v>
      </c>
      <c r="H79" s="118" t="s">
        <v>267</v>
      </c>
      <c r="I79" s="158" t="s">
        <v>267</v>
      </c>
      <c r="J79" s="118" t="s">
        <v>267</v>
      </c>
      <c r="K79" s="118" t="s">
        <v>267</v>
      </c>
      <c r="L79" s="118" t="s">
        <v>267</v>
      </c>
      <c r="M79" s="118" t="s">
        <v>267</v>
      </c>
      <c r="N79" s="118" t="s">
        <v>267</v>
      </c>
      <c r="O79" s="118" t="s">
        <v>267</v>
      </c>
      <c r="P79" s="118" t="s">
        <v>267</v>
      </c>
      <c r="Q79" s="118" t="s">
        <v>267</v>
      </c>
      <c r="R79" s="118" t="s">
        <v>267</v>
      </c>
      <c r="S79" s="118" t="s">
        <v>267</v>
      </c>
      <c r="T79" s="118" t="s">
        <v>267</v>
      </c>
      <c r="U79" s="158" t="s">
        <v>267</v>
      </c>
      <c r="V79" s="118" t="s">
        <v>267</v>
      </c>
      <c r="W79" s="118" t="s">
        <v>267</v>
      </c>
      <c r="X79" s="118" t="s">
        <v>267</v>
      </c>
      <c r="Y79" s="118" t="s">
        <v>267</v>
      </c>
      <c r="Z79" s="158" t="s">
        <v>267</v>
      </c>
      <c r="AA79" s="158" t="s">
        <v>267</v>
      </c>
      <c r="AB79" s="118" t="s">
        <v>267</v>
      </c>
      <c r="AC79" s="118" t="s">
        <v>267</v>
      </c>
      <c r="AD79" s="118" t="s">
        <v>267</v>
      </c>
      <c r="AE79" s="158" t="s">
        <v>267</v>
      </c>
      <c r="AF79" s="118" t="s">
        <v>267</v>
      </c>
      <c r="AG79" s="292" t="str">
        <f t="shared" si="3"/>
        <v/>
      </c>
      <c r="AH79" s="118" t="s">
        <v>267</v>
      </c>
      <c r="AI79" s="118" t="s">
        <v>267</v>
      </c>
      <c r="AJ79" s="118" t="s">
        <v>267</v>
      </c>
      <c r="AK79" s="118" t="s">
        <v>267</v>
      </c>
      <c r="AL79" s="118" t="s">
        <v>267</v>
      </c>
      <c r="AM79" s="118" t="s">
        <v>267</v>
      </c>
      <c r="AN79" s="118" t="s">
        <v>267</v>
      </c>
      <c r="AO79" s="118" t="s">
        <v>267</v>
      </c>
      <c r="AP79" s="118" t="s">
        <v>267</v>
      </c>
      <c r="AQ79" s="118" t="s">
        <v>267</v>
      </c>
      <c r="AR79" s="118" t="s">
        <v>267</v>
      </c>
      <c r="AS79" s="118" t="s">
        <v>267</v>
      </c>
      <c r="AT79" s="118" t="s">
        <v>267</v>
      </c>
      <c r="AU79" s="118" t="s">
        <v>267</v>
      </c>
      <c r="AV79" s="118" t="s">
        <v>267</v>
      </c>
      <c r="AW79" s="118" t="s">
        <v>267</v>
      </c>
      <c r="AX79" s="118" t="s">
        <v>267</v>
      </c>
      <c r="AY79" s="158" t="s">
        <v>267</v>
      </c>
      <c r="AZ79" s="118" t="s">
        <v>267</v>
      </c>
      <c r="BA79" s="158" t="s">
        <v>267</v>
      </c>
      <c r="BB79" s="118" t="s">
        <v>267</v>
      </c>
      <c r="BC79" s="158" t="s">
        <v>267</v>
      </c>
      <c r="BD79" s="118" t="s">
        <v>267</v>
      </c>
      <c r="BE79" s="118" t="s">
        <v>267</v>
      </c>
      <c r="BF79" s="118" t="s">
        <v>267</v>
      </c>
      <c r="BG79" s="118" t="s">
        <v>267</v>
      </c>
      <c r="BH79" s="118" t="s">
        <v>267</v>
      </c>
      <c r="BI79" s="118" t="s">
        <v>267</v>
      </c>
      <c r="BJ79" s="158" t="s">
        <v>267</v>
      </c>
      <c r="BK79" s="118" t="s">
        <v>267</v>
      </c>
      <c r="BL79" s="158" t="s">
        <v>267</v>
      </c>
      <c r="BM79" s="158" t="s">
        <v>267</v>
      </c>
      <c r="BN79" s="118" t="s">
        <v>267</v>
      </c>
      <c r="BO79" s="118" t="s">
        <v>267</v>
      </c>
      <c r="BP79" s="118" t="s">
        <v>267</v>
      </c>
      <c r="BQ79" s="118" t="s">
        <v>267</v>
      </c>
      <c r="BR79" s="118" t="s">
        <v>267</v>
      </c>
      <c r="BS79" s="118" t="s">
        <v>267</v>
      </c>
      <c r="BT79" s="118"/>
      <c r="BU79" s="118" t="s">
        <v>267</v>
      </c>
      <c r="BV79" s="118" t="s">
        <v>267</v>
      </c>
      <c r="BW79" s="118" t="s">
        <v>267</v>
      </c>
      <c r="BX79" s="158" t="s">
        <v>267</v>
      </c>
      <c r="BY79" s="118" t="s">
        <v>267</v>
      </c>
      <c r="BZ79" s="133" t="s">
        <v>267</v>
      </c>
      <c r="CA79" s="118" t="s">
        <v>267</v>
      </c>
      <c r="CB79" s="118" t="s">
        <v>267</v>
      </c>
      <c r="CC79" s="118" t="s">
        <v>267</v>
      </c>
      <c r="CD79" s="118" t="s">
        <v>267</v>
      </c>
      <c r="CE79" s="118" t="s">
        <v>267</v>
      </c>
      <c r="CF79" s="118" t="s">
        <v>267</v>
      </c>
      <c r="CG79" s="118" t="s">
        <v>267</v>
      </c>
      <c r="CH79" s="118" t="s">
        <v>267</v>
      </c>
      <c r="CI79" s="118" t="s">
        <v>267</v>
      </c>
      <c r="CJ79" s="118" t="s">
        <v>267</v>
      </c>
      <c r="CK79" s="118" t="s">
        <v>267</v>
      </c>
      <c r="CL79" s="118" t="s">
        <v>267</v>
      </c>
      <c r="CM79" s="118" t="s">
        <v>267</v>
      </c>
      <c r="CN79" s="133" t="s">
        <v>267</v>
      </c>
      <c r="CO79" s="118" t="s">
        <v>267</v>
      </c>
      <c r="CP79" s="118" t="s">
        <v>267</v>
      </c>
      <c r="CQ79" s="118" t="s">
        <v>267</v>
      </c>
      <c r="CR79" s="118" t="s">
        <v>267</v>
      </c>
      <c r="CS79" s="118" t="s">
        <v>267</v>
      </c>
      <c r="CT79" s="118" t="s">
        <v>267</v>
      </c>
      <c r="CU79" s="118" t="s">
        <v>267</v>
      </c>
      <c r="CV79" s="118" t="s">
        <v>267</v>
      </c>
      <c r="CW79" s="118" t="s">
        <v>267</v>
      </c>
      <c r="CX79" s="118" t="s">
        <v>267</v>
      </c>
      <c r="CY79" s="118" t="s">
        <v>267</v>
      </c>
      <c r="CZ79" s="118" t="s">
        <v>267</v>
      </c>
      <c r="DA79" s="118" t="s">
        <v>267</v>
      </c>
      <c r="DB79" s="133" t="s">
        <v>267</v>
      </c>
    </row>
    <row r="80" spans="1:106" s="178" customFormat="1">
      <c r="A80" s="119" t="str">
        <f t="shared" si="2"/>
        <v/>
      </c>
      <c r="B80" s="133"/>
      <c r="C80" s="118" t="s">
        <v>267</v>
      </c>
      <c r="D80" s="118" t="s">
        <v>267</v>
      </c>
      <c r="E80" s="158" t="s">
        <v>267</v>
      </c>
      <c r="F80" s="118" t="s">
        <v>267</v>
      </c>
      <c r="G80" s="118" t="s">
        <v>267</v>
      </c>
      <c r="H80" s="118" t="s">
        <v>267</v>
      </c>
      <c r="I80" s="158" t="s">
        <v>267</v>
      </c>
      <c r="J80" s="118" t="s">
        <v>267</v>
      </c>
      <c r="K80" s="118" t="s">
        <v>267</v>
      </c>
      <c r="L80" s="118" t="s">
        <v>267</v>
      </c>
      <c r="M80" s="118" t="s">
        <v>267</v>
      </c>
      <c r="N80" s="118" t="s">
        <v>267</v>
      </c>
      <c r="O80" s="118" t="s">
        <v>267</v>
      </c>
      <c r="P80" s="118" t="s">
        <v>267</v>
      </c>
      <c r="Q80" s="118" t="s">
        <v>267</v>
      </c>
      <c r="R80" s="118" t="s">
        <v>267</v>
      </c>
      <c r="S80" s="118" t="s">
        <v>267</v>
      </c>
      <c r="T80" s="118" t="s">
        <v>267</v>
      </c>
      <c r="U80" s="158" t="s">
        <v>267</v>
      </c>
      <c r="V80" s="118" t="s">
        <v>267</v>
      </c>
      <c r="W80" s="118" t="s">
        <v>267</v>
      </c>
      <c r="X80" s="118" t="s">
        <v>267</v>
      </c>
      <c r="Y80" s="118" t="s">
        <v>267</v>
      </c>
      <c r="Z80" s="158" t="s">
        <v>267</v>
      </c>
      <c r="AA80" s="158" t="s">
        <v>267</v>
      </c>
      <c r="AB80" s="118" t="s">
        <v>267</v>
      </c>
      <c r="AC80" s="118" t="s">
        <v>267</v>
      </c>
      <c r="AD80" s="118" t="s">
        <v>267</v>
      </c>
      <c r="AE80" s="158" t="s">
        <v>267</v>
      </c>
      <c r="AF80" s="118" t="s">
        <v>267</v>
      </c>
      <c r="AG80" s="292" t="str">
        <f t="shared" si="3"/>
        <v/>
      </c>
      <c r="AH80" s="118" t="s">
        <v>267</v>
      </c>
      <c r="AI80" s="118" t="s">
        <v>267</v>
      </c>
      <c r="AJ80" s="118" t="s">
        <v>267</v>
      </c>
      <c r="AK80" s="118" t="s">
        <v>267</v>
      </c>
      <c r="AL80" s="118" t="s">
        <v>267</v>
      </c>
      <c r="AM80" s="118" t="s">
        <v>267</v>
      </c>
      <c r="AN80" s="118" t="s">
        <v>267</v>
      </c>
      <c r="AO80" s="118" t="s">
        <v>267</v>
      </c>
      <c r="AP80" s="118" t="s">
        <v>267</v>
      </c>
      <c r="AQ80" s="118" t="s">
        <v>267</v>
      </c>
      <c r="AR80" s="118" t="s">
        <v>267</v>
      </c>
      <c r="AS80" s="118" t="s">
        <v>267</v>
      </c>
      <c r="AT80" s="118" t="s">
        <v>267</v>
      </c>
      <c r="AU80" s="118" t="s">
        <v>267</v>
      </c>
      <c r="AV80" s="118" t="s">
        <v>267</v>
      </c>
      <c r="AW80" s="118" t="s">
        <v>267</v>
      </c>
      <c r="AX80" s="118" t="s">
        <v>267</v>
      </c>
      <c r="AY80" s="158" t="s">
        <v>267</v>
      </c>
      <c r="AZ80" s="118" t="s">
        <v>267</v>
      </c>
      <c r="BA80" s="158" t="s">
        <v>267</v>
      </c>
      <c r="BB80" s="118" t="s">
        <v>267</v>
      </c>
      <c r="BC80" s="158" t="s">
        <v>267</v>
      </c>
      <c r="BD80" s="118" t="s">
        <v>267</v>
      </c>
      <c r="BE80" s="118" t="s">
        <v>267</v>
      </c>
      <c r="BF80" s="118" t="s">
        <v>267</v>
      </c>
      <c r="BG80" s="118" t="s">
        <v>267</v>
      </c>
      <c r="BH80" s="118" t="s">
        <v>267</v>
      </c>
      <c r="BI80" s="118" t="s">
        <v>267</v>
      </c>
      <c r="BJ80" s="158" t="s">
        <v>267</v>
      </c>
      <c r="BK80" s="118" t="s">
        <v>267</v>
      </c>
      <c r="BL80" s="158" t="s">
        <v>267</v>
      </c>
      <c r="BM80" s="158" t="s">
        <v>267</v>
      </c>
      <c r="BN80" s="118" t="s">
        <v>267</v>
      </c>
      <c r="BO80" s="118" t="s">
        <v>267</v>
      </c>
      <c r="BP80" s="118" t="s">
        <v>267</v>
      </c>
      <c r="BQ80" s="118" t="s">
        <v>267</v>
      </c>
      <c r="BR80" s="118" t="s">
        <v>267</v>
      </c>
      <c r="BS80" s="118" t="s">
        <v>267</v>
      </c>
      <c r="BT80" s="118"/>
      <c r="BU80" s="118" t="s">
        <v>267</v>
      </c>
      <c r="BV80" s="118" t="s">
        <v>267</v>
      </c>
      <c r="BW80" s="118" t="s">
        <v>267</v>
      </c>
      <c r="BX80" s="158" t="s">
        <v>267</v>
      </c>
      <c r="BY80" s="118" t="s">
        <v>267</v>
      </c>
      <c r="BZ80" s="133" t="s">
        <v>267</v>
      </c>
      <c r="CA80" s="118" t="s">
        <v>267</v>
      </c>
      <c r="CB80" s="118" t="s">
        <v>267</v>
      </c>
      <c r="CC80" s="118" t="s">
        <v>267</v>
      </c>
      <c r="CD80" s="118" t="s">
        <v>267</v>
      </c>
      <c r="CE80" s="118" t="s">
        <v>267</v>
      </c>
      <c r="CF80" s="118" t="s">
        <v>267</v>
      </c>
      <c r="CG80" s="118" t="s">
        <v>267</v>
      </c>
      <c r="CH80" s="118" t="s">
        <v>267</v>
      </c>
      <c r="CI80" s="118" t="s">
        <v>267</v>
      </c>
      <c r="CJ80" s="118" t="s">
        <v>267</v>
      </c>
      <c r="CK80" s="118" t="s">
        <v>267</v>
      </c>
      <c r="CL80" s="118" t="s">
        <v>267</v>
      </c>
      <c r="CM80" s="118" t="s">
        <v>267</v>
      </c>
      <c r="CN80" s="133" t="s">
        <v>267</v>
      </c>
      <c r="CO80" s="118" t="s">
        <v>267</v>
      </c>
      <c r="CP80" s="118" t="s">
        <v>267</v>
      </c>
      <c r="CQ80" s="118" t="s">
        <v>267</v>
      </c>
      <c r="CR80" s="118" t="s">
        <v>267</v>
      </c>
      <c r="CS80" s="118" t="s">
        <v>267</v>
      </c>
      <c r="CT80" s="118" t="s">
        <v>267</v>
      </c>
      <c r="CU80" s="118" t="s">
        <v>267</v>
      </c>
      <c r="CV80" s="118" t="s">
        <v>267</v>
      </c>
      <c r="CW80" s="118" t="s">
        <v>267</v>
      </c>
      <c r="CX80" s="118" t="s">
        <v>267</v>
      </c>
      <c r="CY80" s="118" t="s">
        <v>267</v>
      </c>
      <c r="CZ80" s="118" t="s">
        <v>267</v>
      </c>
      <c r="DA80" s="118" t="s">
        <v>267</v>
      </c>
      <c r="DB80" s="133" t="s">
        <v>267</v>
      </c>
    </row>
    <row r="81" spans="1:106" s="178" customFormat="1">
      <c r="A81" s="119" t="str">
        <f t="shared" si="2"/>
        <v/>
      </c>
      <c r="B81" s="133"/>
      <c r="C81" s="118" t="s">
        <v>267</v>
      </c>
      <c r="D81" s="118" t="s">
        <v>267</v>
      </c>
      <c r="E81" s="158" t="s">
        <v>267</v>
      </c>
      <c r="F81" s="118" t="s">
        <v>267</v>
      </c>
      <c r="G81" s="118" t="s">
        <v>267</v>
      </c>
      <c r="H81" s="118" t="s">
        <v>267</v>
      </c>
      <c r="I81" s="158" t="s">
        <v>267</v>
      </c>
      <c r="J81" s="118" t="s">
        <v>267</v>
      </c>
      <c r="K81" s="118" t="s">
        <v>267</v>
      </c>
      <c r="L81" s="118" t="s">
        <v>267</v>
      </c>
      <c r="M81" s="118" t="s">
        <v>267</v>
      </c>
      <c r="N81" s="118" t="s">
        <v>267</v>
      </c>
      <c r="O81" s="118" t="s">
        <v>267</v>
      </c>
      <c r="P81" s="118" t="s">
        <v>267</v>
      </c>
      <c r="Q81" s="118" t="s">
        <v>267</v>
      </c>
      <c r="R81" s="118" t="s">
        <v>267</v>
      </c>
      <c r="S81" s="118" t="s">
        <v>267</v>
      </c>
      <c r="T81" s="118" t="s">
        <v>267</v>
      </c>
      <c r="U81" s="158" t="s">
        <v>267</v>
      </c>
      <c r="V81" s="118" t="s">
        <v>267</v>
      </c>
      <c r="W81" s="118" t="s">
        <v>267</v>
      </c>
      <c r="X81" s="118" t="s">
        <v>267</v>
      </c>
      <c r="Y81" s="118" t="s">
        <v>267</v>
      </c>
      <c r="Z81" s="158" t="s">
        <v>267</v>
      </c>
      <c r="AA81" s="158" t="s">
        <v>267</v>
      </c>
      <c r="AB81" s="118" t="s">
        <v>267</v>
      </c>
      <c r="AC81" s="118" t="s">
        <v>267</v>
      </c>
      <c r="AD81" s="118" t="s">
        <v>267</v>
      </c>
      <c r="AE81" s="158" t="s">
        <v>267</v>
      </c>
      <c r="AF81" s="118" t="s">
        <v>267</v>
      </c>
      <c r="AG81" s="292" t="str">
        <f t="shared" si="3"/>
        <v/>
      </c>
      <c r="AH81" s="118" t="s">
        <v>267</v>
      </c>
      <c r="AI81" s="118" t="s">
        <v>267</v>
      </c>
      <c r="AJ81" s="118" t="s">
        <v>267</v>
      </c>
      <c r="AK81" s="118" t="s">
        <v>267</v>
      </c>
      <c r="AL81" s="118" t="s">
        <v>267</v>
      </c>
      <c r="AM81" s="118" t="s">
        <v>267</v>
      </c>
      <c r="AN81" s="118" t="s">
        <v>267</v>
      </c>
      <c r="AO81" s="118" t="s">
        <v>267</v>
      </c>
      <c r="AP81" s="118" t="s">
        <v>267</v>
      </c>
      <c r="AQ81" s="118" t="s">
        <v>267</v>
      </c>
      <c r="AR81" s="118" t="s">
        <v>267</v>
      </c>
      <c r="AS81" s="118" t="s">
        <v>267</v>
      </c>
      <c r="AT81" s="118" t="s">
        <v>267</v>
      </c>
      <c r="AU81" s="118" t="s">
        <v>267</v>
      </c>
      <c r="AV81" s="118" t="s">
        <v>267</v>
      </c>
      <c r="AW81" s="118" t="s">
        <v>267</v>
      </c>
      <c r="AX81" s="118" t="s">
        <v>267</v>
      </c>
      <c r="AY81" s="158" t="s">
        <v>267</v>
      </c>
      <c r="AZ81" s="118" t="s">
        <v>267</v>
      </c>
      <c r="BA81" s="158" t="s">
        <v>267</v>
      </c>
      <c r="BB81" s="118" t="s">
        <v>267</v>
      </c>
      <c r="BC81" s="158" t="s">
        <v>267</v>
      </c>
      <c r="BD81" s="118" t="s">
        <v>267</v>
      </c>
      <c r="BE81" s="118" t="s">
        <v>267</v>
      </c>
      <c r="BF81" s="118" t="s">
        <v>267</v>
      </c>
      <c r="BG81" s="118" t="s">
        <v>267</v>
      </c>
      <c r="BH81" s="118" t="s">
        <v>267</v>
      </c>
      <c r="BI81" s="118" t="s">
        <v>267</v>
      </c>
      <c r="BJ81" s="158" t="s">
        <v>267</v>
      </c>
      <c r="BK81" s="118" t="s">
        <v>267</v>
      </c>
      <c r="BL81" s="158" t="s">
        <v>267</v>
      </c>
      <c r="BM81" s="158" t="s">
        <v>267</v>
      </c>
      <c r="BN81" s="118" t="s">
        <v>267</v>
      </c>
      <c r="BO81" s="118" t="s">
        <v>267</v>
      </c>
      <c r="BP81" s="118" t="s">
        <v>267</v>
      </c>
      <c r="BQ81" s="118" t="s">
        <v>267</v>
      </c>
      <c r="BR81" s="118" t="s">
        <v>267</v>
      </c>
      <c r="BS81" s="118" t="s">
        <v>267</v>
      </c>
      <c r="BT81" s="118"/>
      <c r="BU81" s="118" t="s">
        <v>267</v>
      </c>
      <c r="BV81" s="118" t="s">
        <v>267</v>
      </c>
      <c r="BW81" s="118" t="s">
        <v>267</v>
      </c>
      <c r="BX81" s="158" t="s">
        <v>267</v>
      </c>
      <c r="BY81" s="118" t="s">
        <v>267</v>
      </c>
      <c r="BZ81" s="133" t="s">
        <v>267</v>
      </c>
      <c r="CA81" s="118" t="s">
        <v>267</v>
      </c>
      <c r="CB81" s="118" t="s">
        <v>267</v>
      </c>
      <c r="CC81" s="118" t="s">
        <v>267</v>
      </c>
      <c r="CD81" s="118" t="s">
        <v>267</v>
      </c>
      <c r="CE81" s="118" t="s">
        <v>267</v>
      </c>
      <c r="CF81" s="118" t="s">
        <v>267</v>
      </c>
      <c r="CG81" s="118" t="s">
        <v>267</v>
      </c>
      <c r="CH81" s="118" t="s">
        <v>267</v>
      </c>
      <c r="CI81" s="118" t="s">
        <v>267</v>
      </c>
      <c r="CJ81" s="118" t="s">
        <v>267</v>
      </c>
      <c r="CK81" s="118" t="s">
        <v>267</v>
      </c>
      <c r="CL81" s="118" t="s">
        <v>267</v>
      </c>
      <c r="CM81" s="118" t="s">
        <v>267</v>
      </c>
      <c r="CN81" s="133" t="s">
        <v>267</v>
      </c>
      <c r="CO81" s="118" t="s">
        <v>267</v>
      </c>
      <c r="CP81" s="118" t="s">
        <v>267</v>
      </c>
      <c r="CQ81" s="118" t="s">
        <v>267</v>
      </c>
      <c r="CR81" s="118" t="s">
        <v>267</v>
      </c>
      <c r="CS81" s="118" t="s">
        <v>267</v>
      </c>
      <c r="CT81" s="118" t="s">
        <v>267</v>
      </c>
      <c r="CU81" s="118" t="s">
        <v>267</v>
      </c>
      <c r="CV81" s="118" t="s">
        <v>267</v>
      </c>
      <c r="CW81" s="118" t="s">
        <v>267</v>
      </c>
      <c r="CX81" s="118" t="s">
        <v>267</v>
      </c>
      <c r="CY81" s="118" t="s">
        <v>267</v>
      </c>
      <c r="CZ81" s="118" t="s">
        <v>267</v>
      </c>
      <c r="DA81" s="118" t="s">
        <v>267</v>
      </c>
      <c r="DB81" s="133" t="s">
        <v>267</v>
      </c>
    </row>
    <row r="82" spans="1:106" s="178" customFormat="1">
      <c r="A82" s="119" t="str">
        <f t="shared" si="2"/>
        <v/>
      </c>
      <c r="B82" s="133"/>
      <c r="C82" s="118" t="s">
        <v>267</v>
      </c>
      <c r="D82" s="118" t="s">
        <v>267</v>
      </c>
      <c r="E82" s="158" t="s">
        <v>267</v>
      </c>
      <c r="F82" s="118" t="s">
        <v>267</v>
      </c>
      <c r="G82" s="118" t="s">
        <v>267</v>
      </c>
      <c r="H82" s="118" t="s">
        <v>267</v>
      </c>
      <c r="I82" s="158" t="s">
        <v>267</v>
      </c>
      <c r="J82" s="118" t="s">
        <v>267</v>
      </c>
      <c r="K82" s="118" t="s">
        <v>267</v>
      </c>
      <c r="L82" s="118" t="s">
        <v>267</v>
      </c>
      <c r="M82" s="118" t="s">
        <v>267</v>
      </c>
      <c r="N82" s="118" t="s">
        <v>267</v>
      </c>
      <c r="O82" s="118" t="s">
        <v>267</v>
      </c>
      <c r="P82" s="118" t="s">
        <v>267</v>
      </c>
      <c r="Q82" s="118" t="s">
        <v>267</v>
      </c>
      <c r="R82" s="118" t="s">
        <v>267</v>
      </c>
      <c r="S82" s="118" t="s">
        <v>267</v>
      </c>
      <c r="T82" s="118" t="s">
        <v>267</v>
      </c>
      <c r="U82" s="158" t="s">
        <v>267</v>
      </c>
      <c r="V82" s="118" t="s">
        <v>267</v>
      </c>
      <c r="W82" s="118" t="s">
        <v>267</v>
      </c>
      <c r="X82" s="118" t="s">
        <v>267</v>
      </c>
      <c r="Y82" s="118" t="s">
        <v>267</v>
      </c>
      <c r="Z82" s="158" t="s">
        <v>267</v>
      </c>
      <c r="AA82" s="158" t="s">
        <v>267</v>
      </c>
      <c r="AB82" s="118" t="s">
        <v>267</v>
      </c>
      <c r="AC82" s="118" t="s">
        <v>267</v>
      </c>
      <c r="AD82" s="118" t="s">
        <v>267</v>
      </c>
      <c r="AE82" s="158" t="s">
        <v>267</v>
      </c>
      <c r="AF82" s="118" t="s">
        <v>267</v>
      </c>
      <c r="AG82" s="292" t="str">
        <f t="shared" si="3"/>
        <v/>
      </c>
      <c r="AH82" s="118" t="s">
        <v>267</v>
      </c>
      <c r="AI82" s="118" t="s">
        <v>267</v>
      </c>
      <c r="AJ82" s="118" t="s">
        <v>267</v>
      </c>
      <c r="AK82" s="118" t="s">
        <v>267</v>
      </c>
      <c r="AL82" s="118" t="s">
        <v>267</v>
      </c>
      <c r="AM82" s="118" t="s">
        <v>267</v>
      </c>
      <c r="AN82" s="118" t="s">
        <v>267</v>
      </c>
      <c r="AO82" s="118" t="s">
        <v>267</v>
      </c>
      <c r="AP82" s="118" t="s">
        <v>267</v>
      </c>
      <c r="AQ82" s="118" t="s">
        <v>267</v>
      </c>
      <c r="AR82" s="118" t="s">
        <v>267</v>
      </c>
      <c r="AS82" s="118" t="s">
        <v>267</v>
      </c>
      <c r="AT82" s="118" t="s">
        <v>267</v>
      </c>
      <c r="AU82" s="118" t="s">
        <v>267</v>
      </c>
      <c r="AV82" s="118" t="s">
        <v>267</v>
      </c>
      <c r="AW82" s="118" t="s">
        <v>267</v>
      </c>
      <c r="AX82" s="118" t="s">
        <v>267</v>
      </c>
      <c r="AY82" s="158" t="s">
        <v>267</v>
      </c>
      <c r="AZ82" s="118" t="s">
        <v>267</v>
      </c>
      <c r="BA82" s="158" t="s">
        <v>267</v>
      </c>
      <c r="BB82" s="118" t="s">
        <v>267</v>
      </c>
      <c r="BC82" s="158" t="s">
        <v>267</v>
      </c>
      <c r="BD82" s="118" t="s">
        <v>267</v>
      </c>
      <c r="BE82" s="118" t="s">
        <v>267</v>
      </c>
      <c r="BF82" s="118" t="s">
        <v>267</v>
      </c>
      <c r="BG82" s="118" t="s">
        <v>267</v>
      </c>
      <c r="BH82" s="118" t="s">
        <v>267</v>
      </c>
      <c r="BI82" s="118" t="s">
        <v>267</v>
      </c>
      <c r="BJ82" s="158" t="s">
        <v>267</v>
      </c>
      <c r="BK82" s="118" t="s">
        <v>267</v>
      </c>
      <c r="BL82" s="158" t="s">
        <v>267</v>
      </c>
      <c r="BM82" s="158" t="s">
        <v>267</v>
      </c>
      <c r="BN82" s="118" t="s">
        <v>267</v>
      </c>
      <c r="BO82" s="118" t="s">
        <v>267</v>
      </c>
      <c r="BP82" s="118" t="s">
        <v>267</v>
      </c>
      <c r="BQ82" s="118" t="s">
        <v>267</v>
      </c>
      <c r="BR82" s="118" t="s">
        <v>267</v>
      </c>
      <c r="BS82" s="118" t="s">
        <v>267</v>
      </c>
      <c r="BT82" s="118"/>
      <c r="BU82" s="118" t="s">
        <v>267</v>
      </c>
      <c r="BV82" s="118" t="s">
        <v>267</v>
      </c>
      <c r="BW82" s="118" t="s">
        <v>267</v>
      </c>
      <c r="BX82" s="158" t="s">
        <v>267</v>
      </c>
      <c r="BY82" s="118" t="s">
        <v>267</v>
      </c>
      <c r="BZ82" s="133" t="s">
        <v>267</v>
      </c>
      <c r="CA82" s="118" t="s">
        <v>267</v>
      </c>
      <c r="CB82" s="118" t="s">
        <v>267</v>
      </c>
      <c r="CC82" s="118" t="s">
        <v>267</v>
      </c>
      <c r="CD82" s="118" t="s">
        <v>267</v>
      </c>
      <c r="CE82" s="118" t="s">
        <v>267</v>
      </c>
      <c r="CF82" s="118" t="s">
        <v>267</v>
      </c>
      <c r="CG82" s="118" t="s">
        <v>267</v>
      </c>
      <c r="CH82" s="118" t="s">
        <v>267</v>
      </c>
      <c r="CI82" s="118" t="s">
        <v>267</v>
      </c>
      <c r="CJ82" s="118" t="s">
        <v>267</v>
      </c>
      <c r="CK82" s="118" t="s">
        <v>267</v>
      </c>
      <c r="CL82" s="118" t="s">
        <v>267</v>
      </c>
      <c r="CM82" s="118" t="s">
        <v>267</v>
      </c>
      <c r="CN82" s="133" t="s">
        <v>267</v>
      </c>
      <c r="CO82" s="118" t="s">
        <v>267</v>
      </c>
      <c r="CP82" s="118" t="s">
        <v>267</v>
      </c>
      <c r="CQ82" s="118" t="s">
        <v>267</v>
      </c>
      <c r="CR82" s="118" t="s">
        <v>267</v>
      </c>
      <c r="CS82" s="118" t="s">
        <v>267</v>
      </c>
      <c r="CT82" s="118" t="s">
        <v>267</v>
      </c>
      <c r="CU82" s="118" t="s">
        <v>267</v>
      </c>
      <c r="CV82" s="118" t="s">
        <v>267</v>
      </c>
      <c r="CW82" s="118" t="s">
        <v>267</v>
      </c>
      <c r="CX82" s="118" t="s">
        <v>267</v>
      </c>
      <c r="CY82" s="118" t="s">
        <v>267</v>
      </c>
      <c r="CZ82" s="118" t="s">
        <v>267</v>
      </c>
      <c r="DA82" s="118" t="s">
        <v>267</v>
      </c>
      <c r="DB82" s="133" t="s">
        <v>267</v>
      </c>
    </row>
    <row r="83" spans="1:106" s="178" customFormat="1">
      <c r="A83" s="119" t="str">
        <f t="shared" si="2"/>
        <v/>
      </c>
      <c r="B83" s="133"/>
      <c r="C83" s="118" t="s">
        <v>267</v>
      </c>
      <c r="D83" s="118" t="s">
        <v>267</v>
      </c>
      <c r="E83" s="158" t="s">
        <v>267</v>
      </c>
      <c r="F83" s="118" t="s">
        <v>267</v>
      </c>
      <c r="G83" s="118" t="s">
        <v>267</v>
      </c>
      <c r="H83" s="118" t="s">
        <v>267</v>
      </c>
      <c r="I83" s="158" t="s">
        <v>267</v>
      </c>
      <c r="J83" s="118" t="s">
        <v>267</v>
      </c>
      <c r="K83" s="118" t="s">
        <v>267</v>
      </c>
      <c r="L83" s="118" t="s">
        <v>267</v>
      </c>
      <c r="M83" s="118" t="s">
        <v>267</v>
      </c>
      <c r="N83" s="118" t="s">
        <v>267</v>
      </c>
      <c r="O83" s="118" t="s">
        <v>267</v>
      </c>
      <c r="P83" s="118" t="s">
        <v>267</v>
      </c>
      <c r="Q83" s="118" t="s">
        <v>267</v>
      </c>
      <c r="R83" s="118" t="s">
        <v>267</v>
      </c>
      <c r="S83" s="118" t="s">
        <v>267</v>
      </c>
      <c r="T83" s="118" t="s">
        <v>267</v>
      </c>
      <c r="U83" s="158" t="s">
        <v>267</v>
      </c>
      <c r="V83" s="118" t="s">
        <v>267</v>
      </c>
      <c r="W83" s="118" t="s">
        <v>267</v>
      </c>
      <c r="X83" s="118" t="s">
        <v>267</v>
      </c>
      <c r="Y83" s="118" t="s">
        <v>267</v>
      </c>
      <c r="Z83" s="158" t="s">
        <v>267</v>
      </c>
      <c r="AA83" s="158" t="s">
        <v>267</v>
      </c>
      <c r="AB83" s="118" t="s">
        <v>267</v>
      </c>
      <c r="AC83" s="118" t="s">
        <v>267</v>
      </c>
      <c r="AD83" s="118" t="s">
        <v>267</v>
      </c>
      <c r="AE83" s="158" t="s">
        <v>267</v>
      </c>
      <c r="AF83" s="118" t="s">
        <v>267</v>
      </c>
      <c r="AG83" s="292" t="str">
        <f t="shared" si="3"/>
        <v/>
      </c>
      <c r="AH83" s="118" t="s">
        <v>267</v>
      </c>
      <c r="AI83" s="118" t="s">
        <v>267</v>
      </c>
      <c r="AJ83" s="118" t="s">
        <v>267</v>
      </c>
      <c r="AK83" s="118" t="s">
        <v>267</v>
      </c>
      <c r="AL83" s="118" t="s">
        <v>267</v>
      </c>
      <c r="AM83" s="118" t="s">
        <v>267</v>
      </c>
      <c r="AN83" s="118" t="s">
        <v>267</v>
      </c>
      <c r="AO83" s="118" t="s">
        <v>267</v>
      </c>
      <c r="AP83" s="118" t="s">
        <v>267</v>
      </c>
      <c r="AQ83" s="118" t="s">
        <v>267</v>
      </c>
      <c r="AR83" s="118" t="s">
        <v>267</v>
      </c>
      <c r="AS83" s="118" t="s">
        <v>267</v>
      </c>
      <c r="AT83" s="118" t="s">
        <v>267</v>
      </c>
      <c r="AU83" s="118" t="s">
        <v>267</v>
      </c>
      <c r="AV83" s="118" t="s">
        <v>267</v>
      </c>
      <c r="AW83" s="118" t="s">
        <v>267</v>
      </c>
      <c r="AX83" s="118" t="s">
        <v>267</v>
      </c>
      <c r="AY83" s="158" t="s">
        <v>267</v>
      </c>
      <c r="AZ83" s="118" t="s">
        <v>267</v>
      </c>
      <c r="BA83" s="158" t="s">
        <v>267</v>
      </c>
      <c r="BB83" s="118" t="s">
        <v>267</v>
      </c>
      <c r="BC83" s="158" t="s">
        <v>267</v>
      </c>
      <c r="BD83" s="118" t="s">
        <v>267</v>
      </c>
      <c r="BE83" s="118" t="s">
        <v>267</v>
      </c>
      <c r="BF83" s="118" t="s">
        <v>267</v>
      </c>
      <c r="BG83" s="118" t="s">
        <v>267</v>
      </c>
      <c r="BH83" s="118" t="s">
        <v>267</v>
      </c>
      <c r="BI83" s="118" t="s">
        <v>267</v>
      </c>
      <c r="BJ83" s="158" t="s">
        <v>267</v>
      </c>
      <c r="BK83" s="118" t="s">
        <v>267</v>
      </c>
      <c r="BL83" s="158" t="s">
        <v>267</v>
      </c>
      <c r="BM83" s="158" t="s">
        <v>267</v>
      </c>
      <c r="BN83" s="118" t="s">
        <v>267</v>
      </c>
      <c r="BO83" s="118" t="s">
        <v>267</v>
      </c>
      <c r="BP83" s="118" t="s">
        <v>267</v>
      </c>
      <c r="BQ83" s="118" t="s">
        <v>267</v>
      </c>
      <c r="BR83" s="118" t="s">
        <v>267</v>
      </c>
      <c r="BS83" s="118" t="s">
        <v>267</v>
      </c>
      <c r="BT83" s="118"/>
      <c r="BU83" s="118" t="s">
        <v>267</v>
      </c>
      <c r="BV83" s="118" t="s">
        <v>267</v>
      </c>
      <c r="BW83" s="118" t="s">
        <v>267</v>
      </c>
      <c r="BX83" s="158" t="s">
        <v>267</v>
      </c>
      <c r="BY83" s="118" t="s">
        <v>267</v>
      </c>
      <c r="BZ83" s="133" t="s">
        <v>267</v>
      </c>
      <c r="CA83" s="118" t="s">
        <v>267</v>
      </c>
      <c r="CB83" s="118" t="s">
        <v>267</v>
      </c>
      <c r="CC83" s="118" t="s">
        <v>267</v>
      </c>
      <c r="CD83" s="118" t="s">
        <v>267</v>
      </c>
      <c r="CE83" s="118" t="s">
        <v>267</v>
      </c>
      <c r="CF83" s="118" t="s">
        <v>267</v>
      </c>
      <c r="CG83" s="118" t="s">
        <v>267</v>
      </c>
      <c r="CH83" s="118" t="s">
        <v>267</v>
      </c>
      <c r="CI83" s="118" t="s">
        <v>267</v>
      </c>
      <c r="CJ83" s="118" t="s">
        <v>267</v>
      </c>
      <c r="CK83" s="118" t="s">
        <v>267</v>
      </c>
      <c r="CL83" s="118" t="s">
        <v>267</v>
      </c>
      <c r="CM83" s="118" t="s">
        <v>267</v>
      </c>
      <c r="CN83" s="133" t="s">
        <v>267</v>
      </c>
      <c r="CO83" s="118" t="s">
        <v>267</v>
      </c>
      <c r="CP83" s="118" t="s">
        <v>267</v>
      </c>
      <c r="CQ83" s="118" t="s">
        <v>267</v>
      </c>
      <c r="CR83" s="118" t="s">
        <v>267</v>
      </c>
      <c r="CS83" s="118" t="s">
        <v>267</v>
      </c>
      <c r="CT83" s="118" t="s">
        <v>267</v>
      </c>
      <c r="CU83" s="118" t="s">
        <v>267</v>
      </c>
      <c r="CV83" s="118" t="s">
        <v>267</v>
      </c>
      <c r="CW83" s="118" t="s">
        <v>267</v>
      </c>
      <c r="CX83" s="118" t="s">
        <v>267</v>
      </c>
      <c r="CY83" s="118" t="s">
        <v>267</v>
      </c>
      <c r="CZ83" s="118" t="s">
        <v>267</v>
      </c>
      <c r="DA83" s="118" t="s">
        <v>267</v>
      </c>
      <c r="DB83" s="133" t="s">
        <v>267</v>
      </c>
    </row>
    <row r="84" spans="1:106" s="178" customFormat="1">
      <c r="A84" s="119" t="str">
        <f t="shared" si="2"/>
        <v/>
      </c>
      <c r="B84" s="133"/>
      <c r="C84" s="118" t="s">
        <v>267</v>
      </c>
      <c r="D84" s="118" t="s">
        <v>267</v>
      </c>
      <c r="E84" s="158" t="s">
        <v>267</v>
      </c>
      <c r="F84" s="118" t="s">
        <v>267</v>
      </c>
      <c r="G84" s="118" t="s">
        <v>267</v>
      </c>
      <c r="H84" s="118" t="s">
        <v>267</v>
      </c>
      <c r="I84" s="158" t="s">
        <v>267</v>
      </c>
      <c r="J84" s="118" t="s">
        <v>267</v>
      </c>
      <c r="K84" s="118" t="s">
        <v>267</v>
      </c>
      <c r="L84" s="118" t="s">
        <v>267</v>
      </c>
      <c r="M84" s="118" t="s">
        <v>267</v>
      </c>
      <c r="N84" s="118" t="s">
        <v>267</v>
      </c>
      <c r="O84" s="118" t="s">
        <v>267</v>
      </c>
      <c r="P84" s="118" t="s">
        <v>267</v>
      </c>
      <c r="Q84" s="118" t="s">
        <v>267</v>
      </c>
      <c r="R84" s="118" t="s">
        <v>267</v>
      </c>
      <c r="S84" s="118" t="s">
        <v>267</v>
      </c>
      <c r="T84" s="118" t="s">
        <v>267</v>
      </c>
      <c r="U84" s="158" t="s">
        <v>267</v>
      </c>
      <c r="V84" s="118" t="s">
        <v>267</v>
      </c>
      <c r="W84" s="118" t="s">
        <v>267</v>
      </c>
      <c r="X84" s="118" t="s">
        <v>267</v>
      </c>
      <c r="Y84" s="118" t="s">
        <v>267</v>
      </c>
      <c r="Z84" s="158" t="s">
        <v>267</v>
      </c>
      <c r="AA84" s="158" t="s">
        <v>267</v>
      </c>
      <c r="AB84" s="118" t="s">
        <v>267</v>
      </c>
      <c r="AC84" s="118" t="s">
        <v>267</v>
      </c>
      <c r="AD84" s="118" t="s">
        <v>267</v>
      </c>
      <c r="AE84" s="158" t="s">
        <v>267</v>
      </c>
      <c r="AF84" s="118" t="s">
        <v>267</v>
      </c>
      <c r="AG84" s="292" t="str">
        <f t="shared" si="3"/>
        <v/>
      </c>
      <c r="AH84" s="118" t="s">
        <v>267</v>
      </c>
      <c r="AI84" s="118" t="s">
        <v>267</v>
      </c>
      <c r="AJ84" s="118" t="s">
        <v>267</v>
      </c>
      <c r="AK84" s="118" t="s">
        <v>267</v>
      </c>
      <c r="AL84" s="118" t="s">
        <v>267</v>
      </c>
      <c r="AM84" s="118" t="s">
        <v>267</v>
      </c>
      <c r="AN84" s="118" t="s">
        <v>267</v>
      </c>
      <c r="AO84" s="118" t="s">
        <v>267</v>
      </c>
      <c r="AP84" s="118" t="s">
        <v>267</v>
      </c>
      <c r="AQ84" s="118" t="s">
        <v>267</v>
      </c>
      <c r="AR84" s="118" t="s">
        <v>267</v>
      </c>
      <c r="AS84" s="118" t="s">
        <v>267</v>
      </c>
      <c r="AT84" s="118" t="s">
        <v>267</v>
      </c>
      <c r="AU84" s="118" t="s">
        <v>267</v>
      </c>
      <c r="AV84" s="118" t="s">
        <v>267</v>
      </c>
      <c r="AW84" s="118" t="s">
        <v>267</v>
      </c>
      <c r="AX84" s="118" t="s">
        <v>267</v>
      </c>
      <c r="AY84" s="158" t="s">
        <v>267</v>
      </c>
      <c r="AZ84" s="118" t="s">
        <v>267</v>
      </c>
      <c r="BA84" s="158" t="s">
        <v>267</v>
      </c>
      <c r="BB84" s="118" t="s">
        <v>267</v>
      </c>
      <c r="BC84" s="158" t="s">
        <v>267</v>
      </c>
      <c r="BD84" s="118" t="s">
        <v>267</v>
      </c>
      <c r="BE84" s="118" t="s">
        <v>267</v>
      </c>
      <c r="BF84" s="118" t="s">
        <v>267</v>
      </c>
      <c r="BG84" s="118" t="s">
        <v>267</v>
      </c>
      <c r="BH84" s="118" t="s">
        <v>267</v>
      </c>
      <c r="BI84" s="118" t="s">
        <v>267</v>
      </c>
      <c r="BJ84" s="158" t="s">
        <v>267</v>
      </c>
      <c r="BK84" s="118" t="s">
        <v>267</v>
      </c>
      <c r="BL84" s="158" t="s">
        <v>267</v>
      </c>
      <c r="BM84" s="158" t="s">
        <v>267</v>
      </c>
      <c r="BN84" s="118" t="s">
        <v>267</v>
      </c>
      <c r="BO84" s="118" t="s">
        <v>267</v>
      </c>
      <c r="BP84" s="118" t="s">
        <v>267</v>
      </c>
      <c r="BQ84" s="118" t="s">
        <v>267</v>
      </c>
      <c r="BR84" s="118" t="s">
        <v>267</v>
      </c>
      <c r="BS84" s="118" t="s">
        <v>267</v>
      </c>
      <c r="BT84" s="118"/>
      <c r="BU84" s="118" t="s">
        <v>267</v>
      </c>
      <c r="BV84" s="118" t="s">
        <v>267</v>
      </c>
      <c r="BW84" s="118" t="s">
        <v>267</v>
      </c>
      <c r="BX84" s="158" t="s">
        <v>267</v>
      </c>
      <c r="BY84" s="118" t="s">
        <v>267</v>
      </c>
      <c r="BZ84" s="133" t="s">
        <v>267</v>
      </c>
      <c r="CA84" s="118" t="s">
        <v>267</v>
      </c>
      <c r="CB84" s="118" t="s">
        <v>267</v>
      </c>
      <c r="CC84" s="118" t="s">
        <v>267</v>
      </c>
      <c r="CD84" s="118" t="s">
        <v>267</v>
      </c>
      <c r="CE84" s="118" t="s">
        <v>267</v>
      </c>
      <c r="CF84" s="118" t="s">
        <v>267</v>
      </c>
      <c r="CG84" s="118" t="s">
        <v>267</v>
      </c>
      <c r="CH84" s="118" t="s">
        <v>267</v>
      </c>
      <c r="CI84" s="118" t="s">
        <v>267</v>
      </c>
      <c r="CJ84" s="118" t="s">
        <v>267</v>
      </c>
      <c r="CK84" s="118" t="s">
        <v>267</v>
      </c>
      <c r="CL84" s="118" t="s">
        <v>267</v>
      </c>
      <c r="CM84" s="118" t="s">
        <v>267</v>
      </c>
      <c r="CN84" s="133" t="s">
        <v>267</v>
      </c>
      <c r="CO84" s="118" t="s">
        <v>267</v>
      </c>
      <c r="CP84" s="118" t="s">
        <v>267</v>
      </c>
      <c r="CQ84" s="118" t="s">
        <v>267</v>
      </c>
      <c r="CR84" s="118" t="s">
        <v>267</v>
      </c>
      <c r="CS84" s="118" t="s">
        <v>267</v>
      </c>
      <c r="CT84" s="118" t="s">
        <v>267</v>
      </c>
      <c r="CU84" s="118" t="s">
        <v>267</v>
      </c>
      <c r="CV84" s="118" t="s">
        <v>267</v>
      </c>
      <c r="CW84" s="118" t="s">
        <v>267</v>
      </c>
      <c r="CX84" s="118" t="s">
        <v>267</v>
      </c>
      <c r="CY84" s="118" t="s">
        <v>267</v>
      </c>
      <c r="CZ84" s="118" t="s">
        <v>267</v>
      </c>
      <c r="DA84" s="118" t="s">
        <v>267</v>
      </c>
      <c r="DB84" s="133" t="s">
        <v>267</v>
      </c>
    </row>
    <row r="85" spans="1:106" s="178" customFormat="1">
      <c r="A85" s="119" t="str">
        <f t="shared" si="2"/>
        <v/>
      </c>
      <c r="B85" s="133"/>
      <c r="C85" s="118" t="s">
        <v>267</v>
      </c>
      <c r="D85" s="118" t="s">
        <v>267</v>
      </c>
      <c r="E85" s="158" t="s">
        <v>267</v>
      </c>
      <c r="F85" s="118" t="s">
        <v>267</v>
      </c>
      <c r="G85" s="118" t="s">
        <v>267</v>
      </c>
      <c r="H85" s="118" t="s">
        <v>267</v>
      </c>
      <c r="I85" s="158" t="s">
        <v>267</v>
      </c>
      <c r="J85" s="118" t="s">
        <v>267</v>
      </c>
      <c r="K85" s="118" t="s">
        <v>267</v>
      </c>
      <c r="L85" s="118" t="s">
        <v>267</v>
      </c>
      <c r="M85" s="118" t="s">
        <v>267</v>
      </c>
      <c r="N85" s="118" t="s">
        <v>267</v>
      </c>
      <c r="O85" s="118" t="s">
        <v>267</v>
      </c>
      <c r="P85" s="118" t="s">
        <v>267</v>
      </c>
      <c r="Q85" s="118" t="s">
        <v>267</v>
      </c>
      <c r="R85" s="118" t="s">
        <v>267</v>
      </c>
      <c r="S85" s="118" t="s">
        <v>267</v>
      </c>
      <c r="T85" s="118" t="s">
        <v>267</v>
      </c>
      <c r="U85" s="158" t="s">
        <v>267</v>
      </c>
      <c r="V85" s="118" t="s">
        <v>267</v>
      </c>
      <c r="W85" s="118" t="s">
        <v>267</v>
      </c>
      <c r="X85" s="118" t="s">
        <v>267</v>
      </c>
      <c r="Y85" s="118" t="s">
        <v>267</v>
      </c>
      <c r="Z85" s="158" t="s">
        <v>267</v>
      </c>
      <c r="AA85" s="158" t="s">
        <v>267</v>
      </c>
      <c r="AB85" s="118" t="s">
        <v>267</v>
      </c>
      <c r="AC85" s="118" t="s">
        <v>267</v>
      </c>
      <c r="AD85" s="118" t="s">
        <v>267</v>
      </c>
      <c r="AE85" s="158" t="s">
        <v>267</v>
      </c>
      <c r="AF85" s="118" t="s">
        <v>267</v>
      </c>
      <c r="AG85" s="292" t="str">
        <f t="shared" si="3"/>
        <v/>
      </c>
      <c r="AH85" s="118" t="s">
        <v>267</v>
      </c>
      <c r="AI85" s="118" t="s">
        <v>267</v>
      </c>
      <c r="AJ85" s="118" t="s">
        <v>267</v>
      </c>
      <c r="AK85" s="118" t="s">
        <v>267</v>
      </c>
      <c r="AL85" s="118" t="s">
        <v>267</v>
      </c>
      <c r="AM85" s="118" t="s">
        <v>267</v>
      </c>
      <c r="AN85" s="118" t="s">
        <v>267</v>
      </c>
      <c r="AO85" s="118" t="s">
        <v>267</v>
      </c>
      <c r="AP85" s="118" t="s">
        <v>267</v>
      </c>
      <c r="AQ85" s="118" t="s">
        <v>267</v>
      </c>
      <c r="AR85" s="118" t="s">
        <v>267</v>
      </c>
      <c r="AS85" s="118" t="s">
        <v>267</v>
      </c>
      <c r="AT85" s="118" t="s">
        <v>267</v>
      </c>
      <c r="AU85" s="118" t="s">
        <v>267</v>
      </c>
      <c r="AV85" s="118" t="s">
        <v>267</v>
      </c>
      <c r="AW85" s="118" t="s">
        <v>267</v>
      </c>
      <c r="AX85" s="118" t="s">
        <v>267</v>
      </c>
      <c r="AY85" s="158" t="s">
        <v>267</v>
      </c>
      <c r="AZ85" s="118" t="s">
        <v>267</v>
      </c>
      <c r="BA85" s="158" t="s">
        <v>267</v>
      </c>
      <c r="BB85" s="118" t="s">
        <v>267</v>
      </c>
      <c r="BC85" s="158" t="s">
        <v>267</v>
      </c>
      <c r="BD85" s="118" t="s">
        <v>267</v>
      </c>
      <c r="BE85" s="118" t="s">
        <v>267</v>
      </c>
      <c r="BF85" s="118" t="s">
        <v>267</v>
      </c>
      <c r="BG85" s="118" t="s">
        <v>267</v>
      </c>
      <c r="BH85" s="118" t="s">
        <v>267</v>
      </c>
      <c r="BI85" s="118" t="s">
        <v>267</v>
      </c>
      <c r="BJ85" s="158" t="s">
        <v>267</v>
      </c>
      <c r="BK85" s="118" t="s">
        <v>267</v>
      </c>
      <c r="BL85" s="158" t="s">
        <v>267</v>
      </c>
      <c r="BM85" s="158" t="s">
        <v>267</v>
      </c>
      <c r="BN85" s="118" t="s">
        <v>267</v>
      </c>
      <c r="BO85" s="118" t="s">
        <v>267</v>
      </c>
      <c r="BP85" s="118" t="s">
        <v>267</v>
      </c>
      <c r="BQ85" s="118" t="s">
        <v>267</v>
      </c>
      <c r="BR85" s="118" t="s">
        <v>267</v>
      </c>
      <c r="BS85" s="118" t="s">
        <v>267</v>
      </c>
      <c r="BT85" s="118"/>
      <c r="BU85" s="118" t="s">
        <v>267</v>
      </c>
      <c r="BV85" s="118" t="s">
        <v>267</v>
      </c>
      <c r="BW85" s="118" t="s">
        <v>267</v>
      </c>
      <c r="BX85" s="158" t="s">
        <v>267</v>
      </c>
      <c r="BY85" s="118" t="s">
        <v>267</v>
      </c>
      <c r="BZ85" s="133" t="s">
        <v>267</v>
      </c>
      <c r="CA85" s="118" t="s">
        <v>267</v>
      </c>
      <c r="CB85" s="118" t="s">
        <v>267</v>
      </c>
      <c r="CC85" s="118" t="s">
        <v>267</v>
      </c>
      <c r="CD85" s="118" t="s">
        <v>267</v>
      </c>
      <c r="CE85" s="118" t="s">
        <v>267</v>
      </c>
      <c r="CF85" s="118" t="s">
        <v>267</v>
      </c>
      <c r="CG85" s="118" t="s">
        <v>267</v>
      </c>
      <c r="CH85" s="118" t="s">
        <v>267</v>
      </c>
      <c r="CI85" s="118" t="s">
        <v>267</v>
      </c>
      <c r="CJ85" s="118" t="s">
        <v>267</v>
      </c>
      <c r="CK85" s="118" t="s">
        <v>267</v>
      </c>
      <c r="CL85" s="118" t="s">
        <v>267</v>
      </c>
      <c r="CM85" s="118" t="s">
        <v>267</v>
      </c>
      <c r="CN85" s="133" t="s">
        <v>267</v>
      </c>
      <c r="CO85" s="118" t="s">
        <v>267</v>
      </c>
      <c r="CP85" s="118" t="s">
        <v>267</v>
      </c>
      <c r="CQ85" s="118" t="s">
        <v>267</v>
      </c>
      <c r="CR85" s="118" t="s">
        <v>267</v>
      </c>
      <c r="CS85" s="118" t="s">
        <v>267</v>
      </c>
      <c r="CT85" s="118" t="s">
        <v>267</v>
      </c>
      <c r="CU85" s="118" t="s">
        <v>267</v>
      </c>
      <c r="CV85" s="118" t="s">
        <v>267</v>
      </c>
      <c r="CW85" s="118" t="s">
        <v>267</v>
      </c>
      <c r="CX85" s="118" t="s">
        <v>267</v>
      </c>
      <c r="CY85" s="118" t="s">
        <v>267</v>
      </c>
      <c r="CZ85" s="118" t="s">
        <v>267</v>
      </c>
      <c r="DA85" s="118" t="s">
        <v>267</v>
      </c>
      <c r="DB85" s="133" t="s">
        <v>267</v>
      </c>
    </row>
    <row r="86" spans="1:106" s="178" customFormat="1">
      <c r="A86" s="119" t="str">
        <f t="shared" si="2"/>
        <v/>
      </c>
      <c r="B86" s="133"/>
      <c r="C86" s="118" t="s">
        <v>267</v>
      </c>
      <c r="D86" s="118" t="s">
        <v>267</v>
      </c>
      <c r="E86" s="158" t="s">
        <v>267</v>
      </c>
      <c r="F86" s="118" t="s">
        <v>267</v>
      </c>
      <c r="G86" s="118" t="s">
        <v>267</v>
      </c>
      <c r="H86" s="118" t="s">
        <v>267</v>
      </c>
      <c r="I86" s="158" t="s">
        <v>267</v>
      </c>
      <c r="J86" s="118" t="s">
        <v>267</v>
      </c>
      <c r="K86" s="118" t="s">
        <v>267</v>
      </c>
      <c r="L86" s="118" t="s">
        <v>267</v>
      </c>
      <c r="M86" s="118" t="s">
        <v>267</v>
      </c>
      <c r="N86" s="118" t="s">
        <v>267</v>
      </c>
      <c r="O86" s="118" t="s">
        <v>267</v>
      </c>
      <c r="P86" s="118" t="s">
        <v>267</v>
      </c>
      <c r="Q86" s="118" t="s">
        <v>267</v>
      </c>
      <c r="R86" s="118" t="s">
        <v>267</v>
      </c>
      <c r="S86" s="118" t="s">
        <v>267</v>
      </c>
      <c r="T86" s="118" t="s">
        <v>267</v>
      </c>
      <c r="U86" s="158" t="s">
        <v>267</v>
      </c>
      <c r="V86" s="118" t="s">
        <v>267</v>
      </c>
      <c r="W86" s="118" t="s">
        <v>267</v>
      </c>
      <c r="X86" s="118" t="s">
        <v>267</v>
      </c>
      <c r="Y86" s="118" t="s">
        <v>267</v>
      </c>
      <c r="Z86" s="158" t="s">
        <v>267</v>
      </c>
      <c r="AA86" s="158" t="s">
        <v>267</v>
      </c>
      <c r="AB86" s="118" t="s">
        <v>267</v>
      </c>
      <c r="AC86" s="118" t="s">
        <v>267</v>
      </c>
      <c r="AD86" s="118" t="s">
        <v>267</v>
      </c>
      <c r="AE86" s="158" t="s">
        <v>267</v>
      </c>
      <c r="AF86" s="118" t="s">
        <v>267</v>
      </c>
      <c r="AG86" s="292" t="str">
        <f t="shared" si="3"/>
        <v/>
      </c>
      <c r="AH86" s="118" t="s">
        <v>267</v>
      </c>
      <c r="AI86" s="118" t="s">
        <v>267</v>
      </c>
      <c r="AJ86" s="118" t="s">
        <v>267</v>
      </c>
      <c r="AK86" s="118" t="s">
        <v>267</v>
      </c>
      <c r="AL86" s="118" t="s">
        <v>267</v>
      </c>
      <c r="AM86" s="118" t="s">
        <v>267</v>
      </c>
      <c r="AN86" s="118" t="s">
        <v>267</v>
      </c>
      <c r="AO86" s="118" t="s">
        <v>267</v>
      </c>
      <c r="AP86" s="118" t="s">
        <v>267</v>
      </c>
      <c r="AQ86" s="118" t="s">
        <v>267</v>
      </c>
      <c r="AR86" s="118" t="s">
        <v>267</v>
      </c>
      <c r="AS86" s="118" t="s">
        <v>267</v>
      </c>
      <c r="AT86" s="118" t="s">
        <v>267</v>
      </c>
      <c r="AU86" s="118" t="s">
        <v>267</v>
      </c>
      <c r="AV86" s="118" t="s">
        <v>267</v>
      </c>
      <c r="AW86" s="118" t="s">
        <v>267</v>
      </c>
      <c r="AX86" s="118" t="s">
        <v>267</v>
      </c>
      <c r="AY86" s="158" t="s">
        <v>267</v>
      </c>
      <c r="AZ86" s="118" t="s">
        <v>267</v>
      </c>
      <c r="BA86" s="158" t="s">
        <v>267</v>
      </c>
      <c r="BB86" s="118" t="s">
        <v>267</v>
      </c>
      <c r="BC86" s="158" t="s">
        <v>267</v>
      </c>
      <c r="BD86" s="118" t="s">
        <v>267</v>
      </c>
      <c r="BE86" s="118" t="s">
        <v>267</v>
      </c>
      <c r="BF86" s="118" t="s">
        <v>267</v>
      </c>
      <c r="BG86" s="118" t="s">
        <v>267</v>
      </c>
      <c r="BH86" s="118" t="s">
        <v>267</v>
      </c>
      <c r="BI86" s="118" t="s">
        <v>267</v>
      </c>
      <c r="BJ86" s="158" t="s">
        <v>267</v>
      </c>
      <c r="BK86" s="118" t="s">
        <v>267</v>
      </c>
      <c r="BL86" s="158" t="s">
        <v>267</v>
      </c>
      <c r="BM86" s="158" t="s">
        <v>267</v>
      </c>
      <c r="BN86" s="118" t="s">
        <v>267</v>
      </c>
      <c r="BO86" s="118" t="s">
        <v>267</v>
      </c>
      <c r="BP86" s="118" t="s">
        <v>267</v>
      </c>
      <c r="BQ86" s="118" t="s">
        <v>267</v>
      </c>
      <c r="BR86" s="118" t="s">
        <v>267</v>
      </c>
      <c r="BS86" s="118" t="s">
        <v>267</v>
      </c>
      <c r="BT86" s="118"/>
      <c r="BU86" s="118" t="s">
        <v>267</v>
      </c>
      <c r="BV86" s="118" t="s">
        <v>267</v>
      </c>
      <c r="BW86" s="118" t="s">
        <v>267</v>
      </c>
      <c r="BX86" s="158" t="s">
        <v>267</v>
      </c>
      <c r="BY86" s="118" t="s">
        <v>267</v>
      </c>
      <c r="BZ86" s="133" t="s">
        <v>267</v>
      </c>
      <c r="CA86" s="118" t="s">
        <v>267</v>
      </c>
      <c r="CB86" s="118" t="s">
        <v>267</v>
      </c>
      <c r="CC86" s="118" t="s">
        <v>267</v>
      </c>
      <c r="CD86" s="118" t="s">
        <v>267</v>
      </c>
      <c r="CE86" s="118" t="s">
        <v>267</v>
      </c>
      <c r="CF86" s="118" t="s">
        <v>267</v>
      </c>
      <c r="CG86" s="118" t="s">
        <v>267</v>
      </c>
      <c r="CH86" s="118" t="s">
        <v>267</v>
      </c>
      <c r="CI86" s="118" t="s">
        <v>267</v>
      </c>
      <c r="CJ86" s="118" t="s">
        <v>267</v>
      </c>
      <c r="CK86" s="118" t="s">
        <v>267</v>
      </c>
      <c r="CL86" s="118" t="s">
        <v>267</v>
      </c>
      <c r="CM86" s="118" t="s">
        <v>267</v>
      </c>
      <c r="CN86" s="133" t="s">
        <v>267</v>
      </c>
      <c r="CO86" s="118" t="s">
        <v>267</v>
      </c>
      <c r="CP86" s="118" t="s">
        <v>267</v>
      </c>
      <c r="CQ86" s="118" t="s">
        <v>267</v>
      </c>
      <c r="CR86" s="118" t="s">
        <v>267</v>
      </c>
      <c r="CS86" s="118" t="s">
        <v>267</v>
      </c>
      <c r="CT86" s="118" t="s">
        <v>267</v>
      </c>
      <c r="CU86" s="118" t="s">
        <v>267</v>
      </c>
      <c r="CV86" s="118" t="s">
        <v>267</v>
      </c>
      <c r="CW86" s="118" t="s">
        <v>267</v>
      </c>
      <c r="CX86" s="118" t="s">
        <v>267</v>
      </c>
      <c r="CY86" s="118" t="s">
        <v>267</v>
      </c>
      <c r="CZ86" s="118" t="s">
        <v>267</v>
      </c>
      <c r="DA86" s="118" t="s">
        <v>267</v>
      </c>
      <c r="DB86" s="133" t="s">
        <v>267</v>
      </c>
    </row>
    <row r="87" spans="1:106" s="178" customFormat="1">
      <c r="A87" s="119" t="str">
        <f t="shared" si="2"/>
        <v/>
      </c>
      <c r="B87" s="133"/>
      <c r="C87" s="118" t="s">
        <v>267</v>
      </c>
      <c r="D87" s="118" t="s">
        <v>267</v>
      </c>
      <c r="E87" s="158" t="s">
        <v>267</v>
      </c>
      <c r="F87" s="118" t="s">
        <v>267</v>
      </c>
      <c r="G87" s="118" t="s">
        <v>267</v>
      </c>
      <c r="H87" s="118" t="s">
        <v>267</v>
      </c>
      <c r="I87" s="158" t="s">
        <v>267</v>
      </c>
      <c r="J87" s="118" t="s">
        <v>267</v>
      </c>
      <c r="K87" s="118" t="s">
        <v>267</v>
      </c>
      <c r="L87" s="118" t="s">
        <v>267</v>
      </c>
      <c r="M87" s="118" t="s">
        <v>267</v>
      </c>
      <c r="N87" s="118" t="s">
        <v>267</v>
      </c>
      <c r="O87" s="118" t="s">
        <v>267</v>
      </c>
      <c r="P87" s="118" t="s">
        <v>267</v>
      </c>
      <c r="Q87" s="118" t="s">
        <v>267</v>
      </c>
      <c r="R87" s="118" t="s">
        <v>267</v>
      </c>
      <c r="S87" s="118" t="s">
        <v>267</v>
      </c>
      <c r="T87" s="118" t="s">
        <v>267</v>
      </c>
      <c r="U87" s="158" t="s">
        <v>267</v>
      </c>
      <c r="V87" s="118" t="s">
        <v>267</v>
      </c>
      <c r="W87" s="118" t="s">
        <v>267</v>
      </c>
      <c r="X87" s="118" t="s">
        <v>267</v>
      </c>
      <c r="Y87" s="118" t="s">
        <v>267</v>
      </c>
      <c r="Z87" s="158" t="s">
        <v>267</v>
      </c>
      <c r="AA87" s="158" t="s">
        <v>267</v>
      </c>
      <c r="AB87" s="118" t="s">
        <v>267</v>
      </c>
      <c r="AC87" s="118" t="s">
        <v>267</v>
      </c>
      <c r="AD87" s="118" t="s">
        <v>267</v>
      </c>
      <c r="AE87" s="158" t="s">
        <v>267</v>
      </c>
      <c r="AF87" s="118" t="s">
        <v>267</v>
      </c>
      <c r="AG87" s="292" t="str">
        <f t="shared" si="3"/>
        <v/>
      </c>
      <c r="AH87" s="118" t="s">
        <v>267</v>
      </c>
      <c r="AI87" s="118" t="s">
        <v>267</v>
      </c>
      <c r="AJ87" s="118" t="s">
        <v>267</v>
      </c>
      <c r="AK87" s="118" t="s">
        <v>267</v>
      </c>
      <c r="AL87" s="118" t="s">
        <v>267</v>
      </c>
      <c r="AM87" s="118" t="s">
        <v>267</v>
      </c>
      <c r="AN87" s="118" t="s">
        <v>267</v>
      </c>
      <c r="AO87" s="118" t="s">
        <v>267</v>
      </c>
      <c r="AP87" s="118" t="s">
        <v>267</v>
      </c>
      <c r="AQ87" s="118" t="s">
        <v>267</v>
      </c>
      <c r="AR87" s="118" t="s">
        <v>267</v>
      </c>
      <c r="AS87" s="118" t="s">
        <v>267</v>
      </c>
      <c r="AT87" s="118" t="s">
        <v>267</v>
      </c>
      <c r="AU87" s="118" t="s">
        <v>267</v>
      </c>
      <c r="AV87" s="118" t="s">
        <v>267</v>
      </c>
      <c r="AW87" s="118" t="s">
        <v>267</v>
      </c>
      <c r="AX87" s="118" t="s">
        <v>267</v>
      </c>
      <c r="AY87" s="158" t="s">
        <v>267</v>
      </c>
      <c r="AZ87" s="118" t="s">
        <v>267</v>
      </c>
      <c r="BA87" s="158" t="s">
        <v>267</v>
      </c>
      <c r="BB87" s="118" t="s">
        <v>267</v>
      </c>
      <c r="BC87" s="158" t="s">
        <v>267</v>
      </c>
      <c r="BD87" s="118" t="s">
        <v>267</v>
      </c>
      <c r="BE87" s="118" t="s">
        <v>267</v>
      </c>
      <c r="BF87" s="118" t="s">
        <v>267</v>
      </c>
      <c r="BG87" s="118" t="s">
        <v>267</v>
      </c>
      <c r="BH87" s="118" t="s">
        <v>267</v>
      </c>
      <c r="BI87" s="118" t="s">
        <v>267</v>
      </c>
      <c r="BJ87" s="158" t="s">
        <v>267</v>
      </c>
      <c r="BK87" s="118" t="s">
        <v>267</v>
      </c>
      <c r="BL87" s="158" t="s">
        <v>267</v>
      </c>
      <c r="BM87" s="158" t="s">
        <v>267</v>
      </c>
      <c r="BN87" s="118" t="s">
        <v>267</v>
      </c>
      <c r="BO87" s="118" t="s">
        <v>267</v>
      </c>
      <c r="BP87" s="118" t="s">
        <v>267</v>
      </c>
      <c r="BQ87" s="118" t="s">
        <v>267</v>
      </c>
      <c r="BR87" s="118" t="s">
        <v>267</v>
      </c>
      <c r="BS87" s="118" t="s">
        <v>267</v>
      </c>
      <c r="BT87" s="118"/>
      <c r="BU87" s="118" t="s">
        <v>267</v>
      </c>
      <c r="BV87" s="118" t="s">
        <v>267</v>
      </c>
      <c r="BW87" s="118" t="s">
        <v>267</v>
      </c>
      <c r="BX87" s="158" t="s">
        <v>267</v>
      </c>
      <c r="BY87" s="118" t="s">
        <v>267</v>
      </c>
      <c r="BZ87" s="133" t="s">
        <v>267</v>
      </c>
      <c r="CA87" s="118" t="s">
        <v>267</v>
      </c>
      <c r="CB87" s="118" t="s">
        <v>267</v>
      </c>
      <c r="CC87" s="118" t="s">
        <v>267</v>
      </c>
      <c r="CD87" s="118" t="s">
        <v>267</v>
      </c>
      <c r="CE87" s="118" t="s">
        <v>267</v>
      </c>
      <c r="CF87" s="118" t="s">
        <v>267</v>
      </c>
      <c r="CG87" s="118" t="s">
        <v>267</v>
      </c>
      <c r="CH87" s="118" t="s">
        <v>267</v>
      </c>
      <c r="CI87" s="118" t="s">
        <v>267</v>
      </c>
      <c r="CJ87" s="118" t="s">
        <v>267</v>
      </c>
      <c r="CK87" s="118" t="s">
        <v>267</v>
      </c>
      <c r="CL87" s="118" t="s">
        <v>267</v>
      </c>
      <c r="CM87" s="118" t="s">
        <v>267</v>
      </c>
      <c r="CN87" s="133" t="s">
        <v>267</v>
      </c>
      <c r="CO87" s="118" t="s">
        <v>267</v>
      </c>
      <c r="CP87" s="118" t="s">
        <v>267</v>
      </c>
      <c r="CQ87" s="118" t="s">
        <v>267</v>
      </c>
      <c r="CR87" s="118" t="s">
        <v>267</v>
      </c>
      <c r="CS87" s="118" t="s">
        <v>267</v>
      </c>
      <c r="CT87" s="118" t="s">
        <v>267</v>
      </c>
      <c r="CU87" s="118" t="s">
        <v>267</v>
      </c>
      <c r="CV87" s="118" t="s">
        <v>267</v>
      </c>
      <c r="CW87" s="118" t="s">
        <v>267</v>
      </c>
      <c r="CX87" s="118" t="s">
        <v>267</v>
      </c>
      <c r="CY87" s="118" t="s">
        <v>267</v>
      </c>
      <c r="CZ87" s="118" t="s">
        <v>267</v>
      </c>
      <c r="DA87" s="118" t="s">
        <v>267</v>
      </c>
      <c r="DB87" s="133" t="s">
        <v>267</v>
      </c>
    </row>
    <row r="88" spans="1:106" s="178" customFormat="1">
      <c r="A88" s="119" t="str">
        <f t="shared" si="2"/>
        <v/>
      </c>
      <c r="B88" s="133"/>
      <c r="C88" s="118" t="s">
        <v>267</v>
      </c>
      <c r="D88" s="118" t="s">
        <v>267</v>
      </c>
      <c r="E88" s="158" t="s">
        <v>267</v>
      </c>
      <c r="F88" s="118" t="s">
        <v>267</v>
      </c>
      <c r="G88" s="118" t="s">
        <v>267</v>
      </c>
      <c r="H88" s="118" t="s">
        <v>267</v>
      </c>
      <c r="I88" s="158" t="s">
        <v>267</v>
      </c>
      <c r="J88" s="118" t="s">
        <v>267</v>
      </c>
      <c r="K88" s="118" t="s">
        <v>267</v>
      </c>
      <c r="L88" s="118" t="s">
        <v>267</v>
      </c>
      <c r="M88" s="118" t="s">
        <v>267</v>
      </c>
      <c r="N88" s="118" t="s">
        <v>267</v>
      </c>
      <c r="O88" s="118" t="s">
        <v>267</v>
      </c>
      <c r="P88" s="118" t="s">
        <v>267</v>
      </c>
      <c r="Q88" s="118" t="s">
        <v>267</v>
      </c>
      <c r="R88" s="118" t="s">
        <v>267</v>
      </c>
      <c r="S88" s="118" t="s">
        <v>267</v>
      </c>
      <c r="T88" s="118" t="s">
        <v>267</v>
      </c>
      <c r="U88" s="158" t="s">
        <v>267</v>
      </c>
      <c r="V88" s="118" t="s">
        <v>267</v>
      </c>
      <c r="W88" s="118" t="s">
        <v>267</v>
      </c>
      <c r="X88" s="118" t="s">
        <v>267</v>
      </c>
      <c r="Y88" s="118" t="s">
        <v>267</v>
      </c>
      <c r="Z88" s="158" t="s">
        <v>267</v>
      </c>
      <c r="AA88" s="158" t="s">
        <v>267</v>
      </c>
      <c r="AB88" s="118" t="s">
        <v>267</v>
      </c>
      <c r="AC88" s="118" t="s">
        <v>267</v>
      </c>
      <c r="AD88" s="118" t="s">
        <v>267</v>
      </c>
      <c r="AE88" s="158" t="s">
        <v>267</v>
      </c>
      <c r="AF88" s="118" t="s">
        <v>267</v>
      </c>
      <c r="AG88" s="292" t="str">
        <f t="shared" si="3"/>
        <v/>
      </c>
      <c r="AH88" s="118" t="s">
        <v>267</v>
      </c>
      <c r="AI88" s="118" t="s">
        <v>267</v>
      </c>
      <c r="AJ88" s="118" t="s">
        <v>267</v>
      </c>
      <c r="AK88" s="118" t="s">
        <v>267</v>
      </c>
      <c r="AL88" s="118" t="s">
        <v>267</v>
      </c>
      <c r="AM88" s="118" t="s">
        <v>267</v>
      </c>
      <c r="AN88" s="118" t="s">
        <v>267</v>
      </c>
      <c r="AO88" s="118" t="s">
        <v>267</v>
      </c>
      <c r="AP88" s="118" t="s">
        <v>267</v>
      </c>
      <c r="AQ88" s="118" t="s">
        <v>267</v>
      </c>
      <c r="AR88" s="118" t="s">
        <v>267</v>
      </c>
      <c r="AS88" s="118" t="s">
        <v>267</v>
      </c>
      <c r="AT88" s="118" t="s">
        <v>267</v>
      </c>
      <c r="AU88" s="118" t="s">
        <v>267</v>
      </c>
      <c r="AV88" s="118" t="s">
        <v>267</v>
      </c>
      <c r="AW88" s="118" t="s">
        <v>267</v>
      </c>
      <c r="AX88" s="118" t="s">
        <v>267</v>
      </c>
      <c r="AY88" s="158" t="s">
        <v>267</v>
      </c>
      <c r="AZ88" s="118" t="s">
        <v>267</v>
      </c>
      <c r="BA88" s="158" t="s">
        <v>267</v>
      </c>
      <c r="BB88" s="118" t="s">
        <v>267</v>
      </c>
      <c r="BC88" s="158" t="s">
        <v>267</v>
      </c>
      <c r="BD88" s="118" t="s">
        <v>267</v>
      </c>
      <c r="BE88" s="118" t="s">
        <v>267</v>
      </c>
      <c r="BF88" s="118" t="s">
        <v>267</v>
      </c>
      <c r="BG88" s="118" t="s">
        <v>267</v>
      </c>
      <c r="BH88" s="118" t="s">
        <v>267</v>
      </c>
      <c r="BI88" s="118" t="s">
        <v>267</v>
      </c>
      <c r="BJ88" s="158" t="s">
        <v>267</v>
      </c>
      <c r="BK88" s="118" t="s">
        <v>267</v>
      </c>
      <c r="BL88" s="158" t="s">
        <v>267</v>
      </c>
      <c r="BM88" s="158" t="s">
        <v>267</v>
      </c>
      <c r="BN88" s="118" t="s">
        <v>267</v>
      </c>
      <c r="BO88" s="118" t="s">
        <v>267</v>
      </c>
      <c r="BP88" s="118" t="s">
        <v>267</v>
      </c>
      <c r="BQ88" s="118" t="s">
        <v>267</v>
      </c>
      <c r="BR88" s="118" t="s">
        <v>267</v>
      </c>
      <c r="BS88" s="118" t="s">
        <v>267</v>
      </c>
      <c r="BT88" s="118"/>
      <c r="BU88" s="118" t="s">
        <v>267</v>
      </c>
      <c r="BV88" s="118" t="s">
        <v>267</v>
      </c>
      <c r="BW88" s="118" t="s">
        <v>267</v>
      </c>
      <c r="BX88" s="158" t="s">
        <v>267</v>
      </c>
      <c r="BY88" s="118" t="s">
        <v>267</v>
      </c>
      <c r="BZ88" s="133" t="s">
        <v>267</v>
      </c>
      <c r="CA88" s="118" t="s">
        <v>267</v>
      </c>
      <c r="CB88" s="118" t="s">
        <v>267</v>
      </c>
      <c r="CC88" s="118" t="s">
        <v>267</v>
      </c>
      <c r="CD88" s="118" t="s">
        <v>267</v>
      </c>
      <c r="CE88" s="118" t="s">
        <v>267</v>
      </c>
      <c r="CF88" s="118" t="s">
        <v>267</v>
      </c>
      <c r="CG88" s="118" t="s">
        <v>267</v>
      </c>
      <c r="CH88" s="118" t="s">
        <v>267</v>
      </c>
      <c r="CI88" s="118" t="s">
        <v>267</v>
      </c>
      <c r="CJ88" s="118" t="s">
        <v>267</v>
      </c>
      <c r="CK88" s="118" t="s">
        <v>267</v>
      </c>
      <c r="CL88" s="118" t="s">
        <v>267</v>
      </c>
      <c r="CM88" s="118" t="s">
        <v>267</v>
      </c>
      <c r="CN88" s="133" t="s">
        <v>267</v>
      </c>
      <c r="CO88" s="118" t="s">
        <v>267</v>
      </c>
      <c r="CP88" s="118" t="s">
        <v>267</v>
      </c>
      <c r="CQ88" s="118" t="s">
        <v>267</v>
      </c>
      <c r="CR88" s="118" t="s">
        <v>267</v>
      </c>
      <c r="CS88" s="118" t="s">
        <v>267</v>
      </c>
      <c r="CT88" s="118" t="s">
        <v>267</v>
      </c>
      <c r="CU88" s="118" t="s">
        <v>267</v>
      </c>
      <c r="CV88" s="118" t="s">
        <v>267</v>
      </c>
      <c r="CW88" s="118" t="s">
        <v>267</v>
      </c>
      <c r="CX88" s="118" t="s">
        <v>267</v>
      </c>
      <c r="CY88" s="118" t="s">
        <v>267</v>
      </c>
      <c r="CZ88" s="118" t="s">
        <v>267</v>
      </c>
      <c r="DA88" s="118" t="s">
        <v>267</v>
      </c>
      <c r="DB88" s="133" t="s">
        <v>267</v>
      </c>
    </row>
    <row r="89" spans="1:106" s="178" customFormat="1">
      <c r="A89" s="119" t="str">
        <f t="shared" si="2"/>
        <v/>
      </c>
      <c r="B89" s="133"/>
      <c r="C89" s="118" t="s">
        <v>267</v>
      </c>
      <c r="D89" s="118" t="s">
        <v>267</v>
      </c>
      <c r="E89" s="158" t="s">
        <v>267</v>
      </c>
      <c r="F89" s="118" t="s">
        <v>267</v>
      </c>
      <c r="G89" s="118" t="s">
        <v>267</v>
      </c>
      <c r="H89" s="118" t="s">
        <v>267</v>
      </c>
      <c r="I89" s="158" t="s">
        <v>267</v>
      </c>
      <c r="J89" s="118" t="s">
        <v>267</v>
      </c>
      <c r="K89" s="118" t="s">
        <v>267</v>
      </c>
      <c r="L89" s="118" t="s">
        <v>267</v>
      </c>
      <c r="M89" s="118" t="s">
        <v>267</v>
      </c>
      <c r="N89" s="118" t="s">
        <v>267</v>
      </c>
      <c r="O89" s="118" t="s">
        <v>267</v>
      </c>
      <c r="P89" s="118" t="s">
        <v>267</v>
      </c>
      <c r="Q89" s="118" t="s">
        <v>267</v>
      </c>
      <c r="R89" s="118" t="s">
        <v>267</v>
      </c>
      <c r="S89" s="118" t="s">
        <v>267</v>
      </c>
      <c r="T89" s="118" t="s">
        <v>267</v>
      </c>
      <c r="U89" s="158" t="s">
        <v>267</v>
      </c>
      <c r="V89" s="118" t="s">
        <v>267</v>
      </c>
      <c r="W89" s="118" t="s">
        <v>267</v>
      </c>
      <c r="X89" s="118" t="s">
        <v>267</v>
      </c>
      <c r="Y89" s="118" t="s">
        <v>267</v>
      </c>
      <c r="Z89" s="158" t="s">
        <v>267</v>
      </c>
      <c r="AA89" s="158" t="s">
        <v>267</v>
      </c>
      <c r="AB89" s="118" t="s">
        <v>267</v>
      </c>
      <c r="AC89" s="118" t="s">
        <v>267</v>
      </c>
      <c r="AD89" s="118" t="s">
        <v>267</v>
      </c>
      <c r="AE89" s="158" t="s">
        <v>267</v>
      </c>
      <c r="AF89" s="118" t="s">
        <v>267</v>
      </c>
      <c r="AG89" s="292" t="str">
        <f t="shared" si="3"/>
        <v/>
      </c>
      <c r="AH89" s="118" t="s">
        <v>267</v>
      </c>
      <c r="AI89" s="118" t="s">
        <v>267</v>
      </c>
      <c r="AJ89" s="118" t="s">
        <v>267</v>
      </c>
      <c r="AK89" s="118" t="s">
        <v>267</v>
      </c>
      <c r="AL89" s="118" t="s">
        <v>267</v>
      </c>
      <c r="AM89" s="118" t="s">
        <v>267</v>
      </c>
      <c r="AN89" s="118" t="s">
        <v>267</v>
      </c>
      <c r="AO89" s="118" t="s">
        <v>267</v>
      </c>
      <c r="AP89" s="118" t="s">
        <v>267</v>
      </c>
      <c r="AQ89" s="118" t="s">
        <v>267</v>
      </c>
      <c r="AR89" s="118" t="s">
        <v>267</v>
      </c>
      <c r="AS89" s="118" t="s">
        <v>267</v>
      </c>
      <c r="AT89" s="118" t="s">
        <v>267</v>
      </c>
      <c r="AU89" s="118" t="s">
        <v>267</v>
      </c>
      <c r="AV89" s="118" t="s">
        <v>267</v>
      </c>
      <c r="AW89" s="118" t="s">
        <v>267</v>
      </c>
      <c r="AX89" s="118" t="s">
        <v>267</v>
      </c>
      <c r="AY89" s="158" t="s">
        <v>267</v>
      </c>
      <c r="AZ89" s="118" t="s">
        <v>267</v>
      </c>
      <c r="BA89" s="158" t="s">
        <v>267</v>
      </c>
      <c r="BB89" s="118" t="s">
        <v>267</v>
      </c>
      <c r="BC89" s="158" t="s">
        <v>267</v>
      </c>
      <c r="BD89" s="118" t="s">
        <v>267</v>
      </c>
      <c r="BE89" s="118" t="s">
        <v>267</v>
      </c>
      <c r="BF89" s="118" t="s">
        <v>267</v>
      </c>
      <c r="BG89" s="118" t="s">
        <v>267</v>
      </c>
      <c r="BH89" s="118" t="s">
        <v>267</v>
      </c>
      <c r="BI89" s="118" t="s">
        <v>267</v>
      </c>
      <c r="BJ89" s="158" t="s">
        <v>267</v>
      </c>
      <c r="BK89" s="118" t="s">
        <v>267</v>
      </c>
      <c r="BL89" s="158" t="s">
        <v>267</v>
      </c>
      <c r="BM89" s="158" t="s">
        <v>267</v>
      </c>
      <c r="BN89" s="118" t="s">
        <v>267</v>
      </c>
      <c r="BO89" s="118" t="s">
        <v>267</v>
      </c>
      <c r="BP89" s="118" t="s">
        <v>267</v>
      </c>
      <c r="BQ89" s="118" t="s">
        <v>267</v>
      </c>
      <c r="BR89" s="118" t="s">
        <v>267</v>
      </c>
      <c r="BS89" s="118" t="s">
        <v>267</v>
      </c>
      <c r="BT89" s="118"/>
      <c r="BU89" s="118" t="s">
        <v>267</v>
      </c>
      <c r="BV89" s="118" t="s">
        <v>267</v>
      </c>
      <c r="BW89" s="118" t="s">
        <v>267</v>
      </c>
      <c r="BX89" s="158" t="s">
        <v>267</v>
      </c>
      <c r="BY89" s="118" t="s">
        <v>267</v>
      </c>
      <c r="BZ89" s="133" t="s">
        <v>267</v>
      </c>
      <c r="CA89" s="118" t="s">
        <v>267</v>
      </c>
      <c r="CB89" s="118" t="s">
        <v>267</v>
      </c>
      <c r="CC89" s="118" t="s">
        <v>267</v>
      </c>
      <c r="CD89" s="118" t="s">
        <v>267</v>
      </c>
      <c r="CE89" s="118" t="s">
        <v>267</v>
      </c>
      <c r="CF89" s="118" t="s">
        <v>267</v>
      </c>
      <c r="CG89" s="118" t="s">
        <v>267</v>
      </c>
      <c r="CH89" s="118" t="s">
        <v>267</v>
      </c>
      <c r="CI89" s="118" t="s">
        <v>267</v>
      </c>
      <c r="CJ89" s="118" t="s">
        <v>267</v>
      </c>
      <c r="CK89" s="118" t="s">
        <v>267</v>
      </c>
      <c r="CL89" s="118" t="s">
        <v>267</v>
      </c>
      <c r="CM89" s="118" t="s">
        <v>267</v>
      </c>
      <c r="CN89" s="133" t="s">
        <v>267</v>
      </c>
      <c r="CO89" s="118" t="s">
        <v>267</v>
      </c>
      <c r="CP89" s="118" t="s">
        <v>267</v>
      </c>
      <c r="CQ89" s="118" t="s">
        <v>267</v>
      </c>
      <c r="CR89" s="118" t="s">
        <v>267</v>
      </c>
      <c r="CS89" s="118" t="s">
        <v>267</v>
      </c>
      <c r="CT89" s="118" t="s">
        <v>267</v>
      </c>
      <c r="CU89" s="118" t="s">
        <v>267</v>
      </c>
      <c r="CV89" s="118" t="s">
        <v>267</v>
      </c>
      <c r="CW89" s="118" t="s">
        <v>267</v>
      </c>
      <c r="CX89" s="118" t="s">
        <v>267</v>
      </c>
      <c r="CY89" s="118" t="s">
        <v>267</v>
      </c>
      <c r="CZ89" s="118" t="s">
        <v>267</v>
      </c>
      <c r="DA89" s="118" t="s">
        <v>267</v>
      </c>
      <c r="DB89" s="133" t="s">
        <v>267</v>
      </c>
    </row>
    <row r="90" spans="1:106" s="178" customFormat="1">
      <c r="A90" s="119" t="str">
        <f t="shared" si="2"/>
        <v/>
      </c>
      <c r="B90" s="133"/>
      <c r="C90" s="118" t="s">
        <v>267</v>
      </c>
      <c r="D90" s="118" t="s">
        <v>267</v>
      </c>
      <c r="E90" s="158" t="s">
        <v>267</v>
      </c>
      <c r="F90" s="118" t="s">
        <v>267</v>
      </c>
      <c r="G90" s="118" t="s">
        <v>267</v>
      </c>
      <c r="H90" s="118" t="s">
        <v>267</v>
      </c>
      <c r="I90" s="158" t="s">
        <v>267</v>
      </c>
      <c r="J90" s="118" t="s">
        <v>267</v>
      </c>
      <c r="K90" s="118" t="s">
        <v>267</v>
      </c>
      <c r="L90" s="118" t="s">
        <v>267</v>
      </c>
      <c r="M90" s="118" t="s">
        <v>267</v>
      </c>
      <c r="N90" s="118" t="s">
        <v>267</v>
      </c>
      <c r="O90" s="118" t="s">
        <v>267</v>
      </c>
      <c r="P90" s="118" t="s">
        <v>267</v>
      </c>
      <c r="Q90" s="118" t="s">
        <v>267</v>
      </c>
      <c r="R90" s="118" t="s">
        <v>267</v>
      </c>
      <c r="S90" s="118" t="s">
        <v>267</v>
      </c>
      <c r="T90" s="118" t="s">
        <v>267</v>
      </c>
      <c r="U90" s="158" t="s">
        <v>267</v>
      </c>
      <c r="V90" s="118" t="s">
        <v>267</v>
      </c>
      <c r="W90" s="118" t="s">
        <v>267</v>
      </c>
      <c r="X90" s="118" t="s">
        <v>267</v>
      </c>
      <c r="Y90" s="118" t="s">
        <v>267</v>
      </c>
      <c r="Z90" s="158" t="s">
        <v>267</v>
      </c>
      <c r="AA90" s="158" t="s">
        <v>267</v>
      </c>
      <c r="AB90" s="118" t="s">
        <v>267</v>
      </c>
      <c r="AC90" s="118" t="s">
        <v>267</v>
      </c>
      <c r="AD90" s="118" t="s">
        <v>267</v>
      </c>
      <c r="AE90" s="158" t="s">
        <v>267</v>
      </c>
      <c r="AF90" s="118" t="s">
        <v>267</v>
      </c>
      <c r="AG90" s="292" t="str">
        <f t="shared" si="3"/>
        <v/>
      </c>
      <c r="AH90" s="118" t="s">
        <v>267</v>
      </c>
      <c r="AI90" s="118" t="s">
        <v>267</v>
      </c>
      <c r="AJ90" s="118" t="s">
        <v>267</v>
      </c>
      <c r="AK90" s="118" t="s">
        <v>267</v>
      </c>
      <c r="AL90" s="118" t="s">
        <v>267</v>
      </c>
      <c r="AM90" s="118" t="s">
        <v>267</v>
      </c>
      <c r="AN90" s="118" t="s">
        <v>267</v>
      </c>
      <c r="AO90" s="118" t="s">
        <v>267</v>
      </c>
      <c r="AP90" s="118" t="s">
        <v>267</v>
      </c>
      <c r="AQ90" s="118" t="s">
        <v>267</v>
      </c>
      <c r="AR90" s="118" t="s">
        <v>267</v>
      </c>
      <c r="AS90" s="118" t="s">
        <v>267</v>
      </c>
      <c r="AT90" s="118" t="s">
        <v>267</v>
      </c>
      <c r="AU90" s="118" t="s">
        <v>267</v>
      </c>
      <c r="AV90" s="118" t="s">
        <v>267</v>
      </c>
      <c r="AW90" s="118" t="s">
        <v>267</v>
      </c>
      <c r="AX90" s="118" t="s">
        <v>267</v>
      </c>
      <c r="AY90" s="158" t="s">
        <v>267</v>
      </c>
      <c r="AZ90" s="118" t="s">
        <v>267</v>
      </c>
      <c r="BA90" s="158" t="s">
        <v>267</v>
      </c>
      <c r="BB90" s="118" t="s">
        <v>267</v>
      </c>
      <c r="BC90" s="158" t="s">
        <v>267</v>
      </c>
      <c r="BD90" s="118" t="s">
        <v>267</v>
      </c>
      <c r="BE90" s="118" t="s">
        <v>267</v>
      </c>
      <c r="BF90" s="118" t="s">
        <v>267</v>
      </c>
      <c r="BG90" s="118" t="s">
        <v>267</v>
      </c>
      <c r="BH90" s="118" t="s">
        <v>267</v>
      </c>
      <c r="BI90" s="118" t="s">
        <v>267</v>
      </c>
      <c r="BJ90" s="158" t="s">
        <v>267</v>
      </c>
      <c r="BK90" s="118" t="s">
        <v>267</v>
      </c>
      <c r="BL90" s="158" t="s">
        <v>267</v>
      </c>
      <c r="BM90" s="158" t="s">
        <v>267</v>
      </c>
      <c r="BN90" s="118" t="s">
        <v>267</v>
      </c>
      <c r="BO90" s="118" t="s">
        <v>267</v>
      </c>
      <c r="BP90" s="118" t="s">
        <v>267</v>
      </c>
      <c r="BQ90" s="118" t="s">
        <v>267</v>
      </c>
      <c r="BR90" s="118" t="s">
        <v>267</v>
      </c>
      <c r="BS90" s="118" t="s">
        <v>267</v>
      </c>
      <c r="BT90" s="118"/>
      <c r="BU90" s="118" t="s">
        <v>267</v>
      </c>
      <c r="BV90" s="118" t="s">
        <v>267</v>
      </c>
      <c r="BW90" s="118" t="s">
        <v>267</v>
      </c>
      <c r="BX90" s="158" t="s">
        <v>267</v>
      </c>
      <c r="BY90" s="118" t="s">
        <v>267</v>
      </c>
      <c r="BZ90" s="133" t="s">
        <v>267</v>
      </c>
      <c r="CA90" s="118" t="s">
        <v>267</v>
      </c>
      <c r="CB90" s="118" t="s">
        <v>267</v>
      </c>
      <c r="CC90" s="118" t="s">
        <v>267</v>
      </c>
      <c r="CD90" s="118" t="s">
        <v>267</v>
      </c>
      <c r="CE90" s="118" t="s">
        <v>267</v>
      </c>
      <c r="CF90" s="118" t="s">
        <v>267</v>
      </c>
      <c r="CG90" s="118" t="s">
        <v>267</v>
      </c>
      <c r="CH90" s="118" t="s">
        <v>267</v>
      </c>
      <c r="CI90" s="118" t="s">
        <v>267</v>
      </c>
      <c r="CJ90" s="118" t="s">
        <v>267</v>
      </c>
      <c r="CK90" s="118" t="s">
        <v>267</v>
      </c>
      <c r="CL90" s="118" t="s">
        <v>267</v>
      </c>
      <c r="CM90" s="118" t="s">
        <v>267</v>
      </c>
      <c r="CN90" s="133" t="s">
        <v>267</v>
      </c>
      <c r="CO90" s="118" t="s">
        <v>267</v>
      </c>
      <c r="CP90" s="118" t="s">
        <v>267</v>
      </c>
      <c r="CQ90" s="118" t="s">
        <v>267</v>
      </c>
      <c r="CR90" s="118" t="s">
        <v>267</v>
      </c>
      <c r="CS90" s="118" t="s">
        <v>267</v>
      </c>
      <c r="CT90" s="118" t="s">
        <v>267</v>
      </c>
      <c r="CU90" s="118" t="s">
        <v>267</v>
      </c>
      <c r="CV90" s="118" t="s">
        <v>267</v>
      </c>
      <c r="CW90" s="118" t="s">
        <v>267</v>
      </c>
      <c r="CX90" s="118" t="s">
        <v>267</v>
      </c>
      <c r="CY90" s="118" t="s">
        <v>267</v>
      </c>
      <c r="CZ90" s="118" t="s">
        <v>267</v>
      </c>
      <c r="DA90" s="118" t="s">
        <v>267</v>
      </c>
      <c r="DB90" s="133" t="s">
        <v>267</v>
      </c>
    </row>
    <row r="91" spans="1:106" s="178" customFormat="1">
      <c r="A91" s="119" t="str">
        <f t="shared" si="2"/>
        <v/>
      </c>
      <c r="B91" s="133"/>
      <c r="C91" s="118" t="s">
        <v>267</v>
      </c>
      <c r="D91" s="118" t="s">
        <v>267</v>
      </c>
      <c r="E91" s="158" t="s">
        <v>267</v>
      </c>
      <c r="F91" s="118" t="s">
        <v>267</v>
      </c>
      <c r="G91" s="118" t="s">
        <v>267</v>
      </c>
      <c r="H91" s="118" t="s">
        <v>267</v>
      </c>
      <c r="I91" s="158" t="s">
        <v>267</v>
      </c>
      <c r="J91" s="118" t="s">
        <v>267</v>
      </c>
      <c r="K91" s="118" t="s">
        <v>267</v>
      </c>
      <c r="L91" s="118" t="s">
        <v>267</v>
      </c>
      <c r="M91" s="118" t="s">
        <v>267</v>
      </c>
      <c r="N91" s="118" t="s">
        <v>267</v>
      </c>
      <c r="O91" s="118" t="s">
        <v>267</v>
      </c>
      <c r="P91" s="118" t="s">
        <v>267</v>
      </c>
      <c r="Q91" s="118" t="s">
        <v>267</v>
      </c>
      <c r="R91" s="118" t="s">
        <v>267</v>
      </c>
      <c r="S91" s="118" t="s">
        <v>267</v>
      </c>
      <c r="T91" s="118" t="s">
        <v>267</v>
      </c>
      <c r="U91" s="158" t="s">
        <v>267</v>
      </c>
      <c r="V91" s="118" t="s">
        <v>267</v>
      </c>
      <c r="W91" s="118" t="s">
        <v>267</v>
      </c>
      <c r="X91" s="118" t="s">
        <v>267</v>
      </c>
      <c r="Y91" s="118" t="s">
        <v>267</v>
      </c>
      <c r="Z91" s="158" t="s">
        <v>267</v>
      </c>
      <c r="AA91" s="158" t="s">
        <v>267</v>
      </c>
      <c r="AB91" s="118" t="s">
        <v>267</v>
      </c>
      <c r="AC91" s="118" t="s">
        <v>267</v>
      </c>
      <c r="AD91" s="118" t="s">
        <v>267</v>
      </c>
      <c r="AE91" s="158" t="s">
        <v>267</v>
      </c>
      <c r="AF91" s="118" t="s">
        <v>267</v>
      </c>
      <c r="AG91" s="292" t="str">
        <f t="shared" si="3"/>
        <v/>
      </c>
      <c r="AH91" s="118" t="s">
        <v>267</v>
      </c>
      <c r="AI91" s="118" t="s">
        <v>267</v>
      </c>
      <c r="AJ91" s="118" t="s">
        <v>267</v>
      </c>
      <c r="AK91" s="118" t="s">
        <v>267</v>
      </c>
      <c r="AL91" s="118" t="s">
        <v>267</v>
      </c>
      <c r="AM91" s="118" t="s">
        <v>267</v>
      </c>
      <c r="AN91" s="118" t="s">
        <v>267</v>
      </c>
      <c r="AO91" s="118" t="s">
        <v>267</v>
      </c>
      <c r="AP91" s="118" t="s">
        <v>267</v>
      </c>
      <c r="AQ91" s="118" t="s">
        <v>267</v>
      </c>
      <c r="AR91" s="118" t="s">
        <v>267</v>
      </c>
      <c r="AS91" s="118" t="s">
        <v>267</v>
      </c>
      <c r="AT91" s="118" t="s">
        <v>267</v>
      </c>
      <c r="AU91" s="118" t="s">
        <v>267</v>
      </c>
      <c r="AV91" s="118" t="s">
        <v>267</v>
      </c>
      <c r="AW91" s="118" t="s">
        <v>267</v>
      </c>
      <c r="AX91" s="118" t="s">
        <v>267</v>
      </c>
      <c r="AY91" s="158" t="s">
        <v>267</v>
      </c>
      <c r="AZ91" s="118" t="s">
        <v>267</v>
      </c>
      <c r="BA91" s="158" t="s">
        <v>267</v>
      </c>
      <c r="BB91" s="118" t="s">
        <v>267</v>
      </c>
      <c r="BC91" s="158" t="s">
        <v>267</v>
      </c>
      <c r="BD91" s="118" t="s">
        <v>267</v>
      </c>
      <c r="BE91" s="118" t="s">
        <v>267</v>
      </c>
      <c r="BF91" s="118" t="s">
        <v>267</v>
      </c>
      <c r="BG91" s="118" t="s">
        <v>267</v>
      </c>
      <c r="BH91" s="118" t="s">
        <v>267</v>
      </c>
      <c r="BI91" s="118" t="s">
        <v>267</v>
      </c>
      <c r="BJ91" s="158" t="s">
        <v>267</v>
      </c>
      <c r="BK91" s="118" t="s">
        <v>267</v>
      </c>
      <c r="BL91" s="158" t="s">
        <v>267</v>
      </c>
      <c r="BM91" s="158" t="s">
        <v>267</v>
      </c>
      <c r="BN91" s="118" t="s">
        <v>267</v>
      </c>
      <c r="BO91" s="118" t="s">
        <v>267</v>
      </c>
      <c r="BP91" s="118" t="s">
        <v>267</v>
      </c>
      <c r="BQ91" s="118" t="s">
        <v>267</v>
      </c>
      <c r="BR91" s="118" t="s">
        <v>267</v>
      </c>
      <c r="BS91" s="118" t="s">
        <v>267</v>
      </c>
      <c r="BT91" s="118"/>
      <c r="BU91" s="118" t="s">
        <v>267</v>
      </c>
      <c r="BV91" s="118" t="s">
        <v>267</v>
      </c>
      <c r="BW91" s="118" t="s">
        <v>267</v>
      </c>
      <c r="BX91" s="158" t="s">
        <v>267</v>
      </c>
      <c r="BY91" s="118" t="s">
        <v>267</v>
      </c>
      <c r="BZ91" s="133" t="s">
        <v>267</v>
      </c>
      <c r="CA91" s="118" t="s">
        <v>267</v>
      </c>
      <c r="CB91" s="118" t="s">
        <v>267</v>
      </c>
      <c r="CC91" s="118" t="s">
        <v>267</v>
      </c>
      <c r="CD91" s="118" t="s">
        <v>267</v>
      </c>
      <c r="CE91" s="118" t="s">
        <v>267</v>
      </c>
      <c r="CF91" s="118" t="s">
        <v>267</v>
      </c>
      <c r="CG91" s="118" t="s">
        <v>267</v>
      </c>
      <c r="CH91" s="118" t="s">
        <v>267</v>
      </c>
      <c r="CI91" s="118" t="s">
        <v>267</v>
      </c>
      <c r="CJ91" s="118" t="s">
        <v>267</v>
      </c>
      <c r="CK91" s="118" t="s">
        <v>267</v>
      </c>
      <c r="CL91" s="118" t="s">
        <v>267</v>
      </c>
      <c r="CM91" s="118" t="s">
        <v>267</v>
      </c>
      <c r="CN91" s="133" t="s">
        <v>267</v>
      </c>
      <c r="CO91" s="118" t="s">
        <v>267</v>
      </c>
      <c r="CP91" s="118" t="s">
        <v>267</v>
      </c>
      <c r="CQ91" s="118" t="s">
        <v>267</v>
      </c>
      <c r="CR91" s="118" t="s">
        <v>267</v>
      </c>
      <c r="CS91" s="118" t="s">
        <v>267</v>
      </c>
      <c r="CT91" s="118" t="s">
        <v>267</v>
      </c>
      <c r="CU91" s="118" t="s">
        <v>267</v>
      </c>
      <c r="CV91" s="118" t="s">
        <v>267</v>
      </c>
      <c r="CW91" s="118" t="s">
        <v>267</v>
      </c>
      <c r="CX91" s="118" t="s">
        <v>267</v>
      </c>
      <c r="CY91" s="118" t="s">
        <v>267</v>
      </c>
      <c r="CZ91" s="118" t="s">
        <v>267</v>
      </c>
      <c r="DA91" s="118" t="s">
        <v>267</v>
      </c>
      <c r="DB91" s="133" t="s">
        <v>267</v>
      </c>
    </row>
    <row r="92" spans="1:106" s="178" customFormat="1">
      <c r="A92" s="119" t="str">
        <f t="shared" si="2"/>
        <v/>
      </c>
      <c r="B92" s="133"/>
      <c r="C92" s="118" t="s">
        <v>267</v>
      </c>
      <c r="D92" s="118" t="s">
        <v>267</v>
      </c>
      <c r="E92" s="158" t="s">
        <v>267</v>
      </c>
      <c r="F92" s="118" t="s">
        <v>267</v>
      </c>
      <c r="G92" s="118" t="s">
        <v>267</v>
      </c>
      <c r="H92" s="118" t="s">
        <v>267</v>
      </c>
      <c r="I92" s="158" t="s">
        <v>267</v>
      </c>
      <c r="J92" s="118" t="s">
        <v>267</v>
      </c>
      <c r="K92" s="118" t="s">
        <v>267</v>
      </c>
      <c r="L92" s="118" t="s">
        <v>267</v>
      </c>
      <c r="M92" s="118" t="s">
        <v>267</v>
      </c>
      <c r="N92" s="118" t="s">
        <v>267</v>
      </c>
      <c r="O92" s="118" t="s">
        <v>267</v>
      </c>
      <c r="P92" s="118" t="s">
        <v>267</v>
      </c>
      <c r="Q92" s="118" t="s">
        <v>267</v>
      </c>
      <c r="R92" s="118" t="s">
        <v>267</v>
      </c>
      <c r="S92" s="118" t="s">
        <v>267</v>
      </c>
      <c r="T92" s="118" t="s">
        <v>267</v>
      </c>
      <c r="U92" s="158" t="s">
        <v>267</v>
      </c>
      <c r="V92" s="118" t="s">
        <v>267</v>
      </c>
      <c r="W92" s="118" t="s">
        <v>267</v>
      </c>
      <c r="X92" s="118" t="s">
        <v>267</v>
      </c>
      <c r="Y92" s="118" t="s">
        <v>267</v>
      </c>
      <c r="Z92" s="158" t="s">
        <v>267</v>
      </c>
      <c r="AA92" s="158" t="s">
        <v>267</v>
      </c>
      <c r="AB92" s="118" t="s">
        <v>267</v>
      </c>
      <c r="AC92" s="118" t="s">
        <v>267</v>
      </c>
      <c r="AD92" s="118" t="s">
        <v>267</v>
      </c>
      <c r="AE92" s="158" t="s">
        <v>267</v>
      </c>
      <c r="AF92" s="118" t="s">
        <v>267</v>
      </c>
      <c r="AG92" s="292" t="str">
        <f t="shared" si="3"/>
        <v/>
      </c>
      <c r="AH92" s="118" t="s">
        <v>267</v>
      </c>
      <c r="AI92" s="118" t="s">
        <v>267</v>
      </c>
      <c r="AJ92" s="118" t="s">
        <v>267</v>
      </c>
      <c r="AK92" s="118" t="s">
        <v>267</v>
      </c>
      <c r="AL92" s="118" t="s">
        <v>267</v>
      </c>
      <c r="AM92" s="118" t="s">
        <v>267</v>
      </c>
      <c r="AN92" s="118" t="s">
        <v>267</v>
      </c>
      <c r="AO92" s="118" t="s">
        <v>267</v>
      </c>
      <c r="AP92" s="118" t="s">
        <v>267</v>
      </c>
      <c r="AQ92" s="118" t="s">
        <v>267</v>
      </c>
      <c r="AR92" s="118" t="s">
        <v>267</v>
      </c>
      <c r="AS92" s="118" t="s">
        <v>267</v>
      </c>
      <c r="AT92" s="118" t="s">
        <v>267</v>
      </c>
      <c r="AU92" s="118" t="s">
        <v>267</v>
      </c>
      <c r="AV92" s="118" t="s">
        <v>267</v>
      </c>
      <c r="AW92" s="118" t="s">
        <v>267</v>
      </c>
      <c r="AX92" s="118" t="s">
        <v>267</v>
      </c>
      <c r="AY92" s="158" t="s">
        <v>267</v>
      </c>
      <c r="AZ92" s="118" t="s">
        <v>267</v>
      </c>
      <c r="BA92" s="158" t="s">
        <v>267</v>
      </c>
      <c r="BB92" s="118" t="s">
        <v>267</v>
      </c>
      <c r="BC92" s="158" t="s">
        <v>267</v>
      </c>
      <c r="BD92" s="118" t="s">
        <v>267</v>
      </c>
      <c r="BE92" s="118" t="s">
        <v>267</v>
      </c>
      <c r="BF92" s="118" t="s">
        <v>267</v>
      </c>
      <c r="BG92" s="118" t="s">
        <v>267</v>
      </c>
      <c r="BH92" s="118" t="s">
        <v>267</v>
      </c>
      <c r="BI92" s="118" t="s">
        <v>267</v>
      </c>
      <c r="BJ92" s="158" t="s">
        <v>267</v>
      </c>
      <c r="BK92" s="118" t="s">
        <v>267</v>
      </c>
      <c r="BL92" s="158" t="s">
        <v>267</v>
      </c>
      <c r="BM92" s="158" t="s">
        <v>267</v>
      </c>
      <c r="BN92" s="118" t="s">
        <v>267</v>
      </c>
      <c r="BO92" s="118" t="s">
        <v>267</v>
      </c>
      <c r="BP92" s="118" t="s">
        <v>267</v>
      </c>
      <c r="BQ92" s="118" t="s">
        <v>267</v>
      </c>
      <c r="BR92" s="118" t="s">
        <v>267</v>
      </c>
      <c r="BS92" s="118" t="s">
        <v>267</v>
      </c>
      <c r="BT92" s="118"/>
      <c r="BU92" s="118" t="s">
        <v>267</v>
      </c>
      <c r="BV92" s="118" t="s">
        <v>267</v>
      </c>
      <c r="BW92" s="118" t="s">
        <v>267</v>
      </c>
      <c r="BX92" s="158" t="s">
        <v>267</v>
      </c>
      <c r="BY92" s="118" t="s">
        <v>267</v>
      </c>
      <c r="BZ92" s="133" t="s">
        <v>267</v>
      </c>
      <c r="CA92" s="118" t="s">
        <v>267</v>
      </c>
      <c r="CB92" s="118" t="s">
        <v>267</v>
      </c>
      <c r="CC92" s="118" t="s">
        <v>267</v>
      </c>
      <c r="CD92" s="118" t="s">
        <v>267</v>
      </c>
      <c r="CE92" s="118" t="s">
        <v>267</v>
      </c>
      <c r="CF92" s="118" t="s">
        <v>267</v>
      </c>
      <c r="CG92" s="118" t="s">
        <v>267</v>
      </c>
      <c r="CH92" s="118" t="s">
        <v>267</v>
      </c>
      <c r="CI92" s="118" t="s">
        <v>267</v>
      </c>
      <c r="CJ92" s="118" t="s">
        <v>267</v>
      </c>
      <c r="CK92" s="118" t="s">
        <v>267</v>
      </c>
      <c r="CL92" s="118" t="s">
        <v>267</v>
      </c>
      <c r="CM92" s="118" t="s">
        <v>267</v>
      </c>
      <c r="CN92" s="133" t="s">
        <v>267</v>
      </c>
      <c r="CO92" s="118" t="s">
        <v>267</v>
      </c>
      <c r="CP92" s="118" t="s">
        <v>267</v>
      </c>
      <c r="CQ92" s="118" t="s">
        <v>267</v>
      </c>
      <c r="CR92" s="118" t="s">
        <v>267</v>
      </c>
      <c r="CS92" s="118" t="s">
        <v>267</v>
      </c>
      <c r="CT92" s="118" t="s">
        <v>267</v>
      </c>
      <c r="CU92" s="118" t="s">
        <v>267</v>
      </c>
      <c r="CV92" s="118" t="s">
        <v>267</v>
      </c>
      <c r="CW92" s="118" t="s">
        <v>267</v>
      </c>
      <c r="CX92" s="118" t="s">
        <v>267</v>
      </c>
      <c r="CY92" s="118" t="s">
        <v>267</v>
      </c>
      <c r="CZ92" s="118" t="s">
        <v>267</v>
      </c>
      <c r="DA92" s="118" t="s">
        <v>267</v>
      </c>
      <c r="DB92" s="133" t="s">
        <v>267</v>
      </c>
    </row>
    <row r="93" spans="1:106" s="178" customFormat="1">
      <c r="A93" s="119" t="str">
        <f t="shared" si="2"/>
        <v/>
      </c>
      <c r="B93" s="133"/>
      <c r="C93" s="118" t="s">
        <v>267</v>
      </c>
      <c r="D93" s="118" t="s">
        <v>267</v>
      </c>
      <c r="E93" s="158" t="s">
        <v>267</v>
      </c>
      <c r="F93" s="118" t="s">
        <v>267</v>
      </c>
      <c r="G93" s="118" t="s">
        <v>267</v>
      </c>
      <c r="H93" s="118" t="s">
        <v>267</v>
      </c>
      <c r="I93" s="158" t="s">
        <v>267</v>
      </c>
      <c r="J93" s="118" t="s">
        <v>267</v>
      </c>
      <c r="K93" s="118" t="s">
        <v>267</v>
      </c>
      <c r="L93" s="118" t="s">
        <v>267</v>
      </c>
      <c r="M93" s="118" t="s">
        <v>267</v>
      </c>
      <c r="N93" s="118" t="s">
        <v>267</v>
      </c>
      <c r="O93" s="118" t="s">
        <v>267</v>
      </c>
      <c r="P93" s="118" t="s">
        <v>267</v>
      </c>
      <c r="Q93" s="118" t="s">
        <v>267</v>
      </c>
      <c r="R93" s="118" t="s">
        <v>267</v>
      </c>
      <c r="S93" s="118" t="s">
        <v>267</v>
      </c>
      <c r="T93" s="118" t="s">
        <v>267</v>
      </c>
      <c r="U93" s="158" t="s">
        <v>267</v>
      </c>
      <c r="V93" s="118" t="s">
        <v>267</v>
      </c>
      <c r="W93" s="118" t="s">
        <v>267</v>
      </c>
      <c r="X93" s="118" t="s">
        <v>267</v>
      </c>
      <c r="Y93" s="118" t="s">
        <v>267</v>
      </c>
      <c r="Z93" s="158" t="s">
        <v>267</v>
      </c>
      <c r="AA93" s="158" t="s">
        <v>267</v>
      </c>
      <c r="AB93" s="118" t="s">
        <v>267</v>
      </c>
      <c r="AC93" s="118" t="s">
        <v>267</v>
      </c>
      <c r="AD93" s="118" t="s">
        <v>267</v>
      </c>
      <c r="AE93" s="158" t="s">
        <v>267</v>
      </c>
      <c r="AF93" s="118" t="s">
        <v>267</v>
      </c>
      <c r="AG93" s="292" t="str">
        <f t="shared" si="3"/>
        <v/>
      </c>
      <c r="AH93" s="118" t="s">
        <v>267</v>
      </c>
      <c r="AI93" s="118" t="s">
        <v>267</v>
      </c>
      <c r="AJ93" s="118" t="s">
        <v>267</v>
      </c>
      <c r="AK93" s="118" t="s">
        <v>267</v>
      </c>
      <c r="AL93" s="118" t="s">
        <v>267</v>
      </c>
      <c r="AM93" s="118" t="s">
        <v>267</v>
      </c>
      <c r="AN93" s="118" t="s">
        <v>267</v>
      </c>
      <c r="AO93" s="118" t="s">
        <v>267</v>
      </c>
      <c r="AP93" s="118" t="s">
        <v>267</v>
      </c>
      <c r="AQ93" s="118" t="s">
        <v>267</v>
      </c>
      <c r="AR93" s="118" t="s">
        <v>267</v>
      </c>
      <c r="AS93" s="118" t="s">
        <v>267</v>
      </c>
      <c r="AT93" s="118" t="s">
        <v>267</v>
      </c>
      <c r="AU93" s="118" t="s">
        <v>267</v>
      </c>
      <c r="AV93" s="118" t="s">
        <v>267</v>
      </c>
      <c r="AW93" s="118" t="s">
        <v>267</v>
      </c>
      <c r="AX93" s="118" t="s">
        <v>267</v>
      </c>
      <c r="AY93" s="158" t="s">
        <v>267</v>
      </c>
      <c r="AZ93" s="118" t="s">
        <v>267</v>
      </c>
      <c r="BA93" s="158" t="s">
        <v>267</v>
      </c>
      <c r="BB93" s="118" t="s">
        <v>267</v>
      </c>
      <c r="BC93" s="158" t="s">
        <v>267</v>
      </c>
      <c r="BD93" s="118" t="s">
        <v>267</v>
      </c>
      <c r="BE93" s="118" t="s">
        <v>267</v>
      </c>
      <c r="BF93" s="118" t="s">
        <v>267</v>
      </c>
      <c r="BG93" s="118" t="s">
        <v>267</v>
      </c>
      <c r="BH93" s="118" t="s">
        <v>267</v>
      </c>
      <c r="BI93" s="118" t="s">
        <v>267</v>
      </c>
      <c r="BJ93" s="158" t="s">
        <v>267</v>
      </c>
      <c r="BK93" s="118" t="s">
        <v>267</v>
      </c>
      <c r="BL93" s="158" t="s">
        <v>267</v>
      </c>
      <c r="BM93" s="158" t="s">
        <v>267</v>
      </c>
      <c r="BN93" s="118" t="s">
        <v>267</v>
      </c>
      <c r="BO93" s="118" t="s">
        <v>267</v>
      </c>
      <c r="BP93" s="118" t="s">
        <v>267</v>
      </c>
      <c r="BQ93" s="118" t="s">
        <v>267</v>
      </c>
      <c r="BR93" s="118" t="s">
        <v>267</v>
      </c>
      <c r="BS93" s="118" t="s">
        <v>267</v>
      </c>
      <c r="BT93" s="118"/>
      <c r="BU93" s="118" t="s">
        <v>267</v>
      </c>
      <c r="BV93" s="118" t="s">
        <v>267</v>
      </c>
      <c r="BW93" s="118" t="s">
        <v>267</v>
      </c>
      <c r="BX93" s="158" t="s">
        <v>267</v>
      </c>
      <c r="BY93" s="118" t="s">
        <v>267</v>
      </c>
      <c r="BZ93" s="133" t="s">
        <v>267</v>
      </c>
      <c r="CA93" s="118" t="s">
        <v>267</v>
      </c>
      <c r="CB93" s="118" t="s">
        <v>267</v>
      </c>
      <c r="CC93" s="118" t="s">
        <v>267</v>
      </c>
      <c r="CD93" s="118" t="s">
        <v>267</v>
      </c>
      <c r="CE93" s="118" t="s">
        <v>267</v>
      </c>
      <c r="CF93" s="118" t="s">
        <v>267</v>
      </c>
      <c r="CG93" s="118" t="s">
        <v>267</v>
      </c>
      <c r="CH93" s="118" t="s">
        <v>267</v>
      </c>
      <c r="CI93" s="118" t="s">
        <v>267</v>
      </c>
      <c r="CJ93" s="118" t="s">
        <v>267</v>
      </c>
      <c r="CK93" s="118" t="s">
        <v>267</v>
      </c>
      <c r="CL93" s="118" t="s">
        <v>267</v>
      </c>
      <c r="CM93" s="118" t="s">
        <v>267</v>
      </c>
      <c r="CN93" s="133" t="s">
        <v>267</v>
      </c>
      <c r="CO93" s="118" t="s">
        <v>267</v>
      </c>
      <c r="CP93" s="118" t="s">
        <v>267</v>
      </c>
      <c r="CQ93" s="118" t="s">
        <v>267</v>
      </c>
      <c r="CR93" s="118" t="s">
        <v>267</v>
      </c>
      <c r="CS93" s="118" t="s">
        <v>267</v>
      </c>
      <c r="CT93" s="118" t="s">
        <v>267</v>
      </c>
      <c r="CU93" s="118" t="s">
        <v>267</v>
      </c>
      <c r="CV93" s="118" t="s">
        <v>267</v>
      </c>
      <c r="CW93" s="118" t="s">
        <v>267</v>
      </c>
      <c r="CX93" s="118" t="s">
        <v>267</v>
      </c>
      <c r="CY93" s="118" t="s">
        <v>267</v>
      </c>
      <c r="CZ93" s="118" t="s">
        <v>267</v>
      </c>
      <c r="DA93" s="118" t="s">
        <v>267</v>
      </c>
      <c r="DB93" s="133" t="s">
        <v>267</v>
      </c>
    </row>
    <row r="94" spans="1:106" s="178" customFormat="1">
      <c r="A94" s="119" t="str">
        <f t="shared" si="2"/>
        <v/>
      </c>
      <c r="B94" s="133"/>
      <c r="C94" s="118" t="s">
        <v>267</v>
      </c>
      <c r="D94" s="118" t="s">
        <v>267</v>
      </c>
      <c r="E94" s="158" t="s">
        <v>267</v>
      </c>
      <c r="F94" s="118" t="s">
        <v>267</v>
      </c>
      <c r="G94" s="118" t="s">
        <v>267</v>
      </c>
      <c r="H94" s="118" t="s">
        <v>267</v>
      </c>
      <c r="I94" s="158" t="s">
        <v>267</v>
      </c>
      <c r="J94" s="118" t="s">
        <v>267</v>
      </c>
      <c r="K94" s="118" t="s">
        <v>267</v>
      </c>
      <c r="L94" s="118" t="s">
        <v>267</v>
      </c>
      <c r="M94" s="118" t="s">
        <v>267</v>
      </c>
      <c r="N94" s="118" t="s">
        <v>267</v>
      </c>
      <c r="O94" s="118" t="s">
        <v>267</v>
      </c>
      <c r="P94" s="118" t="s">
        <v>267</v>
      </c>
      <c r="Q94" s="118" t="s">
        <v>267</v>
      </c>
      <c r="R94" s="118" t="s">
        <v>267</v>
      </c>
      <c r="S94" s="118" t="s">
        <v>267</v>
      </c>
      <c r="T94" s="118" t="s">
        <v>267</v>
      </c>
      <c r="U94" s="158" t="s">
        <v>267</v>
      </c>
      <c r="V94" s="118" t="s">
        <v>267</v>
      </c>
      <c r="W94" s="118" t="s">
        <v>267</v>
      </c>
      <c r="X94" s="118" t="s">
        <v>267</v>
      </c>
      <c r="Y94" s="118" t="s">
        <v>267</v>
      </c>
      <c r="Z94" s="158" t="s">
        <v>267</v>
      </c>
      <c r="AA94" s="158" t="s">
        <v>267</v>
      </c>
      <c r="AB94" s="118" t="s">
        <v>267</v>
      </c>
      <c r="AC94" s="118" t="s">
        <v>267</v>
      </c>
      <c r="AD94" s="118" t="s">
        <v>267</v>
      </c>
      <c r="AE94" s="158" t="s">
        <v>267</v>
      </c>
      <c r="AF94" s="118" t="s">
        <v>267</v>
      </c>
      <c r="AG94" s="292" t="str">
        <f t="shared" si="3"/>
        <v/>
      </c>
      <c r="AH94" s="118" t="s">
        <v>267</v>
      </c>
      <c r="AI94" s="118" t="s">
        <v>267</v>
      </c>
      <c r="AJ94" s="118" t="s">
        <v>267</v>
      </c>
      <c r="AK94" s="118" t="s">
        <v>267</v>
      </c>
      <c r="AL94" s="118" t="s">
        <v>267</v>
      </c>
      <c r="AM94" s="118" t="s">
        <v>267</v>
      </c>
      <c r="AN94" s="118" t="s">
        <v>267</v>
      </c>
      <c r="AO94" s="118" t="s">
        <v>267</v>
      </c>
      <c r="AP94" s="118" t="s">
        <v>267</v>
      </c>
      <c r="AQ94" s="118" t="s">
        <v>267</v>
      </c>
      <c r="AR94" s="118" t="s">
        <v>267</v>
      </c>
      <c r="AS94" s="118" t="s">
        <v>267</v>
      </c>
      <c r="AT94" s="118" t="s">
        <v>267</v>
      </c>
      <c r="AU94" s="118" t="s">
        <v>267</v>
      </c>
      <c r="AV94" s="118" t="s">
        <v>267</v>
      </c>
      <c r="AW94" s="118" t="s">
        <v>267</v>
      </c>
      <c r="AX94" s="118" t="s">
        <v>267</v>
      </c>
      <c r="AY94" s="158" t="s">
        <v>267</v>
      </c>
      <c r="AZ94" s="118" t="s">
        <v>267</v>
      </c>
      <c r="BA94" s="158" t="s">
        <v>267</v>
      </c>
      <c r="BB94" s="118" t="s">
        <v>267</v>
      </c>
      <c r="BC94" s="158" t="s">
        <v>267</v>
      </c>
      <c r="BD94" s="118" t="s">
        <v>267</v>
      </c>
      <c r="BE94" s="118" t="s">
        <v>267</v>
      </c>
      <c r="BF94" s="118" t="s">
        <v>267</v>
      </c>
      <c r="BG94" s="118" t="s">
        <v>267</v>
      </c>
      <c r="BH94" s="118" t="s">
        <v>267</v>
      </c>
      <c r="BI94" s="118" t="s">
        <v>267</v>
      </c>
      <c r="BJ94" s="158" t="s">
        <v>267</v>
      </c>
      <c r="BK94" s="118" t="s">
        <v>267</v>
      </c>
      <c r="BL94" s="158" t="s">
        <v>267</v>
      </c>
      <c r="BM94" s="158" t="s">
        <v>267</v>
      </c>
      <c r="BN94" s="118" t="s">
        <v>267</v>
      </c>
      <c r="BO94" s="118" t="s">
        <v>267</v>
      </c>
      <c r="BP94" s="118" t="s">
        <v>267</v>
      </c>
      <c r="BQ94" s="118" t="s">
        <v>267</v>
      </c>
      <c r="BR94" s="118" t="s">
        <v>267</v>
      </c>
      <c r="BS94" s="118" t="s">
        <v>267</v>
      </c>
      <c r="BT94" s="118"/>
      <c r="BU94" s="118" t="s">
        <v>267</v>
      </c>
      <c r="BV94" s="118" t="s">
        <v>267</v>
      </c>
      <c r="BW94" s="118" t="s">
        <v>267</v>
      </c>
      <c r="BX94" s="158" t="s">
        <v>267</v>
      </c>
      <c r="BY94" s="118" t="s">
        <v>267</v>
      </c>
      <c r="BZ94" s="133" t="s">
        <v>267</v>
      </c>
      <c r="CA94" s="118" t="s">
        <v>267</v>
      </c>
      <c r="CB94" s="118" t="s">
        <v>267</v>
      </c>
      <c r="CC94" s="118" t="s">
        <v>267</v>
      </c>
      <c r="CD94" s="118" t="s">
        <v>267</v>
      </c>
      <c r="CE94" s="118" t="s">
        <v>267</v>
      </c>
      <c r="CF94" s="118" t="s">
        <v>267</v>
      </c>
      <c r="CG94" s="118" t="s">
        <v>267</v>
      </c>
      <c r="CH94" s="118" t="s">
        <v>267</v>
      </c>
      <c r="CI94" s="118" t="s">
        <v>267</v>
      </c>
      <c r="CJ94" s="118" t="s">
        <v>267</v>
      </c>
      <c r="CK94" s="118" t="s">
        <v>267</v>
      </c>
      <c r="CL94" s="118" t="s">
        <v>267</v>
      </c>
      <c r="CM94" s="118" t="s">
        <v>267</v>
      </c>
      <c r="CN94" s="133" t="s">
        <v>267</v>
      </c>
      <c r="CO94" s="118" t="s">
        <v>267</v>
      </c>
      <c r="CP94" s="118" t="s">
        <v>267</v>
      </c>
      <c r="CQ94" s="118" t="s">
        <v>267</v>
      </c>
      <c r="CR94" s="118" t="s">
        <v>267</v>
      </c>
      <c r="CS94" s="118" t="s">
        <v>267</v>
      </c>
      <c r="CT94" s="118" t="s">
        <v>267</v>
      </c>
      <c r="CU94" s="118" t="s">
        <v>267</v>
      </c>
      <c r="CV94" s="118" t="s">
        <v>267</v>
      </c>
      <c r="CW94" s="118" t="s">
        <v>267</v>
      </c>
      <c r="CX94" s="118" t="s">
        <v>267</v>
      </c>
      <c r="CY94" s="118" t="s">
        <v>267</v>
      </c>
      <c r="CZ94" s="118" t="s">
        <v>267</v>
      </c>
      <c r="DA94" s="118" t="s">
        <v>267</v>
      </c>
      <c r="DB94" s="133" t="s">
        <v>267</v>
      </c>
    </row>
    <row r="95" spans="1:106" s="178" customFormat="1">
      <c r="A95" s="119" t="str">
        <f t="shared" si="2"/>
        <v/>
      </c>
      <c r="B95" s="133"/>
      <c r="C95" s="118" t="s">
        <v>267</v>
      </c>
      <c r="D95" s="118" t="s">
        <v>267</v>
      </c>
      <c r="E95" s="158" t="s">
        <v>267</v>
      </c>
      <c r="F95" s="118" t="s">
        <v>267</v>
      </c>
      <c r="G95" s="118" t="s">
        <v>267</v>
      </c>
      <c r="H95" s="118" t="s">
        <v>267</v>
      </c>
      <c r="I95" s="158" t="s">
        <v>267</v>
      </c>
      <c r="J95" s="118" t="s">
        <v>267</v>
      </c>
      <c r="K95" s="118" t="s">
        <v>267</v>
      </c>
      <c r="L95" s="118" t="s">
        <v>267</v>
      </c>
      <c r="M95" s="118" t="s">
        <v>267</v>
      </c>
      <c r="N95" s="118" t="s">
        <v>267</v>
      </c>
      <c r="O95" s="118" t="s">
        <v>267</v>
      </c>
      <c r="P95" s="118" t="s">
        <v>267</v>
      </c>
      <c r="Q95" s="118" t="s">
        <v>267</v>
      </c>
      <c r="R95" s="118" t="s">
        <v>267</v>
      </c>
      <c r="S95" s="118" t="s">
        <v>267</v>
      </c>
      <c r="T95" s="118" t="s">
        <v>267</v>
      </c>
      <c r="U95" s="158" t="s">
        <v>267</v>
      </c>
      <c r="V95" s="118" t="s">
        <v>267</v>
      </c>
      <c r="W95" s="118" t="s">
        <v>267</v>
      </c>
      <c r="X95" s="118" t="s">
        <v>267</v>
      </c>
      <c r="Y95" s="118" t="s">
        <v>267</v>
      </c>
      <c r="Z95" s="158" t="s">
        <v>267</v>
      </c>
      <c r="AA95" s="158" t="s">
        <v>267</v>
      </c>
      <c r="AB95" s="118" t="s">
        <v>267</v>
      </c>
      <c r="AC95" s="118" t="s">
        <v>267</v>
      </c>
      <c r="AD95" s="118" t="s">
        <v>267</v>
      </c>
      <c r="AE95" s="158" t="s">
        <v>267</v>
      </c>
      <c r="AF95" s="118" t="s">
        <v>267</v>
      </c>
      <c r="AG95" s="292" t="str">
        <f t="shared" si="3"/>
        <v/>
      </c>
      <c r="AH95" s="118" t="s">
        <v>267</v>
      </c>
      <c r="AI95" s="118" t="s">
        <v>267</v>
      </c>
      <c r="AJ95" s="118" t="s">
        <v>267</v>
      </c>
      <c r="AK95" s="118" t="s">
        <v>267</v>
      </c>
      <c r="AL95" s="118" t="s">
        <v>267</v>
      </c>
      <c r="AM95" s="118" t="s">
        <v>267</v>
      </c>
      <c r="AN95" s="118" t="s">
        <v>267</v>
      </c>
      <c r="AO95" s="118" t="s">
        <v>267</v>
      </c>
      <c r="AP95" s="118" t="s">
        <v>267</v>
      </c>
      <c r="AQ95" s="118" t="s">
        <v>267</v>
      </c>
      <c r="AR95" s="118" t="s">
        <v>267</v>
      </c>
      <c r="AS95" s="118" t="s">
        <v>267</v>
      </c>
      <c r="AT95" s="118" t="s">
        <v>267</v>
      </c>
      <c r="AU95" s="118" t="s">
        <v>267</v>
      </c>
      <c r="AV95" s="118" t="s">
        <v>267</v>
      </c>
      <c r="AW95" s="118" t="s">
        <v>267</v>
      </c>
      <c r="AX95" s="118" t="s">
        <v>267</v>
      </c>
      <c r="AY95" s="158" t="s">
        <v>267</v>
      </c>
      <c r="AZ95" s="118" t="s">
        <v>267</v>
      </c>
      <c r="BA95" s="158" t="s">
        <v>267</v>
      </c>
      <c r="BB95" s="118" t="s">
        <v>267</v>
      </c>
      <c r="BC95" s="158" t="s">
        <v>267</v>
      </c>
      <c r="BD95" s="118" t="s">
        <v>267</v>
      </c>
      <c r="BE95" s="118" t="s">
        <v>267</v>
      </c>
      <c r="BF95" s="118" t="s">
        <v>267</v>
      </c>
      <c r="BG95" s="118" t="s">
        <v>267</v>
      </c>
      <c r="BH95" s="118" t="s">
        <v>267</v>
      </c>
      <c r="BI95" s="118" t="s">
        <v>267</v>
      </c>
      <c r="BJ95" s="158" t="s">
        <v>267</v>
      </c>
      <c r="BK95" s="118" t="s">
        <v>267</v>
      </c>
      <c r="BL95" s="158" t="s">
        <v>267</v>
      </c>
      <c r="BM95" s="158" t="s">
        <v>267</v>
      </c>
      <c r="BN95" s="118" t="s">
        <v>267</v>
      </c>
      <c r="BO95" s="118" t="s">
        <v>267</v>
      </c>
      <c r="BP95" s="118" t="s">
        <v>267</v>
      </c>
      <c r="BQ95" s="118" t="s">
        <v>267</v>
      </c>
      <c r="BR95" s="118" t="s">
        <v>267</v>
      </c>
      <c r="BS95" s="118" t="s">
        <v>267</v>
      </c>
      <c r="BT95" s="118"/>
      <c r="BU95" s="118" t="s">
        <v>267</v>
      </c>
      <c r="BV95" s="118" t="s">
        <v>267</v>
      </c>
      <c r="BW95" s="118" t="s">
        <v>267</v>
      </c>
      <c r="BX95" s="158" t="s">
        <v>267</v>
      </c>
      <c r="BY95" s="118" t="s">
        <v>267</v>
      </c>
      <c r="BZ95" s="133" t="s">
        <v>267</v>
      </c>
      <c r="CA95" s="118" t="s">
        <v>267</v>
      </c>
      <c r="CB95" s="118" t="s">
        <v>267</v>
      </c>
      <c r="CC95" s="118" t="s">
        <v>267</v>
      </c>
      <c r="CD95" s="118" t="s">
        <v>267</v>
      </c>
      <c r="CE95" s="118" t="s">
        <v>267</v>
      </c>
      <c r="CF95" s="118" t="s">
        <v>267</v>
      </c>
      <c r="CG95" s="118" t="s">
        <v>267</v>
      </c>
      <c r="CH95" s="118" t="s">
        <v>267</v>
      </c>
      <c r="CI95" s="118" t="s">
        <v>267</v>
      </c>
      <c r="CJ95" s="118" t="s">
        <v>267</v>
      </c>
      <c r="CK95" s="118" t="s">
        <v>267</v>
      </c>
      <c r="CL95" s="118" t="s">
        <v>267</v>
      </c>
      <c r="CM95" s="118" t="s">
        <v>267</v>
      </c>
      <c r="CN95" s="133" t="s">
        <v>267</v>
      </c>
      <c r="CO95" s="118" t="s">
        <v>267</v>
      </c>
      <c r="CP95" s="118" t="s">
        <v>267</v>
      </c>
      <c r="CQ95" s="118" t="s">
        <v>267</v>
      </c>
      <c r="CR95" s="118" t="s">
        <v>267</v>
      </c>
      <c r="CS95" s="118" t="s">
        <v>267</v>
      </c>
      <c r="CT95" s="118" t="s">
        <v>267</v>
      </c>
      <c r="CU95" s="118" t="s">
        <v>267</v>
      </c>
      <c r="CV95" s="118" t="s">
        <v>267</v>
      </c>
      <c r="CW95" s="118" t="s">
        <v>267</v>
      </c>
      <c r="CX95" s="118" t="s">
        <v>267</v>
      </c>
      <c r="CY95" s="118" t="s">
        <v>267</v>
      </c>
      <c r="CZ95" s="118" t="s">
        <v>267</v>
      </c>
      <c r="DA95" s="118" t="s">
        <v>267</v>
      </c>
      <c r="DB95" s="133" t="s">
        <v>267</v>
      </c>
    </row>
    <row r="96" spans="1:106" s="178" customFormat="1">
      <c r="A96" s="119" t="str">
        <f t="shared" si="2"/>
        <v/>
      </c>
      <c r="B96" s="133"/>
      <c r="C96" s="118" t="s">
        <v>267</v>
      </c>
      <c r="D96" s="118" t="s">
        <v>267</v>
      </c>
      <c r="E96" s="158" t="s">
        <v>267</v>
      </c>
      <c r="F96" s="118" t="s">
        <v>267</v>
      </c>
      <c r="G96" s="118" t="s">
        <v>267</v>
      </c>
      <c r="H96" s="118" t="s">
        <v>267</v>
      </c>
      <c r="I96" s="158" t="s">
        <v>267</v>
      </c>
      <c r="J96" s="118" t="s">
        <v>267</v>
      </c>
      <c r="K96" s="118" t="s">
        <v>267</v>
      </c>
      <c r="L96" s="118" t="s">
        <v>267</v>
      </c>
      <c r="M96" s="118" t="s">
        <v>267</v>
      </c>
      <c r="N96" s="118" t="s">
        <v>267</v>
      </c>
      <c r="O96" s="118" t="s">
        <v>267</v>
      </c>
      <c r="P96" s="118" t="s">
        <v>267</v>
      </c>
      <c r="Q96" s="118" t="s">
        <v>267</v>
      </c>
      <c r="R96" s="118" t="s">
        <v>267</v>
      </c>
      <c r="S96" s="118" t="s">
        <v>267</v>
      </c>
      <c r="T96" s="118" t="s">
        <v>267</v>
      </c>
      <c r="U96" s="158" t="s">
        <v>267</v>
      </c>
      <c r="V96" s="118" t="s">
        <v>267</v>
      </c>
      <c r="W96" s="118" t="s">
        <v>267</v>
      </c>
      <c r="X96" s="118" t="s">
        <v>267</v>
      </c>
      <c r="Y96" s="118" t="s">
        <v>267</v>
      </c>
      <c r="Z96" s="158" t="s">
        <v>267</v>
      </c>
      <c r="AA96" s="158" t="s">
        <v>267</v>
      </c>
      <c r="AB96" s="118" t="s">
        <v>267</v>
      </c>
      <c r="AC96" s="118" t="s">
        <v>267</v>
      </c>
      <c r="AD96" s="118" t="s">
        <v>267</v>
      </c>
      <c r="AE96" s="158" t="s">
        <v>267</v>
      </c>
      <c r="AF96" s="118" t="s">
        <v>267</v>
      </c>
      <c r="AG96" s="292" t="str">
        <f t="shared" si="3"/>
        <v/>
      </c>
      <c r="AH96" s="118" t="s">
        <v>267</v>
      </c>
      <c r="AI96" s="118" t="s">
        <v>267</v>
      </c>
      <c r="AJ96" s="118" t="s">
        <v>267</v>
      </c>
      <c r="AK96" s="118" t="s">
        <v>267</v>
      </c>
      <c r="AL96" s="118" t="s">
        <v>267</v>
      </c>
      <c r="AM96" s="118" t="s">
        <v>267</v>
      </c>
      <c r="AN96" s="118" t="s">
        <v>267</v>
      </c>
      <c r="AO96" s="118" t="s">
        <v>267</v>
      </c>
      <c r="AP96" s="118" t="s">
        <v>267</v>
      </c>
      <c r="AQ96" s="118" t="s">
        <v>267</v>
      </c>
      <c r="AR96" s="118" t="s">
        <v>267</v>
      </c>
      <c r="AS96" s="118" t="s">
        <v>267</v>
      </c>
      <c r="AT96" s="118" t="s">
        <v>267</v>
      </c>
      <c r="AU96" s="118" t="s">
        <v>267</v>
      </c>
      <c r="AV96" s="118" t="s">
        <v>267</v>
      </c>
      <c r="AW96" s="118" t="s">
        <v>267</v>
      </c>
      <c r="AX96" s="118" t="s">
        <v>267</v>
      </c>
      <c r="AY96" s="158" t="s">
        <v>267</v>
      </c>
      <c r="AZ96" s="118" t="s">
        <v>267</v>
      </c>
      <c r="BA96" s="158" t="s">
        <v>267</v>
      </c>
      <c r="BB96" s="118" t="s">
        <v>267</v>
      </c>
      <c r="BC96" s="158" t="s">
        <v>267</v>
      </c>
      <c r="BD96" s="118" t="s">
        <v>267</v>
      </c>
      <c r="BE96" s="118" t="s">
        <v>267</v>
      </c>
      <c r="BF96" s="118" t="s">
        <v>267</v>
      </c>
      <c r="BG96" s="118" t="s">
        <v>267</v>
      </c>
      <c r="BH96" s="118" t="s">
        <v>267</v>
      </c>
      <c r="BI96" s="118" t="s">
        <v>267</v>
      </c>
      <c r="BJ96" s="158" t="s">
        <v>267</v>
      </c>
      <c r="BK96" s="118" t="s">
        <v>267</v>
      </c>
      <c r="BL96" s="158" t="s">
        <v>267</v>
      </c>
      <c r="BM96" s="158" t="s">
        <v>267</v>
      </c>
      <c r="BN96" s="118" t="s">
        <v>267</v>
      </c>
      <c r="BO96" s="118" t="s">
        <v>267</v>
      </c>
      <c r="BP96" s="118" t="s">
        <v>267</v>
      </c>
      <c r="BQ96" s="118" t="s">
        <v>267</v>
      </c>
      <c r="BR96" s="118" t="s">
        <v>267</v>
      </c>
      <c r="BS96" s="118" t="s">
        <v>267</v>
      </c>
      <c r="BT96" s="118"/>
      <c r="BU96" s="118" t="s">
        <v>267</v>
      </c>
      <c r="BV96" s="118" t="s">
        <v>267</v>
      </c>
      <c r="BW96" s="118" t="s">
        <v>267</v>
      </c>
      <c r="BX96" s="158" t="s">
        <v>267</v>
      </c>
      <c r="BY96" s="118" t="s">
        <v>267</v>
      </c>
      <c r="BZ96" s="133" t="s">
        <v>267</v>
      </c>
      <c r="CA96" s="118" t="s">
        <v>267</v>
      </c>
      <c r="CB96" s="118" t="s">
        <v>267</v>
      </c>
      <c r="CC96" s="118" t="s">
        <v>267</v>
      </c>
      <c r="CD96" s="118" t="s">
        <v>267</v>
      </c>
      <c r="CE96" s="118" t="s">
        <v>267</v>
      </c>
      <c r="CF96" s="118" t="s">
        <v>267</v>
      </c>
      <c r="CG96" s="118" t="s">
        <v>267</v>
      </c>
      <c r="CH96" s="118" t="s">
        <v>267</v>
      </c>
      <c r="CI96" s="118" t="s">
        <v>267</v>
      </c>
      <c r="CJ96" s="118" t="s">
        <v>267</v>
      </c>
      <c r="CK96" s="118" t="s">
        <v>267</v>
      </c>
      <c r="CL96" s="118" t="s">
        <v>267</v>
      </c>
      <c r="CM96" s="118" t="s">
        <v>267</v>
      </c>
      <c r="CN96" s="133" t="s">
        <v>267</v>
      </c>
      <c r="CO96" s="118" t="s">
        <v>267</v>
      </c>
      <c r="CP96" s="118" t="s">
        <v>267</v>
      </c>
      <c r="CQ96" s="118" t="s">
        <v>267</v>
      </c>
      <c r="CR96" s="118" t="s">
        <v>267</v>
      </c>
      <c r="CS96" s="118" t="s">
        <v>267</v>
      </c>
      <c r="CT96" s="118" t="s">
        <v>267</v>
      </c>
      <c r="CU96" s="118" t="s">
        <v>267</v>
      </c>
      <c r="CV96" s="118" t="s">
        <v>267</v>
      </c>
      <c r="CW96" s="118" t="s">
        <v>267</v>
      </c>
      <c r="CX96" s="118" t="s">
        <v>267</v>
      </c>
      <c r="CY96" s="118" t="s">
        <v>267</v>
      </c>
      <c r="CZ96" s="118" t="s">
        <v>267</v>
      </c>
      <c r="DA96" s="118" t="s">
        <v>267</v>
      </c>
      <c r="DB96" s="133" t="s">
        <v>267</v>
      </c>
    </row>
    <row r="97" spans="1:106" s="178" customFormat="1">
      <c r="A97" s="119" t="str">
        <f t="shared" si="2"/>
        <v/>
      </c>
      <c r="B97" s="133"/>
      <c r="C97" s="118" t="s">
        <v>267</v>
      </c>
      <c r="D97" s="118" t="s">
        <v>267</v>
      </c>
      <c r="E97" s="158" t="s">
        <v>267</v>
      </c>
      <c r="F97" s="118" t="s">
        <v>267</v>
      </c>
      <c r="G97" s="118" t="s">
        <v>267</v>
      </c>
      <c r="H97" s="118" t="s">
        <v>267</v>
      </c>
      <c r="I97" s="158" t="s">
        <v>267</v>
      </c>
      <c r="J97" s="118" t="s">
        <v>267</v>
      </c>
      <c r="K97" s="118" t="s">
        <v>267</v>
      </c>
      <c r="L97" s="118" t="s">
        <v>267</v>
      </c>
      <c r="M97" s="118" t="s">
        <v>267</v>
      </c>
      <c r="N97" s="118" t="s">
        <v>267</v>
      </c>
      <c r="O97" s="118" t="s">
        <v>267</v>
      </c>
      <c r="P97" s="118" t="s">
        <v>267</v>
      </c>
      <c r="Q97" s="118" t="s">
        <v>267</v>
      </c>
      <c r="R97" s="118" t="s">
        <v>267</v>
      </c>
      <c r="S97" s="118" t="s">
        <v>267</v>
      </c>
      <c r="T97" s="118" t="s">
        <v>267</v>
      </c>
      <c r="U97" s="158" t="s">
        <v>267</v>
      </c>
      <c r="V97" s="118" t="s">
        <v>267</v>
      </c>
      <c r="W97" s="118" t="s">
        <v>267</v>
      </c>
      <c r="X97" s="118" t="s">
        <v>267</v>
      </c>
      <c r="Y97" s="118" t="s">
        <v>267</v>
      </c>
      <c r="Z97" s="158" t="s">
        <v>267</v>
      </c>
      <c r="AA97" s="158" t="s">
        <v>267</v>
      </c>
      <c r="AB97" s="118" t="s">
        <v>267</v>
      </c>
      <c r="AC97" s="118" t="s">
        <v>267</v>
      </c>
      <c r="AD97" s="118" t="s">
        <v>267</v>
      </c>
      <c r="AE97" s="158" t="s">
        <v>267</v>
      </c>
      <c r="AF97" s="118" t="s">
        <v>267</v>
      </c>
      <c r="AG97" s="292" t="str">
        <f t="shared" si="3"/>
        <v/>
      </c>
      <c r="AH97" s="118" t="s">
        <v>267</v>
      </c>
      <c r="AI97" s="118" t="s">
        <v>267</v>
      </c>
      <c r="AJ97" s="118" t="s">
        <v>267</v>
      </c>
      <c r="AK97" s="118" t="s">
        <v>267</v>
      </c>
      <c r="AL97" s="118" t="s">
        <v>267</v>
      </c>
      <c r="AM97" s="118" t="s">
        <v>267</v>
      </c>
      <c r="AN97" s="118" t="s">
        <v>267</v>
      </c>
      <c r="AO97" s="118" t="s">
        <v>267</v>
      </c>
      <c r="AP97" s="118" t="s">
        <v>267</v>
      </c>
      <c r="AQ97" s="118" t="s">
        <v>267</v>
      </c>
      <c r="AR97" s="118" t="s">
        <v>267</v>
      </c>
      <c r="AS97" s="118" t="s">
        <v>267</v>
      </c>
      <c r="AT97" s="118" t="s">
        <v>267</v>
      </c>
      <c r="AU97" s="118" t="s">
        <v>267</v>
      </c>
      <c r="AV97" s="118" t="s">
        <v>267</v>
      </c>
      <c r="AW97" s="118" t="s">
        <v>267</v>
      </c>
      <c r="AX97" s="118" t="s">
        <v>267</v>
      </c>
      <c r="AY97" s="158" t="s">
        <v>267</v>
      </c>
      <c r="AZ97" s="118" t="s">
        <v>267</v>
      </c>
      <c r="BA97" s="158" t="s">
        <v>267</v>
      </c>
      <c r="BB97" s="118" t="s">
        <v>267</v>
      </c>
      <c r="BC97" s="158" t="s">
        <v>267</v>
      </c>
      <c r="BD97" s="118" t="s">
        <v>267</v>
      </c>
      <c r="BE97" s="118" t="s">
        <v>267</v>
      </c>
      <c r="BF97" s="118" t="s">
        <v>267</v>
      </c>
      <c r="BG97" s="118" t="s">
        <v>267</v>
      </c>
      <c r="BH97" s="118" t="s">
        <v>267</v>
      </c>
      <c r="BI97" s="118" t="s">
        <v>267</v>
      </c>
      <c r="BJ97" s="158" t="s">
        <v>267</v>
      </c>
      <c r="BK97" s="118" t="s">
        <v>267</v>
      </c>
      <c r="BL97" s="158" t="s">
        <v>267</v>
      </c>
      <c r="BM97" s="158" t="s">
        <v>267</v>
      </c>
      <c r="BN97" s="118" t="s">
        <v>267</v>
      </c>
      <c r="BO97" s="118" t="s">
        <v>267</v>
      </c>
      <c r="BP97" s="118" t="s">
        <v>267</v>
      </c>
      <c r="BQ97" s="118" t="s">
        <v>267</v>
      </c>
      <c r="BR97" s="118" t="s">
        <v>267</v>
      </c>
      <c r="BS97" s="118" t="s">
        <v>267</v>
      </c>
      <c r="BT97" s="118"/>
      <c r="BU97" s="118" t="s">
        <v>267</v>
      </c>
      <c r="BV97" s="118" t="s">
        <v>267</v>
      </c>
      <c r="BW97" s="118" t="s">
        <v>267</v>
      </c>
      <c r="BX97" s="158" t="s">
        <v>267</v>
      </c>
      <c r="BY97" s="118" t="s">
        <v>267</v>
      </c>
      <c r="BZ97" s="133" t="s">
        <v>267</v>
      </c>
      <c r="CA97" s="118" t="s">
        <v>267</v>
      </c>
      <c r="CB97" s="118" t="s">
        <v>267</v>
      </c>
      <c r="CC97" s="118" t="s">
        <v>267</v>
      </c>
      <c r="CD97" s="118" t="s">
        <v>267</v>
      </c>
      <c r="CE97" s="118" t="s">
        <v>267</v>
      </c>
      <c r="CF97" s="118" t="s">
        <v>267</v>
      </c>
      <c r="CG97" s="118" t="s">
        <v>267</v>
      </c>
      <c r="CH97" s="118" t="s">
        <v>267</v>
      </c>
      <c r="CI97" s="118" t="s">
        <v>267</v>
      </c>
      <c r="CJ97" s="118" t="s">
        <v>267</v>
      </c>
      <c r="CK97" s="118" t="s">
        <v>267</v>
      </c>
      <c r="CL97" s="118" t="s">
        <v>267</v>
      </c>
      <c r="CM97" s="118" t="s">
        <v>267</v>
      </c>
      <c r="CN97" s="133" t="s">
        <v>267</v>
      </c>
      <c r="CO97" s="118" t="s">
        <v>267</v>
      </c>
      <c r="CP97" s="118" t="s">
        <v>267</v>
      </c>
      <c r="CQ97" s="118" t="s">
        <v>267</v>
      </c>
      <c r="CR97" s="118" t="s">
        <v>267</v>
      </c>
      <c r="CS97" s="118" t="s">
        <v>267</v>
      </c>
      <c r="CT97" s="118" t="s">
        <v>267</v>
      </c>
      <c r="CU97" s="118" t="s">
        <v>267</v>
      </c>
      <c r="CV97" s="118" t="s">
        <v>267</v>
      </c>
      <c r="CW97" s="118" t="s">
        <v>267</v>
      </c>
      <c r="CX97" s="118" t="s">
        <v>267</v>
      </c>
      <c r="CY97" s="118" t="s">
        <v>267</v>
      </c>
      <c r="CZ97" s="118" t="s">
        <v>267</v>
      </c>
      <c r="DA97" s="118" t="s">
        <v>267</v>
      </c>
      <c r="DB97" s="133" t="s">
        <v>267</v>
      </c>
    </row>
    <row r="98" spans="1:106" s="178" customFormat="1">
      <c r="A98" s="119" t="str">
        <f t="shared" si="2"/>
        <v/>
      </c>
      <c r="B98" s="133"/>
      <c r="C98" s="118" t="s">
        <v>267</v>
      </c>
      <c r="D98" s="118" t="s">
        <v>267</v>
      </c>
      <c r="E98" s="158" t="s">
        <v>267</v>
      </c>
      <c r="F98" s="118" t="s">
        <v>267</v>
      </c>
      <c r="G98" s="118" t="s">
        <v>267</v>
      </c>
      <c r="H98" s="118" t="s">
        <v>267</v>
      </c>
      <c r="I98" s="158" t="s">
        <v>267</v>
      </c>
      <c r="J98" s="118" t="s">
        <v>267</v>
      </c>
      <c r="K98" s="118" t="s">
        <v>267</v>
      </c>
      <c r="L98" s="118" t="s">
        <v>267</v>
      </c>
      <c r="M98" s="118" t="s">
        <v>267</v>
      </c>
      <c r="N98" s="118" t="s">
        <v>267</v>
      </c>
      <c r="O98" s="118" t="s">
        <v>267</v>
      </c>
      <c r="P98" s="118" t="s">
        <v>267</v>
      </c>
      <c r="Q98" s="118" t="s">
        <v>267</v>
      </c>
      <c r="R98" s="118" t="s">
        <v>267</v>
      </c>
      <c r="S98" s="118" t="s">
        <v>267</v>
      </c>
      <c r="T98" s="118" t="s">
        <v>267</v>
      </c>
      <c r="U98" s="158" t="s">
        <v>267</v>
      </c>
      <c r="V98" s="118" t="s">
        <v>267</v>
      </c>
      <c r="W98" s="118" t="s">
        <v>267</v>
      </c>
      <c r="X98" s="118" t="s">
        <v>267</v>
      </c>
      <c r="Y98" s="118" t="s">
        <v>267</v>
      </c>
      <c r="Z98" s="158" t="s">
        <v>267</v>
      </c>
      <c r="AA98" s="158" t="s">
        <v>267</v>
      </c>
      <c r="AB98" s="118" t="s">
        <v>267</v>
      </c>
      <c r="AC98" s="118" t="s">
        <v>267</v>
      </c>
      <c r="AD98" s="118" t="s">
        <v>267</v>
      </c>
      <c r="AE98" s="158" t="s">
        <v>267</v>
      </c>
      <c r="AF98" s="118" t="s">
        <v>267</v>
      </c>
      <c r="AG98" s="292" t="str">
        <f t="shared" si="3"/>
        <v/>
      </c>
      <c r="AH98" s="118" t="s">
        <v>267</v>
      </c>
      <c r="AI98" s="118" t="s">
        <v>267</v>
      </c>
      <c r="AJ98" s="118" t="s">
        <v>267</v>
      </c>
      <c r="AK98" s="118" t="s">
        <v>267</v>
      </c>
      <c r="AL98" s="118" t="s">
        <v>267</v>
      </c>
      <c r="AM98" s="118" t="s">
        <v>267</v>
      </c>
      <c r="AN98" s="118" t="s">
        <v>267</v>
      </c>
      <c r="AO98" s="118" t="s">
        <v>267</v>
      </c>
      <c r="AP98" s="118" t="s">
        <v>267</v>
      </c>
      <c r="AQ98" s="118" t="s">
        <v>267</v>
      </c>
      <c r="AR98" s="118" t="s">
        <v>267</v>
      </c>
      <c r="AS98" s="118" t="s">
        <v>267</v>
      </c>
      <c r="AT98" s="118" t="s">
        <v>267</v>
      </c>
      <c r="AU98" s="118" t="s">
        <v>267</v>
      </c>
      <c r="AV98" s="118" t="s">
        <v>267</v>
      </c>
      <c r="AW98" s="118" t="s">
        <v>267</v>
      </c>
      <c r="AX98" s="118" t="s">
        <v>267</v>
      </c>
      <c r="AY98" s="158" t="s">
        <v>267</v>
      </c>
      <c r="AZ98" s="118" t="s">
        <v>267</v>
      </c>
      <c r="BA98" s="158" t="s">
        <v>267</v>
      </c>
      <c r="BB98" s="118" t="s">
        <v>267</v>
      </c>
      <c r="BC98" s="158" t="s">
        <v>267</v>
      </c>
      <c r="BD98" s="118" t="s">
        <v>267</v>
      </c>
      <c r="BE98" s="118" t="s">
        <v>267</v>
      </c>
      <c r="BF98" s="118" t="s">
        <v>267</v>
      </c>
      <c r="BG98" s="118" t="s">
        <v>267</v>
      </c>
      <c r="BH98" s="118" t="s">
        <v>267</v>
      </c>
      <c r="BI98" s="118" t="s">
        <v>267</v>
      </c>
      <c r="BJ98" s="158" t="s">
        <v>267</v>
      </c>
      <c r="BK98" s="118" t="s">
        <v>267</v>
      </c>
      <c r="BL98" s="158" t="s">
        <v>267</v>
      </c>
      <c r="BM98" s="158" t="s">
        <v>267</v>
      </c>
      <c r="BN98" s="118" t="s">
        <v>267</v>
      </c>
      <c r="BO98" s="118" t="s">
        <v>267</v>
      </c>
      <c r="BP98" s="118" t="s">
        <v>267</v>
      </c>
      <c r="BQ98" s="118" t="s">
        <v>267</v>
      </c>
      <c r="BR98" s="118" t="s">
        <v>267</v>
      </c>
      <c r="BS98" s="118" t="s">
        <v>267</v>
      </c>
      <c r="BT98" s="118"/>
      <c r="BU98" s="118" t="s">
        <v>267</v>
      </c>
      <c r="BV98" s="118" t="s">
        <v>267</v>
      </c>
      <c r="BW98" s="118" t="s">
        <v>267</v>
      </c>
      <c r="BX98" s="158" t="s">
        <v>267</v>
      </c>
      <c r="BY98" s="118" t="s">
        <v>267</v>
      </c>
      <c r="BZ98" s="133" t="s">
        <v>267</v>
      </c>
      <c r="CA98" s="118" t="s">
        <v>267</v>
      </c>
      <c r="CB98" s="118" t="s">
        <v>267</v>
      </c>
      <c r="CC98" s="118" t="s">
        <v>267</v>
      </c>
      <c r="CD98" s="118" t="s">
        <v>267</v>
      </c>
      <c r="CE98" s="118" t="s">
        <v>267</v>
      </c>
      <c r="CF98" s="118" t="s">
        <v>267</v>
      </c>
      <c r="CG98" s="118" t="s">
        <v>267</v>
      </c>
      <c r="CH98" s="118" t="s">
        <v>267</v>
      </c>
      <c r="CI98" s="118" t="s">
        <v>267</v>
      </c>
      <c r="CJ98" s="118" t="s">
        <v>267</v>
      </c>
      <c r="CK98" s="118" t="s">
        <v>267</v>
      </c>
      <c r="CL98" s="118" t="s">
        <v>267</v>
      </c>
      <c r="CM98" s="118" t="s">
        <v>267</v>
      </c>
      <c r="CN98" s="133" t="s">
        <v>267</v>
      </c>
      <c r="CO98" s="118" t="s">
        <v>267</v>
      </c>
      <c r="CP98" s="118" t="s">
        <v>267</v>
      </c>
      <c r="CQ98" s="118" t="s">
        <v>267</v>
      </c>
      <c r="CR98" s="118" t="s">
        <v>267</v>
      </c>
      <c r="CS98" s="118" t="s">
        <v>267</v>
      </c>
      <c r="CT98" s="118" t="s">
        <v>267</v>
      </c>
      <c r="CU98" s="118" t="s">
        <v>267</v>
      </c>
      <c r="CV98" s="118" t="s">
        <v>267</v>
      </c>
      <c r="CW98" s="118" t="s">
        <v>267</v>
      </c>
      <c r="CX98" s="118" t="s">
        <v>267</v>
      </c>
      <c r="CY98" s="118" t="s">
        <v>267</v>
      </c>
      <c r="CZ98" s="118" t="s">
        <v>267</v>
      </c>
      <c r="DA98" s="118" t="s">
        <v>267</v>
      </c>
      <c r="DB98" s="133" t="s">
        <v>267</v>
      </c>
    </row>
    <row r="99" spans="1:106" s="178" customFormat="1">
      <c r="A99" s="119" t="str">
        <f t="shared" si="2"/>
        <v/>
      </c>
      <c r="B99" s="133"/>
      <c r="C99" s="118" t="s">
        <v>267</v>
      </c>
      <c r="D99" s="118" t="s">
        <v>267</v>
      </c>
      <c r="E99" s="158" t="s">
        <v>267</v>
      </c>
      <c r="F99" s="118" t="s">
        <v>267</v>
      </c>
      <c r="G99" s="118" t="s">
        <v>267</v>
      </c>
      <c r="H99" s="118" t="s">
        <v>267</v>
      </c>
      <c r="I99" s="158" t="s">
        <v>267</v>
      </c>
      <c r="J99" s="118" t="s">
        <v>267</v>
      </c>
      <c r="K99" s="118" t="s">
        <v>267</v>
      </c>
      <c r="L99" s="118" t="s">
        <v>267</v>
      </c>
      <c r="M99" s="118" t="s">
        <v>267</v>
      </c>
      <c r="N99" s="118" t="s">
        <v>267</v>
      </c>
      <c r="O99" s="118" t="s">
        <v>267</v>
      </c>
      <c r="P99" s="118" t="s">
        <v>267</v>
      </c>
      <c r="Q99" s="118" t="s">
        <v>267</v>
      </c>
      <c r="R99" s="118" t="s">
        <v>267</v>
      </c>
      <c r="S99" s="118" t="s">
        <v>267</v>
      </c>
      <c r="T99" s="118" t="s">
        <v>267</v>
      </c>
      <c r="U99" s="158" t="s">
        <v>267</v>
      </c>
      <c r="V99" s="118" t="s">
        <v>267</v>
      </c>
      <c r="W99" s="118" t="s">
        <v>267</v>
      </c>
      <c r="X99" s="118" t="s">
        <v>267</v>
      </c>
      <c r="Y99" s="118" t="s">
        <v>267</v>
      </c>
      <c r="Z99" s="158" t="s">
        <v>267</v>
      </c>
      <c r="AA99" s="158" t="s">
        <v>267</v>
      </c>
      <c r="AB99" s="118" t="s">
        <v>267</v>
      </c>
      <c r="AC99" s="118" t="s">
        <v>267</v>
      </c>
      <c r="AD99" s="118" t="s">
        <v>267</v>
      </c>
      <c r="AE99" s="158" t="s">
        <v>267</v>
      </c>
      <c r="AF99" s="118" t="s">
        <v>267</v>
      </c>
      <c r="AG99" s="292" t="str">
        <f t="shared" si="3"/>
        <v/>
      </c>
      <c r="AH99" s="118" t="s">
        <v>267</v>
      </c>
      <c r="AI99" s="118" t="s">
        <v>267</v>
      </c>
      <c r="AJ99" s="118" t="s">
        <v>267</v>
      </c>
      <c r="AK99" s="118" t="s">
        <v>267</v>
      </c>
      <c r="AL99" s="118" t="s">
        <v>267</v>
      </c>
      <c r="AM99" s="118" t="s">
        <v>267</v>
      </c>
      <c r="AN99" s="118" t="s">
        <v>267</v>
      </c>
      <c r="AO99" s="118" t="s">
        <v>267</v>
      </c>
      <c r="AP99" s="118" t="s">
        <v>267</v>
      </c>
      <c r="AQ99" s="118" t="s">
        <v>267</v>
      </c>
      <c r="AR99" s="118" t="s">
        <v>267</v>
      </c>
      <c r="AS99" s="118" t="s">
        <v>267</v>
      </c>
      <c r="AT99" s="118" t="s">
        <v>267</v>
      </c>
      <c r="AU99" s="118" t="s">
        <v>267</v>
      </c>
      <c r="AV99" s="118" t="s">
        <v>267</v>
      </c>
      <c r="AW99" s="118" t="s">
        <v>267</v>
      </c>
      <c r="AX99" s="118" t="s">
        <v>267</v>
      </c>
      <c r="AY99" s="158" t="s">
        <v>267</v>
      </c>
      <c r="AZ99" s="118" t="s">
        <v>267</v>
      </c>
      <c r="BA99" s="158" t="s">
        <v>267</v>
      </c>
      <c r="BB99" s="118" t="s">
        <v>267</v>
      </c>
      <c r="BC99" s="158" t="s">
        <v>267</v>
      </c>
      <c r="BD99" s="118" t="s">
        <v>267</v>
      </c>
      <c r="BE99" s="118" t="s">
        <v>267</v>
      </c>
      <c r="BF99" s="118" t="s">
        <v>267</v>
      </c>
      <c r="BG99" s="118" t="s">
        <v>267</v>
      </c>
      <c r="BH99" s="118" t="s">
        <v>267</v>
      </c>
      <c r="BI99" s="118" t="s">
        <v>267</v>
      </c>
      <c r="BJ99" s="158" t="s">
        <v>267</v>
      </c>
      <c r="BK99" s="118" t="s">
        <v>267</v>
      </c>
      <c r="BL99" s="158" t="s">
        <v>267</v>
      </c>
      <c r="BM99" s="158" t="s">
        <v>267</v>
      </c>
      <c r="BN99" s="118" t="s">
        <v>267</v>
      </c>
      <c r="BO99" s="118" t="s">
        <v>267</v>
      </c>
      <c r="BP99" s="118" t="s">
        <v>267</v>
      </c>
      <c r="BQ99" s="118" t="s">
        <v>267</v>
      </c>
      <c r="BR99" s="118" t="s">
        <v>267</v>
      </c>
      <c r="BS99" s="118" t="s">
        <v>267</v>
      </c>
      <c r="BT99" s="118"/>
      <c r="BU99" s="118" t="s">
        <v>267</v>
      </c>
      <c r="BV99" s="118" t="s">
        <v>267</v>
      </c>
      <c r="BW99" s="118" t="s">
        <v>267</v>
      </c>
      <c r="BX99" s="158" t="s">
        <v>267</v>
      </c>
      <c r="BY99" s="118" t="s">
        <v>267</v>
      </c>
      <c r="BZ99" s="133" t="s">
        <v>267</v>
      </c>
      <c r="CA99" s="118" t="s">
        <v>267</v>
      </c>
      <c r="CB99" s="118" t="s">
        <v>267</v>
      </c>
      <c r="CC99" s="118" t="s">
        <v>267</v>
      </c>
      <c r="CD99" s="118" t="s">
        <v>267</v>
      </c>
      <c r="CE99" s="118" t="s">
        <v>267</v>
      </c>
      <c r="CF99" s="118" t="s">
        <v>267</v>
      </c>
      <c r="CG99" s="118" t="s">
        <v>267</v>
      </c>
      <c r="CH99" s="118" t="s">
        <v>267</v>
      </c>
      <c r="CI99" s="118" t="s">
        <v>267</v>
      </c>
      <c r="CJ99" s="118" t="s">
        <v>267</v>
      </c>
      <c r="CK99" s="118" t="s">
        <v>267</v>
      </c>
      <c r="CL99" s="118" t="s">
        <v>267</v>
      </c>
      <c r="CM99" s="118" t="s">
        <v>267</v>
      </c>
      <c r="CN99" s="133" t="s">
        <v>267</v>
      </c>
      <c r="CO99" s="118" t="s">
        <v>267</v>
      </c>
      <c r="CP99" s="118" t="s">
        <v>267</v>
      </c>
      <c r="CQ99" s="118" t="s">
        <v>267</v>
      </c>
      <c r="CR99" s="118" t="s">
        <v>267</v>
      </c>
      <c r="CS99" s="118" t="s">
        <v>267</v>
      </c>
      <c r="CT99" s="118" t="s">
        <v>267</v>
      </c>
      <c r="CU99" s="118" t="s">
        <v>267</v>
      </c>
      <c r="CV99" s="118" t="s">
        <v>267</v>
      </c>
      <c r="CW99" s="118" t="s">
        <v>267</v>
      </c>
      <c r="CX99" s="118" t="s">
        <v>267</v>
      </c>
      <c r="CY99" s="118" t="s">
        <v>267</v>
      </c>
      <c r="CZ99" s="118" t="s">
        <v>267</v>
      </c>
      <c r="DA99" s="118" t="s">
        <v>267</v>
      </c>
      <c r="DB99" s="133" t="s">
        <v>267</v>
      </c>
    </row>
    <row r="100" spans="1:106" s="178" customFormat="1">
      <c r="A100" s="119" t="str">
        <f t="shared" si="2"/>
        <v/>
      </c>
      <c r="B100" s="133"/>
      <c r="C100" s="118" t="s">
        <v>267</v>
      </c>
      <c r="D100" s="118" t="s">
        <v>267</v>
      </c>
      <c r="E100" s="158" t="s">
        <v>267</v>
      </c>
      <c r="F100" s="118" t="s">
        <v>267</v>
      </c>
      <c r="G100" s="118" t="s">
        <v>267</v>
      </c>
      <c r="H100" s="118" t="s">
        <v>267</v>
      </c>
      <c r="I100" s="158" t="s">
        <v>267</v>
      </c>
      <c r="J100" s="118" t="s">
        <v>267</v>
      </c>
      <c r="K100" s="118" t="s">
        <v>267</v>
      </c>
      <c r="L100" s="118" t="s">
        <v>267</v>
      </c>
      <c r="M100" s="118" t="s">
        <v>267</v>
      </c>
      <c r="N100" s="118" t="s">
        <v>267</v>
      </c>
      <c r="O100" s="118" t="s">
        <v>267</v>
      </c>
      <c r="P100" s="118" t="s">
        <v>267</v>
      </c>
      <c r="Q100" s="118" t="s">
        <v>267</v>
      </c>
      <c r="R100" s="118" t="s">
        <v>267</v>
      </c>
      <c r="S100" s="118" t="s">
        <v>267</v>
      </c>
      <c r="T100" s="118" t="s">
        <v>267</v>
      </c>
      <c r="U100" s="158" t="s">
        <v>267</v>
      </c>
      <c r="V100" s="118" t="s">
        <v>267</v>
      </c>
      <c r="W100" s="118" t="s">
        <v>267</v>
      </c>
      <c r="X100" s="118" t="s">
        <v>267</v>
      </c>
      <c r="Y100" s="118" t="s">
        <v>267</v>
      </c>
      <c r="Z100" s="158" t="s">
        <v>267</v>
      </c>
      <c r="AA100" s="158" t="s">
        <v>267</v>
      </c>
      <c r="AB100" s="118" t="s">
        <v>267</v>
      </c>
      <c r="AC100" s="118" t="s">
        <v>267</v>
      </c>
      <c r="AD100" s="118" t="s">
        <v>267</v>
      </c>
      <c r="AE100" s="158" t="s">
        <v>267</v>
      </c>
      <c r="AF100" s="118" t="s">
        <v>267</v>
      </c>
      <c r="AG100" s="292" t="str">
        <f t="shared" si="3"/>
        <v/>
      </c>
      <c r="AH100" s="118" t="s">
        <v>267</v>
      </c>
      <c r="AI100" s="118" t="s">
        <v>267</v>
      </c>
      <c r="AJ100" s="118" t="s">
        <v>267</v>
      </c>
      <c r="AK100" s="118" t="s">
        <v>267</v>
      </c>
      <c r="AL100" s="118" t="s">
        <v>267</v>
      </c>
      <c r="AM100" s="118" t="s">
        <v>267</v>
      </c>
      <c r="AN100" s="118" t="s">
        <v>267</v>
      </c>
      <c r="AO100" s="118" t="s">
        <v>267</v>
      </c>
      <c r="AP100" s="118" t="s">
        <v>267</v>
      </c>
      <c r="AQ100" s="118" t="s">
        <v>267</v>
      </c>
      <c r="AR100" s="118" t="s">
        <v>267</v>
      </c>
      <c r="AS100" s="118" t="s">
        <v>267</v>
      </c>
      <c r="AT100" s="118" t="s">
        <v>267</v>
      </c>
      <c r="AU100" s="118" t="s">
        <v>267</v>
      </c>
      <c r="AV100" s="118" t="s">
        <v>267</v>
      </c>
      <c r="AW100" s="118" t="s">
        <v>267</v>
      </c>
      <c r="AX100" s="118" t="s">
        <v>267</v>
      </c>
      <c r="AY100" s="158" t="s">
        <v>267</v>
      </c>
      <c r="AZ100" s="118" t="s">
        <v>267</v>
      </c>
      <c r="BA100" s="158" t="s">
        <v>267</v>
      </c>
      <c r="BB100" s="118" t="s">
        <v>267</v>
      </c>
      <c r="BC100" s="158" t="s">
        <v>267</v>
      </c>
      <c r="BD100" s="118" t="s">
        <v>267</v>
      </c>
      <c r="BE100" s="118" t="s">
        <v>267</v>
      </c>
      <c r="BF100" s="118" t="s">
        <v>267</v>
      </c>
      <c r="BG100" s="118" t="s">
        <v>267</v>
      </c>
      <c r="BH100" s="118" t="s">
        <v>267</v>
      </c>
      <c r="BI100" s="118" t="s">
        <v>267</v>
      </c>
      <c r="BJ100" s="158" t="s">
        <v>267</v>
      </c>
      <c r="BK100" s="118" t="s">
        <v>267</v>
      </c>
      <c r="BL100" s="158" t="s">
        <v>267</v>
      </c>
      <c r="BM100" s="158" t="s">
        <v>267</v>
      </c>
      <c r="BN100" s="118" t="s">
        <v>267</v>
      </c>
      <c r="BO100" s="118" t="s">
        <v>267</v>
      </c>
      <c r="BP100" s="118" t="s">
        <v>267</v>
      </c>
      <c r="BQ100" s="118" t="s">
        <v>267</v>
      </c>
      <c r="BR100" s="118" t="s">
        <v>267</v>
      </c>
      <c r="BS100" s="118" t="s">
        <v>267</v>
      </c>
      <c r="BT100" s="118"/>
      <c r="BU100" s="118" t="s">
        <v>267</v>
      </c>
      <c r="BV100" s="118" t="s">
        <v>267</v>
      </c>
      <c r="BW100" s="118" t="s">
        <v>267</v>
      </c>
      <c r="BX100" s="158" t="s">
        <v>267</v>
      </c>
      <c r="BY100" s="118" t="s">
        <v>267</v>
      </c>
      <c r="BZ100" s="133" t="s">
        <v>267</v>
      </c>
      <c r="CA100" s="118" t="s">
        <v>267</v>
      </c>
      <c r="CB100" s="118" t="s">
        <v>267</v>
      </c>
      <c r="CC100" s="118" t="s">
        <v>267</v>
      </c>
      <c r="CD100" s="118" t="s">
        <v>267</v>
      </c>
      <c r="CE100" s="118" t="s">
        <v>267</v>
      </c>
      <c r="CF100" s="118" t="s">
        <v>267</v>
      </c>
      <c r="CG100" s="118" t="s">
        <v>267</v>
      </c>
      <c r="CH100" s="118" t="s">
        <v>267</v>
      </c>
      <c r="CI100" s="118" t="s">
        <v>267</v>
      </c>
      <c r="CJ100" s="118" t="s">
        <v>267</v>
      </c>
      <c r="CK100" s="118" t="s">
        <v>267</v>
      </c>
      <c r="CL100" s="118" t="s">
        <v>267</v>
      </c>
      <c r="CM100" s="118" t="s">
        <v>267</v>
      </c>
      <c r="CN100" s="133" t="s">
        <v>267</v>
      </c>
      <c r="CO100" s="118" t="s">
        <v>267</v>
      </c>
      <c r="CP100" s="118" t="s">
        <v>267</v>
      </c>
      <c r="CQ100" s="118" t="s">
        <v>267</v>
      </c>
      <c r="CR100" s="118" t="s">
        <v>267</v>
      </c>
      <c r="CS100" s="118" t="s">
        <v>267</v>
      </c>
      <c r="CT100" s="118" t="s">
        <v>267</v>
      </c>
      <c r="CU100" s="118" t="s">
        <v>267</v>
      </c>
      <c r="CV100" s="118" t="s">
        <v>267</v>
      </c>
      <c r="CW100" s="118" t="s">
        <v>267</v>
      </c>
      <c r="CX100" s="118" t="s">
        <v>267</v>
      </c>
      <c r="CY100" s="118" t="s">
        <v>267</v>
      </c>
      <c r="CZ100" s="118" t="s">
        <v>267</v>
      </c>
      <c r="DA100" s="118" t="s">
        <v>267</v>
      </c>
      <c r="DB100" s="133" t="s">
        <v>267</v>
      </c>
    </row>
    <row r="101" spans="1:106" s="178" customFormat="1">
      <c r="A101" s="119" t="str">
        <f t="shared" si="2"/>
        <v/>
      </c>
      <c r="B101" s="133"/>
      <c r="C101" s="118" t="s">
        <v>267</v>
      </c>
      <c r="D101" s="118" t="s">
        <v>267</v>
      </c>
      <c r="E101" s="158" t="s">
        <v>267</v>
      </c>
      <c r="F101" s="118" t="s">
        <v>267</v>
      </c>
      <c r="G101" s="118" t="s">
        <v>267</v>
      </c>
      <c r="H101" s="118" t="s">
        <v>267</v>
      </c>
      <c r="I101" s="158" t="s">
        <v>267</v>
      </c>
      <c r="J101" s="118" t="s">
        <v>267</v>
      </c>
      <c r="K101" s="118" t="s">
        <v>267</v>
      </c>
      <c r="L101" s="118" t="s">
        <v>267</v>
      </c>
      <c r="M101" s="118" t="s">
        <v>267</v>
      </c>
      <c r="N101" s="118" t="s">
        <v>267</v>
      </c>
      <c r="O101" s="118" t="s">
        <v>267</v>
      </c>
      <c r="P101" s="118" t="s">
        <v>267</v>
      </c>
      <c r="Q101" s="118" t="s">
        <v>267</v>
      </c>
      <c r="R101" s="118" t="s">
        <v>267</v>
      </c>
      <c r="S101" s="118" t="s">
        <v>267</v>
      </c>
      <c r="T101" s="118" t="s">
        <v>267</v>
      </c>
      <c r="U101" s="158" t="s">
        <v>267</v>
      </c>
      <c r="V101" s="118" t="s">
        <v>267</v>
      </c>
      <c r="W101" s="118" t="s">
        <v>267</v>
      </c>
      <c r="X101" s="118" t="s">
        <v>267</v>
      </c>
      <c r="Y101" s="118" t="s">
        <v>267</v>
      </c>
      <c r="Z101" s="158" t="s">
        <v>267</v>
      </c>
      <c r="AA101" s="158" t="s">
        <v>267</v>
      </c>
      <c r="AB101" s="118" t="s">
        <v>267</v>
      </c>
      <c r="AC101" s="118" t="s">
        <v>267</v>
      </c>
      <c r="AD101" s="118" t="s">
        <v>267</v>
      </c>
      <c r="AE101" s="158" t="s">
        <v>267</v>
      </c>
      <c r="AF101" s="118" t="s">
        <v>267</v>
      </c>
      <c r="AG101" s="292" t="str">
        <f t="shared" si="3"/>
        <v/>
      </c>
      <c r="AH101" s="118" t="s">
        <v>267</v>
      </c>
      <c r="AI101" s="118" t="s">
        <v>267</v>
      </c>
      <c r="AJ101" s="118" t="s">
        <v>267</v>
      </c>
      <c r="AK101" s="118" t="s">
        <v>267</v>
      </c>
      <c r="AL101" s="118" t="s">
        <v>267</v>
      </c>
      <c r="AM101" s="118" t="s">
        <v>267</v>
      </c>
      <c r="AN101" s="118" t="s">
        <v>267</v>
      </c>
      <c r="AO101" s="118" t="s">
        <v>267</v>
      </c>
      <c r="AP101" s="118" t="s">
        <v>267</v>
      </c>
      <c r="AQ101" s="118" t="s">
        <v>267</v>
      </c>
      <c r="AR101" s="118" t="s">
        <v>267</v>
      </c>
      <c r="AS101" s="118" t="s">
        <v>267</v>
      </c>
      <c r="AT101" s="118" t="s">
        <v>267</v>
      </c>
      <c r="AU101" s="118" t="s">
        <v>267</v>
      </c>
      <c r="AV101" s="118" t="s">
        <v>267</v>
      </c>
      <c r="AW101" s="118" t="s">
        <v>267</v>
      </c>
      <c r="AX101" s="118" t="s">
        <v>267</v>
      </c>
      <c r="AY101" s="158" t="s">
        <v>267</v>
      </c>
      <c r="AZ101" s="118" t="s">
        <v>267</v>
      </c>
      <c r="BA101" s="158" t="s">
        <v>267</v>
      </c>
      <c r="BB101" s="118" t="s">
        <v>267</v>
      </c>
      <c r="BC101" s="158" t="s">
        <v>267</v>
      </c>
      <c r="BD101" s="118" t="s">
        <v>267</v>
      </c>
      <c r="BE101" s="118" t="s">
        <v>267</v>
      </c>
      <c r="BF101" s="118" t="s">
        <v>267</v>
      </c>
      <c r="BG101" s="118" t="s">
        <v>267</v>
      </c>
      <c r="BH101" s="118" t="s">
        <v>267</v>
      </c>
      <c r="BI101" s="118" t="s">
        <v>267</v>
      </c>
      <c r="BJ101" s="158" t="s">
        <v>267</v>
      </c>
      <c r="BK101" s="118" t="s">
        <v>267</v>
      </c>
      <c r="BL101" s="158" t="s">
        <v>267</v>
      </c>
      <c r="BM101" s="158" t="s">
        <v>267</v>
      </c>
      <c r="BN101" s="118" t="s">
        <v>267</v>
      </c>
      <c r="BO101" s="118" t="s">
        <v>267</v>
      </c>
      <c r="BP101" s="118" t="s">
        <v>267</v>
      </c>
      <c r="BQ101" s="118" t="s">
        <v>267</v>
      </c>
      <c r="BR101" s="118" t="s">
        <v>267</v>
      </c>
      <c r="BS101" s="118" t="s">
        <v>267</v>
      </c>
      <c r="BT101" s="118"/>
      <c r="BU101" s="118" t="s">
        <v>267</v>
      </c>
      <c r="BV101" s="118" t="s">
        <v>267</v>
      </c>
      <c r="BW101" s="118" t="s">
        <v>267</v>
      </c>
      <c r="BX101" s="158" t="s">
        <v>267</v>
      </c>
      <c r="BY101" s="118" t="s">
        <v>267</v>
      </c>
      <c r="BZ101" s="133" t="s">
        <v>267</v>
      </c>
      <c r="CA101" s="118" t="s">
        <v>267</v>
      </c>
      <c r="CB101" s="118" t="s">
        <v>267</v>
      </c>
      <c r="CC101" s="118" t="s">
        <v>267</v>
      </c>
      <c r="CD101" s="118" t="s">
        <v>267</v>
      </c>
      <c r="CE101" s="118" t="s">
        <v>267</v>
      </c>
      <c r="CF101" s="118" t="s">
        <v>267</v>
      </c>
      <c r="CG101" s="118" t="s">
        <v>267</v>
      </c>
      <c r="CH101" s="118" t="s">
        <v>267</v>
      </c>
      <c r="CI101" s="118" t="s">
        <v>267</v>
      </c>
      <c r="CJ101" s="118" t="s">
        <v>267</v>
      </c>
      <c r="CK101" s="118" t="s">
        <v>267</v>
      </c>
      <c r="CL101" s="118" t="s">
        <v>267</v>
      </c>
      <c r="CM101" s="118" t="s">
        <v>267</v>
      </c>
      <c r="CN101" s="133" t="s">
        <v>267</v>
      </c>
      <c r="CO101" s="118" t="s">
        <v>267</v>
      </c>
      <c r="CP101" s="118" t="s">
        <v>267</v>
      </c>
      <c r="CQ101" s="118" t="s">
        <v>267</v>
      </c>
      <c r="CR101" s="118" t="s">
        <v>267</v>
      </c>
      <c r="CS101" s="118" t="s">
        <v>267</v>
      </c>
      <c r="CT101" s="118" t="s">
        <v>267</v>
      </c>
      <c r="CU101" s="118" t="s">
        <v>267</v>
      </c>
      <c r="CV101" s="118" t="s">
        <v>267</v>
      </c>
      <c r="CW101" s="118" t="s">
        <v>267</v>
      </c>
      <c r="CX101" s="118" t="s">
        <v>267</v>
      </c>
      <c r="CY101" s="118" t="s">
        <v>267</v>
      </c>
      <c r="CZ101" s="118" t="s">
        <v>267</v>
      </c>
      <c r="DA101" s="118" t="s">
        <v>267</v>
      </c>
      <c r="DB101" s="133" t="s">
        <v>267</v>
      </c>
    </row>
    <row r="102" spans="1:106">
      <c r="A102" s="119" t="str">
        <f t="shared" si="2"/>
        <v/>
      </c>
      <c r="B102" s="133"/>
      <c r="C102" s="118" t="s">
        <v>267</v>
      </c>
      <c r="D102" s="118" t="s">
        <v>267</v>
      </c>
      <c r="E102" s="158" t="s">
        <v>267</v>
      </c>
      <c r="F102" s="118" t="s">
        <v>267</v>
      </c>
      <c r="G102" s="118" t="s">
        <v>267</v>
      </c>
      <c r="H102" s="118" t="s">
        <v>267</v>
      </c>
      <c r="I102" s="158" t="s">
        <v>267</v>
      </c>
      <c r="J102" s="118" t="s">
        <v>267</v>
      </c>
      <c r="K102" s="118" t="s">
        <v>267</v>
      </c>
      <c r="L102" s="118" t="s">
        <v>267</v>
      </c>
      <c r="M102" s="118" t="s">
        <v>267</v>
      </c>
      <c r="N102" s="118" t="s">
        <v>267</v>
      </c>
      <c r="O102" s="118" t="s">
        <v>267</v>
      </c>
      <c r="P102" s="118" t="s">
        <v>267</v>
      </c>
      <c r="Q102" s="118" t="s">
        <v>267</v>
      </c>
      <c r="R102" s="118" t="s">
        <v>267</v>
      </c>
      <c r="S102" s="118" t="s">
        <v>267</v>
      </c>
      <c r="T102" s="118" t="s">
        <v>267</v>
      </c>
      <c r="U102" s="158" t="s">
        <v>267</v>
      </c>
      <c r="V102" s="118" t="s">
        <v>267</v>
      </c>
      <c r="W102" s="118" t="s">
        <v>267</v>
      </c>
      <c r="X102" s="118" t="s">
        <v>267</v>
      </c>
      <c r="Y102" s="118" t="s">
        <v>267</v>
      </c>
      <c r="Z102" s="158" t="s">
        <v>267</v>
      </c>
      <c r="AA102" s="158" t="s">
        <v>267</v>
      </c>
      <c r="AB102" s="118" t="s">
        <v>267</v>
      </c>
      <c r="AC102" s="118" t="s">
        <v>267</v>
      </c>
      <c r="AD102" s="118" t="s">
        <v>267</v>
      </c>
      <c r="AE102" s="158" t="s">
        <v>267</v>
      </c>
      <c r="AF102" s="118" t="s">
        <v>267</v>
      </c>
      <c r="AG102" s="292" t="str">
        <f t="shared" si="3"/>
        <v/>
      </c>
      <c r="AH102" s="118" t="s">
        <v>267</v>
      </c>
      <c r="AI102" s="118" t="s">
        <v>267</v>
      </c>
      <c r="AJ102" s="118" t="s">
        <v>267</v>
      </c>
      <c r="AK102" s="118" t="s">
        <v>267</v>
      </c>
      <c r="AL102" s="118" t="s">
        <v>267</v>
      </c>
      <c r="AM102" s="118" t="s">
        <v>267</v>
      </c>
      <c r="AN102" s="118" t="s">
        <v>267</v>
      </c>
      <c r="AO102" s="118" t="s">
        <v>267</v>
      </c>
      <c r="AP102" s="118" t="s">
        <v>267</v>
      </c>
      <c r="AQ102" s="118" t="s">
        <v>267</v>
      </c>
      <c r="AR102" s="118" t="s">
        <v>267</v>
      </c>
      <c r="AS102" s="118" t="s">
        <v>267</v>
      </c>
      <c r="AT102" s="118" t="s">
        <v>267</v>
      </c>
      <c r="AU102" s="118" t="s">
        <v>267</v>
      </c>
      <c r="AV102" s="118" t="s">
        <v>267</v>
      </c>
      <c r="AW102" s="118" t="s">
        <v>267</v>
      </c>
      <c r="AX102" s="118" t="s">
        <v>267</v>
      </c>
      <c r="AY102" s="158" t="s">
        <v>267</v>
      </c>
      <c r="AZ102" s="118" t="s">
        <v>267</v>
      </c>
      <c r="BA102" s="158" t="s">
        <v>267</v>
      </c>
      <c r="BB102" s="118" t="s">
        <v>267</v>
      </c>
      <c r="BC102" s="158" t="s">
        <v>267</v>
      </c>
      <c r="BD102" s="118" t="s">
        <v>267</v>
      </c>
      <c r="BE102" s="118" t="s">
        <v>267</v>
      </c>
      <c r="BF102" s="118" t="s">
        <v>267</v>
      </c>
      <c r="BG102" s="118" t="s">
        <v>267</v>
      </c>
      <c r="BH102" s="118" t="s">
        <v>267</v>
      </c>
      <c r="BI102" s="118" t="s">
        <v>267</v>
      </c>
      <c r="BJ102" s="158" t="s">
        <v>267</v>
      </c>
      <c r="BK102" s="118" t="s">
        <v>267</v>
      </c>
      <c r="BL102" s="158" t="s">
        <v>267</v>
      </c>
      <c r="BM102" s="158" t="s">
        <v>267</v>
      </c>
      <c r="BN102" s="118" t="s">
        <v>267</v>
      </c>
      <c r="BO102" s="118" t="s">
        <v>267</v>
      </c>
      <c r="BP102" s="118" t="s">
        <v>267</v>
      </c>
      <c r="BQ102" s="118" t="s">
        <v>267</v>
      </c>
      <c r="BR102" s="118" t="s">
        <v>267</v>
      </c>
      <c r="BS102" s="118" t="s">
        <v>267</v>
      </c>
      <c r="BT102" s="118"/>
      <c r="BU102" s="118" t="s">
        <v>267</v>
      </c>
      <c r="BV102" s="118" t="s">
        <v>267</v>
      </c>
      <c r="BW102" s="118" t="s">
        <v>267</v>
      </c>
      <c r="BX102" s="158" t="s">
        <v>267</v>
      </c>
      <c r="BY102" s="118" t="s">
        <v>267</v>
      </c>
      <c r="BZ102" s="133" t="s">
        <v>267</v>
      </c>
      <c r="CA102" s="118" t="s">
        <v>267</v>
      </c>
      <c r="CB102" s="118" t="s">
        <v>267</v>
      </c>
      <c r="CC102" s="118" t="s">
        <v>267</v>
      </c>
      <c r="CD102" s="118" t="s">
        <v>267</v>
      </c>
      <c r="CE102" s="118" t="s">
        <v>267</v>
      </c>
      <c r="CF102" s="118" t="s">
        <v>267</v>
      </c>
      <c r="CG102" s="118" t="s">
        <v>267</v>
      </c>
      <c r="CH102" s="118" t="s">
        <v>267</v>
      </c>
      <c r="CI102" s="118" t="s">
        <v>267</v>
      </c>
      <c r="CJ102" s="118" t="s">
        <v>267</v>
      </c>
      <c r="CK102" s="118" t="s">
        <v>267</v>
      </c>
      <c r="CL102" s="118" t="s">
        <v>267</v>
      </c>
      <c r="CM102" s="118" t="s">
        <v>267</v>
      </c>
      <c r="CN102" s="133" t="s">
        <v>267</v>
      </c>
      <c r="CO102" s="118" t="s">
        <v>267</v>
      </c>
      <c r="CP102" s="118" t="s">
        <v>267</v>
      </c>
      <c r="CQ102" s="118" t="s">
        <v>267</v>
      </c>
      <c r="CR102" s="118" t="s">
        <v>267</v>
      </c>
      <c r="CS102" s="118" t="s">
        <v>267</v>
      </c>
      <c r="CT102" s="118" t="s">
        <v>267</v>
      </c>
      <c r="CU102" s="118" t="s">
        <v>267</v>
      </c>
      <c r="CV102" s="118" t="s">
        <v>267</v>
      </c>
      <c r="CW102" s="118" t="s">
        <v>267</v>
      </c>
      <c r="CX102" s="118" t="s">
        <v>267</v>
      </c>
      <c r="CY102" s="118" t="s">
        <v>267</v>
      </c>
      <c r="CZ102" s="118" t="s">
        <v>267</v>
      </c>
      <c r="DA102" s="118" t="s">
        <v>267</v>
      </c>
      <c r="DB102" s="133" t="s">
        <v>267</v>
      </c>
    </row>
    <row r="103" spans="1:106">
      <c r="A103" s="119" t="str">
        <f t="shared" si="2"/>
        <v/>
      </c>
      <c r="B103" s="133"/>
      <c r="C103" s="118" t="s">
        <v>267</v>
      </c>
      <c r="D103" s="118" t="s">
        <v>267</v>
      </c>
      <c r="E103" s="158" t="s">
        <v>267</v>
      </c>
      <c r="F103" s="118" t="s">
        <v>267</v>
      </c>
      <c r="G103" s="118" t="s">
        <v>267</v>
      </c>
      <c r="H103" s="118" t="s">
        <v>267</v>
      </c>
      <c r="I103" s="158" t="s">
        <v>267</v>
      </c>
      <c r="J103" s="118" t="s">
        <v>267</v>
      </c>
      <c r="K103" s="118" t="s">
        <v>267</v>
      </c>
      <c r="L103" s="118" t="s">
        <v>267</v>
      </c>
      <c r="M103" s="118" t="s">
        <v>267</v>
      </c>
      <c r="N103" s="118" t="s">
        <v>267</v>
      </c>
      <c r="O103" s="118" t="s">
        <v>267</v>
      </c>
      <c r="P103" s="118" t="s">
        <v>267</v>
      </c>
      <c r="Q103" s="118" t="s">
        <v>267</v>
      </c>
      <c r="R103" s="118" t="s">
        <v>267</v>
      </c>
      <c r="S103" s="118" t="s">
        <v>267</v>
      </c>
      <c r="T103" s="118" t="s">
        <v>267</v>
      </c>
      <c r="U103" s="158" t="s">
        <v>267</v>
      </c>
      <c r="V103" s="118" t="s">
        <v>267</v>
      </c>
      <c r="W103" s="118" t="s">
        <v>267</v>
      </c>
      <c r="X103" s="118" t="s">
        <v>267</v>
      </c>
      <c r="Y103" s="118" t="s">
        <v>267</v>
      </c>
      <c r="Z103" s="158" t="s">
        <v>267</v>
      </c>
      <c r="AA103" s="158" t="s">
        <v>267</v>
      </c>
      <c r="AB103" s="118" t="s">
        <v>267</v>
      </c>
      <c r="AC103" s="118" t="s">
        <v>267</v>
      </c>
      <c r="AD103" s="118" t="s">
        <v>267</v>
      </c>
      <c r="AE103" s="158" t="s">
        <v>267</v>
      </c>
      <c r="AF103" s="118" t="s">
        <v>267</v>
      </c>
      <c r="AG103" s="292" t="str">
        <f t="shared" si="3"/>
        <v/>
      </c>
      <c r="AH103" s="118" t="s">
        <v>267</v>
      </c>
      <c r="AI103" s="118" t="s">
        <v>267</v>
      </c>
      <c r="AJ103" s="118" t="s">
        <v>267</v>
      </c>
      <c r="AK103" s="118" t="s">
        <v>267</v>
      </c>
      <c r="AL103" s="118" t="s">
        <v>267</v>
      </c>
      <c r="AM103" s="118" t="s">
        <v>267</v>
      </c>
      <c r="AN103" s="118" t="s">
        <v>267</v>
      </c>
      <c r="AO103" s="118" t="s">
        <v>267</v>
      </c>
      <c r="AP103" s="118" t="s">
        <v>267</v>
      </c>
      <c r="AQ103" s="118" t="s">
        <v>267</v>
      </c>
      <c r="AR103" s="118" t="s">
        <v>267</v>
      </c>
      <c r="AS103" s="118" t="s">
        <v>267</v>
      </c>
      <c r="AT103" s="118" t="s">
        <v>267</v>
      </c>
      <c r="AU103" s="118" t="s">
        <v>267</v>
      </c>
      <c r="AV103" s="118" t="s">
        <v>267</v>
      </c>
      <c r="AW103" s="118" t="s">
        <v>267</v>
      </c>
      <c r="AX103" s="118" t="s">
        <v>267</v>
      </c>
      <c r="AY103" s="158" t="s">
        <v>267</v>
      </c>
      <c r="AZ103" s="118" t="s">
        <v>267</v>
      </c>
      <c r="BA103" s="158" t="s">
        <v>267</v>
      </c>
      <c r="BB103" s="118" t="s">
        <v>267</v>
      </c>
      <c r="BC103" s="158" t="s">
        <v>267</v>
      </c>
      <c r="BD103" s="118" t="s">
        <v>267</v>
      </c>
      <c r="BE103" s="118" t="s">
        <v>267</v>
      </c>
      <c r="BF103" s="118" t="s">
        <v>267</v>
      </c>
      <c r="BG103" s="118" t="s">
        <v>267</v>
      </c>
      <c r="BH103" s="118" t="s">
        <v>267</v>
      </c>
      <c r="BI103" s="118" t="s">
        <v>267</v>
      </c>
      <c r="BJ103" s="158" t="s">
        <v>267</v>
      </c>
      <c r="BK103" s="118" t="s">
        <v>267</v>
      </c>
      <c r="BL103" s="158" t="s">
        <v>267</v>
      </c>
      <c r="BM103" s="158" t="s">
        <v>267</v>
      </c>
      <c r="BN103" s="118" t="s">
        <v>267</v>
      </c>
      <c r="BO103" s="118" t="s">
        <v>267</v>
      </c>
      <c r="BP103" s="118" t="s">
        <v>267</v>
      </c>
      <c r="BQ103" s="118" t="s">
        <v>267</v>
      </c>
      <c r="BR103" s="118" t="s">
        <v>267</v>
      </c>
      <c r="BS103" s="118" t="s">
        <v>267</v>
      </c>
      <c r="BT103" s="118"/>
      <c r="BU103" s="118" t="s">
        <v>267</v>
      </c>
      <c r="BV103" s="118" t="s">
        <v>267</v>
      </c>
      <c r="BW103" s="118" t="s">
        <v>267</v>
      </c>
      <c r="BX103" s="158" t="s">
        <v>267</v>
      </c>
      <c r="BY103" s="118" t="s">
        <v>267</v>
      </c>
      <c r="BZ103" s="133" t="s">
        <v>267</v>
      </c>
      <c r="CA103" s="118" t="s">
        <v>267</v>
      </c>
      <c r="CB103" s="118" t="s">
        <v>267</v>
      </c>
      <c r="CC103" s="118" t="s">
        <v>267</v>
      </c>
      <c r="CD103" s="118" t="s">
        <v>267</v>
      </c>
      <c r="CE103" s="118" t="s">
        <v>267</v>
      </c>
      <c r="CF103" s="118" t="s">
        <v>267</v>
      </c>
      <c r="CG103" s="118" t="s">
        <v>267</v>
      </c>
      <c r="CH103" s="118" t="s">
        <v>267</v>
      </c>
      <c r="CI103" s="118" t="s">
        <v>267</v>
      </c>
      <c r="CJ103" s="118" t="s">
        <v>267</v>
      </c>
      <c r="CK103" s="118" t="s">
        <v>267</v>
      </c>
      <c r="CL103" s="118" t="s">
        <v>267</v>
      </c>
      <c r="CM103" s="118" t="s">
        <v>267</v>
      </c>
      <c r="CN103" s="133" t="s">
        <v>267</v>
      </c>
      <c r="CO103" s="118" t="s">
        <v>267</v>
      </c>
      <c r="CP103" s="118" t="s">
        <v>267</v>
      </c>
      <c r="CQ103" s="118" t="s">
        <v>267</v>
      </c>
      <c r="CR103" s="118" t="s">
        <v>267</v>
      </c>
      <c r="CS103" s="118" t="s">
        <v>267</v>
      </c>
      <c r="CT103" s="118" t="s">
        <v>267</v>
      </c>
      <c r="CU103" s="118" t="s">
        <v>267</v>
      </c>
      <c r="CV103" s="118" t="s">
        <v>267</v>
      </c>
      <c r="CW103" s="118" t="s">
        <v>267</v>
      </c>
      <c r="CX103" s="118" t="s">
        <v>267</v>
      </c>
      <c r="CY103" s="118" t="s">
        <v>267</v>
      </c>
      <c r="CZ103" s="118" t="s">
        <v>267</v>
      </c>
      <c r="DA103" s="118" t="s">
        <v>267</v>
      </c>
      <c r="DB103" s="133" t="s">
        <v>267</v>
      </c>
    </row>
    <row r="104" spans="1:106">
      <c r="A104" s="119" t="str">
        <f t="shared" si="2"/>
        <v/>
      </c>
      <c r="B104" s="133"/>
      <c r="C104" s="118" t="s">
        <v>267</v>
      </c>
      <c r="D104" s="118" t="s">
        <v>267</v>
      </c>
      <c r="E104" s="158" t="s">
        <v>267</v>
      </c>
      <c r="F104" s="118" t="s">
        <v>267</v>
      </c>
      <c r="G104" s="118" t="s">
        <v>267</v>
      </c>
      <c r="H104" s="118" t="s">
        <v>267</v>
      </c>
      <c r="I104" s="158" t="s">
        <v>267</v>
      </c>
      <c r="J104" s="118" t="s">
        <v>267</v>
      </c>
      <c r="K104" s="118" t="s">
        <v>267</v>
      </c>
      <c r="L104" s="118" t="s">
        <v>267</v>
      </c>
      <c r="M104" s="118" t="s">
        <v>267</v>
      </c>
      <c r="N104" s="118" t="s">
        <v>267</v>
      </c>
      <c r="O104" s="118" t="s">
        <v>267</v>
      </c>
      <c r="P104" s="118" t="s">
        <v>267</v>
      </c>
      <c r="Q104" s="118" t="s">
        <v>267</v>
      </c>
      <c r="R104" s="118" t="s">
        <v>267</v>
      </c>
      <c r="S104" s="118" t="s">
        <v>267</v>
      </c>
      <c r="T104" s="118" t="s">
        <v>267</v>
      </c>
      <c r="U104" s="158" t="s">
        <v>267</v>
      </c>
      <c r="V104" s="118" t="s">
        <v>267</v>
      </c>
      <c r="W104" s="118" t="s">
        <v>267</v>
      </c>
      <c r="X104" s="118" t="s">
        <v>267</v>
      </c>
      <c r="Y104" s="118" t="s">
        <v>267</v>
      </c>
      <c r="Z104" s="158" t="s">
        <v>267</v>
      </c>
      <c r="AA104" s="158" t="s">
        <v>267</v>
      </c>
      <c r="AB104" s="118" t="s">
        <v>267</v>
      </c>
      <c r="AC104" s="118" t="s">
        <v>267</v>
      </c>
      <c r="AD104" s="118" t="s">
        <v>267</v>
      </c>
      <c r="AE104" s="158" t="s">
        <v>267</v>
      </c>
      <c r="AF104" s="118" t="s">
        <v>267</v>
      </c>
      <c r="AG104" s="292" t="str">
        <f t="shared" si="3"/>
        <v/>
      </c>
      <c r="AH104" s="118" t="s">
        <v>267</v>
      </c>
      <c r="AI104" s="118" t="s">
        <v>267</v>
      </c>
      <c r="AJ104" s="118" t="s">
        <v>267</v>
      </c>
      <c r="AK104" s="118" t="s">
        <v>267</v>
      </c>
      <c r="AL104" s="118" t="s">
        <v>267</v>
      </c>
      <c r="AM104" s="118" t="s">
        <v>267</v>
      </c>
      <c r="AN104" s="118" t="s">
        <v>267</v>
      </c>
      <c r="AO104" s="118" t="s">
        <v>267</v>
      </c>
      <c r="AP104" s="118" t="s">
        <v>267</v>
      </c>
      <c r="AQ104" s="118" t="s">
        <v>267</v>
      </c>
      <c r="AR104" s="118" t="s">
        <v>267</v>
      </c>
      <c r="AS104" s="118" t="s">
        <v>267</v>
      </c>
      <c r="AT104" s="118" t="s">
        <v>267</v>
      </c>
      <c r="AU104" s="118" t="s">
        <v>267</v>
      </c>
      <c r="AV104" s="118" t="s">
        <v>267</v>
      </c>
      <c r="AW104" s="118" t="s">
        <v>267</v>
      </c>
      <c r="AX104" s="118" t="s">
        <v>267</v>
      </c>
      <c r="AY104" s="158" t="s">
        <v>267</v>
      </c>
      <c r="AZ104" s="118" t="s">
        <v>267</v>
      </c>
      <c r="BA104" s="158" t="s">
        <v>267</v>
      </c>
      <c r="BB104" s="118" t="s">
        <v>267</v>
      </c>
      <c r="BC104" s="158" t="s">
        <v>267</v>
      </c>
      <c r="BD104" s="118" t="s">
        <v>267</v>
      </c>
      <c r="BE104" s="118" t="s">
        <v>267</v>
      </c>
      <c r="BF104" s="118" t="s">
        <v>267</v>
      </c>
      <c r="BG104" s="118" t="s">
        <v>267</v>
      </c>
      <c r="BH104" s="118" t="s">
        <v>267</v>
      </c>
      <c r="BI104" s="118" t="s">
        <v>267</v>
      </c>
      <c r="BJ104" s="158" t="s">
        <v>267</v>
      </c>
      <c r="BK104" s="118" t="s">
        <v>267</v>
      </c>
      <c r="BL104" s="158" t="s">
        <v>267</v>
      </c>
      <c r="BM104" s="158" t="s">
        <v>267</v>
      </c>
      <c r="BN104" s="118" t="s">
        <v>267</v>
      </c>
      <c r="BO104" s="118" t="s">
        <v>267</v>
      </c>
      <c r="BP104" s="118" t="s">
        <v>267</v>
      </c>
      <c r="BQ104" s="118" t="s">
        <v>267</v>
      </c>
      <c r="BR104" s="118" t="s">
        <v>267</v>
      </c>
      <c r="BS104" s="118" t="s">
        <v>267</v>
      </c>
      <c r="BT104" s="118"/>
      <c r="BU104" s="118" t="s">
        <v>267</v>
      </c>
      <c r="BV104" s="118" t="s">
        <v>267</v>
      </c>
      <c r="BW104" s="118" t="s">
        <v>267</v>
      </c>
      <c r="BX104" s="158" t="s">
        <v>267</v>
      </c>
      <c r="BY104" s="118" t="s">
        <v>267</v>
      </c>
      <c r="BZ104" s="133" t="s">
        <v>267</v>
      </c>
      <c r="CA104" s="118" t="s">
        <v>267</v>
      </c>
      <c r="CB104" s="118" t="s">
        <v>267</v>
      </c>
      <c r="CC104" s="118" t="s">
        <v>267</v>
      </c>
      <c r="CD104" s="118" t="s">
        <v>267</v>
      </c>
      <c r="CE104" s="118" t="s">
        <v>267</v>
      </c>
      <c r="CF104" s="118" t="s">
        <v>267</v>
      </c>
      <c r="CG104" s="118" t="s">
        <v>267</v>
      </c>
      <c r="CH104" s="118" t="s">
        <v>267</v>
      </c>
      <c r="CI104" s="118" t="s">
        <v>267</v>
      </c>
      <c r="CJ104" s="118" t="s">
        <v>267</v>
      </c>
      <c r="CK104" s="118" t="s">
        <v>267</v>
      </c>
      <c r="CL104" s="118" t="s">
        <v>267</v>
      </c>
      <c r="CM104" s="118" t="s">
        <v>267</v>
      </c>
      <c r="CN104" s="133" t="s">
        <v>267</v>
      </c>
      <c r="CO104" s="118" t="s">
        <v>267</v>
      </c>
      <c r="CP104" s="118" t="s">
        <v>267</v>
      </c>
      <c r="CQ104" s="118" t="s">
        <v>267</v>
      </c>
      <c r="CR104" s="118" t="s">
        <v>267</v>
      </c>
      <c r="CS104" s="118" t="s">
        <v>267</v>
      </c>
      <c r="CT104" s="118" t="s">
        <v>267</v>
      </c>
      <c r="CU104" s="118" t="s">
        <v>267</v>
      </c>
      <c r="CV104" s="118" t="s">
        <v>267</v>
      </c>
      <c r="CW104" s="118" t="s">
        <v>267</v>
      </c>
      <c r="CX104" s="118" t="s">
        <v>267</v>
      </c>
      <c r="CY104" s="118" t="s">
        <v>267</v>
      </c>
      <c r="CZ104" s="118" t="s">
        <v>267</v>
      </c>
      <c r="DA104" s="118" t="s">
        <v>267</v>
      </c>
      <c r="DB104" s="133" t="s">
        <v>267</v>
      </c>
    </row>
    <row r="105" spans="1:106">
      <c r="A105" s="119" t="str">
        <f t="shared" si="2"/>
        <v/>
      </c>
      <c r="B105" s="133"/>
      <c r="C105" s="118" t="s">
        <v>267</v>
      </c>
      <c r="D105" s="118" t="s">
        <v>267</v>
      </c>
      <c r="E105" s="158" t="s">
        <v>267</v>
      </c>
      <c r="F105" s="118" t="s">
        <v>267</v>
      </c>
      <c r="G105" s="118" t="s">
        <v>267</v>
      </c>
      <c r="H105" s="118" t="s">
        <v>267</v>
      </c>
      <c r="I105" s="158" t="s">
        <v>267</v>
      </c>
      <c r="J105" s="118" t="s">
        <v>267</v>
      </c>
      <c r="K105" s="118" t="s">
        <v>267</v>
      </c>
      <c r="L105" s="118" t="s">
        <v>267</v>
      </c>
      <c r="M105" s="118" t="s">
        <v>267</v>
      </c>
      <c r="N105" s="118" t="s">
        <v>267</v>
      </c>
      <c r="O105" s="118" t="s">
        <v>267</v>
      </c>
      <c r="P105" s="118" t="s">
        <v>267</v>
      </c>
      <c r="Q105" s="118" t="s">
        <v>267</v>
      </c>
      <c r="R105" s="118" t="s">
        <v>267</v>
      </c>
      <c r="S105" s="118" t="s">
        <v>267</v>
      </c>
      <c r="T105" s="118" t="s">
        <v>267</v>
      </c>
      <c r="U105" s="158" t="s">
        <v>267</v>
      </c>
      <c r="V105" s="118" t="s">
        <v>267</v>
      </c>
      <c r="W105" s="118" t="s">
        <v>267</v>
      </c>
      <c r="X105" s="118" t="s">
        <v>267</v>
      </c>
      <c r="Y105" s="118" t="s">
        <v>267</v>
      </c>
      <c r="Z105" s="158" t="s">
        <v>267</v>
      </c>
      <c r="AA105" s="158" t="s">
        <v>267</v>
      </c>
      <c r="AB105" s="118" t="s">
        <v>267</v>
      </c>
      <c r="AC105" s="118" t="s">
        <v>267</v>
      </c>
      <c r="AD105" s="118" t="s">
        <v>267</v>
      </c>
      <c r="AE105" s="158" t="s">
        <v>267</v>
      </c>
      <c r="AF105" s="118" t="s">
        <v>267</v>
      </c>
      <c r="AG105" s="292" t="str">
        <f t="shared" si="3"/>
        <v/>
      </c>
      <c r="AH105" s="118" t="s">
        <v>267</v>
      </c>
      <c r="AI105" s="118" t="s">
        <v>267</v>
      </c>
      <c r="AJ105" s="118" t="s">
        <v>267</v>
      </c>
      <c r="AK105" s="118" t="s">
        <v>267</v>
      </c>
      <c r="AL105" s="118" t="s">
        <v>267</v>
      </c>
      <c r="AM105" s="118" t="s">
        <v>267</v>
      </c>
      <c r="AN105" s="118" t="s">
        <v>267</v>
      </c>
      <c r="AO105" s="118" t="s">
        <v>267</v>
      </c>
      <c r="AP105" s="118" t="s">
        <v>267</v>
      </c>
      <c r="AQ105" s="118" t="s">
        <v>267</v>
      </c>
      <c r="AR105" s="118" t="s">
        <v>267</v>
      </c>
      <c r="AS105" s="118" t="s">
        <v>267</v>
      </c>
      <c r="AT105" s="118" t="s">
        <v>267</v>
      </c>
      <c r="AU105" s="118" t="s">
        <v>267</v>
      </c>
      <c r="AV105" s="118" t="s">
        <v>267</v>
      </c>
      <c r="AW105" s="118" t="s">
        <v>267</v>
      </c>
      <c r="AX105" s="118" t="s">
        <v>267</v>
      </c>
      <c r="AY105" s="158" t="s">
        <v>267</v>
      </c>
      <c r="AZ105" s="118" t="s">
        <v>267</v>
      </c>
      <c r="BA105" s="158" t="s">
        <v>267</v>
      </c>
      <c r="BB105" s="118" t="s">
        <v>267</v>
      </c>
      <c r="BC105" s="158" t="s">
        <v>267</v>
      </c>
      <c r="BD105" s="118" t="s">
        <v>267</v>
      </c>
      <c r="BE105" s="118" t="s">
        <v>267</v>
      </c>
      <c r="BF105" s="118" t="s">
        <v>267</v>
      </c>
      <c r="BG105" s="118" t="s">
        <v>267</v>
      </c>
      <c r="BH105" s="118" t="s">
        <v>267</v>
      </c>
      <c r="BI105" s="118" t="s">
        <v>267</v>
      </c>
      <c r="BJ105" s="158" t="s">
        <v>267</v>
      </c>
      <c r="BK105" s="118" t="s">
        <v>267</v>
      </c>
      <c r="BL105" s="158" t="s">
        <v>267</v>
      </c>
      <c r="BM105" s="158" t="s">
        <v>267</v>
      </c>
      <c r="BN105" s="118" t="s">
        <v>267</v>
      </c>
      <c r="BO105" s="118" t="s">
        <v>267</v>
      </c>
      <c r="BP105" s="118" t="s">
        <v>267</v>
      </c>
      <c r="BQ105" s="118" t="s">
        <v>267</v>
      </c>
      <c r="BR105" s="118" t="s">
        <v>267</v>
      </c>
      <c r="BS105" s="118" t="s">
        <v>267</v>
      </c>
      <c r="BT105" s="118"/>
      <c r="BU105" s="118" t="s">
        <v>267</v>
      </c>
      <c r="BV105" s="118" t="s">
        <v>267</v>
      </c>
      <c r="BW105" s="118" t="s">
        <v>267</v>
      </c>
      <c r="BX105" s="158" t="s">
        <v>267</v>
      </c>
      <c r="BY105" s="118" t="s">
        <v>267</v>
      </c>
      <c r="BZ105" s="133" t="s">
        <v>267</v>
      </c>
      <c r="CA105" s="118" t="s">
        <v>267</v>
      </c>
      <c r="CB105" s="118" t="s">
        <v>267</v>
      </c>
      <c r="CC105" s="118" t="s">
        <v>267</v>
      </c>
      <c r="CD105" s="118" t="s">
        <v>267</v>
      </c>
      <c r="CE105" s="118" t="s">
        <v>267</v>
      </c>
      <c r="CF105" s="118" t="s">
        <v>267</v>
      </c>
      <c r="CG105" s="118" t="s">
        <v>267</v>
      </c>
      <c r="CH105" s="118" t="s">
        <v>267</v>
      </c>
      <c r="CI105" s="118" t="s">
        <v>267</v>
      </c>
      <c r="CJ105" s="118" t="s">
        <v>267</v>
      </c>
      <c r="CK105" s="118" t="s">
        <v>267</v>
      </c>
      <c r="CL105" s="118" t="s">
        <v>267</v>
      </c>
      <c r="CM105" s="118" t="s">
        <v>267</v>
      </c>
      <c r="CN105" s="133" t="s">
        <v>267</v>
      </c>
      <c r="CO105" s="118" t="s">
        <v>267</v>
      </c>
      <c r="CP105" s="118" t="s">
        <v>267</v>
      </c>
      <c r="CQ105" s="118" t="s">
        <v>267</v>
      </c>
      <c r="CR105" s="118" t="s">
        <v>267</v>
      </c>
      <c r="CS105" s="118" t="s">
        <v>267</v>
      </c>
      <c r="CT105" s="118" t="s">
        <v>267</v>
      </c>
      <c r="CU105" s="118" t="s">
        <v>267</v>
      </c>
      <c r="CV105" s="118" t="s">
        <v>267</v>
      </c>
      <c r="CW105" s="118" t="s">
        <v>267</v>
      </c>
      <c r="CX105" s="118" t="s">
        <v>267</v>
      </c>
      <c r="CY105" s="118" t="s">
        <v>267</v>
      </c>
      <c r="CZ105" s="118" t="s">
        <v>267</v>
      </c>
      <c r="DA105" s="118" t="s">
        <v>267</v>
      </c>
      <c r="DB105" s="133" t="s">
        <v>267</v>
      </c>
    </row>
    <row r="106" spans="1:106">
      <c r="A106" s="119" t="str">
        <f t="shared" si="2"/>
        <v/>
      </c>
      <c r="B106" s="133"/>
      <c r="C106" s="118" t="s">
        <v>267</v>
      </c>
      <c r="D106" s="118" t="s">
        <v>267</v>
      </c>
      <c r="E106" s="158" t="s">
        <v>267</v>
      </c>
      <c r="F106" s="118" t="s">
        <v>267</v>
      </c>
      <c r="G106" s="118" t="s">
        <v>267</v>
      </c>
      <c r="H106" s="118" t="s">
        <v>267</v>
      </c>
      <c r="I106" s="158" t="s">
        <v>267</v>
      </c>
      <c r="J106" s="118" t="s">
        <v>267</v>
      </c>
      <c r="K106" s="118" t="s">
        <v>267</v>
      </c>
      <c r="L106" s="118" t="s">
        <v>267</v>
      </c>
      <c r="M106" s="118" t="s">
        <v>267</v>
      </c>
      <c r="N106" s="118" t="s">
        <v>267</v>
      </c>
      <c r="O106" s="118" t="s">
        <v>267</v>
      </c>
      <c r="P106" s="118" t="s">
        <v>267</v>
      </c>
      <c r="Q106" s="118" t="s">
        <v>267</v>
      </c>
      <c r="R106" s="118" t="s">
        <v>267</v>
      </c>
      <c r="S106" s="118" t="s">
        <v>267</v>
      </c>
      <c r="T106" s="118" t="s">
        <v>267</v>
      </c>
      <c r="U106" s="158" t="s">
        <v>267</v>
      </c>
      <c r="V106" s="118" t="s">
        <v>267</v>
      </c>
      <c r="W106" s="118" t="s">
        <v>267</v>
      </c>
      <c r="X106" s="118" t="s">
        <v>267</v>
      </c>
      <c r="Y106" s="118" t="s">
        <v>267</v>
      </c>
      <c r="Z106" s="158" t="s">
        <v>267</v>
      </c>
      <c r="AA106" s="158" t="s">
        <v>267</v>
      </c>
      <c r="AB106" s="118" t="s">
        <v>267</v>
      </c>
      <c r="AC106" s="118" t="s">
        <v>267</v>
      </c>
      <c r="AD106" s="118" t="s">
        <v>267</v>
      </c>
      <c r="AE106" s="158" t="s">
        <v>267</v>
      </c>
      <c r="AF106" s="118" t="s">
        <v>267</v>
      </c>
      <c r="AG106" s="292" t="str">
        <f t="shared" si="3"/>
        <v/>
      </c>
      <c r="AH106" s="118" t="s">
        <v>267</v>
      </c>
      <c r="AI106" s="118" t="s">
        <v>267</v>
      </c>
      <c r="AJ106" s="118" t="s">
        <v>267</v>
      </c>
      <c r="AK106" s="118" t="s">
        <v>267</v>
      </c>
      <c r="AL106" s="118" t="s">
        <v>267</v>
      </c>
      <c r="AM106" s="118" t="s">
        <v>267</v>
      </c>
      <c r="AN106" s="118" t="s">
        <v>267</v>
      </c>
      <c r="AO106" s="118" t="s">
        <v>267</v>
      </c>
      <c r="AP106" s="118" t="s">
        <v>267</v>
      </c>
      <c r="AQ106" s="118" t="s">
        <v>267</v>
      </c>
      <c r="AR106" s="118" t="s">
        <v>267</v>
      </c>
      <c r="AS106" s="118" t="s">
        <v>267</v>
      </c>
      <c r="AT106" s="118" t="s">
        <v>267</v>
      </c>
      <c r="AU106" s="118" t="s">
        <v>267</v>
      </c>
      <c r="AV106" s="118" t="s">
        <v>267</v>
      </c>
      <c r="AW106" s="118" t="s">
        <v>267</v>
      </c>
      <c r="AX106" s="118" t="s">
        <v>267</v>
      </c>
      <c r="AY106" s="158" t="s">
        <v>267</v>
      </c>
      <c r="AZ106" s="118" t="s">
        <v>267</v>
      </c>
      <c r="BA106" s="158" t="s">
        <v>267</v>
      </c>
      <c r="BB106" s="118" t="s">
        <v>267</v>
      </c>
      <c r="BC106" s="158" t="s">
        <v>267</v>
      </c>
      <c r="BD106" s="118" t="s">
        <v>267</v>
      </c>
      <c r="BE106" s="118" t="s">
        <v>267</v>
      </c>
      <c r="BF106" s="118" t="s">
        <v>267</v>
      </c>
      <c r="BG106" s="118" t="s">
        <v>267</v>
      </c>
      <c r="BH106" s="118" t="s">
        <v>267</v>
      </c>
      <c r="BI106" s="118" t="s">
        <v>267</v>
      </c>
      <c r="BJ106" s="158" t="s">
        <v>267</v>
      </c>
      <c r="BK106" s="118" t="s">
        <v>267</v>
      </c>
      <c r="BL106" s="158" t="s">
        <v>267</v>
      </c>
      <c r="BM106" s="158" t="s">
        <v>267</v>
      </c>
      <c r="BN106" s="118" t="s">
        <v>267</v>
      </c>
      <c r="BO106" s="118" t="s">
        <v>267</v>
      </c>
      <c r="BP106" s="118" t="s">
        <v>267</v>
      </c>
      <c r="BQ106" s="118" t="s">
        <v>267</v>
      </c>
      <c r="BR106" s="118" t="s">
        <v>267</v>
      </c>
      <c r="BS106" s="118" t="s">
        <v>267</v>
      </c>
      <c r="BT106" s="118"/>
      <c r="BU106" s="118" t="s">
        <v>267</v>
      </c>
      <c r="BV106" s="118" t="s">
        <v>267</v>
      </c>
      <c r="BW106" s="118" t="s">
        <v>267</v>
      </c>
      <c r="BX106" s="158" t="s">
        <v>267</v>
      </c>
      <c r="BY106" s="118" t="s">
        <v>267</v>
      </c>
      <c r="BZ106" s="133" t="s">
        <v>267</v>
      </c>
      <c r="CA106" s="118" t="s">
        <v>267</v>
      </c>
      <c r="CB106" s="118" t="s">
        <v>267</v>
      </c>
      <c r="CC106" s="118" t="s">
        <v>267</v>
      </c>
      <c r="CD106" s="118" t="s">
        <v>267</v>
      </c>
      <c r="CE106" s="118" t="s">
        <v>267</v>
      </c>
      <c r="CF106" s="118" t="s">
        <v>267</v>
      </c>
      <c r="CG106" s="118" t="s">
        <v>267</v>
      </c>
      <c r="CH106" s="118" t="s">
        <v>267</v>
      </c>
      <c r="CI106" s="118" t="s">
        <v>267</v>
      </c>
      <c r="CJ106" s="118" t="s">
        <v>267</v>
      </c>
      <c r="CK106" s="118" t="s">
        <v>267</v>
      </c>
      <c r="CL106" s="118" t="s">
        <v>267</v>
      </c>
      <c r="CM106" s="118" t="s">
        <v>267</v>
      </c>
      <c r="CN106" s="133" t="s">
        <v>267</v>
      </c>
      <c r="CO106" s="118" t="s">
        <v>267</v>
      </c>
      <c r="CP106" s="118" t="s">
        <v>267</v>
      </c>
      <c r="CQ106" s="118" t="s">
        <v>267</v>
      </c>
      <c r="CR106" s="118" t="s">
        <v>267</v>
      </c>
      <c r="CS106" s="118" t="s">
        <v>267</v>
      </c>
      <c r="CT106" s="118" t="s">
        <v>267</v>
      </c>
      <c r="CU106" s="118" t="s">
        <v>267</v>
      </c>
      <c r="CV106" s="118" t="s">
        <v>267</v>
      </c>
      <c r="CW106" s="118" t="s">
        <v>267</v>
      </c>
      <c r="CX106" s="118" t="s">
        <v>267</v>
      </c>
      <c r="CY106" s="118" t="s">
        <v>267</v>
      </c>
      <c r="CZ106" s="118" t="s">
        <v>267</v>
      </c>
      <c r="DA106" s="118" t="s">
        <v>267</v>
      </c>
      <c r="DB106" s="133" t="s">
        <v>267</v>
      </c>
    </row>
    <row r="107" spans="1:106">
      <c r="A107" s="119" t="str">
        <f t="shared" si="2"/>
        <v/>
      </c>
      <c r="B107" s="133"/>
      <c r="C107" s="118" t="s">
        <v>267</v>
      </c>
      <c r="D107" s="118" t="s">
        <v>267</v>
      </c>
      <c r="E107" s="158" t="s">
        <v>267</v>
      </c>
      <c r="F107" s="118" t="s">
        <v>267</v>
      </c>
      <c r="G107" s="118" t="s">
        <v>267</v>
      </c>
      <c r="H107" s="118" t="s">
        <v>267</v>
      </c>
      <c r="I107" s="158" t="s">
        <v>267</v>
      </c>
      <c r="J107" s="118" t="s">
        <v>267</v>
      </c>
      <c r="K107" s="118" t="s">
        <v>267</v>
      </c>
      <c r="L107" s="118" t="s">
        <v>267</v>
      </c>
      <c r="M107" s="118" t="s">
        <v>267</v>
      </c>
      <c r="N107" s="118" t="s">
        <v>267</v>
      </c>
      <c r="O107" s="118" t="s">
        <v>267</v>
      </c>
      <c r="P107" s="118" t="s">
        <v>267</v>
      </c>
      <c r="Q107" s="118" t="s">
        <v>267</v>
      </c>
      <c r="R107" s="118" t="s">
        <v>267</v>
      </c>
      <c r="S107" s="118" t="s">
        <v>267</v>
      </c>
      <c r="T107" s="118" t="s">
        <v>267</v>
      </c>
      <c r="U107" s="158" t="s">
        <v>267</v>
      </c>
      <c r="V107" s="118" t="s">
        <v>267</v>
      </c>
      <c r="W107" s="118" t="s">
        <v>267</v>
      </c>
      <c r="X107" s="118" t="s">
        <v>267</v>
      </c>
      <c r="Y107" s="118" t="s">
        <v>267</v>
      </c>
      <c r="Z107" s="158" t="s">
        <v>267</v>
      </c>
      <c r="AA107" s="158" t="s">
        <v>267</v>
      </c>
      <c r="AB107" s="118" t="s">
        <v>267</v>
      </c>
      <c r="AC107" s="118" t="s">
        <v>267</v>
      </c>
      <c r="AD107" s="118" t="s">
        <v>267</v>
      </c>
      <c r="AE107" s="158" t="s">
        <v>267</v>
      </c>
      <c r="AF107" s="118" t="s">
        <v>267</v>
      </c>
      <c r="AG107" s="292" t="str">
        <f t="shared" si="3"/>
        <v/>
      </c>
      <c r="AH107" s="118" t="s">
        <v>267</v>
      </c>
      <c r="AI107" s="118" t="s">
        <v>267</v>
      </c>
      <c r="AJ107" s="118" t="s">
        <v>267</v>
      </c>
      <c r="AK107" s="118" t="s">
        <v>267</v>
      </c>
      <c r="AL107" s="118" t="s">
        <v>267</v>
      </c>
      <c r="AM107" s="118" t="s">
        <v>267</v>
      </c>
      <c r="AN107" s="118" t="s">
        <v>267</v>
      </c>
      <c r="AO107" s="118" t="s">
        <v>267</v>
      </c>
      <c r="AP107" s="118" t="s">
        <v>267</v>
      </c>
      <c r="AQ107" s="118" t="s">
        <v>267</v>
      </c>
      <c r="AR107" s="118" t="s">
        <v>267</v>
      </c>
      <c r="AS107" s="118" t="s">
        <v>267</v>
      </c>
      <c r="AT107" s="118" t="s">
        <v>267</v>
      </c>
      <c r="AU107" s="118" t="s">
        <v>267</v>
      </c>
      <c r="AV107" s="118" t="s">
        <v>267</v>
      </c>
      <c r="AW107" s="118" t="s">
        <v>267</v>
      </c>
      <c r="AX107" s="118" t="s">
        <v>267</v>
      </c>
      <c r="AY107" s="158" t="s">
        <v>267</v>
      </c>
      <c r="AZ107" s="118" t="s">
        <v>267</v>
      </c>
      <c r="BA107" s="158" t="s">
        <v>267</v>
      </c>
      <c r="BB107" s="118" t="s">
        <v>267</v>
      </c>
      <c r="BC107" s="158" t="s">
        <v>267</v>
      </c>
      <c r="BD107" s="118" t="s">
        <v>267</v>
      </c>
      <c r="BE107" s="118" t="s">
        <v>267</v>
      </c>
      <c r="BF107" s="118" t="s">
        <v>267</v>
      </c>
      <c r="BG107" s="118" t="s">
        <v>267</v>
      </c>
      <c r="BH107" s="118" t="s">
        <v>267</v>
      </c>
      <c r="BI107" s="118" t="s">
        <v>267</v>
      </c>
      <c r="BJ107" s="158" t="s">
        <v>267</v>
      </c>
      <c r="BK107" s="118" t="s">
        <v>267</v>
      </c>
      <c r="BL107" s="158" t="s">
        <v>267</v>
      </c>
      <c r="BM107" s="158" t="s">
        <v>267</v>
      </c>
      <c r="BN107" s="118" t="s">
        <v>267</v>
      </c>
      <c r="BO107" s="118" t="s">
        <v>267</v>
      </c>
      <c r="BP107" s="118" t="s">
        <v>267</v>
      </c>
      <c r="BQ107" s="118" t="s">
        <v>267</v>
      </c>
      <c r="BR107" s="118" t="s">
        <v>267</v>
      </c>
      <c r="BS107" s="118" t="s">
        <v>267</v>
      </c>
      <c r="BT107" s="118"/>
      <c r="BU107" s="118" t="s">
        <v>267</v>
      </c>
      <c r="BV107" s="118" t="s">
        <v>267</v>
      </c>
      <c r="BW107" s="118" t="s">
        <v>267</v>
      </c>
      <c r="BX107" s="158" t="s">
        <v>267</v>
      </c>
      <c r="BY107" s="118" t="s">
        <v>267</v>
      </c>
      <c r="BZ107" s="133" t="s">
        <v>267</v>
      </c>
      <c r="CA107" s="118" t="s">
        <v>267</v>
      </c>
      <c r="CB107" s="118" t="s">
        <v>267</v>
      </c>
      <c r="CC107" s="118" t="s">
        <v>267</v>
      </c>
      <c r="CD107" s="118" t="s">
        <v>267</v>
      </c>
      <c r="CE107" s="118" t="s">
        <v>267</v>
      </c>
      <c r="CF107" s="118" t="s">
        <v>267</v>
      </c>
      <c r="CG107" s="118" t="s">
        <v>267</v>
      </c>
      <c r="CH107" s="118" t="s">
        <v>267</v>
      </c>
      <c r="CI107" s="118" t="s">
        <v>267</v>
      </c>
      <c r="CJ107" s="118" t="s">
        <v>267</v>
      </c>
      <c r="CK107" s="118" t="s">
        <v>267</v>
      </c>
      <c r="CL107" s="118" t="s">
        <v>267</v>
      </c>
      <c r="CM107" s="118" t="s">
        <v>267</v>
      </c>
      <c r="CN107" s="133" t="s">
        <v>267</v>
      </c>
      <c r="CO107" s="118" t="s">
        <v>267</v>
      </c>
      <c r="CP107" s="118" t="s">
        <v>267</v>
      </c>
      <c r="CQ107" s="118" t="s">
        <v>267</v>
      </c>
      <c r="CR107" s="118" t="s">
        <v>267</v>
      </c>
      <c r="CS107" s="118" t="s">
        <v>267</v>
      </c>
      <c r="CT107" s="118" t="s">
        <v>267</v>
      </c>
      <c r="CU107" s="118" t="s">
        <v>267</v>
      </c>
      <c r="CV107" s="118" t="s">
        <v>267</v>
      </c>
      <c r="CW107" s="118" t="s">
        <v>267</v>
      </c>
      <c r="CX107" s="118" t="s">
        <v>267</v>
      </c>
      <c r="CY107" s="118" t="s">
        <v>267</v>
      </c>
      <c r="CZ107" s="118" t="s">
        <v>267</v>
      </c>
      <c r="DA107" s="118" t="s">
        <v>267</v>
      </c>
      <c r="DB107" s="133" t="s">
        <v>267</v>
      </c>
    </row>
  </sheetData>
  <sheetProtection algorithmName="SHA-512" hashValue="hUrNGm3Wb49qvQXrUnb120jj+vRCWyPO/IZONpagqOdyCbPvIyX7k2l3orfy60au5J8GAjM6OtytfQAOw0MJog==" saltValue="LqA8DS4jemmejc3X7KqxXQ==" spinCount="100000" sheet="1" objects="1" scenarios="1"/>
  <dataConsolidate/>
  <mergeCells count="4">
    <mergeCell ref="CA4:CM4"/>
    <mergeCell ref="CO4:DA4"/>
    <mergeCell ref="W3:Y3"/>
    <mergeCell ref="B1:G1"/>
  </mergeCells>
  <phoneticPr fontId="74" type="noConversion"/>
  <conditionalFormatting sqref="C8:DB107">
    <cfRule type="expression" dxfId="2" priority="3">
      <formula>AND(ROW()&gt;8,C7&lt;&gt;C8)</formula>
    </cfRule>
    <cfRule type="expression" dxfId="1" priority="2">
      <formula>IF($A8="",TRUE, FALSE)</formula>
    </cfRule>
  </conditionalFormatting>
  <conditionalFormatting sqref="C7:DB7">
    <cfRule type="cellIs" dxfId="0" priority="1" operator="greaterThan">
      <formula>0</formula>
    </cfRule>
  </conditionalFormatting>
  <dataValidations count="2">
    <dataValidation type="textLength" operator="lessThanOrEqual" allowBlank="1" showInputMessage="1" showErrorMessage="1" error="numero di caratteri troppo lungo" sqref="B8:B107" xr:uid="{00000000-0002-0000-0200-000000000000}">
      <formula1>B$6</formula1>
    </dataValidation>
    <dataValidation type="textLength" operator="lessThanOrEqual" allowBlank="1" showDropDown="1" showErrorMessage="1" error="Numero di caratteri troppo lungo" sqref="C8:D107 F8:H107 J8:T107 V8:Y107 AB8:AD107 AF8:AX107 AZ8:AZ107 BB8:BB107 BD8:BI107 BK8:BK107 BN8:BW107 BY8:DB107" xr:uid="{10A5EF2A-A7B2-4C3E-8D8E-6AE9D9CDABCB}">
      <formula1>C$6</formula1>
    </dataValidation>
  </dataValidations>
  <hyperlinks>
    <hyperlink ref="A1" location="HOME!A1" display="MakingMODOMO" xr:uid="{00000000-0004-0000-0200-000000000000}"/>
  </hyperlinks>
  <printOptions gridLines="1"/>
  <pageMargins left="0.78749999999999998" right="0.78749999999999998" top="1.0249999999999999" bottom="1.0249999999999999" header="0.78749999999999998" footer="0.78749999999999998"/>
  <pageSetup paperSize="8" orientation="landscape" useFirstPageNumber="1" horizontalDpi="300" verticalDpi="300" r:id="rId1"/>
  <headerFooter>
    <oddHeader>&amp;C&amp;A</oddHeader>
    <oddFooter>&amp;CPage &amp;P</oddFooter>
  </headerFooter>
  <drawing r:id="rId2"/>
  <legacyDrawing r:id="rId3"/>
  <extLst>
    <ext xmlns:x14="http://schemas.microsoft.com/office/spreadsheetml/2009/9/main" uri="{CCE6A557-97BC-4b89-ADB6-D9C93CAAB3DF}">
      <x14:dataValidations xmlns:xm="http://schemas.microsoft.com/office/excel/2006/main" count="13">
        <x14:dataValidation type="list" operator="lessThanOrEqual" allowBlank="1" showInputMessage="1" showErrorMessage="1" error="Scegliere da elenco" xr:uid="{BB7E10EF-66FE-40E3-BB42-4A0F453D0E6D}">
          <x14:formula1>
            <xm:f>ELENCHI!$DI$28:$DI$36</xm:f>
          </x14:formula1>
          <xm:sqref>E8:E107</xm:sqref>
        </x14:dataValidation>
        <x14:dataValidation type="list" operator="lessThanOrEqual" allowBlank="1" showInputMessage="1" showErrorMessage="1" error="Scegliere da elenco" xr:uid="{EBFED190-B530-4EC5-A134-7747BDE67C8E}">
          <x14:formula1>
            <xm:f>ELENCHI!$DM$27:$DM$30</xm:f>
          </x14:formula1>
          <xm:sqref>I8:I107</xm:sqref>
        </x14:dataValidation>
        <x14:dataValidation type="list" operator="lessThanOrEqual" allowBlank="1" showInputMessage="1" showErrorMessage="1" error="Scegliere da elenco" xr:uid="{0A286444-CACE-4830-8A82-04F8112B2689}">
          <x14:formula1>
            <xm:f>ELENCHI!$AZ$27:$AZ$441</xm:f>
          </x14:formula1>
          <xm:sqref>U8:U107</xm:sqref>
        </x14:dataValidation>
        <x14:dataValidation type="list" operator="lessThanOrEqual" allowBlank="1" showInputMessage="1" showErrorMessage="1" error="Scegliere da elenco" xr:uid="{9DFC6D84-2450-4B67-976D-213954E03799}">
          <x14:formula1>
            <xm:f>ELENCHI!$J$27:$J$43</xm:f>
          </x14:formula1>
          <xm:sqref>Z8:Z107</xm:sqref>
        </x14:dataValidation>
        <x14:dataValidation type="list" operator="lessThanOrEqual" allowBlank="1" showInputMessage="1" showErrorMessage="1" error="Scegliere da elenco" xr:uid="{7C5D98DD-59D8-4A01-A790-BC52CECBAC38}">
          <x14:formula1>
            <xm:f>ELENCHI!$AJ$27:$AJ$30</xm:f>
          </x14:formula1>
          <xm:sqref>AA8:AA107</xm:sqref>
        </x14:dataValidation>
        <x14:dataValidation type="list" operator="lessThanOrEqual" allowBlank="1" showInputMessage="1" showErrorMessage="1" error="Scegliere da elenco" xr:uid="{C5C86479-966B-4F84-8D93-24E6BEB79512}">
          <x14:formula1>
            <xm:f>ELENCHI!$T$27:$T$29</xm:f>
          </x14:formula1>
          <xm:sqref>AE8:AE107</xm:sqref>
        </x14:dataValidation>
        <x14:dataValidation type="list" operator="lessThanOrEqual" allowBlank="1" showInputMessage="1" showErrorMessage="1" error="Scegliere da elenco" xr:uid="{4A8D30BD-C723-422A-873D-A7FD3D185713}">
          <x14:formula1>
            <xm:f>ELENCHI!$AP$27:$AP$34</xm:f>
          </x14:formula1>
          <xm:sqref>AY8:AY107</xm:sqref>
        </x14:dataValidation>
        <x14:dataValidation type="list" operator="lessThanOrEqual" allowBlank="1" showInputMessage="1" showErrorMessage="1" error="Scegliere da elenco" xr:uid="{2FF4F093-00B9-4B5B-986B-35ED0A53313E}">
          <x14:formula1>
            <xm:f>ELENCHI!$R$27:$R$29</xm:f>
          </x14:formula1>
          <xm:sqref>BA8:BA107</xm:sqref>
        </x14:dataValidation>
        <x14:dataValidation type="list" operator="lessThanOrEqual" allowBlank="1" showInputMessage="1" showErrorMessage="1" error="Scegliere da elenco" xr:uid="{3B1F658B-CC88-45FC-BDA0-00E804EB6C71}">
          <x14:formula1>
            <xm:f>ELENCHI!$N$27:$N$52</xm:f>
          </x14:formula1>
          <xm:sqref>BC8:BC107</xm:sqref>
        </x14:dataValidation>
        <x14:dataValidation type="list" operator="lessThanOrEqual" allowBlank="1" showInputMessage="1" showErrorMessage="1" error="Scegliere da elenco" xr:uid="{0E1E4D5D-ABE7-4456-B903-B1AB8FE49CF8}">
          <x14:formula1>
            <xm:f>ELENCHI!$AF$27:$AF$31</xm:f>
          </x14:formula1>
          <xm:sqref>BJ8:BJ107</xm:sqref>
        </x14:dataValidation>
        <x14:dataValidation type="list" operator="lessThanOrEqual" allowBlank="1" showInputMessage="1" showErrorMessage="1" error="Scegliere da elenco" xr:uid="{FB2B8D30-BDBD-4AD5-AA3B-0DB5D3C9B21A}">
          <x14:formula1>
            <xm:f>ELENCHI!$AT$27:$AT$50</xm:f>
          </x14:formula1>
          <xm:sqref>BL8:BL107</xm:sqref>
        </x14:dataValidation>
        <x14:dataValidation type="list" operator="lessThanOrEqual" allowBlank="1" showInputMessage="1" showErrorMessage="1" error="Scegliere da elenco" xr:uid="{B0B5D209-8475-4D8B-BC24-1532E3A08AE9}">
          <x14:formula1>
            <xm:f>ELENCHI!$BE$27:$BE$766</xm:f>
          </x14:formula1>
          <xm:sqref>BM8:BM107</xm:sqref>
        </x14:dataValidation>
        <x14:dataValidation type="list" operator="lessThanOrEqual" allowBlank="1" showInputMessage="1" showErrorMessage="1" error="Scegliere da elenco" xr:uid="{3E88D39C-8186-4B08-AB40-18016C689478}">
          <x14:formula1>
            <xm:f>ELENCHI!$CM$28:$CM$59</xm:f>
          </x14:formula1>
          <xm:sqref>BX8:BX107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oglio1">
    <tabColor theme="1"/>
  </sheetPr>
  <dimension ref="A1:DB107"/>
  <sheetViews>
    <sheetView workbookViewId="0">
      <selection activeCell="N1" sqref="N1"/>
    </sheetView>
  </sheetViews>
  <sheetFormatPr defaultColWidth="8.6640625" defaultRowHeight="13.2"/>
  <sheetData>
    <row r="1" spans="1:106">
      <c r="A1" s="108" t="str">
        <f ca="1">IF(ISBLANK(INDIRECT(ADDRESS(ROW(),COLUMN(),1,1,"Inserimento"))),"",INDIRECT(ADDRESS(ROW(),COLUMN(),1,1,"Inserimento")))</f>
        <v>MakingMODOMO</v>
      </c>
      <c r="B1" s="108" t="str">
        <f t="shared" ref="B1:BM4" ca="1" si="0">IF(ISBLANK(INDIRECT(ADDRESS(ROW(),COLUMN(),1,1,"Inserimento"))),"",INDIRECT(ADDRESS(ROW(),COLUMN(),1,1,"Inserimento")))</f>
        <v>Pannello INSERIMENTO, inserire i dati nelle celle</v>
      </c>
      <c r="C1" s="108" t="str">
        <f t="shared" ca="1" si="0"/>
        <v/>
      </c>
      <c r="D1" s="108" t="str">
        <f t="shared" ca="1" si="0"/>
        <v/>
      </c>
      <c r="E1" s="108" t="str">
        <f t="shared" ca="1" si="0"/>
        <v/>
      </c>
      <c r="F1" s="108" t="str">
        <f t="shared" ca="1" si="0"/>
        <v/>
      </c>
      <c r="G1" s="108" t="str">
        <f t="shared" ca="1" si="0"/>
        <v/>
      </c>
      <c r="H1" s="108" t="str">
        <f t="shared" ca="1" si="0"/>
        <v/>
      </c>
      <c r="I1" s="108" t="str">
        <f t="shared" ca="1" si="0"/>
        <v/>
      </c>
      <c r="J1" s="108" t="str">
        <f t="shared" ca="1" si="0"/>
        <v/>
      </c>
      <c r="K1" s="108" t="str">
        <f t="shared" ca="1" si="0"/>
        <v/>
      </c>
      <c r="L1" s="108" t="str">
        <f t="shared" ca="1" si="0"/>
        <v/>
      </c>
      <c r="M1" s="108" t="str">
        <f t="shared" ca="1" si="0"/>
        <v/>
      </c>
      <c r="N1" s="108" t="str">
        <f t="shared" ca="1" si="0"/>
        <v/>
      </c>
      <c r="O1" s="108" t="str">
        <f t="shared" ca="1" si="0"/>
        <v/>
      </c>
      <c r="P1" s="108" t="str">
        <f t="shared" ca="1" si="0"/>
        <v/>
      </c>
      <c r="Q1" s="108" t="str">
        <f t="shared" ca="1" si="0"/>
        <v/>
      </c>
      <c r="R1" s="108" t="str">
        <f t="shared" ca="1" si="0"/>
        <v/>
      </c>
      <c r="S1" s="108" t="str">
        <f t="shared" ca="1" si="0"/>
        <v/>
      </c>
      <c r="T1" s="108" t="str">
        <f t="shared" ca="1" si="0"/>
        <v/>
      </c>
      <c r="U1" s="108" t="str">
        <f t="shared" ca="1" si="0"/>
        <v/>
      </c>
      <c r="V1" s="108" t="str">
        <f t="shared" ca="1" si="0"/>
        <v/>
      </c>
      <c r="W1" s="108" t="str">
        <f t="shared" ca="1" si="0"/>
        <v/>
      </c>
      <c r="X1" s="108" t="str">
        <f t="shared" ca="1" si="0"/>
        <v/>
      </c>
      <c r="Y1" s="108" t="str">
        <f t="shared" ca="1" si="0"/>
        <v/>
      </c>
      <c r="Z1" s="108" t="str">
        <f t="shared" ca="1" si="0"/>
        <v/>
      </c>
      <c r="AA1" s="108" t="str">
        <f t="shared" ca="1" si="0"/>
        <v/>
      </c>
      <c r="AB1" s="108" t="str">
        <f t="shared" ca="1" si="0"/>
        <v/>
      </c>
      <c r="AC1" s="108" t="str">
        <f t="shared" ca="1" si="0"/>
        <v/>
      </c>
      <c r="AD1" s="108" t="str">
        <f t="shared" ca="1" si="0"/>
        <v/>
      </c>
      <c r="AE1" s="108" t="str">
        <f t="shared" ca="1" si="0"/>
        <v/>
      </c>
      <c r="AF1" s="108" t="str">
        <f t="shared" ca="1" si="0"/>
        <v/>
      </c>
      <c r="AG1" s="108" t="str">
        <f t="shared" ca="1" si="0"/>
        <v/>
      </c>
      <c r="AH1" s="108" t="str">
        <f t="shared" ca="1" si="0"/>
        <v/>
      </c>
      <c r="AI1" s="108" t="str">
        <f t="shared" ca="1" si="0"/>
        <v/>
      </c>
      <c r="AJ1" s="108" t="str">
        <f t="shared" ca="1" si="0"/>
        <v/>
      </c>
      <c r="AK1" s="108" t="str">
        <f t="shared" ca="1" si="0"/>
        <v/>
      </c>
      <c r="AL1" s="108" t="str">
        <f t="shared" ca="1" si="0"/>
        <v/>
      </c>
      <c r="AM1" s="108" t="str">
        <f t="shared" ca="1" si="0"/>
        <v/>
      </c>
      <c r="AN1" s="108" t="str">
        <f t="shared" ca="1" si="0"/>
        <v/>
      </c>
      <c r="AO1" s="108" t="str">
        <f t="shared" ca="1" si="0"/>
        <v/>
      </c>
      <c r="AP1" s="108" t="str">
        <f t="shared" ca="1" si="0"/>
        <v/>
      </c>
      <c r="AQ1" s="108" t="str">
        <f t="shared" ca="1" si="0"/>
        <v/>
      </c>
      <c r="AR1" s="108" t="str">
        <f t="shared" ca="1" si="0"/>
        <v/>
      </c>
      <c r="AS1" s="108" t="str">
        <f t="shared" ca="1" si="0"/>
        <v/>
      </c>
      <c r="AT1" s="108" t="str">
        <f t="shared" ca="1" si="0"/>
        <v/>
      </c>
      <c r="AU1" s="108" t="str">
        <f t="shared" ca="1" si="0"/>
        <v/>
      </c>
      <c r="AV1" s="108" t="str">
        <f t="shared" ca="1" si="0"/>
        <v/>
      </c>
      <c r="AW1" s="108" t="str">
        <f t="shared" ca="1" si="0"/>
        <v/>
      </c>
      <c r="AX1" s="108" t="str">
        <f t="shared" ca="1" si="0"/>
        <v/>
      </c>
      <c r="AY1" s="108" t="str">
        <f t="shared" ca="1" si="0"/>
        <v/>
      </c>
      <c r="AZ1" s="108" t="str">
        <f t="shared" ca="1" si="0"/>
        <v/>
      </c>
      <c r="BA1" s="108" t="str">
        <f t="shared" ca="1" si="0"/>
        <v/>
      </c>
      <c r="BB1" s="108" t="str">
        <f t="shared" ca="1" si="0"/>
        <v/>
      </c>
      <c r="BC1" s="108" t="str">
        <f t="shared" ca="1" si="0"/>
        <v/>
      </c>
      <c r="BD1" s="108" t="str">
        <f t="shared" ca="1" si="0"/>
        <v/>
      </c>
      <c r="BE1" s="108" t="str">
        <f t="shared" ca="1" si="0"/>
        <v/>
      </c>
      <c r="BF1" s="108" t="str">
        <f t="shared" ca="1" si="0"/>
        <v/>
      </c>
      <c r="BG1" s="108" t="str">
        <f t="shared" ca="1" si="0"/>
        <v/>
      </c>
      <c r="BH1" s="108" t="str">
        <f t="shared" ca="1" si="0"/>
        <v/>
      </c>
      <c r="BI1" s="108" t="str">
        <f t="shared" ca="1" si="0"/>
        <v/>
      </c>
      <c r="BJ1" s="108" t="str">
        <f t="shared" ca="1" si="0"/>
        <v/>
      </c>
      <c r="BK1" s="108" t="str">
        <f t="shared" ca="1" si="0"/>
        <v/>
      </c>
      <c r="BL1" s="108" t="str">
        <f t="shared" ca="1" si="0"/>
        <v/>
      </c>
      <c r="BM1" s="108" t="str">
        <f t="shared" ca="1" si="0"/>
        <v/>
      </c>
      <c r="BN1" s="108" t="str">
        <f t="shared" ref="BN1:DB7" ca="1" si="1">IF(ISBLANK(INDIRECT(ADDRESS(ROW(),COLUMN(),1,1,"Inserimento"))),"",INDIRECT(ADDRESS(ROW(),COLUMN(),1,1,"Inserimento")))</f>
        <v/>
      </c>
      <c r="BO1" s="108" t="str">
        <f t="shared" ca="1" si="1"/>
        <v/>
      </c>
      <c r="BP1" s="108" t="str">
        <f t="shared" ca="1" si="1"/>
        <v/>
      </c>
      <c r="BQ1" s="108" t="str">
        <f t="shared" ca="1" si="1"/>
        <v/>
      </c>
      <c r="BR1" s="108" t="str">
        <f t="shared" ca="1" si="1"/>
        <v/>
      </c>
      <c r="BS1" s="108" t="str">
        <f t="shared" ca="1" si="1"/>
        <v/>
      </c>
      <c r="BT1" s="108" t="str">
        <f t="shared" ca="1" si="1"/>
        <v/>
      </c>
      <c r="BU1" s="108" t="str">
        <f t="shared" ca="1" si="1"/>
        <v/>
      </c>
      <c r="BV1" s="108" t="str">
        <f t="shared" ca="1" si="1"/>
        <v/>
      </c>
      <c r="BW1" s="108" t="str">
        <f t="shared" ca="1" si="1"/>
        <v/>
      </c>
      <c r="BX1" s="108" t="str">
        <f t="shared" ca="1" si="1"/>
        <v/>
      </c>
      <c r="BY1" s="108" t="str">
        <f t="shared" ca="1" si="1"/>
        <v/>
      </c>
      <c r="BZ1" s="108" t="str">
        <f t="shared" ca="1" si="1"/>
        <v/>
      </c>
      <c r="CA1" s="108" t="str">
        <f t="shared" ca="1" si="1"/>
        <v/>
      </c>
      <c r="CB1" s="108" t="str">
        <f t="shared" ca="1" si="1"/>
        <v/>
      </c>
      <c r="CC1" s="108" t="str">
        <f t="shared" ca="1" si="1"/>
        <v/>
      </c>
      <c r="CD1" s="108" t="str">
        <f t="shared" ca="1" si="1"/>
        <v/>
      </c>
      <c r="CE1" s="108" t="str">
        <f t="shared" ca="1" si="1"/>
        <v/>
      </c>
      <c r="CF1" s="108" t="str">
        <f t="shared" ca="1" si="1"/>
        <v/>
      </c>
      <c r="CG1" s="108" t="str">
        <f t="shared" ca="1" si="1"/>
        <v/>
      </c>
      <c r="CH1" s="108" t="str">
        <f t="shared" ca="1" si="1"/>
        <v/>
      </c>
      <c r="CI1" s="108" t="str">
        <f t="shared" ca="1" si="1"/>
        <v/>
      </c>
      <c r="CJ1" s="108" t="str">
        <f t="shared" ca="1" si="1"/>
        <v/>
      </c>
      <c r="CK1" s="108" t="str">
        <f t="shared" ca="1" si="1"/>
        <v/>
      </c>
      <c r="CL1" s="108" t="str">
        <f t="shared" ca="1" si="1"/>
        <v/>
      </c>
      <c r="CM1" s="108" t="str">
        <f t="shared" ca="1" si="1"/>
        <v/>
      </c>
      <c r="CN1" s="108" t="str">
        <f t="shared" ca="1" si="1"/>
        <v/>
      </c>
      <c r="CO1" s="108" t="str">
        <f t="shared" ca="1" si="1"/>
        <v/>
      </c>
      <c r="CP1" s="108" t="str">
        <f t="shared" ca="1" si="1"/>
        <v/>
      </c>
      <c r="CQ1" s="108" t="str">
        <f t="shared" ca="1" si="1"/>
        <v/>
      </c>
      <c r="CR1" s="108" t="str">
        <f t="shared" ca="1" si="1"/>
        <v/>
      </c>
      <c r="CS1" s="108" t="str">
        <f t="shared" ca="1" si="1"/>
        <v/>
      </c>
      <c r="CT1" s="108" t="str">
        <f t="shared" ca="1" si="1"/>
        <v/>
      </c>
      <c r="CU1" s="108" t="str">
        <f t="shared" ca="1" si="1"/>
        <v/>
      </c>
      <c r="CV1" s="108" t="str">
        <f t="shared" ca="1" si="1"/>
        <v/>
      </c>
      <c r="CW1" s="108" t="str">
        <f t="shared" ca="1" si="1"/>
        <v/>
      </c>
      <c r="CX1" s="108" t="str">
        <f t="shared" ca="1" si="1"/>
        <v/>
      </c>
      <c r="CY1" s="108" t="str">
        <f t="shared" ca="1" si="1"/>
        <v/>
      </c>
      <c r="CZ1" s="108" t="str">
        <f t="shared" ca="1" si="1"/>
        <v/>
      </c>
      <c r="DA1" s="108" t="str">
        <f t="shared" ca="1" si="1"/>
        <v/>
      </c>
      <c r="DB1" s="108" t="str">
        <f t="shared" ca="1" si="1"/>
        <v/>
      </c>
    </row>
    <row r="2" spans="1:106">
      <c r="A2" s="108" t="str">
        <f t="shared" ref="A2:P24" ca="1" si="2">IF(ISBLANK(INDIRECT(ADDRESS(ROW(),COLUMN(),1,1,"Inserimento"))),"",INDIRECT(ADDRESS(ROW(),COLUMN(),1,1,"Inserimento")))</f>
        <v xml:space="preserve">CAMPO: </v>
      </c>
      <c r="B2" s="108" t="str">
        <f t="shared" ca="1" si="0"/>
        <v>TIPO RECORD</v>
      </c>
      <c r="C2" s="108" t="str">
        <f t="shared" ca="1" si="0"/>
        <v>COD. COSTR.</v>
      </c>
      <c r="D2" s="108" t="str">
        <f t="shared" ca="1" si="0"/>
        <v>n° VERBALE</v>
      </c>
      <c r="E2" s="108" t="str">
        <f t="shared" ca="1" si="0"/>
        <v>COD. CPA</v>
      </c>
      <c r="F2" s="108" t="str">
        <f t="shared" ca="1" si="0"/>
        <v>n° ESTENSIONE</v>
      </c>
      <c r="G2" s="108" t="str">
        <f t="shared" ca="1" si="0"/>
        <v>VERSIONE</v>
      </c>
      <c r="H2" s="108" t="str">
        <f t="shared" ca="1" si="0"/>
        <v>DATA RICHIESTA</v>
      </c>
      <c r="I2" s="108" t="str">
        <f t="shared" ca="1" si="0"/>
        <v>TIPO OMO.</v>
      </c>
      <c r="J2" s="108" t="str">
        <f t="shared" ca="1" si="0"/>
        <v>COD. OMO.</v>
      </c>
      <c r="K2" s="108" t="str">
        <f t="shared" ca="1" si="0"/>
        <v>TIPO VEICOLO</v>
      </c>
      <c r="L2" s="108" t="str">
        <f t="shared" ca="1" si="0"/>
        <v>DATA OMO.</v>
      </c>
      <c r="M2" s="108" t="str">
        <f t="shared" ca="1" si="0"/>
        <v>n° OMO. EU.</v>
      </c>
      <c r="N2" s="108" t="str">
        <f t="shared" ca="1" si="0"/>
        <v>DATA omo. EU.</v>
      </c>
      <c r="O2" s="108" t="str">
        <f t="shared" ca="1" si="0"/>
        <v xml:space="preserve">COSTRUTTORE  </v>
      </c>
      <c r="P2" s="108" t="str">
        <f t="shared" ca="1" si="0"/>
        <v>TIPO</v>
      </c>
      <c r="Q2" s="108" t="str">
        <f t="shared" ca="1" si="0"/>
        <v>VARIANTE</v>
      </c>
      <c r="R2" s="108" t="str">
        <f t="shared" ca="1" si="0"/>
        <v>VERSIONE</v>
      </c>
      <c r="S2" s="108" t="str">
        <f t="shared" ca="1" si="0"/>
        <v>MARCA</v>
      </c>
      <c r="T2" s="108" t="str">
        <f t="shared" ca="1" si="0"/>
        <v>DEN. COMMERCIALE</v>
      </c>
      <c r="U2" s="108" t="str">
        <f t="shared" ca="1" si="0"/>
        <v>CARROZZERIA</v>
      </c>
      <c r="V2" s="108" t="str">
        <f t="shared" ca="1" si="0"/>
        <v>MODELLO MOTORE</v>
      </c>
      <c r="W2" s="108" t="str">
        <f t="shared" ca="1" si="0"/>
        <v xml:space="preserve">TIMONE              </v>
      </c>
      <c r="X2" s="108" t="str">
        <f t="shared" ca="1" si="0"/>
        <v>CARICO MOTRICE</v>
      </c>
      <c r="Y2" s="108" t="str">
        <f t="shared" ca="1" si="0"/>
        <v>VUOTO</v>
      </c>
      <c r="Z2" s="108" t="str">
        <f t="shared" ca="1" si="0"/>
        <v>COMBUSTIBILE</v>
      </c>
      <c r="AA2" s="108" t="str">
        <f t="shared" ca="1" si="0"/>
        <v>TEMPI</v>
      </c>
      <c r="AB2" s="108" t="str">
        <f t="shared" ca="1" si="0"/>
        <v>CILINDRI</v>
      </c>
      <c r="AC2" s="108" t="str">
        <f t="shared" ca="1" si="0"/>
        <v>CILINDRATA</v>
      </c>
      <c r="AD2" s="108" t="str">
        <f t="shared" ca="1" si="0"/>
        <v>POTENZA MAX</v>
      </c>
      <c r="AE2" s="108" t="str">
        <f t="shared" ca="1" si="0"/>
        <v>NAZIONALITA’ FABBRICAZIONE</v>
      </c>
      <c r="AF2" s="108" t="str">
        <f t="shared" ca="1" si="0"/>
        <v>GIRI</v>
      </c>
      <c r="AG2" s="108" t="str">
        <f t="shared" ca="1" si="0"/>
        <v>POT. FISCALE</v>
      </c>
      <c r="AH2" s="108" t="str">
        <f t="shared" ca="1" si="0"/>
        <v>P.A.</v>
      </c>
      <c r="AI2" s="108" t="str">
        <f t="shared" ca="1" si="0"/>
        <v>P.T.</v>
      </c>
      <c r="AJ2" s="108" t="str">
        <f t="shared" ca="1" si="0"/>
        <v>LUNG.</v>
      </c>
      <c r="AK2" s="108" t="str">
        <f t="shared" ca="1" si="0"/>
        <v>LARG.</v>
      </c>
      <c r="AL2" s="108" t="str">
        <f t="shared" ca="1" si="0"/>
        <v>SBALZO</v>
      </c>
      <c r="AM2" s="108" t="str">
        <f t="shared" ca="1" si="0"/>
        <v>CARREGGIATA</v>
      </c>
      <c r="AN2" s="108" t="str">
        <f t="shared" ca="1" si="0"/>
        <v>INT. 1</v>
      </c>
      <c r="AO2" s="108" t="str">
        <f t="shared" ca="1" si="0"/>
        <v>INT. 2</v>
      </c>
      <c r="AP2" s="108" t="str">
        <f t="shared" ca="1" si="0"/>
        <v>INT. 3</v>
      </c>
      <c r="AQ2" s="108" t="str">
        <f t="shared" ca="1" si="0"/>
        <v>POSTI A SEDERE</v>
      </c>
      <c r="AR2" s="108" t="str">
        <f t="shared" ca="1" si="0"/>
        <v>POSTI IN  PIEDI</v>
      </c>
      <c r="AS2" s="108" t="str">
        <f t="shared" ca="1" si="0"/>
        <v>POSTI SERVIZIO</v>
      </c>
      <c r="AT2" s="108" t="str">
        <f t="shared" ca="1" si="0"/>
        <v>TARA</v>
      </c>
      <c r="AU2" s="108" t="str">
        <f t="shared" ca="1" si="0"/>
        <v>MASSA COMPLESSIVA</v>
      </c>
      <c r="AV2" s="108" t="str">
        <f t="shared" ca="1" si="0"/>
        <v>MASSA RIMORCHIABILE</v>
      </c>
      <c r="AW2" s="108" t="str">
        <f t="shared" ca="1" si="0"/>
        <v>NUMERO ASSI</v>
      </c>
      <c r="AX2" s="108" t="str">
        <f t="shared" ca="1" si="0"/>
        <v>MARCE</v>
      </c>
      <c r="AY2" s="108" t="str">
        <f t="shared" ca="1" si="0"/>
        <v>CAMBIO</v>
      </c>
      <c r="AZ2" s="108" t="str">
        <f t="shared" ca="1" si="0"/>
        <v>TRASMISSIONE</v>
      </c>
      <c r="BA2" s="108" t="str">
        <f t="shared" ca="1" si="0"/>
        <v>SERVOSTERZO</v>
      </c>
      <c r="BB2" s="108" t="str">
        <f t="shared" ca="1" si="0"/>
        <v>PNEUMATICI</v>
      </c>
      <c r="BC2" s="108" t="str">
        <f t="shared" ca="1" si="0"/>
        <v>FRENO SERVIZIO</v>
      </c>
      <c r="BD2" s="108" t="str">
        <f t="shared" ca="1" si="0"/>
        <v>DECIBEL</v>
      </c>
      <c r="BE2" s="108" t="str">
        <f t="shared" ca="1" si="0"/>
        <v>GIRI DECIBEL</v>
      </c>
      <c r="BF2" s="108" t="str">
        <f t="shared" ca="1" si="0"/>
        <v>VELOCITA’</v>
      </c>
      <c r="BG2" s="108" t="str">
        <f t="shared" ca="1" si="0"/>
        <v>VALIDITA’</v>
      </c>
      <c r="BH2" s="108" t="str">
        <f t="shared" ca="1" si="0"/>
        <v>DATA LIMITE</v>
      </c>
      <c r="BI2" s="108" t="str">
        <f t="shared" ca="1" si="0"/>
        <v>FUORISTRADA</v>
      </c>
      <c r="BJ2" s="108" t="str">
        <f t="shared" ca="1" si="0"/>
        <v>ABS</v>
      </c>
      <c r="BK2" s="108" t="str">
        <f t="shared" ca="1" si="0"/>
        <v>LIMITATORE VELOCITA’</v>
      </c>
      <c r="BL2" s="108" t="str">
        <f t="shared" ca="1" si="0"/>
        <v>CAT. INTERNAZIONALE</v>
      </c>
      <c r="BM2" s="108" t="str">
        <f t="shared" ca="1" si="0"/>
        <v>DIRETTIVA CEE</v>
      </c>
      <c r="BN2" s="108" t="str">
        <f t="shared" ca="1" si="1"/>
        <v>DAP</v>
      </c>
      <c r="BO2" s="108" t="str">
        <f t="shared" ca="1" si="1"/>
        <v>TECNOLOGIA INNOVATIVA</v>
      </c>
      <c r="BP2" s="108" t="str">
        <f t="shared" ca="1" si="1"/>
        <v>RALLA 1</v>
      </c>
      <c r="BQ2" s="108" t="str">
        <f t="shared" ca="1" si="1"/>
        <v>RALLA 2</v>
      </c>
      <c r="BR2" s="108" t="str">
        <f t="shared" ca="1" si="1"/>
        <v>NOX</v>
      </c>
      <c r="BS2" s="108" t="str">
        <f t="shared" ca="1" si="1"/>
        <v>PM10</v>
      </c>
      <c r="BT2" s="108" t="str">
        <f t="shared" ca="1" si="1"/>
        <v>CO2</v>
      </c>
      <c r="BU2" s="108" t="str">
        <f t="shared" ca="1" si="1"/>
        <v>COEFF. ASSORB.</v>
      </c>
      <c r="BV2" s="108" t="str">
        <f t="shared" ca="1" si="1"/>
        <v>RIGA DES. 1</v>
      </c>
      <c r="BW2" s="108" t="str">
        <f t="shared" ca="1" si="1"/>
        <v xml:space="preserve">RIGA DES. 2 </v>
      </c>
      <c r="BX2" s="108" t="str">
        <f t="shared" ca="1" si="1"/>
        <v>SPECIALIZZAZIONE CARROZZERIA[1]</v>
      </c>
      <c r="BY2" s="108" t="str">
        <f t="shared" ca="1" si="1"/>
        <v>DECIBEL parte decimale[2]</v>
      </c>
      <c r="BZ2" s="108" t="str">
        <f t="shared" ca="1" si="1"/>
        <v>VUOTO</v>
      </c>
      <c r="CA2" s="108" t="str">
        <f t="shared" ca="1" si="1"/>
        <v>Riga descrittiva A1</v>
      </c>
      <c r="CB2" s="108" t="str">
        <f t="shared" ca="1" si="1"/>
        <v>Riga descrittiva A2</v>
      </c>
      <c r="CC2" s="108" t="str">
        <f t="shared" ca="1" si="1"/>
        <v>Riga descrittiva A3</v>
      </c>
      <c r="CD2" s="108" t="str">
        <f t="shared" ca="1" si="1"/>
        <v>Riga descrittiva A4</v>
      </c>
      <c r="CE2" s="108" t="str">
        <f t="shared" ca="1" si="1"/>
        <v>Riga descrittiva A5</v>
      </c>
      <c r="CF2" s="108" t="str">
        <f t="shared" ca="1" si="1"/>
        <v>Riga descrittiva A6</v>
      </c>
      <c r="CG2" s="108" t="str">
        <f t="shared" ca="1" si="1"/>
        <v>Riga descrittiva A7</v>
      </c>
      <c r="CH2" s="108" t="str">
        <f t="shared" ca="1" si="1"/>
        <v>Riga descrittiva A8</v>
      </c>
      <c r="CI2" s="108" t="str">
        <f t="shared" ca="1" si="1"/>
        <v>Riga descrittiva A9</v>
      </c>
      <c r="CJ2" s="108" t="str">
        <f t="shared" ca="1" si="1"/>
        <v>Riga descrittiva A10</v>
      </c>
      <c r="CK2" s="108" t="str">
        <f t="shared" ca="1" si="1"/>
        <v>Riga descrittiva A11</v>
      </c>
      <c r="CL2" s="108" t="str">
        <f t="shared" ca="1" si="1"/>
        <v>Riga descrittiva A12</v>
      </c>
      <c r="CM2" s="108" t="str">
        <f t="shared" ca="1" si="1"/>
        <v>Riga descrittiva A13</v>
      </c>
      <c r="CN2" s="108" t="str">
        <f t="shared" ca="1" si="1"/>
        <v>VUOTO</v>
      </c>
      <c r="CO2" s="108" t="str">
        <f t="shared" ca="1" si="1"/>
        <v>Riga descrittiva B1</v>
      </c>
      <c r="CP2" s="108" t="str">
        <f t="shared" ca="1" si="1"/>
        <v>Riga descrittiva B2</v>
      </c>
      <c r="CQ2" s="108" t="str">
        <f t="shared" ca="1" si="1"/>
        <v>Riga descrittiva B3</v>
      </c>
      <c r="CR2" s="108" t="str">
        <f t="shared" ca="1" si="1"/>
        <v>Riga descrittiva B4</v>
      </c>
      <c r="CS2" s="108" t="str">
        <f t="shared" ca="1" si="1"/>
        <v>Riga descrittiva B5</v>
      </c>
      <c r="CT2" s="108" t="str">
        <f t="shared" ca="1" si="1"/>
        <v>Riga descrittiva B6</v>
      </c>
      <c r="CU2" s="108" t="str">
        <f t="shared" ca="1" si="1"/>
        <v>Riga descrittiva B7</v>
      </c>
      <c r="CV2" s="108" t="str">
        <f t="shared" ca="1" si="1"/>
        <v>Riga descrittiva B8</v>
      </c>
      <c r="CW2" s="108" t="str">
        <f t="shared" ca="1" si="1"/>
        <v>Riga descrittiva B9</v>
      </c>
      <c r="CX2" s="108" t="str">
        <f t="shared" ca="1" si="1"/>
        <v>Riga descrittiva B10</v>
      </c>
      <c r="CY2" s="108" t="str">
        <f t="shared" ca="1" si="1"/>
        <v>Riga descrittiva B11</v>
      </c>
      <c r="CZ2" s="108" t="str">
        <f t="shared" ca="1" si="1"/>
        <v>Riga descrittiva B12</v>
      </c>
      <c r="DA2" s="108" t="str">
        <f t="shared" ca="1" si="1"/>
        <v>Riga descrittiva B13</v>
      </c>
      <c r="DB2" s="108" t="str">
        <f t="shared" ca="1" si="1"/>
        <v>VUOTO</v>
      </c>
    </row>
    <row r="3" spans="1:106">
      <c r="A3" s="108" t="str">
        <f t="shared" ca="1" si="2"/>
        <v xml:space="preserve">NOTE: </v>
      </c>
      <c r="B3" s="108" t="str">
        <f t="shared" ca="1" si="0"/>
        <v>Identifica il record che contiene i dati tecnici</v>
      </c>
      <c r="C3" s="108" t="str">
        <f t="shared" ca="1" si="0"/>
        <v/>
      </c>
      <c r="D3" s="108" t="str">
        <f t="shared" ca="1" si="0"/>
        <v/>
      </c>
      <c r="E3" s="108" t="str">
        <f t="shared" ca="1" si="0"/>
        <v/>
      </c>
      <c r="F3" s="108" t="str">
        <f t="shared" ca="1" si="0"/>
        <v/>
      </c>
      <c r="G3" s="108" t="str">
        <f t="shared" ca="1" si="0"/>
        <v/>
      </c>
      <c r="H3" s="108" t="str">
        <f t="shared" ca="1" si="0"/>
        <v>In formato GGMMAA</v>
      </c>
      <c r="I3" s="108" t="str">
        <f t="shared" ca="1" si="0"/>
        <v/>
      </c>
      <c r="J3" s="108" t="str">
        <f t="shared" ca="1" si="0"/>
        <v/>
      </c>
      <c r="K3" s="108" t="str">
        <f t="shared" ca="1" si="0"/>
        <v/>
      </c>
      <c r="L3" s="108" t="str">
        <f t="shared" ca="1" si="0"/>
        <v>In formato AAMM</v>
      </c>
      <c r="M3" s="108" t="str">
        <f t="shared" ca="1" si="0"/>
        <v/>
      </c>
      <c r="N3" s="108" t="str">
        <f t="shared" ca="1" si="0"/>
        <v>In formato GGMMAAAA</v>
      </c>
      <c r="O3" s="108" t="str">
        <f t="shared" ca="1" si="0"/>
        <v>Ex FABBRICA E TIPO</v>
      </c>
      <c r="P3" s="108" t="str">
        <f t="shared" ca="1" si="0"/>
        <v/>
      </c>
      <c r="Q3" s="108" t="str">
        <f t="shared" ca="1" si="0"/>
        <v/>
      </c>
      <c r="R3" s="108" t="str">
        <f t="shared" ca="1" si="0"/>
        <v/>
      </c>
      <c r="S3" s="108" t="str">
        <f t="shared" ca="1" si="0"/>
        <v/>
      </c>
      <c r="T3" s="108" t="str">
        <f t="shared" ca="1" si="0"/>
        <v/>
      </c>
      <c r="U3" s="108" t="str">
        <f t="shared" ca="1" si="0"/>
        <v/>
      </c>
      <c r="V3" s="108" t="str">
        <f t="shared" ca="1" si="0"/>
        <v>Questo campo è in alternativa con i tre campi successivi</v>
      </c>
      <c r="W3" s="108" t="str">
        <f t="shared" ca="1" si="0"/>
        <v>Questi tre campi sono in alternativa col campo precedente</v>
      </c>
      <c r="X3" s="108" t="str">
        <f t="shared" ca="1" si="0"/>
        <v/>
      </c>
      <c r="Y3" s="108" t="str">
        <f t="shared" ca="1" si="0"/>
        <v/>
      </c>
      <c r="Z3" s="108" t="str">
        <f t="shared" ca="1" si="0"/>
        <v/>
      </c>
      <c r="AA3" s="108" t="str">
        <f t="shared" ca="1" si="0"/>
        <v/>
      </c>
      <c r="AB3" s="108" t="str">
        <f t="shared" ca="1" si="0"/>
        <v/>
      </c>
      <c r="AC3" s="108" t="str">
        <f t="shared" ca="1" si="0"/>
        <v>5 interi 2 decimali</v>
      </c>
      <c r="AD3" s="108" t="str">
        <f t="shared" ca="1" si="0"/>
        <v>3 interi 2 decimali</v>
      </c>
      <c r="AE3" s="108" t="str">
        <f t="shared" ca="1" si="0"/>
        <v/>
      </c>
      <c r="AF3" s="108" t="str">
        <f t="shared" ca="1" si="0"/>
        <v/>
      </c>
      <c r="AG3" s="108" t="str">
        <f t="shared" ca="1" si="0"/>
        <v/>
      </c>
      <c r="AH3" s="108" t="str">
        <f t="shared" ca="1" si="0"/>
        <v/>
      </c>
      <c r="AI3" s="108" t="str">
        <f t="shared" ca="1" si="0"/>
        <v/>
      </c>
      <c r="AJ3" s="108" t="str">
        <f t="shared" ca="1" si="0"/>
        <v/>
      </c>
      <c r="AK3" s="108" t="str">
        <f t="shared" ca="1" si="0"/>
        <v/>
      </c>
      <c r="AL3" s="108" t="str">
        <f t="shared" ca="1" si="0"/>
        <v/>
      </c>
      <c r="AM3" s="108" t="str">
        <f t="shared" ca="1" si="0"/>
        <v/>
      </c>
      <c r="AN3" s="108" t="str">
        <f t="shared" ca="1" si="0"/>
        <v/>
      </c>
      <c r="AO3" s="108" t="str">
        <f t="shared" ca="1" si="0"/>
        <v/>
      </c>
      <c r="AP3" s="108" t="str">
        <f t="shared" ca="1" si="0"/>
        <v/>
      </c>
      <c r="AQ3" s="108" t="str">
        <f t="shared" ca="1" si="0"/>
        <v/>
      </c>
      <c r="AR3" s="108" t="str">
        <f t="shared" ca="1" si="0"/>
        <v/>
      </c>
      <c r="AS3" s="108" t="str">
        <f t="shared" ca="1" si="0"/>
        <v/>
      </c>
      <c r="AT3" s="108" t="str">
        <f t="shared" ca="1" si="0"/>
        <v/>
      </c>
      <c r="AU3" s="108" t="str">
        <f t="shared" ca="1" si="0"/>
        <v/>
      </c>
      <c r="AV3" s="108" t="str">
        <f t="shared" ca="1" si="0"/>
        <v/>
      </c>
      <c r="AW3" s="108" t="str">
        <f t="shared" ca="1" si="0"/>
        <v/>
      </c>
      <c r="AX3" s="108" t="str">
        <f t="shared" ca="1" si="0"/>
        <v/>
      </c>
      <c r="AY3" s="108" t="str">
        <f t="shared" ca="1" si="0"/>
        <v/>
      </c>
      <c r="AZ3" s="108" t="str">
        <f t="shared" ca="1" si="0"/>
        <v/>
      </c>
      <c r="BA3" s="108" t="str">
        <f t="shared" ca="1" si="0"/>
        <v/>
      </c>
      <c r="BB3" s="108" t="str">
        <f t="shared" ca="1" si="0"/>
        <v/>
      </c>
      <c r="BC3" s="108" t="str">
        <f t="shared" ca="1" si="0"/>
        <v/>
      </c>
      <c r="BD3" s="108" t="str">
        <f t="shared" ca="1" si="0"/>
        <v/>
      </c>
      <c r="BE3" s="108" t="str">
        <f t="shared" ca="1" si="0"/>
        <v/>
      </c>
      <c r="BF3" s="108" t="str">
        <f t="shared" ca="1" si="0"/>
        <v/>
      </c>
      <c r="BG3" s="108" t="str">
        <f t="shared" ca="1" si="0"/>
        <v/>
      </c>
      <c r="BH3" s="108" t="str">
        <f t="shared" ca="1" si="0"/>
        <v>In formato AAMMGG</v>
      </c>
      <c r="BI3" s="108" t="str">
        <f t="shared" ca="1" si="0"/>
        <v/>
      </c>
      <c r="BJ3" s="108" t="str">
        <f t="shared" ca="1" si="0"/>
        <v/>
      </c>
      <c r="BK3" s="108" t="str">
        <f t="shared" ca="1" si="0"/>
        <v/>
      </c>
      <c r="BL3" s="108" t="str">
        <f t="shared" ca="1" si="0"/>
        <v/>
      </c>
      <c r="BM3" s="108" t="str">
        <f t="shared" ca="1" si="0"/>
        <v/>
      </c>
      <c r="BN3" s="108" t="str">
        <f t="shared" ca="1" si="1"/>
        <v>Dispositivo Anti Particolato (S oppure N)</v>
      </c>
      <c r="BO3" s="108" t="str">
        <f t="shared" ca="1" si="1"/>
        <v xml:space="preserve">Da utilizzare per usi futuri. Per il momento impostare con zero. 3 interi 1 decimali </v>
      </c>
      <c r="BP3" s="108" t="str">
        <f t="shared" ca="1" si="1"/>
        <v/>
      </c>
      <c r="BQ3" s="108" t="str">
        <f t="shared" ca="1" si="1"/>
        <v/>
      </c>
      <c r="BR3" s="108" t="str">
        <f t="shared" ca="1" si="1"/>
        <v>1 interi  4 decimali</v>
      </c>
      <c r="BS3" s="108" t="str">
        <f t="shared" ca="1" si="1"/>
        <v>1 interi 4 decimali</v>
      </c>
      <c r="BT3" s="108" t="str">
        <f t="shared" ca="1" si="1"/>
        <v>3 interi 1 decimali</v>
      </c>
      <c r="BU3" s="108" t="str">
        <f t="shared" ca="1" si="1"/>
        <v>1 intero 2 decimali</v>
      </c>
      <c r="BV3" s="108" t="str">
        <f t="shared" ca="1" si="1"/>
        <v/>
      </c>
      <c r="BW3" s="108" t="str">
        <f t="shared" ca="1" si="1"/>
        <v/>
      </c>
      <c r="BX3" s="108" t="str">
        <f t="shared" ca="1" si="1"/>
        <v/>
      </c>
      <c r="BY3" s="108" t="str">
        <f t="shared" ca="1" si="1"/>
        <v/>
      </c>
      <c r="BZ3" s="108" t="str">
        <f t="shared" ca="1" si="1"/>
        <v/>
      </c>
      <c r="CA3" s="108" t="str">
        <f t="shared" ca="1" si="1"/>
        <v/>
      </c>
      <c r="CB3" s="108" t="str">
        <f t="shared" ca="1" si="1"/>
        <v/>
      </c>
      <c r="CC3" s="108" t="str">
        <f t="shared" ca="1" si="1"/>
        <v/>
      </c>
      <c r="CD3" s="108" t="str">
        <f t="shared" ca="1" si="1"/>
        <v/>
      </c>
      <c r="CE3" s="108" t="str">
        <f t="shared" ca="1" si="1"/>
        <v/>
      </c>
      <c r="CF3" s="108" t="str">
        <f t="shared" ca="1" si="1"/>
        <v/>
      </c>
      <c r="CG3" s="108" t="str">
        <f t="shared" ca="1" si="1"/>
        <v/>
      </c>
      <c r="CH3" s="108" t="str">
        <f t="shared" ca="1" si="1"/>
        <v/>
      </c>
      <c r="CI3" s="108" t="str">
        <f t="shared" ca="1" si="1"/>
        <v/>
      </c>
      <c r="CJ3" s="108" t="str">
        <f t="shared" ca="1" si="1"/>
        <v/>
      </c>
      <c r="CK3" s="108" t="str">
        <f t="shared" ca="1" si="1"/>
        <v/>
      </c>
      <c r="CL3" s="108" t="str">
        <f t="shared" ca="1" si="1"/>
        <v/>
      </c>
      <c r="CM3" s="108" t="str">
        <f t="shared" ca="1" si="1"/>
        <v/>
      </c>
      <c r="CN3" s="108" t="str">
        <f t="shared" ca="1" si="1"/>
        <v/>
      </c>
      <c r="CO3" s="108" t="str">
        <f t="shared" ca="1" si="1"/>
        <v/>
      </c>
      <c r="CP3" s="108" t="str">
        <f t="shared" ca="1" si="1"/>
        <v/>
      </c>
      <c r="CQ3" s="108" t="str">
        <f t="shared" ca="1" si="1"/>
        <v/>
      </c>
      <c r="CR3" s="108" t="str">
        <f t="shared" ca="1" si="1"/>
        <v/>
      </c>
      <c r="CS3" s="108" t="str">
        <f t="shared" ca="1" si="1"/>
        <v/>
      </c>
      <c r="CT3" s="108" t="str">
        <f t="shared" ca="1" si="1"/>
        <v/>
      </c>
      <c r="CU3" s="108" t="str">
        <f t="shared" ca="1" si="1"/>
        <v/>
      </c>
      <c r="CV3" s="108" t="str">
        <f t="shared" ca="1" si="1"/>
        <v/>
      </c>
      <c r="CW3" s="108" t="str">
        <f t="shared" ca="1" si="1"/>
        <v/>
      </c>
      <c r="CX3" s="108" t="str">
        <f t="shared" ca="1" si="1"/>
        <v/>
      </c>
      <c r="CY3" s="108" t="str">
        <f t="shared" ca="1" si="1"/>
        <v/>
      </c>
      <c r="CZ3" s="108" t="str">
        <f t="shared" ca="1" si="1"/>
        <v/>
      </c>
      <c r="DA3" s="108" t="str">
        <f t="shared" ca="1" si="1"/>
        <v/>
      </c>
      <c r="DB3" s="108" t="str">
        <f t="shared" ca="1" si="1"/>
        <v/>
      </c>
    </row>
    <row r="4" spans="1:106">
      <c r="A4" s="108" t="str">
        <f t="shared" ca="1" si="2"/>
        <v xml:space="preserve">POSIZIONE NELLA STRINGA: </v>
      </c>
      <c r="B4" s="108">
        <f t="shared" ca="1" si="0"/>
        <v>1</v>
      </c>
      <c r="C4" s="108" t="str">
        <f t="shared" ca="1" si="0"/>
        <v>2 - 5</v>
      </c>
      <c r="D4" s="108" t="str">
        <f t="shared" ca="1" si="0"/>
        <v>6 - 9</v>
      </c>
      <c r="E4" s="108" t="str">
        <f t="shared" ca="1" si="0"/>
        <v>10 - 11</v>
      </c>
      <c r="F4" s="108" t="str">
        <f t="shared" ca="1" si="0"/>
        <v>12 - 15</v>
      </c>
      <c r="G4" s="108" t="str">
        <f t="shared" ca="1" si="0"/>
        <v>16 - 18</v>
      </c>
      <c r="H4" s="108" t="str">
        <f t="shared" ca="1" si="0"/>
        <v>19 -24</v>
      </c>
      <c r="I4" s="108">
        <f t="shared" ca="1" si="0"/>
        <v>25</v>
      </c>
      <c r="J4" s="108" t="str">
        <f t="shared" ca="1" si="0"/>
        <v>26-41</v>
      </c>
      <c r="K4" s="108">
        <f t="shared" ca="1" si="0"/>
        <v>42</v>
      </c>
      <c r="L4" s="108" t="str">
        <f t="shared" ca="1" si="0"/>
        <v>43-46</v>
      </c>
      <c r="M4" s="108" t="str">
        <f t="shared" ca="1" si="0"/>
        <v>47-82</v>
      </c>
      <c r="N4" s="108" t="str">
        <f t="shared" ca="1" si="0"/>
        <v>83-90</v>
      </c>
      <c r="O4" s="108" t="str">
        <f t="shared" ca="1" si="0"/>
        <v>91-132</v>
      </c>
      <c r="P4" s="108" t="str">
        <f t="shared" ca="1" si="0"/>
        <v>133-142</v>
      </c>
      <c r="Q4" s="108" t="str">
        <f t="shared" ca="1" si="0"/>
        <v>143-167</v>
      </c>
      <c r="R4" s="108" t="str">
        <f t="shared" ca="1" si="0"/>
        <v>168-202</v>
      </c>
      <c r="S4" s="108" t="str">
        <f t="shared" ca="1" si="0"/>
        <v>203-244</v>
      </c>
      <c r="T4" s="108" t="str">
        <f t="shared" ca="1" si="0"/>
        <v>245-284</v>
      </c>
      <c r="U4" s="108" t="str">
        <f t="shared" ca="1" si="0"/>
        <v>285-286</v>
      </c>
      <c r="V4" s="108" t="str">
        <f t="shared" ca="1" si="0"/>
        <v>287-298</v>
      </c>
      <c r="W4" s="108" t="str">
        <f t="shared" ca="1" si="0"/>
        <v>287-290</v>
      </c>
      <c r="X4" s="108" t="str">
        <f t="shared" ca="1" si="0"/>
        <v>291-295</v>
      </c>
      <c r="Y4" s="108" t="str">
        <f t="shared" ca="1" si="0"/>
        <v>296-298</v>
      </c>
      <c r="Z4" s="108" t="str">
        <f t="shared" ca="1" si="0"/>
        <v>299-301</v>
      </c>
      <c r="AA4" s="108">
        <f t="shared" ca="1" si="0"/>
        <v>302</v>
      </c>
      <c r="AB4" s="108" t="str">
        <f t="shared" ca="1" si="0"/>
        <v>303-304</v>
      </c>
      <c r="AC4" s="108" t="str">
        <f t="shared" ca="1" si="0"/>
        <v>305-311</v>
      </c>
      <c r="AD4" s="108" t="str">
        <f t="shared" ca="1" si="0"/>
        <v>312-316</v>
      </c>
      <c r="AE4" s="108">
        <f t="shared" ca="1" si="0"/>
        <v>317</v>
      </c>
      <c r="AF4" s="108" t="str">
        <f t="shared" ca="1" si="0"/>
        <v>318-322</v>
      </c>
      <c r="AG4" s="108" t="str">
        <f t="shared" ca="1" si="0"/>
        <v>323-325</v>
      </c>
      <c r="AH4" s="108">
        <f t="shared" ca="1" si="0"/>
        <v>326</v>
      </c>
      <c r="AI4" s="108" t="str">
        <f t="shared" ca="1" si="0"/>
        <v>327-329</v>
      </c>
      <c r="AJ4" s="108" t="str">
        <f t="shared" ca="1" si="0"/>
        <v>330-334</v>
      </c>
      <c r="AK4" s="108" t="str">
        <f t="shared" ca="1" si="0"/>
        <v>335-338</v>
      </c>
      <c r="AL4" s="108" t="str">
        <f t="shared" ca="1" si="0"/>
        <v>339-342</v>
      </c>
      <c r="AM4" s="108" t="str">
        <f t="shared" ca="1" si="0"/>
        <v>343-346</v>
      </c>
      <c r="AN4" s="108" t="str">
        <f t="shared" ca="1" si="0"/>
        <v>347-350</v>
      </c>
      <c r="AO4" s="108" t="str">
        <f t="shared" ca="1" si="0"/>
        <v>351-354</v>
      </c>
      <c r="AP4" s="108" t="str">
        <f t="shared" ca="1" si="0"/>
        <v>355-358</v>
      </c>
      <c r="AQ4" s="108" t="str">
        <f t="shared" ca="1" si="0"/>
        <v>359-361</v>
      </c>
      <c r="AR4" s="108" t="str">
        <f t="shared" ca="1" si="0"/>
        <v>362-364</v>
      </c>
      <c r="AS4" s="108">
        <f t="shared" ca="1" si="0"/>
        <v>365</v>
      </c>
      <c r="AT4" s="108" t="str">
        <f t="shared" ca="1" si="0"/>
        <v>366-371</v>
      </c>
      <c r="AU4" s="108" t="str">
        <f t="shared" ca="1" si="0"/>
        <v>372-377</v>
      </c>
      <c r="AV4" s="108" t="str">
        <f t="shared" ca="1" si="0"/>
        <v>378-383</v>
      </c>
      <c r="AW4" s="108" t="str">
        <f t="shared" ca="1" si="0"/>
        <v>384-385</v>
      </c>
      <c r="AX4" s="108" t="str">
        <f t="shared" ca="1" si="0"/>
        <v>386-387</v>
      </c>
      <c r="AY4" s="108" t="str">
        <f t="shared" ca="1" si="0"/>
        <v>388-390</v>
      </c>
      <c r="AZ4" s="108" t="str">
        <f t="shared" ca="1" si="0"/>
        <v>391-397</v>
      </c>
      <c r="BA4" s="108" t="str">
        <f t="shared" ca="1" si="0"/>
        <v>398-415</v>
      </c>
      <c r="BB4" s="108" t="str">
        <f t="shared" ca="1" si="0"/>
        <v>416-451</v>
      </c>
      <c r="BC4" s="108">
        <f t="shared" ca="1" si="0"/>
        <v>452</v>
      </c>
      <c r="BD4" s="108" t="str">
        <f t="shared" ca="1" si="0"/>
        <v>453-455</v>
      </c>
      <c r="BE4" s="108" t="str">
        <f t="shared" ca="1" si="0"/>
        <v>456-460</v>
      </c>
      <c r="BF4" s="108" t="str">
        <f t="shared" ca="1" si="0"/>
        <v>461-465</v>
      </c>
      <c r="BG4" s="108">
        <f t="shared" ca="1" si="0"/>
        <v>466</v>
      </c>
      <c r="BH4" s="108" t="str">
        <f t="shared" ca="1" si="0"/>
        <v>467-472</v>
      </c>
      <c r="BI4" s="108">
        <f t="shared" ca="1" si="0"/>
        <v>473</v>
      </c>
      <c r="BJ4" s="108">
        <f t="shared" ca="1" si="0"/>
        <v>474</v>
      </c>
      <c r="BK4" s="108">
        <f t="shared" ca="1" si="0"/>
        <v>475</v>
      </c>
      <c r="BL4" s="108" t="str">
        <f t="shared" ca="1" si="0"/>
        <v>476-478</v>
      </c>
      <c r="BM4" s="108" t="str">
        <f t="shared" ref="B4:BM8" ca="1" si="3">IF(ISBLANK(INDIRECT(ADDRESS(ROW(),COLUMN(),1,1,"Inserimento"))),"",INDIRECT(ADDRESS(ROW(),COLUMN(),1,1,"Inserimento")))</f>
        <v>479-481</v>
      </c>
      <c r="BN4" s="108">
        <f t="shared" ca="1" si="1"/>
        <v>482</v>
      </c>
      <c r="BO4" s="108" t="str">
        <f t="shared" ca="1" si="1"/>
        <v>483-486</v>
      </c>
      <c r="BP4" s="108" t="str">
        <f t="shared" ca="1" si="1"/>
        <v>487-490</v>
      </c>
      <c r="BQ4" s="108" t="str">
        <f t="shared" ca="1" si="1"/>
        <v>491-494</v>
      </c>
      <c r="BR4" s="108" t="str">
        <f t="shared" ca="1" si="1"/>
        <v>495-499</v>
      </c>
      <c r="BS4" s="108" t="str">
        <f t="shared" ca="1" si="1"/>
        <v>500-504</v>
      </c>
      <c r="BT4" s="108" t="str">
        <f t="shared" ca="1" si="1"/>
        <v>505-508</v>
      </c>
      <c r="BU4" s="108" t="str">
        <f t="shared" ca="1" si="1"/>
        <v>509-511</v>
      </c>
      <c r="BV4" s="108" t="str">
        <f t="shared" ca="1" si="1"/>
        <v>512-547</v>
      </c>
      <c r="BW4" s="108" t="str">
        <f t="shared" ca="1" si="1"/>
        <v>548-583</v>
      </c>
      <c r="BX4" s="108" t="str">
        <f t="shared" ca="1" si="1"/>
        <v>584-585</v>
      </c>
      <c r="BY4" s="108" t="str">
        <f t="shared" ca="1" si="1"/>
        <v>586-587</v>
      </c>
      <c r="BZ4" s="108" t="str">
        <f t="shared" ca="1" si="1"/>
        <v>588-618</v>
      </c>
      <c r="CA4" s="108" t="str">
        <f t="shared" ca="1" si="1"/>
        <v>Righe Descrittive: blocco A</v>
      </c>
      <c r="CB4" s="108" t="str">
        <f t="shared" ca="1" si="1"/>
        <v/>
      </c>
      <c r="CC4" s="108" t="str">
        <f t="shared" ca="1" si="1"/>
        <v/>
      </c>
      <c r="CD4" s="108" t="str">
        <f t="shared" ca="1" si="1"/>
        <v/>
      </c>
      <c r="CE4" s="108" t="str">
        <f t="shared" ca="1" si="1"/>
        <v/>
      </c>
      <c r="CF4" s="108" t="str">
        <f t="shared" ca="1" si="1"/>
        <v/>
      </c>
      <c r="CG4" s="108" t="str">
        <f t="shared" ca="1" si="1"/>
        <v/>
      </c>
      <c r="CH4" s="108" t="str">
        <f t="shared" ca="1" si="1"/>
        <v/>
      </c>
      <c r="CI4" s="108" t="str">
        <f t="shared" ca="1" si="1"/>
        <v/>
      </c>
      <c r="CJ4" s="108" t="str">
        <f t="shared" ca="1" si="1"/>
        <v/>
      </c>
      <c r="CK4" s="108" t="str">
        <f t="shared" ca="1" si="1"/>
        <v/>
      </c>
      <c r="CL4" s="108" t="str">
        <f t="shared" ca="1" si="1"/>
        <v/>
      </c>
      <c r="CM4" s="108" t="str">
        <f t="shared" ca="1" si="1"/>
        <v/>
      </c>
      <c r="CN4" s="108" t="str">
        <f t="shared" ca="1" si="1"/>
        <v/>
      </c>
      <c r="CO4" s="108" t="str">
        <f t="shared" ca="1" si="1"/>
        <v>Righe Descrittive: blocco B</v>
      </c>
      <c r="CP4" s="108" t="str">
        <f t="shared" ca="1" si="1"/>
        <v/>
      </c>
      <c r="CQ4" s="108" t="str">
        <f t="shared" ca="1" si="1"/>
        <v/>
      </c>
      <c r="CR4" s="108" t="str">
        <f t="shared" ca="1" si="1"/>
        <v/>
      </c>
      <c r="CS4" s="108" t="str">
        <f t="shared" ca="1" si="1"/>
        <v/>
      </c>
      <c r="CT4" s="108" t="str">
        <f t="shared" ca="1" si="1"/>
        <v/>
      </c>
      <c r="CU4" s="108" t="str">
        <f t="shared" ca="1" si="1"/>
        <v/>
      </c>
      <c r="CV4" s="108" t="str">
        <f t="shared" ca="1" si="1"/>
        <v/>
      </c>
      <c r="CW4" s="108" t="str">
        <f t="shared" ca="1" si="1"/>
        <v/>
      </c>
      <c r="CX4" s="108" t="str">
        <f t="shared" ca="1" si="1"/>
        <v/>
      </c>
      <c r="CY4" s="108" t="str">
        <f t="shared" ca="1" si="1"/>
        <v/>
      </c>
      <c r="CZ4" s="108" t="str">
        <f t="shared" ca="1" si="1"/>
        <v/>
      </c>
      <c r="DA4" s="108" t="str">
        <f t="shared" ca="1" si="1"/>
        <v/>
      </c>
      <c r="DB4" s="108" t="str">
        <f t="shared" ca="1" si="1"/>
        <v/>
      </c>
    </row>
    <row r="5" spans="1:106">
      <c r="A5" s="108" t="str">
        <f t="shared" ca="1" si="2"/>
        <v xml:space="preserve">TIPO INSERIMENTO: </v>
      </c>
      <c r="B5" s="108" t="str">
        <f t="shared" ca="1" si="3"/>
        <v>ALF</v>
      </c>
      <c r="C5" s="108" t="str">
        <f t="shared" ca="1" si="3"/>
        <v>ALF</v>
      </c>
      <c r="D5" s="108" t="str">
        <f t="shared" ca="1" si="3"/>
        <v>NUM</v>
      </c>
      <c r="E5" s="108" t="str">
        <f t="shared" ca="1" si="3"/>
        <v>ALF</v>
      </c>
      <c r="F5" s="108" t="str">
        <f t="shared" ca="1" si="3"/>
        <v>NUM</v>
      </c>
      <c r="G5" s="108" t="str">
        <f t="shared" ca="1" si="3"/>
        <v>ALF</v>
      </c>
      <c r="H5" s="108" t="str">
        <f t="shared" ca="1" si="3"/>
        <v>ALF</v>
      </c>
      <c r="I5" s="108" t="str">
        <f t="shared" ca="1" si="3"/>
        <v>ALF</v>
      </c>
      <c r="J5" s="108" t="str">
        <f t="shared" ca="1" si="3"/>
        <v>ALF</v>
      </c>
      <c r="K5" s="108" t="str">
        <f t="shared" ca="1" si="3"/>
        <v>ALF</v>
      </c>
      <c r="L5" s="108" t="str">
        <f t="shared" ca="1" si="3"/>
        <v>NUM</v>
      </c>
      <c r="M5" s="108" t="str">
        <f t="shared" ca="1" si="3"/>
        <v>ALF</v>
      </c>
      <c r="N5" s="108" t="str">
        <f t="shared" ca="1" si="3"/>
        <v>NUM</v>
      </c>
      <c r="O5" s="108" t="str">
        <f t="shared" ca="1" si="3"/>
        <v>ALF</v>
      </c>
      <c r="P5" s="108" t="str">
        <f t="shared" ca="1" si="3"/>
        <v>ALF</v>
      </c>
      <c r="Q5" s="108" t="str">
        <f t="shared" ca="1" si="3"/>
        <v>ALF</v>
      </c>
      <c r="R5" s="108" t="str">
        <f t="shared" ca="1" si="3"/>
        <v>ALF</v>
      </c>
      <c r="S5" s="108" t="str">
        <f t="shared" ca="1" si="3"/>
        <v>ALF</v>
      </c>
      <c r="T5" s="108" t="str">
        <f t="shared" ca="1" si="3"/>
        <v>ALF</v>
      </c>
      <c r="U5" s="108" t="str">
        <f t="shared" ca="1" si="3"/>
        <v>ALF</v>
      </c>
      <c r="V5" s="108" t="str">
        <f t="shared" ca="1" si="3"/>
        <v>ALF</v>
      </c>
      <c r="W5" s="108" t="str">
        <f t="shared" ca="1" si="3"/>
        <v>ALF</v>
      </c>
      <c r="X5" s="108" t="str">
        <f t="shared" ca="1" si="3"/>
        <v>NUM</v>
      </c>
      <c r="Y5" s="108" t="str">
        <f t="shared" ca="1" si="3"/>
        <v>ALF</v>
      </c>
      <c r="Z5" s="108" t="str">
        <f t="shared" ca="1" si="3"/>
        <v>ALF</v>
      </c>
      <c r="AA5" s="108" t="str">
        <f t="shared" ca="1" si="3"/>
        <v>NUM</v>
      </c>
      <c r="AB5" s="108" t="str">
        <f t="shared" ca="1" si="3"/>
        <v>NUM</v>
      </c>
      <c r="AC5" s="108" t="str">
        <f t="shared" ca="1" si="3"/>
        <v>NUM</v>
      </c>
      <c r="AD5" s="108" t="str">
        <f t="shared" ca="1" si="3"/>
        <v>NUM</v>
      </c>
      <c r="AE5" s="108" t="str">
        <f t="shared" ca="1" si="3"/>
        <v>ALF</v>
      </c>
      <c r="AF5" s="108" t="str">
        <f t="shared" ca="1" si="3"/>
        <v>NUM</v>
      </c>
      <c r="AG5" s="108" t="str">
        <f t="shared" ca="1" si="3"/>
        <v>NUM</v>
      </c>
      <c r="AH5" s="108" t="str">
        <f t="shared" ca="1" si="3"/>
        <v>NUM</v>
      </c>
      <c r="AI5" s="108" t="str">
        <f t="shared" ca="1" si="3"/>
        <v>NUM</v>
      </c>
      <c r="AJ5" s="108" t="str">
        <f t="shared" ca="1" si="3"/>
        <v>NUM</v>
      </c>
      <c r="AK5" s="108" t="str">
        <f t="shared" ca="1" si="3"/>
        <v>NUM</v>
      </c>
      <c r="AL5" s="108" t="str">
        <f t="shared" ca="1" si="3"/>
        <v>NUM</v>
      </c>
      <c r="AM5" s="108" t="str">
        <f t="shared" ca="1" si="3"/>
        <v>NUM</v>
      </c>
      <c r="AN5" s="108" t="str">
        <f t="shared" ca="1" si="3"/>
        <v>NUM</v>
      </c>
      <c r="AO5" s="108" t="str">
        <f t="shared" ca="1" si="3"/>
        <v>NUM</v>
      </c>
      <c r="AP5" s="108" t="str">
        <f t="shared" ca="1" si="3"/>
        <v>NUM</v>
      </c>
      <c r="AQ5" s="108" t="str">
        <f t="shared" ca="1" si="3"/>
        <v>NUM</v>
      </c>
      <c r="AR5" s="108" t="str">
        <f t="shared" ca="1" si="3"/>
        <v>NUM</v>
      </c>
      <c r="AS5" s="108" t="str">
        <f t="shared" ca="1" si="3"/>
        <v>NUM</v>
      </c>
      <c r="AT5" s="108" t="str">
        <f t="shared" ca="1" si="3"/>
        <v>NUM</v>
      </c>
      <c r="AU5" s="108" t="str">
        <f t="shared" ca="1" si="3"/>
        <v>NUM</v>
      </c>
      <c r="AV5" s="108" t="str">
        <f t="shared" ca="1" si="3"/>
        <v>NUM</v>
      </c>
      <c r="AW5" s="108" t="str">
        <f t="shared" ca="1" si="3"/>
        <v>NUM</v>
      </c>
      <c r="AX5" s="108" t="str">
        <f t="shared" ca="1" si="3"/>
        <v>NUM</v>
      </c>
      <c r="AY5" s="108" t="str">
        <f t="shared" ca="1" si="3"/>
        <v>ALF</v>
      </c>
      <c r="AZ5" s="108" t="str">
        <f t="shared" ca="1" si="3"/>
        <v>ALF</v>
      </c>
      <c r="BA5" s="108" t="str">
        <f t="shared" ca="1" si="3"/>
        <v>ALF</v>
      </c>
      <c r="BB5" s="108" t="str">
        <f t="shared" ca="1" si="3"/>
        <v>ALF</v>
      </c>
      <c r="BC5" s="108" t="str">
        <f t="shared" ca="1" si="3"/>
        <v>ALF</v>
      </c>
      <c r="BD5" s="108" t="str">
        <f t="shared" ca="1" si="3"/>
        <v>NUM</v>
      </c>
      <c r="BE5" s="108" t="str">
        <f t="shared" ca="1" si="3"/>
        <v>NUM</v>
      </c>
      <c r="BF5" s="108" t="str">
        <f t="shared" ca="1" si="3"/>
        <v>NUM</v>
      </c>
      <c r="BG5" s="108" t="str">
        <f t="shared" ca="1" si="3"/>
        <v>ALF</v>
      </c>
      <c r="BH5" s="108" t="str">
        <f t="shared" ca="1" si="3"/>
        <v>NUM</v>
      </c>
      <c r="BI5" s="108" t="str">
        <f t="shared" ca="1" si="3"/>
        <v>ALF</v>
      </c>
      <c r="BJ5" s="108" t="str">
        <f t="shared" ca="1" si="3"/>
        <v>ALF</v>
      </c>
      <c r="BK5" s="108" t="str">
        <f t="shared" ca="1" si="3"/>
        <v>ALF</v>
      </c>
      <c r="BL5" s="108" t="str">
        <f t="shared" ca="1" si="3"/>
        <v>ALF</v>
      </c>
      <c r="BM5" s="108" t="str">
        <f t="shared" ca="1" si="3"/>
        <v>ALF</v>
      </c>
      <c r="BN5" s="108" t="str">
        <f t="shared" ca="1" si="1"/>
        <v>ALF</v>
      </c>
      <c r="BO5" s="108" t="str">
        <f t="shared" ca="1" si="1"/>
        <v>NUM</v>
      </c>
      <c r="BP5" s="108" t="str">
        <f t="shared" ca="1" si="1"/>
        <v>NUM</v>
      </c>
      <c r="BQ5" s="108" t="str">
        <f t="shared" ca="1" si="1"/>
        <v>NUM</v>
      </c>
      <c r="BR5" s="108" t="str">
        <f t="shared" ca="1" si="1"/>
        <v>ALF</v>
      </c>
      <c r="BS5" s="108" t="str">
        <f t="shared" ca="1" si="1"/>
        <v>ALF</v>
      </c>
      <c r="BT5" s="108" t="str">
        <f t="shared" ca="1" si="1"/>
        <v>ALF</v>
      </c>
      <c r="BU5" s="108" t="str">
        <f t="shared" ca="1" si="1"/>
        <v>ALF</v>
      </c>
      <c r="BV5" s="108" t="str">
        <f t="shared" ca="1" si="1"/>
        <v>ALF</v>
      </c>
      <c r="BW5" s="108" t="str">
        <f t="shared" ca="1" si="1"/>
        <v>ALF</v>
      </c>
      <c r="BX5" s="108" t="str">
        <f t="shared" ca="1" si="1"/>
        <v>ALF</v>
      </c>
      <c r="BY5" s="108" t="str">
        <f t="shared" ca="1" si="1"/>
        <v>NUM</v>
      </c>
      <c r="BZ5" s="108" t="str">
        <f t="shared" ca="1" si="1"/>
        <v>ALF</v>
      </c>
      <c r="CA5" s="108" t="str">
        <f t="shared" ca="1" si="1"/>
        <v>ALF</v>
      </c>
      <c r="CB5" s="108" t="str">
        <f t="shared" ca="1" si="1"/>
        <v>ALF</v>
      </c>
      <c r="CC5" s="108" t="str">
        <f t="shared" ca="1" si="1"/>
        <v>ALF</v>
      </c>
      <c r="CD5" s="108" t="str">
        <f t="shared" ca="1" si="1"/>
        <v>ALF</v>
      </c>
      <c r="CE5" s="108" t="str">
        <f t="shared" ca="1" si="1"/>
        <v>ALF</v>
      </c>
      <c r="CF5" s="108" t="str">
        <f t="shared" ca="1" si="1"/>
        <v>ALF</v>
      </c>
      <c r="CG5" s="108" t="str">
        <f t="shared" ca="1" si="1"/>
        <v>ALF</v>
      </c>
      <c r="CH5" s="108" t="str">
        <f t="shared" ca="1" si="1"/>
        <v>ALF</v>
      </c>
      <c r="CI5" s="108" t="str">
        <f t="shared" ca="1" si="1"/>
        <v>ALF</v>
      </c>
      <c r="CJ5" s="108" t="str">
        <f t="shared" ca="1" si="1"/>
        <v>ALF</v>
      </c>
      <c r="CK5" s="108" t="str">
        <f t="shared" ca="1" si="1"/>
        <v>ALF</v>
      </c>
      <c r="CL5" s="108" t="str">
        <f t="shared" ca="1" si="1"/>
        <v>ALF</v>
      </c>
      <c r="CM5" s="108" t="str">
        <f t="shared" ca="1" si="1"/>
        <v>ALF</v>
      </c>
      <c r="CN5" s="108" t="str">
        <f t="shared" ca="1" si="1"/>
        <v>ALF</v>
      </c>
      <c r="CO5" s="108" t="str">
        <f t="shared" ca="1" si="1"/>
        <v>ALF</v>
      </c>
      <c r="CP5" s="108" t="str">
        <f t="shared" ca="1" si="1"/>
        <v>ALF</v>
      </c>
      <c r="CQ5" s="108" t="str">
        <f t="shared" ca="1" si="1"/>
        <v>ALF</v>
      </c>
      <c r="CR5" s="108" t="str">
        <f t="shared" ca="1" si="1"/>
        <v>ALF</v>
      </c>
      <c r="CS5" s="108" t="str">
        <f t="shared" ca="1" si="1"/>
        <v>ALF</v>
      </c>
      <c r="CT5" s="108" t="str">
        <f t="shared" ca="1" si="1"/>
        <v>ALF</v>
      </c>
      <c r="CU5" s="108" t="str">
        <f t="shared" ca="1" si="1"/>
        <v>ALF</v>
      </c>
      <c r="CV5" s="108" t="str">
        <f t="shared" ca="1" si="1"/>
        <v>ALF</v>
      </c>
      <c r="CW5" s="108" t="str">
        <f t="shared" ca="1" si="1"/>
        <v>ALF</v>
      </c>
      <c r="CX5" s="108" t="str">
        <f t="shared" ca="1" si="1"/>
        <v>ALF</v>
      </c>
      <c r="CY5" s="108" t="str">
        <f t="shared" ca="1" si="1"/>
        <v>ALF</v>
      </c>
      <c r="CZ5" s="108" t="str">
        <f t="shared" ca="1" si="1"/>
        <v>ALF</v>
      </c>
      <c r="DA5" s="108" t="str">
        <f t="shared" ca="1" si="1"/>
        <v>ALF</v>
      </c>
      <c r="DB5" s="108" t="str">
        <f t="shared" ca="1" si="1"/>
        <v>ALF</v>
      </c>
    </row>
    <row r="6" spans="1:106">
      <c r="A6" s="108" t="str">
        <f t="shared" ca="1" si="2"/>
        <v xml:space="preserve">LUNGHEZZA CAMPO: </v>
      </c>
      <c r="B6" s="108">
        <f t="shared" ca="1" si="3"/>
        <v>1</v>
      </c>
      <c r="C6" s="108">
        <f t="shared" ca="1" si="3"/>
        <v>4</v>
      </c>
      <c r="D6" s="108">
        <f t="shared" ca="1" si="3"/>
        <v>4</v>
      </c>
      <c r="E6" s="108">
        <f t="shared" ca="1" si="3"/>
        <v>2</v>
      </c>
      <c r="F6" s="108">
        <f t="shared" ca="1" si="3"/>
        <v>4</v>
      </c>
      <c r="G6" s="108">
        <f t="shared" ca="1" si="3"/>
        <v>3</v>
      </c>
      <c r="H6" s="108">
        <f t="shared" ca="1" si="3"/>
        <v>6</v>
      </c>
      <c r="I6" s="108">
        <f t="shared" ca="1" si="3"/>
        <v>1</v>
      </c>
      <c r="J6" s="108">
        <f t="shared" ca="1" si="3"/>
        <v>16</v>
      </c>
      <c r="K6" s="108">
        <f t="shared" ca="1" si="3"/>
        <v>1</v>
      </c>
      <c r="L6" s="108">
        <f t="shared" ca="1" si="3"/>
        <v>4</v>
      </c>
      <c r="M6" s="108">
        <f t="shared" ca="1" si="3"/>
        <v>36</v>
      </c>
      <c r="N6" s="108">
        <f t="shared" ca="1" si="3"/>
        <v>8</v>
      </c>
      <c r="O6" s="108">
        <f t="shared" ca="1" si="3"/>
        <v>42</v>
      </c>
      <c r="P6" s="108">
        <f t="shared" ca="1" si="3"/>
        <v>10</v>
      </c>
      <c r="Q6" s="108">
        <f t="shared" ca="1" si="3"/>
        <v>25</v>
      </c>
      <c r="R6" s="108">
        <f t="shared" ca="1" si="3"/>
        <v>35</v>
      </c>
      <c r="S6" s="108">
        <f t="shared" ca="1" si="3"/>
        <v>42</v>
      </c>
      <c r="T6" s="108">
        <f t="shared" ca="1" si="3"/>
        <v>40</v>
      </c>
      <c r="U6" s="108">
        <f t="shared" ca="1" si="3"/>
        <v>2</v>
      </c>
      <c r="V6" s="108">
        <f t="shared" ca="1" si="3"/>
        <v>12</v>
      </c>
      <c r="W6" s="108">
        <f t="shared" ca="1" si="3"/>
        <v>4</v>
      </c>
      <c r="X6" s="108">
        <f t="shared" ca="1" si="3"/>
        <v>5</v>
      </c>
      <c r="Y6" s="108">
        <f t="shared" ca="1" si="3"/>
        <v>3</v>
      </c>
      <c r="Z6" s="108">
        <f t="shared" ca="1" si="3"/>
        <v>3</v>
      </c>
      <c r="AA6" s="108">
        <f t="shared" ca="1" si="3"/>
        <v>1</v>
      </c>
      <c r="AB6" s="108">
        <f t="shared" ca="1" si="3"/>
        <v>2</v>
      </c>
      <c r="AC6" s="108">
        <f t="shared" ca="1" si="3"/>
        <v>7</v>
      </c>
      <c r="AD6" s="108">
        <f t="shared" ca="1" si="3"/>
        <v>5</v>
      </c>
      <c r="AE6" s="108">
        <f t="shared" ca="1" si="3"/>
        <v>1</v>
      </c>
      <c r="AF6" s="108">
        <f t="shared" ca="1" si="3"/>
        <v>5</v>
      </c>
      <c r="AG6" s="108">
        <f t="shared" ca="1" si="3"/>
        <v>3</v>
      </c>
      <c r="AH6" s="108">
        <f t="shared" ca="1" si="3"/>
        <v>1</v>
      </c>
      <c r="AI6" s="108">
        <f t="shared" ca="1" si="3"/>
        <v>3</v>
      </c>
      <c r="AJ6" s="108">
        <f t="shared" ca="1" si="3"/>
        <v>5</v>
      </c>
      <c r="AK6" s="108">
        <f t="shared" ca="1" si="3"/>
        <v>4</v>
      </c>
      <c r="AL6" s="108">
        <f t="shared" ca="1" si="3"/>
        <v>4</v>
      </c>
      <c r="AM6" s="108">
        <f t="shared" ca="1" si="3"/>
        <v>4</v>
      </c>
      <c r="AN6" s="108">
        <f t="shared" ca="1" si="3"/>
        <v>4</v>
      </c>
      <c r="AO6" s="108">
        <f t="shared" ca="1" si="3"/>
        <v>4</v>
      </c>
      <c r="AP6" s="108">
        <f t="shared" ca="1" si="3"/>
        <v>4</v>
      </c>
      <c r="AQ6" s="108">
        <f t="shared" ca="1" si="3"/>
        <v>3</v>
      </c>
      <c r="AR6" s="108">
        <f t="shared" ca="1" si="3"/>
        <v>3</v>
      </c>
      <c r="AS6" s="108">
        <f t="shared" ca="1" si="3"/>
        <v>1</v>
      </c>
      <c r="AT6" s="108">
        <f t="shared" ca="1" si="3"/>
        <v>6</v>
      </c>
      <c r="AU6" s="108">
        <f t="shared" ca="1" si="3"/>
        <v>6</v>
      </c>
      <c r="AV6" s="108">
        <f t="shared" ca="1" si="3"/>
        <v>6</v>
      </c>
      <c r="AW6" s="108">
        <f t="shared" ca="1" si="3"/>
        <v>2</v>
      </c>
      <c r="AX6" s="108">
        <f t="shared" ca="1" si="3"/>
        <v>2</v>
      </c>
      <c r="AY6" s="108">
        <f t="shared" ca="1" si="3"/>
        <v>3</v>
      </c>
      <c r="AZ6" s="108">
        <f t="shared" ca="1" si="3"/>
        <v>7</v>
      </c>
      <c r="BA6" s="108">
        <f t="shared" ca="1" si="3"/>
        <v>18</v>
      </c>
      <c r="BB6" s="108">
        <f t="shared" ca="1" si="3"/>
        <v>36</v>
      </c>
      <c r="BC6" s="108">
        <f t="shared" ca="1" si="3"/>
        <v>1</v>
      </c>
      <c r="BD6" s="108">
        <f t="shared" ca="1" si="3"/>
        <v>3</v>
      </c>
      <c r="BE6" s="108">
        <f t="shared" ca="1" si="3"/>
        <v>5</v>
      </c>
      <c r="BF6" s="108">
        <f t="shared" ca="1" si="3"/>
        <v>5</v>
      </c>
      <c r="BG6" s="108">
        <f t="shared" ca="1" si="3"/>
        <v>1</v>
      </c>
      <c r="BH6" s="108">
        <f t="shared" ca="1" si="3"/>
        <v>6</v>
      </c>
      <c r="BI6" s="108">
        <f t="shared" ca="1" si="3"/>
        <v>1</v>
      </c>
      <c r="BJ6" s="108">
        <f t="shared" ca="1" si="3"/>
        <v>1</v>
      </c>
      <c r="BK6" s="108">
        <f t="shared" ca="1" si="3"/>
        <v>1</v>
      </c>
      <c r="BL6" s="108">
        <f t="shared" ca="1" si="3"/>
        <v>3</v>
      </c>
      <c r="BM6" s="108">
        <f t="shared" ca="1" si="3"/>
        <v>3</v>
      </c>
      <c r="BN6" s="108">
        <f t="shared" ca="1" si="1"/>
        <v>1</v>
      </c>
      <c r="BO6" s="108">
        <f t="shared" ca="1" si="1"/>
        <v>4</v>
      </c>
      <c r="BP6" s="108">
        <f t="shared" ca="1" si="1"/>
        <v>4</v>
      </c>
      <c r="BQ6" s="108">
        <f t="shared" ca="1" si="1"/>
        <v>4</v>
      </c>
      <c r="BR6" s="108">
        <f t="shared" ca="1" si="1"/>
        <v>5</v>
      </c>
      <c r="BS6" s="108">
        <f t="shared" ca="1" si="1"/>
        <v>5</v>
      </c>
      <c r="BT6" s="108">
        <f t="shared" ca="1" si="1"/>
        <v>4</v>
      </c>
      <c r="BU6" s="108">
        <f t="shared" ca="1" si="1"/>
        <v>3</v>
      </c>
      <c r="BV6" s="108">
        <f t="shared" ca="1" si="1"/>
        <v>36</v>
      </c>
      <c r="BW6" s="108">
        <f t="shared" ca="1" si="1"/>
        <v>36</v>
      </c>
      <c r="BX6" s="108">
        <f t="shared" ca="1" si="1"/>
        <v>2</v>
      </c>
      <c r="BY6" s="108">
        <f t="shared" ca="1" si="1"/>
        <v>2</v>
      </c>
      <c r="BZ6" s="108">
        <f t="shared" ca="1" si="1"/>
        <v>43</v>
      </c>
      <c r="CA6" s="108">
        <f t="shared" ca="1" si="1"/>
        <v>36</v>
      </c>
      <c r="CB6" s="108">
        <f t="shared" ca="1" si="1"/>
        <v>36</v>
      </c>
      <c r="CC6" s="108">
        <f t="shared" ca="1" si="1"/>
        <v>36</v>
      </c>
      <c r="CD6" s="108">
        <f t="shared" ca="1" si="1"/>
        <v>36</v>
      </c>
      <c r="CE6" s="108">
        <f t="shared" ca="1" si="1"/>
        <v>36</v>
      </c>
      <c r="CF6" s="108">
        <f t="shared" ca="1" si="1"/>
        <v>36</v>
      </c>
      <c r="CG6" s="108">
        <f t="shared" ca="1" si="1"/>
        <v>36</v>
      </c>
      <c r="CH6" s="108">
        <f t="shared" ca="1" si="1"/>
        <v>36</v>
      </c>
      <c r="CI6" s="108">
        <f t="shared" ca="1" si="1"/>
        <v>36</v>
      </c>
      <c r="CJ6" s="108">
        <f t="shared" ca="1" si="1"/>
        <v>36</v>
      </c>
      <c r="CK6" s="108">
        <f t="shared" ca="1" si="1"/>
        <v>36</v>
      </c>
      <c r="CL6" s="108">
        <f t="shared" ca="1" si="1"/>
        <v>36</v>
      </c>
      <c r="CM6" s="108">
        <f t="shared" ca="1" si="1"/>
        <v>36</v>
      </c>
      <c r="CN6" s="108">
        <f t="shared" ca="1" si="1"/>
        <v>138</v>
      </c>
      <c r="CO6" s="108">
        <f t="shared" ca="1" si="1"/>
        <v>36</v>
      </c>
      <c r="CP6" s="108">
        <f t="shared" ca="1" si="1"/>
        <v>36</v>
      </c>
      <c r="CQ6" s="108">
        <f t="shared" ca="1" si="1"/>
        <v>36</v>
      </c>
      <c r="CR6" s="108">
        <f t="shared" ca="1" si="1"/>
        <v>36</v>
      </c>
      <c r="CS6" s="108">
        <f t="shared" ca="1" si="1"/>
        <v>36</v>
      </c>
      <c r="CT6" s="108">
        <f t="shared" ca="1" si="1"/>
        <v>36</v>
      </c>
      <c r="CU6" s="108">
        <f t="shared" ca="1" si="1"/>
        <v>36</v>
      </c>
      <c r="CV6" s="108">
        <f t="shared" ca="1" si="1"/>
        <v>36</v>
      </c>
      <c r="CW6" s="108">
        <f t="shared" ca="1" si="1"/>
        <v>36</v>
      </c>
      <c r="CX6" s="108">
        <f t="shared" ca="1" si="1"/>
        <v>36</v>
      </c>
      <c r="CY6" s="108">
        <f t="shared" ca="1" si="1"/>
        <v>36</v>
      </c>
      <c r="CZ6" s="108">
        <f t="shared" ca="1" si="1"/>
        <v>36</v>
      </c>
      <c r="DA6" s="108">
        <f t="shared" ca="1" si="1"/>
        <v>36</v>
      </c>
      <c r="DB6" s="108">
        <f t="shared" ca="1" si="1"/>
        <v>138</v>
      </c>
    </row>
    <row r="7" spans="1:106">
      <c r="A7" s="108" t="str">
        <f t="shared" ca="1" si="2"/>
        <v xml:space="preserve">N. VARIANTI PRESENTI: </v>
      </c>
      <c r="B7" s="108">
        <f t="shared" ca="1" si="3"/>
        <v>0</v>
      </c>
      <c r="C7" s="108">
        <f t="shared" ca="1" si="3"/>
        <v>1</v>
      </c>
      <c r="D7" s="108">
        <f t="shared" ca="1" si="3"/>
        <v>1</v>
      </c>
      <c r="E7" s="108">
        <f t="shared" ca="1" si="3"/>
        <v>1</v>
      </c>
      <c r="F7" s="108">
        <f t="shared" ca="1" si="3"/>
        <v>12</v>
      </c>
      <c r="G7" s="108">
        <f t="shared" ca="1" si="3"/>
        <v>1</v>
      </c>
      <c r="H7" s="108">
        <f t="shared" ca="1" si="3"/>
        <v>1</v>
      </c>
      <c r="I7" s="108">
        <f t="shared" ca="1" si="3"/>
        <v>1</v>
      </c>
      <c r="J7" s="108">
        <f t="shared" ca="1" si="3"/>
        <v>12</v>
      </c>
      <c r="K7" s="108">
        <f t="shared" ca="1" si="3"/>
        <v>1</v>
      </c>
      <c r="L7" s="108">
        <f t="shared" ca="1" si="3"/>
        <v>1</v>
      </c>
      <c r="M7" s="108">
        <f t="shared" ca="1" si="3"/>
        <v>1</v>
      </c>
      <c r="N7" s="108">
        <f t="shared" ca="1" si="3"/>
        <v>1</v>
      </c>
      <c r="O7" s="108">
        <f t="shared" ca="1" si="3"/>
        <v>1</v>
      </c>
      <c r="P7" s="108">
        <f t="shared" ca="1" si="3"/>
        <v>1</v>
      </c>
      <c r="Q7" s="108">
        <f t="shared" ca="1" si="3"/>
        <v>4</v>
      </c>
      <c r="R7" s="108">
        <f t="shared" ca="1" si="3"/>
        <v>9</v>
      </c>
      <c r="S7" s="108">
        <f t="shared" ca="1" si="3"/>
        <v>1</v>
      </c>
      <c r="T7" s="108">
        <f t="shared" ca="1" si="3"/>
        <v>1</v>
      </c>
      <c r="U7" s="108">
        <f t="shared" ca="1" si="3"/>
        <v>1</v>
      </c>
      <c r="V7" s="108">
        <f t="shared" ca="1" si="3"/>
        <v>2</v>
      </c>
      <c r="W7" s="108">
        <f t="shared" ca="1" si="3"/>
        <v>0</v>
      </c>
      <c r="X7" s="108">
        <f t="shared" ca="1" si="3"/>
        <v>0</v>
      </c>
      <c r="Y7" s="108">
        <f t="shared" ca="1" si="3"/>
        <v>0</v>
      </c>
      <c r="Z7" s="108">
        <f t="shared" ca="1" si="3"/>
        <v>2</v>
      </c>
      <c r="AA7" s="108">
        <f t="shared" ca="1" si="3"/>
        <v>3</v>
      </c>
      <c r="AB7" s="108">
        <f t="shared" ca="1" si="3"/>
        <v>3</v>
      </c>
      <c r="AC7" s="108">
        <f t="shared" ca="1" si="3"/>
        <v>3</v>
      </c>
      <c r="AD7" s="108">
        <f t="shared" ca="1" si="3"/>
        <v>2</v>
      </c>
      <c r="AE7" s="108">
        <f t="shared" ca="1" si="3"/>
        <v>1</v>
      </c>
      <c r="AF7" s="108">
        <f t="shared" ca="1" si="3"/>
        <v>1</v>
      </c>
      <c r="AG7" s="108">
        <f t="shared" ca="1" si="3"/>
        <v>2</v>
      </c>
      <c r="AH7" s="108">
        <f t="shared" ca="1" si="3"/>
        <v>1</v>
      </c>
      <c r="AI7" s="108">
        <f t="shared" ca="1" si="3"/>
        <v>2</v>
      </c>
      <c r="AJ7" s="108">
        <f t="shared" ca="1" si="3"/>
        <v>3</v>
      </c>
      <c r="AK7" s="108">
        <f t="shared" ca="1" si="3"/>
        <v>1</v>
      </c>
      <c r="AL7" s="108">
        <f t="shared" ca="1" si="3"/>
        <v>0</v>
      </c>
      <c r="AM7" s="108">
        <f t="shared" ca="1" si="3"/>
        <v>0</v>
      </c>
      <c r="AN7" s="108">
        <f t="shared" ca="1" si="3"/>
        <v>1</v>
      </c>
      <c r="AO7" s="108">
        <f t="shared" ca="1" si="3"/>
        <v>0</v>
      </c>
      <c r="AP7" s="108">
        <f t="shared" ca="1" si="3"/>
        <v>0</v>
      </c>
      <c r="AQ7" s="108">
        <f t="shared" ca="1" si="3"/>
        <v>0</v>
      </c>
      <c r="AR7" s="108">
        <f t="shared" ca="1" si="3"/>
        <v>0</v>
      </c>
      <c r="AS7" s="108">
        <f t="shared" ca="1" si="3"/>
        <v>0</v>
      </c>
      <c r="AT7" s="108">
        <f t="shared" ca="1" si="3"/>
        <v>5</v>
      </c>
      <c r="AU7" s="108">
        <f t="shared" ca="1" si="3"/>
        <v>2</v>
      </c>
      <c r="AV7" s="108">
        <f t="shared" ca="1" si="3"/>
        <v>0</v>
      </c>
      <c r="AW7" s="108">
        <f t="shared" ca="1" si="3"/>
        <v>1</v>
      </c>
      <c r="AX7" s="108">
        <f t="shared" ca="1" si="3"/>
        <v>1</v>
      </c>
      <c r="AY7" s="108">
        <f t="shared" ca="1" si="3"/>
        <v>1</v>
      </c>
      <c r="AZ7" s="108">
        <f t="shared" ca="1" si="3"/>
        <v>2</v>
      </c>
      <c r="BA7" s="108">
        <f t="shared" ca="1" si="3"/>
        <v>1</v>
      </c>
      <c r="BB7" s="108">
        <f t="shared" ca="1" si="3"/>
        <v>1</v>
      </c>
      <c r="BC7" s="108">
        <f t="shared" ca="1" si="3"/>
        <v>2</v>
      </c>
      <c r="BD7" s="108">
        <f t="shared" ca="1" si="3"/>
        <v>2</v>
      </c>
      <c r="BE7" s="108">
        <f t="shared" ca="1" si="3"/>
        <v>0</v>
      </c>
      <c r="BF7" s="108">
        <f t="shared" ca="1" si="3"/>
        <v>1</v>
      </c>
      <c r="BG7" s="108">
        <f t="shared" ca="1" si="3"/>
        <v>1</v>
      </c>
      <c r="BH7" s="108">
        <f t="shared" ca="1" si="3"/>
        <v>0</v>
      </c>
      <c r="BI7" s="108">
        <f t="shared" ca="1" si="3"/>
        <v>1</v>
      </c>
      <c r="BJ7" s="108">
        <f t="shared" ca="1" si="3"/>
        <v>1</v>
      </c>
      <c r="BK7" s="108">
        <f t="shared" ca="1" si="3"/>
        <v>1</v>
      </c>
      <c r="BL7" s="108">
        <f t="shared" ca="1" si="3"/>
        <v>2</v>
      </c>
      <c r="BM7" s="108">
        <f t="shared" ca="1" si="3"/>
        <v>1</v>
      </c>
      <c r="BN7" s="108">
        <f t="shared" ca="1" si="1"/>
        <v>1</v>
      </c>
      <c r="BO7" s="108">
        <f t="shared" ca="1" si="1"/>
        <v>0</v>
      </c>
      <c r="BP7" s="108">
        <f t="shared" ca="1" si="1"/>
        <v>0</v>
      </c>
      <c r="BQ7" s="108">
        <f t="shared" ca="1" si="1"/>
        <v>0</v>
      </c>
      <c r="BR7" s="108">
        <f t="shared" ca="1" si="1"/>
        <v>1</v>
      </c>
      <c r="BS7" s="108">
        <f t="shared" ca="1" si="1"/>
        <v>1</v>
      </c>
      <c r="BT7" s="108">
        <f t="shared" ca="1" si="1"/>
        <v>1</v>
      </c>
      <c r="BU7" s="108">
        <f t="shared" ca="1" si="1"/>
        <v>1</v>
      </c>
      <c r="BV7" s="108">
        <f t="shared" ca="1" si="1"/>
        <v>1</v>
      </c>
      <c r="BW7" s="108">
        <f t="shared" ref="BW7:CL22" ca="1" si="4">IF(ISBLANK(INDIRECT(ADDRESS(ROW(),COLUMN(),1,1,"Inserimento"))),"",INDIRECT(ADDRESS(ROW(),COLUMN(),1,1,"Inserimento")))</f>
        <v>1</v>
      </c>
      <c r="BX7" s="108">
        <f t="shared" ca="1" si="4"/>
        <v>1</v>
      </c>
      <c r="BY7" s="108">
        <f t="shared" ca="1" si="4"/>
        <v>0</v>
      </c>
      <c r="BZ7" s="108">
        <f t="shared" ca="1" si="4"/>
        <v>1</v>
      </c>
      <c r="CA7" s="108">
        <f t="shared" ca="1" si="4"/>
        <v>1</v>
      </c>
      <c r="CB7" s="108">
        <f t="shared" ca="1" si="4"/>
        <v>2</v>
      </c>
      <c r="CC7" s="108">
        <f t="shared" ca="1" si="4"/>
        <v>2</v>
      </c>
      <c r="CD7" s="108">
        <f t="shared" ca="1" si="4"/>
        <v>6</v>
      </c>
      <c r="CE7" s="108">
        <f t="shared" ca="1" si="4"/>
        <v>5</v>
      </c>
      <c r="CF7" s="108">
        <f t="shared" ca="1" si="4"/>
        <v>0</v>
      </c>
      <c r="CG7" s="108">
        <f t="shared" ca="1" si="4"/>
        <v>0</v>
      </c>
      <c r="CH7" s="108">
        <f t="shared" ca="1" si="4"/>
        <v>0</v>
      </c>
      <c r="CI7" s="108">
        <f t="shared" ca="1" si="4"/>
        <v>0</v>
      </c>
      <c r="CJ7" s="108">
        <f t="shared" ca="1" si="4"/>
        <v>0</v>
      </c>
      <c r="CK7" s="108">
        <f t="shared" ca="1" si="4"/>
        <v>0</v>
      </c>
      <c r="CL7" s="108">
        <f t="shared" ca="1" si="4"/>
        <v>0</v>
      </c>
      <c r="CM7" s="108">
        <f t="shared" ref="CM7:DB22" ca="1" si="5">IF(ISBLANK(INDIRECT(ADDRESS(ROW(),COLUMN(),1,1,"Inserimento"))),"",INDIRECT(ADDRESS(ROW(),COLUMN(),1,1,"Inserimento")))</f>
        <v>0</v>
      </c>
      <c r="CN7" s="108">
        <f t="shared" ca="1" si="5"/>
        <v>0</v>
      </c>
      <c r="CO7" s="108">
        <f t="shared" ca="1" si="5"/>
        <v>0</v>
      </c>
      <c r="CP7" s="108">
        <f t="shared" ca="1" si="5"/>
        <v>0</v>
      </c>
      <c r="CQ7" s="108">
        <f t="shared" ca="1" si="5"/>
        <v>0</v>
      </c>
      <c r="CR7" s="108">
        <f t="shared" ca="1" si="5"/>
        <v>0</v>
      </c>
      <c r="CS7" s="108">
        <f t="shared" ca="1" si="5"/>
        <v>0</v>
      </c>
      <c r="CT7" s="108">
        <f t="shared" ca="1" si="5"/>
        <v>0</v>
      </c>
      <c r="CU7" s="108">
        <f t="shared" ca="1" si="5"/>
        <v>0</v>
      </c>
      <c r="CV7" s="108">
        <f t="shared" ca="1" si="5"/>
        <v>0</v>
      </c>
      <c r="CW7" s="108">
        <f t="shared" ca="1" si="5"/>
        <v>0</v>
      </c>
      <c r="CX7" s="108">
        <f t="shared" ca="1" si="5"/>
        <v>0</v>
      </c>
      <c r="CY7" s="108">
        <f t="shared" ca="1" si="5"/>
        <v>0</v>
      </c>
      <c r="CZ7" s="108">
        <f t="shared" ca="1" si="5"/>
        <v>0</v>
      </c>
      <c r="DA7" s="108">
        <f t="shared" ca="1" si="5"/>
        <v>0</v>
      </c>
      <c r="DB7" s="108">
        <f t="shared" ca="1" si="5"/>
        <v>0</v>
      </c>
    </row>
    <row r="8" spans="1:106">
      <c r="A8" s="108">
        <f t="shared" ca="1" si="2"/>
        <v>1</v>
      </c>
      <c r="B8" s="108" t="str">
        <f t="shared" ca="1" si="3"/>
        <v/>
      </c>
      <c r="C8" s="108" t="str">
        <f t="shared" ca="1" si="3"/>
        <v xml:space="preserve">VJR </v>
      </c>
      <c r="D8" s="108" t="str">
        <f t="shared" ca="1" si="3"/>
        <v>0013</v>
      </c>
      <c r="E8" s="108" t="str">
        <f t="shared" ca="1" si="3"/>
        <v>RM</v>
      </c>
      <c r="F8" s="108" t="str">
        <f t="shared" ca="1" si="3"/>
        <v>0001</v>
      </c>
      <c r="G8" s="108" t="str">
        <f t="shared" ca="1" si="3"/>
        <v xml:space="preserve">A  </v>
      </c>
      <c r="H8" s="108" t="str">
        <f t="shared" ca="1" si="3"/>
        <v>140322</v>
      </c>
      <c r="I8" s="108" t="str">
        <f t="shared" ca="1" si="3"/>
        <v>E</v>
      </c>
      <c r="J8" s="108" t="str">
        <f t="shared" ca="1" si="3"/>
        <v>OAZNM03EST16</v>
      </c>
      <c r="K8" s="108" t="str">
        <f t="shared" ca="1" si="3"/>
        <v>M</v>
      </c>
      <c r="L8" s="108" t="str">
        <f t="shared" ca="1" si="3"/>
        <v>2202</v>
      </c>
      <c r="M8" s="108" t="str">
        <f t="shared" ca="1" si="3"/>
        <v>E8*168/2013*00007*05</v>
      </c>
      <c r="N8" s="108" t="str">
        <f t="shared" ca="1" si="3"/>
        <v>22022022</v>
      </c>
      <c r="O8" s="108" t="str">
        <f t="shared" ca="1" si="3"/>
        <v>ASKOLL EVA S.P.A.</v>
      </c>
      <c r="P8" s="108" t="str">
        <f t="shared" ca="1" si="3"/>
        <v>01</v>
      </c>
      <c r="Q8" s="108" t="str">
        <f t="shared" ca="1" si="3"/>
        <v>01</v>
      </c>
      <c r="R8" s="108" t="str">
        <f t="shared" ca="1" si="3"/>
        <v>10</v>
      </c>
      <c r="S8" s="108" t="str">
        <f t="shared" ca="1" si="3"/>
        <v>ASKOLL</v>
      </c>
      <c r="T8" s="108" t="str">
        <f t="shared" ca="1" si="3"/>
        <v xml:space="preserve">                                        </v>
      </c>
      <c r="U8" s="108" t="str">
        <f t="shared" ca="1" si="3"/>
        <v>M0</v>
      </c>
      <c r="V8" s="108" t="str">
        <f t="shared" ca="1" si="3"/>
        <v>EME200</v>
      </c>
      <c r="W8" s="108" t="str">
        <f t="shared" ca="1" si="3"/>
        <v/>
      </c>
      <c r="X8" s="108" t="str">
        <f t="shared" ca="1" si="3"/>
        <v/>
      </c>
      <c r="Y8" s="108" t="str">
        <f t="shared" ca="1" si="3"/>
        <v/>
      </c>
      <c r="Z8" s="108" t="str">
        <f t="shared" ca="1" si="3"/>
        <v xml:space="preserve">B  </v>
      </c>
      <c r="AA8" s="108">
        <f t="shared" ca="1" si="3"/>
        <v>4</v>
      </c>
      <c r="AB8" s="108" t="str">
        <f t="shared" ca="1" si="3"/>
        <v>1</v>
      </c>
      <c r="AC8" s="108" t="str">
        <f t="shared" ca="1" si="3"/>
        <v>0012500</v>
      </c>
      <c r="AD8" s="108" t="str">
        <f t="shared" ca="1" si="3"/>
        <v>00220</v>
      </c>
      <c r="AE8" s="108" t="str">
        <f t="shared" ca="1" si="3"/>
        <v>I</v>
      </c>
      <c r="AF8" s="108" t="str">
        <f t="shared" ca="1" si="3"/>
        <v>7000</v>
      </c>
      <c r="AG8" s="108">
        <f t="shared" ca="1" si="3"/>
        <v>3</v>
      </c>
      <c r="AH8" s="108" t="str">
        <f t="shared" ca="1" si="3"/>
        <v>1</v>
      </c>
      <c r="AI8" s="108" t="str">
        <f t="shared" ca="1" si="3"/>
        <v>001</v>
      </c>
      <c r="AJ8" s="108" t="str">
        <f t="shared" ca="1" si="3"/>
        <v>01830</v>
      </c>
      <c r="AK8" s="108" t="str">
        <f t="shared" ca="1" si="3"/>
        <v>0726</v>
      </c>
      <c r="AL8" s="108" t="str">
        <f t="shared" ca="1" si="3"/>
        <v/>
      </c>
      <c r="AM8" s="108" t="str">
        <f t="shared" ca="1" si="3"/>
        <v/>
      </c>
      <c r="AN8" s="108" t="str">
        <f t="shared" ca="1" si="3"/>
        <v>1245</v>
      </c>
      <c r="AO8" s="108" t="str">
        <f t="shared" ca="1" si="3"/>
        <v/>
      </c>
      <c r="AP8" s="108" t="str">
        <f t="shared" ca="1" si="3"/>
        <v/>
      </c>
      <c r="AQ8" s="108" t="str">
        <f t="shared" ca="1" si="3"/>
        <v/>
      </c>
      <c r="AR8" s="108" t="str">
        <f t="shared" ca="1" si="3"/>
        <v/>
      </c>
      <c r="AS8" s="108" t="str">
        <f t="shared" ca="1" si="3"/>
        <v/>
      </c>
      <c r="AT8" s="108" t="str">
        <f t="shared" ca="1" si="3"/>
        <v>000157</v>
      </c>
      <c r="AU8" s="108" t="str">
        <f t="shared" ca="1" si="3"/>
        <v>000245</v>
      </c>
      <c r="AV8" s="108" t="str">
        <f t="shared" ca="1" si="3"/>
        <v/>
      </c>
      <c r="AW8" s="108" t="str">
        <f t="shared" ca="1" si="3"/>
        <v>02</v>
      </c>
      <c r="AX8" s="108" t="str">
        <f t="shared" ca="1" si="3"/>
        <v>01</v>
      </c>
      <c r="AY8" s="108" t="str">
        <f t="shared" ca="1" si="3"/>
        <v>MEC</v>
      </c>
      <c r="AZ8" s="108" t="str">
        <f t="shared" ca="1" si="3"/>
        <v>1/21,18</v>
      </c>
      <c r="BA8" s="108" t="str">
        <f t="shared" ca="1" si="3"/>
        <v xml:space="preserve">                  </v>
      </c>
      <c r="BB8" s="108" t="str">
        <f t="shared" ca="1" si="3"/>
        <v xml:space="preserve">ANT 80/80-16 45J POST 90/80-16 51J  </v>
      </c>
      <c r="BC8" s="108" t="str">
        <f t="shared" ca="1" si="3"/>
        <v>A</v>
      </c>
      <c r="BD8" s="108" t="str">
        <f t="shared" ca="1" si="3"/>
        <v>103</v>
      </c>
      <c r="BE8" s="108" t="str">
        <f t="shared" ca="1" si="3"/>
        <v/>
      </c>
      <c r="BF8" s="108" t="str">
        <f t="shared" ca="1" si="3"/>
        <v>04500</v>
      </c>
      <c r="BG8" s="108" t="str">
        <f t="shared" ca="1" si="3"/>
        <v xml:space="preserve"> </v>
      </c>
      <c r="BH8" s="108" t="str">
        <f t="shared" ca="1" si="3"/>
        <v/>
      </c>
      <c r="BI8" s="108" t="str">
        <f t="shared" ca="1" si="3"/>
        <v xml:space="preserve"> </v>
      </c>
      <c r="BJ8" s="108" t="str">
        <f t="shared" ca="1" si="3"/>
        <v xml:space="preserve"> </v>
      </c>
      <c r="BK8" s="108" t="str">
        <f t="shared" ca="1" si="3"/>
        <v xml:space="preserve"> </v>
      </c>
      <c r="BL8" s="108" t="str">
        <f t="shared" ref="BL8:CA38" ca="1" si="6">IF(ISBLANK(INDIRECT(ADDRESS(ROW(),COLUMN(),1,1,"Inserimento"))),"",INDIRECT(ADDRESS(ROW(),COLUMN(),1,1,"Inserimento")))</f>
        <v xml:space="preserve">M1 </v>
      </c>
      <c r="BM8" s="108" t="str">
        <f t="shared" ca="1" si="6"/>
        <v xml:space="preserve">   </v>
      </c>
      <c r="BN8" s="108" t="str">
        <f t="shared" ca="1" si="6"/>
        <v xml:space="preserve"> </v>
      </c>
      <c r="BO8" s="108" t="str">
        <f t="shared" ca="1" si="6"/>
        <v/>
      </c>
      <c r="BP8" s="108" t="str">
        <f t="shared" ca="1" si="6"/>
        <v/>
      </c>
      <c r="BQ8" s="108" t="str">
        <f t="shared" ca="1" si="6"/>
        <v/>
      </c>
      <c r="BR8" s="108" t="str">
        <f t="shared" ca="1" si="6"/>
        <v xml:space="preserve">     </v>
      </c>
      <c r="BS8" s="108" t="str">
        <f t="shared" ca="1" si="6"/>
        <v xml:space="preserve">     </v>
      </c>
      <c r="BT8" s="108" t="str">
        <f t="shared" ca="1" si="6"/>
        <v>1200</v>
      </c>
      <c r="BU8" s="108" t="str">
        <f t="shared" ca="1" si="6"/>
        <v xml:space="preserve">   </v>
      </c>
      <c r="BV8" s="108" t="str">
        <f t="shared" ca="1" si="6"/>
        <v xml:space="preserve">                                    </v>
      </c>
      <c r="BW8" s="108" t="str">
        <f t="shared" ca="1" si="6"/>
        <v xml:space="preserve">                                    </v>
      </c>
      <c r="BX8" s="108" t="str">
        <f t="shared" ca="1" si="6"/>
        <v xml:space="preserve">  </v>
      </c>
      <c r="BY8" s="108" t="str">
        <f t="shared" ca="1" si="6"/>
        <v/>
      </c>
      <c r="BZ8" s="108" t="str">
        <f t="shared" ca="1" si="6"/>
        <v xml:space="preserve">                                           </v>
      </c>
      <c r="CA8" s="108" t="str">
        <f t="shared" ca="1" si="6"/>
        <v>CAT. INTERNAZIONALE COMPLETA L1e-B</v>
      </c>
      <c r="CB8" s="108" t="str">
        <f t="shared" ca="1" si="4"/>
        <v>LUNGHEZZA MAX CON ACCESSORI 2000mm</v>
      </c>
      <c r="CC8" s="108" t="str">
        <f t="shared" ca="1" si="4"/>
        <v>LARGHEZZA MAX CON ACCESSORI 800 mm</v>
      </c>
      <c r="CD8" s="108" t="str">
        <f t="shared" ca="1" si="4"/>
        <v>AUTONOMIA 49 KM</v>
      </c>
      <c r="CE8" s="108" t="str">
        <f t="shared" ca="1" si="4"/>
        <v>CONSUMO 36 kWh/km</v>
      </c>
      <c r="CF8" s="108" t="str">
        <f t="shared" ca="1" si="4"/>
        <v/>
      </c>
      <c r="CG8" s="108" t="str">
        <f t="shared" ca="1" si="4"/>
        <v/>
      </c>
      <c r="CH8" s="108" t="str">
        <f t="shared" ca="1" si="4"/>
        <v/>
      </c>
      <c r="CI8" s="108" t="str">
        <f t="shared" ca="1" si="4"/>
        <v/>
      </c>
      <c r="CJ8" s="108" t="str">
        <f t="shared" ca="1" si="4"/>
        <v/>
      </c>
      <c r="CK8" s="108" t="str">
        <f t="shared" ca="1" si="4"/>
        <v/>
      </c>
      <c r="CL8" s="108" t="str">
        <f t="shared" ca="1" si="4"/>
        <v/>
      </c>
      <c r="CM8" s="108" t="str">
        <f t="shared" ca="1" si="5"/>
        <v/>
      </c>
      <c r="CN8" s="108" t="str">
        <f t="shared" ca="1" si="5"/>
        <v/>
      </c>
      <c r="CO8" s="108" t="str">
        <f t="shared" ca="1" si="5"/>
        <v/>
      </c>
      <c r="CP8" s="108" t="str">
        <f t="shared" ca="1" si="5"/>
        <v/>
      </c>
      <c r="CQ8" s="108" t="str">
        <f t="shared" ca="1" si="5"/>
        <v/>
      </c>
      <c r="CR8" s="108" t="str">
        <f t="shared" ca="1" si="5"/>
        <v/>
      </c>
      <c r="CS8" s="108" t="str">
        <f t="shared" ca="1" si="5"/>
        <v/>
      </c>
      <c r="CT8" s="108" t="str">
        <f t="shared" ca="1" si="5"/>
        <v/>
      </c>
      <c r="CU8" s="108" t="str">
        <f t="shared" ca="1" si="5"/>
        <v/>
      </c>
      <c r="CV8" s="108" t="str">
        <f t="shared" ca="1" si="5"/>
        <v/>
      </c>
      <c r="CW8" s="108" t="str">
        <f t="shared" ca="1" si="5"/>
        <v/>
      </c>
      <c r="CX8" s="108" t="str">
        <f t="shared" ca="1" si="5"/>
        <v/>
      </c>
      <c r="CY8" s="108" t="str">
        <f t="shared" ca="1" si="5"/>
        <v/>
      </c>
      <c r="CZ8" s="108" t="str">
        <f t="shared" ca="1" si="5"/>
        <v/>
      </c>
      <c r="DA8" s="108" t="str">
        <f t="shared" ca="1" si="5"/>
        <v/>
      </c>
      <c r="DB8" s="108" t="str">
        <f t="shared" ca="1" si="5"/>
        <v/>
      </c>
    </row>
    <row r="9" spans="1:106">
      <c r="A9" s="108">
        <f t="shared" ca="1" si="2"/>
        <v>2</v>
      </c>
      <c r="B9" s="108" t="str">
        <f t="shared" ca="1" si="2"/>
        <v/>
      </c>
      <c r="C9" s="108" t="str">
        <f t="shared" ca="1" si="2"/>
        <v xml:space="preserve">VJR </v>
      </c>
      <c r="D9" s="108" t="str">
        <f t="shared" ca="1" si="2"/>
        <v>0013</v>
      </c>
      <c r="E9" s="108" t="str">
        <f t="shared" ca="1" si="2"/>
        <v>RM</v>
      </c>
      <c r="F9" s="108" t="str">
        <f t="shared" ca="1" si="2"/>
        <v>0002</v>
      </c>
      <c r="G9" s="108" t="str">
        <f t="shared" ca="1" si="2"/>
        <v xml:space="preserve">A  </v>
      </c>
      <c r="H9" s="108" t="str">
        <f t="shared" ca="1" si="2"/>
        <v>140322</v>
      </c>
      <c r="I9" s="108" t="str">
        <f t="shared" ca="1" si="2"/>
        <v>E</v>
      </c>
      <c r="J9" s="108" t="str">
        <f t="shared" ca="1" si="2"/>
        <v>OAZNM03EST16A</v>
      </c>
      <c r="K9" s="108" t="str">
        <f t="shared" ca="1" si="2"/>
        <v>M</v>
      </c>
      <c r="L9" s="108" t="str">
        <f t="shared" ca="1" si="2"/>
        <v>2202</v>
      </c>
      <c r="M9" s="108" t="str">
        <f t="shared" ca="1" si="2"/>
        <v>E8*168/2013*00007*05</v>
      </c>
      <c r="N9" s="108" t="str">
        <f t="shared" ca="1" si="2"/>
        <v>22022022</v>
      </c>
      <c r="O9" s="108" t="str">
        <f t="shared" ca="1" si="2"/>
        <v>ASKOLL EVA S.P.A.</v>
      </c>
      <c r="P9" s="108" t="str">
        <f t="shared" ca="1" si="2"/>
        <v>01</v>
      </c>
      <c r="Q9" s="108" t="str">
        <f t="shared" ref="Q9:AF25" ca="1" si="7">IF(ISBLANK(INDIRECT(ADDRESS(ROW(),COLUMN(),1,1,"Inserimento"))),"",INDIRECT(ADDRESS(ROW(),COLUMN(),1,1,"Inserimento")))</f>
        <v>01</v>
      </c>
      <c r="R9" s="108" t="str">
        <f t="shared" ca="1" si="7"/>
        <v>11</v>
      </c>
      <c r="S9" s="108" t="str">
        <f t="shared" ca="1" si="7"/>
        <v>ASKOLL</v>
      </c>
      <c r="T9" s="108" t="str">
        <f t="shared" ca="1" si="7"/>
        <v xml:space="preserve">                                        </v>
      </c>
      <c r="U9" s="108" t="str">
        <f t="shared" ca="1" si="7"/>
        <v>M0</v>
      </c>
      <c r="V9" s="108" t="str">
        <f t="shared" ca="1" si="7"/>
        <v>EME200</v>
      </c>
      <c r="W9" s="108" t="str">
        <f t="shared" ca="1" si="7"/>
        <v/>
      </c>
      <c r="X9" s="108" t="str">
        <f t="shared" ca="1" si="7"/>
        <v/>
      </c>
      <c r="Y9" s="108" t="str">
        <f t="shared" ca="1" si="7"/>
        <v/>
      </c>
      <c r="Z9" s="108" t="str">
        <f t="shared" ca="1" si="7"/>
        <v xml:space="preserve">B  </v>
      </c>
      <c r="AA9" s="108">
        <f t="shared" ca="1" si="7"/>
        <v>5</v>
      </c>
      <c r="AB9" s="108" t="str">
        <f t="shared" ca="1" si="7"/>
        <v>2</v>
      </c>
      <c r="AC9" s="108" t="str">
        <f t="shared" ca="1" si="7"/>
        <v>0012501</v>
      </c>
      <c r="AD9" s="108" t="str">
        <f t="shared" ca="1" si="7"/>
        <v>00220</v>
      </c>
      <c r="AE9" s="108" t="str">
        <f t="shared" ca="1" si="7"/>
        <v>I</v>
      </c>
      <c r="AF9" s="108" t="str">
        <f t="shared" ca="1" si="7"/>
        <v/>
      </c>
      <c r="AG9" s="108">
        <f t="shared" ref="AG9:AV24" ca="1" si="8">IF(ISBLANK(INDIRECT(ADDRESS(ROW(),COLUMN(),1,1,"Inserimento"))),"",INDIRECT(ADDRESS(ROW(),COLUMN(),1,1,"Inserimento")))</f>
        <v>3</v>
      </c>
      <c r="AH9" s="108" t="str">
        <f t="shared" ca="1" si="8"/>
        <v>1</v>
      </c>
      <c r="AI9" s="108" t="str">
        <f t="shared" ca="1" si="8"/>
        <v>001</v>
      </c>
      <c r="AJ9" s="108" t="str">
        <f t="shared" ca="1" si="8"/>
        <v>01830</v>
      </c>
      <c r="AK9" s="108" t="str">
        <f t="shared" ca="1" si="8"/>
        <v>0726</v>
      </c>
      <c r="AL9" s="108" t="str">
        <f t="shared" ca="1" si="8"/>
        <v/>
      </c>
      <c r="AM9" s="108" t="str">
        <f t="shared" ca="1" si="8"/>
        <v/>
      </c>
      <c r="AN9" s="108" t="str">
        <f t="shared" ca="1" si="8"/>
        <v>1245</v>
      </c>
      <c r="AO9" s="108" t="str">
        <f t="shared" ca="1" si="8"/>
        <v/>
      </c>
      <c r="AP9" s="108" t="str">
        <f t="shared" ca="1" si="8"/>
        <v/>
      </c>
      <c r="AQ9" s="108" t="str">
        <f t="shared" ca="1" si="8"/>
        <v/>
      </c>
      <c r="AR9" s="108" t="str">
        <f t="shared" ca="1" si="8"/>
        <v/>
      </c>
      <c r="AS9" s="108" t="str">
        <f t="shared" ca="1" si="8"/>
        <v/>
      </c>
      <c r="AT9" s="108" t="str">
        <f t="shared" ca="1" si="8"/>
        <v>000165</v>
      </c>
      <c r="AU9" s="108" t="str">
        <f t="shared" ca="1" si="8"/>
        <v>000245</v>
      </c>
      <c r="AV9" s="108" t="str">
        <f t="shared" ca="1" si="8"/>
        <v/>
      </c>
      <c r="AW9" s="108" t="str">
        <f t="shared" ref="AW9:BL38" ca="1" si="9">IF(ISBLANK(INDIRECT(ADDRESS(ROW(),COLUMN(),1,1,"Inserimento"))),"",INDIRECT(ADDRESS(ROW(),COLUMN(),1,1,"Inserimento")))</f>
        <v>02</v>
      </c>
      <c r="AX9" s="108" t="str">
        <f t="shared" ca="1" si="9"/>
        <v>01</v>
      </c>
      <c r="AY9" s="108" t="str">
        <f t="shared" ca="1" si="9"/>
        <v>MEC</v>
      </c>
      <c r="AZ9" s="108" t="str">
        <f t="shared" ca="1" si="9"/>
        <v>1/21,18</v>
      </c>
      <c r="BA9" s="108" t="str">
        <f t="shared" ca="1" si="9"/>
        <v xml:space="preserve">                  </v>
      </c>
      <c r="BB9" s="108" t="str">
        <f t="shared" ca="1" si="9"/>
        <v xml:space="preserve">ANT 80/80-16 45J POST 90/80-16 51J  </v>
      </c>
      <c r="BC9" s="108" t="str">
        <f t="shared" ca="1" si="9"/>
        <v>A</v>
      </c>
      <c r="BD9" s="108" t="str">
        <f t="shared" ca="1" si="9"/>
        <v>085</v>
      </c>
      <c r="BE9" s="108" t="str">
        <f t="shared" ca="1" si="9"/>
        <v/>
      </c>
      <c r="BF9" s="108" t="str">
        <f t="shared" ca="1" si="9"/>
        <v>04500</v>
      </c>
      <c r="BG9" s="108" t="str">
        <f t="shared" ca="1" si="9"/>
        <v xml:space="preserve"> </v>
      </c>
      <c r="BH9" s="108" t="str">
        <f t="shared" ca="1" si="9"/>
        <v/>
      </c>
      <c r="BI9" s="108" t="str">
        <f t="shared" ca="1" si="9"/>
        <v xml:space="preserve"> </v>
      </c>
      <c r="BJ9" s="108" t="str">
        <f t="shared" ca="1" si="9"/>
        <v xml:space="preserve"> </v>
      </c>
      <c r="BK9" s="108" t="str">
        <f t="shared" ca="1" si="9"/>
        <v xml:space="preserve"> </v>
      </c>
      <c r="BL9" s="108" t="str">
        <f t="shared" ca="1" si="9"/>
        <v xml:space="preserve">M1 </v>
      </c>
      <c r="BM9" s="108" t="str">
        <f t="shared" ca="1" si="6"/>
        <v xml:space="preserve">   </v>
      </c>
      <c r="BN9" s="108" t="str">
        <f t="shared" ca="1" si="6"/>
        <v xml:space="preserve"> </v>
      </c>
      <c r="BO9" s="108" t="str">
        <f t="shared" ca="1" si="6"/>
        <v/>
      </c>
      <c r="BP9" s="108" t="str">
        <f t="shared" ca="1" si="6"/>
        <v/>
      </c>
      <c r="BQ9" s="108" t="str">
        <f t="shared" ca="1" si="6"/>
        <v/>
      </c>
      <c r="BR9" s="108" t="str">
        <f t="shared" ca="1" si="6"/>
        <v xml:space="preserve">     </v>
      </c>
      <c r="BS9" s="108" t="str">
        <f t="shared" ca="1" si="6"/>
        <v xml:space="preserve">     </v>
      </c>
      <c r="BT9" s="108" t="str">
        <f t="shared" ca="1" si="6"/>
        <v>1200</v>
      </c>
      <c r="BU9" s="108" t="str">
        <f t="shared" ca="1" si="6"/>
        <v xml:space="preserve">   </v>
      </c>
      <c r="BV9" s="108" t="str">
        <f t="shared" ca="1" si="6"/>
        <v xml:space="preserve">                                    </v>
      </c>
      <c r="BW9" s="108" t="str">
        <f t="shared" ca="1" si="6"/>
        <v xml:space="preserve">                                    </v>
      </c>
      <c r="BX9" s="108" t="str">
        <f t="shared" ca="1" si="6"/>
        <v xml:space="preserve">  </v>
      </c>
      <c r="BY9" s="108" t="str">
        <f t="shared" ca="1" si="6"/>
        <v/>
      </c>
      <c r="BZ9" s="108" t="str">
        <f t="shared" ca="1" si="6"/>
        <v xml:space="preserve">                                           </v>
      </c>
      <c r="CA9" s="108" t="str">
        <f t="shared" ca="1" si="6"/>
        <v>CAT. INTERNAZIONALE COMPLETA L1e-B</v>
      </c>
      <c r="CB9" s="108" t="str">
        <f t="shared" ca="1" si="4"/>
        <v>LUNGHEZZA MAX CON ACCESSORI 2000mm</v>
      </c>
      <c r="CC9" s="108" t="str">
        <f t="shared" ca="1" si="4"/>
        <v>LARGHEZZA MAX CON ACCESSORI 800 mm</v>
      </c>
      <c r="CD9" s="108" t="str">
        <f t="shared" ca="1" si="4"/>
        <v>AUTONOMIA 81 KM</v>
      </c>
      <c r="CE9" s="108" t="str">
        <f t="shared" ca="1" si="4"/>
        <v>CONSUMO 48 kWh/km</v>
      </c>
      <c r="CF9" s="108" t="str">
        <f t="shared" ca="1" si="4"/>
        <v/>
      </c>
      <c r="CG9" s="108" t="str">
        <f t="shared" ca="1" si="4"/>
        <v/>
      </c>
      <c r="CH9" s="108" t="str">
        <f t="shared" ca="1" si="4"/>
        <v/>
      </c>
      <c r="CI9" s="108" t="str">
        <f t="shared" ca="1" si="4"/>
        <v/>
      </c>
      <c r="CJ9" s="108" t="str">
        <f t="shared" ca="1" si="4"/>
        <v/>
      </c>
      <c r="CK9" s="108" t="str">
        <f t="shared" ca="1" si="4"/>
        <v/>
      </c>
      <c r="CL9" s="108" t="str">
        <f t="shared" ca="1" si="4"/>
        <v/>
      </c>
      <c r="CM9" s="108" t="str">
        <f t="shared" ca="1" si="5"/>
        <v/>
      </c>
      <c r="CN9" s="108" t="str">
        <f t="shared" ca="1" si="5"/>
        <v/>
      </c>
      <c r="CO9" s="108" t="str">
        <f t="shared" ca="1" si="5"/>
        <v/>
      </c>
      <c r="CP9" s="108" t="str">
        <f t="shared" ca="1" si="5"/>
        <v/>
      </c>
      <c r="CQ9" s="108" t="str">
        <f t="shared" ca="1" si="5"/>
        <v/>
      </c>
      <c r="CR9" s="108" t="str">
        <f t="shared" ca="1" si="5"/>
        <v/>
      </c>
      <c r="CS9" s="108" t="str">
        <f t="shared" ca="1" si="5"/>
        <v/>
      </c>
      <c r="CT9" s="108" t="str">
        <f t="shared" ca="1" si="5"/>
        <v/>
      </c>
      <c r="CU9" s="108" t="str">
        <f t="shared" ca="1" si="5"/>
        <v/>
      </c>
      <c r="CV9" s="108" t="str">
        <f t="shared" ca="1" si="5"/>
        <v/>
      </c>
      <c r="CW9" s="108" t="str">
        <f t="shared" ca="1" si="5"/>
        <v/>
      </c>
      <c r="CX9" s="108" t="str">
        <f t="shared" ca="1" si="5"/>
        <v/>
      </c>
      <c r="CY9" s="108" t="str">
        <f t="shared" ca="1" si="5"/>
        <v/>
      </c>
      <c r="CZ9" s="108" t="str">
        <f t="shared" ca="1" si="5"/>
        <v/>
      </c>
      <c r="DA9" s="108" t="str">
        <f t="shared" ca="1" si="5"/>
        <v/>
      </c>
      <c r="DB9" s="108" t="str">
        <f t="shared" ca="1" si="5"/>
        <v/>
      </c>
    </row>
    <row r="10" spans="1:106">
      <c r="A10" s="108">
        <f t="shared" ca="1" si="2"/>
        <v>3</v>
      </c>
      <c r="B10" s="108" t="str">
        <f t="shared" ca="1" si="2"/>
        <v/>
      </c>
      <c r="C10" s="108" t="str">
        <f t="shared" ca="1" si="2"/>
        <v xml:space="preserve">VJR </v>
      </c>
      <c r="D10" s="108" t="str">
        <f t="shared" ca="1" si="2"/>
        <v>0013</v>
      </c>
      <c r="E10" s="108" t="str">
        <f t="shared" ca="1" si="2"/>
        <v>RM</v>
      </c>
      <c r="F10" s="108" t="str">
        <f t="shared" ca="1" si="2"/>
        <v>0003</v>
      </c>
      <c r="G10" s="108" t="str">
        <f t="shared" ca="1" si="2"/>
        <v xml:space="preserve">A  </v>
      </c>
      <c r="H10" s="108" t="str">
        <f t="shared" ca="1" si="2"/>
        <v>140322</v>
      </c>
      <c r="I10" s="108" t="str">
        <f t="shared" ca="1" si="2"/>
        <v>E</v>
      </c>
      <c r="J10" s="108" t="str">
        <f t="shared" ca="1" si="2"/>
        <v>OAZNM03EST17</v>
      </c>
      <c r="K10" s="108" t="str">
        <f t="shared" ca="1" si="2"/>
        <v>M</v>
      </c>
      <c r="L10" s="108" t="str">
        <f t="shared" ca="1" si="2"/>
        <v>2202</v>
      </c>
      <c r="M10" s="108" t="str">
        <f t="shared" ca="1" si="2"/>
        <v>E8*168/2013*00007*05</v>
      </c>
      <c r="N10" s="108" t="str">
        <f t="shared" ca="1" si="2"/>
        <v>22022022</v>
      </c>
      <c r="O10" s="108" t="str">
        <f t="shared" ca="1" si="2"/>
        <v>ASKOLL EVA S.P.A.</v>
      </c>
      <c r="P10" s="108" t="str">
        <f t="shared" ca="1" si="2"/>
        <v>01</v>
      </c>
      <c r="Q10" s="108" t="str">
        <f t="shared" ca="1" si="7"/>
        <v>02</v>
      </c>
      <c r="R10" s="108" t="str">
        <f t="shared" ca="1" si="7"/>
        <v>02</v>
      </c>
      <c r="S10" s="108" t="str">
        <f t="shared" ca="1" si="7"/>
        <v>ASKOLL</v>
      </c>
      <c r="T10" s="108" t="str">
        <f t="shared" ca="1" si="7"/>
        <v xml:space="preserve">                                        </v>
      </c>
      <c r="U10" s="108" t="str">
        <f t="shared" ca="1" si="7"/>
        <v>M0</v>
      </c>
      <c r="V10" s="108" t="str">
        <f t="shared" ca="1" si="7"/>
        <v>EME200</v>
      </c>
      <c r="W10" s="108" t="str">
        <f t="shared" ca="1" si="7"/>
        <v/>
      </c>
      <c r="X10" s="108" t="str">
        <f t="shared" ca="1" si="7"/>
        <v/>
      </c>
      <c r="Y10" s="108" t="str">
        <f t="shared" ca="1" si="7"/>
        <v/>
      </c>
      <c r="Z10" s="108" t="str">
        <f t="shared" ca="1" si="7"/>
        <v xml:space="preserve">B  </v>
      </c>
      <c r="AA10" s="108">
        <f t="shared" ca="1" si="7"/>
        <v>6</v>
      </c>
      <c r="AB10" s="108" t="str">
        <f t="shared" ca="1" si="7"/>
        <v>3</v>
      </c>
      <c r="AC10" s="108" t="str">
        <f t="shared" ca="1" si="7"/>
        <v>0012502</v>
      </c>
      <c r="AD10" s="108" t="str">
        <f t="shared" ca="1" si="7"/>
        <v>00220</v>
      </c>
      <c r="AE10" s="108" t="str">
        <f t="shared" ca="1" si="7"/>
        <v>I</v>
      </c>
      <c r="AF10" s="108" t="str">
        <f t="shared" ca="1" si="7"/>
        <v/>
      </c>
      <c r="AG10" s="108">
        <f t="shared" ca="1" si="8"/>
        <v>4</v>
      </c>
      <c r="AH10" s="108" t="str">
        <f t="shared" ca="1" si="8"/>
        <v>1</v>
      </c>
      <c r="AI10" s="108" t="str">
        <f t="shared" ca="1" si="8"/>
        <v>002</v>
      </c>
      <c r="AJ10" s="108" t="str">
        <f t="shared" ca="1" si="8"/>
        <v>01830</v>
      </c>
      <c r="AK10" s="108" t="str">
        <f t="shared" ca="1" si="8"/>
        <v>0726</v>
      </c>
      <c r="AL10" s="108" t="str">
        <f t="shared" ca="1" si="8"/>
        <v/>
      </c>
      <c r="AM10" s="108" t="str">
        <f t="shared" ca="1" si="8"/>
        <v/>
      </c>
      <c r="AN10" s="108" t="str">
        <f t="shared" ca="1" si="8"/>
        <v>1245</v>
      </c>
      <c r="AO10" s="108" t="str">
        <f t="shared" ca="1" si="8"/>
        <v/>
      </c>
      <c r="AP10" s="108" t="str">
        <f t="shared" ca="1" si="8"/>
        <v/>
      </c>
      <c r="AQ10" s="108" t="str">
        <f t="shared" ca="1" si="8"/>
        <v/>
      </c>
      <c r="AR10" s="108" t="str">
        <f t="shared" ca="1" si="8"/>
        <v/>
      </c>
      <c r="AS10" s="108" t="str">
        <f t="shared" ca="1" si="8"/>
        <v/>
      </c>
      <c r="AT10" s="108" t="str">
        <f t="shared" ca="1" si="8"/>
        <v>000167</v>
      </c>
      <c r="AU10" s="108" t="str">
        <f t="shared" ca="1" si="8"/>
        <v>000245</v>
      </c>
      <c r="AV10" s="108" t="str">
        <f t="shared" ca="1" si="8"/>
        <v/>
      </c>
      <c r="AW10" s="108" t="str">
        <f t="shared" ca="1" si="9"/>
        <v>02</v>
      </c>
      <c r="AX10" s="108" t="str">
        <f t="shared" ca="1" si="9"/>
        <v>01</v>
      </c>
      <c r="AY10" s="108" t="str">
        <f t="shared" ca="1" si="9"/>
        <v>MEC</v>
      </c>
      <c r="AZ10" s="108" t="str">
        <f t="shared" ca="1" si="9"/>
        <v>1/21,18</v>
      </c>
      <c r="BA10" s="108" t="str">
        <f t="shared" ca="1" si="9"/>
        <v xml:space="preserve">                  </v>
      </c>
      <c r="BB10" s="108" t="str">
        <f t="shared" ca="1" si="9"/>
        <v xml:space="preserve">ANT 80/80-16 45J POST 90/80-16 51J  </v>
      </c>
      <c r="BC10" s="108" t="str">
        <f t="shared" ca="1" si="9"/>
        <v>A</v>
      </c>
      <c r="BD10" s="108" t="str">
        <f t="shared" ca="1" si="9"/>
        <v/>
      </c>
      <c r="BE10" s="108" t="str">
        <f t="shared" ca="1" si="9"/>
        <v/>
      </c>
      <c r="BF10" s="108" t="str">
        <f t="shared" ca="1" si="9"/>
        <v>04500</v>
      </c>
      <c r="BG10" s="108" t="str">
        <f t="shared" ca="1" si="9"/>
        <v xml:space="preserve"> </v>
      </c>
      <c r="BH10" s="108" t="str">
        <f t="shared" ca="1" si="9"/>
        <v/>
      </c>
      <c r="BI10" s="108" t="str">
        <f t="shared" ca="1" si="9"/>
        <v xml:space="preserve"> </v>
      </c>
      <c r="BJ10" s="108" t="str">
        <f t="shared" ca="1" si="9"/>
        <v xml:space="preserve"> </v>
      </c>
      <c r="BK10" s="108" t="str">
        <f t="shared" ca="1" si="9"/>
        <v xml:space="preserve"> </v>
      </c>
      <c r="BL10" s="108" t="str">
        <f t="shared" ca="1" si="9"/>
        <v xml:space="preserve">L1 </v>
      </c>
      <c r="BM10" s="108" t="str">
        <f t="shared" ca="1" si="6"/>
        <v xml:space="preserve">   </v>
      </c>
      <c r="BN10" s="108" t="str">
        <f t="shared" ca="1" si="6"/>
        <v xml:space="preserve"> </v>
      </c>
      <c r="BO10" s="108" t="str">
        <f t="shared" ca="1" si="6"/>
        <v/>
      </c>
      <c r="BP10" s="108" t="str">
        <f t="shared" ca="1" si="6"/>
        <v/>
      </c>
      <c r="BQ10" s="108" t="str">
        <f t="shared" ca="1" si="6"/>
        <v/>
      </c>
      <c r="BR10" s="108" t="str">
        <f t="shared" ca="1" si="6"/>
        <v xml:space="preserve">     </v>
      </c>
      <c r="BS10" s="108" t="str">
        <f t="shared" ca="1" si="6"/>
        <v xml:space="preserve">     </v>
      </c>
      <c r="BT10" s="108" t="str">
        <f t="shared" ca="1" si="6"/>
        <v>1200</v>
      </c>
      <c r="BU10" s="108" t="str">
        <f t="shared" ca="1" si="6"/>
        <v xml:space="preserve">   </v>
      </c>
      <c r="BV10" s="108" t="str">
        <f t="shared" ca="1" si="6"/>
        <v xml:space="preserve">                                    </v>
      </c>
      <c r="BW10" s="108" t="str">
        <f t="shared" ca="1" si="6"/>
        <v xml:space="preserve">                                    </v>
      </c>
      <c r="BX10" s="108" t="str">
        <f t="shared" ca="1" si="6"/>
        <v xml:space="preserve">  </v>
      </c>
      <c r="BY10" s="108" t="str">
        <f t="shared" ca="1" si="6"/>
        <v/>
      </c>
      <c r="BZ10" s="108" t="str">
        <f t="shared" ca="1" si="6"/>
        <v xml:space="preserve">                                           </v>
      </c>
      <c r="CA10" s="108" t="str">
        <f t="shared" ca="1" si="6"/>
        <v>CAT. INTERNAZIONALE COMPLETA L1e-B</v>
      </c>
      <c r="CB10" s="108" t="str">
        <f t="shared" ca="1" si="4"/>
        <v>LUNGHEZZA MAX CON ACCESSORI 2000mm</v>
      </c>
      <c r="CC10" s="108" t="str">
        <f t="shared" ca="1" si="4"/>
        <v>LARGHEZZA MAX CON ACCESSORI 800 mm</v>
      </c>
      <c r="CD10" s="108" t="str">
        <f t="shared" ca="1" si="4"/>
        <v>AUTONOMIA 81 KM</v>
      </c>
      <c r="CE10" s="108" t="str">
        <f t="shared" ca="1" si="4"/>
        <v>CONSUMO 48 kWh/km</v>
      </c>
      <c r="CF10" s="108" t="str">
        <f t="shared" ca="1" si="4"/>
        <v/>
      </c>
      <c r="CG10" s="108" t="str">
        <f t="shared" ca="1" si="4"/>
        <v/>
      </c>
      <c r="CH10" s="108" t="str">
        <f t="shared" ca="1" si="4"/>
        <v/>
      </c>
      <c r="CI10" s="108" t="str">
        <f t="shared" ca="1" si="4"/>
        <v/>
      </c>
      <c r="CJ10" s="108" t="str">
        <f t="shared" ca="1" si="4"/>
        <v/>
      </c>
      <c r="CK10" s="108" t="str">
        <f t="shared" ca="1" si="4"/>
        <v/>
      </c>
      <c r="CL10" s="108" t="str">
        <f t="shared" ca="1" si="4"/>
        <v/>
      </c>
      <c r="CM10" s="108" t="str">
        <f t="shared" ca="1" si="5"/>
        <v/>
      </c>
      <c r="CN10" s="108" t="str">
        <f t="shared" ca="1" si="5"/>
        <v/>
      </c>
      <c r="CO10" s="108" t="str">
        <f t="shared" ca="1" si="5"/>
        <v/>
      </c>
      <c r="CP10" s="108" t="str">
        <f t="shared" ca="1" si="5"/>
        <v/>
      </c>
      <c r="CQ10" s="108" t="str">
        <f t="shared" ca="1" si="5"/>
        <v/>
      </c>
      <c r="CR10" s="108" t="str">
        <f t="shared" ca="1" si="5"/>
        <v/>
      </c>
      <c r="CS10" s="108" t="str">
        <f t="shared" ca="1" si="5"/>
        <v/>
      </c>
      <c r="CT10" s="108" t="str">
        <f t="shared" ca="1" si="5"/>
        <v/>
      </c>
      <c r="CU10" s="108" t="str">
        <f t="shared" ca="1" si="5"/>
        <v/>
      </c>
      <c r="CV10" s="108" t="str">
        <f t="shared" ca="1" si="5"/>
        <v/>
      </c>
      <c r="CW10" s="108" t="str">
        <f t="shared" ca="1" si="5"/>
        <v/>
      </c>
      <c r="CX10" s="108" t="str">
        <f t="shared" ca="1" si="5"/>
        <v/>
      </c>
      <c r="CY10" s="108" t="str">
        <f t="shared" ca="1" si="5"/>
        <v/>
      </c>
      <c r="CZ10" s="108" t="str">
        <f t="shared" ca="1" si="5"/>
        <v/>
      </c>
      <c r="DA10" s="108" t="str">
        <f t="shared" ca="1" si="5"/>
        <v/>
      </c>
      <c r="DB10" s="108" t="str">
        <f t="shared" ca="1" si="5"/>
        <v/>
      </c>
    </row>
    <row r="11" spans="1:106">
      <c r="A11" s="108">
        <f t="shared" ca="1" si="2"/>
        <v>4</v>
      </c>
      <c r="B11" s="108" t="str">
        <f t="shared" ca="1" si="2"/>
        <v/>
      </c>
      <c r="C11" s="108" t="str">
        <f t="shared" ca="1" si="2"/>
        <v xml:space="preserve">VJR </v>
      </c>
      <c r="D11" s="108" t="str">
        <f t="shared" ca="1" si="2"/>
        <v>0013</v>
      </c>
      <c r="E11" s="108" t="str">
        <f t="shared" ca="1" si="2"/>
        <v>RM</v>
      </c>
      <c r="F11" s="108" t="str">
        <f t="shared" ca="1" si="2"/>
        <v>0004</v>
      </c>
      <c r="G11" s="108" t="str">
        <f t="shared" ca="1" si="2"/>
        <v xml:space="preserve">A  </v>
      </c>
      <c r="H11" s="108" t="str">
        <f t="shared" ca="1" si="2"/>
        <v>140322</v>
      </c>
      <c r="I11" s="108" t="str">
        <f t="shared" ca="1" si="2"/>
        <v>E</v>
      </c>
      <c r="J11" s="108" t="str">
        <f t="shared" ca="1" si="2"/>
        <v>OAZNM03EST17A</v>
      </c>
      <c r="K11" s="108" t="str">
        <f t="shared" ca="1" si="2"/>
        <v>M</v>
      </c>
      <c r="L11" s="108" t="str">
        <f t="shared" ca="1" si="2"/>
        <v>2202</v>
      </c>
      <c r="M11" s="108" t="str">
        <f t="shared" ca="1" si="2"/>
        <v>E8*168/2013*00007*05</v>
      </c>
      <c r="N11" s="108" t="str">
        <f t="shared" ca="1" si="2"/>
        <v>22022022</v>
      </c>
      <c r="O11" s="108" t="str">
        <f t="shared" ca="1" si="2"/>
        <v>ASKOLL EVA S.P.A.</v>
      </c>
      <c r="P11" s="108" t="str">
        <f t="shared" ca="1" si="2"/>
        <v>01</v>
      </c>
      <c r="Q11" s="108" t="str">
        <f t="shared" ca="1" si="7"/>
        <v>02</v>
      </c>
      <c r="R11" s="108" t="str">
        <f t="shared" ca="1" si="7"/>
        <v>08</v>
      </c>
      <c r="S11" s="108" t="str">
        <f t="shared" ca="1" si="7"/>
        <v>ASKOLL</v>
      </c>
      <c r="T11" s="108" t="str">
        <f t="shared" ca="1" si="7"/>
        <v xml:space="preserve">                                        </v>
      </c>
      <c r="U11" s="108" t="str">
        <f t="shared" ca="1" si="7"/>
        <v>M0</v>
      </c>
      <c r="V11" s="108" t="str">
        <f t="shared" ca="1" si="7"/>
        <v>EME200</v>
      </c>
      <c r="W11" s="108" t="str">
        <f t="shared" ca="1" si="7"/>
        <v/>
      </c>
      <c r="X11" s="108" t="str">
        <f t="shared" ca="1" si="7"/>
        <v/>
      </c>
      <c r="Y11" s="108" t="str">
        <f t="shared" ca="1" si="7"/>
        <v/>
      </c>
      <c r="Z11" s="108" t="str">
        <f t="shared" ca="1" si="7"/>
        <v>ELE</v>
      </c>
      <c r="AA11" s="108" t="str">
        <f t="shared" ca="1" si="7"/>
        <v/>
      </c>
      <c r="AB11" s="108" t="str">
        <f t="shared" ca="1" si="7"/>
        <v/>
      </c>
      <c r="AC11" s="108" t="str">
        <f t="shared" ca="1" si="7"/>
        <v/>
      </c>
      <c r="AD11" s="108" t="str">
        <f t="shared" ca="1" si="7"/>
        <v>00220</v>
      </c>
      <c r="AE11" s="108" t="str">
        <f t="shared" ca="1" si="7"/>
        <v>I</v>
      </c>
      <c r="AF11" s="108" t="str">
        <f t="shared" ca="1" si="7"/>
        <v/>
      </c>
      <c r="AG11" s="108" t="str">
        <f t="shared" ca="1" si="8"/>
        <v/>
      </c>
      <c r="AH11" s="108" t="str">
        <f t="shared" ca="1" si="8"/>
        <v>1</v>
      </c>
      <c r="AI11" s="108" t="str">
        <f t="shared" ca="1" si="8"/>
        <v>002</v>
      </c>
      <c r="AJ11" s="108" t="str">
        <f t="shared" ca="1" si="8"/>
        <v>01830</v>
      </c>
      <c r="AK11" s="108" t="str">
        <f t="shared" ca="1" si="8"/>
        <v>0726</v>
      </c>
      <c r="AL11" s="108" t="str">
        <f t="shared" ca="1" si="8"/>
        <v/>
      </c>
      <c r="AM11" s="108" t="str">
        <f t="shared" ca="1" si="8"/>
        <v/>
      </c>
      <c r="AN11" s="108" t="str">
        <f t="shared" ca="1" si="8"/>
        <v>1245</v>
      </c>
      <c r="AO11" s="108" t="str">
        <f t="shared" ca="1" si="8"/>
        <v/>
      </c>
      <c r="AP11" s="108" t="str">
        <f t="shared" ca="1" si="8"/>
        <v/>
      </c>
      <c r="AQ11" s="108" t="str">
        <f t="shared" ca="1" si="8"/>
        <v/>
      </c>
      <c r="AR11" s="108" t="str">
        <f t="shared" ca="1" si="8"/>
        <v/>
      </c>
      <c r="AS11" s="108" t="str">
        <f t="shared" ca="1" si="8"/>
        <v/>
      </c>
      <c r="AT11" s="108" t="str">
        <f t="shared" ca="1" si="8"/>
        <v>000157</v>
      </c>
      <c r="AU11" s="108" t="str">
        <f t="shared" ca="1" si="8"/>
        <v>000245</v>
      </c>
      <c r="AV11" s="108" t="str">
        <f t="shared" ca="1" si="8"/>
        <v/>
      </c>
      <c r="AW11" s="108" t="str">
        <f t="shared" ca="1" si="9"/>
        <v>02</v>
      </c>
      <c r="AX11" s="108" t="str">
        <f t="shared" ca="1" si="9"/>
        <v>01</v>
      </c>
      <c r="AY11" s="108" t="str">
        <f t="shared" ca="1" si="9"/>
        <v>MEC</v>
      </c>
      <c r="AZ11" s="108" t="str">
        <f t="shared" ca="1" si="9"/>
        <v>1/21,18</v>
      </c>
      <c r="BA11" s="108" t="str">
        <f t="shared" ca="1" si="9"/>
        <v xml:space="preserve">                  </v>
      </c>
      <c r="BB11" s="108" t="str">
        <f t="shared" ca="1" si="9"/>
        <v xml:space="preserve">ANT 80/80-16 45J POST 90/80-16 51J  </v>
      </c>
      <c r="BC11" s="108" t="str">
        <f t="shared" ca="1" si="9"/>
        <v>A</v>
      </c>
      <c r="BD11" s="108" t="str">
        <f t="shared" ca="1" si="9"/>
        <v/>
      </c>
      <c r="BE11" s="108" t="str">
        <f t="shared" ca="1" si="9"/>
        <v/>
      </c>
      <c r="BF11" s="108" t="str">
        <f t="shared" ca="1" si="9"/>
        <v>04500</v>
      </c>
      <c r="BG11" s="108" t="str">
        <f t="shared" ca="1" si="9"/>
        <v xml:space="preserve"> </v>
      </c>
      <c r="BH11" s="108" t="str">
        <f t="shared" ca="1" si="9"/>
        <v/>
      </c>
      <c r="BI11" s="108" t="str">
        <f t="shared" ca="1" si="9"/>
        <v xml:space="preserve"> </v>
      </c>
      <c r="BJ11" s="108" t="str">
        <f t="shared" ca="1" si="9"/>
        <v xml:space="preserve"> </v>
      </c>
      <c r="BK11" s="108" t="str">
        <f t="shared" ca="1" si="9"/>
        <v xml:space="preserve"> </v>
      </c>
      <c r="BL11" s="108" t="str">
        <f t="shared" ca="1" si="9"/>
        <v xml:space="preserve">L1 </v>
      </c>
      <c r="BM11" s="108" t="str">
        <f t="shared" ca="1" si="6"/>
        <v xml:space="preserve">   </v>
      </c>
      <c r="BN11" s="108" t="str">
        <f t="shared" ca="1" si="6"/>
        <v xml:space="preserve"> </v>
      </c>
      <c r="BO11" s="108" t="str">
        <f t="shared" ca="1" si="6"/>
        <v/>
      </c>
      <c r="BP11" s="108" t="str">
        <f t="shared" ca="1" si="6"/>
        <v/>
      </c>
      <c r="BQ11" s="108" t="str">
        <f t="shared" ca="1" si="6"/>
        <v/>
      </c>
      <c r="BR11" s="108" t="str">
        <f t="shared" ca="1" si="6"/>
        <v xml:space="preserve">     </v>
      </c>
      <c r="BS11" s="108" t="str">
        <f t="shared" ca="1" si="6"/>
        <v xml:space="preserve">     </v>
      </c>
      <c r="BT11" s="108" t="str">
        <f t="shared" ca="1" si="6"/>
        <v/>
      </c>
      <c r="BU11" s="108" t="str">
        <f t="shared" ca="1" si="6"/>
        <v xml:space="preserve">   </v>
      </c>
      <c r="BV11" s="108" t="str">
        <f t="shared" ca="1" si="6"/>
        <v xml:space="preserve">                                    </v>
      </c>
      <c r="BW11" s="108" t="str">
        <f t="shared" ca="1" si="6"/>
        <v xml:space="preserve">                                    </v>
      </c>
      <c r="BX11" s="108" t="str">
        <f t="shared" ca="1" si="6"/>
        <v xml:space="preserve">  </v>
      </c>
      <c r="BY11" s="108" t="str">
        <f t="shared" ca="1" si="6"/>
        <v/>
      </c>
      <c r="BZ11" s="108" t="str">
        <f t="shared" ca="1" si="6"/>
        <v xml:space="preserve">                                           </v>
      </c>
      <c r="CA11" s="108" t="str">
        <f t="shared" ca="1" si="6"/>
        <v>CAT. INTERNAZIONALE COMPLETA L1e-B</v>
      </c>
      <c r="CB11" s="108" t="str">
        <f t="shared" ca="1" si="4"/>
        <v>LUNGHEZZA MAX CON ACCESSORI 2000mm</v>
      </c>
      <c r="CC11" s="108" t="str">
        <f t="shared" ca="1" si="4"/>
        <v>LARGHEZZA MAX CON ACCESSORI 800 mm</v>
      </c>
      <c r="CD11" s="108" t="str">
        <f t="shared" ca="1" si="4"/>
        <v>AUTONOMIA 88 KM</v>
      </c>
      <c r="CE11" s="108" t="str">
        <f t="shared" ca="1" si="4"/>
        <v>CONSUMO 51 kWh/km</v>
      </c>
      <c r="CF11" s="108" t="str">
        <f t="shared" ca="1" si="4"/>
        <v/>
      </c>
      <c r="CG11" s="108" t="str">
        <f t="shared" ca="1" si="4"/>
        <v/>
      </c>
      <c r="CH11" s="108" t="str">
        <f t="shared" ca="1" si="4"/>
        <v/>
      </c>
      <c r="CI11" s="108" t="str">
        <f t="shared" ca="1" si="4"/>
        <v/>
      </c>
      <c r="CJ11" s="108" t="str">
        <f t="shared" ca="1" si="4"/>
        <v/>
      </c>
      <c r="CK11" s="108" t="str">
        <f t="shared" ca="1" si="4"/>
        <v/>
      </c>
      <c r="CL11" s="108" t="str">
        <f t="shared" ca="1" si="4"/>
        <v/>
      </c>
      <c r="CM11" s="108" t="str">
        <f t="shared" ca="1" si="5"/>
        <v/>
      </c>
      <c r="CN11" s="108" t="str">
        <f t="shared" ca="1" si="5"/>
        <v/>
      </c>
      <c r="CO11" s="108" t="str">
        <f t="shared" ca="1" si="5"/>
        <v/>
      </c>
      <c r="CP11" s="108" t="str">
        <f t="shared" ca="1" si="5"/>
        <v/>
      </c>
      <c r="CQ11" s="108" t="str">
        <f t="shared" ca="1" si="5"/>
        <v/>
      </c>
      <c r="CR11" s="108" t="str">
        <f t="shared" ca="1" si="5"/>
        <v/>
      </c>
      <c r="CS11" s="108" t="str">
        <f t="shared" ca="1" si="5"/>
        <v/>
      </c>
      <c r="CT11" s="108" t="str">
        <f t="shared" ca="1" si="5"/>
        <v/>
      </c>
      <c r="CU11" s="108" t="str">
        <f t="shared" ca="1" si="5"/>
        <v/>
      </c>
      <c r="CV11" s="108" t="str">
        <f t="shared" ca="1" si="5"/>
        <v/>
      </c>
      <c r="CW11" s="108" t="str">
        <f t="shared" ca="1" si="5"/>
        <v/>
      </c>
      <c r="CX11" s="108" t="str">
        <f t="shared" ca="1" si="5"/>
        <v/>
      </c>
      <c r="CY11" s="108" t="str">
        <f t="shared" ca="1" si="5"/>
        <v/>
      </c>
      <c r="CZ11" s="108" t="str">
        <f t="shared" ca="1" si="5"/>
        <v/>
      </c>
      <c r="DA11" s="108" t="str">
        <f t="shared" ca="1" si="5"/>
        <v/>
      </c>
      <c r="DB11" s="108" t="str">
        <f t="shared" ca="1" si="5"/>
        <v/>
      </c>
    </row>
    <row r="12" spans="1:106">
      <c r="A12" s="108">
        <f t="shared" ca="1" si="2"/>
        <v>5</v>
      </c>
      <c r="B12" s="108" t="str">
        <f t="shared" ca="1" si="2"/>
        <v/>
      </c>
      <c r="C12" s="108" t="str">
        <f t="shared" ca="1" si="2"/>
        <v xml:space="preserve">VJR </v>
      </c>
      <c r="D12" s="108" t="str">
        <f t="shared" ca="1" si="2"/>
        <v>0013</v>
      </c>
      <c r="E12" s="108" t="str">
        <f t="shared" ca="1" si="2"/>
        <v>RM</v>
      </c>
      <c r="F12" s="108" t="str">
        <f t="shared" ca="1" si="2"/>
        <v>0005</v>
      </c>
      <c r="G12" s="108" t="str">
        <f t="shared" ca="1" si="2"/>
        <v xml:space="preserve">A  </v>
      </c>
      <c r="H12" s="108" t="str">
        <f t="shared" ca="1" si="2"/>
        <v>140322</v>
      </c>
      <c r="I12" s="108" t="str">
        <f t="shared" ca="1" si="2"/>
        <v>E</v>
      </c>
      <c r="J12" s="108" t="str">
        <f t="shared" ca="1" si="2"/>
        <v>OAZNM03EST17B</v>
      </c>
      <c r="K12" s="108" t="str">
        <f t="shared" ca="1" si="2"/>
        <v>M</v>
      </c>
      <c r="L12" s="108" t="str">
        <f t="shared" ca="1" si="2"/>
        <v>2202</v>
      </c>
      <c r="M12" s="108" t="str">
        <f t="shared" ca="1" si="2"/>
        <v>E8*168/2013*00007*05</v>
      </c>
      <c r="N12" s="108" t="str">
        <f t="shared" ca="1" si="2"/>
        <v>22022022</v>
      </c>
      <c r="O12" s="108" t="str">
        <f t="shared" ca="1" si="2"/>
        <v>ASKOLL EVA S.P.A.</v>
      </c>
      <c r="P12" s="108" t="str">
        <f t="shared" ca="1" si="2"/>
        <v>01</v>
      </c>
      <c r="Q12" s="108" t="str">
        <f t="shared" ca="1" si="7"/>
        <v>02</v>
      </c>
      <c r="R12" s="108" t="str">
        <f t="shared" ca="1" si="7"/>
        <v>09</v>
      </c>
      <c r="S12" s="108" t="str">
        <f t="shared" ca="1" si="7"/>
        <v>ASKOLL</v>
      </c>
      <c r="T12" s="108" t="str">
        <f t="shared" ca="1" si="7"/>
        <v xml:space="preserve">                                        </v>
      </c>
      <c r="U12" s="108" t="str">
        <f t="shared" ca="1" si="7"/>
        <v>M0</v>
      </c>
      <c r="V12" s="108" t="str">
        <f t="shared" ca="1" si="7"/>
        <v>EME200</v>
      </c>
      <c r="W12" s="108" t="str">
        <f t="shared" ca="1" si="7"/>
        <v/>
      </c>
      <c r="X12" s="108" t="str">
        <f t="shared" ca="1" si="7"/>
        <v/>
      </c>
      <c r="Y12" s="108" t="str">
        <f t="shared" ca="1" si="7"/>
        <v/>
      </c>
      <c r="Z12" s="108" t="str">
        <f t="shared" ca="1" si="7"/>
        <v>ELE</v>
      </c>
      <c r="AA12" s="108" t="str">
        <f t="shared" ca="1" si="7"/>
        <v/>
      </c>
      <c r="AB12" s="108" t="str">
        <f t="shared" ca="1" si="7"/>
        <v/>
      </c>
      <c r="AC12" s="108" t="str">
        <f t="shared" ca="1" si="7"/>
        <v/>
      </c>
      <c r="AD12" s="108" t="str">
        <f t="shared" ca="1" si="7"/>
        <v>00220</v>
      </c>
      <c r="AE12" s="108" t="str">
        <f t="shared" ca="1" si="7"/>
        <v>I</v>
      </c>
      <c r="AF12" s="108" t="str">
        <f t="shared" ca="1" si="7"/>
        <v/>
      </c>
      <c r="AG12" s="108" t="str">
        <f t="shared" ca="1" si="8"/>
        <v/>
      </c>
      <c r="AH12" s="108" t="str">
        <f t="shared" ca="1" si="8"/>
        <v>1</v>
      </c>
      <c r="AI12" s="108" t="str">
        <f t="shared" ca="1" si="8"/>
        <v>002</v>
      </c>
      <c r="AJ12" s="108" t="str">
        <f t="shared" ca="1" si="8"/>
        <v>01830</v>
      </c>
      <c r="AK12" s="108" t="str">
        <f t="shared" ca="1" si="8"/>
        <v>0726</v>
      </c>
      <c r="AL12" s="108" t="str">
        <f t="shared" ca="1" si="8"/>
        <v/>
      </c>
      <c r="AM12" s="108" t="str">
        <f t="shared" ca="1" si="8"/>
        <v/>
      </c>
      <c r="AN12" s="108" t="str">
        <f t="shared" ca="1" si="8"/>
        <v>1245</v>
      </c>
      <c r="AO12" s="108" t="str">
        <f t="shared" ca="1" si="8"/>
        <v/>
      </c>
      <c r="AP12" s="108" t="str">
        <f t="shared" ca="1" si="8"/>
        <v/>
      </c>
      <c r="AQ12" s="108" t="str">
        <f t="shared" ca="1" si="8"/>
        <v/>
      </c>
      <c r="AR12" s="108" t="str">
        <f t="shared" ca="1" si="8"/>
        <v/>
      </c>
      <c r="AS12" s="108" t="str">
        <f t="shared" ca="1" si="8"/>
        <v/>
      </c>
      <c r="AT12" s="108" t="str">
        <f t="shared" ca="1" si="8"/>
        <v>000159</v>
      </c>
      <c r="AU12" s="108" t="str">
        <f t="shared" ca="1" si="8"/>
        <v>000245</v>
      </c>
      <c r="AV12" s="108" t="str">
        <f t="shared" ca="1" si="8"/>
        <v/>
      </c>
      <c r="AW12" s="108" t="str">
        <f t="shared" ca="1" si="9"/>
        <v>02</v>
      </c>
      <c r="AX12" s="108" t="str">
        <f t="shared" ca="1" si="9"/>
        <v>01</v>
      </c>
      <c r="AY12" s="108" t="str">
        <f t="shared" ca="1" si="9"/>
        <v>MEC</v>
      </c>
      <c r="AZ12" s="108" t="str">
        <f t="shared" ca="1" si="9"/>
        <v>1/21,18</v>
      </c>
      <c r="BA12" s="108" t="str">
        <f t="shared" ca="1" si="9"/>
        <v xml:space="preserve">                  </v>
      </c>
      <c r="BB12" s="108" t="str">
        <f t="shared" ca="1" si="9"/>
        <v xml:space="preserve">ANT 80/80-16 45J POST 90/80-16 51J  </v>
      </c>
      <c r="BC12" s="108" t="str">
        <f t="shared" ca="1" si="9"/>
        <v>A</v>
      </c>
      <c r="BD12" s="108" t="str">
        <f t="shared" ca="1" si="9"/>
        <v/>
      </c>
      <c r="BE12" s="108" t="str">
        <f t="shared" ca="1" si="9"/>
        <v/>
      </c>
      <c r="BF12" s="108" t="str">
        <f t="shared" ca="1" si="9"/>
        <v>04500</v>
      </c>
      <c r="BG12" s="108" t="str">
        <f t="shared" ca="1" si="9"/>
        <v xml:space="preserve"> </v>
      </c>
      <c r="BH12" s="108" t="str">
        <f t="shared" ca="1" si="9"/>
        <v/>
      </c>
      <c r="BI12" s="108" t="str">
        <f t="shared" ca="1" si="9"/>
        <v xml:space="preserve"> </v>
      </c>
      <c r="BJ12" s="108" t="str">
        <f t="shared" ca="1" si="9"/>
        <v xml:space="preserve"> </v>
      </c>
      <c r="BK12" s="108" t="str">
        <f t="shared" ca="1" si="9"/>
        <v xml:space="preserve"> </v>
      </c>
      <c r="BL12" s="108" t="str">
        <f t="shared" ca="1" si="9"/>
        <v xml:space="preserve">L1 </v>
      </c>
      <c r="BM12" s="108" t="str">
        <f t="shared" ca="1" si="6"/>
        <v xml:space="preserve">   </v>
      </c>
      <c r="BN12" s="108" t="str">
        <f t="shared" ca="1" si="6"/>
        <v xml:space="preserve"> </v>
      </c>
      <c r="BO12" s="108" t="str">
        <f t="shared" ca="1" si="6"/>
        <v/>
      </c>
      <c r="BP12" s="108" t="str">
        <f t="shared" ca="1" si="6"/>
        <v/>
      </c>
      <c r="BQ12" s="108" t="str">
        <f t="shared" ca="1" si="6"/>
        <v/>
      </c>
      <c r="BR12" s="108" t="str">
        <f t="shared" ca="1" si="6"/>
        <v xml:space="preserve">     </v>
      </c>
      <c r="BS12" s="108" t="str">
        <f t="shared" ca="1" si="6"/>
        <v xml:space="preserve">     </v>
      </c>
      <c r="BT12" s="108" t="str">
        <f t="shared" ca="1" si="6"/>
        <v/>
      </c>
      <c r="BU12" s="108" t="str">
        <f t="shared" ca="1" si="6"/>
        <v xml:space="preserve">   </v>
      </c>
      <c r="BV12" s="108" t="str">
        <f t="shared" ca="1" si="6"/>
        <v xml:space="preserve">                                    </v>
      </c>
      <c r="BW12" s="108" t="str">
        <f t="shared" ca="1" si="6"/>
        <v xml:space="preserve">                                    </v>
      </c>
      <c r="BX12" s="108" t="str">
        <f t="shared" ca="1" si="6"/>
        <v xml:space="preserve">  </v>
      </c>
      <c r="BY12" s="108" t="str">
        <f t="shared" ca="1" si="6"/>
        <v/>
      </c>
      <c r="BZ12" s="108" t="str">
        <f t="shared" ca="1" si="6"/>
        <v xml:space="preserve">                                           </v>
      </c>
      <c r="CA12" s="108" t="str">
        <f t="shared" ca="1" si="6"/>
        <v>CAT. INTERNAZIONALE COMPLETA L1e-B</v>
      </c>
      <c r="CB12" s="108" t="str">
        <f t="shared" ca="1" si="4"/>
        <v>LUNGHEZZA MAX CON ACCESSORI 2000mm</v>
      </c>
      <c r="CC12" s="108" t="str">
        <f t="shared" ca="1" si="4"/>
        <v>LARGHEZZA MAX CON ACCESSORI 800 mm</v>
      </c>
      <c r="CD12" s="108" t="str">
        <f t="shared" ca="1" si="4"/>
        <v>AUTONOMIA 42 KM</v>
      </c>
      <c r="CE12" s="108" t="str">
        <f t="shared" ca="1" si="4"/>
        <v>CONSUMO 36 kWh/km</v>
      </c>
      <c r="CF12" s="108" t="str">
        <f t="shared" ca="1" si="4"/>
        <v/>
      </c>
      <c r="CG12" s="108" t="str">
        <f t="shared" ca="1" si="4"/>
        <v/>
      </c>
      <c r="CH12" s="108" t="str">
        <f t="shared" ca="1" si="4"/>
        <v/>
      </c>
      <c r="CI12" s="108" t="str">
        <f t="shared" ca="1" si="4"/>
        <v/>
      </c>
      <c r="CJ12" s="108" t="str">
        <f t="shared" ca="1" si="4"/>
        <v/>
      </c>
      <c r="CK12" s="108" t="str">
        <f t="shared" ca="1" si="4"/>
        <v/>
      </c>
      <c r="CL12" s="108" t="str">
        <f t="shared" ca="1" si="4"/>
        <v/>
      </c>
      <c r="CM12" s="108" t="str">
        <f t="shared" ca="1" si="5"/>
        <v/>
      </c>
      <c r="CN12" s="108" t="str">
        <f t="shared" ca="1" si="5"/>
        <v/>
      </c>
      <c r="CO12" s="108" t="str">
        <f t="shared" ca="1" si="5"/>
        <v/>
      </c>
      <c r="CP12" s="108" t="str">
        <f t="shared" ca="1" si="5"/>
        <v/>
      </c>
      <c r="CQ12" s="108" t="str">
        <f t="shared" ca="1" si="5"/>
        <v/>
      </c>
      <c r="CR12" s="108" t="str">
        <f t="shared" ca="1" si="5"/>
        <v/>
      </c>
      <c r="CS12" s="108" t="str">
        <f t="shared" ca="1" si="5"/>
        <v/>
      </c>
      <c r="CT12" s="108" t="str">
        <f t="shared" ca="1" si="5"/>
        <v/>
      </c>
      <c r="CU12" s="108" t="str">
        <f t="shared" ca="1" si="5"/>
        <v/>
      </c>
      <c r="CV12" s="108" t="str">
        <f t="shared" ca="1" si="5"/>
        <v/>
      </c>
      <c r="CW12" s="108" t="str">
        <f t="shared" ca="1" si="5"/>
        <v/>
      </c>
      <c r="CX12" s="108" t="str">
        <f t="shared" ca="1" si="5"/>
        <v/>
      </c>
      <c r="CY12" s="108" t="str">
        <f t="shared" ca="1" si="5"/>
        <v/>
      </c>
      <c r="CZ12" s="108" t="str">
        <f t="shared" ca="1" si="5"/>
        <v/>
      </c>
      <c r="DA12" s="108" t="str">
        <f t="shared" ca="1" si="5"/>
        <v/>
      </c>
      <c r="DB12" s="108" t="str">
        <f t="shared" ca="1" si="5"/>
        <v/>
      </c>
    </row>
    <row r="13" spans="1:106">
      <c r="A13" s="108">
        <f t="shared" ca="1" si="2"/>
        <v>6</v>
      </c>
      <c r="B13" s="108" t="str">
        <f t="shared" ref="B13:H13" ca="1" si="10">IF(ISBLANK(INDIRECT(ADDRESS(ROW(),COLUMN(),1,1,"Inserimento"))),"",INDIRECT(ADDRESS(ROW(),COLUMN(),1,1,"Inserimento")))</f>
        <v/>
      </c>
      <c r="C13" s="108" t="str">
        <f t="shared" ca="1" si="10"/>
        <v xml:space="preserve">VJR </v>
      </c>
      <c r="D13" s="108" t="str">
        <f t="shared" ca="1" si="10"/>
        <v>0013</v>
      </c>
      <c r="E13" s="108" t="str">
        <f t="shared" ca="1" si="10"/>
        <v>RM</v>
      </c>
      <c r="F13" s="108" t="str">
        <f t="shared" ca="1" si="10"/>
        <v>0006</v>
      </c>
      <c r="G13" s="108" t="str">
        <f t="shared" ca="1" si="10"/>
        <v xml:space="preserve">A  </v>
      </c>
      <c r="H13" s="108" t="str">
        <f t="shared" ca="1" si="10"/>
        <v>140322</v>
      </c>
      <c r="I13" s="108" t="str">
        <f t="shared" ca="1" si="2"/>
        <v>E</v>
      </c>
      <c r="J13" s="108" t="str">
        <f t="shared" ca="1" si="2"/>
        <v>OAZNM03EST17C</v>
      </c>
      <c r="K13" s="108" t="str">
        <f t="shared" ca="1" si="2"/>
        <v>M</v>
      </c>
      <c r="L13" s="108" t="str">
        <f t="shared" ca="1" si="2"/>
        <v>2202</v>
      </c>
      <c r="M13" s="108" t="str">
        <f t="shared" ca="1" si="2"/>
        <v>E8*168/2013*00007*05</v>
      </c>
      <c r="N13" s="108" t="str">
        <f t="shared" ca="1" si="2"/>
        <v>22022022</v>
      </c>
      <c r="O13" s="108" t="str">
        <f t="shared" ca="1" si="2"/>
        <v>ASKOLL EVA S.P.A.</v>
      </c>
      <c r="P13" s="108" t="str">
        <f t="shared" ca="1" si="2"/>
        <v>01</v>
      </c>
      <c r="Q13" s="108" t="str">
        <f t="shared" ca="1" si="7"/>
        <v>02</v>
      </c>
      <c r="R13" s="108" t="str">
        <f t="shared" ca="1" si="7"/>
        <v>13</v>
      </c>
      <c r="S13" s="108" t="str">
        <f t="shared" ca="1" si="7"/>
        <v>ASKOLL</v>
      </c>
      <c r="T13" s="108" t="str">
        <f t="shared" ca="1" si="7"/>
        <v xml:space="preserve">                                        </v>
      </c>
      <c r="U13" s="108" t="str">
        <f t="shared" ca="1" si="7"/>
        <v>M0</v>
      </c>
      <c r="V13" s="108" t="str">
        <f t="shared" ca="1" si="7"/>
        <v>EME200</v>
      </c>
      <c r="W13" s="108" t="str">
        <f t="shared" ca="1" si="7"/>
        <v/>
      </c>
      <c r="X13" s="108" t="str">
        <f t="shared" ca="1" si="7"/>
        <v/>
      </c>
      <c r="Y13" s="108" t="str">
        <f t="shared" ca="1" si="7"/>
        <v/>
      </c>
      <c r="Z13" s="108" t="str">
        <f t="shared" ca="1" si="7"/>
        <v>ELE</v>
      </c>
      <c r="AA13" s="108" t="str">
        <f t="shared" ca="1" si="7"/>
        <v/>
      </c>
      <c r="AB13" s="108" t="str">
        <f t="shared" ca="1" si="7"/>
        <v/>
      </c>
      <c r="AC13" s="108" t="str">
        <f t="shared" ca="1" si="7"/>
        <v/>
      </c>
      <c r="AD13" s="108" t="str">
        <f t="shared" ca="1" si="7"/>
        <v>00220</v>
      </c>
      <c r="AE13" s="108" t="str">
        <f t="shared" ca="1" si="7"/>
        <v>I</v>
      </c>
      <c r="AF13" s="108" t="str">
        <f t="shared" ca="1" si="7"/>
        <v/>
      </c>
      <c r="AG13" s="108" t="str">
        <f t="shared" ca="1" si="8"/>
        <v/>
      </c>
      <c r="AH13" s="108" t="str">
        <f t="shared" ca="1" si="8"/>
        <v>1</v>
      </c>
      <c r="AI13" s="108" t="str">
        <f t="shared" ca="1" si="8"/>
        <v>002</v>
      </c>
      <c r="AJ13" s="108" t="str">
        <f t="shared" ca="1" si="8"/>
        <v>01830</v>
      </c>
      <c r="AK13" s="108" t="str">
        <f t="shared" ca="1" si="8"/>
        <v>0726</v>
      </c>
      <c r="AL13" s="108" t="str">
        <f t="shared" ca="1" si="8"/>
        <v/>
      </c>
      <c r="AM13" s="108" t="str">
        <f t="shared" ca="1" si="8"/>
        <v/>
      </c>
      <c r="AN13" s="108" t="str">
        <f t="shared" ca="1" si="8"/>
        <v>1245</v>
      </c>
      <c r="AO13" s="108" t="str">
        <f t="shared" ca="1" si="8"/>
        <v/>
      </c>
      <c r="AP13" s="108" t="str">
        <f t="shared" ca="1" si="8"/>
        <v/>
      </c>
      <c r="AQ13" s="108" t="str">
        <f t="shared" ca="1" si="8"/>
        <v/>
      </c>
      <c r="AR13" s="108" t="str">
        <f t="shared" ca="1" si="8"/>
        <v/>
      </c>
      <c r="AS13" s="108" t="str">
        <f t="shared" ca="1" si="8"/>
        <v/>
      </c>
      <c r="AT13" s="108" t="str">
        <f t="shared" ca="1" si="8"/>
        <v>000159</v>
      </c>
      <c r="AU13" s="108" t="str">
        <f t="shared" ca="1" si="8"/>
        <v>000245</v>
      </c>
      <c r="AV13" s="108" t="str">
        <f t="shared" ca="1" si="8"/>
        <v/>
      </c>
      <c r="AW13" s="108" t="str">
        <f t="shared" ca="1" si="9"/>
        <v>02</v>
      </c>
      <c r="AX13" s="108" t="str">
        <f t="shared" ca="1" si="9"/>
        <v>01</v>
      </c>
      <c r="AY13" s="108" t="str">
        <f t="shared" ca="1" si="9"/>
        <v>MEC</v>
      </c>
      <c r="AZ13" s="108" t="str">
        <f t="shared" ca="1" si="9"/>
        <v>1/21,18</v>
      </c>
      <c r="BA13" s="108" t="str">
        <f t="shared" ca="1" si="9"/>
        <v xml:space="preserve">                  </v>
      </c>
      <c r="BB13" s="108" t="str">
        <f t="shared" ca="1" si="9"/>
        <v xml:space="preserve">ANT 80/80-16 45J POST 90/80-16 51J  </v>
      </c>
      <c r="BC13" s="108" t="str">
        <f t="shared" ca="1" si="9"/>
        <v>A</v>
      </c>
      <c r="BD13" s="108" t="str">
        <f t="shared" ca="1" si="9"/>
        <v/>
      </c>
      <c r="BE13" s="108" t="str">
        <f t="shared" ca="1" si="9"/>
        <v/>
      </c>
      <c r="BF13" s="108" t="str">
        <f t="shared" ca="1" si="9"/>
        <v>04500</v>
      </c>
      <c r="BG13" s="108" t="str">
        <f t="shared" ca="1" si="9"/>
        <v xml:space="preserve"> </v>
      </c>
      <c r="BH13" s="108" t="str">
        <f t="shared" ca="1" si="9"/>
        <v/>
      </c>
      <c r="BI13" s="108" t="str">
        <f t="shared" ca="1" si="9"/>
        <v xml:space="preserve"> </v>
      </c>
      <c r="BJ13" s="108" t="str">
        <f t="shared" ca="1" si="9"/>
        <v xml:space="preserve"> </v>
      </c>
      <c r="BK13" s="108" t="str">
        <f t="shared" ca="1" si="9"/>
        <v xml:space="preserve"> </v>
      </c>
      <c r="BL13" s="108" t="str">
        <f t="shared" ca="1" si="9"/>
        <v xml:space="preserve">L1 </v>
      </c>
      <c r="BM13" s="108" t="str">
        <f t="shared" ca="1" si="6"/>
        <v xml:space="preserve">   </v>
      </c>
      <c r="BN13" s="108" t="str">
        <f t="shared" ca="1" si="6"/>
        <v xml:space="preserve"> </v>
      </c>
      <c r="BO13" s="108" t="str">
        <f t="shared" ca="1" si="6"/>
        <v/>
      </c>
      <c r="BP13" s="108" t="str">
        <f t="shared" ca="1" si="6"/>
        <v/>
      </c>
      <c r="BQ13" s="108" t="str">
        <f t="shared" ca="1" si="6"/>
        <v/>
      </c>
      <c r="BR13" s="108" t="str">
        <f t="shared" ca="1" si="6"/>
        <v xml:space="preserve">     </v>
      </c>
      <c r="BS13" s="108" t="str">
        <f t="shared" ca="1" si="6"/>
        <v xml:space="preserve">     </v>
      </c>
      <c r="BT13" s="108" t="str">
        <f t="shared" ca="1" si="6"/>
        <v/>
      </c>
      <c r="BU13" s="108" t="str">
        <f t="shared" ca="1" si="6"/>
        <v xml:space="preserve">   </v>
      </c>
      <c r="BV13" s="108" t="str">
        <f t="shared" ca="1" si="6"/>
        <v xml:space="preserve">                                    </v>
      </c>
      <c r="BW13" s="108" t="str">
        <f t="shared" ca="1" si="6"/>
        <v xml:space="preserve">                                    </v>
      </c>
      <c r="BX13" s="108" t="str">
        <f t="shared" ca="1" si="6"/>
        <v xml:space="preserve">  </v>
      </c>
      <c r="BY13" s="108" t="str">
        <f t="shared" ca="1" si="6"/>
        <v/>
      </c>
      <c r="BZ13" s="108" t="str">
        <f t="shared" ca="1" si="6"/>
        <v xml:space="preserve">                                           </v>
      </c>
      <c r="CA13" s="108" t="str">
        <f t="shared" ca="1" si="6"/>
        <v>CAT. INTERNAZIONALE COMPLETA L1e-B</v>
      </c>
      <c r="CB13" s="108" t="str">
        <f t="shared" ca="1" si="4"/>
        <v>LUNGHEZZA MAX CON ACCESSORI 2000mm</v>
      </c>
      <c r="CC13" s="108" t="str">
        <f t="shared" ca="1" si="4"/>
        <v>LARGHEZZA MAX CON ACCESSORI 800 mm</v>
      </c>
      <c r="CD13" s="108" t="str">
        <f t="shared" ca="1" si="4"/>
        <v>AUTONOMIA 49 KM</v>
      </c>
      <c r="CE13" s="108" t="str">
        <f t="shared" ca="1" si="4"/>
        <v>CONSUMO 36 kWh/km</v>
      </c>
      <c r="CF13" s="108" t="str">
        <f t="shared" ca="1" si="4"/>
        <v/>
      </c>
      <c r="CG13" s="108" t="str">
        <f t="shared" ca="1" si="4"/>
        <v/>
      </c>
      <c r="CH13" s="108" t="str">
        <f t="shared" ca="1" si="4"/>
        <v/>
      </c>
      <c r="CI13" s="108" t="str">
        <f t="shared" ca="1" si="4"/>
        <v/>
      </c>
      <c r="CJ13" s="108" t="str">
        <f t="shared" ca="1" si="4"/>
        <v/>
      </c>
      <c r="CK13" s="108" t="str">
        <f t="shared" ca="1" si="4"/>
        <v/>
      </c>
      <c r="CL13" s="108" t="str">
        <f t="shared" ca="1" si="4"/>
        <v/>
      </c>
      <c r="CM13" s="108" t="str">
        <f t="shared" ca="1" si="5"/>
        <v/>
      </c>
      <c r="CN13" s="108" t="str">
        <f t="shared" ca="1" si="5"/>
        <v/>
      </c>
      <c r="CO13" s="108" t="str">
        <f t="shared" ca="1" si="5"/>
        <v/>
      </c>
      <c r="CP13" s="108" t="str">
        <f t="shared" ca="1" si="5"/>
        <v/>
      </c>
      <c r="CQ13" s="108" t="str">
        <f t="shared" ca="1" si="5"/>
        <v/>
      </c>
      <c r="CR13" s="108" t="str">
        <f t="shared" ca="1" si="5"/>
        <v/>
      </c>
      <c r="CS13" s="108" t="str">
        <f t="shared" ca="1" si="5"/>
        <v/>
      </c>
      <c r="CT13" s="108" t="str">
        <f t="shared" ca="1" si="5"/>
        <v/>
      </c>
      <c r="CU13" s="108" t="str">
        <f t="shared" ca="1" si="5"/>
        <v/>
      </c>
      <c r="CV13" s="108" t="str">
        <f t="shared" ca="1" si="5"/>
        <v/>
      </c>
      <c r="CW13" s="108" t="str">
        <f t="shared" ca="1" si="5"/>
        <v/>
      </c>
      <c r="CX13" s="108" t="str">
        <f t="shared" ca="1" si="5"/>
        <v/>
      </c>
      <c r="CY13" s="108" t="str">
        <f t="shared" ca="1" si="5"/>
        <v/>
      </c>
      <c r="CZ13" s="108" t="str">
        <f t="shared" ca="1" si="5"/>
        <v/>
      </c>
      <c r="DA13" s="108" t="str">
        <f t="shared" ca="1" si="5"/>
        <v/>
      </c>
      <c r="DB13" s="108" t="str">
        <f t="shared" ca="1" si="5"/>
        <v/>
      </c>
    </row>
    <row r="14" spans="1:106">
      <c r="A14" s="108">
        <f t="shared" ca="1" si="2"/>
        <v>7</v>
      </c>
      <c r="B14" s="108" t="str">
        <f t="shared" ca="1" si="2"/>
        <v/>
      </c>
      <c r="C14" s="108" t="str">
        <f t="shared" ca="1" si="2"/>
        <v xml:space="preserve">VJR </v>
      </c>
      <c r="D14" s="108" t="str">
        <f t="shared" ca="1" si="2"/>
        <v>0013</v>
      </c>
      <c r="E14" s="108" t="str">
        <f t="shared" ca="1" si="2"/>
        <v>RM</v>
      </c>
      <c r="F14" s="108" t="str">
        <f t="shared" ca="1" si="2"/>
        <v>0007</v>
      </c>
      <c r="G14" s="108" t="str">
        <f t="shared" ca="1" si="2"/>
        <v xml:space="preserve">A  </v>
      </c>
      <c r="H14" s="108" t="str">
        <f t="shared" ca="1" si="2"/>
        <v>140322</v>
      </c>
      <c r="I14" s="108" t="str">
        <f t="shared" ca="1" si="2"/>
        <v>E</v>
      </c>
      <c r="J14" s="108" t="str">
        <f t="shared" ca="1" si="2"/>
        <v>OAZNM03EST17D</v>
      </c>
      <c r="K14" s="108" t="str">
        <f t="shared" ca="1" si="2"/>
        <v>M</v>
      </c>
      <c r="L14" s="108" t="str">
        <f t="shared" ca="1" si="2"/>
        <v>2202</v>
      </c>
      <c r="M14" s="108" t="str">
        <f t="shared" ca="1" si="2"/>
        <v>E8*168/2013*00007*05</v>
      </c>
      <c r="N14" s="108" t="str">
        <f t="shared" ca="1" si="2"/>
        <v>22022022</v>
      </c>
      <c r="O14" s="108" t="str">
        <f t="shared" ca="1" si="2"/>
        <v>ASKOLL EVA S.P.A.</v>
      </c>
      <c r="P14" s="108" t="str">
        <f t="shared" ca="1" si="2"/>
        <v>01</v>
      </c>
      <c r="Q14" s="108" t="str">
        <f t="shared" ca="1" si="7"/>
        <v>02</v>
      </c>
      <c r="R14" s="108" t="str">
        <f t="shared" ca="1" si="7"/>
        <v>16</v>
      </c>
      <c r="S14" s="108" t="str">
        <f t="shared" ca="1" si="7"/>
        <v>ASKOLL</v>
      </c>
      <c r="T14" s="108" t="str">
        <f t="shared" ca="1" si="7"/>
        <v xml:space="preserve">                                        </v>
      </c>
      <c r="U14" s="108" t="str">
        <f t="shared" ca="1" si="7"/>
        <v>M0</v>
      </c>
      <c r="V14" s="108" t="str">
        <f t="shared" ca="1" si="7"/>
        <v>EME200</v>
      </c>
      <c r="W14" s="108" t="str">
        <f t="shared" ca="1" si="7"/>
        <v/>
      </c>
      <c r="X14" s="108" t="str">
        <f t="shared" ca="1" si="7"/>
        <v/>
      </c>
      <c r="Y14" s="108" t="str">
        <f t="shared" ca="1" si="7"/>
        <v/>
      </c>
      <c r="Z14" s="108" t="str">
        <f t="shared" ca="1" si="7"/>
        <v>ELE</v>
      </c>
      <c r="AA14" s="108" t="str">
        <f t="shared" ca="1" si="7"/>
        <v/>
      </c>
      <c r="AB14" s="108" t="str">
        <f t="shared" ca="1" si="7"/>
        <v/>
      </c>
      <c r="AC14" s="108" t="str">
        <f t="shared" ca="1" si="7"/>
        <v/>
      </c>
      <c r="AD14" s="108" t="str">
        <f t="shared" ca="1" si="7"/>
        <v>00220</v>
      </c>
      <c r="AE14" s="108" t="str">
        <f t="shared" ca="1" si="7"/>
        <v>I</v>
      </c>
      <c r="AF14" s="108" t="str">
        <f t="shared" ca="1" si="7"/>
        <v/>
      </c>
      <c r="AG14" s="108" t="str">
        <f t="shared" ca="1" si="8"/>
        <v/>
      </c>
      <c r="AH14" s="108" t="str">
        <f t="shared" ca="1" si="8"/>
        <v>1</v>
      </c>
      <c r="AI14" s="108" t="str">
        <f t="shared" ca="1" si="8"/>
        <v>002</v>
      </c>
      <c r="AJ14" s="108" t="str">
        <f t="shared" ca="1" si="8"/>
        <v>01830</v>
      </c>
      <c r="AK14" s="108" t="str">
        <f t="shared" ca="1" si="8"/>
        <v>0726</v>
      </c>
      <c r="AL14" s="108" t="str">
        <f t="shared" ca="1" si="8"/>
        <v/>
      </c>
      <c r="AM14" s="108" t="str">
        <f t="shared" ca="1" si="8"/>
        <v/>
      </c>
      <c r="AN14" s="108" t="str">
        <f t="shared" ca="1" si="8"/>
        <v>1245</v>
      </c>
      <c r="AO14" s="108" t="str">
        <f t="shared" ca="1" si="8"/>
        <v/>
      </c>
      <c r="AP14" s="108" t="str">
        <f t="shared" ca="1" si="8"/>
        <v/>
      </c>
      <c r="AQ14" s="108" t="str">
        <f t="shared" ca="1" si="8"/>
        <v/>
      </c>
      <c r="AR14" s="108" t="str">
        <f t="shared" ca="1" si="8"/>
        <v/>
      </c>
      <c r="AS14" s="108" t="str">
        <f t="shared" ca="1" si="8"/>
        <v/>
      </c>
      <c r="AT14" s="108" t="str">
        <f t="shared" ca="1" si="8"/>
        <v>000167</v>
      </c>
      <c r="AU14" s="108" t="str">
        <f t="shared" ca="1" si="8"/>
        <v>000245</v>
      </c>
      <c r="AV14" s="108" t="str">
        <f t="shared" ca="1" si="8"/>
        <v/>
      </c>
      <c r="AW14" s="108" t="str">
        <f t="shared" ca="1" si="9"/>
        <v>02</v>
      </c>
      <c r="AX14" s="108" t="str">
        <f t="shared" ca="1" si="9"/>
        <v>01</v>
      </c>
      <c r="AY14" s="108" t="str">
        <f t="shared" ca="1" si="9"/>
        <v>MEC</v>
      </c>
      <c r="AZ14" s="108" t="str">
        <f t="shared" ca="1" si="9"/>
        <v>1/21,18</v>
      </c>
      <c r="BA14" s="108" t="str">
        <f t="shared" ca="1" si="9"/>
        <v xml:space="preserve">                  </v>
      </c>
      <c r="BB14" s="108" t="str">
        <f t="shared" ca="1" si="9"/>
        <v xml:space="preserve">ANT 80/80-16 45J POST 90/80-16 51J  </v>
      </c>
      <c r="BC14" s="108" t="str">
        <f t="shared" ca="1" si="9"/>
        <v>I</v>
      </c>
      <c r="BD14" s="108" t="str">
        <f t="shared" ca="1" si="9"/>
        <v/>
      </c>
      <c r="BE14" s="108" t="str">
        <f t="shared" ca="1" si="9"/>
        <v/>
      </c>
      <c r="BF14" s="108" t="str">
        <f t="shared" ca="1" si="9"/>
        <v>04500</v>
      </c>
      <c r="BG14" s="108" t="str">
        <f t="shared" ca="1" si="9"/>
        <v xml:space="preserve"> </v>
      </c>
      <c r="BH14" s="108" t="str">
        <f t="shared" ca="1" si="9"/>
        <v/>
      </c>
      <c r="BI14" s="108" t="str">
        <f t="shared" ca="1" si="9"/>
        <v xml:space="preserve"> </v>
      </c>
      <c r="BJ14" s="108" t="str">
        <f t="shared" ca="1" si="9"/>
        <v xml:space="preserve"> </v>
      </c>
      <c r="BK14" s="108" t="str">
        <f t="shared" ca="1" si="9"/>
        <v xml:space="preserve"> </v>
      </c>
      <c r="BL14" s="108" t="str">
        <f t="shared" ca="1" si="9"/>
        <v xml:space="preserve">L1 </v>
      </c>
      <c r="BM14" s="108" t="str">
        <f t="shared" ca="1" si="6"/>
        <v xml:space="preserve">   </v>
      </c>
      <c r="BN14" s="108" t="str">
        <f t="shared" ca="1" si="6"/>
        <v xml:space="preserve"> </v>
      </c>
      <c r="BO14" s="108" t="str">
        <f t="shared" ca="1" si="6"/>
        <v/>
      </c>
      <c r="BP14" s="108" t="str">
        <f t="shared" ca="1" si="6"/>
        <v/>
      </c>
      <c r="BQ14" s="108" t="str">
        <f t="shared" ca="1" si="6"/>
        <v/>
      </c>
      <c r="BR14" s="108" t="str">
        <f t="shared" ca="1" si="6"/>
        <v xml:space="preserve">     </v>
      </c>
      <c r="BS14" s="108" t="str">
        <f t="shared" ca="1" si="6"/>
        <v xml:space="preserve">     </v>
      </c>
      <c r="BT14" s="108" t="str">
        <f t="shared" ca="1" si="6"/>
        <v/>
      </c>
      <c r="BU14" s="108" t="str">
        <f t="shared" ca="1" si="6"/>
        <v xml:space="preserve">   </v>
      </c>
      <c r="BV14" s="108" t="str">
        <f t="shared" ca="1" si="6"/>
        <v xml:space="preserve">                                    </v>
      </c>
      <c r="BW14" s="108" t="str">
        <f t="shared" ca="1" si="6"/>
        <v xml:space="preserve">                                    </v>
      </c>
      <c r="BX14" s="108" t="str">
        <f t="shared" ca="1" si="6"/>
        <v xml:space="preserve">  </v>
      </c>
      <c r="BY14" s="108" t="str">
        <f t="shared" ca="1" si="6"/>
        <v/>
      </c>
      <c r="BZ14" s="108" t="str">
        <f t="shared" ca="1" si="6"/>
        <v xml:space="preserve">                                           </v>
      </c>
      <c r="CA14" s="108" t="str">
        <f t="shared" ca="1" si="6"/>
        <v>CAT. INTERNAZIONALE COMPLETA L1e-B</v>
      </c>
      <c r="CB14" s="108" t="str">
        <f t="shared" ca="1" si="4"/>
        <v>LUNGHEZZA MAX CON ACCESSORI 2000mm</v>
      </c>
      <c r="CC14" s="108" t="str">
        <f t="shared" ca="1" si="4"/>
        <v>LARGHEZZA MAX CON ACCESSORI 800 mm</v>
      </c>
      <c r="CD14" s="108" t="str">
        <f t="shared" ca="1" si="4"/>
        <v>AUTONOMIA 81 KM</v>
      </c>
      <c r="CE14" s="108" t="str">
        <f t="shared" ca="1" si="4"/>
        <v>CONSUMO 48 kWh/km</v>
      </c>
      <c r="CF14" s="108" t="str">
        <f t="shared" ca="1" si="4"/>
        <v/>
      </c>
      <c r="CG14" s="108" t="str">
        <f t="shared" ca="1" si="4"/>
        <v/>
      </c>
      <c r="CH14" s="108" t="str">
        <f t="shared" ca="1" si="4"/>
        <v/>
      </c>
      <c r="CI14" s="108" t="str">
        <f t="shared" ca="1" si="4"/>
        <v/>
      </c>
      <c r="CJ14" s="108" t="str">
        <f t="shared" ca="1" si="4"/>
        <v/>
      </c>
      <c r="CK14" s="108" t="str">
        <f t="shared" ca="1" si="4"/>
        <v/>
      </c>
      <c r="CL14" s="108" t="str">
        <f t="shared" ca="1" si="4"/>
        <v/>
      </c>
      <c r="CM14" s="108" t="str">
        <f t="shared" ca="1" si="5"/>
        <v/>
      </c>
      <c r="CN14" s="108" t="str">
        <f t="shared" ca="1" si="5"/>
        <v/>
      </c>
      <c r="CO14" s="108" t="str">
        <f t="shared" ca="1" si="5"/>
        <v/>
      </c>
      <c r="CP14" s="108" t="str">
        <f t="shared" ca="1" si="5"/>
        <v/>
      </c>
      <c r="CQ14" s="108" t="str">
        <f t="shared" ca="1" si="5"/>
        <v/>
      </c>
      <c r="CR14" s="108" t="str">
        <f t="shared" ca="1" si="5"/>
        <v/>
      </c>
      <c r="CS14" s="108" t="str">
        <f t="shared" ca="1" si="5"/>
        <v/>
      </c>
      <c r="CT14" s="108" t="str">
        <f t="shared" ca="1" si="5"/>
        <v/>
      </c>
      <c r="CU14" s="108" t="str">
        <f t="shared" ca="1" si="5"/>
        <v/>
      </c>
      <c r="CV14" s="108" t="str">
        <f t="shared" ca="1" si="5"/>
        <v/>
      </c>
      <c r="CW14" s="108" t="str">
        <f t="shared" ca="1" si="5"/>
        <v/>
      </c>
      <c r="CX14" s="108" t="str">
        <f t="shared" ca="1" si="5"/>
        <v/>
      </c>
      <c r="CY14" s="108" t="str">
        <f t="shared" ca="1" si="5"/>
        <v/>
      </c>
      <c r="CZ14" s="108" t="str">
        <f t="shared" ca="1" si="5"/>
        <v/>
      </c>
      <c r="DA14" s="108" t="str">
        <f t="shared" ca="1" si="5"/>
        <v/>
      </c>
      <c r="DB14" s="108" t="str">
        <f t="shared" ca="1" si="5"/>
        <v/>
      </c>
    </row>
    <row r="15" spans="1:106">
      <c r="A15" s="108">
        <f t="shared" ca="1" si="2"/>
        <v>8</v>
      </c>
      <c r="B15" s="108" t="str">
        <f t="shared" ca="1" si="2"/>
        <v/>
      </c>
      <c r="C15" s="108" t="str">
        <f t="shared" ca="1" si="2"/>
        <v xml:space="preserve">VJR </v>
      </c>
      <c r="D15" s="108" t="str">
        <f t="shared" ca="1" si="2"/>
        <v>0013</v>
      </c>
      <c r="E15" s="108" t="str">
        <f t="shared" ca="1" si="2"/>
        <v>RM</v>
      </c>
      <c r="F15" s="108" t="str">
        <f t="shared" ca="1" si="2"/>
        <v>0008</v>
      </c>
      <c r="G15" s="108" t="str">
        <f t="shared" ca="1" si="2"/>
        <v xml:space="preserve">A  </v>
      </c>
      <c r="H15" s="108" t="str">
        <f t="shared" ca="1" si="2"/>
        <v>140322</v>
      </c>
      <c r="I15" s="108" t="str">
        <f t="shared" ca="1" si="2"/>
        <v>E</v>
      </c>
      <c r="J15" s="108" t="str">
        <f t="shared" ca="1" si="2"/>
        <v>OAZNM03EST18</v>
      </c>
      <c r="K15" s="108" t="str">
        <f t="shared" ca="1" si="2"/>
        <v>M</v>
      </c>
      <c r="L15" s="108" t="str">
        <f t="shared" ca="1" si="2"/>
        <v>2202</v>
      </c>
      <c r="M15" s="108" t="str">
        <f t="shared" ca="1" si="2"/>
        <v>E8*168/2013*00007*05</v>
      </c>
      <c r="N15" s="108" t="str">
        <f t="shared" ca="1" si="2"/>
        <v>22022022</v>
      </c>
      <c r="O15" s="108" t="str">
        <f t="shared" ca="1" si="2"/>
        <v>ASKOLL EVA S.P.A.</v>
      </c>
      <c r="P15" s="108" t="str">
        <f t="shared" ca="1" si="2"/>
        <v>01</v>
      </c>
      <c r="Q15" s="108" t="str">
        <f t="shared" ca="1" si="7"/>
        <v>04</v>
      </c>
      <c r="R15" s="108" t="str">
        <f t="shared" ca="1" si="7"/>
        <v>03</v>
      </c>
      <c r="S15" s="108" t="str">
        <f t="shared" ca="1" si="7"/>
        <v>ASKOLL</v>
      </c>
      <c r="T15" s="108" t="str">
        <f t="shared" ca="1" si="7"/>
        <v xml:space="preserve">                                        </v>
      </c>
      <c r="U15" s="108" t="str">
        <f t="shared" ca="1" si="7"/>
        <v>M0</v>
      </c>
      <c r="V15" s="108" t="str">
        <f t="shared" ca="1" si="7"/>
        <v>EME200</v>
      </c>
      <c r="W15" s="108" t="str">
        <f t="shared" ca="1" si="7"/>
        <v/>
      </c>
      <c r="X15" s="108" t="str">
        <f t="shared" ca="1" si="7"/>
        <v/>
      </c>
      <c r="Y15" s="108" t="str">
        <f t="shared" ca="1" si="7"/>
        <v/>
      </c>
      <c r="Z15" s="108" t="str">
        <f t="shared" ca="1" si="7"/>
        <v>ELE</v>
      </c>
      <c r="AA15" s="108" t="str">
        <f t="shared" ca="1" si="7"/>
        <v/>
      </c>
      <c r="AB15" s="108" t="str">
        <f t="shared" ca="1" si="7"/>
        <v/>
      </c>
      <c r="AC15" s="108" t="str">
        <f t="shared" ca="1" si="7"/>
        <v/>
      </c>
      <c r="AD15" s="108" t="str">
        <f t="shared" ca="1" si="7"/>
        <v>00220</v>
      </c>
      <c r="AE15" s="108" t="str">
        <f t="shared" ca="1" si="7"/>
        <v>I</v>
      </c>
      <c r="AF15" s="108" t="str">
        <f t="shared" ca="1" si="7"/>
        <v/>
      </c>
      <c r="AG15" s="108" t="str">
        <f t="shared" ca="1" si="8"/>
        <v/>
      </c>
      <c r="AH15" s="108" t="str">
        <f t="shared" ca="1" si="8"/>
        <v>1</v>
      </c>
      <c r="AI15" s="108" t="str">
        <f t="shared" ca="1" si="8"/>
        <v>002</v>
      </c>
      <c r="AJ15" s="108" t="str">
        <f t="shared" ca="1" si="8"/>
        <v>01830</v>
      </c>
      <c r="AK15" s="108" t="str">
        <f t="shared" ca="1" si="8"/>
        <v>0726</v>
      </c>
      <c r="AL15" s="108" t="str">
        <f t="shared" ca="1" si="8"/>
        <v/>
      </c>
      <c r="AM15" s="108" t="str">
        <f t="shared" ca="1" si="8"/>
        <v/>
      </c>
      <c r="AN15" s="108" t="str">
        <f t="shared" ca="1" si="8"/>
        <v>1245</v>
      </c>
      <c r="AO15" s="108" t="str">
        <f t="shared" ca="1" si="8"/>
        <v/>
      </c>
      <c r="AP15" s="108" t="str">
        <f t="shared" ca="1" si="8"/>
        <v/>
      </c>
      <c r="AQ15" s="108" t="str">
        <f t="shared" ca="1" si="8"/>
        <v/>
      </c>
      <c r="AR15" s="108" t="str">
        <f t="shared" ca="1" si="8"/>
        <v/>
      </c>
      <c r="AS15" s="108" t="str">
        <f t="shared" ca="1" si="8"/>
        <v/>
      </c>
      <c r="AT15" s="108" t="str">
        <f t="shared" ca="1" si="8"/>
        <v>000167</v>
      </c>
      <c r="AU15" s="108" t="str">
        <f t="shared" ca="1" si="8"/>
        <v>000245</v>
      </c>
      <c r="AV15" s="108" t="str">
        <f t="shared" ca="1" si="8"/>
        <v/>
      </c>
      <c r="AW15" s="108" t="str">
        <f t="shared" ca="1" si="9"/>
        <v>02</v>
      </c>
      <c r="AX15" s="108" t="str">
        <f t="shared" ca="1" si="9"/>
        <v>01</v>
      </c>
      <c r="AY15" s="108" t="str">
        <f t="shared" ca="1" si="9"/>
        <v>MEC</v>
      </c>
      <c r="AZ15" s="108" t="str">
        <f t="shared" ca="1" si="9"/>
        <v>1/21,18</v>
      </c>
      <c r="BA15" s="108" t="str">
        <f t="shared" ca="1" si="9"/>
        <v xml:space="preserve">                  </v>
      </c>
      <c r="BB15" s="108" t="str">
        <f t="shared" ca="1" si="9"/>
        <v xml:space="preserve">ANT 80/80-16 45J POST 90/80-16 51J  </v>
      </c>
      <c r="BC15" s="108" t="str">
        <f t="shared" ca="1" si="9"/>
        <v>A</v>
      </c>
      <c r="BD15" s="108" t="str">
        <f t="shared" ca="1" si="9"/>
        <v/>
      </c>
      <c r="BE15" s="108" t="str">
        <f t="shared" ca="1" si="9"/>
        <v/>
      </c>
      <c r="BF15" s="108" t="str">
        <f t="shared" ca="1" si="9"/>
        <v>04500</v>
      </c>
      <c r="BG15" s="108" t="str">
        <f t="shared" ca="1" si="9"/>
        <v xml:space="preserve"> </v>
      </c>
      <c r="BH15" s="108" t="str">
        <f t="shared" ca="1" si="9"/>
        <v/>
      </c>
      <c r="BI15" s="108" t="str">
        <f t="shared" ca="1" si="9"/>
        <v xml:space="preserve"> </v>
      </c>
      <c r="BJ15" s="108" t="str">
        <f t="shared" ca="1" si="9"/>
        <v xml:space="preserve"> </v>
      </c>
      <c r="BK15" s="108" t="str">
        <f t="shared" ca="1" si="9"/>
        <v xml:space="preserve"> </v>
      </c>
      <c r="BL15" s="108" t="str">
        <f t="shared" ca="1" si="9"/>
        <v xml:space="preserve">L1 </v>
      </c>
      <c r="BM15" s="108" t="str">
        <f t="shared" ca="1" si="6"/>
        <v xml:space="preserve">   </v>
      </c>
      <c r="BN15" s="108" t="str">
        <f t="shared" ca="1" si="6"/>
        <v xml:space="preserve"> </v>
      </c>
      <c r="BO15" s="108" t="str">
        <f t="shared" ca="1" si="6"/>
        <v/>
      </c>
      <c r="BP15" s="108" t="str">
        <f t="shared" ca="1" si="6"/>
        <v/>
      </c>
      <c r="BQ15" s="108" t="str">
        <f t="shared" ca="1" si="6"/>
        <v/>
      </c>
      <c r="BR15" s="108" t="str">
        <f t="shared" ca="1" si="6"/>
        <v xml:space="preserve">     </v>
      </c>
      <c r="BS15" s="108" t="str">
        <f t="shared" ca="1" si="6"/>
        <v xml:space="preserve">     </v>
      </c>
      <c r="BT15" s="108" t="str">
        <f t="shared" ca="1" si="6"/>
        <v/>
      </c>
      <c r="BU15" s="108" t="str">
        <f t="shared" ca="1" si="6"/>
        <v xml:space="preserve">   </v>
      </c>
      <c r="BV15" s="108" t="str">
        <f t="shared" ca="1" si="6"/>
        <v xml:space="preserve">                                    </v>
      </c>
      <c r="BW15" s="108" t="str">
        <f t="shared" ca="1" si="6"/>
        <v xml:space="preserve">                                    </v>
      </c>
      <c r="BX15" s="108" t="str">
        <f t="shared" ca="1" si="6"/>
        <v xml:space="preserve">  </v>
      </c>
      <c r="BY15" s="108" t="str">
        <f t="shared" ca="1" si="6"/>
        <v/>
      </c>
      <c r="BZ15" s="108" t="str">
        <f t="shared" ca="1" si="6"/>
        <v xml:space="preserve">                                           </v>
      </c>
      <c r="CA15" s="108" t="str">
        <f t="shared" ca="1" si="6"/>
        <v>CAT. INTERNAZIONALE COMPLETA L1e-B</v>
      </c>
      <c r="CB15" s="108" t="str">
        <f t="shared" ca="1" si="4"/>
        <v>LUNGHEZZA MAX CON ACCESSORI 2000mm</v>
      </c>
      <c r="CC15" s="108" t="str">
        <f t="shared" ca="1" si="4"/>
        <v>LARGHEZZA MAX CON ACCESSORI 800 mm</v>
      </c>
      <c r="CD15" s="108" t="str">
        <f t="shared" ca="1" si="4"/>
        <v>AUTONOMIA 81 KM</v>
      </c>
      <c r="CE15" s="108" t="str">
        <f t="shared" ca="1" si="4"/>
        <v>CONSUMO 48 kWh/km</v>
      </c>
      <c r="CF15" s="108" t="str">
        <f t="shared" ca="1" si="4"/>
        <v/>
      </c>
      <c r="CG15" s="108" t="str">
        <f t="shared" ca="1" si="4"/>
        <v/>
      </c>
      <c r="CH15" s="108" t="str">
        <f t="shared" ca="1" si="4"/>
        <v/>
      </c>
      <c r="CI15" s="108" t="str">
        <f t="shared" ca="1" si="4"/>
        <v/>
      </c>
      <c r="CJ15" s="108" t="str">
        <f t="shared" ca="1" si="4"/>
        <v/>
      </c>
      <c r="CK15" s="108" t="str">
        <f t="shared" ca="1" si="4"/>
        <v/>
      </c>
      <c r="CL15" s="108" t="str">
        <f t="shared" ca="1" si="4"/>
        <v/>
      </c>
      <c r="CM15" s="108" t="str">
        <f t="shared" ca="1" si="5"/>
        <v/>
      </c>
      <c r="CN15" s="108" t="str">
        <f t="shared" ca="1" si="5"/>
        <v/>
      </c>
      <c r="CO15" s="108" t="str">
        <f t="shared" ca="1" si="5"/>
        <v/>
      </c>
      <c r="CP15" s="108" t="str">
        <f t="shared" ca="1" si="5"/>
        <v/>
      </c>
      <c r="CQ15" s="108" t="str">
        <f t="shared" ca="1" si="5"/>
        <v/>
      </c>
      <c r="CR15" s="108" t="str">
        <f t="shared" ca="1" si="5"/>
        <v/>
      </c>
      <c r="CS15" s="108" t="str">
        <f t="shared" ca="1" si="5"/>
        <v/>
      </c>
      <c r="CT15" s="108" t="str">
        <f t="shared" ca="1" si="5"/>
        <v/>
      </c>
      <c r="CU15" s="108" t="str">
        <f t="shared" ca="1" si="5"/>
        <v/>
      </c>
      <c r="CV15" s="108" t="str">
        <f t="shared" ca="1" si="5"/>
        <v/>
      </c>
      <c r="CW15" s="108" t="str">
        <f t="shared" ca="1" si="5"/>
        <v/>
      </c>
      <c r="CX15" s="108" t="str">
        <f t="shared" ca="1" si="5"/>
        <v/>
      </c>
      <c r="CY15" s="108" t="str">
        <f t="shared" ca="1" si="5"/>
        <v/>
      </c>
      <c r="CZ15" s="108" t="str">
        <f t="shared" ca="1" si="5"/>
        <v/>
      </c>
      <c r="DA15" s="108" t="str">
        <f t="shared" ca="1" si="5"/>
        <v/>
      </c>
      <c r="DB15" s="108" t="str">
        <f t="shared" ca="1" si="5"/>
        <v/>
      </c>
    </row>
    <row r="16" spans="1:106">
      <c r="A16" s="108">
        <f t="shared" ca="1" si="2"/>
        <v>9</v>
      </c>
      <c r="B16" s="108" t="str">
        <f t="shared" ca="1" si="2"/>
        <v/>
      </c>
      <c r="C16" s="108" t="str">
        <f t="shared" ca="1" si="2"/>
        <v xml:space="preserve">VJR </v>
      </c>
      <c r="D16" s="108" t="str">
        <f t="shared" ca="1" si="2"/>
        <v>0013</v>
      </c>
      <c r="E16" s="108" t="str">
        <f t="shared" ca="1" si="2"/>
        <v>RM</v>
      </c>
      <c r="F16" s="108" t="str">
        <f t="shared" ca="1" si="2"/>
        <v>0009</v>
      </c>
      <c r="G16" s="108" t="str">
        <f t="shared" ca="1" si="2"/>
        <v xml:space="preserve">A  </v>
      </c>
      <c r="H16" s="108" t="str">
        <f t="shared" ca="1" si="2"/>
        <v>140322</v>
      </c>
      <c r="I16" s="108" t="str">
        <f t="shared" ca="1" si="2"/>
        <v>E</v>
      </c>
      <c r="J16" s="108" t="str">
        <f t="shared" ca="1" si="2"/>
        <v>OAZNM03EST19</v>
      </c>
      <c r="K16" s="108" t="str">
        <f t="shared" ca="1" si="2"/>
        <v>M</v>
      </c>
      <c r="L16" s="108" t="str">
        <f t="shared" ca="1" si="2"/>
        <v>2202</v>
      </c>
      <c r="M16" s="108" t="str">
        <f t="shared" ca="1" si="2"/>
        <v>E8*168/2013*00007*05</v>
      </c>
      <c r="N16" s="108" t="str">
        <f t="shared" ca="1" si="2"/>
        <v>22022022</v>
      </c>
      <c r="O16" s="108" t="str">
        <f t="shared" ca="1" si="2"/>
        <v>ASKOLL EVA S.P.A.</v>
      </c>
      <c r="P16" s="108" t="str">
        <f t="shared" ca="1" si="2"/>
        <v>01</v>
      </c>
      <c r="Q16" s="108" t="str">
        <f t="shared" ca="1" si="7"/>
        <v>05</v>
      </c>
      <c r="R16" s="108" t="str">
        <f t="shared" ca="1" si="7"/>
        <v>00</v>
      </c>
      <c r="S16" s="108" t="str">
        <f t="shared" ca="1" si="7"/>
        <v>ASKOLL</v>
      </c>
      <c r="T16" s="108" t="str">
        <f t="shared" ca="1" si="7"/>
        <v xml:space="preserve">                                        </v>
      </c>
      <c r="U16" s="108" t="str">
        <f t="shared" ca="1" si="7"/>
        <v>M0</v>
      </c>
      <c r="V16" s="108" t="str">
        <f t="shared" ca="1" si="7"/>
        <v>EME201</v>
      </c>
      <c r="W16" s="108" t="str">
        <f t="shared" ca="1" si="7"/>
        <v/>
      </c>
      <c r="X16" s="108" t="str">
        <f t="shared" ca="1" si="7"/>
        <v/>
      </c>
      <c r="Y16" s="108" t="str">
        <f t="shared" ca="1" si="7"/>
        <v/>
      </c>
      <c r="Z16" s="108" t="str">
        <f t="shared" ca="1" si="7"/>
        <v>ELE</v>
      </c>
      <c r="AA16" s="108" t="str">
        <f t="shared" ca="1" si="7"/>
        <v/>
      </c>
      <c r="AB16" s="108" t="str">
        <f t="shared" ca="1" si="7"/>
        <v/>
      </c>
      <c r="AC16" s="108" t="str">
        <f t="shared" ca="1" si="7"/>
        <v/>
      </c>
      <c r="AD16" s="108" t="str">
        <f t="shared" ca="1" si="7"/>
        <v>00270</v>
      </c>
      <c r="AE16" s="108" t="str">
        <f t="shared" ca="1" si="7"/>
        <v>I</v>
      </c>
      <c r="AF16" s="108" t="str">
        <f t="shared" ca="1" si="7"/>
        <v/>
      </c>
      <c r="AG16" s="108" t="str">
        <f t="shared" ca="1" si="8"/>
        <v/>
      </c>
      <c r="AH16" s="108" t="str">
        <f t="shared" ca="1" si="8"/>
        <v>1</v>
      </c>
      <c r="AI16" s="108" t="str">
        <f t="shared" ca="1" si="8"/>
        <v>002</v>
      </c>
      <c r="AJ16" s="108" t="str">
        <f t="shared" ca="1" si="8"/>
        <v>01860</v>
      </c>
      <c r="AK16" s="108" t="str">
        <f t="shared" ca="1" si="8"/>
        <v>0726</v>
      </c>
      <c r="AL16" s="108" t="str">
        <f t="shared" ca="1" si="8"/>
        <v/>
      </c>
      <c r="AM16" s="108" t="str">
        <f t="shared" ca="1" si="8"/>
        <v/>
      </c>
      <c r="AN16" s="108" t="str">
        <f t="shared" ca="1" si="8"/>
        <v>1245</v>
      </c>
      <c r="AO16" s="108" t="str">
        <f t="shared" ca="1" si="8"/>
        <v/>
      </c>
      <c r="AP16" s="108" t="str">
        <f t="shared" ca="1" si="8"/>
        <v/>
      </c>
      <c r="AQ16" s="108" t="str">
        <f t="shared" ca="1" si="8"/>
        <v/>
      </c>
      <c r="AR16" s="108" t="str">
        <f t="shared" ca="1" si="8"/>
        <v/>
      </c>
      <c r="AS16" s="108" t="str">
        <f t="shared" ca="1" si="8"/>
        <v/>
      </c>
      <c r="AT16" s="108" t="str">
        <f t="shared" ca="1" si="8"/>
        <v>000170</v>
      </c>
      <c r="AU16" s="108" t="str">
        <f t="shared" ca="1" si="8"/>
        <v>000260</v>
      </c>
      <c r="AV16" s="108" t="str">
        <f t="shared" ca="1" si="8"/>
        <v/>
      </c>
      <c r="AW16" s="108" t="str">
        <f t="shared" ca="1" si="9"/>
        <v>02</v>
      </c>
      <c r="AX16" s="108" t="str">
        <f t="shared" ca="1" si="9"/>
        <v>01</v>
      </c>
      <c r="AY16" s="108" t="str">
        <f t="shared" ca="1" si="9"/>
        <v>MEC</v>
      </c>
      <c r="AZ16" s="108" t="str">
        <f t="shared" ca="1" si="9"/>
        <v>1/18,31</v>
      </c>
      <c r="BA16" s="108" t="str">
        <f t="shared" ca="1" si="9"/>
        <v xml:space="preserve">                  </v>
      </c>
      <c r="BB16" s="108" t="str">
        <f t="shared" ca="1" si="9"/>
        <v xml:space="preserve">ANT 80/80-16 45J POST 90/80-16 51J  </v>
      </c>
      <c r="BC16" s="108" t="str">
        <f t="shared" ca="1" si="9"/>
        <v>A</v>
      </c>
      <c r="BD16" s="108" t="str">
        <f t="shared" ca="1" si="9"/>
        <v/>
      </c>
      <c r="BE16" s="108" t="str">
        <f t="shared" ca="1" si="9"/>
        <v/>
      </c>
      <c r="BF16" s="108" t="str">
        <f t="shared" ca="1" si="9"/>
        <v>04500</v>
      </c>
      <c r="BG16" s="108" t="str">
        <f t="shared" ca="1" si="9"/>
        <v xml:space="preserve"> </v>
      </c>
      <c r="BH16" s="108" t="str">
        <f t="shared" ca="1" si="9"/>
        <v/>
      </c>
      <c r="BI16" s="108" t="str">
        <f t="shared" ca="1" si="9"/>
        <v xml:space="preserve"> </v>
      </c>
      <c r="BJ16" s="108" t="str">
        <f t="shared" ca="1" si="9"/>
        <v xml:space="preserve"> </v>
      </c>
      <c r="BK16" s="108" t="str">
        <f t="shared" ca="1" si="9"/>
        <v xml:space="preserve"> </v>
      </c>
      <c r="BL16" s="108" t="str">
        <f t="shared" ca="1" si="9"/>
        <v xml:space="preserve">L1 </v>
      </c>
      <c r="BM16" s="108" t="str">
        <f t="shared" ca="1" si="6"/>
        <v xml:space="preserve">   </v>
      </c>
      <c r="BN16" s="108" t="str">
        <f t="shared" ca="1" si="6"/>
        <v xml:space="preserve"> </v>
      </c>
      <c r="BO16" s="108" t="str">
        <f t="shared" ca="1" si="6"/>
        <v/>
      </c>
      <c r="BP16" s="108" t="str">
        <f t="shared" ca="1" si="6"/>
        <v/>
      </c>
      <c r="BQ16" s="108" t="str">
        <f t="shared" ca="1" si="6"/>
        <v/>
      </c>
      <c r="BR16" s="108" t="str">
        <f t="shared" ca="1" si="6"/>
        <v xml:space="preserve">     </v>
      </c>
      <c r="BS16" s="108" t="str">
        <f t="shared" ca="1" si="6"/>
        <v xml:space="preserve">     </v>
      </c>
      <c r="BT16" s="108" t="str">
        <f t="shared" ca="1" si="6"/>
        <v/>
      </c>
      <c r="BU16" s="108" t="str">
        <f t="shared" ca="1" si="6"/>
        <v xml:space="preserve">   </v>
      </c>
      <c r="BV16" s="108" t="str">
        <f t="shared" ca="1" si="6"/>
        <v xml:space="preserve">                                    </v>
      </c>
      <c r="BW16" s="108" t="str">
        <f t="shared" ca="1" si="6"/>
        <v xml:space="preserve">                                    </v>
      </c>
      <c r="BX16" s="108" t="str">
        <f t="shared" ca="1" si="6"/>
        <v xml:space="preserve">  </v>
      </c>
      <c r="BY16" s="108" t="str">
        <f t="shared" ca="1" si="6"/>
        <v/>
      </c>
      <c r="BZ16" s="108" t="str">
        <f t="shared" ca="1" si="6"/>
        <v xml:space="preserve">                                           </v>
      </c>
      <c r="CA16" s="108" t="str">
        <f t="shared" ca="1" si="6"/>
        <v>CAT. INTERNAZIONALE COMPLETA L1e-B</v>
      </c>
      <c r="CB16" s="108" t="str">
        <f t="shared" ca="1" si="4"/>
        <v>AUTONOMIA 95 KM</v>
      </c>
      <c r="CC16" s="108" t="str">
        <f t="shared" ca="1" si="4"/>
        <v>CONSUMO 45 kWh/km</v>
      </c>
      <c r="CD16" s="108" t="str">
        <f t="shared" ca="1" si="4"/>
        <v/>
      </c>
      <c r="CE16" s="108" t="str">
        <f t="shared" ca="1" si="4"/>
        <v/>
      </c>
      <c r="CF16" s="108" t="str">
        <f t="shared" ca="1" si="4"/>
        <v/>
      </c>
      <c r="CG16" s="108" t="str">
        <f t="shared" ca="1" si="4"/>
        <v/>
      </c>
      <c r="CH16" s="108" t="str">
        <f t="shared" ca="1" si="4"/>
        <v/>
      </c>
      <c r="CI16" s="108" t="str">
        <f t="shared" ca="1" si="4"/>
        <v/>
      </c>
      <c r="CJ16" s="108" t="str">
        <f t="shared" ca="1" si="4"/>
        <v/>
      </c>
      <c r="CK16" s="108" t="str">
        <f t="shared" ca="1" si="4"/>
        <v/>
      </c>
      <c r="CL16" s="108" t="str">
        <f t="shared" ca="1" si="4"/>
        <v/>
      </c>
      <c r="CM16" s="108" t="str">
        <f t="shared" ca="1" si="5"/>
        <v/>
      </c>
      <c r="CN16" s="108" t="str">
        <f t="shared" ca="1" si="5"/>
        <v/>
      </c>
      <c r="CO16" s="108" t="str">
        <f t="shared" ca="1" si="5"/>
        <v/>
      </c>
      <c r="CP16" s="108" t="str">
        <f t="shared" ca="1" si="5"/>
        <v/>
      </c>
      <c r="CQ16" s="108" t="str">
        <f t="shared" ca="1" si="5"/>
        <v/>
      </c>
      <c r="CR16" s="108" t="str">
        <f t="shared" ca="1" si="5"/>
        <v/>
      </c>
      <c r="CS16" s="108" t="str">
        <f t="shared" ca="1" si="5"/>
        <v/>
      </c>
      <c r="CT16" s="108" t="str">
        <f t="shared" ca="1" si="5"/>
        <v/>
      </c>
      <c r="CU16" s="108" t="str">
        <f t="shared" ca="1" si="5"/>
        <v/>
      </c>
      <c r="CV16" s="108" t="str">
        <f t="shared" ca="1" si="5"/>
        <v/>
      </c>
      <c r="CW16" s="108" t="str">
        <f t="shared" ca="1" si="5"/>
        <v/>
      </c>
      <c r="CX16" s="108" t="str">
        <f t="shared" ca="1" si="5"/>
        <v/>
      </c>
      <c r="CY16" s="108" t="str">
        <f t="shared" ca="1" si="5"/>
        <v/>
      </c>
      <c r="CZ16" s="108" t="str">
        <f t="shared" ca="1" si="5"/>
        <v/>
      </c>
      <c r="DA16" s="108" t="str">
        <f t="shared" ca="1" si="5"/>
        <v/>
      </c>
      <c r="DB16" s="108" t="str">
        <f t="shared" ca="1" si="5"/>
        <v/>
      </c>
    </row>
    <row r="17" spans="1:106">
      <c r="A17" s="108">
        <f t="shared" ca="1" si="2"/>
        <v>10</v>
      </c>
      <c r="B17" s="108" t="str">
        <f t="shared" ca="1" si="2"/>
        <v/>
      </c>
      <c r="C17" s="108" t="str">
        <f t="shared" ca="1" si="2"/>
        <v xml:space="preserve">VJR </v>
      </c>
      <c r="D17" s="108" t="str">
        <f t="shared" ca="1" si="2"/>
        <v>0013</v>
      </c>
      <c r="E17" s="108" t="str">
        <f t="shared" ca="1" si="2"/>
        <v>RM</v>
      </c>
      <c r="F17" s="108" t="str">
        <f t="shared" ca="1" si="2"/>
        <v>0010</v>
      </c>
      <c r="G17" s="108" t="str">
        <f t="shared" ca="1" si="2"/>
        <v xml:space="preserve">A  </v>
      </c>
      <c r="H17" s="108" t="str">
        <f t="shared" ca="1" si="2"/>
        <v>140322</v>
      </c>
      <c r="I17" s="108" t="str">
        <f t="shared" ca="1" si="2"/>
        <v>E</v>
      </c>
      <c r="J17" s="108" t="str">
        <f t="shared" ca="1" si="2"/>
        <v>OAZNM03EST19A</v>
      </c>
      <c r="K17" s="108" t="str">
        <f t="shared" ca="1" si="2"/>
        <v>M</v>
      </c>
      <c r="L17" s="108" t="str">
        <f t="shared" ca="1" si="2"/>
        <v>2202</v>
      </c>
      <c r="M17" s="108" t="str">
        <f t="shared" ca="1" si="2"/>
        <v>E8*168/2013*00007*05</v>
      </c>
      <c r="N17" s="108" t="str">
        <f t="shared" ca="1" si="2"/>
        <v>22022022</v>
      </c>
      <c r="O17" s="108" t="str">
        <f t="shared" ca="1" si="2"/>
        <v>ASKOLL EVA S.P.A.</v>
      </c>
      <c r="P17" s="108" t="str">
        <f t="shared" ca="1" si="2"/>
        <v>01</v>
      </c>
      <c r="Q17" s="108" t="str">
        <f t="shared" ca="1" si="7"/>
        <v>05</v>
      </c>
      <c r="R17" s="108" t="str">
        <f t="shared" ca="1" si="7"/>
        <v>01</v>
      </c>
      <c r="S17" s="108" t="str">
        <f t="shared" ca="1" si="7"/>
        <v>ASKOLL</v>
      </c>
      <c r="T17" s="108" t="str">
        <f t="shared" ca="1" si="7"/>
        <v xml:space="preserve">                                        </v>
      </c>
      <c r="U17" s="108" t="str">
        <f t="shared" ca="1" si="7"/>
        <v>M0</v>
      </c>
      <c r="V17" s="108" t="str">
        <f t="shared" ca="1" si="7"/>
        <v>EME201</v>
      </c>
      <c r="W17" s="108" t="str">
        <f t="shared" ca="1" si="7"/>
        <v/>
      </c>
      <c r="X17" s="108" t="str">
        <f t="shared" ca="1" si="7"/>
        <v/>
      </c>
      <c r="Y17" s="108" t="str">
        <f t="shared" ca="1" si="7"/>
        <v/>
      </c>
      <c r="Z17" s="108" t="str">
        <f t="shared" ca="1" si="7"/>
        <v>ELE</v>
      </c>
      <c r="AA17" s="108" t="str">
        <f t="shared" ca="1" si="7"/>
        <v/>
      </c>
      <c r="AB17" s="108" t="str">
        <f t="shared" ca="1" si="7"/>
        <v/>
      </c>
      <c r="AC17" s="108" t="str">
        <f t="shared" ca="1" si="7"/>
        <v/>
      </c>
      <c r="AD17" s="108" t="str">
        <f t="shared" ca="1" si="7"/>
        <v>00270</v>
      </c>
      <c r="AE17" s="108" t="str">
        <f t="shared" ca="1" si="7"/>
        <v>I</v>
      </c>
      <c r="AF17" s="108" t="str">
        <f t="shared" ca="1" si="7"/>
        <v/>
      </c>
      <c r="AG17" s="108" t="str">
        <f t="shared" ca="1" si="8"/>
        <v/>
      </c>
      <c r="AH17" s="108" t="str">
        <f t="shared" ca="1" si="8"/>
        <v>1</v>
      </c>
      <c r="AI17" s="108" t="str">
        <f t="shared" ca="1" si="8"/>
        <v>001</v>
      </c>
      <c r="AJ17" s="108" t="str">
        <f t="shared" ca="1" si="8"/>
        <v>01830</v>
      </c>
      <c r="AK17" s="108" t="str">
        <f t="shared" ca="1" si="8"/>
        <v>0726</v>
      </c>
      <c r="AL17" s="108" t="str">
        <f t="shared" ca="1" si="8"/>
        <v/>
      </c>
      <c r="AM17" s="108" t="str">
        <f t="shared" ca="1" si="8"/>
        <v/>
      </c>
      <c r="AN17" s="108" t="str">
        <f t="shared" ca="1" si="8"/>
        <v>1245</v>
      </c>
      <c r="AO17" s="108" t="str">
        <f t="shared" ca="1" si="8"/>
        <v/>
      </c>
      <c r="AP17" s="108" t="str">
        <f t="shared" ca="1" si="8"/>
        <v/>
      </c>
      <c r="AQ17" s="108" t="str">
        <f t="shared" ca="1" si="8"/>
        <v/>
      </c>
      <c r="AR17" s="108" t="str">
        <f t="shared" ca="1" si="8"/>
        <v/>
      </c>
      <c r="AS17" s="108" t="str">
        <f t="shared" ca="1" si="8"/>
        <v/>
      </c>
      <c r="AT17" s="108" t="str">
        <f t="shared" ca="1" si="8"/>
        <v>000167</v>
      </c>
      <c r="AU17" s="108" t="str">
        <f t="shared" ca="1" si="8"/>
        <v>000260</v>
      </c>
      <c r="AV17" s="108" t="str">
        <f t="shared" ca="1" si="8"/>
        <v/>
      </c>
      <c r="AW17" s="108" t="str">
        <f t="shared" ca="1" si="9"/>
        <v>02</v>
      </c>
      <c r="AX17" s="108" t="str">
        <f t="shared" ca="1" si="9"/>
        <v>01</v>
      </c>
      <c r="AY17" s="108" t="str">
        <f t="shared" ca="1" si="9"/>
        <v>MEC</v>
      </c>
      <c r="AZ17" s="108" t="str">
        <f t="shared" ca="1" si="9"/>
        <v>1/18,31</v>
      </c>
      <c r="BA17" s="108" t="str">
        <f t="shared" ca="1" si="9"/>
        <v xml:space="preserve">                  </v>
      </c>
      <c r="BB17" s="108" t="str">
        <f t="shared" ca="1" si="9"/>
        <v xml:space="preserve">ANT 80/80-16 45J POST 90/80-16 51J  </v>
      </c>
      <c r="BC17" s="108" t="str">
        <f t="shared" ca="1" si="9"/>
        <v>A</v>
      </c>
      <c r="BD17" s="108" t="str">
        <f t="shared" ca="1" si="9"/>
        <v/>
      </c>
      <c r="BE17" s="108" t="str">
        <f t="shared" ca="1" si="9"/>
        <v/>
      </c>
      <c r="BF17" s="108" t="str">
        <f t="shared" ca="1" si="9"/>
        <v>04500</v>
      </c>
      <c r="BG17" s="108" t="str">
        <f t="shared" ca="1" si="9"/>
        <v xml:space="preserve"> </v>
      </c>
      <c r="BH17" s="108" t="str">
        <f t="shared" ca="1" si="9"/>
        <v/>
      </c>
      <c r="BI17" s="108" t="str">
        <f t="shared" ca="1" si="9"/>
        <v xml:space="preserve"> </v>
      </c>
      <c r="BJ17" s="108" t="str">
        <f t="shared" ca="1" si="9"/>
        <v xml:space="preserve"> </v>
      </c>
      <c r="BK17" s="108" t="str">
        <f t="shared" ca="1" si="9"/>
        <v xml:space="preserve"> </v>
      </c>
      <c r="BL17" s="108" t="str">
        <f t="shared" ca="1" si="9"/>
        <v xml:space="preserve">L1 </v>
      </c>
      <c r="BM17" s="108" t="str">
        <f t="shared" ca="1" si="6"/>
        <v xml:space="preserve">   </v>
      </c>
      <c r="BN17" s="108" t="str">
        <f t="shared" ca="1" si="6"/>
        <v xml:space="preserve"> </v>
      </c>
      <c r="BO17" s="108" t="str">
        <f t="shared" ca="1" si="6"/>
        <v/>
      </c>
      <c r="BP17" s="108" t="str">
        <f t="shared" ca="1" si="6"/>
        <v/>
      </c>
      <c r="BQ17" s="108" t="str">
        <f t="shared" ca="1" si="6"/>
        <v/>
      </c>
      <c r="BR17" s="108" t="str">
        <f t="shared" ca="1" si="6"/>
        <v xml:space="preserve">     </v>
      </c>
      <c r="BS17" s="108" t="str">
        <f t="shared" ca="1" si="6"/>
        <v xml:space="preserve">     </v>
      </c>
      <c r="BT17" s="108" t="str">
        <f t="shared" ca="1" si="6"/>
        <v/>
      </c>
      <c r="BU17" s="108" t="str">
        <f t="shared" ca="1" si="6"/>
        <v xml:space="preserve">   </v>
      </c>
      <c r="BV17" s="108" t="str">
        <f t="shared" ca="1" si="6"/>
        <v xml:space="preserve">                                    </v>
      </c>
      <c r="BW17" s="108" t="str">
        <f t="shared" ca="1" si="6"/>
        <v xml:space="preserve">                                    </v>
      </c>
      <c r="BX17" s="108" t="str">
        <f t="shared" ca="1" si="6"/>
        <v xml:space="preserve">  </v>
      </c>
      <c r="BY17" s="108" t="str">
        <f t="shared" ca="1" si="6"/>
        <v/>
      </c>
      <c r="BZ17" s="108" t="str">
        <f t="shared" ca="1" si="6"/>
        <v xml:space="preserve">                                           </v>
      </c>
      <c r="CA17" s="108" t="str">
        <f t="shared" ca="1" si="6"/>
        <v>CAT. INTERNAZIONALE COMPLETA L1e-B</v>
      </c>
      <c r="CB17" s="108" t="str">
        <f t="shared" ca="1" si="4"/>
        <v>LUNGHEZZA MAX CON ACCESSORI 2000mm</v>
      </c>
      <c r="CC17" s="108" t="str">
        <f t="shared" ca="1" si="4"/>
        <v>LARGHEZZA MAX CON ACCESSORI 800 mm</v>
      </c>
      <c r="CD17" s="108" t="str">
        <f t="shared" ca="1" si="4"/>
        <v>AUTONOMIA 95 KM</v>
      </c>
      <c r="CE17" s="108" t="str">
        <f t="shared" ca="1" si="4"/>
        <v>CONSUMO 45 kWh/km</v>
      </c>
      <c r="CF17" s="108" t="str">
        <f t="shared" ca="1" si="4"/>
        <v/>
      </c>
      <c r="CG17" s="108" t="str">
        <f t="shared" ca="1" si="4"/>
        <v/>
      </c>
      <c r="CH17" s="108" t="str">
        <f t="shared" ca="1" si="4"/>
        <v/>
      </c>
      <c r="CI17" s="108" t="str">
        <f t="shared" ca="1" si="4"/>
        <v/>
      </c>
      <c r="CJ17" s="108" t="str">
        <f t="shared" ca="1" si="4"/>
        <v/>
      </c>
      <c r="CK17" s="108" t="str">
        <f t="shared" ca="1" si="4"/>
        <v/>
      </c>
      <c r="CL17" s="108" t="str">
        <f t="shared" ca="1" si="4"/>
        <v/>
      </c>
      <c r="CM17" s="108" t="str">
        <f t="shared" ca="1" si="5"/>
        <v/>
      </c>
      <c r="CN17" s="108" t="str">
        <f t="shared" ca="1" si="5"/>
        <v/>
      </c>
      <c r="CO17" s="108" t="str">
        <f t="shared" ca="1" si="5"/>
        <v/>
      </c>
      <c r="CP17" s="108" t="str">
        <f t="shared" ca="1" si="5"/>
        <v/>
      </c>
      <c r="CQ17" s="108" t="str">
        <f t="shared" ca="1" si="5"/>
        <v/>
      </c>
      <c r="CR17" s="108" t="str">
        <f t="shared" ca="1" si="5"/>
        <v/>
      </c>
      <c r="CS17" s="108" t="str">
        <f t="shared" ca="1" si="5"/>
        <v/>
      </c>
      <c r="CT17" s="108" t="str">
        <f t="shared" ca="1" si="5"/>
        <v/>
      </c>
      <c r="CU17" s="108" t="str">
        <f t="shared" ca="1" si="5"/>
        <v/>
      </c>
      <c r="CV17" s="108" t="str">
        <f t="shared" ca="1" si="5"/>
        <v/>
      </c>
      <c r="CW17" s="108" t="str">
        <f t="shared" ca="1" si="5"/>
        <v/>
      </c>
      <c r="CX17" s="108" t="str">
        <f t="shared" ca="1" si="5"/>
        <v/>
      </c>
      <c r="CY17" s="108" t="str">
        <f t="shared" ca="1" si="5"/>
        <v/>
      </c>
      <c r="CZ17" s="108" t="str">
        <f t="shared" ca="1" si="5"/>
        <v/>
      </c>
      <c r="DA17" s="108" t="str">
        <f t="shared" ca="1" si="5"/>
        <v/>
      </c>
      <c r="DB17" s="108" t="str">
        <f t="shared" ca="1" si="5"/>
        <v/>
      </c>
    </row>
    <row r="18" spans="1:106">
      <c r="A18" s="108">
        <f t="shared" ca="1" si="2"/>
        <v>11</v>
      </c>
      <c r="B18" s="108" t="str">
        <f t="shared" ca="1" si="2"/>
        <v/>
      </c>
      <c r="C18" s="108" t="str">
        <f t="shared" ca="1" si="2"/>
        <v xml:space="preserve">VJR </v>
      </c>
      <c r="D18" s="108" t="str">
        <f t="shared" ca="1" si="2"/>
        <v>0013</v>
      </c>
      <c r="E18" s="108" t="str">
        <f t="shared" ca="1" si="2"/>
        <v>RM</v>
      </c>
      <c r="F18" s="108" t="str">
        <f t="shared" ca="1" si="2"/>
        <v>0011</v>
      </c>
      <c r="G18" s="108" t="str">
        <f t="shared" ca="1" si="2"/>
        <v xml:space="preserve">A  </v>
      </c>
      <c r="H18" s="108" t="str">
        <f t="shared" ca="1" si="2"/>
        <v>140322</v>
      </c>
      <c r="I18" s="108" t="str">
        <f t="shared" ca="1" si="2"/>
        <v>E</v>
      </c>
      <c r="J18" s="108" t="str">
        <f t="shared" ca="1" si="2"/>
        <v>OAZNM03EST19B</v>
      </c>
      <c r="K18" s="108" t="str">
        <f t="shared" ca="1" si="2"/>
        <v>M</v>
      </c>
      <c r="L18" s="108" t="str">
        <f t="shared" ca="1" si="2"/>
        <v>2202</v>
      </c>
      <c r="M18" s="108" t="str">
        <f t="shared" ca="1" si="2"/>
        <v>E8*168/2013*00007*05</v>
      </c>
      <c r="N18" s="108" t="str">
        <f t="shared" ca="1" si="2"/>
        <v>22022022</v>
      </c>
      <c r="O18" s="108" t="str">
        <f t="shared" ca="1" si="2"/>
        <v>ASKOLL EVA S.P.A.</v>
      </c>
      <c r="P18" s="108" t="str">
        <f t="shared" ca="1" si="2"/>
        <v>01</v>
      </c>
      <c r="Q18" s="108" t="str">
        <f t="shared" ca="1" si="7"/>
        <v>05</v>
      </c>
      <c r="R18" s="108" t="str">
        <f t="shared" ca="1" si="7"/>
        <v>02</v>
      </c>
      <c r="S18" s="108" t="str">
        <f t="shared" ca="1" si="7"/>
        <v>ASKOLL</v>
      </c>
      <c r="T18" s="108" t="str">
        <f t="shared" ca="1" si="7"/>
        <v xml:space="preserve">                                        </v>
      </c>
      <c r="U18" s="108" t="str">
        <f t="shared" ca="1" si="7"/>
        <v>M0</v>
      </c>
      <c r="V18" s="108" t="str">
        <f t="shared" ca="1" si="7"/>
        <v>EME201</v>
      </c>
      <c r="W18" s="108" t="str">
        <f t="shared" ca="1" si="7"/>
        <v/>
      </c>
      <c r="X18" s="108" t="str">
        <f t="shared" ca="1" si="7"/>
        <v/>
      </c>
      <c r="Y18" s="108" t="str">
        <f t="shared" ca="1" si="7"/>
        <v/>
      </c>
      <c r="Z18" s="108" t="str">
        <f t="shared" ca="1" si="7"/>
        <v>ELE</v>
      </c>
      <c r="AA18" s="108" t="str">
        <f t="shared" ca="1" si="7"/>
        <v/>
      </c>
      <c r="AB18" s="108" t="str">
        <f t="shared" ca="1" si="7"/>
        <v/>
      </c>
      <c r="AC18" s="108" t="str">
        <f t="shared" ca="1" si="7"/>
        <v/>
      </c>
      <c r="AD18" s="108" t="str">
        <f t="shared" ca="1" si="7"/>
        <v>00270</v>
      </c>
      <c r="AE18" s="108" t="str">
        <f t="shared" ca="1" si="7"/>
        <v>I</v>
      </c>
      <c r="AF18" s="108" t="str">
        <f t="shared" ca="1" si="7"/>
        <v/>
      </c>
      <c r="AG18" s="108" t="str">
        <f t="shared" ca="1" si="8"/>
        <v/>
      </c>
      <c r="AH18" s="108" t="str">
        <f t="shared" ca="1" si="8"/>
        <v>1</v>
      </c>
      <c r="AI18" s="108" t="str">
        <f t="shared" ca="1" si="8"/>
        <v>001</v>
      </c>
      <c r="AJ18" s="108" t="str">
        <f t="shared" ca="1" si="8"/>
        <v>02000</v>
      </c>
      <c r="AK18" s="108" t="str">
        <f t="shared" ca="1" si="8"/>
        <v>0726</v>
      </c>
      <c r="AL18" s="108" t="str">
        <f t="shared" ca="1" si="8"/>
        <v/>
      </c>
      <c r="AM18" s="108" t="str">
        <f t="shared" ca="1" si="8"/>
        <v/>
      </c>
      <c r="AN18" s="108" t="str">
        <f t="shared" ca="1" si="8"/>
        <v>1245</v>
      </c>
      <c r="AO18" s="108" t="str">
        <f t="shared" ca="1" si="8"/>
        <v/>
      </c>
      <c r="AP18" s="108" t="str">
        <f t="shared" ca="1" si="8"/>
        <v/>
      </c>
      <c r="AQ18" s="108" t="str">
        <f t="shared" ca="1" si="8"/>
        <v/>
      </c>
      <c r="AR18" s="108" t="str">
        <f t="shared" ca="1" si="8"/>
        <v/>
      </c>
      <c r="AS18" s="108" t="str">
        <f t="shared" ca="1" si="8"/>
        <v/>
      </c>
      <c r="AT18" s="108" t="str">
        <f t="shared" ca="1" si="8"/>
        <v>000170</v>
      </c>
      <c r="AU18" s="108" t="str">
        <f t="shared" ca="1" si="8"/>
        <v>000260</v>
      </c>
      <c r="AV18" s="108" t="str">
        <f t="shared" ca="1" si="8"/>
        <v/>
      </c>
      <c r="AW18" s="108" t="str">
        <f t="shared" ca="1" si="9"/>
        <v>02</v>
      </c>
      <c r="AX18" s="108" t="str">
        <f t="shared" ca="1" si="9"/>
        <v>01</v>
      </c>
      <c r="AY18" s="108" t="str">
        <f t="shared" ca="1" si="9"/>
        <v>MEC</v>
      </c>
      <c r="AZ18" s="108" t="str">
        <f t="shared" ca="1" si="9"/>
        <v>1/18,31</v>
      </c>
      <c r="BA18" s="108" t="str">
        <f t="shared" ca="1" si="9"/>
        <v xml:space="preserve">                  </v>
      </c>
      <c r="BB18" s="108" t="str">
        <f t="shared" ca="1" si="9"/>
        <v xml:space="preserve">ANT 80/80-16 45J POST 90/80-16 51J  </v>
      </c>
      <c r="BC18" s="108" t="str">
        <f t="shared" ca="1" si="9"/>
        <v>A</v>
      </c>
      <c r="BD18" s="108" t="str">
        <f t="shared" ca="1" si="9"/>
        <v/>
      </c>
      <c r="BE18" s="108" t="str">
        <f t="shared" ca="1" si="9"/>
        <v/>
      </c>
      <c r="BF18" s="108" t="str">
        <f t="shared" ca="1" si="9"/>
        <v>04500</v>
      </c>
      <c r="BG18" s="108" t="str">
        <f t="shared" ca="1" si="9"/>
        <v xml:space="preserve"> </v>
      </c>
      <c r="BH18" s="108" t="str">
        <f t="shared" ca="1" si="9"/>
        <v/>
      </c>
      <c r="BI18" s="108" t="str">
        <f t="shared" ca="1" si="9"/>
        <v xml:space="preserve"> </v>
      </c>
      <c r="BJ18" s="108" t="str">
        <f t="shared" ca="1" si="9"/>
        <v xml:space="preserve"> </v>
      </c>
      <c r="BK18" s="108" t="str">
        <f t="shared" ca="1" si="9"/>
        <v xml:space="preserve"> </v>
      </c>
      <c r="BL18" s="108" t="str">
        <f t="shared" ca="1" si="9"/>
        <v xml:space="preserve">L1 </v>
      </c>
      <c r="BM18" s="108" t="str">
        <f t="shared" ca="1" si="6"/>
        <v xml:space="preserve">   </v>
      </c>
      <c r="BN18" s="108" t="str">
        <f t="shared" ca="1" si="6"/>
        <v xml:space="preserve"> </v>
      </c>
      <c r="BO18" s="108" t="str">
        <f t="shared" ca="1" si="6"/>
        <v/>
      </c>
      <c r="BP18" s="108" t="str">
        <f t="shared" ca="1" si="6"/>
        <v/>
      </c>
      <c r="BQ18" s="108" t="str">
        <f t="shared" ca="1" si="6"/>
        <v/>
      </c>
      <c r="BR18" s="108" t="str">
        <f t="shared" ca="1" si="6"/>
        <v xml:space="preserve">     </v>
      </c>
      <c r="BS18" s="108" t="str">
        <f t="shared" ca="1" si="6"/>
        <v xml:space="preserve">     </v>
      </c>
      <c r="BT18" s="108" t="str">
        <f t="shared" ca="1" si="6"/>
        <v/>
      </c>
      <c r="BU18" s="108" t="str">
        <f t="shared" ca="1" si="6"/>
        <v xml:space="preserve">   </v>
      </c>
      <c r="BV18" s="108" t="str">
        <f t="shared" ca="1" si="6"/>
        <v xml:space="preserve">                                    </v>
      </c>
      <c r="BW18" s="108" t="str">
        <f t="shared" ca="1" si="6"/>
        <v xml:space="preserve">                                    </v>
      </c>
      <c r="BX18" s="108" t="str">
        <f t="shared" ca="1" si="6"/>
        <v xml:space="preserve">  </v>
      </c>
      <c r="BY18" s="108" t="str">
        <f t="shared" ca="1" si="6"/>
        <v/>
      </c>
      <c r="BZ18" s="108" t="str">
        <f t="shared" ca="1" si="6"/>
        <v xml:space="preserve">                                           </v>
      </c>
      <c r="CA18" s="108" t="str">
        <f t="shared" ca="1" si="6"/>
        <v>CAT. INTERNAZIONALE COMPLETA L1e-B</v>
      </c>
      <c r="CB18" s="108" t="str">
        <f t="shared" ca="1" si="4"/>
        <v>AUTONOMIA 95 KM</v>
      </c>
      <c r="CC18" s="108" t="str">
        <f t="shared" ca="1" si="4"/>
        <v>CONSUMO 45 kWh/km</v>
      </c>
      <c r="CD18" s="108" t="str">
        <f t="shared" ca="1" si="4"/>
        <v/>
      </c>
      <c r="CE18" s="108" t="str">
        <f t="shared" ca="1" si="4"/>
        <v/>
      </c>
      <c r="CF18" s="108" t="str">
        <f t="shared" ca="1" si="4"/>
        <v/>
      </c>
      <c r="CG18" s="108" t="str">
        <f t="shared" ca="1" si="4"/>
        <v/>
      </c>
      <c r="CH18" s="108" t="str">
        <f t="shared" ca="1" si="4"/>
        <v/>
      </c>
      <c r="CI18" s="108" t="str">
        <f t="shared" ca="1" si="4"/>
        <v/>
      </c>
      <c r="CJ18" s="108" t="str">
        <f t="shared" ca="1" si="4"/>
        <v/>
      </c>
      <c r="CK18" s="108" t="str">
        <f t="shared" ca="1" si="4"/>
        <v/>
      </c>
      <c r="CL18" s="108" t="str">
        <f t="shared" ca="1" si="4"/>
        <v/>
      </c>
      <c r="CM18" s="108" t="str">
        <f t="shared" ca="1" si="5"/>
        <v/>
      </c>
      <c r="CN18" s="108" t="str">
        <f t="shared" ca="1" si="5"/>
        <v/>
      </c>
      <c r="CO18" s="108" t="str">
        <f t="shared" ca="1" si="5"/>
        <v/>
      </c>
      <c r="CP18" s="108" t="str">
        <f t="shared" ca="1" si="5"/>
        <v/>
      </c>
      <c r="CQ18" s="108" t="str">
        <f t="shared" ca="1" si="5"/>
        <v/>
      </c>
      <c r="CR18" s="108" t="str">
        <f t="shared" ca="1" si="5"/>
        <v/>
      </c>
      <c r="CS18" s="108" t="str">
        <f t="shared" ca="1" si="5"/>
        <v/>
      </c>
      <c r="CT18" s="108" t="str">
        <f t="shared" ca="1" si="5"/>
        <v/>
      </c>
      <c r="CU18" s="108" t="str">
        <f t="shared" ca="1" si="5"/>
        <v/>
      </c>
      <c r="CV18" s="108" t="str">
        <f t="shared" ca="1" si="5"/>
        <v/>
      </c>
      <c r="CW18" s="108" t="str">
        <f t="shared" ca="1" si="5"/>
        <v/>
      </c>
      <c r="CX18" s="108" t="str">
        <f t="shared" ca="1" si="5"/>
        <v/>
      </c>
      <c r="CY18" s="108" t="str">
        <f t="shared" ca="1" si="5"/>
        <v/>
      </c>
      <c r="CZ18" s="108" t="str">
        <f t="shared" ca="1" si="5"/>
        <v/>
      </c>
      <c r="DA18" s="108" t="str">
        <f t="shared" ca="1" si="5"/>
        <v/>
      </c>
      <c r="DB18" s="108" t="str">
        <f t="shared" ca="1" si="5"/>
        <v/>
      </c>
    </row>
    <row r="19" spans="1:106">
      <c r="A19" s="108">
        <f t="shared" ca="1" si="2"/>
        <v>12</v>
      </c>
      <c r="B19" s="108" t="str">
        <f t="shared" ca="1" si="2"/>
        <v/>
      </c>
      <c r="C19" s="108" t="str">
        <f t="shared" ca="1" si="2"/>
        <v xml:space="preserve">VJR </v>
      </c>
      <c r="D19" s="108" t="str">
        <f t="shared" ca="1" si="2"/>
        <v>0013</v>
      </c>
      <c r="E19" s="108" t="str">
        <f t="shared" ca="1" si="2"/>
        <v>RM</v>
      </c>
      <c r="F19" s="108" t="str">
        <f t="shared" ca="1" si="2"/>
        <v>0012</v>
      </c>
      <c r="G19" s="108" t="str">
        <f t="shared" ca="1" si="2"/>
        <v xml:space="preserve">A  </v>
      </c>
      <c r="H19" s="108" t="str">
        <f t="shared" ca="1" si="2"/>
        <v>140322</v>
      </c>
      <c r="I19" s="108" t="str">
        <f t="shared" ca="1" si="2"/>
        <v>E</v>
      </c>
      <c r="J19" s="108" t="str">
        <f t="shared" ca="1" si="2"/>
        <v>OAZNM03EST19C</v>
      </c>
      <c r="K19" s="108" t="str">
        <f t="shared" ca="1" si="2"/>
        <v>M</v>
      </c>
      <c r="L19" s="108" t="str">
        <f t="shared" ca="1" si="2"/>
        <v>2202</v>
      </c>
      <c r="M19" s="108" t="str">
        <f t="shared" ca="1" si="2"/>
        <v>E8*168/2013*00007*05</v>
      </c>
      <c r="N19" s="108" t="str">
        <f t="shared" ca="1" si="2"/>
        <v>22022022</v>
      </c>
      <c r="O19" s="108" t="str">
        <f t="shared" ca="1" si="2"/>
        <v>ASKOLL EVA S.P.A.</v>
      </c>
      <c r="P19" s="108" t="str">
        <f t="shared" ca="1" si="2"/>
        <v>01</v>
      </c>
      <c r="Q19" s="108" t="str">
        <f t="shared" ca="1" si="7"/>
        <v>05</v>
      </c>
      <c r="R19" s="108" t="str">
        <f t="shared" ca="1" si="7"/>
        <v>03</v>
      </c>
      <c r="S19" s="108" t="str">
        <f t="shared" ca="1" si="7"/>
        <v>ASKOLL</v>
      </c>
      <c r="T19" s="108" t="str">
        <f t="shared" ca="1" si="7"/>
        <v xml:space="preserve">                                        </v>
      </c>
      <c r="U19" s="108" t="str">
        <f t="shared" ca="1" si="7"/>
        <v>M0</v>
      </c>
      <c r="V19" s="108" t="str">
        <f t="shared" ca="1" si="7"/>
        <v>EME201</v>
      </c>
      <c r="W19" s="108" t="str">
        <f t="shared" ca="1" si="7"/>
        <v/>
      </c>
      <c r="X19" s="108" t="str">
        <f t="shared" ca="1" si="7"/>
        <v/>
      </c>
      <c r="Y19" s="108" t="str">
        <f t="shared" ca="1" si="7"/>
        <v/>
      </c>
      <c r="Z19" s="108" t="str">
        <f t="shared" ca="1" si="7"/>
        <v>ELE</v>
      </c>
      <c r="AA19" s="108" t="str">
        <f t="shared" ca="1" si="7"/>
        <v/>
      </c>
      <c r="AB19" s="108" t="str">
        <f t="shared" ca="1" si="7"/>
        <v/>
      </c>
      <c r="AC19" s="108" t="str">
        <f t="shared" ca="1" si="7"/>
        <v/>
      </c>
      <c r="AD19" s="108" t="str">
        <f t="shared" ca="1" si="7"/>
        <v>00270</v>
      </c>
      <c r="AE19" s="108" t="str">
        <f t="shared" ca="1" si="7"/>
        <v>I</v>
      </c>
      <c r="AF19" s="108" t="str">
        <f t="shared" ca="1" si="7"/>
        <v/>
      </c>
      <c r="AG19" s="108" t="str">
        <f t="shared" ca="1" si="8"/>
        <v/>
      </c>
      <c r="AH19" s="108" t="str">
        <f t="shared" ca="1" si="8"/>
        <v>1</v>
      </c>
      <c r="AI19" s="108" t="str">
        <f t="shared" ca="1" si="8"/>
        <v>002</v>
      </c>
      <c r="AJ19" s="108" t="str">
        <f t="shared" ca="1" si="8"/>
        <v>01830</v>
      </c>
      <c r="AK19" s="108" t="str">
        <f t="shared" ca="1" si="8"/>
        <v>0726</v>
      </c>
      <c r="AL19" s="108" t="str">
        <f t="shared" ca="1" si="8"/>
        <v/>
      </c>
      <c r="AM19" s="108" t="str">
        <f t="shared" ca="1" si="8"/>
        <v/>
      </c>
      <c r="AN19" s="108" t="str">
        <f t="shared" ca="1" si="8"/>
        <v>1245</v>
      </c>
      <c r="AO19" s="108" t="str">
        <f t="shared" ca="1" si="8"/>
        <v/>
      </c>
      <c r="AP19" s="108" t="str">
        <f t="shared" ca="1" si="8"/>
        <v/>
      </c>
      <c r="AQ19" s="108" t="str">
        <f t="shared" ca="1" si="8"/>
        <v/>
      </c>
      <c r="AR19" s="108" t="str">
        <f t="shared" ca="1" si="8"/>
        <v/>
      </c>
      <c r="AS19" s="108" t="str">
        <f t="shared" ca="1" si="8"/>
        <v/>
      </c>
      <c r="AT19" s="108" t="str">
        <f t="shared" ca="1" si="8"/>
        <v>000167</v>
      </c>
      <c r="AU19" s="108" t="str">
        <f t="shared" ca="1" si="8"/>
        <v>000260</v>
      </c>
      <c r="AV19" s="108" t="str">
        <f t="shared" ca="1" si="8"/>
        <v/>
      </c>
      <c r="AW19" s="108" t="str">
        <f t="shared" ca="1" si="9"/>
        <v>02</v>
      </c>
      <c r="AX19" s="108" t="str">
        <f t="shared" ca="1" si="9"/>
        <v>01</v>
      </c>
      <c r="AY19" s="108" t="str">
        <f t="shared" ca="1" si="9"/>
        <v>MEC</v>
      </c>
      <c r="AZ19" s="108" t="str">
        <f t="shared" ca="1" si="9"/>
        <v>1/18,31</v>
      </c>
      <c r="BA19" s="108" t="str">
        <f t="shared" ca="1" si="9"/>
        <v xml:space="preserve">                  </v>
      </c>
      <c r="BB19" s="108" t="str">
        <f t="shared" ca="1" si="9"/>
        <v xml:space="preserve">ANT 80/80-16 45J POST 90/80-16 51J  </v>
      </c>
      <c r="BC19" s="108" t="str">
        <f t="shared" ca="1" si="9"/>
        <v>I</v>
      </c>
      <c r="BD19" s="108" t="str">
        <f t="shared" ca="1" si="9"/>
        <v/>
      </c>
      <c r="BE19" s="108" t="str">
        <f t="shared" ca="1" si="9"/>
        <v/>
      </c>
      <c r="BF19" s="108" t="str">
        <f t="shared" ca="1" si="9"/>
        <v>04500</v>
      </c>
      <c r="BG19" s="108" t="str">
        <f t="shared" ca="1" si="9"/>
        <v xml:space="preserve"> </v>
      </c>
      <c r="BH19" s="108" t="str">
        <f t="shared" ca="1" si="9"/>
        <v/>
      </c>
      <c r="BI19" s="108" t="str">
        <f t="shared" ca="1" si="9"/>
        <v xml:space="preserve"> </v>
      </c>
      <c r="BJ19" s="108" t="str">
        <f t="shared" ca="1" si="9"/>
        <v xml:space="preserve"> </v>
      </c>
      <c r="BK19" s="108" t="str">
        <f t="shared" ca="1" si="9"/>
        <v xml:space="preserve"> </v>
      </c>
      <c r="BL19" s="108" t="str">
        <f t="shared" ca="1" si="9"/>
        <v xml:space="preserve">L1 </v>
      </c>
      <c r="BM19" s="108" t="str">
        <f t="shared" ca="1" si="6"/>
        <v xml:space="preserve">   </v>
      </c>
      <c r="BN19" s="108" t="str">
        <f t="shared" ca="1" si="6"/>
        <v xml:space="preserve"> </v>
      </c>
      <c r="BO19" s="108" t="str">
        <f t="shared" ca="1" si="6"/>
        <v/>
      </c>
      <c r="BP19" s="108" t="str">
        <f t="shared" ca="1" si="6"/>
        <v/>
      </c>
      <c r="BQ19" s="108" t="str">
        <f t="shared" ca="1" si="6"/>
        <v/>
      </c>
      <c r="BR19" s="108" t="str">
        <f t="shared" ca="1" si="6"/>
        <v xml:space="preserve">     </v>
      </c>
      <c r="BS19" s="108" t="str">
        <f t="shared" ca="1" si="6"/>
        <v xml:space="preserve">     </v>
      </c>
      <c r="BT19" s="108" t="str">
        <f t="shared" ca="1" si="6"/>
        <v/>
      </c>
      <c r="BU19" s="108" t="str">
        <f t="shared" ca="1" si="6"/>
        <v xml:space="preserve">   </v>
      </c>
      <c r="BV19" s="108" t="str">
        <f t="shared" ca="1" si="6"/>
        <v xml:space="preserve">                                    </v>
      </c>
      <c r="BW19" s="108" t="str">
        <f t="shared" ca="1" si="6"/>
        <v xml:space="preserve">                                    </v>
      </c>
      <c r="BX19" s="108" t="str">
        <f t="shared" ca="1" si="6"/>
        <v xml:space="preserve">  </v>
      </c>
      <c r="BY19" s="108" t="str">
        <f t="shared" ca="1" si="6"/>
        <v/>
      </c>
      <c r="BZ19" s="108" t="str">
        <f t="shared" ca="1" si="6"/>
        <v xml:space="preserve">                                           </v>
      </c>
      <c r="CA19" s="108" t="str">
        <f t="shared" ca="1" si="6"/>
        <v>CAT. INTERNAZIONALE COMPLETA L1e-B</v>
      </c>
      <c r="CB19" s="108" t="str">
        <f t="shared" ca="1" si="4"/>
        <v>LUNGHEZZA MAX CON ACCESSORI 2000mm</v>
      </c>
      <c r="CC19" s="108" t="str">
        <f t="shared" ca="1" si="4"/>
        <v>LARGHEZZA MAX CON ACCESSORI 800 mm</v>
      </c>
      <c r="CD19" s="108" t="str">
        <f t="shared" ca="1" si="4"/>
        <v>AUTONOMIA 87 KM</v>
      </c>
      <c r="CE19" s="108" t="str">
        <f t="shared" ca="1" si="4"/>
        <v>CONSUMO 44 kWh/km</v>
      </c>
      <c r="CF19" s="108" t="str">
        <f t="shared" ca="1" si="4"/>
        <v/>
      </c>
      <c r="CG19" s="108" t="str">
        <f t="shared" ca="1" si="4"/>
        <v/>
      </c>
      <c r="CH19" s="108" t="str">
        <f t="shared" ca="1" si="4"/>
        <v/>
      </c>
      <c r="CI19" s="108" t="str">
        <f t="shared" ca="1" si="4"/>
        <v/>
      </c>
      <c r="CJ19" s="108" t="str">
        <f t="shared" ca="1" si="4"/>
        <v/>
      </c>
      <c r="CK19" s="108" t="str">
        <f t="shared" ca="1" si="4"/>
        <v/>
      </c>
      <c r="CL19" s="108" t="str">
        <f t="shared" ca="1" si="4"/>
        <v/>
      </c>
      <c r="CM19" s="108" t="str">
        <f t="shared" ca="1" si="5"/>
        <v/>
      </c>
      <c r="CN19" s="108" t="str">
        <f t="shared" ca="1" si="5"/>
        <v/>
      </c>
      <c r="CO19" s="108" t="str">
        <f t="shared" ca="1" si="5"/>
        <v/>
      </c>
      <c r="CP19" s="108" t="str">
        <f t="shared" ca="1" si="5"/>
        <v/>
      </c>
      <c r="CQ19" s="108" t="str">
        <f t="shared" ca="1" si="5"/>
        <v/>
      </c>
      <c r="CR19" s="108" t="str">
        <f t="shared" ca="1" si="5"/>
        <v/>
      </c>
      <c r="CS19" s="108" t="str">
        <f t="shared" ca="1" si="5"/>
        <v/>
      </c>
      <c r="CT19" s="108" t="str">
        <f t="shared" ca="1" si="5"/>
        <v/>
      </c>
      <c r="CU19" s="108" t="str">
        <f t="shared" ca="1" si="5"/>
        <v/>
      </c>
      <c r="CV19" s="108" t="str">
        <f t="shared" ca="1" si="5"/>
        <v/>
      </c>
      <c r="CW19" s="108" t="str">
        <f t="shared" ca="1" si="5"/>
        <v/>
      </c>
      <c r="CX19" s="108" t="str">
        <f t="shared" ca="1" si="5"/>
        <v/>
      </c>
      <c r="CY19" s="108" t="str">
        <f t="shared" ca="1" si="5"/>
        <v/>
      </c>
      <c r="CZ19" s="108" t="str">
        <f t="shared" ca="1" si="5"/>
        <v/>
      </c>
      <c r="DA19" s="108" t="str">
        <f t="shared" ca="1" si="5"/>
        <v/>
      </c>
      <c r="DB19" s="108" t="str">
        <f t="shared" ca="1" si="5"/>
        <v/>
      </c>
    </row>
    <row r="20" spans="1:106">
      <c r="A20" s="108" t="str">
        <f t="shared" ca="1" si="2"/>
        <v/>
      </c>
      <c r="B20" s="108" t="str">
        <f t="shared" ca="1" si="2"/>
        <v/>
      </c>
      <c r="C20" s="108" t="str">
        <f t="shared" ca="1" si="2"/>
        <v/>
      </c>
      <c r="D20" s="108" t="str">
        <f t="shared" ca="1" si="2"/>
        <v/>
      </c>
      <c r="E20" s="108" t="str">
        <f t="shared" ca="1" si="2"/>
        <v/>
      </c>
      <c r="F20" s="108" t="str">
        <f t="shared" ca="1" si="2"/>
        <v/>
      </c>
      <c r="G20" s="108" t="str">
        <f t="shared" ca="1" si="2"/>
        <v/>
      </c>
      <c r="H20" s="108" t="str">
        <f t="shared" ca="1" si="2"/>
        <v/>
      </c>
      <c r="I20" s="108" t="str">
        <f t="shared" ca="1" si="2"/>
        <v/>
      </c>
      <c r="J20" s="108" t="str">
        <f t="shared" ca="1" si="2"/>
        <v/>
      </c>
      <c r="K20" s="108" t="str">
        <f t="shared" ca="1" si="2"/>
        <v/>
      </c>
      <c r="L20" s="108" t="str">
        <f t="shared" ca="1" si="2"/>
        <v/>
      </c>
      <c r="M20" s="108" t="str">
        <f t="shared" ca="1" si="2"/>
        <v/>
      </c>
      <c r="N20" s="108" t="str">
        <f t="shared" ca="1" si="2"/>
        <v/>
      </c>
      <c r="O20" s="108" t="str">
        <f t="shared" ca="1" si="2"/>
        <v/>
      </c>
      <c r="P20" s="108" t="str">
        <f t="shared" ca="1" si="2"/>
        <v/>
      </c>
      <c r="Q20" s="108" t="str">
        <f t="shared" ca="1" si="7"/>
        <v/>
      </c>
      <c r="R20" s="108" t="str">
        <f t="shared" ca="1" si="7"/>
        <v/>
      </c>
      <c r="S20" s="108" t="str">
        <f t="shared" ca="1" si="7"/>
        <v/>
      </c>
      <c r="T20" s="108" t="str">
        <f t="shared" ca="1" si="7"/>
        <v/>
      </c>
      <c r="U20" s="108" t="str">
        <f t="shared" ca="1" si="7"/>
        <v/>
      </c>
      <c r="V20" s="108" t="str">
        <f t="shared" ca="1" si="7"/>
        <v/>
      </c>
      <c r="W20" s="108" t="str">
        <f t="shared" ca="1" si="7"/>
        <v/>
      </c>
      <c r="X20" s="108" t="str">
        <f t="shared" ca="1" si="7"/>
        <v/>
      </c>
      <c r="Y20" s="108" t="str">
        <f t="shared" ca="1" si="7"/>
        <v/>
      </c>
      <c r="Z20" s="108" t="str">
        <f t="shared" ca="1" si="7"/>
        <v/>
      </c>
      <c r="AA20" s="108" t="str">
        <f t="shared" ca="1" si="7"/>
        <v/>
      </c>
      <c r="AB20" s="108" t="str">
        <f t="shared" ca="1" si="7"/>
        <v/>
      </c>
      <c r="AC20" s="108" t="str">
        <f t="shared" ca="1" si="7"/>
        <v/>
      </c>
      <c r="AD20" s="108" t="str">
        <f t="shared" ca="1" si="7"/>
        <v/>
      </c>
      <c r="AE20" s="108" t="str">
        <f t="shared" ca="1" si="7"/>
        <v/>
      </c>
      <c r="AF20" s="108" t="str">
        <f t="shared" ca="1" si="7"/>
        <v/>
      </c>
      <c r="AG20" s="108" t="str">
        <f t="shared" ca="1" si="8"/>
        <v/>
      </c>
      <c r="AH20" s="108" t="str">
        <f t="shared" ca="1" si="8"/>
        <v/>
      </c>
      <c r="AI20" s="108" t="str">
        <f t="shared" ca="1" si="8"/>
        <v/>
      </c>
      <c r="AJ20" s="108" t="str">
        <f t="shared" ca="1" si="8"/>
        <v/>
      </c>
      <c r="AK20" s="108" t="str">
        <f t="shared" ca="1" si="8"/>
        <v/>
      </c>
      <c r="AL20" s="108" t="str">
        <f t="shared" ca="1" si="8"/>
        <v/>
      </c>
      <c r="AM20" s="108" t="str">
        <f t="shared" ca="1" si="8"/>
        <v/>
      </c>
      <c r="AN20" s="108" t="str">
        <f t="shared" ca="1" si="8"/>
        <v/>
      </c>
      <c r="AO20" s="108" t="str">
        <f t="shared" ca="1" si="8"/>
        <v/>
      </c>
      <c r="AP20" s="108" t="str">
        <f t="shared" ca="1" si="8"/>
        <v/>
      </c>
      <c r="AQ20" s="108" t="str">
        <f t="shared" ca="1" si="8"/>
        <v/>
      </c>
      <c r="AR20" s="108" t="str">
        <f t="shared" ca="1" si="8"/>
        <v/>
      </c>
      <c r="AS20" s="108" t="str">
        <f t="shared" ca="1" si="8"/>
        <v/>
      </c>
      <c r="AT20" s="108" t="str">
        <f t="shared" ca="1" si="8"/>
        <v/>
      </c>
      <c r="AU20" s="108" t="str">
        <f t="shared" ca="1" si="8"/>
        <v/>
      </c>
      <c r="AV20" s="108" t="str">
        <f t="shared" ca="1" si="8"/>
        <v/>
      </c>
      <c r="AW20" s="108" t="str">
        <f t="shared" ca="1" si="9"/>
        <v/>
      </c>
      <c r="AX20" s="108" t="str">
        <f t="shared" ca="1" si="9"/>
        <v/>
      </c>
      <c r="AY20" s="108" t="str">
        <f t="shared" ca="1" si="9"/>
        <v/>
      </c>
      <c r="AZ20" s="108" t="str">
        <f t="shared" ca="1" si="9"/>
        <v/>
      </c>
      <c r="BA20" s="108" t="str">
        <f t="shared" ca="1" si="9"/>
        <v/>
      </c>
      <c r="BB20" s="108" t="str">
        <f t="shared" ca="1" si="9"/>
        <v/>
      </c>
      <c r="BC20" s="108" t="str">
        <f t="shared" ca="1" si="9"/>
        <v/>
      </c>
      <c r="BD20" s="108" t="str">
        <f t="shared" ca="1" si="9"/>
        <v/>
      </c>
      <c r="BE20" s="108" t="str">
        <f t="shared" ca="1" si="9"/>
        <v/>
      </c>
      <c r="BF20" s="108" t="str">
        <f t="shared" ca="1" si="9"/>
        <v/>
      </c>
      <c r="BG20" s="108" t="str">
        <f t="shared" ca="1" si="9"/>
        <v/>
      </c>
      <c r="BH20" s="108" t="str">
        <f t="shared" ca="1" si="9"/>
        <v/>
      </c>
      <c r="BI20" s="108" t="str">
        <f t="shared" ca="1" si="9"/>
        <v/>
      </c>
      <c r="BJ20" s="108" t="str">
        <f t="shared" ca="1" si="9"/>
        <v/>
      </c>
      <c r="BK20" s="108" t="str">
        <f t="shared" ca="1" si="9"/>
        <v/>
      </c>
      <c r="BL20" s="108" t="str">
        <f t="shared" ca="1" si="9"/>
        <v/>
      </c>
      <c r="BM20" s="108" t="str">
        <f t="shared" ca="1" si="6"/>
        <v/>
      </c>
      <c r="BN20" s="108" t="str">
        <f t="shared" ca="1" si="6"/>
        <v/>
      </c>
      <c r="BO20" s="108" t="str">
        <f t="shared" ca="1" si="6"/>
        <v/>
      </c>
      <c r="BP20" s="108" t="str">
        <f t="shared" ca="1" si="6"/>
        <v/>
      </c>
      <c r="BQ20" s="108" t="str">
        <f t="shared" ca="1" si="6"/>
        <v/>
      </c>
      <c r="BR20" s="108" t="str">
        <f t="shared" ca="1" si="6"/>
        <v/>
      </c>
      <c r="BS20" s="108" t="str">
        <f t="shared" ca="1" si="6"/>
        <v/>
      </c>
      <c r="BT20" s="108" t="str">
        <f t="shared" ca="1" si="6"/>
        <v/>
      </c>
      <c r="BU20" s="108" t="str">
        <f t="shared" ca="1" si="6"/>
        <v/>
      </c>
      <c r="BV20" s="108" t="str">
        <f t="shared" ca="1" si="6"/>
        <v/>
      </c>
      <c r="BW20" s="108" t="str">
        <f t="shared" ca="1" si="6"/>
        <v/>
      </c>
      <c r="BX20" s="108" t="str">
        <f t="shared" ca="1" si="6"/>
        <v/>
      </c>
      <c r="BY20" s="108" t="str">
        <f t="shared" ca="1" si="6"/>
        <v/>
      </c>
      <c r="BZ20" s="108" t="str">
        <f t="shared" ca="1" si="6"/>
        <v/>
      </c>
      <c r="CA20" s="108" t="str">
        <f t="shared" ca="1" si="6"/>
        <v/>
      </c>
      <c r="CB20" s="108" t="str">
        <f t="shared" ca="1" si="4"/>
        <v/>
      </c>
      <c r="CC20" s="108" t="str">
        <f t="shared" ca="1" si="4"/>
        <v/>
      </c>
      <c r="CD20" s="108" t="str">
        <f t="shared" ca="1" si="4"/>
        <v/>
      </c>
      <c r="CE20" s="108" t="str">
        <f t="shared" ca="1" si="4"/>
        <v/>
      </c>
      <c r="CF20" s="108" t="str">
        <f t="shared" ca="1" si="4"/>
        <v/>
      </c>
      <c r="CG20" s="108" t="str">
        <f t="shared" ca="1" si="4"/>
        <v/>
      </c>
      <c r="CH20" s="108" t="str">
        <f t="shared" ca="1" si="4"/>
        <v/>
      </c>
      <c r="CI20" s="108" t="str">
        <f t="shared" ca="1" si="4"/>
        <v/>
      </c>
      <c r="CJ20" s="108" t="str">
        <f t="shared" ca="1" si="4"/>
        <v/>
      </c>
      <c r="CK20" s="108" t="str">
        <f t="shared" ca="1" si="4"/>
        <v/>
      </c>
      <c r="CL20" s="108" t="str">
        <f t="shared" ca="1" si="4"/>
        <v/>
      </c>
      <c r="CM20" s="108" t="str">
        <f t="shared" ca="1" si="5"/>
        <v/>
      </c>
      <c r="CN20" s="108" t="str">
        <f t="shared" ca="1" si="5"/>
        <v/>
      </c>
      <c r="CO20" s="108" t="str">
        <f t="shared" ca="1" si="5"/>
        <v/>
      </c>
      <c r="CP20" s="108" t="str">
        <f t="shared" ca="1" si="5"/>
        <v/>
      </c>
      <c r="CQ20" s="108" t="str">
        <f t="shared" ca="1" si="5"/>
        <v/>
      </c>
      <c r="CR20" s="108" t="str">
        <f t="shared" ca="1" si="5"/>
        <v/>
      </c>
      <c r="CS20" s="108" t="str">
        <f t="shared" ca="1" si="5"/>
        <v/>
      </c>
      <c r="CT20" s="108" t="str">
        <f t="shared" ca="1" si="5"/>
        <v/>
      </c>
      <c r="CU20" s="108" t="str">
        <f t="shared" ca="1" si="5"/>
        <v/>
      </c>
      <c r="CV20" s="108" t="str">
        <f t="shared" ca="1" si="5"/>
        <v/>
      </c>
      <c r="CW20" s="108" t="str">
        <f t="shared" ca="1" si="5"/>
        <v/>
      </c>
      <c r="CX20" s="108" t="str">
        <f t="shared" ca="1" si="5"/>
        <v/>
      </c>
      <c r="CY20" s="108" t="str">
        <f t="shared" ca="1" si="5"/>
        <v/>
      </c>
      <c r="CZ20" s="108" t="str">
        <f t="shared" ca="1" si="5"/>
        <v/>
      </c>
      <c r="DA20" s="108" t="str">
        <f t="shared" ca="1" si="5"/>
        <v/>
      </c>
      <c r="DB20" s="108" t="str">
        <f t="shared" ca="1" si="5"/>
        <v/>
      </c>
    </row>
    <row r="21" spans="1:106">
      <c r="A21" s="108" t="str">
        <f t="shared" ca="1" si="2"/>
        <v/>
      </c>
      <c r="B21" s="108" t="str">
        <f t="shared" ca="1" si="2"/>
        <v/>
      </c>
      <c r="C21" s="108" t="str">
        <f t="shared" ca="1" si="2"/>
        <v/>
      </c>
      <c r="D21" s="108" t="str">
        <f t="shared" ca="1" si="2"/>
        <v/>
      </c>
      <c r="E21" s="108" t="str">
        <f t="shared" ca="1" si="2"/>
        <v/>
      </c>
      <c r="F21" s="108" t="str">
        <f t="shared" ca="1" si="2"/>
        <v/>
      </c>
      <c r="G21" s="108" t="str">
        <f t="shared" ca="1" si="2"/>
        <v/>
      </c>
      <c r="H21" s="108" t="str">
        <f t="shared" ca="1" si="2"/>
        <v/>
      </c>
      <c r="I21" s="108" t="str">
        <f t="shared" ca="1" si="2"/>
        <v/>
      </c>
      <c r="J21" s="108" t="str">
        <f t="shared" ca="1" si="2"/>
        <v/>
      </c>
      <c r="K21" s="108" t="str">
        <f t="shared" ca="1" si="2"/>
        <v/>
      </c>
      <c r="L21" s="108" t="str">
        <f t="shared" ca="1" si="2"/>
        <v/>
      </c>
      <c r="M21" s="108" t="str">
        <f t="shared" ca="1" si="2"/>
        <v/>
      </c>
      <c r="N21" s="108" t="str">
        <f t="shared" ca="1" si="2"/>
        <v/>
      </c>
      <c r="O21" s="108" t="str">
        <f t="shared" ca="1" si="2"/>
        <v/>
      </c>
      <c r="P21" s="108" t="str">
        <f t="shared" ca="1" si="2"/>
        <v/>
      </c>
      <c r="Q21" s="108" t="str">
        <f t="shared" ca="1" si="7"/>
        <v/>
      </c>
      <c r="R21" s="108" t="str">
        <f t="shared" ca="1" si="7"/>
        <v/>
      </c>
      <c r="S21" s="108" t="str">
        <f t="shared" ca="1" si="7"/>
        <v/>
      </c>
      <c r="T21" s="108" t="str">
        <f t="shared" ca="1" si="7"/>
        <v/>
      </c>
      <c r="U21" s="108" t="str">
        <f t="shared" ca="1" si="7"/>
        <v/>
      </c>
      <c r="V21" s="108" t="str">
        <f t="shared" ca="1" si="7"/>
        <v/>
      </c>
      <c r="W21" s="108" t="str">
        <f t="shared" ca="1" si="7"/>
        <v/>
      </c>
      <c r="X21" s="108" t="str">
        <f t="shared" ca="1" si="7"/>
        <v/>
      </c>
      <c r="Y21" s="108" t="str">
        <f t="shared" ca="1" si="7"/>
        <v/>
      </c>
      <c r="Z21" s="108" t="str">
        <f t="shared" ca="1" si="7"/>
        <v/>
      </c>
      <c r="AA21" s="108" t="str">
        <f t="shared" ca="1" si="7"/>
        <v/>
      </c>
      <c r="AB21" s="108" t="str">
        <f t="shared" ca="1" si="7"/>
        <v/>
      </c>
      <c r="AC21" s="108" t="str">
        <f t="shared" ca="1" si="7"/>
        <v/>
      </c>
      <c r="AD21" s="108" t="str">
        <f t="shared" ca="1" si="7"/>
        <v/>
      </c>
      <c r="AE21" s="108" t="str">
        <f t="shared" ca="1" si="7"/>
        <v/>
      </c>
      <c r="AF21" s="108" t="str">
        <f t="shared" ca="1" si="7"/>
        <v/>
      </c>
      <c r="AG21" s="108" t="str">
        <f t="shared" ca="1" si="8"/>
        <v/>
      </c>
      <c r="AH21" s="108" t="str">
        <f t="shared" ca="1" si="8"/>
        <v/>
      </c>
      <c r="AI21" s="108" t="str">
        <f t="shared" ca="1" si="8"/>
        <v/>
      </c>
      <c r="AJ21" s="108" t="str">
        <f t="shared" ca="1" si="8"/>
        <v/>
      </c>
      <c r="AK21" s="108" t="str">
        <f t="shared" ca="1" si="8"/>
        <v/>
      </c>
      <c r="AL21" s="108" t="str">
        <f t="shared" ca="1" si="8"/>
        <v/>
      </c>
      <c r="AM21" s="108" t="str">
        <f t="shared" ca="1" si="8"/>
        <v/>
      </c>
      <c r="AN21" s="108" t="str">
        <f t="shared" ca="1" si="8"/>
        <v/>
      </c>
      <c r="AO21" s="108" t="str">
        <f t="shared" ca="1" si="8"/>
        <v/>
      </c>
      <c r="AP21" s="108" t="str">
        <f t="shared" ca="1" si="8"/>
        <v/>
      </c>
      <c r="AQ21" s="108" t="str">
        <f t="shared" ca="1" si="8"/>
        <v/>
      </c>
      <c r="AR21" s="108" t="str">
        <f t="shared" ca="1" si="8"/>
        <v/>
      </c>
      <c r="AS21" s="108" t="str">
        <f t="shared" ca="1" si="8"/>
        <v/>
      </c>
      <c r="AT21" s="108" t="str">
        <f t="shared" ca="1" si="8"/>
        <v/>
      </c>
      <c r="AU21" s="108" t="str">
        <f t="shared" ca="1" si="8"/>
        <v/>
      </c>
      <c r="AV21" s="108" t="str">
        <f t="shared" ca="1" si="8"/>
        <v/>
      </c>
      <c r="AW21" s="108" t="str">
        <f t="shared" ca="1" si="9"/>
        <v/>
      </c>
      <c r="AX21" s="108" t="str">
        <f t="shared" ca="1" si="9"/>
        <v/>
      </c>
      <c r="AY21" s="108" t="str">
        <f t="shared" ca="1" si="9"/>
        <v/>
      </c>
      <c r="AZ21" s="108" t="str">
        <f t="shared" ca="1" si="9"/>
        <v/>
      </c>
      <c r="BA21" s="108" t="str">
        <f t="shared" ca="1" si="9"/>
        <v/>
      </c>
      <c r="BB21" s="108" t="str">
        <f t="shared" ca="1" si="9"/>
        <v/>
      </c>
      <c r="BC21" s="108" t="str">
        <f t="shared" ca="1" si="9"/>
        <v/>
      </c>
      <c r="BD21" s="108" t="str">
        <f t="shared" ca="1" si="9"/>
        <v/>
      </c>
      <c r="BE21" s="108" t="str">
        <f t="shared" ca="1" si="9"/>
        <v/>
      </c>
      <c r="BF21" s="108" t="str">
        <f t="shared" ca="1" si="9"/>
        <v/>
      </c>
      <c r="BG21" s="108" t="str">
        <f t="shared" ca="1" si="9"/>
        <v/>
      </c>
      <c r="BH21" s="108" t="str">
        <f t="shared" ca="1" si="9"/>
        <v/>
      </c>
      <c r="BI21" s="108" t="str">
        <f t="shared" ca="1" si="9"/>
        <v/>
      </c>
      <c r="BJ21" s="108" t="str">
        <f t="shared" ca="1" si="9"/>
        <v/>
      </c>
      <c r="BK21" s="108" t="str">
        <f t="shared" ca="1" si="9"/>
        <v/>
      </c>
      <c r="BL21" s="108" t="str">
        <f t="shared" ca="1" si="9"/>
        <v/>
      </c>
      <c r="BM21" s="108" t="str">
        <f t="shared" ca="1" si="6"/>
        <v/>
      </c>
      <c r="BN21" s="108" t="str">
        <f t="shared" ca="1" si="6"/>
        <v/>
      </c>
      <c r="BO21" s="108" t="str">
        <f t="shared" ca="1" si="6"/>
        <v/>
      </c>
      <c r="BP21" s="108" t="str">
        <f t="shared" ca="1" si="6"/>
        <v/>
      </c>
      <c r="BQ21" s="108" t="str">
        <f t="shared" ca="1" si="6"/>
        <v/>
      </c>
      <c r="BR21" s="108" t="str">
        <f t="shared" ca="1" si="6"/>
        <v/>
      </c>
      <c r="BS21" s="108" t="str">
        <f t="shared" ca="1" si="6"/>
        <v/>
      </c>
      <c r="BT21" s="108" t="str">
        <f t="shared" ca="1" si="6"/>
        <v/>
      </c>
      <c r="BU21" s="108" t="str">
        <f t="shared" ca="1" si="6"/>
        <v/>
      </c>
      <c r="BV21" s="108" t="str">
        <f t="shared" ca="1" si="6"/>
        <v/>
      </c>
      <c r="BW21" s="108" t="str">
        <f t="shared" ca="1" si="6"/>
        <v/>
      </c>
      <c r="BX21" s="108" t="str">
        <f t="shared" ca="1" si="6"/>
        <v/>
      </c>
      <c r="BY21" s="108" t="str">
        <f t="shared" ca="1" si="6"/>
        <v/>
      </c>
      <c r="BZ21" s="108" t="str">
        <f t="shared" ca="1" si="6"/>
        <v/>
      </c>
      <c r="CA21" s="108" t="str">
        <f t="shared" ca="1" si="6"/>
        <v/>
      </c>
      <c r="CB21" s="108" t="str">
        <f t="shared" ca="1" si="4"/>
        <v/>
      </c>
      <c r="CC21" s="108" t="str">
        <f t="shared" ca="1" si="4"/>
        <v/>
      </c>
      <c r="CD21" s="108" t="str">
        <f t="shared" ca="1" si="4"/>
        <v/>
      </c>
      <c r="CE21" s="108" t="str">
        <f t="shared" ca="1" si="4"/>
        <v/>
      </c>
      <c r="CF21" s="108" t="str">
        <f t="shared" ca="1" si="4"/>
        <v/>
      </c>
      <c r="CG21" s="108" t="str">
        <f t="shared" ca="1" si="4"/>
        <v/>
      </c>
      <c r="CH21" s="108" t="str">
        <f t="shared" ca="1" si="4"/>
        <v/>
      </c>
      <c r="CI21" s="108" t="str">
        <f t="shared" ca="1" si="4"/>
        <v/>
      </c>
      <c r="CJ21" s="108" t="str">
        <f t="shared" ca="1" si="4"/>
        <v/>
      </c>
      <c r="CK21" s="108" t="str">
        <f t="shared" ca="1" si="4"/>
        <v/>
      </c>
      <c r="CL21" s="108" t="str">
        <f t="shared" ca="1" si="4"/>
        <v/>
      </c>
      <c r="CM21" s="108" t="str">
        <f t="shared" ca="1" si="5"/>
        <v/>
      </c>
      <c r="CN21" s="108" t="str">
        <f t="shared" ca="1" si="5"/>
        <v/>
      </c>
      <c r="CO21" s="108" t="str">
        <f t="shared" ca="1" si="5"/>
        <v/>
      </c>
      <c r="CP21" s="108" t="str">
        <f t="shared" ca="1" si="5"/>
        <v/>
      </c>
      <c r="CQ21" s="108" t="str">
        <f t="shared" ca="1" si="5"/>
        <v/>
      </c>
      <c r="CR21" s="108" t="str">
        <f t="shared" ca="1" si="5"/>
        <v/>
      </c>
      <c r="CS21" s="108" t="str">
        <f t="shared" ca="1" si="5"/>
        <v/>
      </c>
      <c r="CT21" s="108" t="str">
        <f t="shared" ca="1" si="5"/>
        <v/>
      </c>
      <c r="CU21" s="108" t="str">
        <f t="shared" ca="1" si="5"/>
        <v/>
      </c>
      <c r="CV21" s="108" t="str">
        <f t="shared" ca="1" si="5"/>
        <v/>
      </c>
      <c r="CW21" s="108" t="str">
        <f t="shared" ca="1" si="5"/>
        <v/>
      </c>
      <c r="CX21" s="108" t="str">
        <f t="shared" ca="1" si="5"/>
        <v/>
      </c>
      <c r="CY21" s="108" t="str">
        <f t="shared" ca="1" si="5"/>
        <v/>
      </c>
      <c r="CZ21" s="108" t="str">
        <f t="shared" ca="1" si="5"/>
        <v/>
      </c>
      <c r="DA21" s="108" t="str">
        <f t="shared" ca="1" si="5"/>
        <v/>
      </c>
      <c r="DB21" s="108" t="str">
        <f t="shared" ca="1" si="5"/>
        <v/>
      </c>
    </row>
    <row r="22" spans="1:106">
      <c r="A22" s="108" t="str">
        <f t="shared" ca="1" si="2"/>
        <v/>
      </c>
      <c r="B22" s="108" t="str">
        <f t="shared" ca="1" si="2"/>
        <v/>
      </c>
      <c r="C22" s="108" t="str">
        <f t="shared" ca="1" si="2"/>
        <v/>
      </c>
      <c r="D22" s="108" t="str">
        <f t="shared" ca="1" si="2"/>
        <v/>
      </c>
      <c r="E22" s="108" t="str">
        <f t="shared" ca="1" si="2"/>
        <v/>
      </c>
      <c r="F22" s="108" t="str">
        <f t="shared" ca="1" si="2"/>
        <v/>
      </c>
      <c r="G22" s="108" t="str">
        <f t="shared" ca="1" si="2"/>
        <v/>
      </c>
      <c r="H22" s="108" t="str">
        <f t="shared" ca="1" si="2"/>
        <v/>
      </c>
      <c r="I22" s="108" t="str">
        <f t="shared" ca="1" si="2"/>
        <v/>
      </c>
      <c r="J22" s="108" t="str">
        <f t="shared" ca="1" si="2"/>
        <v/>
      </c>
      <c r="K22" s="108" t="str">
        <f t="shared" ca="1" si="2"/>
        <v/>
      </c>
      <c r="L22" s="108" t="str">
        <f t="shared" ca="1" si="2"/>
        <v/>
      </c>
      <c r="M22" s="108" t="str">
        <f t="shared" ca="1" si="2"/>
        <v/>
      </c>
      <c r="N22" s="108" t="str">
        <f t="shared" ca="1" si="2"/>
        <v/>
      </c>
      <c r="O22" s="108" t="str">
        <f t="shared" ca="1" si="2"/>
        <v/>
      </c>
      <c r="P22" s="108" t="str">
        <f t="shared" ca="1" si="2"/>
        <v/>
      </c>
      <c r="Q22" s="108" t="str">
        <f t="shared" ca="1" si="7"/>
        <v/>
      </c>
      <c r="R22" s="108" t="str">
        <f t="shared" ca="1" si="7"/>
        <v/>
      </c>
      <c r="S22" s="108" t="str">
        <f t="shared" ca="1" si="7"/>
        <v/>
      </c>
      <c r="T22" s="108" t="str">
        <f t="shared" ca="1" si="7"/>
        <v/>
      </c>
      <c r="U22" s="108" t="str">
        <f t="shared" ca="1" si="7"/>
        <v/>
      </c>
      <c r="V22" s="108" t="str">
        <f t="shared" ca="1" si="7"/>
        <v/>
      </c>
      <c r="W22" s="108" t="str">
        <f t="shared" ca="1" si="7"/>
        <v/>
      </c>
      <c r="X22" s="108" t="str">
        <f t="shared" ca="1" si="7"/>
        <v/>
      </c>
      <c r="Y22" s="108" t="str">
        <f t="shared" ca="1" si="7"/>
        <v/>
      </c>
      <c r="Z22" s="108" t="str">
        <f t="shared" ca="1" si="7"/>
        <v/>
      </c>
      <c r="AA22" s="108" t="str">
        <f t="shared" ca="1" si="7"/>
        <v/>
      </c>
      <c r="AB22" s="108" t="str">
        <f t="shared" ca="1" si="7"/>
        <v/>
      </c>
      <c r="AC22" s="108" t="str">
        <f t="shared" ca="1" si="7"/>
        <v/>
      </c>
      <c r="AD22" s="108" t="str">
        <f t="shared" ca="1" si="7"/>
        <v/>
      </c>
      <c r="AE22" s="108" t="str">
        <f t="shared" ca="1" si="7"/>
        <v/>
      </c>
      <c r="AF22" s="108" t="str">
        <f t="shared" ca="1" si="7"/>
        <v/>
      </c>
      <c r="AG22" s="108" t="str">
        <f t="shared" ca="1" si="8"/>
        <v/>
      </c>
      <c r="AH22" s="108" t="str">
        <f t="shared" ca="1" si="8"/>
        <v/>
      </c>
      <c r="AI22" s="108" t="str">
        <f t="shared" ca="1" si="8"/>
        <v/>
      </c>
      <c r="AJ22" s="108" t="str">
        <f t="shared" ca="1" si="8"/>
        <v/>
      </c>
      <c r="AK22" s="108" t="str">
        <f t="shared" ca="1" si="8"/>
        <v/>
      </c>
      <c r="AL22" s="108" t="str">
        <f t="shared" ca="1" si="8"/>
        <v/>
      </c>
      <c r="AM22" s="108" t="str">
        <f t="shared" ca="1" si="8"/>
        <v/>
      </c>
      <c r="AN22" s="108" t="str">
        <f t="shared" ca="1" si="8"/>
        <v/>
      </c>
      <c r="AO22" s="108" t="str">
        <f t="shared" ca="1" si="8"/>
        <v/>
      </c>
      <c r="AP22" s="108" t="str">
        <f t="shared" ca="1" si="8"/>
        <v/>
      </c>
      <c r="AQ22" s="108" t="str">
        <f t="shared" ca="1" si="8"/>
        <v/>
      </c>
      <c r="AR22" s="108" t="str">
        <f t="shared" ca="1" si="8"/>
        <v/>
      </c>
      <c r="AS22" s="108" t="str">
        <f t="shared" ca="1" si="8"/>
        <v/>
      </c>
      <c r="AT22" s="108" t="str">
        <f t="shared" ca="1" si="8"/>
        <v/>
      </c>
      <c r="AU22" s="108" t="str">
        <f t="shared" ca="1" si="8"/>
        <v/>
      </c>
      <c r="AV22" s="108" t="str">
        <f t="shared" ca="1" si="8"/>
        <v/>
      </c>
      <c r="AW22" s="108" t="str">
        <f t="shared" ca="1" si="9"/>
        <v/>
      </c>
      <c r="AX22" s="108" t="str">
        <f t="shared" ca="1" si="9"/>
        <v/>
      </c>
      <c r="AY22" s="108" t="str">
        <f t="shared" ca="1" si="9"/>
        <v/>
      </c>
      <c r="AZ22" s="108" t="str">
        <f t="shared" ca="1" si="9"/>
        <v/>
      </c>
      <c r="BA22" s="108" t="str">
        <f t="shared" ca="1" si="9"/>
        <v/>
      </c>
      <c r="BB22" s="108" t="str">
        <f t="shared" ca="1" si="9"/>
        <v/>
      </c>
      <c r="BC22" s="108" t="str">
        <f t="shared" ca="1" si="9"/>
        <v/>
      </c>
      <c r="BD22" s="108" t="str">
        <f t="shared" ca="1" si="9"/>
        <v/>
      </c>
      <c r="BE22" s="108" t="str">
        <f t="shared" ca="1" si="9"/>
        <v/>
      </c>
      <c r="BF22" s="108" t="str">
        <f t="shared" ca="1" si="9"/>
        <v/>
      </c>
      <c r="BG22" s="108" t="str">
        <f t="shared" ca="1" si="9"/>
        <v/>
      </c>
      <c r="BH22" s="108" t="str">
        <f t="shared" ca="1" si="9"/>
        <v/>
      </c>
      <c r="BI22" s="108" t="str">
        <f t="shared" ca="1" si="9"/>
        <v/>
      </c>
      <c r="BJ22" s="108" t="str">
        <f t="shared" ca="1" si="9"/>
        <v/>
      </c>
      <c r="BK22" s="108" t="str">
        <f t="shared" ca="1" si="9"/>
        <v/>
      </c>
      <c r="BL22" s="108" t="str">
        <f t="shared" ca="1" si="9"/>
        <v/>
      </c>
      <c r="BM22" s="108" t="str">
        <f t="shared" ca="1" si="6"/>
        <v/>
      </c>
      <c r="BN22" s="108" t="str">
        <f t="shared" ca="1" si="6"/>
        <v/>
      </c>
      <c r="BO22" s="108" t="str">
        <f t="shared" ca="1" si="6"/>
        <v/>
      </c>
      <c r="BP22" s="108" t="str">
        <f t="shared" ca="1" si="6"/>
        <v/>
      </c>
      <c r="BQ22" s="108" t="str">
        <f t="shared" ca="1" si="6"/>
        <v/>
      </c>
      <c r="BR22" s="108" t="str">
        <f t="shared" ca="1" si="6"/>
        <v/>
      </c>
      <c r="BS22" s="108" t="str">
        <f t="shared" ca="1" si="6"/>
        <v/>
      </c>
      <c r="BT22" s="108" t="str">
        <f t="shared" ca="1" si="6"/>
        <v/>
      </c>
      <c r="BU22" s="108" t="str">
        <f t="shared" ca="1" si="6"/>
        <v/>
      </c>
      <c r="BV22" s="108" t="str">
        <f t="shared" ca="1" si="6"/>
        <v/>
      </c>
      <c r="BW22" s="108" t="str">
        <f t="shared" ca="1" si="6"/>
        <v/>
      </c>
      <c r="BX22" s="108" t="str">
        <f t="shared" ca="1" si="6"/>
        <v/>
      </c>
      <c r="BY22" s="108" t="str">
        <f t="shared" ca="1" si="6"/>
        <v/>
      </c>
      <c r="BZ22" s="108" t="str">
        <f t="shared" ca="1" si="6"/>
        <v/>
      </c>
      <c r="CA22" s="108" t="str">
        <f t="shared" ca="1" si="6"/>
        <v/>
      </c>
      <c r="CB22" s="108" t="str">
        <f t="shared" ca="1" si="4"/>
        <v/>
      </c>
      <c r="CC22" s="108" t="str">
        <f t="shared" ca="1" si="4"/>
        <v/>
      </c>
      <c r="CD22" s="108" t="str">
        <f t="shared" ca="1" si="4"/>
        <v/>
      </c>
      <c r="CE22" s="108" t="str">
        <f t="shared" ca="1" si="4"/>
        <v/>
      </c>
      <c r="CF22" s="108" t="str">
        <f t="shared" ca="1" si="4"/>
        <v/>
      </c>
      <c r="CG22" s="108" t="str">
        <f t="shared" ca="1" si="4"/>
        <v/>
      </c>
      <c r="CH22" s="108" t="str">
        <f t="shared" ca="1" si="4"/>
        <v/>
      </c>
      <c r="CI22" s="108" t="str">
        <f t="shared" ca="1" si="4"/>
        <v/>
      </c>
      <c r="CJ22" s="108" t="str">
        <f t="shared" ca="1" si="4"/>
        <v/>
      </c>
      <c r="CK22" s="108" t="str">
        <f t="shared" ca="1" si="4"/>
        <v/>
      </c>
      <c r="CL22" s="108" t="str">
        <f t="shared" ca="1" si="4"/>
        <v/>
      </c>
      <c r="CM22" s="108" t="str">
        <f t="shared" ca="1" si="5"/>
        <v/>
      </c>
      <c r="CN22" s="108" t="str">
        <f t="shared" ca="1" si="5"/>
        <v/>
      </c>
      <c r="CO22" s="108" t="str">
        <f t="shared" ca="1" si="5"/>
        <v/>
      </c>
      <c r="CP22" s="108" t="str">
        <f t="shared" ca="1" si="5"/>
        <v/>
      </c>
      <c r="CQ22" s="108" t="str">
        <f t="shared" ca="1" si="5"/>
        <v/>
      </c>
      <c r="CR22" s="108" t="str">
        <f t="shared" ca="1" si="5"/>
        <v/>
      </c>
      <c r="CS22" s="108" t="str">
        <f t="shared" ca="1" si="5"/>
        <v/>
      </c>
      <c r="CT22" s="108" t="str">
        <f t="shared" ca="1" si="5"/>
        <v/>
      </c>
      <c r="CU22" s="108" t="str">
        <f t="shared" ca="1" si="5"/>
        <v/>
      </c>
      <c r="CV22" s="108" t="str">
        <f t="shared" ca="1" si="5"/>
        <v/>
      </c>
      <c r="CW22" s="108" t="str">
        <f t="shared" ca="1" si="5"/>
        <v/>
      </c>
      <c r="CX22" s="108" t="str">
        <f t="shared" ca="1" si="5"/>
        <v/>
      </c>
      <c r="CY22" s="108" t="str">
        <f t="shared" ca="1" si="5"/>
        <v/>
      </c>
      <c r="CZ22" s="108" t="str">
        <f t="shared" ca="1" si="5"/>
        <v/>
      </c>
      <c r="DA22" s="108" t="str">
        <f t="shared" ca="1" si="5"/>
        <v/>
      </c>
      <c r="DB22" s="108" t="str">
        <f t="shared" ref="BN22:DB29" ca="1" si="11">IF(ISBLANK(INDIRECT(ADDRESS(ROW(),COLUMN(),1,1,"Inserimento"))),"",INDIRECT(ADDRESS(ROW(),COLUMN(),1,1,"Inserimento")))</f>
        <v/>
      </c>
    </row>
    <row r="23" spans="1:106">
      <c r="A23" s="108" t="str">
        <f t="shared" ca="1" si="2"/>
        <v/>
      </c>
      <c r="B23" s="108" t="str">
        <f t="shared" ca="1" si="2"/>
        <v/>
      </c>
      <c r="C23" s="108" t="str">
        <f t="shared" ca="1" si="2"/>
        <v/>
      </c>
      <c r="D23" s="108" t="str">
        <f t="shared" ca="1" si="2"/>
        <v/>
      </c>
      <c r="E23" s="108" t="str">
        <f t="shared" ca="1" si="2"/>
        <v/>
      </c>
      <c r="F23" s="108" t="str">
        <f t="shared" ca="1" si="2"/>
        <v/>
      </c>
      <c r="G23" s="108" t="str">
        <f t="shared" ca="1" si="2"/>
        <v/>
      </c>
      <c r="H23" s="108" t="str">
        <f t="shared" ca="1" si="2"/>
        <v/>
      </c>
      <c r="I23" s="108" t="str">
        <f t="shared" ca="1" si="2"/>
        <v/>
      </c>
      <c r="J23" s="108" t="str">
        <f t="shared" ca="1" si="2"/>
        <v/>
      </c>
      <c r="K23" s="108" t="str">
        <f t="shared" ca="1" si="2"/>
        <v/>
      </c>
      <c r="L23" s="108" t="str">
        <f t="shared" ca="1" si="2"/>
        <v/>
      </c>
      <c r="M23" s="108" t="str">
        <f t="shared" ca="1" si="2"/>
        <v/>
      </c>
      <c r="N23" s="108" t="str">
        <f t="shared" ca="1" si="2"/>
        <v/>
      </c>
      <c r="O23" s="108" t="str">
        <f t="shared" ca="1" si="2"/>
        <v/>
      </c>
      <c r="P23" s="108" t="str">
        <f t="shared" ca="1" si="2"/>
        <v/>
      </c>
      <c r="Q23" s="108" t="str">
        <f t="shared" ca="1" si="7"/>
        <v/>
      </c>
      <c r="R23" s="108" t="str">
        <f t="shared" ca="1" si="7"/>
        <v/>
      </c>
      <c r="S23" s="108" t="str">
        <f t="shared" ca="1" si="7"/>
        <v/>
      </c>
      <c r="T23" s="108" t="str">
        <f t="shared" ca="1" si="7"/>
        <v/>
      </c>
      <c r="U23" s="108" t="str">
        <f t="shared" ca="1" si="7"/>
        <v/>
      </c>
      <c r="V23" s="108" t="str">
        <f t="shared" ca="1" si="7"/>
        <v/>
      </c>
      <c r="W23" s="108" t="str">
        <f t="shared" ca="1" si="7"/>
        <v/>
      </c>
      <c r="X23" s="108" t="str">
        <f t="shared" ca="1" si="7"/>
        <v/>
      </c>
      <c r="Y23" s="108" t="str">
        <f t="shared" ca="1" si="7"/>
        <v/>
      </c>
      <c r="Z23" s="108" t="str">
        <f t="shared" ca="1" si="7"/>
        <v/>
      </c>
      <c r="AA23" s="108" t="str">
        <f t="shared" ca="1" si="7"/>
        <v/>
      </c>
      <c r="AB23" s="108" t="str">
        <f t="shared" ca="1" si="7"/>
        <v/>
      </c>
      <c r="AC23" s="108" t="str">
        <f t="shared" ca="1" si="7"/>
        <v/>
      </c>
      <c r="AD23" s="108" t="str">
        <f t="shared" ca="1" si="7"/>
        <v/>
      </c>
      <c r="AE23" s="108" t="str">
        <f t="shared" ca="1" si="7"/>
        <v/>
      </c>
      <c r="AF23" s="108" t="str">
        <f t="shared" ca="1" si="7"/>
        <v/>
      </c>
      <c r="AG23" s="108" t="str">
        <f t="shared" ca="1" si="8"/>
        <v/>
      </c>
      <c r="AH23" s="108" t="str">
        <f t="shared" ca="1" si="8"/>
        <v/>
      </c>
      <c r="AI23" s="108" t="str">
        <f t="shared" ca="1" si="8"/>
        <v/>
      </c>
      <c r="AJ23" s="108" t="str">
        <f t="shared" ca="1" si="8"/>
        <v/>
      </c>
      <c r="AK23" s="108" t="str">
        <f t="shared" ca="1" si="8"/>
        <v/>
      </c>
      <c r="AL23" s="108" t="str">
        <f t="shared" ca="1" si="8"/>
        <v/>
      </c>
      <c r="AM23" s="108" t="str">
        <f t="shared" ca="1" si="8"/>
        <v/>
      </c>
      <c r="AN23" s="108" t="str">
        <f t="shared" ca="1" si="8"/>
        <v/>
      </c>
      <c r="AO23" s="108" t="str">
        <f t="shared" ca="1" si="8"/>
        <v/>
      </c>
      <c r="AP23" s="108" t="str">
        <f t="shared" ca="1" si="8"/>
        <v/>
      </c>
      <c r="AQ23" s="108" t="str">
        <f t="shared" ca="1" si="8"/>
        <v/>
      </c>
      <c r="AR23" s="108" t="str">
        <f t="shared" ca="1" si="8"/>
        <v/>
      </c>
      <c r="AS23" s="108" t="str">
        <f t="shared" ca="1" si="8"/>
        <v/>
      </c>
      <c r="AT23" s="108" t="str">
        <f t="shared" ca="1" si="8"/>
        <v/>
      </c>
      <c r="AU23" s="108" t="str">
        <f t="shared" ca="1" si="8"/>
        <v/>
      </c>
      <c r="AV23" s="108" t="str">
        <f t="shared" ca="1" si="8"/>
        <v/>
      </c>
      <c r="AW23" s="108" t="str">
        <f t="shared" ca="1" si="9"/>
        <v/>
      </c>
      <c r="AX23" s="108" t="str">
        <f t="shared" ca="1" si="9"/>
        <v/>
      </c>
      <c r="AY23" s="108" t="str">
        <f t="shared" ca="1" si="9"/>
        <v/>
      </c>
      <c r="AZ23" s="108" t="str">
        <f t="shared" ca="1" si="9"/>
        <v/>
      </c>
      <c r="BA23" s="108" t="str">
        <f t="shared" ca="1" si="9"/>
        <v/>
      </c>
      <c r="BB23" s="108" t="str">
        <f t="shared" ca="1" si="9"/>
        <v/>
      </c>
      <c r="BC23" s="108" t="str">
        <f t="shared" ca="1" si="9"/>
        <v/>
      </c>
      <c r="BD23" s="108" t="str">
        <f t="shared" ca="1" si="9"/>
        <v/>
      </c>
      <c r="BE23" s="108" t="str">
        <f t="shared" ca="1" si="9"/>
        <v/>
      </c>
      <c r="BF23" s="108" t="str">
        <f t="shared" ca="1" si="9"/>
        <v/>
      </c>
      <c r="BG23" s="108" t="str">
        <f t="shared" ca="1" si="9"/>
        <v/>
      </c>
      <c r="BH23" s="108" t="str">
        <f t="shared" ca="1" si="9"/>
        <v/>
      </c>
      <c r="BI23" s="108" t="str">
        <f t="shared" ca="1" si="9"/>
        <v/>
      </c>
      <c r="BJ23" s="108" t="str">
        <f t="shared" ca="1" si="9"/>
        <v/>
      </c>
      <c r="BK23" s="108" t="str">
        <f t="shared" ca="1" si="9"/>
        <v/>
      </c>
      <c r="BL23" s="108" t="str">
        <f t="shared" ca="1" si="9"/>
        <v/>
      </c>
      <c r="BM23" s="108" t="str">
        <f t="shared" ca="1" si="6"/>
        <v/>
      </c>
      <c r="BN23" s="108" t="str">
        <f t="shared" ca="1" si="11"/>
        <v/>
      </c>
      <c r="BO23" s="108" t="str">
        <f t="shared" ca="1" si="11"/>
        <v/>
      </c>
      <c r="BP23" s="108" t="str">
        <f t="shared" ca="1" si="11"/>
        <v/>
      </c>
      <c r="BQ23" s="108" t="str">
        <f t="shared" ca="1" si="11"/>
        <v/>
      </c>
      <c r="BR23" s="108" t="str">
        <f t="shared" ca="1" si="11"/>
        <v/>
      </c>
      <c r="BS23" s="108" t="str">
        <f t="shared" ca="1" si="11"/>
        <v/>
      </c>
      <c r="BT23" s="108" t="str">
        <f t="shared" ca="1" si="11"/>
        <v/>
      </c>
      <c r="BU23" s="108" t="str">
        <f t="shared" ca="1" si="11"/>
        <v/>
      </c>
      <c r="BV23" s="108" t="str">
        <f t="shared" ca="1" si="11"/>
        <v/>
      </c>
      <c r="BW23" s="108" t="str">
        <f t="shared" ca="1" si="11"/>
        <v/>
      </c>
      <c r="BX23" s="108" t="str">
        <f t="shared" ca="1" si="11"/>
        <v/>
      </c>
      <c r="BY23" s="108" t="str">
        <f t="shared" ca="1" si="11"/>
        <v/>
      </c>
      <c r="BZ23" s="108" t="str">
        <f t="shared" ca="1" si="11"/>
        <v/>
      </c>
      <c r="CA23" s="108" t="str">
        <f t="shared" ca="1" si="11"/>
        <v/>
      </c>
      <c r="CB23" s="108" t="str">
        <f t="shared" ca="1" si="11"/>
        <v/>
      </c>
      <c r="CC23" s="108" t="str">
        <f t="shared" ca="1" si="11"/>
        <v/>
      </c>
      <c r="CD23" s="108" t="str">
        <f t="shared" ca="1" si="11"/>
        <v/>
      </c>
      <c r="CE23" s="108" t="str">
        <f t="shared" ca="1" si="11"/>
        <v/>
      </c>
      <c r="CF23" s="108" t="str">
        <f t="shared" ca="1" si="11"/>
        <v/>
      </c>
      <c r="CG23" s="108" t="str">
        <f t="shared" ca="1" si="11"/>
        <v/>
      </c>
      <c r="CH23" s="108" t="str">
        <f t="shared" ca="1" si="11"/>
        <v/>
      </c>
      <c r="CI23" s="108" t="str">
        <f t="shared" ca="1" si="11"/>
        <v/>
      </c>
      <c r="CJ23" s="108" t="str">
        <f t="shared" ca="1" si="11"/>
        <v/>
      </c>
      <c r="CK23" s="108" t="str">
        <f t="shared" ca="1" si="11"/>
        <v/>
      </c>
      <c r="CL23" s="108" t="str">
        <f t="shared" ca="1" si="11"/>
        <v/>
      </c>
      <c r="CM23" s="108" t="str">
        <f t="shared" ca="1" si="11"/>
        <v/>
      </c>
      <c r="CN23" s="108" t="str">
        <f t="shared" ca="1" si="11"/>
        <v/>
      </c>
      <c r="CO23" s="108" t="str">
        <f t="shared" ca="1" si="11"/>
        <v/>
      </c>
      <c r="CP23" s="108" t="str">
        <f t="shared" ca="1" si="11"/>
        <v/>
      </c>
      <c r="CQ23" s="108" t="str">
        <f t="shared" ca="1" si="11"/>
        <v/>
      </c>
      <c r="CR23" s="108" t="str">
        <f t="shared" ca="1" si="11"/>
        <v/>
      </c>
      <c r="CS23" s="108" t="str">
        <f t="shared" ca="1" si="11"/>
        <v/>
      </c>
      <c r="CT23" s="108" t="str">
        <f t="shared" ca="1" si="11"/>
        <v/>
      </c>
      <c r="CU23" s="108" t="str">
        <f t="shared" ca="1" si="11"/>
        <v/>
      </c>
      <c r="CV23" s="108" t="str">
        <f t="shared" ca="1" si="11"/>
        <v/>
      </c>
      <c r="CW23" s="108" t="str">
        <f t="shared" ca="1" si="11"/>
        <v/>
      </c>
      <c r="CX23" s="108" t="str">
        <f t="shared" ca="1" si="11"/>
        <v/>
      </c>
      <c r="CY23" s="108" t="str">
        <f t="shared" ca="1" si="11"/>
        <v/>
      </c>
      <c r="CZ23" s="108" t="str">
        <f t="shared" ca="1" si="11"/>
        <v/>
      </c>
      <c r="DA23" s="108" t="str">
        <f t="shared" ca="1" si="11"/>
        <v/>
      </c>
      <c r="DB23" s="108" t="str">
        <f t="shared" ca="1" si="11"/>
        <v/>
      </c>
    </row>
    <row r="24" spans="1:106">
      <c r="A24" s="108" t="str">
        <f t="shared" ca="1" si="2"/>
        <v/>
      </c>
      <c r="B24" s="108" t="str">
        <f t="shared" ca="1" si="2"/>
        <v/>
      </c>
      <c r="C24" s="108" t="str">
        <f t="shared" ca="1" si="2"/>
        <v/>
      </c>
      <c r="D24" s="108" t="str">
        <f t="shared" ca="1" si="2"/>
        <v/>
      </c>
      <c r="E24" s="108" t="str">
        <f t="shared" ca="1" si="2"/>
        <v/>
      </c>
      <c r="F24" s="108" t="str">
        <f t="shared" ca="1" si="2"/>
        <v/>
      </c>
      <c r="G24" s="108" t="str">
        <f t="shared" ca="1" si="2"/>
        <v/>
      </c>
      <c r="H24" s="108" t="str">
        <f t="shared" ca="1" si="2"/>
        <v/>
      </c>
      <c r="I24" s="108" t="str">
        <f t="shared" ref="I24:X39" ca="1" si="12">IF(ISBLANK(INDIRECT(ADDRESS(ROW(),COLUMN(),1,1,"Inserimento"))),"",INDIRECT(ADDRESS(ROW(),COLUMN(),1,1,"Inserimento")))</f>
        <v/>
      </c>
      <c r="J24" s="108" t="str">
        <f t="shared" ca="1" si="12"/>
        <v/>
      </c>
      <c r="K24" s="108" t="str">
        <f t="shared" ca="1" si="12"/>
        <v/>
      </c>
      <c r="L24" s="108" t="str">
        <f t="shared" ca="1" si="12"/>
        <v/>
      </c>
      <c r="M24" s="108" t="str">
        <f t="shared" ca="1" si="12"/>
        <v/>
      </c>
      <c r="N24" s="108" t="str">
        <f t="shared" ca="1" si="12"/>
        <v/>
      </c>
      <c r="O24" s="108" t="str">
        <f t="shared" ca="1" si="12"/>
        <v/>
      </c>
      <c r="P24" s="108" t="str">
        <f t="shared" ca="1" si="12"/>
        <v/>
      </c>
      <c r="Q24" s="108" t="str">
        <f t="shared" ca="1" si="12"/>
        <v/>
      </c>
      <c r="R24" s="108" t="str">
        <f t="shared" ca="1" si="12"/>
        <v/>
      </c>
      <c r="S24" s="108" t="str">
        <f t="shared" ca="1" si="12"/>
        <v/>
      </c>
      <c r="T24" s="108" t="str">
        <f t="shared" ca="1" si="12"/>
        <v/>
      </c>
      <c r="U24" s="108" t="str">
        <f t="shared" ca="1" si="12"/>
        <v/>
      </c>
      <c r="V24" s="108" t="str">
        <f t="shared" ca="1" si="12"/>
        <v/>
      </c>
      <c r="W24" s="108" t="str">
        <f t="shared" ca="1" si="12"/>
        <v/>
      </c>
      <c r="X24" s="108" t="str">
        <f t="shared" ca="1" si="12"/>
        <v/>
      </c>
      <c r="Y24" s="108" t="str">
        <f t="shared" ca="1" si="7"/>
        <v/>
      </c>
      <c r="Z24" s="108" t="str">
        <f t="shared" ca="1" si="7"/>
        <v/>
      </c>
      <c r="AA24" s="108" t="str">
        <f t="shared" ca="1" si="7"/>
        <v/>
      </c>
      <c r="AB24" s="108" t="str">
        <f t="shared" ca="1" si="7"/>
        <v/>
      </c>
      <c r="AC24" s="108" t="str">
        <f t="shared" ca="1" si="7"/>
        <v/>
      </c>
      <c r="AD24" s="108" t="str">
        <f t="shared" ca="1" si="7"/>
        <v/>
      </c>
      <c r="AE24" s="108" t="str">
        <f t="shared" ca="1" si="7"/>
        <v/>
      </c>
      <c r="AF24" s="108" t="str">
        <f t="shared" ca="1" si="7"/>
        <v/>
      </c>
      <c r="AG24" s="108" t="str">
        <f t="shared" ca="1" si="8"/>
        <v/>
      </c>
      <c r="AH24" s="108" t="str">
        <f t="shared" ca="1" si="8"/>
        <v/>
      </c>
      <c r="AI24" s="108" t="str">
        <f t="shared" ca="1" si="8"/>
        <v/>
      </c>
      <c r="AJ24" s="108" t="str">
        <f t="shared" ca="1" si="8"/>
        <v/>
      </c>
      <c r="AK24" s="108" t="str">
        <f t="shared" ca="1" si="8"/>
        <v/>
      </c>
      <c r="AL24" s="108" t="str">
        <f t="shared" ca="1" si="8"/>
        <v/>
      </c>
      <c r="AM24" s="108" t="str">
        <f t="shared" ca="1" si="8"/>
        <v/>
      </c>
      <c r="AN24" s="108" t="str">
        <f t="shared" ca="1" si="8"/>
        <v/>
      </c>
      <c r="AO24" s="108" t="str">
        <f t="shared" ca="1" si="8"/>
        <v/>
      </c>
      <c r="AP24" s="108" t="str">
        <f t="shared" ca="1" si="8"/>
        <v/>
      </c>
      <c r="AQ24" s="108" t="str">
        <f t="shared" ca="1" si="8"/>
        <v/>
      </c>
      <c r="AR24" s="108" t="str">
        <f t="shared" ca="1" si="8"/>
        <v/>
      </c>
      <c r="AS24" s="108" t="str">
        <f t="shared" ca="1" si="8"/>
        <v/>
      </c>
      <c r="AT24" s="108" t="str">
        <f t="shared" ca="1" si="8"/>
        <v/>
      </c>
      <c r="AU24" s="108" t="str">
        <f t="shared" ca="1" si="8"/>
        <v/>
      </c>
      <c r="AV24" s="108" t="str">
        <f t="shared" ref="AV24:BK39" ca="1" si="13">IF(ISBLANK(INDIRECT(ADDRESS(ROW(),COLUMN(),1,1,"Inserimento"))),"",INDIRECT(ADDRESS(ROW(),COLUMN(),1,1,"Inserimento")))</f>
        <v/>
      </c>
      <c r="AW24" s="108" t="str">
        <f t="shared" ca="1" si="13"/>
        <v/>
      </c>
      <c r="AX24" s="108" t="str">
        <f t="shared" ca="1" si="13"/>
        <v/>
      </c>
      <c r="AY24" s="108" t="str">
        <f t="shared" ca="1" si="13"/>
        <v/>
      </c>
      <c r="AZ24" s="108" t="str">
        <f t="shared" ca="1" si="13"/>
        <v/>
      </c>
      <c r="BA24" s="108" t="str">
        <f t="shared" ca="1" si="13"/>
        <v/>
      </c>
      <c r="BB24" s="108" t="str">
        <f t="shared" ca="1" si="13"/>
        <v/>
      </c>
      <c r="BC24" s="108" t="str">
        <f t="shared" ca="1" si="13"/>
        <v/>
      </c>
      <c r="BD24" s="108" t="str">
        <f t="shared" ca="1" si="13"/>
        <v/>
      </c>
      <c r="BE24" s="108" t="str">
        <f t="shared" ca="1" si="13"/>
        <v/>
      </c>
      <c r="BF24" s="108" t="str">
        <f t="shared" ca="1" si="13"/>
        <v/>
      </c>
      <c r="BG24" s="108" t="str">
        <f t="shared" ca="1" si="13"/>
        <v/>
      </c>
      <c r="BH24" s="108" t="str">
        <f t="shared" ca="1" si="13"/>
        <v/>
      </c>
      <c r="BI24" s="108" t="str">
        <f t="shared" ca="1" si="13"/>
        <v/>
      </c>
      <c r="BJ24" s="108" t="str">
        <f t="shared" ca="1" si="13"/>
        <v/>
      </c>
      <c r="BK24" s="108" t="str">
        <f t="shared" ca="1" si="13"/>
        <v/>
      </c>
      <c r="BL24" s="108" t="str">
        <f t="shared" ca="1" si="9"/>
        <v/>
      </c>
      <c r="BM24" s="108" t="str">
        <f t="shared" ca="1" si="6"/>
        <v/>
      </c>
      <c r="BN24" s="108" t="str">
        <f t="shared" ca="1" si="11"/>
        <v/>
      </c>
      <c r="BO24" s="108" t="str">
        <f t="shared" ca="1" si="11"/>
        <v/>
      </c>
      <c r="BP24" s="108" t="str">
        <f t="shared" ca="1" si="11"/>
        <v/>
      </c>
      <c r="BQ24" s="108" t="str">
        <f t="shared" ca="1" si="11"/>
        <v/>
      </c>
      <c r="BR24" s="108" t="str">
        <f t="shared" ca="1" si="11"/>
        <v/>
      </c>
      <c r="BS24" s="108" t="str">
        <f t="shared" ca="1" si="11"/>
        <v/>
      </c>
      <c r="BT24" s="108" t="str">
        <f t="shared" ca="1" si="11"/>
        <v/>
      </c>
      <c r="BU24" s="108" t="str">
        <f t="shared" ca="1" si="11"/>
        <v/>
      </c>
      <c r="BV24" s="108" t="str">
        <f t="shared" ca="1" si="11"/>
        <v/>
      </c>
      <c r="BW24" s="108" t="str">
        <f t="shared" ca="1" si="11"/>
        <v/>
      </c>
      <c r="BX24" s="108" t="str">
        <f t="shared" ca="1" si="11"/>
        <v/>
      </c>
      <c r="BY24" s="108" t="str">
        <f t="shared" ca="1" si="11"/>
        <v/>
      </c>
      <c r="BZ24" s="108" t="str">
        <f t="shared" ca="1" si="11"/>
        <v/>
      </c>
      <c r="CA24" s="108" t="str">
        <f t="shared" ca="1" si="11"/>
        <v/>
      </c>
      <c r="CB24" s="108" t="str">
        <f t="shared" ca="1" si="11"/>
        <v/>
      </c>
      <c r="CC24" s="108" t="str">
        <f t="shared" ca="1" si="11"/>
        <v/>
      </c>
      <c r="CD24" s="108" t="str">
        <f t="shared" ca="1" si="11"/>
        <v/>
      </c>
      <c r="CE24" s="108" t="str">
        <f t="shared" ca="1" si="11"/>
        <v/>
      </c>
      <c r="CF24" s="108" t="str">
        <f t="shared" ca="1" si="11"/>
        <v/>
      </c>
      <c r="CG24" s="108" t="str">
        <f t="shared" ca="1" si="11"/>
        <v/>
      </c>
      <c r="CH24" s="108" t="str">
        <f t="shared" ca="1" si="11"/>
        <v/>
      </c>
      <c r="CI24" s="108" t="str">
        <f t="shared" ca="1" si="11"/>
        <v/>
      </c>
      <c r="CJ24" s="108" t="str">
        <f t="shared" ca="1" si="11"/>
        <v/>
      </c>
      <c r="CK24" s="108" t="str">
        <f t="shared" ca="1" si="11"/>
        <v/>
      </c>
      <c r="CL24" s="108" t="str">
        <f t="shared" ca="1" si="11"/>
        <v/>
      </c>
      <c r="CM24" s="108" t="str">
        <f t="shared" ca="1" si="11"/>
        <v/>
      </c>
      <c r="CN24" s="108" t="str">
        <f t="shared" ca="1" si="11"/>
        <v/>
      </c>
      <c r="CO24" s="108" t="str">
        <f t="shared" ca="1" si="11"/>
        <v/>
      </c>
      <c r="CP24" s="108" t="str">
        <f t="shared" ca="1" si="11"/>
        <v/>
      </c>
      <c r="CQ24" s="108" t="str">
        <f t="shared" ca="1" si="11"/>
        <v/>
      </c>
      <c r="CR24" s="108" t="str">
        <f t="shared" ca="1" si="11"/>
        <v/>
      </c>
      <c r="CS24" s="108" t="str">
        <f t="shared" ca="1" si="11"/>
        <v/>
      </c>
      <c r="CT24" s="108" t="str">
        <f t="shared" ca="1" si="11"/>
        <v/>
      </c>
      <c r="CU24" s="108" t="str">
        <f t="shared" ca="1" si="11"/>
        <v/>
      </c>
      <c r="CV24" s="108" t="str">
        <f t="shared" ca="1" si="11"/>
        <v/>
      </c>
      <c r="CW24" s="108" t="str">
        <f t="shared" ca="1" si="11"/>
        <v/>
      </c>
      <c r="CX24" s="108" t="str">
        <f t="shared" ca="1" si="11"/>
        <v/>
      </c>
      <c r="CY24" s="108" t="str">
        <f t="shared" ca="1" si="11"/>
        <v/>
      </c>
      <c r="CZ24" s="108" t="str">
        <f t="shared" ca="1" si="11"/>
        <v/>
      </c>
      <c r="DA24" s="108" t="str">
        <f t="shared" ca="1" si="11"/>
        <v/>
      </c>
      <c r="DB24" s="108" t="str">
        <f t="shared" ca="1" si="11"/>
        <v/>
      </c>
    </row>
    <row r="25" spans="1:106">
      <c r="A25" s="108" t="str">
        <f t="shared" ref="A25:P40" ca="1" si="14">IF(ISBLANK(INDIRECT(ADDRESS(ROW(),COLUMN(),1,1,"Inserimento"))),"",INDIRECT(ADDRESS(ROW(),COLUMN(),1,1,"Inserimento")))</f>
        <v/>
      </c>
      <c r="B25" s="108" t="str">
        <f t="shared" ca="1" si="14"/>
        <v/>
      </c>
      <c r="C25" s="108" t="str">
        <f t="shared" ca="1" si="14"/>
        <v/>
      </c>
      <c r="D25" s="108" t="str">
        <f t="shared" ca="1" si="14"/>
        <v/>
      </c>
      <c r="E25" s="108" t="str">
        <f t="shared" ca="1" si="14"/>
        <v/>
      </c>
      <c r="F25" s="108" t="str">
        <f t="shared" ca="1" si="14"/>
        <v/>
      </c>
      <c r="G25" s="108" t="str">
        <f t="shared" ca="1" si="14"/>
        <v/>
      </c>
      <c r="H25" s="108" t="str">
        <f t="shared" ca="1" si="14"/>
        <v/>
      </c>
      <c r="I25" s="108" t="str">
        <f t="shared" ca="1" si="14"/>
        <v/>
      </c>
      <c r="J25" s="108" t="str">
        <f t="shared" ca="1" si="14"/>
        <v/>
      </c>
      <c r="K25" s="108" t="str">
        <f t="shared" ca="1" si="14"/>
        <v/>
      </c>
      <c r="L25" s="108" t="str">
        <f t="shared" ca="1" si="14"/>
        <v/>
      </c>
      <c r="M25" s="108" t="str">
        <f t="shared" ca="1" si="14"/>
        <v/>
      </c>
      <c r="N25" s="108" t="str">
        <f t="shared" ca="1" si="14"/>
        <v/>
      </c>
      <c r="O25" s="108" t="str">
        <f t="shared" ca="1" si="14"/>
        <v/>
      </c>
      <c r="P25" s="108" t="str">
        <f t="shared" ca="1" si="14"/>
        <v/>
      </c>
      <c r="Q25" s="108" t="str">
        <f t="shared" ca="1" si="12"/>
        <v/>
      </c>
      <c r="R25" s="108" t="str">
        <f t="shared" ca="1" si="12"/>
        <v/>
      </c>
      <c r="S25" s="108" t="str">
        <f t="shared" ca="1" si="12"/>
        <v/>
      </c>
      <c r="T25" s="108" t="str">
        <f t="shared" ca="1" si="12"/>
        <v/>
      </c>
      <c r="U25" s="108" t="str">
        <f t="shared" ca="1" si="12"/>
        <v/>
      </c>
      <c r="V25" s="108" t="str">
        <f t="shared" ca="1" si="12"/>
        <v/>
      </c>
      <c r="W25" s="108" t="str">
        <f t="shared" ca="1" si="12"/>
        <v/>
      </c>
      <c r="X25" s="108" t="str">
        <f t="shared" ca="1" si="12"/>
        <v/>
      </c>
      <c r="Y25" s="108" t="str">
        <f t="shared" ca="1" si="7"/>
        <v/>
      </c>
      <c r="Z25" s="108" t="str">
        <f t="shared" ca="1" si="7"/>
        <v/>
      </c>
      <c r="AA25" s="108" t="str">
        <f t="shared" ca="1" si="7"/>
        <v/>
      </c>
      <c r="AB25" s="108" t="str">
        <f t="shared" ca="1" si="7"/>
        <v/>
      </c>
      <c r="AC25" s="108" t="str">
        <f t="shared" ca="1" si="7"/>
        <v/>
      </c>
      <c r="AD25" s="108" t="str">
        <f t="shared" ca="1" si="7"/>
        <v/>
      </c>
      <c r="AE25" s="108" t="str">
        <f t="shared" ca="1" si="7"/>
        <v/>
      </c>
      <c r="AF25" s="108" t="str">
        <f t="shared" ref="AF25:AU42" ca="1" si="15">IF(ISBLANK(INDIRECT(ADDRESS(ROW(),COLUMN(),1,1,"Inserimento"))),"",INDIRECT(ADDRESS(ROW(),COLUMN(),1,1,"Inserimento")))</f>
        <v/>
      </c>
      <c r="AG25" s="108" t="str">
        <f t="shared" ca="1" si="15"/>
        <v/>
      </c>
      <c r="AH25" s="108" t="str">
        <f t="shared" ca="1" si="15"/>
        <v/>
      </c>
      <c r="AI25" s="108" t="str">
        <f t="shared" ca="1" si="15"/>
        <v/>
      </c>
      <c r="AJ25" s="108" t="str">
        <f t="shared" ca="1" si="15"/>
        <v/>
      </c>
      <c r="AK25" s="108" t="str">
        <f t="shared" ca="1" si="15"/>
        <v/>
      </c>
      <c r="AL25" s="108" t="str">
        <f t="shared" ca="1" si="15"/>
        <v/>
      </c>
      <c r="AM25" s="108" t="str">
        <f t="shared" ca="1" si="15"/>
        <v/>
      </c>
      <c r="AN25" s="108" t="str">
        <f t="shared" ca="1" si="15"/>
        <v/>
      </c>
      <c r="AO25" s="108" t="str">
        <f t="shared" ca="1" si="15"/>
        <v/>
      </c>
      <c r="AP25" s="108" t="str">
        <f t="shared" ca="1" si="15"/>
        <v/>
      </c>
      <c r="AQ25" s="108" t="str">
        <f t="shared" ca="1" si="15"/>
        <v/>
      </c>
      <c r="AR25" s="108" t="str">
        <f t="shared" ca="1" si="15"/>
        <v/>
      </c>
      <c r="AS25" s="108" t="str">
        <f t="shared" ca="1" si="15"/>
        <v/>
      </c>
      <c r="AT25" s="108" t="str">
        <f t="shared" ca="1" si="15"/>
        <v/>
      </c>
      <c r="AU25" s="108" t="str">
        <f t="shared" ca="1" si="15"/>
        <v/>
      </c>
      <c r="AV25" s="108" t="str">
        <f t="shared" ca="1" si="13"/>
        <v/>
      </c>
      <c r="AW25" s="108" t="str">
        <f t="shared" ca="1" si="13"/>
        <v/>
      </c>
      <c r="AX25" s="108" t="str">
        <f t="shared" ca="1" si="13"/>
        <v/>
      </c>
      <c r="AY25" s="108" t="str">
        <f t="shared" ca="1" si="13"/>
        <v/>
      </c>
      <c r="AZ25" s="108" t="str">
        <f t="shared" ca="1" si="13"/>
        <v/>
      </c>
      <c r="BA25" s="108" t="str">
        <f t="shared" ca="1" si="13"/>
        <v/>
      </c>
      <c r="BB25" s="108" t="str">
        <f t="shared" ca="1" si="13"/>
        <v/>
      </c>
      <c r="BC25" s="108" t="str">
        <f t="shared" ca="1" si="13"/>
        <v/>
      </c>
      <c r="BD25" s="108" t="str">
        <f t="shared" ca="1" si="13"/>
        <v/>
      </c>
      <c r="BE25" s="108" t="str">
        <f t="shared" ca="1" si="13"/>
        <v/>
      </c>
      <c r="BF25" s="108" t="str">
        <f t="shared" ca="1" si="13"/>
        <v/>
      </c>
      <c r="BG25" s="108" t="str">
        <f t="shared" ca="1" si="13"/>
        <v/>
      </c>
      <c r="BH25" s="108" t="str">
        <f t="shared" ca="1" si="13"/>
        <v/>
      </c>
      <c r="BI25" s="108" t="str">
        <f t="shared" ca="1" si="13"/>
        <v/>
      </c>
      <c r="BJ25" s="108" t="str">
        <f t="shared" ca="1" si="13"/>
        <v/>
      </c>
      <c r="BK25" s="108" t="str">
        <f t="shared" ca="1" si="13"/>
        <v/>
      </c>
      <c r="BL25" s="108" t="str">
        <f t="shared" ca="1" si="9"/>
        <v/>
      </c>
      <c r="BM25" s="108" t="str">
        <f t="shared" ca="1" si="6"/>
        <v/>
      </c>
      <c r="BN25" s="108" t="str">
        <f t="shared" ca="1" si="11"/>
        <v/>
      </c>
      <c r="BO25" s="108" t="str">
        <f t="shared" ca="1" si="11"/>
        <v/>
      </c>
      <c r="BP25" s="108" t="str">
        <f t="shared" ca="1" si="11"/>
        <v/>
      </c>
      <c r="BQ25" s="108" t="str">
        <f t="shared" ca="1" si="11"/>
        <v/>
      </c>
      <c r="BR25" s="108" t="str">
        <f t="shared" ca="1" si="11"/>
        <v/>
      </c>
      <c r="BS25" s="108" t="str">
        <f t="shared" ca="1" si="11"/>
        <v/>
      </c>
      <c r="BT25" s="108" t="str">
        <f t="shared" ca="1" si="11"/>
        <v/>
      </c>
      <c r="BU25" s="108" t="str">
        <f t="shared" ca="1" si="11"/>
        <v/>
      </c>
      <c r="BV25" s="108" t="str">
        <f t="shared" ca="1" si="11"/>
        <v/>
      </c>
      <c r="BW25" s="108" t="str">
        <f t="shared" ca="1" si="11"/>
        <v/>
      </c>
      <c r="BX25" s="108" t="str">
        <f t="shared" ca="1" si="11"/>
        <v/>
      </c>
      <c r="BY25" s="108" t="str">
        <f t="shared" ca="1" si="11"/>
        <v/>
      </c>
      <c r="BZ25" s="108" t="str">
        <f t="shared" ca="1" si="11"/>
        <v/>
      </c>
      <c r="CA25" s="108" t="str">
        <f t="shared" ca="1" si="11"/>
        <v/>
      </c>
      <c r="CB25" s="108" t="str">
        <f t="shared" ca="1" si="11"/>
        <v/>
      </c>
      <c r="CC25" s="108" t="str">
        <f t="shared" ca="1" si="11"/>
        <v/>
      </c>
      <c r="CD25" s="108" t="str">
        <f t="shared" ca="1" si="11"/>
        <v/>
      </c>
      <c r="CE25" s="108" t="str">
        <f t="shared" ca="1" si="11"/>
        <v/>
      </c>
      <c r="CF25" s="108" t="str">
        <f t="shared" ca="1" si="11"/>
        <v/>
      </c>
      <c r="CG25" s="108" t="str">
        <f t="shared" ca="1" si="11"/>
        <v/>
      </c>
      <c r="CH25" s="108" t="str">
        <f t="shared" ca="1" si="11"/>
        <v/>
      </c>
      <c r="CI25" s="108" t="str">
        <f t="shared" ca="1" si="11"/>
        <v/>
      </c>
      <c r="CJ25" s="108" t="str">
        <f t="shared" ca="1" si="11"/>
        <v/>
      </c>
      <c r="CK25" s="108" t="str">
        <f t="shared" ca="1" si="11"/>
        <v/>
      </c>
      <c r="CL25" s="108" t="str">
        <f t="shared" ca="1" si="11"/>
        <v/>
      </c>
      <c r="CM25" s="108" t="str">
        <f t="shared" ca="1" si="11"/>
        <v/>
      </c>
      <c r="CN25" s="108" t="str">
        <f t="shared" ca="1" si="11"/>
        <v/>
      </c>
      <c r="CO25" s="108" t="str">
        <f t="shared" ca="1" si="11"/>
        <v/>
      </c>
      <c r="CP25" s="108" t="str">
        <f t="shared" ca="1" si="11"/>
        <v/>
      </c>
      <c r="CQ25" s="108" t="str">
        <f t="shared" ca="1" si="11"/>
        <v/>
      </c>
      <c r="CR25" s="108" t="str">
        <f t="shared" ca="1" si="11"/>
        <v/>
      </c>
      <c r="CS25" s="108" t="str">
        <f t="shared" ca="1" si="11"/>
        <v/>
      </c>
      <c r="CT25" s="108" t="str">
        <f t="shared" ca="1" si="11"/>
        <v/>
      </c>
      <c r="CU25" s="108" t="str">
        <f t="shared" ca="1" si="11"/>
        <v/>
      </c>
      <c r="CV25" s="108" t="str">
        <f t="shared" ca="1" si="11"/>
        <v/>
      </c>
      <c r="CW25" s="108" t="str">
        <f t="shared" ca="1" si="11"/>
        <v/>
      </c>
      <c r="CX25" s="108" t="str">
        <f t="shared" ca="1" si="11"/>
        <v/>
      </c>
      <c r="CY25" s="108" t="str">
        <f t="shared" ca="1" si="11"/>
        <v/>
      </c>
      <c r="CZ25" s="108" t="str">
        <f t="shared" ca="1" si="11"/>
        <v/>
      </c>
      <c r="DA25" s="108" t="str">
        <f t="shared" ca="1" si="11"/>
        <v/>
      </c>
      <c r="DB25" s="108" t="str">
        <f t="shared" ca="1" si="11"/>
        <v/>
      </c>
    </row>
    <row r="26" spans="1:106">
      <c r="A26" s="108" t="str">
        <f t="shared" ca="1" si="14"/>
        <v/>
      </c>
      <c r="B26" s="108" t="str">
        <f t="shared" ca="1" si="14"/>
        <v/>
      </c>
      <c r="C26" s="108" t="str">
        <f t="shared" ca="1" si="14"/>
        <v/>
      </c>
      <c r="D26" s="108" t="str">
        <f t="shared" ca="1" si="14"/>
        <v/>
      </c>
      <c r="E26" s="108" t="str">
        <f t="shared" ca="1" si="14"/>
        <v/>
      </c>
      <c r="F26" s="108" t="str">
        <f t="shared" ca="1" si="14"/>
        <v/>
      </c>
      <c r="G26" s="108" t="str">
        <f t="shared" ca="1" si="14"/>
        <v/>
      </c>
      <c r="H26" s="108" t="str">
        <f t="shared" ca="1" si="14"/>
        <v/>
      </c>
      <c r="I26" s="108" t="str">
        <f t="shared" ca="1" si="14"/>
        <v/>
      </c>
      <c r="J26" s="108" t="str">
        <f t="shared" ca="1" si="14"/>
        <v/>
      </c>
      <c r="K26" s="108" t="str">
        <f t="shared" ca="1" si="14"/>
        <v/>
      </c>
      <c r="L26" s="108" t="str">
        <f t="shared" ca="1" si="14"/>
        <v/>
      </c>
      <c r="M26" s="108" t="str">
        <f t="shared" ca="1" si="14"/>
        <v/>
      </c>
      <c r="N26" s="108" t="str">
        <f t="shared" ca="1" si="14"/>
        <v/>
      </c>
      <c r="O26" s="108" t="str">
        <f t="shared" ca="1" si="14"/>
        <v/>
      </c>
      <c r="P26" s="108" t="str">
        <f t="shared" ca="1" si="14"/>
        <v/>
      </c>
      <c r="Q26" s="108" t="str">
        <f t="shared" ca="1" si="12"/>
        <v/>
      </c>
      <c r="R26" s="108" t="str">
        <f t="shared" ca="1" si="12"/>
        <v/>
      </c>
      <c r="S26" s="108" t="str">
        <f t="shared" ca="1" si="12"/>
        <v/>
      </c>
      <c r="T26" s="108" t="str">
        <f t="shared" ca="1" si="12"/>
        <v/>
      </c>
      <c r="U26" s="108" t="str">
        <f t="shared" ca="1" si="12"/>
        <v/>
      </c>
      <c r="V26" s="108" t="str">
        <f t="shared" ca="1" si="12"/>
        <v/>
      </c>
      <c r="W26" s="108" t="str">
        <f t="shared" ca="1" si="12"/>
        <v/>
      </c>
      <c r="X26" s="108" t="str">
        <f t="shared" ca="1" si="12"/>
        <v/>
      </c>
      <c r="Y26" s="108" t="str">
        <f t="shared" ref="Y26:AN43" ca="1" si="16">IF(ISBLANK(INDIRECT(ADDRESS(ROW(),COLUMN(),1,1,"Inserimento"))),"",INDIRECT(ADDRESS(ROW(),COLUMN(),1,1,"Inserimento")))</f>
        <v/>
      </c>
      <c r="Z26" s="108" t="str">
        <f t="shared" ca="1" si="16"/>
        <v/>
      </c>
      <c r="AA26" s="108" t="str">
        <f t="shared" ca="1" si="16"/>
        <v/>
      </c>
      <c r="AB26" s="108" t="str">
        <f t="shared" ca="1" si="16"/>
        <v/>
      </c>
      <c r="AC26" s="108" t="str">
        <f t="shared" ca="1" si="16"/>
        <v/>
      </c>
      <c r="AD26" s="108" t="str">
        <f t="shared" ca="1" si="16"/>
        <v/>
      </c>
      <c r="AE26" s="108" t="str">
        <f t="shared" ca="1" si="16"/>
        <v/>
      </c>
      <c r="AF26" s="108" t="str">
        <f t="shared" ca="1" si="16"/>
        <v/>
      </c>
      <c r="AG26" s="108" t="str">
        <f t="shared" ca="1" si="16"/>
        <v/>
      </c>
      <c r="AH26" s="108" t="str">
        <f t="shared" ca="1" si="16"/>
        <v/>
      </c>
      <c r="AI26" s="108" t="str">
        <f t="shared" ca="1" si="16"/>
        <v/>
      </c>
      <c r="AJ26" s="108" t="str">
        <f t="shared" ca="1" si="16"/>
        <v/>
      </c>
      <c r="AK26" s="108" t="str">
        <f t="shared" ca="1" si="16"/>
        <v/>
      </c>
      <c r="AL26" s="108" t="str">
        <f t="shared" ca="1" si="16"/>
        <v/>
      </c>
      <c r="AM26" s="108" t="str">
        <f t="shared" ca="1" si="16"/>
        <v/>
      </c>
      <c r="AN26" s="108" t="str">
        <f t="shared" ca="1" si="16"/>
        <v/>
      </c>
      <c r="AO26" s="108" t="str">
        <f t="shared" ca="1" si="15"/>
        <v/>
      </c>
      <c r="AP26" s="108" t="str">
        <f t="shared" ca="1" si="15"/>
        <v/>
      </c>
      <c r="AQ26" s="108" t="str">
        <f t="shared" ca="1" si="15"/>
        <v/>
      </c>
      <c r="AR26" s="108" t="str">
        <f t="shared" ca="1" si="15"/>
        <v/>
      </c>
      <c r="AS26" s="108" t="str">
        <f t="shared" ca="1" si="15"/>
        <v/>
      </c>
      <c r="AT26" s="108" t="str">
        <f t="shared" ca="1" si="15"/>
        <v/>
      </c>
      <c r="AU26" s="108" t="str">
        <f t="shared" ca="1" si="15"/>
        <v/>
      </c>
      <c r="AV26" s="108" t="str">
        <f t="shared" ca="1" si="13"/>
        <v/>
      </c>
      <c r="AW26" s="108" t="str">
        <f t="shared" ca="1" si="13"/>
        <v/>
      </c>
      <c r="AX26" s="108" t="str">
        <f t="shared" ca="1" si="13"/>
        <v/>
      </c>
      <c r="AY26" s="108" t="str">
        <f t="shared" ca="1" si="13"/>
        <v/>
      </c>
      <c r="AZ26" s="108" t="str">
        <f t="shared" ca="1" si="13"/>
        <v/>
      </c>
      <c r="BA26" s="108" t="str">
        <f t="shared" ca="1" si="13"/>
        <v/>
      </c>
      <c r="BB26" s="108" t="str">
        <f t="shared" ca="1" si="13"/>
        <v/>
      </c>
      <c r="BC26" s="108" t="str">
        <f t="shared" ca="1" si="13"/>
        <v/>
      </c>
      <c r="BD26" s="108" t="str">
        <f t="shared" ca="1" si="13"/>
        <v/>
      </c>
      <c r="BE26" s="108" t="str">
        <f t="shared" ca="1" si="13"/>
        <v/>
      </c>
      <c r="BF26" s="108" t="str">
        <f t="shared" ca="1" si="13"/>
        <v/>
      </c>
      <c r="BG26" s="108" t="str">
        <f t="shared" ca="1" si="13"/>
        <v/>
      </c>
      <c r="BH26" s="108" t="str">
        <f t="shared" ca="1" si="13"/>
        <v/>
      </c>
      <c r="BI26" s="108" t="str">
        <f t="shared" ca="1" si="13"/>
        <v/>
      </c>
      <c r="BJ26" s="108" t="str">
        <f t="shared" ca="1" si="13"/>
        <v/>
      </c>
      <c r="BK26" s="108" t="str">
        <f t="shared" ca="1" si="13"/>
        <v/>
      </c>
      <c r="BL26" s="108" t="str">
        <f t="shared" ca="1" si="9"/>
        <v/>
      </c>
      <c r="BM26" s="108" t="str">
        <f t="shared" ca="1" si="6"/>
        <v/>
      </c>
      <c r="BN26" s="108" t="str">
        <f t="shared" ca="1" si="11"/>
        <v/>
      </c>
      <c r="BO26" s="108" t="str">
        <f t="shared" ca="1" si="11"/>
        <v/>
      </c>
      <c r="BP26" s="108" t="str">
        <f t="shared" ca="1" si="11"/>
        <v/>
      </c>
      <c r="BQ26" s="108" t="str">
        <f t="shared" ca="1" si="11"/>
        <v/>
      </c>
      <c r="BR26" s="108" t="str">
        <f t="shared" ca="1" si="11"/>
        <v/>
      </c>
      <c r="BS26" s="108" t="str">
        <f t="shared" ca="1" si="11"/>
        <v/>
      </c>
      <c r="BT26" s="108" t="str">
        <f t="shared" ca="1" si="11"/>
        <v/>
      </c>
      <c r="BU26" s="108" t="str">
        <f t="shared" ca="1" si="11"/>
        <v/>
      </c>
      <c r="BV26" s="108" t="str">
        <f t="shared" ca="1" si="11"/>
        <v/>
      </c>
      <c r="BW26" s="108" t="str">
        <f t="shared" ca="1" si="11"/>
        <v/>
      </c>
      <c r="BX26" s="108" t="str">
        <f t="shared" ca="1" si="11"/>
        <v/>
      </c>
      <c r="BY26" s="108" t="str">
        <f t="shared" ca="1" si="11"/>
        <v/>
      </c>
      <c r="BZ26" s="108" t="str">
        <f t="shared" ca="1" si="11"/>
        <v/>
      </c>
      <c r="CA26" s="108" t="str">
        <f t="shared" ca="1" si="11"/>
        <v/>
      </c>
      <c r="CB26" s="108" t="str">
        <f t="shared" ca="1" si="11"/>
        <v/>
      </c>
      <c r="CC26" s="108" t="str">
        <f t="shared" ca="1" si="11"/>
        <v/>
      </c>
      <c r="CD26" s="108" t="str">
        <f t="shared" ca="1" si="11"/>
        <v/>
      </c>
      <c r="CE26" s="108" t="str">
        <f t="shared" ca="1" si="11"/>
        <v/>
      </c>
      <c r="CF26" s="108" t="str">
        <f t="shared" ca="1" si="11"/>
        <v/>
      </c>
      <c r="CG26" s="108" t="str">
        <f t="shared" ca="1" si="11"/>
        <v/>
      </c>
      <c r="CH26" s="108" t="str">
        <f t="shared" ca="1" si="11"/>
        <v/>
      </c>
      <c r="CI26" s="108" t="str">
        <f t="shared" ca="1" si="11"/>
        <v/>
      </c>
      <c r="CJ26" s="108" t="str">
        <f t="shared" ca="1" si="11"/>
        <v/>
      </c>
      <c r="CK26" s="108" t="str">
        <f t="shared" ca="1" si="11"/>
        <v/>
      </c>
      <c r="CL26" s="108" t="str">
        <f t="shared" ca="1" si="11"/>
        <v/>
      </c>
      <c r="CM26" s="108" t="str">
        <f t="shared" ca="1" si="11"/>
        <v/>
      </c>
      <c r="CN26" s="108" t="str">
        <f t="shared" ca="1" si="11"/>
        <v/>
      </c>
      <c r="CO26" s="108" t="str">
        <f t="shared" ca="1" si="11"/>
        <v/>
      </c>
      <c r="CP26" s="108" t="str">
        <f t="shared" ca="1" si="11"/>
        <v/>
      </c>
      <c r="CQ26" s="108" t="str">
        <f t="shared" ca="1" si="11"/>
        <v/>
      </c>
      <c r="CR26" s="108" t="str">
        <f t="shared" ca="1" si="11"/>
        <v/>
      </c>
      <c r="CS26" s="108" t="str">
        <f t="shared" ca="1" si="11"/>
        <v/>
      </c>
      <c r="CT26" s="108" t="str">
        <f t="shared" ca="1" si="11"/>
        <v/>
      </c>
      <c r="CU26" s="108" t="str">
        <f t="shared" ca="1" si="11"/>
        <v/>
      </c>
      <c r="CV26" s="108" t="str">
        <f t="shared" ca="1" si="11"/>
        <v/>
      </c>
      <c r="CW26" s="108" t="str">
        <f t="shared" ca="1" si="11"/>
        <v/>
      </c>
      <c r="CX26" s="108" t="str">
        <f t="shared" ca="1" si="11"/>
        <v/>
      </c>
      <c r="CY26" s="108" t="str">
        <f t="shared" ca="1" si="11"/>
        <v/>
      </c>
      <c r="CZ26" s="108" t="str">
        <f t="shared" ca="1" si="11"/>
        <v/>
      </c>
      <c r="DA26" s="108" t="str">
        <f t="shared" ca="1" si="11"/>
        <v/>
      </c>
      <c r="DB26" s="108" t="str">
        <f t="shared" ca="1" si="11"/>
        <v/>
      </c>
    </row>
    <row r="27" spans="1:106">
      <c r="A27" s="108" t="str">
        <f t="shared" ca="1" si="14"/>
        <v/>
      </c>
      <c r="B27" s="108" t="str">
        <f t="shared" ca="1" si="14"/>
        <v/>
      </c>
      <c r="C27" s="108" t="str">
        <f t="shared" ca="1" si="14"/>
        <v/>
      </c>
      <c r="D27" s="108" t="str">
        <f t="shared" ca="1" si="14"/>
        <v/>
      </c>
      <c r="E27" s="108" t="str">
        <f t="shared" ca="1" si="14"/>
        <v/>
      </c>
      <c r="F27" s="108" t="str">
        <f t="shared" ca="1" si="14"/>
        <v/>
      </c>
      <c r="G27" s="108" t="str">
        <f t="shared" ca="1" si="14"/>
        <v/>
      </c>
      <c r="H27" s="108" t="str">
        <f t="shared" ca="1" si="14"/>
        <v/>
      </c>
      <c r="I27" s="108" t="str">
        <f t="shared" ca="1" si="14"/>
        <v/>
      </c>
      <c r="J27" s="108" t="str">
        <f t="shared" ca="1" si="14"/>
        <v/>
      </c>
      <c r="K27" s="108" t="str">
        <f t="shared" ca="1" si="14"/>
        <v/>
      </c>
      <c r="L27" s="108" t="str">
        <f t="shared" ca="1" si="14"/>
        <v/>
      </c>
      <c r="M27" s="108" t="str">
        <f t="shared" ca="1" si="14"/>
        <v/>
      </c>
      <c r="N27" s="108" t="str">
        <f t="shared" ca="1" si="14"/>
        <v/>
      </c>
      <c r="O27" s="108" t="str">
        <f t="shared" ca="1" si="14"/>
        <v/>
      </c>
      <c r="P27" s="108" t="str">
        <f t="shared" ca="1" si="14"/>
        <v/>
      </c>
      <c r="Q27" s="108" t="str">
        <f t="shared" ca="1" si="12"/>
        <v/>
      </c>
      <c r="R27" s="108" t="str">
        <f t="shared" ca="1" si="12"/>
        <v/>
      </c>
      <c r="S27" s="108" t="str">
        <f t="shared" ca="1" si="12"/>
        <v/>
      </c>
      <c r="T27" s="108" t="str">
        <f t="shared" ca="1" si="12"/>
        <v/>
      </c>
      <c r="U27" s="108" t="str">
        <f t="shared" ca="1" si="12"/>
        <v/>
      </c>
      <c r="V27" s="108" t="str">
        <f t="shared" ca="1" si="12"/>
        <v/>
      </c>
      <c r="W27" s="108" t="str">
        <f t="shared" ca="1" si="12"/>
        <v/>
      </c>
      <c r="X27" s="108" t="str">
        <f t="shared" ca="1" si="12"/>
        <v/>
      </c>
      <c r="Y27" s="108" t="str">
        <f t="shared" ca="1" si="16"/>
        <v/>
      </c>
      <c r="Z27" s="108" t="str">
        <f t="shared" ca="1" si="16"/>
        <v/>
      </c>
      <c r="AA27" s="108" t="str">
        <f t="shared" ca="1" si="16"/>
        <v/>
      </c>
      <c r="AB27" s="108" t="str">
        <f t="shared" ca="1" si="16"/>
        <v/>
      </c>
      <c r="AC27" s="108" t="str">
        <f t="shared" ca="1" si="16"/>
        <v/>
      </c>
      <c r="AD27" s="108" t="str">
        <f t="shared" ca="1" si="16"/>
        <v/>
      </c>
      <c r="AE27" s="108" t="str">
        <f t="shared" ca="1" si="16"/>
        <v/>
      </c>
      <c r="AF27" s="108" t="str">
        <f t="shared" ca="1" si="16"/>
        <v/>
      </c>
      <c r="AG27" s="108" t="str">
        <f t="shared" ca="1" si="16"/>
        <v/>
      </c>
      <c r="AH27" s="108" t="str">
        <f t="shared" ca="1" si="16"/>
        <v/>
      </c>
      <c r="AI27" s="108" t="str">
        <f t="shared" ca="1" si="16"/>
        <v/>
      </c>
      <c r="AJ27" s="108" t="str">
        <f t="shared" ca="1" si="16"/>
        <v/>
      </c>
      <c r="AK27" s="108" t="str">
        <f t="shared" ca="1" si="16"/>
        <v/>
      </c>
      <c r="AL27" s="108" t="str">
        <f t="shared" ca="1" si="16"/>
        <v/>
      </c>
      <c r="AM27" s="108" t="str">
        <f t="shared" ca="1" si="16"/>
        <v/>
      </c>
      <c r="AN27" s="108" t="str">
        <f t="shared" ca="1" si="16"/>
        <v/>
      </c>
      <c r="AO27" s="108" t="str">
        <f t="shared" ca="1" si="15"/>
        <v/>
      </c>
      <c r="AP27" s="108" t="str">
        <f t="shared" ca="1" si="15"/>
        <v/>
      </c>
      <c r="AQ27" s="108" t="str">
        <f t="shared" ca="1" si="15"/>
        <v/>
      </c>
      <c r="AR27" s="108" t="str">
        <f t="shared" ca="1" si="15"/>
        <v/>
      </c>
      <c r="AS27" s="108" t="str">
        <f t="shared" ca="1" si="15"/>
        <v/>
      </c>
      <c r="AT27" s="108" t="str">
        <f t="shared" ca="1" si="15"/>
        <v/>
      </c>
      <c r="AU27" s="108" t="str">
        <f t="shared" ca="1" si="15"/>
        <v/>
      </c>
      <c r="AV27" s="108" t="str">
        <f t="shared" ca="1" si="13"/>
        <v/>
      </c>
      <c r="AW27" s="108" t="str">
        <f t="shared" ca="1" si="13"/>
        <v/>
      </c>
      <c r="AX27" s="108" t="str">
        <f t="shared" ca="1" si="13"/>
        <v/>
      </c>
      <c r="AY27" s="108" t="str">
        <f t="shared" ca="1" si="13"/>
        <v/>
      </c>
      <c r="AZ27" s="108" t="str">
        <f t="shared" ca="1" si="13"/>
        <v/>
      </c>
      <c r="BA27" s="108" t="str">
        <f t="shared" ca="1" si="13"/>
        <v/>
      </c>
      <c r="BB27" s="108" t="str">
        <f t="shared" ca="1" si="13"/>
        <v/>
      </c>
      <c r="BC27" s="108" t="str">
        <f t="shared" ca="1" si="13"/>
        <v/>
      </c>
      <c r="BD27" s="108" t="str">
        <f t="shared" ca="1" si="13"/>
        <v/>
      </c>
      <c r="BE27" s="108" t="str">
        <f t="shared" ca="1" si="13"/>
        <v/>
      </c>
      <c r="BF27" s="108" t="str">
        <f t="shared" ca="1" si="13"/>
        <v/>
      </c>
      <c r="BG27" s="108" t="str">
        <f t="shared" ca="1" si="13"/>
        <v/>
      </c>
      <c r="BH27" s="108" t="str">
        <f t="shared" ca="1" si="13"/>
        <v/>
      </c>
      <c r="BI27" s="108" t="str">
        <f t="shared" ca="1" si="13"/>
        <v/>
      </c>
      <c r="BJ27" s="108" t="str">
        <f t="shared" ca="1" si="13"/>
        <v/>
      </c>
      <c r="BK27" s="108" t="str">
        <f t="shared" ca="1" si="13"/>
        <v/>
      </c>
      <c r="BL27" s="108" t="str">
        <f t="shared" ca="1" si="9"/>
        <v/>
      </c>
      <c r="BM27" s="108" t="str">
        <f t="shared" ca="1" si="6"/>
        <v/>
      </c>
      <c r="BN27" s="108" t="str">
        <f t="shared" ca="1" si="11"/>
        <v/>
      </c>
      <c r="BO27" s="108" t="str">
        <f t="shared" ca="1" si="11"/>
        <v/>
      </c>
      <c r="BP27" s="108" t="str">
        <f t="shared" ca="1" si="11"/>
        <v/>
      </c>
      <c r="BQ27" s="108" t="str">
        <f t="shared" ca="1" si="11"/>
        <v/>
      </c>
      <c r="BR27" s="108" t="str">
        <f t="shared" ca="1" si="11"/>
        <v/>
      </c>
      <c r="BS27" s="108" t="str">
        <f t="shared" ca="1" si="11"/>
        <v/>
      </c>
      <c r="BT27" s="108" t="str">
        <f t="shared" ca="1" si="11"/>
        <v/>
      </c>
      <c r="BU27" s="108" t="str">
        <f t="shared" ca="1" si="11"/>
        <v/>
      </c>
      <c r="BV27" s="108" t="str">
        <f t="shared" ca="1" si="11"/>
        <v/>
      </c>
      <c r="BW27" s="108" t="str">
        <f t="shared" ca="1" si="11"/>
        <v/>
      </c>
      <c r="BX27" s="108" t="str">
        <f t="shared" ca="1" si="11"/>
        <v/>
      </c>
      <c r="BY27" s="108" t="str">
        <f t="shared" ca="1" si="11"/>
        <v/>
      </c>
      <c r="BZ27" s="108" t="str">
        <f t="shared" ca="1" si="11"/>
        <v/>
      </c>
      <c r="CA27" s="108" t="str">
        <f t="shared" ca="1" si="11"/>
        <v/>
      </c>
      <c r="CB27" s="108" t="str">
        <f t="shared" ca="1" si="11"/>
        <v/>
      </c>
      <c r="CC27" s="108" t="str">
        <f t="shared" ca="1" si="11"/>
        <v/>
      </c>
      <c r="CD27" s="108" t="str">
        <f t="shared" ca="1" si="11"/>
        <v/>
      </c>
      <c r="CE27" s="108" t="str">
        <f t="shared" ca="1" si="11"/>
        <v/>
      </c>
      <c r="CF27" s="108" t="str">
        <f t="shared" ca="1" si="11"/>
        <v/>
      </c>
      <c r="CG27" s="108" t="str">
        <f t="shared" ca="1" si="11"/>
        <v/>
      </c>
      <c r="CH27" s="108" t="str">
        <f t="shared" ca="1" si="11"/>
        <v/>
      </c>
      <c r="CI27" s="108" t="str">
        <f t="shared" ca="1" si="11"/>
        <v/>
      </c>
      <c r="CJ27" s="108" t="str">
        <f t="shared" ca="1" si="11"/>
        <v/>
      </c>
      <c r="CK27" s="108" t="str">
        <f t="shared" ca="1" si="11"/>
        <v/>
      </c>
      <c r="CL27" s="108" t="str">
        <f t="shared" ca="1" si="11"/>
        <v/>
      </c>
      <c r="CM27" s="108" t="str">
        <f t="shared" ca="1" si="11"/>
        <v/>
      </c>
      <c r="CN27" s="108" t="str">
        <f t="shared" ca="1" si="11"/>
        <v/>
      </c>
      <c r="CO27" s="108" t="str">
        <f t="shared" ca="1" si="11"/>
        <v/>
      </c>
      <c r="CP27" s="108" t="str">
        <f t="shared" ca="1" si="11"/>
        <v/>
      </c>
      <c r="CQ27" s="108" t="str">
        <f t="shared" ca="1" si="11"/>
        <v/>
      </c>
      <c r="CR27" s="108" t="str">
        <f t="shared" ca="1" si="11"/>
        <v/>
      </c>
      <c r="CS27" s="108" t="str">
        <f t="shared" ca="1" si="11"/>
        <v/>
      </c>
      <c r="CT27" s="108" t="str">
        <f t="shared" ca="1" si="11"/>
        <v/>
      </c>
      <c r="CU27" s="108" t="str">
        <f t="shared" ca="1" si="11"/>
        <v/>
      </c>
      <c r="CV27" s="108" t="str">
        <f t="shared" ca="1" si="11"/>
        <v/>
      </c>
      <c r="CW27" s="108" t="str">
        <f t="shared" ca="1" si="11"/>
        <v/>
      </c>
      <c r="CX27" s="108" t="str">
        <f t="shared" ca="1" si="11"/>
        <v/>
      </c>
      <c r="CY27" s="108" t="str">
        <f t="shared" ca="1" si="11"/>
        <v/>
      </c>
      <c r="CZ27" s="108" t="str">
        <f t="shared" ca="1" si="11"/>
        <v/>
      </c>
      <c r="DA27" s="108" t="str">
        <f t="shared" ca="1" si="11"/>
        <v/>
      </c>
      <c r="DB27" s="108" t="str">
        <f t="shared" ca="1" si="11"/>
        <v/>
      </c>
    </row>
    <row r="28" spans="1:106">
      <c r="A28" s="108" t="str">
        <f t="shared" ca="1" si="14"/>
        <v/>
      </c>
      <c r="B28" s="108" t="str">
        <f t="shared" ca="1" si="14"/>
        <v/>
      </c>
      <c r="C28" s="108" t="str">
        <f t="shared" ca="1" si="14"/>
        <v/>
      </c>
      <c r="D28" s="108" t="str">
        <f t="shared" ca="1" si="14"/>
        <v/>
      </c>
      <c r="E28" s="108" t="str">
        <f t="shared" ca="1" si="14"/>
        <v/>
      </c>
      <c r="F28" s="108" t="str">
        <f t="shared" ca="1" si="14"/>
        <v/>
      </c>
      <c r="G28" s="108" t="str">
        <f t="shared" ca="1" si="14"/>
        <v/>
      </c>
      <c r="H28" s="108" t="str">
        <f t="shared" ca="1" si="14"/>
        <v/>
      </c>
      <c r="I28" s="108" t="str">
        <f t="shared" ca="1" si="14"/>
        <v/>
      </c>
      <c r="J28" s="108" t="str">
        <f t="shared" ca="1" si="14"/>
        <v/>
      </c>
      <c r="K28" s="108" t="str">
        <f t="shared" ca="1" si="14"/>
        <v/>
      </c>
      <c r="L28" s="108" t="str">
        <f t="shared" ca="1" si="14"/>
        <v/>
      </c>
      <c r="M28" s="108" t="str">
        <f t="shared" ca="1" si="14"/>
        <v/>
      </c>
      <c r="N28" s="108" t="str">
        <f t="shared" ca="1" si="14"/>
        <v/>
      </c>
      <c r="O28" s="108" t="str">
        <f t="shared" ca="1" si="14"/>
        <v/>
      </c>
      <c r="P28" s="108" t="str">
        <f t="shared" ca="1" si="14"/>
        <v/>
      </c>
      <c r="Q28" s="108" t="str">
        <f t="shared" ca="1" si="12"/>
        <v/>
      </c>
      <c r="R28" s="108" t="str">
        <f t="shared" ca="1" si="12"/>
        <v/>
      </c>
      <c r="S28" s="108" t="str">
        <f t="shared" ca="1" si="12"/>
        <v/>
      </c>
      <c r="T28" s="108" t="str">
        <f t="shared" ca="1" si="12"/>
        <v/>
      </c>
      <c r="U28" s="108" t="str">
        <f t="shared" ca="1" si="12"/>
        <v/>
      </c>
      <c r="V28" s="108" t="str">
        <f t="shared" ca="1" si="12"/>
        <v/>
      </c>
      <c r="W28" s="108" t="str">
        <f t="shared" ca="1" si="12"/>
        <v/>
      </c>
      <c r="X28" s="108" t="str">
        <f t="shared" ca="1" si="12"/>
        <v/>
      </c>
      <c r="Y28" s="108" t="str">
        <f t="shared" ca="1" si="16"/>
        <v/>
      </c>
      <c r="Z28" s="108" t="str">
        <f t="shared" ca="1" si="16"/>
        <v/>
      </c>
      <c r="AA28" s="108" t="str">
        <f t="shared" ca="1" si="16"/>
        <v/>
      </c>
      <c r="AB28" s="108" t="str">
        <f t="shared" ca="1" si="16"/>
        <v/>
      </c>
      <c r="AC28" s="108" t="str">
        <f t="shared" ca="1" si="16"/>
        <v/>
      </c>
      <c r="AD28" s="108" t="str">
        <f t="shared" ca="1" si="16"/>
        <v/>
      </c>
      <c r="AE28" s="108" t="str">
        <f t="shared" ca="1" si="16"/>
        <v/>
      </c>
      <c r="AF28" s="108" t="str">
        <f t="shared" ca="1" si="16"/>
        <v/>
      </c>
      <c r="AG28" s="108" t="str">
        <f t="shared" ca="1" si="16"/>
        <v/>
      </c>
      <c r="AH28" s="108" t="str">
        <f t="shared" ca="1" si="16"/>
        <v/>
      </c>
      <c r="AI28" s="108" t="str">
        <f t="shared" ca="1" si="16"/>
        <v/>
      </c>
      <c r="AJ28" s="108" t="str">
        <f t="shared" ca="1" si="16"/>
        <v/>
      </c>
      <c r="AK28" s="108" t="str">
        <f t="shared" ca="1" si="16"/>
        <v/>
      </c>
      <c r="AL28" s="108" t="str">
        <f t="shared" ca="1" si="16"/>
        <v/>
      </c>
      <c r="AM28" s="108" t="str">
        <f t="shared" ca="1" si="16"/>
        <v/>
      </c>
      <c r="AN28" s="108" t="str">
        <f t="shared" ca="1" si="16"/>
        <v/>
      </c>
      <c r="AO28" s="108" t="str">
        <f t="shared" ca="1" si="15"/>
        <v/>
      </c>
      <c r="AP28" s="108" t="str">
        <f t="shared" ca="1" si="15"/>
        <v/>
      </c>
      <c r="AQ28" s="108" t="str">
        <f t="shared" ca="1" si="15"/>
        <v/>
      </c>
      <c r="AR28" s="108" t="str">
        <f t="shared" ca="1" si="15"/>
        <v/>
      </c>
      <c r="AS28" s="108" t="str">
        <f t="shared" ca="1" si="15"/>
        <v/>
      </c>
      <c r="AT28" s="108" t="str">
        <f t="shared" ca="1" si="15"/>
        <v/>
      </c>
      <c r="AU28" s="108" t="str">
        <f t="shared" ca="1" si="15"/>
        <v/>
      </c>
      <c r="AV28" s="108" t="str">
        <f t="shared" ca="1" si="13"/>
        <v/>
      </c>
      <c r="AW28" s="108" t="str">
        <f t="shared" ca="1" si="13"/>
        <v/>
      </c>
      <c r="AX28" s="108" t="str">
        <f t="shared" ca="1" si="13"/>
        <v/>
      </c>
      <c r="AY28" s="108" t="str">
        <f t="shared" ca="1" si="13"/>
        <v/>
      </c>
      <c r="AZ28" s="108" t="str">
        <f t="shared" ca="1" si="13"/>
        <v/>
      </c>
      <c r="BA28" s="108" t="str">
        <f t="shared" ca="1" si="13"/>
        <v/>
      </c>
      <c r="BB28" s="108" t="str">
        <f t="shared" ca="1" si="13"/>
        <v/>
      </c>
      <c r="BC28" s="108" t="str">
        <f t="shared" ca="1" si="13"/>
        <v/>
      </c>
      <c r="BD28" s="108" t="str">
        <f t="shared" ca="1" si="13"/>
        <v/>
      </c>
      <c r="BE28" s="108" t="str">
        <f t="shared" ca="1" si="13"/>
        <v/>
      </c>
      <c r="BF28" s="108" t="str">
        <f t="shared" ca="1" si="13"/>
        <v/>
      </c>
      <c r="BG28" s="108" t="str">
        <f t="shared" ca="1" si="13"/>
        <v/>
      </c>
      <c r="BH28" s="108" t="str">
        <f t="shared" ca="1" si="13"/>
        <v/>
      </c>
      <c r="BI28" s="108" t="str">
        <f t="shared" ca="1" si="13"/>
        <v/>
      </c>
      <c r="BJ28" s="108" t="str">
        <f t="shared" ca="1" si="13"/>
        <v/>
      </c>
      <c r="BK28" s="108" t="str">
        <f t="shared" ca="1" si="13"/>
        <v/>
      </c>
      <c r="BL28" s="108" t="str">
        <f t="shared" ca="1" si="9"/>
        <v/>
      </c>
      <c r="BM28" s="108" t="str">
        <f t="shared" ca="1" si="6"/>
        <v/>
      </c>
      <c r="BN28" s="108" t="str">
        <f t="shared" ca="1" si="11"/>
        <v/>
      </c>
      <c r="BO28" s="108" t="str">
        <f t="shared" ca="1" si="11"/>
        <v/>
      </c>
      <c r="BP28" s="108" t="str">
        <f t="shared" ca="1" si="11"/>
        <v/>
      </c>
      <c r="BQ28" s="108" t="str">
        <f t="shared" ca="1" si="11"/>
        <v/>
      </c>
      <c r="BR28" s="108" t="str">
        <f t="shared" ca="1" si="11"/>
        <v/>
      </c>
      <c r="BS28" s="108" t="str">
        <f t="shared" ca="1" si="11"/>
        <v/>
      </c>
      <c r="BT28" s="108" t="str">
        <f t="shared" ca="1" si="11"/>
        <v/>
      </c>
      <c r="BU28" s="108" t="str">
        <f t="shared" ca="1" si="11"/>
        <v/>
      </c>
      <c r="BV28" s="108" t="str">
        <f t="shared" ca="1" si="11"/>
        <v/>
      </c>
      <c r="BW28" s="108" t="str">
        <f t="shared" ca="1" si="11"/>
        <v/>
      </c>
      <c r="BX28" s="108" t="str">
        <f t="shared" ca="1" si="11"/>
        <v/>
      </c>
      <c r="BY28" s="108" t="str">
        <f t="shared" ca="1" si="11"/>
        <v/>
      </c>
      <c r="BZ28" s="108" t="str">
        <f t="shared" ca="1" si="11"/>
        <v/>
      </c>
      <c r="CA28" s="108" t="str">
        <f t="shared" ca="1" si="11"/>
        <v/>
      </c>
      <c r="CB28" s="108" t="str">
        <f t="shared" ca="1" si="11"/>
        <v/>
      </c>
      <c r="CC28" s="108" t="str">
        <f t="shared" ca="1" si="11"/>
        <v/>
      </c>
      <c r="CD28" s="108" t="str">
        <f t="shared" ca="1" si="11"/>
        <v/>
      </c>
      <c r="CE28" s="108" t="str">
        <f t="shared" ca="1" si="11"/>
        <v/>
      </c>
      <c r="CF28" s="108" t="str">
        <f t="shared" ca="1" si="11"/>
        <v/>
      </c>
      <c r="CG28" s="108" t="str">
        <f t="shared" ca="1" si="11"/>
        <v/>
      </c>
      <c r="CH28" s="108" t="str">
        <f t="shared" ca="1" si="11"/>
        <v/>
      </c>
      <c r="CI28" s="108" t="str">
        <f t="shared" ca="1" si="11"/>
        <v/>
      </c>
      <c r="CJ28" s="108" t="str">
        <f t="shared" ca="1" si="11"/>
        <v/>
      </c>
      <c r="CK28" s="108" t="str">
        <f t="shared" ca="1" si="11"/>
        <v/>
      </c>
      <c r="CL28" s="108" t="str">
        <f t="shared" ca="1" si="11"/>
        <v/>
      </c>
      <c r="CM28" s="108" t="str">
        <f t="shared" ca="1" si="11"/>
        <v/>
      </c>
      <c r="CN28" s="108" t="str">
        <f t="shared" ca="1" si="11"/>
        <v/>
      </c>
      <c r="CO28" s="108" t="str">
        <f t="shared" ca="1" si="11"/>
        <v/>
      </c>
      <c r="CP28" s="108" t="str">
        <f t="shared" ca="1" si="11"/>
        <v/>
      </c>
      <c r="CQ28" s="108" t="str">
        <f t="shared" ca="1" si="11"/>
        <v/>
      </c>
      <c r="CR28" s="108" t="str">
        <f t="shared" ca="1" si="11"/>
        <v/>
      </c>
      <c r="CS28" s="108" t="str">
        <f t="shared" ca="1" si="11"/>
        <v/>
      </c>
      <c r="CT28" s="108" t="str">
        <f t="shared" ca="1" si="11"/>
        <v/>
      </c>
      <c r="CU28" s="108" t="str">
        <f t="shared" ca="1" si="11"/>
        <v/>
      </c>
      <c r="CV28" s="108" t="str">
        <f t="shared" ca="1" si="11"/>
        <v/>
      </c>
      <c r="CW28" s="108" t="str">
        <f t="shared" ca="1" si="11"/>
        <v/>
      </c>
      <c r="CX28" s="108" t="str">
        <f t="shared" ca="1" si="11"/>
        <v/>
      </c>
      <c r="CY28" s="108" t="str">
        <f t="shared" ca="1" si="11"/>
        <v/>
      </c>
      <c r="CZ28" s="108" t="str">
        <f t="shared" ca="1" si="11"/>
        <v/>
      </c>
      <c r="DA28" s="108" t="str">
        <f t="shared" ca="1" si="11"/>
        <v/>
      </c>
      <c r="DB28" s="108" t="str">
        <f t="shared" ca="1" si="11"/>
        <v/>
      </c>
    </row>
    <row r="29" spans="1:106">
      <c r="A29" s="108" t="str">
        <f t="shared" ca="1" si="14"/>
        <v/>
      </c>
      <c r="B29" s="108" t="str">
        <f t="shared" ca="1" si="14"/>
        <v/>
      </c>
      <c r="C29" s="108" t="str">
        <f t="shared" ca="1" si="14"/>
        <v/>
      </c>
      <c r="D29" s="108" t="str">
        <f t="shared" ca="1" si="14"/>
        <v/>
      </c>
      <c r="E29" s="108" t="str">
        <f t="shared" ca="1" si="14"/>
        <v/>
      </c>
      <c r="F29" s="108" t="str">
        <f t="shared" ca="1" si="14"/>
        <v/>
      </c>
      <c r="G29" s="108" t="str">
        <f t="shared" ca="1" si="14"/>
        <v/>
      </c>
      <c r="H29" s="108" t="str">
        <f t="shared" ca="1" si="14"/>
        <v/>
      </c>
      <c r="I29" s="108" t="str">
        <f t="shared" ca="1" si="14"/>
        <v/>
      </c>
      <c r="J29" s="108" t="str">
        <f t="shared" ca="1" si="14"/>
        <v/>
      </c>
      <c r="K29" s="108" t="str">
        <f t="shared" ca="1" si="14"/>
        <v/>
      </c>
      <c r="L29" s="108" t="str">
        <f t="shared" ca="1" si="14"/>
        <v/>
      </c>
      <c r="M29" s="108" t="str">
        <f t="shared" ca="1" si="14"/>
        <v/>
      </c>
      <c r="N29" s="108" t="str">
        <f t="shared" ca="1" si="14"/>
        <v/>
      </c>
      <c r="O29" s="108" t="str">
        <f t="shared" ca="1" si="14"/>
        <v/>
      </c>
      <c r="P29" s="108" t="str">
        <f t="shared" ca="1" si="14"/>
        <v/>
      </c>
      <c r="Q29" s="108" t="str">
        <f t="shared" ca="1" si="12"/>
        <v/>
      </c>
      <c r="R29" s="108" t="str">
        <f t="shared" ca="1" si="12"/>
        <v/>
      </c>
      <c r="S29" s="108" t="str">
        <f t="shared" ca="1" si="12"/>
        <v/>
      </c>
      <c r="T29" s="108" t="str">
        <f t="shared" ca="1" si="12"/>
        <v/>
      </c>
      <c r="U29" s="108" t="str">
        <f t="shared" ca="1" si="12"/>
        <v/>
      </c>
      <c r="V29" s="108" t="str">
        <f t="shared" ca="1" si="12"/>
        <v/>
      </c>
      <c r="W29" s="108" t="str">
        <f t="shared" ca="1" si="12"/>
        <v/>
      </c>
      <c r="X29" s="108" t="str">
        <f t="shared" ca="1" si="12"/>
        <v/>
      </c>
      <c r="Y29" s="108" t="str">
        <f t="shared" ca="1" si="16"/>
        <v/>
      </c>
      <c r="Z29" s="108" t="str">
        <f t="shared" ca="1" si="16"/>
        <v/>
      </c>
      <c r="AA29" s="108" t="str">
        <f t="shared" ca="1" si="16"/>
        <v/>
      </c>
      <c r="AB29" s="108" t="str">
        <f t="shared" ca="1" si="16"/>
        <v/>
      </c>
      <c r="AC29" s="108" t="str">
        <f t="shared" ca="1" si="16"/>
        <v/>
      </c>
      <c r="AD29" s="108" t="str">
        <f t="shared" ca="1" si="16"/>
        <v/>
      </c>
      <c r="AE29" s="108" t="str">
        <f t="shared" ca="1" si="16"/>
        <v/>
      </c>
      <c r="AF29" s="108" t="str">
        <f t="shared" ca="1" si="16"/>
        <v/>
      </c>
      <c r="AG29" s="108" t="str">
        <f t="shared" ca="1" si="16"/>
        <v/>
      </c>
      <c r="AH29" s="108" t="str">
        <f t="shared" ca="1" si="16"/>
        <v/>
      </c>
      <c r="AI29" s="108" t="str">
        <f t="shared" ca="1" si="16"/>
        <v/>
      </c>
      <c r="AJ29" s="108" t="str">
        <f t="shared" ca="1" si="16"/>
        <v/>
      </c>
      <c r="AK29" s="108" t="str">
        <f t="shared" ca="1" si="16"/>
        <v/>
      </c>
      <c r="AL29" s="108" t="str">
        <f t="shared" ca="1" si="16"/>
        <v/>
      </c>
      <c r="AM29" s="108" t="str">
        <f t="shared" ca="1" si="16"/>
        <v/>
      </c>
      <c r="AN29" s="108" t="str">
        <f t="shared" ca="1" si="16"/>
        <v/>
      </c>
      <c r="AO29" s="108" t="str">
        <f t="shared" ca="1" si="15"/>
        <v/>
      </c>
      <c r="AP29" s="108" t="str">
        <f t="shared" ca="1" si="15"/>
        <v/>
      </c>
      <c r="AQ29" s="108" t="str">
        <f t="shared" ca="1" si="15"/>
        <v/>
      </c>
      <c r="AR29" s="108" t="str">
        <f t="shared" ca="1" si="15"/>
        <v/>
      </c>
      <c r="AS29" s="108" t="str">
        <f t="shared" ca="1" si="15"/>
        <v/>
      </c>
      <c r="AT29" s="108" t="str">
        <f t="shared" ca="1" si="15"/>
        <v/>
      </c>
      <c r="AU29" s="108" t="str">
        <f t="shared" ca="1" si="15"/>
        <v/>
      </c>
      <c r="AV29" s="108" t="str">
        <f t="shared" ca="1" si="13"/>
        <v/>
      </c>
      <c r="AW29" s="108" t="str">
        <f t="shared" ca="1" si="13"/>
        <v/>
      </c>
      <c r="AX29" s="108" t="str">
        <f t="shared" ca="1" si="13"/>
        <v/>
      </c>
      <c r="AY29" s="108" t="str">
        <f t="shared" ca="1" si="13"/>
        <v/>
      </c>
      <c r="AZ29" s="108" t="str">
        <f t="shared" ca="1" si="13"/>
        <v/>
      </c>
      <c r="BA29" s="108" t="str">
        <f t="shared" ca="1" si="13"/>
        <v/>
      </c>
      <c r="BB29" s="108" t="str">
        <f t="shared" ca="1" si="13"/>
        <v/>
      </c>
      <c r="BC29" s="108" t="str">
        <f t="shared" ca="1" si="13"/>
        <v/>
      </c>
      <c r="BD29" s="108" t="str">
        <f t="shared" ca="1" si="13"/>
        <v/>
      </c>
      <c r="BE29" s="108" t="str">
        <f t="shared" ca="1" si="13"/>
        <v/>
      </c>
      <c r="BF29" s="108" t="str">
        <f t="shared" ca="1" si="13"/>
        <v/>
      </c>
      <c r="BG29" s="108" t="str">
        <f t="shared" ca="1" si="13"/>
        <v/>
      </c>
      <c r="BH29" s="108" t="str">
        <f t="shared" ca="1" si="13"/>
        <v/>
      </c>
      <c r="BI29" s="108" t="str">
        <f t="shared" ca="1" si="13"/>
        <v/>
      </c>
      <c r="BJ29" s="108" t="str">
        <f t="shared" ca="1" si="13"/>
        <v/>
      </c>
      <c r="BK29" s="108" t="str">
        <f t="shared" ca="1" si="13"/>
        <v/>
      </c>
      <c r="BL29" s="108" t="str">
        <f t="shared" ca="1" si="9"/>
        <v/>
      </c>
      <c r="BM29" s="108" t="str">
        <f t="shared" ca="1" si="6"/>
        <v/>
      </c>
      <c r="BN29" s="108" t="str">
        <f t="shared" ca="1" si="11"/>
        <v/>
      </c>
      <c r="BO29" s="108" t="str">
        <f t="shared" ca="1" si="11"/>
        <v/>
      </c>
      <c r="BP29" s="108" t="str">
        <f t="shared" ca="1" si="11"/>
        <v/>
      </c>
      <c r="BQ29" s="108" t="str">
        <f t="shared" ca="1" si="11"/>
        <v/>
      </c>
      <c r="BR29" s="108" t="str">
        <f t="shared" ca="1" si="11"/>
        <v/>
      </c>
      <c r="BS29" s="108" t="str">
        <f t="shared" ca="1" si="11"/>
        <v/>
      </c>
      <c r="BT29" s="108" t="str">
        <f t="shared" ca="1" si="11"/>
        <v/>
      </c>
      <c r="BU29" s="108" t="str">
        <f t="shared" ca="1" si="11"/>
        <v/>
      </c>
      <c r="BV29" s="108" t="str">
        <f t="shared" ref="BV29:CK29" ca="1" si="17">IF(ISBLANK(INDIRECT(ADDRESS(ROW(),COLUMN(),1,1,"Inserimento"))),"",INDIRECT(ADDRESS(ROW(),COLUMN(),1,1,"Inserimento")))</f>
        <v/>
      </c>
      <c r="BW29" s="108" t="str">
        <f t="shared" ca="1" si="17"/>
        <v/>
      </c>
      <c r="BX29" s="108" t="str">
        <f t="shared" ca="1" si="17"/>
        <v/>
      </c>
      <c r="BY29" s="108" t="str">
        <f t="shared" ca="1" si="17"/>
        <v/>
      </c>
      <c r="BZ29" s="108" t="str">
        <f t="shared" ca="1" si="17"/>
        <v/>
      </c>
      <c r="CA29" s="108" t="str">
        <f t="shared" ca="1" si="17"/>
        <v/>
      </c>
      <c r="CB29" s="108" t="str">
        <f t="shared" ca="1" si="17"/>
        <v/>
      </c>
      <c r="CC29" s="108" t="str">
        <f t="shared" ca="1" si="17"/>
        <v/>
      </c>
      <c r="CD29" s="108" t="str">
        <f t="shared" ca="1" si="17"/>
        <v/>
      </c>
      <c r="CE29" s="108" t="str">
        <f t="shared" ca="1" si="17"/>
        <v/>
      </c>
      <c r="CF29" s="108" t="str">
        <f t="shared" ca="1" si="17"/>
        <v/>
      </c>
      <c r="CG29" s="108" t="str">
        <f t="shared" ca="1" si="17"/>
        <v/>
      </c>
      <c r="CH29" s="108" t="str">
        <f t="shared" ca="1" si="17"/>
        <v/>
      </c>
      <c r="CI29" s="108" t="str">
        <f t="shared" ca="1" si="17"/>
        <v/>
      </c>
      <c r="CJ29" s="108" t="str">
        <f t="shared" ca="1" si="17"/>
        <v/>
      </c>
      <c r="CK29" s="108" t="str">
        <f t="shared" ca="1" si="17"/>
        <v/>
      </c>
      <c r="CL29" s="108" t="str">
        <f t="shared" ref="CL29:DA29" ca="1" si="18">IF(ISBLANK(INDIRECT(ADDRESS(ROW(),COLUMN(),1,1,"Inserimento"))),"",INDIRECT(ADDRESS(ROW(),COLUMN(),1,1,"Inserimento")))</f>
        <v/>
      </c>
      <c r="CM29" s="108" t="str">
        <f t="shared" ca="1" si="18"/>
        <v/>
      </c>
      <c r="CN29" s="108" t="str">
        <f t="shared" ca="1" si="18"/>
        <v/>
      </c>
      <c r="CO29" s="108" t="str">
        <f t="shared" ca="1" si="18"/>
        <v/>
      </c>
      <c r="CP29" s="108" t="str">
        <f t="shared" ca="1" si="18"/>
        <v/>
      </c>
      <c r="CQ29" s="108" t="str">
        <f t="shared" ca="1" si="18"/>
        <v/>
      </c>
      <c r="CR29" s="108" t="str">
        <f t="shared" ca="1" si="18"/>
        <v/>
      </c>
      <c r="CS29" s="108" t="str">
        <f t="shared" ca="1" si="18"/>
        <v/>
      </c>
      <c r="CT29" s="108" t="str">
        <f t="shared" ca="1" si="18"/>
        <v/>
      </c>
      <c r="CU29" s="108" t="str">
        <f t="shared" ca="1" si="18"/>
        <v/>
      </c>
      <c r="CV29" s="108" t="str">
        <f t="shared" ca="1" si="18"/>
        <v/>
      </c>
      <c r="CW29" s="108" t="str">
        <f t="shared" ca="1" si="18"/>
        <v/>
      </c>
      <c r="CX29" s="108" t="str">
        <f t="shared" ca="1" si="18"/>
        <v/>
      </c>
      <c r="CY29" s="108" t="str">
        <f t="shared" ca="1" si="18"/>
        <v/>
      </c>
      <c r="CZ29" s="108" t="str">
        <f t="shared" ca="1" si="18"/>
        <v/>
      </c>
      <c r="DA29" s="108" t="str">
        <f t="shared" ca="1" si="18"/>
        <v/>
      </c>
      <c r="DB29" s="108" t="str">
        <f t="shared" ref="BN29:DB36" ca="1" si="19">IF(ISBLANK(INDIRECT(ADDRESS(ROW(),COLUMN(),1,1,"Inserimento"))),"",INDIRECT(ADDRESS(ROW(),COLUMN(),1,1,"Inserimento")))</f>
        <v/>
      </c>
    </row>
    <row r="30" spans="1:106">
      <c r="A30" s="108" t="str">
        <f t="shared" ca="1" si="14"/>
        <v/>
      </c>
      <c r="B30" s="108" t="str">
        <f t="shared" ca="1" si="14"/>
        <v/>
      </c>
      <c r="C30" s="108" t="str">
        <f t="shared" ca="1" si="14"/>
        <v/>
      </c>
      <c r="D30" s="108" t="str">
        <f t="shared" ca="1" si="14"/>
        <v/>
      </c>
      <c r="E30" s="108" t="str">
        <f t="shared" ca="1" si="14"/>
        <v/>
      </c>
      <c r="F30" s="108" t="str">
        <f t="shared" ca="1" si="14"/>
        <v/>
      </c>
      <c r="G30" s="108" t="str">
        <f t="shared" ca="1" si="14"/>
        <v/>
      </c>
      <c r="H30" s="108" t="str">
        <f t="shared" ca="1" si="14"/>
        <v/>
      </c>
      <c r="I30" s="108" t="str">
        <f t="shared" ca="1" si="14"/>
        <v/>
      </c>
      <c r="J30" s="108" t="str">
        <f t="shared" ca="1" si="14"/>
        <v/>
      </c>
      <c r="K30" s="108" t="str">
        <f t="shared" ca="1" si="14"/>
        <v/>
      </c>
      <c r="L30" s="108" t="str">
        <f t="shared" ca="1" si="14"/>
        <v/>
      </c>
      <c r="M30" s="108" t="str">
        <f t="shared" ca="1" si="14"/>
        <v/>
      </c>
      <c r="N30" s="108" t="str">
        <f t="shared" ca="1" si="14"/>
        <v/>
      </c>
      <c r="O30" s="108" t="str">
        <f t="shared" ca="1" si="14"/>
        <v/>
      </c>
      <c r="P30" s="108" t="str">
        <f t="shared" ca="1" si="14"/>
        <v/>
      </c>
      <c r="Q30" s="108" t="str">
        <f t="shared" ca="1" si="12"/>
        <v/>
      </c>
      <c r="R30" s="108" t="str">
        <f t="shared" ca="1" si="12"/>
        <v/>
      </c>
      <c r="S30" s="108" t="str">
        <f t="shared" ca="1" si="12"/>
        <v/>
      </c>
      <c r="T30" s="108" t="str">
        <f t="shared" ca="1" si="12"/>
        <v/>
      </c>
      <c r="U30" s="108" t="str">
        <f t="shared" ca="1" si="12"/>
        <v/>
      </c>
      <c r="V30" s="108" t="str">
        <f t="shared" ca="1" si="12"/>
        <v/>
      </c>
      <c r="W30" s="108" t="str">
        <f t="shared" ca="1" si="12"/>
        <v/>
      </c>
      <c r="X30" s="108" t="str">
        <f t="shared" ca="1" si="12"/>
        <v/>
      </c>
      <c r="Y30" s="108" t="str">
        <f t="shared" ca="1" si="16"/>
        <v/>
      </c>
      <c r="Z30" s="108" t="str">
        <f t="shared" ca="1" si="16"/>
        <v/>
      </c>
      <c r="AA30" s="108" t="str">
        <f t="shared" ca="1" si="16"/>
        <v/>
      </c>
      <c r="AB30" s="108" t="str">
        <f t="shared" ca="1" si="16"/>
        <v/>
      </c>
      <c r="AC30" s="108" t="str">
        <f t="shared" ca="1" si="16"/>
        <v/>
      </c>
      <c r="AD30" s="108" t="str">
        <f t="shared" ca="1" si="16"/>
        <v/>
      </c>
      <c r="AE30" s="108" t="str">
        <f t="shared" ca="1" si="16"/>
        <v/>
      </c>
      <c r="AF30" s="108" t="str">
        <f t="shared" ca="1" si="16"/>
        <v/>
      </c>
      <c r="AG30" s="108" t="str">
        <f t="shared" ca="1" si="16"/>
        <v/>
      </c>
      <c r="AH30" s="108" t="str">
        <f t="shared" ca="1" si="16"/>
        <v/>
      </c>
      <c r="AI30" s="108" t="str">
        <f t="shared" ca="1" si="16"/>
        <v/>
      </c>
      <c r="AJ30" s="108" t="str">
        <f t="shared" ca="1" si="16"/>
        <v/>
      </c>
      <c r="AK30" s="108" t="str">
        <f t="shared" ca="1" si="16"/>
        <v/>
      </c>
      <c r="AL30" s="108" t="str">
        <f t="shared" ca="1" si="16"/>
        <v/>
      </c>
      <c r="AM30" s="108" t="str">
        <f t="shared" ca="1" si="16"/>
        <v/>
      </c>
      <c r="AN30" s="108" t="str">
        <f t="shared" ca="1" si="16"/>
        <v/>
      </c>
      <c r="AO30" s="108" t="str">
        <f t="shared" ca="1" si="15"/>
        <v/>
      </c>
      <c r="AP30" s="108" t="str">
        <f t="shared" ca="1" si="15"/>
        <v/>
      </c>
      <c r="AQ30" s="108" t="str">
        <f t="shared" ca="1" si="15"/>
        <v/>
      </c>
      <c r="AR30" s="108" t="str">
        <f t="shared" ca="1" si="15"/>
        <v/>
      </c>
      <c r="AS30" s="108" t="str">
        <f t="shared" ca="1" si="15"/>
        <v/>
      </c>
      <c r="AT30" s="108" t="str">
        <f t="shared" ca="1" si="15"/>
        <v/>
      </c>
      <c r="AU30" s="108" t="str">
        <f t="shared" ca="1" si="15"/>
        <v/>
      </c>
      <c r="AV30" s="108" t="str">
        <f t="shared" ca="1" si="13"/>
        <v/>
      </c>
      <c r="AW30" s="108" t="str">
        <f t="shared" ca="1" si="13"/>
        <v/>
      </c>
      <c r="AX30" s="108" t="str">
        <f t="shared" ca="1" si="13"/>
        <v/>
      </c>
      <c r="AY30" s="108" t="str">
        <f t="shared" ca="1" si="13"/>
        <v/>
      </c>
      <c r="AZ30" s="108" t="str">
        <f t="shared" ca="1" si="13"/>
        <v/>
      </c>
      <c r="BA30" s="108" t="str">
        <f t="shared" ca="1" si="13"/>
        <v/>
      </c>
      <c r="BB30" s="108" t="str">
        <f t="shared" ca="1" si="13"/>
        <v/>
      </c>
      <c r="BC30" s="108" t="str">
        <f t="shared" ca="1" si="13"/>
        <v/>
      </c>
      <c r="BD30" s="108" t="str">
        <f t="shared" ca="1" si="13"/>
        <v/>
      </c>
      <c r="BE30" s="108" t="str">
        <f t="shared" ca="1" si="13"/>
        <v/>
      </c>
      <c r="BF30" s="108" t="str">
        <f t="shared" ca="1" si="13"/>
        <v/>
      </c>
      <c r="BG30" s="108" t="str">
        <f t="shared" ca="1" si="13"/>
        <v/>
      </c>
      <c r="BH30" s="108" t="str">
        <f t="shared" ca="1" si="13"/>
        <v/>
      </c>
      <c r="BI30" s="108" t="str">
        <f t="shared" ca="1" si="13"/>
        <v/>
      </c>
      <c r="BJ30" s="108" t="str">
        <f t="shared" ca="1" si="13"/>
        <v/>
      </c>
      <c r="BK30" s="108" t="str">
        <f t="shared" ca="1" si="13"/>
        <v/>
      </c>
      <c r="BL30" s="108" t="str">
        <f t="shared" ca="1" si="9"/>
        <v/>
      </c>
      <c r="BM30" s="108" t="str">
        <f t="shared" ca="1" si="6"/>
        <v/>
      </c>
      <c r="BN30" s="108" t="str">
        <f t="shared" ca="1" si="19"/>
        <v/>
      </c>
      <c r="BO30" s="108" t="str">
        <f t="shared" ca="1" si="19"/>
        <v/>
      </c>
      <c r="BP30" s="108" t="str">
        <f t="shared" ca="1" si="19"/>
        <v/>
      </c>
      <c r="BQ30" s="108" t="str">
        <f t="shared" ca="1" si="19"/>
        <v/>
      </c>
      <c r="BR30" s="108" t="str">
        <f t="shared" ca="1" si="19"/>
        <v/>
      </c>
      <c r="BS30" s="108" t="str">
        <f t="shared" ca="1" si="19"/>
        <v/>
      </c>
      <c r="BT30" s="108" t="str">
        <f t="shared" ca="1" si="19"/>
        <v/>
      </c>
      <c r="BU30" s="108" t="str">
        <f t="shared" ca="1" si="19"/>
        <v/>
      </c>
      <c r="BV30" s="108" t="str">
        <f t="shared" ca="1" si="19"/>
        <v/>
      </c>
      <c r="BW30" s="108" t="str">
        <f t="shared" ca="1" si="19"/>
        <v/>
      </c>
      <c r="BX30" s="108" t="str">
        <f t="shared" ca="1" si="19"/>
        <v/>
      </c>
      <c r="BY30" s="108" t="str">
        <f t="shared" ca="1" si="19"/>
        <v/>
      </c>
      <c r="BZ30" s="108" t="str">
        <f t="shared" ca="1" si="19"/>
        <v/>
      </c>
      <c r="CA30" s="108" t="str">
        <f t="shared" ca="1" si="19"/>
        <v/>
      </c>
      <c r="CB30" s="108" t="str">
        <f t="shared" ca="1" si="19"/>
        <v/>
      </c>
      <c r="CC30" s="108" t="str">
        <f t="shared" ca="1" si="19"/>
        <v/>
      </c>
      <c r="CD30" s="108" t="str">
        <f t="shared" ca="1" si="19"/>
        <v/>
      </c>
      <c r="CE30" s="108" t="str">
        <f t="shared" ca="1" si="19"/>
        <v/>
      </c>
      <c r="CF30" s="108" t="str">
        <f t="shared" ca="1" si="19"/>
        <v/>
      </c>
      <c r="CG30" s="108" t="str">
        <f t="shared" ca="1" si="19"/>
        <v/>
      </c>
      <c r="CH30" s="108" t="str">
        <f t="shared" ca="1" si="19"/>
        <v/>
      </c>
      <c r="CI30" s="108" t="str">
        <f t="shared" ca="1" si="19"/>
        <v/>
      </c>
      <c r="CJ30" s="108" t="str">
        <f t="shared" ca="1" si="19"/>
        <v/>
      </c>
      <c r="CK30" s="108" t="str">
        <f t="shared" ca="1" si="19"/>
        <v/>
      </c>
      <c r="CL30" s="108" t="str">
        <f t="shared" ca="1" si="19"/>
        <v/>
      </c>
      <c r="CM30" s="108" t="str">
        <f t="shared" ca="1" si="19"/>
        <v/>
      </c>
      <c r="CN30" s="108" t="str">
        <f t="shared" ca="1" si="19"/>
        <v/>
      </c>
      <c r="CO30" s="108" t="str">
        <f t="shared" ca="1" si="19"/>
        <v/>
      </c>
      <c r="CP30" s="108" t="str">
        <f t="shared" ca="1" si="19"/>
        <v/>
      </c>
      <c r="CQ30" s="108" t="str">
        <f t="shared" ca="1" si="19"/>
        <v/>
      </c>
      <c r="CR30" s="108" t="str">
        <f t="shared" ca="1" si="19"/>
        <v/>
      </c>
      <c r="CS30" s="108" t="str">
        <f t="shared" ca="1" si="19"/>
        <v/>
      </c>
      <c r="CT30" s="108" t="str">
        <f t="shared" ca="1" si="19"/>
        <v/>
      </c>
      <c r="CU30" s="108" t="str">
        <f t="shared" ca="1" si="19"/>
        <v/>
      </c>
      <c r="CV30" s="108" t="str">
        <f t="shared" ca="1" si="19"/>
        <v/>
      </c>
      <c r="CW30" s="108" t="str">
        <f t="shared" ca="1" si="19"/>
        <v/>
      </c>
      <c r="CX30" s="108" t="str">
        <f t="shared" ca="1" si="19"/>
        <v/>
      </c>
      <c r="CY30" s="108" t="str">
        <f t="shared" ca="1" si="19"/>
        <v/>
      </c>
      <c r="CZ30" s="108" t="str">
        <f t="shared" ca="1" si="19"/>
        <v/>
      </c>
      <c r="DA30" s="108" t="str">
        <f t="shared" ca="1" si="19"/>
        <v/>
      </c>
      <c r="DB30" s="108" t="str">
        <f t="shared" ca="1" si="19"/>
        <v/>
      </c>
    </row>
    <row r="31" spans="1:106">
      <c r="A31" s="108" t="str">
        <f t="shared" ca="1" si="14"/>
        <v/>
      </c>
      <c r="B31" s="108" t="str">
        <f t="shared" ca="1" si="14"/>
        <v/>
      </c>
      <c r="C31" s="108" t="str">
        <f t="shared" ca="1" si="14"/>
        <v/>
      </c>
      <c r="D31" s="108" t="str">
        <f t="shared" ca="1" si="14"/>
        <v/>
      </c>
      <c r="E31" s="108" t="str">
        <f t="shared" ca="1" si="14"/>
        <v/>
      </c>
      <c r="F31" s="108" t="str">
        <f t="shared" ca="1" si="14"/>
        <v/>
      </c>
      <c r="G31" s="108" t="str">
        <f t="shared" ca="1" si="14"/>
        <v/>
      </c>
      <c r="H31" s="108" t="str">
        <f t="shared" ca="1" si="14"/>
        <v/>
      </c>
      <c r="I31" s="108" t="str">
        <f t="shared" ca="1" si="14"/>
        <v/>
      </c>
      <c r="J31" s="108" t="str">
        <f t="shared" ca="1" si="14"/>
        <v/>
      </c>
      <c r="K31" s="108" t="str">
        <f t="shared" ca="1" si="14"/>
        <v/>
      </c>
      <c r="L31" s="108" t="str">
        <f t="shared" ca="1" si="14"/>
        <v/>
      </c>
      <c r="M31" s="108" t="str">
        <f t="shared" ca="1" si="14"/>
        <v/>
      </c>
      <c r="N31" s="108" t="str">
        <f t="shared" ca="1" si="14"/>
        <v/>
      </c>
      <c r="O31" s="108" t="str">
        <f t="shared" ca="1" si="14"/>
        <v/>
      </c>
      <c r="P31" s="108" t="str">
        <f t="shared" ca="1" si="14"/>
        <v/>
      </c>
      <c r="Q31" s="108" t="str">
        <f t="shared" ca="1" si="12"/>
        <v/>
      </c>
      <c r="R31" s="108" t="str">
        <f t="shared" ca="1" si="12"/>
        <v/>
      </c>
      <c r="S31" s="108" t="str">
        <f t="shared" ca="1" si="12"/>
        <v/>
      </c>
      <c r="T31" s="108" t="str">
        <f t="shared" ca="1" si="12"/>
        <v/>
      </c>
      <c r="U31" s="108" t="str">
        <f t="shared" ca="1" si="12"/>
        <v/>
      </c>
      <c r="V31" s="108" t="str">
        <f t="shared" ca="1" si="12"/>
        <v/>
      </c>
      <c r="W31" s="108" t="str">
        <f t="shared" ca="1" si="12"/>
        <v/>
      </c>
      <c r="X31" s="108" t="str">
        <f t="shared" ca="1" si="12"/>
        <v/>
      </c>
      <c r="Y31" s="108" t="str">
        <f t="shared" ca="1" si="16"/>
        <v/>
      </c>
      <c r="Z31" s="108" t="str">
        <f t="shared" ca="1" si="16"/>
        <v/>
      </c>
      <c r="AA31" s="108" t="str">
        <f t="shared" ca="1" si="16"/>
        <v/>
      </c>
      <c r="AB31" s="108" t="str">
        <f t="shared" ca="1" si="16"/>
        <v/>
      </c>
      <c r="AC31" s="108" t="str">
        <f t="shared" ca="1" si="16"/>
        <v/>
      </c>
      <c r="AD31" s="108" t="str">
        <f t="shared" ca="1" si="16"/>
        <v/>
      </c>
      <c r="AE31" s="108" t="str">
        <f t="shared" ca="1" si="16"/>
        <v/>
      </c>
      <c r="AF31" s="108" t="str">
        <f t="shared" ca="1" si="16"/>
        <v/>
      </c>
      <c r="AG31" s="108" t="str">
        <f t="shared" ca="1" si="16"/>
        <v/>
      </c>
      <c r="AH31" s="108" t="str">
        <f t="shared" ca="1" si="16"/>
        <v/>
      </c>
      <c r="AI31" s="108" t="str">
        <f t="shared" ca="1" si="16"/>
        <v/>
      </c>
      <c r="AJ31" s="108" t="str">
        <f t="shared" ca="1" si="16"/>
        <v/>
      </c>
      <c r="AK31" s="108" t="str">
        <f t="shared" ca="1" si="16"/>
        <v/>
      </c>
      <c r="AL31" s="108" t="str">
        <f t="shared" ca="1" si="16"/>
        <v/>
      </c>
      <c r="AM31" s="108" t="str">
        <f t="shared" ca="1" si="16"/>
        <v/>
      </c>
      <c r="AN31" s="108" t="str">
        <f t="shared" ca="1" si="16"/>
        <v/>
      </c>
      <c r="AO31" s="108" t="str">
        <f t="shared" ca="1" si="15"/>
        <v/>
      </c>
      <c r="AP31" s="108" t="str">
        <f t="shared" ca="1" si="15"/>
        <v/>
      </c>
      <c r="AQ31" s="108" t="str">
        <f t="shared" ca="1" si="15"/>
        <v/>
      </c>
      <c r="AR31" s="108" t="str">
        <f t="shared" ca="1" si="15"/>
        <v/>
      </c>
      <c r="AS31" s="108" t="str">
        <f t="shared" ca="1" si="15"/>
        <v/>
      </c>
      <c r="AT31" s="108" t="str">
        <f t="shared" ca="1" si="15"/>
        <v/>
      </c>
      <c r="AU31" s="108" t="str">
        <f t="shared" ca="1" si="15"/>
        <v/>
      </c>
      <c r="AV31" s="108" t="str">
        <f t="shared" ca="1" si="13"/>
        <v/>
      </c>
      <c r="AW31" s="108" t="str">
        <f t="shared" ca="1" si="13"/>
        <v/>
      </c>
      <c r="AX31" s="108" t="str">
        <f t="shared" ca="1" si="13"/>
        <v/>
      </c>
      <c r="AY31" s="108" t="str">
        <f t="shared" ca="1" si="13"/>
        <v/>
      </c>
      <c r="AZ31" s="108" t="str">
        <f t="shared" ca="1" si="13"/>
        <v/>
      </c>
      <c r="BA31" s="108" t="str">
        <f t="shared" ca="1" si="13"/>
        <v/>
      </c>
      <c r="BB31" s="108" t="str">
        <f t="shared" ca="1" si="13"/>
        <v/>
      </c>
      <c r="BC31" s="108" t="str">
        <f t="shared" ca="1" si="13"/>
        <v/>
      </c>
      <c r="BD31" s="108" t="str">
        <f t="shared" ca="1" si="13"/>
        <v/>
      </c>
      <c r="BE31" s="108" t="str">
        <f t="shared" ca="1" si="13"/>
        <v/>
      </c>
      <c r="BF31" s="108" t="str">
        <f t="shared" ca="1" si="13"/>
        <v/>
      </c>
      <c r="BG31" s="108" t="str">
        <f t="shared" ca="1" si="13"/>
        <v/>
      </c>
      <c r="BH31" s="108" t="str">
        <f t="shared" ca="1" si="13"/>
        <v/>
      </c>
      <c r="BI31" s="108" t="str">
        <f t="shared" ca="1" si="13"/>
        <v/>
      </c>
      <c r="BJ31" s="108" t="str">
        <f t="shared" ca="1" si="13"/>
        <v/>
      </c>
      <c r="BK31" s="108" t="str">
        <f t="shared" ca="1" si="13"/>
        <v/>
      </c>
      <c r="BL31" s="108" t="str">
        <f t="shared" ca="1" si="9"/>
        <v/>
      </c>
      <c r="BM31" s="108" t="str">
        <f t="shared" ca="1" si="6"/>
        <v/>
      </c>
      <c r="BN31" s="108" t="str">
        <f t="shared" ca="1" si="19"/>
        <v/>
      </c>
      <c r="BO31" s="108" t="str">
        <f t="shared" ca="1" si="19"/>
        <v/>
      </c>
      <c r="BP31" s="108" t="str">
        <f t="shared" ca="1" si="19"/>
        <v/>
      </c>
      <c r="BQ31" s="108" t="str">
        <f t="shared" ca="1" si="19"/>
        <v/>
      </c>
      <c r="BR31" s="108" t="str">
        <f t="shared" ca="1" si="19"/>
        <v/>
      </c>
      <c r="BS31" s="108" t="str">
        <f t="shared" ca="1" si="19"/>
        <v/>
      </c>
      <c r="BT31" s="108" t="str">
        <f t="shared" ca="1" si="19"/>
        <v/>
      </c>
      <c r="BU31" s="108" t="str">
        <f t="shared" ca="1" si="19"/>
        <v/>
      </c>
      <c r="BV31" s="108" t="str">
        <f t="shared" ca="1" si="19"/>
        <v/>
      </c>
      <c r="BW31" s="108" t="str">
        <f t="shared" ca="1" si="19"/>
        <v/>
      </c>
      <c r="BX31" s="108" t="str">
        <f t="shared" ca="1" si="19"/>
        <v/>
      </c>
      <c r="BY31" s="108" t="str">
        <f t="shared" ca="1" si="19"/>
        <v/>
      </c>
      <c r="BZ31" s="108" t="str">
        <f t="shared" ca="1" si="19"/>
        <v/>
      </c>
      <c r="CA31" s="108" t="str">
        <f t="shared" ca="1" si="19"/>
        <v/>
      </c>
      <c r="CB31" s="108" t="str">
        <f t="shared" ca="1" si="19"/>
        <v/>
      </c>
      <c r="CC31" s="108" t="str">
        <f t="shared" ca="1" si="19"/>
        <v/>
      </c>
      <c r="CD31" s="108" t="str">
        <f t="shared" ca="1" si="19"/>
        <v/>
      </c>
      <c r="CE31" s="108" t="str">
        <f t="shared" ca="1" si="19"/>
        <v/>
      </c>
      <c r="CF31" s="108" t="str">
        <f t="shared" ca="1" si="19"/>
        <v/>
      </c>
      <c r="CG31" s="108" t="str">
        <f t="shared" ca="1" si="19"/>
        <v/>
      </c>
      <c r="CH31" s="108" t="str">
        <f t="shared" ca="1" si="19"/>
        <v/>
      </c>
      <c r="CI31" s="108" t="str">
        <f t="shared" ca="1" si="19"/>
        <v/>
      </c>
      <c r="CJ31" s="108" t="str">
        <f t="shared" ca="1" si="19"/>
        <v/>
      </c>
      <c r="CK31" s="108" t="str">
        <f t="shared" ca="1" si="19"/>
        <v/>
      </c>
      <c r="CL31" s="108" t="str">
        <f t="shared" ca="1" si="19"/>
        <v/>
      </c>
      <c r="CM31" s="108" t="str">
        <f t="shared" ca="1" si="19"/>
        <v/>
      </c>
      <c r="CN31" s="108" t="str">
        <f t="shared" ca="1" si="19"/>
        <v/>
      </c>
      <c r="CO31" s="108" t="str">
        <f t="shared" ca="1" si="19"/>
        <v/>
      </c>
      <c r="CP31" s="108" t="str">
        <f t="shared" ca="1" si="19"/>
        <v/>
      </c>
      <c r="CQ31" s="108" t="str">
        <f t="shared" ca="1" si="19"/>
        <v/>
      </c>
      <c r="CR31" s="108" t="str">
        <f t="shared" ca="1" si="19"/>
        <v/>
      </c>
      <c r="CS31" s="108" t="str">
        <f t="shared" ca="1" si="19"/>
        <v/>
      </c>
      <c r="CT31" s="108" t="str">
        <f t="shared" ca="1" si="19"/>
        <v/>
      </c>
      <c r="CU31" s="108" t="str">
        <f t="shared" ca="1" si="19"/>
        <v/>
      </c>
      <c r="CV31" s="108" t="str">
        <f t="shared" ca="1" si="19"/>
        <v/>
      </c>
      <c r="CW31" s="108" t="str">
        <f t="shared" ca="1" si="19"/>
        <v/>
      </c>
      <c r="CX31" s="108" t="str">
        <f t="shared" ca="1" si="19"/>
        <v/>
      </c>
      <c r="CY31" s="108" t="str">
        <f t="shared" ca="1" si="19"/>
        <v/>
      </c>
      <c r="CZ31" s="108" t="str">
        <f t="shared" ca="1" si="19"/>
        <v/>
      </c>
      <c r="DA31" s="108" t="str">
        <f t="shared" ca="1" si="19"/>
        <v/>
      </c>
      <c r="DB31" s="108" t="str">
        <f t="shared" ca="1" si="19"/>
        <v/>
      </c>
    </row>
    <row r="32" spans="1:106">
      <c r="A32" s="108" t="str">
        <f t="shared" ca="1" si="14"/>
        <v/>
      </c>
      <c r="B32" s="108" t="str">
        <f t="shared" ca="1" si="14"/>
        <v/>
      </c>
      <c r="C32" s="108" t="str">
        <f t="shared" ca="1" si="14"/>
        <v/>
      </c>
      <c r="D32" s="108" t="str">
        <f t="shared" ca="1" si="14"/>
        <v/>
      </c>
      <c r="E32" s="108" t="str">
        <f t="shared" ca="1" si="14"/>
        <v/>
      </c>
      <c r="F32" s="108" t="str">
        <f t="shared" ca="1" si="14"/>
        <v/>
      </c>
      <c r="G32" s="108" t="str">
        <f t="shared" ca="1" si="14"/>
        <v/>
      </c>
      <c r="H32" s="108" t="str">
        <f t="shared" ca="1" si="14"/>
        <v/>
      </c>
      <c r="I32" s="108" t="str">
        <f t="shared" ca="1" si="14"/>
        <v/>
      </c>
      <c r="J32" s="108" t="str">
        <f t="shared" ca="1" si="14"/>
        <v/>
      </c>
      <c r="K32" s="108" t="str">
        <f t="shared" ca="1" si="14"/>
        <v/>
      </c>
      <c r="L32" s="108" t="str">
        <f t="shared" ca="1" si="14"/>
        <v/>
      </c>
      <c r="M32" s="108" t="str">
        <f t="shared" ca="1" si="14"/>
        <v/>
      </c>
      <c r="N32" s="108" t="str">
        <f t="shared" ca="1" si="14"/>
        <v/>
      </c>
      <c r="O32" s="108" t="str">
        <f t="shared" ca="1" si="14"/>
        <v/>
      </c>
      <c r="P32" s="108" t="str">
        <f t="shared" ca="1" si="14"/>
        <v/>
      </c>
      <c r="Q32" s="108" t="str">
        <f t="shared" ca="1" si="12"/>
        <v/>
      </c>
      <c r="R32" s="108" t="str">
        <f t="shared" ca="1" si="12"/>
        <v/>
      </c>
      <c r="S32" s="108" t="str">
        <f t="shared" ca="1" si="12"/>
        <v/>
      </c>
      <c r="T32" s="108" t="str">
        <f t="shared" ca="1" si="12"/>
        <v/>
      </c>
      <c r="U32" s="108" t="str">
        <f t="shared" ca="1" si="12"/>
        <v/>
      </c>
      <c r="V32" s="108" t="str">
        <f t="shared" ca="1" si="12"/>
        <v/>
      </c>
      <c r="W32" s="108" t="str">
        <f t="shared" ca="1" si="12"/>
        <v/>
      </c>
      <c r="X32" s="108" t="str">
        <f t="shared" ca="1" si="12"/>
        <v/>
      </c>
      <c r="Y32" s="108" t="str">
        <f t="shared" ca="1" si="16"/>
        <v/>
      </c>
      <c r="Z32" s="108" t="str">
        <f t="shared" ca="1" si="16"/>
        <v/>
      </c>
      <c r="AA32" s="108" t="str">
        <f t="shared" ca="1" si="16"/>
        <v/>
      </c>
      <c r="AB32" s="108" t="str">
        <f t="shared" ca="1" si="16"/>
        <v/>
      </c>
      <c r="AC32" s="108" t="str">
        <f t="shared" ca="1" si="16"/>
        <v/>
      </c>
      <c r="AD32" s="108" t="str">
        <f t="shared" ca="1" si="16"/>
        <v/>
      </c>
      <c r="AE32" s="108" t="str">
        <f t="shared" ca="1" si="16"/>
        <v/>
      </c>
      <c r="AF32" s="108" t="str">
        <f t="shared" ca="1" si="16"/>
        <v/>
      </c>
      <c r="AG32" s="108" t="str">
        <f t="shared" ca="1" si="16"/>
        <v/>
      </c>
      <c r="AH32" s="108" t="str">
        <f t="shared" ca="1" si="16"/>
        <v/>
      </c>
      <c r="AI32" s="108" t="str">
        <f t="shared" ca="1" si="16"/>
        <v/>
      </c>
      <c r="AJ32" s="108" t="str">
        <f t="shared" ca="1" si="16"/>
        <v/>
      </c>
      <c r="AK32" s="108" t="str">
        <f t="shared" ca="1" si="16"/>
        <v/>
      </c>
      <c r="AL32" s="108" t="str">
        <f t="shared" ca="1" si="16"/>
        <v/>
      </c>
      <c r="AM32" s="108" t="str">
        <f t="shared" ca="1" si="16"/>
        <v/>
      </c>
      <c r="AN32" s="108" t="str">
        <f t="shared" ca="1" si="16"/>
        <v/>
      </c>
      <c r="AO32" s="108" t="str">
        <f t="shared" ca="1" si="15"/>
        <v/>
      </c>
      <c r="AP32" s="108" t="str">
        <f t="shared" ca="1" si="15"/>
        <v/>
      </c>
      <c r="AQ32" s="108" t="str">
        <f t="shared" ca="1" si="15"/>
        <v/>
      </c>
      <c r="AR32" s="108" t="str">
        <f t="shared" ca="1" si="15"/>
        <v/>
      </c>
      <c r="AS32" s="108" t="str">
        <f t="shared" ca="1" si="15"/>
        <v/>
      </c>
      <c r="AT32" s="108" t="str">
        <f t="shared" ca="1" si="15"/>
        <v/>
      </c>
      <c r="AU32" s="108" t="str">
        <f t="shared" ca="1" si="15"/>
        <v/>
      </c>
      <c r="AV32" s="108" t="str">
        <f t="shared" ca="1" si="13"/>
        <v/>
      </c>
      <c r="AW32" s="108" t="str">
        <f t="shared" ca="1" si="13"/>
        <v/>
      </c>
      <c r="AX32" s="108" t="str">
        <f t="shared" ca="1" si="13"/>
        <v/>
      </c>
      <c r="AY32" s="108" t="str">
        <f t="shared" ca="1" si="13"/>
        <v/>
      </c>
      <c r="AZ32" s="108" t="str">
        <f t="shared" ca="1" si="13"/>
        <v/>
      </c>
      <c r="BA32" s="108" t="str">
        <f t="shared" ca="1" si="13"/>
        <v/>
      </c>
      <c r="BB32" s="108" t="str">
        <f t="shared" ca="1" si="13"/>
        <v/>
      </c>
      <c r="BC32" s="108" t="str">
        <f t="shared" ca="1" si="13"/>
        <v/>
      </c>
      <c r="BD32" s="108" t="str">
        <f t="shared" ca="1" si="13"/>
        <v/>
      </c>
      <c r="BE32" s="108" t="str">
        <f t="shared" ca="1" si="13"/>
        <v/>
      </c>
      <c r="BF32" s="108" t="str">
        <f t="shared" ca="1" si="13"/>
        <v/>
      </c>
      <c r="BG32" s="108" t="str">
        <f t="shared" ca="1" si="13"/>
        <v/>
      </c>
      <c r="BH32" s="108" t="str">
        <f t="shared" ca="1" si="13"/>
        <v/>
      </c>
      <c r="BI32" s="108" t="str">
        <f t="shared" ca="1" si="13"/>
        <v/>
      </c>
      <c r="BJ32" s="108" t="str">
        <f t="shared" ca="1" si="13"/>
        <v/>
      </c>
      <c r="BK32" s="108" t="str">
        <f t="shared" ca="1" si="13"/>
        <v/>
      </c>
      <c r="BL32" s="108" t="str">
        <f t="shared" ca="1" si="9"/>
        <v/>
      </c>
      <c r="BM32" s="108" t="str">
        <f t="shared" ca="1" si="6"/>
        <v/>
      </c>
      <c r="BN32" s="108" t="str">
        <f t="shared" ca="1" si="19"/>
        <v/>
      </c>
      <c r="BO32" s="108" t="str">
        <f t="shared" ca="1" si="19"/>
        <v/>
      </c>
      <c r="BP32" s="108" t="str">
        <f t="shared" ca="1" si="19"/>
        <v/>
      </c>
      <c r="BQ32" s="108" t="str">
        <f t="shared" ca="1" si="19"/>
        <v/>
      </c>
      <c r="BR32" s="108" t="str">
        <f t="shared" ca="1" si="19"/>
        <v/>
      </c>
      <c r="BS32" s="108" t="str">
        <f t="shared" ca="1" si="19"/>
        <v/>
      </c>
      <c r="BT32" s="108" t="str">
        <f t="shared" ca="1" si="19"/>
        <v/>
      </c>
      <c r="BU32" s="108" t="str">
        <f t="shared" ca="1" si="19"/>
        <v/>
      </c>
      <c r="BV32" s="108" t="str">
        <f t="shared" ca="1" si="19"/>
        <v/>
      </c>
      <c r="BW32" s="108" t="str">
        <f t="shared" ca="1" si="19"/>
        <v/>
      </c>
      <c r="BX32" s="108" t="str">
        <f t="shared" ca="1" si="19"/>
        <v/>
      </c>
      <c r="BY32" s="108" t="str">
        <f t="shared" ca="1" si="19"/>
        <v/>
      </c>
      <c r="BZ32" s="108" t="str">
        <f t="shared" ca="1" si="19"/>
        <v/>
      </c>
      <c r="CA32" s="108" t="str">
        <f t="shared" ca="1" si="19"/>
        <v/>
      </c>
      <c r="CB32" s="108" t="str">
        <f t="shared" ca="1" si="19"/>
        <v/>
      </c>
      <c r="CC32" s="108" t="str">
        <f t="shared" ca="1" si="19"/>
        <v/>
      </c>
      <c r="CD32" s="108" t="str">
        <f t="shared" ca="1" si="19"/>
        <v/>
      </c>
      <c r="CE32" s="108" t="str">
        <f t="shared" ca="1" si="19"/>
        <v/>
      </c>
      <c r="CF32" s="108" t="str">
        <f t="shared" ca="1" si="19"/>
        <v/>
      </c>
      <c r="CG32" s="108" t="str">
        <f t="shared" ca="1" si="19"/>
        <v/>
      </c>
      <c r="CH32" s="108" t="str">
        <f t="shared" ca="1" si="19"/>
        <v/>
      </c>
      <c r="CI32" s="108" t="str">
        <f t="shared" ca="1" si="19"/>
        <v/>
      </c>
      <c r="CJ32" s="108" t="str">
        <f t="shared" ca="1" si="19"/>
        <v/>
      </c>
      <c r="CK32" s="108" t="str">
        <f t="shared" ca="1" si="19"/>
        <v/>
      </c>
      <c r="CL32" s="108" t="str">
        <f t="shared" ca="1" si="19"/>
        <v/>
      </c>
      <c r="CM32" s="108" t="str">
        <f t="shared" ca="1" si="19"/>
        <v/>
      </c>
      <c r="CN32" s="108" t="str">
        <f t="shared" ca="1" si="19"/>
        <v/>
      </c>
      <c r="CO32" s="108" t="str">
        <f t="shared" ca="1" si="19"/>
        <v/>
      </c>
      <c r="CP32" s="108" t="str">
        <f t="shared" ca="1" si="19"/>
        <v/>
      </c>
      <c r="CQ32" s="108" t="str">
        <f t="shared" ca="1" si="19"/>
        <v/>
      </c>
      <c r="CR32" s="108" t="str">
        <f t="shared" ca="1" si="19"/>
        <v/>
      </c>
      <c r="CS32" s="108" t="str">
        <f t="shared" ca="1" si="19"/>
        <v/>
      </c>
      <c r="CT32" s="108" t="str">
        <f t="shared" ca="1" si="19"/>
        <v/>
      </c>
      <c r="CU32" s="108" t="str">
        <f t="shared" ca="1" si="19"/>
        <v/>
      </c>
      <c r="CV32" s="108" t="str">
        <f t="shared" ca="1" si="19"/>
        <v/>
      </c>
      <c r="CW32" s="108" t="str">
        <f t="shared" ca="1" si="19"/>
        <v/>
      </c>
      <c r="CX32" s="108" t="str">
        <f t="shared" ca="1" si="19"/>
        <v/>
      </c>
      <c r="CY32" s="108" t="str">
        <f t="shared" ca="1" si="19"/>
        <v/>
      </c>
      <c r="CZ32" s="108" t="str">
        <f t="shared" ca="1" si="19"/>
        <v/>
      </c>
      <c r="DA32" s="108" t="str">
        <f t="shared" ca="1" si="19"/>
        <v/>
      </c>
      <c r="DB32" s="108" t="str">
        <f t="shared" ca="1" si="19"/>
        <v/>
      </c>
    </row>
    <row r="33" spans="1:106">
      <c r="A33" s="108" t="str">
        <f t="shared" ca="1" si="14"/>
        <v/>
      </c>
      <c r="B33" s="108" t="str">
        <f t="shared" ca="1" si="14"/>
        <v/>
      </c>
      <c r="C33" s="108" t="str">
        <f t="shared" ca="1" si="14"/>
        <v/>
      </c>
      <c r="D33" s="108" t="str">
        <f t="shared" ca="1" si="14"/>
        <v/>
      </c>
      <c r="E33" s="108" t="str">
        <f t="shared" ca="1" si="14"/>
        <v/>
      </c>
      <c r="F33" s="108" t="str">
        <f t="shared" ca="1" si="14"/>
        <v/>
      </c>
      <c r="G33" s="108" t="str">
        <f t="shared" ca="1" si="14"/>
        <v/>
      </c>
      <c r="H33" s="108" t="str">
        <f t="shared" ca="1" si="14"/>
        <v/>
      </c>
      <c r="I33" s="108" t="str">
        <f t="shared" ca="1" si="14"/>
        <v/>
      </c>
      <c r="J33" s="108" t="str">
        <f t="shared" ca="1" si="14"/>
        <v/>
      </c>
      <c r="K33" s="108" t="str">
        <f t="shared" ca="1" si="14"/>
        <v/>
      </c>
      <c r="L33" s="108" t="str">
        <f t="shared" ca="1" si="14"/>
        <v/>
      </c>
      <c r="M33" s="108" t="str">
        <f t="shared" ca="1" si="14"/>
        <v/>
      </c>
      <c r="N33" s="108" t="str">
        <f t="shared" ca="1" si="14"/>
        <v/>
      </c>
      <c r="O33" s="108" t="str">
        <f t="shared" ca="1" si="14"/>
        <v/>
      </c>
      <c r="P33" s="108" t="str">
        <f t="shared" ca="1" si="14"/>
        <v/>
      </c>
      <c r="Q33" s="108" t="str">
        <f t="shared" ca="1" si="12"/>
        <v/>
      </c>
      <c r="R33" s="108" t="str">
        <f t="shared" ca="1" si="12"/>
        <v/>
      </c>
      <c r="S33" s="108" t="str">
        <f t="shared" ca="1" si="12"/>
        <v/>
      </c>
      <c r="T33" s="108" t="str">
        <f t="shared" ca="1" si="12"/>
        <v/>
      </c>
      <c r="U33" s="108" t="str">
        <f t="shared" ca="1" si="12"/>
        <v/>
      </c>
      <c r="V33" s="108" t="str">
        <f t="shared" ca="1" si="12"/>
        <v/>
      </c>
      <c r="W33" s="108" t="str">
        <f t="shared" ca="1" si="12"/>
        <v/>
      </c>
      <c r="X33" s="108" t="str">
        <f t="shared" ca="1" si="12"/>
        <v/>
      </c>
      <c r="Y33" s="108" t="str">
        <f t="shared" ca="1" si="16"/>
        <v/>
      </c>
      <c r="Z33" s="108" t="str">
        <f t="shared" ca="1" si="16"/>
        <v/>
      </c>
      <c r="AA33" s="108" t="str">
        <f t="shared" ca="1" si="16"/>
        <v/>
      </c>
      <c r="AB33" s="108" t="str">
        <f t="shared" ca="1" si="16"/>
        <v/>
      </c>
      <c r="AC33" s="108" t="str">
        <f t="shared" ca="1" si="16"/>
        <v/>
      </c>
      <c r="AD33" s="108" t="str">
        <f t="shared" ca="1" si="16"/>
        <v/>
      </c>
      <c r="AE33" s="108" t="str">
        <f t="shared" ca="1" si="16"/>
        <v/>
      </c>
      <c r="AF33" s="108" t="str">
        <f t="shared" ca="1" si="16"/>
        <v/>
      </c>
      <c r="AG33" s="108" t="str">
        <f t="shared" ca="1" si="16"/>
        <v/>
      </c>
      <c r="AH33" s="108" t="str">
        <f t="shared" ca="1" si="16"/>
        <v/>
      </c>
      <c r="AI33" s="108" t="str">
        <f t="shared" ca="1" si="16"/>
        <v/>
      </c>
      <c r="AJ33" s="108" t="str">
        <f t="shared" ca="1" si="16"/>
        <v/>
      </c>
      <c r="AK33" s="108" t="str">
        <f t="shared" ca="1" si="16"/>
        <v/>
      </c>
      <c r="AL33" s="108" t="str">
        <f t="shared" ca="1" si="16"/>
        <v/>
      </c>
      <c r="AM33" s="108" t="str">
        <f t="shared" ca="1" si="16"/>
        <v/>
      </c>
      <c r="AN33" s="108" t="str">
        <f t="shared" ca="1" si="16"/>
        <v/>
      </c>
      <c r="AO33" s="108" t="str">
        <f t="shared" ca="1" si="15"/>
        <v/>
      </c>
      <c r="AP33" s="108" t="str">
        <f t="shared" ca="1" si="15"/>
        <v/>
      </c>
      <c r="AQ33" s="108" t="str">
        <f t="shared" ca="1" si="15"/>
        <v/>
      </c>
      <c r="AR33" s="108" t="str">
        <f t="shared" ca="1" si="15"/>
        <v/>
      </c>
      <c r="AS33" s="108" t="str">
        <f t="shared" ca="1" si="15"/>
        <v/>
      </c>
      <c r="AT33" s="108" t="str">
        <f t="shared" ca="1" si="15"/>
        <v/>
      </c>
      <c r="AU33" s="108" t="str">
        <f t="shared" ca="1" si="15"/>
        <v/>
      </c>
      <c r="AV33" s="108" t="str">
        <f t="shared" ca="1" si="13"/>
        <v/>
      </c>
      <c r="AW33" s="108" t="str">
        <f t="shared" ca="1" si="13"/>
        <v/>
      </c>
      <c r="AX33" s="108" t="str">
        <f t="shared" ca="1" si="13"/>
        <v/>
      </c>
      <c r="AY33" s="108" t="str">
        <f t="shared" ca="1" si="13"/>
        <v/>
      </c>
      <c r="AZ33" s="108" t="str">
        <f t="shared" ca="1" si="13"/>
        <v/>
      </c>
      <c r="BA33" s="108" t="str">
        <f t="shared" ca="1" si="13"/>
        <v/>
      </c>
      <c r="BB33" s="108" t="str">
        <f t="shared" ca="1" si="13"/>
        <v/>
      </c>
      <c r="BC33" s="108" t="str">
        <f t="shared" ca="1" si="13"/>
        <v/>
      </c>
      <c r="BD33" s="108" t="str">
        <f t="shared" ca="1" si="13"/>
        <v/>
      </c>
      <c r="BE33" s="108" t="str">
        <f t="shared" ca="1" si="13"/>
        <v/>
      </c>
      <c r="BF33" s="108" t="str">
        <f t="shared" ca="1" si="13"/>
        <v/>
      </c>
      <c r="BG33" s="108" t="str">
        <f t="shared" ca="1" si="13"/>
        <v/>
      </c>
      <c r="BH33" s="108" t="str">
        <f t="shared" ca="1" si="13"/>
        <v/>
      </c>
      <c r="BI33" s="108" t="str">
        <f t="shared" ca="1" si="13"/>
        <v/>
      </c>
      <c r="BJ33" s="108" t="str">
        <f t="shared" ca="1" si="13"/>
        <v/>
      </c>
      <c r="BK33" s="108" t="str">
        <f t="shared" ca="1" si="13"/>
        <v/>
      </c>
      <c r="BL33" s="108" t="str">
        <f t="shared" ca="1" si="9"/>
        <v/>
      </c>
      <c r="BM33" s="108" t="str">
        <f t="shared" ca="1" si="6"/>
        <v/>
      </c>
      <c r="BN33" s="108" t="str">
        <f t="shared" ca="1" si="19"/>
        <v/>
      </c>
      <c r="BO33" s="108" t="str">
        <f t="shared" ca="1" si="19"/>
        <v/>
      </c>
      <c r="BP33" s="108" t="str">
        <f t="shared" ca="1" si="19"/>
        <v/>
      </c>
      <c r="BQ33" s="108" t="str">
        <f t="shared" ca="1" si="19"/>
        <v/>
      </c>
      <c r="BR33" s="108" t="str">
        <f t="shared" ca="1" si="19"/>
        <v/>
      </c>
      <c r="BS33" s="108" t="str">
        <f t="shared" ca="1" si="19"/>
        <v/>
      </c>
      <c r="BT33" s="108" t="str">
        <f t="shared" ca="1" si="19"/>
        <v/>
      </c>
      <c r="BU33" s="108" t="str">
        <f t="shared" ca="1" si="19"/>
        <v/>
      </c>
      <c r="BV33" s="108" t="str">
        <f t="shared" ca="1" si="19"/>
        <v/>
      </c>
      <c r="BW33" s="108" t="str">
        <f t="shared" ca="1" si="19"/>
        <v/>
      </c>
      <c r="BX33" s="108" t="str">
        <f t="shared" ca="1" si="19"/>
        <v/>
      </c>
      <c r="BY33" s="108" t="str">
        <f t="shared" ca="1" si="19"/>
        <v/>
      </c>
      <c r="BZ33" s="108" t="str">
        <f t="shared" ca="1" si="19"/>
        <v/>
      </c>
      <c r="CA33" s="108" t="str">
        <f t="shared" ca="1" si="19"/>
        <v/>
      </c>
      <c r="CB33" s="108" t="str">
        <f t="shared" ca="1" si="19"/>
        <v/>
      </c>
      <c r="CC33" s="108" t="str">
        <f t="shared" ca="1" si="19"/>
        <v/>
      </c>
      <c r="CD33" s="108" t="str">
        <f t="shared" ca="1" si="19"/>
        <v/>
      </c>
      <c r="CE33" s="108" t="str">
        <f t="shared" ca="1" si="19"/>
        <v/>
      </c>
      <c r="CF33" s="108" t="str">
        <f t="shared" ca="1" si="19"/>
        <v/>
      </c>
      <c r="CG33" s="108" t="str">
        <f t="shared" ca="1" si="19"/>
        <v/>
      </c>
      <c r="CH33" s="108" t="str">
        <f t="shared" ca="1" si="19"/>
        <v/>
      </c>
      <c r="CI33" s="108" t="str">
        <f t="shared" ca="1" si="19"/>
        <v/>
      </c>
      <c r="CJ33" s="108" t="str">
        <f t="shared" ca="1" si="19"/>
        <v/>
      </c>
      <c r="CK33" s="108" t="str">
        <f t="shared" ca="1" si="19"/>
        <v/>
      </c>
      <c r="CL33" s="108" t="str">
        <f t="shared" ca="1" si="19"/>
        <v/>
      </c>
      <c r="CM33" s="108" t="str">
        <f t="shared" ca="1" si="19"/>
        <v/>
      </c>
      <c r="CN33" s="108" t="str">
        <f t="shared" ca="1" si="19"/>
        <v/>
      </c>
      <c r="CO33" s="108" t="str">
        <f t="shared" ca="1" si="19"/>
        <v/>
      </c>
      <c r="CP33" s="108" t="str">
        <f t="shared" ca="1" si="19"/>
        <v/>
      </c>
      <c r="CQ33" s="108" t="str">
        <f t="shared" ca="1" si="19"/>
        <v/>
      </c>
      <c r="CR33" s="108" t="str">
        <f t="shared" ca="1" si="19"/>
        <v/>
      </c>
      <c r="CS33" s="108" t="str">
        <f t="shared" ca="1" si="19"/>
        <v/>
      </c>
      <c r="CT33" s="108" t="str">
        <f t="shared" ca="1" si="19"/>
        <v/>
      </c>
      <c r="CU33" s="108" t="str">
        <f t="shared" ca="1" si="19"/>
        <v/>
      </c>
      <c r="CV33" s="108" t="str">
        <f t="shared" ca="1" si="19"/>
        <v/>
      </c>
      <c r="CW33" s="108" t="str">
        <f t="shared" ca="1" si="19"/>
        <v/>
      </c>
      <c r="CX33" s="108" t="str">
        <f t="shared" ca="1" si="19"/>
        <v/>
      </c>
      <c r="CY33" s="108" t="str">
        <f t="shared" ca="1" si="19"/>
        <v/>
      </c>
      <c r="CZ33" s="108" t="str">
        <f t="shared" ca="1" si="19"/>
        <v/>
      </c>
      <c r="DA33" s="108" t="str">
        <f t="shared" ca="1" si="19"/>
        <v/>
      </c>
      <c r="DB33" s="108" t="str">
        <f t="shared" ca="1" si="19"/>
        <v/>
      </c>
    </row>
    <row r="34" spans="1:106">
      <c r="A34" s="108" t="str">
        <f t="shared" ca="1" si="14"/>
        <v/>
      </c>
      <c r="B34" s="108" t="str">
        <f t="shared" ca="1" si="14"/>
        <v/>
      </c>
      <c r="C34" s="108" t="str">
        <f t="shared" ca="1" si="14"/>
        <v/>
      </c>
      <c r="D34" s="108" t="str">
        <f t="shared" ca="1" si="14"/>
        <v/>
      </c>
      <c r="E34" s="108" t="str">
        <f t="shared" ca="1" si="14"/>
        <v/>
      </c>
      <c r="F34" s="108" t="str">
        <f t="shared" ca="1" si="14"/>
        <v/>
      </c>
      <c r="G34" s="108" t="str">
        <f t="shared" ca="1" si="14"/>
        <v/>
      </c>
      <c r="H34" s="108" t="str">
        <f t="shared" ca="1" si="14"/>
        <v/>
      </c>
      <c r="I34" s="108" t="str">
        <f t="shared" ca="1" si="14"/>
        <v/>
      </c>
      <c r="J34" s="108" t="str">
        <f t="shared" ca="1" si="14"/>
        <v/>
      </c>
      <c r="K34" s="108" t="str">
        <f t="shared" ca="1" si="14"/>
        <v/>
      </c>
      <c r="L34" s="108" t="str">
        <f t="shared" ca="1" si="14"/>
        <v/>
      </c>
      <c r="M34" s="108" t="str">
        <f t="shared" ca="1" si="14"/>
        <v/>
      </c>
      <c r="N34" s="108" t="str">
        <f t="shared" ca="1" si="14"/>
        <v/>
      </c>
      <c r="O34" s="108" t="str">
        <f t="shared" ca="1" si="14"/>
        <v/>
      </c>
      <c r="P34" s="108" t="str">
        <f t="shared" ca="1" si="14"/>
        <v/>
      </c>
      <c r="Q34" s="108" t="str">
        <f t="shared" ca="1" si="12"/>
        <v/>
      </c>
      <c r="R34" s="108" t="str">
        <f t="shared" ca="1" si="12"/>
        <v/>
      </c>
      <c r="S34" s="108" t="str">
        <f t="shared" ca="1" si="12"/>
        <v/>
      </c>
      <c r="T34" s="108" t="str">
        <f t="shared" ca="1" si="12"/>
        <v/>
      </c>
      <c r="U34" s="108" t="str">
        <f t="shared" ca="1" si="12"/>
        <v/>
      </c>
      <c r="V34" s="108" t="str">
        <f t="shared" ca="1" si="12"/>
        <v/>
      </c>
      <c r="W34" s="108" t="str">
        <f t="shared" ca="1" si="12"/>
        <v/>
      </c>
      <c r="X34" s="108" t="str">
        <f t="shared" ca="1" si="12"/>
        <v/>
      </c>
      <c r="Y34" s="108" t="str">
        <f t="shared" ca="1" si="16"/>
        <v/>
      </c>
      <c r="Z34" s="108" t="str">
        <f t="shared" ca="1" si="16"/>
        <v/>
      </c>
      <c r="AA34" s="108" t="str">
        <f t="shared" ca="1" si="16"/>
        <v/>
      </c>
      <c r="AB34" s="108" t="str">
        <f t="shared" ca="1" si="16"/>
        <v/>
      </c>
      <c r="AC34" s="108" t="str">
        <f t="shared" ca="1" si="16"/>
        <v/>
      </c>
      <c r="AD34" s="108" t="str">
        <f t="shared" ca="1" si="16"/>
        <v/>
      </c>
      <c r="AE34" s="108" t="str">
        <f t="shared" ca="1" si="16"/>
        <v/>
      </c>
      <c r="AF34" s="108" t="str">
        <f t="shared" ca="1" si="16"/>
        <v/>
      </c>
      <c r="AG34" s="108" t="str">
        <f t="shared" ca="1" si="16"/>
        <v/>
      </c>
      <c r="AH34" s="108" t="str">
        <f t="shared" ca="1" si="16"/>
        <v/>
      </c>
      <c r="AI34" s="108" t="str">
        <f t="shared" ca="1" si="16"/>
        <v/>
      </c>
      <c r="AJ34" s="108" t="str">
        <f t="shared" ca="1" si="16"/>
        <v/>
      </c>
      <c r="AK34" s="108" t="str">
        <f t="shared" ca="1" si="16"/>
        <v/>
      </c>
      <c r="AL34" s="108" t="str">
        <f t="shared" ca="1" si="16"/>
        <v/>
      </c>
      <c r="AM34" s="108" t="str">
        <f t="shared" ca="1" si="16"/>
        <v/>
      </c>
      <c r="AN34" s="108" t="str">
        <f t="shared" ca="1" si="16"/>
        <v/>
      </c>
      <c r="AO34" s="108" t="str">
        <f t="shared" ca="1" si="15"/>
        <v/>
      </c>
      <c r="AP34" s="108" t="str">
        <f t="shared" ca="1" si="15"/>
        <v/>
      </c>
      <c r="AQ34" s="108" t="str">
        <f t="shared" ca="1" si="15"/>
        <v/>
      </c>
      <c r="AR34" s="108" t="str">
        <f t="shared" ca="1" si="15"/>
        <v/>
      </c>
      <c r="AS34" s="108" t="str">
        <f t="shared" ca="1" si="15"/>
        <v/>
      </c>
      <c r="AT34" s="108" t="str">
        <f t="shared" ca="1" si="15"/>
        <v/>
      </c>
      <c r="AU34" s="108" t="str">
        <f t="shared" ca="1" si="15"/>
        <v/>
      </c>
      <c r="AV34" s="108" t="str">
        <f t="shared" ca="1" si="13"/>
        <v/>
      </c>
      <c r="AW34" s="108" t="str">
        <f t="shared" ca="1" si="13"/>
        <v/>
      </c>
      <c r="AX34" s="108" t="str">
        <f t="shared" ca="1" si="13"/>
        <v/>
      </c>
      <c r="AY34" s="108" t="str">
        <f t="shared" ca="1" si="13"/>
        <v/>
      </c>
      <c r="AZ34" s="108" t="str">
        <f t="shared" ca="1" si="13"/>
        <v/>
      </c>
      <c r="BA34" s="108" t="str">
        <f t="shared" ca="1" si="13"/>
        <v/>
      </c>
      <c r="BB34" s="108" t="str">
        <f t="shared" ca="1" si="13"/>
        <v/>
      </c>
      <c r="BC34" s="108" t="str">
        <f t="shared" ca="1" si="13"/>
        <v/>
      </c>
      <c r="BD34" s="108" t="str">
        <f t="shared" ca="1" si="13"/>
        <v/>
      </c>
      <c r="BE34" s="108" t="str">
        <f t="shared" ca="1" si="13"/>
        <v/>
      </c>
      <c r="BF34" s="108" t="str">
        <f t="shared" ca="1" si="13"/>
        <v/>
      </c>
      <c r="BG34" s="108" t="str">
        <f t="shared" ca="1" si="13"/>
        <v/>
      </c>
      <c r="BH34" s="108" t="str">
        <f t="shared" ca="1" si="13"/>
        <v/>
      </c>
      <c r="BI34" s="108" t="str">
        <f t="shared" ca="1" si="13"/>
        <v/>
      </c>
      <c r="BJ34" s="108" t="str">
        <f t="shared" ca="1" si="13"/>
        <v/>
      </c>
      <c r="BK34" s="108" t="str">
        <f t="shared" ca="1" si="13"/>
        <v/>
      </c>
      <c r="BL34" s="108" t="str">
        <f t="shared" ca="1" si="9"/>
        <v/>
      </c>
      <c r="BM34" s="108" t="str">
        <f t="shared" ca="1" si="6"/>
        <v/>
      </c>
      <c r="BN34" s="108" t="str">
        <f t="shared" ca="1" si="19"/>
        <v/>
      </c>
      <c r="BO34" s="108" t="str">
        <f t="shared" ca="1" si="19"/>
        <v/>
      </c>
      <c r="BP34" s="108" t="str">
        <f t="shared" ca="1" si="19"/>
        <v/>
      </c>
      <c r="BQ34" s="108" t="str">
        <f t="shared" ca="1" si="19"/>
        <v/>
      </c>
      <c r="BR34" s="108" t="str">
        <f t="shared" ca="1" si="19"/>
        <v/>
      </c>
      <c r="BS34" s="108" t="str">
        <f t="shared" ca="1" si="19"/>
        <v/>
      </c>
      <c r="BT34" s="108" t="str">
        <f t="shared" ca="1" si="19"/>
        <v/>
      </c>
      <c r="BU34" s="108" t="str">
        <f t="shared" ca="1" si="19"/>
        <v/>
      </c>
      <c r="BV34" s="108" t="str">
        <f t="shared" ca="1" si="19"/>
        <v/>
      </c>
      <c r="BW34" s="108" t="str">
        <f t="shared" ca="1" si="19"/>
        <v/>
      </c>
      <c r="BX34" s="108" t="str">
        <f t="shared" ca="1" si="19"/>
        <v/>
      </c>
      <c r="BY34" s="108" t="str">
        <f t="shared" ca="1" si="19"/>
        <v/>
      </c>
      <c r="BZ34" s="108" t="str">
        <f t="shared" ca="1" si="19"/>
        <v/>
      </c>
      <c r="CA34" s="108" t="str">
        <f t="shared" ca="1" si="19"/>
        <v/>
      </c>
      <c r="CB34" s="108" t="str">
        <f t="shared" ca="1" si="19"/>
        <v/>
      </c>
      <c r="CC34" s="108" t="str">
        <f t="shared" ca="1" si="19"/>
        <v/>
      </c>
      <c r="CD34" s="108" t="str">
        <f t="shared" ca="1" si="19"/>
        <v/>
      </c>
      <c r="CE34" s="108" t="str">
        <f t="shared" ca="1" si="19"/>
        <v/>
      </c>
      <c r="CF34" s="108" t="str">
        <f t="shared" ca="1" si="19"/>
        <v/>
      </c>
      <c r="CG34" s="108" t="str">
        <f t="shared" ca="1" si="19"/>
        <v/>
      </c>
      <c r="CH34" s="108" t="str">
        <f t="shared" ca="1" si="19"/>
        <v/>
      </c>
      <c r="CI34" s="108" t="str">
        <f t="shared" ca="1" si="19"/>
        <v/>
      </c>
      <c r="CJ34" s="108" t="str">
        <f t="shared" ca="1" si="19"/>
        <v/>
      </c>
      <c r="CK34" s="108" t="str">
        <f t="shared" ca="1" si="19"/>
        <v/>
      </c>
      <c r="CL34" s="108" t="str">
        <f t="shared" ca="1" si="19"/>
        <v/>
      </c>
      <c r="CM34" s="108" t="str">
        <f t="shared" ca="1" si="19"/>
        <v/>
      </c>
      <c r="CN34" s="108" t="str">
        <f t="shared" ca="1" si="19"/>
        <v/>
      </c>
      <c r="CO34" s="108" t="str">
        <f t="shared" ca="1" si="19"/>
        <v/>
      </c>
      <c r="CP34" s="108" t="str">
        <f t="shared" ca="1" si="19"/>
        <v/>
      </c>
      <c r="CQ34" s="108" t="str">
        <f t="shared" ca="1" si="19"/>
        <v/>
      </c>
      <c r="CR34" s="108" t="str">
        <f t="shared" ca="1" si="19"/>
        <v/>
      </c>
      <c r="CS34" s="108" t="str">
        <f t="shared" ca="1" si="19"/>
        <v/>
      </c>
      <c r="CT34" s="108" t="str">
        <f t="shared" ca="1" si="19"/>
        <v/>
      </c>
      <c r="CU34" s="108" t="str">
        <f t="shared" ca="1" si="19"/>
        <v/>
      </c>
      <c r="CV34" s="108" t="str">
        <f t="shared" ca="1" si="19"/>
        <v/>
      </c>
      <c r="CW34" s="108" t="str">
        <f t="shared" ca="1" si="19"/>
        <v/>
      </c>
      <c r="CX34" s="108" t="str">
        <f t="shared" ca="1" si="19"/>
        <v/>
      </c>
      <c r="CY34" s="108" t="str">
        <f t="shared" ca="1" si="19"/>
        <v/>
      </c>
      <c r="CZ34" s="108" t="str">
        <f t="shared" ca="1" si="19"/>
        <v/>
      </c>
      <c r="DA34" s="108" t="str">
        <f t="shared" ca="1" si="19"/>
        <v/>
      </c>
      <c r="DB34" s="108" t="str">
        <f t="shared" ca="1" si="19"/>
        <v/>
      </c>
    </row>
    <row r="35" spans="1:106">
      <c r="A35" s="108" t="str">
        <f t="shared" ca="1" si="14"/>
        <v/>
      </c>
      <c r="B35" s="108" t="str">
        <f t="shared" ca="1" si="14"/>
        <v/>
      </c>
      <c r="C35" s="108" t="str">
        <f t="shared" ca="1" si="14"/>
        <v/>
      </c>
      <c r="D35" s="108" t="str">
        <f t="shared" ca="1" si="14"/>
        <v/>
      </c>
      <c r="E35" s="108" t="str">
        <f t="shared" ca="1" si="14"/>
        <v/>
      </c>
      <c r="F35" s="108" t="str">
        <f t="shared" ca="1" si="14"/>
        <v/>
      </c>
      <c r="G35" s="108" t="str">
        <f t="shared" ca="1" si="14"/>
        <v/>
      </c>
      <c r="H35" s="108" t="str">
        <f t="shared" ca="1" si="14"/>
        <v/>
      </c>
      <c r="I35" s="108" t="str">
        <f t="shared" ca="1" si="14"/>
        <v/>
      </c>
      <c r="J35" s="108" t="str">
        <f t="shared" ca="1" si="14"/>
        <v/>
      </c>
      <c r="K35" s="108" t="str">
        <f t="shared" ca="1" si="14"/>
        <v/>
      </c>
      <c r="L35" s="108" t="str">
        <f t="shared" ca="1" si="14"/>
        <v/>
      </c>
      <c r="M35" s="108" t="str">
        <f t="shared" ca="1" si="14"/>
        <v/>
      </c>
      <c r="N35" s="108" t="str">
        <f t="shared" ca="1" si="14"/>
        <v/>
      </c>
      <c r="O35" s="108" t="str">
        <f t="shared" ca="1" si="14"/>
        <v/>
      </c>
      <c r="P35" s="108" t="str">
        <f t="shared" ca="1" si="14"/>
        <v/>
      </c>
      <c r="Q35" s="108" t="str">
        <f t="shared" ca="1" si="12"/>
        <v/>
      </c>
      <c r="R35" s="108" t="str">
        <f t="shared" ca="1" si="12"/>
        <v/>
      </c>
      <c r="S35" s="108" t="str">
        <f t="shared" ca="1" si="12"/>
        <v/>
      </c>
      <c r="T35" s="108" t="str">
        <f t="shared" ca="1" si="12"/>
        <v/>
      </c>
      <c r="U35" s="108" t="str">
        <f t="shared" ca="1" si="12"/>
        <v/>
      </c>
      <c r="V35" s="108" t="str">
        <f t="shared" ca="1" si="12"/>
        <v/>
      </c>
      <c r="W35" s="108" t="str">
        <f t="shared" ca="1" si="12"/>
        <v/>
      </c>
      <c r="X35" s="108" t="str">
        <f t="shared" ca="1" si="12"/>
        <v/>
      </c>
      <c r="Y35" s="108" t="str">
        <f t="shared" ca="1" si="16"/>
        <v/>
      </c>
      <c r="Z35" s="108" t="str">
        <f t="shared" ca="1" si="16"/>
        <v/>
      </c>
      <c r="AA35" s="108" t="str">
        <f t="shared" ca="1" si="16"/>
        <v/>
      </c>
      <c r="AB35" s="108" t="str">
        <f t="shared" ca="1" si="16"/>
        <v/>
      </c>
      <c r="AC35" s="108" t="str">
        <f t="shared" ca="1" si="16"/>
        <v/>
      </c>
      <c r="AD35" s="108" t="str">
        <f t="shared" ca="1" si="16"/>
        <v/>
      </c>
      <c r="AE35" s="108" t="str">
        <f t="shared" ca="1" si="16"/>
        <v/>
      </c>
      <c r="AF35" s="108" t="str">
        <f t="shared" ca="1" si="16"/>
        <v/>
      </c>
      <c r="AG35" s="108" t="str">
        <f t="shared" ca="1" si="16"/>
        <v/>
      </c>
      <c r="AH35" s="108" t="str">
        <f t="shared" ca="1" si="16"/>
        <v/>
      </c>
      <c r="AI35" s="108" t="str">
        <f t="shared" ca="1" si="16"/>
        <v/>
      </c>
      <c r="AJ35" s="108" t="str">
        <f t="shared" ca="1" si="16"/>
        <v/>
      </c>
      <c r="AK35" s="108" t="str">
        <f t="shared" ca="1" si="16"/>
        <v/>
      </c>
      <c r="AL35" s="108" t="str">
        <f t="shared" ca="1" si="16"/>
        <v/>
      </c>
      <c r="AM35" s="108" t="str">
        <f t="shared" ca="1" si="16"/>
        <v/>
      </c>
      <c r="AN35" s="108" t="str">
        <f t="shared" ca="1" si="16"/>
        <v/>
      </c>
      <c r="AO35" s="108" t="str">
        <f t="shared" ca="1" si="15"/>
        <v/>
      </c>
      <c r="AP35" s="108" t="str">
        <f t="shared" ca="1" si="15"/>
        <v/>
      </c>
      <c r="AQ35" s="108" t="str">
        <f t="shared" ca="1" si="15"/>
        <v/>
      </c>
      <c r="AR35" s="108" t="str">
        <f t="shared" ca="1" si="15"/>
        <v/>
      </c>
      <c r="AS35" s="108" t="str">
        <f t="shared" ca="1" si="15"/>
        <v/>
      </c>
      <c r="AT35" s="108" t="str">
        <f t="shared" ca="1" si="15"/>
        <v/>
      </c>
      <c r="AU35" s="108" t="str">
        <f t="shared" ca="1" si="15"/>
        <v/>
      </c>
      <c r="AV35" s="108" t="str">
        <f t="shared" ca="1" si="13"/>
        <v/>
      </c>
      <c r="AW35" s="108" t="str">
        <f t="shared" ca="1" si="13"/>
        <v/>
      </c>
      <c r="AX35" s="108" t="str">
        <f t="shared" ca="1" si="13"/>
        <v/>
      </c>
      <c r="AY35" s="108" t="str">
        <f t="shared" ca="1" si="13"/>
        <v/>
      </c>
      <c r="AZ35" s="108" t="str">
        <f t="shared" ca="1" si="13"/>
        <v/>
      </c>
      <c r="BA35" s="108" t="str">
        <f t="shared" ca="1" si="13"/>
        <v/>
      </c>
      <c r="BB35" s="108" t="str">
        <f t="shared" ca="1" si="13"/>
        <v/>
      </c>
      <c r="BC35" s="108" t="str">
        <f t="shared" ca="1" si="13"/>
        <v/>
      </c>
      <c r="BD35" s="108" t="str">
        <f t="shared" ca="1" si="13"/>
        <v/>
      </c>
      <c r="BE35" s="108" t="str">
        <f t="shared" ca="1" si="13"/>
        <v/>
      </c>
      <c r="BF35" s="108" t="str">
        <f t="shared" ca="1" si="13"/>
        <v/>
      </c>
      <c r="BG35" s="108" t="str">
        <f t="shared" ca="1" si="13"/>
        <v/>
      </c>
      <c r="BH35" s="108" t="str">
        <f t="shared" ca="1" si="13"/>
        <v/>
      </c>
      <c r="BI35" s="108" t="str">
        <f t="shared" ca="1" si="13"/>
        <v/>
      </c>
      <c r="BJ35" s="108" t="str">
        <f t="shared" ca="1" si="13"/>
        <v/>
      </c>
      <c r="BK35" s="108" t="str">
        <f t="shared" ca="1" si="13"/>
        <v/>
      </c>
      <c r="BL35" s="108" t="str">
        <f t="shared" ca="1" si="9"/>
        <v/>
      </c>
      <c r="BM35" s="108" t="str">
        <f t="shared" ca="1" si="6"/>
        <v/>
      </c>
      <c r="BN35" s="108" t="str">
        <f t="shared" ca="1" si="19"/>
        <v/>
      </c>
      <c r="BO35" s="108" t="str">
        <f t="shared" ca="1" si="19"/>
        <v/>
      </c>
      <c r="BP35" s="108" t="str">
        <f t="shared" ca="1" si="19"/>
        <v/>
      </c>
      <c r="BQ35" s="108" t="str">
        <f t="shared" ca="1" si="19"/>
        <v/>
      </c>
      <c r="BR35" s="108" t="str">
        <f t="shared" ca="1" si="19"/>
        <v/>
      </c>
      <c r="BS35" s="108" t="str">
        <f t="shared" ca="1" si="19"/>
        <v/>
      </c>
      <c r="BT35" s="108" t="str">
        <f t="shared" ca="1" si="19"/>
        <v/>
      </c>
      <c r="BU35" s="108" t="str">
        <f t="shared" ca="1" si="19"/>
        <v/>
      </c>
      <c r="BV35" s="108" t="str">
        <f t="shared" ca="1" si="19"/>
        <v/>
      </c>
      <c r="BW35" s="108" t="str">
        <f t="shared" ca="1" si="19"/>
        <v/>
      </c>
      <c r="BX35" s="108" t="str">
        <f t="shared" ca="1" si="19"/>
        <v/>
      </c>
      <c r="BY35" s="108" t="str">
        <f t="shared" ca="1" si="19"/>
        <v/>
      </c>
      <c r="BZ35" s="108" t="str">
        <f t="shared" ca="1" si="19"/>
        <v/>
      </c>
      <c r="CA35" s="108" t="str">
        <f t="shared" ca="1" si="19"/>
        <v/>
      </c>
      <c r="CB35" s="108" t="str">
        <f t="shared" ca="1" si="19"/>
        <v/>
      </c>
      <c r="CC35" s="108" t="str">
        <f t="shared" ca="1" si="19"/>
        <v/>
      </c>
      <c r="CD35" s="108" t="str">
        <f t="shared" ca="1" si="19"/>
        <v/>
      </c>
      <c r="CE35" s="108" t="str">
        <f t="shared" ca="1" si="19"/>
        <v/>
      </c>
      <c r="CF35" s="108" t="str">
        <f t="shared" ca="1" si="19"/>
        <v/>
      </c>
      <c r="CG35" s="108" t="str">
        <f t="shared" ca="1" si="19"/>
        <v/>
      </c>
      <c r="CH35" s="108" t="str">
        <f t="shared" ca="1" si="19"/>
        <v/>
      </c>
      <c r="CI35" s="108" t="str">
        <f t="shared" ca="1" si="19"/>
        <v/>
      </c>
      <c r="CJ35" s="108" t="str">
        <f t="shared" ca="1" si="19"/>
        <v/>
      </c>
      <c r="CK35" s="108" t="str">
        <f t="shared" ca="1" si="19"/>
        <v/>
      </c>
      <c r="CL35" s="108" t="str">
        <f t="shared" ca="1" si="19"/>
        <v/>
      </c>
      <c r="CM35" s="108" t="str">
        <f t="shared" ca="1" si="19"/>
        <v/>
      </c>
      <c r="CN35" s="108" t="str">
        <f t="shared" ca="1" si="19"/>
        <v/>
      </c>
      <c r="CO35" s="108" t="str">
        <f t="shared" ca="1" si="19"/>
        <v/>
      </c>
      <c r="CP35" s="108" t="str">
        <f t="shared" ca="1" si="19"/>
        <v/>
      </c>
      <c r="CQ35" s="108" t="str">
        <f t="shared" ca="1" si="19"/>
        <v/>
      </c>
      <c r="CR35" s="108" t="str">
        <f t="shared" ca="1" si="19"/>
        <v/>
      </c>
      <c r="CS35" s="108" t="str">
        <f t="shared" ca="1" si="19"/>
        <v/>
      </c>
      <c r="CT35" s="108" t="str">
        <f t="shared" ca="1" si="19"/>
        <v/>
      </c>
      <c r="CU35" s="108" t="str">
        <f t="shared" ca="1" si="19"/>
        <v/>
      </c>
      <c r="CV35" s="108" t="str">
        <f t="shared" ca="1" si="19"/>
        <v/>
      </c>
      <c r="CW35" s="108" t="str">
        <f t="shared" ca="1" si="19"/>
        <v/>
      </c>
      <c r="CX35" s="108" t="str">
        <f t="shared" ca="1" si="19"/>
        <v/>
      </c>
      <c r="CY35" s="108" t="str">
        <f t="shared" ca="1" si="19"/>
        <v/>
      </c>
      <c r="CZ35" s="108" t="str">
        <f t="shared" ca="1" si="19"/>
        <v/>
      </c>
      <c r="DA35" s="108" t="str">
        <f t="shared" ca="1" si="19"/>
        <v/>
      </c>
      <c r="DB35" s="108" t="str">
        <f t="shared" ca="1" si="19"/>
        <v/>
      </c>
    </row>
    <row r="36" spans="1:106">
      <c r="A36" s="108" t="str">
        <f t="shared" ca="1" si="14"/>
        <v/>
      </c>
      <c r="B36" s="108" t="str">
        <f t="shared" ca="1" si="14"/>
        <v/>
      </c>
      <c r="C36" s="108" t="str">
        <f t="shared" ca="1" si="14"/>
        <v/>
      </c>
      <c r="D36" s="108" t="str">
        <f t="shared" ca="1" si="14"/>
        <v/>
      </c>
      <c r="E36" s="108" t="str">
        <f t="shared" ca="1" si="14"/>
        <v/>
      </c>
      <c r="F36" s="108" t="str">
        <f t="shared" ca="1" si="14"/>
        <v/>
      </c>
      <c r="G36" s="108" t="str">
        <f t="shared" ca="1" si="14"/>
        <v/>
      </c>
      <c r="H36" s="108" t="str">
        <f t="shared" ca="1" si="14"/>
        <v/>
      </c>
      <c r="I36" s="108" t="str">
        <f t="shared" ca="1" si="14"/>
        <v/>
      </c>
      <c r="J36" s="108" t="str">
        <f t="shared" ca="1" si="14"/>
        <v/>
      </c>
      <c r="K36" s="108" t="str">
        <f t="shared" ca="1" si="14"/>
        <v/>
      </c>
      <c r="L36" s="108" t="str">
        <f t="shared" ca="1" si="14"/>
        <v/>
      </c>
      <c r="M36" s="108" t="str">
        <f t="shared" ca="1" si="14"/>
        <v/>
      </c>
      <c r="N36" s="108" t="str">
        <f t="shared" ca="1" si="14"/>
        <v/>
      </c>
      <c r="O36" s="108" t="str">
        <f t="shared" ca="1" si="14"/>
        <v/>
      </c>
      <c r="P36" s="108" t="str">
        <f t="shared" ca="1" si="14"/>
        <v/>
      </c>
      <c r="Q36" s="108" t="str">
        <f t="shared" ca="1" si="12"/>
        <v/>
      </c>
      <c r="R36" s="108" t="str">
        <f t="shared" ca="1" si="12"/>
        <v/>
      </c>
      <c r="S36" s="108" t="str">
        <f t="shared" ca="1" si="12"/>
        <v/>
      </c>
      <c r="T36" s="108" t="str">
        <f t="shared" ca="1" si="12"/>
        <v/>
      </c>
      <c r="U36" s="108" t="str">
        <f t="shared" ca="1" si="12"/>
        <v/>
      </c>
      <c r="V36" s="108" t="str">
        <f t="shared" ca="1" si="12"/>
        <v/>
      </c>
      <c r="W36" s="108" t="str">
        <f t="shared" ca="1" si="12"/>
        <v/>
      </c>
      <c r="X36" s="108" t="str">
        <f t="shared" ca="1" si="12"/>
        <v/>
      </c>
      <c r="Y36" s="108" t="str">
        <f t="shared" ca="1" si="16"/>
        <v/>
      </c>
      <c r="Z36" s="108" t="str">
        <f t="shared" ca="1" si="16"/>
        <v/>
      </c>
      <c r="AA36" s="108" t="str">
        <f t="shared" ca="1" si="16"/>
        <v/>
      </c>
      <c r="AB36" s="108" t="str">
        <f t="shared" ca="1" si="16"/>
        <v/>
      </c>
      <c r="AC36" s="108" t="str">
        <f t="shared" ca="1" si="16"/>
        <v/>
      </c>
      <c r="AD36" s="108" t="str">
        <f t="shared" ca="1" si="16"/>
        <v/>
      </c>
      <c r="AE36" s="108" t="str">
        <f t="shared" ca="1" si="16"/>
        <v/>
      </c>
      <c r="AF36" s="108" t="str">
        <f t="shared" ca="1" si="16"/>
        <v/>
      </c>
      <c r="AG36" s="108" t="str">
        <f t="shared" ca="1" si="16"/>
        <v/>
      </c>
      <c r="AH36" s="108" t="str">
        <f t="shared" ca="1" si="16"/>
        <v/>
      </c>
      <c r="AI36" s="108" t="str">
        <f t="shared" ca="1" si="16"/>
        <v/>
      </c>
      <c r="AJ36" s="108" t="str">
        <f t="shared" ca="1" si="16"/>
        <v/>
      </c>
      <c r="AK36" s="108" t="str">
        <f t="shared" ca="1" si="16"/>
        <v/>
      </c>
      <c r="AL36" s="108" t="str">
        <f t="shared" ca="1" si="16"/>
        <v/>
      </c>
      <c r="AM36" s="108" t="str">
        <f t="shared" ca="1" si="16"/>
        <v/>
      </c>
      <c r="AN36" s="108" t="str">
        <f t="shared" ca="1" si="16"/>
        <v/>
      </c>
      <c r="AO36" s="108" t="str">
        <f t="shared" ca="1" si="15"/>
        <v/>
      </c>
      <c r="AP36" s="108" t="str">
        <f t="shared" ca="1" si="15"/>
        <v/>
      </c>
      <c r="AQ36" s="108" t="str">
        <f t="shared" ca="1" si="15"/>
        <v/>
      </c>
      <c r="AR36" s="108" t="str">
        <f t="shared" ca="1" si="15"/>
        <v/>
      </c>
      <c r="AS36" s="108" t="str">
        <f t="shared" ca="1" si="15"/>
        <v/>
      </c>
      <c r="AT36" s="108" t="str">
        <f t="shared" ca="1" si="15"/>
        <v/>
      </c>
      <c r="AU36" s="108" t="str">
        <f t="shared" ca="1" si="15"/>
        <v/>
      </c>
      <c r="AV36" s="108" t="str">
        <f t="shared" ca="1" si="13"/>
        <v/>
      </c>
      <c r="AW36" s="108" t="str">
        <f t="shared" ca="1" si="13"/>
        <v/>
      </c>
      <c r="AX36" s="108" t="str">
        <f t="shared" ca="1" si="13"/>
        <v/>
      </c>
      <c r="AY36" s="108" t="str">
        <f t="shared" ca="1" si="13"/>
        <v/>
      </c>
      <c r="AZ36" s="108" t="str">
        <f t="shared" ca="1" si="13"/>
        <v/>
      </c>
      <c r="BA36" s="108" t="str">
        <f t="shared" ca="1" si="13"/>
        <v/>
      </c>
      <c r="BB36" s="108" t="str">
        <f t="shared" ca="1" si="13"/>
        <v/>
      </c>
      <c r="BC36" s="108" t="str">
        <f t="shared" ca="1" si="13"/>
        <v/>
      </c>
      <c r="BD36" s="108" t="str">
        <f t="shared" ca="1" si="13"/>
        <v/>
      </c>
      <c r="BE36" s="108" t="str">
        <f t="shared" ca="1" si="13"/>
        <v/>
      </c>
      <c r="BF36" s="108" t="str">
        <f t="shared" ca="1" si="13"/>
        <v/>
      </c>
      <c r="BG36" s="108" t="str">
        <f t="shared" ca="1" si="13"/>
        <v/>
      </c>
      <c r="BH36" s="108" t="str">
        <f t="shared" ca="1" si="13"/>
        <v/>
      </c>
      <c r="BI36" s="108" t="str">
        <f t="shared" ca="1" si="13"/>
        <v/>
      </c>
      <c r="BJ36" s="108" t="str">
        <f t="shared" ca="1" si="13"/>
        <v/>
      </c>
      <c r="BK36" s="108" t="str">
        <f t="shared" ca="1" si="13"/>
        <v/>
      </c>
      <c r="BL36" s="108" t="str">
        <f t="shared" ca="1" si="9"/>
        <v/>
      </c>
      <c r="BM36" s="108" t="str">
        <f t="shared" ca="1" si="6"/>
        <v/>
      </c>
      <c r="BN36" s="108" t="str">
        <f t="shared" ca="1" si="19"/>
        <v/>
      </c>
      <c r="BO36" s="108" t="str">
        <f t="shared" ca="1" si="19"/>
        <v/>
      </c>
      <c r="BP36" s="108" t="str">
        <f t="shared" ca="1" si="19"/>
        <v/>
      </c>
      <c r="BQ36" s="108" t="str">
        <f t="shared" ca="1" si="19"/>
        <v/>
      </c>
      <c r="BR36" s="108" t="str">
        <f t="shared" ca="1" si="19"/>
        <v/>
      </c>
      <c r="BS36" s="108" t="str">
        <f t="shared" ca="1" si="19"/>
        <v/>
      </c>
      <c r="BT36" s="108" t="str">
        <f t="shared" ca="1" si="19"/>
        <v/>
      </c>
      <c r="BU36" s="108" t="str">
        <f t="shared" ca="1" si="19"/>
        <v/>
      </c>
      <c r="BV36" s="108" t="str">
        <f t="shared" ref="BV36:CK36" ca="1" si="20">IF(ISBLANK(INDIRECT(ADDRESS(ROW(),COLUMN(),1,1,"Inserimento"))),"",INDIRECT(ADDRESS(ROW(),COLUMN(),1,1,"Inserimento")))</f>
        <v/>
      </c>
      <c r="BW36" s="108" t="str">
        <f t="shared" ca="1" si="20"/>
        <v/>
      </c>
      <c r="BX36" s="108" t="str">
        <f t="shared" ca="1" si="20"/>
        <v/>
      </c>
      <c r="BY36" s="108" t="str">
        <f t="shared" ca="1" si="20"/>
        <v/>
      </c>
      <c r="BZ36" s="108" t="str">
        <f t="shared" ca="1" si="20"/>
        <v/>
      </c>
      <c r="CA36" s="108" t="str">
        <f t="shared" ca="1" si="20"/>
        <v/>
      </c>
      <c r="CB36" s="108" t="str">
        <f t="shared" ca="1" si="20"/>
        <v/>
      </c>
      <c r="CC36" s="108" t="str">
        <f t="shared" ca="1" si="20"/>
        <v/>
      </c>
      <c r="CD36" s="108" t="str">
        <f t="shared" ca="1" si="20"/>
        <v/>
      </c>
      <c r="CE36" s="108" t="str">
        <f t="shared" ca="1" si="20"/>
        <v/>
      </c>
      <c r="CF36" s="108" t="str">
        <f t="shared" ca="1" si="20"/>
        <v/>
      </c>
      <c r="CG36" s="108" t="str">
        <f t="shared" ca="1" si="20"/>
        <v/>
      </c>
      <c r="CH36" s="108" t="str">
        <f t="shared" ca="1" si="20"/>
        <v/>
      </c>
      <c r="CI36" s="108" t="str">
        <f t="shared" ca="1" si="20"/>
        <v/>
      </c>
      <c r="CJ36" s="108" t="str">
        <f t="shared" ca="1" si="20"/>
        <v/>
      </c>
      <c r="CK36" s="108" t="str">
        <f t="shared" ca="1" si="20"/>
        <v/>
      </c>
      <c r="CL36" s="108" t="str">
        <f t="shared" ref="CL36:DA36" ca="1" si="21">IF(ISBLANK(INDIRECT(ADDRESS(ROW(),COLUMN(),1,1,"Inserimento"))),"",INDIRECT(ADDRESS(ROW(),COLUMN(),1,1,"Inserimento")))</f>
        <v/>
      </c>
      <c r="CM36" s="108" t="str">
        <f t="shared" ca="1" si="21"/>
        <v/>
      </c>
      <c r="CN36" s="108" t="str">
        <f t="shared" ca="1" si="21"/>
        <v/>
      </c>
      <c r="CO36" s="108" t="str">
        <f t="shared" ca="1" si="21"/>
        <v/>
      </c>
      <c r="CP36" s="108" t="str">
        <f t="shared" ca="1" si="21"/>
        <v/>
      </c>
      <c r="CQ36" s="108" t="str">
        <f t="shared" ca="1" si="21"/>
        <v/>
      </c>
      <c r="CR36" s="108" t="str">
        <f t="shared" ca="1" si="21"/>
        <v/>
      </c>
      <c r="CS36" s="108" t="str">
        <f t="shared" ca="1" si="21"/>
        <v/>
      </c>
      <c r="CT36" s="108" t="str">
        <f t="shared" ca="1" si="21"/>
        <v/>
      </c>
      <c r="CU36" s="108" t="str">
        <f t="shared" ca="1" si="21"/>
        <v/>
      </c>
      <c r="CV36" s="108" t="str">
        <f t="shared" ca="1" si="21"/>
        <v/>
      </c>
      <c r="CW36" s="108" t="str">
        <f t="shared" ca="1" si="21"/>
        <v/>
      </c>
      <c r="CX36" s="108" t="str">
        <f t="shared" ca="1" si="21"/>
        <v/>
      </c>
      <c r="CY36" s="108" t="str">
        <f t="shared" ca="1" si="21"/>
        <v/>
      </c>
      <c r="CZ36" s="108" t="str">
        <f t="shared" ca="1" si="21"/>
        <v/>
      </c>
      <c r="DA36" s="108" t="str">
        <f t="shared" ca="1" si="21"/>
        <v/>
      </c>
      <c r="DB36" s="108" t="str">
        <f t="shared" ref="BN36:DB43" ca="1" si="22">IF(ISBLANK(INDIRECT(ADDRESS(ROW(),COLUMN(),1,1,"Inserimento"))),"",INDIRECT(ADDRESS(ROW(),COLUMN(),1,1,"Inserimento")))</f>
        <v/>
      </c>
    </row>
    <row r="37" spans="1:106">
      <c r="A37" s="108" t="str">
        <f t="shared" ca="1" si="14"/>
        <v/>
      </c>
      <c r="B37" s="108" t="str">
        <f t="shared" ca="1" si="14"/>
        <v/>
      </c>
      <c r="C37" s="108" t="str">
        <f t="shared" ca="1" si="14"/>
        <v/>
      </c>
      <c r="D37" s="108" t="str">
        <f t="shared" ca="1" si="14"/>
        <v/>
      </c>
      <c r="E37" s="108" t="str">
        <f t="shared" ca="1" si="14"/>
        <v/>
      </c>
      <c r="F37" s="108" t="str">
        <f t="shared" ca="1" si="14"/>
        <v/>
      </c>
      <c r="G37" s="108" t="str">
        <f t="shared" ca="1" si="14"/>
        <v/>
      </c>
      <c r="H37" s="108" t="str">
        <f t="shared" ca="1" si="14"/>
        <v/>
      </c>
      <c r="I37" s="108" t="str">
        <f t="shared" ca="1" si="14"/>
        <v/>
      </c>
      <c r="J37" s="108" t="str">
        <f t="shared" ca="1" si="14"/>
        <v/>
      </c>
      <c r="K37" s="108" t="str">
        <f t="shared" ca="1" si="14"/>
        <v/>
      </c>
      <c r="L37" s="108" t="str">
        <f t="shared" ca="1" si="14"/>
        <v/>
      </c>
      <c r="M37" s="108" t="str">
        <f t="shared" ca="1" si="14"/>
        <v/>
      </c>
      <c r="N37" s="108" t="str">
        <f t="shared" ca="1" si="14"/>
        <v/>
      </c>
      <c r="O37" s="108" t="str">
        <f t="shared" ca="1" si="14"/>
        <v/>
      </c>
      <c r="P37" s="108" t="str">
        <f t="shared" ca="1" si="14"/>
        <v/>
      </c>
      <c r="Q37" s="108" t="str">
        <f t="shared" ca="1" si="12"/>
        <v/>
      </c>
      <c r="R37" s="108" t="str">
        <f t="shared" ca="1" si="12"/>
        <v/>
      </c>
      <c r="S37" s="108" t="str">
        <f t="shared" ca="1" si="12"/>
        <v/>
      </c>
      <c r="T37" s="108" t="str">
        <f t="shared" ca="1" si="12"/>
        <v/>
      </c>
      <c r="U37" s="108" t="str">
        <f t="shared" ca="1" si="12"/>
        <v/>
      </c>
      <c r="V37" s="108" t="str">
        <f t="shared" ca="1" si="12"/>
        <v/>
      </c>
      <c r="W37" s="108" t="str">
        <f t="shared" ca="1" si="12"/>
        <v/>
      </c>
      <c r="X37" s="108" t="str">
        <f t="shared" ca="1" si="12"/>
        <v/>
      </c>
      <c r="Y37" s="108" t="str">
        <f t="shared" ca="1" si="16"/>
        <v/>
      </c>
      <c r="Z37" s="108" t="str">
        <f t="shared" ca="1" si="16"/>
        <v/>
      </c>
      <c r="AA37" s="108" t="str">
        <f t="shared" ca="1" si="16"/>
        <v/>
      </c>
      <c r="AB37" s="108" t="str">
        <f t="shared" ca="1" si="16"/>
        <v/>
      </c>
      <c r="AC37" s="108" t="str">
        <f t="shared" ca="1" si="16"/>
        <v/>
      </c>
      <c r="AD37" s="108" t="str">
        <f t="shared" ca="1" si="16"/>
        <v/>
      </c>
      <c r="AE37" s="108" t="str">
        <f t="shared" ca="1" si="16"/>
        <v/>
      </c>
      <c r="AF37" s="108" t="str">
        <f t="shared" ca="1" si="16"/>
        <v/>
      </c>
      <c r="AG37" s="108" t="str">
        <f t="shared" ca="1" si="16"/>
        <v/>
      </c>
      <c r="AH37" s="108" t="str">
        <f t="shared" ca="1" si="16"/>
        <v/>
      </c>
      <c r="AI37" s="108" t="str">
        <f t="shared" ca="1" si="16"/>
        <v/>
      </c>
      <c r="AJ37" s="108" t="str">
        <f t="shared" ca="1" si="16"/>
        <v/>
      </c>
      <c r="AK37" s="108" t="str">
        <f t="shared" ca="1" si="16"/>
        <v/>
      </c>
      <c r="AL37" s="108" t="str">
        <f t="shared" ca="1" si="16"/>
        <v/>
      </c>
      <c r="AM37" s="108" t="str">
        <f t="shared" ca="1" si="16"/>
        <v/>
      </c>
      <c r="AN37" s="108" t="str">
        <f t="shared" ca="1" si="16"/>
        <v/>
      </c>
      <c r="AO37" s="108" t="str">
        <f t="shared" ca="1" si="15"/>
        <v/>
      </c>
      <c r="AP37" s="108" t="str">
        <f t="shared" ca="1" si="15"/>
        <v/>
      </c>
      <c r="AQ37" s="108" t="str">
        <f t="shared" ca="1" si="15"/>
        <v/>
      </c>
      <c r="AR37" s="108" t="str">
        <f t="shared" ca="1" si="15"/>
        <v/>
      </c>
      <c r="AS37" s="108" t="str">
        <f t="shared" ca="1" si="15"/>
        <v/>
      </c>
      <c r="AT37" s="108" t="str">
        <f t="shared" ca="1" si="15"/>
        <v/>
      </c>
      <c r="AU37" s="108" t="str">
        <f t="shared" ca="1" si="15"/>
        <v/>
      </c>
      <c r="AV37" s="108" t="str">
        <f t="shared" ca="1" si="13"/>
        <v/>
      </c>
      <c r="AW37" s="108" t="str">
        <f t="shared" ca="1" si="13"/>
        <v/>
      </c>
      <c r="AX37" s="108" t="str">
        <f t="shared" ca="1" si="13"/>
        <v/>
      </c>
      <c r="AY37" s="108" t="str">
        <f t="shared" ca="1" si="13"/>
        <v/>
      </c>
      <c r="AZ37" s="108" t="str">
        <f t="shared" ca="1" si="13"/>
        <v/>
      </c>
      <c r="BA37" s="108" t="str">
        <f t="shared" ca="1" si="13"/>
        <v/>
      </c>
      <c r="BB37" s="108" t="str">
        <f t="shared" ca="1" si="13"/>
        <v/>
      </c>
      <c r="BC37" s="108" t="str">
        <f t="shared" ca="1" si="13"/>
        <v/>
      </c>
      <c r="BD37" s="108" t="str">
        <f t="shared" ca="1" si="13"/>
        <v/>
      </c>
      <c r="BE37" s="108" t="str">
        <f t="shared" ca="1" si="13"/>
        <v/>
      </c>
      <c r="BF37" s="108" t="str">
        <f t="shared" ca="1" si="13"/>
        <v/>
      </c>
      <c r="BG37" s="108" t="str">
        <f t="shared" ca="1" si="13"/>
        <v/>
      </c>
      <c r="BH37" s="108" t="str">
        <f t="shared" ca="1" si="13"/>
        <v/>
      </c>
      <c r="BI37" s="108" t="str">
        <f t="shared" ca="1" si="13"/>
        <v/>
      </c>
      <c r="BJ37" s="108" t="str">
        <f t="shared" ca="1" si="13"/>
        <v/>
      </c>
      <c r="BK37" s="108" t="str">
        <f t="shared" ca="1" si="13"/>
        <v/>
      </c>
      <c r="BL37" s="108" t="str">
        <f t="shared" ca="1" si="9"/>
        <v/>
      </c>
      <c r="BM37" s="108" t="str">
        <f t="shared" ca="1" si="6"/>
        <v/>
      </c>
      <c r="BN37" s="108" t="str">
        <f t="shared" ca="1" si="22"/>
        <v/>
      </c>
      <c r="BO37" s="108" t="str">
        <f t="shared" ca="1" si="22"/>
        <v/>
      </c>
      <c r="BP37" s="108" t="str">
        <f t="shared" ca="1" si="22"/>
        <v/>
      </c>
      <c r="BQ37" s="108" t="str">
        <f t="shared" ca="1" si="22"/>
        <v/>
      </c>
      <c r="BR37" s="108" t="str">
        <f t="shared" ca="1" si="22"/>
        <v/>
      </c>
      <c r="BS37" s="108" t="str">
        <f t="shared" ca="1" si="22"/>
        <v/>
      </c>
      <c r="BT37" s="108" t="str">
        <f t="shared" ca="1" si="22"/>
        <v/>
      </c>
      <c r="BU37" s="108" t="str">
        <f t="shared" ca="1" si="22"/>
        <v/>
      </c>
      <c r="BV37" s="108" t="str">
        <f t="shared" ca="1" si="22"/>
        <v/>
      </c>
      <c r="BW37" s="108" t="str">
        <f t="shared" ca="1" si="22"/>
        <v/>
      </c>
      <c r="BX37" s="108" t="str">
        <f t="shared" ca="1" si="22"/>
        <v/>
      </c>
      <c r="BY37" s="108" t="str">
        <f t="shared" ca="1" si="22"/>
        <v/>
      </c>
      <c r="BZ37" s="108" t="str">
        <f t="shared" ca="1" si="22"/>
        <v/>
      </c>
      <c r="CA37" s="108" t="str">
        <f t="shared" ca="1" si="22"/>
        <v/>
      </c>
      <c r="CB37" s="108" t="str">
        <f t="shared" ca="1" si="22"/>
        <v/>
      </c>
      <c r="CC37" s="108" t="str">
        <f t="shared" ca="1" si="22"/>
        <v/>
      </c>
      <c r="CD37" s="108" t="str">
        <f t="shared" ca="1" si="22"/>
        <v/>
      </c>
      <c r="CE37" s="108" t="str">
        <f t="shared" ca="1" si="22"/>
        <v/>
      </c>
      <c r="CF37" s="108" t="str">
        <f t="shared" ca="1" si="22"/>
        <v/>
      </c>
      <c r="CG37" s="108" t="str">
        <f t="shared" ca="1" si="22"/>
        <v/>
      </c>
      <c r="CH37" s="108" t="str">
        <f t="shared" ca="1" si="22"/>
        <v/>
      </c>
      <c r="CI37" s="108" t="str">
        <f t="shared" ca="1" si="22"/>
        <v/>
      </c>
      <c r="CJ37" s="108" t="str">
        <f t="shared" ca="1" si="22"/>
        <v/>
      </c>
      <c r="CK37" s="108" t="str">
        <f t="shared" ca="1" si="22"/>
        <v/>
      </c>
      <c r="CL37" s="108" t="str">
        <f t="shared" ca="1" si="22"/>
        <v/>
      </c>
      <c r="CM37" s="108" t="str">
        <f t="shared" ca="1" si="22"/>
        <v/>
      </c>
      <c r="CN37" s="108" t="str">
        <f t="shared" ca="1" si="22"/>
        <v/>
      </c>
      <c r="CO37" s="108" t="str">
        <f t="shared" ca="1" si="22"/>
        <v/>
      </c>
      <c r="CP37" s="108" t="str">
        <f t="shared" ca="1" si="22"/>
        <v/>
      </c>
      <c r="CQ37" s="108" t="str">
        <f t="shared" ca="1" si="22"/>
        <v/>
      </c>
      <c r="CR37" s="108" t="str">
        <f t="shared" ca="1" si="22"/>
        <v/>
      </c>
      <c r="CS37" s="108" t="str">
        <f t="shared" ca="1" si="22"/>
        <v/>
      </c>
      <c r="CT37" s="108" t="str">
        <f t="shared" ca="1" si="22"/>
        <v/>
      </c>
      <c r="CU37" s="108" t="str">
        <f t="shared" ca="1" si="22"/>
        <v/>
      </c>
      <c r="CV37" s="108" t="str">
        <f t="shared" ca="1" si="22"/>
        <v/>
      </c>
      <c r="CW37" s="108" t="str">
        <f t="shared" ca="1" si="22"/>
        <v/>
      </c>
      <c r="CX37" s="108" t="str">
        <f t="shared" ca="1" si="22"/>
        <v/>
      </c>
      <c r="CY37" s="108" t="str">
        <f t="shared" ca="1" si="22"/>
        <v/>
      </c>
      <c r="CZ37" s="108" t="str">
        <f t="shared" ca="1" si="22"/>
        <v/>
      </c>
      <c r="DA37" s="108" t="str">
        <f t="shared" ca="1" si="22"/>
        <v/>
      </c>
      <c r="DB37" s="108" t="str">
        <f t="shared" ca="1" si="22"/>
        <v/>
      </c>
    </row>
    <row r="38" spans="1:106">
      <c r="A38" s="108" t="str">
        <f t="shared" ca="1" si="14"/>
        <v/>
      </c>
      <c r="B38" s="108" t="str">
        <f t="shared" ca="1" si="14"/>
        <v/>
      </c>
      <c r="C38" s="108" t="str">
        <f t="shared" ca="1" si="14"/>
        <v/>
      </c>
      <c r="D38" s="108" t="str">
        <f t="shared" ca="1" si="14"/>
        <v/>
      </c>
      <c r="E38" s="108" t="str">
        <f t="shared" ca="1" si="14"/>
        <v/>
      </c>
      <c r="F38" s="108" t="str">
        <f t="shared" ca="1" si="14"/>
        <v/>
      </c>
      <c r="G38" s="108" t="str">
        <f t="shared" ca="1" si="14"/>
        <v/>
      </c>
      <c r="H38" s="108" t="str">
        <f t="shared" ca="1" si="14"/>
        <v/>
      </c>
      <c r="I38" s="108" t="str">
        <f t="shared" ca="1" si="14"/>
        <v/>
      </c>
      <c r="J38" s="108" t="str">
        <f t="shared" ca="1" si="14"/>
        <v/>
      </c>
      <c r="K38" s="108" t="str">
        <f t="shared" ca="1" si="14"/>
        <v/>
      </c>
      <c r="L38" s="108" t="str">
        <f t="shared" ca="1" si="14"/>
        <v/>
      </c>
      <c r="M38" s="108" t="str">
        <f t="shared" ca="1" si="14"/>
        <v/>
      </c>
      <c r="N38" s="108" t="str">
        <f t="shared" ca="1" si="14"/>
        <v/>
      </c>
      <c r="O38" s="108" t="str">
        <f t="shared" ca="1" si="14"/>
        <v/>
      </c>
      <c r="P38" s="108" t="str">
        <f t="shared" ca="1" si="14"/>
        <v/>
      </c>
      <c r="Q38" s="108" t="str">
        <f t="shared" ca="1" si="12"/>
        <v/>
      </c>
      <c r="R38" s="108" t="str">
        <f t="shared" ca="1" si="12"/>
        <v/>
      </c>
      <c r="S38" s="108" t="str">
        <f t="shared" ca="1" si="12"/>
        <v/>
      </c>
      <c r="T38" s="108" t="str">
        <f t="shared" ca="1" si="12"/>
        <v/>
      </c>
      <c r="U38" s="108" t="str">
        <f t="shared" ca="1" si="12"/>
        <v/>
      </c>
      <c r="V38" s="108" t="str">
        <f t="shared" ca="1" si="12"/>
        <v/>
      </c>
      <c r="W38" s="108" t="str">
        <f t="shared" ca="1" si="12"/>
        <v/>
      </c>
      <c r="X38" s="108" t="str">
        <f t="shared" ca="1" si="12"/>
        <v/>
      </c>
      <c r="Y38" s="108" t="str">
        <f t="shared" ca="1" si="16"/>
        <v/>
      </c>
      <c r="Z38" s="108" t="str">
        <f t="shared" ca="1" si="16"/>
        <v/>
      </c>
      <c r="AA38" s="108" t="str">
        <f t="shared" ca="1" si="16"/>
        <v/>
      </c>
      <c r="AB38" s="108" t="str">
        <f t="shared" ca="1" si="16"/>
        <v/>
      </c>
      <c r="AC38" s="108" t="str">
        <f t="shared" ca="1" si="16"/>
        <v/>
      </c>
      <c r="AD38" s="108" t="str">
        <f t="shared" ca="1" si="16"/>
        <v/>
      </c>
      <c r="AE38" s="108" t="str">
        <f t="shared" ca="1" si="16"/>
        <v/>
      </c>
      <c r="AF38" s="108" t="str">
        <f t="shared" ca="1" si="16"/>
        <v/>
      </c>
      <c r="AG38" s="108" t="str">
        <f t="shared" ca="1" si="16"/>
        <v/>
      </c>
      <c r="AH38" s="108" t="str">
        <f t="shared" ca="1" si="16"/>
        <v/>
      </c>
      <c r="AI38" s="108" t="str">
        <f t="shared" ca="1" si="16"/>
        <v/>
      </c>
      <c r="AJ38" s="108" t="str">
        <f t="shared" ca="1" si="16"/>
        <v/>
      </c>
      <c r="AK38" s="108" t="str">
        <f t="shared" ca="1" si="16"/>
        <v/>
      </c>
      <c r="AL38" s="108" t="str">
        <f t="shared" ca="1" si="16"/>
        <v/>
      </c>
      <c r="AM38" s="108" t="str">
        <f t="shared" ca="1" si="16"/>
        <v/>
      </c>
      <c r="AN38" s="108" t="str">
        <f t="shared" ca="1" si="16"/>
        <v/>
      </c>
      <c r="AO38" s="108" t="str">
        <f t="shared" ca="1" si="15"/>
        <v/>
      </c>
      <c r="AP38" s="108" t="str">
        <f t="shared" ca="1" si="15"/>
        <v/>
      </c>
      <c r="AQ38" s="108" t="str">
        <f t="shared" ca="1" si="15"/>
        <v/>
      </c>
      <c r="AR38" s="108" t="str">
        <f t="shared" ca="1" si="15"/>
        <v/>
      </c>
      <c r="AS38" s="108" t="str">
        <f t="shared" ca="1" si="15"/>
        <v/>
      </c>
      <c r="AT38" s="108" t="str">
        <f t="shared" ca="1" si="15"/>
        <v/>
      </c>
      <c r="AU38" s="108" t="str">
        <f t="shared" ca="1" si="15"/>
        <v/>
      </c>
      <c r="AV38" s="108" t="str">
        <f t="shared" ca="1" si="13"/>
        <v/>
      </c>
      <c r="AW38" s="108" t="str">
        <f t="shared" ca="1" si="13"/>
        <v/>
      </c>
      <c r="AX38" s="108" t="str">
        <f t="shared" ca="1" si="13"/>
        <v/>
      </c>
      <c r="AY38" s="108" t="str">
        <f t="shared" ca="1" si="13"/>
        <v/>
      </c>
      <c r="AZ38" s="108" t="str">
        <f t="shared" ca="1" si="13"/>
        <v/>
      </c>
      <c r="BA38" s="108" t="str">
        <f t="shared" ca="1" si="13"/>
        <v/>
      </c>
      <c r="BB38" s="108" t="str">
        <f t="shared" ca="1" si="13"/>
        <v/>
      </c>
      <c r="BC38" s="108" t="str">
        <f t="shared" ca="1" si="13"/>
        <v/>
      </c>
      <c r="BD38" s="108" t="str">
        <f t="shared" ca="1" si="13"/>
        <v/>
      </c>
      <c r="BE38" s="108" t="str">
        <f t="shared" ca="1" si="13"/>
        <v/>
      </c>
      <c r="BF38" s="108" t="str">
        <f t="shared" ca="1" si="13"/>
        <v/>
      </c>
      <c r="BG38" s="108" t="str">
        <f t="shared" ca="1" si="13"/>
        <v/>
      </c>
      <c r="BH38" s="108" t="str">
        <f t="shared" ca="1" si="13"/>
        <v/>
      </c>
      <c r="BI38" s="108" t="str">
        <f t="shared" ca="1" si="13"/>
        <v/>
      </c>
      <c r="BJ38" s="108" t="str">
        <f t="shared" ca="1" si="13"/>
        <v/>
      </c>
      <c r="BK38" s="108" t="str">
        <f t="shared" ca="1" si="13"/>
        <v/>
      </c>
      <c r="BL38" s="108" t="str">
        <f t="shared" ca="1" si="9"/>
        <v/>
      </c>
      <c r="BM38" s="108" t="str">
        <f t="shared" ca="1" si="6"/>
        <v/>
      </c>
      <c r="BN38" s="108" t="str">
        <f t="shared" ca="1" si="22"/>
        <v/>
      </c>
      <c r="BO38" s="108" t="str">
        <f t="shared" ca="1" si="22"/>
        <v/>
      </c>
      <c r="BP38" s="108" t="str">
        <f t="shared" ca="1" si="22"/>
        <v/>
      </c>
      <c r="BQ38" s="108" t="str">
        <f t="shared" ca="1" si="22"/>
        <v/>
      </c>
      <c r="BR38" s="108" t="str">
        <f t="shared" ca="1" si="22"/>
        <v/>
      </c>
      <c r="BS38" s="108" t="str">
        <f t="shared" ca="1" si="22"/>
        <v/>
      </c>
      <c r="BT38" s="108" t="str">
        <f t="shared" ca="1" si="22"/>
        <v/>
      </c>
      <c r="BU38" s="108" t="str">
        <f t="shared" ca="1" si="22"/>
        <v/>
      </c>
      <c r="BV38" s="108" t="str">
        <f t="shared" ca="1" si="22"/>
        <v/>
      </c>
      <c r="BW38" s="108" t="str">
        <f t="shared" ca="1" si="22"/>
        <v/>
      </c>
      <c r="BX38" s="108" t="str">
        <f t="shared" ca="1" si="22"/>
        <v/>
      </c>
      <c r="BY38" s="108" t="str">
        <f t="shared" ca="1" si="22"/>
        <v/>
      </c>
      <c r="BZ38" s="108" t="str">
        <f t="shared" ca="1" si="22"/>
        <v/>
      </c>
      <c r="CA38" s="108" t="str">
        <f t="shared" ca="1" si="22"/>
        <v/>
      </c>
      <c r="CB38" s="108" t="str">
        <f t="shared" ca="1" si="22"/>
        <v/>
      </c>
      <c r="CC38" s="108" t="str">
        <f t="shared" ca="1" si="22"/>
        <v/>
      </c>
      <c r="CD38" s="108" t="str">
        <f t="shared" ca="1" si="22"/>
        <v/>
      </c>
      <c r="CE38" s="108" t="str">
        <f t="shared" ca="1" si="22"/>
        <v/>
      </c>
      <c r="CF38" s="108" t="str">
        <f t="shared" ca="1" si="22"/>
        <v/>
      </c>
      <c r="CG38" s="108" t="str">
        <f t="shared" ca="1" si="22"/>
        <v/>
      </c>
      <c r="CH38" s="108" t="str">
        <f t="shared" ca="1" si="22"/>
        <v/>
      </c>
      <c r="CI38" s="108" t="str">
        <f t="shared" ca="1" si="22"/>
        <v/>
      </c>
      <c r="CJ38" s="108" t="str">
        <f t="shared" ca="1" si="22"/>
        <v/>
      </c>
      <c r="CK38" s="108" t="str">
        <f t="shared" ca="1" si="22"/>
        <v/>
      </c>
      <c r="CL38" s="108" t="str">
        <f t="shared" ca="1" si="22"/>
        <v/>
      </c>
      <c r="CM38" s="108" t="str">
        <f t="shared" ca="1" si="22"/>
        <v/>
      </c>
      <c r="CN38" s="108" t="str">
        <f t="shared" ca="1" si="22"/>
        <v/>
      </c>
      <c r="CO38" s="108" t="str">
        <f t="shared" ca="1" si="22"/>
        <v/>
      </c>
      <c r="CP38" s="108" t="str">
        <f t="shared" ca="1" si="22"/>
        <v/>
      </c>
      <c r="CQ38" s="108" t="str">
        <f t="shared" ca="1" si="22"/>
        <v/>
      </c>
      <c r="CR38" s="108" t="str">
        <f t="shared" ca="1" si="22"/>
        <v/>
      </c>
      <c r="CS38" s="108" t="str">
        <f t="shared" ca="1" si="22"/>
        <v/>
      </c>
      <c r="CT38" s="108" t="str">
        <f t="shared" ca="1" si="22"/>
        <v/>
      </c>
      <c r="CU38" s="108" t="str">
        <f t="shared" ca="1" si="22"/>
        <v/>
      </c>
      <c r="CV38" s="108" t="str">
        <f t="shared" ca="1" si="22"/>
        <v/>
      </c>
      <c r="CW38" s="108" t="str">
        <f t="shared" ca="1" si="22"/>
        <v/>
      </c>
      <c r="CX38" s="108" t="str">
        <f t="shared" ca="1" si="22"/>
        <v/>
      </c>
      <c r="CY38" s="108" t="str">
        <f t="shared" ca="1" si="22"/>
        <v/>
      </c>
      <c r="CZ38" s="108" t="str">
        <f t="shared" ca="1" si="22"/>
        <v/>
      </c>
      <c r="DA38" s="108" t="str">
        <f t="shared" ca="1" si="22"/>
        <v/>
      </c>
      <c r="DB38" s="108" t="str">
        <f t="shared" ca="1" si="22"/>
        <v/>
      </c>
    </row>
    <row r="39" spans="1:106">
      <c r="A39" s="108" t="str">
        <f t="shared" ca="1" si="14"/>
        <v/>
      </c>
      <c r="B39" s="108" t="str">
        <f t="shared" ca="1" si="14"/>
        <v/>
      </c>
      <c r="C39" s="108" t="str">
        <f t="shared" ca="1" si="14"/>
        <v/>
      </c>
      <c r="D39" s="108" t="str">
        <f t="shared" ca="1" si="14"/>
        <v/>
      </c>
      <c r="E39" s="108" t="str">
        <f t="shared" ca="1" si="14"/>
        <v/>
      </c>
      <c r="F39" s="108" t="str">
        <f t="shared" ca="1" si="14"/>
        <v/>
      </c>
      <c r="G39" s="108" t="str">
        <f t="shared" ca="1" si="14"/>
        <v/>
      </c>
      <c r="H39" s="108" t="str">
        <f t="shared" ca="1" si="14"/>
        <v/>
      </c>
      <c r="I39" s="108" t="str">
        <f t="shared" ca="1" si="14"/>
        <v/>
      </c>
      <c r="J39" s="108" t="str">
        <f t="shared" ca="1" si="14"/>
        <v/>
      </c>
      <c r="K39" s="108" t="str">
        <f t="shared" ca="1" si="14"/>
        <v/>
      </c>
      <c r="L39" s="108" t="str">
        <f t="shared" ca="1" si="14"/>
        <v/>
      </c>
      <c r="M39" s="108" t="str">
        <f t="shared" ca="1" si="14"/>
        <v/>
      </c>
      <c r="N39" s="108" t="str">
        <f t="shared" ca="1" si="14"/>
        <v/>
      </c>
      <c r="O39" s="108" t="str">
        <f t="shared" ca="1" si="14"/>
        <v/>
      </c>
      <c r="P39" s="108" t="str">
        <f t="shared" ca="1" si="14"/>
        <v/>
      </c>
      <c r="Q39" s="108" t="str">
        <f t="shared" ca="1" si="12"/>
        <v/>
      </c>
      <c r="R39" s="108" t="str">
        <f t="shared" ca="1" si="12"/>
        <v/>
      </c>
      <c r="S39" s="108" t="str">
        <f t="shared" ca="1" si="12"/>
        <v/>
      </c>
      <c r="T39" s="108" t="str">
        <f t="shared" ca="1" si="12"/>
        <v/>
      </c>
      <c r="U39" s="108" t="str">
        <f t="shared" ca="1" si="12"/>
        <v/>
      </c>
      <c r="V39" s="108" t="str">
        <f t="shared" ca="1" si="12"/>
        <v/>
      </c>
      <c r="W39" s="108" t="str">
        <f t="shared" ca="1" si="12"/>
        <v/>
      </c>
      <c r="X39" s="108" t="str">
        <f t="shared" ca="1" si="12"/>
        <v/>
      </c>
      <c r="Y39" s="108" t="str">
        <f t="shared" ca="1" si="16"/>
        <v/>
      </c>
      <c r="Z39" s="108" t="str">
        <f t="shared" ca="1" si="16"/>
        <v/>
      </c>
      <c r="AA39" s="108" t="str">
        <f t="shared" ca="1" si="16"/>
        <v/>
      </c>
      <c r="AB39" s="108" t="str">
        <f t="shared" ca="1" si="16"/>
        <v/>
      </c>
      <c r="AC39" s="108" t="str">
        <f t="shared" ca="1" si="16"/>
        <v/>
      </c>
      <c r="AD39" s="108" t="str">
        <f t="shared" ca="1" si="16"/>
        <v/>
      </c>
      <c r="AE39" s="108" t="str">
        <f t="shared" ca="1" si="16"/>
        <v/>
      </c>
      <c r="AF39" s="108" t="str">
        <f t="shared" ca="1" si="16"/>
        <v/>
      </c>
      <c r="AG39" s="108" t="str">
        <f t="shared" ca="1" si="16"/>
        <v/>
      </c>
      <c r="AH39" s="108" t="str">
        <f t="shared" ca="1" si="16"/>
        <v/>
      </c>
      <c r="AI39" s="108" t="str">
        <f t="shared" ca="1" si="16"/>
        <v/>
      </c>
      <c r="AJ39" s="108" t="str">
        <f t="shared" ca="1" si="16"/>
        <v/>
      </c>
      <c r="AK39" s="108" t="str">
        <f t="shared" ca="1" si="16"/>
        <v/>
      </c>
      <c r="AL39" s="108" t="str">
        <f t="shared" ca="1" si="16"/>
        <v/>
      </c>
      <c r="AM39" s="108" t="str">
        <f t="shared" ca="1" si="16"/>
        <v/>
      </c>
      <c r="AN39" s="108" t="str">
        <f t="shared" ca="1" si="16"/>
        <v/>
      </c>
      <c r="AO39" s="108" t="str">
        <f t="shared" ca="1" si="15"/>
        <v/>
      </c>
      <c r="AP39" s="108" t="str">
        <f t="shared" ca="1" si="15"/>
        <v/>
      </c>
      <c r="AQ39" s="108" t="str">
        <f t="shared" ca="1" si="15"/>
        <v/>
      </c>
      <c r="AR39" s="108" t="str">
        <f t="shared" ca="1" si="15"/>
        <v/>
      </c>
      <c r="AS39" s="108" t="str">
        <f t="shared" ca="1" si="15"/>
        <v/>
      </c>
      <c r="AT39" s="108" t="str">
        <f t="shared" ca="1" si="15"/>
        <v/>
      </c>
      <c r="AU39" s="108" t="str">
        <f t="shared" ca="1" si="15"/>
        <v/>
      </c>
      <c r="AV39" s="108" t="str">
        <f t="shared" ca="1" si="13"/>
        <v/>
      </c>
      <c r="AW39" s="108" t="str">
        <f t="shared" ca="1" si="13"/>
        <v/>
      </c>
      <c r="AX39" s="108" t="str">
        <f t="shared" ca="1" si="13"/>
        <v/>
      </c>
      <c r="AY39" s="108" t="str">
        <f t="shared" ca="1" si="13"/>
        <v/>
      </c>
      <c r="AZ39" s="108" t="str">
        <f t="shared" ca="1" si="13"/>
        <v/>
      </c>
      <c r="BA39" s="108" t="str">
        <f t="shared" ca="1" si="13"/>
        <v/>
      </c>
      <c r="BB39" s="108" t="str">
        <f t="shared" ca="1" si="13"/>
        <v/>
      </c>
      <c r="BC39" s="108" t="str">
        <f t="shared" ca="1" si="13"/>
        <v/>
      </c>
      <c r="BD39" s="108" t="str">
        <f t="shared" ca="1" si="13"/>
        <v/>
      </c>
      <c r="BE39" s="108" t="str">
        <f t="shared" ca="1" si="13"/>
        <v/>
      </c>
      <c r="BF39" s="108" t="str">
        <f t="shared" ca="1" si="13"/>
        <v/>
      </c>
      <c r="BG39" s="108" t="str">
        <f t="shared" ca="1" si="13"/>
        <v/>
      </c>
      <c r="BH39" s="108" t="str">
        <f t="shared" ca="1" si="13"/>
        <v/>
      </c>
      <c r="BI39" s="108" t="str">
        <f t="shared" ca="1" si="13"/>
        <v/>
      </c>
      <c r="BJ39" s="108" t="str">
        <f t="shared" ca="1" si="13"/>
        <v/>
      </c>
      <c r="BK39" s="108" t="str">
        <f t="shared" ref="BK39:BM73" ca="1" si="23">IF(ISBLANK(INDIRECT(ADDRESS(ROW(),COLUMN(),1,1,"Inserimento"))),"",INDIRECT(ADDRESS(ROW(),COLUMN(),1,1,"Inserimento")))</f>
        <v/>
      </c>
      <c r="BL39" s="108" t="str">
        <f t="shared" ca="1" si="23"/>
        <v/>
      </c>
      <c r="BM39" s="108" t="str">
        <f t="shared" ca="1" si="23"/>
        <v/>
      </c>
      <c r="BN39" s="108" t="str">
        <f t="shared" ca="1" si="22"/>
        <v/>
      </c>
      <c r="BO39" s="108" t="str">
        <f t="shared" ca="1" si="22"/>
        <v/>
      </c>
      <c r="BP39" s="108" t="str">
        <f t="shared" ca="1" si="22"/>
        <v/>
      </c>
      <c r="BQ39" s="108" t="str">
        <f t="shared" ca="1" si="22"/>
        <v/>
      </c>
      <c r="BR39" s="108" t="str">
        <f t="shared" ca="1" si="22"/>
        <v/>
      </c>
      <c r="BS39" s="108" t="str">
        <f t="shared" ca="1" si="22"/>
        <v/>
      </c>
      <c r="BT39" s="108" t="str">
        <f t="shared" ca="1" si="22"/>
        <v/>
      </c>
      <c r="BU39" s="108" t="str">
        <f t="shared" ca="1" si="22"/>
        <v/>
      </c>
      <c r="BV39" s="108" t="str">
        <f t="shared" ca="1" si="22"/>
        <v/>
      </c>
      <c r="BW39" s="108" t="str">
        <f t="shared" ca="1" si="22"/>
        <v/>
      </c>
      <c r="BX39" s="108" t="str">
        <f t="shared" ca="1" si="22"/>
        <v/>
      </c>
      <c r="BY39" s="108" t="str">
        <f t="shared" ca="1" si="22"/>
        <v/>
      </c>
      <c r="BZ39" s="108" t="str">
        <f t="shared" ca="1" si="22"/>
        <v/>
      </c>
      <c r="CA39" s="108" t="str">
        <f t="shared" ca="1" si="22"/>
        <v/>
      </c>
      <c r="CB39" s="108" t="str">
        <f t="shared" ca="1" si="22"/>
        <v/>
      </c>
      <c r="CC39" s="108" t="str">
        <f t="shared" ca="1" si="22"/>
        <v/>
      </c>
      <c r="CD39" s="108" t="str">
        <f t="shared" ca="1" si="22"/>
        <v/>
      </c>
      <c r="CE39" s="108" t="str">
        <f t="shared" ca="1" si="22"/>
        <v/>
      </c>
      <c r="CF39" s="108" t="str">
        <f t="shared" ca="1" si="22"/>
        <v/>
      </c>
      <c r="CG39" s="108" t="str">
        <f t="shared" ca="1" si="22"/>
        <v/>
      </c>
      <c r="CH39" s="108" t="str">
        <f t="shared" ca="1" si="22"/>
        <v/>
      </c>
      <c r="CI39" s="108" t="str">
        <f t="shared" ca="1" si="22"/>
        <v/>
      </c>
      <c r="CJ39" s="108" t="str">
        <f t="shared" ca="1" si="22"/>
        <v/>
      </c>
      <c r="CK39" s="108" t="str">
        <f t="shared" ca="1" si="22"/>
        <v/>
      </c>
      <c r="CL39" s="108" t="str">
        <f t="shared" ca="1" si="22"/>
        <v/>
      </c>
      <c r="CM39" s="108" t="str">
        <f t="shared" ca="1" si="22"/>
        <v/>
      </c>
      <c r="CN39" s="108" t="str">
        <f t="shared" ca="1" si="22"/>
        <v/>
      </c>
      <c r="CO39" s="108" t="str">
        <f t="shared" ca="1" si="22"/>
        <v/>
      </c>
      <c r="CP39" s="108" t="str">
        <f t="shared" ca="1" si="22"/>
        <v/>
      </c>
      <c r="CQ39" s="108" t="str">
        <f t="shared" ca="1" si="22"/>
        <v/>
      </c>
      <c r="CR39" s="108" t="str">
        <f t="shared" ca="1" si="22"/>
        <v/>
      </c>
      <c r="CS39" s="108" t="str">
        <f t="shared" ca="1" si="22"/>
        <v/>
      </c>
      <c r="CT39" s="108" t="str">
        <f t="shared" ca="1" si="22"/>
        <v/>
      </c>
      <c r="CU39" s="108" t="str">
        <f t="shared" ca="1" si="22"/>
        <v/>
      </c>
      <c r="CV39" s="108" t="str">
        <f t="shared" ca="1" si="22"/>
        <v/>
      </c>
      <c r="CW39" s="108" t="str">
        <f t="shared" ca="1" si="22"/>
        <v/>
      </c>
      <c r="CX39" s="108" t="str">
        <f t="shared" ca="1" si="22"/>
        <v/>
      </c>
      <c r="CY39" s="108" t="str">
        <f t="shared" ca="1" si="22"/>
        <v/>
      </c>
      <c r="CZ39" s="108" t="str">
        <f t="shared" ca="1" si="22"/>
        <v/>
      </c>
      <c r="DA39" s="108" t="str">
        <f t="shared" ca="1" si="22"/>
        <v/>
      </c>
      <c r="DB39" s="108" t="str">
        <f t="shared" ca="1" si="22"/>
        <v/>
      </c>
    </row>
    <row r="40" spans="1:106">
      <c r="A40" s="108" t="str">
        <f t="shared" ca="1" si="14"/>
        <v/>
      </c>
      <c r="B40" s="108" t="str">
        <f t="shared" ca="1" si="14"/>
        <v/>
      </c>
      <c r="C40" s="108" t="str">
        <f t="shared" ca="1" si="14"/>
        <v/>
      </c>
      <c r="D40" s="108" t="str">
        <f t="shared" ca="1" si="14"/>
        <v/>
      </c>
      <c r="E40" s="108" t="str">
        <f t="shared" ca="1" si="14"/>
        <v/>
      </c>
      <c r="F40" s="108" t="str">
        <f t="shared" ca="1" si="14"/>
        <v/>
      </c>
      <c r="G40" s="108" t="str">
        <f t="shared" ca="1" si="14"/>
        <v/>
      </c>
      <c r="H40" s="108" t="str">
        <f t="shared" ca="1" si="14"/>
        <v/>
      </c>
      <c r="I40" s="108" t="str">
        <f t="shared" ca="1" si="14"/>
        <v/>
      </c>
      <c r="J40" s="108" t="str">
        <f t="shared" ca="1" si="14"/>
        <v/>
      </c>
      <c r="K40" s="108" t="str">
        <f t="shared" ca="1" si="14"/>
        <v/>
      </c>
      <c r="L40" s="108" t="str">
        <f t="shared" ca="1" si="14"/>
        <v/>
      </c>
      <c r="M40" s="108" t="str">
        <f t="shared" ca="1" si="14"/>
        <v/>
      </c>
      <c r="N40" s="108" t="str">
        <f t="shared" ca="1" si="14"/>
        <v/>
      </c>
      <c r="O40" s="108" t="str">
        <f t="shared" ca="1" si="14"/>
        <v/>
      </c>
      <c r="P40" s="108" t="str">
        <f t="shared" ref="P40:AE55" ca="1" si="24">IF(ISBLANK(INDIRECT(ADDRESS(ROW(),COLUMN(),1,1,"Inserimento"))),"",INDIRECT(ADDRESS(ROW(),COLUMN(),1,1,"Inserimento")))</f>
        <v/>
      </c>
      <c r="Q40" s="108" t="str">
        <f t="shared" ca="1" si="24"/>
        <v/>
      </c>
      <c r="R40" s="108" t="str">
        <f t="shared" ca="1" si="24"/>
        <v/>
      </c>
      <c r="S40" s="108" t="str">
        <f t="shared" ca="1" si="24"/>
        <v/>
      </c>
      <c r="T40" s="108" t="str">
        <f t="shared" ca="1" si="24"/>
        <v/>
      </c>
      <c r="U40" s="108" t="str">
        <f t="shared" ca="1" si="24"/>
        <v/>
      </c>
      <c r="V40" s="108" t="str">
        <f t="shared" ca="1" si="24"/>
        <v/>
      </c>
      <c r="W40" s="108" t="str">
        <f t="shared" ca="1" si="24"/>
        <v/>
      </c>
      <c r="X40" s="108" t="str">
        <f t="shared" ca="1" si="24"/>
        <v/>
      </c>
      <c r="Y40" s="108" t="str">
        <f t="shared" ca="1" si="24"/>
        <v/>
      </c>
      <c r="Z40" s="108" t="str">
        <f t="shared" ca="1" si="24"/>
        <v/>
      </c>
      <c r="AA40" s="108" t="str">
        <f t="shared" ca="1" si="24"/>
        <v/>
      </c>
      <c r="AB40" s="108" t="str">
        <f t="shared" ca="1" si="24"/>
        <v/>
      </c>
      <c r="AC40" s="108" t="str">
        <f t="shared" ca="1" si="24"/>
        <v/>
      </c>
      <c r="AD40" s="108" t="str">
        <f t="shared" ca="1" si="24"/>
        <v/>
      </c>
      <c r="AE40" s="108" t="str">
        <f t="shared" ca="1" si="24"/>
        <v/>
      </c>
      <c r="AF40" s="108" t="str">
        <f t="shared" ca="1" si="16"/>
        <v/>
      </c>
      <c r="AG40" s="108" t="str">
        <f t="shared" ca="1" si="16"/>
        <v/>
      </c>
      <c r="AH40" s="108" t="str">
        <f t="shared" ca="1" si="16"/>
        <v/>
      </c>
      <c r="AI40" s="108" t="str">
        <f t="shared" ca="1" si="16"/>
        <v/>
      </c>
      <c r="AJ40" s="108" t="str">
        <f t="shared" ca="1" si="16"/>
        <v/>
      </c>
      <c r="AK40" s="108" t="str">
        <f t="shared" ca="1" si="16"/>
        <v/>
      </c>
      <c r="AL40" s="108" t="str">
        <f t="shared" ca="1" si="16"/>
        <v/>
      </c>
      <c r="AM40" s="108" t="str">
        <f t="shared" ca="1" si="16"/>
        <v/>
      </c>
      <c r="AN40" s="108" t="str">
        <f t="shared" ca="1" si="16"/>
        <v/>
      </c>
      <c r="AO40" s="108" t="str">
        <f t="shared" ca="1" si="15"/>
        <v/>
      </c>
      <c r="AP40" s="108" t="str">
        <f t="shared" ca="1" si="15"/>
        <v/>
      </c>
      <c r="AQ40" s="108" t="str">
        <f t="shared" ca="1" si="15"/>
        <v/>
      </c>
      <c r="AR40" s="108" t="str">
        <f t="shared" ca="1" si="15"/>
        <v/>
      </c>
      <c r="AS40" s="108" t="str">
        <f t="shared" ca="1" si="15"/>
        <v/>
      </c>
      <c r="AT40" s="108" t="str">
        <f t="shared" ca="1" si="15"/>
        <v/>
      </c>
      <c r="AU40" s="108" t="str">
        <f t="shared" ca="1" si="15"/>
        <v/>
      </c>
      <c r="AV40" s="108" t="str">
        <f t="shared" ref="AV40:BK73" ca="1" si="25">IF(ISBLANK(INDIRECT(ADDRESS(ROW(),COLUMN(),1,1,"Inserimento"))),"",INDIRECT(ADDRESS(ROW(),COLUMN(),1,1,"Inserimento")))</f>
        <v/>
      </c>
      <c r="AW40" s="108" t="str">
        <f t="shared" ca="1" si="25"/>
        <v/>
      </c>
      <c r="AX40" s="108" t="str">
        <f t="shared" ca="1" si="25"/>
        <v/>
      </c>
      <c r="AY40" s="108" t="str">
        <f t="shared" ca="1" si="25"/>
        <v/>
      </c>
      <c r="AZ40" s="108" t="str">
        <f t="shared" ca="1" si="25"/>
        <v/>
      </c>
      <c r="BA40" s="108" t="str">
        <f t="shared" ca="1" si="25"/>
        <v/>
      </c>
      <c r="BB40" s="108" t="str">
        <f t="shared" ca="1" si="25"/>
        <v/>
      </c>
      <c r="BC40" s="108" t="str">
        <f t="shared" ca="1" si="25"/>
        <v/>
      </c>
      <c r="BD40" s="108" t="str">
        <f t="shared" ca="1" si="25"/>
        <v/>
      </c>
      <c r="BE40" s="108" t="str">
        <f t="shared" ca="1" si="25"/>
        <v/>
      </c>
      <c r="BF40" s="108" t="str">
        <f t="shared" ca="1" si="25"/>
        <v/>
      </c>
      <c r="BG40" s="108" t="str">
        <f t="shared" ca="1" si="25"/>
        <v/>
      </c>
      <c r="BH40" s="108" t="str">
        <f t="shared" ca="1" si="25"/>
        <v/>
      </c>
      <c r="BI40" s="108" t="str">
        <f t="shared" ca="1" si="25"/>
        <v/>
      </c>
      <c r="BJ40" s="108" t="str">
        <f t="shared" ca="1" si="25"/>
        <v/>
      </c>
      <c r="BK40" s="108" t="str">
        <f t="shared" ca="1" si="25"/>
        <v/>
      </c>
      <c r="BL40" s="108" t="str">
        <f t="shared" ca="1" si="23"/>
        <v/>
      </c>
      <c r="BM40" s="108" t="str">
        <f t="shared" ca="1" si="23"/>
        <v/>
      </c>
      <c r="BN40" s="108" t="str">
        <f t="shared" ca="1" si="22"/>
        <v/>
      </c>
      <c r="BO40" s="108" t="str">
        <f t="shared" ca="1" si="22"/>
        <v/>
      </c>
      <c r="BP40" s="108" t="str">
        <f t="shared" ca="1" si="22"/>
        <v/>
      </c>
      <c r="BQ40" s="108" t="str">
        <f t="shared" ca="1" si="22"/>
        <v/>
      </c>
      <c r="BR40" s="108" t="str">
        <f t="shared" ca="1" si="22"/>
        <v/>
      </c>
      <c r="BS40" s="108" t="str">
        <f t="shared" ca="1" si="22"/>
        <v/>
      </c>
      <c r="BT40" s="108" t="str">
        <f t="shared" ca="1" si="22"/>
        <v/>
      </c>
      <c r="BU40" s="108" t="str">
        <f t="shared" ca="1" si="22"/>
        <v/>
      </c>
      <c r="BV40" s="108" t="str">
        <f t="shared" ca="1" si="22"/>
        <v/>
      </c>
      <c r="BW40" s="108" t="str">
        <f t="shared" ca="1" si="22"/>
        <v/>
      </c>
      <c r="BX40" s="108" t="str">
        <f t="shared" ca="1" si="22"/>
        <v/>
      </c>
      <c r="BY40" s="108" t="str">
        <f t="shared" ca="1" si="22"/>
        <v/>
      </c>
      <c r="BZ40" s="108" t="str">
        <f t="shared" ca="1" si="22"/>
        <v/>
      </c>
      <c r="CA40" s="108" t="str">
        <f t="shared" ca="1" si="22"/>
        <v/>
      </c>
      <c r="CB40" s="108" t="str">
        <f t="shared" ca="1" si="22"/>
        <v/>
      </c>
      <c r="CC40" s="108" t="str">
        <f t="shared" ca="1" si="22"/>
        <v/>
      </c>
      <c r="CD40" s="108" t="str">
        <f t="shared" ca="1" si="22"/>
        <v/>
      </c>
      <c r="CE40" s="108" t="str">
        <f t="shared" ca="1" si="22"/>
        <v/>
      </c>
      <c r="CF40" s="108" t="str">
        <f t="shared" ca="1" si="22"/>
        <v/>
      </c>
      <c r="CG40" s="108" t="str">
        <f t="shared" ca="1" si="22"/>
        <v/>
      </c>
      <c r="CH40" s="108" t="str">
        <f t="shared" ca="1" si="22"/>
        <v/>
      </c>
      <c r="CI40" s="108" t="str">
        <f t="shared" ca="1" si="22"/>
        <v/>
      </c>
      <c r="CJ40" s="108" t="str">
        <f t="shared" ca="1" si="22"/>
        <v/>
      </c>
      <c r="CK40" s="108" t="str">
        <f t="shared" ca="1" si="22"/>
        <v/>
      </c>
      <c r="CL40" s="108" t="str">
        <f t="shared" ca="1" si="22"/>
        <v/>
      </c>
      <c r="CM40" s="108" t="str">
        <f t="shared" ca="1" si="22"/>
        <v/>
      </c>
      <c r="CN40" s="108" t="str">
        <f t="shared" ca="1" si="22"/>
        <v/>
      </c>
      <c r="CO40" s="108" t="str">
        <f t="shared" ca="1" si="22"/>
        <v/>
      </c>
      <c r="CP40" s="108" t="str">
        <f t="shared" ca="1" si="22"/>
        <v/>
      </c>
      <c r="CQ40" s="108" t="str">
        <f t="shared" ca="1" si="22"/>
        <v/>
      </c>
      <c r="CR40" s="108" t="str">
        <f t="shared" ca="1" si="22"/>
        <v/>
      </c>
      <c r="CS40" s="108" t="str">
        <f t="shared" ca="1" si="22"/>
        <v/>
      </c>
      <c r="CT40" s="108" t="str">
        <f t="shared" ca="1" si="22"/>
        <v/>
      </c>
      <c r="CU40" s="108" t="str">
        <f t="shared" ca="1" si="22"/>
        <v/>
      </c>
      <c r="CV40" s="108" t="str">
        <f t="shared" ca="1" si="22"/>
        <v/>
      </c>
      <c r="CW40" s="108" t="str">
        <f t="shared" ca="1" si="22"/>
        <v/>
      </c>
      <c r="CX40" s="108" t="str">
        <f t="shared" ca="1" si="22"/>
        <v/>
      </c>
      <c r="CY40" s="108" t="str">
        <f t="shared" ca="1" si="22"/>
        <v/>
      </c>
      <c r="CZ40" s="108" t="str">
        <f t="shared" ca="1" si="22"/>
        <v/>
      </c>
      <c r="DA40" s="108" t="str">
        <f t="shared" ca="1" si="22"/>
        <v/>
      </c>
      <c r="DB40" s="108" t="str">
        <f t="shared" ca="1" si="22"/>
        <v/>
      </c>
    </row>
    <row r="41" spans="1:106">
      <c r="A41" s="108" t="str">
        <f t="shared" ref="A41:P56" ca="1" si="26">IF(ISBLANK(INDIRECT(ADDRESS(ROW(),COLUMN(),1,1,"Inserimento"))),"",INDIRECT(ADDRESS(ROW(),COLUMN(),1,1,"Inserimento")))</f>
        <v/>
      </c>
      <c r="B41" s="108" t="str">
        <f t="shared" ca="1" si="26"/>
        <v/>
      </c>
      <c r="C41" s="108" t="str">
        <f t="shared" ca="1" si="26"/>
        <v/>
      </c>
      <c r="D41" s="108" t="str">
        <f t="shared" ca="1" si="26"/>
        <v/>
      </c>
      <c r="E41" s="108" t="str">
        <f t="shared" ca="1" si="26"/>
        <v/>
      </c>
      <c r="F41" s="108" t="str">
        <f t="shared" ca="1" si="26"/>
        <v/>
      </c>
      <c r="G41" s="108" t="str">
        <f t="shared" ca="1" si="26"/>
        <v/>
      </c>
      <c r="H41" s="108" t="str">
        <f t="shared" ca="1" si="26"/>
        <v/>
      </c>
      <c r="I41" s="108" t="str">
        <f t="shared" ca="1" si="26"/>
        <v/>
      </c>
      <c r="J41" s="108" t="str">
        <f t="shared" ca="1" si="26"/>
        <v/>
      </c>
      <c r="K41" s="108" t="str">
        <f t="shared" ca="1" si="26"/>
        <v/>
      </c>
      <c r="L41" s="108" t="str">
        <f t="shared" ca="1" si="26"/>
        <v/>
      </c>
      <c r="M41" s="108" t="str">
        <f t="shared" ca="1" si="26"/>
        <v/>
      </c>
      <c r="N41" s="108" t="str">
        <f t="shared" ca="1" si="26"/>
        <v/>
      </c>
      <c r="O41" s="108" t="str">
        <f t="shared" ca="1" si="26"/>
        <v/>
      </c>
      <c r="P41" s="108" t="str">
        <f t="shared" ca="1" si="26"/>
        <v/>
      </c>
      <c r="Q41" s="108" t="str">
        <f t="shared" ca="1" si="24"/>
        <v/>
      </c>
      <c r="R41" s="108" t="str">
        <f t="shared" ca="1" si="24"/>
        <v/>
      </c>
      <c r="S41" s="108" t="str">
        <f t="shared" ca="1" si="24"/>
        <v/>
      </c>
      <c r="T41" s="108" t="str">
        <f t="shared" ca="1" si="24"/>
        <v/>
      </c>
      <c r="U41" s="108" t="str">
        <f t="shared" ca="1" si="24"/>
        <v/>
      </c>
      <c r="V41" s="108" t="str">
        <f t="shared" ca="1" si="24"/>
        <v/>
      </c>
      <c r="W41" s="108" t="str">
        <f t="shared" ca="1" si="24"/>
        <v/>
      </c>
      <c r="X41" s="108" t="str">
        <f t="shared" ca="1" si="24"/>
        <v/>
      </c>
      <c r="Y41" s="108" t="str">
        <f t="shared" ca="1" si="24"/>
        <v/>
      </c>
      <c r="Z41" s="108" t="str">
        <f t="shared" ca="1" si="24"/>
        <v/>
      </c>
      <c r="AA41" s="108" t="str">
        <f t="shared" ca="1" si="24"/>
        <v/>
      </c>
      <c r="AB41" s="108" t="str">
        <f t="shared" ca="1" si="24"/>
        <v/>
      </c>
      <c r="AC41" s="108" t="str">
        <f t="shared" ca="1" si="24"/>
        <v/>
      </c>
      <c r="AD41" s="108" t="str">
        <f t="shared" ca="1" si="24"/>
        <v/>
      </c>
      <c r="AE41" s="108" t="str">
        <f t="shared" ca="1" si="24"/>
        <v/>
      </c>
      <c r="AF41" s="108" t="str">
        <f t="shared" ca="1" si="16"/>
        <v/>
      </c>
      <c r="AG41" s="108" t="str">
        <f t="shared" ca="1" si="16"/>
        <v/>
      </c>
      <c r="AH41" s="108" t="str">
        <f t="shared" ca="1" si="16"/>
        <v/>
      </c>
      <c r="AI41" s="108" t="str">
        <f t="shared" ca="1" si="16"/>
        <v/>
      </c>
      <c r="AJ41" s="108" t="str">
        <f t="shared" ca="1" si="16"/>
        <v/>
      </c>
      <c r="AK41" s="108" t="str">
        <f t="shared" ca="1" si="16"/>
        <v/>
      </c>
      <c r="AL41" s="108" t="str">
        <f t="shared" ca="1" si="16"/>
        <v/>
      </c>
      <c r="AM41" s="108" t="str">
        <f t="shared" ca="1" si="16"/>
        <v/>
      </c>
      <c r="AN41" s="108" t="str">
        <f t="shared" ca="1" si="16"/>
        <v/>
      </c>
      <c r="AO41" s="108" t="str">
        <f t="shared" ca="1" si="15"/>
        <v/>
      </c>
      <c r="AP41" s="108" t="str">
        <f t="shared" ca="1" si="15"/>
        <v/>
      </c>
      <c r="AQ41" s="108" t="str">
        <f t="shared" ca="1" si="15"/>
        <v/>
      </c>
      <c r="AR41" s="108" t="str">
        <f t="shared" ca="1" si="15"/>
        <v/>
      </c>
      <c r="AS41" s="108" t="str">
        <f t="shared" ca="1" si="15"/>
        <v/>
      </c>
      <c r="AT41" s="108" t="str">
        <f t="shared" ca="1" si="15"/>
        <v/>
      </c>
      <c r="AU41" s="108" t="str">
        <f t="shared" ca="1" si="15"/>
        <v/>
      </c>
      <c r="AV41" s="108" t="str">
        <f t="shared" ca="1" si="25"/>
        <v/>
      </c>
      <c r="AW41" s="108" t="str">
        <f t="shared" ca="1" si="25"/>
        <v/>
      </c>
      <c r="AX41" s="108" t="str">
        <f t="shared" ca="1" si="25"/>
        <v/>
      </c>
      <c r="AY41" s="108" t="str">
        <f t="shared" ca="1" si="25"/>
        <v/>
      </c>
      <c r="AZ41" s="108" t="str">
        <f t="shared" ca="1" si="25"/>
        <v/>
      </c>
      <c r="BA41" s="108" t="str">
        <f t="shared" ca="1" si="25"/>
        <v/>
      </c>
      <c r="BB41" s="108" t="str">
        <f t="shared" ca="1" si="25"/>
        <v/>
      </c>
      <c r="BC41" s="108" t="str">
        <f t="shared" ca="1" si="25"/>
        <v/>
      </c>
      <c r="BD41" s="108" t="str">
        <f t="shared" ca="1" si="25"/>
        <v/>
      </c>
      <c r="BE41" s="108" t="str">
        <f t="shared" ca="1" si="25"/>
        <v/>
      </c>
      <c r="BF41" s="108" t="str">
        <f t="shared" ca="1" si="25"/>
        <v/>
      </c>
      <c r="BG41" s="108" t="str">
        <f t="shared" ca="1" si="25"/>
        <v/>
      </c>
      <c r="BH41" s="108" t="str">
        <f t="shared" ca="1" si="25"/>
        <v/>
      </c>
      <c r="BI41" s="108" t="str">
        <f t="shared" ca="1" si="25"/>
        <v/>
      </c>
      <c r="BJ41" s="108" t="str">
        <f t="shared" ca="1" si="25"/>
        <v/>
      </c>
      <c r="BK41" s="108" t="str">
        <f t="shared" ca="1" si="25"/>
        <v/>
      </c>
      <c r="BL41" s="108" t="str">
        <f t="shared" ca="1" si="23"/>
        <v/>
      </c>
      <c r="BM41" s="108" t="str">
        <f t="shared" ca="1" si="23"/>
        <v/>
      </c>
      <c r="BN41" s="108" t="str">
        <f t="shared" ca="1" si="22"/>
        <v/>
      </c>
      <c r="BO41" s="108" t="str">
        <f t="shared" ca="1" si="22"/>
        <v/>
      </c>
      <c r="BP41" s="108" t="str">
        <f t="shared" ca="1" si="22"/>
        <v/>
      </c>
      <c r="BQ41" s="108" t="str">
        <f t="shared" ca="1" si="22"/>
        <v/>
      </c>
      <c r="BR41" s="108" t="str">
        <f t="shared" ca="1" si="22"/>
        <v/>
      </c>
      <c r="BS41" s="108" t="str">
        <f t="shared" ca="1" si="22"/>
        <v/>
      </c>
      <c r="BT41" s="108" t="str">
        <f t="shared" ca="1" si="22"/>
        <v/>
      </c>
      <c r="BU41" s="108" t="str">
        <f t="shared" ca="1" si="22"/>
        <v/>
      </c>
      <c r="BV41" s="108" t="str">
        <f t="shared" ca="1" si="22"/>
        <v/>
      </c>
      <c r="BW41" s="108" t="str">
        <f t="shared" ca="1" si="22"/>
        <v/>
      </c>
      <c r="BX41" s="108" t="str">
        <f t="shared" ca="1" si="22"/>
        <v/>
      </c>
      <c r="BY41" s="108" t="str">
        <f t="shared" ca="1" si="22"/>
        <v/>
      </c>
      <c r="BZ41" s="108" t="str">
        <f t="shared" ca="1" si="22"/>
        <v/>
      </c>
      <c r="CA41" s="108" t="str">
        <f t="shared" ca="1" si="22"/>
        <v/>
      </c>
      <c r="CB41" s="108" t="str">
        <f t="shared" ca="1" si="22"/>
        <v/>
      </c>
      <c r="CC41" s="108" t="str">
        <f t="shared" ca="1" si="22"/>
        <v/>
      </c>
      <c r="CD41" s="108" t="str">
        <f t="shared" ca="1" si="22"/>
        <v/>
      </c>
      <c r="CE41" s="108" t="str">
        <f t="shared" ca="1" si="22"/>
        <v/>
      </c>
      <c r="CF41" s="108" t="str">
        <f t="shared" ca="1" si="22"/>
        <v/>
      </c>
      <c r="CG41" s="108" t="str">
        <f t="shared" ca="1" si="22"/>
        <v/>
      </c>
      <c r="CH41" s="108" t="str">
        <f t="shared" ca="1" si="22"/>
        <v/>
      </c>
      <c r="CI41" s="108" t="str">
        <f t="shared" ca="1" si="22"/>
        <v/>
      </c>
      <c r="CJ41" s="108" t="str">
        <f t="shared" ca="1" si="22"/>
        <v/>
      </c>
      <c r="CK41" s="108" t="str">
        <f t="shared" ca="1" si="22"/>
        <v/>
      </c>
      <c r="CL41" s="108" t="str">
        <f t="shared" ca="1" si="22"/>
        <v/>
      </c>
      <c r="CM41" s="108" t="str">
        <f t="shared" ca="1" si="22"/>
        <v/>
      </c>
      <c r="CN41" s="108" t="str">
        <f t="shared" ca="1" si="22"/>
        <v/>
      </c>
      <c r="CO41" s="108" t="str">
        <f t="shared" ca="1" si="22"/>
        <v/>
      </c>
      <c r="CP41" s="108" t="str">
        <f t="shared" ca="1" si="22"/>
        <v/>
      </c>
      <c r="CQ41" s="108" t="str">
        <f t="shared" ca="1" si="22"/>
        <v/>
      </c>
      <c r="CR41" s="108" t="str">
        <f t="shared" ca="1" si="22"/>
        <v/>
      </c>
      <c r="CS41" s="108" t="str">
        <f t="shared" ca="1" si="22"/>
        <v/>
      </c>
      <c r="CT41" s="108" t="str">
        <f t="shared" ca="1" si="22"/>
        <v/>
      </c>
      <c r="CU41" s="108" t="str">
        <f t="shared" ca="1" si="22"/>
        <v/>
      </c>
      <c r="CV41" s="108" t="str">
        <f t="shared" ca="1" si="22"/>
        <v/>
      </c>
      <c r="CW41" s="108" t="str">
        <f t="shared" ca="1" si="22"/>
        <v/>
      </c>
      <c r="CX41" s="108" t="str">
        <f t="shared" ca="1" si="22"/>
        <v/>
      </c>
      <c r="CY41" s="108" t="str">
        <f t="shared" ca="1" si="22"/>
        <v/>
      </c>
      <c r="CZ41" s="108" t="str">
        <f t="shared" ca="1" si="22"/>
        <v/>
      </c>
      <c r="DA41" s="108" t="str">
        <f t="shared" ca="1" si="22"/>
        <v/>
      </c>
      <c r="DB41" s="108" t="str">
        <f t="shared" ca="1" si="22"/>
        <v/>
      </c>
    </row>
    <row r="42" spans="1:106">
      <c r="A42" s="108" t="str">
        <f t="shared" ca="1" si="26"/>
        <v/>
      </c>
      <c r="B42" s="108" t="str">
        <f t="shared" ca="1" si="26"/>
        <v/>
      </c>
      <c r="C42" s="108" t="str">
        <f t="shared" ca="1" si="26"/>
        <v/>
      </c>
      <c r="D42" s="108" t="str">
        <f t="shared" ca="1" si="26"/>
        <v/>
      </c>
      <c r="E42" s="108" t="str">
        <f t="shared" ca="1" si="26"/>
        <v/>
      </c>
      <c r="F42" s="108" t="str">
        <f t="shared" ca="1" si="26"/>
        <v/>
      </c>
      <c r="G42" s="108" t="str">
        <f t="shared" ca="1" si="26"/>
        <v/>
      </c>
      <c r="H42" s="108" t="str">
        <f t="shared" ca="1" si="26"/>
        <v/>
      </c>
      <c r="I42" s="108" t="str">
        <f t="shared" ca="1" si="26"/>
        <v/>
      </c>
      <c r="J42" s="108" t="str">
        <f t="shared" ca="1" si="26"/>
        <v/>
      </c>
      <c r="K42" s="108" t="str">
        <f t="shared" ca="1" si="26"/>
        <v/>
      </c>
      <c r="L42" s="108" t="str">
        <f t="shared" ca="1" si="26"/>
        <v/>
      </c>
      <c r="M42" s="108" t="str">
        <f t="shared" ca="1" si="26"/>
        <v/>
      </c>
      <c r="N42" s="108" t="str">
        <f t="shared" ca="1" si="26"/>
        <v/>
      </c>
      <c r="O42" s="108" t="str">
        <f t="shared" ca="1" si="26"/>
        <v/>
      </c>
      <c r="P42" s="108" t="str">
        <f t="shared" ca="1" si="26"/>
        <v/>
      </c>
      <c r="Q42" s="108" t="str">
        <f t="shared" ca="1" si="24"/>
        <v/>
      </c>
      <c r="R42" s="108" t="str">
        <f t="shared" ca="1" si="24"/>
        <v/>
      </c>
      <c r="S42" s="108" t="str">
        <f t="shared" ca="1" si="24"/>
        <v/>
      </c>
      <c r="T42" s="108" t="str">
        <f t="shared" ca="1" si="24"/>
        <v/>
      </c>
      <c r="U42" s="108" t="str">
        <f t="shared" ca="1" si="24"/>
        <v/>
      </c>
      <c r="V42" s="108" t="str">
        <f t="shared" ca="1" si="24"/>
        <v/>
      </c>
      <c r="W42" s="108" t="str">
        <f t="shared" ca="1" si="24"/>
        <v/>
      </c>
      <c r="X42" s="108" t="str">
        <f t="shared" ca="1" si="24"/>
        <v/>
      </c>
      <c r="Y42" s="108" t="str">
        <f t="shared" ca="1" si="24"/>
        <v/>
      </c>
      <c r="Z42" s="108" t="str">
        <f t="shared" ca="1" si="24"/>
        <v/>
      </c>
      <c r="AA42" s="108" t="str">
        <f t="shared" ca="1" si="24"/>
        <v/>
      </c>
      <c r="AB42" s="108" t="str">
        <f t="shared" ca="1" si="24"/>
        <v/>
      </c>
      <c r="AC42" s="108" t="str">
        <f t="shared" ca="1" si="24"/>
        <v/>
      </c>
      <c r="AD42" s="108" t="str">
        <f t="shared" ca="1" si="24"/>
        <v/>
      </c>
      <c r="AE42" s="108" t="str">
        <f t="shared" ca="1" si="24"/>
        <v/>
      </c>
      <c r="AF42" s="108" t="str">
        <f t="shared" ca="1" si="16"/>
        <v/>
      </c>
      <c r="AG42" s="108" t="str">
        <f t="shared" ca="1" si="16"/>
        <v/>
      </c>
      <c r="AH42" s="108" t="str">
        <f t="shared" ca="1" si="16"/>
        <v/>
      </c>
      <c r="AI42" s="108" t="str">
        <f t="shared" ca="1" si="16"/>
        <v/>
      </c>
      <c r="AJ42" s="108" t="str">
        <f t="shared" ca="1" si="16"/>
        <v/>
      </c>
      <c r="AK42" s="108" t="str">
        <f t="shared" ca="1" si="16"/>
        <v/>
      </c>
      <c r="AL42" s="108" t="str">
        <f t="shared" ca="1" si="16"/>
        <v/>
      </c>
      <c r="AM42" s="108" t="str">
        <f t="shared" ca="1" si="16"/>
        <v/>
      </c>
      <c r="AN42" s="108" t="str">
        <f t="shared" ca="1" si="16"/>
        <v/>
      </c>
      <c r="AO42" s="108" t="str">
        <f t="shared" ca="1" si="15"/>
        <v/>
      </c>
      <c r="AP42" s="108" t="str">
        <f t="shared" ca="1" si="15"/>
        <v/>
      </c>
      <c r="AQ42" s="108" t="str">
        <f t="shared" ca="1" si="15"/>
        <v/>
      </c>
      <c r="AR42" s="108" t="str">
        <f t="shared" ca="1" si="15"/>
        <v/>
      </c>
      <c r="AS42" s="108" t="str">
        <f t="shared" ca="1" si="15"/>
        <v/>
      </c>
      <c r="AT42" s="108" t="str">
        <f t="shared" ca="1" si="15"/>
        <v/>
      </c>
      <c r="AU42" s="108" t="str">
        <f t="shared" ca="1" si="15"/>
        <v/>
      </c>
      <c r="AV42" s="108" t="str">
        <f t="shared" ca="1" si="25"/>
        <v/>
      </c>
      <c r="AW42" s="108" t="str">
        <f t="shared" ca="1" si="25"/>
        <v/>
      </c>
      <c r="AX42" s="108" t="str">
        <f t="shared" ca="1" si="25"/>
        <v/>
      </c>
      <c r="AY42" s="108" t="str">
        <f t="shared" ca="1" si="25"/>
        <v/>
      </c>
      <c r="AZ42" s="108" t="str">
        <f t="shared" ca="1" si="25"/>
        <v/>
      </c>
      <c r="BA42" s="108" t="str">
        <f t="shared" ca="1" si="25"/>
        <v/>
      </c>
      <c r="BB42" s="108" t="str">
        <f t="shared" ca="1" si="25"/>
        <v/>
      </c>
      <c r="BC42" s="108" t="str">
        <f t="shared" ca="1" si="25"/>
        <v/>
      </c>
      <c r="BD42" s="108" t="str">
        <f t="shared" ca="1" si="25"/>
        <v/>
      </c>
      <c r="BE42" s="108" t="str">
        <f t="shared" ca="1" si="25"/>
        <v/>
      </c>
      <c r="BF42" s="108" t="str">
        <f t="shared" ca="1" si="25"/>
        <v/>
      </c>
      <c r="BG42" s="108" t="str">
        <f t="shared" ca="1" si="25"/>
        <v/>
      </c>
      <c r="BH42" s="108" t="str">
        <f t="shared" ca="1" si="25"/>
        <v/>
      </c>
      <c r="BI42" s="108" t="str">
        <f t="shared" ca="1" si="25"/>
        <v/>
      </c>
      <c r="BJ42" s="108" t="str">
        <f t="shared" ca="1" si="25"/>
        <v/>
      </c>
      <c r="BK42" s="108" t="str">
        <f t="shared" ca="1" si="25"/>
        <v/>
      </c>
      <c r="BL42" s="108" t="str">
        <f t="shared" ca="1" si="23"/>
        <v/>
      </c>
      <c r="BM42" s="108" t="str">
        <f t="shared" ca="1" si="23"/>
        <v/>
      </c>
      <c r="BN42" s="108" t="str">
        <f t="shared" ca="1" si="22"/>
        <v/>
      </c>
      <c r="BO42" s="108" t="str">
        <f t="shared" ca="1" si="22"/>
        <v/>
      </c>
      <c r="BP42" s="108" t="str">
        <f t="shared" ca="1" si="22"/>
        <v/>
      </c>
      <c r="BQ42" s="108" t="str">
        <f t="shared" ca="1" si="22"/>
        <v/>
      </c>
      <c r="BR42" s="108" t="str">
        <f t="shared" ca="1" si="22"/>
        <v/>
      </c>
      <c r="BS42" s="108" t="str">
        <f t="shared" ca="1" si="22"/>
        <v/>
      </c>
      <c r="BT42" s="108" t="str">
        <f t="shared" ca="1" si="22"/>
        <v/>
      </c>
      <c r="BU42" s="108" t="str">
        <f t="shared" ca="1" si="22"/>
        <v/>
      </c>
      <c r="BV42" s="108" t="str">
        <f t="shared" ca="1" si="22"/>
        <v/>
      </c>
      <c r="BW42" s="108" t="str">
        <f t="shared" ca="1" si="22"/>
        <v/>
      </c>
      <c r="BX42" s="108" t="str">
        <f t="shared" ca="1" si="22"/>
        <v/>
      </c>
      <c r="BY42" s="108" t="str">
        <f t="shared" ca="1" si="22"/>
        <v/>
      </c>
      <c r="BZ42" s="108" t="str">
        <f t="shared" ca="1" si="22"/>
        <v/>
      </c>
      <c r="CA42" s="108" t="str">
        <f t="shared" ca="1" si="22"/>
        <v/>
      </c>
      <c r="CB42" s="108" t="str">
        <f t="shared" ca="1" si="22"/>
        <v/>
      </c>
      <c r="CC42" s="108" t="str">
        <f t="shared" ca="1" si="22"/>
        <v/>
      </c>
      <c r="CD42" s="108" t="str">
        <f t="shared" ca="1" si="22"/>
        <v/>
      </c>
      <c r="CE42" s="108" t="str">
        <f t="shared" ca="1" si="22"/>
        <v/>
      </c>
      <c r="CF42" s="108" t="str">
        <f t="shared" ca="1" si="22"/>
        <v/>
      </c>
      <c r="CG42" s="108" t="str">
        <f t="shared" ca="1" si="22"/>
        <v/>
      </c>
      <c r="CH42" s="108" t="str">
        <f t="shared" ca="1" si="22"/>
        <v/>
      </c>
      <c r="CI42" s="108" t="str">
        <f t="shared" ca="1" si="22"/>
        <v/>
      </c>
      <c r="CJ42" s="108" t="str">
        <f t="shared" ca="1" si="22"/>
        <v/>
      </c>
      <c r="CK42" s="108" t="str">
        <f t="shared" ca="1" si="22"/>
        <v/>
      </c>
      <c r="CL42" s="108" t="str">
        <f t="shared" ca="1" si="22"/>
        <v/>
      </c>
      <c r="CM42" s="108" t="str">
        <f t="shared" ca="1" si="22"/>
        <v/>
      </c>
      <c r="CN42" s="108" t="str">
        <f t="shared" ca="1" si="22"/>
        <v/>
      </c>
      <c r="CO42" s="108" t="str">
        <f t="shared" ca="1" si="22"/>
        <v/>
      </c>
      <c r="CP42" s="108" t="str">
        <f t="shared" ca="1" si="22"/>
        <v/>
      </c>
      <c r="CQ42" s="108" t="str">
        <f t="shared" ca="1" si="22"/>
        <v/>
      </c>
      <c r="CR42" s="108" t="str">
        <f t="shared" ca="1" si="22"/>
        <v/>
      </c>
      <c r="CS42" s="108" t="str">
        <f t="shared" ca="1" si="22"/>
        <v/>
      </c>
      <c r="CT42" s="108" t="str">
        <f t="shared" ca="1" si="22"/>
        <v/>
      </c>
      <c r="CU42" s="108" t="str">
        <f t="shared" ca="1" si="22"/>
        <v/>
      </c>
      <c r="CV42" s="108" t="str">
        <f t="shared" ca="1" si="22"/>
        <v/>
      </c>
      <c r="CW42" s="108" t="str">
        <f t="shared" ca="1" si="22"/>
        <v/>
      </c>
      <c r="CX42" s="108" t="str">
        <f t="shared" ca="1" si="22"/>
        <v/>
      </c>
      <c r="CY42" s="108" t="str">
        <f t="shared" ca="1" si="22"/>
        <v/>
      </c>
      <c r="CZ42" s="108" t="str">
        <f t="shared" ca="1" si="22"/>
        <v/>
      </c>
      <c r="DA42" s="108" t="str">
        <f t="shared" ca="1" si="22"/>
        <v/>
      </c>
      <c r="DB42" s="108" t="str">
        <f t="shared" ca="1" si="22"/>
        <v/>
      </c>
    </row>
    <row r="43" spans="1:106">
      <c r="A43" s="108" t="str">
        <f t="shared" ca="1" si="26"/>
        <v/>
      </c>
      <c r="B43" s="108" t="str">
        <f t="shared" ca="1" si="26"/>
        <v/>
      </c>
      <c r="C43" s="108" t="str">
        <f t="shared" ca="1" si="26"/>
        <v/>
      </c>
      <c r="D43" s="108" t="str">
        <f t="shared" ca="1" si="26"/>
        <v/>
      </c>
      <c r="E43" s="108" t="str">
        <f t="shared" ca="1" si="26"/>
        <v/>
      </c>
      <c r="F43" s="108" t="str">
        <f t="shared" ca="1" si="26"/>
        <v/>
      </c>
      <c r="G43" s="108" t="str">
        <f t="shared" ca="1" si="26"/>
        <v/>
      </c>
      <c r="H43" s="108" t="str">
        <f t="shared" ca="1" si="26"/>
        <v/>
      </c>
      <c r="I43" s="108" t="str">
        <f t="shared" ca="1" si="26"/>
        <v/>
      </c>
      <c r="J43" s="108" t="str">
        <f t="shared" ca="1" si="26"/>
        <v/>
      </c>
      <c r="K43" s="108" t="str">
        <f t="shared" ca="1" si="26"/>
        <v/>
      </c>
      <c r="L43" s="108" t="str">
        <f t="shared" ca="1" si="26"/>
        <v/>
      </c>
      <c r="M43" s="108" t="str">
        <f t="shared" ca="1" si="26"/>
        <v/>
      </c>
      <c r="N43" s="108" t="str">
        <f t="shared" ca="1" si="26"/>
        <v/>
      </c>
      <c r="O43" s="108" t="str">
        <f t="shared" ca="1" si="26"/>
        <v/>
      </c>
      <c r="P43" s="108" t="str">
        <f t="shared" ca="1" si="26"/>
        <v/>
      </c>
      <c r="Q43" s="108" t="str">
        <f t="shared" ca="1" si="24"/>
        <v/>
      </c>
      <c r="R43" s="108" t="str">
        <f t="shared" ca="1" si="24"/>
        <v/>
      </c>
      <c r="S43" s="108" t="str">
        <f t="shared" ca="1" si="24"/>
        <v/>
      </c>
      <c r="T43" s="108" t="str">
        <f t="shared" ca="1" si="24"/>
        <v/>
      </c>
      <c r="U43" s="108" t="str">
        <f t="shared" ca="1" si="24"/>
        <v/>
      </c>
      <c r="V43" s="108" t="str">
        <f t="shared" ca="1" si="24"/>
        <v/>
      </c>
      <c r="W43" s="108" t="str">
        <f t="shared" ca="1" si="24"/>
        <v/>
      </c>
      <c r="X43" s="108" t="str">
        <f t="shared" ca="1" si="24"/>
        <v/>
      </c>
      <c r="Y43" s="108" t="str">
        <f t="shared" ca="1" si="24"/>
        <v/>
      </c>
      <c r="Z43" s="108" t="str">
        <f t="shared" ca="1" si="24"/>
        <v/>
      </c>
      <c r="AA43" s="108" t="str">
        <f t="shared" ca="1" si="24"/>
        <v/>
      </c>
      <c r="AB43" s="108" t="str">
        <f t="shared" ca="1" si="24"/>
        <v/>
      </c>
      <c r="AC43" s="108" t="str">
        <f t="shared" ca="1" si="24"/>
        <v/>
      </c>
      <c r="AD43" s="108" t="str">
        <f t="shared" ca="1" si="24"/>
        <v/>
      </c>
      <c r="AE43" s="108" t="str">
        <f t="shared" ca="1" si="24"/>
        <v/>
      </c>
      <c r="AF43" s="108" t="str">
        <f t="shared" ca="1" si="16"/>
        <v/>
      </c>
      <c r="AG43" s="108" t="str">
        <f t="shared" ca="1" si="16"/>
        <v/>
      </c>
      <c r="AH43" s="108" t="str">
        <f t="shared" ca="1" si="16"/>
        <v/>
      </c>
      <c r="AI43" s="108" t="str">
        <f t="shared" ca="1" si="16"/>
        <v/>
      </c>
      <c r="AJ43" s="108" t="str">
        <f t="shared" ref="AJ43:AY58" ca="1" si="27">IF(ISBLANK(INDIRECT(ADDRESS(ROW(),COLUMN(),1,1,"Inserimento"))),"",INDIRECT(ADDRESS(ROW(),COLUMN(),1,1,"Inserimento")))</f>
        <v/>
      </c>
      <c r="AK43" s="108" t="str">
        <f t="shared" ca="1" si="27"/>
        <v/>
      </c>
      <c r="AL43" s="108" t="str">
        <f t="shared" ca="1" si="27"/>
        <v/>
      </c>
      <c r="AM43" s="108" t="str">
        <f t="shared" ca="1" si="27"/>
        <v/>
      </c>
      <c r="AN43" s="108" t="str">
        <f t="shared" ca="1" si="27"/>
        <v/>
      </c>
      <c r="AO43" s="108" t="str">
        <f t="shared" ca="1" si="27"/>
        <v/>
      </c>
      <c r="AP43" s="108" t="str">
        <f t="shared" ca="1" si="27"/>
        <v/>
      </c>
      <c r="AQ43" s="108" t="str">
        <f t="shared" ca="1" si="27"/>
        <v/>
      </c>
      <c r="AR43" s="108" t="str">
        <f t="shared" ca="1" si="27"/>
        <v/>
      </c>
      <c r="AS43" s="108" t="str">
        <f t="shared" ca="1" si="27"/>
        <v/>
      </c>
      <c r="AT43" s="108" t="str">
        <f t="shared" ca="1" si="27"/>
        <v/>
      </c>
      <c r="AU43" s="108" t="str">
        <f t="shared" ca="1" si="27"/>
        <v/>
      </c>
      <c r="AV43" s="108" t="str">
        <f t="shared" ca="1" si="27"/>
        <v/>
      </c>
      <c r="AW43" s="108" t="str">
        <f t="shared" ca="1" si="27"/>
        <v/>
      </c>
      <c r="AX43" s="108" t="str">
        <f t="shared" ca="1" si="27"/>
        <v/>
      </c>
      <c r="AY43" s="108" t="str">
        <f t="shared" ca="1" si="27"/>
        <v/>
      </c>
      <c r="AZ43" s="108" t="str">
        <f t="shared" ca="1" si="25"/>
        <v/>
      </c>
      <c r="BA43" s="108" t="str">
        <f t="shared" ca="1" si="25"/>
        <v/>
      </c>
      <c r="BB43" s="108" t="str">
        <f t="shared" ca="1" si="25"/>
        <v/>
      </c>
      <c r="BC43" s="108" t="str">
        <f t="shared" ca="1" si="25"/>
        <v/>
      </c>
      <c r="BD43" s="108" t="str">
        <f t="shared" ca="1" si="25"/>
        <v/>
      </c>
      <c r="BE43" s="108" t="str">
        <f t="shared" ca="1" si="25"/>
        <v/>
      </c>
      <c r="BF43" s="108" t="str">
        <f t="shared" ca="1" si="25"/>
        <v/>
      </c>
      <c r="BG43" s="108" t="str">
        <f t="shared" ca="1" si="25"/>
        <v/>
      </c>
      <c r="BH43" s="108" t="str">
        <f t="shared" ca="1" si="25"/>
        <v/>
      </c>
      <c r="BI43" s="108" t="str">
        <f t="shared" ca="1" si="25"/>
        <v/>
      </c>
      <c r="BJ43" s="108" t="str">
        <f t="shared" ca="1" si="25"/>
        <v/>
      </c>
      <c r="BK43" s="108" t="str">
        <f t="shared" ca="1" si="25"/>
        <v/>
      </c>
      <c r="BL43" s="108" t="str">
        <f t="shared" ca="1" si="23"/>
        <v/>
      </c>
      <c r="BM43" s="108" t="str">
        <f t="shared" ca="1" si="23"/>
        <v/>
      </c>
      <c r="BN43" s="108" t="str">
        <f t="shared" ca="1" si="22"/>
        <v/>
      </c>
      <c r="BO43" s="108" t="str">
        <f t="shared" ca="1" si="22"/>
        <v/>
      </c>
      <c r="BP43" s="108" t="str">
        <f t="shared" ca="1" si="22"/>
        <v/>
      </c>
      <c r="BQ43" s="108" t="str">
        <f t="shared" ca="1" si="22"/>
        <v/>
      </c>
      <c r="BR43" s="108" t="str">
        <f t="shared" ca="1" si="22"/>
        <v/>
      </c>
      <c r="BS43" s="108" t="str">
        <f t="shared" ca="1" si="22"/>
        <v/>
      </c>
      <c r="BT43" s="108" t="str">
        <f t="shared" ca="1" si="22"/>
        <v/>
      </c>
      <c r="BU43" s="108" t="str">
        <f t="shared" ca="1" si="22"/>
        <v/>
      </c>
      <c r="BV43" s="108" t="str">
        <f t="shared" ref="BV43:CK43" ca="1" si="28">IF(ISBLANK(INDIRECT(ADDRESS(ROW(),COLUMN(),1,1,"Inserimento"))),"",INDIRECT(ADDRESS(ROW(),COLUMN(),1,1,"Inserimento")))</f>
        <v/>
      </c>
      <c r="BW43" s="108" t="str">
        <f t="shared" ca="1" si="28"/>
        <v/>
      </c>
      <c r="BX43" s="108" t="str">
        <f t="shared" ca="1" si="28"/>
        <v/>
      </c>
      <c r="BY43" s="108" t="str">
        <f t="shared" ca="1" si="28"/>
        <v/>
      </c>
      <c r="BZ43" s="108" t="str">
        <f t="shared" ca="1" si="28"/>
        <v/>
      </c>
      <c r="CA43" s="108" t="str">
        <f t="shared" ca="1" si="28"/>
        <v/>
      </c>
      <c r="CB43" s="108" t="str">
        <f t="shared" ca="1" si="28"/>
        <v/>
      </c>
      <c r="CC43" s="108" t="str">
        <f t="shared" ca="1" si="28"/>
        <v/>
      </c>
      <c r="CD43" s="108" t="str">
        <f t="shared" ca="1" si="28"/>
        <v/>
      </c>
      <c r="CE43" s="108" t="str">
        <f t="shared" ca="1" si="28"/>
        <v/>
      </c>
      <c r="CF43" s="108" t="str">
        <f t="shared" ca="1" si="28"/>
        <v/>
      </c>
      <c r="CG43" s="108" t="str">
        <f t="shared" ca="1" si="28"/>
        <v/>
      </c>
      <c r="CH43" s="108" t="str">
        <f t="shared" ca="1" si="28"/>
        <v/>
      </c>
      <c r="CI43" s="108" t="str">
        <f t="shared" ca="1" si="28"/>
        <v/>
      </c>
      <c r="CJ43" s="108" t="str">
        <f t="shared" ca="1" si="28"/>
        <v/>
      </c>
      <c r="CK43" s="108" t="str">
        <f t="shared" ca="1" si="28"/>
        <v/>
      </c>
      <c r="CL43" s="108" t="str">
        <f t="shared" ref="CL43:DA43" ca="1" si="29">IF(ISBLANK(INDIRECT(ADDRESS(ROW(),COLUMN(),1,1,"Inserimento"))),"",INDIRECT(ADDRESS(ROW(),COLUMN(),1,1,"Inserimento")))</f>
        <v/>
      </c>
      <c r="CM43" s="108" t="str">
        <f t="shared" ca="1" si="29"/>
        <v/>
      </c>
      <c r="CN43" s="108" t="str">
        <f t="shared" ca="1" si="29"/>
        <v/>
      </c>
      <c r="CO43" s="108" t="str">
        <f t="shared" ca="1" si="29"/>
        <v/>
      </c>
      <c r="CP43" s="108" t="str">
        <f t="shared" ca="1" si="29"/>
        <v/>
      </c>
      <c r="CQ43" s="108" t="str">
        <f t="shared" ca="1" si="29"/>
        <v/>
      </c>
      <c r="CR43" s="108" t="str">
        <f t="shared" ca="1" si="29"/>
        <v/>
      </c>
      <c r="CS43" s="108" t="str">
        <f t="shared" ca="1" si="29"/>
        <v/>
      </c>
      <c r="CT43" s="108" t="str">
        <f t="shared" ca="1" si="29"/>
        <v/>
      </c>
      <c r="CU43" s="108" t="str">
        <f t="shared" ca="1" si="29"/>
        <v/>
      </c>
      <c r="CV43" s="108" t="str">
        <f t="shared" ca="1" si="29"/>
        <v/>
      </c>
      <c r="CW43" s="108" t="str">
        <f t="shared" ca="1" si="29"/>
        <v/>
      </c>
      <c r="CX43" s="108" t="str">
        <f t="shared" ca="1" si="29"/>
        <v/>
      </c>
      <c r="CY43" s="108" t="str">
        <f t="shared" ca="1" si="29"/>
        <v/>
      </c>
      <c r="CZ43" s="108" t="str">
        <f t="shared" ca="1" si="29"/>
        <v/>
      </c>
      <c r="DA43" s="108" t="str">
        <f t="shared" ca="1" si="29"/>
        <v/>
      </c>
      <c r="DB43" s="108" t="str">
        <f t="shared" ref="BN43:DB50" ca="1" si="30">IF(ISBLANK(INDIRECT(ADDRESS(ROW(),COLUMN(),1,1,"Inserimento"))),"",INDIRECT(ADDRESS(ROW(),COLUMN(),1,1,"Inserimento")))</f>
        <v/>
      </c>
    </row>
    <row r="44" spans="1:106">
      <c r="A44" s="108" t="str">
        <f t="shared" ca="1" si="26"/>
        <v/>
      </c>
      <c r="B44" s="108" t="str">
        <f t="shared" ca="1" si="26"/>
        <v/>
      </c>
      <c r="C44" s="108" t="str">
        <f t="shared" ca="1" si="26"/>
        <v/>
      </c>
      <c r="D44" s="108" t="str">
        <f t="shared" ca="1" si="26"/>
        <v/>
      </c>
      <c r="E44" s="108" t="str">
        <f t="shared" ca="1" si="26"/>
        <v/>
      </c>
      <c r="F44" s="108" t="str">
        <f t="shared" ca="1" si="26"/>
        <v/>
      </c>
      <c r="G44" s="108" t="str">
        <f t="shared" ca="1" si="26"/>
        <v/>
      </c>
      <c r="H44" s="108" t="str">
        <f t="shared" ca="1" si="26"/>
        <v/>
      </c>
      <c r="I44" s="108" t="str">
        <f t="shared" ca="1" si="26"/>
        <v/>
      </c>
      <c r="J44" s="108" t="str">
        <f t="shared" ca="1" si="26"/>
        <v/>
      </c>
      <c r="K44" s="108" t="str">
        <f t="shared" ca="1" si="26"/>
        <v/>
      </c>
      <c r="L44" s="108" t="str">
        <f t="shared" ca="1" si="26"/>
        <v/>
      </c>
      <c r="M44" s="108" t="str">
        <f t="shared" ca="1" si="26"/>
        <v/>
      </c>
      <c r="N44" s="108" t="str">
        <f t="shared" ca="1" si="26"/>
        <v/>
      </c>
      <c r="O44" s="108" t="str">
        <f t="shared" ca="1" si="26"/>
        <v/>
      </c>
      <c r="P44" s="108" t="str">
        <f t="shared" ca="1" si="26"/>
        <v/>
      </c>
      <c r="Q44" s="108" t="str">
        <f t="shared" ca="1" si="24"/>
        <v/>
      </c>
      <c r="R44" s="108" t="str">
        <f t="shared" ca="1" si="24"/>
        <v/>
      </c>
      <c r="S44" s="108" t="str">
        <f t="shared" ca="1" si="24"/>
        <v/>
      </c>
      <c r="T44" s="108" t="str">
        <f t="shared" ca="1" si="24"/>
        <v/>
      </c>
      <c r="U44" s="108" t="str">
        <f t="shared" ca="1" si="24"/>
        <v/>
      </c>
      <c r="V44" s="108" t="str">
        <f t="shared" ca="1" si="24"/>
        <v/>
      </c>
      <c r="W44" s="108" t="str">
        <f t="shared" ca="1" si="24"/>
        <v/>
      </c>
      <c r="X44" s="108" t="str">
        <f t="shared" ca="1" si="24"/>
        <v/>
      </c>
      <c r="Y44" s="108" t="str">
        <f t="shared" ca="1" si="24"/>
        <v/>
      </c>
      <c r="Z44" s="108" t="str">
        <f t="shared" ca="1" si="24"/>
        <v/>
      </c>
      <c r="AA44" s="108" t="str">
        <f t="shared" ca="1" si="24"/>
        <v/>
      </c>
      <c r="AB44" s="108" t="str">
        <f t="shared" ca="1" si="24"/>
        <v/>
      </c>
      <c r="AC44" s="108" t="str">
        <f t="shared" ca="1" si="24"/>
        <v/>
      </c>
      <c r="AD44" s="108" t="str">
        <f t="shared" ca="1" si="24"/>
        <v/>
      </c>
      <c r="AE44" s="108" t="str">
        <f t="shared" ca="1" si="24"/>
        <v/>
      </c>
      <c r="AF44" s="108" t="str">
        <f t="shared" ref="AF44:AU59" ca="1" si="31">IF(ISBLANK(INDIRECT(ADDRESS(ROW(),COLUMN(),1,1,"Inserimento"))),"",INDIRECT(ADDRESS(ROW(),COLUMN(),1,1,"Inserimento")))</f>
        <v/>
      </c>
      <c r="AG44" s="108" t="str">
        <f t="shared" ca="1" si="31"/>
        <v/>
      </c>
      <c r="AH44" s="108" t="str">
        <f t="shared" ca="1" si="31"/>
        <v/>
      </c>
      <c r="AI44" s="108" t="str">
        <f t="shared" ca="1" si="31"/>
        <v/>
      </c>
      <c r="AJ44" s="108" t="str">
        <f t="shared" ca="1" si="31"/>
        <v/>
      </c>
      <c r="AK44" s="108" t="str">
        <f t="shared" ca="1" si="31"/>
        <v/>
      </c>
      <c r="AL44" s="108" t="str">
        <f t="shared" ca="1" si="31"/>
        <v/>
      </c>
      <c r="AM44" s="108" t="str">
        <f t="shared" ca="1" si="31"/>
        <v/>
      </c>
      <c r="AN44" s="108" t="str">
        <f t="shared" ca="1" si="31"/>
        <v/>
      </c>
      <c r="AO44" s="108" t="str">
        <f t="shared" ca="1" si="31"/>
        <v/>
      </c>
      <c r="AP44" s="108" t="str">
        <f t="shared" ca="1" si="31"/>
        <v/>
      </c>
      <c r="AQ44" s="108" t="str">
        <f t="shared" ca="1" si="31"/>
        <v/>
      </c>
      <c r="AR44" s="108" t="str">
        <f t="shared" ca="1" si="31"/>
        <v/>
      </c>
      <c r="AS44" s="108" t="str">
        <f t="shared" ca="1" si="31"/>
        <v/>
      </c>
      <c r="AT44" s="108" t="str">
        <f t="shared" ca="1" si="31"/>
        <v/>
      </c>
      <c r="AU44" s="108" t="str">
        <f t="shared" ca="1" si="31"/>
        <v/>
      </c>
      <c r="AV44" s="108" t="str">
        <f t="shared" ca="1" si="27"/>
        <v/>
      </c>
      <c r="AW44" s="108" t="str">
        <f t="shared" ca="1" si="27"/>
        <v/>
      </c>
      <c r="AX44" s="108" t="str">
        <f t="shared" ca="1" si="27"/>
        <v/>
      </c>
      <c r="AY44" s="108" t="str">
        <f t="shared" ca="1" si="27"/>
        <v/>
      </c>
      <c r="AZ44" s="108" t="str">
        <f t="shared" ca="1" si="25"/>
        <v/>
      </c>
      <c r="BA44" s="108" t="str">
        <f t="shared" ca="1" si="25"/>
        <v/>
      </c>
      <c r="BB44" s="108" t="str">
        <f t="shared" ca="1" si="25"/>
        <v/>
      </c>
      <c r="BC44" s="108" t="str">
        <f t="shared" ca="1" si="25"/>
        <v/>
      </c>
      <c r="BD44" s="108" t="str">
        <f t="shared" ca="1" si="25"/>
        <v/>
      </c>
      <c r="BE44" s="108" t="str">
        <f t="shared" ca="1" si="25"/>
        <v/>
      </c>
      <c r="BF44" s="108" t="str">
        <f t="shared" ca="1" si="25"/>
        <v/>
      </c>
      <c r="BG44" s="108" t="str">
        <f t="shared" ca="1" si="25"/>
        <v/>
      </c>
      <c r="BH44" s="108" t="str">
        <f t="shared" ca="1" si="25"/>
        <v/>
      </c>
      <c r="BI44" s="108" t="str">
        <f t="shared" ca="1" si="25"/>
        <v/>
      </c>
      <c r="BJ44" s="108" t="str">
        <f t="shared" ca="1" si="25"/>
        <v/>
      </c>
      <c r="BK44" s="108" t="str">
        <f t="shared" ca="1" si="25"/>
        <v/>
      </c>
      <c r="BL44" s="108" t="str">
        <f t="shared" ca="1" si="23"/>
        <v/>
      </c>
      <c r="BM44" s="108" t="str">
        <f t="shared" ca="1" si="23"/>
        <v/>
      </c>
      <c r="BN44" s="108" t="str">
        <f t="shared" ca="1" si="30"/>
        <v/>
      </c>
      <c r="BO44" s="108" t="str">
        <f t="shared" ca="1" si="30"/>
        <v/>
      </c>
      <c r="BP44" s="108" t="str">
        <f t="shared" ca="1" si="30"/>
        <v/>
      </c>
      <c r="BQ44" s="108" t="str">
        <f t="shared" ca="1" si="30"/>
        <v/>
      </c>
      <c r="BR44" s="108" t="str">
        <f t="shared" ca="1" si="30"/>
        <v/>
      </c>
      <c r="BS44" s="108" t="str">
        <f t="shared" ca="1" si="30"/>
        <v/>
      </c>
      <c r="BT44" s="108" t="str">
        <f t="shared" ca="1" si="30"/>
        <v/>
      </c>
      <c r="BU44" s="108" t="str">
        <f t="shared" ca="1" si="30"/>
        <v/>
      </c>
      <c r="BV44" s="108" t="str">
        <f t="shared" ca="1" si="30"/>
        <v/>
      </c>
      <c r="BW44" s="108" t="str">
        <f t="shared" ca="1" si="30"/>
        <v/>
      </c>
      <c r="BX44" s="108" t="str">
        <f t="shared" ca="1" si="30"/>
        <v/>
      </c>
      <c r="BY44" s="108" t="str">
        <f t="shared" ca="1" si="30"/>
        <v/>
      </c>
      <c r="BZ44" s="108" t="str">
        <f t="shared" ca="1" si="30"/>
        <v/>
      </c>
      <c r="CA44" s="108" t="str">
        <f t="shared" ca="1" si="30"/>
        <v/>
      </c>
      <c r="CB44" s="108" t="str">
        <f t="shared" ca="1" si="30"/>
        <v/>
      </c>
      <c r="CC44" s="108" t="str">
        <f t="shared" ca="1" si="30"/>
        <v/>
      </c>
      <c r="CD44" s="108" t="str">
        <f t="shared" ca="1" si="30"/>
        <v/>
      </c>
      <c r="CE44" s="108" t="str">
        <f t="shared" ca="1" si="30"/>
        <v/>
      </c>
      <c r="CF44" s="108" t="str">
        <f t="shared" ca="1" si="30"/>
        <v/>
      </c>
      <c r="CG44" s="108" t="str">
        <f t="shared" ca="1" si="30"/>
        <v/>
      </c>
      <c r="CH44" s="108" t="str">
        <f t="shared" ca="1" si="30"/>
        <v/>
      </c>
      <c r="CI44" s="108" t="str">
        <f t="shared" ca="1" si="30"/>
        <v/>
      </c>
      <c r="CJ44" s="108" t="str">
        <f t="shared" ca="1" si="30"/>
        <v/>
      </c>
      <c r="CK44" s="108" t="str">
        <f t="shared" ca="1" si="30"/>
        <v/>
      </c>
      <c r="CL44" s="108" t="str">
        <f t="shared" ca="1" si="30"/>
        <v/>
      </c>
      <c r="CM44" s="108" t="str">
        <f t="shared" ca="1" si="30"/>
        <v/>
      </c>
      <c r="CN44" s="108" t="str">
        <f t="shared" ca="1" si="30"/>
        <v/>
      </c>
      <c r="CO44" s="108" t="str">
        <f t="shared" ca="1" si="30"/>
        <v/>
      </c>
      <c r="CP44" s="108" t="str">
        <f t="shared" ca="1" si="30"/>
        <v/>
      </c>
      <c r="CQ44" s="108" t="str">
        <f t="shared" ca="1" si="30"/>
        <v/>
      </c>
      <c r="CR44" s="108" t="str">
        <f t="shared" ca="1" si="30"/>
        <v/>
      </c>
      <c r="CS44" s="108" t="str">
        <f t="shared" ca="1" si="30"/>
        <v/>
      </c>
      <c r="CT44" s="108" t="str">
        <f t="shared" ca="1" si="30"/>
        <v/>
      </c>
      <c r="CU44" s="108" t="str">
        <f t="shared" ca="1" si="30"/>
        <v/>
      </c>
      <c r="CV44" s="108" t="str">
        <f t="shared" ca="1" si="30"/>
        <v/>
      </c>
      <c r="CW44" s="108" t="str">
        <f t="shared" ca="1" si="30"/>
        <v/>
      </c>
      <c r="CX44" s="108" t="str">
        <f t="shared" ca="1" si="30"/>
        <v/>
      </c>
      <c r="CY44" s="108" t="str">
        <f t="shared" ca="1" si="30"/>
        <v/>
      </c>
      <c r="CZ44" s="108" t="str">
        <f t="shared" ca="1" si="30"/>
        <v/>
      </c>
      <c r="DA44" s="108" t="str">
        <f t="shared" ca="1" si="30"/>
        <v/>
      </c>
      <c r="DB44" s="108" t="str">
        <f t="shared" ca="1" si="30"/>
        <v/>
      </c>
    </row>
    <row r="45" spans="1:106">
      <c r="A45" s="108" t="str">
        <f t="shared" ca="1" si="26"/>
        <v/>
      </c>
      <c r="B45" s="108" t="str">
        <f t="shared" ca="1" si="26"/>
        <v/>
      </c>
      <c r="C45" s="108" t="str">
        <f t="shared" ca="1" si="26"/>
        <v/>
      </c>
      <c r="D45" s="108" t="str">
        <f t="shared" ca="1" si="26"/>
        <v/>
      </c>
      <c r="E45" s="108" t="str">
        <f t="shared" ca="1" si="26"/>
        <v/>
      </c>
      <c r="F45" s="108" t="str">
        <f t="shared" ca="1" si="26"/>
        <v/>
      </c>
      <c r="G45" s="108" t="str">
        <f t="shared" ca="1" si="26"/>
        <v/>
      </c>
      <c r="H45" s="108" t="str">
        <f t="shared" ca="1" si="26"/>
        <v/>
      </c>
      <c r="I45" s="108" t="str">
        <f t="shared" ca="1" si="26"/>
        <v/>
      </c>
      <c r="J45" s="108" t="str">
        <f t="shared" ca="1" si="26"/>
        <v/>
      </c>
      <c r="K45" s="108" t="str">
        <f t="shared" ca="1" si="26"/>
        <v/>
      </c>
      <c r="L45" s="108" t="str">
        <f t="shared" ca="1" si="26"/>
        <v/>
      </c>
      <c r="M45" s="108" t="str">
        <f t="shared" ca="1" si="26"/>
        <v/>
      </c>
      <c r="N45" s="108" t="str">
        <f t="shared" ca="1" si="26"/>
        <v/>
      </c>
      <c r="O45" s="108" t="str">
        <f t="shared" ca="1" si="26"/>
        <v/>
      </c>
      <c r="P45" s="108" t="str">
        <f t="shared" ca="1" si="26"/>
        <v/>
      </c>
      <c r="Q45" s="108" t="str">
        <f t="shared" ca="1" si="24"/>
        <v/>
      </c>
      <c r="R45" s="108" t="str">
        <f t="shared" ca="1" si="24"/>
        <v/>
      </c>
      <c r="S45" s="108" t="str">
        <f t="shared" ca="1" si="24"/>
        <v/>
      </c>
      <c r="T45" s="108" t="str">
        <f t="shared" ca="1" si="24"/>
        <v/>
      </c>
      <c r="U45" s="108" t="str">
        <f t="shared" ca="1" si="24"/>
        <v/>
      </c>
      <c r="V45" s="108" t="str">
        <f t="shared" ca="1" si="24"/>
        <v/>
      </c>
      <c r="W45" s="108" t="str">
        <f t="shared" ca="1" si="24"/>
        <v/>
      </c>
      <c r="X45" s="108" t="str">
        <f t="shared" ca="1" si="24"/>
        <v/>
      </c>
      <c r="Y45" s="108" t="str">
        <f t="shared" ca="1" si="24"/>
        <v/>
      </c>
      <c r="Z45" s="108" t="str">
        <f t="shared" ca="1" si="24"/>
        <v/>
      </c>
      <c r="AA45" s="108" t="str">
        <f t="shared" ca="1" si="24"/>
        <v/>
      </c>
      <c r="AB45" s="108" t="str">
        <f t="shared" ca="1" si="24"/>
        <v/>
      </c>
      <c r="AC45" s="108" t="str">
        <f t="shared" ca="1" si="24"/>
        <v/>
      </c>
      <c r="AD45" s="108" t="str">
        <f t="shared" ca="1" si="24"/>
        <v/>
      </c>
      <c r="AE45" s="108" t="str">
        <f t="shared" ca="1" si="24"/>
        <v/>
      </c>
      <c r="AF45" s="108" t="str">
        <f t="shared" ca="1" si="31"/>
        <v/>
      </c>
      <c r="AG45" s="108" t="str">
        <f t="shared" ca="1" si="31"/>
        <v/>
      </c>
      <c r="AH45" s="108" t="str">
        <f t="shared" ca="1" si="31"/>
        <v/>
      </c>
      <c r="AI45" s="108" t="str">
        <f t="shared" ca="1" si="31"/>
        <v/>
      </c>
      <c r="AJ45" s="108" t="str">
        <f t="shared" ca="1" si="31"/>
        <v/>
      </c>
      <c r="AK45" s="108" t="str">
        <f t="shared" ca="1" si="31"/>
        <v/>
      </c>
      <c r="AL45" s="108" t="str">
        <f t="shared" ca="1" si="31"/>
        <v/>
      </c>
      <c r="AM45" s="108" t="str">
        <f t="shared" ca="1" si="31"/>
        <v/>
      </c>
      <c r="AN45" s="108" t="str">
        <f t="shared" ca="1" si="31"/>
        <v/>
      </c>
      <c r="AO45" s="108" t="str">
        <f t="shared" ca="1" si="31"/>
        <v/>
      </c>
      <c r="AP45" s="108" t="str">
        <f t="shared" ca="1" si="31"/>
        <v/>
      </c>
      <c r="AQ45" s="108" t="str">
        <f t="shared" ca="1" si="31"/>
        <v/>
      </c>
      <c r="AR45" s="108" t="str">
        <f t="shared" ca="1" si="31"/>
        <v/>
      </c>
      <c r="AS45" s="108" t="str">
        <f t="shared" ca="1" si="31"/>
        <v/>
      </c>
      <c r="AT45" s="108" t="str">
        <f t="shared" ca="1" si="31"/>
        <v/>
      </c>
      <c r="AU45" s="108" t="str">
        <f t="shared" ca="1" si="31"/>
        <v/>
      </c>
      <c r="AV45" s="108" t="str">
        <f t="shared" ca="1" si="27"/>
        <v/>
      </c>
      <c r="AW45" s="108" t="str">
        <f t="shared" ca="1" si="27"/>
        <v/>
      </c>
      <c r="AX45" s="108" t="str">
        <f t="shared" ca="1" si="27"/>
        <v/>
      </c>
      <c r="AY45" s="108" t="str">
        <f t="shared" ca="1" si="27"/>
        <v/>
      </c>
      <c r="AZ45" s="108" t="str">
        <f t="shared" ca="1" si="25"/>
        <v/>
      </c>
      <c r="BA45" s="108" t="str">
        <f t="shared" ca="1" si="25"/>
        <v/>
      </c>
      <c r="BB45" s="108" t="str">
        <f t="shared" ca="1" si="25"/>
        <v/>
      </c>
      <c r="BC45" s="108" t="str">
        <f t="shared" ca="1" si="25"/>
        <v/>
      </c>
      <c r="BD45" s="108" t="str">
        <f t="shared" ca="1" si="25"/>
        <v/>
      </c>
      <c r="BE45" s="108" t="str">
        <f t="shared" ca="1" si="25"/>
        <v/>
      </c>
      <c r="BF45" s="108" t="str">
        <f t="shared" ca="1" si="25"/>
        <v/>
      </c>
      <c r="BG45" s="108" t="str">
        <f t="shared" ca="1" si="25"/>
        <v/>
      </c>
      <c r="BH45" s="108" t="str">
        <f t="shared" ca="1" si="25"/>
        <v/>
      </c>
      <c r="BI45" s="108" t="str">
        <f t="shared" ca="1" si="25"/>
        <v/>
      </c>
      <c r="BJ45" s="108" t="str">
        <f t="shared" ca="1" si="25"/>
        <v/>
      </c>
      <c r="BK45" s="108" t="str">
        <f t="shared" ca="1" si="25"/>
        <v/>
      </c>
      <c r="BL45" s="108" t="str">
        <f t="shared" ca="1" si="23"/>
        <v/>
      </c>
      <c r="BM45" s="108" t="str">
        <f t="shared" ca="1" si="23"/>
        <v/>
      </c>
      <c r="BN45" s="108" t="str">
        <f t="shared" ca="1" si="30"/>
        <v/>
      </c>
      <c r="BO45" s="108" t="str">
        <f t="shared" ca="1" si="30"/>
        <v/>
      </c>
      <c r="BP45" s="108" t="str">
        <f t="shared" ca="1" si="30"/>
        <v/>
      </c>
      <c r="BQ45" s="108" t="str">
        <f t="shared" ca="1" si="30"/>
        <v/>
      </c>
      <c r="BR45" s="108" t="str">
        <f t="shared" ca="1" si="30"/>
        <v/>
      </c>
      <c r="BS45" s="108" t="str">
        <f t="shared" ca="1" si="30"/>
        <v/>
      </c>
      <c r="BT45" s="108" t="str">
        <f t="shared" ca="1" si="30"/>
        <v/>
      </c>
      <c r="BU45" s="108" t="str">
        <f t="shared" ca="1" si="30"/>
        <v/>
      </c>
      <c r="BV45" s="108" t="str">
        <f t="shared" ca="1" si="30"/>
        <v/>
      </c>
      <c r="BW45" s="108" t="str">
        <f t="shared" ca="1" si="30"/>
        <v/>
      </c>
      <c r="BX45" s="108" t="str">
        <f t="shared" ca="1" si="30"/>
        <v/>
      </c>
      <c r="BY45" s="108" t="str">
        <f t="shared" ca="1" si="30"/>
        <v/>
      </c>
      <c r="BZ45" s="108" t="str">
        <f t="shared" ca="1" si="30"/>
        <v/>
      </c>
      <c r="CA45" s="108" t="str">
        <f t="shared" ca="1" si="30"/>
        <v/>
      </c>
      <c r="CB45" s="108" t="str">
        <f t="shared" ca="1" si="30"/>
        <v/>
      </c>
      <c r="CC45" s="108" t="str">
        <f t="shared" ca="1" si="30"/>
        <v/>
      </c>
      <c r="CD45" s="108" t="str">
        <f t="shared" ca="1" si="30"/>
        <v/>
      </c>
      <c r="CE45" s="108" t="str">
        <f t="shared" ca="1" si="30"/>
        <v/>
      </c>
      <c r="CF45" s="108" t="str">
        <f t="shared" ca="1" si="30"/>
        <v/>
      </c>
      <c r="CG45" s="108" t="str">
        <f t="shared" ca="1" si="30"/>
        <v/>
      </c>
      <c r="CH45" s="108" t="str">
        <f t="shared" ca="1" si="30"/>
        <v/>
      </c>
      <c r="CI45" s="108" t="str">
        <f t="shared" ca="1" si="30"/>
        <v/>
      </c>
      <c r="CJ45" s="108" t="str">
        <f t="shared" ca="1" si="30"/>
        <v/>
      </c>
      <c r="CK45" s="108" t="str">
        <f t="shared" ca="1" si="30"/>
        <v/>
      </c>
      <c r="CL45" s="108" t="str">
        <f t="shared" ca="1" si="30"/>
        <v/>
      </c>
      <c r="CM45" s="108" t="str">
        <f t="shared" ca="1" si="30"/>
        <v/>
      </c>
      <c r="CN45" s="108" t="str">
        <f t="shared" ca="1" si="30"/>
        <v/>
      </c>
      <c r="CO45" s="108" t="str">
        <f t="shared" ca="1" si="30"/>
        <v/>
      </c>
      <c r="CP45" s="108" t="str">
        <f t="shared" ca="1" si="30"/>
        <v/>
      </c>
      <c r="CQ45" s="108" t="str">
        <f t="shared" ca="1" si="30"/>
        <v/>
      </c>
      <c r="CR45" s="108" t="str">
        <f t="shared" ca="1" si="30"/>
        <v/>
      </c>
      <c r="CS45" s="108" t="str">
        <f t="shared" ca="1" si="30"/>
        <v/>
      </c>
      <c r="CT45" s="108" t="str">
        <f t="shared" ca="1" si="30"/>
        <v/>
      </c>
      <c r="CU45" s="108" t="str">
        <f t="shared" ca="1" si="30"/>
        <v/>
      </c>
      <c r="CV45" s="108" t="str">
        <f t="shared" ca="1" si="30"/>
        <v/>
      </c>
      <c r="CW45" s="108" t="str">
        <f t="shared" ca="1" si="30"/>
        <v/>
      </c>
      <c r="CX45" s="108" t="str">
        <f t="shared" ca="1" si="30"/>
        <v/>
      </c>
      <c r="CY45" s="108" t="str">
        <f t="shared" ca="1" si="30"/>
        <v/>
      </c>
      <c r="CZ45" s="108" t="str">
        <f t="shared" ca="1" si="30"/>
        <v/>
      </c>
      <c r="DA45" s="108" t="str">
        <f t="shared" ca="1" si="30"/>
        <v/>
      </c>
      <c r="DB45" s="108" t="str">
        <f t="shared" ca="1" si="30"/>
        <v/>
      </c>
    </row>
    <row r="46" spans="1:106">
      <c r="A46" s="108" t="str">
        <f t="shared" ca="1" si="26"/>
        <v/>
      </c>
      <c r="B46" s="108" t="str">
        <f t="shared" ca="1" si="26"/>
        <v/>
      </c>
      <c r="C46" s="108" t="str">
        <f t="shared" ca="1" si="26"/>
        <v/>
      </c>
      <c r="D46" s="108" t="str">
        <f t="shared" ca="1" si="26"/>
        <v/>
      </c>
      <c r="E46" s="108" t="str">
        <f t="shared" ca="1" si="26"/>
        <v/>
      </c>
      <c r="F46" s="108" t="str">
        <f t="shared" ca="1" si="26"/>
        <v/>
      </c>
      <c r="G46" s="108" t="str">
        <f t="shared" ca="1" si="26"/>
        <v/>
      </c>
      <c r="H46" s="108" t="str">
        <f t="shared" ca="1" si="26"/>
        <v/>
      </c>
      <c r="I46" s="108" t="str">
        <f t="shared" ca="1" si="26"/>
        <v/>
      </c>
      <c r="J46" s="108" t="str">
        <f t="shared" ca="1" si="26"/>
        <v/>
      </c>
      <c r="K46" s="108" t="str">
        <f t="shared" ca="1" si="26"/>
        <v/>
      </c>
      <c r="L46" s="108" t="str">
        <f t="shared" ca="1" si="26"/>
        <v/>
      </c>
      <c r="M46" s="108" t="str">
        <f t="shared" ca="1" si="26"/>
        <v/>
      </c>
      <c r="N46" s="108" t="str">
        <f t="shared" ca="1" si="26"/>
        <v/>
      </c>
      <c r="O46" s="108" t="str">
        <f t="shared" ca="1" si="26"/>
        <v/>
      </c>
      <c r="P46" s="108" t="str">
        <f t="shared" ca="1" si="26"/>
        <v/>
      </c>
      <c r="Q46" s="108" t="str">
        <f t="shared" ca="1" si="24"/>
        <v/>
      </c>
      <c r="R46" s="108" t="str">
        <f t="shared" ca="1" si="24"/>
        <v/>
      </c>
      <c r="S46" s="108" t="str">
        <f t="shared" ca="1" si="24"/>
        <v/>
      </c>
      <c r="T46" s="108" t="str">
        <f t="shared" ca="1" si="24"/>
        <v/>
      </c>
      <c r="U46" s="108" t="str">
        <f t="shared" ca="1" si="24"/>
        <v/>
      </c>
      <c r="V46" s="108" t="str">
        <f t="shared" ca="1" si="24"/>
        <v/>
      </c>
      <c r="W46" s="108" t="str">
        <f t="shared" ca="1" si="24"/>
        <v/>
      </c>
      <c r="X46" s="108" t="str">
        <f t="shared" ca="1" si="24"/>
        <v/>
      </c>
      <c r="Y46" s="108" t="str">
        <f t="shared" ca="1" si="24"/>
        <v/>
      </c>
      <c r="Z46" s="108" t="str">
        <f t="shared" ca="1" si="24"/>
        <v/>
      </c>
      <c r="AA46" s="108" t="str">
        <f t="shared" ca="1" si="24"/>
        <v/>
      </c>
      <c r="AB46" s="108" t="str">
        <f t="shared" ca="1" si="24"/>
        <v/>
      </c>
      <c r="AC46" s="108" t="str">
        <f t="shared" ca="1" si="24"/>
        <v/>
      </c>
      <c r="AD46" s="108" t="str">
        <f t="shared" ca="1" si="24"/>
        <v/>
      </c>
      <c r="AE46" s="108" t="str">
        <f t="shared" ca="1" si="24"/>
        <v/>
      </c>
      <c r="AF46" s="108" t="str">
        <f t="shared" ca="1" si="31"/>
        <v/>
      </c>
      <c r="AG46" s="108" t="str">
        <f t="shared" ca="1" si="31"/>
        <v/>
      </c>
      <c r="AH46" s="108" t="str">
        <f t="shared" ca="1" si="31"/>
        <v/>
      </c>
      <c r="AI46" s="108" t="str">
        <f t="shared" ca="1" si="31"/>
        <v/>
      </c>
      <c r="AJ46" s="108" t="str">
        <f t="shared" ca="1" si="31"/>
        <v/>
      </c>
      <c r="AK46" s="108" t="str">
        <f t="shared" ca="1" si="31"/>
        <v/>
      </c>
      <c r="AL46" s="108" t="str">
        <f t="shared" ca="1" si="31"/>
        <v/>
      </c>
      <c r="AM46" s="108" t="str">
        <f t="shared" ca="1" si="31"/>
        <v/>
      </c>
      <c r="AN46" s="108" t="str">
        <f t="shared" ca="1" si="31"/>
        <v/>
      </c>
      <c r="AO46" s="108" t="str">
        <f t="shared" ca="1" si="31"/>
        <v/>
      </c>
      <c r="AP46" s="108" t="str">
        <f t="shared" ca="1" si="31"/>
        <v/>
      </c>
      <c r="AQ46" s="108" t="str">
        <f t="shared" ca="1" si="31"/>
        <v/>
      </c>
      <c r="AR46" s="108" t="str">
        <f t="shared" ca="1" si="31"/>
        <v/>
      </c>
      <c r="AS46" s="108" t="str">
        <f t="shared" ca="1" si="31"/>
        <v/>
      </c>
      <c r="AT46" s="108" t="str">
        <f t="shared" ca="1" si="31"/>
        <v/>
      </c>
      <c r="AU46" s="108" t="str">
        <f t="shared" ca="1" si="31"/>
        <v/>
      </c>
      <c r="AV46" s="108" t="str">
        <f t="shared" ca="1" si="27"/>
        <v/>
      </c>
      <c r="AW46" s="108" t="str">
        <f t="shared" ca="1" si="27"/>
        <v/>
      </c>
      <c r="AX46" s="108" t="str">
        <f t="shared" ca="1" si="27"/>
        <v/>
      </c>
      <c r="AY46" s="108" t="str">
        <f t="shared" ca="1" si="27"/>
        <v/>
      </c>
      <c r="AZ46" s="108" t="str">
        <f t="shared" ca="1" si="25"/>
        <v/>
      </c>
      <c r="BA46" s="108" t="str">
        <f t="shared" ca="1" si="25"/>
        <v/>
      </c>
      <c r="BB46" s="108" t="str">
        <f t="shared" ca="1" si="25"/>
        <v/>
      </c>
      <c r="BC46" s="108" t="str">
        <f t="shared" ca="1" si="25"/>
        <v/>
      </c>
      <c r="BD46" s="108" t="str">
        <f t="shared" ca="1" si="25"/>
        <v/>
      </c>
      <c r="BE46" s="108" t="str">
        <f t="shared" ca="1" si="25"/>
        <v/>
      </c>
      <c r="BF46" s="108" t="str">
        <f t="shared" ca="1" si="25"/>
        <v/>
      </c>
      <c r="BG46" s="108" t="str">
        <f t="shared" ca="1" si="25"/>
        <v/>
      </c>
      <c r="BH46" s="108" t="str">
        <f t="shared" ca="1" si="25"/>
        <v/>
      </c>
      <c r="BI46" s="108" t="str">
        <f t="shared" ca="1" si="25"/>
        <v/>
      </c>
      <c r="BJ46" s="108" t="str">
        <f t="shared" ca="1" si="25"/>
        <v/>
      </c>
      <c r="BK46" s="108" t="str">
        <f t="shared" ca="1" si="25"/>
        <v/>
      </c>
      <c r="BL46" s="108" t="str">
        <f t="shared" ca="1" si="23"/>
        <v/>
      </c>
      <c r="BM46" s="108" t="str">
        <f t="shared" ca="1" si="23"/>
        <v/>
      </c>
      <c r="BN46" s="108" t="str">
        <f t="shared" ca="1" si="30"/>
        <v/>
      </c>
      <c r="BO46" s="108" t="str">
        <f t="shared" ca="1" si="30"/>
        <v/>
      </c>
      <c r="BP46" s="108" t="str">
        <f t="shared" ca="1" si="30"/>
        <v/>
      </c>
      <c r="BQ46" s="108" t="str">
        <f t="shared" ca="1" si="30"/>
        <v/>
      </c>
      <c r="BR46" s="108" t="str">
        <f t="shared" ca="1" si="30"/>
        <v/>
      </c>
      <c r="BS46" s="108" t="str">
        <f t="shared" ca="1" si="30"/>
        <v/>
      </c>
      <c r="BT46" s="108" t="str">
        <f t="shared" ca="1" si="30"/>
        <v/>
      </c>
      <c r="BU46" s="108" t="str">
        <f t="shared" ca="1" si="30"/>
        <v/>
      </c>
      <c r="BV46" s="108" t="str">
        <f t="shared" ca="1" si="30"/>
        <v/>
      </c>
      <c r="BW46" s="108" t="str">
        <f t="shared" ca="1" si="30"/>
        <v/>
      </c>
      <c r="BX46" s="108" t="str">
        <f t="shared" ca="1" si="30"/>
        <v/>
      </c>
      <c r="BY46" s="108" t="str">
        <f t="shared" ca="1" si="30"/>
        <v/>
      </c>
      <c r="BZ46" s="108" t="str">
        <f t="shared" ca="1" si="30"/>
        <v/>
      </c>
      <c r="CA46" s="108" t="str">
        <f t="shared" ca="1" si="30"/>
        <v/>
      </c>
      <c r="CB46" s="108" t="str">
        <f t="shared" ca="1" si="30"/>
        <v/>
      </c>
      <c r="CC46" s="108" t="str">
        <f t="shared" ca="1" si="30"/>
        <v/>
      </c>
      <c r="CD46" s="108" t="str">
        <f t="shared" ca="1" si="30"/>
        <v/>
      </c>
      <c r="CE46" s="108" t="str">
        <f t="shared" ca="1" si="30"/>
        <v/>
      </c>
      <c r="CF46" s="108" t="str">
        <f t="shared" ca="1" si="30"/>
        <v/>
      </c>
      <c r="CG46" s="108" t="str">
        <f t="shared" ca="1" si="30"/>
        <v/>
      </c>
      <c r="CH46" s="108" t="str">
        <f t="shared" ca="1" si="30"/>
        <v/>
      </c>
      <c r="CI46" s="108" t="str">
        <f t="shared" ca="1" si="30"/>
        <v/>
      </c>
      <c r="CJ46" s="108" t="str">
        <f t="shared" ca="1" si="30"/>
        <v/>
      </c>
      <c r="CK46" s="108" t="str">
        <f t="shared" ca="1" si="30"/>
        <v/>
      </c>
      <c r="CL46" s="108" t="str">
        <f t="shared" ca="1" si="30"/>
        <v/>
      </c>
      <c r="CM46" s="108" t="str">
        <f t="shared" ca="1" si="30"/>
        <v/>
      </c>
      <c r="CN46" s="108" t="str">
        <f t="shared" ca="1" si="30"/>
        <v/>
      </c>
      <c r="CO46" s="108" t="str">
        <f t="shared" ca="1" si="30"/>
        <v/>
      </c>
      <c r="CP46" s="108" t="str">
        <f t="shared" ca="1" si="30"/>
        <v/>
      </c>
      <c r="CQ46" s="108" t="str">
        <f t="shared" ca="1" si="30"/>
        <v/>
      </c>
      <c r="CR46" s="108" t="str">
        <f t="shared" ca="1" si="30"/>
        <v/>
      </c>
      <c r="CS46" s="108" t="str">
        <f t="shared" ca="1" si="30"/>
        <v/>
      </c>
      <c r="CT46" s="108" t="str">
        <f t="shared" ca="1" si="30"/>
        <v/>
      </c>
      <c r="CU46" s="108" t="str">
        <f t="shared" ca="1" si="30"/>
        <v/>
      </c>
      <c r="CV46" s="108" t="str">
        <f t="shared" ca="1" si="30"/>
        <v/>
      </c>
      <c r="CW46" s="108" t="str">
        <f t="shared" ca="1" si="30"/>
        <v/>
      </c>
      <c r="CX46" s="108" t="str">
        <f t="shared" ca="1" si="30"/>
        <v/>
      </c>
      <c r="CY46" s="108" t="str">
        <f t="shared" ca="1" si="30"/>
        <v/>
      </c>
      <c r="CZ46" s="108" t="str">
        <f t="shared" ca="1" si="30"/>
        <v/>
      </c>
      <c r="DA46" s="108" t="str">
        <f t="shared" ca="1" si="30"/>
        <v/>
      </c>
      <c r="DB46" s="108" t="str">
        <f t="shared" ca="1" si="30"/>
        <v/>
      </c>
    </row>
    <row r="47" spans="1:106">
      <c r="A47" s="108" t="str">
        <f t="shared" ca="1" si="26"/>
        <v/>
      </c>
      <c r="B47" s="108" t="str">
        <f t="shared" ca="1" si="26"/>
        <v/>
      </c>
      <c r="C47" s="108" t="str">
        <f t="shared" ca="1" si="26"/>
        <v/>
      </c>
      <c r="D47" s="108" t="str">
        <f t="shared" ca="1" si="26"/>
        <v/>
      </c>
      <c r="E47" s="108" t="str">
        <f t="shared" ca="1" si="26"/>
        <v/>
      </c>
      <c r="F47" s="108" t="str">
        <f t="shared" ca="1" si="26"/>
        <v/>
      </c>
      <c r="G47" s="108" t="str">
        <f t="shared" ca="1" si="26"/>
        <v/>
      </c>
      <c r="H47" s="108" t="str">
        <f t="shared" ca="1" si="26"/>
        <v/>
      </c>
      <c r="I47" s="108" t="str">
        <f t="shared" ca="1" si="26"/>
        <v/>
      </c>
      <c r="J47" s="108" t="str">
        <f t="shared" ca="1" si="26"/>
        <v/>
      </c>
      <c r="K47" s="108" t="str">
        <f t="shared" ca="1" si="26"/>
        <v/>
      </c>
      <c r="L47" s="108" t="str">
        <f t="shared" ca="1" si="26"/>
        <v/>
      </c>
      <c r="M47" s="108" t="str">
        <f t="shared" ca="1" si="26"/>
        <v/>
      </c>
      <c r="N47" s="108" t="str">
        <f t="shared" ca="1" si="26"/>
        <v/>
      </c>
      <c r="O47" s="108" t="str">
        <f t="shared" ca="1" si="26"/>
        <v/>
      </c>
      <c r="P47" s="108" t="str">
        <f t="shared" ca="1" si="26"/>
        <v/>
      </c>
      <c r="Q47" s="108" t="str">
        <f t="shared" ca="1" si="24"/>
        <v/>
      </c>
      <c r="R47" s="108" t="str">
        <f t="shared" ca="1" si="24"/>
        <v/>
      </c>
      <c r="S47" s="108" t="str">
        <f t="shared" ca="1" si="24"/>
        <v/>
      </c>
      <c r="T47" s="108" t="str">
        <f t="shared" ca="1" si="24"/>
        <v/>
      </c>
      <c r="U47" s="108" t="str">
        <f t="shared" ca="1" si="24"/>
        <v/>
      </c>
      <c r="V47" s="108" t="str">
        <f t="shared" ca="1" si="24"/>
        <v/>
      </c>
      <c r="W47" s="108" t="str">
        <f t="shared" ca="1" si="24"/>
        <v/>
      </c>
      <c r="X47" s="108" t="str">
        <f t="shared" ca="1" si="24"/>
        <v/>
      </c>
      <c r="Y47" s="108" t="str">
        <f t="shared" ca="1" si="24"/>
        <v/>
      </c>
      <c r="Z47" s="108" t="str">
        <f t="shared" ca="1" si="24"/>
        <v/>
      </c>
      <c r="AA47" s="108" t="str">
        <f t="shared" ca="1" si="24"/>
        <v/>
      </c>
      <c r="AB47" s="108" t="str">
        <f t="shared" ca="1" si="24"/>
        <v/>
      </c>
      <c r="AC47" s="108" t="str">
        <f t="shared" ca="1" si="24"/>
        <v/>
      </c>
      <c r="AD47" s="108" t="str">
        <f t="shared" ca="1" si="24"/>
        <v/>
      </c>
      <c r="AE47" s="108" t="str">
        <f t="shared" ca="1" si="24"/>
        <v/>
      </c>
      <c r="AF47" s="108" t="str">
        <f t="shared" ca="1" si="31"/>
        <v/>
      </c>
      <c r="AG47" s="108" t="str">
        <f t="shared" ca="1" si="31"/>
        <v/>
      </c>
      <c r="AH47" s="108" t="str">
        <f t="shared" ca="1" si="31"/>
        <v/>
      </c>
      <c r="AI47" s="108" t="str">
        <f t="shared" ca="1" si="31"/>
        <v/>
      </c>
      <c r="AJ47" s="108" t="str">
        <f t="shared" ca="1" si="31"/>
        <v/>
      </c>
      <c r="AK47" s="108" t="str">
        <f t="shared" ca="1" si="31"/>
        <v/>
      </c>
      <c r="AL47" s="108" t="str">
        <f t="shared" ca="1" si="31"/>
        <v/>
      </c>
      <c r="AM47" s="108" t="str">
        <f t="shared" ca="1" si="31"/>
        <v/>
      </c>
      <c r="AN47" s="108" t="str">
        <f t="shared" ca="1" si="31"/>
        <v/>
      </c>
      <c r="AO47" s="108" t="str">
        <f t="shared" ca="1" si="31"/>
        <v/>
      </c>
      <c r="AP47" s="108" t="str">
        <f t="shared" ca="1" si="31"/>
        <v/>
      </c>
      <c r="AQ47" s="108" t="str">
        <f t="shared" ca="1" si="31"/>
        <v/>
      </c>
      <c r="AR47" s="108" t="str">
        <f t="shared" ca="1" si="31"/>
        <v/>
      </c>
      <c r="AS47" s="108" t="str">
        <f t="shared" ca="1" si="31"/>
        <v/>
      </c>
      <c r="AT47" s="108" t="str">
        <f t="shared" ca="1" si="31"/>
        <v/>
      </c>
      <c r="AU47" s="108" t="str">
        <f t="shared" ca="1" si="31"/>
        <v/>
      </c>
      <c r="AV47" s="108" t="str">
        <f t="shared" ca="1" si="27"/>
        <v/>
      </c>
      <c r="AW47" s="108" t="str">
        <f t="shared" ca="1" si="27"/>
        <v/>
      </c>
      <c r="AX47" s="108" t="str">
        <f t="shared" ca="1" si="27"/>
        <v/>
      </c>
      <c r="AY47" s="108" t="str">
        <f t="shared" ca="1" si="27"/>
        <v/>
      </c>
      <c r="AZ47" s="108" t="str">
        <f t="shared" ca="1" si="25"/>
        <v/>
      </c>
      <c r="BA47" s="108" t="str">
        <f t="shared" ca="1" si="25"/>
        <v/>
      </c>
      <c r="BB47" s="108" t="str">
        <f t="shared" ca="1" si="25"/>
        <v/>
      </c>
      <c r="BC47" s="108" t="str">
        <f t="shared" ca="1" si="25"/>
        <v/>
      </c>
      <c r="BD47" s="108" t="str">
        <f t="shared" ca="1" si="25"/>
        <v/>
      </c>
      <c r="BE47" s="108" t="str">
        <f t="shared" ca="1" si="25"/>
        <v/>
      </c>
      <c r="BF47" s="108" t="str">
        <f t="shared" ca="1" si="25"/>
        <v/>
      </c>
      <c r="BG47" s="108" t="str">
        <f t="shared" ca="1" si="25"/>
        <v/>
      </c>
      <c r="BH47" s="108" t="str">
        <f t="shared" ca="1" si="25"/>
        <v/>
      </c>
      <c r="BI47" s="108" t="str">
        <f t="shared" ca="1" si="25"/>
        <v/>
      </c>
      <c r="BJ47" s="108" t="str">
        <f t="shared" ca="1" si="25"/>
        <v/>
      </c>
      <c r="BK47" s="108" t="str">
        <f t="shared" ca="1" si="25"/>
        <v/>
      </c>
      <c r="BL47" s="108" t="str">
        <f t="shared" ca="1" si="23"/>
        <v/>
      </c>
      <c r="BM47" s="108" t="str">
        <f t="shared" ca="1" si="23"/>
        <v/>
      </c>
      <c r="BN47" s="108" t="str">
        <f t="shared" ca="1" si="30"/>
        <v/>
      </c>
      <c r="BO47" s="108" t="str">
        <f t="shared" ca="1" si="30"/>
        <v/>
      </c>
      <c r="BP47" s="108" t="str">
        <f t="shared" ca="1" si="30"/>
        <v/>
      </c>
      <c r="BQ47" s="108" t="str">
        <f t="shared" ca="1" si="30"/>
        <v/>
      </c>
      <c r="BR47" s="108" t="str">
        <f t="shared" ca="1" si="30"/>
        <v/>
      </c>
      <c r="BS47" s="108" t="str">
        <f t="shared" ca="1" si="30"/>
        <v/>
      </c>
      <c r="BT47" s="108" t="str">
        <f t="shared" ca="1" si="30"/>
        <v/>
      </c>
      <c r="BU47" s="108" t="str">
        <f t="shared" ca="1" si="30"/>
        <v/>
      </c>
      <c r="BV47" s="108" t="str">
        <f t="shared" ca="1" si="30"/>
        <v/>
      </c>
      <c r="BW47" s="108" t="str">
        <f t="shared" ca="1" si="30"/>
        <v/>
      </c>
      <c r="BX47" s="108" t="str">
        <f t="shared" ca="1" si="30"/>
        <v/>
      </c>
      <c r="BY47" s="108" t="str">
        <f t="shared" ca="1" si="30"/>
        <v/>
      </c>
      <c r="BZ47" s="108" t="str">
        <f t="shared" ca="1" si="30"/>
        <v/>
      </c>
      <c r="CA47" s="108" t="str">
        <f t="shared" ca="1" si="30"/>
        <v/>
      </c>
      <c r="CB47" s="108" t="str">
        <f t="shared" ca="1" si="30"/>
        <v/>
      </c>
      <c r="CC47" s="108" t="str">
        <f t="shared" ca="1" si="30"/>
        <v/>
      </c>
      <c r="CD47" s="108" t="str">
        <f t="shared" ca="1" si="30"/>
        <v/>
      </c>
      <c r="CE47" s="108" t="str">
        <f t="shared" ca="1" si="30"/>
        <v/>
      </c>
      <c r="CF47" s="108" t="str">
        <f t="shared" ca="1" si="30"/>
        <v/>
      </c>
      <c r="CG47" s="108" t="str">
        <f t="shared" ca="1" si="30"/>
        <v/>
      </c>
      <c r="CH47" s="108" t="str">
        <f t="shared" ca="1" si="30"/>
        <v/>
      </c>
      <c r="CI47" s="108" t="str">
        <f t="shared" ca="1" si="30"/>
        <v/>
      </c>
      <c r="CJ47" s="108" t="str">
        <f t="shared" ca="1" si="30"/>
        <v/>
      </c>
      <c r="CK47" s="108" t="str">
        <f t="shared" ca="1" si="30"/>
        <v/>
      </c>
      <c r="CL47" s="108" t="str">
        <f t="shared" ca="1" si="30"/>
        <v/>
      </c>
      <c r="CM47" s="108" t="str">
        <f t="shared" ca="1" si="30"/>
        <v/>
      </c>
      <c r="CN47" s="108" t="str">
        <f t="shared" ca="1" si="30"/>
        <v/>
      </c>
      <c r="CO47" s="108" t="str">
        <f t="shared" ca="1" si="30"/>
        <v/>
      </c>
      <c r="CP47" s="108" t="str">
        <f t="shared" ca="1" si="30"/>
        <v/>
      </c>
      <c r="CQ47" s="108" t="str">
        <f t="shared" ca="1" si="30"/>
        <v/>
      </c>
      <c r="CR47" s="108" t="str">
        <f t="shared" ca="1" si="30"/>
        <v/>
      </c>
      <c r="CS47" s="108" t="str">
        <f t="shared" ca="1" si="30"/>
        <v/>
      </c>
      <c r="CT47" s="108" t="str">
        <f t="shared" ca="1" si="30"/>
        <v/>
      </c>
      <c r="CU47" s="108" t="str">
        <f t="shared" ca="1" si="30"/>
        <v/>
      </c>
      <c r="CV47" s="108" t="str">
        <f t="shared" ca="1" si="30"/>
        <v/>
      </c>
      <c r="CW47" s="108" t="str">
        <f t="shared" ca="1" si="30"/>
        <v/>
      </c>
      <c r="CX47" s="108" t="str">
        <f t="shared" ca="1" si="30"/>
        <v/>
      </c>
      <c r="CY47" s="108" t="str">
        <f t="shared" ca="1" si="30"/>
        <v/>
      </c>
      <c r="CZ47" s="108" t="str">
        <f t="shared" ca="1" si="30"/>
        <v/>
      </c>
      <c r="DA47" s="108" t="str">
        <f t="shared" ca="1" si="30"/>
        <v/>
      </c>
      <c r="DB47" s="108" t="str">
        <f t="shared" ca="1" si="30"/>
        <v/>
      </c>
    </row>
    <row r="48" spans="1:106">
      <c r="A48" s="108" t="str">
        <f t="shared" ca="1" si="26"/>
        <v/>
      </c>
      <c r="B48" s="108" t="str">
        <f t="shared" ca="1" si="26"/>
        <v/>
      </c>
      <c r="C48" s="108" t="str">
        <f t="shared" ca="1" si="26"/>
        <v/>
      </c>
      <c r="D48" s="108" t="str">
        <f t="shared" ca="1" si="26"/>
        <v/>
      </c>
      <c r="E48" s="108" t="str">
        <f t="shared" ca="1" si="26"/>
        <v/>
      </c>
      <c r="F48" s="108" t="str">
        <f t="shared" ca="1" si="26"/>
        <v/>
      </c>
      <c r="G48" s="108" t="str">
        <f t="shared" ca="1" si="26"/>
        <v/>
      </c>
      <c r="H48" s="108" t="str">
        <f t="shared" ca="1" si="26"/>
        <v/>
      </c>
      <c r="I48" s="108" t="str">
        <f t="shared" ca="1" si="26"/>
        <v/>
      </c>
      <c r="J48" s="108" t="str">
        <f t="shared" ca="1" si="26"/>
        <v/>
      </c>
      <c r="K48" s="108" t="str">
        <f t="shared" ca="1" si="26"/>
        <v/>
      </c>
      <c r="L48" s="108" t="str">
        <f t="shared" ca="1" si="26"/>
        <v/>
      </c>
      <c r="M48" s="108" t="str">
        <f t="shared" ca="1" si="26"/>
        <v/>
      </c>
      <c r="N48" s="108" t="str">
        <f t="shared" ca="1" si="26"/>
        <v/>
      </c>
      <c r="O48" s="108" t="str">
        <f t="shared" ca="1" si="26"/>
        <v/>
      </c>
      <c r="P48" s="108" t="str">
        <f t="shared" ca="1" si="26"/>
        <v/>
      </c>
      <c r="Q48" s="108" t="str">
        <f t="shared" ca="1" si="24"/>
        <v/>
      </c>
      <c r="R48" s="108" t="str">
        <f t="shared" ca="1" si="24"/>
        <v/>
      </c>
      <c r="S48" s="108" t="str">
        <f t="shared" ca="1" si="24"/>
        <v/>
      </c>
      <c r="T48" s="108" t="str">
        <f t="shared" ca="1" si="24"/>
        <v/>
      </c>
      <c r="U48" s="108" t="str">
        <f t="shared" ca="1" si="24"/>
        <v/>
      </c>
      <c r="V48" s="108" t="str">
        <f t="shared" ca="1" si="24"/>
        <v/>
      </c>
      <c r="W48" s="108" t="str">
        <f t="shared" ca="1" si="24"/>
        <v/>
      </c>
      <c r="X48" s="108" t="str">
        <f t="shared" ca="1" si="24"/>
        <v/>
      </c>
      <c r="Y48" s="108" t="str">
        <f t="shared" ca="1" si="24"/>
        <v/>
      </c>
      <c r="Z48" s="108" t="str">
        <f t="shared" ca="1" si="24"/>
        <v/>
      </c>
      <c r="AA48" s="108" t="str">
        <f t="shared" ca="1" si="24"/>
        <v/>
      </c>
      <c r="AB48" s="108" t="str">
        <f t="shared" ca="1" si="24"/>
        <v/>
      </c>
      <c r="AC48" s="108" t="str">
        <f t="shared" ca="1" si="24"/>
        <v/>
      </c>
      <c r="AD48" s="108" t="str">
        <f t="shared" ca="1" si="24"/>
        <v/>
      </c>
      <c r="AE48" s="108" t="str">
        <f t="shared" ca="1" si="24"/>
        <v/>
      </c>
      <c r="AF48" s="108" t="str">
        <f t="shared" ca="1" si="31"/>
        <v/>
      </c>
      <c r="AG48" s="108" t="str">
        <f t="shared" ca="1" si="31"/>
        <v/>
      </c>
      <c r="AH48" s="108" t="str">
        <f t="shared" ca="1" si="31"/>
        <v/>
      </c>
      <c r="AI48" s="108" t="str">
        <f t="shared" ca="1" si="31"/>
        <v/>
      </c>
      <c r="AJ48" s="108" t="str">
        <f t="shared" ca="1" si="31"/>
        <v/>
      </c>
      <c r="AK48" s="108" t="str">
        <f t="shared" ca="1" si="31"/>
        <v/>
      </c>
      <c r="AL48" s="108" t="str">
        <f t="shared" ca="1" si="31"/>
        <v/>
      </c>
      <c r="AM48" s="108" t="str">
        <f t="shared" ca="1" si="31"/>
        <v/>
      </c>
      <c r="AN48" s="108" t="str">
        <f t="shared" ca="1" si="31"/>
        <v/>
      </c>
      <c r="AO48" s="108" t="str">
        <f t="shared" ca="1" si="31"/>
        <v/>
      </c>
      <c r="AP48" s="108" t="str">
        <f t="shared" ca="1" si="31"/>
        <v/>
      </c>
      <c r="AQ48" s="108" t="str">
        <f t="shared" ca="1" si="31"/>
        <v/>
      </c>
      <c r="AR48" s="108" t="str">
        <f t="shared" ca="1" si="31"/>
        <v/>
      </c>
      <c r="AS48" s="108" t="str">
        <f t="shared" ca="1" si="31"/>
        <v/>
      </c>
      <c r="AT48" s="108" t="str">
        <f t="shared" ca="1" si="31"/>
        <v/>
      </c>
      <c r="AU48" s="108" t="str">
        <f t="shared" ca="1" si="31"/>
        <v/>
      </c>
      <c r="AV48" s="108" t="str">
        <f t="shared" ca="1" si="27"/>
        <v/>
      </c>
      <c r="AW48" s="108" t="str">
        <f t="shared" ca="1" si="27"/>
        <v/>
      </c>
      <c r="AX48" s="108" t="str">
        <f t="shared" ca="1" si="27"/>
        <v/>
      </c>
      <c r="AY48" s="108" t="str">
        <f t="shared" ca="1" si="27"/>
        <v/>
      </c>
      <c r="AZ48" s="108" t="str">
        <f t="shared" ca="1" si="25"/>
        <v/>
      </c>
      <c r="BA48" s="108" t="str">
        <f t="shared" ca="1" si="25"/>
        <v/>
      </c>
      <c r="BB48" s="108" t="str">
        <f t="shared" ca="1" si="25"/>
        <v/>
      </c>
      <c r="BC48" s="108" t="str">
        <f t="shared" ca="1" si="25"/>
        <v/>
      </c>
      <c r="BD48" s="108" t="str">
        <f t="shared" ca="1" si="25"/>
        <v/>
      </c>
      <c r="BE48" s="108" t="str">
        <f t="shared" ca="1" si="25"/>
        <v/>
      </c>
      <c r="BF48" s="108" t="str">
        <f t="shared" ca="1" si="25"/>
        <v/>
      </c>
      <c r="BG48" s="108" t="str">
        <f t="shared" ca="1" si="25"/>
        <v/>
      </c>
      <c r="BH48" s="108" t="str">
        <f t="shared" ca="1" si="25"/>
        <v/>
      </c>
      <c r="BI48" s="108" t="str">
        <f t="shared" ca="1" si="25"/>
        <v/>
      </c>
      <c r="BJ48" s="108" t="str">
        <f t="shared" ca="1" si="25"/>
        <v/>
      </c>
      <c r="BK48" s="108" t="str">
        <f t="shared" ca="1" si="25"/>
        <v/>
      </c>
      <c r="BL48" s="108" t="str">
        <f t="shared" ca="1" si="23"/>
        <v/>
      </c>
      <c r="BM48" s="108" t="str">
        <f t="shared" ca="1" si="23"/>
        <v/>
      </c>
      <c r="BN48" s="108" t="str">
        <f t="shared" ca="1" si="30"/>
        <v/>
      </c>
      <c r="BO48" s="108" t="str">
        <f t="shared" ca="1" si="30"/>
        <v/>
      </c>
      <c r="BP48" s="108" t="str">
        <f t="shared" ca="1" si="30"/>
        <v/>
      </c>
      <c r="BQ48" s="108" t="str">
        <f t="shared" ca="1" si="30"/>
        <v/>
      </c>
      <c r="BR48" s="108" t="str">
        <f t="shared" ca="1" si="30"/>
        <v/>
      </c>
      <c r="BS48" s="108" t="str">
        <f t="shared" ca="1" si="30"/>
        <v/>
      </c>
      <c r="BT48" s="108" t="str">
        <f t="shared" ca="1" si="30"/>
        <v/>
      </c>
      <c r="BU48" s="108" t="str">
        <f t="shared" ca="1" si="30"/>
        <v/>
      </c>
      <c r="BV48" s="108" t="str">
        <f t="shared" ca="1" si="30"/>
        <v/>
      </c>
      <c r="BW48" s="108" t="str">
        <f t="shared" ca="1" si="30"/>
        <v/>
      </c>
      <c r="BX48" s="108" t="str">
        <f t="shared" ca="1" si="30"/>
        <v/>
      </c>
      <c r="BY48" s="108" t="str">
        <f t="shared" ca="1" si="30"/>
        <v/>
      </c>
      <c r="BZ48" s="108" t="str">
        <f t="shared" ca="1" si="30"/>
        <v/>
      </c>
      <c r="CA48" s="108" t="str">
        <f t="shared" ca="1" si="30"/>
        <v/>
      </c>
      <c r="CB48" s="108" t="str">
        <f t="shared" ca="1" si="30"/>
        <v/>
      </c>
      <c r="CC48" s="108" t="str">
        <f t="shared" ca="1" si="30"/>
        <v/>
      </c>
      <c r="CD48" s="108" t="str">
        <f t="shared" ca="1" si="30"/>
        <v/>
      </c>
      <c r="CE48" s="108" t="str">
        <f t="shared" ca="1" si="30"/>
        <v/>
      </c>
      <c r="CF48" s="108" t="str">
        <f t="shared" ca="1" si="30"/>
        <v/>
      </c>
      <c r="CG48" s="108" t="str">
        <f t="shared" ca="1" si="30"/>
        <v/>
      </c>
      <c r="CH48" s="108" t="str">
        <f t="shared" ca="1" si="30"/>
        <v/>
      </c>
      <c r="CI48" s="108" t="str">
        <f t="shared" ca="1" si="30"/>
        <v/>
      </c>
      <c r="CJ48" s="108" t="str">
        <f t="shared" ca="1" si="30"/>
        <v/>
      </c>
      <c r="CK48" s="108" t="str">
        <f t="shared" ca="1" si="30"/>
        <v/>
      </c>
      <c r="CL48" s="108" t="str">
        <f t="shared" ca="1" si="30"/>
        <v/>
      </c>
      <c r="CM48" s="108" t="str">
        <f t="shared" ca="1" si="30"/>
        <v/>
      </c>
      <c r="CN48" s="108" t="str">
        <f t="shared" ca="1" si="30"/>
        <v/>
      </c>
      <c r="CO48" s="108" t="str">
        <f t="shared" ca="1" si="30"/>
        <v/>
      </c>
      <c r="CP48" s="108" t="str">
        <f t="shared" ca="1" si="30"/>
        <v/>
      </c>
      <c r="CQ48" s="108" t="str">
        <f t="shared" ca="1" si="30"/>
        <v/>
      </c>
      <c r="CR48" s="108" t="str">
        <f t="shared" ca="1" si="30"/>
        <v/>
      </c>
      <c r="CS48" s="108" t="str">
        <f t="shared" ca="1" si="30"/>
        <v/>
      </c>
      <c r="CT48" s="108" t="str">
        <f t="shared" ca="1" si="30"/>
        <v/>
      </c>
      <c r="CU48" s="108" t="str">
        <f t="shared" ca="1" si="30"/>
        <v/>
      </c>
      <c r="CV48" s="108" t="str">
        <f t="shared" ca="1" si="30"/>
        <v/>
      </c>
      <c r="CW48" s="108" t="str">
        <f t="shared" ca="1" si="30"/>
        <v/>
      </c>
      <c r="CX48" s="108" t="str">
        <f t="shared" ca="1" si="30"/>
        <v/>
      </c>
      <c r="CY48" s="108" t="str">
        <f t="shared" ca="1" si="30"/>
        <v/>
      </c>
      <c r="CZ48" s="108" t="str">
        <f t="shared" ca="1" si="30"/>
        <v/>
      </c>
      <c r="DA48" s="108" t="str">
        <f t="shared" ca="1" si="30"/>
        <v/>
      </c>
      <c r="DB48" s="108" t="str">
        <f t="shared" ca="1" si="30"/>
        <v/>
      </c>
    </row>
    <row r="49" spans="1:106">
      <c r="A49" s="108" t="str">
        <f t="shared" ca="1" si="26"/>
        <v/>
      </c>
      <c r="B49" s="108" t="str">
        <f t="shared" ca="1" si="26"/>
        <v/>
      </c>
      <c r="C49" s="108" t="str">
        <f t="shared" ca="1" si="26"/>
        <v/>
      </c>
      <c r="D49" s="108" t="str">
        <f t="shared" ca="1" si="26"/>
        <v/>
      </c>
      <c r="E49" s="108" t="str">
        <f t="shared" ca="1" si="26"/>
        <v/>
      </c>
      <c r="F49" s="108" t="str">
        <f t="shared" ca="1" si="26"/>
        <v/>
      </c>
      <c r="G49" s="108" t="str">
        <f t="shared" ca="1" si="26"/>
        <v/>
      </c>
      <c r="H49" s="108" t="str">
        <f t="shared" ca="1" si="26"/>
        <v/>
      </c>
      <c r="I49" s="108" t="str">
        <f t="shared" ca="1" si="26"/>
        <v/>
      </c>
      <c r="J49" s="108" t="str">
        <f t="shared" ca="1" si="26"/>
        <v/>
      </c>
      <c r="K49" s="108" t="str">
        <f t="shared" ca="1" si="26"/>
        <v/>
      </c>
      <c r="L49" s="108" t="str">
        <f t="shared" ca="1" si="26"/>
        <v/>
      </c>
      <c r="M49" s="108" t="str">
        <f t="shared" ca="1" si="26"/>
        <v/>
      </c>
      <c r="N49" s="108" t="str">
        <f t="shared" ca="1" si="26"/>
        <v/>
      </c>
      <c r="O49" s="108" t="str">
        <f t="shared" ca="1" si="26"/>
        <v/>
      </c>
      <c r="P49" s="108" t="str">
        <f t="shared" ca="1" si="26"/>
        <v/>
      </c>
      <c r="Q49" s="108" t="str">
        <f t="shared" ca="1" si="24"/>
        <v/>
      </c>
      <c r="R49" s="108" t="str">
        <f t="shared" ca="1" si="24"/>
        <v/>
      </c>
      <c r="S49" s="108" t="str">
        <f t="shared" ca="1" si="24"/>
        <v/>
      </c>
      <c r="T49" s="108" t="str">
        <f t="shared" ca="1" si="24"/>
        <v/>
      </c>
      <c r="U49" s="108" t="str">
        <f t="shared" ca="1" si="24"/>
        <v/>
      </c>
      <c r="V49" s="108" t="str">
        <f t="shared" ca="1" si="24"/>
        <v/>
      </c>
      <c r="W49" s="108" t="str">
        <f t="shared" ca="1" si="24"/>
        <v/>
      </c>
      <c r="X49" s="108" t="str">
        <f t="shared" ca="1" si="24"/>
        <v/>
      </c>
      <c r="Y49" s="108" t="str">
        <f t="shared" ca="1" si="24"/>
        <v/>
      </c>
      <c r="Z49" s="108" t="str">
        <f t="shared" ca="1" si="24"/>
        <v/>
      </c>
      <c r="AA49" s="108" t="str">
        <f t="shared" ca="1" si="24"/>
        <v/>
      </c>
      <c r="AB49" s="108" t="str">
        <f t="shared" ca="1" si="24"/>
        <v/>
      </c>
      <c r="AC49" s="108" t="str">
        <f t="shared" ca="1" si="24"/>
        <v/>
      </c>
      <c r="AD49" s="108" t="str">
        <f t="shared" ca="1" si="24"/>
        <v/>
      </c>
      <c r="AE49" s="108" t="str">
        <f t="shared" ca="1" si="24"/>
        <v/>
      </c>
      <c r="AF49" s="108" t="str">
        <f t="shared" ca="1" si="31"/>
        <v/>
      </c>
      <c r="AG49" s="108" t="str">
        <f t="shared" ca="1" si="31"/>
        <v/>
      </c>
      <c r="AH49" s="108" t="str">
        <f t="shared" ca="1" si="31"/>
        <v/>
      </c>
      <c r="AI49" s="108" t="str">
        <f t="shared" ca="1" si="31"/>
        <v/>
      </c>
      <c r="AJ49" s="108" t="str">
        <f t="shared" ca="1" si="31"/>
        <v/>
      </c>
      <c r="AK49" s="108" t="str">
        <f t="shared" ca="1" si="31"/>
        <v/>
      </c>
      <c r="AL49" s="108" t="str">
        <f t="shared" ca="1" si="31"/>
        <v/>
      </c>
      <c r="AM49" s="108" t="str">
        <f t="shared" ca="1" si="31"/>
        <v/>
      </c>
      <c r="AN49" s="108" t="str">
        <f t="shared" ca="1" si="31"/>
        <v/>
      </c>
      <c r="AO49" s="108" t="str">
        <f t="shared" ca="1" si="31"/>
        <v/>
      </c>
      <c r="AP49" s="108" t="str">
        <f t="shared" ca="1" si="31"/>
        <v/>
      </c>
      <c r="AQ49" s="108" t="str">
        <f t="shared" ca="1" si="31"/>
        <v/>
      </c>
      <c r="AR49" s="108" t="str">
        <f t="shared" ca="1" si="31"/>
        <v/>
      </c>
      <c r="AS49" s="108" t="str">
        <f t="shared" ca="1" si="31"/>
        <v/>
      </c>
      <c r="AT49" s="108" t="str">
        <f t="shared" ca="1" si="31"/>
        <v/>
      </c>
      <c r="AU49" s="108" t="str">
        <f t="shared" ca="1" si="31"/>
        <v/>
      </c>
      <c r="AV49" s="108" t="str">
        <f t="shared" ca="1" si="27"/>
        <v/>
      </c>
      <c r="AW49" s="108" t="str">
        <f t="shared" ca="1" si="27"/>
        <v/>
      </c>
      <c r="AX49" s="108" t="str">
        <f t="shared" ca="1" si="27"/>
        <v/>
      </c>
      <c r="AY49" s="108" t="str">
        <f t="shared" ca="1" si="27"/>
        <v/>
      </c>
      <c r="AZ49" s="108" t="str">
        <f t="shared" ca="1" si="25"/>
        <v/>
      </c>
      <c r="BA49" s="108" t="str">
        <f t="shared" ca="1" si="25"/>
        <v/>
      </c>
      <c r="BB49" s="108" t="str">
        <f t="shared" ca="1" si="25"/>
        <v/>
      </c>
      <c r="BC49" s="108" t="str">
        <f t="shared" ca="1" si="25"/>
        <v/>
      </c>
      <c r="BD49" s="108" t="str">
        <f t="shared" ca="1" si="25"/>
        <v/>
      </c>
      <c r="BE49" s="108" t="str">
        <f t="shared" ca="1" si="25"/>
        <v/>
      </c>
      <c r="BF49" s="108" t="str">
        <f t="shared" ca="1" si="25"/>
        <v/>
      </c>
      <c r="BG49" s="108" t="str">
        <f t="shared" ca="1" si="25"/>
        <v/>
      </c>
      <c r="BH49" s="108" t="str">
        <f t="shared" ca="1" si="25"/>
        <v/>
      </c>
      <c r="BI49" s="108" t="str">
        <f t="shared" ca="1" si="25"/>
        <v/>
      </c>
      <c r="BJ49" s="108" t="str">
        <f t="shared" ca="1" si="25"/>
        <v/>
      </c>
      <c r="BK49" s="108" t="str">
        <f t="shared" ca="1" si="25"/>
        <v/>
      </c>
      <c r="BL49" s="108" t="str">
        <f t="shared" ca="1" si="23"/>
        <v/>
      </c>
      <c r="BM49" s="108" t="str">
        <f t="shared" ca="1" si="23"/>
        <v/>
      </c>
      <c r="BN49" s="108" t="str">
        <f t="shared" ca="1" si="30"/>
        <v/>
      </c>
      <c r="BO49" s="108" t="str">
        <f t="shared" ca="1" si="30"/>
        <v/>
      </c>
      <c r="BP49" s="108" t="str">
        <f t="shared" ca="1" si="30"/>
        <v/>
      </c>
      <c r="BQ49" s="108" t="str">
        <f t="shared" ca="1" si="30"/>
        <v/>
      </c>
      <c r="BR49" s="108" t="str">
        <f t="shared" ca="1" si="30"/>
        <v/>
      </c>
      <c r="BS49" s="108" t="str">
        <f t="shared" ca="1" si="30"/>
        <v/>
      </c>
      <c r="BT49" s="108" t="str">
        <f t="shared" ca="1" si="30"/>
        <v/>
      </c>
      <c r="BU49" s="108" t="str">
        <f t="shared" ca="1" si="30"/>
        <v/>
      </c>
      <c r="BV49" s="108" t="str">
        <f t="shared" ca="1" si="30"/>
        <v/>
      </c>
      <c r="BW49" s="108" t="str">
        <f t="shared" ca="1" si="30"/>
        <v/>
      </c>
      <c r="BX49" s="108" t="str">
        <f t="shared" ca="1" si="30"/>
        <v/>
      </c>
      <c r="BY49" s="108" t="str">
        <f t="shared" ca="1" si="30"/>
        <v/>
      </c>
      <c r="BZ49" s="108" t="str">
        <f t="shared" ca="1" si="30"/>
        <v/>
      </c>
      <c r="CA49" s="108" t="str">
        <f t="shared" ca="1" si="30"/>
        <v/>
      </c>
      <c r="CB49" s="108" t="str">
        <f t="shared" ca="1" si="30"/>
        <v/>
      </c>
      <c r="CC49" s="108" t="str">
        <f t="shared" ca="1" si="30"/>
        <v/>
      </c>
      <c r="CD49" s="108" t="str">
        <f t="shared" ca="1" si="30"/>
        <v/>
      </c>
      <c r="CE49" s="108" t="str">
        <f t="shared" ca="1" si="30"/>
        <v/>
      </c>
      <c r="CF49" s="108" t="str">
        <f t="shared" ca="1" si="30"/>
        <v/>
      </c>
      <c r="CG49" s="108" t="str">
        <f t="shared" ca="1" si="30"/>
        <v/>
      </c>
      <c r="CH49" s="108" t="str">
        <f t="shared" ca="1" si="30"/>
        <v/>
      </c>
      <c r="CI49" s="108" t="str">
        <f t="shared" ca="1" si="30"/>
        <v/>
      </c>
      <c r="CJ49" s="108" t="str">
        <f t="shared" ca="1" si="30"/>
        <v/>
      </c>
      <c r="CK49" s="108" t="str">
        <f t="shared" ca="1" si="30"/>
        <v/>
      </c>
      <c r="CL49" s="108" t="str">
        <f t="shared" ca="1" si="30"/>
        <v/>
      </c>
      <c r="CM49" s="108" t="str">
        <f t="shared" ca="1" si="30"/>
        <v/>
      </c>
      <c r="CN49" s="108" t="str">
        <f t="shared" ca="1" si="30"/>
        <v/>
      </c>
      <c r="CO49" s="108" t="str">
        <f t="shared" ca="1" si="30"/>
        <v/>
      </c>
      <c r="CP49" s="108" t="str">
        <f t="shared" ca="1" si="30"/>
        <v/>
      </c>
      <c r="CQ49" s="108" t="str">
        <f t="shared" ca="1" si="30"/>
        <v/>
      </c>
      <c r="CR49" s="108" t="str">
        <f t="shared" ca="1" si="30"/>
        <v/>
      </c>
      <c r="CS49" s="108" t="str">
        <f t="shared" ca="1" si="30"/>
        <v/>
      </c>
      <c r="CT49" s="108" t="str">
        <f t="shared" ca="1" si="30"/>
        <v/>
      </c>
      <c r="CU49" s="108" t="str">
        <f t="shared" ca="1" si="30"/>
        <v/>
      </c>
      <c r="CV49" s="108" t="str">
        <f t="shared" ca="1" si="30"/>
        <v/>
      </c>
      <c r="CW49" s="108" t="str">
        <f t="shared" ca="1" si="30"/>
        <v/>
      </c>
      <c r="CX49" s="108" t="str">
        <f t="shared" ca="1" si="30"/>
        <v/>
      </c>
      <c r="CY49" s="108" t="str">
        <f t="shared" ca="1" si="30"/>
        <v/>
      </c>
      <c r="CZ49" s="108" t="str">
        <f t="shared" ca="1" si="30"/>
        <v/>
      </c>
      <c r="DA49" s="108" t="str">
        <f t="shared" ca="1" si="30"/>
        <v/>
      </c>
      <c r="DB49" s="108" t="str">
        <f t="shared" ca="1" si="30"/>
        <v/>
      </c>
    </row>
    <row r="50" spans="1:106">
      <c r="A50" s="108" t="str">
        <f t="shared" ca="1" si="26"/>
        <v/>
      </c>
      <c r="B50" s="108" t="str">
        <f t="shared" ca="1" si="26"/>
        <v/>
      </c>
      <c r="C50" s="108" t="str">
        <f t="shared" ca="1" si="26"/>
        <v/>
      </c>
      <c r="D50" s="108" t="str">
        <f t="shared" ca="1" si="26"/>
        <v/>
      </c>
      <c r="E50" s="108" t="str">
        <f t="shared" ca="1" si="26"/>
        <v/>
      </c>
      <c r="F50" s="108" t="str">
        <f t="shared" ca="1" si="26"/>
        <v/>
      </c>
      <c r="G50" s="108" t="str">
        <f t="shared" ca="1" si="26"/>
        <v/>
      </c>
      <c r="H50" s="108" t="str">
        <f t="shared" ca="1" si="26"/>
        <v/>
      </c>
      <c r="I50" s="108" t="str">
        <f t="shared" ca="1" si="26"/>
        <v/>
      </c>
      <c r="J50" s="108" t="str">
        <f t="shared" ca="1" si="26"/>
        <v/>
      </c>
      <c r="K50" s="108" t="str">
        <f t="shared" ca="1" si="26"/>
        <v/>
      </c>
      <c r="L50" s="108" t="str">
        <f t="shared" ca="1" si="26"/>
        <v/>
      </c>
      <c r="M50" s="108" t="str">
        <f t="shared" ca="1" si="26"/>
        <v/>
      </c>
      <c r="N50" s="108" t="str">
        <f t="shared" ca="1" si="26"/>
        <v/>
      </c>
      <c r="O50" s="108" t="str">
        <f t="shared" ca="1" si="26"/>
        <v/>
      </c>
      <c r="P50" s="108" t="str">
        <f t="shared" ca="1" si="26"/>
        <v/>
      </c>
      <c r="Q50" s="108" t="str">
        <f t="shared" ca="1" si="24"/>
        <v/>
      </c>
      <c r="R50" s="108" t="str">
        <f t="shared" ca="1" si="24"/>
        <v/>
      </c>
      <c r="S50" s="108" t="str">
        <f t="shared" ca="1" si="24"/>
        <v/>
      </c>
      <c r="T50" s="108" t="str">
        <f t="shared" ca="1" si="24"/>
        <v/>
      </c>
      <c r="U50" s="108" t="str">
        <f t="shared" ca="1" si="24"/>
        <v/>
      </c>
      <c r="V50" s="108" t="str">
        <f t="shared" ca="1" si="24"/>
        <v/>
      </c>
      <c r="W50" s="108" t="str">
        <f t="shared" ca="1" si="24"/>
        <v/>
      </c>
      <c r="X50" s="108" t="str">
        <f t="shared" ca="1" si="24"/>
        <v/>
      </c>
      <c r="Y50" s="108" t="str">
        <f t="shared" ca="1" si="24"/>
        <v/>
      </c>
      <c r="Z50" s="108" t="str">
        <f t="shared" ca="1" si="24"/>
        <v/>
      </c>
      <c r="AA50" s="108" t="str">
        <f t="shared" ca="1" si="24"/>
        <v/>
      </c>
      <c r="AB50" s="108" t="str">
        <f t="shared" ca="1" si="24"/>
        <v/>
      </c>
      <c r="AC50" s="108" t="str">
        <f t="shared" ca="1" si="24"/>
        <v/>
      </c>
      <c r="AD50" s="108" t="str">
        <f t="shared" ca="1" si="24"/>
        <v/>
      </c>
      <c r="AE50" s="108" t="str">
        <f t="shared" ca="1" si="24"/>
        <v/>
      </c>
      <c r="AF50" s="108" t="str">
        <f t="shared" ca="1" si="31"/>
        <v/>
      </c>
      <c r="AG50" s="108" t="str">
        <f t="shared" ca="1" si="31"/>
        <v/>
      </c>
      <c r="AH50" s="108" t="str">
        <f t="shared" ca="1" si="31"/>
        <v/>
      </c>
      <c r="AI50" s="108" t="str">
        <f t="shared" ca="1" si="31"/>
        <v/>
      </c>
      <c r="AJ50" s="108" t="str">
        <f t="shared" ca="1" si="31"/>
        <v/>
      </c>
      <c r="AK50" s="108" t="str">
        <f t="shared" ca="1" si="31"/>
        <v/>
      </c>
      <c r="AL50" s="108" t="str">
        <f t="shared" ca="1" si="31"/>
        <v/>
      </c>
      <c r="AM50" s="108" t="str">
        <f t="shared" ca="1" si="31"/>
        <v/>
      </c>
      <c r="AN50" s="108" t="str">
        <f t="shared" ca="1" si="31"/>
        <v/>
      </c>
      <c r="AO50" s="108" t="str">
        <f t="shared" ca="1" si="31"/>
        <v/>
      </c>
      <c r="AP50" s="108" t="str">
        <f t="shared" ca="1" si="31"/>
        <v/>
      </c>
      <c r="AQ50" s="108" t="str">
        <f t="shared" ca="1" si="31"/>
        <v/>
      </c>
      <c r="AR50" s="108" t="str">
        <f t="shared" ca="1" si="31"/>
        <v/>
      </c>
      <c r="AS50" s="108" t="str">
        <f t="shared" ca="1" si="31"/>
        <v/>
      </c>
      <c r="AT50" s="108" t="str">
        <f t="shared" ca="1" si="31"/>
        <v/>
      </c>
      <c r="AU50" s="108" t="str">
        <f t="shared" ca="1" si="31"/>
        <v/>
      </c>
      <c r="AV50" s="108" t="str">
        <f t="shared" ca="1" si="27"/>
        <v/>
      </c>
      <c r="AW50" s="108" t="str">
        <f t="shared" ca="1" si="27"/>
        <v/>
      </c>
      <c r="AX50" s="108" t="str">
        <f t="shared" ca="1" si="27"/>
        <v/>
      </c>
      <c r="AY50" s="108" t="str">
        <f t="shared" ca="1" si="27"/>
        <v/>
      </c>
      <c r="AZ50" s="108" t="str">
        <f t="shared" ca="1" si="25"/>
        <v/>
      </c>
      <c r="BA50" s="108" t="str">
        <f t="shared" ca="1" si="25"/>
        <v/>
      </c>
      <c r="BB50" s="108" t="str">
        <f t="shared" ca="1" si="25"/>
        <v/>
      </c>
      <c r="BC50" s="108" t="str">
        <f t="shared" ca="1" si="25"/>
        <v/>
      </c>
      <c r="BD50" s="108" t="str">
        <f t="shared" ca="1" si="25"/>
        <v/>
      </c>
      <c r="BE50" s="108" t="str">
        <f t="shared" ca="1" si="25"/>
        <v/>
      </c>
      <c r="BF50" s="108" t="str">
        <f t="shared" ca="1" si="25"/>
        <v/>
      </c>
      <c r="BG50" s="108" t="str">
        <f t="shared" ca="1" si="25"/>
        <v/>
      </c>
      <c r="BH50" s="108" t="str">
        <f t="shared" ca="1" si="25"/>
        <v/>
      </c>
      <c r="BI50" s="108" t="str">
        <f t="shared" ca="1" si="25"/>
        <v/>
      </c>
      <c r="BJ50" s="108" t="str">
        <f t="shared" ca="1" si="25"/>
        <v/>
      </c>
      <c r="BK50" s="108" t="str">
        <f t="shared" ca="1" si="25"/>
        <v/>
      </c>
      <c r="BL50" s="108" t="str">
        <f t="shared" ca="1" si="23"/>
        <v/>
      </c>
      <c r="BM50" s="108" t="str">
        <f t="shared" ca="1" si="23"/>
        <v/>
      </c>
      <c r="BN50" s="108" t="str">
        <f t="shared" ca="1" si="30"/>
        <v/>
      </c>
      <c r="BO50" s="108" t="str">
        <f t="shared" ca="1" si="30"/>
        <v/>
      </c>
      <c r="BP50" s="108" t="str">
        <f t="shared" ca="1" si="30"/>
        <v/>
      </c>
      <c r="BQ50" s="108" t="str">
        <f t="shared" ca="1" si="30"/>
        <v/>
      </c>
      <c r="BR50" s="108" t="str">
        <f t="shared" ca="1" si="30"/>
        <v/>
      </c>
      <c r="BS50" s="108" t="str">
        <f t="shared" ca="1" si="30"/>
        <v/>
      </c>
      <c r="BT50" s="108" t="str">
        <f t="shared" ca="1" si="30"/>
        <v/>
      </c>
      <c r="BU50" s="108" t="str">
        <f t="shared" ca="1" si="30"/>
        <v/>
      </c>
      <c r="BV50" s="108" t="str">
        <f t="shared" ref="BV50:CK50" ca="1" si="32">IF(ISBLANK(INDIRECT(ADDRESS(ROW(),COLUMN(),1,1,"Inserimento"))),"",INDIRECT(ADDRESS(ROW(),COLUMN(),1,1,"Inserimento")))</f>
        <v/>
      </c>
      <c r="BW50" s="108" t="str">
        <f t="shared" ca="1" si="32"/>
        <v/>
      </c>
      <c r="BX50" s="108" t="str">
        <f t="shared" ca="1" si="32"/>
        <v/>
      </c>
      <c r="BY50" s="108" t="str">
        <f t="shared" ca="1" si="32"/>
        <v/>
      </c>
      <c r="BZ50" s="108" t="str">
        <f t="shared" ca="1" si="32"/>
        <v/>
      </c>
      <c r="CA50" s="108" t="str">
        <f t="shared" ca="1" si="32"/>
        <v/>
      </c>
      <c r="CB50" s="108" t="str">
        <f t="shared" ca="1" si="32"/>
        <v/>
      </c>
      <c r="CC50" s="108" t="str">
        <f t="shared" ca="1" si="32"/>
        <v/>
      </c>
      <c r="CD50" s="108" t="str">
        <f t="shared" ca="1" si="32"/>
        <v/>
      </c>
      <c r="CE50" s="108" t="str">
        <f t="shared" ca="1" si="32"/>
        <v/>
      </c>
      <c r="CF50" s="108" t="str">
        <f t="shared" ca="1" si="32"/>
        <v/>
      </c>
      <c r="CG50" s="108" t="str">
        <f t="shared" ca="1" si="32"/>
        <v/>
      </c>
      <c r="CH50" s="108" t="str">
        <f t="shared" ca="1" si="32"/>
        <v/>
      </c>
      <c r="CI50" s="108" t="str">
        <f t="shared" ca="1" si="32"/>
        <v/>
      </c>
      <c r="CJ50" s="108" t="str">
        <f t="shared" ca="1" si="32"/>
        <v/>
      </c>
      <c r="CK50" s="108" t="str">
        <f t="shared" ca="1" si="32"/>
        <v/>
      </c>
      <c r="CL50" s="108" t="str">
        <f t="shared" ref="CL50:DA50" ca="1" si="33">IF(ISBLANK(INDIRECT(ADDRESS(ROW(),COLUMN(),1,1,"Inserimento"))),"",INDIRECT(ADDRESS(ROW(),COLUMN(),1,1,"Inserimento")))</f>
        <v/>
      </c>
      <c r="CM50" s="108" t="str">
        <f t="shared" ca="1" si="33"/>
        <v/>
      </c>
      <c r="CN50" s="108" t="str">
        <f t="shared" ca="1" si="33"/>
        <v/>
      </c>
      <c r="CO50" s="108" t="str">
        <f t="shared" ca="1" si="33"/>
        <v/>
      </c>
      <c r="CP50" s="108" t="str">
        <f t="shared" ca="1" si="33"/>
        <v/>
      </c>
      <c r="CQ50" s="108" t="str">
        <f t="shared" ca="1" si="33"/>
        <v/>
      </c>
      <c r="CR50" s="108" t="str">
        <f t="shared" ca="1" si="33"/>
        <v/>
      </c>
      <c r="CS50" s="108" t="str">
        <f t="shared" ca="1" si="33"/>
        <v/>
      </c>
      <c r="CT50" s="108" t="str">
        <f t="shared" ca="1" si="33"/>
        <v/>
      </c>
      <c r="CU50" s="108" t="str">
        <f t="shared" ca="1" si="33"/>
        <v/>
      </c>
      <c r="CV50" s="108" t="str">
        <f t="shared" ca="1" si="33"/>
        <v/>
      </c>
      <c r="CW50" s="108" t="str">
        <f t="shared" ca="1" si="33"/>
        <v/>
      </c>
      <c r="CX50" s="108" t="str">
        <f t="shared" ca="1" si="33"/>
        <v/>
      </c>
      <c r="CY50" s="108" t="str">
        <f t="shared" ca="1" si="33"/>
        <v/>
      </c>
      <c r="CZ50" s="108" t="str">
        <f t="shared" ca="1" si="33"/>
        <v/>
      </c>
      <c r="DA50" s="108" t="str">
        <f t="shared" ca="1" si="33"/>
        <v/>
      </c>
      <c r="DB50" s="108" t="str">
        <f t="shared" ref="BN50:DB57" ca="1" si="34">IF(ISBLANK(INDIRECT(ADDRESS(ROW(),COLUMN(),1,1,"Inserimento"))),"",INDIRECT(ADDRESS(ROW(),COLUMN(),1,1,"Inserimento")))</f>
        <v/>
      </c>
    </row>
    <row r="51" spans="1:106">
      <c r="A51" s="108" t="str">
        <f t="shared" ca="1" si="26"/>
        <v/>
      </c>
      <c r="B51" s="108" t="str">
        <f t="shared" ca="1" si="26"/>
        <v/>
      </c>
      <c r="C51" s="108" t="str">
        <f t="shared" ca="1" si="26"/>
        <v/>
      </c>
      <c r="D51" s="108" t="str">
        <f t="shared" ca="1" si="26"/>
        <v/>
      </c>
      <c r="E51" s="108" t="str">
        <f t="shared" ca="1" si="26"/>
        <v/>
      </c>
      <c r="F51" s="108" t="str">
        <f t="shared" ca="1" si="26"/>
        <v/>
      </c>
      <c r="G51" s="108" t="str">
        <f t="shared" ca="1" si="26"/>
        <v/>
      </c>
      <c r="H51" s="108" t="str">
        <f t="shared" ca="1" si="26"/>
        <v/>
      </c>
      <c r="I51" s="108" t="str">
        <f t="shared" ca="1" si="26"/>
        <v/>
      </c>
      <c r="J51" s="108" t="str">
        <f t="shared" ca="1" si="26"/>
        <v/>
      </c>
      <c r="K51" s="108" t="str">
        <f t="shared" ca="1" si="26"/>
        <v/>
      </c>
      <c r="L51" s="108" t="str">
        <f t="shared" ca="1" si="26"/>
        <v/>
      </c>
      <c r="M51" s="108" t="str">
        <f t="shared" ca="1" si="26"/>
        <v/>
      </c>
      <c r="N51" s="108" t="str">
        <f t="shared" ca="1" si="26"/>
        <v/>
      </c>
      <c r="O51" s="108" t="str">
        <f t="shared" ca="1" si="26"/>
        <v/>
      </c>
      <c r="P51" s="108" t="str">
        <f t="shared" ca="1" si="26"/>
        <v/>
      </c>
      <c r="Q51" s="108" t="str">
        <f t="shared" ca="1" si="24"/>
        <v/>
      </c>
      <c r="R51" s="108" t="str">
        <f t="shared" ca="1" si="24"/>
        <v/>
      </c>
      <c r="S51" s="108" t="str">
        <f t="shared" ca="1" si="24"/>
        <v/>
      </c>
      <c r="T51" s="108" t="str">
        <f t="shared" ca="1" si="24"/>
        <v/>
      </c>
      <c r="U51" s="108" t="str">
        <f t="shared" ca="1" si="24"/>
        <v/>
      </c>
      <c r="V51" s="108" t="str">
        <f t="shared" ca="1" si="24"/>
        <v/>
      </c>
      <c r="W51" s="108" t="str">
        <f t="shared" ca="1" si="24"/>
        <v/>
      </c>
      <c r="X51" s="108" t="str">
        <f t="shared" ca="1" si="24"/>
        <v/>
      </c>
      <c r="Y51" s="108" t="str">
        <f t="shared" ca="1" si="24"/>
        <v/>
      </c>
      <c r="Z51" s="108" t="str">
        <f t="shared" ca="1" si="24"/>
        <v/>
      </c>
      <c r="AA51" s="108" t="str">
        <f t="shared" ca="1" si="24"/>
        <v/>
      </c>
      <c r="AB51" s="108" t="str">
        <f t="shared" ca="1" si="24"/>
        <v/>
      </c>
      <c r="AC51" s="108" t="str">
        <f t="shared" ca="1" si="24"/>
        <v/>
      </c>
      <c r="AD51" s="108" t="str">
        <f t="shared" ca="1" si="24"/>
        <v/>
      </c>
      <c r="AE51" s="108" t="str">
        <f t="shared" ca="1" si="24"/>
        <v/>
      </c>
      <c r="AF51" s="108" t="str">
        <f t="shared" ca="1" si="31"/>
        <v/>
      </c>
      <c r="AG51" s="108" t="str">
        <f t="shared" ca="1" si="31"/>
        <v/>
      </c>
      <c r="AH51" s="108" t="str">
        <f t="shared" ca="1" si="31"/>
        <v/>
      </c>
      <c r="AI51" s="108" t="str">
        <f t="shared" ca="1" si="31"/>
        <v/>
      </c>
      <c r="AJ51" s="108" t="str">
        <f t="shared" ca="1" si="31"/>
        <v/>
      </c>
      <c r="AK51" s="108" t="str">
        <f t="shared" ca="1" si="31"/>
        <v/>
      </c>
      <c r="AL51" s="108" t="str">
        <f t="shared" ca="1" si="31"/>
        <v/>
      </c>
      <c r="AM51" s="108" t="str">
        <f t="shared" ca="1" si="31"/>
        <v/>
      </c>
      <c r="AN51" s="108" t="str">
        <f t="shared" ca="1" si="31"/>
        <v/>
      </c>
      <c r="AO51" s="108" t="str">
        <f t="shared" ca="1" si="31"/>
        <v/>
      </c>
      <c r="AP51" s="108" t="str">
        <f t="shared" ca="1" si="31"/>
        <v/>
      </c>
      <c r="AQ51" s="108" t="str">
        <f t="shared" ca="1" si="31"/>
        <v/>
      </c>
      <c r="AR51" s="108" t="str">
        <f t="shared" ca="1" si="31"/>
        <v/>
      </c>
      <c r="AS51" s="108" t="str">
        <f t="shared" ca="1" si="31"/>
        <v/>
      </c>
      <c r="AT51" s="108" t="str">
        <f t="shared" ca="1" si="31"/>
        <v/>
      </c>
      <c r="AU51" s="108" t="str">
        <f t="shared" ca="1" si="31"/>
        <v/>
      </c>
      <c r="AV51" s="108" t="str">
        <f t="shared" ca="1" si="27"/>
        <v/>
      </c>
      <c r="AW51" s="108" t="str">
        <f t="shared" ca="1" si="27"/>
        <v/>
      </c>
      <c r="AX51" s="108" t="str">
        <f t="shared" ca="1" si="27"/>
        <v/>
      </c>
      <c r="AY51" s="108" t="str">
        <f t="shared" ca="1" si="27"/>
        <v/>
      </c>
      <c r="AZ51" s="108" t="str">
        <f t="shared" ca="1" si="25"/>
        <v/>
      </c>
      <c r="BA51" s="108" t="str">
        <f t="shared" ca="1" si="25"/>
        <v/>
      </c>
      <c r="BB51" s="108" t="str">
        <f t="shared" ca="1" si="25"/>
        <v/>
      </c>
      <c r="BC51" s="108" t="str">
        <f t="shared" ca="1" si="25"/>
        <v/>
      </c>
      <c r="BD51" s="108" t="str">
        <f t="shared" ca="1" si="25"/>
        <v/>
      </c>
      <c r="BE51" s="108" t="str">
        <f t="shared" ca="1" si="25"/>
        <v/>
      </c>
      <c r="BF51" s="108" t="str">
        <f t="shared" ca="1" si="25"/>
        <v/>
      </c>
      <c r="BG51" s="108" t="str">
        <f t="shared" ca="1" si="25"/>
        <v/>
      </c>
      <c r="BH51" s="108" t="str">
        <f t="shared" ca="1" si="25"/>
        <v/>
      </c>
      <c r="BI51" s="108" t="str">
        <f t="shared" ca="1" si="25"/>
        <v/>
      </c>
      <c r="BJ51" s="108" t="str">
        <f t="shared" ca="1" si="25"/>
        <v/>
      </c>
      <c r="BK51" s="108" t="str">
        <f t="shared" ca="1" si="25"/>
        <v/>
      </c>
      <c r="BL51" s="108" t="str">
        <f t="shared" ca="1" si="23"/>
        <v/>
      </c>
      <c r="BM51" s="108" t="str">
        <f t="shared" ca="1" si="23"/>
        <v/>
      </c>
      <c r="BN51" s="108" t="str">
        <f t="shared" ca="1" si="34"/>
        <v/>
      </c>
      <c r="BO51" s="108" t="str">
        <f t="shared" ca="1" si="34"/>
        <v/>
      </c>
      <c r="BP51" s="108" t="str">
        <f t="shared" ca="1" si="34"/>
        <v/>
      </c>
      <c r="BQ51" s="108" t="str">
        <f t="shared" ca="1" si="34"/>
        <v/>
      </c>
      <c r="BR51" s="108" t="str">
        <f t="shared" ca="1" si="34"/>
        <v/>
      </c>
      <c r="BS51" s="108" t="str">
        <f t="shared" ca="1" si="34"/>
        <v/>
      </c>
      <c r="BT51" s="108" t="str">
        <f t="shared" ca="1" si="34"/>
        <v/>
      </c>
      <c r="BU51" s="108" t="str">
        <f t="shared" ca="1" si="34"/>
        <v/>
      </c>
      <c r="BV51" s="108" t="str">
        <f t="shared" ca="1" si="34"/>
        <v/>
      </c>
      <c r="BW51" s="108" t="str">
        <f t="shared" ca="1" si="34"/>
        <v/>
      </c>
      <c r="BX51" s="108" t="str">
        <f t="shared" ca="1" si="34"/>
        <v/>
      </c>
      <c r="BY51" s="108" t="str">
        <f t="shared" ca="1" si="34"/>
        <v/>
      </c>
      <c r="BZ51" s="108" t="str">
        <f t="shared" ca="1" si="34"/>
        <v/>
      </c>
      <c r="CA51" s="108" t="str">
        <f t="shared" ca="1" si="34"/>
        <v/>
      </c>
      <c r="CB51" s="108" t="str">
        <f t="shared" ca="1" si="34"/>
        <v/>
      </c>
      <c r="CC51" s="108" t="str">
        <f t="shared" ca="1" si="34"/>
        <v/>
      </c>
      <c r="CD51" s="108" t="str">
        <f t="shared" ca="1" si="34"/>
        <v/>
      </c>
      <c r="CE51" s="108" t="str">
        <f t="shared" ca="1" si="34"/>
        <v/>
      </c>
      <c r="CF51" s="108" t="str">
        <f t="shared" ca="1" si="34"/>
        <v/>
      </c>
      <c r="CG51" s="108" t="str">
        <f t="shared" ca="1" si="34"/>
        <v/>
      </c>
      <c r="CH51" s="108" t="str">
        <f t="shared" ca="1" si="34"/>
        <v/>
      </c>
      <c r="CI51" s="108" t="str">
        <f t="shared" ca="1" si="34"/>
        <v/>
      </c>
      <c r="CJ51" s="108" t="str">
        <f t="shared" ca="1" si="34"/>
        <v/>
      </c>
      <c r="CK51" s="108" t="str">
        <f t="shared" ca="1" si="34"/>
        <v/>
      </c>
      <c r="CL51" s="108" t="str">
        <f t="shared" ca="1" si="34"/>
        <v/>
      </c>
      <c r="CM51" s="108" t="str">
        <f t="shared" ca="1" si="34"/>
        <v/>
      </c>
      <c r="CN51" s="108" t="str">
        <f t="shared" ca="1" si="34"/>
        <v/>
      </c>
      <c r="CO51" s="108" t="str">
        <f t="shared" ca="1" si="34"/>
        <v/>
      </c>
      <c r="CP51" s="108" t="str">
        <f t="shared" ca="1" si="34"/>
        <v/>
      </c>
      <c r="CQ51" s="108" t="str">
        <f t="shared" ca="1" si="34"/>
        <v/>
      </c>
      <c r="CR51" s="108" t="str">
        <f t="shared" ca="1" si="34"/>
        <v/>
      </c>
      <c r="CS51" s="108" t="str">
        <f t="shared" ca="1" si="34"/>
        <v/>
      </c>
      <c r="CT51" s="108" t="str">
        <f t="shared" ca="1" si="34"/>
        <v/>
      </c>
      <c r="CU51" s="108" t="str">
        <f t="shared" ca="1" si="34"/>
        <v/>
      </c>
      <c r="CV51" s="108" t="str">
        <f t="shared" ca="1" si="34"/>
        <v/>
      </c>
      <c r="CW51" s="108" t="str">
        <f t="shared" ca="1" si="34"/>
        <v/>
      </c>
      <c r="CX51" s="108" t="str">
        <f t="shared" ca="1" si="34"/>
        <v/>
      </c>
      <c r="CY51" s="108" t="str">
        <f t="shared" ca="1" si="34"/>
        <v/>
      </c>
      <c r="CZ51" s="108" t="str">
        <f t="shared" ca="1" si="34"/>
        <v/>
      </c>
      <c r="DA51" s="108" t="str">
        <f t="shared" ca="1" si="34"/>
        <v/>
      </c>
      <c r="DB51" s="108" t="str">
        <f t="shared" ca="1" si="34"/>
        <v/>
      </c>
    </row>
    <row r="52" spans="1:106">
      <c r="A52" s="108" t="str">
        <f t="shared" ca="1" si="26"/>
        <v/>
      </c>
      <c r="B52" s="108" t="str">
        <f t="shared" ca="1" si="26"/>
        <v/>
      </c>
      <c r="C52" s="108" t="str">
        <f t="shared" ca="1" si="26"/>
        <v/>
      </c>
      <c r="D52" s="108" t="str">
        <f t="shared" ca="1" si="26"/>
        <v/>
      </c>
      <c r="E52" s="108" t="str">
        <f t="shared" ca="1" si="26"/>
        <v/>
      </c>
      <c r="F52" s="108" t="str">
        <f t="shared" ca="1" si="26"/>
        <v/>
      </c>
      <c r="G52" s="108" t="str">
        <f t="shared" ca="1" si="26"/>
        <v/>
      </c>
      <c r="H52" s="108" t="str">
        <f t="shared" ca="1" si="26"/>
        <v/>
      </c>
      <c r="I52" s="108" t="str">
        <f t="shared" ca="1" si="26"/>
        <v/>
      </c>
      <c r="J52" s="108" t="str">
        <f t="shared" ca="1" si="26"/>
        <v/>
      </c>
      <c r="K52" s="108" t="str">
        <f t="shared" ca="1" si="26"/>
        <v/>
      </c>
      <c r="L52" s="108" t="str">
        <f t="shared" ca="1" si="26"/>
        <v/>
      </c>
      <c r="M52" s="108" t="str">
        <f t="shared" ca="1" si="26"/>
        <v/>
      </c>
      <c r="N52" s="108" t="str">
        <f t="shared" ca="1" si="26"/>
        <v/>
      </c>
      <c r="O52" s="108" t="str">
        <f t="shared" ca="1" si="26"/>
        <v/>
      </c>
      <c r="P52" s="108" t="str">
        <f t="shared" ca="1" si="26"/>
        <v/>
      </c>
      <c r="Q52" s="108" t="str">
        <f t="shared" ca="1" si="24"/>
        <v/>
      </c>
      <c r="R52" s="108" t="str">
        <f t="shared" ca="1" si="24"/>
        <v/>
      </c>
      <c r="S52" s="108" t="str">
        <f t="shared" ca="1" si="24"/>
        <v/>
      </c>
      <c r="T52" s="108" t="str">
        <f t="shared" ca="1" si="24"/>
        <v/>
      </c>
      <c r="U52" s="108" t="str">
        <f t="shared" ca="1" si="24"/>
        <v/>
      </c>
      <c r="V52" s="108" t="str">
        <f t="shared" ca="1" si="24"/>
        <v/>
      </c>
      <c r="W52" s="108" t="str">
        <f t="shared" ca="1" si="24"/>
        <v/>
      </c>
      <c r="X52" s="108" t="str">
        <f t="shared" ca="1" si="24"/>
        <v/>
      </c>
      <c r="Y52" s="108" t="str">
        <f t="shared" ca="1" si="24"/>
        <v/>
      </c>
      <c r="Z52" s="108" t="str">
        <f t="shared" ca="1" si="24"/>
        <v/>
      </c>
      <c r="AA52" s="108" t="str">
        <f t="shared" ca="1" si="24"/>
        <v/>
      </c>
      <c r="AB52" s="108" t="str">
        <f t="shared" ca="1" si="24"/>
        <v/>
      </c>
      <c r="AC52" s="108" t="str">
        <f t="shared" ca="1" si="24"/>
        <v/>
      </c>
      <c r="AD52" s="108" t="str">
        <f t="shared" ca="1" si="24"/>
        <v/>
      </c>
      <c r="AE52" s="108" t="str">
        <f t="shared" ca="1" si="24"/>
        <v/>
      </c>
      <c r="AF52" s="108" t="str">
        <f t="shared" ca="1" si="31"/>
        <v/>
      </c>
      <c r="AG52" s="108" t="str">
        <f t="shared" ca="1" si="31"/>
        <v/>
      </c>
      <c r="AH52" s="108" t="str">
        <f t="shared" ca="1" si="31"/>
        <v/>
      </c>
      <c r="AI52" s="108" t="str">
        <f t="shared" ca="1" si="31"/>
        <v/>
      </c>
      <c r="AJ52" s="108" t="str">
        <f t="shared" ca="1" si="31"/>
        <v/>
      </c>
      <c r="AK52" s="108" t="str">
        <f t="shared" ca="1" si="31"/>
        <v/>
      </c>
      <c r="AL52" s="108" t="str">
        <f t="shared" ca="1" si="31"/>
        <v/>
      </c>
      <c r="AM52" s="108" t="str">
        <f t="shared" ca="1" si="31"/>
        <v/>
      </c>
      <c r="AN52" s="108" t="str">
        <f t="shared" ca="1" si="31"/>
        <v/>
      </c>
      <c r="AO52" s="108" t="str">
        <f t="shared" ca="1" si="31"/>
        <v/>
      </c>
      <c r="AP52" s="108" t="str">
        <f t="shared" ca="1" si="31"/>
        <v/>
      </c>
      <c r="AQ52" s="108" t="str">
        <f t="shared" ca="1" si="31"/>
        <v/>
      </c>
      <c r="AR52" s="108" t="str">
        <f t="shared" ca="1" si="31"/>
        <v/>
      </c>
      <c r="AS52" s="108" t="str">
        <f t="shared" ca="1" si="31"/>
        <v/>
      </c>
      <c r="AT52" s="108" t="str">
        <f t="shared" ca="1" si="31"/>
        <v/>
      </c>
      <c r="AU52" s="108" t="str">
        <f t="shared" ca="1" si="31"/>
        <v/>
      </c>
      <c r="AV52" s="108" t="str">
        <f t="shared" ca="1" si="27"/>
        <v/>
      </c>
      <c r="AW52" s="108" t="str">
        <f t="shared" ca="1" si="27"/>
        <v/>
      </c>
      <c r="AX52" s="108" t="str">
        <f t="shared" ca="1" si="27"/>
        <v/>
      </c>
      <c r="AY52" s="108" t="str">
        <f t="shared" ca="1" si="27"/>
        <v/>
      </c>
      <c r="AZ52" s="108" t="str">
        <f t="shared" ca="1" si="25"/>
        <v/>
      </c>
      <c r="BA52" s="108" t="str">
        <f t="shared" ca="1" si="25"/>
        <v/>
      </c>
      <c r="BB52" s="108" t="str">
        <f t="shared" ca="1" si="25"/>
        <v/>
      </c>
      <c r="BC52" s="108" t="str">
        <f t="shared" ca="1" si="25"/>
        <v/>
      </c>
      <c r="BD52" s="108" t="str">
        <f t="shared" ca="1" si="25"/>
        <v/>
      </c>
      <c r="BE52" s="108" t="str">
        <f t="shared" ca="1" si="25"/>
        <v/>
      </c>
      <c r="BF52" s="108" t="str">
        <f t="shared" ca="1" si="25"/>
        <v/>
      </c>
      <c r="BG52" s="108" t="str">
        <f t="shared" ca="1" si="25"/>
        <v/>
      </c>
      <c r="BH52" s="108" t="str">
        <f t="shared" ca="1" si="25"/>
        <v/>
      </c>
      <c r="BI52" s="108" t="str">
        <f t="shared" ca="1" si="25"/>
        <v/>
      </c>
      <c r="BJ52" s="108" t="str">
        <f t="shared" ca="1" si="25"/>
        <v/>
      </c>
      <c r="BK52" s="108" t="str">
        <f t="shared" ca="1" si="25"/>
        <v/>
      </c>
      <c r="BL52" s="108" t="str">
        <f t="shared" ca="1" si="23"/>
        <v/>
      </c>
      <c r="BM52" s="108" t="str">
        <f t="shared" ca="1" si="23"/>
        <v/>
      </c>
      <c r="BN52" s="108" t="str">
        <f t="shared" ca="1" si="34"/>
        <v/>
      </c>
      <c r="BO52" s="108" t="str">
        <f t="shared" ca="1" si="34"/>
        <v/>
      </c>
      <c r="BP52" s="108" t="str">
        <f t="shared" ca="1" si="34"/>
        <v/>
      </c>
      <c r="BQ52" s="108" t="str">
        <f t="shared" ca="1" si="34"/>
        <v/>
      </c>
      <c r="BR52" s="108" t="str">
        <f t="shared" ca="1" si="34"/>
        <v/>
      </c>
      <c r="BS52" s="108" t="str">
        <f t="shared" ca="1" si="34"/>
        <v/>
      </c>
      <c r="BT52" s="108" t="str">
        <f t="shared" ca="1" si="34"/>
        <v/>
      </c>
      <c r="BU52" s="108" t="str">
        <f t="shared" ca="1" si="34"/>
        <v/>
      </c>
      <c r="BV52" s="108" t="str">
        <f t="shared" ca="1" si="34"/>
        <v/>
      </c>
      <c r="BW52" s="108" t="str">
        <f t="shared" ca="1" si="34"/>
        <v/>
      </c>
      <c r="BX52" s="108" t="str">
        <f t="shared" ca="1" si="34"/>
        <v/>
      </c>
      <c r="BY52" s="108" t="str">
        <f t="shared" ca="1" si="34"/>
        <v/>
      </c>
      <c r="BZ52" s="108" t="str">
        <f t="shared" ca="1" si="34"/>
        <v/>
      </c>
      <c r="CA52" s="108" t="str">
        <f t="shared" ca="1" si="34"/>
        <v/>
      </c>
      <c r="CB52" s="108" t="str">
        <f t="shared" ca="1" si="34"/>
        <v/>
      </c>
      <c r="CC52" s="108" t="str">
        <f t="shared" ca="1" si="34"/>
        <v/>
      </c>
      <c r="CD52" s="108" t="str">
        <f t="shared" ca="1" si="34"/>
        <v/>
      </c>
      <c r="CE52" s="108" t="str">
        <f t="shared" ca="1" si="34"/>
        <v/>
      </c>
      <c r="CF52" s="108" t="str">
        <f t="shared" ca="1" si="34"/>
        <v/>
      </c>
      <c r="CG52" s="108" t="str">
        <f t="shared" ca="1" si="34"/>
        <v/>
      </c>
      <c r="CH52" s="108" t="str">
        <f t="shared" ca="1" si="34"/>
        <v/>
      </c>
      <c r="CI52" s="108" t="str">
        <f t="shared" ca="1" si="34"/>
        <v/>
      </c>
      <c r="CJ52" s="108" t="str">
        <f t="shared" ca="1" si="34"/>
        <v/>
      </c>
      <c r="CK52" s="108" t="str">
        <f t="shared" ca="1" si="34"/>
        <v/>
      </c>
      <c r="CL52" s="108" t="str">
        <f t="shared" ca="1" si="34"/>
        <v/>
      </c>
      <c r="CM52" s="108" t="str">
        <f t="shared" ca="1" si="34"/>
        <v/>
      </c>
      <c r="CN52" s="108" t="str">
        <f t="shared" ca="1" si="34"/>
        <v/>
      </c>
      <c r="CO52" s="108" t="str">
        <f t="shared" ca="1" si="34"/>
        <v/>
      </c>
      <c r="CP52" s="108" t="str">
        <f t="shared" ca="1" si="34"/>
        <v/>
      </c>
      <c r="CQ52" s="108" t="str">
        <f t="shared" ca="1" si="34"/>
        <v/>
      </c>
      <c r="CR52" s="108" t="str">
        <f t="shared" ca="1" si="34"/>
        <v/>
      </c>
      <c r="CS52" s="108" t="str">
        <f t="shared" ca="1" si="34"/>
        <v/>
      </c>
      <c r="CT52" s="108" t="str">
        <f t="shared" ca="1" si="34"/>
        <v/>
      </c>
      <c r="CU52" s="108" t="str">
        <f t="shared" ca="1" si="34"/>
        <v/>
      </c>
      <c r="CV52" s="108" t="str">
        <f t="shared" ca="1" si="34"/>
        <v/>
      </c>
      <c r="CW52" s="108" t="str">
        <f t="shared" ca="1" si="34"/>
        <v/>
      </c>
      <c r="CX52" s="108" t="str">
        <f t="shared" ca="1" si="34"/>
        <v/>
      </c>
      <c r="CY52" s="108" t="str">
        <f t="shared" ca="1" si="34"/>
        <v/>
      </c>
      <c r="CZ52" s="108" t="str">
        <f t="shared" ca="1" si="34"/>
        <v/>
      </c>
      <c r="DA52" s="108" t="str">
        <f t="shared" ca="1" si="34"/>
        <v/>
      </c>
      <c r="DB52" s="108" t="str">
        <f t="shared" ca="1" si="34"/>
        <v/>
      </c>
    </row>
    <row r="53" spans="1:106">
      <c r="A53" s="108" t="str">
        <f t="shared" ca="1" si="26"/>
        <v/>
      </c>
      <c r="B53" s="108" t="str">
        <f t="shared" ca="1" si="26"/>
        <v/>
      </c>
      <c r="C53" s="108" t="str">
        <f t="shared" ca="1" si="26"/>
        <v/>
      </c>
      <c r="D53" s="108" t="str">
        <f t="shared" ca="1" si="26"/>
        <v/>
      </c>
      <c r="E53" s="108" t="str">
        <f t="shared" ca="1" si="26"/>
        <v/>
      </c>
      <c r="F53" s="108" t="str">
        <f t="shared" ca="1" si="26"/>
        <v/>
      </c>
      <c r="G53" s="108" t="str">
        <f t="shared" ca="1" si="26"/>
        <v/>
      </c>
      <c r="H53" s="108" t="str">
        <f t="shared" ca="1" si="26"/>
        <v/>
      </c>
      <c r="I53" s="108" t="str">
        <f t="shared" ca="1" si="26"/>
        <v/>
      </c>
      <c r="J53" s="108" t="str">
        <f t="shared" ca="1" si="26"/>
        <v/>
      </c>
      <c r="K53" s="108" t="str">
        <f t="shared" ca="1" si="26"/>
        <v/>
      </c>
      <c r="L53" s="108" t="str">
        <f t="shared" ca="1" si="26"/>
        <v/>
      </c>
      <c r="M53" s="108" t="str">
        <f t="shared" ca="1" si="26"/>
        <v/>
      </c>
      <c r="N53" s="108" t="str">
        <f t="shared" ca="1" si="26"/>
        <v/>
      </c>
      <c r="O53" s="108" t="str">
        <f t="shared" ca="1" si="26"/>
        <v/>
      </c>
      <c r="P53" s="108" t="str">
        <f t="shared" ca="1" si="26"/>
        <v/>
      </c>
      <c r="Q53" s="108" t="str">
        <f t="shared" ca="1" si="24"/>
        <v/>
      </c>
      <c r="R53" s="108" t="str">
        <f t="shared" ca="1" si="24"/>
        <v/>
      </c>
      <c r="S53" s="108" t="str">
        <f t="shared" ca="1" si="24"/>
        <v/>
      </c>
      <c r="T53" s="108" t="str">
        <f t="shared" ca="1" si="24"/>
        <v/>
      </c>
      <c r="U53" s="108" t="str">
        <f t="shared" ca="1" si="24"/>
        <v/>
      </c>
      <c r="V53" s="108" t="str">
        <f t="shared" ca="1" si="24"/>
        <v/>
      </c>
      <c r="W53" s="108" t="str">
        <f t="shared" ca="1" si="24"/>
        <v/>
      </c>
      <c r="X53" s="108" t="str">
        <f t="shared" ca="1" si="24"/>
        <v/>
      </c>
      <c r="Y53" s="108" t="str">
        <f t="shared" ca="1" si="24"/>
        <v/>
      </c>
      <c r="Z53" s="108" t="str">
        <f t="shared" ca="1" si="24"/>
        <v/>
      </c>
      <c r="AA53" s="108" t="str">
        <f t="shared" ca="1" si="24"/>
        <v/>
      </c>
      <c r="AB53" s="108" t="str">
        <f t="shared" ca="1" si="24"/>
        <v/>
      </c>
      <c r="AC53" s="108" t="str">
        <f t="shared" ca="1" si="24"/>
        <v/>
      </c>
      <c r="AD53" s="108" t="str">
        <f t="shared" ca="1" si="24"/>
        <v/>
      </c>
      <c r="AE53" s="108" t="str">
        <f t="shared" ca="1" si="24"/>
        <v/>
      </c>
      <c r="AF53" s="108" t="str">
        <f t="shared" ca="1" si="31"/>
        <v/>
      </c>
      <c r="AG53" s="108" t="str">
        <f t="shared" ca="1" si="31"/>
        <v/>
      </c>
      <c r="AH53" s="108" t="str">
        <f t="shared" ca="1" si="31"/>
        <v/>
      </c>
      <c r="AI53" s="108" t="str">
        <f t="shared" ca="1" si="31"/>
        <v/>
      </c>
      <c r="AJ53" s="108" t="str">
        <f t="shared" ca="1" si="31"/>
        <v/>
      </c>
      <c r="AK53" s="108" t="str">
        <f t="shared" ca="1" si="31"/>
        <v/>
      </c>
      <c r="AL53" s="108" t="str">
        <f t="shared" ca="1" si="31"/>
        <v/>
      </c>
      <c r="AM53" s="108" t="str">
        <f t="shared" ca="1" si="31"/>
        <v/>
      </c>
      <c r="AN53" s="108" t="str">
        <f t="shared" ca="1" si="31"/>
        <v/>
      </c>
      <c r="AO53" s="108" t="str">
        <f t="shared" ca="1" si="31"/>
        <v/>
      </c>
      <c r="AP53" s="108" t="str">
        <f t="shared" ca="1" si="31"/>
        <v/>
      </c>
      <c r="AQ53" s="108" t="str">
        <f t="shared" ca="1" si="31"/>
        <v/>
      </c>
      <c r="AR53" s="108" t="str">
        <f t="shared" ca="1" si="31"/>
        <v/>
      </c>
      <c r="AS53" s="108" t="str">
        <f t="shared" ca="1" si="31"/>
        <v/>
      </c>
      <c r="AT53" s="108" t="str">
        <f t="shared" ca="1" si="31"/>
        <v/>
      </c>
      <c r="AU53" s="108" t="str">
        <f t="shared" ca="1" si="31"/>
        <v/>
      </c>
      <c r="AV53" s="108" t="str">
        <f t="shared" ca="1" si="27"/>
        <v/>
      </c>
      <c r="AW53" s="108" t="str">
        <f t="shared" ca="1" si="27"/>
        <v/>
      </c>
      <c r="AX53" s="108" t="str">
        <f t="shared" ca="1" si="27"/>
        <v/>
      </c>
      <c r="AY53" s="108" t="str">
        <f t="shared" ca="1" si="27"/>
        <v/>
      </c>
      <c r="AZ53" s="108" t="str">
        <f t="shared" ca="1" si="25"/>
        <v/>
      </c>
      <c r="BA53" s="108" t="str">
        <f t="shared" ca="1" si="25"/>
        <v/>
      </c>
      <c r="BB53" s="108" t="str">
        <f t="shared" ca="1" si="25"/>
        <v/>
      </c>
      <c r="BC53" s="108" t="str">
        <f t="shared" ca="1" si="25"/>
        <v/>
      </c>
      <c r="BD53" s="108" t="str">
        <f t="shared" ca="1" si="25"/>
        <v/>
      </c>
      <c r="BE53" s="108" t="str">
        <f t="shared" ca="1" si="25"/>
        <v/>
      </c>
      <c r="BF53" s="108" t="str">
        <f t="shared" ca="1" si="25"/>
        <v/>
      </c>
      <c r="BG53" s="108" t="str">
        <f t="shared" ca="1" si="25"/>
        <v/>
      </c>
      <c r="BH53" s="108" t="str">
        <f t="shared" ca="1" si="25"/>
        <v/>
      </c>
      <c r="BI53" s="108" t="str">
        <f t="shared" ca="1" si="25"/>
        <v/>
      </c>
      <c r="BJ53" s="108" t="str">
        <f t="shared" ca="1" si="25"/>
        <v/>
      </c>
      <c r="BK53" s="108" t="str">
        <f t="shared" ca="1" si="25"/>
        <v/>
      </c>
      <c r="BL53" s="108" t="str">
        <f t="shared" ca="1" si="23"/>
        <v/>
      </c>
      <c r="BM53" s="108" t="str">
        <f t="shared" ca="1" si="23"/>
        <v/>
      </c>
      <c r="BN53" s="108" t="str">
        <f t="shared" ca="1" si="34"/>
        <v/>
      </c>
      <c r="BO53" s="108" t="str">
        <f t="shared" ca="1" si="34"/>
        <v/>
      </c>
      <c r="BP53" s="108" t="str">
        <f t="shared" ca="1" si="34"/>
        <v/>
      </c>
      <c r="BQ53" s="108" t="str">
        <f t="shared" ca="1" si="34"/>
        <v/>
      </c>
      <c r="BR53" s="108" t="str">
        <f t="shared" ca="1" si="34"/>
        <v/>
      </c>
      <c r="BS53" s="108" t="str">
        <f t="shared" ca="1" si="34"/>
        <v/>
      </c>
      <c r="BT53" s="108" t="str">
        <f t="shared" ca="1" si="34"/>
        <v/>
      </c>
      <c r="BU53" s="108" t="str">
        <f t="shared" ca="1" si="34"/>
        <v/>
      </c>
      <c r="BV53" s="108" t="str">
        <f t="shared" ca="1" si="34"/>
        <v/>
      </c>
      <c r="BW53" s="108" t="str">
        <f t="shared" ca="1" si="34"/>
        <v/>
      </c>
      <c r="BX53" s="108" t="str">
        <f t="shared" ca="1" si="34"/>
        <v/>
      </c>
      <c r="BY53" s="108" t="str">
        <f t="shared" ca="1" si="34"/>
        <v/>
      </c>
      <c r="BZ53" s="108" t="str">
        <f t="shared" ca="1" si="34"/>
        <v/>
      </c>
      <c r="CA53" s="108" t="str">
        <f t="shared" ca="1" si="34"/>
        <v/>
      </c>
      <c r="CB53" s="108" t="str">
        <f t="shared" ca="1" si="34"/>
        <v/>
      </c>
      <c r="CC53" s="108" t="str">
        <f t="shared" ca="1" si="34"/>
        <v/>
      </c>
      <c r="CD53" s="108" t="str">
        <f t="shared" ca="1" si="34"/>
        <v/>
      </c>
      <c r="CE53" s="108" t="str">
        <f t="shared" ca="1" si="34"/>
        <v/>
      </c>
      <c r="CF53" s="108" t="str">
        <f t="shared" ca="1" si="34"/>
        <v/>
      </c>
      <c r="CG53" s="108" t="str">
        <f t="shared" ca="1" si="34"/>
        <v/>
      </c>
      <c r="CH53" s="108" t="str">
        <f t="shared" ca="1" si="34"/>
        <v/>
      </c>
      <c r="CI53" s="108" t="str">
        <f t="shared" ca="1" si="34"/>
        <v/>
      </c>
      <c r="CJ53" s="108" t="str">
        <f t="shared" ca="1" si="34"/>
        <v/>
      </c>
      <c r="CK53" s="108" t="str">
        <f t="shared" ca="1" si="34"/>
        <v/>
      </c>
      <c r="CL53" s="108" t="str">
        <f t="shared" ca="1" si="34"/>
        <v/>
      </c>
      <c r="CM53" s="108" t="str">
        <f t="shared" ca="1" si="34"/>
        <v/>
      </c>
      <c r="CN53" s="108" t="str">
        <f t="shared" ca="1" si="34"/>
        <v/>
      </c>
      <c r="CO53" s="108" t="str">
        <f t="shared" ca="1" si="34"/>
        <v/>
      </c>
      <c r="CP53" s="108" t="str">
        <f t="shared" ca="1" si="34"/>
        <v/>
      </c>
      <c r="CQ53" s="108" t="str">
        <f t="shared" ca="1" si="34"/>
        <v/>
      </c>
      <c r="CR53" s="108" t="str">
        <f t="shared" ca="1" si="34"/>
        <v/>
      </c>
      <c r="CS53" s="108" t="str">
        <f t="shared" ca="1" si="34"/>
        <v/>
      </c>
      <c r="CT53" s="108" t="str">
        <f t="shared" ca="1" si="34"/>
        <v/>
      </c>
      <c r="CU53" s="108" t="str">
        <f t="shared" ca="1" si="34"/>
        <v/>
      </c>
      <c r="CV53" s="108" t="str">
        <f t="shared" ca="1" si="34"/>
        <v/>
      </c>
      <c r="CW53" s="108" t="str">
        <f t="shared" ca="1" si="34"/>
        <v/>
      </c>
      <c r="CX53" s="108" t="str">
        <f t="shared" ca="1" si="34"/>
        <v/>
      </c>
      <c r="CY53" s="108" t="str">
        <f t="shared" ca="1" si="34"/>
        <v/>
      </c>
      <c r="CZ53" s="108" t="str">
        <f t="shared" ca="1" si="34"/>
        <v/>
      </c>
      <c r="DA53" s="108" t="str">
        <f t="shared" ca="1" si="34"/>
        <v/>
      </c>
      <c r="DB53" s="108" t="str">
        <f t="shared" ca="1" si="34"/>
        <v/>
      </c>
    </row>
    <row r="54" spans="1:106">
      <c r="A54" s="108" t="str">
        <f t="shared" ca="1" si="26"/>
        <v/>
      </c>
      <c r="B54" s="108" t="str">
        <f t="shared" ca="1" si="26"/>
        <v/>
      </c>
      <c r="C54" s="108" t="str">
        <f t="shared" ca="1" si="26"/>
        <v/>
      </c>
      <c r="D54" s="108" t="str">
        <f t="shared" ca="1" si="26"/>
        <v/>
      </c>
      <c r="E54" s="108" t="str">
        <f t="shared" ca="1" si="26"/>
        <v/>
      </c>
      <c r="F54" s="108" t="str">
        <f t="shared" ca="1" si="26"/>
        <v/>
      </c>
      <c r="G54" s="108" t="str">
        <f t="shared" ca="1" si="26"/>
        <v/>
      </c>
      <c r="H54" s="108" t="str">
        <f t="shared" ca="1" si="26"/>
        <v/>
      </c>
      <c r="I54" s="108" t="str">
        <f t="shared" ca="1" si="26"/>
        <v/>
      </c>
      <c r="J54" s="108" t="str">
        <f t="shared" ca="1" si="26"/>
        <v/>
      </c>
      <c r="K54" s="108" t="str">
        <f t="shared" ca="1" si="26"/>
        <v/>
      </c>
      <c r="L54" s="108" t="str">
        <f t="shared" ca="1" si="26"/>
        <v/>
      </c>
      <c r="M54" s="108" t="str">
        <f t="shared" ca="1" si="26"/>
        <v/>
      </c>
      <c r="N54" s="108" t="str">
        <f t="shared" ca="1" si="26"/>
        <v/>
      </c>
      <c r="O54" s="108" t="str">
        <f t="shared" ca="1" si="26"/>
        <v/>
      </c>
      <c r="P54" s="108" t="str">
        <f t="shared" ca="1" si="26"/>
        <v/>
      </c>
      <c r="Q54" s="108" t="str">
        <f t="shared" ca="1" si="24"/>
        <v/>
      </c>
      <c r="R54" s="108" t="str">
        <f t="shared" ca="1" si="24"/>
        <v/>
      </c>
      <c r="S54" s="108" t="str">
        <f t="shared" ca="1" si="24"/>
        <v/>
      </c>
      <c r="T54" s="108" t="str">
        <f t="shared" ca="1" si="24"/>
        <v/>
      </c>
      <c r="U54" s="108" t="str">
        <f t="shared" ca="1" si="24"/>
        <v/>
      </c>
      <c r="V54" s="108" t="str">
        <f t="shared" ca="1" si="24"/>
        <v/>
      </c>
      <c r="W54" s="108" t="str">
        <f t="shared" ca="1" si="24"/>
        <v/>
      </c>
      <c r="X54" s="108" t="str">
        <f t="shared" ca="1" si="24"/>
        <v/>
      </c>
      <c r="Y54" s="108" t="str">
        <f t="shared" ca="1" si="24"/>
        <v/>
      </c>
      <c r="Z54" s="108" t="str">
        <f t="shared" ca="1" si="24"/>
        <v/>
      </c>
      <c r="AA54" s="108" t="str">
        <f t="shared" ca="1" si="24"/>
        <v/>
      </c>
      <c r="AB54" s="108" t="str">
        <f t="shared" ca="1" si="24"/>
        <v/>
      </c>
      <c r="AC54" s="108" t="str">
        <f t="shared" ca="1" si="24"/>
        <v/>
      </c>
      <c r="AD54" s="108" t="str">
        <f t="shared" ca="1" si="24"/>
        <v/>
      </c>
      <c r="AE54" s="108" t="str">
        <f t="shared" ca="1" si="24"/>
        <v/>
      </c>
      <c r="AF54" s="108" t="str">
        <f t="shared" ca="1" si="31"/>
        <v/>
      </c>
      <c r="AG54" s="108" t="str">
        <f t="shared" ca="1" si="31"/>
        <v/>
      </c>
      <c r="AH54" s="108" t="str">
        <f t="shared" ca="1" si="31"/>
        <v/>
      </c>
      <c r="AI54" s="108" t="str">
        <f t="shared" ca="1" si="31"/>
        <v/>
      </c>
      <c r="AJ54" s="108" t="str">
        <f t="shared" ca="1" si="31"/>
        <v/>
      </c>
      <c r="AK54" s="108" t="str">
        <f t="shared" ca="1" si="31"/>
        <v/>
      </c>
      <c r="AL54" s="108" t="str">
        <f t="shared" ca="1" si="31"/>
        <v/>
      </c>
      <c r="AM54" s="108" t="str">
        <f t="shared" ca="1" si="31"/>
        <v/>
      </c>
      <c r="AN54" s="108" t="str">
        <f t="shared" ca="1" si="31"/>
        <v/>
      </c>
      <c r="AO54" s="108" t="str">
        <f t="shared" ca="1" si="31"/>
        <v/>
      </c>
      <c r="AP54" s="108" t="str">
        <f t="shared" ca="1" si="31"/>
        <v/>
      </c>
      <c r="AQ54" s="108" t="str">
        <f t="shared" ca="1" si="31"/>
        <v/>
      </c>
      <c r="AR54" s="108" t="str">
        <f t="shared" ca="1" si="31"/>
        <v/>
      </c>
      <c r="AS54" s="108" t="str">
        <f t="shared" ca="1" si="31"/>
        <v/>
      </c>
      <c r="AT54" s="108" t="str">
        <f t="shared" ca="1" si="31"/>
        <v/>
      </c>
      <c r="AU54" s="108" t="str">
        <f t="shared" ca="1" si="31"/>
        <v/>
      </c>
      <c r="AV54" s="108" t="str">
        <f t="shared" ca="1" si="27"/>
        <v/>
      </c>
      <c r="AW54" s="108" t="str">
        <f t="shared" ca="1" si="27"/>
        <v/>
      </c>
      <c r="AX54" s="108" t="str">
        <f t="shared" ca="1" si="27"/>
        <v/>
      </c>
      <c r="AY54" s="108" t="str">
        <f t="shared" ca="1" si="27"/>
        <v/>
      </c>
      <c r="AZ54" s="108" t="str">
        <f t="shared" ca="1" si="25"/>
        <v/>
      </c>
      <c r="BA54" s="108" t="str">
        <f t="shared" ca="1" si="25"/>
        <v/>
      </c>
      <c r="BB54" s="108" t="str">
        <f t="shared" ca="1" si="25"/>
        <v/>
      </c>
      <c r="BC54" s="108" t="str">
        <f t="shared" ca="1" si="25"/>
        <v/>
      </c>
      <c r="BD54" s="108" t="str">
        <f t="shared" ca="1" si="25"/>
        <v/>
      </c>
      <c r="BE54" s="108" t="str">
        <f t="shared" ca="1" si="25"/>
        <v/>
      </c>
      <c r="BF54" s="108" t="str">
        <f t="shared" ca="1" si="25"/>
        <v/>
      </c>
      <c r="BG54" s="108" t="str">
        <f t="shared" ca="1" si="25"/>
        <v/>
      </c>
      <c r="BH54" s="108" t="str">
        <f t="shared" ca="1" si="25"/>
        <v/>
      </c>
      <c r="BI54" s="108" t="str">
        <f t="shared" ca="1" si="25"/>
        <v/>
      </c>
      <c r="BJ54" s="108" t="str">
        <f t="shared" ca="1" si="25"/>
        <v/>
      </c>
      <c r="BK54" s="108" t="str">
        <f t="shared" ca="1" si="25"/>
        <v/>
      </c>
      <c r="BL54" s="108" t="str">
        <f t="shared" ca="1" si="23"/>
        <v/>
      </c>
      <c r="BM54" s="108" t="str">
        <f t="shared" ca="1" si="23"/>
        <v/>
      </c>
      <c r="BN54" s="108" t="str">
        <f t="shared" ca="1" si="34"/>
        <v/>
      </c>
      <c r="BO54" s="108" t="str">
        <f t="shared" ca="1" si="34"/>
        <v/>
      </c>
      <c r="BP54" s="108" t="str">
        <f t="shared" ca="1" si="34"/>
        <v/>
      </c>
      <c r="BQ54" s="108" t="str">
        <f t="shared" ca="1" si="34"/>
        <v/>
      </c>
      <c r="BR54" s="108" t="str">
        <f t="shared" ca="1" si="34"/>
        <v/>
      </c>
      <c r="BS54" s="108" t="str">
        <f t="shared" ca="1" si="34"/>
        <v/>
      </c>
      <c r="BT54" s="108" t="str">
        <f t="shared" ca="1" si="34"/>
        <v/>
      </c>
      <c r="BU54" s="108" t="str">
        <f t="shared" ca="1" si="34"/>
        <v/>
      </c>
      <c r="BV54" s="108" t="str">
        <f t="shared" ca="1" si="34"/>
        <v/>
      </c>
      <c r="BW54" s="108" t="str">
        <f t="shared" ca="1" si="34"/>
        <v/>
      </c>
      <c r="BX54" s="108" t="str">
        <f t="shared" ca="1" si="34"/>
        <v/>
      </c>
      <c r="BY54" s="108" t="str">
        <f t="shared" ca="1" si="34"/>
        <v/>
      </c>
      <c r="BZ54" s="108" t="str">
        <f t="shared" ca="1" si="34"/>
        <v/>
      </c>
      <c r="CA54" s="108" t="str">
        <f t="shared" ca="1" si="34"/>
        <v/>
      </c>
      <c r="CB54" s="108" t="str">
        <f t="shared" ca="1" si="34"/>
        <v/>
      </c>
      <c r="CC54" s="108" t="str">
        <f t="shared" ca="1" si="34"/>
        <v/>
      </c>
      <c r="CD54" s="108" t="str">
        <f t="shared" ca="1" si="34"/>
        <v/>
      </c>
      <c r="CE54" s="108" t="str">
        <f t="shared" ca="1" si="34"/>
        <v/>
      </c>
      <c r="CF54" s="108" t="str">
        <f t="shared" ca="1" si="34"/>
        <v/>
      </c>
      <c r="CG54" s="108" t="str">
        <f t="shared" ca="1" si="34"/>
        <v/>
      </c>
      <c r="CH54" s="108" t="str">
        <f t="shared" ca="1" si="34"/>
        <v/>
      </c>
      <c r="CI54" s="108" t="str">
        <f t="shared" ca="1" si="34"/>
        <v/>
      </c>
      <c r="CJ54" s="108" t="str">
        <f t="shared" ca="1" si="34"/>
        <v/>
      </c>
      <c r="CK54" s="108" t="str">
        <f t="shared" ca="1" si="34"/>
        <v/>
      </c>
      <c r="CL54" s="108" t="str">
        <f t="shared" ca="1" si="34"/>
        <v/>
      </c>
      <c r="CM54" s="108" t="str">
        <f t="shared" ca="1" si="34"/>
        <v/>
      </c>
      <c r="CN54" s="108" t="str">
        <f t="shared" ca="1" si="34"/>
        <v/>
      </c>
      <c r="CO54" s="108" t="str">
        <f t="shared" ca="1" si="34"/>
        <v/>
      </c>
      <c r="CP54" s="108" t="str">
        <f t="shared" ca="1" si="34"/>
        <v/>
      </c>
      <c r="CQ54" s="108" t="str">
        <f t="shared" ca="1" si="34"/>
        <v/>
      </c>
      <c r="CR54" s="108" t="str">
        <f t="shared" ca="1" si="34"/>
        <v/>
      </c>
      <c r="CS54" s="108" t="str">
        <f t="shared" ca="1" si="34"/>
        <v/>
      </c>
      <c r="CT54" s="108" t="str">
        <f t="shared" ca="1" si="34"/>
        <v/>
      </c>
      <c r="CU54" s="108" t="str">
        <f t="shared" ca="1" si="34"/>
        <v/>
      </c>
      <c r="CV54" s="108" t="str">
        <f t="shared" ca="1" si="34"/>
        <v/>
      </c>
      <c r="CW54" s="108" t="str">
        <f t="shared" ca="1" si="34"/>
        <v/>
      </c>
      <c r="CX54" s="108" t="str">
        <f t="shared" ca="1" si="34"/>
        <v/>
      </c>
      <c r="CY54" s="108" t="str">
        <f t="shared" ca="1" si="34"/>
        <v/>
      </c>
      <c r="CZ54" s="108" t="str">
        <f t="shared" ca="1" si="34"/>
        <v/>
      </c>
      <c r="DA54" s="108" t="str">
        <f t="shared" ca="1" si="34"/>
        <v/>
      </c>
      <c r="DB54" s="108" t="str">
        <f t="shared" ca="1" si="34"/>
        <v/>
      </c>
    </row>
    <row r="55" spans="1:106">
      <c r="A55" s="108" t="str">
        <f t="shared" ca="1" si="26"/>
        <v/>
      </c>
      <c r="B55" s="108" t="str">
        <f t="shared" ca="1" si="26"/>
        <v/>
      </c>
      <c r="C55" s="108" t="str">
        <f t="shared" ca="1" si="26"/>
        <v/>
      </c>
      <c r="D55" s="108" t="str">
        <f t="shared" ca="1" si="26"/>
        <v/>
      </c>
      <c r="E55" s="108" t="str">
        <f t="shared" ca="1" si="26"/>
        <v/>
      </c>
      <c r="F55" s="108" t="str">
        <f t="shared" ca="1" si="26"/>
        <v/>
      </c>
      <c r="G55" s="108" t="str">
        <f t="shared" ca="1" si="26"/>
        <v/>
      </c>
      <c r="H55" s="108" t="str">
        <f t="shared" ca="1" si="26"/>
        <v/>
      </c>
      <c r="I55" s="108" t="str">
        <f t="shared" ca="1" si="26"/>
        <v/>
      </c>
      <c r="J55" s="108" t="str">
        <f t="shared" ca="1" si="26"/>
        <v/>
      </c>
      <c r="K55" s="108" t="str">
        <f t="shared" ca="1" si="26"/>
        <v/>
      </c>
      <c r="L55" s="108" t="str">
        <f t="shared" ca="1" si="26"/>
        <v/>
      </c>
      <c r="M55" s="108" t="str">
        <f t="shared" ca="1" si="26"/>
        <v/>
      </c>
      <c r="N55" s="108" t="str">
        <f t="shared" ca="1" si="26"/>
        <v/>
      </c>
      <c r="O55" s="108" t="str">
        <f t="shared" ca="1" si="26"/>
        <v/>
      </c>
      <c r="P55" s="108" t="str">
        <f t="shared" ca="1" si="26"/>
        <v/>
      </c>
      <c r="Q55" s="108" t="str">
        <f t="shared" ca="1" si="24"/>
        <v/>
      </c>
      <c r="R55" s="108" t="str">
        <f t="shared" ca="1" si="24"/>
        <v/>
      </c>
      <c r="S55" s="108" t="str">
        <f t="shared" ca="1" si="24"/>
        <v/>
      </c>
      <c r="T55" s="108" t="str">
        <f t="shared" ca="1" si="24"/>
        <v/>
      </c>
      <c r="U55" s="108" t="str">
        <f t="shared" ca="1" si="24"/>
        <v/>
      </c>
      <c r="V55" s="108" t="str">
        <f t="shared" ca="1" si="24"/>
        <v/>
      </c>
      <c r="W55" s="108" t="str">
        <f t="shared" ca="1" si="24"/>
        <v/>
      </c>
      <c r="X55" s="108" t="str">
        <f t="shared" ca="1" si="24"/>
        <v/>
      </c>
      <c r="Y55" s="108" t="str">
        <f t="shared" ca="1" si="24"/>
        <v/>
      </c>
      <c r="Z55" s="108" t="str">
        <f t="shared" ca="1" si="24"/>
        <v/>
      </c>
      <c r="AA55" s="108" t="str">
        <f t="shared" ca="1" si="24"/>
        <v/>
      </c>
      <c r="AB55" s="108" t="str">
        <f t="shared" ca="1" si="24"/>
        <v/>
      </c>
      <c r="AC55" s="108" t="str">
        <f t="shared" ca="1" si="24"/>
        <v/>
      </c>
      <c r="AD55" s="108" t="str">
        <f t="shared" ca="1" si="24"/>
        <v/>
      </c>
      <c r="AE55" s="108" t="str">
        <f t="shared" ca="1" si="24"/>
        <v/>
      </c>
      <c r="AF55" s="108" t="str">
        <f t="shared" ca="1" si="31"/>
        <v/>
      </c>
      <c r="AG55" s="108" t="str">
        <f t="shared" ca="1" si="31"/>
        <v/>
      </c>
      <c r="AH55" s="108" t="str">
        <f t="shared" ca="1" si="31"/>
        <v/>
      </c>
      <c r="AI55" s="108" t="str">
        <f t="shared" ca="1" si="31"/>
        <v/>
      </c>
      <c r="AJ55" s="108" t="str">
        <f t="shared" ca="1" si="31"/>
        <v/>
      </c>
      <c r="AK55" s="108" t="str">
        <f t="shared" ca="1" si="31"/>
        <v/>
      </c>
      <c r="AL55" s="108" t="str">
        <f t="shared" ca="1" si="31"/>
        <v/>
      </c>
      <c r="AM55" s="108" t="str">
        <f t="shared" ca="1" si="31"/>
        <v/>
      </c>
      <c r="AN55" s="108" t="str">
        <f t="shared" ca="1" si="31"/>
        <v/>
      </c>
      <c r="AO55" s="108" t="str">
        <f t="shared" ca="1" si="31"/>
        <v/>
      </c>
      <c r="AP55" s="108" t="str">
        <f t="shared" ca="1" si="31"/>
        <v/>
      </c>
      <c r="AQ55" s="108" t="str">
        <f t="shared" ca="1" si="31"/>
        <v/>
      </c>
      <c r="AR55" s="108" t="str">
        <f t="shared" ca="1" si="31"/>
        <v/>
      </c>
      <c r="AS55" s="108" t="str">
        <f t="shared" ca="1" si="31"/>
        <v/>
      </c>
      <c r="AT55" s="108" t="str">
        <f t="shared" ca="1" si="31"/>
        <v/>
      </c>
      <c r="AU55" s="108" t="str">
        <f t="shared" ca="1" si="31"/>
        <v/>
      </c>
      <c r="AV55" s="108" t="str">
        <f t="shared" ca="1" si="27"/>
        <v/>
      </c>
      <c r="AW55" s="108" t="str">
        <f t="shared" ca="1" si="27"/>
        <v/>
      </c>
      <c r="AX55" s="108" t="str">
        <f t="shared" ca="1" si="27"/>
        <v/>
      </c>
      <c r="AY55" s="108" t="str">
        <f t="shared" ca="1" si="27"/>
        <v/>
      </c>
      <c r="AZ55" s="108" t="str">
        <f t="shared" ca="1" si="25"/>
        <v/>
      </c>
      <c r="BA55" s="108" t="str">
        <f t="shared" ca="1" si="25"/>
        <v/>
      </c>
      <c r="BB55" s="108" t="str">
        <f t="shared" ca="1" si="25"/>
        <v/>
      </c>
      <c r="BC55" s="108" t="str">
        <f t="shared" ca="1" si="25"/>
        <v/>
      </c>
      <c r="BD55" s="108" t="str">
        <f t="shared" ca="1" si="25"/>
        <v/>
      </c>
      <c r="BE55" s="108" t="str">
        <f t="shared" ca="1" si="25"/>
        <v/>
      </c>
      <c r="BF55" s="108" t="str">
        <f t="shared" ca="1" si="25"/>
        <v/>
      </c>
      <c r="BG55" s="108" t="str">
        <f t="shared" ca="1" si="25"/>
        <v/>
      </c>
      <c r="BH55" s="108" t="str">
        <f t="shared" ca="1" si="25"/>
        <v/>
      </c>
      <c r="BI55" s="108" t="str">
        <f t="shared" ca="1" si="25"/>
        <v/>
      </c>
      <c r="BJ55" s="108" t="str">
        <f t="shared" ca="1" si="25"/>
        <v/>
      </c>
      <c r="BK55" s="108" t="str">
        <f t="shared" ca="1" si="25"/>
        <v/>
      </c>
      <c r="BL55" s="108" t="str">
        <f t="shared" ca="1" si="23"/>
        <v/>
      </c>
      <c r="BM55" s="108" t="str">
        <f t="shared" ca="1" si="23"/>
        <v/>
      </c>
      <c r="BN55" s="108" t="str">
        <f t="shared" ca="1" si="34"/>
        <v/>
      </c>
      <c r="BO55" s="108" t="str">
        <f t="shared" ca="1" si="34"/>
        <v/>
      </c>
      <c r="BP55" s="108" t="str">
        <f t="shared" ca="1" si="34"/>
        <v/>
      </c>
      <c r="BQ55" s="108" t="str">
        <f t="shared" ca="1" si="34"/>
        <v/>
      </c>
      <c r="BR55" s="108" t="str">
        <f t="shared" ca="1" si="34"/>
        <v/>
      </c>
      <c r="BS55" s="108" t="str">
        <f t="shared" ca="1" si="34"/>
        <v/>
      </c>
      <c r="BT55" s="108" t="str">
        <f t="shared" ca="1" si="34"/>
        <v/>
      </c>
      <c r="BU55" s="108" t="str">
        <f t="shared" ca="1" si="34"/>
        <v/>
      </c>
      <c r="BV55" s="108" t="str">
        <f t="shared" ca="1" si="34"/>
        <v/>
      </c>
      <c r="BW55" s="108" t="str">
        <f t="shared" ca="1" si="34"/>
        <v/>
      </c>
      <c r="BX55" s="108" t="str">
        <f t="shared" ca="1" si="34"/>
        <v/>
      </c>
      <c r="BY55" s="108" t="str">
        <f t="shared" ca="1" si="34"/>
        <v/>
      </c>
      <c r="BZ55" s="108" t="str">
        <f t="shared" ca="1" si="34"/>
        <v/>
      </c>
      <c r="CA55" s="108" t="str">
        <f t="shared" ca="1" si="34"/>
        <v/>
      </c>
      <c r="CB55" s="108" t="str">
        <f t="shared" ca="1" si="34"/>
        <v/>
      </c>
      <c r="CC55" s="108" t="str">
        <f t="shared" ca="1" si="34"/>
        <v/>
      </c>
      <c r="CD55" s="108" t="str">
        <f t="shared" ca="1" si="34"/>
        <v/>
      </c>
      <c r="CE55" s="108" t="str">
        <f t="shared" ca="1" si="34"/>
        <v/>
      </c>
      <c r="CF55" s="108" t="str">
        <f t="shared" ca="1" si="34"/>
        <v/>
      </c>
      <c r="CG55" s="108" t="str">
        <f t="shared" ca="1" si="34"/>
        <v/>
      </c>
      <c r="CH55" s="108" t="str">
        <f t="shared" ca="1" si="34"/>
        <v/>
      </c>
      <c r="CI55" s="108" t="str">
        <f t="shared" ca="1" si="34"/>
        <v/>
      </c>
      <c r="CJ55" s="108" t="str">
        <f t="shared" ca="1" si="34"/>
        <v/>
      </c>
      <c r="CK55" s="108" t="str">
        <f t="shared" ca="1" si="34"/>
        <v/>
      </c>
      <c r="CL55" s="108" t="str">
        <f t="shared" ca="1" si="34"/>
        <v/>
      </c>
      <c r="CM55" s="108" t="str">
        <f t="shared" ca="1" si="34"/>
        <v/>
      </c>
      <c r="CN55" s="108" t="str">
        <f t="shared" ca="1" si="34"/>
        <v/>
      </c>
      <c r="CO55" s="108" t="str">
        <f t="shared" ca="1" si="34"/>
        <v/>
      </c>
      <c r="CP55" s="108" t="str">
        <f t="shared" ca="1" si="34"/>
        <v/>
      </c>
      <c r="CQ55" s="108" t="str">
        <f t="shared" ca="1" si="34"/>
        <v/>
      </c>
      <c r="CR55" s="108" t="str">
        <f t="shared" ca="1" si="34"/>
        <v/>
      </c>
      <c r="CS55" s="108" t="str">
        <f t="shared" ca="1" si="34"/>
        <v/>
      </c>
      <c r="CT55" s="108" t="str">
        <f t="shared" ca="1" si="34"/>
        <v/>
      </c>
      <c r="CU55" s="108" t="str">
        <f t="shared" ca="1" si="34"/>
        <v/>
      </c>
      <c r="CV55" s="108" t="str">
        <f t="shared" ca="1" si="34"/>
        <v/>
      </c>
      <c r="CW55" s="108" t="str">
        <f t="shared" ca="1" si="34"/>
        <v/>
      </c>
      <c r="CX55" s="108" t="str">
        <f t="shared" ca="1" si="34"/>
        <v/>
      </c>
      <c r="CY55" s="108" t="str">
        <f t="shared" ca="1" si="34"/>
        <v/>
      </c>
      <c r="CZ55" s="108" t="str">
        <f t="shared" ca="1" si="34"/>
        <v/>
      </c>
      <c r="DA55" s="108" t="str">
        <f t="shared" ca="1" si="34"/>
        <v/>
      </c>
      <c r="DB55" s="108" t="str">
        <f t="shared" ca="1" si="34"/>
        <v/>
      </c>
    </row>
    <row r="56" spans="1:106">
      <c r="A56" s="108" t="str">
        <f t="shared" ca="1" si="26"/>
        <v/>
      </c>
      <c r="B56" s="108" t="str">
        <f t="shared" ca="1" si="26"/>
        <v/>
      </c>
      <c r="C56" s="108" t="str">
        <f t="shared" ca="1" si="26"/>
        <v/>
      </c>
      <c r="D56" s="108" t="str">
        <f t="shared" ca="1" si="26"/>
        <v/>
      </c>
      <c r="E56" s="108" t="str">
        <f t="shared" ca="1" si="26"/>
        <v/>
      </c>
      <c r="F56" s="108" t="str">
        <f t="shared" ca="1" si="26"/>
        <v/>
      </c>
      <c r="G56" s="108" t="str">
        <f t="shared" ca="1" si="26"/>
        <v/>
      </c>
      <c r="H56" s="108" t="str">
        <f t="shared" ca="1" si="26"/>
        <v/>
      </c>
      <c r="I56" s="108" t="str">
        <f t="shared" ca="1" si="26"/>
        <v/>
      </c>
      <c r="J56" s="108" t="str">
        <f t="shared" ca="1" si="26"/>
        <v/>
      </c>
      <c r="K56" s="108" t="str">
        <f t="shared" ca="1" si="26"/>
        <v/>
      </c>
      <c r="L56" s="108" t="str">
        <f t="shared" ca="1" si="26"/>
        <v/>
      </c>
      <c r="M56" s="108" t="str">
        <f t="shared" ca="1" si="26"/>
        <v/>
      </c>
      <c r="N56" s="108" t="str">
        <f t="shared" ca="1" si="26"/>
        <v/>
      </c>
      <c r="O56" s="108" t="str">
        <f t="shared" ca="1" si="26"/>
        <v/>
      </c>
      <c r="P56" s="108" t="str">
        <f t="shared" ref="P56:AE71" ca="1" si="35">IF(ISBLANK(INDIRECT(ADDRESS(ROW(),COLUMN(),1,1,"Inserimento"))),"",INDIRECT(ADDRESS(ROW(),COLUMN(),1,1,"Inserimento")))</f>
        <v/>
      </c>
      <c r="Q56" s="108" t="str">
        <f t="shared" ca="1" si="35"/>
        <v/>
      </c>
      <c r="R56" s="108" t="str">
        <f t="shared" ca="1" si="35"/>
        <v/>
      </c>
      <c r="S56" s="108" t="str">
        <f t="shared" ca="1" si="35"/>
        <v/>
      </c>
      <c r="T56" s="108" t="str">
        <f t="shared" ca="1" si="35"/>
        <v/>
      </c>
      <c r="U56" s="108" t="str">
        <f t="shared" ca="1" si="35"/>
        <v/>
      </c>
      <c r="V56" s="108" t="str">
        <f t="shared" ca="1" si="35"/>
        <v/>
      </c>
      <c r="W56" s="108" t="str">
        <f t="shared" ca="1" si="35"/>
        <v/>
      </c>
      <c r="X56" s="108" t="str">
        <f t="shared" ca="1" si="35"/>
        <v/>
      </c>
      <c r="Y56" s="108" t="str">
        <f t="shared" ca="1" si="35"/>
        <v/>
      </c>
      <c r="Z56" s="108" t="str">
        <f t="shared" ca="1" si="35"/>
        <v/>
      </c>
      <c r="AA56" s="108" t="str">
        <f t="shared" ca="1" si="35"/>
        <v/>
      </c>
      <c r="AB56" s="108" t="str">
        <f t="shared" ca="1" si="35"/>
        <v/>
      </c>
      <c r="AC56" s="108" t="str">
        <f t="shared" ca="1" si="35"/>
        <v/>
      </c>
      <c r="AD56" s="108" t="str">
        <f t="shared" ca="1" si="35"/>
        <v/>
      </c>
      <c r="AE56" s="108" t="str">
        <f t="shared" ca="1" si="35"/>
        <v/>
      </c>
      <c r="AF56" s="108" t="str">
        <f t="shared" ca="1" si="31"/>
        <v/>
      </c>
      <c r="AG56" s="108" t="str">
        <f t="shared" ca="1" si="31"/>
        <v/>
      </c>
      <c r="AH56" s="108" t="str">
        <f t="shared" ca="1" si="31"/>
        <v/>
      </c>
      <c r="AI56" s="108" t="str">
        <f t="shared" ca="1" si="31"/>
        <v/>
      </c>
      <c r="AJ56" s="108" t="str">
        <f t="shared" ca="1" si="31"/>
        <v/>
      </c>
      <c r="AK56" s="108" t="str">
        <f t="shared" ca="1" si="31"/>
        <v/>
      </c>
      <c r="AL56" s="108" t="str">
        <f t="shared" ca="1" si="31"/>
        <v/>
      </c>
      <c r="AM56" s="108" t="str">
        <f t="shared" ca="1" si="31"/>
        <v/>
      </c>
      <c r="AN56" s="108" t="str">
        <f t="shared" ca="1" si="31"/>
        <v/>
      </c>
      <c r="AO56" s="108" t="str">
        <f t="shared" ca="1" si="31"/>
        <v/>
      </c>
      <c r="AP56" s="108" t="str">
        <f t="shared" ca="1" si="31"/>
        <v/>
      </c>
      <c r="AQ56" s="108" t="str">
        <f t="shared" ca="1" si="31"/>
        <v/>
      </c>
      <c r="AR56" s="108" t="str">
        <f t="shared" ca="1" si="31"/>
        <v/>
      </c>
      <c r="AS56" s="108" t="str">
        <f t="shared" ca="1" si="31"/>
        <v/>
      </c>
      <c r="AT56" s="108" t="str">
        <f t="shared" ca="1" si="31"/>
        <v/>
      </c>
      <c r="AU56" s="108" t="str">
        <f t="shared" ca="1" si="31"/>
        <v/>
      </c>
      <c r="AV56" s="108" t="str">
        <f t="shared" ca="1" si="27"/>
        <v/>
      </c>
      <c r="AW56" s="108" t="str">
        <f t="shared" ca="1" si="27"/>
        <v/>
      </c>
      <c r="AX56" s="108" t="str">
        <f t="shared" ca="1" si="27"/>
        <v/>
      </c>
      <c r="AY56" s="108" t="str">
        <f t="shared" ca="1" si="27"/>
        <v/>
      </c>
      <c r="AZ56" s="108" t="str">
        <f t="shared" ca="1" si="25"/>
        <v/>
      </c>
      <c r="BA56" s="108" t="str">
        <f t="shared" ca="1" si="25"/>
        <v/>
      </c>
      <c r="BB56" s="108" t="str">
        <f t="shared" ca="1" si="25"/>
        <v/>
      </c>
      <c r="BC56" s="108" t="str">
        <f t="shared" ca="1" si="25"/>
        <v/>
      </c>
      <c r="BD56" s="108" t="str">
        <f t="shared" ca="1" si="25"/>
        <v/>
      </c>
      <c r="BE56" s="108" t="str">
        <f t="shared" ca="1" si="25"/>
        <v/>
      </c>
      <c r="BF56" s="108" t="str">
        <f t="shared" ca="1" si="25"/>
        <v/>
      </c>
      <c r="BG56" s="108" t="str">
        <f t="shared" ca="1" si="25"/>
        <v/>
      </c>
      <c r="BH56" s="108" t="str">
        <f t="shared" ca="1" si="25"/>
        <v/>
      </c>
      <c r="BI56" s="108" t="str">
        <f t="shared" ca="1" si="25"/>
        <v/>
      </c>
      <c r="BJ56" s="108" t="str">
        <f t="shared" ca="1" si="25"/>
        <v/>
      </c>
      <c r="BK56" s="108" t="str">
        <f t="shared" ca="1" si="25"/>
        <v/>
      </c>
      <c r="BL56" s="108" t="str">
        <f t="shared" ca="1" si="23"/>
        <v/>
      </c>
      <c r="BM56" s="108" t="str">
        <f t="shared" ca="1" si="23"/>
        <v/>
      </c>
      <c r="BN56" s="108" t="str">
        <f t="shared" ca="1" si="34"/>
        <v/>
      </c>
      <c r="BO56" s="108" t="str">
        <f t="shared" ca="1" si="34"/>
        <v/>
      </c>
      <c r="BP56" s="108" t="str">
        <f t="shared" ca="1" si="34"/>
        <v/>
      </c>
      <c r="BQ56" s="108" t="str">
        <f t="shared" ca="1" si="34"/>
        <v/>
      </c>
      <c r="BR56" s="108" t="str">
        <f t="shared" ca="1" si="34"/>
        <v/>
      </c>
      <c r="BS56" s="108" t="str">
        <f t="shared" ca="1" si="34"/>
        <v/>
      </c>
      <c r="BT56" s="108" t="str">
        <f t="shared" ca="1" si="34"/>
        <v/>
      </c>
      <c r="BU56" s="108" t="str">
        <f t="shared" ca="1" si="34"/>
        <v/>
      </c>
      <c r="BV56" s="108" t="str">
        <f t="shared" ca="1" si="34"/>
        <v/>
      </c>
      <c r="BW56" s="108" t="str">
        <f t="shared" ca="1" si="34"/>
        <v/>
      </c>
      <c r="BX56" s="108" t="str">
        <f t="shared" ca="1" si="34"/>
        <v/>
      </c>
      <c r="BY56" s="108" t="str">
        <f t="shared" ca="1" si="34"/>
        <v/>
      </c>
      <c r="BZ56" s="108" t="str">
        <f t="shared" ca="1" si="34"/>
        <v/>
      </c>
      <c r="CA56" s="108" t="str">
        <f t="shared" ca="1" si="34"/>
        <v/>
      </c>
      <c r="CB56" s="108" t="str">
        <f t="shared" ca="1" si="34"/>
        <v/>
      </c>
      <c r="CC56" s="108" t="str">
        <f t="shared" ca="1" si="34"/>
        <v/>
      </c>
      <c r="CD56" s="108" t="str">
        <f t="shared" ca="1" si="34"/>
        <v/>
      </c>
      <c r="CE56" s="108" t="str">
        <f t="shared" ca="1" si="34"/>
        <v/>
      </c>
      <c r="CF56" s="108" t="str">
        <f t="shared" ca="1" si="34"/>
        <v/>
      </c>
      <c r="CG56" s="108" t="str">
        <f t="shared" ca="1" si="34"/>
        <v/>
      </c>
      <c r="CH56" s="108" t="str">
        <f t="shared" ca="1" si="34"/>
        <v/>
      </c>
      <c r="CI56" s="108" t="str">
        <f t="shared" ca="1" si="34"/>
        <v/>
      </c>
      <c r="CJ56" s="108" t="str">
        <f t="shared" ca="1" si="34"/>
        <v/>
      </c>
      <c r="CK56" s="108" t="str">
        <f t="shared" ca="1" si="34"/>
        <v/>
      </c>
      <c r="CL56" s="108" t="str">
        <f t="shared" ca="1" si="34"/>
        <v/>
      </c>
      <c r="CM56" s="108" t="str">
        <f t="shared" ca="1" si="34"/>
        <v/>
      </c>
      <c r="CN56" s="108" t="str">
        <f t="shared" ca="1" si="34"/>
        <v/>
      </c>
      <c r="CO56" s="108" t="str">
        <f t="shared" ca="1" si="34"/>
        <v/>
      </c>
      <c r="CP56" s="108" t="str">
        <f t="shared" ca="1" si="34"/>
        <v/>
      </c>
      <c r="CQ56" s="108" t="str">
        <f t="shared" ca="1" si="34"/>
        <v/>
      </c>
      <c r="CR56" s="108" t="str">
        <f t="shared" ca="1" si="34"/>
        <v/>
      </c>
      <c r="CS56" s="108" t="str">
        <f t="shared" ca="1" si="34"/>
        <v/>
      </c>
      <c r="CT56" s="108" t="str">
        <f t="shared" ca="1" si="34"/>
        <v/>
      </c>
      <c r="CU56" s="108" t="str">
        <f t="shared" ca="1" si="34"/>
        <v/>
      </c>
      <c r="CV56" s="108" t="str">
        <f t="shared" ca="1" si="34"/>
        <v/>
      </c>
      <c r="CW56" s="108" t="str">
        <f t="shared" ca="1" si="34"/>
        <v/>
      </c>
      <c r="CX56" s="108" t="str">
        <f t="shared" ca="1" si="34"/>
        <v/>
      </c>
      <c r="CY56" s="108" t="str">
        <f t="shared" ca="1" si="34"/>
        <v/>
      </c>
      <c r="CZ56" s="108" t="str">
        <f t="shared" ca="1" si="34"/>
        <v/>
      </c>
      <c r="DA56" s="108" t="str">
        <f t="shared" ca="1" si="34"/>
        <v/>
      </c>
      <c r="DB56" s="108" t="str">
        <f t="shared" ca="1" si="34"/>
        <v/>
      </c>
    </row>
    <row r="57" spans="1:106">
      <c r="A57" s="108" t="str">
        <f t="shared" ref="A57:P72" ca="1" si="36">IF(ISBLANK(INDIRECT(ADDRESS(ROW(),COLUMN(),1,1,"Inserimento"))),"",INDIRECT(ADDRESS(ROW(),COLUMN(),1,1,"Inserimento")))</f>
        <v/>
      </c>
      <c r="B57" s="108" t="str">
        <f t="shared" ca="1" si="36"/>
        <v/>
      </c>
      <c r="C57" s="108" t="str">
        <f t="shared" ca="1" si="36"/>
        <v/>
      </c>
      <c r="D57" s="108" t="str">
        <f t="shared" ca="1" si="36"/>
        <v/>
      </c>
      <c r="E57" s="108" t="str">
        <f t="shared" ca="1" si="36"/>
        <v/>
      </c>
      <c r="F57" s="108" t="str">
        <f t="shared" ca="1" si="36"/>
        <v/>
      </c>
      <c r="G57" s="108" t="str">
        <f t="shared" ca="1" si="36"/>
        <v/>
      </c>
      <c r="H57" s="108" t="str">
        <f t="shared" ca="1" si="36"/>
        <v/>
      </c>
      <c r="I57" s="108" t="str">
        <f t="shared" ca="1" si="36"/>
        <v/>
      </c>
      <c r="J57" s="108" t="str">
        <f t="shared" ca="1" si="36"/>
        <v/>
      </c>
      <c r="K57" s="108" t="str">
        <f t="shared" ca="1" si="36"/>
        <v/>
      </c>
      <c r="L57" s="108" t="str">
        <f t="shared" ca="1" si="36"/>
        <v/>
      </c>
      <c r="M57" s="108" t="str">
        <f t="shared" ca="1" si="36"/>
        <v/>
      </c>
      <c r="N57" s="108" t="str">
        <f t="shared" ca="1" si="36"/>
        <v/>
      </c>
      <c r="O57" s="108" t="str">
        <f t="shared" ca="1" si="36"/>
        <v/>
      </c>
      <c r="P57" s="108" t="str">
        <f t="shared" ca="1" si="36"/>
        <v/>
      </c>
      <c r="Q57" s="108" t="str">
        <f t="shared" ca="1" si="35"/>
        <v/>
      </c>
      <c r="R57" s="108" t="str">
        <f t="shared" ca="1" si="35"/>
        <v/>
      </c>
      <c r="S57" s="108" t="str">
        <f t="shared" ca="1" si="35"/>
        <v/>
      </c>
      <c r="T57" s="108" t="str">
        <f t="shared" ca="1" si="35"/>
        <v/>
      </c>
      <c r="U57" s="108" t="str">
        <f t="shared" ca="1" si="35"/>
        <v/>
      </c>
      <c r="V57" s="108" t="str">
        <f t="shared" ca="1" si="35"/>
        <v/>
      </c>
      <c r="W57" s="108" t="str">
        <f t="shared" ca="1" si="35"/>
        <v/>
      </c>
      <c r="X57" s="108" t="str">
        <f t="shared" ca="1" si="35"/>
        <v/>
      </c>
      <c r="Y57" s="108" t="str">
        <f t="shared" ca="1" si="35"/>
        <v/>
      </c>
      <c r="Z57" s="108" t="str">
        <f t="shared" ca="1" si="35"/>
        <v/>
      </c>
      <c r="AA57" s="108" t="str">
        <f t="shared" ca="1" si="35"/>
        <v/>
      </c>
      <c r="AB57" s="108" t="str">
        <f t="shared" ca="1" si="35"/>
        <v/>
      </c>
      <c r="AC57" s="108" t="str">
        <f t="shared" ca="1" si="35"/>
        <v/>
      </c>
      <c r="AD57" s="108" t="str">
        <f t="shared" ca="1" si="35"/>
        <v/>
      </c>
      <c r="AE57" s="108" t="str">
        <f t="shared" ca="1" si="35"/>
        <v/>
      </c>
      <c r="AF57" s="108" t="str">
        <f t="shared" ca="1" si="31"/>
        <v/>
      </c>
      <c r="AG57" s="108" t="str">
        <f t="shared" ca="1" si="31"/>
        <v/>
      </c>
      <c r="AH57" s="108" t="str">
        <f t="shared" ca="1" si="31"/>
        <v/>
      </c>
      <c r="AI57" s="108" t="str">
        <f t="shared" ca="1" si="31"/>
        <v/>
      </c>
      <c r="AJ57" s="108" t="str">
        <f t="shared" ca="1" si="31"/>
        <v/>
      </c>
      <c r="AK57" s="108" t="str">
        <f t="shared" ca="1" si="31"/>
        <v/>
      </c>
      <c r="AL57" s="108" t="str">
        <f t="shared" ca="1" si="31"/>
        <v/>
      </c>
      <c r="AM57" s="108" t="str">
        <f t="shared" ca="1" si="31"/>
        <v/>
      </c>
      <c r="AN57" s="108" t="str">
        <f t="shared" ca="1" si="31"/>
        <v/>
      </c>
      <c r="AO57" s="108" t="str">
        <f t="shared" ca="1" si="31"/>
        <v/>
      </c>
      <c r="AP57" s="108" t="str">
        <f t="shared" ca="1" si="31"/>
        <v/>
      </c>
      <c r="AQ57" s="108" t="str">
        <f t="shared" ca="1" si="31"/>
        <v/>
      </c>
      <c r="AR57" s="108" t="str">
        <f t="shared" ca="1" si="31"/>
        <v/>
      </c>
      <c r="AS57" s="108" t="str">
        <f t="shared" ca="1" si="31"/>
        <v/>
      </c>
      <c r="AT57" s="108" t="str">
        <f t="shared" ca="1" si="31"/>
        <v/>
      </c>
      <c r="AU57" s="108" t="str">
        <f t="shared" ca="1" si="31"/>
        <v/>
      </c>
      <c r="AV57" s="108" t="str">
        <f t="shared" ca="1" si="27"/>
        <v/>
      </c>
      <c r="AW57" s="108" t="str">
        <f t="shared" ca="1" si="27"/>
        <v/>
      </c>
      <c r="AX57" s="108" t="str">
        <f t="shared" ca="1" si="27"/>
        <v/>
      </c>
      <c r="AY57" s="108" t="str">
        <f t="shared" ca="1" si="27"/>
        <v/>
      </c>
      <c r="AZ57" s="108" t="str">
        <f t="shared" ca="1" si="25"/>
        <v/>
      </c>
      <c r="BA57" s="108" t="str">
        <f t="shared" ca="1" si="25"/>
        <v/>
      </c>
      <c r="BB57" s="108" t="str">
        <f t="shared" ca="1" si="25"/>
        <v/>
      </c>
      <c r="BC57" s="108" t="str">
        <f t="shared" ca="1" si="25"/>
        <v/>
      </c>
      <c r="BD57" s="108" t="str">
        <f t="shared" ca="1" si="25"/>
        <v/>
      </c>
      <c r="BE57" s="108" t="str">
        <f t="shared" ca="1" si="25"/>
        <v/>
      </c>
      <c r="BF57" s="108" t="str">
        <f t="shared" ca="1" si="25"/>
        <v/>
      </c>
      <c r="BG57" s="108" t="str">
        <f t="shared" ca="1" si="25"/>
        <v/>
      </c>
      <c r="BH57" s="108" t="str">
        <f t="shared" ca="1" si="25"/>
        <v/>
      </c>
      <c r="BI57" s="108" t="str">
        <f t="shared" ca="1" si="25"/>
        <v/>
      </c>
      <c r="BJ57" s="108" t="str">
        <f t="shared" ca="1" si="25"/>
        <v/>
      </c>
      <c r="BK57" s="108" t="str">
        <f t="shared" ca="1" si="25"/>
        <v/>
      </c>
      <c r="BL57" s="108" t="str">
        <f t="shared" ca="1" si="23"/>
        <v/>
      </c>
      <c r="BM57" s="108" t="str">
        <f t="shared" ca="1" si="23"/>
        <v/>
      </c>
      <c r="BN57" s="108" t="str">
        <f t="shared" ca="1" si="34"/>
        <v/>
      </c>
      <c r="BO57" s="108" t="str">
        <f t="shared" ca="1" si="34"/>
        <v/>
      </c>
      <c r="BP57" s="108" t="str">
        <f t="shared" ca="1" si="34"/>
        <v/>
      </c>
      <c r="BQ57" s="108" t="str">
        <f t="shared" ca="1" si="34"/>
        <v/>
      </c>
      <c r="BR57" s="108" t="str">
        <f t="shared" ca="1" si="34"/>
        <v/>
      </c>
      <c r="BS57" s="108" t="str">
        <f t="shared" ca="1" si="34"/>
        <v/>
      </c>
      <c r="BT57" s="108" t="str">
        <f t="shared" ca="1" si="34"/>
        <v/>
      </c>
      <c r="BU57" s="108" t="str">
        <f t="shared" ca="1" si="34"/>
        <v/>
      </c>
      <c r="BV57" s="108" t="str">
        <f t="shared" ref="BV57:CK57" ca="1" si="37">IF(ISBLANK(INDIRECT(ADDRESS(ROW(),COLUMN(),1,1,"Inserimento"))),"",INDIRECT(ADDRESS(ROW(),COLUMN(),1,1,"Inserimento")))</f>
        <v/>
      </c>
      <c r="BW57" s="108" t="str">
        <f t="shared" ca="1" si="37"/>
        <v/>
      </c>
      <c r="BX57" s="108" t="str">
        <f t="shared" ca="1" si="37"/>
        <v/>
      </c>
      <c r="BY57" s="108" t="str">
        <f t="shared" ca="1" si="37"/>
        <v/>
      </c>
      <c r="BZ57" s="108" t="str">
        <f t="shared" ca="1" si="37"/>
        <v/>
      </c>
      <c r="CA57" s="108" t="str">
        <f t="shared" ca="1" si="37"/>
        <v/>
      </c>
      <c r="CB57" s="108" t="str">
        <f t="shared" ca="1" si="37"/>
        <v/>
      </c>
      <c r="CC57" s="108" t="str">
        <f t="shared" ca="1" si="37"/>
        <v/>
      </c>
      <c r="CD57" s="108" t="str">
        <f t="shared" ca="1" si="37"/>
        <v/>
      </c>
      <c r="CE57" s="108" t="str">
        <f t="shared" ca="1" si="37"/>
        <v/>
      </c>
      <c r="CF57" s="108" t="str">
        <f t="shared" ca="1" si="37"/>
        <v/>
      </c>
      <c r="CG57" s="108" t="str">
        <f t="shared" ca="1" si="37"/>
        <v/>
      </c>
      <c r="CH57" s="108" t="str">
        <f t="shared" ca="1" si="37"/>
        <v/>
      </c>
      <c r="CI57" s="108" t="str">
        <f t="shared" ca="1" si="37"/>
        <v/>
      </c>
      <c r="CJ57" s="108" t="str">
        <f t="shared" ca="1" si="37"/>
        <v/>
      </c>
      <c r="CK57" s="108" t="str">
        <f t="shared" ca="1" si="37"/>
        <v/>
      </c>
      <c r="CL57" s="108" t="str">
        <f t="shared" ref="CL57:DA57" ca="1" si="38">IF(ISBLANK(INDIRECT(ADDRESS(ROW(),COLUMN(),1,1,"Inserimento"))),"",INDIRECT(ADDRESS(ROW(),COLUMN(),1,1,"Inserimento")))</f>
        <v/>
      </c>
      <c r="CM57" s="108" t="str">
        <f t="shared" ca="1" si="38"/>
        <v/>
      </c>
      <c r="CN57" s="108" t="str">
        <f t="shared" ca="1" si="38"/>
        <v/>
      </c>
      <c r="CO57" s="108" t="str">
        <f t="shared" ca="1" si="38"/>
        <v/>
      </c>
      <c r="CP57" s="108" t="str">
        <f t="shared" ca="1" si="38"/>
        <v/>
      </c>
      <c r="CQ57" s="108" t="str">
        <f t="shared" ca="1" si="38"/>
        <v/>
      </c>
      <c r="CR57" s="108" t="str">
        <f t="shared" ca="1" si="38"/>
        <v/>
      </c>
      <c r="CS57" s="108" t="str">
        <f t="shared" ca="1" si="38"/>
        <v/>
      </c>
      <c r="CT57" s="108" t="str">
        <f t="shared" ca="1" si="38"/>
        <v/>
      </c>
      <c r="CU57" s="108" t="str">
        <f t="shared" ca="1" si="38"/>
        <v/>
      </c>
      <c r="CV57" s="108" t="str">
        <f t="shared" ca="1" si="38"/>
        <v/>
      </c>
      <c r="CW57" s="108" t="str">
        <f t="shared" ca="1" si="38"/>
        <v/>
      </c>
      <c r="CX57" s="108" t="str">
        <f t="shared" ca="1" si="38"/>
        <v/>
      </c>
      <c r="CY57" s="108" t="str">
        <f t="shared" ca="1" si="38"/>
        <v/>
      </c>
      <c r="CZ57" s="108" t="str">
        <f t="shared" ca="1" si="38"/>
        <v/>
      </c>
      <c r="DA57" s="108" t="str">
        <f t="shared" ca="1" si="38"/>
        <v/>
      </c>
      <c r="DB57" s="108" t="str">
        <f t="shared" ref="BN57:DB64" ca="1" si="39">IF(ISBLANK(INDIRECT(ADDRESS(ROW(),COLUMN(),1,1,"Inserimento"))),"",INDIRECT(ADDRESS(ROW(),COLUMN(),1,1,"Inserimento")))</f>
        <v/>
      </c>
    </row>
    <row r="58" spans="1:106">
      <c r="A58" s="108" t="str">
        <f t="shared" ca="1" si="36"/>
        <v/>
      </c>
      <c r="B58" s="108" t="str">
        <f t="shared" ca="1" si="36"/>
        <v/>
      </c>
      <c r="C58" s="108" t="str">
        <f t="shared" ca="1" si="36"/>
        <v/>
      </c>
      <c r="D58" s="108" t="str">
        <f t="shared" ca="1" si="36"/>
        <v/>
      </c>
      <c r="E58" s="108" t="str">
        <f t="shared" ca="1" si="36"/>
        <v/>
      </c>
      <c r="F58" s="108" t="str">
        <f t="shared" ca="1" si="36"/>
        <v/>
      </c>
      <c r="G58" s="108" t="str">
        <f t="shared" ca="1" si="36"/>
        <v/>
      </c>
      <c r="H58" s="108" t="str">
        <f t="shared" ca="1" si="36"/>
        <v/>
      </c>
      <c r="I58" s="108" t="str">
        <f t="shared" ca="1" si="36"/>
        <v/>
      </c>
      <c r="J58" s="108" t="str">
        <f t="shared" ca="1" si="36"/>
        <v/>
      </c>
      <c r="K58" s="108" t="str">
        <f t="shared" ca="1" si="36"/>
        <v/>
      </c>
      <c r="L58" s="108" t="str">
        <f t="shared" ca="1" si="36"/>
        <v/>
      </c>
      <c r="M58" s="108" t="str">
        <f t="shared" ca="1" si="36"/>
        <v/>
      </c>
      <c r="N58" s="108" t="str">
        <f t="shared" ca="1" si="36"/>
        <v/>
      </c>
      <c r="O58" s="108" t="str">
        <f t="shared" ca="1" si="36"/>
        <v/>
      </c>
      <c r="P58" s="108" t="str">
        <f t="shared" ca="1" si="36"/>
        <v/>
      </c>
      <c r="Q58" s="108" t="str">
        <f t="shared" ca="1" si="35"/>
        <v/>
      </c>
      <c r="R58" s="108" t="str">
        <f t="shared" ca="1" si="35"/>
        <v/>
      </c>
      <c r="S58" s="108" t="str">
        <f t="shared" ca="1" si="35"/>
        <v/>
      </c>
      <c r="T58" s="108" t="str">
        <f t="shared" ca="1" si="35"/>
        <v/>
      </c>
      <c r="U58" s="108" t="str">
        <f t="shared" ca="1" si="35"/>
        <v/>
      </c>
      <c r="V58" s="108" t="str">
        <f t="shared" ca="1" si="35"/>
        <v/>
      </c>
      <c r="W58" s="108" t="str">
        <f t="shared" ca="1" si="35"/>
        <v/>
      </c>
      <c r="X58" s="108" t="str">
        <f t="shared" ca="1" si="35"/>
        <v/>
      </c>
      <c r="Y58" s="108" t="str">
        <f t="shared" ca="1" si="35"/>
        <v/>
      </c>
      <c r="Z58" s="108" t="str">
        <f t="shared" ca="1" si="35"/>
        <v/>
      </c>
      <c r="AA58" s="108" t="str">
        <f t="shared" ca="1" si="35"/>
        <v/>
      </c>
      <c r="AB58" s="108" t="str">
        <f t="shared" ca="1" si="35"/>
        <v/>
      </c>
      <c r="AC58" s="108" t="str">
        <f t="shared" ca="1" si="35"/>
        <v/>
      </c>
      <c r="AD58" s="108" t="str">
        <f t="shared" ca="1" si="35"/>
        <v/>
      </c>
      <c r="AE58" s="108" t="str">
        <f t="shared" ca="1" si="35"/>
        <v/>
      </c>
      <c r="AF58" s="108" t="str">
        <f t="shared" ca="1" si="31"/>
        <v/>
      </c>
      <c r="AG58" s="108" t="str">
        <f t="shared" ca="1" si="31"/>
        <v/>
      </c>
      <c r="AH58" s="108" t="str">
        <f t="shared" ca="1" si="31"/>
        <v/>
      </c>
      <c r="AI58" s="108" t="str">
        <f t="shared" ca="1" si="31"/>
        <v/>
      </c>
      <c r="AJ58" s="108" t="str">
        <f t="shared" ca="1" si="31"/>
        <v/>
      </c>
      <c r="AK58" s="108" t="str">
        <f t="shared" ca="1" si="31"/>
        <v/>
      </c>
      <c r="AL58" s="108" t="str">
        <f t="shared" ca="1" si="31"/>
        <v/>
      </c>
      <c r="AM58" s="108" t="str">
        <f t="shared" ca="1" si="31"/>
        <v/>
      </c>
      <c r="AN58" s="108" t="str">
        <f t="shared" ca="1" si="31"/>
        <v/>
      </c>
      <c r="AO58" s="108" t="str">
        <f t="shared" ca="1" si="31"/>
        <v/>
      </c>
      <c r="AP58" s="108" t="str">
        <f t="shared" ca="1" si="31"/>
        <v/>
      </c>
      <c r="AQ58" s="108" t="str">
        <f t="shared" ca="1" si="31"/>
        <v/>
      </c>
      <c r="AR58" s="108" t="str">
        <f t="shared" ca="1" si="31"/>
        <v/>
      </c>
      <c r="AS58" s="108" t="str">
        <f t="shared" ca="1" si="31"/>
        <v/>
      </c>
      <c r="AT58" s="108" t="str">
        <f t="shared" ca="1" si="31"/>
        <v/>
      </c>
      <c r="AU58" s="108" t="str">
        <f t="shared" ca="1" si="31"/>
        <v/>
      </c>
      <c r="AV58" s="108" t="str">
        <f t="shared" ca="1" si="27"/>
        <v/>
      </c>
      <c r="AW58" s="108" t="str">
        <f t="shared" ca="1" si="27"/>
        <v/>
      </c>
      <c r="AX58" s="108" t="str">
        <f t="shared" ca="1" si="27"/>
        <v/>
      </c>
      <c r="AY58" s="108" t="str">
        <f t="shared" ca="1" si="27"/>
        <v/>
      </c>
      <c r="AZ58" s="108" t="str">
        <f t="shared" ca="1" si="25"/>
        <v/>
      </c>
      <c r="BA58" s="108" t="str">
        <f t="shared" ca="1" si="25"/>
        <v/>
      </c>
      <c r="BB58" s="108" t="str">
        <f t="shared" ca="1" si="25"/>
        <v/>
      </c>
      <c r="BC58" s="108" t="str">
        <f t="shared" ca="1" si="25"/>
        <v/>
      </c>
      <c r="BD58" s="108" t="str">
        <f t="shared" ca="1" si="25"/>
        <v/>
      </c>
      <c r="BE58" s="108" t="str">
        <f t="shared" ca="1" si="25"/>
        <v/>
      </c>
      <c r="BF58" s="108" t="str">
        <f t="shared" ca="1" si="25"/>
        <v/>
      </c>
      <c r="BG58" s="108" t="str">
        <f t="shared" ca="1" si="25"/>
        <v/>
      </c>
      <c r="BH58" s="108" t="str">
        <f t="shared" ca="1" si="25"/>
        <v/>
      </c>
      <c r="BI58" s="108" t="str">
        <f t="shared" ca="1" si="25"/>
        <v/>
      </c>
      <c r="BJ58" s="108" t="str">
        <f t="shared" ca="1" si="25"/>
        <v/>
      </c>
      <c r="BK58" s="108" t="str">
        <f t="shared" ca="1" si="25"/>
        <v/>
      </c>
      <c r="BL58" s="108" t="str">
        <f t="shared" ca="1" si="23"/>
        <v/>
      </c>
      <c r="BM58" s="108" t="str">
        <f t="shared" ca="1" si="23"/>
        <v/>
      </c>
      <c r="BN58" s="108" t="str">
        <f t="shared" ca="1" si="39"/>
        <v/>
      </c>
      <c r="BO58" s="108" t="str">
        <f t="shared" ca="1" si="39"/>
        <v/>
      </c>
      <c r="BP58" s="108" t="str">
        <f t="shared" ca="1" si="39"/>
        <v/>
      </c>
      <c r="BQ58" s="108" t="str">
        <f t="shared" ca="1" si="39"/>
        <v/>
      </c>
      <c r="BR58" s="108" t="str">
        <f t="shared" ca="1" si="39"/>
        <v/>
      </c>
      <c r="BS58" s="108" t="str">
        <f t="shared" ca="1" si="39"/>
        <v/>
      </c>
      <c r="BT58" s="108" t="str">
        <f t="shared" ca="1" si="39"/>
        <v/>
      </c>
      <c r="BU58" s="108" t="str">
        <f t="shared" ca="1" si="39"/>
        <v/>
      </c>
      <c r="BV58" s="108" t="str">
        <f t="shared" ca="1" si="39"/>
        <v/>
      </c>
      <c r="BW58" s="108" t="str">
        <f t="shared" ca="1" si="39"/>
        <v/>
      </c>
      <c r="BX58" s="108" t="str">
        <f t="shared" ca="1" si="39"/>
        <v/>
      </c>
      <c r="BY58" s="108" t="str">
        <f t="shared" ca="1" si="39"/>
        <v/>
      </c>
      <c r="BZ58" s="108" t="str">
        <f t="shared" ca="1" si="39"/>
        <v/>
      </c>
      <c r="CA58" s="108" t="str">
        <f t="shared" ca="1" si="39"/>
        <v/>
      </c>
      <c r="CB58" s="108" t="str">
        <f t="shared" ca="1" si="39"/>
        <v/>
      </c>
      <c r="CC58" s="108" t="str">
        <f t="shared" ca="1" si="39"/>
        <v/>
      </c>
      <c r="CD58" s="108" t="str">
        <f t="shared" ca="1" si="39"/>
        <v/>
      </c>
      <c r="CE58" s="108" t="str">
        <f t="shared" ca="1" si="39"/>
        <v/>
      </c>
      <c r="CF58" s="108" t="str">
        <f t="shared" ca="1" si="39"/>
        <v/>
      </c>
      <c r="CG58" s="108" t="str">
        <f t="shared" ca="1" si="39"/>
        <v/>
      </c>
      <c r="CH58" s="108" t="str">
        <f t="shared" ca="1" si="39"/>
        <v/>
      </c>
      <c r="CI58" s="108" t="str">
        <f t="shared" ca="1" si="39"/>
        <v/>
      </c>
      <c r="CJ58" s="108" t="str">
        <f t="shared" ca="1" si="39"/>
        <v/>
      </c>
      <c r="CK58" s="108" t="str">
        <f t="shared" ca="1" si="39"/>
        <v/>
      </c>
      <c r="CL58" s="108" t="str">
        <f t="shared" ca="1" si="39"/>
        <v/>
      </c>
      <c r="CM58" s="108" t="str">
        <f t="shared" ca="1" si="39"/>
        <v/>
      </c>
      <c r="CN58" s="108" t="str">
        <f t="shared" ca="1" si="39"/>
        <v/>
      </c>
      <c r="CO58" s="108" t="str">
        <f t="shared" ca="1" si="39"/>
        <v/>
      </c>
      <c r="CP58" s="108" t="str">
        <f t="shared" ca="1" si="39"/>
        <v/>
      </c>
      <c r="CQ58" s="108" t="str">
        <f t="shared" ca="1" si="39"/>
        <v/>
      </c>
      <c r="CR58" s="108" t="str">
        <f t="shared" ca="1" si="39"/>
        <v/>
      </c>
      <c r="CS58" s="108" t="str">
        <f t="shared" ca="1" si="39"/>
        <v/>
      </c>
      <c r="CT58" s="108" t="str">
        <f t="shared" ca="1" si="39"/>
        <v/>
      </c>
      <c r="CU58" s="108" t="str">
        <f t="shared" ca="1" si="39"/>
        <v/>
      </c>
      <c r="CV58" s="108" t="str">
        <f t="shared" ca="1" si="39"/>
        <v/>
      </c>
      <c r="CW58" s="108" t="str">
        <f t="shared" ca="1" si="39"/>
        <v/>
      </c>
      <c r="CX58" s="108" t="str">
        <f t="shared" ca="1" si="39"/>
        <v/>
      </c>
      <c r="CY58" s="108" t="str">
        <f t="shared" ca="1" si="39"/>
        <v/>
      </c>
      <c r="CZ58" s="108" t="str">
        <f t="shared" ca="1" si="39"/>
        <v/>
      </c>
      <c r="DA58" s="108" t="str">
        <f t="shared" ca="1" si="39"/>
        <v/>
      </c>
      <c r="DB58" s="108" t="str">
        <f t="shared" ca="1" si="39"/>
        <v/>
      </c>
    </row>
    <row r="59" spans="1:106">
      <c r="A59" s="108" t="str">
        <f t="shared" ca="1" si="36"/>
        <v/>
      </c>
      <c r="B59" s="108" t="str">
        <f t="shared" ca="1" si="36"/>
        <v/>
      </c>
      <c r="C59" s="108" t="str">
        <f t="shared" ca="1" si="36"/>
        <v/>
      </c>
      <c r="D59" s="108" t="str">
        <f t="shared" ca="1" si="36"/>
        <v/>
      </c>
      <c r="E59" s="108" t="str">
        <f t="shared" ca="1" si="36"/>
        <v/>
      </c>
      <c r="F59" s="108" t="str">
        <f t="shared" ca="1" si="36"/>
        <v/>
      </c>
      <c r="G59" s="108" t="str">
        <f t="shared" ca="1" si="36"/>
        <v/>
      </c>
      <c r="H59" s="108" t="str">
        <f t="shared" ca="1" si="36"/>
        <v/>
      </c>
      <c r="I59" s="108" t="str">
        <f t="shared" ca="1" si="36"/>
        <v/>
      </c>
      <c r="J59" s="108" t="str">
        <f t="shared" ca="1" si="36"/>
        <v/>
      </c>
      <c r="K59" s="108" t="str">
        <f t="shared" ca="1" si="36"/>
        <v/>
      </c>
      <c r="L59" s="108" t="str">
        <f t="shared" ca="1" si="36"/>
        <v/>
      </c>
      <c r="M59" s="108" t="str">
        <f t="shared" ca="1" si="36"/>
        <v/>
      </c>
      <c r="N59" s="108" t="str">
        <f t="shared" ca="1" si="36"/>
        <v/>
      </c>
      <c r="O59" s="108" t="str">
        <f t="shared" ca="1" si="36"/>
        <v/>
      </c>
      <c r="P59" s="108" t="str">
        <f t="shared" ca="1" si="36"/>
        <v/>
      </c>
      <c r="Q59" s="108" t="str">
        <f t="shared" ca="1" si="35"/>
        <v/>
      </c>
      <c r="R59" s="108" t="str">
        <f t="shared" ca="1" si="35"/>
        <v/>
      </c>
      <c r="S59" s="108" t="str">
        <f t="shared" ca="1" si="35"/>
        <v/>
      </c>
      <c r="T59" s="108" t="str">
        <f t="shared" ca="1" si="35"/>
        <v/>
      </c>
      <c r="U59" s="108" t="str">
        <f t="shared" ca="1" si="35"/>
        <v/>
      </c>
      <c r="V59" s="108" t="str">
        <f t="shared" ca="1" si="35"/>
        <v/>
      </c>
      <c r="W59" s="108" t="str">
        <f t="shared" ca="1" si="35"/>
        <v/>
      </c>
      <c r="X59" s="108" t="str">
        <f t="shared" ca="1" si="35"/>
        <v/>
      </c>
      <c r="Y59" s="108" t="str">
        <f t="shared" ca="1" si="35"/>
        <v/>
      </c>
      <c r="Z59" s="108" t="str">
        <f t="shared" ca="1" si="35"/>
        <v/>
      </c>
      <c r="AA59" s="108" t="str">
        <f t="shared" ca="1" si="35"/>
        <v/>
      </c>
      <c r="AB59" s="108" t="str">
        <f t="shared" ca="1" si="35"/>
        <v/>
      </c>
      <c r="AC59" s="108" t="str">
        <f t="shared" ca="1" si="35"/>
        <v/>
      </c>
      <c r="AD59" s="108" t="str">
        <f t="shared" ca="1" si="35"/>
        <v/>
      </c>
      <c r="AE59" s="108" t="str">
        <f t="shared" ca="1" si="35"/>
        <v/>
      </c>
      <c r="AF59" s="108" t="str">
        <f t="shared" ca="1" si="31"/>
        <v/>
      </c>
      <c r="AG59" s="108" t="str">
        <f t="shared" ca="1" si="31"/>
        <v/>
      </c>
      <c r="AH59" s="108" t="str">
        <f t="shared" ca="1" si="31"/>
        <v/>
      </c>
      <c r="AI59" s="108" t="str">
        <f t="shared" ca="1" si="31"/>
        <v/>
      </c>
      <c r="AJ59" s="108" t="str">
        <f t="shared" ca="1" si="31"/>
        <v/>
      </c>
      <c r="AK59" s="108" t="str">
        <f t="shared" ca="1" si="31"/>
        <v/>
      </c>
      <c r="AL59" s="108" t="str">
        <f t="shared" ca="1" si="31"/>
        <v/>
      </c>
      <c r="AM59" s="108" t="str">
        <f t="shared" ca="1" si="31"/>
        <v/>
      </c>
      <c r="AN59" s="108" t="str">
        <f t="shared" ca="1" si="31"/>
        <v/>
      </c>
      <c r="AO59" s="108" t="str">
        <f t="shared" ca="1" si="31"/>
        <v/>
      </c>
      <c r="AP59" s="108" t="str">
        <f t="shared" ca="1" si="31"/>
        <v/>
      </c>
      <c r="AQ59" s="108" t="str">
        <f t="shared" ca="1" si="31"/>
        <v/>
      </c>
      <c r="AR59" s="108" t="str">
        <f t="shared" ca="1" si="31"/>
        <v/>
      </c>
      <c r="AS59" s="108" t="str">
        <f t="shared" ca="1" si="31"/>
        <v/>
      </c>
      <c r="AT59" s="108" t="str">
        <f t="shared" ca="1" si="31"/>
        <v/>
      </c>
      <c r="AU59" s="108" t="str">
        <f t="shared" ref="AU59:BJ74" ca="1" si="40">IF(ISBLANK(INDIRECT(ADDRESS(ROW(),COLUMN(),1,1,"Inserimento"))),"",INDIRECT(ADDRESS(ROW(),COLUMN(),1,1,"Inserimento")))</f>
        <v/>
      </c>
      <c r="AV59" s="108" t="str">
        <f t="shared" ca="1" si="40"/>
        <v/>
      </c>
      <c r="AW59" s="108" t="str">
        <f t="shared" ca="1" si="40"/>
        <v/>
      </c>
      <c r="AX59" s="108" t="str">
        <f t="shared" ca="1" si="40"/>
        <v/>
      </c>
      <c r="AY59" s="108" t="str">
        <f t="shared" ca="1" si="40"/>
        <v/>
      </c>
      <c r="AZ59" s="108" t="str">
        <f t="shared" ca="1" si="40"/>
        <v/>
      </c>
      <c r="BA59" s="108" t="str">
        <f t="shared" ca="1" si="40"/>
        <v/>
      </c>
      <c r="BB59" s="108" t="str">
        <f t="shared" ca="1" si="40"/>
        <v/>
      </c>
      <c r="BC59" s="108" t="str">
        <f t="shared" ca="1" si="40"/>
        <v/>
      </c>
      <c r="BD59" s="108" t="str">
        <f t="shared" ca="1" si="40"/>
        <v/>
      </c>
      <c r="BE59" s="108" t="str">
        <f t="shared" ca="1" si="40"/>
        <v/>
      </c>
      <c r="BF59" s="108" t="str">
        <f t="shared" ca="1" si="40"/>
        <v/>
      </c>
      <c r="BG59" s="108" t="str">
        <f t="shared" ca="1" si="40"/>
        <v/>
      </c>
      <c r="BH59" s="108" t="str">
        <f t="shared" ca="1" si="40"/>
        <v/>
      </c>
      <c r="BI59" s="108" t="str">
        <f t="shared" ca="1" si="40"/>
        <v/>
      </c>
      <c r="BJ59" s="108" t="str">
        <f t="shared" ca="1" si="40"/>
        <v/>
      </c>
      <c r="BK59" s="108" t="str">
        <f t="shared" ca="1" si="25"/>
        <v/>
      </c>
      <c r="BL59" s="108" t="str">
        <f t="shared" ca="1" si="23"/>
        <v/>
      </c>
      <c r="BM59" s="108" t="str">
        <f t="shared" ca="1" si="23"/>
        <v/>
      </c>
      <c r="BN59" s="108" t="str">
        <f t="shared" ca="1" si="39"/>
        <v/>
      </c>
      <c r="BO59" s="108" t="str">
        <f t="shared" ca="1" si="39"/>
        <v/>
      </c>
      <c r="BP59" s="108" t="str">
        <f t="shared" ca="1" si="39"/>
        <v/>
      </c>
      <c r="BQ59" s="108" t="str">
        <f t="shared" ca="1" si="39"/>
        <v/>
      </c>
      <c r="BR59" s="108" t="str">
        <f t="shared" ca="1" si="39"/>
        <v/>
      </c>
      <c r="BS59" s="108" t="str">
        <f t="shared" ca="1" si="39"/>
        <v/>
      </c>
      <c r="BT59" s="108" t="str">
        <f t="shared" ca="1" si="39"/>
        <v/>
      </c>
      <c r="BU59" s="108" t="str">
        <f t="shared" ca="1" si="39"/>
        <v/>
      </c>
      <c r="BV59" s="108" t="str">
        <f t="shared" ca="1" si="39"/>
        <v/>
      </c>
      <c r="BW59" s="108" t="str">
        <f t="shared" ca="1" si="39"/>
        <v/>
      </c>
      <c r="BX59" s="108" t="str">
        <f t="shared" ca="1" si="39"/>
        <v/>
      </c>
      <c r="BY59" s="108" t="str">
        <f t="shared" ca="1" si="39"/>
        <v/>
      </c>
      <c r="BZ59" s="108" t="str">
        <f t="shared" ca="1" si="39"/>
        <v/>
      </c>
      <c r="CA59" s="108" t="str">
        <f t="shared" ca="1" si="39"/>
        <v/>
      </c>
      <c r="CB59" s="108" t="str">
        <f t="shared" ca="1" si="39"/>
        <v/>
      </c>
      <c r="CC59" s="108" t="str">
        <f t="shared" ca="1" si="39"/>
        <v/>
      </c>
      <c r="CD59" s="108" t="str">
        <f t="shared" ca="1" si="39"/>
        <v/>
      </c>
      <c r="CE59" s="108" t="str">
        <f t="shared" ca="1" si="39"/>
        <v/>
      </c>
      <c r="CF59" s="108" t="str">
        <f t="shared" ca="1" si="39"/>
        <v/>
      </c>
      <c r="CG59" s="108" t="str">
        <f t="shared" ca="1" si="39"/>
        <v/>
      </c>
      <c r="CH59" s="108" t="str">
        <f t="shared" ca="1" si="39"/>
        <v/>
      </c>
      <c r="CI59" s="108" t="str">
        <f t="shared" ca="1" si="39"/>
        <v/>
      </c>
      <c r="CJ59" s="108" t="str">
        <f t="shared" ca="1" si="39"/>
        <v/>
      </c>
      <c r="CK59" s="108" t="str">
        <f t="shared" ca="1" si="39"/>
        <v/>
      </c>
      <c r="CL59" s="108" t="str">
        <f t="shared" ca="1" si="39"/>
        <v/>
      </c>
      <c r="CM59" s="108" t="str">
        <f t="shared" ca="1" si="39"/>
        <v/>
      </c>
      <c r="CN59" s="108" t="str">
        <f t="shared" ca="1" si="39"/>
        <v/>
      </c>
      <c r="CO59" s="108" t="str">
        <f t="shared" ca="1" si="39"/>
        <v/>
      </c>
      <c r="CP59" s="108" t="str">
        <f t="shared" ca="1" si="39"/>
        <v/>
      </c>
      <c r="CQ59" s="108" t="str">
        <f t="shared" ca="1" si="39"/>
        <v/>
      </c>
      <c r="CR59" s="108" t="str">
        <f t="shared" ca="1" si="39"/>
        <v/>
      </c>
      <c r="CS59" s="108" t="str">
        <f t="shared" ca="1" si="39"/>
        <v/>
      </c>
      <c r="CT59" s="108" t="str">
        <f t="shared" ca="1" si="39"/>
        <v/>
      </c>
      <c r="CU59" s="108" t="str">
        <f t="shared" ca="1" si="39"/>
        <v/>
      </c>
      <c r="CV59" s="108" t="str">
        <f t="shared" ca="1" si="39"/>
        <v/>
      </c>
      <c r="CW59" s="108" t="str">
        <f t="shared" ca="1" si="39"/>
        <v/>
      </c>
      <c r="CX59" s="108" t="str">
        <f t="shared" ca="1" si="39"/>
        <v/>
      </c>
      <c r="CY59" s="108" t="str">
        <f t="shared" ca="1" si="39"/>
        <v/>
      </c>
      <c r="CZ59" s="108" t="str">
        <f t="shared" ca="1" si="39"/>
        <v/>
      </c>
      <c r="DA59" s="108" t="str">
        <f t="shared" ca="1" si="39"/>
        <v/>
      </c>
      <c r="DB59" s="108" t="str">
        <f t="shared" ca="1" si="39"/>
        <v/>
      </c>
    </row>
    <row r="60" spans="1:106">
      <c r="A60" s="108" t="str">
        <f t="shared" ca="1" si="36"/>
        <v/>
      </c>
      <c r="B60" s="108" t="str">
        <f t="shared" ca="1" si="36"/>
        <v/>
      </c>
      <c r="C60" s="108" t="str">
        <f t="shared" ca="1" si="36"/>
        <v/>
      </c>
      <c r="D60" s="108" t="str">
        <f t="shared" ca="1" si="36"/>
        <v/>
      </c>
      <c r="E60" s="108" t="str">
        <f t="shared" ca="1" si="36"/>
        <v/>
      </c>
      <c r="F60" s="108" t="str">
        <f t="shared" ca="1" si="36"/>
        <v/>
      </c>
      <c r="G60" s="108" t="str">
        <f t="shared" ca="1" si="36"/>
        <v/>
      </c>
      <c r="H60" s="108" t="str">
        <f t="shared" ca="1" si="36"/>
        <v/>
      </c>
      <c r="I60" s="108" t="str">
        <f t="shared" ca="1" si="36"/>
        <v/>
      </c>
      <c r="J60" s="108" t="str">
        <f t="shared" ca="1" si="36"/>
        <v/>
      </c>
      <c r="K60" s="108" t="str">
        <f t="shared" ca="1" si="36"/>
        <v/>
      </c>
      <c r="L60" s="108" t="str">
        <f t="shared" ca="1" si="36"/>
        <v/>
      </c>
      <c r="M60" s="108" t="str">
        <f t="shared" ca="1" si="36"/>
        <v/>
      </c>
      <c r="N60" s="108" t="str">
        <f t="shared" ca="1" si="36"/>
        <v/>
      </c>
      <c r="O60" s="108" t="str">
        <f t="shared" ca="1" si="36"/>
        <v/>
      </c>
      <c r="P60" s="108" t="str">
        <f t="shared" ca="1" si="36"/>
        <v/>
      </c>
      <c r="Q60" s="108" t="str">
        <f t="shared" ca="1" si="35"/>
        <v/>
      </c>
      <c r="R60" s="108" t="str">
        <f t="shared" ca="1" si="35"/>
        <v/>
      </c>
      <c r="S60" s="108" t="str">
        <f t="shared" ca="1" si="35"/>
        <v/>
      </c>
      <c r="T60" s="108" t="str">
        <f t="shared" ca="1" si="35"/>
        <v/>
      </c>
      <c r="U60" s="108" t="str">
        <f t="shared" ca="1" si="35"/>
        <v/>
      </c>
      <c r="V60" s="108" t="str">
        <f t="shared" ca="1" si="35"/>
        <v/>
      </c>
      <c r="W60" s="108" t="str">
        <f t="shared" ca="1" si="35"/>
        <v/>
      </c>
      <c r="X60" s="108" t="str">
        <f t="shared" ca="1" si="35"/>
        <v/>
      </c>
      <c r="Y60" s="108" t="str">
        <f t="shared" ca="1" si="35"/>
        <v/>
      </c>
      <c r="Z60" s="108" t="str">
        <f t="shared" ca="1" si="35"/>
        <v/>
      </c>
      <c r="AA60" s="108" t="str">
        <f t="shared" ca="1" si="35"/>
        <v/>
      </c>
      <c r="AB60" s="108" t="str">
        <f t="shared" ca="1" si="35"/>
        <v/>
      </c>
      <c r="AC60" s="108" t="str">
        <f t="shared" ca="1" si="35"/>
        <v/>
      </c>
      <c r="AD60" s="108" t="str">
        <f t="shared" ca="1" si="35"/>
        <v/>
      </c>
      <c r="AE60" s="108" t="str">
        <f t="shared" ca="1" si="35"/>
        <v/>
      </c>
      <c r="AF60" s="108" t="str">
        <f t="shared" ref="AF60:AU75" ca="1" si="41">IF(ISBLANK(INDIRECT(ADDRESS(ROW(),COLUMN(),1,1,"Inserimento"))),"",INDIRECT(ADDRESS(ROW(),COLUMN(),1,1,"Inserimento")))</f>
        <v/>
      </c>
      <c r="AG60" s="108" t="str">
        <f t="shared" ca="1" si="41"/>
        <v/>
      </c>
      <c r="AH60" s="108" t="str">
        <f t="shared" ca="1" si="41"/>
        <v/>
      </c>
      <c r="AI60" s="108" t="str">
        <f t="shared" ca="1" si="41"/>
        <v/>
      </c>
      <c r="AJ60" s="108" t="str">
        <f t="shared" ca="1" si="41"/>
        <v/>
      </c>
      <c r="AK60" s="108" t="str">
        <f t="shared" ca="1" si="41"/>
        <v/>
      </c>
      <c r="AL60" s="108" t="str">
        <f t="shared" ca="1" si="41"/>
        <v/>
      </c>
      <c r="AM60" s="108" t="str">
        <f t="shared" ca="1" si="41"/>
        <v/>
      </c>
      <c r="AN60" s="108" t="str">
        <f t="shared" ca="1" si="41"/>
        <v/>
      </c>
      <c r="AO60" s="108" t="str">
        <f t="shared" ca="1" si="41"/>
        <v/>
      </c>
      <c r="AP60" s="108" t="str">
        <f t="shared" ca="1" si="41"/>
        <v/>
      </c>
      <c r="AQ60" s="108" t="str">
        <f t="shared" ca="1" si="41"/>
        <v/>
      </c>
      <c r="AR60" s="108" t="str">
        <f t="shared" ca="1" si="41"/>
        <v/>
      </c>
      <c r="AS60" s="108" t="str">
        <f t="shared" ca="1" si="41"/>
        <v/>
      </c>
      <c r="AT60" s="108" t="str">
        <f t="shared" ca="1" si="41"/>
        <v/>
      </c>
      <c r="AU60" s="108" t="str">
        <f t="shared" ca="1" si="41"/>
        <v/>
      </c>
      <c r="AV60" s="108" t="str">
        <f t="shared" ca="1" si="40"/>
        <v/>
      </c>
      <c r="AW60" s="108" t="str">
        <f t="shared" ca="1" si="40"/>
        <v/>
      </c>
      <c r="AX60" s="108" t="str">
        <f t="shared" ca="1" si="40"/>
        <v/>
      </c>
      <c r="AY60" s="108" t="str">
        <f t="shared" ca="1" si="40"/>
        <v/>
      </c>
      <c r="AZ60" s="108" t="str">
        <f t="shared" ca="1" si="40"/>
        <v/>
      </c>
      <c r="BA60" s="108" t="str">
        <f t="shared" ca="1" si="40"/>
        <v/>
      </c>
      <c r="BB60" s="108" t="str">
        <f t="shared" ca="1" si="40"/>
        <v/>
      </c>
      <c r="BC60" s="108" t="str">
        <f t="shared" ca="1" si="40"/>
        <v/>
      </c>
      <c r="BD60" s="108" t="str">
        <f t="shared" ca="1" si="40"/>
        <v/>
      </c>
      <c r="BE60" s="108" t="str">
        <f t="shared" ca="1" si="40"/>
        <v/>
      </c>
      <c r="BF60" s="108" t="str">
        <f t="shared" ca="1" si="40"/>
        <v/>
      </c>
      <c r="BG60" s="108" t="str">
        <f t="shared" ca="1" si="40"/>
        <v/>
      </c>
      <c r="BH60" s="108" t="str">
        <f t="shared" ca="1" si="40"/>
        <v/>
      </c>
      <c r="BI60" s="108" t="str">
        <f t="shared" ca="1" si="40"/>
        <v/>
      </c>
      <c r="BJ60" s="108" t="str">
        <f t="shared" ca="1" si="40"/>
        <v/>
      </c>
      <c r="BK60" s="108" t="str">
        <f t="shared" ca="1" si="25"/>
        <v/>
      </c>
      <c r="BL60" s="108" t="str">
        <f t="shared" ca="1" si="23"/>
        <v/>
      </c>
      <c r="BM60" s="108" t="str">
        <f t="shared" ca="1" si="23"/>
        <v/>
      </c>
      <c r="BN60" s="108" t="str">
        <f t="shared" ca="1" si="39"/>
        <v/>
      </c>
      <c r="BO60" s="108" t="str">
        <f t="shared" ca="1" si="39"/>
        <v/>
      </c>
      <c r="BP60" s="108" t="str">
        <f t="shared" ca="1" si="39"/>
        <v/>
      </c>
      <c r="BQ60" s="108" t="str">
        <f t="shared" ca="1" si="39"/>
        <v/>
      </c>
      <c r="BR60" s="108" t="str">
        <f t="shared" ca="1" si="39"/>
        <v/>
      </c>
      <c r="BS60" s="108" t="str">
        <f t="shared" ca="1" si="39"/>
        <v/>
      </c>
      <c r="BT60" s="108" t="str">
        <f t="shared" ca="1" si="39"/>
        <v/>
      </c>
      <c r="BU60" s="108" t="str">
        <f t="shared" ca="1" si="39"/>
        <v/>
      </c>
      <c r="BV60" s="108" t="str">
        <f t="shared" ca="1" si="39"/>
        <v/>
      </c>
      <c r="BW60" s="108" t="str">
        <f t="shared" ca="1" si="39"/>
        <v/>
      </c>
      <c r="BX60" s="108" t="str">
        <f t="shared" ca="1" si="39"/>
        <v/>
      </c>
      <c r="BY60" s="108" t="str">
        <f t="shared" ca="1" si="39"/>
        <v/>
      </c>
      <c r="BZ60" s="108" t="str">
        <f t="shared" ca="1" si="39"/>
        <v/>
      </c>
      <c r="CA60" s="108" t="str">
        <f t="shared" ca="1" si="39"/>
        <v/>
      </c>
      <c r="CB60" s="108" t="str">
        <f t="shared" ca="1" si="39"/>
        <v/>
      </c>
      <c r="CC60" s="108" t="str">
        <f t="shared" ca="1" si="39"/>
        <v/>
      </c>
      <c r="CD60" s="108" t="str">
        <f t="shared" ca="1" si="39"/>
        <v/>
      </c>
      <c r="CE60" s="108" t="str">
        <f t="shared" ca="1" si="39"/>
        <v/>
      </c>
      <c r="CF60" s="108" t="str">
        <f t="shared" ca="1" si="39"/>
        <v/>
      </c>
      <c r="CG60" s="108" t="str">
        <f t="shared" ca="1" si="39"/>
        <v/>
      </c>
      <c r="CH60" s="108" t="str">
        <f t="shared" ca="1" si="39"/>
        <v/>
      </c>
      <c r="CI60" s="108" t="str">
        <f t="shared" ca="1" si="39"/>
        <v/>
      </c>
      <c r="CJ60" s="108" t="str">
        <f t="shared" ca="1" si="39"/>
        <v/>
      </c>
      <c r="CK60" s="108" t="str">
        <f t="shared" ca="1" si="39"/>
        <v/>
      </c>
      <c r="CL60" s="108" t="str">
        <f t="shared" ca="1" si="39"/>
        <v/>
      </c>
      <c r="CM60" s="108" t="str">
        <f t="shared" ca="1" si="39"/>
        <v/>
      </c>
      <c r="CN60" s="108" t="str">
        <f t="shared" ca="1" si="39"/>
        <v/>
      </c>
      <c r="CO60" s="108" t="str">
        <f t="shared" ca="1" si="39"/>
        <v/>
      </c>
      <c r="CP60" s="108" t="str">
        <f t="shared" ca="1" si="39"/>
        <v/>
      </c>
      <c r="CQ60" s="108" t="str">
        <f t="shared" ca="1" si="39"/>
        <v/>
      </c>
      <c r="CR60" s="108" t="str">
        <f t="shared" ca="1" si="39"/>
        <v/>
      </c>
      <c r="CS60" s="108" t="str">
        <f t="shared" ca="1" si="39"/>
        <v/>
      </c>
      <c r="CT60" s="108" t="str">
        <f t="shared" ca="1" si="39"/>
        <v/>
      </c>
      <c r="CU60" s="108" t="str">
        <f t="shared" ca="1" si="39"/>
        <v/>
      </c>
      <c r="CV60" s="108" t="str">
        <f t="shared" ca="1" si="39"/>
        <v/>
      </c>
      <c r="CW60" s="108" t="str">
        <f t="shared" ca="1" si="39"/>
        <v/>
      </c>
      <c r="CX60" s="108" t="str">
        <f t="shared" ca="1" si="39"/>
        <v/>
      </c>
      <c r="CY60" s="108" t="str">
        <f t="shared" ca="1" si="39"/>
        <v/>
      </c>
      <c r="CZ60" s="108" t="str">
        <f t="shared" ca="1" si="39"/>
        <v/>
      </c>
      <c r="DA60" s="108" t="str">
        <f t="shared" ca="1" si="39"/>
        <v/>
      </c>
      <c r="DB60" s="108" t="str">
        <f t="shared" ca="1" si="39"/>
        <v/>
      </c>
    </row>
    <row r="61" spans="1:106">
      <c r="A61" s="108" t="str">
        <f t="shared" ca="1" si="36"/>
        <v/>
      </c>
      <c r="B61" s="108" t="str">
        <f t="shared" ca="1" si="36"/>
        <v/>
      </c>
      <c r="C61" s="108" t="str">
        <f t="shared" ca="1" si="36"/>
        <v/>
      </c>
      <c r="D61" s="108" t="str">
        <f t="shared" ca="1" si="36"/>
        <v/>
      </c>
      <c r="E61" s="108" t="str">
        <f t="shared" ca="1" si="36"/>
        <v/>
      </c>
      <c r="F61" s="108" t="str">
        <f t="shared" ca="1" si="36"/>
        <v/>
      </c>
      <c r="G61" s="108" t="str">
        <f t="shared" ca="1" si="36"/>
        <v/>
      </c>
      <c r="H61" s="108" t="str">
        <f t="shared" ca="1" si="36"/>
        <v/>
      </c>
      <c r="I61" s="108" t="str">
        <f t="shared" ca="1" si="36"/>
        <v/>
      </c>
      <c r="J61" s="108" t="str">
        <f t="shared" ca="1" si="36"/>
        <v/>
      </c>
      <c r="K61" s="108" t="str">
        <f t="shared" ca="1" si="36"/>
        <v/>
      </c>
      <c r="L61" s="108" t="str">
        <f t="shared" ca="1" si="36"/>
        <v/>
      </c>
      <c r="M61" s="108" t="str">
        <f t="shared" ca="1" si="36"/>
        <v/>
      </c>
      <c r="N61" s="108" t="str">
        <f t="shared" ca="1" si="36"/>
        <v/>
      </c>
      <c r="O61" s="108" t="str">
        <f t="shared" ca="1" si="36"/>
        <v/>
      </c>
      <c r="P61" s="108" t="str">
        <f t="shared" ca="1" si="36"/>
        <v/>
      </c>
      <c r="Q61" s="108" t="str">
        <f t="shared" ca="1" si="35"/>
        <v/>
      </c>
      <c r="R61" s="108" t="str">
        <f t="shared" ca="1" si="35"/>
        <v/>
      </c>
      <c r="S61" s="108" t="str">
        <f t="shared" ca="1" si="35"/>
        <v/>
      </c>
      <c r="T61" s="108" t="str">
        <f t="shared" ca="1" si="35"/>
        <v/>
      </c>
      <c r="U61" s="108" t="str">
        <f t="shared" ca="1" si="35"/>
        <v/>
      </c>
      <c r="V61" s="108" t="str">
        <f t="shared" ca="1" si="35"/>
        <v/>
      </c>
      <c r="W61" s="108" t="str">
        <f t="shared" ca="1" si="35"/>
        <v/>
      </c>
      <c r="X61" s="108" t="str">
        <f t="shared" ca="1" si="35"/>
        <v/>
      </c>
      <c r="Y61" s="108" t="str">
        <f t="shared" ca="1" si="35"/>
        <v/>
      </c>
      <c r="Z61" s="108" t="str">
        <f t="shared" ca="1" si="35"/>
        <v/>
      </c>
      <c r="AA61" s="108" t="str">
        <f t="shared" ca="1" si="35"/>
        <v/>
      </c>
      <c r="AB61" s="108" t="str">
        <f t="shared" ca="1" si="35"/>
        <v/>
      </c>
      <c r="AC61" s="108" t="str">
        <f t="shared" ca="1" si="35"/>
        <v/>
      </c>
      <c r="AD61" s="108" t="str">
        <f t="shared" ca="1" si="35"/>
        <v/>
      </c>
      <c r="AE61" s="108" t="str">
        <f t="shared" ca="1" si="35"/>
        <v/>
      </c>
      <c r="AF61" s="108" t="str">
        <f t="shared" ca="1" si="41"/>
        <v/>
      </c>
      <c r="AG61" s="108" t="str">
        <f t="shared" ca="1" si="41"/>
        <v/>
      </c>
      <c r="AH61" s="108" t="str">
        <f t="shared" ca="1" si="41"/>
        <v/>
      </c>
      <c r="AI61" s="108" t="str">
        <f t="shared" ca="1" si="41"/>
        <v/>
      </c>
      <c r="AJ61" s="108" t="str">
        <f t="shared" ca="1" si="41"/>
        <v/>
      </c>
      <c r="AK61" s="108" t="str">
        <f t="shared" ca="1" si="41"/>
        <v/>
      </c>
      <c r="AL61" s="108" t="str">
        <f t="shared" ca="1" si="41"/>
        <v/>
      </c>
      <c r="AM61" s="108" t="str">
        <f t="shared" ca="1" si="41"/>
        <v/>
      </c>
      <c r="AN61" s="108" t="str">
        <f t="shared" ca="1" si="41"/>
        <v/>
      </c>
      <c r="AO61" s="108" t="str">
        <f t="shared" ca="1" si="41"/>
        <v/>
      </c>
      <c r="AP61" s="108" t="str">
        <f t="shared" ca="1" si="41"/>
        <v/>
      </c>
      <c r="AQ61" s="108" t="str">
        <f t="shared" ca="1" si="41"/>
        <v/>
      </c>
      <c r="AR61" s="108" t="str">
        <f t="shared" ca="1" si="41"/>
        <v/>
      </c>
      <c r="AS61" s="108" t="str">
        <f t="shared" ca="1" si="41"/>
        <v/>
      </c>
      <c r="AT61" s="108" t="str">
        <f t="shared" ca="1" si="41"/>
        <v/>
      </c>
      <c r="AU61" s="108" t="str">
        <f t="shared" ca="1" si="41"/>
        <v/>
      </c>
      <c r="AV61" s="108" t="str">
        <f t="shared" ca="1" si="40"/>
        <v/>
      </c>
      <c r="AW61" s="108" t="str">
        <f t="shared" ca="1" si="40"/>
        <v/>
      </c>
      <c r="AX61" s="108" t="str">
        <f t="shared" ca="1" si="40"/>
        <v/>
      </c>
      <c r="AY61" s="108" t="str">
        <f t="shared" ca="1" si="40"/>
        <v/>
      </c>
      <c r="AZ61" s="108" t="str">
        <f t="shared" ca="1" si="40"/>
        <v/>
      </c>
      <c r="BA61" s="108" t="str">
        <f t="shared" ca="1" si="40"/>
        <v/>
      </c>
      <c r="BB61" s="108" t="str">
        <f t="shared" ca="1" si="40"/>
        <v/>
      </c>
      <c r="BC61" s="108" t="str">
        <f t="shared" ca="1" si="40"/>
        <v/>
      </c>
      <c r="BD61" s="108" t="str">
        <f t="shared" ca="1" si="40"/>
        <v/>
      </c>
      <c r="BE61" s="108" t="str">
        <f t="shared" ca="1" si="40"/>
        <v/>
      </c>
      <c r="BF61" s="108" t="str">
        <f t="shared" ca="1" si="40"/>
        <v/>
      </c>
      <c r="BG61" s="108" t="str">
        <f t="shared" ca="1" si="40"/>
        <v/>
      </c>
      <c r="BH61" s="108" t="str">
        <f t="shared" ca="1" si="40"/>
        <v/>
      </c>
      <c r="BI61" s="108" t="str">
        <f t="shared" ca="1" si="40"/>
        <v/>
      </c>
      <c r="BJ61" s="108" t="str">
        <f t="shared" ca="1" si="40"/>
        <v/>
      </c>
      <c r="BK61" s="108" t="str">
        <f t="shared" ca="1" si="25"/>
        <v/>
      </c>
      <c r="BL61" s="108" t="str">
        <f t="shared" ca="1" si="23"/>
        <v/>
      </c>
      <c r="BM61" s="108" t="str">
        <f t="shared" ca="1" si="23"/>
        <v/>
      </c>
      <c r="BN61" s="108" t="str">
        <f t="shared" ca="1" si="39"/>
        <v/>
      </c>
      <c r="BO61" s="108" t="str">
        <f t="shared" ca="1" si="39"/>
        <v/>
      </c>
      <c r="BP61" s="108" t="str">
        <f t="shared" ca="1" si="39"/>
        <v/>
      </c>
      <c r="BQ61" s="108" t="str">
        <f t="shared" ca="1" si="39"/>
        <v/>
      </c>
      <c r="BR61" s="108" t="str">
        <f t="shared" ca="1" si="39"/>
        <v/>
      </c>
      <c r="BS61" s="108" t="str">
        <f t="shared" ca="1" si="39"/>
        <v/>
      </c>
      <c r="BT61" s="108" t="str">
        <f t="shared" ca="1" si="39"/>
        <v/>
      </c>
      <c r="BU61" s="108" t="str">
        <f t="shared" ca="1" si="39"/>
        <v/>
      </c>
      <c r="BV61" s="108" t="str">
        <f t="shared" ca="1" si="39"/>
        <v/>
      </c>
      <c r="BW61" s="108" t="str">
        <f t="shared" ca="1" si="39"/>
        <v/>
      </c>
      <c r="BX61" s="108" t="str">
        <f t="shared" ca="1" si="39"/>
        <v/>
      </c>
      <c r="BY61" s="108" t="str">
        <f t="shared" ca="1" si="39"/>
        <v/>
      </c>
      <c r="BZ61" s="108" t="str">
        <f t="shared" ca="1" si="39"/>
        <v/>
      </c>
      <c r="CA61" s="108" t="str">
        <f t="shared" ca="1" si="39"/>
        <v/>
      </c>
      <c r="CB61" s="108" t="str">
        <f t="shared" ca="1" si="39"/>
        <v/>
      </c>
      <c r="CC61" s="108" t="str">
        <f t="shared" ca="1" si="39"/>
        <v/>
      </c>
      <c r="CD61" s="108" t="str">
        <f t="shared" ca="1" si="39"/>
        <v/>
      </c>
      <c r="CE61" s="108" t="str">
        <f t="shared" ca="1" si="39"/>
        <v/>
      </c>
      <c r="CF61" s="108" t="str">
        <f t="shared" ca="1" si="39"/>
        <v/>
      </c>
      <c r="CG61" s="108" t="str">
        <f t="shared" ca="1" si="39"/>
        <v/>
      </c>
      <c r="CH61" s="108" t="str">
        <f t="shared" ca="1" si="39"/>
        <v/>
      </c>
      <c r="CI61" s="108" t="str">
        <f t="shared" ca="1" si="39"/>
        <v/>
      </c>
      <c r="CJ61" s="108" t="str">
        <f t="shared" ca="1" si="39"/>
        <v/>
      </c>
      <c r="CK61" s="108" t="str">
        <f t="shared" ca="1" si="39"/>
        <v/>
      </c>
      <c r="CL61" s="108" t="str">
        <f t="shared" ca="1" si="39"/>
        <v/>
      </c>
      <c r="CM61" s="108" t="str">
        <f t="shared" ca="1" si="39"/>
        <v/>
      </c>
      <c r="CN61" s="108" t="str">
        <f t="shared" ca="1" si="39"/>
        <v/>
      </c>
      <c r="CO61" s="108" t="str">
        <f t="shared" ca="1" si="39"/>
        <v/>
      </c>
      <c r="CP61" s="108" t="str">
        <f t="shared" ca="1" si="39"/>
        <v/>
      </c>
      <c r="CQ61" s="108" t="str">
        <f t="shared" ca="1" si="39"/>
        <v/>
      </c>
      <c r="CR61" s="108" t="str">
        <f t="shared" ca="1" si="39"/>
        <v/>
      </c>
      <c r="CS61" s="108" t="str">
        <f t="shared" ca="1" si="39"/>
        <v/>
      </c>
      <c r="CT61" s="108" t="str">
        <f t="shared" ca="1" si="39"/>
        <v/>
      </c>
      <c r="CU61" s="108" t="str">
        <f t="shared" ca="1" si="39"/>
        <v/>
      </c>
      <c r="CV61" s="108" t="str">
        <f t="shared" ca="1" si="39"/>
        <v/>
      </c>
      <c r="CW61" s="108" t="str">
        <f t="shared" ca="1" si="39"/>
        <v/>
      </c>
      <c r="CX61" s="108" t="str">
        <f t="shared" ca="1" si="39"/>
        <v/>
      </c>
      <c r="CY61" s="108" t="str">
        <f t="shared" ca="1" si="39"/>
        <v/>
      </c>
      <c r="CZ61" s="108" t="str">
        <f t="shared" ca="1" si="39"/>
        <v/>
      </c>
      <c r="DA61" s="108" t="str">
        <f t="shared" ca="1" si="39"/>
        <v/>
      </c>
      <c r="DB61" s="108" t="str">
        <f t="shared" ca="1" si="39"/>
        <v/>
      </c>
    </row>
    <row r="62" spans="1:106">
      <c r="A62" s="108" t="str">
        <f t="shared" ca="1" si="36"/>
        <v/>
      </c>
      <c r="B62" s="108" t="str">
        <f t="shared" ca="1" si="36"/>
        <v/>
      </c>
      <c r="C62" s="108" t="str">
        <f t="shared" ca="1" si="36"/>
        <v/>
      </c>
      <c r="D62" s="108" t="str">
        <f t="shared" ca="1" si="36"/>
        <v/>
      </c>
      <c r="E62" s="108" t="str">
        <f t="shared" ca="1" si="36"/>
        <v/>
      </c>
      <c r="F62" s="108" t="str">
        <f t="shared" ca="1" si="36"/>
        <v/>
      </c>
      <c r="G62" s="108" t="str">
        <f t="shared" ca="1" si="36"/>
        <v/>
      </c>
      <c r="H62" s="108" t="str">
        <f t="shared" ca="1" si="36"/>
        <v/>
      </c>
      <c r="I62" s="108" t="str">
        <f t="shared" ca="1" si="36"/>
        <v/>
      </c>
      <c r="J62" s="108" t="str">
        <f t="shared" ca="1" si="36"/>
        <v/>
      </c>
      <c r="K62" s="108" t="str">
        <f t="shared" ca="1" si="36"/>
        <v/>
      </c>
      <c r="L62" s="108" t="str">
        <f t="shared" ca="1" si="36"/>
        <v/>
      </c>
      <c r="M62" s="108" t="str">
        <f t="shared" ca="1" si="36"/>
        <v/>
      </c>
      <c r="N62" s="108" t="str">
        <f t="shared" ca="1" si="36"/>
        <v/>
      </c>
      <c r="O62" s="108" t="str">
        <f t="shared" ca="1" si="36"/>
        <v/>
      </c>
      <c r="P62" s="108" t="str">
        <f t="shared" ca="1" si="36"/>
        <v/>
      </c>
      <c r="Q62" s="108" t="str">
        <f t="shared" ca="1" si="35"/>
        <v/>
      </c>
      <c r="R62" s="108" t="str">
        <f t="shared" ca="1" si="35"/>
        <v/>
      </c>
      <c r="S62" s="108" t="str">
        <f t="shared" ca="1" si="35"/>
        <v/>
      </c>
      <c r="T62" s="108" t="str">
        <f t="shared" ca="1" si="35"/>
        <v/>
      </c>
      <c r="U62" s="108" t="str">
        <f t="shared" ca="1" si="35"/>
        <v/>
      </c>
      <c r="V62" s="108" t="str">
        <f t="shared" ca="1" si="35"/>
        <v/>
      </c>
      <c r="W62" s="108" t="str">
        <f t="shared" ca="1" si="35"/>
        <v/>
      </c>
      <c r="X62" s="108" t="str">
        <f t="shared" ca="1" si="35"/>
        <v/>
      </c>
      <c r="Y62" s="108" t="str">
        <f t="shared" ca="1" si="35"/>
        <v/>
      </c>
      <c r="Z62" s="108" t="str">
        <f t="shared" ca="1" si="35"/>
        <v/>
      </c>
      <c r="AA62" s="108" t="str">
        <f t="shared" ca="1" si="35"/>
        <v/>
      </c>
      <c r="AB62" s="108" t="str">
        <f t="shared" ca="1" si="35"/>
        <v/>
      </c>
      <c r="AC62" s="108" t="str">
        <f t="shared" ca="1" si="35"/>
        <v/>
      </c>
      <c r="AD62" s="108" t="str">
        <f t="shared" ca="1" si="35"/>
        <v/>
      </c>
      <c r="AE62" s="108" t="str">
        <f t="shared" ca="1" si="35"/>
        <v/>
      </c>
      <c r="AF62" s="108" t="str">
        <f t="shared" ca="1" si="41"/>
        <v/>
      </c>
      <c r="AG62" s="108" t="str">
        <f t="shared" ca="1" si="41"/>
        <v/>
      </c>
      <c r="AH62" s="108" t="str">
        <f t="shared" ca="1" si="41"/>
        <v/>
      </c>
      <c r="AI62" s="108" t="str">
        <f t="shared" ca="1" si="41"/>
        <v/>
      </c>
      <c r="AJ62" s="108" t="str">
        <f t="shared" ca="1" si="41"/>
        <v/>
      </c>
      <c r="AK62" s="108" t="str">
        <f t="shared" ca="1" si="41"/>
        <v/>
      </c>
      <c r="AL62" s="108" t="str">
        <f t="shared" ca="1" si="41"/>
        <v/>
      </c>
      <c r="AM62" s="108" t="str">
        <f t="shared" ca="1" si="41"/>
        <v/>
      </c>
      <c r="AN62" s="108" t="str">
        <f t="shared" ca="1" si="41"/>
        <v/>
      </c>
      <c r="AO62" s="108" t="str">
        <f t="shared" ca="1" si="41"/>
        <v/>
      </c>
      <c r="AP62" s="108" t="str">
        <f t="shared" ca="1" si="41"/>
        <v/>
      </c>
      <c r="AQ62" s="108" t="str">
        <f t="shared" ca="1" si="41"/>
        <v/>
      </c>
      <c r="AR62" s="108" t="str">
        <f t="shared" ca="1" si="41"/>
        <v/>
      </c>
      <c r="AS62" s="108" t="str">
        <f t="shared" ca="1" si="41"/>
        <v/>
      </c>
      <c r="AT62" s="108" t="str">
        <f t="shared" ca="1" si="41"/>
        <v/>
      </c>
      <c r="AU62" s="108" t="str">
        <f t="shared" ca="1" si="41"/>
        <v/>
      </c>
      <c r="AV62" s="108" t="str">
        <f t="shared" ca="1" si="40"/>
        <v/>
      </c>
      <c r="AW62" s="108" t="str">
        <f t="shared" ca="1" si="40"/>
        <v/>
      </c>
      <c r="AX62" s="108" t="str">
        <f t="shared" ca="1" si="40"/>
        <v/>
      </c>
      <c r="AY62" s="108" t="str">
        <f t="shared" ca="1" si="40"/>
        <v/>
      </c>
      <c r="AZ62" s="108" t="str">
        <f t="shared" ca="1" si="40"/>
        <v/>
      </c>
      <c r="BA62" s="108" t="str">
        <f t="shared" ca="1" si="40"/>
        <v/>
      </c>
      <c r="BB62" s="108" t="str">
        <f t="shared" ca="1" si="40"/>
        <v/>
      </c>
      <c r="BC62" s="108" t="str">
        <f t="shared" ca="1" si="40"/>
        <v/>
      </c>
      <c r="BD62" s="108" t="str">
        <f t="shared" ca="1" si="40"/>
        <v/>
      </c>
      <c r="BE62" s="108" t="str">
        <f t="shared" ca="1" si="40"/>
        <v/>
      </c>
      <c r="BF62" s="108" t="str">
        <f t="shared" ca="1" si="40"/>
        <v/>
      </c>
      <c r="BG62" s="108" t="str">
        <f t="shared" ca="1" si="40"/>
        <v/>
      </c>
      <c r="BH62" s="108" t="str">
        <f t="shared" ca="1" si="40"/>
        <v/>
      </c>
      <c r="BI62" s="108" t="str">
        <f t="shared" ca="1" si="40"/>
        <v/>
      </c>
      <c r="BJ62" s="108" t="str">
        <f t="shared" ca="1" si="40"/>
        <v/>
      </c>
      <c r="BK62" s="108" t="str">
        <f t="shared" ca="1" si="25"/>
        <v/>
      </c>
      <c r="BL62" s="108" t="str">
        <f t="shared" ca="1" si="23"/>
        <v/>
      </c>
      <c r="BM62" s="108" t="str">
        <f t="shared" ca="1" si="23"/>
        <v/>
      </c>
      <c r="BN62" s="108" t="str">
        <f t="shared" ca="1" si="39"/>
        <v/>
      </c>
      <c r="BO62" s="108" t="str">
        <f t="shared" ca="1" si="39"/>
        <v/>
      </c>
      <c r="BP62" s="108" t="str">
        <f t="shared" ca="1" si="39"/>
        <v/>
      </c>
      <c r="BQ62" s="108" t="str">
        <f t="shared" ca="1" si="39"/>
        <v/>
      </c>
      <c r="BR62" s="108" t="str">
        <f t="shared" ca="1" si="39"/>
        <v/>
      </c>
      <c r="BS62" s="108" t="str">
        <f t="shared" ca="1" si="39"/>
        <v/>
      </c>
      <c r="BT62" s="108" t="str">
        <f t="shared" ca="1" si="39"/>
        <v/>
      </c>
      <c r="BU62" s="108" t="str">
        <f t="shared" ca="1" si="39"/>
        <v/>
      </c>
      <c r="BV62" s="108" t="str">
        <f t="shared" ca="1" si="39"/>
        <v/>
      </c>
      <c r="BW62" s="108" t="str">
        <f t="shared" ca="1" si="39"/>
        <v/>
      </c>
      <c r="BX62" s="108" t="str">
        <f t="shared" ca="1" si="39"/>
        <v/>
      </c>
      <c r="BY62" s="108" t="str">
        <f t="shared" ca="1" si="39"/>
        <v/>
      </c>
      <c r="BZ62" s="108" t="str">
        <f t="shared" ca="1" si="39"/>
        <v/>
      </c>
      <c r="CA62" s="108" t="str">
        <f t="shared" ca="1" si="39"/>
        <v/>
      </c>
      <c r="CB62" s="108" t="str">
        <f t="shared" ca="1" si="39"/>
        <v/>
      </c>
      <c r="CC62" s="108" t="str">
        <f t="shared" ca="1" si="39"/>
        <v/>
      </c>
      <c r="CD62" s="108" t="str">
        <f t="shared" ca="1" si="39"/>
        <v/>
      </c>
      <c r="CE62" s="108" t="str">
        <f t="shared" ca="1" si="39"/>
        <v/>
      </c>
      <c r="CF62" s="108" t="str">
        <f t="shared" ca="1" si="39"/>
        <v/>
      </c>
      <c r="CG62" s="108" t="str">
        <f t="shared" ca="1" si="39"/>
        <v/>
      </c>
      <c r="CH62" s="108" t="str">
        <f t="shared" ca="1" si="39"/>
        <v/>
      </c>
      <c r="CI62" s="108" t="str">
        <f t="shared" ca="1" si="39"/>
        <v/>
      </c>
      <c r="CJ62" s="108" t="str">
        <f t="shared" ca="1" si="39"/>
        <v/>
      </c>
      <c r="CK62" s="108" t="str">
        <f t="shared" ca="1" si="39"/>
        <v/>
      </c>
      <c r="CL62" s="108" t="str">
        <f t="shared" ca="1" si="39"/>
        <v/>
      </c>
      <c r="CM62" s="108" t="str">
        <f t="shared" ca="1" si="39"/>
        <v/>
      </c>
      <c r="CN62" s="108" t="str">
        <f t="shared" ca="1" si="39"/>
        <v/>
      </c>
      <c r="CO62" s="108" t="str">
        <f t="shared" ca="1" si="39"/>
        <v/>
      </c>
      <c r="CP62" s="108" t="str">
        <f t="shared" ca="1" si="39"/>
        <v/>
      </c>
      <c r="CQ62" s="108" t="str">
        <f t="shared" ca="1" si="39"/>
        <v/>
      </c>
      <c r="CR62" s="108" t="str">
        <f t="shared" ca="1" si="39"/>
        <v/>
      </c>
      <c r="CS62" s="108" t="str">
        <f t="shared" ca="1" si="39"/>
        <v/>
      </c>
      <c r="CT62" s="108" t="str">
        <f t="shared" ca="1" si="39"/>
        <v/>
      </c>
      <c r="CU62" s="108" t="str">
        <f t="shared" ca="1" si="39"/>
        <v/>
      </c>
      <c r="CV62" s="108" t="str">
        <f t="shared" ca="1" si="39"/>
        <v/>
      </c>
      <c r="CW62" s="108" t="str">
        <f t="shared" ca="1" si="39"/>
        <v/>
      </c>
      <c r="CX62" s="108" t="str">
        <f t="shared" ca="1" si="39"/>
        <v/>
      </c>
      <c r="CY62" s="108" t="str">
        <f t="shared" ca="1" si="39"/>
        <v/>
      </c>
      <c r="CZ62" s="108" t="str">
        <f t="shared" ca="1" si="39"/>
        <v/>
      </c>
      <c r="DA62" s="108" t="str">
        <f t="shared" ca="1" si="39"/>
        <v/>
      </c>
      <c r="DB62" s="108" t="str">
        <f t="shared" ca="1" si="39"/>
        <v/>
      </c>
    </row>
    <row r="63" spans="1:106">
      <c r="A63" s="108" t="str">
        <f t="shared" ca="1" si="36"/>
        <v/>
      </c>
      <c r="B63" s="108" t="str">
        <f t="shared" ca="1" si="36"/>
        <v/>
      </c>
      <c r="C63" s="108" t="str">
        <f t="shared" ca="1" si="36"/>
        <v/>
      </c>
      <c r="D63" s="108" t="str">
        <f t="shared" ca="1" si="36"/>
        <v/>
      </c>
      <c r="E63" s="108" t="str">
        <f t="shared" ca="1" si="36"/>
        <v/>
      </c>
      <c r="F63" s="108" t="str">
        <f t="shared" ca="1" si="36"/>
        <v/>
      </c>
      <c r="G63" s="108" t="str">
        <f t="shared" ca="1" si="36"/>
        <v/>
      </c>
      <c r="H63" s="108" t="str">
        <f t="shared" ca="1" si="36"/>
        <v/>
      </c>
      <c r="I63" s="108" t="str">
        <f t="shared" ca="1" si="36"/>
        <v/>
      </c>
      <c r="J63" s="108" t="str">
        <f t="shared" ca="1" si="36"/>
        <v/>
      </c>
      <c r="K63" s="108" t="str">
        <f t="shared" ca="1" si="36"/>
        <v/>
      </c>
      <c r="L63" s="108" t="str">
        <f t="shared" ca="1" si="36"/>
        <v/>
      </c>
      <c r="M63" s="108" t="str">
        <f t="shared" ca="1" si="36"/>
        <v/>
      </c>
      <c r="N63" s="108" t="str">
        <f t="shared" ca="1" si="36"/>
        <v/>
      </c>
      <c r="O63" s="108" t="str">
        <f t="shared" ca="1" si="36"/>
        <v/>
      </c>
      <c r="P63" s="108" t="str">
        <f t="shared" ca="1" si="36"/>
        <v/>
      </c>
      <c r="Q63" s="108" t="str">
        <f t="shared" ca="1" si="35"/>
        <v/>
      </c>
      <c r="R63" s="108" t="str">
        <f t="shared" ca="1" si="35"/>
        <v/>
      </c>
      <c r="S63" s="108" t="str">
        <f t="shared" ca="1" si="35"/>
        <v/>
      </c>
      <c r="T63" s="108" t="str">
        <f t="shared" ca="1" si="35"/>
        <v/>
      </c>
      <c r="U63" s="108" t="str">
        <f t="shared" ca="1" si="35"/>
        <v/>
      </c>
      <c r="V63" s="108" t="str">
        <f t="shared" ca="1" si="35"/>
        <v/>
      </c>
      <c r="W63" s="108" t="str">
        <f t="shared" ca="1" si="35"/>
        <v/>
      </c>
      <c r="X63" s="108" t="str">
        <f t="shared" ca="1" si="35"/>
        <v/>
      </c>
      <c r="Y63" s="108" t="str">
        <f t="shared" ca="1" si="35"/>
        <v/>
      </c>
      <c r="Z63" s="108" t="str">
        <f t="shared" ca="1" si="35"/>
        <v/>
      </c>
      <c r="AA63" s="108" t="str">
        <f t="shared" ca="1" si="35"/>
        <v/>
      </c>
      <c r="AB63" s="108" t="str">
        <f t="shared" ca="1" si="35"/>
        <v/>
      </c>
      <c r="AC63" s="108" t="str">
        <f t="shared" ca="1" si="35"/>
        <v/>
      </c>
      <c r="AD63" s="108" t="str">
        <f t="shared" ca="1" si="35"/>
        <v/>
      </c>
      <c r="AE63" s="108" t="str">
        <f t="shared" ca="1" si="35"/>
        <v/>
      </c>
      <c r="AF63" s="108" t="str">
        <f t="shared" ca="1" si="41"/>
        <v/>
      </c>
      <c r="AG63" s="108" t="str">
        <f t="shared" ca="1" si="41"/>
        <v/>
      </c>
      <c r="AH63" s="108" t="str">
        <f t="shared" ca="1" si="41"/>
        <v/>
      </c>
      <c r="AI63" s="108" t="str">
        <f t="shared" ca="1" si="41"/>
        <v/>
      </c>
      <c r="AJ63" s="108" t="str">
        <f t="shared" ca="1" si="41"/>
        <v/>
      </c>
      <c r="AK63" s="108" t="str">
        <f t="shared" ca="1" si="41"/>
        <v/>
      </c>
      <c r="AL63" s="108" t="str">
        <f t="shared" ca="1" si="41"/>
        <v/>
      </c>
      <c r="AM63" s="108" t="str">
        <f t="shared" ca="1" si="41"/>
        <v/>
      </c>
      <c r="AN63" s="108" t="str">
        <f t="shared" ca="1" si="41"/>
        <v/>
      </c>
      <c r="AO63" s="108" t="str">
        <f t="shared" ca="1" si="41"/>
        <v/>
      </c>
      <c r="AP63" s="108" t="str">
        <f t="shared" ca="1" si="41"/>
        <v/>
      </c>
      <c r="AQ63" s="108" t="str">
        <f t="shared" ca="1" si="41"/>
        <v/>
      </c>
      <c r="AR63" s="108" t="str">
        <f t="shared" ca="1" si="41"/>
        <v/>
      </c>
      <c r="AS63" s="108" t="str">
        <f t="shared" ca="1" si="41"/>
        <v/>
      </c>
      <c r="AT63" s="108" t="str">
        <f t="shared" ca="1" si="41"/>
        <v/>
      </c>
      <c r="AU63" s="108" t="str">
        <f t="shared" ca="1" si="41"/>
        <v/>
      </c>
      <c r="AV63" s="108" t="str">
        <f t="shared" ca="1" si="40"/>
        <v/>
      </c>
      <c r="AW63" s="108" t="str">
        <f t="shared" ca="1" si="40"/>
        <v/>
      </c>
      <c r="AX63" s="108" t="str">
        <f t="shared" ca="1" si="40"/>
        <v/>
      </c>
      <c r="AY63" s="108" t="str">
        <f t="shared" ca="1" si="40"/>
        <v/>
      </c>
      <c r="AZ63" s="108" t="str">
        <f t="shared" ca="1" si="40"/>
        <v/>
      </c>
      <c r="BA63" s="108" t="str">
        <f t="shared" ca="1" si="40"/>
        <v/>
      </c>
      <c r="BB63" s="108" t="str">
        <f t="shared" ca="1" si="40"/>
        <v/>
      </c>
      <c r="BC63" s="108" t="str">
        <f t="shared" ca="1" si="40"/>
        <v/>
      </c>
      <c r="BD63" s="108" t="str">
        <f t="shared" ca="1" si="40"/>
        <v/>
      </c>
      <c r="BE63" s="108" t="str">
        <f t="shared" ca="1" si="40"/>
        <v/>
      </c>
      <c r="BF63" s="108" t="str">
        <f t="shared" ca="1" si="40"/>
        <v/>
      </c>
      <c r="BG63" s="108" t="str">
        <f t="shared" ca="1" si="40"/>
        <v/>
      </c>
      <c r="BH63" s="108" t="str">
        <f t="shared" ca="1" si="40"/>
        <v/>
      </c>
      <c r="BI63" s="108" t="str">
        <f t="shared" ca="1" si="40"/>
        <v/>
      </c>
      <c r="BJ63" s="108" t="str">
        <f t="shared" ca="1" si="40"/>
        <v/>
      </c>
      <c r="BK63" s="108" t="str">
        <f t="shared" ca="1" si="25"/>
        <v/>
      </c>
      <c r="BL63" s="108" t="str">
        <f t="shared" ca="1" si="23"/>
        <v/>
      </c>
      <c r="BM63" s="108" t="str">
        <f t="shared" ca="1" si="23"/>
        <v/>
      </c>
      <c r="BN63" s="108" t="str">
        <f t="shared" ca="1" si="39"/>
        <v/>
      </c>
      <c r="BO63" s="108" t="str">
        <f t="shared" ca="1" si="39"/>
        <v/>
      </c>
      <c r="BP63" s="108" t="str">
        <f t="shared" ca="1" si="39"/>
        <v/>
      </c>
      <c r="BQ63" s="108" t="str">
        <f t="shared" ca="1" si="39"/>
        <v/>
      </c>
      <c r="BR63" s="108" t="str">
        <f t="shared" ca="1" si="39"/>
        <v/>
      </c>
      <c r="BS63" s="108" t="str">
        <f t="shared" ca="1" si="39"/>
        <v/>
      </c>
      <c r="BT63" s="108" t="str">
        <f t="shared" ca="1" si="39"/>
        <v/>
      </c>
      <c r="BU63" s="108" t="str">
        <f t="shared" ca="1" si="39"/>
        <v/>
      </c>
      <c r="BV63" s="108" t="str">
        <f t="shared" ca="1" si="39"/>
        <v/>
      </c>
      <c r="BW63" s="108" t="str">
        <f t="shared" ca="1" si="39"/>
        <v/>
      </c>
      <c r="BX63" s="108" t="str">
        <f t="shared" ca="1" si="39"/>
        <v/>
      </c>
      <c r="BY63" s="108" t="str">
        <f t="shared" ca="1" si="39"/>
        <v/>
      </c>
      <c r="BZ63" s="108" t="str">
        <f t="shared" ca="1" si="39"/>
        <v/>
      </c>
      <c r="CA63" s="108" t="str">
        <f t="shared" ca="1" si="39"/>
        <v/>
      </c>
      <c r="CB63" s="108" t="str">
        <f t="shared" ca="1" si="39"/>
        <v/>
      </c>
      <c r="CC63" s="108" t="str">
        <f t="shared" ca="1" si="39"/>
        <v/>
      </c>
      <c r="CD63" s="108" t="str">
        <f t="shared" ca="1" si="39"/>
        <v/>
      </c>
      <c r="CE63" s="108" t="str">
        <f t="shared" ca="1" si="39"/>
        <v/>
      </c>
      <c r="CF63" s="108" t="str">
        <f t="shared" ca="1" si="39"/>
        <v/>
      </c>
      <c r="CG63" s="108" t="str">
        <f t="shared" ca="1" si="39"/>
        <v/>
      </c>
      <c r="CH63" s="108" t="str">
        <f t="shared" ca="1" si="39"/>
        <v/>
      </c>
      <c r="CI63" s="108" t="str">
        <f t="shared" ca="1" si="39"/>
        <v/>
      </c>
      <c r="CJ63" s="108" t="str">
        <f t="shared" ca="1" si="39"/>
        <v/>
      </c>
      <c r="CK63" s="108" t="str">
        <f t="shared" ca="1" si="39"/>
        <v/>
      </c>
      <c r="CL63" s="108" t="str">
        <f t="shared" ca="1" si="39"/>
        <v/>
      </c>
      <c r="CM63" s="108" t="str">
        <f t="shared" ca="1" si="39"/>
        <v/>
      </c>
      <c r="CN63" s="108" t="str">
        <f t="shared" ca="1" si="39"/>
        <v/>
      </c>
      <c r="CO63" s="108" t="str">
        <f t="shared" ca="1" si="39"/>
        <v/>
      </c>
      <c r="CP63" s="108" t="str">
        <f t="shared" ca="1" si="39"/>
        <v/>
      </c>
      <c r="CQ63" s="108" t="str">
        <f t="shared" ca="1" si="39"/>
        <v/>
      </c>
      <c r="CR63" s="108" t="str">
        <f t="shared" ca="1" si="39"/>
        <v/>
      </c>
      <c r="CS63" s="108" t="str">
        <f t="shared" ca="1" si="39"/>
        <v/>
      </c>
      <c r="CT63" s="108" t="str">
        <f t="shared" ca="1" si="39"/>
        <v/>
      </c>
      <c r="CU63" s="108" t="str">
        <f t="shared" ca="1" si="39"/>
        <v/>
      </c>
      <c r="CV63" s="108" t="str">
        <f t="shared" ca="1" si="39"/>
        <v/>
      </c>
      <c r="CW63" s="108" t="str">
        <f t="shared" ca="1" si="39"/>
        <v/>
      </c>
      <c r="CX63" s="108" t="str">
        <f t="shared" ca="1" si="39"/>
        <v/>
      </c>
      <c r="CY63" s="108" t="str">
        <f t="shared" ca="1" si="39"/>
        <v/>
      </c>
      <c r="CZ63" s="108" t="str">
        <f t="shared" ca="1" si="39"/>
        <v/>
      </c>
      <c r="DA63" s="108" t="str">
        <f t="shared" ca="1" si="39"/>
        <v/>
      </c>
      <c r="DB63" s="108" t="str">
        <f t="shared" ca="1" si="39"/>
        <v/>
      </c>
    </row>
    <row r="64" spans="1:106">
      <c r="A64" s="108" t="str">
        <f t="shared" ca="1" si="36"/>
        <v/>
      </c>
      <c r="B64" s="108" t="str">
        <f t="shared" ca="1" si="36"/>
        <v/>
      </c>
      <c r="C64" s="108" t="str">
        <f t="shared" ca="1" si="36"/>
        <v/>
      </c>
      <c r="D64" s="108" t="str">
        <f t="shared" ca="1" si="36"/>
        <v/>
      </c>
      <c r="E64" s="108" t="str">
        <f t="shared" ca="1" si="36"/>
        <v/>
      </c>
      <c r="F64" s="108" t="str">
        <f t="shared" ca="1" si="36"/>
        <v/>
      </c>
      <c r="G64" s="108" t="str">
        <f t="shared" ca="1" si="36"/>
        <v/>
      </c>
      <c r="H64" s="108" t="str">
        <f t="shared" ca="1" si="36"/>
        <v/>
      </c>
      <c r="I64" s="108" t="str">
        <f t="shared" ca="1" si="36"/>
        <v/>
      </c>
      <c r="J64" s="108" t="str">
        <f t="shared" ca="1" si="36"/>
        <v/>
      </c>
      <c r="K64" s="108" t="str">
        <f t="shared" ca="1" si="36"/>
        <v/>
      </c>
      <c r="L64" s="108" t="str">
        <f t="shared" ca="1" si="36"/>
        <v/>
      </c>
      <c r="M64" s="108" t="str">
        <f t="shared" ca="1" si="36"/>
        <v/>
      </c>
      <c r="N64" s="108" t="str">
        <f t="shared" ca="1" si="36"/>
        <v/>
      </c>
      <c r="O64" s="108" t="str">
        <f t="shared" ca="1" si="36"/>
        <v/>
      </c>
      <c r="P64" s="108" t="str">
        <f t="shared" ca="1" si="36"/>
        <v/>
      </c>
      <c r="Q64" s="108" t="str">
        <f t="shared" ca="1" si="35"/>
        <v/>
      </c>
      <c r="R64" s="108" t="str">
        <f t="shared" ca="1" si="35"/>
        <v/>
      </c>
      <c r="S64" s="108" t="str">
        <f t="shared" ca="1" si="35"/>
        <v/>
      </c>
      <c r="T64" s="108" t="str">
        <f t="shared" ca="1" si="35"/>
        <v/>
      </c>
      <c r="U64" s="108" t="str">
        <f t="shared" ca="1" si="35"/>
        <v/>
      </c>
      <c r="V64" s="108" t="str">
        <f t="shared" ca="1" si="35"/>
        <v/>
      </c>
      <c r="W64" s="108" t="str">
        <f t="shared" ca="1" si="35"/>
        <v/>
      </c>
      <c r="X64" s="108" t="str">
        <f t="shared" ca="1" si="35"/>
        <v/>
      </c>
      <c r="Y64" s="108" t="str">
        <f t="shared" ca="1" si="35"/>
        <v/>
      </c>
      <c r="Z64" s="108" t="str">
        <f t="shared" ca="1" si="35"/>
        <v/>
      </c>
      <c r="AA64" s="108" t="str">
        <f t="shared" ca="1" si="35"/>
        <v/>
      </c>
      <c r="AB64" s="108" t="str">
        <f t="shared" ca="1" si="35"/>
        <v/>
      </c>
      <c r="AC64" s="108" t="str">
        <f t="shared" ca="1" si="35"/>
        <v/>
      </c>
      <c r="AD64" s="108" t="str">
        <f t="shared" ca="1" si="35"/>
        <v/>
      </c>
      <c r="AE64" s="108" t="str">
        <f t="shared" ca="1" si="35"/>
        <v/>
      </c>
      <c r="AF64" s="108" t="str">
        <f t="shared" ca="1" si="41"/>
        <v/>
      </c>
      <c r="AG64" s="108" t="str">
        <f t="shared" ca="1" si="41"/>
        <v/>
      </c>
      <c r="AH64" s="108" t="str">
        <f t="shared" ca="1" si="41"/>
        <v/>
      </c>
      <c r="AI64" s="108" t="str">
        <f t="shared" ca="1" si="41"/>
        <v/>
      </c>
      <c r="AJ64" s="108" t="str">
        <f t="shared" ca="1" si="41"/>
        <v/>
      </c>
      <c r="AK64" s="108" t="str">
        <f t="shared" ca="1" si="41"/>
        <v/>
      </c>
      <c r="AL64" s="108" t="str">
        <f t="shared" ca="1" si="41"/>
        <v/>
      </c>
      <c r="AM64" s="108" t="str">
        <f t="shared" ca="1" si="41"/>
        <v/>
      </c>
      <c r="AN64" s="108" t="str">
        <f t="shared" ca="1" si="41"/>
        <v/>
      </c>
      <c r="AO64" s="108" t="str">
        <f t="shared" ca="1" si="41"/>
        <v/>
      </c>
      <c r="AP64" s="108" t="str">
        <f t="shared" ca="1" si="41"/>
        <v/>
      </c>
      <c r="AQ64" s="108" t="str">
        <f t="shared" ca="1" si="41"/>
        <v/>
      </c>
      <c r="AR64" s="108" t="str">
        <f t="shared" ca="1" si="41"/>
        <v/>
      </c>
      <c r="AS64" s="108" t="str">
        <f t="shared" ca="1" si="41"/>
        <v/>
      </c>
      <c r="AT64" s="108" t="str">
        <f t="shared" ca="1" si="41"/>
        <v/>
      </c>
      <c r="AU64" s="108" t="str">
        <f t="shared" ca="1" si="41"/>
        <v/>
      </c>
      <c r="AV64" s="108" t="str">
        <f t="shared" ca="1" si="40"/>
        <v/>
      </c>
      <c r="AW64" s="108" t="str">
        <f t="shared" ca="1" si="40"/>
        <v/>
      </c>
      <c r="AX64" s="108" t="str">
        <f t="shared" ca="1" si="40"/>
        <v/>
      </c>
      <c r="AY64" s="108" t="str">
        <f t="shared" ca="1" si="40"/>
        <v/>
      </c>
      <c r="AZ64" s="108" t="str">
        <f t="shared" ca="1" si="40"/>
        <v/>
      </c>
      <c r="BA64" s="108" t="str">
        <f t="shared" ca="1" si="40"/>
        <v/>
      </c>
      <c r="BB64" s="108" t="str">
        <f t="shared" ca="1" si="40"/>
        <v/>
      </c>
      <c r="BC64" s="108" t="str">
        <f t="shared" ca="1" si="40"/>
        <v/>
      </c>
      <c r="BD64" s="108" t="str">
        <f t="shared" ca="1" si="40"/>
        <v/>
      </c>
      <c r="BE64" s="108" t="str">
        <f t="shared" ca="1" si="40"/>
        <v/>
      </c>
      <c r="BF64" s="108" t="str">
        <f t="shared" ca="1" si="40"/>
        <v/>
      </c>
      <c r="BG64" s="108" t="str">
        <f t="shared" ca="1" si="40"/>
        <v/>
      </c>
      <c r="BH64" s="108" t="str">
        <f t="shared" ca="1" si="40"/>
        <v/>
      </c>
      <c r="BI64" s="108" t="str">
        <f t="shared" ca="1" si="40"/>
        <v/>
      </c>
      <c r="BJ64" s="108" t="str">
        <f t="shared" ca="1" si="40"/>
        <v/>
      </c>
      <c r="BK64" s="108" t="str">
        <f t="shared" ca="1" si="25"/>
        <v/>
      </c>
      <c r="BL64" s="108" t="str">
        <f t="shared" ca="1" si="23"/>
        <v/>
      </c>
      <c r="BM64" s="108" t="str">
        <f t="shared" ca="1" si="23"/>
        <v/>
      </c>
      <c r="BN64" s="108" t="str">
        <f t="shared" ca="1" si="39"/>
        <v/>
      </c>
      <c r="BO64" s="108" t="str">
        <f t="shared" ca="1" si="39"/>
        <v/>
      </c>
      <c r="BP64" s="108" t="str">
        <f t="shared" ca="1" si="39"/>
        <v/>
      </c>
      <c r="BQ64" s="108" t="str">
        <f t="shared" ca="1" si="39"/>
        <v/>
      </c>
      <c r="BR64" s="108" t="str">
        <f t="shared" ca="1" si="39"/>
        <v/>
      </c>
      <c r="BS64" s="108" t="str">
        <f t="shared" ca="1" si="39"/>
        <v/>
      </c>
      <c r="BT64" s="108" t="str">
        <f t="shared" ca="1" si="39"/>
        <v/>
      </c>
      <c r="BU64" s="108" t="str">
        <f t="shared" ca="1" si="39"/>
        <v/>
      </c>
      <c r="BV64" s="108" t="str">
        <f t="shared" ref="BV64:CK64" ca="1" si="42">IF(ISBLANK(INDIRECT(ADDRESS(ROW(),COLUMN(),1,1,"Inserimento"))),"",INDIRECT(ADDRESS(ROW(),COLUMN(),1,1,"Inserimento")))</f>
        <v/>
      </c>
      <c r="BW64" s="108" t="str">
        <f t="shared" ca="1" si="42"/>
        <v/>
      </c>
      <c r="BX64" s="108" t="str">
        <f t="shared" ca="1" si="42"/>
        <v/>
      </c>
      <c r="BY64" s="108" t="str">
        <f t="shared" ca="1" si="42"/>
        <v/>
      </c>
      <c r="BZ64" s="108" t="str">
        <f t="shared" ca="1" si="42"/>
        <v/>
      </c>
      <c r="CA64" s="108" t="str">
        <f t="shared" ca="1" si="42"/>
        <v/>
      </c>
      <c r="CB64" s="108" t="str">
        <f t="shared" ca="1" si="42"/>
        <v/>
      </c>
      <c r="CC64" s="108" t="str">
        <f t="shared" ca="1" si="42"/>
        <v/>
      </c>
      <c r="CD64" s="108" t="str">
        <f t="shared" ca="1" si="42"/>
        <v/>
      </c>
      <c r="CE64" s="108" t="str">
        <f t="shared" ca="1" si="42"/>
        <v/>
      </c>
      <c r="CF64" s="108" t="str">
        <f t="shared" ca="1" si="42"/>
        <v/>
      </c>
      <c r="CG64" s="108" t="str">
        <f t="shared" ca="1" si="42"/>
        <v/>
      </c>
      <c r="CH64" s="108" t="str">
        <f t="shared" ca="1" si="42"/>
        <v/>
      </c>
      <c r="CI64" s="108" t="str">
        <f t="shared" ca="1" si="42"/>
        <v/>
      </c>
      <c r="CJ64" s="108" t="str">
        <f t="shared" ca="1" si="42"/>
        <v/>
      </c>
      <c r="CK64" s="108" t="str">
        <f t="shared" ca="1" si="42"/>
        <v/>
      </c>
      <c r="CL64" s="108" t="str">
        <f t="shared" ref="CL64:DA64" ca="1" si="43">IF(ISBLANK(INDIRECT(ADDRESS(ROW(),COLUMN(),1,1,"Inserimento"))),"",INDIRECT(ADDRESS(ROW(),COLUMN(),1,1,"Inserimento")))</f>
        <v/>
      </c>
      <c r="CM64" s="108" t="str">
        <f t="shared" ca="1" si="43"/>
        <v/>
      </c>
      <c r="CN64" s="108" t="str">
        <f t="shared" ca="1" si="43"/>
        <v/>
      </c>
      <c r="CO64" s="108" t="str">
        <f t="shared" ca="1" si="43"/>
        <v/>
      </c>
      <c r="CP64" s="108" t="str">
        <f t="shared" ca="1" si="43"/>
        <v/>
      </c>
      <c r="CQ64" s="108" t="str">
        <f t="shared" ca="1" si="43"/>
        <v/>
      </c>
      <c r="CR64" s="108" t="str">
        <f t="shared" ca="1" si="43"/>
        <v/>
      </c>
      <c r="CS64" s="108" t="str">
        <f t="shared" ca="1" si="43"/>
        <v/>
      </c>
      <c r="CT64" s="108" t="str">
        <f t="shared" ca="1" si="43"/>
        <v/>
      </c>
      <c r="CU64" s="108" t="str">
        <f t="shared" ca="1" si="43"/>
        <v/>
      </c>
      <c r="CV64" s="108" t="str">
        <f t="shared" ca="1" si="43"/>
        <v/>
      </c>
      <c r="CW64" s="108" t="str">
        <f t="shared" ca="1" si="43"/>
        <v/>
      </c>
      <c r="CX64" s="108" t="str">
        <f t="shared" ca="1" si="43"/>
        <v/>
      </c>
      <c r="CY64" s="108" t="str">
        <f t="shared" ca="1" si="43"/>
        <v/>
      </c>
      <c r="CZ64" s="108" t="str">
        <f t="shared" ca="1" si="43"/>
        <v/>
      </c>
      <c r="DA64" s="108" t="str">
        <f t="shared" ca="1" si="43"/>
        <v/>
      </c>
      <c r="DB64" s="108" t="str">
        <f t="shared" ref="BN64:DB71" ca="1" si="44">IF(ISBLANK(INDIRECT(ADDRESS(ROW(),COLUMN(),1,1,"Inserimento"))),"",INDIRECT(ADDRESS(ROW(),COLUMN(),1,1,"Inserimento")))</f>
        <v/>
      </c>
    </row>
    <row r="65" spans="1:106">
      <c r="A65" s="108" t="str">
        <f t="shared" ca="1" si="36"/>
        <v/>
      </c>
      <c r="B65" s="108" t="str">
        <f t="shared" ca="1" si="36"/>
        <v/>
      </c>
      <c r="C65" s="108" t="str">
        <f t="shared" ca="1" si="36"/>
        <v/>
      </c>
      <c r="D65" s="108" t="str">
        <f t="shared" ca="1" si="36"/>
        <v/>
      </c>
      <c r="E65" s="108" t="str">
        <f t="shared" ca="1" si="36"/>
        <v/>
      </c>
      <c r="F65" s="108" t="str">
        <f t="shared" ca="1" si="36"/>
        <v/>
      </c>
      <c r="G65" s="108" t="str">
        <f t="shared" ca="1" si="36"/>
        <v/>
      </c>
      <c r="H65" s="108" t="str">
        <f t="shared" ca="1" si="36"/>
        <v/>
      </c>
      <c r="I65" s="108" t="str">
        <f t="shared" ca="1" si="36"/>
        <v/>
      </c>
      <c r="J65" s="108" t="str">
        <f t="shared" ca="1" si="36"/>
        <v/>
      </c>
      <c r="K65" s="108" t="str">
        <f t="shared" ca="1" si="36"/>
        <v/>
      </c>
      <c r="L65" s="108" t="str">
        <f t="shared" ca="1" si="36"/>
        <v/>
      </c>
      <c r="M65" s="108" t="str">
        <f t="shared" ca="1" si="36"/>
        <v/>
      </c>
      <c r="N65" s="108" t="str">
        <f t="shared" ca="1" si="36"/>
        <v/>
      </c>
      <c r="O65" s="108" t="str">
        <f t="shared" ca="1" si="36"/>
        <v/>
      </c>
      <c r="P65" s="108" t="str">
        <f t="shared" ca="1" si="36"/>
        <v/>
      </c>
      <c r="Q65" s="108" t="str">
        <f t="shared" ca="1" si="35"/>
        <v/>
      </c>
      <c r="R65" s="108" t="str">
        <f t="shared" ca="1" si="35"/>
        <v/>
      </c>
      <c r="S65" s="108" t="str">
        <f t="shared" ca="1" si="35"/>
        <v/>
      </c>
      <c r="T65" s="108" t="str">
        <f t="shared" ca="1" si="35"/>
        <v/>
      </c>
      <c r="U65" s="108" t="str">
        <f t="shared" ca="1" si="35"/>
        <v/>
      </c>
      <c r="V65" s="108" t="str">
        <f t="shared" ca="1" si="35"/>
        <v/>
      </c>
      <c r="W65" s="108" t="str">
        <f t="shared" ca="1" si="35"/>
        <v/>
      </c>
      <c r="X65" s="108" t="str">
        <f t="shared" ca="1" si="35"/>
        <v/>
      </c>
      <c r="Y65" s="108" t="str">
        <f t="shared" ca="1" si="35"/>
        <v/>
      </c>
      <c r="Z65" s="108" t="str">
        <f t="shared" ca="1" si="35"/>
        <v/>
      </c>
      <c r="AA65" s="108" t="str">
        <f t="shared" ca="1" si="35"/>
        <v/>
      </c>
      <c r="AB65" s="108" t="str">
        <f t="shared" ca="1" si="35"/>
        <v/>
      </c>
      <c r="AC65" s="108" t="str">
        <f t="shared" ca="1" si="35"/>
        <v/>
      </c>
      <c r="AD65" s="108" t="str">
        <f t="shared" ca="1" si="35"/>
        <v/>
      </c>
      <c r="AE65" s="108" t="str">
        <f t="shared" ca="1" si="35"/>
        <v/>
      </c>
      <c r="AF65" s="108" t="str">
        <f t="shared" ca="1" si="41"/>
        <v/>
      </c>
      <c r="AG65" s="108" t="str">
        <f t="shared" ca="1" si="41"/>
        <v/>
      </c>
      <c r="AH65" s="108" t="str">
        <f t="shared" ca="1" si="41"/>
        <v/>
      </c>
      <c r="AI65" s="108" t="str">
        <f t="shared" ca="1" si="41"/>
        <v/>
      </c>
      <c r="AJ65" s="108" t="str">
        <f t="shared" ca="1" si="41"/>
        <v/>
      </c>
      <c r="AK65" s="108" t="str">
        <f t="shared" ca="1" si="41"/>
        <v/>
      </c>
      <c r="AL65" s="108" t="str">
        <f t="shared" ca="1" si="41"/>
        <v/>
      </c>
      <c r="AM65" s="108" t="str">
        <f t="shared" ca="1" si="41"/>
        <v/>
      </c>
      <c r="AN65" s="108" t="str">
        <f t="shared" ca="1" si="41"/>
        <v/>
      </c>
      <c r="AO65" s="108" t="str">
        <f t="shared" ca="1" si="41"/>
        <v/>
      </c>
      <c r="AP65" s="108" t="str">
        <f t="shared" ca="1" si="41"/>
        <v/>
      </c>
      <c r="AQ65" s="108" t="str">
        <f t="shared" ca="1" si="41"/>
        <v/>
      </c>
      <c r="AR65" s="108" t="str">
        <f t="shared" ca="1" si="41"/>
        <v/>
      </c>
      <c r="AS65" s="108" t="str">
        <f t="shared" ca="1" si="41"/>
        <v/>
      </c>
      <c r="AT65" s="108" t="str">
        <f t="shared" ca="1" si="41"/>
        <v/>
      </c>
      <c r="AU65" s="108" t="str">
        <f t="shared" ca="1" si="41"/>
        <v/>
      </c>
      <c r="AV65" s="108" t="str">
        <f t="shared" ca="1" si="40"/>
        <v/>
      </c>
      <c r="AW65" s="108" t="str">
        <f t="shared" ca="1" si="40"/>
        <v/>
      </c>
      <c r="AX65" s="108" t="str">
        <f t="shared" ca="1" si="40"/>
        <v/>
      </c>
      <c r="AY65" s="108" t="str">
        <f t="shared" ca="1" si="40"/>
        <v/>
      </c>
      <c r="AZ65" s="108" t="str">
        <f t="shared" ca="1" si="40"/>
        <v/>
      </c>
      <c r="BA65" s="108" t="str">
        <f t="shared" ca="1" si="40"/>
        <v/>
      </c>
      <c r="BB65" s="108" t="str">
        <f t="shared" ca="1" si="40"/>
        <v/>
      </c>
      <c r="BC65" s="108" t="str">
        <f t="shared" ca="1" si="40"/>
        <v/>
      </c>
      <c r="BD65" s="108" t="str">
        <f t="shared" ca="1" si="40"/>
        <v/>
      </c>
      <c r="BE65" s="108" t="str">
        <f t="shared" ca="1" si="40"/>
        <v/>
      </c>
      <c r="BF65" s="108" t="str">
        <f t="shared" ca="1" si="40"/>
        <v/>
      </c>
      <c r="BG65" s="108" t="str">
        <f t="shared" ca="1" si="40"/>
        <v/>
      </c>
      <c r="BH65" s="108" t="str">
        <f t="shared" ca="1" si="40"/>
        <v/>
      </c>
      <c r="BI65" s="108" t="str">
        <f t="shared" ca="1" si="40"/>
        <v/>
      </c>
      <c r="BJ65" s="108" t="str">
        <f t="shared" ca="1" si="40"/>
        <v/>
      </c>
      <c r="BK65" s="108" t="str">
        <f t="shared" ca="1" si="25"/>
        <v/>
      </c>
      <c r="BL65" s="108" t="str">
        <f t="shared" ca="1" si="23"/>
        <v/>
      </c>
      <c r="BM65" s="108" t="str">
        <f t="shared" ca="1" si="23"/>
        <v/>
      </c>
      <c r="BN65" s="108" t="str">
        <f t="shared" ca="1" si="44"/>
        <v/>
      </c>
      <c r="BO65" s="108" t="str">
        <f t="shared" ca="1" si="44"/>
        <v/>
      </c>
      <c r="BP65" s="108" t="str">
        <f t="shared" ca="1" si="44"/>
        <v/>
      </c>
      <c r="BQ65" s="108" t="str">
        <f t="shared" ca="1" si="44"/>
        <v/>
      </c>
      <c r="BR65" s="108" t="str">
        <f t="shared" ca="1" si="44"/>
        <v/>
      </c>
      <c r="BS65" s="108" t="str">
        <f t="shared" ca="1" si="44"/>
        <v/>
      </c>
      <c r="BT65" s="108" t="str">
        <f t="shared" ca="1" si="44"/>
        <v/>
      </c>
      <c r="BU65" s="108" t="str">
        <f t="shared" ca="1" si="44"/>
        <v/>
      </c>
      <c r="BV65" s="108" t="str">
        <f t="shared" ca="1" si="44"/>
        <v/>
      </c>
      <c r="BW65" s="108" t="str">
        <f t="shared" ca="1" si="44"/>
        <v/>
      </c>
      <c r="BX65" s="108" t="str">
        <f t="shared" ca="1" si="44"/>
        <v/>
      </c>
      <c r="BY65" s="108" t="str">
        <f t="shared" ca="1" si="44"/>
        <v/>
      </c>
      <c r="BZ65" s="108" t="str">
        <f t="shared" ca="1" si="44"/>
        <v/>
      </c>
      <c r="CA65" s="108" t="str">
        <f t="shared" ca="1" si="44"/>
        <v/>
      </c>
      <c r="CB65" s="108" t="str">
        <f t="shared" ca="1" si="44"/>
        <v/>
      </c>
      <c r="CC65" s="108" t="str">
        <f t="shared" ca="1" si="44"/>
        <v/>
      </c>
      <c r="CD65" s="108" t="str">
        <f t="shared" ca="1" si="44"/>
        <v/>
      </c>
      <c r="CE65" s="108" t="str">
        <f t="shared" ca="1" si="44"/>
        <v/>
      </c>
      <c r="CF65" s="108" t="str">
        <f t="shared" ca="1" si="44"/>
        <v/>
      </c>
      <c r="CG65" s="108" t="str">
        <f t="shared" ca="1" si="44"/>
        <v/>
      </c>
      <c r="CH65" s="108" t="str">
        <f t="shared" ca="1" si="44"/>
        <v/>
      </c>
      <c r="CI65" s="108" t="str">
        <f t="shared" ca="1" si="44"/>
        <v/>
      </c>
      <c r="CJ65" s="108" t="str">
        <f t="shared" ca="1" si="44"/>
        <v/>
      </c>
      <c r="CK65" s="108" t="str">
        <f t="shared" ca="1" si="44"/>
        <v/>
      </c>
      <c r="CL65" s="108" t="str">
        <f t="shared" ca="1" si="44"/>
        <v/>
      </c>
      <c r="CM65" s="108" t="str">
        <f t="shared" ca="1" si="44"/>
        <v/>
      </c>
      <c r="CN65" s="108" t="str">
        <f t="shared" ca="1" si="44"/>
        <v/>
      </c>
      <c r="CO65" s="108" t="str">
        <f t="shared" ca="1" si="44"/>
        <v/>
      </c>
      <c r="CP65" s="108" t="str">
        <f t="shared" ca="1" si="44"/>
        <v/>
      </c>
      <c r="CQ65" s="108" t="str">
        <f t="shared" ca="1" si="44"/>
        <v/>
      </c>
      <c r="CR65" s="108" t="str">
        <f t="shared" ca="1" si="44"/>
        <v/>
      </c>
      <c r="CS65" s="108" t="str">
        <f t="shared" ca="1" si="44"/>
        <v/>
      </c>
      <c r="CT65" s="108" t="str">
        <f t="shared" ca="1" si="44"/>
        <v/>
      </c>
      <c r="CU65" s="108" t="str">
        <f t="shared" ca="1" si="44"/>
        <v/>
      </c>
      <c r="CV65" s="108" t="str">
        <f t="shared" ca="1" si="44"/>
        <v/>
      </c>
      <c r="CW65" s="108" t="str">
        <f t="shared" ca="1" si="44"/>
        <v/>
      </c>
      <c r="CX65" s="108" t="str">
        <f t="shared" ca="1" si="44"/>
        <v/>
      </c>
      <c r="CY65" s="108" t="str">
        <f t="shared" ca="1" si="44"/>
        <v/>
      </c>
      <c r="CZ65" s="108" t="str">
        <f t="shared" ca="1" si="44"/>
        <v/>
      </c>
      <c r="DA65" s="108" t="str">
        <f t="shared" ca="1" si="44"/>
        <v/>
      </c>
      <c r="DB65" s="108" t="str">
        <f t="shared" ca="1" si="44"/>
        <v/>
      </c>
    </row>
    <row r="66" spans="1:106">
      <c r="A66" s="108" t="str">
        <f t="shared" ca="1" si="36"/>
        <v/>
      </c>
      <c r="B66" s="108" t="str">
        <f t="shared" ca="1" si="36"/>
        <v/>
      </c>
      <c r="C66" s="108" t="str">
        <f t="shared" ca="1" si="36"/>
        <v/>
      </c>
      <c r="D66" s="108" t="str">
        <f t="shared" ca="1" si="36"/>
        <v/>
      </c>
      <c r="E66" s="108" t="str">
        <f t="shared" ca="1" si="36"/>
        <v/>
      </c>
      <c r="F66" s="108" t="str">
        <f t="shared" ca="1" si="36"/>
        <v/>
      </c>
      <c r="G66" s="108" t="str">
        <f t="shared" ca="1" si="36"/>
        <v/>
      </c>
      <c r="H66" s="108" t="str">
        <f t="shared" ca="1" si="36"/>
        <v/>
      </c>
      <c r="I66" s="108" t="str">
        <f t="shared" ca="1" si="36"/>
        <v/>
      </c>
      <c r="J66" s="108" t="str">
        <f t="shared" ca="1" si="36"/>
        <v/>
      </c>
      <c r="K66" s="108" t="str">
        <f t="shared" ca="1" si="36"/>
        <v/>
      </c>
      <c r="L66" s="108" t="str">
        <f t="shared" ca="1" si="36"/>
        <v/>
      </c>
      <c r="M66" s="108" t="str">
        <f t="shared" ca="1" si="36"/>
        <v/>
      </c>
      <c r="N66" s="108" t="str">
        <f t="shared" ca="1" si="36"/>
        <v/>
      </c>
      <c r="O66" s="108" t="str">
        <f t="shared" ca="1" si="36"/>
        <v/>
      </c>
      <c r="P66" s="108" t="str">
        <f t="shared" ca="1" si="36"/>
        <v/>
      </c>
      <c r="Q66" s="108" t="str">
        <f t="shared" ca="1" si="35"/>
        <v/>
      </c>
      <c r="R66" s="108" t="str">
        <f t="shared" ca="1" si="35"/>
        <v/>
      </c>
      <c r="S66" s="108" t="str">
        <f t="shared" ca="1" si="35"/>
        <v/>
      </c>
      <c r="T66" s="108" t="str">
        <f t="shared" ca="1" si="35"/>
        <v/>
      </c>
      <c r="U66" s="108" t="str">
        <f t="shared" ca="1" si="35"/>
        <v/>
      </c>
      <c r="V66" s="108" t="str">
        <f t="shared" ca="1" si="35"/>
        <v/>
      </c>
      <c r="W66" s="108" t="str">
        <f t="shared" ca="1" si="35"/>
        <v/>
      </c>
      <c r="X66" s="108" t="str">
        <f t="shared" ca="1" si="35"/>
        <v/>
      </c>
      <c r="Y66" s="108" t="str">
        <f t="shared" ca="1" si="35"/>
        <v/>
      </c>
      <c r="Z66" s="108" t="str">
        <f t="shared" ca="1" si="35"/>
        <v/>
      </c>
      <c r="AA66" s="108" t="str">
        <f t="shared" ca="1" si="35"/>
        <v/>
      </c>
      <c r="AB66" s="108" t="str">
        <f t="shared" ca="1" si="35"/>
        <v/>
      </c>
      <c r="AC66" s="108" t="str">
        <f t="shared" ca="1" si="35"/>
        <v/>
      </c>
      <c r="AD66" s="108" t="str">
        <f t="shared" ca="1" si="35"/>
        <v/>
      </c>
      <c r="AE66" s="108" t="str">
        <f t="shared" ca="1" si="35"/>
        <v/>
      </c>
      <c r="AF66" s="108" t="str">
        <f t="shared" ca="1" si="41"/>
        <v/>
      </c>
      <c r="AG66" s="108" t="str">
        <f t="shared" ca="1" si="41"/>
        <v/>
      </c>
      <c r="AH66" s="108" t="str">
        <f t="shared" ca="1" si="41"/>
        <v/>
      </c>
      <c r="AI66" s="108" t="str">
        <f t="shared" ca="1" si="41"/>
        <v/>
      </c>
      <c r="AJ66" s="108" t="str">
        <f t="shared" ca="1" si="41"/>
        <v/>
      </c>
      <c r="AK66" s="108" t="str">
        <f t="shared" ca="1" si="41"/>
        <v/>
      </c>
      <c r="AL66" s="108" t="str">
        <f t="shared" ca="1" si="41"/>
        <v/>
      </c>
      <c r="AM66" s="108" t="str">
        <f t="shared" ca="1" si="41"/>
        <v/>
      </c>
      <c r="AN66" s="108" t="str">
        <f t="shared" ca="1" si="41"/>
        <v/>
      </c>
      <c r="AO66" s="108" t="str">
        <f t="shared" ca="1" si="41"/>
        <v/>
      </c>
      <c r="AP66" s="108" t="str">
        <f t="shared" ca="1" si="41"/>
        <v/>
      </c>
      <c r="AQ66" s="108" t="str">
        <f t="shared" ca="1" si="41"/>
        <v/>
      </c>
      <c r="AR66" s="108" t="str">
        <f t="shared" ca="1" si="41"/>
        <v/>
      </c>
      <c r="AS66" s="108" t="str">
        <f t="shared" ca="1" si="41"/>
        <v/>
      </c>
      <c r="AT66" s="108" t="str">
        <f t="shared" ca="1" si="41"/>
        <v/>
      </c>
      <c r="AU66" s="108" t="str">
        <f t="shared" ca="1" si="41"/>
        <v/>
      </c>
      <c r="AV66" s="108" t="str">
        <f t="shared" ca="1" si="40"/>
        <v/>
      </c>
      <c r="AW66" s="108" t="str">
        <f t="shared" ca="1" si="40"/>
        <v/>
      </c>
      <c r="AX66" s="108" t="str">
        <f t="shared" ca="1" si="40"/>
        <v/>
      </c>
      <c r="AY66" s="108" t="str">
        <f t="shared" ca="1" si="40"/>
        <v/>
      </c>
      <c r="AZ66" s="108" t="str">
        <f t="shared" ca="1" si="40"/>
        <v/>
      </c>
      <c r="BA66" s="108" t="str">
        <f t="shared" ca="1" si="40"/>
        <v/>
      </c>
      <c r="BB66" s="108" t="str">
        <f t="shared" ca="1" si="40"/>
        <v/>
      </c>
      <c r="BC66" s="108" t="str">
        <f t="shared" ca="1" si="40"/>
        <v/>
      </c>
      <c r="BD66" s="108" t="str">
        <f t="shared" ca="1" si="40"/>
        <v/>
      </c>
      <c r="BE66" s="108" t="str">
        <f t="shared" ca="1" si="40"/>
        <v/>
      </c>
      <c r="BF66" s="108" t="str">
        <f t="shared" ca="1" si="40"/>
        <v/>
      </c>
      <c r="BG66" s="108" t="str">
        <f t="shared" ca="1" si="40"/>
        <v/>
      </c>
      <c r="BH66" s="108" t="str">
        <f t="shared" ca="1" si="40"/>
        <v/>
      </c>
      <c r="BI66" s="108" t="str">
        <f t="shared" ca="1" si="40"/>
        <v/>
      </c>
      <c r="BJ66" s="108" t="str">
        <f t="shared" ca="1" si="40"/>
        <v/>
      </c>
      <c r="BK66" s="108" t="str">
        <f t="shared" ca="1" si="25"/>
        <v/>
      </c>
      <c r="BL66" s="108" t="str">
        <f t="shared" ca="1" si="23"/>
        <v/>
      </c>
      <c r="BM66" s="108" t="str">
        <f t="shared" ca="1" si="23"/>
        <v/>
      </c>
      <c r="BN66" s="108" t="str">
        <f t="shared" ca="1" si="44"/>
        <v/>
      </c>
      <c r="BO66" s="108" t="str">
        <f t="shared" ca="1" si="44"/>
        <v/>
      </c>
      <c r="BP66" s="108" t="str">
        <f t="shared" ca="1" si="44"/>
        <v/>
      </c>
      <c r="BQ66" s="108" t="str">
        <f t="shared" ca="1" si="44"/>
        <v/>
      </c>
      <c r="BR66" s="108" t="str">
        <f t="shared" ca="1" si="44"/>
        <v/>
      </c>
      <c r="BS66" s="108" t="str">
        <f t="shared" ca="1" si="44"/>
        <v/>
      </c>
      <c r="BT66" s="108" t="str">
        <f t="shared" ca="1" si="44"/>
        <v/>
      </c>
      <c r="BU66" s="108" t="str">
        <f t="shared" ca="1" si="44"/>
        <v/>
      </c>
      <c r="BV66" s="108" t="str">
        <f t="shared" ca="1" si="44"/>
        <v/>
      </c>
      <c r="BW66" s="108" t="str">
        <f t="shared" ca="1" si="44"/>
        <v/>
      </c>
      <c r="BX66" s="108" t="str">
        <f t="shared" ca="1" si="44"/>
        <v/>
      </c>
      <c r="BY66" s="108" t="str">
        <f t="shared" ca="1" si="44"/>
        <v/>
      </c>
      <c r="BZ66" s="108" t="str">
        <f t="shared" ca="1" si="44"/>
        <v/>
      </c>
      <c r="CA66" s="108" t="str">
        <f t="shared" ca="1" si="44"/>
        <v/>
      </c>
      <c r="CB66" s="108" t="str">
        <f t="shared" ca="1" si="44"/>
        <v/>
      </c>
      <c r="CC66" s="108" t="str">
        <f t="shared" ca="1" si="44"/>
        <v/>
      </c>
      <c r="CD66" s="108" t="str">
        <f t="shared" ca="1" si="44"/>
        <v/>
      </c>
      <c r="CE66" s="108" t="str">
        <f t="shared" ca="1" si="44"/>
        <v/>
      </c>
      <c r="CF66" s="108" t="str">
        <f t="shared" ca="1" si="44"/>
        <v/>
      </c>
      <c r="CG66" s="108" t="str">
        <f t="shared" ca="1" si="44"/>
        <v/>
      </c>
      <c r="CH66" s="108" t="str">
        <f t="shared" ca="1" si="44"/>
        <v/>
      </c>
      <c r="CI66" s="108" t="str">
        <f t="shared" ca="1" si="44"/>
        <v/>
      </c>
      <c r="CJ66" s="108" t="str">
        <f t="shared" ca="1" si="44"/>
        <v/>
      </c>
      <c r="CK66" s="108" t="str">
        <f t="shared" ca="1" si="44"/>
        <v/>
      </c>
      <c r="CL66" s="108" t="str">
        <f t="shared" ca="1" si="44"/>
        <v/>
      </c>
      <c r="CM66" s="108" t="str">
        <f t="shared" ca="1" si="44"/>
        <v/>
      </c>
      <c r="CN66" s="108" t="str">
        <f t="shared" ca="1" si="44"/>
        <v/>
      </c>
      <c r="CO66" s="108" t="str">
        <f t="shared" ca="1" si="44"/>
        <v/>
      </c>
      <c r="CP66" s="108" t="str">
        <f t="shared" ca="1" si="44"/>
        <v/>
      </c>
      <c r="CQ66" s="108" t="str">
        <f t="shared" ca="1" si="44"/>
        <v/>
      </c>
      <c r="CR66" s="108" t="str">
        <f t="shared" ca="1" si="44"/>
        <v/>
      </c>
      <c r="CS66" s="108" t="str">
        <f t="shared" ca="1" si="44"/>
        <v/>
      </c>
      <c r="CT66" s="108" t="str">
        <f t="shared" ca="1" si="44"/>
        <v/>
      </c>
      <c r="CU66" s="108" t="str">
        <f t="shared" ca="1" si="44"/>
        <v/>
      </c>
      <c r="CV66" s="108" t="str">
        <f t="shared" ca="1" si="44"/>
        <v/>
      </c>
      <c r="CW66" s="108" t="str">
        <f t="shared" ca="1" si="44"/>
        <v/>
      </c>
      <c r="CX66" s="108" t="str">
        <f t="shared" ca="1" si="44"/>
        <v/>
      </c>
      <c r="CY66" s="108" t="str">
        <f t="shared" ca="1" si="44"/>
        <v/>
      </c>
      <c r="CZ66" s="108" t="str">
        <f t="shared" ca="1" si="44"/>
        <v/>
      </c>
      <c r="DA66" s="108" t="str">
        <f t="shared" ca="1" si="44"/>
        <v/>
      </c>
      <c r="DB66" s="108" t="str">
        <f t="shared" ca="1" si="44"/>
        <v/>
      </c>
    </row>
    <row r="67" spans="1:106">
      <c r="A67" s="108" t="str">
        <f t="shared" ca="1" si="36"/>
        <v/>
      </c>
      <c r="B67" s="108" t="str">
        <f t="shared" ca="1" si="36"/>
        <v/>
      </c>
      <c r="C67" s="108" t="str">
        <f t="shared" ca="1" si="36"/>
        <v/>
      </c>
      <c r="D67" s="108" t="str">
        <f t="shared" ca="1" si="36"/>
        <v/>
      </c>
      <c r="E67" s="108" t="str">
        <f t="shared" ca="1" si="36"/>
        <v/>
      </c>
      <c r="F67" s="108" t="str">
        <f t="shared" ca="1" si="36"/>
        <v/>
      </c>
      <c r="G67" s="108" t="str">
        <f t="shared" ca="1" si="36"/>
        <v/>
      </c>
      <c r="H67" s="108" t="str">
        <f t="shared" ca="1" si="36"/>
        <v/>
      </c>
      <c r="I67" s="108" t="str">
        <f t="shared" ca="1" si="36"/>
        <v/>
      </c>
      <c r="J67" s="108" t="str">
        <f t="shared" ca="1" si="36"/>
        <v/>
      </c>
      <c r="K67" s="108" t="str">
        <f t="shared" ca="1" si="36"/>
        <v/>
      </c>
      <c r="L67" s="108" t="str">
        <f t="shared" ca="1" si="36"/>
        <v/>
      </c>
      <c r="M67" s="108" t="str">
        <f t="shared" ca="1" si="36"/>
        <v/>
      </c>
      <c r="N67" s="108" t="str">
        <f t="shared" ca="1" si="36"/>
        <v/>
      </c>
      <c r="O67" s="108" t="str">
        <f t="shared" ca="1" si="36"/>
        <v/>
      </c>
      <c r="P67" s="108" t="str">
        <f t="shared" ca="1" si="36"/>
        <v/>
      </c>
      <c r="Q67" s="108" t="str">
        <f t="shared" ca="1" si="35"/>
        <v/>
      </c>
      <c r="R67" s="108" t="str">
        <f t="shared" ca="1" si="35"/>
        <v/>
      </c>
      <c r="S67" s="108" t="str">
        <f t="shared" ca="1" si="35"/>
        <v/>
      </c>
      <c r="T67" s="108" t="str">
        <f t="shared" ca="1" si="35"/>
        <v/>
      </c>
      <c r="U67" s="108" t="str">
        <f t="shared" ca="1" si="35"/>
        <v/>
      </c>
      <c r="V67" s="108" t="str">
        <f t="shared" ca="1" si="35"/>
        <v/>
      </c>
      <c r="W67" s="108" t="str">
        <f t="shared" ca="1" si="35"/>
        <v/>
      </c>
      <c r="X67" s="108" t="str">
        <f t="shared" ca="1" si="35"/>
        <v/>
      </c>
      <c r="Y67" s="108" t="str">
        <f t="shared" ca="1" si="35"/>
        <v/>
      </c>
      <c r="Z67" s="108" t="str">
        <f t="shared" ca="1" si="35"/>
        <v/>
      </c>
      <c r="AA67" s="108" t="str">
        <f t="shared" ca="1" si="35"/>
        <v/>
      </c>
      <c r="AB67" s="108" t="str">
        <f t="shared" ca="1" si="35"/>
        <v/>
      </c>
      <c r="AC67" s="108" t="str">
        <f t="shared" ca="1" si="35"/>
        <v/>
      </c>
      <c r="AD67" s="108" t="str">
        <f t="shared" ca="1" si="35"/>
        <v/>
      </c>
      <c r="AE67" s="108" t="str">
        <f t="shared" ca="1" si="35"/>
        <v/>
      </c>
      <c r="AF67" s="108" t="str">
        <f t="shared" ca="1" si="41"/>
        <v/>
      </c>
      <c r="AG67" s="108" t="str">
        <f t="shared" ca="1" si="41"/>
        <v/>
      </c>
      <c r="AH67" s="108" t="str">
        <f t="shared" ca="1" si="41"/>
        <v/>
      </c>
      <c r="AI67" s="108" t="str">
        <f t="shared" ca="1" si="41"/>
        <v/>
      </c>
      <c r="AJ67" s="108" t="str">
        <f t="shared" ca="1" si="41"/>
        <v/>
      </c>
      <c r="AK67" s="108" t="str">
        <f t="shared" ca="1" si="41"/>
        <v/>
      </c>
      <c r="AL67" s="108" t="str">
        <f t="shared" ca="1" si="41"/>
        <v/>
      </c>
      <c r="AM67" s="108" t="str">
        <f t="shared" ca="1" si="41"/>
        <v/>
      </c>
      <c r="AN67" s="108" t="str">
        <f t="shared" ca="1" si="41"/>
        <v/>
      </c>
      <c r="AO67" s="108" t="str">
        <f t="shared" ca="1" si="41"/>
        <v/>
      </c>
      <c r="AP67" s="108" t="str">
        <f t="shared" ca="1" si="41"/>
        <v/>
      </c>
      <c r="AQ67" s="108" t="str">
        <f t="shared" ca="1" si="41"/>
        <v/>
      </c>
      <c r="AR67" s="108" t="str">
        <f t="shared" ca="1" si="41"/>
        <v/>
      </c>
      <c r="AS67" s="108" t="str">
        <f t="shared" ca="1" si="41"/>
        <v/>
      </c>
      <c r="AT67" s="108" t="str">
        <f t="shared" ca="1" si="41"/>
        <v/>
      </c>
      <c r="AU67" s="108" t="str">
        <f t="shared" ca="1" si="41"/>
        <v/>
      </c>
      <c r="AV67" s="108" t="str">
        <f t="shared" ca="1" si="40"/>
        <v/>
      </c>
      <c r="AW67" s="108" t="str">
        <f t="shared" ca="1" si="40"/>
        <v/>
      </c>
      <c r="AX67" s="108" t="str">
        <f t="shared" ca="1" si="40"/>
        <v/>
      </c>
      <c r="AY67" s="108" t="str">
        <f t="shared" ca="1" si="40"/>
        <v/>
      </c>
      <c r="AZ67" s="108" t="str">
        <f t="shared" ca="1" si="40"/>
        <v/>
      </c>
      <c r="BA67" s="108" t="str">
        <f t="shared" ca="1" si="40"/>
        <v/>
      </c>
      <c r="BB67" s="108" t="str">
        <f t="shared" ca="1" si="40"/>
        <v/>
      </c>
      <c r="BC67" s="108" t="str">
        <f t="shared" ca="1" si="40"/>
        <v/>
      </c>
      <c r="BD67" s="108" t="str">
        <f t="shared" ca="1" si="40"/>
        <v/>
      </c>
      <c r="BE67" s="108" t="str">
        <f t="shared" ca="1" si="40"/>
        <v/>
      </c>
      <c r="BF67" s="108" t="str">
        <f t="shared" ca="1" si="40"/>
        <v/>
      </c>
      <c r="BG67" s="108" t="str">
        <f t="shared" ca="1" si="40"/>
        <v/>
      </c>
      <c r="BH67" s="108" t="str">
        <f t="shared" ca="1" si="40"/>
        <v/>
      </c>
      <c r="BI67" s="108" t="str">
        <f t="shared" ca="1" si="40"/>
        <v/>
      </c>
      <c r="BJ67" s="108" t="str">
        <f t="shared" ca="1" si="40"/>
        <v/>
      </c>
      <c r="BK67" s="108" t="str">
        <f t="shared" ca="1" si="25"/>
        <v/>
      </c>
      <c r="BL67" s="108" t="str">
        <f t="shared" ca="1" si="23"/>
        <v/>
      </c>
      <c r="BM67" s="108" t="str">
        <f t="shared" ca="1" si="23"/>
        <v/>
      </c>
      <c r="BN67" s="108" t="str">
        <f t="shared" ca="1" si="44"/>
        <v/>
      </c>
      <c r="BO67" s="108" t="str">
        <f t="shared" ca="1" si="44"/>
        <v/>
      </c>
      <c r="BP67" s="108" t="str">
        <f t="shared" ca="1" si="44"/>
        <v/>
      </c>
      <c r="BQ67" s="108" t="str">
        <f t="shared" ca="1" si="44"/>
        <v/>
      </c>
      <c r="BR67" s="108" t="str">
        <f t="shared" ca="1" si="44"/>
        <v/>
      </c>
      <c r="BS67" s="108" t="str">
        <f t="shared" ca="1" si="44"/>
        <v/>
      </c>
      <c r="BT67" s="108" t="str">
        <f t="shared" ca="1" si="44"/>
        <v/>
      </c>
      <c r="BU67" s="108" t="str">
        <f t="shared" ca="1" si="44"/>
        <v/>
      </c>
      <c r="BV67" s="108" t="str">
        <f t="shared" ca="1" si="44"/>
        <v/>
      </c>
      <c r="BW67" s="108" t="str">
        <f t="shared" ca="1" si="44"/>
        <v/>
      </c>
      <c r="BX67" s="108" t="str">
        <f t="shared" ca="1" si="44"/>
        <v/>
      </c>
      <c r="BY67" s="108" t="str">
        <f t="shared" ca="1" si="44"/>
        <v/>
      </c>
      <c r="BZ67" s="108" t="str">
        <f t="shared" ca="1" si="44"/>
        <v/>
      </c>
      <c r="CA67" s="108" t="str">
        <f t="shared" ca="1" si="44"/>
        <v/>
      </c>
      <c r="CB67" s="108" t="str">
        <f t="shared" ca="1" si="44"/>
        <v/>
      </c>
      <c r="CC67" s="108" t="str">
        <f t="shared" ca="1" si="44"/>
        <v/>
      </c>
      <c r="CD67" s="108" t="str">
        <f t="shared" ca="1" si="44"/>
        <v/>
      </c>
      <c r="CE67" s="108" t="str">
        <f t="shared" ca="1" si="44"/>
        <v/>
      </c>
      <c r="CF67" s="108" t="str">
        <f t="shared" ca="1" si="44"/>
        <v/>
      </c>
      <c r="CG67" s="108" t="str">
        <f t="shared" ca="1" si="44"/>
        <v/>
      </c>
      <c r="CH67" s="108" t="str">
        <f t="shared" ca="1" si="44"/>
        <v/>
      </c>
      <c r="CI67" s="108" t="str">
        <f t="shared" ca="1" si="44"/>
        <v/>
      </c>
      <c r="CJ67" s="108" t="str">
        <f t="shared" ca="1" si="44"/>
        <v/>
      </c>
      <c r="CK67" s="108" t="str">
        <f t="shared" ca="1" si="44"/>
        <v/>
      </c>
      <c r="CL67" s="108" t="str">
        <f t="shared" ca="1" si="44"/>
        <v/>
      </c>
      <c r="CM67" s="108" t="str">
        <f t="shared" ca="1" si="44"/>
        <v/>
      </c>
      <c r="CN67" s="108" t="str">
        <f t="shared" ca="1" si="44"/>
        <v/>
      </c>
      <c r="CO67" s="108" t="str">
        <f t="shared" ca="1" si="44"/>
        <v/>
      </c>
      <c r="CP67" s="108" t="str">
        <f t="shared" ca="1" si="44"/>
        <v/>
      </c>
      <c r="CQ67" s="108" t="str">
        <f t="shared" ca="1" si="44"/>
        <v/>
      </c>
      <c r="CR67" s="108" t="str">
        <f t="shared" ca="1" si="44"/>
        <v/>
      </c>
      <c r="CS67" s="108" t="str">
        <f t="shared" ca="1" si="44"/>
        <v/>
      </c>
      <c r="CT67" s="108" t="str">
        <f t="shared" ca="1" si="44"/>
        <v/>
      </c>
      <c r="CU67" s="108" t="str">
        <f t="shared" ca="1" si="44"/>
        <v/>
      </c>
      <c r="CV67" s="108" t="str">
        <f t="shared" ca="1" si="44"/>
        <v/>
      </c>
      <c r="CW67" s="108" t="str">
        <f t="shared" ca="1" si="44"/>
        <v/>
      </c>
      <c r="CX67" s="108" t="str">
        <f t="shared" ca="1" si="44"/>
        <v/>
      </c>
      <c r="CY67" s="108" t="str">
        <f t="shared" ca="1" si="44"/>
        <v/>
      </c>
      <c r="CZ67" s="108" t="str">
        <f t="shared" ca="1" si="44"/>
        <v/>
      </c>
      <c r="DA67" s="108" t="str">
        <f t="shared" ca="1" si="44"/>
        <v/>
      </c>
      <c r="DB67" s="108" t="str">
        <f t="shared" ca="1" si="44"/>
        <v/>
      </c>
    </row>
    <row r="68" spans="1:106">
      <c r="A68" s="108" t="str">
        <f t="shared" ca="1" si="36"/>
        <v/>
      </c>
      <c r="B68" s="108" t="str">
        <f t="shared" ca="1" si="36"/>
        <v/>
      </c>
      <c r="C68" s="108" t="str">
        <f t="shared" ca="1" si="36"/>
        <v/>
      </c>
      <c r="D68" s="108" t="str">
        <f t="shared" ca="1" si="36"/>
        <v/>
      </c>
      <c r="E68" s="108" t="str">
        <f t="shared" ca="1" si="36"/>
        <v/>
      </c>
      <c r="F68" s="108" t="str">
        <f t="shared" ca="1" si="36"/>
        <v/>
      </c>
      <c r="G68" s="108" t="str">
        <f t="shared" ca="1" si="36"/>
        <v/>
      </c>
      <c r="H68" s="108" t="str">
        <f t="shared" ca="1" si="36"/>
        <v/>
      </c>
      <c r="I68" s="108" t="str">
        <f t="shared" ca="1" si="36"/>
        <v/>
      </c>
      <c r="J68" s="108" t="str">
        <f t="shared" ca="1" si="36"/>
        <v/>
      </c>
      <c r="K68" s="108" t="str">
        <f t="shared" ca="1" si="36"/>
        <v/>
      </c>
      <c r="L68" s="108" t="str">
        <f t="shared" ca="1" si="36"/>
        <v/>
      </c>
      <c r="M68" s="108" t="str">
        <f t="shared" ca="1" si="36"/>
        <v/>
      </c>
      <c r="N68" s="108" t="str">
        <f t="shared" ca="1" si="36"/>
        <v/>
      </c>
      <c r="O68" s="108" t="str">
        <f t="shared" ca="1" si="36"/>
        <v/>
      </c>
      <c r="P68" s="108" t="str">
        <f t="shared" ca="1" si="36"/>
        <v/>
      </c>
      <c r="Q68" s="108" t="str">
        <f t="shared" ca="1" si="35"/>
        <v/>
      </c>
      <c r="R68" s="108" t="str">
        <f t="shared" ca="1" si="35"/>
        <v/>
      </c>
      <c r="S68" s="108" t="str">
        <f t="shared" ca="1" si="35"/>
        <v/>
      </c>
      <c r="T68" s="108" t="str">
        <f t="shared" ca="1" si="35"/>
        <v/>
      </c>
      <c r="U68" s="108" t="str">
        <f t="shared" ca="1" si="35"/>
        <v/>
      </c>
      <c r="V68" s="108" t="str">
        <f t="shared" ca="1" si="35"/>
        <v/>
      </c>
      <c r="W68" s="108" t="str">
        <f t="shared" ca="1" si="35"/>
        <v/>
      </c>
      <c r="X68" s="108" t="str">
        <f t="shared" ca="1" si="35"/>
        <v/>
      </c>
      <c r="Y68" s="108" t="str">
        <f t="shared" ca="1" si="35"/>
        <v/>
      </c>
      <c r="Z68" s="108" t="str">
        <f t="shared" ca="1" si="35"/>
        <v/>
      </c>
      <c r="AA68" s="108" t="str">
        <f t="shared" ca="1" si="35"/>
        <v/>
      </c>
      <c r="AB68" s="108" t="str">
        <f t="shared" ca="1" si="35"/>
        <v/>
      </c>
      <c r="AC68" s="108" t="str">
        <f t="shared" ca="1" si="35"/>
        <v/>
      </c>
      <c r="AD68" s="108" t="str">
        <f t="shared" ca="1" si="35"/>
        <v/>
      </c>
      <c r="AE68" s="108" t="str">
        <f t="shared" ca="1" si="35"/>
        <v/>
      </c>
      <c r="AF68" s="108" t="str">
        <f t="shared" ca="1" si="41"/>
        <v/>
      </c>
      <c r="AG68" s="108" t="str">
        <f t="shared" ca="1" si="41"/>
        <v/>
      </c>
      <c r="AH68" s="108" t="str">
        <f t="shared" ca="1" si="41"/>
        <v/>
      </c>
      <c r="AI68" s="108" t="str">
        <f t="shared" ca="1" si="41"/>
        <v/>
      </c>
      <c r="AJ68" s="108" t="str">
        <f t="shared" ca="1" si="41"/>
        <v/>
      </c>
      <c r="AK68" s="108" t="str">
        <f t="shared" ca="1" si="41"/>
        <v/>
      </c>
      <c r="AL68" s="108" t="str">
        <f t="shared" ca="1" si="41"/>
        <v/>
      </c>
      <c r="AM68" s="108" t="str">
        <f t="shared" ca="1" si="41"/>
        <v/>
      </c>
      <c r="AN68" s="108" t="str">
        <f t="shared" ca="1" si="41"/>
        <v/>
      </c>
      <c r="AO68" s="108" t="str">
        <f t="shared" ca="1" si="41"/>
        <v/>
      </c>
      <c r="AP68" s="108" t="str">
        <f t="shared" ca="1" si="41"/>
        <v/>
      </c>
      <c r="AQ68" s="108" t="str">
        <f t="shared" ca="1" si="41"/>
        <v/>
      </c>
      <c r="AR68" s="108" t="str">
        <f t="shared" ca="1" si="41"/>
        <v/>
      </c>
      <c r="AS68" s="108" t="str">
        <f t="shared" ca="1" si="41"/>
        <v/>
      </c>
      <c r="AT68" s="108" t="str">
        <f t="shared" ca="1" si="41"/>
        <v/>
      </c>
      <c r="AU68" s="108" t="str">
        <f t="shared" ca="1" si="41"/>
        <v/>
      </c>
      <c r="AV68" s="108" t="str">
        <f t="shared" ca="1" si="40"/>
        <v/>
      </c>
      <c r="AW68" s="108" t="str">
        <f t="shared" ca="1" si="40"/>
        <v/>
      </c>
      <c r="AX68" s="108" t="str">
        <f t="shared" ca="1" si="40"/>
        <v/>
      </c>
      <c r="AY68" s="108" t="str">
        <f t="shared" ca="1" si="40"/>
        <v/>
      </c>
      <c r="AZ68" s="108" t="str">
        <f t="shared" ca="1" si="40"/>
        <v/>
      </c>
      <c r="BA68" s="108" t="str">
        <f t="shared" ca="1" si="40"/>
        <v/>
      </c>
      <c r="BB68" s="108" t="str">
        <f t="shared" ca="1" si="40"/>
        <v/>
      </c>
      <c r="BC68" s="108" t="str">
        <f t="shared" ca="1" si="40"/>
        <v/>
      </c>
      <c r="BD68" s="108" t="str">
        <f t="shared" ca="1" si="40"/>
        <v/>
      </c>
      <c r="BE68" s="108" t="str">
        <f t="shared" ca="1" si="40"/>
        <v/>
      </c>
      <c r="BF68" s="108" t="str">
        <f t="shared" ca="1" si="40"/>
        <v/>
      </c>
      <c r="BG68" s="108" t="str">
        <f t="shared" ca="1" si="40"/>
        <v/>
      </c>
      <c r="BH68" s="108" t="str">
        <f t="shared" ca="1" si="40"/>
        <v/>
      </c>
      <c r="BI68" s="108" t="str">
        <f t="shared" ca="1" si="40"/>
        <v/>
      </c>
      <c r="BJ68" s="108" t="str">
        <f t="shared" ca="1" si="40"/>
        <v/>
      </c>
      <c r="BK68" s="108" t="str">
        <f t="shared" ca="1" si="25"/>
        <v/>
      </c>
      <c r="BL68" s="108" t="str">
        <f t="shared" ca="1" si="23"/>
        <v/>
      </c>
      <c r="BM68" s="108" t="str">
        <f t="shared" ca="1" si="23"/>
        <v/>
      </c>
      <c r="BN68" s="108" t="str">
        <f t="shared" ca="1" si="44"/>
        <v/>
      </c>
      <c r="BO68" s="108" t="str">
        <f t="shared" ca="1" si="44"/>
        <v/>
      </c>
      <c r="BP68" s="108" t="str">
        <f t="shared" ca="1" si="44"/>
        <v/>
      </c>
      <c r="BQ68" s="108" t="str">
        <f t="shared" ca="1" si="44"/>
        <v/>
      </c>
      <c r="BR68" s="108" t="str">
        <f t="shared" ca="1" si="44"/>
        <v/>
      </c>
      <c r="BS68" s="108" t="str">
        <f t="shared" ca="1" si="44"/>
        <v/>
      </c>
      <c r="BT68" s="108" t="str">
        <f t="shared" ca="1" si="44"/>
        <v/>
      </c>
      <c r="BU68" s="108" t="str">
        <f t="shared" ca="1" si="44"/>
        <v/>
      </c>
      <c r="BV68" s="108" t="str">
        <f t="shared" ca="1" si="44"/>
        <v/>
      </c>
      <c r="BW68" s="108" t="str">
        <f t="shared" ca="1" si="44"/>
        <v/>
      </c>
      <c r="BX68" s="108" t="str">
        <f t="shared" ca="1" si="44"/>
        <v/>
      </c>
      <c r="BY68" s="108" t="str">
        <f t="shared" ca="1" si="44"/>
        <v/>
      </c>
      <c r="BZ68" s="108" t="str">
        <f t="shared" ca="1" si="44"/>
        <v/>
      </c>
      <c r="CA68" s="108" t="str">
        <f t="shared" ca="1" si="44"/>
        <v/>
      </c>
      <c r="CB68" s="108" t="str">
        <f t="shared" ca="1" si="44"/>
        <v/>
      </c>
      <c r="CC68" s="108" t="str">
        <f t="shared" ca="1" si="44"/>
        <v/>
      </c>
      <c r="CD68" s="108" t="str">
        <f t="shared" ca="1" si="44"/>
        <v/>
      </c>
      <c r="CE68" s="108" t="str">
        <f t="shared" ca="1" si="44"/>
        <v/>
      </c>
      <c r="CF68" s="108" t="str">
        <f t="shared" ca="1" si="44"/>
        <v/>
      </c>
      <c r="CG68" s="108" t="str">
        <f t="shared" ca="1" si="44"/>
        <v/>
      </c>
      <c r="CH68" s="108" t="str">
        <f t="shared" ca="1" si="44"/>
        <v/>
      </c>
      <c r="CI68" s="108" t="str">
        <f t="shared" ca="1" si="44"/>
        <v/>
      </c>
      <c r="CJ68" s="108" t="str">
        <f t="shared" ca="1" si="44"/>
        <v/>
      </c>
      <c r="CK68" s="108" t="str">
        <f t="shared" ca="1" si="44"/>
        <v/>
      </c>
      <c r="CL68" s="108" t="str">
        <f t="shared" ca="1" si="44"/>
        <v/>
      </c>
      <c r="CM68" s="108" t="str">
        <f t="shared" ca="1" si="44"/>
        <v/>
      </c>
      <c r="CN68" s="108" t="str">
        <f t="shared" ca="1" si="44"/>
        <v/>
      </c>
      <c r="CO68" s="108" t="str">
        <f t="shared" ca="1" si="44"/>
        <v/>
      </c>
      <c r="CP68" s="108" t="str">
        <f t="shared" ca="1" si="44"/>
        <v/>
      </c>
      <c r="CQ68" s="108" t="str">
        <f t="shared" ca="1" si="44"/>
        <v/>
      </c>
      <c r="CR68" s="108" t="str">
        <f t="shared" ca="1" si="44"/>
        <v/>
      </c>
      <c r="CS68" s="108" t="str">
        <f t="shared" ca="1" si="44"/>
        <v/>
      </c>
      <c r="CT68" s="108" t="str">
        <f t="shared" ca="1" si="44"/>
        <v/>
      </c>
      <c r="CU68" s="108" t="str">
        <f t="shared" ca="1" si="44"/>
        <v/>
      </c>
      <c r="CV68" s="108" t="str">
        <f t="shared" ca="1" si="44"/>
        <v/>
      </c>
      <c r="CW68" s="108" t="str">
        <f t="shared" ca="1" si="44"/>
        <v/>
      </c>
      <c r="CX68" s="108" t="str">
        <f t="shared" ca="1" si="44"/>
        <v/>
      </c>
      <c r="CY68" s="108" t="str">
        <f t="shared" ca="1" si="44"/>
        <v/>
      </c>
      <c r="CZ68" s="108" t="str">
        <f t="shared" ca="1" si="44"/>
        <v/>
      </c>
      <c r="DA68" s="108" t="str">
        <f t="shared" ca="1" si="44"/>
        <v/>
      </c>
      <c r="DB68" s="108" t="str">
        <f t="shared" ca="1" si="44"/>
        <v/>
      </c>
    </row>
    <row r="69" spans="1:106">
      <c r="A69" s="108" t="str">
        <f t="shared" ca="1" si="36"/>
        <v/>
      </c>
      <c r="B69" s="108" t="str">
        <f t="shared" ca="1" si="36"/>
        <v/>
      </c>
      <c r="C69" s="108" t="str">
        <f t="shared" ca="1" si="36"/>
        <v/>
      </c>
      <c r="D69" s="108" t="str">
        <f t="shared" ca="1" si="36"/>
        <v/>
      </c>
      <c r="E69" s="108" t="str">
        <f t="shared" ca="1" si="36"/>
        <v/>
      </c>
      <c r="F69" s="108" t="str">
        <f t="shared" ca="1" si="36"/>
        <v/>
      </c>
      <c r="G69" s="108" t="str">
        <f t="shared" ca="1" si="36"/>
        <v/>
      </c>
      <c r="H69" s="108" t="str">
        <f t="shared" ca="1" si="36"/>
        <v/>
      </c>
      <c r="I69" s="108" t="str">
        <f t="shared" ca="1" si="36"/>
        <v/>
      </c>
      <c r="J69" s="108" t="str">
        <f t="shared" ca="1" si="36"/>
        <v/>
      </c>
      <c r="K69" s="108" t="str">
        <f t="shared" ca="1" si="36"/>
        <v/>
      </c>
      <c r="L69" s="108" t="str">
        <f t="shared" ca="1" si="36"/>
        <v/>
      </c>
      <c r="M69" s="108" t="str">
        <f t="shared" ca="1" si="36"/>
        <v/>
      </c>
      <c r="N69" s="108" t="str">
        <f t="shared" ca="1" si="36"/>
        <v/>
      </c>
      <c r="O69" s="108" t="str">
        <f t="shared" ca="1" si="36"/>
        <v/>
      </c>
      <c r="P69" s="108" t="str">
        <f t="shared" ca="1" si="36"/>
        <v/>
      </c>
      <c r="Q69" s="108" t="str">
        <f t="shared" ca="1" si="35"/>
        <v/>
      </c>
      <c r="R69" s="108" t="str">
        <f t="shared" ca="1" si="35"/>
        <v/>
      </c>
      <c r="S69" s="108" t="str">
        <f t="shared" ca="1" si="35"/>
        <v/>
      </c>
      <c r="T69" s="108" t="str">
        <f t="shared" ca="1" si="35"/>
        <v/>
      </c>
      <c r="U69" s="108" t="str">
        <f t="shared" ca="1" si="35"/>
        <v/>
      </c>
      <c r="V69" s="108" t="str">
        <f t="shared" ca="1" si="35"/>
        <v/>
      </c>
      <c r="W69" s="108" t="str">
        <f t="shared" ca="1" si="35"/>
        <v/>
      </c>
      <c r="X69" s="108" t="str">
        <f t="shared" ca="1" si="35"/>
        <v/>
      </c>
      <c r="Y69" s="108" t="str">
        <f t="shared" ca="1" si="35"/>
        <v/>
      </c>
      <c r="Z69" s="108" t="str">
        <f t="shared" ca="1" si="35"/>
        <v/>
      </c>
      <c r="AA69" s="108" t="str">
        <f t="shared" ca="1" si="35"/>
        <v/>
      </c>
      <c r="AB69" s="108" t="str">
        <f t="shared" ca="1" si="35"/>
        <v/>
      </c>
      <c r="AC69" s="108" t="str">
        <f t="shared" ca="1" si="35"/>
        <v/>
      </c>
      <c r="AD69" s="108" t="str">
        <f t="shared" ca="1" si="35"/>
        <v/>
      </c>
      <c r="AE69" s="108" t="str">
        <f t="shared" ca="1" si="35"/>
        <v/>
      </c>
      <c r="AF69" s="108" t="str">
        <f t="shared" ca="1" si="41"/>
        <v/>
      </c>
      <c r="AG69" s="108" t="str">
        <f t="shared" ca="1" si="41"/>
        <v/>
      </c>
      <c r="AH69" s="108" t="str">
        <f t="shared" ca="1" si="41"/>
        <v/>
      </c>
      <c r="AI69" s="108" t="str">
        <f t="shared" ca="1" si="41"/>
        <v/>
      </c>
      <c r="AJ69" s="108" t="str">
        <f t="shared" ca="1" si="41"/>
        <v/>
      </c>
      <c r="AK69" s="108" t="str">
        <f t="shared" ca="1" si="41"/>
        <v/>
      </c>
      <c r="AL69" s="108" t="str">
        <f t="shared" ca="1" si="41"/>
        <v/>
      </c>
      <c r="AM69" s="108" t="str">
        <f t="shared" ca="1" si="41"/>
        <v/>
      </c>
      <c r="AN69" s="108" t="str">
        <f t="shared" ca="1" si="41"/>
        <v/>
      </c>
      <c r="AO69" s="108" t="str">
        <f t="shared" ca="1" si="41"/>
        <v/>
      </c>
      <c r="AP69" s="108" t="str">
        <f t="shared" ca="1" si="41"/>
        <v/>
      </c>
      <c r="AQ69" s="108" t="str">
        <f t="shared" ca="1" si="41"/>
        <v/>
      </c>
      <c r="AR69" s="108" t="str">
        <f t="shared" ca="1" si="41"/>
        <v/>
      </c>
      <c r="AS69" s="108" t="str">
        <f t="shared" ca="1" si="41"/>
        <v/>
      </c>
      <c r="AT69" s="108" t="str">
        <f t="shared" ca="1" si="41"/>
        <v/>
      </c>
      <c r="AU69" s="108" t="str">
        <f t="shared" ca="1" si="41"/>
        <v/>
      </c>
      <c r="AV69" s="108" t="str">
        <f t="shared" ca="1" si="40"/>
        <v/>
      </c>
      <c r="AW69" s="108" t="str">
        <f t="shared" ca="1" si="40"/>
        <v/>
      </c>
      <c r="AX69" s="108" t="str">
        <f t="shared" ca="1" si="40"/>
        <v/>
      </c>
      <c r="AY69" s="108" t="str">
        <f t="shared" ca="1" si="40"/>
        <v/>
      </c>
      <c r="AZ69" s="108" t="str">
        <f t="shared" ca="1" si="40"/>
        <v/>
      </c>
      <c r="BA69" s="108" t="str">
        <f t="shared" ca="1" si="40"/>
        <v/>
      </c>
      <c r="BB69" s="108" t="str">
        <f t="shared" ca="1" si="40"/>
        <v/>
      </c>
      <c r="BC69" s="108" t="str">
        <f t="shared" ca="1" si="40"/>
        <v/>
      </c>
      <c r="BD69" s="108" t="str">
        <f t="shared" ca="1" si="40"/>
        <v/>
      </c>
      <c r="BE69" s="108" t="str">
        <f t="shared" ca="1" si="40"/>
        <v/>
      </c>
      <c r="BF69" s="108" t="str">
        <f t="shared" ca="1" si="40"/>
        <v/>
      </c>
      <c r="BG69" s="108" t="str">
        <f t="shared" ca="1" si="40"/>
        <v/>
      </c>
      <c r="BH69" s="108" t="str">
        <f t="shared" ca="1" si="40"/>
        <v/>
      </c>
      <c r="BI69" s="108" t="str">
        <f t="shared" ca="1" si="40"/>
        <v/>
      </c>
      <c r="BJ69" s="108" t="str">
        <f t="shared" ca="1" si="40"/>
        <v/>
      </c>
      <c r="BK69" s="108" t="str">
        <f t="shared" ca="1" si="25"/>
        <v/>
      </c>
      <c r="BL69" s="108" t="str">
        <f t="shared" ca="1" si="23"/>
        <v/>
      </c>
      <c r="BM69" s="108" t="str">
        <f t="shared" ca="1" si="23"/>
        <v/>
      </c>
      <c r="BN69" s="108" t="str">
        <f t="shared" ca="1" si="44"/>
        <v/>
      </c>
      <c r="BO69" s="108" t="str">
        <f t="shared" ca="1" si="44"/>
        <v/>
      </c>
      <c r="BP69" s="108" t="str">
        <f t="shared" ca="1" si="44"/>
        <v/>
      </c>
      <c r="BQ69" s="108" t="str">
        <f t="shared" ca="1" si="44"/>
        <v/>
      </c>
      <c r="BR69" s="108" t="str">
        <f t="shared" ca="1" si="44"/>
        <v/>
      </c>
      <c r="BS69" s="108" t="str">
        <f t="shared" ca="1" si="44"/>
        <v/>
      </c>
      <c r="BT69" s="108" t="str">
        <f t="shared" ca="1" si="44"/>
        <v/>
      </c>
      <c r="BU69" s="108" t="str">
        <f t="shared" ca="1" si="44"/>
        <v/>
      </c>
      <c r="BV69" s="108" t="str">
        <f t="shared" ca="1" si="44"/>
        <v/>
      </c>
      <c r="BW69" s="108" t="str">
        <f t="shared" ca="1" si="44"/>
        <v/>
      </c>
      <c r="BX69" s="108" t="str">
        <f t="shared" ca="1" si="44"/>
        <v/>
      </c>
      <c r="BY69" s="108" t="str">
        <f t="shared" ca="1" si="44"/>
        <v/>
      </c>
      <c r="BZ69" s="108" t="str">
        <f t="shared" ca="1" si="44"/>
        <v/>
      </c>
      <c r="CA69" s="108" t="str">
        <f t="shared" ca="1" si="44"/>
        <v/>
      </c>
      <c r="CB69" s="108" t="str">
        <f t="shared" ca="1" si="44"/>
        <v/>
      </c>
      <c r="CC69" s="108" t="str">
        <f t="shared" ca="1" si="44"/>
        <v/>
      </c>
      <c r="CD69" s="108" t="str">
        <f t="shared" ca="1" si="44"/>
        <v/>
      </c>
      <c r="CE69" s="108" t="str">
        <f t="shared" ca="1" si="44"/>
        <v/>
      </c>
      <c r="CF69" s="108" t="str">
        <f t="shared" ca="1" si="44"/>
        <v/>
      </c>
      <c r="CG69" s="108" t="str">
        <f t="shared" ca="1" si="44"/>
        <v/>
      </c>
      <c r="CH69" s="108" t="str">
        <f t="shared" ca="1" si="44"/>
        <v/>
      </c>
      <c r="CI69" s="108" t="str">
        <f t="shared" ca="1" si="44"/>
        <v/>
      </c>
      <c r="CJ69" s="108" t="str">
        <f t="shared" ca="1" si="44"/>
        <v/>
      </c>
      <c r="CK69" s="108" t="str">
        <f t="shared" ca="1" si="44"/>
        <v/>
      </c>
      <c r="CL69" s="108" t="str">
        <f t="shared" ca="1" si="44"/>
        <v/>
      </c>
      <c r="CM69" s="108" t="str">
        <f t="shared" ca="1" si="44"/>
        <v/>
      </c>
      <c r="CN69" s="108" t="str">
        <f t="shared" ca="1" si="44"/>
        <v/>
      </c>
      <c r="CO69" s="108" t="str">
        <f t="shared" ca="1" si="44"/>
        <v/>
      </c>
      <c r="CP69" s="108" t="str">
        <f t="shared" ca="1" si="44"/>
        <v/>
      </c>
      <c r="CQ69" s="108" t="str">
        <f t="shared" ca="1" si="44"/>
        <v/>
      </c>
      <c r="CR69" s="108" t="str">
        <f t="shared" ca="1" si="44"/>
        <v/>
      </c>
      <c r="CS69" s="108" t="str">
        <f t="shared" ca="1" si="44"/>
        <v/>
      </c>
      <c r="CT69" s="108" t="str">
        <f t="shared" ca="1" si="44"/>
        <v/>
      </c>
      <c r="CU69" s="108" t="str">
        <f t="shared" ca="1" si="44"/>
        <v/>
      </c>
      <c r="CV69" s="108" t="str">
        <f t="shared" ca="1" si="44"/>
        <v/>
      </c>
      <c r="CW69" s="108" t="str">
        <f t="shared" ca="1" si="44"/>
        <v/>
      </c>
      <c r="CX69" s="108" t="str">
        <f t="shared" ca="1" si="44"/>
        <v/>
      </c>
      <c r="CY69" s="108" t="str">
        <f t="shared" ca="1" si="44"/>
        <v/>
      </c>
      <c r="CZ69" s="108" t="str">
        <f t="shared" ca="1" si="44"/>
        <v/>
      </c>
      <c r="DA69" s="108" t="str">
        <f t="shared" ca="1" si="44"/>
        <v/>
      </c>
      <c r="DB69" s="108" t="str">
        <f t="shared" ca="1" si="44"/>
        <v/>
      </c>
    </row>
    <row r="70" spans="1:106">
      <c r="A70" s="108" t="str">
        <f t="shared" ca="1" si="36"/>
        <v/>
      </c>
      <c r="B70" s="108" t="str">
        <f t="shared" ca="1" si="36"/>
        <v/>
      </c>
      <c r="C70" s="108" t="str">
        <f t="shared" ca="1" si="36"/>
        <v/>
      </c>
      <c r="D70" s="108" t="str">
        <f t="shared" ca="1" si="36"/>
        <v/>
      </c>
      <c r="E70" s="108" t="str">
        <f t="shared" ca="1" si="36"/>
        <v/>
      </c>
      <c r="F70" s="108" t="str">
        <f t="shared" ca="1" si="36"/>
        <v/>
      </c>
      <c r="G70" s="108" t="str">
        <f t="shared" ca="1" si="36"/>
        <v/>
      </c>
      <c r="H70" s="108" t="str">
        <f t="shared" ca="1" si="36"/>
        <v/>
      </c>
      <c r="I70" s="108" t="str">
        <f t="shared" ca="1" si="36"/>
        <v/>
      </c>
      <c r="J70" s="108" t="str">
        <f t="shared" ca="1" si="36"/>
        <v/>
      </c>
      <c r="K70" s="108" t="str">
        <f t="shared" ca="1" si="36"/>
        <v/>
      </c>
      <c r="L70" s="108" t="str">
        <f t="shared" ca="1" si="36"/>
        <v/>
      </c>
      <c r="M70" s="108" t="str">
        <f t="shared" ca="1" si="36"/>
        <v/>
      </c>
      <c r="N70" s="108" t="str">
        <f t="shared" ca="1" si="36"/>
        <v/>
      </c>
      <c r="O70" s="108" t="str">
        <f t="shared" ca="1" si="36"/>
        <v/>
      </c>
      <c r="P70" s="108" t="str">
        <f t="shared" ca="1" si="36"/>
        <v/>
      </c>
      <c r="Q70" s="108" t="str">
        <f t="shared" ca="1" si="35"/>
        <v/>
      </c>
      <c r="R70" s="108" t="str">
        <f t="shared" ca="1" si="35"/>
        <v/>
      </c>
      <c r="S70" s="108" t="str">
        <f t="shared" ca="1" si="35"/>
        <v/>
      </c>
      <c r="T70" s="108" t="str">
        <f t="shared" ca="1" si="35"/>
        <v/>
      </c>
      <c r="U70" s="108" t="str">
        <f t="shared" ca="1" si="35"/>
        <v/>
      </c>
      <c r="V70" s="108" t="str">
        <f t="shared" ca="1" si="35"/>
        <v/>
      </c>
      <c r="W70" s="108" t="str">
        <f t="shared" ca="1" si="35"/>
        <v/>
      </c>
      <c r="X70" s="108" t="str">
        <f t="shared" ca="1" si="35"/>
        <v/>
      </c>
      <c r="Y70" s="108" t="str">
        <f t="shared" ca="1" si="35"/>
        <v/>
      </c>
      <c r="Z70" s="108" t="str">
        <f t="shared" ca="1" si="35"/>
        <v/>
      </c>
      <c r="AA70" s="108" t="str">
        <f t="shared" ca="1" si="35"/>
        <v/>
      </c>
      <c r="AB70" s="108" t="str">
        <f t="shared" ca="1" si="35"/>
        <v/>
      </c>
      <c r="AC70" s="108" t="str">
        <f t="shared" ca="1" si="35"/>
        <v/>
      </c>
      <c r="AD70" s="108" t="str">
        <f t="shared" ca="1" si="35"/>
        <v/>
      </c>
      <c r="AE70" s="108" t="str">
        <f t="shared" ca="1" si="35"/>
        <v/>
      </c>
      <c r="AF70" s="108" t="str">
        <f t="shared" ca="1" si="41"/>
        <v/>
      </c>
      <c r="AG70" s="108" t="str">
        <f t="shared" ca="1" si="41"/>
        <v/>
      </c>
      <c r="AH70" s="108" t="str">
        <f t="shared" ca="1" si="41"/>
        <v/>
      </c>
      <c r="AI70" s="108" t="str">
        <f t="shared" ca="1" si="41"/>
        <v/>
      </c>
      <c r="AJ70" s="108" t="str">
        <f t="shared" ca="1" si="41"/>
        <v/>
      </c>
      <c r="AK70" s="108" t="str">
        <f t="shared" ca="1" si="41"/>
        <v/>
      </c>
      <c r="AL70" s="108" t="str">
        <f t="shared" ca="1" si="41"/>
        <v/>
      </c>
      <c r="AM70" s="108" t="str">
        <f t="shared" ca="1" si="41"/>
        <v/>
      </c>
      <c r="AN70" s="108" t="str">
        <f t="shared" ca="1" si="41"/>
        <v/>
      </c>
      <c r="AO70" s="108" t="str">
        <f t="shared" ca="1" si="41"/>
        <v/>
      </c>
      <c r="AP70" s="108" t="str">
        <f t="shared" ca="1" si="41"/>
        <v/>
      </c>
      <c r="AQ70" s="108" t="str">
        <f t="shared" ca="1" si="41"/>
        <v/>
      </c>
      <c r="AR70" s="108" t="str">
        <f t="shared" ca="1" si="41"/>
        <v/>
      </c>
      <c r="AS70" s="108" t="str">
        <f t="shared" ca="1" si="41"/>
        <v/>
      </c>
      <c r="AT70" s="108" t="str">
        <f t="shared" ca="1" si="41"/>
        <v/>
      </c>
      <c r="AU70" s="108" t="str">
        <f t="shared" ca="1" si="41"/>
        <v/>
      </c>
      <c r="AV70" s="108" t="str">
        <f t="shared" ca="1" si="40"/>
        <v/>
      </c>
      <c r="AW70" s="108" t="str">
        <f t="shared" ca="1" si="40"/>
        <v/>
      </c>
      <c r="AX70" s="108" t="str">
        <f t="shared" ca="1" si="40"/>
        <v/>
      </c>
      <c r="AY70" s="108" t="str">
        <f t="shared" ca="1" si="40"/>
        <v/>
      </c>
      <c r="AZ70" s="108" t="str">
        <f t="shared" ca="1" si="40"/>
        <v/>
      </c>
      <c r="BA70" s="108" t="str">
        <f t="shared" ca="1" si="40"/>
        <v/>
      </c>
      <c r="BB70" s="108" t="str">
        <f t="shared" ca="1" si="40"/>
        <v/>
      </c>
      <c r="BC70" s="108" t="str">
        <f t="shared" ca="1" si="40"/>
        <v/>
      </c>
      <c r="BD70" s="108" t="str">
        <f t="shared" ca="1" si="40"/>
        <v/>
      </c>
      <c r="BE70" s="108" t="str">
        <f t="shared" ca="1" si="40"/>
        <v/>
      </c>
      <c r="BF70" s="108" t="str">
        <f t="shared" ca="1" si="40"/>
        <v/>
      </c>
      <c r="BG70" s="108" t="str">
        <f t="shared" ca="1" si="40"/>
        <v/>
      </c>
      <c r="BH70" s="108" t="str">
        <f t="shared" ca="1" si="40"/>
        <v/>
      </c>
      <c r="BI70" s="108" t="str">
        <f t="shared" ca="1" si="40"/>
        <v/>
      </c>
      <c r="BJ70" s="108" t="str">
        <f t="shared" ca="1" si="40"/>
        <v/>
      </c>
      <c r="BK70" s="108" t="str">
        <f t="shared" ca="1" si="25"/>
        <v/>
      </c>
      <c r="BL70" s="108" t="str">
        <f t="shared" ca="1" si="23"/>
        <v/>
      </c>
      <c r="BM70" s="108" t="str">
        <f t="shared" ca="1" si="23"/>
        <v/>
      </c>
      <c r="BN70" s="108" t="str">
        <f t="shared" ca="1" si="44"/>
        <v/>
      </c>
      <c r="BO70" s="108" t="str">
        <f t="shared" ca="1" si="44"/>
        <v/>
      </c>
      <c r="BP70" s="108" t="str">
        <f t="shared" ca="1" si="44"/>
        <v/>
      </c>
      <c r="BQ70" s="108" t="str">
        <f t="shared" ca="1" si="44"/>
        <v/>
      </c>
      <c r="BR70" s="108" t="str">
        <f t="shared" ca="1" si="44"/>
        <v/>
      </c>
      <c r="BS70" s="108" t="str">
        <f t="shared" ca="1" si="44"/>
        <v/>
      </c>
      <c r="BT70" s="108" t="str">
        <f t="shared" ca="1" si="44"/>
        <v/>
      </c>
      <c r="BU70" s="108" t="str">
        <f t="shared" ca="1" si="44"/>
        <v/>
      </c>
      <c r="BV70" s="108" t="str">
        <f t="shared" ca="1" si="44"/>
        <v/>
      </c>
      <c r="BW70" s="108" t="str">
        <f t="shared" ca="1" si="44"/>
        <v/>
      </c>
      <c r="BX70" s="108" t="str">
        <f t="shared" ca="1" si="44"/>
        <v/>
      </c>
      <c r="BY70" s="108" t="str">
        <f t="shared" ca="1" si="44"/>
        <v/>
      </c>
      <c r="BZ70" s="108" t="str">
        <f t="shared" ca="1" si="44"/>
        <v/>
      </c>
      <c r="CA70" s="108" t="str">
        <f t="shared" ca="1" si="44"/>
        <v/>
      </c>
      <c r="CB70" s="108" t="str">
        <f t="shared" ca="1" si="44"/>
        <v/>
      </c>
      <c r="CC70" s="108" t="str">
        <f t="shared" ca="1" si="44"/>
        <v/>
      </c>
      <c r="CD70" s="108" t="str">
        <f t="shared" ca="1" si="44"/>
        <v/>
      </c>
      <c r="CE70" s="108" t="str">
        <f t="shared" ca="1" si="44"/>
        <v/>
      </c>
      <c r="CF70" s="108" t="str">
        <f t="shared" ca="1" si="44"/>
        <v/>
      </c>
      <c r="CG70" s="108" t="str">
        <f t="shared" ca="1" si="44"/>
        <v/>
      </c>
      <c r="CH70" s="108" t="str">
        <f t="shared" ca="1" si="44"/>
        <v/>
      </c>
      <c r="CI70" s="108" t="str">
        <f t="shared" ca="1" si="44"/>
        <v/>
      </c>
      <c r="CJ70" s="108" t="str">
        <f t="shared" ca="1" si="44"/>
        <v/>
      </c>
      <c r="CK70" s="108" t="str">
        <f t="shared" ca="1" si="44"/>
        <v/>
      </c>
      <c r="CL70" s="108" t="str">
        <f t="shared" ca="1" si="44"/>
        <v/>
      </c>
      <c r="CM70" s="108" t="str">
        <f t="shared" ca="1" si="44"/>
        <v/>
      </c>
      <c r="CN70" s="108" t="str">
        <f t="shared" ca="1" si="44"/>
        <v/>
      </c>
      <c r="CO70" s="108" t="str">
        <f t="shared" ca="1" si="44"/>
        <v/>
      </c>
      <c r="CP70" s="108" t="str">
        <f t="shared" ca="1" si="44"/>
        <v/>
      </c>
      <c r="CQ70" s="108" t="str">
        <f t="shared" ca="1" si="44"/>
        <v/>
      </c>
      <c r="CR70" s="108" t="str">
        <f t="shared" ca="1" si="44"/>
        <v/>
      </c>
      <c r="CS70" s="108" t="str">
        <f t="shared" ca="1" si="44"/>
        <v/>
      </c>
      <c r="CT70" s="108" t="str">
        <f t="shared" ca="1" si="44"/>
        <v/>
      </c>
      <c r="CU70" s="108" t="str">
        <f t="shared" ca="1" si="44"/>
        <v/>
      </c>
      <c r="CV70" s="108" t="str">
        <f t="shared" ca="1" si="44"/>
        <v/>
      </c>
      <c r="CW70" s="108" t="str">
        <f t="shared" ca="1" si="44"/>
        <v/>
      </c>
      <c r="CX70" s="108" t="str">
        <f t="shared" ca="1" si="44"/>
        <v/>
      </c>
      <c r="CY70" s="108" t="str">
        <f t="shared" ca="1" si="44"/>
        <v/>
      </c>
      <c r="CZ70" s="108" t="str">
        <f t="shared" ca="1" si="44"/>
        <v/>
      </c>
      <c r="DA70" s="108" t="str">
        <f t="shared" ca="1" si="44"/>
        <v/>
      </c>
      <c r="DB70" s="108" t="str">
        <f t="shared" ca="1" si="44"/>
        <v/>
      </c>
    </row>
    <row r="71" spans="1:106">
      <c r="A71" s="108" t="str">
        <f t="shared" ca="1" si="36"/>
        <v/>
      </c>
      <c r="B71" s="108" t="str">
        <f t="shared" ca="1" si="36"/>
        <v/>
      </c>
      <c r="C71" s="108" t="str">
        <f t="shared" ca="1" si="36"/>
        <v/>
      </c>
      <c r="D71" s="108" t="str">
        <f t="shared" ca="1" si="36"/>
        <v/>
      </c>
      <c r="E71" s="108" t="str">
        <f t="shared" ca="1" si="36"/>
        <v/>
      </c>
      <c r="F71" s="108" t="str">
        <f t="shared" ca="1" si="36"/>
        <v/>
      </c>
      <c r="G71" s="108" t="str">
        <f t="shared" ca="1" si="36"/>
        <v/>
      </c>
      <c r="H71" s="108" t="str">
        <f t="shared" ca="1" si="36"/>
        <v/>
      </c>
      <c r="I71" s="108" t="str">
        <f t="shared" ca="1" si="36"/>
        <v/>
      </c>
      <c r="J71" s="108" t="str">
        <f t="shared" ca="1" si="36"/>
        <v/>
      </c>
      <c r="K71" s="108" t="str">
        <f t="shared" ca="1" si="36"/>
        <v/>
      </c>
      <c r="L71" s="108" t="str">
        <f t="shared" ca="1" si="36"/>
        <v/>
      </c>
      <c r="M71" s="108" t="str">
        <f t="shared" ca="1" si="36"/>
        <v/>
      </c>
      <c r="N71" s="108" t="str">
        <f t="shared" ca="1" si="36"/>
        <v/>
      </c>
      <c r="O71" s="108" t="str">
        <f t="shared" ca="1" si="36"/>
        <v/>
      </c>
      <c r="P71" s="108" t="str">
        <f t="shared" ca="1" si="36"/>
        <v/>
      </c>
      <c r="Q71" s="108" t="str">
        <f t="shared" ca="1" si="35"/>
        <v/>
      </c>
      <c r="R71" s="108" t="str">
        <f t="shared" ca="1" si="35"/>
        <v/>
      </c>
      <c r="S71" s="108" t="str">
        <f t="shared" ca="1" si="35"/>
        <v/>
      </c>
      <c r="T71" s="108" t="str">
        <f t="shared" ca="1" si="35"/>
        <v/>
      </c>
      <c r="U71" s="108" t="str">
        <f t="shared" ca="1" si="35"/>
        <v/>
      </c>
      <c r="V71" s="108" t="str">
        <f t="shared" ca="1" si="35"/>
        <v/>
      </c>
      <c r="W71" s="108" t="str">
        <f t="shared" ca="1" si="35"/>
        <v/>
      </c>
      <c r="X71" s="108" t="str">
        <f t="shared" ca="1" si="35"/>
        <v/>
      </c>
      <c r="Y71" s="108" t="str">
        <f t="shared" ca="1" si="35"/>
        <v/>
      </c>
      <c r="Z71" s="108" t="str">
        <f t="shared" ca="1" si="35"/>
        <v/>
      </c>
      <c r="AA71" s="108" t="str">
        <f t="shared" ca="1" si="35"/>
        <v/>
      </c>
      <c r="AB71" s="108" t="str">
        <f t="shared" ca="1" si="35"/>
        <v/>
      </c>
      <c r="AC71" s="108" t="str">
        <f t="shared" ca="1" si="35"/>
        <v/>
      </c>
      <c r="AD71" s="108" t="str">
        <f t="shared" ca="1" si="35"/>
        <v/>
      </c>
      <c r="AE71" s="108" t="str">
        <f t="shared" ca="1" si="35"/>
        <v/>
      </c>
      <c r="AF71" s="108" t="str">
        <f t="shared" ca="1" si="41"/>
        <v/>
      </c>
      <c r="AG71" s="108" t="str">
        <f t="shared" ca="1" si="41"/>
        <v/>
      </c>
      <c r="AH71" s="108" t="str">
        <f t="shared" ca="1" si="41"/>
        <v/>
      </c>
      <c r="AI71" s="108" t="str">
        <f t="shared" ca="1" si="41"/>
        <v/>
      </c>
      <c r="AJ71" s="108" t="str">
        <f t="shared" ca="1" si="41"/>
        <v/>
      </c>
      <c r="AK71" s="108" t="str">
        <f t="shared" ca="1" si="41"/>
        <v/>
      </c>
      <c r="AL71" s="108" t="str">
        <f t="shared" ca="1" si="41"/>
        <v/>
      </c>
      <c r="AM71" s="108" t="str">
        <f t="shared" ca="1" si="41"/>
        <v/>
      </c>
      <c r="AN71" s="108" t="str">
        <f t="shared" ca="1" si="41"/>
        <v/>
      </c>
      <c r="AO71" s="108" t="str">
        <f t="shared" ca="1" si="41"/>
        <v/>
      </c>
      <c r="AP71" s="108" t="str">
        <f t="shared" ca="1" si="41"/>
        <v/>
      </c>
      <c r="AQ71" s="108" t="str">
        <f t="shared" ca="1" si="41"/>
        <v/>
      </c>
      <c r="AR71" s="108" t="str">
        <f t="shared" ca="1" si="41"/>
        <v/>
      </c>
      <c r="AS71" s="108" t="str">
        <f t="shared" ca="1" si="41"/>
        <v/>
      </c>
      <c r="AT71" s="108" t="str">
        <f t="shared" ca="1" si="41"/>
        <v/>
      </c>
      <c r="AU71" s="108" t="str">
        <f t="shared" ca="1" si="41"/>
        <v/>
      </c>
      <c r="AV71" s="108" t="str">
        <f t="shared" ca="1" si="40"/>
        <v/>
      </c>
      <c r="AW71" s="108" t="str">
        <f t="shared" ca="1" si="40"/>
        <v/>
      </c>
      <c r="AX71" s="108" t="str">
        <f t="shared" ca="1" si="40"/>
        <v/>
      </c>
      <c r="AY71" s="108" t="str">
        <f t="shared" ca="1" si="40"/>
        <v/>
      </c>
      <c r="AZ71" s="108" t="str">
        <f t="shared" ca="1" si="40"/>
        <v/>
      </c>
      <c r="BA71" s="108" t="str">
        <f t="shared" ca="1" si="40"/>
        <v/>
      </c>
      <c r="BB71" s="108" t="str">
        <f t="shared" ca="1" si="40"/>
        <v/>
      </c>
      <c r="BC71" s="108" t="str">
        <f t="shared" ca="1" si="40"/>
        <v/>
      </c>
      <c r="BD71" s="108" t="str">
        <f t="shared" ca="1" si="40"/>
        <v/>
      </c>
      <c r="BE71" s="108" t="str">
        <f t="shared" ca="1" si="40"/>
        <v/>
      </c>
      <c r="BF71" s="108" t="str">
        <f t="shared" ca="1" si="40"/>
        <v/>
      </c>
      <c r="BG71" s="108" t="str">
        <f t="shared" ca="1" si="40"/>
        <v/>
      </c>
      <c r="BH71" s="108" t="str">
        <f t="shared" ca="1" si="40"/>
        <v/>
      </c>
      <c r="BI71" s="108" t="str">
        <f t="shared" ca="1" si="40"/>
        <v/>
      </c>
      <c r="BJ71" s="108" t="str">
        <f t="shared" ca="1" si="40"/>
        <v/>
      </c>
      <c r="BK71" s="108" t="str">
        <f t="shared" ca="1" si="25"/>
        <v/>
      </c>
      <c r="BL71" s="108" t="str">
        <f t="shared" ca="1" si="23"/>
        <v/>
      </c>
      <c r="BM71" s="108" t="str">
        <f t="shared" ca="1" si="23"/>
        <v/>
      </c>
      <c r="BN71" s="108" t="str">
        <f t="shared" ca="1" si="44"/>
        <v/>
      </c>
      <c r="BO71" s="108" t="str">
        <f t="shared" ca="1" si="44"/>
        <v/>
      </c>
      <c r="BP71" s="108" t="str">
        <f t="shared" ca="1" si="44"/>
        <v/>
      </c>
      <c r="BQ71" s="108" t="str">
        <f t="shared" ca="1" si="44"/>
        <v/>
      </c>
      <c r="BR71" s="108" t="str">
        <f t="shared" ca="1" si="44"/>
        <v/>
      </c>
      <c r="BS71" s="108" t="str">
        <f t="shared" ca="1" si="44"/>
        <v/>
      </c>
      <c r="BT71" s="108" t="str">
        <f t="shared" ca="1" si="44"/>
        <v/>
      </c>
      <c r="BU71" s="108" t="str">
        <f t="shared" ca="1" si="44"/>
        <v/>
      </c>
      <c r="BV71" s="108" t="str">
        <f t="shared" ref="BV71:CK71" ca="1" si="45">IF(ISBLANK(INDIRECT(ADDRESS(ROW(),COLUMN(),1,1,"Inserimento"))),"",INDIRECT(ADDRESS(ROW(),COLUMN(),1,1,"Inserimento")))</f>
        <v/>
      </c>
      <c r="BW71" s="108" t="str">
        <f t="shared" ca="1" si="45"/>
        <v/>
      </c>
      <c r="BX71" s="108" t="str">
        <f t="shared" ca="1" si="45"/>
        <v/>
      </c>
      <c r="BY71" s="108" t="str">
        <f t="shared" ca="1" si="45"/>
        <v/>
      </c>
      <c r="BZ71" s="108" t="str">
        <f t="shared" ca="1" si="45"/>
        <v/>
      </c>
      <c r="CA71" s="108" t="str">
        <f t="shared" ca="1" si="45"/>
        <v/>
      </c>
      <c r="CB71" s="108" t="str">
        <f t="shared" ca="1" si="45"/>
        <v/>
      </c>
      <c r="CC71" s="108" t="str">
        <f t="shared" ca="1" si="45"/>
        <v/>
      </c>
      <c r="CD71" s="108" t="str">
        <f t="shared" ca="1" si="45"/>
        <v/>
      </c>
      <c r="CE71" s="108" t="str">
        <f t="shared" ca="1" si="45"/>
        <v/>
      </c>
      <c r="CF71" s="108" t="str">
        <f t="shared" ca="1" si="45"/>
        <v/>
      </c>
      <c r="CG71" s="108" t="str">
        <f t="shared" ca="1" si="45"/>
        <v/>
      </c>
      <c r="CH71" s="108" t="str">
        <f t="shared" ca="1" si="45"/>
        <v/>
      </c>
      <c r="CI71" s="108" t="str">
        <f t="shared" ca="1" si="45"/>
        <v/>
      </c>
      <c r="CJ71" s="108" t="str">
        <f t="shared" ca="1" si="45"/>
        <v/>
      </c>
      <c r="CK71" s="108" t="str">
        <f t="shared" ca="1" si="45"/>
        <v/>
      </c>
      <c r="CL71" s="108" t="str">
        <f t="shared" ref="CL71:DA71" ca="1" si="46">IF(ISBLANK(INDIRECT(ADDRESS(ROW(),COLUMN(),1,1,"Inserimento"))),"",INDIRECT(ADDRESS(ROW(),COLUMN(),1,1,"Inserimento")))</f>
        <v/>
      </c>
      <c r="CM71" s="108" t="str">
        <f t="shared" ca="1" si="46"/>
        <v/>
      </c>
      <c r="CN71" s="108" t="str">
        <f t="shared" ca="1" si="46"/>
        <v/>
      </c>
      <c r="CO71" s="108" t="str">
        <f t="shared" ca="1" si="46"/>
        <v/>
      </c>
      <c r="CP71" s="108" t="str">
        <f t="shared" ca="1" si="46"/>
        <v/>
      </c>
      <c r="CQ71" s="108" t="str">
        <f t="shared" ca="1" si="46"/>
        <v/>
      </c>
      <c r="CR71" s="108" t="str">
        <f t="shared" ca="1" si="46"/>
        <v/>
      </c>
      <c r="CS71" s="108" t="str">
        <f t="shared" ca="1" si="46"/>
        <v/>
      </c>
      <c r="CT71" s="108" t="str">
        <f t="shared" ca="1" si="46"/>
        <v/>
      </c>
      <c r="CU71" s="108" t="str">
        <f t="shared" ca="1" si="46"/>
        <v/>
      </c>
      <c r="CV71" s="108" t="str">
        <f t="shared" ca="1" si="46"/>
        <v/>
      </c>
      <c r="CW71" s="108" t="str">
        <f t="shared" ca="1" si="46"/>
        <v/>
      </c>
      <c r="CX71" s="108" t="str">
        <f t="shared" ca="1" si="46"/>
        <v/>
      </c>
      <c r="CY71" s="108" t="str">
        <f t="shared" ca="1" si="46"/>
        <v/>
      </c>
      <c r="CZ71" s="108" t="str">
        <f t="shared" ca="1" si="46"/>
        <v/>
      </c>
      <c r="DA71" s="108" t="str">
        <f t="shared" ca="1" si="46"/>
        <v/>
      </c>
      <c r="DB71" s="108" t="str">
        <f t="shared" ref="BN71:DB78" ca="1" si="47">IF(ISBLANK(INDIRECT(ADDRESS(ROW(),COLUMN(),1,1,"Inserimento"))),"",INDIRECT(ADDRESS(ROW(),COLUMN(),1,1,"Inserimento")))</f>
        <v/>
      </c>
    </row>
    <row r="72" spans="1:106">
      <c r="A72" s="108" t="str">
        <f t="shared" ca="1" si="36"/>
        <v/>
      </c>
      <c r="B72" s="108" t="str">
        <f t="shared" ca="1" si="36"/>
        <v/>
      </c>
      <c r="C72" s="108" t="str">
        <f t="shared" ca="1" si="36"/>
        <v/>
      </c>
      <c r="D72" s="108" t="str">
        <f t="shared" ca="1" si="36"/>
        <v/>
      </c>
      <c r="E72" s="108" t="str">
        <f t="shared" ca="1" si="36"/>
        <v/>
      </c>
      <c r="F72" s="108" t="str">
        <f t="shared" ca="1" si="36"/>
        <v/>
      </c>
      <c r="G72" s="108" t="str">
        <f t="shared" ca="1" si="36"/>
        <v/>
      </c>
      <c r="H72" s="108" t="str">
        <f t="shared" ca="1" si="36"/>
        <v/>
      </c>
      <c r="I72" s="108" t="str">
        <f t="shared" ca="1" si="36"/>
        <v/>
      </c>
      <c r="J72" s="108" t="str">
        <f t="shared" ca="1" si="36"/>
        <v/>
      </c>
      <c r="K72" s="108" t="str">
        <f t="shared" ca="1" si="36"/>
        <v/>
      </c>
      <c r="L72" s="108" t="str">
        <f t="shared" ca="1" si="36"/>
        <v/>
      </c>
      <c r="M72" s="108" t="str">
        <f t="shared" ca="1" si="36"/>
        <v/>
      </c>
      <c r="N72" s="108" t="str">
        <f t="shared" ca="1" si="36"/>
        <v/>
      </c>
      <c r="O72" s="108" t="str">
        <f t="shared" ca="1" si="36"/>
        <v/>
      </c>
      <c r="P72" s="108" t="str">
        <f t="shared" ref="P72:AE87" ca="1" si="48">IF(ISBLANK(INDIRECT(ADDRESS(ROW(),COLUMN(),1,1,"Inserimento"))),"",INDIRECT(ADDRESS(ROW(),COLUMN(),1,1,"Inserimento")))</f>
        <v/>
      </c>
      <c r="Q72" s="108" t="str">
        <f t="shared" ca="1" si="48"/>
        <v/>
      </c>
      <c r="R72" s="108" t="str">
        <f t="shared" ca="1" si="48"/>
        <v/>
      </c>
      <c r="S72" s="108" t="str">
        <f t="shared" ca="1" si="48"/>
        <v/>
      </c>
      <c r="T72" s="108" t="str">
        <f t="shared" ca="1" si="48"/>
        <v/>
      </c>
      <c r="U72" s="108" t="str">
        <f t="shared" ca="1" si="48"/>
        <v/>
      </c>
      <c r="V72" s="108" t="str">
        <f t="shared" ca="1" si="48"/>
        <v/>
      </c>
      <c r="W72" s="108" t="str">
        <f t="shared" ca="1" si="48"/>
        <v/>
      </c>
      <c r="X72" s="108" t="str">
        <f t="shared" ca="1" si="48"/>
        <v/>
      </c>
      <c r="Y72" s="108" t="str">
        <f t="shared" ca="1" si="48"/>
        <v/>
      </c>
      <c r="Z72" s="108" t="str">
        <f t="shared" ca="1" si="48"/>
        <v/>
      </c>
      <c r="AA72" s="108" t="str">
        <f t="shared" ca="1" si="48"/>
        <v/>
      </c>
      <c r="AB72" s="108" t="str">
        <f t="shared" ca="1" si="48"/>
        <v/>
      </c>
      <c r="AC72" s="108" t="str">
        <f t="shared" ca="1" si="48"/>
        <v/>
      </c>
      <c r="AD72" s="108" t="str">
        <f t="shared" ca="1" si="48"/>
        <v/>
      </c>
      <c r="AE72" s="108" t="str">
        <f t="shared" ca="1" si="48"/>
        <v/>
      </c>
      <c r="AF72" s="108" t="str">
        <f t="shared" ca="1" si="41"/>
        <v/>
      </c>
      <c r="AG72" s="108" t="str">
        <f t="shared" ca="1" si="41"/>
        <v/>
      </c>
      <c r="AH72" s="108" t="str">
        <f t="shared" ca="1" si="41"/>
        <v/>
      </c>
      <c r="AI72" s="108" t="str">
        <f t="shared" ca="1" si="41"/>
        <v/>
      </c>
      <c r="AJ72" s="108" t="str">
        <f t="shared" ca="1" si="41"/>
        <v/>
      </c>
      <c r="AK72" s="108" t="str">
        <f t="shared" ca="1" si="41"/>
        <v/>
      </c>
      <c r="AL72" s="108" t="str">
        <f t="shared" ca="1" si="41"/>
        <v/>
      </c>
      <c r="AM72" s="108" t="str">
        <f t="shared" ca="1" si="41"/>
        <v/>
      </c>
      <c r="AN72" s="108" t="str">
        <f t="shared" ca="1" si="41"/>
        <v/>
      </c>
      <c r="AO72" s="108" t="str">
        <f t="shared" ca="1" si="41"/>
        <v/>
      </c>
      <c r="AP72" s="108" t="str">
        <f t="shared" ca="1" si="41"/>
        <v/>
      </c>
      <c r="AQ72" s="108" t="str">
        <f t="shared" ca="1" si="41"/>
        <v/>
      </c>
      <c r="AR72" s="108" t="str">
        <f t="shared" ca="1" si="41"/>
        <v/>
      </c>
      <c r="AS72" s="108" t="str">
        <f t="shared" ca="1" si="41"/>
        <v/>
      </c>
      <c r="AT72" s="108" t="str">
        <f t="shared" ca="1" si="41"/>
        <v/>
      </c>
      <c r="AU72" s="108" t="str">
        <f t="shared" ca="1" si="41"/>
        <v/>
      </c>
      <c r="AV72" s="108" t="str">
        <f t="shared" ca="1" si="40"/>
        <v/>
      </c>
      <c r="AW72" s="108" t="str">
        <f t="shared" ca="1" si="40"/>
        <v/>
      </c>
      <c r="AX72" s="108" t="str">
        <f t="shared" ca="1" si="40"/>
        <v/>
      </c>
      <c r="AY72" s="108" t="str">
        <f t="shared" ca="1" si="40"/>
        <v/>
      </c>
      <c r="AZ72" s="108" t="str">
        <f t="shared" ca="1" si="40"/>
        <v/>
      </c>
      <c r="BA72" s="108" t="str">
        <f t="shared" ca="1" si="40"/>
        <v/>
      </c>
      <c r="BB72" s="108" t="str">
        <f t="shared" ca="1" si="40"/>
        <v/>
      </c>
      <c r="BC72" s="108" t="str">
        <f t="shared" ca="1" si="40"/>
        <v/>
      </c>
      <c r="BD72" s="108" t="str">
        <f t="shared" ca="1" si="40"/>
        <v/>
      </c>
      <c r="BE72" s="108" t="str">
        <f t="shared" ca="1" si="40"/>
        <v/>
      </c>
      <c r="BF72" s="108" t="str">
        <f t="shared" ca="1" si="40"/>
        <v/>
      </c>
      <c r="BG72" s="108" t="str">
        <f t="shared" ca="1" si="40"/>
        <v/>
      </c>
      <c r="BH72" s="108" t="str">
        <f t="shared" ca="1" si="40"/>
        <v/>
      </c>
      <c r="BI72" s="108" t="str">
        <f t="shared" ca="1" si="40"/>
        <v/>
      </c>
      <c r="BJ72" s="108" t="str">
        <f t="shared" ca="1" si="40"/>
        <v/>
      </c>
      <c r="BK72" s="108" t="str">
        <f t="shared" ca="1" si="25"/>
        <v/>
      </c>
      <c r="BL72" s="108" t="str">
        <f t="shared" ca="1" si="23"/>
        <v/>
      </c>
      <c r="BM72" s="108" t="str">
        <f t="shared" ca="1" si="23"/>
        <v/>
      </c>
      <c r="BN72" s="108" t="str">
        <f t="shared" ca="1" si="47"/>
        <v/>
      </c>
      <c r="BO72" s="108" t="str">
        <f t="shared" ca="1" si="47"/>
        <v/>
      </c>
      <c r="BP72" s="108" t="str">
        <f t="shared" ca="1" si="47"/>
        <v/>
      </c>
      <c r="BQ72" s="108" t="str">
        <f t="shared" ca="1" si="47"/>
        <v/>
      </c>
      <c r="BR72" s="108" t="str">
        <f t="shared" ca="1" si="47"/>
        <v/>
      </c>
      <c r="BS72" s="108" t="str">
        <f t="shared" ca="1" si="47"/>
        <v/>
      </c>
      <c r="BT72" s="108" t="str">
        <f t="shared" ca="1" si="47"/>
        <v/>
      </c>
      <c r="BU72" s="108" t="str">
        <f t="shared" ca="1" si="47"/>
        <v/>
      </c>
      <c r="BV72" s="108" t="str">
        <f t="shared" ca="1" si="47"/>
        <v/>
      </c>
      <c r="BW72" s="108" t="str">
        <f t="shared" ca="1" si="47"/>
        <v/>
      </c>
      <c r="BX72" s="108" t="str">
        <f t="shared" ca="1" si="47"/>
        <v/>
      </c>
      <c r="BY72" s="108" t="str">
        <f t="shared" ca="1" si="47"/>
        <v/>
      </c>
      <c r="BZ72" s="108" t="str">
        <f t="shared" ca="1" si="47"/>
        <v/>
      </c>
      <c r="CA72" s="108" t="str">
        <f t="shared" ca="1" si="47"/>
        <v/>
      </c>
      <c r="CB72" s="108" t="str">
        <f t="shared" ca="1" si="47"/>
        <v/>
      </c>
      <c r="CC72" s="108" t="str">
        <f t="shared" ca="1" si="47"/>
        <v/>
      </c>
      <c r="CD72" s="108" t="str">
        <f t="shared" ca="1" si="47"/>
        <v/>
      </c>
      <c r="CE72" s="108" t="str">
        <f t="shared" ca="1" si="47"/>
        <v/>
      </c>
      <c r="CF72" s="108" t="str">
        <f t="shared" ca="1" si="47"/>
        <v/>
      </c>
      <c r="CG72" s="108" t="str">
        <f t="shared" ca="1" si="47"/>
        <v/>
      </c>
      <c r="CH72" s="108" t="str">
        <f t="shared" ca="1" si="47"/>
        <v/>
      </c>
      <c r="CI72" s="108" t="str">
        <f t="shared" ca="1" si="47"/>
        <v/>
      </c>
      <c r="CJ72" s="108" t="str">
        <f t="shared" ca="1" si="47"/>
        <v/>
      </c>
      <c r="CK72" s="108" t="str">
        <f t="shared" ca="1" si="47"/>
        <v/>
      </c>
      <c r="CL72" s="108" t="str">
        <f t="shared" ca="1" si="47"/>
        <v/>
      </c>
      <c r="CM72" s="108" t="str">
        <f t="shared" ca="1" si="47"/>
        <v/>
      </c>
      <c r="CN72" s="108" t="str">
        <f t="shared" ca="1" si="47"/>
        <v/>
      </c>
      <c r="CO72" s="108" t="str">
        <f t="shared" ca="1" si="47"/>
        <v/>
      </c>
      <c r="CP72" s="108" t="str">
        <f t="shared" ca="1" si="47"/>
        <v/>
      </c>
      <c r="CQ72" s="108" t="str">
        <f t="shared" ca="1" si="47"/>
        <v/>
      </c>
      <c r="CR72" s="108" t="str">
        <f t="shared" ca="1" si="47"/>
        <v/>
      </c>
      <c r="CS72" s="108" t="str">
        <f t="shared" ca="1" si="47"/>
        <v/>
      </c>
      <c r="CT72" s="108" t="str">
        <f t="shared" ca="1" si="47"/>
        <v/>
      </c>
      <c r="CU72" s="108" t="str">
        <f t="shared" ca="1" si="47"/>
        <v/>
      </c>
      <c r="CV72" s="108" t="str">
        <f t="shared" ca="1" si="47"/>
        <v/>
      </c>
      <c r="CW72" s="108" t="str">
        <f t="shared" ca="1" si="47"/>
        <v/>
      </c>
      <c r="CX72" s="108" t="str">
        <f t="shared" ca="1" si="47"/>
        <v/>
      </c>
      <c r="CY72" s="108" t="str">
        <f t="shared" ca="1" si="47"/>
        <v/>
      </c>
      <c r="CZ72" s="108" t="str">
        <f t="shared" ca="1" si="47"/>
        <v/>
      </c>
      <c r="DA72" s="108" t="str">
        <f t="shared" ca="1" si="47"/>
        <v/>
      </c>
      <c r="DB72" s="108" t="str">
        <f t="shared" ca="1" si="47"/>
        <v/>
      </c>
    </row>
    <row r="73" spans="1:106">
      <c r="A73" s="108" t="str">
        <f t="shared" ref="A73:P88" ca="1" si="49">IF(ISBLANK(INDIRECT(ADDRESS(ROW(),COLUMN(),1,1,"Inserimento"))),"",INDIRECT(ADDRESS(ROW(),COLUMN(),1,1,"Inserimento")))</f>
        <v/>
      </c>
      <c r="B73" s="108" t="str">
        <f t="shared" ca="1" si="49"/>
        <v/>
      </c>
      <c r="C73" s="108" t="str">
        <f t="shared" ca="1" si="49"/>
        <v/>
      </c>
      <c r="D73" s="108" t="str">
        <f t="shared" ca="1" si="49"/>
        <v/>
      </c>
      <c r="E73" s="108" t="str">
        <f t="shared" ca="1" si="49"/>
        <v/>
      </c>
      <c r="F73" s="108" t="str">
        <f t="shared" ca="1" si="49"/>
        <v/>
      </c>
      <c r="G73" s="108" t="str">
        <f t="shared" ca="1" si="49"/>
        <v/>
      </c>
      <c r="H73" s="108" t="str">
        <f t="shared" ca="1" si="49"/>
        <v/>
      </c>
      <c r="I73" s="108" t="str">
        <f t="shared" ca="1" si="49"/>
        <v/>
      </c>
      <c r="J73" s="108" t="str">
        <f t="shared" ca="1" si="49"/>
        <v/>
      </c>
      <c r="K73" s="108" t="str">
        <f t="shared" ca="1" si="49"/>
        <v/>
      </c>
      <c r="L73" s="108" t="str">
        <f t="shared" ca="1" si="49"/>
        <v/>
      </c>
      <c r="M73" s="108" t="str">
        <f t="shared" ca="1" si="49"/>
        <v/>
      </c>
      <c r="N73" s="108" t="str">
        <f t="shared" ca="1" si="49"/>
        <v/>
      </c>
      <c r="O73" s="108" t="str">
        <f t="shared" ca="1" si="49"/>
        <v/>
      </c>
      <c r="P73" s="108" t="str">
        <f t="shared" ca="1" si="49"/>
        <v/>
      </c>
      <c r="Q73" s="108" t="str">
        <f t="shared" ca="1" si="48"/>
        <v/>
      </c>
      <c r="R73" s="108" t="str">
        <f t="shared" ca="1" si="48"/>
        <v/>
      </c>
      <c r="S73" s="108" t="str">
        <f t="shared" ca="1" si="48"/>
        <v/>
      </c>
      <c r="T73" s="108" t="str">
        <f t="shared" ca="1" si="48"/>
        <v/>
      </c>
      <c r="U73" s="108" t="str">
        <f t="shared" ca="1" si="48"/>
        <v/>
      </c>
      <c r="V73" s="108" t="str">
        <f t="shared" ca="1" si="48"/>
        <v/>
      </c>
      <c r="W73" s="108" t="str">
        <f t="shared" ca="1" si="48"/>
        <v/>
      </c>
      <c r="X73" s="108" t="str">
        <f t="shared" ca="1" si="48"/>
        <v/>
      </c>
      <c r="Y73" s="108" t="str">
        <f t="shared" ca="1" si="48"/>
        <v/>
      </c>
      <c r="Z73" s="108" t="str">
        <f t="shared" ca="1" si="48"/>
        <v/>
      </c>
      <c r="AA73" s="108" t="str">
        <f t="shared" ca="1" si="48"/>
        <v/>
      </c>
      <c r="AB73" s="108" t="str">
        <f t="shared" ca="1" si="48"/>
        <v/>
      </c>
      <c r="AC73" s="108" t="str">
        <f t="shared" ca="1" si="48"/>
        <v/>
      </c>
      <c r="AD73" s="108" t="str">
        <f t="shared" ca="1" si="48"/>
        <v/>
      </c>
      <c r="AE73" s="108" t="str">
        <f t="shared" ca="1" si="48"/>
        <v/>
      </c>
      <c r="AF73" s="108" t="str">
        <f t="shared" ca="1" si="41"/>
        <v/>
      </c>
      <c r="AG73" s="108" t="str">
        <f t="shared" ca="1" si="41"/>
        <v/>
      </c>
      <c r="AH73" s="108" t="str">
        <f t="shared" ca="1" si="41"/>
        <v/>
      </c>
      <c r="AI73" s="108" t="str">
        <f t="shared" ca="1" si="41"/>
        <v/>
      </c>
      <c r="AJ73" s="108" t="str">
        <f t="shared" ca="1" si="41"/>
        <v/>
      </c>
      <c r="AK73" s="108" t="str">
        <f t="shared" ca="1" si="41"/>
        <v/>
      </c>
      <c r="AL73" s="108" t="str">
        <f t="shared" ca="1" si="41"/>
        <v/>
      </c>
      <c r="AM73" s="108" t="str">
        <f t="shared" ca="1" si="41"/>
        <v/>
      </c>
      <c r="AN73" s="108" t="str">
        <f t="shared" ca="1" si="41"/>
        <v/>
      </c>
      <c r="AO73" s="108" t="str">
        <f t="shared" ca="1" si="41"/>
        <v/>
      </c>
      <c r="AP73" s="108" t="str">
        <f t="shared" ca="1" si="41"/>
        <v/>
      </c>
      <c r="AQ73" s="108" t="str">
        <f t="shared" ca="1" si="41"/>
        <v/>
      </c>
      <c r="AR73" s="108" t="str">
        <f t="shared" ca="1" si="41"/>
        <v/>
      </c>
      <c r="AS73" s="108" t="str">
        <f t="shared" ca="1" si="41"/>
        <v/>
      </c>
      <c r="AT73" s="108" t="str">
        <f t="shared" ca="1" si="41"/>
        <v/>
      </c>
      <c r="AU73" s="108" t="str">
        <f t="shared" ca="1" si="41"/>
        <v/>
      </c>
      <c r="AV73" s="108" t="str">
        <f t="shared" ca="1" si="40"/>
        <v/>
      </c>
      <c r="AW73" s="108" t="str">
        <f t="shared" ca="1" si="40"/>
        <v/>
      </c>
      <c r="AX73" s="108" t="str">
        <f t="shared" ca="1" si="40"/>
        <v/>
      </c>
      <c r="AY73" s="108" t="str">
        <f t="shared" ca="1" si="40"/>
        <v/>
      </c>
      <c r="AZ73" s="108" t="str">
        <f t="shared" ca="1" si="40"/>
        <v/>
      </c>
      <c r="BA73" s="108" t="str">
        <f t="shared" ca="1" si="40"/>
        <v/>
      </c>
      <c r="BB73" s="108" t="str">
        <f t="shared" ca="1" si="40"/>
        <v/>
      </c>
      <c r="BC73" s="108" t="str">
        <f t="shared" ca="1" si="40"/>
        <v/>
      </c>
      <c r="BD73" s="108" t="str">
        <f t="shared" ca="1" si="40"/>
        <v/>
      </c>
      <c r="BE73" s="108" t="str">
        <f t="shared" ca="1" si="40"/>
        <v/>
      </c>
      <c r="BF73" s="108" t="str">
        <f t="shared" ca="1" si="40"/>
        <v/>
      </c>
      <c r="BG73" s="108" t="str">
        <f t="shared" ca="1" si="40"/>
        <v/>
      </c>
      <c r="BH73" s="108" t="str">
        <f t="shared" ca="1" si="40"/>
        <v/>
      </c>
      <c r="BI73" s="108" t="str">
        <f t="shared" ca="1" si="40"/>
        <v/>
      </c>
      <c r="BJ73" s="108" t="str">
        <f t="shared" ca="1" si="40"/>
        <v/>
      </c>
      <c r="BK73" s="108" t="str">
        <f t="shared" ca="1" si="25"/>
        <v/>
      </c>
      <c r="BL73" s="108" t="str">
        <f t="shared" ca="1" si="23"/>
        <v/>
      </c>
      <c r="BM73" s="108" t="str">
        <f t="shared" ca="1" si="23"/>
        <v/>
      </c>
      <c r="BN73" s="108" t="str">
        <f t="shared" ca="1" si="47"/>
        <v/>
      </c>
      <c r="BO73" s="108" t="str">
        <f t="shared" ca="1" si="47"/>
        <v/>
      </c>
      <c r="BP73" s="108" t="str">
        <f t="shared" ca="1" si="47"/>
        <v/>
      </c>
      <c r="BQ73" s="108" t="str">
        <f t="shared" ca="1" si="47"/>
        <v/>
      </c>
      <c r="BR73" s="108" t="str">
        <f t="shared" ca="1" si="47"/>
        <v/>
      </c>
      <c r="BS73" s="108" t="str">
        <f t="shared" ca="1" si="47"/>
        <v/>
      </c>
      <c r="BT73" s="108" t="str">
        <f t="shared" ca="1" si="47"/>
        <v/>
      </c>
      <c r="BU73" s="108" t="str">
        <f t="shared" ca="1" si="47"/>
        <v/>
      </c>
      <c r="BV73" s="108" t="str">
        <f t="shared" ca="1" si="47"/>
        <v/>
      </c>
      <c r="BW73" s="108" t="str">
        <f t="shared" ca="1" si="47"/>
        <v/>
      </c>
      <c r="BX73" s="108" t="str">
        <f t="shared" ca="1" si="47"/>
        <v/>
      </c>
      <c r="BY73" s="108" t="str">
        <f t="shared" ca="1" si="47"/>
        <v/>
      </c>
      <c r="BZ73" s="108" t="str">
        <f t="shared" ca="1" si="47"/>
        <v/>
      </c>
      <c r="CA73" s="108" t="str">
        <f t="shared" ca="1" si="47"/>
        <v/>
      </c>
      <c r="CB73" s="108" t="str">
        <f t="shared" ca="1" si="47"/>
        <v/>
      </c>
      <c r="CC73" s="108" t="str">
        <f t="shared" ca="1" si="47"/>
        <v/>
      </c>
      <c r="CD73" s="108" t="str">
        <f t="shared" ca="1" si="47"/>
        <v/>
      </c>
      <c r="CE73" s="108" t="str">
        <f t="shared" ca="1" si="47"/>
        <v/>
      </c>
      <c r="CF73" s="108" t="str">
        <f t="shared" ca="1" si="47"/>
        <v/>
      </c>
      <c r="CG73" s="108" t="str">
        <f t="shared" ca="1" si="47"/>
        <v/>
      </c>
      <c r="CH73" s="108" t="str">
        <f t="shared" ca="1" si="47"/>
        <v/>
      </c>
      <c r="CI73" s="108" t="str">
        <f t="shared" ca="1" si="47"/>
        <v/>
      </c>
      <c r="CJ73" s="108" t="str">
        <f t="shared" ca="1" si="47"/>
        <v/>
      </c>
      <c r="CK73" s="108" t="str">
        <f t="shared" ca="1" si="47"/>
        <v/>
      </c>
      <c r="CL73" s="108" t="str">
        <f t="shared" ca="1" si="47"/>
        <v/>
      </c>
      <c r="CM73" s="108" t="str">
        <f t="shared" ca="1" si="47"/>
        <v/>
      </c>
      <c r="CN73" s="108" t="str">
        <f t="shared" ca="1" si="47"/>
        <v/>
      </c>
      <c r="CO73" s="108" t="str">
        <f t="shared" ca="1" si="47"/>
        <v/>
      </c>
      <c r="CP73" s="108" t="str">
        <f t="shared" ca="1" si="47"/>
        <v/>
      </c>
      <c r="CQ73" s="108" t="str">
        <f t="shared" ca="1" si="47"/>
        <v/>
      </c>
      <c r="CR73" s="108" t="str">
        <f t="shared" ca="1" si="47"/>
        <v/>
      </c>
      <c r="CS73" s="108" t="str">
        <f t="shared" ca="1" si="47"/>
        <v/>
      </c>
      <c r="CT73" s="108" t="str">
        <f t="shared" ca="1" si="47"/>
        <v/>
      </c>
      <c r="CU73" s="108" t="str">
        <f t="shared" ca="1" si="47"/>
        <v/>
      </c>
      <c r="CV73" s="108" t="str">
        <f t="shared" ca="1" si="47"/>
        <v/>
      </c>
      <c r="CW73" s="108" t="str">
        <f t="shared" ca="1" si="47"/>
        <v/>
      </c>
      <c r="CX73" s="108" t="str">
        <f t="shared" ca="1" si="47"/>
        <v/>
      </c>
      <c r="CY73" s="108" t="str">
        <f t="shared" ca="1" si="47"/>
        <v/>
      </c>
      <c r="CZ73" s="108" t="str">
        <f t="shared" ca="1" si="47"/>
        <v/>
      </c>
      <c r="DA73" s="108" t="str">
        <f t="shared" ca="1" si="47"/>
        <v/>
      </c>
      <c r="DB73" s="108" t="str">
        <f t="shared" ca="1" si="47"/>
        <v/>
      </c>
    </row>
    <row r="74" spans="1:106">
      <c r="A74" s="108" t="str">
        <f t="shared" ca="1" si="49"/>
        <v/>
      </c>
      <c r="B74" s="108" t="str">
        <f t="shared" ca="1" si="49"/>
        <v/>
      </c>
      <c r="C74" s="108" t="str">
        <f t="shared" ca="1" si="49"/>
        <v/>
      </c>
      <c r="D74" s="108" t="str">
        <f t="shared" ca="1" si="49"/>
        <v/>
      </c>
      <c r="E74" s="108" t="str">
        <f t="shared" ca="1" si="49"/>
        <v/>
      </c>
      <c r="F74" s="108" t="str">
        <f t="shared" ca="1" si="49"/>
        <v/>
      </c>
      <c r="G74" s="108" t="str">
        <f t="shared" ca="1" si="49"/>
        <v/>
      </c>
      <c r="H74" s="108" t="str">
        <f t="shared" ca="1" si="49"/>
        <v/>
      </c>
      <c r="I74" s="108" t="str">
        <f t="shared" ca="1" si="49"/>
        <v/>
      </c>
      <c r="J74" s="108" t="str">
        <f t="shared" ca="1" si="49"/>
        <v/>
      </c>
      <c r="K74" s="108" t="str">
        <f t="shared" ca="1" si="49"/>
        <v/>
      </c>
      <c r="L74" s="108" t="str">
        <f t="shared" ca="1" si="49"/>
        <v/>
      </c>
      <c r="M74" s="108" t="str">
        <f t="shared" ca="1" si="49"/>
        <v/>
      </c>
      <c r="N74" s="108" t="str">
        <f t="shared" ca="1" si="49"/>
        <v/>
      </c>
      <c r="O74" s="108" t="str">
        <f t="shared" ca="1" si="49"/>
        <v/>
      </c>
      <c r="P74" s="108" t="str">
        <f t="shared" ca="1" si="49"/>
        <v/>
      </c>
      <c r="Q74" s="108" t="str">
        <f t="shared" ca="1" si="48"/>
        <v/>
      </c>
      <c r="R74" s="108" t="str">
        <f t="shared" ca="1" si="48"/>
        <v/>
      </c>
      <c r="S74" s="108" t="str">
        <f t="shared" ca="1" si="48"/>
        <v/>
      </c>
      <c r="T74" s="108" t="str">
        <f t="shared" ca="1" si="48"/>
        <v/>
      </c>
      <c r="U74" s="108" t="str">
        <f t="shared" ca="1" si="48"/>
        <v/>
      </c>
      <c r="V74" s="108" t="str">
        <f t="shared" ca="1" si="48"/>
        <v/>
      </c>
      <c r="W74" s="108" t="str">
        <f t="shared" ca="1" si="48"/>
        <v/>
      </c>
      <c r="X74" s="108" t="str">
        <f t="shared" ca="1" si="48"/>
        <v/>
      </c>
      <c r="Y74" s="108" t="str">
        <f t="shared" ca="1" si="48"/>
        <v/>
      </c>
      <c r="Z74" s="108" t="str">
        <f t="shared" ca="1" si="48"/>
        <v/>
      </c>
      <c r="AA74" s="108" t="str">
        <f t="shared" ca="1" si="48"/>
        <v/>
      </c>
      <c r="AB74" s="108" t="str">
        <f t="shared" ca="1" si="48"/>
        <v/>
      </c>
      <c r="AC74" s="108" t="str">
        <f t="shared" ca="1" si="48"/>
        <v/>
      </c>
      <c r="AD74" s="108" t="str">
        <f t="shared" ca="1" si="48"/>
        <v/>
      </c>
      <c r="AE74" s="108" t="str">
        <f t="shared" ca="1" si="48"/>
        <v/>
      </c>
      <c r="AF74" s="108" t="str">
        <f t="shared" ca="1" si="41"/>
        <v/>
      </c>
      <c r="AG74" s="108" t="str">
        <f t="shared" ca="1" si="41"/>
        <v/>
      </c>
      <c r="AH74" s="108" t="str">
        <f t="shared" ca="1" si="41"/>
        <v/>
      </c>
      <c r="AI74" s="108" t="str">
        <f t="shared" ca="1" si="41"/>
        <v/>
      </c>
      <c r="AJ74" s="108" t="str">
        <f t="shared" ca="1" si="41"/>
        <v/>
      </c>
      <c r="AK74" s="108" t="str">
        <f t="shared" ca="1" si="41"/>
        <v/>
      </c>
      <c r="AL74" s="108" t="str">
        <f t="shared" ca="1" si="41"/>
        <v/>
      </c>
      <c r="AM74" s="108" t="str">
        <f t="shared" ca="1" si="41"/>
        <v/>
      </c>
      <c r="AN74" s="108" t="str">
        <f t="shared" ca="1" si="41"/>
        <v/>
      </c>
      <c r="AO74" s="108" t="str">
        <f t="shared" ca="1" si="41"/>
        <v/>
      </c>
      <c r="AP74" s="108" t="str">
        <f t="shared" ca="1" si="41"/>
        <v/>
      </c>
      <c r="AQ74" s="108" t="str">
        <f t="shared" ca="1" si="41"/>
        <v/>
      </c>
      <c r="AR74" s="108" t="str">
        <f t="shared" ca="1" si="41"/>
        <v/>
      </c>
      <c r="AS74" s="108" t="str">
        <f t="shared" ca="1" si="41"/>
        <v/>
      </c>
      <c r="AT74" s="108" t="str">
        <f t="shared" ca="1" si="41"/>
        <v/>
      </c>
      <c r="AU74" s="108" t="str">
        <f t="shared" ca="1" si="41"/>
        <v/>
      </c>
      <c r="AV74" s="108" t="str">
        <f t="shared" ca="1" si="40"/>
        <v/>
      </c>
      <c r="AW74" s="108" t="str">
        <f t="shared" ca="1" si="40"/>
        <v/>
      </c>
      <c r="AX74" s="108" t="str">
        <f t="shared" ca="1" si="40"/>
        <v/>
      </c>
      <c r="AY74" s="108" t="str">
        <f t="shared" ca="1" si="40"/>
        <v/>
      </c>
      <c r="AZ74" s="108" t="str">
        <f t="shared" ca="1" si="40"/>
        <v/>
      </c>
      <c r="BA74" s="108" t="str">
        <f t="shared" ca="1" si="40"/>
        <v/>
      </c>
      <c r="BB74" s="108" t="str">
        <f t="shared" ca="1" si="40"/>
        <v/>
      </c>
      <c r="BC74" s="108" t="str">
        <f t="shared" ca="1" si="40"/>
        <v/>
      </c>
      <c r="BD74" s="108" t="str">
        <f t="shared" ca="1" si="40"/>
        <v/>
      </c>
      <c r="BE74" s="108" t="str">
        <f t="shared" ca="1" si="40"/>
        <v/>
      </c>
      <c r="BF74" s="108" t="str">
        <f t="shared" ca="1" si="40"/>
        <v/>
      </c>
      <c r="BG74" s="108" t="str">
        <f t="shared" ca="1" si="40"/>
        <v/>
      </c>
      <c r="BH74" s="108" t="str">
        <f t="shared" ca="1" si="40"/>
        <v/>
      </c>
      <c r="BI74" s="108" t="str">
        <f t="shared" ca="1" si="40"/>
        <v/>
      </c>
      <c r="BJ74" s="108" t="str">
        <f t="shared" ca="1" si="40"/>
        <v/>
      </c>
      <c r="BK74" s="108" t="str">
        <f t="shared" ref="BK74:BM105" ca="1" si="50">IF(ISBLANK(INDIRECT(ADDRESS(ROW(),COLUMN(),1,1,"Inserimento"))),"",INDIRECT(ADDRESS(ROW(),COLUMN(),1,1,"Inserimento")))</f>
        <v/>
      </c>
      <c r="BL74" s="108" t="str">
        <f t="shared" ca="1" si="50"/>
        <v/>
      </c>
      <c r="BM74" s="108" t="str">
        <f t="shared" ca="1" si="50"/>
        <v/>
      </c>
      <c r="BN74" s="108" t="str">
        <f t="shared" ca="1" si="47"/>
        <v/>
      </c>
      <c r="BO74" s="108" t="str">
        <f t="shared" ca="1" si="47"/>
        <v/>
      </c>
      <c r="BP74" s="108" t="str">
        <f t="shared" ca="1" si="47"/>
        <v/>
      </c>
      <c r="BQ74" s="108" t="str">
        <f t="shared" ca="1" si="47"/>
        <v/>
      </c>
      <c r="BR74" s="108" t="str">
        <f t="shared" ca="1" si="47"/>
        <v/>
      </c>
      <c r="BS74" s="108" t="str">
        <f t="shared" ca="1" si="47"/>
        <v/>
      </c>
      <c r="BT74" s="108" t="str">
        <f t="shared" ca="1" si="47"/>
        <v/>
      </c>
      <c r="BU74" s="108" t="str">
        <f t="shared" ca="1" si="47"/>
        <v/>
      </c>
      <c r="BV74" s="108" t="str">
        <f t="shared" ca="1" si="47"/>
        <v/>
      </c>
      <c r="BW74" s="108" t="str">
        <f t="shared" ca="1" si="47"/>
        <v/>
      </c>
      <c r="BX74" s="108" t="str">
        <f t="shared" ca="1" si="47"/>
        <v/>
      </c>
      <c r="BY74" s="108" t="str">
        <f t="shared" ca="1" si="47"/>
        <v/>
      </c>
      <c r="BZ74" s="108" t="str">
        <f t="shared" ca="1" si="47"/>
        <v/>
      </c>
      <c r="CA74" s="108" t="str">
        <f t="shared" ca="1" si="47"/>
        <v/>
      </c>
      <c r="CB74" s="108" t="str">
        <f t="shared" ca="1" si="47"/>
        <v/>
      </c>
      <c r="CC74" s="108" t="str">
        <f t="shared" ca="1" si="47"/>
        <v/>
      </c>
      <c r="CD74" s="108" t="str">
        <f t="shared" ca="1" si="47"/>
        <v/>
      </c>
      <c r="CE74" s="108" t="str">
        <f t="shared" ca="1" si="47"/>
        <v/>
      </c>
      <c r="CF74" s="108" t="str">
        <f t="shared" ca="1" si="47"/>
        <v/>
      </c>
      <c r="CG74" s="108" t="str">
        <f t="shared" ca="1" si="47"/>
        <v/>
      </c>
      <c r="CH74" s="108" t="str">
        <f t="shared" ca="1" si="47"/>
        <v/>
      </c>
      <c r="CI74" s="108" t="str">
        <f t="shared" ca="1" si="47"/>
        <v/>
      </c>
      <c r="CJ74" s="108" t="str">
        <f t="shared" ca="1" si="47"/>
        <v/>
      </c>
      <c r="CK74" s="108" t="str">
        <f t="shared" ca="1" si="47"/>
        <v/>
      </c>
      <c r="CL74" s="108" t="str">
        <f t="shared" ca="1" si="47"/>
        <v/>
      </c>
      <c r="CM74" s="108" t="str">
        <f t="shared" ca="1" si="47"/>
        <v/>
      </c>
      <c r="CN74" s="108" t="str">
        <f t="shared" ca="1" si="47"/>
        <v/>
      </c>
      <c r="CO74" s="108" t="str">
        <f t="shared" ca="1" si="47"/>
        <v/>
      </c>
      <c r="CP74" s="108" t="str">
        <f t="shared" ca="1" si="47"/>
        <v/>
      </c>
      <c r="CQ74" s="108" t="str">
        <f t="shared" ca="1" si="47"/>
        <v/>
      </c>
      <c r="CR74" s="108" t="str">
        <f t="shared" ca="1" si="47"/>
        <v/>
      </c>
      <c r="CS74" s="108" t="str">
        <f t="shared" ca="1" si="47"/>
        <v/>
      </c>
      <c r="CT74" s="108" t="str">
        <f t="shared" ca="1" si="47"/>
        <v/>
      </c>
      <c r="CU74" s="108" t="str">
        <f t="shared" ca="1" si="47"/>
        <v/>
      </c>
      <c r="CV74" s="108" t="str">
        <f t="shared" ca="1" si="47"/>
        <v/>
      </c>
      <c r="CW74" s="108" t="str">
        <f t="shared" ca="1" si="47"/>
        <v/>
      </c>
      <c r="CX74" s="108" t="str">
        <f t="shared" ca="1" si="47"/>
        <v/>
      </c>
      <c r="CY74" s="108" t="str">
        <f t="shared" ca="1" si="47"/>
        <v/>
      </c>
      <c r="CZ74" s="108" t="str">
        <f t="shared" ca="1" si="47"/>
        <v/>
      </c>
      <c r="DA74" s="108" t="str">
        <f t="shared" ca="1" si="47"/>
        <v/>
      </c>
      <c r="DB74" s="108" t="str">
        <f t="shared" ca="1" si="47"/>
        <v/>
      </c>
    </row>
    <row r="75" spans="1:106">
      <c r="A75" s="108" t="str">
        <f t="shared" ca="1" si="49"/>
        <v/>
      </c>
      <c r="B75" s="108" t="str">
        <f t="shared" ca="1" si="49"/>
        <v/>
      </c>
      <c r="C75" s="108" t="str">
        <f t="shared" ca="1" si="49"/>
        <v/>
      </c>
      <c r="D75" s="108" t="str">
        <f t="shared" ca="1" si="49"/>
        <v/>
      </c>
      <c r="E75" s="108" t="str">
        <f t="shared" ca="1" si="49"/>
        <v/>
      </c>
      <c r="F75" s="108" t="str">
        <f t="shared" ca="1" si="49"/>
        <v/>
      </c>
      <c r="G75" s="108" t="str">
        <f t="shared" ca="1" si="49"/>
        <v/>
      </c>
      <c r="H75" s="108" t="str">
        <f t="shared" ca="1" si="49"/>
        <v/>
      </c>
      <c r="I75" s="108" t="str">
        <f t="shared" ca="1" si="49"/>
        <v/>
      </c>
      <c r="J75" s="108" t="str">
        <f t="shared" ca="1" si="49"/>
        <v/>
      </c>
      <c r="K75" s="108" t="str">
        <f t="shared" ca="1" si="49"/>
        <v/>
      </c>
      <c r="L75" s="108" t="str">
        <f t="shared" ca="1" si="49"/>
        <v/>
      </c>
      <c r="M75" s="108" t="str">
        <f t="shared" ca="1" si="49"/>
        <v/>
      </c>
      <c r="N75" s="108" t="str">
        <f t="shared" ca="1" si="49"/>
        <v/>
      </c>
      <c r="O75" s="108" t="str">
        <f t="shared" ca="1" si="49"/>
        <v/>
      </c>
      <c r="P75" s="108" t="str">
        <f t="shared" ca="1" si="49"/>
        <v/>
      </c>
      <c r="Q75" s="108" t="str">
        <f t="shared" ca="1" si="48"/>
        <v/>
      </c>
      <c r="R75" s="108" t="str">
        <f t="shared" ca="1" si="48"/>
        <v/>
      </c>
      <c r="S75" s="108" t="str">
        <f t="shared" ca="1" si="48"/>
        <v/>
      </c>
      <c r="T75" s="108" t="str">
        <f t="shared" ca="1" si="48"/>
        <v/>
      </c>
      <c r="U75" s="108" t="str">
        <f t="shared" ca="1" si="48"/>
        <v/>
      </c>
      <c r="V75" s="108" t="str">
        <f t="shared" ca="1" si="48"/>
        <v/>
      </c>
      <c r="W75" s="108" t="str">
        <f t="shared" ca="1" si="48"/>
        <v/>
      </c>
      <c r="X75" s="108" t="str">
        <f t="shared" ca="1" si="48"/>
        <v/>
      </c>
      <c r="Y75" s="108" t="str">
        <f t="shared" ca="1" si="48"/>
        <v/>
      </c>
      <c r="Z75" s="108" t="str">
        <f t="shared" ca="1" si="48"/>
        <v/>
      </c>
      <c r="AA75" s="108" t="str">
        <f t="shared" ca="1" si="48"/>
        <v/>
      </c>
      <c r="AB75" s="108" t="str">
        <f t="shared" ca="1" si="48"/>
        <v/>
      </c>
      <c r="AC75" s="108" t="str">
        <f t="shared" ca="1" si="48"/>
        <v/>
      </c>
      <c r="AD75" s="108" t="str">
        <f t="shared" ca="1" si="48"/>
        <v/>
      </c>
      <c r="AE75" s="108" t="str">
        <f t="shared" ca="1" si="48"/>
        <v/>
      </c>
      <c r="AF75" s="108" t="str">
        <f t="shared" ca="1" si="41"/>
        <v/>
      </c>
      <c r="AG75" s="108" t="str">
        <f t="shared" ca="1" si="41"/>
        <v/>
      </c>
      <c r="AH75" s="108" t="str">
        <f t="shared" ca="1" si="41"/>
        <v/>
      </c>
      <c r="AI75" s="108" t="str">
        <f t="shared" ca="1" si="41"/>
        <v/>
      </c>
      <c r="AJ75" s="108" t="str">
        <f t="shared" ca="1" si="41"/>
        <v/>
      </c>
      <c r="AK75" s="108" t="str">
        <f t="shared" ca="1" si="41"/>
        <v/>
      </c>
      <c r="AL75" s="108" t="str">
        <f t="shared" ca="1" si="41"/>
        <v/>
      </c>
      <c r="AM75" s="108" t="str">
        <f t="shared" ca="1" si="41"/>
        <v/>
      </c>
      <c r="AN75" s="108" t="str">
        <f t="shared" ca="1" si="41"/>
        <v/>
      </c>
      <c r="AO75" s="108" t="str">
        <f t="shared" ca="1" si="41"/>
        <v/>
      </c>
      <c r="AP75" s="108" t="str">
        <f t="shared" ca="1" si="41"/>
        <v/>
      </c>
      <c r="AQ75" s="108" t="str">
        <f t="shared" ca="1" si="41"/>
        <v/>
      </c>
      <c r="AR75" s="108" t="str">
        <f t="shared" ca="1" si="41"/>
        <v/>
      </c>
      <c r="AS75" s="108" t="str">
        <f t="shared" ca="1" si="41"/>
        <v/>
      </c>
      <c r="AT75" s="108" t="str">
        <f t="shared" ca="1" si="41"/>
        <v/>
      </c>
      <c r="AU75" s="108" t="str">
        <f t="shared" ref="AU75:BJ90" ca="1" si="51">IF(ISBLANK(INDIRECT(ADDRESS(ROW(),COLUMN(),1,1,"Inserimento"))),"",INDIRECT(ADDRESS(ROW(),COLUMN(),1,1,"Inserimento")))</f>
        <v/>
      </c>
      <c r="AV75" s="108" t="str">
        <f t="shared" ca="1" si="51"/>
        <v/>
      </c>
      <c r="AW75" s="108" t="str">
        <f t="shared" ca="1" si="51"/>
        <v/>
      </c>
      <c r="AX75" s="108" t="str">
        <f t="shared" ca="1" si="51"/>
        <v/>
      </c>
      <c r="AY75" s="108" t="str">
        <f t="shared" ca="1" si="51"/>
        <v/>
      </c>
      <c r="AZ75" s="108" t="str">
        <f t="shared" ca="1" si="51"/>
        <v/>
      </c>
      <c r="BA75" s="108" t="str">
        <f t="shared" ca="1" si="51"/>
        <v/>
      </c>
      <c r="BB75" s="108" t="str">
        <f t="shared" ca="1" si="51"/>
        <v/>
      </c>
      <c r="BC75" s="108" t="str">
        <f t="shared" ca="1" si="51"/>
        <v/>
      </c>
      <c r="BD75" s="108" t="str">
        <f t="shared" ca="1" si="51"/>
        <v/>
      </c>
      <c r="BE75" s="108" t="str">
        <f t="shared" ca="1" si="51"/>
        <v/>
      </c>
      <c r="BF75" s="108" t="str">
        <f t="shared" ca="1" si="51"/>
        <v/>
      </c>
      <c r="BG75" s="108" t="str">
        <f t="shared" ca="1" si="51"/>
        <v/>
      </c>
      <c r="BH75" s="108" t="str">
        <f t="shared" ca="1" si="51"/>
        <v/>
      </c>
      <c r="BI75" s="108" t="str">
        <f t="shared" ca="1" si="51"/>
        <v/>
      </c>
      <c r="BJ75" s="108" t="str">
        <f t="shared" ca="1" si="51"/>
        <v/>
      </c>
      <c r="BK75" s="108" t="str">
        <f t="shared" ca="1" si="50"/>
        <v/>
      </c>
      <c r="BL75" s="108" t="str">
        <f t="shared" ca="1" si="50"/>
        <v/>
      </c>
      <c r="BM75" s="108" t="str">
        <f t="shared" ca="1" si="50"/>
        <v/>
      </c>
      <c r="BN75" s="108" t="str">
        <f t="shared" ca="1" si="47"/>
        <v/>
      </c>
      <c r="BO75" s="108" t="str">
        <f t="shared" ca="1" si="47"/>
        <v/>
      </c>
      <c r="BP75" s="108" t="str">
        <f t="shared" ca="1" si="47"/>
        <v/>
      </c>
      <c r="BQ75" s="108" t="str">
        <f t="shared" ca="1" si="47"/>
        <v/>
      </c>
      <c r="BR75" s="108" t="str">
        <f t="shared" ca="1" si="47"/>
        <v/>
      </c>
      <c r="BS75" s="108" t="str">
        <f t="shared" ca="1" si="47"/>
        <v/>
      </c>
      <c r="BT75" s="108" t="str">
        <f t="shared" ca="1" si="47"/>
        <v/>
      </c>
      <c r="BU75" s="108" t="str">
        <f t="shared" ca="1" si="47"/>
        <v/>
      </c>
      <c r="BV75" s="108" t="str">
        <f t="shared" ca="1" si="47"/>
        <v/>
      </c>
      <c r="BW75" s="108" t="str">
        <f t="shared" ca="1" si="47"/>
        <v/>
      </c>
      <c r="BX75" s="108" t="str">
        <f t="shared" ca="1" si="47"/>
        <v/>
      </c>
      <c r="BY75" s="108" t="str">
        <f t="shared" ca="1" si="47"/>
        <v/>
      </c>
      <c r="BZ75" s="108" t="str">
        <f t="shared" ca="1" si="47"/>
        <v/>
      </c>
      <c r="CA75" s="108" t="str">
        <f t="shared" ca="1" si="47"/>
        <v/>
      </c>
      <c r="CB75" s="108" t="str">
        <f t="shared" ca="1" si="47"/>
        <v/>
      </c>
      <c r="CC75" s="108" t="str">
        <f t="shared" ca="1" si="47"/>
        <v/>
      </c>
      <c r="CD75" s="108" t="str">
        <f t="shared" ca="1" si="47"/>
        <v/>
      </c>
      <c r="CE75" s="108" t="str">
        <f t="shared" ca="1" si="47"/>
        <v/>
      </c>
      <c r="CF75" s="108" t="str">
        <f t="shared" ca="1" si="47"/>
        <v/>
      </c>
      <c r="CG75" s="108" t="str">
        <f t="shared" ca="1" si="47"/>
        <v/>
      </c>
      <c r="CH75" s="108" t="str">
        <f t="shared" ca="1" si="47"/>
        <v/>
      </c>
      <c r="CI75" s="108" t="str">
        <f t="shared" ca="1" si="47"/>
        <v/>
      </c>
      <c r="CJ75" s="108" t="str">
        <f t="shared" ca="1" si="47"/>
        <v/>
      </c>
      <c r="CK75" s="108" t="str">
        <f t="shared" ca="1" si="47"/>
        <v/>
      </c>
      <c r="CL75" s="108" t="str">
        <f t="shared" ca="1" si="47"/>
        <v/>
      </c>
      <c r="CM75" s="108" t="str">
        <f t="shared" ca="1" si="47"/>
        <v/>
      </c>
      <c r="CN75" s="108" t="str">
        <f t="shared" ca="1" si="47"/>
        <v/>
      </c>
      <c r="CO75" s="108" t="str">
        <f t="shared" ca="1" si="47"/>
        <v/>
      </c>
      <c r="CP75" s="108" t="str">
        <f t="shared" ca="1" si="47"/>
        <v/>
      </c>
      <c r="CQ75" s="108" t="str">
        <f t="shared" ca="1" si="47"/>
        <v/>
      </c>
      <c r="CR75" s="108" t="str">
        <f t="shared" ca="1" si="47"/>
        <v/>
      </c>
      <c r="CS75" s="108" t="str">
        <f t="shared" ca="1" si="47"/>
        <v/>
      </c>
      <c r="CT75" s="108" t="str">
        <f t="shared" ca="1" si="47"/>
        <v/>
      </c>
      <c r="CU75" s="108" t="str">
        <f t="shared" ca="1" si="47"/>
        <v/>
      </c>
      <c r="CV75" s="108" t="str">
        <f t="shared" ca="1" si="47"/>
        <v/>
      </c>
      <c r="CW75" s="108" t="str">
        <f t="shared" ca="1" si="47"/>
        <v/>
      </c>
      <c r="CX75" s="108" t="str">
        <f t="shared" ca="1" si="47"/>
        <v/>
      </c>
      <c r="CY75" s="108" t="str">
        <f t="shared" ca="1" si="47"/>
        <v/>
      </c>
      <c r="CZ75" s="108" t="str">
        <f t="shared" ca="1" si="47"/>
        <v/>
      </c>
      <c r="DA75" s="108" t="str">
        <f t="shared" ca="1" si="47"/>
        <v/>
      </c>
      <c r="DB75" s="108" t="str">
        <f t="shared" ca="1" si="47"/>
        <v/>
      </c>
    </row>
    <row r="76" spans="1:106">
      <c r="A76" s="108" t="str">
        <f t="shared" ca="1" si="49"/>
        <v/>
      </c>
      <c r="B76" s="108" t="str">
        <f t="shared" ca="1" si="49"/>
        <v/>
      </c>
      <c r="C76" s="108" t="str">
        <f t="shared" ca="1" si="49"/>
        <v/>
      </c>
      <c r="D76" s="108" t="str">
        <f t="shared" ca="1" si="49"/>
        <v/>
      </c>
      <c r="E76" s="108" t="str">
        <f t="shared" ca="1" si="49"/>
        <v/>
      </c>
      <c r="F76" s="108" t="str">
        <f t="shared" ca="1" si="49"/>
        <v/>
      </c>
      <c r="G76" s="108" t="str">
        <f t="shared" ca="1" si="49"/>
        <v/>
      </c>
      <c r="H76" s="108" t="str">
        <f t="shared" ca="1" si="49"/>
        <v/>
      </c>
      <c r="I76" s="108" t="str">
        <f t="shared" ca="1" si="49"/>
        <v/>
      </c>
      <c r="J76" s="108" t="str">
        <f t="shared" ca="1" si="49"/>
        <v/>
      </c>
      <c r="K76" s="108" t="str">
        <f t="shared" ca="1" si="49"/>
        <v/>
      </c>
      <c r="L76" s="108" t="str">
        <f t="shared" ca="1" si="49"/>
        <v/>
      </c>
      <c r="M76" s="108" t="str">
        <f t="shared" ca="1" si="49"/>
        <v/>
      </c>
      <c r="N76" s="108" t="str">
        <f t="shared" ca="1" si="49"/>
        <v/>
      </c>
      <c r="O76" s="108" t="str">
        <f t="shared" ca="1" si="49"/>
        <v/>
      </c>
      <c r="P76" s="108" t="str">
        <f t="shared" ca="1" si="49"/>
        <v/>
      </c>
      <c r="Q76" s="108" t="str">
        <f t="shared" ca="1" si="48"/>
        <v/>
      </c>
      <c r="R76" s="108" t="str">
        <f t="shared" ca="1" si="48"/>
        <v/>
      </c>
      <c r="S76" s="108" t="str">
        <f t="shared" ca="1" si="48"/>
        <v/>
      </c>
      <c r="T76" s="108" t="str">
        <f t="shared" ca="1" si="48"/>
        <v/>
      </c>
      <c r="U76" s="108" t="str">
        <f t="shared" ca="1" si="48"/>
        <v/>
      </c>
      <c r="V76" s="108" t="str">
        <f t="shared" ca="1" si="48"/>
        <v/>
      </c>
      <c r="W76" s="108" t="str">
        <f t="shared" ca="1" si="48"/>
        <v/>
      </c>
      <c r="X76" s="108" t="str">
        <f t="shared" ca="1" si="48"/>
        <v/>
      </c>
      <c r="Y76" s="108" t="str">
        <f t="shared" ca="1" si="48"/>
        <v/>
      </c>
      <c r="Z76" s="108" t="str">
        <f t="shared" ca="1" si="48"/>
        <v/>
      </c>
      <c r="AA76" s="108" t="str">
        <f t="shared" ca="1" si="48"/>
        <v/>
      </c>
      <c r="AB76" s="108" t="str">
        <f t="shared" ca="1" si="48"/>
        <v/>
      </c>
      <c r="AC76" s="108" t="str">
        <f t="shared" ca="1" si="48"/>
        <v/>
      </c>
      <c r="AD76" s="108" t="str">
        <f t="shared" ca="1" si="48"/>
        <v/>
      </c>
      <c r="AE76" s="108" t="str">
        <f t="shared" ca="1" si="48"/>
        <v/>
      </c>
      <c r="AF76" s="108" t="str">
        <f t="shared" ref="AF76:AU91" ca="1" si="52">IF(ISBLANK(INDIRECT(ADDRESS(ROW(),COLUMN(),1,1,"Inserimento"))),"",INDIRECT(ADDRESS(ROW(),COLUMN(),1,1,"Inserimento")))</f>
        <v/>
      </c>
      <c r="AG76" s="108" t="str">
        <f t="shared" ca="1" si="52"/>
        <v/>
      </c>
      <c r="AH76" s="108" t="str">
        <f t="shared" ca="1" si="52"/>
        <v/>
      </c>
      <c r="AI76" s="108" t="str">
        <f t="shared" ca="1" si="52"/>
        <v/>
      </c>
      <c r="AJ76" s="108" t="str">
        <f t="shared" ca="1" si="52"/>
        <v/>
      </c>
      <c r="AK76" s="108" t="str">
        <f t="shared" ca="1" si="52"/>
        <v/>
      </c>
      <c r="AL76" s="108" t="str">
        <f t="shared" ca="1" si="52"/>
        <v/>
      </c>
      <c r="AM76" s="108" t="str">
        <f t="shared" ca="1" si="52"/>
        <v/>
      </c>
      <c r="AN76" s="108" t="str">
        <f t="shared" ca="1" si="52"/>
        <v/>
      </c>
      <c r="AO76" s="108" t="str">
        <f t="shared" ca="1" si="52"/>
        <v/>
      </c>
      <c r="AP76" s="108" t="str">
        <f t="shared" ca="1" si="52"/>
        <v/>
      </c>
      <c r="AQ76" s="108" t="str">
        <f t="shared" ca="1" si="52"/>
        <v/>
      </c>
      <c r="AR76" s="108" t="str">
        <f t="shared" ca="1" si="52"/>
        <v/>
      </c>
      <c r="AS76" s="108" t="str">
        <f t="shared" ca="1" si="52"/>
        <v/>
      </c>
      <c r="AT76" s="108" t="str">
        <f t="shared" ca="1" si="52"/>
        <v/>
      </c>
      <c r="AU76" s="108" t="str">
        <f t="shared" ca="1" si="52"/>
        <v/>
      </c>
      <c r="AV76" s="108" t="str">
        <f t="shared" ca="1" si="51"/>
        <v/>
      </c>
      <c r="AW76" s="108" t="str">
        <f t="shared" ca="1" si="51"/>
        <v/>
      </c>
      <c r="AX76" s="108" t="str">
        <f t="shared" ca="1" si="51"/>
        <v/>
      </c>
      <c r="AY76" s="108" t="str">
        <f t="shared" ca="1" si="51"/>
        <v/>
      </c>
      <c r="AZ76" s="108" t="str">
        <f t="shared" ca="1" si="51"/>
        <v/>
      </c>
      <c r="BA76" s="108" t="str">
        <f t="shared" ca="1" si="51"/>
        <v/>
      </c>
      <c r="BB76" s="108" t="str">
        <f t="shared" ca="1" si="51"/>
        <v/>
      </c>
      <c r="BC76" s="108" t="str">
        <f t="shared" ca="1" si="51"/>
        <v/>
      </c>
      <c r="BD76" s="108" t="str">
        <f t="shared" ca="1" si="51"/>
        <v/>
      </c>
      <c r="BE76" s="108" t="str">
        <f t="shared" ca="1" si="51"/>
        <v/>
      </c>
      <c r="BF76" s="108" t="str">
        <f t="shared" ca="1" si="51"/>
        <v/>
      </c>
      <c r="BG76" s="108" t="str">
        <f t="shared" ca="1" si="51"/>
        <v/>
      </c>
      <c r="BH76" s="108" t="str">
        <f t="shared" ca="1" si="51"/>
        <v/>
      </c>
      <c r="BI76" s="108" t="str">
        <f t="shared" ca="1" si="51"/>
        <v/>
      </c>
      <c r="BJ76" s="108" t="str">
        <f t="shared" ca="1" si="51"/>
        <v/>
      </c>
      <c r="BK76" s="108" t="str">
        <f t="shared" ca="1" si="50"/>
        <v/>
      </c>
      <c r="BL76" s="108" t="str">
        <f t="shared" ca="1" si="50"/>
        <v/>
      </c>
      <c r="BM76" s="108" t="str">
        <f t="shared" ca="1" si="50"/>
        <v/>
      </c>
      <c r="BN76" s="108" t="str">
        <f t="shared" ca="1" si="47"/>
        <v/>
      </c>
      <c r="BO76" s="108" t="str">
        <f t="shared" ca="1" si="47"/>
        <v/>
      </c>
      <c r="BP76" s="108" t="str">
        <f t="shared" ca="1" si="47"/>
        <v/>
      </c>
      <c r="BQ76" s="108" t="str">
        <f t="shared" ca="1" si="47"/>
        <v/>
      </c>
      <c r="BR76" s="108" t="str">
        <f t="shared" ca="1" si="47"/>
        <v/>
      </c>
      <c r="BS76" s="108" t="str">
        <f t="shared" ca="1" si="47"/>
        <v/>
      </c>
      <c r="BT76" s="108" t="str">
        <f t="shared" ca="1" si="47"/>
        <v/>
      </c>
      <c r="BU76" s="108" t="str">
        <f t="shared" ca="1" si="47"/>
        <v/>
      </c>
      <c r="BV76" s="108" t="str">
        <f t="shared" ca="1" si="47"/>
        <v/>
      </c>
      <c r="BW76" s="108" t="str">
        <f t="shared" ca="1" si="47"/>
        <v/>
      </c>
      <c r="BX76" s="108" t="str">
        <f t="shared" ca="1" si="47"/>
        <v/>
      </c>
      <c r="BY76" s="108" t="str">
        <f t="shared" ca="1" si="47"/>
        <v/>
      </c>
      <c r="BZ76" s="108" t="str">
        <f t="shared" ca="1" si="47"/>
        <v/>
      </c>
      <c r="CA76" s="108" t="str">
        <f t="shared" ca="1" si="47"/>
        <v/>
      </c>
      <c r="CB76" s="108" t="str">
        <f t="shared" ca="1" si="47"/>
        <v/>
      </c>
      <c r="CC76" s="108" t="str">
        <f t="shared" ca="1" si="47"/>
        <v/>
      </c>
      <c r="CD76" s="108" t="str">
        <f t="shared" ca="1" si="47"/>
        <v/>
      </c>
      <c r="CE76" s="108" t="str">
        <f t="shared" ca="1" si="47"/>
        <v/>
      </c>
      <c r="CF76" s="108" t="str">
        <f t="shared" ca="1" si="47"/>
        <v/>
      </c>
      <c r="CG76" s="108" t="str">
        <f t="shared" ca="1" si="47"/>
        <v/>
      </c>
      <c r="CH76" s="108" t="str">
        <f t="shared" ca="1" si="47"/>
        <v/>
      </c>
      <c r="CI76" s="108" t="str">
        <f t="shared" ca="1" si="47"/>
        <v/>
      </c>
      <c r="CJ76" s="108" t="str">
        <f t="shared" ca="1" si="47"/>
        <v/>
      </c>
      <c r="CK76" s="108" t="str">
        <f t="shared" ca="1" si="47"/>
        <v/>
      </c>
      <c r="CL76" s="108" t="str">
        <f t="shared" ca="1" si="47"/>
        <v/>
      </c>
      <c r="CM76" s="108" t="str">
        <f t="shared" ca="1" si="47"/>
        <v/>
      </c>
      <c r="CN76" s="108" t="str">
        <f t="shared" ca="1" si="47"/>
        <v/>
      </c>
      <c r="CO76" s="108" t="str">
        <f t="shared" ca="1" si="47"/>
        <v/>
      </c>
      <c r="CP76" s="108" t="str">
        <f t="shared" ca="1" si="47"/>
        <v/>
      </c>
      <c r="CQ76" s="108" t="str">
        <f t="shared" ca="1" si="47"/>
        <v/>
      </c>
      <c r="CR76" s="108" t="str">
        <f t="shared" ca="1" si="47"/>
        <v/>
      </c>
      <c r="CS76" s="108" t="str">
        <f t="shared" ca="1" si="47"/>
        <v/>
      </c>
      <c r="CT76" s="108" t="str">
        <f t="shared" ca="1" si="47"/>
        <v/>
      </c>
      <c r="CU76" s="108" t="str">
        <f t="shared" ca="1" si="47"/>
        <v/>
      </c>
      <c r="CV76" s="108" t="str">
        <f t="shared" ca="1" si="47"/>
        <v/>
      </c>
      <c r="CW76" s="108" t="str">
        <f t="shared" ca="1" si="47"/>
        <v/>
      </c>
      <c r="CX76" s="108" t="str">
        <f t="shared" ca="1" si="47"/>
        <v/>
      </c>
      <c r="CY76" s="108" t="str">
        <f t="shared" ca="1" si="47"/>
        <v/>
      </c>
      <c r="CZ76" s="108" t="str">
        <f t="shared" ca="1" si="47"/>
        <v/>
      </c>
      <c r="DA76" s="108" t="str">
        <f t="shared" ca="1" si="47"/>
        <v/>
      </c>
      <c r="DB76" s="108" t="str">
        <f t="shared" ca="1" si="47"/>
        <v/>
      </c>
    </row>
    <row r="77" spans="1:106">
      <c r="A77" s="108" t="str">
        <f t="shared" ca="1" si="49"/>
        <v/>
      </c>
      <c r="B77" s="108" t="str">
        <f t="shared" ca="1" si="49"/>
        <v/>
      </c>
      <c r="C77" s="108" t="str">
        <f t="shared" ca="1" si="49"/>
        <v/>
      </c>
      <c r="D77" s="108" t="str">
        <f t="shared" ca="1" si="49"/>
        <v/>
      </c>
      <c r="E77" s="108" t="str">
        <f t="shared" ca="1" si="49"/>
        <v/>
      </c>
      <c r="F77" s="108" t="str">
        <f t="shared" ca="1" si="49"/>
        <v/>
      </c>
      <c r="G77" s="108" t="str">
        <f t="shared" ca="1" si="49"/>
        <v/>
      </c>
      <c r="H77" s="108" t="str">
        <f t="shared" ca="1" si="49"/>
        <v/>
      </c>
      <c r="I77" s="108" t="str">
        <f t="shared" ca="1" si="49"/>
        <v/>
      </c>
      <c r="J77" s="108" t="str">
        <f t="shared" ca="1" si="49"/>
        <v/>
      </c>
      <c r="K77" s="108" t="str">
        <f t="shared" ca="1" si="49"/>
        <v/>
      </c>
      <c r="L77" s="108" t="str">
        <f t="shared" ca="1" si="49"/>
        <v/>
      </c>
      <c r="M77" s="108" t="str">
        <f t="shared" ca="1" si="49"/>
        <v/>
      </c>
      <c r="N77" s="108" t="str">
        <f t="shared" ca="1" si="49"/>
        <v/>
      </c>
      <c r="O77" s="108" t="str">
        <f t="shared" ca="1" si="49"/>
        <v/>
      </c>
      <c r="P77" s="108" t="str">
        <f t="shared" ca="1" si="49"/>
        <v/>
      </c>
      <c r="Q77" s="108" t="str">
        <f t="shared" ca="1" si="48"/>
        <v/>
      </c>
      <c r="R77" s="108" t="str">
        <f t="shared" ca="1" si="48"/>
        <v/>
      </c>
      <c r="S77" s="108" t="str">
        <f t="shared" ca="1" si="48"/>
        <v/>
      </c>
      <c r="T77" s="108" t="str">
        <f t="shared" ca="1" si="48"/>
        <v/>
      </c>
      <c r="U77" s="108" t="str">
        <f t="shared" ca="1" si="48"/>
        <v/>
      </c>
      <c r="V77" s="108" t="str">
        <f t="shared" ca="1" si="48"/>
        <v/>
      </c>
      <c r="W77" s="108" t="str">
        <f t="shared" ca="1" si="48"/>
        <v/>
      </c>
      <c r="X77" s="108" t="str">
        <f t="shared" ca="1" si="48"/>
        <v/>
      </c>
      <c r="Y77" s="108" t="str">
        <f t="shared" ca="1" si="48"/>
        <v/>
      </c>
      <c r="Z77" s="108" t="str">
        <f t="shared" ca="1" si="48"/>
        <v/>
      </c>
      <c r="AA77" s="108" t="str">
        <f t="shared" ca="1" si="48"/>
        <v/>
      </c>
      <c r="AB77" s="108" t="str">
        <f t="shared" ca="1" si="48"/>
        <v/>
      </c>
      <c r="AC77" s="108" t="str">
        <f t="shared" ca="1" si="48"/>
        <v/>
      </c>
      <c r="AD77" s="108" t="str">
        <f t="shared" ca="1" si="48"/>
        <v/>
      </c>
      <c r="AE77" s="108" t="str">
        <f t="shared" ca="1" si="48"/>
        <v/>
      </c>
      <c r="AF77" s="108" t="str">
        <f t="shared" ca="1" si="52"/>
        <v/>
      </c>
      <c r="AG77" s="108" t="str">
        <f t="shared" ca="1" si="52"/>
        <v/>
      </c>
      <c r="AH77" s="108" t="str">
        <f t="shared" ca="1" si="52"/>
        <v/>
      </c>
      <c r="AI77" s="108" t="str">
        <f t="shared" ca="1" si="52"/>
        <v/>
      </c>
      <c r="AJ77" s="108" t="str">
        <f t="shared" ca="1" si="52"/>
        <v/>
      </c>
      <c r="AK77" s="108" t="str">
        <f t="shared" ca="1" si="52"/>
        <v/>
      </c>
      <c r="AL77" s="108" t="str">
        <f t="shared" ca="1" si="52"/>
        <v/>
      </c>
      <c r="AM77" s="108" t="str">
        <f t="shared" ca="1" si="52"/>
        <v/>
      </c>
      <c r="AN77" s="108" t="str">
        <f t="shared" ca="1" si="52"/>
        <v/>
      </c>
      <c r="AO77" s="108" t="str">
        <f t="shared" ca="1" si="52"/>
        <v/>
      </c>
      <c r="AP77" s="108" t="str">
        <f t="shared" ca="1" si="52"/>
        <v/>
      </c>
      <c r="AQ77" s="108" t="str">
        <f t="shared" ca="1" si="52"/>
        <v/>
      </c>
      <c r="AR77" s="108" t="str">
        <f t="shared" ca="1" si="52"/>
        <v/>
      </c>
      <c r="AS77" s="108" t="str">
        <f t="shared" ca="1" si="52"/>
        <v/>
      </c>
      <c r="AT77" s="108" t="str">
        <f t="shared" ca="1" si="52"/>
        <v/>
      </c>
      <c r="AU77" s="108" t="str">
        <f t="shared" ca="1" si="52"/>
        <v/>
      </c>
      <c r="AV77" s="108" t="str">
        <f t="shared" ca="1" si="51"/>
        <v/>
      </c>
      <c r="AW77" s="108" t="str">
        <f t="shared" ca="1" si="51"/>
        <v/>
      </c>
      <c r="AX77" s="108" t="str">
        <f t="shared" ca="1" si="51"/>
        <v/>
      </c>
      <c r="AY77" s="108" t="str">
        <f t="shared" ca="1" si="51"/>
        <v/>
      </c>
      <c r="AZ77" s="108" t="str">
        <f t="shared" ca="1" si="51"/>
        <v/>
      </c>
      <c r="BA77" s="108" t="str">
        <f t="shared" ca="1" si="51"/>
        <v/>
      </c>
      <c r="BB77" s="108" t="str">
        <f t="shared" ca="1" si="51"/>
        <v/>
      </c>
      <c r="BC77" s="108" t="str">
        <f t="shared" ca="1" si="51"/>
        <v/>
      </c>
      <c r="BD77" s="108" t="str">
        <f t="shared" ca="1" si="51"/>
        <v/>
      </c>
      <c r="BE77" s="108" t="str">
        <f t="shared" ca="1" si="51"/>
        <v/>
      </c>
      <c r="BF77" s="108" t="str">
        <f t="shared" ca="1" si="51"/>
        <v/>
      </c>
      <c r="BG77" s="108" t="str">
        <f t="shared" ca="1" si="51"/>
        <v/>
      </c>
      <c r="BH77" s="108" t="str">
        <f t="shared" ca="1" si="51"/>
        <v/>
      </c>
      <c r="BI77" s="108" t="str">
        <f t="shared" ca="1" si="51"/>
        <v/>
      </c>
      <c r="BJ77" s="108" t="str">
        <f t="shared" ca="1" si="51"/>
        <v/>
      </c>
      <c r="BK77" s="108" t="str">
        <f t="shared" ca="1" si="50"/>
        <v/>
      </c>
      <c r="BL77" s="108" t="str">
        <f t="shared" ca="1" si="50"/>
        <v/>
      </c>
      <c r="BM77" s="108" t="str">
        <f t="shared" ca="1" si="50"/>
        <v/>
      </c>
      <c r="BN77" s="108" t="str">
        <f t="shared" ca="1" si="47"/>
        <v/>
      </c>
      <c r="BO77" s="108" t="str">
        <f t="shared" ca="1" si="47"/>
        <v/>
      </c>
      <c r="BP77" s="108" t="str">
        <f t="shared" ca="1" si="47"/>
        <v/>
      </c>
      <c r="BQ77" s="108" t="str">
        <f t="shared" ca="1" si="47"/>
        <v/>
      </c>
      <c r="BR77" s="108" t="str">
        <f t="shared" ca="1" si="47"/>
        <v/>
      </c>
      <c r="BS77" s="108" t="str">
        <f t="shared" ca="1" si="47"/>
        <v/>
      </c>
      <c r="BT77" s="108" t="str">
        <f t="shared" ca="1" si="47"/>
        <v/>
      </c>
      <c r="BU77" s="108" t="str">
        <f t="shared" ca="1" si="47"/>
        <v/>
      </c>
      <c r="BV77" s="108" t="str">
        <f t="shared" ca="1" si="47"/>
        <v/>
      </c>
      <c r="BW77" s="108" t="str">
        <f t="shared" ca="1" si="47"/>
        <v/>
      </c>
      <c r="BX77" s="108" t="str">
        <f t="shared" ca="1" si="47"/>
        <v/>
      </c>
      <c r="BY77" s="108" t="str">
        <f t="shared" ca="1" si="47"/>
        <v/>
      </c>
      <c r="BZ77" s="108" t="str">
        <f t="shared" ca="1" si="47"/>
        <v/>
      </c>
      <c r="CA77" s="108" t="str">
        <f t="shared" ca="1" si="47"/>
        <v/>
      </c>
      <c r="CB77" s="108" t="str">
        <f t="shared" ca="1" si="47"/>
        <v/>
      </c>
      <c r="CC77" s="108" t="str">
        <f t="shared" ca="1" si="47"/>
        <v/>
      </c>
      <c r="CD77" s="108" t="str">
        <f t="shared" ca="1" si="47"/>
        <v/>
      </c>
      <c r="CE77" s="108" t="str">
        <f t="shared" ca="1" si="47"/>
        <v/>
      </c>
      <c r="CF77" s="108" t="str">
        <f t="shared" ca="1" si="47"/>
        <v/>
      </c>
      <c r="CG77" s="108" t="str">
        <f t="shared" ca="1" si="47"/>
        <v/>
      </c>
      <c r="CH77" s="108" t="str">
        <f t="shared" ca="1" si="47"/>
        <v/>
      </c>
      <c r="CI77" s="108" t="str">
        <f t="shared" ca="1" si="47"/>
        <v/>
      </c>
      <c r="CJ77" s="108" t="str">
        <f t="shared" ca="1" si="47"/>
        <v/>
      </c>
      <c r="CK77" s="108" t="str">
        <f t="shared" ca="1" si="47"/>
        <v/>
      </c>
      <c r="CL77" s="108" t="str">
        <f t="shared" ca="1" si="47"/>
        <v/>
      </c>
      <c r="CM77" s="108" t="str">
        <f t="shared" ca="1" si="47"/>
        <v/>
      </c>
      <c r="CN77" s="108" t="str">
        <f t="shared" ca="1" si="47"/>
        <v/>
      </c>
      <c r="CO77" s="108" t="str">
        <f t="shared" ca="1" si="47"/>
        <v/>
      </c>
      <c r="CP77" s="108" t="str">
        <f t="shared" ca="1" si="47"/>
        <v/>
      </c>
      <c r="CQ77" s="108" t="str">
        <f t="shared" ca="1" si="47"/>
        <v/>
      </c>
      <c r="CR77" s="108" t="str">
        <f t="shared" ca="1" si="47"/>
        <v/>
      </c>
      <c r="CS77" s="108" t="str">
        <f t="shared" ca="1" si="47"/>
        <v/>
      </c>
      <c r="CT77" s="108" t="str">
        <f t="shared" ca="1" si="47"/>
        <v/>
      </c>
      <c r="CU77" s="108" t="str">
        <f t="shared" ca="1" si="47"/>
        <v/>
      </c>
      <c r="CV77" s="108" t="str">
        <f t="shared" ca="1" si="47"/>
        <v/>
      </c>
      <c r="CW77" s="108" t="str">
        <f t="shared" ca="1" si="47"/>
        <v/>
      </c>
      <c r="CX77" s="108" t="str">
        <f t="shared" ca="1" si="47"/>
        <v/>
      </c>
      <c r="CY77" s="108" t="str">
        <f t="shared" ca="1" si="47"/>
        <v/>
      </c>
      <c r="CZ77" s="108" t="str">
        <f t="shared" ca="1" si="47"/>
        <v/>
      </c>
      <c r="DA77" s="108" t="str">
        <f t="shared" ca="1" si="47"/>
        <v/>
      </c>
      <c r="DB77" s="108" t="str">
        <f t="shared" ca="1" si="47"/>
        <v/>
      </c>
    </row>
    <row r="78" spans="1:106">
      <c r="A78" s="108" t="str">
        <f t="shared" ca="1" si="49"/>
        <v/>
      </c>
      <c r="B78" s="108" t="str">
        <f t="shared" ca="1" si="49"/>
        <v/>
      </c>
      <c r="C78" s="108" t="str">
        <f t="shared" ca="1" si="49"/>
        <v/>
      </c>
      <c r="D78" s="108" t="str">
        <f t="shared" ca="1" si="49"/>
        <v/>
      </c>
      <c r="E78" s="108" t="str">
        <f t="shared" ca="1" si="49"/>
        <v/>
      </c>
      <c r="F78" s="108" t="str">
        <f t="shared" ca="1" si="49"/>
        <v/>
      </c>
      <c r="G78" s="108" t="str">
        <f t="shared" ca="1" si="49"/>
        <v/>
      </c>
      <c r="H78" s="108" t="str">
        <f t="shared" ca="1" si="49"/>
        <v/>
      </c>
      <c r="I78" s="108" t="str">
        <f t="shared" ca="1" si="49"/>
        <v/>
      </c>
      <c r="J78" s="108" t="str">
        <f t="shared" ca="1" si="49"/>
        <v/>
      </c>
      <c r="K78" s="108" t="str">
        <f t="shared" ca="1" si="49"/>
        <v/>
      </c>
      <c r="L78" s="108" t="str">
        <f t="shared" ca="1" si="49"/>
        <v/>
      </c>
      <c r="M78" s="108" t="str">
        <f t="shared" ca="1" si="49"/>
        <v/>
      </c>
      <c r="N78" s="108" t="str">
        <f t="shared" ca="1" si="49"/>
        <v/>
      </c>
      <c r="O78" s="108" t="str">
        <f t="shared" ca="1" si="49"/>
        <v/>
      </c>
      <c r="P78" s="108" t="str">
        <f t="shared" ca="1" si="49"/>
        <v/>
      </c>
      <c r="Q78" s="108" t="str">
        <f t="shared" ca="1" si="48"/>
        <v/>
      </c>
      <c r="R78" s="108" t="str">
        <f t="shared" ca="1" si="48"/>
        <v/>
      </c>
      <c r="S78" s="108" t="str">
        <f t="shared" ca="1" si="48"/>
        <v/>
      </c>
      <c r="T78" s="108" t="str">
        <f t="shared" ca="1" si="48"/>
        <v/>
      </c>
      <c r="U78" s="108" t="str">
        <f t="shared" ca="1" si="48"/>
        <v/>
      </c>
      <c r="V78" s="108" t="str">
        <f t="shared" ca="1" si="48"/>
        <v/>
      </c>
      <c r="W78" s="108" t="str">
        <f t="shared" ca="1" si="48"/>
        <v/>
      </c>
      <c r="X78" s="108" t="str">
        <f t="shared" ca="1" si="48"/>
        <v/>
      </c>
      <c r="Y78" s="108" t="str">
        <f t="shared" ca="1" si="48"/>
        <v/>
      </c>
      <c r="Z78" s="108" t="str">
        <f t="shared" ca="1" si="48"/>
        <v/>
      </c>
      <c r="AA78" s="108" t="str">
        <f t="shared" ca="1" si="48"/>
        <v/>
      </c>
      <c r="AB78" s="108" t="str">
        <f t="shared" ca="1" si="48"/>
        <v/>
      </c>
      <c r="AC78" s="108" t="str">
        <f t="shared" ca="1" si="48"/>
        <v/>
      </c>
      <c r="AD78" s="108" t="str">
        <f t="shared" ca="1" si="48"/>
        <v/>
      </c>
      <c r="AE78" s="108" t="str">
        <f t="shared" ca="1" si="48"/>
        <v/>
      </c>
      <c r="AF78" s="108" t="str">
        <f t="shared" ca="1" si="52"/>
        <v/>
      </c>
      <c r="AG78" s="108" t="str">
        <f t="shared" ca="1" si="52"/>
        <v/>
      </c>
      <c r="AH78" s="108" t="str">
        <f t="shared" ca="1" si="52"/>
        <v/>
      </c>
      <c r="AI78" s="108" t="str">
        <f t="shared" ca="1" si="52"/>
        <v/>
      </c>
      <c r="AJ78" s="108" t="str">
        <f t="shared" ca="1" si="52"/>
        <v/>
      </c>
      <c r="AK78" s="108" t="str">
        <f t="shared" ca="1" si="52"/>
        <v/>
      </c>
      <c r="AL78" s="108" t="str">
        <f t="shared" ca="1" si="52"/>
        <v/>
      </c>
      <c r="AM78" s="108" t="str">
        <f t="shared" ca="1" si="52"/>
        <v/>
      </c>
      <c r="AN78" s="108" t="str">
        <f t="shared" ca="1" si="52"/>
        <v/>
      </c>
      <c r="AO78" s="108" t="str">
        <f t="shared" ca="1" si="52"/>
        <v/>
      </c>
      <c r="AP78" s="108" t="str">
        <f t="shared" ca="1" si="52"/>
        <v/>
      </c>
      <c r="AQ78" s="108" t="str">
        <f t="shared" ca="1" si="52"/>
        <v/>
      </c>
      <c r="AR78" s="108" t="str">
        <f t="shared" ca="1" si="52"/>
        <v/>
      </c>
      <c r="AS78" s="108" t="str">
        <f t="shared" ca="1" si="52"/>
        <v/>
      </c>
      <c r="AT78" s="108" t="str">
        <f t="shared" ca="1" si="52"/>
        <v/>
      </c>
      <c r="AU78" s="108" t="str">
        <f t="shared" ca="1" si="52"/>
        <v/>
      </c>
      <c r="AV78" s="108" t="str">
        <f t="shared" ca="1" si="51"/>
        <v/>
      </c>
      <c r="AW78" s="108" t="str">
        <f t="shared" ca="1" si="51"/>
        <v/>
      </c>
      <c r="AX78" s="108" t="str">
        <f t="shared" ca="1" si="51"/>
        <v/>
      </c>
      <c r="AY78" s="108" t="str">
        <f t="shared" ca="1" si="51"/>
        <v/>
      </c>
      <c r="AZ78" s="108" t="str">
        <f t="shared" ca="1" si="51"/>
        <v/>
      </c>
      <c r="BA78" s="108" t="str">
        <f t="shared" ca="1" si="51"/>
        <v/>
      </c>
      <c r="BB78" s="108" t="str">
        <f t="shared" ca="1" si="51"/>
        <v/>
      </c>
      <c r="BC78" s="108" t="str">
        <f t="shared" ca="1" si="51"/>
        <v/>
      </c>
      <c r="BD78" s="108" t="str">
        <f t="shared" ca="1" si="51"/>
        <v/>
      </c>
      <c r="BE78" s="108" t="str">
        <f t="shared" ca="1" si="51"/>
        <v/>
      </c>
      <c r="BF78" s="108" t="str">
        <f t="shared" ca="1" si="51"/>
        <v/>
      </c>
      <c r="BG78" s="108" t="str">
        <f t="shared" ca="1" si="51"/>
        <v/>
      </c>
      <c r="BH78" s="108" t="str">
        <f t="shared" ca="1" si="51"/>
        <v/>
      </c>
      <c r="BI78" s="108" t="str">
        <f t="shared" ca="1" si="51"/>
        <v/>
      </c>
      <c r="BJ78" s="108" t="str">
        <f t="shared" ca="1" si="51"/>
        <v/>
      </c>
      <c r="BK78" s="108" t="str">
        <f t="shared" ca="1" si="50"/>
        <v/>
      </c>
      <c r="BL78" s="108" t="str">
        <f t="shared" ca="1" si="50"/>
        <v/>
      </c>
      <c r="BM78" s="108" t="str">
        <f t="shared" ca="1" si="50"/>
        <v/>
      </c>
      <c r="BN78" s="108" t="str">
        <f t="shared" ca="1" si="47"/>
        <v/>
      </c>
      <c r="BO78" s="108" t="str">
        <f t="shared" ca="1" si="47"/>
        <v/>
      </c>
      <c r="BP78" s="108" t="str">
        <f t="shared" ca="1" si="47"/>
        <v/>
      </c>
      <c r="BQ78" s="108" t="str">
        <f t="shared" ca="1" si="47"/>
        <v/>
      </c>
      <c r="BR78" s="108" t="str">
        <f t="shared" ca="1" si="47"/>
        <v/>
      </c>
      <c r="BS78" s="108" t="str">
        <f t="shared" ca="1" si="47"/>
        <v/>
      </c>
      <c r="BT78" s="108" t="str">
        <f t="shared" ca="1" si="47"/>
        <v/>
      </c>
      <c r="BU78" s="108" t="str">
        <f t="shared" ca="1" si="47"/>
        <v/>
      </c>
      <c r="BV78" s="108" t="str">
        <f t="shared" ref="BV78:CK78" ca="1" si="53">IF(ISBLANK(INDIRECT(ADDRESS(ROW(),COLUMN(),1,1,"Inserimento"))),"",INDIRECT(ADDRESS(ROW(),COLUMN(),1,1,"Inserimento")))</f>
        <v/>
      </c>
      <c r="BW78" s="108" t="str">
        <f t="shared" ca="1" si="53"/>
        <v/>
      </c>
      <c r="BX78" s="108" t="str">
        <f t="shared" ca="1" si="53"/>
        <v/>
      </c>
      <c r="BY78" s="108" t="str">
        <f t="shared" ca="1" si="53"/>
        <v/>
      </c>
      <c r="BZ78" s="108" t="str">
        <f t="shared" ca="1" si="53"/>
        <v/>
      </c>
      <c r="CA78" s="108" t="str">
        <f t="shared" ca="1" si="53"/>
        <v/>
      </c>
      <c r="CB78" s="108" t="str">
        <f t="shared" ca="1" si="53"/>
        <v/>
      </c>
      <c r="CC78" s="108" t="str">
        <f t="shared" ca="1" si="53"/>
        <v/>
      </c>
      <c r="CD78" s="108" t="str">
        <f t="shared" ca="1" si="53"/>
        <v/>
      </c>
      <c r="CE78" s="108" t="str">
        <f t="shared" ca="1" si="53"/>
        <v/>
      </c>
      <c r="CF78" s="108" t="str">
        <f t="shared" ca="1" si="53"/>
        <v/>
      </c>
      <c r="CG78" s="108" t="str">
        <f t="shared" ca="1" si="53"/>
        <v/>
      </c>
      <c r="CH78" s="108" t="str">
        <f t="shared" ca="1" si="53"/>
        <v/>
      </c>
      <c r="CI78" s="108" t="str">
        <f t="shared" ca="1" si="53"/>
        <v/>
      </c>
      <c r="CJ78" s="108" t="str">
        <f t="shared" ca="1" si="53"/>
        <v/>
      </c>
      <c r="CK78" s="108" t="str">
        <f t="shared" ca="1" si="53"/>
        <v/>
      </c>
      <c r="CL78" s="108" t="str">
        <f t="shared" ref="CL78:DA78" ca="1" si="54">IF(ISBLANK(INDIRECT(ADDRESS(ROW(),COLUMN(),1,1,"Inserimento"))),"",INDIRECT(ADDRESS(ROW(),COLUMN(),1,1,"Inserimento")))</f>
        <v/>
      </c>
      <c r="CM78" s="108" t="str">
        <f t="shared" ca="1" si="54"/>
        <v/>
      </c>
      <c r="CN78" s="108" t="str">
        <f t="shared" ca="1" si="54"/>
        <v/>
      </c>
      <c r="CO78" s="108" t="str">
        <f t="shared" ca="1" si="54"/>
        <v/>
      </c>
      <c r="CP78" s="108" t="str">
        <f t="shared" ca="1" si="54"/>
        <v/>
      </c>
      <c r="CQ78" s="108" t="str">
        <f t="shared" ca="1" si="54"/>
        <v/>
      </c>
      <c r="CR78" s="108" t="str">
        <f t="shared" ca="1" si="54"/>
        <v/>
      </c>
      <c r="CS78" s="108" t="str">
        <f t="shared" ca="1" si="54"/>
        <v/>
      </c>
      <c r="CT78" s="108" t="str">
        <f t="shared" ca="1" si="54"/>
        <v/>
      </c>
      <c r="CU78" s="108" t="str">
        <f t="shared" ca="1" si="54"/>
        <v/>
      </c>
      <c r="CV78" s="108" t="str">
        <f t="shared" ca="1" si="54"/>
        <v/>
      </c>
      <c r="CW78" s="108" t="str">
        <f t="shared" ca="1" si="54"/>
        <v/>
      </c>
      <c r="CX78" s="108" t="str">
        <f t="shared" ca="1" si="54"/>
        <v/>
      </c>
      <c r="CY78" s="108" t="str">
        <f t="shared" ca="1" si="54"/>
        <v/>
      </c>
      <c r="CZ78" s="108" t="str">
        <f t="shared" ca="1" si="54"/>
        <v/>
      </c>
      <c r="DA78" s="108" t="str">
        <f t="shared" ca="1" si="54"/>
        <v/>
      </c>
      <c r="DB78" s="108" t="str">
        <f t="shared" ref="BN78:DB85" ca="1" si="55">IF(ISBLANK(INDIRECT(ADDRESS(ROW(),COLUMN(),1,1,"Inserimento"))),"",INDIRECT(ADDRESS(ROW(),COLUMN(),1,1,"Inserimento")))</f>
        <v/>
      </c>
    </row>
    <row r="79" spans="1:106">
      <c r="A79" s="108" t="str">
        <f t="shared" ca="1" si="49"/>
        <v/>
      </c>
      <c r="B79" s="108" t="str">
        <f t="shared" ca="1" si="49"/>
        <v/>
      </c>
      <c r="C79" s="108" t="str">
        <f t="shared" ca="1" si="49"/>
        <v/>
      </c>
      <c r="D79" s="108" t="str">
        <f t="shared" ca="1" si="49"/>
        <v/>
      </c>
      <c r="E79" s="108" t="str">
        <f t="shared" ca="1" si="49"/>
        <v/>
      </c>
      <c r="F79" s="108" t="str">
        <f t="shared" ca="1" si="49"/>
        <v/>
      </c>
      <c r="G79" s="108" t="str">
        <f t="shared" ca="1" si="49"/>
        <v/>
      </c>
      <c r="H79" s="108" t="str">
        <f t="shared" ca="1" si="49"/>
        <v/>
      </c>
      <c r="I79" s="108" t="str">
        <f t="shared" ca="1" si="49"/>
        <v/>
      </c>
      <c r="J79" s="108" t="str">
        <f t="shared" ca="1" si="49"/>
        <v/>
      </c>
      <c r="K79" s="108" t="str">
        <f t="shared" ca="1" si="49"/>
        <v/>
      </c>
      <c r="L79" s="108" t="str">
        <f t="shared" ca="1" si="49"/>
        <v/>
      </c>
      <c r="M79" s="108" t="str">
        <f t="shared" ca="1" si="49"/>
        <v/>
      </c>
      <c r="N79" s="108" t="str">
        <f t="shared" ca="1" si="49"/>
        <v/>
      </c>
      <c r="O79" s="108" t="str">
        <f t="shared" ca="1" si="49"/>
        <v/>
      </c>
      <c r="P79" s="108" t="str">
        <f t="shared" ca="1" si="49"/>
        <v/>
      </c>
      <c r="Q79" s="108" t="str">
        <f t="shared" ca="1" si="48"/>
        <v/>
      </c>
      <c r="R79" s="108" t="str">
        <f t="shared" ca="1" si="48"/>
        <v/>
      </c>
      <c r="S79" s="108" t="str">
        <f t="shared" ca="1" si="48"/>
        <v/>
      </c>
      <c r="T79" s="108" t="str">
        <f t="shared" ca="1" si="48"/>
        <v/>
      </c>
      <c r="U79" s="108" t="str">
        <f t="shared" ca="1" si="48"/>
        <v/>
      </c>
      <c r="V79" s="108" t="str">
        <f t="shared" ca="1" si="48"/>
        <v/>
      </c>
      <c r="W79" s="108" t="str">
        <f t="shared" ca="1" si="48"/>
        <v/>
      </c>
      <c r="X79" s="108" t="str">
        <f t="shared" ca="1" si="48"/>
        <v/>
      </c>
      <c r="Y79" s="108" t="str">
        <f t="shared" ca="1" si="48"/>
        <v/>
      </c>
      <c r="Z79" s="108" t="str">
        <f t="shared" ca="1" si="48"/>
        <v/>
      </c>
      <c r="AA79" s="108" t="str">
        <f t="shared" ca="1" si="48"/>
        <v/>
      </c>
      <c r="AB79" s="108" t="str">
        <f t="shared" ca="1" si="48"/>
        <v/>
      </c>
      <c r="AC79" s="108" t="str">
        <f t="shared" ca="1" si="48"/>
        <v/>
      </c>
      <c r="AD79" s="108" t="str">
        <f t="shared" ca="1" si="48"/>
        <v/>
      </c>
      <c r="AE79" s="108" t="str">
        <f t="shared" ca="1" si="48"/>
        <v/>
      </c>
      <c r="AF79" s="108" t="str">
        <f t="shared" ca="1" si="52"/>
        <v/>
      </c>
      <c r="AG79" s="108" t="str">
        <f t="shared" ca="1" si="52"/>
        <v/>
      </c>
      <c r="AH79" s="108" t="str">
        <f t="shared" ca="1" si="52"/>
        <v/>
      </c>
      <c r="AI79" s="108" t="str">
        <f t="shared" ca="1" si="52"/>
        <v/>
      </c>
      <c r="AJ79" s="108" t="str">
        <f t="shared" ca="1" si="52"/>
        <v/>
      </c>
      <c r="AK79" s="108" t="str">
        <f t="shared" ca="1" si="52"/>
        <v/>
      </c>
      <c r="AL79" s="108" t="str">
        <f t="shared" ca="1" si="52"/>
        <v/>
      </c>
      <c r="AM79" s="108" t="str">
        <f t="shared" ca="1" si="52"/>
        <v/>
      </c>
      <c r="AN79" s="108" t="str">
        <f t="shared" ca="1" si="52"/>
        <v/>
      </c>
      <c r="AO79" s="108" t="str">
        <f t="shared" ca="1" si="52"/>
        <v/>
      </c>
      <c r="AP79" s="108" t="str">
        <f t="shared" ca="1" si="52"/>
        <v/>
      </c>
      <c r="AQ79" s="108" t="str">
        <f t="shared" ca="1" si="52"/>
        <v/>
      </c>
      <c r="AR79" s="108" t="str">
        <f t="shared" ca="1" si="52"/>
        <v/>
      </c>
      <c r="AS79" s="108" t="str">
        <f t="shared" ca="1" si="52"/>
        <v/>
      </c>
      <c r="AT79" s="108" t="str">
        <f t="shared" ca="1" si="52"/>
        <v/>
      </c>
      <c r="AU79" s="108" t="str">
        <f t="shared" ca="1" si="52"/>
        <v/>
      </c>
      <c r="AV79" s="108" t="str">
        <f t="shared" ca="1" si="51"/>
        <v/>
      </c>
      <c r="AW79" s="108" t="str">
        <f t="shared" ca="1" si="51"/>
        <v/>
      </c>
      <c r="AX79" s="108" t="str">
        <f t="shared" ca="1" si="51"/>
        <v/>
      </c>
      <c r="AY79" s="108" t="str">
        <f t="shared" ca="1" si="51"/>
        <v/>
      </c>
      <c r="AZ79" s="108" t="str">
        <f t="shared" ca="1" si="51"/>
        <v/>
      </c>
      <c r="BA79" s="108" t="str">
        <f t="shared" ca="1" si="51"/>
        <v/>
      </c>
      <c r="BB79" s="108" t="str">
        <f t="shared" ca="1" si="51"/>
        <v/>
      </c>
      <c r="BC79" s="108" t="str">
        <f t="shared" ca="1" si="51"/>
        <v/>
      </c>
      <c r="BD79" s="108" t="str">
        <f t="shared" ca="1" si="51"/>
        <v/>
      </c>
      <c r="BE79" s="108" t="str">
        <f t="shared" ca="1" si="51"/>
        <v/>
      </c>
      <c r="BF79" s="108" t="str">
        <f t="shared" ca="1" si="51"/>
        <v/>
      </c>
      <c r="BG79" s="108" t="str">
        <f t="shared" ca="1" si="51"/>
        <v/>
      </c>
      <c r="BH79" s="108" t="str">
        <f t="shared" ca="1" si="51"/>
        <v/>
      </c>
      <c r="BI79" s="108" t="str">
        <f t="shared" ca="1" si="51"/>
        <v/>
      </c>
      <c r="BJ79" s="108" t="str">
        <f t="shared" ca="1" si="51"/>
        <v/>
      </c>
      <c r="BK79" s="108" t="str">
        <f t="shared" ca="1" si="50"/>
        <v/>
      </c>
      <c r="BL79" s="108" t="str">
        <f t="shared" ca="1" si="50"/>
        <v/>
      </c>
      <c r="BM79" s="108" t="str">
        <f t="shared" ca="1" si="50"/>
        <v/>
      </c>
      <c r="BN79" s="108" t="str">
        <f t="shared" ca="1" si="55"/>
        <v/>
      </c>
      <c r="BO79" s="108" t="str">
        <f t="shared" ca="1" si="55"/>
        <v/>
      </c>
      <c r="BP79" s="108" t="str">
        <f t="shared" ca="1" si="55"/>
        <v/>
      </c>
      <c r="BQ79" s="108" t="str">
        <f t="shared" ca="1" si="55"/>
        <v/>
      </c>
      <c r="BR79" s="108" t="str">
        <f t="shared" ca="1" si="55"/>
        <v/>
      </c>
      <c r="BS79" s="108" t="str">
        <f t="shared" ca="1" si="55"/>
        <v/>
      </c>
      <c r="BT79" s="108" t="str">
        <f t="shared" ca="1" si="55"/>
        <v/>
      </c>
      <c r="BU79" s="108" t="str">
        <f t="shared" ca="1" si="55"/>
        <v/>
      </c>
      <c r="BV79" s="108" t="str">
        <f t="shared" ca="1" si="55"/>
        <v/>
      </c>
      <c r="BW79" s="108" t="str">
        <f t="shared" ca="1" si="55"/>
        <v/>
      </c>
      <c r="BX79" s="108" t="str">
        <f t="shared" ca="1" si="55"/>
        <v/>
      </c>
      <c r="BY79" s="108" t="str">
        <f t="shared" ca="1" si="55"/>
        <v/>
      </c>
      <c r="BZ79" s="108" t="str">
        <f t="shared" ca="1" si="55"/>
        <v/>
      </c>
      <c r="CA79" s="108" t="str">
        <f t="shared" ca="1" si="55"/>
        <v/>
      </c>
      <c r="CB79" s="108" t="str">
        <f t="shared" ca="1" si="55"/>
        <v/>
      </c>
      <c r="CC79" s="108" t="str">
        <f t="shared" ca="1" si="55"/>
        <v/>
      </c>
      <c r="CD79" s="108" t="str">
        <f t="shared" ca="1" si="55"/>
        <v/>
      </c>
      <c r="CE79" s="108" t="str">
        <f t="shared" ca="1" si="55"/>
        <v/>
      </c>
      <c r="CF79" s="108" t="str">
        <f t="shared" ca="1" si="55"/>
        <v/>
      </c>
      <c r="CG79" s="108" t="str">
        <f t="shared" ca="1" si="55"/>
        <v/>
      </c>
      <c r="CH79" s="108" t="str">
        <f t="shared" ca="1" si="55"/>
        <v/>
      </c>
      <c r="CI79" s="108" t="str">
        <f t="shared" ca="1" si="55"/>
        <v/>
      </c>
      <c r="CJ79" s="108" t="str">
        <f t="shared" ca="1" si="55"/>
        <v/>
      </c>
      <c r="CK79" s="108" t="str">
        <f t="shared" ca="1" si="55"/>
        <v/>
      </c>
      <c r="CL79" s="108" t="str">
        <f t="shared" ca="1" si="55"/>
        <v/>
      </c>
      <c r="CM79" s="108" t="str">
        <f t="shared" ca="1" si="55"/>
        <v/>
      </c>
      <c r="CN79" s="108" t="str">
        <f t="shared" ca="1" si="55"/>
        <v/>
      </c>
      <c r="CO79" s="108" t="str">
        <f t="shared" ca="1" si="55"/>
        <v/>
      </c>
      <c r="CP79" s="108" t="str">
        <f t="shared" ca="1" si="55"/>
        <v/>
      </c>
      <c r="CQ79" s="108" t="str">
        <f t="shared" ca="1" si="55"/>
        <v/>
      </c>
      <c r="CR79" s="108" t="str">
        <f t="shared" ca="1" si="55"/>
        <v/>
      </c>
      <c r="CS79" s="108" t="str">
        <f t="shared" ca="1" si="55"/>
        <v/>
      </c>
      <c r="CT79" s="108" t="str">
        <f t="shared" ca="1" si="55"/>
        <v/>
      </c>
      <c r="CU79" s="108" t="str">
        <f t="shared" ca="1" si="55"/>
        <v/>
      </c>
      <c r="CV79" s="108" t="str">
        <f t="shared" ca="1" si="55"/>
        <v/>
      </c>
      <c r="CW79" s="108" t="str">
        <f t="shared" ca="1" si="55"/>
        <v/>
      </c>
      <c r="CX79" s="108" t="str">
        <f t="shared" ca="1" si="55"/>
        <v/>
      </c>
      <c r="CY79" s="108" t="str">
        <f t="shared" ca="1" si="55"/>
        <v/>
      </c>
      <c r="CZ79" s="108" t="str">
        <f t="shared" ca="1" si="55"/>
        <v/>
      </c>
      <c r="DA79" s="108" t="str">
        <f t="shared" ca="1" si="55"/>
        <v/>
      </c>
      <c r="DB79" s="108" t="str">
        <f t="shared" ca="1" si="55"/>
        <v/>
      </c>
    </row>
    <row r="80" spans="1:106">
      <c r="A80" s="108" t="str">
        <f t="shared" ca="1" si="49"/>
        <v/>
      </c>
      <c r="B80" s="108" t="str">
        <f t="shared" ca="1" si="49"/>
        <v/>
      </c>
      <c r="C80" s="108" t="str">
        <f t="shared" ca="1" si="49"/>
        <v/>
      </c>
      <c r="D80" s="108" t="str">
        <f t="shared" ca="1" si="49"/>
        <v/>
      </c>
      <c r="E80" s="108" t="str">
        <f t="shared" ca="1" si="49"/>
        <v/>
      </c>
      <c r="F80" s="108" t="str">
        <f t="shared" ca="1" si="49"/>
        <v/>
      </c>
      <c r="G80" s="108" t="str">
        <f t="shared" ca="1" si="49"/>
        <v/>
      </c>
      <c r="H80" s="108" t="str">
        <f t="shared" ca="1" si="49"/>
        <v/>
      </c>
      <c r="I80" s="108" t="str">
        <f t="shared" ca="1" si="49"/>
        <v/>
      </c>
      <c r="J80" s="108" t="str">
        <f t="shared" ca="1" si="49"/>
        <v/>
      </c>
      <c r="K80" s="108" t="str">
        <f t="shared" ca="1" si="49"/>
        <v/>
      </c>
      <c r="L80" s="108" t="str">
        <f t="shared" ca="1" si="49"/>
        <v/>
      </c>
      <c r="M80" s="108" t="str">
        <f t="shared" ca="1" si="49"/>
        <v/>
      </c>
      <c r="N80" s="108" t="str">
        <f t="shared" ca="1" si="49"/>
        <v/>
      </c>
      <c r="O80" s="108" t="str">
        <f t="shared" ca="1" si="49"/>
        <v/>
      </c>
      <c r="P80" s="108" t="str">
        <f t="shared" ca="1" si="49"/>
        <v/>
      </c>
      <c r="Q80" s="108" t="str">
        <f t="shared" ca="1" si="48"/>
        <v/>
      </c>
      <c r="R80" s="108" t="str">
        <f t="shared" ca="1" si="48"/>
        <v/>
      </c>
      <c r="S80" s="108" t="str">
        <f t="shared" ca="1" si="48"/>
        <v/>
      </c>
      <c r="T80" s="108" t="str">
        <f t="shared" ca="1" si="48"/>
        <v/>
      </c>
      <c r="U80" s="108" t="str">
        <f t="shared" ca="1" si="48"/>
        <v/>
      </c>
      <c r="V80" s="108" t="str">
        <f t="shared" ca="1" si="48"/>
        <v/>
      </c>
      <c r="W80" s="108" t="str">
        <f t="shared" ca="1" si="48"/>
        <v/>
      </c>
      <c r="X80" s="108" t="str">
        <f t="shared" ca="1" si="48"/>
        <v/>
      </c>
      <c r="Y80" s="108" t="str">
        <f t="shared" ca="1" si="48"/>
        <v/>
      </c>
      <c r="Z80" s="108" t="str">
        <f t="shared" ca="1" si="48"/>
        <v/>
      </c>
      <c r="AA80" s="108" t="str">
        <f t="shared" ca="1" si="48"/>
        <v/>
      </c>
      <c r="AB80" s="108" t="str">
        <f t="shared" ca="1" si="48"/>
        <v/>
      </c>
      <c r="AC80" s="108" t="str">
        <f t="shared" ca="1" si="48"/>
        <v/>
      </c>
      <c r="AD80" s="108" t="str">
        <f t="shared" ca="1" si="48"/>
        <v/>
      </c>
      <c r="AE80" s="108" t="str">
        <f t="shared" ca="1" si="48"/>
        <v/>
      </c>
      <c r="AF80" s="108" t="str">
        <f t="shared" ca="1" si="52"/>
        <v/>
      </c>
      <c r="AG80" s="108" t="str">
        <f t="shared" ca="1" si="52"/>
        <v/>
      </c>
      <c r="AH80" s="108" t="str">
        <f t="shared" ca="1" si="52"/>
        <v/>
      </c>
      <c r="AI80" s="108" t="str">
        <f t="shared" ca="1" si="52"/>
        <v/>
      </c>
      <c r="AJ80" s="108" t="str">
        <f t="shared" ca="1" si="52"/>
        <v/>
      </c>
      <c r="AK80" s="108" t="str">
        <f t="shared" ca="1" si="52"/>
        <v/>
      </c>
      <c r="AL80" s="108" t="str">
        <f t="shared" ca="1" si="52"/>
        <v/>
      </c>
      <c r="AM80" s="108" t="str">
        <f t="shared" ca="1" si="52"/>
        <v/>
      </c>
      <c r="AN80" s="108" t="str">
        <f t="shared" ca="1" si="52"/>
        <v/>
      </c>
      <c r="AO80" s="108" t="str">
        <f t="shared" ca="1" si="52"/>
        <v/>
      </c>
      <c r="AP80" s="108" t="str">
        <f t="shared" ca="1" si="52"/>
        <v/>
      </c>
      <c r="AQ80" s="108" t="str">
        <f t="shared" ca="1" si="52"/>
        <v/>
      </c>
      <c r="AR80" s="108" t="str">
        <f t="shared" ca="1" si="52"/>
        <v/>
      </c>
      <c r="AS80" s="108" t="str">
        <f t="shared" ca="1" si="52"/>
        <v/>
      </c>
      <c r="AT80" s="108" t="str">
        <f t="shared" ca="1" si="52"/>
        <v/>
      </c>
      <c r="AU80" s="108" t="str">
        <f t="shared" ca="1" si="52"/>
        <v/>
      </c>
      <c r="AV80" s="108" t="str">
        <f t="shared" ca="1" si="51"/>
        <v/>
      </c>
      <c r="AW80" s="108" t="str">
        <f t="shared" ca="1" si="51"/>
        <v/>
      </c>
      <c r="AX80" s="108" t="str">
        <f t="shared" ca="1" si="51"/>
        <v/>
      </c>
      <c r="AY80" s="108" t="str">
        <f t="shared" ca="1" si="51"/>
        <v/>
      </c>
      <c r="AZ80" s="108" t="str">
        <f t="shared" ca="1" si="51"/>
        <v/>
      </c>
      <c r="BA80" s="108" t="str">
        <f t="shared" ca="1" si="51"/>
        <v/>
      </c>
      <c r="BB80" s="108" t="str">
        <f t="shared" ca="1" si="51"/>
        <v/>
      </c>
      <c r="BC80" s="108" t="str">
        <f t="shared" ca="1" si="51"/>
        <v/>
      </c>
      <c r="BD80" s="108" t="str">
        <f t="shared" ca="1" si="51"/>
        <v/>
      </c>
      <c r="BE80" s="108" t="str">
        <f t="shared" ca="1" si="51"/>
        <v/>
      </c>
      <c r="BF80" s="108" t="str">
        <f t="shared" ca="1" si="51"/>
        <v/>
      </c>
      <c r="BG80" s="108" t="str">
        <f t="shared" ca="1" si="51"/>
        <v/>
      </c>
      <c r="BH80" s="108" t="str">
        <f t="shared" ca="1" si="51"/>
        <v/>
      </c>
      <c r="BI80" s="108" t="str">
        <f t="shared" ca="1" si="51"/>
        <v/>
      </c>
      <c r="BJ80" s="108" t="str">
        <f t="shared" ca="1" si="51"/>
        <v/>
      </c>
      <c r="BK80" s="108" t="str">
        <f t="shared" ca="1" si="50"/>
        <v/>
      </c>
      <c r="BL80" s="108" t="str">
        <f t="shared" ca="1" si="50"/>
        <v/>
      </c>
      <c r="BM80" s="108" t="str">
        <f t="shared" ca="1" si="50"/>
        <v/>
      </c>
      <c r="BN80" s="108" t="str">
        <f t="shared" ca="1" si="55"/>
        <v/>
      </c>
      <c r="BO80" s="108" t="str">
        <f t="shared" ca="1" si="55"/>
        <v/>
      </c>
      <c r="BP80" s="108" t="str">
        <f t="shared" ca="1" si="55"/>
        <v/>
      </c>
      <c r="BQ80" s="108" t="str">
        <f t="shared" ca="1" si="55"/>
        <v/>
      </c>
      <c r="BR80" s="108" t="str">
        <f t="shared" ca="1" si="55"/>
        <v/>
      </c>
      <c r="BS80" s="108" t="str">
        <f t="shared" ca="1" si="55"/>
        <v/>
      </c>
      <c r="BT80" s="108" t="str">
        <f t="shared" ca="1" si="55"/>
        <v/>
      </c>
      <c r="BU80" s="108" t="str">
        <f t="shared" ca="1" si="55"/>
        <v/>
      </c>
      <c r="BV80" s="108" t="str">
        <f t="shared" ca="1" si="55"/>
        <v/>
      </c>
      <c r="BW80" s="108" t="str">
        <f t="shared" ca="1" si="55"/>
        <v/>
      </c>
      <c r="BX80" s="108" t="str">
        <f t="shared" ca="1" si="55"/>
        <v/>
      </c>
      <c r="BY80" s="108" t="str">
        <f t="shared" ca="1" si="55"/>
        <v/>
      </c>
      <c r="BZ80" s="108" t="str">
        <f t="shared" ca="1" si="55"/>
        <v/>
      </c>
      <c r="CA80" s="108" t="str">
        <f t="shared" ca="1" si="55"/>
        <v/>
      </c>
      <c r="CB80" s="108" t="str">
        <f t="shared" ca="1" si="55"/>
        <v/>
      </c>
      <c r="CC80" s="108" t="str">
        <f t="shared" ca="1" si="55"/>
        <v/>
      </c>
      <c r="CD80" s="108" t="str">
        <f t="shared" ca="1" si="55"/>
        <v/>
      </c>
      <c r="CE80" s="108" t="str">
        <f t="shared" ca="1" si="55"/>
        <v/>
      </c>
      <c r="CF80" s="108" t="str">
        <f t="shared" ca="1" si="55"/>
        <v/>
      </c>
      <c r="CG80" s="108" t="str">
        <f t="shared" ca="1" si="55"/>
        <v/>
      </c>
      <c r="CH80" s="108" t="str">
        <f t="shared" ca="1" si="55"/>
        <v/>
      </c>
      <c r="CI80" s="108" t="str">
        <f t="shared" ca="1" si="55"/>
        <v/>
      </c>
      <c r="CJ80" s="108" t="str">
        <f t="shared" ca="1" si="55"/>
        <v/>
      </c>
      <c r="CK80" s="108" t="str">
        <f t="shared" ca="1" si="55"/>
        <v/>
      </c>
      <c r="CL80" s="108" t="str">
        <f t="shared" ca="1" si="55"/>
        <v/>
      </c>
      <c r="CM80" s="108" t="str">
        <f t="shared" ca="1" si="55"/>
        <v/>
      </c>
      <c r="CN80" s="108" t="str">
        <f t="shared" ca="1" si="55"/>
        <v/>
      </c>
      <c r="CO80" s="108" t="str">
        <f t="shared" ca="1" si="55"/>
        <v/>
      </c>
      <c r="CP80" s="108" t="str">
        <f t="shared" ca="1" si="55"/>
        <v/>
      </c>
      <c r="CQ80" s="108" t="str">
        <f t="shared" ca="1" si="55"/>
        <v/>
      </c>
      <c r="CR80" s="108" t="str">
        <f t="shared" ca="1" si="55"/>
        <v/>
      </c>
      <c r="CS80" s="108" t="str">
        <f t="shared" ca="1" si="55"/>
        <v/>
      </c>
      <c r="CT80" s="108" t="str">
        <f t="shared" ca="1" si="55"/>
        <v/>
      </c>
      <c r="CU80" s="108" t="str">
        <f t="shared" ca="1" si="55"/>
        <v/>
      </c>
      <c r="CV80" s="108" t="str">
        <f t="shared" ca="1" si="55"/>
        <v/>
      </c>
      <c r="CW80" s="108" t="str">
        <f t="shared" ca="1" si="55"/>
        <v/>
      </c>
      <c r="CX80" s="108" t="str">
        <f t="shared" ca="1" si="55"/>
        <v/>
      </c>
      <c r="CY80" s="108" t="str">
        <f t="shared" ca="1" si="55"/>
        <v/>
      </c>
      <c r="CZ80" s="108" t="str">
        <f t="shared" ca="1" si="55"/>
        <v/>
      </c>
      <c r="DA80" s="108" t="str">
        <f t="shared" ca="1" si="55"/>
        <v/>
      </c>
      <c r="DB80" s="108" t="str">
        <f t="shared" ca="1" si="55"/>
        <v/>
      </c>
    </row>
    <row r="81" spans="1:106">
      <c r="A81" s="108" t="str">
        <f t="shared" ca="1" si="49"/>
        <v/>
      </c>
      <c r="B81" s="108" t="str">
        <f t="shared" ca="1" si="49"/>
        <v/>
      </c>
      <c r="C81" s="108" t="str">
        <f t="shared" ca="1" si="49"/>
        <v/>
      </c>
      <c r="D81" s="108" t="str">
        <f t="shared" ca="1" si="49"/>
        <v/>
      </c>
      <c r="E81" s="108" t="str">
        <f t="shared" ca="1" si="49"/>
        <v/>
      </c>
      <c r="F81" s="108" t="str">
        <f t="shared" ca="1" si="49"/>
        <v/>
      </c>
      <c r="G81" s="108" t="str">
        <f t="shared" ca="1" si="49"/>
        <v/>
      </c>
      <c r="H81" s="108" t="str">
        <f t="shared" ca="1" si="49"/>
        <v/>
      </c>
      <c r="I81" s="108" t="str">
        <f t="shared" ca="1" si="49"/>
        <v/>
      </c>
      <c r="J81" s="108" t="str">
        <f t="shared" ca="1" si="49"/>
        <v/>
      </c>
      <c r="K81" s="108" t="str">
        <f t="shared" ca="1" si="49"/>
        <v/>
      </c>
      <c r="L81" s="108" t="str">
        <f t="shared" ca="1" si="49"/>
        <v/>
      </c>
      <c r="M81" s="108" t="str">
        <f t="shared" ca="1" si="49"/>
        <v/>
      </c>
      <c r="N81" s="108" t="str">
        <f t="shared" ca="1" si="49"/>
        <v/>
      </c>
      <c r="O81" s="108" t="str">
        <f t="shared" ca="1" si="49"/>
        <v/>
      </c>
      <c r="P81" s="108" t="str">
        <f t="shared" ca="1" si="49"/>
        <v/>
      </c>
      <c r="Q81" s="108" t="str">
        <f t="shared" ca="1" si="48"/>
        <v/>
      </c>
      <c r="R81" s="108" t="str">
        <f t="shared" ca="1" si="48"/>
        <v/>
      </c>
      <c r="S81" s="108" t="str">
        <f t="shared" ca="1" si="48"/>
        <v/>
      </c>
      <c r="T81" s="108" t="str">
        <f t="shared" ca="1" si="48"/>
        <v/>
      </c>
      <c r="U81" s="108" t="str">
        <f t="shared" ca="1" si="48"/>
        <v/>
      </c>
      <c r="V81" s="108" t="str">
        <f t="shared" ca="1" si="48"/>
        <v/>
      </c>
      <c r="W81" s="108" t="str">
        <f t="shared" ca="1" si="48"/>
        <v/>
      </c>
      <c r="X81" s="108" t="str">
        <f t="shared" ca="1" si="48"/>
        <v/>
      </c>
      <c r="Y81" s="108" t="str">
        <f t="shared" ca="1" si="48"/>
        <v/>
      </c>
      <c r="Z81" s="108" t="str">
        <f t="shared" ca="1" si="48"/>
        <v/>
      </c>
      <c r="AA81" s="108" t="str">
        <f t="shared" ca="1" si="48"/>
        <v/>
      </c>
      <c r="AB81" s="108" t="str">
        <f t="shared" ca="1" si="48"/>
        <v/>
      </c>
      <c r="AC81" s="108" t="str">
        <f t="shared" ca="1" si="48"/>
        <v/>
      </c>
      <c r="AD81" s="108" t="str">
        <f t="shared" ca="1" si="48"/>
        <v/>
      </c>
      <c r="AE81" s="108" t="str">
        <f t="shared" ca="1" si="48"/>
        <v/>
      </c>
      <c r="AF81" s="108" t="str">
        <f t="shared" ca="1" si="52"/>
        <v/>
      </c>
      <c r="AG81" s="108" t="str">
        <f t="shared" ca="1" si="52"/>
        <v/>
      </c>
      <c r="AH81" s="108" t="str">
        <f t="shared" ca="1" si="52"/>
        <v/>
      </c>
      <c r="AI81" s="108" t="str">
        <f t="shared" ca="1" si="52"/>
        <v/>
      </c>
      <c r="AJ81" s="108" t="str">
        <f t="shared" ca="1" si="52"/>
        <v/>
      </c>
      <c r="AK81" s="108" t="str">
        <f t="shared" ca="1" si="52"/>
        <v/>
      </c>
      <c r="AL81" s="108" t="str">
        <f t="shared" ca="1" si="52"/>
        <v/>
      </c>
      <c r="AM81" s="108" t="str">
        <f t="shared" ca="1" si="52"/>
        <v/>
      </c>
      <c r="AN81" s="108" t="str">
        <f t="shared" ca="1" si="52"/>
        <v/>
      </c>
      <c r="AO81" s="108" t="str">
        <f t="shared" ca="1" si="52"/>
        <v/>
      </c>
      <c r="AP81" s="108" t="str">
        <f t="shared" ca="1" si="52"/>
        <v/>
      </c>
      <c r="AQ81" s="108" t="str">
        <f t="shared" ca="1" si="52"/>
        <v/>
      </c>
      <c r="AR81" s="108" t="str">
        <f t="shared" ca="1" si="52"/>
        <v/>
      </c>
      <c r="AS81" s="108" t="str">
        <f t="shared" ca="1" si="52"/>
        <v/>
      </c>
      <c r="AT81" s="108" t="str">
        <f t="shared" ca="1" si="52"/>
        <v/>
      </c>
      <c r="AU81" s="108" t="str">
        <f t="shared" ca="1" si="52"/>
        <v/>
      </c>
      <c r="AV81" s="108" t="str">
        <f t="shared" ca="1" si="51"/>
        <v/>
      </c>
      <c r="AW81" s="108" t="str">
        <f t="shared" ca="1" si="51"/>
        <v/>
      </c>
      <c r="AX81" s="108" t="str">
        <f t="shared" ca="1" si="51"/>
        <v/>
      </c>
      <c r="AY81" s="108" t="str">
        <f t="shared" ca="1" si="51"/>
        <v/>
      </c>
      <c r="AZ81" s="108" t="str">
        <f t="shared" ca="1" si="51"/>
        <v/>
      </c>
      <c r="BA81" s="108" t="str">
        <f t="shared" ca="1" si="51"/>
        <v/>
      </c>
      <c r="BB81" s="108" t="str">
        <f t="shared" ca="1" si="51"/>
        <v/>
      </c>
      <c r="BC81" s="108" t="str">
        <f t="shared" ca="1" si="51"/>
        <v/>
      </c>
      <c r="BD81" s="108" t="str">
        <f t="shared" ca="1" si="51"/>
        <v/>
      </c>
      <c r="BE81" s="108" t="str">
        <f t="shared" ca="1" si="51"/>
        <v/>
      </c>
      <c r="BF81" s="108" t="str">
        <f t="shared" ca="1" si="51"/>
        <v/>
      </c>
      <c r="BG81" s="108" t="str">
        <f t="shared" ca="1" si="51"/>
        <v/>
      </c>
      <c r="BH81" s="108" t="str">
        <f t="shared" ca="1" si="51"/>
        <v/>
      </c>
      <c r="BI81" s="108" t="str">
        <f t="shared" ca="1" si="51"/>
        <v/>
      </c>
      <c r="BJ81" s="108" t="str">
        <f t="shared" ca="1" si="51"/>
        <v/>
      </c>
      <c r="BK81" s="108" t="str">
        <f t="shared" ca="1" si="50"/>
        <v/>
      </c>
      <c r="BL81" s="108" t="str">
        <f t="shared" ca="1" si="50"/>
        <v/>
      </c>
      <c r="BM81" s="108" t="str">
        <f t="shared" ca="1" si="50"/>
        <v/>
      </c>
      <c r="BN81" s="108" t="str">
        <f t="shared" ca="1" si="55"/>
        <v/>
      </c>
      <c r="BO81" s="108" t="str">
        <f t="shared" ca="1" si="55"/>
        <v/>
      </c>
      <c r="BP81" s="108" t="str">
        <f t="shared" ca="1" si="55"/>
        <v/>
      </c>
      <c r="BQ81" s="108" t="str">
        <f t="shared" ca="1" si="55"/>
        <v/>
      </c>
      <c r="BR81" s="108" t="str">
        <f t="shared" ca="1" si="55"/>
        <v/>
      </c>
      <c r="BS81" s="108" t="str">
        <f t="shared" ca="1" si="55"/>
        <v/>
      </c>
      <c r="BT81" s="108" t="str">
        <f t="shared" ca="1" si="55"/>
        <v/>
      </c>
      <c r="BU81" s="108" t="str">
        <f t="shared" ca="1" si="55"/>
        <v/>
      </c>
      <c r="BV81" s="108" t="str">
        <f t="shared" ca="1" si="55"/>
        <v/>
      </c>
      <c r="BW81" s="108" t="str">
        <f t="shared" ca="1" si="55"/>
        <v/>
      </c>
      <c r="BX81" s="108" t="str">
        <f t="shared" ca="1" si="55"/>
        <v/>
      </c>
      <c r="BY81" s="108" t="str">
        <f t="shared" ca="1" si="55"/>
        <v/>
      </c>
      <c r="BZ81" s="108" t="str">
        <f t="shared" ca="1" si="55"/>
        <v/>
      </c>
      <c r="CA81" s="108" t="str">
        <f t="shared" ca="1" si="55"/>
        <v/>
      </c>
      <c r="CB81" s="108" t="str">
        <f t="shared" ca="1" si="55"/>
        <v/>
      </c>
      <c r="CC81" s="108" t="str">
        <f t="shared" ca="1" si="55"/>
        <v/>
      </c>
      <c r="CD81" s="108" t="str">
        <f t="shared" ca="1" si="55"/>
        <v/>
      </c>
      <c r="CE81" s="108" t="str">
        <f t="shared" ca="1" si="55"/>
        <v/>
      </c>
      <c r="CF81" s="108" t="str">
        <f t="shared" ca="1" si="55"/>
        <v/>
      </c>
      <c r="CG81" s="108" t="str">
        <f t="shared" ca="1" si="55"/>
        <v/>
      </c>
      <c r="CH81" s="108" t="str">
        <f t="shared" ca="1" si="55"/>
        <v/>
      </c>
      <c r="CI81" s="108" t="str">
        <f t="shared" ca="1" si="55"/>
        <v/>
      </c>
      <c r="CJ81" s="108" t="str">
        <f t="shared" ca="1" si="55"/>
        <v/>
      </c>
      <c r="CK81" s="108" t="str">
        <f t="shared" ca="1" si="55"/>
        <v/>
      </c>
      <c r="CL81" s="108" t="str">
        <f t="shared" ca="1" si="55"/>
        <v/>
      </c>
      <c r="CM81" s="108" t="str">
        <f t="shared" ca="1" si="55"/>
        <v/>
      </c>
      <c r="CN81" s="108" t="str">
        <f t="shared" ca="1" si="55"/>
        <v/>
      </c>
      <c r="CO81" s="108" t="str">
        <f t="shared" ca="1" si="55"/>
        <v/>
      </c>
      <c r="CP81" s="108" t="str">
        <f t="shared" ca="1" si="55"/>
        <v/>
      </c>
      <c r="CQ81" s="108" t="str">
        <f t="shared" ca="1" si="55"/>
        <v/>
      </c>
      <c r="CR81" s="108" t="str">
        <f t="shared" ca="1" si="55"/>
        <v/>
      </c>
      <c r="CS81" s="108" t="str">
        <f t="shared" ca="1" si="55"/>
        <v/>
      </c>
      <c r="CT81" s="108" t="str">
        <f t="shared" ca="1" si="55"/>
        <v/>
      </c>
      <c r="CU81" s="108" t="str">
        <f t="shared" ca="1" si="55"/>
        <v/>
      </c>
      <c r="CV81" s="108" t="str">
        <f t="shared" ca="1" si="55"/>
        <v/>
      </c>
      <c r="CW81" s="108" t="str">
        <f t="shared" ca="1" si="55"/>
        <v/>
      </c>
      <c r="CX81" s="108" t="str">
        <f t="shared" ca="1" si="55"/>
        <v/>
      </c>
      <c r="CY81" s="108" t="str">
        <f t="shared" ca="1" si="55"/>
        <v/>
      </c>
      <c r="CZ81" s="108" t="str">
        <f t="shared" ca="1" si="55"/>
        <v/>
      </c>
      <c r="DA81" s="108" t="str">
        <f t="shared" ca="1" si="55"/>
        <v/>
      </c>
      <c r="DB81" s="108" t="str">
        <f t="shared" ca="1" si="55"/>
        <v/>
      </c>
    </row>
    <row r="82" spans="1:106">
      <c r="A82" s="108" t="str">
        <f t="shared" ca="1" si="49"/>
        <v/>
      </c>
      <c r="B82" s="108" t="str">
        <f t="shared" ca="1" si="49"/>
        <v/>
      </c>
      <c r="C82" s="108" t="str">
        <f t="shared" ca="1" si="49"/>
        <v/>
      </c>
      <c r="D82" s="108" t="str">
        <f t="shared" ca="1" si="49"/>
        <v/>
      </c>
      <c r="E82" s="108" t="str">
        <f t="shared" ca="1" si="49"/>
        <v/>
      </c>
      <c r="F82" s="108" t="str">
        <f t="shared" ca="1" si="49"/>
        <v/>
      </c>
      <c r="G82" s="108" t="str">
        <f t="shared" ca="1" si="49"/>
        <v/>
      </c>
      <c r="H82" s="108" t="str">
        <f t="shared" ca="1" si="49"/>
        <v/>
      </c>
      <c r="I82" s="108" t="str">
        <f t="shared" ca="1" si="49"/>
        <v/>
      </c>
      <c r="J82" s="108" t="str">
        <f t="shared" ca="1" si="49"/>
        <v/>
      </c>
      <c r="K82" s="108" t="str">
        <f t="shared" ca="1" si="49"/>
        <v/>
      </c>
      <c r="L82" s="108" t="str">
        <f t="shared" ca="1" si="49"/>
        <v/>
      </c>
      <c r="M82" s="108" t="str">
        <f t="shared" ca="1" si="49"/>
        <v/>
      </c>
      <c r="N82" s="108" t="str">
        <f t="shared" ca="1" si="49"/>
        <v/>
      </c>
      <c r="O82" s="108" t="str">
        <f t="shared" ca="1" si="49"/>
        <v/>
      </c>
      <c r="P82" s="108" t="str">
        <f t="shared" ca="1" si="49"/>
        <v/>
      </c>
      <c r="Q82" s="108" t="str">
        <f t="shared" ca="1" si="48"/>
        <v/>
      </c>
      <c r="R82" s="108" t="str">
        <f t="shared" ca="1" si="48"/>
        <v/>
      </c>
      <c r="S82" s="108" t="str">
        <f t="shared" ca="1" si="48"/>
        <v/>
      </c>
      <c r="T82" s="108" t="str">
        <f t="shared" ca="1" si="48"/>
        <v/>
      </c>
      <c r="U82" s="108" t="str">
        <f t="shared" ca="1" si="48"/>
        <v/>
      </c>
      <c r="V82" s="108" t="str">
        <f t="shared" ca="1" si="48"/>
        <v/>
      </c>
      <c r="W82" s="108" t="str">
        <f t="shared" ca="1" si="48"/>
        <v/>
      </c>
      <c r="X82" s="108" t="str">
        <f t="shared" ca="1" si="48"/>
        <v/>
      </c>
      <c r="Y82" s="108" t="str">
        <f t="shared" ca="1" si="48"/>
        <v/>
      </c>
      <c r="Z82" s="108" t="str">
        <f t="shared" ca="1" si="48"/>
        <v/>
      </c>
      <c r="AA82" s="108" t="str">
        <f t="shared" ca="1" si="48"/>
        <v/>
      </c>
      <c r="AB82" s="108" t="str">
        <f t="shared" ca="1" si="48"/>
        <v/>
      </c>
      <c r="AC82" s="108" t="str">
        <f t="shared" ca="1" si="48"/>
        <v/>
      </c>
      <c r="AD82" s="108" t="str">
        <f t="shared" ca="1" si="48"/>
        <v/>
      </c>
      <c r="AE82" s="108" t="str">
        <f t="shared" ca="1" si="48"/>
        <v/>
      </c>
      <c r="AF82" s="108" t="str">
        <f t="shared" ca="1" si="52"/>
        <v/>
      </c>
      <c r="AG82" s="108" t="str">
        <f t="shared" ca="1" si="52"/>
        <v/>
      </c>
      <c r="AH82" s="108" t="str">
        <f t="shared" ca="1" si="52"/>
        <v/>
      </c>
      <c r="AI82" s="108" t="str">
        <f t="shared" ca="1" si="52"/>
        <v/>
      </c>
      <c r="AJ82" s="108" t="str">
        <f t="shared" ca="1" si="52"/>
        <v/>
      </c>
      <c r="AK82" s="108" t="str">
        <f t="shared" ca="1" si="52"/>
        <v/>
      </c>
      <c r="AL82" s="108" t="str">
        <f t="shared" ca="1" si="52"/>
        <v/>
      </c>
      <c r="AM82" s="108" t="str">
        <f t="shared" ca="1" si="52"/>
        <v/>
      </c>
      <c r="AN82" s="108" t="str">
        <f t="shared" ca="1" si="52"/>
        <v/>
      </c>
      <c r="AO82" s="108" t="str">
        <f t="shared" ca="1" si="52"/>
        <v/>
      </c>
      <c r="AP82" s="108" t="str">
        <f t="shared" ca="1" si="52"/>
        <v/>
      </c>
      <c r="AQ82" s="108" t="str">
        <f t="shared" ca="1" si="52"/>
        <v/>
      </c>
      <c r="AR82" s="108" t="str">
        <f t="shared" ca="1" si="52"/>
        <v/>
      </c>
      <c r="AS82" s="108" t="str">
        <f t="shared" ca="1" si="52"/>
        <v/>
      </c>
      <c r="AT82" s="108" t="str">
        <f t="shared" ca="1" si="52"/>
        <v/>
      </c>
      <c r="AU82" s="108" t="str">
        <f t="shared" ca="1" si="52"/>
        <v/>
      </c>
      <c r="AV82" s="108" t="str">
        <f t="shared" ca="1" si="51"/>
        <v/>
      </c>
      <c r="AW82" s="108" t="str">
        <f t="shared" ca="1" si="51"/>
        <v/>
      </c>
      <c r="AX82" s="108" t="str">
        <f t="shared" ca="1" si="51"/>
        <v/>
      </c>
      <c r="AY82" s="108" t="str">
        <f t="shared" ca="1" si="51"/>
        <v/>
      </c>
      <c r="AZ82" s="108" t="str">
        <f t="shared" ca="1" si="51"/>
        <v/>
      </c>
      <c r="BA82" s="108" t="str">
        <f t="shared" ca="1" si="51"/>
        <v/>
      </c>
      <c r="BB82" s="108" t="str">
        <f t="shared" ca="1" si="51"/>
        <v/>
      </c>
      <c r="BC82" s="108" t="str">
        <f t="shared" ca="1" si="51"/>
        <v/>
      </c>
      <c r="BD82" s="108" t="str">
        <f t="shared" ca="1" si="51"/>
        <v/>
      </c>
      <c r="BE82" s="108" t="str">
        <f t="shared" ca="1" si="51"/>
        <v/>
      </c>
      <c r="BF82" s="108" t="str">
        <f t="shared" ca="1" si="51"/>
        <v/>
      </c>
      <c r="BG82" s="108" t="str">
        <f t="shared" ca="1" si="51"/>
        <v/>
      </c>
      <c r="BH82" s="108" t="str">
        <f t="shared" ca="1" si="51"/>
        <v/>
      </c>
      <c r="BI82" s="108" t="str">
        <f t="shared" ca="1" si="51"/>
        <v/>
      </c>
      <c r="BJ82" s="108" t="str">
        <f t="shared" ca="1" si="51"/>
        <v/>
      </c>
      <c r="BK82" s="108" t="str">
        <f t="shared" ca="1" si="50"/>
        <v/>
      </c>
      <c r="BL82" s="108" t="str">
        <f t="shared" ca="1" si="50"/>
        <v/>
      </c>
      <c r="BM82" s="108" t="str">
        <f t="shared" ca="1" si="50"/>
        <v/>
      </c>
      <c r="BN82" s="108" t="str">
        <f t="shared" ca="1" si="55"/>
        <v/>
      </c>
      <c r="BO82" s="108" t="str">
        <f t="shared" ca="1" si="55"/>
        <v/>
      </c>
      <c r="BP82" s="108" t="str">
        <f t="shared" ca="1" si="55"/>
        <v/>
      </c>
      <c r="BQ82" s="108" t="str">
        <f t="shared" ca="1" si="55"/>
        <v/>
      </c>
      <c r="BR82" s="108" t="str">
        <f t="shared" ca="1" si="55"/>
        <v/>
      </c>
      <c r="BS82" s="108" t="str">
        <f t="shared" ca="1" si="55"/>
        <v/>
      </c>
      <c r="BT82" s="108" t="str">
        <f t="shared" ca="1" si="55"/>
        <v/>
      </c>
      <c r="BU82" s="108" t="str">
        <f t="shared" ca="1" si="55"/>
        <v/>
      </c>
      <c r="BV82" s="108" t="str">
        <f t="shared" ca="1" si="55"/>
        <v/>
      </c>
      <c r="BW82" s="108" t="str">
        <f t="shared" ca="1" si="55"/>
        <v/>
      </c>
      <c r="BX82" s="108" t="str">
        <f t="shared" ca="1" si="55"/>
        <v/>
      </c>
      <c r="BY82" s="108" t="str">
        <f t="shared" ca="1" si="55"/>
        <v/>
      </c>
      <c r="BZ82" s="108" t="str">
        <f t="shared" ca="1" si="55"/>
        <v/>
      </c>
      <c r="CA82" s="108" t="str">
        <f t="shared" ca="1" si="55"/>
        <v/>
      </c>
      <c r="CB82" s="108" t="str">
        <f t="shared" ca="1" si="55"/>
        <v/>
      </c>
      <c r="CC82" s="108" t="str">
        <f t="shared" ca="1" si="55"/>
        <v/>
      </c>
      <c r="CD82" s="108" t="str">
        <f t="shared" ca="1" si="55"/>
        <v/>
      </c>
      <c r="CE82" s="108" t="str">
        <f t="shared" ca="1" si="55"/>
        <v/>
      </c>
      <c r="CF82" s="108" t="str">
        <f t="shared" ca="1" si="55"/>
        <v/>
      </c>
      <c r="CG82" s="108" t="str">
        <f t="shared" ca="1" si="55"/>
        <v/>
      </c>
      <c r="CH82" s="108" t="str">
        <f t="shared" ca="1" si="55"/>
        <v/>
      </c>
      <c r="CI82" s="108" t="str">
        <f t="shared" ca="1" si="55"/>
        <v/>
      </c>
      <c r="CJ82" s="108" t="str">
        <f t="shared" ca="1" si="55"/>
        <v/>
      </c>
      <c r="CK82" s="108" t="str">
        <f t="shared" ca="1" si="55"/>
        <v/>
      </c>
      <c r="CL82" s="108" t="str">
        <f t="shared" ca="1" si="55"/>
        <v/>
      </c>
      <c r="CM82" s="108" t="str">
        <f t="shared" ca="1" si="55"/>
        <v/>
      </c>
      <c r="CN82" s="108" t="str">
        <f t="shared" ca="1" si="55"/>
        <v/>
      </c>
      <c r="CO82" s="108" t="str">
        <f t="shared" ca="1" si="55"/>
        <v/>
      </c>
      <c r="CP82" s="108" t="str">
        <f t="shared" ca="1" si="55"/>
        <v/>
      </c>
      <c r="CQ82" s="108" t="str">
        <f t="shared" ca="1" si="55"/>
        <v/>
      </c>
      <c r="CR82" s="108" t="str">
        <f t="shared" ca="1" si="55"/>
        <v/>
      </c>
      <c r="CS82" s="108" t="str">
        <f t="shared" ca="1" si="55"/>
        <v/>
      </c>
      <c r="CT82" s="108" t="str">
        <f t="shared" ca="1" si="55"/>
        <v/>
      </c>
      <c r="CU82" s="108" t="str">
        <f t="shared" ca="1" si="55"/>
        <v/>
      </c>
      <c r="CV82" s="108" t="str">
        <f t="shared" ca="1" si="55"/>
        <v/>
      </c>
      <c r="CW82" s="108" t="str">
        <f t="shared" ca="1" si="55"/>
        <v/>
      </c>
      <c r="CX82" s="108" t="str">
        <f t="shared" ca="1" si="55"/>
        <v/>
      </c>
      <c r="CY82" s="108" t="str">
        <f t="shared" ca="1" si="55"/>
        <v/>
      </c>
      <c r="CZ82" s="108" t="str">
        <f t="shared" ca="1" si="55"/>
        <v/>
      </c>
      <c r="DA82" s="108" t="str">
        <f t="shared" ca="1" si="55"/>
        <v/>
      </c>
      <c r="DB82" s="108" t="str">
        <f t="shared" ca="1" si="55"/>
        <v/>
      </c>
    </row>
    <row r="83" spans="1:106">
      <c r="A83" s="108" t="str">
        <f t="shared" ca="1" si="49"/>
        <v/>
      </c>
      <c r="B83" s="108" t="str">
        <f t="shared" ca="1" si="49"/>
        <v/>
      </c>
      <c r="C83" s="108" t="str">
        <f t="shared" ca="1" si="49"/>
        <v/>
      </c>
      <c r="D83" s="108" t="str">
        <f t="shared" ca="1" si="49"/>
        <v/>
      </c>
      <c r="E83" s="108" t="str">
        <f t="shared" ca="1" si="49"/>
        <v/>
      </c>
      <c r="F83" s="108" t="str">
        <f t="shared" ca="1" si="49"/>
        <v/>
      </c>
      <c r="G83" s="108" t="str">
        <f t="shared" ca="1" si="49"/>
        <v/>
      </c>
      <c r="H83" s="108" t="str">
        <f t="shared" ca="1" si="49"/>
        <v/>
      </c>
      <c r="I83" s="108" t="str">
        <f t="shared" ca="1" si="49"/>
        <v/>
      </c>
      <c r="J83" s="108" t="str">
        <f t="shared" ca="1" si="49"/>
        <v/>
      </c>
      <c r="K83" s="108" t="str">
        <f t="shared" ca="1" si="49"/>
        <v/>
      </c>
      <c r="L83" s="108" t="str">
        <f t="shared" ca="1" si="49"/>
        <v/>
      </c>
      <c r="M83" s="108" t="str">
        <f t="shared" ca="1" si="49"/>
        <v/>
      </c>
      <c r="N83" s="108" t="str">
        <f t="shared" ca="1" si="49"/>
        <v/>
      </c>
      <c r="O83" s="108" t="str">
        <f t="shared" ca="1" si="49"/>
        <v/>
      </c>
      <c r="P83" s="108" t="str">
        <f t="shared" ca="1" si="49"/>
        <v/>
      </c>
      <c r="Q83" s="108" t="str">
        <f t="shared" ca="1" si="48"/>
        <v/>
      </c>
      <c r="R83" s="108" t="str">
        <f t="shared" ca="1" si="48"/>
        <v/>
      </c>
      <c r="S83" s="108" t="str">
        <f t="shared" ca="1" si="48"/>
        <v/>
      </c>
      <c r="T83" s="108" t="str">
        <f t="shared" ca="1" si="48"/>
        <v/>
      </c>
      <c r="U83" s="108" t="str">
        <f t="shared" ca="1" si="48"/>
        <v/>
      </c>
      <c r="V83" s="108" t="str">
        <f t="shared" ca="1" si="48"/>
        <v/>
      </c>
      <c r="W83" s="108" t="str">
        <f t="shared" ca="1" si="48"/>
        <v/>
      </c>
      <c r="X83" s="108" t="str">
        <f t="shared" ca="1" si="48"/>
        <v/>
      </c>
      <c r="Y83" s="108" t="str">
        <f t="shared" ca="1" si="48"/>
        <v/>
      </c>
      <c r="Z83" s="108" t="str">
        <f t="shared" ca="1" si="48"/>
        <v/>
      </c>
      <c r="AA83" s="108" t="str">
        <f t="shared" ca="1" si="48"/>
        <v/>
      </c>
      <c r="AB83" s="108" t="str">
        <f t="shared" ca="1" si="48"/>
        <v/>
      </c>
      <c r="AC83" s="108" t="str">
        <f t="shared" ca="1" si="48"/>
        <v/>
      </c>
      <c r="AD83" s="108" t="str">
        <f t="shared" ca="1" si="48"/>
        <v/>
      </c>
      <c r="AE83" s="108" t="str">
        <f t="shared" ca="1" si="48"/>
        <v/>
      </c>
      <c r="AF83" s="108" t="str">
        <f t="shared" ca="1" si="52"/>
        <v/>
      </c>
      <c r="AG83" s="108" t="str">
        <f t="shared" ca="1" si="52"/>
        <v/>
      </c>
      <c r="AH83" s="108" t="str">
        <f t="shared" ca="1" si="52"/>
        <v/>
      </c>
      <c r="AI83" s="108" t="str">
        <f t="shared" ca="1" si="52"/>
        <v/>
      </c>
      <c r="AJ83" s="108" t="str">
        <f t="shared" ca="1" si="52"/>
        <v/>
      </c>
      <c r="AK83" s="108" t="str">
        <f t="shared" ca="1" si="52"/>
        <v/>
      </c>
      <c r="AL83" s="108" t="str">
        <f t="shared" ca="1" si="52"/>
        <v/>
      </c>
      <c r="AM83" s="108" t="str">
        <f t="shared" ca="1" si="52"/>
        <v/>
      </c>
      <c r="AN83" s="108" t="str">
        <f t="shared" ca="1" si="52"/>
        <v/>
      </c>
      <c r="AO83" s="108" t="str">
        <f t="shared" ca="1" si="52"/>
        <v/>
      </c>
      <c r="AP83" s="108" t="str">
        <f t="shared" ca="1" si="52"/>
        <v/>
      </c>
      <c r="AQ83" s="108" t="str">
        <f t="shared" ca="1" si="52"/>
        <v/>
      </c>
      <c r="AR83" s="108" t="str">
        <f t="shared" ca="1" si="52"/>
        <v/>
      </c>
      <c r="AS83" s="108" t="str">
        <f t="shared" ca="1" si="52"/>
        <v/>
      </c>
      <c r="AT83" s="108" t="str">
        <f t="shared" ca="1" si="52"/>
        <v/>
      </c>
      <c r="AU83" s="108" t="str">
        <f t="shared" ca="1" si="52"/>
        <v/>
      </c>
      <c r="AV83" s="108" t="str">
        <f t="shared" ca="1" si="51"/>
        <v/>
      </c>
      <c r="AW83" s="108" t="str">
        <f t="shared" ca="1" si="51"/>
        <v/>
      </c>
      <c r="AX83" s="108" t="str">
        <f t="shared" ca="1" si="51"/>
        <v/>
      </c>
      <c r="AY83" s="108" t="str">
        <f t="shared" ca="1" si="51"/>
        <v/>
      </c>
      <c r="AZ83" s="108" t="str">
        <f t="shared" ca="1" si="51"/>
        <v/>
      </c>
      <c r="BA83" s="108" t="str">
        <f t="shared" ca="1" si="51"/>
        <v/>
      </c>
      <c r="BB83" s="108" t="str">
        <f t="shared" ca="1" si="51"/>
        <v/>
      </c>
      <c r="BC83" s="108" t="str">
        <f t="shared" ca="1" si="51"/>
        <v/>
      </c>
      <c r="BD83" s="108" t="str">
        <f t="shared" ca="1" si="51"/>
        <v/>
      </c>
      <c r="BE83" s="108" t="str">
        <f t="shared" ca="1" si="51"/>
        <v/>
      </c>
      <c r="BF83" s="108" t="str">
        <f t="shared" ca="1" si="51"/>
        <v/>
      </c>
      <c r="BG83" s="108" t="str">
        <f t="shared" ca="1" si="51"/>
        <v/>
      </c>
      <c r="BH83" s="108" t="str">
        <f t="shared" ca="1" si="51"/>
        <v/>
      </c>
      <c r="BI83" s="108" t="str">
        <f t="shared" ca="1" si="51"/>
        <v/>
      </c>
      <c r="BJ83" s="108" t="str">
        <f t="shared" ca="1" si="51"/>
        <v/>
      </c>
      <c r="BK83" s="108" t="str">
        <f t="shared" ca="1" si="50"/>
        <v/>
      </c>
      <c r="BL83" s="108" t="str">
        <f t="shared" ca="1" si="50"/>
        <v/>
      </c>
      <c r="BM83" s="108" t="str">
        <f t="shared" ca="1" si="50"/>
        <v/>
      </c>
      <c r="BN83" s="108" t="str">
        <f t="shared" ca="1" si="55"/>
        <v/>
      </c>
      <c r="BO83" s="108" t="str">
        <f t="shared" ca="1" si="55"/>
        <v/>
      </c>
      <c r="BP83" s="108" t="str">
        <f t="shared" ca="1" si="55"/>
        <v/>
      </c>
      <c r="BQ83" s="108" t="str">
        <f t="shared" ca="1" si="55"/>
        <v/>
      </c>
      <c r="BR83" s="108" t="str">
        <f t="shared" ca="1" si="55"/>
        <v/>
      </c>
      <c r="BS83" s="108" t="str">
        <f t="shared" ca="1" si="55"/>
        <v/>
      </c>
      <c r="BT83" s="108" t="str">
        <f t="shared" ca="1" si="55"/>
        <v/>
      </c>
      <c r="BU83" s="108" t="str">
        <f t="shared" ca="1" si="55"/>
        <v/>
      </c>
      <c r="BV83" s="108" t="str">
        <f t="shared" ca="1" si="55"/>
        <v/>
      </c>
      <c r="BW83" s="108" t="str">
        <f t="shared" ca="1" si="55"/>
        <v/>
      </c>
      <c r="BX83" s="108" t="str">
        <f t="shared" ca="1" si="55"/>
        <v/>
      </c>
      <c r="BY83" s="108" t="str">
        <f t="shared" ca="1" si="55"/>
        <v/>
      </c>
      <c r="BZ83" s="108" t="str">
        <f t="shared" ca="1" si="55"/>
        <v/>
      </c>
      <c r="CA83" s="108" t="str">
        <f t="shared" ca="1" si="55"/>
        <v/>
      </c>
      <c r="CB83" s="108" t="str">
        <f t="shared" ca="1" si="55"/>
        <v/>
      </c>
      <c r="CC83" s="108" t="str">
        <f t="shared" ca="1" si="55"/>
        <v/>
      </c>
      <c r="CD83" s="108" t="str">
        <f t="shared" ca="1" si="55"/>
        <v/>
      </c>
      <c r="CE83" s="108" t="str">
        <f t="shared" ca="1" si="55"/>
        <v/>
      </c>
      <c r="CF83" s="108" t="str">
        <f t="shared" ca="1" si="55"/>
        <v/>
      </c>
      <c r="CG83" s="108" t="str">
        <f t="shared" ca="1" si="55"/>
        <v/>
      </c>
      <c r="CH83" s="108" t="str">
        <f t="shared" ca="1" si="55"/>
        <v/>
      </c>
      <c r="CI83" s="108" t="str">
        <f t="shared" ca="1" si="55"/>
        <v/>
      </c>
      <c r="CJ83" s="108" t="str">
        <f t="shared" ca="1" si="55"/>
        <v/>
      </c>
      <c r="CK83" s="108" t="str">
        <f t="shared" ca="1" si="55"/>
        <v/>
      </c>
      <c r="CL83" s="108" t="str">
        <f t="shared" ca="1" si="55"/>
        <v/>
      </c>
      <c r="CM83" s="108" t="str">
        <f t="shared" ca="1" si="55"/>
        <v/>
      </c>
      <c r="CN83" s="108" t="str">
        <f t="shared" ca="1" si="55"/>
        <v/>
      </c>
      <c r="CO83" s="108" t="str">
        <f t="shared" ca="1" si="55"/>
        <v/>
      </c>
      <c r="CP83" s="108" t="str">
        <f t="shared" ca="1" si="55"/>
        <v/>
      </c>
      <c r="CQ83" s="108" t="str">
        <f t="shared" ca="1" si="55"/>
        <v/>
      </c>
      <c r="CR83" s="108" t="str">
        <f t="shared" ca="1" si="55"/>
        <v/>
      </c>
      <c r="CS83" s="108" t="str">
        <f t="shared" ca="1" si="55"/>
        <v/>
      </c>
      <c r="CT83" s="108" t="str">
        <f t="shared" ca="1" si="55"/>
        <v/>
      </c>
      <c r="CU83" s="108" t="str">
        <f t="shared" ca="1" si="55"/>
        <v/>
      </c>
      <c r="CV83" s="108" t="str">
        <f t="shared" ca="1" si="55"/>
        <v/>
      </c>
      <c r="CW83" s="108" t="str">
        <f t="shared" ca="1" si="55"/>
        <v/>
      </c>
      <c r="CX83" s="108" t="str">
        <f t="shared" ca="1" si="55"/>
        <v/>
      </c>
      <c r="CY83" s="108" t="str">
        <f t="shared" ca="1" si="55"/>
        <v/>
      </c>
      <c r="CZ83" s="108" t="str">
        <f t="shared" ca="1" si="55"/>
        <v/>
      </c>
      <c r="DA83" s="108" t="str">
        <f t="shared" ca="1" si="55"/>
        <v/>
      </c>
      <c r="DB83" s="108" t="str">
        <f t="shared" ca="1" si="55"/>
        <v/>
      </c>
    </row>
    <row r="84" spans="1:106">
      <c r="A84" s="108" t="str">
        <f t="shared" ca="1" si="49"/>
        <v/>
      </c>
      <c r="B84" s="108" t="str">
        <f t="shared" ca="1" si="49"/>
        <v/>
      </c>
      <c r="C84" s="108" t="str">
        <f t="shared" ca="1" si="49"/>
        <v/>
      </c>
      <c r="D84" s="108" t="str">
        <f t="shared" ca="1" si="49"/>
        <v/>
      </c>
      <c r="E84" s="108" t="str">
        <f t="shared" ca="1" si="49"/>
        <v/>
      </c>
      <c r="F84" s="108" t="str">
        <f t="shared" ca="1" si="49"/>
        <v/>
      </c>
      <c r="G84" s="108" t="str">
        <f t="shared" ca="1" si="49"/>
        <v/>
      </c>
      <c r="H84" s="108" t="str">
        <f t="shared" ca="1" si="49"/>
        <v/>
      </c>
      <c r="I84" s="108" t="str">
        <f t="shared" ca="1" si="49"/>
        <v/>
      </c>
      <c r="J84" s="108" t="str">
        <f t="shared" ca="1" si="49"/>
        <v/>
      </c>
      <c r="K84" s="108" t="str">
        <f t="shared" ca="1" si="49"/>
        <v/>
      </c>
      <c r="L84" s="108" t="str">
        <f t="shared" ca="1" si="49"/>
        <v/>
      </c>
      <c r="M84" s="108" t="str">
        <f t="shared" ca="1" si="49"/>
        <v/>
      </c>
      <c r="N84" s="108" t="str">
        <f t="shared" ca="1" si="49"/>
        <v/>
      </c>
      <c r="O84" s="108" t="str">
        <f t="shared" ca="1" si="49"/>
        <v/>
      </c>
      <c r="P84" s="108" t="str">
        <f t="shared" ca="1" si="49"/>
        <v/>
      </c>
      <c r="Q84" s="108" t="str">
        <f t="shared" ca="1" si="48"/>
        <v/>
      </c>
      <c r="R84" s="108" t="str">
        <f t="shared" ca="1" si="48"/>
        <v/>
      </c>
      <c r="S84" s="108" t="str">
        <f t="shared" ca="1" si="48"/>
        <v/>
      </c>
      <c r="T84" s="108" t="str">
        <f t="shared" ca="1" si="48"/>
        <v/>
      </c>
      <c r="U84" s="108" t="str">
        <f t="shared" ca="1" si="48"/>
        <v/>
      </c>
      <c r="V84" s="108" t="str">
        <f t="shared" ca="1" si="48"/>
        <v/>
      </c>
      <c r="W84" s="108" t="str">
        <f t="shared" ca="1" si="48"/>
        <v/>
      </c>
      <c r="X84" s="108" t="str">
        <f t="shared" ca="1" si="48"/>
        <v/>
      </c>
      <c r="Y84" s="108" t="str">
        <f t="shared" ca="1" si="48"/>
        <v/>
      </c>
      <c r="Z84" s="108" t="str">
        <f t="shared" ca="1" si="48"/>
        <v/>
      </c>
      <c r="AA84" s="108" t="str">
        <f t="shared" ca="1" si="48"/>
        <v/>
      </c>
      <c r="AB84" s="108" t="str">
        <f t="shared" ca="1" si="48"/>
        <v/>
      </c>
      <c r="AC84" s="108" t="str">
        <f t="shared" ca="1" si="48"/>
        <v/>
      </c>
      <c r="AD84" s="108" t="str">
        <f t="shared" ca="1" si="48"/>
        <v/>
      </c>
      <c r="AE84" s="108" t="str">
        <f t="shared" ca="1" si="48"/>
        <v/>
      </c>
      <c r="AF84" s="108" t="str">
        <f t="shared" ca="1" si="52"/>
        <v/>
      </c>
      <c r="AG84" s="108" t="str">
        <f t="shared" ca="1" si="52"/>
        <v/>
      </c>
      <c r="AH84" s="108" t="str">
        <f t="shared" ca="1" si="52"/>
        <v/>
      </c>
      <c r="AI84" s="108" t="str">
        <f t="shared" ca="1" si="52"/>
        <v/>
      </c>
      <c r="AJ84" s="108" t="str">
        <f t="shared" ca="1" si="52"/>
        <v/>
      </c>
      <c r="AK84" s="108" t="str">
        <f t="shared" ca="1" si="52"/>
        <v/>
      </c>
      <c r="AL84" s="108" t="str">
        <f t="shared" ca="1" si="52"/>
        <v/>
      </c>
      <c r="AM84" s="108" t="str">
        <f t="shared" ca="1" si="52"/>
        <v/>
      </c>
      <c r="AN84" s="108" t="str">
        <f t="shared" ca="1" si="52"/>
        <v/>
      </c>
      <c r="AO84" s="108" t="str">
        <f t="shared" ca="1" si="52"/>
        <v/>
      </c>
      <c r="AP84" s="108" t="str">
        <f t="shared" ca="1" si="52"/>
        <v/>
      </c>
      <c r="AQ84" s="108" t="str">
        <f t="shared" ca="1" si="52"/>
        <v/>
      </c>
      <c r="AR84" s="108" t="str">
        <f t="shared" ca="1" si="52"/>
        <v/>
      </c>
      <c r="AS84" s="108" t="str">
        <f t="shared" ca="1" si="52"/>
        <v/>
      </c>
      <c r="AT84" s="108" t="str">
        <f t="shared" ca="1" si="52"/>
        <v/>
      </c>
      <c r="AU84" s="108" t="str">
        <f t="shared" ca="1" si="52"/>
        <v/>
      </c>
      <c r="AV84" s="108" t="str">
        <f t="shared" ca="1" si="51"/>
        <v/>
      </c>
      <c r="AW84" s="108" t="str">
        <f t="shared" ca="1" si="51"/>
        <v/>
      </c>
      <c r="AX84" s="108" t="str">
        <f t="shared" ca="1" si="51"/>
        <v/>
      </c>
      <c r="AY84" s="108" t="str">
        <f t="shared" ca="1" si="51"/>
        <v/>
      </c>
      <c r="AZ84" s="108" t="str">
        <f t="shared" ca="1" si="51"/>
        <v/>
      </c>
      <c r="BA84" s="108" t="str">
        <f t="shared" ca="1" si="51"/>
        <v/>
      </c>
      <c r="BB84" s="108" t="str">
        <f t="shared" ca="1" si="51"/>
        <v/>
      </c>
      <c r="BC84" s="108" t="str">
        <f t="shared" ca="1" si="51"/>
        <v/>
      </c>
      <c r="BD84" s="108" t="str">
        <f t="shared" ca="1" si="51"/>
        <v/>
      </c>
      <c r="BE84" s="108" t="str">
        <f t="shared" ca="1" si="51"/>
        <v/>
      </c>
      <c r="BF84" s="108" t="str">
        <f t="shared" ca="1" si="51"/>
        <v/>
      </c>
      <c r="BG84" s="108" t="str">
        <f t="shared" ca="1" si="51"/>
        <v/>
      </c>
      <c r="BH84" s="108" t="str">
        <f t="shared" ca="1" si="51"/>
        <v/>
      </c>
      <c r="BI84" s="108" t="str">
        <f t="shared" ca="1" si="51"/>
        <v/>
      </c>
      <c r="BJ84" s="108" t="str">
        <f t="shared" ca="1" si="51"/>
        <v/>
      </c>
      <c r="BK84" s="108" t="str">
        <f t="shared" ca="1" si="50"/>
        <v/>
      </c>
      <c r="BL84" s="108" t="str">
        <f t="shared" ca="1" si="50"/>
        <v/>
      </c>
      <c r="BM84" s="108" t="str">
        <f t="shared" ca="1" si="50"/>
        <v/>
      </c>
      <c r="BN84" s="108" t="str">
        <f t="shared" ca="1" si="55"/>
        <v/>
      </c>
      <c r="BO84" s="108" t="str">
        <f t="shared" ca="1" si="55"/>
        <v/>
      </c>
      <c r="BP84" s="108" t="str">
        <f t="shared" ca="1" si="55"/>
        <v/>
      </c>
      <c r="BQ84" s="108" t="str">
        <f t="shared" ca="1" si="55"/>
        <v/>
      </c>
      <c r="BR84" s="108" t="str">
        <f t="shared" ca="1" si="55"/>
        <v/>
      </c>
      <c r="BS84" s="108" t="str">
        <f t="shared" ca="1" si="55"/>
        <v/>
      </c>
      <c r="BT84" s="108" t="str">
        <f t="shared" ca="1" si="55"/>
        <v/>
      </c>
      <c r="BU84" s="108" t="str">
        <f t="shared" ca="1" si="55"/>
        <v/>
      </c>
      <c r="BV84" s="108" t="str">
        <f t="shared" ca="1" si="55"/>
        <v/>
      </c>
      <c r="BW84" s="108" t="str">
        <f t="shared" ca="1" si="55"/>
        <v/>
      </c>
      <c r="BX84" s="108" t="str">
        <f t="shared" ca="1" si="55"/>
        <v/>
      </c>
      <c r="BY84" s="108" t="str">
        <f t="shared" ca="1" si="55"/>
        <v/>
      </c>
      <c r="BZ84" s="108" t="str">
        <f t="shared" ca="1" si="55"/>
        <v/>
      </c>
      <c r="CA84" s="108" t="str">
        <f t="shared" ca="1" si="55"/>
        <v/>
      </c>
      <c r="CB84" s="108" t="str">
        <f t="shared" ca="1" si="55"/>
        <v/>
      </c>
      <c r="CC84" s="108" t="str">
        <f t="shared" ca="1" si="55"/>
        <v/>
      </c>
      <c r="CD84" s="108" t="str">
        <f t="shared" ca="1" si="55"/>
        <v/>
      </c>
      <c r="CE84" s="108" t="str">
        <f t="shared" ca="1" si="55"/>
        <v/>
      </c>
      <c r="CF84" s="108" t="str">
        <f t="shared" ca="1" si="55"/>
        <v/>
      </c>
      <c r="CG84" s="108" t="str">
        <f t="shared" ca="1" si="55"/>
        <v/>
      </c>
      <c r="CH84" s="108" t="str">
        <f t="shared" ca="1" si="55"/>
        <v/>
      </c>
      <c r="CI84" s="108" t="str">
        <f t="shared" ca="1" si="55"/>
        <v/>
      </c>
      <c r="CJ84" s="108" t="str">
        <f t="shared" ca="1" si="55"/>
        <v/>
      </c>
      <c r="CK84" s="108" t="str">
        <f t="shared" ca="1" si="55"/>
        <v/>
      </c>
      <c r="CL84" s="108" t="str">
        <f t="shared" ca="1" si="55"/>
        <v/>
      </c>
      <c r="CM84" s="108" t="str">
        <f t="shared" ca="1" si="55"/>
        <v/>
      </c>
      <c r="CN84" s="108" t="str">
        <f t="shared" ca="1" si="55"/>
        <v/>
      </c>
      <c r="CO84" s="108" t="str">
        <f t="shared" ca="1" si="55"/>
        <v/>
      </c>
      <c r="CP84" s="108" t="str">
        <f t="shared" ca="1" si="55"/>
        <v/>
      </c>
      <c r="CQ84" s="108" t="str">
        <f t="shared" ca="1" si="55"/>
        <v/>
      </c>
      <c r="CR84" s="108" t="str">
        <f t="shared" ca="1" si="55"/>
        <v/>
      </c>
      <c r="CS84" s="108" t="str">
        <f t="shared" ca="1" si="55"/>
        <v/>
      </c>
      <c r="CT84" s="108" t="str">
        <f t="shared" ca="1" si="55"/>
        <v/>
      </c>
      <c r="CU84" s="108" t="str">
        <f t="shared" ca="1" si="55"/>
        <v/>
      </c>
      <c r="CV84" s="108" t="str">
        <f t="shared" ca="1" si="55"/>
        <v/>
      </c>
      <c r="CW84" s="108" t="str">
        <f t="shared" ca="1" si="55"/>
        <v/>
      </c>
      <c r="CX84" s="108" t="str">
        <f t="shared" ca="1" si="55"/>
        <v/>
      </c>
      <c r="CY84" s="108" t="str">
        <f t="shared" ca="1" si="55"/>
        <v/>
      </c>
      <c r="CZ84" s="108" t="str">
        <f t="shared" ca="1" si="55"/>
        <v/>
      </c>
      <c r="DA84" s="108" t="str">
        <f t="shared" ca="1" si="55"/>
        <v/>
      </c>
      <c r="DB84" s="108" t="str">
        <f t="shared" ca="1" si="55"/>
        <v/>
      </c>
    </row>
    <row r="85" spans="1:106">
      <c r="A85" s="108" t="str">
        <f t="shared" ca="1" si="49"/>
        <v/>
      </c>
      <c r="B85" s="108" t="str">
        <f t="shared" ca="1" si="49"/>
        <v/>
      </c>
      <c r="C85" s="108" t="str">
        <f t="shared" ca="1" si="49"/>
        <v/>
      </c>
      <c r="D85" s="108" t="str">
        <f t="shared" ca="1" si="49"/>
        <v/>
      </c>
      <c r="E85" s="108" t="str">
        <f t="shared" ca="1" si="49"/>
        <v/>
      </c>
      <c r="F85" s="108" t="str">
        <f t="shared" ca="1" si="49"/>
        <v/>
      </c>
      <c r="G85" s="108" t="str">
        <f t="shared" ca="1" si="49"/>
        <v/>
      </c>
      <c r="H85" s="108" t="str">
        <f t="shared" ca="1" si="49"/>
        <v/>
      </c>
      <c r="I85" s="108" t="str">
        <f t="shared" ca="1" si="49"/>
        <v/>
      </c>
      <c r="J85" s="108" t="str">
        <f t="shared" ca="1" si="49"/>
        <v/>
      </c>
      <c r="K85" s="108" t="str">
        <f t="shared" ca="1" si="49"/>
        <v/>
      </c>
      <c r="L85" s="108" t="str">
        <f t="shared" ca="1" si="49"/>
        <v/>
      </c>
      <c r="M85" s="108" t="str">
        <f t="shared" ca="1" si="49"/>
        <v/>
      </c>
      <c r="N85" s="108" t="str">
        <f t="shared" ca="1" si="49"/>
        <v/>
      </c>
      <c r="O85" s="108" t="str">
        <f t="shared" ca="1" si="49"/>
        <v/>
      </c>
      <c r="P85" s="108" t="str">
        <f t="shared" ca="1" si="49"/>
        <v/>
      </c>
      <c r="Q85" s="108" t="str">
        <f t="shared" ca="1" si="48"/>
        <v/>
      </c>
      <c r="R85" s="108" t="str">
        <f t="shared" ca="1" si="48"/>
        <v/>
      </c>
      <c r="S85" s="108" t="str">
        <f t="shared" ca="1" si="48"/>
        <v/>
      </c>
      <c r="T85" s="108" t="str">
        <f t="shared" ca="1" si="48"/>
        <v/>
      </c>
      <c r="U85" s="108" t="str">
        <f t="shared" ca="1" si="48"/>
        <v/>
      </c>
      <c r="V85" s="108" t="str">
        <f t="shared" ca="1" si="48"/>
        <v/>
      </c>
      <c r="W85" s="108" t="str">
        <f t="shared" ca="1" si="48"/>
        <v/>
      </c>
      <c r="X85" s="108" t="str">
        <f t="shared" ca="1" si="48"/>
        <v/>
      </c>
      <c r="Y85" s="108" t="str">
        <f t="shared" ca="1" si="48"/>
        <v/>
      </c>
      <c r="Z85" s="108" t="str">
        <f t="shared" ca="1" si="48"/>
        <v/>
      </c>
      <c r="AA85" s="108" t="str">
        <f t="shared" ca="1" si="48"/>
        <v/>
      </c>
      <c r="AB85" s="108" t="str">
        <f t="shared" ca="1" si="48"/>
        <v/>
      </c>
      <c r="AC85" s="108" t="str">
        <f t="shared" ca="1" si="48"/>
        <v/>
      </c>
      <c r="AD85" s="108" t="str">
        <f t="shared" ca="1" si="48"/>
        <v/>
      </c>
      <c r="AE85" s="108" t="str">
        <f t="shared" ca="1" si="48"/>
        <v/>
      </c>
      <c r="AF85" s="108" t="str">
        <f t="shared" ca="1" si="52"/>
        <v/>
      </c>
      <c r="AG85" s="108" t="str">
        <f t="shared" ca="1" si="52"/>
        <v/>
      </c>
      <c r="AH85" s="108" t="str">
        <f t="shared" ca="1" si="52"/>
        <v/>
      </c>
      <c r="AI85" s="108" t="str">
        <f t="shared" ca="1" si="52"/>
        <v/>
      </c>
      <c r="AJ85" s="108" t="str">
        <f t="shared" ca="1" si="52"/>
        <v/>
      </c>
      <c r="AK85" s="108" t="str">
        <f t="shared" ca="1" si="52"/>
        <v/>
      </c>
      <c r="AL85" s="108" t="str">
        <f t="shared" ca="1" si="52"/>
        <v/>
      </c>
      <c r="AM85" s="108" t="str">
        <f t="shared" ca="1" si="52"/>
        <v/>
      </c>
      <c r="AN85" s="108" t="str">
        <f t="shared" ca="1" si="52"/>
        <v/>
      </c>
      <c r="AO85" s="108" t="str">
        <f t="shared" ca="1" si="52"/>
        <v/>
      </c>
      <c r="AP85" s="108" t="str">
        <f t="shared" ca="1" si="52"/>
        <v/>
      </c>
      <c r="AQ85" s="108" t="str">
        <f t="shared" ca="1" si="52"/>
        <v/>
      </c>
      <c r="AR85" s="108" t="str">
        <f t="shared" ca="1" si="52"/>
        <v/>
      </c>
      <c r="AS85" s="108" t="str">
        <f t="shared" ca="1" si="52"/>
        <v/>
      </c>
      <c r="AT85" s="108" t="str">
        <f t="shared" ca="1" si="52"/>
        <v/>
      </c>
      <c r="AU85" s="108" t="str">
        <f t="shared" ca="1" si="52"/>
        <v/>
      </c>
      <c r="AV85" s="108" t="str">
        <f t="shared" ca="1" si="51"/>
        <v/>
      </c>
      <c r="AW85" s="108" t="str">
        <f t="shared" ca="1" si="51"/>
        <v/>
      </c>
      <c r="AX85" s="108" t="str">
        <f t="shared" ca="1" si="51"/>
        <v/>
      </c>
      <c r="AY85" s="108" t="str">
        <f t="shared" ca="1" si="51"/>
        <v/>
      </c>
      <c r="AZ85" s="108" t="str">
        <f t="shared" ca="1" si="51"/>
        <v/>
      </c>
      <c r="BA85" s="108" t="str">
        <f t="shared" ca="1" si="51"/>
        <v/>
      </c>
      <c r="BB85" s="108" t="str">
        <f t="shared" ca="1" si="51"/>
        <v/>
      </c>
      <c r="BC85" s="108" t="str">
        <f t="shared" ca="1" si="51"/>
        <v/>
      </c>
      <c r="BD85" s="108" t="str">
        <f t="shared" ca="1" si="51"/>
        <v/>
      </c>
      <c r="BE85" s="108" t="str">
        <f t="shared" ca="1" si="51"/>
        <v/>
      </c>
      <c r="BF85" s="108" t="str">
        <f t="shared" ca="1" si="51"/>
        <v/>
      </c>
      <c r="BG85" s="108" t="str">
        <f t="shared" ca="1" si="51"/>
        <v/>
      </c>
      <c r="BH85" s="108" t="str">
        <f t="shared" ca="1" si="51"/>
        <v/>
      </c>
      <c r="BI85" s="108" t="str">
        <f t="shared" ca="1" si="51"/>
        <v/>
      </c>
      <c r="BJ85" s="108" t="str">
        <f t="shared" ca="1" si="51"/>
        <v/>
      </c>
      <c r="BK85" s="108" t="str">
        <f t="shared" ca="1" si="50"/>
        <v/>
      </c>
      <c r="BL85" s="108" t="str">
        <f t="shared" ca="1" si="50"/>
        <v/>
      </c>
      <c r="BM85" s="108" t="str">
        <f t="shared" ca="1" si="50"/>
        <v/>
      </c>
      <c r="BN85" s="108" t="str">
        <f t="shared" ca="1" si="55"/>
        <v/>
      </c>
      <c r="BO85" s="108" t="str">
        <f t="shared" ca="1" si="55"/>
        <v/>
      </c>
      <c r="BP85" s="108" t="str">
        <f t="shared" ca="1" si="55"/>
        <v/>
      </c>
      <c r="BQ85" s="108" t="str">
        <f t="shared" ca="1" si="55"/>
        <v/>
      </c>
      <c r="BR85" s="108" t="str">
        <f t="shared" ca="1" si="55"/>
        <v/>
      </c>
      <c r="BS85" s="108" t="str">
        <f t="shared" ca="1" si="55"/>
        <v/>
      </c>
      <c r="BT85" s="108" t="str">
        <f t="shared" ca="1" si="55"/>
        <v/>
      </c>
      <c r="BU85" s="108" t="str">
        <f t="shared" ca="1" si="55"/>
        <v/>
      </c>
      <c r="BV85" s="108" t="str">
        <f t="shared" ref="BV85:CK85" ca="1" si="56">IF(ISBLANK(INDIRECT(ADDRESS(ROW(),COLUMN(),1,1,"Inserimento"))),"",INDIRECT(ADDRESS(ROW(),COLUMN(),1,1,"Inserimento")))</f>
        <v/>
      </c>
      <c r="BW85" s="108" t="str">
        <f t="shared" ca="1" si="56"/>
        <v/>
      </c>
      <c r="BX85" s="108" t="str">
        <f t="shared" ca="1" si="56"/>
        <v/>
      </c>
      <c r="BY85" s="108" t="str">
        <f t="shared" ca="1" si="56"/>
        <v/>
      </c>
      <c r="BZ85" s="108" t="str">
        <f t="shared" ca="1" si="56"/>
        <v/>
      </c>
      <c r="CA85" s="108" t="str">
        <f t="shared" ca="1" si="56"/>
        <v/>
      </c>
      <c r="CB85" s="108" t="str">
        <f t="shared" ca="1" si="56"/>
        <v/>
      </c>
      <c r="CC85" s="108" t="str">
        <f t="shared" ca="1" si="56"/>
        <v/>
      </c>
      <c r="CD85" s="108" t="str">
        <f t="shared" ca="1" si="56"/>
        <v/>
      </c>
      <c r="CE85" s="108" t="str">
        <f t="shared" ca="1" si="56"/>
        <v/>
      </c>
      <c r="CF85" s="108" t="str">
        <f t="shared" ca="1" si="56"/>
        <v/>
      </c>
      <c r="CG85" s="108" t="str">
        <f t="shared" ca="1" si="56"/>
        <v/>
      </c>
      <c r="CH85" s="108" t="str">
        <f t="shared" ca="1" si="56"/>
        <v/>
      </c>
      <c r="CI85" s="108" t="str">
        <f t="shared" ca="1" si="56"/>
        <v/>
      </c>
      <c r="CJ85" s="108" t="str">
        <f t="shared" ca="1" si="56"/>
        <v/>
      </c>
      <c r="CK85" s="108" t="str">
        <f t="shared" ca="1" si="56"/>
        <v/>
      </c>
      <c r="CL85" s="108" t="str">
        <f t="shared" ref="CL85:DA85" ca="1" si="57">IF(ISBLANK(INDIRECT(ADDRESS(ROW(),COLUMN(),1,1,"Inserimento"))),"",INDIRECT(ADDRESS(ROW(),COLUMN(),1,1,"Inserimento")))</f>
        <v/>
      </c>
      <c r="CM85" s="108" t="str">
        <f t="shared" ca="1" si="57"/>
        <v/>
      </c>
      <c r="CN85" s="108" t="str">
        <f t="shared" ca="1" si="57"/>
        <v/>
      </c>
      <c r="CO85" s="108" t="str">
        <f t="shared" ca="1" si="57"/>
        <v/>
      </c>
      <c r="CP85" s="108" t="str">
        <f t="shared" ca="1" si="57"/>
        <v/>
      </c>
      <c r="CQ85" s="108" t="str">
        <f t="shared" ca="1" si="57"/>
        <v/>
      </c>
      <c r="CR85" s="108" t="str">
        <f t="shared" ca="1" si="57"/>
        <v/>
      </c>
      <c r="CS85" s="108" t="str">
        <f t="shared" ca="1" si="57"/>
        <v/>
      </c>
      <c r="CT85" s="108" t="str">
        <f t="shared" ca="1" si="57"/>
        <v/>
      </c>
      <c r="CU85" s="108" t="str">
        <f t="shared" ca="1" si="57"/>
        <v/>
      </c>
      <c r="CV85" s="108" t="str">
        <f t="shared" ca="1" si="57"/>
        <v/>
      </c>
      <c r="CW85" s="108" t="str">
        <f t="shared" ca="1" si="57"/>
        <v/>
      </c>
      <c r="CX85" s="108" t="str">
        <f t="shared" ca="1" si="57"/>
        <v/>
      </c>
      <c r="CY85" s="108" t="str">
        <f t="shared" ca="1" si="57"/>
        <v/>
      </c>
      <c r="CZ85" s="108" t="str">
        <f t="shared" ca="1" si="57"/>
        <v/>
      </c>
      <c r="DA85" s="108" t="str">
        <f t="shared" ca="1" si="57"/>
        <v/>
      </c>
      <c r="DB85" s="108" t="str">
        <f t="shared" ref="BN85:DB92" ca="1" si="58">IF(ISBLANK(INDIRECT(ADDRESS(ROW(),COLUMN(),1,1,"Inserimento"))),"",INDIRECT(ADDRESS(ROW(),COLUMN(),1,1,"Inserimento")))</f>
        <v/>
      </c>
    </row>
    <row r="86" spans="1:106">
      <c r="A86" s="108" t="str">
        <f t="shared" ca="1" si="49"/>
        <v/>
      </c>
      <c r="B86" s="108" t="str">
        <f t="shared" ca="1" si="49"/>
        <v/>
      </c>
      <c r="C86" s="108" t="str">
        <f t="shared" ca="1" si="49"/>
        <v/>
      </c>
      <c r="D86" s="108" t="str">
        <f t="shared" ca="1" si="49"/>
        <v/>
      </c>
      <c r="E86" s="108" t="str">
        <f t="shared" ca="1" si="49"/>
        <v/>
      </c>
      <c r="F86" s="108" t="str">
        <f t="shared" ca="1" si="49"/>
        <v/>
      </c>
      <c r="G86" s="108" t="str">
        <f t="shared" ca="1" si="49"/>
        <v/>
      </c>
      <c r="H86" s="108" t="str">
        <f t="shared" ca="1" si="49"/>
        <v/>
      </c>
      <c r="I86" s="108" t="str">
        <f t="shared" ca="1" si="49"/>
        <v/>
      </c>
      <c r="J86" s="108" t="str">
        <f t="shared" ca="1" si="49"/>
        <v/>
      </c>
      <c r="K86" s="108" t="str">
        <f t="shared" ca="1" si="49"/>
        <v/>
      </c>
      <c r="L86" s="108" t="str">
        <f t="shared" ca="1" si="49"/>
        <v/>
      </c>
      <c r="M86" s="108" t="str">
        <f t="shared" ca="1" si="49"/>
        <v/>
      </c>
      <c r="N86" s="108" t="str">
        <f t="shared" ca="1" si="49"/>
        <v/>
      </c>
      <c r="O86" s="108" t="str">
        <f t="shared" ca="1" si="49"/>
        <v/>
      </c>
      <c r="P86" s="108" t="str">
        <f t="shared" ca="1" si="49"/>
        <v/>
      </c>
      <c r="Q86" s="108" t="str">
        <f t="shared" ca="1" si="48"/>
        <v/>
      </c>
      <c r="R86" s="108" t="str">
        <f t="shared" ca="1" si="48"/>
        <v/>
      </c>
      <c r="S86" s="108" t="str">
        <f t="shared" ca="1" si="48"/>
        <v/>
      </c>
      <c r="T86" s="108" t="str">
        <f t="shared" ca="1" si="48"/>
        <v/>
      </c>
      <c r="U86" s="108" t="str">
        <f t="shared" ca="1" si="48"/>
        <v/>
      </c>
      <c r="V86" s="108" t="str">
        <f t="shared" ca="1" si="48"/>
        <v/>
      </c>
      <c r="W86" s="108" t="str">
        <f t="shared" ca="1" si="48"/>
        <v/>
      </c>
      <c r="X86" s="108" t="str">
        <f t="shared" ca="1" si="48"/>
        <v/>
      </c>
      <c r="Y86" s="108" t="str">
        <f t="shared" ca="1" si="48"/>
        <v/>
      </c>
      <c r="Z86" s="108" t="str">
        <f t="shared" ca="1" si="48"/>
        <v/>
      </c>
      <c r="AA86" s="108" t="str">
        <f t="shared" ca="1" si="48"/>
        <v/>
      </c>
      <c r="AB86" s="108" t="str">
        <f t="shared" ca="1" si="48"/>
        <v/>
      </c>
      <c r="AC86" s="108" t="str">
        <f t="shared" ca="1" si="48"/>
        <v/>
      </c>
      <c r="AD86" s="108" t="str">
        <f t="shared" ca="1" si="48"/>
        <v/>
      </c>
      <c r="AE86" s="108" t="str">
        <f t="shared" ca="1" si="48"/>
        <v/>
      </c>
      <c r="AF86" s="108" t="str">
        <f t="shared" ca="1" si="52"/>
        <v/>
      </c>
      <c r="AG86" s="108" t="str">
        <f t="shared" ca="1" si="52"/>
        <v/>
      </c>
      <c r="AH86" s="108" t="str">
        <f t="shared" ca="1" si="52"/>
        <v/>
      </c>
      <c r="AI86" s="108" t="str">
        <f t="shared" ca="1" si="52"/>
        <v/>
      </c>
      <c r="AJ86" s="108" t="str">
        <f t="shared" ca="1" si="52"/>
        <v/>
      </c>
      <c r="AK86" s="108" t="str">
        <f t="shared" ca="1" si="52"/>
        <v/>
      </c>
      <c r="AL86" s="108" t="str">
        <f t="shared" ca="1" si="52"/>
        <v/>
      </c>
      <c r="AM86" s="108" t="str">
        <f t="shared" ca="1" si="52"/>
        <v/>
      </c>
      <c r="AN86" s="108" t="str">
        <f t="shared" ca="1" si="52"/>
        <v/>
      </c>
      <c r="AO86" s="108" t="str">
        <f t="shared" ca="1" si="52"/>
        <v/>
      </c>
      <c r="AP86" s="108" t="str">
        <f t="shared" ca="1" si="52"/>
        <v/>
      </c>
      <c r="AQ86" s="108" t="str">
        <f t="shared" ca="1" si="52"/>
        <v/>
      </c>
      <c r="AR86" s="108" t="str">
        <f t="shared" ca="1" si="52"/>
        <v/>
      </c>
      <c r="AS86" s="108" t="str">
        <f t="shared" ca="1" si="52"/>
        <v/>
      </c>
      <c r="AT86" s="108" t="str">
        <f t="shared" ca="1" si="52"/>
        <v/>
      </c>
      <c r="AU86" s="108" t="str">
        <f t="shared" ca="1" si="52"/>
        <v/>
      </c>
      <c r="AV86" s="108" t="str">
        <f t="shared" ca="1" si="51"/>
        <v/>
      </c>
      <c r="AW86" s="108" t="str">
        <f t="shared" ca="1" si="51"/>
        <v/>
      </c>
      <c r="AX86" s="108" t="str">
        <f t="shared" ca="1" si="51"/>
        <v/>
      </c>
      <c r="AY86" s="108" t="str">
        <f t="shared" ca="1" si="51"/>
        <v/>
      </c>
      <c r="AZ86" s="108" t="str">
        <f t="shared" ca="1" si="51"/>
        <v/>
      </c>
      <c r="BA86" s="108" t="str">
        <f t="shared" ca="1" si="51"/>
        <v/>
      </c>
      <c r="BB86" s="108" t="str">
        <f t="shared" ca="1" si="51"/>
        <v/>
      </c>
      <c r="BC86" s="108" t="str">
        <f t="shared" ca="1" si="51"/>
        <v/>
      </c>
      <c r="BD86" s="108" t="str">
        <f t="shared" ca="1" si="51"/>
        <v/>
      </c>
      <c r="BE86" s="108" t="str">
        <f t="shared" ca="1" si="51"/>
        <v/>
      </c>
      <c r="BF86" s="108" t="str">
        <f t="shared" ca="1" si="51"/>
        <v/>
      </c>
      <c r="BG86" s="108" t="str">
        <f t="shared" ca="1" si="51"/>
        <v/>
      </c>
      <c r="BH86" s="108" t="str">
        <f t="shared" ca="1" si="51"/>
        <v/>
      </c>
      <c r="BI86" s="108" t="str">
        <f t="shared" ca="1" si="51"/>
        <v/>
      </c>
      <c r="BJ86" s="108" t="str">
        <f t="shared" ca="1" si="51"/>
        <v/>
      </c>
      <c r="BK86" s="108" t="str">
        <f t="shared" ca="1" si="50"/>
        <v/>
      </c>
      <c r="BL86" s="108" t="str">
        <f t="shared" ca="1" si="50"/>
        <v/>
      </c>
      <c r="BM86" s="108" t="str">
        <f t="shared" ca="1" si="50"/>
        <v/>
      </c>
      <c r="BN86" s="108" t="str">
        <f t="shared" ca="1" si="58"/>
        <v/>
      </c>
      <c r="BO86" s="108" t="str">
        <f t="shared" ca="1" si="58"/>
        <v/>
      </c>
      <c r="BP86" s="108" t="str">
        <f t="shared" ca="1" si="58"/>
        <v/>
      </c>
      <c r="BQ86" s="108" t="str">
        <f t="shared" ca="1" si="58"/>
        <v/>
      </c>
      <c r="BR86" s="108" t="str">
        <f t="shared" ca="1" si="58"/>
        <v/>
      </c>
      <c r="BS86" s="108" t="str">
        <f t="shared" ca="1" si="58"/>
        <v/>
      </c>
      <c r="BT86" s="108" t="str">
        <f t="shared" ca="1" si="58"/>
        <v/>
      </c>
      <c r="BU86" s="108" t="str">
        <f t="shared" ca="1" si="58"/>
        <v/>
      </c>
      <c r="BV86" s="108" t="str">
        <f t="shared" ca="1" si="58"/>
        <v/>
      </c>
      <c r="BW86" s="108" t="str">
        <f t="shared" ca="1" si="58"/>
        <v/>
      </c>
      <c r="BX86" s="108" t="str">
        <f t="shared" ca="1" si="58"/>
        <v/>
      </c>
      <c r="BY86" s="108" t="str">
        <f t="shared" ca="1" si="58"/>
        <v/>
      </c>
      <c r="BZ86" s="108" t="str">
        <f t="shared" ca="1" si="58"/>
        <v/>
      </c>
      <c r="CA86" s="108" t="str">
        <f t="shared" ca="1" si="58"/>
        <v/>
      </c>
      <c r="CB86" s="108" t="str">
        <f t="shared" ca="1" si="58"/>
        <v/>
      </c>
      <c r="CC86" s="108" t="str">
        <f t="shared" ca="1" si="58"/>
        <v/>
      </c>
      <c r="CD86" s="108" t="str">
        <f t="shared" ca="1" si="58"/>
        <v/>
      </c>
      <c r="CE86" s="108" t="str">
        <f t="shared" ca="1" si="58"/>
        <v/>
      </c>
      <c r="CF86" s="108" t="str">
        <f t="shared" ca="1" si="58"/>
        <v/>
      </c>
      <c r="CG86" s="108" t="str">
        <f t="shared" ca="1" si="58"/>
        <v/>
      </c>
      <c r="CH86" s="108" t="str">
        <f t="shared" ca="1" si="58"/>
        <v/>
      </c>
      <c r="CI86" s="108" t="str">
        <f t="shared" ca="1" si="58"/>
        <v/>
      </c>
      <c r="CJ86" s="108" t="str">
        <f t="shared" ca="1" si="58"/>
        <v/>
      </c>
      <c r="CK86" s="108" t="str">
        <f t="shared" ca="1" si="58"/>
        <v/>
      </c>
      <c r="CL86" s="108" t="str">
        <f t="shared" ca="1" si="58"/>
        <v/>
      </c>
      <c r="CM86" s="108" t="str">
        <f t="shared" ca="1" si="58"/>
        <v/>
      </c>
      <c r="CN86" s="108" t="str">
        <f t="shared" ca="1" si="58"/>
        <v/>
      </c>
      <c r="CO86" s="108" t="str">
        <f t="shared" ca="1" si="58"/>
        <v/>
      </c>
      <c r="CP86" s="108" t="str">
        <f t="shared" ca="1" si="58"/>
        <v/>
      </c>
      <c r="CQ86" s="108" t="str">
        <f t="shared" ca="1" si="58"/>
        <v/>
      </c>
      <c r="CR86" s="108" t="str">
        <f t="shared" ca="1" si="58"/>
        <v/>
      </c>
      <c r="CS86" s="108" t="str">
        <f t="shared" ca="1" si="58"/>
        <v/>
      </c>
      <c r="CT86" s="108" t="str">
        <f t="shared" ca="1" si="58"/>
        <v/>
      </c>
      <c r="CU86" s="108" t="str">
        <f t="shared" ca="1" si="58"/>
        <v/>
      </c>
      <c r="CV86" s="108" t="str">
        <f t="shared" ca="1" si="58"/>
        <v/>
      </c>
      <c r="CW86" s="108" t="str">
        <f t="shared" ca="1" si="58"/>
        <v/>
      </c>
      <c r="CX86" s="108" t="str">
        <f t="shared" ca="1" si="58"/>
        <v/>
      </c>
      <c r="CY86" s="108" t="str">
        <f t="shared" ca="1" si="58"/>
        <v/>
      </c>
      <c r="CZ86" s="108" t="str">
        <f t="shared" ca="1" si="58"/>
        <v/>
      </c>
      <c r="DA86" s="108" t="str">
        <f t="shared" ca="1" si="58"/>
        <v/>
      </c>
      <c r="DB86" s="108" t="str">
        <f t="shared" ca="1" si="58"/>
        <v/>
      </c>
    </row>
    <row r="87" spans="1:106">
      <c r="A87" s="108" t="str">
        <f t="shared" ca="1" si="49"/>
        <v/>
      </c>
      <c r="B87" s="108" t="str">
        <f t="shared" ca="1" si="49"/>
        <v/>
      </c>
      <c r="C87" s="108" t="str">
        <f t="shared" ca="1" si="49"/>
        <v/>
      </c>
      <c r="D87" s="108" t="str">
        <f t="shared" ca="1" si="49"/>
        <v/>
      </c>
      <c r="E87" s="108" t="str">
        <f t="shared" ca="1" si="49"/>
        <v/>
      </c>
      <c r="F87" s="108" t="str">
        <f t="shared" ca="1" si="49"/>
        <v/>
      </c>
      <c r="G87" s="108" t="str">
        <f t="shared" ca="1" si="49"/>
        <v/>
      </c>
      <c r="H87" s="108" t="str">
        <f t="shared" ca="1" si="49"/>
        <v/>
      </c>
      <c r="I87" s="108" t="str">
        <f t="shared" ca="1" si="49"/>
        <v/>
      </c>
      <c r="J87" s="108" t="str">
        <f t="shared" ca="1" si="49"/>
        <v/>
      </c>
      <c r="K87" s="108" t="str">
        <f t="shared" ca="1" si="49"/>
        <v/>
      </c>
      <c r="L87" s="108" t="str">
        <f t="shared" ca="1" si="49"/>
        <v/>
      </c>
      <c r="M87" s="108" t="str">
        <f t="shared" ca="1" si="49"/>
        <v/>
      </c>
      <c r="N87" s="108" t="str">
        <f t="shared" ca="1" si="49"/>
        <v/>
      </c>
      <c r="O87" s="108" t="str">
        <f t="shared" ca="1" si="49"/>
        <v/>
      </c>
      <c r="P87" s="108" t="str">
        <f t="shared" ca="1" si="49"/>
        <v/>
      </c>
      <c r="Q87" s="108" t="str">
        <f t="shared" ca="1" si="48"/>
        <v/>
      </c>
      <c r="R87" s="108" t="str">
        <f t="shared" ca="1" si="48"/>
        <v/>
      </c>
      <c r="S87" s="108" t="str">
        <f t="shared" ca="1" si="48"/>
        <v/>
      </c>
      <c r="T87" s="108" t="str">
        <f t="shared" ca="1" si="48"/>
        <v/>
      </c>
      <c r="U87" s="108" t="str">
        <f t="shared" ca="1" si="48"/>
        <v/>
      </c>
      <c r="V87" s="108" t="str">
        <f t="shared" ca="1" si="48"/>
        <v/>
      </c>
      <c r="W87" s="108" t="str">
        <f t="shared" ca="1" si="48"/>
        <v/>
      </c>
      <c r="X87" s="108" t="str">
        <f t="shared" ca="1" si="48"/>
        <v/>
      </c>
      <c r="Y87" s="108" t="str">
        <f t="shared" ca="1" si="48"/>
        <v/>
      </c>
      <c r="Z87" s="108" t="str">
        <f t="shared" ca="1" si="48"/>
        <v/>
      </c>
      <c r="AA87" s="108" t="str">
        <f t="shared" ca="1" si="48"/>
        <v/>
      </c>
      <c r="AB87" s="108" t="str">
        <f t="shared" ca="1" si="48"/>
        <v/>
      </c>
      <c r="AC87" s="108" t="str">
        <f t="shared" ca="1" si="48"/>
        <v/>
      </c>
      <c r="AD87" s="108" t="str">
        <f t="shared" ca="1" si="48"/>
        <v/>
      </c>
      <c r="AE87" s="108" t="str">
        <f t="shared" ca="1" si="48"/>
        <v/>
      </c>
      <c r="AF87" s="108" t="str">
        <f t="shared" ca="1" si="52"/>
        <v/>
      </c>
      <c r="AG87" s="108" t="str">
        <f t="shared" ca="1" si="52"/>
        <v/>
      </c>
      <c r="AH87" s="108" t="str">
        <f t="shared" ca="1" si="52"/>
        <v/>
      </c>
      <c r="AI87" s="108" t="str">
        <f t="shared" ca="1" si="52"/>
        <v/>
      </c>
      <c r="AJ87" s="108" t="str">
        <f t="shared" ca="1" si="52"/>
        <v/>
      </c>
      <c r="AK87" s="108" t="str">
        <f t="shared" ca="1" si="52"/>
        <v/>
      </c>
      <c r="AL87" s="108" t="str">
        <f t="shared" ca="1" si="52"/>
        <v/>
      </c>
      <c r="AM87" s="108" t="str">
        <f t="shared" ca="1" si="52"/>
        <v/>
      </c>
      <c r="AN87" s="108" t="str">
        <f t="shared" ca="1" si="52"/>
        <v/>
      </c>
      <c r="AO87" s="108" t="str">
        <f t="shared" ca="1" si="52"/>
        <v/>
      </c>
      <c r="AP87" s="108" t="str">
        <f t="shared" ca="1" si="52"/>
        <v/>
      </c>
      <c r="AQ87" s="108" t="str">
        <f t="shared" ca="1" si="52"/>
        <v/>
      </c>
      <c r="AR87" s="108" t="str">
        <f t="shared" ca="1" si="52"/>
        <v/>
      </c>
      <c r="AS87" s="108" t="str">
        <f t="shared" ca="1" si="52"/>
        <v/>
      </c>
      <c r="AT87" s="108" t="str">
        <f t="shared" ca="1" si="52"/>
        <v/>
      </c>
      <c r="AU87" s="108" t="str">
        <f t="shared" ca="1" si="52"/>
        <v/>
      </c>
      <c r="AV87" s="108" t="str">
        <f t="shared" ca="1" si="51"/>
        <v/>
      </c>
      <c r="AW87" s="108" t="str">
        <f t="shared" ca="1" si="51"/>
        <v/>
      </c>
      <c r="AX87" s="108" t="str">
        <f t="shared" ca="1" si="51"/>
        <v/>
      </c>
      <c r="AY87" s="108" t="str">
        <f t="shared" ca="1" si="51"/>
        <v/>
      </c>
      <c r="AZ87" s="108" t="str">
        <f t="shared" ca="1" si="51"/>
        <v/>
      </c>
      <c r="BA87" s="108" t="str">
        <f t="shared" ca="1" si="51"/>
        <v/>
      </c>
      <c r="BB87" s="108" t="str">
        <f t="shared" ca="1" si="51"/>
        <v/>
      </c>
      <c r="BC87" s="108" t="str">
        <f t="shared" ca="1" si="51"/>
        <v/>
      </c>
      <c r="BD87" s="108" t="str">
        <f t="shared" ca="1" si="51"/>
        <v/>
      </c>
      <c r="BE87" s="108" t="str">
        <f t="shared" ca="1" si="51"/>
        <v/>
      </c>
      <c r="BF87" s="108" t="str">
        <f t="shared" ca="1" si="51"/>
        <v/>
      </c>
      <c r="BG87" s="108" t="str">
        <f t="shared" ca="1" si="51"/>
        <v/>
      </c>
      <c r="BH87" s="108" t="str">
        <f t="shared" ca="1" si="51"/>
        <v/>
      </c>
      <c r="BI87" s="108" t="str">
        <f t="shared" ca="1" si="51"/>
        <v/>
      </c>
      <c r="BJ87" s="108" t="str">
        <f t="shared" ca="1" si="51"/>
        <v/>
      </c>
      <c r="BK87" s="108" t="str">
        <f t="shared" ca="1" si="50"/>
        <v/>
      </c>
      <c r="BL87" s="108" t="str">
        <f t="shared" ca="1" si="50"/>
        <v/>
      </c>
      <c r="BM87" s="108" t="str">
        <f t="shared" ca="1" si="50"/>
        <v/>
      </c>
      <c r="BN87" s="108" t="str">
        <f t="shared" ca="1" si="58"/>
        <v/>
      </c>
      <c r="BO87" s="108" t="str">
        <f t="shared" ca="1" si="58"/>
        <v/>
      </c>
      <c r="BP87" s="108" t="str">
        <f t="shared" ca="1" si="58"/>
        <v/>
      </c>
      <c r="BQ87" s="108" t="str">
        <f t="shared" ca="1" si="58"/>
        <v/>
      </c>
      <c r="BR87" s="108" t="str">
        <f t="shared" ca="1" si="58"/>
        <v/>
      </c>
      <c r="BS87" s="108" t="str">
        <f t="shared" ca="1" si="58"/>
        <v/>
      </c>
      <c r="BT87" s="108" t="str">
        <f t="shared" ca="1" si="58"/>
        <v/>
      </c>
      <c r="BU87" s="108" t="str">
        <f t="shared" ca="1" si="58"/>
        <v/>
      </c>
      <c r="BV87" s="108" t="str">
        <f t="shared" ca="1" si="58"/>
        <v/>
      </c>
      <c r="BW87" s="108" t="str">
        <f t="shared" ca="1" si="58"/>
        <v/>
      </c>
      <c r="BX87" s="108" t="str">
        <f t="shared" ca="1" si="58"/>
        <v/>
      </c>
      <c r="BY87" s="108" t="str">
        <f t="shared" ca="1" si="58"/>
        <v/>
      </c>
      <c r="BZ87" s="108" t="str">
        <f t="shared" ca="1" si="58"/>
        <v/>
      </c>
      <c r="CA87" s="108" t="str">
        <f t="shared" ca="1" si="58"/>
        <v/>
      </c>
      <c r="CB87" s="108" t="str">
        <f t="shared" ca="1" si="58"/>
        <v/>
      </c>
      <c r="CC87" s="108" t="str">
        <f t="shared" ca="1" si="58"/>
        <v/>
      </c>
      <c r="CD87" s="108" t="str">
        <f t="shared" ca="1" si="58"/>
        <v/>
      </c>
      <c r="CE87" s="108" t="str">
        <f t="shared" ca="1" si="58"/>
        <v/>
      </c>
      <c r="CF87" s="108" t="str">
        <f t="shared" ca="1" si="58"/>
        <v/>
      </c>
      <c r="CG87" s="108" t="str">
        <f t="shared" ca="1" si="58"/>
        <v/>
      </c>
      <c r="CH87" s="108" t="str">
        <f t="shared" ca="1" si="58"/>
        <v/>
      </c>
      <c r="CI87" s="108" t="str">
        <f t="shared" ca="1" si="58"/>
        <v/>
      </c>
      <c r="CJ87" s="108" t="str">
        <f t="shared" ca="1" si="58"/>
        <v/>
      </c>
      <c r="CK87" s="108" t="str">
        <f t="shared" ca="1" si="58"/>
        <v/>
      </c>
      <c r="CL87" s="108" t="str">
        <f t="shared" ca="1" si="58"/>
        <v/>
      </c>
      <c r="CM87" s="108" t="str">
        <f t="shared" ca="1" si="58"/>
        <v/>
      </c>
      <c r="CN87" s="108" t="str">
        <f t="shared" ca="1" si="58"/>
        <v/>
      </c>
      <c r="CO87" s="108" t="str">
        <f t="shared" ca="1" si="58"/>
        <v/>
      </c>
      <c r="CP87" s="108" t="str">
        <f t="shared" ca="1" si="58"/>
        <v/>
      </c>
      <c r="CQ87" s="108" t="str">
        <f t="shared" ca="1" si="58"/>
        <v/>
      </c>
      <c r="CR87" s="108" t="str">
        <f t="shared" ca="1" si="58"/>
        <v/>
      </c>
      <c r="CS87" s="108" t="str">
        <f t="shared" ca="1" si="58"/>
        <v/>
      </c>
      <c r="CT87" s="108" t="str">
        <f t="shared" ca="1" si="58"/>
        <v/>
      </c>
      <c r="CU87" s="108" t="str">
        <f t="shared" ca="1" si="58"/>
        <v/>
      </c>
      <c r="CV87" s="108" t="str">
        <f t="shared" ca="1" si="58"/>
        <v/>
      </c>
      <c r="CW87" s="108" t="str">
        <f t="shared" ca="1" si="58"/>
        <v/>
      </c>
      <c r="CX87" s="108" t="str">
        <f t="shared" ca="1" si="58"/>
        <v/>
      </c>
      <c r="CY87" s="108" t="str">
        <f t="shared" ca="1" si="58"/>
        <v/>
      </c>
      <c r="CZ87" s="108" t="str">
        <f t="shared" ca="1" si="58"/>
        <v/>
      </c>
      <c r="DA87" s="108" t="str">
        <f t="shared" ca="1" si="58"/>
        <v/>
      </c>
      <c r="DB87" s="108" t="str">
        <f t="shared" ca="1" si="58"/>
        <v/>
      </c>
    </row>
    <row r="88" spans="1:106">
      <c r="A88" s="108" t="str">
        <f t="shared" ca="1" si="49"/>
        <v/>
      </c>
      <c r="B88" s="108" t="str">
        <f t="shared" ca="1" si="49"/>
        <v/>
      </c>
      <c r="C88" s="108" t="str">
        <f t="shared" ca="1" si="49"/>
        <v/>
      </c>
      <c r="D88" s="108" t="str">
        <f t="shared" ca="1" si="49"/>
        <v/>
      </c>
      <c r="E88" s="108" t="str">
        <f t="shared" ca="1" si="49"/>
        <v/>
      </c>
      <c r="F88" s="108" t="str">
        <f t="shared" ca="1" si="49"/>
        <v/>
      </c>
      <c r="G88" s="108" t="str">
        <f t="shared" ca="1" si="49"/>
        <v/>
      </c>
      <c r="H88" s="108" t="str">
        <f t="shared" ca="1" si="49"/>
        <v/>
      </c>
      <c r="I88" s="108" t="str">
        <f t="shared" ca="1" si="49"/>
        <v/>
      </c>
      <c r="J88" s="108" t="str">
        <f t="shared" ca="1" si="49"/>
        <v/>
      </c>
      <c r="K88" s="108" t="str">
        <f t="shared" ca="1" si="49"/>
        <v/>
      </c>
      <c r="L88" s="108" t="str">
        <f t="shared" ca="1" si="49"/>
        <v/>
      </c>
      <c r="M88" s="108" t="str">
        <f t="shared" ca="1" si="49"/>
        <v/>
      </c>
      <c r="N88" s="108" t="str">
        <f t="shared" ca="1" si="49"/>
        <v/>
      </c>
      <c r="O88" s="108" t="str">
        <f t="shared" ca="1" si="49"/>
        <v/>
      </c>
      <c r="P88" s="108" t="str">
        <f t="shared" ref="P88:AE103" ca="1" si="59">IF(ISBLANK(INDIRECT(ADDRESS(ROW(),COLUMN(),1,1,"Inserimento"))),"",INDIRECT(ADDRESS(ROW(),COLUMN(),1,1,"Inserimento")))</f>
        <v/>
      </c>
      <c r="Q88" s="108" t="str">
        <f t="shared" ca="1" si="59"/>
        <v/>
      </c>
      <c r="R88" s="108" t="str">
        <f t="shared" ca="1" si="59"/>
        <v/>
      </c>
      <c r="S88" s="108" t="str">
        <f t="shared" ca="1" si="59"/>
        <v/>
      </c>
      <c r="T88" s="108" t="str">
        <f t="shared" ca="1" si="59"/>
        <v/>
      </c>
      <c r="U88" s="108" t="str">
        <f t="shared" ca="1" si="59"/>
        <v/>
      </c>
      <c r="V88" s="108" t="str">
        <f t="shared" ca="1" si="59"/>
        <v/>
      </c>
      <c r="W88" s="108" t="str">
        <f t="shared" ca="1" si="59"/>
        <v/>
      </c>
      <c r="X88" s="108" t="str">
        <f t="shared" ca="1" si="59"/>
        <v/>
      </c>
      <c r="Y88" s="108" t="str">
        <f t="shared" ca="1" si="59"/>
        <v/>
      </c>
      <c r="Z88" s="108" t="str">
        <f t="shared" ca="1" si="59"/>
        <v/>
      </c>
      <c r="AA88" s="108" t="str">
        <f t="shared" ca="1" si="59"/>
        <v/>
      </c>
      <c r="AB88" s="108" t="str">
        <f t="shared" ca="1" si="59"/>
        <v/>
      </c>
      <c r="AC88" s="108" t="str">
        <f t="shared" ca="1" si="59"/>
        <v/>
      </c>
      <c r="AD88" s="108" t="str">
        <f t="shared" ca="1" si="59"/>
        <v/>
      </c>
      <c r="AE88" s="108" t="str">
        <f t="shared" ca="1" si="59"/>
        <v/>
      </c>
      <c r="AF88" s="108" t="str">
        <f t="shared" ca="1" si="52"/>
        <v/>
      </c>
      <c r="AG88" s="108" t="str">
        <f t="shared" ca="1" si="52"/>
        <v/>
      </c>
      <c r="AH88" s="108" t="str">
        <f t="shared" ca="1" si="52"/>
        <v/>
      </c>
      <c r="AI88" s="108" t="str">
        <f t="shared" ca="1" si="52"/>
        <v/>
      </c>
      <c r="AJ88" s="108" t="str">
        <f t="shared" ca="1" si="52"/>
        <v/>
      </c>
      <c r="AK88" s="108" t="str">
        <f t="shared" ca="1" si="52"/>
        <v/>
      </c>
      <c r="AL88" s="108" t="str">
        <f t="shared" ca="1" si="52"/>
        <v/>
      </c>
      <c r="AM88" s="108" t="str">
        <f t="shared" ca="1" si="52"/>
        <v/>
      </c>
      <c r="AN88" s="108" t="str">
        <f t="shared" ca="1" si="52"/>
        <v/>
      </c>
      <c r="AO88" s="108" t="str">
        <f t="shared" ca="1" si="52"/>
        <v/>
      </c>
      <c r="AP88" s="108" t="str">
        <f t="shared" ca="1" si="52"/>
        <v/>
      </c>
      <c r="AQ88" s="108" t="str">
        <f t="shared" ca="1" si="52"/>
        <v/>
      </c>
      <c r="AR88" s="108" t="str">
        <f t="shared" ca="1" si="52"/>
        <v/>
      </c>
      <c r="AS88" s="108" t="str">
        <f t="shared" ca="1" si="52"/>
        <v/>
      </c>
      <c r="AT88" s="108" t="str">
        <f t="shared" ca="1" si="52"/>
        <v/>
      </c>
      <c r="AU88" s="108" t="str">
        <f t="shared" ca="1" si="52"/>
        <v/>
      </c>
      <c r="AV88" s="108" t="str">
        <f t="shared" ca="1" si="51"/>
        <v/>
      </c>
      <c r="AW88" s="108" t="str">
        <f t="shared" ca="1" si="51"/>
        <v/>
      </c>
      <c r="AX88" s="108" t="str">
        <f t="shared" ca="1" si="51"/>
        <v/>
      </c>
      <c r="AY88" s="108" t="str">
        <f t="shared" ca="1" si="51"/>
        <v/>
      </c>
      <c r="AZ88" s="108" t="str">
        <f t="shared" ca="1" si="51"/>
        <v/>
      </c>
      <c r="BA88" s="108" t="str">
        <f t="shared" ca="1" si="51"/>
        <v/>
      </c>
      <c r="BB88" s="108" t="str">
        <f t="shared" ca="1" si="51"/>
        <v/>
      </c>
      <c r="BC88" s="108" t="str">
        <f t="shared" ca="1" si="51"/>
        <v/>
      </c>
      <c r="BD88" s="108" t="str">
        <f t="shared" ca="1" si="51"/>
        <v/>
      </c>
      <c r="BE88" s="108" t="str">
        <f t="shared" ca="1" si="51"/>
        <v/>
      </c>
      <c r="BF88" s="108" t="str">
        <f t="shared" ca="1" si="51"/>
        <v/>
      </c>
      <c r="BG88" s="108" t="str">
        <f t="shared" ca="1" si="51"/>
        <v/>
      </c>
      <c r="BH88" s="108" t="str">
        <f t="shared" ca="1" si="51"/>
        <v/>
      </c>
      <c r="BI88" s="108" t="str">
        <f t="shared" ca="1" si="51"/>
        <v/>
      </c>
      <c r="BJ88" s="108" t="str">
        <f t="shared" ca="1" si="51"/>
        <v/>
      </c>
      <c r="BK88" s="108" t="str">
        <f t="shared" ca="1" si="50"/>
        <v/>
      </c>
      <c r="BL88" s="108" t="str">
        <f t="shared" ca="1" si="50"/>
        <v/>
      </c>
      <c r="BM88" s="108" t="str">
        <f t="shared" ca="1" si="50"/>
        <v/>
      </c>
      <c r="BN88" s="108" t="str">
        <f t="shared" ca="1" si="58"/>
        <v/>
      </c>
      <c r="BO88" s="108" t="str">
        <f t="shared" ca="1" si="58"/>
        <v/>
      </c>
      <c r="BP88" s="108" t="str">
        <f t="shared" ca="1" si="58"/>
        <v/>
      </c>
      <c r="BQ88" s="108" t="str">
        <f t="shared" ca="1" si="58"/>
        <v/>
      </c>
      <c r="BR88" s="108" t="str">
        <f t="shared" ca="1" si="58"/>
        <v/>
      </c>
      <c r="BS88" s="108" t="str">
        <f t="shared" ca="1" si="58"/>
        <v/>
      </c>
      <c r="BT88" s="108" t="str">
        <f t="shared" ca="1" si="58"/>
        <v/>
      </c>
      <c r="BU88" s="108" t="str">
        <f t="shared" ca="1" si="58"/>
        <v/>
      </c>
      <c r="BV88" s="108" t="str">
        <f t="shared" ca="1" si="58"/>
        <v/>
      </c>
      <c r="BW88" s="108" t="str">
        <f t="shared" ca="1" si="58"/>
        <v/>
      </c>
      <c r="BX88" s="108" t="str">
        <f t="shared" ca="1" si="58"/>
        <v/>
      </c>
      <c r="BY88" s="108" t="str">
        <f t="shared" ca="1" si="58"/>
        <v/>
      </c>
      <c r="BZ88" s="108" t="str">
        <f t="shared" ca="1" si="58"/>
        <v/>
      </c>
      <c r="CA88" s="108" t="str">
        <f t="shared" ca="1" si="58"/>
        <v/>
      </c>
      <c r="CB88" s="108" t="str">
        <f t="shared" ca="1" si="58"/>
        <v/>
      </c>
      <c r="CC88" s="108" t="str">
        <f t="shared" ca="1" si="58"/>
        <v/>
      </c>
      <c r="CD88" s="108" t="str">
        <f t="shared" ca="1" si="58"/>
        <v/>
      </c>
      <c r="CE88" s="108" t="str">
        <f t="shared" ca="1" si="58"/>
        <v/>
      </c>
      <c r="CF88" s="108" t="str">
        <f t="shared" ca="1" si="58"/>
        <v/>
      </c>
      <c r="CG88" s="108" t="str">
        <f t="shared" ca="1" si="58"/>
        <v/>
      </c>
      <c r="CH88" s="108" t="str">
        <f t="shared" ca="1" si="58"/>
        <v/>
      </c>
      <c r="CI88" s="108" t="str">
        <f t="shared" ca="1" si="58"/>
        <v/>
      </c>
      <c r="CJ88" s="108" t="str">
        <f t="shared" ca="1" si="58"/>
        <v/>
      </c>
      <c r="CK88" s="108" t="str">
        <f t="shared" ca="1" si="58"/>
        <v/>
      </c>
      <c r="CL88" s="108" t="str">
        <f t="shared" ca="1" si="58"/>
        <v/>
      </c>
      <c r="CM88" s="108" t="str">
        <f t="shared" ca="1" si="58"/>
        <v/>
      </c>
      <c r="CN88" s="108" t="str">
        <f t="shared" ca="1" si="58"/>
        <v/>
      </c>
      <c r="CO88" s="108" t="str">
        <f t="shared" ca="1" si="58"/>
        <v/>
      </c>
      <c r="CP88" s="108" t="str">
        <f t="shared" ca="1" si="58"/>
        <v/>
      </c>
      <c r="CQ88" s="108" t="str">
        <f t="shared" ca="1" si="58"/>
        <v/>
      </c>
      <c r="CR88" s="108" t="str">
        <f t="shared" ca="1" si="58"/>
        <v/>
      </c>
      <c r="CS88" s="108" t="str">
        <f t="shared" ca="1" si="58"/>
        <v/>
      </c>
      <c r="CT88" s="108" t="str">
        <f t="shared" ca="1" si="58"/>
        <v/>
      </c>
      <c r="CU88" s="108" t="str">
        <f t="shared" ca="1" si="58"/>
        <v/>
      </c>
      <c r="CV88" s="108" t="str">
        <f t="shared" ca="1" si="58"/>
        <v/>
      </c>
      <c r="CW88" s="108" t="str">
        <f t="shared" ca="1" si="58"/>
        <v/>
      </c>
      <c r="CX88" s="108" t="str">
        <f t="shared" ca="1" si="58"/>
        <v/>
      </c>
      <c r="CY88" s="108" t="str">
        <f t="shared" ca="1" si="58"/>
        <v/>
      </c>
      <c r="CZ88" s="108" t="str">
        <f t="shared" ca="1" si="58"/>
        <v/>
      </c>
      <c r="DA88" s="108" t="str">
        <f t="shared" ca="1" si="58"/>
        <v/>
      </c>
      <c r="DB88" s="108" t="str">
        <f t="shared" ca="1" si="58"/>
        <v/>
      </c>
    </row>
    <row r="89" spans="1:106">
      <c r="A89" s="108" t="str">
        <f t="shared" ref="A89:P104" ca="1" si="60">IF(ISBLANK(INDIRECT(ADDRESS(ROW(),COLUMN(),1,1,"Inserimento"))),"",INDIRECT(ADDRESS(ROW(),COLUMN(),1,1,"Inserimento")))</f>
        <v/>
      </c>
      <c r="B89" s="108" t="str">
        <f t="shared" ca="1" si="60"/>
        <v/>
      </c>
      <c r="C89" s="108" t="str">
        <f t="shared" ca="1" si="60"/>
        <v/>
      </c>
      <c r="D89" s="108" t="str">
        <f t="shared" ca="1" si="60"/>
        <v/>
      </c>
      <c r="E89" s="108" t="str">
        <f t="shared" ca="1" si="60"/>
        <v/>
      </c>
      <c r="F89" s="108" t="str">
        <f t="shared" ca="1" si="60"/>
        <v/>
      </c>
      <c r="G89" s="108" t="str">
        <f t="shared" ca="1" si="60"/>
        <v/>
      </c>
      <c r="H89" s="108" t="str">
        <f t="shared" ca="1" si="60"/>
        <v/>
      </c>
      <c r="I89" s="108" t="str">
        <f t="shared" ca="1" si="60"/>
        <v/>
      </c>
      <c r="J89" s="108" t="str">
        <f t="shared" ca="1" si="60"/>
        <v/>
      </c>
      <c r="K89" s="108" t="str">
        <f t="shared" ca="1" si="60"/>
        <v/>
      </c>
      <c r="L89" s="108" t="str">
        <f t="shared" ca="1" si="60"/>
        <v/>
      </c>
      <c r="M89" s="108" t="str">
        <f t="shared" ca="1" si="60"/>
        <v/>
      </c>
      <c r="N89" s="108" t="str">
        <f t="shared" ca="1" si="60"/>
        <v/>
      </c>
      <c r="O89" s="108" t="str">
        <f t="shared" ca="1" si="60"/>
        <v/>
      </c>
      <c r="P89" s="108" t="str">
        <f t="shared" ca="1" si="60"/>
        <v/>
      </c>
      <c r="Q89" s="108" t="str">
        <f t="shared" ca="1" si="59"/>
        <v/>
      </c>
      <c r="R89" s="108" t="str">
        <f t="shared" ca="1" si="59"/>
        <v/>
      </c>
      <c r="S89" s="108" t="str">
        <f t="shared" ca="1" si="59"/>
        <v/>
      </c>
      <c r="T89" s="108" t="str">
        <f t="shared" ca="1" si="59"/>
        <v/>
      </c>
      <c r="U89" s="108" t="str">
        <f t="shared" ca="1" si="59"/>
        <v/>
      </c>
      <c r="V89" s="108" t="str">
        <f t="shared" ca="1" si="59"/>
        <v/>
      </c>
      <c r="W89" s="108" t="str">
        <f t="shared" ca="1" si="59"/>
        <v/>
      </c>
      <c r="X89" s="108" t="str">
        <f t="shared" ca="1" si="59"/>
        <v/>
      </c>
      <c r="Y89" s="108" t="str">
        <f t="shared" ca="1" si="59"/>
        <v/>
      </c>
      <c r="Z89" s="108" t="str">
        <f t="shared" ca="1" si="59"/>
        <v/>
      </c>
      <c r="AA89" s="108" t="str">
        <f t="shared" ca="1" si="59"/>
        <v/>
      </c>
      <c r="AB89" s="108" t="str">
        <f t="shared" ca="1" si="59"/>
        <v/>
      </c>
      <c r="AC89" s="108" t="str">
        <f t="shared" ca="1" si="59"/>
        <v/>
      </c>
      <c r="AD89" s="108" t="str">
        <f t="shared" ca="1" si="59"/>
        <v/>
      </c>
      <c r="AE89" s="108" t="str">
        <f t="shared" ca="1" si="59"/>
        <v/>
      </c>
      <c r="AF89" s="108" t="str">
        <f t="shared" ca="1" si="52"/>
        <v/>
      </c>
      <c r="AG89" s="108" t="str">
        <f t="shared" ca="1" si="52"/>
        <v/>
      </c>
      <c r="AH89" s="108" t="str">
        <f t="shared" ca="1" si="52"/>
        <v/>
      </c>
      <c r="AI89" s="108" t="str">
        <f t="shared" ca="1" si="52"/>
        <v/>
      </c>
      <c r="AJ89" s="108" t="str">
        <f t="shared" ca="1" si="52"/>
        <v/>
      </c>
      <c r="AK89" s="108" t="str">
        <f t="shared" ca="1" si="52"/>
        <v/>
      </c>
      <c r="AL89" s="108" t="str">
        <f t="shared" ca="1" si="52"/>
        <v/>
      </c>
      <c r="AM89" s="108" t="str">
        <f t="shared" ca="1" si="52"/>
        <v/>
      </c>
      <c r="AN89" s="108" t="str">
        <f t="shared" ca="1" si="52"/>
        <v/>
      </c>
      <c r="AO89" s="108" t="str">
        <f t="shared" ca="1" si="52"/>
        <v/>
      </c>
      <c r="AP89" s="108" t="str">
        <f t="shared" ca="1" si="52"/>
        <v/>
      </c>
      <c r="AQ89" s="108" t="str">
        <f t="shared" ca="1" si="52"/>
        <v/>
      </c>
      <c r="AR89" s="108" t="str">
        <f t="shared" ca="1" si="52"/>
        <v/>
      </c>
      <c r="AS89" s="108" t="str">
        <f t="shared" ca="1" si="52"/>
        <v/>
      </c>
      <c r="AT89" s="108" t="str">
        <f t="shared" ca="1" si="52"/>
        <v/>
      </c>
      <c r="AU89" s="108" t="str">
        <f t="shared" ca="1" si="52"/>
        <v/>
      </c>
      <c r="AV89" s="108" t="str">
        <f t="shared" ca="1" si="51"/>
        <v/>
      </c>
      <c r="AW89" s="108" t="str">
        <f t="shared" ca="1" si="51"/>
        <v/>
      </c>
      <c r="AX89" s="108" t="str">
        <f t="shared" ca="1" si="51"/>
        <v/>
      </c>
      <c r="AY89" s="108" t="str">
        <f t="shared" ca="1" si="51"/>
        <v/>
      </c>
      <c r="AZ89" s="108" t="str">
        <f t="shared" ca="1" si="51"/>
        <v/>
      </c>
      <c r="BA89" s="108" t="str">
        <f t="shared" ca="1" si="51"/>
        <v/>
      </c>
      <c r="BB89" s="108" t="str">
        <f t="shared" ca="1" si="51"/>
        <v/>
      </c>
      <c r="BC89" s="108" t="str">
        <f t="shared" ca="1" si="51"/>
        <v/>
      </c>
      <c r="BD89" s="108" t="str">
        <f t="shared" ca="1" si="51"/>
        <v/>
      </c>
      <c r="BE89" s="108" t="str">
        <f t="shared" ca="1" si="51"/>
        <v/>
      </c>
      <c r="BF89" s="108" t="str">
        <f t="shared" ca="1" si="51"/>
        <v/>
      </c>
      <c r="BG89" s="108" t="str">
        <f t="shared" ca="1" si="51"/>
        <v/>
      </c>
      <c r="BH89" s="108" t="str">
        <f t="shared" ca="1" si="51"/>
        <v/>
      </c>
      <c r="BI89" s="108" t="str">
        <f t="shared" ca="1" si="51"/>
        <v/>
      </c>
      <c r="BJ89" s="108" t="str">
        <f t="shared" ca="1" si="51"/>
        <v/>
      </c>
      <c r="BK89" s="108" t="str">
        <f t="shared" ca="1" si="50"/>
        <v/>
      </c>
      <c r="BL89" s="108" t="str">
        <f t="shared" ca="1" si="50"/>
        <v/>
      </c>
      <c r="BM89" s="108" t="str">
        <f t="shared" ca="1" si="50"/>
        <v/>
      </c>
      <c r="BN89" s="108" t="str">
        <f t="shared" ca="1" si="58"/>
        <v/>
      </c>
      <c r="BO89" s="108" t="str">
        <f t="shared" ca="1" si="58"/>
        <v/>
      </c>
      <c r="BP89" s="108" t="str">
        <f t="shared" ca="1" si="58"/>
        <v/>
      </c>
      <c r="BQ89" s="108" t="str">
        <f t="shared" ca="1" si="58"/>
        <v/>
      </c>
      <c r="BR89" s="108" t="str">
        <f t="shared" ca="1" si="58"/>
        <v/>
      </c>
      <c r="BS89" s="108" t="str">
        <f t="shared" ca="1" si="58"/>
        <v/>
      </c>
      <c r="BT89" s="108" t="str">
        <f t="shared" ca="1" si="58"/>
        <v/>
      </c>
      <c r="BU89" s="108" t="str">
        <f t="shared" ca="1" si="58"/>
        <v/>
      </c>
      <c r="BV89" s="108" t="str">
        <f t="shared" ca="1" si="58"/>
        <v/>
      </c>
      <c r="BW89" s="108" t="str">
        <f t="shared" ca="1" si="58"/>
        <v/>
      </c>
      <c r="BX89" s="108" t="str">
        <f t="shared" ca="1" si="58"/>
        <v/>
      </c>
      <c r="BY89" s="108" t="str">
        <f t="shared" ca="1" si="58"/>
        <v/>
      </c>
      <c r="BZ89" s="108" t="str">
        <f t="shared" ca="1" si="58"/>
        <v/>
      </c>
      <c r="CA89" s="108" t="str">
        <f t="shared" ca="1" si="58"/>
        <v/>
      </c>
      <c r="CB89" s="108" t="str">
        <f t="shared" ca="1" si="58"/>
        <v/>
      </c>
      <c r="CC89" s="108" t="str">
        <f t="shared" ca="1" si="58"/>
        <v/>
      </c>
      <c r="CD89" s="108" t="str">
        <f t="shared" ca="1" si="58"/>
        <v/>
      </c>
      <c r="CE89" s="108" t="str">
        <f t="shared" ca="1" si="58"/>
        <v/>
      </c>
      <c r="CF89" s="108" t="str">
        <f t="shared" ca="1" si="58"/>
        <v/>
      </c>
      <c r="CG89" s="108" t="str">
        <f t="shared" ca="1" si="58"/>
        <v/>
      </c>
      <c r="CH89" s="108" t="str">
        <f t="shared" ca="1" si="58"/>
        <v/>
      </c>
      <c r="CI89" s="108" t="str">
        <f t="shared" ca="1" si="58"/>
        <v/>
      </c>
      <c r="CJ89" s="108" t="str">
        <f t="shared" ca="1" si="58"/>
        <v/>
      </c>
      <c r="CK89" s="108" t="str">
        <f t="shared" ca="1" si="58"/>
        <v/>
      </c>
      <c r="CL89" s="108" t="str">
        <f t="shared" ca="1" si="58"/>
        <v/>
      </c>
      <c r="CM89" s="108" t="str">
        <f t="shared" ca="1" si="58"/>
        <v/>
      </c>
      <c r="CN89" s="108" t="str">
        <f t="shared" ca="1" si="58"/>
        <v/>
      </c>
      <c r="CO89" s="108" t="str">
        <f t="shared" ca="1" si="58"/>
        <v/>
      </c>
      <c r="CP89" s="108" t="str">
        <f t="shared" ca="1" si="58"/>
        <v/>
      </c>
      <c r="CQ89" s="108" t="str">
        <f t="shared" ca="1" si="58"/>
        <v/>
      </c>
      <c r="CR89" s="108" t="str">
        <f t="shared" ca="1" si="58"/>
        <v/>
      </c>
      <c r="CS89" s="108" t="str">
        <f t="shared" ca="1" si="58"/>
        <v/>
      </c>
      <c r="CT89" s="108" t="str">
        <f t="shared" ca="1" si="58"/>
        <v/>
      </c>
      <c r="CU89" s="108" t="str">
        <f t="shared" ca="1" si="58"/>
        <v/>
      </c>
      <c r="CV89" s="108" t="str">
        <f t="shared" ca="1" si="58"/>
        <v/>
      </c>
      <c r="CW89" s="108" t="str">
        <f t="shared" ca="1" si="58"/>
        <v/>
      </c>
      <c r="CX89" s="108" t="str">
        <f t="shared" ca="1" si="58"/>
        <v/>
      </c>
      <c r="CY89" s="108" t="str">
        <f t="shared" ca="1" si="58"/>
        <v/>
      </c>
      <c r="CZ89" s="108" t="str">
        <f t="shared" ca="1" si="58"/>
        <v/>
      </c>
      <c r="DA89" s="108" t="str">
        <f t="shared" ca="1" si="58"/>
        <v/>
      </c>
      <c r="DB89" s="108" t="str">
        <f t="shared" ca="1" si="58"/>
        <v/>
      </c>
    </row>
    <row r="90" spans="1:106">
      <c r="A90" s="108" t="str">
        <f t="shared" ca="1" si="60"/>
        <v/>
      </c>
      <c r="B90" s="108" t="str">
        <f t="shared" ca="1" si="60"/>
        <v/>
      </c>
      <c r="C90" s="108" t="str">
        <f t="shared" ca="1" si="60"/>
        <v/>
      </c>
      <c r="D90" s="108" t="str">
        <f t="shared" ca="1" si="60"/>
        <v/>
      </c>
      <c r="E90" s="108" t="str">
        <f t="shared" ca="1" si="60"/>
        <v/>
      </c>
      <c r="F90" s="108" t="str">
        <f t="shared" ca="1" si="60"/>
        <v/>
      </c>
      <c r="G90" s="108" t="str">
        <f t="shared" ca="1" si="60"/>
        <v/>
      </c>
      <c r="H90" s="108" t="str">
        <f t="shared" ca="1" si="60"/>
        <v/>
      </c>
      <c r="I90" s="108" t="str">
        <f t="shared" ca="1" si="60"/>
        <v/>
      </c>
      <c r="J90" s="108" t="str">
        <f t="shared" ca="1" si="60"/>
        <v/>
      </c>
      <c r="K90" s="108" t="str">
        <f t="shared" ca="1" si="60"/>
        <v/>
      </c>
      <c r="L90" s="108" t="str">
        <f t="shared" ca="1" si="60"/>
        <v/>
      </c>
      <c r="M90" s="108" t="str">
        <f t="shared" ca="1" si="60"/>
        <v/>
      </c>
      <c r="N90" s="108" t="str">
        <f t="shared" ca="1" si="60"/>
        <v/>
      </c>
      <c r="O90" s="108" t="str">
        <f t="shared" ca="1" si="60"/>
        <v/>
      </c>
      <c r="P90" s="108" t="str">
        <f t="shared" ca="1" si="60"/>
        <v/>
      </c>
      <c r="Q90" s="108" t="str">
        <f t="shared" ca="1" si="59"/>
        <v/>
      </c>
      <c r="R90" s="108" t="str">
        <f t="shared" ca="1" si="59"/>
        <v/>
      </c>
      <c r="S90" s="108" t="str">
        <f t="shared" ca="1" si="59"/>
        <v/>
      </c>
      <c r="T90" s="108" t="str">
        <f t="shared" ca="1" si="59"/>
        <v/>
      </c>
      <c r="U90" s="108" t="str">
        <f t="shared" ca="1" si="59"/>
        <v/>
      </c>
      <c r="V90" s="108" t="str">
        <f t="shared" ca="1" si="59"/>
        <v/>
      </c>
      <c r="W90" s="108" t="str">
        <f t="shared" ca="1" si="59"/>
        <v/>
      </c>
      <c r="X90" s="108" t="str">
        <f t="shared" ca="1" si="59"/>
        <v/>
      </c>
      <c r="Y90" s="108" t="str">
        <f t="shared" ca="1" si="59"/>
        <v/>
      </c>
      <c r="Z90" s="108" t="str">
        <f t="shared" ca="1" si="59"/>
        <v/>
      </c>
      <c r="AA90" s="108" t="str">
        <f t="shared" ca="1" si="59"/>
        <v/>
      </c>
      <c r="AB90" s="108" t="str">
        <f t="shared" ca="1" si="59"/>
        <v/>
      </c>
      <c r="AC90" s="108" t="str">
        <f t="shared" ca="1" si="59"/>
        <v/>
      </c>
      <c r="AD90" s="108" t="str">
        <f t="shared" ca="1" si="59"/>
        <v/>
      </c>
      <c r="AE90" s="108" t="str">
        <f t="shared" ca="1" si="59"/>
        <v/>
      </c>
      <c r="AF90" s="108" t="str">
        <f t="shared" ca="1" si="52"/>
        <v/>
      </c>
      <c r="AG90" s="108" t="str">
        <f t="shared" ca="1" si="52"/>
        <v/>
      </c>
      <c r="AH90" s="108" t="str">
        <f t="shared" ca="1" si="52"/>
        <v/>
      </c>
      <c r="AI90" s="108" t="str">
        <f t="shared" ca="1" si="52"/>
        <v/>
      </c>
      <c r="AJ90" s="108" t="str">
        <f t="shared" ca="1" si="52"/>
        <v/>
      </c>
      <c r="AK90" s="108" t="str">
        <f t="shared" ca="1" si="52"/>
        <v/>
      </c>
      <c r="AL90" s="108" t="str">
        <f t="shared" ca="1" si="52"/>
        <v/>
      </c>
      <c r="AM90" s="108" t="str">
        <f t="shared" ca="1" si="52"/>
        <v/>
      </c>
      <c r="AN90" s="108" t="str">
        <f t="shared" ca="1" si="52"/>
        <v/>
      </c>
      <c r="AO90" s="108" t="str">
        <f t="shared" ca="1" si="52"/>
        <v/>
      </c>
      <c r="AP90" s="108" t="str">
        <f t="shared" ca="1" si="52"/>
        <v/>
      </c>
      <c r="AQ90" s="108" t="str">
        <f t="shared" ca="1" si="52"/>
        <v/>
      </c>
      <c r="AR90" s="108" t="str">
        <f t="shared" ca="1" si="52"/>
        <v/>
      </c>
      <c r="AS90" s="108" t="str">
        <f t="shared" ca="1" si="52"/>
        <v/>
      </c>
      <c r="AT90" s="108" t="str">
        <f t="shared" ca="1" si="52"/>
        <v/>
      </c>
      <c r="AU90" s="108" t="str">
        <f t="shared" ca="1" si="52"/>
        <v/>
      </c>
      <c r="AV90" s="108" t="str">
        <f t="shared" ca="1" si="51"/>
        <v/>
      </c>
      <c r="AW90" s="108" t="str">
        <f t="shared" ca="1" si="51"/>
        <v/>
      </c>
      <c r="AX90" s="108" t="str">
        <f t="shared" ca="1" si="51"/>
        <v/>
      </c>
      <c r="AY90" s="108" t="str">
        <f t="shared" ca="1" si="51"/>
        <v/>
      </c>
      <c r="AZ90" s="108" t="str">
        <f t="shared" ca="1" si="51"/>
        <v/>
      </c>
      <c r="BA90" s="108" t="str">
        <f t="shared" ca="1" si="51"/>
        <v/>
      </c>
      <c r="BB90" s="108" t="str">
        <f t="shared" ca="1" si="51"/>
        <v/>
      </c>
      <c r="BC90" s="108" t="str">
        <f t="shared" ca="1" si="51"/>
        <v/>
      </c>
      <c r="BD90" s="108" t="str">
        <f t="shared" ca="1" si="51"/>
        <v/>
      </c>
      <c r="BE90" s="108" t="str">
        <f t="shared" ca="1" si="51"/>
        <v/>
      </c>
      <c r="BF90" s="108" t="str">
        <f t="shared" ca="1" si="51"/>
        <v/>
      </c>
      <c r="BG90" s="108" t="str">
        <f t="shared" ca="1" si="51"/>
        <v/>
      </c>
      <c r="BH90" s="108" t="str">
        <f t="shared" ca="1" si="51"/>
        <v/>
      </c>
      <c r="BI90" s="108" t="str">
        <f t="shared" ca="1" si="51"/>
        <v/>
      </c>
      <c r="BJ90" s="108" t="str">
        <f t="shared" ca="1" si="51"/>
        <v/>
      </c>
      <c r="BK90" s="108" t="str">
        <f t="shared" ca="1" si="50"/>
        <v/>
      </c>
      <c r="BL90" s="108" t="str">
        <f t="shared" ca="1" si="50"/>
        <v/>
      </c>
      <c r="BM90" s="108" t="str">
        <f t="shared" ca="1" si="50"/>
        <v/>
      </c>
      <c r="BN90" s="108" t="str">
        <f t="shared" ca="1" si="58"/>
        <v/>
      </c>
      <c r="BO90" s="108" t="str">
        <f t="shared" ca="1" si="58"/>
        <v/>
      </c>
      <c r="BP90" s="108" t="str">
        <f t="shared" ca="1" si="58"/>
        <v/>
      </c>
      <c r="BQ90" s="108" t="str">
        <f t="shared" ca="1" si="58"/>
        <v/>
      </c>
      <c r="BR90" s="108" t="str">
        <f t="shared" ca="1" si="58"/>
        <v/>
      </c>
      <c r="BS90" s="108" t="str">
        <f t="shared" ca="1" si="58"/>
        <v/>
      </c>
      <c r="BT90" s="108" t="str">
        <f t="shared" ca="1" si="58"/>
        <v/>
      </c>
      <c r="BU90" s="108" t="str">
        <f t="shared" ca="1" si="58"/>
        <v/>
      </c>
      <c r="BV90" s="108" t="str">
        <f t="shared" ca="1" si="58"/>
        <v/>
      </c>
      <c r="BW90" s="108" t="str">
        <f t="shared" ca="1" si="58"/>
        <v/>
      </c>
      <c r="BX90" s="108" t="str">
        <f t="shared" ca="1" si="58"/>
        <v/>
      </c>
      <c r="BY90" s="108" t="str">
        <f t="shared" ca="1" si="58"/>
        <v/>
      </c>
      <c r="BZ90" s="108" t="str">
        <f t="shared" ca="1" si="58"/>
        <v/>
      </c>
      <c r="CA90" s="108" t="str">
        <f t="shared" ca="1" si="58"/>
        <v/>
      </c>
      <c r="CB90" s="108" t="str">
        <f t="shared" ca="1" si="58"/>
        <v/>
      </c>
      <c r="CC90" s="108" t="str">
        <f t="shared" ca="1" si="58"/>
        <v/>
      </c>
      <c r="CD90" s="108" t="str">
        <f t="shared" ca="1" si="58"/>
        <v/>
      </c>
      <c r="CE90" s="108" t="str">
        <f t="shared" ca="1" si="58"/>
        <v/>
      </c>
      <c r="CF90" s="108" t="str">
        <f t="shared" ca="1" si="58"/>
        <v/>
      </c>
      <c r="CG90" s="108" t="str">
        <f t="shared" ca="1" si="58"/>
        <v/>
      </c>
      <c r="CH90" s="108" t="str">
        <f t="shared" ca="1" si="58"/>
        <v/>
      </c>
      <c r="CI90" s="108" t="str">
        <f t="shared" ca="1" si="58"/>
        <v/>
      </c>
      <c r="CJ90" s="108" t="str">
        <f t="shared" ca="1" si="58"/>
        <v/>
      </c>
      <c r="CK90" s="108" t="str">
        <f t="shared" ca="1" si="58"/>
        <v/>
      </c>
      <c r="CL90" s="108" t="str">
        <f t="shared" ca="1" si="58"/>
        <v/>
      </c>
      <c r="CM90" s="108" t="str">
        <f t="shared" ca="1" si="58"/>
        <v/>
      </c>
      <c r="CN90" s="108" t="str">
        <f t="shared" ca="1" si="58"/>
        <v/>
      </c>
      <c r="CO90" s="108" t="str">
        <f t="shared" ca="1" si="58"/>
        <v/>
      </c>
      <c r="CP90" s="108" t="str">
        <f t="shared" ca="1" si="58"/>
        <v/>
      </c>
      <c r="CQ90" s="108" t="str">
        <f t="shared" ca="1" si="58"/>
        <v/>
      </c>
      <c r="CR90" s="108" t="str">
        <f t="shared" ca="1" si="58"/>
        <v/>
      </c>
      <c r="CS90" s="108" t="str">
        <f t="shared" ca="1" si="58"/>
        <v/>
      </c>
      <c r="CT90" s="108" t="str">
        <f t="shared" ca="1" si="58"/>
        <v/>
      </c>
      <c r="CU90" s="108" t="str">
        <f t="shared" ca="1" si="58"/>
        <v/>
      </c>
      <c r="CV90" s="108" t="str">
        <f t="shared" ca="1" si="58"/>
        <v/>
      </c>
      <c r="CW90" s="108" t="str">
        <f t="shared" ca="1" si="58"/>
        <v/>
      </c>
      <c r="CX90" s="108" t="str">
        <f t="shared" ca="1" si="58"/>
        <v/>
      </c>
      <c r="CY90" s="108" t="str">
        <f t="shared" ca="1" si="58"/>
        <v/>
      </c>
      <c r="CZ90" s="108" t="str">
        <f t="shared" ca="1" si="58"/>
        <v/>
      </c>
      <c r="DA90" s="108" t="str">
        <f t="shared" ca="1" si="58"/>
        <v/>
      </c>
      <c r="DB90" s="108" t="str">
        <f t="shared" ca="1" si="58"/>
        <v/>
      </c>
    </row>
    <row r="91" spans="1:106">
      <c r="A91" s="108" t="str">
        <f t="shared" ca="1" si="60"/>
        <v/>
      </c>
      <c r="B91" s="108" t="str">
        <f t="shared" ca="1" si="60"/>
        <v/>
      </c>
      <c r="C91" s="108" t="str">
        <f t="shared" ca="1" si="60"/>
        <v/>
      </c>
      <c r="D91" s="108" t="str">
        <f t="shared" ca="1" si="60"/>
        <v/>
      </c>
      <c r="E91" s="108" t="str">
        <f t="shared" ca="1" si="60"/>
        <v/>
      </c>
      <c r="F91" s="108" t="str">
        <f t="shared" ca="1" si="60"/>
        <v/>
      </c>
      <c r="G91" s="108" t="str">
        <f t="shared" ca="1" si="60"/>
        <v/>
      </c>
      <c r="H91" s="108" t="str">
        <f t="shared" ca="1" si="60"/>
        <v/>
      </c>
      <c r="I91" s="108" t="str">
        <f t="shared" ca="1" si="60"/>
        <v/>
      </c>
      <c r="J91" s="108" t="str">
        <f t="shared" ca="1" si="60"/>
        <v/>
      </c>
      <c r="K91" s="108" t="str">
        <f t="shared" ca="1" si="60"/>
        <v/>
      </c>
      <c r="L91" s="108" t="str">
        <f t="shared" ca="1" si="60"/>
        <v/>
      </c>
      <c r="M91" s="108" t="str">
        <f t="shared" ca="1" si="60"/>
        <v/>
      </c>
      <c r="N91" s="108" t="str">
        <f t="shared" ca="1" si="60"/>
        <v/>
      </c>
      <c r="O91" s="108" t="str">
        <f t="shared" ca="1" si="60"/>
        <v/>
      </c>
      <c r="P91" s="108" t="str">
        <f t="shared" ca="1" si="60"/>
        <v/>
      </c>
      <c r="Q91" s="108" t="str">
        <f t="shared" ca="1" si="59"/>
        <v/>
      </c>
      <c r="R91" s="108" t="str">
        <f t="shared" ca="1" si="59"/>
        <v/>
      </c>
      <c r="S91" s="108" t="str">
        <f t="shared" ca="1" si="59"/>
        <v/>
      </c>
      <c r="T91" s="108" t="str">
        <f t="shared" ca="1" si="59"/>
        <v/>
      </c>
      <c r="U91" s="108" t="str">
        <f t="shared" ca="1" si="59"/>
        <v/>
      </c>
      <c r="V91" s="108" t="str">
        <f t="shared" ca="1" si="59"/>
        <v/>
      </c>
      <c r="W91" s="108" t="str">
        <f t="shared" ca="1" si="59"/>
        <v/>
      </c>
      <c r="X91" s="108" t="str">
        <f t="shared" ca="1" si="59"/>
        <v/>
      </c>
      <c r="Y91" s="108" t="str">
        <f t="shared" ca="1" si="59"/>
        <v/>
      </c>
      <c r="Z91" s="108" t="str">
        <f t="shared" ca="1" si="59"/>
        <v/>
      </c>
      <c r="AA91" s="108" t="str">
        <f t="shared" ca="1" si="59"/>
        <v/>
      </c>
      <c r="AB91" s="108" t="str">
        <f t="shared" ca="1" si="59"/>
        <v/>
      </c>
      <c r="AC91" s="108" t="str">
        <f t="shared" ca="1" si="59"/>
        <v/>
      </c>
      <c r="AD91" s="108" t="str">
        <f t="shared" ca="1" si="59"/>
        <v/>
      </c>
      <c r="AE91" s="108" t="str">
        <f t="shared" ca="1" si="59"/>
        <v/>
      </c>
      <c r="AF91" s="108" t="str">
        <f t="shared" ca="1" si="52"/>
        <v/>
      </c>
      <c r="AG91" s="108" t="str">
        <f t="shared" ca="1" si="52"/>
        <v/>
      </c>
      <c r="AH91" s="108" t="str">
        <f t="shared" ca="1" si="52"/>
        <v/>
      </c>
      <c r="AI91" s="108" t="str">
        <f t="shared" ca="1" si="52"/>
        <v/>
      </c>
      <c r="AJ91" s="108" t="str">
        <f t="shared" ca="1" si="52"/>
        <v/>
      </c>
      <c r="AK91" s="108" t="str">
        <f t="shared" ca="1" si="52"/>
        <v/>
      </c>
      <c r="AL91" s="108" t="str">
        <f t="shared" ca="1" si="52"/>
        <v/>
      </c>
      <c r="AM91" s="108" t="str">
        <f t="shared" ca="1" si="52"/>
        <v/>
      </c>
      <c r="AN91" s="108" t="str">
        <f t="shared" ca="1" si="52"/>
        <v/>
      </c>
      <c r="AO91" s="108" t="str">
        <f t="shared" ca="1" si="52"/>
        <v/>
      </c>
      <c r="AP91" s="108" t="str">
        <f t="shared" ca="1" si="52"/>
        <v/>
      </c>
      <c r="AQ91" s="108" t="str">
        <f t="shared" ca="1" si="52"/>
        <v/>
      </c>
      <c r="AR91" s="108" t="str">
        <f t="shared" ca="1" si="52"/>
        <v/>
      </c>
      <c r="AS91" s="108" t="str">
        <f t="shared" ca="1" si="52"/>
        <v/>
      </c>
      <c r="AT91" s="108" t="str">
        <f t="shared" ca="1" si="52"/>
        <v/>
      </c>
      <c r="AU91" s="108" t="str">
        <f t="shared" ref="AU91:BJ105" ca="1" si="61">IF(ISBLANK(INDIRECT(ADDRESS(ROW(),COLUMN(),1,1,"Inserimento"))),"",INDIRECT(ADDRESS(ROW(),COLUMN(),1,1,"Inserimento")))</f>
        <v/>
      </c>
      <c r="AV91" s="108" t="str">
        <f t="shared" ca="1" si="61"/>
        <v/>
      </c>
      <c r="AW91" s="108" t="str">
        <f t="shared" ca="1" si="61"/>
        <v/>
      </c>
      <c r="AX91" s="108" t="str">
        <f t="shared" ca="1" si="61"/>
        <v/>
      </c>
      <c r="AY91" s="108" t="str">
        <f t="shared" ca="1" si="61"/>
        <v/>
      </c>
      <c r="AZ91" s="108" t="str">
        <f t="shared" ca="1" si="61"/>
        <v/>
      </c>
      <c r="BA91" s="108" t="str">
        <f t="shared" ca="1" si="61"/>
        <v/>
      </c>
      <c r="BB91" s="108" t="str">
        <f t="shared" ca="1" si="61"/>
        <v/>
      </c>
      <c r="BC91" s="108" t="str">
        <f t="shared" ca="1" si="61"/>
        <v/>
      </c>
      <c r="BD91" s="108" t="str">
        <f t="shared" ca="1" si="61"/>
        <v/>
      </c>
      <c r="BE91" s="108" t="str">
        <f t="shared" ca="1" si="61"/>
        <v/>
      </c>
      <c r="BF91" s="108" t="str">
        <f t="shared" ca="1" si="61"/>
        <v/>
      </c>
      <c r="BG91" s="108" t="str">
        <f t="shared" ca="1" si="61"/>
        <v/>
      </c>
      <c r="BH91" s="108" t="str">
        <f t="shared" ca="1" si="61"/>
        <v/>
      </c>
      <c r="BI91" s="108" t="str">
        <f t="shared" ca="1" si="61"/>
        <v/>
      </c>
      <c r="BJ91" s="108" t="str">
        <f t="shared" ca="1" si="61"/>
        <v/>
      </c>
      <c r="BK91" s="108" t="str">
        <f t="shared" ca="1" si="50"/>
        <v/>
      </c>
      <c r="BL91" s="108" t="str">
        <f t="shared" ca="1" si="50"/>
        <v/>
      </c>
      <c r="BM91" s="108" t="str">
        <f t="shared" ca="1" si="50"/>
        <v/>
      </c>
      <c r="BN91" s="108" t="str">
        <f t="shared" ca="1" si="58"/>
        <v/>
      </c>
      <c r="BO91" s="108" t="str">
        <f t="shared" ca="1" si="58"/>
        <v/>
      </c>
      <c r="BP91" s="108" t="str">
        <f t="shared" ca="1" si="58"/>
        <v/>
      </c>
      <c r="BQ91" s="108" t="str">
        <f t="shared" ca="1" si="58"/>
        <v/>
      </c>
      <c r="BR91" s="108" t="str">
        <f t="shared" ca="1" si="58"/>
        <v/>
      </c>
      <c r="BS91" s="108" t="str">
        <f t="shared" ca="1" si="58"/>
        <v/>
      </c>
      <c r="BT91" s="108" t="str">
        <f t="shared" ca="1" si="58"/>
        <v/>
      </c>
      <c r="BU91" s="108" t="str">
        <f t="shared" ca="1" si="58"/>
        <v/>
      </c>
      <c r="BV91" s="108" t="str">
        <f t="shared" ca="1" si="58"/>
        <v/>
      </c>
      <c r="BW91" s="108" t="str">
        <f t="shared" ca="1" si="58"/>
        <v/>
      </c>
      <c r="BX91" s="108" t="str">
        <f t="shared" ca="1" si="58"/>
        <v/>
      </c>
      <c r="BY91" s="108" t="str">
        <f t="shared" ca="1" si="58"/>
        <v/>
      </c>
      <c r="BZ91" s="108" t="str">
        <f t="shared" ca="1" si="58"/>
        <v/>
      </c>
      <c r="CA91" s="108" t="str">
        <f t="shared" ca="1" si="58"/>
        <v/>
      </c>
      <c r="CB91" s="108" t="str">
        <f t="shared" ca="1" si="58"/>
        <v/>
      </c>
      <c r="CC91" s="108" t="str">
        <f t="shared" ca="1" si="58"/>
        <v/>
      </c>
      <c r="CD91" s="108" t="str">
        <f t="shared" ca="1" si="58"/>
        <v/>
      </c>
      <c r="CE91" s="108" t="str">
        <f t="shared" ca="1" si="58"/>
        <v/>
      </c>
      <c r="CF91" s="108" t="str">
        <f t="shared" ca="1" si="58"/>
        <v/>
      </c>
      <c r="CG91" s="108" t="str">
        <f t="shared" ca="1" si="58"/>
        <v/>
      </c>
      <c r="CH91" s="108" t="str">
        <f t="shared" ca="1" si="58"/>
        <v/>
      </c>
      <c r="CI91" s="108" t="str">
        <f t="shared" ca="1" si="58"/>
        <v/>
      </c>
      <c r="CJ91" s="108" t="str">
        <f t="shared" ca="1" si="58"/>
        <v/>
      </c>
      <c r="CK91" s="108" t="str">
        <f t="shared" ca="1" si="58"/>
        <v/>
      </c>
      <c r="CL91" s="108" t="str">
        <f t="shared" ca="1" si="58"/>
        <v/>
      </c>
      <c r="CM91" s="108" t="str">
        <f t="shared" ca="1" si="58"/>
        <v/>
      </c>
      <c r="CN91" s="108" t="str">
        <f t="shared" ca="1" si="58"/>
        <v/>
      </c>
      <c r="CO91" s="108" t="str">
        <f t="shared" ca="1" si="58"/>
        <v/>
      </c>
      <c r="CP91" s="108" t="str">
        <f t="shared" ca="1" si="58"/>
        <v/>
      </c>
      <c r="CQ91" s="108" t="str">
        <f t="shared" ca="1" si="58"/>
        <v/>
      </c>
      <c r="CR91" s="108" t="str">
        <f t="shared" ca="1" si="58"/>
        <v/>
      </c>
      <c r="CS91" s="108" t="str">
        <f t="shared" ca="1" si="58"/>
        <v/>
      </c>
      <c r="CT91" s="108" t="str">
        <f t="shared" ca="1" si="58"/>
        <v/>
      </c>
      <c r="CU91" s="108" t="str">
        <f t="shared" ca="1" si="58"/>
        <v/>
      </c>
      <c r="CV91" s="108" t="str">
        <f t="shared" ca="1" si="58"/>
        <v/>
      </c>
      <c r="CW91" s="108" t="str">
        <f t="shared" ca="1" si="58"/>
        <v/>
      </c>
      <c r="CX91" s="108" t="str">
        <f t="shared" ca="1" si="58"/>
        <v/>
      </c>
      <c r="CY91" s="108" t="str">
        <f t="shared" ca="1" si="58"/>
        <v/>
      </c>
      <c r="CZ91" s="108" t="str">
        <f t="shared" ca="1" si="58"/>
        <v/>
      </c>
      <c r="DA91" s="108" t="str">
        <f t="shared" ca="1" si="58"/>
        <v/>
      </c>
      <c r="DB91" s="108" t="str">
        <f t="shared" ca="1" si="58"/>
        <v/>
      </c>
    </row>
    <row r="92" spans="1:106">
      <c r="A92" s="108" t="str">
        <f t="shared" ca="1" si="60"/>
        <v/>
      </c>
      <c r="B92" s="108" t="str">
        <f t="shared" ca="1" si="60"/>
        <v/>
      </c>
      <c r="C92" s="108" t="str">
        <f t="shared" ca="1" si="60"/>
        <v/>
      </c>
      <c r="D92" s="108" t="str">
        <f t="shared" ca="1" si="60"/>
        <v/>
      </c>
      <c r="E92" s="108" t="str">
        <f t="shared" ca="1" si="60"/>
        <v/>
      </c>
      <c r="F92" s="108" t="str">
        <f t="shared" ca="1" si="60"/>
        <v/>
      </c>
      <c r="G92" s="108" t="str">
        <f t="shared" ca="1" si="60"/>
        <v/>
      </c>
      <c r="H92" s="108" t="str">
        <f t="shared" ca="1" si="60"/>
        <v/>
      </c>
      <c r="I92" s="108" t="str">
        <f t="shared" ca="1" si="60"/>
        <v/>
      </c>
      <c r="J92" s="108" t="str">
        <f t="shared" ca="1" si="60"/>
        <v/>
      </c>
      <c r="K92" s="108" t="str">
        <f t="shared" ca="1" si="60"/>
        <v/>
      </c>
      <c r="L92" s="108" t="str">
        <f t="shared" ca="1" si="60"/>
        <v/>
      </c>
      <c r="M92" s="108" t="str">
        <f t="shared" ca="1" si="60"/>
        <v/>
      </c>
      <c r="N92" s="108" t="str">
        <f t="shared" ca="1" si="60"/>
        <v/>
      </c>
      <c r="O92" s="108" t="str">
        <f t="shared" ca="1" si="60"/>
        <v/>
      </c>
      <c r="P92" s="108" t="str">
        <f t="shared" ca="1" si="60"/>
        <v/>
      </c>
      <c r="Q92" s="108" t="str">
        <f t="shared" ca="1" si="59"/>
        <v/>
      </c>
      <c r="R92" s="108" t="str">
        <f t="shared" ca="1" si="59"/>
        <v/>
      </c>
      <c r="S92" s="108" t="str">
        <f t="shared" ca="1" si="59"/>
        <v/>
      </c>
      <c r="T92" s="108" t="str">
        <f t="shared" ca="1" si="59"/>
        <v/>
      </c>
      <c r="U92" s="108" t="str">
        <f t="shared" ca="1" si="59"/>
        <v/>
      </c>
      <c r="V92" s="108" t="str">
        <f t="shared" ca="1" si="59"/>
        <v/>
      </c>
      <c r="W92" s="108" t="str">
        <f t="shared" ca="1" si="59"/>
        <v/>
      </c>
      <c r="X92" s="108" t="str">
        <f t="shared" ca="1" si="59"/>
        <v/>
      </c>
      <c r="Y92" s="108" t="str">
        <f t="shared" ca="1" si="59"/>
        <v/>
      </c>
      <c r="Z92" s="108" t="str">
        <f t="shared" ca="1" si="59"/>
        <v/>
      </c>
      <c r="AA92" s="108" t="str">
        <f t="shared" ca="1" si="59"/>
        <v/>
      </c>
      <c r="AB92" s="108" t="str">
        <f t="shared" ca="1" si="59"/>
        <v/>
      </c>
      <c r="AC92" s="108" t="str">
        <f t="shared" ca="1" si="59"/>
        <v/>
      </c>
      <c r="AD92" s="108" t="str">
        <f t="shared" ca="1" si="59"/>
        <v/>
      </c>
      <c r="AE92" s="108" t="str">
        <f t="shared" ca="1" si="59"/>
        <v/>
      </c>
      <c r="AF92" s="108" t="str">
        <f t="shared" ref="AF92:AU106" ca="1" si="62">IF(ISBLANK(INDIRECT(ADDRESS(ROW(),COLUMN(),1,1,"Inserimento"))),"",INDIRECT(ADDRESS(ROW(),COLUMN(),1,1,"Inserimento")))</f>
        <v/>
      </c>
      <c r="AG92" s="108" t="str">
        <f t="shared" ca="1" si="62"/>
        <v/>
      </c>
      <c r="AH92" s="108" t="str">
        <f t="shared" ca="1" si="62"/>
        <v/>
      </c>
      <c r="AI92" s="108" t="str">
        <f t="shared" ca="1" si="62"/>
        <v/>
      </c>
      <c r="AJ92" s="108" t="str">
        <f t="shared" ca="1" si="62"/>
        <v/>
      </c>
      <c r="AK92" s="108" t="str">
        <f t="shared" ca="1" si="62"/>
        <v/>
      </c>
      <c r="AL92" s="108" t="str">
        <f t="shared" ca="1" si="62"/>
        <v/>
      </c>
      <c r="AM92" s="108" t="str">
        <f t="shared" ca="1" si="62"/>
        <v/>
      </c>
      <c r="AN92" s="108" t="str">
        <f t="shared" ca="1" si="62"/>
        <v/>
      </c>
      <c r="AO92" s="108" t="str">
        <f t="shared" ca="1" si="62"/>
        <v/>
      </c>
      <c r="AP92" s="108" t="str">
        <f t="shared" ca="1" si="62"/>
        <v/>
      </c>
      <c r="AQ92" s="108" t="str">
        <f t="shared" ca="1" si="62"/>
        <v/>
      </c>
      <c r="AR92" s="108" t="str">
        <f t="shared" ca="1" si="62"/>
        <v/>
      </c>
      <c r="AS92" s="108" t="str">
        <f t="shared" ca="1" si="62"/>
        <v/>
      </c>
      <c r="AT92" s="108" t="str">
        <f t="shared" ca="1" si="62"/>
        <v/>
      </c>
      <c r="AU92" s="108" t="str">
        <f t="shared" ca="1" si="62"/>
        <v/>
      </c>
      <c r="AV92" s="108" t="str">
        <f t="shared" ca="1" si="61"/>
        <v/>
      </c>
      <c r="AW92" s="108" t="str">
        <f t="shared" ca="1" si="61"/>
        <v/>
      </c>
      <c r="AX92" s="108" t="str">
        <f t="shared" ca="1" si="61"/>
        <v/>
      </c>
      <c r="AY92" s="108" t="str">
        <f t="shared" ca="1" si="61"/>
        <v/>
      </c>
      <c r="AZ92" s="108" t="str">
        <f t="shared" ca="1" si="61"/>
        <v/>
      </c>
      <c r="BA92" s="108" t="str">
        <f t="shared" ca="1" si="61"/>
        <v/>
      </c>
      <c r="BB92" s="108" t="str">
        <f t="shared" ca="1" si="61"/>
        <v/>
      </c>
      <c r="BC92" s="108" t="str">
        <f t="shared" ca="1" si="61"/>
        <v/>
      </c>
      <c r="BD92" s="108" t="str">
        <f t="shared" ca="1" si="61"/>
        <v/>
      </c>
      <c r="BE92" s="108" t="str">
        <f t="shared" ca="1" si="61"/>
        <v/>
      </c>
      <c r="BF92" s="108" t="str">
        <f t="shared" ca="1" si="61"/>
        <v/>
      </c>
      <c r="BG92" s="108" t="str">
        <f t="shared" ca="1" si="61"/>
        <v/>
      </c>
      <c r="BH92" s="108" t="str">
        <f t="shared" ca="1" si="61"/>
        <v/>
      </c>
      <c r="BI92" s="108" t="str">
        <f t="shared" ca="1" si="61"/>
        <v/>
      </c>
      <c r="BJ92" s="108" t="str">
        <f t="shared" ca="1" si="61"/>
        <v/>
      </c>
      <c r="BK92" s="108" t="str">
        <f t="shared" ca="1" si="50"/>
        <v/>
      </c>
      <c r="BL92" s="108" t="str">
        <f t="shared" ca="1" si="50"/>
        <v/>
      </c>
      <c r="BM92" s="108" t="str">
        <f t="shared" ca="1" si="50"/>
        <v/>
      </c>
      <c r="BN92" s="108" t="str">
        <f t="shared" ca="1" si="58"/>
        <v/>
      </c>
      <c r="BO92" s="108" t="str">
        <f t="shared" ca="1" si="58"/>
        <v/>
      </c>
      <c r="BP92" s="108" t="str">
        <f t="shared" ca="1" si="58"/>
        <v/>
      </c>
      <c r="BQ92" s="108" t="str">
        <f t="shared" ca="1" si="58"/>
        <v/>
      </c>
      <c r="BR92" s="108" t="str">
        <f t="shared" ca="1" si="58"/>
        <v/>
      </c>
      <c r="BS92" s="108" t="str">
        <f t="shared" ca="1" si="58"/>
        <v/>
      </c>
      <c r="BT92" s="108" t="str">
        <f t="shared" ca="1" si="58"/>
        <v/>
      </c>
      <c r="BU92" s="108" t="str">
        <f t="shared" ca="1" si="58"/>
        <v/>
      </c>
      <c r="BV92" s="108" t="str">
        <f t="shared" ref="BV92:CK92" ca="1" si="63">IF(ISBLANK(INDIRECT(ADDRESS(ROW(),COLUMN(),1,1,"Inserimento"))),"",INDIRECT(ADDRESS(ROW(),COLUMN(),1,1,"Inserimento")))</f>
        <v/>
      </c>
      <c r="BW92" s="108" t="str">
        <f t="shared" ca="1" si="63"/>
        <v/>
      </c>
      <c r="BX92" s="108" t="str">
        <f t="shared" ca="1" si="63"/>
        <v/>
      </c>
      <c r="BY92" s="108" t="str">
        <f t="shared" ca="1" si="63"/>
        <v/>
      </c>
      <c r="BZ92" s="108" t="str">
        <f t="shared" ca="1" si="63"/>
        <v/>
      </c>
      <c r="CA92" s="108" t="str">
        <f t="shared" ca="1" si="63"/>
        <v/>
      </c>
      <c r="CB92" s="108" t="str">
        <f t="shared" ca="1" si="63"/>
        <v/>
      </c>
      <c r="CC92" s="108" t="str">
        <f t="shared" ca="1" si="63"/>
        <v/>
      </c>
      <c r="CD92" s="108" t="str">
        <f t="shared" ca="1" si="63"/>
        <v/>
      </c>
      <c r="CE92" s="108" t="str">
        <f t="shared" ca="1" si="63"/>
        <v/>
      </c>
      <c r="CF92" s="108" t="str">
        <f t="shared" ca="1" si="63"/>
        <v/>
      </c>
      <c r="CG92" s="108" t="str">
        <f t="shared" ca="1" si="63"/>
        <v/>
      </c>
      <c r="CH92" s="108" t="str">
        <f t="shared" ca="1" si="63"/>
        <v/>
      </c>
      <c r="CI92" s="108" t="str">
        <f t="shared" ca="1" si="63"/>
        <v/>
      </c>
      <c r="CJ92" s="108" t="str">
        <f t="shared" ca="1" si="63"/>
        <v/>
      </c>
      <c r="CK92" s="108" t="str">
        <f t="shared" ca="1" si="63"/>
        <v/>
      </c>
      <c r="CL92" s="108" t="str">
        <f t="shared" ref="CL92:DA92" ca="1" si="64">IF(ISBLANK(INDIRECT(ADDRESS(ROW(),COLUMN(),1,1,"Inserimento"))),"",INDIRECT(ADDRESS(ROW(),COLUMN(),1,1,"Inserimento")))</f>
        <v/>
      </c>
      <c r="CM92" s="108" t="str">
        <f t="shared" ca="1" si="64"/>
        <v/>
      </c>
      <c r="CN92" s="108" t="str">
        <f t="shared" ca="1" si="64"/>
        <v/>
      </c>
      <c r="CO92" s="108" t="str">
        <f t="shared" ca="1" si="64"/>
        <v/>
      </c>
      <c r="CP92" s="108" t="str">
        <f t="shared" ca="1" si="64"/>
        <v/>
      </c>
      <c r="CQ92" s="108" t="str">
        <f t="shared" ca="1" si="64"/>
        <v/>
      </c>
      <c r="CR92" s="108" t="str">
        <f t="shared" ca="1" si="64"/>
        <v/>
      </c>
      <c r="CS92" s="108" t="str">
        <f t="shared" ca="1" si="64"/>
        <v/>
      </c>
      <c r="CT92" s="108" t="str">
        <f t="shared" ca="1" si="64"/>
        <v/>
      </c>
      <c r="CU92" s="108" t="str">
        <f t="shared" ca="1" si="64"/>
        <v/>
      </c>
      <c r="CV92" s="108" t="str">
        <f t="shared" ca="1" si="64"/>
        <v/>
      </c>
      <c r="CW92" s="108" t="str">
        <f t="shared" ca="1" si="64"/>
        <v/>
      </c>
      <c r="CX92" s="108" t="str">
        <f t="shared" ca="1" si="64"/>
        <v/>
      </c>
      <c r="CY92" s="108" t="str">
        <f t="shared" ca="1" si="64"/>
        <v/>
      </c>
      <c r="CZ92" s="108" t="str">
        <f t="shared" ca="1" si="64"/>
        <v/>
      </c>
      <c r="DA92" s="108" t="str">
        <f t="shared" ca="1" si="64"/>
        <v/>
      </c>
      <c r="DB92" s="108" t="str">
        <f t="shared" ref="BN92:DB99" ca="1" si="65">IF(ISBLANK(INDIRECT(ADDRESS(ROW(),COLUMN(),1,1,"Inserimento"))),"",INDIRECT(ADDRESS(ROW(),COLUMN(),1,1,"Inserimento")))</f>
        <v/>
      </c>
    </row>
    <row r="93" spans="1:106">
      <c r="A93" s="108" t="str">
        <f t="shared" ca="1" si="60"/>
        <v/>
      </c>
      <c r="B93" s="108" t="str">
        <f t="shared" ca="1" si="60"/>
        <v/>
      </c>
      <c r="C93" s="108" t="str">
        <f t="shared" ca="1" si="60"/>
        <v/>
      </c>
      <c r="D93" s="108" t="str">
        <f t="shared" ca="1" si="60"/>
        <v/>
      </c>
      <c r="E93" s="108" t="str">
        <f t="shared" ca="1" si="60"/>
        <v/>
      </c>
      <c r="F93" s="108" t="str">
        <f t="shared" ca="1" si="60"/>
        <v/>
      </c>
      <c r="G93" s="108" t="str">
        <f t="shared" ca="1" si="60"/>
        <v/>
      </c>
      <c r="H93" s="108" t="str">
        <f t="shared" ca="1" si="60"/>
        <v/>
      </c>
      <c r="I93" s="108" t="str">
        <f t="shared" ca="1" si="60"/>
        <v/>
      </c>
      <c r="J93" s="108" t="str">
        <f t="shared" ca="1" si="60"/>
        <v/>
      </c>
      <c r="K93" s="108" t="str">
        <f t="shared" ca="1" si="60"/>
        <v/>
      </c>
      <c r="L93" s="108" t="str">
        <f t="shared" ca="1" si="60"/>
        <v/>
      </c>
      <c r="M93" s="108" t="str">
        <f t="shared" ca="1" si="60"/>
        <v/>
      </c>
      <c r="N93" s="108" t="str">
        <f t="shared" ca="1" si="60"/>
        <v/>
      </c>
      <c r="O93" s="108" t="str">
        <f t="shared" ca="1" si="60"/>
        <v/>
      </c>
      <c r="P93" s="108" t="str">
        <f t="shared" ca="1" si="60"/>
        <v/>
      </c>
      <c r="Q93" s="108" t="str">
        <f t="shared" ca="1" si="59"/>
        <v/>
      </c>
      <c r="R93" s="108" t="str">
        <f t="shared" ca="1" si="59"/>
        <v/>
      </c>
      <c r="S93" s="108" t="str">
        <f t="shared" ca="1" si="59"/>
        <v/>
      </c>
      <c r="T93" s="108" t="str">
        <f t="shared" ca="1" si="59"/>
        <v/>
      </c>
      <c r="U93" s="108" t="str">
        <f t="shared" ca="1" si="59"/>
        <v/>
      </c>
      <c r="V93" s="108" t="str">
        <f t="shared" ca="1" si="59"/>
        <v/>
      </c>
      <c r="W93" s="108" t="str">
        <f t="shared" ca="1" si="59"/>
        <v/>
      </c>
      <c r="X93" s="108" t="str">
        <f t="shared" ca="1" si="59"/>
        <v/>
      </c>
      <c r="Y93" s="108" t="str">
        <f t="shared" ca="1" si="59"/>
        <v/>
      </c>
      <c r="Z93" s="108" t="str">
        <f t="shared" ca="1" si="59"/>
        <v/>
      </c>
      <c r="AA93" s="108" t="str">
        <f t="shared" ca="1" si="59"/>
        <v/>
      </c>
      <c r="AB93" s="108" t="str">
        <f t="shared" ca="1" si="59"/>
        <v/>
      </c>
      <c r="AC93" s="108" t="str">
        <f t="shared" ca="1" si="59"/>
        <v/>
      </c>
      <c r="AD93" s="108" t="str">
        <f t="shared" ca="1" si="59"/>
        <v/>
      </c>
      <c r="AE93" s="108" t="str">
        <f t="shared" ca="1" si="59"/>
        <v/>
      </c>
      <c r="AF93" s="108" t="str">
        <f t="shared" ca="1" si="62"/>
        <v/>
      </c>
      <c r="AG93" s="108" t="str">
        <f t="shared" ca="1" si="62"/>
        <v/>
      </c>
      <c r="AH93" s="108" t="str">
        <f t="shared" ca="1" si="62"/>
        <v/>
      </c>
      <c r="AI93" s="108" t="str">
        <f t="shared" ca="1" si="62"/>
        <v/>
      </c>
      <c r="AJ93" s="108" t="str">
        <f t="shared" ca="1" si="62"/>
        <v/>
      </c>
      <c r="AK93" s="108" t="str">
        <f t="shared" ca="1" si="62"/>
        <v/>
      </c>
      <c r="AL93" s="108" t="str">
        <f t="shared" ca="1" si="62"/>
        <v/>
      </c>
      <c r="AM93" s="108" t="str">
        <f t="shared" ca="1" si="62"/>
        <v/>
      </c>
      <c r="AN93" s="108" t="str">
        <f t="shared" ca="1" si="62"/>
        <v/>
      </c>
      <c r="AO93" s="108" t="str">
        <f t="shared" ca="1" si="62"/>
        <v/>
      </c>
      <c r="AP93" s="108" t="str">
        <f t="shared" ca="1" si="62"/>
        <v/>
      </c>
      <c r="AQ93" s="108" t="str">
        <f t="shared" ca="1" si="62"/>
        <v/>
      </c>
      <c r="AR93" s="108" t="str">
        <f t="shared" ca="1" si="62"/>
        <v/>
      </c>
      <c r="AS93" s="108" t="str">
        <f t="shared" ca="1" si="62"/>
        <v/>
      </c>
      <c r="AT93" s="108" t="str">
        <f t="shared" ca="1" si="62"/>
        <v/>
      </c>
      <c r="AU93" s="108" t="str">
        <f t="shared" ca="1" si="62"/>
        <v/>
      </c>
      <c r="AV93" s="108" t="str">
        <f t="shared" ca="1" si="61"/>
        <v/>
      </c>
      <c r="AW93" s="108" t="str">
        <f t="shared" ca="1" si="61"/>
        <v/>
      </c>
      <c r="AX93" s="108" t="str">
        <f t="shared" ca="1" si="61"/>
        <v/>
      </c>
      <c r="AY93" s="108" t="str">
        <f t="shared" ca="1" si="61"/>
        <v/>
      </c>
      <c r="AZ93" s="108" t="str">
        <f t="shared" ca="1" si="61"/>
        <v/>
      </c>
      <c r="BA93" s="108" t="str">
        <f t="shared" ca="1" si="61"/>
        <v/>
      </c>
      <c r="BB93" s="108" t="str">
        <f t="shared" ca="1" si="61"/>
        <v/>
      </c>
      <c r="BC93" s="108" t="str">
        <f t="shared" ca="1" si="61"/>
        <v/>
      </c>
      <c r="BD93" s="108" t="str">
        <f t="shared" ca="1" si="61"/>
        <v/>
      </c>
      <c r="BE93" s="108" t="str">
        <f t="shared" ca="1" si="61"/>
        <v/>
      </c>
      <c r="BF93" s="108" t="str">
        <f t="shared" ca="1" si="61"/>
        <v/>
      </c>
      <c r="BG93" s="108" t="str">
        <f t="shared" ca="1" si="61"/>
        <v/>
      </c>
      <c r="BH93" s="108" t="str">
        <f t="shared" ca="1" si="61"/>
        <v/>
      </c>
      <c r="BI93" s="108" t="str">
        <f t="shared" ca="1" si="61"/>
        <v/>
      </c>
      <c r="BJ93" s="108" t="str">
        <f t="shared" ca="1" si="61"/>
        <v/>
      </c>
      <c r="BK93" s="108" t="str">
        <f t="shared" ca="1" si="50"/>
        <v/>
      </c>
      <c r="BL93" s="108" t="str">
        <f t="shared" ca="1" si="50"/>
        <v/>
      </c>
      <c r="BM93" s="108" t="str">
        <f t="shared" ca="1" si="50"/>
        <v/>
      </c>
      <c r="BN93" s="108" t="str">
        <f t="shared" ca="1" si="65"/>
        <v/>
      </c>
      <c r="BO93" s="108" t="str">
        <f t="shared" ca="1" si="65"/>
        <v/>
      </c>
      <c r="BP93" s="108" t="str">
        <f t="shared" ca="1" si="65"/>
        <v/>
      </c>
      <c r="BQ93" s="108" t="str">
        <f t="shared" ca="1" si="65"/>
        <v/>
      </c>
      <c r="BR93" s="108" t="str">
        <f t="shared" ca="1" si="65"/>
        <v/>
      </c>
      <c r="BS93" s="108" t="str">
        <f t="shared" ca="1" si="65"/>
        <v/>
      </c>
      <c r="BT93" s="108" t="str">
        <f t="shared" ca="1" si="65"/>
        <v/>
      </c>
      <c r="BU93" s="108" t="str">
        <f t="shared" ca="1" si="65"/>
        <v/>
      </c>
      <c r="BV93" s="108" t="str">
        <f t="shared" ca="1" si="65"/>
        <v/>
      </c>
      <c r="BW93" s="108" t="str">
        <f t="shared" ca="1" si="65"/>
        <v/>
      </c>
      <c r="BX93" s="108" t="str">
        <f t="shared" ca="1" si="65"/>
        <v/>
      </c>
      <c r="BY93" s="108" t="str">
        <f t="shared" ca="1" si="65"/>
        <v/>
      </c>
      <c r="BZ93" s="108" t="str">
        <f t="shared" ca="1" si="65"/>
        <v/>
      </c>
      <c r="CA93" s="108" t="str">
        <f t="shared" ca="1" si="65"/>
        <v/>
      </c>
      <c r="CB93" s="108" t="str">
        <f t="shared" ca="1" si="65"/>
        <v/>
      </c>
      <c r="CC93" s="108" t="str">
        <f t="shared" ca="1" si="65"/>
        <v/>
      </c>
      <c r="CD93" s="108" t="str">
        <f t="shared" ca="1" si="65"/>
        <v/>
      </c>
      <c r="CE93" s="108" t="str">
        <f t="shared" ca="1" si="65"/>
        <v/>
      </c>
      <c r="CF93" s="108" t="str">
        <f t="shared" ca="1" si="65"/>
        <v/>
      </c>
      <c r="CG93" s="108" t="str">
        <f t="shared" ca="1" si="65"/>
        <v/>
      </c>
      <c r="CH93" s="108" t="str">
        <f t="shared" ca="1" si="65"/>
        <v/>
      </c>
      <c r="CI93" s="108" t="str">
        <f t="shared" ca="1" si="65"/>
        <v/>
      </c>
      <c r="CJ93" s="108" t="str">
        <f t="shared" ca="1" si="65"/>
        <v/>
      </c>
      <c r="CK93" s="108" t="str">
        <f t="shared" ca="1" si="65"/>
        <v/>
      </c>
      <c r="CL93" s="108" t="str">
        <f t="shared" ca="1" si="65"/>
        <v/>
      </c>
      <c r="CM93" s="108" t="str">
        <f t="shared" ca="1" si="65"/>
        <v/>
      </c>
      <c r="CN93" s="108" t="str">
        <f t="shared" ca="1" si="65"/>
        <v/>
      </c>
      <c r="CO93" s="108" t="str">
        <f t="shared" ca="1" si="65"/>
        <v/>
      </c>
      <c r="CP93" s="108" t="str">
        <f t="shared" ca="1" si="65"/>
        <v/>
      </c>
      <c r="CQ93" s="108" t="str">
        <f t="shared" ca="1" si="65"/>
        <v/>
      </c>
      <c r="CR93" s="108" t="str">
        <f t="shared" ca="1" si="65"/>
        <v/>
      </c>
      <c r="CS93" s="108" t="str">
        <f t="shared" ca="1" si="65"/>
        <v/>
      </c>
      <c r="CT93" s="108" t="str">
        <f t="shared" ca="1" si="65"/>
        <v/>
      </c>
      <c r="CU93" s="108" t="str">
        <f t="shared" ca="1" si="65"/>
        <v/>
      </c>
      <c r="CV93" s="108" t="str">
        <f t="shared" ca="1" si="65"/>
        <v/>
      </c>
      <c r="CW93" s="108" t="str">
        <f t="shared" ca="1" si="65"/>
        <v/>
      </c>
      <c r="CX93" s="108" t="str">
        <f t="shared" ca="1" si="65"/>
        <v/>
      </c>
      <c r="CY93" s="108" t="str">
        <f t="shared" ca="1" si="65"/>
        <v/>
      </c>
      <c r="CZ93" s="108" t="str">
        <f t="shared" ca="1" si="65"/>
        <v/>
      </c>
      <c r="DA93" s="108" t="str">
        <f t="shared" ca="1" si="65"/>
        <v/>
      </c>
      <c r="DB93" s="108" t="str">
        <f t="shared" ca="1" si="65"/>
        <v/>
      </c>
    </row>
    <row r="94" spans="1:106">
      <c r="A94" s="108" t="str">
        <f t="shared" ca="1" si="60"/>
        <v/>
      </c>
      <c r="B94" s="108" t="str">
        <f t="shared" ca="1" si="60"/>
        <v/>
      </c>
      <c r="C94" s="108" t="str">
        <f t="shared" ca="1" si="60"/>
        <v/>
      </c>
      <c r="D94" s="108" t="str">
        <f t="shared" ca="1" si="60"/>
        <v/>
      </c>
      <c r="E94" s="108" t="str">
        <f t="shared" ca="1" si="60"/>
        <v/>
      </c>
      <c r="F94" s="108" t="str">
        <f t="shared" ca="1" si="60"/>
        <v/>
      </c>
      <c r="G94" s="108" t="str">
        <f t="shared" ca="1" si="60"/>
        <v/>
      </c>
      <c r="H94" s="108" t="str">
        <f t="shared" ca="1" si="60"/>
        <v/>
      </c>
      <c r="I94" s="108" t="str">
        <f t="shared" ca="1" si="60"/>
        <v/>
      </c>
      <c r="J94" s="108" t="str">
        <f t="shared" ca="1" si="60"/>
        <v/>
      </c>
      <c r="K94" s="108" t="str">
        <f t="shared" ca="1" si="60"/>
        <v/>
      </c>
      <c r="L94" s="108" t="str">
        <f t="shared" ca="1" si="60"/>
        <v/>
      </c>
      <c r="M94" s="108" t="str">
        <f t="shared" ca="1" si="60"/>
        <v/>
      </c>
      <c r="N94" s="108" t="str">
        <f t="shared" ca="1" si="60"/>
        <v/>
      </c>
      <c r="O94" s="108" t="str">
        <f t="shared" ca="1" si="60"/>
        <v/>
      </c>
      <c r="P94" s="108" t="str">
        <f t="shared" ca="1" si="60"/>
        <v/>
      </c>
      <c r="Q94" s="108" t="str">
        <f t="shared" ca="1" si="59"/>
        <v/>
      </c>
      <c r="R94" s="108" t="str">
        <f t="shared" ca="1" si="59"/>
        <v/>
      </c>
      <c r="S94" s="108" t="str">
        <f t="shared" ca="1" si="59"/>
        <v/>
      </c>
      <c r="T94" s="108" t="str">
        <f t="shared" ca="1" si="59"/>
        <v/>
      </c>
      <c r="U94" s="108" t="str">
        <f t="shared" ca="1" si="59"/>
        <v/>
      </c>
      <c r="V94" s="108" t="str">
        <f t="shared" ca="1" si="59"/>
        <v/>
      </c>
      <c r="W94" s="108" t="str">
        <f t="shared" ca="1" si="59"/>
        <v/>
      </c>
      <c r="X94" s="108" t="str">
        <f t="shared" ca="1" si="59"/>
        <v/>
      </c>
      <c r="Y94" s="108" t="str">
        <f t="shared" ca="1" si="59"/>
        <v/>
      </c>
      <c r="Z94" s="108" t="str">
        <f t="shared" ca="1" si="59"/>
        <v/>
      </c>
      <c r="AA94" s="108" t="str">
        <f t="shared" ca="1" si="59"/>
        <v/>
      </c>
      <c r="AB94" s="108" t="str">
        <f t="shared" ca="1" si="59"/>
        <v/>
      </c>
      <c r="AC94" s="108" t="str">
        <f t="shared" ca="1" si="59"/>
        <v/>
      </c>
      <c r="AD94" s="108" t="str">
        <f t="shared" ca="1" si="59"/>
        <v/>
      </c>
      <c r="AE94" s="108" t="str">
        <f t="shared" ca="1" si="59"/>
        <v/>
      </c>
      <c r="AF94" s="108" t="str">
        <f t="shared" ca="1" si="62"/>
        <v/>
      </c>
      <c r="AG94" s="108" t="str">
        <f t="shared" ca="1" si="62"/>
        <v/>
      </c>
      <c r="AH94" s="108" t="str">
        <f t="shared" ca="1" si="62"/>
        <v/>
      </c>
      <c r="AI94" s="108" t="str">
        <f t="shared" ca="1" si="62"/>
        <v/>
      </c>
      <c r="AJ94" s="108" t="str">
        <f t="shared" ca="1" si="62"/>
        <v/>
      </c>
      <c r="AK94" s="108" t="str">
        <f t="shared" ca="1" si="62"/>
        <v/>
      </c>
      <c r="AL94" s="108" t="str">
        <f t="shared" ca="1" si="62"/>
        <v/>
      </c>
      <c r="AM94" s="108" t="str">
        <f t="shared" ca="1" si="62"/>
        <v/>
      </c>
      <c r="AN94" s="108" t="str">
        <f t="shared" ca="1" si="62"/>
        <v/>
      </c>
      <c r="AO94" s="108" t="str">
        <f t="shared" ca="1" si="62"/>
        <v/>
      </c>
      <c r="AP94" s="108" t="str">
        <f t="shared" ca="1" si="62"/>
        <v/>
      </c>
      <c r="AQ94" s="108" t="str">
        <f t="shared" ca="1" si="62"/>
        <v/>
      </c>
      <c r="AR94" s="108" t="str">
        <f t="shared" ca="1" si="62"/>
        <v/>
      </c>
      <c r="AS94" s="108" t="str">
        <f t="shared" ca="1" si="62"/>
        <v/>
      </c>
      <c r="AT94" s="108" t="str">
        <f t="shared" ca="1" si="62"/>
        <v/>
      </c>
      <c r="AU94" s="108" t="str">
        <f t="shared" ca="1" si="62"/>
        <v/>
      </c>
      <c r="AV94" s="108" t="str">
        <f t="shared" ca="1" si="61"/>
        <v/>
      </c>
      <c r="AW94" s="108" t="str">
        <f t="shared" ca="1" si="61"/>
        <v/>
      </c>
      <c r="AX94" s="108" t="str">
        <f t="shared" ca="1" si="61"/>
        <v/>
      </c>
      <c r="AY94" s="108" t="str">
        <f t="shared" ca="1" si="61"/>
        <v/>
      </c>
      <c r="AZ94" s="108" t="str">
        <f t="shared" ca="1" si="61"/>
        <v/>
      </c>
      <c r="BA94" s="108" t="str">
        <f t="shared" ca="1" si="61"/>
        <v/>
      </c>
      <c r="BB94" s="108" t="str">
        <f t="shared" ca="1" si="61"/>
        <v/>
      </c>
      <c r="BC94" s="108" t="str">
        <f t="shared" ca="1" si="61"/>
        <v/>
      </c>
      <c r="BD94" s="108" t="str">
        <f t="shared" ca="1" si="61"/>
        <v/>
      </c>
      <c r="BE94" s="108" t="str">
        <f t="shared" ca="1" si="61"/>
        <v/>
      </c>
      <c r="BF94" s="108" t="str">
        <f t="shared" ca="1" si="61"/>
        <v/>
      </c>
      <c r="BG94" s="108" t="str">
        <f t="shared" ca="1" si="61"/>
        <v/>
      </c>
      <c r="BH94" s="108" t="str">
        <f t="shared" ca="1" si="61"/>
        <v/>
      </c>
      <c r="BI94" s="108" t="str">
        <f t="shared" ca="1" si="61"/>
        <v/>
      </c>
      <c r="BJ94" s="108" t="str">
        <f t="shared" ca="1" si="61"/>
        <v/>
      </c>
      <c r="BK94" s="108" t="str">
        <f t="shared" ca="1" si="50"/>
        <v/>
      </c>
      <c r="BL94" s="108" t="str">
        <f t="shared" ca="1" si="50"/>
        <v/>
      </c>
      <c r="BM94" s="108" t="str">
        <f t="shared" ca="1" si="50"/>
        <v/>
      </c>
      <c r="BN94" s="108" t="str">
        <f t="shared" ca="1" si="65"/>
        <v/>
      </c>
      <c r="BO94" s="108" t="str">
        <f t="shared" ca="1" si="65"/>
        <v/>
      </c>
      <c r="BP94" s="108" t="str">
        <f t="shared" ca="1" si="65"/>
        <v/>
      </c>
      <c r="BQ94" s="108" t="str">
        <f t="shared" ca="1" si="65"/>
        <v/>
      </c>
      <c r="BR94" s="108" t="str">
        <f t="shared" ca="1" si="65"/>
        <v/>
      </c>
      <c r="BS94" s="108" t="str">
        <f t="shared" ca="1" si="65"/>
        <v/>
      </c>
      <c r="BT94" s="108" t="str">
        <f t="shared" ca="1" si="65"/>
        <v/>
      </c>
      <c r="BU94" s="108" t="str">
        <f t="shared" ca="1" si="65"/>
        <v/>
      </c>
      <c r="BV94" s="108" t="str">
        <f t="shared" ca="1" si="65"/>
        <v/>
      </c>
      <c r="BW94" s="108" t="str">
        <f t="shared" ca="1" si="65"/>
        <v/>
      </c>
      <c r="BX94" s="108" t="str">
        <f t="shared" ca="1" si="65"/>
        <v/>
      </c>
      <c r="BY94" s="108" t="str">
        <f t="shared" ca="1" si="65"/>
        <v/>
      </c>
      <c r="BZ94" s="108" t="str">
        <f t="shared" ca="1" si="65"/>
        <v/>
      </c>
      <c r="CA94" s="108" t="str">
        <f t="shared" ca="1" si="65"/>
        <v/>
      </c>
      <c r="CB94" s="108" t="str">
        <f t="shared" ca="1" si="65"/>
        <v/>
      </c>
      <c r="CC94" s="108" t="str">
        <f t="shared" ca="1" si="65"/>
        <v/>
      </c>
      <c r="CD94" s="108" t="str">
        <f t="shared" ca="1" si="65"/>
        <v/>
      </c>
      <c r="CE94" s="108" t="str">
        <f t="shared" ca="1" si="65"/>
        <v/>
      </c>
      <c r="CF94" s="108" t="str">
        <f t="shared" ca="1" si="65"/>
        <v/>
      </c>
      <c r="CG94" s="108" t="str">
        <f t="shared" ca="1" si="65"/>
        <v/>
      </c>
      <c r="CH94" s="108" t="str">
        <f t="shared" ca="1" si="65"/>
        <v/>
      </c>
      <c r="CI94" s="108" t="str">
        <f t="shared" ca="1" si="65"/>
        <v/>
      </c>
      <c r="CJ94" s="108" t="str">
        <f t="shared" ca="1" si="65"/>
        <v/>
      </c>
      <c r="CK94" s="108" t="str">
        <f t="shared" ca="1" si="65"/>
        <v/>
      </c>
      <c r="CL94" s="108" t="str">
        <f t="shared" ca="1" si="65"/>
        <v/>
      </c>
      <c r="CM94" s="108" t="str">
        <f t="shared" ca="1" si="65"/>
        <v/>
      </c>
      <c r="CN94" s="108" t="str">
        <f t="shared" ca="1" si="65"/>
        <v/>
      </c>
      <c r="CO94" s="108" t="str">
        <f t="shared" ca="1" si="65"/>
        <v/>
      </c>
      <c r="CP94" s="108" t="str">
        <f t="shared" ca="1" si="65"/>
        <v/>
      </c>
      <c r="CQ94" s="108" t="str">
        <f t="shared" ca="1" si="65"/>
        <v/>
      </c>
      <c r="CR94" s="108" t="str">
        <f t="shared" ca="1" si="65"/>
        <v/>
      </c>
      <c r="CS94" s="108" t="str">
        <f t="shared" ca="1" si="65"/>
        <v/>
      </c>
      <c r="CT94" s="108" t="str">
        <f t="shared" ca="1" si="65"/>
        <v/>
      </c>
      <c r="CU94" s="108" t="str">
        <f t="shared" ca="1" si="65"/>
        <v/>
      </c>
      <c r="CV94" s="108" t="str">
        <f t="shared" ca="1" si="65"/>
        <v/>
      </c>
      <c r="CW94" s="108" t="str">
        <f t="shared" ca="1" si="65"/>
        <v/>
      </c>
      <c r="CX94" s="108" t="str">
        <f t="shared" ca="1" si="65"/>
        <v/>
      </c>
      <c r="CY94" s="108" t="str">
        <f t="shared" ca="1" si="65"/>
        <v/>
      </c>
      <c r="CZ94" s="108" t="str">
        <f t="shared" ca="1" si="65"/>
        <v/>
      </c>
      <c r="DA94" s="108" t="str">
        <f t="shared" ca="1" si="65"/>
        <v/>
      </c>
      <c r="DB94" s="108" t="str">
        <f t="shared" ca="1" si="65"/>
        <v/>
      </c>
    </row>
    <row r="95" spans="1:106">
      <c r="A95" s="108" t="str">
        <f t="shared" ca="1" si="60"/>
        <v/>
      </c>
      <c r="B95" s="108" t="str">
        <f t="shared" ca="1" si="60"/>
        <v/>
      </c>
      <c r="C95" s="108" t="str">
        <f t="shared" ca="1" si="60"/>
        <v/>
      </c>
      <c r="D95" s="108" t="str">
        <f t="shared" ca="1" si="60"/>
        <v/>
      </c>
      <c r="E95" s="108" t="str">
        <f t="shared" ca="1" si="60"/>
        <v/>
      </c>
      <c r="F95" s="108" t="str">
        <f t="shared" ca="1" si="60"/>
        <v/>
      </c>
      <c r="G95" s="108" t="str">
        <f t="shared" ca="1" si="60"/>
        <v/>
      </c>
      <c r="H95" s="108" t="str">
        <f t="shared" ca="1" si="60"/>
        <v/>
      </c>
      <c r="I95" s="108" t="str">
        <f t="shared" ca="1" si="60"/>
        <v/>
      </c>
      <c r="J95" s="108" t="str">
        <f t="shared" ca="1" si="60"/>
        <v/>
      </c>
      <c r="K95" s="108" t="str">
        <f t="shared" ca="1" si="60"/>
        <v/>
      </c>
      <c r="L95" s="108" t="str">
        <f t="shared" ca="1" si="60"/>
        <v/>
      </c>
      <c r="M95" s="108" t="str">
        <f t="shared" ca="1" si="60"/>
        <v/>
      </c>
      <c r="N95" s="108" t="str">
        <f t="shared" ca="1" si="60"/>
        <v/>
      </c>
      <c r="O95" s="108" t="str">
        <f t="shared" ca="1" si="60"/>
        <v/>
      </c>
      <c r="P95" s="108" t="str">
        <f t="shared" ca="1" si="60"/>
        <v/>
      </c>
      <c r="Q95" s="108" t="str">
        <f t="shared" ca="1" si="59"/>
        <v/>
      </c>
      <c r="R95" s="108" t="str">
        <f t="shared" ca="1" si="59"/>
        <v/>
      </c>
      <c r="S95" s="108" t="str">
        <f t="shared" ca="1" si="59"/>
        <v/>
      </c>
      <c r="T95" s="108" t="str">
        <f t="shared" ca="1" si="59"/>
        <v/>
      </c>
      <c r="U95" s="108" t="str">
        <f t="shared" ca="1" si="59"/>
        <v/>
      </c>
      <c r="V95" s="108" t="str">
        <f t="shared" ca="1" si="59"/>
        <v/>
      </c>
      <c r="W95" s="108" t="str">
        <f t="shared" ca="1" si="59"/>
        <v/>
      </c>
      <c r="X95" s="108" t="str">
        <f t="shared" ca="1" si="59"/>
        <v/>
      </c>
      <c r="Y95" s="108" t="str">
        <f t="shared" ca="1" si="59"/>
        <v/>
      </c>
      <c r="Z95" s="108" t="str">
        <f t="shared" ca="1" si="59"/>
        <v/>
      </c>
      <c r="AA95" s="108" t="str">
        <f t="shared" ca="1" si="59"/>
        <v/>
      </c>
      <c r="AB95" s="108" t="str">
        <f t="shared" ca="1" si="59"/>
        <v/>
      </c>
      <c r="AC95" s="108" t="str">
        <f t="shared" ca="1" si="59"/>
        <v/>
      </c>
      <c r="AD95" s="108" t="str">
        <f t="shared" ca="1" si="59"/>
        <v/>
      </c>
      <c r="AE95" s="108" t="str">
        <f t="shared" ca="1" si="59"/>
        <v/>
      </c>
      <c r="AF95" s="108" t="str">
        <f t="shared" ca="1" si="62"/>
        <v/>
      </c>
      <c r="AG95" s="108" t="str">
        <f t="shared" ca="1" si="62"/>
        <v/>
      </c>
      <c r="AH95" s="108" t="str">
        <f t="shared" ca="1" si="62"/>
        <v/>
      </c>
      <c r="AI95" s="108" t="str">
        <f t="shared" ca="1" si="62"/>
        <v/>
      </c>
      <c r="AJ95" s="108" t="str">
        <f t="shared" ca="1" si="62"/>
        <v/>
      </c>
      <c r="AK95" s="108" t="str">
        <f t="shared" ca="1" si="62"/>
        <v/>
      </c>
      <c r="AL95" s="108" t="str">
        <f t="shared" ca="1" si="62"/>
        <v/>
      </c>
      <c r="AM95" s="108" t="str">
        <f t="shared" ca="1" si="62"/>
        <v/>
      </c>
      <c r="AN95" s="108" t="str">
        <f t="shared" ca="1" si="62"/>
        <v/>
      </c>
      <c r="AO95" s="108" t="str">
        <f t="shared" ca="1" si="62"/>
        <v/>
      </c>
      <c r="AP95" s="108" t="str">
        <f t="shared" ca="1" si="62"/>
        <v/>
      </c>
      <c r="AQ95" s="108" t="str">
        <f t="shared" ca="1" si="62"/>
        <v/>
      </c>
      <c r="AR95" s="108" t="str">
        <f t="shared" ca="1" si="62"/>
        <v/>
      </c>
      <c r="AS95" s="108" t="str">
        <f t="shared" ca="1" si="62"/>
        <v/>
      </c>
      <c r="AT95" s="108" t="str">
        <f t="shared" ca="1" si="62"/>
        <v/>
      </c>
      <c r="AU95" s="108" t="str">
        <f t="shared" ca="1" si="62"/>
        <v/>
      </c>
      <c r="AV95" s="108" t="str">
        <f t="shared" ca="1" si="61"/>
        <v/>
      </c>
      <c r="AW95" s="108" t="str">
        <f t="shared" ca="1" si="61"/>
        <v/>
      </c>
      <c r="AX95" s="108" t="str">
        <f t="shared" ca="1" si="61"/>
        <v/>
      </c>
      <c r="AY95" s="108" t="str">
        <f t="shared" ca="1" si="61"/>
        <v/>
      </c>
      <c r="AZ95" s="108" t="str">
        <f t="shared" ca="1" si="61"/>
        <v/>
      </c>
      <c r="BA95" s="108" t="str">
        <f t="shared" ca="1" si="61"/>
        <v/>
      </c>
      <c r="BB95" s="108" t="str">
        <f t="shared" ca="1" si="61"/>
        <v/>
      </c>
      <c r="BC95" s="108" t="str">
        <f t="shared" ca="1" si="61"/>
        <v/>
      </c>
      <c r="BD95" s="108" t="str">
        <f t="shared" ca="1" si="61"/>
        <v/>
      </c>
      <c r="BE95" s="108" t="str">
        <f t="shared" ca="1" si="61"/>
        <v/>
      </c>
      <c r="BF95" s="108" t="str">
        <f t="shared" ca="1" si="61"/>
        <v/>
      </c>
      <c r="BG95" s="108" t="str">
        <f t="shared" ca="1" si="61"/>
        <v/>
      </c>
      <c r="BH95" s="108" t="str">
        <f t="shared" ca="1" si="61"/>
        <v/>
      </c>
      <c r="BI95" s="108" t="str">
        <f t="shared" ca="1" si="61"/>
        <v/>
      </c>
      <c r="BJ95" s="108" t="str">
        <f t="shared" ca="1" si="61"/>
        <v/>
      </c>
      <c r="BK95" s="108" t="str">
        <f t="shared" ca="1" si="50"/>
        <v/>
      </c>
      <c r="BL95" s="108" t="str">
        <f t="shared" ca="1" si="50"/>
        <v/>
      </c>
      <c r="BM95" s="108" t="str">
        <f t="shared" ca="1" si="50"/>
        <v/>
      </c>
      <c r="BN95" s="108" t="str">
        <f t="shared" ca="1" si="65"/>
        <v/>
      </c>
      <c r="BO95" s="108" t="str">
        <f t="shared" ca="1" si="65"/>
        <v/>
      </c>
      <c r="BP95" s="108" t="str">
        <f t="shared" ca="1" si="65"/>
        <v/>
      </c>
      <c r="BQ95" s="108" t="str">
        <f t="shared" ca="1" si="65"/>
        <v/>
      </c>
      <c r="BR95" s="108" t="str">
        <f t="shared" ca="1" si="65"/>
        <v/>
      </c>
      <c r="BS95" s="108" t="str">
        <f t="shared" ca="1" si="65"/>
        <v/>
      </c>
      <c r="BT95" s="108" t="str">
        <f t="shared" ca="1" si="65"/>
        <v/>
      </c>
      <c r="BU95" s="108" t="str">
        <f t="shared" ca="1" si="65"/>
        <v/>
      </c>
      <c r="BV95" s="108" t="str">
        <f t="shared" ca="1" si="65"/>
        <v/>
      </c>
      <c r="BW95" s="108" t="str">
        <f t="shared" ca="1" si="65"/>
        <v/>
      </c>
      <c r="BX95" s="108" t="str">
        <f t="shared" ca="1" si="65"/>
        <v/>
      </c>
      <c r="BY95" s="108" t="str">
        <f t="shared" ca="1" si="65"/>
        <v/>
      </c>
      <c r="BZ95" s="108" t="str">
        <f t="shared" ca="1" si="65"/>
        <v/>
      </c>
      <c r="CA95" s="108" t="str">
        <f t="shared" ca="1" si="65"/>
        <v/>
      </c>
      <c r="CB95" s="108" t="str">
        <f t="shared" ca="1" si="65"/>
        <v/>
      </c>
      <c r="CC95" s="108" t="str">
        <f t="shared" ca="1" si="65"/>
        <v/>
      </c>
      <c r="CD95" s="108" t="str">
        <f t="shared" ca="1" si="65"/>
        <v/>
      </c>
      <c r="CE95" s="108" t="str">
        <f t="shared" ca="1" si="65"/>
        <v/>
      </c>
      <c r="CF95" s="108" t="str">
        <f t="shared" ca="1" si="65"/>
        <v/>
      </c>
      <c r="CG95" s="108" t="str">
        <f t="shared" ca="1" si="65"/>
        <v/>
      </c>
      <c r="CH95" s="108" t="str">
        <f t="shared" ca="1" si="65"/>
        <v/>
      </c>
      <c r="CI95" s="108" t="str">
        <f t="shared" ca="1" si="65"/>
        <v/>
      </c>
      <c r="CJ95" s="108" t="str">
        <f t="shared" ca="1" si="65"/>
        <v/>
      </c>
      <c r="CK95" s="108" t="str">
        <f t="shared" ca="1" si="65"/>
        <v/>
      </c>
      <c r="CL95" s="108" t="str">
        <f t="shared" ca="1" si="65"/>
        <v/>
      </c>
      <c r="CM95" s="108" t="str">
        <f t="shared" ca="1" si="65"/>
        <v/>
      </c>
      <c r="CN95" s="108" t="str">
        <f t="shared" ca="1" si="65"/>
        <v/>
      </c>
      <c r="CO95" s="108" t="str">
        <f t="shared" ca="1" si="65"/>
        <v/>
      </c>
      <c r="CP95" s="108" t="str">
        <f t="shared" ca="1" si="65"/>
        <v/>
      </c>
      <c r="CQ95" s="108" t="str">
        <f t="shared" ca="1" si="65"/>
        <v/>
      </c>
      <c r="CR95" s="108" t="str">
        <f t="shared" ca="1" si="65"/>
        <v/>
      </c>
      <c r="CS95" s="108" t="str">
        <f t="shared" ca="1" si="65"/>
        <v/>
      </c>
      <c r="CT95" s="108" t="str">
        <f t="shared" ca="1" si="65"/>
        <v/>
      </c>
      <c r="CU95" s="108" t="str">
        <f t="shared" ca="1" si="65"/>
        <v/>
      </c>
      <c r="CV95" s="108" t="str">
        <f t="shared" ca="1" si="65"/>
        <v/>
      </c>
      <c r="CW95" s="108" t="str">
        <f t="shared" ca="1" si="65"/>
        <v/>
      </c>
      <c r="CX95" s="108" t="str">
        <f t="shared" ca="1" si="65"/>
        <v/>
      </c>
      <c r="CY95" s="108" t="str">
        <f t="shared" ca="1" si="65"/>
        <v/>
      </c>
      <c r="CZ95" s="108" t="str">
        <f t="shared" ca="1" si="65"/>
        <v/>
      </c>
      <c r="DA95" s="108" t="str">
        <f t="shared" ca="1" si="65"/>
        <v/>
      </c>
      <c r="DB95" s="108" t="str">
        <f t="shared" ca="1" si="65"/>
        <v/>
      </c>
    </row>
    <row r="96" spans="1:106">
      <c r="A96" s="108" t="str">
        <f t="shared" ca="1" si="60"/>
        <v/>
      </c>
      <c r="B96" s="108" t="str">
        <f t="shared" ca="1" si="60"/>
        <v/>
      </c>
      <c r="C96" s="108" t="str">
        <f t="shared" ca="1" si="60"/>
        <v/>
      </c>
      <c r="D96" s="108" t="str">
        <f t="shared" ca="1" si="60"/>
        <v/>
      </c>
      <c r="E96" s="108" t="str">
        <f t="shared" ca="1" si="60"/>
        <v/>
      </c>
      <c r="F96" s="108" t="str">
        <f t="shared" ca="1" si="60"/>
        <v/>
      </c>
      <c r="G96" s="108" t="str">
        <f t="shared" ca="1" si="60"/>
        <v/>
      </c>
      <c r="H96" s="108" t="str">
        <f t="shared" ca="1" si="60"/>
        <v/>
      </c>
      <c r="I96" s="108" t="str">
        <f t="shared" ca="1" si="60"/>
        <v/>
      </c>
      <c r="J96" s="108" t="str">
        <f t="shared" ca="1" si="60"/>
        <v/>
      </c>
      <c r="K96" s="108" t="str">
        <f t="shared" ca="1" si="60"/>
        <v/>
      </c>
      <c r="L96" s="108" t="str">
        <f t="shared" ca="1" si="60"/>
        <v/>
      </c>
      <c r="M96" s="108" t="str">
        <f t="shared" ca="1" si="60"/>
        <v/>
      </c>
      <c r="N96" s="108" t="str">
        <f t="shared" ca="1" si="60"/>
        <v/>
      </c>
      <c r="O96" s="108" t="str">
        <f t="shared" ca="1" si="60"/>
        <v/>
      </c>
      <c r="P96" s="108" t="str">
        <f t="shared" ca="1" si="60"/>
        <v/>
      </c>
      <c r="Q96" s="108" t="str">
        <f t="shared" ca="1" si="59"/>
        <v/>
      </c>
      <c r="R96" s="108" t="str">
        <f t="shared" ca="1" si="59"/>
        <v/>
      </c>
      <c r="S96" s="108" t="str">
        <f t="shared" ca="1" si="59"/>
        <v/>
      </c>
      <c r="T96" s="108" t="str">
        <f t="shared" ca="1" si="59"/>
        <v/>
      </c>
      <c r="U96" s="108" t="str">
        <f t="shared" ca="1" si="59"/>
        <v/>
      </c>
      <c r="V96" s="108" t="str">
        <f t="shared" ca="1" si="59"/>
        <v/>
      </c>
      <c r="W96" s="108" t="str">
        <f t="shared" ca="1" si="59"/>
        <v/>
      </c>
      <c r="X96" s="108" t="str">
        <f t="shared" ca="1" si="59"/>
        <v/>
      </c>
      <c r="Y96" s="108" t="str">
        <f t="shared" ca="1" si="59"/>
        <v/>
      </c>
      <c r="Z96" s="108" t="str">
        <f t="shared" ca="1" si="59"/>
        <v/>
      </c>
      <c r="AA96" s="108" t="str">
        <f t="shared" ca="1" si="59"/>
        <v/>
      </c>
      <c r="AB96" s="108" t="str">
        <f t="shared" ca="1" si="59"/>
        <v/>
      </c>
      <c r="AC96" s="108" t="str">
        <f t="shared" ca="1" si="59"/>
        <v/>
      </c>
      <c r="AD96" s="108" t="str">
        <f t="shared" ca="1" si="59"/>
        <v/>
      </c>
      <c r="AE96" s="108" t="str">
        <f t="shared" ca="1" si="59"/>
        <v/>
      </c>
      <c r="AF96" s="108" t="str">
        <f t="shared" ca="1" si="62"/>
        <v/>
      </c>
      <c r="AG96" s="108" t="str">
        <f t="shared" ca="1" si="62"/>
        <v/>
      </c>
      <c r="AH96" s="108" t="str">
        <f t="shared" ca="1" si="62"/>
        <v/>
      </c>
      <c r="AI96" s="108" t="str">
        <f t="shared" ca="1" si="62"/>
        <v/>
      </c>
      <c r="AJ96" s="108" t="str">
        <f t="shared" ca="1" si="62"/>
        <v/>
      </c>
      <c r="AK96" s="108" t="str">
        <f t="shared" ca="1" si="62"/>
        <v/>
      </c>
      <c r="AL96" s="108" t="str">
        <f t="shared" ca="1" si="62"/>
        <v/>
      </c>
      <c r="AM96" s="108" t="str">
        <f t="shared" ca="1" si="62"/>
        <v/>
      </c>
      <c r="AN96" s="108" t="str">
        <f t="shared" ca="1" si="62"/>
        <v/>
      </c>
      <c r="AO96" s="108" t="str">
        <f t="shared" ca="1" si="62"/>
        <v/>
      </c>
      <c r="AP96" s="108" t="str">
        <f t="shared" ca="1" si="62"/>
        <v/>
      </c>
      <c r="AQ96" s="108" t="str">
        <f t="shared" ca="1" si="62"/>
        <v/>
      </c>
      <c r="AR96" s="108" t="str">
        <f t="shared" ca="1" si="62"/>
        <v/>
      </c>
      <c r="AS96" s="108" t="str">
        <f t="shared" ca="1" si="62"/>
        <v/>
      </c>
      <c r="AT96" s="108" t="str">
        <f t="shared" ca="1" si="62"/>
        <v/>
      </c>
      <c r="AU96" s="108" t="str">
        <f t="shared" ca="1" si="62"/>
        <v/>
      </c>
      <c r="AV96" s="108" t="str">
        <f t="shared" ca="1" si="61"/>
        <v/>
      </c>
      <c r="AW96" s="108" t="str">
        <f t="shared" ca="1" si="61"/>
        <v/>
      </c>
      <c r="AX96" s="108" t="str">
        <f t="shared" ca="1" si="61"/>
        <v/>
      </c>
      <c r="AY96" s="108" t="str">
        <f t="shared" ca="1" si="61"/>
        <v/>
      </c>
      <c r="AZ96" s="108" t="str">
        <f t="shared" ca="1" si="61"/>
        <v/>
      </c>
      <c r="BA96" s="108" t="str">
        <f t="shared" ca="1" si="61"/>
        <v/>
      </c>
      <c r="BB96" s="108" t="str">
        <f t="shared" ca="1" si="61"/>
        <v/>
      </c>
      <c r="BC96" s="108" t="str">
        <f t="shared" ca="1" si="61"/>
        <v/>
      </c>
      <c r="BD96" s="108" t="str">
        <f t="shared" ca="1" si="61"/>
        <v/>
      </c>
      <c r="BE96" s="108" t="str">
        <f t="shared" ca="1" si="61"/>
        <v/>
      </c>
      <c r="BF96" s="108" t="str">
        <f t="shared" ca="1" si="61"/>
        <v/>
      </c>
      <c r="BG96" s="108" t="str">
        <f t="shared" ca="1" si="61"/>
        <v/>
      </c>
      <c r="BH96" s="108" t="str">
        <f t="shared" ca="1" si="61"/>
        <v/>
      </c>
      <c r="BI96" s="108" t="str">
        <f t="shared" ca="1" si="61"/>
        <v/>
      </c>
      <c r="BJ96" s="108" t="str">
        <f t="shared" ca="1" si="61"/>
        <v/>
      </c>
      <c r="BK96" s="108" t="str">
        <f t="shared" ca="1" si="50"/>
        <v/>
      </c>
      <c r="BL96" s="108" t="str">
        <f t="shared" ca="1" si="50"/>
        <v/>
      </c>
      <c r="BM96" s="108" t="str">
        <f t="shared" ca="1" si="50"/>
        <v/>
      </c>
      <c r="BN96" s="108" t="str">
        <f t="shared" ca="1" si="65"/>
        <v/>
      </c>
      <c r="BO96" s="108" t="str">
        <f t="shared" ca="1" si="65"/>
        <v/>
      </c>
      <c r="BP96" s="108" t="str">
        <f t="shared" ca="1" si="65"/>
        <v/>
      </c>
      <c r="BQ96" s="108" t="str">
        <f t="shared" ca="1" si="65"/>
        <v/>
      </c>
      <c r="BR96" s="108" t="str">
        <f t="shared" ca="1" si="65"/>
        <v/>
      </c>
      <c r="BS96" s="108" t="str">
        <f t="shared" ca="1" si="65"/>
        <v/>
      </c>
      <c r="BT96" s="108" t="str">
        <f t="shared" ca="1" si="65"/>
        <v/>
      </c>
      <c r="BU96" s="108" t="str">
        <f t="shared" ca="1" si="65"/>
        <v/>
      </c>
      <c r="BV96" s="108" t="str">
        <f t="shared" ca="1" si="65"/>
        <v/>
      </c>
      <c r="BW96" s="108" t="str">
        <f t="shared" ca="1" si="65"/>
        <v/>
      </c>
      <c r="BX96" s="108" t="str">
        <f t="shared" ca="1" si="65"/>
        <v/>
      </c>
      <c r="BY96" s="108" t="str">
        <f t="shared" ca="1" si="65"/>
        <v/>
      </c>
      <c r="BZ96" s="108" t="str">
        <f t="shared" ca="1" si="65"/>
        <v/>
      </c>
      <c r="CA96" s="108" t="str">
        <f t="shared" ca="1" si="65"/>
        <v/>
      </c>
      <c r="CB96" s="108" t="str">
        <f t="shared" ca="1" si="65"/>
        <v/>
      </c>
      <c r="CC96" s="108" t="str">
        <f t="shared" ca="1" si="65"/>
        <v/>
      </c>
      <c r="CD96" s="108" t="str">
        <f t="shared" ca="1" si="65"/>
        <v/>
      </c>
      <c r="CE96" s="108" t="str">
        <f t="shared" ca="1" si="65"/>
        <v/>
      </c>
      <c r="CF96" s="108" t="str">
        <f t="shared" ca="1" si="65"/>
        <v/>
      </c>
      <c r="CG96" s="108" t="str">
        <f t="shared" ca="1" si="65"/>
        <v/>
      </c>
      <c r="CH96" s="108" t="str">
        <f t="shared" ca="1" si="65"/>
        <v/>
      </c>
      <c r="CI96" s="108" t="str">
        <f t="shared" ca="1" si="65"/>
        <v/>
      </c>
      <c r="CJ96" s="108" t="str">
        <f t="shared" ca="1" si="65"/>
        <v/>
      </c>
      <c r="CK96" s="108" t="str">
        <f t="shared" ca="1" si="65"/>
        <v/>
      </c>
      <c r="CL96" s="108" t="str">
        <f t="shared" ca="1" si="65"/>
        <v/>
      </c>
      <c r="CM96" s="108" t="str">
        <f t="shared" ca="1" si="65"/>
        <v/>
      </c>
      <c r="CN96" s="108" t="str">
        <f t="shared" ca="1" si="65"/>
        <v/>
      </c>
      <c r="CO96" s="108" t="str">
        <f t="shared" ca="1" si="65"/>
        <v/>
      </c>
      <c r="CP96" s="108" t="str">
        <f t="shared" ca="1" si="65"/>
        <v/>
      </c>
      <c r="CQ96" s="108" t="str">
        <f t="shared" ca="1" si="65"/>
        <v/>
      </c>
      <c r="CR96" s="108" t="str">
        <f t="shared" ca="1" si="65"/>
        <v/>
      </c>
      <c r="CS96" s="108" t="str">
        <f t="shared" ca="1" si="65"/>
        <v/>
      </c>
      <c r="CT96" s="108" t="str">
        <f t="shared" ca="1" si="65"/>
        <v/>
      </c>
      <c r="CU96" s="108" t="str">
        <f t="shared" ca="1" si="65"/>
        <v/>
      </c>
      <c r="CV96" s="108" t="str">
        <f t="shared" ca="1" si="65"/>
        <v/>
      </c>
      <c r="CW96" s="108" t="str">
        <f t="shared" ca="1" si="65"/>
        <v/>
      </c>
      <c r="CX96" s="108" t="str">
        <f t="shared" ca="1" si="65"/>
        <v/>
      </c>
      <c r="CY96" s="108" t="str">
        <f t="shared" ca="1" si="65"/>
        <v/>
      </c>
      <c r="CZ96" s="108" t="str">
        <f t="shared" ca="1" si="65"/>
        <v/>
      </c>
      <c r="DA96" s="108" t="str">
        <f t="shared" ca="1" si="65"/>
        <v/>
      </c>
      <c r="DB96" s="108" t="str">
        <f t="shared" ca="1" si="65"/>
        <v/>
      </c>
    </row>
    <row r="97" spans="1:106">
      <c r="A97" s="108" t="str">
        <f t="shared" ca="1" si="60"/>
        <v/>
      </c>
      <c r="B97" s="108" t="str">
        <f t="shared" ca="1" si="60"/>
        <v/>
      </c>
      <c r="C97" s="108" t="str">
        <f t="shared" ca="1" si="60"/>
        <v/>
      </c>
      <c r="D97" s="108" t="str">
        <f t="shared" ca="1" si="60"/>
        <v/>
      </c>
      <c r="E97" s="108" t="str">
        <f t="shared" ca="1" si="60"/>
        <v/>
      </c>
      <c r="F97" s="108" t="str">
        <f t="shared" ca="1" si="60"/>
        <v/>
      </c>
      <c r="G97" s="108" t="str">
        <f t="shared" ca="1" si="60"/>
        <v/>
      </c>
      <c r="H97" s="108" t="str">
        <f t="shared" ca="1" si="60"/>
        <v/>
      </c>
      <c r="I97" s="108" t="str">
        <f t="shared" ca="1" si="60"/>
        <v/>
      </c>
      <c r="J97" s="108" t="str">
        <f t="shared" ca="1" si="60"/>
        <v/>
      </c>
      <c r="K97" s="108" t="str">
        <f t="shared" ca="1" si="60"/>
        <v/>
      </c>
      <c r="L97" s="108" t="str">
        <f t="shared" ca="1" si="60"/>
        <v/>
      </c>
      <c r="M97" s="108" t="str">
        <f t="shared" ca="1" si="60"/>
        <v/>
      </c>
      <c r="N97" s="108" t="str">
        <f t="shared" ca="1" si="60"/>
        <v/>
      </c>
      <c r="O97" s="108" t="str">
        <f t="shared" ca="1" si="60"/>
        <v/>
      </c>
      <c r="P97" s="108" t="str">
        <f t="shared" ca="1" si="60"/>
        <v/>
      </c>
      <c r="Q97" s="108" t="str">
        <f t="shared" ca="1" si="59"/>
        <v/>
      </c>
      <c r="R97" s="108" t="str">
        <f t="shared" ca="1" si="59"/>
        <v/>
      </c>
      <c r="S97" s="108" t="str">
        <f t="shared" ca="1" si="59"/>
        <v/>
      </c>
      <c r="T97" s="108" t="str">
        <f t="shared" ca="1" si="59"/>
        <v/>
      </c>
      <c r="U97" s="108" t="str">
        <f t="shared" ca="1" si="59"/>
        <v/>
      </c>
      <c r="V97" s="108" t="str">
        <f t="shared" ca="1" si="59"/>
        <v/>
      </c>
      <c r="W97" s="108" t="str">
        <f t="shared" ca="1" si="59"/>
        <v/>
      </c>
      <c r="X97" s="108" t="str">
        <f t="shared" ca="1" si="59"/>
        <v/>
      </c>
      <c r="Y97" s="108" t="str">
        <f t="shared" ca="1" si="59"/>
        <v/>
      </c>
      <c r="Z97" s="108" t="str">
        <f t="shared" ca="1" si="59"/>
        <v/>
      </c>
      <c r="AA97" s="108" t="str">
        <f t="shared" ca="1" si="59"/>
        <v/>
      </c>
      <c r="AB97" s="108" t="str">
        <f t="shared" ca="1" si="59"/>
        <v/>
      </c>
      <c r="AC97" s="108" t="str">
        <f t="shared" ca="1" si="59"/>
        <v/>
      </c>
      <c r="AD97" s="108" t="str">
        <f t="shared" ca="1" si="59"/>
        <v/>
      </c>
      <c r="AE97" s="108" t="str">
        <f t="shared" ca="1" si="59"/>
        <v/>
      </c>
      <c r="AF97" s="108" t="str">
        <f t="shared" ca="1" si="62"/>
        <v/>
      </c>
      <c r="AG97" s="108" t="str">
        <f t="shared" ca="1" si="62"/>
        <v/>
      </c>
      <c r="AH97" s="108" t="str">
        <f t="shared" ca="1" si="62"/>
        <v/>
      </c>
      <c r="AI97" s="108" t="str">
        <f t="shared" ca="1" si="62"/>
        <v/>
      </c>
      <c r="AJ97" s="108" t="str">
        <f t="shared" ca="1" si="62"/>
        <v/>
      </c>
      <c r="AK97" s="108" t="str">
        <f t="shared" ca="1" si="62"/>
        <v/>
      </c>
      <c r="AL97" s="108" t="str">
        <f t="shared" ca="1" si="62"/>
        <v/>
      </c>
      <c r="AM97" s="108" t="str">
        <f t="shared" ca="1" si="62"/>
        <v/>
      </c>
      <c r="AN97" s="108" t="str">
        <f t="shared" ca="1" si="62"/>
        <v/>
      </c>
      <c r="AO97" s="108" t="str">
        <f t="shared" ca="1" si="62"/>
        <v/>
      </c>
      <c r="AP97" s="108" t="str">
        <f t="shared" ca="1" si="62"/>
        <v/>
      </c>
      <c r="AQ97" s="108" t="str">
        <f t="shared" ca="1" si="62"/>
        <v/>
      </c>
      <c r="AR97" s="108" t="str">
        <f t="shared" ca="1" si="62"/>
        <v/>
      </c>
      <c r="AS97" s="108" t="str">
        <f t="shared" ca="1" si="62"/>
        <v/>
      </c>
      <c r="AT97" s="108" t="str">
        <f t="shared" ca="1" si="62"/>
        <v/>
      </c>
      <c r="AU97" s="108" t="str">
        <f t="shared" ca="1" si="62"/>
        <v/>
      </c>
      <c r="AV97" s="108" t="str">
        <f t="shared" ca="1" si="61"/>
        <v/>
      </c>
      <c r="AW97" s="108" t="str">
        <f t="shared" ca="1" si="61"/>
        <v/>
      </c>
      <c r="AX97" s="108" t="str">
        <f t="shared" ca="1" si="61"/>
        <v/>
      </c>
      <c r="AY97" s="108" t="str">
        <f t="shared" ca="1" si="61"/>
        <v/>
      </c>
      <c r="AZ97" s="108" t="str">
        <f t="shared" ca="1" si="61"/>
        <v/>
      </c>
      <c r="BA97" s="108" t="str">
        <f t="shared" ca="1" si="61"/>
        <v/>
      </c>
      <c r="BB97" s="108" t="str">
        <f t="shared" ca="1" si="61"/>
        <v/>
      </c>
      <c r="BC97" s="108" t="str">
        <f t="shared" ca="1" si="61"/>
        <v/>
      </c>
      <c r="BD97" s="108" t="str">
        <f t="shared" ca="1" si="61"/>
        <v/>
      </c>
      <c r="BE97" s="108" t="str">
        <f t="shared" ca="1" si="61"/>
        <v/>
      </c>
      <c r="BF97" s="108" t="str">
        <f t="shared" ca="1" si="61"/>
        <v/>
      </c>
      <c r="BG97" s="108" t="str">
        <f t="shared" ca="1" si="61"/>
        <v/>
      </c>
      <c r="BH97" s="108" t="str">
        <f t="shared" ca="1" si="61"/>
        <v/>
      </c>
      <c r="BI97" s="108" t="str">
        <f t="shared" ca="1" si="61"/>
        <v/>
      </c>
      <c r="BJ97" s="108" t="str">
        <f t="shared" ca="1" si="61"/>
        <v/>
      </c>
      <c r="BK97" s="108" t="str">
        <f t="shared" ca="1" si="50"/>
        <v/>
      </c>
      <c r="BL97" s="108" t="str">
        <f t="shared" ca="1" si="50"/>
        <v/>
      </c>
      <c r="BM97" s="108" t="str">
        <f t="shared" ca="1" si="50"/>
        <v/>
      </c>
      <c r="BN97" s="108" t="str">
        <f t="shared" ca="1" si="65"/>
        <v/>
      </c>
      <c r="BO97" s="108" t="str">
        <f t="shared" ca="1" si="65"/>
        <v/>
      </c>
      <c r="BP97" s="108" t="str">
        <f t="shared" ca="1" si="65"/>
        <v/>
      </c>
      <c r="BQ97" s="108" t="str">
        <f t="shared" ca="1" si="65"/>
        <v/>
      </c>
      <c r="BR97" s="108" t="str">
        <f t="shared" ca="1" si="65"/>
        <v/>
      </c>
      <c r="BS97" s="108" t="str">
        <f t="shared" ca="1" si="65"/>
        <v/>
      </c>
      <c r="BT97" s="108" t="str">
        <f t="shared" ca="1" si="65"/>
        <v/>
      </c>
      <c r="BU97" s="108" t="str">
        <f t="shared" ca="1" si="65"/>
        <v/>
      </c>
      <c r="BV97" s="108" t="str">
        <f t="shared" ca="1" si="65"/>
        <v/>
      </c>
      <c r="BW97" s="108" t="str">
        <f t="shared" ca="1" si="65"/>
        <v/>
      </c>
      <c r="BX97" s="108" t="str">
        <f t="shared" ca="1" si="65"/>
        <v/>
      </c>
      <c r="BY97" s="108" t="str">
        <f t="shared" ca="1" si="65"/>
        <v/>
      </c>
      <c r="BZ97" s="108" t="str">
        <f t="shared" ca="1" si="65"/>
        <v/>
      </c>
      <c r="CA97" s="108" t="str">
        <f t="shared" ca="1" si="65"/>
        <v/>
      </c>
      <c r="CB97" s="108" t="str">
        <f t="shared" ca="1" si="65"/>
        <v/>
      </c>
      <c r="CC97" s="108" t="str">
        <f t="shared" ca="1" si="65"/>
        <v/>
      </c>
      <c r="CD97" s="108" t="str">
        <f t="shared" ca="1" si="65"/>
        <v/>
      </c>
      <c r="CE97" s="108" t="str">
        <f t="shared" ca="1" si="65"/>
        <v/>
      </c>
      <c r="CF97" s="108" t="str">
        <f t="shared" ca="1" si="65"/>
        <v/>
      </c>
      <c r="CG97" s="108" t="str">
        <f t="shared" ca="1" si="65"/>
        <v/>
      </c>
      <c r="CH97" s="108" t="str">
        <f t="shared" ca="1" si="65"/>
        <v/>
      </c>
      <c r="CI97" s="108" t="str">
        <f t="shared" ca="1" si="65"/>
        <v/>
      </c>
      <c r="CJ97" s="108" t="str">
        <f t="shared" ca="1" si="65"/>
        <v/>
      </c>
      <c r="CK97" s="108" t="str">
        <f t="shared" ca="1" si="65"/>
        <v/>
      </c>
      <c r="CL97" s="108" t="str">
        <f t="shared" ca="1" si="65"/>
        <v/>
      </c>
      <c r="CM97" s="108" t="str">
        <f t="shared" ca="1" si="65"/>
        <v/>
      </c>
      <c r="CN97" s="108" t="str">
        <f t="shared" ca="1" si="65"/>
        <v/>
      </c>
      <c r="CO97" s="108" t="str">
        <f t="shared" ca="1" si="65"/>
        <v/>
      </c>
      <c r="CP97" s="108" t="str">
        <f t="shared" ca="1" si="65"/>
        <v/>
      </c>
      <c r="CQ97" s="108" t="str">
        <f t="shared" ca="1" si="65"/>
        <v/>
      </c>
      <c r="CR97" s="108" t="str">
        <f t="shared" ca="1" si="65"/>
        <v/>
      </c>
      <c r="CS97" s="108" t="str">
        <f t="shared" ca="1" si="65"/>
        <v/>
      </c>
      <c r="CT97" s="108" t="str">
        <f t="shared" ca="1" si="65"/>
        <v/>
      </c>
      <c r="CU97" s="108" t="str">
        <f t="shared" ca="1" si="65"/>
        <v/>
      </c>
      <c r="CV97" s="108" t="str">
        <f t="shared" ca="1" si="65"/>
        <v/>
      </c>
      <c r="CW97" s="108" t="str">
        <f t="shared" ca="1" si="65"/>
        <v/>
      </c>
      <c r="CX97" s="108" t="str">
        <f t="shared" ca="1" si="65"/>
        <v/>
      </c>
      <c r="CY97" s="108" t="str">
        <f t="shared" ca="1" si="65"/>
        <v/>
      </c>
      <c r="CZ97" s="108" t="str">
        <f t="shared" ca="1" si="65"/>
        <v/>
      </c>
      <c r="DA97" s="108" t="str">
        <f t="shared" ca="1" si="65"/>
        <v/>
      </c>
      <c r="DB97" s="108" t="str">
        <f t="shared" ca="1" si="65"/>
        <v/>
      </c>
    </row>
    <row r="98" spans="1:106">
      <c r="A98" s="108" t="str">
        <f t="shared" ca="1" si="60"/>
        <v/>
      </c>
      <c r="B98" s="108" t="str">
        <f t="shared" ca="1" si="60"/>
        <v/>
      </c>
      <c r="C98" s="108" t="str">
        <f t="shared" ca="1" si="60"/>
        <v/>
      </c>
      <c r="D98" s="108" t="str">
        <f t="shared" ca="1" si="60"/>
        <v/>
      </c>
      <c r="E98" s="108" t="str">
        <f t="shared" ca="1" si="60"/>
        <v/>
      </c>
      <c r="F98" s="108" t="str">
        <f t="shared" ca="1" si="60"/>
        <v/>
      </c>
      <c r="G98" s="108" t="str">
        <f t="shared" ca="1" si="60"/>
        <v/>
      </c>
      <c r="H98" s="108" t="str">
        <f t="shared" ca="1" si="60"/>
        <v/>
      </c>
      <c r="I98" s="108" t="str">
        <f t="shared" ca="1" si="60"/>
        <v/>
      </c>
      <c r="J98" s="108" t="str">
        <f t="shared" ca="1" si="60"/>
        <v/>
      </c>
      <c r="K98" s="108" t="str">
        <f t="shared" ca="1" si="60"/>
        <v/>
      </c>
      <c r="L98" s="108" t="str">
        <f t="shared" ca="1" si="60"/>
        <v/>
      </c>
      <c r="M98" s="108" t="str">
        <f t="shared" ca="1" si="60"/>
        <v/>
      </c>
      <c r="N98" s="108" t="str">
        <f t="shared" ca="1" si="60"/>
        <v/>
      </c>
      <c r="O98" s="108" t="str">
        <f t="shared" ca="1" si="60"/>
        <v/>
      </c>
      <c r="P98" s="108" t="str">
        <f t="shared" ca="1" si="60"/>
        <v/>
      </c>
      <c r="Q98" s="108" t="str">
        <f t="shared" ca="1" si="59"/>
        <v/>
      </c>
      <c r="R98" s="108" t="str">
        <f t="shared" ca="1" si="59"/>
        <v/>
      </c>
      <c r="S98" s="108" t="str">
        <f t="shared" ca="1" si="59"/>
        <v/>
      </c>
      <c r="T98" s="108" t="str">
        <f t="shared" ca="1" si="59"/>
        <v/>
      </c>
      <c r="U98" s="108" t="str">
        <f t="shared" ca="1" si="59"/>
        <v/>
      </c>
      <c r="V98" s="108" t="str">
        <f t="shared" ca="1" si="59"/>
        <v/>
      </c>
      <c r="W98" s="108" t="str">
        <f t="shared" ca="1" si="59"/>
        <v/>
      </c>
      <c r="X98" s="108" t="str">
        <f t="shared" ca="1" si="59"/>
        <v/>
      </c>
      <c r="Y98" s="108" t="str">
        <f t="shared" ca="1" si="59"/>
        <v/>
      </c>
      <c r="Z98" s="108" t="str">
        <f t="shared" ca="1" si="59"/>
        <v/>
      </c>
      <c r="AA98" s="108" t="str">
        <f t="shared" ca="1" si="59"/>
        <v/>
      </c>
      <c r="AB98" s="108" t="str">
        <f t="shared" ca="1" si="59"/>
        <v/>
      </c>
      <c r="AC98" s="108" t="str">
        <f t="shared" ca="1" si="59"/>
        <v/>
      </c>
      <c r="AD98" s="108" t="str">
        <f t="shared" ca="1" si="59"/>
        <v/>
      </c>
      <c r="AE98" s="108" t="str">
        <f t="shared" ca="1" si="59"/>
        <v/>
      </c>
      <c r="AF98" s="108" t="str">
        <f t="shared" ca="1" si="62"/>
        <v/>
      </c>
      <c r="AG98" s="108" t="str">
        <f t="shared" ca="1" si="62"/>
        <v/>
      </c>
      <c r="AH98" s="108" t="str">
        <f t="shared" ca="1" si="62"/>
        <v/>
      </c>
      <c r="AI98" s="108" t="str">
        <f t="shared" ca="1" si="62"/>
        <v/>
      </c>
      <c r="AJ98" s="108" t="str">
        <f t="shared" ca="1" si="62"/>
        <v/>
      </c>
      <c r="AK98" s="108" t="str">
        <f t="shared" ca="1" si="62"/>
        <v/>
      </c>
      <c r="AL98" s="108" t="str">
        <f t="shared" ca="1" si="62"/>
        <v/>
      </c>
      <c r="AM98" s="108" t="str">
        <f t="shared" ca="1" si="62"/>
        <v/>
      </c>
      <c r="AN98" s="108" t="str">
        <f t="shared" ca="1" si="62"/>
        <v/>
      </c>
      <c r="AO98" s="108" t="str">
        <f t="shared" ca="1" si="62"/>
        <v/>
      </c>
      <c r="AP98" s="108" t="str">
        <f t="shared" ca="1" si="62"/>
        <v/>
      </c>
      <c r="AQ98" s="108" t="str">
        <f t="shared" ca="1" si="62"/>
        <v/>
      </c>
      <c r="AR98" s="108" t="str">
        <f t="shared" ca="1" si="62"/>
        <v/>
      </c>
      <c r="AS98" s="108" t="str">
        <f t="shared" ca="1" si="62"/>
        <v/>
      </c>
      <c r="AT98" s="108" t="str">
        <f t="shared" ca="1" si="62"/>
        <v/>
      </c>
      <c r="AU98" s="108" t="str">
        <f t="shared" ca="1" si="62"/>
        <v/>
      </c>
      <c r="AV98" s="108" t="str">
        <f t="shared" ca="1" si="61"/>
        <v/>
      </c>
      <c r="AW98" s="108" t="str">
        <f t="shared" ca="1" si="61"/>
        <v/>
      </c>
      <c r="AX98" s="108" t="str">
        <f t="shared" ca="1" si="61"/>
        <v/>
      </c>
      <c r="AY98" s="108" t="str">
        <f t="shared" ca="1" si="61"/>
        <v/>
      </c>
      <c r="AZ98" s="108" t="str">
        <f t="shared" ca="1" si="61"/>
        <v/>
      </c>
      <c r="BA98" s="108" t="str">
        <f t="shared" ca="1" si="61"/>
        <v/>
      </c>
      <c r="BB98" s="108" t="str">
        <f t="shared" ca="1" si="61"/>
        <v/>
      </c>
      <c r="BC98" s="108" t="str">
        <f t="shared" ca="1" si="61"/>
        <v/>
      </c>
      <c r="BD98" s="108" t="str">
        <f t="shared" ca="1" si="61"/>
        <v/>
      </c>
      <c r="BE98" s="108" t="str">
        <f t="shared" ca="1" si="61"/>
        <v/>
      </c>
      <c r="BF98" s="108" t="str">
        <f t="shared" ca="1" si="61"/>
        <v/>
      </c>
      <c r="BG98" s="108" t="str">
        <f t="shared" ca="1" si="61"/>
        <v/>
      </c>
      <c r="BH98" s="108" t="str">
        <f t="shared" ca="1" si="61"/>
        <v/>
      </c>
      <c r="BI98" s="108" t="str">
        <f t="shared" ca="1" si="61"/>
        <v/>
      </c>
      <c r="BJ98" s="108" t="str">
        <f t="shared" ca="1" si="61"/>
        <v/>
      </c>
      <c r="BK98" s="108" t="str">
        <f t="shared" ca="1" si="50"/>
        <v/>
      </c>
      <c r="BL98" s="108" t="str">
        <f t="shared" ca="1" si="50"/>
        <v/>
      </c>
      <c r="BM98" s="108" t="str">
        <f t="shared" ca="1" si="50"/>
        <v/>
      </c>
      <c r="BN98" s="108" t="str">
        <f t="shared" ca="1" si="65"/>
        <v/>
      </c>
      <c r="BO98" s="108" t="str">
        <f t="shared" ca="1" si="65"/>
        <v/>
      </c>
      <c r="BP98" s="108" t="str">
        <f t="shared" ca="1" si="65"/>
        <v/>
      </c>
      <c r="BQ98" s="108" t="str">
        <f t="shared" ca="1" si="65"/>
        <v/>
      </c>
      <c r="BR98" s="108" t="str">
        <f t="shared" ca="1" si="65"/>
        <v/>
      </c>
      <c r="BS98" s="108" t="str">
        <f t="shared" ca="1" si="65"/>
        <v/>
      </c>
      <c r="BT98" s="108" t="str">
        <f t="shared" ca="1" si="65"/>
        <v/>
      </c>
      <c r="BU98" s="108" t="str">
        <f t="shared" ca="1" si="65"/>
        <v/>
      </c>
      <c r="BV98" s="108" t="str">
        <f t="shared" ca="1" si="65"/>
        <v/>
      </c>
      <c r="BW98" s="108" t="str">
        <f t="shared" ca="1" si="65"/>
        <v/>
      </c>
      <c r="BX98" s="108" t="str">
        <f t="shared" ca="1" si="65"/>
        <v/>
      </c>
      <c r="BY98" s="108" t="str">
        <f t="shared" ca="1" si="65"/>
        <v/>
      </c>
      <c r="BZ98" s="108" t="str">
        <f t="shared" ca="1" si="65"/>
        <v/>
      </c>
      <c r="CA98" s="108" t="str">
        <f t="shared" ca="1" si="65"/>
        <v/>
      </c>
      <c r="CB98" s="108" t="str">
        <f t="shared" ca="1" si="65"/>
        <v/>
      </c>
      <c r="CC98" s="108" t="str">
        <f t="shared" ca="1" si="65"/>
        <v/>
      </c>
      <c r="CD98" s="108" t="str">
        <f t="shared" ca="1" si="65"/>
        <v/>
      </c>
      <c r="CE98" s="108" t="str">
        <f t="shared" ca="1" si="65"/>
        <v/>
      </c>
      <c r="CF98" s="108" t="str">
        <f t="shared" ca="1" si="65"/>
        <v/>
      </c>
      <c r="CG98" s="108" t="str">
        <f t="shared" ca="1" si="65"/>
        <v/>
      </c>
      <c r="CH98" s="108" t="str">
        <f t="shared" ca="1" si="65"/>
        <v/>
      </c>
      <c r="CI98" s="108" t="str">
        <f t="shared" ca="1" si="65"/>
        <v/>
      </c>
      <c r="CJ98" s="108" t="str">
        <f t="shared" ca="1" si="65"/>
        <v/>
      </c>
      <c r="CK98" s="108" t="str">
        <f t="shared" ca="1" si="65"/>
        <v/>
      </c>
      <c r="CL98" s="108" t="str">
        <f t="shared" ca="1" si="65"/>
        <v/>
      </c>
      <c r="CM98" s="108" t="str">
        <f t="shared" ca="1" si="65"/>
        <v/>
      </c>
      <c r="CN98" s="108" t="str">
        <f t="shared" ca="1" si="65"/>
        <v/>
      </c>
      <c r="CO98" s="108" t="str">
        <f t="shared" ca="1" si="65"/>
        <v/>
      </c>
      <c r="CP98" s="108" t="str">
        <f t="shared" ca="1" si="65"/>
        <v/>
      </c>
      <c r="CQ98" s="108" t="str">
        <f t="shared" ca="1" si="65"/>
        <v/>
      </c>
      <c r="CR98" s="108" t="str">
        <f t="shared" ca="1" si="65"/>
        <v/>
      </c>
      <c r="CS98" s="108" t="str">
        <f t="shared" ca="1" si="65"/>
        <v/>
      </c>
      <c r="CT98" s="108" t="str">
        <f t="shared" ca="1" si="65"/>
        <v/>
      </c>
      <c r="CU98" s="108" t="str">
        <f t="shared" ca="1" si="65"/>
        <v/>
      </c>
      <c r="CV98" s="108" t="str">
        <f t="shared" ca="1" si="65"/>
        <v/>
      </c>
      <c r="CW98" s="108" t="str">
        <f t="shared" ca="1" si="65"/>
        <v/>
      </c>
      <c r="CX98" s="108" t="str">
        <f t="shared" ca="1" si="65"/>
        <v/>
      </c>
      <c r="CY98" s="108" t="str">
        <f t="shared" ca="1" si="65"/>
        <v/>
      </c>
      <c r="CZ98" s="108" t="str">
        <f t="shared" ca="1" si="65"/>
        <v/>
      </c>
      <c r="DA98" s="108" t="str">
        <f t="shared" ca="1" si="65"/>
        <v/>
      </c>
      <c r="DB98" s="108" t="str">
        <f t="shared" ca="1" si="65"/>
        <v/>
      </c>
    </row>
    <row r="99" spans="1:106">
      <c r="A99" s="108" t="str">
        <f t="shared" ca="1" si="60"/>
        <v/>
      </c>
      <c r="B99" s="108" t="str">
        <f t="shared" ca="1" si="60"/>
        <v/>
      </c>
      <c r="C99" s="108" t="str">
        <f t="shared" ca="1" si="60"/>
        <v/>
      </c>
      <c r="D99" s="108" t="str">
        <f t="shared" ca="1" si="60"/>
        <v/>
      </c>
      <c r="E99" s="108" t="str">
        <f t="shared" ca="1" si="60"/>
        <v/>
      </c>
      <c r="F99" s="108" t="str">
        <f t="shared" ca="1" si="60"/>
        <v/>
      </c>
      <c r="G99" s="108" t="str">
        <f t="shared" ca="1" si="60"/>
        <v/>
      </c>
      <c r="H99" s="108" t="str">
        <f t="shared" ca="1" si="60"/>
        <v/>
      </c>
      <c r="I99" s="108" t="str">
        <f t="shared" ca="1" si="60"/>
        <v/>
      </c>
      <c r="J99" s="108" t="str">
        <f t="shared" ca="1" si="60"/>
        <v/>
      </c>
      <c r="K99" s="108" t="str">
        <f t="shared" ca="1" si="60"/>
        <v/>
      </c>
      <c r="L99" s="108" t="str">
        <f t="shared" ca="1" si="60"/>
        <v/>
      </c>
      <c r="M99" s="108" t="str">
        <f t="shared" ca="1" si="60"/>
        <v/>
      </c>
      <c r="N99" s="108" t="str">
        <f t="shared" ca="1" si="60"/>
        <v/>
      </c>
      <c r="O99" s="108" t="str">
        <f t="shared" ca="1" si="60"/>
        <v/>
      </c>
      <c r="P99" s="108" t="str">
        <f t="shared" ca="1" si="60"/>
        <v/>
      </c>
      <c r="Q99" s="108" t="str">
        <f t="shared" ca="1" si="59"/>
        <v/>
      </c>
      <c r="R99" s="108" t="str">
        <f t="shared" ca="1" si="59"/>
        <v/>
      </c>
      <c r="S99" s="108" t="str">
        <f t="shared" ca="1" si="59"/>
        <v/>
      </c>
      <c r="T99" s="108" t="str">
        <f t="shared" ca="1" si="59"/>
        <v/>
      </c>
      <c r="U99" s="108" t="str">
        <f t="shared" ca="1" si="59"/>
        <v/>
      </c>
      <c r="V99" s="108" t="str">
        <f t="shared" ca="1" si="59"/>
        <v/>
      </c>
      <c r="W99" s="108" t="str">
        <f t="shared" ca="1" si="59"/>
        <v/>
      </c>
      <c r="X99" s="108" t="str">
        <f t="shared" ca="1" si="59"/>
        <v/>
      </c>
      <c r="Y99" s="108" t="str">
        <f t="shared" ca="1" si="59"/>
        <v/>
      </c>
      <c r="Z99" s="108" t="str">
        <f t="shared" ca="1" si="59"/>
        <v/>
      </c>
      <c r="AA99" s="108" t="str">
        <f t="shared" ca="1" si="59"/>
        <v/>
      </c>
      <c r="AB99" s="108" t="str">
        <f t="shared" ca="1" si="59"/>
        <v/>
      </c>
      <c r="AC99" s="108" t="str">
        <f t="shared" ca="1" si="59"/>
        <v/>
      </c>
      <c r="AD99" s="108" t="str">
        <f t="shared" ca="1" si="59"/>
        <v/>
      </c>
      <c r="AE99" s="108" t="str">
        <f t="shared" ca="1" si="59"/>
        <v/>
      </c>
      <c r="AF99" s="108" t="str">
        <f t="shared" ca="1" si="62"/>
        <v/>
      </c>
      <c r="AG99" s="108" t="str">
        <f t="shared" ca="1" si="62"/>
        <v/>
      </c>
      <c r="AH99" s="108" t="str">
        <f t="shared" ca="1" si="62"/>
        <v/>
      </c>
      <c r="AI99" s="108" t="str">
        <f t="shared" ca="1" si="62"/>
        <v/>
      </c>
      <c r="AJ99" s="108" t="str">
        <f t="shared" ca="1" si="62"/>
        <v/>
      </c>
      <c r="AK99" s="108" t="str">
        <f t="shared" ca="1" si="62"/>
        <v/>
      </c>
      <c r="AL99" s="108" t="str">
        <f t="shared" ca="1" si="62"/>
        <v/>
      </c>
      <c r="AM99" s="108" t="str">
        <f t="shared" ca="1" si="62"/>
        <v/>
      </c>
      <c r="AN99" s="108" t="str">
        <f t="shared" ca="1" si="62"/>
        <v/>
      </c>
      <c r="AO99" s="108" t="str">
        <f t="shared" ca="1" si="62"/>
        <v/>
      </c>
      <c r="AP99" s="108" t="str">
        <f t="shared" ca="1" si="62"/>
        <v/>
      </c>
      <c r="AQ99" s="108" t="str">
        <f t="shared" ca="1" si="62"/>
        <v/>
      </c>
      <c r="AR99" s="108" t="str">
        <f t="shared" ca="1" si="62"/>
        <v/>
      </c>
      <c r="AS99" s="108" t="str">
        <f t="shared" ca="1" si="62"/>
        <v/>
      </c>
      <c r="AT99" s="108" t="str">
        <f t="shared" ca="1" si="62"/>
        <v/>
      </c>
      <c r="AU99" s="108" t="str">
        <f t="shared" ca="1" si="62"/>
        <v/>
      </c>
      <c r="AV99" s="108" t="str">
        <f t="shared" ca="1" si="61"/>
        <v/>
      </c>
      <c r="AW99" s="108" t="str">
        <f t="shared" ca="1" si="61"/>
        <v/>
      </c>
      <c r="AX99" s="108" t="str">
        <f t="shared" ca="1" si="61"/>
        <v/>
      </c>
      <c r="AY99" s="108" t="str">
        <f t="shared" ca="1" si="61"/>
        <v/>
      </c>
      <c r="AZ99" s="108" t="str">
        <f t="shared" ca="1" si="61"/>
        <v/>
      </c>
      <c r="BA99" s="108" t="str">
        <f t="shared" ca="1" si="61"/>
        <v/>
      </c>
      <c r="BB99" s="108" t="str">
        <f t="shared" ca="1" si="61"/>
        <v/>
      </c>
      <c r="BC99" s="108" t="str">
        <f t="shared" ca="1" si="61"/>
        <v/>
      </c>
      <c r="BD99" s="108" t="str">
        <f t="shared" ca="1" si="61"/>
        <v/>
      </c>
      <c r="BE99" s="108" t="str">
        <f t="shared" ca="1" si="61"/>
        <v/>
      </c>
      <c r="BF99" s="108" t="str">
        <f t="shared" ca="1" si="61"/>
        <v/>
      </c>
      <c r="BG99" s="108" t="str">
        <f t="shared" ca="1" si="61"/>
        <v/>
      </c>
      <c r="BH99" s="108" t="str">
        <f t="shared" ca="1" si="61"/>
        <v/>
      </c>
      <c r="BI99" s="108" t="str">
        <f t="shared" ca="1" si="61"/>
        <v/>
      </c>
      <c r="BJ99" s="108" t="str">
        <f t="shared" ca="1" si="61"/>
        <v/>
      </c>
      <c r="BK99" s="108" t="str">
        <f t="shared" ca="1" si="50"/>
        <v/>
      </c>
      <c r="BL99" s="108" t="str">
        <f t="shared" ca="1" si="50"/>
        <v/>
      </c>
      <c r="BM99" s="108" t="str">
        <f t="shared" ca="1" si="50"/>
        <v/>
      </c>
      <c r="BN99" s="108" t="str">
        <f t="shared" ca="1" si="65"/>
        <v/>
      </c>
      <c r="BO99" s="108" t="str">
        <f t="shared" ca="1" si="65"/>
        <v/>
      </c>
      <c r="BP99" s="108" t="str">
        <f t="shared" ca="1" si="65"/>
        <v/>
      </c>
      <c r="BQ99" s="108" t="str">
        <f t="shared" ca="1" si="65"/>
        <v/>
      </c>
      <c r="BR99" s="108" t="str">
        <f t="shared" ca="1" si="65"/>
        <v/>
      </c>
      <c r="BS99" s="108" t="str">
        <f t="shared" ca="1" si="65"/>
        <v/>
      </c>
      <c r="BT99" s="108" t="str">
        <f t="shared" ca="1" si="65"/>
        <v/>
      </c>
      <c r="BU99" s="108" t="str">
        <f t="shared" ca="1" si="65"/>
        <v/>
      </c>
      <c r="BV99" s="108" t="str">
        <f t="shared" ref="BV99:CK99" ca="1" si="66">IF(ISBLANK(INDIRECT(ADDRESS(ROW(),COLUMN(),1,1,"Inserimento"))),"",INDIRECT(ADDRESS(ROW(),COLUMN(),1,1,"Inserimento")))</f>
        <v/>
      </c>
      <c r="BW99" s="108" t="str">
        <f t="shared" ca="1" si="66"/>
        <v/>
      </c>
      <c r="BX99" s="108" t="str">
        <f t="shared" ca="1" si="66"/>
        <v/>
      </c>
      <c r="BY99" s="108" t="str">
        <f t="shared" ca="1" si="66"/>
        <v/>
      </c>
      <c r="BZ99" s="108" t="str">
        <f t="shared" ca="1" si="66"/>
        <v/>
      </c>
      <c r="CA99" s="108" t="str">
        <f t="shared" ca="1" si="66"/>
        <v/>
      </c>
      <c r="CB99" s="108" t="str">
        <f t="shared" ca="1" si="66"/>
        <v/>
      </c>
      <c r="CC99" s="108" t="str">
        <f t="shared" ca="1" si="66"/>
        <v/>
      </c>
      <c r="CD99" s="108" t="str">
        <f t="shared" ca="1" si="66"/>
        <v/>
      </c>
      <c r="CE99" s="108" t="str">
        <f t="shared" ca="1" si="66"/>
        <v/>
      </c>
      <c r="CF99" s="108" t="str">
        <f t="shared" ca="1" si="66"/>
        <v/>
      </c>
      <c r="CG99" s="108" t="str">
        <f t="shared" ca="1" si="66"/>
        <v/>
      </c>
      <c r="CH99" s="108" t="str">
        <f t="shared" ca="1" si="66"/>
        <v/>
      </c>
      <c r="CI99" s="108" t="str">
        <f t="shared" ca="1" si="66"/>
        <v/>
      </c>
      <c r="CJ99" s="108" t="str">
        <f t="shared" ca="1" si="66"/>
        <v/>
      </c>
      <c r="CK99" s="108" t="str">
        <f t="shared" ca="1" si="66"/>
        <v/>
      </c>
      <c r="CL99" s="108" t="str">
        <f t="shared" ref="CL99:DA99" ca="1" si="67">IF(ISBLANK(INDIRECT(ADDRESS(ROW(),COLUMN(),1,1,"Inserimento"))),"",INDIRECT(ADDRESS(ROW(),COLUMN(),1,1,"Inserimento")))</f>
        <v/>
      </c>
      <c r="CM99" s="108" t="str">
        <f t="shared" ca="1" si="67"/>
        <v/>
      </c>
      <c r="CN99" s="108" t="str">
        <f t="shared" ca="1" si="67"/>
        <v/>
      </c>
      <c r="CO99" s="108" t="str">
        <f t="shared" ca="1" si="67"/>
        <v/>
      </c>
      <c r="CP99" s="108" t="str">
        <f t="shared" ca="1" si="67"/>
        <v/>
      </c>
      <c r="CQ99" s="108" t="str">
        <f t="shared" ca="1" si="67"/>
        <v/>
      </c>
      <c r="CR99" s="108" t="str">
        <f t="shared" ca="1" si="67"/>
        <v/>
      </c>
      <c r="CS99" s="108" t="str">
        <f t="shared" ca="1" si="67"/>
        <v/>
      </c>
      <c r="CT99" s="108" t="str">
        <f t="shared" ca="1" si="67"/>
        <v/>
      </c>
      <c r="CU99" s="108" t="str">
        <f t="shared" ca="1" si="67"/>
        <v/>
      </c>
      <c r="CV99" s="108" t="str">
        <f t="shared" ca="1" si="67"/>
        <v/>
      </c>
      <c r="CW99" s="108" t="str">
        <f t="shared" ca="1" si="67"/>
        <v/>
      </c>
      <c r="CX99" s="108" t="str">
        <f t="shared" ca="1" si="67"/>
        <v/>
      </c>
      <c r="CY99" s="108" t="str">
        <f t="shared" ca="1" si="67"/>
        <v/>
      </c>
      <c r="CZ99" s="108" t="str">
        <f t="shared" ca="1" si="67"/>
        <v/>
      </c>
      <c r="DA99" s="108" t="str">
        <f t="shared" ca="1" si="67"/>
        <v/>
      </c>
      <c r="DB99" s="108" t="str">
        <f t="shared" ref="BN99:DB105" ca="1" si="68">IF(ISBLANK(INDIRECT(ADDRESS(ROW(),COLUMN(),1,1,"Inserimento"))),"",INDIRECT(ADDRESS(ROW(),COLUMN(),1,1,"Inserimento")))</f>
        <v/>
      </c>
    </row>
    <row r="100" spans="1:106">
      <c r="A100" s="108" t="str">
        <f t="shared" ca="1" si="60"/>
        <v/>
      </c>
      <c r="B100" s="108" t="str">
        <f t="shared" ca="1" si="60"/>
        <v/>
      </c>
      <c r="C100" s="108" t="str">
        <f t="shared" ca="1" si="60"/>
        <v/>
      </c>
      <c r="D100" s="108" t="str">
        <f t="shared" ca="1" si="60"/>
        <v/>
      </c>
      <c r="E100" s="108" t="str">
        <f t="shared" ca="1" si="60"/>
        <v/>
      </c>
      <c r="F100" s="108" t="str">
        <f t="shared" ca="1" si="60"/>
        <v/>
      </c>
      <c r="G100" s="108" t="str">
        <f t="shared" ca="1" si="60"/>
        <v/>
      </c>
      <c r="H100" s="108" t="str">
        <f t="shared" ca="1" si="60"/>
        <v/>
      </c>
      <c r="I100" s="108" t="str">
        <f t="shared" ca="1" si="60"/>
        <v/>
      </c>
      <c r="J100" s="108" t="str">
        <f t="shared" ca="1" si="60"/>
        <v/>
      </c>
      <c r="K100" s="108" t="str">
        <f t="shared" ca="1" si="60"/>
        <v/>
      </c>
      <c r="L100" s="108" t="str">
        <f t="shared" ca="1" si="60"/>
        <v/>
      </c>
      <c r="M100" s="108" t="str">
        <f t="shared" ca="1" si="60"/>
        <v/>
      </c>
      <c r="N100" s="108" t="str">
        <f t="shared" ca="1" si="60"/>
        <v/>
      </c>
      <c r="O100" s="108" t="str">
        <f t="shared" ca="1" si="60"/>
        <v/>
      </c>
      <c r="P100" s="108" t="str">
        <f t="shared" ca="1" si="60"/>
        <v/>
      </c>
      <c r="Q100" s="108" t="str">
        <f t="shared" ca="1" si="59"/>
        <v/>
      </c>
      <c r="R100" s="108" t="str">
        <f t="shared" ca="1" si="59"/>
        <v/>
      </c>
      <c r="S100" s="108" t="str">
        <f t="shared" ca="1" si="59"/>
        <v/>
      </c>
      <c r="T100" s="108" t="str">
        <f t="shared" ca="1" si="59"/>
        <v/>
      </c>
      <c r="U100" s="108" t="str">
        <f t="shared" ca="1" si="59"/>
        <v/>
      </c>
      <c r="V100" s="108" t="str">
        <f t="shared" ca="1" si="59"/>
        <v/>
      </c>
      <c r="W100" s="108" t="str">
        <f t="shared" ca="1" si="59"/>
        <v/>
      </c>
      <c r="X100" s="108" t="str">
        <f t="shared" ca="1" si="59"/>
        <v/>
      </c>
      <c r="Y100" s="108" t="str">
        <f t="shared" ca="1" si="59"/>
        <v/>
      </c>
      <c r="Z100" s="108" t="str">
        <f t="shared" ca="1" si="59"/>
        <v/>
      </c>
      <c r="AA100" s="108" t="str">
        <f t="shared" ca="1" si="59"/>
        <v/>
      </c>
      <c r="AB100" s="108" t="str">
        <f t="shared" ca="1" si="59"/>
        <v/>
      </c>
      <c r="AC100" s="108" t="str">
        <f t="shared" ca="1" si="59"/>
        <v/>
      </c>
      <c r="AD100" s="108" t="str">
        <f t="shared" ca="1" si="59"/>
        <v/>
      </c>
      <c r="AE100" s="108" t="str">
        <f t="shared" ca="1" si="59"/>
        <v/>
      </c>
      <c r="AF100" s="108" t="str">
        <f t="shared" ca="1" si="62"/>
        <v/>
      </c>
      <c r="AG100" s="108" t="str">
        <f t="shared" ca="1" si="62"/>
        <v/>
      </c>
      <c r="AH100" s="108" t="str">
        <f t="shared" ca="1" si="62"/>
        <v/>
      </c>
      <c r="AI100" s="108" t="str">
        <f t="shared" ca="1" si="62"/>
        <v/>
      </c>
      <c r="AJ100" s="108" t="str">
        <f t="shared" ca="1" si="62"/>
        <v/>
      </c>
      <c r="AK100" s="108" t="str">
        <f t="shared" ca="1" si="62"/>
        <v/>
      </c>
      <c r="AL100" s="108" t="str">
        <f t="shared" ca="1" si="62"/>
        <v/>
      </c>
      <c r="AM100" s="108" t="str">
        <f t="shared" ca="1" si="62"/>
        <v/>
      </c>
      <c r="AN100" s="108" t="str">
        <f t="shared" ca="1" si="62"/>
        <v/>
      </c>
      <c r="AO100" s="108" t="str">
        <f t="shared" ca="1" si="62"/>
        <v/>
      </c>
      <c r="AP100" s="108" t="str">
        <f t="shared" ca="1" si="62"/>
        <v/>
      </c>
      <c r="AQ100" s="108" t="str">
        <f t="shared" ca="1" si="62"/>
        <v/>
      </c>
      <c r="AR100" s="108" t="str">
        <f t="shared" ca="1" si="62"/>
        <v/>
      </c>
      <c r="AS100" s="108" t="str">
        <f t="shared" ca="1" si="62"/>
        <v/>
      </c>
      <c r="AT100" s="108" t="str">
        <f t="shared" ca="1" si="62"/>
        <v/>
      </c>
      <c r="AU100" s="108" t="str">
        <f t="shared" ca="1" si="62"/>
        <v/>
      </c>
      <c r="AV100" s="108" t="str">
        <f t="shared" ca="1" si="61"/>
        <v/>
      </c>
      <c r="AW100" s="108" t="str">
        <f t="shared" ca="1" si="61"/>
        <v/>
      </c>
      <c r="AX100" s="108" t="str">
        <f t="shared" ca="1" si="61"/>
        <v/>
      </c>
      <c r="AY100" s="108" t="str">
        <f t="shared" ca="1" si="61"/>
        <v/>
      </c>
      <c r="AZ100" s="108" t="str">
        <f t="shared" ca="1" si="61"/>
        <v/>
      </c>
      <c r="BA100" s="108" t="str">
        <f t="shared" ca="1" si="61"/>
        <v/>
      </c>
      <c r="BB100" s="108" t="str">
        <f t="shared" ca="1" si="61"/>
        <v/>
      </c>
      <c r="BC100" s="108" t="str">
        <f t="shared" ca="1" si="61"/>
        <v/>
      </c>
      <c r="BD100" s="108" t="str">
        <f t="shared" ca="1" si="61"/>
        <v/>
      </c>
      <c r="BE100" s="108" t="str">
        <f t="shared" ca="1" si="61"/>
        <v/>
      </c>
      <c r="BF100" s="108" t="str">
        <f t="shared" ca="1" si="61"/>
        <v/>
      </c>
      <c r="BG100" s="108" t="str">
        <f t="shared" ca="1" si="61"/>
        <v/>
      </c>
      <c r="BH100" s="108" t="str">
        <f t="shared" ca="1" si="61"/>
        <v/>
      </c>
      <c r="BI100" s="108" t="str">
        <f t="shared" ca="1" si="61"/>
        <v/>
      </c>
      <c r="BJ100" s="108" t="str">
        <f t="shared" ca="1" si="61"/>
        <v/>
      </c>
      <c r="BK100" s="108" t="str">
        <f t="shared" ca="1" si="50"/>
        <v/>
      </c>
      <c r="BL100" s="108" t="str">
        <f t="shared" ca="1" si="50"/>
        <v/>
      </c>
      <c r="BM100" s="108" t="str">
        <f t="shared" ca="1" si="50"/>
        <v/>
      </c>
      <c r="BN100" s="108" t="str">
        <f t="shared" ca="1" si="68"/>
        <v/>
      </c>
      <c r="BO100" s="108" t="str">
        <f t="shared" ca="1" si="68"/>
        <v/>
      </c>
      <c r="BP100" s="108" t="str">
        <f t="shared" ca="1" si="68"/>
        <v/>
      </c>
      <c r="BQ100" s="108" t="str">
        <f t="shared" ca="1" si="68"/>
        <v/>
      </c>
      <c r="BR100" s="108" t="str">
        <f t="shared" ca="1" si="68"/>
        <v/>
      </c>
      <c r="BS100" s="108" t="str">
        <f t="shared" ca="1" si="68"/>
        <v/>
      </c>
      <c r="BT100" s="108" t="str">
        <f t="shared" ca="1" si="68"/>
        <v/>
      </c>
      <c r="BU100" s="108" t="str">
        <f t="shared" ca="1" si="68"/>
        <v/>
      </c>
      <c r="BV100" s="108" t="str">
        <f t="shared" ca="1" si="68"/>
        <v/>
      </c>
      <c r="BW100" s="108" t="str">
        <f t="shared" ca="1" si="68"/>
        <v/>
      </c>
      <c r="BX100" s="108" t="str">
        <f t="shared" ca="1" si="68"/>
        <v/>
      </c>
      <c r="BY100" s="108" t="str">
        <f t="shared" ca="1" si="68"/>
        <v/>
      </c>
      <c r="BZ100" s="108" t="str">
        <f t="shared" ca="1" si="68"/>
        <v/>
      </c>
      <c r="CA100" s="108" t="str">
        <f t="shared" ca="1" si="68"/>
        <v/>
      </c>
      <c r="CB100" s="108" t="str">
        <f t="shared" ca="1" si="68"/>
        <v/>
      </c>
      <c r="CC100" s="108" t="str">
        <f t="shared" ca="1" si="68"/>
        <v/>
      </c>
      <c r="CD100" s="108" t="str">
        <f t="shared" ca="1" si="68"/>
        <v/>
      </c>
      <c r="CE100" s="108" t="str">
        <f t="shared" ca="1" si="68"/>
        <v/>
      </c>
      <c r="CF100" s="108" t="str">
        <f t="shared" ca="1" si="68"/>
        <v/>
      </c>
      <c r="CG100" s="108" t="str">
        <f t="shared" ca="1" si="68"/>
        <v/>
      </c>
      <c r="CH100" s="108" t="str">
        <f t="shared" ca="1" si="68"/>
        <v/>
      </c>
      <c r="CI100" s="108" t="str">
        <f t="shared" ca="1" si="68"/>
        <v/>
      </c>
      <c r="CJ100" s="108" t="str">
        <f t="shared" ca="1" si="68"/>
        <v/>
      </c>
      <c r="CK100" s="108" t="str">
        <f t="shared" ca="1" si="68"/>
        <v/>
      </c>
      <c r="CL100" s="108" t="str">
        <f t="shared" ca="1" si="68"/>
        <v/>
      </c>
      <c r="CM100" s="108" t="str">
        <f t="shared" ca="1" si="68"/>
        <v/>
      </c>
      <c r="CN100" s="108" t="str">
        <f t="shared" ca="1" si="68"/>
        <v/>
      </c>
      <c r="CO100" s="108" t="str">
        <f t="shared" ca="1" si="68"/>
        <v/>
      </c>
      <c r="CP100" s="108" t="str">
        <f t="shared" ca="1" si="68"/>
        <v/>
      </c>
      <c r="CQ100" s="108" t="str">
        <f t="shared" ca="1" si="68"/>
        <v/>
      </c>
      <c r="CR100" s="108" t="str">
        <f t="shared" ca="1" si="68"/>
        <v/>
      </c>
      <c r="CS100" s="108" t="str">
        <f t="shared" ca="1" si="68"/>
        <v/>
      </c>
      <c r="CT100" s="108" t="str">
        <f t="shared" ca="1" si="68"/>
        <v/>
      </c>
      <c r="CU100" s="108" t="str">
        <f t="shared" ca="1" si="68"/>
        <v/>
      </c>
      <c r="CV100" s="108" t="str">
        <f t="shared" ca="1" si="68"/>
        <v/>
      </c>
      <c r="CW100" s="108" t="str">
        <f t="shared" ca="1" si="68"/>
        <v/>
      </c>
      <c r="CX100" s="108" t="str">
        <f t="shared" ca="1" si="68"/>
        <v/>
      </c>
      <c r="CY100" s="108" t="str">
        <f t="shared" ca="1" si="68"/>
        <v/>
      </c>
      <c r="CZ100" s="108" t="str">
        <f t="shared" ca="1" si="68"/>
        <v/>
      </c>
      <c r="DA100" s="108" t="str">
        <f t="shared" ca="1" si="68"/>
        <v/>
      </c>
      <c r="DB100" s="108" t="str">
        <f t="shared" ca="1" si="68"/>
        <v/>
      </c>
    </row>
    <row r="101" spans="1:106">
      <c r="A101" s="108" t="str">
        <f t="shared" ca="1" si="60"/>
        <v/>
      </c>
      <c r="B101" s="108" t="str">
        <f t="shared" ca="1" si="60"/>
        <v/>
      </c>
      <c r="C101" s="108" t="str">
        <f t="shared" ca="1" si="60"/>
        <v/>
      </c>
      <c r="D101" s="108" t="str">
        <f t="shared" ca="1" si="60"/>
        <v/>
      </c>
      <c r="E101" s="108" t="str">
        <f t="shared" ca="1" si="60"/>
        <v/>
      </c>
      <c r="F101" s="108" t="str">
        <f t="shared" ca="1" si="60"/>
        <v/>
      </c>
      <c r="G101" s="108" t="str">
        <f t="shared" ca="1" si="60"/>
        <v/>
      </c>
      <c r="H101" s="108" t="str">
        <f t="shared" ca="1" si="60"/>
        <v/>
      </c>
      <c r="I101" s="108" t="str">
        <f t="shared" ca="1" si="60"/>
        <v/>
      </c>
      <c r="J101" s="108" t="str">
        <f t="shared" ca="1" si="60"/>
        <v/>
      </c>
      <c r="K101" s="108" t="str">
        <f t="shared" ca="1" si="60"/>
        <v/>
      </c>
      <c r="L101" s="108" t="str">
        <f t="shared" ca="1" si="60"/>
        <v/>
      </c>
      <c r="M101" s="108" t="str">
        <f t="shared" ca="1" si="60"/>
        <v/>
      </c>
      <c r="N101" s="108" t="str">
        <f t="shared" ca="1" si="60"/>
        <v/>
      </c>
      <c r="O101" s="108" t="str">
        <f t="shared" ca="1" si="60"/>
        <v/>
      </c>
      <c r="P101" s="108" t="str">
        <f t="shared" ca="1" si="60"/>
        <v/>
      </c>
      <c r="Q101" s="108" t="str">
        <f t="shared" ca="1" si="59"/>
        <v/>
      </c>
      <c r="R101" s="108" t="str">
        <f t="shared" ca="1" si="59"/>
        <v/>
      </c>
      <c r="S101" s="108" t="str">
        <f t="shared" ca="1" si="59"/>
        <v/>
      </c>
      <c r="T101" s="108" t="str">
        <f t="shared" ca="1" si="59"/>
        <v/>
      </c>
      <c r="U101" s="108" t="str">
        <f t="shared" ca="1" si="59"/>
        <v/>
      </c>
      <c r="V101" s="108" t="str">
        <f t="shared" ca="1" si="59"/>
        <v/>
      </c>
      <c r="W101" s="108" t="str">
        <f t="shared" ca="1" si="59"/>
        <v/>
      </c>
      <c r="X101" s="108" t="str">
        <f t="shared" ca="1" si="59"/>
        <v/>
      </c>
      <c r="Y101" s="108" t="str">
        <f t="shared" ca="1" si="59"/>
        <v/>
      </c>
      <c r="Z101" s="108" t="str">
        <f t="shared" ca="1" si="59"/>
        <v/>
      </c>
      <c r="AA101" s="108" t="str">
        <f t="shared" ca="1" si="59"/>
        <v/>
      </c>
      <c r="AB101" s="108" t="str">
        <f t="shared" ca="1" si="59"/>
        <v/>
      </c>
      <c r="AC101" s="108" t="str">
        <f t="shared" ca="1" si="59"/>
        <v/>
      </c>
      <c r="AD101" s="108" t="str">
        <f t="shared" ca="1" si="59"/>
        <v/>
      </c>
      <c r="AE101" s="108" t="str">
        <f t="shared" ca="1" si="59"/>
        <v/>
      </c>
      <c r="AF101" s="108" t="str">
        <f t="shared" ca="1" si="62"/>
        <v/>
      </c>
      <c r="AG101" s="108" t="str">
        <f t="shared" ca="1" si="62"/>
        <v/>
      </c>
      <c r="AH101" s="108" t="str">
        <f t="shared" ca="1" si="62"/>
        <v/>
      </c>
      <c r="AI101" s="108" t="str">
        <f t="shared" ca="1" si="62"/>
        <v/>
      </c>
      <c r="AJ101" s="108" t="str">
        <f t="shared" ca="1" si="62"/>
        <v/>
      </c>
      <c r="AK101" s="108" t="str">
        <f t="shared" ca="1" si="62"/>
        <v/>
      </c>
      <c r="AL101" s="108" t="str">
        <f t="shared" ca="1" si="62"/>
        <v/>
      </c>
      <c r="AM101" s="108" t="str">
        <f t="shared" ca="1" si="62"/>
        <v/>
      </c>
      <c r="AN101" s="108" t="str">
        <f t="shared" ca="1" si="62"/>
        <v/>
      </c>
      <c r="AO101" s="108" t="str">
        <f t="shared" ca="1" si="62"/>
        <v/>
      </c>
      <c r="AP101" s="108" t="str">
        <f t="shared" ca="1" si="62"/>
        <v/>
      </c>
      <c r="AQ101" s="108" t="str">
        <f t="shared" ca="1" si="62"/>
        <v/>
      </c>
      <c r="AR101" s="108" t="str">
        <f t="shared" ca="1" si="62"/>
        <v/>
      </c>
      <c r="AS101" s="108" t="str">
        <f t="shared" ca="1" si="62"/>
        <v/>
      </c>
      <c r="AT101" s="108" t="str">
        <f t="shared" ca="1" si="62"/>
        <v/>
      </c>
      <c r="AU101" s="108" t="str">
        <f t="shared" ca="1" si="62"/>
        <v/>
      </c>
      <c r="AV101" s="108" t="str">
        <f t="shared" ca="1" si="61"/>
        <v/>
      </c>
      <c r="AW101" s="108" t="str">
        <f t="shared" ca="1" si="61"/>
        <v/>
      </c>
      <c r="AX101" s="108" t="str">
        <f t="shared" ca="1" si="61"/>
        <v/>
      </c>
      <c r="AY101" s="108" t="str">
        <f t="shared" ca="1" si="61"/>
        <v/>
      </c>
      <c r="AZ101" s="108" t="str">
        <f t="shared" ca="1" si="61"/>
        <v/>
      </c>
      <c r="BA101" s="108" t="str">
        <f t="shared" ca="1" si="61"/>
        <v/>
      </c>
      <c r="BB101" s="108" t="str">
        <f t="shared" ca="1" si="61"/>
        <v/>
      </c>
      <c r="BC101" s="108" t="str">
        <f t="shared" ca="1" si="61"/>
        <v/>
      </c>
      <c r="BD101" s="108" t="str">
        <f t="shared" ca="1" si="61"/>
        <v/>
      </c>
      <c r="BE101" s="108" t="str">
        <f t="shared" ca="1" si="61"/>
        <v/>
      </c>
      <c r="BF101" s="108" t="str">
        <f t="shared" ca="1" si="61"/>
        <v/>
      </c>
      <c r="BG101" s="108" t="str">
        <f t="shared" ca="1" si="61"/>
        <v/>
      </c>
      <c r="BH101" s="108" t="str">
        <f t="shared" ca="1" si="61"/>
        <v/>
      </c>
      <c r="BI101" s="108" t="str">
        <f t="shared" ca="1" si="61"/>
        <v/>
      </c>
      <c r="BJ101" s="108" t="str">
        <f t="shared" ca="1" si="61"/>
        <v/>
      </c>
      <c r="BK101" s="108" t="str">
        <f t="shared" ca="1" si="50"/>
        <v/>
      </c>
      <c r="BL101" s="108" t="str">
        <f t="shared" ca="1" si="50"/>
        <v/>
      </c>
      <c r="BM101" s="108" t="str">
        <f t="shared" ca="1" si="50"/>
        <v/>
      </c>
      <c r="BN101" s="108" t="str">
        <f t="shared" ca="1" si="68"/>
        <v/>
      </c>
      <c r="BO101" s="108" t="str">
        <f t="shared" ca="1" si="68"/>
        <v/>
      </c>
      <c r="BP101" s="108" t="str">
        <f t="shared" ca="1" si="68"/>
        <v/>
      </c>
      <c r="BQ101" s="108" t="str">
        <f t="shared" ca="1" si="68"/>
        <v/>
      </c>
      <c r="BR101" s="108" t="str">
        <f t="shared" ca="1" si="68"/>
        <v/>
      </c>
      <c r="BS101" s="108" t="str">
        <f t="shared" ca="1" si="68"/>
        <v/>
      </c>
      <c r="BT101" s="108" t="str">
        <f t="shared" ca="1" si="68"/>
        <v/>
      </c>
      <c r="BU101" s="108" t="str">
        <f t="shared" ca="1" si="68"/>
        <v/>
      </c>
      <c r="BV101" s="108" t="str">
        <f t="shared" ca="1" si="68"/>
        <v/>
      </c>
      <c r="BW101" s="108" t="str">
        <f t="shared" ca="1" si="68"/>
        <v/>
      </c>
      <c r="BX101" s="108" t="str">
        <f t="shared" ca="1" si="68"/>
        <v/>
      </c>
      <c r="BY101" s="108" t="str">
        <f t="shared" ca="1" si="68"/>
        <v/>
      </c>
      <c r="BZ101" s="108" t="str">
        <f t="shared" ca="1" si="68"/>
        <v/>
      </c>
      <c r="CA101" s="108" t="str">
        <f t="shared" ca="1" si="68"/>
        <v/>
      </c>
      <c r="CB101" s="108" t="str">
        <f t="shared" ca="1" si="68"/>
        <v/>
      </c>
      <c r="CC101" s="108" t="str">
        <f t="shared" ca="1" si="68"/>
        <v/>
      </c>
      <c r="CD101" s="108" t="str">
        <f t="shared" ca="1" si="68"/>
        <v/>
      </c>
      <c r="CE101" s="108" t="str">
        <f t="shared" ca="1" si="68"/>
        <v/>
      </c>
      <c r="CF101" s="108" t="str">
        <f t="shared" ca="1" si="68"/>
        <v/>
      </c>
      <c r="CG101" s="108" t="str">
        <f t="shared" ca="1" si="68"/>
        <v/>
      </c>
      <c r="CH101" s="108" t="str">
        <f t="shared" ca="1" si="68"/>
        <v/>
      </c>
      <c r="CI101" s="108" t="str">
        <f t="shared" ca="1" si="68"/>
        <v/>
      </c>
      <c r="CJ101" s="108" t="str">
        <f t="shared" ca="1" si="68"/>
        <v/>
      </c>
      <c r="CK101" s="108" t="str">
        <f t="shared" ca="1" si="68"/>
        <v/>
      </c>
      <c r="CL101" s="108" t="str">
        <f t="shared" ca="1" si="68"/>
        <v/>
      </c>
      <c r="CM101" s="108" t="str">
        <f t="shared" ca="1" si="68"/>
        <v/>
      </c>
      <c r="CN101" s="108" t="str">
        <f t="shared" ca="1" si="68"/>
        <v/>
      </c>
      <c r="CO101" s="108" t="str">
        <f t="shared" ca="1" si="68"/>
        <v/>
      </c>
      <c r="CP101" s="108" t="str">
        <f t="shared" ca="1" si="68"/>
        <v/>
      </c>
      <c r="CQ101" s="108" t="str">
        <f t="shared" ca="1" si="68"/>
        <v/>
      </c>
      <c r="CR101" s="108" t="str">
        <f t="shared" ca="1" si="68"/>
        <v/>
      </c>
      <c r="CS101" s="108" t="str">
        <f t="shared" ca="1" si="68"/>
        <v/>
      </c>
      <c r="CT101" s="108" t="str">
        <f t="shared" ca="1" si="68"/>
        <v/>
      </c>
      <c r="CU101" s="108" t="str">
        <f t="shared" ca="1" si="68"/>
        <v/>
      </c>
      <c r="CV101" s="108" t="str">
        <f t="shared" ca="1" si="68"/>
        <v/>
      </c>
      <c r="CW101" s="108" t="str">
        <f t="shared" ca="1" si="68"/>
        <v/>
      </c>
      <c r="CX101" s="108" t="str">
        <f t="shared" ca="1" si="68"/>
        <v/>
      </c>
      <c r="CY101" s="108" t="str">
        <f t="shared" ca="1" si="68"/>
        <v/>
      </c>
      <c r="CZ101" s="108" t="str">
        <f t="shared" ca="1" si="68"/>
        <v/>
      </c>
      <c r="DA101" s="108" t="str">
        <f t="shared" ca="1" si="68"/>
        <v/>
      </c>
      <c r="DB101" s="108" t="str">
        <f t="shared" ca="1" si="68"/>
        <v/>
      </c>
    </row>
    <row r="102" spans="1:106">
      <c r="A102" s="108" t="str">
        <f t="shared" ca="1" si="60"/>
        <v/>
      </c>
      <c r="B102" s="108" t="str">
        <f t="shared" ca="1" si="60"/>
        <v/>
      </c>
      <c r="C102" s="108" t="str">
        <f t="shared" ca="1" si="60"/>
        <v/>
      </c>
      <c r="D102" s="108" t="str">
        <f t="shared" ca="1" si="60"/>
        <v/>
      </c>
      <c r="E102" s="108" t="str">
        <f t="shared" ca="1" si="60"/>
        <v/>
      </c>
      <c r="F102" s="108" t="str">
        <f t="shared" ca="1" si="60"/>
        <v/>
      </c>
      <c r="G102" s="108" t="str">
        <f t="shared" ca="1" si="60"/>
        <v/>
      </c>
      <c r="H102" s="108" t="str">
        <f t="shared" ca="1" si="60"/>
        <v/>
      </c>
      <c r="I102" s="108" t="str">
        <f t="shared" ca="1" si="60"/>
        <v/>
      </c>
      <c r="J102" s="108" t="str">
        <f t="shared" ca="1" si="60"/>
        <v/>
      </c>
      <c r="K102" s="108" t="str">
        <f t="shared" ca="1" si="60"/>
        <v/>
      </c>
      <c r="L102" s="108" t="str">
        <f t="shared" ca="1" si="60"/>
        <v/>
      </c>
      <c r="M102" s="108" t="str">
        <f t="shared" ca="1" si="60"/>
        <v/>
      </c>
      <c r="N102" s="108" t="str">
        <f t="shared" ca="1" si="60"/>
        <v/>
      </c>
      <c r="O102" s="108" t="str">
        <f t="shared" ca="1" si="60"/>
        <v/>
      </c>
      <c r="P102" s="108" t="str">
        <f t="shared" ca="1" si="60"/>
        <v/>
      </c>
      <c r="Q102" s="108" t="str">
        <f t="shared" ca="1" si="59"/>
        <v/>
      </c>
      <c r="R102" s="108" t="str">
        <f t="shared" ca="1" si="59"/>
        <v/>
      </c>
      <c r="S102" s="108" t="str">
        <f t="shared" ca="1" si="59"/>
        <v/>
      </c>
      <c r="T102" s="108" t="str">
        <f t="shared" ca="1" si="59"/>
        <v/>
      </c>
      <c r="U102" s="108" t="str">
        <f t="shared" ca="1" si="59"/>
        <v/>
      </c>
      <c r="V102" s="108" t="str">
        <f t="shared" ca="1" si="59"/>
        <v/>
      </c>
      <c r="W102" s="108" t="str">
        <f t="shared" ca="1" si="59"/>
        <v/>
      </c>
      <c r="X102" s="108" t="str">
        <f t="shared" ca="1" si="59"/>
        <v/>
      </c>
      <c r="Y102" s="108" t="str">
        <f t="shared" ca="1" si="59"/>
        <v/>
      </c>
      <c r="Z102" s="108" t="str">
        <f t="shared" ca="1" si="59"/>
        <v/>
      </c>
      <c r="AA102" s="108" t="str">
        <f t="shared" ca="1" si="59"/>
        <v/>
      </c>
      <c r="AB102" s="108" t="str">
        <f t="shared" ca="1" si="59"/>
        <v/>
      </c>
      <c r="AC102" s="108" t="str">
        <f t="shared" ca="1" si="59"/>
        <v/>
      </c>
      <c r="AD102" s="108" t="str">
        <f t="shared" ca="1" si="59"/>
        <v/>
      </c>
      <c r="AE102" s="108" t="str">
        <f t="shared" ca="1" si="59"/>
        <v/>
      </c>
      <c r="AF102" s="108" t="str">
        <f t="shared" ca="1" si="62"/>
        <v/>
      </c>
      <c r="AG102" s="108" t="str">
        <f t="shared" ca="1" si="62"/>
        <v/>
      </c>
      <c r="AH102" s="108" t="str">
        <f t="shared" ca="1" si="62"/>
        <v/>
      </c>
      <c r="AI102" s="108" t="str">
        <f t="shared" ca="1" si="62"/>
        <v/>
      </c>
      <c r="AJ102" s="108" t="str">
        <f t="shared" ca="1" si="62"/>
        <v/>
      </c>
      <c r="AK102" s="108" t="str">
        <f t="shared" ca="1" si="62"/>
        <v/>
      </c>
      <c r="AL102" s="108" t="str">
        <f t="shared" ca="1" si="62"/>
        <v/>
      </c>
      <c r="AM102" s="108" t="str">
        <f t="shared" ca="1" si="62"/>
        <v/>
      </c>
      <c r="AN102" s="108" t="str">
        <f t="shared" ca="1" si="62"/>
        <v/>
      </c>
      <c r="AO102" s="108" t="str">
        <f t="shared" ca="1" si="62"/>
        <v/>
      </c>
      <c r="AP102" s="108" t="str">
        <f t="shared" ca="1" si="62"/>
        <v/>
      </c>
      <c r="AQ102" s="108" t="str">
        <f t="shared" ca="1" si="62"/>
        <v/>
      </c>
      <c r="AR102" s="108" t="str">
        <f t="shared" ca="1" si="62"/>
        <v/>
      </c>
      <c r="AS102" s="108" t="str">
        <f t="shared" ca="1" si="62"/>
        <v/>
      </c>
      <c r="AT102" s="108" t="str">
        <f t="shared" ca="1" si="62"/>
        <v/>
      </c>
      <c r="AU102" s="108" t="str">
        <f t="shared" ca="1" si="62"/>
        <v/>
      </c>
      <c r="AV102" s="108" t="str">
        <f t="shared" ca="1" si="61"/>
        <v/>
      </c>
      <c r="AW102" s="108" t="str">
        <f t="shared" ca="1" si="61"/>
        <v/>
      </c>
      <c r="AX102" s="108" t="str">
        <f t="shared" ca="1" si="61"/>
        <v/>
      </c>
      <c r="AY102" s="108" t="str">
        <f t="shared" ca="1" si="61"/>
        <v/>
      </c>
      <c r="AZ102" s="108" t="str">
        <f t="shared" ca="1" si="61"/>
        <v/>
      </c>
      <c r="BA102" s="108" t="str">
        <f t="shared" ca="1" si="61"/>
        <v/>
      </c>
      <c r="BB102" s="108" t="str">
        <f t="shared" ca="1" si="61"/>
        <v/>
      </c>
      <c r="BC102" s="108" t="str">
        <f t="shared" ca="1" si="61"/>
        <v/>
      </c>
      <c r="BD102" s="108" t="str">
        <f t="shared" ca="1" si="61"/>
        <v/>
      </c>
      <c r="BE102" s="108" t="str">
        <f t="shared" ca="1" si="61"/>
        <v/>
      </c>
      <c r="BF102" s="108" t="str">
        <f t="shared" ca="1" si="61"/>
        <v/>
      </c>
      <c r="BG102" s="108" t="str">
        <f t="shared" ca="1" si="61"/>
        <v/>
      </c>
      <c r="BH102" s="108" t="str">
        <f t="shared" ca="1" si="61"/>
        <v/>
      </c>
      <c r="BI102" s="108" t="str">
        <f t="shared" ca="1" si="61"/>
        <v/>
      </c>
      <c r="BJ102" s="108" t="str">
        <f t="shared" ca="1" si="61"/>
        <v/>
      </c>
      <c r="BK102" s="108" t="str">
        <f t="shared" ca="1" si="50"/>
        <v/>
      </c>
      <c r="BL102" s="108" t="str">
        <f t="shared" ca="1" si="50"/>
        <v/>
      </c>
      <c r="BM102" s="108" t="str">
        <f t="shared" ca="1" si="50"/>
        <v/>
      </c>
      <c r="BN102" s="108" t="str">
        <f t="shared" ca="1" si="68"/>
        <v/>
      </c>
      <c r="BO102" s="108" t="str">
        <f t="shared" ca="1" si="68"/>
        <v/>
      </c>
      <c r="BP102" s="108" t="str">
        <f t="shared" ca="1" si="68"/>
        <v/>
      </c>
      <c r="BQ102" s="108" t="str">
        <f t="shared" ca="1" si="68"/>
        <v/>
      </c>
      <c r="BR102" s="108" t="str">
        <f t="shared" ca="1" si="68"/>
        <v/>
      </c>
      <c r="BS102" s="108" t="str">
        <f t="shared" ca="1" si="68"/>
        <v/>
      </c>
      <c r="BT102" s="108" t="str">
        <f t="shared" ca="1" si="68"/>
        <v/>
      </c>
      <c r="BU102" s="108" t="str">
        <f t="shared" ca="1" si="68"/>
        <v/>
      </c>
      <c r="BV102" s="108" t="str">
        <f t="shared" ca="1" si="68"/>
        <v/>
      </c>
      <c r="BW102" s="108" t="str">
        <f t="shared" ca="1" si="68"/>
        <v/>
      </c>
      <c r="BX102" s="108" t="str">
        <f t="shared" ca="1" si="68"/>
        <v/>
      </c>
      <c r="BY102" s="108" t="str">
        <f t="shared" ca="1" si="68"/>
        <v/>
      </c>
      <c r="BZ102" s="108" t="str">
        <f t="shared" ca="1" si="68"/>
        <v/>
      </c>
      <c r="CA102" s="108" t="str">
        <f t="shared" ca="1" si="68"/>
        <v/>
      </c>
      <c r="CB102" s="108" t="str">
        <f t="shared" ca="1" si="68"/>
        <v/>
      </c>
      <c r="CC102" s="108" t="str">
        <f t="shared" ca="1" si="68"/>
        <v/>
      </c>
      <c r="CD102" s="108" t="str">
        <f t="shared" ca="1" si="68"/>
        <v/>
      </c>
      <c r="CE102" s="108" t="str">
        <f t="shared" ca="1" si="68"/>
        <v/>
      </c>
      <c r="CF102" s="108" t="str">
        <f t="shared" ca="1" si="68"/>
        <v/>
      </c>
      <c r="CG102" s="108" t="str">
        <f t="shared" ca="1" si="68"/>
        <v/>
      </c>
      <c r="CH102" s="108" t="str">
        <f t="shared" ca="1" si="68"/>
        <v/>
      </c>
      <c r="CI102" s="108" t="str">
        <f t="shared" ca="1" si="68"/>
        <v/>
      </c>
      <c r="CJ102" s="108" t="str">
        <f t="shared" ca="1" si="68"/>
        <v/>
      </c>
      <c r="CK102" s="108" t="str">
        <f t="shared" ca="1" si="68"/>
        <v/>
      </c>
      <c r="CL102" s="108" t="str">
        <f t="shared" ca="1" si="68"/>
        <v/>
      </c>
      <c r="CM102" s="108" t="str">
        <f t="shared" ca="1" si="68"/>
        <v/>
      </c>
      <c r="CN102" s="108" t="str">
        <f t="shared" ca="1" si="68"/>
        <v/>
      </c>
      <c r="CO102" s="108" t="str">
        <f t="shared" ca="1" si="68"/>
        <v/>
      </c>
      <c r="CP102" s="108" t="str">
        <f t="shared" ca="1" si="68"/>
        <v/>
      </c>
      <c r="CQ102" s="108" t="str">
        <f t="shared" ca="1" si="68"/>
        <v/>
      </c>
      <c r="CR102" s="108" t="str">
        <f t="shared" ca="1" si="68"/>
        <v/>
      </c>
      <c r="CS102" s="108" t="str">
        <f t="shared" ca="1" si="68"/>
        <v/>
      </c>
      <c r="CT102" s="108" t="str">
        <f t="shared" ca="1" si="68"/>
        <v/>
      </c>
      <c r="CU102" s="108" t="str">
        <f t="shared" ca="1" si="68"/>
        <v/>
      </c>
      <c r="CV102" s="108" t="str">
        <f t="shared" ca="1" si="68"/>
        <v/>
      </c>
      <c r="CW102" s="108" t="str">
        <f t="shared" ca="1" si="68"/>
        <v/>
      </c>
      <c r="CX102" s="108" t="str">
        <f t="shared" ca="1" si="68"/>
        <v/>
      </c>
      <c r="CY102" s="108" t="str">
        <f t="shared" ca="1" si="68"/>
        <v/>
      </c>
      <c r="CZ102" s="108" t="str">
        <f t="shared" ca="1" si="68"/>
        <v/>
      </c>
      <c r="DA102" s="108" t="str">
        <f t="shared" ca="1" si="68"/>
        <v/>
      </c>
      <c r="DB102" s="108" t="str">
        <f t="shared" ca="1" si="68"/>
        <v/>
      </c>
    </row>
    <row r="103" spans="1:106">
      <c r="A103" s="108" t="str">
        <f t="shared" ca="1" si="60"/>
        <v/>
      </c>
      <c r="B103" s="108" t="str">
        <f t="shared" ca="1" si="60"/>
        <v/>
      </c>
      <c r="C103" s="108" t="str">
        <f t="shared" ca="1" si="60"/>
        <v/>
      </c>
      <c r="D103" s="108" t="str">
        <f t="shared" ca="1" si="60"/>
        <v/>
      </c>
      <c r="E103" s="108" t="str">
        <f t="shared" ca="1" si="60"/>
        <v/>
      </c>
      <c r="F103" s="108" t="str">
        <f t="shared" ca="1" si="60"/>
        <v/>
      </c>
      <c r="G103" s="108" t="str">
        <f t="shared" ca="1" si="60"/>
        <v/>
      </c>
      <c r="H103" s="108" t="str">
        <f t="shared" ca="1" si="60"/>
        <v/>
      </c>
      <c r="I103" s="108" t="str">
        <f t="shared" ca="1" si="60"/>
        <v/>
      </c>
      <c r="J103" s="108" t="str">
        <f t="shared" ca="1" si="60"/>
        <v/>
      </c>
      <c r="K103" s="108" t="str">
        <f t="shared" ca="1" si="60"/>
        <v/>
      </c>
      <c r="L103" s="108" t="str">
        <f t="shared" ca="1" si="60"/>
        <v/>
      </c>
      <c r="M103" s="108" t="str">
        <f t="shared" ca="1" si="60"/>
        <v/>
      </c>
      <c r="N103" s="108" t="str">
        <f t="shared" ca="1" si="60"/>
        <v/>
      </c>
      <c r="O103" s="108" t="str">
        <f t="shared" ca="1" si="60"/>
        <v/>
      </c>
      <c r="P103" s="108" t="str">
        <f t="shared" ca="1" si="60"/>
        <v/>
      </c>
      <c r="Q103" s="108" t="str">
        <f t="shared" ca="1" si="59"/>
        <v/>
      </c>
      <c r="R103" s="108" t="str">
        <f t="shared" ca="1" si="59"/>
        <v/>
      </c>
      <c r="S103" s="108" t="str">
        <f t="shared" ca="1" si="59"/>
        <v/>
      </c>
      <c r="T103" s="108" t="str">
        <f t="shared" ca="1" si="59"/>
        <v/>
      </c>
      <c r="U103" s="108" t="str">
        <f t="shared" ca="1" si="59"/>
        <v/>
      </c>
      <c r="V103" s="108" t="str">
        <f t="shared" ca="1" si="59"/>
        <v/>
      </c>
      <c r="W103" s="108" t="str">
        <f t="shared" ca="1" si="59"/>
        <v/>
      </c>
      <c r="X103" s="108" t="str">
        <f t="shared" ca="1" si="59"/>
        <v/>
      </c>
      <c r="Y103" s="108" t="str">
        <f t="shared" ca="1" si="59"/>
        <v/>
      </c>
      <c r="Z103" s="108" t="str">
        <f t="shared" ca="1" si="59"/>
        <v/>
      </c>
      <c r="AA103" s="108" t="str">
        <f t="shared" ca="1" si="59"/>
        <v/>
      </c>
      <c r="AB103" s="108" t="str">
        <f t="shared" ca="1" si="59"/>
        <v/>
      </c>
      <c r="AC103" s="108" t="str">
        <f t="shared" ca="1" si="59"/>
        <v/>
      </c>
      <c r="AD103" s="108" t="str">
        <f t="shared" ca="1" si="59"/>
        <v/>
      </c>
      <c r="AE103" s="108" t="str">
        <f t="shared" ca="1" si="59"/>
        <v/>
      </c>
      <c r="AF103" s="108" t="str">
        <f t="shared" ca="1" si="62"/>
        <v/>
      </c>
      <c r="AG103" s="108" t="str">
        <f t="shared" ca="1" si="62"/>
        <v/>
      </c>
      <c r="AH103" s="108" t="str">
        <f t="shared" ca="1" si="62"/>
        <v/>
      </c>
      <c r="AI103" s="108" t="str">
        <f t="shared" ca="1" si="62"/>
        <v/>
      </c>
      <c r="AJ103" s="108" t="str">
        <f t="shared" ca="1" si="62"/>
        <v/>
      </c>
      <c r="AK103" s="108" t="str">
        <f t="shared" ca="1" si="62"/>
        <v/>
      </c>
      <c r="AL103" s="108" t="str">
        <f t="shared" ca="1" si="62"/>
        <v/>
      </c>
      <c r="AM103" s="108" t="str">
        <f t="shared" ca="1" si="62"/>
        <v/>
      </c>
      <c r="AN103" s="108" t="str">
        <f t="shared" ca="1" si="62"/>
        <v/>
      </c>
      <c r="AO103" s="108" t="str">
        <f t="shared" ca="1" si="62"/>
        <v/>
      </c>
      <c r="AP103" s="108" t="str">
        <f t="shared" ca="1" si="62"/>
        <v/>
      </c>
      <c r="AQ103" s="108" t="str">
        <f t="shared" ca="1" si="62"/>
        <v/>
      </c>
      <c r="AR103" s="108" t="str">
        <f t="shared" ca="1" si="62"/>
        <v/>
      </c>
      <c r="AS103" s="108" t="str">
        <f t="shared" ca="1" si="62"/>
        <v/>
      </c>
      <c r="AT103" s="108" t="str">
        <f t="shared" ca="1" si="62"/>
        <v/>
      </c>
      <c r="AU103" s="108" t="str">
        <f t="shared" ca="1" si="62"/>
        <v/>
      </c>
      <c r="AV103" s="108" t="str">
        <f t="shared" ca="1" si="61"/>
        <v/>
      </c>
      <c r="AW103" s="108" t="str">
        <f t="shared" ca="1" si="61"/>
        <v/>
      </c>
      <c r="AX103" s="108" t="str">
        <f t="shared" ca="1" si="61"/>
        <v/>
      </c>
      <c r="AY103" s="108" t="str">
        <f t="shared" ca="1" si="61"/>
        <v/>
      </c>
      <c r="AZ103" s="108" t="str">
        <f t="shared" ca="1" si="61"/>
        <v/>
      </c>
      <c r="BA103" s="108" t="str">
        <f t="shared" ca="1" si="61"/>
        <v/>
      </c>
      <c r="BB103" s="108" t="str">
        <f t="shared" ca="1" si="61"/>
        <v/>
      </c>
      <c r="BC103" s="108" t="str">
        <f t="shared" ca="1" si="61"/>
        <v/>
      </c>
      <c r="BD103" s="108" t="str">
        <f t="shared" ca="1" si="61"/>
        <v/>
      </c>
      <c r="BE103" s="108" t="str">
        <f t="shared" ca="1" si="61"/>
        <v/>
      </c>
      <c r="BF103" s="108" t="str">
        <f t="shared" ca="1" si="61"/>
        <v/>
      </c>
      <c r="BG103" s="108" t="str">
        <f t="shared" ca="1" si="61"/>
        <v/>
      </c>
      <c r="BH103" s="108" t="str">
        <f t="shared" ca="1" si="61"/>
        <v/>
      </c>
      <c r="BI103" s="108" t="str">
        <f t="shared" ca="1" si="61"/>
        <v/>
      </c>
      <c r="BJ103" s="108" t="str">
        <f t="shared" ca="1" si="61"/>
        <v/>
      </c>
      <c r="BK103" s="108" t="str">
        <f t="shared" ca="1" si="50"/>
        <v/>
      </c>
      <c r="BL103" s="108" t="str">
        <f t="shared" ca="1" si="50"/>
        <v/>
      </c>
      <c r="BM103" s="108" t="str">
        <f t="shared" ca="1" si="50"/>
        <v/>
      </c>
      <c r="BN103" s="108" t="str">
        <f t="shared" ca="1" si="68"/>
        <v/>
      </c>
      <c r="BO103" s="108" t="str">
        <f t="shared" ca="1" si="68"/>
        <v/>
      </c>
      <c r="BP103" s="108" t="str">
        <f t="shared" ca="1" si="68"/>
        <v/>
      </c>
      <c r="BQ103" s="108" t="str">
        <f t="shared" ca="1" si="68"/>
        <v/>
      </c>
      <c r="BR103" s="108" t="str">
        <f t="shared" ca="1" si="68"/>
        <v/>
      </c>
      <c r="BS103" s="108" t="str">
        <f t="shared" ca="1" si="68"/>
        <v/>
      </c>
      <c r="BT103" s="108" t="str">
        <f t="shared" ca="1" si="68"/>
        <v/>
      </c>
      <c r="BU103" s="108" t="str">
        <f t="shared" ca="1" si="68"/>
        <v/>
      </c>
      <c r="BV103" s="108" t="str">
        <f t="shared" ca="1" si="68"/>
        <v/>
      </c>
      <c r="BW103" s="108" t="str">
        <f t="shared" ca="1" si="68"/>
        <v/>
      </c>
      <c r="BX103" s="108" t="str">
        <f t="shared" ca="1" si="68"/>
        <v/>
      </c>
      <c r="BY103" s="108" t="str">
        <f t="shared" ca="1" si="68"/>
        <v/>
      </c>
      <c r="BZ103" s="108" t="str">
        <f t="shared" ca="1" si="68"/>
        <v/>
      </c>
      <c r="CA103" s="108" t="str">
        <f t="shared" ca="1" si="68"/>
        <v/>
      </c>
      <c r="CB103" s="108" t="str">
        <f t="shared" ca="1" si="68"/>
        <v/>
      </c>
      <c r="CC103" s="108" t="str">
        <f t="shared" ca="1" si="68"/>
        <v/>
      </c>
      <c r="CD103" s="108" t="str">
        <f t="shared" ca="1" si="68"/>
        <v/>
      </c>
      <c r="CE103" s="108" t="str">
        <f t="shared" ca="1" si="68"/>
        <v/>
      </c>
      <c r="CF103" s="108" t="str">
        <f t="shared" ca="1" si="68"/>
        <v/>
      </c>
      <c r="CG103" s="108" t="str">
        <f t="shared" ca="1" si="68"/>
        <v/>
      </c>
      <c r="CH103" s="108" t="str">
        <f t="shared" ca="1" si="68"/>
        <v/>
      </c>
      <c r="CI103" s="108" t="str">
        <f t="shared" ca="1" si="68"/>
        <v/>
      </c>
      <c r="CJ103" s="108" t="str">
        <f t="shared" ca="1" si="68"/>
        <v/>
      </c>
      <c r="CK103" s="108" t="str">
        <f t="shared" ca="1" si="68"/>
        <v/>
      </c>
      <c r="CL103" s="108" t="str">
        <f t="shared" ca="1" si="68"/>
        <v/>
      </c>
      <c r="CM103" s="108" t="str">
        <f t="shared" ca="1" si="68"/>
        <v/>
      </c>
      <c r="CN103" s="108" t="str">
        <f t="shared" ca="1" si="68"/>
        <v/>
      </c>
      <c r="CO103" s="108" t="str">
        <f t="shared" ca="1" si="68"/>
        <v/>
      </c>
      <c r="CP103" s="108" t="str">
        <f t="shared" ca="1" si="68"/>
        <v/>
      </c>
      <c r="CQ103" s="108" t="str">
        <f t="shared" ca="1" si="68"/>
        <v/>
      </c>
      <c r="CR103" s="108" t="str">
        <f t="shared" ca="1" si="68"/>
        <v/>
      </c>
      <c r="CS103" s="108" t="str">
        <f t="shared" ca="1" si="68"/>
        <v/>
      </c>
      <c r="CT103" s="108" t="str">
        <f t="shared" ca="1" si="68"/>
        <v/>
      </c>
      <c r="CU103" s="108" t="str">
        <f t="shared" ca="1" si="68"/>
        <v/>
      </c>
      <c r="CV103" s="108" t="str">
        <f t="shared" ca="1" si="68"/>
        <v/>
      </c>
      <c r="CW103" s="108" t="str">
        <f t="shared" ca="1" si="68"/>
        <v/>
      </c>
      <c r="CX103" s="108" t="str">
        <f t="shared" ca="1" si="68"/>
        <v/>
      </c>
      <c r="CY103" s="108" t="str">
        <f t="shared" ca="1" si="68"/>
        <v/>
      </c>
      <c r="CZ103" s="108" t="str">
        <f t="shared" ca="1" si="68"/>
        <v/>
      </c>
      <c r="DA103" s="108" t="str">
        <f t="shared" ca="1" si="68"/>
        <v/>
      </c>
      <c r="DB103" s="108" t="str">
        <f t="shared" ca="1" si="68"/>
        <v/>
      </c>
    </row>
    <row r="104" spans="1:106">
      <c r="A104" s="108" t="str">
        <f t="shared" ca="1" si="60"/>
        <v/>
      </c>
      <c r="B104" s="108" t="str">
        <f t="shared" ca="1" si="60"/>
        <v/>
      </c>
      <c r="C104" s="108" t="str">
        <f t="shared" ca="1" si="60"/>
        <v/>
      </c>
      <c r="D104" s="108" t="str">
        <f t="shared" ca="1" si="60"/>
        <v/>
      </c>
      <c r="E104" s="108" t="str">
        <f t="shared" ca="1" si="60"/>
        <v/>
      </c>
      <c r="F104" s="108" t="str">
        <f t="shared" ca="1" si="60"/>
        <v/>
      </c>
      <c r="G104" s="108" t="str">
        <f t="shared" ca="1" si="60"/>
        <v/>
      </c>
      <c r="H104" s="108" t="str">
        <f t="shared" ca="1" si="60"/>
        <v/>
      </c>
      <c r="I104" s="108" t="str">
        <f t="shared" ca="1" si="60"/>
        <v/>
      </c>
      <c r="J104" s="108" t="str">
        <f t="shared" ca="1" si="60"/>
        <v/>
      </c>
      <c r="K104" s="108" t="str">
        <f t="shared" ca="1" si="60"/>
        <v/>
      </c>
      <c r="L104" s="108" t="str">
        <f t="shared" ca="1" si="60"/>
        <v/>
      </c>
      <c r="M104" s="108" t="str">
        <f t="shared" ca="1" si="60"/>
        <v/>
      </c>
      <c r="N104" s="108" t="str">
        <f t="shared" ca="1" si="60"/>
        <v/>
      </c>
      <c r="O104" s="108" t="str">
        <f t="shared" ca="1" si="60"/>
        <v/>
      </c>
      <c r="P104" s="108" t="str">
        <f t="shared" ref="P104:AE106" ca="1" si="69">IF(ISBLANK(INDIRECT(ADDRESS(ROW(),COLUMN(),1,1,"Inserimento"))),"",INDIRECT(ADDRESS(ROW(),COLUMN(),1,1,"Inserimento")))</f>
        <v/>
      </c>
      <c r="Q104" s="108" t="str">
        <f t="shared" ca="1" si="69"/>
        <v/>
      </c>
      <c r="R104" s="108" t="str">
        <f t="shared" ca="1" si="69"/>
        <v/>
      </c>
      <c r="S104" s="108" t="str">
        <f t="shared" ca="1" si="69"/>
        <v/>
      </c>
      <c r="T104" s="108" t="str">
        <f t="shared" ca="1" si="69"/>
        <v/>
      </c>
      <c r="U104" s="108" t="str">
        <f t="shared" ca="1" si="69"/>
        <v/>
      </c>
      <c r="V104" s="108" t="str">
        <f t="shared" ca="1" si="69"/>
        <v/>
      </c>
      <c r="W104" s="108" t="str">
        <f t="shared" ca="1" si="69"/>
        <v/>
      </c>
      <c r="X104" s="108" t="str">
        <f t="shared" ca="1" si="69"/>
        <v/>
      </c>
      <c r="Y104" s="108" t="str">
        <f t="shared" ca="1" si="69"/>
        <v/>
      </c>
      <c r="Z104" s="108" t="str">
        <f t="shared" ca="1" si="69"/>
        <v/>
      </c>
      <c r="AA104" s="108" t="str">
        <f t="shared" ca="1" si="69"/>
        <v/>
      </c>
      <c r="AB104" s="108" t="str">
        <f t="shared" ca="1" si="69"/>
        <v/>
      </c>
      <c r="AC104" s="108" t="str">
        <f t="shared" ca="1" si="69"/>
        <v/>
      </c>
      <c r="AD104" s="108" t="str">
        <f t="shared" ca="1" si="69"/>
        <v/>
      </c>
      <c r="AE104" s="108" t="str">
        <f t="shared" ca="1" si="69"/>
        <v/>
      </c>
      <c r="AF104" s="108" t="str">
        <f t="shared" ca="1" si="62"/>
        <v/>
      </c>
      <c r="AG104" s="108" t="str">
        <f t="shared" ca="1" si="62"/>
        <v/>
      </c>
      <c r="AH104" s="108" t="str">
        <f t="shared" ca="1" si="62"/>
        <v/>
      </c>
      <c r="AI104" s="108" t="str">
        <f t="shared" ca="1" si="62"/>
        <v/>
      </c>
      <c r="AJ104" s="108" t="str">
        <f t="shared" ca="1" si="62"/>
        <v/>
      </c>
      <c r="AK104" s="108" t="str">
        <f t="shared" ca="1" si="62"/>
        <v/>
      </c>
      <c r="AL104" s="108" t="str">
        <f t="shared" ca="1" si="62"/>
        <v/>
      </c>
      <c r="AM104" s="108" t="str">
        <f t="shared" ca="1" si="62"/>
        <v/>
      </c>
      <c r="AN104" s="108" t="str">
        <f t="shared" ca="1" si="62"/>
        <v/>
      </c>
      <c r="AO104" s="108" t="str">
        <f t="shared" ca="1" si="62"/>
        <v/>
      </c>
      <c r="AP104" s="108" t="str">
        <f t="shared" ca="1" si="62"/>
        <v/>
      </c>
      <c r="AQ104" s="108" t="str">
        <f t="shared" ca="1" si="62"/>
        <v/>
      </c>
      <c r="AR104" s="108" t="str">
        <f t="shared" ca="1" si="62"/>
        <v/>
      </c>
      <c r="AS104" s="108" t="str">
        <f t="shared" ca="1" si="62"/>
        <v/>
      </c>
      <c r="AT104" s="108" t="str">
        <f t="shared" ca="1" si="62"/>
        <v/>
      </c>
      <c r="AU104" s="108" t="str">
        <f t="shared" ca="1" si="62"/>
        <v/>
      </c>
      <c r="AV104" s="108" t="str">
        <f t="shared" ca="1" si="61"/>
        <v/>
      </c>
      <c r="AW104" s="108" t="str">
        <f t="shared" ca="1" si="61"/>
        <v/>
      </c>
      <c r="AX104" s="108" t="str">
        <f t="shared" ca="1" si="61"/>
        <v/>
      </c>
      <c r="AY104" s="108" t="str">
        <f t="shared" ca="1" si="61"/>
        <v/>
      </c>
      <c r="AZ104" s="108" t="str">
        <f t="shared" ca="1" si="61"/>
        <v/>
      </c>
      <c r="BA104" s="108" t="str">
        <f t="shared" ca="1" si="61"/>
        <v/>
      </c>
      <c r="BB104" s="108" t="str">
        <f t="shared" ca="1" si="61"/>
        <v/>
      </c>
      <c r="BC104" s="108" t="str">
        <f t="shared" ca="1" si="61"/>
        <v/>
      </c>
      <c r="BD104" s="108" t="str">
        <f t="shared" ca="1" si="61"/>
        <v/>
      </c>
      <c r="BE104" s="108" t="str">
        <f t="shared" ca="1" si="61"/>
        <v/>
      </c>
      <c r="BF104" s="108" t="str">
        <f t="shared" ca="1" si="61"/>
        <v/>
      </c>
      <c r="BG104" s="108" t="str">
        <f t="shared" ca="1" si="61"/>
        <v/>
      </c>
      <c r="BH104" s="108" t="str">
        <f t="shared" ca="1" si="61"/>
        <v/>
      </c>
      <c r="BI104" s="108" t="str">
        <f t="shared" ca="1" si="61"/>
        <v/>
      </c>
      <c r="BJ104" s="108" t="str">
        <f t="shared" ca="1" si="61"/>
        <v/>
      </c>
      <c r="BK104" s="108" t="str">
        <f t="shared" ca="1" si="50"/>
        <v/>
      </c>
      <c r="BL104" s="108" t="str">
        <f t="shared" ca="1" si="50"/>
        <v/>
      </c>
      <c r="BM104" s="108" t="str">
        <f t="shared" ca="1" si="50"/>
        <v/>
      </c>
      <c r="BN104" s="108" t="str">
        <f t="shared" ca="1" si="68"/>
        <v/>
      </c>
      <c r="BO104" s="108" t="str">
        <f t="shared" ca="1" si="68"/>
        <v/>
      </c>
      <c r="BP104" s="108" t="str">
        <f t="shared" ca="1" si="68"/>
        <v/>
      </c>
      <c r="BQ104" s="108" t="str">
        <f t="shared" ca="1" si="68"/>
        <v/>
      </c>
      <c r="BR104" s="108" t="str">
        <f t="shared" ca="1" si="68"/>
        <v/>
      </c>
      <c r="BS104" s="108" t="str">
        <f t="shared" ca="1" si="68"/>
        <v/>
      </c>
      <c r="BT104" s="108" t="str">
        <f t="shared" ca="1" si="68"/>
        <v/>
      </c>
      <c r="BU104" s="108" t="str">
        <f t="shared" ca="1" si="68"/>
        <v/>
      </c>
      <c r="BV104" s="108" t="str">
        <f t="shared" ca="1" si="68"/>
        <v/>
      </c>
      <c r="BW104" s="108" t="str">
        <f t="shared" ca="1" si="68"/>
        <v/>
      </c>
      <c r="BX104" s="108" t="str">
        <f t="shared" ca="1" si="68"/>
        <v/>
      </c>
      <c r="BY104" s="108" t="str">
        <f t="shared" ca="1" si="68"/>
        <v/>
      </c>
      <c r="BZ104" s="108" t="str">
        <f t="shared" ca="1" si="68"/>
        <v/>
      </c>
      <c r="CA104" s="108" t="str">
        <f t="shared" ca="1" si="68"/>
        <v/>
      </c>
      <c r="CB104" s="108" t="str">
        <f t="shared" ca="1" si="68"/>
        <v/>
      </c>
      <c r="CC104" s="108" t="str">
        <f t="shared" ca="1" si="68"/>
        <v/>
      </c>
      <c r="CD104" s="108" t="str">
        <f t="shared" ca="1" si="68"/>
        <v/>
      </c>
      <c r="CE104" s="108" t="str">
        <f t="shared" ca="1" si="68"/>
        <v/>
      </c>
      <c r="CF104" s="108" t="str">
        <f t="shared" ca="1" si="68"/>
        <v/>
      </c>
      <c r="CG104" s="108" t="str">
        <f t="shared" ca="1" si="68"/>
        <v/>
      </c>
      <c r="CH104" s="108" t="str">
        <f t="shared" ca="1" si="68"/>
        <v/>
      </c>
      <c r="CI104" s="108" t="str">
        <f t="shared" ca="1" si="68"/>
        <v/>
      </c>
      <c r="CJ104" s="108" t="str">
        <f t="shared" ca="1" si="68"/>
        <v/>
      </c>
      <c r="CK104" s="108" t="str">
        <f t="shared" ca="1" si="68"/>
        <v/>
      </c>
      <c r="CL104" s="108" t="str">
        <f t="shared" ca="1" si="68"/>
        <v/>
      </c>
      <c r="CM104" s="108" t="str">
        <f t="shared" ca="1" si="68"/>
        <v/>
      </c>
      <c r="CN104" s="108" t="str">
        <f t="shared" ca="1" si="68"/>
        <v/>
      </c>
      <c r="CO104" s="108" t="str">
        <f t="shared" ca="1" si="68"/>
        <v/>
      </c>
      <c r="CP104" s="108" t="str">
        <f t="shared" ca="1" si="68"/>
        <v/>
      </c>
      <c r="CQ104" s="108" t="str">
        <f t="shared" ca="1" si="68"/>
        <v/>
      </c>
      <c r="CR104" s="108" t="str">
        <f t="shared" ca="1" si="68"/>
        <v/>
      </c>
      <c r="CS104" s="108" t="str">
        <f t="shared" ca="1" si="68"/>
        <v/>
      </c>
      <c r="CT104" s="108" t="str">
        <f t="shared" ca="1" si="68"/>
        <v/>
      </c>
      <c r="CU104" s="108" t="str">
        <f t="shared" ca="1" si="68"/>
        <v/>
      </c>
      <c r="CV104" s="108" t="str">
        <f t="shared" ca="1" si="68"/>
        <v/>
      </c>
      <c r="CW104" s="108" t="str">
        <f t="shared" ca="1" si="68"/>
        <v/>
      </c>
      <c r="CX104" s="108" t="str">
        <f t="shared" ca="1" si="68"/>
        <v/>
      </c>
      <c r="CY104" s="108" t="str">
        <f t="shared" ca="1" si="68"/>
        <v/>
      </c>
      <c r="CZ104" s="108" t="str">
        <f t="shared" ca="1" si="68"/>
        <v/>
      </c>
      <c r="DA104" s="108" t="str">
        <f t="shared" ca="1" si="68"/>
        <v/>
      </c>
      <c r="DB104" s="108" t="str">
        <f t="shared" ca="1" si="68"/>
        <v/>
      </c>
    </row>
    <row r="105" spans="1:106">
      <c r="A105" s="108" t="str">
        <f t="shared" ref="A105:P107" ca="1" si="70">IF(ISBLANK(INDIRECT(ADDRESS(ROW(),COLUMN(),1,1,"Inserimento"))),"",INDIRECT(ADDRESS(ROW(),COLUMN(),1,1,"Inserimento")))</f>
        <v/>
      </c>
      <c r="B105" s="108" t="str">
        <f t="shared" ca="1" si="70"/>
        <v/>
      </c>
      <c r="C105" s="108" t="str">
        <f t="shared" ca="1" si="70"/>
        <v/>
      </c>
      <c r="D105" s="108" t="str">
        <f t="shared" ca="1" si="70"/>
        <v/>
      </c>
      <c r="E105" s="108" t="str">
        <f t="shared" ca="1" si="70"/>
        <v/>
      </c>
      <c r="F105" s="108" t="str">
        <f t="shared" ca="1" si="70"/>
        <v/>
      </c>
      <c r="G105" s="108" t="str">
        <f t="shared" ca="1" si="70"/>
        <v/>
      </c>
      <c r="H105" s="108" t="str">
        <f t="shared" ca="1" si="70"/>
        <v/>
      </c>
      <c r="I105" s="108" t="str">
        <f t="shared" ca="1" si="70"/>
        <v/>
      </c>
      <c r="J105" s="108" t="str">
        <f t="shared" ca="1" si="70"/>
        <v/>
      </c>
      <c r="K105" s="108" t="str">
        <f t="shared" ca="1" si="70"/>
        <v/>
      </c>
      <c r="L105" s="108" t="str">
        <f t="shared" ca="1" si="70"/>
        <v/>
      </c>
      <c r="M105" s="108" t="str">
        <f t="shared" ca="1" si="70"/>
        <v/>
      </c>
      <c r="N105" s="108" t="str">
        <f t="shared" ca="1" si="70"/>
        <v/>
      </c>
      <c r="O105" s="108" t="str">
        <f t="shared" ca="1" si="70"/>
        <v/>
      </c>
      <c r="P105" s="108" t="str">
        <f t="shared" ca="1" si="70"/>
        <v/>
      </c>
      <c r="Q105" s="108" t="str">
        <f t="shared" ca="1" si="69"/>
        <v/>
      </c>
      <c r="R105" s="108" t="str">
        <f t="shared" ca="1" si="69"/>
        <v/>
      </c>
      <c r="S105" s="108" t="str">
        <f t="shared" ca="1" si="69"/>
        <v/>
      </c>
      <c r="T105" s="108" t="str">
        <f t="shared" ca="1" si="69"/>
        <v/>
      </c>
      <c r="U105" s="108" t="str">
        <f t="shared" ca="1" si="69"/>
        <v/>
      </c>
      <c r="V105" s="108" t="str">
        <f t="shared" ca="1" si="69"/>
        <v/>
      </c>
      <c r="W105" s="108" t="str">
        <f t="shared" ca="1" si="69"/>
        <v/>
      </c>
      <c r="X105" s="108" t="str">
        <f t="shared" ca="1" si="69"/>
        <v/>
      </c>
      <c r="Y105" s="108" t="str">
        <f t="shared" ca="1" si="69"/>
        <v/>
      </c>
      <c r="Z105" s="108" t="str">
        <f t="shared" ca="1" si="69"/>
        <v/>
      </c>
      <c r="AA105" s="108" t="str">
        <f t="shared" ca="1" si="69"/>
        <v/>
      </c>
      <c r="AB105" s="108" t="str">
        <f t="shared" ca="1" si="69"/>
        <v/>
      </c>
      <c r="AC105" s="108" t="str">
        <f t="shared" ca="1" si="69"/>
        <v/>
      </c>
      <c r="AD105" s="108" t="str">
        <f t="shared" ca="1" si="69"/>
        <v/>
      </c>
      <c r="AE105" s="108" t="str">
        <f t="shared" ca="1" si="69"/>
        <v/>
      </c>
      <c r="AF105" s="108" t="str">
        <f t="shared" ca="1" si="62"/>
        <v/>
      </c>
      <c r="AG105" s="108" t="str">
        <f t="shared" ca="1" si="62"/>
        <v/>
      </c>
      <c r="AH105" s="108" t="str">
        <f t="shared" ca="1" si="62"/>
        <v/>
      </c>
      <c r="AI105" s="108" t="str">
        <f t="shared" ca="1" si="62"/>
        <v/>
      </c>
      <c r="AJ105" s="108" t="str">
        <f t="shared" ca="1" si="62"/>
        <v/>
      </c>
      <c r="AK105" s="108" t="str">
        <f t="shared" ca="1" si="62"/>
        <v/>
      </c>
      <c r="AL105" s="108" t="str">
        <f t="shared" ca="1" si="62"/>
        <v/>
      </c>
      <c r="AM105" s="108" t="str">
        <f t="shared" ca="1" si="62"/>
        <v/>
      </c>
      <c r="AN105" s="108" t="str">
        <f t="shared" ca="1" si="62"/>
        <v/>
      </c>
      <c r="AO105" s="108" t="str">
        <f t="shared" ca="1" si="62"/>
        <v/>
      </c>
      <c r="AP105" s="108" t="str">
        <f t="shared" ca="1" si="62"/>
        <v/>
      </c>
      <c r="AQ105" s="108" t="str">
        <f t="shared" ca="1" si="62"/>
        <v/>
      </c>
      <c r="AR105" s="108" t="str">
        <f t="shared" ca="1" si="62"/>
        <v/>
      </c>
      <c r="AS105" s="108" t="str">
        <f t="shared" ca="1" si="62"/>
        <v/>
      </c>
      <c r="AT105" s="108" t="str">
        <f t="shared" ca="1" si="62"/>
        <v/>
      </c>
      <c r="AU105" s="108" t="str">
        <f t="shared" ca="1" si="62"/>
        <v/>
      </c>
      <c r="AV105" s="108" t="str">
        <f t="shared" ca="1" si="61"/>
        <v/>
      </c>
      <c r="AW105" s="108" t="str">
        <f t="shared" ca="1" si="61"/>
        <v/>
      </c>
      <c r="AX105" s="108" t="str">
        <f t="shared" ca="1" si="61"/>
        <v/>
      </c>
      <c r="AY105" s="108" t="str">
        <f t="shared" ca="1" si="61"/>
        <v/>
      </c>
      <c r="AZ105" s="108" t="str">
        <f t="shared" ca="1" si="61"/>
        <v/>
      </c>
      <c r="BA105" s="108" t="str">
        <f t="shared" ca="1" si="61"/>
        <v/>
      </c>
      <c r="BB105" s="108" t="str">
        <f t="shared" ca="1" si="61"/>
        <v/>
      </c>
      <c r="BC105" s="108" t="str">
        <f t="shared" ca="1" si="61"/>
        <v/>
      </c>
      <c r="BD105" s="108" t="str">
        <f t="shared" ca="1" si="61"/>
        <v/>
      </c>
      <c r="BE105" s="108" t="str">
        <f t="shared" ca="1" si="61"/>
        <v/>
      </c>
      <c r="BF105" s="108" t="str">
        <f t="shared" ca="1" si="61"/>
        <v/>
      </c>
      <c r="BG105" s="108" t="str">
        <f t="shared" ca="1" si="61"/>
        <v/>
      </c>
      <c r="BH105" s="108" t="str">
        <f t="shared" ca="1" si="61"/>
        <v/>
      </c>
      <c r="BI105" s="108" t="str">
        <f t="shared" ca="1" si="61"/>
        <v/>
      </c>
      <c r="BJ105" s="108" t="str">
        <f t="shared" ca="1" si="61"/>
        <v/>
      </c>
      <c r="BK105" s="108" t="str">
        <f t="shared" ca="1" si="50"/>
        <v/>
      </c>
      <c r="BL105" s="108" t="str">
        <f t="shared" ca="1" si="50"/>
        <v/>
      </c>
      <c r="BM105" s="108" t="str">
        <f t="shared" ca="1" si="50"/>
        <v/>
      </c>
      <c r="BN105" s="108" t="str">
        <f t="shared" ca="1" si="68"/>
        <v/>
      </c>
      <c r="BO105" s="108" t="str">
        <f t="shared" ca="1" si="68"/>
        <v/>
      </c>
      <c r="BP105" s="108" t="str">
        <f t="shared" ca="1" si="68"/>
        <v/>
      </c>
      <c r="BQ105" s="108" t="str">
        <f t="shared" ca="1" si="68"/>
        <v/>
      </c>
      <c r="BR105" s="108" t="str">
        <f t="shared" ca="1" si="68"/>
        <v/>
      </c>
      <c r="BS105" s="108" t="str">
        <f t="shared" ca="1" si="68"/>
        <v/>
      </c>
      <c r="BT105" s="108" t="str">
        <f t="shared" ca="1" si="68"/>
        <v/>
      </c>
      <c r="BU105" s="108" t="str">
        <f t="shared" ca="1" si="68"/>
        <v/>
      </c>
      <c r="BV105" s="108" t="str">
        <f t="shared" ca="1" si="68"/>
        <v/>
      </c>
      <c r="BW105" s="108" t="str">
        <f t="shared" ca="1" si="68"/>
        <v/>
      </c>
      <c r="BX105" s="108" t="str">
        <f t="shared" ca="1" si="68"/>
        <v/>
      </c>
      <c r="BY105" s="108" t="str">
        <f t="shared" ca="1" si="68"/>
        <v/>
      </c>
      <c r="BZ105" s="108" t="str">
        <f t="shared" ca="1" si="68"/>
        <v/>
      </c>
      <c r="CA105" s="108" t="str">
        <f t="shared" ca="1" si="68"/>
        <v/>
      </c>
      <c r="CB105" s="108" t="str">
        <f t="shared" ca="1" si="68"/>
        <v/>
      </c>
      <c r="CC105" s="108" t="str">
        <f t="shared" ca="1" si="68"/>
        <v/>
      </c>
      <c r="CD105" s="108" t="str">
        <f t="shared" ca="1" si="68"/>
        <v/>
      </c>
      <c r="CE105" s="108" t="str">
        <f t="shared" ca="1" si="68"/>
        <v/>
      </c>
      <c r="CF105" s="108" t="str">
        <f t="shared" ca="1" si="68"/>
        <v/>
      </c>
      <c r="CG105" s="108" t="str">
        <f t="shared" ca="1" si="68"/>
        <v/>
      </c>
      <c r="CH105" s="108" t="str">
        <f t="shared" ca="1" si="68"/>
        <v/>
      </c>
      <c r="CI105" s="108" t="str">
        <f t="shared" ca="1" si="68"/>
        <v/>
      </c>
      <c r="CJ105" s="108" t="str">
        <f t="shared" ca="1" si="68"/>
        <v/>
      </c>
      <c r="CK105" s="108" t="str">
        <f t="shared" ca="1" si="68"/>
        <v/>
      </c>
      <c r="CL105" s="108" t="str">
        <f t="shared" ca="1" si="68"/>
        <v/>
      </c>
      <c r="CM105" s="108" t="str">
        <f t="shared" ca="1" si="68"/>
        <v/>
      </c>
      <c r="CN105" s="108" t="str">
        <f t="shared" ca="1" si="68"/>
        <v/>
      </c>
      <c r="CO105" s="108" t="str">
        <f t="shared" ca="1" si="68"/>
        <v/>
      </c>
      <c r="CP105" s="108" t="str">
        <f t="shared" ca="1" si="68"/>
        <v/>
      </c>
      <c r="CQ105" s="108" t="str">
        <f t="shared" ca="1" si="68"/>
        <v/>
      </c>
      <c r="CR105" s="108" t="str">
        <f t="shared" ca="1" si="68"/>
        <v/>
      </c>
      <c r="CS105" s="108" t="str">
        <f t="shared" ca="1" si="68"/>
        <v/>
      </c>
      <c r="CT105" s="108" t="str">
        <f t="shared" ca="1" si="68"/>
        <v/>
      </c>
      <c r="CU105" s="108" t="str">
        <f t="shared" ca="1" si="68"/>
        <v/>
      </c>
      <c r="CV105" s="108" t="str">
        <f t="shared" ca="1" si="68"/>
        <v/>
      </c>
      <c r="CW105" s="108" t="str">
        <f t="shared" ca="1" si="68"/>
        <v/>
      </c>
      <c r="CX105" s="108" t="str">
        <f t="shared" ca="1" si="68"/>
        <v/>
      </c>
      <c r="CY105" s="108" t="str">
        <f t="shared" ca="1" si="68"/>
        <v/>
      </c>
      <c r="CZ105" s="108" t="str">
        <f t="shared" ca="1" si="68"/>
        <v/>
      </c>
      <c r="DA105" s="108" t="str">
        <f t="shared" ca="1" si="68"/>
        <v/>
      </c>
      <c r="DB105" s="108" t="str">
        <f t="shared" ca="1" si="68"/>
        <v/>
      </c>
    </row>
    <row r="106" spans="1:106">
      <c r="A106" s="108" t="str">
        <f t="shared" ca="1" si="70"/>
        <v/>
      </c>
      <c r="B106" s="108" t="str">
        <f t="shared" ca="1" si="70"/>
        <v/>
      </c>
      <c r="C106" s="108" t="str">
        <f t="shared" ca="1" si="70"/>
        <v/>
      </c>
      <c r="D106" s="108" t="str">
        <f t="shared" ca="1" si="70"/>
        <v/>
      </c>
      <c r="E106" s="108" t="str">
        <f t="shared" ca="1" si="70"/>
        <v/>
      </c>
      <c r="F106" s="108" t="str">
        <f t="shared" ca="1" si="70"/>
        <v/>
      </c>
      <c r="G106" s="108" t="str">
        <f t="shared" ca="1" si="70"/>
        <v/>
      </c>
      <c r="H106" s="108" t="str">
        <f t="shared" ca="1" si="70"/>
        <v/>
      </c>
      <c r="I106" s="108" t="str">
        <f t="shared" ca="1" si="70"/>
        <v/>
      </c>
      <c r="J106" s="108" t="str">
        <f t="shared" ca="1" si="70"/>
        <v/>
      </c>
      <c r="K106" s="108" t="str">
        <f t="shared" ca="1" si="70"/>
        <v/>
      </c>
      <c r="L106" s="108" t="str">
        <f t="shared" ca="1" si="70"/>
        <v/>
      </c>
      <c r="M106" s="108" t="str">
        <f t="shared" ca="1" si="70"/>
        <v/>
      </c>
      <c r="N106" s="108" t="str">
        <f t="shared" ca="1" si="70"/>
        <v/>
      </c>
      <c r="O106" s="108" t="str">
        <f t="shared" ca="1" si="70"/>
        <v/>
      </c>
      <c r="P106" s="108" t="str">
        <f t="shared" ca="1" si="70"/>
        <v/>
      </c>
      <c r="Q106" s="108" t="str">
        <f t="shared" ca="1" si="69"/>
        <v/>
      </c>
      <c r="R106" s="108" t="str">
        <f t="shared" ca="1" si="69"/>
        <v/>
      </c>
      <c r="S106" s="108" t="str">
        <f t="shared" ca="1" si="69"/>
        <v/>
      </c>
      <c r="T106" s="108" t="str">
        <f t="shared" ca="1" si="69"/>
        <v/>
      </c>
      <c r="U106" s="108" t="str">
        <f t="shared" ca="1" si="69"/>
        <v/>
      </c>
      <c r="V106" s="108" t="str">
        <f t="shared" ca="1" si="69"/>
        <v/>
      </c>
      <c r="W106" s="108" t="str">
        <f t="shared" ca="1" si="69"/>
        <v/>
      </c>
      <c r="X106" s="108" t="str">
        <f t="shared" ca="1" si="69"/>
        <v/>
      </c>
      <c r="Y106" s="108" t="str">
        <f t="shared" ca="1" si="69"/>
        <v/>
      </c>
      <c r="Z106" s="108" t="str">
        <f t="shared" ca="1" si="69"/>
        <v/>
      </c>
      <c r="AA106" s="108" t="str">
        <f t="shared" ca="1" si="69"/>
        <v/>
      </c>
      <c r="AB106" s="108" t="str">
        <f t="shared" ca="1" si="69"/>
        <v/>
      </c>
      <c r="AC106" s="108" t="str">
        <f t="shared" ca="1" si="69"/>
        <v/>
      </c>
      <c r="AD106" s="108" t="str">
        <f t="shared" ca="1" si="69"/>
        <v/>
      </c>
      <c r="AE106" s="108" t="str">
        <f t="shared" ca="1" si="69"/>
        <v/>
      </c>
      <c r="AF106" s="108" t="str">
        <f t="shared" ca="1" si="62"/>
        <v/>
      </c>
      <c r="AG106" s="108" t="str">
        <f t="shared" ca="1" si="62"/>
        <v/>
      </c>
      <c r="AH106" s="108" t="str">
        <f t="shared" ca="1" si="62"/>
        <v/>
      </c>
      <c r="AI106" s="108" t="str">
        <f t="shared" ca="1" si="62"/>
        <v/>
      </c>
      <c r="AJ106" s="108" t="str">
        <f t="shared" ca="1" si="62"/>
        <v/>
      </c>
      <c r="AK106" s="108" t="str">
        <f t="shared" ca="1" si="62"/>
        <v/>
      </c>
      <c r="AL106" s="108" t="str">
        <f t="shared" ca="1" si="62"/>
        <v/>
      </c>
      <c r="AM106" s="108" t="str">
        <f t="shared" ca="1" si="62"/>
        <v/>
      </c>
      <c r="AN106" s="108" t="str">
        <f t="shared" ca="1" si="62"/>
        <v/>
      </c>
      <c r="AO106" s="108" t="str">
        <f t="shared" ca="1" si="62"/>
        <v/>
      </c>
      <c r="AP106" s="108" t="str">
        <f t="shared" ca="1" si="62"/>
        <v/>
      </c>
      <c r="AQ106" s="108" t="str">
        <f t="shared" ca="1" si="62"/>
        <v/>
      </c>
      <c r="AR106" s="108" t="str">
        <f t="shared" ca="1" si="62"/>
        <v/>
      </c>
      <c r="AS106" s="108" t="str">
        <f t="shared" ca="1" si="62"/>
        <v/>
      </c>
      <c r="AT106" s="108" t="str">
        <f t="shared" ca="1" si="62"/>
        <v/>
      </c>
      <c r="AU106" s="108" t="str">
        <f t="shared" ref="AU106:DB107" ca="1" si="71">IF(ISBLANK(INDIRECT(ADDRESS(ROW(),COLUMN(),1,1,"Inserimento"))),"",INDIRECT(ADDRESS(ROW(),COLUMN(),1,1,"Inserimento")))</f>
        <v/>
      </c>
      <c r="AV106" s="108" t="str">
        <f t="shared" ca="1" si="71"/>
        <v/>
      </c>
      <c r="AW106" s="108" t="str">
        <f t="shared" ca="1" si="71"/>
        <v/>
      </c>
      <c r="AX106" s="108" t="str">
        <f t="shared" ca="1" si="71"/>
        <v/>
      </c>
      <c r="AY106" s="108" t="str">
        <f t="shared" ca="1" si="71"/>
        <v/>
      </c>
      <c r="AZ106" s="108" t="str">
        <f t="shared" ca="1" si="71"/>
        <v/>
      </c>
      <c r="BA106" s="108" t="str">
        <f t="shared" ca="1" si="71"/>
        <v/>
      </c>
      <c r="BB106" s="108" t="str">
        <f t="shared" ca="1" si="71"/>
        <v/>
      </c>
      <c r="BC106" s="108" t="str">
        <f t="shared" ca="1" si="71"/>
        <v/>
      </c>
      <c r="BD106" s="108" t="str">
        <f t="shared" ca="1" si="71"/>
        <v/>
      </c>
      <c r="BE106" s="108" t="str">
        <f t="shared" ca="1" si="71"/>
        <v/>
      </c>
      <c r="BF106" s="108" t="str">
        <f t="shared" ca="1" si="71"/>
        <v/>
      </c>
      <c r="BG106" s="108" t="str">
        <f t="shared" ca="1" si="71"/>
        <v/>
      </c>
      <c r="BH106" s="108" t="str">
        <f t="shared" ca="1" si="71"/>
        <v/>
      </c>
      <c r="BI106" s="108" t="str">
        <f t="shared" ca="1" si="71"/>
        <v/>
      </c>
      <c r="BJ106" s="108" t="str">
        <f t="shared" ca="1" si="71"/>
        <v/>
      </c>
      <c r="BK106" s="108" t="str">
        <f t="shared" ca="1" si="71"/>
        <v/>
      </c>
      <c r="BL106" s="108" t="str">
        <f t="shared" ca="1" si="71"/>
        <v/>
      </c>
      <c r="BM106" s="108" t="str">
        <f t="shared" ca="1" si="71"/>
        <v/>
      </c>
      <c r="BN106" s="108" t="str">
        <f t="shared" ca="1" si="71"/>
        <v/>
      </c>
      <c r="BO106" s="108" t="str">
        <f t="shared" ca="1" si="71"/>
        <v/>
      </c>
      <c r="BP106" s="108" t="str">
        <f t="shared" ca="1" si="71"/>
        <v/>
      </c>
      <c r="BQ106" s="108" t="str">
        <f t="shared" ca="1" si="71"/>
        <v/>
      </c>
      <c r="BR106" s="108" t="str">
        <f t="shared" ca="1" si="71"/>
        <v/>
      </c>
      <c r="BS106" s="108" t="str">
        <f t="shared" ca="1" si="71"/>
        <v/>
      </c>
      <c r="BT106" s="108" t="str">
        <f t="shared" ca="1" si="71"/>
        <v/>
      </c>
      <c r="BU106" s="108" t="str">
        <f t="shared" ca="1" si="71"/>
        <v/>
      </c>
      <c r="BV106" s="108" t="str">
        <f t="shared" ca="1" si="71"/>
        <v/>
      </c>
      <c r="BW106" s="108" t="str">
        <f t="shared" ca="1" si="71"/>
        <v/>
      </c>
      <c r="BX106" s="108" t="str">
        <f t="shared" ca="1" si="71"/>
        <v/>
      </c>
      <c r="BY106" s="108" t="str">
        <f t="shared" ca="1" si="71"/>
        <v/>
      </c>
      <c r="BZ106" s="108" t="str">
        <f t="shared" ca="1" si="71"/>
        <v/>
      </c>
      <c r="CA106" s="108" t="str">
        <f t="shared" ca="1" si="71"/>
        <v/>
      </c>
      <c r="CB106" s="108" t="str">
        <f t="shared" ca="1" si="71"/>
        <v/>
      </c>
      <c r="CC106" s="108" t="str">
        <f t="shared" ca="1" si="71"/>
        <v/>
      </c>
      <c r="CD106" s="108" t="str">
        <f t="shared" ca="1" si="71"/>
        <v/>
      </c>
      <c r="CE106" s="108" t="str">
        <f t="shared" ca="1" si="71"/>
        <v/>
      </c>
      <c r="CF106" s="108" t="str">
        <f t="shared" ca="1" si="71"/>
        <v/>
      </c>
      <c r="CG106" s="108" t="str">
        <f t="shared" ca="1" si="71"/>
        <v/>
      </c>
      <c r="CH106" s="108" t="str">
        <f t="shared" ca="1" si="71"/>
        <v/>
      </c>
      <c r="CI106" s="108" t="str">
        <f t="shared" ca="1" si="71"/>
        <v/>
      </c>
      <c r="CJ106" s="108" t="str">
        <f t="shared" ca="1" si="71"/>
        <v/>
      </c>
      <c r="CK106" s="108" t="str">
        <f t="shared" ca="1" si="71"/>
        <v/>
      </c>
      <c r="CL106" s="108" t="str">
        <f t="shared" ca="1" si="71"/>
        <v/>
      </c>
      <c r="CM106" s="108" t="str">
        <f t="shared" ca="1" si="71"/>
        <v/>
      </c>
      <c r="CN106" s="108" t="str">
        <f t="shared" ca="1" si="71"/>
        <v/>
      </c>
      <c r="CO106" s="108" t="str">
        <f t="shared" ca="1" si="71"/>
        <v/>
      </c>
      <c r="CP106" s="108" t="str">
        <f t="shared" ca="1" si="71"/>
        <v/>
      </c>
      <c r="CQ106" s="108" t="str">
        <f t="shared" ca="1" si="71"/>
        <v/>
      </c>
      <c r="CR106" s="108" t="str">
        <f t="shared" ca="1" si="71"/>
        <v/>
      </c>
      <c r="CS106" s="108" t="str">
        <f t="shared" ca="1" si="71"/>
        <v/>
      </c>
      <c r="CT106" s="108" t="str">
        <f t="shared" ca="1" si="71"/>
        <v/>
      </c>
      <c r="CU106" s="108" t="str">
        <f t="shared" ca="1" si="71"/>
        <v/>
      </c>
      <c r="CV106" s="108" t="str">
        <f t="shared" ca="1" si="71"/>
        <v/>
      </c>
      <c r="CW106" s="108" t="str">
        <f t="shared" ca="1" si="71"/>
        <v/>
      </c>
      <c r="CX106" s="108" t="str">
        <f t="shared" ca="1" si="71"/>
        <v/>
      </c>
      <c r="CY106" s="108" t="str">
        <f t="shared" ca="1" si="71"/>
        <v/>
      </c>
      <c r="CZ106" s="108" t="str">
        <f t="shared" ca="1" si="71"/>
        <v/>
      </c>
      <c r="DA106" s="108" t="str">
        <f t="shared" ca="1" si="71"/>
        <v/>
      </c>
      <c r="DB106" s="108" t="str">
        <f t="shared" ca="1" si="71"/>
        <v/>
      </c>
    </row>
    <row r="107" spans="1:106">
      <c r="A107" s="108" t="str">
        <f t="shared" ca="1" si="70"/>
        <v/>
      </c>
      <c r="B107" s="108" t="str">
        <f t="shared" ref="B107:BM107" ca="1" si="72">IF(ISBLANK(INDIRECT(ADDRESS(ROW(),COLUMN(),1,1,"Inserimento"))),"",INDIRECT(ADDRESS(ROW(),COLUMN(),1,1,"Inserimento")))</f>
        <v/>
      </c>
      <c r="C107" s="108" t="str">
        <f t="shared" ca="1" si="72"/>
        <v/>
      </c>
      <c r="D107" s="108" t="str">
        <f t="shared" ca="1" si="72"/>
        <v/>
      </c>
      <c r="E107" s="108" t="str">
        <f t="shared" ca="1" si="72"/>
        <v/>
      </c>
      <c r="F107" s="108" t="str">
        <f t="shared" ca="1" si="72"/>
        <v/>
      </c>
      <c r="G107" s="108" t="str">
        <f t="shared" ca="1" si="72"/>
        <v/>
      </c>
      <c r="H107" s="108" t="str">
        <f t="shared" ca="1" si="72"/>
        <v/>
      </c>
      <c r="I107" s="108" t="str">
        <f t="shared" ca="1" si="72"/>
        <v/>
      </c>
      <c r="J107" s="108" t="str">
        <f t="shared" ca="1" si="72"/>
        <v/>
      </c>
      <c r="K107" s="108" t="str">
        <f t="shared" ca="1" si="72"/>
        <v/>
      </c>
      <c r="L107" s="108" t="str">
        <f t="shared" ca="1" si="72"/>
        <v/>
      </c>
      <c r="M107" s="108" t="str">
        <f t="shared" ca="1" si="72"/>
        <v/>
      </c>
      <c r="N107" s="108" t="str">
        <f t="shared" ca="1" si="72"/>
        <v/>
      </c>
      <c r="O107" s="108" t="str">
        <f t="shared" ca="1" si="72"/>
        <v/>
      </c>
      <c r="P107" s="108" t="str">
        <f t="shared" ca="1" si="72"/>
        <v/>
      </c>
      <c r="Q107" s="108" t="str">
        <f t="shared" ca="1" si="72"/>
        <v/>
      </c>
      <c r="R107" s="108" t="str">
        <f t="shared" ca="1" si="72"/>
        <v/>
      </c>
      <c r="S107" s="108" t="str">
        <f t="shared" ca="1" si="72"/>
        <v/>
      </c>
      <c r="T107" s="108" t="str">
        <f t="shared" ca="1" si="72"/>
        <v/>
      </c>
      <c r="U107" s="108" t="str">
        <f t="shared" ca="1" si="72"/>
        <v/>
      </c>
      <c r="V107" s="108" t="str">
        <f t="shared" ca="1" si="72"/>
        <v/>
      </c>
      <c r="W107" s="108" t="str">
        <f t="shared" ca="1" si="72"/>
        <v/>
      </c>
      <c r="X107" s="108" t="str">
        <f t="shared" ca="1" si="72"/>
        <v/>
      </c>
      <c r="Y107" s="108" t="str">
        <f t="shared" ca="1" si="72"/>
        <v/>
      </c>
      <c r="Z107" s="108" t="str">
        <f t="shared" ca="1" si="72"/>
        <v/>
      </c>
      <c r="AA107" s="108" t="str">
        <f t="shared" ca="1" si="72"/>
        <v/>
      </c>
      <c r="AB107" s="108" t="str">
        <f t="shared" ca="1" si="72"/>
        <v/>
      </c>
      <c r="AC107" s="108" t="str">
        <f t="shared" ca="1" si="72"/>
        <v/>
      </c>
      <c r="AD107" s="108" t="str">
        <f t="shared" ca="1" si="72"/>
        <v/>
      </c>
      <c r="AE107" s="108" t="str">
        <f t="shared" ca="1" si="72"/>
        <v/>
      </c>
      <c r="AF107" s="108" t="str">
        <f t="shared" ca="1" si="72"/>
        <v/>
      </c>
      <c r="AG107" s="108" t="str">
        <f t="shared" ca="1" si="72"/>
        <v/>
      </c>
      <c r="AH107" s="108" t="str">
        <f t="shared" ca="1" si="72"/>
        <v/>
      </c>
      <c r="AI107" s="108" t="str">
        <f t="shared" ca="1" si="72"/>
        <v/>
      </c>
      <c r="AJ107" s="108" t="str">
        <f t="shared" ca="1" si="72"/>
        <v/>
      </c>
      <c r="AK107" s="108" t="str">
        <f t="shared" ca="1" si="72"/>
        <v/>
      </c>
      <c r="AL107" s="108" t="str">
        <f t="shared" ca="1" si="72"/>
        <v/>
      </c>
      <c r="AM107" s="108" t="str">
        <f t="shared" ca="1" si="72"/>
        <v/>
      </c>
      <c r="AN107" s="108" t="str">
        <f t="shared" ca="1" si="72"/>
        <v/>
      </c>
      <c r="AO107" s="108" t="str">
        <f t="shared" ca="1" si="72"/>
        <v/>
      </c>
      <c r="AP107" s="108" t="str">
        <f t="shared" ca="1" si="72"/>
        <v/>
      </c>
      <c r="AQ107" s="108" t="str">
        <f t="shared" ca="1" si="72"/>
        <v/>
      </c>
      <c r="AR107" s="108" t="str">
        <f t="shared" ca="1" si="72"/>
        <v/>
      </c>
      <c r="AS107" s="108" t="str">
        <f t="shared" ca="1" si="72"/>
        <v/>
      </c>
      <c r="AT107" s="108" t="str">
        <f t="shared" ca="1" si="72"/>
        <v/>
      </c>
      <c r="AU107" s="108" t="str">
        <f t="shared" ca="1" si="72"/>
        <v/>
      </c>
      <c r="AV107" s="108" t="str">
        <f t="shared" ca="1" si="72"/>
        <v/>
      </c>
      <c r="AW107" s="108" t="str">
        <f t="shared" ca="1" si="72"/>
        <v/>
      </c>
      <c r="AX107" s="108" t="str">
        <f t="shared" ca="1" si="72"/>
        <v/>
      </c>
      <c r="AY107" s="108" t="str">
        <f t="shared" ca="1" si="72"/>
        <v/>
      </c>
      <c r="AZ107" s="108" t="str">
        <f t="shared" ca="1" si="72"/>
        <v/>
      </c>
      <c r="BA107" s="108" t="str">
        <f t="shared" ca="1" si="72"/>
        <v/>
      </c>
      <c r="BB107" s="108" t="str">
        <f t="shared" ca="1" si="72"/>
        <v/>
      </c>
      <c r="BC107" s="108" t="str">
        <f t="shared" ca="1" si="72"/>
        <v/>
      </c>
      <c r="BD107" s="108" t="str">
        <f t="shared" ca="1" si="72"/>
        <v/>
      </c>
      <c r="BE107" s="108" t="str">
        <f t="shared" ca="1" si="72"/>
        <v/>
      </c>
      <c r="BF107" s="108" t="str">
        <f t="shared" ca="1" si="72"/>
        <v/>
      </c>
      <c r="BG107" s="108" t="str">
        <f t="shared" ca="1" si="72"/>
        <v/>
      </c>
      <c r="BH107" s="108" t="str">
        <f t="shared" ca="1" si="72"/>
        <v/>
      </c>
      <c r="BI107" s="108" t="str">
        <f t="shared" ca="1" si="72"/>
        <v/>
      </c>
      <c r="BJ107" s="108" t="str">
        <f t="shared" ca="1" si="72"/>
        <v/>
      </c>
      <c r="BK107" s="108" t="str">
        <f t="shared" ca="1" si="72"/>
        <v/>
      </c>
      <c r="BL107" s="108" t="str">
        <f t="shared" ca="1" si="72"/>
        <v/>
      </c>
      <c r="BM107" s="108" t="str">
        <f t="shared" ca="1" si="72"/>
        <v/>
      </c>
      <c r="BN107" s="108" t="str">
        <f t="shared" ca="1" si="71"/>
        <v/>
      </c>
      <c r="BO107" s="108" t="str">
        <f t="shared" ca="1" si="71"/>
        <v/>
      </c>
      <c r="BP107" s="108" t="str">
        <f t="shared" ca="1" si="71"/>
        <v/>
      </c>
      <c r="BQ107" s="108" t="str">
        <f t="shared" ca="1" si="71"/>
        <v/>
      </c>
      <c r="BR107" s="108" t="str">
        <f t="shared" ca="1" si="71"/>
        <v/>
      </c>
      <c r="BS107" s="108" t="str">
        <f t="shared" ca="1" si="71"/>
        <v/>
      </c>
      <c r="BT107" s="108" t="str">
        <f t="shared" ca="1" si="71"/>
        <v/>
      </c>
      <c r="BU107" s="108" t="str">
        <f t="shared" ca="1" si="71"/>
        <v/>
      </c>
      <c r="BV107" s="108" t="str">
        <f t="shared" ca="1" si="71"/>
        <v/>
      </c>
      <c r="BW107" s="108" t="str">
        <f t="shared" ca="1" si="71"/>
        <v/>
      </c>
      <c r="BX107" s="108" t="str">
        <f t="shared" ca="1" si="71"/>
        <v/>
      </c>
      <c r="BY107" s="108" t="str">
        <f t="shared" ca="1" si="71"/>
        <v/>
      </c>
      <c r="BZ107" s="108" t="str">
        <f t="shared" ca="1" si="71"/>
        <v/>
      </c>
      <c r="CA107" s="108" t="str">
        <f t="shared" ca="1" si="71"/>
        <v/>
      </c>
      <c r="CB107" s="108" t="str">
        <f t="shared" ca="1" si="71"/>
        <v/>
      </c>
      <c r="CC107" s="108" t="str">
        <f t="shared" ca="1" si="71"/>
        <v/>
      </c>
      <c r="CD107" s="108" t="str">
        <f t="shared" ca="1" si="71"/>
        <v/>
      </c>
      <c r="CE107" s="108" t="str">
        <f t="shared" ca="1" si="71"/>
        <v/>
      </c>
      <c r="CF107" s="108" t="str">
        <f t="shared" ca="1" si="71"/>
        <v/>
      </c>
      <c r="CG107" s="108" t="str">
        <f t="shared" ca="1" si="71"/>
        <v/>
      </c>
      <c r="CH107" s="108" t="str">
        <f t="shared" ca="1" si="71"/>
        <v/>
      </c>
      <c r="CI107" s="108" t="str">
        <f t="shared" ca="1" si="71"/>
        <v/>
      </c>
      <c r="CJ107" s="108" t="str">
        <f t="shared" ca="1" si="71"/>
        <v/>
      </c>
      <c r="CK107" s="108" t="str">
        <f t="shared" ca="1" si="71"/>
        <v/>
      </c>
      <c r="CL107" s="108" t="str">
        <f t="shared" ca="1" si="71"/>
        <v/>
      </c>
      <c r="CM107" s="108" t="str">
        <f t="shared" ca="1" si="71"/>
        <v/>
      </c>
      <c r="CN107" s="108" t="str">
        <f t="shared" ca="1" si="71"/>
        <v/>
      </c>
      <c r="CO107" s="108" t="str">
        <f t="shared" ca="1" si="71"/>
        <v/>
      </c>
      <c r="CP107" s="108" t="str">
        <f t="shared" ca="1" si="71"/>
        <v/>
      </c>
      <c r="CQ107" s="108" t="str">
        <f t="shared" ca="1" si="71"/>
        <v/>
      </c>
      <c r="CR107" s="108" t="str">
        <f t="shared" ca="1" si="71"/>
        <v/>
      </c>
      <c r="CS107" s="108" t="str">
        <f t="shared" ca="1" si="71"/>
        <v/>
      </c>
      <c r="CT107" s="108" t="str">
        <f t="shared" ca="1" si="71"/>
        <v/>
      </c>
      <c r="CU107" s="108" t="str">
        <f t="shared" ca="1" si="71"/>
        <v/>
      </c>
      <c r="CV107" s="108" t="str">
        <f t="shared" ca="1" si="71"/>
        <v/>
      </c>
      <c r="CW107" s="108" t="str">
        <f t="shared" ca="1" si="71"/>
        <v/>
      </c>
      <c r="CX107" s="108" t="str">
        <f t="shared" ca="1" si="71"/>
        <v/>
      </c>
      <c r="CY107" s="108" t="str">
        <f t="shared" ca="1" si="71"/>
        <v/>
      </c>
      <c r="CZ107" s="108" t="str">
        <f t="shared" ca="1" si="71"/>
        <v/>
      </c>
      <c r="DA107" s="108" t="str">
        <f t="shared" ca="1" si="71"/>
        <v/>
      </c>
      <c r="DB107" s="108" t="str">
        <f t="shared" ca="1" si="71"/>
        <v/>
      </c>
    </row>
  </sheetData>
  <dataValidations count="1">
    <dataValidation type="textLength" operator="lessThan" allowBlank="1" showInputMessage="1" showErrorMessage="1" sqref="C8" xr:uid="{00000000-0002-0000-0300-000000000000}">
      <formula1>C$6</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oglio3">
    <tabColor theme="1"/>
  </sheetPr>
  <dimension ref="A3:DB110"/>
  <sheetViews>
    <sheetView workbookViewId="0">
      <selection activeCell="E6" sqref="B6:E6"/>
    </sheetView>
  </sheetViews>
  <sheetFormatPr defaultColWidth="8.6640625" defaultRowHeight="13.2"/>
  <cols>
    <col min="1" max="1" width="16.44140625" customWidth="1"/>
    <col min="2" max="4" width="10" bestFit="1" customWidth="1"/>
    <col min="18" max="18" width="22.33203125" bestFit="1" customWidth="1"/>
    <col min="20" max="20" width="24.33203125" bestFit="1" customWidth="1"/>
  </cols>
  <sheetData>
    <row r="3" spans="1:106" s="105" customFormat="1"/>
    <row r="4" spans="1:106">
      <c r="C4">
        <f>1+1</f>
        <v>2</v>
      </c>
    </row>
    <row r="6" spans="1:106">
      <c r="A6" s="121" t="s">
        <v>3254</v>
      </c>
      <c r="B6" s="101">
        <f t="array" aca="1" ref="B6" ca="1">ROUND(SUM(IF(B8:B107&lt;&gt;"",1/COUNTIF(B8:B107,B8:B107), 0)),0)-1</f>
        <v>0</v>
      </c>
      <c r="C6" s="101">
        <f t="array" aca="1" ref="C6" ca="1">ROUND(SUM(IF(C8:C107&lt;&gt;"",1/COUNTIF(C8:C107,C8:C107), 0)),0)-1</f>
        <v>0</v>
      </c>
      <c r="D6" s="101">
        <f t="array" aca="1" ref="D6" ca="1">ROUND(SUM(IF(D8:D107&lt;&gt;"",1/COUNTIF(D8:D107,D8:D107), 0)),0)-1</f>
        <v>0</v>
      </c>
      <c r="E6" s="101">
        <f t="array" aca="1" ref="E6" ca="1">ROUND(SUM(IF(E8:E107&lt;&gt;"",1/COUNTIF(E8:E107,E8:E107), 0)),0)-1</f>
        <v>0</v>
      </c>
      <c r="F6" s="101">
        <f t="array" aca="1" ref="F6" ca="1">ROUND(SUM(IF(F8:F107&lt;&gt;"",1/COUNTIF(F8:F107,F8:F107), 0)),0)-1</f>
        <v>11</v>
      </c>
      <c r="G6" s="101">
        <f t="array" aca="1" ref="G6" ca="1">ROUND(SUM(IF(G8:G107&lt;&gt;"",1/COUNTIF(G8:G107,G8:G107), 0)),0)-1</f>
        <v>0</v>
      </c>
      <c r="H6" s="101">
        <f t="array" aca="1" ref="H6" ca="1">ROUND(SUM(IF(H8:H107&lt;&gt;"",1/COUNTIF(H8:H107,H8:H107), 0)),0)-1</f>
        <v>0</v>
      </c>
      <c r="I6" s="101">
        <f t="array" aca="1" ref="I6" ca="1">ROUND(SUM(IF(I8:I107&lt;&gt;"",1/COUNTIF(I8:I107,I8:I107), 0)),0)-1</f>
        <v>0</v>
      </c>
      <c r="J6" s="101">
        <f t="array" aca="1" ref="J6" ca="1">ROUND(SUM(IF(J8:J107&lt;&gt;"",1/COUNTIF(J8:J107,J8:J107), 0)),0)-1</f>
        <v>11</v>
      </c>
      <c r="K6" s="101">
        <f t="array" aca="1" ref="K6" ca="1">ROUND(SUM(IF(K8:K107&lt;&gt;"",1/COUNTIF(K8:K107,K8:K107), 0)),0)-1</f>
        <v>0</v>
      </c>
      <c r="L6" s="101">
        <f t="array" aca="1" ref="L6" ca="1">ROUND(SUM(IF(L8:L107&lt;&gt;"",1/COUNTIF(L8:L107,L8:L107), 0)),0)-1</f>
        <v>0</v>
      </c>
      <c r="M6" s="101">
        <f t="array" aca="1" ref="M6" ca="1">ROUND(SUM(IF(M8:M107&lt;&gt;"",1/COUNTIF(M8:M107,M8:M107), 0)),0)-1</f>
        <v>0</v>
      </c>
      <c r="N6" s="101">
        <f t="array" aca="1" ref="N6" ca="1">ROUND(SUM(IF(N8:N107&lt;&gt;"",1/COUNTIF(N8:N107,N8:N107), 0)),0)-1</f>
        <v>0</v>
      </c>
      <c r="O6" s="101">
        <f t="array" aca="1" ref="O6" ca="1">ROUND(SUM(IF(O8:O107&lt;&gt;"",1/COUNTIF(O8:O107,O8:O107), 0)),0)-1</f>
        <v>0</v>
      </c>
      <c r="P6" s="101">
        <f t="array" aca="1" ref="P6" ca="1">ROUND(SUM(IF(P8:P107&lt;&gt;"",1/COUNTIF(P8:P107,P8:P107), 0)),0)-1</f>
        <v>0</v>
      </c>
      <c r="Q6" s="101">
        <f t="array" aca="1" ref="Q6" ca="1">ROUND(SUM(IF(Q8:Q107&lt;&gt;"",1/COUNTIF(Q8:Q107,Q8:Q107), 0)),0)-1</f>
        <v>3</v>
      </c>
      <c r="R6" s="101">
        <f t="array" aca="1" ref="R6" ca="1">ROUND(SUM(IF(R8:R107&lt;&gt;"",1/COUNTIF(R8:R107,R8:R107), 0)),0)-1</f>
        <v>9</v>
      </c>
      <c r="S6" s="101">
        <f t="array" aca="1" ref="S6" ca="1">ROUND(SUM(IF(S8:S107&lt;&gt;"",1/COUNTIF(S8:S107,S8:S107), 0)),0)-1</f>
        <v>0</v>
      </c>
      <c r="T6" s="101">
        <f t="array" aca="1" ref="T6" ca="1">ROUND(SUM(IF(T8:T107&lt;&gt;"",1/COUNTIF(T8:T107,T8:T107), 0)),0)-1</f>
        <v>0</v>
      </c>
      <c r="U6" s="101">
        <f t="array" aca="1" ref="U6" ca="1">ROUND(SUM(IF(U8:U107&lt;&gt;"",1/COUNTIF(U8:U107,U8:U107), 0)),0)-1</f>
        <v>0</v>
      </c>
      <c r="V6" s="101">
        <f t="array" aca="1" ref="V6" ca="1">ROUND(SUM(IF(V8:V107&lt;&gt;"",1/COUNTIF(V8:V107,V8:V107), 0)),0)-1</f>
        <v>1</v>
      </c>
      <c r="W6" s="101">
        <f t="array" aca="1" ref="W6" ca="1">ROUND(SUM(IF(W8:W107&lt;&gt;"",1/COUNTIF(W8:W107,W8:W107), 0)),0)-1</f>
        <v>0</v>
      </c>
      <c r="X6" s="101">
        <f t="array" aca="1" ref="X6" ca="1">ROUND(SUM(IF(X8:X107&lt;&gt;"",1/COUNTIF(X8:X107,X8:X107), 0)),0)-1</f>
        <v>0</v>
      </c>
      <c r="Y6" s="101">
        <f t="array" aca="1" ref="Y6" ca="1">ROUND(SUM(IF(Y8:Y107&lt;&gt;"",1/COUNTIF(Y8:Y107,Y8:Y107), 0)),0)-1</f>
        <v>0</v>
      </c>
      <c r="Z6" s="101">
        <f t="array" aca="1" ref="Z6" ca="1">ROUND(SUM(IF(Z8:Z107&lt;&gt;"",1/COUNTIF(Z8:Z107,Z8:Z107), 0)),0)-1</f>
        <v>1</v>
      </c>
      <c r="AA6" s="101">
        <f t="array" aca="1" ref="AA6" ca="1">ROUND(SUM(IF(AA8:AA107&lt;&gt;"",1/COUNTIF(AA8:AA107,AA8:AA107), 0)),0)-1</f>
        <v>3</v>
      </c>
      <c r="AB6" s="101">
        <f t="array" aca="1" ref="AB6" ca="1">ROUND(SUM(IF(AB8:AB107&lt;&gt;"",1/COUNTIF(AB8:AB107,AB8:AB107), 0)),0)-1</f>
        <v>3</v>
      </c>
      <c r="AC6" s="101">
        <f t="array" aca="1" ref="AC6" ca="1">ROUND(SUM(IF(AC8:AC107&lt;&gt;"",1/COUNTIF(AC8:AC107,AC8:AC107), 0)),0)-1</f>
        <v>3</v>
      </c>
      <c r="AD6" s="101">
        <f t="array" aca="1" ref="AD6" ca="1">ROUND(SUM(IF(AD8:AD107&lt;&gt;"",1/COUNTIF(AD8:AD107,AD8:AD107), 0)),0)-1</f>
        <v>1</v>
      </c>
      <c r="AE6" s="101">
        <f t="array" aca="1" ref="AE6" ca="1">ROUND(SUM(IF(AE8:AE107&lt;&gt;"",1/COUNTIF(AE8:AE107,AE8:AE107), 0)),0)-1</f>
        <v>0</v>
      </c>
      <c r="AF6" s="101">
        <f t="array" aca="1" ref="AF6" ca="1">ROUND(SUM(IF(AF8:AF107&lt;&gt;"",1/COUNTIF(AF8:AF107,AF8:AF107), 0)),0)-1</f>
        <v>1</v>
      </c>
      <c r="AG6" s="101">
        <f t="array" aca="1" ref="AG6" ca="1">ROUND(SUM(IF(AG8:AG107&lt;&gt;"",1/COUNTIF(AG8:AG107,AG8:AG107), 0)),0)-1</f>
        <v>2</v>
      </c>
      <c r="AH6" s="101">
        <f t="array" aca="1" ref="AH6" ca="1">ROUND(SUM(IF(AH8:AH107&lt;&gt;"",1/COUNTIF(AH8:AH107,AH8:AH107), 0)),0)-1</f>
        <v>0</v>
      </c>
      <c r="AI6" s="101">
        <f t="array" aca="1" ref="AI6" ca="1">ROUND(SUM(IF(AI8:AI107&lt;&gt;"",1/COUNTIF(AI8:AI107,AI8:AI107), 0)),0)-1</f>
        <v>1</v>
      </c>
      <c r="AJ6" s="101">
        <f t="array" aca="1" ref="AJ6" ca="1">ROUND(SUM(IF(AJ8:AJ107&lt;&gt;"",1/COUNTIF(AJ8:AJ107,AJ8:AJ107), 0)),0)-1</f>
        <v>2</v>
      </c>
      <c r="AK6" s="101">
        <f t="array" aca="1" ref="AK6" ca="1">ROUND(SUM(IF(AK8:AK107&lt;&gt;"",1/COUNTIF(AK8:AK107,AK8:AK107), 0)),0)-1</f>
        <v>0</v>
      </c>
      <c r="AL6" s="101">
        <f t="array" aca="1" ref="AL6" ca="1">ROUND(SUM(IF(AL8:AL107&lt;&gt;"",1/COUNTIF(AL8:AL107,AL8:AL107), 0)),0)-1</f>
        <v>0</v>
      </c>
      <c r="AM6" s="101">
        <f t="array" aca="1" ref="AM6" ca="1">ROUND(SUM(IF(AM8:AM107&lt;&gt;"",1/COUNTIF(AM8:AM107,AM8:AM107), 0)),0)-1</f>
        <v>0</v>
      </c>
      <c r="AN6" s="101">
        <f t="array" aca="1" ref="AN6" ca="1">ROUND(SUM(IF(AN8:AN107&lt;&gt;"",1/COUNTIF(AN8:AN107,AN8:AN107), 0)),0)-1</f>
        <v>0</v>
      </c>
      <c r="AO6" s="101">
        <f t="array" aca="1" ref="AO6" ca="1">ROUND(SUM(IF(AO8:AO107&lt;&gt;"",1/COUNTIF(AO8:AO107,AO8:AO107), 0)),0)-1</f>
        <v>0</v>
      </c>
      <c r="AP6" s="101">
        <f t="array" aca="1" ref="AP6" ca="1">ROUND(SUM(IF(AP8:AP107&lt;&gt;"",1/COUNTIF(AP8:AP107,AP8:AP107), 0)),0)-1</f>
        <v>0</v>
      </c>
      <c r="AQ6" s="101">
        <f t="array" aca="1" ref="AQ6" ca="1">ROUND(SUM(IF(AQ8:AQ107&lt;&gt;"",1/COUNTIF(AQ8:AQ107,AQ8:AQ107), 0)),0)-1</f>
        <v>0</v>
      </c>
      <c r="AR6" s="101">
        <f t="array" aca="1" ref="AR6" ca="1">ROUND(SUM(IF(AR8:AR107&lt;&gt;"",1/COUNTIF(AR8:AR107,AR8:AR107), 0)),0)-1</f>
        <v>0</v>
      </c>
      <c r="AS6" s="101">
        <f t="array" aca="1" ref="AS6" ca="1">ROUND(SUM(IF(AS8:AS107&lt;&gt;"",1/COUNTIF(AS8:AS107,AS8:AS107), 0)),0)-1</f>
        <v>0</v>
      </c>
      <c r="AT6" s="101">
        <f t="array" aca="1" ref="AT6" ca="1">ROUND(SUM(IF(AT8:AT107&lt;&gt;"",1/COUNTIF(AT8:AT107,AT8:AT107), 0)),0)-1</f>
        <v>4</v>
      </c>
      <c r="AU6" s="101">
        <f t="array" aca="1" ref="AU6" ca="1">ROUND(SUM(IF(AU8:AU107&lt;&gt;"",1/COUNTIF(AU8:AU107,AU8:AU107), 0)),0)-1</f>
        <v>1</v>
      </c>
      <c r="AV6" s="101">
        <f t="array" aca="1" ref="AV6" ca="1">ROUND(SUM(IF(AV8:AV107&lt;&gt;"",1/COUNTIF(AV8:AV107,AV8:AV107), 0)),0)-1</f>
        <v>0</v>
      </c>
      <c r="AW6" s="101">
        <f t="array" aca="1" ref="AW6" ca="1">ROUND(SUM(IF(AW8:AW107&lt;&gt;"",1/COUNTIF(AW8:AW107,AW8:AW107), 0)),0)-1</f>
        <v>0</v>
      </c>
      <c r="AX6" s="101">
        <f t="array" aca="1" ref="AX6" ca="1">ROUND(SUM(IF(AX8:AX107&lt;&gt;"",1/COUNTIF(AX8:AX107,AX8:AX107), 0)),0)-1</f>
        <v>0</v>
      </c>
      <c r="AY6" s="101">
        <f t="array" aca="1" ref="AY6" ca="1">ROUND(SUM(IF(AY8:AY107&lt;&gt;"",1/COUNTIF(AY8:AY107,AY8:AY107), 0)),0)-1</f>
        <v>0</v>
      </c>
      <c r="AZ6" s="101">
        <f t="array" aca="1" ref="AZ6" ca="1">ROUND(SUM(IF(AZ8:AZ107&lt;&gt;"",1/COUNTIF(AZ8:AZ107,AZ8:AZ107), 0)),0)-1</f>
        <v>1</v>
      </c>
      <c r="BA6" s="101">
        <f t="array" aca="1" ref="BA6" ca="1">ROUND(SUM(IF(BA8:BA107&lt;&gt;"",1/COUNTIF(BA8:BA107,BA8:BA107), 0)),0)-1</f>
        <v>0</v>
      </c>
      <c r="BB6" s="101">
        <f t="array" aca="1" ref="BB6" ca="1">ROUND(SUM(IF(BB8:BB107&lt;&gt;"",1/COUNTIF(BB8:BB107,BB8:BB107), 0)),0)-1</f>
        <v>0</v>
      </c>
      <c r="BC6" s="101">
        <f t="array" aca="1" ref="BC6" ca="1">ROUND(SUM(IF(BC8:BC107&lt;&gt;"",1/COUNTIF(BC8:BC107,BC8:BC107), 0)),0)-1</f>
        <v>1</v>
      </c>
      <c r="BD6" s="101">
        <f t="array" aca="1" ref="BD6" ca="1">ROUND(SUM(IF(BD8:BD107&lt;&gt;"",1/COUNTIF(BD8:BD107,BD8:BD107), 0)),0)-1</f>
        <v>2</v>
      </c>
      <c r="BE6" s="101">
        <f t="array" aca="1" ref="BE6" ca="1">ROUND(SUM(IF(BE8:BE107&lt;&gt;"",1/COUNTIF(BE8:BE107,BE8:BE107), 0)),0)-1</f>
        <v>0</v>
      </c>
      <c r="BF6" s="101">
        <f t="array" aca="1" ref="BF6" ca="1">ROUND(SUM(IF(BF8:BF107&lt;&gt;"",1/COUNTIF(BF8:BF107,BF8:BF107), 0)),0)-1</f>
        <v>0</v>
      </c>
      <c r="BG6" s="101">
        <f t="array" aca="1" ref="BG6" ca="1">ROUND(SUM(IF(BG8:BG107&lt;&gt;"",1/COUNTIF(BG8:BG107,BG8:BG107), 0)),0)-1</f>
        <v>0</v>
      </c>
      <c r="BH6" s="101">
        <f t="array" aca="1" ref="BH6" ca="1">ROUND(SUM(IF(BH8:BH107&lt;&gt;"",1/COUNTIF(BH8:BH107,BH8:BH107), 0)),0)-1</f>
        <v>0</v>
      </c>
      <c r="BI6" s="101">
        <f t="array" aca="1" ref="BI6" ca="1">ROUND(SUM(IF(BI8:BI107&lt;&gt;"",1/COUNTIF(BI8:BI107,BI8:BI107), 0)),0)-1</f>
        <v>0</v>
      </c>
      <c r="BJ6" s="101">
        <f t="array" aca="1" ref="BJ6" ca="1">ROUND(SUM(IF(BJ8:BJ107&lt;&gt;"",1/COUNTIF(BJ8:BJ107,BJ8:BJ107), 0)),0)-1</f>
        <v>0</v>
      </c>
      <c r="BK6" s="101">
        <f t="array" aca="1" ref="BK6" ca="1">ROUND(SUM(IF(BK8:BK107&lt;&gt;"",1/COUNTIF(BK8:BK107,BK8:BK107), 0)),0)-1</f>
        <v>0</v>
      </c>
      <c r="BL6" s="101">
        <f t="array" aca="1" ref="BL6" ca="1">ROUND(SUM(IF(BL8:BL107&lt;&gt;"",1/COUNTIF(BL8:BL107,BL8:BL107), 0)),0)-1</f>
        <v>1</v>
      </c>
      <c r="BM6" s="101">
        <f t="array" aca="1" ref="BM6" ca="1">ROUND(SUM(IF(BM8:BM107&lt;&gt;"",1/COUNTIF(BM8:BM107,BM8:BM107), 0)),0)-1</f>
        <v>0</v>
      </c>
      <c r="BN6" s="101">
        <f t="array" aca="1" ref="BN6" ca="1">ROUND(SUM(IF(BN8:BN107&lt;&gt;"",1/COUNTIF(BN8:BN107,BN8:BN107), 0)),0)-1</f>
        <v>0</v>
      </c>
      <c r="BO6" s="101">
        <f t="array" aca="1" ref="BO6" ca="1">ROUND(SUM(IF(BO8:BO107&lt;&gt;"",1/COUNTIF(BO8:BO107,BO8:BO107), 0)),0)-1</f>
        <v>0</v>
      </c>
      <c r="BP6" s="101">
        <f t="array" aca="1" ref="BP6" ca="1">ROUND(SUM(IF(BP8:BP107&lt;&gt;"",1/COUNTIF(BP8:BP107,BP8:BP107), 0)),0)-1</f>
        <v>0</v>
      </c>
      <c r="BQ6" s="101">
        <f t="array" aca="1" ref="BQ6" ca="1">ROUND(SUM(IF(BQ8:BQ107&lt;&gt;"",1/COUNTIF(BQ8:BQ107,BQ8:BQ107), 0)),0)-1</f>
        <v>0</v>
      </c>
      <c r="BR6" s="101">
        <f t="array" aca="1" ref="BR6" ca="1">ROUND(SUM(IF(BR8:BR107&lt;&gt;"",1/COUNTIF(BR8:BR107,BR8:BR107), 0)),0)-1</f>
        <v>0</v>
      </c>
      <c r="BS6" s="101">
        <f t="array" aca="1" ref="BS6" ca="1">ROUND(SUM(IF(BS8:BS107&lt;&gt;"",1/COUNTIF(BS8:BS107,BS8:BS107), 0)),0)-1</f>
        <v>0</v>
      </c>
      <c r="BT6" s="101">
        <f t="array" aca="1" ref="BT6" ca="1">ROUND(SUM(IF(BT8:BT107&lt;&gt;"",1/COUNTIF(BT8:BT107,BT8:BT107), 0)),0)-1</f>
        <v>1</v>
      </c>
      <c r="BU6" s="101">
        <f t="array" aca="1" ref="BU6" ca="1">ROUND(SUM(IF(BU8:BU107&lt;&gt;"",1/COUNTIF(BU8:BU107,BU8:BU107), 0)),0)-1</f>
        <v>0</v>
      </c>
      <c r="BV6" s="101">
        <f t="array" aca="1" ref="BV6" ca="1">ROUND(SUM(IF(BV8:BV107&lt;&gt;"",1/COUNTIF(BV8:BV107,BV8:BV107), 0)),0)-1</f>
        <v>0</v>
      </c>
      <c r="BW6" s="101">
        <f t="array" aca="1" ref="BW6" ca="1">ROUND(SUM(IF(BW8:BW107&lt;&gt;"",1/COUNTIF(BW8:BW107,BW8:BW107), 0)),0)-1</f>
        <v>0</v>
      </c>
      <c r="BX6" s="101">
        <f t="array" aca="1" ref="BX6" ca="1">ROUND(SUM(IF(BX8:BX107&lt;&gt;"",1/COUNTIF(BX8:BX107,BX8:BX107), 0)),0)-1</f>
        <v>0</v>
      </c>
      <c r="BY6" s="101">
        <f t="array" aca="1" ref="BY6" ca="1">ROUND(SUM(IF(BY8:BY107&lt;&gt;"",1/COUNTIF(BY8:BY107,BY8:BY107), 0)),0)-1</f>
        <v>0</v>
      </c>
      <c r="BZ6" s="101">
        <f t="array" aca="1" ref="BZ6" ca="1">ROUND(SUM(IF(BZ8:BZ107&lt;&gt;"",1/COUNTIF(BZ8:BZ107,BZ8:BZ107), 0)),0)-1</f>
        <v>0</v>
      </c>
      <c r="CA6" s="101">
        <f t="array" aca="1" ref="CA6" ca="1">ROUND(SUM(IF(CA8:CA107&lt;&gt;"",1/COUNTIF(CA8:CA107,CA8:CA107), 0)),0)-1</f>
        <v>0</v>
      </c>
      <c r="CB6" s="101">
        <f t="array" aca="1" ref="CB6" ca="1">ROUND(SUM(IF(CB8:CB107&lt;&gt;"",1/COUNTIF(CB8:CB107,CB8:CB107), 0)),0)-1</f>
        <v>1</v>
      </c>
      <c r="CC6" s="101">
        <f t="array" aca="1" ref="CC6" ca="1">ROUND(SUM(IF(CC8:CC107&lt;&gt;"",1/COUNTIF(CC8:CC107,CC8:CC107), 0)),0)-1</f>
        <v>1</v>
      </c>
      <c r="CD6" s="101">
        <f t="array" aca="1" ref="CD6" ca="1">ROUND(SUM(IF(CD8:CD107&lt;&gt;"",1/COUNTIF(CD8:CD107,CD8:CD107), 0)),0)-1</f>
        <v>6</v>
      </c>
      <c r="CE6" s="101">
        <f t="array" aca="1" ref="CE6" ca="1">ROUND(SUM(IF(CE8:CE107&lt;&gt;"",1/COUNTIF(CE8:CE107,CE8:CE107), 0)),0)-1</f>
        <v>5</v>
      </c>
      <c r="CF6" s="101">
        <f t="array" aca="1" ref="CF6" ca="1">ROUND(SUM(IF(CF8:CF107&lt;&gt;"",1/COUNTIF(CF8:CF107,CF8:CF107), 0)),0)-1</f>
        <v>0</v>
      </c>
      <c r="CG6" s="101">
        <f t="array" aca="1" ref="CG6" ca="1">ROUND(SUM(IF(CG8:CG107&lt;&gt;"",1/COUNTIF(CG8:CG107,CG8:CG107), 0)),0)-1</f>
        <v>0</v>
      </c>
      <c r="CH6" s="101">
        <f t="array" aca="1" ref="CH6" ca="1">ROUND(SUM(IF(CH8:CH107&lt;&gt;"",1/COUNTIF(CH8:CH107,CH8:CH107), 0)),0)-1</f>
        <v>0</v>
      </c>
      <c r="CI6" s="101">
        <f t="array" aca="1" ref="CI6" ca="1">ROUND(SUM(IF(CI8:CI107&lt;&gt;"",1/COUNTIF(CI8:CI107,CI8:CI107), 0)),0)-1</f>
        <v>0</v>
      </c>
      <c r="CJ6" s="101">
        <f t="array" aca="1" ref="CJ6" ca="1">ROUND(SUM(IF(CJ8:CJ107&lt;&gt;"",1/COUNTIF(CJ8:CJ107,CJ8:CJ107), 0)),0)-1</f>
        <v>0</v>
      </c>
      <c r="CK6" s="101">
        <f t="array" aca="1" ref="CK6" ca="1">ROUND(SUM(IF(CK8:CK107&lt;&gt;"",1/COUNTIF(CK8:CK107,CK8:CK107), 0)),0)-1</f>
        <v>0</v>
      </c>
      <c r="CL6" s="101">
        <f t="array" aca="1" ref="CL6" ca="1">ROUND(SUM(IF(CL8:CL107&lt;&gt;"",1/COUNTIF(CL8:CL107,CL8:CL107), 0)),0)-1</f>
        <v>0</v>
      </c>
      <c r="CM6" s="101">
        <f t="array" aca="1" ref="CM6" ca="1">ROUND(SUM(IF(CM8:CM107&lt;&gt;"",1/COUNTIF(CM8:CM107,CM8:CM107), 0)),0)-1</f>
        <v>0</v>
      </c>
      <c r="CN6" s="101">
        <f t="array" aca="1" ref="CN6" ca="1">ROUND(SUM(IF(CN8:CN107&lt;&gt;"",1/COUNTIF(CN8:CN107,CN8:CN107), 0)),0)-1</f>
        <v>0</v>
      </c>
      <c r="CO6" s="101">
        <f t="array" aca="1" ref="CO6" ca="1">ROUND(SUM(IF(CO8:CO107&lt;&gt;"",1/COUNTIF(CO8:CO107,CO8:CO107), 0)),0)-1</f>
        <v>0</v>
      </c>
      <c r="CP6" s="101">
        <f t="array" aca="1" ref="CP6" ca="1">ROUND(SUM(IF(CP8:CP107&lt;&gt;"",1/COUNTIF(CP8:CP107,CP8:CP107), 0)),0)-1</f>
        <v>0</v>
      </c>
      <c r="CQ6" s="101">
        <f t="array" aca="1" ref="CQ6" ca="1">ROUND(SUM(IF(CQ8:CQ107&lt;&gt;"",1/COUNTIF(CQ8:CQ107,CQ8:CQ107), 0)),0)-1</f>
        <v>0</v>
      </c>
      <c r="CR6" s="101">
        <f t="array" aca="1" ref="CR6" ca="1">ROUND(SUM(IF(CR8:CR107&lt;&gt;"",1/COUNTIF(CR8:CR107,CR8:CR107), 0)),0)-1</f>
        <v>0</v>
      </c>
      <c r="CS6" s="101">
        <f t="array" aca="1" ref="CS6" ca="1">ROUND(SUM(IF(CS8:CS107&lt;&gt;"",1/COUNTIF(CS8:CS107,CS8:CS107), 0)),0)-1</f>
        <v>0</v>
      </c>
      <c r="CT6" s="101">
        <f t="array" aca="1" ref="CT6" ca="1">ROUND(SUM(IF(CT8:CT107&lt;&gt;"",1/COUNTIF(CT8:CT107,CT8:CT107), 0)),0)-1</f>
        <v>0</v>
      </c>
      <c r="CU6" s="101">
        <f t="array" aca="1" ref="CU6" ca="1">ROUND(SUM(IF(CU8:CU107&lt;&gt;"",1/COUNTIF(CU8:CU107,CU8:CU107), 0)),0)-1</f>
        <v>0</v>
      </c>
      <c r="CV6" s="101">
        <f t="array" aca="1" ref="CV6" ca="1">ROUND(SUM(IF(CV8:CV107&lt;&gt;"",1/COUNTIF(CV8:CV107,CV8:CV107), 0)),0)-1</f>
        <v>0</v>
      </c>
      <c r="CW6" s="101">
        <f t="array" aca="1" ref="CW6" ca="1">ROUND(SUM(IF(CW8:CW107&lt;&gt;"",1/COUNTIF(CW8:CW107,CW8:CW107), 0)),0)-1</f>
        <v>0</v>
      </c>
      <c r="CX6" s="101">
        <f t="array" aca="1" ref="CX6" ca="1">ROUND(SUM(IF(CX8:CX107&lt;&gt;"",1/COUNTIF(CX8:CX107,CX8:CX107), 0)),0)-1</f>
        <v>0</v>
      </c>
      <c r="CY6" s="101">
        <f t="array" aca="1" ref="CY6" ca="1">ROUND(SUM(IF(CY8:CY107&lt;&gt;"",1/COUNTIF(CY8:CY107,CY8:CY107), 0)),0)-1</f>
        <v>0</v>
      </c>
      <c r="CZ6" s="101">
        <f t="array" aca="1" ref="CZ6" ca="1">ROUND(SUM(IF(CZ8:CZ107&lt;&gt;"",1/COUNTIF(CZ8:CZ107,CZ8:CZ107), 0)),0)-1</f>
        <v>0</v>
      </c>
      <c r="DA6" s="101">
        <f t="array" aca="1" ref="DA6" ca="1">ROUND(SUM(IF(DA8:DA107&lt;&gt;"",1/COUNTIF(DA8:DA107,DA8:DA107), 0)),0)-1</f>
        <v>0</v>
      </c>
      <c r="DB6" s="101">
        <f t="array" aca="1" ref="DB6" ca="1">ROUND(SUM(IF(DB8:DB107&lt;&gt;"",1/COUNTIF(DB8:DB107,DB8:DB107), 0)),0)-1</f>
        <v>0</v>
      </c>
    </row>
    <row r="8" spans="1:106">
      <c r="A8" s="120">
        <f ca="1">PreElaborazione!A8</f>
        <v>1</v>
      </c>
      <c r="B8" s="122" t="str">
        <f ca="1">IF(AND(PreElaborazione!B8="",$A8&lt;&gt;""),"!",PreElaborazione!B8)</f>
        <v>!</v>
      </c>
      <c r="C8" s="122" t="str">
        <f ca="1">IF(AND(PreElaborazione!C8="",$A8&lt;&gt;""),"!",PreElaborazione!C8)</f>
        <v xml:space="preserve">VJR </v>
      </c>
      <c r="D8" s="122" t="str">
        <f ca="1">IF(AND(PreElaborazione!D8="",$A8&lt;&gt;""),"!",PreElaborazione!D8)</f>
        <v>0013</v>
      </c>
      <c r="E8" s="122" t="str">
        <f ca="1">IF(AND(PreElaborazione!E8="",$A8&lt;&gt;""),"!",PreElaborazione!E8)</f>
        <v>RM</v>
      </c>
      <c r="F8" s="122" t="str">
        <f ca="1">IF(AND(PreElaborazione!F8="",$A8&lt;&gt;""),"!",PreElaborazione!F8)</f>
        <v>0001</v>
      </c>
      <c r="G8" s="122" t="str">
        <f ca="1">IF(AND(PreElaborazione!G8="",$A8&lt;&gt;""),"!",PreElaborazione!G8)</f>
        <v xml:space="preserve">A  </v>
      </c>
      <c r="H8" s="122" t="str">
        <f ca="1">IF(AND(PreElaborazione!H8="",$A8&lt;&gt;""),"!",PreElaborazione!H8)</f>
        <v>140322</v>
      </c>
      <c r="I8" s="122" t="str">
        <f ca="1">IF(AND(PreElaborazione!I8="",$A8&lt;&gt;""),"!",PreElaborazione!I8)</f>
        <v>E</v>
      </c>
      <c r="J8" s="122" t="str">
        <f ca="1">IF(AND(PreElaborazione!J8="",$A8&lt;&gt;""),"!",PreElaborazione!J8)</f>
        <v>OAZNM03EST16</v>
      </c>
      <c r="K8" s="122" t="str">
        <f ca="1">IF(AND(PreElaborazione!K8="",$A8&lt;&gt;""),"!",PreElaborazione!K8)</f>
        <v>M</v>
      </c>
      <c r="L8" s="122" t="str">
        <f ca="1">IF(AND(PreElaborazione!L8="",$A8&lt;&gt;""),"!",PreElaborazione!L8)</f>
        <v>2202</v>
      </c>
      <c r="M8" s="122" t="str">
        <f ca="1">IF(AND(PreElaborazione!M8="",$A8&lt;&gt;""),"!",PreElaborazione!M8)</f>
        <v>E8*168/2013*00007*05</v>
      </c>
      <c r="N8" s="122" t="str">
        <f ca="1">IF(AND(PreElaborazione!N8="",$A8&lt;&gt;""),"!",PreElaborazione!N8)</f>
        <v>22022022</v>
      </c>
      <c r="O8" s="122" t="str">
        <f ca="1">IF(AND(PreElaborazione!O8="",$A8&lt;&gt;""),"!",PreElaborazione!O8)</f>
        <v>ASKOLL EVA S.P.A.</v>
      </c>
      <c r="P8" s="122" t="str">
        <f ca="1">IF(AND(PreElaborazione!P8="",$A8&lt;&gt;""),"!",PreElaborazione!P8)</f>
        <v>01</v>
      </c>
      <c r="Q8" s="122" t="str">
        <f ca="1">IF(AND(PreElaborazione!Q8="",$A8&lt;&gt;""),"!",PreElaborazione!Q8)</f>
        <v>01</v>
      </c>
      <c r="R8" s="122" t="str">
        <f ca="1">IF(AND(PreElaborazione!R8="",$A8&lt;&gt;""),"!",PreElaborazione!R8)</f>
        <v>10</v>
      </c>
      <c r="S8" s="122" t="str">
        <f ca="1">IF(AND(PreElaborazione!S8="",$A8&lt;&gt;""),"!",PreElaborazione!S8)</f>
        <v>ASKOLL</v>
      </c>
      <c r="T8" s="122" t="str">
        <f ca="1">IF(AND(PreElaborazione!T8="",$A8&lt;&gt;""),"!",PreElaborazione!T8)</f>
        <v xml:space="preserve">                                        </v>
      </c>
      <c r="U8" s="122" t="str">
        <f ca="1">IF(AND(PreElaborazione!U8="",$A8&lt;&gt;""),"!",PreElaborazione!U8)</f>
        <v>M0</v>
      </c>
      <c r="V8" s="122" t="str">
        <f ca="1">IF(AND(PreElaborazione!V8="",$A8&lt;&gt;""),"!",PreElaborazione!V8)</f>
        <v>EME200</v>
      </c>
      <c r="W8" s="122" t="str">
        <f ca="1">IF(AND(PreElaborazione!W8="",$A8&lt;&gt;""),"!",PreElaborazione!W8)</f>
        <v>!</v>
      </c>
      <c r="X8" s="122" t="str">
        <f ca="1">IF(AND(PreElaborazione!X8="",$A8&lt;&gt;""),"!",PreElaborazione!X8)</f>
        <v>!</v>
      </c>
      <c r="Y8" s="122" t="str">
        <f ca="1">IF(AND(PreElaborazione!Y8="",$A8&lt;&gt;""),"!",PreElaborazione!Y8)</f>
        <v>!</v>
      </c>
      <c r="Z8" s="122" t="str">
        <f ca="1">IF(AND(PreElaborazione!Z8="",$A8&lt;&gt;""),"!",PreElaborazione!Z8)</f>
        <v xml:space="preserve">B  </v>
      </c>
      <c r="AA8" s="122">
        <f ca="1">IF(AND(PreElaborazione!AA8="",$A8&lt;&gt;""),"!",PreElaborazione!AA8)</f>
        <v>4</v>
      </c>
      <c r="AB8" s="122" t="str">
        <f ca="1">IF(AND(PreElaborazione!AB8="",$A8&lt;&gt;""),"!",PreElaborazione!AB8)</f>
        <v>1</v>
      </c>
      <c r="AC8" s="122" t="str">
        <f ca="1">IF(AND(PreElaborazione!AC8="",$A8&lt;&gt;""),"!",PreElaborazione!AC8)</f>
        <v>0012500</v>
      </c>
      <c r="AD8" s="122" t="str">
        <f ca="1">IF(AND(PreElaborazione!AD8="",$A8&lt;&gt;""),"!",PreElaborazione!AD8)</f>
        <v>00220</v>
      </c>
      <c r="AE8" s="122" t="str">
        <f ca="1">IF(AND(PreElaborazione!AE8="",$A8&lt;&gt;""),"!",PreElaborazione!AE8)</f>
        <v>I</v>
      </c>
      <c r="AF8" s="122" t="str">
        <f ca="1">IF(AND(PreElaborazione!AF8="",$A8&lt;&gt;""),"!",PreElaborazione!AF8)</f>
        <v>7000</v>
      </c>
      <c r="AG8" s="122">
        <f ca="1">IF(AND(PreElaborazione!AG8="",$A8&lt;&gt;""),"!",PreElaborazione!AG8)</f>
        <v>3</v>
      </c>
      <c r="AH8" s="122" t="str">
        <f ca="1">IF(AND(PreElaborazione!AH8="",$A8&lt;&gt;""),"!",PreElaborazione!AH8)</f>
        <v>1</v>
      </c>
      <c r="AI8" s="122" t="str">
        <f ca="1">IF(AND(PreElaborazione!AI8="",$A8&lt;&gt;""),"!",PreElaborazione!AI8)</f>
        <v>001</v>
      </c>
      <c r="AJ8" s="122" t="str">
        <f ca="1">IF(AND(PreElaborazione!AJ8="",$A8&lt;&gt;""),"!",PreElaborazione!AJ8)</f>
        <v>01830</v>
      </c>
      <c r="AK8" s="122" t="str">
        <f ca="1">IF(AND(PreElaborazione!AK8="",$A8&lt;&gt;""),"!",PreElaborazione!AK8)</f>
        <v>0726</v>
      </c>
      <c r="AL8" s="122" t="str">
        <f ca="1">IF(AND(PreElaborazione!AL8="",$A8&lt;&gt;""),"!",PreElaborazione!AL8)</f>
        <v>!</v>
      </c>
      <c r="AM8" s="122" t="str">
        <f ca="1">IF(AND(PreElaborazione!AM8="",$A8&lt;&gt;""),"!",PreElaborazione!AM8)</f>
        <v>!</v>
      </c>
      <c r="AN8" s="122" t="str">
        <f ca="1">IF(AND(PreElaborazione!AN8="",$A8&lt;&gt;""),"!",PreElaborazione!AN8)</f>
        <v>1245</v>
      </c>
      <c r="AO8" s="122" t="str">
        <f ca="1">IF(AND(PreElaborazione!AO8="",$A8&lt;&gt;""),"!",PreElaborazione!AO8)</f>
        <v>!</v>
      </c>
      <c r="AP8" s="122" t="str">
        <f ca="1">IF(AND(PreElaborazione!AP8="",$A8&lt;&gt;""),"!",PreElaborazione!AP8)</f>
        <v>!</v>
      </c>
      <c r="AQ8" s="122" t="str">
        <f ca="1">IF(AND(PreElaborazione!AQ8="",$A8&lt;&gt;""),"!",PreElaborazione!AQ8)</f>
        <v>!</v>
      </c>
      <c r="AR8" s="122" t="str">
        <f ca="1">IF(AND(PreElaborazione!AR8="",$A8&lt;&gt;""),"!",PreElaborazione!AR8)</f>
        <v>!</v>
      </c>
      <c r="AS8" s="122" t="str">
        <f ca="1">IF(AND(PreElaborazione!AS8="",$A8&lt;&gt;""),"!",PreElaborazione!AS8)</f>
        <v>!</v>
      </c>
      <c r="AT8" s="122" t="str">
        <f ca="1">IF(AND(PreElaborazione!AT8="",$A8&lt;&gt;""),"!",PreElaborazione!AT8)</f>
        <v>000157</v>
      </c>
      <c r="AU8" s="122" t="str">
        <f ca="1">IF(AND(PreElaborazione!AU8="",$A8&lt;&gt;""),"!",PreElaborazione!AU8)</f>
        <v>000245</v>
      </c>
      <c r="AV8" s="122" t="str">
        <f ca="1">IF(AND(PreElaborazione!AV8="",$A8&lt;&gt;""),"!",PreElaborazione!AV8)</f>
        <v>!</v>
      </c>
      <c r="AW8" s="122" t="str">
        <f ca="1">IF(AND(PreElaborazione!AW8="",$A8&lt;&gt;""),"!",PreElaborazione!AW8)</f>
        <v>02</v>
      </c>
      <c r="AX8" s="122" t="str">
        <f ca="1">IF(AND(PreElaborazione!AX8="",$A8&lt;&gt;""),"!",PreElaborazione!AX8)</f>
        <v>01</v>
      </c>
      <c r="AY8" s="122" t="str">
        <f ca="1">IF(AND(PreElaborazione!AY8="",$A8&lt;&gt;""),"!",PreElaborazione!AY8)</f>
        <v>MEC</v>
      </c>
      <c r="AZ8" s="122" t="str">
        <f ca="1">IF(AND(PreElaborazione!AZ8="",$A8&lt;&gt;""),"!",PreElaborazione!AZ8)</f>
        <v>1/21,18</v>
      </c>
      <c r="BA8" s="122" t="str">
        <f ca="1">IF(AND(PreElaborazione!BA8="",$A8&lt;&gt;""),"!",PreElaborazione!BA8)</f>
        <v xml:space="preserve">                  </v>
      </c>
      <c r="BB8" s="122" t="str">
        <f ca="1">IF(AND(PreElaborazione!BB8="",$A8&lt;&gt;""),"!",PreElaborazione!BB8)</f>
        <v xml:space="preserve">ANT 80/80-16 45J POST 90/80-16 51J  </v>
      </c>
      <c r="BC8" s="122" t="str">
        <f ca="1">IF(AND(PreElaborazione!BC8="",$A8&lt;&gt;""),"!",PreElaborazione!BC8)</f>
        <v>A</v>
      </c>
      <c r="BD8" s="122" t="str">
        <f ca="1">IF(AND(PreElaborazione!BD8="",$A8&lt;&gt;""),"!",PreElaborazione!BD8)</f>
        <v>103</v>
      </c>
      <c r="BE8" s="122" t="str">
        <f ca="1">IF(AND(PreElaborazione!BE8="",$A8&lt;&gt;""),"!",PreElaborazione!BE8)</f>
        <v>!</v>
      </c>
      <c r="BF8" s="122" t="str">
        <f ca="1">IF(AND(PreElaborazione!BF8="",$A8&lt;&gt;""),"!",PreElaborazione!BF8)</f>
        <v>04500</v>
      </c>
      <c r="BG8" s="122" t="str">
        <f ca="1">IF(AND(PreElaborazione!BG8="",$A8&lt;&gt;""),"!",PreElaborazione!BG8)</f>
        <v xml:space="preserve"> </v>
      </c>
      <c r="BH8" s="122" t="str">
        <f ca="1">IF(AND(PreElaborazione!BH8="",$A8&lt;&gt;""),"!",PreElaborazione!BH8)</f>
        <v>!</v>
      </c>
      <c r="BI8" s="122" t="str">
        <f ca="1">IF(AND(PreElaborazione!BI8="",$A8&lt;&gt;""),"!",PreElaborazione!BI8)</f>
        <v xml:space="preserve"> </v>
      </c>
      <c r="BJ8" s="122" t="str">
        <f ca="1">IF(AND(PreElaborazione!BJ8="",$A8&lt;&gt;""),"!",PreElaborazione!BJ8)</f>
        <v xml:space="preserve"> </v>
      </c>
      <c r="BK8" s="122" t="str">
        <f ca="1">IF(AND(PreElaborazione!BK8="",$A8&lt;&gt;""),"!",PreElaborazione!BK8)</f>
        <v xml:space="preserve"> </v>
      </c>
      <c r="BL8" s="122" t="str">
        <f ca="1">IF(AND(PreElaborazione!BL8="",$A8&lt;&gt;""),"!",PreElaborazione!BL8)</f>
        <v xml:space="preserve">M1 </v>
      </c>
      <c r="BM8" s="122" t="str">
        <f ca="1">IF(AND(PreElaborazione!BM8="",$A8&lt;&gt;""),"!",PreElaborazione!BM8)</f>
        <v xml:space="preserve">   </v>
      </c>
      <c r="BN8" s="122" t="str">
        <f ca="1">IF(AND(PreElaborazione!BN8="",$A8&lt;&gt;""),"!",PreElaborazione!BN8)</f>
        <v xml:space="preserve"> </v>
      </c>
      <c r="BO8" s="122" t="str">
        <f ca="1">IF(AND(PreElaborazione!BO8="",$A8&lt;&gt;""),"!",PreElaborazione!BO8)</f>
        <v>!</v>
      </c>
      <c r="BP8" s="122" t="str">
        <f ca="1">IF(AND(PreElaborazione!BP8="",$A8&lt;&gt;""),"!",PreElaborazione!BP8)</f>
        <v>!</v>
      </c>
      <c r="BQ8" s="122" t="str">
        <f ca="1">IF(AND(PreElaborazione!BQ8="",$A8&lt;&gt;""),"!",PreElaborazione!BQ8)</f>
        <v>!</v>
      </c>
      <c r="BR8" s="122" t="str">
        <f ca="1">IF(AND(PreElaborazione!BR8="",$A8&lt;&gt;""),"!",PreElaborazione!BR8)</f>
        <v xml:space="preserve">     </v>
      </c>
      <c r="BS8" s="122" t="str">
        <f ca="1">IF(AND(PreElaborazione!BS8="",$A8&lt;&gt;""),"!",PreElaborazione!BS8)</f>
        <v xml:space="preserve">     </v>
      </c>
      <c r="BT8" s="122" t="str">
        <f ca="1">IF(AND(PreElaborazione!BT8="",$A8&lt;&gt;""),"!",PreElaborazione!BT8)</f>
        <v>1200</v>
      </c>
      <c r="BU8" s="122" t="str">
        <f ca="1">IF(AND(PreElaborazione!BU8="",$A8&lt;&gt;""),"!",PreElaborazione!BU8)</f>
        <v xml:space="preserve">   </v>
      </c>
      <c r="BV8" s="122" t="str">
        <f ca="1">IF(AND(PreElaborazione!BV8="",$A8&lt;&gt;""),"!",PreElaborazione!BV8)</f>
        <v xml:space="preserve">                                    </v>
      </c>
      <c r="BW8" s="122" t="str">
        <f ca="1">IF(AND(PreElaborazione!BW8="",$A8&lt;&gt;""),"!",PreElaborazione!BW8)</f>
        <v xml:space="preserve">                                    </v>
      </c>
      <c r="BX8" s="122" t="str">
        <f ca="1">IF(AND(PreElaborazione!BX8="",$A8&lt;&gt;""),"!",PreElaborazione!BX8)</f>
        <v xml:space="preserve">  </v>
      </c>
      <c r="BY8" s="122" t="str">
        <f ca="1">IF(AND(PreElaborazione!BY8="",$A8&lt;&gt;""),"!",PreElaborazione!BY8)</f>
        <v>!</v>
      </c>
      <c r="BZ8" s="122" t="str">
        <f ca="1">IF(AND(PreElaborazione!BZ8="",$A8&lt;&gt;""),"!",PreElaborazione!BZ8)</f>
        <v xml:space="preserve">                                           </v>
      </c>
      <c r="CA8" s="122" t="str">
        <f ca="1">IF(AND(PreElaborazione!CA8="",$A8&lt;&gt;""),"!",PreElaborazione!CA8)</f>
        <v>CAT. INTERNAZIONALE COMPLETA L1e-B</v>
      </c>
      <c r="CB8" s="122" t="str">
        <f ca="1">IF(AND(PreElaborazione!CB8="",$A8&lt;&gt;""),"!",PreElaborazione!CB8)</f>
        <v>LUNGHEZZA MAX CON ACCESSORI 2000mm</v>
      </c>
      <c r="CC8" s="122" t="str">
        <f ca="1">IF(AND(PreElaborazione!CC8="",$A8&lt;&gt;""),"!",PreElaborazione!CC8)</f>
        <v>LARGHEZZA MAX CON ACCESSORI 800 mm</v>
      </c>
      <c r="CD8" s="122" t="str">
        <f ca="1">IF(AND(PreElaborazione!CD8="",$A8&lt;&gt;""),"!",PreElaborazione!CD8)</f>
        <v>AUTONOMIA 49 KM</v>
      </c>
      <c r="CE8" s="122" t="str">
        <f ca="1">IF(AND(PreElaborazione!CE8="",$A8&lt;&gt;""),"!",PreElaborazione!CE8)</f>
        <v>CONSUMO 36 kWh/km</v>
      </c>
      <c r="CF8" s="122" t="str">
        <f ca="1">IF(AND(PreElaborazione!CF8="",$A8&lt;&gt;""),"!",PreElaborazione!CF8)</f>
        <v>!</v>
      </c>
      <c r="CG8" s="122" t="str">
        <f ca="1">IF(AND(PreElaborazione!CG8="",$A8&lt;&gt;""),"!",PreElaborazione!CG8)</f>
        <v>!</v>
      </c>
      <c r="CH8" s="122" t="str">
        <f ca="1">IF(AND(PreElaborazione!CH8="",$A8&lt;&gt;""),"!",PreElaborazione!CH8)</f>
        <v>!</v>
      </c>
      <c r="CI8" s="122" t="str">
        <f ca="1">IF(AND(PreElaborazione!CI8="",$A8&lt;&gt;""),"!",PreElaborazione!CI8)</f>
        <v>!</v>
      </c>
      <c r="CJ8" s="122" t="str">
        <f ca="1">IF(AND(PreElaborazione!CJ8="",$A8&lt;&gt;""),"!",PreElaborazione!CJ8)</f>
        <v>!</v>
      </c>
      <c r="CK8" s="122" t="str">
        <f ca="1">IF(AND(PreElaborazione!CK8="",$A8&lt;&gt;""),"!",PreElaborazione!CK8)</f>
        <v>!</v>
      </c>
      <c r="CL8" s="122" t="str">
        <f ca="1">IF(AND(PreElaborazione!CL8="",$A8&lt;&gt;""),"!",PreElaborazione!CL8)</f>
        <v>!</v>
      </c>
      <c r="CM8" s="122" t="str">
        <f ca="1">IF(AND(PreElaborazione!CM8="",$A8&lt;&gt;""),"!",PreElaborazione!CM8)</f>
        <v>!</v>
      </c>
      <c r="CN8" s="122" t="str">
        <f ca="1">IF(AND(PreElaborazione!CN8="",$A8&lt;&gt;""),"!",PreElaborazione!CN8)</f>
        <v>!</v>
      </c>
      <c r="CO8" s="122" t="str">
        <f ca="1">IF(AND(PreElaborazione!CO8="",$A8&lt;&gt;""),"!",PreElaborazione!CO8)</f>
        <v>!</v>
      </c>
      <c r="CP8" s="122" t="str">
        <f ca="1">IF(AND(PreElaborazione!CP8="",$A8&lt;&gt;""),"!",PreElaborazione!CP8)</f>
        <v>!</v>
      </c>
      <c r="CQ8" s="122" t="str">
        <f ca="1">IF(AND(PreElaborazione!CQ8="",$A8&lt;&gt;""),"!",PreElaborazione!CQ8)</f>
        <v>!</v>
      </c>
      <c r="CR8" s="122" t="str">
        <f ca="1">IF(AND(PreElaborazione!CR8="",$A8&lt;&gt;""),"!",PreElaborazione!CR8)</f>
        <v>!</v>
      </c>
      <c r="CS8" s="122" t="str">
        <f ca="1">IF(AND(PreElaborazione!CS8="",$A8&lt;&gt;""),"!",PreElaborazione!CS8)</f>
        <v>!</v>
      </c>
      <c r="CT8" s="122" t="str">
        <f ca="1">IF(AND(PreElaborazione!CT8="",$A8&lt;&gt;""),"!",PreElaborazione!CT8)</f>
        <v>!</v>
      </c>
      <c r="CU8" s="122" t="str">
        <f ca="1">IF(AND(PreElaborazione!CU8="",$A8&lt;&gt;""),"!",PreElaborazione!CU8)</f>
        <v>!</v>
      </c>
      <c r="CV8" s="122" t="str">
        <f ca="1">IF(AND(PreElaborazione!CV8="",$A8&lt;&gt;""),"!",PreElaborazione!CV8)</f>
        <v>!</v>
      </c>
      <c r="CW8" s="122" t="str">
        <f ca="1">IF(AND(PreElaborazione!CW8="",$A8&lt;&gt;""),"!",PreElaborazione!CW8)</f>
        <v>!</v>
      </c>
      <c r="CX8" s="122" t="str">
        <f ca="1">IF(AND(PreElaborazione!CX8="",$A8&lt;&gt;""),"!",PreElaborazione!CX8)</f>
        <v>!</v>
      </c>
      <c r="CY8" s="122" t="str">
        <f ca="1">IF(AND(PreElaborazione!CY8="",$A8&lt;&gt;""),"!",PreElaborazione!CY8)</f>
        <v>!</v>
      </c>
      <c r="CZ8" s="122" t="str">
        <f ca="1">IF(AND(PreElaborazione!CZ8="",$A8&lt;&gt;""),"!",PreElaborazione!CZ8)</f>
        <v>!</v>
      </c>
      <c r="DA8" s="122" t="str">
        <f ca="1">IF(AND(PreElaborazione!DA8="",$A8&lt;&gt;""),"!",PreElaborazione!DA8)</f>
        <v>!</v>
      </c>
      <c r="DB8" s="122" t="str">
        <f ca="1">IF(AND(PreElaborazione!DB8="",$A8&lt;&gt;""),"!",PreElaborazione!DB8)</f>
        <v>!</v>
      </c>
    </row>
    <row r="9" spans="1:106">
      <c r="A9" s="120">
        <f ca="1">PreElaborazione!A9</f>
        <v>2</v>
      </c>
      <c r="B9" s="122" t="str">
        <f ca="1">IF(AND(PreElaborazione!B9="",$A9&lt;&gt;""),"!",PreElaborazione!B9)</f>
        <v>!</v>
      </c>
      <c r="C9" s="122" t="str">
        <f ca="1">IF(AND(PreElaborazione!C9="",$A9&lt;&gt;""),"!",PreElaborazione!C9)</f>
        <v xml:space="preserve">VJR </v>
      </c>
      <c r="D9" s="122" t="str">
        <f ca="1">IF(AND(PreElaborazione!D9="",$A9&lt;&gt;""),"!",PreElaborazione!D9)</f>
        <v>0013</v>
      </c>
      <c r="E9" s="122" t="str">
        <f ca="1">IF(AND(PreElaborazione!E9="",$A9&lt;&gt;""),"!",PreElaborazione!E9)</f>
        <v>RM</v>
      </c>
      <c r="F9" s="122" t="str">
        <f ca="1">IF(AND(PreElaborazione!F9="",$A9&lt;&gt;""),"!",PreElaborazione!F9)</f>
        <v>0002</v>
      </c>
      <c r="G9" s="122" t="str">
        <f ca="1">IF(AND(PreElaborazione!G9="",$A9&lt;&gt;""),"!",PreElaborazione!G9)</f>
        <v xml:space="preserve">A  </v>
      </c>
      <c r="H9" s="122" t="str">
        <f ca="1">IF(AND(PreElaborazione!H9="",$A9&lt;&gt;""),"!",PreElaborazione!H9)</f>
        <v>140322</v>
      </c>
      <c r="I9" s="122" t="str">
        <f ca="1">IF(AND(PreElaborazione!I9="",$A9&lt;&gt;""),"!",PreElaborazione!I9)</f>
        <v>E</v>
      </c>
      <c r="J9" s="122" t="str">
        <f ca="1">IF(AND(PreElaborazione!J9="",$A9&lt;&gt;""),"!",PreElaborazione!J9)</f>
        <v>OAZNM03EST16A</v>
      </c>
      <c r="K9" s="122" t="str">
        <f ca="1">IF(AND(PreElaborazione!K9="",$A9&lt;&gt;""),"!",PreElaborazione!K9)</f>
        <v>M</v>
      </c>
      <c r="L9" s="122" t="str">
        <f ca="1">IF(AND(PreElaborazione!L9="",$A9&lt;&gt;""),"!",PreElaborazione!L9)</f>
        <v>2202</v>
      </c>
      <c r="M9" s="122" t="str">
        <f ca="1">IF(AND(PreElaborazione!M9="",$A9&lt;&gt;""),"!",PreElaborazione!M9)</f>
        <v>E8*168/2013*00007*05</v>
      </c>
      <c r="N9" s="122" t="str">
        <f ca="1">IF(AND(PreElaborazione!N9="",$A9&lt;&gt;""),"!",PreElaborazione!N9)</f>
        <v>22022022</v>
      </c>
      <c r="O9" s="122" t="str">
        <f ca="1">IF(AND(PreElaborazione!O9="",$A9&lt;&gt;""),"!",PreElaborazione!O9)</f>
        <v>ASKOLL EVA S.P.A.</v>
      </c>
      <c r="P9" s="122" t="str">
        <f ca="1">IF(AND(PreElaborazione!P9="",$A9&lt;&gt;""),"!",PreElaborazione!P9)</f>
        <v>01</v>
      </c>
      <c r="Q9" s="122" t="str">
        <f ca="1">IF(AND(PreElaborazione!Q9="",$A9&lt;&gt;""),"!",PreElaborazione!Q9)</f>
        <v>01</v>
      </c>
      <c r="R9" s="122" t="str">
        <f ca="1">IF(AND(PreElaborazione!R9="",$A9&lt;&gt;""),"!",PreElaborazione!R9)</f>
        <v>11</v>
      </c>
      <c r="S9" s="122" t="str">
        <f ca="1">IF(AND(PreElaborazione!S9="",$A9&lt;&gt;""),"!",PreElaborazione!S9)</f>
        <v>ASKOLL</v>
      </c>
      <c r="T9" s="122" t="str">
        <f ca="1">IF(AND(PreElaborazione!T9="",$A9&lt;&gt;""),"!",PreElaborazione!T9)</f>
        <v xml:space="preserve">                                        </v>
      </c>
      <c r="U9" s="122" t="str">
        <f ca="1">IF(AND(PreElaborazione!U9="",$A9&lt;&gt;""),"!",PreElaborazione!U9)</f>
        <v>M0</v>
      </c>
      <c r="V9" s="122" t="str">
        <f ca="1">IF(AND(PreElaborazione!V9="",$A9&lt;&gt;""),"!",PreElaborazione!V9)</f>
        <v>EME200</v>
      </c>
      <c r="W9" s="122" t="str">
        <f ca="1">IF(AND(PreElaborazione!W9="",$A9&lt;&gt;""),"!",PreElaborazione!W9)</f>
        <v>!</v>
      </c>
      <c r="X9" s="122" t="str">
        <f ca="1">IF(AND(PreElaborazione!X9="",$A9&lt;&gt;""),"!",PreElaborazione!X9)</f>
        <v>!</v>
      </c>
      <c r="Y9" s="122" t="str">
        <f ca="1">IF(AND(PreElaborazione!Y9="",$A9&lt;&gt;""),"!",PreElaborazione!Y9)</f>
        <v>!</v>
      </c>
      <c r="Z9" s="122" t="str">
        <f ca="1">IF(AND(PreElaborazione!Z9="",$A9&lt;&gt;""),"!",PreElaborazione!Z9)</f>
        <v xml:space="preserve">B  </v>
      </c>
      <c r="AA9" s="122">
        <f ca="1">IF(AND(PreElaborazione!AA9="",$A9&lt;&gt;""),"!",PreElaborazione!AA9)</f>
        <v>5</v>
      </c>
      <c r="AB9" s="122" t="str">
        <f ca="1">IF(AND(PreElaborazione!AB9="",$A9&lt;&gt;""),"!",PreElaborazione!AB9)</f>
        <v>2</v>
      </c>
      <c r="AC9" s="122" t="str">
        <f ca="1">IF(AND(PreElaborazione!AC9="",$A9&lt;&gt;""),"!",PreElaborazione!AC9)</f>
        <v>0012501</v>
      </c>
      <c r="AD9" s="122" t="str">
        <f ca="1">IF(AND(PreElaborazione!AD9="",$A9&lt;&gt;""),"!",PreElaborazione!AD9)</f>
        <v>00220</v>
      </c>
      <c r="AE9" s="122" t="str">
        <f ca="1">IF(AND(PreElaborazione!AE9="",$A9&lt;&gt;""),"!",PreElaborazione!AE9)</f>
        <v>I</v>
      </c>
      <c r="AF9" s="122" t="str">
        <f ca="1">IF(AND(PreElaborazione!AF9="",$A9&lt;&gt;""),"!",PreElaborazione!AF9)</f>
        <v>!</v>
      </c>
      <c r="AG9" s="122">
        <f ca="1">IF(AND(PreElaborazione!AG9="",$A9&lt;&gt;""),"!",PreElaborazione!AG9)</f>
        <v>3</v>
      </c>
      <c r="AH9" s="122" t="str">
        <f ca="1">IF(AND(PreElaborazione!AH9="",$A9&lt;&gt;""),"!",PreElaborazione!AH9)</f>
        <v>1</v>
      </c>
      <c r="AI9" s="122" t="str">
        <f ca="1">IF(AND(PreElaborazione!AI9="",$A9&lt;&gt;""),"!",PreElaborazione!AI9)</f>
        <v>001</v>
      </c>
      <c r="AJ9" s="122" t="str">
        <f ca="1">IF(AND(PreElaborazione!AJ9="",$A9&lt;&gt;""),"!",PreElaborazione!AJ9)</f>
        <v>01830</v>
      </c>
      <c r="AK9" s="122" t="str">
        <f ca="1">IF(AND(PreElaborazione!AK9="",$A9&lt;&gt;""),"!",PreElaborazione!AK9)</f>
        <v>0726</v>
      </c>
      <c r="AL9" s="122" t="str">
        <f ca="1">IF(AND(PreElaborazione!AL9="",$A9&lt;&gt;""),"!",PreElaborazione!AL9)</f>
        <v>!</v>
      </c>
      <c r="AM9" s="122" t="str">
        <f ca="1">IF(AND(PreElaborazione!AM9="",$A9&lt;&gt;""),"!",PreElaborazione!AM9)</f>
        <v>!</v>
      </c>
      <c r="AN9" s="122" t="str">
        <f ca="1">IF(AND(PreElaborazione!AN9="",$A9&lt;&gt;""),"!",PreElaborazione!AN9)</f>
        <v>1245</v>
      </c>
      <c r="AO9" s="122" t="str">
        <f ca="1">IF(AND(PreElaborazione!AO9="",$A9&lt;&gt;""),"!",PreElaborazione!AO9)</f>
        <v>!</v>
      </c>
      <c r="AP9" s="122" t="str">
        <f ca="1">IF(AND(PreElaborazione!AP9="",$A9&lt;&gt;""),"!",PreElaborazione!AP9)</f>
        <v>!</v>
      </c>
      <c r="AQ9" s="122" t="str">
        <f ca="1">IF(AND(PreElaborazione!AQ9="",$A9&lt;&gt;""),"!",PreElaborazione!AQ9)</f>
        <v>!</v>
      </c>
      <c r="AR9" s="122" t="str">
        <f ca="1">IF(AND(PreElaborazione!AR9="",$A9&lt;&gt;""),"!",PreElaborazione!AR9)</f>
        <v>!</v>
      </c>
      <c r="AS9" s="122" t="str">
        <f ca="1">IF(AND(PreElaborazione!AS9="",$A9&lt;&gt;""),"!",PreElaborazione!AS9)</f>
        <v>!</v>
      </c>
      <c r="AT9" s="122" t="str">
        <f ca="1">IF(AND(PreElaborazione!AT9="",$A9&lt;&gt;""),"!",PreElaborazione!AT9)</f>
        <v>000165</v>
      </c>
      <c r="AU9" s="122" t="str">
        <f ca="1">IF(AND(PreElaborazione!AU9="",$A9&lt;&gt;""),"!",PreElaborazione!AU9)</f>
        <v>000245</v>
      </c>
      <c r="AV9" s="122" t="str">
        <f ca="1">IF(AND(PreElaborazione!AV9="",$A9&lt;&gt;""),"!",PreElaborazione!AV9)</f>
        <v>!</v>
      </c>
      <c r="AW9" s="122" t="str">
        <f ca="1">IF(AND(PreElaborazione!AW9="",$A9&lt;&gt;""),"!",PreElaborazione!AW9)</f>
        <v>02</v>
      </c>
      <c r="AX9" s="122" t="str">
        <f ca="1">IF(AND(PreElaborazione!AX9="",$A9&lt;&gt;""),"!",PreElaborazione!AX9)</f>
        <v>01</v>
      </c>
      <c r="AY9" s="122" t="str">
        <f ca="1">IF(AND(PreElaborazione!AY9="",$A9&lt;&gt;""),"!",PreElaborazione!AY9)</f>
        <v>MEC</v>
      </c>
      <c r="AZ9" s="122" t="str">
        <f ca="1">IF(AND(PreElaborazione!AZ9="",$A9&lt;&gt;""),"!",PreElaborazione!AZ9)</f>
        <v>1/21,18</v>
      </c>
      <c r="BA9" s="122" t="str">
        <f ca="1">IF(AND(PreElaborazione!BA9="",$A9&lt;&gt;""),"!",PreElaborazione!BA9)</f>
        <v xml:space="preserve">                  </v>
      </c>
      <c r="BB9" s="122" t="str">
        <f ca="1">IF(AND(PreElaborazione!BB9="",$A9&lt;&gt;""),"!",PreElaborazione!BB9)</f>
        <v xml:space="preserve">ANT 80/80-16 45J POST 90/80-16 51J  </v>
      </c>
      <c r="BC9" s="122" t="str">
        <f ca="1">IF(AND(PreElaborazione!BC9="",$A9&lt;&gt;""),"!",PreElaborazione!BC9)</f>
        <v>A</v>
      </c>
      <c r="BD9" s="122" t="str">
        <f ca="1">IF(AND(PreElaborazione!BD9="",$A9&lt;&gt;""),"!",PreElaborazione!BD9)</f>
        <v>085</v>
      </c>
      <c r="BE9" s="122" t="str">
        <f ca="1">IF(AND(PreElaborazione!BE9="",$A9&lt;&gt;""),"!",PreElaborazione!BE9)</f>
        <v>!</v>
      </c>
      <c r="BF9" s="122" t="str">
        <f ca="1">IF(AND(PreElaborazione!BF9="",$A9&lt;&gt;""),"!",PreElaborazione!BF9)</f>
        <v>04500</v>
      </c>
      <c r="BG9" s="122" t="str">
        <f ca="1">IF(AND(PreElaborazione!BG9="",$A9&lt;&gt;""),"!",PreElaborazione!BG9)</f>
        <v xml:space="preserve"> </v>
      </c>
      <c r="BH9" s="122" t="str">
        <f ca="1">IF(AND(PreElaborazione!BH9="",$A9&lt;&gt;""),"!",PreElaborazione!BH9)</f>
        <v>!</v>
      </c>
      <c r="BI9" s="122" t="str">
        <f ca="1">IF(AND(PreElaborazione!BI9="",$A9&lt;&gt;""),"!",PreElaborazione!BI9)</f>
        <v xml:space="preserve"> </v>
      </c>
      <c r="BJ9" s="122" t="str">
        <f ca="1">IF(AND(PreElaborazione!BJ9="",$A9&lt;&gt;""),"!",PreElaborazione!BJ9)</f>
        <v xml:space="preserve"> </v>
      </c>
      <c r="BK9" s="122" t="str">
        <f ca="1">IF(AND(PreElaborazione!BK9="",$A9&lt;&gt;""),"!",PreElaborazione!BK9)</f>
        <v xml:space="preserve"> </v>
      </c>
      <c r="BL9" s="122" t="str">
        <f ca="1">IF(AND(PreElaborazione!BL9="",$A9&lt;&gt;""),"!",PreElaborazione!BL9)</f>
        <v xml:space="preserve">M1 </v>
      </c>
      <c r="BM9" s="122" t="str">
        <f ca="1">IF(AND(PreElaborazione!BM9="",$A9&lt;&gt;""),"!",PreElaborazione!BM9)</f>
        <v xml:space="preserve">   </v>
      </c>
      <c r="BN9" s="122" t="str">
        <f ca="1">IF(AND(PreElaborazione!BN9="",$A9&lt;&gt;""),"!",PreElaborazione!BN9)</f>
        <v xml:space="preserve"> </v>
      </c>
      <c r="BO9" s="122" t="str">
        <f ca="1">IF(AND(PreElaborazione!BO9="",$A9&lt;&gt;""),"!",PreElaborazione!BO9)</f>
        <v>!</v>
      </c>
      <c r="BP9" s="122" t="str">
        <f ca="1">IF(AND(PreElaborazione!BP9="",$A9&lt;&gt;""),"!",PreElaborazione!BP9)</f>
        <v>!</v>
      </c>
      <c r="BQ9" s="122" t="str">
        <f ca="1">IF(AND(PreElaborazione!BQ9="",$A9&lt;&gt;""),"!",PreElaborazione!BQ9)</f>
        <v>!</v>
      </c>
      <c r="BR9" s="122" t="str">
        <f ca="1">IF(AND(PreElaborazione!BR9="",$A9&lt;&gt;""),"!",PreElaborazione!BR9)</f>
        <v xml:space="preserve">     </v>
      </c>
      <c r="BS9" s="122" t="str">
        <f ca="1">IF(AND(PreElaborazione!BS9="",$A9&lt;&gt;""),"!",PreElaborazione!BS9)</f>
        <v xml:space="preserve">     </v>
      </c>
      <c r="BT9" s="122" t="str">
        <f ca="1">IF(AND(PreElaborazione!BT9="",$A9&lt;&gt;""),"!",PreElaborazione!BT9)</f>
        <v>1200</v>
      </c>
      <c r="BU9" s="122" t="str">
        <f ca="1">IF(AND(PreElaborazione!BU9="",$A9&lt;&gt;""),"!",PreElaborazione!BU9)</f>
        <v xml:space="preserve">   </v>
      </c>
      <c r="BV9" s="122" t="str">
        <f ca="1">IF(AND(PreElaborazione!BV9="",$A9&lt;&gt;""),"!",PreElaborazione!BV9)</f>
        <v xml:space="preserve">                                    </v>
      </c>
      <c r="BW9" s="122" t="str">
        <f ca="1">IF(AND(PreElaborazione!BW9="",$A9&lt;&gt;""),"!",PreElaborazione!BW9)</f>
        <v xml:space="preserve">                                    </v>
      </c>
      <c r="BX9" s="122" t="str">
        <f ca="1">IF(AND(PreElaborazione!BX9="",$A9&lt;&gt;""),"!",PreElaborazione!BX9)</f>
        <v xml:space="preserve">  </v>
      </c>
      <c r="BY9" s="122" t="str">
        <f ca="1">IF(AND(PreElaborazione!BY9="",$A9&lt;&gt;""),"!",PreElaborazione!BY9)</f>
        <v>!</v>
      </c>
      <c r="BZ9" s="122" t="str">
        <f ca="1">IF(AND(PreElaborazione!BZ9="",$A9&lt;&gt;""),"!",PreElaborazione!BZ9)</f>
        <v xml:space="preserve">                                           </v>
      </c>
      <c r="CA9" s="122" t="str">
        <f ca="1">IF(AND(PreElaborazione!CA9="",$A9&lt;&gt;""),"!",PreElaborazione!CA9)</f>
        <v>CAT. INTERNAZIONALE COMPLETA L1e-B</v>
      </c>
      <c r="CB9" s="122" t="str">
        <f ca="1">IF(AND(PreElaborazione!CB9="",$A9&lt;&gt;""),"!",PreElaborazione!CB9)</f>
        <v>LUNGHEZZA MAX CON ACCESSORI 2000mm</v>
      </c>
      <c r="CC9" s="122" t="str">
        <f ca="1">IF(AND(PreElaborazione!CC9="",$A9&lt;&gt;""),"!",PreElaborazione!CC9)</f>
        <v>LARGHEZZA MAX CON ACCESSORI 800 mm</v>
      </c>
      <c r="CD9" s="122" t="str">
        <f ca="1">IF(AND(PreElaborazione!CD9="",$A9&lt;&gt;""),"!",PreElaborazione!CD9)</f>
        <v>AUTONOMIA 81 KM</v>
      </c>
      <c r="CE9" s="122" t="str">
        <f ca="1">IF(AND(PreElaborazione!CE9="",$A9&lt;&gt;""),"!",PreElaborazione!CE9)</f>
        <v>CONSUMO 48 kWh/km</v>
      </c>
      <c r="CF9" s="122" t="str">
        <f ca="1">IF(AND(PreElaborazione!CF9="",$A9&lt;&gt;""),"!",PreElaborazione!CF9)</f>
        <v>!</v>
      </c>
      <c r="CG9" s="122" t="str">
        <f ca="1">IF(AND(PreElaborazione!CG9="",$A9&lt;&gt;""),"!",PreElaborazione!CG9)</f>
        <v>!</v>
      </c>
      <c r="CH9" s="122" t="str">
        <f ca="1">IF(AND(PreElaborazione!CH9="",$A9&lt;&gt;""),"!",PreElaborazione!CH9)</f>
        <v>!</v>
      </c>
      <c r="CI9" s="122" t="str">
        <f ca="1">IF(AND(PreElaborazione!CI9="",$A9&lt;&gt;""),"!",PreElaborazione!CI9)</f>
        <v>!</v>
      </c>
      <c r="CJ9" s="122" t="str">
        <f ca="1">IF(AND(PreElaborazione!CJ9="",$A9&lt;&gt;""),"!",PreElaborazione!CJ9)</f>
        <v>!</v>
      </c>
      <c r="CK9" s="122" t="str">
        <f ca="1">IF(AND(PreElaborazione!CK9="",$A9&lt;&gt;""),"!",PreElaborazione!CK9)</f>
        <v>!</v>
      </c>
      <c r="CL9" s="122" t="str">
        <f ca="1">IF(AND(PreElaborazione!CL9="",$A9&lt;&gt;""),"!",PreElaborazione!CL9)</f>
        <v>!</v>
      </c>
      <c r="CM9" s="122" t="str">
        <f ca="1">IF(AND(PreElaborazione!CM9="",$A9&lt;&gt;""),"!",PreElaborazione!CM9)</f>
        <v>!</v>
      </c>
      <c r="CN9" s="122" t="str">
        <f ca="1">IF(AND(PreElaborazione!CN9="",$A9&lt;&gt;""),"!",PreElaborazione!CN9)</f>
        <v>!</v>
      </c>
      <c r="CO9" s="122" t="str">
        <f ca="1">IF(AND(PreElaborazione!CO9="",$A9&lt;&gt;""),"!",PreElaborazione!CO9)</f>
        <v>!</v>
      </c>
      <c r="CP9" s="122" t="str">
        <f ca="1">IF(AND(PreElaborazione!CP9="",$A9&lt;&gt;""),"!",PreElaborazione!CP9)</f>
        <v>!</v>
      </c>
      <c r="CQ9" s="122" t="str">
        <f ca="1">IF(AND(PreElaborazione!CQ9="",$A9&lt;&gt;""),"!",PreElaborazione!CQ9)</f>
        <v>!</v>
      </c>
      <c r="CR9" s="122" t="str">
        <f ca="1">IF(AND(PreElaborazione!CR9="",$A9&lt;&gt;""),"!",PreElaborazione!CR9)</f>
        <v>!</v>
      </c>
      <c r="CS9" s="122" t="str">
        <f ca="1">IF(AND(PreElaborazione!CS9="",$A9&lt;&gt;""),"!",PreElaborazione!CS9)</f>
        <v>!</v>
      </c>
      <c r="CT9" s="122" t="str">
        <f ca="1">IF(AND(PreElaborazione!CT9="",$A9&lt;&gt;""),"!",PreElaborazione!CT9)</f>
        <v>!</v>
      </c>
      <c r="CU9" s="122" t="str">
        <f ca="1">IF(AND(PreElaborazione!CU9="",$A9&lt;&gt;""),"!",PreElaborazione!CU9)</f>
        <v>!</v>
      </c>
      <c r="CV9" s="122" t="str">
        <f ca="1">IF(AND(PreElaborazione!CV9="",$A9&lt;&gt;""),"!",PreElaborazione!CV9)</f>
        <v>!</v>
      </c>
      <c r="CW9" s="122" t="str">
        <f ca="1">IF(AND(PreElaborazione!CW9="",$A9&lt;&gt;""),"!",PreElaborazione!CW9)</f>
        <v>!</v>
      </c>
      <c r="CX9" s="122" t="str">
        <f ca="1">IF(AND(PreElaborazione!CX9="",$A9&lt;&gt;""),"!",PreElaborazione!CX9)</f>
        <v>!</v>
      </c>
      <c r="CY9" s="122" t="str">
        <f ca="1">IF(AND(PreElaborazione!CY9="",$A9&lt;&gt;""),"!",PreElaborazione!CY9)</f>
        <v>!</v>
      </c>
      <c r="CZ9" s="122" t="str">
        <f ca="1">IF(AND(PreElaborazione!CZ9="",$A9&lt;&gt;""),"!",PreElaborazione!CZ9)</f>
        <v>!</v>
      </c>
      <c r="DA9" s="122" t="str">
        <f ca="1">IF(AND(PreElaborazione!DA9="",$A9&lt;&gt;""),"!",PreElaborazione!DA9)</f>
        <v>!</v>
      </c>
      <c r="DB9" s="122" t="str">
        <f ca="1">IF(AND(PreElaborazione!DB9="",$A9&lt;&gt;""),"!",PreElaborazione!DB9)</f>
        <v>!</v>
      </c>
    </row>
    <row r="10" spans="1:106">
      <c r="A10" s="120">
        <f ca="1">PreElaborazione!A10</f>
        <v>3</v>
      </c>
      <c r="B10" s="122" t="str">
        <f ca="1">IF(AND(PreElaborazione!B10="",$A10&lt;&gt;""),"!",PreElaborazione!B10)</f>
        <v>!</v>
      </c>
      <c r="C10" s="122" t="str">
        <f ca="1">IF(AND(PreElaborazione!C10="",$A10&lt;&gt;""),"!",PreElaborazione!C10)</f>
        <v xml:space="preserve">VJR </v>
      </c>
      <c r="D10" s="122" t="str">
        <f ca="1">IF(AND(PreElaborazione!D10="",$A10&lt;&gt;""),"!",PreElaborazione!D10)</f>
        <v>0013</v>
      </c>
      <c r="E10" s="122" t="str">
        <f ca="1">IF(AND(PreElaborazione!E10="",$A10&lt;&gt;""),"!",PreElaborazione!E10)</f>
        <v>RM</v>
      </c>
      <c r="F10" s="122" t="str">
        <f ca="1">IF(AND(PreElaborazione!F10="",$A10&lt;&gt;""),"!",PreElaborazione!F10)</f>
        <v>0003</v>
      </c>
      <c r="G10" s="122" t="str">
        <f ca="1">IF(AND(PreElaborazione!G10="",$A10&lt;&gt;""),"!",PreElaborazione!G10)</f>
        <v xml:space="preserve">A  </v>
      </c>
      <c r="H10" s="122" t="str">
        <f ca="1">IF(AND(PreElaborazione!H10="",$A10&lt;&gt;""),"!",PreElaborazione!H10)</f>
        <v>140322</v>
      </c>
      <c r="I10" s="122" t="str">
        <f ca="1">IF(AND(PreElaborazione!I10="",$A10&lt;&gt;""),"!",PreElaborazione!I10)</f>
        <v>E</v>
      </c>
      <c r="J10" s="122" t="str">
        <f ca="1">IF(AND(PreElaborazione!J10="",$A10&lt;&gt;""),"!",PreElaborazione!J10)</f>
        <v>OAZNM03EST17</v>
      </c>
      <c r="K10" s="122" t="str">
        <f ca="1">IF(AND(PreElaborazione!K10="",$A10&lt;&gt;""),"!",PreElaborazione!K10)</f>
        <v>M</v>
      </c>
      <c r="L10" s="122" t="str">
        <f ca="1">IF(AND(PreElaborazione!L10="",$A10&lt;&gt;""),"!",PreElaborazione!L10)</f>
        <v>2202</v>
      </c>
      <c r="M10" s="122" t="str">
        <f ca="1">IF(AND(PreElaborazione!M10="",$A10&lt;&gt;""),"!",PreElaborazione!M10)</f>
        <v>E8*168/2013*00007*05</v>
      </c>
      <c r="N10" s="122" t="str">
        <f ca="1">IF(AND(PreElaborazione!N10="",$A10&lt;&gt;""),"!",PreElaborazione!N10)</f>
        <v>22022022</v>
      </c>
      <c r="O10" s="122" t="str">
        <f ca="1">IF(AND(PreElaborazione!O10="",$A10&lt;&gt;""),"!",PreElaborazione!O10)</f>
        <v>ASKOLL EVA S.P.A.</v>
      </c>
      <c r="P10" s="122" t="str">
        <f ca="1">IF(AND(PreElaborazione!P10="",$A10&lt;&gt;""),"!",PreElaborazione!P10)</f>
        <v>01</v>
      </c>
      <c r="Q10" s="122" t="str">
        <f ca="1">IF(AND(PreElaborazione!Q10="",$A10&lt;&gt;""),"!",PreElaborazione!Q10)</f>
        <v>02</v>
      </c>
      <c r="R10" s="122" t="str">
        <f ca="1">IF(AND(PreElaborazione!R10="",$A10&lt;&gt;""),"!",PreElaborazione!R10)</f>
        <v>02</v>
      </c>
      <c r="S10" s="122" t="str">
        <f ca="1">IF(AND(PreElaborazione!S10="",$A10&lt;&gt;""),"!",PreElaborazione!S10)</f>
        <v>ASKOLL</v>
      </c>
      <c r="T10" s="122" t="str">
        <f ca="1">IF(AND(PreElaborazione!T10="",$A10&lt;&gt;""),"!",PreElaborazione!T10)</f>
        <v xml:space="preserve">                                        </v>
      </c>
      <c r="U10" s="122" t="str">
        <f ca="1">IF(AND(PreElaborazione!U10="",$A10&lt;&gt;""),"!",PreElaborazione!U10)</f>
        <v>M0</v>
      </c>
      <c r="V10" s="122" t="str">
        <f ca="1">IF(AND(PreElaborazione!V10="",$A10&lt;&gt;""),"!",PreElaborazione!V10)</f>
        <v>EME200</v>
      </c>
      <c r="W10" s="122" t="str">
        <f ca="1">IF(AND(PreElaborazione!W10="",$A10&lt;&gt;""),"!",PreElaborazione!W10)</f>
        <v>!</v>
      </c>
      <c r="X10" s="122" t="str">
        <f ca="1">IF(AND(PreElaborazione!X10="",$A10&lt;&gt;""),"!",PreElaborazione!X10)</f>
        <v>!</v>
      </c>
      <c r="Y10" s="122" t="str">
        <f ca="1">IF(AND(PreElaborazione!Y10="",$A10&lt;&gt;""),"!",PreElaborazione!Y10)</f>
        <v>!</v>
      </c>
      <c r="Z10" s="122" t="str">
        <f ca="1">IF(AND(PreElaborazione!Z10="",$A10&lt;&gt;""),"!",PreElaborazione!Z10)</f>
        <v xml:space="preserve">B  </v>
      </c>
      <c r="AA10" s="122">
        <f ca="1">IF(AND(PreElaborazione!AA10="",$A10&lt;&gt;""),"!",PreElaborazione!AA10)</f>
        <v>6</v>
      </c>
      <c r="AB10" s="122" t="str">
        <f ca="1">IF(AND(PreElaborazione!AB10="",$A10&lt;&gt;""),"!",PreElaborazione!AB10)</f>
        <v>3</v>
      </c>
      <c r="AC10" s="122" t="str">
        <f ca="1">IF(AND(PreElaborazione!AC10="",$A10&lt;&gt;""),"!",PreElaborazione!AC10)</f>
        <v>0012502</v>
      </c>
      <c r="AD10" s="122" t="str">
        <f ca="1">IF(AND(PreElaborazione!AD10="",$A10&lt;&gt;""),"!",PreElaborazione!AD10)</f>
        <v>00220</v>
      </c>
      <c r="AE10" s="122" t="str">
        <f ca="1">IF(AND(PreElaborazione!AE10="",$A10&lt;&gt;""),"!",PreElaborazione!AE10)</f>
        <v>I</v>
      </c>
      <c r="AF10" s="122" t="str">
        <f ca="1">IF(AND(PreElaborazione!AF10="",$A10&lt;&gt;""),"!",PreElaborazione!AF10)</f>
        <v>!</v>
      </c>
      <c r="AG10" s="122">
        <f ca="1">IF(AND(PreElaborazione!AG10="",$A10&lt;&gt;""),"!",PreElaborazione!AG10)</f>
        <v>4</v>
      </c>
      <c r="AH10" s="122" t="str">
        <f ca="1">IF(AND(PreElaborazione!AH10="",$A10&lt;&gt;""),"!",PreElaborazione!AH10)</f>
        <v>1</v>
      </c>
      <c r="AI10" s="122" t="str">
        <f ca="1">IF(AND(PreElaborazione!AI10="",$A10&lt;&gt;""),"!",PreElaborazione!AI10)</f>
        <v>002</v>
      </c>
      <c r="AJ10" s="122" t="str">
        <f ca="1">IF(AND(PreElaborazione!AJ10="",$A10&lt;&gt;""),"!",PreElaborazione!AJ10)</f>
        <v>01830</v>
      </c>
      <c r="AK10" s="122" t="str">
        <f ca="1">IF(AND(PreElaborazione!AK10="",$A10&lt;&gt;""),"!",PreElaborazione!AK10)</f>
        <v>0726</v>
      </c>
      <c r="AL10" s="122" t="str">
        <f ca="1">IF(AND(PreElaborazione!AL10="",$A10&lt;&gt;""),"!",PreElaborazione!AL10)</f>
        <v>!</v>
      </c>
      <c r="AM10" s="122" t="str">
        <f ca="1">IF(AND(PreElaborazione!AM10="",$A10&lt;&gt;""),"!",PreElaborazione!AM10)</f>
        <v>!</v>
      </c>
      <c r="AN10" s="122" t="str">
        <f ca="1">IF(AND(PreElaborazione!AN10="",$A10&lt;&gt;""),"!",PreElaborazione!AN10)</f>
        <v>1245</v>
      </c>
      <c r="AO10" s="122" t="str">
        <f ca="1">IF(AND(PreElaborazione!AO10="",$A10&lt;&gt;""),"!",PreElaborazione!AO10)</f>
        <v>!</v>
      </c>
      <c r="AP10" s="122" t="str">
        <f ca="1">IF(AND(PreElaborazione!AP10="",$A10&lt;&gt;""),"!",PreElaborazione!AP10)</f>
        <v>!</v>
      </c>
      <c r="AQ10" s="122" t="str">
        <f ca="1">IF(AND(PreElaborazione!AQ10="",$A10&lt;&gt;""),"!",PreElaborazione!AQ10)</f>
        <v>!</v>
      </c>
      <c r="AR10" s="122" t="str">
        <f ca="1">IF(AND(PreElaborazione!AR10="",$A10&lt;&gt;""),"!",PreElaborazione!AR10)</f>
        <v>!</v>
      </c>
      <c r="AS10" s="122" t="str">
        <f ca="1">IF(AND(PreElaborazione!AS10="",$A10&lt;&gt;""),"!",PreElaborazione!AS10)</f>
        <v>!</v>
      </c>
      <c r="AT10" s="122" t="str">
        <f ca="1">IF(AND(PreElaborazione!AT10="",$A10&lt;&gt;""),"!",PreElaborazione!AT10)</f>
        <v>000167</v>
      </c>
      <c r="AU10" s="122" t="str">
        <f ca="1">IF(AND(PreElaborazione!AU10="",$A10&lt;&gt;""),"!",PreElaborazione!AU10)</f>
        <v>000245</v>
      </c>
      <c r="AV10" s="122" t="str">
        <f ca="1">IF(AND(PreElaborazione!AV10="",$A10&lt;&gt;""),"!",PreElaborazione!AV10)</f>
        <v>!</v>
      </c>
      <c r="AW10" s="122" t="str">
        <f ca="1">IF(AND(PreElaborazione!AW10="",$A10&lt;&gt;""),"!",PreElaborazione!AW10)</f>
        <v>02</v>
      </c>
      <c r="AX10" s="122" t="str">
        <f ca="1">IF(AND(PreElaborazione!AX10="",$A10&lt;&gt;""),"!",PreElaborazione!AX10)</f>
        <v>01</v>
      </c>
      <c r="AY10" s="122" t="str">
        <f ca="1">IF(AND(PreElaborazione!AY10="",$A10&lt;&gt;""),"!",PreElaborazione!AY10)</f>
        <v>MEC</v>
      </c>
      <c r="AZ10" s="122" t="str">
        <f ca="1">IF(AND(PreElaborazione!AZ10="",$A10&lt;&gt;""),"!",PreElaborazione!AZ10)</f>
        <v>1/21,18</v>
      </c>
      <c r="BA10" s="122" t="str">
        <f ca="1">IF(AND(PreElaborazione!BA10="",$A10&lt;&gt;""),"!",PreElaborazione!BA10)</f>
        <v xml:space="preserve">                  </v>
      </c>
      <c r="BB10" s="122" t="str">
        <f ca="1">IF(AND(PreElaborazione!BB10="",$A10&lt;&gt;""),"!",PreElaborazione!BB10)</f>
        <v xml:space="preserve">ANT 80/80-16 45J POST 90/80-16 51J  </v>
      </c>
      <c r="BC10" s="122" t="str">
        <f ca="1">IF(AND(PreElaborazione!BC10="",$A10&lt;&gt;""),"!",PreElaborazione!BC10)</f>
        <v>A</v>
      </c>
      <c r="BD10" s="122" t="str">
        <f ca="1">IF(AND(PreElaborazione!BD10="",$A10&lt;&gt;""),"!",PreElaborazione!BD10)</f>
        <v>!</v>
      </c>
      <c r="BE10" s="122" t="str">
        <f ca="1">IF(AND(PreElaborazione!BE10="",$A10&lt;&gt;""),"!",PreElaborazione!BE10)</f>
        <v>!</v>
      </c>
      <c r="BF10" s="122" t="str">
        <f ca="1">IF(AND(PreElaborazione!BF10="",$A10&lt;&gt;""),"!",PreElaborazione!BF10)</f>
        <v>04500</v>
      </c>
      <c r="BG10" s="122" t="str">
        <f ca="1">IF(AND(PreElaborazione!BG10="",$A10&lt;&gt;""),"!",PreElaborazione!BG10)</f>
        <v xml:space="preserve"> </v>
      </c>
      <c r="BH10" s="122" t="str">
        <f ca="1">IF(AND(PreElaborazione!BH10="",$A10&lt;&gt;""),"!",PreElaborazione!BH10)</f>
        <v>!</v>
      </c>
      <c r="BI10" s="122" t="str">
        <f ca="1">IF(AND(PreElaborazione!BI10="",$A10&lt;&gt;""),"!",PreElaborazione!BI10)</f>
        <v xml:space="preserve"> </v>
      </c>
      <c r="BJ10" s="122" t="str">
        <f ca="1">IF(AND(PreElaborazione!BJ10="",$A10&lt;&gt;""),"!",PreElaborazione!BJ10)</f>
        <v xml:space="preserve"> </v>
      </c>
      <c r="BK10" s="122" t="str">
        <f ca="1">IF(AND(PreElaborazione!BK10="",$A10&lt;&gt;""),"!",PreElaborazione!BK10)</f>
        <v xml:space="preserve"> </v>
      </c>
      <c r="BL10" s="122" t="str">
        <f ca="1">IF(AND(PreElaborazione!BL10="",$A10&lt;&gt;""),"!",PreElaborazione!BL10)</f>
        <v xml:space="preserve">L1 </v>
      </c>
      <c r="BM10" s="122" t="str">
        <f ca="1">IF(AND(PreElaborazione!BM10="",$A10&lt;&gt;""),"!",PreElaborazione!BM10)</f>
        <v xml:space="preserve">   </v>
      </c>
      <c r="BN10" s="122" t="str">
        <f ca="1">IF(AND(PreElaborazione!BN10="",$A10&lt;&gt;""),"!",PreElaborazione!BN10)</f>
        <v xml:space="preserve"> </v>
      </c>
      <c r="BO10" s="122" t="str">
        <f ca="1">IF(AND(PreElaborazione!BO10="",$A10&lt;&gt;""),"!",PreElaborazione!BO10)</f>
        <v>!</v>
      </c>
      <c r="BP10" s="122" t="str">
        <f ca="1">IF(AND(PreElaborazione!BP10="",$A10&lt;&gt;""),"!",PreElaborazione!BP10)</f>
        <v>!</v>
      </c>
      <c r="BQ10" s="122" t="str">
        <f ca="1">IF(AND(PreElaborazione!BQ10="",$A10&lt;&gt;""),"!",PreElaborazione!BQ10)</f>
        <v>!</v>
      </c>
      <c r="BR10" s="122" t="str">
        <f ca="1">IF(AND(PreElaborazione!BR10="",$A10&lt;&gt;""),"!",PreElaborazione!BR10)</f>
        <v xml:space="preserve">     </v>
      </c>
      <c r="BS10" s="122" t="str">
        <f ca="1">IF(AND(PreElaborazione!BS10="",$A10&lt;&gt;""),"!",PreElaborazione!BS10)</f>
        <v xml:space="preserve">     </v>
      </c>
      <c r="BT10" s="122" t="str">
        <f ca="1">IF(AND(PreElaborazione!BT10="",$A10&lt;&gt;""),"!",PreElaborazione!BT10)</f>
        <v>1200</v>
      </c>
      <c r="BU10" s="122" t="str">
        <f ca="1">IF(AND(PreElaborazione!BU10="",$A10&lt;&gt;""),"!",PreElaborazione!BU10)</f>
        <v xml:space="preserve">   </v>
      </c>
      <c r="BV10" s="122" t="str">
        <f ca="1">IF(AND(PreElaborazione!BV10="",$A10&lt;&gt;""),"!",PreElaborazione!BV10)</f>
        <v xml:space="preserve">                                    </v>
      </c>
      <c r="BW10" s="122" t="str">
        <f ca="1">IF(AND(PreElaborazione!BW10="",$A10&lt;&gt;""),"!",PreElaborazione!BW10)</f>
        <v xml:space="preserve">                                    </v>
      </c>
      <c r="BX10" s="122" t="str">
        <f ca="1">IF(AND(PreElaborazione!BX10="",$A10&lt;&gt;""),"!",PreElaborazione!BX10)</f>
        <v xml:space="preserve">  </v>
      </c>
      <c r="BY10" s="122" t="str">
        <f ca="1">IF(AND(PreElaborazione!BY10="",$A10&lt;&gt;""),"!",PreElaborazione!BY10)</f>
        <v>!</v>
      </c>
      <c r="BZ10" s="122" t="str">
        <f ca="1">IF(AND(PreElaborazione!BZ10="",$A10&lt;&gt;""),"!",PreElaborazione!BZ10)</f>
        <v xml:space="preserve">                                           </v>
      </c>
      <c r="CA10" s="122" t="str">
        <f ca="1">IF(AND(PreElaborazione!CA10="",$A10&lt;&gt;""),"!",PreElaborazione!CA10)</f>
        <v>CAT. INTERNAZIONALE COMPLETA L1e-B</v>
      </c>
      <c r="CB10" s="122" t="str">
        <f ca="1">IF(AND(PreElaborazione!CB10="",$A10&lt;&gt;""),"!",PreElaborazione!CB10)</f>
        <v>LUNGHEZZA MAX CON ACCESSORI 2000mm</v>
      </c>
      <c r="CC10" s="122" t="str">
        <f ca="1">IF(AND(PreElaborazione!CC10="",$A10&lt;&gt;""),"!",PreElaborazione!CC10)</f>
        <v>LARGHEZZA MAX CON ACCESSORI 800 mm</v>
      </c>
      <c r="CD10" s="122" t="str">
        <f ca="1">IF(AND(PreElaborazione!CD10="",$A10&lt;&gt;""),"!",PreElaborazione!CD10)</f>
        <v>AUTONOMIA 81 KM</v>
      </c>
      <c r="CE10" s="122" t="str">
        <f ca="1">IF(AND(PreElaborazione!CE10="",$A10&lt;&gt;""),"!",PreElaborazione!CE10)</f>
        <v>CONSUMO 48 kWh/km</v>
      </c>
      <c r="CF10" s="122" t="str">
        <f ca="1">IF(AND(PreElaborazione!CF10="",$A10&lt;&gt;""),"!",PreElaborazione!CF10)</f>
        <v>!</v>
      </c>
      <c r="CG10" s="122" t="str">
        <f ca="1">IF(AND(PreElaborazione!CG10="",$A10&lt;&gt;""),"!",PreElaborazione!CG10)</f>
        <v>!</v>
      </c>
      <c r="CH10" s="122" t="str">
        <f ca="1">IF(AND(PreElaborazione!CH10="",$A10&lt;&gt;""),"!",PreElaborazione!CH10)</f>
        <v>!</v>
      </c>
      <c r="CI10" s="122" t="str">
        <f ca="1">IF(AND(PreElaborazione!CI10="",$A10&lt;&gt;""),"!",PreElaborazione!CI10)</f>
        <v>!</v>
      </c>
      <c r="CJ10" s="122" t="str">
        <f ca="1">IF(AND(PreElaborazione!CJ10="",$A10&lt;&gt;""),"!",PreElaborazione!CJ10)</f>
        <v>!</v>
      </c>
      <c r="CK10" s="122" t="str">
        <f ca="1">IF(AND(PreElaborazione!CK10="",$A10&lt;&gt;""),"!",PreElaborazione!CK10)</f>
        <v>!</v>
      </c>
      <c r="CL10" s="122" t="str">
        <f ca="1">IF(AND(PreElaborazione!CL10="",$A10&lt;&gt;""),"!",PreElaborazione!CL10)</f>
        <v>!</v>
      </c>
      <c r="CM10" s="122" t="str">
        <f ca="1">IF(AND(PreElaborazione!CM10="",$A10&lt;&gt;""),"!",PreElaborazione!CM10)</f>
        <v>!</v>
      </c>
      <c r="CN10" s="122" t="str">
        <f ca="1">IF(AND(PreElaborazione!CN10="",$A10&lt;&gt;""),"!",PreElaborazione!CN10)</f>
        <v>!</v>
      </c>
      <c r="CO10" s="122" t="str">
        <f ca="1">IF(AND(PreElaborazione!CO10="",$A10&lt;&gt;""),"!",PreElaborazione!CO10)</f>
        <v>!</v>
      </c>
      <c r="CP10" s="122" t="str">
        <f ca="1">IF(AND(PreElaborazione!CP10="",$A10&lt;&gt;""),"!",PreElaborazione!CP10)</f>
        <v>!</v>
      </c>
      <c r="CQ10" s="122" t="str">
        <f ca="1">IF(AND(PreElaborazione!CQ10="",$A10&lt;&gt;""),"!",PreElaborazione!CQ10)</f>
        <v>!</v>
      </c>
      <c r="CR10" s="122" t="str">
        <f ca="1">IF(AND(PreElaborazione!CR10="",$A10&lt;&gt;""),"!",PreElaborazione!CR10)</f>
        <v>!</v>
      </c>
      <c r="CS10" s="122" t="str">
        <f ca="1">IF(AND(PreElaborazione!CS10="",$A10&lt;&gt;""),"!",PreElaborazione!CS10)</f>
        <v>!</v>
      </c>
      <c r="CT10" s="122" t="str">
        <f ca="1">IF(AND(PreElaborazione!CT10="",$A10&lt;&gt;""),"!",PreElaborazione!CT10)</f>
        <v>!</v>
      </c>
      <c r="CU10" s="122" t="str">
        <f ca="1">IF(AND(PreElaborazione!CU10="",$A10&lt;&gt;""),"!",PreElaborazione!CU10)</f>
        <v>!</v>
      </c>
      <c r="CV10" s="122" t="str">
        <f ca="1">IF(AND(PreElaborazione!CV10="",$A10&lt;&gt;""),"!",PreElaborazione!CV10)</f>
        <v>!</v>
      </c>
      <c r="CW10" s="122" t="str">
        <f ca="1">IF(AND(PreElaborazione!CW10="",$A10&lt;&gt;""),"!",PreElaborazione!CW10)</f>
        <v>!</v>
      </c>
      <c r="CX10" s="122" t="str">
        <f ca="1">IF(AND(PreElaborazione!CX10="",$A10&lt;&gt;""),"!",PreElaborazione!CX10)</f>
        <v>!</v>
      </c>
      <c r="CY10" s="122" t="str">
        <f ca="1">IF(AND(PreElaborazione!CY10="",$A10&lt;&gt;""),"!",PreElaborazione!CY10)</f>
        <v>!</v>
      </c>
      <c r="CZ10" s="122" t="str">
        <f ca="1">IF(AND(PreElaborazione!CZ10="",$A10&lt;&gt;""),"!",PreElaborazione!CZ10)</f>
        <v>!</v>
      </c>
      <c r="DA10" s="122" t="str">
        <f ca="1">IF(AND(PreElaborazione!DA10="",$A10&lt;&gt;""),"!",PreElaborazione!DA10)</f>
        <v>!</v>
      </c>
      <c r="DB10" s="122" t="str">
        <f ca="1">IF(AND(PreElaborazione!DB10="",$A10&lt;&gt;""),"!",PreElaborazione!DB10)</f>
        <v>!</v>
      </c>
    </row>
    <row r="11" spans="1:106">
      <c r="A11" s="120">
        <f ca="1">PreElaborazione!A11</f>
        <v>4</v>
      </c>
      <c r="B11" s="122" t="str">
        <f ca="1">IF(AND(PreElaborazione!B11="",$A11&lt;&gt;""),"!",PreElaborazione!B11)</f>
        <v>!</v>
      </c>
      <c r="C11" s="122" t="str">
        <f ca="1">IF(AND(PreElaborazione!C11="",$A11&lt;&gt;""),"!",PreElaborazione!C11)</f>
        <v xml:space="preserve">VJR </v>
      </c>
      <c r="D11" s="122" t="str">
        <f ca="1">IF(AND(PreElaborazione!D11="",$A11&lt;&gt;""),"!",PreElaborazione!D11)</f>
        <v>0013</v>
      </c>
      <c r="E11" s="122" t="str">
        <f ca="1">IF(AND(PreElaborazione!E11="",$A11&lt;&gt;""),"!",PreElaborazione!E11)</f>
        <v>RM</v>
      </c>
      <c r="F11" s="122" t="str">
        <f ca="1">IF(AND(PreElaborazione!F11="",$A11&lt;&gt;""),"!",PreElaborazione!F11)</f>
        <v>0004</v>
      </c>
      <c r="G11" s="122" t="str">
        <f ca="1">IF(AND(PreElaborazione!G11="",$A11&lt;&gt;""),"!",PreElaborazione!G11)</f>
        <v xml:space="preserve">A  </v>
      </c>
      <c r="H11" s="122" t="str">
        <f ca="1">IF(AND(PreElaborazione!H11="",$A11&lt;&gt;""),"!",PreElaborazione!H11)</f>
        <v>140322</v>
      </c>
      <c r="I11" s="122" t="str">
        <f ca="1">IF(AND(PreElaborazione!I11="",$A11&lt;&gt;""),"!",PreElaborazione!I11)</f>
        <v>E</v>
      </c>
      <c r="J11" s="122" t="str">
        <f ca="1">IF(AND(PreElaborazione!J11="",$A11&lt;&gt;""),"!",PreElaborazione!J11)</f>
        <v>OAZNM03EST17A</v>
      </c>
      <c r="K11" s="122" t="str">
        <f ca="1">IF(AND(PreElaborazione!K11="",$A11&lt;&gt;""),"!",PreElaborazione!K11)</f>
        <v>M</v>
      </c>
      <c r="L11" s="122" t="str">
        <f ca="1">IF(AND(PreElaborazione!L11="",$A11&lt;&gt;""),"!",PreElaborazione!L11)</f>
        <v>2202</v>
      </c>
      <c r="M11" s="122" t="str">
        <f ca="1">IF(AND(PreElaborazione!M11="",$A11&lt;&gt;""),"!",PreElaborazione!M11)</f>
        <v>E8*168/2013*00007*05</v>
      </c>
      <c r="N11" s="122" t="str">
        <f ca="1">IF(AND(PreElaborazione!N11="",$A11&lt;&gt;""),"!",PreElaborazione!N11)</f>
        <v>22022022</v>
      </c>
      <c r="O11" s="122" t="str">
        <f ca="1">IF(AND(PreElaborazione!O11="",$A11&lt;&gt;""),"!",PreElaborazione!O11)</f>
        <v>ASKOLL EVA S.P.A.</v>
      </c>
      <c r="P11" s="122" t="str">
        <f ca="1">IF(AND(PreElaborazione!P11="",$A11&lt;&gt;""),"!",PreElaborazione!P11)</f>
        <v>01</v>
      </c>
      <c r="Q11" s="122" t="str">
        <f ca="1">IF(AND(PreElaborazione!Q11="",$A11&lt;&gt;""),"!",PreElaborazione!Q11)</f>
        <v>02</v>
      </c>
      <c r="R11" s="122" t="str">
        <f ca="1">IF(AND(PreElaborazione!R11="",$A11&lt;&gt;""),"!",PreElaborazione!R11)</f>
        <v>08</v>
      </c>
      <c r="S11" s="122" t="str">
        <f ca="1">IF(AND(PreElaborazione!S11="",$A11&lt;&gt;""),"!",PreElaborazione!S11)</f>
        <v>ASKOLL</v>
      </c>
      <c r="T11" s="122" t="str">
        <f ca="1">IF(AND(PreElaborazione!T11="",$A11&lt;&gt;""),"!",PreElaborazione!T11)</f>
        <v xml:space="preserve">                                        </v>
      </c>
      <c r="U11" s="122" t="str">
        <f ca="1">IF(AND(PreElaborazione!U11="",$A11&lt;&gt;""),"!",PreElaborazione!U11)</f>
        <v>M0</v>
      </c>
      <c r="V11" s="122" t="str">
        <f ca="1">IF(AND(PreElaborazione!V11="",$A11&lt;&gt;""),"!",PreElaborazione!V11)</f>
        <v>EME200</v>
      </c>
      <c r="W11" s="122" t="str">
        <f ca="1">IF(AND(PreElaborazione!W11="",$A11&lt;&gt;""),"!",PreElaborazione!W11)</f>
        <v>!</v>
      </c>
      <c r="X11" s="122" t="str">
        <f ca="1">IF(AND(PreElaborazione!X11="",$A11&lt;&gt;""),"!",PreElaborazione!X11)</f>
        <v>!</v>
      </c>
      <c r="Y11" s="122" t="str">
        <f ca="1">IF(AND(PreElaborazione!Y11="",$A11&lt;&gt;""),"!",PreElaborazione!Y11)</f>
        <v>!</v>
      </c>
      <c r="Z11" s="122" t="str">
        <f ca="1">IF(AND(PreElaborazione!Z11="",$A11&lt;&gt;""),"!",PreElaborazione!Z11)</f>
        <v>ELE</v>
      </c>
      <c r="AA11" s="122" t="str">
        <f ca="1">IF(AND(PreElaborazione!AA11="",$A11&lt;&gt;""),"!",PreElaborazione!AA11)</f>
        <v>!</v>
      </c>
      <c r="AB11" s="122" t="str">
        <f ca="1">IF(AND(PreElaborazione!AB11="",$A11&lt;&gt;""),"!",PreElaborazione!AB11)</f>
        <v>!</v>
      </c>
      <c r="AC11" s="122" t="str">
        <f ca="1">IF(AND(PreElaborazione!AC11="",$A11&lt;&gt;""),"!",PreElaborazione!AC11)</f>
        <v>!</v>
      </c>
      <c r="AD11" s="122" t="str">
        <f ca="1">IF(AND(PreElaborazione!AD11="",$A11&lt;&gt;""),"!",PreElaborazione!AD11)</f>
        <v>00220</v>
      </c>
      <c r="AE11" s="122" t="str">
        <f ca="1">IF(AND(PreElaborazione!AE11="",$A11&lt;&gt;""),"!",PreElaborazione!AE11)</f>
        <v>I</v>
      </c>
      <c r="AF11" s="122" t="str">
        <f ca="1">IF(AND(PreElaborazione!AF11="",$A11&lt;&gt;""),"!",PreElaborazione!AF11)</f>
        <v>!</v>
      </c>
      <c r="AG11" s="122" t="str">
        <f ca="1">IF(AND(PreElaborazione!AG11="",$A11&lt;&gt;""),"!",PreElaborazione!AG11)</f>
        <v>!</v>
      </c>
      <c r="AH11" s="122" t="str">
        <f ca="1">IF(AND(PreElaborazione!AH11="",$A11&lt;&gt;""),"!",PreElaborazione!AH11)</f>
        <v>1</v>
      </c>
      <c r="AI11" s="122" t="str">
        <f ca="1">IF(AND(PreElaborazione!AI11="",$A11&lt;&gt;""),"!",PreElaborazione!AI11)</f>
        <v>002</v>
      </c>
      <c r="AJ11" s="122" t="str">
        <f ca="1">IF(AND(PreElaborazione!AJ11="",$A11&lt;&gt;""),"!",PreElaborazione!AJ11)</f>
        <v>01830</v>
      </c>
      <c r="AK11" s="122" t="str">
        <f ca="1">IF(AND(PreElaborazione!AK11="",$A11&lt;&gt;""),"!",PreElaborazione!AK11)</f>
        <v>0726</v>
      </c>
      <c r="AL11" s="122" t="str">
        <f ca="1">IF(AND(PreElaborazione!AL11="",$A11&lt;&gt;""),"!",PreElaborazione!AL11)</f>
        <v>!</v>
      </c>
      <c r="AM11" s="122" t="str">
        <f ca="1">IF(AND(PreElaborazione!AM11="",$A11&lt;&gt;""),"!",PreElaborazione!AM11)</f>
        <v>!</v>
      </c>
      <c r="AN11" s="122" t="str">
        <f ca="1">IF(AND(PreElaborazione!AN11="",$A11&lt;&gt;""),"!",PreElaborazione!AN11)</f>
        <v>1245</v>
      </c>
      <c r="AO11" s="122" t="str">
        <f ca="1">IF(AND(PreElaborazione!AO11="",$A11&lt;&gt;""),"!",PreElaborazione!AO11)</f>
        <v>!</v>
      </c>
      <c r="AP11" s="122" t="str">
        <f ca="1">IF(AND(PreElaborazione!AP11="",$A11&lt;&gt;""),"!",PreElaborazione!AP11)</f>
        <v>!</v>
      </c>
      <c r="AQ11" s="122" t="str">
        <f ca="1">IF(AND(PreElaborazione!AQ11="",$A11&lt;&gt;""),"!",PreElaborazione!AQ11)</f>
        <v>!</v>
      </c>
      <c r="AR11" s="122" t="str">
        <f ca="1">IF(AND(PreElaborazione!AR11="",$A11&lt;&gt;""),"!",PreElaborazione!AR11)</f>
        <v>!</v>
      </c>
      <c r="AS11" s="122" t="str">
        <f ca="1">IF(AND(PreElaborazione!AS11="",$A11&lt;&gt;""),"!",PreElaborazione!AS11)</f>
        <v>!</v>
      </c>
      <c r="AT11" s="122" t="str">
        <f ca="1">IF(AND(PreElaborazione!AT11="",$A11&lt;&gt;""),"!",PreElaborazione!AT11)</f>
        <v>000157</v>
      </c>
      <c r="AU11" s="122" t="str">
        <f ca="1">IF(AND(PreElaborazione!AU11="",$A11&lt;&gt;""),"!",PreElaborazione!AU11)</f>
        <v>000245</v>
      </c>
      <c r="AV11" s="122" t="str">
        <f ca="1">IF(AND(PreElaborazione!AV11="",$A11&lt;&gt;""),"!",PreElaborazione!AV11)</f>
        <v>!</v>
      </c>
      <c r="AW11" s="122" t="str">
        <f ca="1">IF(AND(PreElaborazione!AW11="",$A11&lt;&gt;""),"!",PreElaborazione!AW11)</f>
        <v>02</v>
      </c>
      <c r="AX11" s="122" t="str">
        <f ca="1">IF(AND(PreElaborazione!AX11="",$A11&lt;&gt;""),"!",PreElaborazione!AX11)</f>
        <v>01</v>
      </c>
      <c r="AY11" s="122" t="str">
        <f ca="1">IF(AND(PreElaborazione!AY11="",$A11&lt;&gt;""),"!",PreElaborazione!AY11)</f>
        <v>MEC</v>
      </c>
      <c r="AZ11" s="122" t="str">
        <f ca="1">IF(AND(PreElaborazione!AZ11="",$A11&lt;&gt;""),"!",PreElaborazione!AZ11)</f>
        <v>1/21,18</v>
      </c>
      <c r="BA11" s="122" t="str">
        <f ca="1">IF(AND(PreElaborazione!BA11="",$A11&lt;&gt;""),"!",PreElaborazione!BA11)</f>
        <v xml:space="preserve">                  </v>
      </c>
      <c r="BB11" s="122" t="str">
        <f ca="1">IF(AND(PreElaborazione!BB11="",$A11&lt;&gt;""),"!",PreElaborazione!BB11)</f>
        <v xml:space="preserve">ANT 80/80-16 45J POST 90/80-16 51J  </v>
      </c>
      <c r="BC11" s="122" t="str">
        <f ca="1">IF(AND(PreElaborazione!BC11="",$A11&lt;&gt;""),"!",PreElaborazione!BC11)</f>
        <v>A</v>
      </c>
      <c r="BD11" s="122" t="str">
        <f ca="1">IF(AND(PreElaborazione!BD11="",$A11&lt;&gt;""),"!",PreElaborazione!BD11)</f>
        <v>!</v>
      </c>
      <c r="BE11" s="122" t="str">
        <f ca="1">IF(AND(PreElaborazione!BE11="",$A11&lt;&gt;""),"!",PreElaborazione!BE11)</f>
        <v>!</v>
      </c>
      <c r="BF11" s="122" t="str">
        <f ca="1">IF(AND(PreElaborazione!BF11="",$A11&lt;&gt;""),"!",PreElaborazione!BF11)</f>
        <v>04500</v>
      </c>
      <c r="BG11" s="122" t="str">
        <f ca="1">IF(AND(PreElaborazione!BG11="",$A11&lt;&gt;""),"!",PreElaborazione!BG11)</f>
        <v xml:space="preserve"> </v>
      </c>
      <c r="BH11" s="122" t="str">
        <f ca="1">IF(AND(PreElaborazione!BH11="",$A11&lt;&gt;""),"!",PreElaborazione!BH11)</f>
        <v>!</v>
      </c>
      <c r="BI11" s="122" t="str">
        <f ca="1">IF(AND(PreElaborazione!BI11="",$A11&lt;&gt;""),"!",PreElaborazione!BI11)</f>
        <v xml:space="preserve"> </v>
      </c>
      <c r="BJ11" s="122" t="str">
        <f ca="1">IF(AND(PreElaborazione!BJ11="",$A11&lt;&gt;""),"!",PreElaborazione!BJ11)</f>
        <v xml:space="preserve"> </v>
      </c>
      <c r="BK11" s="122" t="str">
        <f ca="1">IF(AND(PreElaborazione!BK11="",$A11&lt;&gt;""),"!",PreElaborazione!BK11)</f>
        <v xml:space="preserve"> </v>
      </c>
      <c r="BL11" s="122" t="str">
        <f ca="1">IF(AND(PreElaborazione!BL11="",$A11&lt;&gt;""),"!",PreElaborazione!BL11)</f>
        <v xml:space="preserve">L1 </v>
      </c>
      <c r="BM11" s="122" t="str">
        <f ca="1">IF(AND(PreElaborazione!BM11="",$A11&lt;&gt;""),"!",PreElaborazione!BM11)</f>
        <v xml:space="preserve">   </v>
      </c>
      <c r="BN11" s="122" t="str">
        <f ca="1">IF(AND(PreElaborazione!BN11="",$A11&lt;&gt;""),"!",PreElaborazione!BN11)</f>
        <v xml:space="preserve"> </v>
      </c>
      <c r="BO11" s="122" t="str">
        <f ca="1">IF(AND(PreElaborazione!BO11="",$A11&lt;&gt;""),"!",PreElaborazione!BO11)</f>
        <v>!</v>
      </c>
      <c r="BP11" s="122" t="str">
        <f ca="1">IF(AND(PreElaborazione!BP11="",$A11&lt;&gt;""),"!",PreElaborazione!BP11)</f>
        <v>!</v>
      </c>
      <c r="BQ11" s="122" t="str">
        <f ca="1">IF(AND(PreElaborazione!BQ11="",$A11&lt;&gt;""),"!",PreElaborazione!BQ11)</f>
        <v>!</v>
      </c>
      <c r="BR11" s="122" t="str">
        <f ca="1">IF(AND(PreElaborazione!BR11="",$A11&lt;&gt;""),"!",PreElaborazione!BR11)</f>
        <v xml:space="preserve">     </v>
      </c>
      <c r="BS11" s="122" t="str">
        <f ca="1">IF(AND(PreElaborazione!BS11="",$A11&lt;&gt;""),"!",PreElaborazione!BS11)</f>
        <v xml:space="preserve">     </v>
      </c>
      <c r="BT11" s="122" t="str">
        <f ca="1">IF(AND(PreElaborazione!BT11="",$A11&lt;&gt;""),"!",PreElaborazione!BT11)</f>
        <v>!</v>
      </c>
      <c r="BU11" s="122" t="str">
        <f ca="1">IF(AND(PreElaborazione!BU11="",$A11&lt;&gt;""),"!",PreElaborazione!BU11)</f>
        <v xml:space="preserve">   </v>
      </c>
      <c r="BV11" s="122" t="str">
        <f ca="1">IF(AND(PreElaborazione!BV11="",$A11&lt;&gt;""),"!",PreElaborazione!BV11)</f>
        <v xml:space="preserve">                                    </v>
      </c>
      <c r="BW11" s="122" t="str">
        <f ca="1">IF(AND(PreElaborazione!BW11="",$A11&lt;&gt;""),"!",PreElaborazione!BW11)</f>
        <v xml:space="preserve">                                    </v>
      </c>
      <c r="BX11" s="122" t="str">
        <f ca="1">IF(AND(PreElaborazione!BX11="",$A11&lt;&gt;""),"!",PreElaborazione!BX11)</f>
        <v xml:space="preserve">  </v>
      </c>
      <c r="BY11" s="122" t="str">
        <f ca="1">IF(AND(PreElaborazione!BY11="",$A11&lt;&gt;""),"!",PreElaborazione!BY11)</f>
        <v>!</v>
      </c>
      <c r="BZ11" s="122" t="str">
        <f ca="1">IF(AND(PreElaborazione!BZ11="",$A11&lt;&gt;""),"!",PreElaborazione!BZ11)</f>
        <v xml:space="preserve">                                           </v>
      </c>
      <c r="CA11" s="122" t="str">
        <f ca="1">IF(AND(PreElaborazione!CA11="",$A11&lt;&gt;""),"!",PreElaborazione!CA11)</f>
        <v>CAT. INTERNAZIONALE COMPLETA L1e-B</v>
      </c>
      <c r="CB11" s="122" t="str">
        <f ca="1">IF(AND(PreElaborazione!CB11="",$A11&lt;&gt;""),"!",PreElaborazione!CB11)</f>
        <v>LUNGHEZZA MAX CON ACCESSORI 2000mm</v>
      </c>
      <c r="CC11" s="122" t="str">
        <f ca="1">IF(AND(PreElaborazione!CC11="",$A11&lt;&gt;""),"!",PreElaborazione!CC11)</f>
        <v>LARGHEZZA MAX CON ACCESSORI 800 mm</v>
      </c>
      <c r="CD11" s="122" t="str">
        <f ca="1">IF(AND(PreElaborazione!CD11="",$A11&lt;&gt;""),"!",PreElaborazione!CD11)</f>
        <v>AUTONOMIA 88 KM</v>
      </c>
      <c r="CE11" s="122" t="str">
        <f ca="1">IF(AND(PreElaborazione!CE11="",$A11&lt;&gt;""),"!",PreElaborazione!CE11)</f>
        <v>CONSUMO 51 kWh/km</v>
      </c>
      <c r="CF11" s="122" t="str">
        <f ca="1">IF(AND(PreElaborazione!CF11="",$A11&lt;&gt;""),"!",PreElaborazione!CF11)</f>
        <v>!</v>
      </c>
      <c r="CG11" s="122" t="str">
        <f ca="1">IF(AND(PreElaborazione!CG11="",$A11&lt;&gt;""),"!",PreElaborazione!CG11)</f>
        <v>!</v>
      </c>
      <c r="CH11" s="122" t="str">
        <f ca="1">IF(AND(PreElaborazione!CH11="",$A11&lt;&gt;""),"!",PreElaborazione!CH11)</f>
        <v>!</v>
      </c>
      <c r="CI11" s="122" t="str">
        <f ca="1">IF(AND(PreElaborazione!CI11="",$A11&lt;&gt;""),"!",PreElaborazione!CI11)</f>
        <v>!</v>
      </c>
      <c r="CJ11" s="122" t="str">
        <f ca="1">IF(AND(PreElaborazione!CJ11="",$A11&lt;&gt;""),"!",PreElaborazione!CJ11)</f>
        <v>!</v>
      </c>
      <c r="CK11" s="122" t="str">
        <f ca="1">IF(AND(PreElaborazione!CK11="",$A11&lt;&gt;""),"!",PreElaborazione!CK11)</f>
        <v>!</v>
      </c>
      <c r="CL11" s="122" t="str">
        <f ca="1">IF(AND(PreElaborazione!CL11="",$A11&lt;&gt;""),"!",PreElaborazione!CL11)</f>
        <v>!</v>
      </c>
      <c r="CM11" s="122" t="str">
        <f ca="1">IF(AND(PreElaborazione!CM11="",$A11&lt;&gt;""),"!",PreElaborazione!CM11)</f>
        <v>!</v>
      </c>
      <c r="CN11" s="122" t="str">
        <f ca="1">IF(AND(PreElaborazione!CN11="",$A11&lt;&gt;""),"!",PreElaborazione!CN11)</f>
        <v>!</v>
      </c>
      <c r="CO11" s="122" t="str">
        <f ca="1">IF(AND(PreElaborazione!CO11="",$A11&lt;&gt;""),"!",PreElaborazione!CO11)</f>
        <v>!</v>
      </c>
      <c r="CP11" s="122" t="str">
        <f ca="1">IF(AND(PreElaborazione!CP11="",$A11&lt;&gt;""),"!",PreElaborazione!CP11)</f>
        <v>!</v>
      </c>
      <c r="CQ11" s="122" t="str">
        <f ca="1">IF(AND(PreElaborazione!CQ11="",$A11&lt;&gt;""),"!",PreElaborazione!CQ11)</f>
        <v>!</v>
      </c>
      <c r="CR11" s="122" t="str">
        <f ca="1">IF(AND(PreElaborazione!CR11="",$A11&lt;&gt;""),"!",PreElaborazione!CR11)</f>
        <v>!</v>
      </c>
      <c r="CS11" s="122" t="str">
        <f ca="1">IF(AND(PreElaborazione!CS11="",$A11&lt;&gt;""),"!",PreElaborazione!CS11)</f>
        <v>!</v>
      </c>
      <c r="CT11" s="122" t="str">
        <f ca="1">IF(AND(PreElaborazione!CT11="",$A11&lt;&gt;""),"!",PreElaborazione!CT11)</f>
        <v>!</v>
      </c>
      <c r="CU11" s="122" t="str">
        <f ca="1">IF(AND(PreElaborazione!CU11="",$A11&lt;&gt;""),"!",PreElaborazione!CU11)</f>
        <v>!</v>
      </c>
      <c r="CV11" s="122" t="str">
        <f ca="1">IF(AND(PreElaborazione!CV11="",$A11&lt;&gt;""),"!",PreElaborazione!CV11)</f>
        <v>!</v>
      </c>
      <c r="CW11" s="122" t="str">
        <f ca="1">IF(AND(PreElaborazione!CW11="",$A11&lt;&gt;""),"!",PreElaborazione!CW11)</f>
        <v>!</v>
      </c>
      <c r="CX11" s="122" t="str">
        <f ca="1">IF(AND(PreElaborazione!CX11="",$A11&lt;&gt;""),"!",PreElaborazione!CX11)</f>
        <v>!</v>
      </c>
      <c r="CY11" s="122" t="str">
        <f ca="1">IF(AND(PreElaborazione!CY11="",$A11&lt;&gt;""),"!",PreElaborazione!CY11)</f>
        <v>!</v>
      </c>
      <c r="CZ11" s="122" t="str">
        <f ca="1">IF(AND(PreElaborazione!CZ11="",$A11&lt;&gt;""),"!",PreElaborazione!CZ11)</f>
        <v>!</v>
      </c>
      <c r="DA11" s="122" t="str">
        <f ca="1">IF(AND(PreElaborazione!DA11="",$A11&lt;&gt;""),"!",PreElaborazione!DA11)</f>
        <v>!</v>
      </c>
      <c r="DB11" s="122" t="str">
        <f ca="1">IF(AND(PreElaborazione!DB11="",$A11&lt;&gt;""),"!",PreElaborazione!DB11)</f>
        <v>!</v>
      </c>
    </row>
    <row r="12" spans="1:106">
      <c r="A12" s="120">
        <f ca="1">PreElaborazione!A12</f>
        <v>5</v>
      </c>
      <c r="B12" s="122" t="str">
        <f ca="1">IF(AND(PreElaborazione!B12="",$A12&lt;&gt;""),"!",PreElaborazione!B12)</f>
        <v>!</v>
      </c>
      <c r="C12" s="122" t="str">
        <f ca="1">IF(AND(PreElaborazione!C12="",$A12&lt;&gt;""),"!",PreElaborazione!C12)</f>
        <v xml:space="preserve">VJR </v>
      </c>
      <c r="D12" s="122" t="str">
        <f ca="1">IF(AND(PreElaborazione!D12="",$A12&lt;&gt;""),"!",PreElaborazione!D12)</f>
        <v>0013</v>
      </c>
      <c r="E12" s="122" t="str">
        <f ca="1">IF(AND(PreElaborazione!E12="",$A12&lt;&gt;""),"!",PreElaborazione!E12)</f>
        <v>RM</v>
      </c>
      <c r="F12" s="122" t="str">
        <f ca="1">IF(AND(PreElaborazione!F12="",$A12&lt;&gt;""),"!",PreElaborazione!F12)</f>
        <v>0005</v>
      </c>
      <c r="G12" s="122" t="str">
        <f ca="1">IF(AND(PreElaborazione!G12="",$A12&lt;&gt;""),"!",PreElaborazione!G12)</f>
        <v xml:space="preserve">A  </v>
      </c>
      <c r="H12" s="122" t="str">
        <f ca="1">IF(AND(PreElaborazione!H12="",$A12&lt;&gt;""),"!",PreElaborazione!H12)</f>
        <v>140322</v>
      </c>
      <c r="I12" s="122" t="str">
        <f ca="1">IF(AND(PreElaborazione!I12="",$A12&lt;&gt;""),"!",PreElaborazione!I12)</f>
        <v>E</v>
      </c>
      <c r="J12" s="122" t="str">
        <f ca="1">IF(AND(PreElaborazione!J12="",$A12&lt;&gt;""),"!",PreElaborazione!J12)</f>
        <v>OAZNM03EST17B</v>
      </c>
      <c r="K12" s="122" t="str">
        <f ca="1">IF(AND(PreElaborazione!K12="",$A12&lt;&gt;""),"!",PreElaborazione!K12)</f>
        <v>M</v>
      </c>
      <c r="L12" s="122" t="str">
        <f ca="1">IF(AND(PreElaborazione!L12="",$A12&lt;&gt;""),"!",PreElaborazione!L12)</f>
        <v>2202</v>
      </c>
      <c r="M12" s="122" t="str">
        <f ca="1">IF(AND(PreElaborazione!M12="",$A12&lt;&gt;""),"!",PreElaborazione!M12)</f>
        <v>E8*168/2013*00007*05</v>
      </c>
      <c r="N12" s="122" t="str">
        <f ca="1">IF(AND(PreElaborazione!N12="",$A12&lt;&gt;""),"!",PreElaborazione!N12)</f>
        <v>22022022</v>
      </c>
      <c r="O12" s="122" t="str">
        <f ca="1">IF(AND(PreElaborazione!O12="",$A12&lt;&gt;""),"!",PreElaborazione!O12)</f>
        <v>ASKOLL EVA S.P.A.</v>
      </c>
      <c r="P12" s="122" t="str">
        <f ca="1">IF(AND(PreElaborazione!P12="",$A12&lt;&gt;""),"!",PreElaborazione!P12)</f>
        <v>01</v>
      </c>
      <c r="Q12" s="122" t="str">
        <f ca="1">IF(AND(PreElaborazione!Q12="",$A12&lt;&gt;""),"!",PreElaborazione!Q12)</f>
        <v>02</v>
      </c>
      <c r="R12" s="122" t="str">
        <f ca="1">IF(AND(PreElaborazione!R12="",$A12&lt;&gt;""),"!",PreElaborazione!R12)</f>
        <v>09</v>
      </c>
      <c r="S12" s="122" t="str">
        <f ca="1">IF(AND(PreElaborazione!S12="",$A12&lt;&gt;""),"!",PreElaborazione!S12)</f>
        <v>ASKOLL</v>
      </c>
      <c r="T12" s="122" t="str">
        <f ca="1">IF(AND(PreElaborazione!T12="",$A12&lt;&gt;""),"!",PreElaborazione!T12)</f>
        <v xml:space="preserve">                                        </v>
      </c>
      <c r="U12" s="122" t="str">
        <f ca="1">IF(AND(PreElaborazione!U12="",$A12&lt;&gt;""),"!",PreElaborazione!U12)</f>
        <v>M0</v>
      </c>
      <c r="V12" s="122" t="str">
        <f ca="1">IF(AND(PreElaborazione!V12="",$A12&lt;&gt;""),"!",PreElaborazione!V12)</f>
        <v>EME200</v>
      </c>
      <c r="W12" s="122" t="str">
        <f ca="1">IF(AND(PreElaborazione!W12="",$A12&lt;&gt;""),"!",PreElaborazione!W12)</f>
        <v>!</v>
      </c>
      <c r="X12" s="122" t="str">
        <f ca="1">IF(AND(PreElaborazione!X12="",$A12&lt;&gt;""),"!",PreElaborazione!X12)</f>
        <v>!</v>
      </c>
      <c r="Y12" s="122" t="str">
        <f ca="1">IF(AND(PreElaborazione!Y12="",$A12&lt;&gt;""),"!",PreElaborazione!Y12)</f>
        <v>!</v>
      </c>
      <c r="Z12" s="122" t="str">
        <f ca="1">IF(AND(PreElaborazione!Z12="",$A12&lt;&gt;""),"!",PreElaborazione!Z12)</f>
        <v>ELE</v>
      </c>
      <c r="AA12" s="122" t="str">
        <f ca="1">IF(AND(PreElaborazione!AA12="",$A12&lt;&gt;""),"!",PreElaborazione!AA12)</f>
        <v>!</v>
      </c>
      <c r="AB12" s="122" t="str">
        <f ca="1">IF(AND(PreElaborazione!AB12="",$A12&lt;&gt;""),"!",PreElaborazione!AB12)</f>
        <v>!</v>
      </c>
      <c r="AC12" s="122" t="str">
        <f ca="1">IF(AND(PreElaborazione!AC12="",$A12&lt;&gt;""),"!",PreElaborazione!AC12)</f>
        <v>!</v>
      </c>
      <c r="AD12" s="122" t="str">
        <f ca="1">IF(AND(PreElaborazione!AD12="",$A12&lt;&gt;""),"!",PreElaborazione!AD12)</f>
        <v>00220</v>
      </c>
      <c r="AE12" s="122" t="str">
        <f ca="1">IF(AND(PreElaborazione!AE12="",$A12&lt;&gt;""),"!",PreElaborazione!AE12)</f>
        <v>I</v>
      </c>
      <c r="AF12" s="122" t="str">
        <f ca="1">IF(AND(PreElaborazione!AF12="",$A12&lt;&gt;""),"!",PreElaborazione!AF12)</f>
        <v>!</v>
      </c>
      <c r="AG12" s="122" t="str">
        <f ca="1">IF(AND(PreElaborazione!AG12="",$A12&lt;&gt;""),"!",PreElaborazione!AG12)</f>
        <v>!</v>
      </c>
      <c r="AH12" s="122" t="str">
        <f ca="1">IF(AND(PreElaborazione!AH12="",$A12&lt;&gt;""),"!",PreElaborazione!AH12)</f>
        <v>1</v>
      </c>
      <c r="AI12" s="122" t="str">
        <f ca="1">IF(AND(PreElaborazione!AI12="",$A12&lt;&gt;""),"!",PreElaborazione!AI12)</f>
        <v>002</v>
      </c>
      <c r="AJ12" s="122" t="str">
        <f ca="1">IF(AND(PreElaborazione!AJ12="",$A12&lt;&gt;""),"!",PreElaborazione!AJ12)</f>
        <v>01830</v>
      </c>
      <c r="AK12" s="122" t="str">
        <f ca="1">IF(AND(PreElaborazione!AK12="",$A12&lt;&gt;""),"!",PreElaborazione!AK12)</f>
        <v>0726</v>
      </c>
      <c r="AL12" s="122" t="str">
        <f ca="1">IF(AND(PreElaborazione!AL12="",$A12&lt;&gt;""),"!",PreElaborazione!AL12)</f>
        <v>!</v>
      </c>
      <c r="AM12" s="122" t="str">
        <f ca="1">IF(AND(PreElaborazione!AM12="",$A12&lt;&gt;""),"!",PreElaborazione!AM12)</f>
        <v>!</v>
      </c>
      <c r="AN12" s="122" t="str">
        <f ca="1">IF(AND(PreElaborazione!AN12="",$A12&lt;&gt;""),"!",PreElaborazione!AN12)</f>
        <v>1245</v>
      </c>
      <c r="AO12" s="122" t="str">
        <f ca="1">IF(AND(PreElaborazione!AO12="",$A12&lt;&gt;""),"!",PreElaborazione!AO12)</f>
        <v>!</v>
      </c>
      <c r="AP12" s="122" t="str">
        <f ca="1">IF(AND(PreElaborazione!AP12="",$A12&lt;&gt;""),"!",PreElaborazione!AP12)</f>
        <v>!</v>
      </c>
      <c r="AQ12" s="122" t="str">
        <f ca="1">IF(AND(PreElaborazione!AQ12="",$A12&lt;&gt;""),"!",PreElaborazione!AQ12)</f>
        <v>!</v>
      </c>
      <c r="AR12" s="122" t="str">
        <f ca="1">IF(AND(PreElaborazione!AR12="",$A12&lt;&gt;""),"!",PreElaborazione!AR12)</f>
        <v>!</v>
      </c>
      <c r="AS12" s="122" t="str">
        <f ca="1">IF(AND(PreElaborazione!AS12="",$A12&lt;&gt;""),"!",PreElaborazione!AS12)</f>
        <v>!</v>
      </c>
      <c r="AT12" s="122" t="str">
        <f ca="1">IF(AND(PreElaborazione!AT12="",$A12&lt;&gt;""),"!",PreElaborazione!AT12)</f>
        <v>000159</v>
      </c>
      <c r="AU12" s="122" t="str">
        <f ca="1">IF(AND(PreElaborazione!AU12="",$A12&lt;&gt;""),"!",PreElaborazione!AU12)</f>
        <v>000245</v>
      </c>
      <c r="AV12" s="122" t="str">
        <f ca="1">IF(AND(PreElaborazione!AV12="",$A12&lt;&gt;""),"!",PreElaborazione!AV12)</f>
        <v>!</v>
      </c>
      <c r="AW12" s="122" t="str">
        <f ca="1">IF(AND(PreElaborazione!AW12="",$A12&lt;&gt;""),"!",PreElaborazione!AW12)</f>
        <v>02</v>
      </c>
      <c r="AX12" s="122" t="str">
        <f ca="1">IF(AND(PreElaborazione!AX12="",$A12&lt;&gt;""),"!",PreElaborazione!AX12)</f>
        <v>01</v>
      </c>
      <c r="AY12" s="122" t="str">
        <f ca="1">IF(AND(PreElaborazione!AY12="",$A12&lt;&gt;""),"!",PreElaborazione!AY12)</f>
        <v>MEC</v>
      </c>
      <c r="AZ12" s="122" t="str">
        <f ca="1">IF(AND(PreElaborazione!AZ12="",$A12&lt;&gt;""),"!",PreElaborazione!AZ12)</f>
        <v>1/21,18</v>
      </c>
      <c r="BA12" s="122" t="str">
        <f ca="1">IF(AND(PreElaborazione!BA12="",$A12&lt;&gt;""),"!",PreElaborazione!BA12)</f>
        <v xml:space="preserve">                  </v>
      </c>
      <c r="BB12" s="122" t="str">
        <f ca="1">IF(AND(PreElaborazione!BB12="",$A12&lt;&gt;""),"!",PreElaborazione!BB12)</f>
        <v xml:space="preserve">ANT 80/80-16 45J POST 90/80-16 51J  </v>
      </c>
      <c r="BC12" s="122" t="str">
        <f ca="1">IF(AND(PreElaborazione!BC12="",$A12&lt;&gt;""),"!",PreElaborazione!BC12)</f>
        <v>A</v>
      </c>
      <c r="BD12" s="122" t="str">
        <f ca="1">IF(AND(PreElaborazione!BD12="",$A12&lt;&gt;""),"!",PreElaborazione!BD12)</f>
        <v>!</v>
      </c>
      <c r="BE12" s="122" t="str">
        <f ca="1">IF(AND(PreElaborazione!BE12="",$A12&lt;&gt;""),"!",PreElaborazione!BE12)</f>
        <v>!</v>
      </c>
      <c r="BF12" s="122" t="str">
        <f ca="1">IF(AND(PreElaborazione!BF12="",$A12&lt;&gt;""),"!",PreElaborazione!BF12)</f>
        <v>04500</v>
      </c>
      <c r="BG12" s="122" t="str">
        <f ca="1">IF(AND(PreElaborazione!BG12="",$A12&lt;&gt;""),"!",PreElaborazione!BG12)</f>
        <v xml:space="preserve"> </v>
      </c>
      <c r="BH12" s="122" t="str">
        <f ca="1">IF(AND(PreElaborazione!BH12="",$A12&lt;&gt;""),"!",PreElaborazione!BH12)</f>
        <v>!</v>
      </c>
      <c r="BI12" s="122" t="str">
        <f ca="1">IF(AND(PreElaborazione!BI12="",$A12&lt;&gt;""),"!",PreElaborazione!BI12)</f>
        <v xml:space="preserve"> </v>
      </c>
      <c r="BJ12" s="122" t="str">
        <f ca="1">IF(AND(PreElaborazione!BJ12="",$A12&lt;&gt;""),"!",PreElaborazione!BJ12)</f>
        <v xml:space="preserve"> </v>
      </c>
      <c r="BK12" s="122" t="str">
        <f ca="1">IF(AND(PreElaborazione!BK12="",$A12&lt;&gt;""),"!",PreElaborazione!BK12)</f>
        <v xml:space="preserve"> </v>
      </c>
      <c r="BL12" s="122" t="str">
        <f ca="1">IF(AND(PreElaborazione!BL12="",$A12&lt;&gt;""),"!",PreElaborazione!BL12)</f>
        <v xml:space="preserve">L1 </v>
      </c>
      <c r="BM12" s="122" t="str">
        <f ca="1">IF(AND(PreElaborazione!BM12="",$A12&lt;&gt;""),"!",PreElaborazione!BM12)</f>
        <v xml:space="preserve">   </v>
      </c>
      <c r="BN12" s="122" t="str">
        <f ca="1">IF(AND(PreElaborazione!BN12="",$A12&lt;&gt;""),"!",PreElaborazione!BN12)</f>
        <v xml:space="preserve"> </v>
      </c>
      <c r="BO12" s="122" t="str">
        <f ca="1">IF(AND(PreElaborazione!BO12="",$A12&lt;&gt;""),"!",PreElaborazione!BO12)</f>
        <v>!</v>
      </c>
      <c r="BP12" s="122" t="str">
        <f ca="1">IF(AND(PreElaborazione!BP12="",$A12&lt;&gt;""),"!",PreElaborazione!BP12)</f>
        <v>!</v>
      </c>
      <c r="BQ12" s="122" t="str">
        <f ca="1">IF(AND(PreElaborazione!BQ12="",$A12&lt;&gt;""),"!",PreElaborazione!BQ12)</f>
        <v>!</v>
      </c>
      <c r="BR12" s="122" t="str">
        <f ca="1">IF(AND(PreElaborazione!BR12="",$A12&lt;&gt;""),"!",PreElaborazione!BR12)</f>
        <v xml:space="preserve">     </v>
      </c>
      <c r="BS12" s="122" t="str">
        <f ca="1">IF(AND(PreElaborazione!BS12="",$A12&lt;&gt;""),"!",PreElaborazione!BS12)</f>
        <v xml:space="preserve">     </v>
      </c>
      <c r="BT12" s="122" t="str">
        <f ca="1">IF(AND(PreElaborazione!BT12="",$A12&lt;&gt;""),"!",PreElaborazione!BT12)</f>
        <v>!</v>
      </c>
      <c r="BU12" s="122" t="str">
        <f ca="1">IF(AND(PreElaborazione!BU12="",$A12&lt;&gt;""),"!",PreElaborazione!BU12)</f>
        <v xml:space="preserve">   </v>
      </c>
      <c r="BV12" s="122" t="str">
        <f ca="1">IF(AND(PreElaborazione!BV12="",$A12&lt;&gt;""),"!",PreElaborazione!BV12)</f>
        <v xml:space="preserve">                                    </v>
      </c>
      <c r="BW12" s="122" t="str">
        <f ca="1">IF(AND(PreElaborazione!BW12="",$A12&lt;&gt;""),"!",PreElaborazione!BW12)</f>
        <v xml:space="preserve">                                    </v>
      </c>
      <c r="BX12" s="122" t="str">
        <f ca="1">IF(AND(PreElaborazione!BX12="",$A12&lt;&gt;""),"!",PreElaborazione!BX12)</f>
        <v xml:space="preserve">  </v>
      </c>
      <c r="BY12" s="122" t="str">
        <f ca="1">IF(AND(PreElaborazione!BY12="",$A12&lt;&gt;""),"!",PreElaborazione!BY12)</f>
        <v>!</v>
      </c>
      <c r="BZ12" s="122" t="str">
        <f ca="1">IF(AND(PreElaborazione!BZ12="",$A12&lt;&gt;""),"!",PreElaborazione!BZ12)</f>
        <v xml:space="preserve">                                           </v>
      </c>
      <c r="CA12" s="122" t="str">
        <f ca="1">IF(AND(PreElaborazione!CA12="",$A12&lt;&gt;""),"!",PreElaborazione!CA12)</f>
        <v>CAT. INTERNAZIONALE COMPLETA L1e-B</v>
      </c>
      <c r="CB12" s="122" t="str">
        <f ca="1">IF(AND(PreElaborazione!CB12="",$A12&lt;&gt;""),"!",PreElaborazione!CB12)</f>
        <v>LUNGHEZZA MAX CON ACCESSORI 2000mm</v>
      </c>
      <c r="CC12" s="122" t="str">
        <f ca="1">IF(AND(PreElaborazione!CC12="",$A12&lt;&gt;""),"!",PreElaborazione!CC12)</f>
        <v>LARGHEZZA MAX CON ACCESSORI 800 mm</v>
      </c>
      <c r="CD12" s="122" t="str">
        <f ca="1">IF(AND(PreElaborazione!CD12="",$A12&lt;&gt;""),"!",PreElaborazione!CD12)</f>
        <v>AUTONOMIA 42 KM</v>
      </c>
      <c r="CE12" s="122" t="str">
        <f ca="1">IF(AND(PreElaborazione!CE12="",$A12&lt;&gt;""),"!",PreElaborazione!CE12)</f>
        <v>CONSUMO 36 kWh/km</v>
      </c>
      <c r="CF12" s="122" t="str">
        <f ca="1">IF(AND(PreElaborazione!CF12="",$A12&lt;&gt;""),"!",PreElaborazione!CF12)</f>
        <v>!</v>
      </c>
      <c r="CG12" s="122" t="str">
        <f ca="1">IF(AND(PreElaborazione!CG12="",$A12&lt;&gt;""),"!",PreElaborazione!CG12)</f>
        <v>!</v>
      </c>
      <c r="CH12" s="122" t="str">
        <f ca="1">IF(AND(PreElaborazione!CH12="",$A12&lt;&gt;""),"!",PreElaborazione!CH12)</f>
        <v>!</v>
      </c>
      <c r="CI12" s="122" t="str">
        <f ca="1">IF(AND(PreElaborazione!CI12="",$A12&lt;&gt;""),"!",PreElaborazione!CI12)</f>
        <v>!</v>
      </c>
      <c r="CJ12" s="122" t="str">
        <f ca="1">IF(AND(PreElaborazione!CJ12="",$A12&lt;&gt;""),"!",PreElaborazione!CJ12)</f>
        <v>!</v>
      </c>
      <c r="CK12" s="122" t="str">
        <f ca="1">IF(AND(PreElaborazione!CK12="",$A12&lt;&gt;""),"!",PreElaborazione!CK12)</f>
        <v>!</v>
      </c>
      <c r="CL12" s="122" t="str">
        <f ca="1">IF(AND(PreElaborazione!CL12="",$A12&lt;&gt;""),"!",PreElaborazione!CL12)</f>
        <v>!</v>
      </c>
      <c r="CM12" s="122" t="str">
        <f ca="1">IF(AND(PreElaborazione!CM12="",$A12&lt;&gt;""),"!",PreElaborazione!CM12)</f>
        <v>!</v>
      </c>
      <c r="CN12" s="122" t="str">
        <f ca="1">IF(AND(PreElaborazione!CN12="",$A12&lt;&gt;""),"!",PreElaborazione!CN12)</f>
        <v>!</v>
      </c>
      <c r="CO12" s="122" t="str">
        <f ca="1">IF(AND(PreElaborazione!CO12="",$A12&lt;&gt;""),"!",PreElaborazione!CO12)</f>
        <v>!</v>
      </c>
      <c r="CP12" s="122" t="str">
        <f ca="1">IF(AND(PreElaborazione!CP12="",$A12&lt;&gt;""),"!",PreElaborazione!CP12)</f>
        <v>!</v>
      </c>
      <c r="CQ12" s="122" t="str">
        <f ca="1">IF(AND(PreElaborazione!CQ12="",$A12&lt;&gt;""),"!",PreElaborazione!CQ12)</f>
        <v>!</v>
      </c>
      <c r="CR12" s="122" t="str">
        <f ca="1">IF(AND(PreElaborazione!CR12="",$A12&lt;&gt;""),"!",PreElaborazione!CR12)</f>
        <v>!</v>
      </c>
      <c r="CS12" s="122" t="str">
        <f ca="1">IF(AND(PreElaborazione!CS12="",$A12&lt;&gt;""),"!",PreElaborazione!CS12)</f>
        <v>!</v>
      </c>
      <c r="CT12" s="122" t="str">
        <f ca="1">IF(AND(PreElaborazione!CT12="",$A12&lt;&gt;""),"!",PreElaborazione!CT12)</f>
        <v>!</v>
      </c>
      <c r="CU12" s="122" t="str">
        <f ca="1">IF(AND(PreElaborazione!CU12="",$A12&lt;&gt;""),"!",PreElaborazione!CU12)</f>
        <v>!</v>
      </c>
      <c r="CV12" s="122" t="str">
        <f ca="1">IF(AND(PreElaborazione!CV12="",$A12&lt;&gt;""),"!",PreElaborazione!CV12)</f>
        <v>!</v>
      </c>
      <c r="CW12" s="122" t="str">
        <f ca="1">IF(AND(PreElaborazione!CW12="",$A12&lt;&gt;""),"!",PreElaborazione!CW12)</f>
        <v>!</v>
      </c>
      <c r="CX12" s="122" t="str">
        <f ca="1">IF(AND(PreElaborazione!CX12="",$A12&lt;&gt;""),"!",PreElaborazione!CX12)</f>
        <v>!</v>
      </c>
      <c r="CY12" s="122" t="str">
        <f ca="1">IF(AND(PreElaborazione!CY12="",$A12&lt;&gt;""),"!",PreElaborazione!CY12)</f>
        <v>!</v>
      </c>
      <c r="CZ12" s="122" t="str">
        <f ca="1">IF(AND(PreElaborazione!CZ12="",$A12&lt;&gt;""),"!",PreElaborazione!CZ12)</f>
        <v>!</v>
      </c>
      <c r="DA12" s="122" t="str">
        <f ca="1">IF(AND(PreElaborazione!DA12="",$A12&lt;&gt;""),"!",PreElaborazione!DA12)</f>
        <v>!</v>
      </c>
      <c r="DB12" s="122" t="str">
        <f ca="1">IF(AND(PreElaborazione!DB12="",$A12&lt;&gt;""),"!",PreElaborazione!DB12)</f>
        <v>!</v>
      </c>
    </row>
    <row r="13" spans="1:106">
      <c r="A13" s="120">
        <f ca="1">PreElaborazione!A13</f>
        <v>6</v>
      </c>
      <c r="B13" s="122" t="str">
        <f ca="1">IF(AND(PreElaborazione!B13="",$A13&lt;&gt;""),"!",PreElaborazione!B13)</f>
        <v>!</v>
      </c>
      <c r="C13" s="122" t="str">
        <f ca="1">IF(AND(PreElaborazione!C13="",$A13&lt;&gt;""),"!",PreElaborazione!C13)</f>
        <v xml:space="preserve">VJR </v>
      </c>
      <c r="D13" s="122" t="str">
        <f ca="1">IF(AND(PreElaborazione!D13="",$A13&lt;&gt;""),"!",PreElaborazione!D13)</f>
        <v>0013</v>
      </c>
      <c r="E13" s="122" t="str">
        <f ca="1">IF(AND(PreElaborazione!E13="",$A13&lt;&gt;""),"!",PreElaborazione!E13)</f>
        <v>RM</v>
      </c>
      <c r="F13" s="122" t="str">
        <f ca="1">IF(AND(PreElaborazione!F13="",$A13&lt;&gt;""),"!",PreElaborazione!F13)</f>
        <v>0006</v>
      </c>
      <c r="G13" s="122" t="str">
        <f ca="1">IF(AND(PreElaborazione!G13="",$A13&lt;&gt;""),"!",PreElaborazione!G13)</f>
        <v xml:space="preserve">A  </v>
      </c>
      <c r="H13" s="122" t="str">
        <f ca="1">IF(AND(PreElaborazione!H13="",$A13&lt;&gt;""),"!",PreElaborazione!H13)</f>
        <v>140322</v>
      </c>
      <c r="I13" s="122" t="str">
        <f ca="1">IF(AND(PreElaborazione!I13="",$A13&lt;&gt;""),"!",PreElaborazione!I13)</f>
        <v>E</v>
      </c>
      <c r="J13" s="122" t="str">
        <f ca="1">IF(AND(PreElaborazione!J13="",$A13&lt;&gt;""),"!",PreElaborazione!J13)</f>
        <v>OAZNM03EST17C</v>
      </c>
      <c r="K13" s="122" t="str">
        <f ca="1">IF(AND(PreElaborazione!K13="",$A13&lt;&gt;""),"!",PreElaborazione!K13)</f>
        <v>M</v>
      </c>
      <c r="L13" s="122" t="str">
        <f ca="1">IF(AND(PreElaborazione!L13="",$A13&lt;&gt;""),"!",PreElaborazione!L13)</f>
        <v>2202</v>
      </c>
      <c r="M13" s="122" t="str">
        <f ca="1">IF(AND(PreElaborazione!M13="",$A13&lt;&gt;""),"!",PreElaborazione!M13)</f>
        <v>E8*168/2013*00007*05</v>
      </c>
      <c r="N13" s="122" t="str">
        <f ca="1">IF(AND(PreElaborazione!N13="",$A13&lt;&gt;""),"!",PreElaborazione!N13)</f>
        <v>22022022</v>
      </c>
      <c r="O13" s="122" t="str">
        <f ca="1">IF(AND(PreElaborazione!O13="",$A13&lt;&gt;""),"!",PreElaborazione!O13)</f>
        <v>ASKOLL EVA S.P.A.</v>
      </c>
      <c r="P13" s="122" t="str">
        <f ca="1">IF(AND(PreElaborazione!P13="",$A13&lt;&gt;""),"!",PreElaborazione!P13)</f>
        <v>01</v>
      </c>
      <c r="Q13" s="122" t="str">
        <f ca="1">IF(AND(PreElaborazione!Q13="",$A13&lt;&gt;""),"!",PreElaborazione!Q13)</f>
        <v>02</v>
      </c>
      <c r="R13" s="122" t="str">
        <f ca="1">IF(AND(PreElaborazione!R13="",$A13&lt;&gt;""),"!",PreElaborazione!R13)</f>
        <v>13</v>
      </c>
      <c r="S13" s="122" t="str">
        <f ca="1">IF(AND(PreElaborazione!S13="",$A13&lt;&gt;""),"!",PreElaborazione!S13)</f>
        <v>ASKOLL</v>
      </c>
      <c r="T13" s="122" t="str">
        <f ca="1">IF(AND(PreElaborazione!T13="",$A13&lt;&gt;""),"!",PreElaborazione!T13)</f>
        <v xml:space="preserve">                                        </v>
      </c>
      <c r="U13" s="122" t="str">
        <f ca="1">IF(AND(PreElaborazione!U13="",$A13&lt;&gt;""),"!",PreElaborazione!U13)</f>
        <v>M0</v>
      </c>
      <c r="V13" s="122" t="str">
        <f ca="1">IF(AND(PreElaborazione!V13="",$A13&lt;&gt;""),"!",PreElaborazione!V13)</f>
        <v>EME200</v>
      </c>
      <c r="W13" s="122" t="str">
        <f ca="1">IF(AND(PreElaborazione!W13="",$A13&lt;&gt;""),"!",PreElaborazione!W13)</f>
        <v>!</v>
      </c>
      <c r="X13" s="122" t="str">
        <f ca="1">IF(AND(PreElaborazione!X13="",$A13&lt;&gt;""),"!",PreElaborazione!X13)</f>
        <v>!</v>
      </c>
      <c r="Y13" s="122" t="str">
        <f ca="1">IF(AND(PreElaborazione!Y13="",$A13&lt;&gt;""),"!",PreElaborazione!Y13)</f>
        <v>!</v>
      </c>
      <c r="Z13" s="122" t="str">
        <f ca="1">IF(AND(PreElaborazione!Z13="",$A13&lt;&gt;""),"!",PreElaborazione!Z13)</f>
        <v>ELE</v>
      </c>
      <c r="AA13" s="122" t="str">
        <f ca="1">IF(AND(PreElaborazione!AA13="",$A13&lt;&gt;""),"!",PreElaborazione!AA13)</f>
        <v>!</v>
      </c>
      <c r="AB13" s="122" t="str">
        <f ca="1">IF(AND(PreElaborazione!AB13="",$A13&lt;&gt;""),"!",PreElaborazione!AB13)</f>
        <v>!</v>
      </c>
      <c r="AC13" s="122" t="str">
        <f ca="1">IF(AND(PreElaborazione!AC13="",$A13&lt;&gt;""),"!",PreElaborazione!AC13)</f>
        <v>!</v>
      </c>
      <c r="AD13" s="122" t="str">
        <f ca="1">IF(AND(PreElaborazione!AD13="",$A13&lt;&gt;""),"!",PreElaborazione!AD13)</f>
        <v>00220</v>
      </c>
      <c r="AE13" s="122" t="str">
        <f ca="1">IF(AND(PreElaborazione!AE13="",$A13&lt;&gt;""),"!",PreElaborazione!AE13)</f>
        <v>I</v>
      </c>
      <c r="AF13" s="122" t="str">
        <f ca="1">IF(AND(PreElaborazione!AF13="",$A13&lt;&gt;""),"!",PreElaborazione!AF13)</f>
        <v>!</v>
      </c>
      <c r="AG13" s="122" t="str">
        <f ca="1">IF(AND(PreElaborazione!AG13="",$A13&lt;&gt;""),"!",PreElaborazione!AG13)</f>
        <v>!</v>
      </c>
      <c r="AH13" s="122" t="str">
        <f ca="1">IF(AND(PreElaborazione!AH13="",$A13&lt;&gt;""),"!",PreElaborazione!AH13)</f>
        <v>1</v>
      </c>
      <c r="AI13" s="122" t="str">
        <f ca="1">IF(AND(PreElaborazione!AI13="",$A13&lt;&gt;""),"!",PreElaborazione!AI13)</f>
        <v>002</v>
      </c>
      <c r="AJ13" s="122" t="str">
        <f ca="1">IF(AND(PreElaborazione!AJ13="",$A13&lt;&gt;""),"!",PreElaborazione!AJ13)</f>
        <v>01830</v>
      </c>
      <c r="AK13" s="122" t="str">
        <f ca="1">IF(AND(PreElaborazione!AK13="",$A13&lt;&gt;""),"!",PreElaborazione!AK13)</f>
        <v>0726</v>
      </c>
      <c r="AL13" s="122" t="str">
        <f ca="1">IF(AND(PreElaborazione!AL13="",$A13&lt;&gt;""),"!",PreElaborazione!AL13)</f>
        <v>!</v>
      </c>
      <c r="AM13" s="122" t="str">
        <f ca="1">IF(AND(PreElaborazione!AM13="",$A13&lt;&gt;""),"!",PreElaborazione!AM13)</f>
        <v>!</v>
      </c>
      <c r="AN13" s="122" t="str">
        <f ca="1">IF(AND(PreElaborazione!AN13="",$A13&lt;&gt;""),"!",PreElaborazione!AN13)</f>
        <v>1245</v>
      </c>
      <c r="AO13" s="122" t="str">
        <f ca="1">IF(AND(PreElaborazione!AO13="",$A13&lt;&gt;""),"!",PreElaborazione!AO13)</f>
        <v>!</v>
      </c>
      <c r="AP13" s="122" t="str">
        <f ca="1">IF(AND(PreElaborazione!AP13="",$A13&lt;&gt;""),"!",PreElaborazione!AP13)</f>
        <v>!</v>
      </c>
      <c r="AQ13" s="122" t="str">
        <f ca="1">IF(AND(PreElaborazione!AQ13="",$A13&lt;&gt;""),"!",PreElaborazione!AQ13)</f>
        <v>!</v>
      </c>
      <c r="AR13" s="122" t="str">
        <f ca="1">IF(AND(PreElaborazione!AR13="",$A13&lt;&gt;""),"!",PreElaborazione!AR13)</f>
        <v>!</v>
      </c>
      <c r="AS13" s="122" t="str">
        <f ca="1">IF(AND(PreElaborazione!AS13="",$A13&lt;&gt;""),"!",PreElaborazione!AS13)</f>
        <v>!</v>
      </c>
      <c r="AT13" s="122" t="str">
        <f ca="1">IF(AND(PreElaborazione!AT13="",$A13&lt;&gt;""),"!",PreElaborazione!AT13)</f>
        <v>000159</v>
      </c>
      <c r="AU13" s="122" t="str">
        <f ca="1">IF(AND(PreElaborazione!AU13="",$A13&lt;&gt;""),"!",PreElaborazione!AU13)</f>
        <v>000245</v>
      </c>
      <c r="AV13" s="122" t="str">
        <f ca="1">IF(AND(PreElaborazione!AV13="",$A13&lt;&gt;""),"!",PreElaborazione!AV13)</f>
        <v>!</v>
      </c>
      <c r="AW13" s="122" t="str">
        <f ca="1">IF(AND(PreElaborazione!AW13="",$A13&lt;&gt;""),"!",PreElaborazione!AW13)</f>
        <v>02</v>
      </c>
      <c r="AX13" s="122" t="str">
        <f ca="1">IF(AND(PreElaborazione!AX13="",$A13&lt;&gt;""),"!",PreElaborazione!AX13)</f>
        <v>01</v>
      </c>
      <c r="AY13" s="122" t="str">
        <f ca="1">IF(AND(PreElaborazione!AY13="",$A13&lt;&gt;""),"!",PreElaborazione!AY13)</f>
        <v>MEC</v>
      </c>
      <c r="AZ13" s="122" t="str">
        <f ca="1">IF(AND(PreElaborazione!AZ13="",$A13&lt;&gt;""),"!",PreElaborazione!AZ13)</f>
        <v>1/21,18</v>
      </c>
      <c r="BA13" s="122" t="str">
        <f ca="1">IF(AND(PreElaborazione!BA13="",$A13&lt;&gt;""),"!",PreElaborazione!BA13)</f>
        <v xml:space="preserve">                  </v>
      </c>
      <c r="BB13" s="122" t="str">
        <f ca="1">IF(AND(PreElaborazione!BB13="",$A13&lt;&gt;""),"!",PreElaborazione!BB13)</f>
        <v xml:space="preserve">ANT 80/80-16 45J POST 90/80-16 51J  </v>
      </c>
      <c r="BC13" s="122" t="str">
        <f ca="1">IF(AND(PreElaborazione!BC13="",$A13&lt;&gt;""),"!",PreElaborazione!BC13)</f>
        <v>A</v>
      </c>
      <c r="BD13" s="122" t="str">
        <f ca="1">IF(AND(PreElaborazione!BD13="",$A13&lt;&gt;""),"!",PreElaborazione!BD13)</f>
        <v>!</v>
      </c>
      <c r="BE13" s="122" t="str">
        <f ca="1">IF(AND(PreElaborazione!BE13="",$A13&lt;&gt;""),"!",PreElaborazione!BE13)</f>
        <v>!</v>
      </c>
      <c r="BF13" s="122" t="str">
        <f ca="1">IF(AND(PreElaborazione!BF13="",$A13&lt;&gt;""),"!",PreElaborazione!BF13)</f>
        <v>04500</v>
      </c>
      <c r="BG13" s="122" t="str">
        <f ca="1">IF(AND(PreElaborazione!BG13="",$A13&lt;&gt;""),"!",PreElaborazione!BG13)</f>
        <v xml:space="preserve"> </v>
      </c>
      <c r="BH13" s="122" t="str">
        <f ca="1">IF(AND(PreElaborazione!BH13="",$A13&lt;&gt;""),"!",PreElaborazione!BH13)</f>
        <v>!</v>
      </c>
      <c r="BI13" s="122" t="str">
        <f ca="1">IF(AND(PreElaborazione!BI13="",$A13&lt;&gt;""),"!",PreElaborazione!BI13)</f>
        <v xml:space="preserve"> </v>
      </c>
      <c r="BJ13" s="122" t="str">
        <f ca="1">IF(AND(PreElaborazione!BJ13="",$A13&lt;&gt;""),"!",PreElaborazione!BJ13)</f>
        <v xml:space="preserve"> </v>
      </c>
      <c r="BK13" s="122" t="str">
        <f ca="1">IF(AND(PreElaborazione!BK13="",$A13&lt;&gt;""),"!",PreElaborazione!BK13)</f>
        <v xml:space="preserve"> </v>
      </c>
      <c r="BL13" s="122" t="str">
        <f ca="1">IF(AND(PreElaborazione!BL13="",$A13&lt;&gt;""),"!",PreElaborazione!BL13)</f>
        <v xml:space="preserve">L1 </v>
      </c>
      <c r="BM13" s="122" t="str">
        <f ca="1">IF(AND(PreElaborazione!BM13="",$A13&lt;&gt;""),"!",PreElaborazione!BM13)</f>
        <v xml:space="preserve">   </v>
      </c>
      <c r="BN13" s="122" t="str">
        <f ca="1">IF(AND(PreElaborazione!BN13="",$A13&lt;&gt;""),"!",PreElaborazione!BN13)</f>
        <v xml:space="preserve"> </v>
      </c>
      <c r="BO13" s="122" t="str">
        <f ca="1">IF(AND(PreElaborazione!BO13="",$A13&lt;&gt;""),"!",PreElaborazione!BO13)</f>
        <v>!</v>
      </c>
      <c r="BP13" s="122" t="str">
        <f ca="1">IF(AND(PreElaborazione!BP13="",$A13&lt;&gt;""),"!",PreElaborazione!BP13)</f>
        <v>!</v>
      </c>
      <c r="BQ13" s="122" t="str">
        <f ca="1">IF(AND(PreElaborazione!BQ13="",$A13&lt;&gt;""),"!",PreElaborazione!BQ13)</f>
        <v>!</v>
      </c>
      <c r="BR13" s="122" t="str">
        <f ca="1">IF(AND(PreElaborazione!BR13="",$A13&lt;&gt;""),"!",PreElaborazione!BR13)</f>
        <v xml:space="preserve">     </v>
      </c>
      <c r="BS13" s="122" t="str">
        <f ca="1">IF(AND(PreElaborazione!BS13="",$A13&lt;&gt;""),"!",PreElaborazione!BS13)</f>
        <v xml:space="preserve">     </v>
      </c>
      <c r="BT13" s="122" t="str">
        <f ca="1">IF(AND(PreElaborazione!BT13="",$A13&lt;&gt;""),"!",PreElaborazione!BT13)</f>
        <v>!</v>
      </c>
      <c r="BU13" s="122" t="str">
        <f ca="1">IF(AND(PreElaborazione!BU13="",$A13&lt;&gt;""),"!",PreElaborazione!BU13)</f>
        <v xml:space="preserve">   </v>
      </c>
      <c r="BV13" s="122" t="str">
        <f ca="1">IF(AND(PreElaborazione!BV13="",$A13&lt;&gt;""),"!",PreElaborazione!BV13)</f>
        <v xml:space="preserve">                                    </v>
      </c>
      <c r="BW13" s="122" t="str">
        <f ca="1">IF(AND(PreElaborazione!BW13="",$A13&lt;&gt;""),"!",PreElaborazione!BW13)</f>
        <v xml:space="preserve">                                    </v>
      </c>
      <c r="BX13" s="122" t="str">
        <f ca="1">IF(AND(PreElaborazione!BX13="",$A13&lt;&gt;""),"!",PreElaborazione!BX13)</f>
        <v xml:space="preserve">  </v>
      </c>
      <c r="BY13" s="122" t="str">
        <f ca="1">IF(AND(PreElaborazione!BY13="",$A13&lt;&gt;""),"!",PreElaborazione!BY13)</f>
        <v>!</v>
      </c>
      <c r="BZ13" s="122" t="str">
        <f ca="1">IF(AND(PreElaborazione!BZ13="",$A13&lt;&gt;""),"!",PreElaborazione!BZ13)</f>
        <v xml:space="preserve">                                           </v>
      </c>
      <c r="CA13" s="122" t="str">
        <f ca="1">IF(AND(PreElaborazione!CA13="",$A13&lt;&gt;""),"!",PreElaborazione!CA13)</f>
        <v>CAT. INTERNAZIONALE COMPLETA L1e-B</v>
      </c>
      <c r="CB13" s="122" t="str">
        <f ca="1">IF(AND(PreElaborazione!CB13="",$A13&lt;&gt;""),"!",PreElaborazione!CB13)</f>
        <v>LUNGHEZZA MAX CON ACCESSORI 2000mm</v>
      </c>
      <c r="CC13" s="122" t="str">
        <f ca="1">IF(AND(PreElaborazione!CC13="",$A13&lt;&gt;""),"!",PreElaborazione!CC13)</f>
        <v>LARGHEZZA MAX CON ACCESSORI 800 mm</v>
      </c>
      <c r="CD13" s="122" t="str">
        <f ca="1">IF(AND(PreElaborazione!CD13="",$A13&lt;&gt;""),"!",PreElaborazione!CD13)</f>
        <v>AUTONOMIA 49 KM</v>
      </c>
      <c r="CE13" s="122" t="str">
        <f ca="1">IF(AND(PreElaborazione!CE13="",$A13&lt;&gt;""),"!",PreElaborazione!CE13)</f>
        <v>CONSUMO 36 kWh/km</v>
      </c>
      <c r="CF13" s="122" t="str">
        <f ca="1">IF(AND(PreElaborazione!CF13="",$A13&lt;&gt;""),"!",PreElaborazione!CF13)</f>
        <v>!</v>
      </c>
      <c r="CG13" s="122" t="str">
        <f ca="1">IF(AND(PreElaborazione!CG13="",$A13&lt;&gt;""),"!",PreElaborazione!CG13)</f>
        <v>!</v>
      </c>
      <c r="CH13" s="122" t="str">
        <f ca="1">IF(AND(PreElaborazione!CH13="",$A13&lt;&gt;""),"!",PreElaborazione!CH13)</f>
        <v>!</v>
      </c>
      <c r="CI13" s="122" t="str">
        <f ca="1">IF(AND(PreElaborazione!CI13="",$A13&lt;&gt;""),"!",PreElaborazione!CI13)</f>
        <v>!</v>
      </c>
      <c r="CJ13" s="122" t="str">
        <f ca="1">IF(AND(PreElaborazione!CJ13="",$A13&lt;&gt;""),"!",PreElaborazione!CJ13)</f>
        <v>!</v>
      </c>
      <c r="CK13" s="122" t="str">
        <f ca="1">IF(AND(PreElaborazione!CK13="",$A13&lt;&gt;""),"!",PreElaborazione!CK13)</f>
        <v>!</v>
      </c>
      <c r="CL13" s="122" t="str">
        <f ca="1">IF(AND(PreElaborazione!CL13="",$A13&lt;&gt;""),"!",PreElaborazione!CL13)</f>
        <v>!</v>
      </c>
      <c r="CM13" s="122" t="str">
        <f ca="1">IF(AND(PreElaborazione!CM13="",$A13&lt;&gt;""),"!",PreElaborazione!CM13)</f>
        <v>!</v>
      </c>
      <c r="CN13" s="122" t="str">
        <f ca="1">IF(AND(PreElaborazione!CN13="",$A13&lt;&gt;""),"!",PreElaborazione!CN13)</f>
        <v>!</v>
      </c>
      <c r="CO13" s="122" t="str">
        <f ca="1">IF(AND(PreElaborazione!CO13="",$A13&lt;&gt;""),"!",PreElaborazione!CO13)</f>
        <v>!</v>
      </c>
      <c r="CP13" s="122" t="str">
        <f ca="1">IF(AND(PreElaborazione!CP13="",$A13&lt;&gt;""),"!",PreElaborazione!CP13)</f>
        <v>!</v>
      </c>
      <c r="CQ13" s="122" t="str">
        <f ca="1">IF(AND(PreElaborazione!CQ13="",$A13&lt;&gt;""),"!",PreElaborazione!CQ13)</f>
        <v>!</v>
      </c>
      <c r="CR13" s="122" t="str">
        <f ca="1">IF(AND(PreElaborazione!CR13="",$A13&lt;&gt;""),"!",PreElaborazione!CR13)</f>
        <v>!</v>
      </c>
      <c r="CS13" s="122" t="str">
        <f ca="1">IF(AND(PreElaborazione!CS13="",$A13&lt;&gt;""),"!",PreElaborazione!CS13)</f>
        <v>!</v>
      </c>
      <c r="CT13" s="122" t="str">
        <f ca="1">IF(AND(PreElaborazione!CT13="",$A13&lt;&gt;""),"!",PreElaborazione!CT13)</f>
        <v>!</v>
      </c>
      <c r="CU13" s="122" t="str">
        <f ca="1">IF(AND(PreElaborazione!CU13="",$A13&lt;&gt;""),"!",PreElaborazione!CU13)</f>
        <v>!</v>
      </c>
      <c r="CV13" s="122" t="str">
        <f ca="1">IF(AND(PreElaborazione!CV13="",$A13&lt;&gt;""),"!",PreElaborazione!CV13)</f>
        <v>!</v>
      </c>
      <c r="CW13" s="122" t="str">
        <f ca="1">IF(AND(PreElaborazione!CW13="",$A13&lt;&gt;""),"!",PreElaborazione!CW13)</f>
        <v>!</v>
      </c>
      <c r="CX13" s="122" t="str">
        <f ca="1">IF(AND(PreElaborazione!CX13="",$A13&lt;&gt;""),"!",PreElaborazione!CX13)</f>
        <v>!</v>
      </c>
      <c r="CY13" s="122" t="str">
        <f ca="1">IF(AND(PreElaborazione!CY13="",$A13&lt;&gt;""),"!",PreElaborazione!CY13)</f>
        <v>!</v>
      </c>
      <c r="CZ13" s="122" t="str">
        <f ca="1">IF(AND(PreElaborazione!CZ13="",$A13&lt;&gt;""),"!",PreElaborazione!CZ13)</f>
        <v>!</v>
      </c>
      <c r="DA13" s="122" t="str">
        <f ca="1">IF(AND(PreElaborazione!DA13="",$A13&lt;&gt;""),"!",PreElaborazione!DA13)</f>
        <v>!</v>
      </c>
      <c r="DB13" s="122" t="str">
        <f ca="1">IF(AND(PreElaborazione!DB13="",$A13&lt;&gt;""),"!",PreElaborazione!DB13)</f>
        <v>!</v>
      </c>
    </row>
    <row r="14" spans="1:106">
      <c r="A14" s="120">
        <f ca="1">PreElaborazione!A14</f>
        <v>7</v>
      </c>
      <c r="B14" s="122" t="str">
        <f ca="1">IF(AND(PreElaborazione!B14="",$A14&lt;&gt;""),"!",PreElaborazione!B14)</f>
        <v>!</v>
      </c>
      <c r="C14" s="122" t="str">
        <f ca="1">IF(AND(PreElaborazione!C14="",$A14&lt;&gt;""),"!",PreElaborazione!C14)</f>
        <v xml:space="preserve">VJR </v>
      </c>
      <c r="D14" s="122" t="str">
        <f ca="1">IF(AND(PreElaborazione!D14="",$A14&lt;&gt;""),"!",PreElaborazione!D14)</f>
        <v>0013</v>
      </c>
      <c r="E14" s="122" t="str">
        <f ca="1">IF(AND(PreElaborazione!E14="",$A14&lt;&gt;""),"!",PreElaborazione!E14)</f>
        <v>RM</v>
      </c>
      <c r="F14" s="122" t="str">
        <f ca="1">IF(AND(PreElaborazione!F14="",$A14&lt;&gt;""),"!",PreElaborazione!F14)</f>
        <v>0007</v>
      </c>
      <c r="G14" s="122" t="str">
        <f ca="1">IF(AND(PreElaborazione!G14="",$A14&lt;&gt;""),"!",PreElaborazione!G14)</f>
        <v xml:space="preserve">A  </v>
      </c>
      <c r="H14" s="122" t="str">
        <f ca="1">IF(AND(PreElaborazione!H14="",$A14&lt;&gt;""),"!",PreElaborazione!H14)</f>
        <v>140322</v>
      </c>
      <c r="I14" s="122" t="str">
        <f ca="1">IF(AND(PreElaborazione!I14="",$A14&lt;&gt;""),"!",PreElaborazione!I14)</f>
        <v>E</v>
      </c>
      <c r="J14" s="122" t="str">
        <f ca="1">IF(AND(PreElaborazione!J14="",$A14&lt;&gt;""),"!",PreElaborazione!J14)</f>
        <v>OAZNM03EST17D</v>
      </c>
      <c r="K14" s="122" t="str">
        <f ca="1">IF(AND(PreElaborazione!K14="",$A14&lt;&gt;""),"!",PreElaborazione!K14)</f>
        <v>M</v>
      </c>
      <c r="L14" s="122" t="str">
        <f ca="1">IF(AND(PreElaborazione!L14="",$A14&lt;&gt;""),"!",PreElaborazione!L14)</f>
        <v>2202</v>
      </c>
      <c r="M14" s="122" t="str">
        <f ca="1">IF(AND(PreElaborazione!M14="",$A14&lt;&gt;""),"!",PreElaborazione!M14)</f>
        <v>E8*168/2013*00007*05</v>
      </c>
      <c r="N14" s="122" t="str">
        <f ca="1">IF(AND(PreElaborazione!N14="",$A14&lt;&gt;""),"!",PreElaborazione!N14)</f>
        <v>22022022</v>
      </c>
      <c r="O14" s="122" t="str">
        <f ca="1">IF(AND(PreElaborazione!O14="",$A14&lt;&gt;""),"!",PreElaborazione!O14)</f>
        <v>ASKOLL EVA S.P.A.</v>
      </c>
      <c r="P14" s="122" t="str">
        <f ca="1">IF(AND(PreElaborazione!P14="",$A14&lt;&gt;""),"!",PreElaborazione!P14)</f>
        <v>01</v>
      </c>
      <c r="Q14" s="122" t="str">
        <f ca="1">IF(AND(PreElaborazione!Q14="",$A14&lt;&gt;""),"!",PreElaborazione!Q14)</f>
        <v>02</v>
      </c>
      <c r="R14" s="122" t="str">
        <f ca="1">IF(AND(PreElaborazione!R14="",$A14&lt;&gt;""),"!",PreElaborazione!R14)</f>
        <v>16</v>
      </c>
      <c r="S14" s="122" t="str">
        <f ca="1">IF(AND(PreElaborazione!S14="",$A14&lt;&gt;""),"!",PreElaborazione!S14)</f>
        <v>ASKOLL</v>
      </c>
      <c r="T14" s="122" t="str">
        <f ca="1">IF(AND(PreElaborazione!T14="",$A14&lt;&gt;""),"!",PreElaborazione!T14)</f>
        <v xml:space="preserve">                                        </v>
      </c>
      <c r="U14" s="122" t="str">
        <f ca="1">IF(AND(PreElaborazione!U14="",$A14&lt;&gt;""),"!",PreElaborazione!U14)</f>
        <v>M0</v>
      </c>
      <c r="V14" s="122" t="str">
        <f ca="1">IF(AND(PreElaborazione!V14="",$A14&lt;&gt;""),"!",PreElaborazione!V14)</f>
        <v>EME200</v>
      </c>
      <c r="W14" s="122" t="str">
        <f ca="1">IF(AND(PreElaborazione!W14="",$A14&lt;&gt;""),"!",PreElaborazione!W14)</f>
        <v>!</v>
      </c>
      <c r="X14" s="122" t="str">
        <f ca="1">IF(AND(PreElaborazione!X14="",$A14&lt;&gt;""),"!",PreElaborazione!X14)</f>
        <v>!</v>
      </c>
      <c r="Y14" s="122" t="str">
        <f ca="1">IF(AND(PreElaborazione!Y14="",$A14&lt;&gt;""),"!",PreElaborazione!Y14)</f>
        <v>!</v>
      </c>
      <c r="Z14" s="122" t="str">
        <f ca="1">IF(AND(PreElaborazione!Z14="",$A14&lt;&gt;""),"!",PreElaborazione!Z14)</f>
        <v>ELE</v>
      </c>
      <c r="AA14" s="122" t="str">
        <f ca="1">IF(AND(PreElaborazione!AA14="",$A14&lt;&gt;""),"!",PreElaborazione!AA14)</f>
        <v>!</v>
      </c>
      <c r="AB14" s="122" t="str">
        <f ca="1">IF(AND(PreElaborazione!AB14="",$A14&lt;&gt;""),"!",PreElaborazione!AB14)</f>
        <v>!</v>
      </c>
      <c r="AC14" s="122" t="str">
        <f ca="1">IF(AND(PreElaborazione!AC14="",$A14&lt;&gt;""),"!",PreElaborazione!AC14)</f>
        <v>!</v>
      </c>
      <c r="AD14" s="122" t="str">
        <f ca="1">IF(AND(PreElaborazione!AD14="",$A14&lt;&gt;""),"!",PreElaborazione!AD14)</f>
        <v>00220</v>
      </c>
      <c r="AE14" s="122" t="str">
        <f ca="1">IF(AND(PreElaborazione!AE14="",$A14&lt;&gt;""),"!",PreElaborazione!AE14)</f>
        <v>I</v>
      </c>
      <c r="AF14" s="122" t="str">
        <f ca="1">IF(AND(PreElaborazione!AF14="",$A14&lt;&gt;""),"!",PreElaborazione!AF14)</f>
        <v>!</v>
      </c>
      <c r="AG14" s="122" t="str">
        <f ca="1">IF(AND(PreElaborazione!AG14="",$A14&lt;&gt;""),"!",PreElaborazione!AG14)</f>
        <v>!</v>
      </c>
      <c r="AH14" s="122" t="str">
        <f ca="1">IF(AND(PreElaborazione!AH14="",$A14&lt;&gt;""),"!",PreElaborazione!AH14)</f>
        <v>1</v>
      </c>
      <c r="AI14" s="122" t="str">
        <f ca="1">IF(AND(PreElaborazione!AI14="",$A14&lt;&gt;""),"!",PreElaborazione!AI14)</f>
        <v>002</v>
      </c>
      <c r="AJ14" s="122" t="str">
        <f ca="1">IF(AND(PreElaborazione!AJ14="",$A14&lt;&gt;""),"!",PreElaborazione!AJ14)</f>
        <v>01830</v>
      </c>
      <c r="AK14" s="122" t="str">
        <f ca="1">IF(AND(PreElaborazione!AK14="",$A14&lt;&gt;""),"!",PreElaborazione!AK14)</f>
        <v>0726</v>
      </c>
      <c r="AL14" s="122" t="str">
        <f ca="1">IF(AND(PreElaborazione!AL14="",$A14&lt;&gt;""),"!",PreElaborazione!AL14)</f>
        <v>!</v>
      </c>
      <c r="AM14" s="122" t="str">
        <f ca="1">IF(AND(PreElaborazione!AM14="",$A14&lt;&gt;""),"!",PreElaborazione!AM14)</f>
        <v>!</v>
      </c>
      <c r="AN14" s="122" t="str">
        <f ca="1">IF(AND(PreElaborazione!AN14="",$A14&lt;&gt;""),"!",PreElaborazione!AN14)</f>
        <v>1245</v>
      </c>
      <c r="AO14" s="122" t="str">
        <f ca="1">IF(AND(PreElaborazione!AO14="",$A14&lt;&gt;""),"!",PreElaborazione!AO14)</f>
        <v>!</v>
      </c>
      <c r="AP14" s="122" t="str">
        <f ca="1">IF(AND(PreElaborazione!AP14="",$A14&lt;&gt;""),"!",PreElaborazione!AP14)</f>
        <v>!</v>
      </c>
      <c r="AQ14" s="122" t="str">
        <f ca="1">IF(AND(PreElaborazione!AQ14="",$A14&lt;&gt;""),"!",PreElaborazione!AQ14)</f>
        <v>!</v>
      </c>
      <c r="AR14" s="122" t="str">
        <f ca="1">IF(AND(PreElaborazione!AR14="",$A14&lt;&gt;""),"!",PreElaborazione!AR14)</f>
        <v>!</v>
      </c>
      <c r="AS14" s="122" t="str">
        <f ca="1">IF(AND(PreElaborazione!AS14="",$A14&lt;&gt;""),"!",PreElaborazione!AS14)</f>
        <v>!</v>
      </c>
      <c r="AT14" s="122" t="str">
        <f ca="1">IF(AND(PreElaborazione!AT14="",$A14&lt;&gt;""),"!",PreElaborazione!AT14)</f>
        <v>000167</v>
      </c>
      <c r="AU14" s="122" t="str">
        <f ca="1">IF(AND(PreElaborazione!AU14="",$A14&lt;&gt;""),"!",PreElaborazione!AU14)</f>
        <v>000245</v>
      </c>
      <c r="AV14" s="122" t="str">
        <f ca="1">IF(AND(PreElaborazione!AV14="",$A14&lt;&gt;""),"!",PreElaborazione!AV14)</f>
        <v>!</v>
      </c>
      <c r="AW14" s="122" t="str">
        <f ca="1">IF(AND(PreElaborazione!AW14="",$A14&lt;&gt;""),"!",PreElaborazione!AW14)</f>
        <v>02</v>
      </c>
      <c r="AX14" s="122" t="str">
        <f ca="1">IF(AND(PreElaborazione!AX14="",$A14&lt;&gt;""),"!",PreElaborazione!AX14)</f>
        <v>01</v>
      </c>
      <c r="AY14" s="122" t="str">
        <f ca="1">IF(AND(PreElaborazione!AY14="",$A14&lt;&gt;""),"!",PreElaborazione!AY14)</f>
        <v>MEC</v>
      </c>
      <c r="AZ14" s="122" t="str">
        <f ca="1">IF(AND(PreElaborazione!AZ14="",$A14&lt;&gt;""),"!",PreElaborazione!AZ14)</f>
        <v>1/21,18</v>
      </c>
      <c r="BA14" s="122" t="str">
        <f ca="1">IF(AND(PreElaborazione!BA14="",$A14&lt;&gt;""),"!",PreElaborazione!BA14)</f>
        <v xml:space="preserve">                  </v>
      </c>
      <c r="BB14" s="122" t="str">
        <f ca="1">IF(AND(PreElaborazione!BB14="",$A14&lt;&gt;""),"!",PreElaborazione!BB14)</f>
        <v xml:space="preserve">ANT 80/80-16 45J POST 90/80-16 51J  </v>
      </c>
      <c r="BC14" s="122" t="str">
        <f ca="1">IF(AND(PreElaborazione!BC14="",$A14&lt;&gt;""),"!",PreElaborazione!BC14)</f>
        <v>I</v>
      </c>
      <c r="BD14" s="122" t="str">
        <f ca="1">IF(AND(PreElaborazione!BD14="",$A14&lt;&gt;""),"!",PreElaborazione!BD14)</f>
        <v>!</v>
      </c>
      <c r="BE14" s="122" t="str">
        <f ca="1">IF(AND(PreElaborazione!BE14="",$A14&lt;&gt;""),"!",PreElaborazione!BE14)</f>
        <v>!</v>
      </c>
      <c r="BF14" s="122" t="str">
        <f ca="1">IF(AND(PreElaborazione!BF14="",$A14&lt;&gt;""),"!",PreElaborazione!BF14)</f>
        <v>04500</v>
      </c>
      <c r="BG14" s="122" t="str">
        <f ca="1">IF(AND(PreElaborazione!BG14="",$A14&lt;&gt;""),"!",PreElaborazione!BG14)</f>
        <v xml:space="preserve"> </v>
      </c>
      <c r="BH14" s="122" t="str">
        <f ca="1">IF(AND(PreElaborazione!BH14="",$A14&lt;&gt;""),"!",PreElaborazione!BH14)</f>
        <v>!</v>
      </c>
      <c r="BI14" s="122" t="str">
        <f ca="1">IF(AND(PreElaborazione!BI14="",$A14&lt;&gt;""),"!",PreElaborazione!BI14)</f>
        <v xml:space="preserve"> </v>
      </c>
      <c r="BJ14" s="122" t="str">
        <f ca="1">IF(AND(PreElaborazione!BJ14="",$A14&lt;&gt;""),"!",PreElaborazione!BJ14)</f>
        <v xml:space="preserve"> </v>
      </c>
      <c r="BK14" s="122" t="str">
        <f ca="1">IF(AND(PreElaborazione!BK14="",$A14&lt;&gt;""),"!",PreElaborazione!BK14)</f>
        <v xml:space="preserve"> </v>
      </c>
      <c r="BL14" s="122" t="str">
        <f ca="1">IF(AND(PreElaborazione!BL14="",$A14&lt;&gt;""),"!",PreElaborazione!BL14)</f>
        <v xml:space="preserve">L1 </v>
      </c>
      <c r="BM14" s="122" t="str">
        <f ca="1">IF(AND(PreElaborazione!BM14="",$A14&lt;&gt;""),"!",PreElaborazione!BM14)</f>
        <v xml:space="preserve">   </v>
      </c>
      <c r="BN14" s="122" t="str">
        <f ca="1">IF(AND(PreElaborazione!BN14="",$A14&lt;&gt;""),"!",PreElaborazione!BN14)</f>
        <v xml:space="preserve"> </v>
      </c>
      <c r="BO14" s="122" t="str">
        <f ca="1">IF(AND(PreElaborazione!BO14="",$A14&lt;&gt;""),"!",PreElaborazione!BO14)</f>
        <v>!</v>
      </c>
      <c r="BP14" s="122" t="str">
        <f ca="1">IF(AND(PreElaborazione!BP14="",$A14&lt;&gt;""),"!",PreElaborazione!BP14)</f>
        <v>!</v>
      </c>
      <c r="BQ14" s="122" t="str">
        <f ca="1">IF(AND(PreElaborazione!BQ14="",$A14&lt;&gt;""),"!",PreElaborazione!BQ14)</f>
        <v>!</v>
      </c>
      <c r="BR14" s="122" t="str">
        <f ca="1">IF(AND(PreElaborazione!BR14="",$A14&lt;&gt;""),"!",PreElaborazione!BR14)</f>
        <v xml:space="preserve">     </v>
      </c>
      <c r="BS14" s="122" t="str">
        <f ca="1">IF(AND(PreElaborazione!BS14="",$A14&lt;&gt;""),"!",PreElaborazione!BS14)</f>
        <v xml:space="preserve">     </v>
      </c>
      <c r="BT14" s="122" t="str">
        <f ca="1">IF(AND(PreElaborazione!BT14="",$A14&lt;&gt;""),"!",PreElaborazione!BT14)</f>
        <v>!</v>
      </c>
      <c r="BU14" s="122" t="str">
        <f ca="1">IF(AND(PreElaborazione!BU14="",$A14&lt;&gt;""),"!",PreElaborazione!BU14)</f>
        <v xml:space="preserve">   </v>
      </c>
      <c r="BV14" s="122" t="str">
        <f ca="1">IF(AND(PreElaborazione!BV14="",$A14&lt;&gt;""),"!",PreElaborazione!BV14)</f>
        <v xml:space="preserve">                                    </v>
      </c>
      <c r="BW14" s="122" t="str">
        <f ca="1">IF(AND(PreElaborazione!BW14="",$A14&lt;&gt;""),"!",PreElaborazione!BW14)</f>
        <v xml:space="preserve">                                    </v>
      </c>
      <c r="BX14" s="122" t="str">
        <f ca="1">IF(AND(PreElaborazione!BX14="",$A14&lt;&gt;""),"!",PreElaborazione!BX14)</f>
        <v xml:space="preserve">  </v>
      </c>
      <c r="BY14" s="122" t="str">
        <f ca="1">IF(AND(PreElaborazione!BY14="",$A14&lt;&gt;""),"!",PreElaborazione!BY14)</f>
        <v>!</v>
      </c>
      <c r="BZ14" s="122" t="str">
        <f ca="1">IF(AND(PreElaborazione!BZ14="",$A14&lt;&gt;""),"!",PreElaborazione!BZ14)</f>
        <v xml:space="preserve">                                           </v>
      </c>
      <c r="CA14" s="122" t="str">
        <f ca="1">IF(AND(PreElaborazione!CA14="",$A14&lt;&gt;""),"!",PreElaborazione!CA14)</f>
        <v>CAT. INTERNAZIONALE COMPLETA L1e-B</v>
      </c>
      <c r="CB14" s="122" t="str">
        <f ca="1">IF(AND(PreElaborazione!CB14="",$A14&lt;&gt;""),"!",PreElaborazione!CB14)</f>
        <v>LUNGHEZZA MAX CON ACCESSORI 2000mm</v>
      </c>
      <c r="CC14" s="122" t="str">
        <f ca="1">IF(AND(PreElaborazione!CC14="",$A14&lt;&gt;""),"!",PreElaborazione!CC14)</f>
        <v>LARGHEZZA MAX CON ACCESSORI 800 mm</v>
      </c>
      <c r="CD14" s="122" t="str">
        <f ca="1">IF(AND(PreElaborazione!CD14="",$A14&lt;&gt;""),"!",PreElaborazione!CD14)</f>
        <v>AUTONOMIA 81 KM</v>
      </c>
      <c r="CE14" s="122" t="str">
        <f ca="1">IF(AND(PreElaborazione!CE14="",$A14&lt;&gt;""),"!",PreElaborazione!CE14)</f>
        <v>CONSUMO 48 kWh/km</v>
      </c>
      <c r="CF14" s="122" t="str">
        <f ca="1">IF(AND(PreElaborazione!CF14="",$A14&lt;&gt;""),"!",PreElaborazione!CF14)</f>
        <v>!</v>
      </c>
      <c r="CG14" s="122" t="str">
        <f ca="1">IF(AND(PreElaborazione!CG14="",$A14&lt;&gt;""),"!",PreElaborazione!CG14)</f>
        <v>!</v>
      </c>
      <c r="CH14" s="122" t="str">
        <f ca="1">IF(AND(PreElaborazione!CH14="",$A14&lt;&gt;""),"!",PreElaborazione!CH14)</f>
        <v>!</v>
      </c>
      <c r="CI14" s="122" t="str">
        <f ca="1">IF(AND(PreElaborazione!CI14="",$A14&lt;&gt;""),"!",PreElaborazione!CI14)</f>
        <v>!</v>
      </c>
      <c r="CJ14" s="122" t="str">
        <f ca="1">IF(AND(PreElaborazione!CJ14="",$A14&lt;&gt;""),"!",PreElaborazione!CJ14)</f>
        <v>!</v>
      </c>
      <c r="CK14" s="122" t="str">
        <f ca="1">IF(AND(PreElaborazione!CK14="",$A14&lt;&gt;""),"!",PreElaborazione!CK14)</f>
        <v>!</v>
      </c>
      <c r="CL14" s="122" t="str">
        <f ca="1">IF(AND(PreElaborazione!CL14="",$A14&lt;&gt;""),"!",PreElaborazione!CL14)</f>
        <v>!</v>
      </c>
      <c r="CM14" s="122" t="str">
        <f ca="1">IF(AND(PreElaborazione!CM14="",$A14&lt;&gt;""),"!",PreElaborazione!CM14)</f>
        <v>!</v>
      </c>
      <c r="CN14" s="122" t="str">
        <f ca="1">IF(AND(PreElaborazione!CN14="",$A14&lt;&gt;""),"!",PreElaborazione!CN14)</f>
        <v>!</v>
      </c>
      <c r="CO14" s="122" t="str">
        <f ca="1">IF(AND(PreElaborazione!CO14="",$A14&lt;&gt;""),"!",PreElaborazione!CO14)</f>
        <v>!</v>
      </c>
      <c r="CP14" s="122" t="str">
        <f ca="1">IF(AND(PreElaborazione!CP14="",$A14&lt;&gt;""),"!",PreElaborazione!CP14)</f>
        <v>!</v>
      </c>
      <c r="CQ14" s="122" t="str">
        <f ca="1">IF(AND(PreElaborazione!CQ14="",$A14&lt;&gt;""),"!",PreElaborazione!CQ14)</f>
        <v>!</v>
      </c>
      <c r="CR14" s="122" t="str">
        <f ca="1">IF(AND(PreElaborazione!CR14="",$A14&lt;&gt;""),"!",PreElaborazione!CR14)</f>
        <v>!</v>
      </c>
      <c r="CS14" s="122" t="str">
        <f ca="1">IF(AND(PreElaborazione!CS14="",$A14&lt;&gt;""),"!",PreElaborazione!CS14)</f>
        <v>!</v>
      </c>
      <c r="CT14" s="122" t="str">
        <f ca="1">IF(AND(PreElaborazione!CT14="",$A14&lt;&gt;""),"!",PreElaborazione!CT14)</f>
        <v>!</v>
      </c>
      <c r="CU14" s="122" t="str">
        <f ca="1">IF(AND(PreElaborazione!CU14="",$A14&lt;&gt;""),"!",PreElaborazione!CU14)</f>
        <v>!</v>
      </c>
      <c r="CV14" s="122" t="str">
        <f ca="1">IF(AND(PreElaborazione!CV14="",$A14&lt;&gt;""),"!",PreElaborazione!CV14)</f>
        <v>!</v>
      </c>
      <c r="CW14" s="122" t="str">
        <f ca="1">IF(AND(PreElaborazione!CW14="",$A14&lt;&gt;""),"!",PreElaborazione!CW14)</f>
        <v>!</v>
      </c>
      <c r="CX14" s="122" t="str">
        <f ca="1">IF(AND(PreElaborazione!CX14="",$A14&lt;&gt;""),"!",PreElaborazione!CX14)</f>
        <v>!</v>
      </c>
      <c r="CY14" s="122" t="str">
        <f ca="1">IF(AND(PreElaborazione!CY14="",$A14&lt;&gt;""),"!",PreElaborazione!CY14)</f>
        <v>!</v>
      </c>
      <c r="CZ14" s="122" t="str">
        <f ca="1">IF(AND(PreElaborazione!CZ14="",$A14&lt;&gt;""),"!",PreElaborazione!CZ14)</f>
        <v>!</v>
      </c>
      <c r="DA14" s="122" t="str">
        <f ca="1">IF(AND(PreElaborazione!DA14="",$A14&lt;&gt;""),"!",PreElaborazione!DA14)</f>
        <v>!</v>
      </c>
      <c r="DB14" s="122" t="str">
        <f ca="1">IF(AND(PreElaborazione!DB14="",$A14&lt;&gt;""),"!",PreElaborazione!DB14)</f>
        <v>!</v>
      </c>
    </row>
    <row r="15" spans="1:106">
      <c r="A15" s="120">
        <f ca="1">PreElaborazione!A15</f>
        <v>8</v>
      </c>
      <c r="B15" s="122" t="str">
        <f ca="1">IF(AND(PreElaborazione!B15="",$A15&lt;&gt;""),"!",PreElaborazione!B15)</f>
        <v>!</v>
      </c>
      <c r="C15" s="122" t="str">
        <f ca="1">IF(AND(PreElaborazione!C15="",$A15&lt;&gt;""),"!",PreElaborazione!C15)</f>
        <v xml:space="preserve">VJR </v>
      </c>
      <c r="D15" s="122" t="str">
        <f ca="1">IF(AND(PreElaborazione!D15="",$A15&lt;&gt;""),"!",PreElaborazione!D15)</f>
        <v>0013</v>
      </c>
      <c r="E15" s="122" t="str">
        <f ca="1">IF(AND(PreElaborazione!E15="",$A15&lt;&gt;""),"!",PreElaborazione!E15)</f>
        <v>RM</v>
      </c>
      <c r="F15" s="122" t="str">
        <f ca="1">IF(AND(PreElaborazione!F15="",$A15&lt;&gt;""),"!",PreElaborazione!F15)</f>
        <v>0008</v>
      </c>
      <c r="G15" s="122" t="str">
        <f ca="1">IF(AND(PreElaborazione!G15="",$A15&lt;&gt;""),"!",PreElaborazione!G15)</f>
        <v xml:space="preserve">A  </v>
      </c>
      <c r="H15" s="122" t="str">
        <f ca="1">IF(AND(PreElaborazione!H15="",$A15&lt;&gt;""),"!",PreElaborazione!H15)</f>
        <v>140322</v>
      </c>
      <c r="I15" s="122" t="str">
        <f ca="1">IF(AND(PreElaborazione!I15="",$A15&lt;&gt;""),"!",PreElaborazione!I15)</f>
        <v>E</v>
      </c>
      <c r="J15" s="122" t="str">
        <f ca="1">IF(AND(PreElaborazione!J15="",$A15&lt;&gt;""),"!",PreElaborazione!J15)</f>
        <v>OAZNM03EST18</v>
      </c>
      <c r="K15" s="122" t="str">
        <f ca="1">IF(AND(PreElaborazione!K15="",$A15&lt;&gt;""),"!",PreElaborazione!K15)</f>
        <v>M</v>
      </c>
      <c r="L15" s="122" t="str">
        <f ca="1">IF(AND(PreElaborazione!L15="",$A15&lt;&gt;""),"!",PreElaborazione!L15)</f>
        <v>2202</v>
      </c>
      <c r="M15" s="122" t="str">
        <f ca="1">IF(AND(PreElaborazione!M15="",$A15&lt;&gt;""),"!",PreElaborazione!M15)</f>
        <v>E8*168/2013*00007*05</v>
      </c>
      <c r="N15" s="122" t="str">
        <f ca="1">IF(AND(PreElaborazione!N15="",$A15&lt;&gt;""),"!",PreElaborazione!N15)</f>
        <v>22022022</v>
      </c>
      <c r="O15" s="122" t="str">
        <f ca="1">IF(AND(PreElaborazione!O15="",$A15&lt;&gt;""),"!",PreElaborazione!O15)</f>
        <v>ASKOLL EVA S.P.A.</v>
      </c>
      <c r="P15" s="122" t="str">
        <f ca="1">IF(AND(PreElaborazione!P15="",$A15&lt;&gt;""),"!",PreElaborazione!P15)</f>
        <v>01</v>
      </c>
      <c r="Q15" s="122" t="str">
        <f ca="1">IF(AND(PreElaborazione!Q15="",$A15&lt;&gt;""),"!",PreElaborazione!Q15)</f>
        <v>04</v>
      </c>
      <c r="R15" s="122" t="str">
        <f ca="1">IF(AND(PreElaborazione!R15="",$A15&lt;&gt;""),"!",PreElaborazione!R15)</f>
        <v>03</v>
      </c>
      <c r="S15" s="122" t="str">
        <f ca="1">IF(AND(PreElaborazione!S15="",$A15&lt;&gt;""),"!",PreElaborazione!S15)</f>
        <v>ASKOLL</v>
      </c>
      <c r="T15" s="122" t="str">
        <f ca="1">IF(AND(PreElaborazione!T15="",$A15&lt;&gt;""),"!",PreElaborazione!T15)</f>
        <v xml:space="preserve">                                        </v>
      </c>
      <c r="U15" s="122" t="str">
        <f ca="1">IF(AND(PreElaborazione!U15="",$A15&lt;&gt;""),"!",PreElaborazione!U15)</f>
        <v>M0</v>
      </c>
      <c r="V15" s="122" t="str">
        <f ca="1">IF(AND(PreElaborazione!V15="",$A15&lt;&gt;""),"!",PreElaborazione!V15)</f>
        <v>EME200</v>
      </c>
      <c r="W15" s="122" t="str">
        <f ca="1">IF(AND(PreElaborazione!W15="",$A15&lt;&gt;""),"!",PreElaborazione!W15)</f>
        <v>!</v>
      </c>
      <c r="X15" s="122" t="str">
        <f ca="1">IF(AND(PreElaborazione!X15="",$A15&lt;&gt;""),"!",PreElaborazione!X15)</f>
        <v>!</v>
      </c>
      <c r="Y15" s="122" t="str">
        <f ca="1">IF(AND(PreElaborazione!Y15="",$A15&lt;&gt;""),"!",PreElaborazione!Y15)</f>
        <v>!</v>
      </c>
      <c r="Z15" s="122" t="str">
        <f ca="1">IF(AND(PreElaborazione!Z15="",$A15&lt;&gt;""),"!",PreElaborazione!Z15)</f>
        <v>ELE</v>
      </c>
      <c r="AA15" s="122" t="str">
        <f ca="1">IF(AND(PreElaborazione!AA15="",$A15&lt;&gt;""),"!",PreElaborazione!AA15)</f>
        <v>!</v>
      </c>
      <c r="AB15" s="122" t="str">
        <f ca="1">IF(AND(PreElaborazione!AB15="",$A15&lt;&gt;""),"!",PreElaborazione!AB15)</f>
        <v>!</v>
      </c>
      <c r="AC15" s="122" t="str">
        <f ca="1">IF(AND(PreElaborazione!AC15="",$A15&lt;&gt;""),"!",PreElaborazione!AC15)</f>
        <v>!</v>
      </c>
      <c r="AD15" s="122" t="str">
        <f ca="1">IF(AND(PreElaborazione!AD15="",$A15&lt;&gt;""),"!",PreElaborazione!AD15)</f>
        <v>00220</v>
      </c>
      <c r="AE15" s="122" t="str">
        <f ca="1">IF(AND(PreElaborazione!AE15="",$A15&lt;&gt;""),"!",PreElaborazione!AE15)</f>
        <v>I</v>
      </c>
      <c r="AF15" s="122" t="str">
        <f ca="1">IF(AND(PreElaborazione!AF15="",$A15&lt;&gt;""),"!",PreElaborazione!AF15)</f>
        <v>!</v>
      </c>
      <c r="AG15" s="122" t="str">
        <f ca="1">IF(AND(PreElaborazione!AG15="",$A15&lt;&gt;""),"!",PreElaborazione!AG15)</f>
        <v>!</v>
      </c>
      <c r="AH15" s="122" t="str">
        <f ca="1">IF(AND(PreElaborazione!AH15="",$A15&lt;&gt;""),"!",PreElaborazione!AH15)</f>
        <v>1</v>
      </c>
      <c r="AI15" s="122" t="str">
        <f ca="1">IF(AND(PreElaborazione!AI15="",$A15&lt;&gt;""),"!",PreElaborazione!AI15)</f>
        <v>002</v>
      </c>
      <c r="AJ15" s="122" t="str">
        <f ca="1">IF(AND(PreElaborazione!AJ15="",$A15&lt;&gt;""),"!",PreElaborazione!AJ15)</f>
        <v>01830</v>
      </c>
      <c r="AK15" s="122" t="str">
        <f ca="1">IF(AND(PreElaborazione!AK15="",$A15&lt;&gt;""),"!",PreElaborazione!AK15)</f>
        <v>0726</v>
      </c>
      <c r="AL15" s="122" t="str">
        <f ca="1">IF(AND(PreElaborazione!AL15="",$A15&lt;&gt;""),"!",PreElaborazione!AL15)</f>
        <v>!</v>
      </c>
      <c r="AM15" s="122" t="str">
        <f ca="1">IF(AND(PreElaborazione!AM15="",$A15&lt;&gt;""),"!",PreElaborazione!AM15)</f>
        <v>!</v>
      </c>
      <c r="AN15" s="122" t="str">
        <f ca="1">IF(AND(PreElaborazione!AN15="",$A15&lt;&gt;""),"!",PreElaborazione!AN15)</f>
        <v>1245</v>
      </c>
      <c r="AO15" s="122" t="str">
        <f ca="1">IF(AND(PreElaborazione!AO15="",$A15&lt;&gt;""),"!",PreElaborazione!AO15)</f>
        <v>!</v>
      </c>
      <c r="AP15" s="122" t="str">
        <f ca="1">IF(AND(PreElaborazione!AP15="",$A15&lt;&gt;""),"!",PreElaborazione!AP15)</f>
        <v>!</v>
      </c>
      <c r="AQ15" s="122" t="str">
        <f ca="1">IF(AND(PreElaborazione!AQ15="",$A15&lt;&gt;""),"!",PreElaborazione!AQ15)</f>
        <v>!</v>
      </c>
      <c r="AR15" s="122" t="str">
        <f ca="1">IF(AND(PreElaborazione!AR15="",$A15&lt;&gt;""),"!",PreElaborazione!AR15)</f>
        <v>!</v>
      </c>
      <c r="AS15" s="122" t="str">
        <f ca="1">IF(AND(PreElaborazione!AS15="",$A15&lt;&gt;""),"!",PreElaborazione!AS15)</f>
        <v>!</v>
      </c>
      <c r="AT15" s="122" t="str">
        <f ca="1">IF(AND(PreElaborazione!AT15="",$A15&lt;&gt;""),"!",PreElaborazione!AT15)</f>
        <v>000167</v>
      </c>
      <c r="AU15" s="122" t="str">
        <f ca="1">IF(AND(PreElaborazione!AU15="",$A15&lt;&gt;""),"!",PreElaborazione!AU15)</f>
        <v>000245</v>
      </c>
      <c r="AV15" s="122" t="str">
        <f ca="1">IF(AND(PreElaborazione!AV15="",$A15&lt;&gt;""),"!",PreElaborazione!AV15)</f>
        <v>!</v>
      </c>
      <c r="AW15" s="122" t="str">
        <f ca="1">IF(AND(PreElaborazione!AW15="",$A15&lt;&gt;""),"!",PreElaborazione!AW15)</f>
        <v>02</v>
      </c>
      <c r="AX15" s="122" t="str">
        <f ca="1">IF(AND(PreElaborazione!AX15="",$A15&lt;&gt;""),"!",PreElaborazione!AX15)</f>
        <v>01</v>
      </c>
      <c r="AY15" s="122" t="str">
        <f ca="1">IF(AND(PreElaborazione!AY15="",$A15&lt;&gt;""),"!",PreElaborazione!AY15)</f>
        <v>MEC</v>
      </c>
      <c r="AZ15" s="122" t="str">
        <f ca="1">IF(AND(PreElaborazione!AZ15="",$A15&lt;&gt;""),"!",PreElaborazione!AZ15)</f>
        <v>1/21,18</v>
      </c>
      <c r="BA15" s="122" t="str">
        <f ca="1">IF(AND(PreElaborazione!BA15="",$A15&lt;&gt;""),"!",PreElaborazione!BA15)</f>
        <v xml:space="preserve">                  </v>
      </c>
      <c r="BB15" s="122" t="str">
        <f ca="1">IF(AND(PreElaborazione!BB15="",$A15&lt;&gt;""),"!",PreElaborazione!BB15)</f>
        <v xml:space="preserve">ANT 80/80-16 45J POST 90/80-16 51J  </v>
      </c>
      <c r="BC15" s="122" t="str">
        <f ca="1">IF(AND(PreElaborazione!BC15="",$A15&lt;&gt;""),"!",PreElaborazione!BC15)</f>
        <v>A</v>
      </c>
      <c r="BD15" s="122" t="str">
        <f ca="1">IF(AND(PreElaborazione!BD15="",$A15&lt;&gt;""),"!",PreElaborazione!BD15)</f>
        <v>!</v>
      </c>
      <c r="BE15" s="122" t="str">
        <f ca="1">IF(AND(PreElaborazione!BE15="",$A15&lt;&gt;""),"!",PreElaborazione!BE15)</f>
        <v>!</v>
      </c>
      <c r="BF15" s="122" t="str">
        <f ca="1">IF(AND(PreElaborazione!BF15="",$A15&lt;&gt;""),"!",PreElaborazione!BF15)</f>
        <v>04500</v>
      </c>
      <c r="BG15" s="122" t="str">
        <f ca="1">IF(AND(PreElaborazione!BG15="",$A15&lt;&gt;""),"!",PreElaborazione!BG15)</f>
        <v xml:space="preserve"> </v>
      </c>
      <c r="BH15" s="122" t="str">
        <f ca="1">IF(AND(PreElaborazione!BH15="",$A15&lt;&gt;""),"!",PreElaborazione!BH15)</f>
        <v>!</v>
      </c>
      <c r="BI15" s="122" t="str">
        <f ca="1">IF(AND(PreElaborazione!BI15="",$A15&lt;&gt;""),"!",PreElaborazione!BI15)</f>
        <v xml:space="preserve"> </v>
      </c>
      <c r="BJ15" s="122" t="str">
        <f ca="1">IF(AND(PreElaborazione!BJ15="",$A15&lt;&gt;""),"!",PreElaborazione!BJ15)</f>
        <v xml:space="preserve"> </v>
      </c>
      <c r="BK15" s="122" t="str">
        <f ca="1">IF(AND(PreElaborazione!BK15="",$A15&lt;&gt;""),"!",PreElaborazione!BK15)</f>
        <v xml:space="preserve"> </v>
      </c>
      <c r="BL15" s="122" t="str">
        <f ca="1">IF(AND(PreElaborazione!BL15="",$A15&lt;&gt;""),"!",PreElaborazione!BL15)</f>
        <v xml:space="preserve">L1 </v>
      </c>
      <c r="BM15" s="122" t="str">
        <f ca="1">IF(AND(PreElaborazione!BM15="",$A15&lt;&gt;""),"!",PreElaborazione!BM15)</f>
        <v xml:space="preserve">   </v>
      </c>
      <c r="BN15" s="122" t="str">
        <f ca="1">IF(AND(PreElaborazione!BN15="",$A15&lt;&gt;""),"!",PreElaborazione!BN15)</f>
        <v xml:space="preserve"> </v>
      </c>
      <c r="BO15" s="122" t="str">
        <f ca="1">IF(AND(PreElaborazione!BO15="",$A15&lt;&gt;""),"!",PreElaborazione!BO15)</f>
        <v>!</v>
      </c>
      <c r="BP15" s="122" t="str">
        <f ca="1">IF(AND(PreElaborazione!BP15="",$A15&lt;&gt;""),"!",PreElaborazione!BP15)</f>
        <v>!</v>
      </c>
      <c r="BQ15" s="122" t="str">
        <f ca="1">IF(AND(PreElaborazione!BQ15="",$A15&lt;&gt;""),"!",PreElaborazione!BQ15)</f>
        <v>!</v>
      </c>
      <c r="BR15" s="122" t="str">
        <f ca="1">IF(AND(PreElaborazione!BR15="",$A15&lt;&gt;""),"!",PreElaborazione!BR15)</f>
        <v xml:space="preserve">     </v>
      </c>
      <c r="BS15" s="122" t="str">
        <f ca="1">IF(AND(PreElaborazione!BS15="",$A15&lt;&gt;""),"!",PreElaborazione!BS15)</f>
        <v xml:space="preserve">     </v>
      </c>
      <c r="BT15" s="122" t="str">
        <f ca="1">IF(AND(PreElaborazione!BT15="",$A15&lt;&gt;""),"!",PreElaborazione!BT15)</f>
        <v>!</v>
      </c>
      <c r="BU15" s="122" t="str">
        <f ca="1">IF(AND(PreElaborazione!BU15="",$A15&lt;&gt;""),"!",PreElaborazione!BU15)</f>
        <v xml:space="preserve">   </v>
      </c>
      <c r="BV15" s="122" t="str">
        <f ca="1">IF(AND(PreElaborazione!BV15="",$A15&lt;&gt;""),"!",PreElaborazione!BV15)</f>
        <v xml:space="preserve">                                    </v>
      </c>
      <c r="BW15" s="122" t="str">
        <f ca="1">IF(AND(PreElaborazione!BW15="",$A15&lt;&gt;""),"!",PreElaborazione!BW15)</f>
        <v xml:space="preserve">                                    </v>
      </c>
      <c r="BX15" s="122" t="str">
        <f ca="1">IF(AND(PreElaborazione!BX15="",$A15&lt;&gt;""),"!",PreElaborazione!BX15)</f>
        <v xml:space="preserve">  </v>
      </c>
      <c r="BY15" s="122" t="str">
        <f ca="1">IF(AND(PreElaborazione!BY15="",$A15&lt;&gt;""),"!",PreElaborazione!BY15)</f>
        <v>!</v>
      </c>
      <c r="BZ15" s="122" t="str">
        <f ca="1">IF(AND(PreElaborazione!BZ15="",$A15&lt;&gt;""),"!",PreElaborazione!BZ15)</f>
        <v xml:space="preserve">                                           </v>
      </c>
      <c r="CA15" s="122" t="str">
        <f ca="1">IF(AND(PreElaborazione!CA15="",$A15&lt;&gt;""),"!",PreElaborazione!CA15)</f>
        <v>CAT. INTERNAZIONALE COMPLETA L1e-B</v>
      </c>
      <c r="CB15" s="122" t="str">
        <f ca="1">IF(AND(PreElaborazione!CB15="",$A15&lt;&gt;""),"!",PreElaborazione!CB15)</f>
        <v>LUNGHEZZA MAX CON ACCESSORI 2000mm</v>
      </c>
      <c r="CC15" s="122" t="str">
        <f ca="1">IF(AND(PreElaborazione!CC15="",$A15&lt;&gt;""),"!",PreElaborazione!CC15)</f>
        <v>LARGHEZZA MAX CON ACCESSORI 800 mm</v>
      </c>
      <c r="CD15" s="122" t="str">
        <f ca="1">IF(AND(PreElaborazione!CD15="",$A15&lt;&gt;""),"!",PreElaborazione!CD15)</f>
        <v>AUTONOMIA 81 KM</v>
      </c>
      <c r="CE15" s="122" t="str">
        <f ca="1">IF(AND(PreElaborazione!CE15="",$A15&lt;&gt;""),"!",PreElaborazione!CE15)</f>
        <v>CONSUMO 48 kWh/km</v>
      </c>
      <c r="CF15" s="122" t="str">
        <f ca="1">IF(AND(PreElaborazione!CF15="",$A15&lt;&gt;""),"!",PreElaborazione!CF15)</f>
        <v>!</v>
      </c>
      <c r="CG15" s="122" t="str">
        <f ca="1">IF(AND(PreElaborazione!CG15="",$A15&lt;&gt;""),"!",PreElaborazione!CG15)</f>
        <v>!</v>
      </c>
      <c r="CH15" s="122" t="str">
        <f ca="1">IF(AND(PreElaborazione!CH15="",$A15&lt;&gt;""),"!",PreElaborazione!CH15)</f>
        <v>!</v>
      </c>
      <c r="CI15" s="122" t="str">
        <f ca="1">IF(AND(PreElaborazione!CI15="",$A15&lt;&gt;""),"!",PreElaborazione!CI15)</f>
        <v>!</v>
      </c>
      <c r="CJ15" s="122" t="str">
        <f ca="1">IF(AND(PreElaborazione!CJ15="",$A15&lt;&gt;""),"!",PreElaborazione!CJ15)</f>
        <v>!</v>
      </c>
      <c r="CK15" s="122" t="str">
        <f ca="1">IF(AND(PreElaborazione!CK15="",$A15&lt;&gt;""),"!",PreElaborazione!CK15)</f>
        <v>!</v>
      </c>
      <c r="CL15" s="122" t="str">
        <f ca="1">IF(AND(PreElaborazione!CL15="",$A15&lt;&gt;""),"!",PreElaborazione!CL15)</f>
        <v>!</v>
      </c>
      <c r="CM15" s="122" t="str">
        <f ca="1">IF(AND(PreElaborazione!CM15="",$A15&lt;&gt;""),"!",PreElaborazione!CM15)</f>
        <v>!</v>
      </c>
      <c r="CN15" s="122" t="str">
        <f ca="1">IF(AND(PreElaborazione!CN15="",$A15&lt;&gt;""),"!",PreElaborazione!CN15)</f>
        <v>!</v>
      </c>
      <c r="CO15" s="122" t="str">
        <f ca="1">IF(AND(PreElaborazione!CO15="",$A15&lt;&gt;""),"!",PreElaborazione!CO15)</f>
        <v>!</v>
      </c>
      <c r="CP15" s="122" t="str">
        <f ca="1">IF(AND(PreElaborazione!CP15="",$A15&lt;&gt;""),"!",PreElaborazione!CP15)</f>
        <v>!</v>
      </c>
      <c r="CQ15" s="122" t="str">
        <f ca="1">IF(AND(PreElaborazione!CQ15="",$A15&lt;&gt;""),"!",PreElaborazione!CQ15)</f>
        <v>!</v>
      </c>
      <c r="CR15" s="122" t="str">
        <f ca="1">IF(AND(PreElaborazione!CR15="",$A15&lt;&gt;""),"!",PreElaborazione!CR15)</f>
        <v>!</v>
      </c>
      <c r="CS15" s="122" t="str">
        <f ca="1">IF(AND(PreElaborazione!CS15="",$A15&lt;&gt;""),"!",PreElaborazione!CS15)</f>
        <v>!</v>
      </c>
      <c r="CT15" s="122" t="str">
        <f ca="1">IF(AND(PreElaborazione!CT15="",$A15&lt;&gt;""),"!",PreElaborazione!CT15)</f>
        <v>!</v>
      </c>
      <c r="CU15" s="122" t="str">
        <f ca="1">IF(AND(PreElaborazione!CU15="",$A15&lt;&gt;""),"!",PreElaborazione!CU15)</f>
        <v>!</v>
      </c>
      <c r="CV15" s="122" t="str">
        <f ca="1">IF(AND(PreElaborazione!CV15="",$A15&lt;&gt;""),"!",PreElaborazione!CV15)</f>
        <v>!</v>
      </c>
      <c r="CW15" s="122" t="str">
        <f ca="1">IF(AND(PreElaborazione!CW15="",$A15&lt;&gt;""),"!",PreElaborazione!CW15)</f>
        <v>!</v>
      </c>
      <c r="CX15" s="122" t="str">
        <f ca="1">IF(AND(PreElaborazione!CX15="",$A15&lt;&gt;""),"!",PreElaborazione!CX15)</f>
        <v>!</v>
      </c>
      <c r="CY15" s="122" t="str">
        <f ca="1">IF(AND(PreElaborazione!CY15="",$A15&lt;&gt;""),"!",PreElaborazione!CY15)</f>
        <v>!</v>
      </c>
      <c r="CZ15" s="122" t="str">
        <f ca="1">IF(AND(PreElaborazione!CZ15="",$A15&lt;&gt;""),"!",PreElaborazione!CZ15)</f>
        <v>!</v>
      </c>
      <c r="DA15" s="122" t="str">
        <f ca="1">IF(AND(PreElaborazione!DA15="",$A15&lt;&gt;""),"!",PreElaborazione!DA15)</f>
        <v>!</v>
      </c>
      <c r="DB15" s="122" t="str">
        <f ca="1">IF(AND(PreElaborazione!DB15="",$A15&lt;&gt;""),"!",PreElaborazione!DB15)</f>
        <v>!</v>
      </c>
    </row>
    <row r="16" spans="1:106">
      <c r="A16" s="120">
        <f ca="1">PreElaborazione!A16</f>
        <v>9</v>
      </c>
      <c r="B16" s="122" t="str">
        <f ca="1">IF(AND(PreElaborazione!B16="",$A16&lt;&gt;""),"!",PreElaborazione!B16)</f>
        <v>!</v>
      </c>
      <c r="C16" s="122" t="str">
        <f ca="1">IF(AND(PreElaborazione!C16="",$A16&lt;&gt;""),"!",PreElaborazione!C16)</f>
        <v xml:space="preserve">VJR </v>
      </c>
      <c r="D16" s="122" t="str">
        <f ca="1">IF(AND(PreElaborazione!D16="",$A16&lt;&gt;""),"!",PreElaborazione!D16)</f>
        <v>0013</v>
      </c>
      <c r="E16" s="122" t="str">
        <f ca="1">IF(AND(PreElaborazione!E16="",$A16&lt;&gt;""),"!",PreElaborazione!E16)</f>
        <v>RM</v>
      </c>
      <c r="F16" s="122" t="str">
        <f ca="1">IF(AND(PreElaborazione!F16="",$A16&lt;&gt;""),"!",PreElaborazione!F16)</f>
        <v>0009</v>
      </c>
      <c r="G16" s="122" t="str">
        <f ca="1">IF(AND(PreElaborazione!G16="",$A16&lt;&gt;""),"!",PreElaborazione!G16)</f>
        <v xml:space="preserve">A  </v>
      </c>
      <c r="H16" s="122" t="str">
        <f ca="1">IF(AND(PreElaborazione!H16="",$A16&lt;&gt;""),"!",PreElaborazione!H16)</f>
        <v>140322</v>
      </c>
      <c r="I16" s="122" t="str">
        <f ca="1">IF(AND(PreElaborazione!I16="",$A16&lt;&gt;""),"!",PreElaborazione!I16)</f>
        <v>E</v>
      </c>
      <c r="J16" s="122" t="str">
        <f ca="1">IF(AND(PreElaborazione!J16="",$A16&lt;&gt;""),"!",PreElaborazione!J16)</f>
        <v>OAZNM03EST19</v>
      </c>
      <c r="K16" s="122" t="str">
        <f ca="1">IF(AND(PreElaborazione!K16="",$A16&lt;&gt;""),"!",PreElaborazione!K16)</f>
        <v>M</v>
      </c>
      <c r="L16" s="122" t="str">
        <f ca="1">IF(AND(PreElaborazione!L16="",$A16&lt;&gt;""),"!",PreElaborazione!L16)</f>
        <v>2202</v>
      </c>
      <c r="M16" s="122" t="str">
        <f ca="1">IF(AND(PreElaborazione!M16="",$A16&lt;&gt;""),"!",PreElaborazione!M16)</f>
        <v>E8*168/2013*00007*05</v>
      </c>
      <c r="N16" s="122" t="str">
        <f ca="1">IF(AND(PreElaborazione!N16="",$A16&lt;&gt;""),"!",PreElaborazione!N16)</f>
        <v>22022022</v>
      </c>
      <c r="O16" s="122" t="str">
        <f ca="1">IF(AND(PreElaborazione!O16="",$A16&lt;&gt;""),"!",PreElaborazione!O16)</f>
        <v>ASKOLL EVA S.P.A.</v>
      </c>
      <c r="P16" s="122" t="str">
        <f ca="1">IF(AND(PreElaborazione!P16="",$A16&lt;&gt;""),"!",PreElaborazione!P16)</f>
        <v>01</v>
      </c>
      <c r="Q16" s="122" t="str">
        <f ca="1">IF(AND(PreElaborazione!Q16="",$A16&lt;&gt;""),"!",PreElaborazione!Q16)</f>
        <v>05</v>
      </c>
      <c r="R16" s="122" t="str">
        <f ca="1">IF(AND(PreElaborazione!R16="",$A16&lt;&gt;""),"!",PreElaborazione!R16)</f>
        <v>00</v>
      </c>
      <c r="S16" s="122" t="str">
        <f ca="1">IF(AND(PreElaborazione!S16="",$A16&lt;&gt;""),"!",PreElaborazione!S16)</f>
        <v>ASKOLL</v>
      </c>
      <c r="T16" s="122" t="str">
        <f ca="1">IF(AND(PreElaborazione!T16="",$A16&lt;&gt;""),"!",PreElaborazione!T16)</f>
        <v xml:space="preserve">                                        </v>
      </c>
      <c r="U16" s="122" t="str">
        <f ca="1">IF(AND(PreElaborazione!U16="",$A16&lt;&gt;""),"!",PreElaborazione!U16)</f>
        <v>M0</v>
      </c>
      <c r="V16" s="122" t="str">
        <f ca="1">IF(AND(PreElaborazione!V16="",$A16&lt;&gt;""),"!",PreElaborazione!V16)</f>
        <v>EME201</v>
      </c>
      <c r="W16" s="122" t="str">
        <f ca="1">IF(AND(PreElaborazione!W16="",$A16&lt;&gt;""),"!",PreElaborazione!W16)</f>
        <v>!</v>
      </c>
      <c r="X16" s="122" t="str">
        <f ca="1">IF(AND(PreElaborazione!X16="",$A16&lt;&gt;""),"!",PreElaborazione!X16)</f>
        <v>!</v>
      </c>
      <c r="Y16" s="122" t="str">
        <f ca="1">IF(AND(PreElaborazione!Y16="",$A16&lt;&gt;""),"!",PreElaborazione!Y16)</f>
        <v>!</v>
      </c>
      <c r="Z16" s="122" t="str">
        <f ca="1">IF(AND(PreElaborazione!Z16="",$A16&lt;&gt;""),"!",PreElaborazione!Z16)</f>
        <v>ELE</v>
      </c>
      <c r="AA16" s="122" t="str">
        <f ca="1">IF(AND(PreElaborazione!AA16="",$A16&lt;&gt;""),"!",PreElaborazione!AA16)</f>
        <v>!</v>
      </c>
      <c r="AB16" s="122" t="str">
        <f ca="1">IF(AND(PreElaborazione!AB16="",$A16&lt;&gt;""),"!",PreElaborazione!AB16)</f>
        <v>!</v>
      </c>
      <c r="AC16" s="122" t="str">
        <f ca="1">IF(AND(PreElaborazione!AC16="",$A16&lt;&gt;""),"!",PreElaborazione!AC16)</f>
        <v>!</v>
      </c>
      <c r="AD16" s="122" t="str">
        <f ca="1">IF(AND(PreElaborazione!AD16="",$A16&lt;&gt;""),"!",PreElaborazione!AD16)</f>
        <v>00270</v>
      </c>
      <c r="AE16" s="122" t="str">
        <f ca="1">IF(AND(PreElaborazione!AE16="",$A16&lt;&gt;""),"!",PreElaborazione!AE16)</f>
        <v>I</v>
      </c>
      <c r="AF16" s="122" t="str">
        <f ca="1">IF(AND(PreElaborazione!AF16="",$A16&lt;&gt;""),"!",PreElaborazione!AF16)</f>
        <v>!</v>
      </c>
      <c r="AG16" s="122" t="str">
        <f ca="1">IF(AND(PreElaborazione!AG16="",$A16&lt;&gt;""),"!",PreElaborazione!AG16)</f>
        <v>!</v>
      </c>
      <c r="AH16" s="122" t="str">
        <f ca="1">IF(AND(PreElaborazione!AH16="",$A16&lt;&gt;""),"!",PreElaborazione!AH16)</f>
        <v>1</v>
      </c>
      <c r="AI16" s="122" t="str">
        <f ca="1">IF(AND(PreElaborazione!AI16="",$A16&lt;&gt;""),"!",PreElaborazione!AI16)</f>
        <v>002</v>
      </c>
      <c r="AJ16" s="122" t="str">
        <f ca="1">IF(AND(PreElaborazione!AJ16="",$A16&lt;&gt;""),"!",PreElaborazione!AJ16)</f>
        <v>01860</v>
      </c>
      <c r="AK16" s="122" t="str">
        <f ca="1">IF(AND(PreElaborazione!AK16="",$A16&lt;&gt;""),"!",PreElaborazione!AK16)</f>
        <v>0726</v>
      </c>
      <c r="AL16" s="122" t="str">
        <f ca="1">IF(AND(PreElaborazione!AL16="",$A16&lt;&gt;""),"!",PreElaborazione!AL16)</f>
        <v>!</v>
      </c>
      <c r="AM16" s="122" t="str">
        <f ca="1">IF(AND(PreElaborazione!AM16="",$A16&lt;&gt;""),"!",PreElaborazione!AM16)</f>
        <v>!</v>
      </c>
      <c r="AN16" s="122" t="str">
        <f ca="1">IF(AND(PreElaborazione!AN16="",$A16&lt;&gt;""),"!",PreElaborazione!AN16)</f>
        <v>1245</v>
      </c>
      <c r="AO16" s="122" t="str">
        <f ca="1">IF(AND(PreElaborazione!AO16="",$A16&lt;&gt;""),"!",PreElaborazione!AO16)</f>
        <v>!</v>
      </c>
      <c r="AP16" s="122" t="str">
        <f ca="1">IF(AND(PreElaborazione!AP16="",$A16&lt;&gt;""),"!",PreElaborazione!AP16)</f>
        <v>!</v>
      </c>
      <c r="AQ16" s="122" t="str">
        <f ca="1">IF(AND(PreElaborazione!AQ16="",$A16&lt;&gt;""),"!",PreElaborazione!AQ16)</f>
        <v>!</v>
      </c>
      <c r="AR16" s="122" t="str">
        <f ca="1">IF(AND(PreElaborazione!AR16="",$A16&lt;&gt;""),"!",PreElaborazione!AR16)</f>
        <v>!</v>
      </c>
      <c r="AS16" s="122" t="str">
        <f ca="1">IF(AND(PreElaborazione!AS16="",$A16&lt;&gt;""),"!",PreElaborazione!AS16)</f>
        <v>!</v>
      </c>
      <c r="AT16" s="122" t="str">
        <f ca="1">IF(AND(PreElaborazione!AT16="",$A16&lt;&gt;""),"!",PreElaborazione!AT16)</f>
        <v>000170</v>
      </c>
      <c r="AU16" s="122" t="str">
        <f ca="1">IF(AND(PreElaborazione!AU16="",$A16&lt;&gt;""),"!",PreElaborazione!AU16)</f>
        <v>000260</v>
      </c>
      <c r="AV16" s="122" t="str">
        <f ca="1">IF(AND(PreElaborazione!AV16="",$A16&lt;&gt;""),"!",PreElaborazione!AV16)</f>
        <v>!</v>
      </c>
      <c r="AW16" s="122" t="str">
        <f ca="1">IF(AND(PreElaborazione!AW16="",$A16&lt;&gt;""),"!",PreElaborazione!AW16)</f>
        <v>02</v>
      </c>
      <c r="AX16" s="122" t="str">
        <f ca="1">IF(AND(PreElaborazione!AX16="",$A16&lt;&gt;""),"!",PreElaborazione!AX16)</f>
        <v>01</v>
      </c>
      <c r="AY16" s="122" t="str">
        <f ca="1">IF(AND(PreElaborazione!AY16="",$A16&lt;&gt;""),"!",PreElaborazione!AY16)</f>
        <v>MEC</v>
      </c>
      <c r="AZ16" s="122" t="str">
        <f ca="1">IF(AND(PreElaborazione!AZ16="",$A16&lt;&gt;""),"!",PreElaborazione!AZ16)</f>
        <v>1/18,31</v>
      </c>
      <c r="BA16" s="122" t="str">
        <f ca="1">IF(AND(PreElaborazione!BA16="",$A16&lt;&gt;""),"!",PreElaborazione!BA16)</f>
        <v xml:space="preserve">                  </v>
      </c>
      <c r="BB16" s="122" t="str">
        <f ca="1">IF(AND(PreElaborazione!BB16="",$A16&lt;&gt;""),"!",PreElaborazione!BB16)</f>
        <v xml:space="preserve">ANT 80/80-16 45J POST 90/80-16 51J  </v>
      </c>
      <c r="BC16" s="122" t="str">
        <f ca="1">IF(AND(PreElaborazione!BC16="",$A16&lt;&gt;""),"!",PreElaborazione!BC16)</f>
        <v>A</v>
      </c>
      <c r="BD16" s="122" t="str">
        <f ca="1">IF(AND(PreElaborazione!BD16="",$A16&lt;&gt;""),"!",PreElaborazione!BD16)</f>
        <v>!</v>
      </c>
      <c r="BE16" s="122" t="str">
        <f ca="1">IF(AND(PreElaborazione!BE16="",$A16&lt;&gt;""),"!",PreElaborazione!BE16)</f>
        <v>!</v>
      </c>
      <c r="BF16" s="122" t="str">
        <f ca="1">IF(AND(PreElaborazione!BF16="",$A16&lt;&gt;""),"!",PreElaborazione!BF16)</f>
        <v>04500</v>
      </c>
      <c r="BG16" s="122" t="str">
        <f ca="1">IF(AND(PreElaborazione!BG16="",$A16&lt;&gt;""),"!",PreElaborazione!BG16)</f>
        <v xml:space="preserve"> </v>
      </c>
      <c r="BH16" s="122" t="str">
        <f ca="1">IF(AND(PreElaborazione!BH16="",$A16&lt;&gt;""),"!",PreElaborazione!BH16)</f>
        <v>!</v>
      </c>
      <c r="BI16" s="122" t="str">
        <f ca="1">IF(AND(PreElaborazione!BI16="",$A16&lt;&gt;""),"!",PreElaborazione!BI16)</f>
        <v xml:space="preserve"> </v>
      </c>
      <c r="BJ16" s="122" t="str">
        <f ca="1">IF(AND(PreElaborazione!BJ16="",$A16&lt;&gt;""),"!",PreElaborazione!BJ16)</f>
        <v xml:space="preserve"> </v>
      </c>
      <c r="BK16" s="122" t="str">
        <f ca="1">IF(AND(PreElaborazione!BK16="",$A16&lt;&gt;""),"!",PreElaborazione!BK16)</f>
        <v xml:space="preserve"> </v>
      </c>
      <c r="BL16" s="122" t="str">
        <f ca="1">IF(AND(PreElaborazione!BL16="",$A16&lt;&gt;""),"!",PreElaborazione!BL16)</f>
        <v xml:space="preserve">L1 </v>
      </c>
      <c r="BM16" s="122" t="str">
        <f ca="1">IF(AND(PreElaborazione!BM16="",$A16&lt;&gt;""),"!",PreElaborazione!BM16)</f>
        <v xml:space="preserve">   </v>
      </c>
      <c r="BN16" s="122" t="str">
        <f ca="1">IF(AND(PreElaborazione!BN16="",$A16&lt;&gt;""),"!",PreElaborazione!BN16)</f>
        <v xml:space="preserve"> </v>
      </c>
      <c r="BO16" s="122" t="str">
        <f ca="1">IF(AND(PreElaborazione!BO16="",$A16&lt;&gt;""),"!",PreElaborazione!BO16)</f>
        <v>!</v>
      </c>
      <c r="BP16" s="122" t="str">
        <f ca="1">IF(AND(PreElaborazione!BP16="",$A16&lt;&gt;""),"!",PreElaborazione!BP16)</f>
        <v>!</v>
      </c>
      <c r="BQ16" s="122" t="str">
        <f ca="1">IF(AND(PreElaborazione!BQ16="",$A16&lt;&gt;""),"!",PreElaborazione!BQ16)</f>
        <v>!</v>
      </c>
      <c r="BR16" s="122" t="str">
        <f ca="1">IF(AND(PreElaborazione!BR16="",$A16&lt;&gt;""),"!",PreElaborazione!BR16)</f>
        <v xml:space="preserve">     </v>
      </c>
      <c r="BS16" s="122" t="str">
        <f ca="1">IF(AND(PreElaborazione!BS16="",$A16&lt;&gt;""),"!",PreElaborazione!BS16)</f>
        <v xml:space="preserve">     </v>
      </c>
      <c r="BT16" s="122" t="str">
        <f ca="1">IF(AND(PreElaborazione!BT16="",$A16&lt;&gt;""),"!",PreElaborazione!BT16)</f>
        <v>!</v>
      </c>
      <c r="BU16" s="122" t="str">
        <f ca="1">IF(AND(PreElaborazione!BU16="",$A16&lt;&gt;""),"!",PreElaborazione!BU16)</f>
        <v xml:space="preserve">   </v>
      </c>
      <c r="BV16" s="122" t="str">
        <f ca="1">IF(AND(PreElaborazione!BV16="",$A16&lt;&gt;""),"!",PreElaborazione!BV16)</f>
        <v xml:space="preserve">                                    </v>
      </c>
      <c r="BW16" s="122" t="str">
        <f ca="1">IF(AND(PreElaborazione!BW16="",$A16&lt;&gt;""),"!",PreElaborazione!BW16)</f>
        <v xml:space="preserve">                                    </v>
      </c>
      <c r="BX16" s="122" t="str">
        <f ca="1">IF(AND(PreElaborazione!BX16="",$A16&lt;&gt;""),"!",PreElaborazione!BX16)</f>
        <v xml:space="preserve">  </v>
      </c>
      <c r="BY16" s="122" t="str">
        <f ca="1">IF(AND(PreElaborazione!BY16="",$A16&lt;&gt;""),"!",PreElaborazione!BY16)</f>
        <v>!</v>
      </c>
      <c r="BZ16" s="122" t="str">
        <f ca="1">IF(AND(PreElaborazione!BZ16="",$A16&lt;&gt;""),"!",PreElaborazione!BZ16)</f>
        <v xml:space="preserve">                                           </v>
      </c>
      <c r="CA16" s="122" t="str">
        <f ca="1">IF(AND(PreElaborazione!CA16="",$A16&lt;&gt;""),"!",PreElaborazione!CA16)</f>
        <v>CAT. INTERNAZIONALE COMPLETA L1e-B</v>
      </c>
      <c r="CB16" s="122" t="str">
        <f ca="1">IF(AND(PreElaborazione!CB16="",$A16&lt;&gt;""),"!",PreElaborazione!CB16)</f>
        <v>AUTONOMIA 95 KM</v>
      </c>
      <c r="CC16" s="122" t="str">
        <f ca="1">IF(AND(PreElaborazione!CC16="",$A16&lt;&gt;""),"!",PreElaborazione!CC16)</f>
        <v>CONSUMO 45 kWh/km</v>
      </c>
      <c r="CD16" s="122" t="str">
        <f ca="1">IF(AND(PreElaborazione!CD16="",$A16&lt;&gt;""),"!",PreElaborazione!CD16)</f>
        <v>!</v>
      </c>
      <c r="CE16" s="122" t="str">
        <f ca="1">IF(AND(PreElaborazione!CE16="",$A16&lt;&gt;""),"!",PreElaborazione!CE16)</f>
        <v>!</v>
      </c>
      <c r="CF16" s="122" t="str">
        <f ca="1">IF(AND(PreElaborazione!CF16="",$A16&lt;&gt;""),"!",PreElaborazione!CF16)</f>
        <v>!</v>
      </c>
      <c r="CG16" s="122" t="str">
        <f ca="1">IF(AND(PreElaborazione!CG16="",$A16&lt;&gt;""),"!",PreElaborazione!CG16)</f>
        <v>!</v>
      </c>
      <c r="CH16" s="122" t="str">
        <f ca="1">IF(AND(PreElaborazione!CH16="",$A16&lt;&gt;""),"!",PreElaborazione!CH16)</f>
        <v>!</v>
      </c>
      <c r="CI16" s="122" t="str">
        <f ca="1">IF(AND(PreElaborazione!CI16="",$A16&lt;&gt;""),"!",PreElaborazione!CI16)</f>
        <v>!</v>
      </c>
      <c r="CJ16" s="122" t="str">
        <f ca="1">IF(AND(PreElaborazione!CJ16="",$A16&lt;&gt;""),"!",PreElaborazione!CJ16)</f>
        <v>!</v>
      </c>
      <c r="CK16" s="122" t="str">
        <f ca="1">IF(AND(PreElaborazione!CK16="",$A16&lt;&gt;""),"!",PreElaborazione!CK16)</f>
        <v>!</v>
      </c>
      <c r="CL16" s="122" t="str">
        <f ca="1">IF(AND(PreElaborazione!CL16="",$A16&lt;&gt;""),"!",PreElaborazione!CL16)</f>
        <v>!</v>
      </c>
      <c r="CM16" s="122" t="str">
        <f ca="1">IF(AND(PreElaborazione!CM16="",$A16&lt;&gt;""),"!",PreElaborazione!CM16)</f>
        <v>!</v>
      </c>
      <c r="CN16" s="122" t="str">
        <f ca="1">IF(AND(PreElaborazione!CN16="",$A16&lt;&gt;""),"!",PreElaborazione!CN16)</f>
        <v>!</v>
      </c>
      <c r="CO16" s="122" t="str">
        <f ca="1">IF(AND(PreElaborazione!CO16="",$A16&lt;&gt;""),"!",PreElaborazione!CO16)</f>
        <v>!</v>
      </c>
      <c r="CP16" s="122" t="str">
        <f ca="1">IF(AND(PreElaborazione!CP16="",$A16&lt;&gt;""),"!",PreElaborazione!CP16)</f>
        <v>!</v>
      </c>
      <c r="CQ16" s="122" t="str">
        <f ca="1">IF(AND(PreElaborazione!CQ16="",$A16&lt;&gt;""),"!",PreElaborazione!CQ16)</f>
        <v>!</v>
      </c>
      <c r="CR16" s="122" t="str">
        <f ca="1">IF(AND(PreElaborazione!CR16="",$A16&lt;&gt;""),"!",PreElaborazione!CR16)</f>
        <v>!</v>
      </c>
      <c r="CS16" s="122" t="str">
        <f ca="1">IF(AND(PreElaborazione!CS16="",$A16&lt;&gt;""),"!",PreElaborazione!CS16)</f>
        <v>!</v>
      </c>
      <c r="CT16" s="122" t="str">
        <f ca="1">IF(AND(PreElaborazione!CT16="",$A16&lt;&gt;""),"!",PreElaborazione!CT16)</f>
        <v>!</v>
      </c>
      <c r="CU16" s="122" t="str">
        <f ca="1">IF(AND(PreElaborazione!CU16="",$A16&lt;&gt;""),"!",PreElaborazione!CU16)</f>
        <v>!</v>
      </c>
      <c r="CV16" s="122" t="str">
        <f ca="1">IF(AND(PreElaborazione!CV16="",$A16&lt;&gt;""),"!",PreElaborazione!CV16)</f>
        <v>!</v>
      </c>
      <c r="CW16" s="122" t="str">
        <f ca="1">IF(AND(PreElaborazione!CW16="",$A16&lt;&gt;""),"!",PreElaborazione!CW16)</f>
        <v>!</v>
      </c>
      <c r="CX16" s="122" t="str">
        <f ca="1">IF(AND(PreElaborazione!CX16="",$A16&lt;&gt;""),"!",PreElaborazione!CX16)</f>
        <v>!</v>
      </c>
      <c r="CY16" s="122" t="str">
        <f ca="1">IF(AND(PreElaborazione!CY16="",$A16&lt;&gt;""),"!",PreElaborazione!CY16)</f>
        <v>!</v>
      </c>
      <c r="CZ16" s="122" t="str">
        <f ca="1">IF(AND(PreElaborazione!CZ16="",$A16&lt;&gt;""),"!",PreElaborazione!CZ16)</f>
        <v>!</v>
      </c>
      <c r="DA16" s="122" t="str">
        <f ca="1">IF(AND(PreElaborazione!DA16="",$A16&lt;&gt;""),"!",PreElaborazione!DA16)</f>
        <v>!</v>
      </c>
      <c r="DB16" s="122" t="str">
        <f ca="1">IF(AND(PreElaborazione!DB16="",$A16&lt;&gt;""),"!",PreElaborazione!DB16)</f>
        <v>!</v>
      </c>
    </row>
    <row r="17" spans="1:106">
      <c r="A17" s="120">
        <f ca="1">PreElaborazione!A17</f>
        <v>10</v>
      </c>
      <c r="B17" s="122" t="str">
        <f ca="1">IF(AND(PreElaborazione!B17="",$A17&lt;&gt;""),"!",PreElaborazione!B17)</f>
        <v>!</v>
      </c>
      <c r="C17" s="122" t="str">
        <f ca="1">IF(AND(PreElaborazione!C17="",$A17&lt;&gt;""),"!",PreElaborazione!C17)</f>
        <v xml:space="preserve">VJR </v>
      </c>
      <c r="D17" s="122" t="str">
        <f ca="1">IF(AND(PreElaborazione!D17="",$A17&lt;&gt;""),"!",PreElaborazione!D17)</f>
        <v>0013</v>
      </c>
      <c r="E17" s="122" t="str">
        <f ca="1">IF(AND(PreElaborazione!E17="",$A17&lt;&gt;""),"!",PreElaborazione!E17)</f>
        <v>RM</v>
      </c>
      <c r="F17" s="122" t="str">
        <f ca="1">IF(AND(PreElaborazione!F17="",$A17&lt;&gt;""),"!",PreElaborazione!F17)</f>
        <v>0010</v>
      </c>
      <c r="G17" s="122" t="str">
        <f ca="1">IF(AND(PreElaborazione!G17="",$A17&lt;&gt;""),"!",PreElaborazione!G17)</f>
        <v xml:space="preserve">A  </v>
      </c>
      <c r="H17" s="122" t="str">
        <f ca="1">IF(AND(PreElaborazione!H17="",$A17&lt;&gt;""),"!",PreElaborazione!H17)</f>
        <v>140322</v>
      </c>
      <c r="I17" s="122" t="str">
        <f ca="1">IF(AND(PreElaborazione!I17="",$A17&lt;&gt;""),"!",PreElaborazione!I17)</f>
        <v>E</v>
      </c>
      <c r="J17" s="122" t="str">
        <f ca="1">IF(AND(PreElaborazione!J17="",$A17&lt;&gt;""),"!",PreElaborazione!J17)</f>
        <v>OAZNM03EST19A</v>
      </c>
      <c r="K17" s="122" t="str">
        <f ca="1">IF(AND(PreElaborazione!K17="",$A17&lt;&gt;""),"!",PreElaborazione!K17)</f>
        <v>M</v>
      </c>
      <c r="L17" s="122" t="str">
        <f ca="1">IF(AND(PreElaborazione!L17="",$A17&lt;&gt;""),"!",PreElaborazione!L17)</f>
        <v>2202</v>
      </c>
      <c r="M17" s="122" t="str">
        <f ca="1">IF(AND(PreElaborazione!M17="",$A17&lt;&gt;""),"!",PreElaborazione!M17)</f>
        <v>E8*168/2013*00007*05</v>
      </c>
      <c r="N17" s="122" t="str">
        <f ca="1">IF(AND(PreElaborazione!N17="",$A17&lt;&gt;""),"!",PreElaborazione!N17)</f>
        <v>22022022</v>
      </c>
      <c r="O17" s="122" t="str">
        <f ca="1">IF(AND(PreElaborazione!O17="",$A17&lt;&gt;""),"!",PreElaborazione!O17)</f>
        <v>ASKOLL EVA S.P.A.</v>
      </c>
      <c r="P17" s="122" t="str">
        <f ca="1">IF(AND(PreElaborazione!P17="",$A17&lt;&gt;""),"!",PreElaborazione!P17)</f>
        <v>01</v>
      </c>
      <c r="Q17" s="122" t="str">
        <f ca="1">IF(AND(PreElaborazione!Q17="",$A17&lt;&gt;""),"!",PreElaborazione!Q17)</f>
        <v>05</v>
      </c>
      <c r="R17" s="122" t="str">
        <f ca="1">IF(AND(PreElaborazione!R17="",$A17&lt;&gt;""),"!",PreElaborazione!R17)</f>
        <v>01</v>
      </c>
      <c r="S17" s="122" t="str">
        <f ca="1">IF(AND(PreElaborazione!S17="",$A17&lt;&gt;""),"!",PreElaborazione!S17)</f>
        <v>ASKOLL</v>
      </c>
      <c r="T17" s="122" t="str">
        <f ca="1">IF(AND(PreElaborazione!T17="",$A17&lt;&gt;""),"!",PreElaborazione!T17)</f>
        <v xml:space="preserve">                                        </v>
      </c>
      <c r="U17" s="122" t="str">
        <f ca="1">IF(AND(PreElaborazione!U17="",$A17&lt;&gt;""),"!",PreElaborazione!U17)</f>
        <v>M0</v>
      </c>
      <c r="V17" s="122" t="str">
        <f ca="1">IF(AND(PreElaborazione!V17="",$A17&lt;&gt;""),"!",PreElaborazione!V17)</f>
        <v>EME201</v>
      </c>
      <c r="W17" s="122" t="str">
        <f ca="1">IF(AND(PreElaborazione!W17="",$A17&lt;&gt;""),"!",PreElaborazione!W17)</f>
        <v>!</v>
      </c>
      <c r="X17" s="122" t="str">
        <f ca="1">IF(AND(PreElaborazione!X17="",$A17&lt;&gt;""),"!",PreElaborazione!X17)</f>
        <v>!</v>
      </c>
      <c r="Y17" s="122" t="str">
        <f ca="1">IF(AND(PreElaborazione!Y17="",$A17&lt;&gt;""),"!",PreElaborazione!Y17)</f>
        <v>!</v>
      </c>
      <c r="Z17" s="122" t="str">
        <f ca="1">IF(AND(PreElaborazione!Z17="",$A17&lt;&gt;""),"!",PreElaborazione!Z17)</f>
        <v>ELE</v>
      </c>
      <c r="AA17" s="122" t="str">
        <f ca="1">IF(AND(PreElaborazione!AA17="",$A17&lt;&gt;""),"!",PreElaborazione!AA17)</f>
        <v>!</v>
      </c>
      <c r="AB17" s="122" t="str">
        <f ca="1">IF(AND(PreElaborazione!AB17="",$A17&lt;&gt;""),"!",PreElaborazione!AB17)</f>
        <v>!</v>
      </c>
      <c r="AC17" s="122" t="str">
        <f ca="1">IF(AND(PreElaborazione!AC17="",$A17&lt;&gt;""),"!",PreElaborazione!AC17)</f>
        <v>!</v>
      </c>
      <c r="AD17" s="122" t="str">
        <f ca="1">IF(AND(PreElaborazione!AD17="",$A17&lt;&gt;""),"!",PreElaborazione!AD17)</f>
        <v>00270</v>
      </c>
      <c r="AE17" s="122" t="str">
        <f ca="1">IF(AND(PreElaborazione!AE17="",$A17&lt;&gt;""),"!",PreElaborazione!AE17)</f>
        <v>I</v>
      </c>
      <c r="AF17" s="122" t="str">
        <f ca="1">IF(AND(PreElaborazione!AF17="",$A17&lt;&gt;""),"!",PreElaborazione!AF17)</f>
        <v>!</v>
      </c>
      <c r="AG17" s="122" t="str">
        <f ca="1">IF(AND(PreElaborazione!AG17="",$A17&lt;&gt;""),"!",PreElaborazione!AG17)</f>
        <v>!</v>
      </c>
      <c r="AH17" s="122" t="str">
        <f ca="1">IF(AND(PreElaborazione!AH17="",$A17&lt;&gt;""),"!",PreElaborazione!AH17)</f>
        <v>1</v>
      </c>
      <c r="AI17" s="122" t="str">
        <f ca="1">IF(AND(PreElaborazione!AI17="",$A17&lt;&gt;""),"!",PreElaborazione!AI17)</f>
        <v>001</v>
      </c>
      <c r="AJ17" s="122" t="str">
        <f ca="1">IF(AND(PreElaborazione!AJ17="",$A17&lt;&gt;""),"!",PreElaborazione!AJ17)</f>
        <v>01830</v>
      </c>
      <c r="AK17" s="122" t="str">
        <f ca="1">IF(AND(PreElaborazione!AK17="",$A17&lt;&gt;""),"!",PreElaborazione!AK17)</f>
        <v>0726</v>
      </c>
      <c r="AL17" s="122" t="str">
        <f ca="1">IF(AND(PreElaborazione!AL17="",$A17&lt;&gt;""),"!",PreElaborazione!AL17)</f>
        <v>!</v>
      </c>
      <c r="AM17" s="122" t="str">
        <f ca="1">IF(AND(PreElaborazione!AM17="",$A17&lt;&gt;""),"!",PreElaborazione!AM17)</f>
        <v>!</v>
      </c>
      <c r="AN17" s="122" t="str">
        <f ca="1">IF(AND(PreElaborazione!AN17="",$A17&lt;&gt;""),"!",PreElaborazione!AN17)</f>
        <v>1245</v>
      </c>
      <c r="AO17" s="122" t="str">
        <f ca="1">IF(AND(PreElaborazione!AO17="",$A17&lt;&gt;""),"!",PreElaborazione!AO17)</f>
        <v>!</v>
      </c>
      <c r="AP17" s="122" t="str">
        <f ca="1">IF(AND(PreElaborazione!AP17="",$A17&lt;&gt;""),"!",PreElaborazione!AP17)</f>
        <v>!</v>
      </c>
      <c r="AQ17" s="122" t="str">
        <f ca="1">IF(AND(PreElaborazione!AQ17="",$A17&lt;&gt;""),"!",PreElaborazione!AQ17)</f>
        <v>!</v>
      </c>
      <c r="AR17" s="122" t="str">
        <f ca="1">IF(AND(PreElaborazione!AR17="",$A17&lt;&gt;""),"!",PreElaborazione!AR17)</f>
        <v>!</v>
      </c>
      <c r="AS17" s="122" t="str">
        <f ca="1">IF(AND(PreElaborazione!AS17="",$A17&lt;&gt;""),"!",PreElaborazione!AS17)</f>
        <v>!</v>
      </c>
      <c r="AT17" s="122" t="str">
        <f ca="1">IF(AND(PreElaborazione!AT17="",$A17&lt;&gt;""),"!",PreElaborazione!AT17)</f>
        <v>000167</v>
      </c>
      <c r="AU17" s="122" t="str">
        <f ca="1">IF(AND(PreElaborazione!AU17="",$A17&lt;&gt;""),"!",PreElaborazione!AU17)</f>
        <v>000260</v>
      </c>
      <c r="AV17" s="122" t="str">
        <f ca="1">IF(AND(PreElaborazione!AV17="",$A17&lt;&gt;""),"!",PreElaborazione!AV17)</f>
        <v>!</v>
      </c>
      <c r="AW17" s="122" t="str">
        <f ca="1">IF(AND(PreElaborazione!AW17="",$A17&lt;&gt;""),"!",PreElaborazione!AW17)</f>
        <v>02</v>
      </c>
      <c r="AX17" s="122" t="str">
        <f ca="1">IF(AND(PreElaborazione!AX17="",$A17&lt;&gt;""),"!",PreElaborazione!AX17)</f>
        <v>01</v>
      </c>
      <c r="AY17" s="122" t="str">
        <f ca="1">IF(AND(PreElaborazione!AY17="",$A17&lt;&gt;""),"!",PreElaborazione!AY17)</f>
        <v>MEC</v>
      </c>
      <c r="AZ17" s="122" t="str">
        <f ca="1">IF(AND(PreElaborazione!AZ17="",$A17&lt;&gt;""),"!",PreElaborazione!AZ17)</f>
        <v>1/18,31</v>
      </c>
      <c r="BA17" s="122" t="str">
        <f ca="1">IF(AND(PreElaborazione!BA17="",$A17&lt;&gt;""),"!",PreElaborazione!BA17)</f>
        <v xml:space="preserve">                  </v>
      </c>
      <c r="BB17" s="122" t="str">
        <f ca="1">IF(AND(PreElaborazione!BB17="",$A17&lt;&gt;""),"!",PreElaborazione!BB17)</f>
        <v xml:space="preserve">ANT 80/80-16 45J POST 90/80-16 51J  </v>
      </c>
      <c r="BC17" s="122" t="str">
        <f ca="1">IF(AND(PreElaborazione!BC17="",$A17&lt;&gt;""),"!",PreElaborazione!BC17)</f>
        <v>A</v>
      </c>
      <c r="BD17" s="122" t="str">
        <f ca="1">IF(AND(PreElaborazione!BD17="",$A17&lt;&gt;""),"!",PreElaborazione!BD17)</f>
        <v>!</v>
      </c>
      <c r="BE17" s="122" t="str">
        <f ca="1">IF(AND(PreElaborazione!BE17="",$A17&lt;&gt;""),"!",PreElaborazione!BE17)</f>
        <v>!</v>
      </c>
      <c r="BF17" s="122" t="str">
        <f ca="1">IF(AND(PreElaborazione!BF17="",$A17&lt;&gt;""),"!",PreElaborazione!BF17)</f>
        <v>04500</v>
      </c>
      <c r="BG17" s="122" t="str">
        <f ca="1">IF(AND(PreElaborazione!BG17="",$A17&lt;&gt;""),"!",PreElaborazione!BG17)</f>
        <v xml:space="preserve"> </v>
      </c>
      <c r="BH17" s="122" t="str">
        <f ca="1">IF(AND(PreElaborazione!BH17="",$A17&lt;&gt;""),"!",PreElaborazione!BH17)</f>
        <v>!</v>
      </c>
      <c r="BI17" s="122" t="str">
        <f ca="1">IF(AND(PreElaborazione!BI17="",$A17&lt;&gt;""),"!",PreElaborazione!BI17)</f>
        <v xml:space="preserve"> </v>
      </c>
      <c r="BJ17" s="122" t="str">
        <f ca="1">IF(AND(PreElaborazione!BJ17="",$A17&lt;&gt;""),"!",PreElaborazione!BJ17)</f>
        <v xml:space="preserve"> </v>
      </c>
      <c r="BK17" s="122" t="str">
        <f ca="1">IF(AND(PreElaborazione!BK17="",$A17&lt;&gt;""),"!",PreElaborazione!BK17)</f>
        <v xml:space="preserve"> </v>
      </c>
      <c r="BL17" s="122" t="str">
        <f ca="1">IF(AND(PreElaborazione!BL17="",$A17&lt;&gt;""),"!",PreElaborazione!BL17)</f>
        <v xml:space="preserve">L1 </v>
      </c>
      <c r="BM17" s="122" t="str">
        <f ca="1">IF(AND(PreElaborazione!BM17="",$A17&lt;&gt;""),"!",PreElaborazione!BM17)</f>
        <v xml:space="preserve">   </v>
      </c>
      <c r="BN17" s="122" t="str">
        <f ca="1">IF(AND(PreElaborazione!BN17="",$A17&lt;&gt;""),"!",PreElaborazione!BN17)</f>
        <v xml:space="preserve"> </v>
      </c>
      <c r="BO17" s="122" t="str">
        <f ca="1">IF(AND(PreElaborazione!BO17="",$A17&lt;&gt;""),"!",PreElaborazione!BO17)</f>
        <v>!</v>
      </c>
      <c r="BP17" s="122" t="str">
        <f ca="1">IF(AND(PreElaborazione!BP17="",$A17&lt;&gt;""),"!",PreElaborazione!BP17)</f>
        <v>!</v>
      </c>
      <c r="BQ17" s="122" t="str">
        <f ca="1">IF(AND(PreElaborazione!BQ17="",$A17&lt;&gt;""),"!",PreElaborazione!BQ17)</f>
        <v>!</v>
      </c>
      <c r="BR17" s="122" t="str">
        <f ca="1">IF(AND(PreElaborazione!BR17="",$A17&lt;&gt;""),"!",PreElaborazione!BR17)</f>
        <v xml:space="preserve">     </v>
      </c>
      <c r="BS17" s="122" t="str">
        <f ca="1">IF(AND(PreElaborazione!BS17="",$A17&lt;&gt;""),"!",PreElaborazione!BS17)</f>
        <v xml:space="preserve">     </v>
      </c>
      <c r="BT17" s="122" t="str">
        <f ca="1">IF(AND(PreElaborazione!BT17="",$A17&lt;&gt;""),"!",PreElaborazione!BT17)</f>
        <v>!</v>
      </c>
      <c r="BU17" s="122" t="str">
        <f ca="1">IF(AND(PreElaborazione!BU17="",$A17&lt;&gt;""),"!",PreElaborazione!BU17)</f>
        <v xml:space="preserve">   </v>
      </c>
      <c r="BV17" s="122" t="str">
        <f ca="1">IF(AND(PreElaborazione!BV17="",$A17&lt;&gt;""),"!",PreElaborazione!BV17)</f>
        <v xml:space="preserve">                                    </v>
      </c>
      <c r="BW17" s="122" t="str">
        <f ca="1">IF(AND(PreElaborazione!BW17="",$A17&lt;&gt;""),"!",PreElaborazione!BW17)</f>
        <v xml:space="preserve">                                    </v>
      </c>
      <c r="BX17" s="122" t="str">
        <f ca="1">IF(AND(PreElaborazione!BX17="",$A17&lt;&gt;""),"!",PreElaborazione!BX17)</f>
        <v xml:space="preserve">  </v>
      </c>
      <c r="BY17" s="122" t="str">
        <f ca="1">IF(AND(PreElaborazione!BY17="",$A17&lt;&gt;""),"!",PreElaborazione!BY17)</f>
        <v>!</v>
      </c>
      <c r="BZ17" s="122" t="str">
        <f ca="1">IF(AND(PreElaborazione!BZ17="",$A17&lt;&gt;""),"!",PreElaborazione!BZ17)</f>
        <v xml:space="preserve">                                           </v>
      </c>
      <c r="CA17" s="122" t="str">
        <f ca="1">IF(AND(PreElaborazione!CA17="",$A17&lt;&gt;""),"!",PreElaborazione!CA17)</f>
        <v>CAT. INTERNAZIONALE COMPLETA L1e-B</v>
      </c>
      <c r="CB17" s="122" t="str">
        <f ca="1">IF(AND(PreElaborazione!CB17="",$A17&lt;&gt;""),"!",PreElaborazione!CB17)</f>
        <v>LUNGHEZZA MAX CON ACCESSORI 2000mm</v>
      </c>
      <c r="CC17" s="122" t="str">
        <f ca="1">IF(AND(PreElaborazione!CC17="",$A17&lt;&gt;""),"!",PreElaborazione!CC17)</f>
        <v>LARGHEZZA MAX CON ACCESSORI 800 mm</v>
      </c>
      <c r="CD17" s="122" t="str">
        <f ca="1">IF(AND(PreElaborazione!CD17="",$A17&lt;&gt;""),"!",PreElaborazione!CD17)</f>
        <v>AUTONOMIA 95 KM</v>
      </c>
      <c r="CE17" s="122" t="str">
        <f ca="1">IF(AND(PreElaborazione!CE17="",$A17&lt;&gt;""),"!",PreElaborazione!CE17)</f>
        <v>CONSUMO 45 kWh/km</v>
      </c>
      <c r="CF17" s="122" t="str">
        <f ca="1">IF(AND(PreElaborazione!CF17="",$A17&lt;&gt;""),"!",PreElaborazione!CF17)</f>
        <v>!</v>
      </c>
      <c r="CG17" s="122" t="str">
        <f ca="1">IF(AND(PreElaborazione!CG17="",$A17&lt;&gt;""),"!",PreElaborazione!CG17)</f>
        <v>!</v>
      </c>
      <c r="CH17" s="122" t="str">
        <f ca="1">IF(AND(PreElaborazione!CH17="",$A17&lt;&gt;""),"!",PreElaborazione!CH17)</f>
        <v>!</v>
      </c>
      <c r="CI17" s="122" t="str">
        <f ca="1">IF(AND(PreElaborazione!CI17="",$A17&lt;&gt;""),"!",PreElaborazione!CI17)</f>
        <v>!</v>
      </c>
      <c r="CJ17" s="122" t="str">
        <f ca="1">IF(AND(PreElaborazione!CJ17="",$A17&lt;&gt;""),"!",PreElaborazione!CJ17)</f>
        <v>!</v>
      </c>
      <c r="CK17" s="122" t="str">
        <f ca="1">IF(AND(PreElaborazione!CK17="",$A17&lt;&gt;""),"!",PreElaborazione!CK17)</f>
        <v>!</v>
      </c>
      <c r="CL17" s="122" t="str">
        <f ca="1">IF(AND(PreElaborazione!CL17="",$A17&lt;&gt;""),"!",PreElaborazione!CL17)</f>
        <v>!</v>
      </c>
      <c r="CM17" s="122" t="str">
        <f ca="1">IF(AND(PreElaborazione!CM17="",$A17&lt;&gt;""),"!",PreElaborazione!CM17)</f>
        <v>!</v>
      </c>
      <c r="CN17" s="122" t="str">
        <f ca="1">IF(AND(PreElaborazione!CN17="",$A17&lt;&gt;""),"!",PreElaborazione!CN17)</f>
        <v>!</v>
      </c>
      <c r="CO17" s="122" t="str">
        <f ca="1">IF(AND(PreElaborazione!CO17="",$A17&lt;&gt;""),"!",PreElaborazione!CO17)</f>
        <v>!</v>
      </c>
      <c r="CP17" s="122" t="str">
        <f ca="1">IF(AND(PreElaborazione!CP17="",$A17&lt;&gt;""),"!",PreElaborazione!CP17)</f>
        <v>!</v>
      </c>
      <c r="CQ17" s="122" t="str">
        <f ca="1">IF(AND(PreElaborazione!CQ17="",$A17&lt;&gt;""),"!",PreElaborazione!CQ17)</f>
        <v>!</v>
      </c>
      <c r="CR17" s="122" t="str">
        <f ca="1">IF(AND(PreElaborazione!CR17="",$A17&lt;&gt;""),"!",PreElaborazione!CR17)</f>
        <v>!</v>
      </c>
      <c r="CS17" s="122" t="str">
        <f ca="1">IF(AND(PreElaborazione!CS17="",$A17&lt;&gt;""),"!",PreElaborazione!CS17)</f>
        <v>!</v>
      </c>
      <c r="CT17" s="122" t="str">
        <f ca="1">IF(AND(PreElaborazione!CT17="",$A17&lt;&gt;""),"!",PreElaborazione!CT17)</f>
        <v>!</v>
      </c>
      <c r="CU17" s="122" t="str">
        <f ca="1">IF(AND(PreElaborazione!CU17="",$A17&lt;&gt;""),"!",PreElaborazione!CU17)</f>
        <v>!</v>
      </c>
      <c r="CV17" s="122" t="str">
        <f ca="1">IF(AND(PreElaborazione!CV17="",$A17&lt;&gt;""),"!",PreElaborazione!CV17)</f>
        <v>!</v>
      </c>
      <c r="CW17" s="122" t="str">
        <f ca="1">IF(AND(PreElaborazione!CW17="",$A17&lt;&gt;""),"!",PreElaborazione!CW17)</f>
        <v>!</v>
      </c>
      <c r="CX17" s="122" t="str">
        <f ca="1">IF(AND(PreElaborazione!CX17="",$A17&lt;&gt;""),"!",PreElaborazione!CX17)</f>
        <v>!</v>
      </c>
      <c r="CY17" s="122" t="str">
        <f ca="1">IF(AND(PreElaborazione!CY17="",$A17&lt;&gt;""),"!",PreElaborazione!CY17)</f>
        <v>!</v>
      </c>
      <c r="CZ17" s="122" t="str">
        <f ca="1">IF(AND(PreElaborazione!CZ17="",$A17&lt;&gt;""),"!",PreElaborazione!CZ17)</f>
        <v>!</v>
      </c>
      <c r="DA17" s="122" t="str">
        <f ca="1">IF(AND(PreElaborazione!DA17="",$A17&lt;&gt;""),"!",PreElaborazione!DA17)</f>
        <v>!</v>
      </c>
      <c r="DB17" s="122" t="str">
        <f ca="1">IF(AND(PreElaborazione!DB17="",$A17&lt;&gt;""),"!",PreElaborazione!DB17)</f>
        <v>!</v>
      </c>
    </row>
    <row r="18" spans="1:106">
      <c r="A18" s="120">
        <f ca="1">PreElaborazione!A18</f>
        <v>11</v>
      </c>
      <c r="B18" s="122" t="str">
        <f ca="1">IF(AND(PreElaborazione!B18="",$A18&lt;&gt;""),"!",PreElaborazione!B18)</f>
        <v>!</v>
      </c>
      <c r="C18" s="122" t="str">
        <f ca="1">IF(AND(PreElaborazione!C18="",$A18&lt;&gt;""),"!",PreElaborazione!C18)</f>
        <v xml:space="preserve">VJR </v>
      </c>
      <c r="D18" s="122" t="str">
        <f ca="1">IF(AND(PreElaborazione!D18="",$A18&lt;&gt;""),"!",PreElaborazione!D18)</f>
        <v>0013</v>
      </c>
      <c r="E18" s="122" t="str">
        <f ca="1">IF(AND(PreElaborazione!E18="",$A18&lt;&gt;""),"!",PreElaborazione!E18)</f>
        <v>RM</v>
      </c>
      <c r="F18" s="122" t="str">
        <f ca="1">IF(AND(PreElaborazione!F18="",$A18&lt;&gt;""),"!",PreElaborazione!F18)</f>
        <v>0011</v>
      </c>
      <c r="G18" s="122" t="str">
        <f ca="1">IF(AND(PreElaborazione!G18="",$A18&lt;&gt;""),"!",PreElaborazione!G18)</f>
        <v xml:space="preserve">A  </v>
      </c>
      <c r="H18" s="122" t="str">
        <f ca="1">IF(AND(PreElaborazione!H18="",$A18&lt;&gt;""),"!",PreElaborazione!H18)</f>
        <v>140322</v>
      </c>
      <c r="I18" s="122" t="str">
        <f ca="1">IF(AND(PreElaborazione!I18="",$A18&lt;&gt;""),"!",PreElaborazione!I18)</f>
        <v>E</v>
      </c>
      <c r="J18" s="122" t="str">
        <f ca="1">IF(AND(PreElaborazione!J18="",$A18&lt;&gt;""),"!",PreElaborazione!J18)</f>
        <v>OAZNM03EST19B</v>
      </c>
      <c r="K18" s="122" t="str">
        <f ca="1">IF(AND(PreElaborazione!K18="",$A18&lt;&gt;""),"!",PreElaborazione!K18)</f>
        <v>M</v>
      </c>
      <c r="L18" s="122" t="str">
        <f ca="1">IF(AND(PreElaborazione!L18="",$A18&lt;&gt;""),"!",PreElaborazione!L18)</f>
        <v>2202</v>
      </c>
      <c r="M18" s="122" t="str">
        <f ca="1">IF(AND(PreElaborazione!M18="",$A18&lt;&gt;""),"!",PreElaborazione!M18)</f>
        <v>E8*168/2013*00007*05</v>
      </c>
      <c r="N18" s="122" t="str">
        <f ca="1">IF(AND(PreElaborazione!N18="",$A18&lt;&gt;""),"!",PreElaborazione!N18)</f>
        <v>22022022</v>
      </c>
      <c r="O18" s="122" t="str">
        <f ca="1">IF(AND(PreElaborazione!O18="",$A18&lt;&gt;""),"!",PreElaborazione!O18)</f>
        <v>ASKOLL EVA S.P.A.</v>
      </c>
      <c r="P18" s="122" t="str">
        <f ca="1">IF(AND(PreElaborazione!P18="",$A18&lt;&gt;""),"!",PreElaborazione!P18)</f>
        <v>01</v>
      </c>
      <c r="Q18" s="122" t="str">
        <f ca="1">IF(AND(PreElaborazione!Q18="",$A18&lt;&gt;""),"!",PreElaborazione!Q18)</f>
        <v>05</v>
      </c>
      <c r="R18" s="122" t="str">
        <f ca="1">IF(AND(PreElaborazione!R18="",$A18&lt;&gt;""),"!",PreElaborazione!R18)</f>
        <v>02</v>
      </c>
      <c r="S18" s="122" t="str">
        <f ca="1">IF(AND(PreElaborazione!S18="",$A18&lt;&gt;""),"!",PreElaborazione!S18)</f>
        <v>ASKOLL</v>
      </c>
      <c r="T18" s="122" t="str">
        <f ca="1">IF(AND(PreElaborazione!T18="",$A18&lt;&gt;""),"!",PreElaborazione!T18)</f>
        <v xml:space="preserve">                                        </v>
      </c>
      <c r="U18" s="122" t="str">
        <f ca="1">IF(AND(PreElaborazione!U18="",$A18&lt;&gt;""),"!",PreElaborazione!U18)</f>
        <v>M0</v>
      </c>
      <c r="V18" s="122" t="str">
        <f ca="1">IF(AND(PreElaborazione!V18="",$A18&lt;&gt;""),"!",PreElaborazione!V18)</f>
        <v>EME201</v>
      </c>
      <c r="W18" s="122" t="str">
        <f ca="1">IF(AND(PreElaborazione!W18="",$A18&lt;&gt;""),"!",PreElaborazione!W18)</f>
        <v>!</v>
      </c>
      <c r="X18" s="122" t="str">
        <f ca="1">IF(AND(PreElaborazione!X18="",$A18&lt;&gt;""),"!",PreElaborazione!X18)</f>
        <v>!</v>
      </c>
      <c r="Y18" s="122" t="str">
        <f ca="1">IF(AND(PreElaborazione!Y18="",$A18&lt;&gt;""),"!",PreElaborazione!Y18)</f>
        <v>!</v>
      </c>
      <c r="Z18" s="122" t="str">
        <f ca="1">IF(AND(PreElaborazione!Z18="",$A18&lt;&gt;""),"!",PreElaborazione!Z18)</f>
        <v>ELE</v>
      </c>
      <c r="AA18" s="122" t="str">
        <f ca="1">IF(AND(PreElaborazione!AA18="",$A18&lt;&gt;""),"!",PreElaborazione!AA18)</f>
        <v>!</v>
      </c>
      <c r="AB18" s="122" t="str">
        <f ca="1">IF(AND(PreElaborazione!AB18="",$A18&lt;&gt;""),"!",PreElaborazione!AB18)</f>
        <v>!</v>
      </c>
      <c r="AC18" s="122" t="str">
        <f ca="1">IF(AND(PreElaborazione!AC18="",$A18&lt;&gt;""),"!",PreElaborazione!AC18)</f>
        <v>!</v>
      </c>
      <c r="AD18" s="122" t="str">
        <f ca="1">IF(AND(PreElaborazione!AD18="",$A18&lt;&gt;""),"!",PreElaborazione!AD18)</f>
        <v>00270</v>
      </c>
      <c r="AE18" s="122" t="str">
        <f ca="1">IF(AND(PreElaborazione!AE18="",$A18&lt;&gt;""),"!",PreElaborazione!AE18)</f>
        <v>I</v>
      </c>
      <c r="AF18" s="122" t="str">
        <f ca="1">IF(AND(PreElaborazione!AF18="",$A18&lt;&gt;""),"!",PreElaborazione!AF18)</f>
        <v>!</v>
      </c>
      <c r="AG18" s="122" t="str">
        <f ca="1">IF(AND(PreElaborazione!AG18="",$A18&lt;&gt;""),"!",PreElaborazione!AG18)</f>
        <v>!</v>
      </c>
      <c r="AH18" s="122" t="str">
        <f ca="1">IF(AND(PreElaborazione!AH18="",$A18&lt;&gt;""),"!",PreElaborazione!AH18)</f>
        <v>1</v>
      </c>
      <c r="AI18" s="122" t="str">
        <f ca="1">IF(AND(PreElaborazione!AI18="",$A18&lt;&gt;""),"!",PreElaborazione!AI18)</f>
        <v>001</v>
      </c>
      <c r="AJ18" s="122" t="str">
        <f ca="1">IF(AND(PreElaborazione!AJ18="",$A18&lt;&gt;""),"!",PreElaborazione!AJ18)</f>
        <v>02000</v>
      </c>
      <c r="AK18" s="122" t="str">
        <f ca="1">IF(AND(PreElaborazione!AK18="",$A18&lt;&gt;""),"!",PreElaborazione!AK18)</f>
        <v>0726</v>
      </c>
      <c r="AL18" s="122" t="str">
        <f ca="1">IF(AND(PreElaborazione!AL18="",$A18&lt;&gt;""),"!",PreElaborazione!AL18)</f>
        <v>!</v>
      </c>
      <c r="AM18" s="122" t="str">
        <f ca="1">IF(AND(PreElaborazione!AM18="",$A18&lt;&gt;""),"!",PreElaborazione!AM18)</f>
        <v>!</v>
      </c>
      <c r="AN18" s="122" t="str">
        <f ca="1">IF(AND(PreElaborazione!AN18="",$A18&lt;&gt;""),"!",PreElaborazione!AN18)</f>
        <v>1245</v>
      </c>
      <c r="AO18" s="122" t="str">
        <f ca="1">IF(AND(PreElaborazione!AO18="",$A18&lt;&gt;""),"!",PreElaborazione!AO18)</f>
        <v>!</v>
      </c>
      <c r="AP18" s="122" t="str">
        <f ca="1">IF(AND(PreElaborazione!AP18="",$A18&lt;&gt;""),"!",PreElaborazione!AP18)</f>
        <v>!</v>
      </c>
      <c r="AQ18" s="122" t="str">
        <f ca="1">IF(AND(PreElaborazione!AQ18="",$A18&lt;&gt;""),"!",PreElaborazione!AQ18)</f>
        <v>!</v>
      </c>
      <c r="AR18" s="122" t="str">
        <f ca="1">IF(AND(PreElaborazione!AR18="",$A18&lt;&gt;""),"!",PreElaborazione!AR18)</f>
        <v>!</v>
      </c>
      <c r="AS18" s="122" t="str">
        <f ca="1">IF(AND(PreElaborazione!AS18="",$A18&lt;&gt;""),"!",PreElaborazione!AS18)</f>
        <v>!</v>
      </c>
      <c r="AT18" s="122" t="str">
        <f ca="1">IF(AND(PreElaborazione!AT18="",$A18&lt;&gt;""),"!",PreElaborazione!AT18)</f>
        <v>000170</v>
      </c>
      <c r="AU18" s="122" t="str">
        <f ca="1">IF(AND(PreElaborazione!AU18="",$A18&lt;&gt;""),"!",PreElaborazione!AU18)</f>
        <v>000260</v>
      </c>
      <c r="AV18" s="122" t="str">
        <f ca="1">IF(AND(PreElaborazione!AV18="",$A18&lt;&gt;""),"!",PreElaborazione!AV18)</f>
        <v>!</v>
      </c>
      <c r="AW18" s="122" t="str">
        <f ca="1">IF(AND(PreElaborazione!AW18="",$A18&lt;&gt;""),"!",PreElaborazione!AW18)</f>
        <v>02</v>
      </c>
      <c r="AX18" s="122" t="str">
        <f ca="1">IF(AND(PreElaborazione!AX18="",$A18&lt;&gt;""),"!",PreElaborazione!AX18)</f>
        <v>01</v>
      </c>
      <c r="AY18" s="122" t="str">
        <f ca="1">IF(AND(PreElaborazione!AY18="",$A18&lt;&gt;""),"!",PreElaborazione!AY18)</f>
        <v>MEC</v>
      </c>
      <c r="AZ18" s="122" t="str">
        <f ca="1">IF(AND(PreElaborazione!AZ18="",$A18&lt;&gt;""),"!",PreElaborazione!AZ18)</f>
        <v>1/18,31</v>
      </c>
      <c r="BA18" s="122" t="str">
        <f ca="1">IF(AND(PreElaborazione!BA18="",$A18&lt;&gt;""),"!",PreElaborazione!BA18)</f>
        <v xml:space="preserve">                  </v>
      </c>
      <c r="BB18" s="122" t="str">
        <f ca="1">IF(AND(PreElaborazione!BB18="",$A18&lt;&gt;""),"!",PreElaborazione!BB18)</f>
        <v xml:space="preserve">ANT 80/80-16 45J POST 90/80-16 51J  </v>
      </c>
      <c r="BC18" s="122" t="str">
        <f ca="1">IF(AND(PreElaborazione!BC18="",$A18&lt;&gt;""),"!",PreElaborazione!BC18)</f>
        <v>A</v>
      </c>
      <c r="BD18" s="122" t="str">
        <f ca="1">IF(AND(PreElaborazione!BD18="",$A18&lt;&gt;""),"!",PreElaborazione!BD18)</f>
        <v>!</v>
      </c>
      <c r="BE18" s="122" t="str">
        <f ca="1">IF(AND(PreElaborazione!BE18="",$A18&lt;&gt;""),"!",PreElaborazione!BE18)</f>
        <v>!</v>
      </c>
      <c r="BF18" s="122" t="str">
        <f ca="1">IF(AND(PreElaborazione!BF18="",$A18&lt;&gt;""),"!",PreElaborazione!BF18)</f>
        <v>04500</v>
      </c>
      <c r="BG18" s="122" t="str">
        <f ca="1">IF(AND(PreElaborazione!BG18="",$A18&lt;&gt;""),"!",PreElaborazione!BG18)</f>
        <v xml:space="preserve"> </v>
      </c>
      <c r="BH18" s="122" t="str">
        <f ca="1">IF(AND(PreElaborazione!BH18="",$A18&lt;&gt;""),"!",PreElaborazione!BH18)</f>
        <v>!</v>
      </c>
      <c r="BI18" s="122" t="str">
        <f ca="1">IF(AND(PreElaborazione!BI18="",$A18&lt;&gt;""),"!",PreElaborazione!BI18)</f>
        <v xml:space="preserve"> </v>
      </c>
      <c r="BJ18" s="122" t="str">
        <f ca="1">IF(AND(PreElaborazione!BJ18="",$A18&lt;&gt;""),"!",PreElaborazione!BJ18)</f>
        <v xml:space="preserve"> </v>
      </c>
      <c r="BK18" s="122" t="str">
        <f ca="1">IF(AND(PreElaborazione!BK18="",$A18&lt;&gt;""),"!",PreElaborazione!BK18)</f>
        <v xml:space="preserve"> </v>
      </c>
      <c r="BL18" s="122" t="str">
        <f ca="1">IF(AND(PreElaborazione!BL18="",$A18&lt;&gt;""),"!",PreElaborazione!BL18)</f>
        <v xml:space="preserve">L1 </v>
      </c>
      <c r="BM18" s="122" t="str">
        <f ca="1">IF(AND(PreElaborazione!BM18="",$A18&lt;&gt;""),"!",PreElaborazione!BM18)</f>
        <v xml:space="preserve">   </v>
      </c>
      <c r="BN18" s="122" t="str">
        <f ca="1">IF(AND(PreElaborazione!BN18="",$A18&lt;&gt;""),"!",PreElaborazione!BN18)</f>
        <v xml:space="preserve"> </v>
      </c>
      <c r="BO18" s="122" t="str">
        <f ca="1">IF(AND(PreElaborazione!BO18="",$A18&lt;&gt;""),"!",PreElaborazione!BO18)</f>
        <v>!</v>
      </c>
      <c r="BP18" s="122" t="str">
        <f ca="1">IF(AND(PreElaborazione!BP18="",$A18&lt;&gt;""),"!",PreElaborazione!BP18)</f>
        <v>!</v>
      </c>
      <c r="BQ18" s="122" t="str">
        <f ca="1">IF(AND(PreElaborazione!BQ18="",$A18&lt;&gt;""),"!",PreElaborazione!BQ18)</f>
        <v>!</v>
      </c>
      <c r="BR18" s="122" t="str">
        <f ca="1">IF(AND(PreElaborazione!BR18="",$A18&lt;&gt;""),"!",PreElaborazione!BR18)</f>
        <v xml:space="preserve">     </v>
      </c>
      <c r="BS18" s="122" t="str">
        <f ca="1">IF(AND(PreElaborazione!BS18="",$A18&lt;&gt;""),"!",PreElaborazione!BS18)</f>
        <v xml:space="preserve">     </v>
      </c>
      <c r="BT18" s="122" t="str">
        <f ca="1">IF(AND(PreElaborazione!BT18="",$A18&lt;&gt;""),"!",PreElaborazione!BT18)</f>
        <v>!</v>
      </c>
      <c r="BU18" s="122" t="str">
        <f ca="1">IF(AND(PreElaborazione!BU18="",$A18&lt;&gt;""),"!",PreElaborazione!BU18)</f>
        <v xml:space="preserve">   </v>
      </c>
      <c r="BV18" s="122" t="str">
        <f ca="1">IF(AND(PreElaborazione!BV18="",$A18&lt;&gt;""),"!",PreElaborazione!BV18)</f>
        <v xml:space="preserve">                                    </v>
      </c>
      <c r="BW18" s="122" t="str">
        <f ca="1">IF(AND(PreElaborazione!BW18="",$A18&lt;&gt;""),"!",PreElaborazione!BW18)</f>
        <v xml:space="preserve">                                    </v>
      </c>
      <c r="BX18" s="122" t="str">
        <f ca="1">IF(AND(PreElaborazione!BX18="",$A18&lt;&gt;""),"!",PreElaborazione!BX18)</f>
        <v xml:space="preserve">  </v>
      </c>
      <c r="BY18" s="122" t="str">
        <f ca="1">IF(AND(PreElaborazione!BY18="",$A18&lt;&gt;""),"!",PreElaborazione!BY18)</f>
        <v>!</v>
      </c>
      <c r="BZ18" s="122" t="str">
        <f ca="1">IF(AND(PreElaborazione!BZ18="",$A18&lt;&gt;""),"!",PreElaborazione!BZ18)</f>
        <v xml:space="preserve">                                           </v>
      </c>
      <c r="CA18" s="122" t="str">
        <f ca="1">IF(AND(PreElaborazione!CA18="",$A18&lt;&gt;""),"!",PreElaborazione!CA18)</f>
        <v>CAT. INTERNAZIONALE COMPLETA L1e-B</v>
      </c>
      <c r="CB18" s="122" t="str">
        <f ca="1">IF(AND(PreElaborazione!CB18="",$A18&lt;&gt;""),"!",PreElaborazione!CB18)</f>
        <v>AUTONOMIA 95 KM</v>
      </c>
      <c r="CC18" s="122" t="str">
        <f ca="1">IF(AND(PreElaborazione!CC18="",$A18&lt;&gt;""),"!",PreElaborazione!CC18)</f>
        <v>CONSUMO 45 kWh/km</v>
      </c>
      <c r="CD18" s="122" t="str">
        <f ca="1">IF(AND(PreElaborazione!CD18="",$A18&lt;&gt;""),"!",PreElaborazione!CD18)</f>
        <v>!</v>
      </c>
      <c r="CE18" s="122" t="str">
        <f ca="1">IF(AND(PreElaborazione!CE18="",$A18&lt;&gt;""),"!",PreElaborazione!CE18)</f>
        <v>!</v>
      </c>
      <c r="CF18" s="122" t="str">
        <f ca="1">IF(AND(PreElaborazione!CF18="",$A18&lt;&gt;""),"!",PreElaborazione!CF18)</f>
        <v>!</v>
      </c>
      <c r="CG18" s="122" t="str">
        <f ca="1">IF(AND(PreElaborazione!CG18="",$A18&lt;&gt;""),"!",PreElaborazione!CG18)</f>
        <v>!</v>
      </c>
      <c r="CH18" s="122" t="str">
        <f ca="1">IF(AND(PreElaborazione!CH18="",$A18&lt;&gt;""),"!",PreElaborazione!CH18)</f>
        <v>!</v>
      </c>
      <c r="CI18" s="122" t="str">
        <f ca="1">IF(AND(PreElaborazione!CI18="",$A18&lt;&gt;""),"!",PreElaborazione!CI18)</f>
        <v>!</v>
      </c>
      <c r="CJ18" s="122" t="str">
        <f ca="1">IF(AND(PreElaborazione!CJ18="",$A18&lt;&gt;""),"!",PreElaborazione!CJ18)</f>
        <v>!</v>
      </c>
      <c r="CK18" s="122" t="str">
        <f ca="1">IF(AND(PreElaborazione!CK18="",$A18&lt;&gt;""),"!",PreElaborazione!CK18)</f>
        <v>!</v>
      </c>
      <c r="CL18" s="122" t="str">
        <f ca="1">IF(AND(PreElaborazione!CL18="",$A18&lt;&gt;""),"!",PreElaborazione!CL18)</f>
        <v>!</v>
      </c>
      <c r="CM18" s="122" t="str">
        <f ca="1">IF(AND(PreElaborazione!CM18="",$A18&lt;&gt;""),"!",PreElaborazione!CM18)</f>
        <v>!</v>
      </c>
      <c r="CN18" s="122" t="str">
        <f ca="1">IF(AND(PreElaborazione!CN18="",$A18&lt;&gt;""),"!",PreElaborazione!CN18)</f>
        <v>!</v>
      </c>
      <c r="CO18" s="122" t="str">
        <f ca="1">IF(AND(PreElaborazione!CO18="",$A18&lt;&gt;""),"!",PreElaborazione!CO18)</f>
        <v>!</v>
      </c>
      <c r="CP18" s="122" t="str">
        <f ca="1">IF(AND(PreElaborazione!CP18="",$A18&lt;&gt;""),"!",PreElaborazione!CP18)</f>
        <v>!</v>
      </c>
      <c r="CQ18" s="122" t="str">
        <f ca="1">IF(AND(PreElaborazione!CQ18="",$A18&lt;&gt;""),"!",PreElaborazione!CQ18)</f>
        <v>!</v>
      </c>
      <c r="CR18" s="122" t="str">
        <f ca="1">IF(AND(PreElaborazione!CR18="",$A18&lt;&gt;""),"!",PreElaborazione!CR18)</f>
        <v>!</v>
      </c>
      <c r="CS18" s="122" t="str">
        <f ca="1">IF(AND(PreElaborazione!CS18="",$A18&lt;&gt;""),"!",PreElaborazione!CS18)</f>
        <v>!</v>
      </c>
      <c r="CT18" s="122" t="str">
        <f ca="1">IF(AND(PreElaborazione!CT18="",$A18&lt;&gt;""),"!",PreElaborazione!CT18)</f>
        <v>!</v>
      </c>
      <c r="CU18" s="122" t="str">
        <f ca="1">IF(AND(PreElaborazione!CU18="",$A18&lt;&gt;""),"!",PreElaborazione!CU18)</f>
        <v>!</v>
      </c>
      <c r="CV18" s="122" t="str">
        <f ca="1">IF(AND(PreElaborazione!CV18="",$A18&lt;&gt;""),"!",PreElaborazione!CV18)</f>
        <v>!</v>
      </c>
      <c r="CW18" s="122" t="str">
        <f ca="1">IF(AND(PreElaborazione!CW18="",$A18&lt;&gt;""),"!",PreElaborazione!CW18)</f>
        <v>!</v>
      </c>
      <c r="CX18" s="122" t="str">
        <f ca="1">IF(AND(PreElaborazione!CX18="",$A18&lt;&gt;""),"!",PreElaborazione!CX18)</f>
        <v>!</v>
      </c>
      <c r="CY18" s="122" t="str">
        <f ca="1">IF(AND(PreElaborazione!CY18="",$A18&lt;&gt;""),"!",PreElaborazione!CY18)</f>
        <v>!</v>
      </c>
      <c r="CZ18" s="122" t="str">
        <f ca="1">IF(AND(PreElaborazione!CZ18="",$A18&lt;&gt;""),"!",PreElaborazione!CZ18)</f>
        <v>!</v>
      </c>
      <c r="DA18" s="122" t="str">
        <f ca="1">IF(AND(PreElaborazione!DA18="",$A18&lt;&gt;""),"!",PreElaborazione!DA18)</f>
        <v>!</v>
      </c>
      <c r="DB18" s="122" t="str">
        <f ca="1">IF(AND(PreElaborazione!DB18="",$A18&lt;&gt;""),"!",PreElaborazione!DB18)</f>
        <v>!</v>
      </c>
    </row>
    <row r="19" spans="1:106">
      <c r="A19" s="120">
        <f ca="1">PreElaborazione!A19</f>
        <v>12</v>
      </c>
      <c r="B19" s="122" t="str">
        <f ca="1">IF(AND(PreElaborazione!B19="",$A19&lt;&gt;""),"!",PreElaborazione!B19)</f>
        <v>!</v>
      </c>
      <c r="C19" s="122" t="str">
        <f ca="1">IF(AND(PreElaborazione!C19="",$A19&lt;&gt;""),"!",PreElaborazione!C19)</f>
        <v xml:space="preserve">VJR </v>
      </c>
      <c r="D19" s="122" t="str">
        <f ca="1">IF(AND(PreElaborazione!D19="",$A19&lt;&gt;""),"!",PreElaborazione!D19)</f>
        <v>0013</v>
      </c>
      <c r="E19" s="122" t="str">
        <f ca="1">IF(AND(PreElaborazione!E19="",$A19&lt;&gt;""),"!",PreElaborazione!E19)</f>
        <v>RM</v>
      </c>
      <c r="F19" s="122" t="str">
        <f ca="1">IF(AND(PreElaborazione!F19="",$A19&lt;&gt;""),"!",PreElaborazione!F19)</f>
        <v>0012</v>
      </c>
      <c r="G19" s="122" t="str">
        <f ca="1">IF(AND(PreElaborazione!G19="",$A19&lt;&gt;""),"!",PreElaborazione!G19)</f>
        <v xml:space="preserve">A  </v>
      </c>
      <c r="H19" s="122" t="str">
        <f ca="1">IF(AND(PreElaborazione!H19="",$A19&lt;&gt;""),"!",PreElaborazione!H19)</f>
        <v>140322</v>
      </c>
      <c r="I19" s="122" t="str">
        <f ca="1">IF(AND(PreElaborazione!I19="",$A19&lt;&gt;""),"!",PreElaborazione!I19)</f>
        <v>E</v>
      </c>
      <c r="J19" s="122" t="str">
        <f ca="1">IF(AND(PreElaborazione!J19="",$A19&lt;&gt;""),"!",PreElaborazione!J19)</f>
        <v>OAZNM03EST19C</v>
      </c>
      <c r="K19" s="122" t="str">
        <f ca="1">IF(AND(PreElaborazione!K19="",$A19&lt;&gt;""),"!",PreElaborazione!K19)</f>
        <v>M</v>
      </c>
      <c r="L19" s="122" t="str">
        <f ca="1">IF(AND(PreElaborazione!L19="",$A19&lt;&gt;""),"!",PreElaborazione!L19)</f>
        <v>2202</v>
      </c>
      <c r="M19" s="122" t="str">
        <f ca="1">IF(AND(PreElaborazione!M19="",$A19&lt;&gt;""),"!",PreElaborazione!M19)</f>
        <v>E8*168/2013*00007*05</v>
      </c>
      <c r="N19" s="122" t="str">
        <f ca="1">IF(AND(PreElaborazione!N19="",$A19&lt;&gt;""),"!",PreElaborazione!N19)</f>
        <v>22022022</v>
      </c>
      <c r="O19" s="122" t="str">
        <f ca="1">IF(AND(PreElaborazione!O19="",$A19&lt;&gt;""),"!",PreElaborazione!O19)</f>
        <v>ASKOLL EVA S.P.A.</v>
      </c>
      <c r="P19" s="122" t="str">
        <f ca="1">IF(AND(PreElaborazione!P19="",$A19&lt;&gt;""),"!",PreElaborazione!P19)</f>
        <v>01</v>
      </c>
      <c r="Q19" s="122" t="str">
        <f ca="1">IF(AND(PreElaborazione!Q19="",$A19&lt;&gt;""),"!",PreElaborazione!Q19)</f>
        <v>05</v>
      </c>
      <c r="R19" s="122" t="str">
        <f ca="1">IF(AND(PreElaborazione!R19="",$A19&lt;&gt;""),"!",PreElaborazione!R19)</f>
        <v>03</v>
      </c>
      <c r="S19" s="122" t="str">
        <f ca="1">IF(AND(PreElaborazione!S19="",$A19&lt;&gt;""),"!",PreElaborazione!S19)</f>
        <v>ASKOLL</v>
      </c>
      <c r="T19" s="122" t="str">
        <f ca="1">IF(AND(PreElaborazione!T19="",$A19&lt;&gt;""),"!",PreElaborazione!T19)</f>
        <v xml:space="preserve">                                        </v>
      </c>
      <c r="U19" s="122" t="str">
        <f ca="1">IF(AND(PreElaborazione!U19="",$A19&lt;&gt;""),"!",PreElaborazione!U19)</f>
        <v>M0</v>
      </c>
      <c r="V19" s="122" t="str">
        <f ca="1">IF(AND(PreElaborazione!V19="",$A19&lt;&gt;""),"!",PreElaborazione!V19)</f>
        <v>EME201</v>
      </c>
      <c r="W19" s="122" t="str">
        <f ca="1">IF(AND(PreElaborazione!W19="",$A19&lt;&gt;""),"!",PreElaborazione!W19)</f>
        <v>!</v>
      </c>
      <c r="X19" s="122" t="str">
        <f ca="1">IF(AND(PreElaborazione!X19="",$A19&lt;&gt;""),"!",PreElaborazione!X19)</f>
        <v>!</v>
      </c>
      <c r="Y19" s="122" t="str">
        <f ca="1">IF(AND(PreElaborazione!Y19="",$A19&lt;&gt;""),"!",PreElaborazione!Y19)</f>
        <v>!</v>
      </c>
      <c r="Z19" s="122" t="str">
        <f ca="1">IF(AND(PreElaborazione!Z19="",$A19&lt;&gt;""),"!",PreElaborazione!Z19)</f>
        <v>ELE</v>
      </c>
      <c r="AA19" s="122" t="str">
        <f ca="1">IF(AND(PreElaborazione!AA19="",$A19&lt;&gt;""),"!",PreElaborazione!AA19)</f>
        <v>!</v>
      </c>
      <c r="AB19" s="122" t="str">
        <f ca="1">IF(AND(PreElaborazione!AB19="",$A19&lt;&gt;""),"!",PreElaborazione!AB19)</f>
        <v>!</v>
      </c>
      <c r="AC19" s="122" t="str">
        <f ca="1">IF(AND(PreElaborazione!AC19="",$A19&lt;&gt;""),"!",PreElaborazione!AC19)</f>
        <v>!</v>
      </c>
      <c r="AD19" s="122" t="str">
        <f ca="1">IF(AND(PreElaborazione!AD19="",$A19&lt;&gt;""),"!",PreElaborazione!AD19)</f>
        <v>00270</v>
      </c>
      <c r="AE19" s="122" t="str">
        <f ca="1">IF(AND(PreElaborazione!AE19="",$A19&lt;&gt;""),"!",PreElaborazione!AE19)</f>
        <v>I</v>
      </c>
      <c r="AF19" s="122" t="str">
        <f ca="1">IF(AND(PreElaborazione!AF19="",$A19&lt;&gt;""),"!",PreElaborazione!AF19)</f>
        <v>!</v>
      </c>
      <c r="AG19" s="122" t="str">
        <f ca="1">IF(AND(PreElaborazione!AG19="",$A19&lt;&gt;""),"!",PreElaborazione!AG19)</f>
        <v>!</v>
      </c>
      <c r="AH19" s="122" t="str">
        <f ca="1">IF(AND(PreElaborazione!AH19="",$A19&lt;&gt;""),"!",PreElaborazione!AH19)</f>
        <v>1</v>
      </c>
      <c r="AI19" s="122" t="str">
        <f ca="1">IF(AND(PreElaborazione!AI19="",$A19&lt;&gt;""),"!",PreElaborazione!AI19)</f>
        <v>002</v>
      </c>
      <c r="AJ19" s="122" t="str">
        <f ca="1">IF(AND(PreElaborazione!AJ19="",$A19&lt;&gt;""),"!",PreElaborazione!AJ19)</f>
        <v>01830</v>
      </c>
      <c r="AK19" s="122" t="str">
        <f ca="1">IF(AND(PreElaborazione!AK19="",$A19&lt;&gt;""),"!",PreElaborazione!AK19)</f>
        <v>0726</v>
      </c>
      <c r="AL19" s="122" t="str">
        <f ca="1">IF(AND(PreElaborazione!AL19="",$A19&lt;&gt;""),"!",PreElaborazione!AL19)</f>
        <v>!</v>
      </c>
      <c r="AM19" s="122" t="str">
        <f ca="1">IF(AND(PreElaborazione!AM19="",$A19&lt;&gt;""),"!",PreElaborazione!AM19)</f>
        <v>!</v>
      </c>
      <c r="AN19" s="122" t="str">
        <f ca="1">IF(AND(PreElaborazione!AN19="",$A19&lt;&gt;""),"!",PreElaborazione!AN19)</f>
        <v>1245</v>
      </c>
      <c r="AO19" s="122" t="str">
        <f ca="1">IF(AND(PreElaborazione!AO19="",$A19&lt;&gt;""),"!",PreElaborazione!AO19)</f>
        <v>!</v>
      </c>
      <c r="AP19" s="122" t="str">
        <f ca="1">IF(AND(PreElaborazione!AP19="",$A19&lt;&gt;""),"!",PreElaborazione!AP19)</f>
        <v>!</v>
      </c>
      <c r="AQ19" s="122" t="str">
        <f ca="1">IF(AND(PreElaborazione!AQ19="",$A19&lt;&gt;""),"!",PreElaborazione!AQ19)</f>
        <v>!</v>
      </c>
      <c r="AR19" s="122" t="str">
        <f ca="1">IF(AND(PreElaborazione!AR19="",$A19&lt;&gt;""),"!",PreElaborazione!AR19)</f>
        <v>!</v>
      </c>
      <c r="AS19" s="122" t="str">
        <f ca="1">IF(AND(PreElaborazione!AS19="",$A19&lt;&gt;""),"!",PreElaborazione!AS19)</f>
        <v>!</v>
      </c>
      <c r="AT19" s="122" t="str">
        <f ca="1">IF(AND(PreElaborazione!AT19="",$A19&lt;&gt;""),"!",PreElaborazione!AT19)</f>
        <v>000167</v>
      </c>
      <c r="AU19" s="122" t="str">
        <f ca="1">IF(AND(PreElaborazione!AU19="",$A19&lt;&gt;""),"!",PreElaborazione!AU19)</f>
        <v>000260</v>
      </c>
      <c r="AV19" s="122" t="str">
        <f ca="1">IF(AND(PreElaborazione!AV19="",$A19&lt;&gt;""),"!",PreElaborazione!AV19)</f>
        <v>!</v>
      </c>
      <c r="AW19" s="122" t="str">
        <f ca="1">IF(AND(PreElaborazione!AW19="",$A19&lt;&gt;""),"!",PreElaborazione!AW19)</f>
        <v>02</v>
      </c>
      <c r="AX19" s="122" t="str">
        <f ca="1">IF(AND(PreElaborazione!AX19="",$A19&lt;&gt;""),"!",PreElaborazione!AX19)</f>
        <v>01</v>
      </c>
      <c r="AY19" s="122" t="str">
        <f ca="1">IF(AND(PreElaborazione!AY19="",$A19&lt;&gt;""),"!",PreElaborazione!AY19)</f>
        <v>MEC</v>
      </c>
      <c r="AZ19" s="122" t="str">
        <f ca="1">IF(AND(PreElaborazione!AZ19="",$A19&lt;&gt;""),"!",PreElaborazione!AZ19)</f>
        <v>1/18,31</v>
      </c>
      <c r="BA19" s="122" t="str">
        <f ca="1">IF(AND(PreElaborazione!BA19="",$A19&lt;&gt;""),"!",PreElaborazione!BA19)</f>
        <v xml:space="preserve">                  </v>
      </c>
      <c r="BB19" s="122" t="str">
        <f ca="1">IF(AND(PreElaborazione!BB19="",$A19&lt;&gt;""),"!",PreElaborazione!BB19)</f>
        <v xml:space="preserve">ANT 80/80-16 45J POST 90/80-16 51J  </v>
      </c>
      <c r="BC19" s="122" t="str">
        <f ca="1">IF(AND(PreElaborazione!BC19="",$A19&lt;&gt;""),"!",PreElaborazione!BC19)</f>
        <v>I</v>
      </c>
      <c r="BD19" s="122" t="str">
        <f ca="1">IF(AND(PreElaborazione!BD19="",$A19&lt;&gt;""),"!",PreElaborazione!BD19)</f>
        <v>!</v>
      </c>
      <c r="BE19" s="122" t="str">
        <f ca="1">IF(AND(PreElaborazione!BE19="",$A19&lt;&gt;""),"!",PreElaborazione!BE19)</f>
        <v>!</v>
      </c>
      <c r="BF19" s="122" t="str">
        <f ca="1">IF(AND(PreElaborazione!BF19="",$A19&lt;&gt;""),"!",PreElaborazione!BF19)</f>
        <v>04500</v>
      </c>
      <c r="BG19" s="122" t="str">
        <f ca="1">IF(AND(PreElaborazione!BG19="",$A19&lt;&gt;""),"!",PreElaborazione!BG19)</f>
        <v xml:space="preserve"> </v>
      </c>
      <c r="BH19" s="122" t="str">
        <f ca="1">IF(AND(PreElaborazione!BH19="",$A19&lt;&gt;""),"!",PreElaborazione!BH19)</f>
        <v>!</v>
      </c>
      <c r="BI19" s="122" t="str">
        <f ca="1">IF(AND(PreElaborazione!BI19="",$A19&lt;&gt;""),"!",PreElaborazione!BI19)</f>
        <v xml:space="preserve"> </v>
      </c>
      <c r="BJ19" s="122" t="str">
        <f ca="1">IF(AND(PreElaborazione!BJ19="",$A19&lt;&gt;""),"!",PreElaborazione!BJ19)</f>
        <v xml:space="preserve"> </v>
      </c>
      <c r="BK19" s="122" t="str">
        <f ca="1">IF(AND(PreElaborazione!BK19="",$A19&lt;&gt;""),"!",PreElaborazione!BK19)</f>
        <v xml:space="preserve"> </v>
      </c>
      <c r="BL19" s="122" t="str">
        <f ca="1">IF(AND(PreElaborazione!BL19="",$A19&lt;&gt;""),"!",PreElaborazione!BL19)</f>
        <v xml:space="preserve">L1 </v>
      </c>
      <c r="BM19" s="122" t="str">
        <f ca="1">IF(AND(PreElaborazione!BM19="",$A19&lt;&gt;""),"!",PreElaborazione!BM19)</f>
        <v xml:space="preserve">   </v>
      </c>
      <c r="BN19" s="122" t="str">
        <f ca="1">IF(AND(PreElaborazione!BN19="",$A19&lt;&gt;""),"!",PreElaborazione!BN19)</f>
        <v xml:space="preserve"> </v>
      </c>
      <c r="BO19" s="122" t="str">
        <f ca="1">IF(AND(PreElaborazione!BO19="",$A19&lt;&gt;""),"!",PreElaborazione!BO19)</f>
        <v>!</v>
      </c>
      <c r="BP19" s="122" t="str">
        <f ca="1">IF(AND(PreElaborazione!BP19="",$A19&lt;&gt;""),"!",PreElaborazione!BP19)</f>
        <v>!</v>
      </c>
      <c r="BQ19" s="122" t="str">
        <f ca="1">IF(AND(PreElaborazione!BQ19="",$A19&lt;&gt;""),"!",PreElaborazione!BQ19)</f>
        <v>!</v>
      </c>
      <c r="BR19" s="122" t="str">
        <f ca="1">IF(AND(PreElaborazione!BR19="",$A19&lt;&gt;""),"!",PreElaborazione!BR19)</f>
        <v xml:space="preserve">     </v>
      </c>
      <c r="BS19" s="122" t="str">
        <f ca="1">IF(AND(PreElaborazione!BS19="",$A19&lt;&gt;""),"!",PreElaborazione!BS19)</f>
        <v xml:space="preserve">     </v>
      </c>
      <c r="BT19" s="122" t="str">
        <f ca="1">IF(AND(PreElaborazione!BT19="",$A19&lt;&gt;""),"!",PreElaborazione!BT19)</f>
        <v>!</v>
      </c>
      <c r="BU19" s="122" t="str">
        <f ca="1">IF(AND(PreElaborazione!BU19="",$A19&lt;&gt;""),"!",PreElaborazione!BU19)</f>
        <v xml:space="preserve">   </v>
      </c>
      <c r="BV19" s="122" t="str">
        <f ca="1">IF(AND(PreElaborazione!BV19="",$A19&lt;&gt;""),"!",PreElaborazione!BV19)</f>
        <v xml:space="preserve">                                    </v>
      </c>
      <c r="BW19" s="122" t="str">
        <f ca="1">IF(AND(PreElaborazione!BW19="",$A19&lt;&gt;""),"!",PreElaborazione!BW19)</f>
        <v xml:space="preserve">                                    </v>
      </c>
      <c r="BX19" s="122" t="str">
        <f ca="1">IF(AND(PreElaborazione!BX19="",$A19&lt;&gt;""),"!",PreElaborazione!BX19)</f>
        <v xml:space="preserve">  </v>
      </c>
      <c r="BY19" s="122" t="str">
        <f ca="1">IF(AND(PreElaborazione!BY19="",$A19&lt;&gt;""),"!",PreElaborazione!BY19)</f>
        <v>!</v>
      </c>
      <c r="BZ19" s="122" t="str">
        <f ca="1">IF(AND(PreElaborazione!BZ19="",$A19&lt;&gt;""),"!",PreElaborazione!BZ19)</f>
        <v xml:space="preserve">                                           </v>
      </c>
      <c r="CA19" s="122" t="str">
        <f ca="1">IF(AND(PreElaborazione!CA19="",$A19&lt;&gt;""),"!",PreElaborazione!CA19)</f>
        <v>CAT. INTERNAZIONALE COMPLETA L1e-B</v>
      </c>
      <c r="CB19" s="122" t="str">
        <f ca="1">IF(AND(PreElaborazione!CB19="",$A19&lt;&gt;""),"!",PreElaborazione!CB19)</f>
        <v>LUNGHEZZA MAX CON ACCESSORI 2000mm</v>
      </c>
      <c r="CC19" s="122" t="str">
        <f ca="1">IF(AND(PreElaborazione!CC19="",$A19&lt;&gt;""),"!",PreElaborazione!CC19)</f>
        <v>LARGHEZZA MAX CON ACCESSORI 800 mm</v>
      </c>
      <c r="CD19" s="122" t="str">
        <f ca="1">IF(AND(PreElaborazione!CD19="",$A19&lt;&gt;""),"!",PreElaborazione!CD19)</f>
        <v>AUTONOMIA 87 KM</v>
      </c>
      <c r="CE19" s="122" t="str">
        <f ca="1">IF(AND(PreElaborazione!CE19="",$A19&lt;&gt;""),"!",PreElaborazione!CE19)</f>
        <v>CONSUMO 44 kWh/km</v>
      </c>
      <c r="CF19" s="122" t="str">
        <f ca="1">IF(AND(PreElaborazione!CF19="",$A19&lt;&gt;""),"!",PreElaborazione!CF19)</f>
        <v>!</v>
      </c>
      <c r="CG19" s="122" t="str">
        <f ca="1">IF(AND(PreElaborazione!CG19="",$A19&lt;&gt;""),"!",PreElaborazione!CG19)</f>
        <v>!</v>
      </c>
      <c r="CH19" s="122" t="str">
        <f ca="1">IF(AND(PreElaborazione!CH19="",$A19&lt;&gt;""),"!",PreElaborazione!CH19)</f>
        <v>!</v>
      </c>
      <c r="CI19" s="122" t="str">
        <f ca="1">IF(AND(PreElaborazione!CI19="",$A19&lt;&gt;""),"!",PreElaborazione!CI19)</f>
        <v>!</v>
      </c>
      <c r="CJ19" s="122" t="str">
        <f ca="1">IF(AND(PreElaborazione!CJ19="",$A19&lt;&gt;""),"!",PreElaborazione!CJ19)</f>
        <v>!</v>
      </c>
      <c r="CK19" s="122" t="str">
        <f ca="1">IF(AND(PreElaborazione!CK19="",$A19&lt;&gt;""),"!",PreElaborazione!CK19)</f>
        <v>!</v>
      </c>
      <c r="CL19" s="122" t="str">
        <f ca="1">IF(AND(PreElaborazione!CL19="",$A19&lt;&gt;""),"!",PreElaborazione!CL19)</f>
        <v>!</v>
      </c>
      <c r="CM19" s="122" t="str">
        <f ca="1">IF(AND(PreElaborazione!CM19="",$A19&lt;&gt;""),"!",PreElaborazione!CM19)</f>
        <v>!</v>
      </c>
      <c r="CN19" s="122" t="str">
        <f ca="1">IF(AND(PreElaborazione!CN19="",$A19&lt;&gt;""),"!",PreElaborazione!CN19)</f>
        <v>!</v>
      </c>
      <c r="CO19" s="122" t="str">
        <f ca="1">IF(AND(PreElaborazione!CO19="",$A19&lt;&gt;""),"!",PreElaborazione!CO19)</f>
        <v>!</v>
      </c>
      <c r="CP19" s="122" t="str">
        <f ca="1">IF(AND(PreElaborazione!CP19="",$A19&lt;&gt;""),"!",PreElaborazione!CP19)</f>
        <v>!</v>
      </c>
      <c r="CQ19" s="122" t="str">
        <f ca="1">IF(AND(PreElaborazione!CQ19="",$A19&lt;&gt;""),"!",PreElaborazione!CQ19)</f>
        <v>!</v>
      </c>
      <c r="CR19" s="122" t="str">
        <f ca="1">IF(AND(PreElaborazione!CR19="",$A19&lt;&gt;""),"!",PreElaborazione!CR19)</f>
        <v>!</v>
      </c>
      <c r="CS19" s="122" t="str">
        <f ca="1">IF(AND(PreElaborazione!CS19="",$A19&lt;&gt;""),"!",PreElaborazione!CS19)</f>
        <v>!</v>
      </c>
      <c r="CT19" s="122" t="str">
        <f ca="1">IF(AND(PreElaborazione!CT19="",$A19&lt;&gt;""),"!",PreElaborazione!CT19)</f>
        <v>!</v>
      </c>
      <c r="CU19" s="122" t="str">
        <f ca="1">IF(AND(PreElaborazione!CU19="",$A19&lt;&gt;""),"!",PreElaborazione!CU19)</f>
        <v>!</v>
      </c>
      <c r="CV19" s="122" t="str">
        <f ca="1">IF(AND(PreElaborazione!CV19="",$A19&lt;&gt;""),"!",PreElaborazione!CV19)</f>
        <v>!</v>
      </c>
      <c r="CW19" s="122" t="str">
        <f ca="1">IF(AND(PreElaborazione!CW19="",$A19&lt;&gt;""),"!",PreElaborazione!CW19)</f>
        <v>!</v>
      </c>
      <c r="CX19" s="122" t="str">
        <f ca="1">IF(AND(PreElaborazione!CX19="",$A19&lt;&gt;""),"!",PreElaborazione!CX19)</f>
        <v>!</v>
      </c>
      <c r="CY19" s="122" t="str">
        <f ca="1">IF(AND(PreElaborazione!CY19="",$A19&lt;&gt;""),"!",PreElaborazione!CY19)</f>
        <v>!</v>
      </c>
      <c r="CZ19" s="122" t="str">
        <f ca="1">IF(AND(PreElaborazione!CZ19="",$A19&lt;&gt;""),"!",PreElaborazione!CZ19)</f>
        <v>!</v>
      </c>
      <c r="DA19" s="122" t="str">
        <f ca="1">IF(AND(PreElaborazione!DA19="",$A19&lt;&gt;""),"!",PreElaborazione!DA19)</f>
        <v>!</v>
      </c>
      <c r="DB19" s="122" t="str">
        <f ca="1">IF(AND(PreElaborazione!DB19="",$A19&lt;&gt;""),"!",PreElaborazione!DB19)</f>
        <v>!</v>
      </c>
    </row>
    <row r="20" spans="1:106">
      <c r="A20" s="120" t="str">
        <f ca="1">PreElaborazione!A20</f>
        <v/>
      </c>
      <c r="B20" s="122" t="str">
        <f ca="1">IF(AND(PreElaborazione!B20="",$A20&lt;&gt;""),"!",PreElaborazione!B20)</f>
        <v/>
      </c>
      <c r="C20" s="122" t="str">
        <f ca="1">IF(AND(PreElaborazione!C20="",$A20&lt;&gt;""),"!",PreElaborazione!C20)</f>
        <v/>
      </c>
      <c r="D20" s="122" t="str">
        <f ca="1">IF(AND(PreElaborazione!D20="",$A20&lt;&gt;""),"!",PreElaborazione!D20)</f>
        <v/>
      </c>
      <c r="E20" s="122" t="str">
        <f ca="1">IF(AND(PreElaborazione!E20="",$A20&lt;&gt;""),"!",PreElaborazione!E20)</f>
        <v/>
      </c>
      <c r="F20" s="122" t="str">
        <f ca="1">IF(AND(PreElaborazione!F20="",$A20&lt;&gt;""),"!",PreElaborazione!F20)</f>
        <v/>
      </c>
      <c r="G20" s="122" t="str">
        <f ca="1">IF(AND(PreElaborazione!G20="",$A20&lt;&gt;""),"!",PreElaborazione!G20)</f>
        <v/>
      </c>
      <c r="H20" s="122" t="str">
        <f ca="1">IF(AND(PreElaborazione!H20="",$A20&lt;&gt;""),"!",PreElaborazione!H20)</f>
        <v/>
      </c>
      <c r="I20" s="122" t="str">
        <f ca="1">IF(AND(PreElaborazione!I20="",$A20&lt;&gt;""),"!",PreElaborazione!I20)</f>
        <v/>
      </c>
      <c r="J20" s="122" t="str">
        <f ca="1">IF(AND(PreElaborazione!J20="",$A20&lt;&gt;""),"!",PreElaborazione!J20)</f>
        <v/>
      </c>
      <c r="K20" s="122" t="str">
        <f ca="1">IF(AND(PreElaborazione!K20="",$A20&lt;&gt;""),"!",PreElaborazione!K20)</f>
        <v/>
      </c>
      <c r="L20" s="122" t="str">
        <f ca="1">IF(AND(PreElaborazione!L20="",$A20&lt;&gt;""),"!",PreElaborazione!L20)</f>
        <v/>
      </c>
      <c r="M20" s="122" t="str">
        <f ca="1">IF(AND(PreElaborazione!M20="",$A20&lt;&gt;""),"!",PreElaborazione!M20)</f>
        <v/>
      </c>
      <c r="N20" s="122" t="str">
        <f ca="1">IF(AND(PreElaborazione!N20="",$A20&lt;&gt;""),"!",PreElaborazione!N20)</f>
        <v/>
      </c>
      <c r="O20" s="122" t="str">
        <f ca="1">IF(AND(PreElaborazione!O20="",$A20&lt;&gt;""),"!",PreElaborazione!O20)</f>
        <v/>
      </c>
      <c r="P20" s="122" t="str">
        <f ca="1">IF(AND(PreElaborazione!P20="",$A20&lt;&gt;""),"!",PreElaborazione!P20)</f>
        <v/>
      </c>
      <c r="Q20" s="122" t="str">
        <f ca="1">IF(AND(PreElaborazione!Q20="",$A20&lt;&gt;""),"!",PreElaborazione!Q20)</f>
        <v/>
      </c>
      <c r="R20" s="122" t="str">
        <f ca="1">IF(AND(PreElaborazione!R20="",$A20&lt;&gt;""),"!",PreElaborazione!R20)</f>
        <v/>
      </c>
      <c r="S20" s="122" t="str">
        <f ca="1">IF(AND(PreElaborazione!S20="",$A20&lt;&gt;""),"!",PreElaborazione!S20)</f>
        <v/>
      </c>
      <c r="T20" s="122" t="str">
        <f ca="1">IF(AND(PreElaborazione!T20="",$A20&lt;&gt;""),"!",PreElaborazione!T20)</f>
        <v/>
      </c>
      <c r="U20" s="122" t="str">
        <f ca="1">IF(AND(PreElaborazione!U20="",$A20&lt;&gt;""),"!",PreElaborazione!U20)</f>
        <v/>
      </c>
      <c r="V20" s="122" t="str">
        <f ca="1">IF(AND(PreElaborazione!V20="",$A20&lt;&gt;""),"!",PreElaborazione!V20)</f>
        <v/>
      </c>
      <c r="W20" s="122" t="str">
        <f ca="1">IF(AND(PreElaborazione!W20="",$A20&lt;&gt;""),"!",PreElaborazione!W20)</f>
        <v/>
      </c>
      <c r="X20" s="122" t="str">
        <f ca="1">IF(AND(PreElaborazione!X20="",$A20&lt;&gt;""),"!",PreElaborazione!X20)</f>
        <v/>
      </c>
      <c r="Y20" s="122" t="str">
        <f ca="1">IF(AND(PreElaborazione!Y20="",$A20&lt;&gt;""),"!",PreElaborazione!Y20)</f>
        <v/>
      </c>
      <c r="Z20" s="122" t="str">
        <f ca="1">IF(AND(PreElaborazione!Z20="",$A20&lt;&gt;""),"!",PreElaborazione!Z20)</f>
        <v/>
      </c>
      <c r="AA20" s="122" t="str">
        <f ca="1">IF(AND(PreElaborazione!AA20="",$A20&lt;&gt;""),"!",PreElaborazione!AA20)</f>
        <v/>
      </c>
      <c r="AB20" s="122" t="str">
        <f ca="1">IF(AND(PreElaborazione!AB20="",$A20&lt;&gt;""),"!",PreElaborazione!AB20)</f>
        <v/>
      </c>
      <c r="AC20" s="122" t="str">
        <f ca="1">IF(AND(PreElaborazione!AC20="",$A20&lt;&gt;""),"!",PreElaborazione!AC20)</f>
        <v/>
      </c>
      <c r="AD20" s="122" t="str">
        <f ca="1">IF(AND(PreElaborazione!AD20="",$A20&lt;&gt;""),"!",PreElaborazione!AD20)</f>
        <v/>
      </c>
      <c r="AE20" s="122" t="str">
        <f ca="1">IF(AND(PreElaborazione!AE20="",$A20&lt;&gt;""),"!",PreElaborazione!AE20)</f>
        <v/>
      </c>
      <c r="AF20" s="122" t="str">
        <f ca="1">IF(AND(PreElaborazione!AF20="",$A20&lt;&gt;""),"!",PreElaborazione!AF20)</f>
        <v/>
      </c>
      <c r="AG20" s="122" t="str">
        <f ca="1">IF(AND(PreElaborazione!AG20="",$A20&lt;&gt;""),"!",PreElaborazione!AG20)</f>
        <v/>
      </c>
      <c r="AH20" s="122" t="str">
        <f ca="1">IF(AND(PreElaborazione!AH20="",$A20&lt;&gt;""),"!",PreElaborazione!AH20)</f>
        <v/>
      </c>
      <c r="AI20" s="122" t="str">
        <f ca="1">IF(AND(PreElaborazione!AI20="",$A20&lt;&gt;""),"!",PreElaborazione!AI20)</f>
        <v/>
      </c>
      <c r="AJ20" s="122" t="str">
        <f ca="1">IF(AND(PreElaborazione!AJ20="",$A20&lt;&gt;""),"!",PreElaborazione!AJ20)</f>
        <v/>
      </c>
      <c r="AK20" s="122" t="str">
        <f ca="1">IF(AND(PreElaborazione!AK20="",$A20&lt;&gt;""),"!",PreElaborazione!AK20)</f>
        <v/>
      </c>
      <c r="AL20" s="122" t="str">
        <f ca="1">IF(AND(PreElaborazione!AL20="",$A20&lt;&gt;""),"!",PreElaborazione!AL20)</f>
        <v/>
      </c>
      <c r="AM20" s="122" t="str">
        <f ca="1">IF(AND(PreElaborazione!AM20="",$A20&lt;&gt;""),"!",PreElaborazione!AM20)</f>
        <v/>
      </c>
      <c r="AN20" s="122" t="str">
        <f ca="1">IF(AND(PreElaborazione!AN20="",$A20&lt;&gt;""),"!",PreElaborazione!AN20)</f>
        <v/>
      </c>
      <c r="AO20" s="122" t="str">
        <f ca="1">IF(AND(PreElaborazione!AO20="",$A20&lt;&gt;""),"!",PreElaborazione!AO20)</f>
        <v/>
      </c>
      <c r="AP20" s="122" t="str">
        <f ca="1">IF(AND(PreElaborazione!AP20="",$A20&lt;&gt;""),"!",PreElaborazione!AP20)</f>
        <v/>
      </c>
      <c r="AQ20" s="122" t="str">
        <f ca="1">IF(AND(PreElaborazione!AQ20="",$A20&lt;&gt;""),"!",PreElaborazione!AQ20)</f>
        <v/>
      </c>
      <c r="AR20" s="122" t="str">
        <f ca="1">IF(AND(PreElaborazione!AR20="",$A20&lt;&gt;""),"!",PreElaborazione!AR20)</f>
        <v/>
      </c>
      <c r="AS20" s="122" t="str">
        <f ca="1">IF(AND(PreElaborazione!AS20="",$A20&lt;&gt;""),"!",PreElaborazione!AS20)</f>
        <v/>
      </c>
      <c r="AT20" s="122" t="str">
        <f ca="1">IF(AND(PreElaborazione!AT20="",$A20&lt;&gt;""),"!",PreElaborazione!AT20)</f>
        <v/>
      </c>
      <c r="AU20" s="122" t="str">
        <f ca="1">IF(AND(PreElaborazione!AU20="",$A20&lt;&gt;""),"!",PreElaborazione!AU20)</f>
        <v/>
      </c>
      <c r="AV20" s="122" t="str">
        <f ca="1">IF(AND(PreElaborazione!AV20="",$A20&lt;&gt;""),"!",PreElaborazione!AV20)</f>
        <v/>
      </c>
      <c r="AW20" s="122" t="str">
        <f ca="1">IF(AND(PreElaborazione!AW20="",$A20&lt;&gt;""),"!",PreElaborazione!AW20)</f>
        <v/>
      </c>
      <c r="AX20" s="122" t="str">
        <f ca="1">IF(AND(PreElaborazione!AX20="",$A20&lt;&gt;""),"!",PreElaborazione!AX20)</f>
        <v/>
      </c>
      <c r="AY20" s="122" t="str">
        <f ca="1">IF(AND(PreElaborazione!AY20="",$A20&lt;&gt;""),"!",PreElaborazione!AY20)</f>
        <v/>
      </c>
      <c r="AZ20" s="122" t="str">
        <f ca="1">IF(AND(PreElaborazione!AZ20="",$A20&lt;&gt;""),"!",PreElaborazione!AZ20)</f>
        <v/>
      </c>
      <c r="BA20" s="122" t="str">
        <f ca="1">IF(AND(PreElaborazione!BA20="",$A20&lt;&gt;""),"!",PreElaborazione!BA20)</f>
        <v/>
      </c>
      <c r="BB20" s="122" t="str">
        <f ca="1">IF(AND(PreElaborazione!BB20="",$A20&lt;&gt;""),"!",PreElaborazione!BB20)</f>
        <v/>
      </c>
      <c r="BC20" s="122" t="str">
        <f ca="1">IF(AND(PreElaborazione!BC20="",$A20&lt;&gt;""),"!",PreElaborazione!BC20)</f>
        <v/>
      </c>
      <c r="BD20" s="122" t="str">
        <f ca="1">IF(AND(PreElaborazione!BD20="",$A20&lt;&gt;""),"!",PreElaborazione!BD20)</f>
        <v/>
      </c>
      <c r="BE20" s="122" t="str">
        <f ca="1">IF(AND(PreElaborazione!BE20="",$A20&lt;&gt;""),"!",PreElaborazione!BE20)</f>
        <v/>
      </c>
      <c r="BF20" s="122" t="str">
        <f ca="1">IF(AND(PreElaborazione!BF20="",$A20&lt;&gt;""),"!",PreElaborazione!BF20)</f>
        <v/>
      </c>
      <c r="BG20" s="122" t="str">
        <f ca="1">IF(AND(PreElaborazione!BG20="",$A20&lt;&gt;""),"!",PreElaborazione!BG20)</f>
        <v/>
      </c>
      <c r="BH20" s="122" t="str">
        <f ca="1">IF(AND(PreElaborazione!BH20="",$A20&lt;&gt;""),"!",PreElaborazione!BH20)</f>
        <v/>
      </c>
      <c r="BI20" s="122" t="str">
        <f ca="1">IF(AND(PreElaborazione!BI20="",$A20&lt;&gt;""),"!",PreElaborazione!BI20)</f>
        <v/>
      </c>
      <c r="BJ20" s="122" t="str">
        <f ca="1">IF(AND(PreElaborazione!BJ20="",$A20&lt;&gt;""),"!",PreElaborazione!BJ20)</f>
        <v/>
      </c>
      <c r="BK20" s="122" t="str">
        <f ca="1">IF(AND(PreElaborazione!BK20="",$A20&lt;&gt;""),"!",PreElaborazione!BK20)</f>
        <v/>
      </c>
      <c r="BL20" s="122" t="str">
        <f ca="1">IF(AND(PreElaborazione!BL20="",$A20&lt;&gt;""),"!",PreElaborazione!BL20)</f>
        <v/>
      </c>
      <c r="BM20" s="122" t="str">
        <f ca="1">IF(AND(PreElaborazione!BM20="",$A20&lt;&gt;""),"!",PreElaborazione!BM20)</f>
        <v/>
      </c>
      <c r="BN20" s="122" t="str">
        <f ca="1">IF(AND(PreElaborazione!BN20="",$A20&lt;&gt;""),"!",PreElaborazione!BN20)</f>
        <v/>
      </c>
      <c r="BO20" s="122" t="str">
        <f ca="1">IF(AND(PreElaborazione!BO20="",$A20&lt;&gt;""),"!",PreElaborazione!BO20)</f>
        <v/>
      </c>
      <c r="BP20" s="122" t="str">
        <f ca="1">IF(AND(PreElaborazione!BP20="",$A20&lt;&gt;""),"!",PreElaborazione!BP20)</f>
        <v/>
      </c>
      <c r="BQ20" s="122" t="str">
        <f ca="1">IF(AND(PreElaborazione!BQ20="",$A20&lt;&gt;""),"!",PreElaborazione!BQ20)</f>
        <v/>
      </c>
      <c r="BR20" s="122" t="str">
        <f ca="1">IF(AND(PreElaborazione!BR20="",$A20&lt;&gt;""),"!",PreElaborazione!BR20)</f>
        <v/>
      </c>
      <c r="BS20" s="122" t="str">
        <f ca="1">IF(AND(PreElaborazione!BS20="",$A20&lt;&gt;""),"!",PreElaborazione!BS20)</f>
        <v/>
      </c>
      <c r="BT20" s="122" t="str">
        <f ca="1">IF(AND(PreElaborazione!BT20="",$A20&lt;&gt;""),"!",PreElaborazione!BT20)</f>
        <v/>
      </c>
      <c r="BU20" s="122" t="str">
        <f ca="1">IF(AND(PreElaborazione!BU20="",$A20&lt;&gt;""),"!",PreElaborazione!BU20)</f>
        <v/>
      </c>
      <c r="BV20" s="122" t="str">
        <f ca="1">IF(AND(PreElaborazione!BV20="",$A20&lt;&gt;""),"!",PreElaborazione!BV20)</f>
        <v/>
      </c>
      <c r="BW20" s="122" t="str">
        <f ca="1">IF(AND(PreElaborazione!BW20="",$A20&lt;&gt;""),"!",PreElaborazione!BW20)</f>
        <v/>
      </c>
      <c r="BX20" s="122" t="str">
        <f ca="1">IF(AND(PreElaborazione!BX20="",$A20&lt;&gt;""),"!",PreElaborazione!BX20)</f>
        <v/>
      </c>
      <c r="BY20" s="122" t="str">
        <f ca="1">IF(AND(PreElaborazione!BY20="",$A20&lt;&gt;""),"!",PreElaborazione!BY20)</f>
        <v/>
      </c>
      <c r="BZ20" s="122" t="str">
        <f ca="1">IF(AND(PreElaborazione!BZ20="",$A20&lt;&gt;""),"!",PreElaborazione!BZ20)</f>
        <v/>
      </c>
      <c r="CA20" s="122" t="str">
        <f ca="1">IF(AND(PreElaborazione!CA20="",$A20&lt;&gt;""),"!",PreElaborazione!CA20)</f>
        <v/>
      </c>
      <c r="CB20" s="122" t="str">
        <f ca="1">IF(AND(PreElaborazione!CB20="",$A20&lt;&gt;""),"!",PreElaborazione!CB20)</f>
        <v/>
      </c>
      <c r="CC20" s="122" t="str">
        <f ca="1">IF(AND(PreElaborazione!CC20="",$A20&lt;&gt;""),"!",PreElaborazione!CC20)</f>
        <v/>
      </c>
      <c r="CD20" s="122" t="str">
        <f ca="1">IF(AND(PreElaborazione!CD20="",$A20&lt;&gt;""),"!",PreElaborazione!CD20)</f>
        <v/>
      </c>
      <c r="CE20" s="122" t="str">
        <f ca="1">IF(AND(PreElaborazione!CE20="",$A20&lt;&gt;""),"!",PreElaborazione!CE20)</f>
        <v/>
      </c>
      <c r="CF20" s="122" t="str">
        <f ca="1">IF(AND(PreElaborazione!CF20="",$A20&lt;&gt;""),"!",PreElaborazione!CF20)</f>
        <v/>
      </c>
      <c r="CG20" s="122" t="str">
        <f ca="1">IF(AND(PreElaborazione!CG20="",$A20&lt;&gt;""),"!",PreElaborazione!CG20)</f>
        <v/>
      </c>
      <c r="CH20" s="122" t="str">
        <f ca="1">IF(AND(PreElaborazione!CH20="",$A20&lt;&gt;""),"!",PreElaborazione!CH20)</f>
        <v/>
      </c>
      <c r="CI20" s="122" t="str">
        <f ca="1">IF(AND(PreElaborazione!CI20="",$A20&lt;&gt;""),"!",PreElaborazione!CI20)</f>
        <v/>
      </c>
      <c r="CJ20" s="122" t="str">
        <f ca="1">IF(AND(PreElaborazione!CJ20="",$A20&lt;&gt;""),"!",PreElaborazione!CJ20)</f>
        <v/>
      </c>
      <c r="CK20" s="122" t="str">
        <f ca="1">IF(AND(PreElaborazione!CK20="",$A20&lt;&gt;""),"!",PreElaborazione!CK20)</f>
        <v/>
      </c>
      <c r="CL20" s="122" t="str">
        <f ca="1">IF(AND(PreElaborazione!CL20="",$A20&lt;&gt;""),"!",PreElaborazione!CL20)</f>
        <v/>
      </c>
      <c r="CM20" s="122" t="str">
        <f ca="1">IF(AND(PreElaborazione!CM20="",$A20&lt;&gt;""),"!",PreElaborazione!CM20)</f>
        <v/>
      </c>
      <c r="CN20" s="122" t="str">
        <f ca="1">IF(AND(PreElaborazione!CN20="",$A20&lt;&gt;""),"!",PreElaborazione!CN20)</f>
        <v/>
      </c>
      <c r="CO20" s="122" t="str">
        <f ca="1">IF(AND(PreElaborazione!CO20="",$A20&lt;&gt;""),"!",PreElaborazione!CO20)</f>
        <v/>
      </c>
      <c r="CP20" s="122" t="str">
        <f ca="1">IF(AND(PreElaborazione!CP20="",$A20&lt;&gt;""),"!",PreElaborazione!CP20)</f>
        <v/>
      </c>
      <c r="CQ20" s="122" t="str">
        <f ca="1">IF(AND(PreElaborazione!CQ20="",$A20&lt;&gt;""),"!",PreElaborazione!CQ20)</f>
        <v/>
      </c>
      <c r="CR20" s="122" t="str">
        <f ca="1">IF(AND(PreElaborazione!CR20="",$A20&lt;&gt;""),"!",PreElaborazione!CR20)</f>
        <v/>
      </c>
      <c r="CS20" s="122" t="str">
        <f ca="1">IF(AND(PreElaborazione!CS20="",$A20&lt;&gt;""),"!",PreElaborazione!CS20)</f>
        <v/>
      </c>
      <c r="CT20" s="122" t="str">
        <f ca="1">IF(AND(PreElaborazione!CT20="",$A20&lt;&gt;""),"!",PreElaborazione!CT20)</f>
        <v/>
      </c>
      <c r="CU20" s="122" t="str">
        <f ca="1">IF(AND(PreElaborazione!CU20="",$A20&lt;&gt;""),"!",PreElaborazione!CU20)</f>
        <v/>
      </c>
      <c r="CV20" s="122" t="str">
        <f ca="1">IF(AND(PreElaborazione!CV20="",$A20&lt;&gt;""),"!",PreElaborazione!CV20)</f>
        <v/>
      </c>
      <c r="CW20" s="122" t="str">
        <f ca="1">IF(AND(PreElaborazione!CW20="",$A20&lt;&gt;""),"!",PreElaborazione!CW20)</f>
        <v/>
      </c>
      <c r="CX20" s="122" t="str">
        <f ca="1">IF(AND(PreElaborazione!CX20="",$A20&lt;&gt;""),"!",PreElaborazione!CX20)</f>
        <v/>
      </c>
      <c r="CY20" s="122" t="str">
        <f ca="1">IF(AND(PreElaborazione!CY20="",$A20&lt;&gt;""),"!",PreElaborazione!CY20)</f>
        <v/>
      </c>
      <c r="CZ20" s="122" t="str">
        <f ca="1">IF(AND(PreElaborazione!CZ20="",$A20&lt;&gt;""),"!",PreElaborazione!CZ20)</f>
        <v/>
      </c>
      <c r="DA20" s="122" t="str">
        <f ca="1">IF(AND(PreElaborazione!DA20="",$A20&lt;&gt;""),"!",PreElaborazione!DA20)</f>
        <v/>
      </c>
      <c r="DB20" s="122" t="str">
        <f ca="1">IF(AND(PreElaborazione!DB20="",$A20&lt;&gt;""),"!",PreElaborazione!DB20)</f>
        <v/>
      </c>
    </row>
    <row r="21" spans="1:106">
      <c r="A21" s="120" t="str">
        <f ca="1">PreElaborazione!A21</f>
        <v/>
      </c>
      <c r="B21" s="122" t="str">
        <f ca="1">IF(AND(PreElaborazione!B21="",$A21&lt;&gt;""),"!",PreElaborazione!B21)</f>
        <v/>
      </c>
      <c r="C21" s="122" t="str">
        <f ca="1">IF(AND(PreElaborazione!C21="",$A21&lt;&gt;""),"!",PreElaborazione!C21)</f>
        <v/>
      </c>
      <c r="D21" s="122" t="str">
        <f ca="1">IF(AND(PreElaborazione!D21="",$A21&lt;&gt;""),"!",PreElaborazione!D21)</f>
        <v/>
      </c>
      <c r="E21" s="122" t="str">
        <f ca="1">IF(AND(PreElaborazione!E21="",$A21&lt;&gt;""),"!",PreElaborazione!E21)</f>
        <v/>
      </c>
      <c r="F21" s="122" t="str">
        <f ca="1">IF(AND(PreElaborazione!F21="",$A21&lt;&gt;""),"!",PreElaborazione!F21)</f>
        <v/>
      </c>
      <c r="G21" s="122" t="str">
        <f ca="1">IF(AND(PreElaborazione!G21="",$A21&lt;&gt;""),"!",PreElaborazione!G21)</f>
        <v/>
      </c>
      <c r="H21" s="122" t="str">
        <f ca="1">IF(AND(PreElaborazione!H21="",$A21&lt;&gt;""),"!",PreElaborazione!H21)</f>
        <v/>
      </c>
      <c r="I21" s="122" t="str">
        <f ca="1">IF(AND(PreElaborazione!I21="",$A21&lt;&gt;""),"!",PreElaborazione!I21)</f>
        <v/>
      </c>
      <c r="J21" s="122" t="str">
        <f ca="1">IF(AND(PreElaborazione!J21="",$A21&lt;&gt;""),"!",PreElaborazione!J21)</f>
        <v/>
      </c>
      <c r="K21" s="122" t="str">
        <f ca="1">IF(AND(PreElaborazione!K21="",$A21&lt;&gt;""),"!",PreElaborazione!K21)</f>
        <v/>
      </c>
      <c r="L21" s="122" t="str">
        <f ca="1">IF(AND(PreElaborazione!L21="",$A21&lt;&gt;""),"!",PreElaborazione!L21)</f>
        <v/>
      </c>
      <c r="M21" s="122" t="str">
        <f ca="1">IF(AND(PreElaborazione!M21="",$A21&lt;&gt;""),"!",PreElaborazione!M21)</f>
        <v/>
      </c>
      <c r="N21" s="122" t="str">
        <f ca="1">IF(AND(PreElaborazione!N21="",$A21&lt;&gt;""),"!",PreElaborazione!N21)</f>
        <v/>
      </c>
      <c r="O21" s="122" t="str">
        <f ca="1">IF(AND(PreElaborazione!O21="",$A21&lt;&gt;""),"!",PreElaborazione!O21)</f>
        <v/>
      </c>
      <c r="P21" s="122" t="str">
        <f ca="1">IF(AND(PreElaborazione!P21="",$A21&lt;&gt;""),"!",PreElaborazione!P21)</f>
        <v/>
      </c>
      <c r="Q21" s="122" t="str">
        <f ca="1">IF(AND(PreElaborazione!Q21="",$A21&lt;&gt;""),"!",PreElaborazione!Q21)</f>
        <v/>
      </c>
      <c r="R21" s="122" t="str">
        <f ca="1">IF(AND(PreElaborazione!R21="",$A21&lt;&gt;""),"!",PreElaborazione!R21)</f>
        <v/>
      </c>
      <c r="S21" s="122" t="str">
        <f ca="1">IF(AND(PreElaborazione!S21="",$A21&lt;&gt;""),"!",PreElaborazione!S21)</f>
        <v/>
      </c>
      <c r="T21" s="122" t="str">
        <f ca="1">IF(AND(PreElaborazione!T21="",$A21&lt;&gt;""),"!",PreElaborazione!T21)</f>
        <v/>
      </c>
      <c r="U21" s="122" t="str">
        <f ca="1">IF(AND(PreElaborazione!U21="",$A21&lt;&gt;""),"!",PreElaborazione!U21)</f>
        <v/>
      </c>
      <c r="V21" s="122" t="str">
        <f ca="1">IF(AND(PreElaborazione!V21="",$A21&lt;&gt;""),"!",PreElaborazione!V21)</f>
        <v/>
      </c>
      <c r="W21" s="122" t="str">
        <f ca="1">IF(AND(PreElaborazione!W21="",$A21&lt;&gt;""),"!",PreElaborazione!W21)</f>
        <v/>
      </c>
      <c r="X21" s="122" t="str">
        <f ca="1">IF(AND(PreElaborazione!X21="",$A21&lt;&gt;""),"!",PreElaborazione!X21)</f>
        <v/>
      </c>
      <c r="Y21" s="122" t="str">
        <f ca="1">IF(AND(PreElaborazione!Y21="",$A21&lt;&gt;""),"!",PreElaborazione!Y21)</f>
        <v/>
      </c>
      <c r="Z21" s="122" t="str">
        <f ca="1">IF(AND(PreElaborazione!Z21="",$A21&lt;&gt;""),"!",PreElaborazione!Z21)</f>
        <v/>
      </c>
      <c r="AA21" s="122" t="str">
        <f ca="1">IF(AND(PreElaborazione!AA21="",$A21&lt;&gt;""),"!",PreElaborazione!AA21)</f>
        <v/>
      </c>
      <c r="AB21" s="122" t="str">
        <f ca="1">IF(AND(PreElaborazione!AB21="",$A21&lt;&gt;""),"!",PreElaborazione!AB21)</f>
        <v/>
      </c>
      <c r="AC21" s="122" t="str">
        <f ca="1">IF(AND(PreElaborazione!AC21="",$A21&lt;&gt;""),"!",PreElaborazione!AC21)</f>
        <v/>
      </c>
      <c r="AD21" s="122" t="str">
        <f ca="1">IF(AND(PreElaborazione!AD21="",$A21&lt;&gt;""),"!",PreElaborazione!AD21)</f>
        <v/>
      </c>
      <c r="AE21" s="122" t="str">
        <f ca="1">IF(AND(PreElaborazione!AE21="",$A21&lt;&gt;""),"!",PreElaborazione!AE21)</f>
        <v/>
      </c>
      <c r="AF21" s="122" t="str">
        <f ca="1">IF(AND(PreElaborazione!AF21="",$A21&lt;&gt;""),"!",PreElaborazione!AF21)</f>
        <v/>
      </c>
      <c r="AG21" s="122" t="str">
        <f ca="1">IF(AND(PreElaborazione!AG21="",$A21&lt;&gt;""),"!",PreElaborazione!AG21)</f>
        <v/>
      </c>
      <c r="AH21" s="122" t="str">
        <f ca="1">IF(AND(PreElaborazione!AH21="",$A21&lt;&gt;""),"!",PreElaborazione!AH21)</f>
        <v/>
      </c>
      <c r="AI21" s="122" t="str">
        <f ca="1">IF(AND(PreElaborazione!AI21="",$A21&lt;&gt;""),"!",PreElaborazione!AI21)</f>
        <v/>
      </c>
      <c r="AJ21" s="122" t="str">
        <f ca="1">IF(AND(PreElaborazione!AJ21="",$A21&lt;&gt;""),"!",PreElaborazione!AJ21)</f>
        <v/>
      </c>
      <c r="AK21" s="122" t="str">
        <f ca="1">IF(AND(PreElaborazione!AK21="",$A21&lt;&gt;""),"!",PreElaborazione!AK21)</f>
        <v/>
      </c>
      <c r="AL21" s="122" t="str">
        <f ca="1">IF(AND(PreElaborazione!AL21="",$A21&lt;&gt;""),"!",PreElaborazione!AL21)</f>
        <v/>
      </c>
      <c r="AM21" s="122" t="str">
        <f ca="1">IF(AND(PreElaborazione!AM21="",$A21&lt;&gt;""),"!",PreElaborazione!AM21)</f>
        <v/>
      </c>
      <c r="AN21" s="122" t="str">
        <f ca="1">IF(AND(PreElaborazione!AN21="",$A21&lt;&gt;""),"!",PreElaborazione!AN21)</f>
        <v/>
      </c>
      <c r="AO21" s="122" t="str">
        <f ca="1">IF(AND(PreElaborazione!AO21="",$A21&lt;&gt;""),"!",PreElaborazione!AO21)</f>
        <v/>
      </c>
      <c r="AP21" s="122" t="str">
        <f ca="1">IF(AND(PreElaborazione!AP21="",$A21&lt;&gt;""),"!",PreElaborazione!AP21)</f>
        <v/>
      </c>
      <c r="AQ21" s="122" t="str">
        <f ca="1">IF(AND(PreElaborazione!AQ21="",$A21&lt;&gt;""),"!",PreElaborazione!AQ21)</f>
        <v/>
      </c>
      <c r="AR21" s="122" t="str">
        <f ca="1">IF(AND(PreElaborazione!AR21="",$A21&lt;&gt;""),"!",PreElaborazione!AR21)</f>
        <v/>
      </c>
      <c r="AS21" s="122" t="str">
        <f ca="1">IF(AND(PreElaborazione!AS21="",$A21&lt;&gt;""),"!",PreElaborazione!AS21)</f>
        <v/>
      </c>
      <c r="AT21" s="122" t="str">
        <f ca="1">IF(AND(PreElaborazione!AT21="",$A21&lt;&gt;""),"!",PreElaborazione!AT21)</f>
        <v/>
      </c>
      <c r="AU21" s="122" t="str">
        <f ca="1">IF(AND(PreElaborazione!AU21="",$A21&lt;&gt;""),"!",PreElaborazione!AU21)</f>
        <v/>
      </c>
      <c r="AV21" s="122" t="str">
        <f ca="1">IF(AND(PreElaborazione!AV21="",$A21&lt;&gt;""),"!",PreElaborazione!AV21)</f>
        <v/>
      </c>
      <c r="AW21" s="122" t="str">
        <f ca="1">IF(AND(PreElaborazione!AW21="",$A21&lt;&gt;""),"!",PreElaborazione!AW21)</f>
        <v/>
      </c>
      <c r="AX21" s="122" t="str">
        <f ca="1">IF(AND(PreElaborazione!AX21="",$A21&lt;&gt;""),"!",PreElaborazione!AX21)</f>
        <v/>
      </c>
      <c r="AY21" s="122" t="str">
        <f ca="1">IF(AND(PreElaborazione!AY21="",$A21&lt;&gt;""),"!",PreElaborazione!AY21)</f>
        <v/>
      </c>
      <c r="AZ21" s="122" t="str">
        <f ca="1">IF(AND(PreElaborazione!AZ21="",$A21&lt;&gt;""),"!",PreElaborazione!AZ21)</f>
        <v/>
      </c>
      <c r="BA21" s="122" t="str">
        <f ca="1">IF(AND(PreElaborazione!BA21="",$A21&lt;&gt;""),"!",PreElaborazione!BA21)</f>
        <v/>
      </c>
      <c r="BB21" s="122" t="str">
        <f ca="1">IF(AND(PreElaborazione!BB21="",$A21&lt;&gt;""),"!",PreElaborazione!BB21)</f>
        <v/>
      </c>
      <c r="BC21" s="122" t="str">
        <f ca="1">IF(AND(PreElaborazione!BC21="",$A21&lt;&gt;""),"!",PreElaborazione!BC21)</f>
        <v/>
      </c>
      <c r="BD21" s="122" t="str">
        <f ca="1">IF(AND(PreElaborazione!BD21="",$A21&lt;&gt;""),"!",PreElaborazione!BD21)</f>
        <v/>
      </c>
      <c r="BE21" s="122" t="str">
        <f ca="1">IF(AND(PreElaborazione!BE21="",$A21&lt;&gt;""),"!",PreElaborazione!BE21)</f>
        <v/>
      </c>
      <c r="BF21" s="122" t="str">
        <f ca="1">IF(AND(PreElaborazione!BF21="",$A21&lt;&gt;""),"!",PreElaborazione!BF21)</f>
        <v/>
      </c>
      <c r="BG21" s="122" t="str">
        <f ca="1">IF(AND(PreElaborazione!BG21="",$A21&lt;&gt;""),"!",PreElaborazione!BG21)</f>
        <v/>
      </c>
      <c r="BH21" s="122" t="str">
        <f ca="1">IF(AND(PreElaborazione!BH21="",$A21&lt;&gt;""),"!",PreElaborazione!BH21)</f>
        <v/>
      </c>
      <c r="BI21" s="122" t="str">
        <f ca="1">IF(AND(PreElaborazione!BI21="",$A21&lt;&gt;""),"!",PreElaborazione!BI21)</f>
        <v/>
      </c>
      <c r="BJ21" s="122" t="str">
        <f ca="1">IF(AND(PreElaborazione!BJ21="",$A21&lt;&gt;""),"!",PreElaborazione!BJ21)</f>
        <v/>
      </c>
      <c r="BK21" s="122" t="str">
        <f ca="1">IF(AND(PreElaborazione!BK21="",$A21&lt;&gt;""),"!",PreElaborazione!BK21)</f>
        <v/>
      </c>
      <c r="BL21" s="122" t="str">
        <f ca="1">IF(AND(PreElaborazione!BL21="",$A21&lt;&gt;""),"!",PreElaborazione!BL21)</f>
        <v/>
      </c>
      <c r="BM21" s="122" t="str">
        <f ca="1">IF(AND(PreElaborazione!BM21="",$A21&lt;&gt;""),"!",PreElaborazione!BM21)</f>
        <v/>
      </c>
      <c r="BN21" s="122" t="str">
        <f ca="1">IF(AND(PreElaborazione!BN21="",$A21&lt;&gt;""),"!",PreElaborazione!BN21)</f>
        <v/>
      </c>
      <c r="BO21" s="122" t="str">
        <f ca="1">IF(AND(PreElaborazione!BO21="",$A21&lt;&gt;""),"!",PreElaborazione!BO21)</f>
        <v/>
      </c>
      <c r="BP21" s="122" t="str">
        <f ca="1">IF(AND(PreElaborazione!BP21="",$A21&lt;&gt;""),"!",PreElaborazione!BP21)</f>
        <v/>
      </c>
      <c r="BQ21" s="122" t="str">
        <f ca="1">IF(AND(PreElaborazione!BQ21="",$A21&lt;&gt;""),"!",PreElaborazione!BQ21)</f>
        <v/>
      </c>
      <c r="BR21" s="122" t="str">
        <f ca="1">IF(AND(PreElaborazione!BR21="",$A21&lt;&gt;""),"!",PreElaborazione!BR21)</f>
        <v/>
      </c>
      <c r="BS21" s="122" t="str">
        <f ca="1">IF(AND(PreElaborazione!BS21="",$A21&lt;&gt;""),"!",PreElaborazione!BS21)</f>
        <v/>
      </c>
      <c r="BT21" s="122" t="str">
        <f ca="1">IF(AND(PreElaborazione!BT21="",$A21&lt;&gt;""),"!",PreElaborazione!BT21)</f>
        <v/>
      </c>
      <c r="BU21" s="122" t="str">
        <f ca="1">IF(AND(PreElaborazione!BU21="",$A21&lt;&gt;""),"!",PreElaborazione!BU21)</f>
        <v/>
      </c>
      <c r="BV21" s="122" t="str">
        <f ca="1">IF(AND(PreElaborazione!BV21="",$A21&lt;&gt;""),"!",PreElaborazione!BV21)</f>
        <v/>
      </c>
      <c r="BW21" s="122" t="str">
        <f ca="1">IF(AND(PreElaborazione!BW21="",$A21&lt;&gt;""),"!",PreElaborazione!BW21)</f>
        <v/>
      </c>
      <c r="BX21" s="122" t="str">
        <f ca="1">IF(AND(PreElaborazione!BX21="",$A21&lt;&gt;""),"!",PreElaborazione!BX21)</f>
        <v/>
      </c>
      <c r="BY21" s="122" t="str">
        <f ca="1">IF(AND(PreElaborazione!BY21="",$A21&lt;&gt;""),"!",PreElaborazione!BY21)</f>
        <v/>
      </c>
      <c r="BZ21" s="122" t="str">
        <f ca="1">IF(AND(PreElaborazione!BZ21="",$A21&lt;&gt;""),"!",PreElaborazione!BZ21)</f>
        <v/>
      </c>
      <c r="CA21" s="122" t="str">
        <f ca="1">IF(AND(PreElaborazione!CA21="",$A21&lt;&gt;""),"!",PreElaborazione!CA21)</f>
        <v/>
      </c>
      <c r="CB21" s="122" t="str">
        <f ca="1">IF(AND(PreElaborazione!CB21="",$A21&lt;&gt;""),"!",PreElaborazione!CB21)</f>
        <v/>
      </c>
      <c r="CC21" s="122" t="str">
        <f ca="1">IF(AND(PreElaborazione!CC21="",$A21&lt;&gt;""),"!",PreElaborazione!CC21)</f>
        <v/>
      </c>
      <c r="CD21" s="122" t="str">
        <f ca="1">IF(AND(PreElaborazione!CD21="",$A21&lt;&gt;""),"!",PreElaborazione!CD21)</f>
        <v/>
      </c>
      <c r="CE21" s="122" t="str">
        <f ca="1">IF(AND(PreElaborazione!CE21="",$A21&lt;&gt;""),"!",PreElaborazione!CE21)</f>
        <v/>
      </c>
      <c r="CF21" s="122" t="str">
        <f ca="1">IF(AND(PreElaborazione!CF21="",$A21&lt;&gt;""),"!",PreElaborazione!CF21)</f>
        <v/>
      </c>
      <c r="CG21" s="122" t="str">
        <f ca="1">IF(AND(PreElaborazione!CG21="",$A21&lt;&gt;""),"!",PreElaborazione!CG21)</f>
        <v/>
      </c>
      <c r="CH21" s="122" t="str">
        <f ca="1">IF(AND(PreElaborazione!CH21="",$A21&lt;&gt;""),"!",PreElaborazione!CH21)</f>
        <v/>
      </c>
      <c r="CI21" s="122" t="str">
        <f ca="1">IF(AND(PreElaborazione!CI21="",$A21&lt;&gt;""),"!",PreElaborazione!CI21)</f>
        <v/>
      </c>
      <c r="CJ21" s="122" t="str">
        <f ca="1">IF(AND(PreElaborazione!CJ21="",$A21&lt;&gt;""),"!",PreElaborazione!CJ21)</f>
        <v/>
      </c>
      <c r="CK21" s="122" t="str">
        <f ca="1">IF(AND(PreElaborazione!CK21="",$A21&lt;&gt;""),"!",PreElaborazione!CK21)</f>
        <v/>
      </c>
      <c r="CL21" s="122" t="str">
        <f ca="1">IF(AND(PreElaborazione!CL21="",$A21&lt;&gt;""),"!",PreElaborazione!CL21)</f>
        <v/>
      </c>
      <c r="CM21" s="122" t="str">
        <f ca="1">IF(AND(PreElaborazione!CM21="",$A21&lt;&gt;""),"!",PreElaborazione!CM21)</f>
        <v/>
      </c>
      <c r="CN21" s="122" t="str">
        <f ca="1">IF(AND(PreElaborazione!CN21="",$A21&lt;&gt;""),"!",PreElaborazione!CN21)</f>
        <v/>
      </c>
      <c r="CO21" s="122" t="str">
        <f ca="1">IF(AND(PreElaborazione!CO21="",$A21&lt;&gt;""),"!",PreElaborazione!CO21)</f>
        <v/>
      </c>
      <c r="CP21" s="122" t="str">
        <f ca="1">IF(AND(PreElaborazione!CP21="",$A21&lt;&gt;""),"!",PreElaborazione!CP21)</f>
        <v/>
      </c>
      <c r="CQ21" s="122" t="str">
        <f ca="1">IF(AND(PreElaborazione!CQ21="",$A21&lt;&gt;""),"!",PreElaborazione!CQ21)</f>
        <v/>
      </c>
      <c r="CR21" s="122" t="str">
        <f ca="1">IF(AND(PreElaborazione!CR21="",$A21&lt;&gt;""),"!",PreElaborazione!CR21)</f>
        <v/>
      </c>
      <c r="CS21" s="122" t="str">
        <f ca="1">IF(AND(PreElaborazione!CS21="",$A21&lt;&gt;""),"!",PreElaborazione!CS21)</f>
        <v/>
      </c>
      <c r="CT21" s="122" t="str">
        <f ca="1">IF(AND(PreElaborazione!CT21="",$A21&lt;&gt;""),"!",PreElaborazione!CT21)</f>
        <v/>
      </c>
      <c r="CU21" s="122" t="str">
        <f ca="1">IF(AND(PreElaborazione!CU21="",$A21&lt;&gt;""),"!",PreElaborazione!CU21)</f>
        <v/>
      </c>
      <c r="CV21" s="122" t="str">
        <f ca="1">IF(AND(PreElaborazione!CV21="",$A21&lt;&gt;""),"!",PreElaborazione!CV21)</f>
        <v/>
      </c>
      <c r="CW21" s="122" t="str">
        <f ca="1">IF(AND(PreElaborazione!CW21="",$A21&lt;&gt;""),"!",PreElaborazione!CW21)</f>
        <v/>
      </c>
      <c r="CX21" s="122" t="str">
        <f ca="1">IF(AND(PreElaborazione!CX21="",$A21&lt;&gt;""),"!",PreElaborazione!CX21)</f>
        <v/>
      </c>
      <c r="CY21" s="122" t="str">
        <f ca="1">IF(AND(PreElaborazione!CY21="",$A21&lt;&gt;""),"!",PreElaborazione!CY21)</f>
        <v/>
      </c>
      <c r="CZ21" s="122" t="str">
        <f ca="1">IF(AND(PreElaborazione!CZ21="",$A21&lt;&gt;""),"!",PreElaborazione!CZ21)</f>
        <v/>
      </c>
      <c r="DA21" s="122" t="str">
        <f ca="1">IF(AND(PreElaborazione!DA21="",$A21&lt;&gt;""),"!",PreElaborazione!DA21)</f>
        <v/>
      </c>
      <c r="DB21" s="122" t="str">
        <f ca="1">IF(AND(PreElaborazione!DB21="",$A21&lt;&gt;""),"!",PreElaborazione!DB21)</f>
        <v/>
      </c>
    </row>
    <row r="22" spans="1:106">
      <c r="A22" s="120" t="str">
        <f ca="1">PreElaborazione!A22</f>
        <v/>
      </c>
      <c r="B22" s="122" t="str">
        <f ca="1">IF(AND(PreElaborazione!B22="",$A22&lt;&gt;""),"!",PreElaborazione!B22)</f>
        <v/>
      </c>
      <c r="C22" s="122" t="str">
        <f ca="1">IF(AND(PreElaborazione!C22="",$A22&lt;&gt;""),"!",PreElaborazione!C22)</f>
        <v/>
      </c>
      <c r="D22" s="122" t="str">
        <f ca="1">IF(AND(PreElaborazione!D22="",$A22&lt;&gt;""),"!",PreElaborazione!D22)</f>
        <v/>
      </c>
      <c r="E22" s="122" t="str">
        <f ca="1">IF(AND(PreElaborazione!E22="",$A22&lt;&gt;""),"!",PreElaborazione!E22)</f>
        <v/>
      </c>
      <c r="F22" s="122" t="str">
        <f ca="1">IF(AND(PreElaborazione!F22="",$A22&lt;&gt;""),"!",PreElaborazione!F22)</f>
        <v/>
      </c>
      <c r="G22" s="122" t="str">
        <f ca="1">IF(AND(PreElaborazione!G22="",$A22&lt;&gt;""),"!",PreElaborazione!G22)</f>
        <v/>
      </c>
      <c r="H22" s="122" t="str">
        <f ca="1">IF(AND(PreElaborazione!H22="",$A22&lt;&gt;""),"!",PreElaborazione!H22)</f>
        <v/>
      </c>
      <c r="I22" s="122" t="str">
        <f ca="1">IF(AND(PreElaborazione!I22="",$A22&lt;&gt;""),"!",PreElaborazione!I22)</f>
        <v/>
      </c>
      <c r="J22" s="122" t="str">
        <f ca="1">IF(AND(PreElaborazione!J22="",$A22&lt;&gt;""),"!",PreElaborazione!J22)</f>
        <v/>
      </c>
      <c r="K22" s="122" t="str">
        <f ca="1">IF(AND(PreElaborazione!K22="",$A22&lt;&gt;""),"!",PreElaborazione!K22)</f>
        <v/>
      </c>
      <c r="L22" s="122" t="str">
        <f ca="1">IF(AND(PreElaborazione!L22="",$A22&lt;&gt;""),"!",PreElaborazione!L22)</f>
        <v/>
      </c>
      <c r="M22" s="122" t="str">
        <f ca="1">IF(AND(PreElaborazione!M22="",$A22&lt;&gt;""),"!",PreElaborazione!M22)</f>
        <v/>
      </c>
      <c r="N22" s="122" t="str">
        <f ca="1">IF(AND(PreElaborazione!N22="",$A22&lt;&gt;""),"!",PreElaborazione!N22)</f>
        <v/>
      </c>
      <c r="O22" s="122" t="str">
        <f ca="1">IF(AND(PreElaborazione!O22="",$A22&lt;&gt;""),"!",PreElaborazione!O22)</f>
        <v/>
      </c>
      <c r="P22" s="122" t="str">
        <f ca="1">IF(AND(PreElaborazione!P22="",$A22&lt;&gt;""),"!",PreElaborazione!P22)</f>
        <v/>
      </c>
      <c r="Q22" s="122" t="str">
        <f ca="1">IF(AND(PreElaborazione!Q22="",$A22&lt;&gt;""),"!",PreElaborazione!Q22)</f>
        <v/>
      </c>
      <c r="R22" s="122" t="str">
        <f ca="1">IF(AND(PreElaborazione!R22="",$A22&lt;&gt;""),"!",PreElaborazione!R22)</f>
        <v/>
      </c>
      <c r="S22" s="122" t="str">
        <f ca="1">IF(AND(PreElaborazione!S22="",$A22&lt;&gt;""),"!",PreElaborazione!S22)</f>
        <v/>
      </c>
      <c r="T22" s="122" t="str">
        <f ca="1">IF(AND(PreElaborazione!T22="",$A22&lt;&gt;""),"!",PreElaborazione!T22)</f>
        <v/>
      </c>
      <c r="U22" s="122" t="str">
        <f ca="1">IF(AND(PreElaborazione!U22="",$A22&lt;&gt;""),"!",PreElaborazione!U22)</f>
        <v/>
      </c>
      <c r="V22" s="122" t="str">
        <f ca="1">IF(AND(PreElaborazione!V22="",$A22&lt;&gt;""),"!",PreElaborazione!V22)</f>
        <v/>
      </c>
      <c r="W22" s="122" t="str">
        <f ca="1">IF(AND(PreElaborazione!W22="",$A22&lt;&gt;""),"!",PreElaborazione!W22)</f>
        <v/>
      </c>
      <c r="X22" s="122" t="str">
        <f ca="1">IF(AND(PreElaborazione!X22="",$A22&lt;&gt;""),"!",PreElaborazione!X22)</f>
        <v/>
      </c>
      <c r="Y22" s="122" t="str">
        <f ca="1">IF(AND(PreElaborazione!Y22="",$A22&lt;&gt;""),"!",PreElaborazione!Y22)</f>
        <v/>
      </c>
      <c r="Z22" s="122" t="str">
        <f ca="1">IF(AND(PreElaborazione!Z22="",$A22&lt;&gt;""),"!",PreElaborazione!Z22)</f>
        <v/>
      </c>
      <c r="AA22" s="122" t="str">
        <f ca="1">IF(AND(PreElaborazione!AA22="",$A22&lt;&gt;""),"!",PreElaborazione!AA22)</f>
        <v/>
      </c>
      <c r="AB22" s="122" t="str">
        <f ca="1">IF(AND(PreElaborazione!AB22="",$A22&lt;&gt;""),"!",PreElaborazione!AB22)</f>
        <v/>
      </c>
      <c r="AC22" s="122" t="str">
        <f ca="1">IF(AND(PreElaborazione!AC22="",$A22&lt;&gt;""),"!",PreElaborazione!AC22)</f>
        <v/>
      </c>
      <c r="AD22" s="122" t="str">
        <f ca="1">IF(AND(PreElaborazione!AD22="",$A22&lt;&gt;""),"!",PreElaborazione!AD22)</f>
        <v/>
      </c>
      <c r="AE22" s="122" t="str">
        <f ca="1">IF(AND(PreElaborazione!AE22="",$A22&lt;&gt;""),"!",PreElaborazione!AE22)</f>
        <v/>
      </c>
      <c r="AF22" s="122" t="str">
        <f ca="1">IF(AND(PreElaborazione!AF22="",$A22&lt;&gt;""),"!",PreElaborazione!AF22)</f>
        <v/>
      </c>
      <c r="AG22" s="122" t="str">
        <f ca="1">IF(AND(PreElaborazione!AG22="",$A22&lt;&gt;""),"!",PreElaborazione!AG22)</f>
        <v/>
      </c>
      <c r="AH22" s="122" t="str">
        <f ca="1">IF(AND(PreElaborazione!AH22="",$A22&lt;&gt;""),"!",PreElaborazione!AH22)</f>
        <v/>
      </c>
      <c r="AI22" s="122" t="str">
        <f ca="1">IF(AND(PreElaborazione!AI22="",$A22&lt;&gt;""),"!",PreElaborazione!AI22)</f>
        <v/>
      </c>
      <c r="AJ22" s="122" t="str">
        <f ca="1">IF(AND(PreElaborazione!AJ22="",$A22&lt;&gt;""),"!",PreElaborazione!AJ22)</f>
        <v/>
      </c>
      <c r="AK22" s="122" t="str">
        <f ca="1">IF(AND(PreElaborazione!AK22="",$A22&lt;&gt;""),"!",PreElaborazione!AK22)</f>
        <v/>
      </c>
      <c r="AL22" s="122" t="str">
        <f ca="1">IF(AND(PreElaborazione!AL22="",$A22&lt;&gt;""),"!",PreElaborazione!AL22)</f>
        <v/>
      </c>
      <c r="AM22" s="122" t="str">
        <f ca="1">IF(AND(PreElaborazione!AM22="",$A22&lt;&gt;""),"!",PreElaborazione!AM22)</f>
        <v/>
      </c>
      <c r="AN22" s="122" t="str">
        <f ca="1">IF(AND(PreElaborazione!AN22="",$A22&lt;&gt;""),"!",PreElaborazione!AN22)</f>
        <v/>
      </c>
      <c r="AO22" s="122" t="str">
        <f ca="1">IF(AND(PreElaborazione!AO22="",$A22&lt;&gt;""),"!",PreElaborazione!AO22)</f>
        <v/>
      </c>
      <c r="AP22" s="122" t="str">
        <f ca="1">IF(AND(PreElaborazione!AP22="",$A22&lt;&gt;""),"!",PreElaborazione!AP22)</f>
        <v/>
      </c>
      <c r="AQ22" s="122" t="str">
        <f ca="1">IF(AND(PreElaborazione!AQ22="",$A22&lt;&gt;""),"!",PreElaborazione!AQ22)</f>
        <v/>
      </c>
      <c r="AR22" s="122" t="str">
        <f ca="1">IF(AND(PreElaborazione!AR22="",$A22&lt;&gt;""),"!",PreElaborazione!AR22)</f>
        <v/>
      </c>
      <c r="AS22" s="122" t="str">
        <f ca="1">IF(AND(PreElaborazione!AS22="",$A22&lt;&gt;""),"!",PreElaborazione!AS22)</f>
        <v/>
      </c>
      <c r="AT22" s="122" t="str">
        <f ca="1">IF(AND(PreElaborazione!AT22="",$A22&lt;&gt;""),"!",PreElaborazione!AT22)</f>
        <v/>
      </c>
      <c r="AU22" s="122" t="str">
        <f ca="1">IF(AND(PreElaborazione!AU22="",$A22&lt;&gt;""),"!",PreElaborazione!AU22)</f>
        <v/>
      </c>
      <c r="AV22" s="122" t="str">
        <f ca="1">IF(AND(PreElaborazione!AV22="",$A22&lt;&gt;""),"!",PreElaborazione!AV22)</f>
        <v/>
      </c>
      <c r="AW22" s="122" t="str">
        <f ca="1">IF(AND(PreElaborazione!AW22="",$A22&lt;&gt;""),"!",PreElaborazione!AW22)</f>
        <v/>
      </c>
      <c r="AX22" s="122" t="str">
        <f ca="1">IF(AND(PreElaborazione!AX22="",$A22&lt;&gt;""),"!",PreElaborazione!AX22)</f>
        <v/>
      </c>
      <c r="AY22" s="122" t="str">
        <f ca="1">IF(AND(PreElaborazione!AY22="",$A22&lt;&gt;""),"!",PreElaborazione!AY22)</f>
        <v/>
      </c>
      <c r="AZ22" s="122" t="str">
        <f ca="1">IF(AND(PreElaborazione!AZ22="",$A22&lt;&gt;""),"!",PreElaborazione!AZ22)</f>
        <v/>
      </c>
      <c r="BA22" s="122" t="str">
        <f ca="1">IF(AND(PreElaborazione!BA22="",$A22&lt;&gt;""),"!",PreElaborazione!BA22)</f>
        <v/>
      </c>
      <c r="BB22" s="122" t="str">
        <f ca="1">IF(AND(PreElaborazione!BB22="",$A22&lt;&gt;""),"!",PreElaborazione!BB22)</f>
        <v/>
      </c>
      <c r="BC22" s="122" t="str">
        <f ca="1">IF(AND(PreElaborazione!BC22="",$A22&lt;&gt;""),"!",PreElaborazione!BC22)</f>
        <v/>
      </c>
      <c r="BD22" s="122" t="str">
        <f ca="1">IF(AND(PreElaborazione!BD22="",$A22&lt;&gt;""),"!",PreElaborazione!BD22)</f>
        <v/>
      </c>
      <c r="BE22" s="122" t="str">
        <f ca="1">IF(AND(PreElaborazione!BE22="",$A22&lt;&gt;""),"!",PreElaborazione!BE22)</f>
        <v/>
      </c>
      <c r="BF22" s="122" t="str">
        <f ca="1">IF(AND(PreElaborazione!BF22="",$A22&lt;&gt;""),"!",PreElaborazione!BF22)</f>
        <v/>
      </c>
      <c r="BG22" s="122" t="str">
        <f ca="1">IF(AND(PreElaborazione!BG22="",$A22&lt;&gt;""),"!",PreElaborazione!BG22)</f>
        <v/>
      </c>
      <c r="BH22" s="122" t="str">
        <f ca="1">IF(AND(PreElaborazione!BH22="",$A22&lt;&gt;""),"!",PreElaborazione!BH22)</f>
        <v/>
      </c>
      <c r="BI22" s="122" t="str">
        <f ca="1">IF(AND(PreElaborazione!BI22="",$A22&lt;&gt;""),"!",PreElaborazione!BI22)</f>
        <v/>
      </c>
      <c r="BJ22" s="122" t="str">
        <f ca="1">IF(AND(PreElaborazione!BJ22="",$A22&lt;&gt;""),"!",PreElaborazione!BJ22)</f>
        <v/>
      </c>
      <c r="BK22" s="122" t="str">
        <f ca="1">IF(AND(PreElaborazione!BK22="",$A22&lt;&gt;""),"!",PreElaborazione!BK22)</f>
        <v/>
      </c>
      <c r="BL22" s="122" t="str">
        <f ca="1">IF(AND(PreElaborazione!BL22="",$A22&lt;&gt;""),"!",PreElaborazione!BL22)</f>
        <v/>
      </c>
      <c r="BM22" s="122" t="str">
        <f ca="1">IF(AND(PreElaborazione!BM22="",$A22&lt;&gt;""),"!",PreElaborazione!BM22)</f>
        <v/>
      </c>
      <c r="BN22" s="122" t="str">
        <f ca="1">IF(AND(PreElaborazione!BN22="",$A22&lt;&gt;""),"!",PreElaborazione!BN22)</f>
        <v/>
      </c>
      <c r="BO22" s="122" t="str">
        <f ca="1">IF(AND(PreElaborazione!BO22="",$A22&lt;&gt;""),"!",PreElaborazione!BO22)</f>
        <v/>
      </c>
      <c r="BP22" s="122" t="str">
        <f ca="1">IF(AND(PreElaborazione!BP22="",$A22&lt;&gt;""),"!",PreElaborazione!BP22)</f>
        <v/>
      </c>
      <c r="BQ22" s="122" t="str">
        <f ca="1">IF(AND(PreElaborazione!BQ22="",$A22&lt;&gt;""),"!",PreElaborazione!BQ22)</f>
        <v/>
      </c>
      <c r="BR22" s="122" t="str">
        <f ca="1">IF(AND(PreElaborazione!BR22="",$A22&lt;&gt;""),"!",PreElaborazione!BR22)</f>
        <v/>
      </c>
      <c r="BS22" s="122" t="str">
        <f ca="1">IF(AND(PreElaborazione!BS22="",$A22&lt;&gt;""),"!",PreElaborazione!BS22)</f>
        <v/>
      </c>
      <c r="BT22" s="122" t="str">
        <f ca="1">IF(AND(PreElaborazione!BT22="",$A22&lt;&gt;""),"!",PreElaborazione!BT22)</f>
        <v/>
      </c>
      <c r="BU22" s="122" t="str">
        <f ca="1">IF(AND(PreElaborazione!BU22="",$A22&lt;&gt;""),"!",PreElaborazione!BU22)</f>
        <v/>
      </c>
      <c r="BV22" s="122" t="str">
        <f ca="1">IF(AND(PreElaborazione!BV22="",$A22&lt;&gt;""),"!",PreElaborazione!BV22)</f>
        <v/>
      </c>
      <c r="BW22" s="122" t="str">
        <f ca="1">IF(AND(PreElaborazione!BW22="",$A22&lt;&gt;""),"!",PreElaborazione!BW22)</f>
        <v/>
      </c>
      <c r="BX22" s="122" t="str">
        <f ca="1">IF(AND(PreElaborazione!BX22="",$A22&lt;&gt;""),"!",PreElaborazione!BX22)</f>
        <v/>
      </c>
      <c r="BY22" s="122" t="str">
        <f ca="1">IF(AND(PreElaborazione!BY22="",$A22&lt;&gt;""),"!",PreElaborazione!BY22)</f>
        <v/>
      </c>
      <c r="BZ22" s="122" t="str">
        <f ca="1">IF(AND(PreElaborazione!BZ22="",$A22&lt;&gt;""),"!",PreElaborazione!BZ22)</f>
        <v/>
      </c>
      <c r="CA22" s="122" t="str">
        <f ca="1">IF(AND(PreElaborazione!CA22="",$A22&lt;&gt;""),"!",PreElaborazione!CA22)</f>
        <v/>
      </c>
      <c r="CB22" s="122" t="str">
        <f ca="1">IF(AND(PreElaborazione!CB22="",$A22&lt;&gt;""),"!",PreElaborazione!CB22)</f>
        <v/>
      </c>
      <c r="CC22" s="122" t="str">
        <f ca="1">IF(AND(PreElaborazione!CC22="",$A22&lt;&gt;""),"!",PreElaborazione!CC22)</f>
        <v/>
      </c>
      <c r="CD22" s="122" t="str">
        <f ca="1">IF(AND(PreElaborazione!CD22="",$A22&lt;&gt;""),"!",PreElaborazione!CD22)</f>
        <v/>
      </c>
      <c r="CE22" s="122" t="str">
        <f ca="1">IF(AND(PreElaborazione!CE22="",$A22&lt;&gt;""),"!",PreElaborazione!CE22)</f>
        <v/>
      </c>
      <c r="CF22" s="122" t="str">
        <f ca="1">IF(AND(PreElaborazione!CF22="",$A22&lt;&gt;""),"!",PreElaborazione!CF22)</f>
        <v/>
      </c>
      <c r="CG22" s="122" t="str">
        <f ca="1">IF(AND(PreElaborazione!CG22="",$A22&lt;&gt;""),"!",PreElaborazione!CG22)</f>
        <v/>
      </c>
      <c r="CH22" s="122" t="str">
        <f ca="1">IF(AND(PreElaborazione!CH22="",$A22&lt;&gt;""),"!",PreElaborazione!CH22)</f>
        <v/>
      </c>
      <c r="CI22" s="122" t="str">
        <f ca="1">IF(AND(PreElaborazione!CI22="",$A22&lt;&gt;""),"!",PreElaborazione!CI22)</f>
        <v/>
      </c>
      <c r="CJ22" s="122" t="str">
        <f ca="1">IF(AND(PreElaborazione!CJ22="",$A22&lt;&gt;""),"!",PreElaborazione!CJ22)</f>
        <v/>
      </c>
      <c r="CK22" s="122" t="str">
        <f ca="1">IF(AND(PreElaborazione!CK22="",$A22&lt;&gt;""),"!",PreElaborazione!CK22)</f>
        <v/>
      </c>
      <c r="CL22" s="122" t="str">
        <f ca="1">IF(AND(PreElaborazione!CL22="",$A22&lt;&gt;""),"!",PreElaborazione!CL22)</f>
        <v/>
      </c>
      <c r="CM22" s="122" t="str">
        <f ca="1">IF(AND(PreElaborazione!CM22="",$A22&lt;&gt;""),"!",PreElaborazione!CM22)</f>
        <v/>
      </c>
      <c r="CN22" s="122" t="str">
        <f ca="1">IF(AND(PreElaborazione!CN22="",$A22&lt;&gt;""),"!",PreElaborazione!CN22)</f>
        <v/>
      </c>
      <c r="CO22" s="122" t="str">
        <f ca="1">IF(AND(PreElaborazione!CO22="",$A22&lt;&gt;""),"!",PreElaborazione!CO22)</f>
        <v/>
      </c>
      <c r="CP22" s="122" t="str">
        <f ca="1">IF(AND(PreElaborazione!CP22="",$A22&lt;&gt;""),"!",PreElaborazione!CP22)</f>
        <v/>
      </c>
      <c r="CQ22" s="122" t="str">
        <f ca="1">IF(AND(PreElaborazione!CQ22="",$A22&lt;&gt;""),"!",PreElaborazione!CQ22)</f>
        <v/>
      </c>
      <c r="CR22" s="122" t="str">
        <f ca="1">IF(AND(PreElaborazione!CR22="",$A22&lt;&gt;""),"!",PreElaborazione!CR22)</f>
        <v/>
      </c>
      <c r="CS22" s="122" t="str">
        <f ca="1">IF(AND(PreElaborazione!CS22="",$A22&lt;&gt;""),"!",PreElaborazione!CS22)</f>
        <v/>
      </c>
      <c r="CT22" s="122" t="str">
        <f ca="1">IF(AND(PreElaborazione!CT22="",$A22&lt;&gt;""),"!",PreElaborazione!CT22)</f>
        <v/>
      </c>
      <c r="CU22" s="122" t="str">
        <f ca="1">IF(AND(PreElaborazione!CU22="",$A22&lt;&gt;""),"!",PreElaborazione!CU22)</f>
        <v/>
      </c>
      <c r="CV22" s="122" t="str">
        <f ca="1">IF(AND(PreElaborazione!CV22="",$A22&lt;&gt;""),"!",PreElaborazione!CV22)</f>
        <v/>
      </c>
      <c r="CW22" s="122" t="str">
        <f ca="1">IF(AND(PreElaborazione!CW22="",$A22&lt;&gt;""),"!",PreElaborazione!CW22)</f>
        <v/>
      </c>
      <c r="CX22" s="122" t="str">
        <f ca="1">IF(AND(PreElaborazione!CX22="",$A22&lt;&gt;""),"!",PreElaborazione!CX22)</f>
        <v/>
      </c>
      <c r="CY22" s="122" t="str">
        <f ca="1">IF(AND(PreElaborazione!CY22="",$A22&lt;&gt;""),"!",PreElaborazione!CY22)</f>
        <v/>
      </c>
      <c r="CZ22" s="122" t="str">
        <f ca="1">IF(AND(PreElaborazione!CZ22="",$A22&lt;&gt;""),"!",PreElaborazione!CZ22)</f>
        <v/>
      </c>
      <c r="DA22" s="122" t="str">
        <f ca="1">IF(AND(PreElaborazione!DA22="",$A22&lt;&gt;""),"!",PreElaborazione!DA22)</f>
        <v/>
      </c>
      <c r="DB22" s="122" t="str">
        <f ca="1">IF(AND(PreElaborazione!DB22="",$A22&lt;&gt;""),"!",PreElaborazione!DB22)</f>
        <v/>
      </c>
    </row>
    <row r="23" spans="1:106">
      <c r="A23" s="120" t="str">
        <f ca="1">PreElaborazione!A23</f>
        <v/>
      </c>
      <c r="B23" s="122" t="str">
        <f ca="1">IF(AND(PreElaborazione!B23="",$A23&lt;&gt;""),"!",PreElaborazione!B23)</f>
        <v/>
      </c>
      <c r="C23" s="122" t="str">
        <f ca="1">IF(AND(PreElaborazione!C23="",$A23&lt;&gt;""),"!",PreElaborazione!C23)</f>
        <v/>
      </c>
      <c r="D23" s="122" t="str">
        <f ca="1">IF(AND(PreElaborazione!D23="",$A23&lt;&gt;""),"!",PreElaborazione!D23)</f>
        <v/>
      </c>
      <c r="E23" s="122" t="str">
        <f ca="1">IF(AND(PreElaborazione!E23="",$A23&lt;&gt;""),"!",PreElaborazione!E23)</f>
        <v/>
      </c>
      <c r="F23" s="122" t="str">
        <f ca="1">IF(AND(PreElaborazione!F23="",$A23&lt;&gt;""),"!",PreElaborazione!F23)</f>
        <v/>
      </c>
      <c r="G23" s="122" t="str">
        <f ca="1">IF(AND(PreElaborazione!G23="",$A23&lt;&gt;""),"!",PreElaborazione!G23)</f>
        <v/>
      </c>
      <c r="H23" s="122" t="str">
        <f ca="1">IF(AND(PreElaborazione!H23="",$A23&lt;&gt;""),"!",PreElaborazione!H23)</f>
        <v/>
      </c>
      <c r="I23" s="122" t="str">
        <f ca="1">IF(AND(PreElaborazione!I23="",$A23&lt;&gt;""),"!",PreElaborazione!I23)</f>
        <v/>
      </c>
      <c r="J23" s="122" t="str">
        <f ca="1">IF(AND(PreElaborazione!J23="",$A23&lt;&gt;""),"!",PreElaborazione!J23)</f>
        <v/>
      </c>
      <c r="K23" s="122" t="str">
        <f ca="1">IF(AND(PreElaborazione!K23="",$A23&lt;&gt;""),"!",PreElaborazione!K23)</f>
        <v/>
      </c>
      <c r="L23" s="122" t="str">
        <f ca="1">IF(AND(PreElaborazione!L23="",$A23&lt;&gt;""),"!",PreElaborazione!L23)</f>
        <v/>
      </c>
      <c r="M23" s="122" t="str">
        <f ca="1">IF(AND(PreElaborazione!M23="",$A23&lt;&gt;""),"!",PreElaborazione!M23)</f>
        <v/>
      </c>
      <c r="N23" s="122" t="str">
        <f ca="1">IF(AND(PreElaborazione!N23="",$A23&lt;&gt;""),"!",PreElaborazione!N23)</f>
        <v/>
      </c>
      <c r="O23" s="122" t="str">
        <f ca="1">IF(AND(PreElaborazione!O23="",$A23&lt;&gt;""),"!",PreElaborazione!O23)</f>
        <v/>
      </c>
      <c r="P23" s="122" t="str">
        <f ca="1">IF(AND(PreElaborazione!P23="",$A23&lt;&gt;""),"!",PreElaborazione!P23)</f>
        <v/>
      </c>
      <c r="Q23" s="122" t="str">
        <f ca="1">IF(AND(PreElaborazione!Q23="",$A23&lt;&gt;""),"!",PreElaborazione!Q23)</f>
        <v/>
      </c>
      <c r="R23" s="122" t="str">
        <f ca="1">IF(AND(PreElaborazione!R23="",$A23&lt;&gt;""),"!",PreElaborazione!R23)</f>
        <v/>
      </c>
      <c r="S23" s="122" t="str">
        <f ca="1">IF(AND(PreElaborazione!S23="",$A23&lt;&gt;""),"!",PreElaborazione!S23)</f>
        <v/>
      </c>
      <c r="T23" s="122" t="str">
        <f ca="1">IF(AND(PreElaborazione!T23="",$A23&lt;&gt;""),"!",PreElaborazione!T23)</f>
        <v/>
      </c>
      <c r="U23" s="122" t="str">
        <f ca="1">IF(AND(PreElaborazione!U23="",$A23&lt;&gt;""),"!",PreElaborazione!U23)</f>
        <v/>
      </c>
      <c r="V23" s="122" t="str">
        <f ca="1">IF(AND(PreElaborazione!V23="",$A23&lt;&gt;""),"!",PreElaborazione!V23)</f>
        <v/>
      </c>
      <c r="W23" s="122" t="str">
        <f ca="1">IF(AND(PreElaborazione!W23="",$A23&lt;&gt;""),"!",PreElaborazione!W23)</f>
        <v/>
      </c>
      <c r="X23" s="122" t="str">
        <f ca="1">IF(AND(PreElaborazione!X23="",$A23&lt;&gt;""),"!",PreElaborazione!X23)</f>
        <v/>
      </c>
      <c r="Y23" s="122" t="str">
        <f ca="1">IF(AND(PreElaborazione!Y23="",$A23&lt;&gt;""),"!",PreElaborazione!Y23)</f>
        <v/>
      </c>
      <c r="Z23" s="122" t="str">
        <f ca="1">IF(AND(PreElaborazione!Z23="",$A23&lt;&gt;""),"!",PreElaborazione!Z23)</f>
        <v/>
      </c>
      <c r="AA23" s="122" t="str">
        <f ca="1">IF(AND(PreElaborazione!AA23="",$A23&lt;&gt;""),"!",PreElaborazione!AA23)</f>
        <v/>
      </c>
      <c r="AB23" s="122" t="str">
        <f ca="1">IF(AND(PreElaborazione!AB23="",$A23&lt;&gt;""),"!",PreElaborazione!AB23)</f>
        <v/>
      </c>
      <c r="AC23" s="122" t="str">
        <f ca="1">IF(AND(PreElaborazione!AC23="",$A23&lt;&gt;""),"!",PreElaborazione!AC23)</f>
        <v/>
      </c>
      <c r="AD23" s="122" t="str">
        <f ca="1">IF(AND(PreElaborazione!AD23="",$A23&lt;&gt;""),"!",PreElaborazione!AD23)</f>
        <v/>
      </c>
      <c r="AE23" s="122" t="str">
        <f ca="1">IF(AND(PreElaborazione!AE23="",$A23&lt;&gt;""),"!",PreElaborazione!AE23)</f>
        <v/>
      </c>
      <c r="AF23" s="122" t="str">
        <f ca="1">IF(AND(PreElaborazione!AF23="",$A23&lt;&gt;""),"!",PreElaborazione!AF23)</f>
        <v/>
      </c>
      <c r="AG23" s="122" t="str">
        <f ca="1">IF(AND(PreElaborazione!AG23="",$A23&lt;&gt;""),"!",PreElaborazione!AG23)</f>
        <v/>
      </c>
      <c r="AH23" s="122" t="str">
        <f ca="1">IF(AND(PreElaborazione!AH23="",$A23&lt;&gt;""),"!",PreElaborazione!AH23)</f>
        <v/>
      </c>
      <c r="AI23" s="122" t="str">
        <f ca="1">IF(AND(PreElaborazione!AI23="",$A23&lt;&gt;""),"!",PreElaborazione!AI23)</f>
        <v/>
      </c>
      <c r="AJ23" s="122" t="str">
        <f ca="1">IF(AND(PreElaborazione!AJ23="",$A23&lt;&gt;""),"!",PreElaborazione!AJ23)</f>
        <v/>
      </c>
      <c r="AK23" s="122" t="str">
        <f ca="1">IF(AND(PreElaborazione!AK23="",$A23&lt;&gt;""),"!",PreElaborazione!AK23)</f>
        <v/>
      </c>
      <c r="AL23" s="122" t="str">
        <f ca="1">IF(AND(PreElaborazione!AL23="",$A23&lt;&gt;""),"!",PreElaborazione!AL23)</f>
        <v/>
      </c>
      <c r="AM23" s="122" t="str">
        <f ca="1">IF(AND(PreElaborazione!AM23="",$A23&lt;&gt;""),"!",PreElaborazione!AM23)</f>
        <v/>
      </c>
      <c r="AN23" s="122" t="str">
        <f ca="1">IF(AND(PreElaborazione!AN23="",$A23&lt;&gt;""),"!",PreElaborazione!AN23)</f>
        <v/>
      </c>
      <c r="AO23" s="122" t="str">
        <f ca="1">IF(AND(PreElaborazione!AO23="",$A23&lt;&gt;""),"!",PreElaborazione!AO23)</f>
        <v/>
      </c>
      <c r="AP23" s="122" t="str">
        <f ca="1">IF(AND(PreElaborazione!AP23="",$A23&lt;&gt;""),"!",PreElaborazione!AP23)</f>
        <v/>
      </c>
      <c r="AQ23" s="122" t="str">
        <f ca="1">IF(AND(PreElaborazione!AQ23="",$A23&lt;&gt;""),"!",PreElaborazione!AQ23)</f>
        <v/>
      </c>
      <c r="AR23" s="122" t="str">
        <f ca="1">IF(AND(PreElaborazione!AR23="",$A23&lt;&gt;""),"!",PreElaborazione!AR23)</f>
        <v/>
      </c>
      <c r="AS23" s="122" t="str">
        <f ca="1">IF(AND(PreElaborazione!AS23="",$A23&lt;&gt;""),"!",PreElaborazione!AS23)</f>
        <v/>
      </c>
      <c r="AT23" s="122" t="str">
        <f ca="1">IF(AND(PreElaborazione!AT23="",$A23&lt;&gt;""),"!",PreElaborazione!AT23)</f>
        <v/>
      </c>
      <c r="AU23" s="122" t="str">
        <f ca="1">IF(AND(PreElaborazione!AU23="",$A23&lt;&gt;""),"!",PreElaborazione!AU23)</f>
        <v/>
      </c>
      <c r="AV23" s="122" t="str">
        <f ca="1">IF(AND(PreElaborazione!AV23="",$A23&lt;&gt;""),"!",PreElaborazione!AV23)</f>
        <v/>
      </c>
      <c r="AW23" s="122" t="str">
        <f ca="1">IF(AND(PreElaborazione!AW23="",$A23&lt;&gt;""),"!",PreElaborazione!AW23)</f>
        <v/>
      </c>
      <c r="AX23" s="122" t="str">
        <f ca="1">IF(AND(PreElaborazione!AX23="",$A23&lt;&gt;""),"!",PreElaborazione!AX23)</f>
        <v/>
      </c>
      <c r="AY23" s="122" t="str">
        <f ca="1">IF(AND(PreElaborazione!AY23="",$A23&lt;&gt;""),"!",PreElaborazione!AY23)</f>
        <v/>
      </c>
      <c r="AZ23" s="122" t="str">
        <f ca="1">IF(AND(PreElaborazione!AZ23="",$A23&lt;&gt;""),"!",PreElaborazione!AZ23)</f>
        <v/>
      </c>
      <c r="BA23" s="122" t="str">
        <f ca="1">IF(AND(PreElaborazione!BA23="",$A23&lt;&gt;""),"!",PreElaborazione!BA23)</f>
        <v/>
      </c>
      <c r="BB23" s="122" t="str">
        <f ca="1">IF(AND(PreElaborazione!BB23="",$A23&lt;&gt;""),"!",PreElaborazione!BB23)</f>
        <v/>
      </c>
      <c r="BC23" s="122" t="str">
        <f ca="1">IF(AND(PreElaborazione!BC23="",$A23&lt;&gt;""),"!",PreElaborazione!BC23)</f>
        <v/>
      </c>
      <c r="BD23" s="122" t="str">
        <f ca="1">IF(AND(PreElaborazione!BD23="",$A23&lt;&gt;""),"!",PreElaborazione!BD23)</f>
        <v/>
      </c>
      <c r="BE23" s="122" t="str">
        <f ca="1">IF(AND(PreElaborazione!BE23="",$A23&lt;&gt;""),"!",PreElaborazione!BE23)</f>
        <v/>
      </c>
      <c r="BF23" s="122" t="str">
        <f ca="1">IF(AND(PreElaborazione!BF23="",$A23&lt;&gt;""),"!",PreElaborazione!BF23)</f>
        <v/>
      </c>
      <c r="BG23" s="122" t="str">
        <f ca="1">IF(AND(PreElaborazione!BG23="",$A23&lt;&gt;""),"!",PreElaborazione!BG23)</f>
        <v/>
      </c>
      <c r="BH23" s="122" t="str">
        <f ca="1">IF(AND(PreElaborazione!BH23="",$A23&lt;&gt;""),"!",PreElaborazione!BH23)</f>
        <v/>
      </c>
      <c r="BI23" s="122" t="str">
        <f ca="1">IF(AND(PreElaborazione!BI23="",$A23&lt;&gt;""),"!",PreElaborazione!BI23)</f>
        <v/>
      </c>
      <c r="BJ23" s="122" t="str">
        <f ca="1">IF(AND(PreElaborazione!BJ23="",$A23&lt;&gt;""),"!",PreElaborazione!BJ23)</f>
        <v/>
      </c>
      <c r="BK23" s="122" t="str">
        <f ca="1">IF(AND(PreElaborazione!BK23="",$A23&lt;&gt;""),"!",PreElaborazione!BK23)</f>
        <v/>
      </c>
      <c r="BL23" s="122" t="str">
        <f ca="1">IF(AND(PreElaborazione!BL23="",$A23&lt;&gt;""),"!",PreElaborazione!BL23)</f>
        <v/>
      </c>
      <c r="BM23" s="122" t="str">
        <f ca="1">IF(AND(PreElaborazione!BM23="",$A23&lt;&gt;""),"!",PreElaborazione!BM23)</f>
        <v/>
      </c>
      <c r="BN23" s="122" t="str">
        <f ca="1">IF(AND(PreElaborazione!BN23="",$A23&lt;&gt;""),"!",PreElaborazione!BN23)</f>
        <v/>
      </c>
      <c r="BO23" s="122" t="str">
        <f ca="1">IF(AND(PreElaborazione!BO23="",$A23&lt;&gt;""),"!",PreElaborazione!BO23)</f>
        <v/>
      </c>
      <c r="BP23" s="122" t="str">
        <f ca="1">IF(AND(PreElaborazione!BP23="",$A23&lt;&gt;""),"!",PreElaborazione!BP23)</f>
        <v/>
      </c>
      <c r="BQ23" s="122" t="str">
        <f ca="1">IF(AND(PreElaborazione!BQ23="",$A23&lt;&gt;""),"!",PreElaborazione!BQ23)</f>
        <v/>
      </c>
      <c r="BR23" s="122" t="str">
        <f ca="1">IF(AND(PreElaborazione!BR23="",$A23&lt;&gt;""),"!",PreElaborazione!BR23)</f>
        <v/>
      </c>
      <c r="BS23" s="122" t="str">
        <f ca="1">IF(AND(PreElaborazione!BS23="",$A23&lt;&gt;""),"!",PreElaborazione!BS23)</f>
        <v/>
      </c>
      <c r="BT23" s="122" t="str">
        <f ca="1">IF(AND(PreElaborazione!BT23="",$A23&lt;&gt;""),"!",PreElaborazione!BT23)</f>
        <v/>
      </c>
      <c r="BU23" s="122" t="str">
        <f ca="1">IF(AND(PreElaborazione!BU23="",$A23&lt;&gt;""),"!",PreElaborazione!BU23)</f>
        <v/>
      </c>
      <c r="BV23" s="122" t="str">
        <f ca="1">IF(AND(PreElaborazione!BV23="",$A23&lt;&gt;""),"!",PreElaborazione!BV23)</f>
        <v/>
      </c>
      <c r="BW23" s="122" t="str">
        <f ca="1">IF(AND(PreElaborazione!BW23="",$A23&lt;&gt;""),"!",PreElaborazione!BW23)</f>
        <v/>
      </c>
      <c r="BX23" s="122" t="str">
        <f ca="1">IF(AND(PreElaborazione!BX23="",$A23&lt;&gt;""),"!",PreElaborazione!BX23)</f>
        <v/>
      </c>
      <c r="BY23" s="122" t="str">
        <f ca="1">IF(AND(PreElaborazione!BY23="",$A23&lt;&gt;""),"!",PreElaborazione!BY23)</f>
        <v/>
      </c>
      <c r="BZ23" s="122" t="str">
        <f ca="1">IF(AND(PreElaborazione!BZ23="",$A23&lt;&gt;""),"!",PreElaborazione!BZ23)</f>
        <v/>
      </c>
      <c r="CA23" s="122" t="str">
        <f ca="1">IF(AND(PreElaborazione!CA23="",$A23&lt;&gt;""),"!",PreElaborazione!CA23)</f>
        <v/>
      </c>
      <c r="CB23" s="122" t="str">
        <f ca="1">IF(AND(PreElaborazione!CB23="",$A23&lt;&gt;""),"!",PreElaborazione!CB23)</f>
        <v/>
      </c>
      <c r="CC23" s="122" t="str">
        <f ca="1">IF(AND(PreElaborazione!CC23="",$A23&lt;&gt;""),"!",PreElaborazione!CC23)</f>
        <v/>
      </c>
      <c r="CD23" s="122" t="str">
        <f ca="1">IF(AND(PreElaborazione!CD23="",$A23&lt;&gt;""),"!",PreElaborazione!CD23)</f>
        <v/>
      </c>
      <c r="CE23" s="122" t="str">
        <f ca="1">IF(AND(PreElaborazione!CE23="",$A23&lt;&gt;""),"!",PreElaborazione!CE23)</f>
        <v/>
      </c>
      <c r="CF23" s="122" t="str">
        <f ca="1">IF(AND(PreElaborazione!CF23="",$A23&lt;&gt;""),"!",PreElaborazione!CF23)</f>
        <v/>
      </c>
      <c r="CG23" s="122" t="str">
        <f ca="1">IF(AND(PreElaborazione!CG23="",$A23&lt;&gt;""),"!",PreElaborazione!CG23)</f>
        <v/>
      </c>
      <c r="CH23" s="122" t="str">
        <f ca="1">IF(AND(PreElaborazione!CH23="",$A23&lt;&gt;""),"!",PreElaborazione!CH23)</f>
        <v/>
      </c>
      <c r="CI23" s="122" t="str">
        <f ca="1">IF(AND(PreElaborazione!CI23="",$A23&lt;&gt;""),"!",PreElaborazione!CI23)</f>
        <v/>
      </c>
      <c r="CJ23" s="122" t="str">
        <f ca="1">IF(AND(PreElaborazione!CJ23="",$A23&lt;&gt;""),"!",PreElaborazione!CJ23)</f>
        <v/>
      </c>
      <c r="CK23" s="122" t="str">
        <f ca="1">IF(AND(PreElaborazione!CK23="",$A23&lt;&gt;""),"!",PreElaborazione!CK23)</f>
        <v/>
      </c>
      <c r="CL23" s="122" t="str">
        <f ca="1">IF(AND(PreElaborazione!CL23="",$A23&lt;&gt;""),"!",PreElaborazione!CL23)</f>
        <v/>
      </c>
      <c r="CM23" s="122" t="str">
        <f ca="1">IF(AND(PreElaborazione!CM23="",$A23&lt;&gt;""),"!",PreElaborazione!CM23)</f>
        <v/>
      </c>
      <c r="CN23" s="122" t="str">
        <f ca="1">IF(AND(PreElaborazione!CN23="",$A23&lt;&gt;""),"!",PreElaborazione!CN23)</f>
        <v/>
      </c>
      <c r="CO23" s="122" t="str">
        <f ca="1">IF(AND(PreElaborazione!CO23="",$A23&lt;&gt;""),"!",PreElaborazione!CO23)</f>
        <v/>
      </c>
      <c r="CP23" s="122" t="str">
        <f ca="1">IF(AND(PreElaborazione!CP23="",$A23&lt;&gt;""),"!",PreElaborazione!CP23)</f>
        <v/>
      </c>
      <c r="CQ23" s="122" t="str">
        <f ca="1">IF(AND(PreElaborazione!CQ23="",$A23&lt;&gt;""),"!",PreElaborazione!CQ23)</f>
        <v/>
      </c>
      <c r="CR23" s="122" t="str">
        <f ca="1">IF(AND(PreElaborazione!CR23="",$A23&lt;&gt;""),"!",PreElaborazione!CR23)</f>
        <v/>
      </c>
      <c r="CS23" s="122" t="str">
        <f ca="1">IF(AND(PreElaborazione!CS23="",$A23&lt;&gt;""),"!",PreElaborazione!CS23)</f>
        <v/>
      </c>
      <c r="CT23" s="122" t="str">
        <f ca="1">IF(AND(PreElaborazione!CT23="",$A23&lt;&gt;""),"!",PreElaborazione!CT23)</f>
        <v/>
      </c>
      <c r="CU23" s="122" t="str">
        <f ca="1">IF(AND(PreElaborazione!CU23="",$A23&lt;&gt;""),"!",PreElaborazione!CU23)</f>
        <v/>
      </c>
      <c r="CV23" s="122" t="str">
        <f ca="1">IF(AND(PreElaborazione!CV23="",$A23&lt;&gt;""),"!",PreElaborazione!CV23)</f>
        <v/>
      </c>
      <c r="CW23" s="122" t="str">
        <f ca="1">IF(AND(PreElaborazione!CW23="",$A23&lt;&gt;""),"!",PreElaborazione!CW23)</f>
        <v/>
      </c>
      <c r="CX23" s="122" t="str">
        <f ca="1">IF(AND(PreElaborazione!CX23="",$A23&lt;&gt;""),"!",PreElaborazione!CX23)</f>
        <v/>
      </c>
      <c r="CY23" s="122" t="str">
        <f ca="1">IF(AND(PreElaborazione!CY23="",$A23&lt;&gt;""),"!",PreElaborazione!CY23)</f>
        <v/>
      </c>
      <c r="CZ23" s="122" t="str">
        <f ca="1">IF(AND(PreElaborazione!CZ23="",$A23&lt;&gt;""),"!",PreElaborazione!CZ23)</f>
        <v/>
      </c>
      <c r="DA23" s="122" t="str">
        <f ca="1">IF(AND(PreElaborazione!DA23="",$A23&lt;&gt;""),"!",PreElaborazione!DA23)</f>
        <v/>
      </c>
      <c r="DB23" s="122" t="str">
        <f ca="1">IF(AND(PreElaborazione!DB23="",$A23&lt;&gt;""),"!",PreElaborazione!DB23)</f>
        <v/>
      </c>
    </row>
    <row r="24" spans="1:106">
      <c r="A24" s="120" t="str">
        <f ca="1">PreElaborazione!A24</f>
        <v/>
      </c>
      <c r="B24" s="122" t="str">
        <f ca="1">IF(AND(PreElaborazione!B24="",$A24&lt;&gt;""),"!",PreElaborazione!B24)</f>
        <v/>
      </c>
      <c r="C24" s="122" t="str">
        <f ca="1">IF(AND(PreElaborazione!C24="",$A24&lt;&gt;""),"!",PreElaborazione!C24)</f>
        <v/>
      </c>
      <c r="D24" s="122" t="str">
        <f ca="1">IF(AND(PreElaborazione!D24="",$A24&lt;&gt;""),"!",PreElaborazione!D24)</f>
        <v/>
      </c>
      <c r="E24" s="122" t="str">
        <f ca="1">IF(AND(PreElaborazione!E24="",$A24&lt;&gt;""),"!",PreElaborazione!E24)</f>
        <v/>
      </c>
      <c r="F24" s="122" t="str">
        <f ca="1">IF(AND(PreElaborazione!F24="",$A24&lt;&gt;""),"!",PreElaborazione!F24)</f>
        <v/>
      </c>
      <c r="G24" s="122" t="str">
        <f ca="1">IF(AND(PreElaborazione!G24="",$A24&lt;&gt;""),"!",PreElaborazione!G24)</f>
        <v/>
      </c>
      <c r="H24" s="122" t="str">
        <f ca="1">IF(AND(PreElaborazione!H24="",$A24&lt;&gt;""),"!",PreElaborazione!H24)</f>
        <v/>
      </c>
      <c r="I24" s="122" t="str">
        <f ca="1">IF(AND(PreElaborazione!I24="",$A24&lt;&gt;""),"!",PreElaborazione!I24)</f>
        <v/>
      </c>
      <c r="J24" s="122" t="str">
        <f ca="1">IF(AND(PreElaborazione!J24="",$A24&lt;&gt;""),"!",PreElaborazione!J24)</f>
        <v/>
      </c>
      <c r="K24" s="122" t="str">
        <f ca="1">IF(AND(PreElaborazione!K24="",$A24&lt;&gt;""),"!",PreElaborazione!K24)</f>
        <v/>
      </c>
      <c r="L24" s="122" t="str">
        <f ca="1">IF(AND(PreElaborazione!L24="",$A24&lt;&gt;""),"!",PreElaborazione!L24)</f>
        <v/>
      </c>
      <c r="M24" s="122" t="str">
        <f ca="1">IF(AND(PreElaborazione!M24="",$A24&lt;&gt;""),"!",PreElaborazione!M24)</f>
        <v/>
      </c>
      <c r="N24" s="122" t="str">
        <f ca="1">IF(AND(PreElaborazione!N24="",$A24&lt;&gt;""),"!",PreElaborazione!N24)</f>
        <v/>
      </c>
      <c r="O24" s="122" t="str">
        <f ca="1">IF(AND(PreElaborazione!O24="",$A24&lt;&gt;""),"!",PreElaborazione!O24)</f>
        <v/>
      </c>
      <c r="P24" s="122" t="str">
        <f ca="1">IF(AND(PreElaborazione!P24="",$A24&lt;&gt;""),"!",PreElaborazione!P24)</f>
        <v/>
      </c>
      <c r="Q24" s="122" t="str">
        <f ca="1">IF(AND(PreElaborazione!Q24="",$A24&lt;&gt;""),"!",PreElaborazione!Q24)</f>
        <v/>
      </c>
      <c r="R24" s="122" t="str">
        <f ca="1">IF(AND(PreElaborazione!R24="",$A24&lt;&gt;""),"!",PreElaborazione!R24)</f>
        <v/>
      </c>
      <c r="S24" s="122" t="str">
        <f ca="1">IF(AND(PreElaborazione!S24="",$A24&lt;&gt;""),"!",PreElaborazione!S24)</f>
        <v/>
      </c>
      <c r="T24" s="122" t="str">
        <f ca="1">IF(AND(PreElaborazione!T24="",$A24&lt;&gt;""),"!",PreElaborazione!T24)</f>
        <v/>
      </c>
      <c r="U24" s="122" t="str">
        <f ca="1">IF(AND(PreElaborazione!U24="",$A24&lt;&gt;""),"!",PreElaborazione!U24)</f>
        <v/>
      </c>
      <c r="V24" s="122" t="str">
        <f ca="1">IF(AND(PreElaborazione!V24="",$A24&lt;&gt;""),"!",PreElaborazione!V24)</f>
        <v/>
      </c>
      <c r="W24" s="122" t="str">
        <f ca="1">IF(AND(PreElaborazione!W24="",$A24&lt;&gt;""),"!",PreElaborazione!W24)</f>
        <v/>
      </c>
      <c r="X24" s="122" t="str">
        <f ca="1">IF(AND(PreElaborazione!X24="",$A24&lt;&gt;""),"!",PreElaborazione!X24)</f>
        <v/>
      </c>
      <c r="Y24" s="122" t="str">
        <f ca="1">IF(AND(PreElaborazione!Y24="",$A24&lt;&gt;""),"!",PreElaborazione!Y24)</f>
        <v/>
      </c>
      <c r="Z24" s="122" t="str">
        <f ca="1">IF(AND(PreElaborazione!Z24="",$A24&lt;&gt;""),"!",PreElaborazione!Z24)</f>
        <v/>
      </c>
      <c r="AA24" s="122" t="str">
        <f ca="1">IF(AND(PreElaborazione!AA24="",$A24&lt;&gt;""),"!",PreElaborazione!AA24)</f>
        <v/>
      </c>
      <c r="AB24" s="122" t="str">
        <f ca="1">IF(AND(PreElaborazione!AB24="",$A24&lt;&gt;""),"!",PreElaborazione!AB24)</f>
        <v/>
      </c>
      <c r="AC24" s="122" t="str">
        <f ca="1">IF(AND(PreElaborazione!AC24="",$A24&lt;&gt;""),"!",PreElaborazione!AC24)</f>
        <v/>
      </c>
      <c r="AD24" s="122" t="str">
        <f ca="1">IF(AND(PreElaborazione!AD24="",$A24&lt;&gt;""),"!",PreElaborazione!AD24)</f>
        <v/>
      </c>
      <c r="AE24" s="122" t="str">
        <f ca="1">IF(AND(PreElaborazione!AE24="",$A24&lt;&gt;""),"!",PreElaborazione!AE24)</f>
        <v/>
      </c>
      <c r="AF24" s="122" t="str">
        <f ca="1">IF(AND(PreElaborazione!AF24="",$A24&lt;&gt;""),"!",PreElaborazione!AF24)</f>
        <v/>
      </c>
      <c r="AG24" s="122" t="str">
        <f ca="1">IF(AND(PreElaborazione!AG24="",$A24&lt;&gt;""),"!",PreElaborazione!AG24)</f>
        <v/>
      </c>
      <c r="AH24" s="122" t="str">
        <f ca="1">IF(AND(PreElaborazione!AH24="",$A24&lt;&gt;""),"!",PreElaborazione!AH24)</f>
        <v/>
      </c>
      <c r="AI24" s="122" t="str">
        <f ca="1">IF(AND(PreElaborazione!AI24="",$A24&lt;&gt;""),"!",PreElaborazione!AI24)</f>
        <v/>
      </c>
      <c r="AJ24" s="122" t="str">
        <f ca="1">IF(AND(PreElaborazione!AJ24="",$A24&lt;&gt;""),"!",PreElaborazione!AJ24)</f>
        <v/>
      </c>
      <c r="AK24" s="122" t="str">
        <f ca="1">IF(AND(PreElaborazione!AK24="",$A24&lt;&gt;""),"!",PreElaborazione!AK24)</f>
        <v/>
      </c>
      <c r="AL24" s="122" t="str">
        <f ca="1">IF(AND(PreElaborazione!AL24="",$A24&lt;&gt;""),"!",PreElaborazione!AL24)</f>
        <v/>
      </c>
      <c r="AM24" s="122" t="str">
        <f ca="1">IF(AND(PreElaborazione!AM24="",$A24&lt;&gt;""),"!",PreElaborazione!AM24)</f>
        <v/>
      </c>
      <c r="AN24" s="122" t="str">
        <f ca="1">IF(AND(PreElaborazione!AN24="",$A24&lt;&gt;""),"!",PreElaborazione!AN24)</f>
        <v/>
      </c>
      <c r="AO24" s="122" t="str">
        <f ca="1">IF(AND(PreElaborazione!AO24="",$A24&lt;&gt;""),"!",PreElaborazione!AO24)</f>
        <v/>
      </c>
      <c r="AP24" s="122" t="str">
        <f ca="1">IF(AND(PreElaborazione!AP24="",$A24&lt;&gt;""),"!",PreElaborazione!AP24)</f>
        <v/>
      </c>
      <c r="AQ24" s="122" t="str">
        <f ca="1">IF(AND(PreElaborazione!AQ24="",$A24&lt;&gt;""),"!",PreElaborazione!AQ24)</f>
        <v/>
      </c>
      <c r="AR24" s="122" t="str">
        <f ca="1">IF(AND(PreElaborazione!AR24="",$A24&lt;&gt;""),"!",PreElaborazione!AR24)</f>
        <v/>
      </c>
      <c r="AS24" s="122" t="str">
        <f ca="1">IF(AND(PreElaborazione!AS24="",$A24&lt;&gt;""),"!",PreElaborazione!AS24)</f>
        <v/>
      </c>
      <c r="AT24" s="122" t="str">
        <f ca="1">IF(AND(PreElaborazione!AT24="",$A24&lt;&gt;""),"!",PreElaborazione!AT24)</f>
        <v/>
      </c>
      <c r="AU24" s="122" t="str">
        <f ca="1">IF(AND(PreElaborazione!AU24="",$A24&lt;&gt;""),"!",PreElaborazione!AU24)</f>
        <v/>
      </c>
      <c r="AV24" s="122" t="str">
        <f ca="1">IF(AND(PreElaborazione!AV24="",$A24&lt;&gt;""),"!",PreElaborazione!AV24)</f>
        <v/>
      </c>
      <c r="AW24" s="122" t="str">
        <f ca="1">IF(AND(PreElaborazione!AW24="",$A24&lt;&gt;""),"!",PreElaborazione!AW24)</f>
        <v/>
      </c>
      <c r="AX24" s="122" t="str">
        <f ca="1">IF(AND(PreElaborazione!AX24="",$A24&lt;&gt;""),"!",PreElaborazione!AX24)</f>
        <v/>
      </c>
      <c r="AY24" s="122" t="str">
        <f ca="1">IF(AND(PreElaborazione!AY24="",$A24&lt;&gt;""),"!",PreElaborazione!AY24)</f>
        <v/>
      </c>
      <c r="AZ24" s="122" t="str">
        <f ca="1">IF(AND(PreElaborazione!AZ24="",$A24&lt;&gt;""),"!",PreElaborazione!AZ24)</f>
        <v/>
      </c>
      <c r="BA24" s="122" t="str">
        <f ca="1">IF(AND(PreElaborazione!BA24="",$A24&lt;&gt;""),"!",PreElaborazione!BA24)</f>
        <v/>
      </c>
      <c r="BB24" s="122" t="str">
        <f ca="1">IF(AND(PreElaborazione!BB24="",$A24&lt;&gt;""),"!",PreElaborazione!BB24)</f>
        <v/>
      </c>
      <c r="BC24" s="122" t="str">
        <f ca="1">IF(AND(PreElaborazione!BC24="",$A24&lt;&gt;""),"!",PreElaborazione!BC24)</f>
        <v/>
      </c>
      <c r="BD24" s="122" t="str">
        <f ca="1">IF(AND(PreElaborazione!BD24="",$A24&lt;&gt;""),"!",PreElaborazione!BD24)</f>
        <v/>
      </c>
      <c r="BE24" s="122" t="str">
        <f ca="1">IF(AND(PreElaborazione!BE24="",$A24&lt;&gt;""),"!",PreElaborazione!BE24)</f>
        <v/>
      </c>
      <c r="BF24" s="122" t="str">
        <f ca="1">IF(AND(PreElaborazione!BF24="",$A24&lt;&gt;""),"!",PreElaborazione!BF24)</f>
        <v/>
      </c>
      <c r="BG24" s="122" t="str">
        <f ca="1">IF(AND(PreElaborazione!BG24="",$A24&lt;&gt;""),"!",PreElaborazione!BG24)</f>
        <v/>
      </c>
      <c r="BH24" s="122" t="str">
        <f ca="1">IF(AND(PreElaborazione!BH24="",$A24&lt;&gt;""),"!",PreElaborazione!BH24)</f>
        <v/>
      </c>
      <c r="BI24" s="122" t="str">
        <f ca="1">IF(AND(PreElaborazione!BI24="",$A24&lt;&gt;""),"!",PreElaborazione!BI24)</f>
        <v/>
      </c>
      <c r="BJ24" s="122" t="str">
        <f ca="1">IF(AND(PreElaborazione!BJ24="",$A24&lt;&gt;""),"!",PreElaborazione!BJ24)</f>
        <v/>
      </c>
      <c r="BK24" s="122" t="str">
        <f ca="1">IF(AND(PreElaborazione!BK24="",$A24&lt;&gt;""),"!",PreElaborazione!BK24)</f>
        <v/>
      </c>
      <c r="BL24" s="122" t="str">
        <f ca="1">IF(AND(PreElaborazione!BL24="",$A24&lt;&gt;""),"!",PreElaborazione!BL24)</f>
        <v/>
      </c>
      <c r="BM24" s="122" t="str">
        <f ca="1">IF(AND(PreElaborazione!BM24="",$A24&lt;&gt;""),"!",PreElaborazione!BM24)</f>
        <v/>
      </c>
      <c r="BN24" s="122" t="str">
        <f ca="1">IF(AND(PreElaborazione!BN24="",$A24&lt;&gt;""),"!",PreElaborazione!BN24)</f>
        <v/>
      </c>
      <c r="BO24" s="122" t="str">
        <f ca="1">IF(AND(PreElaborazione!BO24="",$A24&lt;&gt;""),"!",PreElaborazione!BO24)</f>
        <v/>
      </c>
      <c r="BP24" s="122" t="str">
        <f ca="1">IF(AND(PreElaborazione!BP24="",$A24&lt;&gt;""),"!",PreElaborazione!BP24)</f>
        <v/>
      </c>
      <c r="BQ24" s="122" t="str">
        <f ca="1">IF(AND(PreElaborazione!BQ24="",$A24&lt;&gt;""),"!",PreElaborazione!BQ24)</f>
        <v/>
      </c>
      <c r="BR24" s="122" t="str">
        <f ca="1">IF(AND(PreElaborazione!BR24="",$A24&lt;&gt;""),"!",PreElaborazione!BR24)</f>
        <v/>
      </c>
      <c r="BS24" s="122" t="str">
        <f ca="1">IF(AND(PreElaborazione!BS24="",$A24&lt;&gt;""),"!",PreElaborazione!BS24)</f>
        <v/>
      </c>
      <c r="BT24" s="122" t="str">
        <f ca="1">IF(AND(PreElaborazione!BT24="",$A24&lt;&gt;""),"!",PreElaborazione!BT24)</f>
        <v/>
      </c>
      <c r="BU24" s="122" t="str">
        <f ca="1">IF(AND(PreElaborazione!BU24="",$A24&lt;&gt;""),"!",PreElaborazione!BU24)</f>
        <v/>
      </c>
      <c r="BV24" s="122" t="str">
        <f ca="1">IF(AND(PreElaborazione!BV24="",$A24&lt;&gt;""),"!",PreElaborazione!BV24)</f>
        <v/>
      </c>
      <c r="BW24" s="122" t="str">
        <f ca="1">IF(AND(PreElaborazione!BW24="",$A24&lt;&gt;""),"!",PreElaborazione!BW24)</f>
        <v/>
      </c>
      <c r="BX24" s="122" t="str">
        <f ca="1">IF(AND(PreElaborazione!BX24="",$A24&lt;&gt;""),"!",PreElaborazione!BX24)</f>
        <v/>
      </c>
      <c r="BY24" s="122" t="str">
        <f ca="1">IF(AND(PreElaborazione!BY24="",$A24&lt;&gt;""),"!",PreElaborazione!BY24)</f>
        <v/>
      </c>
      <c r="BZ24" s="122" t="str">
        <f ca="1">IF(AND(PreElaborazione!BZ24="",$A24&lt;&gt;""),"!",PreElaborazione!BZ24)</f>
        <v/>
      </c>
      <c r="CA24" s="122" t="str">
        <f ca="1">IF(AND(PreElaborazione!CA24="",$A24&lt;&gt;""),"!",PreElaborazione!CA24)</f>
        <v/>
      </c>
      <c r="CB24" s="122" t="str">
        <f ca="1">IF(AND(PreElaborazione!CB24="",$A24&lt;&gt;""),"!",PreElaborazione!CB24)</f>
        <v/>
      </c>
      <c r="CC24" s="122" t="str">
        <f ca="1">IF(AND(PreElaborazione!CC24="",$A24&lt;&gt;""),"!",PreElaborazione!CC24)</f>
        <v/>
      </c>
      <c r="CD24" s="122" t="str">
        <f ca="1">IF(AND(PreElaborazione!CD24="",$A24&lt;&gt;""),"!",PreElaborazione!CD24)</f>
        <v/>
      </c>
      <c r="CE24" s="122" t="str">
        <f ca="1">IF(AND(PreElaborazione!CE24="",$A24&lt;&gt;""),"!",PreElaborazione!CE24)</f>
        <v/>
      </c>
      <c r="CF24" s="122" t="str">
        <f ca="1">IF(AND(PreElaborazione!CF24="",$A24&lt;&gt;""),"!",PreElaborazione!CF24)</f>
        <v/>
      </c>
      <c r="CG24" s="122" t="str">
        <f ca="1">IF(AND(PreElaborazione!CG24="",$A24&lt;&gt;""),"!",PreElaborazione!CG24)</f>
        <v/>
      </c>
      <c r="CH24" s="122" t="str">
        <f ca="1">IF(AND(PreElaborazione!CH24="",$A24&lt;&gt;""),"!",PreElaborazione!CH24)</f>
        <v/>
      </c>
      <c r="CI24" s="122" t="str">
        <f ca="1">IF(AND(PreElaborazione!CI24="",$A24&lt;&gt;""),"!",PreElaborazione!CI24)</f>
        <v/>
      </c>
      <c r="CJ24" s="122" t="str">
        <f ca="1">IF(AND(PreElaborazione!CJ24="",$A24&lt;&gt;""),"!",PreElaborazione!CJ24)</f>
        <v/>
      </c>
      <c r="CK24" s="122" t="str">
        <f ca="1">IF(AND(PreElaborazione!CK24="",$A24&lt;&gt;""),"!",PreElaborazione!CK24)</f>
        <v/>
      </c>
      <c r="CL24" s="122" t="str">
        <f ca="1">IF(AND(PreElaborazione!CL24="",$A24&lt;&gt;""),"!",PreElaborazione!CL24)</f>
        <v/>
      </c>
      <c r="CM24" s="122" t="str">
        <f ca="1">IF(AND(PreElaborazione!CM24="",$A24&lt;&gt;""),"!",PreElaborazione!CM24)</f>
        <v/>
      </c>
      <c r="CN24" s="122" t="str">
        <f ca="1">IF(AND(PreElaborazione!CN24="",$A24&lt;&gt;""),"!",PreElaborazione!CN24)</f>
        <v/>
      </c>
      <c r="CO24" s="122" t="str">
        <f ca="1">IF(AND(PreElaborazione!CO24="",$A24&lt;&gt;""),"!",PreElaborazione!CO24)</f>
        <v/>
      </c>
      <c r="CP24" s="122" t="str">
        <f ca="1">IF(AND(PreElaborazione!CP24="",$A24&lt;&gt;""),"!",PreElaborazione!CP24)</f>
        <v/>
      </c>
      <c r="CQ24" s="122" t="str">
        <f ca="1">IF(AND(PreElaborazione!CQ24="",$A24&lt;&gt;""),"!",PreElaborazione!CQ24)</f>
        <v/>
      </c>
      <c r="CR24" s="122" t="str">
        <f ca="1">IF(AND(PreElaborazione!CR24="",$A24&lt;&gt;""),"!",PreElaborazione!CR24)</f>
        <v/>
      </c>
      <c r="CS24" s="122" t="str">
        <f ca="1">IF(AND(PreElaborazione!CS24="",$A24&lt;&gt;""),"!",PreElaborazione!CS24)</f>
        <v/>
      </c>
      <c r="CT24" s="122" t="str">
        <f ca="1">IF(AND(PreElaborazione!CT24="",$A24&lt;&gt;""),"!",PreElaborazione!CT24)</f>
        <v/>
      </c>
      <c r="CU24" s="122" t="str">
        <f ca="1">IF(AND(PreElaborazione!CU24="",$A24&lt;&gt;""),"!",PreElaborazione!CU24)</f>
        <v/>
      </c>
      <c r="CV24" s="122" t="str">
        <f ca="1">IF(AND(PreElaborazione!CV24="",$A24&lt;&gt;""),"!",PreElaborazione!CV24)</f>
        <v/>
      </c>
      <c r="CW24" s="122" t="str">
        <f ca="1">IF(AND(PreElaborazione!CW24="",$A24&lt;&gt;""),"!",PreElaborazione!CW24)</f>
        <v/>
      </c>
      <c r="CX24" s="122" t="str">
        <f ca="1">IF(AND(PreElaborazione!CX24="",$A24&lt;&gt;""),"!",PreElaborazione!CX24)</f>
        <v/>
      </c>
      <c r="CY24" s="122" t="str">
        <f ca="1">IF(AND(PreElaborazione!CY24="",$A24&lt;&gt;""),"!",PreElaborazione!CY24)</f>
        <v/>
      </c>
      <c r="CZ24" s="122" t="str">
        <f ca="1">IF(AND(PreElaborazione!CZ24="",$A24&lt;&gt;""),"!",PreElaborazione!CZ24)</f>
        <v/>
      </c>
      <c r="DA24" s="122" t="str">
        <f ca="1">IF(AND(PreElaborazione!DA24="",$A24&lt;&gt;""),"!",PreElaborazione!DA24)</f>
        <v/>
      </c>
      <c r="DB24" s="122" t="str">
        <f ca="1">IF(AND(PreElaborazione!DB24="",$A24&lt;&gt;""),"!",PreElaborazione!DB24)</f>
        <v/>
      </c>
    </row>
    <row r="25" spans="1:106">
      <c r="A25" s="120" t="str">
        <f ca="1">PreElaborazione!A25</f>
        <v/>
      </c>
      <c r="B25" s="122" t="str">
        <f ca="1">IF(AND(PreElaborazione!B25="",$A25&lt;&gt;""),"!",PreElaborazione!B25)</f>
        <v/>
      </c>
      <c r="C25" s="122" t="str">
        <f ca="1">IF(AND(PreElaborazione!C25="",$A25&lt;&gt;""),"!",PreElaborazione!C25)</f>
        <v/>
      </c>
      <c r="D25" s="122" t="str">
        <f ca="1">IF(AND(PreElaborazione!D25="",$A25&lt;&gt;""),"!",PreElaborazione!D25)</f>
        <v/>
      </c>
      <c r="E25" s="122" t="str">
        <f ca="1">IF(AND(PreElaborazione!E25="",$A25&lt;&gt;""),"!",PreElaborazione!E25)</f>
        <v/>
      </c>
      <c r="F25" s="122" t="str">
        <f ca="1">IF(AND(PreElaborazione!F25="",$A25&lt;&gt;""),"!",PreElaborazione!F25)</f>
        <v/>
      </c>
      <c r="G25" s="122" t="str">
        <f ca="1">IF(AND(PreElaborazione!G25="",$A25&lt;&gt;""),"!",PreElaborazione!G25)</f>
        <v/>
      </c>
      <c r="H25" s="122" t="str">
        <f ca="1">IF(AND(PreElaborazione!H25="",$A25&lt;&gt;""),"!",PreElaborazione!H25)</f>
        <v/>
      </c>
      <c r="I25" s="122" t="str">
        <f ca="1">IF(AND(PreElaborazione!I25="",$A25&lt;&gt;""),"!",PreElaborazione!I25)</f>
        <v/>
      </c>
      <c r="J25" s="122" t="str">
        <f ca="1">IF(AND(PreElaborazione!J25="",$A25&lt;&gt;""),"!",PreElaborazione!J25)</f>
        <v/>
      </c>
      <c r="K25" s="122" t="str">
        <f ca="1">IF(AND(PreElaborazione!K25="",$A25&lt;&gt;""),"!",PreElaborazione!K25)</f>
        <v/>
      </c>
      <c r="L25" s="122" t="str">
        <f ca="1">IF(AND(PreElaborazione!L25="",$A25&lt;&gt;""),"!",PreElaborazione!L25)</f>
        <v/>
      </c>
      <c r="M25" s="122" t="str">
        <f ca="1">IF(AND(PreElaborazione!M25="",$A25&lt;&gt;""),"!",PreElaborazione!M25)</f>
        <v/>
      </c>
      <c r="N25" s="122" t="str">
        <f ca="1">IF(AND(PreElaborazione!N25="",$A25&lt;&gt;""),"!",PreElaborazione!N25)</f>
        <v/>
      </c>
      <c r="O25" s="122" t="str">
        <f ca="1">IF(AND(PreElaborazione!O25="",$A25&lt;&gt;""),"!",PreElaborazione!O25)</f>
        <v/>
      </c>
      <c r="P25" s="122" t="str">
        <f ca="1">IF(AND(PreElaborazione!P25="",$A25&lt;&gt;""),"!",PreElaborazione!P25)</f>
        <v/>
      </c>
      <c r="Q25" s="122" t="str">
        <f ca="1">IF(AND(PreElaborazione!Q25="",$A25&lt;&gt;""),"!",PreElaborazione!Q25)</f>
        <v/>
      </c>
      <c r="R25" s="122" t="str">
        <f ca="1">IF(AND(PreElaborazione!R25="",$A25&lt;&gt;""),"!",PreElaborazione!R25)</f>
        <v/>
      </c>
      <c r="S25" s="122" t="str">
        <f ca="1">IF(AND(PreElaborazione!S25="",$A25&lt;&gt;""),"!",PreElaborazione!S25)</f>
        <v/>
      </c>
      <c r="T25" s="122" t="str">
        <f ca="1">IF(AND(PreElaborazione!T25="",$A25&lt;&gt;""),"!",PreElaborazione!T25)</f>
        <v/>
      </c>
      <c r="U25" s="122" t="str">
        <f ca="1">IF(AND(PreElaborazione!U25="",$A25&lt;&gt;""),"!",PreElaborazione!U25)</f>
        <v/>
      </c>
      <c r="V25" s="122" t="str">
        <f ca="1">IF(AND(PreElaborazione!V25="",$A25&lt;&gt;""),"!",PreElaborazione!V25)</f>
        <v/>
      </c>
      <c r="W25" s="122" t="str">
        <f ca="1">IF(AND(PreElaborazione!W25="",$A25&lt;&gt;""),"!",PreElaborazione!W25)</f>
        <v/>
      </c>
      <c r="X25" s="122" t="str">
        <f ca="1">IF(AND(PreElaborazione!X25="",$A25&lt;&gt;""),"!",PreElaborazione!X25)</f>
        <v/>
      </c>
      <c r="Y25" s="122" t="str">
        <f ca="1">IF(AND(PreElaborazione!Y25="",$A25&lt;&gt;""),"!",PreElaborazione!Y25)</f>
        <v/>
      </c>
      <c r="Z25" s="122" t="str">
        <f ca="1">IF(AND(PreElaborazione!Z25="",$A25&lt;&gt;""),"!",PreElaborazione!Z25)</f>
        <v/>
      </c>
      <c r="AA25" s="122" t="str">
        <f ca="1">IF(AND(PreElaborazione!AA25="",$A25&lt;&gt;""),"!",PreElaborazione!AA25)</f>
        <v/>
      </c>
      <c r="AB25" s="122" t="str">
        <f ca="1">IF(AND(PreElaborazione!AB25="",$A25&lt;&gt;""),"!",PreElaborazione!AB25)</f>
        <v/>
      </c>
      <c r="AC25" s="122" t="str">
        <f ca="1">IF(AND(PreElaborazione!AC25="",$A25&lt;&gt;""),"!",PreElaborazione!AC25)</f>
        <v/>
      </c>
      <c r="AD25" s="122" t="str">
        <f ca="1">IF(AND(PreElaborazione!AD25="",$A25&lt;&gt;""),"!",PreElaborazione!AD25)</f>
        <v/>
      </c>
      <c r="AE25" s="122" t="str">
        <f ca="1">IF(AND(PreElaborazione!AE25="",$A25&lt;&gt;""),"!",PreElaborazione!AE25)</f>
        <v/>
      </c>
      <c r="AF25" s="122" t="str">
        <f ca="1">IF(AND(PreElaborazione!AF25="",$A25&lt;&gt;""),"!",PreElaborazione!AF25)</f>
        <v/>
      </c>
      <c r="AG25" s="122" t="str">
        <f ca="1">IF(AND(PreElaborazione!AG25="",$A25&lt;&gt;""),"!",PreElaborazione!AG25)</f>
        <v/>
      </c>
      <c r="AH25" s="122" t="str">
        <f ca="1">IF(AND(PreElaborazione!AH25="",$A25&lt;&gt;""),"!",PreElaborazione!AH25)</f>
        <v/>
      </c>
      <c r="AI25" s="122" t="str">
        <f ca="1">IF(AND(PreElaborazione!AI25="",$A25&lt;&gt;""),"!",PreElaborazione!AI25)</f>
        <v/>
      </c>
      <c r="AJ25" s="122" t="str">
        <f ca="1">IF(AND(PreElaborazione!AJ25="",$A25&lt;&gt;""),"!",PreElaborazione!AJ25)</f>
        <v/>
      </c>
      <c r="AK25" s="122" t="str">
        <f ca="1">IF(AND(PreElaborazione!AK25="",$A25&lt;&gt;""),"!",PreElaborazione!AK25)</f>
        <v/>
      </c>
      <c r="AL25" s="122" t="str">
        <f ca="1">IF(AND(PreElaborazione!AL25="",$A25&lt;&gt;""),"!",PreElaborazione!AL25)</f>
        <v/>
      </c>
      <c r="AM25" s="122" t="str">
        <f ca="1">IF(AND(PreElaborazione!AM25="",$A25&lt;&gt;""),"!",PreElaborazione!AM25)</f>
        <v/>
      </c>
      <c r="AN25" s="122" t="str">
        <f ca="1">IF(AND(PreElaborazione!AN25="",$A25&lt;&gt;""),"!",PreElaborazione!AN25)</f>
        <v/>
      </c>
      <c r="AO25" s="122" t="str">
        <f ca="1">IF(AND(PreElaborazione!AO25="",$A25&lt;&gt;""),"!",PreElaborazione!AO25)</f>
        <v/>
      </c>
      <c r="AP25" s="122" t="str">
        <f ca="1">IF(AND(PreElaborazione!AP25="",$A25&lt;&gt;""),"!",PreElaborazione!AP25)</f>
        <v/>
      </c>
      <c r="AQ25" s="122" t="str">
        <f ca="1">IF(AND(PreElaborazione!AQ25="",$A25&lt;&gt;""),"!",PreElaborazione!AQ25)</f>
        <v/>
      </c>
      <c r="AR25" s="122" t="str">
        <f ca="1">IF(AND(PreElaborazione!AR25="",$A25&lt;&gt;""),"!",PreElaborazione!AR25)</f>
        <v/>
      </c>
      <c r="AS25" s="122" t="str">
        <f ca="1">IF(AND(PreElaborazione!AS25="",$A25&lt;&gt;""),"!",PreElaborazione!AS25)</f>
        <v/>
      </c>
      <c r="AT25" s="122" t="str">
        <f ca="1">IF(AND(PreElaborazione!AT25="",$A25&lt;&gt;""),"!",PreElaborazione!AT25)</f>
        <v/>
      </c>
      <c r="AU25" s="122" t="str">
        <f ca="1">IF(AND(PreElaborazione!AU25="",$A25&lt;&gt;""),"!",PreElaborazione!AU25)</f>
        <v/>
      </c>
      <c r="AV25" s="122" t="str">
        <f ca="1">IF(AND(PreElaborazione!AV25="",$A25&lt;&gt;""),"!",PreElaborazione!AV25)</f>
        <v/>
      </c>
      <c r="AW25" s="122" t="str">
        <f ca="1">IF(AND(PreElaborazione!AW25="",$A25&lt;&gt;""),"!",PreElaborazione!AW25)</f>
        <v/>
      </c>
      <c r="AX25" s="122" t="str">
        <f ca="1">IF(AND(PreElaborazione!AX25="",$A25&lt;&gt;""),"!",PreElaborazione!AX25)</f>
        <v/>
      </c>
      <c r="AY25" s="122" t="str">
        <f ca="1">IF(AND(PreElaborazione!AY25="",$A25&lt;&gt;""),"!",PreElaborazione!AY25)</f>
        <v/>
      </c>
      <c r="AZ25" s="122" t="str">
        <f ca="1">IF(AND(PreElaborazione!AZ25="",$A25&lt;&gt;""),"!",PreElaborazione!AZ25)</f>
        <v/>
      </c>
      <c r="BA25" s="122" t="str">
        <f ca="1">IF(AND(PreElaborazione!BA25="",$A25&lt;&gt;""),"!",PreElaborazione!BA25)</f>
        <v/>
      </c>
      <c r="BB25" s="122" t="str">
        <f ca="1">IF(AND(PreElaborazione!BB25="",$A25&lt;&gt;""),"!",PreElaborazione!BB25)</f>
        <v/>
      </c>
      <c r="BC25" s="122" t="str">
        <f ca="1">IF(AND(PreElaborazione!BC25="",$A25&lt;&gt;""),"!",PreElaborazione!BC25)</f>
        <v/>
      </c>
      <c r="BD25" s="122" t="str">
        <f ca="1">IF(AND(PreElaborazione!BD25="",$A25&lt;&gt;""),"!",PreElaborazione!BD25)</f>
        <v/>
      </c>
      <c r="BE25" s="122" t="str">
        <f ca="1">IF(AND(PreElaborazione!BE25="",$A25&lt;&gt;""),"!",PreElaborazione!BE25)</f>
        <v/>
      </c>
      <c r="BF25" s="122" t="str">
        <f ca="1">IF(AND(PreElaborazione!BF25="",$A25&lt;&gt;""),"!",PreElaborazione!BF25)</f>
        <v/>
      </c>
      <c r="BG25" s="122" t="str">
        <f ca="1">IF(AND(PreElaborazione!BG25="",$A25&lt;&gt;""),"!",PreElaborazione!BG25)</f>
        <v/>
      </c>
      <c r="BH25" s="122" t="str">
        <f ca="1">IF(AND(PreElaborazione!BH25="",$A25&lt;&gt;""),"!",PreElaborazione!BH25)</f>
        <v/>
      </c>
      <c r="BI25" s="122" t="str">
        <f ca="1">IF(AND(PreElaborazione!BI25="",$A25&lt;&gt;""),"!",PreElaborazione!BI25)</f>
        <v/>
      </c>
      <c r="BJ25" s="122" t="str">
        <f ca="1">IF(AND(PreElaborazione!BJ25="",$A25&lt;&gt;""),"!",PreElaborazione!BJ25)</f>
        <v/>
      </c>
      <c r="BK25" s="122" t="str">
        <f ca="1">IF(AND(PreElaborazione!BK25="",$A25&lt;&gt;""),"!",PreElaborazione!BK25)</f>
        <v/>
      </c>
      <c r="BL25" s="122" t="str">
        <f ca="1">IF(AND(PreElaborazione!BL25="",$A25&lt;&gt;""),"!",PreElaborazione!BL25)</f>
        <v/>
      </c>
      <c r="BM25" s="122" t="str">
        <f ca="1">IF(AND(PreElaborazione!BM25="",$A25&lt;&gt;""),"!",PreElaborazione!BM25)</f>
        <v/>
      </c>
      <c r="BN25" s="122" t="str">
        <f ca="1">IF(AND(PreElaborazione!BN25="",$A25&lt;&gt;""),"!",PreElaborazione!BN25)</f>
        <v/>
      </c>
      <c r="BO25" s="122" t="str">
        <f ca="1">IF(AND(PreElaborazione!BO25="",$A25&lt;&gt;""),"!",PreElaborazione!BO25)</f>
        <v/>
      </c>
      <c r="BP25" s="122" t="str">
        <f ca="1">IF(AND(PreElaborazione!BP25="",$A25&lt;&gt;""),"!",PreElaborazione!BP25)</f>
        <v/>
      </c>
      <c r="BQ25" s="122" t="str">
        <f ca="1">IF(AND(PreElaborazione!BQ25="",$A25&lt;&gt;""),"!",PreElaborazione!BQ25)</f>
        <v/>
      </c>
      <c r="BR25" s="122" t="str">
        <f ca="1">IF(AND(PreElaborazione!BR25="",$A25&lt;&gt;""),"!",PreElaborazione!BR25)</f>
        <v/>
      </c>
      <c r="BS25" s="122" t="str">
        <f ca="1">IF(AND(PreElaborazione!BS25="",$A25&lt;&gt;""),"!",PreElaborazione!BS25)</f>
        <v/>
      </c>
      <c r="BT25" s="122" t="str">
        <f ca="1">IF(AND(PreElaborazione!BT25="",$A25&lt;&gt;""),"!",PreElaborazione!BT25)</f>
        <v/>
      </c>
      <c r="BU25" s="122" t="str">
        <f ca="1">IF(AND(PreElaborazione!BU25="",$A25&lt;&gt;""),"!",PreElaborazione!BU25)</f>
        <v/>
      </c>
      <c r="BV25" s="122" t="str">
        <f ca="1">IF(AND(PreElaborazione!BV25="",$A25&lt;&gt;""),"!",PreElaborazione!BV25)</f>
        <v/>
      </c>
      <c r="BW25" s="122" t="str">
        <f ca="1">IF(AND(PreElaborazione!BW25="",$A25&lt;&gt;""),"!",PreElaborazione!BW25)</f>
        <v/>
      </c>
      <c r="BX25" s="122" t="str">
        <f ca="1">IF(AND(PreElaborazione!BX25="",$A25&lt;&gt;""),"!",PreElaborazione!BX25)</f>
        <v/>
      </c>
      <c r="BY25" s="122" t="str">
        <f ca="1">IF(AND(PreElaborazione!BY25="",$A25&lt;&gt;""),"!",PreElaborazione!BY25)</f>
        <v/>
      </c>
      <c r="BZ25" s="122" t="str">
        <f ca="1">IF(AND(PreElaborazione!BZ25="",$A25&lt;&gt;""),"!",PreElaborazione!BZ25)</f>
        <v/>
      </c>
      <c r="CA25" s="122" t="str">
        <f ca="1">IF(AND(PreElaborazione!CA25="",$A25&lt;&gt;""),"!",PreElaborazione!CA25)</f>
        <v/>
      </c>
      <c r="CB25" s="122" t="str">
        <f ca="1">IF(AND(PreElaborazione!CB25="",$A25&lt;&gt;""),"!",PreElaborazione!CB25)</f>
        <v/>
      </c>
      <c r="CC25" s="122" t="str">
        <f ca="1">IF(AND(PreElaborazione!CC25="",$A25&lt;&gt;""),"!",PreElaborazione!CC25)</f>
        <v/>
      </c>
      <c r="CD25" s="122" t="str">
        <f ca="1">IF(AND(PreElaborazione!CD25="",$A25&lt;&gt;""),"!",PreElaborazione!CD25)</f>
        <v/>
      </c>
      <c r="CE25" s="122" t="str">
        <f ca="1">IF(AND(PreElaborazione!CE25="",$A25&lt;&gt;""),"!",PreElaborazione!CE25)</f>
        <v/>
      </c>
      <c r="CF25" s="122" t="str">
        <f ca="1">IF(AND(PreElaborazione!CF25="",$A25&lt;&gt;""),"!",PreElaborazione!CF25)</f>
        <v/>
      </c>
      <c r="CG25" s="122" t="str">
        <f ca="1">IF(AND(PreElaborazione!CG25="",$A25&lt;&gt;""),"!",PreElaborazione!CG25)</f>
        <v/>
      </c>
      <c r="CH25" s="122" t="str">
        <f ca="1">IF(AND(PreElaborazione!CH25="",$A25&lt;&gt;""),"!",PreElaborazione!CH25)</f>
        <v/>
      </c>
      <c r="CI25" s="122" t="str">
        <f ca="1">IF(AND(PreElaborazione!CI25="",$A25&lt;&gt;""),"!",PreElaborazione!CI25)</f>
        <v/>
      </c>
      <c r="CJ25" s="122" t="str">
        <f ca="1">IF(AND(PreElaborazione!CJ25="",$A25&lt;&gt;""),"!",PreElaborazione!CJ25)</f>
        <v/>
      </c>
      <c r="CK25" s="122" t="str">
        <f ca="1">IF(AND(PreElaborazione!CK25="",$A25&lt;&gt;""),"!",PreElaborazione!CK25)</f>
        <v/>
      </c>
      <c r="CL25" s="122" t="str">
        <f ca="1">IF(AND(PreElaborazione!CL25="",$A25&lt;&gt;""),"!",PreElaborazione!CL25)</f>
        <v/>
      </c>
      <c r="CM25" s="122" t="str">
        <f ca="1">IF(AND(PreElaborazione!CM25="",$A25&lt;&gt;""),"!",PreElaborazione!CM25)</f>
        <v/>
      </c>
      <c r="CN25" s="122" t="str">
        <f ca="1">IF(AND(PreElaborazione!CN25="",$A25&lt;&gt;""),"!",PreElaborazione!CN25)</f>
        <v/>
      </c>
      <c r="CO25" s="122" t="str">
        <f ca="1">IF(AND(PreElaborazione!CO25="",$A25&lt;&gt;""),"!",PreElaborazione!CO25)</f>
        <v/>
      </c>
      <c r="CP25" s="122" t="str">
        <f ca="1">IF(AND(PreElaborazione!CP25="",$A25&lt;&gt;""),"!",PreElaborazione!CP25)</f>
        <v/>
      </c>
      <c r="CQ25" s="122" t="str">
        <f ca="1">IF(AND(PreElaborazione!CQ25="",$A25&lt;&gt;""),"!",PreElaborazione!CQ25)</f>
        <v/>
      </c>
      <c r="CR25" s="122" t="str">
        <f ca="1">IF(AND(PreElaborazione!CR25="",$A25&lt;&gt;""),"!",PreElaborazione!CR25)</f>
        <v/>
      </c>
      <c r="CS25" s="122" t="str">
        <f ca="1">IF(AND(PreElaborazione!CS25="",$A25&lt;&gt;""),"!",PreElaborazione!CS25)</f>
        <v/>
      </c>
      <c r="CT25" s="122" t="str">
        <f ca="1">IF(AND(PreElaborazione!CT25="",$A25&lt;&gt;""),"!",PreElaborazione!CT25)</f>
        <v/>
      </c>
      <c r="CU25" s="122" t="str">
        <f ca="1">IF(AND(PreElaborazione!CU25="",$A25&lt;&gt;""),"!",PreElaborazione!CU25)</f>
        <v/>
      </c>
      <c r="CV25" s="122" t="str">
        <f ca="1">IF(AND(PreElaborazione!CV25="",$A25&lt;&gt;""),"!",PreElaborazione!CV25)</f>
        <v/>
      </c>
      <c r="CW25" s="122" t="str">
        <f ca="1">IF(AND(PreElaborazione!CW25="",$A25&lt;&gt;""),"!",PreElaborazione!CW25)</f>
        <v/>
      </c>
      <c r="CX25" s="122" t="str">
        <f ca="1">IF(AND(PreElaborazione!CX25="",$A25&lt;&gt;""),"!",PreElaborazione!CX25)</f>
        <v/>
      </c>
      <c r="CY25" s="122" t="str">
        <f ca="1">IF(AND(PreElaborazione!CY25="",$A25&lt;&gt;""),"!",PreElaborazione!CY25)</f>
        <v/>
      </c>
      <c r="CZ25" s="122" t="str">
        <f ca="1">IF(AND(PreElaborazione!CZ25="",$A25&lt;&gt;""),"!",PreElaborazione!CZ25)</f>
        <v/>
      </c>
      <c r="DA25" s="122" t="str">
        <f ca="1">IF(AND(PreElaborazione!DA25="",$A25&lt;&gt;""),"!",PreElaborazione!DA25)</f>
        <v/>
      </c>
      <c r="DB25" s="122" t="str">
        <f ca="1">IF(AND(PreElaborazione!DB25="",$A25&lt;&gt;""),"!",PreElaborazione!DB25)</f>
        <v/>
      </c>
    </row>
    <row r="26" spans="1:106">
      <c r="A26" s="120" t="str">
        <f ca="1">PreElaborazione!A26</f>
        <v/>
      </c>
      <c r="B26" s="122" t="str">
        <f ca="1">IF(AND(PreElaborazione!B26="",$A26&lt;&gt;""),"!",PreElaborazione!B26)</f>
        <v/>
      </c>
      <c r="C26" s="122" t="str">
        <f ca="1">IF(AND(PreElaborazione!C26="",$A26&lt;&gt;""),"!",PreElaborazione!C26)</f>
        <v/>
      </c>
      <c r="D26" s="122" t="str">
        <f ca="1">IF(AND(PreElaborazione!D26="",$A26&lt;&gt;""),"!",PreElaborazione!D26)</f>
        <v/>
      </c>
      <c r="E26" s="122" t="str">
        <f ca="1">IF(AND(PreElaborazione!E26="",$A26&lt;&gt;""),"!",PreElaborazione!E26)</f>
        <v/>
      </c>
      <c r="F26" s="122" t="str">
        <f ca="1">IF(AND(PreElaborazione!F26="",$A26&lt;&gt;""),"!",PreElaborazione!F26)</f>
        <v/>
      </c>
      <c r="G26" s="122" t="str">
        <f ca="1">IF(AND(PreElaborazione!G26="",$A26&lt;&gt;""),"!",PreElaborazione!G26)</f>
        <v/>
      </c>
      <c r="H26" s="122" t="str">
        <f ca="1">IF(AND(PreElaborazione!H26="",$A26&lt;&gt;""),"!",PreElaborazione!H26)</f>
        <v/>
      </c>
      <c r="I26" s="122" t="str">
        <f ca="1">IF(AND(PreElaborazione!I26="",$A26&lt;&gt;""),"!",PreElaborazione!I26)</f>
        <v/>
      </c>
      <c r="J26" s="122" t="str">
        <f ca="1">IF(AND(PreElaborazione!J26="",$A26&lt;&gt;""),"!",PreElaborazione!J26)</f>
        <v/>
      </c>
      <c r="K26" s="122" t="str">
        <f ca="1">IF(AND(PreElaborazione!K26="",$A26&lt;&gt;""),"!",PreElaborazione!K26)</f>
        <v/>
      </c>
      <c r="L26" s="122" t="str">
        <f ca="1">IF(AND(PreElaborazione!L26="",$A26&lt;&gt;""),"!",PreElaborazione!L26)</f>
        <v/>
      </c>
      <c r="M26" s="122" t="str">
        <f ca="1">IF(AND(PreElaborazione!M26="",$A26&lt;&gt;""),"!",PreElaborazione!M26)</f>
        <v/>
      </c>
      <c r="N26" s="122" t="str">
        <f ca="1">IF(AND(PreElaborazione!N26="",$A26&lt;&gt;""),"!",PreElaborazione!N26)</f>
        <v/>
      </c>
      <c r="O26" s="122" t="str">
        <f ca="1">IF(AND(PreElaborazione!O26="",$A26&lt;&gt;""),"!",PreElaborazione!O26)</f>
        <v/>
      </c>
      <c r="P26" s="122" t="str">
        <f ca="1">IF(AND(PreElaborazione!P26="",$A26&lt;&gt;""),"!",PreElaborazione!P26)</f>
        <v/>
      </c>
      <c r="Q26" s="122" t="str">
        <f ca="1">IF(AND(PreElaborazione!Q26="",$A26&lt;&gt;""),"!",PreElaborazione!Q26)</f>
        <v/>
      </c>
      <c r="R26" s="122" t="str">
        <f ca="1">IF(AND(PreElaborazione!R26="",$A26&lt;&gt;""),"!",PreElaborazione!R26)</f>
        <v/>
      </c>
      <c r="S26" s="122" t="str">
        <f ca="1">IF(AND(PreElaborazione!S26="",$A26&lt;&gt;""),"!",PreElaborazione!S26)</f>
        <v/>
      </c>
      <c r="T26" s="122" t="str">
        <f ca="1">IF(AND(PreElaborazione!T26="",$A26&lt;&gt;""),"!",PreElaborazione!T26)</f>
        <v/>
      </c>
      <c r="U26" s="122" t="str">
        <f ca="1">IF(AND(PreElaborazione!U26="",$A26&lt;&gt;""),"!",PreElaborazione!U26)</f>
        <v/>
      </c>
      <c r="V26" s="122" t="str">
        <f ca="1">IF(AND(PreElaborazione!V26="",$A26&lt;&gt;""),"!",PreElaborazione!V26)</f>
        <v/>
      </c>
      <c r="W26" s="122" t="str">
        <f ca="1">IF(AND(PreElaborazione!W26="",$A26&lt;&gt;""),"!",PreElaborazione!W26)</f>
        <v/>
      </c>
      <c r="X26" s="122" t="str">
        <f ca="1">IF(AND(PreElaborazione!X26="",$A26&lt;&gt;""),"!",PreElaborazione!X26)</f>
        <v/>
      </c>
      <c r="Y26" s="122" t="str">
        <f ca="1">IF(AND(PreElaborazione!Y26="",$A26&lt;&gt;""),"!",PreElaborazione!Y26)</f>
        <v/>
      </c>
      <c r="Z26" s="122" t="str">
        <f ca="1">IF(AND(PreElaborazione!Z26="",$A26&lt;&gt;""),"!",PreElaborazione!Z26)</f>
        <v/>
      </c>
      <c r="AA26" s="122" t="str">
        <f ca="1">IF(AND(PreElaborazione!AA26="",$A26&lt;&gt;""),"!",PreElaborazione!AA26)</f>
        <v/>
      </c>
      <c r="AB26" s="122" t="str">
        <f ca="1">IF(AND(PreElaborazione!AB26="",$A26&lt;&gt;""),"!",PreElaborazione!AB26)</f>
        <v/>
      </c>
      <c r="AC26" s="122" t="str">
        <f ca="1">IF(AND(PreElaborazione!AC26="",$A26&lt;&gt;""),"!",PreElaborazione!AC26)</f>
        <v/>
      </c>
      <c r="AD26" s="122" t="str">
        <f ca="1">IF(AND(PreElaborazione!AD26="",$A26&lt;&gt;""),"!",PreElaborazione!AD26)</f>
        <v/>
      </c>
      <c r="AE26" s="122" t="str">
        <f ca="1">IF(AND(PreElaborazione!AE26="",$A26&lt;&gt;""),"!",PreElaborazione!AE26)</f>
        <v/>
      </c>
      <c r="AF26" s="122" t="str">
        <f ca="1">IF(AND(PreElaborazione!AF26="",$A26&lt;&gt;""),"!",PreElaborazione!AF26)</f>
        <v/>
      </c>
      <c r="AG26" s="122" t="str">
        <f ca="1">IF(AND(PreElaborazione!AG26="",$A26&lt;&gt;""),"!",PreElaborazione!AG26)</f>
        <v/>
      </c>
      <c r="AH26" s="122" t="str">
        <f ca="1">IF(AND(PreElaborazione!AH26="",$A26&lt;&gt;""),"!",PreElaborazione!AH26)</f>
        <v/>
      </c>
      <c r="AI26" s="122" t="str">
        <f ca="1">IF(AND(PreElaborazione!AI26="",$A26&lt;&gt;""),"!",PreElaborazione!AI26)</f>
        <v/>
      </c>
      <c r="AJ26" s="122" t="str">
        <f ca="1">IF(AND(PreElaborazione!AJ26="",$A26&lt;&gt;""),"!",PreElaborazione!AJ26)</f>
        <v/>
      </c>
      <c r="AK26" s="122" t="str">
        <f ca="1">IF(AND(PreElaborazione!AK26="",$A26&lt;&gt;""),"!",PreElaborazione!AK26)</f>
        <v/>
      </c>
      <c r="AL26" s="122" t="str">
        <f ca="1">IF(AND(PreElaborazione!AL26="",$A26&lt;&gt;""),"!",PreElaborazione!AL26)</f>
        <v/>
      </c>
      <c r="AM26" s="122" t="str">
        <f ca="1">IF(AND(PreElaborazione!AM26="",$A26&lt;&gt;""),"!",PreElaborazione!AM26)</f>
        <v/>
      </c>
      <c r="AN26" s="122" t="str">
        <f ca="1">IF(AND(PreElaborazione!AN26="",$A26&lt;&gt;""),"!",PreElaborazione!AN26)</f>
        <v/>
      </c>
      <c r="AO26" s="122" t="str">
        <f ca="1">IF(AND(PreElaborazione!AO26="",$A26&lt;&gt;""),"!",PreElaborazione!AO26)</f>
        <v/>
      </c>
      <c r="AP26" s="122" t="str">
        <f ca="1">IF(AND(PreElaborazione!AP26="",$A26&lt;&gt;""),"!",PreElaborazione!AP26)</f>
        <v/>
      </c>
      <c r="AQ26" s="122" t="str">
        <f ca="1">IF(AND(PreElaborazione!AQ26="",$A26&lt;&gt;""),"!",PreElaborazione!AQ26)</f>
        <v/>
      </c>
      <c r="AR26" s="122" t="str">
        <f ca="1">IF(AND(PreElaborazione!AR26="",$A26&lt;&gt;""),"!",PreElaborazione!AR26)</f>
        <v/>
      </c>
      <c r="AS26" s="122" t="str">
        <f ca="1">IF(AND(PreElaborazione!AS26="",$A26&lt;&gt;""),"!",PreElaborazione!AS26)</f>
        <v/>
      </c>
      <c r="AT26" s="122" t="str">
        <f ca="1">IF(AND(PreElaborazione!AT26="",$A26&lt;&gt;""),"!",PreElaborazione!AT26)</f>
        <v/>
      </c>
      <c r="AU26" s="122" t="str">
        <f ca="1">IF(AND(PreElaborazione!AU26="",$A26&lt;&gt;""),"!",PreElaborazione!AU26)</f>
        <v/>
      </c>
      <c r="AV26" s="122" t="str">
        <f ca="1">IF(AND(PreElaborazione!AV26="",$A26&lt;&gt;""),"!",PreElaborazione!AV26)</f>
        <v/>
      </c>
      <c r="AW26" s="122" t="str">
        <f ca="1">IF(AND(PreElaborazione!AW26="",$A26&lt;&gt;""),"!",PreElaborazione!AW26)</f>
        <v/>
      </c>
      <c r="AX26" s="122" t="str">
        <f ca="1">IF(AND(PreElaborazione!AX26="",$A26&lt;&gt;""),"!",PreElaborazione!AX26)</f>
        <v/>
      </c>
      <c r="AY26" s="122" t="str">
        <f ca="1">IF(AND(PreElaborazione!AY26="",$A26&lt;&gt;""),"!",PreElaborazione!AY26)</f>
        <v/>
      </c>
      <c r="AZ26" s="122" t="str">
        <f ca="1">IF(AND(PreElaborazione!AZ26="",$A26&lt;&gt;""),"!",PreElaborazione!AZ26)</f>
        <v/>
      </c>
      <c r="BA26" s="122" t="str">
        <f ca="1">IF(AND(PreElaborazione!BA26="",$A26&lt;&gt;""),"!",PreElaborazione!BA26)</f>
        <v/>
      </c>
      <c r="BB26" s="122" t="str">
        <f ca="1">IF(AND(PreElaborazione!BB26="",$A26&lt;&gt;""),"!",PreElaborazione!BB26)</f>
        <v/>
      </c>
      <c r="BC26" s="122" t="str">
        <f ca="1">IF(AND(PreElaborazione!BC26="",$A26&lt;&gt;""),"!",PreElaborazione!BC26)</f>
        <v/>
      </c>
      <c r="BD26" s="122" t="str">
        <f ca="1">IF(AND(PreElaborazione!BD26="",$A26&lt;&gt;""),"!",PreElaborazione!BD26)</f>
        <v/>
      </c>
      <c r="BE26" s="122" t="str">
        <f ca="1">IF(AND(PreElaborazione!BE26="",$A26&lt;&gt;""),"!",PreElaborazione!BE26)</f>
        <v/>
      </c>
      <c r="BF26" s="122" t="str">
        <f ca="1">IF(AND(PreElaborazione!BF26="",$A26&lt;&gt;""),"!",PreElaborazione!BF26)</f>
        <v/>
      </c>
      <c r="BG26" s="122" t="str">
        <f ca="1">IF(AND(PreElaborazione!BG26="",$A26&lt;&gt;""),"!",PreElaborazione!BG26)</f>
        <v/>
      </c>
      <c r="BH26" s="122" t="str">
        <f ca="1">IF(AND(PreElaborazione!BH26="",$A26&lt;&gt;""),"!",PreElaborazione!BH26)</f>
        <v/>
      </c>
      <c r="BI26" s="122" t="str">
        <f ca="1">IF(AND(PreElaborazione!BI26="",$A26&lt;&gt;""),"!",PreElaborazione!BI26)</f>
        <v/>
      </c>
      <c r="BJ26" s="122" t="str">
        <f ca="1">IF(AND(PreElaborazione!BJ26="",$A26&lt;&gt;""),"!",PreElaborazione!BJ26)</f>
        <v/>
      </c>
      <c r="BK26" s="122" t="str">
        <f ca="1">IF(AND(PreElaborazione!BK26="",$A26&lt;&gt;""),"!",PreElaborazione!BK26)</f>
        <v/>
      </c>
      <c r="BL26" s="122" t="str">
        <f ca="1">IF(AND(PreElaborazione!BL26="",$A26&lt;&gt;""),"!",PreElaborazione!BL26)</f>
        <v/>
      </c>
      <c r="BM26" s="122" t="str">
        <f ca="1">IF(AND(PreElaborazione!BM26="",$A26&lt;&gt;""),"!",PreElaborazione!BM26)</f>
        <v/>
      </c>
      <c r="BN26" s="122" t="str">
        <f ca="1">IF(AND(PreElaborazione!BN26="",$A26&lt;&gt;""),"!",PreElaborazione!BN26)</f>
        <v/>
      </c>
      <c r="BO26" s="122" t="str">
        <f ca="1">IF(AND(PreElaborazione!BO26="",$A26&lt;&gt;""),"!",PreElaborazione!BO26)</f>
        <v/>
      </c>
      <c r="BP26" s="122" t="str">
        <f ca="1">IF(AND(PreElaborazione!BP26="",$A26&lt;&gt;""),"!",PreElaborazione!BP26)</f>
        <v/>
      </c>
      <c r="BQ26" s="122" t="str">
        <f ca="1">IF(AND(PreElaborazione!BQ26="",$A26&lt;&gt;""),"!",PreElaborazione!BQ26)</f>
        <v/>
      </c>
      <c r="BR26" s="122" t="str">
        <f ca="1">IF(AND(PreElaborazione!BR26="",$A26&lt;&gt;""),"!",PreElaborazione!BR26)</f>
        <v/>
      </c>
      <c r="BS26" s="122" t="str">
        <f ca="1">IF(AND(PreElaborazione!BS26="",$A26&lt;&gt;""),"!",PreElaborazione!BS26)</f>
        <v/>
      </c>
      <c r="BT26" s="122" t="str">
        <f ca="1">IF(AND(PreElaborazione!BT26="",$A26&lt;&gt;""),"!",PreElaborazione!BT26)</f>
        <v/>
      </c>
      <c r="BU26" s="122" t="str">
        <f ca="1">IF(AND(PreElaborazione!BU26="",$A26&lt;&gt;""),"!",PreElaborazione!BU26)</f>
        <v/>
      </c>
      <c r="BV26" s="122" t="str">
        <f ca="1">IF(AND(PreElaborazione!BV26="",$A26&lt;&gt;""),"!",PreElaborazione!BV26)</f>
        <v/>
      </c>
      <c r="BW26" s="122" t="str">
        <f ca="1">IF(AND(PreElaborazione!BW26="",$A26&lt;&gt;""),"!",PreElaborazione!BW26)</f>
        <v/>
      </c>
      <c r="BX26" s="122" t="str">
        <f ca="1">IF(AND(PreElaborazione!BX26="",$A26&lt;&gt;""),"!",PreElaborazione!BX26)</f>
        <v/>
      </c>
      <c r="BY26" s="122" t="str">
        <f ca="1">IF(AND(PreElaborazione!BY26="",$A26&lt;&gt;""),"!",PreElaborazione!BY26)</f>
        <v/>
      </c>
      <c r="BZ26" s="122" t="str">
        <f ca="1">IF(AND(PreElaborazione!BZ26="",$A26&lt;&gt;""),"!",PreElaborazione!BZ26)</f>
        <v/>
      </c>
      <c r="CA26" s="122" t="str">
        <f ca="1">IF(AND(PreElaborazione!CA26="",$A26&lt;&gt;""),"!",PreElaborazione!CA26)</f>
        <v/>
      </c>
      <c r="CB26" s="122" t="str">
        <f ca="1">IF(AND(PreElaborazione!CB26="",$A26&lt;&gt;""),"!",PreElaborazione!CB26)</f>
        <v/>
      </c>
      <c r="CC26" s="122" t="str">
        <f ca="1">IF(AND(PreElaborazione!CC26="",$A26&lt;&gt;""),"!",PreElaborazione!CC26)</f>
        <v/>
      </c>
      <c r="CD26" s="122" t="str">
        <f ca="1">IF(AND(PreElaborazione!CD26="",$A26&lt;&gt;""),"!",PreElaborazione!CD26)</f>
        <v/>
      </c>
      <c r="CE26" s="122" t="str">
        <f ca="1">IF(AND(PreElaborazione!CE26="",$A26&lt;&gt;""),"!",PreElaborazione!CE26)</f>
        <v/>
      </c>
      <c r="CF26" s="122" t="str">
        <f ca="1">IF(AND(PreElaborazione!CF26="",$A26&lt;&gt;""),"!",PreElaborazione!CF26)</f>
        <v/>
      </c>
      <c r="CG26" s="122" t="str">
        <f ca="1">IF(AND(PreElaborazione!CG26="",$A26&lt;&gt;""),"!",PreElaborazione!CG26)</f>
        <v/>
      </c>
      <c r="CH26" s="122" t="str">
        <f ca="1">IF(AND(PreElaborazione!CH26="",$A26&lt;&gt;""),"!",PreElaborazione!CH26)</f>
        <v/>
      </c>
      <c r="CI26" s="122" t="str">
        <f ca="1">IF(AND(PreElaborazione!CI26="",$A26&lt;&gt;""),"!",PreElaborazione!CI26)</f>
        <v/>
      </c>
      <c r="CJ26" s="122" t="str">
        <f ca="1">IF(AND(PreElaborazione!CJ26="",$A26&lt;&gt;""),"!",PreElaborazione!CJ26)</f>
        <v/>
      </c>
      <c r="CK26" s="122" t="str">
        <f ca="1">IF(AND(PreElaborazione!CK26="",$A26&lt;&gt;""),"!",PreElaborazione!CK26)</f>
        <v/>
      </c>
      <c r="CL26" s="122" t="str">
        <f ca="1">IF(AND(PreElaborazione!CL26="",$A26&lt;&gt;""),"!",PreElaborazione!CL26)</f>
        <v/>
      </c>
      <c r="CM26" s="122" t="str">
        <f ca="1">IF(AND(PreElaborazione!CM26="",$A26&lt;&gt;""),"!",PreElaborazione!CM26)</f>
        <v/>
      </c>
      <c r="CN26" s="122" t="str">
        <f ca="1">IF(AND(PreElaborazione!CN26="",$A26&lt;&gt;""),"!",PreElaborazione!CN26)</f>
        <v/>
      </c>
      <c r="CO26" s="122" t="str">
        <f ca="1">IF(AND(PreElaborazione!CO26="",$A26&lt;&gt;""),"!",PreElaborazione!CO26)</f>
        <v/>
      </c>
      <c r="CP26" s="122" t="str">
        <f ca="1">IF(AND(PreElaborazione!CP26="",$A26&lt;&gt;""),"!",PreElaborazione!CP26)</f>
        <v/>
      </c>
      <c r="CQ26" s="122" t="str">
        <f ca="1">IF(AND(PreElaborazione!CQ26="",$A26&lt;&gt;""),"!",PreElaborazione!CQ26)</f>
        <v/>
      </c>
      <c r="CR26" s="122" t="str">
        <f ca="1">IF(AND(PreElaborazione!CR26="",$A26&lt;&gt;""),"!",PreElaborazione!CR26)</f>
        <v/>
      </c>
      <c r="CS26" s="122" t="str">
        <f ca="1">IF(AND(PreElaborazione!CS26="",$A26&lt;&gt;""),"!",PreElaborazione!CS26)</f>
        <v/>
      </c>
      <c r="CT26" s="122" t="str">
        <f ca="1">IF(AND(PreElaborazione!CT26="",$A26&lt;&gt;""),"!",PreElaborazione!CT26)</f>
        <v/>
      </c>
      <c r="CU26" s="122" t="str">
        <f ca="1">IF(AND(PreElaborazione!CU26="",$A26&lt;&gt;""),"!",PreElaborazione!CU26)</f>
        <v/>
      </c>
      <c r="CV26" s="122" t="str">
        <f ca="1">IF(AND(PreElaborazione!CV26="",$A26&lt;&gt;""),"!",PreElaborazione!CV26)</f>
        <v/>
      </c>
      <c r="CW26" s="122" t="str">
        <f ca="1">IF(AND(PreElaborazione!CW26="",$A26&lt;&gt;""),"!",PreElaborazione!CW26)</f>
        <v/>
      </c>
      <c r="CX26" s="122" t="str">
        <f ca="1">IF(AND(PreElaborazione!CX26="",$A26&lt;&gt;""),"!",PreElaborazione!CX26)</f>
        <v/>
      </c>
      <c r="CY26" s="122" t="str">
        <f ca="1">IF(AND(PreElaborazione!CY26="",$A26&lt;&gt;""),"!",PreElaborazione!CY26)</f>
        <v/>
      </c>
      <c r="CZ26" s="122" t="str">
        <f ca="1">IF(AND(PreElaborazione!CZ26="",$A26&lt;&gt;""),"!",PreElaborazione!CZ26)</f>
        <v/>
      </c>
      <c r="DA26" s="122" t="str">
        <f ca="1">IF(AND(PreElaborazione!DA26="",$A26&lt;&gt;""),"!",PreElaborazione!DA26)</f>
        <v/>
      </c>
      <c r="DB26" s="122" t="str">
        <f ca="1">IF(AND(PreElaborazione!DB26="",$A26&lt;&gt;""),"!",PreElaborazione!DB26)</f>
        <v/>
      </c>
    </row>
    <row r="27" spans="1:106">
      <c r="A27" s="120" t="str">
        <f ca="1">PreElaborazione!A27</f>
        <v/>
      </c>
      <c r="B27" s="122" t="str">
        <f ca="1">IF(AND(PreElaborazione!B27="",$A27&lt;&gt;""),"!",PreElaborazione!B27)</f>
        <v/>
      </c>
      <c r="C27" s="122" t="str">
        <f ca="1">IF(AND(PreElaborazione!C27="",$A27&lt;&gt;""),"!",PreElaborazione!C27)</f>
        <v/>
      </c>
      <c r="D27" s="122" t="str">
        <f ca="1">IF(AND(PreElaborazione!D27="",$A27&lt;&gt;""),"!",PreElaborazione!D27)</f>
        <v/>
      </c>
      <c r="E27" s="122" t="str">
        <f ca="1">IF(AND(PreElaborazione!E27="",$A27&lt;&gt;""),"!",PreElaborazione!E27)</f>
        <v/>
      </c>
      <c r="F27" s="122" t="str">
        <f ca="1">IF(AND(PreElaborazione!F27="",$A27&lt;&gt;""),"!",PreElaborazione!F27)</f>
        <v/>
      </c>
      <c r="G27" s="122" t="str">
        <f ca="1">IF(AND(PreElaborazione!G27="",$A27&lt;&gt;""),"!",PreElaborazione!G27)</f>
        <v/>
      </c>
      <c r="H27" s="122" t="str">
        <f ca="1">IF(AND(PreElaborazione!H27="",$A27&lt;&gt;""),"!",PreElaborazione!H27)</f>
        <v/>
      </c>
      <c r="I27" s="122" t="str">
        <f ca="1">IF(AND(PreElaborazione!I27="",$A27&lt;&gt;""),"!",PreElaborazione!I27)</f>
        <v/>
      </c>
      <c r="J27" s="122" t="str">
        <f ca="1">IF(AND(PreElaborazione!J27="",$A27&lt;&gt;""),"!",PreElaborazione!J27)</f>
        <v/>
      </c>
      <c r="K27" s="122" t="str">
        <f ca="1">IF(AND(PreElaborazione!K27="",$A27&lt;&gt;""),"!",PreElaborazione!K27)</f>
        <v/>
      </c>
      <c r="L27" s="122" t="str">
        <f ca="1">IF(AND(PreElaborazione!L27="",$A27&lt;&gt;""),"!",PreElaborazione!L27)</f>
        <v/>
      </c>
      <c r="M27" s="122" t="str">
        <f ca="1">IF(AND(PreElaborazione!M27="",$A27&lt;&gt;""),"!",PreElaborazione!M27)</f>
        <v/>
      </c>
      <c r="N27" s="122" t="str">
        <f ca="1">IF(AND(PreElaborazione!N27="",$A27&lt;&gt;""),"!",PreElaborazione!N27)</f>
        <v/>
      </c>
      <c r="O27" s="122" t="str">
        <f ca="1">IF(AND(PreElaborazione!O27="",$A27&lt;&gt;""),"!",PreElaborazione!O27)</f>
        <v/>
      </c>
      <c r="P27" s="122" t="str">
        <f ca="1">IF(AND(PreElaborazione!P27="",$A27&lt;&gt;""),"!",PreElaborazione!P27)</f>
        <v/>
      </c>
      <c r="Q27" s="122" t="str">
        <f ca="1">IF(AND(PreElaborazione!Q27="",$A27&lt;&gt;""),"!",PreElaborazione!Q27)</f>
        <v/>
      </c>
      <c r="R27" s="122" t="str">
        <f ca="1">IF(AND(PreElaborazione!R27="",$A27&lt;&gt;""),"!",PreElaborazione!R27)</f>
        <v/>
      </c>
      <c r="S27" s="122" t="str">
        <f ca="1">IF(AND(PreElaborazione!S27="",$A27&lt;&gt;""),"!",PreElaborazione!S27)</f>
        <v/>
      </c>
      <c r="T27" s="122" t="str">
        <f ca="1">IF(AND(PreElaborazione!T27="",$A27&lt;&gt;""),"!",PreElaborazione!T27)</f>
        <v/>
      </c>
      <c r="U27" s="122" t="str">
        <f ca="1">IF(AND(PreElaborazione!U27="",$A27&lt;&gt;""),"!",PreElaborazione!U27)</f>
        <v/>
      </c>
      <c r="V27" s="122" t="str">
        <f ca="1">IF(AND(PreElaborazione!V27="",$A27&lt;&gt;""),"!",PreElaborazione!V27)</f>
        <v/>
      </c>
      <c r="W27" s="122" t="str">
        <f ca="1">IF(AND(PreElaborazione!W27="",$A27&lt;&gt;""),"!",PreElaborazione!W27)</f>
        <v/>
      </c>
      <c r="X27" s="122" t="str">
        <f ca="1">IF(AND(PreElaborazione!X27="",$A27&lt;&gt;""),"!",PreElaborazione!X27)</f>
        <v/>
      </c>
      <c r="Y27" s="122" t="str">
        <f ca="1">IF(AND(PreElaborazione!Y27="",$A27&lt;&gt;""),"!",PreElaborazione!Y27)</f>
        <v/>
      </c>
      <c r="Z27" s="122" t="str">
        <f ca="1">IF(AND(PreElaborazione!Z27="",$A27&lt;&gt;""),"!",PreElaborazione!Z27)</f>
        <v/>
      </c>
      <c r="AA27" s="122" t="str">
        <f ca="1">IF(AND(PreElaborazione!AA27="",$A27&lt;&gt;""),"!",PreElaborazione!AA27)</f>
        <v/>
      </c>
      <c r="AB27" s="122" t="str">
        <f ca="1">IF(AND(PreElaborazione!AB27="",$A27&lt;&gt;""),"!",PreElaborazione!AB27)</f>
        <v/>
      </c>
      <c r="AC27" s="122" t="str">
        <f ca="1">IF(AND(PreElaborazione!AC27="",$A27&lt;&gt;""),"!",PreElaborazione!AC27)</f>
        <v/>
      </c>
      <c r="AD27" s="122" t="str">
        <f ca="1">IF(AND(PreElaborazione!AD27="",$A27&lt;&gt;""),"!",PreElaborazione!AD27)</f>
        <v/>
      </c>
      <c r="AE27" s="122" t="str">
        <f ca="1">IF(AND(PreElaborazione!AE27="",$A27&lt;&gt;""),"!",PreElaborazione!AE27)</f>
        <v/>
      </c>
      <c r="AF27" s="122" t="str">
        <f ca="1">IF(AND(PreElaborazione!AF27="",$A27&lt;&gt;""),"!",PreElaborazione!AF27)</f>
        <v/>
      </c>
      <c r="AG27" s="122" t="str">
        <f ca="1">IF(AND(PreElaborazione!AG27="",$A27&lt;&gt;""),"!",PreElaborazione!AG27)</f>
        <v/>
      </c>
      <c r="AH27" s="122" t="str">
        <f ca="1">IF(AND(PreElaborazione!AH27="",$A27&lt;&gt;""),"!",PreElaborazione!AH27)</f>
        <v/>
      </c>
      <c r="AI27" s="122" t="str">
        <f ca="1">IF(AND(PreElaborazione!AI27="",$A27&lt;&gt;""),"!",PreElaborazione!AI27)</f>
        <v/>
      </c>
      <c r="AJ27" s="122" t="str">
        <f ca="1">IF(AND(PreElaborazione!AJ27="",$A27&lt;&gt;""),"!",PreElaborazione!AJ27)</f>
        <v/>
      </c>
      <c r="AK27" s="122" t="str">
        <f ca="1">IF(AND(PreElaborazione!AK27="",$A27&lt;&gt;""),"!",PreElaborazione!AK27)</f>
        <v/>
      </c>
      <c r="AL27" s="122" t="str">
        <f ca="1">IF(AND(PreElaborazione!AL27="",$A27&lt;&gt;""),"!",PreElaborazione!AL27)</f>
        <v/>
      </c>
      <c r="AM27" s="122" t="str">
        <f ca="1">IF(AND(PreElaborazione!AM27="",$A27&lt;&gt;""),"!",PreElaborazione!AM27)</f>
        <v/>
      </c>
      <c r="AN27" s="122" t="str">
        <f ca="1">IF(AND(PreElaborazione!AN27="",$A27&lt;&gt;""),"!",PreElaborazione!AN27)</f>
        <v/>
      </c>
      <c r="AO27" s="122" t="str">
        <f ca="1">IF(AND(PreElaborazione!AO27="",$A27&lt;&gt;""),"!",PreElaborazione!AO27)</f>
        <v/>
      </c>
      <c r="AP27" s="122" t="str">
        <f ca="1">IF(AND(PreElaborazione!AP27="",$A27&lt;&gt;""),"!",PreElaborazione!AP27)</f>
        <v/>
      </c>
      <c r="AQ27" s="122" t="str">
        <f ca="1">IF(AND(PreElaborazione!AQ27="",$A27&lt;&gt;""),"!",PreElaborazione!AQ27)</f>
        <v/>
      </c>
      <c r="AR27" s="122" t="str">
        <f ca="1">IF(AND(PreElaborazione!AR27="",$A27&lt;&gt;""),"!",PreElaborazione!AR27)</f>
        <v/>
      </c>
      <c r="AS27" s="122" t="str">
        <f ca="1">IF(AND(PreElaborazione!AS27="",$A27&lt;&gt;""),"!",PreElaborazione!AS27)</f>
        <v/>
      </c>
      <c r="AT27" s="122" t="str">
        <f ca="1">IF(AND(PreElaborazione!AT27="",$A27&lt;&gt;""),"!",PreElaborazione!AT27)</f>
        <v/>
      </c>
      <c r="AU27" s="122" t="str">
        <f ca="1">IF(AND(PreElaborazione!AU27="",$A27&lt;&gt;""),"!",PreElaborazione!AU27)</f>
        <v/>
      </c>
      <c r="AV27" s="122" t="str">
        <f ca="1">IF(AND(PreElaborazione!AV27="",$A27&lt;&gt;""),"!",PreElaborazione!AV27)</f>
        <v/>
      </c>
      <c r="AW27" s="122" t="str">
        <f ca="1">IF(AND(PreElaborazione!AW27="",$A27&lt;&gt;""),"!",PreElaborazione!AW27)</f>
        <v/>
      </c>
      <c r="AX27" s="122" t="str">
        <f ca="1">IF(AND(PreElaborazione!AX27="",$A27&lt;&gt;""),"!",PreElaborazione!AX27)</f>
        <v/>
      </c>
      <c r="AY27" s="122" t="str">
        <f ca="1">IF(AND(PreElaborazione!AY27="",$A27&lt;&gt;""),"!",PreElaborazione!AY27)</f>
        <v/>
      </c>
      <c r="AZ27" s="122" t="str">
        <f ca="1">IF(AND(PreElaborazione!AZ27="",$A27&lt;&gt;""),"!",PreElaborazione!AZ27)</f>
        <v/>
      </c>
      <c r="BA27" s="122" t="str">
        <f ca="1">IF(AND(PreElaborazione!BA27="",$A27&lt;&gt;""),"!",PreElaborazione!BA27)</f>
        <v/>
      </c>
      <c r="BB27" s="122" t="str">
        <f ca="1">IF(AND(PreElaborazione!BB27="",$A27&lt;&gt;""),"!",PreElaborazione!BB27)</f>
        <v/>
      </c>
      <c r="BC27" s="122" t="str">
        <f ca="1">IF(AND(PreElaborazione!BC27="",$A27&lt;&gt;""),"!",PreElaborazione!BC27)</f>
        <v/>
      </c>
      <c r="BD27" s="122" t="str">
        <f ca="1">IF(AND(PreElaborazione!BD27="",$A27&lt;&gt;""),"!",PreElaborazione!BD27)</f>
        <v/>
      </c>
      <c r="BE27" s="122" t="str">
        <f ca="1">IF(AND(PreElaborazione!BE27="",$A27&lt;&gt;""),"!",PreElaborazione!BE27)</f>
        <v/>
      </c>
      <c r="BF27" s="122" t="str">
        <f ca="1">IF(AND(PreElaborazione!BF27="",$A27&lt;&gt;""),"!",PreElaborazione!BF27)</f>
        <v/>
      </c>
      <c r="BG27" s="122" t="str">
        <f ca="1">IF(AND(PreElaborazione!BG27="",$A27&lt;&gt;""),"!",PreElaborazione!BG27)</f>
        <v/>
      </c>
      <c r="BH27" s="122" t="str">
        <f ca="1">IF(AND(PreElaborazione!BH27="",$A27&lt;&gt;""),"!",PreElaborazione!BH27)</f>
        <v/>
      </c>
      <c r="BI27" s="122" t="str">
        <f ca="1">IF(AND(PreElaborazione!BI27="",$A27&lt;&gt;""),"!",PreElaborazione!BI27)</f>
        <v/>
      </c>
      <c r="BJ27" s="122" t="str">
        <f ca="1">IF(AND(PreElaborazione!BJ27="",$A27&lt;&gt;""),"!",PreElaborazione!BJ27)</f>
        <v/>
      </c>
      <c r="BK27" s="122" t="str">
        <f ca="1">IF(AND(PreElaborazione!BK27="",$A27&lt;&gt;""),"!",PreElaborazione!BK27)</f>
        <v/>
      </c>
      <c r="BL27" s="122" t="str">
        <f ca="1">IF(AND(PreElaborazione!BL27="",$A27&lt;&gt;""),"!",PreElaborazione!BL27)</f>
        <v/>
      </c>
      <c r="BM27" s="122" t="str">
        <f ca="1">IF(AND(PreElaborazione!BM27="",$A27&lt;&gt;""),"!",PreElaborazione!BM27)</f>
        <v/>
      </c>
      <c r="BN27" s="122" t="str">
        <f ca="1">IF(AND(PreElaborazione!BN27="",$A27&lt;&gt;""),"!",PreElaborazione!BN27)</f>
        <v/>
      </c>
      <c r="BO27" s="122" t="str">
        <f ca="1">IF(AND(PreElaborazione!BO27="",$A27&lt;&gt;""),"!",PreElaborazione!BO27)</f>
        <v/>
      </c>
      <c r="BP27" s="122" t="str">
        <f ca="1">IF(AND(PreElaborazione!BP27="",$A27&lt;&gt;""),"!",PreElaborazione!BP27)</f>
        <v/>
      </c>
      <c r="BQ27" s="122" t="str">
        <f ca="1">IF(AND(PreElaborazione!BQ27="",$A27&lt;&gt;""),"!",PreElaborazione!BQ27)</f>
        <v/>
      </c>
      <c r="BR27" s="122" t="str">
        <f ca="1">IF(AND(PreElaborazione!BR27="",$A27&lt;&gt;""),"!",PreElaborazione!BR27)</f>
        <v/>
      </c>
      <c r="BS27" s="122" t="str">
        <f ca="1">IF(AND(PreElaborazione!BS27="",$A27&lt;&gt;""),"!",PreElaborazione!BS27)</f>
        <v/>
      </c>
      <c r="BT27" s="122" t="str">
        <f ca="1">IF(AND(PreElaborazione!BT27="",$A27&lt;&gt;""),"!",PreElaborazione!BT27)</f>
        <v/>
      </c>
      <c r="BU27" s="122" t="str">
        <f ca="1">IF(AND(PreElaborazione!BU27="",$A27&lt;&gt;""),"!",PreElaborazione!BU27)</f>
        <v/>
      </c>
      <c r="BV27" s="122" t="str">
        <f ca="1">IF(AND(PreElaborazione!BV27="",$A27&lt;&gt;""),"!",PreElaborazione!BV27)</f>
        <v/>
      </c>
      <c r="BW27" s="122" t="str">
        <f ca="1">IF(AND(PreElaborazione!BW27="",$A27&lt;&gt;""),"!",PreElaborazione!BW27)</f>
        <v/>
      </c>
      <c r="BX27" s="122" t="str">
        <f ca="1">IF(AND(PreElaborazione!BX27="",$A27&lt;&gt;""),"!",PreElaborazione!BX27)</f>
        <v/>
      </c>
      <c r="BY27" s="122" t="str">
        <f ca="1">IF(AND(PreElaborazione!BY27="",$A27&lt;&gt;""),"!",PreElaborazione!BY27)</f>
        <v/>
      </c>
      <c r="BZ27" s="122" t="str">
        <f ca="1">IF(AND(PreElaborazione!BZ27="",$A27&lt;&gt;""),"!",PreElaborazione!BZ27)</f>
        <v/>
      </c>
      <c r="CA27" s="122" t="str">
        <f ca="1">IF(AND(PreElaborazione!CA27="",$A27&lt;&gt;""),"!",PreElaborazione!CA27)</f>
        <v/>
      </c>
      <c r="CB27" s="122" t="str">
        <f ca="1">IF(AND(PreElaborazione!CB27="",$A27&lt;&gt;""),"!",PreElaborazione!CB27)</f>
        <v/>
      </c>
      <c r="CC27" s="122" t="str">
        <f ca="1">IF(AND(PreElaborazione!CC27="",$A27&lt;&gt;""),"!",PreElaborazione!CC27)</f>
        <v/>
      </c>
      <c r="CD27" s="122" t="str">
        <f ca="1">IF(AND(PreElaborazione!CD27="",$A27&lt;&gt;""),"!",PreElaborazione!CD27)</f>
        <v/>
      </c>
      <c r="CE27" s="122" t="str">
        <f ca="1">IF(AND(PreElaborazione!CE27="",$A27&lt;&gt;""),"!",PreElaborazione!CE27)</f>
        <v/>
      </c>
      <c r="CF27" s="122" t="str">
        <f ca="1">IF(AND(PreElaborazione!CF27="",$A27&lt;&gt;""),"!",PreElaborazione!CF27)</f>
        <v/>
      </c>
      <c r="CG27" s="122" t="str">
        <f ca="1">IF(AND(PreElaborazione!CG27="",$A27&lt;&gt;""),"!",PreElaborazione!CG27)</f>
        <v/>
      </c>
      <c r="CH27" s="122" t="str">
        <f ca="1">IF(AND(PreElaborazione!CH27="",$A27&lt;&gt;""),"!",PreElaborazione!CH27)</f>
        <v/>
      </c>
      <c r="CI27" s="122" t="str">
        <f ca="1">IF(AND(PreElaborazione!CI27="",$A27&lt;&gt;""),"!",PreElaborazione!CI27)</f>
        <v/>
      </c>
      <c r="CJ27" s="122" t="str">
        <f ca="1">IF(AND(PreElaborazione!CJ27="",$A27&lt;&gt;""),"!",PreElaborazione!CJ27)</f>
        <v/>
      </c>
      <c r="CK27" s="122" t="str">
        <f ca="1">IF(AND(PreElaborazione!CK27="",$A27&lt;&gt;""),"!",PreElaborazione!CK27)</f>
        <v/>
      </c>
      <c r="CL27" s="122" t="str">
        <f ca="1">IF(AND(PreElaborazione!CL27="",$A27&lt;&gt;""),"!",PreElaborazione!CL27)</f>
        <v/>
      </c>
      <c r="CM27" s="122" t="str">
        <f ca="1">IF(AND(PreElaborazione!CM27="",$A27&lt;&gt;""),"!",PreElaborazione!CM27)</f>
        <v/>
      </c>
      <c r="CN27" s="122" t="str">
        <f ca="1">IF(AND(PreElaborazione!CN27="",$A27&lt;&gt;""),"!",PreElaborazione!CN27)</f>
        <v/>
      </c>
      <c r="CO27" s="122" t="str">
        <f ca="1">IF(AND(PreElaborazione!CO27="",$A27&lt;&gt;""),"!",PreElaborazione!CO27)</f>
        <v/>
      </c>
      <c r="CP27" s="122" t="str">
        <f ca="1">IF(AND(PreElaborazione!CP27="",$A27&lt;&gt;""),"!",PreElaborazione!CP27)</f>
        <v/>
      </c>
      <c r="CQ27" s="122" t="str">
        <f ca="1">IF(AND(PreElaborazione!CQ27="",$A27&lt;&gt;""),"!",PreElaborazione!CQ27)</f>
        <v/>
      </c>
      <c r="CR27" s="122" t="str">
        <f ca="1">IF(AND(PreElaborazione!CR27="",$A27&lt;&gt;""),"!",PreElaborazione!CR27)</f>
        <v/>
      </c>
      <c r="CS27" s="122" t="str">
        <f ca="1">IF(AND(PreElaborazione!CS27="",$A27&lt;&gt;""),"!",PreElaborazione!CS27)</f>
        <v/>
      </c>
      <c r="CT27" s="122" t="str">
        <f ca="1">IF(AND(PreElaborazione!CT27="",$A27&lt;&gt;""),"!",PreElaborazione!CT27)</f>
        <v/>
      </c>
      <c r="CU27" s="122" t="str">
        <f ca="1">IF(AND(PreElaborazione!CU27="",$A27&lt;&gt;""),"!",PreElaborazione!CU27)</f>
        <v/>
      </c>
      <c r="CV27" s="122" t="str">
        <f ca="1">IF(AND(PreElaborazione!CV27="",$A27&lt;&gt;""),"!",PreElaborazione!CV27)</f>
        <v/>
      </c>
      <c r="CW27" s="122" t="str">
        <f ca="1">IF(AND(PreElaborazione!CW27="",$A27&lt;&gt;""),"!",PreElaborazione!CW27)</f>
        <v/>
      </c>
      <c r="CX27" s="122" t="str">
        <f ca="1">IF(AND(PreElaborazione!CX27="",$A27&lt;&gt;""),"!",PreElaborazione!CX27)</f>
        <v/>
      </c>
      <c r="CY27" s="122" t="str">
        <f ca="1">IF(AND(PreElaborazione!CY27="",$A27&lt;&gt;""),"!",PreElaborazione!CY27)</f>
        <v/>
      </c>
      <c r="CZ27" s="122" t="str">
        <f ca="1">IF(AND(PreElaborazione!CZ27="",$A27&lt;&gt;""),"!",PreElaborazione!CZ27)</f>
        <v/>
      </c>
      <c r="DA27" s="122" t="str">
        <f ca="1">IF(AND(PreElaborazione!DA27="",$A27&lt;&gt;""),"!",PreElaborazione!DA27)</f>
        <v/>
      </c>
      <c r="DB27" s="122" t="str">
        <f ca="1">IF(AND(PreElaborazione!DB27="",$A27&lt;&gt;""),"!",PreElaborazione!DB27)</f>
        <v/>
      </c>
    </row>
    <row r="28" spans="1:106">
      <c r="A28" s="120" t="str">
        <f ca="1">PreElaborazione!A28</f>
        <v/>
      </c>
      <c r="B28" s="122" t="str">
        <f ca="1">IF(AND(PreElaborazione!B28="",$A28&lt;&gt;""),"!",PreElaborazione!B28)</f>
        <v/>
      </c>
      <c r="C28" s="122" t="str">
        <f ca="1">IF(AND(PreElaborazione!C28="",$A28&lt;&gt;""),"!",PreElaborazione!C28)</f>
        <v/>
      </c>
      <c r="D28" s="122" t="str">
        <f ca="1">IF(AND(PreElaborazione!D28="",$A28&lt;&gt;""),"!",PreElaborazione!D28)</f>
        <v/>
      </c>
      <c r="E28" s="122" t="str">
        <f ca="1">IF(AND(PreElaborazione!E28="",$A28&lt;&gt;""),"!",PreElaborazione!E28)</f>
        <v/>
      </c>
      <c r="F28" s="122" t="str">
        <f ca="1">IF(AND(PreElaborazione!F28="",$A28&lt;&gt;""),"!",PreElaborazione!F28)</f>
        <v/>
      </c>
      <c r="G28" s="122" t="str">
        <f ca="1">IF(AND(PreElaborazione!G28="",$A28&lt;&gt;""),"!",PreElaborazione!G28)</f>
        <v/>
      </c>
      <c r="H28" s="122" t="str">
        <f ca="1">IF(AND(PreElaborazione!H28="",$A28&lt;&gt;""),"!",PreElaborazione!H28)</f>
        <v/>
      </c>
      <c r="I28" s="122" t="str">
        <f ca="1">IF(AND(PreElaborazione!I28="",$A28&lt;&gt;""),"!",PreElaborazione!I28)</f>
        <v/>
      </c>
      <c r="J28" s="122" t="str">
        <f ca="1">IF(AND(PreElaborazione!J28="",$A28&lt;&gt;""),"!",PreElaborazione!J28)</f>
        <v/>
      </c>
      <c r="K28" s="122" t="str">
        <f ca="1">IF(AND(PreElaborazione!K28="",$A28&lt;&gt;""),"!",PreElaborazione!K28)</f>
        <v/>
      </c>
      <c r="L28" s="122" t="str">
        <f ca="1">IF(AND(PreElaborazione!L28="",$A28&lt;&gt;""),"!",PreElaborazione!L28)</f>
        <v/>
      </c>
      <c r="M28" s="122" t="str">
        <f ca="1">IF(AND(PreElaborazione!M28="",$A28&lt;&gt;""),"!",PreElaborazione!M28)</f>
        <v/>
      </c>
      <c r="N28" s="122" t="str">
        <f ca="1">IF(AND(PreElaborazione!N28="",$A28&lt;&gt;""),"!",PreElaborazione!N28)</f>
        <v/>
      </c>
      <c r="O28" s="122" t="str">
        <f ca="1">IF(AND(PreElaborazione!O28="",$A28&lt;&gt;""),"!",PreElaborazione!O28)</f>
        <v/>
      </c>
      <c r="P28" s="122" t="str">
        <f ca="1">IF(AND(PreElaborazione!P28="",$A28&lt;&gt;""),"!",PreElaborazione!P28)</f>
        <v/>
      </c>
      <c r="Q28" s="122" t="str">
        <f ca="1">IF(AND(PreElaborazione!Q28="",$A28&lt;&gt;""),"!",PreElaborazione!Q28)</f>
        <v/>
      </c>
      <c r="R28" s="122" t="str">
        <f ca="1">IF(AND(PreElaborazione!R28="",$A28&lt;&gt;""),"!",PreElaborazione!R28)</f>
        <v/>
      </c>
      <c r="S28" s="122" t="str">
        <f ca="1">IF(AND(PreElaborazione!S28="",$A28&lt;&gt;""),"!",PreElaborazione!S28)</f>
        <v/>
      </c>
      <c r="T28" s="122" t="str">
        <f ca="1">IF(AND(PreElaborazione!T28="",$A28&lt;&gt;""),"!",PreElaborazione!T28)</f>
        <v/>
      </c>
      <c r="U28" s="122" t="str">
        <f ca="1">IF(AND(PreElaborazione!U28="",$A28&lt;&gt;""),"!",PreElaborazione!U28)</f>
        <v/>
      </c>
      <c r="V28" s="122" t="str">
        <f ca="1">IF(AND(PreElaborazione!V28="",$A28&lt;&gt;""),"!",PreElaborazione!V28)</f>
        <v/>
      </c>
      <c r="W28" s="122" t="str">
        <f ca="1">IF(AND(PreElaborazione!W28="",$A28&lt;&gt;""),"!",PreElaborazione!W28)</f>
        <v/>
      </c>
      <c r="X28" s="122" t="str">
        <f ca="1">IF(AND(PreElaborazione!X28="",$A28&lt;&gt;""),"!",PreElaborazione!X28)</f>
        <v/>
      </c>
      <c r="Y28" s="122" t="str">
        <f ca="1">IF(AND(PreElaborazione!Y28="",$A28&lt;&gt;""),"!",PreElaborazione!Y28)</f>
        <v/>
      </c>
      <c r="Z28" s="122" t="str">
        <f ca="1">IF(AND(PreElaborazione!Z28="",$A28&lt;&gt;""),"!",PreElaborazione!Z28)</f>
        <v/>
      </c>
      <c r="AA28" s="122" t="str">
        <f ca="1">IF(AND(PreElaborazione!AA28="",$A28&lt;&gt;""),"!",PreElaborazione!AA28)</f>
        <v/>
      </c>
      <c r="AB28" s="122" t="str">
        <f ca="1">IF(AND(PreElaborazione!AB28="",$A28&lt;&gt;""),"!",PreElaborazione!AB28)</f>
        <v/>
      </c>
      <c r="AC28" s="122" t="str">
        <f ca="1">IF(AND(PreElaborazione!AC28="",$A28&lt;&gt;""),"!",PreElaborazione!AC28)</f>
        <v/>
      </c>
      <c r="AD28" s="122" t="str">
        <f ca="1">IF(AND(PreElaborazione!AD28="",$A28&lt;&gt;""),"!",PreElaborazione!AD28)</f>
        <v/>
      </c>
      <c r="AE28" s="122" t="str">
        <f ca="1">IF(AND(PreElaborazione!AE28="",$A28&lt;&gt;""),"!",PreElaborazione!AE28)</f>
        <v/>
      </c>
      <c r="AF28" s="122" t="str">
        <f ca="1">IF(AND(PreElaborazione!AF28="",$A28&lt;&gt;""),"!",PreElaborazione!AF28)</f>
        <v/>
      </c>
      <c r="AG28" s="122" t="str">
        <f ca="1">IF(AND(PreElaborazione!AG28="",$A28&lt;&gt;""),"!",PreElaborazione!AG28)</f>
        <v/>
      </c>
      <c r="AH28" s="122" t="str">
        <f ca="1">IF(AND(PreElaborazione!AH28="",$A28&lt;&gt;""),"!",PreElaborazione!AH28)</f>
        <v/>
      </c>
      <c r="AI28" s="122" t="str">
        <f ca="1">IF(AND(PreElaborazione!AI28="",$A28&lt;&gt;""),"!",PreElaborazione!AI28)</f>
        <v/>
      </c>
      <c r="AJ28" s="122" t="str">
        <f ca="1">IF(AND(PreElaborazione!AJ28="",$A28&lt;&gt;""),"!",PreElaborazione!AJ28)</f>
        <v/>
      </c>
      <c r="AK28" s="122" t="str">
        <f ca="1">IF(AND(PreElaborazione!AK28="",$A28&lt;&gt;""),"!",PreElaborazione!AK28)</f>
        <v/>
      </c>
      <c r="AL28" s="122" t="str">
        <f ca="1">IF(AND(PreElaborazione!AL28="",$A28&lt;&gt;""),"!",PreElaborazione!AL28)</f>
        <v/>
      </c>
      <c r="AM28" s="122" t="str">
        <f ca="1">IF(AND(PreElaborazione!AM28="",$A28&lt;&gt;""),"!",PreElaborazione!AM28)</f>
        <v/>
      </c>
      <c r="AN28" s="122" t="str">
        <f ca="1">IF(AND(PreElaborazione!AN28="",$A28&lt;&gt;""),"!",PreElaborazione!AN28)</f>
        <v/>
      </c>
      <c r="AO28" s="122" t="str">
        <f ca="1">IF(AND(PreElaborazione!AO28="",$A28&lt;&gt;""),"!",PreElaborazione!AO28)</f>
        <v/>
      </c>
      <c r="AP28" s="122" t="str">
        <f ca="1">IF(AND(PreElaborazione!AP28="",$A28&lt;&gt;""),"!",PreElaborazione!AP28)</f>
        <v/>
      </c>
      <c r="AQ28" s="122" t="str">
        <f ca="1">IF(AND(PreElaborazione!AQ28="",$A28&lt;&gt;""),"!",PreElaborazione!AQ28)</f>
        <v/>
      </c>
      <c r="AR28" s="122" t="str">
        <f ca="1">IF(AND(PreElaborazione!AR28="",$A28&lt;&gt;""),"!",PreElaborazione!AR28)</f>
        <v/>
      </c>
      <c r="AS28" s="122" t="str">
        <f ca="1">IF(AND(PreElaborazione!AS28="",$A28&lt;&gt;""),"!",PreElaborazione!AS28)</f>
        <v/>
      </c>
      <c r="AT28" s="122" t="str">
        <f ca="1">IF(AND(PreElaborazione!AT28="",$A28&lt;&gt;""),"!",PreElaborazione!AT28)</f>
        <v/>
      </c>
      <c r="AU28" s="122" t="str">
        <f ca="1">IF(AND(PreElaborazione!AU28="",$A28&lt;&gt;""),"!",PreElaborazione!AU28)</f>
        <v/>
      </c>
      <c r="AV28" s="122" t="str">
        <f ca="1">IF(AND(PreElaborazione!AV28="",$A28&lt;&gt;""),"!",PreElaborazione!AV28)</f>
        <v/>
      </c>
      <c r="AW28" s="122" t="str">
        <f ca="1">IF(AND(PreElaborazione!AW28="",$A28&lt;&gt;""),"!",PreElaborazione!AW28)</f>
        <v/>
      </c>
      <c r="AX28" s="122" t="str">
        <f ca="1">IF(AND(PreElaborazione!AX28="",$A28&lt;&gt;""),"!",PreElaborazione!AX28)</f>
        <v/>
      </c>
      <c r="AY28" s="122" t="str">
        <f ca="1">IF(AND(PreElaborazione!AY28="",$A28&lt;&gt;""),"!",PreElaborazione!AY28)</f>
        <v/>
      </c>
      <c r="AZ28" s="122" t="str">
        <f ca="1">IF(AND(PreElaborazione!AZ28="",$A28&lt;&gt;""),"!",PreElaborazione!AZ28)</f>
        <v/>
      </c>
      <c r="BA28" s="122" t="str">
        <f ca="1">IF(AND(PreElaborazione!BA28="",$A28&lt;&gt;""),"!",PreElaborazione!BA28)</f>
        <v/>
      </c>
      <c r="BB28" s="122" t="str">
        <f ca="1">IF(AND(PreElaborazione!BB28="",$A28&lt;&gt;""),"!",PreElaborazione!BB28)</f>
        <v/>
      </c>
      <c r="BC28" s="122" t="str">
        <f ca="1">IF(AND(PreElaborazione!BC28="",$A28&lt;&gt;""),"!",PreElaborazione!BC28)</f>
        <v/>
      </c>
      <c r="BD28" s="122" t="str">
        <f ca="1">IF(AND(PreElaborazione!BD28="",$A28&lt;&gt;""),"!",PreElaborazione!BD28)</f>
        <v/>
      </c>
      <c r="BE28" s="122" t="str">
        <f ca="1">IF(AND(PreElaborazione!BE28="",$A28&lt;&gt;""),"!",PreElaborazione!BE28)</f>
        <v/>
      </c>
      <c r="BF28" s="122" t="str">
        <f ca="1">IF(AND(PreElaborazione!BF28="",$A28&lt;&gt;""),"!",PreElaborazione!BF28)</f>
        <v/>
      </c>
      <c r="BG28" s="122" t="str">
        <f ca="1">IF(AND(PreElaborazione!BG28="",$A28&lt;&gt;""),"!",PreElaborazione!BG28)</f>
        <v/>
      </c>
      <c r="BH28" s="122" t="str">
        <f ca="1">IF(AND(PreElaborazione!BH28="",$A28&lt;&gt;""),"!",PreElaborazione!BH28)</f>
        <v/>
      </c>
      <c r="BI28" s="122" t="str">
        <f ca="1">IF(AND(PreElaborazione!BI28="",$A28&lt;&gt;""),"!",PreElaborazione!BI28)</f>
        <v/>
      </c>
      <c r="BJ28" s="122" t="str">
        <f ca="1">IF(AND(PreElaborazione!BJ28="",$A28&lt;&gt;""),"!",PreElaborazione!BJ28)</f>
        <v/>
      </c>
      <c r="BK28" s="122" t="str">
        <f ca="1">IF(AND(PreElaborazione!BK28="",$A28&lt;&gt;""),"!",PreElaborazione!BK28)</f>
        <v/>
      </c>
      <c r="BL28" s="122" t="str">
        <f ca="1">IF(AND(PreElaborazione!BL28="",$A28&lt;&gt;""),"!",PreElaborazione!BL28)</f>
        <v/>
      </c>
      <c r="BM28" s="122" t="str">
        <f ca="1">IF(AND(PreElaborazione!BM28="",$A28&lt;&gt;""),"!",PreElaborazione!BM28)</f>
        <v/>
      </c>
      <c r="BN28" s="122" t="str">
        <f ca="1">IF(AND(PreElaborazione!BN28="",$A28&lt;&gt;""),"!",PreElaborazione!BN28)</f>
        <v/>
      </c>
      <c r="BO28" s="122" t="str">
        <f ca="1">IF(AND(PreElaborazione!BO28="",$A28&lt;&gt;""),"!",PreElaborazione!BO28)</f>
        <v/>
      </c>
      <c r="BP28" s="122" t="str">
        <f ca="1">IF(AND(PreElaborazione!BP28="",$A28&lt;&gt;""),"!",PreElaborazione!BP28)</f>
        <v/>
      </c>
      <c r="BQ28" s="122" t="str">
        <f ca="1">IF(AND(PreElaborazione!BQ28="",$A28&lt;&gt;""),"!",PreElaborazione!BQ28)</f>
        <v/>
      </c>
      <c r="BR28" s="122" t="str">
        <f ca="1">IF(AND(PreElaborazione!BR28="",$A28&lt;&gt;""),"!",PreElaborazione!BR28)</f>
        <v/>
      </c>
      <c r="BS28" s="122" t="str">
        <f ca="1">IF(AND(PreElaborazione!BS28="",$A28&lt;&gt;""),"!",PreElaborazione!BS28)</f>
        <v/>
      </c>
      <c r="BT28" s="122" t="str">
        <f ca="1">IF(AND(PreElaborazione!BT28="",$A28&lt;&gt;""),"!",PreElaborazione!BT28)</f>
        <v/>
      </c>
      <c r="BU28" s="122" t="str">
        <f ca="1">IF(AND(PreElaborazione!BU28="",$A28&lt;&gt;""),"!",PreElaborazione!BU28)</f>
        <v/>
      </c>
      <c r="BV28" s="122" t="str">
        <f ca="1">IF(AND(PreElaborazione!BV28="",$A28&lt;&gt;""),"!",PreElaborazione!BV28)</f>
        <v/>
      </c>
      <c r="BW28" s="122" t="str">
        <f ca="1">IF(AND(PreElaborazione!BW28="",$A28&lt;&gt;""),"!",PreElaborazione!BW28)</f>
        <v/>
      </c>
      <c r="BX28" s="122" t="str">
        <f ca="1">IF(AND(PreElaborazione!BX28="",$A28&lt;&gt;""),"!",PreElaborazione!BX28)</f>
        <v/>
      </c>
      <c r="BY28" s="122" t="str">
        <f ca="1">IF(AND(PreElaborazione!BY28="",$A28&lt;&gt;""),"!",PreElaborazione!BY28)</f>
        <v/>
      </c>
      <c r="BZ28" s="122" t="str">
        <f ca="1">IF(AND(PreElaborazione!BZ28="",$A28&lt;&gt;""),"!",PreElaborazione!BZ28)</f>
        <v/>
      </c>
      <c r="CA28" s="122" t="str">
        <f ca="1">IF(AND(PreElaborazione!CA28="",$A28&lt;&gt;""),"!",PreElaborazione!CA28)</f>
        <v/>
      </c>
      <c r="CB28" s="122" t="str">
        <f ca="1">IF(AND(PreElaborazione!CB28="",$A28&lt;&gt;""),"!",PreElaborazione!CB28)</f>
        <v/>
      </c>
      <c r="CC28" s="122" t="str">
        <f ca="1">IF(AND(PreElaborazione!CC28="",$A28&lt;&gt;""),"!",PreElaborazione!CC28)</f>
        <v/>
      </c>
      <c r="CD28" s="122" t="str">
        <f ca="1">IF(AND(PreElaborazione!CD28="",$A28&lt;&gt;""),"!",PreElaborazione!CD28)</f>
        <v/>
      </c>
      <c r="CE28" s="122" t="str">
        <f ca="1">IF(AND(PreElaborazione!CE28="",$A28&lt;&gt;""),"!",PreElaborazione!CE28)</f>
        <v/>
      </c>
      <c r="CF28" s="122" t="str">
        <f ca="1">IF(AND(PreElaborazione!CF28="",$A28&lt;&gt;""),"!",PreElaborazione!CF28)</f>
        <v/>
      </c>
      <c r="CG28" s="122" t="str">
        <f ca="1">IF(AND(PreElaborazione!CG28="",$A28&lt;&gt;""),"!",PreElaborazione!CG28)</f>
        <v/>
      </c>
      <c r="CH28" s="122" t="str">
        <f ca="1">IF(AND(PreElaborazione!CH28="",$A28&lt;&gt;""),"!",PreElaborazione!CH28)</f>
        <v/>
      </c>
      <c r="CI28" s="122" t="str">
        <f ca="1">IF(AND(PreElaborazione!CI28="",$A28&lt;&gt;""),"!",PreElaborazione!CI28)</f>
        <v/>
      </c>
      <c r="CJ28" s="122" t="str">
        <f ca="1">IF(AND(PreElaborazione!CJ28="",$A28&lt;&gt;""),"!",PreElaborazione!CJ28)</f>
        <v/>
      </c>
      <c r="CK28" s="122" t="str">
        <f ca="1">IF(AND(PreElaborazione!CK28="",$A28&lt;&gt;""),"!",PreElaborazione!CK28)</f>
        <v/>
      </c>
      <c r="CL28" s="122" t="str">
        <f ca="1">IF(AND(PreElaborazione!CL28="",$A28&lt;&gt;""),"!",PreElaborazione!CL28)</f>
        <v/>
      </c>
      <c r="CM28" s="122" t="str">
        <f ca="1">IF(AND(PreElaborazione!CM28="",$A28&lt;&gt;""),"!",PreElaborazione!CM28)</f>
        <v/>
      </c>
      <c r="CN28" s="122" t="str">
        <f ca="1">IF(AND(PreElaborazione!CN28="",$A28&lt;&gt;""),"!",PreElaborazione!CN28)</f>
        <v/>
      </c>
      <c r="CO28" s="122" t="str">
        <f ca="1">IF(AND(PreElaborazione!CO28="",$A28&lt;&gt;""),"!",PreElaborazione!CO28)</f>
        <v/>
      </c>
      <c r="CP28" s="122" t="str">
        <f ca="1">IF(AND(PreElaborazione!CP28="",$A28&lt;&gt;""),"!",PreElaborazione!CP28)</f>
        <v/>
      </c>
      <c r="CQ28" s="122" t="str">
        <f ca="1">IF(AND(PreElaborazione!CQ28="",$A28&lt;&gt;""),"!",PreElaborazione!CQ28)</f>
        <v/>
      </c>
      <c r="CR28" s="122" t="str">
        <f ca="1">IF(AND(PreElaborazione!CR28="",$A28&lt;&gt;""),"!",PreElaborazione!CR28)</f>
        <v/>
      </c>
      <c r="CS28" s="122" t="str">
        <f ca="1">IF(AND(PreElaborazione!CS28="",$A28&lt;&gt;""),"!",PreElaborazione!CS28)</f>
        <v/>
      </c>
      <c r="CT28" s="122" t="str">
        <f ca="1">IF(AND(PreElaborazione!CT28="",$A28&lt;&gt;""),"!",PreElaborazione!CT28)</f>
        <v/>
      </c>
      <c r="CU28" s="122" t="str">
        <f ca="1">IF(AND(PreElaborazione!CU28="",$A28&lt;&gt;""),"!",PreElaborazione!CU28)</f>
        <v/>
      </c>
      <c r="CV28" s="122" t="str">
        <f ca="1">IF(AND(PreElaborazione!CV28="",$A28&lt;&gt;""),"!",PreElaborazione!CV28)</f>
        <v/>
      </c>
      <c r="CW28" s="122" t="str">
        <f ca="1">IF(AND(PreElaborazione!CW28="",$A28&lt;&gt;""),"!",PreElaborazione!CW28)</f>
        <v/>
      </c>
      <c r="CX28" s="122" t="str">
        <f ca="1">IF(AND(PreElaborazione!CX28="",$A28&lt;&gt;""),"!",PreElaborazione!CX28)</f>
        <v/>
      </c>
      <c r="CY28" s="122" t="str">
        <f ca="1">IF(AND(PreElaborazione!CY28="",$A28&lt;&gt;""),"!",PreElaborazione!CY28)</f>
        <v/>
      </c>
      <c r="CZ28" s="122" t="str">
        <f ca="1">IF(AND(PreElaborazione!CZ28="",$A28&lt;&gt;""),"!",PreElaborazione!CZ28)</f>
        <v/>
      </c>
      <c r="DA28" s="122" t="str">
        <f ca="1">IF(AND(PreElaborazione!DA28="",$A28&lt;&gt;""),"!",PreElaborazione!DA28)</f>
        <v/>
      </c>
      <c r="DB28" s="122" t="str">
        <f ca="1">IF(AND(PreElaborazione!DB28="",$A28&lt;&gt;""),"!",PreElaborazione!DB28)</f>
        <v/>
      </c>
    </row>
    <row r="29" spans="1:106">
      <c r="A29" s="120" t="str">
        <f ca="1">PreElaborazione!A29</f>
        <v/>
      </c>
      <c r="B29" s="122" t="str">
        <f ca="1">IF(AND(PreElaborazione!B29="",$A29&lt;&gt;""),"!",PreElaborazione!B29)</f>
        <v/>
      </c>
      <c r="C29" s="122" t="str">
        <f ca="1">IF(AND(PreElaborazione!C29="",$A29&lt;&gt;""),"!",PreElaborazione!C29)</f>
        <v/>
      </c>
      <c r="D29" s="122" t="str">
        <f ca="1">IF(AND(PreElaborazione!D29="",$A29&lt;&gt;""),"!",PreElaborazione!D29)</f>
        <v/>
      </c>
      <c r="E29" s="122" t="str">
        <f ca="1">IF(AND(PreElaborazione!E29="",$A29&lt;&gt;""),"!",PreElaborazione!E29)</f>
        <v/>
      </c>
      <c r="F29" s="122" t="str">
        <f ca="1">IF(AND(PreElaborazione!F29="",$A29&lt;&gt;""),"!",PreElaborazione!F29)</f>
        <v/>
      </c>
      <c r="G29" s="122" t="str">
        <f ca="1">IF(AND(PreElaborazione!G29="",$A29&lt;&gt;""),"!",PreElaborazione!G29)</f>
        <v/>
      </c>
      <c r="H29" s="122" t="str">
        <f ca="1">IF(AND(PreElaborazione!H29="",$A29&lt;&gt;""),"!",PreElaborazione!H29)</f>
        <v/>
      </c>
      <c r="I29" s="122" t="str">
        <f ca="1">IF(AND(PreElaborazione!I29="",$A29&lt;&gt;""),"!",PreElaborazione!I29)</f>
        <v/>
      </c>
      <c r="J29" s="122" t="str">
        <f ca="1">IF(AND(PreElaborazione!J29="",$A29&lt;&gt;""),"!",PreElaborazione!J29)</f>
        <v/>
      </c>
      <c r="K29" s="122" t="str">
        <f ca="1">IF(AND(PreElaborazione!K29="",$A29&lt;&gt;""),"!",PreElaborazione!K29)</f>
        <v/>
      </c>
      <c r="L29" s="122" t="str">
        <f ca="1">IF(AND(PreElaborazione!L29="",$A29&lt;&gt;""),"!",PreElaborazione!L29)</f>
        <v/>
      </c>
      <c r="M29" s="122" t="str">
        <f ca="1">IF(AND(PreElaborazione!M29="",$A29&lt;&gt;""),"!",PreElaborazione!M29)</f>
        <v/>
      </c>
      <c r="N29" s="122" t="str">
        <f ca="1">IF(AND(PreElaborazione!N29="",$A29&lt;&gt;""),"!",PreElaborazione!N29)</f>
        <v/>
      </c>
      <c r="O29" s="122" t="str">
        <f ca="1">IF(AND(PreElaborazione!O29="",$A29&lt;&gt;""),"!",PreElaborazione!O29)</f>
        <v/>
      </c>
      <c r="P29" s="122" t="str">
        <f ca="1">IF(AND(PreElaborazione!P29="",$A29&lt;&gt;""),"!",PreElaborazione!P29)</f>
        <v/>
      </c>
      <c r="Q29" s="122" t="str">
        <f ca="1">IF(AND(PreElaborazione!Q29="",$A29&lt;&gt;""),"!",PreElaborazione!Q29)</f>
        <v/>
      </c>
      <c r="R29" s="122" t="str">
        <f ca="1">IF(AND(PreElaborazione!R29="",$A29&lt;&gt;""),"!",PreElaborazione!R29)</f>
        <v/>
      </c>
      <c r="S29" s="122" t="str">
        <f ca="1">IF(AND(PreElaborazione!S29="",$A29&lt;&gt;""),"!",PreElaborazione!S29)</f>
        <v/>
      </c>
      <c r="T29" s="122" t="str">
        <f ca="1">IF(AND(PreElaborazione!T29="",$A29&lt;&gt;""),"!",PreElaborazione!T29)</f>
        <v/>
      </c>
      <c r="U29" s="122" t="str">
        <f ca="1">IF(AND(PreElaborazione!U29="",$A29&lt;&gt;""),"!",PreElaborazione!U29)</f>
        <v/>
      </c>
      <c r="V29" s="122" t="str">
        <f ca="1">IF(AND(PreElaborazione!V29="",$A29&lt;&gt;""),"!",PreElaborazione!V29)</f>
        <v/>
      </c>
      <c r="W29" s="122" t="str">
        <f ca="1">IF(AND(PreElaborazione!W29="",$A29&lt;&gt;""),"!",PreElaborazione!W29)</f>
        <v/>
      </c>
      <c r="X29" s="122" t="str">
        <f ca="1">IF(AND(PreElaborazione!X29="",$A29&lt;&gt;""),"!",PreElaborazione!X29)</f>
        <v/>
      </c>
      <c r="Y29" s="122" t="str">
        <f ca="1">IF(AND(PreElaborazione!Y29="",$A29&lt;&gt;""),"!",PreElaborazione!Y29)</f>
        <v/>
      </c>
      <c r="Z29" s="122" t="str">
        <f ca="1">IF(AND(PreElaborazione!Z29="",$A29&lt;&gt;""),"!",PreElaborazione!Z29)</f>
        <v/>
      </c>
      <c r="AA29" s="122" t="str">
        <f ca="1">IF(AND(PreElaborazione!AA29="",$A29&lt;&gt;""),"!",PreElaborazione!AA29)</f>
        <v/>
      </c>
      <c r="AB29" s="122" t="str">
        <f ca="1">IF(AND(PreElaborazione!AB29="",$A29&lt;&gt;""),"!",PreElaborazione!AB29)</f>
        <v/>
      </c>
      <c r="AC29" s="122" t="str">
        <f ca="1">IF(AND(PreElaborazione!AC29="",$A29&lt;&gt;""),"!",PreElaborazione!AC29)</f>
        <v/>
      </c>
      <c r="AD29" s="122" t="str">
        <f ca="1">IF(AND(PreElaborazione!AD29="",$A29&lt;&gt;""),"!",PreElaborazione!AD29)</f>
        <v/>
      </c>
      <c r="AE29" s="122" t="str">
        <f ca="1">IF(AND(PreElaborazione!AE29="",$A29&lt;&gt;""),"!",PreElaborazione!AE29)</f>
        <v/>
      </c>
      <c r="AF29" s="122" t="str">
        <f ca="1">IF(AND(PreElaborazione!AF29="",$A29&lt;&gt;""),"!",PreElaborazione!AF29)</f>
        <v/>
      </c>
      <c r="AG29" s="122" t="str">
        <f ca="1">IF(AND(PreElaborazione!AG29="",$A29&lt;&gt;""),"!",PreElaborazione!AG29)</f>
        <v/>
      </c>
      <c r="AH29" s="122" t="str">
        <f ca="1">IF(AND(PreElaborazione!AH29="",$A29&lt;&gt;""),"!",PreElaborazione!AH29)</f>
        <v/>
      </c>
      <c r="AI29" s="122" t="str">
        <f ca="1">IF(AND(PreElaborazione!AI29="",$A29&lt;&gt;""),"!",PreElaborazione!AI29)</f>
        <v/>
      </c>
      <c r="AJ29" s="122" t="str">
        <f ca="1">IF(AND(PreElaborazione!AJ29="",$A29&lt;&gt;""),"!",PreElaborazione!AJ29)</f>
        <v/>
      </c>
      <c r="AK29" s="122" t="str">
        <f ca="1">IF(AND(PreElaborazione!AK29="",$A29&lt;&gt;""),"!",PreElaborazione!AK29)</f>
        <v/>
      </c>
      <c r="AL29" s="122" t="str">
        <f ca="1">IF(AND(PreElaborazione!AL29="",$A29&lt;&gt;""),"!",PreElaborazione!AL29)</f>
        <v/>
      </c>
      <c r="AM29" s="122" t="str">
        <f ca="1">IF(AND(PreElaborazione!AM29="",$A29&lt;&gt;""),"!",PreElaborazione!AM29)</f>
        <v/>
      </c>
      <c r="AN29" s="122" t="str">
        <f ca="1">IF(AND(PreElaborazione!AN29="",$A29&lt;&gt;""),"!",PreElaborazione!AN29)</f>
        <v/>
      </c>
      <c r="AO29" s="122" t="str">
        <f ca="1">IF(AND(PreElaborazione!AO29="",$A29&lt;&gt;""),"!",PreElaborazione!AO29)</f>
        <v/>
      </c>
      <c r="AP29" s="122" t="str">
        <f ca="1">IF(AND(PreElaborazione!AP29="",$A29&lt;&gt;""),"!",PreElaborazione!AP29)</f>
        <v/>
      </c>
      <c r="AQ29" s="122" t="str">
        <f ca="1">IF(AND(PreElaborazione!AQ29="",$A29&lt;&gt;""),"!",PreElaborazione!AQ29)</f>
        <v/>
      </c>
      <c r="AR29" s="122" t="str">
        <f ca="1">IF(AND(PreElaborazione!AR29="",$A29&lt;&gt;""),"!",PreElaborazione!AR29)</f>
        <v/>
      </c>
      <c r="AS29" s="122" t="str">
        <f ca="1">IF(AND(PreElaborazione!AS29="",$A29&lt;&gt;""),"!",PreElaborazione!AS29)</f>
        <v/>
      </c>
      <c r="AT29" s="122" t="str">
        <f ca="1">IF(AND(PreElaborazione!AT29="",$A29&lt;&gt;""),"!",PreElaborazione!AT29)</f>
        <v/>
      </c>
      <c r="AU29" s="122" t="str">
        <f ca="1">IF(AND(PreElaborazione!AU29="",$A29&lt;&gt;""),"!",PreElaborazione!AU29)</f>
        <v/>
      </c>
      <c r="AV29" s="122" t="str">
        <f ca="1">IF(AND(PreElaborazione!AV29="",$A29&lt;&gt;""),"!",PreElaborazione!AV29)</f>
        <v/>
      </c>
      <c r="AW29" s="122" t="str">
        <f ca="1">IF(AND(PreElaborazione!AW29="",$A29&lt;&gt;""),"!",PreElaborazione!AW29)</f>
        <v/>
      </c>
      <c r="AX29" s="122" t="str">
        <f ca="1">IF(AND(PreElaborazione!AX29="",$A29&lt;&gt;""),"!",PreElaborazione!AX29)</f>
        <v/>
      </c>
      <c r="AY29" s="122" t="str">
        <f ca="1">IF(AND(PreElaborazione!AY29="",$A29&lt;&gt;""),"!",PreElaborazione!AY29)</f>
        <v/>
      </c>
      <c r="AZ29" s="122" t="str">
        <f ca="1">IF(AND(PreElaborazione!AZ29="",$A29&lt;&gt;""),"!",PreElaborazione!AZ29)</f>
        <v/>
      </c>
      <c r="BA29" s="122" t="str">
        <f ca="1">IF(AND(PreElaborazione!BA29="",$A29&lt;&gt;""),"!",PreElaborazione!BA29)</f>
        <v/>
      </c>
      <c r="BB29" s="122" t="str">
        <f ca="1">IF(AND(PreElaborazione!BB29="",$A29&lt;&gt;""),"!",PreElaborazione!BB29)</f>
        <v/>
      </c>
      <c r="BC29" s="122" t="str">
        <f ca="1">IF(AND(PreElaborazione!BC29="",$A29&lt;&gt;""),"!",PreElaborazione!BC29)</f>
        <v/>
      </c>
      <c r="BD29" s="122" t="str">
        <f ca="1">IF(AND(PreElaborazione!BD29="",$A29&lt;&gt;""),"!",PreElaborazione!BD29)</f>
        <v/>
      </c>
      <c r="BE29" s="122" t="str">
        <f ca="1">IF(AND(PreElaborazione!BE29="",$A29&lt;&gt;""),"!",PreElaborazione!BE29)</f>
        <v/>
      </c>
      <c r="BF29" s="122" t="str">
        <f ca="1">IF(AND(PreElaborazione!BF29="",$A29&lt;&gt;""),"!",PreElaborazione!BF29)</f>
        <v/>
      </c>
      <c r="BG29" s="122" t="str">
        <f ca="1">IF(AND(PreElaborazione!BG29="",$A29&lt;&gt;""),"!",PreElaborazione!BG29)</f>
        <v/>
      </c>
      <c r="BH29" s="122" t="str">
        <f ca="1">IF(AND(PreElaborazione!BH29="",$A29&lt;&gt;""),"!",PreElaborazione!BH29)</f>
        <v/>
      </c>
      <c r="BI29" s="122" t="str">
        <f ca="1">IF(AND(PreElaborazione!BI29="",$A29&lt;&gt;""),"!",PreElaborazione!BI29)</f>
        <v/>
      </c>
      <c r="BJ29" s="122" t="str">
        <f ca="1">IF(AND(PreElaborazione!BJ29="",$A29&lt;&gt;""),"!",PreElaborazione!BJ29)</f>
        <v/>
      </c>
      <c r="BK29" s="122" t="str">
        <f ca="1">IF(AND(PreElaborazione!BK29="",$A29&lt;&gt;""),"!",PreElaborazione!BK29)</f>
        <v/>
      </c>
      <c r="BL29" s="122" t="str">
        <f ca="1">IF(AND(PreElaborazione!BL29="",$A29&lt;&gt;""),"!",PreElaborazione!BL29)</f>
        <v/>
      </c>
      <c r="BM29" s="122" t="str">
        <f ca="1">IF(AND(PreElaborazione!BM29="",$A29&lt;&gt;""),"!",PreElaborazione!BM29)</f>
        <v/>
      </c>
      <c r="BN29" s="122" t="str">
        <f ca="1">IF(AND(PreElaborazione!BN29="",$A29&lt;&gt;""),"!",PreElaborazione!BN29)</f>
        <v/>
      </c>
      <c r="BO29" s="122" t="str">
        <f ca="1">IF(AND(PreElaborazione!BO29="",$A29&lt;&gt;""),"!",PreElaborazione!BO29)</f>
        <v/>
      </c>
      <c r="BP29" s="122" t="str">
        <f ca="1">IF(AND(PreElaborazione!BP29="",$A29&lt;&gt;""),"!",PreElaborazione!BP29)</f>
        <v/>
      </c>
      <c r="BQ29" s="122" t="str">
        <f ca="1">IF(AND(PreElaborazione!BQ29="",$A29&lt;&gt;""),"!",PreElaborazione!BQ29)</f>
        <v/>
      </c>
      <c r="BR29" s="122" t="str">
        <f ca="1">IF(AND(PreElaborazione!BR29="",$A29&lt;&gt;""),"!",PreElaborazione!BR29)</f>
        <v/>
      </c>
      <c r="BS29" s="122" t="str">
        <f ca="1">IF(AND(PreElaborazione!BS29="",$A29&lt;&gt;""),"!",PreElaborazione!BS29)</f>
        <v/>
      </c>
      <c r="BT29" s="122" t="str">
        <f ca="1">IF(AND(PreElaborazione!BT29="",$A29&lt;&gt;""),"!",PreElaborazione!BT29)</f>
        <v/>
      </c>
      <c r="BU29" s="122" t="str">
        <f ca="1">IF(AND(PreElaborazione!BU29="",$A29&lt;&gt;""),"!",PreElaborazione!BU29)</f>
        <v/>
      </c>
      <c r="BV29" s="122" t="str">
        <f ca="1">IF(AND(PreElaborazione!BV29="",$A29&lt;&gt;""),"!",PreElaborazione!BV29)</f>
        <v/>
      </c>
      <c r="BW29" s="122" t="str">
        <f ca="1">IF(AND(PreElaborazione!BW29="",$A29&lt;&gt;""),"!",PreElaborazione!BW29)</f>
        <v/>
      </c>
      <c r="BX29" s="122" t="str">
        <f ca="1">IF(AND(PreElaborazione!BX29="",$A29&lt;&gt;""),"!",PreElaborazione!BX29)</f>
        <v/>
      </c>
      <c r="BY29" s="122" t="str">
        <f ca="1">IF(AND(PreElaborazione!BY29="",$A29&lt;&gt;""),"!",PreElaborazione!BY29)</f>
        <v/>
      </c>
      <c r="BZ29" s="122" t="str">
        <f ca="1">IF(AND(PreElaborazione!BZ29="",$A29&lt;&gt;""),"!",PreElaborazione!BZ29)</f>
        <v/>
      </c>
      <c r="CA29" s="122" t="str">
        <f ca="1">IF(AND(PreElaborazione!CA29="",$A29&lt;&gt;""),"!",PreElaborazione!CA29)</f>
        <v/>
      </c>
      <c r="CB29" s="122" t="str">
        <f ca="1">IF(AND(PreElaborazione!CB29="",$A29&lt;&gt;""),"!",PreElaborazione!CB29)</f>
        <v/>
      </c>
      <c r="CC29" s="122" t="str">
        <f ca="1">IF(AND(PreElaborazione!CC29="",$A29&lt;&gt;""),"!",PreElaborazione!CC29)</f>
        <v/>
      </c>
      <c r="CD29" s="122" t="str">
        <f ca="1">IF(AND(PreElaborazione!CD29="",$A29&lt;&gt;""),"!",PreElaborazione!CD29)</f>
        <v/>
      </c>
      <c r="CE29" s="122" t="str">
        <f ca="1">IF(AND(PreElaborazione!CE29="",$A29&lt;&gt;""),"!",PreElaborazione!CE29)</f>
        <v/>
      </c>
      <c r="CF29" s="122" t="str">
        <f ca="1">IF(AND(PreElaborazione!CF29="",$A29&lt;&gt;""),"!",PreElaborazione!CF29)</f>
        <v/>
      </c>
      <c r="CG29" s="122" t="str">
        <f ca="1">IF(AND(PreElaborazione!CG29="",$A29&lt;&gt;""),"!",PreElaborazione!CG29)</f>
        <v/>
      </c>
      <c r="CH29" s="122" t="str">
        <f ca="1">IF(AND(PreElaborazione!CH29="",$A29&lt;&gt;""),"!",PreElaborazione!CH29)</f>
        <v/>
      </c>
      <c r="CI29" s="122" t="str">
        <f ca="1">IF(AND(PreElaborazione!CI29="",$A29&lt;&gt;""),"!",PreElaborazione!CI29)</f>
        <v/>
      </c>
      <c r="CJ29" s="122" t="str">
        <f ca="1">IF(AND(PreElaborazione!CJ29="",$A29&lt;&gt;""),"!",PreElaborazione!CJ29)</f>
        <v/>
      </c>
      <c r="CK29" s="122" t="str">
        <f ca="1">IF(AND(PreElaborazione!CK29="",$A29&lt;&gt;""),"!",PreElaborazione!CK29)</f>
        <v/>
      </c>
      <c r="CL29" s="122" t="str">
        <f ca="1">IF(AND(PreElaborazione!CL29="",$A29&lt;&gt;""),"!",PreElaborazione!CL29)</f>
        <v/>
      </c>
      <c r="CM29" s="122" t="str">
        <f ca="1">IF(AND(PreElaborazione!CM29="",$A29&lt;&gt;""),"!",PreElaborazione!CM29)</f>
        <v/>
      </c>
      <c r="CN29" s="122" t="str">
        <f ca="1">IF(AND(PreElaborazione!CN29="",$A29&lt;&gt;""),"!",PreElaborazione!CN29)</f>
        <v/>
      </c>
      <c r="CO29" s="122" t="str">
        <f ca="1">IF(AND(PreElaborazione!CO29="",$A29&lt;&gt;""),"!",PreElaborazione!CO29)</f>
        <v/>
      </c>
      <c r="CP29" s="122" t="str">
        <f ca="1">IF(AND(PreElaborazione!CP29="",$A29&lt;&gt;""),"!",PreElaborazione!CP29)</f>
        <v/>
      </c>
      <c r="CQ29" s="122" t="str">
        <f ca="1">IF(AND(PreElaborazione!CQ29="",$A29&lt;&gt;""),"!",PreElaborazione!CQ29)</f>
        <v/>
      </c>
      <c r="CR29" s="122" t="str">
        <f ca="1">IF(AND(PreElaborazione!CR29="",$A29&lt;&gt;""),"!",PreElaborazione!CR29)</f>
        <v/>
      </c>
      <c r="CS29" s="122" t="str">
        <f ca="1">IF(AND(PreElaborazione!CS29="",$A29&lt;&gt;""),"!",PreElaborazione!CS29)</f>
        <v/>
      </c>
      <c r="CT29" s="122" t="str">
        <f ca="1">IF(AND(PreElaborazione!CT29="",$A29&lt;&gt;""),"!",PreElaborazione!CT29)</f>
        <v/>
      </c>
      <c r="CU29" s="122" t="str">
        <f ca="1">IF(AND(PreElaborazione!CU29="",$A29&lt;&gt;""),"!",PreElaborazione!CU29)</f>
        <v/>
      </c>
      <c r="CV29" s="122" t="str">
        <f ca="1">IF(AND(PreElaborazione!CV29="",$A29&lt;&gt;""),"!",PreElaborazione!CV29)</f>
        <v/>
      </c>
      <c r="CW29" s="122" t="str">
        <f ca="1">IF(AND(PreElaborazione!CW29="",$A29&lt;&gt;""),"!",PreElaborazione!CW29)</f>
        <v/>
      </c>
      <c r="CX29" s="122" t="str">
        <f ca="1">IF(AND(PreElaborazione!CX29="",$A29&lt;&gt;""),"!",PreElaborazione!CX29)</f>
        <v/>
      </c>
      <c r="CY29" s="122" t="str">
        <f ca="1">IF(AND(PreElaborazione!CY29="",$A29&lt;&gt;""),"!",PreElaborazione!CY29)</f>
        <v/>
      </c>
      <c r="CZ29" s="122" t="str">
        <f ca="1">IF(AND(PreElaborazione!CZ29="",$A29&lt;&gt;""),"!",PreElaborazione!CZ29)</f>
        <v/>
      </c>
      <c r="DA29" s="122" t="str">
        <f ca="1">IF(AND(PreElaborazione!DA29="",$A29&lt;&gt;""),"!",PreElaborazione!DA29)</f>
        <v/>
      </c>
      <c r="DB29" s="122" t="str">
        <f ca="1">IF(AND(PreElaborazione!DB29="",$A29&lt;&gt;""),"!",PreElaborazione!DB29)</f>
        <v/>
      </c>
    </row>
    <row r="30" spans="1:106">
      <c r="A30" s="120" t="str">
        <f ca="1">PreElaborazione!A30</f>
        <v/>
      </c>
      <c r="B30" s="122" t="str">
        <f ca="1">IF(AND(PreElaborazione!B30="",$A30&lt;&gt;""),"!",PreElaborazione!B30)</f>
        <v/>
      </c>
      <c r="C30" s="122" t="str">
        <f ca="1">IF(AND(PreElaborazione!C30="",$A30&lt;&gt;""),"!",PreElaborazione!C30)</f>
        <v/>
      </c>
      <c r="D30" s="122" t="str">
        <f ca="1">IF(AND(PreElaborazione!D30="",$A30&lt;&gt;""),"!",PreElaborazione!D30)</f>
        <v/>
      </c>
      <c r="E30" s="122" t="str">
        <f ca="1">IF(AND(PreElaborazione!E30="",$A30&lt;&gt;""),"!",PreElaborazione!E30)</f>
        <v/>
      </c>
      <c r="F30" s="122" t="str">
        <f ca="1">IF(AND(PreElaborazione!F30="",$A30&lt;&gt;""),"!",PreElaborazione!F30)</f>
        <v/>
      </c>
      <c r="G30" s="122" t="str">
        <f ca="1">IF(AND(PreElaborazione!G30="",$A30&lt;&gt;""),"!",PreElaborazione!G30)</f>
        <v/>
      </c>
      <c r="H30" s="122" t="str">
        <f ca="1">IF(AND(PreElaborazione!H30="",$A30&lt;&gt;""),"!",PreElaborazione!H30)</f>
        <v/>
      </c>
      <c r="I30" s="122" t="str">
        <f ca="1">IF(AND(PreElaborazione!I30="",$A30&lt;&gt;""),"!",PreElaborazione!I30)</f>
        <v/>
      </c>
      <c r="J30" s="122" t="str">
        <f ca="1">IF(AND(PreElaborazione!J30="",$A30&lt;&gt;""),"!",PreElaborazione!J30)</f>
        <v/>
      </c>
      <c r="K30" s="122" t="str">
        <f ca="1">IF(AND(PreElaborazione!K30="",$A30&lt;&gt;""),"!",PreElaborazione!K30)</f>
        <v/>
      </c>
      <c r="L30" s="122" t="str">
        <f ca="1">IF(AND(PreElaborazione!L30="",$A30&lt;&gt;""),"!",PreElaborazione!L30)</f>
        <v/>
      </c>
      <c r="M30" s="122" t="str">
        <f ca="1">IF(AND(PreElaborazione!M30="",$A30&lt;&gt;""),"!",PreElaborazione!M30)</f>
        <v/>
      </c>
      <c r="N30" s="122" t="str">
        <f ca="1">IF(AND(PreElaborazione!N30="",$A30&lt;&gt;""),"!",PreElaborazione!N30)</f>
        <v/>
      </c>
      <c r="O30" s="122" t="str">
        <f ca="1">IF(AND(PreElaborazione!O30="",$A30&lt;&gt;""),"!",PreElaborazione!O30)</f>
        <v/>
      </c>
      <c r="P30" s="122" t="str">
        <f ca="1">IF(AND(PreElaborazione!P30="",$A30&lt;&gt;""),"!",PreElaborazione!P30)</f>
        <v/>
      </c>
      <c r="Q30" s="122" t="str">
        <f ca="1">IF(AND(PreElaborazione!Q30="",$A30&lt;&gt;""),"!",PreElaborazione!Q30)</f>
        <v/>
      </c>
      <c r="R30" s="122" t="str">
        <f ca="1">IF(AND(PreElaborazione!R30="",$A30&lt;&gt;""),"!",PreElaborazione!R30)</f>
        <v/>
      </c>
      <c r="S30" s="122" t="str">
        <f ca="1">IF(AND(PreElaborazione!S30="",$A30&lt;&gt;""),"!",PreElaborazione!S30)</f>
        <v/>
      </c>
      <c r="T30" s="122" t="str">
        <f ca="1">IF(AND(PreElaborazione!T30="",$A30&lt;&gt;""),"!",PreElaborazione!T30)</f>
        <v/>
      </c>
      <c r="U30" s="122" t="str">
        <f ca="1">IF(AND(PreElaborazione!U30="",$A30&lt;&gt;""),"!",PreElaborazione!U30)</f>
        <v/>
      </c>
      <c r="V30" s="122" t="str">
        <f ca="1">IF(AND(PreElaborazione!V30="",$A30&lt;&gt;""),"!",PreElaborazione!V30)</f>
        <v/>
      </c>
      <c r="W30" s="122" t="str">
        <f ca="1">IF(AND(PreElaborazione!W30="",$A30&lt;&gt;""),"!",PreElaborazione!W30)</f>
        <v/>
      </c>
      <c r="X30" s="122" t="str">
        <f ca="1">IF(AND(PreElaborazione!X30="",$A30&lt;&gt;""),"!",PreElaborazione!X30)</f>
        <v/>
      </c>
      <c r="Y30" s="122" t="str">
        <f ca="1">IF(AND(PreElaborazione!Y30="",$A30&lt;&gt;""),"!",PreElaborazione!Y30)</f>
        <v/>
      </c>
      <c r="Z30" s="122" t="str">
        <f ca="1">IF(AND(PreElaborazione!Z30="",$A30&lt;&gt;""),"!",PreElaborazione!Z30)</f>
        <v/>
      </c>
      <c r="AA30" s="122" t="str">
        <f ca="1">IF(AND(PreElaborazione!AA30="",$A30&lt;&gt;""),"!",PreElaborazione!AA30)</f>
        <v/>
      </c>
      <c r="AB30" s="122" t="str">
        <f ca="1">IF(AND(PreElaborazione!AB30="",$A30&lt;&gt;""),"!",PreElaborazione!AB30)</f>
        <v/>
      </c>
      <c r="AC30" s="122" t="str">
        <f ca="1">IF(AND(PreElaborazione!AC30="",$A30&lt;&gt;""),"!",PreElaborazione!AC30)</f>
        <v/>
      </c>
      <c r="AD30" s="122" t="str">
        <f ca="1">IF(AND(PreElaborazione!AD30="",$A30&lt;&gt;""),"!",PreElaborazione!AD30)</f>
        <v/>
      </c>
      <c r="AE30" s="122" t="str">
        <f ca="1">IF(AND(PreElaborazione!AE30="",$A30&lt;&gt;""),"!",PreElaborazione!AE30)</f>
        <v/>
      </c>
      <c r="AF30" s="122" t="str">
        <f ca="1">IF(AND(PreElaborazione!AF30="",$A30&lt;&gt;""),"!",PreElaborazione!AF30)</f>
        <v/>
      </c>
      <c r="AG30" s="122" t="str">
        <f ca="1">IF(AND(PreElaborazione!AG30="",$A30&lt;&gt;""),"!",PreElaborazione!AG30)</f>
        <v/>
      </c>
      <c r="AH30" s="122" t="str">
        <f ca="1">IF(AND(PreElaborazione!AH30="",$A30&lt;&gt;""),"!",PreElaborazione!AH30)</f>
        <v/>
      </c>
      <c r="AI30" s="122" t="str">
        <f ca="1">IF(AND(PreElaborazione!AI30="",$A30&lt;&gt;""),"!",PreElaborazione!AI30)</f>
        <v/>
      </c>
      <c r="AJ30" s="122" t="str">
        <f ca="1">IF(AND(PreElaborazione!AJ30="",$A30&lt;&gt;""),"!",PreElaborazione!AJ30)</f>
        <v/>
      </c>
      <c r="AK30" s="122" t="str">
        <f ca="1">IF(AND(PreElaborazione!AK30="",$A30&lt;&gt;""),"!",PreElaborazione!AK30)</f>
        <v/>
      </c>
      <c r="AL30" s="122" t="str">
        <f ca="1">IF(AND(PreElaborazione!AL30="",$A30&lt;&gt;""),"!",PreElaborazione!AL30)</f>
        <v/>
      </c>
      <c r="AM30" s="122" t="str">
        <f ca="1">IF(AND(PreElaborazione!AM30="",$A30&lt;&gt;""),"!",PreElaborazione!AM30)</f>
        <v/>
      </c>
      <c r="AN30" s="122" t="str">
        <f ca="1">IF(AND(PreElaborazione!AN30="",$A30&lt;&gt;""),"!",PreElaborazione!AN30)</f>
        <v/>
      </c>
      <c r="AO30" s="122" t="str">
        <f ca="1">IF(AND(PreElaborazione!AO30="",$A30&lt;&gt;""),"!",PreElaborazione!AO30)</f>
        <v/>
      </c>
      <c r="AP30" s="122" t="str">
        <f ca="1">IF(AND(PreElaborazione!AP30="",$A30&lt;&gt;""),"!",PreElaborazione!AP30)</f>
        <v/>
      </c>
      <c r="AQ30" s="122" t="str">
        <f ca="1">IF(AND(PreElaborazione!AQ30="",$A30&lt;&gt;""),"!",PreElaborazione!AQ30)</f>
        <v/>
      </c>
      <c r="AR30" s="122" t="str">
        <f ca="1">IF(AND(PreElaborazione!AR30="",$A30&lt;&gt;""),"!",PreElaborazione!AR30)</f>
        <v/>
      </c>
      <c r="AS30" s="122" t="str">
        <f ca="1">IF(AND(PreElaborazione!AS30="",$A30&lt;&gt;""),"!",PreElaborazione!AS30)</f>
        <v/>
      </c>
      <c r="AT30" s="122" t="str">
        <f ca="1">IF(AND(PreElaborazione!AT30="",$A30&lt;&gt;""),"!",PreElaborazione!AT30)</f>
        <v/>
      </c>
      <c r="AU30" s="122" t="str">
        <f ca="1">IF(AND(PreElaborazione!AU30="",$A30&lt;&gt;""),"!",PreElaborazione!AU30)</f>
        <v/>
      </c>
      <c r="AV30" s="122" t="str">
        <f ca="1">IF(AND(PreElaborazione!AV30="",$A30&lt;&gt;""),"!",PreElaborazione!AV30)</f>
        <v/>
      </c>
      <c r="AW30" s="122" t="str">
        <f ca="1">IF(AND(PreElaborazione!AW30="",$A30&lt;&gt;""),"!",PreElaborazione!AW30)</f>
        <v/>
      </c>
      <c r="AX30" s="122" t="str">
        <f ca="1">IF(AND(PreElaborazione!AX30="",$A30&lt;&gt;""),"!",PreElaborazione!AX30)</f>
        <v/>
      </c>
      <c r="AY30" s="122" t="str">
        <f ca="1">IF(AND(PreElaborazione!AY30="",$A30&lt;&gt;""),"!",PreElaborazione!AY30)</f>
        <v/>
      </c>
      <c r="AZ30" s="122" t="str">
        <f ca="1">IF(AND(PreElaborazione!AZ30="",$A30&lt;&gt;""),"!",PreElaborazione!AZ30)</f>
        <v/>
      </c>
      <c r="BA30" s="122" t="str">
        <f ca="1">IF(AND(PreElaborazione!BA30="",$A30&lt;&gt;""),"!",PreElaborazione!BA30)</f>
        <v/>
      </c>
      <c r="BB30" s="122" t="str">
        <f ca="1">IF(AND(PreElaborazione!BB30="",$A30&lt;&gt;""),"!",PreElaborazione!BB30)</f>
        <v/>
      </c>
      <c r="BC30" s="122" t="str">
        <f ca="1">IF(AND(PreElaborazione!BC30="",$A30&lt;&gt;""),"!",PreElaborazione!BC30)</f>
        <v/>
      </c>
      <c r="BD30" s="122" t="str">
        <f ca="1">IF(AND(PreElaborazione!BD30="",$A30&lt;&gt;""),"!",PreElaborazione!BD30)</f>
        <v/>
      </c>
      <c r="BE30" s="122" t="str">
        <f ca="1">IF(AND(PreElaborazione!BE30="",$A30&lt;&gt;""),"!",PreElaborazione!BE30)</f>
        <v/>
      </c>
      <c r="BF30" s="122" t="str">
        <f ca="1">IF(AND(PreElaborazione!BF30="",$A30&lt;&gt;""),"!",PreElaborazione!BF30)</f>
        <v/>
      </c>
      <c r="BG30" s="122" t="str">
        <f ca="1">IF(AND(PreElaborazione!BG30="",$A30&lt;&gt;""),"!",PreElaborazione!BG30)</f>
        <v/>
      </c>
      <c r="BH30" s="122" t="str">
        <f ca="1">IF(AND(PreElaborazione!BH30="",$A30&lt;&gt;""),"!",PreElaborazione!BH30)</f>
        <v/>
      </c>
      <c r="BI30" s="122" t="str">
        <f ca="1">IF(AND(PreElaborazione!BI30="",$A30&lt;&gt;""),"!",PreElaborazione!BI30)</f>
        <v/>
      </c>
      <c r="BJ30" s="122" t="str">
        <f ca="1">IF(AND(PreElaborazione!BJ30="",$A30&lt;&gt;""),"!",PreElaborazione!BJ30)</f>
        <v/>
      </c>
      <c r="BK30" s="122" t="str">
        <f ca="1">IF(AND(PreElaborazione!BK30="",$A30&lt;&gt;""),"!",PreElaborazione!BK30)</f>
        <v/>
      </c>
      <c r="BL30" s="122" t="str">
        <f ca="1">IF(AND(PreElaborazione!BL30="",$A30&lt;&gt;""),"!",PreElaborazione!BL30)</f>
        <v/>
      </c>
      <c r="BM30" s="122" t="str">
        <f ca="1">IF(AND(PreElaborazione!BM30="",$A30&lt;&gt;""),"!",PreElaborazione!BM30)</f>
        <v/>
      </c>
      <c r="BN30" s="122" t="str">
        <f ca="1">IF(AND(PreElaborazione!BN30="",$A30&lt;&gt;""),"!",PreElaborazione!BN30)</f>
        <v/>
      </c>
      <c r="BO30" s="122" t="str">
        <f ca="1">IF(AND(PreElaborazione!BO30="",$A30&lt;&gt;""),"!",PreElaborazione!BO30)</f>
        <v/>
      </c>
      <c r="BP30" s="122" t="str">
        <f ca="1">IF(AND(PreElaborazione!BP30="",$A30&lt;&gt;""),"!",PreElaborazione!BP30)</f>
        <v/>
      </c>
      <c r="BQ30" s="122" t="str">
        <f ca="1">IF(AND(PreElaborazione!BQ30="",$A30&lt;&gt;""),"!",PreElaborazione!BQ30)</f>
        <v/>
      </c>
      <c r="BR30" s="122" t="str">
        <f ca="1">IF(AND(PreElaborazione!BR30="",$A30&lt;&gt;""),"!",PreElaborazione!BR30)</f>
        <v/>
      </c>
      <c r="BS30" s="122" t="str">
        <f ca="1">IF(AND(PreElaborazione!BS30="",$A30&lt;&gt;""),"!",PreElaborazione!BS30)</f>
        <v/>
      </c>
      <c r="BT30" s="122" t="str">
        <f ca="1">IF(AND(PreElaborazione!BT30="",$A30&lt;&gt;""),"!",PreElaborazione!BT30)</f>
        <v/>
      </c>
      <c r="BU30" s="122" t="str">
        <f ca="1">IF(AND(PreElaborazione!BU30="",$A30&lt;&gt;""),"!",PreElaborazione!BU30)</f>
        <v/>
      </c>
      <c r="BV30" s="122" t="str">
        <f ca="1">IF(AND(PreElaborazione!BV30="",$A30&lt;&gt;""),"!",PreElaborazione!BV30)</f>
        <v/>
      </c>
      <c r="BW30" s="122" t="str">
        <f ca="1">IF(AND(PreElaborazione!BW30="",$A30&lt;&gt;""),"!",PreElaborazione!BW30)</f>
        <v/>
      </c>
      <c r="BX30" s="122" t="str">
        <f ca="1">IF(AND(PreElaborazione!BX30="",$A30&lt;&gt;""),"!",PreElaborazione!BX30)</f>
        <v/>
      </c>
      <c r="BY30" s="122" t="str">
        <f ca="1">IF(AND(PreElaborazione!BY30="",$A30&lt;&gt;""),"!",PreElaborazione!BY30)</f>
        <v/>
      </c>
      <c r="BZ30" s="122" t="str">
        <f ca="1">IF(AND(PreElaborazione!BZ30="",$A30&lt;&gt;""),"!",PreElaborazione!BZ30)</f>
        <v/>
      </c>
      <c r="CA30" s="122" t="str">
        <f ca="1">IF(AND(PreElaborazione!CA30="",$A30&lt;&gt;""),"!",PreElaborazione!CA30)</f>
        <v/>
      </c>
      <c r="CB30" s="122" t="str">
        <f ca="1">IF(AND(PreElaborazione!CB30="",$A30&lt;&gt;""),"!",PreElaborazione!CB30)</f>
        <v/>
      </c>
      <c r="CC30" s="122" t="str">
        <f ca="1">IF(AND(PreElaborazione!CC30="",$A30&lt;&gt;""),"!",PreElaborazione!CC30)</f>
        <v/>
      </c>
      <c r="CD30" s="122" t="str">
        <f ca="1">IF(AND(PreElaborazione!CD30="",$A30&lt;&gt;""),"!",PreElaborazione!CD30)</f>
        <v/>
      </c>
      <c r="CE30" s="122" t="str">
        <f ca="1">IF(AND(PreElaborazione!CE30="",$A30&lt;&gt;""),"!",PreElaborazione!CE30)</f>
        <v/>
      </c>
      <c r="CF30" s="122" t="str">
        <f ca="1">IF(AND(PreElaborazione!CF30="",$A30&lt;&gt;""),"!",PreElaborazione!CF30)</f>
        <v/>
      </c>
      <c r="CG30" s="122" t="str">
        <f ca="1">IF(AND(PreElaborazione!CG30="",$A30&lt;&gt;""),"!",PreElaborazione!CG30)</f>
        <v/>
      </c>
      <c r="CH30" s="122" t="str">
        <f ca="1">IF(AND(PreElaborazione!CH30="",$A30&lt;&gt;""),"!",PreElaborazione!CH30)</f>
        <v/>
      </c>
      <c r="CI30" s="122" t="str">
        <f ca="1">IF(AND(PreElaborazione!CI30="",$A30&lt;&gt;""),"!",PreElaborazione!CI30)</f>
        <v/>
      </c>
      <c r="CJ30" s="122" t="str">
        <f ca="1">IF(AND(PreElaborazione!CJ30="",$A30&lt;&gt;""),"!",PreElaborazione!CJ30)</f>
        <v/>
      </c>
      <c r="CK30" s="122" t="str">
        <f ca="1">IF(AND(PreElaborazione!CK30="",$A30&lt;&gt;""),"!",PreElaborazione!CK30)</f>
        <v/>
      </c>
      <c r="CL30" s="122" t="str">
        <f ca="1">IF(AND(PreElaborazione!CL30="",$A30&lt;&gt;""),"!",PreElaborazione!CL30)</f>
        <v/>
      </c>
      <c r="CM30" s="122" t="str">
        <f ca="1">IF(AND(PreElaborazione!CM30="",$A30&lt;&gt;""),"!",PreElaborazione!CM30)</f>
        <v/>
      </c>
      <c r="CN30" s="122" t="str">
        <f ca="1">IF(AND(PreElaborazione!CN30="",$A30&lt;&gt;""),"!",PreElaborazione!CN30)</f>
        <v/>
      </c>
      <c r="CO30" s="122" t="str">
        <f ca="1">IF(AND(PreElaborazione!CO30="",$A30&lt;&gt;""),"!",PreElaborazione!CO30)</f>
        <v/>
      </c>
      <c r="CP30" s="122" t="str">
        <f ca="1">IF(AND(PreElaborazione!CP30="",$A30&lt;&gt;""),"!",PreElaborazione!CP30)</f>
        <v/>
      </c>
      <c r="CQ30" s="122" t="str">
        <f ca="1">IF(AND(PreElaborazione!CQ30="",$A30&lt;&gt;""),"!",PreElaborazione!CQ30)</f>
        <v/>
      </c>
      <c r="CR30" s="122" t="str">
        <f ca="1">IF(AND(PreElaborazione!CR30="",$A30&lt;&gt;""),"!",PreElaborazione!CR30)</f>
        <v/>
      </c>
      <c r="CS30" s="122" t="str">
        <f ca="1">IF(AND(PreElaborazione!CS30="",$A30&lt;&gt;""),"!",PreElaborazione!CS30)</f>
        <v/>
      </c>
      <c r="CT30" s="122" t="str">
        <f ca="1">IF(AND(PreElaborazione!CT30="",$A30&lt;&gt;""),"!",PreElaborazione!CT30)</f>
        <v/>
      </c>
      <c r="CU30" s="122" t="str">
        <f ca="1">IF(AND(PreElaborazione!CU30="",$A30&lt;&gt;""),"!",PreElaborazione!CU30)</f>
        <v/>
      </c>
      <c r="CV30" s="122" t="str">
        <f ca="1">IF(AND(PreElaborazione!CV30="",$A30&lt;&gt;""),"!",PreElaborazione!CV30)</f>
        <v/>
      </c>
      <c r="CW30" s="122" t="str">
        <f ca="1">IF(AND(PreElaborazione!CW30="",$A30&lt;&gt;""),"!",PreElaborazione!CW30)</f>
        <v/>
      </c>
      <c r="CX30" s="122" t="str">
        <f ca="1">IF(AND(PreElaborazione!CX30="",$A30&lt;&gt;""),"!",PreElaborazione!CX30)</f>
        <v/>
      </c>
      <c r="CY30" s="122" t="str">
        <f ca="1">IF(AND(PreElaborazione!CY30="",$A30&lt;&gt;""),"!",PreElaborazione!CY30)</f>
        <v/>
      </c>
      <c r="CZ30" s="122" t="str">
        <f ca="1">IF(AND(PreElaborazione!CZ30="",$A30&lt;&gt;""),"!",PreElaborazione!CZ30)</f>
        <v/>
      </c>
      <c r="DA30" s="122" t="str">
        <f ca="1">IF(AND(PreElaborazione!DA30="",$A30&lt;&gt;""),"!",PreElaborazione!DA30)</f>
        <v/>
      </c>
      <c r="DB30" s="122" t="str">
        <f ca="1">IF(AND(PreElaborazione!DB30="",$A30&lt;&gt;""),"!",PreElaborazione!DB30)</f>
        <v/>
      </c>
    </row>
    <row r="31" spans="1:106">
      <c r="A31" s="120" t="str">
        <f ca="1">PreElaborazione!A31</f>
        <v/>
      </c>
      <c r="B31" s="122" t="str">
        <f ca="1">IF(AND(PreElaborazione!B31="",$A31&lt;&gt;""),"!",PreElaborazione!B31)</f>
        <v/>
      </c>
      <c r="C31" s="122" t="str">
        <f ca="1">IF(AND(PreElaborazione!C31="",$A31&lt;&gt;""),"!",PreElaborazione!C31)</f>
        <v/>
      </c>
      <c r="D31" s="122" t="str">
        <f ca="1">IF(AND(PreElaborazione!D31="",$A31&lt;&gt;""),"!",PreElaborazione!D31)</f>
        <v/>
      </c>
      <c r="E31" s="122" t="str">
        <f ca="1">IF(AND(PreElaborazione!E31="",$A31&lt;&gt;""),"!",PreElaborazione!E31)</f>
        <v/>
      </c>
      <c r="F31" s="122" t="str">
        <f ca="1">IF(AND(PreElaborazione!F31="",$A31&lt;&gt;""),"!",PreElaborazione!F31)</f>
        <v/>
      </c>
      <c r="G31" s="122" t="str">
        <f ca="1">IF(AND(PreElaborazione!G31="",$A31&lt;&gt;""),"!",PreElaborazione!G31)</f>
        <v/>
      </c>
      <c r="H31" s="122" t="str">
        <f ca="1">IF(AND(PreElaborazione!H31="",$A31&lt;&gt;""),"!",PreElaborazione!H31)</f>
        <v/>
      </c>
      <c r="I31" s="122" t="str">
        <f ca="1">IF(AND(PreElaborazione!I31="",$A31&lt;&gt;""),"!",PreElaborazione!I31)</f>
        <v/>
      </c>
      <c r="J31" s="122" t="str">
        <f ca="1">IF(AND(PreElaborazione!J31="",$A31&lt;&gt;""),"!",PreElaborazione!J31)</f>
        <v/>
      </c>
      <c r="K31" s="122" t="str">
        <f ca="1">IF(AND(PreElaborazione!K31="",$A31&lt;&gt;""),"!",PreElaborazione!K31)</f>
        <v/>
      </c>
      <c r="L31" s="122" t="str">
        <f ca="1">IF(AND(PreElaborazione!L31="",$A31&lt;&gt;""),"!",PreElaborazione!L31)</f>
        <v/>
      </c>
      <c r="M31" s="122" t="str">
        <f ca="1">IF(AND(PreElaborazione!M31="",$A31&lt;&gt;""),"!",PreElaborazione!M31)</f>
        <v/>
      </c>
      <c r="N31" s="122" t="str">
        <f ca="1">IF(AND(PreElaborazione!N31="",$A31&lt;&gt;""),"!",PreElaborazione!N31)</f>
        <v/>
      </c>
      <c r="O31" s="122" t="str">
        <f ca="1">IF(AND(PreElaborazione!O31="",$A31&lt;&gt;""),"!",PreElaborazione!O31)</f>
        <v/>
      </c>
      <c r="P31" s="122" t="str">
        <f ca="1">IF(AND(PreElaborazione!P31="",$A31&lt;&gt;""),"!",PreElaborazione!P31)</f>
        <v/>
      </c>
      <c r="Q31" s="122" t="str">
        <f ca="1">IF(AND(PreElaborazione!Q31="",$A31&lt;&gt;""),"!",PreElaborazione!Q31)</f>
        <v/>
      </c>
      <c r="R31" s="122" t="str">
        <f ca="1">IF(AND(PreElaborazione!R31="",$A31&lt;&gt;""),"!",PreElaborazione!R31)</f>
        <v/>
      </c>
      <c r="S31" s="122" t="str">
        <f ca="1">IF(AND(PreElaborazione!S31="",$A31&lt;&gt;""),"!",PreElaborazione!S31)</f>
        <v/>
      </c>
      <c r="T31" s="122" t="str">
        <f ca="1">IF(AND(PreElaborazione!T31="",$A31&lt;&gt;""),"!",PreElaborazione!T31)</f>
        <v/>
      </c>
      <c r="U31" s="122" t="str">
        <f ca="1">IF(AND(PreElaborazione!U31="",$A31&lt;&gt;""),"!",PreElaborazione!U31)</f>
        <v/>
      </c>
      <c r="V31" s="122" t="str">
        <f ca="1">IF(AND(PreElaborazione!V31="",$A31&lt;&gt;""),"!",PreElaborazione!V31)</f>
        <v/>
      </c>
      <c r="W31" s="122" t="str">
        <f ca="1">IF(AND(PreElaborazione!W31="",$A31&lt;&gt;""),"!",PreElaborazione!W31)</f>
        <v/>
      </c>
      <c r="X31" s="122" t="str">
        <f ca="1">IF(AND(PreElaborazione!X31="",$A31&lt;&gt;""),"!",PreElaborazione!X31)</f>
        <v/>
      </c>
      <c r="Y31" s="122" t="str">
        <f ca="1">IF(AND(PreElaborazione!Y31="",$A31&lt;&gt;""),"!",PreElaborazione!Y31)</f>
        <v/>
      </c>
      <c r="Z31" s="122" t="str">
        <f ca="1">IF(AND(PreElaborazione!Z31="",$A31&lt;&gt;""),"!",PreElaborazione!Z31)</f>
        <v/>
      </c>
      <c r="AA31" s="122" t="str">
        <f ca="1">IF(AND(PreElaborazione!AA31="",$A31&lt;&gt;""),"!",PreElaborazione!AA31)</f>
        <v/>
      </c>
      <c r="AB31" s="122" t="str">
        <f ca="1">IF(AND(PreElaborazione!AB31="",$A31&lt;&gt;""),"!",PreElaborazione!AB31)</f>
        <v/>
      </c>
      <c r="AC31" s="122" t="str">
        <f ca="1">IF(AND(PreElaborazione!AC31="",$A31&lt;&gt;""),"!",PreElaborazione!AC31)</f>
        <v/>
      </c>
      <c r="AD31" s="122" t="str">
        <f ca="1">IF(AND(PreElaborazione!AD31="",$A31&lt;&gt;""),"!",PreElaborazione!AD31)</f>
        <v/>
      </c>
      <c r="AE31" s="122" t="str">
        <f ca="1">IF(AND(PreElaborazione!AE31="",$A31&lt;&gt;""),"!",PreElaborazione!AE31)</f>
        <v/>
      </c>
      <c r="AF31" s="122" t="str">
        <f ca="1">IF(AND(PreElaborazione!AF31="",$A31&lt;&gt;""),"!",PreElaborazione!AF31)</f>
        <v/>
      </c>
      <c r="AG31" s="122" t="str">
        <f ca="1">IF(AND(PreElaborazione!AG31="",$A31&lt;&gt;""),"!",PreElaborazione!AG31)</f>
        <v/>
      </c>
      <c r="AH31" s="122" t="str">
        <f ca="1">IF(AND(PreElaborazione!AH31="",$A31&lt;&gt;""),"!",PreElaborazione!AH31)</f>
        <v/>
      </c>
      <c r="AI31" s="122" t="str">
        <f ca="1">IF(AND(PreElaborazione!AI31="",$A31&lt;&gt;""),"!",PreElaborazione!AI31)</f>
        <v/>
      </c>
      <c r="AJ31" s="122" t="str">
        <f ca="1">IF(AND(PreElaborazione!AJ31="",$A31&lt;&gt;""),"!",PreElaborazione!AJ31)</f>
        <v/>
      </c>
      <c r="AK31" s="122" t="str">
        <f ca="1">IF(AND(PreElaborazione!AK31="",$A31&lt;&gt;""),"!",PreElaborazione!AK31)</f>
        <v/>
      </c>
      <c r="AL31" s="122" t="str">
        <f ca="1">IF(AND(PreElaborazione!AL31="",$A31&lt;&gt;""),"!",PreElaborazione!AL31)</f>
        <v/>
      </c>
      <c r="AM31" s="122" t="str">
        <f ca="1">IF(AND(PreElaborazione!AM31="",$A31&lt;&gt;""),"!",PreElaborazione!AM31)</f>
        <v/>
      </c>
      <c r="AN31" s="122" t="str">
        <f ca="1">IF(AND(PreElaborazione!AN31="",$A31&lt;&gt;""),"!",PreElaborazione!AN31)</f>
        <v/>
      </c>
      <c r="AO31" s="122" t="str">
        <f ca="1">IF(AND(PreElaborazione!AO31="",$A31&lt;&gt;""),"!",PreElaborazione!AO31)</f>
        <v/>
      </c>
      <c r="AP31" s="122" t="str">
        <f ca="1">IF(AND(PreElaborazione!AP31="",$A31&lt;&gt;""),"!",PreElaborazione!AP31)</f>
        <v/>
      </c>
      <c r="AQ31" s="122" t="str">
        <f ca="1">IF(AND(PreElaborazione!AQ31="",$A31&lt;&gt;""),"!",PreElaborazione!AQ31)</f>
        <v/>
      </c>
      <c r="AR31" s="122" t="str">
        <f ca="1">IF(AND(PreElaborazione!AR31="",$A31&lt;&gt;""),"!",PreElaborazione!AR31)</f>
        <v/>
      </c>
      <c r="AS31" s="122" t="str">
        <f ca="1">IF(AND(PreElaborazione!AS31="",$A31&lt;&gt;""),"!",PreElaborazione!AS31)</f>
        <v/>
      </c>
      <c r="AT31" s="122" t="str">
        <f ca="1">IF(AND(PreElaborazione!AT31="",$A31&lt;&gt;""),"!",PreElaborazione!AT31)</f>
        <v/>
      </c>
      <c r="AU31" s="122" t="str">
        <f ca="1">IF(AND(PreElaborazione!AU31="",$A31&lt;&gt;""),"!",PreElaborazione!AU31)</f>
        <v/>
      </c>
      <c r="AV31" s="122" t="str">
        <f ca="1">IF(AND(PreElaborazione!AV31="",$A31&lt;&gt;""),"!",PreElaborazione!AV31)</f>
        <v/>
      </c>
      <c r="AW31" s="122" t="str">
        <f ca="1">IF(AND(PreElaborazione!AW31="",$A31&lt;&gt;""),"!",PreElaborazione!AW31)</f>
        <v/>
      </c>
      <c r="AX31" s="122" t="str">
        <f ca="1">IF(AND(PreElaborazione!AX31="",$A31&lt;&gt;""),"!",PreElaborazione!AX31)</f>
        <v/>
      </c>
      <c r="AY31" s="122" t="str">
        <f ca="1">IF(AND(PreElaborazione!AY31="",$A31&lt;&gt;""),"!",PreElaborazione!AY31)</f>
        <v/>
      </c>
      <c r="AZ31" s="122" t="str">
        <f ca="1">IF(AND(PreElaborazione!AZ31="",$A31&lt;&gt;""),"!",PreElaborazione!AZ31)</f>
        <v/>
      </c>
      <c r="BA31" s="122" t="str">
        <f ca="1">IF(AND(PreElaborazione!BA31="",$A31&lt;&gt;""),"!",PreElaborazione!BA31)</f>
        <v/>
      </c>
      <c r="BB31" s="122" t="str">
        <f ca="1">IF(AND(PreElaborazione!BB31="",$A31&lt;&gt;""),"!",PreElaborazione!BB31)</f>
        <v/>
      </c>
      <c r="BC31" s="122" t="str">
        <f ca="1">IF(AND(PreElaborazione!BC31="",$A31&lt;&gt;""),"!",PreElaborazione!BC31)</f>
        <v/>
      </c>
      <c r="BD31" s="122" t="str">
        <f ca="1">IF(AND(PreElaborazione!BD31="",$A31&lt;&gt;""),"!",PreElaborazione!BD31)</f>
        <v/>
      </c>
      <c r="BE31" s="122" t="str">
        <f ca="1">IF(AND(PreElaborazione!BE31="",$A31&lt;&gt;""),"!",PreElaborazione!BE31)</f>
        <v/>
      </c>
      <c r="BF31" s="122" t="str">
        <f ca="1">IF(AND(PreElaborazione!BF31="",$A31&lt;&gt;""),"!",PreElaborazione!BF31)</f>
        <v/>
      </c>
      <c r="BG31" s="122" t="str">
        <f ca="1">IF(AND(PreElaborazione!BG31="",$A31&lt;&gt;""),"!",PreElaborazione!BG31)</f>
        <v/>
      </c>
      <c r="BH31" s="122" t="str">
        <f ca="1">IF(AND(PreElaborazione!BH31="",$A31&lt;&gt;""),"!",PreElaborazione!BH31)</f>
        <v/>
      </c>
      <c r="BI31" s="122" t="str">
        <f ca="1">IF(AND(PreElaborazione!BI31="",$A31&lt;&gt;""),"!",PreElaborazione!BI31)</f>
        <v/>
      </c>
      <c r="BJ31" s="122" t="str">
        <f ca="1">IF(AND(PreElaborazione!BJ31="",$A31&lt;&gt;""),"!",PreElaborazione!BJ31)</f>
        <v/>
      </c>
      <c r="BK31" s="122" t="str">
        <f ca="1">IF(AND(PreElaborazione!BK31="",$A31&lt;&gt;""),"!",PreElaborazione!BK31)</f>
        <v/>
      </c>
      <c r="BL31" s="122" t="str">
        <f ca="1">IF(AND(PreElaborazione!BL31="",$A31&lt;&gt;""),"!",PreElaborazione!BL31)</f>
        <v/>
      </c>
      <c r="BM31" s="122" t="str">
        <f ca="1">IF(AND(PreElaborazione!BM31="",$A31&lt;&gt;""),"!",PreElaborazione!BM31)</f>
        <v/>
      </c>
      <c r="BN31" s="122" t="str">
        <f ca="1">IF(AND(PreElaborazione!BN31="",$A31&lt;&gt;""),"!",PreElaborazione!BN31)</f>
        <v/>
      </c>
      <c r="BO31" s="122" t="str">
        <f ca="1">IF(AND(PreElaborazione!BO31="",$A31&lt;&gt;""),"!",PreElaborazione!BO31)</f>
        <v/>
      </c>
      <c r="BP31" s="122" t="str">
        <f ca="1">IF(AND(PreElaborazione!BP31="",$A31&lt;&gt;""),"!",PreElaborazione!BP31)</f>
        <v/>
      </c>
      <c r="BQ31" s="122" t="str">
        <f ca="1">IF(AND(PreElaborazione!BQ31="",$A31&lt;&gt;""),"!",PreElaborazione!BQ31)</f>
        <v/>
      </c>
      <c r="BR31" s="122" t="str">
        <f ca="1">IF(AND(PreElaborazione!BR31="",$A31&lt;&gt;""),"!",PreElaborazione!BR31)</f>
        <v/>
      </c>
      <c r="BS31" s="122" t="str">
        <f ca="1">IF(AND(PreElaborazione!BS31="",$A31&lt;&gt;""),"!",PreElaborazione!BS31)</f>
        <v/>
      </c>
      <c r="BT31" s="122" t="str">
        <f ca="1">IF(AND(PreElaborazione!BT31="",$A31&lt;&gt;""),"!",PreElaborazione!BT31)</f>
        <v/>
      </c>
      <c r="BU31" s="122" t="str">
        <f ca="1">IF(AND(PreElaborazione!BU31="",$A31&lt;&gt;""),"!",PreElaborazione!BU31)</f>
        <v/>
      </c>
      <c r="BV31" s="122" t="str">
        <f ca="1">IF(AND(PreElaborazione!BV31="",$A31&lt;&gt;""),"!",PreElaborazione!BV31)</f>
        <v/>
      </c>
      <c r="BW31" s="122" t="str">
        <f ca="1">IF(AND(PreElaborazione!BW31="",$A31&lt;&gt;""),"!",PreElaborazione!BW31)</f>
        <v/>
      </c>
      <c r="BX31" s="122" t="str">
        <f ca="1">IF(AND(PreElaborazione!BX31="",$A31&lt;&gt;""),"!",PreElaborazione!BX31)</f>
        <v/>
      </c>
      <c r="BY31" s="122" t="str">
        <f ca="1">IF(AND(PreElaborazione!BY31="",$A31&lt;&gt;""),"!",PreElaborazione!BY31)</f>
        <v/>
      </c>
      <c r="BZ31" s="122" t="str">
        <f ca="1">IF(AND(PreElaborazione!BZ31="",$A31&lt;&gt;""),"!",PreElaborazione!BZ31)</f>
        <v/>
      </c>
      <c r="CA31" s="122" t="str">
        <f ca="1">IF(AND(PreElaborazione!CA31="",$A31&lt;&gt;""),"!",PreElaborazione!CA31)</f>
        <v/>
      </c>
      <c r="CB31" s="122" t="str">
        <f ca="1">IF(AND(PreElaborazione!CB31="",$A31&lt;&gt;""),"!",PreElaborazione!CB31)</f>
        <v/>
      </c>
      <c r="CC31" s="122" t="str">
        <f ca="1">IF(AND(PreElaborazione!CC31="",$A31&lt;&gt;""),"!",PreElaborazione!CC31)</f>
        <v/>
      </c>
      <c r="CD31" s="122" t="str">
        <f ca="1">IF(AND(PreElaborazione!CD31="",$A31&lt;&gt;""),"!",PreElaborazione!CD31)</f>
        <v/>
      </c>
      <c r="CE31" s="122" t="str">
        <f ca="1">IF(AND(PreElaborazione!CE31="",$A31&lt;&gt;""),"!",PreElaborazione!CE31)</f>
        <v/>
      </c>
      <c r="CF31" s="122" t="str">
        <f ca="1">IF(AND(PreElaborazione!CF31="",$A31&lt;&gt;""),"!",PreElaborazione!CF31)</f>
        <v/>
      </c>
      <c r="CG31" s="122" t="str">
        <f ca="1">IF(AND(PreElaborazione!CG31="",$A31&lt;&gt;""),"!",PreElaborazione!CG31)</f>
        <v/>
      </c>
      <c r="CH31" s="122" t="str">
        <f ca="1">IF(AND(PreElaborazione!CH31="",$A31&lt;&gt;""),"!",PreElaborazione!CH31)</f>
        <v/>
      </c>
      <c r="CI31" s="122" t="str">
        <f ca="1">IF(AND(PreElaborazione!CI31="",$A31&lt;&gt;""),"!",PreElaborazione!CI31)</f>
        <v/>
      </c>
      <c r="CJ31" s="122" t="str">
        <f ca="1">IF(AND(PreElaborazione!CJ31="",$A31&lt;&gt;""),"!",PreElaborazione!CJ31)</f>
        <v/>
      </c>
      <c r="CK31" s="122" t="str">
        <f ca="1">IF(AND(PreElaborazione!CK31="",$A31&lt;&gt;""),"!",PreElaborazione!CK31)</f>
        <v/>
      </c>
      <c r="CL31" s="122" t="str">
        <f ca="1">IF(AND(PreElaborazione!CL31="",$A31&lt;&gt;""),"!",PreElaborazione!CL31)</f>
        <v/>
      </c>
      <c r="CM31" s="122" t="str">
        <f ca="1">IF(AND(PreElaborazione!CM31="",$A31&lt;&gt;""),"!",PreElaborazione!CM31)</f>
        <v/>
      </c>
      <c r="CN31" s="122" t="str">
        <f ca="1">IF(AND(PreElaborazione!CN31="",$A31&lt;&gt;""),"!",PreElaborazione!CN31)</f>
        <v/>
      </c>
      <c r="CO31" s="122" t="str">
        <f ca="1">IF(AND(PreElaborazione!CO31="",$A31&lt;&gt;""),"!",PreElaborazione!CO31)</f>
        <v/>
      </c>
      <c r="CP31" s="122" t="str">
        <f ca="1">IF(AND(PreElaborazione!CP31="",$A31&lt;&gt;""),"!",PreElaborazione!CP31)</f>
        <v/>
      </c>
      <c r="CQ31" s="122" t="str">
        <f ca="1">IF(AND(PreElaborazione!CQ31="",$A31&lt;&gt;""),"!",PreElaborazione!CQ31)</f>
        <v/>
      </c>
      <c r="CR31" s="122" t="str">
        <f ca="1">IF(AND(PreElaborazione!CR31="",$A31&lt;&gt;""),"!",PreElaborazione!CR31)</f>
        <v/>
      </c>
      <c r="CS31" s="122" t="str">
        <f ca="1">IF(AND(PreElaborazione!CS31="",$A31&lt;&gt;""),"!",PreElaborazione!CS31)</f>
        <v/>
      </c>
      <c r="CT31" s="122" t="str">
        <f ca="1">IF(AND(PreElaborazione!CT31="",$A31&lt;&gt;""),"!",PreElaborazione!CT31)</f>
        <v/>
      </c>
      <c r="CU31" s="122" t="str">
        <f ca="1">IF(AND(PreElaborazione!CU31="",$A31&lt;&gt;""),"!",PreElaborazione!CU31)</f>
        <v/>
      </c>
      <c r="CV31" s="122" t="str">
        <f ca="1">IF(AND(PreElaborazione!CV31="",$A31&lt;&gt;""),"!",PreElaborazione!CV31)</f>
        <v/>
      </c>
      <c r="CW31" s="122" t="str">
        <f ca="1">IF(AND(PreElaborazione!CW31="",$A31&lt;&gt;""),"!",PreElaborazione!CW31)</f>
        <v/>
      </c>
      <c r="CX31" s="122" t="str">
        <f ca="1">IF(AND(PreElaborazione!CX31="",$A31&lt;&gt;""),"!",PreElaborazione!CX31)</f>
        <v/>
      </c>
      <c r="CY31" s="122" t="str">
        <f ca="1">IF(AND(PreElaborazione!CY31="",$A31&lt;&gt;""),"!",PreElaborazione!CY31)</f>
        <v/>
      </c>
      <c r="CZ31" s="122" t="str">
        <f ca="1">IF(AND(PreElaborazione!CZ31="",$A31&lt;&gt;""),"!",PreElaborazione!CZ31)</f>
        <v/>
      </c>
      <c r="DA31" s="122" t="str">
        <f ca="1">IF(AND(PreElaborazione!DA31="",$A31&lt;&gt;""),"!",PreElaborazione!DA31)</f>
        <v/>
      </c>
      <c r="DB31" s="122" t="str">
        <f ca="1">IF(AND(PreElaborazione!DB31="",$A31&lt;&gt;""),"!",PreElaborazione!DB31)</f>
        <v/>
      </c>
    </row>
    <row r="32" spans="1:106">
      <c r="A32" s="120" t="str">
        <f ca="1">PreElaborazione!A32</f>
        <v/>
      </c>
      <c r="B32" s="122" t="str">
        <f ca="1">IF(AND(PreElaborazione!B32="",$A32&lt;&gt;""),"!",PreElaborazione!B32)</f>
        <v/>
      </c>
      <c r="C32" s="122" t="str">
        <f ca="1">IF(AND(PreElaborazione!C32="",$A32&lt;&gt;""),"!",PreElaborazione!C32)</f>
        <v/>
      </c>
      <c r="D32" s="122" t="str">
        <f ca="1">IF(AND(PreElaborazione!D32="",$A32&lt;&gt;""),"!",PreElaborazione!D32)</f>
        <v/>
      </c>
      <c r="E32" s="122" t="str">
        <f ca="1">IF(AND(PreElaborazione!E32="",$A32&lt;&gt;""),"!",PreElaborazione!E32)</f>
        <v/>
      </c>
      <c r="F32" s="122" t="str">
        <f ca="1">IF(AND(PreElaborazione!F32="",$A32&lt;&gt;""),"!",PreElaborazione!F32)</f>
        <v/>
      </c>
      <c r="G32" s="122" t="str">
        <f ca="1">IF(AND(PreElaborazione!G32="",$A32&lt;&gt;""),"!",PreElaborazione!G32)</f>
        <v/>
      </c>
      <c r="H32" s="122" t="str">
        <f ca="1">IF(AND(PreElaborazione!H32="",$A32&lt;&gt;""),"!",PreElaborazione!H32)</f>
        <v/>
      </c>
      <c r="I32" s="122" t="str">
        <f ca="1">IF(AND(PreElaborazione!I32="",$A32&lt;&gt;""),"!",PreElaborazione!I32)</f>
        <v/>
      </c>
      <c r="J32" s="122" t="str">
        <f ca="1">IF(AND(PreElaborazione!J32="",$A32&lt;&gt;""),"!",PreElaborazione!J32)</f>
        <v/>
      </c>
      <c r="K32" s="122" t="str">
        <f ca="1">IF(AND(PreElaborazione!K32="",$A32&lt;&gt;""),"!",PreElaborazione!K32)</f>
        <v/>
      </c>
      <c r="L32" s="122" t="str">
        <f ca="1">IF(AND(PreElaborazione!L32="",$A32&lt;&gt;""),"!",PreElaborazione!L32)</f>
        <v/>
      </c>
      <c r="M32" s="122" t="str">
        <f ca="1">IF(AND(PreElaborazione!M32="",$A32&lt;&gt;""),"!",PreElaborazione!M32)</f>
        <v/>
      </c>
      <c r="N32" s="122" t="str">
        <f ca="1">IF(AND(PreElaborazione!N32="",$A32&lt;&gt;""),"!",PreElaborazione!N32)</f>
        <v/>
      </c>
      <c r="O32" s="122" t="str">
        <f ca="1">IF(AND(PreElaborazione!O32="",$A32&lt;&gt;""),"!",PreElaborazione!O32)</f>
        <v/>
      </c>
      <c r="P32" s="122" t="str">
        <f ca="1">IF(AND(PreElaborazione!P32="",$A32&lt;&gt;""),"!",PreElaborazione!P32)</f>
        <v/>
      </c>
      <c r="Q32" s="122" t="str">
        <f ca="1">IF(AND(PreElaborazione!Q32="",$A32&lt;&gt;""),"!",PreElaborazione!Q32)</f>
        <v/>
      </c>
      <c r="R32" s="122" t="str">
        <f ca="1">IF(AND(PreElaborazione!R32="",$A32&lt;&gt;""),"!",PreElaborazione!R32)</f>
        <v/>
      </c>
      <c r="S32" s="122" t="str">
        <f ca="1">IF(AND(PreElaborazione!S32="",$A32&lt;&gt;""),"!",PreElaborazione!S32)</f>
        <v/>
      </c>
      <c r="T32" s="122" t="str">
        <f ca="1">IF(AND(PreElaborazione!T32="",$A32&lt;&gt;""),"!",PreElaborazione!T32)</f>
        <v/>
      </c>
      <c r="U32" s="122" t="str">
        <f ca="1">IF(AND(PreElaborazione!U32="",$A32&lt;&gt;""),"!",PreElaborazione!U32)</f>
        <v/>
      </c>
      <c r="V32" s="122" t="str">
        <f ca="1">IF(AND(PreElaborazione!V32="",$A32&lt;&gt;""),"!",PreElaborazione!V32)</f>
        <v/>
      </c>
      <c r="W32" s="122" t="str">
        <f ca="1">IF(AND(PreElaborazione!W32="",$A32&lt;&gt;""),"!",PreElaborazione!W32)</f>
        <v/>
      </c>
      <c r="X32" s="122" t="str">
        <f ca="1">IF(AND(PreElaborazione!X32="",$A32&lt;&gt;""),"!",PreElaborazione!X32)</f>
        <v/>
      </c>
      <c r="Y32" s="122" t="str">
        <f ca="1">IF(AND(PreElaborazione!Y32="",$A32&lt;&gt;""),"!",PreElaborazione!Y32)</f>
        <v/>
      </c>
      <c r="Z32" s="122" t="str">
        <f ca="1">IF(AND(PreElaborazione!Z32="",$A32&lt;&gt;""),"!",PreElaborazione!Z32)</f>
        <v/>
      </c>
      <c r="AA32" s="122" t="str">
        <f ca="1">IF(AND(PreElaborazione!AA32="",$A32&lt;&gt;""),"!",PreElaborazione!AA32)</f>
        <v/>
      </c>
      <c r="AB32" s="122" t="str">
        <f ca="1">IF(AND(PreElaborazione!AB32="",$A32&lt;&gt;""),"!",PreElaborazione!AB32)</f>
        <v/>
      </c>
      <c r="AC32" s="122" t="str">
        <f ca="1">IF(AND(PreElaborazione!AC32="",$A32&lt;&gt;""),"!",PreElaborazione!AC32)</f>
        <v/>
      </c>
      <c r="AD32" s="122" t="str">
        <f ca="1">IF(AND(PreElaborazione!AD32="",$A32&lt;&gt;""),"!",PreElaborazione!AD32)</f>
        <v/>
      </c>
      <c r="AE32" s="122" t="str">
        <f ca="1">IF(AND(PreElaborazione!AE32="",$A32&lt;&gt;""),"!",PreElaborazione!AE32)</f>
        <v/>
      </c>
      <c r="AF32" s="122" t="str">
        <f ca="1">IF(AND(PreElaborazione!AF32="",$A32&lt;&gt;""),"!",PreElaborazione!AF32)</f>
        <v/>
      </c>
      <c r="AG32" s="122" t="str">
        <f ca="1">IF(AND(PreElaborazione!AG32="",$A32&lt;&gt;""),"!",PreElaborazione!AG32)</f>
        <v/>
      </c>
      <c r="AH32" s="122" t="str">
        <f ca="1">IF(AND(PreElaborazione!AH32="",$A32&lt;&gt;""),"!",PreElaborazione!AH32)</f>
        <v/>
      </c>
      <c r="AI32" s="122" t="str">
        <f ca="1">IF(AND(PreElaborazione!AI32="",$A32&lt;&gt;""),"!",PreElaborazione!AI32)</f>
        <v/>
      </c>
      <c r="AJ32" s="122" t="str">
        <f ca="1">IF(AND(PreElaborazione!AJ32="",$A32&lt;&gt;""),"!",PreElaborazione!AJ32)</f>
        <v/>
      </c>
      <c r="AK32" s="122" t="str">
        <f ca="1">IF(AND(PreElaborazione!AK32="",$A32&lt;&gt;""),"!",PreElaborazione!AK32)</f>
        <v/>
      </c>
      <c r="AL32" s="122" t="str">
        <f ca="1">IF(AND(PreElaborazione!AL32="",$A32&lt;&gt;""),"!",PreElaborazione!AL32)</f>
        <v/>
      </c>
      <c r="AM32" s="122" t="str">
        <f ca="1">IF(AND(PreElaborazione!AM32="",$A32&lt;&gt;""),"!",PreElaborazione!AM32)</f>
        <v/>
      </c>
      <c r="AN32" s="122" t="str">
        <f ca="1">IF(AND(PreElaborazione!AN32="",$A32&lt;&gt;""),"!",PreElaborazione!AN32)</f>
        <v/>
      </c>
      <c r="AO32" s="122" t="str">
        <f ca="1">IF(AND(PreElaborazione!AO32="",$A32&lt;&gt;""),"!",PreElaborazione!AO32)</f>
        <v/>
      </c>
      <c r="AP32" s="122" t="str">
        <f ca="1">IF(AND(PreElaborazione!AP32="",$A32&lt;&gt;""),"!",PreElaborazione!AP32)</f>
        <v/>
      </c>
      <c r="AQ32" s="122" t="str">
        <f ca="1">IF(AND(PreElaborazione!AQ32="",$A32&lt;&gt;""),"!",PreElaborazione!AQ32)</f>
        <v/>
      </c>
      <c r="AR32" s="122" t="str">
        <f ca="1">IF(AND(PreElaborazione!AR32="",$A32&lt;&gt;""),"!",PreElaborazione!AR32)</f>
        <v/>
      </c>
      <c r="AS32" s="122" t="str">
        <f ca="1">IF(AND(PreElaborazione!AS32="",$A32&lt;&gt;""),"!",PreElaborazione!AS32)</f>
        <v/>
      </c>
      <c r="AT32" s="122" t="str">
        <f ca="1">IF(AND(PreElaborazione!AT32="",$A32&lt;&gt;""),"!",PreElaborazione!AT32)</f>
        <v/>
      </c>
      <c r="AU32" s="122" t="str">
        <f ca="1">IF(AND(PreElaborazione!AU32="",$A32&lt;&gt;""),"!",PreElaborazione!AU32)</f>
        <v/>
      </c>
      <c r="AV32" s="122" t="str">
        <f ca="1">IF(AND(PreElaborazione!AV32="",$A32&lt;&gt;""),"!",PreElaborazione!AV32)</f>
        <v/>
      </c>
      <c r="AW32" s="122" t="str">
        <f ca="1">IF(AND(PreElaborazione!AW32="",$A32&lt;&gt;""),"!",PreElaborazione!AW32)</f>
        <v/>
      </c>
      <c r="AX32" s="122" t="str">
        <f ca="1">IF(AND(PreElaborazione!AX32="",$A32&lt;&gt;""),"!",PreElaborazione!AX32)</f>
        <v/>
      </c>
      <c r="AY32" s="122" t="str">
        <f ca="1">IF(AND(PreElaborazione!AY32="",$A32&lt;&gt;""),"!",PreElaborazione!AY32)</f>
        <v/>
      </c>
      <c r="AZ32" s="122" t="str">
        <f ca="1">IF(AND(PreElaborazione!AZ32="",$A32&lt;&gt;""),"!",PreElaborazione!AZ32)</f>
        <v/>
      </c>
      <c r="BA32" s="122" t="str">
        <f ca="1">IF(AND(PreElaborazione!BA32="",$A32&lt;&gt;""),"!",PreElaborazione!BA32)</f>
        <v/>
      </c>
      <c r="BB32" s="122" t="str">
        <f ca="1">IF(AND(PreElaborazione!BB32="",$A32&lt;&gt;""),"!",PreElaborazione!BB32)</f>
        <v/>
      </c>
      <c r="BC32" s="122" t="str">
        <f ca="1">IF(AND(PreElaborazione!BC32="",$A32&lt;&gt;""),"!",PreElaborazione!BC32)</f>
        <v/>
      </c>
      <c r="BD32" s="122" t="str">
        <f ca="1">IF(AND(PreElaborazione!BD32="",$A32&lt;&gt;""),"!",PreElaborazione!BD32)</f>
        <v/>
      </c>
      <c r="BE32" s="122" t="str">
        <f ca="1">IF(AND(PreElaborazione!BE32="",$A32&lt;&gt;""),"!",PreElaborazione!BE32)</f>
        <v/>
      </c>
      <c r="BF32" s="122" t="str">
        <f ca="1">IF(AND(PreElaborazione!BF32="",$A32&lt;&gt;""),"!",PreElaborazione!BF32)</f>
        <v/>
      </c>
      <c r="BG32" s="122" t="str">
        <f ca="1">IF(AND(PreElaborazione!BG32="",$A32&lt;&gt;""),"!",PreElaborazione!BG32)</f>
        <v/>
      </c>
      <c r="BH32" s="122" t="str">
        <f ca="1">IF(AND(PreElaborazione!BH32="",$A32&lt;&gt;""),"!",PreElaborazione!BH32)</f>
        <v/>
      </c>
      <c r="BI32" s="122" t="str">
        <f ca="1">IF(AND(PreElaborazione!BI32="",$A32&lt;&gt;""),"!",PreElaborazione!BI32)</f>
        <v/>
      </c>
      <c r="BJ32" s="122" t="str">
        <f ca="1">IF(AND(PreElaborazione!BJ32="",$A32&lt;&gt;""),"!",PreElaborazione!BJ32)</f>
        <v/>
      </c>
      <c r="BK32" s="122" t="str">
        <f ca="1">IF(AND(PreElaborazione!BK32="",$A32&lt;&gt;""),"!",PreElaborazione!BK32)</f>
        <v/>
      </c>
      <c r="BL32" s="122" t="str">
        <f ca="1">IF(AND(PreElaborazione!BL32="",$A32&lt;&gt;""),"!",PreElaborazione!BL32)</f>
        <v/>
      </c>
      <c r="BM32" s="122" t="str">
        <f ca="1">IF(AND(PreElaborazione!BM32="",$A32&lt;&gt;""),"!",PreElaborazione!BM32)</f>
        <v/>
      </c>
      <c r="BN32" s="122" t="str">
        <f ca="1">IF(AND(PreElaborazione!BN32="",$A32&lt;&gt;""),"!",PreElaborazione!BN32)</f>
        <v/>
      </c>
      <c r="BO32" s="122" t="str">
        <f ca="1">IF(AND(PreElaborazione!BO32="",$A32&lt;&gt;""),"!",PreElaborazione!BO32)</f>
        <v/>
      </c>
      <c r="BP32" s="122" t="str">
        <f ca="1">IF(AND(PreElaborazione!BP32="",$A32&lt;&gt;""),"!",PreElaborazione!BP32)</f>
        <v/>
      </c>
      <c r="BQ32" s="122" t="str">
        <f ca="1">IF(AND(PreElaborazione!BQ32="",$A32&lt;&gt;""),"!",PreElaborazione!BQ32)</f>
        <v/>
      </c>
      <c r="BR32" s="122" t="str">
        <f ca="1">IF(AND(PreElaborazione!BR32="",$A32&lt;&gt;""),"!",PreElaborazione!BR32)</f>
        <v/>
      </c>
      <c r="BS32" s="122" t="str">
        <f ca="1">IF(AND(PreElaborazione!BS32="",$A32&lt;&gt;""),"!",PreElaborazione!BS32)</f>
        <v/>
      </c>
      <c r="BT32" s="122" t="str">
        <f ca="1">IF(AND(PreElaborazione!BT32="",$A32&lt;&gt;""),"!",PreElaborazione!BT32)</f>
        <v/>
      </c>
      <c r="BU32" s="122" t="str">
        <f ca="1">IF(AND(PreElaborazione!BU32="",$A32&lt;&gt;""),"!",PreElaborazione!BU32)</f>
        <v/>
      </c>
      <c r="BV32" s="122" t="str">
        <f ca="1">IF(AND(PreElaborazione!BV32="",$A32&lt;&gt;""),"!",PreElaborazione!BV32)</f>
        <v/>
      </c>
      <c r="BW32" s="122" t="str">
        <f ca="1">IF(AND(PreElaborazione!BW32="",$A32&lt;&gt;""),"!",PreElaborazione!BW32)</f>
        <v/>
      </c>
      <c r="BX32" s="122" t="str">
        <f ca="1">IF(AND(PreElaborazione!BX32="",$A32&lt;&gt;""),"!",PreElaborazione!BX32)</f>
        <v/>
      </c>
      <c r="BY32" s="122" t="str">
        <f ca="1">IF(AND(PreElaborazione!BY32="",$A32&lt;&gt;""),"!",PreElaborazione!BY32)</f>
        <v/>
      </c>
      <c r="BZ32" s="122" t="str">
        <f ca="1">IF(AND(PreElaborazione!BZ32="",$A32&lt;&gt;""),"!",PreElaborazione!BZ32)</f>
        <v/>
      </c>
      <c r="CA32" s="122" t="str">
        <f ca="1">IF(AND(PreElaborazione!CA32="",$A32&lt;&gt;""),"!",PreElaborazione!CA32)</f>
        <v/>
      </c>
      <c r="CB32" s="122" t="str">
        <f ca="1">IF(AND(PreElaborazione!CB32="",$A32&lt;&gt;""),"!",PreElaborazione!CB32)</f>
        <v/>
      </c>
      <c r="CC32" s="122" t="str">
        <f ca="1">IF(AND(PreElaborazione!CC32="",$A32&lt;&gt;""),"!",PreElaborazione!CC32)</f>
        <v/>
      </c>
      <c r="CD32" s="122" t="str">
        <f ca="1">IF(AND(PreElaborazione!CD32="",$A32&lt;&gt;""),"!",PreElaborazione!CD32)</f>
        <v/>
      </c>
      <c r="CE32" s="122" t="str">
        <f ca="1">IF(AND(PreElaborazione!CE32="",$A32&lt;&gt;""),"!",PreElaborazione!CE32)</f>
        <v/>
      </c>
      <c r="CF32" s="122" t="str">
        <f ca="1">IF(AND(PreElaborazione!CF32="",$A32&lt;&gt;""),"!",PreElaborazione!CF32)</f>
        <v/>
      </c>
      <c r="CG32" s="122" t="str">
        <f ca="1">IF(AND(PreElaborazione!CG32="",$A32&lt;&gt;""),"!",PreElaborazione!CG32)</f>
        <v/>
      </c>
      <c r="CH32" s="122" t="str">
        <f ca="1">IF(AND(PreElaborazione!CH32="",$A32&lt;&gt;""),"!",PreElaborazione!CH32)</f>
        <v/>
      </c>
      <c r="CI32" s="122" t="str">
        <f ca="1">IF(AND(PreElaborazione!CI32="",$A32&lt;&gt;""),"!",PreElaborazione!CI32)</f>
        <v/>
      </c>
      <c r="CJ32" s="122" t="str">
        <f ca="1">IF(AND(PreElaborazione!CJ32="",$A32&lt;&gt;""),"!",PreElaborazione!CJ32)</f>
        <v/>
      </c>
      <c r="CK32" s="122" t="str">
        <f ca="1">IF(AND(PreElaborazione!CK32="",$A32&lt;&gt;""),"!",PreElaborazione!CK32)</f>
        <v/>
      </c>
      <c r="CL32" s="122" t="str">
        <f ca="1">IF(AND(PreElaborazione!CL32="",$A32&lt;&gt;""),"!",PreElaborazione!CL32)</f>
        <v/>
      </c>
      <c r="CM32" s="122" t="str">
        <f ca="1">IF(AND(PreElaborazione!CM32="",$A32&lt;&gt;""),"!",PreElaborazione!CM32)</f>
        <v/>
      </c>
      <c r="CN32" s="122" t="str">
        <f ca="1">IF(AND(PreElaborazione!CN32="",$A32&lt;&gt;""),"!",PreElaborazione!CN32)</f>
        <v/>
      </c>
      <c r="CO32" s="122" t="str">
        <f ca="1">IF(AND(PreElaborazione!CO32="",$A32&lt;&gt;""),"!",PreElaborazione!CO32)</f>
        <v/>
      </c>
      <c r="CP32" s="122" t="str">
        <f ca="1">IF(AND(PreElaborazione!CP32="",$A32&lt;&gt;""),"!",PreElaborazione!CP32)</f>
        <v/>
      </c>
      <c r="CQ32" s="122" t="str">
        <f ca="1">IF(AND(PreElaborazione!CQ32="",$A32&lt;&gt;""),"!",PreElaborazione!CQ32)</f>
        <v/>
      </c>
      <c r="CR32" s="122" t="str">
        <f ca="1">IF(AND(PreElaborazione!CR32="",$A32&lt;&gt;""),"!",PreElaborazione!CR32)</f>
        <v/>
      </c>
      <c r="CS32" s="122" t="str">
        <f ca="1">IF(AND(PreElaborazione!CS32="",$A32&lt;&gt;""),"!",PreElaborazione!CS32)</f>
        <v/>
      </c>
      <c r="CT32" s="122" t="str">
        <f ca="1">IF(AND(PreElaborazione!CT32="",$A32&lt;&gt;""),"!",PreElaborazione!CT32)</f>
        <v/>
      </c>
      <c r="CU32" s="122" t="str">
        <f ca="1">IF(AND(PreElaborazione!CU32="",$A32&lt;&gt;""),"!",PreElaborazione!CU32)</f>
        <v/>
      </c>
      <c r="CV32" s="122" t="str">
        <f ca="1">IF(AND(PreElaborazione!CV32="",$A32&lt;&gt;""),"!",PreElaborazione!CV32)</f>
        <v/>
      </c>
      <c r="CW32" s="122" t="str">
        <f ca="1">IF(AND(PreElaborazione!CW32="",$A32&lt;&gt;""),"!",PreElaborazione!CW32)</f>
        <v/>
      </c>
      <c r="CX32" s="122" t="str">
        <f ca="1">IF(AND(PreElaborazione!CX32="",$A32&lt;&gt;""),"!",PreElaborazione!CX32)</f>
        <v/>
      </c>
      <c r="CY32" s="122" t="str">
        <f ca="1">IF(AND(PreElaborazione!CY32="",$A32&lt;&gt;""),"!",PreElaborazione!CY32)</f>
        <v/>
      </c>
      <c r="CZ32" s="122" t="str">
        <f ca="1">IF(AND(PreElaborazione!CZ32="",$A32&lt;&gt;""),"!",PreElaborazione!CZ32)</f>
        <v/>
      </c>
      <c r="DA32" s="122" t="str">
        <f ca="1">IF(AND(PreElaborazione!DA32="",$A32&lt;&gt;""),"!",PreElaborazione!DA32)</f>
        <v/>
      </c>
      <c r="DB32" s="122" t="str">
        <f ca="1">IF(AND(PreElaborazione!DB32="",$A32&lt;&gt;""),"!",PreElaborazione!DB32)</f>
        <v/>
      </c>
    </row>
    <row r="33" spans="1:106">
      <c r="A33" s="120" t="str">
        <f ca="1">PreElaborazione!A33</f>
        <v/>
      </c>
      <c r="B33" s="122" t="str">
        <f ca="1">IF(AND(PreElaborazione!B33="",$A33&lt;&gt;""),"!",PreElaborazione!B33)</f>
        <v/>
      </c>
      <c r="C33" s="122" t="str">
        <f ca="1">IF(AND(PreElaborazione!C33="",$A33&lt;&gt;""),"!",PreElaborazione!C33)</f>
        <v/>
      </c>
      <c r="D33" s="122" t="str">
        <f ca="1">IF(AND(PreElaborazione!D33="",$A33&lt;&gt;""),"!",PreElaborazione!D33)</f>
        <v/>
      </c>
      <c r="E33" s="122" t="str">
        <f ca="1">IF(AND(PreElaborazione!E33="",$A33&lt;&gt;""),"!",PreElaborazione!E33)</f>
        <v/>
      </c>
      <c r="F33" s="122" t="str">
        <f ca="1">IF(AND(PreElaborazione!F33="",$A33&lt;&gt;""),"!",PreElaborazione!F33)</f>
        <v/>
      </c>
      <c r="G33" s="122" t="str">
        <f ca="1">IF(AND(PreElaborazione!G33="",$A33&lt;&gt;""),"!",PreElaborazione!G33)</f>
        <v/>
      </c>
      <c r="H33" s="122" t="str">
        <f ca="1">IF(AND(PreElaborazione!H33="",$A33&lt;&gt;""),"!",PreElaborazione!H33)</f>
        <v/>
      </c>
      <c r="I33" s="122" t="str">
        <f ca="1">IF(AND(PreElaborazione!I33="",$A33&lt;&gt;""),"!",PreElaborazione!I33)</f>
        <v/>
      </c>
      <c r="J33" s="122" t="str">
        <f ca="1">IF(AND(PreElaborazione!J33="",$A33&lt;&gt;""),"!",PreElaborazione!J33)</f>
        <v/>
      </c>
      <c r="K33" s="122" t="str">
        <f ca="1">IF(AND(PreElaborazione!K33="",$A33&lt;&gt;""),"!",PreElaborazione!K33)</f>
        <v/>
      </c>
      <c r="L33" s="122" t="str">
        <f ca="1">IF(AND(PreElaborazione!L33="",$A33&lt;&gt;""),"!",PreElaborazione!L33)</f>
        <v/>
      </c>
      <c r="M33" s="122" t="str">
        <f ca="1">IF(AND(PreElaborazione!M33="",$A33&lt;&gt;""),"!",PreElaborazione!M33)</f>
        <v/>
      </c>
      <c r="N33" s="122" t="str">
        <f ca="1">IF(AND(PreElaborazione!N33="",$A33&lt;&gt;""),"!",PreElaborazione!N33)</f>
        <v/>
      </c>
      <c r="O33" s="122" t="str">
        <f ca="1">IF(AND(PreElaborazione!O33="",$A33&lt;&gt;""),"!",PreElaborazione!O33)</f>
        <v/>
      </c>
      <c r="P33" s="122" t="str">
        <f ca="1">IF(AND(PreElaborazione!P33="",$A33&lt;&gt;""),"!",PreElaborazione!P33)</f>
        <v/>
      </c>
      <c r="Q33" s="122" t="str">
        <f ca="1">IF(AND(PreElaborazione!Q33="",$A33&lt;&gt;""),"!",PreElaborazione!Q33)</f>
        <v/>
      </c>
      <c r="R33" s="122" t="str">
        <f ca="1">IF(AND(PreElaborazione!R33="",$A33&lt;&gt;""),"!",PreElaborazione!R33)</f>
        <v/>
      </c>
      <c r="S33" s="122" t="str">
        <f ca="1">IF(AND(PreElaborazione!S33="",$A33&lt;&gt;""),"!",PreElaborazione!S33)</f>
        <v/>
      </c>
      <c r="T33" s="122" t="str">
        <f ca="1">IF(AND(PreElaborazione!T33="",$A33&lt;&gt;""),"!",PreElaborazione!T33)</f>
        <v/>
      </c>
      <c r="U33" s="122" t="str">
        <f ca="1">IF(AND(PreElaborazione!U33="",$A33&lt;&gt;""),"!",PreElaborazione!U33)</f>
        <v/>
      </c>
      <c r="V33" s="122" t="str">
        <f ca="1">IF(AND(PreElaborazione!V33="",$A33&lt;&gt;""),"!",PreElaborazione!V33)</f>
        <v/>
      </c>
      <c r="W33" s="122" t="str">
        <f ca="1">IF(AND(PreElaborazione!W33="",$A33&lt;&gt;""),"!",PreElaborazione!W33)</f>
        <v/>
      </c>
      <c r="X33" s="122" t="str">
        <f ca="1">IF(AND(PreElaborazione!X33="",$A33&lt;&gt;""),"!",PreElaborazione!X33)</f>
        <v/>
      </c>
      <c r="Y33" s="122" t="str">
        <f ca="1">IF(AND(PreElaborazione!Y33="",$A33&lt;&gt;""),"!",PreElaborazione!Y33)</f>
        <v/>
      </c>
      <c r="Z33" s="122" t="str">
        <f ca="1">IF(AND(PreElaborazione!Z33="",$A33&lt;&gt;""),"!",PreElaborazione!Z33)</f>
        <v/>
      </c>
      <c r="AA33" s="122" t="str">
        <f ca="1">IF(AND(PreElaborazione!AA33="",$A33&lt;&gt;""),"!",PreElaborazione!AA33)</f>
        <v/>
      </c>
      <c r="AB33" s="122" t="str">
        <f ca="1">IF(AND(PreElaborazione!AB33="",$A33&lt;&gt;""),"!",PreElaborazione!AB33)</f>
        <v/>
      </c>
      <c r="AC33" s="122" t="str">
        <f ca="1">IF(AND(PreElaborazione!AC33="",$A33&lt;&gt;""),"!",PreElaborazione!AC33)</f>
        <v/>
      </c>
      <c r="AD33" s="122" t="str">
        <f ca="1">IF(AND(PreElaborazione!AD33="",$A33&lt;&gt;""),"!",PreElaborazione!AD33)</f>
        <v/>
      </c>
      <c r="AE33" s="122" t="str">
        <f ca="1">IF(AND(PreElaborazione!AE33="",$A33&lt;&gt;""),"!",PreElaborazione!AE33)</f>
        <v/>
      </c>
      <c r="AF33" s="122" t="str">
        <f ca="1">IF(AND(PreElaborazione!AF33="",$A33&lt;&gt;""),"!",PreElaborazione!AF33)</f>
        <v/>
      </c>
      <c r="AG33" s="122" t="str">
        <f ca="1">IF(AND(PreElaborazione!AG33="",$A33&lt;&gt;""),"!",PreElaborazione!AG33)</f>
        <v/>
      </c>
      <c r="AH33" s="122" t="str">
        <f ca="1">IF(AND(PreElaborazione!AH33="",$A33&lt;&gt;""),"!",PreElaborazione!AH33)</f>
        <v/>
      </c>
      <c r="AI33" s="122" t="str">
        <f ca="1">IF(AND(PreElaborazione!AI33="",$A33&lt;&gt;""),"!",PreElaborazione!AI33)</f>
        <v/>
      </c>
      <c r="AJ33" s="122" t="str">
        <f ca="1">IF(AND(PreElaborazione!AJ33="",$A33&lt;&gt;""),"!",PreElaborazione!AJ33)</f>
        <v/>
      </c>
      <c r="AK33" s="122" t="str">
        <f ca="1">IF(AND(PreElaborazione!AK33="",$A33&lt;&gt;""),"!",PreElaborazione!AK33)</f>
        <v/>
      </c>
      <c r="AL33" s="122" t="str">
        <f ca="1">IF(AND(PreElaborazione!AL33="",$A33&lt;&gt;""),"!",PreElaborazione!AL33)</f>
        <v/>
      </c>
      <c r="AM33" s="122" t="str">
        <f ca="1">IF(AND(PreElaborazione!AM33="",$A33&lt;&gt;""),"!",PreElaborazione!AM33)</f>
        <v/>
      </c>
      <c r="AN33" s="122" t="str">
        <f ca="1">IF(AND(PreElaborazione!AN33="",$A33&lt;&gt;""),"!",PreElaborazione!AN33)</f>
        <v/>
      </c>
      <c r="AO33" s="122" t="str">
        <f ca="1">IF(AND(PreElaborazione!AO33="",$A33&lt;&gt;""),"!",PreElaborazione!AO33)</f>
        <v/>
      </c>
      <c r="AP33" s="122" t="str">
        <f ca="1">IF(AND(PreElaborazione!AP33="",$A33&lt;&gt;""),"!",PreElaborazione!AP33)</f>
        <v/>
      </c>
      <c r="AQ33" s="122" t="str">
        <f ca="1">IF(AND(PreElaborazione!AQ33="",$A33&lt;&gt;""),"!",PreElaborazione!AQ33)</f>
        <v/>
      </c>
      <c r="AR33" s="122" t="str">
        <f ca="1">IF(AND(PreElaborazione!AR33="",$A33&lt;&gt;""),"!",PreElaborazione!AR33)</f>
        <v/>
      </c>
      <c r="AS33" s="122" t="str">
        <f ca="1">IF(AND(PreElaborazione!AS33="",$A33&lt;&gt;""),"!",PreElaborazione!AS33)</f>
        <v/>
      </c>
      <c r="AT33" s="122" t="str">
        <f ca="1">IF(AND(PreElaborazione!AT33="",$A33&lt;&gt;""),"!",PreElaborazione!AT33)</f>
        <v/>
      </c>
      <c r="AU33" s="122" t="str">
        <f ca="1">IF(AND(PreElaborazione!AU33="",$A33&lt;&gt;""),"!",PreElaborazione!AU33)</f>
        <v/>
      </c>
      <c r="AV33" s="122" t="str">
        <f ca="1">IF(AND(PreElaborazione!AV33="",$A33&lt;&gt;""),"!",PreElaborazione!AV33)</f>
        <v/>
      </c>
      <c r="AW33" s="122" t="str">
        <f ca="1">IF(AND(PreElaborazione!AW33="",$A33&lt;&gt;""),"!",PreElaborazione!AW33)</f>
        <v/>
      </c>
      <c r="AX33" s="122" t="str">
        <f ca="1">IF(AND(PreElaborazione!AX33="",$A33&lt;&gt;""),"!",PreElaborazione!AX33)</f>
        <v/>
      </c>
      <c r="AY33" s="122" t="str">
        <f ca="1">IF(AND(PreElaborazione!AY33="",$A33&lt;&gt;""),"!",PreElaborazione!AY33)</f>
        <v/>
      </c>
      <c r="AZ33" s="122" t="str">
        <f ca="1">IF(AND(PreElaborazione!AZ33="",$A33&lt;&gt;""),"!",PreElaborazione!AZ33)</f>
        <v/>
      </c>
      <c r="BA33" s="122" t="str">
        <f ca="1">IF(AND(PreElaborazione!BA33="",$A33&lt;&gt;""),"!",PreElaborazione!BA33)</f>
        <v/>
      </c>
      <c r="BB33" s="122" t="str">
        <f ca="1">IF(AND(PreElaborazione!BB33="",$A33&lt;&gt;""),"!",PreElaborazione!BB33)</f>
        <v/>
      </c>
      <c r="BC33" s="122" t="str">
        <f ca="1">IF(AND(PreElaborazione!BC33="",$A33&lt;&gt;""),"!",PreElaborazione!BC33)</f>
        <v/>
      </c>
      <c r="BD33" s="122" t="str">
        <f ca="1">IF(AND(PreElaborazione!BD33="",$A33&lt;&gt;""),"!",PreElaborazione!BD33)</f>
        <v/>
      </c>
      <c r="BE33" s="122" t="str">
        <f ca="1">IF(AND(PreElaborazione!BE33="",$A33&lt;&gt;""),"!",PreElaborazione!BE33)</f>
        <v/>
      </c>
      <c r="BF33" s="122" t="str">
        <f ca="1">IF(AND(PreElaborazione!BF33="",$A33&lt;&gt;""),"!",PreElaborazione!BF33)</f>
        <v/>
      </c>
      <c r="BG33" s="122" t="str">
        <f ca="1">IF(AND(PreElaborazione!BG33="",$A33&lt;&gt;""),"!",PreElaborazione!BG33)</f>
        <v/>
      </c>
      <c r="BH33" s="122" t="str">
        <f ca="1">IF(AND(PreElaborazione!BH33="",$A33&lt;&gt;""),"!",PreElaborazione!BH33)</f>
        <v/>
      </c>
      <c r="BI33" s="122" t="str">
        <f ca="1">IF(AND(PreElaborazione!BI33="",$A33&lt;&gt;""),"!",PreElaborazione!BI33)</f>
        <v/>
      </c>
      <c r="BJ33" s="122" t="str">
        <f ca="1">IF(AND(PreElaborazione!BJ33="",$A33&lt;&gt;""),"!",PreElaborazione!BJ33)</f>
        <v/>
      </c>
      <c r="BK33" s="122" t="str">
        <f ca="1">IF(AND(PreElaborazione!BK33="",$A33&lt;&gt;""),"!",PreElaborazione!BK33)</f>
        <v/>
      </c>
      <c r="BL33" s="122" t="str">
        <f ca="1">IF(AND(PreElaborazione!BL33="",$A33&lt;&gt;""),"!",PreElaborazione!BL33)</f>
        <v/>
      </c>
      <c r="BM33" s="122" t="str">
        <f ca="1">IF(AND(PreElaborazione!BM33="",$A33&lt;&gt;""),"!",PreElaborazione!BM33)</f>
        <v/>
      </c>
      <c r="BN33" s="122" t="str">
        <f ca="1">IF(AND(PreElaborazione!BN33="",$A33&lt;&gt;""),"!",PreElaborazione!BN33)</f>
        <v/>
      </c>
      <c r="BO33" s="122" t="str">
        <f ca="1">IF(AND(PreElaborazione!BO33="",$A33&lt;&gt;""),"!",PreElaborazione!BO33)</f>
        <v/>
      </c>
      <c r="BP33" s="122" t="str">
        <f ca="1">IF(AND(PreElaborazione!BP33="",$A33&lt;&gt;""),"!",PreElaborazione!BP33)</f>
        <v/>
      </c>
      <c r="BQ33" s="122" t="str">
        <f ca="1">IF(AND(PreElaborazione!BQ33="",$A33&lt;&gt;""),"!",PreElaborazione!BQ33)</f>
        <v/>
      </c>
      <c r="BR33" s="122" t="str">
        <f ca="1">IF(AND(PreElaborazione!BR33="",$A33&lt;&gt;""),"!",PreElaborazione!BR33)</f>
        <v/>
      </c>
      <c r="BS33" s="122" t="str">
        <f ca="1">IF(AND(PreElaborazione!BS33="",$A33&lt;&gt;""),"!",PreElaborazione!BS33)</f>
        <v/>
      </c>
      <c r="BT33" s="122" t="str">
        <f ca="1">IF(AND(PreElaborazione!BT33="",$A33&lt;&gt;""),"!",PreElaborazione!BT33)</f>
        <v/>
      </c>
      <c r="BU33" s="122" t="str">
        <f ca="1">IF(AND(PreElaborazione!BU33="",$A33&lt;&gt;""),"!",PreElaborazione!BU33)</f>
        <v/>
      </c>
      <c r="BV33" s="122" t="str">
        <f ca="1">IF(AND(PreElaborazione!BV33="",$A33&lt;&gt;""),"!",PreElaborazione!BV33)</f>
        <v/>
      </c>
      <c r="BW33" s="122" t="str">
        <f ca="1">IF(AND(PreElaborazione!BW33="",$A33&lt;&gt;""),"!",PreElaborazione!BW33)</f>
        <v/>
      </c>
      <c r="BX33" s="122" t="str">
        <f ca="1">IF(AND(PreElaborazione!BX33="",$A33&lt;&gt;""),"!",PreElaborazione!BX33)</f>
        <v/>
      </c>
      <c r="BY33" s="122" t="str">
        <f ca="1">IF(AND(PreElaborazione!BY33="",$A33&lt;&gt;""),"!",PreElaborazione!BY33)</f>
        <v/>
      </c>
      <c r="BZ33" s="122" t="str">
        <f ca="1">IF(AND(PreElaborazione!BZ33="",$A33&lt;&gt;""),"!",PreElaborazione!BZ33)</f>
        <v/>
      </c>
      <c r="CA33" s="122" t="str">
        <f ca="1">IF(AND(PreElaborazione!CA33="",$A33&lt;&gt;""),"!",PreElaborazione!CA33)</f>
        <v/>
      </c>
      <c r="CB33" s="122" t="str">
        <f ca="1">IF(AND(PreElaborazione!CB33="",$A33&lt;&gt;""),"!",PreElaborazione!CB33)</f>
        <v/>
      </c>
      <c r="CC33" s="122" t="str">
        <f ca="1">IF(AND(PreElaborazione!CC33="",$A33&lt;&gt;""),"!",PreElaborazione!CC33)</f>
        <v/>
      </c>
      <c r="CD33" s="122" t="str">
        <f ca="1">IF(AND(PreElaborazione!CD33="",$A33&lt;&gt;""),"!",PreElaborazione!CD33)</f>
        <v/>
      </c>
      <c r="CE33" s="122" t="str">
        <f ca="1">IF(AND(PreElaborazione!CE33="",$A33&lt;&gt;""),"!",PreElaborazione!CE33)</f>
        <v/>
      </c>
      <c r="CF33" s="122" t="str">
        <f ca="1">IF(AND(PreElaborazione!CF33="",$A33&lt;&gt;""),"!",PreElaborazione!CF33)</f>
        <v/>
      </c>
      <c r="CG33" s="122" t="str">
        <f ca="1">IF(AND(PreElaborazione!CG33="",$A33&lt;&gt;""),"!",PreElaborazione!CG33)</f>
        <v/>
      </c>
      <c r="CH33" s="122" t="str">
        <f ca="1">IF(AND(PreElaborazione!CH33="",$A33&lt;&gt;""),"!",PreElaborazione!CH33)</f>
        <v/>
      </c>
      <c r="CI33" s="122" t="str">
        <f ca="1">IF(AND(PreElaborazione!CI33="",$A33&lt;&gt;""),"!",PreElaborazione!CI33)</f>
        <v/>
      </c>
      <c r="CJ33" s="122" t="str">
        <f ca="1">IF(AND(PreElaborazione!CJ33="",$A33&lt;&gt;""),"!",PreElaborazione!CJ33)</f>
        <v/>
      </c>
      <c r="CK33" s="122" t="str">
        <f ca="1">IF(AND(PreElaborazione!CK33="",$A33&lt;&gt;""),"!",PreElaborazione!CK33)</f>
        <v/>
      </c>
      <c r="CL33" s="122" t="str">
        <f ca="1">IF(AND(PreElaborazione!CL33="",$A33&lt;&gt;""),"!",PreElaborazione!CL33)</f>
        <v/>
      </c>
      <c r="CM33" s="122" t="str">
        <f ca="1">IF(AND(PreElaborazione!CM33="",$A33&lt;&gt;""),"!",PreElaborazione!CM33)</f>
        <v/>
      </c>
      <c r="CN33" s="122" t="str">
        <f ca="1">IF(AND(PreElaborazione!CN33="",$A33&lt;&gt;""),"!",PreElaborazione!CN33)</f>
        <v/>
      </c>
      <c r="CO33" s="122" t="str">
        <f ca="1">IF(AND(PreElaborazione!CO33="",$A33&lt;&gt;""),"!",PreElaborazione!CO33)</f>
        <v/>
      </c>
      <c r="CP33" s="122" t="str">
        <f ca="1">IF(AND(PreElaborazione!CP33="",$A33&lt;&gt;""),"!",PreElaborazione!CP33)</f>
        <v/>
      </c>
      <c r="CQ33" s="122" t="str">
        <f ca="1">IF(AND(PreElaborazione!CQ33="",$A33&lt;&gt;""),"!",PreElaborazione!CQ33)</f>
        <v/>
      </c>
      <c r="CR33" s="122" t="str">
        <f ca="1">IF(AND(PreElaborazione!CR33="",$A33&lt;&gt;""),"!",PreElaborazione!CR33)</f>
        <v/>
      </c>
      <c r="CS33" s="122" t="str">
        <f ca="1">IF(AND(PreElaborazione!CS33="",$A33&lt;&gt;""),"!",PreElaborazione!CS33)</f>
        <v/>
      </c>
      <c r="CT33" s="122" t="str">
        <f ca="1">IF(AND(PreElaborazione!CT33="",$A33&lt;&gt;""),"!",PreElaborazione!CT33)</f>
        <v/>
      </c>
      <c r="CU33" s="122" t="str">
        <f ca="1">IF(AND(PreElaborazione!CU33="",$A33&lt;&gt;""),"!",PreElaborazione!CU33)</f>
        <v/>
      </c>
      <c r="CV33" s="122" t="str">
        <f ca="1">IF(AND(PreElaborazione!CV33="",$A33&lt;&gt;""),"!",PreElaborazione!CV33)</f>
        <v/>
      </c>
      <c r="CW33" s="122" t="str">
        <f ca="1">IF(AND(PreElaborazione!CW33="",$A33&lt;&gt;""),"!",PreElaborazione!CW33)</f>
        <v/>
      </c>
      <c r="CX33" s="122" t="str">
        <f ca="1">IF(AND(PreElaborazione!CX33="",$A33&lt;&gt;""),"!",PreElaborazione!CX33)</f>
        <v/>
      </c>
      <c r="CY33" s="122" t="str">
        <f ca="1">IF(AND(PreElaborazione!CY33="",$A33&lt;&gt;""),"!",PreElaborazione!CY33)</f>
        <v/>
      </c>
      <c r="CZ33" s="122" t="str">
        <f ca="1">IF(AND(PreElaborazione!CZ33="",$A33&lt;&gt;""),"!",PreElaborazione!CZ33)</f>
        <v/>
      </c>
      <c r="DA33" s="122" t="str">
        <f ca="1">IF(AND(PreElaborazione!DA33="",$A33&lt;&gt;""),"!",PreElaborazione!DA33)</f>
        <v/>
      </c>
      <c r="DB33" s="122" t="str">
        <f ca="1">IF(AND(PreElaborazione!DB33="",$A33&lt;&gt;""),"!",PreElaborazione!DB33)</f>
        <v/>
      </c>
    </row>
    <row r="34" spans="1:106">
      <c r="A34" s="120" t="str">
        <f ca="1">PreElaborazione!A34</f>
        <v/>
      </c>
      <c r="B34" s="122" t="str">
        <f ca="1">IF(AND(PreElaborazione!B34="",$A34&lt;&gt;""),"!",PreElaborazione!B34)</f>
        <v/>
      </c>
      <c r="C34" s="122" t="str">
        <f ca="1">IF(AND(PreElaborazione!C34="",$A34&lt;&gt;""),"!",PreElaborazione!C34)</f>
        <v/>
      </c>
      <c r="D34" s="122" t="str">
        <f ca="1">IF(AND(PreElaborazione!D34="",$A34&lt;&gt;""),"!",PreElaborazione!D34)</f>
        <v/>
      </c>
      <c r="E34" s="122" t="str">
        <f ca="1">IF(AND(PreElaborazione!E34="",$A34&lt;&gt;""),"!",PreElaborazione!E34)</f>
        <v/>
      </c>
      <c r="F34" s="122" t="str">
        <f ca="1">IF(AND(PreElaborazione!F34="",$A34&lt;&gt;""),"!",PreElaborazione!F34)</f>
        <v/>
      </c>
      <c r="G34" s="122" t="str">
        <f ca="1">IF(AND(PreElaborazione!G34="",$A34&lt;&gt;""),"!",PreElaborazione!G34)</f>
        <v/>
      </c>
      <c r="H34" s="122" t="str">
        <f ca="1">IF(AND(PreElaborazione!H34="",$A34&lt;&gt;""),"!",PreElaborazione!H34)</f>
        <v/>
      </c>
      <c r="I34" s="122" t="str">
        <f ca="1">IF(AND(PreElaborazione!I34="",$A34&lt;&gt;""),"!",PreElaborazione!I34)</f>
        <v/>
      </c>
      <c r="J34" s="122" t="str">
        <f ca="1">IF(AND(PreElaborazione!J34="",$A34&lt;&gt;""),"!",PreElaborazione!J34)</f>
        <v/>
      </c>
      <c r="K34" s="122" t="str">
        <f ca="1">IF(AND(PreElaborazione!K34="",$A34&lt;&gt;""),"!",PreElaborazione!K34)</f>
        <v/>
      </c>
      <c r="L34" s="122" t="str">
        <f ca="1">IF(AND(PreElaborazione!L34="",$A34&lt;&gt;""),"!",PreElaborazione!L34)</f>
        <v/>
      </c>
      <c r="M34" s="122" t="str">
        <f ca="1">IF(AND(PreElaborazione!M34="",$A34&lt;&gt;""),"!",PreElaborazione!M34)</f>
        <v/>
      </c>
      <c r="N34" s="122" t="str">
        <f ca="1">IF(AND(PreElaborazione!N34="",$A34&lt;&gt;""),"!",PreElaborazione!N34)</f>
        <v/>
      </c>
      <c r="O34" s="122" t="str">
        <f ca="1">IF(AND(PreElaborazione!O34="",$A34&lt;&gt;""),"!",PreElaborazione!O34)</f>
        <v/>
      </c>
      <c r="P34" s="122" t="str">
        <f ca="1">IF(AND(PreElaborazione!P34="",$A34&lt;&gt;""),"!",PreElaborazione!P34)</f>
        <v/>
      </c>
      <c r="Q34" s="122" t="str">
        <f ca="1">IF(AND(PreElaborazione!Q34="",$A34&lt;&gt;""),"!",PreElaborazione!Q34)</f>
        <v/>
      </c>
      <c r="R34" s="122" t="str">
        <f ca="1">IF(AND(PreElaborazione!R34="",$A34&lt;&gt;""),"!",PreElaborazione!R34)</f>
        <v/>
      </c>
      <c r="S34" s="122" t="str">
        <f ca="1">IF(AND(PreElaborazione!S34="",$A34&lt;&gt;""),"!",PreElaborazione!S34)</f>
        <v/>
      </c>
      <c r="T34" s="122" t="str">
        <f ca="1">IF(AND(PreElaborazione!T34="",$A34&lt;&gt;""),"!",PreElaborazione!T34)</f>
        <v/>
      </c>
      <c r="U34" s="122" t="str">
        <f ca="1">IF(AND(PreElaborazione!U34="",$A34&lt;&gt;""),"!",PreElaborazione!U34)</f>
        <v/>
      </c>
      <c r="V34" s="122" t="str">
        <f ca="1">IF(AND(PreElaborazione!V34="",$A34&lt;&gt;""),"!",PreElaborazione!V34)</f>
        <v/>
      </c>
      <c r="W34" s="122" t="str">
        <f ca="1">IF(AND(PreElaborazione!W34="",$A34&lt;&gt;""),"!",PreElaborazione!W34)</f>
        <v/>
      </c>
      <c r="X34" s="122" t="str">
        <f ca="1">IF(AND(PreElaborazione!X34="",$A34&lt;&gt;""),"!",PreElaborazione!X34)</f>
        <v/>
      </c>
      <c r="Y34" s="122" t="str">
        <f ca="1">IF(AND(PreElaborazione!Y34="",$A34&lt;&gt;""),"!",PreElaborazione!Y34)</f>
        <v/>
      </c>
      <c r="Z34" s="122" t="str">
        <f ca="1">IF(AND(PreElaborazione!Z34="",$A34&lt;&gt;""),"!",PreElaborazione!Z34)</f>
        <v/>
      </c>
      <c r="AA34" s="122" t="str">
        <f ca="1">IF(AND(PreElaborazione!AA34="",$A34&lt;&gt;""),"!",PreElaborazione!AA34)</f>
        <v/>
      </c>
      <c r="AB34" s="122" t="str">
        <f ca="1">IF(AND(PreElaborazione!AB34="",$A34&lt;&gt;""),"!",PreElaborazione!AB34)</f>
        <v/>
      </c>
      <c r="AC34" s="122" t="str">
        <f ca="1">IF(AND(PreElaborazione!AC34="",$A34&lt;&gt;""),"!",PreElaborazione!AC34)</f>
        <v/>
      </c>
      <c r="AD34" s="122" t="str">
        <f ca="1">IF(AND(PreElaborazione!AD34="",$A34&lt;&gt;""),"!",PreElaborazione!AD34)</f>
        <v/>
      </c>
      <c r="AE34" s="122" t="str">
        <f ca="1">IF(AND(PreElaborazione!AE34="",$A34&lt;&gt;""),"!",PreElaborazione!AE34)</f>
        <v/>
      </c>
      <c r="AF34" s="122" t="str">
        <f ca="1">IF(AND(PreElaborazione!AF34="",$A34&lt;&gt;""),"!",PreElaborazione!AF34)</f>
        <v/>
      </c>
      <c r="AG34" s="122" t="str">
        <f ca="1">IF(AND(PreElaborazione!AG34="",$A34&lt;&gt;""),"!",PreElaborazione!AG34)</f>
        <v/>
      </c>
      <c r="AH34" s="122" t="str">
        <f ca="1">IF(AND(PreElaborazione!AH34="",$A34&lt;&gt;""),"!",PreElaborazione!AH34)</f>
        <v/>
      </c>
      <c r="AI34" s="122" t="str">
        <f ca="1">IF(AND(PreElaborazione!AI34="",$A34&lt;&gt;""),"!",PreElaborazione!AI34)</f>
        <v/>
      </c>
      <c r="AJ34" s="122" t="str">
        <f ca="1">IF(AND(PreElaborazione!AJ34="",$A34&lt;&gt;""),"!",PreElaborazione!AJ34)</f>
        <v/>
      </c>
      <c r="AK34" s="122" t="str">
        <f ca="1">IF(AND(PreElaborazione!AK34="",$A34&lt;&gt;""),"!",PreElaborazione!AK34)</f>
        <v/>
      </c>
      <c r="AL34" s="122" t="str">
        <f ca="1">IF(AND(PreElaborazione!AL34="",$A34&lt;&gt;""),"!",PreElaborazione!AL34)</f>
        <v/>
      </c>
      <c r="AM34" s="122" t="str">
        <f ca="1">IF(AND(PreElaborazione!AM34="",$A34&lt;&gt;""),"!",PreElaborazione!AM34)</f>
        <v/>
      </c>
      <c r="AN34" s="122" t="str">
        <f ca="1">IF(AND(PreElaborazione!AN34="",$A34&lt;&gt;""),"!",PreElaborazione!AN34)</f>
        <v/>
      </c>
      <c r="AO34" s="122" t="str">
        <f ca="1">IF(AND(PreElaborazione!AO34="",$A34&lt;&gt;""),"!",PreElaborazione!AO34)</f>
        <v/>
      </c>
      <c r="AP34" s="122" t="str">
        <f ca="1">IF(AND(PreElaborazione!AP34="",$A34&lt;&gt;""),"!",PreElaborazione!AP34)</f>
        <v/>
      </c>
      <c r="AQ34" s="122" t="str">
        <f ca="1">IF(AND(PreElaborazione!AQ34="",$A34&lt;&gt;""),"!",PreElaborazione!AQ34)</f>
        <v/>
      </c>
      <c r="AR34" s="122" t="str">
        <f ca="1">IF(AND(PreElaborazione!AR34="",$A34&lt;&gt;""),"!",PreElaborazione!AR34)</f>
        <v/>
      </c>
      <c r="AS34" s="122" t="str">
        <f ca="1">IF(AND(PreElaborazione!AS34="",$A34&lt;&gt;""),"!",PreElaborazione!AS34)</f>
        <v/>
      </c>
      <c r="AT34" s="122" t="str">
        <f ca="1">IF(AND(PreElaborazione!AT34="",$A34&lt;&gt;""),"!",PreElaborazione!AT34)</f>
        <v/>
      </c>
      <c r="AU34" s="122" t="str">
        <f ca="1">IF(AND(PreElaborazione!AU34="",$A34&lt;&gt;""),"!",PreElaborazione!AU34)</f>
        <v/>
      </c>
      <c r="AV34" s="122" t="str">
        <f ca="1">IF(AND(PreElaborazione!AV34="",$A34&lt;&gt;""),"!",PreElaborazione!AV34)</f>
        <v/>
      </c>
      <c r="AW34" s="122" t="str">
        <f ca="1">IF(AND(PreElaborazione!AW34="",$A34&lt;&gt;""),"!",PreElaborazione!AW34)</f>
        <v/>
      </c>
      <c r="AX34" s="122" t="str">
        <f ca="1">IF(AND(PreElaborazione!AX34="",$A34&lt;&gt;""),"!",PreElaborazione!AX34)</f>
        <v/>
      </c>
      <c r="AY34" s="122" t="str">
        <f ca="1">IF(AND(PreElaborazione!AY34="",$A34&lt;&gt;""),"!",PreElaborazione!AY34)</f>
        <v/>
      </c>
      <c r="AZ34" s="122" t="str">
        <f ca="1">IF(AND(PreElaborazione!AZ34="",$A34&lt;&gt;""),"!",PreElaborazione!AZ34)</f>
        <v/>
      </c>
      <c r="BA34" s="122" t="str">
        <f ca="1">IF(AND(PreElaborazione!BA34="",$A34&lt;&gt;""),"!",PreElaborazione!BA34)</f>
        <v/>
      </c>
      <c r="BB34" s="122" t="str">
        <f ca="1">IF(AND(PreElaborazione!BB34="",$A34&lt;&gt;""),"!",PreElaborazione!BB34)</f>
        <v/>
      </c>
      <c r="BC34" s="122" t="str">
        <f ca="1">IF(AND(PreElaborazione!BC34="",$A34&lt;&gt;""),"!",PreElaborazione!BC34)</f>
        <v/>
      </c>
      <c r="BD34" s="122" t="str">
        <f ca="1">IF(AND(PreElaborazione!BD34="",$A34&lt;&gt;""),"!",PreElaborazione!BD34)</f>
        <v/>
      </c>
      <c r="BE34" s="122" t="str">
        <f ca="1">IF(AND(PreElaborazione!BE34="",$A34&lt;&gt;""),"!",PreElaborazione!BE34)</f>
        <v/>
      </c>
      <c r="BF34" s="122" t="str">
        <f ca="1">IF(AND(PreElaborazione!BF34="",$A34&lt;&gt;""),"!",PreElaborazione!BF34)</f>
        <v/>
      </c>
      <c r="BG34" s="122" t="str">
        <f ca="1">IF(AND(PreElaborazione!BG34="",$A34&lt;&gt;""),"!",PreElaborazione!BG34)</f>
        <v/>
      </c>
      <c r="BH34" s="122" t="str">
        <f ca="1">IF(AND(PreElaborazione!BH34="",$A34&lt;&gt;""),"!",PreElaborazione!BH34)</f>
        <v/>
      </c>
      <c r="BI34" s="122" t="str">
        <f ca="1">IF(AND(PreElaborazione!BI34="",$A34&lt;&gt;""),"!",PreElaborazione!BI34)</f>
        <v/>
      </c>
      <c r="BJ34" s="122" t="str">
        <f ca="1">IF(AND(PreElaborazione!BJ34="",$A34&lt;&gt;""),"!",PreElaborazione!BJ34)</f>
        <v/>
      </c>
      <c r="BK34" s="122" t="str">
        <f ca="1">IF(AND(PreElaborazione!BK34="",$A34&lt;&gt;""),"!",PreElaborazione!BK34)</f>
        <v/>
      </c>
      <c r="BL34" s="122" t="str">
        <f ca="1">IF(AND(PreElaborazione!BL34="",$A34&lt;&gt;""),"!",PreElaborazione!BL34)</f>
        <v/>
      </c>
      <c r="BM34" s="122" t="str">
        <f ca="1">IF(AND(PreElaborazione!BM34="",$A34&lt;&gt;""),"!",PreElaborazione!BM34)</f>
        <v/>
      </c>
      <c r="BN34" s="122" t="str">
        <f ca="1">IF(AND(PreElaborazione!BN34="",$A34&lt;&gt;""),"!",PreElaborazione!BN34)</f>
        <v/>
      </c>
      <c r="BO34" s="122" t="str">
        <f ca="1">IF(AND(PreElaborazione!BO34="",$A34&lt;&gt;""),"!",PreElaborazione!BO34)</f>
        <v/>
      </c>
      <c r="BP34" s="122" t="str">
        <f ca="1">IF(AND(PreElaborazione!BP34="",$A34&lt;&gt;""),"!",PreElaborazione!BP34)</f>
        <v/>
      </c>
      <c r="BQ34" s="122" t="str">
        <f ca="1">IF(AND(PreElaborazione!BQ34="",$A34&lt;&gt;""),"!",PreElaborazione!BQ34)</f>
        <v/>
      </c>
      <c r="BR34" s="122" t="str">
        <f ca="1">IF(AND(PreElaborazione!BR34="",$A34&lt;&gt;""),"!",PreElaborazione!BR34)</f>
        <v/>
      </c>
      <c r="BS34" s="122" t="str">
        <f ca="1">IF(AND(PreElaborazione!BS34="",$A34&lt;&gt;""),"!",PreElaborazione!BS34)</f>
        <v/>
      </c>
      <c r="BT34" s="122" t="str">
        <f ca="1">IF(AND(PreElaborazione!BT34="",$A34&lt;&gt;""),"!",PreElaborazione!BT34)</f>
        <v/>
      </c>
      <c r="BU34" s="122" t="str">
        <f ca="1">IF(AND(PreElaborazione!BU34="",$A34&lt;&gt;""),"!",PreElaborazione!BU34)</f>
        <v/>
      </c>
      <c r="BV34" s="122" t="str">
        <f ca="1">IF(AND(PreElaborazione!BV34="",$A34&lt;&gt;""),"!",PreElaborazione!BV34)</f>
        <v/>
      </c>
      <c r="BW34" s="122" t="str">
        <f ca="1">IF(AND(PreElaborazione!BW34="",$A34&lt;&gt;""),"!",PreElaborazione!BW34)</f>
        <v/>
      </c>
      <c r="BX34" s="122" t="str">
        <f ca="1">IF(AND(PreElaborazione!BX34="",$A34&lt;&gt;""),"!",PreElaborazione!BX34)</f>
        <v/>
      </c>
      <c r="BY34" s="122" t="str">
        <f ca="1">IF(AND(PreElaborazione!BY34="",$A34&lt;&gt;""),"!",PreElaborazione!BY34)</f>
        <v/>
      </c>
      <c r="BZ34" s="122" t="str">
        <f ca="1">IF(AND(PreElaborazione!BZ34="",$A34&lt;&gt;""),"!",PreElaborazione!BZ34)</f>
        <v/>
      </c>
      <c r="CA34" s="122" t="str">
        <f ca="1">IF(AND(PreElaborazione!CA34="",$A34&lt;&gt;""),"!",PreElaborazione!CA34)</f>
        <v/>
      </c>
      <c r="CB34" s="122" t="str">
        <f ca="1">IF(AND(PreElaborazione!CB34="",$A34&lt;&gt;""),"!",PreElaborazione!CB34)</f>
        <v/>
      </c>
      <c r="CC34" s="122" t="str">
        <f ca="1">IF(AND(PreElaborazione!CC34="",$A34&lt;&gt;""),"!",PreElaborazione!CC34)</f>
        <v/>
      </c>
      <c r="CD34" s="122" t="str">
        <f ca="1">IF(AND(PreElaborazione!CD34="",$A34&lt;&gt;""),"!",PreElaborazione!CD34)</f>
        <v/>
      </c>
      <c r="CE34" s="122" t="str">
        <f ca="1">IF(AND(PreElaborazione!CE34="",$A34&lt;&gt;""),"!",PreElaborazione!CE34)</f>
        <v/>
      </c>
      <c r="CF34" s="122" t="str">
        <f ca="1">IF(AND(PreElaborazione!CF34="",$A34&lt;&gt;""),"!",PreElaborazione!CF34)</f>
        <v/>
      </c>
      <c r="CG34" s="122" t="str">
        <f ca="1">IF(AND(PreElaborazione!CG34="",$A34&lt;&gt;""),"!",PreElaborazione!CG34)</f>
        <v/>
      </c>
      <c r="CH34" s="122" t="str">
        <f ca="1">IF(AND(PreElaborazione!CH34="",$A34&lt;&gt;""),"!",PreElaborazione!CH34)</f>
        <v/>
      </c>
      <c r="CI34" s="122" t="str">
        <f ca="1">IF(AND(PreElaborazione!CI34="",$A34&lt;&gt;""),"!",PreElaborazione!CI34)</f>
        <v/>
      </c>
      <c r="CJ34" s="122" t="str">
        <f ca="1">IF(AND(PreElaborazione!CJ34="",$A34&lt;&gt;""),"!",PreElaborazione!CJ34)</f>
        <v/>
      </c>
      <c r="CK34" s="122" t="str">
        <f ca="1">IF(AND(PreElaborazione!CK34="",$A34&lt;&gt;""),"!",PreElaborazione!CK34)</f>
        <v/>
      </c>
      <c r="CL34" s="122" t="str">
        <f ca="1">IF(AND(PreElaborazione!CL34="",$A34&lt;&gt;""),"!",PreElaborazione!CL34)</f>
        <v/>
      </c>
      <c r="CM34" s="122" t="str">
        <f ca="1">IF(AND(PreElaborazione!CM34="",$A34&lt;&gt;""),"!",PreElaborazione!CM34)</f>
        <v/>
      </c>
      <c r="CN34" s="122" t="str">
        <f ca="1">IF(AND(PreElaborazione!CN34="",$A34&lt;&gt;""),"!",PreElaborazione!CN34)</f>
        <v/>
      </c>
      <c r="CO34" s="122" t="str">
        <f ca="1">IF(AND(PreElaborazione!CO34="",$A34&lt;&gt;""),"!",PreElaborazione!CO34)</f>
        <v/>
      </c>
      <c r="CP34" s="122" t="str">
        <f ca="1">IF(AND(PreElaborazione!CP34="",$A34&lt;&gt;""),"!",PreElaborazione!CP34)</f>
        <v/>
      </c>
      <c r="CQ34" s="122" t="str">
        <f ca="1">IF(AND(PreElaborazione!CQ34="",$A34&lt;&gt;""),"!",PreElaborazione!CQ34)</f>
        <v/>
      </c>
      <c r="CR34" s="122" t="str">
        <f ca="1">IF(AND(PreElaborazione!CR34="",$A34&lt;&gt;""),"!",PreElaborazione!CR34)</f>
        <v/>
      </c>
      <c r="CS34" s="122" t="str">
        <f ca="1">IF(AND(PreElaborazione!CS34="",$A34&lt;&gt;""),"!",PreElaborazione!CS34)</f>
        <v/>
      </c>
      <c r="CT34" s="122" t="str">
        <f ca="1">IF(AND(PreElaborazione!CT34="",$A34&lt;&gt;""),"!",PreElaborazione!CT34)</f>
        <v/>
      </c>
      <c r="CU34" s="122" t="str">
        <f ca="1">IF(AND(PreElaborazione!CU34="",$A34&lt;&gt;""),"!",PreElaborazione!CU34)</f>
        <v/>
      </c>
      <c r="CV34" s="122" t="str">
        <f ca="1">IF(AND(PreElaborazione!CV34="",$A34&lt;&gt;""),"!",PreElaborazione!CV34)</f>
        <v/>
      </c>
      <c r="CW34" s="122" t="str">
        <f ca="1">IF(AND(PreElaborazione!CW34="",$A34&lt;&gt;""),"!",PreElaborazione!CW34)</f>
        <v/>
      </c>
      <c r="CX34" s="122" t="str">
        <f ca="1">IF(AND(PreElaborazione!CX34="",$A34&lt;&gt;""),"!",PreElaborazione!CX34)</f>
        <v/>
      </c>
      <c r="CY34" s="122" t="str">
        <f ca="1">IF(AND(PreElaborazione!CY34="",$A34&lt;&gt;""),"!",PreElaborazione!CY34)</f>
        <v/>
      </c>
      <c r="CZ34" s="122" t="str">
        <f ca="1">IF(AND(PreElaborazione!CZ34="",$A34&lt;&gt;""),"!",PreElaborazione!CZ34)</f>
        <v/>
      </c>
      <c r="DA34" s="122" t="str">
        <f ca="1">IF(AND(PreElaborazione!DA34="",$A34&lt;&gt;""),"!",PreElaborazione!DA34)</f>
        <v/>
      </c>
      <c r="DB34" s="122" t="str">
        <f ca="1">IF(AND(PreElaborazione!DB34="",$A34&lt;&gt;""),"!",PreElaborazione!DB34)</f>
        <v/>
      </c>
    </row>
    <row r="35" spans="1:106">
      <c r="A35" s="120" t="str">
        <f ca="1">PreElaborazione!A35</f>
        <v/>
      </c>
      <c r="B35" s="122" t="str">
        <f ca="1">IF(AND(PreElaborazione!B35="",$A35&lt;&gt;""),"!",PreElaborazione!B35)</f>
        <v/>
      </c>
      <c r="C35" s="122" t="str">
        <f ca="1">IF(AND(PreElaborazione!C35="",$A35&lt;&gt;""),"!",PreElaborazione!C35)</f>
        <v/>
      </c>
      <c r="D35" s="122" t="str">
        <f ca="1">IF(AND(PreElaborazione!D35="",$A35&lt;&gt;""),"!",PreElaborazione!D35)</f>
        <v/>
      </c>
      <c r="E35" s="122" t="str">
        <f ca="1">IF(AND(PreElaborazione!E35="",$A35&lt;&gt;""),"!",PreElaborazione!E35)</f>
        <v/>
      </c>
      <c r="F35" s="122" t="str">
        <f ca="1">IF(AND(PreElaborazione!F35="",$A35&lt;&gt;""),"!",PreElaborazione!F35)</f>
        <v/>
      </c>
      <c r="G35" s="122" t="str">
        <f ca="1">IF(AND(PreElaborazione!G35="",$A35&lt;&gt;""),"!",PreElaborazione!G35)</f>
        <v/>
      </c>
      <c r="H35" s="122" t="str">
        <f ca="1">IF(AND(PreElaborazione!H35="",$A35&lt;&gt;""),"!",PreElaborazione!H35)</f>
        <v/>
      </c>
      <c r="I35" s="122" t="str">
        <f ca="1">IF(AND(PreElaborazione!I35="",$A35&lt;&gt;""),"!",PreElaborazione!I35)</f>
        <v/>
      </c>
      <c r="J35" s="122" t="str">
        <f ca="1">IF(AND(PreElaborazione!J35="",$A35&lt;&gt;""),"!",PreElaborazione!J35)</f>
        <v/>
      </c>
      <c r="K35" s="122" t="str">
        <f ca="1">IF(AND(PreElaborazione!K35="",$A35&lt;&gt;""),"!",PreElaborazione!K35)</f>
        <v/>
      </c>
      <c r="L35" s="122" t="str">
        <f ca="1">IF(AND(PreElaborazione!L35="",$A35&lt;&gt;""),"!",PreElaborazione!L35)</f>
        <v/>
      </c>
      <c r="M35" s="122" t="str">
        <f ca="1">IF(AND(PreElaborazione!M35="",$A35&lt;&gt;""),"!",PreElaborazione!M35)</f>
        <v/>
      </c>
      <c r="N35" s="122" t="str">
        <f ca="1">IF(AND(PreElaborazione!N35="",$A35&lt;&gt;""),"!",PreElaborazione!N35)</f>
        <v/>
      </c>
      <c r="O35" s="122" t="str">
        <f ca="1">IF(AND(PreElaborazione!O35="",$A35&lt;&gt;""),"!",PreElaborazione!O35)</f>
        <v/>
      </c>
      <c r="P35" s="122" t="str">
        <f ca="1">IF(AND(PreElaborazione!P35="",$A35&lt;&gt;""),"!",PreElaborazione!P35)</f>
        <v/>
      </c>
      <c r="Q35" s="122" t="str">
        <f ca="1">IF(AND(PreElaborazione!Q35="",$A35&lt;&gt;""),"!",PreElaborazione!Q35)</f>
        <v/>
      </c>
      <c r="R35" s="122" t="str">
        <f ca="1">IF(AND(PreElaborazione!R35="",$A35&lt;&gt;""),"!",PreElaborazione!R35)</f>
        <v/>
      </c>
      <c r="S35" s="122" t="str">
        <f ca="1">IF(AND(PreElaborazione!S35="",$A35&lt;&gt;""),"!",PreElaborazione!S35)</f>
        <v/>
      </c>
      <c r="T35" s="122" t="str">
        <f ca="1">IF(AND(PreElaborazione!T35="",$A35&lt;&gt;""),"!",PreElaborazione!T35)</f>
        <v/>
      </c>
      <c r="U35" s="122" t="str">
        <f ca="1">IF(AND(PreElaborazione!U35="",$A35&lt;&gt;""),"!",PreElaborazione!U35)</f>
        <v/>
      </c>
      <c r="V35" s="122" t="str">
        <f ca="1">IF(AND(PreElaborazione!V35="",$A35&lt;&gt;""),"!",PreElaborazione!V35)</f>
        <v/>
      </c>
      <c r="W35" s="122" t="str">
        <f ca="1">IF(AND(PreElaborazione!W35="",$A35&lt;&gt;""),"!",PreElaborazione!W35)</f>
        <v/>
      </c>
      <c r="X35" s="122" t="str">
        <f ca="1">IF(AND(PreElaborazione!X35="",$A35&lt;&gt;""),"!",PreElaborazione!X35)</f>
        <v/>
      </c>
      <c r="Y35" s="122" t="str">
        <f ca="1">IF(AND(PreElaborazione!Y35="",$A35&lt;&gt;""),"!",PreElaborazione!Y35)</f>
        <v/>
      </c>
      <c r="Z35" s="122" t="str">
        <f ca="1">IF(AND(PreElaborazione!Z35="",$A35&lt;&gt;""),"!",PreElaborazione!Z35)</f>
        <v/>
      </c>
      <c r="AA35" s="122" t="str">
        <f ca="1">IF(AND(PreElaborazione!AA35="",$A35&lt;&gt;""),"!",PreElaborazione!AA35)</f>
        <v/>
      </c>
      <c r="AB35" s="122" t="str">
        <f ca="1">IF(AND(PreElaborazione!AB35="",$A35&lt;&gt;""),"!",PreElaborazione!AB35)</f>
        <v/>
      </c>
      <c r="AC35" s="122" t="str">
        <f ca="1">IF(AND(PreElaborazione!AC35="",$A35&lt;&gt;""),"!",PreElaborazione!AC35)</f>
        <v/>
      </c>
      <c r="AD35" s="122" t="str">
        <f ca="1">IF(AND(PreElaborazione!AD35="",$A35&lt;&gt;""),"!",PreElaborazione!AD35)</f>
        <v/>
      </c>
      <c r="AE35" s="122" t="str">
        <f ca="1">IF(AND(PreElaborazione!AE35="",$A35&lt;&gt;""),"!",PreElaborazione!AE35)</f>
        <v/>
      </c>
      <c r="AF35" s="122" t="str">
        <f ca="1">IF(AND(PreElaborazione!AF35="",$A35&lt;&gt;""),"!",PreElaborazione!AF35)</f>
        <v/>
      </c>
      <c r="AG35" s="122" t="str">
        <f ca="1">IF(AND(PreElaborazione!AG35="",$A35&lt;&gt;""),"!",PreElaborazione!AG35)</f>
        <v/>
      </c>
      <c r="AH35" s="122" t="str">
        <f ca="1">IF(AND(PreElaborazione!AH35="",$A35&lt;&gt;""),"!",PreElaborazione!AH35)</f>
        <v/>
      </c>
      <c r="AI35" s="122" t="str">
        <f ca="1">IF(AND(PreElaborazione!AI35="",$A35&lt;&gt;""),"!",PreElaborazione!AI35)</f>
        <v/>
      </c>
      <c r="AJ35" s="122" t="str">
        <f ca="1">IF(AND(PreElaborazione!AJ35="",$A35&lt;&gt;""),"!",PreElaborazione!AJ35)</f>
        <v/>
      </c>
      <c r="AK35" s="122" t="str">
        <f ca="1">IF(AND(PreElaborazione!AK35="",$A35&lt;&gt;""),"!",PreElaborazione!AK35)</f>
        <v/>
      </c>
      <c r="AL35" s="122" t="str">
        <f ca="1">IF(AND(PreElaborazione!AL35="",$A35&lt;&gt;""),"!",PreElaborazione!AL35)</f>
        <v/>
      </c>
      <c r="AM35" s="122" t="str">
        <f ca="1">IF(AND(PreElaborazione!AM35="",$A35&lt;&gt;""),"!",PreElaborazione!AM35)</f>
        <v/>
      </c>
      <c r="AN35" s="122" t="str">
        <f ca="1">IF(AND(PreElaborazione!AN35="",$A35&lt;&gt;""),"!",PreElaborazione!AN35)</f>
        <v/>
      </c>
      <c r="AO35" s="122" t="str">
        <f ca="1">IF(AND(PreElaborazione!AO35="",$A35&lt;&gt;""),"!",PreElaborazione!AO35)</f>
        <v/>
      </c>
      <c r="AP35" s="122" t="str">
        <f ca="1">IF(AND(PreElaborazione!AP35="",$A35&lt;&gt;""),"!",PreElaborazione!AP35)</f>
        <v/>
      </c>
      <c r="AQ35" s="122" t="str">
        <f ca="1">IF(AND(PreElaborazione!AQ35="",$A35&lt;&gt;""),"!",PreElaborazione!AQ35)</f>
        <v/>
      </c>
      <c r="AR35" s="122" t="str">
        <f ca="1">IF(AND(PreElaborazione!AR35="",$A35&lt;&gt;""),"!",PreElaborazione!AR35)</f>
        <v/>
      </c>
      <c r="AS35" s="122" t="str">
        <f ca="1">IF(AND(PreElaborazione!AS35="",$A35&lt;&gt;""),"!",PreElaborazione!AS35)</f>
        <v/>
      </c>
      <c r="AT35" s="122" t="str">
        <f ca="1">IF(AND(PreElaborazione!AT35="",$A35&lt;&gt;""),"!",PreElaborazione!AT35)</f>
        <v/>
      </c>
      <c r="AU35" s="122" t="str">
        <f ca="1">IF(AND(PreElaborazione!AU35="",$A35&lt;&gt;""),"!",PreElaborazione!AU35)</f>
        <v/>
      </c>
      <c r="AV35" s="122" t="str">
        <f ca="1">IF(AND(PreElaborazione!AV35="",$A35&lt;&gt;""),"!",PreElaborazione!AV35)</f>
        <v/>
      </c>
      <c r="AW35" s="122" t="str">
        <f ca="1">IF(AND(PreElaborazione!AW35="",$A35&lt;&gt;""),"!",PreElaborazione!AW35)</f>
        <v/>
      </c>
      <c r="AX35" s="122" t="str">
        <f ca="1">IF(AND(PreElaborazione!AX35="",$A35&lt;&gt;""),"!",PreElaborazione!AX35)</f>
        <v/>
      </c>
      <c r="AY35" s="122" t="str">
        <f ca="1">IF(AND(PreElaborazione!AY35="",$A35&lt;&gt;""),"!",PreElaborazione!AY35)</f>
        <v/>
      </c>
      <c r="AZ35" s="122" t="str">
        <f ca="1">IF(AND(PreElaborazione!AZ35="",$A35&lt;&gt;""),"!",PreElaborazione!AZ35)</f>
        <v/>
      </c>
      <c r="BA35" s="122" t="str">
        <f ca="1">IF(AND(PreElaborazione!BA35="",$A35&lt;&gt;""),"!",PreElaborazione!BA35)</f>
        <v/>
      </c>
      <c r="BB35" s="122" t="str">
        <f ca="1">IF(AND(PreElaborazione!BB35="",$A35&lt;&gt;""),"!",PreElaborazione!BB35)</f>
        <v/>
      </c>
      <c r="BC35" s="122" t="str">
        <f ca="1">IF(AND(PreElaborazione!BC35="",$A35&lt;&gt;""),"!",PreElaborazione!BC35)</f>
        <v/>
      </c>
      <c r="BD35" s="122" t="str">
        <f ca="1">IF(AND(PreElaborazione!BD35="",$A35&lt;&gt;""),"!",PreElaborazione!BD35)</f>
        <v/>
      </c>
      <c r="BE35" s="122" t="str">
        <f ca="1">IF(AND(PreElaborazione!BE35="",$A35&lt;&gt;""),"!",PreElaborazione!BE35)</f>
        <v/>
      </c>
      <c r="BF35" s="122" t="str">
        <f ca="1">IF(AND(PreElaborazione!BF35="",$A35&lt;&gt;""),"!",PreElaborazione!BF35)</f>
        <v/>
      </c>
      <c r="BG35" s="122" t="str">
        <f ca="1">IF(AND(PreElaborazione!BG35="",$A35&lt;&gt;""),"!",PreElaborazione!BG35)</f>
        <v/>
      </c>
      <c r="BH35" s="122" t="str">
        <f ca="1">IF(AND(PreElaborazione!BH35="",$A35&lt;&gt;""),"!",PreElaborazione!BH35)</f>
        <v/>
      </c>
      <c r="BI35" s="122" t="str">
        <f ca="1">IF(AND(PreElaborazione!BI35="",$A35&lt;&gt;""),"!",PreElaborazione!BI35)</f>
        <v/>
      </c>
      <c r="BJ35" s="122" t="str">
        <f ca="1">IF(AND(PreElaborazione!BJ35="",$A35&lt;&gt;""),"!",PreElaborazione!BJ35)</f>
        <v/>
      </c>
      <c r="BK35" s="122" t="str">
        <f ca="1">IF(AND(PreElaborazione!BK35="",$A35&lt;&gt;""),"!",PreElaborazione!BK35)</f>
        <v/>
      </c>
      <c r="BL35" s="122" t="str">
        <f ca="1">IF(AND(PreElaborazione!BL35="",$A35&lt;&gt;""),"!",PreElaborazione!BL35)</f>
        <v/>
      </c>
      <c r="BM35" s="122" t="str">
        <f ca="1">IF(AND(PreElaborazione!BM35="",$A35&lt;&gt;""),"!",PreElaborazione!BM35)</f>
        <v/>
      </c>
      <c r="BN35" s="122" t="str">
        <f ca="1">IF(AND(PreElaborazione!BN35="",$A35&lt;&gt;""),"!",PreElaborazione!BN35)</f>
        <v/>
      </c>
      <c r="BO35" s="122" t="str">
        <f ca="1">IF(AND(PreElaborazione!BO35="",$A35&lt;&gt;""),"!",PreElaborazione!BO35)</f>
        <v/>
      </c>
      <c r="BP35" s="122" t="str">
        <f ca="1">IF(AND(PreElaborazione!BP35="",$A35&lt;&gt;""),"!",PreElaborazione!BP35)</f>
        <v/>
      </c>
      <c r="BQ35" s="122" t="str">
        <f ca="1">IF(AND(PreElaborazione!BQ35="",$A35&lt;&gt;""),"!",PreElaborazione!BQ35)</f>
        <v/>
      </c>
      <c r="BR35" s="122" t="str">
        <f ca="1">IF(AND(PreElaborazione!BR35="",$A35&lt;&gt;""),"!",PreElaborazione!BR35)</f>
        <v/>
      </c>
      <c r="BS35" s="122" t="str">
        <f ca="1">IF(AND(PreElaborazione!BS35="",$A35&lt;&gt;""),"!",PreElaborazione!BS35)</f>
        <v/>
      </c>
      <c r="BT35" s="122" t="str">
        <f ca="1">IF(AND(PreElaborazione!BT35="",$A35&lt;&gt;""),"!",PreElaborazione!BT35)</f>
        <v/>
      </c>
      <c r="BU35" s="122" t="str">
        <f ca="1">IF(AND(PreElaborazione!BU35="",$A35&lt;&gt;""),"!",PreElaborazione!BU35)</f>
        <v/>
      </c>
      <c r="BV35" s="122" t="str">
        <f ca="1">IF(AND(PreElaborazione!BV35="",$A35&lt;&gt;""),"!",PreElaborazione!BV35)</f>
        <v/>
      </c>
      <c r="BW35" s="122" t="str">
        <f ca="1">IF(AND(PreElaborazione!BW35="",$A35&lt;&gt;""),"!",PreElaborazione!BW35)</f>
        <v/>
      </c>
      <c r="BX35" s="122" t="str">
        <f ca="1">IF(AND(PreElaborazione!BX35="",$A35&lt;&gt;""),"!",PreElaborazione!BX35)</f>
        <v/>
      </c>
      <c r="BY35" s="122" t="str">
        <f ca="1">IF(AND(PreElaborazione!BY35="",$A35&lt;&gt;""),"!",PreElaborazione!BY35)</f>
        <v/>
      </c>
      <c r="BZ35" s="122" t="str">
        <f ca="1">IF(AND(PreElaborazione!BZ35="",$A35&lt;&gt;""),"!",PreElaborazione!BZ35)</f>
        <v/>
      </c>
      <c r="CA35" s="122" t="str">
        <f ca="1">IF(AND(PreElaborazione!CA35="",$A35&lt;&gt;""),"!",PreElaborazione!CA35)</f>
        <v/>
      </c>
      <c r="CB35" s="122" t="str">
        <f ca="1">IF(AND(PreElaborazione!CB35="",$A35&lt;&gt;""),"!",PreElaborazione!CB35)</f>
        <v/>
      </c>
      <c r="CC35" s="122" t="str">
        <f ca="1">IF(AND(PreElaborazione!CC35="",$A35&lt;&gt;""),"!",PreElaborazione!CC35)</f>
        <v/>
      </c>
      <c r="CD35" s="122" t="str">
        <f ca="1">IF(AND(PreElaborazione!CD35="",$A35&lt;&gt;""),"!",PreElaborazione!CD35)</f>
        <v/>
      </c>
      <c r="CE35" s="122" t="str">
        <f ca="1">IF(AND(PreElaborazione!CE35="",$A35&lt;&gt;""),"!",PreElaborazione!CE35)</f>
        <v/>
      </c>
      <c r="CF35" s="122" t="str">
        <f ca="1">IF(AND(PreElaborazione!CF35="",$A35&lt;&gt;""),"!",PreElaborazione!CF35)</f>
        <v/>
      </c>
      <c r="CG35" s="122" t="str">
        <f ca="1">IF(AND(PreElaborazione!CG35="",$A35&lt;&gt;""),"!",PreElaborazione!CG35)</f>
        <v/>
      </c>
      <c r="CH35" s="122" t="str">
        <f ca="1">IF(AND(PreElaborazione!CH35="",$A35&lt;&gt;""),"!",PreElaborazione!CH35)</f>
        <v/>
      </c>
      <c r="CI35" s="122" t="str">
        <f ca="1">IF(AND(PreElaborazione!CI35="",$A35&lt;&gt;""),"!",PreElaborazione!CI35)</f>
        <v/>
      </c>
      <c r="CJ35" s="122" t="str">
        <f ca="1">IF(AND(PreElaborazione!CJ35="",$A35&lt;&gt;""),"!",PreElaborazione!CJ35)</f>
        <v/>
      </c>
      <c r="CK35" s="122" t="str">
        <f ca="1">IF(AND(PreElaborazione!CK35="",$A35&lt;&gt;""),"!",PreElaborazione!CK35)</f>
        <v/>
      </c>
      <c r="CL35" s="122" t="str">
        <f ca="1">IF(AND(PreElaborazione!CL35="",$A35&lt;&gt;""),"!",PreElaborazione!CL35)</f>
        <v/>
      </c>
      <c r="CM35" s="122" t="str">
        <f ca="1">IF(AND(PreElaborazione!CM35="",$A35&lt;&gt;""),"!",PreElaborazione!CM35)</f>
        <v/>
      </c>
      <c r="CN35" s="122" t="str">
        <f ca="1">IF(AND(PreElaborazione!CN35="",$A35&lt;&gt;""),"!",PreElaborazione!CN35)</f>
        <v/>
      </c>
      <c r="CO35" s="122" t="str">
        <f ca="1">IF(AND(PreElaborazione!CO35="",$A35&lt;&gt;""),"!",PreElaborazione!CO35)</f>
        <v/>
      </c>
      <c r="CP35" s="122" t="str">
        <f ca="1">IF(AND(PreElaborazione!CP35="",$A35&lt;&gt;""),"!",PreElaborazione!CP35)</f>
        <v/>
      </c>
      <c r="CQ35" s="122" t="str">
        <f ca="1">IF(AND(PreElaborazione!CQ35="",$A35&lt;&gt;""),"!",PreElaborazione!CQ35)</f>
        <v/>
      </c>
      <c r="CR35" s="122" t="str">
        <f ca="1">IF(AND(PreElaborazione!CR35="",$A35&lt;&gt;""),"!",PreElaborazione!CR35)</f>
        <v/>
      </c>
      <c r="CS35" s="122" t="str">
        <f ca="1">IF(AND(PreElaborazione!CS35="",$A35&lt;&gt;""),"!",PreElaborazione!CS35)</f>
        <v/>
      </c>
      <c r="CT35" s="122" t="str">
        <f ca="1">IF(AND(PreElaborazione!CT35="",$A35&lt;&gt;""),"!",PreElaborazione!CT35)</f>
        <v/>
      </c>
      <c r="CU35" s="122" t="str">
        <f ca="1">IF(AND(PreElaborazione!CU35="",$A35&lt;&gt;""),"!",PreElaborazione!CU35)</f>
        <v/>
      </c>
      <c r="CV35" s="122" t="str">
        <f ca="1">IF(AND(PreElaborazione!CV35="",$A35&lt;&gt;""),"!",PreElaborazione!CV35)</f>
        <v/>
      </c>
      <c r="CW35" s="122" t="str">
        <f ca="1">IF(AND(PreElaborazione!CW35="",$A35&lt;&gt;""),"!",PreElaborazione!CW35)</f>
        <v/>
      </c>
      <c r="CX35" s="122" t="str">
        <f ca="1">IF(AND(PreElaborazione!CX35="",$A35&lt;&gt;""),"!",PreElaborazione!CX35)</f>
        <v/>
      </c>
      <c r="CY35" s="122" t="str">
        <f ca="1">IF(AND(PreElaborazione!CY35="",$A35&lt;&gt;""),"!",PreElaborazione!CY35)</f>
        <v/>
      </c>
      <c r="CZ35" s="122" t="str">
        <f ca="1">IF(AND(PreElaborazione!CZ35="",$A35&lt;&gt;""),"!",PreElaborazione!CZ35)</f>
        <v/>
      </c>
      <c r="DA35" s="122" t="str">
        <f ca="1">IF(AND(PreElaborazione!DA35="",$A35&lt;&gt;""),"!",PreElaborazione!DA35)</f>
        <v/>
      </c>
      <c r="DB35" s="122" t="str">
        <f ca="1">IF(AND(PreElaborazione!DB35="",$A35&lt;&gt;""),"!",PreElaborazione!DB35)</f>
        <v/>
      </c>
    </row>
    <row r="36" spans="1:106">
      <c r="A36" s="120" t="str">
        <f ca="1">PreElaborazione!A36</f>
        <v/>
      </c>
      <c r="B36" s="122" t="str">
        <f ca="1">IF(AND(PreElaborazione!B36="",$A36&lt;&gt;""),"!",PreElaborazione!B36)</f>
        <v/>
      </c>
      <c r="C36" s="122" t="str">
        <f ca="1">IF(AND(PreElaborazione!C36="",$A36&lt;&gt;""),"!",PreElaborazione!C36)</f>
        <v/>
      </c>
      <c r="D36" s="122" t="str">
        <f ca="1">IF(AND(PreElaborazione!D36="",$A36&lt;&gt;""),"!",PreElaborazione!D36)</f>
        <v/>
      </c>
      <c r="E36" s="122" t="str">
        <f ca="1">IF(AND(PreElaborazione!E36="",$A36&lt;&gt;""),"!",PreElaborazione!E36)</f>
        <v/>
      </c>
      <c r="F36" s="122" t="str">
        <f ca="1">IF(AND(PreElaborazione!F36="",$A36&lt;&gt;""),"!",PreElaborazione!F36)</f>
        <v/>
      </c>
      <c r="G36" s="122" t="str">
        <f ca="1">IF(AND(PreElaborazione!G36="",$A36&lt;&gt;""),"!",PreElaborazione!G36)</f>
        <v/>
      </c>
      <c r="H36" s="122" t="str">
        <f ca="1">IF(AND(PreElaborazione!H36="",$A36&lt;&gt;""),"!",PreElaborazione!H36)</f>
        <v/>
      </c>
      <c r="I36" s="122" t="str">
        <f ca="1">IF(AND(PreElaborazione!I36="",$A36&lt;&gt;""),"!",PreElaborazione!I36)</f>
        <v/>
      </c>
      <c r="J36" s="122" t="str">
        <f ca="1">IF(AND(PreElaborazione!J36="",$A36&lt;&gt;""),"!",PreElaborazione!J36)</f>
        <v/>
      </c>
      <c r="K36" s="122" t="str">
        <f ca="1">IF(AND(PreElaborazione!K36="",$A36&lt;&gt;""),"!",PreElaborazione!K36)</f>
        <v/>
      </c>
      <c r="L36" s="122" t="str">
        <f ca="1">IF(AND(PreElaborazione!L36="",$A36&lt;&gt;""),"!",PreElaborazione!L36)</f>
        <v/>
      </c>
      <c r="M36" s="122" t="str">
        <f ca="1">IF(AND(PreElaborazione!M36="",$A36&lt;&gt;""),"!",PreElaborazione!M36)</f>
        <v/>
      </c>
      <c r="N36" s="122" t="str">
        <f ca="1">IF(AND(PreElaborazione!N36="",$A36&lt;&gt;""),"!",PreElaborazione!N36)</f>
        <v/>
      </c>
      <c r="O36" s="122" t="str">
        <f ca="1">IF(AND(PreElaborazione!O36="",$A36&lt;&gt;""),"!",PreElaborazione!O36)</f>
        <v/>
      </c>
      <c r="P36" s="122" t="str">
        <f ca="1">IF(AND(PreElaborazione!P36="",$A36&lt;&gt;""),"!",PreElaborazione!P36)</f>
        <v/>
      </c>
      <c r="Q36" s="122" t="str">
        <f ca="1">IF(AND(PreElaborazione!Q36="",$A36&lt;&gt;""),"!",PreElaborazione!Q36)</f>
        <v/>
      </c>
      <c r="R36" s="122" t="str">
        <f ca="1">IF(AND(PreElaborazione!R36="",$A36&lt;&gt;""),"!",PreElaborazione!R36)</f>
        <v/>
      </c>
      <c r="S36" s="122" t="str">
        <f ca="1">IF(AND(PreElaborazione!S36="",$A36&lt;&gt;""),"!",PreElaborazione!S36)</f>
        <v/>
      </c>
      <c r="T36" s="122" t="str">
        <f ca="1">IF(AND(PreElaborazione!T36="",$A36&lt;&gt;""),"!",PreElaborazione!T36)</f>
        <v/>
      </c>
      <c r="U36" s="122" t="str">
        <f ca="1">IF(AND(PreElaborazione!U36="",$A36&lt;&gt;""),"!",PreElaborazione!U36)</f>
        <v/>
      </c>
      <c r="V36" s="122" t="str">
        <f ca="1">IF(AND(PreElaborazione!V36="",$A36&lt;&gt;""),"!",PreElaborazione!V36)</f>
        <v/>
      </c>
      <c r="W36" s="122" t="str">
        <f ca="1">IF(AND(PreElaborazione!W36="",$A36&lt;&gt;""),"!",PreElaborazione!W36)</f>
        <v/>
      </c>
      <c r="X36" s="122" t="str">
        <f ca="1">IF(AND(PreElaborazione!X36="",$A36&lt;&gt;""),"!",PreElaborazione!X36)</f>
        <v/>
      </c>
      <c r="Y36" s="122" t="str">
        <f ca="1">IF(AND(PreElaborazione!Y36="",$A36&lt;&gt;""),"!",PreElaborazione!Y36)</f>
        <v/>
      </c>
      <c r="Z36" s="122" t="str">
        <f ca="1">IF(AND(PreElaborazione!Z36="",$A36&lt;&gt;""),"!",PreElaborazione!Z36)</f>
        <v/>
      </c>
      <c r="AA36" s="122" t="str">
        <f ca="1">IF(AND(PreElaborazione!AA36="",$A36&lt;&gt;""),"!",PreElaborazione!AA36)</f>
        <v/>
      </c>
      <c r="AB36" s="122" t="str">
        <f ca="1">IF(AND(PreElaborazione!AB36="",$A36&lt;&gt;""),"!",PreElaborazione!AB36)</f>
        <v/>
      </c>
      <c r="AC36" s="122" t="str">
        <f ca="1">IF(AND(PreElaborazione!AC36="",$A36&lt;&gt;""),"!",PreElaborazione!AC36)</f>
        <v/>
      </c>
      <c r="AD36" s="122" t="str">
        <f ca="1">IF(AND(PreElaborazione!AD36="",$A36&lt;&gt;""),"!",PreElaborazione!AD36)</f>
        <v/>
      </c>
      <c r="AE36" s="122" t="str">
        <f ca="1">IF(AND(PreElaborazione!AE36="",$A36&lt;&gt;""),"!",PreElaborazione!AE36)</f>
        <v/>
      </c>
      <c r="AF36" s="122" t="str">
        <f ca="1">IF(AND(PreElaborazione!AF36="",$A36&lt;&gt;""),"!",PreElaborazione!AF36)</f>
        <v/>
      </c>
      <c r="AG36" s="122" t="str">
        <f ca="1">IF(AND(PreElaborazione!AG36="",$A36&lt;&gt;""),"!",PreElaborazione!AG36)</f>
        <v/>
      </c>
      <c r="AH36" s="122" t="str">
        <f ca="1">IF(AND(PreElaborazione!AH36="",$A36&lt;&gt;""),"!",PreElaborazione!AH36)</f>
        <v/>
      </c>
      <c r="AI36" s="122" t="str">
        <f ca="1">IF(AND(PreElaborazione!AI36="",$A36&lt;&gt;""),"!",PreElaborazione!AI36)</f>
        <v/>
      </c>
      <c r="AJ36" s="122" t="str">
        <f ca="1">IF(AND(PreElaborazione!AJ36="",$A36&lt;&gt;""),"!",PreElaborazione!AJ36)</f>
        <v/>
      </c>
      <c r="AK36" s="122" t="str">
        <f ca="1">IF(AND(PreElaborazione!AK36="",$A36&lt;&gt;""),"!",PreElaborazione!AK36)</f>
        <v/>
      </c>
      <c r="AL36" s="122" t="str">
        <f ca="1">IF(AND(PreElaborazione!AL36="",$A36&lt;&gt;""),"!",PreElaborazione!AL36)</f>
        <v/>
      </c>
      <c r="AM36" s="122" t="str">
        <f ca="1">IF(AND(PreElaborazione!AM36="",$A36&lt;&gt;""),"!",PreElaborazione!AM36)</f>
        <v/>
      </c>
      <c r="AN36" s="122" t="str">
        <f ca="1">IF(AND(PreElaborazione!AN36="",$A36&lt;&gt;""),"!",PreElaborazione!AN36)</f>
        <v/>
      </c>
      <c r="AO36" s="122" t="str">
        <f ca="1">IF(AND(PreElaborazione!AO36="",$A36&lt;&gt;""),"!",PreElaborazione!AO36)</f>
        <v/>
      </c>
      <c r="AP36" s="122" t="str">
        <f ca="1">IF(AND(PreElaborazione!AP36="",$A36&lt;&gt;""),"!",PreElaborazione!AP36)</f>
        <v/>
      </c>
      <c r="AQ36" s="122" t="str">
        <f ca="1">IF(AND(PreElaborazione!AQ36="",$A36&lt;&gt;""),"!",PreElaborazione!AQ36)</f>
        <v/>
      </c>
      <c r="AR36" s="122" t="str">
        <f ca="1">IF(AND(PreElaborazione!AR36="",$A36&lt;&gt;""),"!",PreElaborazione!AR36)</f>
        <v/>
      </c>
      <c r="AS36" s="122" t="str">
        <f ca="1">IF(AND(PreElaborazione!AS36="",$A36&lt;&gt;""),"!",PreElaborazione!AS36)</f>
        <v/>
      </c>
      <c r="AT36" s="122" t="str">
        <f ca="1">IF(AND(PreElaborazione!AT36="",$A36&lt;&gt;""),"!",PreElaborazione!AT36)</f>
        <v/>
      </c>
      <c r="AU36" s="122" t="str">
        <f ca="1">IF(AND(PreElaborazione!AU36="",$A36&lt;&gt;""),"!",PreElaborazione!AU36)</f>
        <v/>
      </c>
      <c r="AV36" s="122" t="str">
        <f ca="1">IF(AND(PreElaborazione!AV36="",$A36&lt;&gt;""),"!",PreElaborazione!AV36)</f>
        <v/>
      </c>
      <c r="AW36" s="122" t="str">
        <f ca="1">IF(AND(PreElaborazione!AW36="",$A36&lt;&gt;""),"!",PreElaborazione!AW36)</f>
        <v/>
      </c>
      <c r="AX36" s="122" t="str">
        <f ca="1">IF(AND(PreElaborazione!AX36="",$A36&lt;&gt;""),"!",PreElaborazione!AX36)</f>
        <v/>
      </c>
      <c r="AY36" s="122" t="str">
        <f ca="1">IF(AND(PreElaborazione!AY36="",$A36&lt;&gt;""),"!",PreElaborazione!AY36)</f>
        <v/>
      </c>
      <c r="AZ36" s="122" t="str">
        <f ca="1">IF(AND(PreElaborazione!AZ36="",$A36&lt;&gt;""),"!",PreElaborazione!AZ36)</f>
        <v/>
      </c>
      <c r="BA36" s="122" t="str">
        <f ca="1">IF(AND(PreElaborazione!BA36="",$A36&lt;&gt;""),"!",PreElaborazione!BA36)</f>
        <v/>
      </c>
      <c r="BB36" s="122" t="str">
        <f ca="1">IF(AND(PreElaborazione!BB36="",$A36&lt;&gt;""),"!",PreElaborazione!BB36)</f>
        <v/>
      </c>
      <c r="BC36" s="122" t="str">
        <f ca="1">IF(AND(PreElaborazione!BC36="",$A36&lt;&gt;""),"!",PreElaborazione!BC36)</f>
        <v/>
      </c>
      <c r="BD36" s="122" t="str">
        <f ca="1">IF(AND(PreElaborazione!BD36="",$A36&lt;&gt;""),"!",PreElaborazione!BD36)</f>
        <v/>
      </c>
      <c r="BE36" s="122" t="str">
        <f ca="1">IF(AND(PreElaborazione!BE36="",$A36&lt;&gt;""),"!",PreElaborazione!BE36)</f>
        <v/>
      </c>
      <c r="BF36" s="122" t="str">
        <f ca="1">IF(AND(PreElaborazione!BF36="",$A36&lt;&gt;""),"!",PreElaborazione!BF36)</f>
        <v/>
      </c>
      <c r="BG36" s="122" t="str">
        <f ca="1">IF(AND(PreElaborazione!BG36="",$A36&lt;&gt;""),"!",PreElaborazione!BG36)</f>
        <v/>
      </c>
      <c r="BH36" s="122" t="str">
        <f ca="1">IF(AND(PreElaborazione!BH36="",$A36&lt;&gt;""),"!",PreElaborazione!BH36)</f>
        <v/>
      </c>
      <c r="BI36" s="122" t="str">
        <f ca="1">IF(AND(PreElaborazione!BI36="",$A36&lt;&gt;""),"!",PreElaborazione!BI36)</f>
        <v/>
      </c>
      <c r="BJ36" s="122" t="str">
        <f ca="1">IF(AND(PreElaborazione!BJ36="",$A36&lt;&gt;""),"!",PreElaborazione!BJ36)</f>
        <v/>
      </c>
      <c r="BK36" s="122" t="str">
        <f ca="1">IF(AND(PreElaborazione!BK36="",$A36&lt;&gt;""),"!",PreElaborazione!BK36)</f>
        <v/>
      </c>
      <c r="BL36" s="122" t="str">
        <f ca="1">IF(AND(PreElaborazione!BL36="",$A36&lt;&gt;""),"!",PreElaborazione!BL36)</f>
        <v/>
      </c>
      <c r="BM36" s="122" t="str">
        <f ca="1">IF(AND(PreElaborazione!BM36="",$A36&lt;&gt;""),"!",PreElaborazione!BM36)</f>
        <v/>
      </c>
      <c r="BN36" s="122" t="str">
        <f ca="1">IF(AND(PreElaborazione!BN36="",$A36&lt;&gt;""),"!",PreElaborazione!BN36)</f>
        <v/>
      </c>
      <c r="BO36" s="122" t="str">
        <f ca="1">IF(AND(PreElaborazione!BO36="",$A36&lt;&gt;""),"!",PreElaborazione!BO36)</f>
        <v/>
      </c>
      <c r="BP36" s="122" t="str">
        <f ca="1">IF(AND(PreElaborazione!BP36="",$A36&lt;&gt;""),"!",PreElaborazione!BP36)</f>
        <v/>
      </c>
      <c r="BQ36" s="122" t="str">
        <f ca="1">IF(AND(PreElaborazione!BQ36="",$A36&lt;&gt;""),"!",PreElaborazione!BQ36)</f>
        <v/>
      </c>
      <c r="BR36" s="122" t="str">
        <f ca="1">IF(AND(PreElaborazione!BR36="",$A36&lt;&gt;""),"!",PreElaborazione!BR36)</f>
        <v/>
      </c>
      <c r="BS36" s="122" t="str">
        <f ca="1">IF(AND(PreElaborazione!BS36="",$A36&lt;&gt;""),"!",PreElaborazione!BS36)</f>
        <v/>
      </c>
      <c r="BT36" s="122" t="str">
        <f ca="1">IF(AND(PreElaborazione!BT36="",$A36&lt;&gt;""),"!",PreElaborazione!BT36)</f>
        <v/>
      </c>
      <c r="BU36" s="122" t="str">
        <f ca="1">IF(AND(PreElaborazione!BU36="",$A36&lt;&gt;""),"!",PreElaborazione!BU36)</f>
        <v/>
      </c>
      <c r="BV36" s="122" t="str">
        <f ca="1">IF(AND(PreElaborazione!BV36="",$A36&lt;&gt;""),"!",PreElaborazione!BV36)</f>
        <v/>
      </c>
      <c r="BW36" s="122" t="str">
        <f ca="1">IF(AND(PreElaborazione!BW36="",$A36&lt;&gt;""),"!",PreElaborazione!BW36)</f>
        <v/>
      </c>
      <c r="BX36" s="122" t="str">
        <f ca="1">IF(AND(PreElaborazione!BX36="",$A36&lt;&gt;""),"!",PreElaborazione!BX36)</f>
        <v/>
      </c>
      <c r="BY36" s="122" t="str">
        <f ca="1">IF(AND(PreElaborazione!BY36="",$A36&lt;&gt;""),"!",PreElaborazione!BY36)</f>
        <v/>
      </c>
      <c r="BZ36" s="122" t="str">
        <f ca="1">IF(AND(PreElaborazione!BZ36="",$A36&lt;&gt;""),"!",PreElaborazione!BZ36)</f>
        <v/>
      </c>
      <c r="CA36" s="122" t="str">
        <f ca="1">IF(AND(PreElaborazione!CA36="",$A36&lt;&gt;""),"!",PreElaborazione!CA36)</f>
        <v/>
      </c>
      <c r="CB36" s="122" t="str">
        <f ca="1">IF(AND(PreElaborazione!CB36="",$A36&lt;&gt;""),"!",PreElaborazione!CB36)</f>
        <v/>
      </c>
      <c r="CC36" s="122" t="str">
        <f ca="1">IF(AND(PreElaborazione!CC36="",$A36&lt;&gt;""),"!",PreElaborazione!CC36)</f>
        <v/>
      </c>
      <c r="CD36" s="122" t="str">
        <f ca="1">IF(AND(PreElaborazione!CD36="",$A36&lt;&gt;""),"!",PreElaborazione!CD36)</f>
        <v/>
      </c>
      <c r="CE36" s="122" t="str">
        <f ca="1">IF(AND(PreElaborazione!CE36="",$A36&lt;&gt;""),"!",PreElaborazione!CE36)</f>
        <v/>
      </c>
      <c r="CF36" s="122" t="str">
        <f ca="1">IF(AND(PreElaborazione!CF36="",$A36&lt;&gt;""),"!",PreElaborazione!CF36)</f>
        <v/>
      </c>
      <c r="CG36" s="122" t="str">
        <f ca="1">IF(AND(PreElaborazione!CG36="",$A36&lt;&gt;""),"!",PreElaborazione!CG36)</f>
        <v/>
      </c>
      <c r="CH36" s="122" t="str">
        <f ca="1">IF(AND(PreElaborazione!CH36="",$A36&lt;&gt;""),"!",PreElaborazione!CH36)</f>
        <v/>
      </c>
      <c r="CI36" s="122" t="str">
        <f ca="1">IF(AND(PreElaborazione!CI36="",$A36&lt;&gt;""),"!",PreElaborazione!CI36)</f>
        <v/>
      </c>
      <c r="CJ36" s="122" t="str">
        <f ca="1">IF(AND(PreElaborazione!CJ36="",$A36&lt;&gt;""),"!",PreElaborazione!CJ36)</f>
        <v/>
      </c>
      <c r="CK36" s="122" t="str">
        <f ca="1">IF(AND(PreElaborazione!CK36="",$A36&lt;&gt;""),"!",PreElaborazione!CK36)</f>
        <v/>
      </c>
      <c r="CL36" s="122" t="str">
        <f ca="1">IF(AND(PreElaborazione!CL36="",$A36&lt;&gt;""),"!",PreElaborazione!CL36)</f>
        <v/>
      </c>
      <c r="CM36" s="122" t="str">
        <f ca="1">IF(AND(PreElaborazione!CM36="",$A36&lt;&gt;""),"!",PreElaborazione!CM36)</f>
        <v/>
      </c>
      <c r="CN36" s="122" t="str">
        <f ca="1">IF(AND(PreElaborazione!CN36="",$A36&lt;&gt;""),"!",PreElaborazione!CN36)</f>
        <v/>
      </c>
      <c r="CO36" s="122" t="str">
        <f ca="1">IF(AND(PreElaborazione!CO36="",$A36&lt;&gt;""),"!",PreElaborazione!CO36)</f>
        <v/>
      </c>
      <c r="CP36" s="122" t="str">
        <f ca="1">IF(AND(PreElaborazione!CP36="",$A36&lt;&gt;""),"!",PreElaborazione!CP36)</f>
        <v/>
      </c>
      <c r="CQ36" s="122" t="str">
        <f ca="1">IF(AND(PreElaborazione!CQ36="",$A36&lt;&gt;""),"!",PreElaborazione!CQ36)</f>
        <v/>
      </c>
      <c r="CR36" s="122" t="str">
        <f ca="1">IF(AND(PreElaborazione!CR36="",$A36&lt;&gt;""),"!",PreElaborazione!CR36)</f>
        <v/>
      </c>
      <c r="CS36" s="122" t="str">
        <f ca="1">IF(AND(PreElaborazione!CS36="",$A36&lt;&gt;""),"!",PreElaborazione!CS36)</f>
        <v/>
      </c>
      <c r="CT36" s="122" t="str">
        <f ca="1">IF(AND(PreElaborazione!CT36="",$A36&lt;&gt;""),"!",PreElaborazione!CT36)</f>
        <v/>
      </c>
      <c r="CU36" s="122" t="str">
        <f ca="1">IF(AND(PreElaborazione!CU36="",$A36&lt;&gt;""),"!",PreElaborazione!CU36)</f>
        <v/>
      </c>
      <c r="CV36" s="122" t="str">
        <f ca="1">IF(AND(PreElaborazione!CV36="",$A36&lt;&gt;""),"!",PreElaborazione!CV36)</f>
        <v/>
      </c>
      <c r="CW36" s="122" t="str">
        <f ca="1">IF(AND(PreElaborazione!CW36="",$A36&lt;&gt;""),"!",PreElaborazione!CW36)</f>
        <v/>
      </c>
      <c r="CX36" s="122" t="str">
        <f ca="1">IF(AND(PreElaborazione!CX36="",$A36&lt;&gt;""),"!",PreElaborazione!CX36)</f>
        <v/>
      </c>
      <c r="CY36" s="122" t="str">
        <f ca="1">IF(AND(PreElaborazione!CY36="",$A36&lt;&gt;""),"!",PreElaborazione!CY36)</f>
        <v/>
      </c>
      <c r="CZ36" s="122" t="str">
        <f ca="1">IF(AND(PreElaborazione!CZ36="",$A36&lt;&gt;""),"!",PreElaborazione!CZ36)</f>
        <v/>
      </c>
      <c r="DA36" s="122" t="str">
        <f ca="1">IF(AND(PreElaborazione!DA36="",$A36&lt;&gt;""),"!",PreElaborazione!DA36)</f>
        <v/>
      </c>
      <c r="DB36" s="122" t="str">
        <f ca="1">IF(AND(PreElaborazione!DB36="",$A36&lt;&gt;""),"!",PreElaborazione!DB36)</f>
        <v/>
      </c>
    </row>
    <row r="37" spans="1:106">
      <c r="A37" s="120" t="str">
        <f ca="1">PreElaborazione!A37</f>
        <v/>
      </c>
      <c r="B37" s="122" t="str">
        <f ca="1">IF(AND(PreElaborazione!B37="",$A37&lt;&gt;""),"!",PreElaborazione!B37)</f>
        <v/>
      </c>
      <c r="C37" s="122" t="str">
        <f ca="1">IF(AND(PreElaborazione!C37="",$A37&lt;&gt;""),"!",PreElaborazione!C37)</f>
        <v/>
      </c>
      <c r="D37" s="122" t="str">
        <f ca="1">IF(AND(PreElaborazione!D37="",$A37&lt;&gt;""),"!",PreElaborazione!D37)</f>
        <v/>
      </c>
      <c r="E37" s="122" t="str">
        <f ca="1">IF(AND(PreElaborazione!E37="",$A37&lt;&gt;""),"!",PreElaborazione!E37)</f>
        <v/>
      </c>
      <c r="F37" s="122" t="str">
        <f ca="1">IF(AND(PreElaborazione!F37="",$A37&lt;&gt;""),"!",PreElaborazione!F37)</f>
        <v/>
      </c>
      <c r="G37" s="122" t="str">
        <f ca="1">IF(AND(PreElaborazione!G37="",$A37&lt;&gt;""),"!",PreElaborazione!G37)</f>
        <v/>
      </c>
      <c r="H37" s="122" t="str">
        <f ca="1">IF(AND(PreElaborazione!H37="",$A37&lt;&gt;""),"!",PreElaborazione!H37)</f>
        <v/>
      </c>
      <c r="I37" s="122" t="str">
        <f ca="1">IF(AND(PreElaborazione!I37="",$A37&lt;&gt;""),"!",PreElaborazione!I37)</f>
        <v/>
      </c>
      <c r="J37" s="122" t="str">
        <f ca="1">IF(AND(PreElaborazione!J37="",$A37&lt;&gt;""),"!",PreElaborazione!J37)</f>
        <v/>
      </c>
      <c r="K37" s="122" t="str">
        <f ca="1">IF(AND(PreElaborazione!K37="",$A37&lt;&gt;""),"!",PreElaborazione!K37)</f>
        <v/>
      </c>
      <c r="L37" s="122" t="str">
        <f ca="1">IF(AND(PreElaborazione!L37="",$A37&lt;&gt;""),"!",PreElaborazione!L37)</f>
        <v/>
      </c>
      <c r="M37" s="122" t="str">
        <f ca="1">IF(AND(PreElaborazione!M37="",$A37&lt;&gt;""),"!",PreElaborazione!M37)</f>
        <v/>
      </c>
      <c r="N37" s="122" t="str">
        <f ca="1">IF(AND(PreElaborazione!N37="",$A37&lt;&gt;""),"!",PreElaborazione!N37)</f>
        <v/>
      </c>
      <c r="O37" s="122" t="str">
        <f ca="1">IF(AND(PreElaborazione!O37="",$A37&lt;&gt;""),"!",PreElaborazione!O37)</f>
        <v/>
      </c>
      <c r="P37" s="122" t="str">
        <f ca="1">IF(AND(PreElaborazione!P37="",$A37&lt;&gt;""),"!",PreElaborazione!P37)</f>
        <v/>
      </c>
      <c r="Q37" s="122" t="str">
        <f ca="1">IF(AND(PreElaborazione!Q37="",$A37&lt;&gt;""),"!",PreElaborazione!Q37)</f>
        <v/>
      </c>
      <c r="R37" s="122" t="str">
        <f ca="1">IF(AND(PreElaborazione!R37="",$A37&lt;&gt;""),"!",PreElaborazione!R37)</f>
        <v/>
      </c>
      <c r="S37" s="122" t="str">
        <f ca="1">IF(AND(PreElaborazione!S37="",$A37&lt;&gt;""),"!",PreElaborazione!S37)</f>
        <v/>
      </c>
      <c r="T37" s="122" t="str">
        <f ca="1">IF(AND(PreElaborazione!T37="",$A37&lt;&gt;""),"!",PreElaborazione!T37)</f>
        <v/>
      </c>
      <c r="U37" s="122" t="str">
        <f ca="1">IF(AND(PreElaborazione!U37="",$A37&lt;&gt;""),"!",PreElaborazione!U37)</f>
        <v/>
      </c>
      <c r="V37" s="122" t="str">
        <f ca="1">IF(AND(PreElaborazione!V37="",$A37&lt;&gt;""),"!",PreElaborazione!V37)</f>
        <v/>
      </c>
      <c r="W37" s="122" t="str">
        <f ca="1">IF(AND(PreElaborazione!W37="",$A37&lt;&gt;""),"!",PreElaborazione!W37)</f>
        <v/>
      </c>
      <c r="X37" s="122" t="str">
        <f ca="1">IF(AND(PreElaborazione!X37="",$A37&lt;&gt;""),"!",PreElaborazione!X37)</f>
        <v/>
      </c>
      <c r="Y37" s="122" t="str">
        <f ca="1">IF(AND(PreElaborazione!Y37="",$A37&lt;&gt;""),"!",PreElaborazione!Y37)</f>
        <v/>
      </c>
      <c r="Z37" s="122" t="str">
        <f ca="1">IF(AND(PreElaborazione!Z37="",$A37&lt;&gt;""),"!",PreElaborazione!Z37)</f>
        <v/>
      </c>
      <c r="AA37" s="122" t="str">
        <f ca="1">IF(AND(PreElaborazione!AA37="",$A37&lt;&gt;""),"!",PreElaborazione!AA37)</f>
        <v/>
      </c>
      <c r="AB37" s="122" t="str">
        <f ca="1">IF(AND(PreElaborazione!AB37="",$A37&lt;&gt;""),"!",PreElaborazione!AB37)</f>
        <v/>
      </c>
      <c r="AC37" s="122" t="str">
        <f ca="1">IF(AND(PreElaborazione!AC37="",$A37&lt;&gt;""),"!",PreElaborazione!AC37)</f>
        <v/>
      </c>
      <c r="AD37" s="122" t="str">
        <f ca="1">IF(AND(PreElaborazione!AD37="",$A37&lt;&gt;""),"!",PreElaborazione!AD37)</f>
        <v/>
      </c>
      <c r="AE37" s="122" t="str">
        <f ca="1">IF(AND(PreElaborazione!AE37="",$A37&lt;&gt;""),"!",PreElaborazione!AE37)</f>
        <v/>
      </c>
      <c r="AF37" s="122" t="str">
        <f ca="1">IF(AND(PreElaborazione!AF37="",$A37&lt;&gt;""),"!",PreElaborazione!AF37)</f>
        <v/>
      </c>
      <c r="AG37" s="122" t="str">
        <f ca="1">IF(AND(PreElaborazione!AG37="",$A37&lt;&gt;""),"!",PreElaborazione!AG37)</f>
        <v/>
      </c>
      <c r="AH37" s="122" t="str">
        <f ca="1">IF(AND(PreElaborazione!AH37="",$A37&lt;&gt;""),"!",PreElaborazione!AH37)</f>
        <v/>
      </c>
      <c r="AI37" s="122" t="str">
        <f ca="1">IF(AND(PreElaborazione!AI37="",$A37&lt;&gt;""),"!",PreElaborazione!AI37)</f>
        <v/>
      </c>
      <c r="AJ37" s="122" t="str">
        <f ca="1">IF(AND(PreElaborazione!AJ37="",$A37&lt;&gt;""),"!",PreElaborazione!AJ37)</f>
        <v/>
      </c>
      <c r="AK37" s="122" t="str">
        <f ca="1">IF(AND(PreElaborazione!AK37="",$A37&lt;&gt;""),"!",PreElaborazione!AK37)</f>
        <v/>
      </c>
      <c r="AL37" s="122" t="str">
        <f ca="1">IF(AND(PreElaborazione!AL37="",$A37&lt;&gt;""),"!",PreElaborazione!AL37)</f>
        <v/>
      </c>
      <c r="AM37" s="122" t="str">
        <f ca="1">IF(AND(PreElaborazione!AM37="",$A37&lt;&gt;""),"!",PreElaborazione!AM37)</f>
        <v/>
      </c>
      <c r="AN37" s="122" t="str">
        <f ca="1">IF(AND(PreElaborazione!AN37="",$A37&lt;&gt;""),"!",PreElaborazione!AN37)</f>
        <v/>
      </c>
      <c r="AO37" s="122" t="str">
        <f ca="1">IF(AND(PreElaborazione!AO37="",$A37&lt;&gt;""),"!",PreElaborazione!AO37)</f>
        <v/>
      </c>
      <c r="AP37" s="122" t="str">
        <f ca="1">IF(AND(PreElaborazione!AP37="",$A37&lt;&gt;""),"!",PreElaborazione!AP37)</f>
        <v/>
      </c>
      <c r="AQ37" s="122" t="str">
        <f ca="1">IF(AND(PreElaborazione!AQ37="",$A37&lt;&gt;""),"!",PreElaborazione!AQ37)</f>
        <v/>
      </c>
      <c r="AR37" s="122" t="str">
        <f ca="1">IF(AND(PreElaborazione!AR37="",$A37&lt;&gt;""),"!",PreElaborazione!AR37)</f>
        <v/>
      </c>
      <c r="AS37" s="122" t="str">
        <f ca="1">IF(AND(PreElaborazione!AS37="",$A37&lt;&gt;""),"!",PreElaborazione!AS37)</f>
        <v/>
      </c>
      <c r="AT37" s="122" t="str">
        <f ca="1">IF(AND(PreElaborazione!AT37="",$A37&lt;&gt;""),"!",PreElaborazione!AT37)</f>
        <v/>
      </c>
      <c r="AU37" s="122" t="str">
        <f ca="1">IF(AND(PreElaborazione!AU37="",$A37&lt;&gt;""),"!",PreElaborazione!AU37)</f>
        <v/>
      </c>
      <c r="AV37" s="122" t="str">
        <f ca="1">IF(AND(PreElaborazione!AV37="",$A37&lt;&gt;""),"!",PreElaborazione!AV37)</f>
        <v/>
      </c>
      <c r="AW37" s="122" t="str">
        <f ca="1">IF(AND(PreElaborazione!AW37="",$A37&lt;&gt;""),"!",PreElaborazione!AW37)</f>
        <v/>
      </c>
      <c r="AX37" s="122" t="str">
        <f ca="1">IF(AND(PreElaborazione!AX37="",$A37&lt;&gt;""),"!",PreElaborazione!AX37)</f>
        <v/>
      </c>
      <c r="AY37" s="122" t="str">
        <f ca="1">IF(AND(PreElaborazione!AY37="",$A37&lt;&gt;""),"!",PreElaborazione!AY37)</f>
        <v/>
      </c>
      <c r="AZ37" s="122" t="str">
        <f ca="1">IF(AND(PreElaborazione!AZ37="",$A37&lt;&gt;""),"!",PreElaborazione!AZ37)</f>
        <v/>
      </c>
      <c r="BA37" s="122" t="str">
        <f ca="1">IF(AND(PreElaborazione!BA37="",$A37&lt;&gt;""),"!",PreElaborazione!BA37)</f>
        <v/>
      </c>
      <c r="BB37" s="122" t="str">
        <f ca="1">IF(AND(PreElaborazione!BB37="",$A37&lt;&gt;""),"!",PreElaborazione!BB37)</f>
        <v/>
      </c>
      <c r="BC37" s="122" t="str">
        <f ca="1">IF(AND(PreElaborazione!BC37="",$A37&lt;&gt;""),"!",PreElaborazione!BC37)</f>
        <v/>
      </c>
      <c r="BD37" s="122" t="str">
        <f ca="1">IF(AND(PreElaborazione!BD37="",$A37&lt;&gt;""),"!",PreElaborazione!BD37)</f>
        <v/>
      </c>
      <c r="BE37" s="122" t="str">
        <f ca="1">IF(AND(PreElaborazione!BE37="",$A37&lt;&gt;""),"!",PreElaborazione!BE37)</f>
        <v/>
      </c>
      <c r="BF37" s="122" t="str">
        <f ca="1">IF(AND(PreElaborazione!BF37="",$A37&lt;&gt;""),"!",PreElaborazione!BF37)</f>
        <v/>
      </c>
      <c r="BG37" s="122" t="str">
        <f ca="1">IF(AND(PreElaborazione!BG37="",$A37&lt;&gt;""),"!",PreElaborazione!BG37)</f>
        <v/>
      </c>
      <c r="BH37" s="122" t="str">
        <f ca="1">IF(AND(PreElaborazione!BH37="",$A37&lt;&gt;""),"!",PreElaborazione!BH37)</f>
        <v/>
      </c>
      <c r="BI37" s="122" t="str">
        <f ca="1">IF(AND(PreElaborazione!BI37="",$A37&lt;&gt;""),"!",PreElaborazione!BI37)</f>
        <v/>
      </c>
      <c r="BJ37" s="122" t="str">
        <f ca="1">IF(AND(PreElaborazione!BJ37="",$A37&lt;&gt;""),"!",PreElaborazione!BJ37)</f>
        <v/>
      </c>
      <c r="BK37" s="122" t="str">
        <f ca="1">IF(AND(PreElaborazione!BK37="",$A37&lt;&gt;""),"!",PreElaborazione!BK37)</f>
        <v/>
      </c>
      <c r="BL37" s="122" t="str">
        <f ca="1">IF(AND(PreElaborazione!BL37="",$A37&lt;&gt;""),"!",PreElaborazione!BL37)</f>
        <v/>
      </c>
      <c r="BM37" s="122" t="str">
        <f ca="1">IF(AND(PreElaborazione!BM37="",$A37&lt;&gt;""),"!",PreElaborazione!BM37)</f>
        <v/>
      </c>
      <c r="BN37" s="122" t="str">
        <f ca="1">IF(AND(PreElaborazione!BN37="",$A37&lt;&gt;""),"!",PreElaborazione!BN37)</f>
        <v/>
      </c>
      <c r="BO37" s="122" t="str">
        <f ca="1">IF(AND(PreElaborazione!BO37="",$A37&lt;&gt;""),"!",PreElaborazione!BO37)</f>
        <v/>
      </c>
      <c r="BP37" s="122" t="str">
        <f ca="1">IF(AND(PreElaborazione!BP37="",$A37&lt;&gt;""),"!",PreElaborazione!BP37)</f>
        <v/>
      </c>
      <c r="BQ37" s="122" t="str">
        <f ca="1">IF(AND(PreElaborazione!BQ37="",$A37&lt;&gt;""),"!",PreElaborazione!BQ37)</f>
        <v/>
      </c>
      <c r="BR37" s="122" t="str">
        <f ca="1">IF(AND(PreElaborazione!BR37="",$A37&lt;&gt;""),"!",PreElaborazione!BR37)</f>
        <v/>
      </c>
      <c r="BS37" s="122" t="str">
        <f ca="1">IF(AND(PreElaborazione!BS37="",$A37&lt;&gt;""),"!",PreElaborazione!BS37)</f>
        <v/>
      </c>
      <c r="BT37" s="122" t="str">
        <f ca="1">IF(AND(PreElaborazione!BT37="",$A37&lt;&gt;""),"!",PreElaborazione!BT37)</f>
        <v/>
      </c>
      <c r="BU37" s="122" t="str">
        <f ca="1">IF(AND(PreElaborazione!BU37="",$A37&lt;&gt;""),"!",PreElaborazione!BU37)</f>
        <v/>
      </c>
      <c r="BV37" s="122" t="str">
        <f ca="1">IF(AND(PreElaborazione!BV37="",$A37&lt;&gt;""),"!",PreElaborazione!BV37)</f>
        <v/>
      </c>
      <c r="BW37" s="122" t="str">
        <f ca="1">IF(AND(PreElaborazione!BW37="",$A37&lt;&gt;""),"!",PreElaborazione!BW37)</f>
        <v/>
      </c>
      <c r="BX37" s="122" t="str">
        <f ca="1">IF(AND(PreElaborazione!BX37="",$A37&lt;&gt;""),"!",PreElaborazione!BX37)</f>
        <v/>
      </c>
      <c r="BY37" s="122" t="str">
        <f ca="1">IF(AND(PreElaborazione!BY37="",$A37&lt;&gt;""),"!",PreElaborazione!BY37)</f>
        <v/>
      </c>
      <c r="BZ37" s="122" t="str">
        <f ca="1">IF(AND(PreElaborazione!BZ37="",$A37&lt;&gt;""),"!",PreElaborazione!BZ37)</f>
        <v/>
      </c>
      <c r="CA37" s="122" t="str">
        <f ca="1">IF(AND(PreElaborazione!CA37="",$A37&lt;&gt;""),"!",PreElaborazione!CA37)</f>
        <v/>
      </c>
      <c r="CB37" s="122" t="str">
        <f ca="1">IF(AND(PreElaborazione!CB37="",$A37&lt;&gt;""),"!",PreElaborazione!CB37)</f>
        <v/>
      </c>
      <c r="CC37" s="122" t="str">
        <f ca="1">IF(AND(PreElaborazione!CC37="",$A37&lt;&gt;""),"!",PreElaborazione!CC37)</f>
        <v/>
      </c>
      <c r="CD37" s="122" t="str">
        <f ca="1">IF(AND(PreElaborazione!CD37="",$A37&lt;&gt;""),"!",PreElaborazione!CD37)</f>
        <v/>
      </c>
      <c r="CE37" s="122" t="str">
        <f ca="1">IF(AND(PreElaborazione!CE37="",$A37&lt;&gt;""),"!",PreElaborazione!CE37)</f>
        <v/>
      </c>
      <c r="CF37" s="122" t="str">
        <f ca="1">IF(AND(PreElaborazione!CF37="",$A37&lt;&gt;""),"!",PreElaborazione!CF37)</f>
        <v/>
      </c>
      <c r="CG37" s="122" t="str">
        <f ca="1">IF(AND(PreElaborazione!CG37="",$A37&lt;&gt;""),"!",PreElaborazione!CG37)</f>
        <v/>
      </c>
      <c r="CH37" s="122" t="str">
        <f ca="1">IF(AND(PreElaborazione!CH37="",$A37&lt;&gt;""),"!",PreElaborazione!CH37)</f>
        <v/>
      </c>
      <c r="CI37" s="122" t="str">
        <f ca="1">IF(AND(PreElaborazione!CI37="",$A37&lt;&gt;""),"!",PreElaborazione!CI37)</f>
        <v/>
      </c>
      <c r="CJ37" s="122" t="str">
        <f ca="1">IF(AND(PreElaborazione!CJ37="",$A37&lt;&gt;""),"!",PreElaborazione!CJ37)</f>
        <v/>
      </c>
      <c r="CK37" s="122" t="str">
        <f ca="1">IF(AND(PreElaborazione!CK37="",$A37&lt;&gt;""),"!",PreElaborazione!CK37)</f>
        <v/>
      </c>
      <c r="CL37" s="122" t="str">
        <f ca="1">IF(AND(PreElaborazione!CL37="",$A37&lt;&gt;""),"!",PreElaborazione!CL37)</f>
        <v/>
      </c>
      <c r="CM37" s="122" t="str">
        <f ca="1">IF(AND(PreElaborazione!CM37="",$A37&lt;&gt;""),"!",PreElaborazione!CM37)</f>
        <v/>
      </c>
      <c r="CN37" s="122" t="str">
        <f ca="1">IF(AND(PreElaborazione!CN37="",$A37&lt;&gt;""),"!",PreElaborazione!CN37)</f>
        <v/>
      </c>
      <c r="CO37" s="122" t="str">
        <f ca="1">IF(AND(PreElaborazione!CO37="",$A37&lt;&gt;""),"!",PreElaborazione!CO37)</f>
        <v/>
      </c>
      <c r="CP37" s="122" t="str">
        <f ca="1">IF(AND(PreElaborazione!CP37="",$A37&lt;&gt;""),"!",PreElaborazione!CP37)</f>
        <v/>
      </c>
      <c r="CQ37" s="122" t="str">
        <f ca="1">IF(AND(PreElaborazione!CQ37="",$A37&lt;&gt;""),"!",PreElaborazione!CQ37)</f>
        <v/>
      </c>
      <c r="CR37" s="122" t="str">
        <f ca="1">IF(AND(PreElaborazione!CR37="",$A37&lt;&gt;""),"!",PreElaborazione!CR37)</f>
        <v/>
      </c>
      <c r="CS37" s="122" t="str">
        <f ca="1">IF(AND(PreElaborazione!CS37="",$A37&lt;&gt;""),"!",PreElaborazione!CS37)</f>
        <v/>
      </c>
      <c r="CT37" s="122" t="str">
        <f ca="1">IF(AND(PreElaborazione!CT37="",$A37&lt;&gt;""),"!",PreElaborazione!CT37)</f>
        <v/>
      </c>
      <c r="CU37" s="122" t="str">
        <f ca="1">IF(AND(PreElaborazione!CU37="",$A37&lt;&gt;""),"!",PreElaborazione!CU37)</f>
        <v/>
      </c>
      <c r="CV37" s="122" t="str">
        <f ca="1">IF(AND(PreElaborazione!CV37="",$A37&lt;&gt;""),"!",PreElaborazione!CV37)</f>
        <v/>
      </c>
      <c r="CW37" s="122" t="str">
        <f ca="1">IF(AND(PreElaborazione!CW37="",$A37&lt;&gt;""),"!",PreElaborazione!CW37)</f>
        <v/>
      </c>
      <c r="CX37" s="122" t="str">
        <f ca="1">IF(AND(PreElaborazione!CX37="",$A37&lt;&gt;""),"!",PreElaborazione!CX37)</f>
        <v/>
      </c>
      <c r="CY37" s="122" t="str">
        <f ca="1">IF(AND(PreElaborazione!CY37="",$A37&lt;&gt;""),"!",PreElaborazione!CY37)</f>
        <v/>
      </c>
      <c r="CZ37" s="122" t="str">
        <f ca="1">IF(AND(PreElaborazione!CZ37="",$A37&lt;&gt;""),"!",PreElaborazione!CZ37)</f>
        <v/>
      </c>
      <c r="DA37" s="122" t="str">
        <f ca="1">IF(AND(PreElaborazione!DA37="",$A37&lt;&gt;""),"!",PreElaborazione!DA37)</f>
        <v/>
      </c>
      <c r="DB37" s="122" t="str">
        <f ca="1">IF(AND(PreElaborazione!DB37="",$A37&lt;&gt;""),"!",PreElaborazione!DB37)</f>
        <v/>
      </c>
    </row>
    <row r="38" spans="1:106">
      <c r="A38" s="120" t="str">
        <f ca="1">PreElaborazione!A38</f>
        <v/>
      </c>
      <c r="B38" s="122" t="str">
        <f ca="1">IF(AND(PreElaborazione!B38="",$A38&lt;&gt;""),"!",PreElaborazione!B38)</f>
        <v/>
      </c>
      <c r="C38" s="122" t="str">
        <f ca="1">IF(AND(PreElaborazione!C38="",$A38&lt;&gt;""),"!",PreElaborazione!C38)</f>
        <v/>
      </c>
      <c r="D38" s="122" t="str">
        <f ca="1">IF(AND(PreElaborazione!D38="",$A38&lt;&gt;""),"!",PreElaborazione!D38)</f>
        <v/>
      </c>
      <c r="E38" s="122" t="str">
        <f ca="1">IF(AND(PreElaborazione!E38="",$A38&lt;&gt;""),"!",PreElaborazione!E38)</f>
        <v/>
      </c>
      <c r="F38" s="122" t="str">
        <f ca="1">IF(AND(PreElaborazione!F38="",$A38&lt;&gt;""),"!",PreElaborazione!F38)</f>
        <v/>
      </c>
      <c r="G38" s="122" t="str">
        <f ca="1">IF(AND(PreElaborazione!G38="",$A38&lt;&gt;""),"!",PreElaborazione!G38)</f>
        <v/>
      </c>
      <c r="H38" s="122" t="str">
        <f ca="1">IF(AND(PreElaborazione!H38="",$A38&lt;&gt;""),"!",PreElaborazione!H38)</f>
        <v/>
      </c>
      <c r="I38" s="122" t="str">
        <f ca="1">IF(AND(PreElaborazione!I38="",$A38&lt;&gt;""),"!",PreElaborazione!I38)</f>
        <v/>
      </c>
      <c r="J38" s="122" t="str">
        <f ca="1">IF(AND(PreElaborazione!J38="",$A38&lt;&gt;""),"!",PreElaborazione!J38)</f>
        <v/>
      </c>
      <c r="K38" s="122" t="str">
        <f ca="1">IF(AND(PreElaborazione!K38="",$A38&lt;&gt;""),"!",PreElaborazione!K38)</f>
        <v/>
      </c>
      <c r="L38" s="122" t="str">
        <f ca="1">IF(AND(PreElaborazione!L38="",$A38&lt;&gt;""),"!",PreElaborazione!L38)</f>
        <v/>
      </c>
      <c r="M38" s="122" t="str">
        <f ca="1">IF(AND(PreElaborazione!M38="",$A38&lt;&gt;""),"!",PreElaborazione!M38)</f>
        <v/>
      </c>
      <c r="N38" s="122" t="str">
        <f ca="1">IF(AND(PreElaborazione!N38="",$A38&lt;&gt;""),"!",PreElaborazione!N38)</f>
        <v/>
      </c>
      <c r="O38" s="122" t="str">
        <f ca="1">IF(AND(PreElaborazione!O38="",$A38&lt;&gt;""),"!",PreElaborazione!O38)</f>
        <v/>
      </c>
      <c r="P38" s="122" t="str">
        <f ca="1">IF(AND(PreElaborazione!P38="",$A38&lt;&gt;""),"!",PreElaborazione!P38)</f>
        <v/>
      </c>
      <c r="Q38" s="122" t="str">
        <f ca="1">IF(AND(PreElaborazione!Q38="",$A38&lt;&gt;""),"!",PreElaborazione!Q38)</f>
        <v/>
      </c>
      <c r="R38" s="122" t="str">
        <f ca="1">IF(AND(PreElaborazione!R38="",$A38&lt;&gt;""),"!",PreElaborazione!R38)</f>
        <v/>
      </c>
      <c r="S38" s="122" t="str">
        <f ca="1">IF(AND(PreElaborazione!S38="",$A38&lt;&gt;""),"!",PreElaborazione!S38)</f>
        <v/>
      </c>
      <c r="T38" s="122" t="str">
        <f ca="1">IF(AND(PreElaborazione!T38="",$A38&lt;&gt;""),"!",PreElaborazione!T38)</f>
        <v/>
      </c>
      <c r="U38" s="122" t="str">
        <f ca="1">IF(AND(PreElaborazione!U38="",$A38&lt;&gt;""),"!",PreElaborazione!U38)</f>
        <v/>
      </c>
      <c r="V38" s="122" t="str">
        <f ca="1">IF(AND(PreElaborazione!V38="",$A38&lt;&gt;""),"!",PreElaborazione!V38)</f>
        <v/>
      </c>
      <c r="W38" s="122" t="str">
        <f ca="1">IF(AND(PreElaborazione!W38="",$A38&lt;&gt;""),"!",PreElaborazione!W38)</f>
        <v/>
      </c>
      <c r="X38" s="122" t="str">
        <f ca="1">IF(AND(PreElaborazione!X38="",$A38&lt;&gt;""),"!",PreElaborazione!X38)</f>
        <v/>
      </c>
      <c r="Y38" s="122" t="str">
        <f ca="1">IF(AND(PreElaborazione!Y38="",$A38&lt;&gt;""),"!",PreElaborazione!Y38)</f>
        <v/>
      </c>
      <c r="Z38" s="122" t="str">
        <f ca="1">IF(AND(PreElaborazione!Z38="",$A38&lt;&gt;""),"!",PreElaborazione!Z38)</f>
        <v/>
      </c>
      <c r="AA38" s="122" t="str">
        <f ca="1">IF(AND(PreElaborazione!AA38="",$A38&lt;&gt;""),"!",PreElaborazione!AA38)</f>
        <v/>
      </c>
      <c r="AB38" s="122" t="str">
        <f ca="1">IF(AND(PreElaborazione!AB38="",$A38&lt;&gt;""),"!",PreElaborazione!AB38)</f>
        <v/>
      </c>
      <c r="AC38" s="122" t="str">
        <f ca="1">IF(AND(PreElaborazione!AC38="",$A38&lt;&gt;""),"!",PreElaborazione!AC38)</f>
        <v/>
      </c>
      <c r="AD38" s="122" t="str">
        <f ca="1">IF(AND(PreElaborazione!AD38="",$A38&lt;&gt;""),"!",PreElaborazione!AD38)</f>
        <v/>
      </c>
      <c r="AE38" s="122" t="str">
        <f ca="1">IF(AND(PreElaborazione!AE38="",$A38&lt;&gt;""),"!",PreElaborazione!AE38)</f>
        <v/>
      </c>
      <c r="AF38" s="122" t="str">
        <f ca="1">IF(AND(PreElaborazione!AF38="",$A38&lt;&gt;""),"!",PreElaborazione!AF38)</f>
        <v/>
      </c>
      <c r="AG38" s="122" t="str">
        <f ca="1">IF(AND(PreElaborazione!AG38="",$A38&lt;&gt;""),"!",PreElaborazione!AG38)</f>
        <v/>
      </c>
      <c r="AH38" s="122" t="str">
        <f ca="1">IF(AND(PreElaborazione!AH38="",$A38&lt;&gt;""),"!",PreElaborazione!AH38)</f>
        <v/>
      </c>
      <c r="AI38" s="122" t="str">
        <f ca="1">IF(AND(PreElaborazione!AI38="",$A38&lt;&gt;""),"!",PreElaborazione!AI38)</f>
        <v/>
      </c>
      <c r="AJ38" s="122" t="str">
        <f ca="1">IF(AND(PreElaborazione!AJ38="",$A38&lt;&gt;""),"!",PreElaborazione!AJ38)</f>
        <v/>
      </c>
      <c r="AK38" s="122" t="str">
        <f ca="1">IF(AND(PreElaborazione!AK38="",$A38&lt;&gt;""),"!",PreElaborazione!AK38)</f>
        <v/>
      </c>
      <c r="AL38" s="122" t="str">
        <f ca="1">IF(AND(PreElaborazione!AL38="",$A38&lt;&gt;""),"!",PreElaborazione!AL38)</f>
        <v/>
      </c>
      <c r="AM38" s="122" t="str">
        <f ca="1">IF(AND(PreElaborazione!AM38="",$A38&lt;&gt;""),"!",PreElaborazione!AM38)</f>
        <v/>
      </c>
      <c r="AN38" s="122" t="str">
        <f ca="1">IF(AND(PreElaborazione!AN38="",$A38&lt;&gt;""),"!",PreElaborazione!AN38)</f>
        <v/>
      </c>
      <c r="AO38" s="122" t="str">
        <f ca="1">IF(AND(PreElaborazione!AO38="",$A38&lt;&gt;""),"!",PreElaborazione!AO38)</f>
        <v/>
      </c>
      <c r="AP38" s="122" t="str">
        <f ca="1">IF(AND(PreElaborazione!AP38="",$A38&lt;&gt;""),"!",PreElaborazione!AP38)</f>
        <v/>
      </c>
      <c r="AQ38" s="122" t="str">
        <f ca="1">IF(AND(PreElaborazione!AQ38="",$A38&lt;&gt;""),"!",PreElaborazione!AQ38)</f>
        <v/>
      </c>
      <c r="AR38" s="122" t="str">
        <f ca="1">IF(AND(PreElaborazione!AR38="",$A38&lt;&gt;""),"!",PreElaborazione!AR38)</f>
        <v/>
      </c>
      <c r="AS38" s="122" t="str">
        <f ca="1">IF(AND(PreElaborazione!AS38="",$A38&lt;&gt;""),"!",PreElaborazione!AS38)</f>
        <v/>
      </c>
      <c r="AT38" s="122" t="str">
        <f ca="1">IF(AND(PreElaborazione!AT38="",$A38&lt;&gt;""),"!",PreElaborazione!AT38)</f>
        <v/>
      </c>
      <c r="AU38" s="122" t="str">
        <f ca="1">IF(AND(PreElaborazione!AU38="",$A38&lt;&gt;""),"!",PreElaborazione!AU38)</f>
        <v/>
      </c>
      <c r="AV38" s="122" t="str">
        <f ca="1">IF(AND(PreElaborazione!AV38="",$A38&lt;&gt;""),"!",PreElaborazione!AV38)</f>
        <v/>
      </c>
      <c r="AW38" s="122" t="str">
        <f ca="1">IF(AND(PreElaborazione!AW38="",$A38&lt;&gt;""),"!",PreElaborazione!AW38)</f>
        <v/>
      </c>
      <c r="AX38" s="122" t="str">
        <f ca="1">IF(AND(PreElaborazione!AX38="",$A38&lt;&gt;""),"!",PreElaborazione!AX38)</f>
        <v/>
      </c>
      <c r="AY38" s="122" t="str">
        <f ca="1">IF(AND(PreElaborazione!AY38="",$A38&lt;&gt;""),"!",PreElaborazione!AY38)</f>
        <v/>
      </c>
      <c r="AZ38" s="122" t="str">
        <f ca="1">IF(AND(PreElaborazione!AZ38="",$A38&lt;&gt;""),"!",PreElaborazione!AZ38)</f>
        <v/>
      </c>
      <c r="BA38" s="122" t="str">
        <f ca="1">IF(AND(PreElaborazione!BA38="",$A38&lt;&gt;""),"!",PreElaborazione!BA38)</f>
        <v/>
      </c>
      <c r="BB38" s="122" t="str">
        <f ca="1">IF(AND(PreElaborazione!BB38="",$A38&lt;&gt;""),"!",PreElaborazione!BB38)</f>
        <v/>
      </c>
      <c r="BC38" s="122" t="str">
        <f ca="1">IF(AND(PreElaborazione!BC38="",$A38&lt;&gt;""),"!",PreElaborazione!BC38)</f>
        <v/>
      </c>
      <c r="BD38" s="122" t="str">
        <f ca="1">IF(AND(PreElaborazione!BD38="",$A38&lt;&gt;""),"!",PreElaborazione!BD38)</f>
        <v/>
      </c>
      <c r="BE38" s="122" t="str">
        <f ca="1">IF(AND(PreElaborazione!BE38="",$A38&lt;&gt;""),"!",PreElaborazione!BE38)</f>
        <v/>
      </c>
      <c r="BF38" s="122" t="str">
        <f ca="1">IF(AND(PreElaborazione!BF38="",$A38&lt;&gt;""),"!",PreElaborazione!BF38)</f>
        <v/>
      </c>
      <c r="BG38" s="122" t="str">
        <f ca="1">IF(AND(PreElaborazione!BG38="",$A38&lt;&gt;""),"!",PreElaborazione!BG38)</f>
        <v/>
      </c>
      <c r="BH38" s="122" t="str">
        <f ca="1">IF(AND(PreElaborazione!BH38="",$A38&lt;&gt;""),"!",PreElaborazione!BH38)</f>
        <v/>
      </c>
      <c r="BI38" s="122" t="str">
        <f ca="1">IF(AND(PreElaborazione!BI38="",$A38&lt;&gt;""),"!",PreElaborazione!BI38)</f>
        <v/>
      </c>
      <c r="BJ38" s="122" t="str">
        <f ca="1">IF(AND(PreElaborazione!BJ38="",$A38&lt;&gt;""),"!",PreElaborazione!BJ38)</f>
        <v/>
      </c>
      <c r="BK38" s="122" t="str">
        <f ca="1">IF(AND(PreElaborazione!BK38="",$A38&lt;&gt;""),"!",PreElaborazione!BK38)</f>
        <v/>
      </c>
      <c r="BL38" s="122" t="str">
        <f ca="1">IF(AND(PreElaborazione!BL38="",$A38&lt;&gt;""),"!",PreElaborazione!BL38)</f>
        <v/>
      </c>
      <c r="BM38" s="122" t="str">
        <f ca="1">IF(AND(PreElaborazione!BM38="",$A38&lt;&gt;""),"!",PreElaborazione!BM38)</f>
        <v/>
      </c>
      <c r="BN38" s="122" t="str">
        <f ca="1">IF(AND(PreElaborazione!BN38="",$A38&lt;&gt;""),"!",PreElaborazione!BN38)</f>
        <v/>
      </c>
      <c r="BO38" s="122" t="str">
        <f ca="1">IF(AND(PreElaborazione!BO38="",$A38&lt;&gt;""),"!",PreElaborazione!BO38)</f>
        <v/>
      </c>
      <c r="BP38" s="122" t="str">
        <f ca="1">IF(AND(PreElaborazione!BP38="",$A38&lt;&gt;""),"!",PreElaborazione!BP38)</f>
        <v/>
      </c>
      <c r="BQ38" s="122" t="str">
        <f ca="1">IF(AND(PreElaborazione!BQ38="",$A38&lt;&gt;""),"!",PreElaborazione!BQ38)</f>
        <v/>
      </c>
      <c r="BR38" s="122" t="str">
        <f ca="1">IF(AND(PreElaborazione!BR38="",$A38&lt;&gt;""),"!",PreElaborazione!BR38)</f>
        <v/>
      </c>
      <c r="BS38" s="122" t="str">
        <f ca="1">IF(AND(PreElaborazione!BS38="",$A38&lt;&gt;""),"!",PreElaborazione!BS38)</f>
        <v/>
      </c>
      <c r="BT38" s="122" t="str">
        <f ca="1">IF(AND(PreElaborazione!BT38="",$A38&lt;&gt;""),"!",PreElaborazione!BT38)</f>
        <v/>
      </c>
      <c r="BU38" s="122" t="str">
        <f ca="1">IF(AND(PreElaborazione!BU38="",$A38&lt;&gt;""),"!",PreElaborazione!BU38)</f>
        <v/>
      </c>
      <c r="BV38" s="122" t="str">
        <f ca="1">IF(AND(PreElaborazione!BV38="",$A38&lt;&gt;""),"!",PreElaborazione!BV38)</f>
        <v/>
      </c>
      <c r="BW38" s="122" t="str">
        <f ca="1">IF(AND(PreElaborazione!BW38="",$A38&lt;&gt;""),"!",PreElaborazione!BW38)</f>
        <v/>
      </c>
      <c r="BX38" s="122" t="str">
        <f ca="1">IF(AND(PreElaborazione!BX38="",$A38&lt;&gt;""),"!",PreElaborazione!BX38)</f>
        <v/>
      </c>
      <c r="BY38" s="122" t="str">
        <f ca="1">IF(AND(PreElaborazione!BY38="",$A38&lt;&gt;""),"!",PreElaborazione!BY38)</f>
        <v/>
      </c>
      <c r="BZ38" s="122" t="str">
        <f ca="1">IF(AND(PreElaborazione!BZ38="",$A38&lt;&gt;""),"!",PreElaborazione!BZ38)</f>
        <v/>
      </c>
      <c r="CA38" s="122" t="str">
        <f ca="1">IF(AND(PreElaborazione!CA38="",$A38&lt;&gt;""),"!",PreElaborazione!CA38)</f>
        <v/>
      </c>
      <c r="CB38" s="122" t="str">
        <f ca="1">IF(AND(PreElaborazione!CB38="",$A38&lt;&gt;""),"!",PreElaborazione!CB38)</f>
        <v/>
      </c>
      <c r="CC38" s="122" t="str">
        <f ca="1">IF(AND(PreElaborazione!CC38="",$A38&lt;&gt;""),"!",PreElaborazione!CC38)</f>
        <v/>
      </c>
      <c r="CD38" s="122" t="str">
        <f ca="1">IF(AND(PreElaborazione!CD38="",$A38&lt;&gt;""),"!",PreElaborazione!CD38)</f>
        <v/>
      </c>
      <c r="CE38" s="122" t="str">
        <f ca="1">IF(AND(PreElaborazione!CE38="",$A38&lt;&gt;""),"!",PreElaborazione!CE38)</f>
        <v/>
      </c>
      <c r="CF38" s="122" t="str">
        <f ca="1">IF(AND(PreElaborazione!CF38="",$A38&lt;&gt;""),"!",PreElaborazione!CF38)</f>
        <v/>
      </c>
      <c r="CG38" s="122" t="str">
        <f ca="1">IF(AND(PreElaborazione!CG38="",$A38&lt;&gt;""),"!",PreElaborazione!CG38)</f>
        <v/>
      </c>
      <c r="CH38" s="122" t="str">
        <f ca="1">IF(AND(PreElaborazione!CH38="",$A38&lt;&gt;""),"!",PreElaborazione!CH38)</f>
        <v/>
      </c>
      <c r="CI38" s="122" t="str">
        <f ca="1">IF(AND(PreElaborazione!CI38="",$A38&lt;&gt;""),"!",PreElaborazione!CI38)</f>
        <v/>
      </c>
      <c r="CJ38" s="122" t="str">
        <f ca="1">IF(AND(PreElaborazione!CJ38="",$A38&lt;&gt;""),"!",PreElaborazione!CJ38)</f>
        <v/>
      </c>
      <c r="CK38" s="122" t="str">
        <f ca="1">IF(AND(PreElaborazione!CK38="",$A38&lt;&gt;""),"!",PreElaborazione!CK38)</f>
        <v/>
      </c>
      <c r="CL38" s="122" t="str">
        <f ca="1">IF(AND(PreElaborazione!CL38="",$A38&lt;&gt;""),"!",PreElaborazione!CL38)</f>
        <v/>
      </c>
      <c r="CM38" s="122" t="str">
        <f ca="1">IF(AND(PreElaborazione!CM38="",$A38&lt;&gt;""),"!",PreElaborazione!CM38)</f>
        <v/>
      </c>
      <c r="CN38" s="122" t="str">
        <f ca="1">IF(AND(PreElaborazione!CN38="",$A38&lt;&gt;""),"!",PreElaborazione!CN38)</f>
        <v/>
      </c>
      <c r="CO38" s="122" t="str">
        <f ca="1">IF(AND(PreElaborazione!CO38="",$A38&lt;&gt;""),"!",PreElaborazione!CO38)</f>
        <v/>
      </c>
      <c r="CP38" s="122" t="str">
        <f ca="1">IF(AND(PreElaborazione!CP38="",$A38&lt;&gt;""),"!",PreElaborazione!CP38)</f>
        <v/>
      </c>
      <c r="CQ38" s="122" t="str">
        <f ca="1">IF(AND(PreElaborazione!CQ38="",$A38&lt;&gt;""),"!",PreElaborazione!CQ38)</f>
        <v/>
      </c>
      <c r="CR38" s="122" t="str">
        <f ca="1">IF(AND(PreElaborazione!CR38="",$A38&lt;&gt;""),"!",PreElaborazione!CR38)</f>
        <v/>
      </c>
      <c r="CS38" s="122" t="str">
        <f ca="1">IF(AND(PreElaborazione!CS38="",$A38&lt;&gt;""),"!",PreElaborazione!CS38)</f>
        <v/>
      </c>
      <c r="CT38" s="122" t="str">
        <f ca="1">IF(AND(PreElaborazione!CT38="",$A38&lt;&gt;""),"!",PreElaborazione!CT38)</f>
        <v/>
      </c>
      <c r="CU38" s="122" t="str">
        <f ca="1">IF(AND(PreElaborazione!CU38="",$A38&lt;&gt;""),"!",PreElaborazione!CU38)</f>
        <v/>
      </c>
      <c r="CV38" s="122" t="str">
        <f ca="1">IF(AND(PreElaborazione!CV38="",$A38&lt;&gt;""),"!",PreElaborazione!CV38)</f>
        <v/>
      </c>
      <c r="CW38" s="122" t="str">
        <f ca="1">IF(AND(PreElaborazione!CW38="",$A38&lt;&gt;""),"!",PreElaborazione!CW38)</f>
        <v/>
      </c>
      <c r="CX38" s="122" t="str">
        <f ca="1">IF(AND(PreElaborazione!CX38="",$A38&lt;&gt;""),"!",PreElaborazione!CX38)</f>
        <v/>
      </c>
      <c r="CY38" s="122" t="str">
        <f ca="1">IF(AND(PreElaborazione!CY38="",$A38&lt;&gt;""),"!",PreElaborazione!CY38)</f>
        <v/>
      </c>
      <c r="CZ38" s="122" t="str">
        <f ca="1">IF(AND(PreElaborazione!CZ38="",$A38&lt;&gt;""),"!",PreElaborazione!CZ38)</f>
        <v/>
      </c>
      <c r="DA38" s="122" t="str">
        <f ca="1">IF(AND(PreElaborazione!DA38="",$A38&lt;&gt;""),"!",PreElaborazione!DA38)</f>
        <v/>
      </c>
      <c r="DB38" s="122" t="str">
        <f ca="1">IF(AND(PreElaborazione!DB38="",$A38&lt;&gt;""),"!",PreElaborazione!DB38)</f>
        <v/>
      </c>
    </row>
    <row r="39" spans="1:106">
      <c r="A39" s="120" t="str">
        <f ca="1">PreElaborazione!A39</f>
        <v/>
      </c>
      <c r="B39" s="122" t="str">
        <f ca="1">IF(AND(PreElaborazione!B39="",$A39&lt;&gt;""),"!",PreElaborazione!B39)</f>
        <v/>
      </c>
      <c r="C39" s="122" t="str">
        <f ca="1">IF(AND(PreElaborazione!C39="",$A39&lt;&gt;""),"!",PreElaborazione!C39)</f>
        <v/>
      </c>
      <c r="D39" s="122" t="str">
        <f ca="1">IF(AND(PreElaborazione!D39="",$A39&lt;&gt;""),"!",PreElaborazione!D39)</f>
        <v/>
      </c>
      <c r="E39" s="122" t="str">
        <f ca="1">IF(AND(PreElaborazione!E39="",$A39&lt;&gt;""),"!",PreElaborazione!E39)</f>
        <v/>
      </c>
      <c r="F39" s="122" t="str">
        <f ca="1">IF(AND(PreElaborazione!F39="",$A39&lt;&gt;""),"!",PreElaborazione!F39)</f>
        <v/>
      </c>
      <c r="G39" s="122" t="str">
        <f ca="1">IF(AND(PreElaborazione!G39="",$A39&lt;&gt;""),"!",PreElaborazione!G39)</f>
        <v/>
      </c>
      <c r="H39" s="122" t="str">
        <f ca="1">IF(AND(PreElaborazione!H39="",$A39&lt;&gt;""),"!",PreElaborazione!H39)</f>
        <v/>
      </c>
      <c r="I39" s="122" t="str">
        <f ca="1">IF(AND(PreElaborazione!I39="",$A39&lt;&gt;""),"!",PreElaborazione!I39)</f>
        <v/>
      </c>
      <c r="J39" s="122" t="str">
        <f ca="1">IF(AND(PreElaborazione!J39="",$A39&lt;&gt;""),"!",PreElaborazione!J39)</f>
        <v/>
      </c>
      <c r="K39" s="122" t="str">
        <f ca="1">IF(AND(PreElaborazione!K39="",$A39&lt;&gt;""),"!",PreElaborazione!K39)</f>
        <v/>
      </c>
      <c r="L39" s="122" t="str">
        <f ca="1">IF(AND(PreElaborazione!L39="",$A39&lt;&gt;""),"!",PreElaborazione!L39)</f>
        <v/>
      </c>
      <c r="M39" s="122" t="str">
        <f ca="1">IF(AND(PreElaborazione!M39="",$A39&lt;&gt;""),"!",PreElaborazione!M39)</f>
        <v/>
      </c>
      <c r="N39" s="122" t="str">
        <f ca="1">IF(AND(PreElaborazione!N39="",$A39&lt;&gt;""),"!",PreElaborazione!N39)</f>
        <v/>
      </c>
      <c r="O39" s="122" t="str">
        <f ca="1">IF(AND(PreElaborazione!O39="",$A39&lt;&gt;""),"!",PreElaborazione!O39)</f>
        <v/>
      </c>
      <c r="P39" s="122" t="str">
        <f ca="1">IF(AND(PreElaborazione!P39="",$A39&lt;&gt;""),"!",PreElaborazione!P39)</f>
        <v/>
      </c>
      <c r="Q39" s="122" t="str">
        <f ca="1">IF(AND(PreElaborazione!Q39="",$A39&lt;&gt;""),"!",PreElaborazione!Q39)</f>
        <v/>
      </c>
      <c r="R39" s="122" t="str">
        <f ca="1">IF(AND(PreElaborazione!R39="",$A39&lt;&gt;""),"!",PreElaborazione!R39)</f>
        <v/>
      </c>
      <c r="S39" s="122" t="str">
        <f ca="1">IF(AND(PreElaborazione!S39="",$A39&lt;&gt;""),"!",PreElaborazione!S39)</f>
        <v/>
      </c>
      <c r="T39" s="122" t="str">
        <f ca="1">IF(AND(PreElaborazione!T39="",$A39&lt;&gt;""),"!",PreElaborazione!T39)</f>
        <v/>
      </c>
      <c r="U39" s="122" t="str">
        <f ca="1">IF(AND(PreElaborazione!U39="",$A39&lt;&gt;""),"!",PreElaborazione!U39)</f>
        <v/>
      </c>
      <c r="V39" s="122" t="str">
        <f ca="1">IF(AND(PreElaborazione!V39="",$A39&lt;&gt;""),"!",PreElaborazione!V39)</f>
        <v/>
      </c>
      <c r="W39" s="122" t="str">
        <f ca="1">IF(AND(PreElaborazione!W39="",$A39&lt;&gt;""),"!",PreElaborazione!W39)</f>
        <v/>
      </c>
      <c r="X39" s="122" t="str">
        <f ca="1">IF(AND(PreElaborazione!X39="",$A39&lt;&gt;""),"!",PreElaborazione!X39)</f>
        <v/>
      </c>
      <c r="Y39" s="122" t="str">
        <f ca="1">IF(AND(PreElaborazione!Y39="",$A39&lt;&gt;""),"!",PreElaborazione!Y39)</f>
        <v/>
      </c>
      <c r="Z39" s="122" t="str">
        <f ca="1">IF(AND(PreElaborazione!Z39="",$A39&lt;&gt;""),"!",PreElaborazione!Z39)</f>
        <v/>
      </c>
      <c r="AA39" s="122" t="str">
        <f ca="1">IF(AND(PreElaborazione!AA39="",$A39&lt;&gt;""),"!",PreElaborazione!AA39)</f>
        <v/>
      </c>
      <c r="AB39" s="122" t="str">
        <f ca="1">IF(AND(PreElaborazione!AB39="",$A39&lt;&gt;""),"!",PreElaborazione!AB39)</f>
        <v/>
      </c>
      <c r="AC39" s="122" t="str">
        <f ca="1">IF(AND(PreElaborazione!AC39="",$A39&lt;&gt;""),"!",PreElaborazione!AC39)</f>
        <v/>
      </c>
      <c r="AD39" s="122" t="str">
        <f ca="1">IF(AND(PreElaborazione!AD39="",$A39&lt;&gt;""),"!",PreElaborazione!AD39)</f>
        <v/>
      </c>
      <c r="AE39" s="122" t="str">
        <f ca="1">IF(AND(PreElaborazione!AE39="",$A39&lt;&gt;""),"!",PreElaborazione!AE39)</f>
        <v/>
      </c>
      <c r="AF39" s="122" t="str">
        <f ca="1">IF(AND(PreElaborazione!AF39="",$A39&lt;&gt;""),"!",PreElaborazione!AF39)</f>
        <v/>
      </c>
      <c r="AG39" s="122" t="str">
        <f ca="1">IF(AND(PreElaborazione!AG39="",$A39&lt;&gt;""),"!",PreElaborazione!AG39)</f>
        <v/>
      </c>
      <c r="AH39" s="122" t="str">
        <f ca="1">IF(AND(PreElaborazione!AH39="",$A39&lt;&gt;""),"!",PreElaborazione!AH39)</f>
        <v/>
      </c>
      <c r="AI39" s="122" t="str">
        <f ca="1">IF(AND(PreElaborazione!AI39="",$A39&lt;&gt;""),"!",PreElaborazione!AI39)</f>
        <v/>
      </c>
      <c r="AJ39" s="122" t="str">
        <f ca="1">IF(AND(PreElaborazione!AJ39="",$A39&lt;&gt;""),"!",PreElaborazione!AJ39)</f>
        <v/>
      </c>
      <c r="AK39" s="122" t="str">
        <f ca="1">IF(AND(PreElaborazione!AK39="",$A39&lt;&gt;""),"!",PreElaborazione!AK39)</f>
        <v/>
      </c>
      <c r="AL39" s="122" t="str">
        <f ca="1">IF(AND(PreElaborazione!AL39="",$A39&lt;&gt;""),"!",PreElaborazione!AL39)</f>
        <v/>
      </c>
      <c r="AM39" s="122" t="str">
        <f ca="1">IF(AND(PreElaborazione!AM39="",$A39&lt;&gt;""),"!",PreElaborazione!AM39)</f>
        <v/>
      </c>
      <c r="AN39" s="122" t="str">
        <f ca="1">IF(AND(PreElaborazione!AN39="",$A39&lt;&gt;""),"!",PreElaborazione!AN39)</f>
        <v/>
      </c>
      <c r="AO39" s="122" t="str">
        <f ca="1">IF(AND(PreElaborazione!AO39="",$A39&lt;&gt;""),"!",PreElaborazione!AO39)</f>
        <v/>
      </c>
      <c r="AP39" s="122" t="str">
        <f ca="1">IF(AND(PreElaborazione!AP39="",$A39&lt;&gt;""),"!",PreElaborazione!AP39)</f>
        <v/>
      </c>
      <c r="AQ39" s="122" t="str">
        <f ca="1">IF(AND(PreElaborazione!AQ39="",$A39&lt;&gt;""),"!",PreElaborazione!AQ39)</f>
        <v/>
      </c>
      <c r="AR39" s="122" t="str">
        <f ca="1">IF(AND(PreElaborazione!AR39="",$A39&lt;&gt;""),"!",PreElaborazione!AR39)</f>
        <v/>
      </c>
      <c r="AS39" s="122" t="str">
        <f ca="1">IF(AND(PreElaborazione!AS39="",$A39&lt;&gt;""),"!",PreElaborazione!AS39)</f>
        <v/>
      </c>
      <c r="AT39" s="122" t="str">
        <f ca="1">IF(AND(PreElaborazione!AT39="",$A39&lt;&gt;""),"!",PreElaborazione!AT39)</f>
        <v/>
      </c>
      <c r="AU39" s="122" t="str">
        <f ca="1">IF(AND(PreElaborazione!AU39="",$A39&lt;&gt;""),"!",PreElaborazione!AU39)</f>
        <v/>
      </c>
      <c r="AV39" s="122" t="str">
        <f ca="1">IF(AND(PreElaborazione!AV39="",$A39&lt;&gt;""),"!",PreElaborazione!AV39)</f>
        <v/>
      </c>
      <c r="AW39" s="122" t="str">
        <f ca="1">IF(AND(PreElaborazione!AW39="",$A39&lt;&gt;""),"!",PreElaborazione!AW39)</f>
        <v/>
      </c>
      <c r="AX39" s="122" t="str">
        <f ca="1">IF(AND(PreElaborazione!AX39="",$A39&lt;&gt;""),"!",PreElaborazione!AX39)</f>
        <v/>
      </c>
      <c r="AY39" s="122" t="str">
        <f ca="1">IF(AND(PreElaborazione!AY39="",$A39&lt;&gt;""),"!",PreElaborazione!AY39)</f>
        <v/>
      </c>
      <c r="AZ39" s="122" t="str">
        <f ca="1">IF(AND(PreElaborazione!AZ39="",$A39&lt;&gt;""),"!",PreElaborazione!AZ39)</f>
        <v/>
      </c>
      <c r="BA39" s="122" t="str">
        <f ca="1">IF(AND(PreElaborazione!BA39="",$A39&lt;&gt;""),"!",PreElaborazione!BA39)</f>
        <v/>
      </c>
      <c r="BB39" s="122" t="str">
        <f ca="1">IF(AND(PreElaborazione!BB39="",$A39&lt;&gt;""),"!",PreElaborazione!BB39)</f>
        <v/>
      </c>
      <c r="BC39" s="122" t="str">
        <f ca="1">IF(AND(PreElaborazione!BC39="",$A39&lt;&gt;""),"!",PreElaborazione!BC39)</f>
        <v/>
      </c>
      <c r="BD39" s="122" t="str">
        <f ca="1">IF(AND(PreElaborazione!BD39="",$A39&lt;&gt;""),"!",PreElaborazione!BD39)</f>
        <v/>
      </c>
      <c r="BE39" s="122" t="str">
        <f ca="1">IF(AND(PreElaborazione!BE39="",$A39&lt;&gt;""),"!",PreElaborazione!BE39)</f>
        <v/>
      </c>
      <c r="BF39" s="122" t="str">
        <f ca="1">IF(AND(PreElaborazione!BF39="",$A39&lt;&gt;""),"!",PreElaborazione!BF39)</f>
        <v/>
      </c>
      <c r="BG39" s="122" t="str">
        <f ca="1">IF(AND(PreElaborazione!BG39="",$A39&lt;&gt;""),"!",PreElaborazione!BG39)</f>
        <v/>
      </c>
      <c r="BH39" s="122" t="str">
        <f ca="1">IF(AND(PreElaborazione!BH39="",$A39&lt;&gt;""),"!",PreElaborazione!BH39)</f>
        <v/>
      </c>
      <c r="BI39" s="122" t="str">
        <f ca="1">IF(AND(PreElaborazione!BI39="",$A39&lt;&gt;""),"!",PreElaborazione!BI39)</f>
        <v/>
      </c>
      <c r="BJ39" s="122" t="str">
        <f ca="1">IF(AND(PreElaborazione!BJ39="",$A39&lt;&gt;""),"!",PreElaborazione!BJ39)</f>
        <v/>
      </c>
      <c r="BK39" s="122" t="str">
        <f ca="1">IF(AND(PreElaborazione!BK39="",$A39&lt;&gt;""),"!",PreElaborazione!BK39)</f>
        <v/>
      </c>
      <c r="BL39" s="122" t="str">
        <f ca="1">IF(AND(PreElaborazione!BL39="",$A39&lt;&gt;""),"!",PreElaborazione!BL39)</f>
        <v/>
      </c>
      <c r="BM39" s="122" t="str">
        <f ca="1">IF(AND(PreElaborazione!BM39="",$A39&lt;&gt;""),"!",PreElaborazione!BM39)</f>
        <v/>
      </c>
      <c r="BN39" s="122" t="str">
        <f ca="1">IF(AND(PreElaborazione!BN39="",$A39&lt;&gt;""),"!",PreElaborazione!BN39)</f>
        <v/>
      </c>
      <c r="BO39" s="122" t="str">
        <f ca="1">IF(AND(PreElaborazione!BO39="",$A39&lt;&gt;""),"!",PreElaborazione!BO39)</f>
        <v/>
      </c>
      <c r="BP39" s="122" t="str">
        <f ca="1">IF(AND(PreElaborazione!BP39="",$A39&lt;&gt;""),"!",PreElaborazione!BP39)</f>
        <v/>
      </c>
      <c r="BQ39" s="122" t="str">
        <f ca="1">IF(AND(PreElaborazione!BQ39="",$A39&lt;&gt;""),"!",PreElaborazione!BQ39)</f>
        <v/>
      </c>
      <c r="BR39" s="122" t="str">
        <f ca="1">IF(AND(PreElaborazione!BR39="",$A39&lt;&gt;""),"!",PreElaborazione!BR39)</f>
        <v/>
      </c>
      <c r="BS39" s="122" t="str">
        <f ca="1">IF(AND(PreElaborazione!BS39="",$A39&lt;&gt;""),"!",PreElaborazione!BS39)</f>
        <v/>
      </c>
      <c r="BT39" s="122" t="str">
        <f ca="1">IF(AND(PreElaborazione!BT39="",$A39&lt;&gt;""),"!",PreElaborazione!BT39)</f>
        <v/>
      </c>
      <c r="BU39" s="122" t="str">
        <f ca="1">IF(AND(PreElaborazione!BU39="",$A39&lt;&gt;""),"!",PreElaborazione!BU39)</f>
        <v/>
      </c>
      <c r="BV39" s="122" t="str">
        <f ca="1">IF(AND(PreElaborazione!BV39="",$A39&lt;&gt;""),"!",PreElaborazione!BV39)</f>
        <v/>
      </c>
      <c r="BW39" s="122" t="str">
        <f ca="1">IF(AND(PreElaborazione!BW39="",$A39&lt;&gt;""),"!",PreElaborazione!BW39)</f>
        <v/>
      </c>
      <c r="BX39" s="122" t="str">
        <f ca="1">IF(AND(PreElaborazione!BX39="",$A39&lt;&gt;""),"!",PreElaborazione!BX39)</f>
        <v/>
      </c>
      <c r="BY39" s="122" t="str">
        <f ca="1">IF(AND(PreElaborazione!BY39="",$A39&lt;&gt;""),"!",PreElaborazione!BY39)</f>
        <v/>
      </c>
      <c r="BZ39" s="122" t="str">
        <f ca="1">IF(AND(PreElaborazione!BZ39="",$A39&lt;&gt;""),"!",PreElaborazione!BZ39)</f>
        <v/>
      </c>
      <c r="CA39" s="122" t="str">
        <f ca="1">IF(AND(PreElaborazione!CA39="",$A39&lt;&gt;""),"!",PreElaborazione!CA39)</f>
        <v/>
      </c>
      <c r="CB39" s="122" t="str">
        <f ca="1">IF(AND(PreElaborazione!CB39="",$A39&lt;&gt;""),"!",PreElaborazione!CB39)</f>
        <v/>
      </c>
      <c r="CC39" s="122" t="str">
        <f ca="1">IF(AND(PreElaborazione!CC39="",$A39&lt;&gt;""),"!",PreElaborazione!CC39)</f>
        <v/>
      </c>
      <c r="CD39" s="122" t="str">
        <f ca="1">IF(AND(PreElaborazione!CD39="",$A39&lt;&gt;""),"!",PreElaborazione!CD39)</f>
        <v/>
      </c>
      <c r="CE39" s="122" t="str">
        <f ca="1">IF(AND(PreElaborazione!CE39="",$A39&lt;&gt;""),"!",PreElaborazione!CE39)</f>
        <v/>
      </c>
      <c r="CF39" s="122" t="str">
        <f ca="1">IF(AND(PreElaborazione!CF39="",$A39&lt;&gt;""),"!",PreElaborazione!CF39)</f>
        <v/>
      </c>
      <c r="CG39" s="122" t="str">
        <f ca="1">IF(AND(PreElaborazione!CG39="",$A39&lt;&gt;""),"!",PreElaborazione!CG39)</f>
        <v/>
      </c>
      <c r="CH39" s="122" t="str">
        <f ca="1">IF(AND(PreElaborazione!CH39="",$A39&lt;&gt;""),"!",PreElaborazione!CH39)</f>
        <v/>
      </c>
      <c r="CI39" s="122" t="str">
        <f ca="1">IF(AND(PreElaborazione!CI39="",$A39&lt;&gt;""),"!",PreElaborazione!CI39)</f>
        <v/>
      </c>
      <c r="CJ39" s="122" t="str">
        <f ca="1">IF(AND(PreElaborazione!CJ39="",$A39&lt;&gt;""),"!",PreElaborazione!CJ39)</f>
        <v/>
      </c>
      <c r="CK39" s="122" t="str">
        <f ca="1">IF(AND(PreElaborazione!CK39="",$A39&lt;&gt;""),"!",PreElaborazione!CK39)</f>
        <v/>
      </c>
      <c r="CL39" s="122" t="str">
        <f ca="1">IF(AND(PreElaborazione!CL39="",$A39&lt;&gt;""),"!",PreElaborazione!CL39)</f>
        <v/>
      </c>
      <c r="CM39" s="122" t="str">
        <f ca="1">IF(AND(PreElaborazione!CM39="",$A39&lt;&gt;""),"!",PreElaborazione!CM39)</f>
        <v/>
      </c>
      <c r="CN39" s="122" t="str">
        <f ca="1">IF(AND(PreElaborazione!CN39="",$A39&lt;&gt;""),"!",PreElaborazione!CN39)</f>
        <v/>
      </c>
      <c r="CO39" s="122" t="str">
        <f ca="1">IF(AND(PreElaborazione!CO39="",$A39&lt;&gt;""),"!",PreElaborazione!CO39)</f>
        <v/>
      </c>
      <c r="CP39" s="122" t="str">
        <f ca="1">IF(AND(PreElaborazione!CP39="",$A39&lt;&gt;""),"!",PreElaborazione!CP39)</f>
        <v/>
      </c>
      <c r="CQ39" s="122" t="str">
        <f ca="1">IF(AND(PreElaborazione!CQ39="",$A39&lt;&gt;""),"!",PreElaborazione!CQ39)</f>
        <v/>
      </c>
      <c r="CR39" s="122" t="str">
        <f ca="1">IF(AND(PreElaborazione!CR39="",$A39&lt;&gt;""),"!",PreElaborazione!CR39)</f>
        <v/>
      </c>
      <c r="CS39" s="122" t="str">
        <f ca="1">IF(AND(PreElaborazione!CS39="",$A39&lt;&gt;""),"!",PreElaborazione!CS39)</f>
        <v/>
      </c>
      <c r="CT39" s="122" t="str">
        <f ca="1">IF(AND(PreElaborazione!CT39="",$A39&lt;&gt;""),"!",PreElaborazione!CT39)</f>
        <v/>
      </c>
      <c r="CU39" s="122" t="str">
        <f ca="1">IF(AND(PreElaborazione!CU39="",$A39&lt;&gt;""),"!",PreElaborazione!CU39)</f>
        <v/>
      </c>
      <c r="CV39" s="122" t="str">
        <f ca="1">IF(AND(PreElaborazione!CV39="",$A39&lt;&gt;""),"!",PreElaborazione!CV39)</f>
        <v/>
      </c>
      <c r="CW39" s="122" t="str">
        <f ca="1">IF(AND(PreElaborazione!CW39="",$A39&lt;&gt;""),"!",PreElaborazione!CW39)</f>
        <v/>
      </c>
      <c r="CX39" s="122" t="str">
        <f ca="1">IF(AND(PreElaborazione!CX39="",$A39&lt;&gt;""),"!",PreElaborazione!CX39)</f>
        <v/>
      </c>
      <c r="CY39" s="122" t="str">
        <f ca="1">IF(AND(PreElaborazione!CY39="",$A39&lt;&gt;""),"!",PreElaborazione!CY39)</f>
        <v/>
      </c>
      <c r="CZ39" s="122" t="str">
        <f ca="1">IF(AND(PreElaborazione!CZ39="",$A39&lt;&gt;""),"!",PreElaborazione!CZ39)</f>
        <v/>
      </c>
      <c r="DA39" s="122" t="str">
        <f ca="1">IF(AND(PreElaborazione!DA39="",$A39&lt;&gt;""),"!",PreElaborazione!DA39)</f>
        <v/>
      </c>
      <c r="DB39" s="122" t="str">
        <f ca="1">IF(AND(PreElaborazione!DB39="",$A39&lt;&gt;""),"!",PreElaborazione!DB39)</f>
        <v/>
      </c>
    </row>
    <row r="40" spans="1:106">
      <c r="A40" s="120" t="str">
        <f ca="1">PreElaborazione!A40</f>
        <v/>
      </c>
      <c r="B40" s="122" t="str">
        <f ca="1">IF(AND(PreElaborazione!B40="",$A40&lt;&gt;""),"!",PreElaborazione!B40)</f>
        <v/>
      </c>
      <c r="C40" s="122" t="str">
        <f ca="1">IF(AND(PreElaborazione!C40="",$A40&lt;&gt;""),"!",PreElaborazione!C40)</f>
        <v/>
      </c>
      <c r="D40" s="122" t="str">
        <f ca="1">IF(AND(PreElaborazione!D40="",$A40&lt;&gt;""),"!",PreElaborazione!D40)</f>
        <v/>
      </c>
      <c r="E40" s="122" t="str">
        <f ca="1">IF(AND(PreElaborazione!E40="",$A40&lt;&gt;""),"!",PreElaborazione!E40)</f>
        <v/>
      </c>
      <c r="F40" s="122" t="str">
        <f ca="1">IF(AND(PreElaborazione!F40="",$A40&lt;&gt;""),"!",PreElaborazione!F40)</f>
        <v/>
      </c>
      <c r="G40" s="122" t="str">
        <f ca="1">IF(AND(PreElaborazione!G40="",$A40&lt;&gt;""),"!",PreElaborazione!G40)</f>
        <v/>
      </c>
      <c r="H40" s="122" t="str">
        <f ca="1">IF(AND(PreElaborazione!H40="",$A40&lt;&gt;""),"!",PreElaborazione!H40)</f>
        <v/>
      </c>
      <c r="I40" s="122" t="str">
        <f ca="1">IF(AND(PreElaborazione!I40="",$A40&lt;&gt;""),"!",PreElaborazione!I40)</f>
        <v/>
      </c>
      <c r="J40" s="122" t="str">
        <f ca="1">IF(AND(PreElaborazione!J40="",$A40&lt;&gt;""),"!",PreElaborazione!J40)</f>
        <v/>
      </c>
      <c r="K40" s="122" t="str">
        <f ca="1">IF(AND(PreElaborazione!K40="",$A40&lt;&gt;""),"!",PreElaborazione!K40)</f>
        <v/>
      </c>
      <c r="L40" s="122" t="str">
        <f ca="1">IF(AND(PreElaborazione!L40="",$A40&lt;&gt;""),"!",PreElaborazione!L40)</f>
        <v/>
      </c>
      <c r="M40" s="122" t="str">
        <f ca="1">IF(AND(PreElaborazione!M40="",$A40&lt;&gt;""),"!",PreElaborazione!M40)</f>
        <v/>
      </c>
      <c r="N40" s="122" t="str">
        <f ca="1">IF(AND(PreElaborazione!N40="",$A40&lt;&gt;""),"!",PreElaborazione!N40)</f>
        <v/>
      </c>
      <c r="O40" s="122" t="str">
        <f ca="1">IF(AND(PreElaborazione!O40="",$A40&lt;&gt;""),"!",PreElaborazione!O40)</f>
        <v/>
      </c>
      <c r="P40" s="122" t="str">
        <f ca="1">IF(AND(PreElaborazione!P40="",$A40&lt;&gt;""),"!",PreElaborazione!P40)</f>
        <v/>
      </c>
      <c r="Q40" s="122" t="str">
        <f ca="1">IF(AND(PreElaborazione!Q40="",$A40&lt;&gt;""),"!",PreElaborazione!Q40)</f>
        <v/>
      </c>
      <c r="R40" s="122" t="str">
        <f ca="1">IF(AND(PreElaborazione!R40="",$A40&lt;&gt;""),"!",PreElaborazione!R40)</f>
        <v/>
      </c>
      <c r="S40" s="122" t="str">
        <f ca="1">IF(AND(PreElaborazione!S40="",$A40&lt;&gt;""),"!",PreElaborazione!S40)</f>
        <v/>
      </c>
      <c r="T40" s="122" t="str">
        <f ca="1">IF(AND(PreElaborazione!T40="",$A40&lt;&gt;""),"!",PreElaborazione!T40)</f>
        <v/>
      </c>
      <c r="U40" s="122" t="str">
        <f ca="1">IF(AND(PreElaborazione!U40="",$A40&lt;&gt;""),"!",PreElaborazione!U40)</f>
        <v/>
      </c>
      <c r="V40" s="122" t="str">
        <f ca="1">IF(AND(PreElaborazione!V40="",$A40&lt;&gt;""),"!",PreElaborazione!V40)</f>
        <v/>
      </c>
      <c r="W40" s="122" t="str">
        <f ca="1">IF(AND(PreElaborazione!W40="",$A40&lt;&gt;""),"!",PreElaborazione!W40)</f>
        <v/>
      </c>
      <c r="X40" s="122" t="str">
        <f ca="1">IF(AND(PreElaborazione!X40="",$A40&lt;&gt;""),"!",PreElaborazione!X40)</f>
        <v/>
      </c>
      <c r="Y40" s="122" t="str">
        <f ca="1">IF(AND(PreElaborazione!Y40="",$A40&lt;&gt;""),"!",PreElaborazione!Y40)</f>
        <v/>
      </c>
      <c r="Z40" s="122" t="str">
        <f ca="1">IF(AND(PreElaborazione!Z40="",$A40&lt;&gt;""),"!",PreElaborazione!Z40)</f>
        <v/>
      </c>
      <c r="AA40" s="122" t="str">
        <f ca="1">IF(AND(PreElaborazione!AA40="",$A40&lt;&gt;""),"!",PreElaborazione!AA40)</f>
        <v/>
      </c>
      <c r="AB40" s="122" t="str">
        <f ca="1">IF(AND(PreElaborazione!AB40="",$A40&lt;&gt;""),"!",PreElaborazione!AB40)</f>
        <v/>
      </c>
      <c r="AC40" s="122" t="str">
        <f ca="1">IF(AND(PreElaborazione!AC40="",$A40&lt;&gt;""),"!",PreElaborazione!AC40)</f>
        <v/>
      </c>
      <c r="AD40" s="122" t="str">
        <f ca="1">IF(AND(PreElaborazione!AD40="",$A40&lt;&gt;""),"!",PreElaborazione!AD40)</f>
        <v/>
      </c>
      <c r="AE40" s="122" t="str">
        <f ca="1">IF(AND(PreElaborazione!AE40="",$A40&lt;&gt;""),"!",PreElaborazione!AE40)</f>
        <v/>
      </c>
      <c r="AF40" s="122" t="str">
        <f ca="1">IF(AND(PreElaborazione!AF40="",$A40&lt;&gt;""),"!",PreElaborazione!AF40)</f>
        <v/>
      </c>
      <c r="AG40" s="122" t="str">
        <f ca="1">IF(AND(PreElaborazione!AG40="",$A40&lt;&gt;""),"!",PreElaborazione!AG40)</f>
        <v/>
      </c>
      <c r="AH40" s="122" t="str">
        <f ca="1">IF(AND(PreElaborazione!AH40="",$A40&lt;&gt;""),"!",PreElaborazione!AH40)</f>
        <v/>
      </c>
      <c r="AI40" s="122" t="str">
        <f ca="1">IF(AND(PreElaborazione!AI40="",$A40&lt;&gt;""),"!",PreElaborazione!AI40)</f>
        <v/>
      </c>
      <c r="AJ40" s="122" t="str">
        <f ca="1">IF(AND(PreElaborazione!AJ40="",$A40&lt;&gt;""),"!",PreElaborazione!AJ40)</f>
        <v/>
      </c>
      <c r="AK40" s="122" t="str">
        <f ca="1">IF(AND(PreElaborazione!AK40="",$A40&lt;&gt;""),"!",PreElaborazione!AK40)</f>
        <v/>
      </c>
      <c r="AL40" s="122" t="str">
        <f ca="1">IF(AND(PreElaborazione!AL40="",$A40&lt;&gt;""),"!",PreElaborazione!AL40)</f>
        <v/>
      </c>
      <c r="AM40" s="122" t="str">
        <f ca="1">IF(AND(PreElaborazione!AM40="",$A40&lt;&gt;""),"!",PreElaborazione!AM40)</f>
        <v/>
      </c>
      <c r="AN40" s="122" t="str">
        <f ca="1">IF(AND(PreElaborazione!AN40="",$A40&lt;&gt;""),"!",PreElaborazione!AN40)</f>
        <v/>
      </c>
      <c r="AO40" s="122" t="str">
        <f ca="1">IF(AND(PreElaborazione!AO40="",$A40&lt;&gt;""),"!",PreElaborazione!AO40)</f>
        <v/>
      </c>
      <c r="AP40" s="122" t="str">
        <f ca="1">IF(AND(PreElaborazione!AP40="",$A40&lt;&gt;""),"!",PreElaborazione!AP40)</f>
        <v/>
      </c>
      <c r="AQ40" s="122" t="str">
        <f ca="1">IF(AND(PreElaborazione!AQ40="",$A40&lt;&gt;""),"!",PreElaborazione!AQ40)</f>
        <v/>
      </c>
      <c r="AR40" s="122" t="str">
        <f ca="1">IF(AND(PreElaborazione!AR40="",$A40&lt;&gt;""),"!",PreElaborazione!AR40)</f>
        <v/>
      </c>
      <c r="AS40" s="122" t="str">
        <f ca="1">IF(AND(PreElaborazione!AS40="",$A40&lt;&gt;""),"!",PreElaborazione!AS40)</f>
        <v/>
      </c>
      <c r="AT40" s="122" t="str">
        <f ca="1">IF(AND(PreElaborazione!AT40="",$A40&lt;&gt;""),"!",PreElaborazione!AT40)</f>
        <v/>
      </c>
      <c r="AU40" s="122" t="str">
        <f ca="1">IF(AND(PreElaborazione!AU40="",$A40&lt;&gt;""),"!",PreElaborazione!AU40)</f>
        <v/>
      </c>
      <c r="AV40" s="122" t="str">
        <f ca="1">IF(AND(PreElaborazione!AV40="",$A40&lt;&gt;""),"!",PreElaborazione!AV40)</f>
        <v/>
      </c>
      <c r="AW40" s="122" t="str">
        <f ca="1">IF(AND(PreElaborazione!AW40="",$A40&lt;&gt;""),"!",PreElaborazione!AW40)</f>
        <v/>
      </c>
      <c r="AX40" s="122" t="str">
        <f ca="1">IF(AND(PreElaborazione!AX40="",$A40&lt;&gt;""),"!",PreElaborazione!AX40)</f>
        <v/>
      </c>
      <c r="AY40" s="122" t="str">
        <f ca="1">IF(AND(PreElaborazione!AY40="",$A40&lt;&gt;""),"!",PreElaborazione!AY40)</f>
        <v/>
      </c>
      <c r="AZ40" s="122" t="str">
        <f ca="1">IF(AND(PreElaborazione!AZ40="",$A40&lt;&gt;""),"!",PreElaborazione!AZ40)</f>
        <v/>
      </c>
      <c r="BA40" s="122" t="str">
        <f ca="1">IF(AND(PreElaborazione!BA40="",$A40&lt;&gt;""),"!",PreElaborazione!BA40)</f>
        <v/>
      </c>
      <c r="BB40" s="122" t="str">
        <f ca="1">IF(AND(PreElaborazione!BB40="",$A40&lt;&gt;""),"!",PreElaborazione!BB40)</f>
        <v/>
      </c>
      <c r="BC40" s="122" t="str">
        <f ca="1">IF(AND(PreElaborazione!BC40="",$A40&lt;&gt;""),"!",PreElaborazione!BC40)</f>
        <v/>
      </c>
      <c r="BD40" s="122" t="str">
        <f ca="1">IF(AND(PreElaborazione!BD40="",$A40&lt;&gt;""),"!",PreElaborazione!BD40)</f>
        <v/>
      </c>
      <c r="BE40" s="122" t="str">
        <f ca="1">IF(AND(PreElaborazione!BE40="",$A40&lt;&gt;""),"!",PreElaborazione!BE40)</f>
        <v/>
      </c>
      <c r="BF40" s="122" t="str">
        <f ca="1">IF(AND(PreElaborazione!BF40="",$A40&lt;&gt;""),"!",PreElaborazione!BF40)</f>
        <v/>
      </c>
      <c r="BG40" s="122" t="str">
        <f ca="1">IF(AND(PreElaborazione!BG40="",$A40&lt;&gt;""),"!",PreElaborazione!BG40)</f>
        <v/>
      </c>
      <c r="BH40" s="122" t="str">
        <f ca="1">IF(AND(PreElaborazione!BH40="",$A40&lt;&gt;""),"!",PreElaborazione!BH40)</f>
        <v/>
      </c>
      <c r="BI40" s="122" t="str">
        <f ca="1">IF(AND(PreElaborazione!BI40="",$A40&lt;&gt;""),"!",PreElaborazione!BI40)</f>
        <v/>
      </c>
      <c r="BJ40" s="122" t="str">
        <f ca="1">IF(AND(PreElaborazione!BJ40="",$A40&lt;&gt;""),"!",PreElaborazione!BJ40)</f>
        <v/>
      </c>
      <c r="BK40" s="122" t="str">
        <f ca="1">IF(AND(PreElaborazione!BK40="",$A40&lt;&gt;""),"!",PreElaborazione!BK40)</f>
        <v/>
      </c>
      <c r="BL40" s="122" t="str">
        <f ca="1">IF(AND(PreElaborazione!BL40="",$A40&lt;&gt;""),"!",PreElaborazione!BL40)</f>
        <v/>
      </c>
      <c r="BM40" s="122" t="str">
        <f ca="1">IF(AND(PreElaborazione!BM40="",$A40&lt;&gt;""),"!",PreElaborazione!BM40)</f>
        <v/>
      </c>
      <c r="BN40" s="122" t="str">
        <f ca="1">IF(AND(PreElaborazione!BN40="",$A40&lt;&gt;""),"!",PreElaborazione!BN40)</f>
        <v/>
      </c>
      <c r="BO40" s="122" t="str">
        <f ca="1">IF(AND(PreElaborazione!BO40="",$A40&lt;&gt;""),"!",PreElaborazione!BO40)</f>
        <v/>
      </c>
      <c r="BP40" s="122" t="str">
        <f ca="1">IF(AND(PreElaborazione!BP40="",$A40&lt;&gt;""),"!",PreElaborazione!BP40)</f>
        <v/>
      </c>
      <c r="BQ40" s="122" t="str">
        <f ca="1">IF(AND(PreElaborazione!BQ40="",$A40&lt;&gt;""),"!",PreElaborazione!BQ40)</f>
        <v/>
      </c>
      <c r="BR40" s="122" t="str">
        <f ca="1">IF(AND(PreElaborazione!BR40="",$A40&lt;&gt;""),"!",PreElaborazione!BR40)</f>
        <v/>
      </c>
      <c r="BS40" s="122" t="str">
        <f ca="1">IF(AND(PreElaborazione!BS40="",$A40&lt;&gt;""),"!",PreElaborazione!BS40)</f>
        <v/>
      </c>
      <c r="BT40" s="122" t="str">
        <f ca="1">IF(AND(PreElaborazione!BT40="",$A40&lt;&gt;""),"!",PreElaborazione!BT40)</f>
        <v/>
      </c>
      <c r="BU40" s="122" t="str">
        <f ca="1">IF(AND(PreElaborazione!BU40="",$A40&lt;&gt;""),"!",PreElaborazione!BU40)</f>
        <v/>
      </c>
      <c r="BV40" s="122" t="str">
        <f ca="1">IF(AND(PreElaborazione!BV40="",$A40&lt;&gt;""),"!",PreElaborazione!BV40)</f>
        <v/>
      </c>
      <c r="BW40" s="122" t="str">
        <f ca="1">IF(AND(PreElaborazione!BW40="",$A40&lt;&gt;""),"!",PreElaborazione!BW40)</f>
        <v/>
      </c>
      <c r="BX40" s="122" t="str">
        <f ca="1">IF(AND(PreElaborazione!BX40="",$A40&lt;&gt;""),"!",PreElaborazione!BX40)</f>
        <v/>
      </c>
      <c r="BY40" s="122" t="str">
        <f ca="1">IF(AND(PreElaborazione!BY40="",$A40&lt;&gt;""),"!",PreElaborazione!BY40)</f>
        <v/>
      </c>
      <c r="BZ40" s="122" t="str">
        <f ca="1">IF(AND(PreElaborazione!BZ40="",$A40&lt;&gt;""),"!",PreElaborazione!BZ40)</f>
        <v/>
      </c>
      <c r="CA40" s="122" t="str">
        <f ca="1">IF(AND(PreElaborazione!CA40="",$A40&lt;&gt;""),"!",PreElaborazione!CA40)</f>
        <v/>
      </c>
      <c r="CB40" s="122" t="str">
        <f ca="1">IF(AND(PreElaborazione!CB40="",$A40&lt;&gt;""),"!",PreElaborazione!CB40)</f>
        <v/>
      </c>
      <c r="CC40" s="122" t="str">
        <f ca="1">IF(AND(PreElaborazione!CC40="",$A40&lt;&gt;""),"!",PreElaborazione!CC40)</f>
        <v/>
      </c>
      <c r="CD40" s="122" t="str">
        <f ca="1">IF(AND(PreElaborazione!CD40="",$A40&lt;&gt;""),"!",PreElaborazione!CD40)</f>
        <v/>
      </c>
      <c r="CE40" s="122" t="str">
        <f ca="1">IF(AND(PreElaborazione!CE40="",$A40&lt;&gt;""),"!",PreElaborazione!CE40)</f>
        <v/>
      </c>
      <c r="CF40" s="122" t="str">
        <f ca="1">IF(AND(PreElaborazione!CF40="",$A40&lt;&gt;""),"!",PreElaborazione!CF40)</f>
        <v/>
      </c>
      <c r="CG40" s="122" t="str">
        <f ca="1">IF(AND(PreElaborazione!CG40="",$A40&lt;&gt;""),"!",PreElaborazione!CG40)</f>
        <v/>
      </c>
      <c r="CH40" s="122" t="str">
        <f ca="1">IF(AND(PreElaborazione!CH40="",$A40&lt;&gt;""),"!",PreElaborazione!CH40)</f>
        <v/>
      </c>
      <c r="CI40" s="122" t="str">
        <f ca="1">IF(AND(PreElaborazione!CI40="",$A40&lt;&gt;""),"!",PreElaborazione!CI40)</f>
        <v/>
      </c>
      <c r="CJ40" s="122" t="str">
        <f ca="1">IF(AND(PreElaborazione!CJ40="",$A40&lt;&gt;""),"!",PreElaborazione!CJ40)</f>
        <v/>
      </c>
      <c r="CK40" s="122" t="str">
        <f ca="1">IF(AND(PreElaborazione!CK40="",$A40&lt;&gt;""),"!",PreElaborazione!CK40)</f>
        <v/>
      </c>
      <c r="CL40" s="122" t="str">
        <f ca="1">IF(AND(PreElaborazione!CL40="",$A40&lt;&gt;""),"!",PreElaborazione!CL40)</f>
        <v/>
      </c>
      <c r="CM40" s="122" t="str">
        <f ca="1">IF(AND(PreElaborazione!CM40="",$A40&lt;&gt;""),"!",PreElaborazione!CM40)</f>
        <v/>
      </c>
      <c r="CN40" s="122" t="str">
        <f ca="1">IF(AND(PreElaborazione!CN40="",$A40&lt;&gt;""),"!",PreElaborazione!CN40)</f>
        <v/>
      </c>
      <c r="CO40" s="122" t="str">
        <f ca="1">IF(AND(PreElaborazione!CO40="",$A40&lt;&gt;""),"!",PreElaborazione!CO40)</f>
        <v/>
      </c>
      <c r="CP40" s="122" t="str">
        <f ca="1">IF(AND(PreElaborazione!CP40="",$A40&lt;&gt;""),"!",PreElaborazione!CP40)</f>
        <v/>
      </c>
      <c r="CQ40" s="122" t="str">
        <f ca="1">IF(AND(PreElaborazione!CQ40="",$A40&lt;&gt;""),"!",PreElaborazione!CQ40)</f>
        <v/>
      </c>
      <c r="CR40" s="122" t="str">
        <f ca="1">IF(AND(PreElaborazione!CR40="",$A40&lt;&gt;""),"!",PreElaborazione!CR40)</f>
        <v/>
      </c>
      <c r="CS40" s="122" t="str">
        <f ca="1">IF(AND(PreElaborazione!CS40="",$A40&lt;&gt;""),"!",PreElaborazione!CS40)</f>
        <v/>
      </c>
      <c r="CT40" s="122" t="str">
        <f ca="1">IF(AND(PreElaborazione!CT40="",$A40&lt;&gt;""),"!",PreElaborazione!CT40)</f>
        <v/>
      </c>
      <c r="CU40" s="122" t="str">
        <f ca="1">IF(AND(PreElaborazione!CU40="",$A40&lt;&gt;""),"!",PreElaborazione!CU40)</f>
        <v/>
      </c>
      <c r="CV40" s="122" t="str">
        <f ca="1">IF(AND(PreElaborazione!CV40="",$A40&lt;&gt;""),"!",PreElaborazione!CV40)</f>
        <v/>
      </c>
      <c r="CW40" s="122" t="str">
        <f ca="1">IF(AND(PreElaborazione!CW40="",$A40&lt;&gt;""),"!",PreElaborazione!CW40)</f>
        <v/>
      </c>
      <c r="CX40" s="122" t="str">
        <f ca="1">IF(AND(PreElaborazione!CX40="",$A40&lt;&gt;""),"!",PreElaborazione!CX40)</f>
        <v/>
      </c>
      <c r="CY40" s="122" t="str">
        <f ca="1">IF(AND(PreElaborazione!CY40="",$A40&lt;&gt;""),"!",PreElaborazione!CY40)</f>
        <v/>
      </c>
      <c r="CZ40" s="122" t="str">
        <f ca="1">IF(AND(PreElaborazione!CZ40="",$A40&lt;&gt;""),"!",PreElaborazione!CZ40)</f>
        <v/>
      </c>
      <c r="DA40" s="122" t="str">
        <f ca="1">IF(AND(PreElaborazione!DA40="",$A40&lt;&gt;""),"!",PreElaborazione!DA40)</f>
        <v/>
      </c>
      <c r="DB40" s="122" t="str">
        <f ca="1">IF(AND(PreElaborazione!DB40="",$A40&lt;&gt;""),"!",PreElaborazione!DB40)</f>
        <v/>
      </c>
    </row>
    <row r="41" spans="1:106">
      <c r="A41" s="120" t="str">
        <f ca="1">PreElaborazione!A41</f>
        <v/>
      </c>
      <c r="B41" s="122" t="str">
        <f ca="1">IF(AND(PreElaborazione!B41="",$A41&lt;&gt;""),"!",PreElaborazione!B41)</f>
        <v/>
      </c>
      <c r="C41" s="122" t="str">
        <f ca="1">IF(AND(PreElaborazione!C41="",$A41&lt;&gt;""),"!",PreElaborazione!C41)</f>
        <v/>
      </c>
      <c r="D41" s="122" t="str">
        <f ca="1">IF(AND(PreElaborazione!D41="",$A41&lt;&gt;""),"!",PreElaborazione!D41)</f>
        <v/>
      </c>
      <c r="E41" s="122" t="str">
        <f ca="1">IF(AND(PreElaborazione!E41="",$A41&lt;&gt;""),"!",PreElaborazione!E41)</f>
        <v/>
      </c>
      <c r="F41" s="122" t="str">
        <f ca="1">IF(AND(PreElaborazione!F41="",$A41&lt;&gt;""),"!",PreElaborazione!F41)</f>
        <v/>
      </c>
      <c r="G41" s="122" t="str">
        <f ca="1">IF(AND(PreElaborazione!G41="",$A41&lt;&gt;""),"!",PreElaborazione!G41)</f>
        <v/>
      </c>
      <c r="H41" s="122" t="str">
        <f ca="1">IF(AND(PreElaborazione!H41="",$A41&lt;&gt;""),"!",PreElaborazione!H41)</f>
        <v/>
      </c>
      <c r="I41" s="122" t="str">
        <f ca="1">IF(AND(PreElaborazione!I41="",$A41&lt;&gt;""),"!",PreElaborazione!I41)</f>
        <v/>
      </c>
      <c r="J41" s="122" t="str">
        <f ca="1">IF(AND(PreElaborazione!J41="",$A41&lt;&gt;""),"!",PreElaborazione!J41)</f>
        <v/>
      </c>
      <c r="K41" s="122" t="str">
        <f ca="1">IF(AND(PreElaborazione!K41="",$A41&lt;&gt;""),"!",PreElaborazione!K41)</f>
        <v/>
      </c>
      <c r="L41" s="122" t="str">
        <f ca="1">IF(AND(PreElaborazione!L41="",$A41&lt;&gt;""),"!",PreElaborazione!L41)</f>
        <v/>
      </c>
      <c r="M41" s="122" t="str">
        <f ca="1">IF(AND(PreElaborazione!M41="",$A41&lt;&gt;""),"!",PreElaborazione!M41)</f>
        <v/>
      </c>
      <c r="N41" s="122" t="str">
        <f ca="1">IF(AND(PreElaborazione!N41="",$A41&lt;&gt;""),"!",PreElaborazione!N41)</f>
        <v/>
      </c>
      <c r="O41" s="122" t="str">
        <f ca="1">IF(AND(PreElaborazione!O41="",$A41&lt;&gt;""),"!",PreElaborazione!O41)</f>
        <v/>
      </c>
      <c r="P41" s="122" t="str">
        <f ca="1">IF(AND(PreElaborazione!P41="",$A41&lt;&gt;""),"!",PreElaborazione!P41)</f>
        <v/>
      </c>
      <c r="Q41" s="122" t="str">
        <f ca="1">IF(AND(PreElaborazione!Q41="",$A41&lt;&gt;""),"!",PreElaborazione!Q41)</f>
        <v/>
      </c>
      <c r="R41" s="122" t="str">
        <f ca="1">IF(AND(PreElaborazione!R41="",$A41&lt;&gt;""),"!",PreElaborazione!R41)</f>
        <v/>
      </c>
      <c r="S41" s="122" t="str">
        <f ca="1">IF(AND(PreElaborazione!S41="",$A41&lt;&gt;""),"!",PreElaborazione!S41)</f>
        <v/>
      </c>
      <c r="T41" s="122" t="str">
        <f ca="1">IF(AND(PreElaborazione!T41="",$A41&lt;&gt;""),"!",PreElaborazione!T41)</f>
        <v/>
      </c>
      <c r="U41" s="122" t="str">
        <f ca="1">IF(AND(PreElaborazione!U41="",$A41&lt;&gt;""),"!",PreElaborazione!U41)</f>
        <v/>
      </c>
      <c r="V41" s="122" t="str">
        <f ca="1">IF(AND(PreElaborazione!V41="",$A41&lt;&gt;""),"!",PreElaborazione!V41)</f>
        <v/>
      </c>
      <c r="W41" s="122" t="str">
        <f ca="1">IF(AND(PreElaborazione!W41="",$A41&lt;&gt;""),"!",PreElaborazione!W41)</f>
        <v/>
      </c>
      <c r="X41" s="122" t="str">
        <f ca="1">IF(AND(PreElaborazione!X41="",$A41&lt;&gt;""),"!",PreElaborazione!X41)</f>
        <v/>
      </c>
      <c r="Y41" s="122" t="str">
        <f ca="1">IF(AND(PreElaborazione!Y41="",$A41&lt;&gt;""),"!",PreElaborazione!Y41)</f>
        <v/>
      </c>
      <c r="Z41" s="122" t="str">
        <f ca="1">IF(AND(PreElaborazione!Z41="",$A41&lt;&gt;""),"!",PreElaborazione!Z41)</f>
        <v/>
      </c>
      <c r="AA41" s="122" t="str">
        <f ca="1">IF(AND(PreElaborazione!AA41="",$A41&lt;&gt;""),"!",PreElaborazione!AA41)</f>
        <v/>
      </c>
      <c r="AB41" s="122" t="str">
        <f ca="1">IF(AND(PreElaborazione!AB41="",$A41&lt;&gt;""),"!",PreElaborazione!AB41)</f>
        <v/>
      </c>
      <c r="AC41" s="122" t="str">
        <f ca="1">IF(AND(PreElaborazione!AC41="",$A41&lt;&gt;""),"!",PreElaborazione!AC41)</f>
        <v/>
      </c>
      <c r="AD41" s="122" t="str">
        <f ca="1">IF(AND(PreElaborazione!AD41="",$A41&lt;&gt;""),"!",PreElaborazione!AD41)</f>
        <v/>
      </c>
      <c r="AE41" s="122" t="str">
        <f ca="1">IF(AND(PreElaborazione!AE41="",$A41&lt;&gt;""),"!",PreElaborazione!AE41)</f>
        <v/>
      </c>
      <c r="AF41" s="122" t="str">
        <f ca="1">IF(AND(PreElaborazione!AF41="",$A41&lt;&gt;""),"!",PreElaborazione!AF41)</f>
        <v/>
      </c>
      <c r="AG41" s="122" t="str">
        <f ca="1">IF(AND(PreElaborazione!AG41="",$A41&lt;&gt;""),"!",PreElaborazione!AG41)</f>
        <v/>
      </c>
      <c r="AH41" s="122" t="str">
        <f ca="1">IF(AND(PreElaborazione!AH41="",$A41&lt;&gt;""),"!",PreElaborazione!AH41)</f>
        <v/>
      </c>
      <c r="AI41" s="122" t="str">
        <f ca="1">IF(AND(PreElaborazione!AI41="",$A41&lt;&gt;""),"!",PreElaborazione!AI41)</f>
        <v/>
      </c>
      <c r="AJ41" s="122" t="str">
        <f ca="1">IF(AND(PreElaborazione!AJ41="",$A41&lt;&gt;""),"!",PreElaborazione!AJ41)</f>
        <v/>
      </c>
      <c r="AK41" s="122" t="str">
        <f ca="1">IF(AND(PreElaborazione!AK41="",$A41&lt;&gt;""),"!",PreElaborazione!AK41)</f>
        <v/>
      </c>
      <c r="AL41" s="122" t="str">
        <f ca="1">IF(AND(PreElaborazione!AL41="",$A41&lt;&gt;""),"!",PreElaborazione!AL41)</f>
        <v/>
      </c>
      <c r="AM41" s="122" t="str">
        <f ca="1">IF(AND(PreElaborazione!AM41="",$A41&lt;&gt;""),"!",PreElaborazione!AM41)</f>
        <v/>
      </c>
      <c r="AN41" s="122" t="str">
        <f ca="1">IF(AND(PreElaborazione!AN41="",$A41&lt;&gt;""),"!",PreElaborazione!AN41)</f>
        <v/>
      </c>
      <c r="AO41" s="122" t="str">
        <f ca="1">IF(AND(PreElaborazione!AO41="",$A41&lt;&gt;""),"!",PreElaborazione!AO41)</f>
        <v/>
      </c>
      <c r="AP41" s="122" t="str">
        <f ca="1">IF(AND(PreElaborazione!AP41="",$A41&lt;&gt;""),"!",PreElaborazione!AP41)</f>
        <v/>
      </c>
      <c r="AQ41" s="122" t="str">
        <f ca="1">IF(AND(PreElaborazione!AQ41="",$A41&lt;&gt;""),"!",PreElaborazione!AQ41)</f>
        <v/>
      </c>
      <c r="AR41" s="122" t="str">
        <f ca="1">IF(AND(PreElaborazione!AR41="",$A41&lt;&gt;""),"!",PreElaborazione!AR41)</f>
        <v/>
      </c>
      <c r="AS41" s="122" t="str">
        <f ca="1">IF(AND(PreElaborazione!AS41="",$A41&lt;&gt;""),"!",PreElaborazione!AS41)</f>
        <v/>
      </c>
      <c r="AT41" s="122" t="str">
        <f ca="1">IF(AND(PreElaborazione!AT41="",$A41&lt;&gt;""),"!",PreElaborazione!AT41)</f>
        <v/>
      </c>
      <c r="AU41" s="122" t="str">
        <f ca="1">IF(AND(PreElaborazione!AU41="",$A41&lt;&gt;""),"!",PreElaborazione!AU41)</f>
        <v/>
      </c>
      <c r="AV41" s="122" t="str">
        <f ca="1">IF(AND(PreElaborazione!AV41="",$A41&lt;&gt;""),"!",PreElaborazione!AV41)</f>
        <v/>
      </c>
      <c r="AW41" s="122" t="str">
        <f ca="1">IF(AND(PreElaborazione!AW41="",$A41&lt;&gt;""),"!",PreElaborazione!AW41)</f>
        <v/>
      </c>
      <c r="AX41" s="122" t="str">
        <f ca="1">IF(AND(PreElaborazione!AX41="",$A41&lt;&gt;""),"!",PreElaborazione!AX41)</f>
        <v/>
      </c>
      <c r="AY41" s="122" t="str">
        <f ca="1">IF(AND(PreElaborazione!AY41="",$A41&lt;&gt;""),"!",PreElaborazione!AY41)</f>
        <v/>
      </c>
      <c r="AZ41" s="122" t="str">
        <f ca="1">IF(AND(PreElaborazione!AZ41="",$A41&lt;&gt;""),"!",PreElaborazione!AZ41)</f>
        <v/>
      </c>
      <c r="BA41" s="122" t="str">
        <f ca="1">IF(AND(PreElaborazione!BA41="",$A41&lt;&gt;""),"!",PreElaborazione!BA41)</f>
        <v/>
      </c>
      <c r="BB41" s="122" t="str">
        <f ca="1">IF(AND(PreElaborazione!BB41="",$A41&lt;&gt;""),"!",PreElaborazione!BB41)</f>
        <v/>
      </c>
      <c r="BC41" s="122" t="str">
        <f ca="1">IF(AND(PreElaborazione!BC41="",$A41&lt;&gt;""),"!",PreElaborazione!BC41)</f>
        <v/>
      </c>
      <c r="BD41" s="122" t="str">
        <f ca="1">IF(AND(PreElaborazione!BD41="",$A41&lt;&gt;""),"!",PreElaborazione!BD41)</f>
        <v/>
      </c>
      <c r="BE41" s="122" t="str">
        <f ca="1">IF(AND(PreElaborazione!BE41="",$A41&lt;&gt;""),"!",PreElaborazione!BE41)</f>
        <v/>
      </c>
      <c r="BF41" s="122" t="str">
        <f ca="1">IF(AND(PreElaborazione!BF41="",$A41&lt;&gt;""),"!",PreElaborazione!BF41)</f>
        <v/>
      </c>
      <c r="BG41" s="122" t="str">
        <f ca="1">IF(AND(PreElaborazione!BG41="",$A41&lt;&gt;""),"!",PreElaborazione!BG41)</f>
        <v/>
      </c>
      <c r="BH41" s="122" t="str">
        <f ca="1">IF(AND(PreElaborazione!BH41="",$A41&lt;&gt;""),"!",PreElaborazione!BH41)</f>
        <v/>
      </c>
      <c r="BI41" s="122" t="str">
        <f ca="1">IF(AND(PreElaborazione!BI41="",$A41&lt;&gt;""),"!",PreElaborazione!BI41)</f>
        <v/>
      </c>
      <c r="BJ41" s="122" t="str">
        <f ca="1">IF(AND(PreElaborazione!BJ41="",$A41&lt;&gt;""),"!",PreElaborazione!BJ41)</f>
        <v/>
      </c>
      <c r="BK41" s="122" t="str">
        <f ca="1">IF(AND(PreElaborazione!BK41="",$A41&lt;&gt;""),"!",PreElaborazione!BK41)</f>
        <v/>
      </c>
      <c r="BL41" s="122" t="str">
        <f ca="1">IF(AND(PreElaborazione!BL41="",$A41&lt;&gt;""),"!",PreElaborazione!BL41)</f>
        <v/>
      </c>
      <c r="BM41" s="122" t="str">
        <f ca="1">IF(AND(PreElaborazione!BM41="",$A41&lt;&gt;""),"!",PreElaborazione!BM41)</f>
        <v/>
      </c>
      <c r="BN41" s="122" t="str">
        <f ca="1">IF(AND(PreElaborazione!BN41="",$A41&lt;&gt;""),"!",PreElaborazione!BN41)</f>
        <v/>
      </c>
      <c r="BO41" s="122" t="str">
        <f ca="1">IF(AND(PreElaborazione!BO41="",$A41&lt;&gt;""),"!",PreElaborazione!BO41)</f>
        <v/>
      </c>
      <c r="BP41" s="122" t="str">
        <f ca="1">IF(AND(PreElaborazione!BP41="",$A41&lt;&gt;""),"!",PreElaborazione!BP41)</f>
        <v/>
      </c>
      <c r="BQ41" s="122" t="str">
        <f ca="1">IF(AND(PreElaborazione!BQ41="",$A41&lt;&gt;""),"!",PreElaborazione!BQ41)</f>
        <v/>
      </c>
      <c r="BR41" s="122" t="str">
        <f ca="1">IF(AND(PreElaborazione!BR41="",$A41&lt;&gt;""),"!",PreElaborazione!BR41)</f>
        <v/>
      </c>
      <c r="BS41" s="122" t="str">
        <f ca="1">IF(AND(PreElaborazione!BS41="",$A41&lt;&gt;""),"!",PreElaborazione!BS41)</f>
        <v/>
      </c>
      <c r="BT41" s="122" t="str">
        <f ca="1">IF(AND(PreElaborazione!BT41="",$A41&lt;&gt;""),"!",PreElaborazione!BT41)</f>
        <v/>
      </c>
      <c r="BU41" s="122" t="str">
        <f ca="1">IF(AND(PreElaborazione!BU41="",$A41&lt;&gt;""),"!",PreElaborazione!BU41)</f>
        <v/>
      </c>
      <c r="BV41" s="122" t="str">
        <f ca="1">IF(AND(PreElaborazione!BV41="",$A41&lt;&gt;""),"!",PreElaborazione!BV41)</f>
        <v/>
      </c>
      <c r="BW41" s="122" t="str">
        <f ca="1">IF(AND(PreElaborazione!BW41="",$A41&lt;&gt;""),"!",PreElaborazione!BW41)</f>
        <v/>
      </c>
      <c r="BX41" s="122" t="str">
        <f ca="1">IF(AND(PreElaborazione!BX41="",$A41&lt;&gt;""),"!",PreElaborazione!BX41)</f>
        <v/>
      </c>
      <c r="BY41" s="122" t="str">
        <f ca="1">IF(AND(PreElaborazione!BY41="",$A41&lt;&gt;""),"!",PreElaborazione!BY41)</f>
        <v/>
      </c>
      <c r="BZ41" s="122" t="str">
        <f ca="1">IF(AND(PreElaborazione!BZ41="",$A41&lt;&gt;""),"!",PreElaborazione!BZ41)</f>
        <v/>
      </c>
      <c r="CA41" s="122" t="str">
        <f ca="1">IF(AND(PreElaborazione!CA41="",$A41&lt;&gt;""),"!",PreElaborazione!CA41)</f>
        <v/>
      </c>
      <c r="CB41" s="122" t="str">
        <f ca="1">IF(AND(PreElaborazione!CB41="",$A41&lt;&gt;""),"!",PreElaborazione!CB41)</f>
        <v/>
      </c>
      <c r="CC41" s="122" t="str">
        <f ca="1">IF(AND(PreElaborazione!CC41="",$A41&lt;&gt;""),"!",PreElaborazione!CC41)</f>
        <v/>
      </c>
      <c r="CD41" s="122" t="str">
        <f ca="1">IF(AND(PreElaborazione!CD41="",$A41&lt;&gt;""),"!",PreElaborazione!CD41)</f>
        <v/>
      </c>
      <c r="CE41" s="122" t="str">
        <f ca="1">IF(AND(PreElaborazione!CE41="",$A41&lt;&gt;""),"!",PreElaborazione!CE41)</f>
        <v/>
      </c>
      <c r="CF41" s="122" t="str">
        <f ca="1">IF(AND(PreElaborazione!CF41="",$A41&lt;&gt;""),"!",PreElaborazione!CF41)</f>
        <v/>
      </c>
      <c r="CG41" s="122" t="str">
        <f ca="1">IF(AND(PreElaborazione!CG41="",$A41&lt;&gt;""),"!",PreElaborazione!CG41)</f>
        <v/>
      </c>
      <c r="CH41" s="122" t="str">
        <f ca="1">IF(AND(PreElaborazione!CH41="",$A41&lt;&gt;""),"!",PreElaborazione!CH41)</f>
        <v/>
      </c>
      <c r="CI41" s="122" t="str">
        <f ca="1">IF(AND(PreElaborazione!CI41="",$A41&lt;&gt;""),"!",PreElaborazione!CI41)</f>
        <v/>
      </c>
      <c r="CJ41" s="122" t="str">
        <f ca="1">IF(AND(PreElaborazione!CJ41="",$A41&lt;&gt;""),"!",PreElaborazione!CJ41)</f>
        <v/>
      </c>
      <c r="CK41" s="122" t="str">
        <f ca="1">IF(AND(PreElaborazione!CK41="",$A41&lt;&gt;""),"!",PreElaborazione!CK41)</f>
        <v/>
      </c>
      <c r="CL41" s="122" t="str">
        <f ca="1">IF(AND(PreElaborazione!CL41="",$A41&lt;&gt;""),"!",PreElaborazione!CL41)</f>
        <v/>
      </c>
      <c r="CM41" s="122" t="str">
        <f ca="1">IF(AND(PreElaborazione!CM41="",$A41&lt;&gt;""),"!",PreElaborazione!CM41)</f>
        <v/>
      </c>
      <c r="CN41" s="122" t="str">
        <f ca="1">IF(AND(PreElaborazione!CN41="",$A41&lt;&gt;""),"!",PreElaborazione!CN41)</f>
        <v/>
      </c>
      <c r="CO41" s="122" t="str">
        <f ca="1">IF(AND(PreElaborazione!CO41="",$A41&lt;&gt;""),"!",PreElaborazione!CO41)</f>
        <v/>
      </c>
      <c r="CP41" s="122" t="str">
        <f ca="1">IF(AND(PreElaborazione!CP41="",$A41&lt;&gt;""),"!",PreElaborazione!CP41)</f>
        <v/>
      </c>
      <c r="CQ41" s="122" t="str">
        <f ca="1">IF(AND(PreElaborazione!CQ41="",$A41&lt;&gt;""),"!",PreElaborazione!CQ41)</f>
        <v/>
      </c>
      <c r="CR41" s="122" t="str">
        <f ca="1">IF(AND(PreElaborazione!CR41="",$A41&lt;&gt;""),"!",PreElaborazione!CR41)</f>
        <v/>
      </c>
      <c r="CS41" s="122" t="str">
        <f ca="1">IF(AND(PreElaborazione!CS41="",$A41&lt;&gt;""),"!",PreElaborazione!CS41)</f>
        <v/>
      </c>
      <c r="CT41" s="122" t="str">
        <f ca="1">IF(AND(PreElaborazione!CT41="",$A41&lt;&gt;""),"!",PreElaborazione!CT41)</f>
        <v/>
      </c>
      <c r="CU41" s="122" t="str">
        <f ca="1">IF(AND(PreElaborazione!CU41="",$A41&lt;&gt;""),"!",PreElaborazione!CU41)</f>
        <v/>
      </c>
      <c r="CV41" s="122" t="str">
        <f ca="1">IF(AND(PreElaborazione!CV41="",$A41&lt;&gt;""),"!",PreElaborazione!CV41)</f>
        <v/>
      </c>
      <c r="CW41" s="122" t="str">
        <f ca="1">IF(AND(PreElaborazione!CW41="",$A41&lt;&gt;""),"!",PreElaborazione!CW41)</f>
        <v/>
      </c>
      <c r="CX41" s="122" t="str">
        <f ca="1">IF(AND(PreElaborazione!CX41="",$A41&lt;&gt;""),"!",PreElaborazione!CX41)</f>
        <v/>
      </c>
      <c r="CY41" s="122" t="str">
        <f ca="1">IF(AND(PreElaborazione!CY41="",$A41&lt;&gt;""),"!",PreElaborazione!CY41)</f>
        <v/>
      </c>
      <c r="CZ41" s="122" t="str">
        <f ca="1">IF(AND(PreElaborazione!CZ41="",$A41&lt;&gt;""),"!",PreElaborazione!CZ41)</f>
        <v/>
      </c>
      <c r="DA41" s="122" t="str">
        <f ca="1">IF(AND(PreElaborazione!DA41="",$A41&lt;&gt;""),"!",PreElaborazione!DA41)</f>
        <v/>
      </c>
      <c r="DB41" s="122" t="str">
        <f ca="1">IF(AND(PreElaborazione!DB41="",$A41&lt;&gt;""),"!",PreElaborazione!DB41)</f>
        <v/>
      </c>
    </row>
    <row r="42" spans="1:106">
      <c r="A42" s="120" t="str">
        <f ca="1">PreElaborazione!A42</f>
        <v/>
      </c>
      <c r="B42" s="122" t="str">
        <f ca="1">IF(AND(PreElaborazione!B42="",$A42&lt;&gt;""),"!",PreElaborazione!B42)</f>
        <v/>
      </c>
      <c r="C42" s="122" t="str">
        <f ca="1">IF(AND(PreElaborazione!C42="",$A42&lt;&gt;""),"!",PreElaborazione!C42)</f>
        <v/>
      </c>
      <c r="D42" s="122" t="str">
        <f ca="1">IF(AND(PreElaborazione!D42="",$A42&lt;&gt;""),"!",PreElaborazione!D42)</f>
        <v/>
      </c>
      <c r="E42" s="122" t="str">
        <f ca="1">IF(AND(PreElaborazione!E42="",$A42&lt;&gt;""),"!",PreElaborazione!E42)</f>
        <v/>
      </c>
      <c r="F42" s="122" t="str">
        <f ca="1">IF(AND(PreElaborazione!F42="",$A42&lt;&gt;""),"!",PreElaborazione!F42)</f>
        <v/>
      </c>
      <c r="G42" s="122" t="str">
        <f ca="1">IF(AND(PreElaborazione!G42="",$A42&lt;&gt;""),"!",PreElaborazione!G42)</f>
        <v/>
      </c>
      <c r="H42" s="122" t="str">
        <f ca="1">IF(AND(PreElaborazione!H42="",$A42&lt;&gt;""),"!",PreElaborazione!H42)</f>
        <v/>
      </c>
      <c r="I42" s="122" t="str">
        <f ca="1">IF(AND(PreElaborazione!I42="",$A42&lt;&gt;""),"!",PreElaborazione!I42)</f>
        <v/>
      </c>
      <c r="J42" s="122" t="str">
        <f ca="1">IF(AND(PreElaborazione!J42="",$A42&lt;&gt;""),"!",PreElaborazione!J42)</f>
        <v/>
      </c>
      <c r="K42" s="122" t="str">
        <f ca="1">IF(AND(PreElaborazione!K42="",$A42&lt;&gt;""),"!",PreElaborazione!K42)</f>
        <v/>
      </c>
      <c r="L42" s="122" t="str">
        <f ca="1">IF(AND(PreElaborazione!L42="",$A42&lt;&gt;""),"!",PreElaborazione!L42)</f>
        <v/>
      </c>
      <c r="M42" s="122" t="str">
        <f ca="1">IF(AND(PreElaborazione!M42="",$A42&lt;&gt;""),"!",PreElaborazione!M42)</f>
        <v/>
      </c>
      <c r="N42" s="122" t="str">
        <f ca="1">IF(AND(PreElaborazione!N42="",$A42&lt;&gt;""),"!",PreElaborazione!N42)</f>
        <v/>
      </c>
      <c r="O42" s="122" t="str">
        <f ca="1">IF(AND(PreElaborazione!O42="",$A42&lt;&gt;""),"!",PreElaborazione!O42)</f>
        <v/>
      </c>
      <c r="P42" s="122" t="str">
        <f ca="1">IF(AND(PreElaborazione!P42="",$A42&lt;&gt;""),"!",PreElaborazione!P42)</f>
        <v/>
      </c>
      <c r="Q42" s="122" t="str">
        <f ca="1">IF(AND(PreElaborazione!Q42="",$A42&lt;&gt;""),"!",PreElaborazione!Q42)</f>
        <v/>
      </c>
      <c r="R42" s="122" t="str">
        <f ca="1">IF(AND(PreElaborazione!R42="",$A42&lt;&gt;""),"!",PreElaborazione!R42)</f>
        <v/>
      </c>
      <c r="S42" s="122" t="str">
        <f ca="1">IF(AND(PreElaborazione!S42="",$A42&lt;&gt;""),"!",PreElaborazione!S42)</f>
        <v/>
      </c>
      <c r="T42" s="122" t="str">
        <f ca="1">IF(AND(PreElaborazione!T42="",$A42&lt;&gt;""),"!",PreElaborazione!T42)</f>
        <v/>
      </c>
      <c r="U42" s="122" t="str">
        <f ca="1">IF(AND(PreElaborazione!U42="",$A42&lt;&gt;""),"!",PreElaborazione!U42)</f>
        <v/>
      </c>
      <c r="V42" s="122" t="str">
        <f ca="1">IF(AND(PreElaborazione!V42="",$A42&lt;&gt;""),"!",PreElaborazione!V42)</f>
        <v/>
      </c>
      <c r="W42" s="122" t="str">
        <f ca="1">IF(AND(PreElaborazione!W42="",$A42&lt;&gt;""),"!",PreElaborazione!W42)</f>
        <v/>
      </c>
      <c r="X42" s="122" t="str">
        <f ca="1">IF(AND(PreElaborazione!X42="",$A42&lt;&gt;""),"!",PreElaborazione!X42)</f>
        <v/>
      </c>
      <c r="Y42" s="122" t="str">
        <f ca="1">IF(AND(PreElaborazione!Y42="",$A42&lt;&gt;""),"!",PreElaborazione!Y42)</f>
        <v/>
      </c>
      <c r="Z42" s="122" t="str">
        <f ca="1">IF(AND(PreElaborazione!Z42="",$A42&lt;&gt;""),"!",PreElaborazione!Z42)</f>
        <v/>
      </c>
      <c r="AA42" s="122" t="str">
        <f ca="1">IF(AND(PreElaborazione!AA42="",$A42&lt;&gt;""),"!",PreElaborazione!AA42)</f>
        <v/>
      </c>
      <c r="AB42" s="122" t="str">
        <f ca="1">IF(AND(PreElaborazione!AB42="",$A42&lt;&gt;""),"!",PreElaborazione!AB42)</f>
        <v/>
      </c>
      <c r="AC42" s="122" t="str">
        <f ca="1">IF(AND(PreElaborazione!AC42="",$A42&lt;&gt;""),"!",PreElaborazione!AC42)</f>
        <v/>
      </c>
      <c r="AD42" s="122" t="str">
        <f ca="1">IF(AND(PreElaborazione!AD42="",$A42&lt;&gt;""),"!",PreElaborazione!AD42)</f>
        <v/>
      </c>
      <c r="AE42" s="122" t="str">
        <f ca="1">IF(AND(PreElaborazione!AE42="",$A42&lt;&gt;""),"!",PreElaborazione!AE42)</f>
        <v/>
      </c>
      <c r="AF42" s="122" t="str">
        <f ca="1">IF(AND(PreElaborazione!AF42="",$A42&lt;&gt;""),"!",PreElaborazione!AF42)</f>
        <v/>
      </c>
      <c r="AG42" s="122" t="str">
        <f ca="1">IF(AND(PreElaborazione!AG42="",$A42&lt;&gt;""),"!",PreElaborazione!AG42)</f>
        <v/>
      </c>
      <c r="AH42" s="122" t="str">
        <f ca="1">IF(AND(PreElaborazione!AH42="",$A42&lt;&gt;""),"!",PreElaborazione!AH42)</f>
        <v/>
      </c>
      <c r="AI42" s="122" t="str">
        <f ca="1">IF(AND(PreElaborazione!AI42="",$A42&lt;&gt;""),"!",PreElaborazione!AI42)</f>
        <v/>
      </c>
      <c r="AJ42" s="122" t="str">
        <f ca="1">IF(AND(PreElaborazione!AJ42="",$A42&lt;&gt;""),"!",PreElaborazione!AJ42)</f>
        <v/>
      </c>
      <c r="AK42" s="122" t="str">
        <f ca="1">IF(AND(PreElaborazione!AK42="",$A42&lt;&gt;""),"!",PreElaborazione!AK42)</f>
        <v/>
      </c>
      <c r="AL42" s="122" t="str">
        <f ca="1">IF(AND(PreElaborazione!AL42="",$A42&lt;&gt;""),"!",PreElaborazione!AL42)</f>
        <v/>
      </c>
      <c r="AM42" s="122" t="str">
        <f ca="1">IF(AND(PreElaborazione!AM42="",$A42&lt;&gt;""),"!",PreElaborazione!AM42)</f>
        <v/>
      </c>
      <c r="AN42" s="122" t="str">
        <f ca="1">IF(AND(PreElaborazione!AN42="",$A42&lt;&gt;""),"!",PreElaborazione!AN42)</f>
        <v/>
      </c>
      <c r="AO42" s="122" t="str">
        <f ca="1">IF(AND(PreElaborazione!AO42="",$A42&lt;&gt;""),"!",PreElaborazione!AO42)</f>
        <v/>
      </c>
      <c r="AP42" s="122" t="str">
        <f ca="1">IF(AND(PreElaborazione!AP42="",$A42&lt;&gt;""),"!",PreElaborazione!AP42)</f>
        <v/>
      </c>
      <c r="AQ42" s="122" t="str">
        <f ca="1">IF(AND(PreElaborazione!AQ42="",$A42&lt;&gt;""),"!",PreElaborazione!AQ42)</f>
        <v/>
      </c>
      <c r="AR42" s="122" t="str">
        <f ca="1">IF(AND(PreElaborazione!AR42="",$A42&lt;&gt;""),"!",PreElaborazione!AR42)</f>
        <v/>
      </c>
      <c r="AS42" s="122" t="str">
        <f ca="1">IF(AND(PreElaborazione!AS42="",$A42&lt;&gt;""),"!",PreElaborazione!AS42)</f>
        <v/>
      </c>
      <c r="AT42" s="122" t="str">
        <f ca="1">IF(AND(PreElaborazione!AT42="",$A42&lt;&gt;""),"!",PreElaborazione!AT42)</f>
        <v/>
      </c>
      <c r="AU42" s="122" t="str">
        <f ca="1">IF(AND(PreElaborazione!AU42="",$A42&lt;&gt;""),"!",PreElaborazione!AU42)</f>
        <v/>
      </c>
      <c r="AV42" s="122" t="str">
        <f ca="1">IF(AND(PreElaborazione!AV42="",$A42&lt;&gt;""),"!",PreElaborazione!AV42)</f>
        <v/>
      </c>
      <c r="AW42" s="122" t="str">
        <f ca="1">IF(AND(PreElaborazione!AW42="",$A42&lt;&gt;""),"!",PreElaborazione!AW42)</f>
        <v/>
      </c>
      <c r="AX42" s="122" t="str">
        <f ca="1">IF(AND(PreElaborazione!AX42="",$A42&lt;&gt;""),"!",PreElaborazione!AX42)</f>
        <v/>
      </c>
      <c r="AY42" s="122" t="str">
        <f ca="1">IF(AND(PreElaborazione!AY42="",$A42&lt;&gt;""),"!",PreElaborazione!AY42)</f>
        <v/>
      </c>
      <c r="AZ42" s="122" t="str">
        <f ca="1">IF(AND(PreElaborazione!AZ42="",$A42&lt;&gt;""),"!",PreElaborazione!AZ42)</f>
        <v/>
      </c>
      <c r="BA42" s="122" t="str">
        <f ca="1">IF(AND(PreElaborazione!BA42="",$A42&lt;&gt;""),"!",PreElaborazione!BA42)</f>
        <v/>
      </c>
      <c r="BB42" s="122" t="str">
        <f ca="1">IF(AND(PreElaborazione!BB42="",$A42&lt;&gt;""),"!",PreElaborazione!BB42)</f>
        <v/>
      </c>
      <c r="BC42" s="122" t="str">
        <f ca="1">IF(AND(PreElaborazione!BC42="",$A42&lt;&gt;""),"!",PreElaborazione!BC42)</f>
        <v/>
      </c>
      <c r="BD42" s="122" t="str">
        <f ca="1">IF(AND(PreElaborazione!BD42="",$A42&lt;&gt;""),"!",PreElaborazione!BD42)</f>
        <v/>
      </c>
      <c r="BE42" s="122" t="str">
        <f ca="1">IF(AND(PreElaborazione!BE42="",$A42&lt;&gt;""),"!",PreElaborazione!BE42)</f>
        <v/>
      </c>
      <c r="BF42" s="122" t="str">
        <f ca="1">IF(AND(PreElaborazione!BF42="",$A42&lt;&gt;""),"!",PreElaborazione!BF42)</f>
        <v/>
      </c>
      <c r="BG42" s="122" t="str">
        <f ca="1">IF(AND(PreElaborazione!BG42="",$A42&lt;&gt;""),"!",PreElaborazione!BG42)</f>
        <v/>
      </c>
      <c r="BH42" s="122" t="str">
        <f ca="1">IF(AND(PreElaborazione!BH42="",$A42&lt;&gt;""),"!",PreElaborazione!BH42)</f>
        <v/>
      </c>
      <c r="BI42" s="122" t="str">
        <f ca="1">IF(AND(PreElaborazione!BI42="",$A42&lt;&gt;""),"!",PreElaborazione!BI42)</f>
        <v/>
      </c>
      <c r="BJ42" s="122" t="str">
        <f ca="1">IF(AND(PreElaborazione!BJ42="",$A42&lt;&gt;""),"!",PreElaborazione!BJ42)</f>
        <v/>
      </c>
      <c r="BK42" s="122" t="str">
        <f ca="1">IF(AND(PreElaborazione!BK42="",$A42&lt;&gt;""),"!",PreElaborazione!BK42)</f>
        <v/>
      </c>
      <c r="BL42" s="122" t="str">
        <f ca="1">IF(AND(PreElaborazione!BL42="",$A42&lt;&gt;""),"!",PreElaborazione!BL42)</f>
        <v/>
      </c>
      <c r="BM42" s="122" t="str">
        <f ca="1">IF(AND(PreElaborazione!BM42="",$A42&lt;&gt;""),"!",PreElaborazione!BM42)</f>
        <v/>
      </c>
      <c r="BN42" s="122" t="str">
        <f ca="1">IF(AND(PreElaborazione!BN42="",$A42&lt;&gt;""),"!",PreElaborazione!BN42)</f>
        <v/>
      </c>
      <c r="BO42" s="122" t="str">
        <f ca="1">IF(AND(PreElaborazione!BO42="",$A42&lt;&gt;""),"!",PreElaborazione!BO42)</f>
        <v/>
      </c>
      <c r="BP42" s="122" t="str">
        <f ca="1">IF(AND(PreElaborazione!BP42="",$A42&lt;&gt;""),"!",PreElaborazione!BP42)</f>
        <v/>
      </c>
      <c r="BQ42" s="122" t="str">
        <f ca="1">IF(AND(PreElaborazione!BQ42="",$A42&lt;&gt;""),"!",PreElaborazione!BQ42)</f>
        <v/>
      </c>
      <c r="BR42" s="122" t="str">
        <f ca="1">IF(AND(PreElaborazione!BR42="",$A42&lt;&gt;""),"!",PreElaborazione!BR42)</f>
        <v/>
      </c>
      <c r="BS42" s="122" t="str">
        <f ca="1">IF(AND(PreElaborazione!BS42="",$A42&lt;&gt;""),"!",PreElaborazione!BS42)</f>
        <v/>
      </c>
      <c r="BT42" s="122" t="str">
        <f ca="1">IF(AND(PreElaborazione!BT42="",$A42&lt;&gt;""),"!",PreElaborazione!BT42)</f>
        <v/>
      </c>
      <c r="BU42" s="122" t="str">
        <f ca="1">IF(AND(PreElaborazione!BU42="",$A42&lt;&gt;""),"!",PreElaborazione!BU42)</f>
        <v/>
      </c>
      <c r="BV42" s="122" t="str">
        <f ca="1">IF(AND(PreElaborazione!BV42="",$A42&lt;&gt;""),"!",PreElaborazione!BV42)</f>
        <v/>
      </c>
      <c r="BW42" s="122" t="str">
        <f ca="1">IF(AND(PreElaborazione!BW42="",$A42&lt;&gt;""),"!",PreElaborazione!BW42)</f>
        <v/>
      </c>
      <c r="BX42" s="122" t="str">
        <f ca="1">IF(AND(PreElaborazione!BX42="",$A42&lt;&gt;""),"!",PreElaborazione!BX42)</f>
        <v/>
      </c>
      <c r="BY42" s="122" t="str">
        <f ca="1">IF(AND(PreElaborazione!BY42="",$A42&lt;&gt;""),"!",PreElaborazione!BY42)</f>
        <v/>
      </c>
      <c r="BZ42" s="122" t="str">
        <f ca="1">IF(AND(PreElaborazione!BZ42="",$A42&lt;&gt;""),"!",PreElaborazione!BZ42)</f>
        <v/>
      </c>
      <c r="CA42" s="122" t="str">
        <f ca="1">IF(AND(PreElaborazione!CA42="",$A42&lt;&gt;""),"!",PreElaborazione!CA42)</f>
        <v/>
      </c>
      <c r="CB42" s="122" t="str">
        <f ca="1">IF(AND(PreElaborazione!CB42="",$A42&lt;&gt;""),"!",PreElaborazione!CB42)</f>
        <v/>
      </c>
      <c r="CC42" s="122" t="str">
        <f ca="1">IF(AND(PreElaborazione!CC42="",$A42&lt;&gt;""),"!",PreElaborazione!CC42)</f>
        <v/>
      </c>
      <c r="CD42" s="122" t="str">
        <f ca="1">IF(AND(PreElaborazione!CD42="",$A42&lt;&gt;""),"!",PreElaborazione!CD42)</f>
        <v/>
      </c>
      <c r="CE42" s="122" t="str">
        <f ca="1">IF(AND(PreElaborazione!CE42="",$A42&lt;&gt;""),"!",PreElaborazione!CE42)</f>
        <v/>
      </c>
      <c r="CF42" s="122" t="str">
        <f ca="1">IF(AND(PreElaborazione!CF42="",$A42&lt;&gt;""),"!",PreElaborazione!CF42)</f>
        <v/>
      </c>
      <c r="CG42" s="122" t="str">
        <f ca="1">IF(AND(PreElaborazione!CG42="",$A42&lt;&gt;""),"!",PreElaborazione!CG42)</f>
        <v/>
      </c>
      <c r="CH42" s="122" t="str">
        <f ca="1">IF(AND(PreElaborazione!CH42="",$A42&lt;&gt;""),"!",PreElaborazione!CH42)</f>
        <v/>
      </c>
      <c r="CI42" s="122" t="str">
        <f ca="1">IF(AND(PreElaborazione!CI42="",$A42&lt;&gt;""),"!",PreElaborazione!CI42)</f>
        <v/>
      </c>
      <c r="CJ42" s="122" t="str">
        <f ca="1">IF(AND(PreElaborazione!CJ42="",$A42&lt;&gt;""),"!",PreElaborazione!CJ42)</f>
        <v/>
      </c>
      <c r="CK42" s="122" t="str">
        <f ca="1">IF(AND(PreElaborazione!CK42="",$A42&lt;&gt;""),"!",PreElaborazione!CK42)</f>
        <v/>
      </c>
      <c r="CL42" s="122" t="str">
        <f ca="1">IF(AND(PreElaborazione!CL42="",$A42&lt;&gt;""),"!",PreElaborazione!CL42)</f>
        <v/>
      </c>
      <c r="CM42" s="122" t="str">
        <f ca="1">IF(AND(PreElaborazione!CM42="",$A42&lt;&gt;""),"!",PreElaborazione!CM42)</f>
        <v/>
      </c>
      <c r="CN42" s="122" t="str">
        <f ca="1">IF(AND(PreElaborazione!CN42="",$A42&lt;&gt;""),"!",PreElaborazione!CN42)</f>
        <v/>
      </c>
      <c r="CO42" s="122" t="str">
        <f ca="1">IF(AND(PreElaborazione!CO42="",$A42&lt;&gt;""),"!",PreElaborazione!CO42)</f>
        <v/>
      </c>
      <c r="CP42" s="122" t="str">
        <f ca="1">IF(AND(PreElaborazione!CP42="",$A42&lt;&gt;""),"!",PreElaborazione!CP42)</f>
        <v/>
      </c>
      <c r="CQ42" s="122" t="str">
        <f ca="1">IF(AND(PreElaborazione!CQ42="",$A42&lt;&gt;""),"!",PreElaborazione!CQ42)</f>
        <v/>
      </c>
      <c r="CR42" s="122" t="str">
        <f ca="1">IF(AND(PreElaborazione!CR42="",$A42&lt;&gt;""),"!",PreElaborazione!CR42)</f>
        <v/>
      </c>
      <c r="CS42" s="122" t="str">
        <f ca="1">IF(AND(PreElaborazione!CS42="",$A42&lt;&gt;""),"!",PreElaborazione!CS42)</f>
        <v/>
      </c>
      <c r="CT42" s="122" t="str">
        <f ca="1">IF(AND(PreElaborazione!CT42="",$A42&lt;&gt;""),"!",PreElaborazione!CT42)</f>
        <v/>
      </c>
      <c r="CU42" s="122" t="str">
        <f ca="1">IF(AND(PreElaborazione!CU42="",$A42&lt;&gt;""),"!",PreElaborazione!CU42)</f>
        <v/>
      </c>
      <c r="CV42" s="122" t="str">
        <f ca="1">IF(AND(PreElaborazione!CV42="",$A42&lt;&gt;""),"!",PreElaborazione!CV42)</f>
        <v/>
      </c>
      <c r="CW42" s="122" t="str">
        <f ca="1">IF(AND(PreElaborazione!CW42="",$A42&lt;&gt;""),"!",PreElaborazione!CW42)</f>
        <v/>
      </c>
      <c r="CX42" s="122" t="str">
        <f ca="1">IF(AND(PreElaborazione!CX42="",$A42&lt;&gt;""),"!",PreElaborazione!CX42)</f>
        <v/>
      </c>
      <c r="CY42" s="122" t="str">
        <f ca="1">IF(AND(PreElaborazione!CY42="",$A42&lt;&gt;""),"!",PreElaborazione!CY42)</f>
        <v/>
      </c>
      <c r="CZ42" s="122" t="str">
        <f ca="1">IF(AND(PreElaborazione!CZ42="",$A42&lt;&gt;""),"!",PreElaborazione!CZ42)</f>
        <v/>
      </c>
      <c r="DA42" s="122" t="str">
        <f ca="1">IF(AND(PreElaborazione!DA42="",$A42&lt;&gt;""),"!",PreElaborazione!DA42)</f>
        <v/>
      </c>
      <c r="DB42" s="122" t="str">
        <f ca="1">IF(AND(PreElaborazione!DB42="",$A42&lt;&gt;""),"!",PreElaborazione!DB42)</f>
        <v/>
      </c>
    </row>
    <row r="43" spans="1:106">
      <c r="A43" s="120" t="str">
        <f ca="1">PreElaborazione!A43</f>
        <v/>
      </c>
      <c r="B43" s="122" t="str">
        <f ca="1">IF(AND(PreElaborazione!B43="",$A43&lt;&gt;""),"!",PreElaborazione!B43)</f>
        <v/>
      </c>
      <c r="C43" s="122" t="str">
        <f ca="1">IF(AND(PreElaborazione!C43="",$A43&lt;&gt;""),"!",PreElaborazione!C43)</f>
        <v/>
      </c>
      <c r="D43" s="122" t="str">
        <f ca="1">IF(AND(PreElaborazione!D43="",$A43&lt;&gt;""),"!",PreElaborazione!D43)</f>
        <v/>
      </c>
      <c r="E43" s="122" t="str">
        <f ca="1">IF(AND(PreElaborazione!E43="",$A43&lt;&gt;""),"!",PreElaborazione!E43)</f>
        <v/>
      </c>
      <c r="F43" s="122" t="str">
        <f ca="1">IF(AND(PreElaborazione!F43="",$A43&lt;&gt;""),"!",PreElaborazione!F43)</f>
        <v/>
      </c>
      <c r="G43" s="122" t="str">
        <f ca="1">IF(AND(PreElaborazione!G43="",$A43&lt;&gt;""),"!",PreElaborazione!G43)</f>
        <v/>
      </c>
      <c r="H43" s="122" t="str">
        <f ca="1">IF(AND(PreElaborazione!H43="",$A43&lt;&gt;""),"!",PreElaborazione!H43)</f>
        <v/>
      </c>
      <c r="I43" s="122" t="str">
        <f ca="1">IF(AND(PreElaborazione!I43="",$A43&lt;&gt;""),"!",PreElaborazione!I43)</f>
        <v/>
      </c>
      <c r="J43" s="122" t="str">
        <f ca="1">IF(AND(PreElaborazione!J43="",$A43&lt;&gt;""),"!",PreElaborazione!J43)</f>
        <v/>
      </c>
      <c r="K43" s="122" t="str">
        <f ca="1">IF(AND(PreElaborazione!K43="",$A43&lt;&gt;""),"!",PreElaborazione!K43)</f>
        <v/>
      </c>
      <c r="L43" s="122" t="str">
        <f ca="1">IF(AND(PreElaborazione!L43="",$A43&lt;&gt;""),"!",PreElaborazione!L43)</f>
        <v/>
      </c>
      <c r="M43" s="122" t="str">
        <f ca="1">IF(AND(PreElaborazione!M43="",$A43&lt;&gt;""),"!",PreElaborazione!M43)</f>
        <v/>
      </c>
      <c r="N43" s="122" t="str">
        <f ca="1">IF(AND(PreElaborazione!N43="",$A43&lt;&gt;""),"!",PreElaborazione!N43)</f>
        <v/>
      </c>
      <c r="O43" s="122" t="str">
        <f ca="1">IF(AND(PreElaborazione!O43="",$A43&lt;&gt;""),"!",PreElaborazione!O43)</f>
        <v/>
      </c>
      <c r="P43" s="122" t="str">
        <f ca="1">IF(AND(PreElaborazione!P43="",$A43&lt;&gt;""),"!",PreElaborazione!P43)</f>
        <v/>
      </c>
      <c r="Q43" s="122" t="str">
        <f ca="1">IF(AND(PreElaborazione!Q43="",$A43&lt;&gt;""),"!",PreElaborazione!Q43)</f>
        <v/>
      </c>
      <c r="R43" s="122" t="str">
        <f ca="1">IF(AND(PreElaborazione!R43="",$A43&lt;&gt;""),"!",PreElaborazione!R43)</f>
        <v/>
      </c>
      <c r="S43" s="122" t="str">
        <f ca="1">IF(AND(PreElaborazione!S43="",$A43&lt;&gt;""),"!",PreElaborazione!S43)</f>
        <v/>
      </c>
      <c r="T43" s="122" t="str">
        <f ca="1">IF(AND(PreElaborazione!T43="",$A43&lt;&gt;""),"!",PreElaborazione!T43)</f>
        <v/>
      </c>
      <c r="U43" s="122" t="str">
        <f ca="1">IF(AND(PreElaborazione!U43="",$A43&lt;&gt;""),"!",PreElaborazione!U43)</f>
        <v/>
      </c>
      <c r="V43" s="122" t="str">
        <f ca="1">IF(AND(PreElaborazione!V43="",$A43&lt;&gt;""),"!",PreElaborazione!V43)</f>
        <v/>
      </c>
      <c r="W43" s="122" t="str">
        <f ca="1">IF(AND(PreElaborazione!W43="",$A43&lt;&gt;""),"!",PreElaborazione!W43)</f>
        <v/>
      </c>
      <c r="X43" s="122" t="str">
        <f ca="1">IF(AND(PreElaborazione!X43="",$A43&lt;&gt;""),"!",PreElaborazione!X43)</f>
        <v/>
      </c>
      <c r="Y43" s="122" t="str">
        <f ca="1">IF(AND(PreElaborazione!Y43="",$A43&lt;&gt;""),"!",PreElaborazione!Y43)</f>
        <v/>
      </c>
      <c r="Z43" s="122" t="str">
        <f ca="1">IF(AND(PreElaborazione!Z43="",$A43&lt;&gt;""),"!",PreElaborazione!Z43)</f>
        <v/>
      </c>
      <c r="AA43" s="122" t="str">
        <f ca="1">IF(AND(PreElaborazione!AA43="",$A43&lt;&gt;""),"!",PreElaborazione!AA43)</f>
        <v/>
      </c>
      <c r="AB43" s="122" t="str">
        <f ca="1">IF(AND(PreElaborazione!AB43="",$A43&lt;&gt;""),"!",PreElaborazione!AB43)</f>
        <v/>
      </c>
      <c r="AC43" s="122" t="str">
        <f ca="1">IF(AND(PreElaborazione!AC43="",$A43&lt;&gt;""),"!",PreElaborazione!AC43)</f>
        <v/>
      </c>
      <c r="AD43" s="122" t="str">
        <f ca="1">IF(AND(PreElaborazione!AD43="",$A43&lt;&gt;""),"!",PreElaborazione!AD43)</f>
        <v/>
      </c>
      <c r="AE43" s="122" t="str">
        <f ca="1">IF(AND(PreElaborazione!AE43="",$A43&lt;&gt;""),"!",PreElaborazione!AE43)</f>
        <v/>
      </c>
      <c r="AF43" s="122" t="str">
        <f ca="1">IF(AND(PreElaborazione!AF43="",$A43&lt;&gt;""),"!",PreElaborazione!AF43)</f>
        <v/>
      </c>
      <c r="AG43" s="122" t="str">
        <f ca="1">IF(AND(PreElaborazione!AG43="",$A43&lt;&gt;""),"!",PreElaborazione!AG43)</f>
        <v/>
      </c>
      <c r="AH43" s="122" t="str">
        <f ca="1">IF(AND(PreElaborazione!AH43="",$A43&lt;&gt;""),"!",PreElaborazione!AH43)</f>
        <v/>
      </c>
      <c r="AI43" s="122" t="str">
        <f ca="1">IF(AND(PreElaborazione!AI43="",$A43&lt;&gt;""),"!",PreElaborazione!AI43)</f>
        <v/>
      </c>
      <c r="AJ43" s="122" t="str">
        <f ca="1">IF(AND(PreElaborazione!AJ43="",$A43&lt;&gt;""),"!",PreElaborazione!AJ43)</f>
        <v/>
      </c>
      <c r="AK43" s="122" t="str">
        <f ca="1">IF(AND(PreElaborazione!AK43="",$A43&lt;&gt;""),"!",PreElaborazione!AK43)</f>
        <v/>
      </c>
      <c r="AL43" s="122" t="str">
        <f ca="1">IF(AND(PreElaborazione!AL43="",$A43&lt;&gt;""),"!",PreElaborazione!AL43)</f>
        <v/>
      </c>
      <c r="AM43" s="122" t="str">
        <f ca="1">IF(AND(PreElaborazione!AM43="",$A43&lt;&gt;""),"!",PreElaborazione!AM43)</f>
        <v/>
      </c>
      <c r="AN43" s="122" t="str">
        <f ca="1">IF(AND(PreElaborazione!AN43="",$A43&lt;&gt;""),"!",PreElaborazione!AN43)</f>
        <v/>
      </c>
      <c r="AO43" s="122" t="str">
        <f ca="1">IF(AND(PreElaborazione!AO43="",$A43&lt;&gt;""),"!",PreElaborazione!AO43)</f>
        <v/>
      </c>
      <c r="AP43" s="122" t="str">
        <f ca="1">IF(AND(PreElaborazione!AP43="",$A43&lt;&gt;""),"!",PreElaborazione!AP43)</f>
        <v/>
      </c>
      <c r="AQ43" s="122" t="str">
        <f ca="1">IF(AND(PreElaborazione!AQ43="",$A43&lt;&gt;""),"!",PreElaborazione!AQ43)</f>
        <v/>
      </c>
      <c r="AR43" s="122" t="str">
        <f ca="1">IF(AND(PreElaborazione!AR43="",$A43&lt;&gt;""),"!",PreElaborazione!AR43)</f>
        <v/>
      </c>
      <c r="AS43" s="122" t="str">
        <f ca="1">IF(AND(PreElaborazione!AS43="",$A43&lt;&gt;""),"!",PreElaborazione!AS43)</f>
        <v/>
      </c>
      <c r="AT43" s="122" t="str">
        <f ca="1">IF(AND(PreElaborazione!AT43="",$A43&lt;&gt;""),"!",PreElaborazione!AT43)</f>
        <v/>
      </c>
      <c r="AU43" s="122" t="str">
        <f ca="1">IF(AND(PreElaborazione!AU43="",$A43&lt;&gt;""),"!",PreElaborazione!AU43)</f>
        <v/>
      </c>
      <c r="AV43" s="122" t="str">
        <f ca="1">IF(AND(PreElaborazione!AV43="",$A43&lt;&gt;""),"!",PreElaborazione!AV43)</f>
        <v/>
      </c>
      <c r="AW43" s="122" t="str">
        <f ca="1">IF(AND(PreElaborazione!AW43="",$A43&lt;&gt;""),"!",PreElaborazione!AW43)</f>
        <v/>
      </c>
      <c r="AX43" s="122" t="str">
        <f ca="1">IF(AND(PreElaborazione!AX43="",$A43&lt;&gt;""),"!",PreElaborazione!AX43)</f>
        <v/>
      </c>
      <c r="AY43" s="122" t="str">
        <f ca="1">IF(AND(PreElaborazione!AY43="",$A43&lt;&gt;""),"!",PreElaborazione!AY43)</f>
        <v/>
      </c>
      <c r="AZ43" s="122" t="str">
        <f ca="1">IF(AND(PreElaborazione!AZ43="",$A43&lt;&gt;""),"!",PreElaborazione!AZ43)</f>
        <v/>
      </c>
      <c r="BA43" s="122" t="str">
        <f ca="1">IF(AND(PreElaborazione!BA43="",$A43&lt;&gt;""),"!",PreElaborazione!BA43)</f>
        <v/>
      </c>
      <c r="BB43" s="122" t="str">
        <f ca="1">IF(AND(PreElaborazione!BB43="",$A43&lt;&gt;""),"!",PreElaborazione!BB43)</f>
        <v/>
      </c>
      <c r="BC43" s="122" t="str">
        <f ca="1">IF(AND(PreElaborazione!BC43="",$A43&lt;&gt;""),"!",PreElaborazione!BC43)</f>
        <v/>
      </c>
      <c r="BD43" s="122" t="str">
        <f ca="1">IF(AND(PreElaborazione!BD43="",$A43&lt;&gt;""),"!",PreElaborazione!BD43)</f>
        <v/>
      </c>
      <c r="BE43" s="122" t="str">
        <f ca="1">IF(AND(PreElaborazione!BE43="",$A43&lt;&gt;""),"!",PreElaborazione!BE43)</f>
        <v/>
      </c>
      <c r="BF43" s="122" t="str">
        <f ca="1">IF(AND(PreElaborazione!BF43="",$A43&lt;&gt;""),"!",PreElaborazione!BF43)</f>
        <v/>
      </c>
      <c r="BG43" s="122" t="str">
        <f ca="1">IF(AND(PreElaborazione!BG43="",$A43&lt;&gt;""),"!",PreElaborazione!BG43)</f>
        <v/>
      </c>
      <c r="BH43" s="122" t="str">
        <f ca="1">IF(AND(PreElaborazione!BH43="",$A43&lt;&gt;""),"!",PreElaborazione!BH43)</f>
        <v/>
      </c>
      <c r="BI43" s="122" t="str">
        <f ca="1">IF(AND(PreElaborazione!BI43="",$A43&lt;&gt;""),"!",PreElaborazione!BI43)</f>
        <v/>
      </c>
      <c r="BJ43" s="122" t="str">
        <f ca="1">IF(AND(PreElaborazione!BJ43="",$A43&lt;&gt;""),"!",PreElaborazione!BJ43)</f>
        <v/>
      </c>
      <c r="BK43" s="122" t="str">
        <f ca="1">IF(AND(PreElaborazione!BK43="",$A43&lt;&gt;""),"!",PreElaborazione!BK43)</f>
        <v/>
      </c>
      <c r="BL43" s="122" t="str">
        <f ca="1">IF(AND(PreElaborazione!BL43="",$A43&lt;&gt;""),"!",PreElaborazione!BL43)</f>
        <v/>
      </c>
      <c r="BM43" s="122" t="str">
        <f ca="1">IF(AND(PreElaborazione!BM43="",$A43&lt;&gt;""),"!",PreElaborazione!BM43)</f>
        <v/>
      </c>
      <c r="BN43" s="122" t="str">
        <f ca="1">IF(AND(PreElaborazione!BN43="",$A43&lt;&gt;""),"!",PreElaborazione!BN43)</f>
        <v/>
      </c>
      <c r="BO43" s="122" t="str">
        <f ca="1">IF(AND(PreElaborazione!BO43="",$A43&lt;&gt;""),"!",PreElaborazione!BO43)</f>
        <v/>
      </c>
      <c r="BP43" s="122" t="str">
        <f ca="1">IF(AND(PreElaborazione!BP43="",$A43&lt;&gt;""),"!",PreElaborazione!BP43)</f>
        <v/>
      </c>
      <c r="BQ43" s="122" t="str">
        <f ca="1">IF(AND(PreElaborazione!BQ43="",$A43&lt;&gt;""),"!",PreElaborazione!BQ43)</f>
        <v/>
      </c>
      <c r="BR43" s="122" t="str">
        <f ca="1">IF(AND(PreElaborazione!BR43="",$A43&lt;&gt;""),"!",PreElaborazione!BR43)</f>
        <v/>
      </c>
      <c r="BS43" s="122" t="str">
        <f ca="1">IF(AND(PreElaborazione!BS43="",$A43&lt;&gt;""),"!",PreElaborazione!BS43)</f>
        <v/>
      </c>
      <c r="BT43" s="122" t="str">
        <f ca="1">IF(AND(PreElaborazione!BT43="",$A43&lt;&gt;""),"!",PreElaborazione!BT43)</f>
        <v/>
      </c>
      <c r="BU43" s="122" t="str">
        <f ca="1">IF(AND(PreElaborazione!BU43="",$A43&lt;&gt;""),"!",PreElaborazione!BU43)</f>
        <v/>
      </c>
      <c r="BV43" s="122" t="str">
        <f ca="1">IF(AND(PreElaborazione!BV43="",$A43&lt;&gt;""),"!",PreElaborazione!BV43)</f>
        <v/>
      </c>
      <c r="BW43" s="122" t="str">
        <f ca="1">IF(AND(PreElaborazione!BW43="",$A43&lt;&gt;""),"!",PreElaborazione!BW43)</f>
        <v/>
      </c>
      <c r="BX43" s="122" t="str">
        <f ca="1">IF(AND(PreElaborazione!BX43="",$A43&lt;&gt;""),"!",PreElaborazione!BX43)</f>
        <v/>
      </c>
      <c r="BY43" s="122" t="str">
        <f ca="1">IF(AND(PreElaborazione!BY43="",$A43&lt;&gt;""),"!",PreElaborazione!BY43)</f>
        <v/>
      </c>
      <c r="BZ43" s="122" t="str">
        <f ca="1">IF(AND(PreElaborazione!BZ43="",$A43&lt;&gt;""),"!",PreElaborazione!BZ43)</f>
        <v/>
      </c>
      <c r="CA43" s="122" t="str">
        <f ca="1">IF(AND(PreElaborazione!CA43="",$A43&lt;&gt;""),"!",PreElaborazione!CA43)</f>
        <v/>
      </c>
      <c r="CB43" s="122" t="str">
        <f ca="1">IF(AND(PreElaborazione!CB43="",$A43&lt;&gt;""),"!",PreElaborazione!CB43)</f>
        <v/>
      </c>
      <c r="CC43" s="122" t="str">
        <f ca="1">IF(AND(PreElaborazione!CC43="",$A43&lt;&gt;""),"!",PreElaborazione!CC43)</f>
        <v/>
      </c>
      <c r="CD43" s="122" t="str">
        <f ca="1">IF(AND(PreElaborazione!CD43="",$A43&lt;&gt;""),"!",PreElaborazione!CD43)</f>
        <v/>
      </c>
      <c r="CE43" s="122" t="str">
        <f ca="1">IF(AND(PreElaborazione!CE43="",$A43&lt;&gt;""),"!",PreElaborazione!CE43)</f>
        <v/>
      </c>
      <c r="CF43" s="122" t="str">
        <f ca="1">IF(AND(PreElaborazione!CF43="",$A43&lt;&gt;""),"!",PreElaborazione!CF43)</f>
        <v/>
      </c>
      <c r="CG43" s="122" t="str">
        <f ca="1">IF(AND(PreElaborazione!CG43="",$A43&lt;&gt;""),"!",PreElaborazione!CG43)</f>
        <v/>
      </c>
      <c r="CH43" s="122" t="str">
        <f ca="1">IF(AND(PreElaborazione!CH43="",$A43&lt;&gt;""),"!",PreElaborazione!CH43)</f>
        <v/>
      </c>
      <c r="CI43" s="122" t="str">
        <f ca="1">IF(AND(PreElaborazione!CI43="",$A43&lt;&gt;""),"!",PreElaborazione!CI43)</f>
        <v/>
      </c>
      <c r="CJ43" s="122" t="str">
        <f ca="1">IF(AND(PreElaborazione!CJ43="",$A43&lt;&gt;""),"!",PreElaborazione!CJ43)</f>
        <v/>
      </c>
      <c r="CK43" s="122" t="str">
        <f ca="1">IF(AND(PreElaborazione!CK43="",$A43&lt;&gt;""),"!",PreElaborazione!CK43)</f>
        <v/>
      </c>
      <c r="CL43" s="122" t="str">
        <f ca="1">IF(AND(PreElaborazione!CL43="",$A43&lt;&gt;""),"!",PreElaborazione!CL43)</f>
        <v/>
      </c>
      <c r="CM43" s="122" t="str">
        <f ca="1">IF(AND(PreElaborazione!CM43="",$A43&lt;&gt;""),"!",PreElaborazione!CM43)</f>
        <v/>
      </c>
      <c r="CN43" s="122" t="str">
        <f ca="1">IF(AND(PreElaborazione!CN43="",$A43&lt;&gt;""),"!",PreElaborazione!CN43)</f>
        <v/>
      </c>
      <c r="CO43" s="122" t="str">
        <f ca="1">IF(AND(PreElaborazione!CO43="",$A43&lt;&gt;""),"!",PreElaborazione!CO43)</f>
        <v/>
      </c>
      <c r="CP43" s="122" t="str">
        <f ca="1">IF(AND(PreElaborazione!CP43="",$A43&lt;&gt;""),"!",PreElaborazione!CP43)</f>
        <v/>
      </c>
      <c r="CQ43" s="122" t="str">
        <f ca="1">IF(AND(PreElaborazione!CQ43="",$A43&lt;&gt;""),"!",PreElaborazione!CQ43)</f>
        <v/>
      </c>
      <c r="CR43" s="122" t="str">
        <f ca="1">IF(AND(PreElaborazione!CR43="",$A43&lt;&gt;""),"!",PreElaborazione!CR43)</f>
        <v/>
      </c>
      <c r="CS43" s="122" t="str">
        <f ca="1">IF(AND(PreElaborazione!CS43="",$A43&lt;&gt;""),"!",PreElaborazione!CS43)</f>
        <v/>
      </c>
      <c r="CT43" s="122" t="str">
        <f ca="1">IF(AND(PreElaborazione!CT43="",$A43&lt;&gt;""),"!",PreElaborazione!CT43)</f>
        <v/>
      </c>
      <c r="CU43" s="122" t="str">
        <f ca="1">IF(AND(PreElaborazione!CU43="",$A43&lt;&gt;""),"!",PreElaborazione!CU43)</f>
        <v/>
      </c>
      <c r="CV43" s="122" t="str">
        <f ca="1">IF(AND(PreElaborazione!CV43="",$A43&lt;&gt;""),"!",PreElaborazione!CV43)</f>
        <v/>
      </c>
      <c r="CW43" s="122" t="str">
        <f ca="1">IF(AND(PreElaborazione!CW43="",$A43&lt;&gt;""),"!",PreElaborazione!CW43)</f>
        <v/>
      </c>
      <c r="CX43" s="122" t="str">
        <f ca="1">IF(AND(PreElaborazione!CX43="",$A43&lt;&gt;""),"!",PreElaborazione!CX43)</f>
        <v/>
      </c>
      <c r="CY43" s="122" t="str">
        <f ca="1">IF(AND(PreElaborazione!CY43="",$A43&lt;&gt;""),"!",PreElaborazione!CY43)</f>
        <v/>
      </c>
      <c r="CZ43" s="122" t="str">
        <f ca="1">IF(AND(PreElaborazione!CZ43="",$A43&lt;&gt;""),"!",PreElaborazione!CZ43)</f>
        <v/>
      </c>
      <c r="DA43" s="122" t="str">
        <f ca="1">IF(AND(PreElaborazione!DA43="",$A43&lt;&gt;""),"!",PreElaborazione!DA43)</f>
        <v/>
      </c>
      <c r="DB43" s="122" t="str">
        <f ca="1">IF(AND(PreElaborazione!DB43="",$A43&lt;&gt;""),"!",PreElaborazione!DB43)</f>
        <v/>
      </c>
    </row>
    <row r="44" spans="1:106">
      <c r="A44" s="120" t="str">
        <f ca="1">PreElaborazione!A44</f>
        <v/>
      </c>
      <c r="B44" s="122" t="str">
        <f ca="1">IF(AND(PreElaborazione!B44="",$A44&lt;&gt;""),"!",PreElaborazione!B44)</f>
        <v/>
      </c>
      <c r="C44" s="122" t="str">
        <f ca="1">IF(AND(PreElaborazione!C44="",$A44&lt;&gt;""),"!",PreElaborazione!C44)</f>
        <v/>
      </c>
      <c r="D44" s="122" t="str">
        <f ca="1">IF(AND(PreElaborazione!D44="",$A44&lt;&gt;""),"!",PreElaborazione!D44)</f>
        <v/>
      </c>
      <c r="E44" s="122" t="str">
        <f ca="1">IF(AND(PreElaborazione!E44="",$A44&lt;&gt;""),"!",PreElaborazione!E44)</f>
        <v/>
      </c>
      <c r="F44" s="122" t="str">
        <f ca="1">IF(AND(PreElaborazione!F44="",$A44&lt;&gt;""),"!",PreElaborazione!F44)</f>
        <v/>
      </c>
      <c r="G44" s="122" t="str">
        <f ca="1">IF(AND(PreElaborazione!G44="",$A44&lt;&gt;""),"!",PreElaborazione!G44)</f>
        <v/>
      </c>
      <c r="H44" s="122" t="str">
        <f ca="1">IF(AND(PreElaborazione!H44="",$A44&lt;&gt;""),"!",PreElaborazione!H44)</f>
        <v/>
      </c>
      <c r="I44" s="122" t="str">
        <f ca="1">IF(AND(PreElaborazione!I44="",$A44&lt;&gt;""),"!",PreElaborazione!I44)</f>
        <v/>
      </c>
      <c r="J44" s="122" t="str">
        <f ca="1">IF(AND(PreElaborazione!J44="",$A44&lt;&gt;""),"!",PreElaborazione!J44)</f>
        <v/>
      </c>
      <c r="K44" s="122" t="str">
        <f ca="1">IF(AND(PreElaborazione!K44="",$A44&lt;&gt;""),"!",PreElaborazione!K44)</f>
        <v/>
      </c>
      <c r="L44" s="122" t="str">
        <f ca="1">IF(AND(PreElaborazione!L44="",$A44&lt;&gt;""),"!",PreElaborazione!L44)</f>
        <v/>
      </c>
      <c r="M44" s="122" t="str">
        <f ca="1">IF(AND(PreElaborazione!M44="",$A44&lt;&gt;""),"!",PreElaborazione!M44)</f>
        <v/>
      </c>
      <c r="N44" s="122" t="str">
        <f ca="1">IF(AND(PreElaborazione!N44="",$A44&lt;&gt;""),"!",PreElaborazione!N44)</f>
        <v/>
      </c>
      <c r="O44" s="122" t="str">
        <f ca="1">IF(AND(PreElaborazione!O44="",$A44&lt;&gt;""),"!",PreElaborazione!O44)</f>
        <v/>
      </c>
      <c r="P44" s="122" t="str">
        <f ca="1">IF(AND(PreElaborazione!P44="",$A44&lt;&gt;""),"!",PreElaborazione!P44)</f>
        <v/>
      </c>
      <c r="Q44" s="122" t="str">
        <f ca="1">IF(AND(PreElaborazione!Q44="",$A44&lt;&gt;""),"!",PreElaborazione!Q44)</f>
        <v/>
      </c>
      <c r="R44" s="122" t="str">
        <f ca="1">IF(AND(PreElaborazione!R44="",$A44&lt;&gt;""),"!",PreElaborazione!R44)</f>
        <v/>
      </c>
      <c r="S44" s="122" t="str">
        <f ca="1">IF(AND(PreElaborazione!S44="",$A44&lt;&gt;""),"!",PreElaborazione!S44)</f>
        <v/>
      </c>
      <c r="T44" s="122" t="str">
        <f ca="1">IF(AND(PreElaborazione!T44="",$A44&lt;&gt;""),"!",PreElaborazione!T44)</f>
        <v/>
      </c>
      <c r="U44" s="122" t="str">
        <f ca="1">IF(AND(PreElaborazione!U44="",$A44&lt;&gt;""),"!",PreElaborazione!U44)</f>
        <v/>
      </c>
      <c r="V44" s="122" t="str">
        <f ca="1">IF(AND(PreElaborazione!V44="",$A44&lt;&gt;""),"!",PreElaborazione!V44)</f>
        <v/>
      </c>
      <c r="W44" s="122" t="str">
        <f ca="1">IF(AND(PreElaborazione!W44="",$A44&lt;&gt;""),"!",PreElaborazione!W44)</f>
        <v/>
      </c>
      <c r="X44" s="122" t="str">
        <f ca="1">IF(AND(PreElaborazione!X44="",$A44&lt;&gt;""),"!",PreElaborazione!X44)</f>
        <v/>
      </c>
      <c r="Y44" s="122" t="str">
        <f ca="1">IF(AND(PreElaborazione!Y44="",$A44&lt;&gt;""),"!",PreElaborazione!Y44)</f>
        <v/>
      </c>
      <c r="Z44" s="122" t="str">
        <f ca="1">IF(AND(PreElaborazione!Z44="",$A44&lt;&gt;""),"!",PreElaborazione!Z44)</f>
        <v/>
      </c>
      <c r="AA44" s="122" t="str">
        <f ca="1">IF(AND(PreElaborazione!AA44="",$A44&lt;&gt;""),"!",PreElaborazione!AA44)</f>
        <v/>
      </c>
      <c r="AB44" s="122" t="str">
        <f ca="1">IF(AND(PreElaborazione!AB44="",$A44&lt;&gt;""),"!",PreElaborazione!AB44)</f>
        <v/>
      </c>
      <c r="AC44" s="122" t="str">
        <f ca="1">IF(AND(PreElaborazione!AC44="",$A44&lt;&gt;""),"!",PreElaborazione!AC44)</f>
        <v/>
      </c>
      <c r="AD44" s="122" t="str">
        <f ca="1">IF(AND(PreElaborazione!AD44="",$A44&lt;&gt;""),"!",PreElaborazione!AD44)</f>
        <v/>
      </c>
      <c r="AE44" s="122" t="str">
        <f ca="1">IF(AND(PreElaborazione!AE44="",$A44&lt;&gt;""),"!",PreElaborazione!AE44)</f>
        <v/>
      </c>
      <c r="AF44" s="122" t="str">
        <f ca="1">IF(AND(PreElaborazione!AF44="",$A44&lt;&gt;""),"!",PreElaborazione!AF44)</f>
        <v/>
      </c>
      <c r="AG44" s="122" t="str">
        <f ca="1">IF(AND(PreElaborazione!AG44="",$A44&lt;&gt;""),"!",PreElaborazione!AG44)</f>
        <v/>
      </c>
      <c r="AH44" s="122" t="str">
        <f ca="1">IF(AND(PreElaborazione!AH44="",$A44&lt;&gt;""),"!",PreElaborazione!AH44)</f>
        <v/>
      </c>
      <c r="AI44" s="122" t="str">
        <f ca="1">IF(AND(PreElaborazione!AI44="",$A44&lt;&gt;""),"!",PreElaborazione!AI44)</f>
        <v/>
      </c>
      <c r="AJ44" s="122" t="str">
        <f ca="1">IF(AND(PreElaborazione!AJ44="",$A44&lt;&gt;""),"!",PreElaborazione!AJ44)</f>
        <v/>
      </c>
      <c r="AK44" s="122" t="str">
        <f ca="1">IF(AND(PreElaborazione!AK44="",$A44&lt;&gt;""),"!",PreElaborazione!AK44)</f>
        <v/>
      </c>
      <c r="AL44" s="122" t="str">
        <f ca="1">IF(AND(PreElaborazione!AL44="",$A44&lt;&gt;""),"!",PreElaborazione!AL44)</f>
        <v/>
      </c>
      <c r="AM44" s="122" t="str">
        <f ca="1">IF(AND(PreElaborazione!AM44="",$A44&lt;&gt;""),"!",PreElaborazione!AM44)</f>
        <v/>
      </c>
      <c r="AN44" s="122" t="str">
        <f ca="1">IF(AND(PreElaborazione!AN44="",$A44&lt;&gt;""),"!",PreElaborazione!AN44)</f>
        <v/>
      </c>
      <c r="AO44" s="122" t="str">
        <f ca="1">IF(AND(PreElaborazione!AO44="",$A44&lt;&gt;""),"!",PreElaborazione!AO44)</f>
        <v/>
      </c>
      <c r="AP44" s="122" t="str">
        <f ca="1">IF(AND(PreElaborazione!AP44="",$A44&lt;&gt;""),"!",PreElaborazione!AP44)</f>
        <v/>
      </c>
      <c r="AQ44" s="122" t="str">
        <f ca="1">IF(AND(PreElaborazione!AQ44="",$A44&lt;&gt;""),"!",PreElaborazione!AQ44)</f>
        <v/>
      </c>
      <c r="AR44" s="122" t="str">
        <f ca="1">IF(AND(PreElaborazione!AR44="",$A44&lt;&gt;""),"!",PreElaborazione!AR44)</f>
        <v/>
      </c>
      <c r="AS44" s="122" t="str">
        <f ca="1">IF(AND(PreElaborazione!AS44="",$A44&lt;&gt;""),"!",PreElaborazione!AS44)</f>
        <v/>
      </c>
      <c r="AT44" s="122" t="str">
        <f ca="1">IF(AND(PreElaborazione!AT44="",$A44&lt;&gt;""),"!",PreElaborazione!AT44)</f>
        <v/>
      </c>
      <c r="AU44" s="122" t="str">
        <f ca="1">IF(AND(PreElaborazione!AU44="",$A44&lt;&gt;""),"!",PreElaborazione!AU44)</f>
        <v/>
      </c>
      <c r="AV44" s="122" t="str">
        <f ca="1">IF(AND(PreElaborazione!AV44="",$A44&lt;&gt;""),"!",PreElaborazione!AV44)</f>
        <v/>
      </c>
      <c r="AW44" s="122" t="str">
        <f ca="1">IF(AND(PreElaborazione!AW44="",$A44&lt;&gt;""),"!",PreElaborazione!AW44)</f>
        <v/>
      </c>
      <c r="AX44" s="122" t="str">
        <f ca="1">IF(AND(PreElaborazione!AX44="",$A44&lt;&gt;""),"!",PreElaborazione!AX44)</f>
        <v/>
      </c>
      <c r="AY44" s="122" t="str">
        <f ca="1">IF(AND(PreElaborazione!AY44="",$A44&lt;&gt;""),"!",PreElaborazione!AY44)</f>
        <v/>
      </c>
      <c r="AZ44" s="122" t="str">
        <f ca="1">IF(AND(PreElaborazione!AZ44="",$A44&lt;&gt;""),"!",PreElaborazione!AZ44)</f>
        <v/>
      </c>
      <c r="BA44" s="122" t="str">
        <f ca="1">IF(AND(PreElaborazione!BA44="",$A44&lt;&gt;""),"!",PreElaborazione!BA44)</f>
        <v/>
      </c>
      <c r="BB44" s="122" t="str">
        <f ca="1">IF(AND(PreElaborazione!BB44="",$A44&lt;&gt;""),"!",PreElaborazione!BB44)</f>
        <v/>
      </c>
      <c r="BC44" s="122" t="str">
        <f ca="1">IF(AND(PreElaborazione!BC44="",$A44&lt;&gt;""),"!",PreElaborazione!BC44)</f>
        <v/>
      </c>
      <c r="BD44" s="122" t="str">
        <f ca="1">IF(AND(PreElaborazione!BD44="",$A44&lt;&gt;""),"!",PreElaborazione!BD44)</f>
        <v/>
      </c>
      <c r="BE44" s="122" t="str">
        <f ca="1">IF(AND(PreElaborazione!BE44="",$A44&lt;&gt;""),"!",PreElaborazione!BE44)</f>
        <v/>
      </c>
      <c r="BF44" s="122" t="str">
        <f ca="1">IF(AND(PreElaborazione!BF44="",$A44&lt;&gt;""),"!",PreElaborazione!BF44)</f>
        <v/>
      </c>
      <c r="BG44" s="122" t="str">
        <f ca="1">IF(AND(PreElaborazione!BG44="",$A44&lt;&gt;""),"!",PreElaborazione!BG44)</f>
        <v/>
      </c>
      <c r="BH44" s="122" t="str">
        <f ca="1">IF(AND(PreElaborazione!BH44="",$A44&lt;&gt;""),"!",PreElaborazione!BH44)</f>
        <v/>
      </c>
      <c r="BI44" s="122" t="str">
        <f ca="1">IF(AND(PreElaborazione!BI44="",$A44&lt;&gt;""),"!",PreElaborazione!BI44)</f>
        <v/>
      </c>
      <c r="BJ44" s="122" t="str">
        <f ca="1">IF(AND(PreElaborazione!BJ44="",$A44&lt;&gt;""),"!",PreElaborazione!BJ44)</f>
        <v/>
      </c>
      <c r="BK44" s="122" t="str">
        <f ca="1">IF(AND(PreElaborazione!BK44="",$A44&lt;&gt;""),"!",PreElaborazione!BK44)</f>
        <v/>
      </c>
      <c r="BL44" s="122" t="str">
        <f ca="1">IF(AND(PreElaborazione!BL44="",$A44&lt;&gt;""),"!",PreElaborazione!BL44)</f>
        <v/>
      </c>
      <c r="BM44" s="122" t="str">
        <f ca="1">IF(AND(PreElaborazione!BM44="",$A44&lt;&gt;""),"!",PreElaborazione!BM44)</f>
        <v/>
      </c>
      <c r="BN44" s="122" t="str">
        <f ca="1">IF(AND(PreElaborazione!BN44="",$A44&lt;&gt;""),"!",PreElaborazione!BN44)</f>
        <v/>
      </c>
      <c r="BO44" s="122" t="str">
        <f ca="1">IF(AND(PreElaborazione!BO44="",$A44&lt;&gt;""),"!",PreElaborazione!BO44)</f>
        <v/>
      </c>
      <c r="BP44" s="122" t="str">
        <f ca="1">IF(AND(PreElaborazione!BP44="",$A44&lt;&gt;""),"!",PreElaborazione!BP44)</f>
        <v/>
      </c>
      <c r="BQ44" s="122" t="str">
        <f ca="1">IF(AND(PreElaborazione!BQ44="",$A44&lt;&gt;""),"!",PreElaborazione!BQ44)</f>
        <v/>
      </c>
      <c r="BR44" s="122" t="str">
        <f ca="1">IF(AND(PreElaborazione!BR44="",$A44&lt;&gt;""),"!",PreElaborazione!BR44)</f>
        <v/>
      </c>
      <c r="BS44" s="122" t="str">
        <f ca="1">IF(AND(PreElaborazione!BS44="",$A44&lt;&gt;""),"!",PreElaborazione!BS44)</f>
        <v/>
      </c>
      <c r="BT44" s="122" t="str">
        <f ca="1">IF(AND(PreElaborazione!BT44="",$A44&lt;&gt;""),"!",PreElaborazione!BT44)</f>
        <v/>
      </c>
      <c r="BU44" s="122" t="str">
        <f ca="1">IF(AND(PreElaborazione!BU44="",$A44&lt;&gt;""),"!",PreElaborazione!BU44)</f>
        <v/>
      </c>
      <c r="BV44" s="122" t="str">
        <f ca="1">IF(AND(PreElaborazione!BV44="",$A44&lt;&gt;""),"!",PreElaborazione!BV44)</f>
        <v/>
      </c>
      <c r="BW44" s="122" t="str">
        <f ca="1">IF(AND(PreElaborazione!BW44="",$A44&lt;&gt;""),"!",PreElaborazione!BW44)</f>
        <v/>
      </c>
      <c r="BX44" s="122" t="str">
        <f ca="1">IF(AND(PreElaborazione!BX44="",$A44&lt;&gt;""),"!",PreElaborazione!BX44)</f>
        <v/>
      </c>
      <c r="BY44" s="122" t="str">
        <f ca="1">IF(AND(PreElaborazione!BY44="",$A44&lt;&gt;""),"!",PreElaborazione!BY44)</f>
        <v/>
      </c>
      <c r="BZ44" s="122" t="str">
        <f ca="1">IF(AND(PreElaborazione!BZ44="",$A44&lt;&gt;""),"!",PreElaborazione!BZ44)</f>
        <v/>
      </c>
      <c r="CA44" s="122" t="str">
        <f ca="1">IF(AND(PreElaborazione!CA44="",$A44&lt;&gt;""),"!",PreElaborazione!CA44)</f>
        <v/>
      </c>
      <c r="CB44" s="122" t="str">
        <f ca="1">IF(AND(PreElaborazione!CB44="",$A44&lt;&gt;""),"!",PreElaborazione!CB44)</f>
        <v/>
      </c>
      <c r="CC44" s="122" t="str">
        <f ca="1">IF(AND(PreElaborazione!CC44="",$A44&lt;&gt;""),"!",PreElaborazione!CC44)</f>
        <v/>
      </c>
      <c r="CD44" s="122" t="str">
        <f ca="1">IF(AND(PreElaborazione!CD44="",$A44&lt;&gt;""),"!",PreElaborazione!CD44)</f>
        <v/>
      </c>
      <c r="CE44" s="122" t="str">
        <f ca="1">IF(AND(PreElaborazione!CE44="",$A44&lt;&gt;""),"!",PreElaborazione!CE44)</f>
        <v/>
      </c>
      <c r="CF44" s="122" t="str">
        <f ca="1">IF(AND(PreElaborazione!CF44="",$A44&lt;&gt;""),"!",PreElaborazione!CF44)</f>
        <v/>
      </c>
      <c r="CG44" s="122" t="str">
        <f ca="1">IF(AND(PreElaborazione!CG44="",$A44&lt;&gt;""),"!",PreElaborazione!CG44)</f>
        <v/>
      </c>
      <c r="CH44" s="122" t="str">
        <f ca="1">IF(AND(PreElaborazione!CH44="",$A44&lt;&gt;""),"!",PreElaborazione!CH44)</f>
        <v/>
      </c>
      <c r="CI44" s="122" t="str">
        <f ca="1">IF(AND(PreElaborazione!CI44="",$A44&lt;&gt;""),"!",PreElaborazione!CI44)</f>
        <v/>
      </c>
      <c r="CJ44" s="122" t="str">
        <f ca="1">IF(AND(PreElaborazione!CJ44="",$A44&lt;&gt;""),"!",PreElaborazione!CJ44)</f>
        <v/>
      </c>
      <c r="CK44" s="122" t="str">
        <f ca="1">IF(AND(PreElaborazione!CK44="",$A44&lt;&gt;""),"!",PreElaborazione!CK44)</f>
        <v/>
      </c>
      <c r="CL44" s="122" t="str">
        <f ca="1">IF(AND(PreElaborazione!CL44="",$A44&lt;&gt;""),"!",PreElaborazione!CL44)</f>
        <v/>
      </c>
      <c r="CM44" s="122" t="str">
        <f ca="1">IF(AND(PreElaborazione!CM44="",$A44&lt;&gt;""),"!",PreElaborazione!CM44)</f>
        <v/>
      </c>
      <c r="CN44" s="122" t="str">
        <f ca="1">IF(AND(PreElaborazione!CN44="",$A44&lt;&gt;""),"!",PreElaborazione!CN44)</f>
        <v/>
      </c>
      <c r="CO44" s="122" t="str">
        <f ca="1">IF(AND(PreElaborazione!CO44="",$A44&lt;&gt;""),"!",PreElaborazione!CO44)</f>
        <v/>
      </c>
      <c r="CP44" s="122" t="str">
        <f ca="1">IF(AND(PreElaborazione!CP44="",$A44&lt;&gt;""),"!",PreElaborazione!CP44)</f>
        <v/>
      </c>
      <c r="CQ44" s="122" t="str">
        <f ca="1">IF(AND(PreElaborazione!CQ44="",$A44&lt;&gt;""),"!",PreElaborazione!CQ44)</f>
        <v/>
      </c>
      <c r="CR44" s="122" t="str">
        <f ca="1">IF(AND(PreElaborazione!CR44="",$A44&lt;&gt;""),"!",PreElaborazione!CR44)</f>
        <v/>
      </c>
      <c r="CS44" s="122" t="str">
        <f ca="1">IF(AND(PreElaborazione!CS44="",$A44&lt;&gt;""),"!",PreElaborazione!CS44)</f>
        <v/>
      </c>
      <c r="CT44" s="122" t="str">
        <f ca="1">IF(AND(PreElaborazione!CT44="",$A44&lt;&gt;""),"!",PreElaborazione!CT44)</f>
        <v/>
      </c>
      <c r="CU44" s="122" t="str">
        <f ca="1">IF(AND(PreElaborazione!CU44="",$A44&lt;&gt;""),"!",PreElaborazione!CU44)</f>
        <v/>
      </c>
      <c r="CV44" s="122" t="str">
        <f ca="1">IF(AND(PreElaborazione!CV44="",$A44&lt;&gt;""),"!",PreElaborazione!CV44)</f>
        <v/>
      </c>
      <c r="CW44" s="122" t="str">
        <f ca="1">IF(AND(PreElaborazione!CW44="",$A44&lt;&gt;""),"!",PreElaborazione!CW44)</f>
        <v/>
      </c>
      <c r="CX44" s="122" t="str">
        <f ca="1">IF(AND(PreElaborazione!CX44="",$A44&lt;&gt;""),"!",PreElaborazione!CX44)</f>
        <v/>
      </c>
      <c r="CY44" s="122" t="str">
        <f ca="1">IF(AND(PreElaborazione!CY44="",$A44&lt;&gt;""),"!",PreElaborazione!CY44)</f>
        <v/>
      </c>
      <c r="CZ44" s="122" t="str">
        <f ca="1">IF(AND(PreElaborazione!CZ44="",$A44&lt;&gt;""),"!",PreElaborazione!CZ44)</f>
        <v/>
      </c>
      <c r="DA44" s="122" t="str">
        <f ca="1">IF(AND(PreElaborazione!DA44="",$A44&lt;&gt;""),"!",PreElaborazione!DA44)</f>
        <v/>
      </c>
      <c r="DB44" s="122" t="str">
        <f ca="1">IF(AND(PreElaborazione!DB44="",$A44&lt;&gt;""),"!",PreElaborazione!DB44)</f>
        <v/>
      </c>
    </row>
    <row r="45" spans="1:106">
      <c r="A45" s="120" t="str">
        <f ca="1">PreElaborazione!A45</f>
        <v/>
      </c>
      <c r="B45" s="122" t="str">
        <f ca="1">IF(AND(PreElaborazione!B45="",$A45&lt;&gt;""),"!",PreElaborazione!B45)</f>
        <v/>
      </c>
      <c r="C45" s="122" t="str">
        <f ca="1">IF(AND(PreElaborazione!C45="",$A45&lt;&gt;""),"!",PreElaborazione!C45)</f>
        <v/>
      </c>
      <c r="D45" s="122" t="str">
        <f ca="1">IF(AND(PreElaborazione!D45="",$A45&lt;&gt;""),"!",PreElaborazione!D45)</f>
        <v/>
      </c>
      <c r="E45" s="122" t="str">
        <f ca="1">IF(AND(PreElaborazione!E45="",$A45&lt;&gt;""),"!",PreElaborazione!E45)</f>
        <v/>
      </c>
      <c r="F45" s="122" t="str">
        <f ca="1">IF(AND(PreElaborazione!F45="",$A45&lt;&gt;""),"!",PreElaborazione!F45)</f>
        <v/>
      </c>
      <c r="G45" s="122" t="str">
        <f ca="1">IF(AND(PreElaborazione!G45="",$A45&lt;&gt;""),"!",PreElaborazione!G45)</f>
        <v/>
      </c>
      <c r="H45" s="122" t="str">
        <f ca="1">IF(AND(PreElaborazione!H45="",$A45&lt;&gt;""),"!",PreElaborazione!H45)</f>
        <v/>
      </c>
      <c r="I45" s="122" t="str">
        <f ca="1">IF(AND(PreElaborazione!I45="",$A45&lt;&gt;""),"!",PreElaborazione!I45)</f>
        <v/>
      </c>
      <c r="J45" s="122" t="str">
        <f ca="1">IF(AND(PreElaborazione!J45="",$A45&lt;&gt;""),"!",PreElaborazione!J45)</f>
        <v/>
      </c>
      <c r="K45" s="122" t="str">
        <f ca="1">IF(AND(PreElaborazione!K45="",$A45&lt;&gt;""),"!",PreElaborazione!K45)</f>
        <v/>
      </c>
      <c r="L45" s="122" t="str">
        <f ca="1">IF(AND(PreElaborazione!L45="",$A45&lt;&gt;""),"!",PreElaborazione!L45)</f>
        <v/>
      </c>
      <c r="M45" s="122" t="str">
        <f ca="1">IF(AND(PreElaborazione!M45="",$A45&lt;&gt;""),"!",PreElaborazione!M45)</f>
        <v/>
      </c>
      <c r="N45" s="122" t="str">
        <f ca="1">IF(AND(PreElaborazione!N45="",$A45&lt;&gt;""),"!",PreElaborazione!N45)</f>
        <v/>
      </c>
      <c r="O45" s="122" t="str">
        <f ca="1">IF(AND(PreElaborazione!O45="",$A45&lt;&gt;""),"!",PreElaborazione!O45)</f>
        <v/>
      </c>
      <c r="P45" s="122" t="str">
        <f ca="1">IF(AND(PreElaborazione!P45="",$A45&lt;&gt;""),"!",PreElaborazione!P45)</f>
        <v/>
      </c>
      <c r="Q45" s="122" t="str">
        <f ca="1">IF(AND(PreElaborazione!Q45="",$A45&lt;&gt;""),"!",PreElaborazione!Q45)</f>
        <v/>
      </c>
      <c r="R45" s="122" t="str">
        <f ca="1">IF(AND(PreElaborazione!R45="",$A45&lt;&gt;""),"!",PreElaborazione!R45)</f>
        <v/>
      </c>
      <c r="S45" s="122" t="str">
        <f ca="1">IF(AND(PreElaborazione!S45="",$A45&lt;&gt;""),"!",PreElaborazione!S45)</f>
        <v/>
      </c>
      <c r="T45" s="122" t="str">
        <f ca="1">IF(AND(PreElaborazione!T45="",$A45&lt;&gt;""),"!",PreElaborazione!T45)</f>
        <v/>
      </c>
      <c r="U45" s="122" t="str">
        <f ca="1">IF(AND(PreElaborazione!U45="",$A45&lt;&gt;""),"!",PreElaborazione!U45)</f>
        <v/>
      </c>
      <c r="V45" s="122" t="str">
        <f ca="1">IF(AND(PreElaborazione!V45="",$A45&lt;&gt;""),"!",PreElaborazione!V45)</f>
        <v/>
      </c>
      <c r="W45" s="122" t="str">
        <f ca="1">IF(AND(PreElaborazione!W45="",$A45&lt;&gt;""),"!",PreElaborazione!W45)</f>
        <v/>
      </c>
      <c r="X45" s="122" t="str">
        <f ca="1">IF(AND(PreElaborazione!X45="",$A45&lt;&gt;""),"!",PreElaborazione!X45)</f>
        <v/>
      </c>
      <c r="Y45" s="122" t="str">
        <f ca="1">IF(AND(PreElaborazione!Y45="",$A45&lt;&gt;""),"!",PreElaborazione!Y45)</f>
        <v/>
      </c>
      <c r="Z45" s="122" t="str">
        <f ca="1">IF(AND(PreElaborazione!Z45="",$A45&lt;&gt;""),"!",PreElaborazione!Z45)</f>
        <v/>
      </c>
      <c r="AA45" s="122" t="str">
        <f ca="1">IF(AND(PreElaborazione!AA45="",$A45&lt;&gt;""),"!",PreElaborazione!AA45)</f>
        <v/>
      </c>
      <c r="AB45" s="122" t="str">
        <f ca="1">IF(AND(PreElaborazione!AB45="",$A45&lt;&gt;""),"!",PreElaborazione!AB45)</f>
        <v/>
      </c>
      <c r="AC45" s="122" t="str">
        <f ca="1">IF(AND(PreElaborazione!AC45="",$A45&lt;&gt;""),"!",PreElaborazione!AC45)</f>
        <v/>
      </c>
      <c r="AD45" s="122" t="str">
        <f ca="1">IF(AND(PreElaborazione!AD45="",$A45&lt;&gt;""),"!",PreElaborazione!AD45)</f>
        <v/>
      </c>
      <c r="AE45" s="122" t="str">
        <f ca="1">IF(AND(PreElaborazione!AE45="",$A45&lt;&gt;""),"!",PreElaborazione!AE45)</f>
        <v/>
      </c>
      <c r="AF45" s="122" t="str">
        <f ca="1">IF(AND(PreElaborazione!AF45="",$A45&lt;&gt;""),"!",PreElaborazione!AF45)</f>
        <v/>
      </c>
      <c r="AG45" s="122" t="str">
        <f ca="1">IF(AND(PreElaborazione!AG45="",$A45&lt;&gt;""),"!",PreElaborazione!AG45)</f>
        <v/>
      </c>
      <c r="AH45" s="122" t="str">
        <f ca="1">IF(AND(PreElaborazione!AH45="",$A45&lt;&gt;""),"!",PreElaborazione!AH45)</f>
        <v/>
      </c>
      <c r="AI45" s="122" t="str">
        <f ca="1">IF(AND(PreElaborazione!AI45="",$A45&lt;&gt;""),"!",PreElaborazione!AI45)</f>
        <v/>
      </c>
      <c r="AJ45" s="122" t="str">
        <f ca="1">IF(AND(PreElaborazione!AJ45="",$A45&lt;&gt;""),"!",PreElaborazione!AJ45)</f>
        <v/>
      </c>
      <c r="AK45" s="122" t="str">
        <f ca="1">IF(AND(PreElaborazione!AK45="",$A45&lt;&gt;""),"!",PreElaborazione!AK45)</f>
        <v/>
      </c>
      <c r="AL45" s="122" t="str">
        <f ca="1">IF(AND(PreElaborazione!AL45="",$A45&lt;&gt;""),"!",PreElaborazione!AL45)</f>
        <v/>
      </c>
      <c r="AM45" s="122" t="str">
        <f ca="1">IF(AND(PreElaborazione!AM45="",$A45&lt;&gt;""),"!",PreElaborazione!AM45)</f>
        <v/>
      </c>
      <c r="AN45" s="122" t="str">
        <f ca="1">IF(AND(PreElaborazione!AN45="",$A45&lt;&gt;""),"!",PreElaborazione!AN45)</f>
        <v/>
      </c>
      <c r="AO45" s="122" t="str">
        <f ca="1">IF(AND(PreElaborazione!AO45="",$A45&lt;&gt;""),"!",PreElaborazione!AO45)</f>
        <v/>
      </c>
      <c r="AP45" s="122" t="str">
        <f ca="1">IF(AND(PreElaborazione!AP45="",$A45&lt;&gt;""),"!",PreElaborazione!AP45)</f>
        <v/>
      </c>
      <c r="AQ45" s="122" t="str">
        <f ca="1">IF(AND(PreElaborazione!AQ45="",$A45&lt;&gt;""),"!",PreElaborazione!AQ45)</f>
        <v/>
      </c>
      <c r="AR45" s="122" t="str">
        <f ca="1">IF(AND(PreElaborazione!AR45="",$A45&lt;&gt;""),"!",PreElaborazione!AR45)</f>
        <v/>
      </c>
      <c r="AS45" s="122" t="str">
        <f ca="1">IF(AND(PreElaborazione!AS45="",$A45&lt;&gt;""),"!",PreElaborazione!AS45)</f>
        <v/>
      </c>
      <c r="AT45" s="122" t="str">
        <f ca="1">IF(AND(PreElaborazione!AT45="",$A45&lt;&gt;""),"!",PreElaborazione!AT45)</f>
        <v/>
      </c>
      <c r="AU45" s="122" t="str">
        <f ca="1">IF(AND(PreElaborazione!AU45="",$A45&lt;&gt;""),"!",PreElaborazione!AU45)</f>
        <v/>
      </c>
      <c r="AV45" s="122" t="str">
        <f ca="1">IF(AND(PreElaborazione!AV45="",$A45&lt;&gt;""),"!",PreElaborazione!AV45)</f>
        <v/>
      </c>
      <c r="AW45" s="122" t="str">
        <f ca="1">IF(AND(PreElaborazione!AW45="",$A45&lt;&gt;""),"!",PreElaborazione!AW45)</f>
        <v/>
      </c>
      <c r="AX45" s="122" t="str">
        <f ca="1">IF(AND(PreElaborazione!AX45="",$A45&lt;&gt;""),"!",PreElaborazione!AX45)</f>
        <v/>
      </c>
      <c r="AY45" s="122" t="str">
        <f ca="1">IF(AND(PreElaborazione!AY45="",$A45&lt;&gt;""),"!",PreElaborazione!AY45)</f>
        <v/>
      </c>
      <c r="AZ45" s="122" t="str">
        <f ca="1">IF(AND(PreElaborazione!AZ45="",$A45&lt;&gt;""),"!",PreElaborazione!AZ45)</f>
        <v/>
      </c>
      <c r="BA45" s="122" t="str">
        <f ca="1">IF(AND(PreElaborazione!BA45="",$A45&lt;&gt;""),"!",PreElaborazione!BA45)</f>
        <v/>
      </c>
      <c r="BB45" s="122" t="str">
        <f ca="1">IF(AND(PreElaborazione!BB45="",$A45&lt;&gt;""),"!",PreElaborazione!BB45)</f>
        <v/>
      </c>
      <c r="BC45" s="122" t="str">
        <f ca="1">IF(AND(PreElaborazione!BC45="",$A45&lt;&gt;""),"!",PreElaborazione!BC45)</f>
        <v/>
      </c>
      <c r="BD45" s="122" t="str">
        <f ca="1">IF(AND(PreElaborazione!BD45="",$A45&lt;&gt;""),"!",PreElaborazione!BD45)</f>
        <v/>
      </c>
      <c r="BE45" s="122" t="str">
        <f ca="1">IF(AND(PreElaborazione!BE45="",$A45&lt;&gt;""),"!",PreElaborazione!BE45)</f>
        <v/>
      </c>
      <c r="BF45" s="122" t="str">
        <f ca="1">IF(AND(PreElaborazione!BF45="",$A45&lt;&gt;""),"!",PreElaborazione!BF45)</f>
        <v/>
      </c>
      <c r="BG45" s="122" t="str">
        <f ca="1">IF(AND(PreElaborazione!BG45="",$A45&lt;&gt;""),"!",PreElaborazione!BG45)</f>
        <v/>
      </c>
      <c r="BH45" s="122" t="str">
        <f ca="1">IF(AND(PreElaborazione!BH45="",$A45&lt;&gt;""),"!",PreElaborazione!BH45)</f>
        <v/>
      </c>
      <c r="BI45" s="122" t="str">
        <f ca="1">IF(AND(PreElaborazione!BI45="",$A45&lt;&gt;""),"!",PreElaborazione!BI45)</f>
        <v/>
      </c>
      <c r="BJ45" s="122" t="str">
        <f ca="1">IF(AND(PreElaborazione!BJ45="",$A45&lt;&gt;""),"!",PreElaborazione!BJ45)</f>
        <v/>
      </c>
      <c r="BK45" s="122" t="str">
        <f ca="1">IF(AND(PreElaborazione!BK45="",$A45&lt;&gt;""),"!",PreElaborazione!BK45)</f>
        <v/>
      </c>
      <c r="BL45" s="122" t="str">
        <f ca="1">IF(AND(PreElaborazione!BL45="",$A45&lt;&gt;""),"!",PreElaborazione!BL45)</f>
        <v/>
      </c>
      <c r="BM45" s="122" t="str">
        <f ca="1">IF(AND(PreElaborazione!BM45="",$A45&lt;&gt;""),"!",PreElaborazione!BM45)</f>
        <v/>
      </c>
      <c r="BN45" s="122" t="str">
        <f ca="1">IF(AND(PreElaborazione!BN45="",$A45&lt;&gt;""),"!",PreElaborazione!BN45)</f>
        <v/>
      </c>
      <c r="BO45" s="122" t="str">
        <f ca="1">IF(AND(PreElaborazione!BO45="",$A45&lt;&gt;""),"!",PreElaborazione!BO45)</f>
        <v/>
      </c>
      <c r="BP45" s="122" t="str">
        <f ca="1">IF(AND(PreElaborazione!BP45="",$A45&lt;&gt;""),"!",PreElaborazione!BP45)</f>
        <v/>
      </c>
      <c r="BQ45" s="122" t="str">
        <f ca="1">IF(AND(PreElaborazione!BQ45="",$A45&lt;&gt;""),"!",PreElaborazione!BQ45)</f>
        <v/>
      </c>
      <c r="BR45" s="122" t="str">
        <f ca="1">IF(AND(PreElaborazione!BR45="",$A45&lt;&gt;""),"!",PreElaborazione!BR45)</f>
        <v/>
      </c>
      <c r="BS45" s="122" t="str">
        <f ca="1">IF(AND(PreElaborazione!BS45="",$A45&lt;&gt;""),"!",PreElaborazione!BS45)</f>
        <v/>
      </c>
      <c r="BT45" s="122" t="str">
        <f ca="1">IF(AND(PreElaborazione!BT45="",$A45&lt;&gt;""),"!",PreElaborazione!BT45)</f>
        <v/>
      </c>
      <c r="BU45" s="122" t="str">
        <f ca="1">IF(AND(PreElaborazione!BU45="",$A45&lt;&gt;""),"!",PreElaborazione!BU45)</f>
        <v/>
      </c>
      <c r="BV45" s="122" t="str">
        <f ca="1">IF(AND(PreElaborazione!BV45="",$A45&lt;&gt;""),"!",PreElaborazione!BV45)</f>
        <v/>
      </c>
      <c r="BW45" s="122" t="str">
        <f ca="1">IF(AND(PreElaborazione!BW45="",$A45&lt;&gt;""),"!",PreElaborazione!BW45)</f>
        <v/>
      </c>
      <c r="BX45" s="122" t="str">
        <f ca="1">IF(AND(PreElaborazione!BX45="",$A45&lt;&gt;""),"!",PreElaborazione!BX45)</f>
        <v/>
      </c>
      <c r="BY45" s="122" t="str">
        <f ca="1">IF(AND(PreElaborazione!BY45="",$A45&lt;&gt;""),"!",PreElaborazione!BY45)</f>
        <v/>
      </c>
      <c r="BZ45" s="122" t="str">
        <f ca="1">IF(AND(PreElaborazione!BZ45="",$A45&lt;&gt;""),"!",PreElaborazione!BZ45)</f>
        <v/>
      </c>
      <c r="CA45" s="122" t="str">
        <f ca="1">IF(AND(PreElaborazione!CA45="",$A45&lt;&gt;""),"!",PreElaborazione!CA45)</f>
        <v/>
      </c>
      <c r="CB45" s="122" t="str">
        <f ca="1">IF(AND(PreElaborazione!CB45="",$A45&lt;&gt;""),"!",PreElaborazione!CB45)</f>
        <v/>
      </c>
      <c r="CC45" s="122" t="str">
        <f ca="1">IF(AND(PreElaborazione!CC45="",$A45&lt;&gt;""),"!",PreElaborazione!CC45)</f>
        <v/>
      </c>
      <c r="CD45" s="122" t="str">
        <f ca="1">IF(AND(PreElaborazione!CD45="",$A45&lt;&gt;""),"!",PreElaborazione!CD45)</f>
        <v/>
      </c>
      <c r="CE45" s="122" t="str">
        <f ca="1">IF(AND(PreElaborazione!CE45="",$A45&lt;&gt;""),"!",PreElaborazione!CE45)</f>
        <v/>
      </c>
      <c r="CF45" s="122" t="str">
        <f ca="1">IF(AND(PreElaborazione!CF45="",$A45&lt;&gt;""),"!",PreElaborazione!CF45)</f>
        <v/>
      </c>
      <c r="CG45" s="122" t="str">
        <f ca="1">IF(AND(PreElaborazione!CG45="",$A45&lt;&gt;""),"!",PreElaborazione!CG45)</f>
        <v/>
      </c>
      <c r="CH45" s="122" t="str">
        <f ca="1">IF(AND(PreElaborazione!CH45="",$A45&lt;&gt;""),"!",PreElaborazione!CH45)</f>
        <v/>
      </c>
      <c r="CI45" s="122" t="str">
        <f ca="1">IF(AND(PreElaborazione!CI45="",$A45&lt;&gt;""),"!",PreElaborazione!CI45)</f>
        <v/>
      </c>
      <c r="CJ45" s="122" t="str">
        <f ca="1">IF(AND(PreElaborazione!CJ45="",$A45&lt;&gt;""),"!",PreElaborazione!CJ45)</f>
        <v/>
      </c>
      <c r="CK45" s="122" t="str">
        <f ca="1">IF(AND(PreElaborazione!CK45="",$A45&lt;&gt;""),"!",PreElaborazione!CK45)</f>
        <v/>
      </c>
      <c r="CL45" s="122" t="str">
        <f ca="1">IF(AND(PreElaborazione!CL45="",$A45&lt;&gt;""),"!",PreElaborazione!CL45)</f>
        <v/>
      </c>
      <c r="CM45" s="122" t="str">
        <f ca="1">IF(AND(PreElaborazione!CM45="",$A45&lt;&gt;""),"!",PreElaborazione!CM45)</f>
        <v/>
      </c>
      <c r="CN45" s="122" t="str">
        <f ca="1">IF(AND(PreElaborazione!CN45="",$A45&lt;&gt;""),"!",PreElaborazione!CN45)</f>
        <v/>
      </c>
      <c r="CO45" s="122" t="str">
        <f ca="1">IF(AND(PreElaborazione!CO45="",$A45&lt;&gt;""),"!",PreElaborazione!CO45)</f>
        <v/>
      </c>
      <c r="CP45" s="122" t="str">
        <f ca="1">IF(AND(PreElaborazione!CP45="",$A45&lt;&gt;""),"!",PreElaborazione!CP45)</f>
        <v/>
      </c>
      <c r="CQ45" s="122" t="str">
        <f ca="1">IF(AND(PreElaborazione!CQ45="",$A45&lt;&gt;""),"!",PreElaborazione!CQ45)</f>
        <v/>
      </c>
      <c r="CR45" s="122" t="str">
        <f ca="1">IF(AND(PreElaborazione!CR45="",$A45&lt;&gt;""),"!",PreElaborazione!CR45)</f>
        <v/>
      </c>
      <c r="CS45" s="122" t="str">
        <f ca="1">IF(AND(PreElaborazione!CS45="",$A45&lt;&gt;""),"!",PreElaborazione!CS45)</f>
        <v/>
      </c>
      <c r="CT45" s="122" t="str">
        <f ca="1">IF(AND(PreElaborazione!CT45="",$A45&lt;&gt;""),"!",PreElaborazione!CT45)</f>
        <v/>
      </c>
      <c r="CU45" s="122" t="str">
        <f ca="1">IF(AND(PreElaborazione!CU45="",$A45&lt;&gt;""),"!",PreElaborazione!CU45)</f>
        <v/>
      </c>
      <c r="CV45" s="122" t="str">
        <f ca="1">IF(AND(PreElaborazione!CV45="",$A45&lt;&gt;""),"!",PreElaborazione!CV45)</f>
        <v/>
      </c>
      <c r="CW45" s="122" t="str">
        <f ca="1">IF(AND(PreElaborazione!CW45="",$A45&lt;&gt;""),"!",PreElaborazione!CW45)</f>
        <v/>
      </c>
      <c r="CX45" s="122" t="str">
        <f ca="1">IF(AND(PreElaborazione!CX45="",$A45&lt;&gt;""),"!",PreElaborazione!CX45)</f>
        <v/>
      </c>
      <c r="CY45" s="122" t="str">
        <f ca="1">IF(AND(PreElaborazione!CY45="",$A45&lt;&gt;""),"!",PreElaborazione!CY45)</f>
        <v/>
      </c>
      <c r="CZ45" s="122" t="str">
        <f ca="1">IF(AND(PreElaborazione!CZ45="",$A45&lt;&gt;""),"!",PreElaborazione!CZ45)</f>
        <v/>
      </c>
      <c r="DA45" s="122" t="str">
        <f ca="1">IF(AND(PreElaborazione!DA45="",$A45&lt;&gt;""),"!",PreElaborazione!DA45)</f>
        <v/>
      </c>
      <c r="DB45" s="122" t="str">
        <f ca="1">IF(AND(PreElaborazione!DB45="",$A45&lt;&gt;""),"!",PreElaborazione!DB45)</f>
        <v/>
      </c>
    </row>
    <row r="46" spans="1:106">
      <c r="A46" s="120" t="str">
        <f ca="1">PreElaborazione!A46</f>
        <v/>
      </c>
      <c r="B46" s="122" t="str">
        <f ca="1">IF(AND(PreElaborazione!B46="",$A46&lt;&gt;""),"!",PreElaborazione!B46)</f>
        <v/>
      </c>
      <c r="C46" s="122" t="str">
        <f ca="1">IF(AND(PreElaborazione!C46="",$A46&lt;&gt;""),"!",PreElaborazione!C46)</f>
        <v/>
      </c>
      <c r="D46" s="122" t="str">
        <f ca="1">IF(AND(PreElaborazione!D46="",$A46&lt;&gt;""),"!",PreElaborazione!D46)</f>
        <v/>
      </c>
      <c r="E46" s="122" t="str">
        <f ca="1">IF(AND(PreElaborazione!E46="",$A46&lt;&gt;""),"!",PreElaborazione!E46)</f>
        <v/>
      </c>
      <c r="F46" s="122" t="str">
        <f ca="1">IF(AND(PreElaborazione!F46="",$A46&lt;&gt;""),"!",PreElaborazione!F46)</f>
        <v/>
      </c>
      <c r="G46" s="122" t="str">
        <f ca="1">IF(AND(PreElaborazione!G46="",$A46&lt;&gt;""),"!",PreElaborazione!G46)</f>
        <v/>
      </c>
      <c r="H46" s="122" t="str">
        <f ca="1">IF(AND(PreElaborazione!H46="",$A46&lt;&gt;""),"!",PreElaborazione!H46)</f>
        <v/>
      </c>
      <c r="I46" s="122" t="str">
        <f ca="1">IF(AND(PreElaborazione!I46="",$A46&lt;&gt;""),"!",PreElaborazione!I46)</f>
        <v/>
      </c>
      <c r="J46" s="122" t="str">
        <f ca="1">IF(AND(PreElaborazione!J46="",$A46&lt;&gt;""),"!",PreElaborazione!J46)</f>
        <v/>
      </c>
      <c r="K46" s="122" t="str">
        <f ca="1">IF(AND(PreElaborazione!K46="",$A46&lt;&gt;""),"!",PreElaborazione!K46)</f>
        <v/>
      </c>
      <c r="L46" s="122" t="str">
        <f ca="1">IF(AND(PreElaborazione!L46="",$A46&lt;&gt;""),"!",PreElaborazione!L46)</f>
        <v/>
      </c>
      <c r="M46" s="122" t="str">
        <f ca="1">IF(AND(PreElaborazione!M46="",$A46&lt;&gt;""),"!",PreElaborazione!M46)</f>
        <v/>
      </c>
      <c r="N46" s="122" t="str">
        <f ca="1">IF(AND(PreElaborazione!N46="",$A46&lt;&gt;""),"!",PreElaborazione!N46)</f>
        <v/>
      </c>
      <c r="O46" s="122" t="str">
        <f ca="1">IF(AND(PreElaborazione!O46="",$A46&lt;&gt;""),"!",PreElaborazione!O46)</f>
        <v/>
      </c>
      <c r="P46" s="122" t="str">
        <f ca="1">IF(AND(PreElaborazione!P46="",$A46&lt;&gt;""),"!",PreElaborazione!P46)</f>
        <v/>
      </c>
      <c r="Q46" s="122" t="str">
        <f ca="1">IF(AND(PreElaborazione!Q46="",$A46&lt;&gt;""),"!",PreElaborazione!Q46)</f>
        <v/>
      </c>
      <c r="R46" s="122" t="str">
        <f ca="1">IF(AND(PreElaborazione!R46="",$A46&lt;&gt;""),"!",PreElaborazione!R46)</f>
        <v/>
      </c>
      <c r="S46" s="122" t="str">
        <f ca="1">IF(AND(PreElaborazione!S46="",$A46&lt;&gt;""),"!",PreElaborazione!S46)</f>
        <v/>
      </c>
      <c r="T46" s="122" t="str">
        <f ca="1">IF(AND(PreElaborazione!T46="",$A46&lt;&gt;""),"!",PreElaborazione!T46)</f>
        <v/>
      </c>
      <c r="U46" s="122" t="str">
        <f ca="1">IF(AND(PreElaborazione!U46="",$A46&lt;&gt;""),"!",PreElaborazione!U46)</f>
        <v/>
      </c>
      <c r="V46" s="122" t="str">
        <f ca="1">IF(AND(PreElaborazione!V46="",$A46&lt;&gt;""),"!",PreElaborazione!V46)</f>
        <v/>
      </c>
      <c r="W46" s="122" t="str">
        <f ca="1">IF(AND(PreElaborazione!W46="",$A46&lt;&gt;""),"!",PreElaborazione!W46)</f>
        <v/>
      </c>
      <c r="X46" s="122" t="str">
        <f ca="1">IF(AND(PreElaborazione!X46="",$A46&lt;&gt;""),"!",PreElaborazione!X46)</f>
        <v/>
      </c>
      <c r="Y46" s="122" t="str">
        <f ca="1">IF(AND(PreElaborazione!Y46="",$A46&lt;&gt;""),"!",PreElaborazione!Y46)</f>
        <v/>
      </c>
      <c r="Z46" s="122" t="str">
        <f ca="1">IF(AND(PreElaborazione!Z46="",$A46&lt;&gt;""),"!",PreElaborazione!Z46)</f>
        <v/>
      </c>
      <c r="AA46" s="122" t="str">
        <f ca="1">IF(AND(PreElaborazione!AA46="",$A46&lt;&gt;""),"!",PreElaborazione!AA46)</f>
        <v/>
      </c>
      <c r="AB46" s="122" t="str">
        <f ca="1">IF(AND(PreElaborazione!AB46="",$A46&lt;&gt;""),"!",PreElaborazione!AB46)</f>
        <v/>
      </c>
      <c r="AC46" s="122" t="str">
        <f ca="1">IF(AND(PreElaborazione!AC46="",$A46&lt;&gt;""),"!",PreElaborazione!AC46)</f>
        <v/>
      </c>
      <c r="AD46" s="122" t="str">
        <f ca="1">IF(AND(PreElaborazione!AD46="",$A46&lt;&gt;""),"!",PreElaborazione!AD46)</f>
        <v/>
      </c>
      <c r="AE46" s="122" t="str">
        <f ca="1">IF(AND(PreElaborazione!AE46="",$A46&lt;&gt;""),"!",PreElaborazione!AE46)</f>
        <v/>
      </c>
      <c r="AF46" s="122" t="str">
        <f ca="1">IF(AND(PreElaborazione!AF46="",$A46&lt;&gt;""),"!",PreElaborazione!AF46)</f>
        <v/>
      </c>
      <c r="AG46" s="122" t="str">
        <f ca="1">IF(AND(PreElaborazione!AG46="",$A46&lt;&gt;""),"!",PreElaborazione!AG46)</f>
        <v/>
      </c>
      <c r="AH46" s="122" t="str">
        <f ca="1">IF(AND(PreElaborazione!AH46="",$A46&lt;&gt;""),"!",PreElaborazione!AH46)</f>
        <v/>
      </c>
      <c r="AI46" s="122" t="str">
        <f ca="1">IF(AND(PreElaborazione!AI46="",$A46&lt;&gt;""),"!",PreElaborazione!AI46)</f>
        <v/>
      </c>
      <c r="AJ46" s="122" t="str">
        <f ca="1">IF(AND(PreElaborazione!AJ46="",$A46&lt;&gt;""),"!",PreElaborazione!AJ46)</f>
        <v/>
      </c>
      <c r="AK46" s="122" t="str">
        <f ca="1">IF(AND(PreElaborazione!AK46="",$A46&lt;&gt;""),"!",PreElaborazione!AK46)</f>
        <v/>
      </c>
      <c r="AL46" s="122" t="str">
        <f ca="1">IF(AND(PreElaborazione!AL46="",$A46&lt;&gt;""),"!",PreElaborazione!AL46)</f>
        <v/>
      </c>
      <c r="AM46" s="122" t="str">
        <f ca="1">IF(AND(PreElaborazione!AM46="",$A46&lt;&gt;""),"!",PreElaborazione!AM46)</f>
        <v/>
      </c>
      <c r="AN46" s="122" t="str">
        <f ca="1">IF(AND(PreElaborazione!AN46="",$A46&lt;&gt;""),"!",PreElaborazione!AN46)</f>
        <v/>
      </c>
      <c r="AO46" s="122" t="str">
        <f ca="1">IF(AND(PreElaborazione!AO46="",$A46&lt;&gt;""),"!",PreElaborazione!AO46)</f>
        <v/>
      </c>
      <c r="AP46" s="122" t="str">
        <f ca="1">IF(AND(PreElaborazione!AP46="",$A46&lt;&gt;""),"!",PreElaborazione!AP46)</f>
        <v/>
      </c>
      <c r="AQ46" s="122" t="str">
        <f ca="1">IF(AND(PreElaborazione!AQ46="",$A46&lt;&gt;""),"!",PreElaborazione!AQ46)</f>
        <v/>
      </c>
      <c r="AR46" s="122" t="str">
        <f ca="1">IF(AND(PreElaborazione!AR46="",$A46&lt;&gt;""),"!",PreElaborazione!AR46)</f>
        <v/>
      </c>
      <c r="AS46" s="122" t="str">
        <f ca="1">IF(AND(PreElaborazione!AS46="",$A46&lt;&gt;""),"!",PreElaborazione!AS46)</f>
        <v/>
      </c>
      <c r="AT46" s="122" t="str">
        <f ca="1">IF(AND(PreElaborazione!AT46="",$A46&lt;&gt;""),"!",PreElaborazione!AT46)</f>
        <v/>
      </c>
      <c r="AU46" s="122" t="str">
        <f ca="1">IF(AND(PreElaborazione!AU46="",$A46&lt;&gt;""),"!",PreElaborazione!AU46)</f>
        <v/>
      </c>
      <c r="AV46" s="122" t="str">
        <f ca="1">IF(AND(PreElaborazione!AV46="",$A46&lt;&gt;""),"!",PreElaborazione!AV46)</f>
        <v/>
      </c>
      <c r="AW46" s="122" t="str">
        <f ca="1">IF(AND(PreElaborazione!AW46="",$A46&lt;&gt;""),"!",PreElaborazione!AW46)</f>
        <v/>
      </c>
      <c r="AX46" s="122" t="str">
        <f ca="1">IF(AND(PreElaborazione!AX46="",$A46&lt;&gt;""),"!",PreElaborazione!AX46)</f>
        <v/>
      </c>
      <c r="AY46" s="122" t="str">
        <f ca="1">IF(AND(PreElaborazione!AY46="",$A46&lt;&gt;""),"!",PreElaborazione!AY46)</f>
        <v/>
      </c>
      <c r="AZ46" s="122" t="str">
        <f ca="1">IF(AND(PreElaborazione!AZ46="",$A46&lt;&gt;""),"!",PreElaborazione!AZ46)</f>
        <v/>
      </c>
      <c r="BA46" s="122" t="str">
        <f ca="1">IF(AND(PreElaborazione!BA46="",$A46&lt;&gt;""),"!",PreElaborazione!BA46)</f>
        <v/>
      </c>
      <c r="BB46" s="122" t="str">
        <f ca="1">IF(AND(PreElaborazione!BB46="",$A46&lt;&gt;""),"!",PreElaborazione!BB46)</f>
        <v/>
      </c>
      <c r="BC46" s="122" t="str">
        <f ca="1">IF(AND(PreElaborazione!BC46="",$A46&lt;&gt;""),"!",PreElaborazione!BC46)</f>
        <v/>
      </c>
      <c r="BD46" s="122" t="str">
        <f ca="1">IF(AND(PreElaborazione!BD46="",$A46&lt;&gt;""),"!",PreElaborazione!BD46)</f>
        <v/>
      </c>
      <c r="BE46" s="122" t="str">
        <f ca="1">IF(AND(PreElaborazione!BE46="",$A46&lt;&gt;""),"!",PreElaborazione!BE46)</f>
        <v/>
      </c>
      <c r="BF46" s="122" t="str">
        <f ca="1">IF(AND(PreElaborazione!BF46="",$A46&lt;&gt;""),"!",PreElaborazione!BF46)</f>
        <v/>
      </c>
      <c r="BG46" s="122" t="str">
        <f ca="1">IF(AND(PreElaborazione!BG46="",$A46&lt;&gt;""),"!",PreElaborazione!BG46)</f>
        <v/>
      </c>
      <c r="BH46" s="122" t="str">
        <f ca="1">IF(AND(PreElaborazione!BH46="",$A46&lt;&gt;""),"!",PreElaborazione!BH46)</f>
        <v/>
      </c>
      <c r="BI46" s="122" t="str">
        <f ca="1">IF(AND(PreElaborazione!BI46="",$A46&lt;&gt;""),"!",PreElaborazione!BI46)</f>
        <v/>
      </c>
      <c r="BJ46" s="122" t="str">
        <f ca="1">IF(AND(PreElaborazione!BJ46="",$A46&lt;&gt;""),"!",PreElaborazione!BJ46)</f>
        <v/>
      </c>
      <c r="BK46" s="122" t="str">
        <f ca="1">IF(AND(PreElaborazione!BK46="",$A46&lt;&gt;""),"!",PreElaborazione!BK46)</f>
        <v/>
      </c>
      <c r="BL46" s="122" t="str">
        <f ca="1">IF(AND(PreElaborazione!BL46="",$A46&lt;&gt;""),"!",PreElaborazione!BL46)</f>
        <v/>
      </c>
      <c r="BM46" s="122" t="str">
        <f ca="1">IF(AND(PreElaborazione!BM46="",$A46&lt;&gt;""),"!",PreElaborazione!BM46)</f>
        <v/>
      </c>
      <c r="BN46" s="122" t="str">
        <f ca="1">IF(AND(PreElaborazione!BN46="",$A46&lt;&gt;""),"!",PreElaborazione!BN46)</f>
        <v/>
      </c>
      <c r="BO46" s="122" t="str">
        <f ca="1">IF(AND(PreElaborazione!BO46="",$A46&lt;&gt;""),"!",PreElaborazione!BO46)</f>
        <v/>
      </c>
      <c r="BP46" s="122" t="str">
        <f ca="1">IF(AND(PreElaborazione!BP46="",$A46&lt;&gt;""),"!",PreElaborazione!BP46)</f>
        <v/>
      </c>
      <c r="BQ46" s="122" t="str">
        <f ca="1">IF(AND(PreElaborazione!BQ46="",$A46&lt;&gt;""),"!",PreElaborazione!BQ46)</f>
        <v/>
      </c>
      <c r="BR46" s="122" t="str">
        <f ca="1">IF(AND(PreElaborazione!BR46="",$A46&lt;&gt;""),"!",PreElaborazione!BR46)</f>
        <v/>
      </c>
      <c r="BS46" s="122" t="str">
        <f ca="1">IF(AND(PreElaborazione!BS46="",$A46&lt;&gt;""),"!",PreElaborazione!BS46)</f>
        <v/>
      </c>
      <c r="BT46" s="122" t="str">
        <f ca="1">IF(AND(PreElaborazione!BT46="",$A46&lt;&gt;""),"!",PreElaborazione!BT46)</f>
        <v/>
      </c>
      <c r="BU46" s="122" t="str">
        <f ca="1">IF(AND(PreElaborazione!BU46="",$A46&lt;&gt;""),"!",PreElaborazione!BU46)</f>
        <v/>
      </c>
      <c r="BV46" s="122" t="str">
        <f ca="1">IF(AND(PreElaborazione!BV46="",$A46&lt;&gt;""),"!",PreElaborazione!BV46)</f>
        <v/>
      </c>
      <c r="BW46" s="122" t="str">
        <f ca="1">IF(AND(PreElaborazione!BW46="",$A46&lt;&gt;""),"!",PreElaborazione!BW46)</f>
        <v/>
      </c>
      <c r="BX46" s="122" t="str">
        <f ca="1">IF(AND(PreElaborazione!BX46="",$A46&lt;&gt;""),"!",PreElaborazione!BX46)</f>
        <v/>
      </c>
      <c r="BY46" s="122" t="str">
        <f ca="1">IF(AND(PreElaborazione!BY46="",$A46&lt;&gt;""),"!",PreElaborazione!BY46)</f>
        <v/>
      </c>
      <c r="BZ46" s="122" t="str">
        <f ca="1">IF(AND(PreElaborazione!BZ46="",$A46&lt;&gt;""),"!",PreElaborazione!BZ46)</f>
        <v/>
      </c>
      <c r="CA46" s="122" t="str">
        <f ca="1">IF(AND(PreElaborazione!CA46="",$A46&lt;&gt;""),"!",PreElaborazione!CA46)</f>
        <v/>
      </c>
      <c r="CB46" s="122" t="str">
        <f ca="1">IF(AND(PreElaborazione!CB46="",$A46&lt;&gt;""),"!",PreElaborazione!CB46)</f>
        <v/>
      </c>
      <c r="CC46" s="122" t="str">
        <f ca="1">IF(AND(PreElaborazione!CC46="",$A46&lt;&gt;""),"!",PreElaborazione!CC46)</f>
        <v/>
      </c>
      <c r="CD46" s="122" t="str">
        <f ca="1">IF(AND(PreElaborazione!CD46="",$A46&lt;&gt;""),"!",PreElaborazione!CD46)</f>
        <v/>
      </c>
      <c r="CE46" s="122" t="str">
        <f ca="1">IF(AND(PreElaborazione!CE46="",$A46&lt;&gt;""),"!",PreElaborazione!CE46)</f>
        <v/>
      </c>
      <c r="CF46" s="122" t="str">
        <f ca="1">IF(AND(PreElaborazione!CF46="",$A46&lt;&gt;""),"!",PreElaborazione!CF46)</f>
        <v/>
      </c>
      <c r="CG46" s="122" t="str">
        <f ca="1">IF(AND(PreElaborazione!CG46="",$A46&lt;&gt;""),"!",PreElaborazione!CG46)</f>
        <v/>
      </c>
      <c r="CH46" s="122" t="str">
        <f ca="1">IF(AND(PreElaborazione!CH46="",$A46&lt;&gt;""),"!",PreElaborazione!CH46)</f>
        <v/>
      </c>
      <c r="CI46" s="122" t="str">
        <f ca="1">IF(AND(PreElaborazione!CI46="",$A46&lt;&gt;""),"!",PreElaborazione!CI46)</f>
        <v/>
      </c>
      <c r="CJ46" s="122" t="str">
        <f ca="1">IF(AND(PreElaborazione!CJ46="",$A46&lt;&gt;""),"!",PreElaborazione!CJ46)</f>
        <v/>
      </c>
      <c r="CK46" s="122" t="str">
        <f ca="1">IF(AND(PreElaborazione!CK46="",$A46&lt;&gt;""),"!",PreElaborazione!CK46)</f>
        <v/>
      </c>
      <c r="CL46" s="122" t="str">
        <f ca="1">IF(AND(PreElaborazione!CL46="",$A46&lt;&gt;""),"!",PreElaborazione!CL46)</f>
        <v/>
      </c>
      <c r="CM46" s="122" t="str">
        <f ca="1">IF(AND(PreElaborazione!CM46="",$A46&lt;&gt;""),"!",PreElaborazione!CM46)</f>
        <v/>
      </c>
      <c r="CN46" s="122" t="str">
        <f ca="1">IF(AND(PreElaborazione!CN46="",$A46&lt;&gt;""),"!",PreElaborazione!CN46)</f>
        <v/>
      </c>
      <c r="CO46" s="122" t="str">
        <f ca="1">IF(AND(PreElaborazione!CO46="",$A46&lt;&gt;""),"!",PreElaborazione!CO46)</f>
        <v/>
      </c>
      <c r="CP46" s="122" t="str">
        <f ca="1">IF(AND(PreElaborazione!CP46="",$A46&lt;&gt;""),"!",PreElaborazione!CP46)</f>
        <v/>
      </c>
      <c r="CQ46" s="122" t="str">
        <f ca="1">IF(AND(PreElaborazione!CQ46="",$A46&lt;&gt;""),"!",PreElaborazione!CQ46)</f>
        <v/>
      </c>
      <c r="CR46" s="122" t="str">
        <f ca="1">IF(AND(PreElaborazione!CR46="",$A46&lt;&gt;""),"!",PreElaborazione!CR46)</f>
        <v/>
      </c>
      <c r="CS46" s="122" t="str">
        <f ca="1">IF(AND(PreElaborazione!CS46="",$A46&lt;&gt;""),"!",PreElaborazione!CS46)</f>
        <v/>
      </c>
      <c r="CT46" s="122" t="str">
        <f ca="1">IF(AND(PreElaborazione!CT46="",$A46&lt;&gt;""),"!",PreElaborazione!CT46)</f>
        <v/>
      </c>
      <c r="CU46" s="122" t="str">
        <f ca="1">IF(AND(PreElaborazione!CU46="",$A46&lt;&gt;""),"!",PreElaborazione!CU46)</f>
        <v/>
      </c>
      <c r="CV46" s="122" t="str">
        <f ca="1">IF(AND(PreElaborazione!CV46="",$A46&lt;&gt;""),"!",PreElaborazione!CV46)</f>
        <v/>
      </c>
      <c r="CW46" s="122" t="str">
        <f ca="1">IF(AND(PreElaborazione!CW46="",$A46&lt;&gt;""),"!",PreElaborazione!CW46)</f>
        <v/>
      </c>
      <c r="CX46" s="122" t="str">
        <f ca="1">IF(AND(PreElaborazione!CX46="",$A46&lt;&gt;""),"!",PreElaborazione!CX46)</f>
        <v/>
      </c>
      <c r="CY46" s="122" t="str">
        <f ca="1">IF(AND(PreElaborazione!CY46="",$A46&lt;&gt;""),"!",PreElaborazione!CY46)</f>
        <v/>
      </c>
      <c r="CZ46" s="122" t="str">
        <f ca="1">IF(AND(PreElaborazione!CZ46="",$A46&lt;&gt;""),"!",PreElaborazione!CZ46)</f>
        <v/>
      </c>
      <c r="DA46" s="122" t="str">
        <f ca="1">IF(AND(PreElaborazione!DA46="",$A46&lt;&gt;""),"!",PreElaborazione!DA46)</f>
        <v/>
      </c>
      <c r="DB46" s="122" t="str">
        <f ca="1">IF(AND(PreElaborazione!DB46="",$A46&lt;&gt;""),"!",PreElaborazione!DB46)</f>
        <v/>
      </c>
    </row>
    <row r="47" spans="1:106">
      <c r="A47" s="120" t="str">
        <f ca="1">PreElaborazione!A47</f>
        <v/>
      </c>
      <c r="B47" s="122" t="str">
        <f ca="1">IF(AND(PreElaborazione!B47="",$A47&lt;&gt;""),"!",PreElaborazione!B47)</f>
        <v/>
      </c>
      <c r="C47" s="122" t="str">
        <f ca="1">IF(AND(PreElaborazione!C47="",$A47&lt;&gt;""),"!",PreElaborazione!C47)</f>
        <v/>
      </c>
      <c r="D47" s="122" t="str">
        <f ca="1">IF(AND(PreElaborazione!D47="",$A47&lt;&gt;""),"!",PreElaborazione!D47)</f>
        <v/>
      </c>
      <c r="E47" s="122" t="str">
        <f ca="1">IF(AND(PreElaborazione!E47="",$A47&lt;&gt;""),"!",PreElaborazione!E47)</f>
        <v/>
      </c>
      <c r="F47" s="122" t="str">
        <f ca="1">IF(AND(PreElaborazione!F47="",$A47&lt;&gt;""),"!",PreElaborazione!F47)</f>
        <v/>
      </c>
      <c r="G47" s="122" t="str">
        <f ca="1">IF(AND(PreElaborazione!G47="",$A47&lt;&gt;""),"!",PreElaborazione!G47)</f>
        <v/>
      </c>
      <c r="H47" s="122" t="str">
        <f ca="1">IF(AND(PreElaborazione!H47="",$A47&lt;&gt;""),"!",PreElaborazione!H47)</f>
        <v/>
      </c>
      <c r="I47" s="122" t="str">
        <f ca="1">IF(AND(PreElaborazione!I47="",$A47&lt;&gt;""),"!",PreElaborazione!I47)</f>
        <v/>
      </c>
      <c r="J47" s="122" t="str">
        <f ca="1">IF(AND(PreElaborazione!J47="",$A47&lt;&gt;""),"!",PreElaborazione!J47)</f>
        <v/>
      </c>
      <c r="K47" s="122" t="str">
        <f ca="1">IF(AND(PreElaborazione!K47="",$A47&lt;&gt;""),"!",PreElaborazione!K47)</f>
        <v/>
      </c>
      <c r="L47" s="122" t="str">
        <f ca="1">IF(AND(PreElaborazione!L47="",$A47&lt;&gt;""),"!",PreElaborazione!L47)</f>
        <v/>
      </c>
      <c r="M47" s="122" t="str">
        <f ca="1">IF(AND(PreElaborazione!M47="",$A47&lt;&gt;""),"!",PreElaborazione!M47)</f>
        <v/>
      </c>
      <c r="N47" s="122" t="str">
        <f ca="1">IF(AND(PreElaborazione!N47="",$A47&lt;&gt;""),"!",PreElaborazione!N47)</f>
        <v/>
      </c>
      <c r="O47" s="122" t="str">
        <f ca="1">IF(AND(PreElaborazione!O47="",$A47&lt;&gt;""),"!",PreElaborazione!O47)</f>
        <v/>
      </c>
      <c r="P47" s="122" t="str">
        <f ca="1">IF(AND(PreElaborazione!P47="",$A47&lt;&gt;""),"!",PreElaborazione!P47)</f>
        <v/>
      </c>
      <c r="Q47" s="122" t="str">
        <f ca="1">IF(AND(PreElaborazione!Q47="",$A47&lt;&gt;""),"!",PreElaborazione!Q47)</f>
        <v/>
      </c>
      <c r="R47" s="122" t="str">
        <f ca="1">IF(AND(PreElaborazione!R47="",$A47&lt;&gt;""),"!",PreElaborazione!R47)</f>
        <v/>
      </c>
      <c r="S47" s="122" t="str">
        <f ca="1">IF(AND(PreElaborazione!S47="",$A47&lt;&gt;""),"!",PreElaborazione!S47)</f>
        <v/>
      </c>
      <c r="T47" s="122" t="str">
        <f ca="1">IF(AND(PreElaborazione!T47="",$A47&lt;&gt;""),"!",PreElaborazione!T47)</f>
        <v/>
      </c>
      <c r="U47" s="122" t="str">
        <f ca="1">IF(AND(PreElaborazione!U47="",$A47&lt;&gt;""),"!",PreElaborazione!U47)</f>
        <v/>
      </c>
      <c r="V47" s="122" t="str">
        <f ca="1">IF(AND(PreElaborazione!V47="",$A47&lt;&gt;""),"!",PreElaborazione!V47)</f>
        <v/>
      </c>
      <c r="W47" s="122" t="str">
        <f ca="1">IF(AND(PreElaborazione!W47="",$A47&lt;&gt;""),"!",PreElaborazione!W47)</f>
        <v/>
      </c>
      <c r="X47" s="122" t="str">
        <f ca="1">IF(AND(PreElaborazione!X47="",$A47&lt;&gt;""),"!",PreElaborazione!X47)</f>
        <v/>
      </c>
      <c r="Y47" s="122" t="str">
        <f ca="1">IF(AND(PreElaborazione!Y47="",$A47&lt;&gt;""),"!",PreElaborazione!Y47)</f>
        <v/>
      </c>
      <c r="Z47" s="122" t="str">
        <f ca="1">IF(AND(PreElaborazione!Z47="",$A47&lt;&gt;""),"!",PreElaborazione!Z47)</f>
        <v/>
      </c>
      <c r="AA47" s="122" t="str">
        <f ca="1">IF(AND(PreElaborazione!AA47="",$A47&lt;&gt;""),"!",PreElaborazione!AA47)</f>
        <v/>
      </c>
      <c r="AB47" s="122" t="str">
        <f ca="1">IF(AND(PreElaborazione!AB47="",$A47&lt;&gt;""),"!",PreElaborazione!AB47)</f>
        <v/>
      </c>
      <c r="AC47" s="122" t="str">
        <f ca="1">IF(AND(PreElaborazione!AC47="",$A47&lt;&gt;""),"!",PreElaborazione!AC47)</f>
        <v/>
      </c>
      <c r="AD47" s="122" t="str">
        <f ca="1">IF(AND(PreElaborazione!AD47="",$A47&lt;&gt;""),"!",PreElaborazione!AD47)</f>
        <v/>
      </c>
      <c r="AE47" s="122" t="str">
        <f ca="1">IF(AND(PreElaborazione!AE47="",$A47&lt;&gt;""),"!",PreElaborazione!AE47)</f>
        <v/>
      </c>
      <c r="AF47" s="122" t="str">
        <f ca="1">IF(AND(PreElaborazione!AF47="",$A47&lt;&gt;""),"!",PreElaborazione!AF47)</f>
        <v/>
      </c>
      <c r="AG47" s="122" t="str">
        <f ca="1">IF(AND(PreElaborazione!AG47="",$A47&lt;&gt;""),"!",PreElaborazione!AG47)</f>
        <v/>
      </c>
      <c r="AH47" s="122" t="str">
        <f ca="1">IF(AND(PreElaborazione!AH47="",$A47&lt;&gt;""),"!",PreElaborazione!AH47)</f>
        <v/>
      </c>
      <c r="AI47" s="122" t="str">
        <f ca="1">IF(AND(PreElaborazione!AI47="",$A47&lt;&gt;""),"!",PreElaborazione!AI47)</f>
        <v/>
      </c>
      <c r="AJ47" s="122" t="str">
        <f ca="1">IF(AND(PreElaborazione!AJ47="",$A47&lt;&gt;""),"!",PreElaborazione!AJ47)</f>
        <v/>
      </c>
      <c r="AK47" s="122" t="str">
        <f ca="1">IF(AND(PreElaborazione!AK47="",$A47&lt;&gt;""),"!",PreElaborazione!AK47)</f>
        <v/>
      </c>
      <c r="AL47" s="122" t="str">
        <f ca="1">IF(AND(PreElaborazione!AL47="",$A47&lt;&gt;""),"!",PreElaborazione!AL47)</f>
        <v/>
      </c>
      <c r="AM47" s="122" t="str">
        <f ca="1">IF(AND(PreElaborazione!AM47="",$A47&lt;&gt;""),"!",PreElaborazione!AM47)</f>
        <v/>
      </c>
      <c r="AN47" s="122" t="str">
        <f ca="1">IF(AND(PreElaborazione!AN47="",$A47&lt;&gt;""),"!",PreElaborazione!AN47)</f>
        <v/>
      </c>
      <c r="AO47" s="122" t="str">
        <f ca="1">IF(AND(PreElaborazione!AO47="",$A47&lt;&gt;""),"!",PreElaborazione!AO47)</f>
        <v/>
      </c>
      <c r="AP47" s="122" t="str">
        <f ca="1">IF(AND(PreElaborazione!AP47="",$A47&lt;&gt;""),"!",PreElaborazione!AP47)</f>
        <v/>
      </c>
      <c r="AQ47" s="122" t="str">
        <f ca="1">IF(AND(PreElaborazione!AQ47="",$A47&lt;&gt;""),"!",PreElaborazione!AQ47)</f>
        <v/>
      </c>
      <c r="AR47" s="122" t="str">
        <f ca="1">IF(AND(PreElaborazione!AR47="",$A47&lt;&gt;""),"!",PreElaborazione!AR47)</f>
        <v/>
      </c>
      <c r="AS47" s="122" t="str">
        <f ca="1">IF(AND(PreElaborazione!AS47="",$A47&lt;&gt;""),"!",PreElaborazione!AS47)</f>
        <v/>
      </c>
      <c r="AT47" s="122" t="str">
        <f ca="1">IF(AND(PreElaborazione!AT47="",$A47&lt;&gt;""),"!",PreElaborazione!AT47)</f>
        <v/>
      </c>
      <c r="AU47" s="122" t="str">
        <f ca="1">IF(AND(PreElaborazione!AU47="",$A47&lt;&gt;""),"!",PreElaborazione!AU47)</f>
        <v/>
      </c>
      <c r="AV47" s="122" t="str">
        <f ca="1">IF(AND(PreElaborazione!AV47="",$A47&lt;&gt;""),"!",PreElaborazione!AV47)</f>
        <v/>
      </c>
      <c r="AW47" s="122" t="str">
        <f ca="1">IF(AND(PreElaborazione!AW47="",$A47&lt;&gt;""),"!",PreElaborazione!AW47)</f>
        <v/>
      </c>
      <c r="AX47" s="122" t="str">
        <f ca="1">IF(AND(PreElaborazione!AX47="",$A47&lt;&gt;""),"!",PreElaborazione!AX47)</f>
        <v/>
      </c>
      <c r="AY47" s="122" t="str">
        <f ca="1">IF(AND(PreElaborazione!AY47="",$A47&lt;&gt;""),"!",PreElaborazione!AY47)</f>
        <v/>
      </c>
      <c r="AZ47" s="122" t="str">
        <f ca="1">IF(AND(PreElaborazione!AZ47="",$A47&lt;&gt;""),"!",PreElaborazione!AZ47)</f>
        <v/>
      </c>
      <c r="BA47" s="122" t="str">
        <f ca="1">IF(AND(PreElaborazione!BA47="",$A47&lt;&gt;""),"!",PreElaborazione!BA47)</f>
        <v/>
      </c>
      <c r="BB47" s="122" t="str">
        <f ca="1">IF(AND(PreElaborazione!BB47="",$A47&lt;&gt;""),"!",PreElaborazione!BB47)</f>
        <v/>
      </c>
      <c r="BC47" s="122" t="str">
        <f ca="1">IF(AND(PreElaborazione!BC47="",$A47&lt;&gt;""),"!",PreElaborazione!BC47)</f>
        <v/>
      </c>
      <c r="BD47" s="122" t="str">
        <f ca="1">IF(AND(PreElaborazione!BD47="",$A47&lt;&gt;""),"!",PreElaborazione!BD47)</f>
        <v/>
      </c>
      <c r="BE47" s="122" t="str">
        <f ca="1">IF(AND(PreElaborazione!BE47="",$A47&lt;&gt;""),"!",PreElaborazione!BE47)</f>
        <v/>
      </c>
      <c r="BF47" s="122" t="str">
        <f ca="1">IF(AND(PreElaborazione!BF47="",$A47&lt;&gt;""),"!",PreElaborazione!BF47)</f>
        <v/>
      </c>
      <c r="BG47" s="122" t="str">
        <f ca="1">IF(AND(PreElaborazione!BG47="",$A47&lt;&gt;""),"!",PreElaborazione!BG47)</f>
        <v/>
      </c>
      <c r="BH47" s="122" t="str">
        <f ca="1">IF(AND(PreElaborazione!BH47="",$A47&lt;&gt;""),"!",PreElaborazione!BH47)</f>
        <v/>
      </c>
      <c r="BI47" s="122" t="str">
        <f ca="1">IF(AND(PreElaborazione!BI47="",$A47&lt;&gt;""),"!",PreElaborazione!BI47)</f>
        <v/>
      </c>
      <c r="BJ47" s="122" t="str">
        <f ca="1">IF(AND(PreElaborazione!BJ47="",$A47&lt;&gt;""),"!",PreElaborazione!BJ47)</f>
        <v/>
      </c>
      <c r="BK47" s="122" t="str">
        <f ca="1">IF(AND(PreElaborazione!BK47="",$A47&lt;&gt;""),"!",PreElaborazione!BK47)</f>
        <v/>
      </c>
      <c r="BL47" s="122" t="str">
        <f ca="1">IF(AND(PreElaborazione!BL47="",$A47&lt;&gt;""),"!",PreElaborazione!BL47)</f>
        <v/>
      </c>
      <c r="BM47" s="122" t="str">
        <f ca="1">IF(AND(PreElaborazione!BM47="",$A47&lt;&gt;""),"!",PreElaborazione!BM47)</f>
        <v/>
      </c>
      <c r="BN47" s="122" t="str">
        <f ca="1">IF(AND(PreElaborazione!BN47="",$A47&lt;&gt;""),"!",PreElaborazione!BN47)</f>
        <v/>
      </c>
      <c r="BO47" s="122" t="str">
        <f ca="1">IF(AND(PreElaborazione!BO47="",$A47&lt;&gt;""),"!",PreElaborazione!BO47)</f>
        <v/>
      </c>
      <c r="BP47" s="122" t="str">
        <f ca="1">IF(AND(PreElaborazione!BP47="",$A47&lt;&gt;""),"!",PreElaborazione!BP47)</f>
        <v/>
      </c>
      <c r="BQ47" s="122" t="str">
        <f ca="1">IF(AND(PreElaborazione!BQ47="",$A47&lt;&gt;""),"!",PreElaborazione!BQ47)</f>
        <v/>
      </c>
      <c r="BR47" s="122" t="str">
        <f ca="1">IF(AND(PreElaborazione!BR47="",$A47&lt;&gt;""),"!",PreElaborazione!BR47)</f>
        <v/>
      </c>
      <c r="BS47" s="122" t="str">
        <f ca="1">IF(AND(PreElaborazione!BS47="",$A47&lt;&gt;""),"!",PreElaborazione!BS47)</f>
        <v/>
      </c>
      <c r="BT47" s="122" t="str">
        <f ca="1">IF(AND(PreElaborazione!BT47="",$A47&lt;&gt;""),"!",PreElaborazione!BT47)</f>
        <v/>
      </c>
      <c r="BU47" s="122" t="str">
        <f ca="1">IF(AND(PreElaborazione!BU47="",$A47&lt;&gt;""),"!",PreElaborazione!BU47)</f>
        <v/>
      </c>
      <c r="BV47" s="122" t="str">
        <f ca="1">IF(AND(PreElaborazione!BV47="",$A47&lt;&gt;""),"!",PreElaborazione!BV47)</f>
        <v/>
      </c>
      <c r="BW47" s="122" t="str">
        <f ca="1">IF(AND(PreElaborazione!BW47="",$A47&lt;&gt;""),"!",PreElaborazione!BW47)</f>
        <v/>
      </c>
      <c r="BX47" s="122" t="str">
        <f ca="1">IF(AND(PreElaborazione!BX47="",$A47&lt;&gt;""),"!",PreElaborazione!BX47)</f>
        <v/>
      </c>
      <c r="BY47" s="122" t="str">
        <f ca="1">IF(AND(PreElaborazione!BY47="",$A47&lt;&gt;""),"!",PreElaborazione!BY47)</f>
        <v/>
      </c>
      <c r="BZ47" s="122" t="str">
        <f ca="1">IF(AND(PreElaborazione!BZ47="",$A47&lt;&gt;""),"!",PreElaborazione!BZ47)</f>
        <v/>
      </c>
      <c r="CA47" s="122" t="str">
        <f ca="1">IF(AND(PreElaborazione!CA47="",$A47&lt;&gt;""),"!",PreElaborazione!CA47)</f>
        <v/>
      </c>
      <c r="CB47" s="122" t="str">
        <f ca="1">IF(AND(PreElaborazione!CB47="",$A47&lt;&gt;""),"!",PreElaborazione!CB47)</f>
        <v/>
      </c>
      <c r="CC47" s="122" t="str">
        <f ca="1">IF(AND(PreElaborazione!CC47="",$A47&lt;&gt;""),"!",PreElaborazione!CC47)</f>
        <v/>
      </c>
      <c r="CD47" s="122" t="str">
        <f ca="1">IF(AND(PreElaborazione!CD47="",$A47&lt;&gt;""),"!",PreElaborazione!CD47)</f>
        <v/>
      </c>
      <c r="CE47" s="122" t="str">
        <f ca="1">IF(AND(PreElaborazione!CE47="",$A47&lt;&gt;""),"!",PreElaborazione!CE47)</f>
        <v/>
      </c>
      <c r="CF47" s="122" t="str">
        <f ca="1">IF(AND(PreElaborazione!CF47="",$A47&lt;&gt;""),"!",PreElaborazione!CF47)</f>
        <v/>
      </c>
      <c r="CG47" s="122" t="str">
        <f ca="1">IF(AND(PreElaborazione!CG47="",$A47&lt;&gt;""),"!",PreElaborazione!CG47)</f>
        <v/>
      </c>
      <c r="CH47" s="122" t="str">
        <f ca="1">IF(AND(PreElaborazione!CH47="",$A47&lt;&gt;""),"!",PreElaborazione!CH47)</f>
        <v/>
      </c>
      <c r="CI47" s="122" t="str">
        <f ca="1">IF(AND(PreElaborazione!CI47="",$A47&lt;&gt;""),"!",PreElaborazione!CI47)</f>
        <v/>
      </c>
      <c r="CJ47" s="122" t="str">
        <f ca="1">IF(AND(PreElaborazione!CJ47="",$A47&lt;&gt;""),"!",PreElaborazione!CJ47)</f>
        <v/>
      </c>
      <c r="CK47" s="122" t="str">
        <f ca="1">IF(AND(PreElaborazione!CK47="",$A47&lt;&gt;""),"!",PreElaborazione!CK47)</f>
        <v/>
      </c>
      <c r="CL47" s="122" t="str">
        <f ca="1">IF(AND(PreElaborazione!CL47="",$A47&lt;&gt;""),"!",PreElaborazione!CL47)</f>
        <v/>
      </c>
      <c r="CM47" s="122" t="str">
        <f ca="1">IF(AND(PreElaborazione!CM47="",$A47&lt;&gt;""),"!",PreElaborazione!CM47)</f>
        <v/>
      </c>
      <c r="CN47" s="122" t="str">
        <f ca="1">IF(AND(PreElaborazione!CN47="",$A47&lt;&gt;""),"!",PreElaborazione!CN47)</f>
        <v/>
      </c>
      <c r="CO47" s="122" t="str">
        <f ca="1">IF(AND(PreElaborazione!CO47="",$A47&lt;&gt;""),"!",PreElaborazione!CO47)</f>
        <v/>
      </c>
      <c r="CP47" s="122" t="str">
        <f ca="1">IF(AND(PreElaborazione!CP47="",$A47&lt;&gt;""),"!",PreElaborazione!CP47)</f>
        <v/>
      </c>
      <c r="CQ47" s="122" t="str">
        <f ca="1">IF(AND(PreElaborazione!CQ47="",$A47&lt;&gt;""),"!",PreElaborazione!CQ47)</f>
        <v/>
      </c>
      <c r="CR47" s="122" t="str">
        <f ca="1">IF(AND(PreElaborazione!CR47="",$A47&lt;&gt;""),"!",PreElaborazione!CR47)</f>
        <v/>
      </c>
      <c r="CS47" s="122" t="str">
        <f ca="1">IF(AND(PreElaborazione!CS47="",$A47&lt;&gt;""),"!",PreElaborazione!CS47)</f>
        <v/>
      </c>
      <c r="CT47" s="122" t="str">
        <f ca="1">IF(AND(PreElaborazione!CT47="",$A47&lt;&gt;""),"!",PreElaborazione!CT47)</f>
        <v/>
      </c>
      <c r="CU47" s="122" t="str">
        <f ca="1">IF(AND(PreElaborazione!CU47="",$A47&lt;&gt;""),"!",PreElaborazione!CU47)</f>
        <v/>
      </c>
      <c r="CV47" s="122" t="str">
        <f ca="1">IF(AND(PreElaborazione!CV47="",$A47&lt;&gt;""),"!",PreElaborazione!CV47)</f>
        <v/>
      </c>
      <c r="CW47" s="122" t="str">
        <f ca="1">IF(AND(PreElaborazione!CW47="",$A47&lt;&gt;""),"!",PreElaborazione!CW47)</f>
        <v/>
      </c>
      <c r="CX47" s="122" t="str">
        <f ca="1">IF(AND(PreElaborazione!CX47="",$A47&lt;&gt;""),"!",PreElaborazione!CX47)</f>
        <v/>
      </c>
      <c r="CY47" s="122" t="str">
        <f ca="1">IF(AND(PreElaborazione!CY47="",$A47&lt;&gt;""),"!",PreElaborazione!CY47)</f>
        <v/>
      </c>
      <c r="CZ47" s="122" t="str">
        <f ca="1">IF(AND(PreElaborazione!CZ47="",$A47&lt;&gt;""),"!",PreElaborazione!CZ47)</f>
        <v/>
      </c>
      <c r="DA47" s="122" t="str">
        <f ca="1">IF(AND(PreElaborazione!DA47="",$A47&lt;&gt;""),"!",PreElaborazione!DA47)</f>
        <v/>
      </c>
      <c r="DB47" s="122" t="str">
        <f ca="1">IF(AND(PreElaborazione!DB47="",$A47&lt;&gt;""),"!",PreElaborazione!DB47)</f>
        <v/>
      </c>
    </row>
    <row r="48" spans="1:106">
      <c r="A48" s="120" t="str">
        <f ca="1">PreElaborazione!A48</f>
        <v/>
      </c>
      <c r="B48" s="122" t="str">
        <f ca="1">IF(AND(PreElaborazione!B48="",$A48&lt;&gt;""),"!",PreElaborazione!B48)</f>
        <v/>
      </c>
      <c r="C48" s="122" t="str">
        <f ca="1">IF(AND(PreElaborazione!C48="",$A48&lt;&gt;""),"!",PreElaborazione!C48)</f>
        <v/>
      </c>
      <c r="D48" s="122" t="str">
        <f ca="1">IF(AND(PreElaborazione!D48="",$A48&lt;&gt;""),"!",PreElaborazione!D48)</f>
        <v/>
      </c>
      <c r="E48" s="122" t="str">
        <f ca="1">IF(AND(PreElaborazione!E48="",$A48&lt;&gt;""),"!",PreElaborazione!E48)</f>
        <v/>
      </c>
      <c r="F48" s="122" t="str">
        <f ca="1">IF(AND(PreElaborazione!F48="",$A48&lt;&gt;""),"!",PreElaborazione!F48)</f>
        <v/>
      </c>
      <c r="G48" s="122" t="str">
        <f ca="1">IF(AND(PreElaborazione!G48="",$A48&lt;&gt;""),"!",PreElaborazione!G48)</f>
        <v/>
      </c>
      <c r="H48" s="122" t="str">
        <f ca="1">IF(AND(PreElaborazione!H48="",$A48&lt;&gt;""),"!",PreElaborazione!H48)</f>
        <v/>
      </c>
      <c r="I48" s="122" t="str">
        <f ca="1">IF(AND(PreElaborazione!I48="",$A48&lt;&gt;""),"!",PreElaborazione!I48)</f>
        <v/>
      </c>
      <c r="J48" s="122" t="str">
        <f ca="1">IF(AND(PreElaborazione!J48="",$A48&lt;&gt;""),"!",PreElaborazione!J48)</f>
        <v/>
      </c>
      <c r="K48" s="122" t="str">
        <f ca="1">IF(AND(PreElaborazione!K48="",$A48&lt;&gt;""),"!",PreElaborazione!K48)</f>
        <v/>
      </c>
      <c r="L48" s="122" t="str">
        <f ca="1">IF(AND(PreElaborazione!L48="",$A48&lt;&gt;""),"!",PreElaborazione!L48)</f>
        <v/>
      </c>
      <c r="M48" s="122" t="str">
        <f ca="1">IF(AND(PreElaborazione!M48="",$A48&lt;&gt;""),"!",PreElaborazione!M48)</f>
        <v/>
      </c>
      <c r="N48" s="122" t="str">
        <f ca="1">IF(AND(PreElaborazione!N48="",$A48&lt;&gt;""),"!",PreElaborazione!N48)</f>
        <v/>
      </c>
      <c r="O48" s="122" t="str">
        <f ca="1">IF(AND(PreElaborazione!O48="",$A48&lt;&gt;""),"!",PreElaborazione!O48)</f>
        <v/>
      </c>
      <c r="P48" s="122" t="str">
        <f ca="1">IF(AND(PreElaborazione!P48="",$A48&lt;&gt;""),"!",PreElaborazione!P48)</f>
        <v/>
      </c>
      <c r="Q48" s="122" t="str">
        <f ca="1">IF(AND(PreElaborazione!Q48="",$A48&lt;&gt;""),"!",PreElaborazione!Q48)</f>
        <v/>
      </c>
      <c r="R48" s="122" t="str">
        <f ca="1">IF(AND(PreElaborazione!R48="",$A48&lt;&gt;""),"!",PreElaborazione!R48)</f>
        <v/>
      </c>
      <c r="S48" s="122" t="str">
        <f ca="1">IF(AND(PreElaborazione!S48="",$A48&lt;&gt;""),"!",PreElaborazione!S48)</f>
        <v/>
      </c>
      <c r="T48" s="122" t="str">
        <f ca="1">IF(AND(PreElaborazione!T48="",$A48&lt;&gt;""),"!",PreElaborazione!T48)</f>
        <v/>
      </c>
      <c r="U48" s="122" t="str">
        <f ca="1">IF(AND(PreElaborazione!U48="",$A48&lt;&gt;""),"!",PreElaborazione!U48)</f>
        <v/>
      </c>
      <c r="V48" s="122" t="str">
        <f ca="1">IF(AND(PreElaborazione!V48="",$A48&lt;&gt;""),"!",PreElaborazione!V48)</f>
        <v/>
      </c>
      <c r="W48" s="122" t="str">
        <f ca="1">IF(AND(PreElaborazione!W48="",$A48&lt;&gt;""),"!",PreElaborazione!W48)</f>
        <v/>
      </c>
      <c r="X48" s="122" t="str">
        <f ca="1">IF(AND(PreElaborazione!X48="",$A48&lt;&gt;""),"!",PreElaborazione!X48)</f>
        <v/>
      </c>
      <c r="Y48" s="122" t="str">
        <f ca="1">IF(AND(PreElaborazione!Y48="",$A48&lt;&gt;""),"!",PreElaborazione!Y48)</f>
        <v/>
      </c>
      <c r="Z48" s="122" t="str">
        <f ca="1">IF(AND(PreElaborazione!Z48="",$A48&lt;&gt;""),"!",PreElaborazione!Z48)</f>
        <v/>
      </c>
      <c r="AA48" s="122" t="str">
        <f ca="1">IF(AND(PreElaborazione!AA48="",$A48&lt;&gt;""),"!",PreElaborazione!AA48)</f>
        <v/>
      </c>
      <c r="AB48" s="122" t="str">
        <f ca="1">IF(AND(PreElaborazione!AB48="",$A48&lt;&gt;""),"!",PreElaborazione!AB48)</f>
        <v/>
      </c>
      <c r="AC48" s="122" t="str">
        <f ca="1">IF(AND(PreElaborazione!AC48="",$A48&lt;&gt;""),"!",PreElaborazione!AC48)</f>
        <v/>
      </c>
      <c r="AD48" s="122" t="str">
        <f ca="1">IF(AND(PreElaborazione!AD48="",$A48&lt;&gt;""),"!",PreElaborazione!AD48)</f>
        <v/>
      </c>
      <c r="AE48" s="122" t="str">
        <f ca="1">IF(AND(PreElaborazione!AE48="",$A48&lt;&gt;""),"!",PreElaborazione!AE48)</f>
        <v/>
      </c>
      <c r="AF48" s="122" t="str">
        <f ca="1">IF(AND(PreElaborazione!AF48="",$A48&lt;&gt;""),"!",PreElaborazione!AF48)</f>
        <v/>
      </c>
      <c r="AG48" s="122" t="str">
        <f ca="1">IF(AND(PreElaborazione!AG48="",$A48&lt;&gt;""),"!",PreElaborazione!AG48)</f>
        <v/>
      </c>
      <c r="AH48" s="122" t="str">
        <f ca="1">IF(AND(PreElaborazione!AH48="",$A48&lt;&gt;""),"!",PreElaborazione!AH48)</f>
        <v/>
      </c>
      <c r="AI48" s="122" t="str">
        <f ca="1">IF(AND(PreElaborazione!AI48="",$A48&lt;&gt;""),"!",PreElaborazione!AI48)</f>
        <v/>
      </c>
      <c r="AJ48" s="122" t="str">
        <f ca="1">IF(AND(PreElaborazione!AJ48="",$A48&lt;&gt;""),"!",PreElaborazione!AJ48)</f>
        <v/>
      </c>
      <c r="AK48" s="122" t="str">
        <f ca="1">IF(AND(PreElaborazione!AK48="",$A48&lt;&gt;""),"!",PreElaborazione!AK48)</f>
        <v/>
      </c>
      <c r="AL48" s="122" t="str">
        <f ca="1">IF(AND(PreElaborazione!AL48="",$A48&lt;&gt;""),"!",PreElaborazione!AL48)</f>
        <v/>
      </c>
      <c r="AM48" s="122" t="str">
        <f ca="1">IF(AND(PreElaborazione!AM48="",$A48&lt;&gt;""),"!",PreElaborazione!AM48)</f>
        <v/>
      </c>
      <c r="AN48" s="122" t="str">
        <f ca="1">IF(AND(PreElaborazione!AN48="",$A48&lt;&gt;""),"!",PreElaborazione!AN48)</f>
        <v/>
      </c>
      <c r="AO48" s="122" t="str">
        <f ca="1">IF(AND(PreElaborazione!AO48="",$A48&lt;&gt;""),"!",PreElaborazione!AO48)</f>
        <v/>
      </c>
      <c r="AP48" s="122" t="str">
        <f ca="1">IF(AND(PreElaborazione!AP48="",$A48&lt;&gt;""),"!",PreElaborazione!AP48)</f>
        <v/>
      </c>
      <c r="AQ48" s="122" t="str">
        <f ca="1">IF(AND(PreElaborazione!AQ48="",$A48&lt;&gt;""),"!",PreElaborazione!AQ48)</f>
        <v/>
      </c>
      <c r="AR48" s="122" t="str">
        <f ca="1">IF(AND(PreElaborazione!AR48="",$A48&lt;&gt;""),"!",PreElaborazione!AR48)</f>
        <v/>
      </c>
      <c r="AS48" s="122" t="str">
        <f ca="1">IF(AND(PreElaborazione!AS48="",$A48&lt;&gt;""),"!",PreElaborazione!AS48)</f>
        <v/>
      </c>
      <c r="AT48" s="122" t="str">
        <f ca="1">IF(AND(PreElaborazione!AT48="",$A48&lt;&gt;""),"!",PreElaborazione!AT48)</f>
        <v/>
      </c>
      <c r="AU48" s="122" t="str">
        <f ca="1">IF(AND(PreElaborazione!AU48="",$A48&lt;&gt;""),"!",PreElaborazione!AU48)</f>
        <v/>
      </c>
      <c r="AV48" s="122" t="str">
        <f ca="1">IF(AND(PreElaborazione!AV48="",$A48&lt;&gt;""),"!",PreElaborazione!AV48)</f>
        <v/>
      </c>
      <c r="AW48" s="122" t="str">
        <f ca="1">IF(AND(PreElaborazione!AW48="",$A48&lt;&gt;""),"!",PreElaborazione!AW48)</f>
        <v/>
      </c>
      <c r="AX48" s="122" t="str">
        <f ca="1">IF(AND(PreElaborazione!AX48="",$A48&lt;&gt;""),"!",PreElaborazione!AX48)</f>
        <v/>
      </c>
      <c r="AY48" s="122" t="str">
        <f ca="1">IF(AND(PreElaborazione!AY48="",$A48&lt;&gt;""),"!",PreElaborazione!AY48)</f>
        <v/>
      </c>
      <c r="AZ48" s="122" t="str">
        <f ca="1">IF(AND(PreElaborazione!AZ48="",$A48&lt;&gt;""),"!",PreElaborazione!AZ48)</f>
        <v/>
      </c>
      <c r="BA48" s="122" t="str">
        <f ca="1">IF(AND(PreElaborazione!BA48="",$A48&lt;&gt;""),"!",PreElaborazione!BA48)</f>
        <v/>
      </c>
      <c r="BB48" s="122" t="str">
        <f ca="1">IF(AND(PreElaborazione!BB48="",$A48&lt;&gt;""),"!",PreElaborazione!BB48)</f>
        <v/>
      </c>
      <c r="BC48" s="122" t="str">
        <f ca="1">IF(AND(PreElaborazione!BC48="",$A48&lt;&gt;""),"!",PreElaborazione!BC48)</f>
        <v/>
      </c>
      <c r="BD48" s="122" t="str">
        <f ca="1">IF(AND(PreElaborazione!BD48="",$A48&lt;&gt;""),"!",PreElaborazione!BD48)</f>
        <v/>
      </c>
      <c r="BE48" s="122" t="str">
        <f ca="1">IF(AND(PreElaborazione!BE48="",$A48&lt;&gt;""),"!",PreElaborazione!BE48)</f>
        <v/>
      </c>
      <c r="BF48" s="122" t="str">
        <f ca="1">IF(AND(PreElaborazione!BF48="",$A48&lt;&gt;""),"!",PreElaborazione!BF48)</f>
        <v/>
      </c>
      <c r="BG48" s="122" t="str">
        <f ca="1">IF(AND(PreElaborazione!BG48="",$A48&lt;&gt;""),"!",PreElaborazione!BG48)</f>
        <v/>
      </c>
      <c r="BH48" s="122" t="str">
        <f ca="1">IF(AND(PreElaborazione!BH48="",$A48&lt;&gt;""),"!",PreElaborazione!BH48)</f>
        <v/>
      </c>
      <c r="BI48" s="122" t="str">
        <f ca="1">IF(AND(PreElaborazione!BI48="",$A48&lt;&gt;""),"!",PreElaborazione!BI48)</f>
        <v/>
      </c>
      <c r="BJ48" s="122" t="str">
        <f ca="1">IF(AND(PreElaborazione!BJ48="",$A48&lt;&gt;""),"!",PreElaborazione!BJ48)</f>
        <v/>
      </c>
      <c r="BK48" s="122" t="str">
        <f ca="1">IF(AND(PreElaborazione!BK48="",$A48&lt;&gt;""),"!",PreElaborazione!BK48)</f>
        <v/>
      </c>
      <c r="BL48" s="122" t="str">
        <f ca="1">IF(AND(PreElaborazione!BL48="",$A48&lt;&gt;""),"!",PreElaborazione!BL48)</f>
        <v/>
      </c>
      <c r="BM48" s="122" t="str">
        <f ca="1">IF(AND(PreElaborazione!BM48="",$A48&lt;&gt;""),"!",PreElaborazione!BM48)</f>
        <v/>
      </c>
      <c r="BN48" s="122" t="str">
        <f ca="1">IF(AND(PreElaborazione!BN48="",$A48&lt;&gt;""),"!",PreElaborazione!BN48)</f>
        <v/>
      </c>
      <c r="BO48" s="122" t="str">
        <f ca="1">IF(AND(PreElaborazione!BO48="",$A48&lt;&gt;""),"!",PreElaborazione!BO48)</f>
        <v/>
      </c>
      <c r="BP48" s="122" t="str">
        <f ca="1">IF(AND(PreElaborazione!BP48="",$A48&lt;&gt;""),"!",PreElaborazione!BP48)</f>
        <v/>
      </c>
      <c r="BQ48" s="122" t="str">
        <f ca="1">IF(AND(PreElaborazione!BQ48="",$A48&lt;&gt;""),"!",PreElaborazione!BQ48)</f>
        <v/>
      </c>
      <c r="BR48" s="122" t="str">
        <f ca="1">IF(AND(PreElaborazione!BR48="",$A48&lt;&gt;""),"!",PreElaborazione!BR48)</f>
        <v/>
      </c>
      <c r="BS48" s="122" t="str">
        <f ca="1">IF(AND(PreElaborazione!BS48="",$A48&lt;&gt;""),"!",PreElaborazione!BS48)</f>
        <v/>
      </c>
      <c r="BT48" s="122" t="str">
        <f ca="1">IF(AND(PreElaborazione!BT48="",$A48&lt;&gt;""),"!",PreElaborazione!BT48)</f>
        <v/>
      </c>
      <c r="BU48" s="122" t="str">
        <f ca="1">IF(AND(PreElaborazione!BU48="",$A48&lt;&gt;""),"!",PreElaborazione!BU48)</f>
        <v/>
      </c>
      <c r="BV48" s="122" t="str">
        <f ca="1">IF(AND(PreElaborazione!BV48="",$A48&lt;&gt;""),"!",PreElaborazione!BV48)</f>
        <v/>
      </c>
      <c r="BW48" s="122" t="str">
        <f ca="1">IF(AND(PreElaborazione!BW48="",$A48&lt;&gt;""),"!",PreElaborazione!BW48)</f>
        <v/>
      </c>
      <c r="BX48" s="122" t="str">
        <f ca="1">IF(AND(PreElaborazione!BX48="",$A48&lt;&gt;""),"!",PreElaborazione!BX48)</f>
        <v/>
      </c>
      <c r="BY48" s="122" t="str">
        <f ca="1">IF(AND(PreElaborazione!BY48="",$A48&lt;&gt;""),"!",PreElaborazione!BY48)</f>
        <v/>
      </c>
      <c r="BZ48" s="122" t="str">
        <f ca="1">IF(AND(PreElaborazione!BZ48="",$A48&lt;&gt;""),"!",PreElaborazione!BZ48)</f>
        <v/>
      </c>
      <c r="CA48" s="122" t="str">
        <f ca="1">IF(AND(PreElaborazione!CA48="",$A48&lt;&gt;""),"!",PreElaborazione!CA48)</f>
        <v/>
      </c>
      <c r="CB48" s="122" t="str">
        <f ca="1">IF(AND(PreElaborazione!CB48="",$A48&lt;&gt;""),"!",PreElaborazione!CB48)</f>
        <v/>
      </c>
      <c r="CC48" s="122" t="str">
        <f ca="1">IF(AND(PreElaborazione!CC48="",$A48&lt;&gt;""),"!",PreElaborazione!CC48)</f>
        <v/>
      </c>
      <c r="CD48" s="122" t="str">
        <f ca="1">IF(AND(PreElaborazione!CD48="",$A48&lt;&gt;""),"!",PreElaborazione!CD48)</f>
        <v/>
      </c>
      <c r="CE48" s="122" t="str">
        <f ca="1">IF(AND(PreElaborazione!CE48="",$A48&lt;&gt;""),"!",PreElaborazione!CE48)</f>
        <v/>
      </c>
      <c r="CF48" s="122" t="str">
        <f ca="1">IF(AND(PreElaborazione!CF48="",$A48&lt;&gt;""),"!",PreElaborazione!CF48)</f>
        <v/>
      </c>
      <c r="CG48" s="122" t="str">
        <f ca="1">IF(AND(PreElaborazione!CG48="",$A48&lt;&gt;""),"!",PreElaborazione!CG48)</f>
        <v/>
      </c>
      <c r="CH48" s="122" t="str">
        <f ca="1">IF(AND(PreElaborazione!CH48="",$A48&lt;&gt;""),"!",PreElaborazione!CH48)</f>
        <v/>
      </c>
      <c r="CI48" s="122" t="str">
        <f ca="1">IF(AND(PreElaborazione!CI48="",$A48&lt;&gt;""),"!",PreElaborazione!CI48)</f>
        <v/>
      </c>
      <c r="CJ48" s="122" t="str">
        <f ca="1">IF(AND(PreElaborazione!CJ48="",$A48&lt;&gt;""),"!",PreElaborazione!CJ48)</f>
        <v/>
      </c>
      <c r="CK48" s="122" t="str">
        <f ca="1">IF(AND(PreElaborazione!CK48="",$A48&lt;&gt;""),"!",PreElaborazione!CK48)</f>
        <v/>
      </c>
      <c r="CL48" s="122" t="str">
        <f ca="1">IF(AND(PreElaborazione!CL48="",$A48&lt;&gt;""),"!",PreElaborazione!CL48)</f>
        <v/>
      </c>
      <c r="CM48" s="122" t="str">
        <f ca="1">IF(AND(PreElaborazione!CM48="",$A48&lt;&gt;""),"!",PreElaborazione!CM48)</f>
        <v/>
      </c>
      <c r="CN48" s="122" t="str">
        <f ca="1">IF(AND(PreElaborazione!CN48="",$A48&lt;&gt;""),"!",PreElaborazione!CN48)</f>
        <v/>
      </c>
      <c r="CO48" s="122" t="str">
        <f ca="1">IF(AND(PreElaborazione!CO48="",$A48&lt;&gt;""),"!",PreElaborazione!CO48)</f>
        <v/>
      </c>
      <c r="CP48" s="122" t="str">
        <f ca="1">IF(AND(PreElaborazione!CP48="",$A48&lt;&gt;""),"!",PreElaborazione!CP48)</f>
        <v/>
      </c>
      <c r="CQ48" s="122" t="str">
        <f ca="1">IF(AND(PreElaborazione!CQ48="",$A48&lt;&gt;""),"!",PreElaborazione!CQ48)</f>
        <v/>
      </c>
      <c r="CR48" s="122" t="str">
        <f ca="1">IF(AND(PreElaborazione!CR48="",$A48&lt;&gt;""),"!",PreElaborazione!CR48)</f>
        <v/>
      </c>
      <c r="CS48" s="122" t="str">
        <f ca="1">IF(AND(PreElaborazione!CS48="",$A48&lt;&gt;""),"!",PreElaborazione!CS48)</f>
        <v/>
      </c>
      <c r="CT48" s="122" t="str">
        <f ca="1">IF(AND(PreElaborazione!CT48="",$A48&lt;&gt;""),"!",PreElaborazione!CT48)</f>
        <v/>
      </c>
      <c r="CU48" s="122" t="str">
        <f ca="1">IF(AND(PreElaborazione!CU48="",$A48&lt;&gt;""),"!",PreElaborazione!CU48)</f>
        <v/>
      </c>
      <c r="CV48" s="122" t="str">
        <f ca="1">IF(AND(PreElaborazione!CV48="",$A48&lt;&gt;""),"!",PreElaborazione!CV48)</f>
        <v/>
      </c>
      <c r="CW48" s="122" t="str">
        <f ca="1">IF(AND(PreElaborazione!CW48="",$A48&lt;&gt;""),"!",PreElaborazione!CW48)</f>
        <v/>
      </c>
      <c r="CX48" s="122" t="str">
        <f ca="1">IF(AND(PreElaborazione!CX48="",$A48&lt;&gt;""),"!",PreElaborazione!CX48)</f>
        <v/>
      </c>
      <c r="CY48" s="122" t="str">
        <f ca="1">IF(AND(PreElaborazione!CY48="",$A48&lt;&gt;""),"!",PreElaborazione!CY48)</f>
        <v/>
      </c>
      <c r="CZ48" s="122" t="str">
        <f ca="1">IF(AND(PreElaborazione!CZ48="",$A48&lt;&gt;""),"!",PreElaborazione!CZ48)</f>
        <v/>
      </c>
      <c r="DA48" s="122" t="str">
        <f ca="1">IF(AND(PreElaborazione!DA48="",$A48&lt;&gt;""),"!",PreElaborazione!DA48)</f>
        <v/>
      </c>
      <c r="DB48" s="122" t="str">
        <f ca="1">IF(AND(PreElaborazione!DB48="",$A48&lt;&gt;""),"!",PreElaborazione!DB48)</f>
        <v/>
      </c>
    </row>
    <row r="49" spans="1:106">
      <c r="A49" s="120" t="str">
        <f ca="1">PreElaborazione!A49</f>
        <v/>
      </c>
      <c r="B49" s="122" t="str">
        <f ca="1">IF(AND(PreElaborazione!B49="",$A49&lt;&gt;""),"!",PreElaborazione!B49)</f>
        <v/>
      </c>
      <c r="C49" s="122" t="str">
        <f ca="1">IF(AND(PreElaborazione!C49="",$A49&lt;&gt;""),"!",PreElaborazione!C49)</f>
        <v/>
      </c>
      <c r="D49" s="122" t="str">
        <f ca="1">IF(AND(PreElaborazione!D49="",$A49&lt;&gt;""),"!",PreElaborazione!D49)</f>
        <v/>
      </c>
      <c r="E49" s="122" t="str">
        <f ca="1">IF(AND(PreElaborazione!E49="",$A49&lt;&gt;""),"!",PreElaborazione!E49)</f>
        <v/>
      </c>
      <c r="F49" s="122" t="str">
        <f ca="1">IF(AND(PreElaborazione!F49="",$A49&lt;&gt;""),"!",PreElaborazione!F49)</f>
        <v/>
      </c>
      <c r="G49" s="122" t="str">
        <f ca="1">IF(AND(PreElaborazione!G49="",$A49&lt;&gt;""),"!",PreElaborazione!G49)</f>
        <v/>
      </c>
      <c r="H49" s="122" t="str">
        <f ca="1">IF(AND(PreElaborazione!H49="",$A49&lt;&gt;""),"!",PreElaborazione!H49)</f>
        <v/>
      </c>
      <c r="I49" s="122" t="str">
        <f ca="1">IF(AND(PreElaborazione!I49="",$A49&lt;&gt;""),"!",PreElaborazione!I49)</f>
        <v/>
      </c>
      <c r="J49" s="122" t="str">
        <f ca="1">IF(AND(PreElaborazione!J49="",$A49&lt;&gt;""),"!",PreElaborazione!J49)</f>
        <v/>
      </c>
      <c r="K49" s="122" t="str">
        <f ca="1">IF(AND(PreElaborazione!K49="",$A49&lt;&gt;""),"!",PreElaborazione!K49)</f>
        <v/>
      </c>
      <c r="L49" s="122" t="str">
        <f ca="1">IF(AND(PreElaborazione!L49="",$A49&lt;&gt;""),"!",PreElaborazione!L49)</f>
        <v/>
      </c>
      <c r="M49" s="122" t="str">
        <f ca="1">IF(AND(PreElaborazione!M49="",$A49&lt;&gt;""),"!",PreElaborazione!M49)</f>
        <v/>
      </c>
      <c r="N49" s="122" t="str">
        <f ca="1">IF(AND(PreElaborazione!N49="",$A49&lt;&gt;""),"!",PreElaborazione!N49)</f>
        <v/>
      </c>
      <c r="O49" s="122" t="str">
        <f ca="1">IF(AND(PreElaborazione!O49="",$A49&lt;&gt;""),"!",PreElaborazione!O49)</f>
        <v/>
      </c>
      <c r="P49" s="122" t="str">
        <f ca="1">IF(AND(PreElaborazione!P49="",$A49&lt;&gt;""),"!",PreElaborazione!P49)</f>
        <v/>
      </c>
      <c r="Q49" s="122" t="str">
        <f ca="1">IF(AND(PreElaborazione!Q49="",$A49&lt;&gt;""),"!",PreElaborazione!Q49)</f>
        <v/>
      </c>
      <c r="R49" s="122" t="str">
        <f ca="1">IF(AND(PreElaborazione!R49="",$A49&lt;&gt;""),"!",PreElaborazione!R49)</f>
        <v/>
      </c>
      <c r="S49" s="122" t="str">
        <f ca="1">IF(AND(PreElaborazione!S49="",$A49&lt;&gt;""),"!",PreElaborazione!S49)</f>
        <v/>
      </c>
      <c r="T49" s="122" t="str">
        <f ca="1">IF(AND(PreElaborazione!T49="",$A49&lt;&gt;""),"!",PreElaborazione!T49)</f>
        <v/>
      </c>
      <c r="U49" s="122" t="str">
        <f ca="1">IF(AND(PreElaborazione!U49="",$A49&lt;&gt;""),"!",PreElaborazione!U49)</f>
        <v/>
      </c>
      <c r="V49" s="122" t="str">
        <f ca="1">IF(AND(PreElaborazione!V49="",$A49&lt;&gt;""),"!",PreElaborazione!V49)</f>
        <v/>
      </c>
      <c r="W49" s="122" t="str">
        <f ca="1">IF(AND(PreElaborazione!W49="",$A49&lt;&gt;""),"!",PreElaborazione!W49)</f>
        <v/>
      </c>
      <c r="X49" s="122" t="str">
        <f ca="1">IF(AND(PreElaborazione!X49="",$A49&lt;&gt;""),"!",PreElaborazione!X49)</f>
        <v/>
      </c>
      <c r="Y49" s="122" t="str">
        <f ca="1">IF(AND(PreElaborazione!Y49="",$A49&lt;&gt;""),"!",PreElaborazione!Y49)</f>
        <v/>
      </c>
      <c r="Z49" s="122" t="str">
        <f ca="1">IF(AND(PreElaborazione!Z49="",$A49&lt;&gt;""),"!",PreElaborazione!Z49)</f>
        <v/>
      </c>
      <c r="AA49" s="122" t="str">
        <f ca="1">IF(AND(PreElaborazione!AA49="",$A49&lt;&gt;""),"!",PreElaborazione!AA49)</f>
        <v/>
      </c>
      <c r="AB49" s="122" t="str">
        <f ca="1">IF(AND(PreElaborazione!AB49="",$A49&lt;&gt;""),"!",PreElaborazione!AB49)</f>
        <v/>
      </c>
      <c r="AC49" s="122" t="str">
        <f ca="1">IF(AND(PreElaborazione!AC49="",$A49&lt;&gt;""),"!",PreElaborazione!AC49)</f>
        <v/>
      </c>
      <c r="AD49" s="122" t="str">
        <f ca="1">IF(AND(PreElaborazione!AD49="",$A49&lt;&gt;""),"!",PreElaborazione!AD49)</f>
        <v/>
      </c>
      <c r="AE49" s="122" t="str">
        <f ca="1">IF(AND(PreElaborazione!AE49="",$A49&lt;&gt;""),"!",PreElaborazione!AE49)</f>
        <v/>
      </c>
      <c r="AF49" s="122" t="str">
        <f ca="1">IF(AND(PreElaborazione!AF49="",$A49&lt;&gt;""),"!",PreElaborazione!AF49)</f>
        <v/>
      </c>
      <c r="AG49" s="122" t="str">
        <f ca="1">IF(AND(PreElaborazione!AG49="",$A49&lt;&gt;""),"!",PreElaborazione!AG49)</f>
        <v/>
      </c>
      <c r="AH49" s="122" t="str">
        <f ca="1">IF(AND(PreElaborazione!AH49="",$A49&lt;&gt;""),"!",PreElaborazione!AH49)</f>
        <v/>
      </c>
      <c r="AI49" s="122" t="str">
        <f ca="1">IF(AND(PreElaborazione!AI49="",$A49&lt;&gt;""),"!",PreElaborazione!AI49)</f>
        <v/>
      </c>
      <c r="AJ49" s="122" t="str">
        <f ca="1">IF(AND(PreElaborazione!AJ49="",$A49&lt;&gt;""),"!",PreElaborazione!AJ49)</f>
        <v/>
      </c>
      <c r="AK49" s="122" t="str">
        <f ca="1">IF(AND(PreElaborazione!AK49="",$A49&lt;&gt;""),"!",PreElaborazione!AK49)</f>
        <v/>
      </c>
      <c r="AL49" s="122" t="str">
        <f ca="1">IF(AND(PreElaborazione!AL49="",$A49&lt;&gt;""),"!",PreElaborazione!AL49)</f>
        <v/>
      </c>
      <c r="AM49" s="122" t="str">
        <f ca="1">IF(AND(PreElaborazione!AM49="",$A49&lt;&gt;""),"!",PreElaborazione!AM49)</f>
        <v/>
      </c>
      <c r="AN49" s="122" t="str">
        <f ca="1">IF(AND(PreElaborazione!AN49="",$A49&lt;&gt;""),"!",PreElaborazione!AN49)</f>
        <v/>
      </c>
      <c r="AO49" s="122" t="str">
        <f ca="1">IF(AND(PreElaborazione!AO49="",$A49&lt;&gt;""),"!",PreElaborazione!AO49)</f>
        <v/>
      </c>
      <c r="AP49" s="122" t="str">
        <f ca="1">IF(AND(PreElaborazione!AP49="",$A49&lt;&gt;""),"!",PreElaborazione!AP49)</f>
        <v/>
      </c>
      <c r="AQ49" s="122" t="str">
        <f ca="1">IF(AND(PreElaborazione!AQ49="",$A49&lt;&gt;""),"!",PreElaborazione!AQ49)</f>
        <v/>
      </c>
      <c r="AR49" s="122" t="str">
        <f ca="1">IF(AND(PreElaborazione!AR49="",$A49&lt;&gt;""),"!",PreElaborazione!AR49)</f>
        <v/>
      </c>
      <c r="AS49" s="122" t="str">
        <f ca="1">IF(AND(PreElaborazione!AS49="",$A49&lt;&gt;""),"!",PreElaborazione!AS49)</f>
        <v/>
      </c>
      <c r="AT49" s="122" t="str">
        <f ca="1">IF(AND(PreElaborazione!AT49="",$A49&lt;&gt;""),"!",PreElaborazione!AT49)</f>
        <v/>
      </c>
      <c r="AU49" s="122" t="str">
        <f ca="1">IF(AND(PreElaborazione!AU49="",$A49&lt;&gt;""),"!",PreElaborazione!AU49)</f>
        <v/>
      </c>
      <c r="AV49" s="122" t="str">
        <f ca="1">IF(AND(PreElaborazione!AV49="",$A49&lt;&gt;""),"!",PreElaborazione!AV49)</f>
        <v/>
      </c>
      <c r="AW49" s="122" t="str">
        <f ca="1">IF(AND(PreElaborazione!AW49="",$A49&lt;&gt;""),"!",PreElaborazione!AW49)</f>
        <v/>
      </c>
      <c r="AX49" s="122" t="str">
        <f ca="1">IF(AND(PreElaborazione!AX49="",$A49&lt;&gt;""),"!",PreElaborazione!AX49)</f>
        <v/>
      </c>
      <c r="AY49" s="122" t="str">
        <f ca="1">IF(AND(PreElaborazione!AY49="",$A49&lt;&gt;""),"!",PreElaborazione!AY49)</f>
        <v/>
      </c>
      <c r="AZ49" s="122" t="str">
        <f ca="1">IF(AND(PreElaborazione!AZ49="",$A49&lt;&gt;""),"!",PreElaborazione!AZ49)</f>
        <v/>
      </c>
      <c r="BA49" s="122" t="str">
        <f ca="1">IF(AND(PreElaborazione!BA49="",$A49&lt;&gt;""),"!",PreElaborazione!BA49)</f>
        <v/>
      </c>
      <c r="BB49" s="122" t="str">
        <f ca="1">IF(AND(PreElaborazione!BB49="",$A49&lt;&gt;""),"!",PreElaborazione!BB49)</f>
        <v/>
      </c>
      <c r="BC49" s="122" t="str">
        <f ca="1">IF(AND(PreElaborazione!BC49="",$A49&lt;&gt;""),"!",PreElaborazione!BC49)</f>
        <v/>
      </c>
      <c r="BD49" s="122" t="str">
        <f ca="1">IF(AND(PreElaborazione!BD49="",$A49&lt;&gt;""),"!",PreElaborazione!BD49)</f>
        <v/>
      </c>
      <c r="BE49" s="122" t="str">
        <f ca="1">IF(AND(PreElaborazione!BE49="",$A49&lt;&gt;""),"!",PreElaborazione!BE49)</f>
        <v/>
      </c>
      <c r="BF49" s="122" t="str">
        <f ca="1">IF(AND(PreElaborazione!BF49="",$A49&lt;&gt;""),"!",PreElaborazione!BF49)</f>
        <v/>
      </c>
      <c r="BG49" s="122" t="str">
        <f ca="1">IF(AND(PreElaborazione!BG49="",$A49&lt;&gt;""),"!",PreElaborazione!BG49)</f>
        <v/>
      </c>
      <c r="BH49" s="122" t="str">
        <f ca="1">IF(AND(PreElaborazione!BH49="",$A49&lt;&gt;""),"!",PreElaborazione!BH49)</f>
        <v/>
      </c>
      <c r="BI49" s="122" t="str">
        <f ca="1">IF(AND(PreElaborazione!BI49="",$A49&lt;&gt;""),"!",PreElaborazione!BI49)</f>
        <v/>
      </c>
      <c r="BJ49" s="122" t="str">
        <f ca="1">IF(AND(PreElaborazione!BJ49="",$A49&lt;&gt;""),"!",PreElaborazione!BJ49)</f>
        <v/>
      </c>
      <c r="BK49" s="122" t="str">
        <f ca="1">IF(AND(PreElaborazione!BK49="",$A49&lt;&gt;""),"!",PreElaborazione!BK49)</f>
        <v/>
      </c>
      <c r="BL49" s="122" t="str">
        <f ca="1">IF(AND(PreElaborazione!BL49="",$A49&lt;&gt;""),"!",PreElaborazione!BL49)</f>
        <v/>
      </c>
      <c r="BM49" s="122" t="str">
        <f ca="1">IF(AND(PreElaborazione!BM49="",$A49&lt;&gt;""),"!",PreElaborazione!BM49)</f>
        <v/>
      </c>
      <c r="BN49" s="122" t="str">
        <f ca="1">IF(AND(PreElaborazione!BN49="",$A49&lt;&gt;""),"!",PreElaborazione!BN49)</f>
        <v/>
      </c>
      <c r="BO49" s="122" t="str">
        <f ca="1">IF(AND(PreElaborazione!BO49="",$A49&lt;&gt;""),"!",PreElaborazione!BO49)</f>
        <v/>
      </c>
      <c r="BP49" s="122" t="str">
        <f ca="1">IF(AND(PreElaborazione!BP49="",$A49&lt;&gt;""),"!",PreElaborazione!BP49)</f>
        <v/>
      </c>
      <c r="BQ49" s="122" t="str">
        <f ca="1">IF(AND(PreElaborazione!BQ49="",$A49&lt;&gt;""),"!",PreElaborazione!BQ49)</f>
        <v/>
      </c>
      <c r="BR49" s="122" t="str">
        <f ca="1">IF(AND(PreElaborazione!BR49="",$A49&lt;&gt;""),"!",PreElaborazione!BR49)</f>
        <v/>
      </c>
      <c r="BS49" s="122" t="str">
        <f ca="1">IF(AND(PreElaborazione!BS49="",$A49&lt;&gt;""),"!",PreElaborazione!BS49)</f>
        <v/>
      </c>
      <c r="BT49" s="122" t="str">
        <f ca="1">IF(AND(PreElaborazione!BT49="",$A49&lt;&gt;""),"!",PreElaborazione!BT49)</f>
        <v/>
      </c>
      <c r="BU49" s="122" t="str">
        <f ca="1">IF(AND(PreElaborazione!BU49="",$A49&lt;&gt;""),"!",PreElaborazione!BU49)</f>
        <v/>
      </c>
      <c r="BV49" s="122" t="str">
        <f ca="1">IF(AND(PreElaborazione!BV49="",$A49&lt;&gt;""),"!",PreElaborazione!BV49)</f>
        <v/>
      </c>
      <c r="BW49" s="122" t="str">
        <f ca="1">IF(AND(PreElaborazione!BW49="",$A49&lt;&gt;""),"!",PreElaborazione!BW49)</f>
        <v/>
      </c>
      <c r="BX49" s="122" t="str">
        <f ca="1">IF(AND(PreElaborazione!BX49="",$A49&lt;&gt;""),"!",PreElaborazione!BX49)</f>
        <v/>
      </c>
      <c r="BY49" s="122" t="str">
        <f ca="1">IF(AND(PreElaborazione!BY49="",$A49&lt;&gt;""),"!",PreElaborazione!BY49)</f>
        <v/>
      </c>
      <c r="BZ49" s="122" t="str">
        <f ca="1">IF(AND(PreElaborazione!BZ49="",$A49&lt;&gt;""),"!",PreElaborazione!BZ49)</f>
        <v/>
      </c>
      <c r="CA49" s="122" t="str">
        <f ca="1">IF(AND(PreElaborazione!CA49="",$A49&lt;&gt;""),"!",PreElaborazione!CA49)</f>
        <v/>
      </c>
      <c r="CB49" s="122" t="str">
        <f ca="1">IF(AND(PreElaborazione!CB49="",$A49&lt;&gt;""),"!",PreElaborazione!CB49)</f>
        <v/>
      </c>
      <c r="CC49" s="122" t="str">
        <f ca="1">IF(AND(PreElaborazione!CC49="",$A49&lt;&gt;""),"!",PreElaborazione!CC49)</f>
        <v/>
      </c>
      <c r="CD49" s="122" t="str">
        <f ca="1">IF(AND(PreElaborazione!CD49="",$A49&lt;&gt;""),"!",PreElaborazione!CD49)</f>
        <v/>
      </c>
      <c r="CE49" s="122" t="str">
        <f ca="1">IF(AND(PreElaborazione!CE49="",$A49&lt;&gt;""),"!",PreElaborazione!CE49)</f>
        <v/>
      </c>
      <c r="CF49" s="122" t="str">
        <f ca="1">IF(AND(PreElaborazione!CF49="",$A49&lt;&gt;""),"!",PreElaborazione!CF49)</f>
        <v/>
      </c>
      <c r="CG49" s="122" t="str">
        <f ca="1">IF(AND(PreElaborazione!CG49="",$A49&lt;&gt;""),"!",PreElaborazione!CG49)</f>
        <v/>
      </c>
      <c r="CH49" s="122" t="str">
        <f ca="1">IF(AND(PreElaborazione!CH49="",$A49&lt;&gt;""),"!",PreElaborazione!CH49)</f>
        <v/>
      </c>
      <c r="CI49" s="122" t="str">
        <f ca="1">IF(AND(PreElaborazione!CI49="",$A49&lt;&gt;""),"!",PreElaborazione!CI49)</f>
        <v/>
      </c>
      <c r="CJ49" s="122" t="str">
        <f ca="1">IF(AND(PreElaborazione!CJ49="",$A49&lt;&gt;""),"!",PreElaborazione!CJ49)</f>
        <v/>
      </c>
      <c r="CK49" s="122" t="str">
        <f ca="1">IF(AND(PreElaborazione!CK49="",$A49&lt;&gt;""),"!",PreElaborazione!CK49)</f>
        <v/>
      </c>
      <c r="CL49" s="122" t="str">
        <f ca="1">IF(AND(PreElaborazione!CL49="",$A49&lt;&gt;""),"!",PreElaborazione!CL49)</f>
        <v/>
      </c>
      <c r="CM49" s="122" t="str">
        <f ca="1">IF(AND(PreElaborazione!CM49="",$A49&lt;&gt;""),"!",PreElaborazione!CM49)</f>
        <v/>
      </c>
      <c r="CN49" s="122" t="str">
        <f ca="1">IF(AND(PreElaborazione!CN49="",$A49&lt;&gt;""),"!",PreElaborazione!CN49)</f>
        <v/>
      </c>
      <c r="CO49" s="122" t="str">
        <f ca="1">IF(AND(PreElaborazione!CO49="",$A49&lt;&gt;""),"!",PreElaborazione!CO49)</f>
        <v/>
      </c>
      <c r="CP49" s="122" t="str">
        <f ca="1">IF(AND(PreElaborazione!CP49="",$A49&lt;&gt;""),"!",PreElaborazione!CP49)</f>
        <v/>
      </c>
      <c r="CQ49" s="122" t="str">
        <f ca="1">IF(AND(PreElaborazione!CQ49="",$A49&lt;&gt;""),"!",PreElaborazione!CQ49)</f>
        <v/>
      </c>
      <c r="CR49" s="122" t="str">
        <f ca="1">IF(AND(PreElaborazione!CR49="",$A49&lt;&gt;""),"!",PreElaborazione!CR49)</f>
        <v/>
      </c>
      <c r="CS49" s="122" t="str">
        <f ca="1">IF(AND(PreElaborazione!CS49="",$A49&lt;&gt;""),"!",PreElaborazione!CS49)</f>
        <v/>
      </c>
      <c r="CT49" s="122" t="str">
        <f ca="1">IF(AND(PreElaborazione!CT49="",$A49&lt;&gt;""),"!",PreElaborazione!CT49)</f>
        <v/>
      </c>
      <c r="CU49" s="122" t="str">
        <f ca="1">IF(AND(PreElaborazione!CU49="",$A49&lt;&gt;""),"!",PreElaborazione!CU49)</f>
        <v/>
      </c>
      <c r="CV49" s="122" t="str">
        <f ca="1">IF(AND(PreElaborazione!CV49="",$A49&lt;&gt;""),"!",PreElaborazione!CV49)</f>
        <v/>
      </c>
      <c r="CW49" s="122" t="str">
        <f ca="1">IF(AND(PreElaborazione!CW49="",$A49&lt;&gt;""),"!",PreElaborazione!CW49)</f>
        <v/>
      </c>
      <c r="CX49" s="122" t="str">
        <f ca="1">IF(AND(PreElaborazione!CX49="",$A49&lt;&gt;""),"!",PreElaborazione!CX49)</f>
        <v/>
      </c>
      <c r="CY49" s="122" t="str">
        <f ca="1">IF(AND(PreElaborazione!CY49="",$A49&lt;&gt;""),"!",PreElaborazione!CY49)</f>
        <v/>
      </c>
      <c r="CZ49" s="122" t="str">
        <f ca="1">IF(AND(PreElaborazione!CZ49="",$A49&lt;&gt;""),"!",PreElaborazione!CZ49)</f>
        <v/>
      </c>
      <c r="DA49" s="122" t="str">
        <f ca="1">IF(AND(PreElaborazione!DA49="",$A49&lt;&gt;""),"!",PreElaborazione!DA49)</f>
        <v/>
      </c>
      <c r="DB49" s="122" t="str">
        <f ca="1">IF(AND(PreElaborazione!DB49="",$A49&lt;&gt;""),"!",PreElaborazione!DB49)</f>
        <v/>
      </c>
    </row>
    <row r="50" spans="1:106">
      <c r="A50" s="120" t="str">
        <f ca="1">PreElaborazione!A50</f>
        <v/>
      </c>
      <c r="B50" s="122" t="str">
        <f ca="1">IF(AND(PreElaborazione!B50="",$A50&lt;&gt;""),"!",PreElaborazione!B50)</f>
        <v/>
      </c>
      <c r="C50" s="122" t="str">
        <f ca="1">IF(AND(PreElaborazione!C50="",$A50&lt;&gt;""),"!",PreElaborazione!C50)</f>
        <v/>
      </c>
      <c r="D50" s="122" t="str">
        <f ca="1">IF(AND(PreElaborazione!D50="",$A50&lt;&gt;""),"!",PreElaborazione!D50)</f>
        <v/>
      </c>
      <c r="E50" s="122" t="str">
        <f ca="1">IF(AND(PreElaborazione!E50="",$A50&lt;&gt;""),"!",PreElaborazione!E50)</f>
        <v/>
      </c>
      <c r="F50" s="122" t="str">
        <f ca="1">IF(AND(PreElaborazione!F50="",$A50&lt;&gt;""),"!",PreElaborazione!F50)</f>
        <v/>
      </c>
      <c r="G50" s="122" t="str">
        <f ca="1">IF(AND(PreElaborazione!G50="",$A50&lt;&gt;""),"!",PreElaborazione!G50)</f>
        <v/>
      </c>
      <c r="H50" s="122" t="str">
        <f ca="1">IF(AND(PreElaborazione!H50="",$A50&lt;&gt;""),"!",PreElaborazione!H50)</f>
        <v/>
      </c>
      <c r="I50" s="122" t="str">
        <f ca="1">IF(AND(PreElaborazione!I50="",$A50&lt;&gt;""),"!",PreElaborazione!I50)</f>
        <v/>
      </c>
      <c r="J50" s="122" t="str">
        <f ca="1">IF(AND(PreElaborazione!J50="",$A50&lt;&gt;""),"!",PreElaborazione!J50)</f>
        <v/>
      </c>
      <c r="K50" s="122" t="str">
        <f ca="1">IF(AND(PreElaborazione!K50="",$A50&lt;&gt;""),"!",PreElaborazione!K50)</f>
        <v/>
      </c>
      <c r="L50" s="122" t="str">
        <f ca="1">IF(AND(PreElaborazione!L50="",$A50&lt;&gt;""),"!",PreElaborazione!L50)</f>
        <v/>
      </c>
      <c r="M50" s="122" t="str">
        <f ca="1">IF(AND(PreElaborazione!M50="",$A50&lt;&gt;""),"!",PreElaborazione!M50)</f>
        <v/>
      </c>
      <c r="N50" s="122" t="str">
        <f ca="1">IF(AND(PreElaborazione!N50="",$A50&lt;&gt;""),"!",PreElaborazione!N50)</f>
        <v/>
      </c>
      <c r="O50" s="122" t="str">
        <f ca="1">IF(AND(PreElaborazione!O50="",$A50&lt;&gt;""),"!",PreElaborazione!O50)</f>
        <v/>
      </c>
      <c r="P50" s="122" t="str">
        <f ca="1">IF(AND(PreElaborazione!P50="",$A50&lt;&gt;""),"!",PreElaborazione!P50)</f>
        <v/>
      </c>
      <c r="Q50" s="122" t="str">
        <f ca="1">IF(AND(PreElaborazione!Q50="",$A50&lt;&gt;""),"!",PreElaborazione!Q50)</f>
        <v/>
      </c>
      <c r="R50" s="122" t="str">
        <f ca="1">IF(AND(PreElaborazione!R50="",$A50&lt;&gt;""),"!",PreElaborazione!R50)</f>
        <v/>
      </c>
      <c r="S50" s="122" t="str">
        <f ca="1">IF(AND(PreElaborazione!S50="",$A50&lt;&gt;""),"!",PreElaborazione!S50)</f>
        <v/>
      </c>
      <c r="T50" s="122" t="str">
        <f ca="1">IF(AND(PreElaborazione!T50="",$A50&lt;&gt;""),"!",PreElaborazione!T50)</f>
        <v/>
      </c>
      <c r="U50" s="122" t="str">
        <f ca="1">IF(AND(PreElaborazione!U50="",$A50&lt;&gt;""),"!",PreElaborazione!U50)</f>
        <v/>
      </c>
      <c r="V50" s="122" t="str">
        <f ca="1">IF(AND(PreElaborazione!V50="",$A50&lt;&gt;""),"!",PreElaborazione!V50)</f>
        <v/>
      </c>
      <c r="W50" s="122" t="str">
        <f ca="1">IF(AND(PreElaborazione!W50="",$A50&lt;&gt;""),"!",PreElaborazione!W50)</f>
        <v/>
      </c>
      <c r="X50" s="122" t="str">
        <f ca="1">IF(AND(PreElaborazione!X50="",$A50&lt;&gt;""),"!",PreElaborazione!X50)</f>
        <v/>
      </c>
      <c r="Y50" s="122" t="str">
        <f ca="1">IF(AND(PreElaborazione!Y50="",$A50&lt;&gt;""),"!",PreElaborazione!Y50)</f>
        <v/>
      </c>
      <c r="Z50" s="122" t="str">
        <f ca="1">IF(AND(PreElaborazione!Z50="",$A50&lt;&gt;""),"!",PreElaborazione!Z50)</f>
        <v/>
      </c>
      <c r="AA50" s="122" t="str">
        <f ca="1">IF(AND(PreElaborazione!AA50="",$A50&lt;&gt;""),"!",PreElaborazione!AA50)</f>
        <v/>
      </c>
      <c r="AB50" s="122" t="str">
        <f ca="1">IF(AND(PreElaborazione!AB50="",$A50&lt;&gt;""),"!",PreElaborazione!AB50)</f>
        <v/>
      </c>
      <c r="AC50" s="122" t="str">
        <f ca="1">IF(AND(PreElaborazione!AC50="",$A50&lt;&gt;""),"!",PreElaborazione!AC50)</f>
        <v/>
      </c>
      <c r="AD50" s="122" t="str">
        <f ca="1">IF(AND(PreElaborazione!AD50="",$A50&lt;&gt;""),"!",PreElaborazione!AD50)</f>
        <v/>
      </c>
      <c r="AE50" s="122" t="str">
        <f ca="1">IF(AND(PreElaborazione!AE50="",$A50&lt;&gt;""),"!",PreElaborazione!AE50)</f>
        <v/>
      </c>
      <c r="AF50" s="122" t="str">
        <f ca="1">IF(AND(PreElaborazione!AF50="",$A50&lt;&gt;""),"!",PreElaborazione!AF50)</f>
        <v/>
      </c>
      <c r="AG50" s="122" t="str">
        <f ca="1">IF(AND(PreElaborazione!AG50="",$A50&lt;&gt;""),"!",PreElaborazione!AG50)</f>
        <v/>
      </c>
      <c r="AH50" s="122" t="str">
        <f ca="1">IF(AND(PreElaborazione!AH50="",$A50&lt;&gt;""),"!",PreElaborazione!AH50)</f>
        <v/>
      </c>
      <c r="AI50" s="122" t="str">
        <f ca="1">IF(AND(PreElaborazione!AI50="",$A50&lt;&gt;""),"!",PreElaborazione!AI50)</f>
        <v/>
      </c>
      <c r="AJ50" s="122" t="str">
        <f ca="1">IF(AND(PreElaborazione!AJ50="",$A50&lt;&gt;""),"!",PreElaborazione!AJ50)</f>
        <v/>
      </c>
      <c r="AK50" s="122" t="str">
        <f ca="1">IF(AND(PreElaborazione!AK50="",$A50&lt;&gt;""),"!",PreElaborazione!AK50)</f>
        <v/>
      </c>
      <c r="AL50" s="122" t="str">
        <f ca="1">IF(AND(PreElaborazione!AL50="",$A50&lt;&gt;""),"!",PreElaborazione!AL50)</f>
        <v/>
      </c>
      <c r="AM50" s="122" t="str">
        <f ca="1">IF(AND(PreElaborazione!AM50="",$A50&lt;&gt;""),"!",PreElaborazione!AM50)</f>
        <v/>
      </c>
      <c r="AN50" s="122" t="str">
        <f ca="1">IF(AND(PreElaborazione!AN50="",$A50&lt;&gt;""),"!",PreElaborazione!AN50)</f>
        <v/>
      </c>
      <c r="AO50" s="122" t="str">
        <f ca="1">IF(AND(PreElaborazione!AO50="",$A50&lt;&gt;""),"!",PreElaborazione!AO50)</f>
        <v/>
      </c>
      <c r="AP50" s="122" t="str">
        <f ca="1">IF(AND(PreElaborazione!AP50="",$A50&lt;&gt;""),"!",PreElaborazione!AP50)</f>
        <v/>
      </c>
      <c r="AQ50" s="122" t="str">
        <f ca="1">IF(AND(PreElaborazione!AQ50="",$A50&lt;&gt;""),"!",PreElaborazione!AQ50)</f>
        <v/>
      </c>
      <c r="AR50" s="122" t="str">
        <f ca="1">IF(AND(PreElaborazione!AR50="",$A50&lt;&gt;""),"!",PreElaborazione!AR50)</f>
        <v/>
      </c>
      <c r="AS50" s="122" t="str">
        <f ca="1">IF(AND(PreElaborazione!AS50="",$A50&lt;&gt;""),"!",PreElaborazione!AS50)</f>
        <v/>
      </c>
      <c r="AT50" s="122" t="str">
        <f ca="1">IF(AND(PreElaborazione!AT50="",$A50&lt;&gt;""),"!",PreElaborazione!AT50)</f>
        <v/>
      </c>
      <c r="AU50" s="122" t="str">
        <f ca="1">IF(AND(PreElaborazione!AU50="",$A50&lt;&gt;""),"!",PreElaborazione!AU50)</f>
        <v/>
      </c>
      <c r="AV50" s="122" t="str">
        <f ca="1">IF(AND(PreElaborazione!AV50="",$A50&lt;&gt;""),"!",PreElaborazione!AV50)</f>
        <v/>
      </c>
      <c r="AW50" s="122" t="str">
        <f ca="1">IF(AND(PreElaborazione!AW50="",$A50&lt;&gt;""),"!",PreElaborazione!AW50)</f>
        <v/>
      </c>
      <c r="AX50" s="122" t="str">
        <f ca="1">IF(AND(PreElaborazione!AX50="",$A50&lt;&gt;""),"!",PreElaborazione!AX50)</f>
        <v/>
      </c>
      <c r="AY50" s="122" t="str">
        <f ca="1">IF(AND(PreElaborazione!AY50="",$A50&lt;&gt;""),"!",PreElaborazione!AY50)</f>
        <v/>
      </c>
      <c r="AZ50" s="122" t="str">
        <f ca="1">IF(AND(PreElaborazione!AZ50="",$A50&lt;&gt;""),"!",PreElaborazione!AZ50)</f>
        <v/>
      </c>
      <c r="BA50" s="122" t="str">
        <f ca="1">IF(AND(PreElaborazione!BA50="",$A50&lt;&gt;""),"!",PreElaborazione!BA50)</f>
        <v/>
      </c>
      <c r="BB50" s="122" t="str">
        <f ca="1">IF(AND(PreElaborazione!BB50="",$A50&lt;&gt;""),"!",PreElaborazione!BB50)</f>
        <v/>
      </c>
      <c r="BC50" s="122" t="str">
        <f ca="1">IF(AND(PreElaborazione!BC50="",$A50&lt;&gt;""),"!",PreElaborazione!BC50)</f>
        <v/>
      </c>
      <c r="BD50" s="122" t="str">
        <f ca="1">IF(AND(PreElaborazione!BD50="",$A50&lt;&gt;""),"!",PreElaborazione!BD50)</f>
        <v/>
      </c>
      <c r="BE50" s="122" t="str">
        <f ca="1">IF(AND(PreElaborazione!BE50="",$A50&lt;&gt;""),"!",PreElaborazione!BE50)</f>
        <v/>
      </c>
      <c r="BF50" s="122" t="str">
        <f ca="1">IF(AND(PreElaborazione!BF50="",$A50&lt;&gt;""),"!",PreElaborazione!BF50)</f>
        <v/>
      </c>
      <c r="BG50" s="122" t="str">
        <f ca="1">IF(AND(PreElaborazione!BG50="",$A50&lt;&gt;""),"!",PreElaborazione!BG50)</f>
        <v/>
      </c>
      <c r="BH50" s="122" t="str">
        <f ca="1">IF(AND(PreElaborazione!BH50="",$A50&lt;&gt;""),"!",PreElaborazione!BH50)</f>
        <v/>
      </c>
      <c r="BI50" s="122" t="str">
        <f ca="1">IF(AND(PreElaborazione!BI50="",$A50&lt;&gt;""),"!",PreElaborazione!BI50)</f>
        <v/>
      </c>
      <c r="BJ50" s="122" t="str">
        <f ca="1">IF(AND(PreElaborazione!BJ50="",$A50&lt;&gt;""),"!",PreElaborazione!BJ50)</f>
        <v/>
      </c>
      <c r="BK50" s="122" t="str">
        <f ca="1">IF(AND(PreElaborazione!BK50="",$A50&lt;&gt;""),"!",PreElaborazione!BK50)</f>
        <v/>
      </c>
      <c r="BL50" s="122" t="str">
        <f ca="1">IF(AND(PreElaborazione!BL50="",$A50&lt;&gt;""),"!",PreElaborazione!BL50)</f>
        <v/>
      </c>
      <c r="BM50" s="122" t="str">
        <f ca="1">IF(AND(PreElaborazione!BM50="",$A50&lt;&gt;""),"!",PreElaborazione!BM50)</f>
        <v/>
      </c>
      <c r="BN50" s="122" t="str">
        <f ca="1">IF(AND(PreElaborazione!BN50="",$A50&lt;&gt;""),"!",PreElaborazione!BN50)</f>
        <v/>
      </c>
      <c r="BO50" s="122" t="str">
        <f ca="1">IF(AND(PreElaborazione!BO50="",$A50&lt;&gt;""),"!",PreElaborazione!BO50)</f>
        <v/>
      </c>
      <c r="BP50" s="122" t="str">
        <f ca="1">IF(AND(PreElaborazione!BP50="",$A50&lt;&gt;""),"!",PreElaborazione!BP50)</f>
        <v/>
      </c>
      <c r="BQ50" s="122" t="str">
        <f ca="1">IF(AND(PreElaborazione!BQ50="",$A50&lt;&gt;""),"!",PreElaborazione!BQ50)</f>
        <v/>
      </c>
      <c r="BR50" s="122" t="str">
        <f ca="1">IF(AND(PreElaborazione!BR50="",$A50&lt;&gt;""),"!",PreElaborazione!BR50)</f>
        <v/>
      </c>
      <c r="BS50" s="122" t="str">
        <f ca="1">IF(AND(PreElaborazione!BS50="",$A50&lt;&gt;""),"!",PreElaborazione!BS50)</f>
        <v/>
      </c>
      <c r="BT50" s="122" t="str">
        <f ca="1">IF(AND(PreElaborazione!BT50="",$A50&lt;&gt;""),"!",PreElaborazione!BT50)</f>
        <v/>
      </c>
      <c r="BU50" s="122" t="str">
        <f ca="1">IF(AND(PreElaborazione!BU50="",$A50&lt;&gt;""),"!",PreElaborazione!BU50)</f>
        <v/>
      </c>
      <c r="BV50" s="122" t="str">
        <f ca="1">IF(AND(PreElaborazione!BV50="",$A50&lt;&gt;""),"!",PreElaborazione!BV50)</f>
        <v/>
      </c>
      <c r="BW50" s="122" t="str">
        <f ca="1">IF(AND(PreElaborazione!BW50="",$A50&lt;&gt;""),"!",PreElaborazione!BW50)</f>
        <v/>
      </c>
      <c r="BX50" s="122" t="str">
        <f ca="1">IF(AND(PreElaborazione!BX50="",$A50&lt;&gt;""),"!",PreElaborazione!BX50)</f>
        <v/>
      </c>
      <c r="BY50" s="122" t="str">
        <f ca="1">IF(AND(PreElaborazione!BY50="",$A50&lt;&gt;""),"!",PreElaborazione!BY50)</f>
        <v/>
      </c>
      <c r="BZ50" s="122" t="str">
        <f ca="1">IF(AND(PreElaborazione!BZ50="",$A50&lt;&gt;""),"!",PreElaborazione!BZ50)</f>
        <v/>
      </c>
      <c r="CA50" s="122" t="str">
        <f ca="1">IF(AND(PreElaborazione!CA50="",$A50&lt;&gt;""),"!",PreElaborazione!CA50)</f>
        <v/>
      </c>
      <c r="CB50" s="122" t="str">
        <f ca="1">IF(AND(PreElaborazione!CB50="",$A50&lt;&gt;""),"!",PreElaborazione!CB50)</f>
        <v/>
      </c>
      <c r="CC50" s="122" t="str">
        <f ca="1">IF(AND(PreElaborazione!CC50="",$A50&lt;&gt;""),"!",PreElaborazione!CC50)</f>
        <v/>
      </c>
      <c r="CD50" s="122" t="str">
        <f ca="1">IF(AND(PreElaborazione!CD50="",$A50&lt;&gt;""),"!",PreElaborazione!CD50)</f>
        <v/>
      </c>
      <c r="CE50" s="122" t="str">
        <f ca="1">IF(AND(PreElaborazione!CE50="",$A50&lt;&gt;""),"!",PreElaborazione!CE50)</f>
        <v/>
      </c>
      <c r="CF50" s="122" t="str">
        <f ca="1">IF(AND(PreElaborazione!CF50="",$A50&lt;&gt;""),"!",PreElaborazione!CF50)</f>
        <v/>
      </c>
      <c r="CG50" s="122" t="str">
        <f ca="1">IF(AND(PreElaborazione!CG50="",$A50&lt;&gt;""),"!",PreElaborazione!CG50)</f>
        <v/>
      </c>
      <c r="CH50" s="122" t="str">
        <f ca="1">IF(AND(PreElaborazione!CH50="",$A50&lt;&gt;""),"!",PreElaborazione!CH50)</f>
        <v/>
      </c>
      <c r="CI50" s="122" t="str">
        <f ca="1">IF(AND(PreElaborazione!CI50="",$A50&lt;&gt;""),"!",PreElaborazione!CI50)</f>
        <v/>
      </c>
      <c r="CJ50" s="122" t="str">
        <f ca="1">IF(AND(PreElaborazione!CJ50="",$A50&lt;&gt;""),"!",PreElaborazione!CJ50)</f>
        <v/>
      </c>
      <c r="CK50" s="122" t="str">
        <f ca="1">IF(AND(PreElaborazione!CK50="",$A50&lt;&gt;""),"!",PreElaborazione!CK50)</f>
        <v/>
      </c>
      <c r="CL50" s="122" t="str">
        <f ca="1">IF(AND(PreElaborazione!CL50="",$A50&lt;&gt;""),"!",PreElaborazione!CL50)</f>
        <v/>
      </c>
      <c r="CM50" s="122" t="str">
        <f ca="1">IF(AND(PreElaborazione!CM50="",$A50&lt;&gt;""),"!",PreElaborazione!CM50)</f>
        <v/>
      </c>
      <c r="CN50" s="122" t="str">
        <f ca="1">IF(AND(PreElaborazione!CN50="",$A50&lt;&gt;""),"!",PreElaborazione!CN50)</f>
        <v/>
      </c>
      <c r="CO50" s="122" t="str">
        <f ca="1">IF(AND(PreElaborazione!CO50="",$A50&lt;&gt;""),"!",PreElaborazione!CO50)</f>
        <v/>
      </c>
      <c r="CP50" s="122" t="str">
        <f ca="1">IF(AND(PreElaborazione!CP50="",$A50&lt;&gt;""),"!",PreElaborazione!CP50)</f>
        <v/>
      </c>
      <c r="CQ50" s="122" t="str">
        <f ca="1">IF(AND(PreElaborazione!CQ50="",$A50&lt;&gt;""),"!",PreElaborazione!CQ50)</f>
        <v/>
      </c>
      <c r="CR50" s="122" t="str">
        <f ca="1">IF(AND(PreElaborazione!CR50="",$A50&lt;&gt;""),"!",PreElaborazione!CR50)</f>
        <v/>
      </c>
      <c r="CS50" s="122" t="str">
        <f ca="1">IF(AND(PreElaborazione!CS50="",$A50&lt;&gt;""),"!",PreElaborazione!CS50)</f>
        <v/>
      </c>
      <c r="CT50" s="122" t="str">
        <f ca="1">IF(AND(PreElaborazione!CT50="",$A50&lt;&gt;""),"!",PreElaborazione!CT50)</f>
        <v/>
      </c>
      <c r="CU50" s="122" t="str">
        <f ca="1">IF(AND(PreElaborazione!CU50="",$A50&lt;&gt;""),"!",PreElaborazione!CU50)</f>
        <v/>
      </c>
      <c r="CV50" s="122" t="str">
        <f ca="1">IF(AND(PreElaborazione!CV50="",$A50&lt;&gt;""),"!",PreElaborazione!CV50)</f>
        <v/>
      </c>
      <c r="CW50" s="122" t="str">
        <f ca="1">IF(AND(PreElaborazione!CW50="",$A50&lt;&gt;""),"!",PreElaborazione!CW50)</f>
        <v/>
      </c>
      <c r="CX50" s="122" t="str">
        <f ca="1">IF(AND(PreElaborazione!CX50="",$A50&lt;&gt;""),"!",PreElaborazione!CX50)</f>
        <v/>
      </c>
      <c r="CY50" s="122" t="str">
        <f ca="1">IF(AND(PreElaborazione!CY50="",$A50&lt;&gt;""),"!",PreElaborazione!CY50)</f>
        <v/>
      </c>
      <c r="CZ50" s="122" t="str">
        <f ca="1">IF(AND(PreElaborazione!CZ50="",$A50&lt;&gt;""),"!",PreElaborazione!CZ50)</f>
        <v/>
      </c>
      <c r="DA50" s="122" t="str">
        <f ca="1">IF(AND(PreElaborazione!DA50="",$A50&lt;&gt;""),"!",PreElaborazione!DA50)</f>
        <v/>
      </c>
      <c r="DB50" s="122" t="str">
        <f ca="1">IF(AND(PreElaborazione!DB50="",$A50&lt;&gt;""),"!",PreElaborazione!DB50)</f>
        <v/>
      </c>
    </row>
    <row r="51" spans="1:106">
      <c r="A51" s="120" t="str">
        <f ca="1">PreElaborazione!A51</f>
        <v/>
      </c>
      <c r="B51" s="122" t="str">
        <f ca="1">IF(AND(PreElaborazione!B51="",$A51&lt;&gt;""),"!",PreElaborazione!B51)</f>
        <v/>
      </c>
      <c r="C51" s="122" t="str">
        <f ca="1">IF(AND(PreElaborazione!C51="",$A51&lt;&gt;""),"!",PreElaborazione!C51)</f>
        <v/>
      </c>
      <c r="D51" s="122" t="str">
        <f ca="1">IF(AND(PreElaborazione!D51="",$A51&lt;&gt;""),"!",PreElaborazione!D51)</f>
        <v/>
      </c>
      <c r="E51" s="122" t="str">
        <f ca="1">IF(AND(PreElaborazione!E51="",$A51&lt;&gt;""),"!",PreElaborazione!E51)</f>
        <v/>
      </c>
      <c r="F51" s="122" t="str">
        <f ca="1">IF(AND(PreElaborazione!F51="",$A51&lt;&gt;""),"!",PreElaborazione!F51)</f>
        <v/>
      </c>
      <c r="G51" s="122" t="str">
        <f ca="1">IF(AND(PreElaborazione!G51="",$A51&lt;&gt;""),"!",PreElaborazione!G51)</f>
        <v/>
      </c>
      <c r="H51" s="122" t="str">
        <f ca="1">IF(AND(PreElaborazione!H51="",$A51&lt;&gt;""),"!",PreElaborazione!H51)</f>
        <v/>
      </c>
      <c r="I51" s="122" t="str">
        <f ca="1">IF(AND(PreElaborazione!I51="",$A51&lt;&gt;""),"!",PreElaborazione!I51)</f>
        <v/>
      </c>
      <c r="J51" s="122" t="str">
        <f ca="1">IF(AND(PreElaborazione!J51="",$A51&lt;&gt;""),"!",PreElaborazione!J51)</f>
        <v/>
      </c>
      <c r="K51" s="122" t="str">
        <f ca="1">IF(AND(PreElaborazione!K51="",$A51&lt;&gt;""),"!",PreElaborazione!K51)</f>
        <v/>
      </c>
      <c r="L51" s="122" t="str">
        <f ca="1">IF(AND(PreElaborazione!L51="",$A51&lt;&gt;""),"!",PreElaborazione!L51)</f>
        <v/>
      </c>
      <c r="M51" s="122" t="str">
        <f ca="1">IF(AND(PreElaborazione!M51="",$A51&lt;&gt;""),"!",PreElaborazione!M51)</f>
        <v/>
      </c>
      <c r="N51" s="122" t="str">
        <f ca="1">IF(AND(PreElaborazione!N51="",$A51&lt;&gt;""),"!",PreElaborazione!N51)</f>
        <v/>
      </c>
      <c r="O51" s="122" t="str">
        <f ca="1">IF(AND(PreElaborazione!O51="",$A51&lt;&gt;""),"!",PreElaborazione!O51)</f>
        <v/>
      </c>
      <c r="P51" s="122" t="str">
        <f ca="1">IF(AND(PreElaborazione!P51="",$A51&lt;&gt;""),"!",PreElaborazione!P51)</f>
        <v/>
      </c>
      <c r="Q51" s="122" t="str">
        <f ca="1">IF(AND(PreElaborazione!Q51="",$A51&lt;&gt;""),"!",PreElaborazione!Q51)</f>
        <v/>
      </c>
      <c r="R51" s="122" t="str">
        <f ca="1">IF(AND(PreElaborazione!R51="",$A51&lt;&gt;""),"!",PreElaborazione!R51)</f>
        <v/>
      </c>
      <c r="S51" s="122" t="str">
        <f ca="1">IF(AND(PreElaborazione!S51="",$A51&lt;&gt;""),"!",PreElaborazione!S51)</f>
        <v/>
      </c>
      <c r="T51" s="122" t="str">
        <f ca="1">IF(AND(PreElaborazione!T51="",$A51&lt;&gt;""),"!",PreElaborazione!T51)</f>
        <v/>
      </c>
      <c r="U51" s="122" t="str">
        <f ca="1">IF(AND(PreElaborazione!U51="",$A51&lt;&gt;""),"!",PreElaborazione!U51)</f>
        <v/>
      </c>
      <c r="V51" s="122" t="str">
        <f ca="1">IF(AND(PreElaborazione!V51="",$A51&lt;&gt;""),"!",PreElaborazione!V51)</f>
        <v/>
      </c>
      <c r="W51" s="122" t="str">
        <f ca="1">IF(AND(PreElaborazione!W51="",$A51&lt;&gt;""),"!",PreElaborazione!W51)</f>
        <v/>
      </c>
      <c r="X51" s="122" t="str">
        <f ca="1">IF(AND(PreElaborazione!X51="",$A51&lt;&gt;""),"!",PreElaborazione!X51)</f>
        <v/>
      </c>
      <c r="Y51" s="122" t="str">
        <f ca="1">IF(AND(PreElaborazione!Y51="",$A51&lt;&gt;""),"!",PreElaborazione!Y51)</f>
        <v/>
      </c>
      <c r="Z51" s="122" t="str">
        <f ca="1">IF(AND(PreElaborazione!Z51="",$A51&lt;&gt;""),"!",PreElaborazione!Z51)</f>
        <v/>
      </c>
      <c r="AA51" s="122" t="str">
        <f ca="1">IF(AND(PreElaborazione!AA51="",$A51&lt;&gt;""),"!",PreElaborazione!AA51)</f>
        <v/>
      </c>
      <c r="AB51" s="122" t="str">
        <f ca="1">IF(AND(PreElaborazione!AB51="",$A51&lt;&gt;""),"!",PreElaborazione!AB51)</f>
        <v/>
      </c>
      <c r="AC51" s="122" t="str">
        <f ca="1">IF(AND(PreElaborazione!AC51="",$A51&lt;&gt;""),"!",PreElaborazione!AC51)</f>
        <v/>
      </c>
      <c r="AD51" s="122" t="str">
        <f ca="1">IF(AND(PreElaborazione!AD51="",$A51&lt;&gt;""),"!",PreElaborazione!AD51)</f>
        <v/>
      </c>
      <c r="AE51" s="122" t="str">
        <f ca="1">IF(AND(PreElaborazione!AE51="",$A51&lt;&gt;""),"!",PreElaborazione!AE51)</f>
        <v/>
      </c>
      <c r="AF51" s="122" t="str">
        <f ca="1">IF(AND(PreElaborazione!AF51="",$A51&lt;&gt;""),"!",PreElaborazione!AF51)</f>
        <v/>
      </c>
      <c r="AG51" s="122" t="str">
        <f ca="1">IF(AND(PreElaborazione!AG51="",$A51&lt;&gt;""),"!",PreElaborazione!AG51)</f>
        <v/>
      </c>
      <c r="AH51" s="122" t="str">
        <f ca="1">IF(AND(PreElaborazione!AH51="",$A51&lt;&gt;""),"!",PreElaborazione!AH51)</f>
        <v/>
      </c>
      <c r="AI51" s="122" t="str">
        <f ca="1">IF(AND(PreElaborazione!AI51="",$A51&lt;&gt;""),"!",PreElaborazione!AI51)</f>
        <v/>
      </c>
      <c r="AJ51" s="122" t="str">
        <f ca="1">IF(AND(PreElaborazione!AJ51="",$A51&lt;&gt;""),"!",PreElaborazione!AJ51)</f>
        <v/>
      </c>
      <c r="AK51" s="122" t="str">
        <f ca="1">IF(AND(PreElaborazione!AK51="",$A51&lt;&gt;""),"!",PreElaborazione!AK51)</f>
        <v/>
      </c>
      <c r="AL51" s="122" t="str">
        <f ca="1">IF(AND(PreElaborazione!AL51="",$A51&lt;&gt;""),"!",PreElaborazione!AL51)</f>
        <v/>
      </c>
      <c r="AM51" s="122" t="str">
        <f ca="1">IF(AND(PreElaborazione!AM51="",$A51&lt;&gt;""),"!",PreElaborazione!AM51)</f>
        <v/>
      </c>
      <c r="AN51" s="122" t="str">
        <f ca="1">IF(AND(PreElaborazione!AN51="",$A51&lt;&gt;""),"!",PreElaborazione!AN51)</f>
        <v/>
      </c>
      <c r="AO51" s="122" t="str">
        <f ca="1">IF(AND(PreElaborazione!AO51="",$A51&lt;&gt;""),"!",PreElaborazione!AO51)</f>
        <v/>
      </c>
      <c r="AP51" s="122" t="str">
        <f ca="1">IF(AND(PreElaborazione!AP51="",$A51&lt;&gt;""),"!",PreElaborazione!AP51)</f>
        <v/>
      </c>
      <c r="AQ51" s="122" t="str">
        <f ca="1">IF(AND(PreElaborazione!AQ51="",$A51&lt;&gt;""),"!",PreElaborazione!AQ51)</f>
        <v/>
      </c>
      <c r="AR51" s="122" t="str">
        <f ca="1">IF(AND(PreElaborazione!AR51="",$A51&lt;&gt;""),"!",PreElaborazione!AR51)</f>
        <v/>
      </c>
      <c r="AS51" s="122" t="str">
        <f ca="1">IF(AND(PreElaborazione!AS51="",$A51&lt;&gt;""),"!",PreElaborazione!AS51)</f>
        <v/>
      </c>
      <c r="AT51" s="122" t="str">
        <f ca="1">IF(AND(PreElaborazione!AT51="",$A51&lt;&gt;""),"!",PreElaborazione!AT51)</f>
        <v/>
      </c>
      <c r="AU51" s="122" t="str">
        <f ca="1">IF(AND(PreElaborazione!AU51="",$A51&lt;&gt;""),"!",PreElaborazione!AU51)</f>
        <v/>
      </c>
      <c r="AV51" s="122" t="str">
        <f ca="1">IF(AND(PreElaborazione!AV51="",$A51&lt;&gt;""),"!",PreElaborazione!AV51)</f>
        <v/>
      </c>
      <c r="AW51" s="122" t="str">
        <f ca="1">IF(AND(PreElaborazione!AW51="",$A51&lt;&gt;""),"!",PreElaborazione!AW51)</f>
        <v/>
      </c>
      <c r="AX51" s="122" t="str">
        <f ca="1">IF(AND(PreElaborazione!AX51="",$A51&lt;&gt;""),"!",PreElaborazione!AX51)</f>
        <v/>
      </c>
      <c r="AY51" s="122" t="str">
        <f ca="1">IF(AND(PreElaborazione!AY51="",$A51&lt;&gt;""),"!",PreElaborazione!AY51)</f>
        <v/>
      </c>
      <c r="AZ51" s="122" t="str">
        <f ca="1">IF(AND(PreElaborazione!AZ51="",$A51&lt;&gt;""),"!",PreElaborazione!AZ51)</f>
        <v/>
      </c>
      <c r="BA51" s="122" t="str">
        <f ca="1">IF(AND(PreElaborazione!BA51="",$A51&lt;&gt;""),"!",PreElaborazione!BA51)</f>
        <v/>
      </c>
      <c r="BB51" s="122" t="str">
        <f ca="1">IF(AND(PreElaborazione!BB51="",$A51&lt;&gt;""),"!",PreElaborazione!BB51)</f>
        <v/>
      </c>
      <c r="BC51" s="122" t="str">
        <f ca="1">IF(AND(PreElaborazione!BC51="",$A51&lt;&gt;""),"!",PreElaborazione!BC51)</f>
        <v/>
      </c>
      <c r="BD51" s="122" t="str">
        <f ca="1">IF(AND(PreElaborazione!BD51="",$A51&lt;&gt;""),"!",PreElaborazione!BD51)</f>
        <v/>
      </c>
      <c r="BE51" s="122" t="str">
        <f ca="1">IF(AND(PreElaborazione!BE51="",$A51&lt;&gt;""),"!",PreElaborazione!BE51)</f>
        <v/>
      </c>
      <c r="BF51" s="122" t="str">
        <f ca="1">IF(AND(PreElaborazione!BF51="",$A51&lt;&gt;""),"!",PreElaborazione!BF51)</f>
        <v/>
      </c>
      <c r="BG51" s="122" t="str">
        <f ca="1">IF(AND(PreElaborazione!BG51="",$A51&lt;&gt;""),"!",PreElaborazione!BG51)</f>
        <v/>
      </c>
      <c r="BH51" s="122" t="str">
        <f ca="1">IF(AND(PreElaborazione!BH51="",$A51&lt;&gt;""),"!",PreElaborazione!BH51)</f>
        <v/>
      </c>
      <c r="BI51" s="122" t="str">
        <f ca="1">IF(AND(PreElaborazione!BI51="",$A51&lt;&gt;""),"!",PreElaborazione!BI51)</f>
        <v/>
      </c>
      <c r="BJ51" s="122" t="str">
        <f ca="1">IF(AND(PreElaborazione!BJ51="",$A51&lt;&gt;""),"!",PreElaborazione!BJ51)</f>
        <v/>
      </c>
      <c r="BK51" s="122" t="str">
        <f ca="1">IF(AND(PreElaborazione!BK51="",$A51&lt;&gt;""),"!",PreElaborazione!BK51)</f>
        <v/>
      </c>
      <c r="BL51" s="122" t="str">
        <f ca="1">IF(AND(PreElaborazione!BL51="",$A51&lt;&gt;""),"!",PreElaborazione!BL51)</f>
        <v/>
      </c>
      <c r="BM51" s="122" t="str">
        <f ca="1">IF(AND(PreElaborazione!BM51="",$A51&lt;&gt;""),"!",PreElaborazione!BM51)</f>
        <v/>
      </c>
      <c r="BN51" s="122" t="str">
        <f ca="1">IF(AND(PreElaborazione!BN51="",$A51&lt;&gt;""),"!",PreElaborazione!BN51)</f>
        <v/>
      </c>
      <c r="BO51" s="122" t="str">
        <f ca="1">IF(AND(PreElaborazione!BO51="",$A51&lt;&gt;""),"!",PreElaborazione!BO51)</f>
        <v/>
      </c>
      <c r="BP51" s="122" t="str">
        <f ca="1">IF(AND(PreElaborazione!BP51="",$A51&lt;&gt;""),"!",PreElaborazione!BP51)</f>
        <v/>
      </c>
      <c r="BQ51" s="122" t="str">
        <f ca="1">IF(AND(PreElaborazione!BQ51="",$A51&lt;&gt;""),"!",PreElaborazione!BQ51)</f>
        <v/>
      </c>
      <c r="BR51" s="122" t="str">
        <f ca="1">IF(AND(PreElaborazione!BR51="",$A51&lt;&gt;""),"!",PreElaborazione!BR51)</f>
        <v/>
      </c>
      <c r="BS51" s="122" t="str">
        <f ca="1">IF(AND(PreElaborazione!BS51="",$A51&lt;&gt;""),"!",PreElaborazione!BS51)</f>
        <v/>
      </c>
      <c r="BT51" s="122" t="str">
        <f ca="1">IF(AND(PreElaborazione!BT51="",$A51&lt;&gt;""),"!",PreElaborazione!BT51)</f>
        <v/>
      </c>
      <c r="BU51" s="122" t="str">
        <f ca="1">IF(AND(PreElaborazione!BU51="",$A51&lt;&gt;""),"!",PreElaborazione!BU51)</f>
        <v/>
      </c>
      <c r="BV51" s="122" t="str">
        <f ca="1">IF(AND(PreElaborazione!BV51="",$A51&lt;&gt;""),"!",PreElaborazione!BV51)</f>
        <v/>
      </c>
      <c r="BW51" s="122" t="str">
        <f ca="1">IF(AND(PreElaborazione!BW51="",$A51&lt;&gt;""),"!",PreElaborazione!BW51)</f>
        <v/>
      </c>
      <c r="BX51" s="122" t="str">
        <f ca="1">IF(AND(PreElaborazione!BX51="",$A51&lt;&gt;""),"!",PreElaborazione!BX51)</f>
        <v/>
      </c>
      <c r="BY51" s="122" t="str">
        <f ca="1">IF(AND(PreElaborazione!BY51="",$A51&lt;&gt;""),"!",PreElaborazione!BY51)</f>
        <v/>
      </c>
      <c r="BZ51" s="122" t="str">
        <f ca="1">IF(AND(PreElaborazione!BZ51="",$A51&lt;&gt;""),"!",PreElaborazione!BZ51)</f>
        <v/>
      </c>
      <c r="CA51" s="122" t="str">
        <f ca="1">IF(AND(PreElaborazione!CA51="",$A51&lt;&gt;""),"!",PreElaborazione!CA51)</f>
        <v/>
      </c>
      <c r="CB51" s="122" t="str">
        <f ca="1">IF(AND(PreElaborazione!CB51="",$A51&lt;&gt;""),"!",PreElaborazione!CB51)</f>
        <v/>
      </c>
      <c r="CC51" s="122" t="str">
        <f ca="1">IF(AND(PreElaborazione!CC51="",$A51&lt;&gt;""),"!",PreElaborazione!CC51)</f>
        <v/>
      </c>
      <c r="CD51" s="122" t="str">
        <f ca="1">IF(AND(PreElaborazione!CD51="",$A51&lt;&gt;""),"!",PreElaborazione!CD51)</f>
        <v/>
      </c>
      <c r="CE51" s="122" t="str">
        <f ca="1">IF(AND(PreElaborazione!CE51="",$A51&lt;&gt;""),"!",PreElaborazione!CE51)</f>
        <v/>
      </c>
      <c r="CF51" s="122" t="str">
        <f ca="1">IF(AND(PreElaborazione!CF51="",$A51&lt;&gt;""),"!",PreElaborazione!CF51)</f>
        <v/>
      </c>
      <c r="CG51" s="122" t="str">
        <f ca="1">IF(AND(PreElaborazione!CG51="",$A51&lt;&gt;""),"!",PreElaborazione!CG51)</f>
        <v/>
      </c>
      <c r="CH51" s="122" t="str">
        <f ca="1">IF(AND(PreElaborazione!CH51="",$A51&lt;&gt;""),"!",PreElaborazione!CH51)</f>
        <v/>
      </c>
      <c r="CI51" s="122" t="str">
        <f ca="1">IF(AND(PreElaborazione!CI51="",$A51&lt;&gt;""),"!",PreElaborazione!CI51)</f>
        <v/>
      </c>
      <c r="CJ51" s="122" t="str">
        <f ca="1">IF(AND(PreElaborazione!CJ51="",$A51&lt;&gt;""),"!",PreElaborazione!CJ51)</f>
        <v/>
      </c>
      <c r="CK51" s="122" t="str">
        <f ca="1">IF(AND(PreElaborazione!CK51="",$A51&lt;&gt;""),"!",PreElaborazione!CK51)</f>
        <v/>
      </c>
      <c r="CL51" s="122" t="str">
        <f ca="1">IF(AND(PreElaborazione!CL51="",$A51&lt;&gt;""),"!",PreElaborazione!CL51)</f>
        <v/>
      </c>
      <c r="CM51" s="122" t="str">
        <f ca="1">IF(AND(PreElaborazione!CM51="",$A51&lt;&gt;""),"!",PreElaborazione!CM51)</f>
        <v/>
      </c>
      <c r="CN51" s="122" t="str">
        <f ca="1">IF(AND(PreElaborazione!CN51="",$A51&lt;&gt;""),"!",PreElaborazione!CN51)</f>
        <v/>
      </c>
      <c r="CO51" s="122" t="str">
        <f ca="1">IF(AND(PreElaborazione!CO51="",$A51&lt;&gt;""),"!",PreElaborazione!CO51)</f>
        <v/>
      </c>
      <c r="CP51" s="122" t="str">
        <f ca="1">IF(AND(PreElaborazione!CP51="",$A51&lt;&gt;""),"!",PreElaborazione!CP51)</f>
        <v/>
      </c>
      <c r="CQ51" s="122" t="str">
        <f ca="1">IF(AND(PreElaborazione!CQ51="",$A51&lt;&gt;""),"!",PreElaborazione!CQ51)</f>
        <v/>
      </c>
      <c r="CR51" s="122" t="str">
        <f ca="1">IF(AND(PreElaborazione!CR51="",$A51&lt;&gt;""),"!",PreElaborazione!CR51)</f>
        <v/>
      </c>
      <c r="CS51" s="122" t="str">
        <f ca="1">IF(AND(PreElaborazione!CS51="",$A51&lt;&gt;""),"!",PreElaborazione!CS51)</f>
        <v/>
      </c>
      <c r="CT51" s="122" t="str">
        <f ca="1">IF(AND(PreElaborazione!CT51="",$A51&lt;&gt;""),"!",PreElaborazione!CT51)</f>
        <v/>
      </c>
      <c r="CU51" s="122" t="str">
        <f ca="1">IF(AND(PreElaborazione!CU51="",$A51&lt;&gt;""),"!",PreElaborazione!CU51)</f>
        <v/>
      </c>
      <c r="CV51" s="122" t="str">
        <f ca="1">IF(AND(PreElaborazione!CV51="",$A51&lt;&gt;""),"!",PreElaborazione!CV51)</f>
        <v/>
      </c>
      <c r="CW51" s="122" t="str">
        <f ca="1">IF(AND(PreElaborazione!CW51="",$A51&lt;&gt;""),"!",PreElaborazione!CW51)</f>
        <v/>
      </c>
      <c r="CX51" s="122" t="str">
        <f ca="1">IF(AND(PreElaborazione!CX51="",$A51&lt;&gt;""),"!",PreElaborazione!CX51)</f>
        <v/>
      </c>
      <c r="CY51" s="122" t="str">
        <f ca="1">IF(AND(PreElaborazione!CY51="",$A51&lt;&gt;""),"!",PreElaborazione!CY51)</f>
        <v/>
      </c>
      <c r="CZ51" s="122" t="str">
        <f ca="1">IF(AND(PreElaborazione!CZ51="",$A51&lt;&gt;""),"!",PreElaborazione!CZ51)</f>
        <v/>
      </c>
      <c r="DA51" s="122" t="str">
        <f ca="1">IF(AND(PreElaborazione!DA51="",$A51&lt;&gt;""),"!",PreElaborazione!DA51)</f>
        <v/>
      </c>
      <c r="DB51" s="122" t="str">
        <f ca="1">IF(AND(PreElaborazione!DB51="",$A51&lt;&gt;""),"!",PreElaborazione!DB51)</f>
        <v/>
      </c>
    </row>
    <row r="52" spans="1:106">
      <c r="A52" s="120" t="str">
        <f ca="1">PreElaborazione!A52</f>
        <v/>
      </c>
      <c r="B52" s="122" t="str">
        <f ca="1">IF(AND(PreElaborazione!B52="",$A52&lt;&gt;""),"!",PreElaborazione!B52)</f>
        <v/>
      </c>
      <c r="C52" s="122" t="str">
        <f ca="1">IF(AND(PreElaborazione!C52="",$A52&lt;&gt;""),"!",PreElaborazione!C52)</f>
        <v/>
      </c>
      <c r="D52" s="122" t="str">
        <f ca="1">IF(AND(PreElaborazione!D52="",$A52&lt;&gt;""),"!",PreElaborazione!D52)</f>
        <v/>
      </c>
      <c r="E52" s="122" t="str">
        <f ca="1">IF(AND(PreElaborazione!E52="",$A52&lt;&gt;""),"!",PreElaborazione!E52)</f>
        <v/>
      </c>
      <c r="F52" s="122" t="str">
        <f ca="1">IF(AND(PreElaborazione!F52="",$A52&lt;&gt;""),"!",PreElaborazione!F52)</f>
        <v/>
      </c>
      <c r="G52" s="122" t="str">
        <f ca="1">IF(AND(PreElaborazione!G52="",$A52&lt;&gt;""),"!",PreElaborazione!G52)</f>
        <v/>
      </c>
      <c r="H52" s="122" t="str">
        <f ca="1">IF(AND(PreElaborazione!H52="",$A52&lt;&gt;""),"!",PreElaborazione!H52)</f>
        <v/>
      </c>
      <c r="I52" s="122" t="str">
        <f ca="1">IF(AND(PreElaborazione!I52="",$A52&lt;&gt;""),"!",PreElaborazione!I52)</f>
        <v/>
      </c>
      <c r="J52" s="122" t="str">
        <f ca="1">IF(AND(PreElaborazione!J52="",$A52&lt;&gt;""),"!",PreElaborazione!J52)</f>
        <v/>
      </c>
      <c r="K52" s="122" t="str">
        <f ca="1">IF(AND(PreElaborazione!K52="",$A52&lt;&gt;""),"!",PreElaborazione!K52)</f>
        <v/>
      </c>
      <c r="L52" s="122" t="str">
        <f ca="1">IF(AND(PreElaborazione!L52="",$A52&lt;&gt;""),"!",PreElaborazione!L52)</f>
        <v/>
      </c>
      <c r="M52" s="122" t="str">
        <f ca="1">IF(AND(PreElaborazione!M52="",$A52&lt;&gt;""),"!",PreElaborazione!M52)</f>
        <v/>
      </c>
      <c r="N52" s="122" t="str">
        <f ca="1">IF(AND(PreElaborazione!N52="",$A52&lt;&gt;""),"!",PreElaborazione!N52)</f>
        <v/>
      </c>
      <c r="O52" s="122" t="str">
        <f ca="1">IF(AND(PreElaborazione!O52="",$A52&lt;&gt;""),"!",PreElaborazione!O52)</f>
        <v/>
      </c>
      <c r="P52" s="122" t="str">
        <f ca="1">IF(AND(PreElaborazione!P52="",$A52&lt;&gt;""),"!",PreElaborazione!P52)</f>
        <v/>
      </c>
      <c r="Q52" s="122" t="str">
        <f ca="1">IF(AND(PreElaborazione!Q52="",$A52&lt;&gt;""),"!",PreElaborazione!Q52)</f>
        <v/>
      </c>
      <c r="R52" s="122" t="str">
        <f ca="1">IF(AND(PreElaborazione!R52="",$A52&lt;&gt;""),"!",PreElaborazione!R52)</f>
        <v/>
      </c>
      <c r="S52" s="122" t="str">
        <f ca="1">IF(AND(PreElaborazione!S52="",$A52&lt;&gt;""),"!",PreElaborazione!S52)</f>
        <v/>
      </c>
      <c r="T52" s="122" t="str">
        <f ca="1">IF(AND(PreElaborazione!T52="",$A52&lt;&gt;""),"!",PreElaborazione!T52)</f>
        <v/>
      </c>
      <c r="U52" s="122" t="str">
        <f ca="1">IF(AND(PreElaborazione!U52="",$A52&lt;&gt;""),"!",PreElaborazione!U52)</f>
        <v/>
      </c>
      <c r="V52" s="122" t="str">
        <f ca="1">IF(AND(PreElaborazione!V52="",$A52&lt;&gt;""),"!",PreElaborazione!V52)</f>
        <v/>
      </c>
      <c r="W52" s="122" t="str">
        <f ca="1">IF(AND(PreElaborazione!W52="",$A52&lt;&gt;""),"!",PreElaborazione!W52)</f>
        <v/>
      </c>
      <c r="X52" s="122" t="str">
        <f ca="1">IF(AND(PreElaborazione!X52="",$A52&lt;&gt;""),"!",PreElaborazione!X52)</f>
        <v/>
      </c>
      <c r="Y52" s="122" t="str">
        <f ca="1">IF(AND(PreElaborazione!Y52="",$A52&lt;&gt;""),"!",PreElaborazione!Y52)</f>
        <v/>
      </c>
      <c r="Z52" s="122" t="str">
        <f ca="1">IF(AND(PreElaborazione!Z52="",$A52&lt;&gt;""),"!",PreElaborazione!Z52)</f>
        <v/>
      </c>
      <c r="AA52" s="122" t="str">
        <f ca="1">IF(AND(PreElaborazione!AA52="",$A52&lt;&gt;""),"!",PreElaborazione!AA52)</f>
        <v/>
      </c>
      <c r="AB52" s="122" t="str">
        <f ca="1">IF(AND(PreElaborazione!AB52="",$A52&lt;&gt;""),"!",PreElaborazione!AB52)</f>
        <v/>
      </c>
      <c r="AC52" s="122" t="str">
        <f ca="1">IF(AND(PreElaborazione!AC52="",$A52&lt;&gt;""),"!",PreElaborazione!AC52)</f>
        <v/>
      </c>
      <c r="AD52" s="122" t="str">
        <f ca="1">IF(AND(PreElaborazione!AD52="",$A52&lt;&gt;""),"!",PreElaborazione!AD52)</f>
        <v/>
      </c>
      <c r="AE52" s="122" t="str">
        <f ca="1">IF(AND(PreElaborazione!AE52="",$A52&lt;&gt;""),"!",PreElaborazione!AE52)</f>
        <v/>
      </c>
      <c r="AF52" s="122" t="str">
        <f ca="1">IF(AND(PreElaborazione!AF52="",$A52&lt;&gt;""),"!",PreElaborazione!AF52)</f>
        <v/>
      </c>
      <c r="AG52" s="122" t="str">
        <f ca="1">IF(AND(PreElaborazione!AG52="",$A52&lt;&gt;""),"!",PreElaborazione!AG52)</f>
        <v/>
      </c>
      <c r="AH52" s="122" t="str">
        <f ca="1">IF(AND(PreElaborazione!AH52="",$A52&lt;&gt;""),"!",PreElaborazione!AH52)</f>
        <v/>
      </c>
      <c r="AI52" s="122" t="str">
        <f ca="1">IF(AND(PreElaborazione!AI52="",$A52&lt;&gt;""),"!",PreElaborazione!AI52)</f>
        <v/>
      </c>
      <c r="AJ52" s="122" t="str">
        <f ca="1">IF(AND(PreElaborazione!AJ52="",$A52&lt;&gt;""),"!",PreElaborazione!AJ52)</f>
        <v/>
      </c>
      <c r="AK52" s="122" t="str">
        <f ca="1">IF(AND(PreElaborazione!AK52="",$A52&lt;&gt;""),"!",PreElaborazione!AK52)</f>
        <v/>
      </c>
      <c r="AL52" s="122" t="str">
        <f ca="1">IF(AND(PreElaborazione!AL52="",$A52&lt;&gt;""),"!",PreElaborazione!AL52)</f>
        <v/>
      </c>
      <c r="AM52" s="122" t="str">
        <f ca="1">IF(AND(PreElaborazione!AM52="",$A52&lt;&gt;""),"!",PreElaborazione!AM52)</f>
        <v/>
      </c>
      <c r="AN52" s="122" t="str">
        <f ca="1">IF(AND(PreElaborazione!AN52="",$A52&lt;&gt;""),"!",PreElaborazione!AN52)</f>
        <v/>
      </c>
      <c r="AO52" s="122" t="str">
        <f ca="1">IF(AND(PreElaborazione!AO52="",$A52&lt;&gt;""),"!",PreElaborazione!AO52)</f>
        <v/>
      </c>
      <c r="AP52" s="122" t="str">
        <f ca="1">IF(AND(PreElaborazione!AP52="",$A52&lt;&gt;""),"!",PreElaborazione!AP52)</f>
        <v/>
      </c>
      <c r="AQ52" s="122" t="str">
        <f ca="1">IF(AND(PreElaborazione!AQ52="",$A52&lt;&gt;""),"!",PreElaborazione!AQ52)</f>
        <v/>
      </c>
      <c r="AR52" s="122" t="str">
        <f ca="1">IF(AND(PreElaborazione!AR52="",$A52&lt;&gt;""),"!",PreElaborazione!AR52)</f>
        <v/>
      </c>
      <c r="AS52" s="122" t="str">
        <f ca="1">IF(AND(PreElaborazione!AS52="",$A52&lt;&gt;""),"!",PreElaborazione!AS52)</f>
        <v/>
      </c>
      <c r="AT52" s="122" t="str">
        <f ca="1">IF(AND(PreElaborazione!AT52="",$A52&lt;&gt;""),"!",PreElaborazione!AT52)</f>
        <v/>
      </c>
      <c r="AU52" s="122" t="str">
        <f ca="1">IF(AND(PreElaborazione!AU52="",$A52&lt;&gt;""),"!",PreElaborazione!AU52)</f>
        <v/>
      </c>
      <c r="AV52" s="122" t="str">
        <f ca="1">IF(AND(PreElaborazione!AV52="",$A52&lt;&gt;""),"!",PreElaborazione!AV52)</f>
        <v/>
      </c>
      <c r="AW52" s="122" t="str">
        <f ca="1">IF(AND(PreElaborazione!AW52="",$A52&lt;&gt;""),"!",PreElaborazione!AW52)</f>
        <v/>
      </c>
      <c r="AX52" s="122" t="str">
        <f ca="1">IF(AND(PreElaborazione!AX52="",$A52&lt;&gt;""),"!",PreElaborazione!AX52)</f>
        <v/>
      </c>
      <c r="AY52" s="122" t="str">
        <f ca="1">IF(AND(PreElaborazione!AY52="",$A52&lt;&gt;""),"!",PreElaborazione!AY52)</f>
        <v/>
      </c>
      <c r="AZ52" s="122" t="str">
        <f ca="1">IF(AND(PreElaborazione!AZ52="",$A52&lt;&gt;""),"!",PreElaborazione!AZ52)</f>
        <v/>
      </c>
      <c r="BA52" s="122" t="str">
        <f ca="1">IF(AND(PreElaborazione!BA52="",$A52&lt;&gt;""),"!",PreElaborazione!BA52)</f>
        <v/>
      </c>
      <c r="BB52" s="122" t="str">
        <f ca="1">IF(AND(PreElaborazione!BB52="",$A52&lt;&gt;""),"!",PreElaborazione!BB52)</f>
        <v/>
      </c>
      <c r="BC52" s="122" t="str">
        <f ca="1">IF(AND(PreElaborazione!BC52="",$A52&lt;&gt;""),"!",PreElaborazione!BC52)</f>
        <v/>
      </c>
      <c r="BD52" s="122" t="str">
        <f ca="1">IF(AND(PreElaborazione!BD52="",$A52&lt;&gt;""),"!",PreElaborazione!BD52)</f>
        <v/>
      </c>
      <c r="BE52" s="122" t="str">
        <f ca="1">IF(AND(PreElaborazione!BE52="",$A52&lt;&gt;""),"!",PreElaborazione!BE52)</f>
        <v/>
      </c>
      <c r="BF52" s="122" t="str">
        <f ca="1">IF(AND(PreElaborazione!BF52="",$A52&lt;&gt;""),"!",PreElaborazione!BF52)</f>
        <v/>
      </c>
      <c r="BG52" s="122" t="str">
        <f ca="1">IF(AND(PreElaborazione!BG52="",$A52&lt;&gt;""),"!",PreElaborazione!BG52)</f>
        <v/>
      </c>
      <c r="BH52" s="122" t="str">
        <f ca="1">IF(AND(PreElaborazione!BH52="",$A52&lt;&gt;""),"!",PreElaborazione!BH52)</f>
        <v/>
      </c>
      <c r="BI52" s="122" t="str">
        <f ca="1">IF(AND(PreElaborazione!BI52="",$A52&lt;&gt;""),"!",PreElaborazione!BI52)</f>
        <v/>
      </c>
      <c r="BJ52" s="122" t="str">
        <f ca="1">IF(AND(PreElaborazione!BJ52="",$A52&lt;&gt;""),"!",PreElaborazione!BJ52)</f>
        <v/>
      </c>
      <c r="BK52" s="122" t="str">
        <f ca="1">IF(AND(PreElaborazione!BK52="",$A52&lt;&gt;""),"!",PreElaborazione!BK52)</f>
        <v/>
      </c>
      <c r="BL52" s="122" t="str">
        <f ca="1">IF(AND(PreElaborazione!BL52="",$A52&lt;&gt;""),"!",PreElaborazione!BL52)</f>
        <v/>
      </c>
      <c r="BM52" s="122" t="str">
        <f ca="1">IF(AND(PreElaborazione!BM52="",$A52&lt;&gt;""),"!",PreElaborazione!BM52)</f>
        <v/>
      </c>
      <c r="BN52" s="122" t="str">
        <f ca="1">IF(AND(PreElaborazione!BN52="",$A52&lt;&gt;""),"!",PreElaborazione!BN52)</f>
        <v/>
      </c>
      <c r="BO52" s="122" t="str">
        <f ca="1">IF(AND(PreElaborazione!BO52="",$A52&lt;&gt;""),"!",PreElaborazione!BO52)</f>
        <v/>
      </c>
      <c r="BP52" s="122" t="str">
        <f ca="1">IF(AND(PreElaborazione!BP52="",$A52&lt;&gt;""),"!",PreElaborazione!BP52)</f>
        <v/>
      </c>
      <c r="BQ52" s="122" t="str">
        <f ca="1">IF(AND(PreElaborazione!BQ52="",$A52&lt;&gt;""),"!",PreElaborazione!BQ52)</f>
        <v/>
      </c>
      <c r="BR52" s="122" t="str">
        <f ca="1">IF(AND(PreElaborazione!BR52="",$A52&lt;&gt;""),"!",PreElaborazione!BR52)</f>
        <v/>
      </c>
      <c r="BS52" s="122" t="str">
        <f ca="1">IF(AND(PreElaborazione!BS52="",$A52&lt;&gt;""),"!",PreElaborazione!BS52)</f>
        <v/>
      </c>
      <c r="BT52" s="122" t="str">
        <f ca="1">IF(AND(PreElaborazione!BT52="",$A52&lt;&gt;""),"!",PreElaborazione!BT52)</f>
        <v/>
      </c>
      <c r="BU52" s="122" t="str">
        <f ca="1">IF(AND(PreElaborazione!BU52="",$A52&lt;&gt;""),"!",PreElaborazione!BU52)</f>
        <v/>
      </c>
      <c r="BV52" s="122" t="str">
        <f ca="1">IF(AND(PreElaborazione!BV52="",$A52&lt;&gt;""),"!",PreElaborazione!BV52)</f>
        <v/>
      </c>
      <c r="BW52" s="122" t="str">
        <f ca="1">IF(AND(PreElaborazione!BW52="",$A52&lt;&gt;""),"!",PreElaborazione!BW52)</f>
        <v/>
      </c>
      <c r="BX52" s="122" t="str">
        <f ca="1">IF(AND(PreElaborazione!BX52="",$A52&lt;&gt;""),"!",PreElaborazione!BX52)</f>
        <v/>
      </c>
      <c r="BY52" s="122" t="str">
        <f ca="1">IF(AND(PreElaborazione!BY52="",$A52&lt;&gt;""),"!",PreElaborazione!BY52)</f>
        <v/>
      </c>
      <c r="BZ52" s="122" t="str">
        <f ca="1">IF(AND(PreElaborazione!BZ52="",$A52&lt;&gt;""),"!",PreElaborazione!BZ52)</f>
        <v/>
      </c>
      <c r="CA52" s="122" t="str">
        <f ca="1">IF(AND(PreElaborazione!CA52="",$A52&lt;&gt;""),"!",PreElaborazione!CA52)</f>
        <v/>
      </c>
      <c r="CB52" s="122" t="str">
        <f ca="1">IF(AND(PreElaborazione!CB52="",$A52&lt;&gt;""),"!",PreElaborazione!CB52)</f>
        <v/>
      </c>
      <c r="CC52" s="122" t="str">
        <f ca="1">IF(AND(PreElaborazione!CC52="",$A52&lt;&gt;""),"!",PreElaborazione!CC52)</f>
        <v/>
      </c>
      <c r="CD52" s="122" t="str">
        <f ca="1">IF(AND(PreElaborazione!CD52="",$A52&lt;&gt;""),"!",PreElaborazione!CD52)</f>
        <v/>
      </c>
      <c r="CE52" s="122" t="str">
        <f ca="1">IF(AND(PreElaborazione!CE52="",$A52&lt;&gt;""),"!",PreElaborazione!CE52)</f>
        <v/>
      </c>
      <c r="CF52" s="122" t="str">
        <f ca="1">IF(AND(PreElaborazione!CF52="",$A52&lt;&gt;""),"!",PreElaborazione!CF52)</f>
        <v/>
      </c>
      <c r="CG52" s="122" t="str">
        <f ca="1">IF(AND(PreElaborazione!CG52="",$A52&lt;&gt;""),"!",PreElaborazione!CG52)</f>
        <v/>
      </c>
      <c r="CH52" s="122" t="str">
        <f ca="1">IF(AND(PreElaborazione!CH52="",$A52&lt;&gt;""),"!",PreElaborazione!CH52)</f>
        <v/>
      </c>
      <c r="CI52" s="122" t="str">
        <f ca="1">IF(AND(PreElaborazione!CI52="",$A52&lt;&gt;""),"!",PreElaborazione!CI52)</f>
        <v/>
      </c>
      <c r="CJ52" s="122" t="str">
        <f ca="1">IF(AND(PreElaborazione!CJ52="",$A52&lt;&gt;""),"!",PreElaborazione!CJ52)</f>
        <v/>
      </c>
      <c r="CK52" s="122" t="str">
        <f ca="1">IF(AND(PreElaborazione!CK52="",$A52&lt;&gt;""),"!",PreElaborazione!CK52)</f>
        <v/>
      </c>
      <c r="CL52" s="122" t="str">
        <f ca="1">IF(AND(PreElaborazione!CL52="",$A52&lt;&gt;""),"!",PreElaborazione!CL52)</f>
        <v/>
      </c>
      <c r="CM52" s="122" t="str">
        <f ca="1">IF(AND(PreElaborazione!CM52="",$A52&lt;&gt;""),"!",PreElaborazione!CM52)</f>
        <v/>
      </c>
      <c r="CN52" s="122" t="str">
        <f ca="1">IF(AND(PreElaborazione!CN52="",$A52&lt;&gt;""),"!",PreElaborazione!CN52)</f>
        <v/>
      </c>
      <c r="CO52" s="122" t="str">
        <f ca="1">IF(AND(PreElaborazione!CO52="",$A52&lt;&gt;""),"!",PreElaborazione!CO52)</f>
        <v/>
      </c>
      <c r="CP52" s="122" t="str">
        <f ca="1">IF(AND(PreElaborazione!CP52="",$A52&lt;&gt;""),"!",PreElaborazione!CP52)</f>
        <v/>
      </c>
      <c r="CQ52" s="122" t="str">
        <f ca="1">IF(AND(PreElaborazione!CQ52="",$A52&lt;&gt;""),"!",PreElaborazione!CQ52)</f>
        <v/>
      </c>
      <c r="CR52" s="122" t="str">
        <f ca="1">IF(AND(PreElaborazione!CR52="",$A52&lt;&gt;""),"!",PreElaborazione!CR52)</f>
        <v/>
      </c>
      <c r="CS52" s="122" t="str">
        <f ca="1">IF(AND(PreElaborazione!CS52="",$A52&lt;&gt;""),"!",PreElaborazione!CS52)</f>
        <v/>
      </c>
      <c r="CT52" s="122" t="str">
        <f ca="1">IF(AND(PreElaborazione!CT52="",$A52&lt;&gt;""),"!",PreElaborazione!CT52)</f>
        <v/>
      </c>
      <c r="CU52" s="122" t="str">
        <f ca="1">IF(AND(PreElaborazione!CU52="",$A52&lt;&gt;""),"!",PreElaborazione!CU52)</f>
        <v/>
      </c>
      <c r="CV52" s="122" t="str">
        <f ca="1">IF(AND(PreElaborazione!CV52="",$A52&lt;&gt;""),"!",PreElaborazione!CV52)</f>
        <v/>
      </c>
      <c r="CW52" s="122" t="str">
        <f ca="1">IF(AND(PreElaborazione!CW52="",$A52&lt;&gt;""),"!",PreElaborazione!CW52)</f>
        <v/>
      </c>
      <c r="CX52" s="122" t="str">
        <f ca="1">IF(AND(PreElaborazione!CX52="",$A52&lt;&gt;""),"!",PreElaborazione!CX52)</f>
        <v/>
      </c>
      <c r="CY52" s="122" t="str">
        <f ca="1">IF(AND(PreElaborazione!CY52="",$A52&lt;&gt;""),"!",PreElaborazione!CY52)</f>
        <v/>
      </c>
      <c r="CZ52" s="122" t="str">
        <f ca="1">IF(AND(PreElaborazione!CZ52="",$A52&lt;&gt;""),"!",PreElaborazione!CZ52)</f>
        <v/>
      </c>
      <c r="DA52" s="122" t="str">
        <f ca="1">IF(AND(PreElaborazione!DA52="",$A52&lt;&gt;""),"!",PreElaborazione!DA52)</f>
        <v/>
      </c>
      <c r="DB52" s="122" t="str">
        <f ca="1">IF(AND(PreElaborazione!DB52="",$A52&lt;&gt;""),"!",PreElaborazione!DB52)</f>
        <v/>
      </c>
    </row>
    <row r="53" spans="1:106">
      <c r="A53" s="120" t="str">
        <f ca="1">PreElaborazione!A53</f>
        <v/>
      </c>
      <c r="B53" s="122" t="str">
        <f ca="1">IF(AND(PreElaborazione!B53="",$A53&lt;&gt;""),"!",PreElaborazione!B53)</f>
        <v/>
      </c>
      <c r="C53" s="122" t="str">
        <f ca="1">IF(AND(PreElaborazione!C53="",$A53&lt;&gt;""),"!",PreElaborazione!C53)</f>
        <v/>
      </c>
      <c r="D53" s="122" t="str">
        <f ca="1">IF(AND(PreElaborazione!D53="",$A53&lt;&gt;""),"!",PreElaborazione!D53)</f>
        <v/>
      </c>
      <c r="E53" s="122" t="str">
        <f ca="1">IF(AND(PreElaborazione!E53="",$A53&lt;&gt;""),"!",PreElaborazione!E53)</f>
        <v/>
      </c>
      <c r="F53" s="122" t="str">
        <f ca="1">IF(AND(PreElaborazione!F53="",$A53&lt;&gt;""),"!",PreElaborazione!F53)</f>
        <v/>
      </c>
      <c r="G53" s="122" t="str">
        <f ca="1">IF(AND(PreElaborazione!G53="",$A53&lt;&gt;""),"!",PreElaborazione!G53)</f>
        <v/>
      </c>
      <c r="H53" s="122" t="str">
        <f ca="1">IF(AND(PreElaborazione!H53="",$A53&lt;&gt;""),"!",PreElaborazione!H53)</f>
        <v/>
      </c>
      <c r="I53" s="122" t="str">
        <f ca="1">IF(AND(PreElaborazione!I53="",$A53&lt;&gt;""),"!",PreElaborazione!I53)</f>
        <v/>
      </c>
      <c r="J53" s="122" t="str">
        <f ca="1">IF(AND(PreElaborazione!J53="",$A53&lt;&gt;""),"!",PreElaborazione!J53)</f>
        <v/>
      </c>
      <c r="K53" s="122" t="str">
        <f ca="1">IF(AND(PreElaborazione!K53="",$A53&lt;&gt;""),"!",PreElaborazione!K53)</f>
        <v/>
      </c>
      <c r="L53" s="122" t="str">
        <f ca="1">IF(AND(PreElaborazione!L53="",$A53&lt;&gt;""),"!",PreElaborazione!L53)</f>
        <v/>
      </c>
      <c r="M53" s="122" t="str">
        <f ca="1">IF(AND(PreElaborazione!M53="",$A53&lt;&gt;""),"!",PreElaborazione!M53)</f>
        <v/>
      </c>
      <c r="N53" s="122" t="str">
        <f ca="1">IF(AND(PreElaborazione!N53="",$A53&lt;&gt;""),"!",PreElaborazione!N53)</f>
        <v/>
      </c>
      <c r="O53" s="122" t="str">
        <f ca="1">IF(AND(PreElaborazione!O53="",$A53&lt;&gt;""),"!",PreElaborazione!O53)</f>
        <v/>
      </c>
      <c r="P53" s="122" t="str">
        <f ca="1">IF(AND(PreElaborazione!P53="",$A53&lt;&gt;""),"!",PreElaborazione!P53)</f>
        <v/>
      </c>
      <c r="Q53" s="122" t="str">
        <f ca="1">IF(AND(PreElaborazione!Q53="",$A53&lt;&gt;""),"!",PreElaborazione!Q53)</f>
        <v/>
      </c>
      <c r="R53" s="122" t="str">
        <f ca="1">IF(AND(PreElaborazione!R53="",$A53&lt;&gt;""),"!",PreElaborazione!R53)</f>
        <v/>
      </c>
      <c r="S53" s="122" t="str">
        <f ca="1">IF(AND(PreElaborazione!S53="",$A53&lt;&gt;""),"!",PreElaborazione!S53)</f>
        <v/>
      </c>
      <c r="T53" s="122" t="str">
        <f ca="1">IF(AND(PreElaborazione!T53="",$A53&lt;&gt;""),"!",PreElaborazione!T53)</f>
        <v/>
      </c>
      <c r="U53" s="122" t="str">
        <f ca="1">IF(AND(PreElaborazione!U53="",$A53&lt;&gt;""),"!",PreElaborazione!U53)</f>
        <v/>
      </c>
      <c r="V53" s="122" t="str">
        <f ca="1">IF(AND(PreElaborazione!V53="",$A53&lt;&gt;""),"!",PreElaborazione!V53)</f>
        <v/>
      </c>
      <c r="W53" s="122" t="str">
        <f ca="1">IF(AND(PreElaborazione!W53="",$A53&lt;&gt;""),"!",PreElaborazione!W53)</f>
        <v/>
      </c>
      <c r="X53" s="122" t="str">
        <f ca="1">IF(AND(PreElaborazione!X53="",$A53&lt;&gt;""),"!",PreElaborazione!X53)</f>
        <v/>
      </c>
      <c r="Y53" s="122" t="str">
        <f ca="1">IF(AND(PreElaborazione!Y53="",$A53&lt;&gt;""),"!",PreElaborazione!Y53)</f>
        <v/>
      </c>
      <c r="Z53" s="122" t="str">
        <f ca="1">IF(AND(PreElaborazione!Z53="",$A53&lt;&gt;""),"!",PreElaborazione!Z53)</f>
        <v/>
      </c>
      <c r="AA53" s="122" t="str">
        <f ca="1">IF(AND(PreElaborazione!AA53="",$A53&lt;&gt;""),"!",PreElaborazione!AA53)</f>
        <v/>
      </c>
      <c r="AB53" s="122" t="str">
        <f ca="1">IF(AND(PreElaborazione!AB53="",$A53&lt;&gt;""),"!",PreElaborazione!AB53)</f>
        <v/>
      </c>
      <c r="AC53" s="122" t="str">
        <f ca="1">IF(AND(PreElaborazione!AC53="",$A53&lt;&gt;""),"!",PreElaborazione!AC53)</f>
        <v/>
      </c>
      <c r="AD53" s="122" t="str">
        <f ca="1">IF(AND(PreElaborazione!AD53="",$A53&lt;&gt;""),"!",PreElaborazione!AD53)</f>
        <v/>
      </c>
      <c r="AE53" s="122" t="str">
        <f ca="1">IF(AND(PreElaborazione!AE53="",$A53&lt;&gt;""),"!",PreElaborazione!AE53)</f>
        <v/>
      </c>
      <c r="AF53" s="122" t="str">
        <f ca="1">IF(AND(PreElaborazione!AF53="",$A53&lt;&gt;""),"!",PreElaborazione!AF53)</f>
        <v/>
      </c>
      <c r="AG53" s="122" t="str">
        <f ca="1">IF(AND(PreElaborazione!AG53="",$A53&lt;&gt;""),"!",PreElaborazione!AG53)</f>
        <v/>
      </c>
      <c r="AH53" s="122" t="str">
        <f ca="1">IF(AND(PreElaborazione!AH53="",$A53&lt;&gt;""),"!",PreElaborazione!AH53)</f>
        <v/>
      </c>
      <c r="AI53" s="122" t="str">
        <f ca="1">IF(AND(PreElaborazione!AI53="",$A53&lt;&gt;""),"!",PreElaborazione!AI53)</f>
        <v/>
      </c>
      <c r="AJ53" s="122" t="str">
        <f ca="1">IF(AND(PreElaborazione!AJ53="",$A53&lt;&gt;""),"!",PreElaborazione!AJ53)</f>
        <v/>
      </c>
      <c r="AK53" s="122" t="str">
        <f ca="1">IF(AND(PreElaborazione!AK53="",$A53&lt;&gt;""),"!",PreElaborazione!AK53)</f>
        <v/>
      </c>
      <c r="AL53" s="122" t="str">
        <f ca="1">IF(AND(PreElaborazione!AL53="",$A53&lt;&gt;""),"!",PreElaborazione!AL53)</f>
        <v/>
      </c>
      <c r="AM53" s="122" t="str">
        <f ca="1">IF(AND(PreElaborazione!AM53="",$A53&lt;&gt;""),"!",PreElaborazione!AM53)</f>
        <v/>
      </c>
      <c r="AN53" s="122" t="str">
        <f ca="1">IF(AND(PreElaborazione!AN53="",$A53&lt;&gt;""),"!",PreElaborazione!AN53)</f>
        <v/>
      </c>
      <c r="AO53" s="122" t="str">
        <f ca="1">IF(AND(PreElaborazione!AO53="",$A53&lt;&gt;""),"!",PreElaborazione!AO53)</f>
        <v/>
      </c>
      <c r="AP53" s="122" t="str">
        <f ca="1">IF(AND(PreElaborazione!AP53="",$A53&lt;&gt;""),"!",PreElaborazione!AP53)</f>
        <v/>
      </c>
      <c r="AQ53" s="122" t="str">
        <f ca="1">IF(AND(PreElaborazione!AQ53="",$A53&lt;&gt;""),"!",PreElaborazione!AQ53)</f>
        <v/>
      </c>
      <c r="AR53" s="122" t="str">
        <f ca="1">IF(AND(PreElaborazione!AR53="",$A53&lt;&gt;""),"!",PreElaborazione!AR53)</f>
        <v/>
      </c>
      <c r="AS53" s="122" t="str">
        <f ca="1">IF(AND(PreElaborazione!AS53="",$A53&lt;&gt;""),"!",PreElaborazione!AS53)</f>
        <v/>
      </c>
      <c r="AT53" s="122" t="str">
        <f ca="1">IF(AND(PreElaborazione!AT53="",$A53&lt;&gt;""),"!",PreElaborazione!AT53)</f>
        <v/>
      </c>
      <c r="AU53" s="122" t="str">
        <f ca="1">IF(AND(PreElaborazione!AU53="",$A53&lt;&gt;""),"!",PreElaborazione!AU53)</f>
        <v/>
      </c>
      <c r="AV53" s="122" t="str">
        <f ca="1">IF(AND(PreElaborazione!AV53="",$A53&lt;&gt;""),"!",PreElaborazione!AV53)</f>
        <v/>
      </c>
      <c r="AW53" s="122" t="str">
        <f ca="1">IF(AND(PreElaborazione!AW53="",$A53&lt;&gt;""),"!",PreElaborazione!AW53)</f>
        <v/>
      </c>
      <c r="AX53" s="122" t="str">
        <f ca="1">IF(AND(PreElaborazione!AX53="",$A53&lt;&gt;""),"!",PreElaborazione!AX53)</f>
        <v/>
      </c>
      <c r="AY53" s="122" t="str">
        <f ca="1">IF(AND(PreElaborazione!AY53="",$A53&lt;&gt;""),"!",PreElaborazione!AY53)</f>
        <v/>
      </c>
      <c r="AZ53" s="122" t="str">
        <f ca="1">IF(AND(PreElaborazione!AZ53="",$A53&lt;&gt;""),"!",PreElaborazione!AZ53)</f>
        <v/>
      </c>
      <c r="BA53" s="122" t="str">
        <f ca="1">IF(AND(PreElaborazione!BA53="",$A53&lt;&gt;""),"!",PreElaborazione!BA53)</f>
        <v/>
      </c>
      <c r="BB53" s="122" t="str">
        <f ca="1">IF(AND(PreElaborazione!BB53="",$A53&lt;&gt;""),"!",PreElaborazione!BB53)</f>
        <v/>
      </c>
      <c r="BC53" s="122" t="str">
        <f ca="1">IF(AND(PreElaborazione!BC53="",$A53&lt;&gt;""),"!",PreElaborazione!BC53)</f>
        <v/>
      </c>
      <c r="BD53" s="122" t="str">
        <f ca="1">IF(AND(PreElaborazione!BD53="",$A53&lt;&gt;""),"!",PreElaborazione!BD53)</f>
        <v/>
      </c>
      <c r="BE53" s="122" t="str">
        <f ca="1">IF(AND(PreElaborazione!BE53="",$A53&lt;&gt;""),"!",PreElaborazione!BE53)</f>
        <v/>
      </c>
      <c r="BF53" s="122" t="str">
        <f ca="1">IF(AND(PreElaborazione!BF53="",$A53&lt;&gt;""),"!",PreElaborazione!BF53)</f>
        <v/>
      </c>
      <c r="BG53" s="122" t="str">
        <f ca="1">IF(AND(PreElaborazione!BG53="",$A53&lt;&gt;""),"!",PreElaborazione!BG53)</f>
        <v/>
      </c>
      <c r="BH53" s="122" t="str">
        <f ca="1">IF(AND(PreElaborazione!BH53="",$A53&lt;&gt;""),"!",PreElaborazione!BH53)</f>
        <v/>
      </c>
      <c r="BI53" s="122" t="str">
        <f ca="1">IF(AND(PreElaborazione!BI53="",$A53&lt;&gt;""),"!",PreElaborazione!BI53)</f>
        <v/>
      </c>
      <c r="BJ53" s="122" t="str">
        <f ca="1">IF(AND(PreElaborazione!BJ53="",$A53&lt;&gt;""),"!",PreElaborazione!BJ53)</f>
        <v/>
      </c>
      <c r="BK53" s="122" t="str">
        <f ca="1">IF(AND(PreElaborazione!BK53="",$A53&lt;&gt;""),"!",PreElaborazione!BK53)</f>
        <v/>
      </c>
      <c r="BL53" s="122" t="str">
        <f ca="1">IF(AND(PreElaborazione!BL53="",$A53&lt;&gt;""),"!",PreElaborazione!BL53)</f>
        <v/>
      </c>
      <c r="BM53" s="122" t="str">
        <f ca="1">IF(AND(PreElaborazione!BM53="",$A53&lt;&gt;""),"!",PreElaborazione!BM53)</f>
        <v/>
      </c>
      <c r="BN53" s="122" t="str">
        <f ca="1">IF(AND(PreElaborazione!BN53="",$A53&lt;&gt;""),"!",PreElaborazione!BN53)</f>
        <v/>
      </c>
      <c r="BO53" s="122" t="str">
        <f ca="1">IF(AND(PreElaborazione!BO53="",$A53&lt;&gt;""),"!",PreElaborazione!BO53)</f>
        <v/>
      </c>
      <c r="BP53" s="122" t="str">
        <f ca="1">IF(AND(PreElaborazione!BP53="",$A53&lt;&gt;""),"!",PreElaborazione!BP53)</f>
        <v/>
      </c>
      <c r="BQ53" s="122" t="str">
        <f ca="1">IF(AND(PreElaborazione!BQ53="",$A53&lt;&gt;""),"!",PreElaborazione!BQ53)</f>
        <v/>
      </c>
      <c r="BR53" s="122" t="str">
        <f ca="1">IF(AND(PreElaborazione!BR53="",$A53&lt;&gt;""),"!",PreElaborazione!BR53)</f>
        <v/>
      </c>
      <c r="BS53" s="122" t="str">
        <f ca="1">IF(AND(PreElaborazione!BS53="",$A53&lt;&gt;""),"!",PreElaborazione!BS53)</f>
        <v/>
      </c>
      <c r="BT53" s="122" t="str">
        <f ca="1">IF(AND(PreElaborazione!BT53="",$A53&lt;&gt;""),"!",PreElaborazione!BT53)</f>
        <v/>
      </c>
      <c r="BU53" s="122" t="str">
        <f ca="1">IF(AND(PreElaborazione!BU53="",$A53&lt;&gt;""),"!",PreElaborazione!BU53)</f>
        <v/>
      </c>
      <c r="BV53" s="122" t="str">
        <f ca="1">IF(AND(PreElaborazione!BV53="",$A53&lt;&gt;""),"!",PreElaborazione!BV53)</f>
        <v/>
      </c>
      <c r="BW53" s="122" t="str">
        <f ca="1">IF(AND(PreElaborazione!BW53="",$A53&lt;&gt;""),"!",PreElaborazione!BW53)</f>
        <v/>
      </c>
      <c r="BX53" s="122" t="str">
        <f ca="1">IF(AND(PreElaborazione!BX53="",$A53&lt;&gt;""),"!",PreElaborazione!BX53)</f>
        <v/>
      </c>
      <c r="BY53" s="122" t="str">
        <f ca="1">IF(AND(PreElaborazione!BY53="",$A53&lt;&gt;""),"!",PreElaborazione!BY53)</f>
        <v/>
      </c>
      <c r="BZ53" s="122" t="str">
        <f ca="1">IF(AND(PreElaborazione!BZ53="",$A53&lt;&gt;""),"!",PreElaborazione!BZ53)</f>
        <v/>
      </c>
      <c r="CA53" s="122" t="str">
        <f ca="1">IF(AND(PreElaborazione!CA53="",$A53&lt;&gt;""),"!",PreElaborazione!CA53)</f>
        <v/>
      </c>
      <c r="CB53" s="122" t="str">
        <f ca="1">IF(AND(PreElaborazione!CB53="",$A53&lt;&gt;""),"!",PreElaborazione!CB53)</f>
        <v/>
      </c>
      <c r="CC53" s="122" t="str">
        <f ca="1">IF(AND(PreElaborazione!CC53="",$A53&lt;&gt;""),"!",PreElaborazione!CC53)</f>
        <v/>
      </c>
      <c r="CD53" s="122" t="str">
        <f ca="1">IF(AND(PreElaborazione!CD53="",$A53&lt;&gt;""),"!",PreElaborazione!CD53)</f>
        <v/>
      </c>
      <c r="CE53" s="122" t="str">
        <f ca="1">IF(AND(PreElaborazione!CE53="",$A53&lt;&gt;""),"!",PreElaborazione!CE53)</f>
        <v/>
      </c>
      <c r="CF53" s="122" t="str">
        <f ca="1">IF(AND(PreElaborazione!CF53="",$A53&lt;&gt;""),"!",PreElaborazione!CF53)</f>
        <v/>
      </c>
      <c r="CG53" s="122" t="str">
        <f ca="1">IF(AND(PreElaborazione!CG53="",$A53&lt;&gt;""),"!",PreElaborazione!CG53)</f>
        <v/>
      </c>
      <c r="CH53" s="122" t="str">
        <f ca="1">IF(AND(PreElaborazione!CH53="",$A53&lt;&gt;""),"!",PreElaborazione!CH53)</f>
        <v/>
      </c>
      <c r="CI53" s="122" t="str">
        <f ca="1">IF(AND(PreElaborazione!CI53="",$A53&lt;&gt;""),"!",PreElaborazione!CI53)</f>
        <v/>
      </c>
      <c r="CJ53" s="122" t="str">
        <f ca="1">IF(AND(PreElaborazione!CJ53="",$A53&lt;&gt;""),"!",PreElaborazione!CJ53)</f>
        <v/>
      </c>
      <c r="CK53" s="122" t="str">
        <f ca="1">IF(AND(PreElaborazione!CK53="",$A53&lt;&gt;""),"!",PreElaborazione!CK53)</f>
        <v/>
      </c>
      <c r="CL53" s="122" t="str">
        <f ca="1">IF(AND(PreElaborazione!CL53="",$A53&lt;&gt;""),"!",PreElaborazione!CL53)</f>
        <v/>
      </c>
      <c r="CM53" s="122" t="str">
        <f ca="1">IF(AND(PreElaborazione!CM53="",$A53&lt;&gt;""),"!",PreElaborazione!CM53)</f>
        <v/>
      </c>
      <c r="CN53" s="122" t="str">
        <f ca="1">IF(AND(PreElaborazione!CN53="",$A53&lt;&gt;""),"!",PreElaborazione!CN53)</f>
        <v/>
      </c>
      <c r="CO53" s="122" t="str">
        <f ca="1">IF(AND(PreElaborazione!CO53="",$A53&lt;&gt;""),"!",PreElaborazione!CO53)</f>
        <v/>
      </c>
      <c r="CP53" s="122" t="str">
        <f ca="1">IF(AND(PreElaborazione!CP53="",$A53&lt;&gt;""),"!",PreElaborazione!CP53)</f>
        <v/>
      </c>
      <c r="CQ53" s="122" t="str">
        <f ca="1">IF(AND(PreElaborazione!CQ53="",$A53&lt;&gt;""),"!",PreElaborazione!CQ53)</f>
        <v/>
      </c>
      <c r="CR53" s="122" t="str">
        <f ca="1">IF(AND(PreElaborazione!CR53="",$A53&lt;&gt;""),"!",PreElaborazione!CR53)</f>
        <v/>
      </c>
      <c r="CS53" s="122" t="str">
        <f ca="1">IF(AND(PreElaborazione!CS53="",$A53&lt;&gt;""),"!",PreElaborazione!CS53)</f>
        <v/>
      </c>
      <c r="CT53" s="122" t="str">
        <f ca="1">IF(AND(PreElaborazione!CT53="",$A53&lt;&gt;""),"!",PreElaborazione!CT53)</f>
        <v/>
      </c>
      <c r="CU53" s="122" t="str">
        <f ca="1">IF(AND(PreElaborazione!CU53="",$A53&lt;&gt;""),"!",PreElaborazione!CU53)</f>
        <v/>
      </c>
      <c r="CV53" s="122" t="str">
        <f ca="1">IF(AND(PreElaborazione!CV53="",$A53&lt;&gt;""),"!",PreElaborazione!CV53)</f>
        <v/>
      </c>
      <c r="CW53" s="122" t="str">
        <f ca="1">IF(AND(PreElaborazione!CW53="",$A53&lt;&gt;""),"!",PreElaborazione!CW53)</f>
        <v/>
      </c>
      <c r="CX53" s="122" t="str">
        <f ca="1">IF(AND(PreElaborazione!CX53="",$A53&lt;&gt;""),"!",PreElaborazione!CX53)</f>
        <v/>
      </c>
      <c r="CY53" s="122" t="str">
        <f ca="1">IF(AND(PreElaborazione!CY53="",$A53&lt;&gt;""),"!",PreElaborazione!CY53)</f>
        <v/>
      </c>
      <c r="CZ53" s="122" t="str">
        <f ca="1">IF(AND(PreElaborazione!CZ53="",$A53&lt;&gt;""),"!",PreElaborazione!CZ53)</f>
        <v/>
      </c>
      <c r="DA53" s="122" t="str">
        <f ca="1">IF(AND(PreElaborazione!DA53="",$A53&lt;&gt;""),"!",PreElaborazione!DA53)</f>
        <v/>
      </c>
      <c r="DB53" s="122" t="str">
        <f ca="1">IF(AND(PreElaborazione!DB53="",$A53&lt;&gt;""),"!",PreElaborazione!DB53)</f>
        <v/>
      </c>
    </row>
    <row r="54" spans="1:106">
      <c r="A54" s="120" t="str">
        <f ca="1">PreElaborazione!A54</f>
        <v/>
      </c>
      <c r="B54" s="122" t="str">
        <f ca="1">IF(AND(PreElaborazione!B54="",$A54&lt;&gt;""),"!",PreElaborazione!B54)</f>
        <v/>
      </c>
      <c r="C54" s="122" t="str">
        <f ca="1">IF(AND(PreElaborazione!C54="",$A54&lt;&gt;""),"!",PreElaborazione!C54)</f>
        <v/>
      </c>
      <c r="D54" s="122" t="str">
        <f ca="1">IF(AND(PreElaborazione!D54="",$A54&lt;&gt;""),"!",PreElaborazione!D54)</f>
        <v/>
      </c>
      <c r="E54" s="122" t="str">
        <f ca="1">IF(AND(PreElaborazione!E54="",$A54&lt;&gt;""),"!",PreElaborazione!E54)</f>
        <v/>
      </c>
      <c r="F54" s="122" t="str">
        <f ca="1">IF(AND(PreElaborazione!F54="",$A54&lt;&gt;""),"!",PreElaborazione!F54)</f>
        <v/>
      </c>
      <c r="G54" s="122" t="str">
        <f ca="1">IF(AND(PreElaborazione!G54="",$A54&lt;&gt;""),"!",PreElaborazione!G54)</f>
        <v/>
      </c>
      <c r="H54" s="122" t="str">
        <f ca="1">IF(AND(PreElaborazione!H54="",$A54&lt;&gt;""),"!",PreElaborazione!H54)</f>
        <v/>
      </c>
      <c r="I54" s="122" t="str">
        <f ca="1">IF(AND(PreElaborazione!I54="",$A54&lt;&gt;""),"!",PreElaborazione!I54)</f>
        <v/>
      </c>
      <c r="J54" s="122" t="str">
        <f ca="1">IF(AND(PreElaborazione!J54="",$A54&lt;&gt;""),"!",PreElaborazione!J54)</f>
        <v/>
      </c>
      <c r="K54" s="122" t="str">
        <f ca="1">IF(AND(PreElaborazione!K54="",$A54&lt;&gt;""),"!",PreElaborazione!K54)</f>
        <v/>
      </c>
      <c r="L54" s="122" t="str">
        <f ca="1">IF(AND(PreElaborazione!L54="",$A54&lt;&gt;""),"!",PreElaborazione!L54)</f>
        <v/>
      </c>
      <c r="M54" s="122" t="str">
        <f ca="1">IF(AND(PreElaborazione!M54="",$A54&lt;&gt;""),"!",PreElaborazione!M54)</f>
        <v/>
      </c>
      <c r="N54" s="122" t="str">
        <f ca="1">IF(AND(PreElaborazione!N54="",$A54&lt;&gt;""),"!",PreElaborazione!N54)</f>
        <v/>
      </c>
      <c r="O54" s="122" t="str">
        <f ca="1">IF(AND(PreElaborazione!O54="",$A54&lt;&gt;""),"!",PreElaborazione!O54)</f>
        <v/>
      </c>
      <c r="P54" s="122" t="str">
        <f ca="1">IF(AND(PreElaborazione!P54="",$A54&lt;&gt;""),"!",PreElaborazione!P54)</f>
        <v/>
      </c>
      <c r="Q54" s="122" t="str">
        <f ca="1">IF(AND(PreElaborazione!Q54="",$A54&lt;&gt;""),"!",PreElaborazione!Q54)</f>
        <v/>
      </c>
      <c r="R54" s="122" t="str">
        <f ca="1">IF(AND(PreElaborazione!R54="",$A54&lt;&gt;""),"!",PreElaborazione!R54)</f>
        <v/>
      </c>
      <c r="S54" s="122" t="str">
        <f ca="1">IF(AND(PreElaborazione!S54="",$A54&lt;&gt;""),"!",PreElaborazione!S54)</f>
        <v/>
      </c>
      <c r="T54" s="122" t="str">
        <f ca="1">IF(AND(PreElaborazione!T54="",$A54&lt;&gt;""),"!",PreElaborazione!T54)</f>
        <v/>
      </c>
      <c r="U54" s="122" t="str">
        <f ca="1">IF(AND(PreElaborazione!U54="",$A54&lt;&gt;""),"!",PreElaborazione!U54)</f>
        <v/>
      </c>
      <c r="V54" s="122" t="str">
        <f ca="1">IF(AND(PreElaborazione!V54="",$A54&lt;&gt;""),"!",PreElaborazione!V54)</f>
        <v/>
      </c>
      <c r="W54" s="122" t="str">
        <f ca="1">IF(AND(PreElaborazione!W54="",$A54&lt;&gt;""),"!",PreElaborazione!W54)</f>
        <v/>
      </c>
      <c r="X54" s="122" t="str">
        <f ca="1">IF(AND(PreElaborazione!X54="",$A54&lt;&gt;""),"!",PreElaborazione!X54)</f>
        <v/>
      </c>
      <c r="Y54" s="122" t="str">
        <f ca="1">IF(AND(PreElaborazione!Y54="",$A54&lt;&gt;""),"!",PreElaborazione!Y54)</f>
        <v/>
      </c>
      <c r="Z54" s="122" t="str">
        <f ca="1">IF(AND(PreElaborazione!Z54="",$A54&lt;&gt;""),"!",PreElaborazione!Z54)</f>
        <v/>
      </c>
      <c r="AA54" s="122" t="str">
        <f ca="1">IF(AND(PreElaborazione!AA54="",$A54&lt;&gt;""),"!",PreElaborazione!AA54)</f>
        <v/>
      </c>
      <c r="AB54" s="122" t="str">
        <f ca="1">IF(AND(PreElaborazione!AB54="",$A54&lt;&gt;""),"!",PreElaborazione!AB54)</f>
        <v/>
      </c>
      <c r="AC54" s="122" t="str">
        <f ca="1">IF(AND(PreElaborazione!AC54="",$A54&lt;&gt;""),"!",PreElaborazione!AC54)</f>
        <v/>
      </c>
      <c r="AD54" s="122" t="str">
        <f ca="1">IF(AND(PreElaborazione!AD54="",$A54&lt;&gt;""),"!",PreElaborazione!AD54)</f>
        <v/>
      </c>
      <c r="AE54" s="122" t="str">
        <f ca="1">IF(AND(PreElaborazione!AE54="",$A54&lt;&gt;""),"!",PreElaborazione!AE54)</f>
        <v/>
      </c>
      <c r="AF54" s="122" t="str">
        <f ca="1">IF(AND(PreElaborazione!AF54="",$A54&lt;&gt;""),"!",PreElaborazione!AF54)</f>
        <v/>
      </c>
      <c r="AG54" s="122" t="str">
        <f ca="1">IF(AND(PreElaborazione!AG54="",$A54&lt;&gt;""),"!",PreElaborazione!AG54)</f>
        <v/>
      </c>
      <c r="AH54" s="122" t="str">
        <f ca="1">IF(AND(PreElaborazione!AH54="",$A54&lt;&gt;""),"!",PreElaborazione!AH54)</f>
        <v/>
      </c>
      <c r="AI54" s="122" t="str">
        <f ca="1">IF(AND(PreElaborazione!AI54="",$A54&lt;&gt;""),"!",PreElaborazione!AI54)</f>
        <v/>
      </c>
      <c r="AJ54" s="122" t="str">
        <f ca="1">IF(AND(PreElaborazione!AJ54="",$A54&lt;&gt;""),"!",PreElaborazione!AJ54)</f>
        <v/>
      </c>
      <c r="AK54" s="122" t="str">
        <f ca="1">IF(AND(PreElaborazione!AK54="",$A54&lt;&gt;""),"!",PreElaborazione!AK54)</f>
        <v/>
      </c>
      <c r="AL54" s="122" t="str">
        <f ca="1">IF(AND(PreElaborazione!AL54="",$A54&lt;&gt;""),"!",PreElaborazione!AL54)</f>
        <v/>
      </c>
      <c r="AM54" s="122" t="str">
        <f ca="1">IF(AND(PreElaborazione!AM54="",$A54&lt;&gt;""),"!",PreElaborazione!AM54)</f>
        <v/>
      </c>
      <c r="AN54" s="122" t="str">
        <f ca="1">IF(AND(PreElaborazione!AN54="",$A54&lt;&gt;""),"!",PreElaborazione!AN54)</f>
        <v/>
      </c>
      <c r="AO54" s="122" t="str">
        <f ca="1">IF(AND(PreElaborazione!AO54="",$A54&lt;&gt;""),"!",PreElaborazione!AO54)</f>
        <v/>
      </c>
      <c r="AP54" s="122" t="str">
        <f ca="1">IF(AND(PreElaborazione!AP54="",$A54&lt;&gt;""),"!",PreElaborazione!AP54)</f>
        <v/>
      </c>
      <c r="AQ54" s="122" t="str">
        <f ca="1">IF(AND(PreElaborazione!AQ54="",$A54&lt;&gt;""),"!",PreElaborazione!AQ54)</f>
        <v/>
      </c>
      <c r="AR54" s="122" t="str">
        <f ca="1">IF(AND(PreElaborazione!AR54="",$A54&lt;&gt;""),"!",PreElaborazione!AR54)</f>
        <v/>
      </c>
      <c r="AS54" s="122" t="str">
        <f ca="1">IF(AND(PreElaborazione!AS54="",$A54&lt;&gt;""),"!",PreElaborazione!AS54)</f>
        <v/>
      </c>
      <c r="AT54" s="122" t="str">
        <f ca="1">IF(AND(PreElaborazione!AT54="",$A54&lt;&gt;""),"!",PreElaborazione!AT54)</f>
        <v/>
      </c>
      <c r="AU54" s="122" t="str">
        <f ca="1">IF(AND(PreElaborazione!AU54="",$A54&lt;&gt;""),"!",PreElaborazione!AU54)</f>
        <v/>
      </c>
      <c r="AV54" s="122" t="str">
        <f ca="1">IF(AND(PreElaborazione!AV54="",$A54&lt;&gt;""),"!",PreElaborazione!AV54)</f>
        <v/>
      </c>
      <c r="AW54" s="122" t="str">
        <f ca="1">IF(AND(PreElaborazione!AW54="",$A54&lt;&gt;""),"!",PreElaborazione!AW54)</f>
        <v/>
      </c>
      <c r="AX54" s="122" t="str">
        <f ca="1">IF(AND(PreElaborazione!AX54="",$A54&lt;&gt;""),"!",PreElaborazione!AX54)</f>
        <v/>
      </c>
      <c r="AY54" s="122" t="str">
        <f ca="1">IF(AND(PreElaborazione!AY54="",$A54&lt;&gt;""),"!",PreElaborazione!AY54)</f>
        <v/>
      </c>
      <c r="AZ54" s="122" t="str">
        <f ca="1">IF(AND(PreElaborazione!AZ54="",$A54&lt;&gt;""),"!",PreElaborazione!AZ54)</f>
        <v/>
      </c>
      <c r="BA54" s="122" t="str">
        <f ca="1">IF(AND(PreElaborazione!BA54="",$A54&lt;&gt;""),"!",PreElaborazione!BA54)</f>
        <v/>
      </c>
      <c r="BB54" s="122" t="str">
        <f ca="1">IF(AND(PreElaborazione!BB54="",$A54&lt;&gt;""),"!",PreElaborazione!BB54)</f>
        <v/>
      </c>
      <c r="BC54" s="122" t="str">
        <f ca="1">IF(AND(PreElaborazione!BC54="",$A54&lt;&gt;""),"!",PreElaborazione!BC54)</f>
        <v/>
      </c>
      <c r="BD54" s="122" t="str">
        <f ca="1">IF(AND(PreElaborazione!BD54="",$A54&lt;&gt;""),"!",PreElaborazione!BD54)</f>
        <v/>
      </c>
      <c r="BE54" s="122" t="str">
        <f ca="1">IF(AND(PreElaborazione!BE54="",$A54&lt;&gt;""),"!",PreElaborazione!BE54)</f>
        <v/>
      </c>
      <c r="BF54" s="122" t="str">
        <f ca="1">IF(AND(PreElaborazione!BF54="",$A54&lt;&gt;""),"!",PreElaborazione!BF54)</f>
        <v/>
      </c>
      <c r="BG54" s="122" t="str">
        <f ca="1">IF(AND(PreElaborazione!BG54="",$A54&lt;&gt;""),"!",PreElaborazione!BG54)</f>
        <v/>
      </c>
      <c r="BH54" s="122" t="str">
        <f ca="1">IF(AND(PreElaborazione!BH54="",$A54&lt;&gt;""),"!",PreElaborazione!BH54)</f>
        <v/>
      </c>
      <c r="BI54" s="122" t="str">
        <f ca="1">IF(AND(PreElaborazione!BI54="",$A54&lt;&gt;""),"!",PreElaborazione!BI54)</f>
        <v/>
      </c>
      <c r="BJ54" s="122" t="str">
        <f ca="1">IF(AND(PreElaborazione!BJ54="",$A54&lt;&gt;""),"!",PreElaborazione!BJ54)</f>
        <v/>
      </c>
      <c r="BK54" s="122" t="str">
        <f ca="1">IF(AND(PreElaborazione!BK54="",$A54&lt;&gt;""),"!",PreElaborazione!BK54)</f>
        <v/>
      </c>
      <c r="BL54" s="122" t="str">
        <f ca="1">IF(AND(PreElaborazione!BL54="",$A54&lt;&gt;""),"!",PreElaborazione!BL54)</f>
        <v/>
      </c>
      <c r="BM54" s="122" t="str">
        <f ca="1">IF(AND(PreElaborazione!BM54="",$A54&lt;&gt;""),"!",PreElaborazione!BM54)</f>
        <v/>
      </c>
      <c r="BN54" s="122" t="str">
        <f ca="1">IF(AND(PreElaborazione!BN54="",$A54&lt;&gt;""),"!",PreElaborazione!BN54)</f>
        <v/>
      </c>
      <c r="BO54" s="122" t="str">
        <f ca="1">IF(AND(PreElaborazione!BO54="",$A54&lt;&gt;""),"!",PreElaborazione!BO54)</f>
        <v/>
      </c>
      <c r="BP54" s="122" t="str">
        <f ca="1">IF(AND(PreElaborazione!BP54="",$A54&lt;&gt;""),"!",PreElaborazione!BP54)</f>
        <v/>
      </c>
      <c r="BQ54" s="122" t="str">
        <f ca="1">IF(AND(PreElaborazione!BQ54="",$A54&lt;&gt;""),"!",PreElaborazione!BQ54)</f>
        <v/>
      </c>
      <c r="BR54" s="122" t="str">
        <f ca="1">IF(AND(PreElaborazione!BR54="",$A54&lt;&gt;""),"!",PreElaborazione!BR54)</f>
        <v/>
      </c>
      <c r="BS54" s="122" t="str">
        <f ca="1">IF(AND(PreElaborazione!BS54="",$A54&lt;&gt;""),"!",PreElaborazione!BS54)</f>
        <v/>
      </c>
      <c r="BT54" s="122" t="str">
        <f ca="1">IF(AND(PreElaborazione!BT54="",$A54&lt;&gt;""),"!",PreElaborazione!BT54)</f>
        <v/>
      </c>
      <c r="BU54" s="122" t="str">
        <f ca="1">IF(AND(PreElaborazione!BU54="",$A54&lt;&gt;""),"!",PreElaborazione!BU54)</f>
        <v/>
      </c>
      <c r="BV54" s="122" t="str">
        <f ca="1">IF(AND(PreElaborazione!BV54="",$A54&lt;&gt;""),"!",PreElaborazione!BV54)</f>
        <v/>
      </c>
      <c r="BW54" s="122" t="str">
        <f ca="1">IF(AND(PreElaborazione!BW54="",$A54&lt;&gt;""),"!",PreElaborazione!BW54)</f>
        <v/>
      </c>
      <c r="BX54" s="122" t="str">
        <f ca="1">IF(AND(PreElaborazione!BX54="",$A54&lt;&gt;""),"!",PreElaborazione!BX54)</f>
        <v/>
      </c>
      <c r="BY54" s="122" t="str">
        <f ca="1">IF(AND(PreElaborazione!BY54="",$A54&lt;&gt;""),"!",PreElaborazione!BY54)</f>
        <v/>
      </c>
      <c r="BZ54" s="122" t="str">
        <f ca="1">IF(AND(PreElaborazione!BZ54="",$A54&lt;&gt;""),"!",PreElaborazione!BZ54)</f>
        <v/>
      </c>
      <c r="CA54" s="122" t="str">
        <f ca="1">IF(AND(PreElaborazione!CA54="",$A54&lt;&gt;""),"!",PreElaborazione!CA54)</f>
        <v/>
      </c>
      <c r="CB54" s="122" t="str">
        <f ca="1">IF(AND(PreElaborazione!CB54="",$A54&lt;&gt;""),"!",PreElaborazione!CB54)</f>
        <v/>
      </c>
      <c r="CC54" s="122" t="str">
        <f ca="1">IF(AND(PreElaborazione!CC54="",$A54&lt;&gt;""),"!",PreElaborazione!CC54)</f>
        <v/>
      </c>
      <c r="CD54" s="122" t="str">
        <f ca="1">IF(AND(PreElaborazione!CD54="",$A54&lt;&gt;""),"!",PreElaborazione!CD54)</f>
        <v/>
      </c>
      <c r="CE54" s="122" t="str">
        <f ca="1">IF(AND(PreElaborazione!CE54="",$A54&lt;&gt;""),"!",PreElaborazione!CE54)</f>
        <v/>
      </c>
      <c r="CF54" s="122" t="str">
        <f ca="1">IF(AND(PreElaborazione!CF54="",$A54&lt;&gt;""),"!",PreElaborazione!CF54)</f>
        <v/>
      </c>
      <c r="CG54" s="122" t="str">
        <f ca="1">IF(AND(PreElaborazione!CG54="",$A54&lt;&gt;""),"!",PreElaborazione!CG54)</f>
        <v/>
      </c>
      <c r="CH54" s="122" t="str">
        <f ca="1">IF(AND(PreElaborazione!CH54="",$A54&lt;&gt;""),"!",PreElaborazione!CH54)</f>
        <v/>
      </c>
      <c r="CI54" s="122" t="str">
        <f ca="1">IF(AND(PreElaborazione!CI54="",$A54&lt;&gt;""),"!",PreElaborazione!CI54)</f>
        <v/>
      </c>
      <c r="CJ54" s="122" t="str">
        <f ca="1">IF(AND(PreElaborazione!CJ54="",$A54&lt;&gt;""),"!",PreElaborazione!CJ54)</f>
        <v/>
      </c>
      <c r="CK54" s="122" t="str">
        <f ca="1">IF(AND(PreElaborazione!CK54="",$A54&lt;&gt;""),"!",PreElaborazione!CK54)</f>
        <v/>
      </c>
      <c r="CL54" s="122" t="str">
        <f ca="1">IF(AND(PreElaborazione!CL54="",$A54&lt;&gt;""),"!",PreElaborazione!CL54)</f>
        <v/>
      </c>
      <c r="CM54" s="122" t="str">
        <f ca="1">IF(AND(PreElaborazione!CM54="",$A54&lt;&gt;""),"!",PreElaborazione!CM54)</f>
        <v/>
      </c>
      <c r="CN54" s="122" t="str">
        <f ca="1">IF(AND(PreElaborazione!CN54="",$A54&lt;&gt;""),"!",PreElaborazione!CN54)</f>
        <v/>
      </c>
      <c r="CO54" s="122" t="str">
        <f ca="1">IF(AND(PreElaborazione!CO54="",$A54&lt;&gt;""),"!",PreElaborazione!CO54)</f>
        <v/>
      </c>
      <c r="CP54" s="122" t="str">
        <f ca="1">IF(AND(PreElaborazione!CP54="",$A54&lt;&gt;""),"!",PreElaborazione!CP54)</f>
        <v/>
      </c>
      <c r="CQ54" s="122" t="str">
        <f ca="1">IF(AND(PreElaborazione!CQ54="",$A54&lt;&gt;""),"!",PreElaborazione!CQ54)</f>
        <v/>
      </c>
      <c r="CR54" s="122" t="str">
        <f ca="1">IF(AND(PreElaborazione!CR54="",$A54&lt;&gt;""),"!",PreElaborazione!CR54)</f>
        <v/>
      </c>
      <c r="CS54" s="122" t="str">
        <f ca="1">IF(AND(PreElaborazione!CS54="",$A54&lt;&gt;""),"!",PreElaborazione!CS54)</f>
        <v/>
      </c>
      <c r="CT54" s="122" t="str">
        <f ca="1">IF(AND(PreElaborazione!CT54="",$A54&lt;&gt;""),"!",PreElaborazione!CT54)</f>
        <v/>
      </c>
      <c r="CU54" s="122" t="str">
        <f ca="1">IF(AND(PreElaborazione!CU54="",$A54&lt;&gt;""),"!",PreElaborazione!CU54)</f>
        <v/>
      </c>
      <c r="CV54" s="122" t="str">
        <f ca="1">IF(AND(PreElaborazione!CV54="",$A54&lt;&gt;""),"!",PreElaborazione!CV54)</f>
        <v/>
      </c>
      <c r="CW54" s="122" t="str">
        <f ca="1">IF(AND(PreElaborazione!CW54="",$A54&lt;&gt;""),"!",PreElaborazione!CW54)</f>
        <v/>
      </c>
      <c r="CX54" s="122" t="str">
        <f ca="1">IF(AND(PreElaborazione!CX54="",$A54&lt;&gt;""),"!",PreElaborazione!CX54)</f>
        <v/>
      </c>
      <c r="CY54" s="122" t="str">
        <f ca="1">IF(AND(PreElaborazione!CY54="",$A54&lt;&gt;""),"!",PreElaborazione!CY54)</f>
        <v/>
      </c>
      <c r="CZ54" s="122" t="str">
        <f ca="1">IF(AND(PreElaborazione!CZ54="",$A54&lt;&gt;""),"!",PreElaborazione!CZ54)</f>
        <v/>
      </c>
      <c r="DA54" s="122" t="str">
        <f ca="1">IF(AND(PreElaborazione!DA54="",$A54&lt;&gt;""),"!",PreElaborazione!DA54)</f>
        <v/>
      </c>
      <c r="DB54" s="122" t="str">
        <f ca="1">IF(AND(PreElaborazione!DB54="",$A54&lt;&gt;""),"!",PreElaborazione!DB54)</f>
        <v/>
      </c>
    </row>
    <row r="55" spans="1:106">
      <c r="A55" s="120" t="str">
        <f ca="1">PreElaborazione!A55</f>
        <v/>
      </c>
      <c r="B55" s="122" t="str">
        <f ca="1">IF(AND(PreElaborazione!B55="",$A55&lt;&gt;""),"!",PreElaborazione!B55)</f>
        <v/>
      </c>
      <c r="C55" s="122" t="str">
        <f ca="1">IF(AND(PreElaborazione!C55="",$A55&lt;&gt;""),"!",PreElaborazione!C55)</f>
        <v/>
      </c>
      <c r="D55" s="122" t="str">
        <f ca="1">IF(AND(PreElaborazione!D55="",$A55&lt;&gt;""),"!",PreElaborazione!D55)</f>
        <v/>
      </c>
      <c r="E55" s="122" t="str">
        <f ca="1">IF(AND(PreElaborazione!E55="",$A55&lt;&gt;""),"!",PreElaborazione!E55)</f>
        <v/>
      </c>
      <c r="F55" s="122" t="str">
        <f ca="1">IF(AND(PreElaborazione!F55="",$A55&lt;&gt;""),"!",PreElaborazione!F55)</f>
        <v/>
      </c>
      <c r="G55" s="122" t="str">
        <f ca="1">IF(AND(PreElaborazione!G55="",$A55&lt;&gt;""),"!",PreElaborazione!G55)</f>
        <v/>
      </c>
      <c r="H55" s="122" t="str">
        <f ca="1">IF(AND(PreElaborazione!H55="",$A55&lt;&gt;""),"!",PreElaborazione!H55)</f>
        <v/>
      </c>
      <c r="I55" s="122" t="str">
        <f ca="1">IF(AND(PreElaborazione!I55="",$A55&lt;&gt;""),"!",PreElaborazione!I55)</f>
        <v/>
      </c>
      <c r="J55" s="122" t="str">
        <f ca="1">IF(AND(PreElaborazione!J55="",$A55&lt;&gt;""),"!",PreElaborazione!J55)</f>
        <v/>
      </c>
      <c r="K55" s="122" t="str">
        <f ca="1">IF(AND(PreElaborazione!K55="",$A55&lt;&gt;""),"!",PreElaborazione!K55)</f>
        <v/>
      </c>
      <c r="L55" s="122" t="str">
        <f ca="1">IF(AND(PreElaborazione!L55="",$A55&lt;&gt;""),"!",PreElaborazione!L55)</f>
        <v/>
      </c>
      <c r="M55" s="122" t="str">
        <f ca="1">IF(AND(PreElaborazione!M55="",$A55&lt;&gt;""),"!",PreElaborazione!M55)</f>
        <v/>
      </c>
      <c r="N55" s="122" t="str">
        <f ca="1">IF(AND(PreElaborazione!N55="",$A55&lt;&gt;""),"!",PreElaborazione!N55)</f>
        <v/>
      </c>
      <c r="O55" s="122" t="str">
        <f ca="1">IF(AND(PreElaborazione!O55="",$A55&lt;&gt;""),"!",PreElaborazione!O55)</f>
        <v/>
      </c>
      <c r="P55" s="122" t="str">
        <f ca="1">IF(AND(PreElaborazione!P55="",$A55&lt;&gt;""),"!",PreElaborazione!P55)</f>
        <v/>
      </c>
      <c r="Q55" s="122" t="str">
        <f ca="1">IF(AND(PreElaborazione!Q55="",$A55&lt;&gt;""),"!",PreElaborazione!Q55)</f>
        <v/>
      </c>
      <c r="R55" s="122" t="str">
        <f ca="1">IF(AND(PreElaborazione!R55="",$A55&lt;&gt;""),"!",PreElaborazione!R55)</f>
        <v/>
      </c>
      <c r="S55" s="122" t="str">
        <f ca="1">IF(AND(PreElaborazione!S55="",$A55&lt;&gt;""),"!",PreElaborazione!S55)</f>
        <v/>
      </c>
      <c r="T55" s="122" t="str">
        <f ca="1">IF(AND(PreElaborazione!T55="",$A55&lt;&gt;""),"!",PreElaborazione!T55)</f>
        <v/>
      </c>
      <c r="U55" s="122" t="str">
        <f ca="1">IF(AND(PreElaborazione!U55="",$A55&lt;&gt;""),"!",PreElaborazione!U55)</f>
        <v/>
      </c>
      <c r="V55" s="122" t="str">
        <f ca="1">IF(AND(PreElaborazione!V55="",$A55&lt;&gt;""),"!",PreElaborazione!V55)</f>
        <v/>
      </c>
      <c r="W55" s="122" t="str">
        <f ca="1">IF(AND(PreElaborazione!W55="",$A55&lt;&gt;""),"!",PreElaborazione!W55)</f>
        <v/>
      </c>
      <c r="X55" s="122" t="str">
        <f ca="1">IF(AND(PreElaborazione!X55="",$A55&lt;&gt;""),"!",PreElaborazione!X55)</f>
        <v/>
      </c>
      <c r="Y55" s="122" t="str">
        <f ca="1">IF(AND(PreElaborazione!Y55="",$A55&lt;&gt;""),"!",PreElaborazione!Y55)</f>
        <v/>
      </c>
      <c r="Z55" s="122" t="str">
        <f ca="1">IF(AND(PreElaborazione!Z55="",$A55&lt;&gt;""),"!",PreElaborazione!Z55)</f>
        <v/>
      </c>
      <c r="AA55" s="122" t="str">
        <f ca="1">IF(AND(PreElaborazione!AA55="",$A55&lt;&gt;""),"!",PreElaborazione!AA55)</f>
        <v/>
      </c>
      <c r="AB55" s="122" t="str">
        <f ca="1">IF(AND(PreElaborazione!AB55="",$A55&lt;&gt;""),"!",PreElaborazione!AB55)</f>
        <v/>
      </c>
      <c r="AC55" s="122" t="str">
        <f ca="1">IF(AND(PreElaborazione!AC55="",$A55&lt;&gt;""),"!",PreElaborazione!AC55)</f>
        <v/>
      </c>
      <c r="AD55" s="122" t="str">
        <f ca="1">IF(AND(PreElaborazione!AD55="",$A55&lt;&gt;""),"!",PreElaborazione!AD55)</f>
        <v/>
      </c>
      <c r="AE55" s="122" t="str">
        <f ca="1">IF(AND(PreElaborazione!AE55="",$A55&lt;&gt;""),"!",PreElaborazione!AE55)</f>
        <v/>
      </c>
      <c r="AF55" s="122" t="str">
        <f ca="1">IF(AND(PreElaborazione!AF55="",$A55&lt;&gt;""),"!",PreElaborazione!AF55)</f>
        <v/>
      </c>
      <c r="AG55" s="122" t="str">
        <f ca="1">IF(AND(PreElaborazione!AG55="",$A55&lt;&gt;""),"!",PreElaborazione!AG55)</f>
        <v/>
      </c>
      <c r="AH55" s="122" t="str">
        <f ca="1">IF(AND(PreElaborazione!AH55="",$A55&lt;&gt;""),"!",PreElaborazione!AH55)</f>
        <v/>
      </c>
      <c r="AI55" s="122" t="str">
        <f ca="1">IF(AND(PreElaborazione!AI55="",$A55&lt;&gt;""),"!",PreElaborazione!AI55)</f>
        <v/>
      </c>
      <c r="AJ55" s="122" t="str">
        <f ca="1">IF(AND(PreElaborazione!AJ55="",$A55&lt;&gt;""),"!",PreElaborazione!AJ55)</f>
        <v/>
      </c>
      <c r="AK55" s="122" t="str">
        <f ca="1">IF(AND(PreElaborazione!AK55="",$A55&lt;&gt;""),"!",PreElaborazione!AK55)</f>
        <v/>
      </c>
      <c r="AL55" s="122" t="str">
        <f ca="1">IF(AND(PreElaborazione!AL55="",$A55&lt;&gt;""),"!",PreElaborazione!AL55)</f>
        <v/>
      </c>
      <c r="AM55" s="122" t="str">
        <f ca="1">IF(AND(PreElaborazione!AM55="",$A55&lt;&gt;""),"!",PreElaborazione!AM55)</f>
        <v/>
      </c>
      <c r="AN55" s="122" t="str">
        <f ca="1">IF(AND(PreElaborazione!AN55="",$A55&lt;&gt;""),"!",PreElaborazione!AN55)</f>
        <v/>
      </c>
      <c r="AO55" s="122" t="str">
        <f ca="1">IF(AND(PreElaborazione!AO55="",$A55&lt;&gt;""),"!",PreElaborazione!AO55)</f>
        <v/>
      </c>
      <c r="AP55" s="122" t="str">
        <f ca="1">IF(AND(PreElaborazione!AP55="",$A55&lt;&gt;""),"!",PreElaborazione!AP55)</f>
        <v/>
      </c>
      <c r="AQ55" s="122" t="str">
        <f ca="1">IF(AND(PreElaborazione!AQ55="",$A55&lt;&gt;""),"!",PreElaborazione!AQ55)</f>
        <v/>
      </c>
      <c r="AR55" s="122" t="str">
        <f ca="1">IF(AND(PreElaborazione!AR55="",$A55&lt;&gt;""),"!",PreElaborazione!AR55)</f>
        <v/>
      </c>
      <c r="AS55" s="122" t="str">
        <f ca="1">IF(AND(PreElaborazione!AS55="",$A55&lt;&gt;""),"!",PreElaborazione!AS55)</f>
        <v/>
      </c>
      <c r="AT55" s="122" t="str">
        <f ca="1">IF(AND(PreElaborazione!AT55="",$A55&lt;&gt;""),"!",PreElaborazione!AT55)</f>
        <v/>
      </c>
      <c r="AU55" s="122" t="str">
        <f ca="1">IF(AND(PreElaborazione!AU55="",$A55&lt;&gt;""),"!",PreElaborazione!AU55)</f>
        <v/>
      </c>
      <c r="AV55" s="122" t="str">
        <f ca="1">IF(AND(PreElaborazione!AV55="",$A55&lt;&gt;""),"!",PreElaborazione!AV55)</f>
        <v/>
      </c>
      <c r="AW55" s="122" t="str">
        <f ca="1">IF(AND(PreElaborazione!AW55="",$A55&lt;&gt;""),"!",PreElaborazione!AW55)</f>
        <v/>
      </c>
      <c r="AX55" s="122" t="str">
        <f ca="1">IF(AND(PreElaborazione!AX55="",$A55&lt;&gt;""),"!",PreElaborazione!AX55)</f>
        <v/>
      </c>
      <c r="AY55" s="122" t="str">
        <f ca="1">IF(AND(PreElaborazione!AY55="",$A55&lt;&gt;""),"!",PreElaborazione!AY55)</f>
        <v/>
      </c>
      <c r="AZ55" s="122" t="str">
        <f ca="1">IF(AND(PreElaborazione!AZ55="",$A55&lt;&gt;""),"!",PreElaborazione!AZ55)</f>
        <v/>
      </c>
      <c r="BA55" s="122" t="str">
        <f ca="1">IF(AND(PreElaborazione!BA55="",$A55&lt;&gt;""),"!",PreElaborazione!BA55)</f>
        <v/>
      </c>
      <c r="BB55" s="122" t="str">
        <f ca="1">IF(AND(PreElaborazione!BB55="",$A55&lt;&gt;""),"!",PreElaborazione!BB55)</f>
        <v/>
      </c>
      <c r="BC55" s="122" t="str">
        <f ca="1">IF(AND(PreElaborazione!BC55="",$A55&lt;&gt;""),"!",PreElaborazione!BC55)</f>
        <v/>
      </c>
      <c r="BD55" s="122" t="str">
        <f ca="1">IF(AND(PreElaborazione!BD55="",$A55&lt;&gt;""),"!",PreElaborazione!BD55)</f>
        <v/>
      </c>
      <c r="BE55" s="122" t="str">
        <f ca="1">IF(AND(PreElaborazione!BE55="",$A55&lt;&gt;""),"!",PreElaborazione!BE55)</f>
        <v/>
      </c>
      <c r="BF55" s="122" t="str">
        <f ca="1">IF(AND(PreElaborazione!BF55="",$A55&lt;&gt;""),"!",PreElaborazione!BF55)</f>
        <v/>
      </c>
      <c r="BG55" s="122" t="str">
        <f ca="1">IF(AND(PreElaborazione!BG55="",$A55&lt;&gt;""),"!",PreElaborazione!BG55)</f>
        <v/>
      </c>
      <c r="BH55" s="122" t="str">
        <f ca="1">IF(AND(PreElaborazione!BH55="",$A55&lt;&gt;""),"!",PreElaborazione!BH55)</f>
        <v/>
      </c>
      <c r="BI55" s="122" t="str">
        <f ca="1">IF(AND(PreElaborazione!BI55="",$A55&lt;&gt;""),"!",PreElaborazione!BI55)</f>
        <v/>
      </c>
      <c r="BJ55" s="122" t="str">
        <f ca="1">IF(AND(PreElaborazione!BJ55="",$A55&lt;&gt;""),"!",PreElaborazione!BJ55)</f>
        <v/>
      </c>
      <c r="BK55" s="122" t="str">
        <f ca="1">IF(AND(PreElaborazione!BK55="",$A55&lt;&gt;""),"!",PreElaborazione!BK55)</f>
        <v/>
      </c>
      <c r="BL55" s="122" t="str">
        <f ca="1">IF(AND(PreElaborazione!BL55="",$A55&lt;&gt;""),"!",PreElaborazione!BL55)</f>
        <v/>
      </c>
      <c r="BM55" s="122" t="str">
        <f ca="1">IF(AND(PreElaborazione!BM55="",$A55&lt;&gt;""),"!",PreElaborazione!BM55)</f>
        <v/>
      </c>
      <c r="BN55" s="122" t="str">
        <f ca="1">IF(AND(PreElaborazione!BN55="",$A55&lt;&gt;""),"!",PreElaborazione!BN55)</f>
        <v/>
      </c>
      <c r="BO55" s="122" t="str">
        <f ca="1">IF(AND(PreElaborazione!BO55="",$A55&lt;&gt;""),"!",PreElaborazione!BO55)</f>
        <v/>
      </c>
      <c r="BP55" s="122" t="str">
        <f ca="1">IF(AND(PreElaborazione!BP55="",$A55&lt;&gt;""),"!",PreElaborazione!BP55)</f>
        <v/>
      </c>
      <c r="BQ55" s="122" t="str">
        <f ca="1">IF(AND(PreElaborazione!BQ55="",$A55&lt;&gt;""),"!",PreElaborazione!BQ55)</f>
        <v/>
      </c>
      <c r="BR55" s="122" t="str">
        <f ca="1">IF(AND(PreElaborazione!BR55="",$A55&lt;&gt;""),"!",PreElaborazione!BR55)</f>
        <v/>
      </c>
      <c r="BS55" s="122" t="str">
        <f ca="1">IF(AND(PreElaborazione!BS55="",$A55&lt;&gt;""),"!",PreElaborazione!BS55)</f>
        <v/>
      </c>
      <c r="BT55" s="122" t="str">
        <f ca="1">IF(AND(PreElaborazione!BT55="",$A55&lt;&gt;""),"!",PreElaborazione!BT55)</f>
        <v/>
      </c>
      <c r="BU55" s="122" t="str">
        <f ca="1">IF(AND(PreElaborazione!BU55="",$A55&lt;&gt;""),"!",PreElaborazione!BU55)</f>
        <v/>
      </c>
      <c r="BV55" s="122" t="str">
        <f ca="1">IF(AND(PreElaborazione!BV55="",$A55&lt;&gt;""),"!",PreElaborazione!BV55)</f>
        <v/>
      </c>
      <c r="BW55" s="122" t="str">
        <f ca="1">IF(AND(PreElaborazione!BW55="",$A55&lt;&gt;""),"!",PreElaborazione!BW55)</f>
        <v/>
      </c>
      <c r="BX55" s="122" t="str">
        <f ca="1">IF(AND(PreElaborazione!BX55="",$A55&lt;&gt;""),"!",PreElaborazione!BX55)</f>
        <v/>
      </c>
      <c r="BY55" s="122" t="str">
        <f ca="1">IF(AND(PreElaborazione!BY55="",$A55&lt;&gt;""),"!",PreElaborazione!BY55)</f>
        <v/>
      </c>
      <c r="BZ55" s="122" t="str">
        <f ca="1">IF(AND(PreElaborazione!BZ55="",$A55&lt;&gt;""),"!",PreElaborazione!BZ55)</f>
        <v/>
      </c>
      <c r="CA55" s="122" t="str">
        <f ca="1">IF(AND(PreElaborazione!CA55="",$A55&lt;&gt;""),"!",PreElaborazione!CA55)</f>
        <v/>
      </c>
      <c r="CB55" s="122" t="str">
        <f ca="1">IF(AND(PreElaborazione!CB55="",$A55&lt;&gt;""),"!",PreElaborazione!CB55)</f>
        <v/>
      </c>
      <c r="CC55" s="122" t="str">
        <f ca="1">IF(AND(PreElaborazione!CC55="",$A55&lt;&gt;""),"!",PreElaborazione!CC55)</f>
        <v/>
      </c>
      <c r="CD55" s="122" t="str">
        <f ca="1">IF(AND(PreElaborazione!CD55="",$A55&lt;&gt;""),"!",PreElaborazione!CD55)</f>
        <v/>
      </c>
      <c r="CE55" s="122" t="str">
        <f ca="1">IF(AND(PreElaborazione!CE55="",$A55&lt;&gt;""),"!",PreElaborazione!CE55)</f>
        <v/>
      </c>
      <c r="CF55" s="122" t="str">
        <f ca="1">IF(AND(PreElaborazione!CF55="",$A55&lt;&gt;""),"!",PreElaborazione!CF55)</f>
        <v/>
      </c>
      <c r="CG55" s="122" t="str">
        <f ca="1">IF(AND(PreElaborazione!CG55="",$A55&lt;&gt;""),"!",PreElaborazione!CG55)</f>
        <v/>
      </c>
      <c r="CH55" s="122" t="str">
        <f ca="1">IF(AND(PreElaborazione!CH55="",$A55&lt;&gt;""),"!",PreElaborazione!CH55)</f>
        <v/>
      </c>
      <c r="CI55" s="122" t="str">
        <f ca="1">IF(AND(PreElaborazione!CI55="",$A55&lt;&gt;""),"!",PreElaborazione!CI55)</f>
        <v/>
      </c>
      <c r="CJ55" s="122" t="str">
        <f ca="1">IF(AND(PreElaborazione!CJ55="",$A55&lt;&gt;""),"!",PreElaborazione!CJ55)</f>
        <v/>
      </c>
      <c r="CK55" s="122" t="str">
        <f ca="1">IF(AND(PreElaborazione!CK55="",$A55&lt;&gt;""),"!",PreElaborazione!CK55)</f>
        <v/>
      </c>
      <c r="CL55" s="122" t="str">
        <f ca="1">IF(AND(PreElaborazione!CL55="",$A55&lt;&gt;""),"!",PreElaborazione!CL55)</f>
        <v/>
      </c>
      <c r="CM55" s="122" t="str">
        <f ca="1">IF(AND(PreElaborazione!CM55="",$A55&lt;&gt;""),"!",PreElaborazione!CM55)</f>
        <v/>
      </c>
      <c r="CN55" s="122" t="str">
        <f ca="1">IF(AND(PreElaborazione!CN55="",$A55&lt;&gt;""),"!",PreElaborazione!CN55)</f>
        <v/>
      </c>
      <c r="CO55" s="122" t="str">
        <f ca="1">IF(AND(PreElaborazione!CO55="",$A55&lt;&gt;""),"!",PreElaborazione!CO55)</f>
        <v/>
      </c>
      <c r="CP55" s="122" t="str">
        <f ca="1">IF(AND(PreElaborazione!CP55="",$A55&lt;&gt;""),"!",PreElaborazione!CP55)</f>
        <v/>
      </c>
      <c r="CQ55" s="122" t="str">
        <f ca="1">IF(AND(PreElaborazione!CQ55="",$A55&lt;&gt;""),"!",PreElaborazione!CQ55)</f>
        <v/>
      </c>
      <c r="CR55" s="122" t="str">
        <f ca="1">IF(AND(PreElaborazione!CR55="",$A55&lt;&gt;""),"!",PreElaborazione!CR55)</f>
        <v/>
      </c>
      <c r="CS55" s="122" t="str">
        <f ca="1">IF(AND(PreElaborazione!CS55="",$A55&lt;&gt;""),"!",PreElaborazione!CS55)</f>
        <v/>
      </c>
      <c r="CT55" s="122" t="str">
        <f ca="1">IF(AND(PreElaborazione!CT55="",$A55&lt;&gt;""),"!",PreElaborazione!CT55)</f>
        <v/>
      </c>
      <c r="CU55" s="122" t="str">
        <f ca="1">IF(AND(PreElaborazione!CU55="",$A55&lt;&gt;""),"!",PreElaborazione!CU55)</f>
        <v/>
      </c>
      <c r="CV55" s="122" t="str">
        <f ca="1">IF(AND(PreElaborazione!CV55="",$A55&lt;&gt;""),"!",PreElaborazione!CV55)</f>
        <v/>
      </c>
      <c r="CW55" s="122" t="str">
        <f ca="1">IF(AND(PreElaborazione!CW55="",$A55&lt;&gt;""),"!",PreElaborazione!CW55)</f>
        <v/>
      </c>
      <c r="CX55" s="122" t="str">
        <f ca="1">IF(AND(PreElaborazione!CX55="",$A55&lt;&gt;""),"!",PreElaborazione!CX55)</f>
        <v/>
      </c>
      <c r="CY55" s="122" t="str">
        <f ca="1">IF(AND(PreElaborazione!CY55="",$A55&lt;&gt;""),"!",PreElaborazione!CY55)</f>
        <v/>
      </c>
      <c r="CZ55" s="122" t="str">
        <f ca="1">IF(AND(PreElaborazione!CZ55="",$A55&lt;&gt;""),"!",PreElaborazione!CZ55)</f>
        <v/>
      </c>
      <c r="DA55" s="122" t="str">
        <f ca="1">IF(AND(PreElaborazione!DA55="",$A55&lt;&gt;""),"!",PreElaborazione!DA55)</f>
        <v/>
      </c>
      <c r="DB55" s="122" t="str">
        <f ca="1">IF(AND(PreElaborazione!DB55="",$A55&lt;&gt;""),"!",PreElaborazione!DB55)</f>
        <v/>
      </c>
    </row>
    <row r="56" spans="1:106">
      <c r="A56" s="120" t="str">
        <f ca="1">PreElaborazione!A56</f>
        <v/>
      </c>
      <c r="B56" s="122" t="str">
        <f ca="1">IF(AND(PreElaborazione!B56="",$A56&lt;&gt;""),"!",PreElaborazione!B56)</f>
        <v/>
      </c>
      <c r="C56" s="122" t="str">
        <f ca="1">IF(AND(PreElaborazione!C56="",$A56&lt;&gt;""),"!",PreElaborazione!C56)</f>
        <v/>
      </c>
      <c r="D56" s="122" t="str">
        <f ca="1">IF(AND(PreElaborazione!D56="",$A56&lt;&gt;""),"!",PreElaborazione!D56)</f>
        <v/>
      </c>
      <c r="E56" s="122" t="str">
        <f ca="1">IF(AND(PreElaborazione!E56="",$A56&lt;&gt;""),"!",PreElaborazione!E56)</f>
        <v/>
      </c>
      <c r="F56" s="122" t="str">
        <f ca="1">IF(AND(PreElaborazione!F56="",$A56&lt;&gt;""),"!",PreElaborazione!F56)</f>
        <v/>
      </c>
      <c r="G56" s="122" t="str">
        <f ca="1">IF(AND(PreElaborazione!G56="",$A56&lt;&gt;""),"!",PreElaborazione!G56)</f>
        <v/>
      </c>
      <c r="H56" s="122" t="str">
        <f ca="1">IF(AND(PreElaborazione!H56="",$A56&lt;&gt;""),"!",PreElaborazione!H56)</f>
        <v/>
      </c>
      <c r="I56" s="122" t="str">
        <f ca="1">IF(AND(PreElaborazione!I56="",$A56&lt;&gt;""),"!",PreElaborazione!I56)</f>
        <v/>
      </c>
      <c r="J56" s="122" t="str">
        <f ca="1">IF(AND(PreElaborazione!J56="",$A56&lt;&gt;""),"!",PreElaborazione!J56)</f>
        <v/>
      </c>
      <c r="K56" s="122" t="str">
        <f ca="1">IF(AND(PreElaborazione!K56="",$A56&lt;&gt;""),"!",PreElaborazione!K56)</f>
        <v/>
      </c>
      <c r="L56" s="122" t="str">
        <f ca="1">IF(AND(PreElaborazione!L56="",$A56&lt;&gt;""),"!",PreElaborazione!L56)</f>
        <v/>
      </c>
      <c r="M56" s="122" t="str">
        <f ca="1">IF(AND(PreElaborazione!M56="",$A56&lt;&gt;""),"!",PreElaborazione!M56)</f>
        <v/>
      </c>
      <c r="N56" s="122" t="str">
        <f ca="1">IF(AND(PreElaborazione!N56="",$A56&lt;&gt;""),"!",PreElaborazione!N56)</f>
        <v/>
      </c>
      <c r="O56" s="122" t="str">
        <f ca="1">IF(AND(PreElaborazione!O56="",$A56&lt;&gt;""),"!",PreElaborazione!O56)</f>
        <v/>
      </c>
      <c r="P56" s="122" t="str">
        <f ca="1">IF(AND(PreElaborazione!P56="",$A56&lt;&gt;""),"!",PreElaborazione!P56)</f>
        <v/>
      </c>
      <c r="Q56" s="122" t="str">
        <f ca="1">IF(AND(PreElaborazione!Q56="",$A56&lt;&gt;""),"!",PreElaborazione!Q56)</f>
        <v/>
      </c>
      <c r="R56" s="122" t="str">
        <f ca="1">IF(AND(PreElaborazione!R56="",$A56&lt;&gt;""),"!",PreElaborazione!R56)</f>
        <v/>
      </c>
      <c r="S56" s="122" t="str">
        <f ca="1">IF(AND(PreElaborazione!S56="",$A56&lt;&gt;""),"!",PreElaborazione!S56)</f>
        <v/>
      </c>
      <c r="T56" s="122" t="str">
        <f ca="1">IF(AND(PreElaborazione!T56="",$A56&lt;&gt;""),"!",PreElaborazione!T56)</f>
        <v/>
      </c>
      <c r="U56" s="122" t="str">
        <f ca="1">IF(AND(PreElaborazione!U56="",$A56&lt;&gt;""),"!",PreElaborazione!U56)</f>
        <v/>
      </c>
      <c r="V56" s="122" t="str">
        <f ca="1">IF(AND(PreElaborazione!V56="",$A56&lt;&gt;""),"!",PreElaborazione!V56)</f>
        <v/>
      </c>
      <c r="W56" s="122" t="str">
        <f ca="1">IF(AND(PreElaborazione!W56="",$A56&lt;&gt;""),"!",PreElaborazione!W56)</f>
        <v/>
      </c>
      <c r="X56" s="122" t="str">
        <f ca="1">IF(AND(PreElaborazione!X56="",$A56&lt;&gt;""),"!",PreElaborazione!X56)</f>
        <v/>
      </c>
      <c r="Y56" s="122" t="str">
        <f ca="1">IF(AND(PreElaborazione!Y56="",$A56&lt;&gt;""),"!",PreElaborazione!Y56)</f>
        <v/>
      </c>
      <c r="Z56" s="122" t="str">
        <f ca="1">IF(AND(PreElaborazione!Z56="",$A56&lt;&gt;""),"!",PreElaborazione!Z56)</f>
        <v/>
      </c>
      <c r="AA56" s="122" t="str">
        <f ca="1">IF(AND(PreElaborazione!AA56="",$A56&lt;&gt;""),"!",PreElaborazione!AA56)</f>
        <v/>
      </c>
      <c r="AB56" s="122" t="str">
        <f ca="1">IF(AND(PreElaborazione!AB56="",$A56&lt;&gt;""),"!",PreElaborazione!AB56)</f>
        <v/>
      </c>
      <c r="AC56" s="122" t="str">
        <f ca="1">IF(AND(PreElaborazione!AC56="",$A56&lt;&gt;""),"!",PreElaborazione!AC56)</f>
        <v/>
      </c>
      <c r="AD56" s="122" t="str">
        <f ca="1">IF(AND(PreElaborazione!AD56="",$A56&lt;&gt;""),"!",PreElaborazione!AD56)</f>
        <v/>
      </c>
      <c r="AE56" s="122" t="str">
        <f ca="1">IF(AND(PreElaborazione!AE56="",$A56&lt;&gt;""),"!",PreElaborazione!AE56)</f>
        <v/>
      </c>
      <c r="AF56" s="122" t="str">
        <f ca="1">IF(AND(PreElaborazione!AF56="",$A56&lt;&gt;""),"!",PreElaborazione!AF56)</f>
        <v/>
      </c>
      <c r="AG56" s="122" t="str">
        <f ca="1">IF(AND(PreElaborazione!AG56="",$A56&lt;&gt;""),"!",PreElaborazione!AG56)</f>
        <v/>
      </c>
      <c r="AH56" s="122" t="str">
        <f ca="1">IF(AND(PreElaborazione!AH56="",$A56&lt;&gt;""),"!",PreElaborazione!AH56)</f>
        <v/>
      </c>
      <c r="AI56" s="122" t="str">
        <f ca="1">IF(AND(PreElaborazione!AI56="",$A56&lt;&gt;""),"!",PreElaborazione!AI56)</f>
        <v/>
      </c>
      <c r="AJ56" s="122" t="str">
        <f ca="1">IF(AND(PreElaborazione!AJ56="",$A56&lt;&gt;""),"!",PreElaborazione!AJ56)</f>
        <v/>
      </c>
      <c r="AK56" s="122" t="str">
        <f ca="1">IF(AND(PreElaborazione!AK56="",$A56&lt;&gt;""),"!",PreElaborazione!AK56)</f>
        <v/>
      </c>
      <c r="AL56" s="122" t="str">
        <f ca="1">IF(AND(PreElaborazione!AL56="",$A56&lt;&gt;""),"!",PreElaborazione!AL56)</f>
        <v/>
      </c>
      <c r="AM56" s="122" t="str">
        <f ca="1">IF(AND(PreElaborazione!AM56="",$A56&lt;&gt;""),"!",PreElaborazione!AM56)</f>
        <v/>
      </c>
      <c r="AN56" s="122" t="str">
        <f ca="1">IF(AND(PreElaborazione!AN56="",$A56&lt;&gt;""),"!",PreElaborazione!AN56)</f>
        <v/>
      </c>
      <c r="AO56" s="122" t="str">
        <f ca="1">IF(AND(PreElaborazione!AO56="",$A56&lt;&gt;""),"!",PreElaborazione!AO56)</f>
        <v/>
      </c>
      <c r="AP56" s="122" t="str">
        <f ca="1">IF(AND(PreElaborazione!AP56="",$A56&lt;&gt;""),"!",PreElaborazione!AP56)</f>
        <v/>
      </c>
      <c r="AQ56" s="122" t="str">
        <f ca="1">IF(AND(PreElaborazione!AQ56="",$A56&lt;&gt;""),"!",PreElaborazione!AQ56)</f>
        <v/>
      </c>
      <c r="AR56" s="122" t="str">
        <f ca="1">IF(AND(PreElaborazione!AR56="",$A56&lt;&gt;""),"!",PreElaborazione!AR56)</f>
        <v/>
      </c>
      <c r="AS56" s="122" t="str">
        <f ca="1">IF(AND(PreElaborazione!AS56="",$A56&lt;&gt;""),"!",PreElaborazione!AS56)</f>
        <v/>
      </c>
      <c r="AT56" s="122" t="str">
        <f ca="1">IF(AND(PreElaborazione!AT56="",$A56&lt;&gt;""),"!",PreElaborazione!AT56)</f>
        <v/>
      </c>
      <c r="AU56" s="122" t="str">
        <f ca="1">IF(AND(PreElaborazione!AU56="",$A56&lt;&gt;""),"!",PreElaborazione!AU56)</f>
        <v/>
      </c>
      <c r="AV56" s="122" t="str">
        <f ca="1">IF(AND(PreElaborazione!AV56="",$A56&lt;&gt;""),"!",PreElaborazione!AV56)</f>
        <v/>
      </c>
      <c r="AW56" s="122" t="str">
        <f ca="1">IF(AND(PreElaborazione!AW56="",$A56&lt;&gt;""),"!",PreElaborazione!AW56)</f>
        <v/>
      </c>
      <c r="AX56" s="122" t="str">
        <f ca="1">IF(AND(PreElaborazione!AX56="",$A56&lt;&gt;""),"!",PreElaborazione!AX56)</f>
        <v/>
      </c>
      <c r="AY56" s="122" t="str">
        <f ca="1">IF(AND(PreElaborazione!AY56="",$A56&lt;&gt;""),"!",PreElaborazione!AY56)</f>
        <v/>
      </c>
      <c r="AZ56" s="122" t="str">
        <f ca="1">IF(AND(PreElaborazione!AZ56="",$A56&lt;&gt;""),"!",PreElaborazione!AZ56)</f>
        <v/>
      </c>
      <c r="BA56" s="122" t="str">
        <f ca="1">IF(AND(PreElaborazione!BA56="",$A56&lt;&gt;""),"!",PreElaborazione!BA56)</f>
        <v/>
      </c>
      <c r="BB56" s="122" t="str">
        <f ca="1">IF(AND(PreElaborazione!BB56="",$A56&lt;&gt;""),"!",PreElaborazione!BB56)</f>
        <v/>
      </c>
      <c r="BC56" s="122" t="str">
        <f ca="1">IF(AND(PreElaborazione!BC56="",$A56&lt;&gt;""),"!",PreElaborazione!BC56)</f>
        <v/>
      </c>
      <c r="BD56" s="122" t="str">
        <f ca="1">IF(AND(PreElaborazione!BD56="",$A56&lt;&gt;""),"!",PreElaborazione!BD56)</f>
        <v/>
      </c>
      <c r="BE56" s="122" t="str">
        <f ca="1">IF(AND(PreElaborazione!BE56="",$A56&lt;&gt;""),"!",PreElaborazione!BE56)</f>
        <v/>
      </c>
      <c r="BF56" s="122" t="str">
        <f ca="1">IF(AND(PreElaborazione!BF56="",$A56&lt;&gt;""),"!",PreElaborazione!BF56)</f>
        <v/>
      </c>
      <c r="BG56" s="122" t="str">
        <f ca="1">IF(AND(PreElaborazione!BG56="",$A56&lt;&gt;""),"!",PreElaborazione!BG56)</f>
        <v/>
      </c>
      <c r="BH56" s="122" t="str">
        <f ca="1">IF(AND(PreElaborazione!BH56="",$A56&lt;&gt;""),"!",PreElaborazione!BH56)</f>
        <v/>
      </c>
      <c r="BI56" s="122" t="str">
        <f ca="1">IF(AND(PreElaborazione!BI56="",$A56&lt;&gt;""),"!",PreElaborazione!BI56)</f>
        <v/>
      </c>
      <c r="BJ56" s="122" t="str">
        <f ca="1">IF(AND(PreElaborazione!BJ56="",$A56&lt;&gt;""),"!",PreElaborazione!BJ56)</f>
        <v/>
      </c>
      <c r="BK56" s="122" t="str">
        <f ca="1">IF(AND(PreElaborazione!BK56="",$A56&lt;&gt;""),"!",PreElaborazione!BK56)</f>
        <v/>
      </c>
      <c r="BL56" s="122" t="str">
        <f ca="1">IF(AND(PreElaborazione!BL56="",$A56&lt;&gt;""),"!",PreElaborazione!BL56)</f>
        <v/>
      </c>
      <c r="BM56" s="122" t="str">
        <f ca="1">IF(AND(PreElaborazione!BM56="",$A56&lt;&gt;""),"!",PreElaborazione!BM56)</f>
        <v/>
      </c>
      <c r="BN56" s="122" t="str">
        <f ca="1">IF(AND(PreElaborazione!BN56="",$A56&lt;&gt;""),"!",PreElaborazione!BN56)</f>
        <v/>
      </c>
      <c r="BO56" s="122" t="str">
        <f ca="1">IF(AND(PreElaborazione!BO56="",$A56&lt;&gt;""),"!",PreElaborazione!BO56)</f>
        <v/>
      </c>
      <c r="BP56" s="122" t="str">
        <f ca="1">IF(AND(PreElaborazione!BP56="",$A56&lt;&gt;""),"!",PreElaborazione!BP56)</f>
        <v/>
      </c>
      <c r="BQ56" s="122" t="str">
        <f ca="1">IF(AND(PreElaborazione!BQ56="",$A56&lt;&gt;""),"!",PreElaborazione!BQ56)</f>
        <v/>
      </c>
      <c r="BR56" s="122" t="str">
        <f ca="1">IF(AND(PreElaborazione!BR56="",$A56&lt;&gt;""),"!",PreElaborazione!BR56)</f>
        <v/>
      </c>
      <c r="BS56" s="122" t="str">
        <f ca="1">IF(AND(PreElaborazione!BS56="",$A56&lt;&gt;""),"!",PreElaborazione!BS56)</f>
        <v/>
      </c>
      <c r="BT56" s="122" t="str">
        <f ca="1">IF(AND(PreElaborazione!BT56="",$A56&lt;&gt;""),"!",PreElaborazione!BT56)</f>
        <v/>
      </c>
      <c r="BU56" s="122" t="str">
        <f ca="1">IF(AND(PreElaborazione!BU56="",$A56&lt;&gt;""),"!",PreElaborazione!BU56)</f>
        <v/>
      </c>
      <c r="BV56" s="122" t="str">
        <f ca="1">IF(AND(PreElaborazione!BV56="",$A56&lt;&gt;""),"!",PreElaborazione!BV56)</f>
        <v/>
      </c>
      <c r="BW56" s="122" t="str">
        <f ca="1">IF(AND(PreElaborazione!BW56="",$A56&lt;&gt;""),"!",PreElaborazione!BW56)</f>
        <v/>
      </c>
      <c r="BX56" s="122" t="str">
        <f ca="1">IF(AND(PreElaborazione!BX56="",$A56&lt;&gt;""),"!",PreElaborazione!BX56)</f>
        <v/>
      </c>
      <c r="BY56" s="122" t="str">
        <f ca="1">IF(AND(PreElaborazione!BY56="",$A56&lt;&gt;""),"!",PreElaborazione!BY56)</f>
        <v/>
      </c>
      <c r="BZ56" s="122" t="str">
        <f ca="1">IF(AND(PreElaborazione!BZ56="",$A56&lt;&gt;""),"!",PreElaborazione!BZ56)</f>
        <v/>
      </c>
      <c r="CA56" s="122" t="str">
        <f ca="1">IF(AND(PreElaborazione!CA56="",$A56&lt;&gt;""),"!",PreElaborazione!CA56)</f>
        <v/>
      </c>
      <c r="CB56" s="122" t="str">
        <f ca="1">IF(AND(PreElaborazione!CB56="",$A56&lt;&gt;""),"!",PreElaborazione!CB56)</f>
        <v/>
      </c>
      <c r="CC56" s="122" t="str">
        <f ca="1">IF(AND(PreElaborazione!CC56="",$A56&lt;&gt;""),"!",PreElaborazione!CC56)</f>
        <v/>
      </c>
      <c r="CD56" s="122" t="str">
        <f ca="1">IF(AND(PreElaborazione!CD56="",$A56&lt;&gt;""),"!",PreElaborazione!CD56)</f>
        <v/>
      </c>
      <c r="CE56" s="122" t="str">
        <f ca="1">IF(AND(PreElaborazione!CE56="",$A56&lt;&gt;""),"!",PreElaborazione!CE56)</f>
        <v/>
      </c>
      <c r="CF56" s="122" t="str">
        <f ca="1">IF(AND(PreElaborazione!CF56="",$A56&lt;&gt;""),"!",PreElaborazione!CF56)</f>
        <v/>
      </c>
      <c r="CG56" s="122" t="str">
        <f ca="1">IF(AND(PreElaborazione!CG56="",$A56&lt;&gt;""),"!",PreElaborazione!CG56)</f>
        <v/>
      </c>
      <c r="CH56" s="122" t="str">
        <f ca="1">IF(AND(PreElaborazione!CH56="",$A56&lt;&gt;""),"!",PreElaborazione!CH56)</f>
        <v/>
      </c>
      <c r="CI56" s="122" t="str">
        <f ca="1">IF(AND(PreElaborazione!CI56="",$A56&lt;&gt;""),"!",PreElaborazione!CI56)</f>
        <v/>
      </c>
      <c r="CJ56" s="122" t="str">
        <f ca="1">IF(AND(PreElaborazione!CJ56="",$A56&lt;&gt;""),"!",PreElaborazione!CJ56)</f>
        <v/>
      </c>
      <c r="CK56" s="122" t="str">
        <f ca="1">IF(AND(PreElaborazione!CK56="",$A56&lt;&gt;""),"!",PreElaborazione!CK56)</f>
        <v/>
      </c>
      <c r="CL56" s="122" t="str">
        <f ca="1">IF(AND(PreElaborazione!CL56="",$A56&lt;&gt;""),"!",PreElaborazione!CL56)</f>
        <v/>
      </c>
      <c r="CM56" s="122" t="str">
        <f ca="1">IF(AND(PreElaborazione!CM56="",$A56&lt;&gt;""),"!",PreElaborazione!CM56)</f>
        <v/>
      </c>
      <c r="CN56" s="122" t="str">
        <f ca="1">IF(AND(PreElaborazione!CN56="",$A56&lt;&gt;""),"!",PreElaborazione!CN56)</f>
        <v/>
      </c>
      <c r="CO56" s="122" t="str">
        <f ca="1">IF(AND(PreElaborazione!CO56="",$A56&lt;&gt;""),"!",PreElaborazione!CO56)</f>
        <v/>
      </c>
      <c r="CP56" s="122" t="str">
        <f ca="1">IF(AND(PreElaborazione!CP56="",$A56&lt;&gt;""),"!",PreElaborazione!CP56)</f>
        <v/>
      </c>
      <c r="CQ56" s="122" t="str">
        <f ca="1">IF(AND(PreElaborazione!CQ56="",$A56&lt;&gt;""),"!",PreElaborazione!CQ56)</f>
        <v/>
      </c>
      <c r="CR56" s="122" t="str">
        <f ca="1">IF(AND(PreElaborazione!CR56="",$A56&lt;&gt;""),"!",PreElaborazione!CR56)</f>
        <v/>
      </c>
      <c r="CS56" s="122" t="str">
        <f ca="1">IF(AND(PreElaborazione!CS56="",$A56&lt;&gt;""),"!",PreElaborazione!CS56)</f>
        <v/>
      </c>
      <c r="CT56" s="122" t="str">
        <f ca="1">IF(AND(PreElaborazione!CT56="",$A56&lt;&gt;""),"!",PreElaborazione!CT56)</f>
        <v/>
      </c>
      <c r="CU56" s="122" t="str">
        <f ca="1">IF(AND(PreElaborazione!CU56="",$A56&lt;&gt;""),"!",PreElaborazione!CU56)</f>
        <v/>
      </c>
      <c r="CV56" s="122" t="str">
        <f ca="1">IF(AND(PreElaborazione!CV56="",$A56&lt;&gt;""),"!",PreElaborazione!CV56)</f>
        <v/>
      </c>
      <c r="CW56" s="122" t="str">
        <f ca="1">IF(AND(PreElaborazione!CW56="",$A56&lt;&gt;""),"!",PreElaborazione!CW56)</f>
        <v/>
      </c>
      <c r="CX56" s="122" t="str">
        <f ca="1">IF(AND(PreElaborazione!CX56="",$A56&lt;&gt;""),"!",PreElaborazione!CX56)</f>
        <v/>
      </c>
      <c r="CY56" s="122" t="str">
        <f ca="1">IF(AND(PreElaborazione!CY56="",$A56&lt;&gt;""),"!",PreElaborazione!CY56)</f>
        <v/>
      </c>
      <c r="CZ56" s="122" t="str">
        <f ca="1">IF(AND(PreElaborazione!CZ56="",$A56&lt;&gt;""),"!",PreElaborazione!CZ56)</f>
        <v/>
      </c>
      <c r="DA56" s="122" t="str">
        <f ca="1">IF(AND(PreElaborazione!DA56="",$A56&lt;&gt;""),"!",PreElaborazione!DA56)</f>
        <v/>
      </c>
      <c r="DB56" s="122" t="str">
        <f ca="1">IF(AND(PreElaborazione!DB56="",$A56&lt;&gt;""),"!",PreElaborazione!DB56)</f>
        <v/>
      </c>
    </row>
    <row r="57" spans="1:106">
      <c r="A57" s="120" t="str">
        <f ca="1">PreElaborazione!A57</f>
        <v/>
      </c>
      <c r="B57" s="122" t="str">
        <f ca="1">IF(AND(PreElaborazione!B57="",$A57&lt;&gt;""),"!",PreElaborazione!B57)</f>
        <v/>
      </c>
      <c r="C57" s="122" t="str">
        <f ca="1">IF(AND(PreElaborazione!C57="",$A57&lt;&gt;""),"!",PreElaborazione!C57)</f>
        <v/>
      </c>
      <c r="D57" s="122" t="str">
        <f ca="1">IF(AND(PreElaborazione!D57="",$A57&lt;&gt;""),"!",PreElaborazione!D57)</f>
        <v/>
      </c>
      <c r="E57" s="122" t="str">
        <f ca="1">IF(AND(PreElaborazione!E57="",$A57&lt;&gt;""),"!",PreElaborazione!E57)</f>
        <v/>
      </c>
      <c r="F57" s="122" t="str">
        <f ca="1">IF(AND(PreElaborazione!F57="",$A57&lt;&gt;""),"!",PreElaborazione!F57)</f>
        <v/>
      </c>
      <c r="G57" s="122" t="str">
        <f ca="1">IF(AND(PreElaborazione!G57="",$A57&lt;&gt;""),"!",PreElaborazione!G57)</f>
        <v/>
      </c>
      <c r="H57" s="122" t="str">
        <f ca="1">IF(AND(PreElaborazione!H57="",$A57&lt;&gt;""),"!",PreElaborazione!H57)</f>
        <v/>
      </c>
      <c r="I57" s="122" t="str">
        <f ca="1">IF(AND(PreElaborazione!I57="",$A57&lt;&gt;""),"!",PreElaborazione!I57)</f>
        <v/>
      </c>
      <c r="J57" s="122" t="str">
        <f ca="1">IF(AND(PreElaborazione!J57="",$A57&lt;&gt;""),"!",PreElaborazione!J57)</f>
        <v/>
      </c>
      <c r="K57" s="122" t="str">
        <f ca="1">IF(AND(PreElaborazione!K57="",$A57&lt;&gt;""),"!",PreElaborazione!K57)</f>
        <v/>
      </c>
      <c r="L57" s="122" t="str">
        <f ca="1">IF(AND(PreElaborazione!L57="",$A57&lt;&gt;""),"!",PreElaborazione!L57)</f>
        <v/>
      </c>
      <c r="M57" s="122" t="str">
        <f ca="1">IF(AND(PreElaborazione!M57="",$A57&lt;&gt;""),"!",PreElaborazione!M57)</f>
        <v/>
      </c>
      <c r="N57" s="122" t="str">
        <f ca="1">IF(AND(PreElaborazione!N57="",$A57&lt;&gt;""),"!",PreElaborazione!N57)</f>
        <v/>
      </c>
      <c r="O57" s="122" t="str">
        <f ca="1">IF(AND(PreElaborazione!O57="",$A57&lt;&gt;""),"!",PreElaborazione!O57)</f>
        <v/>
      </c>
      <c r="P57" s="122" t="str">
        <f ca="1">IF(AND(PreElaborazione!P57="",$A57&lt;&gt;""),"!",PreElaborazione!P57)</f>
        <v/>
      </c>
      <c r="Q57" s="122" t="str">
        <f ca="1">IF(AND(PreElaborazione!Q57="",$A57&lt;&gt;""),"!",PreElaborazione!Q57)</f>
        <v/>
      </c>
      <c r="R57" s="122" t="str">
        <f ca="1">IF(AND(PreElaborazione!R57="",$A57&lt;&gt;""),"!",PreElaborazione!R57)</f>
        <v/>
      </c>
      <c r="S57" s="122" t="str">
        <f ca="1">IF(AND(PreElaborazione!S57="",$A57&lt;&gt;""),"!",PreElaborazione!S57)</f>
        <v/>
      </c>
      <c r="T57" s="122" t="str">
        <f ca="1">IF(AND(PreElaborazione!T57="",$A57&lt;&gt;""),"!",PreElaborazione!T57)</f>
        <v/>
      </c>
      <c r="U57" s="122" t="str">
        <f ca="1">IF(AND(PreElaborazione!U57="",$A57&lt;&gt;""),"!",PreElaborazione!U57)</f>
        <v/>
      </c>
      <c r="V57" s="122" t="str">
        <f ca="1">IF(AND(PreElaborazione!V57="",$A57&lt;&gt;""),"!",PreElaborazione!V57)</f>
        <v/>
      </c>
      <c r="W57" s="122" t="str">
        <f ca="1">IF(AND(PreElaborazione!W57="",$A57&lt;&gt;""),"!",PreElaborazione!W57)</f>
        <v/>
      </c>
      <c r="X57" s="122" t="str">
        <f ca="1">IF(AND(PreElaborazione!X57="",$A57&lt;&gt;""),"!",PreElaborazione!X57)</f>
        <v/>
      </c>
      <c r="Y57" s="122" t="str">
        <f ca="1">IF(AND(PreElaborazione!Y57="",$A57&lt;&gt;""),"!",PreElaborazione!Y57)</f>
        <v/>
      </c>
      <c r="Z57" s="122" t="str">
        <f ca="1">IF(AND(PreElaborazione!Z57="",$A57&lt;&gt;""),"!",PreElaborazione!Z57)</f>
        <v/>
      </c>
      <c r="AA57" s="122" t="str">
        <f ca="1">IF(AND(PreElaborazione!AA57="",$A57&lt;&gt;""),"!",PreElaborazione!AA57)</f>
        <v/>
      </c>
      <c r="AB57" s="122" t="str">
        <f ca="1">IF(AND(PreElaborazione!AB57="",$A57&lt;&gt;""),"!",PreElaborazione!AB57)</f>
        <v/>
      </c>
      <c r="AC57" s="122" t="str">
        <f ca="1">IF(AND(PreElaborazione!AC57="",$A57&lt;&gt;""),"!",PreElaborazione!AC57)</f>
        <v/>
      </c>
      <c r="AD57" s="122" t="str">
        <f ca="1">IF(AND(PreElaborazione!AD57="",$A57&lt;&gt;""),"!",PreElaborazione!AD57)</f>
        <v/>
      </c>
      <c r="AE57" s="122" t="str">
        <f ca="1">IF(AND(PreElaborazione!AE57="",$A57&lt;&gt;""),"!",PreElaborazione!AE57)</f>
        <v/>
      </c>
      <c r="AF57" s="122" t="str">
        <f ca="1">IF(AND(PreElaborazione!AF57="",$A57&lt;&gt;""),"!",PreElaborazione!AF57)</f>
        <v/>
      </c>
      <c r="AG57" s="122" t="str">
        <f ca="1">IF(AND(PreElaborazione!AG57="",$A57&lt;&gt;""),"!",PreElaborazione!AG57)</f>
        <v/>
      </c>
      <c r="AH57" s="122" t="str">
        <f ca="1">IF(AND(PreElaborazione!AH57="",$A57&lt;&gt;""),"!",PreElaborazione!AH57)</f>
        <v/>
      </c>
      <c r="AI57" s="122" t="str">
        <f ca="1">IF(AND(PreElaborazione!AI57="",$A57&lt;&gt;""),"!",PreElaborazione!AI57)</f>
        <v/>
      </c>
      <c r="AJ57" s="122" t="str">
        <f ca="1">IF(AND(PreElaborazione!AJ57="",$A57&lt;&gt;""),"!",PreElaborazione!AJ57)</f>
        <v/>
      </c>
      <c r="AK57" s="122" t="str">
        <f ca="1">IF(AND(PreElaborazione!AK57="",$A57&lt;&gt;""),"!",PreElaborazione!AK57)</f>
        <v/>
      </c>
      <c r="AL57" s="122" t="str">
        <f ca="1">IF(AND(PreElaborazione!AL57="",$A57&lt;&gt;""),"!",PreElaborazione!AL57)</f>
        <v/>
      </c>
      <c r="AM57" s="122" t="str">
        <f ca="1">IF(AND(PreElaborazione!AM57="",$A57&lt;&gt;""),"!",PreElaborazione!AM57)</f>
        <v/>
      </c>
      <c r="AN57" s="122" t="str">
        <f ca="1">IF(AND(PreElaborazione!AN57="",$A57&lt;&gt;""),"!",PreElaborazione!AN57)</f>
        <v/>
      </c>
      <c r="AO57" s="122" t="str">
        <f ca="1">IF(AND(PreElaborazione!AO57="",$A57&lt;&gt;""),"!",PreElaborazione!AO57)</f>
        <v/>
      </c>
      <c r="AP57" s="122" t="str">
        <f ca="1">IF(AND(PreElaborazione!AP57="",$A57&lt;&gt;""),"!",PreElaborazione!AP57)</f>
        <v/>
      </c>
      <c r="AQ57" s="122" t="str">
        <f ca="1">IF(AND(PreElaborazione!AQ57="",$A57&lt;&gt;""),"!",PreElaborazione!AQ57)</f>
        <v/>
      </c>
      <c r="AR57" s="122" t="str">
        <f ca="1">IF(AND(PreElaborazione!AR57="",$A57&lt;&gt;""),"!",PreElaborazione!AR57)</f>
        <v/>
      </c>
      <c r="AS57" s="122" t="str">
        <f ca="1">IF(AND(PreElaborazione!AS57="",$A57&lt;&gt;""),"!",PreElaborazione!AS57)</f>
        <v/>
      </c>
      <c r="AT57" s="122" t="str">
        <f ca="1">IF(AND(PreElaborazione!AT57="",$A57&lt;&gt;""),"!",PreElaborazione!AT57)</f>
        <v/>
      </c>
      <c r="AU57" s="122" t="str">
        <f ca="1">IF(AND(PreElaborazione!AU57="",$A57&lt;&gt;""),"!",PreElaborazione!AU57)</f>
        <v/>
      </c>
      <c r="AV57" s="122" t="str">
        <f ca="1">IF(AND(PreElaborazione!AV57="",$A57&lt;&gt;""),"!",PreElaborazione!AV57)</f>
        <v/>
      </c>
      <c r="AW57" s="122" t="str">
        <f ca="1">IF(AND(PreElaborazione!AW57="",$A57&lt;&gt;""),"!",PreElaborazione!AW57)</f>
        <v/>
      </c>
      <c r="AX57" s="122" t="str">
        <f ca="1">IF(AND(PreElaborazione!AX57="",$A57&lt;&gt;""),"!",PreElaborazione!AX57)</f>
        <v/>
      </c>
      <c r="AY57" s="122" t="str">
        <f ca="1">IF(AND(PreElaborazione!AY57="",$A57&lt;&gt;""),"!",PreElaborazione!AY57)</f>
        <v/>
      </c>
      <c r="AZ57" s="122" t="str">
        <f ca="1">IF(AND(PreElaborazione!AZ57="",$A57&lt;&gt;""),"!",PreElaborazione!AZ57)</f>
        <v/>
      </c>
      <c r="BA57" s="122" t="str">
        <f ca="1">IF(AND(PreElaborazione!BA57="",$A57&lt;&gt;""),"!",PreElaborazione!BA57)</f>
        <v/>
      </c>
      <c r="BB57" s="122" t="str">
        <f ca="1">IF(AND(PreElaborazione!BB57="",$A57&lt;&gt;""),"!",PreElaborazione!BB57)</f>
        <v/>
      </c>
      <c r="BC57" s="122" t="str">
        <f ca="1">IF(AND(PreElaborazione!BC57="",$A57&lt;&gt;""),"!",PreElaborazione!BC57)</f>
        <v/>
      </c>
      <c r="BD57" s="122" t="str">
        <f ca="1">IF(AND(PreElaborazione!BD57="",$A57&lt;&gt;""),"!",PreElaborazione!BD57)</f>
        <v/>
      </c>
      <c r="BE57" s="122" t="str">
        <f ca="1">IF(AND(PreElaborazione!BE57="",$A57&lt;&gt;""),"!",PreElaborazione!BE57)</f>
        <v/>
      </c>
      <c r="BF57" s="122" t="str">
        <f ca="1">IF(AND(PreElaborazione!BF57="",$A57&lt;&gt;""),"!",PreElaborazione!BF57)</f>
        <v/>
      </c>
      <c r="BG57" s="122" t="str">
        <f ca="1">IF(AND(PreElaborazione!BG57="",$A57&lt;&gt;""),"!",PreElaborazione!BG57)</f>
        <v/>
      </c>
      <c r="BH57" s="122" t="str">
        <f ca="1">IF(AND(PreElaborazione!BH57="",$A57&lt;&gt;""),"!",PreElaborazione!BH57)</f>
        <v/>
      </c>
      <c r="BI57" s="122" t="str">
        <f ca="1">IF(AND(PreElaborazione!BI57="",$A57&lt;&gt;""),"!",PreElaborazione!BI57)</f>
        <v/>
      </c>
      <c r="BJ57" s="122" t="str">
        <f ca="1">IF(AND(PreElaborazione!BJ57="",$A57&lt;&gt;""),"!",PreElaborazione!BJ57)</f>
        <v/>
      </c>
      <c r="BK57" s="122" t="str">
        <f ca="1">IF(AND(PreElaborazione!BK57="",$A57&lt;&gt;""),"!",PreElaborazione!BK57)</f>
        <v/>
      </c>
      <c r="BL57" s="122" t="str">
        <f ca="1">IF(AND(PreElaborazione!BL57="",$A57&lt;&gt;""),"!",PreElaborazione!BL57)</f>
        <v/>
      </c>
      <c r="BM57" s="122" t="str">
        <f ca="1">IF(AND(PreElaborazione!BM57="",$A57&lt;&gt;""),"!",PreElaborazione!BM57)</f>
        <v/>
      </c>
      <c r="BN57" s="122" t="str">
        <f ca="1">IF(AND(PreElaborazione!BN57="",$A57&lt;&gt;""),"!",PreElaborazione!BN57)</f>
        <v/>
      </c>
      <c r="BO57" s="122" t="str">
        <f ca="1">IF(AND(PreElaborazione!BO57="",$A57&lt;&gt;""),"!",PreElaborazione!BO57)</f>
        <v/>
      </c>
      <c r="BP57" s="122" t="str">
        <f ca="1">IF(AND(PreElaborazione!BP57="",$A57&lt;&gt;""),"!",PreElaborazione!BP57)</f>
        <v/>
      </c>
      <c r="BQ57" s="122" t="str">
        <f ca="1">IF(AND(PreElaborazione!BQ57="",$A57&lt;&gt;""),"!",PreElaborazione!BQ57)</f>
        <v/>
      </c>
      <c r="BR57" s="122" t="str">
        <f ca="1">IF(AND(PreElaborazione!BR57="",$A57&lt;&gt;""),"!",PreElaborazione!BR57)</f>
        <v/>
      </c>
      <c r="BS57" s="122" t="str">
        <f ca="1">IF(AND(PreElaborazione!BS57="",$A57&lt;&gt;""),"!",PreElaborazione!BS57)</f>
        <v/>
      </c>
      <c r="BT57" s="122" t="str">
        <f ca="1">IF(AND(PreElaborazione!BT57="",$A57&lt;&gt;""),"!",PreElaborazione!BT57)</f>
        <v/>
      </c>
      <c r="BU57" s="122" t="str">
        <f ca="1">IF(AND(PreElaborazione!BU57="",$A57&lt;&gt;""),"!",PreElaborazione!BU57)</f>
        <v/>
      </c>
      <c r="BV57" s="122" t="str">
        <f ca="1">IF(AND(PreElaborazione!BV57="",$A57&lt;&gt;""),"!",PreElaborazione!BV57)</f>
        <v/>
      </c>
      <c r="BW57" s="122" t="str">
        <f ca="1">IF(AND(PreElaborazione!BW57="",$A57&lt;&gt;""),"!",PreElaborazione!BW57)</f>
        <v/>
      </c>
      <c r="BX57" s="122" t="str">
        <f ca="1">IF(AND(PreElaborazione!BX57="",$A57&lt;&gt;""),"!",PreElaborazione!BX57)</f>
        <v/>
      </c>
      <c r="BY57" s="122" t="str">
        <f ca="1">IF(AND(PreElaborazione!BY57="",$A57&lt;&gt;""),"!",PreElaborazione!BY57)</f>
        <v/>
      </c>
      <c r="BZ57" s="122" t="str">
        <f ca="1">IF(AND(PreElaborazione!BZ57="",$A57&lt;&gt;""),"!",PreElaborazione!BZ57)</f>
        <v/>
      </c>
      <c r="CA57" s="122" t="str">
        <f ca="1">IF(AND(PreElaborazione!CA57="",$A57&lt;&gt;""),"!",PreElaborazione!CA57)</f>
        <v/>
      </c>
      <c r="CB57" s="122" t="str">
        <f ca="1">IF(AND(PreElaborazione!CB57="",$A57&lt;&gt;""),"!",PreElaborazione!CB57)</f>
        <v/>
      </c>
      <c r="CC57" s="122" t="str">
        <f ca="1">IF(AND(PreElaborazione!CC57="",$A57&lt;&gt;""),"!",PreElaborazione!CC57)</f>
        <v/>
      </c>
      <c r="CD57" s="122" t="str">
        <f ca="1">IF(AND(PreElaborazione!CD57="",$A57&lt;&gt;""),"!",PreElaborazione!CD57)</f>
        <v/>
      </c>
      <c r="CE57" s="122" t="str">
        <f ca="1">IF(AND(PreElaborazione!CE57="",$A57&lt;&gt;""),"!",PreElaborazione!CE57)</f>
        <v/>
      </c>
      <c r="CF57" s="122" t="str">
        <f ca="1">IF(AND(PreElaborazione!CF57="",$A57&lt;&gt;""),"!",PreElaborazione!CF57)</f>
        <v/>
      </c>
      <c r="CG57" s="122" t="str">
        <f ca="1">IF(AND(PreElaborazione!CG57="",$A57&lt;&gt;""),"!",PreElaborazione!CG57)</f>
        <v/>
      </c>
      <c r="CH57" s="122" t="str">
        <f ca="1">IF(AND(PreElaborazione!CH57="",$A57&lt;&gt;""),"!",PreElaborazione!CH57)</f>
        <v/>
      </c>
      <c r="CI57" s="122" t="str">
        <f ca="1">IF(AND(PreElaborazione!CI57="",$A57&lt;&gt;""),"!",PreElaborazione!CI57)</f>
        <v/>
      </c>
      <c r="CJ57" s="122" t="str">
        <f ca="1">IF(AND(PreElaborazione!CJ57="",$A57&lt;&gt;""),"!",PreElaborazione!CJ57)</f>
        <v/>
      </c>
      <c r="CK57" s="122" t="str">
        <f ca="1">IF(AND(PreElaborazione!CK57="",$A57&lt;&gt;""),"!",PreElaborazione!CK57)</f>
        <v/>
      </c>
      <c r="CL57" s="122" t="str">
        <f ca="1">IF(AND(PreElaborazione!CL57="",$A57&lt;&gt;""),"!",PreElaborazione!CL57)</f>
        <v/>
      </c>
      <c r="CM57" s="122" t="str">
        <f ca="1">IF(AND(PreElaborazione!CM57="",$A57&lt;&gt;""),"!",PreElaborazione!CM57)</f>
        <v/>
      </c>
      <c r="CN57" s="122" t="str">
        <f ca="1">IF(AND(PreElaborazione!CN57="",$A57&lt;&gt;""),"!",PreElaborazione!CN57)</f>
        <v/>
      </c>
      <c r="CO57" s="122" t="str">
        <f ca="1">IF(AND(PreElaborazione!CO57="",$A57&lt;&gt;""),"!",PreElaborazione!CO57)</f>
        <v/>
      </c>
      <c r="CP57" s="122" t="str">
        <f ca="1">IF(AND(PreElaborazione!CP57="",$A57&lt;&gt;""),"!",PreElaborazione!CP57)</f>
        <v/>
      </c>
      <c r="CQ57" s="122" t="str">
        <f ca="1">IF(AND(PreElaborazione!CQ57="",$A57&lt;&gt;""),"!",PreElaborazione!CQ57)</f>
        <v/>
      </c>
      <c r="CR57" s="122" t="str">
        <f ca="1">IF(AND(PreElaborazione!CR57="",$A57&lt;&gt;""),"!",PreElaborazione!CR57)</f>
        <v/>
      </c>
      <c r="CS57" s="122" t="str">
        <f ca="1">IF(AND(PreElaborazione!CS57="",$A57&lt;&gt;""),"!",PreElaborazione!CS57)</f>
        <v/>
      </c>
      <c r="CT57" s="122" t="str">
        <f ca="1">IF(AND(PreElaborazione!CT57="",$A57&lt;&gt;""),"!",PreElaborazione!CT57)</f>
        <v/>
      </c>
      <c r="CU57" s="122" t="str">
        <f ca="1">IF(AND(PreElaborazione!CU57="",$A57&lt;&gt;""),"!",PreElaborazione!CU57)</f>
        <v/>
      </c>
      <c r="CV57" s="122" t="str">
        <f ca="1">IF(AND(PreElaborazione!CV57="",$A57&lt;&gt;""),"!",PreElaborazione!CV57)</f>
        <v/>
      </c>
      <c r="CW57" s="122" t="str">
        <f ca="1">IF(AND(PreElaborazione!CW57="",$A57&lt;&gt;""),"!",PreElaborazione!CW57)</f>
        <v/>
      </c>
      <c r="CX57" s="122" t="str">
        <f ca="1">IF(AND(PreElaborazione!CX57="",$A57&lt;&gt;""),"!",PreElaborazione!CX57)</f>
        <v/>
      </c>
      <c r="CY57" s="122" t="str">
        <f ca="1">IF(AND(PreElaborazione!CY57="",$A57&lt;&gt;""),"!",PreElaborazione!CY57)</f>
        <v/>
      </c>
      <c r="CZ57" s="122" t="str">
        <f ca="1">IF(AND(PreElaborazione!CZ57="",$A57&lt;&gt;""),"!",PreElaborazione!CZ57)</f>
        <v/>
      </c>
      <c r="DA57" s="122" t="str">
        <f ca="1">IF(AND(PreElaborazione!DA57="",$A57&lt;&gt;""),"!",PreElaborazione!DA57)</f>
        <v/>
      </c>
      <c r="DB57" s="122" t="str">
        <f ca="1">IF(AND(PreElaborazione!DB57="",$A57&lt;&gt;""),"!",PreElaborazione!DB57)</f>
        <v/>
      </c>
    </row>
    <row r="58" spans="1:106">
      <c r="A58" s="120" t="str">
        <f ca="1">PreElaborazione!A58</f>
        <v/>
      </c>
      <c r="B58" s="122" t="str">
        <f ca="1">IF(AND(PreElaborazione!B58="",$A58&lt;&gt;""),"!",PreElaborazione!B58)</f>
        <v/>
      </c>
      <c r="C58" s="122" t="str">
        <f ca="1">IF(AND(PreElaborazione!C58="",$A58&lt;&gt;""),"!",PreElaborazione!C58)</f>
        <v/>
      </c>
      <c r="D58" s="122" t="str">
        <f ca="1">IF(AND(PreElaborazione!D58="",$A58&lt;&gt;""),"!",PreElaborazione!D58)</f>
        <v/>
      </c>
      <c r="E58" s="122" t="str">
        <f ca="1">IF(AND(PreElaborazione!E58="",$A58&lt;&gt;""),"!",PreElaborazione!E58)</f>
        <v/>
      </c>
      <c r="F58" s="122" t="str">
        <f ca="1">IF(AND(PreElaborazione!F58="",$A58&lt;&gt;""),"!",PreElaborazione!F58)</f>
        <v/>
      </c>
      <c r="G58" s="122" t="str">
        <f ca="1">IF(AND(PreElaborazione!G58="",$A58&lt;&gt;""),"!",PreElaborazione!G58)</f>
        <v/>
      </c>
      <c r="H58" s="122" t="str">
        <f ca="1">IF(AND(PreElaborazione!H58="",$A58&lt;&gt;""),"!",PreElaborazione!H58)</f>
        <v/>
      </c>
      <c r="I58" s="122" t="str">
        <f ca="1">IF(AND(PreElaborazione!I58="",$A58&lt;&gt;""),"!",PreElaborazione!I58)</f>
        <v/>
      </c>
      <c r="J58" s="122" t="str">
        <f ca="1">IF(AND(PreElaborazione!J58="",$A58&lt;&gt;""),"!",PreElaborazione!J58)</f>
        <v/>
      </c>
      <c r="K58" s="122" t="str">
        <f ca="1">IF(AND(PreElaborazione!K58="",$A58&lt;&gt;""),"!",PreElaborazione!K58)</f>
        <v/>
      </c>
      <c r="L58" s="122" t="str">
        <f ca="1">IF(AND(PreElaborazione!L58="",$A58&lt;&gt;""),"!",PreElaborazione!L58)</f>
        <v/>
      </c>
      <c r="M58" s="122" t="str">
        <f ca="1">IF(AND(PreElaborazione!M58="",$A58&lt;&gt;""),"!",PreElaborazione!M58)</f>
        <v/>
      </c>
      <c r="N58" s="122" t="str">
        <f ca="1">IF(AND(PreElaborazione!N58="",$A58&lt;&gt;""),"!",PreElaborazione!N58)</f>
        <v/>
      </c>
      <c r="O58" s="122" t="str">
        <f ca="1">IF(AND(PreElaborazione!O58="",$A58&lt;&gt;""),"!",PreElaborazione!O58)</f>
        <v/>
      </c>
      <c r="P58" s="122" t="str">
        <f ca="1">IF(AND(PreElaborazione!P58="",$A58&lt;&gt;""),"!",PreElaborazione!P58)</f>
        <v/>
      </c>
      <c r="Q58" s="122" t="str">
        <f ca="1">IF(AND(PreElaborazione!Q58="",$A58&lt;&gt;""),"!",PreElaborazione!Q58)</f>
        <v/>
      </c>
      <c r="R58" s="122" t="str">
        <f ca="1">IF(AND(PreElaborazione!R58="",$A58&lt;&gt;""),"!",PreElaborazione!R58)</f>
        <v/>
      </c>
      <c r="S58" s="122" t="str">
        <f ca="1">IF(AND(PreElaborazione!S58="",$A58&lt;&gt;""),"!",PreElaborazione!S58)</f>
        <v/>
      </c>
      <c r="T58" s="122" t="str">
        <f ca="1">IF(AND(PreElaborazione!T58="",$A58&lt;&gt;""),"!",PreElaborazione!T58)</f>
        <v/>
      </c>
      <c r="U58" s="122" t="str">
        <f ca="1">IF(AND(PreElaborazione!U58="",$A58&lt;&gt;""),"!",PreElaborazione!U58)</f>
        <v/>
      </c>
      <c r="V58" s="122" t="str">
        <f ca="1">IF(AND(PreElaborazione!V58="",$A58&lt;&gt;""),"!",PreElaborazione!V58)</f>
        <v/>
      </c>
      <c r="W58" s="122" t="str">
        <f ca="1">IF(AND(PreElaborazione!W58="",$A58&lt;&gt;""),"!",PreElaborazione!W58)</f>
        <v/>
      </c>
      <c r="X58" s="122" t="str">
        <f ca="1">IF(AND(PreElaborazione!X58="",$A58&lt;&gt;""),"!",PreElaborazione!X58)</f>
        <v/>
      </c>
      <c r="Y58" s="122" t="str">
        <f ca="1">IF(AND(PreElaborazione!Y58="",$A58&lt;&gt;""),"!",PreElaborazione!Y58)</f>
        <v/>
      </c>
      <c r="Z58" s="122" t="str">
        <f ca="1">IF(AND(PreElaborazione!Z58="",$A58&lt;&gt;""),"!",PreElaborazione!Z58)</f>
        <v/>
      </c>
      <c r="AA58" s="122" t="str">
        <f ca="1">IF(AND(PreElaborazione!AA58="",$A58&lt;&gt;""),"!",PreElaborazione!AA58)</f>
        <v/>
      </c>
      <c r="AB58" s="122" t="str">
        <f ca="1">IF(AND(PreElaborazione!AB58="",$A58&lt;&gt;""),"!",PreElaborazione!AB58)</f>
        <v/>
      </c>
      <c r="AC58" s="122" t="str">
        <f ca="1">IF(AND(PreElaborazione!AC58="",$A58&lt;&gt;""),"!",PreElaborazione!AC58)</f>
        <v/>
      </c>
      <c r="AD58" s="122" t="str">
        <f ca="1">IF(AND(PreElaborazione!AD58="",$A58&lt;&gt;""),"!",PreElaborazione!AD58)</f>
        <v/>
      </c>
      <c r="AE58" s="122" t="str">
        <f ca="1">IF(AND(PreElaborazione!AE58="",$A58&lt;&gt;""),"!",PreElaborazione!AE58)</f>
        <v/>
      </c>
      <c r="AF58" s="122" t="str">
        <f ca="1">IF(AND(PreElaborazione!AF58="",$A58&lt;&gt;""),"!",PreElaborazione!AF58)</f>
        <v/>
      </c>
      <c r="AG58" s="122" t="str">
        <f ca="1">IF(AND(PreElaborazione!AG58="",$A58&lt;&gt;""),"!",PreElaborazione!AG58)</f>
        <v/>
      </c>
      <c r="AH58" s="122" t="str">
        <f ca="1">IF(AND(PreElaborazione!AH58="",$A58&lt;&gt;""),"!",PreElaborazione!AH58)</f>
        <v/>
      </c>
      <c r="AI58" s="122" t="str">
        <f ca="1">IF(AND(PreElaborazione!AI58="",$A58&lt;&gt;""),"!",PreElaborazione!AI58)</f>
        <v/>
      </c>
      <c r="AJ58" s="122" t="str">
        <f ca="1">IF(AND(PreElaborazione!AJ58="",$A58&lt;&gt;""),"!",PreElaborazione!AJ58)</f>
        <v/>
      </c>
      <c r="AK58" s="122" t="str">
        <f ca="1">IF(AND(PreElaborazione!AK58="",$A58&lt;&gt;""),"!",PreElaborazione!AK58)</f>
        <v/>
      </c>
      <c r="AL58" s="122" t="str">
        <f ca="1">IF(AND(PreElaborazione!AL58="",$A58&lt;&gt;""),"!",PreElaborazione!AL58)</f>
        <v/>
      </c>
      <c r="AM58" s="122" t="str">
        <f ca="1">IF(AND(PreElaborazione!AM58="",$A58&lt;&gt;""),"!",PreElaborazione!AM58)</f>
        <v/>
      </c>
      <c r="AN58" s="122" t="str">
        <f ca="1">IF(AND(PreElaborazione!AN58="",$A58&lt;&gt;""),"!",PreElaborazione!AN58)</f>
        <v/>
      </c>
      <c r="AO58" s="122" t="str">
        <f ca="1">IF(AND(PreElaborazione!AO58="",$A58&lt;&gt;""),"!",PreElaborazione!AO58)</f>
        <v/>
      </c>
      <c r="AP58" s="122" t="str">
        <f ca="1">IF(AND(PreElaborazione!AP58="",$A58&lt;&gt;""),"!",PreElaborazione!AP58)</f>
        <v/>
      </c>
      <c r="AQ58" s="122" t="str">
        <f ca="1">IF(AND(PreElaborazione!AQ58="",$A58&lt;&gt;""),"!",PreElaborazione!AQ58)</f>
        <v/>
      </c>
      <c r="AR58" s="122" t="str">
        <f ca="1">IF(AND(PreElaborazione!AR58="",$A58&lt;&gt;""),"!",PreElaborazione!AR58)</f>
        <v/>
      </c>
      <c r="AS58" s="122" t="str">
        <f ca="1">IF(AND(PreElaborazione!AS58="",$A58&lt;&gt;""),"!",PreElaborazione!AS58)</f>
        <v/>
      </c>
      <c r="AT58" s="122" t="str">
        <f ca="1">IF(AND(PreElaborazione!AT58="",$A58&lt;&gt;""),"!",PreElaborazione!AT58)</f>
        <v/>
      </c>
      <c r="AU58" s="122" t="str">
        <f ca="1">IF(AND(PreElaborazione!AU58="",$A58&lt;&gt;""),"!",PreElaborazione!AU58)</f>
        <v/>
      </c>
      <c r="AV58" s="122" t="str">
        <f ca="1">IF(AND(PreElaborazione!AV58="",$A58&lt;&gt;""),"!",PreElaborazione!AV58)</f>
        <v/>
      </c>
      <c r="AW58" s="122" t="str">
        <f ca="1">IF(AND(PreElaborazione!AW58="",$A58&lt;&gt;""),"!",PreElaborazione!AW58)</f>
        <v/>
      </c>
      <c r="AX58" s="122" t="str">
        <f ca="1">IF(AND(PreElaborazione!AX58="",$A58&lt;&gt;""),"!",PreElaborazione!AX58)</f>
        <v/>
      </c>
      <c r="AY58" s="122" t="str">
        <f ca="1">IF(AND(PreElaborazione!AY58="",$A58&lt;&gt;""),"!",PreElaborazione!AY58)</f>
        <v/>
      </c>
      <c r="AZ58" s="122" t="str">
        <f ca="1">IF(AND(PreElaborazione!AZ58="",$A58&lt;&gt;""),"!",PreElaborazione!AZ58)</f>
        <v/>
      </c>
      <c r="BA58" s="122" t="str">
        <f ca="1">IF(AND(PreElaborazione!BA58="",$A58&lt;&gt;""),"!",PreElaborazione!BA58)</f>
        <v/>
      </c>
      <c r="BB58" s="122" t="str">
        <f ca="1">IF(AND(PreElaborazione!BB58="",$A58&lt;&gt;""),"!",PreElaborazione!BB58)</f>
        <v/>
      </c>
      <c r="BC58" s="122" t="str">
        <f ca="1">IF(AND(PreElaborazione!BC58="",$A58&lt;&gt;""),"!",PreElaborazione!BC58)</f>
        <v/>
      </c>
      <c r="BD58" s="122" t="str">
        <f ca="1">IF(AND(PreElaborazione!BD58="",$A58&lt;&gt;""),"!",PreElaborazione!BD58)</f>
        <v/>
      </c>
      <c r="BE58" s="122" t="str">
        <f ca="1">IF(AND(PreElaborazione!BE58="",$A58&lt;&gt;""),"!",PreElaborazione!BE58)</f>
        <v/>
      </c>
      <c r="BF58" s="122" t="str">
        <f ca="1">IF(AND(PreElaborazione!BF58="",$A58&lt;&gt;""),"!",PreElaborazione!BF58)</f>
        <v/>
      </c>
      <c r="BG58" s="122" t="str">
        <f ca="1">IF(AND(PreElaborazione!BG58="",$A58&lt;&gt;""),"!",PreElaborazione!BG58)</f>
        <v/>
      </c>
      <c r="BH58" s="122" t="str">
        <f ca="1">IF(AND(PreElaborazione!BH58="",$A58&lt;&gt;""),"!",PreElaborazione!BH58)</f>
        <v/>
      </c>
      <c r="BI58" s="122" t="str">
        <f ca="1">IF(AND(PreElaborazione!BI58="",$A58&lt;&gt;""),"!",PreElaborazione!BI58)</f>
        <v/>
      </c>
      <c r="BJ58" s="122" t="str">
        <f ca="1">IF(AND(PreElaborazione!BJ58="",$A58&lt;&gt;""),"!",PreElaborazione!BJ58)</f>
        <v/>
      </c>
      <c r="BK58" s="122" t="str">
        <f ca="1">IF(AND(PreElaborazione!BK58="",$A58&lt;&gt;""),"!",PreElaborazione!BK58)</f>
        <v/>
      </c>
      <c r="BL58" s="122" t="str">
        <f ca="1">IF(AND(PreElaborazione!BL58="",$A58&lt;&gt;""),"!",PreElaborazione!BL58)</f>
        <v/>
      </c>
      <c r="BM58" s="122" t="str">
        <f ca="1">IF(AND(PreElaborazione!BM58="",$A58&lt;&gt;""),"!",PreElaborazione!BM58)</f>
        <v/>
      </c>
      <c r="BN58" s="122" t="str">
        <f ca="1">IF(AND(PreElaborazione!BN58="",$A58&lt;&gt;""),"!",PreElaborazione!BN58)</f>
        <v/>
      </c>
      <c r="BO58" s="122" t="str">
        <f ca="1">IF(AND(PreElaborazione!BO58="",$A58&lt;&gt;""),"!",PreElaborazione!BO58)</f>
        <v/>
      </c>
      <c r="BP58" s="122" t="str">
        <f ca="1">IF(AND(PreElaborazione!BP58="",$A58&lt;&gt;""),"!",PreElaborazione!BP58)</f>
        <v/>
      </c>
      <c r="BQ58" s="122" t="str">
        <f ca="1">IF(AND(PreElaborazione!BQ58="",$A58&lt;&gt;""),"!",PreElaborazione!BQ58)</f>
        <v/>
      </c>
      <c r="BR58" s="122" t="str">
        <f ca="1">IF(AND(PreElaborazione!BR58="",$A58&lt;&gt;""),"!",PreElaborazione!BR58)</f>
        <v/>
      </c>
      <c r="BS58" s="122" t="str">
        <f ca="1">IF(AND(PreElaborazione!BS58="",$A58&lt;&gt;""),"!",PreElaborazione!BS58)</f>
        <v/>
      </c>
      <c r="BT58" s="122" t="str">
        <f ca="1">IF(AND(PreElaborazione!BT58="",$A58&lt;&gt;""),"!",PreElaborazione!BT58)</f>
        <v/>
      </c>
      <c r="BU58" s="122" t="str">
        <f ca="1">IF(AND(PreElaborazione!BU58="",$A58&lt;&gt;""),"!",PreElaborazione!BU58)</f>
        <v/>
      </c>
      <c r="BV58" s="122" t="str">
        <f ca="1">IF(AND(PreElaborazione!BV58="",$A58&lt;&gt;""),"!",PreElaborazione!BV58)</f>
        <v/>
      </c>
      <c r="BW58" s="122" t="str">
        <f ca="1">IF(AND(PreElaborazione!BW58="",$A58&lt;&gt;""),"!",PreElaborazione!BW58)</f>
        <v/>
      </c>
      <c r="BX58" s="122" t="str">
        <f ca="1">IF(AND(PreElaborazione!BX58="",$A58&lt;&gt;""),"!",PreElaborazione!BX58)</f>
        <v/>
      </c>
      <c r="BY58" s="122" t="str">
        <f ca="1">IF(AND(PreElaborazione!BY58="",$A58&lt;&gt;""),"!",PreElaborazione!BY58)</f>
        <v/>
      </c>
      <c r="BZ58" s="122" t="str">
        <f ca="1">IF(AND(PreElaborazione!BZ58="",$A58&lt;&gt;""),"!",PreElaborazione!BZ58)</f>
        <v/>
      </c>
      <c r="CA58" s="122" t="str">
        <f ca="1">IF(AND(PreElaborazione!CA58="",$A58&lt;&gt;""),"!",PreElaborazione!CA58)</f>
        <v/>
      </c>
      <c r="CB58" s="122" t="str">
        <f ca="1">IF(AND(PreElaborazione!CB58="",$A58&lt;&gt;""),"!",PreElaborazione!CB58)</f>
        <v/>
      </c>
      <c r="CC58" s="122" t="str">
        <f ca="1">IF(AND(PreElaborazione!CC58="",$A58&lt;&gt;""),"!",PreElaborazione!CC58)</f>
        <v/>
      </c>
      <c r="CD58" s="122" t="str">
        <f ca="1">IF(AND(PreElaborazione!CD58="",$A58&lt;&gt;""),"!",PreElaborazione!CD58)</f>
        <v/>
      </c>
      <c r="CE58" s="122" t="str">
        <f ca="1">IF(AND(PreElaborazione!CE58="",$A58&lt;&gt;""),"!",PreElaborazione!CE58)</f>
        <v/>
      </c>
      <c r="CF58" s="122" t="str">
        <f ca="1">IF(AND(PreElaborazione!CF58="",$A58&lt;&gt;""),"!",PreElaborazione!CF58)</f>
        <v/>
      </c>
      <c r="CG58" s="122" t="str">
        <f ca="1">IF(AND(PreElaborazione!CG58="",$A58&lt;&gt;""),"!",PreElaborazione!CG58)</f>
        <v/>
      </c>
      <c r="CH58" s="122" t="str">
        <f ca="1">IF(AND(PreElaborazione!CH58="",$A58&lt;&gt;""),"!",PreElaborazione!CH58)</f>
        <v/>
      </c>
      <c r="CI58" s="122" t="str">
        <f ca="1">IF(AND(PreElaborazione!CI58="",$A58&lt;&gt;""),"!",PreElaborazione!CI58)</f>
        <v/>
      </c>
      <c r="CJ58" s="122" t="str">
        <f ca="1">IF(AND(PreElaborazione!CJ58="",$A58&lt;&gt;""),"!",PreElaborazione!CJ58)</f>
        <v/>
      </c>
      <c r="CK58" s="122" t="str">
        <f ca="1">IF(AND(PreElaborazione!CK58="",$A58&lt;&gt;""),"!",PreElaborazione!CK58)</f>
        <v/>
      </c>
      <c r="CL58" s="122" t="str">
        <f ca="1">IF(AND(PreElaborazione!CL58="",$A58&lt;&gt;""),"!",PreElaborazione!CL58)</f>
        <v/>
      </c>
      <c r="CM58" s="122" t="str">
        <f ca="1">IF(AND(PreElaborazione!CM58="",$A58&lt;&gt;""),"!",PreElaborazione!CM58)</f>
        <v/>
      </c>
      <c r="CN58" s="122" t="str">
        <f ca="1">IF(AND(PreElaborazione!CN58="",$A58&lt;&gt;""),"!",PreElaborazione!CN58)</f>
        <v/>
      </c>
      <c r="CO58" s="122" t="str">
        <f ca="1">IF(AND(PreElaborazione!CO58="",$A58&lt;&gt;""),"!",PreElaborazione!CO58)</f>
        <v/>
      </c>
      <c r="CP58" s="122" t="str">
        <f ca="1">IF(AND(PreElaborazione!CP58="",$A58&lt;&gt;""),"!",PreElaborazione!CP58)</f>
        <v/>
      </c>
      <c r="CQ58" s="122" t="str">
        <f ca="1">IF(AND(PreElaborazione!CQ58="",$A58&lt;&gt;""),"!",PreElaborazione!CQ58)</f>
        <v/>
      </c>
      <c r="CR58" s="122" t="str">
        <f ca="1">IF(AND(PreElaborazione!CR58="",$A58&lt;&gt;""),"!",PreElaborazione!CR58)</f>
        <v/>
      </c>
      <c r="CS58" s="122" t="str">
        <f ca="1">IF(AND(PreElaborazione!CS58="",$A58&lt;&gt;""),"!",PreElaborazione!CS58)</f>
        <v/>
      </c>
      <c r="CT58" s="122" t="str">
        <f ca="1">IF(AND(PreElaborazione!CT58="",$A58&lt;&gt;""),"!",PreElaborazione!CT58)</f>
        <v/>
      </c>
      <c r="CU58" s="122" t="str">
        <f ca="1">IF(AND(PreElaborazione!CU58="",$A58&lt;&gt;""),"!",PreElaborazione!CU58)</f>
        <v/>
      </c>
      <c r="CV58" s="122" t="str">
        <f ca="1">IF(AND(PreElaborazione!CV58="",$A58&lt;&gt;""),"!",PreElaborazione!CV58)</f>
        <v/>
      </c>
      <c r="CW58" s="122" t="str">
        <f ca="1">IF(AND(PreElaborazione!CW58="",$A58&lt;&gt;""),"!",PreElaborazione!CW58)</f>
        <v/>
      </c>
      <c r="CX58" s="122" t="str">
        <f ca="1">IF(AND(PreElaborazione!CX58="",$A58&lt;&gt;""),"!",PreElaborazione!CX58)</f>
        <v/>
      </c>
      <c r="CY58" s="122" t="str">
        <f ca="1">IF(AND(PreElaborazione!CY58="",$A58&lt;&gt;""),"!",PreElaborazione!CY58)</f>
        <v/>
      </c>
      <c r="CZ58" s="122" t="str">
        <f ca="1">IF(AND(PreElaborazione!CZ58="",$A58&lt;&gt;""),"!",PreElaborazione!CZ58)</f>
        <v/>
      </c>
      <c r="DA58" s="122" t="str">
        <f ca="1">IF(AND(PreElaborazione!DA58="",$A58&lt;&gt;""),"!",PreElaborazione!DA58)</f>
        <v/>
      </c>
      <c r="DB58" s="122" t="str">
        <f ca="1">IF(AND(PreElaborazione!DB58="",$A58&lt;&gt;""),"!",PreElaborazione!DB58)</f>
        <v/>
      </c>
    </row>
    <row r="59" spans="1:106">
      <c r="A59" s="120" t="str">
        <f ca="1">PreElaborazione!A59</f>
        <v/>
      </c>
      <c r="B59" s="122" t="str">
        <f ca="1">IF(AND(PreElaborazione!B59="",$A59&lt;&gt;""),"!",PreElaborazione!B59)</f>
        <v/>
      </c>
      <c r="C59" s="122" t="str">
        <f ca="1">IF(AND(PreElaborazione!C59="",$A59&lt;&gt;""),"!",PreElaborazione!C59)</f>
        <v/>
      </c>
      <c r="D59" s="122" t="str">
        <f ca="1">IF(AND(PreElaborazione!D59="",$A59&lt;&gt;""),"!",PreElaborazione!D59)</f>
        <v/>
      </c>
      <c r="E59" s="122" t="str">
        <f ca="1">IF(AND(PreElaborazione!E59="",$A59&lt;&gt;""),"!",PreElaborazione!E59)</f>
        <v/>
      </c>
      <c r="F59" s="122" t="str">
        <f ca="1">IF(AND(PreElaborazione!F59="",$A59&lt;&gt;""),"!",PreElaborazione!F59)</f>
        <v/>
      </c>
      <c r="G59" s="122" t="str">
        <f ca="1">IF(AND(PreElaborazione!G59="",$A59&lt;&gt;""),"!",PreElaborazione!G59)</f>
        <v/>
      </c>
      <c r="H59" s="122" t="str">
        <f ca="1">IF(AND(PreElaborazione!H59="",$A59&lt;&gt;""),"!",PreElaborazione!H59)</f>
        <v/>
      </c>
      <c r="I59" s="122" t="str">
        <f ca="1">IF(AND(PreElaborazione!I59="",$A59&lt;&gt;""),"!",PreElaborazione!I59)</f>
        <v/>
      </c>
      <c r="J59" s="122" t="str">
        <f ca="1">IF(AND(PreElaborazione!J59="",$A59&lt;&gt;""),"!",PreElaborazione!J59)</f>
        <v/>
      </c>
      <c r="K59" s="122" t="str">
        <f ca="1">IF(AND(PreElaborazione!K59="",$A59&lt;&gt;""),"!",PreElaborazione!K59)</f>
        <v/>
      </c>
      <c r="L59" s="122" t="str">
        <f ca="1">IF(AND(PreElaborazione!L59="",$A59&lt;&gt;""),"!",PreElaborazione!L59)</f>
        <v/>
      </c>
      <c r="M59" s="122" t="str">
        <f ca="1">IF(AND(PreElaborazione!M59="",$A59&lt;&gt;""),"!",PreElaborazione!M59)</f>
        <v/>
      </c>
      <c r="N59" s="122" t="str">
        <f ca="1">IF(AND(PreElaborazione!N59="",$A59&lt;&gt;""),"!",PreElaborazione!N59)</f>
        <v/>
      </c>
      <c r="O59" s="122" t="str">
        <f ca="1">IF(AND(PreElaborazione!O59="",$A59&lt;&gt;""),"!",PreElaborazione!O59)</f>
        <v/>
      </c>
      <c r="P59" s="122" t="str">
        <f ca="1">IF(AND(PreElaborazione!P59="",$A59&lt;&gt;""),"!",PreElaborazione!P59)</f>
        <v/>
      </c>
      <c r="Q59" s="122" t="str">
        <f ca="1">IF(AND(PreElaborazione!Q59="",$A59&lt;&gt;""),"!",PreElaborazione!Q59)</f>
        <v/>
      </c>
      <c r="R59" s="122" t="str">
        <f ca="1">IF(AND(PreElaborazione!R59="",$A59&lt;&gt;""),"!",PreElaborazione!R59)</f>
        <v/>
      </c>
      <c r="S59" s="122" t="str">
        <f ca="1">IF(AND(PreElaborazione!S59="",$A59&lt;&gt;""),"!",PreElaborazione!S59)</f>
        <v/>
      </c>
      <c r="T59" s="122" t="str">
        <f ca="1">IF(AND(PreElaborazione!T59="",$A59&lt;&gt;""),"!",PreElaborazione!T59)</f>
        <v/>
      </c>
      <c r="U59" s="122" t="str">
        <f ca="1">IF(AND(PreElaborazione!U59="",$A59&lt;&gt;""),"!",PreElaborazione!U59)</f>
        <v/>
      </c>
      <c r="V59" s="122" t="str">
        <f ca="1">IF(AND(PreElaborazione!V59="",$A59&lt;&gt;""),"!",PreElaborazione!V59)</f>
        <v/>
      </c>
      <c r="W59" s="122" t="str">
        <f ca="1">IF(AND(PreElaborazione!W59="",$A59&lt;&gt;""),"!",PreElaborazione!W59)</f>
        <v/>
      </c>
      <c r="X59" s="122" t="str">
        <f ca="1">IF(AND(PreElaborazione!X59="",$A59&lt;&gt;""),"!",PreElaborazione!X59)</f>
        <v/>
      </c>
      <c r="Y59" s="122" t="str">
        <f ca="1">IF(AND(PreElaborazione!Y59="",$A59&lt;&gt;""),"!",PreElaborazione!Y59)</f>
        <v/>
      </c>
      <c r="Z59" s="122" t="str">
        <f ca="1">IF(AND(PreElaborazione!Z59="",$A59&lt;&gt;""),"!",PreElaborazione!Z59)</f>
        <v/>
      </c>
      <c r="AA59" s="122" t="str">
        <f ca="1">IF(AND(PreElaborazione!AA59="",$A59&lt;&gt;""),"!",PreElaborazione!AA59)</f>
        <v/>
      </c>
      <c r="AB59" s="122" t="str">
        <f ca="1">IF(AND(PreElaborazione!AB59="",$A59&lt;&gt;""),"!",PreElaborazione!AB59)</f>
        <v/>
      </c>
      <c r="AC59" s="122" t="str">
        <f ca="1">IF(AND(PreElaborazione!AC59="",$A59&lt;&gt;""),"!",PreElaborazione!AC59)</f>
        <v/>
      </c>
      <c r="AD59" s="122" t="str">
        <f ca="1">IF(AND(PreElaborazione!AD59="",$A59&lt;&gt;""),"!",PreElaborazione!AD59)</f>
        <v/>
      </c>
      <c r="AE59" s="122" t="str">
        <f ca="1">IF(AND(PreElaborazione!AE59="",$A59&lt;&gt;""),"!",PreElaborazione!AE59)</f>
        <v/>
      </c>
      <c r="AF59" s="122" t="str">
        <f ca="1">IF(AND(PreElaborazione!AF59="",$A59&lt;&gt;""),"!",PreElaborazione!AF59)</f>
        <v/>
      </c>
      <c r="AG59" s="122" t="str">
        <f ca="1">IF(AND(PreElaborazione!AG59="",$A59&lt;&gt;""),"!",PreElaborazione!AG59)</f>
        <v/>
      </c>
      <c r="AH59" s="122" t="str">
        <f ca="1">IF(AND(PreElaborazione!AH59="",$A59&lt;&gt;""),"!",PreElaborazione!AH59)</f>
        <v/>
      </c>
      <c r="AI59" s="122" t="str">
        <f ca="1">IF(AND(PreElaborazione!AI59="",$A59&lt;&gt;""),"!",PreElaborazione!AI59)</f>
        <v/>
      </c>
      <c r="AJ59" s="122" t="str">
        <f ca="1">IF(AND(PreElaborazione!AJ59="",$A59&lt;&gt;""),"!",PreElaborazione!AJ59)</f>
        <v/>
      </c>
      <c r="AK59" s="122" t="str">
        <f ca="1">IF(AND(PreElaborazione!AK59="",$A59&lt;&gt;""),"!",PreElaborazione!AK59)</f>
        <v/>
      </c>
      <c r="AL59" s="122" t="str">
        <f ca="1">IF(AND(PreElaborazione!AL59="",$A59&lt;&gt;""),"!",PreElaborazione!AL59)</f>
        <v/>
      </c>
      <c r="AM59" s="122" t="str">
        <f ca="1">IF(AND(PreElaborazione!AM59="",$A59&lt;&gt;""),"!",PreElaborazione!AM59)</f>
        <v/>
      </c>
      <c r="AN59" s="122" t="str">
        <f ca="1">IF(AND(PreElaborazione!AN59="",$A59&lt;&gt;""),"!",PreElaborazione!AN59)</f>
        <v/>
      </c>
      <c r="AO59" s="122" t="str">
        <f ca="1">IF(AND(PreElaborazione!AO59="",$A59&lt;&gt;""),"!",PreElaborazione!AO59)</f>
        <v/>
      </c>
      <c r="AP59" s="122" t="str">
        <f ca="1">IF(AND(PreElaborazione!AP59="",$A59&lt;&gt;""),"!",PreElaborazione!AP59)</f>
        <v/>
      </c>
      <c r="AQ59" s="122" t="str">
        <f ca="1">IF(AND(PreElaborazione!AQ59="",$A59&lt;&gt;""),"!",PreElaborazione!AQ59)</f>
        <v/>
      </c>
      <c r="AR59" s="122" t="str">
        <f ca="1">IF(AND(PreElaborazione!AR59="",$A59&lt;&gt;""),"!",PreElaborazione!AR59)</f>
        <v/>
      </c>
      <c r="AS59" s="122" t="str">
        <f ca="1">IF(AND(PreElaborazione!AS59="",$A59&lt;&gt;""),"!",PreElaborazione!AS59)</f>
        <v/>
      </c>
      <c r="AT59" s="122" t="str">
        <f ca="1">IF(AND(PreElaborazione!AT59="",$A59&lt;&gt;""),"!",PreElaborazione!AT59)</f>
        <v/>
      </c>
      <c r="AU59" s="122" t="str">
        <f ca="1">IF(AND(PreElaborazione!AU59="",$A59&lt;&gt;""),"!",PreElaborazione!AU59)</f>
        <v/>
      </c>
      <c r="AV59" s="122" t="str">
        <f ca="1">IF(AND(PreElaborazione!AV59="",$A59&lt;&gt;""),"!",PreElaborazione!AV59)</f>
        <v/>
      </c>
      <c r="AW59" s="122" t="str">
        <f ca="1">IF(AND(PreElaborazione!AW59="",$A59&lt;&gt;""),"!",PreElaborazione!AW59)</f>
        <v/>
      </c>
      <c r="AX59" s="122" t="str">
        <f ca="1">IF(AND(PreElaborazione!AX59="",$A59&lt;&gt;""),"!",PreElaborazione!AX59)</f>
        <v/>
      </c>
      <c r="AY59" s="122" t="str">
        <f ca="1">IF(AND(PreElaborazione!AY59="",$A59&lt;&gt;""),"!",PreElaborazione!AY59)</f>
        <v/>
      </c>
      <c r="AZ59" s="122" t="str">
        <f ca="1">IF(AND(PreElaborazione!AZ59="",$A59&lt;&gt;""),"!",PreElaborazione!AZ59)</f>
        <v/>
      </c>
      <c r="BA59" s="122" t="str">
        <f ca="1">IF(AND(PreElaborazione!BA59="",$A59&lt;&gt;""),"!",PreElaborazione!BA59)</f>
        <v/>
      </c>
      <c r="BB59" s="122" t="str">
        <f ca="1">IF(AND(PreElaborazione!BB59="",$A59&lt;&gt;""),"!",PreElaborazione!BB59)</f>
        <v/>
      </c>
      <c r="BC59" s="122" t="str">
        <f ca="1">IF(AND(PreElaborazione!BC59="",$A59&lt;&gt;""),"!",PreElaborazione!BC59)</f>
        <v/>
      </c>
      <c r="BD59" s="122" t="str">
        <f ca="1">IF(AND(PreElaborazione!BD59="",$A59&lt;&gt;""),"!",PreElaborazione!BD59)</f>
        <v/>
      </c>
      <c r="BE59" s="122" t="str">
        <f ca="1">IF(AND(PreElaborazione!BE59="",$A59&lt;&gt;""),"!",PreElaborazione!BE59)</f>
        <v/>
      </c>
      <c r="BF59" s="122" t="str">
        <f ca="1">IF(AND(PreElaborazione!BF59="",$A59&lt;&gt;""),"!",PreElaborazione!BF59)</f>
        <v/>
      </c>
      <c r="BG59" s="122" t="str">
        <f ca="1">IF(AND(PreElaborazione!BG59="",$A59&lt;&gt;""),"!",PreElaborazione!BG59)</f>
        <v/>
      </c>
      <c r="BH59" s="122" t="str">
        <f ca="1">IF(AND(PreElaborazione!BH59="",$A59&lt;&gt;""),"!",PreElaborazione!BH59)</f>
        <v/>
      </c>
      <c r="BI59" s="122" t="str">
        <f ca="1">IF(AND(PreElaborazione!BI59="",$A59&lt;&gt;""),"!",PreElaborazione!BI59)</f>
        <v/>
      </c>
      <c r="BJ59" s="122" t="str">
        <f ca="1">IF(AND(PreElaborazione!BJ59="",$A59&lt;&gt;""),"!",PreElaborazione!BJ59)</f>
        <v/>
      </c>
      <c r="BK59" s="122" t="str">
        <f ca="1">IF(AND(PreElaborazione!BK59="",$A59&lt;&gt;""),"!",PreElaborazione!BK59)</f>
        <v/>
      </c>
      <c r="BL59" s="122" t="str">
        <f ca="1">IF(AND(PreElaborazione!BL59="",$A59&lt;&gt;""),"!",PreElaborazione!BL59)</f>
        <v/>
      </c>
      <c r="BM59" s="122" t="str">
        <f ca="1">IF(AND(PreElaborazione!BM59="",$A59&lt;&gt;""),"!",PreElaborazione!BM59)</f>
        <v/>
      </c>
      <c r="BN59" s="122" t="str">
        <f ca="1">IF(AND(PreElaborazione!BN59="",$A59&lt;&gt;""),"!",PreElaborazione!BN59)</f>
        <v/>
      </c>
      <c r="BO59" s="122" t="str">
        <f ca="1">IF(AND(PreElaborazione!BO59="",$A59&lt;&gt;""),"!",PreElaborazione!BO59)</f>
        <v/>
      </c>
      <c r="BP59" s="122" t="str">
        <f ca="1">IF(AND(PreElaborazione!BP59="",$A59&lt;&gt;""),"!",PreElaborazione!BP59)</f>
        <v/>
      </c>
      <c r="BQ59" s="122" t="str">
        <f ca="1">IF(AND(PreElaborazione!BQ59="",$A59&lt;&gt;""),"!",PreElaborazione!BQ59)</f>
        <v/>
      </c>
      <c r="BR59" s="122" t="str">
        <f ca="1">IF(AND(PreElaborazione!BR59="",$A59&lt;&gt;""),"!",PreElaborazione!BR59)</f>
        <v/>
      </c>
      <c r="BS59" s="122" t="str">
        <f ca="1">IF(AND(PreElaborazione!BS59="",$A59&lt;&gt;""),"!",PreElaborazione!BS59)</f>
        <v/>
      </c>
      <c r="BT59" s="122" t="str">
        <f ca="1">IF(AND(PreElaborazione!BT59="",$A59&lt;&gt;""),"!",PreElaborazione!BT59)</f>
        <v/>
      </c>
      <c r="BU59" s="122" t="str">
        <f ca="1">IF(AND(PreElaborazione!BU59="",$A59&lt;&gt;""),"!",PreElaborazione!BU59)</f>
        <v/>
      </c>
      <c r="BV59" s="122" t="str">
        <f ca="1">IF(AND(PreElaborazione!BV59="",$A59&lt;&gt;""),"!",PreElaborazione!BV59)</f>
        <v/>
      </c>
      <c r="BW59" s="122" t="str">
        <f ca="1">IF(AND(PreElaborazione!BW59="",$A59&lt;&gt;""),"!",PreElaborazione!BW59)</f>
        <v/>
      </c>
      <c r="BX59" s="122" t="str">
        <f ca="1">IF(AND(PreElaborazione!BX59="",$A59&lt;&gt;""),"!",PreElaborazione!BX59)</f>
        <v/>
      </c>
      <c r="BY59" s="122" t="str">
        <f ca="1">IF(AND(PreElaborazione!BY59="",$A59&lt;&gt;""),"!",PreElaborazione!BY59)</f>
        <v/>
      </c>
      <c r="BZ59" s="122" t="str">
        <f ca="1">IF(AND(PreElaborazione!BZ59="",$A59&lt;&gt;""),"!",PreElaborazione!BZ59)</f>
        <v/>
      </c>
      <c r="CA59" s="122" t="str">
        <f ca="1">IF(AND(PreElaborazione!CA59="",$A59&lt;&gt;""),"!",PreElaborazione!CA59)</f>
        <v/>
      </c>
      <c r="CB59" s="122" t="str">
        <f ca="1">IF(AND(PreElaborazione!CB59="",$A59&lt;&gt;""),"!",PreElaborazione!CB59)</f>
        <v/>
      </c>
      <c r="CC59" s="122" t="str">
        <f ca="1">IF(AND(PreElaborazione!CC59="",$A59&lt;&gt;""),"!",PreElaborazione!CC59)</f>
        <v/>
      </c>
      <c r="CD59" s="122" t="str">
        <f ca="1">IF(AND(PreElaborazione!CD59="",$A59&lt;&gt;""),"!",PreElaborazione!CD59)</f>
        <v/>
      </c>
      <c r="CE59" s="122" t="str">
        <f ca="1">IF(AND(PreElaborazione!CE59="",$A59&lt;&gt;""),"!",PreElaborazione!CE59)</f>
        <v/>
      </c>
      <c r="CF59" s="122" t="str">
        <f ca="1">IF(AND(PreElaborazione!CF59="",$A59&lt;&gt;""),"!",PreElaborazione!CF59)</f>
        <v/>
      </c>
      <c r="CG59" s="122" t="str">
        <f ca="1">IF(AND(PreElaborazione!CG59="",$A59&lt;&gt;""),"!",PreElaborazione!CG59)</f>
        <v/>
      </c>
      <c r="CH59" s="122" t="str">
        <f ca="1">IF(AND(PreElaborazione!CH59="",$A59&lt;&gt;""),"!",PreElaborazione!CH59)</f>
        <v/>
      </c>
      <c r="CI59" s="122" t="str">
        <f ca="1">IF(AND(PreElaborazione!CI59="",$A59&lt;&gt;""),"!",PreElaborazione!CI59)</f>
        <v/>
      </c>
      <c r="CJ59" s="122" t="str">
        <f ca="1">IF(AND(PreElaborazione!CJ59="",$A59&lt;&gt;""),"!",PreElaborazione!CJ59)</f>
        <v/>
      </c>
      <c r="CK59" s="122" t="str">
        <f ca="1">IF(AND(PreElaborazione!CK59="",$A59&lt;&gt;""),"!",PreElaborazione!CK59)</f>
        <v/>
      </c>
      <c r="CL59" s="122" t="str">
        <f ca="1">IF(AND(PreElaborazione!CL59="",$A59&lt;&gt;""),"!",PreElaborazione!CL59)</f>
        <v/>
      </c>
      <c r="CM59" s="122" t="str">
        <f ca="1">IF(AND(PreElaborazione!CM59="",$A59&lt;&gt;""),"!",PreElaborazione!CM59)</f>
        <v/>
      </c>
      <c r="CN59" s="122" t="str">
        <f ca="1">IF(AND(PreElaborazione!CN59="",$A59&lt;&gt;""),"!",PreElaborazione!CN59)</f>
        <v/>
      </c>
      <c r="CO59" s="122" t="str">
        <f ca="1">IF(AND(PreElaborazione!CO59="",$A59&lt;&gt;""),"!",PreElaborazione!CO59)</f>
        <v/>
      </c>
      <c r="CP59" s="122" t="str">
        <f ca="1">IF(AND(PreElaborazione!CP59="",$A59&lt;&gt;""),"!",PreElaborazione!CP59)</f>
        <v/>
      </c>
      <c r="CQ59" s="122" t="str">
        <f ca="1">IF(AND(PreElaborazione!CQ59="",$A59&lt;&gt;""),"!",PreElaborazione!CQ59)</f>
        <v/>
      </c>
      <c r="CR59" s="122" t="str">
        <f ca="1">IF(AND(PreElaborazione!CR59="",$A59&lt;&gt;""),"!",PreElaborazione!CR59)</f>
        <v/>
      </c>
      <c r="CS59" s="122" t="str">
        <f ca="1">IF(AND(PreElaborazione!CS59="",$A59&lt;&gt;""),"!",PreElaborazione!CS59)</f>
        <v/>
      </c>
      <c r="CT59" s="122" t="str">
        <f ca="1">IF(AND(PreElaborazione!CT59="",$A59&lt;&gt;""),"!",PreElaborazione!CT59)</f>
        <v/>
      </c>
      <c r="CU59" s="122" t="str">
        <f ca="1">IF(AND(PreElaborazione!CU59="",$A59&lt;&gt;""),"!",PreElaborazione!CU59)</f>
        <v/>
      </c>
      <c r="CV59" s="122" t="str">
        <f ca="1">IF(AND(PreElaborazione!CV59="",$A59&lt;&gt;""),"!",PreElaborazione!CV59)</f>
        <v/>
      </c>
      <c r="CW59" s="122" t="str">
        <f ca="1">IF(AND(PreElaborazione!CW59="",$A59&lt;&gt;""),"!",PreElaborazione!CW59)</f>
        <v/>
      </c>
      <c r="CX59" s="122" t="str">
        <f ca="1">IF(AND(PreElaborazione!CX59="",$A59&lt;&gt;""),"!",PreElaborazione!CX59)</f>
        <v/>
      </c>
      <c r="CY59" s="122" t="str">
        <f ca="1">IF(AND(PreElaborazione!CY59="",$A59&lt;&gt;""),"!",PreElaborazione!CY59)</f>
        <v/>
      </c>
      <c r="CZ59" s="122" t="str">
        <f ca="1">IF(AND(PreElaborazione!CZ59="",$A59&lt;&gt;""),"!",PreElaborazione!CZ59)</f>
        <v/>
      </c>
      <c r="DA59" s="122" t="str">
        <f ca="1">IF(AND(PreElaborazione!DA59="",$A59&lt;&gt;""),"!",PreElaborazione!DA59)</f>
        <v/>
      </c>
      <c r="DB59" s="122" t="str">
        <f ca="1">IF(AND(PreElaborazione!DB59="",$A59&lt;&gt;""),"!",PreElaborazione!DB59)</f>
        <v/>
      </c>
    </row>
    <row r="60" spans="1:106">
      <c r="A60" s="120" t="str">
        <f ca="1">PreElaborazione!A60</f>
        <v/>
      </c>
      <c r="B60" s="122" t="str">
        <f ca="1">IF(AND(PreElaborazione!B60="",$A60&lt;&gt;""),"!",PreElaborazione!B60)</f>
        <v/>
      </c>
      <c r="C60" s="122" t="str">
        <f ca="1">IF(AND(PreElaborazione!C60="",$A60&lt;&gt;""),"!",PreElaborazione!C60)</f>
        <v/>
      </c>
      <c r="D60" s="122" t="str">
        <f ca="1">IF(AND(PreElaborazione!D60="",$A60&lt;&gt;""),"!",PreElaborazione!D60)</f>
        <v/>
      </c>
      <c r="E60" s="122" t="str">
        <f ca="1">IF(AND(PreElaborazione!E60="",$A60&lt;&gt;""),"!",PreElaborazione!E60)</f>
        <v/>
      </c>
      <c r="F60" s="122" t="str">
        <f ca="1">IF(AND(PreElaborazione!F60="",$A60&lt;&gt;""),"!",PreElaborazione!F60)</f>
        <v/>
      </c>
      <c r="G60" s="122" t="str">
        <f ca="1">IF(AND(PreElaborazione!G60="",$A60&lt;&gt;""),"!",PreElaborazione!G60)</f>
        <v/>
      </c>
      <c r="H60" s="122" t="str">
        <f ca="1">IF(AND(PreElaborazione!H60="",$A60&lt;&gt;""),"!",PreElaborazione!H60)</f>
        <v/>
      </c>
      <c r="I60" s="122" t="str">
        <f ca="1">IF(AND(PreElaborazione!I60="",$A60&lt;&gt;""),"!",PreElaborazione!I60)</f>
        <v/>
      </c>
      <c r="J60" s="122" t="str">
        <f ca="1">IF(AND(PreElaborazione!J60="",$A60&lt;&gt;""),"!",PreElaborazione!J60)</f>
        <v/>
      </c>
      <c r="K60" s="122" t="str">
        <f ca="1">IF(AND(PreElaborazione!K60="",$A60&lt;&gt;""),"!",PreElaborazione!K60)</f>
        <v/>
      </c>
      <c r="L60" s="122" t="str">
        <f ca="1">IF(AND(PreElaborazione!L60="",$A60&lt;&gt;""),"!",PreElaborazione!L60)</f>
        <v/>
      </c>
      <c r="M60" s="122" t="str">
        <f ca="1">IF(AND(PreElaborazione!M60="",$A60&lt;&gt;""),"!",PreElaborazione!M60)</f>
        <v/>
      </c>
      <c r="N60" s="122" t="str">
        <f ca="1">IF(AND(PreElaborazione!N60="",$A60&lt;&gt;""),"!",PreElaborazione!N60)</f>
        <v/>
      </c>
      <c r="O60" s="122" t="str">
        <f ca="1">IF(AND(PreElaborazione!O60="",$A60&lt;&gt;""),"!",PreElaborazione!O60)</f>
        <v/>
      </c>
      <c r="P60" s="122" t="str">
        <f ca="1">IF(AND(PreElaborazione!P60="",$A60&lt;&gt;""),"!",PreElaborazione!P60)</f>
        <v/>
      </c>
      <c r="Q60" s="122" t="str">
        <f ca="1">IF(AND(PreElaborazione!Q60="",$A60&lt;&gt;""),"!",PreElaborazione!Q60)</f>
        <v/>
      </c>
      <c r="R60" s="122" t="str">
        <f ca="1">IF(AND(PreElaborazione!R60="",$A60&lt;&gt;""),"!",PreElaborazione!R60)</f>
        <v/>
      </c>
      <c r="S60" s="122" t="str">
        <f ca="1">IF(AND(PreElaborazione!S60="",$A60&lt;&gt;""),"!",PreElaborazione!S60)</f>
        <v/>
      </c>
      <c r="T60" s="122" t="str">
        <f ca="1">IF(AND(PreElaborazione!T60="",$A60&lt;&gt;""),"!",PreElaborazione!T60)</f>
        <v/>
      </c>
      <c r="U60" s="122" t="str">
        <f ca="1">IF(AND(PreElaborazione!U60="",$A60&lt;&gt;""),"!",PreElaborazione!U60)</f>
        <v/>
      </c>
      <c r="V60" s="122" t="str">
        <f ca="1">IF(AND(PreElaborazione!V60="",$A60&lt;&gt;""),"!",PreElaborazione!V60)</f>
        <v/>
      </c>
      <c r="W60" s="122" t="str">
        <f ca="1">IF(AND(PreElaborazione!W60="",$A60&lt;&gt;""),"!",PreElaborazione!W60)</f>
        <v/>
      </c>
      <c r="X60" s="122" t="str">
        <f ca="1">IF(AND(PreElaborazione!X60="",$A60&lt;&gt;""),"!",PreElaborazione!X60)</f>
        <v/>
      </c>
      <c r="Y60" s="122" t="str">
        <f ca="1">IF(AND(PreElaborazione!Y60="",$A60&lt;&gt;""),"!",PreElaborazione!Y60)</f>
        <v/>
      </c>
      <c r="Z60" s="122" t="str">
        <f ca="1">IF(AND(PreElaborazione!Z60="",$A60&lt;&gt;""),"!",PreElaborazione!Z60)</f>
        <v/>
      </c>
      <c r="AA60" s="122" t="str">
        <f ca="1">IF(AND(PreElaborazione!AA60="",$A60&lt;&gt;""),"!",PreElaborazione!AA60)</f>
        <v/>
      </c>
      <c r="AB60" s="122" t="str">
        <f ca="1">IF(AND(PreElaborazione!AB60="",$A60&lt;&gt;""),"!",PreElaborazione!AB60)</f>
        <v/>
      </c>
      <c r="AC60" s="122" t="str">
        <f ca="1">IF(AND(PreElaborazione!AC60="",$A60&lt;&gt;""),"!",PreElaborazione!AC60)</f>
        <v/>
      </c>
      <c r="AD60" s="122" t="str">
        <f ca="1">IF(AND(PreElaborazione!AD60="",$A60&lt;&gt;""),"!",PreElaborazione!AD60)</f>
        <v/>
      </c>
      <c r="AE60" s="122" t="str">
        <f ca="1">IF(AND(PreElaborazione!AE60="",$A60&lt;&gt;""),"!",PreElaborazione!AE60)</f>
        <v/>
      </c>
      <c r="AF60" s="122" t="str">
        <f ca="1">IF(AND(PreElaborazione!AF60="",$A60&lt;&gt;""),"!",PreElaborazione!AF60)</f>
        <v/>
      </c>
      <c r="AG60" s="122" t="str">
        <f ca="1">IF(AND(PreElaborazione!AG60="",$A60&lt;&gt;""),"!",PreElaborazione!AG60)</f>
        <v/>
      </c>
      <c r="AH60" s="122" t="str">
        <f ca="1">IF(AND(PreElaborazione!AH60="",$A60&lt;&gt;""),"!",PreElaborazione!AH60)</f>
        <v/>
      </c>
      <c r="AI60" s="122" t="str">
        <f ca="1">IF(AND(PreElaborazione!AI60="",$A60&lt;&gt;""),"!",PreElaborazione!AI60)</f>
        <v/>
      </c>
      <c r="AJ60" s="122" t="str">
        <f ca="1">IF(AND(PreElaborazione!AJ60="",$A60&lt;&gt;""),"!",PreElaborazione!AJ60)</f>
        <v/>
      </c>
      <c r="AK60" s="122" t="str">
        <f ca="1">IF(AND(PreElaborazione!AK60="",$A60&lt;&gt;""),"!",PreElaborazione!AK60)</f>
        <v/>
      </c>
      <c r="AL60" s="122" t="str">
        <f ca="1">IF(AND(PreElaborazione!AL60="",$A60&lt;&gt;""),"!",PreElaborazione!AL60)</f>
        <v/>
      </c>
      <c r="AM60" s="122" t="str">
        <f ca="1">IF(AND(PreElaborazione!AM60="",$A60&lt;&gt;""),"!",PreElaborazione!AM60)</f>
        <v/>
      </c>
      <c r="AN60" s="122" t="str">
        <f ca="1">IF(AND(PreElaborazione!AN60="",$A60&lt;&gt;""),"!",PreElaborazione!AN60)</f>
        <v/>
      </c>
      <c r="AO60" s="122" t="str">
        <f ca="1">IF(AND(PreElaborazione!AO60="",$A60&lt;&gt;""),"!",PreElaborazione!AO60)</f>
        <v/>
      </c>
      <c r="AP60" s="122" t="str">
        <f ca="1">IF(AND(PreElaborazione!AP60="",$A60&lt;&gt;""),"!",PreElaborazione!AP60)</f>
        <v/>
      </c>
      <c r="AQ60" s="122" t="str">
        <f ca="1">IF(AND(PreElaborazione!AQ60="",$A60&lt;&gt;""),"!",PreElaborazione!AQ60)</f>
        <v/>
      </c>
      <c r="AR60" s="122" t="str">
        <f ca="1">IF(AND(PreElaborazione!AR60="",$A60&lt;&gt;""),"!",PreElaborazione!AR60)</f>
        <v/>
      </c>
      <c r="AS60" s="122" t="str">
        <f ca="1">IF(AND(PreElaborazione!AS60="",$A60&lt;&gt;""),"!",PreElaborazione!AS60)</f>
        <v/>
      </c>
      <c r="AT60" s="122" t="str">
        <f ca="1">IF(AND(PreElaborazione!AT60="",$A60&lt;&gt;""),"!",PreElaborazione!AT60)</f>
        <v/>
      </c>
      <c r="AU60" s="122" t="str">
        <f ca="1">IF(AND(PreElaborazione!AU60="",$A60&lt;&gt;""),"!",PreElaborazione!AU60)</f>
        <v/>
      </c>
      <c r="AV60" s="122" t="str">
        <f ca="1">IF(AND(PreElaborazione!AV60="",$A60&lt;&gt;""),"!",PreElaborazione!AV60)</f>
        <v/>
      </c>
      <c r="AW60" s="122" t="str">
        <f ca="1">IF(AND(PreElaborazione!AW60="",$A60&lt;&gt;""),"!",PreElaborazione!AW60)</f>
        <v/>
      </c>
      <c r="AX60" s="122" t="str">
        <f ca="1">IF(AND(PreElaborazione!AX60="",$A60&lt;&gt;""),"!",PreElaborazione!AX60)</f>
        <v/>
      </c>
      <c r="AY60" s="122" t="str">
        <f ca="1">IF(AND(PreElaborazione!AY60="",$A60&lt;&gt;""),"!",PreElaborazione!AY60)</f>
        <v/>
      </c>
      <c r="AZ60" s="122" t="str">
        <f ca="1">IF(AND(PreElaborazione!AZ60="",$A60&lt;&gt;""),"!",PreElaborazione!AZ60)</f>
        <v/>
      </c>
      <c r="BA60" s="122" t="str">
        <f ca="1">IF(AND(PreElaborazione!BA60="",$A60&lt;&gt;""),"!",PreElaborazione!BA60)</f>
        <v/>
      </c>
      <c r="BB60" s="122" t="str">
        <f ca="1">IF(AND(PreElaborazione!BB60="",$A60&lt;&gt;""),"!",PreElaborazione!BB60)</f>
        <v/>
      </c>
      <c r="BC60" s="122" t="str">
        <f ca="1">IF(AND(PreElaborazione!BC60="",$A60&lt;&gt;""),"!",PreElaborazione!BC60)</f>
        <v/>
      </c>
      <c r="BD60" s="122" t="str">
        <f ca="1">IF(AND(PreElaborazione!BD60="",$A60&lt;&gt;""),"!",PreElaborazione!BD60)</f>
        <v/>
      </c>
      <c r="BE60" s="122" t="str">
        <f ca="1">IF(AND(PreElaborazione!BE60="",$A60&lt;&gt;""),"!",PreElaborazione!BE60)</f>
        <v/>
      </c>
      <c r="BF60" s="122" t="str">
        <f ca="1">IF(AND(PreElaborazione!BF60="",$A60&lt;&gt;""),"!",PreElaborazione!BF60)</f>
        <v/>
      </c>
      <c r="BG60" s="122" t="str">
        <f ca="1">IF(AND(PreElaborazione!BG60="",$A60&lt;&gt;""),"!",PreElaborazione!BG60)</f>
        <v/>
      </c>
      <c r="BH60" s="122" t="str">
        <f ca="1">IF(AND(PreElaborazione!BH60="",$A60&lt;&gt;""),"!",PreElaborazione!BH60)</f>
        <v/>
      </c>
      <c r="BI60" s="122" t="str">
        <f ca="1">IF(AND(PreElaborazione!BI60="",$A60&lt;&gt;""),"!",PreElaborazione!BI60)</f>
        <v/>
      </c>
      <c r="BJ60" s="122" t="str">
        <f ca="1">IF(AND(PreElaborazione!BJ60="",$A60&lt;&gt;""),"!",PreElaborazione!BJ60)</f>
        <v/>
      </c>
      <c r="BK60" s="122" t="str">
        <f ca="1">IF(AND(PreElaborazione!BK60="",$A60&lt;&gt;""),"!",PreElaborazione!BK60)</f>
        <v/>
      </c>
      <c r="BL60" s="122" t="str">
        <f ca="1">IF(AND(PreElaborazione!BL60="",$A60&lt;&gt;""),"!",PreElaborazione!BL60)</f>
        <v/>
      </c>
      <c r="BM60" s="122" t="str">
        <f ca="1">IF(AND(PreElaborazione!BM60="",$A60&lt;&gt;""),"!",PreElaborazione!BM60)</f>
        <v/>
      </c>
      <c r="BN60" s="122" t="str">
        <f ca="1">IF(AND(PreElaborazione!BN60="",$A60&lt;&gt;""),"!",PreElaborazione!BN60)</f>
        <v/>
      </c>
      <c r="BO60" s="122" t="str">
        <f ca="1">IF(AND(PreElaborazione!BO60="",$A60&lt;&gt;""),"!",PreElaborazione!BO60)</f>
        <v/>
      </c>
      <c r="BP60" s="122" t="str">
        <f ca="1">IF(AND(PreElaborazione!BP60="",$A60&lt;&gt;""),"!",PreElaborazione!BP60)</f>
        <v/>
      </c>
      <c r="BQ60" s="122" t="str">
        <f ca="1">IF(AND(PreElaborazione!BQ60="",$A60&lt;&gt;""),"!",PreElaborazione!BQ60)</f>
        <v/>
      </c>
      <c r="BR60" s="122" t="str">
        <f ca="1">IF(AND(PreElaborazione!BR60="",$A60&lt;&gt;""),"!",PreElaborazione!BR60)</f>
        <v/>
      </c>
      <c r="BS60" s="122" t="str">
        <f ca="1">IF(AND(PreElaborazione!BS60="",$A60&lt;&gt;""),"!",PreElaborazione!BS60)</f>
        <v/>
      </c>
      <c r="BT60" s="122" t="str">
        <f ca="1">IF(AND(PreElaborazione!BT60="",$A60&lt;&gt;""),"!",PreElaborazione!BT60)</f>
        <v/>
      </c>
      <c r="BU60" s="122" t="str">
        <f ca="1">IF(AND(PreElaborazione!BU60="",$A60&lt;&gt;""),"!",PreElaborazione!BU60)</f>
        <v/>
      </c>
      <c r="BV60" s="122" t="str">
        <f ca="1">IF(AND(PreElaborazione!BV60="",$A60&lt;&gt;""),"!",PreElaborazione!BV60)</f>
        <v/>
      </c>
      <c r="BW60" s="122" t="str">
        <f ca="1">IF(AND(PreElaborazione!BW60="",$A60&lt;&gt;""),"!",PreElaborazione!BW60)</f>
        <v/>
      </c>
      <c r="BX60" s="122" t="str">
        <f ca="1">IF(AND(PreElaborazione!BX60="",$A60&lt;&gt;""),"!",PreElaborazione!BX60)</f>
        <v/>
      </c>
      <c r="BY60" s="122" t="str">
        <f ca="1">IF(AND(PreElaborazione!BY60="",$A60&lt;&gt;""),"!",PreElaborazione!BY60)</f>
        <v/>
      </c>
      <c r="BZ60" s="122" t="str">
        <f ca="1">IF(AND(PreElaborazione!BZ60="",$A60&lt;&gt;""),"!",PreElaborazione!BZ60)</f>
        <v/>
      </c>
      <c r="CA60" s="122" t="str">
        <f ca="1">IF(AND(PreElaborazione!CA60="",$A60&lt;&gt;""),"!",PreElaborazione!CA60)</f>
        <v/>
      </c>
      <c r="CB60" s="122" t="str">
        <f ca="1">IF(AND(PreElaborazione!CB60="",$A60&lt;&gt;""),"!",PreElaborazione!CB60)</f>
        <v/>
      </c>
      <c r="CC60" s="122" t="str">
        <f ca="1">IF(AND(PreElaborazione!CC60="",$A60&lt;&gt;""),"!",PreElaborazione!CC60)</f>
        <v/>
      </c>
      <c r="CD60" s="122" t="str">
        <f ca="1">IF(AND(PreElaborazione!CD60="",$A60&lt;&gt;""),"!",PreElaborazione!CD60)</f>
        <v/>
      </c>
      <c r="CE60" s="122" t="str">
        <f ca="1">IF(AND(PreElaborazione!CE60="",$A60&lt;&gt;""),"!",PreElaborazione!CE60)</f>
        <v/>
      </c>
      <c r="CF60" s="122" t="str">
        <f ca="1">IF(AND(PreElaborazione!CF60="",$A60&lt;&gt;""),"!",PreElaborazione!CF60)</f>
        <v/>
      </c>
      <c r="CG60" s="122" t="str">
        <f ca="1">IF(AND(PreElaborazione!CG60="",$A60&lt;&gt;""),"!",PreElaborazione!CG60)</f>
        <v/>
      </c>
      <c r="CH60" s="122" t="str">
        <f ca="1">IF(AND(PreElaborazione!CH60="",$A60&lt;&gt;""),"!",PreElaborazione!CH60)</f>
        <v/>
      </c>
      <c r="CI60" s="122" t="str">
        <f ca="1">IF(AND(PreElaborazione!CI60="",$A60&lt;&gt;""),"!",PreElaborazione!CI60)</f>
        <v/>
      </c>
      <c r="CJ60" s="122" t="str">
        <f ca="1">IF(AND(PreElaborazione!CJ60="",$A60&lt;&gt;""),"!",PreElaborazione!CJ60)</f>
        <v/>
      </c>
      <c r="CK60" s="122" t="str">
        <f ca="1">IF(AND(PreElaborazione!CK60="",$A60&lt;&gt;""),"!",PreElaborazione!CK60)</f>
        <v/>
      </c>
      <c r="CL60" s="122" t="str">
        <f ca="1">IF(AND(PreElaborazione!CL60="",$A60&lt;&gt;""),"!",PreElaborazione!CL60)</f>
        <v/>
      </c>
      <c r="CM60" s="122" t="str">
        <f ca="1">IF(AND(PreElaborazione!CM60="",$A60&lt;&gt;""),"!",PreElaborazione!CM60)</f>
        <v/>
      </c>
      <c r="CN60" s="122" t="str">
        <f ca="1">IF(AND(PreElaborazione!CN60="",$A60&lt;&gt;""),"!",PreElaborazione!CN60)</f>
        <v/>
      </c>
      <c r="CO60" s="122" t="str">
        <f ca="1">IF(AND(PreElaborazione!CO60="",$A60&lt;&gt;""),"!",PreElaborazione!CO60)</f>
        <v/>
      </c>
      <c r="CP60" s="122" t="str">
        <f ca="1">IF(AND(PreElaborazione!CP60="",$A60&lt;&gt;""),"!",PreElaborazione!CP60)</f>
        <v/>
      </c>
      <c r="CQ60" s="122" t="str">
        <f ca="1">IF(AND(PreElaborazione!CQ60="",$A60&lt;&gt;""),"!",PreElaborazione!CQ60)</f>
        <v/>
      </c>
      <c r="CR60" s="122" t="str">
        <f ca="1">IF(AND(PreElaborazione!CR60="",$A60&lt;&gt;""),"!",PreElaborazione!CR60)</f>
        <v/>
      </c>
      <c r="CS60" s="122" t="str">
        <f ca="1">IF(AND(PreElaborazione!CS60="",$A60&lt;&gt;""),"!",PreElaborazione!CS60)</f>
        <v/>
      </c>
      <c r="CT60" s="122" t="str">
        <f ca="1">IF(AND(PreElaborazione!CT60="",$A60&lt;&gt;""),"!",PreElaborazione!CT60)</f>
        <v/>
      </c>
      <c r="CU60" s="122" t="str">
        <f ca="1">IF(AND(PreElaborazione!CU60="",$A60&lt;&gt;""),"!",PreElaborazione!CU60)</f>
        <v/>
      </c>
      <c r="CV60" s="122" t="str">
        <f ca="1">IF(AND(PreElaborazione!CV60="",$A60&lt;&gt;""),"!",PreElaborazione!CV60)</f>
        <v/>
      </c>
      <c r="CW60" s="122" t="str">
        <f ca="1">IF(AND(PreElaborazione!CW60="",$A60&lt;&gt;""),"!",PreElaborazione!CW60)</f>
        <v/>
      </c>
      <c r="CX60" s="122" t="str">
        <f ca="1">IF(AND(PreElaborazione!CX60="",$A60&lt;&gt;""),"!",PreElaborazione!CX60)</f>
        <v/>
      </c>
      <c r="CY60" s="122" t="str">
        <f ca="1">IF(AND(PreElaborazione!CY60="",$A60&lt;&gt;""),"!",PreElaborazione!CY60)</f>
        <v/>
      </c>
      <c r="CZ60" s="122" t="str">
        <f ca="1">IF(AND(PreElaborazione!CZ60="",$A60&lt;&gt;""),"!",PreElaborazione!CZ60)</f>
        <v/>
      </c>
      <c r="DA60" s="122" t="str">
        <f ca="1">IF(AND(PreElaborazione!DA60="",$A60&lt;&gt;""),"!",PreElaborazione!DA60)</f>
        <v/>
      </c>
      <c r="DB60" s="122" t="str">
        <f ca="1">IF(AND(PreElaborazione!DB60="",$A60&lt;&gt;""),"!",PreElaborazione!DB60)</f>
        <v/>
      </c>
    </row>
    <row r="61" spans="1:106">
      <c r="A61" s="120" t="str">
        <f ca="1">PreElaborazione!A61</f>
        <v/>
      </c>
      <c r="B61" s="122" t="str">
        <f ca="1">IF(AND(PreElaborazione!B61="",$A61&lt;&gt;""),"!",PreElaborazione!B61)</f>
        <v/>
      </c>
      <c r="C61" s="122" t="str">
        <f ca="1">IF(AND(PreElaborazione!C61="",$A61&lt;&gt;""),"!",PreElaborazione!C61)</f>
        <v/>
      </c>
      <c r="D61" s="122" t="str">
        <f ca="1">IF(AND(PreElaborazione!D61="",$A61&lt;&gt;""),"!",PreElaborazione!D61)</f>
        <v/>
      </c>
      <c r="E61" s="122" t="str">
        <f ca="1">IF(AND(PreElaborazione!E61="",$A61&lt;&gt;""),"!",PreElaborazione!E61)</f>
        <v/>
      </c>
      <c r="F61" s="122" t="str">
        <f ca="1">IF(AND(PreElaborazione!F61="",$A61&lt;&gt;""),"!",PreElaborazione!F61)</f>
        <v/>
      </c>
      <c r="G61" s="122" t="str">
        <f ca="1">IF(AND(PreElaborazione!G61="",$A61&lt;&gt;""),"!",PreElaborazione!G61)</f>
        <v/>
      </c>
      <c r="H61" s="122" t="str">
        <f ca="1">IF(AND(PreElaborazione!H61="",$A61&lt;&gt;""),"!",PreElaborazione!H61)</f>
        <v/>
      </c>
      <c r="I61" s="122" t="str">
        <f ca="1">IF(AND(PreElaborazione!I61="",$A61&lt;&gt;""),"!",PreElaborazione!I61)</f>
        <v/>
      </c>
      <c r="J61" s="122" t="str">
        <f ca="1">IF(AND(PreElaborazione!J61="",$A61&lt;&gt;""),"!",PreElaborazione!J61)</f>
        <v/>
      </c>
      <c r="K61" s="122" t="str">
        <f ca="1">IF(AND(PreElaborazione!K61="",$A61&lt;&gt;""),"!",PreElaborazione!K61)</f>
        <v/>
      </c>
      <c r="L61" s="122" t="str">
        <f ca="1">IF(AND(PreElaborazione!L61="",$A61&lt;&gt;""),"!",PreElaborazione!L61)</f>
        <v/>
      </c>
      <c r="M61" s="122" t="str">
        <f ca="1">IF(AND(PreElaborazione!M61="",$A61&lt;&gt;""),"!",PreElaborazione!M61)</f>
        <v/>
      </c>
      <c r="N61" s="122" t="str">
        <f ca="1">IF(AND(PreElaborazione!N61="",$A61&lt;&gt;""),"!",PreElaborazione!N61)</f>
        <v/>
      </c>
      <c r="O61" s="122" t="str">
        <f ca="1">IF(AND(PreElaborazione!O61="",$A61&lt;&gt;""),"!",PreElaborazione!O61)</f>
        <v/>
      </c>
      <c r="P61" s="122" t="str">
        <f ca="1">IF(AND(PreElaborazione!P61="",$A61&lt;&gt;""),"!",PreElaborazione!P61)</f>
        <v/>
      </c>
      <c r="Q61" s="122" t="str">
        <f ca="1">IF(AND(PreElaborazione!Q61="",$A61&lt;&gt;""),"!",PreElaborazione!Q61)</f>
        <v/>
      </c>
      <c r="R61" s="122" t="str">
        <f ca="1">IF(AND(PreElaborazione!R61="",$A61&lt;&gt;""),"!",PreElaborazione!R61)</f>
        <v/>
      </c>
      <c r="S61" s="122" t="str">
        <f ca="1">IF(AND(PreElaborazione!S61="",$A61&lt;&gt;""),"!",PreElaborazione!S61)</f>
        <v/>
      </c>
      <c r="T61" s="122" t="str">
        <f ca="1">IF(AND(PreElaborazione!T61="",$A61&lt;&gt;""),"!",PreElaborazione!T61)</f>
        <v/>
      </c>
      <c r="U61" s="122" t="str">
        <f ca="1">IF(AND(PreElaborazione!U61="",$A61&lt;&gt;""),"!",PreElaborazione!U61)</f>
        <v/>
      </c>
      <c r="V61" s="122" t="str">
        <f ca="1">IF(AND(PreElaborazione!V61="",$A61&lt;&gt;""),"!",PreElaborazione!V61)</f>
        <v/>
      </c>
      <c r="W61" s="122" t="str">
        <f ca="1">IF(AND(PreElaborazione!W61="",$A61&lt;&gt;""),"!",PreElaborazione!W61)</f>
        <v/>
      </c>
      <c r="X61" s="122" t="str">
        <f ca="1">IF(AND(PreElaborazione!X61="",$A61&lt;&gt;""),"!",PreElaborazione!X61)</f>
        <v/>
      </c>
      <c r="Y61" s="122" t="str">
        <f ca="1">IF(AND(PreElaborazione!Y61="",$A61&lt;&gt;""),"!",PreElaborazione!Y61)</f>
        <v/>
      </c>
      <c r="Z61" s="122" t="str">
        <f ca="1">IF(AND(PreElaborazione!Z61="",$A61&lt;&gt;""),"!",PreElaborazione!Z61)</f>
        <v/>
      </c>
      <c r="AA61" s="122" t="str">
        <f ca="1">IF(AND(PreElaborazione!AA61="",$A61&lt;&gt;""),"!",PreElaborazione!AA61)</f>
        <v/>
      </c>
      <c r="AB61" s="122" t="str">
        <f ca="1">IF(AND(PreElaborazione!AB61="",$A61&lt;&gt;""),"!",PreElaborazione!AB61)</f>
        <v/>
      </c>
      <c r="AC61" s="122" t="str">
        <f ca="1">IF(AND(PreElaborazione!AC61="",$A61&lt;&gt;""),"!",PreElaborazione!AC61)</f>
        <v/>
      </c>
      <c r="AD61" s="122" t="str">
        <f ca="1">IF(AND(PreElaborazione!AD61="",$A61&lt;&gt;""),"!",PreElaborazione!AD61)</f>
        <v/>
      </c>
      <c r="AE61" s="122" t="str">
        <f ca="1">IF(AND(PreElaborazione!AE61="",$A61&lt;&gt;""),"!",PreElaborazione!AE61)</f>
        <v/>
      </c>
      <c r="AF61" s="122" t="str">
        <f ca="1">IF(AND(PreElaborazione!AF61="",$A61&lt;&gt;""),"!",PreElaborazione!AF61)</f>
        <v/>
      </c>
      <c r="AG61" s="122" t="str">
        <f ca="1">IF(AND(PreElaborazione!AG61="",$A61&lt;&gt;""),"!",PreElaborazione!AG61)</f>
        <v/>
      </c>
      <c r="AH61" s="122" t="str">
        <f ca="1">IF(AND(PreElaborazione!AH61="",$A61&lt;&gt;""),"!",PreElaborazione!AH61)</f>
        <v/>
      </c>
      <c r="AI61" s="122" t="str">
        <f ca="1">IF(AND(PreElaborazione!AI61="",$A61&lt;&gt;""),"!",PreElaborazione!AI61)</f>
        <v/>
      </c>
      <c r="AJ61" s="122" t="str">
        <f ca="1">IF(AND(PreElaborazione!AJ61="",$A61&lt;&gt;""),"!",PreElaborazione!AJ61)</f>
        <v/>
      </c>
      <c r="AK61" s="122" t="str">
        <f ca="1">IF(AND(PreElaborazione!AK61="",$A61&lt;&gt;""),"!",PreElaborazione!AK61)</f>
        <v/>
      </c>
      <c r="AL61" s="122" t="str">
        <f ca="1">IF(AND(PreElaborazione!AL61="",$A61&lt;&gt;""),"!",PreElaborazione!AL61)</f>
        <v/>
      </c>
      <c r="AM61" s="122" t="str">
        <f ca="1">IF(AND(PreElaborazione!AM61="",$A61&lt;&gt;""),"!",PreElaborazione!AM61)</f>
        <v/>
      </c>
      <c r="AN61" s="122" t="str">
        <f ca="1">IF(AND(PreElaborazione!AN61="",$A61&lt;&gt;""),"!",PreElaborazione!AN61)</f>
        <v/>
      </c>
      <c r="AO61" s="122" t="str">
        <f ca="1">IF(AND(PreElaborazione!AO61="",$A61&lt;&gt;""),"!",PreElaborazione!AO61)</f>
        <v/>
      </c>
      <c r="AP61" s="122" t="str">
        <f ca="1">IF(AND(PreElaborazione!AP61="",$A61&lt;&gt;""),"!",PreElaborazione!AP61)</f>
        <v/>
      </c>
      <c r="AQ61" s="122" t="str">
        <f ca="1">IF(AND(PreElaborazione!AQ61="",$A61&lt;&gt;""),"!",PreElaborazione!AQ61)</f>
        <v/>
      </c>
      <c r="AR61" s="122" t="str">
        <f ca="1">IF(AND(PreElaborazione!AR61="",$A61&lt;&gt;""),"!",PreElaborazione!AR61)</f>
        <v/>
      </c>
      <c r="AS61" s="122" t="str">
        <f ca="1">IF(AND(PreElaborazione!AS61="",$A61&lt;&gt;""),"!",PreElaborazione!AS61)</f>
        <v/>
      </c>
      <c r="AT61" s="122" t="str">
        <f ca="1">IF(AND(PreElaborazione!AT61="",$A61&lt;&gt;""),"!",PreElaborazione!AT61)</f>
        <v/>
      </c>
      <c r="AU61" s="122" t="str">
        <f ca="1">IF(AND(PreElaborazione!AU61="",$A61&lt;&gt;""),"!",PreElaborazione!AU61)</f>
        <v/>
      </c>
      <c r="AV61" s="122" t="str">
        <f ca="1">IF(AND(PreElaborazione!AV61="",$A61&lt;&gt;""),"!",PreElaborazione!AV61)</f>
        <v/>
      </c>
      <c r="AW61" s="122" t="str">
        <f ca="1">IF(AND(PreElaborazione!AW61="",$A61&lt;&gt;""),"!",PreElaborazione!AW61)</f>
        <v/>
      </c>
      <c r="AX61" s="122" t="str">
        <f ca="1">IF(AND(PreElaborazione!AX61="",$A61&lt;&gt;""),"!",PreElaborazione!AX61)</f>
        <v/>
      </c>
      <c r="AY61" s="122" t="str">
        <f ca="1">IF(AND(PreElaborazione!AY61="",$A61&lt;&gt;""),"!",PreElaborazione!AY61)</f>
        <v/>
      </c>
      <c r="AZ61" s="122" t="str">
        <f ca="1">IF(AND(PreElaborazione!AZ61="",$A61&lt;&gt;""),"!",PreElaborazione!AZ61)</f>
        <v/>
      </c>
      <c r="BA61" s="122" t="str">
        <f ca="1">IF(AND(PreElaborazione!BA61="",$A61&lt;&gt;""),"!",PreElaborazione!BA61)</f>
        <v/>
      </c>
      <c r="BB61" s="122" t="str">
        <f ca="1">IF(AND(PreElaborazione!BB61="",$A61&lt;&gt;""),"!",PreElaborazione!BB61)</f>
        <v/>
      </c>
      <c r="BC61" s="122" t="str">
        <f ca="1">IF(AND(PreElaborazione!BC61="",$A61&lt;&gt;""),"!",PreElaborazione!BC61)</f>
        <v/>
      </c>
      <c r="BD61" s="122" t="str">
        <f ca="1">IF(AND(PreElaborazione!BD61="",$A61&lt;&gt;""),"!",PreElaborazione!BD61)</f>
        <v/>
      </c>
      <c r="BE61" s="122" t="str">
        <f ca="1">IF(AND(PreElaborazione!BE61="",$A61&lt;&gt;""),"!",PreElaborazione!BE61)</f>
        <v/>
      </c>
      <c r="BF61" s="122" t="str">
        <f ca="1">IF(AND(PreElaborazione!BF61="",$A61&lt;&gt;""),"!",PreElaborazione!BF61)</f>
        <v/>
      </c>
      <c r="BG61" s="122" t="str">
        <f ca="1">IF(AND(PreElaborazione!BG61="",$A61&lt;&gt;""),"!",PreElaborazione!BG61)</f>
        <v/>
      </c>
      <c r="BH61" s="122" t="str">
        <f ca="1">IF(AND(PreElaborazione!BH61="",$A61&lt;&gt;""),"!",PreElaborazione!BH61)</f>
        <v/>
      </c>
      <c r="BI61" s="122" t="str">
        <f ca="1">IF(AND(PreElaborazione!BI61="",$A61&lt;&gt;""),"!",PreElaborazione!BI61)</f>
        <v/>
      </c>
      <c r="BJ61" s="122" t="str">
        <f ca="1">IF(AND(PreElaborazione!BJ61="",$A61&lt;&gt;""),"!",PreElaborazione!BJ61)</f>
        <v/>
      </c>
      <c r="BK61" s="122" t="str">
        <f ca="1">IF(AND(PreElaborazione!BK61="",$A61&lt;&gt;""),"!",PreElaborazione!BK61)</f>
        <v/>
      </c>
      <c r="BL61" s="122" t="str">
        <f ca="1">IF(AND(PreElaborazione!BL61="",$A61&lt;&gt;""),"!",PreElaborazione!BL61)</f>
        <v/>
      </c>
      <c r="BM61" s="122" t="str">
        <f ca="1">IF(AND(PreElaborazione!BM61="",$A61&lt;&gt;""),"!",PreElaborazione!BM61)</f>
        <v/>
      </c>
      <c r="BN61" s="122" t="str">
        <f ca="1">IF(AND(PreElaborazione!BN61="",$A61&lt;&gt;""),"!",PreElaborazione!BN61)</f>
        <v/>
      </c>
      <c r="BO61" s="122" t="str">
        <f ca="1">IF(AND(PreElaborazione!BO61="",$A61&lt;&gt;""),"!",PreElaborazione!BO61)</f>
        <v/>
      </c>
      <c r="BP61" s="122" t="str">
        <f ca="1">IF(AND(PreElaborazione!BP61="",$A61&lt;&gt;""),"!",PreElaborazione!BP61)</f>
        <v/>
      </c>
      <c r="BQ61" s="122" t="str">
        <f ca="1">IF(AND(PreElaborazione!BQ61="",$A61&lt;&gt;""),"!",PreElaborazione!BQ61)</f>
        <v/>
      </c>
      <c r="BR61" s="122" t="str">
        <f ca="1">IF(AND(PreElaborazione!BR61="",$A61&lt;&gt;""),"!",PreElaborazione!BR61)</f>
        <v/>
      </c>
      <c r="BS61" s="122" t="str">
        <f ca="1">IF(AND(PreElaborazione!BS61="",$A61&lt;&gt;""),"!",PreElaborazione!BS61)</f>
        <v/>
      </c>
      <c r="BT61" s="122" t="str">
        <f ca="1">IF(AND(PreElaborazione!BT61="",$A61&lt;&gt;""),"!",PreElaborazione!BT61)</f>
        <v/>
      </c>
      <c r="BU61" s="122" t="str">
        <f ca="1">IF(AND(PreElaborazione!BU61="",$A61&lt;&gt;""),"!",PreElaborazione!BU61)</f>
        <v/>
      </c>
      <c r="BV61" s="122" t="str">
        <f ca="1">IF(AND(PreElaborazione!BV61="",$A61&lt;&gt;""),"!",PreElaborazione!BV61)</f>
        <v/>
      </c>
      <c r="BW61" s="122" t="str">
        <f ca="1">IF(AND(PreElaborazione!BW61="",$A61&lt;&gt;""),"!",PreElaborazione!BW61)</f>
        <v/>
      </c>
      <c r="BX61" s="122" t="str">
        <f ca="1">IF(AND(PreElaborazione!BX61="",$A61&lt;&gt;""),"!",PreElaborazione!BX61)</f>
        <v/>
      </c>
      <c r="BY61" s="122" t="str">
        <f ca="1">IF(AND(PreElaborazione!BY61="",$A61&lt;&gt;""),"!",PreElaborazione!BY61)</f>
        <v/>
      </c>
      <c r="BZ61" s="122" t="str">
        <f ca="1">IF(AND(PreElaborazione!BZ61="",$A61&lt;&gt;""),"!",PreElaborazione!BZ61)</f>
        <v/>
      </c>
      <c r="CA61" s="122" t="str">
        <f ca="1">IF(AND(PreElaborazione!CA61="",$A61&lt;&gt;""),"!",PreElaborazione!CA61)</f>
        <v/>
      </c>
      <c r="CB61" s="122" t="str">
        <f ca="1">IF(AND(PreElaborazione!CB61="",$A61&lt;&gt;""),"!",PreElaborazione!CB61)</f>
        <v/>
      </c>
      <c r="CC61" s="122" t="str">
        <f ca="1">IF(AND(PreElaborazione!CC61="",$A61&lt;&gt;""),"!",PreElaborazione!CC61)</f>
        <v/>
      </c>
      <c r="CD61" s="122" t="str">
        <f ca="1">IF(AND(PreElaborazione!CD61="",$A61&lt;&gt;""),"!",PreElaborazione!CD61)</f>
        <v/>
      </c>
      <c r="CE61" s="122" t="str">
        <f ca="1">IF(AND(PreElaborazione!CE61="",$A61&lt;&gt;""),"!",PreElaborazione!CE61)</f>
        <v/>
      </c>
      <c r="CF61" s="122" t="str">
        <f ca="1">IF(AND(PreElaborazione!CF61="",$A61&lt;&gt;""),"!",PreElaborazione!CF61)</f>
        <v/>
      </c>
      <c r="CG61" s="122" t="str">
        <f ca="1">IF(AND(PreElaborazione!CG61="",$A61&lt;&gt;""),"!",PreElaborazione!CG61)</f>
        <v/>
      </c>
      <c r="CH61" s="122" t="str">
        <f ca="1">IF(AND(PreElaborazione!CH61="",$A61&lt;&gt;""),"!",PreElaborazione!CH61)</f>
        <v/>
      </c>
      <c r="CI61" s="122" t="str">
        <f ca="1">IF(AND(PreElaborazione!CI61="",$A61&lt;&gt;""),"!",PreElaborazione!CI61)</f>
        <v/>
      </c>
      <c r="CJ61" s="122" t="str">
        <f ca="1">IF(AND(PreElaborazione!CJ61="",$A61&lt;&gt;""),"!",PreElaborazione!CJ61)</f>
        <v/>
      </c>
      <c r="CK61" s="122" t="str">
        <f ca="1">IF(AND(PreElaborazione!CK61="",$A61&lt;&gt;""),"!",PreElaborazione!CK61)</f>
        <v/>
      </c>
      <c r="CL61" s="122" t="str">
        <f ca="1">IF(AND(PreElaborazione!CL61="",$A61&lt;&gt;""),"!",PreElaborazione!CL61)</f>
        <v/>
      </c>
      <c r="CM61" s="122" t="str">
        <f ca="1">IF(AND(PreElaborazione!CM61="",$A61&lt;&gt;""),"!",PreElaborazione!CM61)</f>
        <v/>
      </c>
      <c r="CN61" s="122" t="str">
        <f ca="1">IF(AND(PreElaborazione!CN61="",$A61&lt;&gt;""),"!",PreElaborazione!CN61)</f>
        <v/>
      </c>
      <c r="CO61" s="122" t="str">
        <f ca="1">IF(AND(PreElaborazione!CO61="",$A61&lt;&gt;""),"!",PreElaborazione!CO61)</f>
        <v/>
      </c>
      <c r="CP61" s="122" t="str">
        <f ca="1">IF(AND(PreElaborazione!CP61="",$A61&lt;&gt;""),"!",PreElaborazione!CP61)</f>
        <v/>
      </c>
      <c r="CQ61" s="122" t="str">
        <f ca="1">IF(AND(PreElaborazione!CQ61="",$A61&lt;&gt;""),"!",PreElaborazione!CQ61)</f>
        <v/>
      </c>
      <c r="CR61" s="122" t="str">
        <f ca="1">IF(AND(PreElaborazione!CR61="",$A61&lt;&gt;""),"!",PreElaborazione!CR61)</f>
        <v/>
      </c>
      <c r="CS61" s="122" t="str">
        <f ca="1">IF(AND(PreElaborazione!CS61="",$A61&lt;&gt;""),"!",PreElaborazione!CS61)</f>
        <v/>
      </c>
      <c r="CT61" s="122" t="str">
        <f ca="1">IF(AND(PreElaborazione!CT61="",$A61&lt;&gt;""),"!",PreElaborazione!CT61)</f>
        <v/>
      </c>
      <c r="CU61" s="122" t="str">
        <f ca="1">IF(AND(PreElaborazione!CU61="",$A61&lt;&gt;""),"!",PreElaborazione!CU61)</f>
        <v/>
      </c>
      <c r="CV61" s="122" t="str">
        <f ca="1">IF(AND(PreElaborazione!CV61="",$A61&lt;&gt;""),"!",PreElaborazione!CV61)</f>
        <v/>
      </c>
      <c r="CW61" s="122" t="str">
        <f ca="1">IF(AND(PreElaborazione!CW61="",$A61&lt;&gt;""),"!",PreElaborazione!CW61)</f>
        <v/>
      </c>
      <c r="CX61" s="122" t="str">
        <f ca="1">IF(AND(PreElaborazione!CX61="",$A61&lt;&gt;""),"!",PreElaborazione!CX61)</f>
        <v/>
      </c>
      <c r="CY61" s="122" t="str">
        <f ca="1">IF(AND(PreElaborazione!CY61="",$A61&lt;&gt;""),"!",PreElaborazione!CY61)</f>
        <v/>
      </c>
      <c r="CZ61" s="122" t="str">
        <f ca="1">IF(AND(PreElaborazione!CZ61="",$A61&lt;&gt;""),"!",PreElaborazione!CZ61)</f>
        <v/>
      </c>
      <c r="DA61" s="122" t="str">
        <f ca="1">IF(AND(PreElaborazione!DA61="",$A61&lt;&gt;""),"!",PreElaborazione!DA61)</f>
        <v/>
      </c>
      <c r="DB61" s="122" t="str">
        <f ca="1">IF(AND(PreElaborazione!DB61="",$A61&lt;&gt;""),"!",PreElaborazione!DB61)</f>
        <v/>
      </c>
    </row>
    <row r="62" spans="1:106">
      <c r="A62" s="120" t="str">
        <f ca="1">PreElaborazione!A62</f>
        <v/>
      </c>
      <c r="B62" s="122" t="str">
        <f ca="1">IF(AND(PreElaborazione!B62="",$A62&lt;&gt;""),"!",PreElaborazione!B62)</f>
        <v/>
      </c>
      <c r="C62" s="122" t="str">
        <f ca="1">IF(AND(PreElaborazione!C62="",$A62&lt;&gt;""),"!",PreElaborazione!C62)</f>
        <v/>
      </c>
      <c r="D62" s="122" t="str">
        <f ca="1">IF(AND(PreElaborazione!D62="",$A62&lt;&gt;""),"!",PreElaborazione!D62)</f>
        <v/>
      </c>
      <c r="E62" s="122" t="str">
        <f ca="1">IF(AND(PreElaborazione!E62="",$A62&lt;&gt;""),"!",PreElaborazione!E62)</f>
        <v/>
      </c>
      <c r="F62" s="122" t="str">
        <f ca="1">IF(AND(PreElaborazione!F62="",$A62&lt;&gt;""),"!",PreElaborazione!F62)</f>
        <v/>
      </c>
      <c r="G62" s="122" t="str">
        <f ca="1">IF(AND(PreElaborazione!G62="",$A62&lt;&gt;""),"!",PreElaborazione!G62)</f>
        <v/>
      </c>
      <c r="H62" s="122" t="str">
        <f ca="1">IF(AND(PreElaborazione!H62="",$A62&lt;&gt;""),"!",PreElaborazione!H62)</f>
        <v/>
      </c>
      <c r="I62" s="122" t="str">
        <f ca="1">IF(AND(PreElaborazione!I62="",$A62&lt;&gt;""),"!",PreElaborazione!I62)</f>
        <v/>
      </c>
      <c r="J62" s="122" t="str">
        <f ca="1">IF(AND(PreElaborazione!J62="",$A62&lt;&gt;""),"!",PreElaborazione!J62)</f>
        <v/>
      </c>
      <c r="K62" s="122" t="str">
        <f ca="1">IF(AND(PreElaborazione!K62="",$A62&lt;&gt;""),"!",PreElaborazione!K62)</f>
        <v/>
      </c>
      <c r="L62" s="122" t="str">
        <f ca="1">IF(AND(PreElaborazione!L62="",$A62&lt;&gt;""),"!",PreElaborazione!L62)</f>
        <v/>
      </c>
      <c r="M62" s="122" t="str">
        <f ca="1">IF(AND(PreElaborazione!M62="",$A62&lt;&gt;""),"!",PreElaborazione!M62)</f>
        <v/>
      </c>
      <c r="N62" s="122" t="str">
        <f ca="1">IF(AND(PreElaborazione!N62="",$A62&lt;&gt;""),"!",PreElaborazione!N62)</f>
        <v/>
      </c>
      <c r="O62" s="122" t="str">
        <f ca="1">IF(AND(PreElaborazione!O62="",$A62&lt;&gt;""),"!",PreElaborazione!O62)</f>
        <v/>
      </c>
      <c r="P62" s="122" t="str">
        <f ca="1">IF(AND(PreElaborazione!P62="",$A62&lt;&gt;""),"!",PreElaborazione!P62)</f>
        <v/>
      </c>
      <c r="Q62" s="122" t="str">
        <f ca="1">IF(AND(PreElaborazione!Q62="",$A62&lt;&gt;""),"!",PreElaborazione!Q62)</f>
        <v/>
      </c>
      <c r="R62" s="122" t="str">
        <f ca="1">IF(AND(PreElaborazione!R62="",$A62&lt;&gt;""),"!",PreElaborazione!R62)</f>
        <v/>
      </c>
      <c r="S62" s="122" t="str">
        <f ca="1">IF(AND(PreElaborazione!S62="",$A62&lt;&gt;""),"!",PreElaborazione!S62)</f>
        <v/>
      </c>
      <c r="T62" s="122" t="str">
        <f ca="1">IF(AND(PreElaborazione!T62="",$A62&lt;&gt;""),"!",PreElaborazione!T62)</f>
        <v/>
      </c>
      <c r="U62" s="122" t="str">
        <f ca="1">IF(AND(PreElaborazione!U62="",$A62&lt;&gt;""),"!",PreElaborazione!U62)</f>
        <v/>
      </c>
      <c r="V62" s="122" t="str">
        <f ca="1">IF(AND(PreElaborazione!V62="",$A62&lt;&gt;""),"!",PreElaborazione!V62)</f>
        <v/>
      </c>
      <c r="W62" s="122" t="str">
        <f ca="1">IF(AND(PreElaborazione!W62="",$A62&lt;&gt;""),"!",PreElaborazione!W62)</f>
        <v/>
      </c>
      <c r="X62" s="122" t="str">
        <f ca="1">IF(AND(PreElaborazione!X62="",$A62&lt;&gt;""),"!",PreElaborazione!X62)</f>
        <v/>
      </c>
      <c r="Y62" s="122" t="str">
        <f ca="1">IF(AND(PreElaborazione!Y62="",$A62&lt;&gt;""),"!",PreElaborazione!Y62)</f>
        <v/>
      </c>
      <c r="Z62" s="122" t="str">
        <f ca="1">IF(AND(PreElaborazione!Z62="",$A62&lt;&gt;""),"!",PreElaborazione!Z62)</f>
        <v/>
      </c>
      <c r="AA62" s="122" t="str">
        <f ca="1">IF(AND(PreElaborazione!AA62="",$A62&lt;&gt;""),"!",PreElaborazione!AA62)</f>
        <v/>
      </c>
      <c r="AB62" s="122" t="str">
        <f ca="1">IF(AND(PreElaborazione!AB62="",$A62&lt;&gt;""),"!",PreElaborazione!AB62)</f>
        <v/>
      </c>
      <c r="AC62" s="122" t="str">
        <f ca="1">IF(AND(PreElaborazione!AC62="",$A62&lt;&gt;""),"!",PreElaborazione!AC62)</f>
        <v/>
      </c>
      <c r="AD62" s="122" t="str">
        <f ca="1">IF(AND(PreElaborazione!AD62="",$A62&lt;&gt;""),"!",PreElaborazione!AD62)</f>
        <v/>
      </c>
      <c r="AE62" s="122" t="str">
        <f ca="1">IF(AND(PreElaborazione!AE62="",$A62&lt;&gt;""),"!",PreElaborazione!AE62)</f>
        <v/>
      </c>
      <c r="AF62" s="122" t="str">
        <f ca="1">IF(AND(PreElaborazione!AF62="",$A62&lt;&gt;""),"!",PreElaborazione!AF62)</f>
        <v/>
      </c>
      <c r="AG62" s="122" t="str">
        <f ca="1">IF(AND(PreElaborazione!AG62="",$A62&lt;&gt;""),"!",PreElaborazione!AG62)</f>
        <v/>
      </c>
      <c r="AH62" s="122" t="str">
        <f ca="1">IF(AND(PreElaborazione!AH62="",$A62&lt;&gt;""),"!",PreElaborazione!AH62)</f>
        <v/>
      </c>
      <c r="AI62" s="122" t="str">
        <f ca="1">IF(AND(PreElaborazione!AI62="",$A62&lt;&gt;""),"!",PreElaborazione!AI62)</f>
        <v/>
      </c>
      <c r="AJ62" s="122" t="str">
        <f ca="1">IF(AND(PreElaborazione!AJ62="",$A62&lt;&gt;""),"!",PreElaborazione!AJ62)</f>
        <v/>
      </c>
      <c r="AK62" s="122" t="str">
        <f ca="1">IF(AND(PreElaborazione!AK62="",$A62&lt;&gt;""),"!",PreElaborazione!AK62)</f>
        <v/>
      </c>
      <c r="AL62" s="122" t="str">
        <f ca="1">IF(AND(PreElaborazione!AL62="",$A62&lt;&gt;""),"!",PreElaborazione!AL62)</f>
        <v/>
      </c>
      <c r="AM62" s="122" t="str">
        <f ca="1">IF(AND(PreElaborazione!AM62="",$A62&lt;&gt;""),"!",PreElaborazione!AM62)</f>
        <v/>
      </c>
      <c r="AN62" s="122" t="str">
        <f ca="1">IF(AND(PreElaborazione!AN62="",$A62&lt;&gt;""),"!",PreElaborazione!AN62)</f>
        <v/>
      </c>
      <c r="AO62" s="122" t="str">
        <f ca="1">IF(AND(PreElaborazione!AO62="",$A62&lt;&gt;""),"!",PreElaborazione!AO62)</f>
        <v/>
      </c>
      <c r="AP62" s="122" t="str">
        <f ca="1">IF(AND(PreElaborazione!AP62="",$A62&lt;&gt;""),"!",PreElaborazione!AP62)</f>
        <v/>
      </c>
      <c r="AQ62" s="122" t="str">
        <f ca="1">IF(AND(PreElaborazione!AQ62="",$A62&lt;&gt;""),"!",PreElaborazione!AQ62)</f>
        <v/>
      </c>
      <c r="AR62" s="122" t="str">
        <f ca="1">IF(AND(PreElaborazione!AR62="",$A62&lt;&gt;""),"!",PreElaborazione!AR62)</f>
        <v/>
      </c>
      <c r="AS62" s="122" t="str">
        <f ca="1">IF(AND(PreElaborazione!AS62="",$A62&lt;&gt;""),"!",PreElaborazione!AS62)</f>
        <v/>
      </c>
      <c r="AT62" s="122" t="str">
        <f ca="1">IF(AND(PreElaborazione!AT62="",$A62&lt;&gt;""),"!",PreElaborazione!AT62)</f>
        <v/>
      </c>
      <c r="AU62" s="122" t="str">
        <f ca="1">IF(AND(PreElaborazione!AU62="",$A62&lt;&gt;""),"!",PreElaborazione!AU62)</f>
        <v/>
      </c>
      <c r="AV62" s="122" t="str">
        <f ca="1">IF(AND(PreElaborazione!AV62="",$A62&lt;&gt;""),"!",PreElaborazione!AV62)</f>
        <v/>
      </c>
      <c r="AW62" s="122" t="str">
        <f ca="1">IF(AND(PreElaborazione!AW62="",$A62&lt;&gt;""),"!",PreElaborazione!AW62)</f>
        <v/>
      </c>
      <c r="AX62" s="122" t="str">
        <f ca="1">IF(AND(PreElaborazione!AX62="",$A62&lt;&gt;""),"!",PreElaborazione!AX62)</f>
        <v/>
      </c>
      <c r="AY62" s="122" t="str">
        <f ca="1">IF(AND(PreElaborazione!AY62="",$A62&lt;&gt;""),"!",PreElaborazione!AY62)</f>
        <v/>
      </c>
      <c r="AZ62" s="122" t="str">
        <f ca="1">IF(AND(PreElaborazione!AZ62="",$A62&lt;&gt;""),"!",PreElaborazione!AZ62)</f>
        <v/>
      </c>
      <c r="BA62" s="122" t="str">
        <f ca="1">IF(AND(PreElaborazione!BA62="",$A62&lt;&gt;""),"!",PreElaborazione!BA62)</f>
        <v/>
      </c>
      <c r="BB62" s="122" t="str">
        <f ca="1">IF(AND(PreElaborazione!BB62="",$A62&lt;&gt;""),"!",PreElaborazione!BB62)</f>
        <v/>
      </c>
      <c r="BC62" s="122" t="str">
        <f ca="1">IF(AND(PreElaborazione!BC62="",$A62&lt;&gt;""),"!",PreElaborazione!BC62)</f>
        <v/>
      </c>
      <c r="BD62" s="122" t="str">
        <f ca="1">IF(AND(PreElaborazione!BD62="",$A62&lt;&gt;""),"!",PreElaborazione!BD62)</f>
        <v/>
      </c>
      <c r="BE62" s="122" t="str">
        <f ca="1">IF(AND(PreElaborazione!BE62="",$A62&lt;&gt;""),"!",PreElaborazione!BE62)</f>
        <v/>
      </c>
      <c r="BF62" s="122" t="str">
        <f ca="1">IF(AND(PreElaborazione!BF62="",$A62&lt;&gt;""),"!",PreElaborazione!BF62)</f>
        <v/>
      </c>
      <c r="BG62" s="122" t="str">
        <f ca="1">IF(AND(PreElaborazione!BG62="",$A62&lt;&gt;""),"!",PreElaborazione!BG62)</f>
        <v/>
      </c>
      <c r="BH62" s="122" t="str">
        <f ca="1">IF(AND(PreElaborazione!BH62="",$A62&lt;&gt;""),"!",PreElaborazione!BH62)</f>
        <v/>
      </c>
      <c r="BI62" s="122" t="str">
        <f ca="1">IF(AND(PreElaborazione!BI62="",$A62&lt;&gt;""),"!",PreElaborazione!BI62)</f>
        <v/>
      </c>
      <c r="BJ62" s="122" t="str">
        <f ca="1">IF(AND(PreElaborazione!BJ62="",$A62&lt;&gt;""),"!",PreElaborazione!BJ62)</f>
        <v/>
      </c>
      <c r="BK62" s="122" t="str">
        <f ca="1">IF(AND(PreElaborazione!BK62="",$A62&lt;&gt;""),"!",PreElaborazione!BK62)</f>
        <v/>
      </c>
      <c r="BL62" s="122" t="str">
        <f ca="1">IF(AND(PreElaborazione!BL62="",$A62&lt;&gt;""),"!",PreElaborazione!BL62)</f>
        <v/>
      </c>
      <c r="BM62" s="122" t="str">
        <f ca="1">IF(AND(PreElaborazione!BM62="",$A62&lt;&gt;""),"!",PreElaborazione!BM62)</f>
        <v/>
      </c>
      <c r="BN62" s="122" t="str">
        <f ca="1">IF(AND(PreElaborazione!BN62="",$A62&lt;&gt;""),"!",PreElaborazione!BN62)</f>
        <v/>
      </c>
      <c r="BO62" s="122" t="str">
        <f ca="1">IF(AND(PreElaborazione!BO62="",$A62&lt;&gt;""),"!",PreElaborazione!BO62)</f>
        <v/>
      </c>
      <c r="BP62" s="122" t="str">
        <f ca="1">IF(AND(PreElaborazione!BP62="",$A62&lt;&gt;""),"!",PreElaborazione!BP62)</f>
        <v/>
      </c>
      <c r="BQ62" s="122" t="str">
        <f ca="1">IF(AND(PreElaborazione!BQ62="",$A62&lt;&gt;""),"!",PreElaborazione!BQ62)</f>
        <v/>
      </c>
      <c r="BR62" s="122" t="str">
        <f ca="1">IF(AND(PreElaborazione!BR62="",$A62&lt;&gt;""),"!",PreElaborazione!BR62)</f>
        <v/>
      </c>
      <c r="BS62" s="122" t="str">
        <f ca="1">IF(AND(PreElaborazione!BS62="",$A62&lt;&gt;""),"!",PreElaborazione!BS62)</f>
        <v/>
      </c>
      <c r="BT62" s="122" t="str">
        <f ca="1">IF(AND(PreElaborazione!BT62="",$A62&lt;&gt;""),"!",PreElaborazione!BT62)</f>
        <v/>
      </c>
      <c r="BU62" s="122" t="str">
        <f ca="1">IF(AND(PreElaborazione!BU62="",$A62&lt;&gt;""),"!",PreElaborazione!BU62)</f>
        <v/>
      </c>
      <c r="BV62" s="122" t="str">
        <f ca="1">IF(AND(PreElaborazione!BV62="",$A62&lt;&gt;""),"!",PreElaborazione!BV62)</f>
        <v/>
      </c>
      <c r="BW62" s="122" t="str">
        <f ca="1">IF(AND(PreElaborazione!BW62="",$A62&lt;&gt;""),"!",PreElaborazione!BW62)</f>
        <v/>
      </c>
      <c r="BX62" s="122" t="str">
        <f ca="1">IF(AND(PreElaborazione!BX62="",$A62&lt;&gt;""),"!",PreElaborazione!BX62)</f>
        <v/>
      </c>
      <c r="BY62" s="122" t="str">
        <f ca="1">IF(AND(PreElaborazione!BY62="",$A62&lt;&gt;""),"!",PreElaborazione!BY62)</f>
        <v/>
      </c>
      <c r="BZ62" s="122" t="str">
        <f ca="1">IF(AND(PreElaborazione!BZ62="",$A62&lt;&gt;""),"!",PreElaborazione!BZ62)</f>
        <v/>
      </c>
      <c r="CA62" s="122" t="str">
        <f ca="1">IF(AND(PreElaborazione!CA62="",$A62&lt;&gt;""),"!",PreElaborazione!CA62)</f>
        <v/>
      </c>
      <c r="CB62" s="122" t="str">
        <f ca="1">IF(AND(PreElaborazione!CB62="",$A62&lt;&gt;""),"!",PreElaborazione!CB62)</f>
        <v/>
      </c>
      <c r="CC62" s="122" t="str">
        <f ca="1">IF(AND(PreElaborazione!CC62="",$A62&lt;&gt;""),"!",PreElaborazione!CC62)</f>
        <v/>
      </c>
      <c r="CD62" s="122" t="str">
        <f ca="1">IF(AND(PreElaborazione!CD62="",$A62&lt;&gt;""),"!",PreElaborazione!CD62)</f>
        <v/>
      </c>
      <c r="CE62" s="122" t="str">
        <f ca="1">IF(AND(PreElaborazione!CE62="",$A62&lt;&gt;""),"!",PreElaborazione!CE62)</f>
        <v/>
      </c>
      <c r="CF62" s="122" t="str">
        <f ca="1">IF(AND(PreElaborazione!CF62="",$A62&lt;&gt;""),"!",PreElaborazione!CF62)</f>
        <v/>
      </c>
      <c r="CG62" s="122" t="str">
        <f ca="1">IF(AND(PreElaborazione!CG62="",$A62&lt;&gt;""),"!",PreElaborazione!CG62)</f>
        <v/>
      </c>
      <c r="CH62" s="122" t="str">
        <f ca="1">IF(AND(PreElaborazione!CH62="",$A62&lt;&gt;""),"!",PreElaborazione!CH62)</f>
        <v/>
      </c>
      <c r="CI62" s="122" t="str">
        <f ca="1">IF(AND(PreElaborazione!CI62="",$A62&lt;&gt;""),"!",PreElaborazione!CI62)</f>
        <v/>
      </c>
      <c r="CJ62" s="122" t="str">
        <f ca="1">IF(AND(PreElaborazione!CJ62="",$A62&lt;&gt;""),"!",PreElaborazione!CJ62)</f>
        <v/>
      </c>
      <c r="CK62" s="122" t="str">
        <f ca="1">IF(AND(PreElaborazione!CK62="",$A62&lt;&gt;""),"!",PreElaborazione!CK62)</f>
        <v/>
      </c>
      <c r="CL62" s="122" t="str">
        <f ca="1">IF(AND(PreElaborazione!CL62="",$A62&lt;&gt;""),"!",PreElaborazione!CL62)</f>
        <v/>
      </c>
      <c r="CM62" s="122" t="str">
        <f ca="1">IF(AND(PreElaborazione!CM62="",$A62&lt;&gt;""),"!",PreElaborazione!CM62)</f>
        <v/>
      </c>
      <c r="CN62" s="122" t="str">
        <f ca="1">IF(AND(PreElaborazione!CN62="",$A62&lt;&gt;""),"!",PreElaborazione!CN62)</f>
        <v/>
      </c>
      <c r="CO62" s="122" t="str">
        <f ca="1">IF(AND(PreElaborazione!CO62="",$A62&lt;&gt;""),"!",PreElaborazione!CO62)</f>
        <v/>
      </c>
      <c r="CP62" s="122" t="str">
        <f ca="1">IF(AND(PreElaborazione!CP62="",$A62&lt;&gt;""),"!",PreElaborazione!CP62)</f>
        <v/>
      </c>
      <c r="CQ62" s="122" t="str">
        <f ca="1">IF(AND(PreElaborazione!CQ62="",$A62&lt;&gt;""),"!",PreElaborazione!CQ62)</f>
        <v/>
      </c>
      <c r="CR62" s="122" t="str">
        <f ca="1">IF(AND(PreElaborazione!CR62="",$A62&lt;&gt;""),"!",PreElaborazione!CR62)</f>
        <v/>
      </c>
      <c r="CS62" s="122" t="str">
        <f ca="1">IF(AND(PreElaborazione!CS62="",$A62&lt;&gt;""),"!",PreElaborazione!CS62)</f>
        <v/>
      </c>
      <c r="CT62" s="122" t="str">
        <f ca="1">IF(AND(PreElaborazione!CT62="",$A62&lt;&gt;""),"!",PreElaborazione!CT62)</f>
        <v/>
      </c>
      <c r="CU62" s="122" t="str">
        <f ca="1">IF(AND(PreElaborazione!CU62="",$A62&lt;&gt;""),"!",PreElaborazione!CU62)</f>
        <v/>
      </c>
      <c r="CV62" s="122" t="str">
        <f ca="1">IF(AND(PreElaborazione!CV62="",$A62&lt;&gt;""),"!",PreElaborazione!CV62)</f>
        <v/>
      </c>
      <c r="CW62" s="122" t="str">
        <f ca="1">IF(AND(PreElaborazione!CW62="",$A62&lt;&gt;""),"!",PreElaborazione!CW62)</f>
        <v/>
      </c>
      <c r="CX62" s="122" t="str">
        <f ca="1">IF(AND(PreElaborazione!CX62="",$A62&lt;&gt;""),"!",PreElaborazione!CX62)</f>
        <v/>
      </c>
      <c r="CY62" s="122" t="str">
        <f ca="1">IF(AND(PreElaborazione!CY62="",$A62&lt;&gt;""),"!",PreElaborazione!CY62)</f>
        <v/>
      </c>
      <c r="CZ62" s="122" t="str">
        <f ca="1">IF(AND(PreElaborazione!CZ62="",$A62&lt;&gt;""),"!",PreElaborazione!CZ62)</f>
        <v/>
      </c>
      <c r="DA62" s="122" t="str">
        <f ca="1">IF(AND(PreElaborazione!DA62="",$A62&lt;&gt;""),"!",PreElaborazione!DA62)</f>
        <v/>
      </c>
      <c r="DB62" s="122" t="str">
        <f ca="1">IF(AND(PreElaborazione!DB62="",$A62&lt;&gt;""),"!",PreElaborazione!DB62)</f>
        <v/>
      </c>
    </row>
    <row r="63" spans="1:106">
      <c r="A63" s="120" t="str">
        <f ca="1">PreElaborazione!A63</f>
        <v/>
      </c>
      <c r="B63" s="122" t="str">
        <f ca="1">IF(AND(PreElaborazione!B63="",$A63&lt;&gt;""),"!",PreElaborazione!B63)</f>
        <v/>
      </c>
      <c r="C63" s="122" t="str">
        <f ca="1">IF(AND(PreElaborazione!C63="",$A63&lt;&gt;""),"!",PreElaborazione!C63)</f>
        <v/>
      </c>
      <c r="D63" s="122" t="str">
        <f ca="1">IF(AND(PreElaborazione!D63="",$A63&lt;&gt;""),"!",PreElaborazione!D63)</f>
        <v/>
      </c>
      <c r="E63" s="122" t="str">
        <f ca="1">IF(AND(PreElaborazione!E63="",$A63&lt;&gt;""),"!",PreElaborazione!E63)</f>
        <v/>
      </c>
      <c r="F63" s="122" t="str">
        <f ca="1">IF(AND(PreElaborazione!F63="",$A63&lt;&gt;""),"!",PreElaborazione!F63)</f>
        <v/>
      </c>
      <c r="G63" s="122" t="str">
        <f ca="1">IF(AND(PreElaborazione!G63="",$A63&lt;&gt;""),"!",PreElaborazione!G63)</f>
        <v/>
      </c>
      <c r="H63" s="122" t="str">
        <f ca="1">IF(AND(PreElaborazione!H63="",$A63&lt;&gt;""),"!",PreElaborazione!H63)</f>
        <v/>
      </c>
      <c r="I63" s="122" t="str">
        <f ca="1">IF(AND(PreElaborazione!I63="",$A63&lt;&gt;""),"!",PreElaborazione!I63)</f>
        <v/>
      </c>
      <c r="J63" s="122" t="str">
        <f ca="1">IF(AND(PreElaborazione!J63="",$A63&lt;&gt;""),"!",PreElaborazione!J63)</f>
        <v/>
      </c>
      <c r="K63" s="122" t="str">
        <f ca="1">IF(AND(PreElaborazione!K63="",$A63&lt;&gt;""),"!",PreElaborazione!K63)</f>
        <v/>
      </c>
      <c r="L63" s="122" t="str">
        <f ca="1">IF(AND(PreElaborazione!L63="",$A63&lt;&gt;""),"!",PreElaborazione!L63)</f>
        <v/>
      </c>
      <c r="M63" s="122" t="str">
        <f ca="1">IF(AND(PreElaborazione!M63="",$A63&lt;&gt;""),"!",PreElaborazione!M63)</f>
        <v/>
      </c>
      <c r="N63" s="122" t="str">
        <f ca="1">IF(AND(PreElaborazione!N63="",$A63&lt;&gt;""),"!",PreElaborazione!N63)</f>
        <v/>
      </c>
      <c r="O63" s="122" t="str">
        <f ca="1">IF(AND(PreElaborazione!O63="",$A63&lt;&gt;""),"!",PreElaborazione!O63)</f>
        <v/>
      </c>
      <c r="P63" s="122" t="str">
        <f ca="1">IF(AND(PreElaborazione!P63="",$A63&lt;&gt;""),"!",PreElaborazione!P63)</f>
        <v/>
      </c>
      <c r="Q63" s="122" t="str">
        <f ca="1">IF(AND(PreElaborazione!Q63="",$A63&lt;&gt;""),"!",PreElaborazione!Q63)</f>
        <v/>
      </c>
      <c r="R63" s="122" t="str">
        <f ca="1">IF(AND(PreElaborazione!R63="",$A63&lt;&gt;""),"!",PreElaborazione!R63)</f>
        <v/>
      </c>
      <c r="S63" s="122" t="str">
        <f ca="1">IF(AND(PreElaborazione!S63="",$A63&lt;&gt;""),"!",PreElaborazione!S63)</f>
        <v/>
      </c>
      <c r="T63" s="122" t="str">
        <f ca="1">IF(AND(PreElaborazione!T63="",$A63&lt;&gt;""),"!",PreElaborazione!T63)</f>
        <v/>
      </c>
      <c r="U63" s="122" t="str">
        <f ca="1">IF(AND(PreElaborazione!U63="",$A63&lt;&gt;""),"!",PreElaborazione!U63)</f>
        <v/>
      </c>
      <c r="V63" s="122" t="str">
        <f ca="1">IF(AND(PreElaborazione!V63="",$A63&lt;&gt;""),"!",PreElaborazione!V63)</f>
        <v/>
      </c>
      <c r="W63" s="122" t="str">
        <f ca="1">IF(AND(PreElaborazione!W63="",$A63&lt;&gt;""),"!",PreElaborazione!W63)</f>
        <v/>
      </c>
      <c r="X63" s="122" t="str">
        <f ca="1">IF(AND(PreElaborazione!X63="",$A63&lt;&gt;""),"!",PreElaborazione!X63)</f>
        <v/>
      </c>
      <c r="Y63" s="122" t="str">
        <f ca="1">IF(AND(PreElaborazione!Y63="",$A63&lt;&gt;""),"!",PreElaborazione!Y63)</f>
        <v/>
      </c>
      <c r="Z63" s="122" t="str">
        <f ca="1">IF(AND(PreElaborazione!Z63="",$A63&lt;&gt;""),"!",PreElaborazione!Z63)</f>
        <v/>
      </c>
      <c r="AA63" s="122" t="str">
        <f ca="1">IF(AND(PreElaborazione!AA63="",$A63&lt;&gt;""),"!",PreElaborazione!AA63)</f>
        <v/>
      </c>
      <c r="AB63" s="122" t="str">
        <f ca="1">IF(AND(PreElaborazione!AB63="",$A63&lt;&gt;""),"!",PreElaborazione!AB63)</f>
        <v/>
      </c>
      <c r="AC63" s="122" t="str">
        <f ca="1">IF(AND(PreElaborazione!AC63="",$A63&lt;&gt;""),"!",PreElaborazione!AC63)</f>
        <v/>
      </c>
      <c r="AD63" s="122" t="str">
        <f ca="1">IF(AND(PreElaborazione!AD63="",$A63&lt;&gt;""),"!",PreElaborazione!AD63)</f>
        <v/>
      </c>
      <c r="AE63" s="122" t="str">
        <f ca="1">IF(AND(PreElaborazione!AE63="",$A63&lt;&gt;""),"!",PreElaborazione!AE63)</f>
        <v/>
      </c>
      <c r="AF63" s="122" t="str">
        <f ca="1">IF(AND(PreElaborazione!AF63="",$A63&lt;&gt;""),"!",PreElaborazione!AF63)</f>
        <v/>
      </c>
      <c r="AG63" s="122" t="str">
        <f ca="1">IF(AND(PreElaborazione!AG63="",$A63&lt;&gt;""),"!",PreElaborazione!AG63)</f>
        <v/>
      </c>
      <c r="AH63" s="122" t="str">
        <f ca="1">IF(AND(PreElaborazione!AH63="",$A63&lt;&gt;""),"!",PreElaborazione!AH63)</f>
        <v/>
      </c>
      <c r="AI63" s="122" t="str">
        <f ca="1">IF(AND(PreElaborazione!AI63="",$A63&lt;&gt;""),"!",PreElaborazione!AI63)</f>
        <v/>
      </c>
      <c r="AJ63" s="122" t="str">
        <f ca="1">IF(AND(PreElaborazione!AJ63="",$A63&lt;&gt;""),"!",PreElaborazione!AJ63)</f>
        <v/>
      </c>
      <c r="AK63" s="122" t="str">
        <f ca="1">IF(AND(PreElaborazione!AK63="",$A63&lt;&gt;""),"!",PreElaborazione!AK63)</f>
        <v/>
      </c>
      <c r="AL63" s="122" t="str">
        <f ca="1">IF(AND(PreElaborazione!AL63="",$A63&lt;&gt;""),"!",PreElaborazione!AL63)</f>
        <v/>
      </c>
      <c r="AM63" s="122" t="str">
        <f ca="1">IF(AND(PreElaborazione!AM63="",$A63&lt;&gt;""),"!",PreElaborazione!AM63)</f>
        <v/>
      </c>
      <c r="AN63" s="122" t="str">
        <f ca="1">IF(AND(PreElaborazione!AN63="",$A63&lt;&gt;""),"!",PreElaborazione!AN63)</f>
        <v/>
      </c>
      <c r="AO63" s="122" t="str">
        <f ca="1">IF(AND(PreElaborazione!AO63="",$A63&lt;&gt;""),"!",PreElaborazione!AO63)</f>
        <v/>
      </c>
      <c r="AP63" s="122" t="str">
        <f ca="1">IF(AND(PreElaborazione!AP63="",$A63&lt;&gt;""),"!",PreElaborazione!AP63)</f>
        <v/>
      </c>
      <c r="AQ63" s="122" t="str">
        <f ca="1">IF(AND(PreElaborazione!AQ63="",$A63&lt;&gt;""),"!",PreElaborazione!AQ63)</f>
        <v/>
      </c>
      <c r="AR63" s="122" t="str">
        <f ca="1">IF(AND(PreElaborazione!AR63="",$A63&lt;&gt;""),"!",PreElaborazione!AR63)</f>
        <v/>
      </c>
      <c r="AS63" s="122" t="str">
        <f ca="1">IF(AND(PreElaborazione!AS63="",$A63&lt;&gt;""),"!",PreElaborazione!AS63)</f>
        <v/>
      </c>
      <c r="AT63" s="122" t="str">
        <f ca="1">IF(AND(PreElaborazione!AT63="",$A63&lt;&gt;""),"!",PreElaborazione!AT63)</f>
        <v/>
      </c>
      <c r="AU63" s="122" t="str">
        <f ca="1">IF(AND(PreElaborazione!AU63="",$A63&lt;&gt;""),"!",PreElaborazione!AU63)</f>
        <v/>
      </c>
      <c r="AV63" s="122" t="str">
        <f ca="1">IF(AND(PreElaborazione!AV63="",$A63&lt;&gt;""),"!",PreElaborazione!AV63)</f>
        <v/>
      </c>
      <c r="AW63" s="122" t="str">
        <f ca="1">IF(AND(PreElaborazione!AW63="",$A63&lt;&gt;""),"!",PreElaborazione!AW63)</f>
        <v/>
      </c>
      <c r="AX63" s="122" t="str">
        <f ca="1">IF(AND(PreElaborazione!AX63="",$A63&lt;&gt;""),"!",PreElaborazione!AX63)</f>
        <v/>
      </c>
      <c r="AY63" s="122" t="str">
        <f ca="1">IF(AND(PreElaborazione!AY63="",$A63&lt;&gt;""),"!",PreElaborazione!AY63)</f>
        <v/>
      </c>
      <c r="AZ63" s="122" t="str">
        <f ca="1">IF(AND(PreElaborazione!AZ63="",$A63&lt;&gt;""),"!",PreElaborazione!AZ63)</f>
        <v/>
      </c>
      <c r="BA63" s="122" t="str">
        <f ca="1">IF(AND(PreElaborazione!BA63="",$A63&lt;&gt;""),"!",PreElaborazione!BA63)</f>
        <v/>
      </c>
      <c r="BB63" s="122" t="str">
        <f ca="1">IF(AND(PreElaborazione!BB63="",$A63&lt;&gt;""),"!",PreElaborazione!BB63)</f>
        <v/>
      </c>
      <c r="BC63" s="122" t="str">
        <f ca="1">IF(AND(PreElaborazione!BC63="",$A63&lt;&gt;""),"!",PreElaborazione!BC63)</f>
        <v/>
      </c>
      <c r="BD63" s="122" t="str">
        <f ca="1">IF(AND(PreElaborazione!BD63="",$A63&lt;&gt;""),"!",PreElaborazione!BD63)</f>
        <v/>
      </c>
      <c r="BE63" s="122" t="str">
        <f ca="1">IF(AND(PreElaborazione!BE63="",$A63&lt;&gt;""),"!",PreElaborazione!BE63)</f>
        <v/>
      </c>
      <c r="BF63" s="122" t="str">
        <f ca="1">IF(AND(PreElaborazione!BF63="",$A63&lt;&gt;""),"!",PreElaborazione!BF63)</f>
        <v/>
      </c>
      <c r="BG63" s="122" t="str">
        <f ca="1">IF(AND(PreElaborazione!BG63="",$A63&lt;&gt;""),"!",PreElaborazione!BG63)</f>
        <v/>
      </c>
      <c r="BH63" s="122" t="str">
        <f ca="1">IF(AND(PreElaborazione!BH63="",$A63&lt;&gt;""),"!",PreElaborazione!BH63)</f>
        <v/>
      </c>
      <c r="BI63" s="122" t="str">
        <f ca="1">IF(AND(PreElaborazione!BI63="",$A63&lt;&gt;""),"!",PreElaborazione!BI63)</f>
        <v/>
      </c>
      <c r="BJ63" s="122" t="str">
        <f ca="1">IF(AND(PreElaborazione!BJ63="",$A63&lt;&gt;""),"!",PreElaborazione!BJ63)</f>
        <v/>
      </c>
      <c r="BK63" s="122" t="str">
        <f ca="1">IF(AND(PreElaborazione!BK63="",$A63&lt;&gt;""),"!",PreElaborazione!BK63)</f>
        <v/>
      </c>
      <c r="BL63" s="122" t="str">
        <f ca="1">IF(AND(PreElaborazione!BL63="",$A63&lt;&gt;""),"!",PreElaborazione!BL63)</f>
        <v/>
      </c>
      <c r="BM63" s="122" t="str">
        <f ca="1">IF(AND(PreElaborazione!BM63="",$A63&lt;&gt;""),"!",PreElaborazione!BM63)</f>
        <v/>
      </c>
      <c r="BN63" s="122" t="str">
        <f ca="1">IF(AND(PreElaborazione!BN63="",$A63&lt;&gt;""),"!",PreElaborazione!BN63)</f>
        <v/>
      </c>
      <c r="BO63" s="122" t="str">
        <f ca="1">IF(AND(PreElaborazione!BO63="",$A63&lt;&gt;""),"!",PreElaborazione!BO63)</f>
        <v/>
      </c>
      <c r="BP63" s="122" t="str">
        <f ca="1">IF(AND(PreElaborazione!BP63="",$A63&lt;&gt;""),"!",PreElaborazione!BP63)</f>
        <v/>
      </c>
      <c r="BQ63" s="122" t="str">
        <f ca="1">IF(AND(PreElaborazione!BQ63="",$A63&lt;&gt;""),"!",PreElaborazione!BQ63)</f>
        <v/>
      </c>
      <c r="BR63" s="122" t="str">
        <f ca="1">IF(AND(PreElaborazione!BR63="",$A63&lt;&gt;""),"!",PreElaborazione!BR63)</f>
        <v/>
      </c>
      <c r="BS63" s="122" t="str">
        <f ca="1">IF(AND(PreElaborazione!BS63="",$A63&lt;&gt;""),"!",PreElaborazione!BS63)</f>
        <v/>
      </c>
      <c r="BT63" s="122" t="str">
        <f ca="1">IF(AND(PreElaborazione!BT63="",$A63&lt;&gt;""),"!",PreElaborazione!BT63)</f>
        <v/>
      </c>
      <c r="BU63" s="122" t="str">
        <f ca="1">IF(AND(PreElaborazione!BU63="",$A63&lt;&gt;""),"!",PreElaborazione!BU63)</f>
        <v/>
      </c>
      <c r="BV63" s="122" t="str">
        <f ca="1">IF(AND(PreElaborazione!BV63="",$A63&lt;&gt;""),"!",PreElaborazione!BV63)</f>
        <v/>
      </c>
      <c r="BW63" s="122" t="str">
        <f ca="1">IF(AND(PreElaborazione!BW63="",$A63&lt;&gt;""),"!",PreElaborazione!BW63)</f>
        <v/>
      </c>
      <c r="BX63" s="122" t="str">
        <f ca="1">IF(AND(PreElaborazione!BX63="",$A63&lt;&gt;""),"!",PreElaborazione!BX63)</f>
        <v/>
      </c>
      <c r="BY63" s="122" t="str">
        <f ca="1">IF(AND(PreElaborazione!BY63="",$A63&lt;&gt;""),"!",PreElaborazione!BY63)</f>
        <v/>
      </c>
      <c r="BZ63" s="122" t="str">
        <f ca="1">IF(AND(PreElaborazione!BZ63="",$A63&lt;&gt;""),"!",PreElaborazione!BZ63)</f>
        <v/>
      </c>
      <c r="CA63" s="122" t="str">
        <f ca="1">IF(AND(PreElaborazione!CA63="",$A63&lt;&gt;""),"!",PreElaborazione!CA63)</f>
        <v/>
      </c>
      <c r="CB63" s="122" t="str">
        <f ca="1">IF(AND(PreElaborazione!CB63="",$A63&lt;&gt;""),"!",PreElaborazione!CB63)</f>
        <v/>
      </c>
      <c r="CC63" s="122" t="str">
        <f ca="1">IF(AND(PreElaborazione!CC63="",$A63&lt;&gt;""),"!",PreElaborazione!CC63)</f>
        <v/>
      </c>
      <c r="CD63" s="122" t="str">
        <f ca="1">IF(AND(PreElaborazione!CD63="",$A63&lt;&gt;""),"!",PreElaborazione!CD63)</f>
        <v/>
      </c>
      <c r="CE63" s="122" t="str">
        <f ca="1">IF(AND(PreElaborazione!CE63="",$A63&lt;&gt;""),"!",PreElaborazione!CE63)</f>
        <v/>
      </c>
      <c r="CF63" s="122" t="str">
        <f ca="1">IF(AND(PreElaborazione!CF63="",$A63&lt;&gt;""),"!",PreElaborazione!CF63)</f>
        <v/>
      </c>
      <c r="CG63" s="122" t="str">
        <f ca="1">IF(AND(PreElaborazione!CG63="",$A63&lt;&gt;""),"!",PreElaborazione!CG63)</f>
        <v/>
      </c>
      <c r="CH63" s="122" t="str">
        <f ca="1">IF(AND(PreElaborazione!CH63="",$A63&lt;&gt;""),"!",PreElaborazione!CH63)</f>
        <v/>
      </c>
      <c r="CI63" s="122" t="str">
        <f ca="1">IF(AND(PreElaborazione!CI63="",$A63&lt;&gt;""),"!",PreElaborazione!CI63)</f>
        <v/>
      </c>
      <c r="CJ63" s="122" t="str">
        <f ca="1">IF(AND(PreElaborazione!CJ63="",$A63&lt;&gt;""),"!",PreElaborazione!CJ63)</f>
        <v/>
      </c>
      <c r="CK63" s="122" t="str">
        <f ca="1">IF(AND(PreElaborazione!CK63="",$A63&lt;&gt;""),"!",PreElaborazione!CK63)</f>
        <v/>
      </c>
      <c r="CL63" s="122" t="str">
        <f ca="1">IF(AND(PreElaborazione!CL63="",$A63&lt;&gt;""),"!",PreElaborazione!CL63)</f>
        <v/>
      </c>
      <c r="CM63" s="122" t="str">
        <f ca="1">IF(AND(PreElaborazione!CM63="",$A63&lt;&gt;""),"!",PreElaborazione!CM63)</f>
        <v/>
      </c>
      <c r="CN63" s="122" t="str">
        <f ca="1">IF(AND(PreElaborazione!CN63="",$A63&lt;&gt;""),"!",PreElaborazione!CN63)</f>
        <v/>
      </c>
      <c r="CO63" s="122" t="str">
        <f ca="1">IF(AND(PreElaborazione!CO63="",$A63&lt;&gt;""),"!",PreElaborazione!CO63)</f>
        <v/>
      </c>
      <c r="CP63" s="122" t="str">
        <f ca="1">IF(AND(PreElaborazione!CP63="",$A63&lt;&gt;""),"!",PreElaborazione!CP63)</f>
        <v/>
      </c>
      <c r="CQ63" s="122" t="str">
        <f ca="1">IF(AND(PreElaborazione!CQ63="",$A63&lt;&gt;""),"!",PreElaborazione!CQ63)</f>
        <v/>
      </c>
      <c r="CR63" s="122" t="str">
        <f ca="1">IF(AND(PreElaborazione!CR63="",$A63&lt;&gt;""),"!",PreElaborazione!CR63)</f>
        <v/>
      </c>
      <c r="CS63" s="122" t="str">
        <f ca="1">IF(AND(PreElaborazione!CS63="",$A63&lt;&gt;""),"!",PreElaborazione!CS63)</f>
        <v/>
      </c>
      <c r="CT63" s="122" t="str">
        <f ca="1">IF(AND(PreElaborazione!CT63="",$A63&lt;&gt;""),"!",PreElaborazione!CT63)</f>
        <v/>
      </c>
      <c r="CU63" s="122" t="str">
        <f ca="1">IF(AND(PreElaborazione!CU63="",$A63&lt;&gt;""),"!",PreElaborazione!CU63)</f>
        <v/>
      </c>
      <c r="CV63" s="122" t="str">
        <f ca="1">IF(AND(PreElaborazione!CV63="",$A63&lt;&gt;""),"!",PreElaborazione!CV63)</f>
        <v/>
      </c>
      <c r="CW63" s="122" t="str">
        <f ca="1">IF(AND(PreElaborazione!CW63="",$A63&lt;&gt;""),"!",PreElaborazione!CW63)</f>
        <v/>
      </c>
      <c r="CX63" s="122" t="str">
        <f ca="1">IF(AND(PreElaborazione!CX63="",$A63&lt;&gt;""),"!",PreElaborazione!CX63)</f>
        <v/>
      </c>
      <c r="CY63" s="122" t="str">
        <f ca="1">IF(AND(PreElaborazione!CY63="",$A63&lt;&gt;""),"!",PreElaborazione!CY63)</f>
        <v/>
      </c>
      <c r="CZ63" s="122" t="str">
        <f ca="1">IF(AND(PreElaborazione!CZ63="",$A63&lt;&gt;""),"!",PreElaborazione!CZ63)</f>
        <v/>
      </c>
      <c r="DA63" s="122" t="str">
        <f ca="1">IF(AND(PreElaborazione!DA63="",$A63&lt;&gt;""),"!",PreElaborazione!DA63)</f>
        <v/>
      </c>
      <c r="DB63" s="122" t="str">
        <f ca="1">IF(AND(PreElaborazione!DB63="",$A63&lt;&gt;""),"!",PreElaborazione!DB63)</f>
        <v/>
      </c>
    </row>
    <row r="64" spans="1:106">
      <c r="A64" s="120" t="str">
        <f ca="1">PreElaborazione!A64</f>
        <v/>
      </c>
      <c r="B64" s="122" t="str">
        <f ca="1">IF(AND(PreElaborazione!B64="",$A64&lt;&gt;""),"!",PreElaborazione!B64)</f>
        <v/>
      </c>
      <c r="C64" s="122" t="str">
        <f ca="1">IF(AND(PreElaborazione!C64="",$A64&lt;&gt;""),"!",PreElaborazione!C64)</f>
        <v/>
      </c>
      <c r="D64" s="122" t="str">
        <f ca="1">IF(AND(PreElaborazione!D64="",$A64&lt;&gt;""),"!",PreElaborazione!D64)</f>
        <v/>
      </c>
      <c r="E64" s="122" t="str">
        <f ca="1">IF(AND(PreElaborazione!E64="",$A64&lt;&gt;""),"!",PreElaborazione!E64)</f>
        <v/>
      </c>
      <c r="F64" s="122" t="str">
        <f ca="1">IF(AND(PreElaborazione!F64="",$A64&lt;&gt;""),"!",PreElaborazione!F64)</f>
        <v/>
      </c>
      <c r="G64" s="122" t="str">
        <f ca="1">IF(AND(PreElaborazione!G64="",$A64&lt;&gt;""),"!",PreElaborazione!G64)</f>
        <v/>
      </c>
      <c r="H64" s="122" t="str">
        <f ca="1">IF(AND(PreElaborazione!H64="",$A64&lt;&gt;""),"!",PreElaborazione!H64)</f>
        <v/>
      </c>
      <c r="I64" s="122" t="str">
        <f ca="1">IF(AND(PreElaborazione!I64="",$A64&lt;&gt;""),"!",PreElaborazione!I64)</f>
        <v/>
      </c>
      <c r="J64" s="122" t="str">
        <f ca="1">IF(AND(PreElaborazione!J64="",$A64&lt;&gt;""),"!",PreElaborazione!J64)</f>
        <v/>
      </c>
      <c r="K64" s="122" t="str">
        <f ca="1">IF(AND(PreElaborazione!K64="",$A64&lt;&gt;""),"!",PreElaborazione!K64)</f>
        <v/>
      </c>
      <c r="L64" s="122" t="str">
        <f ca="1">IF(AND(PreElaborazione!L64="",$A64&lt;&gt;""),"!",PreElaborazione!L64)</f>
        <v/>
      </c>
      <c r="M64" s="122" t="str">
        <f ca="1">IF(AND(PreElaborazione!M64="",$A64&lt;&gt;""),"!",PreElaborazione!M64)</f>
        <v/>
      </c>
      <c r="N64" s="122" t="str">
        <f ca="1">IF(AND(PreElaborazione!N64="",$A64&lt;&gt;""),"!",PreElaborazione!N64)</f>
        <v/>
      </c>
      <c r="O64" s="122" t="str">
        <f ca="1">IF(AND(PreElaborazione!O64="",$A64&lt;&gt;""),"!",PreElaborazione!O64)</f>
        <v/>
      </c>
      <c r="P64" s="122" t="str">
        <f ca="1">IF(AND(PreElaborazione!P64="",$A64&lt;&gt;""),"!",PreElaborazione!P64)</f>
        <v/>
      </c>
      <c r="Q64" s="122" t="str">
        <f ca="1">IF(AND(PreElaborazione!Q64="",$A64&lt;&gt;""),"!",PreElaborazione!Q64)</f>
        <v/>
      </c>
      <c r="R64" s="122" t="str">
        <f ca="1">IF(AND(PreElaborazione!R64="",$A64&lt;&gt;""),"!",PreElaborazione!R64)</f>
        <v/>
      </c>
      <c r="S64" s="122" t="str">
        <f ca="1">IF(AND(PreElaborazione!S64="",$A64&lt;&gt;""),"!",PreElaborazione!S64)</f>
        <v/>
      </c>
      <c r="T64" s="122" t="str">
        <f ca="1">IF(AND(PreElaborazione!T64="",$A64&lt;&gt;""),"!",PreElaborazione!T64)</f>
        <v/>
      </c>
      <c r="U64" s="122" t="str">
        <f ca="1">IF(AND(PreElaborazione!U64="",$A64&lt;&gt;""),"!",PreElaborazione!U64)</f>
        <v/>
      </c>
      <c r="V64" s="122" t="str">
        <f ca="1">IF(AND(PreElaborazione!V64="",$A64&lt;&gt;""),"!",PreElaborazione!V64)</f>
        <v/>
      </c>
      <c r="W64" s="122" t="str">
        <f ca="1">IF(AND(PreElaborazione!W64="",$A64&lt;&gt;""),"!",PreElaborazione!W64)</f>
        <v/>
      </c>
      <c r="X64" s="122" t="str">
        <f ca="1">IF(AND(PreElaborazione!X64="",$A64&lt;&gt;""),"!",PreElaborazione!X64)</f>
        <v/>
      </c>
      <c r="Y64" s="122" t="str">
        <f ca="1">IF(AND(PreElaborazione!Y64="",$A64&lt;&gt;""),"!",PreElaborazione!Y64)</f>
        <v/>
      </c>
      <c r="Z64" s="122" t="str">
        <f ca="1">IF(AND(PreElaborazione!Z64="",$A64&lt;&gt;""),"!",PreElaborazione!Z64)</f>
        <v/>
      </c>
      <c r="AA64" s="122" t="str">
        <f ca="1">IF(AND(PreElaborazione!AA64="",$A64&lt;&gt;""),"!",PreElaborazione!AA64)</f>
        <v/>
      </c>
      <c r="AB64" s="122" t="str">
        <f ca="1">IF(AND(PreElaborazione!AB64="",$A64&lt;&gt;""),"!",PreElaborazione!AB64)</f>
        <v/>
      </c>
      <c r="AC64" s="122" t="str">
        <f ca="1">IF(AND(PreElaborazione!AC64="",$A64&lt;&gt;""),"!",PreElaborazione!AC64)</f>
        <v/>
      </c>
      <c r="AD64" s="122" t="str">
        <f ca="1">IF(AND(PreElaborazione!AD64="",$A64&lt;&gt;""),"!",PreElaborazione!AD64)</f>
        <v/>
      </c>
      <c r="AE64" s="122" t="str">
        <f ca="1">IF(AND(PreElaborazione!AE64="",$A64&lt;&gt;""),"!",PreElaborazione!AE64)</f>
        <v/>
      </c>
      <c r="AF64" s="122" t="str">
        <f ca="1">IF(AND(PreElaborazione!AF64="",$A64&lt;&gt;""),"!",PreElaborazione!AF64)</f>
        <v/>
      </c>
      <c r="AG64" s="122" t="str">
        <f ca="1">IF(AND(PreElaborazione!AG64="",$A64&lt;&gt;""),"!",PreElaborazione!AG64)</f>
        <v/>
      </c>
      <c r="AH64" s="122" t="str">
        <f ca="1">IF(AND(PreElaborazione!AH64="",$A64&lt;&gt;""),"!",PreElaborazione!AH64)</f>
        <v/>
      </c>
      <c r="AI64" s="122" t="str">
        <f ca="1">IF(AND(PreElaborazione!AI64="",$A64&lt;&gt;""),"!",PreElaborazione!AI64)</f>
        <v/>
      </c>
      <c r="AJ64" s="122" t="str">
        <f ca="1">IF(AND(PreElaborazione!AJ64="",$A64&lt;&gt;""),"!",PreElaborazione!AJ64)</f>
        <v/>
      </c>
      <c r="AK64" s="122" t="str">
        <f ca="1">IF(AND(PreElaborazione!AK64="",$A64&lt;&gt;""),"!",PreElaborazione!AK64)</f>
        <v/>
      </c>
      <c r="AL64" s="122" t="str">
        <f ca="1">IF(AND(PreElaborazione!AL64="",$A64&lt;&gt;""),"!",PreElaborazione!AL64)</f>
        <v/>
      </c>
      <c r="AM64" s="122" t="str">
        <f ca="1">IF(AND(PreElaborazione!AM64="",$A64&lt;&gt;""),"!",PreElaborazione!AM64)</f>
        <v/>
      </c>
      <c r="AN64" s="122" t="str">
        <f ca="1">IF(AND(PreElaborazione!AN64="",$A64&lt;&gt;""),"!",PreElaborazione!AN64)</f>
        <v/>
      </c>
      <c r="AO64" s="122" t="str">
        <f ca="1">IF(AND(PreElaborazione!AO64="",$A64&lt;&gt;""),"!",PreElaborazione!AO64)</f>
        <v/>
      </c>
      <c r="AP64" s="122" t="str">
        <f ca="1">IF(AND(PreElaborazione!AP64="",$A64&lt;&gt;""),"!",PreElaborazione!AP64)</f>
        <v/>
      </c>
      <c r="AQ64" s="122" t="str">
        <f ca="1">IF(AND(PreElaborazione!AQ64="",$A64&lt;&gt;""),"!",PreElaborazione!AQ64)</f>
        <v/>
      </c>
      <c r="AR64" s="122" t="str">
        <f ca="1">IF(AND(PreElaborazione!AR64="",$A64&lt;&gt;""),"!",PreElaborazione!AR64)</f>
        <v/>
      </c>
      <c r="AS64" s="122" t="str">
        <f ca="1">IF(AND(PreElaborazione!AS64="",$A64&lt;&gt;""),"!",PreElaborazione!AS64)</f>
        <v/>
      </c>
      <c r="AT64" s="122" t="str">
        <f ca="1">IF(AND(PreElaborazione!AT64="",$A64&lt;&gt;""),"!",PreElaborazione!AT64)</f>
        <v/>
      </c>
      <c r="AU64" s="122" t="str">
        <f ca="1">IF(AND(PreElaborazione!AU64="",$A64&lt;&gt;""),"!",PreElaborazione!AU64)</f>
        <v/>
      </c>
      <c r="AV64" s="122" t="str">
        <f ca="1">IF(AND(PreElaborazione!AV64="",$A64&lt;&gt;""),"!",PreElaborazione!AV64)</f>
        <v/>
      </c>
      <c r="AW64" s="122" t="str">
        <f ca="1">IF(AND(PreElaborazione!AW64="",$A64&lt;&gt;""),"!",PreElaborazione!AW64)</f>
        <v/>
      </c>
      <c r="AX64" s="122" t="str">
        <f ca="1">IF(AND(PreElaborazione!AX64="",$A64&lt;&gt;""),"!",PreElaborazione!AX64)</f>
        <v/>
      </c>
      <c r="AY64" s="122" t="str">
        <f ca="1">IF(AND(PreElaborazione!AY64="",$A64&lt;&gt;""),"!",PreElaborazione!AY64)</f>
        <v/>
      </c>
      <c r="AZ64" s="122" t="str">
        <f ca="1">IF(AND(PreElaborazione!AZ64="",$A64&lt;&gt;""),"!",PreElaborazione!AZ64)</f>
        <v/>
      </c>
      <c r="BA64" s="122" t="str">
        <f ca="1">IF(AND(PreElaborazione!BA64="",$A64&lt;&gt;""),"!",PreElaborazione!BA64)</f>
        <v/>
      </c>
      <c r="BB64" s="122" t="str">
        <f ca="1">IF(AND(PreElaborazione!BB64="",$A64&lt;&gt;""),"!",PreElaborazione!BB64)</f>
        <v/>
      </c>
      <c r="BC64" s="122" t="str">
        <f ca="1">IF(AND(PreElaborazione!BC64="",$A64&lt;&gt;""),"!",PreElaborazione!BC64)</f>
        <v/>
      </c>
      <c r="BD64" s="122" t="str">
        <f ca="1">IF(AND(PreElaborazione!BD64="",$A64&lt;&gt;""),"!",PreElaborazione!BD64)</f>
        <v/>
      </c>
      <c r="BE64" s="122" t="str">
        <f ca="1">IF(AND(PreElaborazione!BE64="",$A64&lt;&gt;""),"!",PreElaborazione!BE64)</f>
        <v/>
      </c>
      <c r="BF64" s="122" t="str">
        <f ca="1">IF(AND(PreElaborazione!BF64="",$A64&lt;&gt;""),"!",PreElaborazione!BF64)</f>
        <v/>
      </c>
      <c r="BG64" s="122" t="str">
        <f ca="1">IF(AND(PreElaborazione!BG64="",$A64&lt;&gt;""),"!",PreElaborazione!BG64)</f>
        <v/>
      </c>
      <c r="BH64" s="122" t="str">
        <f ca="1">IF(AND(PreElaborazione!BH64="",$A64&lt;&gt;""),"!",PreElaborazione!BH64)</f>
        <v/>
      </c>
      <c r="BI64" s="122" t="str">
        <f ca="1">IF(AND(PreElaborazione!BI64="",$A64&lt;&gt;""),"!",PreElaborazione!BI64)</f>
        <v/>
      </c>
      <c r="BJ64" s="122" t="str">
        <f ca="1">IF(AND(PreElaborazione!BJ64="",$A64&lt;&gt;""),"!",PreElaborazione!BJ64)</f>
        <v/>
      </c>
      <c r="BK64" s="122" t="str">
        <f ca="1">IF(AND(PreElaborazione!BK64="",$A64&lt;&gt;""),"!",PreElaborazione!BK64)</f>
        <v/>
      </c>
      <c r="BL64" s="122" t="str">
        <f ca="1">IF(AND(PreElaborazione!BL64="",$A64&lt;&gt;""),"!",PreElaborazione!BL64)</f>
        <v/>
      </c>
      <c r="BM64" s="122" t="str">
        <f ca="1">IF(AND(PreElaborazione!BM64="",$A64&lt;&gt;""),"!",PreElaborazione!BM64)</f>
        <v/>
      </c>
      <c r="BN64" s="122" t="str">
        <f ca="1">IF(AND(PreElaborazione!BN64="",$A64&lt;&gt;""),"!",PreElaborazione!BN64)</f>
        <v/>
      </c>
      <c r="BO64" s="122" t="str">
        <f ca="1">IF(AND(PreElaborazione!BO64="",$A64&lt;&gt;""),"!",PreElaborazione!BO64)</f>
        <v/>
      </c>
      <c r="BP64" s="122" t="str">
        <f ca="1">IF(AND(PreElaborazione!BP64="",$A64&lt;&gt;""),"!",PreElaborazione!BP64)</f>
        <v/>
      </c>
      <c r="BQ64" s="122" t="str">
        <f ca="1">IF(AND(PreElaborazione!BQ64="",$A64&lt;&gt;""),"!",PreElaborazione!BQ64)</f>
        <v/>
      </c>
      <c r="BR64" s="122" t="str">
        <f ca="1">IF(AND(PreElaborazione!BR64="",$A64&lt;&gt;""),"!",PreElaborazione!BR64)</f>
        <v/>
      </c>
      <c r="BS64" s="122" t="str">
        <f ca="1">IF(AND(PreElaborazione!BS64="",$A64&lt;&gt;""),"!",PreElaborazione!BS64)</f>
        <v/>
      </c>
      <c r="BT64" s="122" t="str">
        <f ca="1">IF(AND(PreElaborazione!BT64="",$A64&lt;&gt;""),"!",PreElaborazione!BT64)</f>
        <v/>
      </c>
      <c r="BU64" s="122" t="str">
        <f ca="1">IF(AND(PreElaborazione!BU64="",$A64&lt;&gt;""),"!",PreElaborazione!BU64)</f>
        <v/>
      </c>
      <c r="BV64" s="122" t="str">
        <f ca="1">IF(AND(PreElaborazione!BV64="",$A64&lt;&gt;""),"!",PreElaborazione!BV64)</f>
        <v/>
      </c>
      <c r="BW64" s="122" t="str">
        <f ca="1">IF(AND(PreElaborazione!BW64="",$A64&lt;&gt;""),"!",PreElaborazione!BW64)</f>
        <v/>
      </c>
      <c r="BX64" s="122" t="str">
        <f ca="1">IF(AND(PreElaborazione!BX64="",$A64&lt;&gt;""),"!",PreElaborazione!BX64)</f>
        <v/>
      </c>
      <c r="BY64" s="122" t="str">
        <f ca="1">IF(AND(PreElaborazione!BY64="",$A64&lt;&gt;""),"!",PreElaborazione!BY64)</f>
        <v/>
      </c>
      <c r="BZ64" s="122" t="str">
        <f ca="1">IF(AND(PreElaborazione!BZ64="",$A64&lt;&gt;""),"!",PreElaborazione!BZ64)</f>
        <v/>
      </c>
      <c r="CA64" s="122" t="str">
        <f ca="1">IF(AND(PreElaborazione!CA64="",$A64&lt;&gt;""),"!",PreElaborazione!CA64)</f>
        <v/>
      </c>
      <c r="CB64" s="122" t="str">
        <f ca="1">IF(AND(PreElaborazione!CB64="",$A64&lt;&gt;""),"!",PreElaborazione!CB64)</f>
        <v/>
      </c>
      <c r="CC64" s="122" t="str">
        <f ca="1">IF(AND(PreElaborazione!CC64="",$A64&lt;&gt;""),"!",PreElaborazione!CC64)</f>
        <v/>
      </c>
      <c r="CD64" s="122" t="str">
        <f ca="1">IF(AND(PreElaborazione!CD64="",$A64&lt;&gt;""),"!",PreElaborazione!CD64)</f>
        <v/>
      </c>
      <c r="CE64" s="122" t="str">
        <f ca="1">IF(AND(PreElaborazione!CE64="",$A64&lt;&gt;""),"!",PreElaborazione!CE64)</f>
        <v/>
      </c>
      <c r="CF64" s="122" t="str">
        <f ca="1">IF(AND(PreElaborazione!CF64="",$A64&lt;&gt;""),"!",PreElaborazione!CF64)</f>
        <v/>
      </c>
      <c r="CG64" s="122" t="str">
        <f ca="1">IF(AND(PreElaborazione!CG64="",$A64&lt;&gt;""),"!",PreElaborazione!CG64)</f>
        <v/>
      </c>
      <c r="CH64" s="122" t="str">
        <f ca="1">IF(AND(PreElaborazione!CH64="",$A64&lt;&gt;""),"!",PreElaborazione!CH64)</f>
        <v/>
      </c>
      <c r="CI64" s="122" t="str">
        <f ca="1">IF(AND(PreElaborazione!CI64="",$A64&lt;&gt;""),"!",PreElaborazione!CI64)</f>
        <v/>
      </c>
      <c r="CJ64" s="122" t="str">
        <f ca="1">IF(AND(PreElaborazione!CJ64="",$A64&lt;&gt;""),"!",PreElaborazione!CJ64)</f>
        <v/>
      </c>
      <c r="CK64" s="122" t="str">
        <f ca="1">IF(AND(PreElaborazione!CK64="",$A64&lt;&gt;""),"!",PreElaborazione!CK64)</f>
        <v/>
      </c>
      <c r="CL64" s="122" t="str">
        <f ca="1">IF(AND(PreElaborazione!CL64="",$A64&lt;&gt;""),"!",PreElaborazione!CL64)</f>
        <v/>
      </c>
      <c r="CM64" s="122" t="str">
        <f ca="1">IF(AND(PreElaborazione!CM64="",$A64&lt;&gt;""),"!",PreElaborazione!CM64)</f>
        <v/>
      </c>
      <c r="CN64" s="122" t="str">
        <f ca="1">IF(AND(PreElaborazione!CN64="",$A64&lt;&gt;""),"!",PreElaborazione!CN64)</f>
        <v/>
      </c>
      <c r="CO64" s="122" t="str">
        <f ca="1">IF(AND(PreElaborazione!CO64="",$A64&lt;&gt;""),"!",PreElaborazione!CO64)</f>
        <v/>
      </c>
      <c r="CP64" s="122" t="str">
        <f ca="1">IF(AND(PreElaborazione!CP64="",$A64&lt;&gt;""),"!",PreElaborazione!CP64)</f>
        <v/>
      </c>
      <c r="CQ64" s="122" t="str">
        <f ca="1">IF(AND(PreElaborazione!CQ64="",$A64&lt;&gt;""),"!",PreElaborazione!CQ64)</f>
        <v/>
      </c>
      <c r="CR64" s="122" t="str">
        <f ca="1">IF(AND(PreElaborazione!CR64="",$A64&lt;&gt;""),"!",PreElaborazione!CR64)</f>
        <v/>
      </c>
      <c r="CS64" s="122" t="str">
        <f ca="1">IF(AND(PreElaborazione!CS64="",$A64&lt;&gt;""),"!",PreElaborazione!CS64)</f>
        <v/>
      </c>
      <c r="CT64" s="122" t="str">
        <f ca="1">IF(AND(PreElaborazione!CT64="",$A64&lt;&gt;""),"!",PreElaborazione!CT64)</f>
        <v/>
      </c>
      <c r="CU64" s="122" t="str">
        <f ca="1">IF(AND(PreElaborazione!CU64="",$A64&lt;&gt;""),"!",PreElaborazione!CU64)</f>
        <v/>
      </c>
      <c r="CV64" s="122" t="str">
        <f ca="1">IF(AND(PreElaborazione!CV64="",$A64&lt;&gt;""),"!",PreElaborazione!CV64)</f>
        <v/>
      </c>
      <c r="CW64" s="122" t="str">
        <f ca="1">IF(AND(PreElaborazione!CW64="",$A64&lt;&gt;""),"!",PreElaborazione!CW64)</f>
        <v/>
      </c>
      <c r="CX64" s="122" t="str">
        <f ca="1">IF(AND(PreElaborazione!CX64="",$A64&lt;&gt;""),"!",PreElaborazione!CX64)</f>
        <v/>
      </c>
      <c r="CY64" s="122" t="str">
        <f ca="1">IF(AND(PreElaborazione!CY64="",$A64&lt;&gt;""),"!",PreElaborazione!CY64)</f>
        <v/>
      </c>
      <c r="CZ64" s="122" t="str">
        <f ca="1">IF(AND(PreElaborazione!CZ64="",$A64&lt;&gt;""),"!",PreElaborazione!CZ64)</f>
        <v/>
      </c>
      <c r="DA64" s="122" t="str">
        <f ca="1">IF(AND(PreElaborazione!DA64="",$A64&lt;&gt;""),"!",PreElaborazione!DA64)</f>
        <v/>
      </c>
      <c r="DB64" s="122" t="str">
        <f ca="1">IF(AND(PreElaborazione!DB64="",$A64&lt;&gt;""),"!",PreElaborazione!DB64)</f>
        <v/>
      </c>
    </row>
    <row r="65" spans="1:106">
      <c r="A65" s="120" t="str">
        <f ca="1">PreElaborazione!A65</f>
        <v/>
      </c>
      <c r="B65" s="122" t="str">
        <f ca="1">IF(AND(PreElaborazione!B65="",$A65&lt;&gt;""),"!",PreElaborazione!B65)</f>
        <v/>
      </c>
      <c r="C65" s="122" t="str">
        <f ca="1">IF(AND(PreElaborazione!C65="",$A65&lt;&gt;""),"!",PreElaborazione!C65)</f>
        <v/>
      </c>
      <c r="D65" s="122" t="str">
        <f ca="1">IF(AND(PreElaborazione!D65="",$A65&lt;&gt;""),"!",PreElaborazione!D65)</f>
        <v/>
      </c>
      <c r="E65" s="122" t="str">
        <f ca="1">IF(AND(PreElaborazione!E65="",$A65&lt;&gt;""),"!",PreElaborazione!E65)</f>
        <v/>
      </c>
      <c r="F65" s="122" t="str">
        <f ca="1">IF(AND(PreElaborazione!F65="",$A65&lt;&gt;""),"!",PreElaborazione!F65)</f>
        <v/>
      </c>
      <c r="G65" s="122" t="str">
        <f ca="1">IF(AND(PreElaborazione!G65="",$A65&lt;&gt;""),"!",PreElaborazione!G65)</f>
        <v/>
      </c>
      <c r="H65" s="122" t="str">
        <f ca="1">IF(AND(PreElaborazione!H65="",$A65&lt;&gt;""),"!",PreElaborazione!H65)</f>
        <v/>
      </c>
      <c r="I65" s="122" t="str">
        <f ca="1">IF(AND(PreElaborazione!I65="",$A65&lt;&gt;""),"!",PreElaborazione!I65)</f>
        <v/>
      </c>
      <c r="J65" s="122" t="str">
        <f ca="1">IF(AND(PreElaborazione!J65="",$A65&lt;&gt;""),"!",PreElaborazione!J65)</f>
        <v/>
      </c>
      <c r="K65" s="122" t="str">
        <f ca="1">IF(AND(PreElaborazione!K65="",$A65&lt;&gt;""),"!",PreElaborazione!K65)</f>
        <v/>
      </c>
      <c r="L65" s="122" t="str">
        <f ca="1">IF(AND(PreElaborazione!L65="",$A65&lt;&gt;""),"!",PreElaborazione!L65)</f>
        <v/>
      </c>
      <c r="M65" s="122" t="str">
        <f ca="1">IF(AND(PreElaborazione!M65="",$A65&lt;&gt;""),"!",PreElaborazione!M65)</f>
        <v/>
      </c>
      <c r="N65" s="122" t="str">
        <f ca="1">IF(AND(PreElaborazione!N65="",$A65&lt;&gt;""),"!",PreElaborazione!N65)</f>
        <v/>
      </c>
      <c r="O65" s="122" t="str">
        <f ca="1">IF(AND(PreElaborazione!O65="",$A65&lt;&gt;""),"!",PreElaborazione!O65)</f>
        <v/>
      </c>
      <c r="P65" s="122" t="str">
        <f ca="1">IF(AND(PreElaborazione!P65="",$A65&lt;&gt;""),"!",PreElaborazione!P65)</f>
        <v/>
      </c>
      <c r="Q65" s="122" t="str">
        <f ca="1">IF(AND(PreElaborazione!Q65="",$A65&lt;&gt;""),"!",PreElaborazione!Q65)</f>
        <v/>
      </c>
      <c r="R65" s="122" t="str">
        <f ca="1">IF(AND(PreElaborazione!R65="",$A65&lt;&gt;""),"!",PreElaborazione!R65)</f>
        <v/>
      </c>
      <c r="S65" s="122" t="str">
        <f ca="1">IF(AND(PreElaborazione!S65="",$A65&lt;&gt;""),"!",PreElaborazione!S65)</f>
        <v/>
      </c>
      <c r="T65" s="122" t="str">
        <f ca="1">IF(AND(PreElaborazione!T65="",$A65&lt;&gt;""),"!",PreElaborazione!T65)</f>
        <v/>
      </c>
      <c r="U65" s="122" t="str">
        <f ca="1">IF(AND(PreElaborazione!U65="",$A65&lt;&gt;""),"!",PreElaborazione!U65)</f>
        <v/>
      </c>
      <c r="V65" s="122" t="str">
        <f ca="1">IF(AND(PreElaborazione!V65="",$A65&lt;&gt;""),"!",PreElaborazione!V65)</f>
        <v/>
      </c>
      <c r="W65" s="122" t="str">
        <f ca="1">IF(AND(PreElaborazione!W65="",$A65&lt;&gt;""),"!",PreElaborazione!W65)</f>
        <v/>
      </c>
      <c r="X65" s="122" t="str">
        <f ca="1">IF(AND(PreElaborazione!X65="",$A65&lt;&gt;""),"!",PreElaborazione!X65)</f>
        <v/>
      </c>
      <c r="Y65" s="122" t="str">
        <f ca="1">IF(AND(PreElaborazione!Y65="",$A65&lt;&gt;""),"!",PreElaborazione!Y65)</f>
        <v/>
      </c>
      <c r="Z65" s="122" t="str">
        <f ca="1">IF(AND(PreElaborazione!Z65="",$A65&lt;&gt;""),"!",PreElaborazione!Z65)</f>
        <v/>
      </c>
      <c r="AA65" s="122" t="str">
        <f ca="1">IF(AND(PreElaborazione!AA65="",$A65&lt;&gt;""),"!",PreElaborazione!AA65)</f>
        <v/>
      </c>
      <c r="AB65" s="122" t="str">
        <f ca="1">IF(AND(PreElaborazione!AB65="",$A65&lt;&gt;""),"!",PreElaborazione!AB65)</f>
        <v/>
      </c>
      <c r="AC65" s="122" t="str">
        <f ca="1">IF(AND(PreElaborazione!AC65="",$A65&lt;&gt;""),"!",PreElaborazione!AC65)</f>
        <v/>
      </c>
      <c r="AD65" s="122" t="str">
        <f ca="1">IF(AND(PreElaborazione!AD65="",$A65&lt;&gt;""),"!",PreElaborazione!AD65)</f>
        <v/>
      </c>
      <c r="AE65" s="122" t="str">
        <f ca="1">IF(AND(PreElaborazione!AE65="",$A65&lt;&gt;""),"!",PreElaborazione!AE65)</f>
        <v/>
      </c>
      <c r="AF65" s="122" t="str">
        <f ca="1">IF(AND(PreElaborazione!AF65="",$A65&lt;&gt;""),"!",PreElaborazione!AF65)</f>
        <v/>
      </c>
      <c r="AG65" s="122" t="str">
        <f ca="1">IF(AND(PreElaborazione!AG65="",$A65&lt;&gt;""),"!",PreElaborazione!AG65)</f>
        <v/>
      </c>
      <c r="AH65" s="122" t="str">
        <f ca="1">IF(AND(PreElaborazione!AH65="",$A65&lt;&gt;""),"!",PreElaborazione!AH65)</f>
        <v/>
      </c>
      <c r="AI65" s="122" t="str">
        <f ca="1">IF(AND(PreElaborazione!AI65="",$A65&lt;&gt;""),"!",PreElaborazione!AI65)</f>
        <v/>
      </c>
      <c r="AJ65" s="122" t="str">
        <f ca="1">IF(AND(PreElaborazione!AJ65="",$A65&lt;&gt;""),"!",PreElaborazione!AJ65)</f>
        <v/>
      </c>
      <c r="AK65" s="122" t="str">
        <f ca="1">IF(AND(PreElaborazione!AK65="",$A65&lt;&gt;""),"!",PreElaborazione!AK65)</f>
        <v/>
      </c>
      <c r="AL65" s="122" t="str">
        <f ca="1">IF(AND(PreElaborazione!AL65="",$A65&lt;&gt;""),"!",PreElaborazione!AL65)</f>
        <v/>
      </c>
      <c r="AM65" s="122" t="str">
        <f ca="1">IF(AND(PreElaborazione!AM65="",$A65&lt;&gt;""),"!",PreElaborazione!AM65)</f>
        <v/>
      </c>
      <c r="AN65" s="122" t="str">
        <f ca="1">IF(AND(PreElaborazione!AN65="",$A65&lt;&gt;""),"!",PreElaborazione!AN65)</f>
        <v/>
      </c>
      <c r="AO65" s="122" t="str">
        <f ca="1">IF(AND(PreElaborazione!AO65="",$A65&lt;&gt;""),"!",PreElaborazione!AO65)</f>
        <v/>
      </c>
      <c r="AP65" s="122" t="str">
        <f ca="1">IF(AND(PreElaborazione!AP65="",$A65&lt;&gt;""),"!",PreElaborazione!AP65)</f>
        <v/>
      </c>
      <c r="AQ65" s="122" t="str">
        <f ca="1">IF(AND(PreElaborazione!AQ65="",$A65&lt;&gt;""),"!",PreElaborazione!AQ65)</f>
        <v/>
      </c>
      <c r="AR65" s="122" t="str">
        <f ca="1">IF(AND(PreElaborazione!AR65="",$A65&lt;&gt;""),"!",PreElaborazione!AR65)</f>
        <v/>
      </c>
      <c r="AS65" s="122" t="str">
        <f ca="1">IF(AND(PreElaborazione!AS65="",$A65&lt;&gt;""),"!",PreElaborazione!AS65)</f>
        <v/>
      </c>
      <c r="AT65" s="122" t="str">
        <f ca="1">IF(AND(PreElaborazione!AT65="",$A65&lt;&gt;""),"!",PreElaborazione!AT65)</f>
        <v/>
      </c>
      <c r="AU65" s="122" t="str">
        <f ca="1">IF(AND(PreElaborazione!AU65="",$A65&lt;&gt;""),"!",PreElaborazione!AU65)</f>
        <v/>
      </c>
      <c r="AV65" s="122" t="str">
        <f ca="1">IF(AND(PreElaborazione!AV65="",$A65&lt;&gt;""),"!",PreElaborazione!AV65)</f>
        <v/>
      </c>
      <c r="AW65" s="122" t="str">
        <f ca="1">IF(AND(PreElaborazione!AW65="",$A65&lt;&gt;""),"!",PreElaborazione!AW65)</f>
        <v/>
      </c>
      <c r="AX65" s="122" t="str">
        <f ca="1">IF(AND(PreElaborazione!AX65="",$A65&lt;&gt;""),"!",PreElaborazione!AX65)</f>
        <v/>
      </c>
      <c r="AY65" s="122" t="str">
        <f ca="1">IF(AND(PreElaborazione!AY65="",$A65&lt;&gt;""),"!",PreElaborazione!AY65)</f>
        <v/>
      </c>
      <c r="AZ65" s="122" t="str">
        <f ca="1">IF(AND(PreElaborazione!AZ65="",$A65&lt;&gt;""),"!",PreElaborazione!AZ65)</f>
        <v/>
      </c>
      <c r="BA65" s="122" t="str">
        <f ca="1">IF(AND(PreElaborazione!BA65="",$A65&lt;&gt;""),"!",PreElaborazione!BA65)</f>
        <v/>
      </c>
      <c r="BB65" s="122" t="str">
        <f ca="1">IF(AND(PreElaborazione!BB65="",$A65&lt;&gt;""),"!",PreElaborazione!BB65)</f>
        <v/>
      </c>
      <c r="BC65" s="122" t="str">
        <f ca="1">IF(AND(PreElaborazione!BC65="",$A65&lt;&gt;""),"!",PreElaborazione!BC65)</f>
        <v/>
      </c>
      <c r="BD65" s="122" t="str">
        <f ca="1">IF(AND(PreElaborazione!BD65="",$A65&lt;&gt;""),"!",PreElaborazione!BD65)</f>
        <v/>
      </c>
      <c r="BE65" s="122" t="str">
        <f ca="1">IF(AND(PreElaborazione!BE65="",$A65&lt;&gt;""),"!",PreElaborazione!BE65)</f>
        <v/>
      </c>
      <c r="BF65" s="122" t="str">
        <f ca="1">IF(AND(PreElaborazione!BF65="",$A65&lt;&gt;""),"!",PreElaborazione!BF65)</f>
        <v/>
      </c>
      <c r="BG65" s="122" t="str">
        <f ca="1">IF(AND(PreElaborazione!BG65="",$A65&lt;&gt;""),"!",PreElaborazione!BG65)</f>
        <v/>
      </c>
      <c r="BH65" s="122" t="str">
        <f ca="1">IF(AND(PreElaborazione!BH65="",$A65&lt;&gt;""),"!",PreElaborazione!BH65)</f>
        <v/>
      </c>
      <c r="BI65" s="122" t="str">
        <f ca="1">IF(AND(PreElaborazione!BI65="",$A65&lt;&gt;""),"!",PreElaborazione!BI65)</f>
        <v/>
      </c>
      <c r="BJ65" s="122" t="str">
        <f ca="1">IF(AND(PreElaborazione!BJ65="",$A65&lt;&gt;""),"!",PreElaborazione!BJ65)</f>
        <v/>
      </c>
      <c r="BK65" s="122" t="str">
        <f ca="1">IF(AND(PreElaborazione!BK65="",$A65&lt;&gt;""),"!",PreElaborazione!BK65)</f>
        <v/>
      </c>
      <c r="BL65" s="122" t="str">
        <f ca="1">IF(AND(PreElaborazione!BL65="",$A65&lt;&gt;""),"!",PreElaborazione!BL65)</f>
        <v/>
      </c>
      <c r="BM65" s="122" t="str">
        <f ca="1">IF(AND(PreElaborazione!BM65="",$A65&lt;&gt;""),"!",PreElaborazione!BM65)</f>
        <v/>
      </c>
      <c r="BN65" s="122" t="str">
        <f ca="1">IF(AND(PreElaborazione!BN65="",$A65&lt;&gt;""),"!",PreElaborazione!BN65)</f>
        <v/>
      </c>
      <c r="BO65" s="122" t="str">
        <f ca="1">IF(AND(PreElaborazione!BO65="",$A65&lt;&gt;""),"!",PreElaborazione!BO65)</f>
        <v/>
      </c>
      <c r="BP65" s="122" t="str">
        <f ca="1">IF(AND(PreElaborazione!BP65="",$A65&lt;&gt;""),"!",PreElaborazione!BP65)</f>
        <v/>
      </c>
      <c r="BQ65" s="122" t="str">
        <f ca="1">IF(AND(PreElaborazione!BQ65="",$A65&lt;&gt;""),"!",PreElaborazione!BQ65)</f>
        <v/>
      </c>
      <c r="BR65" s="122" t="str">
        <f ca="1">IF(AND(PreElaborazione!BR65="",$A65&lt;&gt;""),"!",PreElaborazione!BR65)</f>
        <v/>
      </c>
      <c r="BS65" s="122" t="str">
        <f ca="1">IF(AND(PreElaborazione!BS65="",$A65&lt;&gt;""),"!",PreElaborazione!BS65)</f>
        <v/>
      </c>
      <c r="BT65" s="122" t="str">
        <f ca="1">IF(AND(PreElaborazione!BT65="",$A65&lt;&gt;""),"!",PreElaborazione!BT65)</f>
        <v/>
      </c>
      <c r="BU65" s="122" t="str">
        <f ca="1">IF(AND(PreElaborazione!BU65="",$A65&lt;&gt;""),"!",PreElaborazione!BU65)</f>
        <v/>
      </c>
      <c r="BV65" s="122" t="str">
        <f ca="1">IF(AND(PreElaborazione!BV65="",$A65&lt;&gt;""),"!",PreElaborazione!BV65)</f>
        <v/>
      </c>
      <c r="BW65" s="122" t="str">
        <f ca="1">IF(AND(PreElaborazione!BW65="",$A65&lt;&gt;""),"!",PreElaborazione!BW65)</f>
        <v/>
      </c>
      <c r="BX65" s="122" t="str">
        <f ca="1">IF(AND(PreElaborazione!BX65="",$A65&lt;&gt;""),"!",PreElaborazione!BX65)</f>
        <v/>
      </c>
      <c r="BY65" s="122" t="str">
        <f ca="1">IF(AND(PreElaborazione!BY65="",$A65&lt;&gt;""),"!",PreElaborazione!BY65)</f>
        <v/>
      </c>
      <c r="BZ65" s="122" t="str">
        <f ca="1">IF(AND(PreElaborazione!BZ65="",$A65&lt;&gt;""),"!",PreElaborazione!BZ65)</f>
        <v/>
      </c>
      <c r="CA65" s="122" t="str">
        <f ca="1">IF(AND(PreElaborazione!CA65="",$A65&lt;&gt;""),"!",PreElaborazione!CA65)</f>
        <v/>
      </c>
      <c r="CB65" s="122" t="str">
        <f ca="1">IF(AND(PreElaborazione!CB65="",$A65&lt;&gt;""),"!",PreElaborazione!CB65)</f>
        <v/>
      </c>
      <c r="CC65" s="122" t="str">
        <f ca="1">IF(AND(PreElaborazione!CC65="",$A65&lt;&gt;""),"!",PreElaborazione!CC65)</f>
        <v/>
      </c>
      <c r="CD65" s="122" t="str">
        <f ca="1">IF(AND(PreElaborazione!CD65="",$A65&lt;&gt;""),"!",PreElaborazione!CD65)</f>
        <v/>
      </c>
      <c r="CE65" s="122" t="str">
        <f ca="1">IF(AND(PreElaborazione!CE65="",$A65&lt;&gt;""),"!",PreElaborazione!CE65)</f>
        <v/>
      </c>
      <c r="CF65" s="122" t="str">
        <f ca="1">IF(AND(PreElaborazione!CF65="",$A65&lt;&gt;""),"!",PreElaborazione!CF65)</f>
        <v/>
      </c>
      <c r="CG65" s="122" t="str">
        <f ca="1">IF(AND(PreElaborazione!CG65="",$A65&lt;&gt;""),"!",PreElaborazione!CG65)</f>
        <v/>
      </c>
      <c r="CH65" s="122" t="str">
        <f ca="1">IF(AND(PreElaborazione!CH65="",$A65&lt;&gt;""),"!",PreElaborazione!CH65)</f>
        <v/>
      </c>
      <c r="CI65" s="122" t="str">
        <f ca="1">IF(AND(PreElaborazione!CI65="",$A65&lt;&gt;""),"!",PreElaborazione!CI65)</f>
        <v/>
      </c>
      <c r="CJ65" s="122" t="str">
        <f ca="1">IF(AND(PreElaborazione!CJ65="",$A65&lt;&gt;""),"!",PreElaborazione!CJ65)</f>
        <v/>
      </c>
      <c r="CK65" s="122" t="str">
        <f ca="1">IF(AND(PreElaborazione!CK65="",$A65&lt;&gt;""),"!",PreElaborazione!CK65)</f>
        <v/>
      </c>
      <c r="CL65" s="122" t="str">
        <f ca="1">IF(AND(PreElaborazione!CL65="",$A65&lt;&gt;""),"!",PreElaborazione!CL65)</f>
        <v/>
      </c>
      <c r="CM65" s="122" t="str">
        <f ca="1">IF(AND(PreElaborazione!CM65="",$A65&lt;&gt;""),"!",PreElaborazione!CM65)</f>
        <v/>
      </c>
      <c r="CN65" s="122" t="str">
        <f ca="1">IF(AND(PreElaborazione!CN65="",$A65&lt;&gt;""),"!",PreElaborazione!CN65)</f>
        <v/>
      </c>
      <c r="CO65" s="122" t="str">
        <f ca="1">IF(AND(PreElaborazione!CO65="",$A65&lt;&gt;""),"!",PreElaborazione!CO65)</f>
        <v/>
      </c>
      <c r="CP65" s="122" t="str">
        <f ca="1">IF(AND(PreElaborazione!CP65="",$A65&lt;&gt;""),"!",PreElaborazione!CP65)</f>
        <v/>
      </c>
      <c r="CQ65" s="122" t="str">
        <f ca="1">IF(AND(PreElaborazione!CQ65="",$A65&lt;&gt;""),"!",PreElaborazione!CQ65)</f>
        <v/>
      </c>
      <c r="CR65" s="122" t="str">
        <f ca="1">IF(AND(PreElaborazione!CR65="",$A65&lt;&gt;""),"!",PreElaborazione!CR65)</f>
        <v/>
      </c>
      <c r="CS65" s="122" t="str">
        <f ca="1">IF(AND(PreElaborazione!CS65="",$A65&lt;&gt;""),"!",PreElaborazione!CS65)</f>
        <v/>
      </c>
      <c r="CT65" s="122" t="str">
        <f ca="1">IF(AND(PreElaborazione!CT65="",$A65&lt;&gt;""),"!",PreElaborazione!CT65)</f>
        <v/>
      </c>
      <c r="CU65" s="122" t="str">
        <f ca="1">IF(AND(PreElaborazione!CU65="",$A65&lt;&gt;""),"!",PreElaborazione!CU65)</f>
        <v/>
      </c>
      <c r="CV65" s="122" t="str">
        <f ca="1">IF(AND(PreElaborazione!CV65="",$A65&lt;&gt;""),"!",PreElaborazione!CV65)</f>
        <v/>
      </c>
      <c r="CW65" s="122" t="str">
        <f ca="1">IF(AND(PreElaborazione!CW65="",$A65&lt;&gt;""),"!",PreElaborazione!CW65)</f>
        <v/>
      </c>
      <c r="CX65" s="122" t="str">
        <f ca="1">IF(AND(PreElaborazione!CX65="",$A65&lt;&gt;""),"!",PreElaborazione!CX65)</f>
        <v/>
      </c>
      <c r="CY65" s="122" t="str">
        <f ca="1">IF(AND(PreElaborazione!CY65="",$A65&lt;&gt;""),"!",PreElaborazione!CY65)</f>
        <v/>
      </c>
      <c r="CZ65" s="122" t="str">
        <f ca="1">IF(AND(PreElaborazione!CZ65="",$A65&lt;&gt;""),"!",PreElaborazione!CZ65)</f>
        <v/>
      </c>
      <c r="DA65" s="122" t="str">
        <f ca="1">IF(AND(PreElaborazione!DA65="",$A65&lt;&gt;""),"!",PreElaborazione!DA65)</f>
        <v/>
      </c>
      <c r="DB65" s="122" t="str">
        <f ca="1">IF(AND(PreElaborazione!DB65="",$A65&lt;&gt;""),"!",PreElaborazione!DB65)</f>
        <v/>
      </c>
    </row>
    <row r="66" spans="1:106">
      <c r="A66" s="120" t="str">
        <f ca="1">PreElaborazione!A66</f>
        <v/>
      </c>
      <c r="B66" s="122" t="str">
        <f ca="1">IF(AND(PreElaborazione!B66="",$A66&lt;&gt;""),"!",PreElaborazione!B66)</f>
        <v/>
      </c>
      <c r="C66" s="122" t="str">
        <f ca="1">IF(AND(PreElaborazione!C66="",$A66&lt;&gt;""),"!",PreElaborazione!C66)</f>
        <v/>
      </c>
      <c r="D66" s="122" t="str">
        <f ca="1">IF(AND(PreElaborazione!D66="",$A66&lt;&gt;""),"!",PreElaborazione!D66)</f>
        <v/>
      </c>
      <c r="E66" s="122" t="str">
        <f ca="1">IF(AND(PreElaborazione!E66="",$A66&lt;&gt;""),"!",PreElaborazione!E66)</f>
        <v/>
      </c>
      <c r="F66" s="122" t="str">
        <f ca="1">IF(AND(PreElaborazione!F66="",$A66&lt;&gt;""),"!",PreElaborazione!F66)</f>
        <v/>
      </c>
      <c r="G66" s="122" t="str">
        <f ca="1">IF(AND(PreElaborazione!G66="",$A66&lt;&gt;""),"!",PreElaborazione!G66)</f>
        <v/>
      </c>
      <c r="H66" s="122" t="str">
        <f ca="1">IF(AND(PreElaborazione!H66="",$A66&lt;&gt;""),"!",PreElaborazione!H66)</f>
        <v/>
      </c>
      <c r="I66" s="122" t="str">
        <f ca="1">IF(AND(PreElaborazione!I66="",$A66&lt;&gt;""),"!",PreElaborazione!I66)</f>
        <v/>
      </c>
      <c r="J66" s="122" t="str">
        <f ca="1">IF(AND(PreElaborazione!J66="",$A66&lt;&gt;""),"!",PreElaborazione!J66)</f>
        <v/>
      </c>
      <c r="K66" s="122" t="str">
        <f ca="1">IF(AND(PreElaborazione!K66="",$A66&lt;&gt;""),"!",PreElaborazione!K66)</f>
        <v/>
      </c>
      <c r="L66" s="122" t="str">
        <f ca="1">IF(AND(PreElaborazione!L66="",$A66&lt;&gt;""),"!",PreElaborazione!L66)</f>
        <v/>
      </c>
      <c r="M66" s="122" t="str">
        <f ca="1">IF(AND(PreElaborazione!M66="",$A66&lt;&gt;""),"!",PreElaborazione!M66)</f>
        <v/>
      </c>
      <c r="N66" s="122" t="str">
        <f ca="1">IF(AND(PreElaborazione!N66="",$A66&lt;&gt;""),"!",PreElaborazione!N66)</f>
        <v/>
      </c>
      <c r="O66" s="122" t="str">
        <f ca="1">IF(AND(PreElaborazione!O66="",$A66&lt;&gt;""),"!",PreElaborazione!O66)</f>
        <v/>
      </c>
      <c r="P66" s="122" t="str">
        <f ca="1">IF(AND(PreElaborazione!P66="",$A66&lt;&gt;""),"!",PreElaborazione!P66)</f>
        <v/>
      </c>
      <c r="Q66" s="122" t="str">
        <f ca="1">IF(AND(PreElaborazione!Q66="",$A66&lt;&gt;""),"!",PreElaborazione!Q66)</f>
        <v/>
      </c>
      <c r="R66" s="122" t="str">
        <f ca="1">IF(AND(PreElaborazione!R66="",$A66&lt;&gt;""),"!",PreElaborazione!R66)</f>
        <v/>
      </c>
      <c r="S66" s="122" t="str">
        <f ca="1">IF(AND(PreElaborazione!S66="",$A66&lt;&gt;""),"!",PreElaborazione!S66)</f>
        <v/>
      </c>
      <c r="T66" s="122" t="str">
        <f ca="1">IF(AND(PreElaborazione!T66="",$A66&lt;&gt;""),"!",PreElaborazione!T66)</f>
        <v/>
      </c>
      <c r="U66" s="122" t="str">
        <f ca="1">IF(AND(PreElaborazione!U66="",$A66&lt;&gt;""),"!",PreElaborazione!U66)</f>
        <v/>
      </c>
      <c r="V66" s="122" t="str">
        <f ca="1">IF(AND(PreElaborazione!V66="",$A66&lt;&gt;""),"!",PreElaborazione!V66)</f>
        <v/>
      </c>
      <c r="W66" s="122" t="str">
        <f ca="1">IF(AND(PreElaborazione!W66="",$A66&lt;&gt;""),"!",PreElaborazione!W66)</f>
        <v/>
      </c>
      <c r="X66" s="122" t="str">
        <f ca="1">IF(AND(PreElaborazione!X66="",$A66&lt;&gt;""),"!",PreElaborazione!X66)</f>
        <v/>
      </c>
      <c r="Y66" s="122" t="str">
        <f ca="1">IF(AND(PreElaborazione!Y66="",$A66&lt;&gt;""),"!",PreElaborazione!Y66)</f>
        <v/>
      </c>
      <c r="Z66" s="122" t="str">
        <f ca="1">IF(AND(PreElaborazione!Z66="",$A66&lt;&gt;""),"!",PreElaborazione!Z66)</f>
        <v/>
      </c>
      <c r="AA66" s="122" t="str">
        <f ca="1">IF(AND(PreElaborazione!AA66="",$A66&lt;&gt;""),"!",PreElaborazione!AA66)</f>
        <v/>
      </c>
      <c r="AB66" s="122" t="str">
        <f ca="1">IF(AND(PreElaborazione!AB66="",$A66&lt;&gt;""),"!",PreElaborazione!AB66)</f>
        <v/>
      </c>
      <c r="AC66" s="122" t="str">
        <f ca="1">IF(AND(PreElaborazione!AC66="",$A66&lt;&gt;""),"!",PreElaborazione!AC66)</f>
        <v/>
      </c>
      <c r="AD66" s="122" t="str">
        <f ca="1">IF(AND(PreElaborazione!AD66="",$A66&lt;&gt;""),"!",PreElaborazione!AD66)</f>
        <v/>
      </c>
      <c r="AE66" s="122" t="str">
        <f ca="1">IF(AND(PreElaborazione!AE66="",$A66&lt;&gt;""),"!",PreElaborazione!AE66)</f>
        <v/>
      </c>
      <c r="AF66" s="122" t="str">
        <f ca="1">IF(AND(PreElaborazione!AF66="",$A66&lt;&gt;""),"!",PreElaborazione!AF66)</f>
        <v/>
      </c>
      <c r="AG66" s="122" t="str">
        <f ca="1">IF(AND(PreElaborazione!AG66="",$A66&lt;&gt;""),"!",PreElaborazione!AG66)</f>
        <v/>
      </c>
      <c r="AH66" s="122" t="str">
        <f ca="1">IF(AND(PreElaborazione!AH66="",$A66&lt;&gt;""),"!",PreElaborazione!AH66)</f>
        <v/>
      </c>
      <c r="AI66" s="122" t="str">
        <f ca="1">IF(AND(PreElaborazione!AI66="",$A66&lt;&gt;""),"!",PreElaborazione!AI66)</f>
        <v/>
      </c>
      <c r="AJ66" s="122" t="str">
        <f ca="1">IF(AND(PreElaborazione!AJ66="",$A66&lt;&gt;""),"!",PreElaborazione!AJ66)</f>
        <v/>
      </c>
      <c r="AK66" s="122" t="str">
        <f ca="1">IF(AND(PreElaborazione!AK66="",$A66&lt;&gt;""),"!",PreElaborazione!AK66)</f>
        <v/>
      </c>
      <c r="AL66" s="122" t="str">
        <f ca="1">IF(AND(PreElaborazione!AL66="",$A66&lt;&gt;""),"!",PreElaborazione!AL66)</f>
        <v/>
      </c>
      <c r="AM66" s="122" t="str">
        <f ca="1">IF(AND(PreElaborazione!AM66="",$A66&lt;&gt;""),"!",PreElaborazione!AM66)</f>
        <v/>
      </c>
      <c r="AN66" s="122" t="str">
        <f ca="1">IF(AND(PreElaborazione!AN66="",$A66&lt;&gt;""),"!",PreElaborazione!AN66)</f>
        <v/>
      </c>
      <c r="AO66" s="122" t="str">
        <f ca="1">IF(AND(PreElaborazione!AO66="",$A66&lt;&gt;""),"!",PreElaborazione!AO66)</f>
        <v/>
      </c>
      <c r="AP66" s="122" t="str">
        <f ca="1">IF(AND(PreElaborazione!AP66="",$A66&lt;&gt;""),"!",PreElaborazione!AP66)</f>
        <v/>
      </c>
      <c r="AQ66" s="122" t="str">
        <f ca="1">IF(AND(PreElaborazione!AQ66="",$A66&lt;&gt;""),"!",PreElaborazione!AQ66)</f>
        <v/>
      </c>
      <c r="AR66" s="122" t="str">
        <f ca="1">IF(AND(PreElaborazione!AR66="",$A66&lt;&gt;""),"!",PreElaborazione!AR66)</f>
        <v/>
      </c>
      <c r="AS66" s="122" t="str">
        <f ca="1">IF(AND(PreElaborazione!AS66="",$A66&lt;&gt;""),"!",PreElaborazione!AS66)</f>
        <v/>
      </c>
      <c r="AT66" s="122" t="str">
        <f ca="1">IF(AND(PreElaborazione!AT66="",$A66&lt;&gt;""),"!",PreElaborazione!AT66)</f>
        <v/>
      </c>
      <c r="AU66" s="122" t="str">
        <f ca="1">IF(AND(PreElaborazione!AU66="",$A66&lt;&gt;""),"!",PreElaborazione!AU66)</f>
        <v/>
      </c>
      <c r="AV66" s="122" t="str">
        <f ca="1">IF(AND(PreElaborazione!AV66="",$A66&lt;&gt;""),"!",PreElaborazione!AV66)</f>
        <v/>
      </c>
      <c r="AW66" s="122" t="str">
        <f ca="1">IF(AND(PreElaborazione!AW66="",$A66&lt;&gt;""),"!",PreElaborazione!AW66)</f>
        <v/>
      </c>
      <c r="AX66" s="122" t="str">
        <f ca="1">IF(AND(PreElaborazione!AX66="",$A66&lt;&gt;""),"!",PreElaborazione!AX66)</f>
        <v/>
      </c>
      <c r="AY66" s="122" t="str">
        <f ca="1">IF(AND(PreElaborazione!AY66="",$A66&lt;&gt;""),"!",PreElaborazione!AY66)</f>
        <v/>
      </c>
      <c r="AZ66" s="122" t="str">
        <f ca="1">IF(AND(PreElaborazione!AZ66="",$A66&lt;&gt;""),"!",PreElaborazione!AZ66)</f>
        <v/>
      </c>
      <c r="BA66" s="122" t="str">
        <f ca="1">IF(AND(PreElaborazione!BA66="",$A66&lt;&gt;""),"!",PreElaborazione!BA66)</f>
        <v/>
      </c>
      <c r="BB66" s="122" t="str">
        <f ca="1">IF(AND(PreElaborazione!BB66="",$A66&lt;&gt;""),"!",PreElaborazione!BB66)</f>
        <v/>
      </c>
      <c r="BC66" s="122" t="str">
        <f ca="1">IF(AND(PreElaborazione!BC66="",$A66&lt;&gt;""),"!",PreElaborazione!BC66)</f>
        <v/>
      </c>
      <c r="BD66" s="122" t="str">
        <f ca="1">IF(AND(PreElaborazione!BD66="",$A66&lt;&gt;""),"!",PreElaborazione!BD66)</f>
        <v/>
      </c>
      <c r="BE66" s="122" t="str">
        <f ca="1">IF(AND(PreElaborazione!BE66="",$A66&lt;&gt;""),"!",PreElaborazione!BE66)</f>
        <v/>
      </c>
      <c r="BF66" s="122" t="str">
        <f ca="1">IF(AND(PreElaborazione!BF66="",$A66&lt;&gt;""),"!",PreElaborazione!BF66)</f>
        <v/>
      </c>
      <c r="BG66" s="122" t="str">
        <f ca="1">IF(AND(PreElaborazione!BG66="",$A66&lt;&gt;""),"!",PreElaborazione!BG66)</f>
        <v/>
      </c>
      <c r="BH66" s="122" t="str">
        <f ca="1">IF(AND(PreElaborazione!BH66="",$A66&lt;&gt;""),"!",PreElaborazione!BH66)</f>
        <v/>
      </c>
      <c r="BI66" s="122" t="str">
        <f ca="1">IF(AND(PreElaborazione!BI66="",$A66&lt;&gt;""),"!",PreElaborazione!BI66)</f>
        <v/>
      </c>
      <c r="BJ66" s="122" t="str">
        <f ca="1">IF(AND(PreElaborazione!BJ66="",$A66&lt;&gt;""),"!",PreElaborazione!BJ66)</f>
        <v/>
      </c>
      <c r="BK66" s="122" t="str">
        <f ca="1">IF(AND(PreElaborazione!BK66="",$A66&lt;&gt;""),"!",PreElaborazione!BK66)</f>
        <v/>
      </c>
      <c r="BL66" s="122" t="str">
        <f ca="1">IF(AND(PreElaborazione!BL66="",$A66&lt;&gt;""),"!",PreElaborazione!BL66)</f>
        <v/>
      </c>
      <c r="BM66" s="122" t="str">
        <f ca="1">IF(AND(PreElaborazione!BM66="",$A66&lt;&gt;""),"!",PreElaborazione!BM66)</f>
        <v/>
      </c>
      <c r="BN66" s="122" t="str">
        <f ca="1">IF(AND(PreElaborazione!BN66="",$A66&lt;&gt;""),"!",PreElaborazione!BN66)</f>
        <v/>
      </c>
      <c r="BO66" s="122" t="str">
        <f ca="1">IF(AND(PreElaborazione!BO66="",$A66&lt;&gt;""),"!",PreElaborazione!BO66)</f>
        <v/>
      </c>
      <c r="BP66" s="122" t="str">
        <f ca="1">IF(AND(PreElaborazione!BP66="",$A66&lt;&gt;""),"!",PreElaborazione!BP66)</f>
        <v/>
      </c>
      <c r="BQ66" s="122" t="str">
        <f ca="1">IF(AND(PreElaborazione!BQ66="",$A66&lt;&gt;""),"!",PreElaborazione!BQ66)</f>
        <v/>
      </c>
      <c r="BR66" s="122" t="str">
        <f ca="1">IF(AND(PreElaborazione!BR66="",$A66&lt;&gt;""),"!",PreElaborazione!BR66)</f>
        <v/>
      </c>
      <c r="BS66" s="122" t="str">
        <f ca="1">IF(AND(PreElaborazione!BS66="",$A66&lt;&gt;""),"!",PreElaborazione!BS66)</f>
        <v/>
      </c>
      <c r="BT66" s="122" t="str">
        <f ca="1">IF(AND(PreElaborazione!BT66="",$A66&lt;&gt;""),"!",PreElaborazione!BT66)</f>
        <v/>
      </c>
      <c r="BU66" s="122" t="str">
        <f ca="1">IF(AND(PreElaborazione!BU66="",$A66&lt;&gt;""),"!",PreElaborazione!BU66)</f>
        <v/>
      </c>
      <c r="BV66" s="122" t="str">
        <f ca="1">IF(AND(PreElaborazione!BV66="",$A66&lt;&gt;""),"!",PreElaborazione!BV66)</f>
        <v/>
      </c>
      <c r="BW66" s="122" t="str">
        <f ca="1">IF(AND(PreElaborazione!BW66="",$A66&lt;&gt;""),"!",PreElaborazione!BW66)</f>
        <v/>
      </c>
      <c r="BX66" s="122" t="str">
        <f ca="1">IF(AND(PreElaborazione!BX66="",$A66&lt;&gt;""),"!",PreElaborazione!BX66)</f>
        <v/>
      </c>
      <c r="BY66" s="122" t="str">
        <f ca="1">IF(AND(PreElaborazione!BY66="",$A66&lt;&gt;""),"!",PreElaborazione!BY66)</f>
        <v/>
      </c>
      <c r="BZ66" s="122" t="str">
        <f ca="1">IF(AND(PreElaborazione!BZ66="",$A66&lt;&gt;""),"!",PreElaborazione!BZ66)</f>
        <v/>
      </c>
      <c r="CA66" s="122" t="str">
        <f ca="1">IF(AND(PreElaborazione!CA66="",$A66&lt;&gt;""),"!",PreElaborazione!CA66)</f>
        <v/>
      </c>
      <c r="CB66" s="122" t="str">
        <f ca="1">IF(AND(PreElaborazione!CB66="",$A66&lt;&gt;""),"!",PreElaborazione!CB66)</f>
        <v/>
      </c>
      <c r="CC66" s="122" t="str">
        <f ca="1">IF(AND(PreElaborazione!CC66="",$A66&lt;&gt;""),"!",PreElaborazione!CC66)</f>
        <v/>
      </c>
      <c r="CD66" s="122" t="str">
        <f ca="1">IF(AND(PreElaborazione!CD66="",$A66&lt;&gt;""),"!",PreElaborazione!CD66)</f>
        <v/>
      </c>
      <c r="CE66" s="122" t="str">
        <f ca="1">IF(AND(PreElaborazione!CE66="",$A66&lt;&gt;""),"!",PreElaborazione!CE66)</f>
        <v/>
      </c>
      <c r="CF66" s="122" t="str">
        <f ca="1">IF(AND(PreElaborazione!CF66="",$A66&lt;&gt;""),"!",PreElaborazione!CF66)</f>
        <v/>
      </c>
      <c r="CG66" s="122" t="str">
        <f ca="1">IF(AND(PreElaborazione!CG66="",$A66&lt;&gt;""),"!",PreElaborazione!CG66)</f>
        <v/>
      </c>
      <c r="CH66" s="122" t="str">
        <f ca="1">IF(AND(PreElaborazione!CH66="",$A66&lt;&gt;""),"!",PreElaborazione!CH66)</f>
        <v/>
      </c>
      <c r="CI66" s="122" t="str">
        <f ca="1">IF(AND(PreElaborazione!CI66="",$A66&lt;&gt;""),"!",PreElaborazione!CI66)</f>
        <v/>
      </c>
      <c r="CJ66" s="122" t="str">
        <f ca="1">IF(AND(PreElaborazione!CJ66="",$A66&lt;&gt;""),"!",PreElaborazione!CJ66)</f>
        <v/>
      </c>
      <c r="CK66" s="122" t="str">
        <f ca="1">IF(AND(PreElaborazione!CK66="",$A66&lt;&gt;""),"!",PreElaborazione!CK66)</f>
        <v/>
      </c>
      <c r="CL66" s="122" t="str">
        <f ca="1">IF(AND(PreElaborazione!CL66="",$A66&lt;&gt;""),"!",PreElaborazione!CL66)</f>
        <v/>
      </c>
      <c r="CM66" s="122" t="str">
        <f ca="1">IF(AND(PreElaborazione!CM66="",$A66&lt;&gt;""),"!",PreElaborazione!CM66)</f>
        <v/>
      </c>
      <c r="CN66" s="122" t="str">
        <f ca="1">IF(AND(PreElaborazione!CN66="",$A66&lt;&gt;""),"!",PreElaborazione!CN66)</f>
        <v/>
      </c>
      <c r="CO66" s="122" t="str">
        <f ca="1">IF(AND(PreElaborazione!CO66="",$A66&lt;&gt;""),"!",PreElaborazione!CO66)</f>
        <v/>
      </c>
      <c r="CP66" s="122" t="str">
        <f ca="1">IF(AND(PreElaborazione!CP66="",$A66&lt;&gt;""),"!",PreElaborazione!CP66)</f>
        <v/>
      </c>
      <c r="CQ66" s="122" t="str">
        <f ca="1">IF(AND(PreElaborazione!CQ66="",$A66&lt;&gt;""),"!",PreElaborazione!CQ66)</f>
        <v/>
      </c>
      <c r="CR66" s="122" t="str">
        <f ca="1">IF(AND(PreElaborazione!CR66="",$A66&lt;&gt;""),"!",PreElaborazione!CR66)</f>
        <v/>
      </c>
      <c r="CS66" s="122" t="str">
        <f ca="1">IF(AND(PreElaborazione!CS66="",$A66&lt;&gt;""),"!",PreElaborazione!CS66)</f>
        <v/>
      </c>
      <c r="CT66" s="122" t="str">
        <f ca="1">IF(AND(PreElaborazione!CT66="",$A66&lt;&gt;""),"!",PreElaborazione!CT66)</f>
        <v/>
      </c>
      <c r="CU66" s="122" t="str">
        <f ca="1">IF(AND(PreElaborazione!CU66="",$A66&lt;&gt;""),"!",PreElaborazione!CU66)</f>
        <v/>
      </c>
      <c r="CV66" s="122" t="str">
        <f ca="1">IF(AND(PreElaborazione!CV66="",$A66&lt;&gt;""),"!",PreElaborazione!CV66)</f>
        <v/>
      </c>
      <c r="CW66" s="122" t="str">
        <f ca="1">IF(AND(PreElaborazione!CW66="",$A66&lt;&gt;""),"!",PreElaborazione!CW66)</f>
        <v/>
      </c>
      <c r="CX66" s="122" t="str">
        <f ca="1">IF(AND(PreElaborazione!CX66="",$A66&lt;&gt;""),"!",PreElaborazione!CX66)</f>
        <v/>
      </c>
      <c r="CY66" s="122" t="str">
        <f ca="1">IF(AND(PreElaborazione!CY66="",$A66&lt;&gt;""),"!",PreElaborazione!CY66)</f>
        <v/>
      </c>
      <c r="CZ66" s="122" t="str">
        <f ca="1">IF(AND(PreElaborazione!CZ66="",$A66&lt;&gt;""),"!",PreElaborazione!CZ66)</f>
        <v/>
      </c>
      <c r="DA66" s="122" t="str">
        <f ca="1">IF(AND(PreElaborazione!DA66="",$A66&lt;&gt;""),"!",PreElaborazione!DA66)</f>
        <v/>
      </c>
      <c r="DB66" s="122" t="str">
        <f ca="1">IF(AND(PreElaborazione!DB66="",$A66&lt;&gt;""),"!",PreElaborazione!DB66)</f>
        <v/>
      </c>
    </row>
    <row r="67" spans="1:106">
      <c r="A67" s="120" t="str">
        <f ca="1">PreElaborazione!A67</f>
        <v/>
      </c>
      <c r="B67" s="122" t="str">
        <f ca="1">IF(AND(PreElaborazione!B67="",$A67&lt;&gt;""),"!",PreElaborazione!B67)</f>
        <v/>
      </c>
      <c r="C67" s="122" t="str">
        <f ca="1">IF(AND(PreElaborazione!C67="",$A67&lt;&gt;""),"!",PreElaborazione!C67)</f>
        <v/>
      </c>
      <c r="D67" s="122" t="str">
        <f ca="1">IF(AND(PreElaborazione!D67="",$A67&lt;&gt;""),"!",PreElaborazione!D67)</f>
        <v/>
      </c>
      <c r="E67" s="122" t="str">
        <f ca="1">IF(AND(PreElaborazione!E67="",$A67&lt;&gt;""),"!",PreElaborazione!E67)</f>
        <v/>
      </c>
      <c r="F67" s="122" t="str">
        <f ca="1">IF(AND(PreElaborazione!F67="",$A67&lt;&gt;""),"!",PreElaborazione!F67)</f>
        <v/>
      </c>
      <c r="G67" s="122" t="str">
        <f ca="1">IF(AND(PreElaborazione!G67="",$A67&lt;&gt;""),"!",PreElaborazione!G67)</f>
        <v/>
      </c>
      <c r="H67" s="122" t="str">
        <f ca="1">IF(AND(PreElaborazione!H67="",$A67&lt;&gt;""),"!",PreElaborazione!H67)</f>
        <v/>
      </c>
      <c r="I67" s="122" t="str">
        <f ca="1">IF(AND(PreElaborazione!I67="",$A67&lt;&gt;""),"!",PreElaborazione!I67)</f>
        <v/>
      </c>
      <c r="J67" s="122" t="str">
        <f ca="1">IF(AND(PreElaborazione!J67="",$A67&lt;&gt;""),"!",PreElaborazione!J67)</f>
        <v/>
      </c>
      <c r="K67" s="122" t="str">
        <f ca="1">IF(AND(PreElaborazione!K67="",$A67&lt;&gt;""),"!",PreElaborazione!K67)</f>
        <v/>
      </c>
      <c r="L67" s="122" t="str">
        <f ca="1">IF(AND(PreElaborazione!L67="",$A67&lt;&gt;""),"!",PreElaborazione!L67)</f>
        <v/>
      </c>
      <c r="M67" s="122" t="str">
        <f ca="1">IF(AND(PreElaborazione!M67="",$A67&lt;&gt;""),"!",PreElaborazione!M67)</f>
        <v/>
      </c>
      <c r="N67" s="122" t="str">
        <f ca="1">IF(AND(PreElaborazione!N67="",$A67&lt;&gt;""),"!",PreElaborazione!N67)</f>
        <v/>
      </c>
      <c r="O67" s="122" t="str">
        <f ca="1">IF(AND(PreElaborazione!O67="",$A67&lt;&gt;""),"!",PreElaborazione!O67)</f>
        <v/>
      </c>
      <c r="P67" s="122" t="str">
        <f ca="1">IF(AND(PreElaborazione!P67="",$A67&lt;&gt;""),"!",PreElaborazione!P67)</f>
        <v/>
      </c>
      <c r="Q67" s="122" t="str">
        <f ca="1">IF(AND(PreElaborazione!Q67="",$A67&lt;&gt;""),"!",PreElaborazione!Q67)</f>
        <v/>
      </c>
      <c r="R67" s="122" t="str">
        <f ca="1">IF(AND(PreElaborazione!R67="",$A67&lt;&gt;""),"!",PreElaborazione!R67)</f>
        <v/>
      </c>
      <c r="S67" s="122" t="str">
        <f ca="1">IF(AND(PreElaborazione!S67="",$A67&lt;&gt;""),"!",PreElaborazione!S67)</f>
        <v/>
      </c>
      <c r="T67" s="122" t="str">
        <f ca="1">IF(AND(PreElaborazione!T67="",$A67&lt;&gt;""),"!",PreElaborazione!T67)</f>
        <v/>
      </c>
      <c r="U67" s="122" t="str">
        <f ca="1">IF(AND(PreElaborazione!U67="",$A67&lt;&gt;""),"!",PreElaborazione!U67)</f>
        <v/>
      </c>
      <c r="V67" s="122" t="str">
        <f ca="1">IF(AND(PreElaborazione!V67="",$A67&lt;&gt;""),"!",PreElaborazione!V67)</f>
        <v/>
      </c>
      <c r="W67" s="122" t="str">
        <f ca="1">IF(AND(PreElaborazione!W67="",$A67&lt;&gt;""),"!",PreElaborazione!W67)</f>
        <v/>
      </c>
      <c r="X67" s="122" t="str">
        <f ca="1">IF(AND(PreElaborazione!X67="",$A67&lt;&gt;""),"!",PreElaborazione!X67)</f>
        <v/>
      </c>
      <c r="Y67" s="122" t="str">
        <f ca="1">IF(AND(PreElaborazione!Y67="",$A67&lt;&gt;""),"!",PreElaborazione!Y67)</f>
        <v/>
      </c>
      <c r="Z67" s="122" t="str">
        <f ca="1">IF(AND(PreElaborazione!Z67="",$A67&lt;&gt;""),"!",PreElaborazione!Z67)</f>
        <v/>
      </c>
      <c r="AA67" s="122" t="str">
        <f ca="1">IF(AND(PreElaborazione!AA67="",$A67&lt;&gt;""),"!",PreElaborazione!AA67)</f>
        <v/>
      </c>
      <c r="AB67" s="122" t="str">
        <f ca="1">IF(AND(PreElaborazione!AB67="",$A67&lt;&gt;""),"!",PreElaborazione!AB67)</f>
        <v/>
      </c>
      <c r="AC67" s="122" t="str">
        <f ca="1">IF(AND(PreElaborazione!AC67="",$A67&lt;&gt;""),"!",PreElaborazione!AC67)</f>
        <v/>
      </c>
      <c r="AD67" s="122" t="str">
        <f ca="1">IF(AND(PreElaborazione!AD67="",$A67&lt;&gt;""),"!",PreElaborazione!AD67)</f>
        <v/>
      </c>
      <c r="AE67" s="122" t="str">
        <f ca="1">IF(AND(PreElaborazione!AE67="",$A67&lt;&gt;""),"!",PreElaborazione!AE67)</f>
        <v/>
      </c>
      <c r="AF67" s="122" t="str">
        <f ca="1">IF(AND(PreElaborazione!AF67="",$A67&lt;&gt;""),"!",PreElaborazione!AF67)</f>
        <v/>
      </c>
      <c r="AG67" s="122" t="str">
        <f ca="1">IF(AND(PreElaborazione!AG67="",$A67&lt;&gt;""),"!",PreElaborazione!AG67)</f>
        <v/>
      </c>
      <c r="AH67" s="122" t="str">
        <f ca="1">IF(AND(PreElaborazione!AH67="",$A67&lt;&gt;""),"!",PreElaborazione!AH67)</f>
        <v/>
      </c>
      <c r="AI67" s="122" t="str">
        <f ca="1">IF(AND(PreElaborazione!AI67="",$A67&lt;&gt;""),"!",PreElaborazione!AI67)</f>
        <v/>
      </c>
      <c r="AJ67" s="122" t="str">
        <f ca="1">IF(AND(PreElaborazione!AJ67="",$A67&lt;&gt;""),"!",PreElaborazione!AJ67)</f>
        <v/>
      </c>
      <c r="AK67" s="122" t="str">
        <f ca="1">IF(AND(PreElaborazione!AK67="",$A67&lt;&gt;""),"!",PreElaborazione!AK67)</f>
        <v/>
      </c>
      <c r="AL67" s="122" t="str">
        <f ca="1">IF(AND(PreElaborazione!AL67="",$A67&lt;&gt;""),"!",PreElaborazione!AL67)</f>
        <v/>
      </c>
      <c r="AM67" s="122" t="str">
        <f ca="1">IF(AND(PreElaborazione!AM67="",$A67&lt;&gt;""),"!",PreElaborazione!AM67)</f>
        <v/>
      </c>
      <c r="AN67" s="122" t="str">
        <f ca="1">IF(AND(PreElaborazione!AN67="",$A67&lt;&gt;""),"!",PreElaborazione!AN67)</f>
        <v/>
      </c>
      <c r="AO67" s="122" t="str">
        <f ca="1">IF(AND(PreElaborazione!AO67="",$A67&lt;&gt;""),"!",PreElaborazione!AO67)</f>
        <v/>
      </c>
      <c r="AP67" s="122" t="str">
        <f ca="1">IF(AND(PreElaborazione!AP67="",$A67&lt;&gt;""),"!",PreElaborazione!AP67)</f>
        <v/>
      </c>
      <c r="AQ67" s="122" t="str">
        <f ca="1">IF(AND(PreElaborazione!AQ67="",$A67&lt;&gt;""),"!",PreElaborazione!AQ67)</f>
        <v/>
      </c>
      <c r="AR67" s="122" t="str">
        <f ca="1">IF(AND(PreElaborazione!AR67="",$A67&lt;&gt;""),"!",PreElaborazione!AR67)</f>
        <v/>
      </c>
      <c r="AS67" s="122" t="str">
        <f ca="1">IF(AND(PreElaborazione!AS67="",$A67&lt;&gt;""),"!",PreElaborazione!AS67)</f>
        <v/>
      </c>
      <c r="AT67" s="122" t="str">
        <f ca="1">IF(AND(PreElaborazione!AT67="",$A67&lt;&gt;""),"!",PreElaborazione!AT67)</f>
        <v/>
      </c>
      <c r="AU67" s="122" t="str">
        <f ca="1">IF(AND(PreElaborazione!AU67="",$A67&lt;&gt;""),"!",PreElaborazione!AU67)</f>
        <v/>
      </c>
      <c r="AV67" s="122" t="str">
        <f ca="1">IF(AND(PreElaborazione!AV67="",$A67&lt;&gt;""),"!",PreElaborazione!AV67)</f>
        <v/>
      </c>
      <c r="AW67" s="122" t="str">
        <f ca="1">IF(AND(PreElaborazione!AW67="",$A67&lt;&gt;""),"!",PreElaborazione!AW67)</f>
        <v/>
      </c>
      <c r="AX67" s="122" t="str">
        <f ca="1">IF(AND(PreElaborazione!AX67="",$A67&lt;&gt;""),"!",PreElaborazione!AX67)</f>
        <v/>
      </c>
      <c r="AY67" s="122" t="str">
        <f ca="1">IF(AND(PreElaborazione!AY67="",$A67&lt;&gt;""),"!",PreElaborazione!AY67)</f>
        <v/>
      </c>
      <c r="AZ67" s="122" t="str">
        <f ca="1">IF(AND(PreElaborazione!AZ67="",$A67&lt;&gt;""),"!",PreElaborazione!AZ67)</f>
        <v/>
      </c>
      <c r="BA67" s="122" t="str">
        <f ca="1">IF(AND(PreElaborazione!BA67="",$A67&lt;&gt;""),"!",PreElaborazione!BA67)</f>
        <v/>
      </c>
      <c r="BB67" s="122" t="str">
        <f ca="1">IF(AND(PreElaborazione!BB67="",$A67&lt;&gt;""),"!",PreElaborazione!BB67)</f>
        <v/>
      </c>
      <c r="BC67" s="122" t="str">
        <f ca="1">IF(AND(PreElaborazione!BC67="",$A67&lt;&gt;""),"!",PreElaborazione!BC67)</f>
        <v/>
      </c>
      <c r="BD67" s="122" t="str">
        <f ca="1">IF(AND(PreElaborazione!BD67="",$A67&lt;&gt;""),"!",PreElaborazione!BD67)</f>
        <v/>
      </c>
      <c r="BE67" s="122" t="str">
        <f ca="1">IF(AND(PreElaborazione!BE67="",$A67&lt;&gt;""),"!",PreElaborazione!BE67)</f>
        <v/>
      </c>
      <c r="BF67" s="122" t="str">
        <f ca="1">IF(AND(PreElaborazione!BF67="",$A67&lt;&gt;""),"!",PreElaborazione!BF67)</f>
        <v/>
      </c>
      <c r="BG67" s="122" t="str">
        <f ca="1">IF(AND(PreElaborazione!BG67="",$A67&lt;&gt;""),"!",PreElaborazione!BG67)</f>
        <v/>
      </c>
      <c r="BH67" s="122" t="str">
        <f ca="1">IF(AND(PreElaborazione!BH67="",$A67&lt;&gt;""),"!",PreElaborazione!BH67)</f>
        <v/>
      </c>
      <c r="BI67" s="122" t="str">
        <f ca="1">IF(AND(PreElaborazione!BI67="",$A67&lt;&gt;""),"!",PreElaborazione!BI67)</f>
        <v/>
      </c>
      <c r="BJ67" s="122" t="str">
        <f ca="1">IF(AND(PreElaborazione!BJ67="",$A67&lt;&gt;""),"!",PreElaborazione!BJ67)</f>
        <v/>
      </c>
      <c r="BK67" s="122" t="str">
        <f ca="1">IF(AND(PreElaborazione!BK67="",$A67&lt;&gt;""),"!",PreElaborazione!BK67)</f>
        <v/>
      </c>
      <c r="BL67" s="122" t="str">
        <f ca="1">IF(AND(PreElaborazione!BL67="",$A67&lt;&gt;""),"!",PreElaborazione!BL67)</f>
        <v/>
      </c>
      <c r="BM67" s="122" t="str">
        <f ca="1">IF(AND(PreElaborazione!BM67="",$A67&lt;&gt;""),"!",PreElaborazione!BM67)</f>
        <v/>
      </c>
      <c r="BN67" s="122" t="str">
        <f ca="1">IF(AND(PreElaborazione!BN67="",$A67&lt;&gt;""),"!",PreElaborazione!BN67)</f>
        <v/>
      </c>
      <c r="BO67" s="122" t="str">
        <f ca="1">IF(AND(PreElaborazione!BO67="",$A67&lt;&gt;""),"!",PreElaborazione!BO67)</f>
        <v/>
      </c>
      <c r="BP67" s="122" t="str">
        <f ca="1">IF(AND(PreElaborazione!BP67="",$A67&lt;&gt;""),"!",PreElaborazione!BP67)</f>
        <v/>
      </c>
      <c r="BQ67" s="122" t="str">
        <f ca="1">IF(AND(PreElaborazione!BQ67="",$A67&lt;&gt;""),"!",PreElaborazione!BQ67)</f>
        <v/>
      </c>
      <c r="BR67" s="122" t="str">
        <f ca="1">IF(AND(PreElaborazione!BR67="",$A67&lt;&gt;""),"!",PreElaborazione!BR67)</f>
        <v/>
      </c>
      <c r="BS67" s="122" t="str">
        <f ca="1">IF(AND(PreElaborazione!BS67="",$A67&lt;&gt;""),"!",PreElaborazione!BS67)</f>
        <v/>
      </c>
      <c r="BT67" s="122" t="str">
        <f ca="1">IF(AND(PreElaborazione!BT67="",$A67&lt;&gt;""),"!",PreElaborazione!BT67)</f>
        <v/>
      </c>
      <c r="BU67" s="122" t="str">
        <f ca="1">IF(AND(PreElaborazione!BU67="",$A67&lt;&gt;""),"!",PreElaborazione!BU67)</f>
        <v/>
      </c>
      <c r="BV67" s="122" t="str">
        <f ca="1">IF(AND(PreElaborazione!BV67="",$A67&lt;&gt;""),"!",PreElaborazione!BV67)</f>
        <v/>
      </c>
      <c r="BW67" s="122" t="str">
        <f ca="1">IF(AND(PreElaborazione!BW67="",$A67&lt;&gt;""),"!",PreElaborazione!BW67)</f>
        <v/>
      </c>
      <c r="BX67" s="122" t="str">
        <f ca="1">IF(AND(PreElaborazione!BX67="",$A67&lt;&gt;""),"!",PreElaborazione!BX67)</f>
        <v/>
      </c>
      <c r="BY67" s="122" t="str">
        <f ca="1">IF(AND(PreElaborazione!BY67="",$A67&lt;&gt;""),"!",PreElaborazione!BY67)</f>
        <v/>
      </c>
      <c r="BZ67" s="122" t="str">
        <f ca="1">IF(AND(PreElaborazione!BZ67="",$A67&lt;&gt;""),"!",PreElaborazione!BZ67)</f>
        <v/>
      </c>
      <c r="CA67" s="122" t="str">
        <f ca="1">IF(AND(PreElaborazione!CA67="",$A67&lt;&gt;""),"!",PreElaborazione!CA67)</f>
        <v/>
      </c>
      <c r="CB67" s="122" t="str">
        <f ca="1">IF(AND(PreElaborazione!CB67="",$A67&lt;&gt;""),"!",PreElaborazione!CB67)</f>
        <v/>
      </c>
      <c r="CC67" s="122" t="str">
        <f ca="1">IF(AND(PreElaborazione!CC67="",$A67&lt;&gt;""),"!",PreElaborazione!CC67)</f>
        <v/>
      </c>
      <c r="CD67" s="122" t="str">
        <f ca="1">IF(AND(PreElaborazione!CD67="",$A67&lt;&gt;""),"!",PreElaborazione!CD67)</f>
        <v/>
      </c>
      <c r="CE67" s="122" t="str">
        <f ca="1">IF(AND(PreElaborazione!CE67="",$A67&lt;&gt;""),"!",PreElaborazione!CE67)</f>
        <v/>
      </c>
      <c r="CF67" s="122" t="str">
        <f ca="1">IF(AND(PreElaborazione!CF67="",$A67&lt;&gt;""),"!",PreElaborazione!CF67)</f>
        <v/>
      </c>
      <c r="CG67" s="122" t="str">
        <f ca="1">IF(AND(PreElaborazione!CG67="",$A67&lt;&gt;""),"!",PreElaborazione!CG67)</f>
        <v/>
      </c>
      <c r="CH67" s="122" t="str">
        <f ca="1">IF(AND(PreElaborazione!CH67="",$A67&lt;&gt;""),"!",PreElaborazione!CH67)</f>
        <v/>
      </c>
      <c r="CI67" s="122" t="str">
        <f ca="1">IF(AND(PreElaborazione!CI67="",$A67&lt;&gt;""),"!",PreElaborazione!CI67)</f>
        <v/>
      </c>
      <c r="CJ67" s="122" t="str">
        <f ca="1">IF(AND(PreElaborazione!CJ67="",$A67&lt;&gt;""),"!",PreElaborazione!CJ67)</f>
        <v/>
      </c>
      <c r="CK67" s="122" t="str">
        <f ca="1">IF(AND(PreElaborazione!CK67="",$A67&lt;&gt;""),"!",PreElaborazione!CK67)</f>
        <v/>
      </c>
      <c r="CL67" s="122" t="str">
        <f ca="1">IF(AND(PreElaborazione!CL67="",$A67&lt;&gt;""),"!",PreElaborazione!CL67)</f>
        <v/>
      </c>
      <c r="CM67" s="122" t="str">
        <f ca="1">IF(AND(PreElaborazione!CM67="",$A67&lt;&gt;""),"!",PreElaborazione!CM67)</f>
        <v/>
      </c>
      <c r="CN67" s="122" t="str">
        <f ca="1">IF(AND(PreElaborazione!CN67="",$A67&lt;&gt;""),"!",PreElaborazione!CN67)</f>
        <v/>
      </c>
      <c r="CO67" s="122" t="str">
        <f ca="1">IF(AND(PreElaborazione!CO67="",$A67&lt;&gt;""),"!",PreElaborazione!CO67)</f>
        <v/>
      </c>
      <c r="CP67" s="122" t="str">
        <f ca="1">IF(AND(PreElaborazione!CP67="",$A67&lt;&gt;""),"!",PreElaborazione!CP67)</f>
        <v/>
      </c>
      <c r="CQ67" s="122" t="str">
        <f ca="1">IF(AND(PreElaborazione!CQ67="",$A67&lt;&gt;""),"!",PreElaborazione!CQ67)</f>
        <v/>
      </c>
      <c r="CR67" s="122" t="str">
        <f ca="1">IF(AND(PreElaborazione!CR67="",$A67&lt;&gt;""),"!",PreElaborazione!CR67)</f>
        <v/>
      </c>
      <c r="CS67" s="122" t="str">
        <f ca="1">IF(AND(PreElaborazione!CS67="",$A67&lt;&gt;""),"!",PreElaborazione!CS67)</f>
        <v/>
      </c>
      <c r="CT67" s="122" t="str">
        <f ca="1">IF(AND(PreElaborazione!CT67="",$A67&lt;&gt;""),"!",PreElaborazione!CT67)</f>
        <v/>
      </c>
      <c r="CU67" s="122" t="str">
        <f ca="1">IF(AND(PreElaborazione!CU67="",$A67&lt;&gt;""),"!",PreElaborazione!CU67)</f>
        <v/>
      </c>
      <c r="CV67" s="122" t="str">
        <f ca="1">IF(AND(PreElaborazione!CV67="",$A67&lt;&gt;""),"!",PreElaborazione!CV67)</f>
        <v/>
      </c>
      <c r="CW67" s="122" t="str">
        <f ca="1">IF(AND(PreElaborazione!CW67="",$A67&lt;&gt;""),"!",PreElaborazione!CW67)</f>
        <v/>
      </c>
      <c r="CX67" s="122" t="str">
        <f ca="1">IF(AND(PreElaborazione!CX67="",$A67&lt;&gt;""),"!",PreElaborazione!CX67)</f>
        <v/>
      </c>
      <c r="CY67" s="122" t="str">
        <f ca="1">IF(AND(PreElaborazione!CY67="",$A67&lt;&gt;""),"!",PreElaborazione!CY67)</f>
        <v/>
      </c>
      <c r="CZ67" s="122" t="str">
        <f ca="1">IF(AND(PreElaborazione!CZ67="",$A67&lt;&gt;""),"!",PreElaborazione!CZ67)</f>
        <v/>
      </c>
      <c r="DA67" s="122" t="str">
        <f ca="1">IF(AND(PreElaborazione!DA67="",$A67&lt;&gt;""),"!",PreElaborazione!DA67)</f>
        <v/>
      </c>
      <c r="DB67" s="122" t="str">
        <f ca="1">IF(AND(PreElaborazione!DB67="",$A67&lt;&gt;""),"!",PreElaborazione!DB67)</f>
        <v/>
      </c>
    </row>
    <row r="68" spans="1:106">
      <c r="A68" s="120" t="str">
        <f ca="1">PreElaborazione!A68</f>
        <v/>
      </c>
      <c r="B68" s="122" t="str">
        <f ca="1">IF(AND(PreElaborazione!B68="",$A68&lt;&gt;""),"!",PreElaborazione!B68)</f>
        <v/>
      </c>
      <c r="C68" s="122" t="str">
        <f ca="1">IF(AND(PreElaborazione!C68="",$A68&lt;&gt;""),"!",PreElaborazione!C68)</f>
        <v/>
      </c>
      <c r="D68" s="122" t="str">
        <f ca="1">IF(AND(PreElaborazione!D68="",$A68&lt;&gt;""),"!",PreElaborazione!D68)</f>
        <v/>
      </c>
      <c r="E68" s="122" t="str">
        <f ca="1">IF(AND(PreElaborazione!E68="",$A68&lt;&gt;""),"!",PreElaborazione!E68)</f>
        <v/>
      </c>
      <c r="F68" s="122" t="str">
        <f ca="1">IF(AND(PreElaborazione!F68="",$A68&lt;&gt;""),"!",PreElaborazione!F68)</f>
        <v/>
      </c>
      <c r="G68" s="122" t="str">
        <f ca="1">IF(AND(PreElaborazione!G68="",$A68&lt;&gt;""),"!",PreElaborazione!G68)</f>
        <v/>
      </c>
      <c r="H68" s="122" t="str">
        <f ca="1">IF(AND(PreElaborazione!H68="",$A68&lt;&gt;""),"!",PreElaborazione!H68)</f>
        <v/>
      </c>
      <c r="I68" s="122" t="str">
        <f ca="1">IF(AND(PreElaborazione!I68="",$A68&lt;&gt;""),"!",PreElaborazione!I68)</f>
        <v/>
      </c>
      <c r="J68" s="122" t="str">
        <f ca="1">IF(AND(PreElaborazione!J68="",$A68&lt;&gt;""),"!",PreElaborazione!J68)</f>
        <v/>
      </c>
      <c r="K68" s="122" t="str">
        <f ca="1">IF(AND(PreElaborazione!K68="",$A68&lt;&gt;""),"!",PreElaborazione!K68)</f>
        <v/>
      </c>
      <c r="L68" s="122" t="str">
        <f ca="1">IF(AND(PreElaborazione!L68="",$A68&lt;&gt;""),"!",PreElaborazione!L68)</f>
        <v/>
      </c>
      <c r="M68" s="122" t="str">
        <f ca="1">IF(AND(PreElaborazione!M68="",$A68&lt;&gt;""),"!",PreElaborazione!M68)</f>
        <v/>
      </c>
      <c r="N68" s="122" t="str">
        <f ca="1">IF(AND(PreElaborazione!N68="",$A68&lt;&gt;""),"!",PreElaborazione!N68)</f>
        <v/>
      </c>
      <c r="O68" s="122" t="str">
        <f ca="1">IF(AND(PreElaborazione!O68="",$A68&lt;&gt;""),"!",PreElaborazione!O68)</f>
        <v/>
      </c>
      <c r="P68" s="122" t="str">
        <f ca="1">IF(AND(PreElaborazione!P68="",$A68&lt;&gt;""),"!",PreElaborazione!P68)</f>
        <v/>
      </c>
      <c r="Q68" s="122" t="str">
        <f ca="1">IF(AND(PreElaborazione!Q68="",$A68&lt;&gt;""),"!",PreElaborazione!Q68)</f>
        <v/>
      </c>
      <c r="R68" s="122" t="str">
        <f ca="1">IF(AND(PreElaborazione!R68="",$A68&lt;&gt;""),"!",PreElaborazione!R68)</f>
        <v/>
      </c>
      <c r="S68" s="122" t="str">
        <f ca="1">IF(AND(PreElaborazione!S68="",$A68&lt;&gt;""),"!",PreElaborazione!S68)</f>
        <v/>
      </c>
      <c r="T68" s="122" t="str">
        <f ca="1">IF(AND(PreElaborazione!T68="",$A68&lt;&gt;""),"!",PreElaborazione!T68)</f>
        <v/>
      </c>
      <c r="U68" s="122" t="str">
        <f ca="1">IF(AND(PreElaborazione!U68="",$A68&lt;&gt;""),"!",PreElaborazione!U68)</f>
        <v/>
      </c>
      <c r="V68" s="122" t="str">
        <f ca="1">IF(AND(PreElaborazione!V68="",$A68&lt;&gt;""),"!",PreElaborazione!V68)</f>
        <v/>
      </c>
      <c r="W68" s="122" t="str">
        <f ca="1">IF(AND(PreElaborazione!W68="",$A68&lt;&gt;""),"!",PreElaborazione!W68)</f>
        <v/>
      </c>
      <c r="X68" s="122" t="str">
        <f ca="1">IF(AND(PreElaborazione!X68="",$A68&lt;&gt;""),"!",PreElaborazione!X68)</f>
        <v/>
      </c>
      <c r="Y68" s="122" t="str">
        <f ca="1">IF(AND(PreElaborazione!Y68="",$A68&lt;&gt;""),"!",PreElaborazione!Y68)</f>
        <v/>
      </c>
      <c r="Z68" s="122" t="str">
        <f ca="1">IF(AND(PreElaborazione!Z68="",$A68&lt;&gt;""),"!",PreElaborazione!Z68)</f>
        <v/>
      </c>
      <c r="AA68" s="122" t="str">
        <f ca="1">IF(AND(PreElaborazione!AA68="",$A68&lt;&gt;""),"!",PreElaborazione!AA68)</f>
        <v/>
      </c>
      <c r="AB68" s="122" t="str">
        <f ca="1">IF(AND(PreElaborazione!AB68="",$A68&lt;&gt;""),"!",PreElaborazione!AB68)</f>
        <v/>
      </c>
      <c r="AC68" s="122" t="str">
        <f ca="1">IF(AND(PreElaborazione!AC68="",$A68&lt;&gt;""),"!",PreElaborazione!AC68)</f>
        <v/>
      </c>
      <c r="AD68" s="122" t="str">
        <f ca="1">IF(AND(PreElaborazione!AD68="",$A68&lt;&gt;""),"!",PreElaborazione!AD68)</f>
        <v/>
      </c>
      <c r="AE68" s="122" t="str">
        <f ca="1">IF(AND(PreElaborazione!AE68="",$A68&lt;&gt;""),"!",PreElaborazione!AE68)</f>
        <v/>
      </c>
      <c r="AF68" s="122" t="str">
        <f ca="1">IF(AND(PreElaborazione!AF68="",$A68&lt;&gt;""),"!",PreElaborazione!AF68)</f>
        <v/>
      </c>
      <c r="AG68" s="122" t="str">
        <f ca="1">IF(AND(PreElaborazione!AG68="",$A68&lt;&gt;""),"!",PreElaborazione!AG68)</f>
        <v/>
      </c>
      <c r="AH68" s="122" t="str">
        <f ca="1">IF(AND(PreElaborazione!AH68="",$A68&lt;&gt;""),"!",PreElaborazione!AH68)</f>
        <v/>
      </c>
      <c r="AI68" s="122" t="str">
        <f ca="1">IF(AND(PreElaborazione!AI68="",$A68&lt;&gt;""),"!",PreElaborazione!AI68)</f>
        <v/>
      </c>
      <c r="AJ68" s="122" t="str">
        <f ca="1">IF(AND(PreElaborazione!AJ68="",$A68&lt;&gt;""),"!",PreElaborazione!AJ68)</f>
        <v/>
      </c>
      <c r="AK68" s="122" t="str">
        <f ca="1">IF(AND(PreElaborazione!AK68="",$A68&lt;&gt;""),"!",PreElaborazione!AK68)</f>
        <v/>
      </c>
      <c r="AL68" s="122" t="str">
        <f ca="1">IF(AND(PreElaborazione!AL68="",$A68&lt;&gt;""),"!",PreElaborazione!AL68)</f>
        <v/>
      </c>
      <c r="AM68" s="122" t="str">
        <f ca="1">IF(AND(PreElaborazione!AM68="",$A68&lt;&gt;""),"!",PreElaborazione!AM68)</f>
        <v/>
      </c>
      <c r="AN68" s="122" t="str">
        <f ca="1">IF(AND(PreElaborazione!AN68="",$A68&lt;&gt;""),"!",PreElaborazione!AN68)</f>
        <v/>
      </c>
      <c r="AO68" s="122" t="str">
        <f ca="1">IF(AND(PreElaborazione!AO68="",$A68&lt;&gt;""),"!",PreElaborazione!AO68)</f>
        <v/>
      </c>
      <c r="AP68" s="122" t="str">
        <f ca="1">IF(AND(PreElaborazione!AP68="",$A68&lt;&gt;""),"!",PreElaborazione!AP68)</f>
        <v/>
      </c>
      <c r="AQ68" s="122" t="str">
        <f ca="1">IF(AND(PreElaborazione!AQ68="",$A68&lt;&gt;""),"!",PreElaborazione!AQ68)</f>
        <v/>
      </c>
      <c r="AR68" s="122" t="str">
        <f ca="1">IF(AND(PreElaborazione!AR68="",$A68&lt;&gt;""),"!",PreElaborazione!AR68)</f>
        <v/>
      </c>
      <c r="AS68" s="122" t="str">
        <f ca="1">IF(AND(PreElaborazione!AS68="",$A68&lt;&gt;""),"!",PreElaborazione!AS68)</f>
        <v/>
      </c>
      <c r="AT68" s="122" t="str">
        <f ca="1">IF(AND(PreElaborazione!AT68="",$A68&lt;&gt;""),"!",PreElaborazione!AT68)</f>
        <v/>
      </c>
      <c r="AU68" s="122" t="str">
        <f ca="1">IF(AND(PreElaborazione!AU68="",$A68&lt;&gt;""),"!",PreElaborazione!AU68)</f>
        <v/>
      </c>
      <c r="AV68" s="122" t="str">
        <f ca="1">IF(AND(PreElaborazione!AV68="",$A68&lt;&gt;""),"!",PreElaborazione!AV68)</f>
        <v/>
      </c>
      <c r="AW68" s="122" t="str">
        <f ca="1">IF(AND(PreElaborazione!AW68="",$A68&lt;&gt;""),"!",PreElaborazione!AW68)</f>
        <v/>
      </c>
      <c r="AX68" s="122" t="str">
        <f ca="1">IF(AND(PreElaborazione!AX68="",$A68&lt;&gt;""),"!",PreElaborazione!AX68)</f>
        <v/>
      </c>
      <c r="AY68" s="122" t="str">
        <f ca="1">IF(AND(PreElaborazione!AY68="",$A68&lt;&gt;""),"!",PreElaborazione!AY68)</f>
        <v/>
      </c>
      <c r="AZ68" s="122" t="str">
        <f ca="1">IF(AND(PreElaborazione!AZ68="",$A68&lt;&gt;""),"!",PreElaborazione!AZ68)</f>
        <v/>
      </c>
      <c r="BA68" s="122" t="str">
        <f ca="1">IF(AND(PreElaborazione!BA68="",$A68&lt;&gt;""),"!",PreElaborazione!BA68)</f>
        <v/>
      </c>
      <c r="BB68" s="122" t="str">
        <f ca="1">IF(AND(PreElaborazione!BB68="",$A68&lt;&gt;""),"!",PreElaborazione!BB68)</f>
        <v/>
      </c>
      <c r="BC68" s="122" t="str">
        <f ca="1">IF(AND(PreElaborazione!BC68="",$A68&lt;&gt;""),"!",PreElaborazione!BC68)</f>
        <v/>
      </c>
      <c r="BD68" s="122" t="str">
        <f ca="1">IF(AND(PreElaborazione!BD68="",$A68&lt;&gt;""),"!",PreElaborazione!BD68)</f>
        <v/>
      </c>
      <c r="BE68" s="122" t="str">
        <f ca="1">IF(AND(PreElaborazione!BE68="",$A68&lt;&gt;""),"!",PreElaborazione!BE68)</f>
        <v/>
      </c>
      <c r="BF68" s="122" t="str">
        <f ca="1">IF(AND(PreElaborazione!BF68="",$A68&lt;&gt;""),"!",PreElaborazione!BF68)</f>
        <v/>
      </c>
      <c r="BG68" s="122" t="str">
        <f ca="1">IF(AND(PreElaborazione!BG68="",$A68&lt;&gt;""),"!",PreElaborazione!BG68)</f>
        <v/>
      </c>
      <c r="BH68" s="122" t="str">
        <f ca="1">IF(AND(PreElaborazione!BH68="",$A68&lt;&gt;""),"!",PreElaborazione!BH68)</f>
        <v/>
      </c>
      <c r="BI68" s="122" t="str">
        <f ca="1">IF(AND(PreElaborazione!BI68="",$A68&lt;&gt;""),"!",PreElaborazione!BI68)</f>
        <v/>
      </c>
      <c r="BJ68" s="122" t="str">
        <f ca="1">IF(AND(PreElaborazione!BJ68="",$A68&lt;&gt;""),"!",PreElaborazione!BJ68)</f>
        <v/>
      </c>
      <c r="BK68" s="122" t="str">
        <f ca="1">IF(AND(PreElaborazione!BK68="",$A68&lt;&gt;""),"!",PreElaborazione!BK68)</f>
        <v/>
      </c>
      <c r="BL68" s="122" t="str">
        <f ca="1">IF(AND(PreElaborazione!BL68="",$A68&lt;&gt;""),"!",PreElaborazione!BL68)</f>
        <v/>
      </c>
      <c r="BM68" s="122" t="str">
        <f ca="1">IF(AND(PreElaborazione!BM68="",$A68&lt;&gt;""),"!",PreElaborazione!BM68)</f>
        <v/>
      </c>
      <c r="BN68" s="122" t="str">
        <f ca="1">IF(AND(PreElaborazione!BN68="",$A68&lt;&gt;""),"!",PreElaborazione!BN68)</f>
        <v/>
      </c>
      <c r="BO68" s="122" t="str">
        <f ca="1">IF(AND(PreElaborazione!BO68="",$A68&lt;&gt;""),"!",PreElaborazione!BO68)</f>
        <v/>
      </c>
      <c r="BP68" s="122" t="str">
        <f ca="1">IF(AND(PreElaborazione!BP68="",$A68&lt;&gt;""),"!",PreElaborazione!BP68)</f>
        <v/>
      </c>
      <c r="BQ68" s="122" t="str">
        <f ca="1">IF(AND(PreElaborazione!BQ68="",$A68&lt;&gt;""),"!",PreElaborazione!BQ68)</f>
        <v/>
      </c>
      <c r="BR68" s="122" t="str">
        <f ca="1">IF(AND(PreElaborazione!BR68="",$A68&lt;&gt;""),"!",PreElaborazione!BR68)</f>
        <v/>
      </c>
      <c r="BS68" s="122" t="str">
        <f ca="1">IF(AND(PreElaborazione!BS68="",$A68&lt;&gt;""),"!",PreElaborazione!BS68)</f>
        <v/>
      </c>
      <c r="BT68" s="122" t="str">
        <f ca="1">IF(AND(PreElaborazione!BT68="",$A68&lt;&gt;""),"!",PreElaborazione!BT68)</f>
        <v/>
      </c>
      <c r="BU68" s="122" t="str">
        <f ca="1">IF(AND(PreElaborazione!BU68="",$A68&lt;&gt;""),"!",PreElaborazione!BU68)</f>
        <v/>
      </c>
      <c r="BV68" s="122" t="str">
        <f ca="1">IF(AND(PreElaborazione!BV68="",$A68&lt;&gt;""),"!",PreElaborazione!BV68)</f>
        <v/>
      </c>
      <c r="BW68" s="122" t="str">
        <f ca="1">IF(AND(PreElaborazione!BW68="",$A68&lt;&gt;""),"!",PreElaborazione!BW68)</f>
        <v/>
      </c>
      <c r="BX68" s="122" t="str">
        <f ca="1">IF(AND(PreElaborazione!BX68="",$A68&lt;&gt;""),"!",PreElaborazione!BX68)</f>
        <v/>
      </c>
      <c r="BY68" s="122" t="str">
        <f ca="1">IF(AND(PreElaborazione!BY68="",$A68&lt;&gt;""),"!",PreElaborazione!BY68)</f>
        <v/>
      </c>
      <c r="BZ68" s="122" t="str">
        <f ca="1">IF(AND(PreElaborazione!BZ68="",$A68&lt;&gt;""),"!",PreElaborazione!BZ68)</f>
        <v/>
      </c>
      <c r="CA68" s="122" t="str">
        <f ca="1">IF(AND(PreElaborazione!CA68="",$A68&lt;&gt;""),"!",PreElaborazione!CA68)</f>
        <v/>
      </c>
      <c r="CB68" s="122" t="str">
        <f ca="1">IF(AND(PreElaborazione!CB68="",$A68&lt;&gt;""),"!",PreElaborazione!CB68)</f>
        <v/>
      </c>
      <c r="CC68" s="122" t="str">
        <f ca="1">IF(AND(PreElaborazione!CC68="",$A68&lt;&gt;""),"!",PreElaborazione!CC68)</f>
        <v/>
      </c>
      <c r="CD68" s="122" t="str">
        <f ca="1">IF(AND(PreElaborazione!CD68="",$A68&lt;&gt;""),"!",PreElaborazione!CD68)</f>
        <v/>
      </c>
      <c r="CE68" s="122" t="str">
        <f ca="1">IF(AND(PreElaborazione!CE68="",$A68&lt;&gt;""),"!",PreElaborazione!CE68)</f>
        <v/>
      </c>
      <c r="CF68" s="122" t="str">
        <f ca="1">IF(AND(PreElaborazione!CF68="",$A68&lt;&gt;""),"!",PreElaborazione!CF68)</f>
        <v/>
      </c>
      <c r="CG68" s="122" t="str">
        <f ca="1">IF(AND(PreElaborazione!CG68="",$A68&lt;&gt;""),"!",PreElaborazione!CG68)</f>
        <v/>
      </c>
      <c r="CH68" s="122" t="str">
        <f ca="1">IF(AND(PreElaborazione!CH68="",$A68&lt;&gt;""),"!",PreElaborazione!CH68)</f>
        <v/>
      </c>
      <c r="CI68" s="122" t="str">
        <f ca="1">IF(AND(PreElaborazione!CI68="",$A68&lt;&gt;""),"!",PreElaborazione!CI68)</f>
        <v/>
      </c>
      <c r="CJ68" s="122" t="str">
        <f ca="1">IF(AND(PreElaborazione!CJ68="",$A68&lt;&gt;""),"!",PreElaborazione!CJ68)</f>
        <v/>
      </c>
      <c r="CK68" s="122" t="str">
        <f ca="1">IF(AND(PreElaborazione!CK68="",$A68&lt;&gt;""),"!",PreElaborazione!CK68)</f>
        <v/>
      </c>
      <c r="CL68" s="122" t="str">
        <f ca="1">IF(AND(PreElaborazione!CL68="",$A68&lt;&gt;""),"!",PreElaborazione!CL68)</f>
        <v/>
      </c>
      <c r="CM68" s="122" t="str">
        <f ca="1">IF(AND(PreElaborazione!CM68="",$A68&lt;&gt;""),"!",PreElaborazione!CM68)</f>
        <v/>
      </c>
      <c r="CN68" s="122" t="str">
        <f ca="1">IF(AND(PreElaborazione!CN68="",$A68&lt;&gt;""),"!",PreElaborazione!CN68)</f>
        <v/>
      </c>
      <c r="CO68" s="122" t="str">
        <f ca="1">IF(AND(PreElaborazione!CO68="",$A68&lt;&gt;""),"!",PreElaborazione!CO68)</f>
        <v/>
      </c>
      <c r="CP68" s="122" t="str">
        <f ca="1">IF(AND(PreElaborazione!CP68="",$A68&lt;&gt;""),"!",PreElaborazione!CP68)</f>
        <v/>
      </c>
      <c r="CQ68" s="122" t="str">
        <f ca="1">IF(AND(PreElaborazione!CQ68="",$A68&lt;&gt;""),"!",PreElaborazione!CQ68)</f>
        <v/>
      </c>
      <c r="CR68" s="122" t="str">
        <f ca="1">IF(AND(PreElaborazione!CR68="",$A68&lt;&gt;""),"!",PreElaborazione!CR68)</f>
        <v/>
      </c>
      <c r="CS68" s="122" t="str">
        <f ca="1">IF(AND(PreElaborazione!CS68="",$A68&lt;&gt;""),"!",PreElaborazione!CS68)</f>
        <v/>
      </c>
      <c r="CT68" s="122" t="str">
        <f ca="1">IF(AND(PreElaborazione!CT68="",$A68&lt;&gt;""),"!",PreElaborazione!CT68)</f>
        <v/>
      </c>
      <c r="CU68" s="122" t="str">
        <f ca="1">IF(AND(PreElaborazione!CU68="",$A68&lt;&gt;""),"!",PreElaborazione!CU68)</f>
        <v/>
      </c>
      <c r="CV68" s="122" t="str">
        <f ca="1">IF(AND(PreElaborazione!CV68="",$A68&lt;&gt;""),"!",PreElaborazione!CV68)</f>
        <v/>
      </c>
      <c r="CW68" s="122" t="str">
        <f ca="1">IF(AND(PreElaborazione!CW68="",$A68&lt;&gt;""),"!",PreElaborazione!CW68)</f>
        <v/>
      </c>
      <c r="CX68" s="122" t="str">
        <f ca="1">IF(AND(PreElaborazione!CX68="",$A68&lt;&gt;""),"!",PreElaborazione!CX68)</f>
        <v/>
      </c>
      <c r="CY68" s="122" t="str">
        <f ca="1">IF(AND(PreElaborazione!CY68="",$A68&lt;&gt;""),"!",PreElaborazione!CY68)</f>
        <v/>
      </c>
      <c r="CZ68" s="122" t="str">
        <f ca="1">IF(AND(PreElaborazione!CZ68="",$A68&lt;&gt;""),"!",PreElaborazione!CZ68)</f>
        <v/>
      </c>
      <c r="DA68" s="122" t="str">
        <f ca="1">IF(AND(PreElaborazione!DA68="",$A68&lt;&gt;""),"!",PreElaborazione!DA68)</f>
        <v/>
      </c>
      <c r="DB68" s="122" t="str">
        <f ca="1">IF(AND(PreElaborazione!DB68="",$A68&lt;&gt;""),"!",PreElaborazione!DB68)</f>
        <v/>
      </c>
    </row>
    <row r="69" spans="1:106">
      <c r="A69" s="120" t="str">
        <f ca="1">PreElaborazione!A69</f>
        <v/>
      </c>
      <c r="B69" s="122" t="str">
        <f ca="1">IF(AND(PreElaborazione!B69="",$A69&lt;&gt;""),"!",PreElaborazione!B69)</f>
        <v/>
      </c>
      <c r="C69" s="122" t="str">
        <f ca="1">IF(AND(PreElaborazione!C69="",$A69&lt;&gt;""),"!",PreElaborazione!C69)</f>
        <v/>
      </c>
      <c r="D69" s="122" t="str">
        <f ca="1">IF(AND(PreElaborazione!D69="",$A69&lt;&gt;""),"!",PreElaborazione!D69)</f>
        <v/>
      </c>
      <c r="E69" s="122" t="str">
        <f ca="1">IF(AND(PreElaborazione!E69="",$A69&lt;&gt;""),"!",PreElaborazione!E69)</f>
        <v/>
      </c>
      <c r="F69" s="122" t="str">
        <f ca="1">IF(AND(PreElaborazione!F69="",$A69&lt;&gt;""),"!",PreElaborazione!F69)</f>
        <v/>
      </c>
      <c r="G69" s="122" t="str">
        <f ca="1">IF(AND(PreElaborazione!G69="",$A69&lt;&gt;""),"!",PreElaborazione!G69)</f>
        <v/>
      </c>
      <c r="H69" s="122" t="str">
        <f ca="1">IF(AND(PreElaborazione!H69="",$A69&lt;&gt;""),"!",PreElaborazione!H69)</f>
        <v/>
      </c>
      <c r="I69" s="122" t="str">
        <f ca="1">IF(AND(PreElaborazione!I69="",$A69&lt;&gt;""),"!",PreElaborazione!I69)</f>
        <v/>
      </c>
      <c r="J69" s="122" t="str">
        <f ca="1">IF(AND(PreElaborazione!J69="",$A69&lt;&gt;""),"!",PreElaborazione!J69)</f>
        <v/>
      </c>
      <c r="K69" s="122" t="str">
        <f ca="1">IF(AND(PreElaborazione!K69="",$A69&lt;&gt;""),"!",PreElaborazione!K69)</f>
        <v/>
      </c>
      <c r="L69" s="122" t="str">
        <f ca="1">IF(AND(PreElaborazione!L69="",$A69&lt;&gt;""),"!",PreElaborazione!L69)</f>
        <v/>
      </c>
      <c r="M69" s="122" t="str">
        <f ca="1">IF(AND(PreElaborazione!M69="",$A69&lt;&gt;""),"!",PreElaborazione!M69)</f>
        <v/>
      </c>
      <c r="N69" s="122" t="str">
        <f ca="1">IF(AND(PreElaborazione!N69="",$A69&lt;&gt;""),"!",PreElaborazione!N69)</f>
        <v/>
      </c>
      <c r="O69" s="122" t="str">
        <f ca="1">IF(AND(PreElaborazione!O69="",$A69&lt;&gt;""),"!",PreElaborazione!O69)</f>
        <v/>
      </c>
      <c r="P69" s="122" t="str">
        <f ca="1">IF(AND(PreElaborazione!P69="",$A69&lt;&gt;""),"!",PreElaborazione!P69)</f>
        <v/>
      </c>
      <c r="Q69" s="122" t="str">
        <f ca="1">IF(AND(PreElaborazione!Q69="",$A69&lt;&gt;""),"!",PreElaborazione!Q69)</f>
        <v/>
      </c>
      <c r="R69" s="122" t="str">
        <f ca="1">IF(AND(PreElaborazione!R69="",$A69&lt;&gt;""),"!",PreElaborazione!R69)</f>
        <v/>
      </c>
      <c r="S69" s="122" t="str">
        <f ca="1">IF(AND(PreElaborazione!S69="",$A69&lt;&gt;""),"!",PreElaborazione!S69)</f>
        <v/>
      </c>
      <c r="T69" s="122" t="str">
        <f ca="1">IF(AND(PreElaborazione!T69="",$A69&lt;&gt;""),"!",PreElaborazione!T69)</f>
        <v/>
      </c>
      <c r="U69" s="122" t="str">
        <f ca="1">IF(AND(PreElaborazione!U69="",$A69&lt;&gt;""),"!",PreElaborazione!U69)</f>
        <v/>
      </c>
      <c r="V69" s="122" t="str">
        <f ca="1">IF(AND(PreElaborazione!V69="",$A69&lt;&gt;""),"!",PreElaborazione!V69)</f>
        <v/>
      </c>
      <c r="W69" s="122" t="str">
        <f ca="1">IF(AND(PreElaborazione!W69="",$A69&lt;&gt;""),"!",PreElaborazione!W69)</f>
        <v/>
      </c>
      <c r="X69" s="122" t="str">
        <f ca="1">IF(AND(PreElaborazione!X69="",$A69&lt;&gt;""),"!",PreElaborazione!X69)</f>
        <v/>
      </c>
      <c r="Y69" s="122" t="str">
        <f ca="1">IF(AND(PreElaborazione!Y69="",$A69&lt;&gt;""),"!",PreElaborazione!Y69)</f>
        <v/>
      </c>
      <c r="Z69" s="122" t="str">
        <f ca="1">IF(AND(PreElaborazione!Z69="",$A69&lt;&gt;""),"!",PreElaborazione!Z69)</f>
        <v/>
      </c>
      <c r="AA69" s="122" t="str">
        <f ca="1">IF(AND(PreElaborazione!AA69="",$A69&lt;&gt;""),"!",PreElaborazione!AA69)</f>
        <v/>
      </c>
      <c r="AB69" s="122" t="str">
        <f ca="1">IF(AND(PreElaborazione!AB69="",$A69&lt;&gt;""),"!",PreElaborazione!AB69)</f>
        <v/>
      </c>
      <c r="AC69" s="122" t="str">
        <f ca="1">IF(AND(PreElaborazione!AC69="",$A69&lt;&gt;""),"!",PreElaborazione!AC69)</f>
        <v/>
      </c>
      <c r="AD69" s="122" t="str">
        <f ca="1">IF(AND(PreElaborazione!AD69="",$A69&lt;&gt;""),"!",PreElaborazione!AD69)</f>
        <v/>
      </c>
      <c r="AE69" s="122" t="str">
        <f ca="1">IF(AND(PreElaborazione!AE69="",$A69&lt;&gt;""),"!",PreElaborazione!AE69)</f>
        <v/>
      </c>
      <c r="AF69" s="122" t="str">
        <f ca="1">IF(AND(PreElaborazione!AF69="",$A69&lt;&gt;""),"!",PreElaborazione!AF69)</f>
        <v/>
      </c>
      <c r="AG69" s="122" t="str">
        <f ca="1">IF(AND(PreElaborazione!AG69="",$A69&lt;&gt;""),"!",PreElaborazione!AG69)</f>
        <v/>
      </c>
      <c r="AH69" s="122" t="str">
        <f ca="1">IF(AND(PreElaborazione!AH69="",$A69&lt;&gt;""),"!",PreElaborazione!AH69)</f>
        <v/>
      </c>
      <c r="AI69" s="122" t="str">
        <f ca="1">IF(AND(PreElaborazione!AI69="",$A69&lt;&gt;""),"!",PreElaborazione!AI69)</f>
        <v/>
      </c>
      <c r="AJ69" s="122" t="str">
        <f ca="1">IF(AND(PreElaborazione!AJ69="",$A69&lt;&gt;""),"!",PreElaborazione!AJ69)</f>
        <v/>
      </c>
      <c r="AK69" s="122" t="str">
        <f ca="1">IF(AND(PreElaborazione!AK69="",$A69&lt;&gt;""),"!",PreElaborazione!AK69)</f>
        <v/>
      </c>
      <c r="AL69" s="122" t="str">
        <f ca="1">IF(AND(PreElaborazione!AL69="",$A69&lt;&gt;""),"!",PreElaborazione!AL69)</f>
        <v/>
      </c>
      <c r="AM69" s="122" t="str">
        <f ca="1">IF(AND(PreElaborazione!AM69="",$A69&lt;&gt;""),"!",PreElaborazione!AM69)</f>
        <v/>
      </c>
      <c r="AN69" s="122" t="str">
        <f ca="1">IF(AND(PreElaborazione!AN69="",$A69&lt;&gt;""),"!",PreElaborazione!AN69)</f>
        <v/>
      </c>
      <c r="AO69" s="122" t="str">
        <f ca="1">IF(AND(PreElaborazione!AO69="",$A69&lt;&gt;""),"!",PreElaborazione!AO69)</f>
        <v/>
      </c>
      <c r="AP69" s="122" t="str">
        <f ca="1">IF(AND(PreElaborazione!AP69="",$A69&lt;&gt;""),"!",PreElaborazione!AP69)</f>
        <v/>
      </c>
      <c r="AQ69" s="122" t="str">
        <f ca="1">IF(AND(PreElaborazione!AQ69="",$A69&lt;&gt;""),"!",PreElaborazione!AQ69)</f>
        <v/>
      </c>
      <c r="AR69" s="122" t="str">
        <f ca="1">IF(AND(PreElaborazione!AR69="",$A69&lt;&gt;""),"!",PreElaborazione!AR69)</f>
        <v/>
      </c>
      <c r="AS69" s="122" t="str">
        <f ca="1">IF(AND(PreElaborazione!AS69="",$A69&lt;&gt;""),"!",PreElaborazione!AS69)</f>
        <v/>
      </c>
      <c r="AT69" s="122" t="str">
        <f ca="1">IF(AND(PreElaborazione!AT69="",$A69&lt;&gt;""),"!",PreElaborazione!AT69)</f>
        <v/>
      </c>
      <c r="AU69" s="122" t="str">
        <f ca="1">IF(AND(PreElaborazione!AU69="",$A69&lt;&gt;""),"!",PreElaborazione!AU69)</f>
        <v/>
      </c>
      <c r="AV69" s="122" t="str">
        <f ca="1">IF(AND(PreElaborazione!AV69="",$A69&lt;&gt;""),"!",PreElaborazione!AV69)</f>
        <v/>
      </c>
      <c r="AW69" s="122" t="str">
        <f ca="1">IF(AND(PreElaborazione!AW69="",$A69&lt;&gt;""),"!",PreElaborazione!AW69)</f>
        <v/>
      </c>
      <c r="AX69" s="122" t="str">
        <f ca="1">IF(AND(PreElaborazione!AX69="",$A69&lt;&gt;""),"!",PreElaborazione!AX69)</f>
        <v/>
      </c>
      <c r="AY69" s="122" t="str">
        <f ca="1">IF(AND(PreElaborazione!AY69="",$A69&lt;&gt;""),"!",PreElaborazione!AY69)</f>
        <v/>
      </c>
      <c r="AZ69" s="122" t="str">
        <f ca="1">IF(AND(PreElaborazione!AZ69="",$A69&lt;&gt;""),"!",PreElaborazione!AZ69)</f>
        <v/>
      </c>
      <c r="BA69" s="122" t="str">
        <f ca="1">IF(AND(PreElaborazione!BA69="",$A69&lt;&gt;""),"!",PreElaborazione!BA69)</f>
        <v/>
      </c>
      <c r="BB69" s="122" t="str">
        <f ca="1">IF(AND(PreElaborazione!BB69="",$A69&lt;&gt;""),"!",PreElaborazione!BB69)</f>
        <v/>
      </c>
      <c r="BC69" s="122" t="str">
        <f ca="1">IF(AND(PreElaborazione!BC69="",$A69&lt;&gt;""),"!",PreElaborazione!BC69)</f>
        <v/>
      </c>
      <c r="BD69" s="122" t="str">
        <f ca="1">IF(AND(PreElaborazione!BD69="",$A69&lt;&gt;""),"!",PreElaborazione!BD69)</f>
        <v/>
      </c>
      <c r="BE69" s="122" t="str">
        <f ca="1">IF(AND(PreElaborazione!BE69="",$A69&lt;&gt;""),"!",PreElaborazione!BE69)</f>
        <v/>
      </c>
      <c r="BF69" s="122" t="str">
        <f ca="1">IF(AND(PreElaborazione!BF69="",$A69&lt;&gt;""),"!",PreElaborazione!BF69)</f>
        <v/>
      </c>
      <c r="BG69" s="122" t="str">
        <f ca="1">IF(AND(PreElaborazione!BG69="",$A69&lt;&gt;""),"!",PreElaborazione!BG69)</f>
        <v/>
      </c>
      <c r="BH69" s="122" t="str">
        <f ca="1">IF(AND(PreElaborazione!BH69="",$A69&lt;&gt;""),"!",PreElaborazione!BH69)</f>
        <v/>
      </c>
      <c r="BI69" s="122" t="str">
        <f ca="1">IF(AND(PreElaborazione!BI69="",$A69&lt;&gt;""),"!",PreElaborazione!BI69)</f>
        <v/>
      </c>
      <c r="BJ69" s="122" t="str">
        <f ca="1">IF(AND(PreElaborazione!BJ69="",$A69&lt;&gt;""),"!",PreElaborazione!BJ69)</f>
        <v/>
      </c>
      <c r="BK69" s="122" t="str">
        <f ca="1">IF(AND(PreElaborazione!BK69="",$A69&lt;&gt;""),"!",PreElaborazione!BK69)</f>
        <v/>
      </c>
      <c r="BL69" s="122" t="str">
        <f ca="1">IF(AND(PreElaborazione!BL69="",$A69&lt;&gt;""),"!",PreElaborazione!BL69)</f>
        <v/>
      </c>
      <c r="BM69" s="122" t="str">
        <f ca="1">IF(AND(PreElaborazione!BM69="",$A69&lt;&gt;""),"!",PreElaborazione!BM69)</f>
        <v/>
      </c>
      <c r="BN69" s="122" t="str">
        <f ca="1">IF(AND(PreElaborazione!BN69="",$A69&lt;&gt;""),"!",PreElaborazione!BN69)</f>
        <v/>
      </c>
      <c r="BO69" s="122" t="str">
        <f ca="1">IF(AND(PreElaborazione!BO69="",$A69&lt;&gt;""),"!",PreElaborazione!BO69)</f>
        <v/>
      </c>
      <c r="BP69" s="122" t="str">
        <f ca="1">IF(AND(PreElaborazione!BP69="",$A69&lt;&gt;""),"!",PreElaborazione!BP69)</f>
        <v/>
      </c>
      <c r="BQ69" s="122" t="str">
        <f ca="1">IF(AND(PreElaborazione!BQ69="",$A69&lt;&gt;""),"!",PreElaborazione!BQ69)</f>
        <v/>
      </c>
      <c r="BR69" s="122" t="str">
        <f ca="1">IF(AND(PreElaborazione!BR69="",$A69&lt;&gt;""),"!",PreElaborazione!BR69)</f>
        <v/>
      </c>
      <c r="BS69" s="122" t="str">
        <f ca="1">IF(AND(PreElaborazione!BS69="",$A69&lt;&gt;""),"!",PreElaborazione!BS69)</f>
        <v/>
      </c>
      <c r="BT69" s="122" t="str">
        <f ca="1">IF(AND(PreElaborazione!BT69="",$A69&lt;&gt;""),"!",PreElaborazione!BT69)</f>
        <v/>
      </c>
      <c r="BU69" s="122" t="str">
        <f ca="1">IF(AND(PreElaborazione!BU69="",$A69&lt;&gt;""),"!",PreElaborazione!BU69)</f>
        <v/>
      </c>
      <c r="BV69" s="122" t="str">
        <f ca="1">IF(AND(PreElaborazione!BV69="",$A69&lt;&gt;""),"!",PreElaborazione!BV69)</f>
        <v/>
      </c>
      <c r="BW69" s="122" t="str">
        <f ca="1">IF(AND(PreElaborazione!BW69="",$A69&lt;&gt;""),"!",PreElaborazione!BW69)</f>
        <v/>
      </c>
      <c r="BX69" s="122" t="str">
        <f ca="1">IF(AND(PreElaborazione!BX69="",$A69&lt;&gt;""),"!",PreElaborazione!BX69)</f>
        <v/>
      </c>
      <c r="BY69" s="122" t="str">
        <f ca="1">IF(AND(PreElaborazione!BY69="",$A69&lt;&gt;""),"!",PreElaborazione!BY69)</f>
        <v/>
      </c>
      <c r="BZ69" s="122" t="str">
        <f ca="1">IF(AND(PreElaborazione!BZ69="",$A69&lt;&gt;""),"!",PreElaborazione!BZ69)</f>
        <v/>
      </c>
      <c r="CA69" s="122" t="str">
        <f ca="1">IF(AND(PreElaborazione!CA69="",$A69&lt;&gt;""),"!",PreElaborazione!CA69)</f>
        <v/>
      </c>
      <c r="CB69" s="122" t="str">
        <f ca="1">IF(AND(PreElaborazione!CB69="",$A69&lt;&gt;""),"!",PreElaborazione!CB69)</f>
        <v/>
      </c>
      <c r="CC69" s="122" t="str">
        <f ca="1">IF(AND(PreElaborazione!CC69="",$A69&lt;&gt;""),"!",PreElaborazione!CC69)</f>
        <v/>
      </c>
      <c r="CD69" s="122" t="str">
        <f ca="1">IF(AND(PreElaborazione!CD69="",$A69&lt;&gt;""),"!",PreElaborazione!CD69)</f>
        <v/>
      </c>
      <c r="CE69" s="122" t="str">
        <f ca="1">IF(AND(PreElaborazione!CE69="",$A69&lt;&gt;""),"!",PreElaborazione!CE69)</f>
        <v/>
      </c>
      <c r="CF69" s="122" t="str">
        <f ca="1">IF(AND(PreElaborazione!CF69="",$A69&lt;&gt;""),"!",PreElaborazione!CF69)</f>
        <v/>
      </c>
      <c r="CG69" s="122" t="str">
        <f ca="1">IF(AND(PreElaborazione!CG69="",$A69&lt;&gt;""),"!",PreElaborazione!CG69)</f>
        <v/>
      </c>
      <c r="CH69" s="122" t="str">
        <f ca="1">IF(AND(PreElaborazione!CH69="",$A69&lt;&gt;""),"!",PreElaborazione!CH69)</f>
        <v/>
      </c>
      <c r="CI69" s="122" t="str">
        <f ca="1">IF(AND(PreElaborazione!CI69="",$A69&lt;&gt;""),"!",PreElaborazione!CI69)</f>
        <v/>
      </c>
      <c r="CJ69" s="122" t="str">
        <f ca="1">IF(AND(PreElaborazione!CJ69="",$A69&lt;&gt;""),"!",PreElaborazione!CJ69)</f>
        <v/>
      </c>
      <c r="CK69" s="122" t="str">
        <f ca="1">IF(AND(PreElaborazione!CK69="",$A69&lt;&gt;""),"!",PreElaborazione!CK69)</f>
        <v/>
      </c>
      <c r="CL69" s="122" t="str">
        <f ca="1">IF(AND(PreElaborazione!CL69="",$A69&lt;&gt;""),"!",PreElaborazione!CL69)</f>
        <v/>
      </c>
      <c r="CM69" s="122" t="str">
        <f ca="1">IF(AND(PreElaborazione!CM69="",$A69&lt;&gt;""),"!",PreElaborazione!CM69)</f>
        <v/>
      </c>
      <c r="CN69" s="122" t="str">
        <f ca="1">IF(AND(PreElaborazione!CN69="",$A69&lt;&gt;""),"!",PreElaborazione!CN69)</f>
        <v/>
      </c>
      <c r="CO69" s="122" t="str">
        <f ca="1">IF(AND(PreElaborazione!CO69="",$A69&lt;&gt;""),"!",PreElaborazione!CO69)</f>
        <v/>
      </c>
      <c r="CP69" s="122" t="str">
        <f ca="1">IF(AND(PreElaborazione!CP69="",$A69&lt;&gt;""),"!",PreElaborazione!CP69)</f>
        <v/>
      </c>
      <c r="CQ69" s="122" t="str">
        <f ca="1">IF(AND(PreElaborazione!CQ69="",$A69&lt;&gt;""),"!",PreElaborazione!CQ69)</f>
        <v/>
      </c>
      <c r="CR69" s="122" t="str">
        <f ca="1">IF(AND(PreElaborazione!CR69="",$A69&lt;&gt;""),"!",PreElaborazione!CR69)</f>
        <v/>
      </c>
      <c r="CS69" s="122" t="str">
        <f ca="1">IF(AND(PreElaborazione!CS69="",$A69&lt;&gt;""),"!",PreElaborazione!CS69)</f>
        <v/>
      </c>
      <c r="CT69" s="122" t="str">
        <f ca="1">IF(AND(PreElaborazione!CT69="",$A69&lt;&gt;""),"!",PreElaborazione!CT69)</f>
        <v/>
      </c>
      <c r="CU69" s="122" t="str">
        <f ca="1">IF(AND(PreElaborazione!CU69="",$A69&lt;&gt;""),"!",PreElaborazione!CU69)</f>
        <v/>
      </c>
      <c r="CV69" s="122" t="str">
        <f ca="1">IF(AND(PreElaborazione!CV69="",$A69&lt;&gt;""),"!",PreElaborazione!CV69)</f>
        <v/>
      </c>
      <c r="CW69" s="122" t="str">
        <f ca="1">IF(AND(PreElaborazione!CW69="",$A69&lt;&gt;""),"!",PreElaborazione!CW69)</f>
        <v/>
      </c>
      <c r="CX69" s="122" t="str">
        <f ca="1">IF(AND(PreElaborazione!CX69="",$A69&lt;&gt;""),"!",PreElaborazione!CX69)</f>
        <v/>
      </c>
      <c r="CY69" s="122" t="str">
        <f ca="1">IF(AND(PreElaborazione!CY69="",$A69&lt;&gt;""),"!",PreElaborazione!CY69)</f>
        <v/>
      </c>
      <c r="CZ69" s="122" t="str">
        <f ca="1">IF(AND(PreElaborazione!CZ69="",$A69&lt;&gt;""),"!",PreElaborazione!CZ69)</f>
        <v/>
      </c>
      <c r="DA69" s="122" t="str">
        <f ca="1">IF(AND(PreElaborazione!DA69="",$A69&lt;&gt;""),"!",PreElaborazione!DA69)</f>
        <v/>
      </c>
      <c r="DB69" s="122" t="str">
        <f ca="1">IF(AND(PreElaborazione!DB69="",$A69&lt;&gt;""),"!",PreElaborazione!DB69)</f>
        <v/>
      </c>
    </row>
    <row r="70" spans="1:106">
      <c r="A70" s="120" t="str">
        <f ca="1">PreElaborazione!A70</f>
        <v/>
      </c>
      <c r="B70" s="122" t="str">
        <f ca="1">IF(AND(PreElaborazione!B70="",$A70&lt;&gt;""),"!",PreElaborazione!B70)</f>
        <v/>
      </c>
      <c r="C70" s="122" t="str">
        <f ca="1">IF(AND(PreElaborazione!C70="",$A70&lt;&gt;""),"!",PreElaborazione!C70)</f>
        <v/>
      </c>
      <c r="D70" s="122" t="str">
        <f ca="1">IF(AND(PreElaborazione!D70="",$A70&lt;&gt;""),"!",PreElaborazione!D70)</f>
        <v/>
      </c>
      <c r="E70" s="122" t="str">
        <f ca="1">IF(AND(PreElaborazione!E70="",$A70&lt;&gt;""),"!",PreElaborazione!E70)</f>
        <v/>
      </c>
      <c r="F70" s="122" t="str">
        <f ca="1">IF(AND(PreElaborazione!F70="",$A70&lt;&gt;""),"!",PreElaborazione!F70)</f>
        <v/>
      </c>
      <c r="G70" s="122" t="str">
        <f ca="1">IF(AND(PreElaborazione!G70="",$A70&lt;&gt;""),"!",PreElaborazione!G70)</f>
        <v/>
      </c>
      <c r="H70" s="122" t="str">
        <f ca="1">IF(AND(PreElaborazione!H70="",$A70&lt;&gt;""),"!",PreElaborazione!H70)</f>
        <v/>
      </c>
      <c r="I70" s="122" t="str">
        <f ca="1">IF(AND(PreElaborazione!I70="",$A70&lt;&gt;""),"!",PreElaborazione!I70)</f>
        <v/>
      </c>
      <c r="J70" s="122" t="str">
        <f ca="1">IF(AND(PreElaborazione!J70="",$A70&lt;&gt;""),"!",PreElaborazione!J70)</f>
        <v/>
      </c>
      <c r="K70" s="122" t="str">
        <f ca="1">IF(AND(PreElaborazione!K70="",$A70&lt;&gt;""),"!",PreElaborazione!K70)</f>
        <v/>
      </c>
      <c r="L70" s="122" t="str">
        <f ca="1">IF(AND(PreElaborazione!L70="",$A70&lt;&gt;""),"!",PreElaborazione!L70)</f>
        <v/>
      </c>
      <c r="M70" s="122" t="str">
        <f ca="1">IF(AND(PreElaborazione!M70="",$A70&lt;&gt;""),"!",PreElaborazione!M70)</f>
        <v/>
      </c>
      <c r="N70" s="122" t="str">
        <f ca="1">IF(AND(PreElaborazione!N70="",$A70&lt;&gt;""),"!",PreElaborazione!N70)</f>
        <v/>
      </c>
      <c r="O70" s="122" t="str">
        <f ca="1">IF(AND(PreElaborazione!O70="",$A70&lt;&gt;""),"!",PreElaborazione!O70)</f>
        <v/>
      </c>
      <c r="P70" s="122" t="str">
        <f ca="1">IF(AND(PreElaborazione!P70="",$A70&lt;&gt;""),"!",PreElaborazione!P70)</f>
        <v/>
      </c>
      <c r="Q70" s="122" t="str">
        <f ca="1">IF(AND(PreElaborazione!Q70="",$A70&lt;&gt;""),"!",PreElaborazione!Q70)</f>
        <v/>
      </c>
      <c r="R70" s="122" t="str">
        <f ca="1">IF(AND(PreElaborazione!R70="",$A70&lt;&gt;""),"!",PreElaborazione!R70)</f>
        <v/>
      </c>
      <c r="S70" s="122" t="str">
        <f ca="1">IF(AND(PreElaborazione!S70="",$A70&lt;&gt;""),"!",PreElaborazione!S70)</f>
        <v/>
      </c>
      <c r="T70" s="122" t="str">
        <f ca="1">IF(AND(PreElaborazione!T70="",$A70&lt;&gt;""),"!",PreElaborazione!T70)</f>
        <v/>
      </c>
      <c r="U70" s="122" t="str">
        <f ca="1">IF(AND(PreElaborazione!U70="",$A70&lt;&gt;""),"!",PreElaborazione!U70)</f>
        <v/>
      </c>
      <c r="V70" s="122" t="str">
        <f ca="1">IF(AND(PreElaborazione!V70="",$A70&lt;&gt;""),"!",PreElaborazione!V70)</f>
        <v/>
      </c>
      <c r="W70" s="122" t="str">
        <f ca="1">IF(AND(PreElaborazione!W70="",$A70&lt;&gt;""),"!",PreElaborazione!W70)</f>
        <v/>
      </c>
      <c r="X70" s="122" t="str">
        <f ca="1">IF(AND(PreElaborazione!X70="",$A70&lt;&gt;""),"!",PreElaborazione!X70)</f>
        <v/>
      </c>
      <c r="Y70" s="122" t="str">
        <f ca="1">IF(AND(PreElaborazione!Y70="",$A70&lt;&gt;""),"!",PreElaborazione!Y70)</f>
        <v/>
      </c>
      <c r="Z70" s="122" t="str">
        <f ca="1">IF(AND(PreElaborazione!Z70="",$A70&lt;&gt;""),"!",PreElaborazione!Z70)</f>
        <v/>
      </c>
      <c r="AA70" s="122" t="str">
        <f ca="1">IF(AND(PreElaborazione!AA70="",$A70&lt;&gt;""),"!",PreElaborazione!AA70)</f>
        <v/>
      </c>
      <c r="AB70" s="122" t="str">
        <f ca="1">IF(AND(PreElaborazione!AB70="",$A70&lt;&gt;""),"!",PreElaborazione!AB70)</f>
        <v/>
      </c>
      <c r="AC70" s="122" t="str">
        <f ca="1">IF(AND(PreElaborazione!AC70="",$A70&lt;&gt;""),"!",PreElaborazione!AC70)</f>
        <v/>
      </c>
      <c r="AD70" s="122" t="str">
        <f ca="1">IF(AND(PreElaborazione!AD70="",$A70&lt;&gt;""),"!",PreElaborazione!AD70)</f>
        <v/>
      </c>
      <c r="AE70" s="122" t="str">
        <f ca="1">IF(AND(PreElaborazione!AE70="",$A70&lt;&gt;""),"!",PreElaborazione!AE70)</f>
        <v/>
      </c>
      <c r="AF70" s="122" t="str">
        <f ca="1">IF(AND(PreElaborazione!AF70="",$A70&lt;&gt;""),"!",PreElaborazione!AF70)</f>
        <v/>
      </c>
      <c r="AG70" s="122" t="str">
        <f ca="1">IF(AND(PreElaborazione!AG70="",$A70&lt;&gt;""),"!",PreElaborazione!AG70)</f>
        <v/>
      </c>
      <c r="AH70" s="122" t="str">
        <f ca="1">IF(AND(PreElaborazione!AH70="",$A70&lt;&gt;""),"!",PreElaborazione!AH70)</f>
        <v/>
      </c>
      <c r="AI70" s="122" t="str">
        <f ca="1">IF(AND(PreElaborazione!AI70="",$A70&lt;&gt;""),"!",PreElaborazione!AI70)</f>
        <v/>
      </c>
      <c r="AJ70" s="122" t="str">
        <f ca="1">IF(AND(PreElaborazione!AJ70="",$A70&lt;&gt;""),"!",PreElaborazione!AJ70)</f>
        <v/>
      </c>
      <c r="AK70" s="122" t="str">
        <f ca="1">IF(AND(PreElaborazione!AK70="",$A70&lt;&gt;""),"!",PreElaborazione!AK70)</f>
        <v/>
      </c>
      <c r="AL70" s="122" t="str">
        <f ca="1">IF(AND(PreElaborazione!AL70="",$A70&lt;&gt;""),"!",PreElaborazione!AL70)</f>
        <v/>
      </c>
      <c r="AM70" s="122" t="str">
        <f ca="1">IF(AND(PreElaborazione!AM70="",$A70&lt;&gt;""),"!",PreElaborazione!AM70)</f>
        <v/>
      </c>
      <c r="AN70" s="122" t="str">
        <f ca="1">IF(AND(PreElaborazione!AN70="",$A70&lt;&gt;""),"!",PreElaborazione!AN70)</f>
        <v/>
      </c>
      <c r="AO70" s="122" t="str">
        <f ca="1">IF(AND(PreElaborazione!AO70="",$A70&lt;&gt;""),"!",PreElaborazione!AO70)</f>
        <v/>
      </c>
      <c r="AP70" s="122" t="str">
        <f ca="1">IF(AND(PreElaborazione!AP70="",$A70&lt;&gt;""),"!",PreElaborazione!AP70)</f>
        <v/>
      </c>
      <c r="AQ70" s="122" t="str">
        <f ca="1">IF(AND(PreElaborazione!AQ70="",$A70&lt;&gt;""),"!",PreElaborazione!AQ70)</f>
        <v/>
      </c>
      <c r="AR70" s="122" t="str">
        <f ca="1">IF(AND(PreElaborazione!AR70="",$A70&lt;&gt;""),"!",PreElaborazione!AR70)</f>
        <v/>
      </c>
      <c r="AS70" s="122" t="str">
        <f ca="1">IF(AND(PreElaborazione!AS70="",$A70&lt;&gt;""),"!",PreElaborazione!AS70)</f>
        <v/>
      </c>
      <c r="AT70" s="122" t="str">
        <f ca="1">IF(AND(PreElaborazione!AT70="",$A70&lt;&gt;""),"!",PreElaborazione!AT70)</f>
        <v/>
      </c>
      <c r="AU70" s="122" t="str">
        <f ca="1">IF(AND(PreElaborazione!AU70="",$A70&lt;&gt;""),"!",PreElaborazione!AU70)</f>
        <v/>
      </c>
      <c r="AV70" s="122" t="str">
        <f ca="1">IF(AND(PreElaborazione!AV70="",$A70&lt;&gt;""),"!",PreElaborazione!AV70)</f>
        <v/>
      </c>
      <c r="AW70" s="122" t="str">
        <f ca="1">IF(AND(PreElaborazione!AW70="",$A70&lt;&gt;""),"!",PreElaborazione!AW70)</f>
        <v/>
      </c>
      <c r="AX70" s="122" t="str">
        <f ca="1">IF(AND(PreElaborazione!AX70="",$A70&lt;&gt;""),"!",PreElaborazione!AX70)</f>
        <v/>
      </c>
      <c r="AY70" s="122" t="str">
        <f ca="1">IF(AND(PreElaborazione!AY70="",$A70&lt;&gt;""),"!",PreElaborazione!AY70)</f>
        <v/>
      </c>
      <c r="AZ70" s="122" t="str">
        <f ca="1">IF(AND(PreElaborazione!AZ70="",$A70&lt;&gt;""),"!",PreElaborazione!AZ70)</f>
        <v/>
      </c>
      <c r="BA70" s="122" t="str">
        <f ca="1">IF(AND(PreElaborazione!BA70="",$A70&lt;&gt;""),"!",PreElaborazione!BA70)</f>
        <v/>
      </c>
      <c r="BB70" s="122" t="str">
        <f ca="1">IF(AND(PreElaborazione!BB70="",$A70&lt;&gt;""),"!",PreElaborazione!BB70)</f>
        <v/>
      </c>
      <c r="BC70" s="122" t="str">
        <f ca="1">IF(AND(PreElaborazione!BC70="",$A70&lt;&gt;""),"!",PreElaborazione!BC70)</f>
        <v/>
      </c>
      <c r="BD70" s="122" t="str">
        <f ca="1">IF(AND(PreElaborazione!BD70="",$A70&lt;&gt;""),"!",PreElaborazione!BD70)</f>
        <v/>
      </c>
      <c r="BE70" s="122" t="str">
        <f ca="1">IF(AND(PreElaborazione!BE70="",$A70&lt;&gt;""),"!",PreElaborazione!BE70)</f>
        <v/>
      </c>
      <c r="BF70" s="122" t="str">
        <f ca="1">IF(AND(PreElaborazione!BF70="",$A70&lt;&gt;""),"!",PreElaborazione!BF70)</f>
        <v/>
      </c>
      <c r="BG70" s="122" t="str">
        <f ca="1">IF(AND(PreElaborazione!BG70="",$A70&lt;&gt;""),"!",PreElaborazione!BG70)</f>
        <v/>
      </c>
      <c r="BH70" s="122" t="str">
        <f ca="1">IF(AND(PreElaborazione!BH70="",$A70&lt;&gt;""),"!",PreElaborazione!BH70)</f>
        <v/>
      </c>
      <c r="BI70" s="122" t="str">
        <f ca="1">IF(AND(PreElaborazione!BI70="",$A70&lt;&gt;""),"!",PreElaborazione!BI70)</f>
        <v/>
      </c>
      <c r="BJ70" s="122" t="str">
        <f ca="1">IF(AND(PreElaborazione!BJ70="",$A70&lt;&gt;""),"!",PreElaborazione!BJ70)</f>
        <v/>
      </c>
      <c r="BK70" s="122" t="str">
        <f ca="1">IF(AND(PreElaborazione!BK70="",$A70&lt;&gt;""),"!",PreElaborazione!BK70)</f>
        <v/>
      </c>
      <c r="BL70" s="122" t="str">
        <f ca="1">IF(AND(PreElaborazione!BL70="",$A70&lt;&gt;""),"!",PreElaborazione!BL70)</f>
        <v/>
      </c>
      <c r="BM70" s="122" t="str">
        <f ca="1">IF(AND(PreElaborazione!BM70="",$A70&lt;&gt;""),"!",PreElaborazione!BM70)</f>
        <v/>
      </c>
      <c r="BN70" s="122" t="str">
        <f ca="1">IF(AND(PreElaborazione!BN70="",$A70&lt;&gt;""),"!",PreElaborazione!BN70)</f>
        <v/>
      </c>
      <c r="BO70" s="122" t="str">
        <f ca="1">IF(AND(PreElaborazione!BO70="",$A70&lt;&gt;""),"!",PreElaborazione!BO70)</f>
        <v/>
      </c>
      <c r="BP70" s="122" t="str">
        <f ca="1">IF(AND(PreElaborazione!BP70="",$A70&lt;&gt;""),"!",PreElaborazione!BP70)</f>
        <v/>
      </c>
      <c r="BQ70" s="122" t="str">
        <f ca="1">IF(AND(PreElaborazione!BQ70="",$A70&lt;&gt;""),"!",PreElaborazione!BQ70)</f>
        <v/>
      </c>
      <c r="BR70" s="122" t="str">
        <f ca="1">IF(AND(PreElaborazione!BR70="",$A70&lt;&gt;""),"!",PreElaborazione!BR70)</f>
        <v/>
      </c>
      <c r="BS70" s="122" t="str">
        <f ca="1">IF(AND(PreElaborazione!BS70="",$A70&lt;&gt;""),"!",PreElaborazione!BS70)</f>
        <v/>
      </c>
      <c r="BT70" s="122" t="str">
        <f ca="1">IF(AND(PreElaborazione!BT70="",$A70&lt;&gt;""),"!",PreElaborazione!BT70)</f>
        <v/>
      </c>
      <c r="BU70" s="122" t="str">
        <f ca="1">IF(AND(PreElaborazione!BU70="",$A70&lt;&gt;""),"!",PreElaborazione!BU70)</f>
        <v/>
      </c>
      <c r="BV70" s="122" t="str">
        <f ca="1">IF(AND(PreElaborazione!BV70="",$A70&lt;&gt;""),"!",PreElaborazione!BV70)</f>
        <v/>
      </c>
      <c r="BW70" s="122" t="str">
        <f ca="1">IF(AND(PreElaborazione!BW70="",$A70&lt;&gt;""),"!",PreElaborazione!BW70)</f>
        <v/>
      </c>
      <c r="BX70" s="122" t="str">
        <f ca="1">IF(AND(PreElaborazione!BX70="",$A70&lt;&gt;""),"!",PreElaborazione!BX70)</f>
        <v/>
      </c>
      <c r="BY70" s="122" t="str">
        <f ca="1">IF(AND(PreElaborazione!BY70="",$A70&lt;&gt;""),"!",PreElaborazione!BY70)</f>
        <v/>
      </c>
      <c r="BZ70" s="122" t="str">
        <f ca="1">IF(AND(PreElaborazione!BZ70="",$A70&lt;&gt;""),"!",PreElaborazione!BZ70)</f>
        <v/>
      </c>
      <c r="CA70" s="122" t="str">
        <f ca="1">IF(AND(PreElaborazione!CA70="",$A70&lt;&gt;""),"!",PreElaborazione!CA70)</f>
        <v/>
      </c>
      <c r="CB70" s="122" t="str">
        <f ca="1">IF(AND(PreElaborazione!CB70="",$A70&lt;&gt;""),"!",PreElaborazione!CB70)</f>
        <v/>
      </c>
      <c r="CC70" s="122" t="str">
        <f ca="1">IF(AND(PreElaborazione!CC70="",$A70&lt;&gt;""),"!",PreElaborazione!CC70)</f>
        <v/>
      </c>
      <c r="CD70" s="122" t="str">
        <f ca="1">IF(AND(PreElaborazione!CD70="",$A70&lt;&gt;""),"!",PreElaborazione!CD70)</f>
        <v/>
      </c>
      <c r="CE70" s="122" t="str">
        <f ca="1">IF(AND(PreElaborazione!CE70="",$A70&lt;&gt;""),"!",PreElaborazione!CE70)</f>
        <v/>
      </c>
      <c r="CF70" s="122" t="str">
        <f ca="1">IF(AND(PreElaborazione!CF70="",$A70&lt;&gt;""),"!",PreElaborazione!CF70)</f>
        <v/>
      </c>
      <c r="CG70" s="122" t="str">
        <f ca="1">IF(AND(PreElaborazione!CG70="",$A70&lt;&gt;""),"!",PreElaborazione!CG70)</f>
        <v/>
      </c>
      <c r="CH70" s="122" t="str">
        <f ca="1">IF(AND(PreElaborazione!CH70="",$A70&lt;&gt;""),"!",PreElaborazione!CH70)</f>
        <v/>
      </c>
      <c r="CI70" s="122" t="str">
        <f ca="1">IF(AND(PreElaborazione!CI70="",$A70&lt;&gt;""),"!",PreElaborazione!CI70)</f>
        <v/>
      </c>
      <c r="CJ70" s="122" t="str">
        <f ca="1">IF(AND(PreElaborazione!CJ70="",$A70&lt;&gt;""),"!",PreElaborazione!CJ70)</f>
        <v/>
      </c>
      <c r="CK70" s="122" t="str">
        <f ca="1">IF(AND(PreElaborazione!CK70="",$A70&lt;&gt;""),"!",PreElaborazione!CK70)</f>
        <v/>
      </c>
      <c r="CL70" s="122" t="str">
        <f ca="1">IF(AND(PreElaborazione!CL70="",$A70&lt;&gt;""),"!",PreElaborazione!CL70)</f>
        <v/>
      </c>
      <c r="CM70" s="122" t="str">
        <f ca="1">IF(AND(PreElaborazione!CM70="",$A70&lt;&gt;""),"!",PreElaborazione!CM70)</f>
        <v/>
      </c>
      <c r="CN70" s="122" t="str">
        <f ca="1">IF(AND(PreElaborazione!CN70="",$A70&lt;&gt;""),"!",PreElaborazione!CN70)</f>
        <v/>
      </c>
      <c r="CO70" s="122" t="str">
        <f ca="1">IF(AND(PreElaborazione!CO70="",$A70&lt;&gt;""),"!",PreElaborazione!CO70)</f>
        <v/>
      </c>
      <c r="CP70" s="122" t="str">
        <f ca="1">IF(AND(PreElaborazione!CP70="",$A70&lt;&gt;""),"!",PreElaborazione!CP70)</f>
        <v/>
      </c>
      <c r="CQ70" s="122" t="str">
        <f ca="1">IF(AND(PreElaborazione!CQ70="",$A70&lt;&gt;""),"!",PreElaborazione!CQ70)</f>
        <v/>
      </c>
      <c r="CR70" s="122" t="str">
        <f ca="1">IF(AND(PreElaborazione!CR70="",$A70&lt;&gt;""),"!",PreElaborazione!CR70)</f>
        <v/>
      </c>
      <c r="CS70" s="122" t="str">
        <f ca="1">IF(AND(PreElaborazione!CS70="",$A70&lt;&gt;""),"!",PreElaborazione!CS70)</f>
        <v/>
      </c>
      <c r="CT70" s="122" t="str">
        <f ca="1">IF(AND(PreElaborazione!CT70="",$A70&lt;&gt;""),"!",PreElaborazione!CT70)</f>
        <v/>
      </c>
      <c r="CU70" s="122" t="str">
        <f ca="1">IF(AND(PreElaborazione!CU70="",$A70&lt;&gt;""),"!",PreElaborazione!CU70)</f>
        <v/>
      </c>
      <c r="CV70" s="122" t="str">
        <f ca="1">IF(AND(PreElaborazione!CV70="",$A70&lt;&gt;""),"!",PreElaborazione!CV70)</f>
        <v/>
      </c>
      <c r="CW70" s="122" t="str">
        <f ca="1">IF(AND(PreElaborazione!CW70="",$A70&lt;&gt;""),"!",PreElaborazione!CW70)</f>
        <v/>
      </c>
      <c r="CX70" s="122" t="str">
        <f ca="1">IF(AND(PreElaborazione!CX70="",$A70&lt;&gt;""),"!",PreElaborazione!CX70)</f>
        <v/>
      </c>
      <c r="CY70" s="122" t="str">
        <f ca="1">IF(AND(PreElaborazione!CY70="",$A70&lt;&gt;""),"!",PreElaborazione!CY70)</f>
        <v/>
      </c>
      <c r="CZ70" s="122" t="str">
        <f ca="1">IF(AND(PreElaborazione!CZ70="",$A70&lt;&gt;""),"!",PreElaborazione!CZ70)</f>
        <v/>
      </c>
      <c r="DA70" s="122" t="str">
        <f ca="1">IF(AND(PreElaborazione!DA70="",$A70&lt;&gt;""),"!",PreElaborazione!DA70)</f>
        <v/>
      </c>
      <c r="DB70" s="122" t="str">
        <f ca="1">IF(AND(PreElaborazione!DB70="",$A70&lt;&gt;""),"!",PreElaborazione!DB70)</f>
        <v/>
      </c>
    </row>
    <row r="71" spans="1:106">
      <c r="A71" s="120" t="str">
        <f ca="1">PreElaborazione!A71</f>
        <v/>
      </c>
      <c r="B71" s="122" t="str">
        <f ca="1">IF(AND(PreElaborazione!B71="",$A71&lt;&gt;""),"!",PreElaborazione!B71)</f>
        <v/>
      </c>
      <c r="C71" s="122" t="str">
        <f ca="1">IF(AND(PreElaborazione!C71="",$A71&lt;&gt;""),"!",PreElaborazione!C71)</f>
        <v/>
      </c>
      <c r="D71" s="122" t="str">
        <f ca="1">IF(AND(PreElaborazione!D71="",$A71&lt;&gt;""),"!",PreElaborazione!D71)</f>
        <v/>
      </c>
      <c r="E71" s="122" t="str">
        <f ca="1">IF(AND(PreElaborazione!E71="",$A71&lt;&gt;""),"!",PreElaborazione!E71)</f>
        <v/>
      </c>
      <c r="F71" s="122" t="str">
        <f ca="1">IF(AND(PreElaborazione!F71="",$A71&lt;&gt;""),"!",PreElaborazione!F71)</f>
        <v/>
      </c>
      <c r="G71" s="122" t="str">
        <f ca="1">IF(AND(PreElaborazione!G71="",$A71&lt;&gt;""),"!",PreElaborazione!G71)</f>
        <v/>
      </c>
      <c r="H71" s="122" t="str">
        <f ca="1">IF(AND(PreElaborazione!H71="",$A71&lt;&gt;""),"!",PreElaborazione!H71)</f>
        <v/>
      </c>
      <c r="I71" s="122" t="str">
        <f ca="1">IF(AND(PreElaborazione!I71="",$A71&lt;&gt;""),"!",PreElaborazione!I71)</f>
        <v/>
      </c>
      <c r="J71" s="122" t="str">
        <f ca="1">IF(AND(PreElaborazione!J71="",$A71&lt;&gt;""),"!",PreElaborazione!J71)</f>
        <v/>
      </c>
      <c r="K71" s="122" t="str">
        <f ca="1">IF(AND(PreElaborazione!K71="",$A71&lt;&gt;""),"!",PreElaborazione!K71)</f>
        <v/>
      </c>
      <c r="L71" s="122" t="str">
        <f ca="1">IF(AND(PreElaborazione!L71="",$A71&lt;&gt;""),"!",PreElaborazione!L71)</f>
        <v/>
      </c>
      <c r="M71" s="122" t="str">
        <f ca="1">IF(AND(PreElaborazione!M71="",$A71&lt;&gt;""),"!",PreElaborazione!M71)</f>
        <v/>
      </c>
      <c r="N71" s="122" t="str">
        <f ca="1">IF(AND(PreElaborazione!N71="",$A71&lt;&gt;""),"!",PreElaborazione!N71)</f>
        <v/>
      </c>
      <c r="O71" s="122" t="str">
        <f ca="1">IF(AND(PreElaborazione!O71="",$A71&lt;&gt;""),"!",PreElaborazione!O71)</f>
        <v/>
      </c>
      <c r="P71" s="122" t="str">
        <f ca="1">IF(AND(PreElaborazione!P71="",$A71&lt;&gt;""),"!",PreElaborazione!P71)</f>
        <v/>
      </c>
      <c r="Q71" s="122" t="str">
        <f ca="1">IF(AND(PreElaborazione!Q71="",$A71&lt;&gt;""),"!",PreElaborazione!Q71)</f>
        <v/>
      </c>
      <c r="R71" s="122" t="str">
        <f ca="1">IF(AND(PreElaborazione!R71="",$A71&lt;&gt;""),"!",PreElaborazione!R71)</f>
        <v/>
      </c>
      <c r="S71" s="122" t="str">
        <f ca="1">IF(AND(PreElaborazione!S71="",$A71&lt;&gt;""),"!",PreElaborazione!S71)</f>
        <v/>
      </c>
      <c r="T71" s="122" t="str">
        <f ca="1">IF(AND(PreElaborazione!T71="",$A71&lt;&gt;""),"!",PreElaborazione!T71)</f>
        <v/>
      </c>
      <c r="U71" s="122" t="str">
        <f ca="1">IF(AND(PreElaborazione!U71="",$A71&lt;&gt;""),"!",PreElaborazione!U71)</f>
        <v/>
      </c>
      <c r="V71" s="122" t="str">
        <f ca="1">IF(AND(PreElaborazione!V71="",$A71&lt;&gt;""),"!",PreElaborazione!V71)</f>
        <v/>
      </c>
      <c r="W71" s="122" t="str">
        <f ca="1">IF(AND(PreElaborazione!W71="",$A71&lt;&gt;""),"!",PreElaborazione!W71)</f>
        <v/>
      </c>
      <c r="X71" s="122" t="str">
        <f ca="1">IF(AND(PreElaborazione!X71="",$A71&lt;&gt;""),"!",PreElaborazione!X71)</f>
        <v/>
      </c>
      <c r="Y71" s="122" t="str">
        <f ca="1">IF(AND(PreElaborazione!Y71="",$A71&lt;&gt;""),"!",PreElaborazione!Y71)</f>
        <v/>
      </c>
      <c r="Z71" s="122" t="str">
        <f ca="1">IF(AND(PreElaborazione!Z71="",$A71&lt;&gt;""),"!",PreElaborazione!Z71)</f>
        <v/>
      </c>
      <c r="AA71" s="122" t="str">
        <f ca="1">IF(AND(PreElaborazione!AA71="",$A71&lt;&gt;""),"!",PreElaborazione!AA71)</f>
        <v/>
      </c>
      <c r="AB71" s="122" t="str">
        <f ca="1">IF(AND(PreElaborazione!AB71="",$A71&lt;&gt;""),"!",PreElaborazione!AB71)</f>
        <v/>
      </c>
      <c r="AC71" s="122" t="str">
        <f ca="1">IF(AND(PreElaborazione!AC71="",$A71&lt;&gt;""),"!",PreElaborazione!AC71)</f>
        <v/>
      </c>
      <c r="AD71" s="122" t="str">
        <f ca="1">IF(AND(PreElaborazione!AD71="",$A71&lt;&gt;""),"!",PreElaborazione!AD71)</f>
        <v/>
      </c>
      <c r="AE71" s="122" t="str">
        <f ca="1">IF(AND(PreElaborazione!AE71="",$A71&lt;&gt;""),"!",PreElaborazione!AE71)</f>
        <v/>
      </c>
      <c r="AF71" s="122" t="str">
        <f ca="1">IF(AND(PreElaborazione!AF71="",$A71&lt;&gt;""),"!",PreElaborazione!AF71)</f>
        <v/>
      </c>
      <c r="AG71" s="122" t="str">
        <f ca="1">IF(AND(PreElaborazione!AG71="",$A71&lt;&gt;""),"!",PreElaborazione!AG71)</f>
        <v/>
      </c>
      <c r="AH71" s="122" t="str">
        <f ca="1">IF(AND(PreElaborazione!AH71="",$A71&lt;&gt;""),"!",PreElaborazione!AH71)</f>
        <v/>
      </c>
      <c r="AI71" s="122" t="str">
        <f ca="1">IF(AND(PreElaborazione!AI71="",$A71&lt;&gt;""),"!",PreElaborazione!AI71)</f>
        <v/>
      </c>
      <c r="AJ71" s="122" t="str">
        <f ca="1">IF(AND(PreElaborazione!AJ71="",$A71&lt;&gt;""),"!",PreElaborazione!AJ71)</f>
        <v/>
      </c>
      <c r="AK71" s="122" t="str">
        <f ca="1">IF(AND(PreElaborazione!AK71="",$A71&lt;&gt;""),"!",PreElaborazione!AK71)</f>
        <v/>
      </c>
      <c r="AL71" s="122" t="str">
        <f ca="1">IF(AND(PreElaborazione!AL71="",$A71&lt;&gt;""),"!",PreElaborazione!AL71)</f>
        <v/>
      </c>
      <c r="AM71" s="122" t="str">
        <f ca="1">IF(AND(PreElaborazione!AM71="",$A71&lt;&gt;""),"!",PreElaborazione!AM71)</f>
        <v/>
      </c>
      <c r="AN71" s="122" t="str">
        <f ca="1">IF(AND(PreElaborazione!AN71="",$A71&lt;&gt;""),"!",PreElaborazione!AN71)</f>
        <v/>
      </c>
      <c r="AO71" s="122" t="str">
        <f ca="1">IF(AND(PreElaborazione!AO71="",$A71&lt;&gt;""),"!",PreElaborazione!AO71)</f>
        <v/>
      </c>
      <c r="AP71" s="122" t="str">
        <f ca="1">IF(AND(PreElaborazione!AP71="",$A71&lt;&gt;""),"!",PreElaborazione!AP71)</f>
        <v/>
      </c>
      <c r="AQ71" s="122" t="str">
        <f ca="1">IF(AND(PreElaborazione!AQ71="",$A71&lt;&gt;""),"!",PreElaborazione!AQ71)</f>
        <v/>
      </c>
      <c r="AR71" s="122" t="str">
        <f ca="1">IF(AND(PreElaborazione!AR71="",$A71&lt;&gt;""),"!",PreElaborazione!AR71)</f>
        <v/>
      </c>
      <c r="AS71" s="122" t="str">
        <f ca="1">IF(AND(PreElaborazione!AS71="",$A71&lt;&gt;""),"!",PreElaborazione!AS71)</f>
        <v/>
      </c>
      <c r="AT71" s="122" t="str">
        <f ca="1">IF(AND(PreElaborazione!AT71="",$A71&lt;&gt;""),"!",PreElaborazione!AT71)</f>
        <v/>
      </c>
      <c r="AU71" s="122" t="str">
        <f ca="1">IF(AND(PreElaborazione!AU71="",$A71&lt;&gt;""),"!",PreElaborazione!AU71)</f>
        <v/>
      </c>
      <c r="AV71" s="122" t="str">
        <f ca="1">IF(AND(PreElaborazione!AV71="",$A71&lt;&gt;""),"!",PreElaborazione!AV71)</f>
        <v/>
      </c>
      <c r="AW71" s="122" t="str">
        <f ca="1">IF(AND(PreElaborazione!AW71="",$A71&lt;&gt;""),"!",PreElaborazione!AW71)</f>
        <v/>
      </c>
      <c r="AX71" s="122" t="str">
        <f ca="1">IF(AND(PreElaborazione!AX71="",$A71&lt;&gt;""),"!",PreElaborazione!AX71)</f>
        <v/>
      </c>
      <c r="AY71" s="122" t="str">
        <f ca="1">IF(AND(PreElaborazione!AY71="",$A71&lt;&gt;""),"!",PreElaborazione!AY71)</f>
        <v/>
      </c>
      <c r="AZ71" s="122" t="str">
        <f ca="1">IF(AND(PreElaborazione!AZ71="",$A71&lt;&gt;""),"!",PreElaborazione!AZ71)</f>
        <v/>
      </c>
      <c r="BA71" s="122" t="str">
        <f ca="1">IF(AND(PreElaborazione!BA71="",$A71&lt;&gt;""),"!",PreElaborazione!BA71)</f>
        <v/>
      </c>
      <c r="BB71" s="122" t="str">
        <f ca="1">IF(AND(PreElaborazione!BB71="",$A71&lt;&gt;""),"!",PreElaborazione!BB71)</f>
        <v/>
      </c>
      <c r="BC71" s="122" t="str">
        <f ca="1">IF(AND(PreElaborazione!BC71="",$A71&lt;&gt;""),"!",PreElaborazione!BC71)</f>
        <v/>
      </c>
      <c r="BD71" s="122" t="str">
        <f ca="1">IF(AND(PreElaborazione!BD71="",$A71&lt;&gt;""),"!",PreElaborazione!BD71)</f>
        <v/>
      </c>
      <c r="BE71" s="122" t="str">
        <f ca="1">IF(AND(PreElaborazione!BE71="",$A71&lt;&gt;""),"!",PreElaborazione!BE71)</f>
        <v/>
      </c>
      <c r="BF71" s="122" t="str">
        <f ca="1">IF(AND(PreElaborazione!BF71="",$A71&lt;&gt;""),"!",PreElaborazione!BF71)</f>
        <v/>
      </c>
      <c r="BG71" s="122" t="str">
        <f ca="1">IF(AND(PreElaborazione!BG71="",$A71&lt;&gt;""),"!",PreElaborazione!BG71)</f>
        <v/>
      </c>
      <c r="BH71" s="122" t="str">
        <f ca="1">IF(AND(PreElaborazione!BH71="",$A71&lt;&gt;""),"!",PreElaborazione!BH71)</f>
        <v/>
      </c>
      <c r="BI71" s="122" t="str">
        <f ca="1">IF(AND(PreElaborazione!BI71="",$A71&lt;&gt;""),"!",PreElaborazione!BI71)</f>
        <v/>
      </c>
      <c r="BJ71" s="122" t="str">
        <f ca="1">IF(AND(PreElaborazione!BJ71="",$A71&lt;&gt;""),"!",PreElaborazione!BJ71)</f>
        <v/>
      </c>
      <c r="BK71" s="122" t="str">
        <f ca="1">IF(AND(PreElaborazione!BK71="",$A71&lt;&gt;""),"!",PreElaborazione!BK71)</f>
        <v/>
      </c>
      <c r="BL71" s="122" t="str">
        <f ca="1">IF(AND(PreElaborazione!BL71="",$A71&lt;&gt;""),"!",PreElaborazione!BL71)</f>
        <v/>
      </c>
      <c r="BM71" s="122" t="str">
        <f ca="1">IF(AND(PreElaborazione!BM71="",$A71&lt;&gt;""),"!",PreElaborazione!BM71)</f>
        <v/>
      </c>
      <c r="BN71" s="122" t="str">
        <f ca="1">IF(AND(PreElaborazione!BN71="",$A71&lt;&gt;""),"!",PreElaborazione!BN71)</f>
        <v/>
      </c>
      <c r="BO71" s="122" t="str">
        <f ca="1">IF(AND(PreElaborazione!BO71="",$A71&lt;&gt;""),"!",PreElaborazione!BO71)</f>
        <v/>
      </c>
      <c r="BP71" s="122" t="str">
        <f ca="1">IF(AND(PreElaborazione!BP71="",$A71&lt;&gt;""),"!",PreElaborazione!BP71)</f>
        <v/>
      </c>
      <c r="BQ71" s="122" t="str">
        <f ca="1">IF(AND(PreElaborazione!BQ71="",$A71&lt;&gt;""),"!",PreElaborazione!BQ71)</f>
        <v/>
      </c>
      <c r="BR71" s="122" t="str">
        <f ca="1">IF(AND(PreElaborazione!BR71="",$A71&lt;&gt;""),"!",PreElaborazione!BR71)</f>
        <v/>
      </c>
      <c r="BS71" s="122" t="str">
        <f ca="1">IF(AND(PreElaborazione!BS71="",$A71&lt;&gt;""),"!",PreElaborazione!BS71)</f>
        <v/>
      </c>
      <c r="BT71" s="122" t="str">
        <f ca="1">IF(AND(PreElaborazione!BT71="",$A71&lt;&gt;""),"!",PreElaborazione!BT71)</f>
        <v/>
      </c>
      <c r="BU71" s="122" t="str">
        <f ca="1">IF(AND(PreElaborazione!BU71="",$A71&lt;&gt;""),"!",PreElaborazione!BU71)</f>
        <v/>
      </c>
      <c r="BV71" s="122" t="str">
        <f ca="1">IF(AND(PreElaborazione!BV71="",$A71&lt;&gt;""),"!",PreElaborazione!BV71)</f>
        <v/>
      </c>
      <c r="BW71" s="122" t="str">
        <f ca="1">IF(AND(PreElaborazione!BW71="",$A71&lt;&gt;""),"!",PreElaborazione!BW71)</f>
        <v/>
      </c>
      <c r="BX71" s="122" t="str">
        <f ca="1">IF(AND(PreElaborazione!BX71="",$A71&lt;&gt;""),"!",PreElaborazione!BX71)</f>
        <v/>
      </c>
      <c r="BY71" s="122" t="str">
        <f ca="1">IF(AND(PreElaborazione!BY71="",$A71&lt;&gt;""),"!",PreElaborazione!BY71)</f>
        <v/>
      </c>
      <c r="BZ71" s="122" t="str">
        <f ca="1">IF(AND(PreElaborazione!BZ71="",$A71&lt;&gt;""),"!",PreElaborazione!BZ71)</f>
        <v/>
      </c>
      <c r="CA71" s="122" t="str">
        <f ca="1">IF(AND(PreElaborazione!CA71="",$A71&lt;&gt;""),"!",PreElaborazione!CA71)</f>
        <v/>
      </c>
      <c r="CB71" s="122" t="str">
        <f ca="1">IF(AND(PreElaborazione!CB71="",$A71&lt;&gt;""),"!",PreElaborazione!CB71)</f>
        <v/>
      </c>
      <c r="CC71" s="122" t="str">
        <f ca="1">IF(AND(PreElaborazione!CC71="",$A71&lt;&gt;""),"!",PreElaborazione!CC71)</f>
        <v/>
      </c>
      <c r="CD71" s="122" t="str">
        <f ca="1">IF(AND(PreElaborazione!CD71="",$A71&lt;&gt;""),"!",PreElaborazione!CD71)</f>
        <v/>
      </c>
      <c r="CE71" s="122" t="str">
        <f ca="1">IF(AND(PreElaborazione!CE71="",$A71&lt;&gt;""),"!",PreElaborazione!CE71)</f>
        <v/>
      </c>
      <c r="CF71" s="122" t="str">
        <f ca="1">IF(AND(PreElaborazione!CF71="",$A71&lt;&gt;""),"!",PreElaborazione!CF71)</f>
        <v/>
      </c>
      <c r="CG71" s="122" t="str">
        <f ca="1">IF(AND(PreElaborazione!CG71="",$A71&lt;&gt;""),"!",PreElaborazione!CG71)</f>
        <v/>
      </c>
      <c r="CH71" s="122" t="str">
        <f ca="1">IF(AND(PreElaborazione!CH71="",$A71&lt;&gt;""),"!",PreElaborazione!CH71)</f>
        <v/>
      </c>
      <c r="CI71" s="122" t="str">
        <f ca="1">IF(AND(PreElaborazione!CI71="",$A71&lt;&gt;""),"!",PreElaborazione!CI71)</f>
        <v/>
      </c>
      <c r="CJ71" s="122" t="str">
        <f ca="1">IF(AND(PreElaborazione!CJ71="",$A71&lt;&gt;""),"!",PreElaborazione!CJ71)</f>
        <v/>
      </c>
      <c r="CK71" s="122" t="str">
        <f ca="1">IF(AND(PreElaborazione!CK71="",$A71&lt;&gt;""),"!",PreElaborazione!CK71)</f>
        <v/>
      </c>
      <c r="CL71" s="122" t="str">
        <f ca="1">IF(AND(PreElaborazione!CL71="",$A71&lt;&gt;""),"!",PreElaborazione!CL71)</f>
        <v/>
      </c>
      <c r="CM71" s="122" t="str">
        <f ca="1">IF(AND(PreElaborazione!CM71="",$A71&lt;&gt;""),"!",PreElaborazione!CM71)</f>
        <v/>
      </c>
      <c r="CN71" s="122" t="str">
        <f ca="1">IF(AND(PreElaborazione!CN71="",$A71&lt;&gt;""),"!",PreElaborazione!CN71)</f>
        <v/>
      </c>
      <c r="CO71" s="122" t="str">
        <f ca="1">IF(AND(PreElaborazione!CO71="",$A71&lt;&gt;""),"!",PreElaborazione!CO71)</f>
        <v/>
      </c>
      <c r="CP71" s="122" t="str">
        <f ca="1">IF(AND(PreElaborazione!CP71="",$A71&lt;&gt;""),"!",PreElaborazione!CP71)</f>
        <v/>
      </c>
      <c r="CQ71" s="122" t="str">
        <f ca="1">IF(AND(PreElaborazione!CQ71="",$A71&lt;&gt;""),"!",PreElaborazione!CQ71)</f>
        <v/>
      </c>
      <c r="CR71" s="122" t="str">
        <f ca="1">IF(AND(PreElaborazione!CR71="",$A71&lt;&gt;""),"!",PreElaborazione!CR71)</f>
        <v/>
      </c>
      <c r="CS71" s="122" t="str">
        <f ca="1">IF(AND(PreElaborazione!CS71="",$A71&lt;&gt;""),"!",PreElaborazione!CS71)</f>
        <v/>
      </c>
      <c r="CT71" s="122" t="str">
        <f ca="1">IF(AND(PreElaborazione!CT71="",$A71&lt;&gt;""),"!",PreElaborazione!CT71)</f>
        <v/>
      </c>
      <c r="CU71" s="122" t="str">
        <f ca="1">IF(AND(PreElaborazione!CU71="",$A71&lt;&gt;""),"!",PreElaborazione!CU71)</f>
        <v/>
      </c>
      <c r="CV71" s="122" t="str">
        <f ca="1">IF(AND(PreElaborazione!CV71="",$A71&lt;&gt;""),"!",PreElaborazione!CV71)</f>
        <v/>
      </c>
      <c r="CW71" s="122" t="str">
        <f ca="1">IF(AND(PreElaborazione!CW71="",$A71&lt;&gt;""),"!",PreElaborazione!CW71)</f>
        <v/>
      </c>
      <c r="CX71" s="122" t="str">
        <f ca="1">IF(AND(PreElaborazione!CX71="",$A71&lt;&gt;""),"!",PreElaborazione!CX71)</f>
        <v/>
      </c>
      <c r="CY71" s="122" t="str">
        <f ca="1">IF(AND(PreElaborazione!CY71="",$A71&lt;&gt;""),"!",PreElaborazione!CY71)</f>
        <v/>
      </c>
      <c r="CZ71" s="122" t="str">
        <f ca="1">IF(AND(PreElaborazione!CZ71="",$A71&lt;&gt;""),"!",PreElaborazione!CZ71)</f>
        <v/>
      </c>
      <c r="DA71" s="122" t="str">
        <f ca="1">IF(AND(PreElaborazione!DA71="",$A71&lt;&gt;""),"!",PreElaborazione!DA71)</f>
        <v/>
      </c>
      <c r="DB71" s="122" t="str">
        <f ca="1">IF(AND(PreElaborazione!DB71="",$A71&lt;&gt;""),"!",PreElaborazione!DB71)</f>
        <v/>
      </c>
    </row>
    <row r="72" spans="1:106">
      <c r="A72" s="120" t="str">
        <f ca="1">PreElaborazione!A72</f>
        <v/>
      </c>
      <c r="B72" s="122" t="str">
        <f ca="1">IF(AND(PreElaborazione!B72="",$A72&lt;&gt;""),"!",PreElaborazione!B72)</f>
        <v/>
      </c>
      <c r="C72" s="122" t="str">
        <f ca="1">IF(AND(PreElaborazione!C72="",$A72&lt;&gt;""),"!",PreElaborazione!C72)</f>
        <v/>
      </c>
      <c r="D72" s="122" t="str">
        <f ca="1">IF(AND(PreElaborazione!D72="",$A72&lt;&gt;""),"!",PreElaborazione!D72)</f>
        <v/>
      </c>
      <c r="E72" s="122" t="str">
        <f ca="1">IF(AND(PreElaborazione!E72="",$A72&lt;&gt;""),"!",PreElaborazione!E72)</f>
        <v/>
      </c>
      <c r="F72" s="122" t="str">
        <f ca="1">IF(AND(PreElaborazione!F72="",$A72&lt;&gt;""),"!",PreElaborazione!F72)</f>
        <v/>
      </c>
      <c r="G72" s="122" t="str">
        <f ca="1">IF(AND(PreElaborazione!G72="",$A72&lt;&gt;""),"!",PreElaborazione!G72)</f>
        <v/>
      </c>
      <c r="H72" s="122" t="str">
        <f ca="1">IF(AND(PreElaborazione!H72="",$A72&lt;&gt;""),"!",PreElaborazione!H72)</f>
        <v/>
      </c>
      <c r="I72" s="122" t="str">
        <f ca="1">IF(AND(PreElaborazione!I72="",$A72&lt;&gt;""),"!",PreElaborazione!I72)</f>
        <v/>
      </c>
      <c r="J72" s="122" t="str">
        <f ca="1">IF(AND(PreElaborazione!J72="",$A72&lt;&gt;""),"!",PreElaborazione!J72)</f>
        <v/>
      </c>
      <c r="K72" s="122" t="str">
        <f ca="1">IF(AND(PreElaborazione!K72="",$A72&lt;&gt;""),"!",PreElaborazione!K72)</f>
        <v/>
      </c>
      <c r="L72" s="122" t="str">
        <f ca="1">IF(AND(PreElaborazione!L72="",$A72&lt;&gt;""),"!",PreElaborazione!L72)</f>
        <v/>
      </c>
      <c r="M72" s="122" t="str">
        <f ca="1">IF(AND(PreElaborazione!M72="",$A72&lt;&gt;""),"!",PreElaborazione!M72)</f>
        <v/>
      </c>
      <c r="N72" s="122" t="str">
        <f ca="1">IF(AND(PreElaborazione!N72="",$A72&lt;&gt;""),"!",PreElaborazione!N72)</f>
        <v/>
      </c>
      <c r="O72" s="122" t="str">
        <f ca="1">IF(AND(PreElaborazione!O72="",$A72&lt;&gt;""),"!",PreElaborazione!O72)</f>
        <v/>
      </c>
      <c r="P72" s="122" t="str">
        <f ca="1">IF(AND(PreElaborazione!P72="",$A72&lt;&gt;""),"!",PreElaborazione!P72)</f>
        <v/>
      </c>
      <c r="Q72" s="122" t="str">
        <f ca="1">IF(AND(PreElaborazione!Q72="",$A72&lt;&gt;""),"!",PreElaborazione!Q72)</f>
        <v/>
      </c>
      <c r="R72" s="122" t="str">
        <f ca="1">IF(AND(PreElaborazione!R72="",$A72&lt;&gt;""),"!",PreElaborazione!R72)</f>
        <v/>
      </c>
      <c r="S72" s="122" t="str">
        <f ca="1">IF(AND(PreElaborazione!S72="",$A72&lt;&gt;""),"!",PreElaborazione!S72)</f>
        <v/>
      </c>
      <c r="T72" s="122" t="str">
        <f ca="1">IF(AND(PreElaborazione!T72="",$A72&lt;&gt;""),"!",PreElaborazione!T72)</f>
        <v/>
      </c>
      <c r="U72" s="122" t="str">
        <f ca="1">IF(AND(PreElaborazione!U72="",$A72&lt;&gt;""),"!",PreElaborazione!U72)</f>
        <v/>
      </c>
      <c r="V72" s="122" t="str">
        <f ca="1">IF(AND(PreElaborazione!V72="",$A72&lt;&gt;""),"!",PreElaborazione!V72)</f>
        <v/>
      </c>
      <c r="W72" s="122" t="str">
        <f ca="1">IF(AND(PreElaborazione!W72="",$A72&lt;&gt;""),"!",PreElaborazione!W72)</f>
        <v/>
      </c>
      <c r="X72" s="122" t="str">
        <f ca="1">IF(AND(PreElaborazione!X72="",$A72&lt;&gt;""),"!",PreElaborazione!X72)</f>
        <v/>
      </c>
      <c r="Y72" s="122" t="str">
        <f ca="1">IF(AND(PreElaborazione!Y72="",$A72&lt;&gt;""),"!",PreElaborazione!Y72)</f>
        <v/>
      </c>
      <c r="Z72" s="122" t="str">
        <f ca="1">IF(AND(PreElaborazione!Z72="",$A72&lt;&gt;""),"!",PreElaborazione!Z72)</f>
        <v/>
      </c>
      <c r="AA72" s="122" t="str">
        <f ca="1">IF(AND(PreElaborazione!AA72="",$A72&lt;&gt;""),"!",PreElaborazione!AA72)</f>
        <v/>
      </c>
      <c r="AB72" s="122" t="str">
        <f ca="1">IF(AND(PreElaborazione!AB72="",$A72&lt;&gt;""),"!",PreElaborazione!AB72)</f>
        <v/>
      </c>
      <c r="AC72" s="122" t="str">
        <f ca="1">IF(AND(PreElaborazione!AC72="",$A72&lt;&gt;""),"!",PreElaborazione!AC72)</f>
        <v/>
      </c>
      <c r="AD72" s="122" t="str">
        <f ca="1">IF(AND(PreElaborazione!AD72="",$A72&lt;&gt;""),"!",PreElaborazione!AD72)</f>
        <v/>
      </c>
      <c r="AE72" s="122" t="str">
        <f ca="1">IF(AND(PreElaborazione!AE72="",$A72&lt;&gt;""),"!",PreElaborazione!AE72)</f>
        <v/>
      </c>
      <c r="AF72" s="122" t="str">
        <f ca="1">IF(AND(PreElaborazione!AF72="",$A72&lt;&gt;""),"!",PreElaborazione!AF72)</f>
        <v/>
      </c>
      <c r="AG72" s="122" t="str">
        <f ca="1">IF(AND(PreElaborazione!AG72="",$A72&lt;&gt;""),"!",PreElaborazione!AG72)</f>
        <v/>
      </c>
      <c r="AH72" s="122" t="str">
        <f ca="1">IF(AND(PreElaborazione!AH72="",$A72&lt;&gt;""),"!",PreElaborazione!AH72)</f>
        <v/>
      </c>
      <c r="AI72" s="122" t="str">
        <f ca="1">IF(AND(PreElaborazione!AI72="",$A72&lt;&gt;""),"!",PreElaborazione!AI72)</f>
        <v/>
      </c>
      <c r="AJ72" s="122" t="str">
        <f ca="1">IF(AND(PreElaborazione!AJ72="",$A72&lt;&gt;""),"!",PreElaborazione!AJ72)</f>
        <v/>
      </c>
      <c r="AK72" s="122" t="str">
        <f ca="1">IF(AND(PreElaborazione!AK72="",$A72&lt;&gt;""),"!",PreElaborazione!AK72)</f>
        <v/>
      </c>
      <c r="AL72" s="122" t="str">
        <f ca="1">IF(AND(PreElaborazione!AL72="",$A72&lt;&gt;""),"!",PreElaborazione!AL72)</f>
        <v/>
      </c>
      <c r="AM72" s="122" t="str">
        <f ca="1">IF(AND(PreElaborazione!AM72="",$A72&lt;&gt;""),"!",PreElaborazione!AM72)</f>
        <v/>
      </c>
      <c r="AN72" s="122" t="str">
        <f ca="1">IF(AND(PreElaborazione!AN72="",$A72&lt;&gt;""),"!",PreElaborazione!AN72)</f>
        <v/>
      </c>
      <c r="AO72" s="122" t="str">
        <f ca="1">IF(AND(PreElaborazione!AO72="",$A72&lt;&gt;""),"!",PreElaborazione!AO72)</f>
        <v/>
      </c>
      <c r="AP72" s="122" t="str">
        <f ca="1">IF(AND(PreElaborazione!AP72="",$A72&lt;&gt;""),"!",PreElaborazione!AP72)</f>
        <v/>
      </c>
      <c r="AQ72" s="122" t="str">
        <f ca="1">IF(AND(PreElaborazione!AQ72="",$A72&lt;&gt;""),"!",PreElaborazione!AQ72)</f>
        <v/>
      </c>
      <c r="AR72" s="122" t="str">
        <f ca="1">IF(AND(PreElaborazione!AR72="",$A72&lt;&gt;""),"!",PreElaborazione!AR72)</f>
        <v/>
      </c>
      <c r="AS72" s="122" t="str">
        <f ca="1">IF(AND(PreElaborazione!AS72="",$A72&lt;&gt;""),"!",PreElaborazione!AS72)</f>
        <v/>
      </c>
      <c r="AT72" s="122" t="str">
        <f ca="1">IF(AND(PreElaborazione!AT72="",$A72&lt;&gt;""),"!",PreElaborazione!AT72)</f>
        <v/>
      </c>
      <c r="AU72" s="122" t="str">
        <f ca="1">IF(AND(PreElaborazione!AU72="",$A72&lt;&gt;""),"!",PreElaborazione!AU72)</f>
        <v/>
      </c>
      <c r="AV72" s="122" t="str">
        <f ca="1">IF(AND(PreElaborazione!AV72="",$A72&lt;&gt;""),"!",PreElaborazione!AV72)</f>
        <v/>
      </c>
      <c r="AW72" s="122" t="str">
        <f ca="1">IF(AND(PreElaborazione!AW72="",$A72&lt;&gt;""),"!",PreElaborazione!AW72)</f>
        <v/>
      </c>
      <c r="AX72" s="122" t="str">
        <f ca="1">IF(AND(PreElaborazione!AX72="",$A72&lt;&gt;""),"!",PreElaborazione!AX72)</f>
        <v/>
      </c>
      <c r="AY72" s="122" t="str">
        <f ca="1">IF(AND(PreElaborazione!AY72="",$A72&lt;&gt;""),"!",PreElaborazione!AY72)</f>
        <v/>
      </c>
      <c r="AZ72" s="122" t="str">
        <f ca="1">IF(AND(PreElaborazione!AZ72="",$A72&lt;&gt;""),"!",PreElaborazione!AZ72)</f>
        <v/>
      </c>
      <c r="BA72" s="122" t="str">
        <f ca="1">IF(AND(PreElaborazione!BA72="",$A72&lt;&gt;""),"!",PreElaborazione!BA72)</f>
        <v/>
      </c>
      <c r="BB72" s="122" t="str">
        <f ca="1">IF(AND(PreElaborazione!BB72="",$A72&lt;&gt;""),"!",PreElaborazione!BB72)</f>
        <v/>
      </c>
      <c r="BC72" s="122" t="str">
        <f ca="1">IF(AND(PreElaborazione!BC72="",$A72&lt;&gt;""),"!",PreElaborazione!BC72)</f>
        <v/>
      </c>
      <c r="BD72" s="122" t="str">
        <f ca="1">IF(AND(PreElaborazione!BD72="",$A72&lt;&gt;""),"!",PreElaborazione!BD72)</f>
        <v/>
      </c>
      <c r="BE72" s="122" t="str">
        <f ca="1">IF(AND(PreElaborazione!BE72="",$A72&lt;&gt;""),"!",PreElaborazione!BE72)</f>
        <v/>
      </c>
      <c r="BF72" s="122" t="str">
        <f ca="1">IF(AND(PreElaborazione!BF72="",$A72&lt;&gt;""),"!",PreElaborazione!BF72)</f>
        <v/>
      </c>
      <c r="BG72" s="122" t="str">
        <f ca="1">IF(AND(PreElaborazione!BG72="",$A72&lt;&gt;""),"!",PreElaborazione!BG72)</f>
        <v/>
      </c>
      <c r="BH72" s="122" t="str">
        <f ca="1">IF(AND(PreElaborazione!BH72="",$A72&lt;&gt;""),"!",PreElaborazione!BH72)</f>
        <v/>
      </c>
      <c r="BI72" s="122" t="str">
        <f ca="1">IF(AND(PreElaborazione!BI72="",$A72&lt;&gt;""),"!",PreElaborazione!BI72)</f>
        <v/>
      </c>
      <c r="BJ72" s="122" t="str">
        <f ca="1">IF(AND(PreElaborazione!BJ72="",$A72&lt;&gt;""),"!",PreElaborazione!BJ72)</f>
        <v/>
      </c>
      <c r="BK72" s="122" t="str">
        <f ca="1">IF(AND(PreElaborazione!BK72="",$A72&lt;&gt;""),"!",PreElaborazione!BK72)</f>
        <v/>
      </c>
      <c r="BL72" s="122" t="str">
        <f ca="1">IF(AND(PreElaborazione!BL72="",$A72&lt;&gt;""),"!",PreElaborazione!BL72)</f>
        <v/>
      </c>
      <c r="BM72" s="122" t="str">
        <f ca="1">IF(AND(PreElaborazione!BM72="",$A72&lt;&gt;""),"!",PreElaborazione!BM72)</f>
        <v/>
      </c>
      <c r="BN72" s="122" t="str">
        <f ca="1">IF(AND(PreElaborazione!BN72="",$A72&lt;&gt;""),"!",PreElaborazione!BN72)</f>
        <v/>
      </c>
      <c r="BO72" s="122" t="str">
        <f ca="1">IF(AND(PreElaborazione!BO72="",$A72&lt;&gt;""),"!",PreElaborazione!BO72)</f>
        <v/>
      </c>
      <c r="BP72" s="122" t="str">
        <f ca="1">IF(AND(PreElaborazione!BP72="",$A72&lt;&gt;""),"!",PreElaborazione!BP72)</f>
        <v/>
      </c>
      <c r="BQ72" s="122" t="str">
        <f ca="1">IF(AND(PreElaborazione!BQ72="",$A72&lt;&gt;""),"!",PreElaborazione!BQ72)</f>
        <v/>
      </c>
      <c r="BR72" s="122" t="str">
        <f ca="1">IF(AND(PreElaborazione!BR72="",$A72&lt;&gt;""),"!",PreElaborazione!BR72)</f>
        <v/>
      </c>
      <c r="BS72" s="122" t="str">
        <f ca="1">IF(AND(PreElaborazione!BS72="",$A72&lt;&gt;""),"!",PreElaborazione!BS72)</f>
        <v/>
      </c>
      <c r="BT72" s="122" t="str">
        <f ca="1">IF(AND(PreElaborazione!BT72="",$A72&lt;&gt;""),"!",PreElaborazione!BT72)</f>
        <v/>
      </c>
      <c r="BU72" s="122" t="str">
        <f ca="1">IF(AND(PreElaborazione!BU72="",$A72&lt;&gt;""),"!",PreElaborazione!BU72)</f>
        <v/>
      </c>
      <c r="BV72" s="122" t="str">
        <f ca="1">IF(AND(PreElaborazione!BV72="",$A72&lt;&gt;""),"!",PreElaborazione!BV72)</f>
        <v/>
      </c>
      <c r="BW72" s="122" t="str">
        <f ca="1">IF(AND(PreElaborazione!BW72="",$A72&lt;&gt;""),"!",PreElaborazione!BW72)</f>
        <v/>
      </c>
      <c r="BX72" s="122" t="str">
        <f ca="1">IF(AND(PreElaborazione!BX72="",$A72&lt;&gt;""),"!",PreElaborazione!BX72)</f>
        <v/>
      </c>
      <c r="BY72" s="122" t="str">
        <f ca="1">IF(AND(PreElaborazione!BY72="",$A72&lt;&gt;""),"!",PreElaborazione!BY72)</f>
        <v/>
      </c>
      <c r="BZ72" s="122" t="str">
        <f ca="1">IF(AND(PreElaborazione!BZ72="",$A72&lt;&gt;""),"!",PreElaborazione!BZ72)</f>
        <v/>
      </c>
      <c r="CA72" s="122" t="str">
        <f ca="1">IF(AND(PreElaborazione!CA72="",$A72&lt;&gt;""),"!",PreElaborazione!CA72)</f>
        <v/>
      </c>
      <c r="CB72" s="122" t="str">
        <f ca="1">IF(AND(PreElaborazione!CB72="",$A72&lt;&gt;""),"!",PreElaborazione!CB72)</f>
        <v/>
      </c>
      <c r="CC72" s="122" t="str">
        <f ca="1">IF(AND(PreElaborazione!CC72="",$A72&lt;&gt;""),"!",PreElaborazione!CC72)</f>
        <v/>
      </c>
      <c r="CD72" s="122" t="str">
        <f ca="1">IF(AND(PreElaborazione!CD72="",$A72&lt;&gt;""),"!",PreElaborazione!CD72)</f>
        <v/>
      </c>
      <c r="CE72" s="122" t="str">
        <f ca="1">IF(AND(PreElaborazione!CE72="",$A72&lt;&gt;""),"!",PreElaborazione!CE72)</f>
        <v/>
      </c>
      <c r="CF72" s="122" t="str">
        <f ca="1">IF(AND(PreElaborazione!CF72="",$A72&lt;&gt;""),"!",PreElaborazione!CF72)</f>
        <v/>
      </c>
      <c r="CG72" s="122" t="str">
        <f ca="1">IF(AND(PreElaborazione!CG72="",$A72&lt;&gt;""),"!",PreElaborazione!CG72)</f>
        <v/>
      </c>
      <c r="CH72" s="122" t="str">
        <f ca="1">IF(AND(PreElaborazione!CH72="",$A72&lt;&gt;""),"!",PreElaborazione!CH72)</f>
        <v/>
      </c>
      <c r="CI72" s="122" t="str">
        <f ca="1">IF(AND(PreElaborazione!CI72="",$A72&lt;&gt;""),"!",PreElaborazione!CI72)</f>
        <v/>
      </c>
      <c r="CJ72" s="122" t="str">
        <f ca="1">IF(AND(PreElaborazione!CJ72="",$A72&lt;&gt;""),"!",PreElaborazione!CJ72)</f>
        <v/>
      </c>
      <c r="CK72" s="122" t="str">
        <f ca="1">IF(AND(PreElaborazione!CK72="",$A72&lt;&gt;""),"!",PreElaborazione!CK72)</f>
        <v/>
      </c>
      <c r="CL72" s="122" t="str">
        <f ca="1">IF(AND(PreElaborazione!CL72="",$A72&lt;&gt;""),"!",PreElaborazione!CL72)</f>
        <v/>
      </c>
      <c r="CM72" s="122" t="str">
        <f ca="1">IF(AND(PreElaborazione!CM72="",$A72&lt;&gt;""),"!",PreElaborazione!CM72)</f>
        <v/>
      </c>
      <c r="CN72" s="122" t="str">
        <f ca="1">IF(AND(PreElaborazione!CN72="",$A72&lt;&gt;""),"!",PreElaborazione!CN72)</f>
        <v/>
      </c>
      <c r="CO72" s="122" t="str">
        <f ca="1">IF(AND(PreElaborazione!CO72="",$A72&lt;&gt;""),"!",PreElaborazione!CO72)</f>
        <v/>
      </c>
      <c r="CP72" s="122" t="str">
        <f ca="1">IF(AND(PreElaborazione!CP72="",$A72&lt;&gt;""),"!",PreElaborazione!CP72)</f>
        <v/>
      </c>
      <c r="CQ72" s="122" t="str">
        <f ca="1">IF(AND(PreElaborazione!CQ72="",$A72&lt;&gt;""),"!",PreElaborazione!CQ72)</f>
        <v/>
      </c>
      <c r="CR72" s="122" t="str">
        <f ca="1">IF(AND(PreElaborazione!CR72="",$A72&lt;&gt;""),"!",PreElaborazione!CR72)</f>
        <v/>
      </c>
      <c r="CS72" s="122" t="str">
        <f ca="1">IF(AND(PreElaborazione!CS72="",$A72&lt;&gt;""),"!",PreElaborazione!CS72)</f>
        <v/>
      </c>
      <c r="CT72" s="122" t="str">
        <f ca="1">IF(AND(PreElaborazione!CT72="",$A72&lt;&gt;""),"!",PreElaborazione!CT72)</f>
        <v/>
      </c>
      <c r="CU72" s="122" t="str">
        <f ca="1">IF(AND(PreElaborazione!CU72="",$A72&lt;&gt;""),"!",PreElaborazione!CU72)</f>
        <v/>
      </c>
      <c r="CV72" s="122" t="str">
        <f ca="1">IF(AND(PreElaborazione!CV72="",$A72&lt;&gt;""),"!",PreElaborazione!CV72)</f>
        <v/>
      </c>
      <c r="CW72" s="122" t="str">
        <f ca="1">IF(AND(PreElaborazione!CW72="",$A72&lt;&gt;""),"!",PreElaborazione!CW72)</f>
        <v/>
      </c>
      <c r="CX72" s="122" t="str">
        <f ca="1">IF(AND(PreElaborazione!CX72="",$A72&lt;&gt;""),"!",PreElaborazione!CX72)</f>
        <v/>
      </c>
      <c r="CY72" s="122" t="str">
        <f ca="1">IF(AND(PreElaborazione!CY72="",$A72&lt;&gt;""),"!",PreElaborazione!CY72)</f>
        <v/>
      </c>
      <c r="CZ72" s="122" t="str">
        <f ca="1">IF(AND(PreElaborazione!CZ72="",$A72&lt;&gt;""),"!",PreElaborazione!CZ72)</f>
        <v/>
      </c>
      <c r="DA72" s="122" t="str">
        <f ca="1">IF(AND(PreElaborazione!DA72="",$A72&lt;&gt;""),"!",PreElaborazione!DA72)</f>
        <v/>
      </c>
      <c r="DB72" s="122" t="str">
        <f ca="1">IF(AND(PreElaborazione!DB72="",$A72&lt;&gt;""),"!",PreElaborazione!DB72)</f>
        <v/>
      </c>
    </row>
    <row r="73" spans="1:106">
      <c r="A73" s="120" t="str">
        <f ca="1">PreElaborazione!A73</f>
        <v/>
      </c>
      <c r="B73" s="122" t="str">
        <f ca="1">IF(AND(PreElaborazione!B73="",$A73&lt;&gt;""),"!",PreElaborazione!B73)</f>
        <v/>
      </c>
      <c r="C73" s="122" t="str">
        <f ca="1">IF(AND(PreElaborazione!C73="",$A73&lt;&gt;""),"!",PreElaborazione!C73)</f>
        <v/>
      </c>
      <c r="D73" s="122" t="str">
        <f ca="1">IF(AND(PreElaborazione!D73="",$A73&lt;&gt;""),"!",PreElaborazione!D73)</f>
        <v/>
      </c>
      <c r="E73" s="122" t="str">
        <f ca="1">IF(AND(PreElaborazione!E73="",$A73&lt;&gt;""),"!",PreElaborazione!E73)</f>
        <v/>
      </c>
      <c r="F73" s="122" t="str">
        <f ca="1">IF(AND(PreElaborazione!F73="",$A73&lt;&gt;""),"!",PreElaborazione!F73)</f>
        <v/>
      </c>
      <c r="G73" s="122" t="str">
        <f ca="1">IF(AND(PreElaborazione!G73="",$A73&lt;&gt;""),"!",PreElaborazione!G73)</f>
        <v/>
      </c>
      <c r="H73" s="122" t="str">
        <f ca="1">IF(AND(PreElaborazione!H73="",$A73&lt;&gt;""),"!",PreElaborazione!H73)</f>
        <v/>
      </c>
      <c r="I73" s="122" t="str">
        <f ca="1">IF(AND(PreElaborazione!I73="",$A73&lt;&gt;""),"!",PreElaborazione!I73)</f>
        <v/>
      </c>
      <c r="J73" s="122" t="str">
        <f ca="1">IF(AND(PreElaborazione!J73="",$A73&lt;&gt;""),"!",PreElaborazione!J73)</f>
        <v/>
      </c>
      <c r="K73" s="122" t="str">
        <f ca="1">IF(AND(PreElaborazione!K73="",$A73&lt;&gt;""),"!",PreElaborazione!K73)</f>
        <v/>
      </c>
      <c r="L73" s="122" t="str">
        <f ca="1">IF(AND(PreElaborazione!L73="",$A73&lt;&gt;""),"!",PreElaborazione!L73)</f>
        <v/>
      </c>
      <c r="M73" s="122" t="str">
        <f ca="1">IF(AND(PreElaborazione!M73="",$A73&lt;&gt;""),"!",PreElaborazione!M73)</f>
        <v/>
      </c>
      <c r="N73" s="122" t="str">
        <f ca="1">IF(AND(PreElaborazione!N73="",$A73&lt;&gt;""),"!",PreElaborazione!N73)</f>
        <v/>
      </c>
      <c r="O73" s="122" t="str">
        <f ca="1">IF(AND(PreElaborazione!O73="",$A73&lt;&gt;""),"!",PreElaborazione!O73)</f>
        <v/>
      </c>
      <c r="P73" s="122" t="str">
        <f ca="1">IF(AND(PreElaborazione!P73="",$A73&lt;&gt;""),"!",PreElaborazione!P73)</f>
        <v/>
      </c>
      <c r="Q73" s="122" t="str">
        <f ca="1">IF(AND(PreElaborazione!Q73="",$A73&lt;&gt;""),"!",PreElaborazione!Q73)</f>
        <v/>
      </c>
      <c r="R73" s="122" t="str">
        <f ca="1">IF(AND(PreElaborazione!R73="",$A73&lt;&gt;""),"!",PreElaborazione!R73)</f>
        <v/>
      </c>
      <c r="S73" s="122" t="str">
        <f ca="1">IF(AND(PreElaborazione!S73="",$A73&lt;&gt;""),"!",PreElaborazione!S73)</f>
        <v/>
      </c>
      <c r="T73" s="122" t="str">
        <f ca="1">IF(AND(PreElaborazione!T73="",$A73&lt;&gt;""),"!",PreElaborazione!T73)</f>
        <v/>
      </c>
      <c r="U73" s="122" t="str">
        <f ca="1">IF(AND(PreElaborazione!U73="",$A73&lt;&gt;""),"!",PreElaborazione!U73)</f>
        <v/>
      </c>
      <c r="V73" s="122" t="str">
        <f ca="1">IF(AND(PreElaborazione!V73="",$A73&lt;&gt;""),"!",PreElaborazione!V73)</f>
        <v/>
      </c>
      <c r="W73" s="122" t="str">
        <f ca="1">IF(AND(PreElaborazione!W73="",$A73&lt;&gt;""),"!",PreElaborazione!W73)</f>
        <v/>
      </c>
      <c r="X73" s="122" t="str">
        <f ca="1">IF(AND(PreElaborazione!X73="",$A73&lt;&gt;""),"!",PreElaborazione!X73)</f>
        <v/>
      </c>
      <c r="Y73" s="122" t="str">
        <f ca="1">IF(AND(PreElaborazione!Y73="",$A73&lt;&gt;""),"!",PreElaborazione!Y73)</f>
        <v/>
      </c>
      <c r="Z73" s="122" t="str">
        <f ca="1">IF(AND(PreElaborazione!Z73="",$A73&lt;&gt;""),"!",PreElaborazione!Z73)</f>
        <v/>
      </c>
      <c r="AA73" s="122" t="str">
        <f ca="1">IF(AND(PreElaborazione!AA73="",$A73&lt;&gt;""),"!",PreElaborazione!AA73)</f>
        <v/>
      </c>
      <c r="AB73" s="122" t="str">
        <f ca="1">IF(AND(PreElaborazione!AB73="",$A73&lt;&gt;""),"!",PreElaborazione!AB73)</f>
        <v/>
      </c>
      <c r="AC73" s="122" t="str">
        <f ca="1">IF(AND(PreElaborazione!AC73="",$A73&lt;&gt;""),"!",PreElaborazione!AC73)</f>
        <v/>
      </c>
      <c r="AD73" s="122" t="str">
        <f ca="1">IF(AND(PreElaborazione!AD73="",$A73&lt;&gt;""),"!",PreElaborazione!AD73)</f>
        <v/>
      </c>
      <c r="AE73" s="122" t="str">
        <f ca="1">IF(AND(PreElaborazione!AE73="",$A73&lt;&gt;""),"!",PreElaborazione!AE73)</f>
        <v/>
      </c>
      <c r="AF73" s="122" t="str">
        <f ca="1">IF(AND(PreElaborazione!AF73="",$A73&lt;&gt;""),"!",PreElaborazione!AF73)</f>
        <v/>
      </c>
      <c r="AG73" s="122" t="str">
        <f ca="1">IF(AND(PreElaborazione!AG73="",$A73&lt;&gt;""),"!",PreElaborazione!AG73)</f>
        <v/>
      </c>
      <c r="AH73" s="122" t="str">
        <f ca="1">IF(AND(PreElaborazione!AH73="",$A73&lt;&gt;""),"!",PreElaborazione!AH73)</f>
        <v/>
      </c>
      <c r="AI73" s="122" t="str">
        <f ca="1">IF(AND(PreElaborazione!AI73="",$A73&lt;&gt;""),"!",PreElaborazione!AI73)</f>
        <v/>
      </c>
      <c r="AJ73" s="122" t="str">
        <f ca="1">IF(AND(PreElaborazione!AJ73="",$A73&lt;&gt;""),"!",PreElaborazione!AJ73)</f>
        <v/>
      </c>
      <c r="AK73" s="122" t="str">
        <f ca="1">IF(AND(PreElaborazione!AK73="",$A73&lt;&gt;""),"!",PreElaborazione!AK73)</f>
        <v/>
      </c>
      <c r="AL73" s="122" t="str">
        <f ca="1">IF(AND(PreElaborazione!AL73="",$A73&lt;&gt;""),"!",PreElaborazione!AL73)</f>
        <v/>
      </c>
      <c r="AM73" s="122" t="str">
        <f ca="1">IF(AND(PreElaborazione!AM73="",$A73&lt;&gt;""),"!",PreElaborazione!AM73)</f>
        <v/>
      </c>
      <c r="AN73" s="122" t="str">
        <f ca="1">IF(AND(PreElaborazione!AN73="",$A73&lt;&gt;""),"!",PreElaborazione!AN73)</f>
        <v/>
      </c>
      <c r="AO73" s="122" t="str">
        <f ca="1">IF(AND(PreElaborazione!AO73="",$A73&lt;&gt;""),"!",PreElaborazione!AO73)</f>
        <v/>
      </c>
      <c r="AP73" s="122" t="str">
        <f ca="1">IF(AND(PreElaborazione!AP73="",$A73&lt;&gt;""),"!",PreElaborazione!AP73)</f>
        <v/>
      </c>
      <c r="AQ73" s="122" t="str">
        <f ca="1">IF(AND(PreElaborazione!AQ73="",$A73&lt;&gt;""),"!",PreElaborazione!AQ73)</f>
        <v/>
      </c>
      <c r="AR73" s="122" t="str">
        <f ca="1">IF(AND(PreElaborazione!AR73="",$A73&lt;&gt;""),"!",PreElaborazione!AR73)</f>
        <v/>
      </c>
      <c r="AS73" s="122" t="str">
        <f ca="1">IF(AND(PreElaborazione!AS73="",$A73&lt;&gt;""),"!",PreElaborazione!AS73)</f>
        <v/>
      </c>
      <c r="AT73" s="122" t="str">
        <f ca="1">IF(AND(PreElaborazione!AT73="",$A73&lt;&gt;""),"!",PreElaborazione!AT73)</f>
        <v/>
      </c>
      <c r="AU73" s="122" t="str">
        <f ca="1">IF(AND(PreElaborazione!AU73="",$A73&lt;&gt;""),"!",PreElaborazione!AU73)</f>
        <v/>
      </c>
      <c r="AV73" s="122" t="str">
        <f ca="1">IF(AND(PreElaborazione!AV73="",$A73&lt;&gt;""),"!",PreElaborazione!AV73)</f>
        <v/>
      </c>
      <c r="AW73" s="122" t="str">
        <f ca="1">IF(AND(PreElaborazione!AW73="",$A73&lt;&gt;""),"!",PreElaborazione!AW73)</f>
        <v/>
      </c>
      <c r="AX73" s="122" t="str">
        <f ca="1">IF(AND(PreElaborazione!AX73="",$A73&lt;&gt;""),"!",PreElaborazione!AX73)</f>
        <v/>
      </c>
      <c r="AY73" s="122" t="str">
        <f ca="1">IF(AND(PreElaborazione!AY73="",$A73&lt;&gt;""),"!",PreElaborazione!AY73)</f>
        <v/>
      </c>
      <c r="AZ73" s="122" t="str">
        <f ca="1">IF(AND(PreElaborazione!AZ73="",$A73&lt;&gt;""),"!",PreElaborazione!AZ73)</f>
        <v/>
      </c>
      <c r="BA73" s="122" t="str">
        <f ca="1">IF(AND(PreElaborazione!BA73="",$A73&lt;&gt;""),"!",PreElaborazione!BA73)</f>
        <v/>
      </c>
      <c r="BB73" s="122" t="str">
        <f ca="1">IF(AND(PreElaborazione!BB73="",$A73&lt;&gt;""),"!",PreElaborazione!BB73)</f>
        <v/>
      </c>
      <c r="BC73" s="122" t="str">
        <f ca="1">IF(AND(PreElaborazione!BC73="",$A73&lt;&gt;""),"!",PreElaborazione!BC73)</f>
        <v/>
      </c>
      <c r="BD73" s="122" t="str">
        <f ca="1">IF(AND(PreElaborazione!BD73="",$A73&lt;&gt;""),"!",PreElaborazione!BD73)</f>
        <v/>
      </c>
      <c r="BE73" s="122" t="str">
        <f ca="1">IF(AND(PreElaborazione!BE73="",$A73&lt;&gt;""),"!",PreElaborazione!BE73)</f>
        <v/>
      </c>
      <c r="BF73" s="122" t="str">
        <f ca="1">IF(AND(PreElaborazione!BF73="",$A73&lt;&gt;""),"!",PreElaborazione!BF73)</f>
        <v/>
      </c>
      <c r="BG73" s="122" t="str">
        <f ca="1">IF(AND(PreElaborazione!BG73="",$A73&lt;&gt;""),"!",PreElaborazione!BG73)</f>
        <v/>
      </c>
      <c r="BH73" s="122" t="str">
        <f ca="1">IF(AND(PreElaborazione!BH73="",$A73&lt;&gt;""),"!",PreElaborazione!BH73)</f>
        <v/>
      </c>
      <c r="BI73" s="122" t="str">
        <f ca="1">IF(AND(PreElaborazione!BI73="",$A73&lt;&gt;""),"!",PreElaborazione!BI73)</f>
        <v/>
      </c>
      <c r="BJ73" s="122" t="str">
        <f ca="1">IF(AND(PreElaborazione!BJ73="",$A73&lt;&gt;""),"!",PreElaborazione!BJ73)</f>
        <v/>
      </c>
      <c r="BK73" s="122" t="str">
        <f ca="1">IF(AND(PreElaborazione!BK73="",$A73&lt;&gt;""),"!",PreElaborazione!BK73)</f>
        <v/>
      </c>
      <c r="BL73" s="122" t="str">
        <f ca="1">IF(AND(PreElaborazione!BL73="",$A73&lt;&gt;""),"!",PreElaborazione!BL73)</f>
        <v/>
      </c>
      <c r="BM73" s="122" t="str">
        <f ca="1">IF(AND(PreElaborazione!BM73="",$A73&lt;&gt;""),"!",PreElaborazione!BM73)</f>
        <v/>
      </c>
      <c r="BN73" s="122" t="str">
        <f ca="1">IF(AND(PreElaborazione!BN73="",$A73&lt;&gt;""),"!",PreElaborazione!BN73)</f>
        <v/>
      </c>
      <c r="BO73" s="122" t="str">
        <f ca="1">IF(AND(PreElaborazione!BO73="",$A73&lt;&gt;""),"!",PreElaborazione!BO73)</f>
        <v/>
      </c>
      <c r="BP73" s="122" t="str">
        <f ca="1">IF(AND(PreElaborazione!BP73="",$A73&lt;&gt;""),"!",PreElaborazione!BP73)</f>
        <v/>
      </c>
      <c r="BQ73" s="122" t="str">
        <f ca="1">IF(AND(PreElaborazione!BQ73="",$A73&lt;&gt;""),"!",PreElaborazione!BQ73)</f>
        <v/>
      </c>
      <c r="BR73" s="122" t="str">
        <f ca="1">IF(AND(PreElaborazione!BR73="",$A73&lt;&gt;""),"!",PreElaborazione!BR73)</f>
        <v/>
      </c>
      <c r="BS73" s="122" t="str">
        <f ca="1">IF(AND(PreElaborazione!BS73="",$A73&lt;&gt;""),"!",PreElaborazione!BS73)</f>
        <v/>
      </c>
      <c r="BT73" s="122" t="str">
        <f ca="1">IF(AND(PreElaborazione!BT73="",$A73&lt;&gt;""),"!",PreElaborazione!BT73)</f>
        <v/>
      </c>
      <c r="BU73" s="122" t="str">
        <f ca="1">IF(AND(PreElaborazione!BU73="",$A73&lt;&gt;""),"!",PreElaborazione!BU73)</f>
        <v/>
      </c>
      <c r="BV73" s="122" t="str">
        <f ca="1">IF(AND(PreElaborazione!BV73="",$A73&lt;&gt;""),"!",PreElaborazione!BV73)</f>
        <v/>
      </c>
      <c r="BW73" s="122" t="str">
        <f ca="1">IF(AND(PreElaborazione!BW73="",$A73&lt;&gt;""),"!",PreElaborazione!BW73)</f>
        <v/>
      </c>
      <c r="BX73" s="122" t="str">
        <f ca="1">IF(AND(PreElaborazione!BX73="",$A73&lt;&gt;""),"!",PreElaborazione!BX73)</f>
        <v/>
      </c>
      <c r="BY73" s="122" t="str">
        <f ca="1">IF(AND(PreElaborazione!BY73="",$A73&lt;&gt;""),"!",PreElaborazione!BY73)</f>
        <v/>
      </c>
      <c r="BZ73" s="122" t="str">
        <f ca="1">IF(AND(PreElaborazione!BZ73="",$A73&lt;&gt;""),"!",PreElaborazione!BZ73)</f>
        <v/>
      </c>
      <c r="CA73" s="122" t="str">
        <f ca="1">IF(AND(PreElaborazione!CA73="",$A73&lt;&gt;""),"!",PreElaborazione!CA73)</f>
        <v/>
      </c>
      <c r="CB73" s="122" t="str">
        <f ca="1">IF(AND(PreElaborazione!CB73="",$A73&lt;&gt;""),"!",PreElaborazione!CB73)</f>
        <v/>
      </c>
      <c r="CC73" s="122" t="str">
        <f ca="1">IF(AND(PreElaborazione!CC73="",$A73&lt;&gt;""),"!",PreElaborazione!CC73)</f>
        <v/>
      </c>
      <c r="CD73" s="122" t="str">
        <f ca="1">IF(AND(PreElaborazione!CD73="",$A73&lt;&gt;""),"!",PreElaborazione!CD73)</f>
        <v/>
      </c>
      <c r="CE73" s="122" t="str">
        <f ca="1">IF(AND(PreElaborazione!CE73="",$A73&lt;&gt;""),"!",PreElaborazione!CE73)</f>
        <v/>
      </c>
      <c r="CF73" s="122" t="str">
        <f ca="1">IF(AND(PreElaborazione!CF73="",$A73&lt;&gt;""),"!",PreElaborazione!CF73)</f>
        <v/>
      </c>
      <c r="CG73" s="122" t="str">
        <f ca="1">IF(AND(PreElaborazione!CG73="",$A73&lt;&gt;""),"!",PreElaborazione!CG73)</f>
        <v/>
      </c>
      <c r="CH73" s="122" t="str">
        <f ca="1">IF(AND(PreElaborazione!CH73="",$A73&lt;&gt;""),"!",PreElaborazione!CH73)</f>
        <v/>
      </c>
      <c r="CI73" s="122" t="str">
        <f ca="1">IF(AND(PreElaborazione!CI73="",$A73&lt;&gt;""),"!",PreElaborazione!CI73)</f>
        <v/>
      </c>
      <c r="CJ73" s="122" t="str">
        <f ca="1">IF(AND(PreElaborazione!CJ73="",$A73&lt;&gt;""),"!",PreElaborazione!CJ73)</f>
        <v/>
      </c>
      <c r="CK73" s="122" t="str">
        <f ca="1">IF(AND(PreElaborazione!CK73="",$A73&lt;&gt;""),"!",PreElaborazione!CK73)</f>
        <v/>
      </c>
      <c r="CL73" s="122" t="str">
        <f ca="1">IF(AND(PreElaborazione!CL73="",$A73&lt;&gt;""),"!",PreElaborazione!CL73)</f>
        <v/>
      </c>
      <c r="CM73" s="122" t="str">
        <f ca="1">IF(AND(PreElaborazione!CM73="",$A73&lt;&gt;""),"!",PreElaborazione!CM73)</f>
        <v/>
      </c>
      <c r="CN73" s="122" t="str">
        <f ca="1">IF(AND(PreElaborazione!CN73="",$A73&lt;&gt;""),"!",PreElaborazione!CN73)</f>
        <v/>
      </c>
      <c r="CO73" s="122" t="str">
        <f ca="1">IF(AND(PreElaborazione!CO73="",$A73&lt;&gt;""),"!",PreElaborazione!CO73)</f>
        <v/>
      </c>
      <c r="CP73" s="122" t="str">
        <f ca="1">IF(AND(PreElaborazione!CP73="",$A73&lt;&gt;""),"!",PreElaborazione!CP73)</f>
        <v/>
      </c>
      <c r="CQ73" s="122" t="str">
        <f ca="1">IF(AND(PreElaborazione!CQ73="",$A73&lt;&gt;""),"!",PreElaborazione!CQ73)</f>
        <v/>
      </c>
      <c r="CR73" s="122" t="str">
        <f ca="1">IF(AND(PreElaborazione!CR73="",$A73&lt;&gt;""),"!",PreElaborazione!CR73)</f>
        <v/>
      </c>
      <c r="CS73" s="122" t="str">
        <f ca="1">IF(AND(PreElaborazione!CS73="",$A73&lt;&gt;""),"!",PreElaborazione!CS73)</f>
        <v/>
      </c>
      <c r="CT73" s="122" t="str">
        <f ca="1">IF(AND(PreElaborazione!CT73="",$A73&lt;&gt;""),"!",PreElaborazione!CT73)</f>
        <v/>
      </c>
      <c r="CU73" s="122" t="str">
        <f ca="1">IF(AND(PreElaborazione!CU73="",$A73&lt;&gt;""),"!",PreElaborazione!CU73)</f>
        <v/>
      </c>
      <c r="CV73" s="122" t="str">
        <f ca="1">IF(AND(PreElaborazione!CV73="",$A73&lt;&gt;""),"!",PreElaborazione!CV73)</f>
        <v/>
      </c>
      <c r="CW73" s="122" t="str">
        <f ca="1">IF(AND(PreElaborazione!CW73="",$A73&lt;&gt;""),"!",PreElaborazione!CW73)</f>
        <v/>
      </c>
      <c r="CX73" s="122" t="str">
        <f ca="1">IF(AND(PreElaborazione!CX73="",$A73&lt;&gt;""),"!",PreElaborazione!CX73)</f>
        <v/>
      </c>
      <c r="CY73" s="122" t="str">
        <f ca="1">IF(AND(PreElaborazione!CY73="",$A73&lt;&gt;""),"!",PreElaborazione!CY73)</f>
        <v/>
      </c>
      <c r="CZ73" s="122" t="str">
        <f ca="1">IF(AND(PreElaborazione!CZ73="",$A73&lt;&gt;""),"!",PreElaborazione!CZ73)</f>
        <v/>
      </c>
      <c r="DA73" s="122" t="str">
        <f ca="1">IF(AND(PreElaborazione!DA73="",$A73&lt;&gt;""),"!",PreElaborazione!DA73)</f>
        <v/>
      </c>
      <c r="DB73" s="122" t="str">
        <f ca="1">IF(AND(PreElaborazione!DB73="",$A73&lt;&gt;""),"!",PreElaborazione!DB73)</f>
        <v/>
      </c>
    </row>
    <row r="74" spans="1:106">
      <c r="A74" s="120" t="str">
        <f ca="1">PreElaborazione!A74</f>
        <v/>
      </c>
      <c r="B74" s="122" t="str">
        <f ca="1">IF(AND(PreElaborazione!B74="",$A74&lt;&gt;""),"!",PreElaborazione!B74)</f>
        <v/>
      </c>
      <c r="C74" s="122" t="str">
        <f ca="1">IF(AND(PreElaborazione!C74="",$A74&lt;&gt;""),"!",PreElaborazione!C74)</f>
        <v/>
      </c>
      <c r="D74" s="122" t="str">
        <f ca="1">IF(AND(PreElaborazione!D74="",$A74&lt;&gt;""),"!",PreElaborazione!D74)</f>
        <v/>
      </c>
      <c r="E74" s="122" t="str">
        <f ca="1">IF(AND(PreElaborazione!E74="",$A74&lt;&gt;""),"!",PreElaborazione!E74)</f>
        <v/>
      </c>
      <c r="F74" s="122" t="str">
        <f ca="1">IF(AND(PreElaborazione!F74="",$A74&lt;&gt;""),"!",PreElaborazione!F74)</f>
        <v/>
      </c>
      <c r="G74" s="122" t="str">
        <f ca="1">IF(AND(PreElaborazione!G74="",$A74&lt;&gt;""),"!",PreElaborazione!G74)</f>
        <v/>
      </c>
      <c r="H74" s="122" t="str">
        <f ca="1">IF(AND(PreElaborazione!H74="",$A74&lt;&gt;""),"!",PreElaborazione!H74)</f>
        <v/>
      </c>
      <c r="I74" s="122" t="str">
        <f ca="1">IF(AND(PreElaborazione!I74="",$A74&lt;&gt;""),"!",PreElaborazione!I74)</f>
        <v/>
      </c>
      <c r="J74" s="122" t="str">
        <f ca="1">IF(AND(PreElaborazione!J74="",$A74&lt;&gt;""),"!",PreElaborazione!J74)</f>
        <v/>
      </c>
      <c r="K74" s="122" t="str">
        <f ca="1">IF(AND(PreElaborazione!K74="",$A74&lt;&gt;""),"!",PreElaborazione!K74)</f>
        <v/>
      </c>
      <c r="L74" s="122" t="str">
        <f ca="1">IF(AND(PreElaborazione!L74="",$A74&lt;&gt;""),"!",PreElaborazione!L74)</f>
        <v/>
      </c>
      <c r="M74" s="122" t="str">
        <f ca="1">IF(AND(PreElaborazione!M74="",$A74&lt;&gt;""),"!",PreElaborazione!M74)</f>
        <v/>
      </c>
      <c r="N74" s="122" t="str">
        <f ca="1">IF(AND(PreElaborazione!N74="",$A74&lt;&gt;""),"!",PreElaborazione!N74)</f>
        <v/>
      </c>
      <c r="O74" s="122" t="str">
        <f ca="1">IF(AND(PreElaborazione!O74="",$A74&lt;&gt;""),"!",PreElaborazione!O74)</f>
        <v/>
      </c>
      <c r="P74" s="122" t="str">
        <f ca="1">IF(AND(PreElaborazione!P74="",$A74&lt;&gt;""),"!",PreElaborazione!P74)</f>
        <v/>
      </c>
      <c r="Q74" s="122" t="str">
        <f ca="1">IF(AND(PreElaborazione!Q74="",$A74&lt;&gt;""),"!",PreElaborazione!Q74)</f>
        <v/>
      </c>
      <c r="R74" s="122" t="str">
        <f ca="1">IF(AND(PreElaborazione!R74="",$A74&lt;&gt;""),"!",PreElaborazione!R74)</f>
        <v/>
      </c>
      <c r="S74" s="122" t="str">
        <f ca="1">IF(AND(PreElaborazione!S74="",$A74&lt;&gt;""),"!",PreElaborazione!S74)</f>
        <v/>
      </c>
      <c r="T74" s="122" t="str">
        <f ca="1">IF(AND(PreElaborazione!T74="",$A74&lt;&gt;""),"!",PreElaborazione!T74)</f>
        <v/>
      </c>
      <c r="U74" s="122" t="str">
        <f ca="1">IF(AND(PreElaborazione!U74="",$A74&lt;&gt;""),"!",PreElaborazione!U74)</f>
        <v/>
      </c>
      <c r="V74" s="122" t="str">
        <f ca="1">IF(AND(PreElaborazione!V74="",$A74&lt;&gt;""),"!",PreElaborazione!V74)</f>
        <v/>
      </c>
      <c r="W74" s="122" t="str">
        <f ca="1">IF(AND(PreElaborazione!W74="",$A74&lt;&gt;""),"!",PreElaborazione!W74)</f>
        <v/>
      </c>
      <c r="X74" s="122" t="str">
        <f ca="1">IF(AND(PreElaborazione!X74="",$A74&lt;&gt;""),"!",PreElaborazione!X74)</f>
        <v/>
      </c>
      <c r="Y74" s="122" t="str">
        <f ca="1">IF(AND(PreElaborazione!Y74="",$A74&lt;&gt;""),"!",PreElaborazione!Y74)</f>
        <v/>
      </c>
      <c r="Z74" s="122" t="str">
        <f ca="1">IF(AND(PreElaborazione!Z74="",$A74&lt;&gt;""),"!",PreElaborazione!Z74)</f>
        <v/>
      </c>
      <c r="AA74" s="122" t="str">
        <f ca="1">IF(AND(PreElaborazione!AA74="",$A74&lt;&gt;""),"!",PreElaborazione!AA74)</f>
        <v/>
      </c>
      <c r="AB74" s="122" t="str">
        <f ca="1">IF(AND(PreElaborazione!AB74="",$A74&lt;&gt;""),"!",PreElaborazione!AB74)</f>
        <v/>
      </c>
      <c r="AC74" s="122" t="str">
        <f ca="1">IF(AND(PreElaborazione!AC74="",$A74&lt;&gt;""),"!",PreElaborazione!AC74)</f>
        <v/>
      </c>
      <c r="AD74" s="122" t="str">
        <f ca="1">IF(AND(PreElaborazione!AD74="",$A74&lt;&gt;""),"!",PreElaborazione!AD74)</f>
        <v/>
      </c>
      <c r="AE74" s="122" t="str">
        <f ca="1">IF(AND(PreElaborazione!AE74="",$A74&lt;&gt;""),"!",PreElaborazione!AE74)</f>
        <v/>
      </c>
      <c r="AF74" s="122" t="str">
        <f ca="1">IF(AND(PreElaborazione!AF74="",$A74&lt;&gt;""),"!",PreElaborazione!AF74)</f>
        <v/>
      </c>
      <c r="AG74" s="122" t="str">
        <f ca="1">IF(AND(PreElaborazione!AG74="",$A74&lt;&gt;""),"!",PreElaborazione!AG74)</f>
        <v/>
      </c>
      <c r="AH74" s="122" t="str">
        <f ca="1">IF(AND(PreElaborazione!AH74="",$A74&lt;&gt;""),"!",PreElaborazione!AH74)</f>
        <v/>
      </c>
      <c r="AI74" s="122" t="str">
        <f ca="1">IF(AND(PreElaborazione!AI74="",$A74&lt;&gt;""),"!",PreElaborazione!AI74)</f>
        <v/>
      </c>
      <c r="AJ74" s="122" t="str">
        <f ca="1">IF(AND(PreElaborazione!AJ74="",$A74&lt;&gt;""),"!",PreElaborazione!AJ74)</f>
        <v/>
      </c>
      <c r="AK74" s="122" t="str">
        <f ca="1">IF(AND(PreElaborazione!AK74="",$A74&lt;&gt;""),"!",PreElaborazione!AK74)</f>
        <v/>
      </c>
      <c r="AL74" s="122" t="str">
        <f ca="1">IF(AND(PreElaborazione!AL74="",$A74&lt;&gt;""),"!",PreElaborazione!AL74)</f>
        <v/>
      </c>
      <c r="AM74" s="122" t="str">
        <f ca="1">IF(AND(PreElaborazione!AM74="",$A74&lt;&gt;""),"!",PreElaborazione!AM74)</f>
        <v/>
      </c>
      <c r="AN74" s="122" t="str">
        <f ca="1">IF(AND(PreElaborazione!AN74="",$A74&lt;&gt;""),"!",PreElaborazione!AN74)</f>
        <v/>
      </c>
      <c r="AO74" s="122" t="str">
        <f ca="1">IF(AND(PreElaborazione!AO74="",$A74&lt;&gt;""),"!",PreElaborazione!AO74)</f>
        <v/>
      </c>
      <c r="AP74" s="122" t="str">
        <f ca="1">IF(AND(PreElaborazione!AP74="",$A74&lt;&gt;""),"!",PreElaborazione!AP74)</f>
        <v/>
      </c>
      <c r="AQ74" s="122" t="str">
        <f ca="1">IF(AND(PreElaborazione!AQ74="",$A74&lt;&gt;""),"!",PreElaborazione!AQ74)</f>
        <v/>
      </c>
      <c r="AR74" s="122" t="str">
        <f ca="1">IF(AND(PreElaborazione!AR74="",$A74&lt;&gt;""),"!",PreElaborazione!AR74)</f>
        <v/>
      </c>
      <c r="AS74" s="122" t="str">
        <f ca="1">IF(AND(PreElaborazione!AS74="",$A74&lt;&gt;""),"!",PreElaborazione!AS74)</f>
        <v/>
      </c>
      <c r="AT74" s="122" t="str">
        <f ca="1">IF(AND(PreElaborazione!AT74="",$A74&lt;&gt;""),"!",PreElaborazione!AT74)</f>
        <v/>
      </c>
      <c r="AU74" s="122" t="str">
        <f ca="1">IF(AND(PreElaborazione!AU74="",$A74&lt;&gt;""),"!",PreElaborazione!AU74)</f>
        <v/>
      </c>
      <c r="AV74" s="122" t="str">
        <f ca="1">IF(AND(PreElaborazione!AV74="",$A74&lt;&gt;""),"!",PreElaborazione!AV74)</f>
        <v/>
      </c>
      <c r="AW74" s="122" t="str">
        <f ca="1">IF(AND(PreElaborazione!AW74="",$A74&lt;&gt;""),"!",PreElaborazione!AW74)</f>
        <v/>
      </c>
      <c r="AX74" s="122" t="str">
        <f ca="1">IF(AND(PreElaborazione!AX74="",$A74&lt;&gt;""),"!",PreElaborazione!AX74)</f>
        <v/>
      </c>
      <c r="AY74" s="122" t="str">
        <f ca="1">IF(AND(PreElaborazione!AY74="",$A74&lt;&gt;""),"!",PreElaborazione!AY74)</f>
        <v/>
      </c>
      <c r="AZ74" s="122" t="str">
        <f ca="1">IF(AND(PreElaborazione!AZ74="",$A74&lt;&gt;""),"!",PreElaborazione!AZ74)</f>
        <v/>
      </c>
      <c r="BA74" s="122" t="str">
        <f ca="1">IF(AND(PreElaborazione!BA74="",$A74&lt;&gt;""),"!",PreElaborazione!BA74)</f>
        <v/>
      </c>
      <c r="BB74" s="122" t="str">
        <f ca="1">IF(AND(PreElaborazione!BB74="",$A74&lt;&gt;""),"!",PreElaborazione!BB74)</f>
        <v/>
      </c>
      <c r="BC74" s="122" t="str">
        <f ca="1">IF(AND(PreElaborazione!BC74="",$A74&lt;&gt;""),"!",PreElaborazione!BC74)</f>
        <v/>
      </c>
      <c r="BD74" s="122" t="str">
        <f ca="1">IF(AND(PreElaborazione!BD74="",$A74&lt;&gt;""),"!",PreElaborazione!BD74)</f>
        <v/>
      </c>
      <c r="BE74" s="122" t="str">
        <f ca="1">IF(AND(PreElaborazione!BE74="",$A74&lt;&gt;""),"!",PreElaborazione!BE74)</f>
        <v/>
      </c>
      <c r="BF74" s="122" t="str">
        <f ca="1">IF(AND(PreElaborazione!BF74="",$A74&lt;&gt;""),"!",PreElaborazione!BF74)</f>
        <v/>
      </c>
      <c r="BG74" s="122" t="str">
        <f ca="1">IF(AND(PreElaborazione!BG74="",$A74&lt;&gt;""),"!",PreElaborazione!BG74)</f>
        <v/>
      </c>
      <c r="BH74" s="122" t="str">
        <f ca="1">IF(AND(PreElaborazione!BH74="",$A74&lt;&gt;""),"!",PreElaborazione!BH74)</f>
        <v/>
      </c>
      <c r="BI74" s="122" t="str">
        <f ca="1">IF(AND(PreElaborazione!BI74="",$A74&lt;&gt;""),"!",PreElaborazione!BI74)</f>
        <v/>
      </c>
      <c r="BJ74" s="122" t="str">
        <f ca="1">IF(AND(PreElaborazione!BJ74="",$A74&lt;&gt;""),"!",PreElaborazione!BJ74)</f>
        <v/>
      </c>
      <c r="BK74" s="122" t="str">
        <f ca="1">IF(AND(PreElaborazione!BK74="",$A74&lt;&gt;""),"!",PreElaborazione!BK74)</f>
        <v/>
      </c>
      <c r="BL74" s="122" t="str">
        <f ca="1">IF(AND(PreElaborazione!BL74="",$A74&lt;&gt;""),"!",PreElaborazione!BL74)</f>
        <v/>
      </c>
      <c r="BM74" s="122" t="str">
        <f ca="1">IF(AND(PreElaborazione!BM74="",$A74&lt;&gt;""),"!",PreElaborazione!BM74)</f>
        <v/>
      </c>
      <c r="BN74" s="122" t="str">
        <f ca="1">IF(AND(PreElaborazione!BN74="",$A74&lt;&gt;""),"!",PreElaborazione!BN74)</f>
        <v/>
      </c>
      <c r="BO74" s="122" t="str">
        <f ca="1">IF(AND(PreElaborazione!BO74="",$A74&lt;&gt;""),"!",PreElaborazione!BO74)</f>
        <v/>
      </c>
      <c r="BP74" s="122" t="str">
        <f ca="1">IF(AND(PreElaborazione!BP74="",$A74&lt;&gt;""),"!",PreElaborazione!BP74)</f>
        <v/>
      </c>
      <c r="BQ74" s="122" t="str">
        <f ca="1">IF(AND(PreElaborazione!BQ74="",$A74&lt;&gt;""),"!",PreElaborazione!BQ74)</f>
        <v/>
      </c>
      <c r="BR74" s="122" t="str">
        <f ca="1">IF(AND(PreElaborazione!BR74="",$A74&lt;&gt;""),"!",PreElaborazione!BR74)</f>
        <v/>
      </c>
      <c r="BS74" s="122" t="str">
        <f ca="1">IF(AND(PreElaborazione!BS74="",$A74&lt;&gt;""),"!",PreElaborazione!BS74)</f>
        <v/>
      </c>
      <c r="BT74" s="122" t="str">
        <f ca="1">IF(AND(PreElaborazione!BT74="",$A74&lt;&gt;""),"!",PreElaborazione!BT74)</f>
        <v/>
      </c>
      <c r="BU74" s="122" t="str">
        <f ca="1">IF(AND(PreElaborazione!BU74="",$A74&lt;&gt;""),"!",PreElaborazione!BU74)</f>
        <v/>
      </c>
      <c r="BV74" s="122" t="str">
        <f ca="1">IF(AND(PreElaborazione!BV74="",$A74&lt;&gt;""),"!",PreElaborazione!BV74)</f>
        <v/>
      </c>
      <c r="BW74" s="122" t="str">
        <f ca="1">IF(AND(PreElaborazione!BW74="",$A74&lt;&gt;""),"!",PreElaborazione!BW74)</f>
        <v/>
      </c>
      <c r="BX74" s="122" t="str">
        <f ca="1">IF(AND(PreElaborazione!BX74="",$A74&lt;&gt;""),"!",PreElaborazione!BX74)</f>
        <v/>
      </c>
      <c r="BY74" s="122" t="str">
        <f ca="1">IF(AND(PreElaborazione!BY74="",$A74&lt;&gt;""),"!",PreElaborazione!BY74)</f>
        <v/>
      </c>
      <c r="BZ74" s="122" t="str">
        <f ca="1">IF(AND(PreElaborazione!BZ74="",$A74&lt;&gt;""),"!",PreElaborazione!BZ74)</f>
        <v/>
      </c>
      <c r="CA74" s="122" t="str">
        <f ca="1">IF(AND(PreElaborazione!CA74="",$A74&lt;&gt;""),"!",PreElaborazione!CA74)</f>
        <v/>
      </c>
      <c r="CB74" s="122" t="str">
        <f ca="1">IF(AND(PreElaborazione!CB74="",$A74&lt;&gt;""),"!",PreElaborazione!CB74)</f>
        <v/>
      </c>
      <c r="CC74" s="122" t="str">
        <f ca="1">IF(AND(PreElaborazione!CC74="",$A74&lt;&gt;""),"!",PreElaborazione!CC74)</f>
        <v/>
      </c>
      <c r="CD74" s="122" t="str">
        <f ca="1">IF(AND(PreElaborazione!CD74="",$A74&lt;&gt;""),"!",PreElaborazione!CD74)</f>
        <v/>
      </c>
      <c r="CE74" s="122" t="str">
        <f ca="1">IF(AND(PreElaborazione!CE74="",$A74&lt;&gt;""),"!",PreElaborazione!CE74)</f>
        <v/>
      </c>
      <c r="CF74" s="122" t="str">
        <f ca="1">IF(AND(PreElaborazione!CF74="",$A74&lt;&gt;""),"!",PreElaborazione!CF74)</f>
        <v/>
      </c>
      <c r="CG74" s="122" t="str">
        <f ca="1">IF(AND(PreElaborazione!CG74="",$A74&lt;&gt;""),"!",PreElaborazione!CG74)</f>
        <v/>
      </c>
      <c r="CH74" s="122" t="str">
        <f ca="1">IF(AND(PreElaborazione!CH74="",$A74&lt;&gt;""),"!",PreElaborazione!CH74)</f>
        <v/>
      </c>
      <c r="CI74" s="122" t="str">
        <f ca="1">IF(AND(PreElaborazione!CI74="",$A74&lt;&gt;""),"!",PreElaborazione!CI74)</f>
        <v/>
      </c>
      <c r="CJ74" s="122" t="str">
        <f ca="1">IF(AND(PreElaborazione!CJ74="",$A74&lt;&gt;""),"!",PreElaborazione!CJ74)</f>
        <v/>
      </c>
      <c r="CK74" s="122" t="str">
        <f ca="1">IF(AND(PreElaborazione!CK74="",$A74&lt;&gt;""),"!",PreElaborazione!CK74)</f>
        <v/>
      </c>
      <c r="CL74" s="122" t="str">
        <f ca="1">IF(AND(PreElaborazione!CL74="",$A74&lt;&gt;""),"!",PreElaborazione!CL74)</f>
        <v/>
      </c>
      <c r="CM74" s="122" t="str">
        <f ca="1">IF(AND(PreElaborazione!CM74="",$A74&lt;&gt;""),"!",PreElaborazione!CM74)</f>
        <v/>
      </c>
      <c r="CN74" s="122" t="str">
        <f ca="1">IF(AND(PreElaborazione!CN74="",$A74&lt;&gt;""),"!",PreElaborazione!CN74)</f>
        <v/>
      </c>
      <c r="CO74" s="122" t="str">
        <f ca="1">IF(AND(PreElaborazione!CO74="",$A74&lt;&gt;""),"!",PreElaborazione!CO74)</f>
        <v/>
      </c>
      <c r="CP74" s="122" t="str">
        <f ca="1">IF(AND(PreElaborazione!CP74="",$A74&lt;&gt;""),"!",PreElaborazione!CP74)</f>
        <v/>
      </c>
      <c r="CQ74" s="122" t="str">
        <f ca="1">IF(AND(PreElaborazione!CQ74="",$A74&lt;&gt;""),"!",PreElaborazione!CQ74)</f>
        <v/>
      </c>
      <c r="CR74" s="122" t="str">
        <f ca="1">IF(AND(PreElaborazione!CR74="",$A74&lt;&gt;""),"!",PreElaborazione!CR74)</f>
        <v/>
      </c>
      <c r="CS74" s="122" t="str">
        <f ca="1">IF(AND(PreElaborazione!CS74="",$A74&lt;&gt;""),"!",PreElaborazione!CS74)</f>
        <v/>
      </c>
      <c r="CT74" s="122" t="str">
        <f ca="1">IF(AND(PreElaborazione!CT74="",$A74&lt;&gt;""),"!",PreElaborazione!CT74)</f>
        <v/>
      </c>
      <c r="CU74" s="122" t="str">
        <f ca="1">IF(AND(PreElaborazione!CU74="",$A74&lt;&gt;""),"!",PreElaborazione!CU74)</f>
        <v/>
      </c>
      <c r="CV74" s="122" t="str">
        <f ca="1">IF(AND(PreElaborazione!CV74="",$A74&lt;&gt;""),"!",PreElaborazione!CV74)</f>
        <v/>
      </c>
      <c r="CW74" s="122" t="str">
        <f ca="1">IF(AND(PreElaborazione!CW74="",$A74&lt;&gt;""),"!",PreElaborazione!CW74)</f>
        <v/>
      </c>
      <c r="CX74" s="122" t="str">
        <f ca="1">IF(AND(PreElaborazione!CX74="",$A74&lt;&gt;""),"!",PreElaborazione!CX74)</f>
        <v/>
      </c>
      <c r="CY74" s="122" t="str">
        <f ca="1">IF(AND(PreElaborazione!CY74="",$A74&lt;&gt;""),"!",PreElaborazione!CY74)</f>
        <v/>
      </c>
      <c r="CZ74" s="122" t="str">
        <f ca="1">IF(AND(PreElaborazione!CZ74="",$A74&lt;&gt;""),"!",PreElaborazione!CZ74)</f>
        <v/>
      </c>
      <c r="DA74" s="122" t="str">
        <f ca="1">IF(AND(PreElaborazione!DA74="",$A74&lt;&gt;""),"!",PreElaborazione!DA74)</f>
        <v/>
      </c>
      <c r="DB74" s="122" t="str">
        <f ca="1">IF(AND(PreElaborazione!DB74="",$A74&lt;&gt;""),"!",PreElaborazione!DB74)</f>
        <v/>
      </c>
    </row>
    <row r="75" spans="1:106">
      <c r="A75" s="120" t="str">
        <f ca="1">PreElaborazione!A75</f>
        <v/>
      </c>
      <c r="B75" s="122" t="str">
        <f ca="1">IF(AND(PreElaborazione!B75="",$A75&lt;&gt;""),"!",PreElaborazione!B75)</f>
        <v/>
      </c>
      <c r="C75" s="122" t="str">
        <f ca="1">IF(AND(PreElaborazione!C75="",$A75&lt;&gt;""),"!",PreElaborazione!C75)</f>
        <v/>
      </c>
      <c r="D75" s="122" t="str">
        <f ca="1">IF(AND(PreElaborazione!D75="",$A75&lt;&gt;""),"!",PreElaborazione!D75)</f>
        <v/>
      </c>
      <c r="E75" s="122" t="str">
        <f ca="1">IF(AND(PreElaborazione!E75="",$A75&lt;&gt;""),"!",PreElaborazione!E75)</f>
        <v/>
      </c>
      <c r="F75" s="122" t="str">
        <f ca="1">IF(AND(PreElaborazione!F75="",$A75&lt;&gt;""),"!",PreElaborazione!F75)</f>
        <v/>
      </c>
      <c r="G75" s="122" t="str">
        <f ca="1">IF(AND(PreElaborazione!G75="",$A75&lt;&gt;""),"!",PreElaborazione!G75)</f>
        <v/>
      </c>
      <c r="H75" s="122" t="str">
        <f ca="1">IF(AND(PreElaborazione!H75="",$A75&lt;&gt;""),"!",PreElaborazione!H75)</f>
        <v/>
      </c>
      <c r="I75" s="122" t="str">
        <f ca="1">IF(AND(PreElaborazione!I75="",$A75&lt;&gt;""),"!",PreElaborazione!I75)</f>
        <v/>
      </c>
      <c r="J75" s="122" t="str">
        <f ca="1">IF(AND(PreElaborazione!J75="",$A75&lt;&gt;""),"!",PreElaborazione!J75)</f>
        <v/>
      </c>
      <c r="K75" s="122" t="str">
        <f ca="1">IF(AND(PreElaborazione!K75="",$A75&lt;&gt;""),"!",PreElaborazione!K75)</f>
        <v/>
      </c>
      <c r="L75" s="122" t="str">
        <f ca="1">IF(AND(PreElaborazione!L75="",$A75&lt;&gt;""),"!",PreElaborazione!L75)</f>
        <v/>
      </c>
      <c r="M75" s="122" t="str">
        <f ca="1">IF(AND(PreElaborazione!M75="",$A75&lt;&gt;""),"!",PreElaborazione!M75)</f>
        <v/>
      </c>
      <c r="N75" s="122" t="str">
        <f ca="1">IF(AND(PreElaborazione!N75="",$A75&lt;&gt;""),"!",PreElaborazione!N75)</f>
        <v/>
      </c>
      <c r="O75" s="122" t="str">
        <f ca="1">IF(AND(PreElaborazione!O75="",$A75&lt;&gt;""),"!",PreElaborazione!O75)</f>
        <v/>
      </c>
      <c r="P75" s="122" t="str">
        <f ca="1">IF(AND(PreElaborazione!P75="",$A75&lt;&gt;""),"!",PreElaborazione!P75)</f>
        <v/>
      </c>
      <c r="Q75" s="122" t="str">
        <f ca="1">IF(AND(PreElaborazione!Q75="",$A75&lt;&gt;""),"!",PreElaborazione!Q75)</f>
        <v/>
      </c>
      <c r="R75" s="122" t="str">
        <f ca="1">IF(AND(PreElaborazione!R75="",$A75&lt;&gt;""),"!",PreElaborazione!R75)</f>
        <v/>
      </c>
      <c r="S75" s="122" t="str">
        <f ca="1">IF(AND(PreElaborazione!S75="",$A75&lt;&gt;""),"!",PreElaborazione!S75)</f>
        <v/>
      </c>
      <c r="T75" s="122" t="str">
        <f ca="1">IF(AND(PreElaborazione!T75="",$A75&lt;&gt;""),"!",PreElaborazione!T75)</f>
        <v/>
      </c>
      <c r="U75" s="122" t="str">
        <f ca="1">IF(AND(PreElaborazione!U75="",$A75&lt;&gt;""),"!",PreElaborazione!U75)</f>
        <v/>
      </c>
      <c r="V75" s="122" t="str">
        <f ca="1">IF(AND(PreElaborazione!V75="",$A75&lt;&gt;""),"!",PreElaborazione!V75)</f>
        <v/>
      </c>
      <c r="W75" s="122" t="str">
        <f ca="1">IF(AND(PreElaborazione!W75="",$A75&lt;&gt;""),"!",PreElaborazione!W75)</f>
        <v/>
      </c>
      <c r="X75" s="122" t="str">
        <f ca="1">IF(AND(PreElaborazione!X75="",$A75&lt;&gt;""),"!",PreElaborazione!X75)</f>
        <v/>
      </c>
      <c r="Y75" s="122" t="str">
        <f ca="1">IF(AND(PreElaborazione!Y75="",$A75&lt;&gt;""),"!",PreElaborazione!Y75)</f>
        <v/>
      </c>
      <c r="Z75" s="122" t="str">
        <f ca="1">IF(AND(PreElaborazione!Z75="",$A75&lt;&gt;""),"!",PreElaborazione!Z75)</f>
        <v/>
      </c>
      <c r="AA75" s="122" t="str">
        <f ca="1">IF(AND(PreElaborazione!AA75="",$A75&lt;&gt;""),"!",PreElaborazione!AA75)</f>
        <v/>
      </c>
      <c r="AB75" s="122" t="str">
        <f ca="1">IF(AND(PreElaborazione!AB75="",$A75&lt;&gt;""),"!",PreElaborazione!AB75)</f>
        <v/>
      </c>
      <c r="AC75" s="122" t="str">
        <f ca="1">IF(AND(PreElaborazione!AC75="",$A75&lt;&gt;""),"!",PreElaborazione!AC75)</f>
        <v/>
      </c>
      <c r="AD75" s="122" t="str">
        <f ca="1">IF(AND(PreElaborazione!AD75="",$A75&lt;&gt;""),"!",PreElaborazione!AD75)</f>
        <v/>
      </c>
      <c r="AE75" s="122" t="str">
        <f ca="1">IF(AND(PreElaborazione!AE75="",$A75&lt;&gt;""),"!",PreElaborazione!AE75)</f>
        <v/>
      </c>
      <c r="AF75" s="122" t="str">
        <f ca="1">IF(AND(PreElaborazione!AF75="",$A75&lt;&gt;""),"!",PreElaborazione!AF75)</f>
        <v/>
      </c>
      <c r="AG75" s="122" t="str">
        <f ca="1">IF(AND(PreElaborazione!AG75="",$A75&lt;&gt;""),"!",PreElaborazione!AG75)</f>
        <v/>
      </c>
      <c r="AH75" s="122" t="str">
        <f ca="1">IF(AND(PreElaborazione!AH75="",$A75&lt;&gt;""),"!",PreElaborazione!AH75)</f>
        <v/>
      </c>
      <c r="AI75" s="122" t="str">
        <f ca="1">IF(AND(PreElaborazione!AI75="",$A75&lt;&gt;""),"!",PreElaborazione!AI75)</f>
        <v/>
      </c>
      <c r="AJ75" s="122" t="str">
        <f ca="1">IF(AND(PreElaborazione!AJ75="",$A75&lt;&gt;""),"!",PreElaborazione!AJ75)</f>
        <v/>
      </c>
      <c r="AK75" s="122" t="str">
        <f ca="1">IF(AND(PreElaborazione!AK75="",$A75&lt;&gt;""),"!",PreElaborazione!AK75)</f>
        <v/>
      </c>
      <c r="AL75" s="122" t="str">
        <f ca="1">IF(AND(PreElaborazione!AL75="",$A75&lt;&gt;""),"!",PreElaborazione!AL75)</f>
        <v/>
      </c>
      <c r="AM75" s="122" t="str">
        <f ca="1">IF(AND(PreElaborazione!AM75="",$A75&lt;&gt;""),"!",PreElaborazione!AM75)</f>
        <v/>
      </c>
      <c r="AN75" s="122" t="str">
        <f ca="1">IF(AND(PreElaborazione!AN75="",$A75&lt;&gt;""),"!",PreElaborazione!AN75)</f>
        <v/>
      </c>
      <c r="AO75" s="122" t="str">
        <f ca="1">IF(AND(PreElaborazione!AO75="",$A75&lt;&gt;""),"!",PreElaborazione!AO75)</f>
        <v/>
      </c>
      <c r="AP75" s="122" t="str">
        <f ca="1">IF(AND(PreElaborazione!AP75="",$A75&lt;&gt;""),"!",PreElaborazione!AP75)</f>
        <v/>
      </c>
      <c r="AQ75" s="122" t="str">
        <f ca="1">IF(AND(PreElaborazione!AQ75="",$A75&lt;&gt;""),"!",PreElaborazione!AQ75)</f>
        <v/>
      </c>
      <c r="AR75" s="122" t="str">
        <f ca="1">IF(AND(PreElaborazione!AR75="",$A75&lt;&gt;""),"!",PreElaborazione!AR75)</f>
        <v/>
      </c>
      <c r="AS75" s="122" t="str">
        <f ca="1">IF(AND(PreElaborazione!AS75="",$A75&lt;&gt;""),"!",PreElaborazione!AS75)</f>
        <v/>
      </c>
      <c r="AT75" s="122" t="str">
        <f ca="1">IF(AND(PreElaborazione!AT75="",$A75&lt;&gt;""),"!",PreElaborazione!AT75)</f>
        <v/>
      </c>
      <c r="AU75" s="122" t="str">
        <f ca="1">IF(AND(PreElaborazione!AU75="",$A75&lt;&gt;""),"!",PreElaborazione!AU75)</f>
        <v/>
      </c>
      <c r="AV75" s="122" t="str">
        <f ca="1">IF(AND(PreElaborazione!AV75="",$A75&lt;&gt;""),"!",PreElaborazione!AV75)</f>
        <v/>
      </c>
      <c r="AW75" s="122" t="str">
        <f ca="1">IF(AND(PreElaborazione!AW75="",$A75&lt;&gt;""),"!",PreElaborazione!AW75)</f>
        <v/>
      </c>
      <c r="AX75" s="122" t="str">
        <f ca="1">IF(AND(PreElaborazione!AX75="",$A75&lt;&gt;""),"!",PreElaborazione!AX75)</f>
        <v/>
      </c>
      <c r="AY75" s="122" t="str">
        <f ca="1">IF(AND(PreElaborazione!AY75="",$A75&lt;&gt;""),"!",PreElaborazione!AY75)</f>
        <v/>
      </c>
      <c r="AZ75" s="122" t="str">
        <f ca="1">IF(AND(PreElaborazione!AZ75="",$A75&lt;&gt;""),"!",PreElaborazione!AZ75)</f>
        <v/>
      </c>
      <c r="BA75" s="122" t="str">
        <f ca="1">IF(AND(PreElaborazione!BA75="",$A75&lt;&gt;""),"!",PreElaborazione!BA75)</f>
        <v/>
      </c>
      <c r="BB75" s="122" t="str">
        <f ca="1">IF(AND(PreElaborazione!BB75="",$A75&lt;&gt;""),"!",PreElaborazione!BB75)</f>
        <v/>
      </c>
      <c r="BC75" s="122" t="str">
        <f ca="1">IF(AND(PreElaborazione!BC75="",$A75&lt;&gt;""),"!",PreElaborazione!BC75)</f>
        <v/>
      </c>
      <c r="BD75" s="122" t="str">
        <f ca="1">IF(AND(PreElaborazione!BD75="",$A75&lt;&gt;""),"!",PreElaborazione!BD75)</f>
        <v/>
      </c>
      <c r="BE75" s="122" t="str">
        <f ca="1">IF(AND(PreElaborazione!BE75="",$A75&lt;&gt;""),"!",PreElaborazione!BE75)</f>
        <v/>
      </c>
      <c r="BF75" s="122" t="str">
        <f ca="1">IF(AND(PreElaborazione!BF75="",$A75&lt;&gt;""),"!",PreElaborazione!BF75)</f>
        <v/>
      </c>
      <c r="BG75" s="122" t="str">
        <f ca="1">IF(AND(PreElaborazione!BG75="",$A75&lt;&gt;""),"!",PreElaborazione!BG75)</f>
        <v/>
      </c>
      <c r="BH75" s="122" t="str">
        <f ca="1">IF(AND(PreElaborazione!BH75="",$A75&lt;&gt;""),"!",PreElaborazione!BH75)</f>
        <v/>
      </c>
      <c r="BI75" s="122" t="str">
        <f ca="1">IF(AND(PreElaborazione!BI75="",$A75&lt;&gt;""),"!",PreElaborazione!BI75)</f>
        <v/>
      </c>
      <c r="BJ75" s="122" t="str">
        <f ca="1">IF(AND(PreElaborazione!BJ75="",$A75&lt;&gt;""),"!",PreElaborazione!BJ75)</f>
        <v/>
      </c>
      <c r="BK75" s="122" t="str">
        <f ca="1">IF(AND(PreElaborazione!BK75="",$A75&lt;&gt;""),"!",PreElaborazione!BK75)</f>
        <v/>
      </c>
      <c r="BL75" s="122" t="str">
        <f ca="1">IF(AND(PreElaborazione!BL75="",$A75&lt;&gt;""),"!",PreElaborazione!BL75)</f>
        <v/>
      </c>
      <c r="BM75" s="122" t="str">
        <f ca="1">IF(AND(PreElaborazione!BM75="",$A75&lt;&gt;""),"!",PreElaborazione!BM75)</f>
        <v/>
      </c>
      <c r="BN75" s="122" t="str">
        <f ca="1">IF(AND(PreElaborazione!BN75="",$A75&lt;&gt;""),"!",PreElaborazione!BN75)</f>
        <v/>
      </c>
      <c r="BO75" s="122" t="str">
        <f ca="1">IF(AND(PreElaborazione!BO75="",$A75&lt;&gt;""),"!",PreElaborazione!BO75)</f>
        <v/>
      </c>
      <c r="BP75" s="122" t="str">
        <f ca="1">IF(AND(PreElaborazione!BP75="",$A75&lt;&gt;""),"!",PreElaborazione!BP75)</f>
        <v/>
      </c>
      <c r="BQ75" s="122" t="str">
        <f ca="1">IF(AND(PreElaborazione!BQ75="",$A75&lt;&gt;""),"!",PreElaborazione!BQ75)</f>
        <v/>
      </c>
      <c r="BR75" s="122" t="str">
        <f ca="1">IF(AND(PreElaborazione!BR75="",$A75&lt;&gt;""),"!",PreElaborazione!BR75)</f>
        <v/>
      </c>
      <c r="BS75" s="122" t="str">
        <f ca="1">IF(AND(PreElaborazione!BS75="",$A75&lt;&gt;""),"!",PreElaborazione!BS75)</f>
        <v/>
      </c>
      <c r="BT75" s="122" t="str">
        <f ca="1">IF(AND(PreElaborazione!BT75="",$A75&lt;&gt;""),"!",PreElaborazione!BT75)</f>
        <v/>
      </c>
      <c r="BU75" s="122" t="str">
        <f ca="1">IF(AND(PreElaborazione!BU75="",$A75&lt;&gt;""),"!",PreElaborazione!BU75)</f>
        <v/>
      </c>
      <c r="BV75" s="122" t="str">
        <f ca="1">IF(AND(PreElaborazione!BV75="",$A75&lt;&gt;""),"!",PreElaborazione!BV75)</f>
        <v/>
      </c>
      <c r="BW75" s="122" t="str">
        <f ca="1">IF(AND(PreElaborazione!BW75="",$A75&lt;&gt;""),"!",PreElaborazione!BW75)</f>
        <v/>
      </c>
      <c r="BX75" s="122" t="str">
        <f ca="1">IF(AND(PreElaborazione!BX75="",$A75&lt;&gt;""),"!",PreElaborazione!BX75)</f>
        <v/>
      </c>
      <c r="BY75" s="122" t="str">
        <f ca="1">IF(AND(PreElaborazione!BY75="",$A75&lt;&gt;""),"!",PreElaborazione!BY75)</f>
        <v/>
      </c>
      <c r="BZ75" s="122" t="str">
        <f ca="1">IF(AND(PreElaborazione!BZ75="",$A75&lt;&gt;""),"!",PreElaborazione!BZ75)</f>
        <v/>
      </c>
      <c r="CA75" s="122" t="str">
        <f ca="1">IF(AND(PreElaborazione!CA75="",$A75&lt;&gt;""),"!",PreElaborazione!CA75)</f>
        <v/>
      </c>
      <c r="CB75" s="122" t="str">
        <f ca="1">IF(AND(PreElaborazione!CB75="",$A75&lt;&gt;""),"!",PreElaborazione!CB75)</f>
        <v/>
      </c>
      <c r="CC75" s="122" t="str">
        <f ca="1">IF(AND(PreElaborazione!CC75="",$A75&lt;&gt;""),"!",PreElaborazione!CC75)</f>
        <v/>
      </c>
      <c r="CD75" s="122" t="str">
        <f ca="1">IF(AND(PreElaborazione!CD75="",$A75&lt;&gt;""),"!",PreElaborazione!CD75)</f>
        <v/>
      </c>
      <c r="CE75" s="122" t="str">
        <f ca="1">IF(AND(PreElaborazione!CE75="",$A75&lt;&gt;""),"!",PreElaborazione!CE75)</f>
        <v/>
      </c>
      <c r="CF75" s="122" t="str">
        <f ca="1">IF(AND(PreElaborazione!CF75="",$A75&lt;&gt;""),"!",PreElaborazione!CF75)</f>
        <v/>
      </c>
      <c r="CG75" s="122" t="str">
        <f ca="1">IF(AND(PreElaborazione!CG75="",$A75&lt;&gt;""),"!",PreElaborazione!CG75)</f>
        <v/>
      </c>
      <c r="CH75" s="122" t="str">
        <f ca="1">IF(AND(PreElaborazione!CH75="",$A75&lt;&gt;""),"!",PreElaborazione!CH75)</f>
        <v/>
      </c>
      <c r="CI75" s="122" t="str">
        <f ca="1">IF(AND(PreElaborazione!CI75="",$A75&lt;&gt;""),"!",PreElaborazione!CI75)</f>
        <v/>
      </c>
      <c r="CJ75" s="122" t="str">
        <f ca="1">IF(AND(PreElaborazione!CJ75="",$A75&lt;&gt;""),"!",PreElaborazione!CJ75)</f>
        <v/>
      </c>
      <c r="CK75" s="122" t="str">
        <f ca="1">IF(AND(PreElaborazione!CK75="",$A75&lt;&gt;""),"!",PreElaborazione!CK75)</f>
        <v/>
      </c>
      <c r="CL75" s="122" t="str">
        <f ca="1">IF(AND(PreElaborazione!CL75="",$A75&lt;&gt;""),"!",PreElaborazione!CL75)</f>
        <v/>
      </c>
      <c r="CM75" s="122" t="str">
        <f ca="1">IF(AND(PreElaborazione!CM75="",$A75&lt;&gt;""),"!",PreElaborazione!CM75)</f>
        <v/>
      </c>
      <c r="CN75" s="122" t="str">
        <f ca="1">IF(AND(PreElaborazione!CN75="",$A75&lt;&gt;""),"!",PreElaborazione!CN75)</f>
        <v/>
      </c>
      <c r="CO75" s="122" t="str">
        <f ca="1">IF(AND(PreElaborazione!CO75="",$A75&lt;&gt;""),"!",PreElaborazione!CO75)</f>
        <v/>
      </c>
      <c r="CP75" s="122" t="str">
        <f ca="1">IF(AND(PreElaborazione!CP75="",$A75&lt;&gt;""),"!",PreElaborazione!CP75)</f>
        <v/>
      </c>
      <c r="CQ75" s="122" t="str">
        <f ca="1">IF(AND(PreElaborazione!CQ75="",$A75&lt;&gt;""),"!",PreElaborazione!CQ75)</f>
        <v/>
      </c>
      <c r="CR75" s="122" t="str">
        <f ca="1">IF(AND(PreElaborazione!CR75="",$A75&lt;&gt;""),"!",PreElaborazione!CR75)</f>
        <v/>
      </c>
      <c r="CS75" s="122" t="str">
        <f ca="1">IF(AND(PreElaborazione!CS75="",$A75&lt;&gt;""),"!",PreElaborazione!CS75)</f>
        <v/>
      </c>
      <c r="CT75" s="122" t="str">
        <f ca="1">IF(AND(PreElaborazione!CT75="",$A75&lt;&gt;""),"!",PreElaborazione!CT75)</f>
        <v/>
      </c>
      <c r="CU75" s="122" t="str">
        <f ca="1">IF(AND(PreElaborazione!CU75="",$A75&lt;&gt;""),"!",PreElaborazione!CU75)</f>
        <v/>
      </c>
      <c r="CV75" s="122" t="str">
        <f ca="1">IF(AND(PreElaborazione!CV75="",$A75&lt;&gt;""),"!",PreElaborazione!CV75)</f>
        <v/>
      </c>
      <c r="CW75" s="122" t="str">
        <f ca="1">IF(AND(PreElaborazione!CW75="",$A75&lt;&gt;""),"!",PreElaborazione!CW75)</f>
        <v/>
      </c>
      <c r="CX75" s="122" t="str">
        <f ca="1">IF(AND(PreElaborazione!CX75="",$A75&lt;&gt;""),"!",PreElaborazione!CX75)</f>
        <v/>
      </c>
      <c r="CY75" s="122" t="str">
        <f ca="1">IF(AND(PreElaborazione!CY75="",$A75&lt;&gt;""),"!",PreElaborazione!CY75)</f>
        <v/>
      </c>
      <c r="CZ75" s="122" t="str">
        <f ca="1">IF(AND(PreElaborazione!CZ75="",$A75&lt;&gt;""),"!",PreElaborazione!CZ75)</f>
        <v/>
      </c>
      <c r="DA75" s="122" t="str">
        <f ca="1">IF(AND(PreElaborazione!DA75="",$A75&lt;&gt;""),"!",PreElaborazione!DA75)</f>
        <v/>
      </c>
      <c r="DB75" s="122" t="str">
        <f ca="1">IF(AND(PreElaborazione!DB75="",$A75&lt;&gt;""),"!",PreElaborazione!DB75)</f>
        <v/>
      </c>
    </row>
    <row r="76" spans="1:106">
      <c r="A76" s="120" t="str">
        <f ca="1">PreElaborazione!A76</f>
        <v/>
      </c>
      <c r="B76" s="122" t="str">
        <f ca="1">IF(AND(PreElaborazione!B76="",$A76&lt;&gt;""),"!",PreElaborazione!B76)</f>
        <v/>
      </c>
      <c r="C76" s="122" t="str">
        <f ca="1">IF(AND(PreElaborazione!C76="",$A76&lt;&gt;""),"!",PreElaborazione!C76)</f>
        <v/>
      </c>
      <c r="D76" s="122" t="str">
        <f ca="1">IF(AND(PreElaborazione!D76="",$A76&lt;&gt;""),"!",PreElaborazione!D76)</f>
        <v/>
      </c>
      <c r="E76" s="122" t="str">
        <f ca="1">IF(AND(PreElaborazione!E76="",$A76&lt;&gt;""),"!",PreElaborazione!E76)</f>
        <v/>
      </c>
      <c r="F76" s="122" t="str">
        <f ca="1">IF(AND(PreElaborazione!F76="",$A76&lt;&gt;""),"!",PreElaborazione!F76)</f>
        <v/>
      </c>
      <c r="G76" s="122" t="str">
        <f ca="1">IF(AND(PreElaborazione!G76="",$A76&lt;&gt;""),"!",PreElaborazione!G76)</f>
        <v/>
      </c>
      <c r="H76" s="122" t="str">
        <f ca="1">IF(AND(PreElaborazione!H76="",$A76&lt;&gt;""),"!",PreElaborazione!H76)</f>
        <v/>
      </c>
      <c r="I76" s="122" t="str">
        <f ca="1">IF(AND(PreElaborazione!I76="",$A76&lt;&gt;""),"!",PreElaborazione!I76)</f>
        <v/>
      </c>
      <c r="J76" s="122" t="str">
        <f ca="1">IF(AND(PreElaborazione!J76="",$A76&lt;&gt;""),"!",PreElaborazione!J76)</f>
        <v/>
      </c>
      <c r="K76" s="122" t="str">
        <f ca="1">IF(AND(PreElaborazione!K76="",$A76&lt;&gt;""),"!",PreElaborazione!K76)</f>
        <v/>
      </c>
      <c r="L76" s="122" t="str">
        <f ca="1">IF(AND(PreElaborazione!L76="",$A76&lt;&gt;""),"!",PreElaborazione!L76)</f>
        <v/>
      </c>
      <c r="M76" s="122" t="str">
        <f ca="1">IF(AND(PreElaborazione!M76="",$A76&lt;&gt;""),"!",PreElaborazione!M76)</f>
        <v/>
      </c>
      <c r="N76" s="122" t="str">
        <f ca="1">IF(AND(PreElaborazione!N76="",$A76&lt;&gt;""),"!",PreElaborazione!N76)</f>
        <v/>
      </c>
      <c r="O76" s="122" t="str">
        <f ca="1">IF(AND(PreElaborazione!O76="",$A76&lt;&gt;""),"!",PreElaborazione!O76)</f>
        <v/>
      </c>
      <c r="P76" s="122" t="str">
        <f ca="1">IF(AND(PreElaborazione!P76="",$A76&lt;&gt;""),"!",PreElaborazione!P76)</f>
        <v/>
      </c>
      <c r="Q76" s="122" t="str">
        <f ca="1">IF(AND(PreElaborazione!Q76="",$A76&lt;&gt;""),"!",PreElaborazione!Q76)</f>
        <v/>
      </c>
      <c r="R76" s="122" t="str">
        <f ca="1">IF(AND(PreElaborazione!R76="",$A76&lt;&gt;""),"!",PreElaborazione!R76)</f>
        <v/>
      </c>
      <c r="S76" s="122" t="str">
        <f ca="1">IF(AND(PreElaborazione!S76="",$A76&lt;&gt;""),"!",PreElaborazione!S76)</f>
        <v/>
      </c>
      <c r="T76" s="122" t="str">
        <f ca="1">IF(AND(PreElaborazione!T76="",$A76&lt;&gt;""),"!",PreElaborazione!T76)</f>
        <v/>
      </c>
      <c r="U76" s="122" t="str">
        <f ca="1">IF(AND(PreElaborazione!U76="",$A76&lt;&gt;""),"!",PreElaborazione!U76)</f>
        <v/>
      </c>
      <c r="V76" s="122" t="str">
        <f ca="1">IF(AND(PreElaborazione!V76="",$A76&lt;&gt;""),"!",PreElaborazione!V76)</f>
        <v/>
      </c>
      <c r="W76" s="122" t="str">
        <f ca="1">IF(AND(PreElaborazione!W76="",$A76&lt;&gt;""),"!",PreElaborazione!W76)</f>
        <v/>
      </c>
      <c r="X76" s="122" t="str">
        <f ca="1">IF(AND(PreElaborazione!X76="",$A76&lt;&gt;""),"!",PreElaborazione!X76)</f>
        <v/>
      </c>
      <c r="Y76" s="122" t="str">
        <f ca="1">IF(AND(PreElaborazione!Y76="",$A76&lt;&gt;""),"!",PreElaborazione!Y76)</f>
        <v/>
      </c>
      <c r="Z76" s="122" t="str">
        <f ca="1">IF(AND(PreElaborazione!Z76="",$A76&lt;&gt;""),"!",PreElaborazione!Z76)</f>
        <v/>
      </c>
      <c r="AA76" s="122" t="str">
        <f ca="1">IF(AND(PreElaborazione!AA76="",$A76&lt;&gt;""),"!",PreElaborazione!AA76)</f>
        <v/>
      </c>
      <c r="AB76" s="122" t="str">
        <f ca="1">IF(AND(PreElaborazione!AB76="",$A76&lt;&gt;""),"!",PreElaborazione!AB76)</f>
        <v/>
      </c>
      <c r="AC76" s="122" t="str">
        <f ca="1">IF(AND(PreElaborazione!AC76="",$A76&lt;&gt;""),"!",PreElaborazione!AC76)</f>
        <v/>
      </c>
      <c r="AD76" s="122" t="str">
        <f ca="1">IF(AND(PreElaborazione!AD76="",$A76&lt;&gt;""),"!",PreElaborazione!AD76)</f>
        <v/>
      </c>
      <c r="AE76" s="122" t="str">
        <f ca="1">IF(AND(PreElaborazione!AE76="",$A76&lt;&gt;""),"!",PreElaborazione!AE76)</f>
        <v/>
      </c>
      <c r="AF76" s="122" t="str">
        <f ca="1">IF(AND(PreElaborazione!AF76="",$A76&lt;&gt;""),"!",PreElaborazione!AF76)</f>
        <v/>
      </c>
      <c r="AG76" s="122" t="str">
        <f ca="1">IF(AND(PreElaborazione!AG76="",$A76&lt;&gt;""),"!",PreElaborazione!AG76)</f>
        <v/>
      </c>
      <c r="AH76" s="122" t="str">
        <f ca="1">IF(AND(PreElaborazione!AH76="",$A76&lt;&gt;""),"!",PreElaborazione!AH76)</f>
        <v/>
      </c>
      <c r="AI76" s="122" t="str">
        <f ca="1">IF(AND(PreElaborazione!AI76="",$A76&lt;&gt;""),"!",PreElaborazione!AI76)</f>
        <v/>
      </c>
      <c r="AJ76" s="122" t="str">
        <f ca="1">IF(AND(PreElaborazione!AJ76="",$A76&lt;&gt;""),"!",PreElaborazione!AJ76)</f>
        <v/>
      </c>
      <c r="AK76" s="122" t="str">
        <f ca="1">IF(AND(PreElaborazione!AK76="",$A76&lt;&gt;""),"!",PreElaborazione!AK76)</f>
        <v/>
      </c>
      <c r="AL76" s="122" t="str">
        <f ca="1">IF(AND(PreElaborazione!AL76="",$A76&lt;&gt;""),"!",PreElaborazione!AL76)</f>
        <v/>
      </c>
      <c r="AM76" s="122" t="str">
        <f ca="1">IF(AND(PreElaborazione!AM76="",$A76&lt;&gt;""),"!",PreElaborazione!AM76)</f>
        <v/>
      </c>
      <c r="AN76" s="122" t="str">
        <f ca="1">IF(AND(PreElaborazione!AN76="",$A76&lt;&gt;""),"!",PreElaborazione!AN76)</f>
        <v/>
      </c>
      <c r="AO76" s="122" t="str">
        <f ca="1">IF(AND(PreElaborazione!AO76="",$A76&lt;&gt;""),"!",PreElaborazione!AO76)</f>
        <v/>
      </c>
      <c r="AP76" s="122" t="str">
        <f ca="1">IF(AND(PreElaborazione!AP76="",$A76&lt;&gt;""),"!",PreElaborazione!AP76)</f>
        <v/>
      </c>
      <c r="AQ76" s="122" t="str">
        <f ca="1">IF(AND(PreElaborazione!AQ76="",$A76&lt;&gt;""),"!",PreElaborazione!AQ76)</f>
        <v/>
      </c>
      <c r="AR76" s="122" t="str">
        <f ca="1">IF(AND(PreElaborazione!AR76="",$A76&lt;&gt;""),"!",PreElaborazione!AR76)</f>
        <v/>
      </c>
      <c r="AS76" s="122" t="str">
        <f ca="1">IF(AND(PreElaborazione!AS76="",$A76&lt;&gt;""),"!",PreElaborazione!AS76)</f>
        <v/>
      </c>
      <c r="AT76" s="122" t="str">
        <f ca="1">IF(AND(PreElaborazione!AT76="",$A76&lt;&gt;""),"!",PreElaborazione!AT76)</f>
        <v/>
      </c>
      <c r="AU76" s="122" t="str">
        <f ca="1">IF(AND(PreElaborazione!AU76="",$A76&lt;&gt;""),"!",PreElaborazione!AU76)</f>
        <v/>
      </c>
      <c r="AV76" s="122" t="str">
        <f ca="1">IF(AND(PreElaborazione!AV76="",$A76&lt;&gt;""),"!",PreElaborazione!AV76)</f>
        <v/>
      </c>
      <c r="AW76" s="122" t="str">
        <f ca="1">IF(AND(PreElaborazione!AW76="",$A76&lt;&gt;""),"!",PreElaborazione!AW76)</f>
        <v/>
      </c>
      <c r="AX76" s="122" t="str">
        <f ca="1">IF(AND(PreElaborazione!AX76="",$A76&lt;&gt;""),"!",PreElaborazione!AX76)</f>
        <v/>
      </c>
      <c r="AY76" s="122" t="str">
        <f ca="1">IF(AND(PreElaborazione!AY76="",$A76&lt;&gt;""),"!",PreElaborazione!AY76)</f>
        <v/>
      </c>
      <c r="AZ76" s="122" t="str">
        <f ca="1">IF(AND(PreElaborazione!AZ76="",$A76&lt;&gt;""),"!",PreElaborazione!AZ76)</f>
        <v/>
      </c>
      <c r="BA76" s="122" t="str">
        <f ca="1">IF(AND(PreElaborazione!BA76="",$A76&lt;&gt;""),"!",PreElaborazione!BA76)</f>
        <v/>
      </c>
      <c r="BB76" s="122" t="str">
        <f ca="1">IF(AND(PreElaborazione!BB76="",$A76&lt;&gt;""),"!",PreElaborazione!BB76)</f>
        <v/>
      </c>
      <c r="BC76" s="122" t="str">
        <f ca="1">IF(AND(PreElaborazione!BC76="",$A76&lt;&gt;""),"!",PreElaborazione!BC76)</f>
        <v/>
      </c>
      <c r="BD76" s="122" t="str">
        <f ca="1">IF(AND(PreElaborazione!BD76="",$A76&lt;&gt;""),"!",PreElaborazione!BD76)</f>
        <v/>
      </c>
      <c r="BE76" s="122" t="str">
        <f ca="1">IF(AND(PreElaborazione!BE76="",$A76&lt;&gt;""),"!",PreElaborazione!BE76)</f>
        <v/>
      </c>
      <c r="BF76" s="122" t="str">
        <f ca="1">IF(AND(PreElaborazione!BF76="",$A76&lt;&gt;""),"!",PreElaborazione!BF76)</f>
        <v/>
      </c>
      <c r="BG76" s="122" t="str">
        <f ca="1">IF(AND(PreElaborazione!BG76="",$A76&lt;&gt;""),"!",PreElaborazione!BG76)</f>
        <v/>
      </c>
      <c r="BH76" s="122" t="str">
        <f ca="1">IF(AND(PreElaborazione!BH76="",$A76&lt;&gt;""),"!",PreElaborazione!BH76)</f>
        <v/>
      </c>
      <c r="BI76" s="122" t="str">
        <f ca="1">IF(AND(PreElaborazione!BI76="",$A76&lt;&gt;""),"!",PreElaborazione!BI76)</f>
        <v/>
      </c>
      <c r="BJ76" s="122" t="str">
        <f ca="1">IF(AND(PreElaborazione!BJ76="",$A76&lt;&gt;""),"!",PreElaborazione!BJ76)</f>
        <v/>
      </c>
      <c r="BK76" s="122" t="str">
        <f ca="1">IF(AND(PreElaborazione!BK76="",$A76&lt;&gt;""),"!",PreElaborazione!BK76)</f>
        <v/>
      </c>
      <c r="BL76" s="122" t="str">
        <f ca="1">IF(AND(PreElaborazione!BL76="",$A76&lt;&gt;""),"!",PreElaborazione!BL76)</f>
        <v/>
      </c>
      <c r="BM76" s="122" t="str">
        <f ca="1">IF(AND(PreElaborazione!BM76="",$A76&lt;&gt;""),"!",PreElaborazione!BM76)</f>
        <v/>
      </c>
      <c r="BN76" s="122" t="str">
        <f ca="1">IF(AND(PreElaborazione!BN76="",$A76&lt;&gt;""),"!",PreElaborazione!BN76)</f>
        <v/>
      </c>
      <c r="BO76" s="122" t="str">
        <f ca="1">IF(AND(PreElaborazione!BO76="",$A76&lt;&gt;""),"!",PreElaborazione!BO76)</f>
        <v/>
      </c>
      <c r="BP76" s="122" t="str">
        <f ca="1">IF(AND(PreElaborazione!BP76="",$A76&lt;&gt;""),"!",PreElaborazione!BP76)</f>
        <v/>
      </c>
      <c r="BQ76" s="122" t="str">
        <f ca="1">IF(AND(PreElaborazione!BQ76="",$A76&lt;&gt;""),"!",PreElaborazione!BQ76)</f>
        <v/>
      </c>
      <c r="BR76" s="122" t="str">
        <f ca="1">IF(AND(PreElaborazione!BR76="",$A76&lt;&gt;""),"!",PreElaborazione!BR76)</f>
        <v/>
      </c>
      <c r="BS76" s="122" t="str">
        <f ca="1">IF(AND(PreElaborazione!BS76="",$A76&lt;&gt;""),"!",PreElaborazione!BS76)</f>
        <v/>
      </c>
      <c r="BT76" s="122" t="str">
        <f ca="1">IF(AND(PreElaborazione!BT76="",$A76&lt;&gt;""),"!",PreElaborazione!BT76)</f>
        <v/>
      </c>
      <c r="BU76" s="122" t="str">
        <f ca="1">IF(AND(PreElaborazione!BU76="",$A76&lt;&gt;""),"!",PreElaborazione!BU76)</f>
        <v/>
      </c>
      <c r="BV76" s="122" t="str">
        <f ca="1">IF(AND(PreElaborazione!BV76="",$A76&lt;&gt;""),"!",PreElaborazione!BV76)</f>
        <v/>
      </c>
      <c r="BW76" s="122" t="str">
        <f ca="1">IF(AND(PreElaborazione!BW76="",$A76&lt;&gt;""),"!",PreElaborazione!BW76)</f>
        <v/>
      </c>
      <c r="BX76" s="122" t="str">
        <f ca="1">IF(AND(PreElaborazione!BX76="",$A76&lt;&gt;""),"!",PreElaborazione!BX76)</f>
        <v/>
      </c>
      <c r="BY76" s="122" t="str">
        <f ca="1">IF(AND(PreElaborazione!BY76="",$A76&lt;&gt;""),"!",PreElaborazione!BY76)</f>
        <v/>
      </c>
      <c r="BZ76" s="122" t="str">
        <f ca="1">IF(AND(PreElaborazione!BZ76="",$A76&lt;&gt;""),"!",PreElaborazione!BZ76)</f>
        <v/>
      </c>
      <c r="CA76" s="122" t="str">
        <f ca="1">IF(AND(PreElaborazione!CA76="",$A76&lt;&gt;""),"!",PreElaborazione!CA76)</f>
        <v/>
      </c>
      <c r="CB76" s="122" t="str">
        <f ca="1">IF(AND(PreElaborazione!CB76="",$A76&lt;&gt;""),"!",PreElaborazione!CB76)</f>
        <v/>
      </c>
      <c r="CC76" s="122" t="str">
        <f ca="1">IF(AND(PreElaborazione!CC76="",$A76&lt;&gt;""),"!",PreElaborazione!CC76)</f>
        <v/>
      </c>
      <c r="CD76" s="122" t="str">
        <f ca="1">IF(AND(PreElaborazione!CD76="",$A76&lt;&gt;""),"!",PreElaborazione!CD76)</f>
        <v/>
      </c>
      <c r="CE76" s="122" t="str">
        <f ca="1">IF(AND(PreElaborazione!CE76="",$A76&lt;&gt;""),"!",PreElaborazione!CE76)</f>
        <v/>
      </c>
      <c r="CF76" s="122" t="str">
        <f ca="1">IF(AND(PreElaborazione!CF76="",$A76&lt;&gt;""),"!",PreElaborazione!CF76)</f>
        <v/>
      </c>
      <c r="CG76" s="122" t="str">
        <f ca="1">IF(AND(PreElaborazione!CG76="",$A76&lt;&gt;""),"!",PreElaborazione!CG76)</f>
        <v/>
      </c>
      <c r="CH76" s="122" t="str">
        <f ca="1">IF(AND(PreElaborazione!CH76="",$A76&lt;&gt;""),"!",PreElaborazione!CH76)</f>
        <v/>
      </c>
      <c r="CI76" s="122" t="str">
        <f ca="1">IF(AND(PreElaborazione!CI76="",$A76&lt;&gt;""),"!",PreElaborazione!CI76)</f>
        <v/>
      </c>
      <c r="CJ76" s="122" t="str">
        <f ca="1">IF(AND(PreElaborazione!CJ76="",$A76&lt;&gt;""),"!",PreElaborazione!CJ76)</f>
        <v/>
      </c>
      <c r="CK76" s="122" t="str">
        <f ca="1">IF(AND(PreElaborazione!CK76="",$A76&lt;&gt;""),"!",PreElaborazione!CK76)</f>
        <v/>
      </c>
      <c r="CL76" s="122" t="str">
        <f ca="1">IF(AND(PreElaborazione!CL76="",$A76&lt;&gt;""),"!",PreElaborazione!CL76)</f>
        <v/>
      </c>
      <c r="CM76" s="122" t="str">
        <f ca="1">IF(AND(PreElaborazione!CM76="",$A76&lt;&gt;""),"!",PreElaborazione!CM76)</f>
        <v/>
      </c>
      <c r="CN76" s="122" t="str">
        <f ca="1">IF(AND(PreElaborazione!CN76="",$A76&lt;&gt;""),"!",PreElaborazione!CN76)</f>
        <v/>
      </c>
      <c r="CO76" s="122" t="str">
        <f ca="1">IF(AND(PreElaborazione!CO76="",$A76&lt;&gt;""),"!",PreElaborazione!CO76)</f>
        <v/>
      </c>
      <c r="CP76" s="122" t="str">
        <f ca="1">IF(AND(PreElaborazione!CP76="",$A76&lt;&gt;""),"!",PreElaborazione!CP76)</f>
        <v/>
      </c>
      <c r="CQ76" s="122" t="str">
        <f ca="1">IF(AND(PreElaborazione!CQ76="",$A76&lt;&gt;""),"!",PreElaborazione!CQ76)</f>
        <v/>
      </c>
      <c r="CR76" s="122" t="str">
        <f ca="1">IF(AND(PreElaborazione!CR76="",$A76&lt;&gt;""),"!",PreElaborazione!CR76)</f>
        <v/>
      </c>
      <c r="CS76" s="122" t="str">
        <f ca="1">IF(AND(PreElaborazione!CS76="",$A76&lt;&gt;""),"!",PreElaborazione!CS76)</f>
        <v/>
      </c>
      <c r="CT76" s="122" t="str">
        <f ca="1">IF(AND(PreElaborazione!CT76="",$A76&lt;&gt;""),"!",PreElaborazione!CT76)</f>
        <v/>
      </c>
      <c r="CU76" s="122" t="str">
        <f ca="1">IF(AND(PreElaborazione!CU76="",$A76&lt;&gt;""),"!",PreElaborazione!CU76)</f>
        <v/>
      </c>
      <c r="CV76" s="122" t="str">
        <f ca="1">IF(AND(PreElaborazione!CV76="",$A76&lt;&gt;""),"!",PreElaborazione!CV76)</f>
        <v/>
      </c>
      <c r="CW76" s="122" t="str">
        <f ca="1">IF(AND(PreElaborazione!CW76="",$A76&lt;&gt;""),"!",PreElaborazione!CW76)</f>
        <v/>
      </c>
      <c r="CX76" s="122" t="str">
        <f ca="1">IF(AND(PreElaborazione!CX76="",$A76&lt;&gt;""),"!",PreElaborazione!CX76)</f>
        <v/>
      </c>
      <c r="CY76" s="122" t="str">
        <f ca="1">IF(AND(PreElaborazione!CY76="",$A76&lt;&gt;""),"!",PreElaborazione!CY76)</f>
        <v/>
      </c>
      <c r="CZ76" s="122" t="str">
        <f ca="1">IF(AND(PreElaborazione!CZ76="",$A76&lt;&gt;""),"!",PreElaborazione!CZ76)</f>
        <v/>
      </c>
      <c r="DA76" s="122" t="str">
        <f ca="1">IF(AND(PreElaborazione!DA76="",$A76&lt;&gt;""),"!",PreElaborazione!DA76)</f>
        <v/>
      </c>
      <c r="DB76" s="122" t="str">
        <f ca="1">IF(AND(PreElaborazione!DB76="",$A76&lt;&gt;""),"!",PreElaborazione!DB76)</f>
        <v/>
      </c>
    </row>
    <row r="77" spans="1:106">
      <c r="A77" s="120" t="str">
        <f ca="1">PreElaborazione!A77</f>
        <v/>
      </c>
      <c r="B77" s="122" t="str">
        <f ca="1">IF(AND(PreElaborazione!B77="",$A77&lt;&gt;""),"!",PreElaborazione!B77)</f>
        <v/>
      </c>
      <c r="C77" s="122" t="str">
        <f ca="1">IF(AND(PreElaborazione!C77="",$A77&lt;&gt;""),"!",PreElaborazione!C77)</f>
        <v/>
      </c>
      <c r="D77" s="122" t="str">
        <f ca="1">IF(AND(PreElaborazione!D77="",$A77&lt;&gt;""),"!",PreElaborazione!D77)</f>
        <v/>
      </c>
      <c r="E77" s="122" t="str">
        <f ca="1">IF(AND(PreElaborazione!E77="",$A77&lt;&gt;""),"!",PreElaborazione!E77)</f>
        <v/>
      </c>
      <c r="F77" s="122" t="str">
        <f ca="1">IF(AND(PreElaborazione!F77="",$A77&lt;&gt;""),"!",PreElaborazione!F77)</f>
        <v/>
      </c>
      <c r="G77" s="122" t="str">
        <f ca="1">IF(AND(PreElaborazione!G77="",$A77&lt;&gt;""),"!",PreElaborazione!G77)</f>
        <v/>
      </c>
      <c r="H77" s="122" t="str">
        <f ca="1">IF(AND(PreElaborazione!H77="",$A77&lt;&gt;""),"!",PreElaborazione!H77)</f>
        <v/>
      </c>
      <c r="I77" s="122" t="str">
        <f ca="1">IF(AND(PreElaborazione!I77="",$A77&lt;&gt;""),"!",PreElaborazione!I77)</f>
        <v/>
      </c>
      <c r="J77" s="122" t="str">
        <f ca="1">IF(AND(PreElaborazione!J77="",$A77&lt;&gt;""),"!",PreElaborazione!J77)</f>
        <v/>
      </c>
      <c r="K77" s="122" t="str">
        <f ca="1">IF(AND(PreElaborazione!K77="",$A77&lt;&gt;""),"!",PreElaborazione!K77)</f>
        <v/>
      </c>
      <c r="L77" s="122" t="str">
        <f ca="1">IF(AND(PreElaborazione!L77="",$A77&lt;&gt;""),"!",PreElaborazione!L77)</f>
        <v/>
      </c>
      <c r="M77" s="122" t="str">
        <f ca="1">IF(AND(PreElaborazione!M77="",$A77&lt;&gt;""),"!",PreElaborazione!M77)</f>
        <v/>
      </c>
      <c r="N77" s="122" t="str">
        <f ca="1">IF(AND(PreElaborazione!N77="",$A77&lt;&gt;""),"!",PreElaborazione!N77)</f>
        <v/>
      </c>
      <c r="O77" s="122" t="str">
        <f ca="1">IF(AND(PreElaborazione!O77="",$A77&lt;&gt;""),"!",PreElaborazione!O77)</f>
        <v/>
      </c>
      <c r="P77" s="122" t="str">
        <f ca="1">IF(AND(PreElaborazione!P77="",$A77&lt;&gt;""),"!",PreElaborazione!P77)</f>
        <v/>
      </c>
      <c r="Q77" s="122" t="str">
        <f ca="1">IF(AND(PreElaborazione!Q77="",$A77&lt;&gt;""),"!",PreElaborazione!Q77)</f>
        <v/>
      </c>
      <c r="R77" s="122" t="str">
        <f ca="1">IF(AND(PreElaborazione!R77="",$A77&lt;&gt;""),"!",PreElaborazione!R77)</f>
        <v/>
      </c>
      <c r="S77" s="122" t="str">
        <f ca="1">IF(AND(PreElaborazione!S77="",$A77&lt;&gt;""),"!",PreElaborazione!S77)</f>
        <v/>
      </c>
      <c r="T77" s="122" t="str">
        <f ca="1">IF(AND(PreElaborazione!T77="",$A77&lt;&gt;""),"!",PreElaborazione!T77)</f>
        <v/>
      </c>
      <c r="U77" s="122" t="str">
        <f ca="1">IF(AND(PreElaborazione!U77="",$A77&lt;&gt;""),"!",PreElaborazione!U77)</f>
        <v/>
      </c>
      <c r="V77" s="122" t="str">
        <f ca="1">IF(AND(PreElaborazione!V77="",$A77&lt;&gt;""),"!",PreElaborazione!V77)</f>
        <v/>
      </c>
      <c r="W77" s="122" t="str">
        <f ca="1">IF(AND(PreElaborazione!W77="",$A77&lt;&gt;""),"!",PreElaborazione!W77)</f>
        <v/>
      </c>
      <c r="X77" s="122" t="str">
        <f ca="1">IF(AND(PreElaborazione!X77="",$A77&lt;&gt;""),"!",PreElaborazione!X77)</f>
        <v/>
      </c>
      <c r="Y77" s="122" t="str">
        <f ca="1">IF(AND(PreElaborazione!Y77="",$A77&lt;&gt;""),"!",PreElaborazione!Y77)</f>
        <v/>
      </c>
      <c r="Z77" s="122" t="str">
        <f ca="1">IF(AND(PreElaborazione!Z77="",$A77&lt;&gt;""),"!",PreElaborazione!Z77)</f>
        <v/>
      </c>
      <c r="AA77" s="122" t="str">
        <f ca="1">IF(AND(PreElaborazione!AA77="",$A77&lt;&gt;""),"!",PreElaborazione!AA77)</f>
        <v/>
      </c>
      <c r="AB77" s="122" t="str">
        <f ca="1">IF(AND(PreElaborazione!AB77="",$A77&lt;&gt;""),"!",PreElaborazione!AB77)</f>
        <v/>
      </c>
      <c r="AC77" s="122" t="str">
        <f ca="1">IF(AND(PreElaborazione!AC77="",$A77&lt;&gt;""),"!",PreElaborazione!AC77)</f>
        <v/>
      </c>
      <c r="AD77" s="122" t="str">
        <f ca="1">IF(AND(PreElaborazione!AD77="",$A77&lt;&gt;""),"!",PreElaborazione!AD77)</f>
        <v/>
      </c>
      <c r="AE77" s="122" t="str">
        <f ca="1">IF(AND(PreElaborazione!AE77="",$A77&lt;&gt;""),"!",PreElaborazione!AE77)</f>
        <v/>
      </c>
      <c r="AF77" s="122" t="str">
        <f ca="1">IF(AND(PreElaborazione!AF77="",$A77&lt;&gt;""),"!",PreElaborazione!AF77)</f>
        <v/>
      </c>
      <c r="AG77" s="122" t="str">
        <f ca="1">IF(AND(PreElaborazione!AG77="",$A77&lt;&gt;""),"!",PreElaborazione!AG77)</f>
        <v/>
      </c>
      <c r="AH77" s="122" t="str">
        <f ca="1">IF(AND(PreElaborazione!AH77="",$A77&lt;&gt;""),"!",PreElaborazione!AH77)</f>
        <v/>
      </c>
      <c r="AI77" s="122" t="str">
        <f ca="1">IF(AND(PreElaborazione!AI77="",$A77&lt;&gt;""),"!",PreElaborazione!AI77)</f>
        <v/>
      </c>
      <c r="AJ77" s="122" t="str">
        <f ca="1">IF(AND(PreElaborazione!AJ77="",$A77&lt;&gt;""),"!",PreElaborazione!AJ77)</f>
        <v/>
      </c>
      <c r="AK77" s="122" t="str">
        <f ca="1">IF(AND(PreElaborazione!AK77="",$A77&lt;&gt;""),"!",PreElaborazione!AK77)</f>
        <v/>
      </c>
      <c r="AL77" s="122" t="str">
        <f ca="1">IF(AND(PreElaborazione!AL77="",$A77&lt;&gt;""),"!",PreElaborazione!AL77)</f>
        <v/>
      </c>
      <c r="AM77" s="122" t="str">
        <f ca="1">IF(AND(PreElaborazione!AM77="",$A77&lt;&gt;""),"!",PreElaborazione!AM77)</f>
        <v/>
      </c>
      <c r="AN77" s="122" t="str">
        <f ca="1">IF(AND(PreElaborazione!AN77="",$A77&lt;&gt;""),"!",PreElaborazione!AN77)</f>
        <v/>
      </c>
      <c r="AO77" s="122" t="str">
        <f ca="1">IF(AND(PreElaborazione!AO77="",$A77&lt;&gt;""),"!",PreElaborazione!AO77)</f>
        <v/>
      </c>
      <c r="AP77" s="122" t="str">
        <f ca="1">IF(AND(PreElaborazione!AP77="",$A77&lt;&gt;""),"!",PreElaborazione!AP77)</f>
        <v/>
      </c>
      <c r="AQ77" s="122" t="str">
        <f ca="1">IF(AND(PreElaborazione!AQ77="",$A77&lt;&gt;""),"!",PreElaborazione!AQ77)</f>
        <v/>
      </c>
      <c r="AR77" s="122" t="str">
        <f ca="1">IF(AND(PreElaborazione!AR77="",$A77&lt;&gt;""),"!",PreElaborazione!AR77)</f>
        <v/>
      </c>
      <c r="AS77" s="122" t="str">
        <f ca="1">IF(AND(PreElaborazione!AS77="",$A77&lt;&gt;""),"!",PreElaborazione!AS77)</f>
        <v/>
      </c>
      <c r="AT77" s="122" t="str">
        <f ca="1">IF(AND(PreElaborazione!AT77="",$A77&lt;&gt;""),"!",PreElaborazione!AT77)</f>
        <v/>
      </c>
      <c r="AU77" s="122" t="str">
        <f ca="1">IF(AND(PreElaborazione!AU77="",$A77&lt;&gt;""),"!",PreElaborazione!AU77)</f>
        <v/>
      </c>
      <c r="AV77" s="122" t="str">
        <f ca="1">IF(AND(PreElaborazione!AV77="",$A77&lt;&gt;""),"!",PreElaborazione!AV77)</f>
        <v/>
      </c>
      <c r="AW77" s="122" t="str">
        <f ca="1">IF(AND(PreElaborazione!AW77="",$A77&lt;&gt;""),"!",PreElaborazione!AW77)</f>
        <v/>
      </c>
      <c r="AX77" s="122" t="str">
        <f ca="1">IF(AND(PreElaborazione!AX77="",$A77&lt;&gt;""),"!",PreElaborazione!AX77)</f>
        <v/>
      </c>
      <c r="AY77" s="122" t="str">
        <f ca="1">IF(AND(PreElaborazione!AY77="",$A77&lt;&gt;""),"!",PreElaborazione!AY77)</f>
        <v/>
      </c>
      <c r="AZ77" s="122" t="str">
        <f ca="1">IF(AND(PreElaborazione!AZ77="",$A77&lt;&gt;""),"!",PreElaborazione!AZ77)</f>
        <v/>
      </c>
      <c r="BA77" s="122" t="str">
        <f ca="1">IF(AND(PreElaborazione!BA77="",$A77&lt;&gt;""),"!",PreElaborazione!BA77)</f>
        <v/>
      </c>
      <c r="BB77" s="122" t="str">
        <f ca="1">IF(AND(PreElaborazione!BB77="",$A77&lt;&gt;""),"!",PreElaborazione!BB77)</f>
        <v/>
      </c>
      <c r="BC77" s="122" t="str">
        <f ca="1">IF(AND(PreElaborazione!BC77="",$A77&lt;&gt;""),"!",PreElaborazione!BC77)</f>
        <v/>
      </c>
      <c r="BD77" s="122" t="str">
        <f ca="1">IF(AND(PreElaborazione!BD77="",$A77&lt;&gt;""),"!",PreElaborazione!BD77)</f>
        <v/>
      </c>
      <c r="BE77" s="122" t="str">
        <f ca="1">IF(AND(PreElaborazione!BE77="",$A77&lt;&gt;""),"!",PreElaborazione!BE77)</f>
        <v/>
      </c>
      <c r="BF77" s="122" t="str">
        <f ca="1">IF(AND(PreElaborazione!BF77="",$A77&lt;&gt;""),"!",PreElaborazione!BF77)</f>
        <v/>
      </c>
      <c r="BG77" s="122" t="str">
        <f ca="1">IF(AND(PreElaborazione!BG77="",$A77&lt;&gt;""),"!",PreElaborazione!BG77)</f>
        <v/>
      </c>
      <c r="BH77" s="122" t="str">
        <f ca="1">IF(AND(PreElaborazione!BH77="",$A77&lt;&gt;""),"!",PreElaborazione!BH77)</f>
        <v/>
      </c>
      <c r="BI77" s="122" t="str">
        <f ca="1">IF(AND(PreElaborazione!BI77="",$A77&lt;&gt;""),"!",PreElaborazione!BI77)</f>
        <v/>
      </c>
      <c r="BJ77" s="122" t="str">
        <f ca="1">IF(AND(PreElaborazione!BJ77="",$A77&lt;&gt;""),"!",PreElaborazione!BJ77)</f>
        <v/>
      </c>
      <c r="BK77" s="122" t="str">
        <f ca="1">IF(AND(PreElaborazione!BK77="",$A77&lt;&gt;""),"!",PreElaborazione!BK77)</f>
        <v/>
      </c>
      <c r="BL77" s="122" t="str">
        <f ca="1">IF(AND(PreElaborazione!BL77="",$A77&lt;&gt;""),"!",PreElaborazione!BL77)</f>
        <v/>
      </c>
      <c r="BM77" s="122" t="str">
        <f ca="1">IF(AND(PreElaborazione!BM77="",$A77&lt;&gt;""),"!",PreElaborazione!BM77)</f>
        <v/>
      </c>
      <c r="BN77" s="122" t="str">
        <f ca="1">IF(AND(PreElaborazione!BN77="",$A77&lt;&gt;""),"!",PreElaborazione!BN77)</f>
        <v/>
      </c>
      <c r="BO77" s="122" t="str">
        <f ca="1">IF(AND(PreElaborazione!BO77="",$A77&lt;&gt;""),"!",PreElaborazione!BO77)</f>
        <v/>
      </c>
      <c r="BP77" s="122" t="str">
        <f ca="1">IF(AND(PreElaborazione!BP77="",$A77&lt;&gt;""),"!",PreElaborazione!BP77)</f>
        <v/>
      </c>
      <c r="BQ77" s="122" t="str">
        <f ca="1">IF(AND(PreElaborazione!BQ77="",$A77&lt;&gt;""),"!",PreElaborazione!BQ77)</f>
        <v/>
      </c>
      <c r="BR77" s="122" t="str">
        <f ca="1">IF(AND(PreElaborazione!BR77="",$A77&lt;&gt;""),"!",PreElaborazione!BR77)</f>
        <v/>
      </c>
      <c r="BS77" s="122" t="str">
        <f ca="1">IF(AND(PreElaborazione!BS77="",$A77&lt;&gt;""),"!",PreElaborazione!BS77)</f>
        <v/>
      </c>
      <c r="BT77" s="122" t="str">
        <f ca="1">IF(AND(PreElaborazione!BT77="",$A77&lt;&gt;""),"!",PreElaborazione!BT77)</f>
        <v/>
      </c>
      <c r="BU77" s="122" t="str">
        <f ca="1">IF(AND(PreElaborazione!BU77="",$A77&lt;&gt;""),"!",PreElaborazione!BU77)</f>
        <v/>
      </c>
      <c r="BV77" s="122" t="str">
        <f ca="1">IF(AND(PreElaborazione!BV77="",$A77&lt;&gt;""),"!",PreElaborazione!BV77)</f>
        <v/>
      </c>
      <c r="BW77" s="122" t="str">
        <f ca="1">IF(AND(PreElaborazione!BW77="",$A77&lt;&gt;""),"!",PreElaborazione!BW77)</f>
        <v/>
      </c>
      <c r="BX77" s="122" t="str">
        <f ca="1">IF(AND(PreElaborazione!BX77="",$A77&lt;&gt;""),"!",PreElaborazione!BX77)</f>
        <v/>
      </c>
      <c r="BY77" s="122" t="str">
        <f ca="1">IF(AND(PreElaborazione!BY77="",$A77&lt;&gt;""),"!",PreElaborazione!BY77)</f>
        <v/>
      </c>
      <c r="BZ77" s="122" t="str">
        <f ca="1">IF(AND(PreElaborazione!BZ77="",$A77&lt;&gt;""),"!",PreElaborazione!BZ77)</f>
        <v/>
      </c>
      <c r="CA77" s="122" t="str">
        <f ca="1">IF(AND(PreElaborazione!CA77="",$A77&lt;&gt;""),"!",PreElaborazione!CA77)</f>
        <v/>
      </c>
      <c r="CB77" s="122" t="str">
        <f ca="1">IF(AND(PreElaborazione!CB77="",$A77&lt;&gt;""),"!",PreElaborazione!CB77)</f>
        <v/>
      </c>
      <c r="CC77" s="122" t="str">
        <f ca="1">IF(AND(PreElaborazione!CC77="",$A77&lt;&gt;""),"!",PreElaborazione!CC77)</f>
        <v/>
      </c>
      <c r="CD77" s="122" t="str">
        <f ca="1">IF(AND(PreElaborazione!CD77="",$A77&lt;&gt;""),"!",PreElaborazione!CD77)</f>
        <v/>
      </c>
      <c r="CE77" s="122" t="str">
        <f ca="1">IF(AND(PreElaborazione!CE77="",$A77&lt;&gt;""),"!",PreElaborazione!CE77)</f>
        <v/>
      </c>
      <c r="CF77" s="122" t="str">
        <f ca="1">IF(AND(PreElaborazione!CF77="",$A77&lt;&gt;""),"!",PreElaborazione!CF77)</f>
        <v/>
      </c>
      <c r="CG77" s="122" t="str">
        <f ca="1">IF(AND(PreElaborazione!CG77="",$A77&lt;&gt;""),"!",PreElaborazione!CG77)</f>
        <v/>
      </c>
      <c r="CH77" s="122" t="str">
        <f ca="1">IF(AND(PreElaborazione!CH77="",$A77&lt;&gt;""),"!",PreElaborazione!CH77)</f>
        <v/>
      </c>
      <c r="CI77" s="122" t="str">
        <f ca="1">IF(AND(PreElaborazione!CI77="",$A77&lt;&gt;""),"!",PreElaborazione!CI77)</f>
        <v/>
      </c>
      <c r="CJ77" s="122" t="str">
        <f ca="1">IF(AND(PreElaborazione!CJ77="",$A77&lt;&gt;""),"!",PreElaborazione!CJ77)</f>
        <v/>
      </c>
      <c r="CK77" s="122" t="str">
        <f ca="1">IF(AND(PreElaborazione!CK77="",$A77&lt;&gt;""),"!",PreElaborazione!CK77)</f>
        <v/>
      </c>
      <c r="CL77" s="122" t="str">
        <f ca="1">IF(AND(PreElaborazione!CL77="",$A77&lt;&gt;""),"!",PreElaborazione!CL77)</f>
        <v/>
      </c>
      <c r="CM77" s="122" t="str">
        <f ca="1">IF(AND(PreElaborazione!CM77="",$A77&lt;&gt;""),"!",PreElaborazione!CM77)</f>
        <v/>
      </c>
      <c r="CN77" s="122" t="str">
        <f ca="1">IF(AND(PreElaborazione!CN77="",$A77&lt;&gt;""),"!",PreElaborazione!CN77)</f>
        <v/>
      </c>
      <c r="CO77" s="122" t="str">
        <f ca="1">IF(AND(PreElaborazione!CO77="",$A77&lt;&gt;""),"!",PreElaborazione!CO77)</f>
        <v/>
      </c>
      <c r="CP77" s="122" t="str">
        <f ca="1">IF(AND(PreElaborazione!CP77="",$A77&lt;&gt;""),"!",PreElaborazione!CP77)</f>
        <v/>
      </c>
      <c r="CQ77" s="122" t="str">
        <f ca="1">IF(AND(PreElaborazione!CQ77="",$A77&lt;&gt;""),"!",PreElaborazione!CQ77)</f>
        <v/>
      </c>
      <c r="CR77" s="122" t="str">
        <f ca="1">IF(AND(PreElaborazione!CR77="",$A77&lt;&gt;""),"!",PreElaborazione!CR77)</f>
        <v/>
      </c>
      <c r="CS77" s="122" t="str">
        <f ca="1">IF(AND(PreElaborazione!CS77="",$A77&lt;&gt;""),"!",PreElaborazione!CS77)</f>
        <v/>
      </c>
      <c r="CT77" s="122" t="str">
        <f ca="1">IF(AND(PreElaborazione!CT77="",$A77&lt;&gt;""),"!",PreElaborazione!CT77)</f>
        <v/>
      </c>
      <c r="CU77" s="122" t="str">
        <f ca="1">IF(AND(PreElaborazione!CU77="",$A77&lt;&gt;""),"!",PreElaborazione!CU77)</f>
        <v/>
      </c>
      <c r="CV77" s="122" t="str">
        <f ca="1">IF(AND(PreElaborazione!CV77="",$A77&lt;&gt;""),"!",PreElaborazione!CV77)</f>
        <v/>
      </c>
      <c r="CW77" s="122" t="str">
        <f ca="1">IF(AND(PreElaborazione!CW77="",$A77&lt;&gt;""),"!",PreElaborazione!CW77)</f>
        <v/>
      </c>
      <c r="CX77" s="122" t="str">
        <f ca="1">IF(AND(PreElaborazione!CX77="",$A77&lt;&gt;""),"!",PreElaborazione!CX77)</f>
        <v/>
      </c>
      <c r="CY77" s="122" t="str">
        <f ca="1">IF(AND(PreElaborazione!CY77="",$A77&lt;&gt;""),"!",PreElaborazione!CY77)</f>
        <v/>
      </c>
      <c r="CZ77" s="122" t="str">
        <f ca="1">IF(AND(PreElaborazione!CZ77="",$A77&lt;&gt;""),"!",PreElaborazione!CZ77)</f>
        <v/>
      </c>
      <c r="DA77" s="122" t="str">
        <f ca="1">IF(AND(PreElaborazione!DA77="",$A77&lt;&gt;""),"!",PreElaborazione!DA77)</f>
        <v/>
      </c>
      <c r="DB77" s="122" t="str">
        <f ca="1">IF(AND(PreElaborazione!DB77="",$A77&lt;&gt;""),"!",PreElaborazione!DB77)</f>
        <v/>
      </c>
    </row>
    <row r="78" spans="1:106">
      <c r="A78" s="120" t="str">
        <f ca="1">PreElaborazione!A78</f>
        <v/>
      </c>
      <c r="B78" s="122" t="str">
        <f ca="1">IF(AND(PreElaborazione!B78="",$A78&lt;&gt;""),"!",PreElaborazione!B78)</f>
        <v/>
      </c>
      <c r="C78" s="122" t="str">
        <f ca="1">IF(AND(PreElaborazione!C78="",$A78&lt;&gt;""),"!",PreElaborazione!C78)</f>
        <v/>
      </c>
      <c r="D78" s="122" t="str">
        <f ca="1">IF(AND(PreElaborazione!D78="",$A78&lt;&gt;""),"!",PreElaborazione!D78)</f>
        <v/>
      </c>
      <c r="E78" s="122" t="str">
        <f ca="1">IF(AND(PreElaborazione!E78="",$A78&lt;&gt;""),"!",PreElaborazione!E78)</f>
        <v/>
      </c>
      <c r="F78" s="122" t="str">
        <f ca="1">IF(AND(PreElaborazione!F78="",$A78&lt;&gt;""),"!",PreElaborazione!F78)</f>
        <v/>
      </c>
      <c r="G78" s="122" t="str">
        <f ca="1">IF(AND(PreElaborazione!G78="",$A78&lt;&gt;""),"!",PreElaborazione!G78)</f>
        <v/>
      </c>
      <c r="H78" s="122" t="str">
        <f ca="1">IF(AND(PreElaborazione!H78="",$A78&lt;&gt;""),"!",PreElaborazione!H78)</f>
        <v/>
      </c>
      <c r="I78" s="122" t="str">
        <f ca="1">IF(AND(PreElaborazione!I78="",$A78&lt;&gt;""),"!",PreElaborazione!I78)</f>
        <v/>
      </c>
      <c r="J78" s="122" t="str">
        <f ca="1">IF(AND(PreElaborazione!J78="",$A78&lt;&gt;""),"!",PreElaborazione!J78)</f>
        <v/>
      </c>
      <c r="K78" s="122" t="str">
        <f ca="1">IF(AND(PreElaborazione!K78="",$A78&lt;&gt;""),"!",PreElaborazione!K78)</f>
        <v/>
      </c>
      <c r="L78" s="122" t="str">
        <f ca="1">IF(AND(PreElaborazione!L78="",$A78&lt;&gt;""),"!",PreElaborazione!L78)</f>
        <v/>
      </c>
      <c r="M78" s="122" t="str">
        <f ca="1">IF(AND(PreElaborazione!M78="",$A78&lt;&gt;""),"!",PreElaborazione!M78)</f>
        <v/>
      </c>
      <c r="N78" s="122" t="str">
        <f ca="1">IF(AND(PreElaborazione!N78="",$A78&lt;&gt;""),"!",PreElaborazione!N78)</f>
        <v/>
      </c>
      <c r="O78" s="122" t="str">
        <f ca="1">IF(AND(PreElaborazione!O78="",$A78&lt;&gt;""),"!",PreElaborazione!O78)</f>
        <v/>
      </c>
      <c r="P78" s="122" t="str">
        <f ca="1">IF(AND(PreElaborazione!P78="",$A78&lt;&gt;""),"!",PreElaborazione!P78)</f>
        <v/>
      </c>
      <c r="Q78" s="122" t="str">
        <f ca="1">IF(AND(PreElaborazione!Q78="",$A78&lt;&gt;""),"!",PreElaborazione!Q78)</f>
        <v/>
      </c>
      <c r="R78" s="122" t="str">
        <f ca="1">IF(AND(PreElaborazione!R78="",$A78&lt;&gt;""),"!",PreElaborazione!R78)</f>
        <v/>
      </c>
      <c r="S78" s="122" t="str">
        <f ca="1">IF(AND(PreElaborazione!S78="",$A78&lt;&gt;""),"!",PreElaborazione!S78)</f>
        <v/>
      </c>
      <c r="T78" s="122" t="str">
        <f ca="1">IF(AND(PreElaborazione!T78="",$A78&lt;&gt;""),"!",PreElaborazione!T78)</f>
        <v/>
      </c>
      <c r="U78" s="122" t="str">
        <f ca="1">IF(AND(PreElaborazione!U78="",$A78&lt;&gt;""),"!",PreElaborazione!U78)</f>
        <v/>
      </c>
      <c r="V78" s="122" t="str">
        <f ca="1">IF(AND(PreElaborazione!V78="",$A78&lt;&gt;""),"!",PreElaborazione!V78)</f>
        <v/>
      </c>
      <c r="W78" s="122" t="str">
        <f ca="1">IF(AND(PreElaborazione!W78="",$A78&lt;&gt;""),"!",PreElaborazione!W78)</f>
        <v/>
      </c>
      <c r="X78" s="122" t="str">
        <f ca="1">IF(AND(PreElaborazione!X78="",$A78&lt;&gt;""),"!",PreElaborazione!X78)</f>
        <v/>
      </c>
      <c r="Y78" s="122" t="str">
        <f ca="1">IF(AND(PreElaborazione!Y78="",$A78&lt;&gt;""),"!",PreElaborazione!Y78)</f>
        <v/>
      </c>
      <c r="Z78" s="122" t="str">
        <f ca="1">IF(AND(PreElaborazione!Z78="",$A78&lt;&gt;""),"!",PreElaborazione!Z78)</f>
        <v/>
      </c>
      <c r="AA78" s="122" t="str">
        <f ca="1">IF(AND(PreElaborazione!AA78="",$A78&lt;&gt;""),"!",PreElaborazione!AA78)</f>
        <v/>
      </c>
      <c r="AB78" s="122" t="str">
        <f ca="1">IF(AND(PreElaborazione!AB78="",$A78&lt;&gt;""),"!",PreElaborazione!AB78)</f>
        <v/>
      </c>
      <c r="AC78" s="122" t="str">
        <f ca="1">IF(AND(PreElaborazione!AC78="",$A78&lt;&gt;""),"!",PreElaborazione!AC78)</f>
        <v/>
      </c>
      <c r="AD78" s="122" t="str">
        <f ca="1">IF(AND(PreElaborazione!AD78="",$A78&lt;&gt;""),"!",PreElaborazione!AD78)</f>
        <v/>
      </c>
      <c r="AE78" s="122" t="str">
        <f ca="1">IF(AND(PreElaborazione!AE78="",$A78&lt;&gt;""),"!",PreElaborazione!AE78)</f>
        <v/>
      </c>
      <c r="AF78" s="122" t="str">
        <f ca="1">IF(AND(PreElaborazione!AF78="",$A78&lt;&gt;""),"!",PreElaborazione!AF78)</f>
        <v/>
      </c>
      <c r="AG78" s="122" t="str">
        <f ca="1">IF(AND(PreElaborazione!AG78="",$A78&lt;&gt;""),"!",PreElaborazione!AG78)</f>
        <v/>
      </c>
      <c r="AH78" s="122" t="str">
        <f ca="1">IF(AND(PreElaborazione!AH78="",$A78&lt;&gt;""),"!",PreElaborazione!AH78)</f>
        <v/>
      </c>
      <c r="AI78" s="122" t="str">
        <f ca="1">IF(AND(PreElaborazione!AI78="",$A78&lt;&gt;""),"!",PreElaborazione!AI78)</f>
        <v/>
      </c>
      <c r="AJ78" s="122" t="str">
        <f ca="1">IF(AND(PreElaborazione!AJ78="",$A78&lt;&gt;""),"!",PreElaborazione!AJ78)</f>
        <v/>
      </c>
      <c r="AK78" s="122" t="str">
        <f ca="1">IF(AND(PreElaborazione!AK78="",$A78&lt;&gt;""),"!",PreElaborazione!AK78)</f>
        <v/>
      </c>
      <c r="AL78" s="122" t="str">
        <f ca="1">IF(AND(PreElaborazione!AL78="",$A78&lt;&gt;""),"!",PreElaborazione!AL78)</f>
        <v/>
      </c>
      <c r="AM78" s="122" t="str">
        <f ca="1">IF(AND(PreElaborazione!AM78="",$A78&lt;&gt;""),"!",PreElaborazione!AM78)</f>
        <v/>
      </c>
      <c r="AN78" s="122" t="str">
        <f ca="1">IF(AND(PreElaborazione!AN78="",$A78&lt;&gt;""),"!",PreElaborazione!AN78)</f>
        <v/>
      </c>
      <c r="AO78" s="122" t="str">
        <f ca="1">IF(AND(PreElaborazione!AO78="",$A78&lt;&gt;""),"!",PreElaborazione!AO78)</f>
        <v/>
      </c>
      <c r="AP78" s="122" t="str">
        <f ca="1">IF(AND(PreElaborazione!AP78="",$A78&lt;&gt;""),"!",PreElaborazione!AP78)</f>
        <v/>
      </c>
      <c r="AQ78" s="122" t="str">
        <f ca="1">IF(AND(PreElaborazione!AQ78="",$A78&lt;&gt;""),"!",PreElaborazione!AQ78)</f>
        <v/>
      </c>
      <c r="AR78" s="122" t="str">
        <f ca="1">IF(AND(PreElaborazione!AR78="",$A78&lt;&gt;""),"!",PreElaborazione!AR78)</f>
        <v/>
      </c>
      <c r="AS78" s="122" t="str">
        <f ca="1">IF(AND(PreElaborazione!AS78="",$A78&lt;&gt;""),"!",PreElaborazione!AS78)</f>
        <v/>
      </c>
      <c r="AT78" s="122" t="str">
        <f ca="1">IF(AND(PreElaborazione!AT78="",$A78&lt;&gt;""),"!",PreElaborazione!AT78)</f>
        <v/>
      </c>
      <c r="AU78" s="122" t="str">
        <f ca="1">IF(AND(PreElaborazione!AU78="",$A78&lt;&gt;""),"!",PreElaborazione!AU78)</f>
        <v/>
      </c>
      <c r="AV78" s="122" t="str">
        <f ca="1">IF(AND(PreElaborazione!AV78="",$A78&lt;&gt;""),"!",PreElaborazione!AV78)</f>
        <v/>
      </c>
      <c r="AW78" s="122" t="str">
        <f ca="1">IF(AND(PreElaborazione!AW78="",$A78&lt;&gt;""),"!",PreElaborazione!AW78)</f>
        <v/>
      </c>
      <c r="AX78" s="122" t="str">
        <f ca="1">IF(AND(PreElaborazione!AX78="",$A78&lt;&gt;""),"!",PreElaborazione!AX78)</f>
        <v/>
      </c>
      <c r="AY78" s="122" t="str">
        <f ca="1">IF(AND(PreElaborazione!AY78="",$A78&lt;&gt;""),"!",PreElaborazione!AY78)</f>
        <v/>
      </c>
      <c r="AZ78" s="122" t="str">
        <f ca="1">IF(AND(PreElaborazione!AZ78="",$A78&lt;&gt;""),"!",PreElaborazione!AZ78)</f>
        <v/>
      </c>
      <c r="BA78" s="122" t="str">
        <f ca="1">IF(AND(PreElaborazione!BA78="",$A78&lt;&gt;""),"!",PreElaborazione!BA78)</f>
        <v/>
      </c>
      <c r="BB78" s="122" t="str">
        <f ca="1">IF(AND(PreElaborazione!BB78="",$A78&lt;&gt;""),"!",PreElaborazione!BB78)</f>
        <v/>
      </c>
      <c r="BC78" s="122" t="str">
        <f ca="1">IF(AND(PreElaborazione!BC78="",$A78&lt;&gt;""),"!",PreElaborazione!BC78)</f>
        <v/>
      </c>
      <c r="BD78" s="122" t="str">
        <f ca="1">IF(AND(PreElaborazione!BD78="",$A78&lt;&gt;""),"!",PreElaborazione!BD78)</f>
        <v/>
      </c>
      <c r="BE78" s="122" t="str">
        <f ca="1">IF(AND(PreElaborazione!BE78="",$A78&lt;&gt;""),"!",PreElaborazione!BE78)</f>
        <v/>
      </c>
      <c r="BF78" s="122" t="str">
        <f ca="1">IF(AND(PreElaborazione!BF78="",$A78&lt;&gt;""),"!",PreElaborazione!BF78)</f>
        <v/>
      </c>
      <c r="BG78" s="122" t="str">
        <f ca="1">IF(AND(PreElaborazione!BG78="",$A78&lt;&gt;""),"!",PreElaborazione!BG78)</f>
        <v/>
      </c>
      <c r="BH78" s="122" t="str">
        <f ca="1">IF(AND(PreElaborazione!BH78="",$A78&lt;&gt;""),"!",PreElaborazione!BH78)</f>
        <v/>
      </c>
      <c r="BI78" s="122" t="str">
        <f ca="1">IF(AND(PreElaborazione!BI78="",$A78&lt;&gt;""),"!",PreElaborazione!BI78)</f>
        <v/>
      </c>
      <c r="BJ78" s="122" t="str">
        <f ca="1">IF(AND(PreElaborazione!BJ78="",$A78&lt;&gt;""),"!",PreElaborazione!BJ78)</f>
        <v/>
      </c>
      <c r="BK78" s="122" t="str">
        <f ca="1">IF(AND(PreElaborazione!BK78="",$A78&lt;&gt;""),"!",PreElaborazione!BK78)</f>
        <v/>
      </c>
      <c r="BL78" s="122" t="str">
        <f ca="1">IF(AND(PreElaborazione!BL78="",$A78&lt;&gt;""),"!",PreElaborazione!BL78)</f>
        <v/>
      </c>
      <c r="BM78" s="122" t="str">
        <f ca="1">IF(AND(PreElaborazione!BM78="",$A78&lt;&gt;""),"!",PreElaborazione!BM78)</f>
        <v/>
      </c>
      <c r="BN78" s="122" t="str">
        <f ca="1">IF(AND(PreElaborazione!BN78="",$A78&lt;&gt;""),"!",PreElaborazione!BN78)</f>
        <v/>
      </c>
      <c r="BO78" s="122" t="str">
        <f ca="1">IF(AND(PreElaborazione!BO78="",$A78&lt;&gt;""),"!",PreElaborazione!BO78)</f>
        <v/>
      </c>
      <c r="BP78" s="122" t="str">
        <f ca="1">IF(AND(PreElaborazione!BP78="",$A78&lt;&gt;""),"!",PreElaborazione!BP78)</f>
        <v/>
      </c>
      <c r="BQ78" s="122" t="str">
        <f ca="1">IF(AND(PreElaborazione!BQ78="",$A78&lt;&gt;""),"!",PreElaborazione!BQ78)</f>
        <v/>
      </c>
      <c r="BR78" s="122" t="str">
        <f ca="1">IF(AND(PreElaborazione!BR78="",$A78&lt;&gt;""),"!",PreElaborazione!BR78)</f>
        <v/>
      </c>
      <c r="BS78" s="122" t="str">
        <f ca="1">IF(AND(PreElaborazione!BS78="",$A78&lt;&gt;""),"!",PreElaborazione!BS78)</f>
        <v/>
      </c>
      <c r="BT78" s="122" t="str">
        <f ca="1">IF(AND(PreElaborazione!BT78="",$A78&lt;&gt;""),"!",PreElaborazione!BT78)</f>
        <v/>
      </c>
      <c r="BU78" s="122" t="str">
        <f ca="1">IF(AND(PreElaborazione!BU78="",$A78&lt;&gt;""),"!",PreElaborazione!BU78)</f>
        <v/>
      </c>
      <c r="BV78" s="122" t="str">
        <f ca="1">IF(AND(PreElaborazione!BV78="",$A78&lt;&gt;""),"!",PreElaborazione!BV78)</f>
        <v/>
      </c>
      <c r="BW78" s="122" t="str">
        <f ca="1">IF(AND(PreElaborazione!BW78="",$A78&lt;&gt;""),"!",PreElaborazione!BW78)</f>
        <v/>
      </c>
      <c r="BX78" s="122" t="str">
        <f ca="1">IF(AND(PreElaborazione!BX78="",$A78&lt;&gt;""),"!",PreElaborazione!BX78)</f>
        <v/>
      </c>
      <c r="BY78" s="122" t="str">
        <f ca="1">IF(AND(PreElaborazione!BY78="",$A78&lt;&gt;""),"!",PreElaborazione!BY78)</f>
        <v/>
      </c>
      <c r="BZ78" s="122" t="str">
        <f ca="1">IF(AND(PreElaborazione!BZ78="",$A78&lt;&gt;""),"!",PreElaborazione!BZ78)</f>
        <v/>
      </c>
      <c r="CA78" s="122" t="str">
        <f ca="1">IF(AND(PreElaborazione!CA78="",$A78&lt;&gt;""),"!",PreElaborazione!CA78)</f>
        <v/>
      </c>
      <c r="CB78" s="122" t="str">
        <f ca="1">IF(AND(PreElaborazione!CB78="",$A78&lt;&gt;""),"!",PreElaborazione!CB78)</f>
        <v/>
      </c>
      <c r="CC78" s="122" t="str">
        <f ca="1">IF(AND(PreElaborazione!CC78="",$A78&lt;&gt;""),"!",PreElaborazione!CC78)</f>
        <v/>
      </c>
      <c r="CD78" s="122" t="str">
        <f ca="1">IF(AND(PreElaborazione!CD78="",$A78&lt;&gt;""),"!",PreElaborazione!CD78)</f>
        <v/>
      </c>
      <c r="CE78" s="122" t="str">
        <f ca="1">IF(AND(PreElaborazione!CE78="",$A78&lt;&gt;""),"!",PreElaborazione!CE78)</f>
        <v/>
      </c>
      <c r="CF78" s="122" t="str">
        <f ca="1">IF(AND(PreElaborazione!CF78="",$A78&lt;&gt;""),"!",PreElaborazione!CF78)</f>
        <v/>
      </c>
      <c r="CG78" s="122" t="str">
        <f ca="1">IF(AND(PreElaborazione!CG78="",$A78&lt;&gt;""),"!",PreElaborazione!CG78)</f>
        <v/>
      </c>
      <c r="CH78" s="122" t="str">
        <f ca="1">IF(AND(PreElaborazione!CH78="",$A78&lt;&gt;""),"!",PreElaborazione!CH78)</f>
        <v/>
      </c>
      <c r="CI78" s="122" t="str">
        <f ca="1">IF(AND(PreElaborazione!CI78="",$A78&lt;&gt;""),"!",PreElaborazione!CI78)</f>
        <v/>
      </c>
      <c r="CJ78" s="122" t="str">
        <f ca="1">IF(AND(PreElaborazione!CJ78="",$A78&lt;&gt;""),"!",PreElaborazione!CJ78)</f>
        <v/>
      </c>
      <c r="CK78" s="122" t="str">
        <f ca="1">IF(AND(PreElaborazione!CK78="",$A78&lt;&gt;""),"!",PreElaborazione!CK78)</f>
        <v/>
      </c>
      <c r="CL78" s="122" t="str">
        <f ca="1">IF(AND(PreElaborazione!CL78="",$A78&lt;&gt;""),"!",PreElaborazione!CL78)</f>
        <v/>
      </c>
      <c r="CM78" s="122" t="str">
        <f ca="1">IF(AND(PreElaborazione!CM78="",$A78&lt;&gt;""),"!",PreElaborazione!CM78)</f>
        <v/>
      </c>
      <c r="CN78" s="122" t="str">
        <f ca="1">IF(AND(PreElaborazione!CN78="",$A78&lt;&gt;""),"!",PreElaborazione!CN78)</f>
        <v/>
      </c>
      <c r="CO78" s="122" t="str">
        <f ca="1">IF(AND(PreElaborazione!CO78="",$A78&lt;&gt;""),"!",PreElaborazione!CO78)</f>
        <v/>
      </c>
      <c r="CP78" s="122" t="str">
        <f ca="1">IF(AND(PreElaborazione!CP78="",$A78&lt;&gt;""),"!",PreElaborazione!CP78)</f>
        <v/>
      </c>
      <c r="CQ78" s="122" t="str">
        <f ca="1">IF(AND(PreElaborazione!CQ78="",$A78&lt;&gt;""),"!",PreElaborazione!CQ78)</f>
        <v/>
      </c>
      <c r="CR78" s="122" t="str">
        <f ca="1">IF(AND(PreElaborazione!CR78="",$A78&lt;&gt;""),"!",PreElaborazione!CR78)</f>
        <v/>
      </c>
      <c r="CS78" s="122" t="str">
        <f ca="1">IF(AND(PreElaborazione!CS78="",$A78&lt;&gt;""),"!",PreElaborazione!CS78)</f>
        <v/>
      </c>
      <c r="CT78" s="122" t="str">
        <f ca="1">IF(AND(PreElaborazione!CT78="",$A78&lt;&gt;""),"!",PreElaborazione!CT78)</f>
        <v/>
      </c>
      <c r="CU78" s="122" t="str">
        <f ca="1">IF(AND(PreElaborazione!CU78="",$A78&lt;&gt;""),"!",PreElaborazione!CU78)</f>
        <v/>
      </c>
      <c r="CV78" s="122" t="str">
        <f ca="1">IF(AND(PreElaborazione!CV78="",$A78&lt;&gt;""),"!",PreElaborazione!CV78)</f>
        <v/>
      </c>
      <c r="CW78" s="122" t="str">
        <f ca="1">IF(AND(PreElaborazione!CW78="",$A78&lt;&gt;""),"!",PreElaborazione!CW78)</f>
        <v/>
      </c>
      <c r="CX78" s="122" t="str">
        <f ca="1">IF(AND(PreElaborazione!CX78="",$A78&lt;&gt;""),"!",PreElaborazione!CX78)</f>
        <v/>
      </c>
      <c r="CY78" s="122" t="str">
        <f ca="1">IF(AND(PreElaborazione!CY78="",$A78&lt;&gt;""),"!",PreElaborazione!CY78)</f>
        <v/>
      </c>
      <c r="CZ78" s="122" t="str">
        <f ca="1">IF(AND(PreElaborazione!CZ78="",$A78&lt;&gt;""),"!",PreElaborazione!CZ78)</f>
        <v/>
      </c>
      <c r="DA78" s="122" t="str">
        <f ca="1">IF(AND(PreElaborazione!DA78="",$A78&lt;&gt;""),"!",PreElaborazione!DA78)</f>
        <v/>
      </c>
      <c r="DB78" s="122" t="str">
        <f ca="1">IF(AND(PreElaborazione!DB78="",$A78&lt;&gt;""),"!",PreElaborazione!DB78)</f>
        <v/>
      </c>
    </row>
    <row r="79" spans="1:106">
      <c r="A79" s="120" t="str">
        <f ca="1">PreElaborazione!A79</f>
        <v/>
      </c>
      <c r="B79" s="122" t="str">
        <f ca="1">IF(AND(PreElaborazione!B79="",$A79&lt;&gt;""),"!",PreElaborazione!B79)</f>
        <v/>
      </c>
      <c r="C79" s="122" t="str">
        <f ca="1">IF(AND(PreElaborazione!C79="",$A79&lt;&gt;""),"!",PreElaborazione!C79)</f>
        <v/>
      </c>
      <c r="D79" s="122" t="str">
        <f ca="1">IF(AND(PreElaborazione!D79="",$A79&lt;&gt;""),"!",PreElaborazione!D79)</f>
        <v/>
      </c>
      <c r="E79" s="122" t="str">
        <f ca="1">IF(AND(PreElaborazione!E79="",$A79&lt;&gt;""),"!",PreElaborazione!E79)</f>
        <v/>
      </c>
      <c r="F79" s="122" t="str">
        <f ca="1">IF(AND(PreElaborazione!F79="",$A79&lt;&gt;""),"!",PreElaborazione!F79)</f>
        <v/>
      </c>
      <c r="G79" s="122" t="str">
        <f ca="1">IF(AND(PreElaborazione!G79="",$A79&lt;&gt;""),"!",PreElaborazione!G79)</f>
        <v/>
      </c>
      <c r="H79" s="122" t="str">
        <f ca="1">IF(AND(PreElaborazione!H79="",$A79&lt;&gt;""),"!",PreElaborazione!H79)</f>
        <v/>
      </c>
      <c r="I79" s="122" t="str">
        <f ca="1">IF(AND(PreElaborazione!I79="",$A79&lt;&gt;""),"!",PreElaborazione!I79)</f>
        <v/>
      </c>
      <c r="J79" s="122" t="str">
        <f ca="1">IF(AND(PreElaborazione!J79="",$A79&lt;&gt;""),"!",PreElaborazione!J79)</f>
        <v/>
      </c>
      <c r="K79" s="122" t="str">
        <f ca="1">IF(AND(PreElaborazione!K79="",$A79&lt;&gt;""),"!",PreElaborazione!K79)</f>
        <v/>
      </c>
      <c r="L79" s="122" t="str">
        <f ca="1">IF(AND(PreElaborazione!L79="",$A79&lt;&gt;""),"!",PreElaborazione!L79)</f>
        <v/>
      </c>
      <c r="M79" s="122" t="str">
        <f ca="1">IF(AND(PreElaborazione!M79="",$A79&lt;&gt;""),"!",PreElaborazione!M79)</f>
        <v/>
      </c>
      <c r="N79" s="122" t="str">
        <f ca="1">IF(AND(PreElaborazione!N79="",$A79&lt;&gt;""),"!",PreElaborazione!N79)</f>
        <v/>
      </c>
      <c r="O79" s="122" t="str">
        <f ca="1">IF(AND(PreElaborazione!O79="",$A79&lt;&gt;""),"!",PreElaborazione!O79)</f>
        <v/>
      </c>
      <c r="P79" s="122" t="str">
        <f ca="1">IF(AND(PreElaborazione!P79="",$A79&lt;&gt;""),"!",PreElaborazione!P79)</f>
        <v/>
      </c>
      <c r="Q79" s="122" t="str">
        <f ca="1">IF(AND(PreElaborazione!Q79="",$A79&lt;&gt;""),"!",PreElaborazione!Q79)</f>
        <v/>
      </c>
      <c r="R79" s="122" t="str">
        <f ca="1">IF(AND(PreElaborazione!R79="",$A79&lt;&gt;""),"!",PreElaborazione!R79)</f>
        <v/>
      </c>
      <c r="S79" s="122" t="str">
        <f ca="1">IF(AND(PreElaborazione!S79="",$A79&lt;&gt;""),"!",PreElaborazione!S79)</f>
        <v/>
      </c>
      <c r="T79" s="122" t="str">
        <f ca="1">IF(AND(PreElaborazione!T79="",$A79&lt;&gt;""),"!",PreElaborazione!T79)</f>
        <v/>
      </c>
      <c r="U79" s="122" t="str">
        <f ca="1">IF(AND(PreElaborazione!U79="",$A79&lt;&gt;""),"!",PreElaborazione!U79)</f>
        <v/>
      </c>
      <c r="V79" s="122" t="str">
        <f ca="1">IF(AND(PreElaborazione!V79="",$A79&lt;&gt;""),"!",PreElaborazione!V79)</f>
        <v/>
      </c>
      <c r="W79" s="122" t="str">
        <f ca="1">IF(AND(PreElaborazione!W79="",$A79&lt;&gt;""),"!",PreElaborazione!W79)</f>
        <v/>
      </c>
      <c r="X79" s="122" t="str">
        <f ca="1">IF(AND(PreElaborazione!X79="",$A79&lt;&gt;""),"!",PreElaborazione!X79)</f>
        <v/>
      </c>
      <c r="Y79" s="122" t="str">
        <f ca="1">IF(AND(PreElaborazione!Y79="",$A79&lt;&gt;""),"!",PreElaborazione!Y79)</f>
        <v/>
      </c>
      <c r="Z79" s="122" t="str">
        <f ca="1">IF(AND(PreElaborazione!Z79="",$A79&lt;&gt;""),"!",PreElaborazione!Z79)</f>
        <v/>
      </c>
      <c r="AA79" s="122" t="str">
        <f ca="1">IF(AND(PreElaborazione!AA79="",$A79&lt;&gt;""),"!",PreElaborazione!AA79)</f>
        <v/>
      </c>
      <c r="AB79" s="122" t="str">
        <f ca="1">IF(AND(PreElaborazione!AB79="",$A79&lt;&gt;""),"!",PreElaborazione!AB79)</f>
        <v/>
      </c>
      <c r="AC79" s="122" t="str">
        <f ca="1">IF(AND(PreElaborazione!AC79="",$A79&lt;&gt;""),"!",PreElaborazione!AC79)</f>
        <v/>
      </c>
      <c r="AD79" s="122" t="str">
        <f ca="1">IF(AND(PreElaborazione!AD79="",$A79&lt;&gt;""),"!",PreElaborazione!AD79)</f>
        <v/>
      </c>
      <c r="AE79" s="122" t="str">
        <f ca="1">IF(AND(PreElaborazione!AE79="",$A79&lt;&gt;""),"!",PreElaborazione!AE79)</f>
        <v/>
      </c>
      <c r="AF79" s="122" t="str">
        <f ca="1">IF(AND(PreElaborazione!AF79="",$A79&lt;&gt;""),"!",PreElaborazione!AF79)</f>
        <v/>
      </c>
      <c r="AG79" s="122" t="str">
        <f ca="1">IF(AND(PreElaborazione!AG79="",$A79&lt;&gt;""),"!",PreElaborazione!AG79)</f>
        <v/>
      </c>
      <c r="AH79" s="122" t="str">
        <f ca="1">IF(AND(PreElaborazione!AH79="",$A79&lt;&gt;""),"!",PreElaborazione!AH79)</f>
        <v/>
      </c>
      <c r="AI79" s="122" t="str">
        <f ca="1">IF(AND(PreElaborazione!AI79="",$A79&lt;&gt;""),"!",PreElaborazione!AI79)</f>
        <v/>
      </c>
      <c r="AJ79" s="122" t="str">
        <f ca="1">IF(AND(PreElaborazione!AJ79="",$A79&lt;&gt;""),"!",PreElaborazione!AJ79)</f>
        <v/>
      </c>
      <c r="AK79" s="122" t="str">
        <f ca="1">IF(AND(PreElaborazione!AK79="",$A79&lt;&gt;""),"!",PreElaborazione!AK79)</f>
        <v/>
      </c>
      <c r="AL79" s="122" t="str">
        <f ca="1">IF(AND(PreElaborazione!AL79="",$A79&lt;&gt;""),"!",PreElaborazione!AL79)</f>
        <v/>
      </c>
      <c r="AM79" s="122" t="str">
        <f ca="1">IF(AND(PreElaborazione!AM79="",$A79&lt;&gt;""),"!",PreElaborazione!AM79)</f>
        <v/>
      </c>
      <c r="AN79" s="122" t="str">
        <f ca="1">IF(AND(PreElaborazione!AN79="",$A79&lt;&gt;""),"!",PreElaborazione!AN79)</f>
        <v/>
      </c>
      <c r="AO79" s="122" t="str">
        <f ca="1">IF(AND(PreElaborazione!AO79="",$A79&lt;&gt;""),"!",PreElaborazione!AO79)</f>
        <v/>
      </c>
      <c r="AP79" s="122" t="str">
        <f ca="1">IF(AND(PreElaborazione!AP79="",$A79&lt;&gt;""),"!",PreElaborazione!AP79)</f>
        <v/>
      </c>
      <c r="AQ79" s="122" t="str">
        <f ca="1">IF(AND(PreElaborazione!AQ79="",$A79&lt;&gt;""),"!",PreElaborazione!AQ79)</f>
        <v/>
      </c>
      <c r="AR79" s="122" t="str">
        <f ca="1">IF(AND(PreElaborazione!AR79="",$A79&lt;&gt;""),"!",PreElaborazione!AR79)</f>
        <v/>
      </c>
      <c r="AS79" s="122" t="str">
        <f ca="1">IF(AND(PreElaborazione!AS79="",$A79&lt;&gt;""),"!",PreElaborazione!AS79)</f>
        <v/>
      </c>
      <c r="AT79" s="122" t="str">
        <f ca="1">IF(AND(PreElaborazione!AT79="",$A79&lt;&gt;""),"!",PreElaborazione!AT79)</f>
        <v/>
      </c>
      <c r="AU79" s="122" t="str">
        <f ca="1">IF(AND(PreElaborazione!AU79="",$A79&lt;&gt;""),"!",PreElaborazione!AU79)</f>
        <v/>
      </c>
      <c r="AV79" s="122" t="str">
        <f ca="1">IF(AND(PreElaborazione!AV79="",$A79&lt;&gt;""),"!",PreElaborazione!AV79)</f>
        <v/>
      </c>
      <c r="AW79" s="122" t="str">
        <f ca="1">IF(AND(PreElaborazione!AW79="",$A79&lt;&gt;""),"!",PreElaborazione!AW79)</f>
        <v/>
      </c>
      <c r="AX79" s="122" t="str">
        <f ca="1">IF(AND(PreElaborazione!AX79="",$A79&lt;&gt;""),"!",PreElaborazione!AX79)</f>
        <v/>
      </c>
      <c r="AY79" s="122" t="str">
        <f ca="1">IF(AND(PreElaborazione!AY79="",$A79&lt;&gt;""),"!",PreElaborazione!AY79)</f>
        <v/>
      </c>
      <c r="AZ79" s="122" t="str">
        <f ca="1">IF(AND(PreElaborazione!AZ79="",$A79&lt;&gt;""),"!",PreElaborazione!AZ79)</f>
        <v/>
      </c>
      <c r="BA79" s="122" t="str">
        <f ca="1">IF(AND(PreElaborazione!BA79="",$A79&lt;&gt;""),"!",PreElaborazione!BA79)</f>
        <v/>
      </c>
      <c r="BB79" s="122" t="str">
        <f ca="1">IF(AND(PreElaborazione!BB79="",$A79&lt;&gt;""),"!",PreElaborazione!BB79)</f>
        <v/>
      </c>
      <c r="BC79" s="122" t="str">
        <f ca="1">IF(AND(PreElaborazione!BC79="",$A79&lt;&gt;""),"!",PreElaborazione!BC79)</f>
        <v/>
      </c>
      <c r="BD79" s="122" t="str">
        <f ca="1">IF(AND(PreElaborazione!BD79="",$A79&lt;&gt;""),"!",PreElaborazione!BD79)</f>
        <v/>
      </c>
      <c r="BE79" s="122" t="str">
        <f ca="1">IF(AND(PreElaborazione!BE79="",$A79&lt;&gt;""),"!",PreElaborazione!BE79)</f>
        <v/>
      </c>
      <c r="BF79" s="122" t="str">
        <f ca="1">IF(AND(PreElaborazione!BF79="",$A79&lt;&gt;""),"!",PreElaborazione!BF79)</f>
        <v/>
      </c>
      <c r="BG79" s="122" t="str">
        <f ca="1">IF(AND(PreElaborazione!BG79="",$A79&lt;&gt;""),"!",PreElaborazione!BG79)</f>
        <v/>
      </c>
      <c r="BH79" s="122" t="str">
        <f ca="1">IF(AND(PreElaborazione!BH79="",$A79&lt;&gt;""),"!",PreElaborazione!BH79)</f>
        <v/>
      </c>
      <c r="BI79" s="122" t="str">
        <f ca="1">IF(AND(PreElaborazione!BI79="",$A79&lt;&gt;""),"!",PreElaborazione!BI79)</f>
        <v/>
      </c>
      <c r="BJ79" s="122" t="str">
        <f ca="1">IF(AND(PreElaborazione!BJ79="",$A79&lt;&gt;""),"!",PreElaborazione!BJ79)</f>
        <v/>
      </c>
      <c r="BK79" s="122" t="str">
        <f ca="1">IF(AND(PreElaborazione!BK79="",$A79&lt;&gt;""),"!",PreElaborazione!BK79)</f>
        <v/>
      </c>
      <c r="BL79" s="122" t="str">
        <f ca="1">IF(AND(PreElaborazione!BL79="",$A79&lt;&gt;""),"!",PreElaborazione!BL79)</f>
        <v/>
      </c>
      <c r="BM79" s="122" t="str">
        <f ca="1">IF(AND(PreElaborazione!BM79="",$A79&lt;&gt;""),"!",PreElaborazione!BM79)</f>
        <v/>
      </c>
      <c r="BN79" s="122" t="str">
        <f ca="1">IF(AND(PreElaborazione!BN79="",$A79&lt;&gt;""),"!",PreElaborazione!BN79)</f>
        <v/>
      </c>
      <c r="BO79" s="122" t="str">
        <f ca="1">IF(AND(PreElaborazione!BO79="",$A79&lt;&gt;""),"!",PreElaborazione!BO79)</f>
        <v/>
      </c>
      <c r="BP79" s="122" t="str">
        <f ca="1">IF(AND(PreElaborazione!BP79="",$A79&lt;&gt;""),"!",PreElaborazione!BP79)</f>
        <v/>
      </c>
      <c r="BQ79" s="122" t="str">
        <f ca="1">IF(AND(PreElaborazione!BQ79="",$A79&lt;&gt;""),"!",PreElaborazione!BQ79)</f>
        <v/>
      </c>
      <c r="BR79" s="122" t="str">
        <f ca="1">IF(AND(PreElaborazione!BR79="",$A79&lt;&gt;""),"!",PreElaborazione!BR79)</f>
        <v/>
      </c>
      <c r="BS79" s="122" t="str">
        <f ca="1">IF(AND(PreElaborazione!BS79="",$A79&lt;&gt;""),"!",PreElaborazione!BS79)</f>
        <v/>
      </c>
      <c r="BT79" s="122" t="str">
        <f ca="1">IF(AND(PreElaborazione!BT79="",$A79&lt;&gt;""),"!",PreElaborazione!BT79)</f>
        <v/>
      </c>
      <c r="BU79" s="122" t="str">
        <f ca="1">IF(AND(PreElaborazione!BU79="",$A79&lt;&gt;""),"!",PreElaborazione!BU79)</f>
        <v/>
      </c>
      <c r="BV79" s="122" t="str">
        <f ca="1">IF(AND(PreElaborazione!BV79="",$A79&lt;&gt;""),"!",PreElaborazione!BV79)</f>
        <v/>
      </c>
      <c r="BW79" s="122" t="str">
        <f ca="1">IF(AND(PreElaborazione!BW79="",$A79&lt;&gt;""),"!",PreElaborazione!BW79)</f>
        <v/>
      </c>
      <c r="BX79" s="122" t="str">
        <f ca="1">IF(AND(PreElaborazione!BX79="",$A79&lt;&gt;""),"!",PreElaborazione!BX79)</f>
        <v/>
      </c>
      <c r="BY79" s="122" t="str">
        <f ca="1">IF(AND(PreElaborazione!BY79="",$A79&lt;&gt;""),"!",PreElaborazione!BY79)</f>
        <v/>
      </c>
      <c r="BZ79" s="122" t="str">
        <f ca="1">IF(AND(PreElaborazione!BZ79="",$A79&lt;&gt;""),"!",PreElaborazione!BZ79)</f>
        <v/>
      </c>
      <c r="CA79" s="122" t="str">
        <f ca="1">IF(AND(PreElaborazione!CA79="",$A79&lt;&gt;""),"!",PreElaborazione!CA79)</f>
        <v/>
      </c>
      <c r="CB79" s="122" t="str">
        <f ca="1">IF(AND(PreElaborazione!CB79="",$A79&lt;&gt;""),"!",PreElaborazione!CB79)</f>
        <v/>
      </c>
      <c r="CC79" s="122" t="str">
        <f ca="1">IF(AND(PreElaborazione!CC79="",$A79&lt;&gt;""),"!",PreElaborazione!CC79)</f>
        <v/>
      </c>
      <c r="CD79" s="122" t="str">
        <f ca="1">IF(AND(PreElaborazione!CD79="",$A79&lt;&gt;""),"!",PreElaborazione!CD79)</f>
        <v/>
      </c>
      <c r="CE79" s="122" t="str">
        <f ca="1">IF(AND(PreElaborazione!CE79="",$A79&lt;&gt;""),"!",PreElaborazione!CE79)</f>
        <v/>
      </c>
      <c r="CF79" s="122" t="str">
        <f ca="1">IF(AND(PreElaborazione!CF79="",$A79&lt;&gt;""),"!",PreElaborazione!CF79)</f>
        <v/>
      </c>
      <c r="CG79" s="122" t="str">
        <f ca="1">IF(AND(PreElaborazione!CG79="",$A79&lt;&gt;""),"!",PreElaborazione!CG79)</f>
        <v/>
      </c>
      <c r="CH79" s="122" t="str">
        <f ca="1">IF(AND(PreElaborazione!CH79="",$A79&lt;&gt;""),"!",PreElaborazione!CH79)</f>
        <v/>
      </c>
      <c r="CI79" s="122" t="str">
        <f ca="1">IF(AND(PreElaborazione!CI79="",$A79&lt;&gt;""),"!",PreElaborazione!CI79)</f>
        <v/>
      </c>
      <c r="CJ79" s="122" t="str">
        <f ca="1">IF(AND(PreElaborazione!CJ79="",$A79&lt;&gt;""),"!",PreElaborazione!CJ79)</f>
        <v/>
      </c>
      <c r="CK79" s="122" t="str">
        <f ca="1">IF(AND(PreElaborazione!CK79="",$A79&lt;&gt;""),"!",PreElaborazione!CK79)</f>
        <v/>
      </c>
      <c r="CL79" s="122" t="str">
        <f ca="1">IF(AND(PreElaborazione!CL79="",$A79&lt;&gt;""),"!",PreElaborazione!CL79)</f>
        <v/>
      </c>
      <c r="CM79" s="122" t="str">
        <f ca="1">IF(AND(PreElaborazione!CM79="",$A79&lt;&gt;""),"!",PreElaborazione!CM79)</f>
        <v/>
      </c>
      <c r="CN79" s="122" t="str">
        <f ca="1">IF(AND(PreElaborazione!CN79="",$A79&lt;&gt;""),"!",PreElaborazione!CN79)</f>
        <v/>
      </c>
      <c r="CO79" s="122" t="str">
        <f ca="1">IF(AND(PreElaborazione!CO79="",$A79&lt;&gt;""),"!",PreElaborazione!CO79)</f>
        <v/>
      </c>
      <c r="CP79" s="122" t="str">
        <f ca="1">IF(AND(PreElaborazione!CP79="",$A79&lt;&gt;""),"!",PreElaborazione!CP79)</f>
        <v/>
      </c>
      <c r="CQ79" s="122" t="str">
        <f ca="1">IF(AND(PreElaborazione!CQ79="",$A79&lt;&gt;""),"!",PreElaborazione!CQ79)</f>
        <v/>
      </c>
      <c r="CR79" s="122" t="str">
        <f ca="1">IF(AND(PreElaborazione!CR79="",$A79&lt;&gt;""),"!",PreElaborazione!CR79)</f>
        <v/>
      </c>
      <c r="CS79" s="122" t="str">
        <f ca="1">IF(AND(PreElaborazione!CS79="",$A79&lt;&gt;""),"!",PreElaborazione!CS79)</f>
        <v/>
      </c>
      <c r="CT79" s="122" t="str">
        <f ca="1">IF(AND(PreElaborazione!CT79="",$A79&lt;&gt;""),"!",PreElaborazione!CT79)</f>
        <v/>
      </c>
      <c r="CU79" s="122" t="str">
        <f ca="1">IF(AND(PreElaborazione!CU79="",$A79&lt;&gt;""),"!",PreElaborazione!CU79)</f>
        <v/>
      </c>
      <c r="CV79" s="122" t="str">
        <f ca="1">IF(AND(PreElaborazione!CV79="",$A79&lt;&gt;""),"!",PreElaborazione!CV79)</f>
        <v/>
      </c>
      <c r="CW79" s="122" t="str">
        <f ca="1">IF(AND(PreElaborazione!CW79="",$A79&lt;&gt;""),"!",PreElaborazione!CW79)</f>
        <v/>
      </c>
      <c r="CX79" s="122" t="str">
        <f ca="1">IF(AND(PreElaborazione!CX79="",$A79&lt;&gt;""),"!",PreElaborazione!CX79)</f>
        <v/>
      </c>
      <c r="CY79" s="122" t="str">
        <f ca="1">IF(AND(PreElaborazione!CY79="",$A79&lt;&gt;""),"!",PreElaborazione!CY79)</f>
        <v/>
      </c>
      <c r="CZ79" s="122" t="str">
        <f ca="1">IF(AND(PreElaborazione!CZ79="",$A79&lt;&gt;""),"!",PreElaborazione!CZ79)</f>
        <v/>
      </c>
      <c r="DA79" s="122" t="str">
        <f ca="1">IF(AND(PreElaborazione!DA79="",$A79&lt;&gt;""),"!",PreElaborazione!DA79)</f>
        <v/>
      </c>
      <c r="DB79" s="122" t="str">
        <f ca="1">IF(AND(PreElaborazione!DB79="",$A79&lt;&gt;""),"!",PreElaborazione!DB79)</f>
        <v/>
      </c>
    </row>
    <row r="80" spans="1:106">
      <c r="A80" s="120" t="str">
        <f ca="1">PreElaborazione!A80</f>
        <v/>
      </c>
      <c r="B80" s="122" t="str">
        <f ca="1">IF(AND(PreElaborazione!B80="",$A80&lt;&gt;""),"!",PreElaborazione!B80)</f>
        <v/>
      </c>
      <c r="C80" s="122" t="str">
        <f ca="1">IF(AND(PreElaborazione!C80="",$A80&lt;&gt;""),"!",PreElaborazione!C80)</f>
        <v/>
      </c>
      <c r="D80" s="122" t="str">
        <f ca="1">IF(AND(PreElaborazione!D80="",$A80&lt;&gt;""),"!",PreElaborazione!D80)</f>
        <v/>
      </c>
      <c r="E80" s="122" t="str">
        <f ca="1">IF(AND(PreElaborazione!E80="",$A80&lt;&gt;""),"!",PreElaborazione!E80)</f>
        <v/>
      </c>
      <c r="F80" s="122" t="str">
        <f ca="1">IF(AND(PreElaborazione!F80="",$A80&lt;&gt;""),"!",PreElaborazione!F80)</f>
        <v/>
      </c>
      <c r="G80" s="122" t="str">
        <f ca="1">IF(AND(PreElaborazione!G80="",$A80&lt;&gt;""),"!",PreElaborazione!G80)</f>
        <v/>
      </c>
      <c r="H80" s="122" t="str">
        <f ca="1">IF(AND(PreElaborazione!H80="",$A80&lt;&gt;""),"!",PreElaborazione!H80)</f>
        <v/>
      </c>
      <c r="I80" s="122" t="str">
        <f ca="1">IF(AND(PreElaborazione!I80="",$A80&lt;&gt;""),"!",PreElaborazione!I80)</f>
        <v/>
      </c>
      <c r="J80" s="122" t="str">
        <f ca="1">IF(AND(PreElaborazione!J80="",$A80&lt;&gt;""),"!",PreElaborazione!J80)</f>
        <v/>
      </c>
      <c r="K80" s="122" t="str">
        <f ca="1">IF(AND(PreElaborazione!K80="",$A80&lt;&gt;""),"!",PreElaborazione!K80)</f>
        <v/>
      </c>
      <c r="L80" s="122" t="str">
        <f ca="1">IF(AND(PreElaborazione!L80="",$A80&lt;&gt;""),"!",PreElaborazione!L80)</f>
        <v/>
      </c>
      <c r="M80" s="122" t="str">
        <f ca="1">IF(AND(PreElaborazione!M80="",$A80&lt;&gt;""),"!",PreElaborazione!M80)</f>
        <v/>
      </c>
      <c r="N80" s="122" t="str">
        <f ca="1">IF(AND(PreElaborazione!N80="",$A80&lt;&gt;""),"!",PreElaborazione!N80)</f>
        <v/>
      </c>
      <c r="O80" s="122" t="str">
        <f ca="1">IF(AND(PreElaborazione!O80="",$A80&lt;&gt;""),"!",PreElaborazione!O80)</f>
        <v/>
      </c>
      <c r="P80" s="122" t="str">
        <f ca="1">IF(AND(PreElaborazione!P80="",$A80&lt;&gt;""),"!",PreElaborazione!P80)</f>
        <v/>
      </c>
      <c r="Q80" s="122" t="str">
        <f ca="1">IF(AND(PreElaborazione!Q80="",$A80&lt;&gt;""),"!",PreElaborazione!Q80)</f>
        <v/>
      </c>
      <c r="R80" s="122" t="str">
        <f ca="1">IF(AND(PreElaborazione!R80="",$A80&lt;&gt;""),"!",PreElaborazione!R80)</f>
        <v/>
      </c>
      <c r="S80" s="122" t="str">
        <f ca="1">IF(AND(PreElaborazione!S80="",$A80&lt;&gt;""),"!",PreElaborazione!S80)</f>
        <v/>
      </c>
      <c r="T80" s="122" t="str">
        <f ca="1">IF(AND(PreElaborazione!T80="",$A80&lt;&gt;""),"!",PreElaborazione!T80)</f>
        <v/>
      </c>
      <c r="U80" s="122" t="str">
        <f ca="1">IF(AND(PreElaborazione!U80="",$A80&lt;&gt;""),"!",PreElaborazione!U80)</f>
        <v/>
      </c>
      <c r="V80" s="122" t="str">
        <f ca="1">IF(AND(PreElaborazione!V80="",$A80&lt;&gt;""),"!",PreElaborazione!V80)</f>
        <v/>
      </c>
      <c r="W80" s="122" t="str">
        <f ca="1">IF(AND(PreElaborazione!W80="",$A80&lt;&gt;""),"!",PreElaborazione!W80)</f>
        <v/>
      </c>
      <c r="X80" s="122" t="str">
        <f ca="1">IF(AND(PreElaborazione!X80="",$A80&lt;&gt;""),"!",PreElaborazione!X80)</f>
        <v/>
      </c>
      <c r="Y80" s="122" t="str">
        <f ca="1">IF(AND(PreElaborazione!Y80="",$A80&lt;&gt;""),"!",PreElaborazione!Y80)</f>
        <v/>
      </c>
      <c r="Z80" s="122" t="str">
        <f ca="1">IF(AND(PreElaborazione!Z80="",$A80&lt;&gt;""),"!",PreElaborazione!Z80)</f>
        <v/>
      </c>
      <c r="AA80" s="122" t="str">
        <f ca="1">IF(AND(PreElaborazione!AA80="",$A80&lt;&gt;""),"!",PreElaborazione!AA80)</f>
        <v/>
      </c>
      <c r="AB80" s="122" t="str">
        <f ca="1">IF(AND(PreElaborazione!AB80="",$A80&lt;&gt;""),"!",PreElaborazione!AB80)</f>
        <v/>
      </c>
      <c r="AC80" s="122" t="str">
        <f ca="1">IF(AND(PreElaborazione!AC80="",$A80&lt;&gt;""),"!",PreElaborazione!AC80)</f>
        <v/>
      </c>
      <c r="AD80" s="122" t="str">
        <f ca="1">IF(AND(PreElaborazione!AD80="",$A80&lt;&gt;""),"!",PreElaborazione!AD80)</f>
        <v/>
      </c>
      <c r="AE80" s="122" t="str">
        <f ca="1">IF(AND(PreElaborazione!AE80="",$A80&lt;&gt;""),"!",PreElaborazione!AE80)</f>
        <v/>
      </c>
      <c r="AF80" s="122" t="str">
        <f ca="1">IF(AND(PreElaborazione!AF80="",$A80&lt;&gt;""),"!",PreElaborazione!AF80)</f>
        <v/>
      </c>
      <c r="AG80" s="122" t="str">
        <f ca="1">IF(AND(PreElaborazione!AG80="",$A80&lt;&gt;""),"!",PreElaborazione!AG80)</f>
        <v/>
      </c>
      <c r="AH80" s="122" t="str">
        <f ca="1">IF(AND(PreElaborazione!AH80="",$A80&lt;&gt;""),"!",PreElaborazione!AH80)</f>
        <v/>
      </c>
      <c r="AI80" s="122" t="str">
        <f ca="1">IF(AND(PreElaborazione!AI80="",$A80&lt;&gt;""),"!",PreElaborazione!AI80)</f>
        <v/>
      </c>
      <c r="AJ80" s="122" t="str">
        <f ca="1">IF(AND(PreElaborazione!AJ80="",$A80&lt;&gt;""),"!",PreElaborazione!AJ80)</f>
        <v/>
      </c>
      <c r="AK80" s="122" t="str">
        <f ca="1">IF(AND(PreElaborazione!AK80="",$A80&lt;&gt;""),"!",PreElaborazione!AK80)</f>
        <v/>
      </c>
      <c r="AL80" s="122" t="str">
        <f ca="1">IF(AND(PreElaborazione!AL80="",$A80&lt;&gt;""),"!",PreElaborazione!AL80)</f>
        <v/>
      </c>
      <c r="AM80" s="122" t="str">
        <f ca="1">IF(AND(PreElaborazione!AM80="",$A80&lt;&gt;""),"!",PreElaborazione!AM80)</f>
        <v/>
      </c>
      <c r="AN80" s="122" t="str">
        <f ca="1">IF(AND(PreElaborazione!AN80="",$A80&lt;&gt;""),"!",PreElaborazione!AN80)</f>
        <v/>
      </c>
      <c r="AO80" s="122" t="str">
        <f ca="1">IF(AND(PreElaborazione!AO80="",$A80&lt;&gt;""),"!",PreElaborazione!AO80)</f>
        <v/>
      </c>
      <c r="AP80" s="122" t="str">
        <f ca="1">IF(AND(PreElaborazione!AP80="",$A80&lt;&gt;""),"!",PreElaborazione!AP80)</f>
        <v/>
      </c>
      <c r="AQ80" s="122" t="str">
        <f ca="1">IF(AND(PreElaborazione!AQ80="",$A80&lt;&gt;""),"!",PreElaborazione!AQ80)</f>
        <v/>
      </c>
      <c r="AR80" s="122" t="str">
        <f ca="1">IF(AND(PreElaborazione!AR80="",$A80&lt;&gt;""),"!",PreElaborazione!AR80)</f>
        <v/>
      </c>
      <c r="AS80" s="122" t="str">
        <f ca="1">IF(AND(PreElaborazione!AS80="",$A80&lt;&gt;""),"!",PreElaborazione!AS80)</f>
        <v/>
      </c>
      <c r="AT80" s="122" t="str">
        <f ca="1">IF(AND(PreElaborazione!AT80="",$A80&lt;&gt;""),"!",PreElaborazione!AT80)</f>
        <v/>
      </c>
      <c r="AU80" s="122" t="str">
        <f ca="1">IF(AND(PreElaborazione!AU80="",$A80&lt;&gt;""),"!",PreElaborazione!AU80)</f>
        <v/>
      </c>
      <c r="AV80" s="122" t="str">
        <f ca="1">IF(AND(PreElaborazione!AV80="",$A80&lt;&gt;""),"!",PreElaborazione!AV80)</f>
        <v/>
      </c>
      <c r="AW80" s="122" t="str">
        <f ca="1">IF(AND(PreElaborazione!AW80="",$A80&lt;&gt;""),"!",PreElaborazione!AW80)</f>
        <v/>
      </c>
      <c r="AX80" s="122" t="str">
        <f ca="1">IF(AND(PreElaborazione!AX80="",$A80&lt;&gt;""),"!",PreElaborazione!AX80)</f>
        <v/>
      </c>
      <c r="AY80" s="122" t="str">
        <f ca="1">IF(AND(PreElaborazione!AY80="",$A80&lt;&gt;""),"!",PreElaborazione!AY80)</f>
        <v/>
      </c>
      <c r="AZ80" s="122" t="str">
        <f ca="1">IF(AND(PreElaborazione!AZ80="",$A80&lt;&gt;""),"!",PreElaborazione!AZ80)</f>
        <v/>
      </c>
      <c r="BA80" s="122" t="str">
        <f ca="1">IF(AND(PreElaborazione!BA80="",$A80&lt;&gt;""),"!",PreElaborazione!BA80)</f>
        <v/>
      </c>
      <c r="BB80" s="122" t="str">
        <f ca="1">IF(AND(PreElaborazione!BB80="",$A80&lt;&gt;""),"!",PreElaborazione!BB80)</f>
        <v/>
      </c>
      <c r="BC80" s="122" t="str">
        <f ca="1">IF(AND(PreElaborazione!BC80="",$A80&lt;&gt;""),"!",PreElaborazione!BC80)</f>
        <v/>
      </c>
      <c r="BD80" s="122" t="str">
        <f ca="1">IF(AND(PreElaborazione!BD80="",$A80&lt;&gt;""),"!",PreElaborazione!BD80)</f>
        <v/>
      </c>
      <c r="BE80" s="122" t="str">
        <f ca="1">IF(AND(PreElaborazione!BE80="",$A80&lt;&gt;""),"!",PreElaborazione!BE80)</f>
        <v/>
      </c>
      <c r="BF80" s="122" t="str">
        <f ca="1">IF(AND(PreElaborazione!BF80="",$A80&lt;&gt;""),"!",PreElaborazione!BF80)</f>
        <v/>
      </c>
      <c r="BG80" s="122" t="str">
        <f ca="1">IF(AND(PreElaborazione!BG80="",$A80&lt;&gt;""),"!",PreElaborazione!BG80)</f>
        <v/>
      </c>
      <c r="BH80" s="122" t="str">
        <f ca="1">IF(AND(PreElaborazione!BH80="",$A80&lt;&gt;""),"!",PreElaborazione!BH80)</f>
        <v/>
      </c>
      <c r="BI80" s="122" t="str">
        <f ca="1">IF(AND(PreElaborazione!BI80="",$A80&lt;&gt;""),"!",PreElaborazione!BI80)</f>
        <v/>
      </c>
      <c r="BJ80" s="122" t="str">
        <f ca="1">IF(AND(PreElaborazione!BJ80="",$A80&lt;&gt;""),"!",PreElaborazione!BJ80)</f>
        <v/>
      </c>
      <c r="BK80" s="122" t="str">
        <f ca="1">IF(AND(PreElaborazione!BK80="",$A80&lt;&gt;""),"!",PreElaborazione!BK80)</f>
        <v/>
      </c>
      <c r="BL80" s="122" t="str">
        <f ca="1">IF(AND(PreElaborazione!BL80="",$A80&lt;&gt;""),"!",PreElaborazione!BL80)</f>
        <v/>
      </c>
      <c r="BM80" s="122" t="str">
        <f ca="1">IF(AND(PreElaborazione!BM80="",$A80&lt;&gt;""),"!",PreElaborazione!BM80)</f>
        <v/>
      </c>
      <c r="BN80" s="122" t="str">
        <f ca="1">IF(AND(PreElaborazione!BN80="",$A80&lt;&gt;""),"!",PreElaborazione!BN80)</f>
        <v/>
      </c>
      <c r="BO80" s="122" t="str">
        <f ca="1">IF(AND(PreElaborazione!BO80="",$A80&lt;&gt;""),"!",PreElaborazione!BO80)</f>
        <v/>
      </c>
      <c r="BP80" s="122" t="str">
        <f ca="1">IF(AND(PreElaborazione!BP80="",$A80&lt;&gt;""),"!",PreElaborazione!BP80)</f>
        <v/>
      </c>
      <c r="BQ80" s="122" t="str">
        <f ca="1">IF(AND(PreElaborazione!BQ80="",$A80&lt;&gt;""),"!",PreElaborazione!BQ80)</f>
        <v/>
      </c>
      <c r="BR80" s="122" t="str">
        <f ca="1">IF(AND(PreElaborazione!BR80="",$A80&lt;&gt;""),"!",PreElaborazione!BR80)</f>
        <v/>
      </c>
      <c r="BS80" s="122" t="str">
        <f ca="1">IF(AND(PreElaborazione!BS80="",$A80&lt;&gt;""),"!",PreElaborazione!BS80)</f>
        <v/>
      </c>
      <c r="BT80" s="122" t="str">
        <f ca="1">IF(AND(PreElaborazione!BT80="",$A80&lt;&gt;""),"!",PreElaborazione!BT80)</f>
        <v/>
      </c>
      <c r="BU80" s="122" t="str">
        <f ca="1">IF(AND(PreElaborazione!BU80="",$A80&lt;&gt;""),"!",PreElaborazione!BU80)</f>
        <v/>
      </c>
      <c r="BV80" s="122" t="str">
        <f ca="1">IF(AND(PreElaborazione!BV80="",$A80&lt;&gt;""),"!",PreElaborazione!BV80)</f>
        <v/>
      </c>
      <c r="BW80" s="122" t="str">
        <f ca="1">IF(AND(PreElaborazione!BW80="",$A80&lt;&gt;""),"!",PreElaborazione!BW80)</f>
        <v/>
      </c>
      <c r="BX80" s="122" t="str">
        <f ca="1">IF(AND(PreElaborazione!BX80="",$A80&lt;&gt;""),"!",PreElaborazione!BX80)</f>
        <v/>
      </c>
      <c r="BY80" s="122" t="str">
        <f ca="1">IF(AND(PreElaborazione!BY80="",$A80&lt;&gt;""),"!",PreElaborazione!BY80)</f>
        <v/>
      </c>
      <c r="BZ80" s="122" t="str">
        <f ca="1">IF(AND(PreElaborazione!BZ80="",$A80&lt;&gt;""),"!",PreElaborazione!BZ80)</f>
        <v/>
      </c>
      <c r="CA80" s="122" t="str">
        <f ca="1">IF(AND(PreElaborazione!CA80="",$A80&lt;&gt;""),"!",PreElaborazione!CA80)</f>
        <v/>
      </c>
      <c r="CB80" s="122" t="str">
        <f ca="1">IF(AND(PreElaborazione!CB80="",$A80&lt;&gt;""),"!",PreElaborazione!CB80)</f>
        <v/>
      </c>
      <c r="CC80" s="122" t="str">
        <f ca="1">IF(AND(PreElaborazione!CC80="",$A80&lt;&gt;""),"!",PreElaborazione!CC80)</f>
        <v/>
      </c>
      <c r="CD80" s="122" t="str">
        <f ca="1">IF(AND(PreElaborazione!CD80="",$A80&lt;&gt;""),"!",PreElaborazione!CD80)</f>
        <v/>
      </c>
      <c r="CE80" s="122" t="str">
        <f ca="1">IF(AND(PreElaborazione!CE80="",$A80&lt;&gt;""),"!",PreElaborazione!CE80)</f>
        <v/>
      </c>
      <c r="CF80" s="122" t="str">
        <f ca="1">IF(AND(PreElaborazione!CF80="",$A80&lt;&gt;""),"!",PreElaborazione!CF80)</f>
        <v/>
      </c>
      <c r="CG80" s="122" t="str">
        <f ca="1">IF(AND(PreElaborazione!CG80="",$A80&lt;&gt;""),"!",PreElaborazione!CG80)</f>
        <v/>
      </c>
      <c r="CH80" s="122" t="str">
        <f ca="1">IF(AND(PreElaborazione!CH80="",$A80&lt;&gt;""),"!",PreElaborazione!CH80)</f>
        <v/>
      </c>
      <c r="CI80" s="122" t="str">
        <f ca="1">IF(AND(PreElaborazione!CI80="",$A80&lt;&gt;""),"!",PreElaborazione!CI80)</f>
        <v/>
      </c>
      <c r="CJ80" s="122" t="str">
        <f ca="1">IF(AND(PreElaborazione!CJ80="",$A80&lt;&gt;""),"!",PreElaborazione!CJ80)</f>
        <v/>
      </c>
      <c r="CK80" s="122" t="str">
        <f ca="1">IF(AND(PreElaborazione!CK80="",$A80&lt;&gt;""),"!",PreElaborazione!CK80)</f>
        <v/>
      </c>
      <c r="CL80" s="122" t="str">
        <f ca="1">IF(AND(PreElaborazione!CL80="",$A80&lt;&gt;""),"!",PreElaborazione!CL80)</f>
        <v/>
      </c>
      <c r="CM80" s="122" t="str">
        <f ca="1">IF(AND(PreElaborazione!CM80="",$A80&lt;&gt;""),"!",PreElaborazione!CM80)</f>
        <v/>
      </c>
      <c r="CN80" s="122" t="str">
        <f ca="1">IF(AND(PreElaborazione!CN80="",$A80&lt;&gt;""),"!",PreElaborazione!CN80)</f>
        <v/>
      </c>
      <c r="CO80" s="122" t="str">
        <f ca="1">IF(AND(PreElaborazione!CO80="",$A80&lt;&gt;""),"!",PreElaborazione!CO80)</f>
        <v/>
      </c>
      <c r="CP80" s="122" t="str">
        <f ca="1">IF(AND(PreElaborazione!CP80="",$A80&lt;&gt;""),"!",PreElaborazione!CP80)</f>
        <v/>
      </c>
      <c r="CQ80" s="122" t="str">
        <f ca="1">IF(AND(PreElaborazione!CQ80="",$A80&lt;&gt;""),"!",PreElaborazione!CQ80)</f>
        <v/>
      </c>
      <c r="CR80" s="122" t="str">
        <f ca="1">IF(AND(PreElaborazione!CR80="",$A80&lt;&gt;""),"!",PreElaborazione!CR80)</f>
        <v/>
      </c>
      <c r="CS80" s="122" t="str">
        <f ca="1">IF(AND(PreElaborazione!CS80="",$A80&lt;&gt;""),"!",PreElaborazione!CS80)</f>
        <v/>
      </c>
      <c r="CT80" s="122" t="str">
        <f ca="1">IF(AND(PreElaborazione!CT80="",$A80&lt;&gt;""),"!",PreElaborazione!CT80)</f>
        <v/>
      </c>
      <c r="CU80" s="122" t="str">
        <f ca="1">IF(AND(PreElaborazione!CU80="",$A80&lt;&gt;""),"!",PreElaborazione!CU80)</f>
        <v/>
      </c>
      <c r="CV80" s="122" t="str">
        <f ca="1">IF(AND(PreElaborazione!CV80="",$A80&lt;&gt;""),"!",PreElaborazione!CV80)</f>
        <v/>
      </c>
      <c r="CW80" s="122" t="str">
        <f ca="1">IF(AND(PreElaborazione!CW80="",$A80&lt;&gt;""),"!",PreElaborazione!CW80)</f>
        <v/>
      </c>
      <c r="CX80" s="122" t="str">
        <f ca="1">IF(AND(PreElaborazione!CX80="",$A80&lt;&gt;""),"!",PreElaborazione!CX80)</f>
        <v/>
      </c>
      <c r="CY80" s="122" t="str">
        <f ca="1">IF(AND(PreElaborazione!CY80="",$A80&lt;&gt;""),"!",PreElaborazione!CY80)</f>
        <v/>
      </c>
      <c r="CZ80" s="122" t="str">
        <f ca="1">IF(AND(PreElaborazione!CZ80="",$A80&lt;&gt;""),"!",PreElaborazione!CZ80)</f>
        <v/>
      </c>
      <c r="DA80" s="122" t="str">
        <f ca="1">IF(AND(PreElaborazione!DA80="",$A80&lt;&gt;""),"!",PreElaborazione!DA80)</f>
        <v/>
      </c>
      <c r="DB80" s="122" t="str">
        <f ca="1">IF(AND(PreElaborazione!DB80="",$A80&lt;&gt;""),"!",PreElaborazione!DB80)</f>
        <v/>
      </c>
    </row>
    <row r="81" spans="1:106">
      <c r="A81" s="120" t="str">
        <f ca="1">PreElaborazione!A81</f>
        <v/>
      </c>
      <c r="B81" s="122" t="str">
        <f ca="1">IF(AND(PreElaborazione!B81="",$A81&lt;&gt;""),"!",PreElaborazione!B81)</f>
        <v/>
      </c>
      <c r="C81" s="122" t="str">
        <f ca="1">IF(AND(PreElaborazione!C81="",$A81&lt;&gt;""),"!",PreElaborazione!C81)</f>
        <v/>
      </c>
      <c r="D81" s="122" t="str">
        <f ca="1">IF(AND(PreElaborazione!D81="",$A81&lt;&gt;""),"!",PreElaborazione!D81)</f>
        <v/>
      </c>
      <c r="E81" s="122" t="str">
        <f ca="1">IF(AND(PreElaborazione!E81="",$A81&lt;&gt;""),"!",PreElaborazione!E81)</f>
        <v/>
      </c>
      <c r="F81" s="122" t="str">
        <f ca="1">IF(AND(PreElaborazione!F81="",$A81&lt;&gt;""),"!",PreElaborazione!F81)</f>
        <v/>
      </c>
      <c r="G81" s="122" t="str">
        <f ca="1">IF(AND(PreElaborazione!G81="",$A81&lt;&gt;""),"!",PreElaborazione!G81)</f>
        <v/>
      </c>
      <c r="H81" s="122" t="str">
        <f ca="1">IF(AND(PreElaborazione!H81="",$A81&lt;&gt;""),"!",PreElaborazione!H81)</f>
        <v/>
      </c>
      <c r="I81" s="122" t="str">
        <f ca="1">IF(AND(PreElaborazione!I81="",$A81&lt;&gt;""),"!",PreElaborazione!I81)</f>
        <v/>
      </c>
      <c r="J81" s="122" t="str">
        <f ca="1">IF(AND(PreElaborazione!J81="",$A81&lt;&gt;""),"!",PreElaborazione!J81)</f>
        <v/>
      </c>
      <c r="K81" s="122" t="str">
        <f ca="1">IF(AND(PreElaborazione!K81="",$A81&lt;&gt;""),"!",PreElaborazione!K81)</f>
        <v/>
      </c>
      <c r="L81" s="122" t="str">
        <f ca="1">IF(AND(PreElaborazione!L81="",$A81&lt;&gt;""),"!",PreElaborazione!L81)</f>
        <v/>
      </c>
      <c r="M81" s="122" t="str">
        <f ca="1">IF(AND(PreElaborazione!M81="",$A81&lt;&gt;""),"!",PreElaborazione!M81)</f>
        <v/>
      </c>
      <c r="N81" s="122" t="str">
        <f ca="1">IF(AND(PreElaborazione!N81="",$A81&lt;&gt;""),"!",PreElaborazione!N81)</f>
        <v/>
      </c>
      <c r="O81" s="122" t="str">
        <f ca="1">IF(AND(PreElaborazione!O81="",$A81&lt;&gt;""),"!",PreElaborazione!O81)</f>
        <v/>
      </c>
      <c r="P81" s="122" t="str">
        <f ca="1">IF(AND(PreElaborazione!P81="",$A81&lt;&gt;""),"!",PreElaborazione!P81)</f>
        <v/>
      </c>
      <c r="Q81" s="122" t="str">
        <f ca="1">IF(AND(PreElaborazione!Q81="",$A81&lt;&gt;""),"!",PreElaborazione!Q81)</f>
        <v/>
      </c>
      <c r="R81" s="122" t="str">
        <f ca="1">IF(AND(PreElaborazione!R81="",$A81&lt;&gt;""),"!",PreElaborazione!R81)</f>
        <v/>
      </c>
      <c r="S81" s="122" t="str">
        <f ca="1">IF(AND(PreElaborazione!S81="",$A81&lt;&gt;""),"!",PreElaborazione!S81)</f>
        <v/>
      </c>
      <c r="T81" s="122" t="str">
        <f ca="1">IF(AND(PreElaborazione!T81="",$A81&lt;&gt;""),"!",PreElaborazione!T81)</f>
        <v/>
      </c>
      <c r="U81" s="122" t="str">
        <f ca="1">IF(AND(PreElaborazione!U81="",$A81&lt;&gt;""),"!",PreElaborazione!U81)</f>
        <v/>
      </c>
      <c r="V81" s="122" t="str">
        <f ca="1">IF(AND(PreElaborazione!V81="",$A81&lt;&gt;""),"!",PreElaborazione!V81)</f>
        <v/>
      </c>
      <c r="W81" s="122" t="str">
        <f ca="1">IF(AND(PreElaborazione!W81="",$A81&lt;&gt;""),"!",PreElaborazione!W81)</f>
        <v/>
      </c>
      <c r="X81" s="122" t="str">
        <f ca="1">IF(AND(PreElaborazione!X81="",$A81&lt;&gt;""),"!",PreElaborazione!X81)</f>
        <v/>
      </c>
      <c r="Y81" s="122" t="str">
        <f ca="1">IF(AND(PreElaborazione!Y81="",$A81&lt;&gt;""),"!",PreElaborazione!Y81)</f>
        <v/>
      </c>
      <c r="Z81" s="122" t="str">
        <f ca="1">IF(AND(PreElaborazione!Z81="",$A81&lt;&gt;""),"!",PreElaborazione!Z81)</f>
        <v/>
      </c>
      <c r="AA81" s="122" t="str">
        <f ca="1">IF(AND(PreElaborazione!AA81="",$A81&lt;&gt;""),"!",PreElaborazione!AA81)</f>
        <v/>
      </c>
      <c r="AB81" s="122" t="str">
        <f ca="1">IF(AND(PreElaborazione!AB81="",$A81&lt;&gt;""),"!",PreElaborazione!AB81)</f>
        <v/>
      </c>
      <c r="AC81" s="122" t="str">
        <f ca="1">IF(AND(PreElaborazione!AC81="",$A81&lt;&gt;""),"!",PreElaborazione!AC81)</f>
        <v/>
      </c>
      <c r="AD81" s="122" t="str">
        <f ca="1">IF(AND(PreElaborazione!AD81="",$A81&lt;&gt;""),"!",PreElaborazione!AD81)</f>
        <v/>
      </c>
      <c r="AE81" s="122" t="str">
        <f ca="1">IF(AND(PreElaborazione!AE81="",$A81&lt;&gt;""),"!",PreElaborazione!AE81)</f>
        <v/>
      </c>
      <c r="AF81" s="122" t="str">
        <f ca="1">IF(AND(PreElaborazione!AF81="",$A81&lt;&gt;""),"!",PreElaborazione!AF81)</f>
        <v/>
      </c>
      <c r="AG81" s="122" t="str">
        <f ca="1">IF(AND(PreElaborazione!AG81="",$A81&lt;&gt;""),"!",PreElaborazione!AG81)</f>
        <v/>
      </c>
      <c r="AH81" s="122" t="str">
        <f ca="1">IF(AND(PreElaborazione!AH81="",$A81&lt;&gt;""),"!",PreElaborazione!AH81)</f>
        <v/>
      </c>
      <c r="AI81" s="122" t="str">
        <f ca="1">IF(AND(PreElaborazione!AI81="",$A81&lt;&gt;""),"!",PreElaborazione!AI81)</f>
        <v/>
      </c>
      <c r="AJ81" s="122" t="str">
        <f ca="1">IF(AND(PreElaborazione!AJ81="",$A81&lt;&gt;""),"!",PreElaborazione!AJ81)</f>
        <v/>
      </c>
      <c r="AK81" s="122" t="str">
        <f ca="1">IF(AND(PreElaborazione!AK81="",$A81&lt;&gt;""),"!",PreElaborazione!AK81)</f>
        <v/>
      </c>
      <c r="AL81" s="122" t="str">
        <f ca="1">IF(AND(PreElaborazione!AL81="",$A81&lt;&gt;""),"!",PreElaborazione!AL81)</f>
        <v/>
      </c>
      <c r="AM81" s="122" t="str">
        <f ca="1">IF(AND(PreElaborazione!AM81="",$A81&lt;&gt;""),"!",PreElaborazione!AM81)</f>
        <v/>
      </c>
      <c r="AN81" s="122" t="str">
        <f ca="1">IF(AND(PreElaborazione!AN81="",$A81&lt;&gt;""),"!",PreElaborazione!AN81)</f>
        <v/>
      </c>
      <c r="AO81" s="122" t="str">
        <f ca="1">IF(AND(PreElaborazione!AO81="",$A81&lt;&gt;""),"!",PreElaborazione!AO81)</f>
        <v/>
      </c>
      <c r="AP81" s="122" t="str">
        <f ca="1">IF(AND(PreElaborazione!AP81="",$A81&lt;&gt;""),"!",PreElaborazione!AP81)</f>
        <v/>
      </c>
      <c r="AQ81" s="122" t="str">
        <f ca="1">IF(AND(PreElaborazione!AQ81="",$A81&lt;&gt;""),"!",PreElaborazione!AQ81)</f>
        <v/>
      </c>
      <c r="AR81" s="122" t="str">
        <f ca="1">IF(AND(PreElaborazione!AR81="",$A81&lt;&gt;""),"!",PreElaborazione!AR81)</f>
        <v/>
      </c>
      <c r="AS81" s="122" t="str">
        <f ca="1">IF(AND(PreElaborazione!AS81="",$A81&lt;&gt;""),"!",PreElaborazione!AS81)</f>
        <v/>
      </c>
      <c r="AT81" s="122" t="str">
        <f ca="1">IF(AND(PreElaborazione!AT81="",$A81&lt;&gt;""),"!",PreElaborazione!AT81)</f>
        <v/>
      </c>
      <c r="AU81" s="122" t="str">
        <f ca="1">IF(AND(PreElaborazione!AU81="",$A81&lt;&gt;""),"!",PreElaborazione!AU81)</f>
        <v/>
      </c>
      <c r="AV81" s="122" t="str">
        <f ca="1">IF(AND(PreElaborazione!AV81="",$A81&lt;&gt;""),"!",PreElaborazione!AV81)</f>
        <v/>
      </c>
      <c r="AW81" s="122" t="str">
        <f ca="1">IF(AND(PreElaborazione!AW81="",$A81&lt;&gt;""),"!",PreElaborazione!AW81)</f>
        <v/>
      </c>
      <c r="AX81" s="122" t="str">
        <f ca="1">IF(AND(PreElaborazione!AX81="",$A81&lt;&gt;""),"!",PreElaborazione!AX81)</f>
        <v/>
      </c>
      <c r="AY81" s="122" t="str">
        <f ca="1">IF(AND(PreElaborazione!AY81="",$A81&lt;&gt;""),"!",PreElaborazione!AY81)</f>
        <v/>
      </c>
      <c r="AZ81" s="122" t="str">
        <f ca="1">IF(AND(PreElaborazione!AZ81="",$A81&lt;&gt;""),"!",PreElaborazione!AZ81)</f>
        <v/>
      </c>
      <c r="BA81" s="122" t="str">
        <f ca="1">IF(AND(PreElaborazione!BA81="",$A81&lt;&gt;""),"!",PreElaborazione!BA81)</f>
        <v/>
      </c>
      <c r="BB81" s="122" t="str">
        <f ca="1">IF(AND(PreElaborazione!BB81="",$A81&lt;&gt;""),"!",PreElaborazione!BB81)</f>
        <v/>
      </c>
      <c r="BC81" s="122" t="str">
        <f ca="1">IF(AND(PreElaborazione!BC81="",$A81&lt;&gt;""),"!",PreElaborazione!BC81)</f>
        <v/>
      </c>
      <c r="BD81" s="122" t="str">
        <f ca="1">IF(AND(PreElaborazione!BD81="",$A81&lt;&gt;""),"!",PreElaborazione!BD81)</f>
        <v/>
      </c>
      <c r="BE81" s="122" t="str">
        <f ca="1">IF(AND(PreElaborazione!BE81="",$A81&lt;&gt;""),"!",PreElaborazione!BE81)</f>
        <v/>
      </c>
      <c r="BF81" s="122" t="str">
        <f ca="1">IF(AND(PreElaborazione!BF81="",$A81&lt;&gt;""),"!",PreElaborazione!BF81)</f>
        <v/>
      </c>
      <c r="BG81" s="122" t="str">
        <f ca="1">IF(AND(PreElaborazione!BG81="",$A81&lt;&gt;""),"!",PreElaborazione!BG81)</f>
        <v/>
      </c>
      <c r="BH81" s="122" t="str">
        <f ca="1">IF(AND(PreElaborazione!BH81="",$A81&lt;&gt;""),"!",PreElaborazione!BH81)</f>
        <v/>
      </c>
      <c r="BI81" s="122" t="str">
        <f ca="1">IF(AND(PreElaborazione!BI81="",$A81&lt;&gt;""),"!",PreElaborazione!BI81)</f>
        <v/>
      </c>
      <c r="BJ81" s="122" t="str">
        <f ca="1">IF(AND(PreElaborazione!BJ81="",$A81&lt;&gt;""),"!",PreElaborazione!BJ81)</f>
        <v/>
      </c>
      <c r="BK81" s="122" t="str">
        <f ca="1">IF(AND(PreElaborazione!BK81="",$A81&lt;&gt;""),"!",PreElaborazione!BK81)</f>
        <v/>
      </c>
      <c r="BL81" s="122" t="str">
        <f ca="1">IF(AND(PreElaborazione!BL81="",$A81&lt;&gt;""),"!",PreElaborazione!BL81)</f>
        <v/>
      </c>
      <c r="BM81" s="122" t="str">
        <f ca="1">IF(AND(PreElaborazione!BM81="",$A81&lt;&gt;""),"!",PreElaborazione!BM81)</f>
        <v/>
      </c>
      <c r="BN81" s="122" t="str">
        <f ca="1">IF(AND(PreElaborazione!BN81="",$A81&lt;&gt;""),"!",PreElaborazione!BN81)</f>
        <v/>
      </c>
      <c r="BO81" s="122" t="str">
        <f ca="1">IF(AND(PreElaborazione!BO81="",$A81&lt;&gt;""),"!",PreElaborazione!BO81)</f>
        <v/>
      </c>
      <c r="BP81" s="122" t="str">
        <f ca="1">IF(AND(PreElaborazione!BP81="",$A81&lt;&gt;""),"!",PreElaborazione!BP81)</f>
        <v/>
      </c>
      <c r="BQ81" s="122" t="str">
        <f ca="1">IF(AND(PreElaborazione!BQ81="",$A81&lt;&gt;""),"!",PreElaborazione!BQ81)</f>
        <v/>
      </c>
      <c r="BR81" s="122" t="str">
        <f ca="1">IF(AND(PreElaborazione!BR81="",$A81&lt;&gt;""),"!",PreElaborazione!BR81)</f>
        <v/>
      </c>
      <c r="BS81" s="122" t="str">
        <f ca="1">IF(AND(PreElaborazione!BS81="",$A81&lt;&gt;""),"!",PreElaborazione!BS81)</f>
        <v/>
      </c>
      <c r="BT81" s="122" t="str">
        <f ca="1">IF(AND(PreElaborazione!BT81="",$A81&lt;&gt;""),"!",PreElaborazione!BT81)</f>
        <v/>
      </c>
      <c r="BU81" s="122" t="str">
        <f ca="1">IF(AND(PreElaborazione!BU81="",$A81&lt;&gt;""),"!",PreElaborazione!BU81)</f>
        <v/>
      </c>
      <c r="BV81" s="122" t="str">
        <f ca="1">IF(AND(PreElaborazione!BV81="",$A81&lt;&gt;""),"!",PreElaborazione!BV81)</f>
        <v/>
      </c>
      <c r="BW81" s="122" t="str">
        <f ca="1">IF(AND(PreElaborazione!BW81="",$A81&lt;&gt;""),"!",PreElaborazione!BW81)</f>
        <v/>
      </c>
      <c r="BX81" s="122" t="str">
        <f ca="1">IF(AND(PreElaborazione!BX81="",$A81&lt;&gt;""),"!",PreElaborazione!BX81)</f>
        <v/>
      </c>
      <c r="BY81" s="122" t="str">
        <f ca="1">IF(AND(PreElaborazione!BY81="",$A81&lt;&gt;""),"!",PreElaborazione!BY81)</f>
        <v/>
      </c>
      <c r="BZ81" s="122" t="str">
        <f ca="1">IF(AND(PreElaborazione!BZ81="",$A81&lt;&gt;""),"!",PreElaborazione!BZ81)</f>
        <v/>
      </c>
      <c r="CA81" s="122" t="str">
        <f ca="1">IF(AND(PreElaborazione!CA81="",$A81&lt;&gt;""),"!",PreElaborazione!CA81)</f>
        <v/>
      </c>
      <c r="CB81" s="122" t="str">
        <f ca="1">IF(AND(PreElaborazione!CB81="",$A81&lt;&gt;""),"!",PreElaborazione!CB81)</f>
        <v/>
      </c>
      <c r="CC81" s="122" t="str">
        <f ca="1">IF(AND(PreElaborazione!CC81="",$A81&lt;&gt;""),"!",PreElaborazione!CC81)</f>
        <v/>
      </c>
      <c r="CD81" s="122" t="str">
        <f ca="1">IF(AND(PreElaborazione!CD81="",$A81&lt;&gt;""),"!",PreElaborazione!CD81)</f>
        <v/>
      </c>
      <c r="CE81" s="122" t="str">
        <f ca="1">IF(AND(PreElaborazione!CE81="",$A81&lt;&gt;""),"!",PreElaborazione!CE81)</f>
        <v/>
      </c>
      <c r="CF81" s="122" t="str">
        <f ca="1">IF(AND(PreElaborazione!CF81="",$A81&lt;&gt;""),"!",PreElaborazione!CF81)</f>
        <v/>
      </c>
      <c r="CG81" s="122" t="str">
        <f ca="1">IF(AND(PreElaborazione!CG81="",$A81&lt;&gt;""),"!",PreElaborazione!CG81)</f>
        <v/>
      </c>
      <c r="CH81" s="122" t="str">
        <f ca="1">IF(AND(PreElaborazione!CH81="",$A81&lt;&gt;""),"!",PreElaborazione!CH81)</f>
        <v/>
      </c>
      <c r="CI81" s="122" t="str">
        <f ca="1">IF(AND(PreElaborazione!CI81="",$A81&lt;&gt;""),"!",PreElaborazione!CI81)</f>
        <v/>
      </c>
      <c r="CJ81" s="122" t="str">
        <f ca="1">IF(AND(PreElaborazione!CJ81="",$A81&lt;&gt;""),"!",PreElaborazione!CJ81)</f>
        <v/>
      </c>
      <c r="CK81" s="122" t="str">
        <f ca="1">IF(AND(PreElaborazione!CK81="",$A81&lt;&gt;""),"!",PreElaborazione!CK81)</f>
        <v/>
      </c>
      <c r="CL81" s="122" t="str">
        <f ca="1">IF(AND(PreElaborazione!CL81="",$A81&lt;&gt;""),"!",PreElaborazione!CL81)</f>
        <v/>
      </c>
      <c r="CM81" s="122" t="str">
        <f ca="1">IF(AND(PreElaborazione!CM81="",$A81&lt;&gt;""),"!",PreElaborazione!CM81)</f>
        <v/>
      </c>
      <c r="CN81" s="122" t="str">
        <f ca="1">IF(AND(PreElaborazione!CN81="",$A81&lt;&gt;""),"!",PreElaborazione!CN81)</f>
        <v/>
      </c>
      <c r="CO81" s="122" t="str">
        <f ca="1">IF(AND(PreElaborazione!CO81="",$A81&lt;&gt;""),"!",PreElaborazione!CO81)</f>
        <v/>
      </c>
      <c r="CP81" s="122" t="str">
        <f ca="1">IF(AND(PreElaborazione!CP81="",$A81&lt;&gt;""),"!",PreElaborazione!CP81)</f>
        <v/>
      </c>
      <c r="CQ81" s="122" t="str">
        <f ca="1">IF(AND(PreElaborazione!CQ81="",$A81&lt;&gt;""),"!",PreElaborazione!CQ81)</f>
        <v/>
      </c>
      <c r="CR81" s="122" t="str">
        <f ca="1">IF(AND(PreElaborazione!CR81="",$A81&lt;&gt;""),"!",PreElaborazione!CR81)</f>
        <v/>
      </c>
      <c r="CS81" s="122" t="str">
        <f ca="1">IF(AND(PreElaborazione!CS81="",$A81&lt;&gt;""),"!",PreElaborazione!CS81)</f>
        <v/>
      </c>
      <c r="CT81" s="122" t="str">
        <f ca="1">IF(AND(PreElaborazione!CT81="",$A81&lt;&gt;""),"!",PreElaborazione!CT81)</f>
        <v/>
      </c>
      <c r="CU81" s="122" t="str">
        <f ca="1">IF(AND(PreElaborazione!CU81="",$A81&lt;&gt;""),"!",PreElaborazione!CU81)</f>
        <v/>
      </c>
      <c r="CV81" s="122" t="str">
        <f ca="1">IF(AND(PreElaborazione!CV81="",$A81&lt;&gt;""),"!",PreElaborazione!CV81)</f>
        <v/>
      </c>
      <c r="CW81" s="122" t="str">
        <f ca="1">IF(AND(PreElaborazione!CW81="",$A81&lt;&gt;""),"!",PreElaborazione!CW81)</f>
        <v/>
      </c>
      <c r="CX81" s="122" t="str">
        <f ca="1">IF(AND(PreElaborazione!CX81="",$A81&lt;&gt;""),"!",PreElaborazione!CX81)</f>
        <v/>
      </c>
      <c r="CY81" s="122" t="str">
        <f ca="1">IF(AND(PreElaborazione!CY81="",$A81&lt;&gt;""),"!",PreElaborazione!CY81)</f>
        <v/>
      </c>
      <c r="CZ81" s="122" t="str">
        <f ca="1">IF(AND(PreElaborazione!CZ81="",$A81&lt;&gt;""),"!",PreElaborazione!CZ81)</f>
        <v/>
      </c>
      <c r="DA81" s="122" t="str">
        <f ca="1">IF(AND(PreElaborazione!DA81="",$A81&lt;&gt;""),"!",PreElaborazione!DA81)</f>
        <v/>
      </c>
      <c r="DB81" s="122" t="str">
        <f ca="1">IF(AND(PreElaborazione!DB81="",$A81&lt;&gt;""),"!",PreElaborazione!DB81)</f>
        <v/>
      </c>
    </row>
    <row r="82" spans="1:106">
      <c r="A82" s="120" t="str">
        <f ca="1">PreElaborazione!A82</f>
        <v/>
      </c>
      <c r="B82" s="122" t="str">
        <f ca="1">IF(AND(PreElaborazione!B82="",$A82&lt;&gt;""),"!",PreElaborazione!B82)</f>
        <v/>
      </c>
      <c r="C82" s="122" t="str">
        <f ca="1">IF(AND(PreElaborazione!C82="",$A82&lt;&gt;""),"!",PreElaborazione!C82)</f>
        <v/>
      </c>
      <c r="D82" s="122" t="str">
        <f ca="1">IF(AND(PreElaborazione!D82="",$A82&lt;&gt;""),"!",PreElaborazione!D82)</f>
        <v/>
      </c>
      <c r="E82" s="122" t="str">
        <f ca="1">IF(AND(PreElaborazione!E82="",$A82&lt;&gt;""),"!",PreElaborazione!E82)</f>
        <v/>
      </c>
      <c r="F82" s="122" t="str">
        <f ca="1">IF(AND(PreElaborazione!F82="",$A82&lt;&gt;""),"!",PreElaborazione!F82)</f>
        <v/>
      </c>
      <c r="G82" s="122" t="str">
        <f ca="1">IF(AND(PreElaborazione!G82="",$A82&lt;&gt;""),"!",PreElaborazione!G82)</f>
        <v/>
      </c>
      <c r="H82" s="122" t="str">
        <f ca="1">IF(AND(PreElaborazione!H82="",$A82&lt;&gt;""),"!",PreElaborazione!H82)</f>
        <v/>
      </c>
      <c r="I82" s="122" t="str">
        <f ca="1">IF(AND(PreElaborazione!I82="",$A82&lt;&gt;""),"!",PreElaborazione!I82)</f>
        <v/>
      </c>
      <c r="J82" s="122" t="str">
        <f ca="1">IF(AND(PreElaborazione!J82="",$A82&lt;&gt;""),"!",PreElaborazione!J82)</f>
        <v/>
      </c>
      <c r="K82" s="122" t="str">
        <f ca="1">IF(AND(PreElaborazione!K82="",$A82&lt;&gt;""),"!",PreElaborazione!K82)</f>
        <v/>
      </c>
      <c r="L82" s="122" t="str">
        <f ca="1">IF(AND(PreElaborazione!L82="",$A82&lt;&gt;""),"!",PreElaborazione!L82)</f>
        <v/>
      </c>
      <c r="M82" s="122" t="str">
        <f ca="1">IF(AND(PreElaborazione!M82="",$A82&lt;&gt;""),"!",PreElaborazione!M82)</f>
        <v/>
      </c>
      <c r="N82" s="122" t="str">
        <f ca="1">IF(AND(PreElaborazione!N82="",$A82&lt;&gt;""),"!",PreElaborazione!N82)</f>
        <v/>
      </c>
      <c r="O82" s="122" t="str">
        <f ca="1">IF(AND(PreElaborazione!O82="",$A82&lt;&gt;""),"!",PreElaborazione!O82)</f>
        <v/>
      </c>
      <c r="P82" s="122" t="str">
        <f ca="1">IF(AND(PreElaborazione!P82="",$A82&lt;&gt;""),"!",PreElaborazione!P82)</f>
        <v/>
      </c>
      <c r="Q82" s="122" t="str">
        <f ca="1">IF(AND(PreElaborazione!Q82="",$A82&lt;&gt;""),"!",PreElaborazione!Q82)</f>
        <v/>
      </c>
      <c r="R82" s="122" t="str">
        <f ca="1">IF(AND(PreElaborazione!R82="",$A82&lt;&gt;""),"!",PreElaborazione!R82)</f>
        <v/>
      </c>
      <c r="S82" s="122" t="str">
        <f ca="1">IF(AND(PreElaborazione!S82="",$A82&lt;&gt;""),"!",PreElaborazione!S82)</f>
        <v/>
      </c>
      <c r="T82" s="122" t="str">
        <f ca="1">IF(AND(PreElaborazione!T82="",$A82&lt;&gt;""),"!",PreElaborazione!T82)</f>
        <v/>
      </c>
      <c r="U82" s="122" t="str">
        <f ca="1">IF(AND(PreElaborazione!U82="",$A82&lt;&gt;""),"!",PreElaborazione!U82)</f>
        <v/>
      </c>
      <c r="V82" s="122" t="str">
        <f ca="1">IF(AND(PreElaborazione!V82="",$A82&lt;&gt;""),"!",PreElaborazione!V82)</f>
        <v/>
      </c>
      <c r="W82" s="122" t="str">
        <f ca="1">IF(AND(PreElaborazione!W82="",$A82&lt;&gt;""),"!",PreElaborazione!W82)</f>
        <v/>
      </c>
      <c r="X82" s="122" t="str">
        <f ca="1">IF(AND(PreElaborazione!X82="",$A82&lt;&gt;""),"!",PreElaborazione!X82)</f>
        <v/>
      </c>
      <c r="Y82" s="122" t="str">
        <f ca="1">IF(AND(PreElaborazione!Y82="",$A82&lt;&gt;""),"!",PreElaborazione!Y82)</f>
        <v/>
      </c>
      <c r="Z82" s="122" t="str">
        <f ca="1">IF(AND(PreElaborazione!Z82="",$A82&lt;&gt;""),"!",PreElaborazione!Z82)</f>
        <v/>
      </c>
      <c r="AA82" s="122" t="str">
        <f ca="1">IF(AND(PreElaborazione!AA82="",$A82&lt;&gt;""),"!",PreElaborazione!AA82)</f>
        <v/>
      </c>
      <c r="AB82" s="122" t="str">
        <f ca="1">IF(AND(PreElaborazione!AB82="",$A82&lt;&gt;""),"!",PreElaborazione!AB82)</f>
        <v/>
      </c>
      <c r="AC82" s="122" t="str">
        <f ca="1">IF(AND(PreElaborazione!AC82="",$A82&lt;&gt;""),"!",PreElaborazione!AC82)</f>
        <v/>
      </c>
      <c r="AD82" s="122" t="str">
        <f ca="1">IF(AND(PreElaborazione!AD82="",$A82&lt;&gt;""),"!",PreElaborazione!AD82)</f>
        <v/>
      </c>
      <c r="AE82" s="122" t="str">
        <f ca="1">IF(AND(PreElaborazione!AE82="",$A82&lt;&gt;""),"!",PreElaborazione!AE82)</f>
        <v/>
      </c>
      <c r="AF82" s="122" t="str">
        <f ca="1">IF(AND(PreElaborazione!AF82="",$A82&lt;&gt;""),"!",PreElaborazione!AF82)</f>
        <v/>
      </c>
      <c r="AG82" s="122" t="str">
        <f ca="1">IF(AND(PreElaborazione!AG82="",$A82&lt;&gt;""),"!",PreElaborazione!AG82)</f>
        <v/>
      </c>
      <c r="AH82" s="122" t="str">
        <f ca="1">IF(AND(PreElaborazione!AH82="",$A82&lt;&gt;""),"!",PreElaborazione!AH82)</f>
        <v/>
      </c>
      <c r="AI82" s="122" t="str">
        <f ca="1">IF(AND(PreElaborazione!AI82="",$A82&lt;&gt;""),"!",PreElaborazione!AI82)</f>
        <v/>
      </c>
      <c r="AJ82" s="122" t="str">
        <f ca="1">IF(AND(PreElaborazione!AJ82="",$A82&lt;&gt;""),"!",PreElaborazione!AJ82)</f>
        <v/>
      </c>
      <c r="AK82" s="122" t="str">
        <f ca="1">IF(AND(PreElaborazione!AK82="",$A82&lt;&gt;""),"!",PreElaborazione!AK82)</f>
        <v/>
      </c>
      <c r="AL82" s="122" t="str">
        <f ca="1">IF(AND(PreElaborazione!AL82="",$A82&lt;&gt;""),"!",PreElaborazione!AL82)</f>
        <v/>
      </c>
      <c r="AM82" s="122" t="str">
        <f ca="1">IF(AND(PreElaborazione!AM82="",$A82&lt;&gt;""),"!",PreElaborazione!AM82)</f>
        <v/>
      </c>
      <c r="AN82" s="122" t="str">
        <f ca="1">IF(AND(PreElaborazione!AN82="",$A82&lt;&gt;""),"!",PreElaborazione!AN82)</f>
        <v/>
      </c>
      <c r="AO82" s="122" t="str">
        <f ca="1">IF(AND(PreElaborazione!AO82="",$A82&lt;&gt;""),"!",PreElaborazione!AO82)</f>
        <v/>
      </c>
      <c r="AP82" s="122" t="str">
        <f ca="1">IF(AND(PreElaborazione!AP82="",$A82&lt;&gt;""),"!",PreElaborazione!AP82)</f>
        <v/>
      </c>
      <c r="AQ82" s="122" t="str">
        <f ca="1">IF(AND(PreElaborazione!AQ82="",$A82&lt;&gt;""),"!",PreElaborazione!AQ82)</f>
        <v/>
      </c>
      <c r="AR82" s="122" t="str">
        <f ca="1">IF(AND(PreElaborazione!AR82="",$A82&lt;&gt;""),"!",PreElaborazione!AR82)</f>
        <v/>
      </c>
      <c r="AS82" s="122" t="str">
        <f ca="1">IF(AND(PreElaborazione!AS82="",$A82&lt;&gt;""),"!",PreElaborazione!AS82)</f>
        <v/>
      </c>
      <c r="AT82" s="122" t="str">
        <f ca="1">IF(AND(PreElaborazione!AT82="",$A82&lt;&gt;""),"!",PreElaborazione!AT82)</f>
        <v/>
      </c>
      <c r="AU82" s="122" t="str">
        <f ca="1">IF(AND(PreElaborazione!AU82="",$A82&lt;&gt;""),"!",PreElaborazione!AU82)</f>
        <v/>
      </c>
      <c r="AV82" s="122" t="str">
        <f ca="1">IF(AND(PreElaborazione!AV82="",$A82&lt;&gt;""),"!",PreElaborazione!AV82)</f>
        <v/>
      </c>
      <c r="AW82" s="122" t="str">
        <f ca="1">IF(AND(PreElaborazione!AW82="",$A82&lt;&gt;""),"!",PreElaborazione!AW82)</f>
        <v/>
      </c>
      <c r="AX82" s="122" t="str">
        <f ca="1">IF(AND(PreElaborazione!AX82="",$A82&lt;&gt;""),"!",PreElaborazione!AX82)</f>
        <v/>
      </c>
      <c r="AY82" s="122" t="str">
        <f ca="1">IF(AND(PreElaborazione!AY82="",$A82&lt;&gt;""),"!",PreElaborazione!AY82)</f>
        <v/>
      </c>
      <c r="AZ82" s="122" t="str">
        <f ca="1">IF(AND(PreElaborazione!AZ82="",$A82&lt;&gt;""),"!",PreElaborazione!AZ82)</f>
        <v/>
      </c>
      <c r="BA82" s="122" t="str">
        <f ca="1">IF(AND(PreElaborazione!BA82="",$A82&lt;&gt;""),"!",PreElaborazione!BA82)</f>
        <v/>
      </c>
      <c r="BB82" s="122" t="str">
        <f ca="1">IF(AND(PreElaborazione!BB82="",$A82&lt;&gt;""),"!",PreElaborazione!BB82)</f>
        <v/>
      </c>
      <c r="BC82" s="122" t="str">
        <f ca="1">IF(AND(PreElaborazione!BC82="",$A82&lt;&gt;""),"!",PreElaborazione!BC82)</f>
        <v/>
      </c>
      <c r="BD82" s="122" t="str">
        <f ca="1">IF(AND(PreElaborazione!BD82="",$A82&lt;&gt;""),"!",PreElaborazione!BD82)</f>
        <v/>
      </c>
      <c r="BE82" s="122" t="str">
        <f ca="1">IF(AND(PreElaborazione!BE82="",$A82&lt;&gt;""),"!",PreElaborazione!BE82)</f>
        <v/>
      </c>
      <c r="BF82" s="122" t="str">
        <f ca="1">IF(AND(PreElaborazione!BF82="",$A82&lt;&gt;""),"!",PreElaborazione!BF82)</f>
        <v/>
      </c>
      <c r="BG82" s="122" t="str">
        <f ca="1">IF(AND(PreElaborazione!BG82="",$A82&lt;&gt;""),"!",PreElaborazione!BG82)</f>
        <v/>
      </c>
      <c r="BH82" s="122" t="str">
        <f ca="1">IF(AND(PreElaborazione!BH82="",$A82&lt;&gt;""),"!",PreElaborazione!BH82)</f>
        <v/>
      </c>
      <c r="BI82" s="122" t="str">
        <f ca="1">IF(AND(PreElaborazione!BI82="",$A82&lt;&gt;""),"!",PreElaborazione!BI82)</f>
        <v/>
      </c>
      <c r="BJ82" s="122" t="str">
        <f ca="1">IF(AND(PreElaborazione!BJ82="",$A82&lt;&gt;""),"!",PreElaborazione!BJ82)</f>
        <v/>
      </c>
      <c r="BK82" s="122" t="str">
        <f ca="1">IF(AND(PreElaborazione!BK82="",$A82&lt;&gt;""),"!",PreElaborazione!BK82)</f>
        <v/>
      </c>
      <c r="BL82" s="122" t="str">
        <f ca="1">IF(AND(PreElaborazione!BL82="",$A82&lt;&gt;""),"!",PreElaborazione!BL82)</f>
        <v/>
      </c>
      <c r="BM82" s="122" t="str">
        <f ca="1">IF(AND(PreElaborazione!BM82="",$A82&lt;&gt;""),"!",PreElaborazione!BM82)</f>
        <v/>
      </c>
      <c r="BN82" s="122" t="str">
        <f ca="1">IF(AND(PreElaborazione!BN82="",$A82&lt;&gt;""),"!",PreElaborazione!BN82)</f>
        <v/>
      </c>
      <c r="BO82" s="122" t="str">
        <f ca="1">IF(AND(PreElaborazione!BO82="",$A82&lt;&gt;""),"!",PreElaborazione!BO82)</f>
        <v/>
      </c>
      <c r="BP82" s="122" t="str">
        <f ca="1">IF(AND(PreElaborazione!BP82="",$A82&lt;&gt;""),"!",PreElaborazione!BP82)</f>
        <v/>
      </c>
      <c r="BQ82" s="122" t="str">
        <f ca="1">IF(AND(PreElaborazione!BQ82="",$A82&lt;&gt;""),"!",PreElaborazione!BQ82)</f>
        <v/>
      </c>
      <c r="BR82" s="122" t="str">
        <f ca="1">IF(AND(PreElaborazione!BR82="",$A82&lt;&gt;""),"!",PreElaborazione!BR82)</f>
        <v/>
      </c>
      <c r="BS82" s="122" t="str">
        <f ca="1">IF(AND(PreElaborazione!BS82="",$A82&lt;&gt;""),"!",PreElaborazione!BS82)</f>
        <v/>
      </c>
      <c r="BT82" s="122" t="str">
        <f ca="1">IF(AND(PreElaborazione!BT82="",$A82&lt;&gt;""),"!",PreElaborazione!BT82)</f>
        <v/>
      </c>
      <c r="BU82" s="122" t="str">
        <f ca="1">IF(AND(PreElaborazione!BU82="",$A82&lt;&gt;""),"!",PreElaborazione!BU82)</f>
        <v/>
      </c>
      <c r="BV82" s="122" t="str">
        <f ca="1">IF(AND(PreElaborazione!BV82="",$A82&lt;&gt;""),"!",PreElaborazione!BV82)</f>
        <v/>
      </c>
      <c r="BW82" s="122" t="str">
        <f ca="1">IF(AND(PreElaborazione!BW82="",$A82&lt;&gt;""),"!",PreElaborazione!BW82)</f>
        <v/>
      </c>
      <c r="BX82" s="122" t="str">
        <f ca="1">IF(AND(PreElaborazione!BX82="",$A82&lt;&gt;""),"!",PreElaborazione!BX82)</f>
        <v/>
      </c>
      <c r="BY82" s="122" t="str">
        <f ca="1">IF(AND(PreElaborazione!BY82="",$A82&lt;&gt;""),"!",PreElaborazione!BY82)</f>
        <v/>
      </c>
      <c r="BZ82" s="122" t="str">
        <f ca="1">IF(AND(PreElaborazione!BZ82="",$A82&lt;&gt;""),"!",PreElaborazione!BZ82)</f>
        <v/>
      </c>
      <c r="CA82" s="122" t="str">
        <f ca="1">IF(AND(PreElaborazione!CA82="",$A82&lt;&gt;""),"!",PreElaborazione!CA82)</f>
        <v/>
      </c>
      <c r="CB82" s="122" t="str">
        <f ca="1">IF(AND(PreElaborazione!CB82="",$A82&lt;&gt;""),"!",PreElaborazione!CB82)</f>
        <v/>
      </c>
      <c r="CC82" s="122" t="str">
        <f ca="1">IF(AND(PreElaborazione!CC82="",$A82&lt;&gt;""),"!",PreElaborazione!CC82)</f>
        <v/>
      </c>
      <c r="CD82" s="122" t="str">
        <f ca="1">IF(AND(PreElaborazione!CD82="",$A82&lt;&gt;""),"!",PreElaborazione!CD82)</f>
        <v/>
      </c>
      <c r="CE82" s="122" t="str">
        <f ca="1">IF(AND(PreElaborazione!CE82="",$A82&lt;&gt;""),"!",PreElaborazione!CE82)</f>
        <v/>
      </c>
      <c r="CF82" s="122" t="str">
        <f ca="1">IF(AND(PreElaborazione!CF82="",$A82&lt;&gt;""),"!",PreElaborazione!CF82)</f>
        <v/>
      </c>
      <c r="CG82" s="122" t="str">
        <f ca="1">IF(AND(PreElaborazione!CG82="",$A82&lt;&gt;""),"!",PreElaborazione!CG82)</f>
        <v/>
      </c>
      <c r="CH82" s="122" t="str">
        <f ca="1">IF(AND(PreElaborazione!CH82="",$A82&lt;&gt;""),"!",PreElaborazione!CH82)</f>
        <v/>
      </c>
      <c r="CI82" s="122" t="str">
        <f ca="1">IF(AND(PreElaborazione!CI82="",$A82&lt;&gt;""),"!",PreElaborazione!CI82)</f>
        <v/>
      </c>
      <c r="CJ82" s="122" t="str">
        <f ca="1">IF(AND(PreElaborazione!CJ82="",$A82&lt;&gt;""),"!",PreElaborazione!CJ82)</f>
        <v/>
      </c>
      <c r="CK82" s="122" t="str">
        <f ca="1">IF(AND(PreElaborazione!CK82="",$A82&lt;&gt;""),"!",PreElaborazione!CK82)</f>
        <v/>
      </c>
      <c r="CL82" s="122" t="str">
        <f ca="1">IF(AND(PreElaborazione!CL82="",$A82&lt;&gt;""),"!",PreElaborazione!CL82)</f>
        <v/>
      </c>
      <c r="CM82" s="122" t="str">
        <f ca="1">IF(AND(PreElaborazione!CM82="",$A82&lt;&gt;""),"!",PreElaborazione!CM82)</f>
        <v/>
      </c>
      <c r="CN82" s="122" t="str">
        <f ca="1">IF(AND(PreElaborazione!CN82="",$A82&lt;&gt;""),"!",PreElaborazione!CN82)</f>
        <v/>
      </c>
      <c r="CO82" s="122" t="str">
        <f ca="1">IF(AND(PreElaborazione!CO82="",$A82&lt;&gt;""),"!",PreElaborazione!CO82)</f>
        <v/>
      </c>
      <c r="CP82" s="122" t="str">
        <f ca="1">IF(AND(PreElaborazione!CP82="",$A82&lt;&gt;""),"!",PreElaborazione!CP82)</f>
        <v/>
      </c>
      <c r="CQ82" s="122" t="str">
        <f ca="1">IF(AND(PreElaborazione!CQ82="",$A82&lt;&gt;""),"!",PreElaborazione!CQ82)</f>
        <v/>
      </c>
      <c r="CR82" s="122" t="str">
        <f ca="1">IF(AND(PreElaborazione!CR82="",$A82&lt;&gt;""),"!",PreElaborazione!CR82)</f>
        <v/>
      </c>
      <c r="CS82" s="122" t="str">
        <f ca="1">IF(AND(PreElaborazione!CS82="",$A82&lt;&gt;""),"!",PreElaborazione!CS82)</f>
        <v/>
      </c>
      <c r="CT82" s="122" t="str">
        <f ca="1">IF(AND(PreElaborazione!CT82="",$A82&lt;&gt;""),"!",PreElaborazione!CT82)</f>
        <v/>
      </c>
      <c r="CU82" s="122" t="str">
        <f ca="1">IF(AND(PreElaborazione!CU82="",$A82&lt;&gt;""),"!",PreElaborazione!CU82)</f>
        <v/>
      </c>
      <c r="CV82" s="122" t="str">
        <f ca="1">IF(AND(PreElaborazione!CV82="",$A82&lt;&gt;""),"!",PreElaborazione!CV82)</f>
        <v/>
      </c>
      <c r="CW82" s="122" t="str">
        <f ca="1">IF(AND(PreElaborazione!CW82="",$A82&lt;&gt;""),"!",PreElaborazione!CW82)</f>
        <v/>
      </c>
      <c r="CX82" s="122" t="str">
        <f ca="1">IF(AND(PreElaborazione!CX82="",$A82&lt;&gt;""),"!",PreElaborazione!CX82)</f>
        <v/>
      </c>
      <c r="CY82" s="122" t="str">
        <f ca="1">IF(AND(PreElaborazione!CY82="",$A82&lt;&gt;""),"!",PreElaborazione!CY82)</f>
        <v/>
      </c>
      <c r="CZ82" s="122" t="str">
        <f ca="1">IF(AND(PreElaborazione!CZ82="",$A82&lt;&gt;""),"!",PreElaborazione!CZ82)</f>
        <v/>
      </c>
      <c r="DA82" s="122" t="str">
        <f ca="1">IF(AND(PreElaborazione!DA82="",$A82&lt;&gt;""),"!",PreElaborazione!DA82)</f>
        <v/>
      </c>
      <c r="DB82" s="122" t="str">
        <f ca="1">IF(AND(PreElaborazione!DB82="",$A82&lt;&gt;""),"!",PreElaborazione!DB82)</f>
        <v/>
      </c>
    </row>
    <row r="83" spans="1:106">
      <c r="A83" s="120" t="str">
        <f ca="1">PreElaborazione!A83</f>
        <v/>
      </c>
      <c r="B83" s="122" t="str">
        <f ca="1">IF(AND(PreElaborazione!B83="",$A83&lt;&gt;""),"!",PreElaborazione!B83)</f>
        <v/>
      </c>
      <c r="C83" s="122" t="str">
        <f ca="1">IF(AND(PreElaborazione!C83="",$A83&lt;&gt;""),"!",PreElaborazione!C83)</f>
        <v/>
      </c>
      <c r="D83" s="122" t="str">
        <f ca="1">IF(AND(PreElaborazione!D83="",$A83&lt;&gt;""),"!",PreElaborazione!D83)</f>
        <v/>
      </c>
      <c r="E83" s="122" t="str">
        <f ca="1">IF(AND(PreElaborazione!E83="",$A83&lt;&gt;""),"!",PreElaborazione!E83)</f>
        <v/>
      </c>
      <c r="F83" s="122" t="str">
        <f ca="1">IF(AND(PreElaborazione!F83="",$A83&lt;&gt;""),"!",PreElaborazione!F83)</f>
        <v/>
      </c>
      <c r="G83" s="122" t="str">
        <f ca="1">IF(AND(PreElaborazione!G83="",$A83&lt;&gt;""),"!",PreElaborazione!G83)</f>
        <v/>
      </c>
      <c r="H83" s="122" t="str">
        <f ca="1">IF(AND(PreElaborazione!H83="",$A83&lt;&gt;""),"!",PreElaborazione!H83)</f>
        <v/>
      </c>
      <c r="I83" s="122" t="str">
        <f ca="1">IF(AND(PreElaborazione!I83="",$A83&lt;&gt;""),"!",PreElaborazione!I83)</f>
        <v/>
      </c>
      <c r="J83" s="122" t="str">
        <f ca="1">IF(AND(PreElaborazione!J83="",$A83&lt;&gt;""),"!",PreElaborazione!J83)</f>
        <v/>
      </c>
      <c r="K83" s="122" t="str">
        <f ca="1">IF(AND(PreElaborazione!K83="",$A83&lt;&gt;""),"!",PreElaborazione!K83)</f>
        <v/>
      </c>
      <c r="L83" s="122" t="str">
        <f ca="1">IF(AND(PreElaborazione!L83="",$A83&lt;&gt;""),"!",PreElaborazione!L83)</f>
        <v/>
      </c>
      <c r="M83" s="122" t="str">
        <f ca="1">IF(AND(PreElaborazione!M83="",$A83&lt;&gt;""),"!",PreElaborazione!M83)</f>
        <v/>
      </c>
      <c r="N83" s="122" t="str">
        <f ca="1">IF(AND(PreElaborazione!N83="",$A83&lt;&gt;""),"!",PreElaborazione!N83)</f>
        <v/>
      </c>
      <c r="O83" s="122" t="str">
        <f ca="1">IF(AND(PreElaborazione!O83="",$A83&lt;&gt;""),"!",PreElaborazione!O83)</f>
        <v/>
      </c>
      <c r="P83" s="122" t="str">
        <f ca="1">IF(AND(PreElaborazione!P83="",$A83&lt;&gt;""),"!",PreElaborazione!P83)</f>
        <v/>
      </c>
      <c r="Q83" s="122" t="str">
        <f ca="1">IF(AND(PreElaborazione!Q83="",$A83&lt;&gt;""),"!",PreElaborazione!Q83)</f>
        <v/>
      </c>
      <c r="R83" s="122" t="str">
        <f ca="1">IF(AND(PreElaborazione!R83="",$A83&lt;&gt;""),"!",PreElaborazione!R83)</f>
        <v/>
      </c>
      <c r="S83" s="122" t="str">
        <f ca="1">IF(AND(PreElaborazione!S83="",$A83&lt;&gt;""),"!",PreElaborazione!S83)</f>
        <v/>
      </c>
      <c r="T83" s="122" t="str">
        <f ca="1">IF(AND(PreElaborazione!T83="",$A83&lt;&gt;""),"!",PreElaborazione!T83)</f>
        <v/>
      </c>
      <c r="U83" s="122" t="str">
        <f ca="1">IF(AND(PreElaborazione!U83="",$A83&lt;&gt;""),"!",PreElaborazione!U83)</f>
        <v/>
      </c>
      <c r="V83" s="122" t="str">
        <f ca="1">IF(AND(PreElaborazione!V83="",$A83&lt;&gt;""),"!",PreElaborazione!V83)</f>
        <v/>
      </c>
      <c r="W83" s="122" t="str">
        <f ca="1">IF(AND(PreElaborazione!W83="",$A83&lt;&gt;""),"!",PreElaborazione!W83)</f>
        <v/>
      </c>
      <c r="X83" s="122" t="str">
        <f ca="1">IF(AND(PreElaborazione!X83="",$A83&lt;&gt;""),"!",PreElaborazione!X83)</f>
        <v/>
      </c>
      <c r="Y83" s="122" t="str">
        <f ca="1">IF(AND(PreElaborazione!Y83="",$A83&lt;&gt;""),"!",PreElaborazione!Y83)</f>
        <v/>
      </c>
      <c r="Z83" s="122" t="str">
        <f ca="1">IF(AND(PreElaborazione!Z83="",$A83&lt;&gt;""),"!",PreElaborazione!Z83)</f>
        <v/>
      </c>
      <c r="AA83" s="122" t="str">
        <f ca="1">IF(AND(PreElaborazione!AA83="",$A83&lt;&gt;""),"!",PreElaborazione!AA83)</f>
        <v/>
      </c>
      <c r="AB83" s="122" t="str">
        <f ca="1">IF(AND(PreElaborazione!AB83="",$A83&lt;&gt;""),"!",PreElaborazione!AB83)</f>
        <v/>
      </c>
      <c r="AC83" s="122" t="str">
        <f ca="1">IF(AND(PreElaborazione!AC83="",$A83&lt;&gt;""),"!",PreElaborazione!AC83)</f>
        <v/>
      </c>
      <c r="AD83" s="122" t="str">
        <f ca="1">IF(AND(PreElaborazione!AD83="",$A83&lt;&gt;""),"!",PreElaborazione!AD83)</f>
        <v/>
      </c>
      <c r="AE83" s="122" t="str">
        <f ca="1">IF(AND(PreElaborazione!AE83="",$A83&lt;&gt;""),"!",PreElaborazione!AE83)</f>
        <v/>
      </c>
      <c r="AF83" s="122" t="str">
        <f ca="1">IF(AND(PreElaborazione!AF83="",$A83&lt;&gt;""),"!",PreElaborazione!AF83)</f>
        <v/>
      </c>
      <c r="AG83" s="122" t="str">
        <f ca="1">IF(AND(PreElaborazione!AG83="",$A83&lt;&gt;""),"!",PreElaborazione!AG83)</f>
        <v/>
      </c>
      <c r="AH83" s="122" t="str">
        <f ca="1">IF(AND(PreElaborazione!AH83="",$A83&lt;&gt;""),"!",PreElaborazione!AH83)</f>
        <v/>
      </c>
      <c r="AI83" s="122" t="str">
        <f ca="1">IF(AND(PreElaborazione!AI83="",$A83&lt;&gt;""),"!",PreElaborazione!AI83)</f>
        <v/>
      </c>
      <c r="AJ83" s="122" t="str">
        <f ca="1">IF(AND(PreElaborazione!AJ83="",$A83&lt;&gt;""),"!",PreElaborazione!AJ83)</f>
        <v/>
      </c>
      <c r="AK83" s="122" t="str">
        <f ca="1">IF(AND(PreElaborazione!AK83="",$A83&lt;&gt;""),"!",PreElaborazione!AK83)</f>
        <v/>
      </c>
      <c r="AL83" s="122" t="str">
        <f ca="1">IF(AND(PreElaborazione!AL83="",$A83&lt;&gt;""),"!",PreElaborazione!AL83)</f>
        <v/>
      </c>
      <c r="AM83" s="122" t="str">
        <f ca="1">IF(AND(PreElaborazione!AM83="",$A83&lt;&gt;""),"!",PreElaborazione!AM83)</f>
        <v/>
      </c>
      <c r="AN83" s="122" t="str">
        <f ca="1">IF(AND(PreElaborazione!AN83="",$A83&lt;&gt;""),"!",PreElaborazione!AN83)</f>
        <v/>
      </c>
      <c r="AO83" s="122" t="str">
        <f ca="1">IF(AND(PreElaborazione!AO83="",$A83&lt;&gt;""),"!",PreElaborazione!AO83)</f>
        <v/>
      </c>
      <c r="AP83" s="122" t="str">
        <f ca="1">IF(AND(PreElaborazione!AP83="",$A83&lt;&gt;""),"!",PreElaborazione!AP83)</f>
        <v/>
      </c>
      <c r="AQ83" s="122" t="str">
        <f ca="1">IF(AND(PreElaborazione!AQ83="",$A83&lt;&gt;""),"!",PreElaborazione!AQ83)</f>
        <v/>
      </c>
      <c r="AR83" s="122" t="str">
        <f ca="1">IF(AND(PreElaborazione!AR83="",$A83&lt;&gt;""),"!",PreElaborazione!AR83)</f>
        <v/>
      </c>
      <c r="AS83" s="122" t="str">
        <f ca="1">IF(AND(PreElaborazione!AS83="",$A83&lt;&gt;""),"!",PreElaborazione!AS83)</f>
        <v/>
      </c>
      <c r="AT83" s="122" t="str">
        <f ca="1">IF(AND(PreElaborazione!AT83="",$A83&lt;&gt;""),"!",PreElaborazione!AT83)</f>
        <v/>
      </c>
      <c r="AU83" s="122" t="str">
        <f ca="1">IF(AND(PreElaborazione!AU83="",$A83&lt;&gt;""),"!",PreElaborazione!AU83)</f>
        <v/>
      </c>
      <c r="AV83" s="122" t="str">
        <f ca="1">IF(AND(PreElaborazione!AV83="",$A83&lt;&gt;""),"!",PreElaborazione!AV83)</f>
        <v/>
      </c>
      <c r="AW83" s="122" t="str">
        <f ca="1">IF(AND(PreElaborazione!AW83="",$A83&lt;&gt;""),"!",PreElaborazione!AW83)</f>
        <v/>
      </c>
      <c r="AX83" s="122" t="str">
        <f ca="1">IF(AND(PreElaborazione!AX83="",$A83&lt;&gt;""),"!",PreElaborazione!AX83)</f>
        <v/>
      </c>
      <c r="AY83" s="122" t="str">
        <f ca="1">IF(AND(PreElaborazione!AY83="",$A83&lt;&gt;""),"!",PreElaborazione!AY83)</f>
        <v/>
      </c>
      <c r="AZ83" s="122" t="str">
        <f ca="1">IF(AND(PreElaborazione!AZ83="",$A83&lt;&gt;""),"!",PreElaborazione!AZ83)</f>
        <v/>
      </c>
      <c r="BA83" s="122" t="str">
        <f ca="1">IF(AND(PreElaborazione!BA83="",$A83&lt;&gt;""),"!",PreElaborazione!BA83)</f>
        <v/>
      </c>
      <c r="BB83" s="122" t="str">
        <f ca="1">IF(AND(PreElaborazione!BB83="",$A83&lt;&gt;""),"!",PreElaborazione!BB83)</f>
        <v/>
      </c>
      <c r="BC83" s="122" t="str">
        <f ca="1">IF(AND(PreElaborazione!BC83="",$A83&lt;&gt;""),"!",PreElaborazione!BC83)</f>
        <v/>
      </c>
      <c r="BD83" s="122" t="str">
        <f ca="1">IF(AND(PreElaborazione!BD83="",$A83&lt;&gt;""),"!",PreElaborazione!BD83)</f>
        <v/>
      </c>
      <c r="BE83" s="122" t="str">
        <f ca="1">IF(AND(PreElaborazione!BE83="",$A83&lt;&gt;""),"!",PreElaborazione!BE83)</f>
        <v/>
      </c>
      <c r="BF83" s="122" t="str">
        <f ca="1">IF(AND(PreElaborazione!BF83="",$A83&lt;&gt;""),"!",PreElaborazione!BF83)</f>
        <v/>
      </c>
      <c r="BG83" s="122" t="str">
        <f ca="1">IF(AND(PreElaborazione!BG83="",$A83&lt;&gt;""),"!",PreElaborazione!BG83)</f>
        <v/>
      </c>
      <c r="BH83" s="122" t="str">
        <f ca="1">IF(AND(PreElaborazione!BH83="",$A83&lt;&gt;""),"!",PreElaborazione!BH83)</f>
        <v/>
      </c>
      <c r="BI83" s="122" t="str">
        <f ca="1">IF(AND(PreElaborazione!BI83="",$A83&lt;&gt;""),"!",PreElaborazione!BI83)</f>
        <v/>
      </c>
      <c r="BJ83" s="122" t="str">
        <f ca="1">IF(AND(PreElaborazione!BJ83="",$A83&lt;&gt;""),"!",PreElaborazione!BJ83)</f>
        <v/>
      </c>
      <c r="BK83" s="122" t="str">
        <f ca="1">IF(AND(PreElaborazione!BK83="",$A83&lt;&gt;""),"!",PreElaborazione!BK83)</f>
        <v/>
      </c>
      <c r="BL83" s="122" t="str">
        <f ca="1">IF(AND(PreElaborazione!BL83="",$A83&lt;&gt;""),"!",PreElaborazione!BL83)</f>
        <v/>
      </c>
      <c r="BM83" s="122" t="str">
        <f ca="1">IF(AND(PreElaborazione!BM83="",$A83&lt;&gt;""),"!",PreElaborazione!BM83)</f>
        <v/>
      </c>
      <c r="BN83" s="122" t="str">
        <f ca="1">IF(AND(PreElaborazione!BN83="",$A83&lt;&gt;""),"!",PreElaborazione!BN83)</f>
        <v/>
      </c>
      <c r="BO83" s="122" t="str">
        <f ca="1">IF(AND(PreElaborazione!BO83="",$A83&lt;&gt;""),"!",PreElaborazione!BO83)</f>
        <v/>
      </c>
      <c r="BP83" s="122" t="str">
        <f ca="1">IF(AND(PreElaborazione!BP83="",$A83&lt;&gt;""),"!",PreElaborazione!BP83)</f>
        <v/>
      </c>
      <c r="BQ83" s="122" t="str">
        <f ca="1">IF(AND(PreElaborazione!BQ83="",$A83&lt;&gt;""),"!",PreElaborazione!BQ83)</f>
        <v/>
      </c>
      <c r="BR83" s="122" t="str">
        <f ca="1">IF(AND(PreElaborazione!BR83="",$A83&lt;&gt;""),"!",PreElaborazione!BR83)</f>
        <v/>
      </c>
      <c r="BS83" s="122" t="str">
        <f ca="1">IF(AND(PreElaborazione!BS83="",$A83&lt;&gt;""),"!",PreElaborazione!BS83)</f>
        <v/>
      </c>
      <c r="BT83" s="122" t="str">
        <f ca="1">IF(AND(PreElaborazione!BT83="",$A83&lt;&gt;""),"!",PreElaborazione!BT83)</f>
        <v/>
      </c>
      <c r="BU83" s="122" t="str">
        <f ca="1">IF(AND(PreElaborazione!BU83="",$A83&lt;&gt;""),"!",PreElaborazione!BU83)</f>
        <v/>
      </c>
      <c r="BV83" s="122" t="str">
        <f ca="1">IF(AND(PreElaborazione!BV83="",$A83&lt;&gt;""),"!",PreElaborazione!BV83)</f>
        <v/>
      </c>
      <c r="BW83" s="122" t="str">
        <f ca="1">IF(AND(PreElaborazione!BW83="",$A83&lt;&gt;""),"!",PreElaborazione!BW83)</f>
        <v/>
      </c>
      <c r="BX83" s="122" t="str">
        <f ca="1">IF(AND(PreElaborazione!BX83="",$A83&lt;&gt;""),"!",PreElaborazione!BX83)</f>
        <v/>
      </c>
      <c r="BY83" s="122" t="str">
        <f ca="1">IF(AND(PreElaborazione!BY83="",$A83&lt;&gt;""),"!",PreElaborazione!BY83)</f>
        <v/>
      </c>
      <c r="BZ83" s="122" t="str">
        <f ca="1">IF(AND(PreElaborazione!BZ83="",$A83&lt;&gt;""),"!",PreElaborazione!BZ83)</f>
        <v/>
      </c>
      <c r="CA83" s="122" t="str">
        <f ca="1">IF(AND(PreElaborazione!CA83="",$A83&lt;&gt;""),"!",PreElaborazione!CA83)</f>
        <v/>
      </c>
      <c r="CB83" s="122" t="str">
        <f ca="1">IF(AND(PreElaborazione!CB83="",$A83&lt;&gt;""),"!",PreElaborazione!CB83)</f>
        <v/>
      </c>
      <c r="CC83" s="122" t="str">
        <f ca="1">IF(AND(PreElaborazione!CC83="",$A83&lt;&gt;""),"!",PreElaborazione!CC83)</f>
        <v/>
      </c>
      <c r="CD83" s="122" t="str">
        <f ca="1">IF(AND(PreElaborazione!CD83="",$A83&lt;&gt;""),"!",PreElaborazione!CD83)</f>
        <v/>
      </c>
      <c r="CE83" s="122" t="str">
        <f ca="1">IF(AND(PreElaborazione!CE83="",$A83&lt;&gt;""),"!",PreElaborazione!CE83)</f>
        <v/>
      </c>
      <c r="CF83" s="122" t="str">
        <f ca="1">IF(AND(PreElaborazione!CF83="",$A83&lt;&gt;""),"!",PreElaborazione!CF83)</f>
        <v/>
      </c>
      <c r="CG83" s="122" t="str">
        <f ca="1">IF(AND(PreElaborazione!CG83="",$A83&lt;&gt;""),"!",PreElaborazione!CG83)</f>
        <v/>
      </c>
      <c r="CH83" s="122" t="str">
        <f ca="1">IF(AND(PreElaborazione!CH83="",$A83&lt;&gt;""),"!",PreElaborazione!CH83)</f>
        <v/>
      </c>
      <c r="CI83" s="122" t="str">
        <f ca="1">IF(AND(PreElaborazione!CI83="",$A83&lt;&gt;""),"!",PreElaborazione!CI83)</f>
        <v/>
      </c>
      <c r="CJ83" s="122" t="str">
        <f ca="1">IF(AND(PreElaborazione!CJ83="",$A83&lt;&gt;""),"!",PreElaborazione!CJ83)</f>
        <v/>
      </c>
      <c r="CK83" s="122" t="str">
        <f ca="1">IF(AND(PreElaborazione!CK83="",$A83&lt;&gt;""),"!",PreElaborazione!CK83)</f>
        <v/>
      </c>
      <c r="CL83" s="122" t="str">
        <f ca="1">IF(AND(PreElaborazione!CL83="",$A83&lt;&gt;""),"!",PreElaborazione!CL83)</f>
        <v/>
      </c>
      <c r="CM83" s="122" t="str">
        <f ca="1">IF(AND(PreElaborazione!CM83="",$A83&lt;&gt;""),"!",PreElaborazione!CM83)</f>
        <v/>
      </c>
      <c r="CN83" s="122" t="str">
        <f ca="1">IF(AND(PreElaborazione!CN83="",$A83&lt;&gt;""),"!",PreElaborazione!CN83)</f>
        <v/>
      </c>
      <c r="CO83" s="122" t="str">
        <f ca="1">IF(AND(PreElaborazione!CO83="",$A83&lt;&gt;""),"!",PreElaborazione!CO83)</f>
        <v/>
      </c>
      <c r="CP83" s="122" t="str">
        <f ca="1">IF(AND(PreElaborazione!CP83="",$A83&lt;&gt;""),"!",PreElaborazione!CP83)</f>
        <v/>
      </c>
      <c r="CQ83" s="122" t="str">
        <f ca="1">IF(AND(PreElaborazione!CQ83="",$A83&lt;&gt;""),"!",PreElaborazione!CQ83)</f>
        <v/>
      </c>
      <c r="CR83" s="122" t="str">
        <f ca="1">IF(AND(PreElaborazione!CR83="",$A83&lt;&gt;""),"!",PreElaborazione!CR83)</f>
        <v/>
      </c>
      <c r="CS83" s="122" t="str">
        <f ca="1">IF(AND(PreElaborazione!CS83="",$A83&lt;&gt;""),"!",PreElaborazione!CS83)</f>
        <v/>
      </c>
      <c r="CT83" s="122" t="str">
        <f ca="1">IF(AND(PreElaborazione!CT83="",$A83&lt;&gt;""),"!",PreElaborazione!CT83)</f>
        <v/>
      </c>
      <c r="CU83" s="122" t="str">
        <f ca="1">IF(AND(PreElaborazione!CU83="",$A83&lt;&gt;""),"!",PreElaborazione!CU83)</f>
        <v/>
      </c>
      <c r="CV83" s="122" t="str">
        <f ca="1">IF(AND(PreElaborazione!CV83="",$A83&lt;&gt;""),"!",PreElaborazione!CV83)</f>
        <v/>
      </c>
      <c r="CW83" s="122" t="str">
        <f ca="1">IF(AND(PreElaborazione!CW83="",$A83&lt;&gt;""),"!",PreElaborazione!CW83)</f>
        <v/>
      </c>
      <c r="CX83" s="122" t="str">
        <f ca="1">IF(AND(PreElaborazione!CX83="",$A83&lt;&gt;""),"!",PreElaborazione!CX83)</f>
        <v/>
      </c>
      <c r="CY83" s="122" t="str">
        <f ca="1">IF(AND(PreElaborazione!CY83="",$A83&lt;&gt;""),"!",PreElaborazione!CY83)</f>
        <v/>
      </c>
      <c r="CZ83" s="122" t="str">
        <f ca="1">IF(AND(PreElaborazione!CZ83="",$A83&lt;&gt;""),"!",PreElaborazione!CZ83)</f>
        <v/>
      </c>
      <c r="DA83" s="122" t="str">
        <f ca="1">IF(AND(PreElaborazione!DA83="",$A83&lt;&gt;""),"!",PreElaborazione!DA83)</f>
        <v/>
      </c>
      <c r="DB83" s="122" t="str">
        <f ca="1">IF(AND(PreElaborazione!DB83="",$A83&lt;&gt;""),"!",PreElaborazione!DB83)</f>
        <v/>
      </c>
    </row>
    <row r="84" spans="1:106">
      <c r="A84" s="120" t="str">
        <f ca="1">PreElaborazione!A84</f>
        <v/>
      </c>
      <c r="B84" s="122" t="str">
        <f ca="1">IF(AND(PreElaborazione!B84="",$A84&lt;&gt;""),"!",PreElaborazione!B84)</f>
        <v/>
      </c>
      <c r="C84" s="122" t="str">
        <f ca="1">IF(AND(PreElaborazione!C84="",$A84&lt;&gt;""),"!",PreElaborazione!C84)</f>
        <v/>
      </c>
      <c r="D84" s="122" t="str">
        <f ca="1">IF(AND(PreElaborazione!D84="",$A84&lt;&gt;""),"!",PreElaborazione!D84)</f>
        <v/>
      </c>
      <c r="E84" s="122" t="str">
        <f ca="1">IF(AND(PreElaborazione!E84="",$A84&lt;&gt;""),"!",PreElaborazione!E84)</f>
        <v/>
      </c>
      <c r="F84" s="122" t="str">
        <f ca="1">IF(AND(PreElaborazione!F84="",$A84&lt;&gt;""),"!",PreElaborazione!F84)</f>
        <v/>
      </c>
      <c r="G84" s="122" t="str">
        <f ca="1">IF(AND(PreElaborazione!G84="",$A84&lt;&gt;""),"!",PreElaborazione!G84)</f>
        <v/>
      </c>
      <c r="H84" s="122" t="str">
        <f ca="1">IF(AND(PreElaborazione!H84="",$A84&lt;&gt;""),"!",PreElaborazione!H84)</f>
        <v/>
      </c>
      <c r="I84" s="122" t="str">
        <f ca="1">IF(AND(PreElaborazione!I84="",$A84&lt;&gt;""),"!",PreElaborazione!I84)</f>
        <v/>
      </c>
      <c r="J84" s="122" t="str">
        <f ca="1">IF(AND(PreElaborazione!J84="",$A84&lt;&gt;""),"!",PreElaborazione!J84)</f>
        <v/>
      </c>
      <c r="K84" s="122" t="str">
        <f ca="1">IF(AND(PreElaborazione!K84="",$A84&lt;&gt;""),"!",PreElaborazione!K84)</f>
        <v/>
      </c>
      <c r="L84" s="122" t="str">
        <f ca="1">IF(AND(PreElaborazione!L84="",$A84&lt;&gt;""),"!",PreElaborazione!L84)</f>
        <v/>
      </c>
      <c r="M84" s="122" t="str">
        <f ca="1">IF(AND(PreElaborazione!M84="",$A84&lt;&gt;""),"!",PreElaborazione!M84)</f>
        <v/>
      </c>
      <c r="N84" s="122" t="str">
        <f ca="1">IF(AND(PreElaborazione!N84="",$A84&lt;&gt;""),"!",PreElaborazione!N84)</f>
        <v/>
      </c>
      <c r="O84" s="122" t="str">
        <f ca="1">IF(AND(PreElaborazione!O84="",$A84&lt;&gt;""),"!",PreElaborazione!O84)</f>
        <v/>
      </c>
      <c r="P84" s="122" t="str">
        <f ca="1">IF(AND(PreElaborazione!P84="",$A84&lt;&gt;""),"!",PreElaborazione!P84)</f>
        <v/>
      </c>
      <c r="Q84" s="122" t="str">
        <f ca="1">IF(AND(PreElaborazione!Q84="",$A84&lt;&gt;""),"!",PreElaborazione!Q84)</f>
        <v/>
      </c>
      <c r="R84" s="122" t="str">
        <f ca="1">IF(AND(PreElaborazione!R84="",$A84&lt;&gt;""),"!",PreElaborazione!R84)</f>
        <v/>
      </c>
      <c r="S84" s="122" t="str">
        <f ca="1">IF(AND(PreElaborazione!S84="",$A84&lt;&gt;""),"!",PreElaborazione!S84)</f>
        <v/>
      </c>
      <c r="T84" s="122" t="str">
        <f ca="1">IF(AND(PreElaborazione!T84="",$A84&lt;&gt;""),"!",PreElaborazione!T84)</f>
        <v/>
      </c>
      <c r="U84" s="122" t="str">
        <f ca="1">IF(AND(PreElaborazione!U84="",$A84&lt;&gt;""),"!",PreElaborazione!U84)</f>
        <v/>
      </c>
      <c r="V84" s="122" t="str">
        <f ca="1">IF(AND(PreElaborazione!V84="",$A84&lt;&gt;""),"!",PreElaborazione!V84)</f>
        <v/>
      </c>
      <c r="W84" s="122" t="str">
        <f ca="1">IF(AND(PreElaborazione!W84="",$A84&lt;&gt;""),"!",PreElaborazione!W84)</f>
        <v/>
      </c>
      <c r="X84" s="122" t="str">
        <f ca="1">IF(AND(PreElaborazione!X84="",$A84&lt;&gt;""),"!",PreElaborazione!X84)</f>
        <v/>
      </c>
      <c r="Y84" s="122" t="str">
        <f ca="1">IF(AND(PreElaborazione!Y84="",$A84&lt;&gt;""),"!",PreElaborazione!Y84)</f>
        <v/>
      </c>
      <c r="Z84" s="122" t="str">
        <f ca="1">IF(AND(PreElaborazione!Z84="",$A84&lt;&gt;""),"!",PreElaborazione!Z84)</f>
        <v/>
      </c>
      <c r="AA84" s="122" t="str">
        <f ca="1">IF(AND(PreElaborazione!AA84="",$A84&lt;&gt;""),"!",PreElaborazione!AA84)</f>
        <v/>
      </c>
      <c r="AB84" s="122" t="str">
        <f ca="1">IF(AND(PreElaborazione!AB84="",$A84&lt;&gt;""),"!",PreElaborazione!AB84)</f>
        <v/>
      </c>
      <c r="AC84" s="122" t="str">
        <f ca="1">IF(AND(PreElaborazione!AC84="",$A84&lt;&gt;""),"!",PreElaborazione!AC84)</f>
        <v/>
      </c>
      <c r="AD84" s="122" t="str">
        <f ca="1">IF(AND(PreElaborazione!AD84="",$A84&lt;&gt;""),"!",PreElaborazione!AD84)</f>
        <v/>
      </c>
      <c r="AE84" s="122" t="str">
        <f ca="1">IF(AND(PreElaborazione!AE84="",$A84&lt;&gt;""),"!",PreElaborazione!AE84)</f>
        <v/>
      </c>
      <c r="AF84" s="122" t="str">
        <f ca="1">IF(AND(PreElaborazione!AF84="",$A84&lt;&gt;""),"!",PreElaborazione!AF84)</f>
        <v/>
      </c>
      <c r="AG84" s="122" t="str">
        <f ca="1">IF(AND(PreElaborazione!AG84="",$A84&lt;&gt;""),"!",PreElaborazione!AG84)</f>
        <v/>
      </c>
      <c r="AH84" s="122" t="str">
        <f ca="1">IF(AND(PreElaborazione!AH84="",$A84&lt;&gt;""),"!",PreElaborazione!AH84)</f>
        <v/>
      </c>
      <c r="AI84" s="122" t="str">
        <f ca="1">IF(AND(PreElaborazione!AI84="",$A84&lt;&gt;""),"!",PreElaborazione!AI84)</f>
        <v/>
      </c>
      <c r="AJ84" s="122" t="str">
        <f ca="1">IF(AND(PreElaborazione!AJ84="",$A84&lt;&gt;""),"!",PreElaborazione!AJ84)</f>
        <v/>
      </c>
      <c r="AK84" s="122" t="str">
        <f ca="1">IF(AND(PreElaborazione!AK84="",$A84&lt;&gt;""),"!",PreElaborazione!AK84)</f>
        <v/>
      </c>
      <c r="AL84" s="122" t="str">
        <f ca="1">IF(AND(PreElaborazione!AL84="",$A84&lt;&gt;""),"!",PreElaborazione!AL84)</f>
        <v/>
      </c>
      <c r="AM84" s="122" t="str">
        <f ca="1">IF(AND(PreElaborazione!AM84="",$A84&lt;&gt;""),"!",PreElaborazione!AM84)</f>
        <v/>
      </c>
      <c r="AN84" s="122" t="str">
        <f ca="1">IF(AND(PreElaborazione!AN84="",$A84&lt;&gt;""),"!",PreElaborazione!AN84)</f>
        <v/>
      </c>
      <c r="AO84" s="122" t="str">
        <f ca="1">IF(AND(PreElaborazione!AO84="",$A84&lt;&gt;""),"!",PreElaborazione!AO84)</f>
        <v/>
      </c>
      <c r="AP84" s="122" t="str">
        <f ca="1">IF(AND(PreElaborazione!AP84="",$A84&lt;&gt;""),"!",PreElaborazione!AP84)</f>
        <v/>
      </c>
      <c r="AQ84" s="122" t="str">
        <f ca="1">IF(AND(PreElaborazione!AQ84="",$A84&lt;&gt;""),"!",PreElaborazione!AQ84)</f>
        <v/>
      </c>
      <c r="AR84" s="122" t="str">
        <f ca="1">IF(AND(PreElaborazione!AR84="",$A84&lt;&gt;""),"!",PreElaborazione!AR84)</f>
        <v/>
      </c>
      <c r="AS84" s="122" t="str">
        <f ca="1">IF(AND(PreElaborazione!AS84="",$A84&lt;&gt;""),"!",PreElaborazione!AS84)</f>
        <v/>
      </c>
      <c r="AT84" s="122" t="str">
        <f ca="1">IF(AND(PreElaborazione!AT84="",$A84&lt;&gt;""),"!",PreElaborazione!AT84)</f>
        <v/>
      </c>
      <c r="AU84" s="122" t="str">
        <f ca="1">IF(AND(PreElaborazione!AU84="",$A84&lt;&gt;""),"!",PreElaborazione!AU84)</f>
        <v/>
      </c>
      <c r="AV84" s="122" t="str">
        <f ca="1">IF(AND(PreElaborazione!AV84="",$A84&lt;&gt;""),"!",PreElaborazione!AV84)</f>
        <v/>
      </c>
      <c r="AW84" s="122" t="str">
        <f ca="1">IF(AND(PreElaborazione!AW84="",$A84&lt;&gt;""),"!",PreElaborazione!AW84)</f>
        <v/>
      </c>
      <c r="AX84" s="122" t="str">
        <f ca="1">IF(AND(PreElaborazione!AX84="",$A84&lt;&gt;""),"!",PreElaborazione!AX84)</f>
        <v/>
      </c>
      <c r="AY84" s="122" t="str">
        <f ca="1">IF(AND(PreElaborazione!AY84="",$A84&lt;&gt;""),"!",PreElaborazione!AY84)</f>
        <v/>
      </c>
      <c r="AZ84" s="122" t="str">
        <f ca="1">IF(AND(PreElaborazione!AZ84="",$A84&lt;&gt;""),"!",PreElaborazione!AZ84)</f>
        <v/>
      </c>
      <c r="BA84" s="122" t="str">
        <f ca="1">IF(AND(PreElaborazione!BA84="",$A84&lt;&gt;""),"!",PreElaborazione!BA84)</f>
        <v/>
      </c>
      <c r="BB84" s="122" t="str">
        <f ca="1">IF(AND(PreElaborazione!BB84="",$A84&lt;&gt;""),"!",PreElaborazione!BB84)</f>
        <v/>
      </c>
      <c r="BC84" s="122" t="str">
        <f ca="1">IF(AND(PreElaborazione!BC84="",$A84&lt;&gt;""),"!",PreElaborazione!BC84)</f>
        <v/>
      </c>
      <c r="BD84" s="122" t="str">
        <f ca="1">IF(AND(PreElaborazione!BD84="",$A84&lt;&gt;""),"!",PreElaborazione!BD84)</f>
        <v/>
      </c>
      <c r="BE84" s="122" t="str">
        <f ca="1">IF(AND(PreElaborazione!BE84="",$A84&lt;&gt;""),"!",PreElaborazione!BE84)</f>
        <v/>
      </c>
      <c r="BF84" s="122" t="str">
        <f ca="1">IF(AND(PreElaborazione!BF84="",$A84&lt;&gt;""),"!",PreElaborazione!BF84)</f>
        <v/>
      </c>
      <c r="BG84" s="122" t="str">
        <f ca="1">IF(AND(PreElaborazione!BG84="",$A84&lt;&gt;""),"!",PreElaborazione!BG84)</f>
        <v/>
      </c>
      <c r="BH84" s="122" t="str">
        <f ca="1">IF(AND(PreElaborazione!BH84="",$A84&lt;&gt;""),"!",PreElaborazione!BH84)</f>
        <v/>
      </c>
      <c r="BI84" s="122" t="str">
        <f ca="1">IF(AND(PreElaborazione!BI84="",$A84&lt;&gt;""),"!",PreElaborazione!BI84)</f>
        <v/>
      </c>
      <c r="BJ84" s="122" t="str">
        <f ca="1">IF(AND(PreElaborazione!BJ84="",$A84&lt;&gt;""),"!",PreElaborazione!BJ84)</f>
        <v/>
      </c>
      <c r="BK84" s="122" t="str">
        <f ca="1">IF(AND(PreElaborazione!BK84="",$A84&lt;&gt;""),"!",PreElaborazione!BK84)</f>
        <v/>
      </c>
      <c r="BL84" s="122" t="str">
        <f ca="1">IF(AND(PreElaborazione!BL84="",$A84&lt;&gt;""),"!",PreElaborazione!BL84)</f>
        <v/>
      </c>
      <c r="BM84" s="122" t="str">
        <f ca="1">IF(AND(PreElaborazione!BM84="",$A84&lt;&gt;""),"!",PreElaborazione!BM84)</f>
        <v/>
      </c>
      <c r="BN84" s="122" t="str">
        <f ca="1">IF(AND(PreElaborazione!BN84="",$A84&lt;&gt;""),"!",PreElaborazione!BN84)</f>
        <v/>
      </c>
      <c r="BO84" s="122" t="str">
        <f ca="1">IF(AND(PreElaborazione!BO84="",$A84&lt;&gt;""),"!",PreElaborazione!BO84)</f>
        <v/>
      </c>
      <c r="BP84" s="122" t="str">
        <f ca="1">IF(AND(PreElaborazione!BP84="",$A84&lt;&gt;""),"!",PreElaborazione!BP84)</f>
        <v/>
      </c>
      <c r="BQ84" s="122" t="str">
        <f ca="1">IF(AND(PreElaborazione!BQ84="",$A84&lt;&gt;""),"!",PreElaborazione!BQ84)</f>
        <v/>
      </c>
      <c r="BR84" s="122" t="str">
        <f ca="1">IF(AND(PreElaborazione!BR84="",$A84&lt;&gt;""),"!",PreElaborazione!BR84)</f>
        <v/>
      </c>
      <c r="BS84" s="122" t="str">
        <f ca="1">IF(AND(PreElaborazione!BS84="",$A84&lt;&gt;""),"!",PreElaborazione!BS84)</f>
        <v/>
      </c>
      <c r="BT84" s="122" t="str">
        <f ca="1">IF(AND(PreElaborazione!BT84="",$A84&lt;&gt;""),"!",PreElaborazione!BT84)</f>
        <v/>
      </c>
      <c r="BU84" s="122" t="str">
        <f ca="1">IF(AND(PreElaborazione!BU84="",$A84&lt;&gt;""),"!",PreElaborazione!BU84)</f>
        <v/>
      </c>
      <c r="BV84" s="122" t="str">
        <f ca="1">IF(AND(PreElaborazione!BV84="",$A84&lt;&gt;""),"!",PreElaborazione!BV84)</f>
        <v/>
      </c>
      <c r="BW84" s="122" t="str">
        <f ca="1">IF(AND(PreElaborazione!BW84="",$A84&lt;&gt;""),"!",PreElaborazione!BW84)</f>
        <v/>
      </c>
      <c r="BX84" s="122" t="str">
        <f ca="1">IF(AND(PreElaborazione!BX84="",$A84&lt;&gt;""),"!",PreElaborazione!BX84)</f>
        <v/>
      </c>
      <c r="BY84" s="122" t="str">
        <f ca="1">IF(AND(PreElaborazione!BY84="",$A84&lt;&gt;""),"!",PreElaborazione!BY84)</f>
        <v/>
      </c>
      <c r="BZ84" s="122" t="str">
        <f ca="1">IF(AND(PreElaborazione!BZ84="",$A84&lt;&gt;""),"!",PreElaborazione!BZ84)</f>
        <v/>
      </c>
      <c r="CA84" s="122" t="str">
        <f ca="1">IF(AND(PreElaborazione!CA84="",$A84&lt;&gt;""),"!",PreElaborazione!CA84)</f>
        <v/>
      </c>
      <c r="CB84" s="122" t="str">
        <f ca="1">IF(AND(PreElaborazione!CB84="",$A84&lt;&gt;""),"!",PreElaborazione!CB84)</f>
        <v/>
      </c>
      <c r="CC84" s="122" t="str">
        <f ca="1">IF(AND(PreElaborazione!CC84="",$A84&lt;&gt;""),"!",PreElaborazione!CC84)</f>
        <v/>
      </c>
      <c r="CD84" s="122" t="str">
        <f ca="1">IF(AND(PreElaborazione!CD84="",$A84&lt;&gt;""),"!",PreElaborazione!CD84)</f>
        <v/>
      </c>
      <c r="CE84" s="122" t="str">
        <f ca="1">IF(AND(PreElaborazione!CE84="",$A84&lt;&gt;""),"!",PreElaborazione!CE84)</f>
        <v/>
      </c>
      <c r="CF84" s="122" t="str">
        <f ca="1">IF(AND(PreElaborazione!CF84="",$A84&lt;&gt;""),"!",PreElaborazione!CF84)</f>
        <v/>
      </c>
      <c r="CG84" s="122" t="str">
        <f ca="1">IF(AND(PreElaborazione!CG84="",$A84&lt;&gt;""),"!",PreElaborazione!CG84)</f>
        <v/>
      </c>
      <c r="CH84" s="122" t="str">
        <f ca="1">IF(AND(PreElaborazione!CH84="",$A84&lt;&gt;""),"!",PreElaborazione!CH84)</f>
        <v/>
      </c>
      <c r="CI84" s="122" t="str">
        <f ca="1">IF(AND(PreElaborazione!CI84="",$A84&lt;&gt;""),"!",PreElaborazione!CI84)</f>
        <v/>
      </c>
      <c r="CJ84" s="122" t="str">
        <f ca="1">IF(AND(PreElaborazione!CJ84="",$A84&lt;&gt;""),"!",PreElaborazione!CJ84)</f>
        <v/>
      </c>
      <c r="CK84" s="122" t="str">
        <f ca="1">IF(AND(PreElaborazione!CK84="",$A84&lt;&gt;""),"!",PreElaborazione!CK84)</f>
        <v/>
      </c>
      <c r="CL84" s="122" t="str">
        <f ca="1">IF(AND(PreElaborazione!CL84="",$A84&lt;&gt;""),"!",PreElaborazione!CL84)</f>
        <v/>
      </c>
      <c r="CM84" s="122" t="str">
        <f ca="1">IF(AND(PreElaborazione!CM84="",$A84&lt;&gt;""),"!",PreElaborazione!CM84)</f>
        <v/>
      </c>
      <c r="CN84" s="122" t="str">
        <f ca="1">IF(AND(PreElaborazione!CN84="",$A84&lt;&gt;""),"!",PreElaborazione!CN84)</f>
        <v/>
      </c>
      <c r="CO84" s="122" t="str">
        <f ca="1">IF(AND(PreElaborazione!CO84="",$A84&lt;&gt;""),"!",PreElaborazione!CO84)</f>
        <v/>
      </c>
      <c r="CP84" s="122" t="str">
        <f ca="1">IF(AND(PreElaborazione!CP84="",$A84&lt;&gt;""),"!",PreElaborazione!CP84)</f>
        <v/>
      </c>
      <c r="CQ84" s="122" t="str">
        <f ca="1">IF(AND(PreElaborazione!CQ84="",$A84&lt;&gt;""),"!",PreElaborazione!CQ84)</f>
        <v/>
      </c>
      <c r="CR84" s="122" t="str">
        <f ca="1">IF(AND(PreElaborazione!CR84="",$A84&lt;&gt;""),"!",PreElaborazione!CR84)</f>
        <v/>
      </c>
      <c r="CS84" s="122" t="str">
        <f ca="1">IF(AND(PreElaborazione!CS84="",$A84&lt;&gt;""),"!",PreElaborazione!CS84)</f>
        <v/>
      </c>
      <c r="CT84" s="122" t="str">
        <f ca="1">IF(AND(PreElaborazione!CT84="",$A84&lt;&gt;""),"!",PreElaborazione!CT84)</f>
        <v/>
      </c>
      <c r="CU84" s="122" t="str">
        <f ca="1">IF(AND(PreElaborazione!CU84="",$A84&lt;&gt;""),"!",PreElaborazione!CU84)</f>
        <v/>
      </c>
      <c r="CV84" s="122" t="str">
        <f ca="1">IF(AND(PreElaborazione!CV84="",$A84&lt;&gt;""),"!",PreElaborazione!CV84)</f>
        <v/>
      </c>
      <c r="CW84" s="122" t="str">
        <f ca="1">IF(AND(PreElaborazione!CW84="",$A84&lt;&gt;""),"!",PreElaborazione!CW84)</f>
        <v/>
      </c>
      <c r="CX84" s="122" t="str">
        <f ca="1">IF(AND(PreElaborazione!CX84="",$A84&lt;&gt;""),"!",PreElaborazione!CX84)</f>
        <v/>
      </c>
      <c r="CY84" s="122" t="str">
        <f ca="1">IF(AND(PreElaborazione!CY84="",$A84&lt;&gt;""),"!",PreElaborazione!CY84)</f>
        <v/>
      </c>
      <c r="CZ84" s="122" t="str">
        <f ca="1">IF(AND(PreElaborazione!CZ84="",$A84&lt;&gt;""),"!",PreElaborazione!CZ84)</f>
        <v/>
      </c>
      <c r="DA84" s="122" t="str">
        <f ca="1">IF(AND(PreElaborazione!DA84="",$A84&lt;&gt;""),"!",PreElaborazione!DA84)</f>
        <v/>
      </c>
      <c r="DB84" s="122" t="str">
        <f ca="1">IF(AND(PreElaborazione!DB84="",$A84&lt;&gt;""),"!",PreElaborazione!DB84)</f>
        <v/>
      </c>
    </row>
    <row r="85" spans="1:106">
      <c r="A85" s="120" t="str">
        <f ca="1">PreElaborazione!A85</f>
        <v/>
      </c>
      <c r="B85" s="122" t="str">
        <f ca="1">IF(AND(PreElaborazione!B85="",$A85&lt;&gt;""),"!",PreElaborazione!B85)</f>
        <v/>
      </c>
      <c r="C85" s="122" t="str">
        <f ca="1">IF(AND(PreElaborazione!C85="",$A85&lt;&gt;""),"!",PreElaborazione!C85)</f>
        <v/>
      </c>
      <c r="D85" s="122" t="str">
        <f ca="1">IF(AND(PreElaborazione!D85="",$A85&lt;&gt;""),"!",PreElaborazione!D85)</f>
        <v/>
      </c>
      <c r="E85" s="122" t="str">
        <f ca="1">IF(AND(PreElaborazione!E85="",$A85&lt;&gt;""),"!",PreElaborazione!E85)</f>
        <v/>
      </c>
      <c r="F85" s="122" t="str">
        <f ca="1">IF(AND(PreElaborazione!F85="",$A85&lt;&gt;""),"!",PreElaborazione!F85)</f>
        <v/>
      </c>
      <c r="G85" s="122" t="str">
        <f ca="1">IF(AND(PreElaborazione!G85="",$A85&lt;&gt;""),"!",PreElaborazione!G85)</f>
        <v/>
      </c>
      <c r="H85" s="122" t="str">
        <f ca="1">IF(AND(PreElaborazione!H85="",$A85&lt;&gt;""),"!",PreElaborazione!H85)</f>
        <v/>
      </c>
      <c r="I85" s="122" t="str">
        <f ca="1">IF(AND(PreElaborazione!I85="",$A85&lt;&gt;""),"!",PreElaborazione!I85)</f>
        <v/>
      </c>
      <c r="J85" s="122" t="str">
        <f ca="1">IF(AND(PreElaborazione!J85="",$A85&lt;&gt;""),"!",PreElaborazione!J85)</f>
        <v/>
      </c>
      <c r="K85" s="122" t="str">
        <f ca="1">IF(AND(PreElaborazione!K85="",$A85&lt;&gt;""),"!",PreElaborazione!K85)</f>
        <v/>
      </c>
      <c r="L85" s="122" t="str">
        <f ca="1">IF(AND(PreElaborazione!L85="",$A85&lt;&gt;""),"!",PreElaborazione!L85)</f>
        <v/>
      </c>
      <c r="M85" s="122" t="str">
        <f ca="1">IF(AND(PreElaborazione!M85="",$A85&lt;&gt;""),"!",PreElaborazione!M85)</f>
        <v/>
      </c>
      <c r="N85" s="122" t="str">
        <f ca="1">IF(AND(PreElaborazione!N85="",$A85&lt;&gt;""),"!",PreElaborazione!N85)</f>
        <v/>
      </c>
      <c r="O85" s="122" t="str">
        <f ca="1">IF(AND(PreElaborazione!O85="",$A85&lt;&gt;""),"!",PreElaborazione!O85)</f>
        <v/>
      </c>
      <c r="P85" s="122" t="str">
        <f ca="1">IF(AND(PreElaborazione!P85="",$A85&lt;&gt;""),"!",PreElaborazione!P85)</f>
        <v/>
      </c>
      <c r="Q85" s="122" t="str">
        <f ca="1">IF(AND(PreElaborazione!Q85="",$A85&lt;&gt;""),"!",PreElaborazione!Q85)</f>
        <v/>
      </c>
      <c r="R85" s="122" t="str">
        <f ca="1">IF(AND(PreElaborazione!R85="",$A85&lt;&gt;""),"!",PreElaborazione!R85)</f>
        <v/>
      </c>
      <c r="S85" s="122" t="str">
        <f ca="1">IF(AND(PreElaborazione!S85="",$A85&lt;&gt;""),"!",PreElaborazione!S85)</f>
        <v/>
      </c>
      <c r="T85" s="122" t="str">
        <f ca="1">IF(AND(PreElaborazione!T85="",$A85&lt;&gt;""),"!",PreElaborazione!T85)</f>
        <v/>
      </c>
      <c r="U85" s="122" t="str">
        <f ca="1">IF(AND(PreElaborazione!U85="",$A85&lt;&gt;""),"!",PreElaborazione!U85)</f>
        <v/>
      </c>
      <c r="V85" s="122" t="str">
        <f ca="1">IF(AND(PreElaborazione!V85="",$A85&lt;&gt;""),"!",PreElaborazione!V85)</f>
        <v/>
      </c>
      <c r="W85" s="122" t="str">
        <f ca="1">IF(AND(PreElaborazione!W85="",$A85&lt;&gt;""),"!",PreElaborazione!W85)</f>
        <v/>
      </c>
      <c r="X85" s="122" t="str">
        <f ca="1">IF(AND(PreElaborazione!X85="",$A85&lt;&gt;""),"!",PreElaborazione!X85)</f>
        <v/>
      </c>
      <c r="Y85" s="122" t="str">
        <f ca="1">IF(AND(PreElaborazione!Y85="",$A85&lt;&gt;""),"!",PreElaborazione!Y85)</f>
        <v/>
      </c>
      <c r="Z85" s="122" t="str">
        <f ca="1">IF(AND(PreElaborazione!Z85="",$A85&lt;&gt;""),"!",PreElaborazione!Z85)</f>
        <v/>
      </c>
      <c r="AA85" s="122" t="str">
        <f ca="1">IF(AND(PreElaborazione!AA85="",$A85&lt;&gt;""),"!",PreElaborazione!AA85)</f>
        <v/>
      </c>
      <c r="AB85" s="122" t="str">
        <f ca="1">IF(AND(PreElaborazione!AB85="",$A85&lt;&gt;""),"!",PreElaborazione!AB85)</f>
        <v/>
      </c>
      <c r="AC85" s="122" t="str">
        <f ca="1">IF(AND(PreElaborazione!AC85="",$A85&lt;&gt;""),"!",PreElaborazione!AC85)</f>
        <v/>
      </c>
      <c r="AD85" s="122" t="str">
        <f ca="1">IF(AND(PreElaborazione!AD85="",$A85&lt;&gt;""),"!",PreElaborazione!AD85)</f>
        <v/>
      </c>
      <c r="AE85" s="122" t="str">
        <f ca="1">IF(AND(PreElaborazione!AE85="",$A85&lt;&gt;""),"!",PreElaborazione!AE85)</f>
        <v/>
      </c>
      <c r="AF85" s="122" t="str">
        <f ca="1">IF(AND(PreElaborazione!AF85="",$A85&lt;&gt;""),"!",PreElaborazione!AF85)</f>
        <v/>
      </c>
      <c r="AG85" s="122" t="str">
        <f ca="1">IF(AND(PreElaborazione!AG85="",$A85&lt;&gt;""),"!",PreElaborazione!AG85)</f>
        <v/>
      </c>
      <c r="AH85" s="122" t="str">
        <f ca="1">IF(AND(PreElaborazione!AH85="",$A85&lt;&gt;""),"!",PreElaborazione!AH85)</f>
        <v/>
      </c>
      <c r="AI85" s="122" t="str">
        <f ca="1">IF(AND(PreElaborazione!AI85="",$A85&lt;&gt;""),"!",PreElaborazione!AI85)</f>
        <v/>
      </c>
      <c r="AJ85" s="122" t="str">
        <f ca="1">IF(AND(PreElaborazione!AJ85="",$A85&lt;&gt;""),"!",PreElaborazione!AJ85)</f>
        <v/>
      </c>
      <c r="AK85" s="122" t="str">
        <f ca="1">IF(AND(PreElaborazione!AK85="",$A85&lt;&gt;""),"!",PreElaborazione!AK85)</f>
        <v/>
      </c>
      <c r="AL85" s="122" t="str">
        <f ca="1">IF(AND(PreElaborazione!AL85="",$A85&lt;&gt;""),"!",PreElaborazione!AL85)</f>
        <v/>
      </c>
      <c r="AM85" s="122" t="str">
        <f ca="1">IF(AND(PreElaborazione!AM85="",$A85&lt;&gt;""),"!",PreElaborazione!AM85)</f>
        <v/>
      </c>
      <c r="AN85" s="122" t="str">
        <f ca="1">IF(AND(PreElaborazione!AN85="",$A85&lt;&gt;""),"!",PreElaborazione!AN85)</f>
        <v/>
      </c>
      <c r="AO85" s="122" t="str">
        <f ca="1">IF(AND(PreElaborazione!AO85="",$A85&lt;&gt;""),"!",PreElaborazione!AO85)</f>
        <v/>
      </c>
      <c r="AP85" s="122" t="str">
        <f ca="1">IF(AND(PreElaborazione!AP85="",$A85&lt;&gt;""),"!",PreElaborazione!AP85)</f>
        <v/>
      </c>
      <c r="AQ85" s="122" t="str">
        <f ca="1">IF(AND(PreElaborazione!AQ85="",$A85&lt;&gt;""),"!",PreElaborazione!AQ85)</f>
        <v/>
      </c>
      <c r="AR85" s="122" t="str">
        <f ca="1">IF(AND(PreElaborazione!AR85="",$A85&lt;&gt;""),"!",PreElaborazione!AR85)</f>
        <v/>
      </c>
      <c r="AS85" s="122" t="str">
        <f ca="1">IF(AND(PreElaborazione!AS85="",$A85&lt;&gt;""),"!",PreElaborazione!AS85)</f>
        <v/>
      </c>
      <c r="AT85" s="122" t="str">
        <f ca="1">IF(AND(PreElaborazione!AT85="",$A85&lt;&gt;""),"!",PreElaborazione!AT85)</f>
        <v/>
      </c>
      <c r="AU85" s="122" t="str">
        <f ca="1">IF(AND(PreElaborazione!AU85="",$A85&lt;&gt;""),"!",PreElaborazione!AU85)</f>
        <v/>
      </c>
      <c r="AV85" s="122" t="str">
        <f ca="1">IF(AND(PreElaborazione!AV85="",$A85&lt;&gt;""),"!",PreElaborazione!AV85)</f>
        <v/>
      </c>
      <c r="AW85" s="122" t="str">
        <f ca="1">IF(AND(PreElaborazione!AW85="",$A85&lt;&gt;""),"!",PreElaborazione!AW85)</f>
        <v/>
      </c>
      <c r="AX85" s="122" t="str">
        <f ca="1">IF(AND(PreElaborazione!AX85="",$A85&lt;&gt;""),"!",PreElaborazione!AX85)</f>
        <v/>
      </c>
      <c r="AY85" s="122" t="str">
        <f ca="1">IF(AND(PreElaborazione!AY85="",$A85&lt;&gt;""),"!",PreElaborazione!AY85)</f>
        <v/>
      </c>
      <c r="AZ85" s="122" t="str">
        <f ca="1">IF(AND(PreElaborazione!AZ85="",$A85&lt;&gt;""),"!",PreElaborazione!AZ85)</f>
        <v/>
      </c>
      <c r="BA85" s="122" t="str">
        <f ca="1">IF(AND(PreElaborazione!BA85="",$A85&lt;&gt;""),"!",PreElaborazione!BA85)</f>
        <v/>
      </c>
      <c r="BB85" s="122" t="str">
        <f ca="1">IF(AND(PreElaborazione!BB85="",$A85&lt;&gt;""),"!",PreElaborazione!BB85)</f>
        <v/>
      </c>
      <c r="BC85" s="122" t="str">
        <f ca="1">IF(AND(PreElaborazione!BC85="",$A85&lt;&gt;""),"!",PreElaborazione!BC85)</f>
        <v/>
      </c>
      <c r="BD85" s="122" t="str">
        <f ca="1">IF(AND(PreElaborazione!BD85="",$A85&lt;&gt;""),"!",PreElaborazione!BD85)</f>
        <v/>
      </c>
      <c r="BE85" s="122" t="str">
        <f ca="1">IF(AND(PreElaborazione!BE85="",$A85&lt;&gt;""),"!",PreElaborazione!BE85)</f>
        <v/>
      </c>
      <c r="BF85" s="122" t="str">
        <f ca="1">IF(AND(PreElaborazione!BF85="",$A85&lt;&gt;""),"!",PreElaborazione!BF85)</f>
        <v/>
      </c>
      <c r="BG85" s="122" t="str">
        <f ca="1">IF(AND(PreElaborazione!BG85="",$A85&lt;&gt;""),"!",PreElaborazione!BG85)</f>
        <v/>
      </c>
      <c r="BH85" s="122" t="str">
        <f ca="1">IF(AND(PreElaborazione!BH85="",$A85&lt;&gt;""),"!",PreElaborazione!BH85)</f>
        <v/>
      </c>
      <c r="BI85" s="122" t="str">
        <f ca="1">IF(AND(PreElaborazione!BI85="",$A85&lt;&gt;""),"!",PreElaborazione!BI85)</f>
        <v/>
      </c>
      <c r="BJ85" s="122" t="str">
        <f ca="1">IF(AND(PreElaborazione!BJ85="",$A85&lt;&gt;""),"!",PreElaborazione!BJ85)</f>
        <v/>
      </c>
      <c r="BK85" s="122" t="str">
        <f ca="1">IF(AND(PreElaborazione!BK85="",$A85&lt;&gt;""),"!",PreElaborazione!BK85)</f>
        <v/>
      </c>
      <c r="BL85" s="122" t="str">
        <f ca="1">IF(AND(PreElaborazione!BL85="",$A85&lt;&gt;""),"!",PreElaborazione!BL85)</f>
        <v/>
      </c>
      <c r="BM85" s="122" t="str">
        <f ca="1">IF(AND(PreElaborazione!BM85="",$A85&lt;&gt;""),"!",PreElaborazione!BM85)</f>
        <v/>
      </c>
      <c r="BN85" s="122" t="str">
        <f ca="1">IF(AND(PreElaborazione!BN85="",$A85&lt;&gt;""),"!",PreElaborazione!BN85)</f>
        <v/>
      </c>
      <c r="BO85" s="122" t="str">
        <f ca="1">IF(AND(PreElaborazione!BO85="",$A85&lt;&gt;""),"!",PreElaborazione!BO85)</f>
        <v/>
      </c>
      <c r="BP85" s="122" t="str">
        <f ca="1">IF(AND(PreElaborazione!BP85="",$A85&lt;&gt;""),"!",PreElaborazione!BP85)</f>
        <v/>
      </c>
      <c r="BQ85" s="122" t="str">
        <f ca="1">IF(AND(PreElaborazione!BQ85="",$A85&lt;&gt;""),"!",PreElaborazione!BQ85)</f>
        <v/>
      </c>
      <c r="BR85" s="122" t="str">
        <f ca="1">IF(AND(PreElaborazione!BR85="",$A85&lt;&gt;""),"!",PreElaborazione!BR85)</f>
        <v/>
      </c>
      <c r="BS85" s="122" t="str">
        <f ca="1">IF(AND(PreElaborazione!BS85="",$A85&lt;&gt;""),"!",PreElaborazione!BS85)</f>
        <v/>
      </c>
      <c r="BT85" s="122" t="str">
        <f ca="1">IF(AND(PreElaborazione!BT85="",$A85&lt;&gt;""),"!",PreElaborazione!BT85)</f>
        <v/>
      </c>
      <c r="BU85" s="122" t="str">
        <f ca="1">IF(AND(PreElaborazione!BU85="",$A85&lt;&gt;""),"!",PreElaborazione!BU85)</f>
        <v/>
      </c>
      <c r="BV85" s="122" t="str">
        <f ca="1">IF(AND(PreElaborazione!BV85="",$A85&lt;&gt;""),"!",PreElaborazione!BV85)</f>
        <v/>
      </c>
      <c r="BW85" s="122" t="str">
        <f ca="1">IF(AND(PreElaborazione!BW85="",$A85&lt;&gt;""),"!",PreElaborazione!BW85)</f>
        <v/>
      </c>
      <c r="BX85" s="122" t="str">
        <f ca="1">IF(AND(PreElaborazione!BX85="",$A85&lt;&gt;""),"!",PreElaborazione!BX85)</f>
        <v/>
      </c>
      <c r="BY85" s="122" t="str">
        <f ca="1">IF(AND(PreElaborazione!BY85="",$A85&lt;&gt;""),"!",PreElaborazione!BY85)</f>
        <v/>
      </c>
      <c r="BZ85" s="122" t="str">
        <f ca="1">IF(AND(PreElaborazione!BZ85="",$A85&lt;&gt;""),"!",PreElaborazione!BZ85)</f>
        <v/>
      </c>
      <c r="CA85" s="122" t="str">
        <f ca="1">IF(AND(PreElaborazione!CA85="",$A85&lt;&gt;""),"!",PreElaborazione!CA85)</f>
        <v/>
      </c>
      <c r="CB85" s="122" t="str">
        <f ca="1">IF(AND(PreElaborazione!CB85="",$A85&lt;&gt;""),"!",PreElaborazione!CB85)</f>
        <v/>
      </c>
      <c r="CC85" s="122" t="str">
        <f ca="1">IF(AND(PreElaborazione!CC85="",$A85&lt;&gt;""),"!",PreElaborazione!CC85)</f>
        <v/>
      </c>
      <c r="CD85" s="122" t="str">
        <f ca="1">IF(AND(PreElaborazione!CD85="",$A85&lt;&gt;""),"!",PreElaborazione!CD85)</f>
        <v/>
      </c>
      <c r="CE85" s="122" t="str">
        <f ca="1">IF(AND(PreElaborazione!CE85="",$A85&lt;&gt;""),"!",PreElaborazione!CE85)</f>
        <v/>
      </c>
      <c r="CF85" s="122" t="str">
        <f ca="1">IF(AND(PreElaborazione!CF85="",$A85&lt;&gt;""),"!",PreElaborazione!CF85)</f>
        <v/>
      </c>
      <c r="CG85" s="122" t="str">
        <f ca="1">IF(AND(PreElaborazione!CG85="",$A85&lt;&gt;""),"!",PreElaborazione!CG85)</f>
        <v/>
      </c>
      <c r="CH85" s="122" t="str">
        <f ca="1">IF(AND(PreElaborazione!CH85="",$A85&lt;&gt;""),"!",PreElaborazione!CH85)</f>
        <v/>
      </c>
      <c r="CI85" s="122" t="str">
        <f ca="1">IF(AND(PreElaborazione!CI85="",$A85&lt;&gt;""),"!",PreElaborazione!CI85)</f>
        <v/>
      </c>
      <c r="CJ85" s="122" t="str">
        <f ca="1">IF(AND(PreElaborazione!CJ85="",$A85&lt;&gt;""),"!",PreElaborazione!CJ85)</f>
        <v/>
      </c>
      <c r="CK85" s="122" t="str">
        <f ca="1">IF(AND(PreElaborazione!CK85="",$A85&lt;&gt;""),"!",PreElaborazione!CK85)</f>
        <v/>
      </c>
      <c r="CL85" s="122" t="str">
        <f ca="1">IF(AND(PreElaborazione!CL85="",$A85&lt;&gt;""),"!",PreElaborazione!CL85)</f>
        <v/>
      </c>
      <c r="CM85" s="122" t="str">
        <f ca="1">IF(AND(PreElaborazione!CM85="",$A85&lt;&gt;""),"!",PreElaborazione!CM85)</f>
        <v/>
      </c>
      <c r="CN85" s="122" t="str">
        <f ca="1">IF(AND(PreElaborazione!CN85="",$A85&lt;&gt;""),"!",PreElaborazione!CN85)</f>
        <v/>
      </c>
      <c r="CO85" s="122" t="str">
        <f ca="1">IF(AND(PreElaborazione!CO85="",$A85&lt;&gt;""),"!",PreElaborazione!CO85)</f>
        <v/>
      </c>
      <c r="CP85" s="122" t="str">
        <f ca="1">IF(AND(PreElaborazione!CP85="",$A85&lt;&gt;""),"!",PreElaborazione!CP85)</f>
        <v/>
      </c>
      <c r="CQ85" s="122" t="str">
        <f ca="1">IF(AND(PreElaborazione!CQ85="",$A85&lt;&gt;""),"!",PreElaborazione!CQ85)</f>
        <v/>
      </c>
      <c r="CR85" s="122" t="str">
        <f ca="1">IF(AND(PreElaborazione!CR85="",$A85&lt;&gt;""),"!",PreElaborazione!CR85)</f>
        <v/>
      </c>
      <c r="CS85" s="122" t="str">
        <f ca="1">IF(AND(PreElaborazione!CS85="",$A85&lt;&gt;""),"!",PreElaborazione!CS85)</f>
        <v/>
      </c>
      <c r="CT85" s="122" t="str">
        <f ca="1">IF(AND(PreElaborazione!CT85="",$A85&lt;&gt;""),"!",PreElaborazione!CT85)</f>
        <v/>
      </c>
      <c r="CU85" s="122" t="str">
        <f ca="1">IF(AND(PreElaborazione!CU85="",$A85&lt;&gt;""),"!",PreElaborazione!CU85)</f>
        <v/>
      </c>
      <c r="CV85" s="122" t="str">
        <f ca="1">IF(AND(PreElaborazione!CV85="",$A85&lt;&gt;""),"!",PreElaborazione!CV85)</f>
        <v/>
      </c>
      <c r="CW85" s="122" t="str">
        <f ca="1">IF(AND(PreElaborazione!CW85="",$A85&lt;&gt;""),"!",PreElaborazione!CW85)</f>
        <v/>
      </c>
      <c r="CX85" s="122" t="str">
        <f ca="1">IF(AND(PreElaborazione!CX85="",$A85&lt;&gt;""),"!",PreElaborazione!CX85)</f>
        <v/>
      </c>
      <c r="CY85" s="122" t="str">
        <f ca="1">IF(AND(PreElaborazione!CY85="",$A85&lt;&gt;""),"!",PreElaborazione!CY85)</f>
        <v/>
      </c>
      <c r="CZ85" s="122" t="str">
        <f ca="1">IF(AND(PreElaborazione!CZ85="",$A85&lt;&gt;""),"!",PreElaborazione!CZ85)</f>
        <v/>
      </c>
      <c r="DA85" s="122" t="str">
        <f ca="1">IF(AND(PreElaborazione!DA85="",$A85&lt;&gt;""),"!",PreElaborazione!DA85)</f>
        <v/>
      </c>
      <c r="DB85" s="122" t="str">
        <f ca="1">IF(AND(PreElaborazione!DB85="",$A85&lt;&gt;""),"!",PreElaborazione!DB85)</f>
        <v/>
      </c>
    </row>
    <row r="86" spans="1:106">
      <c r="A86" s="120" t="str">
        <f ca="1">PreElaborazione!A86</f>
        <v/>
      </c>
      <c r="B86" s="122" t="str">
        <f ca="1">IF(AND(PreElaborazione!B86="",$A86&lt;&gt;""),"!",PreElaborazione!B86)</f>
        <v/>
      </c>
      <c r="C86" s="122" t="str">
        <f ca="1">IF(AND(PreElaborazione!C86="",$A86&lt;&gt;""),"!",PreElaborazione!C86)</f>
        <v/>
      </c>
      <c r="D86" s="122" t="str">
        <f ca="1">IF(AND(PreElaborazione!D86="",$A86&lt;&gt;""),"!",PreElaborazione!D86)</f>
        <v/>
      </c>
      <c r="E86" s="122" t="str">
        <f ca="1">IF(AND(PreElaborazione!E86="",$A86&lt;&gt;""),"!",PreElaborazione!E86)</f>
        <v/>
      </c>
      <c r="F86" s="122" t="str">
        <f ca="1">IF(AND(PreElaborazione!F86="",$A86&lt;&gt;""),"!",PreElaborazione!F86)</f>
        <v/>
      </c>
      <c r="G86" s="122" t="str">
        <f ca="1">IF(AND(PreElaborazione!G86="",$A86&lt;&gt;""),"!",PreElaborazione!G86)</f>
        <v/>
      </c>
      <c r="H86" s="122" t="str">
        <f ca="1">IF(AND(PreElaborazione!H86="",$A86&lt;&gt;""),"!",PreElaborazione!H86)</f>
        <v/>
      </c>
      <c r="I86" s="122" t="str">
        <f ca="1">IF(AND(PreElaborazione!I86="",$A86&lt;&gt;""),"!",PreElaborazione!I86)</f>
        <v/>
      </c>
      <c r="J86" s="122" t="str">
        <f ca="1">IF(AND(PreElaborazione!J86="",$A86&lt;&gt;""),"!",PreElaborazione!J86)</f>
        <v/>
      </c>
      <c r="K86" s="122" t="str">
        <f ca="1">IF(AND(PreElaborazione!K86="",$A86&lt;&gt;""),"!",PreElaborazione!K86)</f>
        <v/>
      </c>
      <c r="L86" s="122" t="str">
        <f ca="1">IF(AND(PreElaborazione!L86="",$A86&lt;&gt;""),"!",PreElaborazione!L86)</f>
        <v/>
      </c>
      <c r="M86" s="122" t="str">
        <f ca="1">IF(AND(PreElaborazione!M86="",$A86&lt;&gt;""),"!",PreElaborazione!M86)</f>
        <v/>
      </c>
      <c r="N86" s="122" t="str">
        <f ca="1">IF(AND(PreElaborazione!N86="",$A86&lt;&gt;""),"!",PreElaborazione!N86)</f>
        <v/>
      </c>
      <c r="O86" s="122" t="str">
        <f ca="1">IF(AND(PreElaborazione!O86="",$A86&lt;&gt;""),"!",PreElaborazione!O86)</f>
        <v/>
      </c>
      <c r="P86" s="122" t="str">
        <f ca="1">IF(AND(PreElaborazione!P86="",$A86&lt;&gt;""),"!",PreElaborazione!P86)</f>
        <v/>
      </c>
      <c r="Q86" s="122" t="str">
        <f ca="1">IF(AND(PreElaborazione!Q86="",$A86&lt;&gt;""),"!",PreElaborazione!Q86)</f>
        <v/>
      </c>
      <c r="R86" s="122" t="str">
        <f ca="1">IF(AND(PreElaborazione!R86="",$A86&lt;&gt;""),"!",PreElaborazione!R86)</f>
        <v/>
      </c>
      <c r="S86" s="122" t="str">
        <f ca="1">IF(AND(PreElaborazione!S86="",$A86&lt;&gt;""),"!",PreElaborazione!S86)</f>
        <v/>
      </c>
      <c r="T86" s="122" t="str">
        <f ca="1">IF(AND(PreElaborazione!T86="",$A86&lt;&gt;""),"!",PreElaborazione!T86)</f>
        <v/>
      </c>
      <c r="U86" s="122" t="str">
        <f ca="1">IF(AND(PreElaborazione!U86="",$A86&lt;&gt;""),"!",PreElaborazione!U86)</f>
        <v/>
      </c>
      <c r="V86" s="122" t="str">
        <f ca="1">IF(AND(PreElaborazione!V86="",$A86&lt;&gt;""),"!",PreElaborazione!V86)</f>
        <v/>
      </c>
      <c r="W86" s="122" t="str">
        <f ca="1">IF(AND(PreElaborazione!W86="",$A86&lt;&gt;""),"!",PreElaborazione!W86)</f>
        <v/>
      </c>
      <c r="X86" s="122" t="str">
        <f ca="1">IF(AND(PreElaborazione!X86="",$A86&lt;&gt;""),"!",PreElaborazione!X86)</f>
        <v/>
      </c>
      <c r="Y86" s="122" t="str">
        <f ca="1">IF(AND(PreElaborazione!Y86="",$A86&lt;&gt;""),"!",PreElaborazione!Y86)</f>
        <v/>
      </c>
      <c r="Z86" s="122" t="str">
        <f ca="1">IF(AND(PreElaborazione!Z86="",$A86&lt;&gt;""),"!",PreElaborazione!Z86)</f>
        <v/>
      </c>
      <c r="AA86" s="122" t="str">
        <f ca="1">IF(AND(PreElaborazione!AA86="",$A86&lt;&gt;""),"!",PreElaborazione!AA86)</f>
        <v/>
      </c>
      <c r="AB86" s="122" t="str">
        <f ca="1">IF(AND(PreElaborazione!AB86="",$A86&lt;&gt;""),"!",PreElaborazione!AB86)</f>
        <v/>
      </c>
      <c r="AC86" s="122" t="str">
        <f ca="1">IF(AND(PreElaborazione!AC86="",$A86&lt;&gt;""),"!",PreElaborazione!AC86)</f>
        <v/>
      </c>
      <c r="AD86" s="122" t="str">
        <f ca="1">IF(AND(PreElaborazione!AD86="",$A86&lt;&gt;""),"!",PreElaborazione!AD86)</f>
        <v/>
      </c>
      <c r="AE86" s="122" t="str">
        <f ca="1">IF(AND(PreElaborazione!AE86="",$A86&lt;&gt;""),"!",PreElaborazione!AE86)</f>
        <v/>
      </c>
      <c r="AF86" s="122" t="str">
        <f ca="1">IF(AND(PreElaborazione!AF86="",$A86&lt;&gt;""),"!",PreElaborazione!AF86)</f>
        <v/>
      </c>
      <c r="AG86" s="122" t="str">
        <f ca="1">IF(AND(PreElaborazione!AG86="",$A86&lt;&gt;""),"!",PreElaborazione!AG86)</f>
        <v/>
      </c>
      <c r="AH86" s="122" t="str">
        <f ca="1">IF(AND(PreElaborazione!AH86="",$A86&lt;&gt;""),"!",PreElaborazione!AH86)</f>
        <v/>
      </c>
      <c r="AI86" s="122" t="str">
        <f ca="1">IF(AND(PreElaborazione!AI86="",$A86&lt;&gt;""),"!",PreElaborazione!AI86)</f>
        <v/>
      </c>
      <c r="AJ86" s="122" t="str">
        <f ca="1">IF(AND(PreElaborazione!AJ86="",$A86&lt;&gt;""),"!",PreElaborazione!AJ86)</f>
        <v/>
      </c>
      <c r="AK86" s="122" t="str">
        <f ca="1">IF(AND(PreElaborazione!AK86="",$A86&lt;&gt;""),"!",PreElaborazione!AK86)</f>
        <v/>
      </c>
      <c r="AL86" s="122" t="str">
        <f ca="1">IF(AND(PreElaborazione!AL86="",$A86&lt;&gt;""),"!",PreElaborazione!AL86)</f>
        <v/>
      </c>
      <c r="AM86" s="122" t="str">
        <f ca="1">IF(AND(PreElaborazione!AM86="",$A86&lt;&gt;""),"!",PreElaborazione!AM86)</f>
        <v/>
      </c>
      <c r="AN86" s="122" t="str">
        <f ca="1">IF(AND(PreElaborazione!AN86="",$A86&lt;&gt;""),"!",PreElaborazione!AN86)</f>
        <v/>
      </c>
      <c r="AO86" s="122" t="str">
        <f ca="1">IF(AND(PreElaborazione!AO86="",$A86&lt;&gt;""),"!",PreElaborazione!AO86)</f>
        <v/>
      </c>
      <c r="AP86" s="122" t="str">
        <f ca="1">IF(AND(PreElaborazione!AP86="",$A86&lt;&gt;""),"!",PreElaborazione!AP86)</f>
        <v/>
      </c>
      <c r="AQ86" s="122" t="str">
        <f ca="1">IF(AND(PreElaborazione!AQ86="",$A86&lt;&gt;""),"!",PreElaborazione!AQ86)</f>
        <v/>
      </c>
      <c r="AR86" s="122" t="str">
        <f ca="1">IF(AND(PreElaborazione!AR86="",$A86&lt;&gt;""),"!",PreElaborazione!AR86)</f>
        <v/>
      </c>
      <c r="AS86" s="122" t="str">
        <f ca="1">IF(AND(PreElaborazione!AS86="",$A86&lt;&gt;""),"!",PreElaborazione!AS86)</f>
        <v/>
      </c>
      <c r="AT86" s="122" t="str">
        <f ca="1">IF(AND(PreElaborazione!AT86="",$A86&lt;&gt;""),"!",PreElaborazione!AT86)</f>
        <v/>
      </c>
      <c r="AU86" s="122" t="str">
        <f ca="1">IF(AND(PreElaborazione!AU86="",$A86&lt;&gt;""),"!",PreElaborazione!AU86)</f>
        <v/>
      </c>
      <c r="AV86" s="122" t="str">
        <f ca="1">IF(AND(PreElaborazione!AV86="",$A86&lt;&gt;""),"!",PreElaborazione!AV86)</f>
        <v/>
      </c>
      <c r="AW86" s="122" t="str">
        <f ca="1">IF(AND(PreElaborazione!AW86="",$A86&lt;&gt;""),"!",PreElaborazione!AW86)</f>
        <v/>
      </c>
      <c r="AX86" s="122" t="str">
        <f ca="1">IF(AND(PreElaborazione!AX86="",$A86&lt;&gt;""),"!",PreElaborazione!AX86)</f>
        <v/>
      </c>
      <c r="AY86" s="122" t="str">
        <f ca="1">IF(AND(PreElaborazione!AY86="",$A86&lt;&gt;""),"!",PreElaborazione!AY86)</f>
        <v/>
      </c>
      <c r="AZ86" s="122" t="str">
        <f ca="1">IF(AND(PreElaborazione!AZ86="",$A86&lt;&gt;""),"!",PreElaborazione!AZ86)</f>
        <v/>
      </c>
      <c r="BA86" s="122" t="str">
        <f ca="1">IF(AND(PreElaborazione!BA86="",$A86&lt;&gt;""),"!",PreElaborazione!BA86)</f>
        <v/>
      </c>
      <c r="BB86" s="122" t="str">
        <f ca="1">IF(AND(PreElaborazione!BB86="",$A86&lt;&gt;""),"!",PreElaborazione!BB86)</f>
        <v/>
      </c>
      <c r="BC86" s="122" t="str">
        <f ca="1">IF(AND(PreElaborazione!BC86="",$A86&lt;&gt;""),"!",PreElaborazione!BC86)</f>
        <v/>
      </c>
      <c r="BD86" s="122" t="str">
        <f ca="1">IF(AND(PreElaborazione!BD86="",$A86&lt;&gt;""),"!",PreElaborazione!BD86)</f>
        <v/>
      </c>
      <c r="BE86" s="122" t="str">
        <f ca="1">IF(AND(PreElaborazione!BE86="",$A86&lt;&gt;""),"!",PreElaborazione!BE86)</f>
        <v/>
      </c>
      <c r="BF86" s="122" t="str">
        <f ca="1">IF(AND(PreElaborazione!BF86="",$A86&lt;&gt;""),"!",PreElaborazione!BF86)</f>
        <v/>
      </c>
      <c r="BG86" s="122" t="str">
        <f ca="1">IF(AND(PreElaborazione!BG86="",$A86&lt;&gt;""),"!",PreElaborazione!BG86)</f>
        <v/>
      </c>
      <c r="BH86" s="122" t="str">
        <f ca="1">IF(AND(PreElaborazione!BH86="",$A86&lt;&gt;""),"!",PreElaborazione!BH86)</f>
        <v/>
      </c>
      <c r="BI86" s="122" t="str">
        <f ca="1">IF(AND(PreElaborazione!BI86="",$A86&lt;&gt;""),"!",PreElaborazione!BI86)</f>
        <v/>
      </c>
      <c r="BJ86" s="122" t="str">
        <f ca="1">IF(AND(PreElaborazione!BJ86="",$A86&lt;&gt;""),"!",PreElaborazione!BJ86)</f>
        <v/>
      </c>
      <c r="BK86" s="122" t="str">
        <f ca="1">IF(AND(PreElaborazione!BK86="",$A86&lt;&gt;""),"!",PreElaborazione!BK86)</f>
        <v/>
      </c>
      <c r="BL86" s="122" t="str">
        <f ca="1">IF(AND(PreElaborazione!BL86="",$A86&lt;&gt;""),"!",PreElaborazione!BL86)</f>
        <v/>
      </c>
      <c r="BM86" s="122" t="str">
        <f ca="1">IF(AND(PreElaborazione!BM86="",$A86&lt;&gt;""),"!",PreElaborazione!BM86)</f>
        <v/>
      </c>
      <c r="BN86" s="122" t="str">
        <f ca="1">IF(AND(PreElaborazione!BN86="",$A86&lt;&gt;""),"!",PreElaborazione!BN86)</f>
        <v/>
      </c>
      <c r="BO86" s="122" t="str">
        <f ca="1">IF(AND(PreElaborazione!BO86="",$A86&lt;&gt;""),"!",PreElaborazione!BO86)</f>
        <v/>
      </c>
      <c r="BP86" s="122" t="str">
        <f ca="1">IF(AND(PreElaborazione!BP86="",$A86&lt;&gt;""),"!",PreElaborazione!BP86)</f>
        <v/>
      </c>
      <c r="BQ86" s="122" t="str">
        <f ca="1">IF(AND(PreElaborazione!BQ86="",$A86&lt;&gt;""),"!",PreElaborazione!BQ86)</f>
        <v/>
      </c>
      <c r="BR86" s="122" t="str">
        <f ca="1">IF(AND(PreElaborazione!BR86="",$A86&lt;&gt;""),"!",PreElaborazione!BR86)</f>
        <v/>
      </c>
      <c r="BS86" s="122" t="str">
        <f ca="1">IF(AND(PreElaborazione!BS86="",$A86&lt;&gt;""),"!",PreElaborazione!BS86)</f>
        <v/>
      </c>
      <c r="BT86" s="122" t="str">
        <f ca="1">IF(AND(PreElaborazione!BT86="",$A86&lt;&gt;""),"!",PreElaborazione!BT86)</f>
        <v/>
      </c>
      <c r="BU86" s="122" t="str">
        <f ca="1">IF(AND(PreElaborazione!BU86="",$A86&lt;&gt;""),"!",PreElaborazione!BU86)</f>
        <v/>
      </c>
      <c r="BV86" s="122" t="str">
        <f ca="1">IF(AND(PreElaborazione!BV86="",$A86&lt;&gt;""),"!",PreElaborazione!BV86)</f>
        <v/>
      </c>
      <c r="BW86" s="122" t="str">
        <f ca="1">IF(AND(PreElaborazione!BW86="",$A86&lt;&gt;""),"!",PreElaborazione!BW86)</f>
        <v/>
      </c>
      <c r="BX86" s="122" t="str">
        <f ca="1">IF(AND(PreElaborazione!BX86="",$A86&lt;&gt;""),"!",PreElaborazione!BX86)</f>
        <v/>
      </c>
      <c r="BY86" s="122" t="str">
        <f ca="1">IF(AND(PreElaborazione!BY86="",$A86&lt;&gt;""),"!",PreElaborazione!BY86)</f>
        <v/>
      </c>
      <c r="BZ86" s="122" t="str">
        <f ca="1">IF(AND(PreElaborazione!BZ86="",$A86&lt;&gt;""),"!",PreElaborazione!BZ86)</f>
        <v/>
      </c>
      <c r="CA86" s="122" t="str">
        <f ca="1">IF(AND(PreElaborazione!CA86="",$A86&lt;&gt;""),"!",PreElaborazione!CA86)</f>
        <v/>
      </c>
      <c r="CB86" s="122" t="str">
        <f ca="1">IF(AND(PreElaborazione!CB86="",$A86&lt;&gt;""),"!",PreElaborazione!CB86)</f>
        <v/>
      </c>
      <c r="CC86" s="122" t="str">
        <f ca="1">IF(AND(PreElaborazione!CC86="",$A86&lt;&gt;""),"!",PreElaborazione!CC86)</f>
        <v/>
      </c>
      <c r="CD86" s="122" t="str">
        <f ca="1">IF(AND(PreElaborazione!CD86="",$A86&lt;&gt;""),"!",PreElaborazione!CD86)</f>
        <v/>
      </c>
      <c r="CE86" s="122" t="str">
        <f ca="1">IF(AND(PreElaborazione!CE86="",$A86&lt;&gt;""),"!",PreElaborazione!CE86)</f>
        <v/>
      </c>
      <c r="CF86" s="122" t="str">
        <f ca="1">IF(AND(PreElaborazione!CF86="",$A86&lt;&gt;""),"!",PreElaborazione!CF86)</f>
        <v/>
      </c>
      <c r="CG86" s="122" t="str">
        <f ca="1">IF(AND(PreElaborazione!CG86="",$A86&lt;&gt;""),"!",PreElaborazione!CG86)</f>
        <v/>
      </c>
      <c r="CH86" s="122" t="str">
        <f ca="1">IF(AND(PreElaborazione!CH86="",$A86&lt;&gt;""),"!",PreElaborazione!CH86)</f>
        <v/>
      </c>
      <c r="CI86" s="122" t="str">
        <f ca="1">IF(AND(PreElaborazione!CI86="",$A86&lt;&gt;""),"!",PreElaborazione!CI86)</f>
        <v/>
      </c>
      <c r="CJ86" s="122" t="str">
        <f ca="1">IF(AND(PreElaborazione!CJ86="",$A86&lt;&gt;""),"!",PreElaborazione!CJ86)</f>
        <v/>
      </c>
      <c r="CK86" s="122" t="str">
        <f ca="1">IF(AND(PreElaborazione!CK86="",$A86&lt;&gt;""),"!",PreElaborazione!CK86)</f>
        <v/>
      </c>
      <c r="CL86" s="122" t="str">
        <f ca="1">IF(AND(PreElaborazione!CL86="",$A86&lt;&gt;""),"!",PreElaborazione!CL86)</f>
        <v/>
      </c>
      <c r="CM86" s="122" t="str">
        <f ca="1">IF(AND(PreElaborazione!CM86="",$A86&lt;&gt;""),"!",PreElaborazione!CM86)</f>
        <v/>
      </c>
      <c r="CN86" s="122" t="str">
        <f ca="1">IF(AND(PreElaborazione!CN86="",$A86&lt;&gt;""),"!",PreElaborazione!CN86)</f>
        <v/>
      </c>
      <c r="CO86" s="122" t="str">
        <f ca="1">IF(AND(PreElaborazione!CO86="",$A86&lt;&gt;""),"!",PreElaborazione!CO86)</f>
        <v/>
      </c>
      <c r="CP86" s="122" t="str">
        <f ca="1">IF(AND(PreElaborazione!CP86="",$A86&lt;&gt;""),"!",PreElaborazione!CP86)</f>
        <v/>
      </c>
      <c r="CQ86" s="122" t="str">
        <f ca="1">IF(AND(PreElaborazione!CQ86="",$A86&lt;&gt;""),"!",PreElaborazione!CQ86)</f>
        <v/>
      </c>
      <c r="CR86" s="122" t="str">
        <f ca="1">IF(AND(PreElaborazione!CR86="",$A86&lt;&gt;""),"!",PreElaborazione!CR86)</f>
        <v/>
      </c>
      <c r="CS86" s="122" t="str">
        <f ca="1">IF(AND(PreElaborazione!CS86="",$A86&lt;&gt;""),"!",PreElaborazione!CS86)</f>
        <v/>
      </c>
      <c r="CT86" s="122" t="str">
        <f ca="1">IF(AND(PreElaborazione!CT86="",$A86&lt;&gt;""),"!",PreElaborazione!CT86)</f>
        <v/>
      </c>
      <c r="CU86" s="122" t="str">
        <f ca="1">IF(AND(PreElaborazione!CU86="",$A86&lt;&gt;""),"!",PreElaborazione!CU86)</f>
        <v/>
      </c>
      <c r="CV86" s="122" t="str">
        <f ca="1">IF(AND(PreElaborazione!CV86="",$A86&lt;&gt;""),"!",PreElaborazione!CV86)</f>
        <v/>
      </c>
      <c r="CW86" s="122" t="str">
        <f ca="1">IF(AND(PreElaborazione!CW86="",$A86&lt;&gt;""),"!",PreElaborazione!CW86)</f>
        <v/>
      </c>
      <c r="CX86" s="122" t="str">
        <f ca="1">IF(AND(PreElaborazione!CX86="",$A86&lt;&gt;""),"!",PreElaborazione!CX86)</f>
        <v/>
      </c>
      <c r="CY86" s="122" t="str">
        <f ca="1">IF(AND(PreElaborazione!CY86="",$A86&lt;&gt;""),"!",PreElaborazione!CY86)</f>
        <v/>
      </c>
      <c r="CZ86" s="122" t="str">
        <f ca="1">IF(AND(PreElaborazione!CZ86="",$A86&lt;&gt;""),"!",PreElaborazione!CZ86)</f>
        <v/>
      </c>
      <c r="DA86" s="122" t="str">
        <f ca="1">IF(AND(PreElaborazione!DA86="",$A86&lt;&gt;""),"!",PreElaborazione!DA86)</f>
        <v/>
      </c>
      <c r="DB86" s="122" t="str">
        <f ca="1">IF(AND(PreElaborazione!DB86="",$A86&lt;&gt;""),"!",PreElaborazione!DB86)</f>
        <v/>
      </c>
    </row>
    <row r="87" spans="1:106">
      <c r="A87" s="120" t="str">
        <f ca="1">PreElaborazione!A87</f>
        <v/>
      </c>
      <c r="B87" s="122" t="str">
        <f ca="1">IF(AND(PreElaborazione!B87="",$A87&lt;&gt;""),"!",PreElaborazione!B87)</f>
        <v/>
      </c>
      <c r="C87" s="122" t="str">
        <f ca="1">IF(AND(PreElaborazione!C87="",$A87&lt;&gt;""),"!",PreElaborazione!C87)</f>
        <v/>
      </c>
      <c r="D87" s="122" t="str">
        <f ca="1">IF(AND(PreElaborazione!D87="",$A87&lt;&gt;""),"!",PreElaborazione!D87)</f>
        <v/>
      </c>
      <c r="E87" s="122" t="str">
        <f ca="1">IF(AND(PreElaborazione!E87="",$A87&lt;&gt;""),"!",PreElaborazione!E87)</f>
        <v/>
      </c>
      <c r="F87" s="122" t="str">
        <f ca="1">IF(AND(PreElaborazione!F87="",$A87&lt;&gt;""),"!",PreElaborazione!F87)</f>
        <v/>
      </c>
      <c r="G87" s="122" t="str">
        <f ca="1">IF(AND(PreElaborazione!G87="",$A87&lt;&gt;""),"!",PreElaborazione!G87)</f>
        <v/>
      </c>
      <c r="H87" s="122" t="str">
        <f ca="1">IF(AND(PreElaborazione!H87="",$A87&lt;&gt;""),"!",PreElaborazione!H87)</f>
        <v/>
      </c>
      <c r="I87" s="122" t="str">
        <f ca="1">IF(AND(PreElaborazione!I87="",$A87&lt;&gt;""),"!",PreElaborazione!I87)</f>
        <v/>
      </c>
      <c r="J87" s="122" t="str">
        <f ca="1">IF(AND(PreElaborazione!J87="",$A87&lt;&gt;""),"!",PreElaborazione!J87)</f>
        <v/>
      </c>
      <c r="K87" s="122" t="str">
        <f ca="1">IF(AND(PreElaborazione!K87="",$A87&lt;&gt;""),"!",PreElaborazione!K87)</f>
        <v/>
      </c>
      <c r="L87" s="122" t="str">
        <f ca="1">IF(AND(PreElaborazione!L87="",$A87&lt;&gt;""),"!",PreElaborazione!L87)</f>
        <v/>
      </c>
      <c r="M87" s="122" t="str">
        <f ca="1">IF(AND(PreElaborazione!M87="",$A87&lt;&gt;""),"!",PreElaborazione!M87)</f>
        <v/>
      </c>
      <c r="N87" s="122" t="str">
        <f ca="1">IF(AND(PreElaborazione!N87="",$A87&lt;&gt;""),"!",PreElaborazione!N87)</f>
        <v/>
      </c>
      <c r="O87" s="122" t="str">
        <f ca="1">IF(AND(PreElaborazione!O87="",$A87&lt;&gt;""),"!",PreElaborazione!O87)</f>
        <v/>
      </c>
      <c r="P87" s="122" t="str">
        <f ca="1">IF(AND(PreElaborazione!P87="",$A87&lt;&gt;""),"!",PreElaborazione!P87)</f>
        <v/>
      </c>
      <c r="Q87" s="122" t="str">
        <f ca="1">IF(AND(PreElaborazione!Q87="",$A87&lt;&gt;""),"!",PreElaborazione!Q87)</f>
        <v/>
      </c>
      <c r="R87" s="122" t="str">
        <f ca="1">IF(AND(PreElaborazione!R87="",$A87&lt;&gt;""),"!",PreElaborazione!R87)</f>
        <v/>
      </c>
      <c r="S87" s="122" t="str">
        <f ca="1">IF(AND(PreElaborazione!S87="",$A87&lt;&gt;""),"!",PreElaborazione!S87)</f>
        <v/>
      </c>
      <c r="T87" s="122" t="str">
        <f ca="1">IF(AND(PreElaborazione!T87="",$A87&lt;&gt;""),"!",PreElaborazione!T87)</f>
        <v/>
      </c>
      <c r="U87" s="122" t="str">
        <f ca="1">IF(AND(PreElaborazione!U87="",$A87&lt;&gt;""),"!",PreElaborazione!U87)</f>
        <v/>
      </c>
      <c r="V87" s="122" t="str">
        <f ca="1">IF(AND(PreElaborazione!V87="",$A87&lt;&gt;""),"!",PreElaborazione!V87)</f>
        <v/>
      </c>
      <c r="W87" s="122" t="str">
        <f ca="1">IF(AND(PreElaborazione!W87="",$A87&lt;&gt;""),"!",PreElaborazione!W87)</f>
        <v/>
      </c>
      <c r="X87" s="122" t="str">
        <f ca="1">IF(AND(PreElaborazione!X87="",$A87&lt;&gt;""),"!",PreElaborazione!X87)</f>
        <v/>
      </c>
      <c r="Y87" s="122" t="str">
        <f ca="1">IF(AND(PreElaborazione!Y87="",$A87&lt;&gt;""),"!",PreElaborazione!Y87)</f>
        <v/>
      </c>
      <c r="Z87" s="122" t="str">
        <f ca="1">IF(AND(PreElaborazione!Z87="",$A87&lt;&gt;""),"!",PreElaborazione!Z87)</f>
        <v/>
      </c>
      <c r="AA87" s="122" t="str">
        <f ca="1">IF(AND(PreElaborazione!AA87="",$A87&lt;&gt;""),"!",PreElaborazione!AA87)</f>
        <v/>
      </c>
      <c r="AB87" s="122" t="str">
        <f ca="1">IF(AND(PreElaborazione!AB87="",$A87&lt;&gt;""),"!",PreElaborazione!AB87)</f>
        <v/>
      </c>
      <c r="AC87" s="122" t="str">
        <f ca="1">IF(AND(PreElaborazione!AC87="",$A87&lt;&gt;""),"!",PreElaborazione!AC87)</f>
        <v/>
      </c>
      <c r="AD87" s="122" t="str">
        <f ca="1">IF(AND(PreElaborazione!AD87="",$A87&lt;&gt;""),"!",PreElaborazione!AD87)</f>
        <v/>
      </c>
      <c r="AE87" s="122" t="str">
        <f ca="1">IF(AND(PreElaborazione!AE87="",$A87&lt;&gt;""),"!",PreElaborazione!AE87)</f>
        <v/>
      </c>
      <c r="AF87" s="122" t="str">
        <f ca="1">IF(AND(PreElaborazione!AF87="",$A87&lt;&gt;""),"!",PreElaborazione!AF87)</f>
        <v/>
      </c>
      <c r="AG87" s="122" t="str">
        <f ca="1">IF(AND(PreElaborazione!AG87="",$A87&lt;&gt;""),"!",PreElaborazione!AG87)</f>
        <v/>
      </c>
      <c r="AH87" s="122" t="str">
        <f ca="1">IF(AND(PreElaborazione!AH87="",$A87&lt;&gt;""),"!",PreElaborazione!AH87)</f>
        <v/>
      </c>
      <c r="AI87" s="122" t="str">
        <f ca="1">IF(AND(PreElaborazione!AI87="",$A87&lt;&gt;""),"!",PreElaborazione!AI87)</f>
        <v/>
      </c>
      <c r="AJ87" s="122" t="str">
        <f ca="1">IF(AND(PreElaborazione!AJ87="",$A87&lt;&gt;""),"!",PreElaborazione!AJ87)</f>
        <v/>
      </c>
      <c r="AK87" s="122" t="str">
        <f ca="1">IF(AND(PreElaborazione!AK87="",$A87&lt;&gt;""),"!",PreElaborazione!AK87)</f>
        <v/>
      </c>
      <c r="AL87" s="122" t="str">
        <f ca="1">IF(AND(PreElaborazione!AL87="",$A87&lt;&gt;""),"!",PreElaborazione!AL87)</f>
        <v/>
      </c>
      <c r="AM87" s="122" t="str">
        <f ca="1">IF(AND(PreElaborazione!AM87="",$A87&lt;&gt;""),"!",PreElaborazione!AM87)</f>
        <v/>
      </c>
      <c r="AN87" s="122" t="str">
        <f ca="1">IF(AND(PreElaborazione!AN87="",$A87&lt;&gt;""),"!",PreElaborazione!AN87)</f>
        <v/>
      </c>
      <c r="AO87" s="122" t="str">
        <f ca="1">IF(AND(PreElaborazione!AO87="",$A87&lt;&gt;""),"!",PreElaborazione!AO87)</f>
        <v/>
      </c>
      <c r="AP87" s="122" t="str">
        <f ca="1">IF(AND(PreElaborazione!AP87="",$A87&lt;&gt;""),"!",PreElaborazione!AP87)</f>
        <v/>
      </c>
      <c r="AQ87" s="122" t="str">
        <f ca="1">IF(AND(PreElaborazione!AQ87="",$A87&lt;&gt;""),"!",PreElaborazione!AQ87)</f>
        <v/>
      </c>
      <c r="AR87" s="122" t="str">
        <f ca="1">IF(AND(PreElaborazione!AR87="",$A87&lt;&gt;""),"!",PreElaborazione!AR87)</f>
        <v/>
      </c>
      <c r="AS87" s="122" t="str">
        <f ca="1">IF(AND(PreElaborazione!AS87="",$A87&lt;&gt;""),"!",PreElaborazione!AS87)</f>
        <v/>
      </c>
      <c r="AT87" s="122" t="str">
        <f ca="1">IF(AND(PreElaborazione!AT87="",$A87&lt;&gt;""),"!",PreElaborazione!AT87)</f>
        <v/>
      </c>
      <c r="AU87" s="122" t="str">
        <f ca="1">IF(AND(PreElaborazione!AU87="",$A87&lt;&gt;""),"!",PreElaborazione!AU87)</f>
        <v/>
      </c>
      <c r="AV87" s="122" t="str">
        <f ca="1">IF(AND(PreElaborazione!AV87="",$A87&lt;&gt;""),"!",PreElaborazione!AV87)</f>
        <v/>
      </c>
      <c r="AW87" s="122" t="str">
        <f ca="1">IF(AND(PreElaborazione!AW87="",$A87&lt;&gt;""),"!",PreElaborazione!AW87)</f>
        <v/>
      </c>
      <c r="AX87" s="122" t="str">
        <f ca="1">IF(AND(PreElaborazione!AX87="",$A87&lt;&gt;""),"!",PreElaborazione!AX87)</f>
        <v/>
      </c>
      <c r="AY87" s="122" t="str">
        <f ca="1">IF(AND(PreElaborazione!AY87="",$A87&lt;&gt;""),"!",PreElaborazione!AY87)</f>
        <v/>
      </c>
      <c r="AZ87" s="122" t="str">
        <f ca="1">IF(AND(PreElaborazione!AZ87="",$A87&lt;&gt;""),"!",PreElaborazione!AZ87)</f>
        <v/>
      </c>
      <c r="BA87" s="122" t="str">
        <f ca="1">IF(AND(PreElaborazione!BA87="",$A87&lt;&gt;""),"!",PreElaborazione!BA87)</f>
        <v/>
      </c>
      <c r="BB87" s="122" t="str">
        <f ca="1">IF(AND(PreElaborazione!BB87="",$A87&lt;&gt;""),"!",PreElaborazione!BB87)</f>
        <v/>
      </c>
      <c r="BC87" s="122" t="str">
        <f ca="1">IF(AND(PreElaborazione!BC87="",$A87&lt;&gt;""),"!",PreElaborazione!BC87)</f>
        <v/>
      </c>
      <c r="BD87" s="122" t="str">
        <f ca="1">IF(AND(PreElaborazione!BD87="",$A87&lt;&gt;""),"!",PreElaborazione!BD87)</f>
        <v/>
      </c>
      <c r="BE87" s="122" t="str">
        <f ca="1">IF(AND(PreElaborazione!BE87="",$A87&lt;&gt;""),"!",PreElaborazione!BE87)</f>
        <v/>
      </c>
      <c r="BF87" s="122" t="str">
        <f ca="1">IF(AND(PreElaborazione!BF87="",$A87&lt;&gt;""),"!",PreElaborazione!BF87)</f>
        <v/>
      </c>
      <c r="BG87" s="122" t="str">
        <f ca="1">IF(AND(PreElaborazione!BG87="",$A87&lt;&gt;""),"!",PreElaborazione!BG87)</f>
        <v/>
      </c>
      <c r="BH87" s="122" t="str">
        <f ca="1">IF(AND(PreElaborazione!BH87="",$A87&lt;&gt;""),"!",PreElaborazione!BH87)</f>
        <v/>
      </c>
      <c r="BI87" s="122" t="str">
        <f ca="1">IF(AND(PreElaborazione!BI87="",$A87&lt;&gt;""),"!",PreElaborazione!BI87)</f>
        <v/>
      </c>
      <c r="BJ87" s="122" t="str">
        <f ca="1">IF(AND(PreElaborazione!BJ87="",$A87&lt;&gt;""),"!",PreElaborazione!BJ87)</f>
        <v/>
      </c>
      <c r="BK87" s="122" t="str">
        <f ca="1">IF(AND(PreElaborazione!BK87="",$A87&lt;&gt;""),"!",PreElaborazione!BK87)</f>
        <v/>
      </c>
      <c r="BL87" s="122" t="str">
        <f ca="1">IF(AND(PreElaborazione!BL87="",$A87&lt;&gt;""),"!",PreElaborazione!BL87)</f>
        <v/>
      </c>
      <c r="BM87" s="122" t="str">
        <f ca="1">IF(AND(PreElaborazione!BM87="",$A87&lt;&gt;""),"!",PreElaborazione!BM87)</f>
        <v/>
      </c>
      <c r="BN87" s="122" t="str">
        <f ca="1">IF(AND(PreElaborazione!BN87="",$A87&lt;&gt;""),"!",PreElaborazione!BN87)</f>
        <v/>
      </c>
      <c r="BO87" s="122" t="str">
        <f ca="1">IF(AND(PreElaborazione!BO87="",$A87&lt;&gt;""),"!",PreElaborazione!BO87)</f>
        <v/>
      </c>
      <c r="BP87" s="122" t="str">
        <f ca="1">IF(AND(PreElaborazione!BP87="",$A87&lt;&gt;""),"!",PreElaborazione!BP87)</f>
        <v/>
      </c>
      <c r="BQ87" s="122" t="str">
        <f ca="1">IF(AND(PreElaborazione!BQ87="",$A87&lt;&gt;""),"!",PreElaborazione!BQ87)</f>
        <v/>
      </c>
      <c r="BR87" s="122" t="str">
        <f ca="1">IF(AND(PreElaborazione!BR87="",$A87&lt;&gt;""),"!",PreElaborazione!BR87)</f>
        <v/>
      </c>
      <c r="BS87" s="122" t="str">
        <f ca="1">IF(AND(PreElaborazione!BS87="",$A87&lt;&gt;""),"!",PreElaborazione!BS87)</f>
        <v/>
      </c>
      <c r="BT87" s="122" t="str">
        <f ca="1">IF(AND(PreElaborazione!BT87="",$A87&lt;&gt;""),"!",PreElaborazione!BT87)</f>
        <v/>
      </c>
      <c r="BU87" s="122" t="str">
        <f ca="1">IF(AND(PreElaborazione!BU87="",$A87&lt;&gt;""),"!",PreElaborazione!BU87)</f>
        <v/>
      </c>
      <c r="BV87" s="122" t="str">
        <f ca="1">IF(AND(PreElaborazione!BV87="",$A87&lt;&gt;""),"!",PreElaborazione!BV87)</f>
        <v/>
      </c>
      <c r="BW87" s="122" t="str">
        <f ca="1">IF(AND(PreElaborazione!BW87="",$A87&lt;&gt;""),"!",PreElaborazione!BW87)</f>
        <v/>
      </c>
      <c r="BX87" s="122" t="str">
        <f ca="1">IF(AND(PreElaborazione!BX87="",$A87&lt;&gt;""),"!",PreElaborazione!BX87)</f>
        <v/>
      </c>
      <c r="BY87" s="122" t="str">
        <f ca="1">IF(AND(PreElaborazione!BY87="",$A87&lt;&gt;""),"!",PreElaborazione!BY87)</f>
        <v/>
      </c>
      <c r="BZ87" s="122" t="str">
        <f ca="1">IF(AND(PreElaborazione!BZ87="",$A87&lt;&gt;""),"!",PreElaborazione!BZ87)</f>
        <v/>
      </c>
      <c r="CA87" s="122" t="str">
        <f ca="1">IF(AND(PreElaborazione!CA87="",$A87&lt;&gt;""),"!",PreElaborazione!CA87)</f>
        <v/>
      </c>
      <c r="CB87" s="122" t="str">
        <f ca="1">IF(AND(PreElaborazione!CB87="",$A87&lt;&gt;""),"!",PreElaborazione!CB87)</f>
        <v/>
      </c>
      <c r="CC87" s="122" t="str">
        <f ca="1">IF(AND(PreElaborazione!CC87="",$A87&lt;&gt;""),"!",PreElaborazione!CC87)</f>
        <v/>
      </c>
      <c r="CD87" s="122" t="str">
        <f ca="1">IF(AND(PreElaborazione!CD87="",$A87&lt;&gt;""),"!",PreElaborazione!CD87)</f>
        <v/>
      </c>
      <c r="CE87" s="122" t="str">
        <f ca="1">IF(AND(PreElaborazione!CE87="",$A87&lt;&gt;""),"!",PreElaborazione!CE87)</f>
        <v/>
      </c>
      <c r="CF87" s="122" t="str">
        <f ca="1">IF(AND(PreElaborazione!CF87="",$A87&lt;&gt;""),"!",PreElaborazione!CF87)</f>
        <v/>
      </c>
      <c r="CG87" s="122" t="str">
        <f ca="1">IF(AND(PreElaborazione!CG87="",$A87&lt;&gt;""),"!",PreElaborazione!CG87)</f>
        <v/>
      </c>
      <c r="CH87" s="122" t="str">
        <f ca="1">IF(AND(PreElaborazione!CH87="",$A87&lt;&gt;""),"!",PreElaborazione!CH87)</f>
        <v/>
      </c>
      <c r="CI87" s="122" t="str">
        <f ca="1">IF(AND(PreElaborazione!CI87="",$A87&lt;&gt;""),"!",PreElaborazione!CI87)</f>
        <v/>
      </c>
      <c r="CJ87" s="122" t="str">
        <f ca="1">IF(AND(PreElaborazione!CJ87="",$A87&lt;&gt;""),"!",PreElaborazione!CJ87)</f>
        <v/>
      </c>
      <c r="CK87" s="122" t="str">
        <f ca="1">IF(AND(PreElaborazione!CK87="",$A87&lt;&gt;""),"!",PreElaborazione!CK87)</f>
        <v/>
      </c>
      <c r="CL87" s="122" t="str">
        <f ca="1">IF(AND(PreElaborazione!CL87="",$A87&lt;&gt;""),"!",PreElaborazione!CL87)</f>
        <v/>
      </c>
      <c r="CM87" s="122" t="str">
        <f ca="1">IF(AND(PreElaborazione!CM87="",$A87&lt;&gt;""),"!",PreElaborazione!CM87)</f>
        <v/>
      </c>
      <c r="CN87" s="122" t="str">
        <f ca="1">IF(AND(PreElaborazione!CN87="",$A87&lt;&gt;""),"!",PreElaborazione!CN87)</f>
        <v/>
      </c>
      <c r="CO87" s="122" t="str">
        <f ca="1">IF(AND(PreElaborazione!CO87="",$A87&lt;&gt;""),"!",PreElaborazione!CO87)</f>
        <v/>
      </c>
      <c r="CP87" s="122" t="str">
        <f ca="1">IF(AND(PreElaborazione!CP87="",$A87&lt;&gt;""),"!",PreElaborazione!CP87)</f>
        <v/>
      </c>
      <c r="CQ87" s="122" t="str">
        <f ca="1">IF(AND(PreElaborazione!CQ87="",$A87&lt;&gt;""),"!",PreElaborazione!CQ87)</f>
        <v/>
      </c>
      <c r="CR87" s="122" t="str">
        <f ca="1">IF(AND(PreElaborazione!CR87="",$A87&lt;&gt;""),"!",PreElaborazione!CR87)</f>
        <v/>
      </c>
      <c r="CS87" s="122" t="str">
        <f ca="1">IF(AND(PreElaborazione!CS87="",$A87&lt;&gt;""),"!",PreElaborazione!CS87)</f>
        <v/>
      </c>
      <c r="CT87" s="122" t="str">
        <f ca="1">IF(AND(PreElaborazione!CT87="",$A87&lt;&gt;""),"!",PreElaborazione!CT87)</f>
        <v/>
      </c>
      <c r="CU87" s="122" t="str">
        <f ca="1">IF(AND(PreElaborazione!CU87="",$A87&lt;&gt;""),"!",PreElaborazione!CU87)</f>
        <v/>
      </c>
      <c r="CV87" s="122" t="str">
        <f ca="1">IF(AND(PreElaborazione!CV87="",$A87&lt;&gt;""),"!",PreElaborazione!CV87)</f>
        <v/>
      </c>
      <c r="CW87" s="122" t="str">
        <f ca="1">IF(AND(PreElaborazione!CW87="",$A87&lt;&gt;""),"!",PreElaborazione!CW87)</f>
        <v/>
      </c>
      <c r="CX87" s="122" t="str">
        <f ca="1">IF(AND(PreElaborazione!CX87="",$A87&lt;&gt;""),"!",PreElaborazione!CX87)</f>
        <v/>
      </c>
      <c r="CY87" s="122" t="str">
        <f ca="1">IF(AND(PreElaborazione!CY87="",$A87&lt;&gt;""),"!",PreElaborazione!CY87)</f>
        <v/>
      </c>
      <c r="CZ87" s="122" t="str">
        <f ca="1">IF(AND(PreElaborazione!CZ87="",$A87&lt;&gt;""),"!",PreElaborazione!CZ87)</f>
        <v/>
      </c>
      <c r="DA87" s="122" t="str">
        <f ca="1">IF(AND(PreElaborazione!DA87="",$A87&lt;&gt;""),"!",PreElaborazione!DA87)</f>
        <v/>
      </c>
      <c r="DB87" s="122" t="str">
        <f ca="1">IF(AND(PreElaborazione!DB87="",$A87&lt;&gt;""),"!",PreElaborazione!DB87)</f>
        <v/>
      </c>
    </row>
    <row r="88" spans="1:106">
      <c r="A88" s="120" t="str">
        <f ca="1">PreElaborazione!A88</f>
        <v/>
      </c>
      <c r="B88" s="122" t="str">
        <f ca="1">IF(AND(PreElaborazione!B88="",$A88&lt;&gt;""),"!",PreElaborazione!B88)</f>
        <v/>
      </c>
      <c r="C88" s="122" t="str">
        <f ca="1">IF(AND(PreElaborazione!C88="",$A88&lt;&gt;""),"!",PreElaborazione!C88)</f>
        <v/>
      </c>
      <c r="D88" s="122" t="str">
        <f ca="1">IF(AND(PreElaborazione!D88="",$A88&lt;&gt;""),"!",PreElaborazione!D88)</f>
        <v/>
      </c>
      <c r="E88" s="122" t="str">
        <f ca="1">IF(AND(PreElaborazione!E88="",$A88&lt;&gt;""),"!",PreElaborazione!E88)</f>
        <v/>
      </c>
      <c r="F88" s="122" t="str">
        <f ca="1">IF(AND(PreElaborazione!F88="",$A88&lt;&gt;""),"!",PreElaborazione!F88)</f>
        <v/>
      </c>
      <c r="G88" s="122" t="str">
        <f ca="1">IF(AND(PreElaborazione!G88="",$A88&lt;&gt;""),"!",PreElaborazione!G88)</f>
        <v/>
      </c>
      <c r="H88" s="122" t="str">
        <f ca="1">IF(AND(PreElaborazione!H88="",$A88&lt;&gt;""),"!",PreElaborazione!H88)</f>
        <v/>
      </c>
      <c r="I88" s="122" t="str">
        <f ca="1">IF(AND(PreElaborazione!I88="",$A88&lt;&gt;""),"!",PreElaborazione!I88)</f>
        <v/>
      </c>
      <c r="J88" s="122" t="str">
        <f ca="1">IF(AND(PreElaborazione!J88="",$A88&lt;&gt;""),"!",PreElaborazione!J88)</f>
        <v/>
      </c>
      <c r="K88" s="122" t="str">
        <f ca="1">IF(AND(PreElaborazione!K88="",$A88&lt;&gt;""),"!",PreElaborazione!K88)</f>
        <v/>
      </c>
      <c r="L88" s="122" t="str">
        <f ca="1">IF(AND(PreElaborazione!L88="",$A88&lt;&gt;""),"!",PreElaborazione!L88)</f>
        <v/>
      </c>
      <c r="M88" s="122" t="str">
        <f ca="1">IF(AND(PreElaborazione!M88="",$A88&lt;&gt;""),"!",PreElaborazione!M88)</f>
        <v/>
      </c>
      <c r="N88" s="122" t="str">
        <f ca="1">IF(AND(PreElaborazione!N88="",$A88&lt;&gt;""),"!",PreElaborazione!N88)</f>
        <v/>
      </c>
      <c r="O88" s="122" t="str">
        <f ca="1">IF(AND(PreElaborazione!O88="",$A88&lt;&gt;""),"!",PreElaborazione!O88)</f>
        <v/>
      </c>
      <c r="P88" s="122" t="str">
        <f ca="1">IF(AND(PreElaborazione!P88="",$A88&lt;&gt;""),"!",PreElaborazione!P88)</f>
        <v/>
      </c>
      <c r="Q88" s="122" t="str">
        <f ca="1">IF(AND(PreElaborazione!Q88="",$A88&lt;&gt;""),"!",PreElaborazione!Q88)</f>
        <v/>
      </c>
      <c r="R88" s="122" t="str">
        <f ca="1">IF(AND(PreElaborazione!R88="",$A88&lt;&gt;""),"!",PreElaborazione!R88)</f>
        <v/>
      </c>
      <c r="S88" s="122" t="str">
        <f ca="1">IF(AND(PreElaborazione!S88="",$A88&lt;&gt;""),"!",PreElaborazione!S88)</f>
        <v/>
      </c>
      <c r="T88" s="122" t="str">
        <f ca="1">IF(AND(PreElaborazione!T88="",$A88&lt;&gt;""),"!",PreElaborazione!T88)</f>
        <v/>
      </c>
      <c r="U88" s="122" t="str">
        <f ca="1">IF(AND(PreElaborazione!U88="",$A88&lt;&gt;""),"!",PreElaborazione!U88)</f>
        <v/>
      </c>
      <c r="V88" s="122" t="str">
        <f ca="1">IF(AND(PreElaborazione!V88="",$A88&lt;&gt;""),"!",PreElaborazione!V88)</f>
        <v/>
      </c>
      <c r="W88" s="122" t="str">
        <f ca="1">IF(AND(PreElaborazione!W88="",$A88&lt;&gt;""),"!",PreElaborazione!W88)</f>
        <v/>
      </c>
      <c r="X88" s="122" t="str">
        <f ca="1">IF(AND(PreElaborazione!X88="",$A88&lt;&gt;""),"!",PreElaborazione!X88)</f>
        <v/>
      </c>
      <c r="Y88" s="122" t="str">
        <f ca="1">IF(AND(PreElaborazione!Y88="",$A88&lt;&gt;""),"!",PreElaborazione!Y88)</f>
        <v/>
      </c>
      <c r="Z88" s="122" t="str">
        <f ca="1">IF(AND(PreElaborazione!Z88="",$A88&lt;&gt;""),"!",PreElaborazione!Z88)</f>
        <v/>
      </c>
      <c r="AA88" s="122" t="str">
        <f ca="1">IF(AND(PreElaborazione!AA88="",$A88&lt;&gt;""),"!",PreElaborazione!AA88)</f>
        <v/>
      </c>
      <c r="AB88" s="122" t="str">
        <f ca="1">IF(AND(PreElaborazione!AB88="",$A88&lt;&gt;""),"!",PreElaborazione!AB88)</f>
        <v/>
      </c>
      <c r="AC88" s="122" t="str">
        <f ca="1">IF(AND(PreElaborazione!AC88="",$A88&lt;&gt;""),"!",PreElaborazione!AC88)</f>
        <v/>
      </c>
      <c r="AD88" s="122" t="str">
        <f ca="1">IF(AND(PreElaborazione!AD88="",$A88&lt;&gt;""),"!",PreElaborazione!AD88)</f>
        <v/>
      </c>
      <c r="AE88" s="122" t="str">
        <f ca="1">IF(AND(PreElaborazione!AE88="",$A88&lt;&gt;""),"!",PreElaborazione!AE88)</f>
        <v/>
      </c>
      <c r="AF88" s="122" t="str">
        <f ca="1">IF(AND(PreElaborazione!AF88="",$A88&lt;&gt;""),"!",PreElaborazione!AF88)</f>
        <v/>
      </c>
      <c r="AG88" s="122" t="str">
        <f ca="1">IF(AND(PreElaborazione!AG88="",$A88&lt;&gt;""),"!",PreElaborazione!AG88)</f>
        <v/>
      </c>
      <c r="AH88" s="122" t="str">
        <f ca="1">IF(AND(PreElaborazione!AH88="",$A88&lt;&gt;""),"!",PreElaborazione!AH88)</f>
        <v/>
      </c>
      <c r="AI88" s="122" t="str">
        <f ca="1">IF(AND(PreElaborazione!AI88="",$A88&lt;&gt;""),"!",PreElaborazione!AI88)</f>
        <v/>
      </c>
      <c r="AJ88" s="122" t="str">
        <f ca="1">IF(AND(PreElaborazione!AJ88="",$A88&lt;&gt;""),"!",PreElaborazione!AJ88)</f>
        <v/>
      </c>
      <c r="AK88" s="122" t="str">
        <f ca="1">IF(AND(PreElaborazione!AK88="",$A88&lt;&gt;""),"!",PreElaborazione!AK88)</f>
        <v/>
      </c>
      <c r="AL88" s="122" t="str">
        <f ca="1">IF(AND(PreElaborazione!AL88="",$A88&lt;&gt;""),"!",PreElaborazione!AL88)</f>
        <v/>
      </c>
      <c r="AM88" s="122" t="str">
        <f ca="1">IF(AND(PreElaborazione!AM88="",$A88&lt;&gt;""),"!",PreElaborazione!AM88)</f>
        <v/>
      </c>
      <c r="AN88" s="122" t="str">
        <f ca="1">IF(AND(PreElaborazione!AN88="",$A88&lt;&gt;""),"!",PreElaborazione!AN88)</f>
        <v/>
      </c>
      <c r="AO88" s="122" t="str">
        <f ca="1">IF(AND(PreElaborazione!AO88="",$A88&lt;&gt;""),"!",PreElaborazione!AO88)</f>
        <v/>
      </c>
      <c r="AP88" s="122" t="str">
        <f ca="1">IF(AND(PreElaborazione!AP88="",$A88&lt;&gt;""),"!",PreElaborazione!AP88)</f>
        <v/>
      </c>
      <c r="AQ88" s="122" t="str">
        <f ca="1">IF(AND(PreElaborazione!AQ88="",$A88&lt;&gt;""),"!",PreElaborazione!AQ88)</f>
        <v/>
      </c>
      <c r="AR88" s="122" t="str">
        <f ca="1">IF(AND(PreElaborazione!AR88="",$A88&lt;&gt;""),"!",PreElaborazione!AR88)</f>
        <v/>
      </c>
      <c r="AS88" s="122" t="str">
        <f ca="1">IF(AND(PreElaborazione!AS88="",$A88&lt;&gt;""),"!",PreElaborazione!AS88)</f>
        <v/>
      </c>
      <c r="AT88" s="122" t="str">
        <f ca="1">IF(AND(PreElaborazione!AT88="",$A88&lt;&gt;""),"!",PreElaborazione!AT88)</f>
        <v/>
      </c>
      <c r="AU88" s="122" t="str">
        <f ca="1">IF(AND(PreElaborazione!AU88="",$A88&lt;&gt;""),"!",PreElaborazione!AU88)</f>
        <v/>
      </c>
      <c r="AV88" s="122" t="str">
        <f ca="1">IF(AND(PreElaborazione!AV88="",$A88&lt;&gt;""),"!",PreElaborazione!AV88)</f>
        <v/>
      </c>
      <c r="AW88" s="122" t="str">
        <f ca="1">IF(AND(PreElaborazione!AW88="",$A88&lt;&gt;""),"!",PreElaborazione!AW88)</f>
        <v/>
      </c>
      <c r="AX88" s="122" t="str">
        <f ca="1">IF(AND(PreElaborazione!AX88="",$A88&lt;&gt;""),"!",PreElaborazione!AX88)</f>
        <v/>
      </c>
      <c r="AY88" s="122" t="str">
        <f ca="1">IF(AND(PreElaborazione!AY88="",$A88&lt;&gt;""),"!",PreElaborazione!AY88)</f>
        <v/>
      </c>
      <c r="AZ88" s="122" t="str">
        <f ca="1">IF(AND(PreElaborazione!AZ88="",$A88&lt;&gt;""),"!",PreElaborazione!AZ88)</f>
        <v/>
      </c>
      <c r="BA88" s="122" t="str">
        <f ca="1">IF(AND(PreElaborazione!BA88="",$A88&lt;&gt;""),"!",PreElaborazione!BA88)</f>
        <v/>
      </c>
      <c r="BB88" s="122" t="str">
        <f ca="1">IF(AND(PreElaborazione!BB88="",$A88&lt;&gt;""),"!",PreElaborazione!BB88)</f>
        <v/>
      </c>
      <c r="BC88" s="122" t="str">
        <f ca="1">IF(AND(PreElaborazione!BC88="",$A88&lt;&gt;""),"!",PreElaborazione!BC88)</f>
        <v/>
      </c>
      <c r="BD88" s="122" t="str">
        <f ca="1">IF(AND(PreElaborazione!BD88="",$A88&lt;&gt;""),"!",PreElaborazione!BD88)</f>
        <v/>
      </c>
      <c r="BE88" s="122" t="str">
        <f ca="1">IF(AND(PreElaborazione!BE88="",$A88&lt;&gt;""),"!",PreElaborazione!BE88)</f>
        <v/>
      </c>
      <c r="BF88" s="122" t="str">
        <f ca="1">IF(AND(PreElaborazione!BF88="",$A88&lt;&gt;""),"!",PreElaborazione!BF88)</f>
        <v/>
      </c>
      <c r="BG88" s="122" t="str">
        <f ca="1">IF(AND(PreElaborazione!BG88="",$A88&lt;&gt;""),"!",PreElaborazione!BG88)</f>
        <v/>
      </c>
      <c r="BH88" s="122" t="str">
        <f ca="1">IF(AND(PreElaborazione!BH88="",$A88&lt;&gt;""),"!",PreElaborazione!BH88)</f>
        <v/>
      </c>
      <c r="BI88" s="122" t="str">
        <f ca="1">IF(AND(PreElaborazione!BI88="",$A88&lt;&gt;""),"!",PreElaborazione!BI88)</f>
        <v/>
      </c>
      <c r="BJ88" s="122" t="str">
        <f ca="1">IF(AND(PreElaborazione!BJ88="",$A88&lt;&gt;""),"!",PreElaborazione!BJ88)</f>
        <v/>
      </c>
      <c r="BK88" s="122" t="str">
        <f ca="1">IF(AND(PreElaborazione!BK88="",$A88&lt;&gt;""),"!",PreElaborazione!BK88)</f>
        <v/>
      </c>
      <c r="BL88" s="122" t="str">
        <f ca="1">IF(AND(PreElaborazione!BL88="",$A88&lt;&gt;""),"!",PreElaborazione!BL88)</f>
        <v/>
      </c>
      <c r="BM88" s="122" t="str">
        <f ca="1">IF(AND(PreElaborazione!BM88="",$A88&lt;&gt;""),"!",PreElaborazione!BM88)</f>
        <v/>
      </c>
      <c r="BN88" s="122" t="str">
        <f ca="1">IF(AND(PreElaborazione!BN88="",$A88&lt;&gt;""),"!",PreElaborazione!BN88)</f>
        <v/>
      </c>
      <c r="BO88" s="122" t="str">
        <f ca="1">IF(AND(PreElaborazione!BO88="",$A88&lt;&gt;""),"!",PreElaborazione!BO88)</f>
        <v/>
      </c>
      <c r="BP88" s="122" t="str">
        <f ca="1">IF(AND(PreElaborazione!BP88="",$A88&lt;&gt;""),"!",PreElaborazione!BP88)</f>
        <v/>
      </c>
      <c r="BQ88" s="122" t="str">
        <f ca="1">IF(AND(PreElaborazione!BQ88="",$A88&lt;&gt;""),"!",PreElaborazione!BQ88)</f>
        <v/>
      </c>
      <c r="BR88" s="122" t="str">
        <f ca="1">IF(AND(PreElaborazione!BR88="",$A88&lt;&gt;""),"!",PreElaborazione!BR88)</f>
        <v/>
      </c>
      <c r="BS88" s="122" t="str">
        <f ca="1">IF(AND(PreElaborazione!BS88="",$A88&lt;&gt;""),"!",PreElaborazione!BS88)</f>
        <v/>
      </c>
      <c r="BT88" s="122" t="str">
        <f ca="1">IF(AND(PreElaborazione!BT88="",$A88&lt;&gt;""),"!",PreElaborazione!BT88)</f>
        <v/>
      </c>
      <c r="BU88" s="122" t="str">
        <f ca="1">IF(AND(PreElaborazione!BU88="",$A88&lt;&gt;""),"!",PreElaborazione!BU88)</f>
        <v/>
      </c>
      <c r="BV88" s="122" t="str">
        <f ca="1">IF(AND(PreElaborazione!BV88="",$A88&lt;&gt;""),"!",PreElaborazione!BV88)</f>
        <v/>
      </c>
      <c r="BW88" s="122" t="str">
        <f ca="1">IF(AND(PreElaborazione!BW88="",$A88&lt;&gt;""),"!",PreElaborazione!BW88)</f>
        <v/>
      </c>
      <c r="BX88" s="122" t="str">
        <f ca="1">IF(AND(PreElaborazione!BX88="",$A88&lt;&gt;""),"!",PreElaborazione!BX88)</f>
        <v/>
      </c>
      <c r="BY88" s="122" t="str">
        <f ca="1">IF(AND(PreElaborazione!BY88="",$A88&lt;&gt;""),"!",PreElaborazione!BY88)</f>
        <v/>
      </c>
      <c r="BZ88" s="122" t="str">
        <f ca="1">IF(AND(PreElaborazione!BZ88="",$A88&lt;&gt;""),"!",PreElaborazione!BZ88)</f>
        <v/>
      </c>
      <c r="CA88" s="122" t="str">
        <f ca="1">IF(AND(PreElaborazione!CA88="",$A88&lt;&gt;""),"!",PreElaborazione!CA88)</f>
        <v/>
      </c>
      <c r="CB88" s="122" t="str">
        <f ca="1">IF(AND(PreElaborazione!CB88="",$A88&lt;&gt;""),"!",PreElaborazione!CB88)</f>
        <v/>
      </c>
      <c r="CC88" s="122" t="str">
        <f ca="1">IF(AND(PreElaborazione!CC88="",$A88&lt;&gt;""),"!",PreElaborazione!CC88)</f>
        <v/>
      </c>
      <c r="CD88" s="122" t="str">
        <f ca="1">IF(AND(PreElaborazione!CD88="",$A88&lt;&gt;""),"!",PreElaborazione!CD88)</f>
        <v/>
      </c>
      <c r="CE88" s="122" t="str">
        <f ca="1">IF(AND(PreElaborazione!CE88="",$A88&lt;&gt;""),"!",PreElaborazione!CE88)</f>
        <v/>
      </c>
      <c r="CF88" s="122" t="str">
        <f ca="1">IF(AND(PreElaborazione!CF88="",$A88&lt;&gt;""),"!",PreElaborazione!CF88)</f>
        <v/>
      </c>
      <c r="CG88" s="122" t="str">
        <f ca="1">IF(AND(PreElaborazione!CG88="",$A88&lt;&gt;""),"!",PreElaborazione!CG88)</f>
        <v/>
      </c>
      <c r="CH88" s="122" t="str">
        <f ca="1">IF(AND(PreElaborazione!CH88="",$A88&lt;&gt;""),"!",PreElaborazione!CH88)</f>
        <v/>
      </c>
      <c r="CI88" s="122" t="str">
        <f ca="1">IF(AND(PreElaborazione!CI88="",$A88&lt;&gt;""),"!",PreElaborazione!CI88)</f>
        <v/>
      </c>
      <c r="CJ88" s="122" t="str">
        <f ca="1">IF(AND(PreElaborazione!CJ88="",$A88&lt;&gt;""),"!",PreElaborazione!CJ88)</f>
        <v/>
      </c>
      <c r="CK88" s="122" t="str">
        <f ca="1">IF(AND(PreElaborazione!CK88="",$A88&lt;&gt;""),"!",PreElaborazione!CK88)</f>
        <v/>
      </c>
      <c r="CL88" s="122" t="str">
        <f ca="1">IF(AND(PreElaborazione!CL88="",$A88&lt;&gt;""),"!",PreElaborazione!CL88)</f>
        <v/>
      </c>
      <c r="CM88" s="122" t="str">
        <f ca="1">IF(AND(PreElaborazione!CM88="",$A88&lt;&gt;""),"!",PreElaborazione!CM88)</f>
        <v/>
      </c>
      <c r="CN88" s="122" t="str">
        <f ca="1">IF(AND(PreElaborazione!CN88="",$A88&lt;&gt;""),"!",PreElaborazione!CN88)</f>
        <v/>
      </c>
      <c r="CO88" s="122" t="str">
        <f ca="1">IF(AND(PreElaborazione!CO88="",$A88&lt;&gt;""),"!",PreElaborazione!CO88)</f>
        <v/>
      </c>
      <c r="CP88" s="122" t="str">
        <f ca="1">IF(AND(PreElaborazione!CP88="",$A88&lt;&gt;""),"!",PreElaborazione!CP88)</f>
        <v/>
      </c>
      <c r="CQ88" s="122" t="str">
        <f ca="1">IF(AND(PreElaborazione!CQ88="",$A88&lt;&gt;""),"!",PreElaborazione!CQ88)</f>
        <v/>
      </c>
      <c r="CR88" s="122" t="str">
        <f ca="1">IF(AND(PreElaborazione!CR88="",$A88&lt;&gt;""),"!",PreElaborazione!CR88)</f>
        <v/>
      </c>
      <c r="CS88" s="122" t="str">
        <f ca="1">IF(AND(PreElaborazione!CS88="",$A88&lt;&gt;""),"!",PreElaborazione!CS88)</f>
        <v/>
      </c>
      <c r="CT88" s="122" t="str">
        <f ca="1">IF(AND(PreElaborazione!CT88="",$A88&lt;&gt;""),"!",PreElaborazione!CT88)</f>
        <v/>
      </c>
      <c r="CU88" s="122" t="str">
        <f ca="1">IF(AND(PreElaborazione!CU88="",$A88&lt;&gt;""),"!",PreElaborazione!CU88)</f>
        <v/>
      </c>
      <c r="CV88" s="122" t="str">
        <f ca="1">IF(AND(PreElaborazione!CV88="",$A88&lt;&gt;""),"!",PreElaborazione!CV88)</f>
        <v/>
      </c>
      <c r="CW88" s="122" t="str">
        <f ca="1">IF(AND(PreElaborazione!CW88="",$A88&lt;&gt;""),"!",PreElaborazione!CW88)</f>
        <v/>
      </c>
      <c r="CX88" s="122" t="str">
        <f ca="1">IF(AND(PreElaborazione!CX88="",$A88&lt;&gt;""),"!",PreElaborazione!CX88)</f>
        <v/>
      </c>
      <c r="CY88" s="122" t="str">
        <f ca="1">IF(AND(PreElaborazione!CY88="",$A88&lt;&gt;""),"!",PreElaborazione!CY88)</f>
        <v/>
      </c>
      <c r="CZ88" s="122" t="str">
        <f ca="1">IF(AND(PreElaborazione!CZ88="",$A88&lt;&gt;""),"!",PreElaborazione!CZ88)</f>
        <v/>
      </c>
      <c r="DA88" s="122" t="str">
        <f ca="1">IF(AND(PreElaborazione!DA88="",$A88&lt;&gt;""),"!",PreElaborazione!DA88)</f>
        <v/>
      </c>
      <c r="DB88" s="122" t="str">
        <f ca="1">IF(AND(PreElaborazione!DB88="",$A88&lt;&gt;""),"!",PreElaborazione!DB88)</f>
        <v/>
      </c>
    </row>
    <row r="89" spans="1:106">
      <c r="A89" s="120" t="str">
        <f ca="1">PreElaborazione!A89</f>
        <v/>
      </c>
      <c r="B89" s="122" t="str">
        <f ca="1">IF(AND(PreElaborazione!B89="",$A89&lt;&gt;""),"!",PreElaborazione!B89)</f>
        <v/>
      </c>
      <c r="C89" s="122" t="str">
        <f ca="1">IF(AND(PreElaborazione!C89="",$A89&lt;&gt;""),"!",PreElaborazione!C89)</f>
        <v/>
      </c>
      <c r="D89" s="122" t="str">
        <f ca="1">IF(AND(PreElaborazione!D89="",$A89&lt;&gt;""),"!",PreElaborazione!D89)</f>
        <v/>
      </c>
      <c r="E89" s="122" t="str">
        <f ca="1">IF(AND(PreElaborazione!E89="",$A89&lt;&gt;""),"!",PreElaborazione!E89)</f>
        <v/>
      </c>
      <c r="F89" s="122" t="str">
        <f ca="1">IF(AND(PreElaborazione!F89="",$A89&lt;&gt;""),"!",PreElaborazione!F89)</f>
        <v/>
      </c>
      <c r="G89" s="122" t="str">
        <f ca="1">IF(AND(PreElaborazione!G89="",$A89&lt;&gt;""),"!",PreElaborazione!G89)</f>
        <v/>
      </c>
      <c r="H89" s="122" t="str">
        <f ca="1">IF(AND(PreElaborazione!H89="",$A89&lt;&gt;""),"!",PreElaborazione!H89)</f>
        <v/>
      </c>
      <c r="I89" s="122" t="str">
        <f ca="1">IF(AND(PreElaborazione!I89="",$A89&lt;&gt;""),"!",PreElaborazione!I89)</f>
        <v/>
      </c>
      <c r="J89" s="122" t="str">
        <f ca="1">IF(AND(PreElaborazione!J89="",$A89&lt;&gt;""),"!",PreElaborazione!J89)</f>
        <v/>
      </c>
      <c r="K89" s="122" t="str">
        <f ca="1">IF(AND(PreElaborazione!K89="",$A89&lt;&gt;""),"!",PreElaborazione!K89)</f>
        <v/>
      </c>
      <c r="L89" s="122" t="str">
        <f ca="1">IF(AND(PreElaborazione!L89="",$A89&lt;&gt;""),"!",PreElaborazione!L89)</f>
        <v/>
      </c>
      <c r="M89" s="122" t="str">
        <f ca="1">IF(AND(PreElaborazione!M89="",$A89&lt;&gt;""),"!",PreElaborazione!M89)</f>
        <v/>
      </c>
      <c r="N89" s="122" t="str">
        <f ca="1">IF(AND(PreElaborazione!N89="",$A89&lt;&gt;""),"!",PreElaborazione!N89)</f>
        <v/>
      </c>
      <c r="O89" s="122" t="str">
        <f ca="1">IF(AND(PreElaborazione!O89="",$A89&lt;&gt;""),"!",PreElaborazione!O89)</f>
        <v/>
      </c>
      <c r="P89" s="122" t="str">
        <f ca="1">IF(AND(PreElaborazione!P89="",$A89&lt;&gt;""),"!",PreElaborazione!P89)</f>
        <v/>
      </c>
      <c r="Q89" s="122" t="str">
        <f ca="1">IF(AND(PreElaborazione!Q89="",$A89&lt;&gt;""),"!",PreElaborazione!Q89)</f>
        <v/>
      </c>
      <c r="R89" s="122" t="str">
        <f ca="1">IF(AND(PreElaborazione!R89="",$A89&lt;&gt;""),"!",PreElaborazione!R89)</f>
        <v/>
      </c>
      <c r="S89" s="122" t="str">
        <f ca="1">IF(AND(PreElaborazione!S89="",$A89&lt;&gt;""),"!",PreElaborazione!S89)</f>
        <v/>
      </c>
      <c r="T89" s="122" t="str">
        <f ca="1">IF(AND(PreElaborazione!T89="",$A89&lt;&gt;""),"!",PreElaborazione!T89)</f>
        <v/>
      </c>
      <c r="U89" s="122" t="str">
        <f ca="1">IF(AND(PreElaborazione!U89="",$A89&lt;&gt;""),"!",PreElaborazione!U89)</f>
        <v/>
      </c>
      <c r="V89" s="122" t="str">
        <f ca="1">IF(AND(PreElaborazione!V89="",$A89&lt;&gt;""),"!",PreElaborazione!V89)</f>
        <v/>
      </c>
      <c r="W89" s="122" t="str">
        <f ca="1">IF(AND(PreElaborazione!W89="",$A89&lt;&gt;""),"!",PreElaborazione!W89)</f>
        <v/>
      </c>
      <c r="X89" s="122" t="str">
        <f ca="1">IF(AND(PreElaborazione!X89="",$A89&lt;&gt;""),"!",PreElaborazione!X89)</f>
        <v/>
      </c>
      <c r="Y89" s="122" t="str">
        <f ca="1">IF(AND(PreElaborazione!Y89="",$A89&lt;&gt;""),"!",PreElaborazione!Y89)</f>
        <v/>
      </c>
      <c r="Z89" s="122" t="str">
        <f ca="1">IF(AND(PreElaborazione!Z89="",$A89&lt;&gt;""),"!",PreElaborazione!Z89)</f>
        <v/>
      </c>
      <c r="AA89" s="122" t="str">
        <f ca="1">IF(AND(PreElaborazione!AA89="",$A89&lt;&gt;""),"!",PreElaborazione!AA89)</f>
        <v/>
      </c>
      <c r="AB89" s="122" t="str">
        <f ca="1">IF(AND(PreElaborazione!AB89="",$A89&lt;&gt;""),"!",PreElaborazione!AB89)</f>
        <v/>
      </c>
      <c r="AC89" s="122" t="str">
        <f ca="1">IF(AND(PreElaborazione!AC89="",$A89&lt;&gt;""),"!",PreElaborazione!AC89)</f>
        <v/>
      </c>
      <c r="AD89" s="122" t="str">
        <f ca="1">IF(AND(PreElaborazione!AD89="",$A89&lt;&gt;""),"!",PreElaborazione!AD89)</f>
        <v/>
      </c>
      <c r="AE89" s="122" t="str">
        <f ca="1">IF(AND(PreElaborazione!AE89="",$A89&lt;&gt;""),"!",PreElaborazione!AE89)</f>
        <v/>
      </c>
      <c r="AF89" s="122" t="str">
        <f ca="1">IF(AND(PreElaborazione!AF89="",$A89&lt;&gt;""),"!",PreElaborazione!AF89)</f>
        <v/>
      </c>
      <c r="AG89" s="122" t="str">
        <f ca="1">IF(AND(PreElaborazione!AG89="",$A89&lt;&gt;""),"!",PreElaborazione!AG89)</f>
        <v/>
      </c>
      <c r="AH89" s="122" t="str">
        <f ca="1">IF(AND(PreElaborazione!AH89="",$A89&lt;&gt;""),"!",PreElaborazione!AH89)</f>
        <v/>
      </c>
      <c r="AI89" s="122" t="str">
        <f ca="1">IF(AND(PreElaborazione!AI89="",$A89&lt;&gt;""),"!",PreElaborazione!AI89)</f>
        <v/>
      </c>
      <c r="AJ89" s="122" t="str">
        <f ca="1">IF(AND(PreElaborazione!AJ89="",$A89&lt;&gt;""),"!",PreElaborazione!AJ89)</f>
        <v/>
      </c>
      <c r="AK89" s="122" t="str">
        <f ca="1">IF(AND(PreElaborazione!AK89="",$A89&lt;&gt;""),"!",PreElaborazione!AK89)</f>
        <v/>
      </c>
      <c r="AL89" s="122" t="str">
        <f ca="1">IF(AND(PreElaborazione!AL89="",$A89&lt;&gt;""),"!",PreElaborazione!AL89)</f>
        <v/>
      </c>
      <c r="AM89" s="122" t="str">
        <f ca="1">IF(AND(PreElaborazione!AM89="",$A89&lt;&gt;""),"!",PreElaborazione!AM89)</f>
        <v/>
      </c>
      <c r="AN89" s="122" t="str">
        <f ca="1">IF(AND(PreElaborazione!AN89="",$A89&lt;&gt;""),"!",PreElaborazione!AN89)</f>
        <v/>
      </c>
      <c r="AO89" s="122" t="str">
        <f ca="1">IF(AND(PreElaborazione!AO89="",$A89&lt;&gt;""),"!",PreElaborazione!AO89)</f>
        <v/>
      </c>
      <c r="AP89" s="122" t="str">
        <f ca="1">IF(AND(PreElaborazione!AP89="",$A89&lt;&gt;""),"!",PreElaborazione!AP89)</f>
        <v/>
      </c>
      <c r="AQ89" s="122" t="str">
        <f ca="1">IF(AND(PreElaborazione!AQ89="",$A89&lt;&gt;""),"!",PreElaborazione!AQ89)</f>
        <v/>
      </c>
      <c r="AR89" s="122" t="str">
        <f ca="1">IF(AND(PreElaborazione!AR89="",$A89&lt;&gt;""),"!",PreElaborazione!AR89)</f>
        <v/>
      </c>
      <c r="AS89" s="122" t="str">
        <f ca="1">IF(AND(PreElaborazione!AS89="",$A89&lt;&gt;""),"!",PreElaborazione!AS89)</f>
        <v/>
      </c>
      <c r="AT89" s="122" t="str">
        <f ca="1">IF(AND(PreElaborazione!AT89="",$A89&lt;&gt;""),"!",PreElaborazione!AT89)</f>
        <v/>
      </c>
      <c r="AU89" s="122" t="str">
        <f ca="1">IF(AND(PreElaborazione!AU89="",$A89&lt;&gt;""),"!",PreElaborazione!AU89)</f>
        <v/>
      </c>
      <c r="AV89" s="122" t="str">
        <f ca="1">IF(AND(PreElaborazione!AV89="",$A89&lt;&gt;""),"!",PreElaborazione!AV89)</f>
        <v/>
      </c>
      <c r="AW89" s="122" t="str">
        <f ca="1">IF(AND(PreElaborazione!AW89="",$A89&lt;&gt;""),"!",PreElaborazione!AW89)</f>
        <v/>
      </c>
      <c r="AX89" s="122" t="str">
        <f ca="1">IF(AND(PreElaborazione!AX89="",$A89&lt;&gt;""),"!",PreElaborazione!AX89)</f>
        <v/>
      </c>
      <c r="AY89" s="122" t="str">
        <f ca="1">IF(AND(PreElaborazione!AY89="",$A89&lt;&gt;""),"!",PreElaborazione!AY89)</f>
        <v/>
      </c>
      <c r="AZ89" s="122" t="str">
        <f ca="1">IF(AND(PreElaborazione!AZ89="",$A89&lt;&gt;""),"!",PreElaborazione!AZ89)</f>
        <v/>
      </c>
      <c r="BA89" s="122" t="str">
        <f ca="1">IF(AND(PreElaborazione!BA89="",$A89&lt;&gt;""),"!",PreElaborazione!BA89)</f>
        <v/>
      </c>
      <c r="BB89" s="122" t="str">
        <f ca="1">IF(AND(PreElaborazione!BB89="",$A89&lt;&gt;""),"!",PreElaborazione!BB89)</f>
        <v/>
      </c>
      <c r="BC89" s="122" t="str">
        <f ca="1">IF(AND(PreElaborazione!BC89="",$A89&lt;&gt;""),"!",PreElaborazione!BC89)</f>
        <v/>
      </c>
      <c r="BD89" s="122" t="str">
        <f ca="1">IF(AND(PreElaborazione!BD89="",$A89&lt;&gt;""),"!",PreElaborazione!BD89)</f>
        <v/>
      </c>
      <c r="BE89" s="122" t="str">
        <f ca="1">IF(AND(PreElaborazione!BE89="",$A89&lt;&gt;""),"!",PreElaborazione!BE89)</f>
        <v/>
      </c>
      <c r="BF89" s="122" t="str">
        <f ca="1">IF(AND(PreElaborazione!BF89="",$A89&lt;&gt;""),"!",PreElaborazione!BF89)</f>
        <v/>
      </c>
      <c r="BG89" s="122" t="str">
        <f ca="1">IF(AND(PreElaborazione!BG89="",$A89&lt;&gt;""),"!",PreElaborazione!BG89)</f>
        <v/>
      </c>
      <c r="BH89" s="122" t="str">
        <f ca="1">IF(AND(PreElaborazione!BH89="",$A89&lt;&gt;""),"!",PreElaborazione!BH89)</f>
        <v/>
      </c>
      <c r="BI89" s="122" t="str">
        <f ca="1">IF(AND(PreElaborazione!BI89="",$A89&lt;&gt;""),"!",PreElaborazione!BI89)</f>
        <v/>
      </c>
      <c r="BJ89" s="122" t="str">
        <f ca="1">IF(AND(PreElaborazione!BJ89="",$A89&lt;&gt;""),"!",PreElaborazione!BJ89)</f>
        <v/>
      </c>
      <c r="BK89" s="122" t="str">
        <f ca="1">IF(AND(PreElaborazione!BK89="",$A89&lt;&gt;""),"!",PreElaborazione!BK89)</f>
        <v/>
      </c>
      <c r="BL89" s="122" t="str">
        <f ca="1">IF(AND(PreElaborazione!BL89="",$A89&lt;&gt;""),"!",PreElaborazione!BL89)</f>
        <v/>
      </c>
      <c r="BM89" s="122" t="str">
        <f ca="1">IF(AND(PreElaborazione!BM89="",$A89&lt;&gt;""),"!",PreElaborazione!BM89)</f>
        <v/>
      </c>
      <c r="BN89" s="122" t="str">
        <f ca="1">IF(AND(PreElaborazione!BN89="",$A89&lt;&gt;""),"!",PreElaborazione!BN89)</f>
        <v/>
      </c>
      <c r="BO89" s="122" t="str">
        <f ca="1">IF(AND(PreElaborazione!BO89="",$A89&lt;&gt;""),"!",PreElaborazione!BO89)</f>
        <v/>
      </c>
      <c r="BP89" s="122" t="str">
        <f ca="1">IF(AND(PreElaborazione!BP89="",$A89&lt;&gt;""),"!",PreElaborazione!BP89)</f>
        <v/>
      </c>
      <c r="BQ89" s="122" t="str">
        <f ca="1">IF(AND(PreElaborazione!BQ89="",$A89&lt;&gt;""),"!",PreElaborazione!BQ89)</f>
        <v/>
      </c>
      <c r="BR89" s="122" t="str">
        <f ca="1">IF(AND(PreElaborazione!BR89="",$A89&lt;&gt;""),"!",PreElaborazione!BR89)</f>
        <v/>
      </c>
      <c r="BS89" s="122" t="str">
        <f ca="1">IF(AND(PreElaborazione!BS89="",$A89&lt;&gt;""),"!",PreElaborazione!BS89)</f>
        <v/>
      </c>
      <c r="BT89" s="122" t="str">
        <f ca="1">IF(AND(PreElaborazione!BT89="",$A89&lt;&gt;""),"!",PreElaborazione!BT89)</f>
        <v/>
      </c>
      <c r="BU89" s="122" t="str">
        <f ca="1">IF(AND(PreElaborazione!BU89="",$A89&lt;&gt;""),"!",PreElaborazione!BU89)</f>
        <v/>
      </c>
      <c r="BV89" s="122" t="str">
        <f ca="1">IF(AND(PreElaborazione!BV89="",$A89&lt;&gt;""),"!",PreElaborazione!BV89)</f>
        <v/>
      </c>
      <c r="BW89" s="122" t="str">
        <f ca="1">IF(AND(PreElaborazione!BW89="",$A89&lt;&gt;""),"!",PreElaborazione!BW89)</f>
        <v/>
      </c>
      <c r="BX89" s="122" t="str">
        <f ca="1">IF(AND(PreElaborazione!BX89="",$A89&lt;&gt;""),"!",PreElaborazione!BX89)</f>
        <v/>
      </c>
      <c r="BY89" s="122" t="str">
        <f ca="1">IF(AND(PreElaborazione!BY89="",$A89&lt;&gt;""),"!",PreElaborazione!BY89)</f>
        <v/>
      </c>
      <c r="BZ89" s="122" t="str">
        <f ca="1">IF(AND(PreElaborazione!BZ89="",$A89&lt;&gt;""),"!",PreElaborazione!BZ89)</f>
        <v/>
      </c>
      <c r="CA89" s="122" t="str">
        <f ca="1">IF(AND(PreElaborazione!CA89="",$A89&lt;&gt;""),"!",PreElaborazione!CA89)</f>
        <v/>
      </c>
      <c r="CB89" s="122" t="str">
        <f ca="1">IF(AND(PreElaborazione!CB89="",$A89&lt;&gt;""),"!",PreElaborazione!CB89)</f>
        <v/>
      </c>
      <c r="CC89" s="122" t="str">
        <f ca="1">IF(AND(PreElaborazione!CC89="",$A89&lt;&gt;""),"!",PreElaborazione!CC89)</f>
        <v/>
      </c>
      <c r="CD89" s="122" t="str">
        <f ca="1">IF(AND(PreElaborazione!CD89="",$A89&lt;&gt;""),"!",PreElaborazione!CD89)</f>
        <v/>
      </c>
      <c r="CE89" s="122" t="str">
        <f ca="1">IF(AND(PreElaborazione!CE89="",$A89&lt;&gt;""),"!",PreElaborazione!CE89)</f>
        <v/>
      </c>
      <c r="CF89" s="122" t="str">
        <f ca="1">IF(AND(PreElaborazione!CF89="",$A89&lt;&gt;""),"!",PreElaborazione!CF89)</f>
        <v/>
      </c>
      <c r="CG89" s="122" t="str">
        <f ca="1">IF(AND(PreElaborazione!CG89="",$A89&lt;&gt;""),"!",PreElaborazione!CG89)</f>
        <v/>
      </c>
      <c r="CH89" s="122" t="str">
        <f ca="1">IF(AND(PreElaborazione!CH89="",$A89&lt;&gt;""),"!",PreElaborazione!CH89)</f>
        <v/>
      </c>
      <c r="CI89" s="122" t="str">
        <f ca="1">IF(AND(PreElaborazione!CI89="",$A89&lt;&gt;""),"!",PreElaborazione!CI89)</f>
        <v/>
      </c>
      <c r="CJ89" s="122" t="str">
        <f ca="1">IF(AND(PreElaborazione!CJ89="",$A89&lt;&gt;""),"!",PreElaborazione!CJ89)</f>
        <v/>
      </c>
      <c r="CK89" s="122" t="str">
        <f ca="1">IF(AND(PreElaborazione!CK89="",$A89&lt;&gt;""),"!",PreElaborazione!CK89)</f>
        <v/>
      </c>
      <c r="CL89" s="122" t="str">
        <f ca="1">IF(AND(PreElaborazione!CL89="",$A89&lt;&gt;""),"!",PreElaborazione!CL89)</f>
        <v/>
      </c>
      <c r="CM89" s="122" t="str">
        <f ca="1">IF(AND(PreElaborazione!CM89="",$A89&lt;&gt;""),"!",PreElaborazione!CM89)</f>
        <v/>
      </c>
      <c r="CN89" s="122" t="str">
        <f ca="1">IF(AND(PreElaborazione!CN89="",$A89&lt;&gt;""),"!",PreElaborazione!CN89)</f>
        <v/>
      </c>
      <c r="CO89" s="122" t="str">
        <f ca="1">IF(AND(PreElaborazione!CO89="",$A89&lt;&gt;""),"!",PreElaborazione!CO89)</f>
        <v/>
      </c>
      <c r="CP89" s="122" t="str">
        <f ca="1">IF(AND(PreElaborazione!CP89="",$A89&lt;&gt;""),"!",PreElaborazione!CP89)</f>
        <v/>
      </c>
      <c r="CQ89" s="122" t="str">
        <f ca="1">IF(AND(PreElaborazione!CQ89="",$A89&lt;&gt;""),"!",PreElaborazione!CQ89)</f>
        <v/>
      </c>
      <c r="CR89" s="122" t="str">
        <f ca="1">IF(AND(PreElaborazione!CR89="",$A89&lt;&gt;""),"!",PreElaborazione!CR89)</f>
        <v/>
      </c>
      <c r="CS89" s="122" t="str">
        <f ca="1">IF(AND(PreElaborazione!CS89="",$A89&lt;&gt;""),"!",PreElaborazione!CS89)</f>
        <v/>
      </c>
      <c r="CT89" s="122" t="str">
        <f ca="1">IF(AND(PreElaborazione!CT89="",$A89&lt;&gt;""),"!",PreElaborazione!CT89)</f>
        <v/>
      </c>
      <c r="CU89" s="122" t="str">
        <f ca="1">IF(AND(PreElaborazione!CU89="",$A89&lt;&gt;""),"!",PreElaborazione!CU89)</f>
        <v/>
      </c>
      <c r="CV89" s="122" t="str">
        <f ca="1">IF(AND(PreElaborazione!CV89="",$A89&lt;&gt;""),"!",PreElaborazione!CV89)</f>
        <v/>
      </c>
      <c r="CW89" s="122" t="str">
        <f ca="1">IF(AND(PreElaborazione!CW89="",$A89&lt;&gt;""),"!",PreElaborazione!CW89)</f>
        <v/>
      </c>
      <c r="CX89" s="122" t="str">
        <f ca="1">IF(AND(PreElaborazione!CX89="",$A89&lt;&gt;""),"!",PreElaborazione!CX89)</f>
        <v/>
      </c>
      <c r="CY89" s="122" t="str">
        <f ca="1">IF(AND(PreElaborazione!CY89="",$A89&lt;&gt;""),"!",PreElaborazione!CY89)</f>
        <v/>
      </c>
      <c r="CZ89" s="122" t="str">
        <f ca="1">IF(AND(PreElaborazione!CZ89="",$A89&lt;&gt;""),"!",PreElaborazione!CZ89)</f>
        <v/>
      </c>
      <c r="DA89" s="122" t="str">
        <f ca="1">IF(AND(PreElaborazione!DA89="",$A89&lt;&gt;""),"!",PreElaborazione!DA89)</f>
        <v/>
      </c>
      <c r="DB89" s="122" t="str">
        <f ca="1">IF(AND(PreElaborazione!DB89="",$A89&lt;&gt;""),"!",PreElaborazione!DB89)</f>
        <v/>
      </c>
    </row>
    <row r="90" spans="1:106">
      <c r="A90" s="120" t="str">
        <f ca="1">PreElaborazione!A90</f>
        <v/>
      </c>
      <c r="B90" s="122" t="str">
        <f ca="1">IF(AND(PreElaborazione!B90="",$A90&lt;&gt;""),"!",PreElaborazione!B90)</f>
        <v/>
      </c>
      <c r="C90" s="122" t="str">
        <f ca="1">IF(AND(PreElaborazione!C90="",$A90&lt;&gt;""),"!",PreElaborazione!C90)</f>
        <v/>
      </c>
      <c r="D90" s="122" t="str">
        <f ca="1">IF(AND(PreElaborazione!D90="",$A90&lt;&gt;""),"!",PreElaborazione!D90)</f>
        <v/>
      </c>
      <c r="E90" s="122" t="str">
        <f ca="1">IF(AND(PreElaborazione!E90="",$A90&lt;&gt;""),"!",PreElaborazione!E90)</f>
        <v/>
      </c>
      <c r="F90" s="122" t="str">
        <f ca="1">IF(AND(PreElaborazione!F90="",$A90&lt;&gt;""),"!",PreElaborazione!F90)</f>
        <v/>
      </c>
      <c r="G90" s="122" t="str">
        <f ca="1">IF(AND(PreElaborazione!G90="",$A90&lt;&gt;""),"!",PreElaborazione!G90)</f>
        <v/>
      </c>
      <c r="H90" s="122" t="str">
        <f ca="1">IF(AND(PreElaborazione!H90="",$A90&lt;&gt;""),"!",PreElaborazione!H90)</f>
        <v/>
      </c>
      <c r="I90" s="122" t="str">
        <f ca="1">IF(AND(PreElaborazione!I90="",$A90&lt;&gt;""),"!",PreElaborazione!I90)</f>
        <v/>
      </c>
      <c r="J90" s="122" t="str">
        <f ca="1">IF(AND(PreElaborazione!J90="",$A90&lt;&gt;""),"!",PreElaborazione!J90)</f>
        <v/>
      </c>
      <c r="K90" s="122" t="str">
        <f ca="1">IF(AND(PreElaborazione!K90="",$A90&lt;&gt;""),"!",PreElaborazione!K90)</f>
        <v/>
      </c>
      <c r="L90" s="122" t="str">
        <f ca="1">IF(AND(PreElaborazione!L90="",$A90&lt;&gt;""),"!",PreElaborazione!L90)</f>
        <v/>
      </c>
      <c r="M90" s="122" t="str">
        <f ca="1">IF(AND(PreElaborazione!M90="",$A90&lt;&gt;""),"!",PreElaborazione!M90)</f>
        <v/>
      </c>
      <c r="N90" s="122" t="str">
        <f ca="1">IF(AND(PreElaborazione!N90="",$A90&lt;&gt;""),"!",PreElaborazione!N90)</f>
        <v/>
      </c>
      <c r="O90" s="122" t="str">
        <f ca="1">IF(AND(PreElaborazione!O90="",$A90&lt;&gt;""),"!",PreElaborazione!O90)</f>
        <v/>
      </c>
      <c r="P90" s="122" t="str">
        <f ca="1">IF(AND(PreElaborazione!P90="",$A90&lt;&gt;""),"!",PreElaborazione!P90)</f>
        <v/>
      </c>
      <c r="Q90" s="122" t="str">
        <f ca="1">IF(AND(PreElaborazione!Q90="",$A90&lt;&gt;""),"!",PreElaborazione!Q90)</f>
        <v/>
      </c>
      <c r="R90" s="122" t="str">
        <f ca="1">IF(AND(PreElaborazione!R90="",$A90&lt;&gt;""),"!",PreElaborazione!R90)</f>
        <v/>
      </c>
      <c r="S90" s="122" t="str">
        <f ca="1">IF(AND(PreElaborazione!S90="",$A90&lt;&gt;""),"!",PreElaborazione!S90)</f>
        <v/>
      </c>
      <c r="T90" s="122" t="str">
        <f ca="1">IF(AND(PreElaborazione!T90="",$A90&lt;&gt;""),"!",PreElaborazione!T90)</f>
        <v/>
      </c>
      <c r="U90" s="122" t="str">
        <f ca="1">IF(AND(PreElaborazione!U90="",$A90&lt;&gt;""),"!",PreElaborazione!U90)</f>
        <v/>
      </c>
      <c r="V90" s="122" t="str">
        <f ca="1">IF(AND(PreElaborazione!V90="",$A90&lt;&gt;""),"!",PreElaborazione!V90)</f>
        <v/>
      </c>
      <c r="W90" s="122" t="str">
        <f ca="1">IF(AND(PreElaborazione!W90="",$A90&lt;&gt;""),"!",PreElaborazione!W90)</f>
        <v/>
      </c>
      <c r="X90" s="122" t="str">
        <f ca="1">IF(AND(PreElaborazione!X90="",$A90&lt;&gt;""),"!",PreElaborazione!X90)</f>
        <v/>
      </c>
      <c r="Y90" s="122" t="str">
        <f ca="1">IF(AND(PreElaborazione!Y90="",$A90&lt;&gt;""),"!",PreElaborazione!Y90)</f>
        <v/>
      </c>
      <c r="Z90" s="122" t="str">
        <f ca="1">IF(AND(PreElaborazione!Z90="",$A90&lt;&gt;""),"!",PreElaborazione!Z90)</f>
        <v/>
      </c>
      <c r="AA90" s="122" t="str">
        <f ca="1">IF(AND(PreElaborazione!AA90="",$A90&lt;&gt;""),"!",PreElaborazione!AA90)</f>
        <v/>
      </c>
      <c r="AB90" s="122" t="str">
        <f ca="1">IF(AND(PreElaborazione!AB90="",$A90&lt;&gt;""),"!",PreElaborazione!AB90)</f>
        <v/>
      </c>
      <c r="AC90" s="122" t="str">
        <f ca="1">IF(AND(PreElaborazione!AC90="",$A90&lt;&gt;""),"!",PreElaborazione!AC90)</f>
        <v/>
      </c>
      <c r="AD90" s="122" t="str">
        <f ca="1">IF(AND(PreElaborazione!AD90="",$A90&lt;&gt;""),"!",PreElaborazione!AD90)</f>
        <v/>
      </c>
      <c r="AE90" s="122" t="str">
        <f ca="1">IF(AND(PreElaborazione!AE90="",$A90&lt;&gt;""),"!",PreElaborazione!AE90)</f>
        <v/>
      </c>
      <c r="AF90" s="122" t="str">
        <f ca="1">IF(AND(PreElaborazione!AF90="",$A90&lt;&gt;""),"!",PreElaborazione!AF90)</f>
        <v/>
      </c>
      <c r="AG90" s="122" t="str">
        <f ca="1">IF(AND(PreElaborazione!AG90="",$A90&lt;&gt;""),"!",PreElaborazione!AG90)</f>
        <v/>
      </c>
      <c r="AH90" s="122" t="str">
        <f ca="1">IF(AND(PreElaborazione!AH90="",$A90&lt;&gt;""),"!",PreElaborazione!AH90)</f>
        <v/>
      </c>
      <c r="AI90" s="122" t="str">
        <f ca="1">IF(AND(PreElaborazione!AI90="",$A90&lt;&gt;""),"!",PreElaborazione!AI90)</f>
        <v/>
      </c>
      <c r="AJ90" s="122" t="str">
        <f ca="1">IF(AND(PreElaborazione!AJ90="",$A90&lt;&gt;""),"!",PreElaborazione!AJ90)</f>
        <v/>
      </c>
      <c r="AK90" s="122" t="str">
        <f ca="1">IF(AND(PreElaborazione!AK90="",$A90&lt;&gt;""),"!",PreElaborazione!AK90)</f>
        <v/>
      </c>
      <c r="AL90" s="122" t="str">
        <f ca="1">IF(AND(PreElaborazione!AL90="",$A90&lt;&gt;""),"!",PreElaborazione!AL90)</f>
        <v/>
      </c>
      <c r="AM90" s="122" t="str">
        <f ca="1">IF(AND(PreElaborazione!AM90="",$A90&lt;&gt;""),"!",PreElaborazione!AM90)</f>
        <v/>
      </c>
      <c r="AN90" s="122" t="str">
        <f ca="1">IF(AND(PreElaborazione!AN90="",$A90&lt;&gt;""),"!",PreElaborazione!AN90)</f>
        <v/>
      </c>
      <c r="AO90" s="122" t="str">
        <f ca="1">IF(AND(PreElaborazione!AO90="",$A90&lt;&gt;""),"!",PreElaborazione!AO90)</f>
        <v/>
      </c>
      <c r="AP90" s="122" t="str">
        <f ca="1">IF(AND(PreElaborazione!AP90="",$A90&lt;&gt;""),"!",PreElaborazione!AP90)</f>
        <v/>
      </c>
      <c r="AQ90" s="122" t="str">
        <f ca="1">IF(AND(PreElaborazione!AQ90="",$A90&lt;&gt;""),"!",PreElaborazione!AQ90)</f>
        <v/>
      </c>
      <c r="AR90" s="122" t="str">
        <f ca="1">IF(AND(PreElaborazione!AR90="",$A90&lt;&gt;""),"!",PreElaborazione!AR90)</f>
        <v/>
      </c>
      <c r="AS90" s="122" t="str">
        <f ca="1">IF(AND(PreElaborazione!AS90="",$A90&lt;&gt;""),"!",PreElaborazione!AS90)</f>
        <v/>
      </c>
      <c r="AT90" s="122" t="str">
        <f ca="1">IF(AND(PreElaborazione!AT90="",$A90&lt;&gt;""),"!",PreElaborazione!AT90)</f>
        <v/>
      </c>
      <c r="AU90" s="122" t="str">
        <f ca="1">IF(AND(PreElaborazione!AU90="",$A90&lt;&gt;""),"!",PreElaborazione!AU90)</f>
        <v/>
      </c>
      <c r="AV90" s="122" t="str">
        <f ca="1">IF(AND(PreElaborazione!AV90="",$A90&lt;&gt;""),"!",PreElaborazione!AV90)</f>
        <v/>
      </c>
      <c r="AW90" s="122" t="str">
        <f ca="1">IF(AND(PreElaborazione!AW90="",$A90&lt;&gt;""),"!",PreElaborazione!AW90)</f>
        <v/>
      </c>
      <c r="AX90" s="122" t="str">
        <f ca="1">IF(AND(PreElaborazione!AX90="",$A90&lt;&gt;""),"!",PreElaborazione!AX90)</f>
        <v/>
      </c>
      <c r="AY90" s="122" t="str">
        <f ca="1">IF(AND(PreElaborazione!AY90="",$A90&lt;&gt;""),"!",PreElaborazione!AY90)</f>
        <v/>
      </c>
      <c r="AZ90" s="122" t="str">
        <f ca="1">IF(AND(PreElaborazione!AZ90="",$A90&lt;&gt;""),"!",PreElaborazione!AZ90)</f>
        <v/>
      </c>
      <c r="BA90" s="122" t="str">
        <f ca="1">IF(AND(PreElaborazione!BA90="",$A90&lt;&gt;""),"!",PreElaborazione!BA90)</f>
        <v/>
      </c>
      <c r="BB90" s="122" t="str">
        <f ca="1">IF(AND(PreElaborazione!BB90="",$A90&lt;&gt;""),"!",PreElaborazione!BB90)</f>
        <v/>
      </c>
      <c r="BC90" s="122" t="str">
        <f ca="1">IF(AND(PreElaborazione!BC90="",$A90&lt;&gt;""),"!",PreElaborazione!BC90)</f>
        <v/>
      </c>
      <c r="BD90" s="122" t="str">
        <f ca="1">IF(AND(PreElaborazione!BD90="",$A90&lt;&gt;""),"!",PreElaborazione!BD90)</f>
        <v/>
      </c>
      <c r="BE90" s="122" t="str">
        <f ca="1">IF(AND(PreElaborazione!BE90="",$A90&lt;&gt;""),"!",PreElaborazione!BE90)</f>
        <v/>
      </c>
      <c r="BF90" s="122" t="str">
        <f ca="1">IF(AND(PreElaborazione!BF90="",$A90&lt;&gt;""),"!",PreElaborazione!BF90)</f>
        <v/>
      </c>
      <c r="BG90" s="122" t="str">
        <f ca="1">IF(AND(PreElaborazione!BG90="",$A90&lt;&gt;""),"!",PreElaborazione!BG90)</f>
        <v/>
      </c>
      <c r="BH90" s="122" t="str">
        <f ca="1">IF(AND(PreElaborazione!BH90="",$A90&lt;&gt;""),"!",PreElaborazione!BH90)</f>
        <v/>
      </c>
      <c r="BI90" s="122" t="str">
        <f ca="1">IF(AND(PreElaborazione!BI90="",$A90&lt;&gt;""),"!",PreElaborazione!BI90)</f>
        <v/>
      </c>
      <c r="BJ90" s="122" t="str">
        <f ca="1">IF(AND(PreElaborazione!BJ90="",$A90&lt;&gt;""),"!",PreElaborazione!BJ90)</f>
        <v/>
      </c>
      <c r="BK90" s="122" t="str">
        <f ca="1">IF(AND(PreElaborazione!BK90="",$A90&lt;&gt;""),"!",PreElaborazione!BK90)</f>
        <v/>
      </c>
      <c r="BL90" s="122" t="str">
        <f ca="1">IF(AND(PreElaborazione!BL90="",$A90&lt;&gt;""),"!",PreElaborazione!BL90)</f>
        <v/>
      </c>
      <c r="BM90" s="122" t="str">
        <f ca="1">IF(AND(PreElaborazione!BM90="",$A90&lt;&gt;""),"!",PreElaborazione!BM90)</f>
        <v/>
      </c>
      <c r="BN90" s="122" t="str">
        <f ca="1">IF(AND(PreElaborazione!BN90="",$A90&lt;&gt;""),"!",PreElaborazione!BN90)</f>
        <v/>
      </c>
      <c r="BO90" s="122" t="str">
        <f ca="1">IF(AND(PreElaborazione!BO90="",$A90&lt;&gt;""),"!",PreElaborazione!BO90)</f>
        <v/>
      </c>
      <c r="BP90" s="122" t="str">
        <f ca="1">IF(AND(PreElaborazione!BP90="",$A90&lt;&gt;""),"!",PreElaborazione!BP90)</f>
        <v/>
      </c>
      <c r="BQ90" s="122" t="str">
        <f ca="1">IF(AND(PreElaborazione!BQ90="",$A90&lt;&gt;""),"!",PreElaborazione!BQ90)</f>
        <v/>
      </c>
      <c r="BR90" s="122" t="str">
        <f ca="1">IF(AND(PreElaborazione!BR90="",$A90&lt;&gt;""),"!",PreElaborazione!BR90)</f>
        <v/>
      </c>
      <c r="BS90" s="122" t="str">
        <f ca="1">IF(AND(PreElaborazione!BS90="",$A90&lt;&gt;""),"!",PreElaborazione!BS90)</f>
        <v/>
      </c>
      <c r="BT90" s="122" t="str">
        <f ca="1">IF(AND(PreElaborazione!BT90="",$A90&lt;&gt;""),"!",PreElaborazione!BT90)</f>
        <v/>
      </c>
      <c r="BU90" s="122" t="str">
        <f ca="1">IF(AND(PreElaborazione!BU90="",$A90&lt;&gt;""),"!",PreElaborazione!BU90)</f>
        <v/>
      </c>
      <c r="BV90" s="122" t="str">
        <f ca="1">IF(AND(PreElaborazione!BV90="",$A90&lt;&gt;""),"!",PreElaborazione!BV90)</f>
        <v/>
      </c>
      <c r="BW90" s="122" t="str">
        <f ca="1">IF(AND(PreElaborazione!BW90="",$A90&lt;&gt;""),"!",PreElaborazione!BW90)</f>
        <v/>
      </c>
      <c r="BX90" s="122" t="str">
        <f ca="1">IF(AND(PreElaborazione!BX90="",$A90&lt;&gt;""),"!",PreElaborazione!BX90)</f>
        <v/>
      </c>
      <c r="BY90" s="122" t="str">
        <f ca="1">IF(AND(PreElaborazione!BY90="",$A90&lt;&gt;""),"!",PreElaborazione!BY90)</f>
        <v/>
      </c>
      <c r="BZ90" s="122" t="str">
        <f ca="1">IF(AND(PreElaborazione!BZ90="",$A90&lt;&gt;""),"!",PreElaborazione!BZ90)</f>
        <v/>
      </c>
      <c r="CA90" s="122" t="str">
        <f ca="1">IF(AND(PreElaborazione!CA90="",$A90&lt;&gt;""),"!",PreElaborazione!CA90)</f>
        <v/>
      </c>
      <c r="CB90" s="122" t="str">
        <f ca="1">IF(AND(PreElaborazione!CB90="",$A90&lt;&gt;""),"!",PreElaborazione!CB90)</f>
        <v/>
      </c>
      <c r="CC90" s="122" t="str">
        <f ca="1">IF(AND(PreElaborazione!CC90="",$A90&lt;&gt;""),"!",PreElaborazione!CC90)</f>
        <v/>
      </c>
      <c r="CD90" s="122" t="str">
        <f ca="1">IF(AND(PreElaborazione!CD90="",$A90&lt;&gt;""),"!",PreElaborazione!CD90)</f>
        <v/>
      </c>
      <c r="CE90" s="122" t="str">
        <f ca="1">IF(AND(PreElaborazione!CE90="",$A90&lt;&gt;""),"!",PreElaborazione!CE90)</f>
        <v/>
      </c>
      <c r="CF90" s="122" t="str">
        <f ca="1">IF(AND(PreElaborazione!CF90="",$A90&lt;&gt;""),"!",PreElaborazione!CF90)</f>
        <v/>
      </c>
      <c r="CG90" s="122" t="str">
        <f ca="1">IF(AND(PreElaborazione!CG90="",$A90&lt;&gt;""),"!",PreElaborazione!CG90)</f>
        <v/>
      </c>
      <c r="CH90" s="122" t="str">
        <f ca="1">IF(AND(PreElaborazione!CH90="",$A90&lt;&gt;""),"!",PreElaborazione!CH90)</f>
        <v/>
      </c>
      <c r="CI90" s="122" t="str">
        <f ca="1">IF(AND(PreElaborazione!CI90="",$A90&lt;&gt;""),"!",PreElaborazione!CI90)</f>
        <v/>
      </c>
      <c r="CJ90" s="122" t="str">
        <f ca="1">IF(AND(PreElaborazione!CJ90="",$A90&lt;&gt;""),"!",PreElaborazione!CJ90)</f>
        <v/>
      </c>
      <c r="CK90" s="122" t="str">
        <f ca="1">IF(AND(PreElaborazione!CK90="",$A90&lt;&gt;""),"!",PreElaborazione!CK90)</f>
        <v/>
      </c>
      <c r="CL90" s="122" t="str">
        <f ca="1">IF(AND(PreElaborazione!CL90="",$A90&lt;&gt;""),"!",PreElaborazione!CL90)</f>
        <v/>
      </c>
      <c r="CM90" s="122" t="str">
        <f ca="1">IF(AND(PreElaborazione!CM90="",$A90&lt;&gt;""),"!",PreElaborazione!CM90)</f>
        <v/>
      </c>
      <c r="CN90" s="122" t="str">
        <f ca="1">IF(AND(PreElaborazione!CN90="",$A90&lt;&gt;""),"!",PreElaborazione!CN90)</f>
        <v/>
      </c>
      <c r="CO90" s="122" t="str">
        <f ca="1">IF(AND(PreElaborazione!CO90="",$A90&lt;&gt;""),"!",PreElaborazione!CO90)</f>
        <v/>
      </c>
      <c r="CP90" s="122" t="str">
        <f ca="1">IF(AND(PreElaborazione!CP90="",$A90&lt;&gt;""),"!",PreElaborazione!CP90)</f>
        <v/>
      </c>
      <c r="CQ90" s="122" t="str">
        <f ca="1">IF(AND(PreElaborazione!CQ90="",$A90&lt;&gt;""),"!",PreElaborazione!CQ90)</f>
        <v/>
      </c>
      <c r="CR90" s="122" t="str">
        <f ca="1">IF(AND(PreElaborazione!CR90="",$A90&lt;&gt;""),"!",PreElaborazione!CR90)</f>
        <v/>
      </c>
      <c r="CS90" s="122" t="str">
        <f ca="1">IF(AND(PreElaborazione!CS90="",$A90&lt;&gt;""),"!",PreElaborazione!CS90)</f>
        <v/>
      </c>
      <c r="CT90" s="122" t="str">
        <f ca="1">IF(AND(PreElaborazione!CT90="",$A90&lt;&gt;""),"!",PreElaborazione!CT90)</f>
        <v/>
      </c>
      <c r="CU90" s="122" t="str">
        <f ca="1">IF(AND(PreElaborazione!CU90="",$A90&lt;&gt;""),"!",PreElaborazione!CU90)</f>
        <v/>
      </c>
      <c r="CV90" s="122" t="str">
        <f ca="1">IF(AND(PreElaborazione!CV90="",$A90&lt;&gt;""),"!",PreElaborazione!CV90)</f>
        <v/>
      </c>
      <c r="CW90" s="122" t="str">
        <f ca="1">IF(AND(PreElaborazione!CW90="",$A90&lt;&gt;""),"!",PreElaborazione!CW90)</f>
        <v/>
      </c>
      <c r="CX90" s="122" t="str">
        <f ca="1">IF(AND(PreElaborazione!CX90="",$A90&lt;&gt;""),"!",PreElaborazione!CX90)</f>
        <v/>
      </c>
      <c r="CY90" s="122" t="str">
        <f ca="1">IF(AND(PreElaborazione!CY90="",$A90&lt;&gt;""),"!",PreElaborazione!CY90)</f>
        <v/>
      </c>
      <c r="CZ90" s="122" t="str">
        <f ca="1">IF(AND(PreElaborazione!CZ90="",$A90&lt;&gt;""),"!",PreElaborazione!CZ90)</f>
        <v/>
      </c>
      <c r="DA90" s="122" t="str">
        <f ca="1">IF(AND(PreElaborazione!DA90="",$A90&lt;&gt;""),"!",PreElaborazione!DA90)</f>
        <v/>
      </c>
      <c r="DB90" s="122" t="str">
        <f ca="1">IF(AND(PreElaborazione!DB90="",$A90&lt;&gt;""),"!",PreElaborazione!DB90)</f>
        <v/>
      </c>
    </row>
    <row r="91" spans="1:106">
      <c r="A91" s="120" t="str">
        <f ca="1">PreElaborazione!A91</f>
        <v/>
      </c>
      <c r="B91" s="122" t="str">
        <f ca="1">IF(AND(PreElaborazione!B91="",$A91&lt;&gt;""),"!",PreElaborazione!B91)</f>
        <v/>
      </c>
      <c r="C91" s="122" t="str">
        <f ca="1">IF(AND(PreElaborazione!C91="",$A91&lt;&gt;""),"!",PreElaborazione!C91)</f>
        <v/>
      </c>
      <c r="D91" s="122" t="str">
        <f ca="1">IF(AND(PreElaborazione!D91="",$A91&lt;&gt;""),"!",PreElaborazione!D91)</f>
        <v/>
      </c>
      <c r="E91" s="122" t="str">
        <f ca="1">IF(AND(PreElaborazione!E91="",$A91&lt;&gt;""),"!",PreElaborazione!E91)</f>
        <v/>
      </c>
      <c r="F91" s="122" t="str">
        <f ca="1">IF(AND(PreElaborazione!F91="",$A91&lt;&gt;""),"!",PreElaborazione!F91)</f>
        <v/>
      </c>
      <c r="G91" s="122" t="str">
        <f ca="1">IF(AND(PreElaborazione!G91="",$A91&lt;&gt;""),"!",PreElaborazione!G91)</f>
        <v/>
      </c>
      <c r="H91" s="122" t="str">
        <f ca="1">IF(AND(PreElaborazione!H91="",$A91&lt;&gt;""),"!",PreElaborazione!H91)</f>
        <v/>
      </c>
      <c r="I91" s="122" t="str">
        <f ca="1">IF(AND(PreElaborazione!I91="",$A91&lt;&gt;""),"!",PreElaborazione!I91)</f>
        <v/>
      </c>
      <c r="J91" s="122" t="str">
        <f ca="1">IF(AND(PreElaborazione!J91="",$A91&lt;&gt;""),"!",PreElaborazione!J91)</f>
        <v/>
      </c>
      <c r="K91" s="122" t="str">
        <f ca="1">IF(AND(PreElaborazione!K91="",$A91&lt;&gt;""),"!",PreElaborazione!K91)</f>
        <v/>
      </c>
      <c r="L91" s="122" t="str">
        <f ca="1">IF(AND(PreElaborazione!L91="",$A91&lt;&gt;""),"!",PreElaborazione!L91)</f>
        <v/>
      </c>
      <c r="M91" s="122" t="str">
        <f ca="1">IF(AND(PreElaborazione!M91="",$A91&lt;&gt;""),"!",PreElaborazione!M91)</f>
        <v/>
      </c>
      <c r="N91" s="122" t="str">
        <f ca="1">IF(AND(PreElaborazione!N91="",$A91&lt;&gt;""),"!",PreElaborazione!N91)</f>
        <v/>
      </c>
      <c r="O91" s="122" t="str">
        <f ca="1">IF(AND(PreElaborazione!O91="",$A91&lt;&gt;""),"!",PreElaborazione!O91)</f>
        <v/>
      </c>
      <c r="P91" s="122" t="str">
        <f ca="1">IF(AND(PreElaborazione!P91="",$A91&lt;&gt;""),"!",PreElaborazione!P91)</f>
        <v/>
      </c>
      <c r="Q91" s="122" t="str">
        <f ca="1">IF(AND(PreElaborazione!Q91="",$A91&lt;&gt;""),"!",PreElaborazione!Q91)</f>
        <v/>
      </c>
      <c r="R91" s="122" t="str">
        <f ca="1">IF(AND(PreElaborazione!R91="",$A91&lt;&gt;""),"!",PreElaborazione!R91)</f>
        <v/>
      </c>
      <c r="S91" s="122" t="str">
        <f ca="1">IF(AND(PreElaborazione!S91="",$A91&lt;&gt;""),"!",PreElaborazione!S91)</f>
        <v/>
      </c>
      <c r="T91" s="122" t="str">
        <f ca="1">IF(AND(PreElaborazione!T91="",$A91&lt;&gt;""),"!",PreElaborazione!T91)</f>
        <v/>
      </c>
      <c r="U91" s="122" t="str">
        <f ca="1">IF(AND(PreElaborazione!U91="",$A91&lt;&gt;""),"!",PreElaborazione!U91)</f>
        <v/>
      </c>
      <c r="V91" s="122" t="str">
        <f ca="1">IF(AND(PreElaborazione!V91="",$A91&lt;&gt;""),"!",PreElaborazione!V91)</f>
        <v/>
      </c>
      <c r="W91" s="122" t="str">
        <f ca="1">IF(AND(PreElaborazione!W91="",$A91&lt;&gt;""),"!",PreElaborazione!W91)</f>
        <v/>
      </c>
      <c r="X91" s="122" t="str">
        <f ca="1">IF(AND(PreElaborazione!X91="",$A91&lt;&gt;""),"!",PreElaborazione!X91)</f>
        <v/>
      </c>
      <c r="Y91" s="122" t="str">
        <f ca="1">IF(AND(PreElaborazione!Y91="",$A91&lt;&gt;""),"!",PreElaborazione!Y91)</f>
        <v/>
      </c>
      <c r="Z91" s="122" t="str">
        <f ca="1">IF(AND(PreElaborazione!Z91="",$A91&lt;&gt;""),"!",PreElaborazione!Z91)</f>
        <v/>
      </c>
      <c r="AA91" s="122" t="str">
        <f ca="1">IF(AND(PreElaborazione!AA91="",$A91&lt;&gt;""),"!",PreElaborazione!AA91)</f>
        <v/>
      </c>
      <c r="AB91" s="122" t="str">
        <f ca="1">IF(AND(PreElaborazione!AB91="",$A91&lt;&gt;""),"!",PreElaborazione!AB91)</f>
        <v/>
      </c>
      <c r="AC91" s="122" t="str">
        <f ca="1">IF(AND(PreElaborazione!AC91="",$A91&lt;&gt;""),"!",PreElaborazione!AC91)</f>
        <v/>
      </c>
      <c r="AD91" s="122" t="str">
        <f ca="1">IF(AND(PreElaborazione!AD91="",$A91&lt;&gt;""),"!",PreElaborazione!AD91)</f>
        <v/>
      </c>
      <c r="AE91" s="122" t="str">
        <f ca="1">IF(AND(PreElaborazione!AE91="",$A91&lt;&gt;""),"!",PreElaborazione!AE91)</f>
        <v/>
      </c>
      <c r="AF91" s="122" t="str">
        <f ca="1">IF(AND(PreElaborazione!AF91="",$A91&lt;&gt;""),"!",PreElaborazione!AF91)</f>
        <v/>
      </c>
      <c r="AG91" s="122" t="str">
        <f ca="1">IF(AND(PreElaborazione!AG91="",$A91&lt;&gt;""),"!",PreElaborazione!AG91)</f>
        <v/>
      </c>
      <c r="AH91" s="122" t="str">
        <f ca="1">IF(AND(PreElaborazione!AH91="",$A91&lt;&gt;""),"!",PreElaborazione!AH91)</f>
        <v/>
      </c>
      <c r="AI91" s="122" t="str">
        <f ca="1">IF(AND(PreElaborazione!AI91="",$A91&lt;&gt;""),"!",PreElaborazione!AI91)</f>
        <v/>
      </c>
      <c r="AJ91" s="122" t="str">
        <f ca="1">IF(AND(PreElaborazione!AJ91="",$A91&lt;&gt;""),"!",PreElaborazione!AJ91)</f>
        <v/>
      </c>
      <c r="AK91" s="122" t="str">
        <f ca="1">IF(AND(PreElaborazione!AK91="",$A91&lt;&gt;""),"!",PreElaborazione!AK91)</f>
        <v/>
      </c>
      <c r="AL91" s="122" t="str">
        <f ca="1">IF(AND(PreElaborazione!AL91="",$A91&lt;&gt;""),"!",PreElaborazione!AL91)</f>
        <v/>
      </c>
      <c r="AM91" s="122" t="str">
        <f ca="1">IF(AND(PreElaborazione!AM91="",$A91&lt;&gt;""),"!",PreElaborazione!AM91)</f>
        <v/>
      </c>
      <c r="AN91" s="122" t="str">
        <f ca="1">IF(AND(PreElaborazione!AN91="",$A91&lt;&gt;""),"!",PreElaborazione!AN91)</f>
        <v/>
      </c>
      <c r="AO91" s="122" t="str">
        <f ca="1">IF(AND(PreElaborazione!AO91="",$A91&lt;&gt;""),"!",PreElaborazione!AO91)</f>
        <v/>
      </c>
      <c r="AP91" s="122" t="str">
        <f ca="1">IF(AND(PreElaborazione!AP91="",$A91&lt;&gt;""),"!",PreElaborazione!AP91)</f>
        <v/>
      </c>
      <c r="AQ91" s="122" t="str">
        <f ca="1">IF(AND(PreElaborazione!AQ91="",$A91&lt;&gt;""),"!",PreElaborazione!AQ91)</f>
        <v/>
      </c>
      <c r="AR91" s="122" t="str">
        <f ca="1">IF(AND(PreElaborazione!AR91="",$A91&lt;&gt;""),"!",PreElaborazione!AR91)</f>
        <v/>
      </c>
      <c r="AS91" s="122" t="str">
        <f ca="1">IF(AND(PreElaborazione!AS91="",$A91&lt;&gt;""),"!",PreElaborazione!AS91)</f>
        <v/>
      </c>
      <c r="AT91" s="122" t="str">
        <f ca="1">IF(AND(PreElaborazione!AT91="",$A91&lt;&gt;""),"!",PreElaborazione!AT91)</f>
        <v/>
      </c>
      <c r="AU91" s="122" t="str">
        <f ca="1">IF(AND(PreElaborazione!AU91="",$A91&lt;&gt;""),"!",PreElaborazione!AU91)</f>
        <v/>
      </c>
      <c r="AV91" s="122" t="str">
        <f ca="1">IF(AND(PreElaborazione!AV91="",$A91&lt;&gt;""),"!",PreElaborazione!AV91)</f>
        <v/>
      </c>
      <c r="AW91" s="122" t="str">
        <f ca="1">IF(AND(PreElaborazione!AW91="",$A91&lt;&gt;""),"!",PreElaborazione!AW91)</f>
        <v/>
      </c>
      <c r="AX91" s="122" t="str">
        <f ca="1">IF(AND(PreElaborazione!AX91="",$A91&lt;&gt;""),"!",PreElaborazione!AX91)</f>
        <v/>
      </c>
      <c r="AY91" s="122" t="str">
        <f ca="1">IF(AND(PreElaborazione!AY91="",$A91&lt;&gt;""),"!",PreElaborazione!AY91)</f>
        <v/>
      </c>
      <c r="AZ91" s="122" t="str">
        <f ca="1">IF(AND(PreElaborazione!AZ91="",$A91&lt;&gt;""),"!",PreElaborazione!AZ91)</f>
        <v/>
      </c>
      <c r="BA91" s="122" t="str">
        <f ca="1">IF(AND(PreElaborazione!BA91="",$A91&lt;&gt;""),"!",PreElaborazione!BA91)</f>
        <v/>
      </c>
      <c r="BB91" s="122" t="str">
        <f ca="1">IF(AND(PreElaborazione!BB91="",$A91&lt;&gt;""),"!",PreElaborazione!BB91)</f>
        <v/>
      </c>
      <c r="BC91" s="122" t="str">
        <f ca="1">IF(AND(PreElaborazione!BC91="",$A91&lt;&gt;""),"!",PreElaborazione!BC91)</f>
        <v/>
      </c>
      <c r="BD91" s="122" t="str">
        <f ca="1">IF(AND(PreElaborazione!BD91="",$A91&lt;&gt;""),"!",PreElaborazione!BD91)</f>
        <v/>
      </c>
      <c r="BE91" s="122" t="str">
        <f ca="1">IF(AND(PreElaborazione!BE91="",$A91&lt;&gt;""),"!",PreElaborazione!BE91)</f>
        <v/>
      </c>
      <c r="BF91" s="122" t="str">
        <f ca="1">IF(AND(PreElaborazione!BF91="",$A91&lt;&gt;""),"!",PreElaborazione!BF91)</f>
        <v/>
      </c>
      <c r="BG91" s="122" t="str">
        <f ca="1">IF(AND(PreElaborazione!BG91="",$A91&lt;&gt;""),"!",PreElaborazione!BG91)</f>
        <v/>
      </c>
      <c r="BH91" s="122" t="str">
        <f ca="1">IF(AND(PreElaborazione!BH91="",$A91&lt;&gt;""),"!",PreElaborazione!BH91)</f>
        <v/>
      </c>
      <c r="BI91" s="122" t="str">
        <f ca="1">IF(AND(PreElaborazione!BI91="",$A91&lt;&gt;""),"!",PreElaborazione!BI91)</f>
        <v/>
      </c>
      <c r="BJ91" s="122" t="str">
        <f ca="1">IF(AND(PreElaborazione!BJ91="",$A91&lt;&gt;""),"!",PreElaborazione!BJ91)</f>
        <v/>
      </c>
      <c r="BK91" s="122" t="str">
        <f ca="1">IF(AND(PreElaborazione!BK91="",$A91&lt;&gt;""),"!",PreElaborazione!BK91)</f>
        <v/>
      </c>
      <c r="BL91" s="122" t="str">
        <f ca="1">IF(AND(PreElaborazione!BL91="",$A91&lt;&gt;""),"!",PreElaborazione!BL91)</f>
        <v/>
      </c>
      <c r="BM91" s="122" t="str">
        <f ca="1">IF(AND(PreElaborazione!BM91="",$A91&lt;&gt;""),"!",PreElaborazione!BM91)</f>
        <v/>
      </c>
      <c r="BN91" s="122" t="str">
        <f ca="1">IF(AND(PreElaborazione!BN91="",$A91&lt;&gt;""),"!",PreElaborazione!BN91)</f>
        <v/>
      </c>
      <c r="BO91" s="122" t="str">
        <f ca="1">IF(AND(PreElaborazione!BO91="",$A91&lt;&gt;""),"!",PreElaborazione!BO91)</f>
        <v/>
      </c>
      <c r="BP91" s="122" t="str">
        <f ca="1">IF(AND(PreElaborazione!BP91="",$A91&lt;&gt;""),"!",PreElaborazione!BP91)</f>
        <v/>
      </c>
      <c r="BQ91" s="122" t="str">
        <f ca="1">IF(AND(PreElaborazione!BQ91="",$A91&lt;&gt;""),"!",PreElaborazione!BQ91)</f>
        <v/>
      </c>
      <c r="BR91" s="122" t="str">
        <f ca="1">IF(AND(PreElaborazione!BR91="",$A91&lt;&gt;""),"!",PreElaborazione!BR91)</f>
        <v/>
      </c>
      <c r="BS91" s="122" t="str">
        <f ca="1">IF(AND(PreElaborazione!BS91="",$A91&lt;&gt;""),"!",PreElaborazione!BS91)</f>
        <v/>
      </c>
      <c r="BT91" s="122" t="str">
        <f ca="1">IF(AND(PreElaborazione!BT91="",$A91&lt;&gt;""),"!",PreElaborazione!BT91)</f>
        <v/>
      </c>
      <c r="BU91" s="122" t="str">
        <f ca="1">IF(AND(PreElaborazione!BU91="",$A91&lt;&gt;""),"!",PreElaborazione!BU91)</f>
        <v/>
      </c>
      <c r="BV91" s="122" t="str">
        <f ca="1">IF(AND(PreElaborazione!BV91="",$A91&lt;&gt;""),"!",PreElaborazione!BV91)</f>
        <v/>
      </c>
      <c r="BW91" s="122" t="str">
        <f ca="1">IF(AND(PreElaborazione!BW91="",$A91&lt;&gt;""),"!",PreElaborazione!BW91)</f>
        <v/>
      </c>
      <c r="BX91" s="122" t="str">
        <f ca="1">IF(AND(PreElaborazione!BX91="",$A91&lt;&gt;""),"!",PreElaborazione!BX91)</f>
        <v/>
      </c>
      <c r="BY91" s="122" t="str">
        <f ca="1">IF(AND(PreElaborazione!BY91="",$A91&lt;&gt;""),"!",PreElaborazione!BY91)</f>
        <v/>
      </c>
      <c r="BZ91" s="122" t="str">
        <f ca="1">IF(AND(PreElaborazione!BZ91="",$A91&lt;&gt;""),"!",PreElaborazione!BZ91)</f>
        <v/>
      </c>
      <c r="CA91" s="122" t="str">
        <f ca="1">IF(AND(PreElaborazione!CA91="",$A91&lt;&gt;""),"!",PreElaborazione!CA91)</f>
        <v/>
      </c>
      <c r="CB91" s="122" t="str">
        <f ca="1">IF(AND(PreElaborazione!CB91="",$A91&lt;&gt;""),"!",PreElaborazione!CB91)</f>
        <v/>
      </c>
      <c r="CC91" s="122" t="str">
        <f ca="1">IF(AND(PreElaborazione!CC91="",$A91&lt;&gt;""),"!",PreElaborazione!CC91)</f>
        <v/>
      </c>
      <c r="CD91" s="122" t="str">
        <f ca="1">IF(AND(PreElaborazione!CD91="",$A91&lt;&gt;""),"!",PreElaborazione!CD91)</f>
        <v/>
      </c>
      <c r="CE91" s="122" t="str">
        <f ca="1">IF(AND(PreElaborazione!CE91="",$A91&lt;&gt;""),"!",PreElaborazione!CE91)</f>
        <v/>
      </c>
      <c r="CF91" s="122" t="str">
        <f ca="1">IF(AND(PreElaborazione!CF91="",$A91&lt;&gt;""),"!",PreElaborazione!CF91)</f>
        <v/>
      </c>
      <c r="CG91" s="122" t="str">
        <f ca="1">IF(AND(PreElaborazione!CG91="",$A91&lt;&gt;""),"!",PreElaborazione!CG91)</f>
        <v/>
      </c>
      <c r="CH91" s="122" t="str">
        <f ca="1">IF(AND(PreElaborazione!CH91="",$A91&lt;&gt;""),"!",PreElaborazione!CH91)</f>
        <v/>
      </c>
      <c r="CI91" s="122" t="str">
        <f ca="1">IF(AND(PreElaborazione!CI91="",$A91&lt;&gt;""),"!",PreElaborazione!CI91)</f>
        <v/>
      </c>
      <c r="CJ91" s="122" t="str">
        <f ca="1">IF(AND(PreElaborazione!CJ91="",$A91&lt;&gt;""),"!",PreElaborazione!CJ91)</f>
        <v/>
      </c>
      <c r="CK91" s="122" t="str">
        <f ca="1">IF(AND(PreElaborazione!CK91="",$A91&lt;&gt;""),"!",PreElaborazione!CK91)</f>
        <v/>
      </c>
      <c r="CL91" s="122" t="str">
        <f ca="1">IF(AND(PreElaborazione!CL91="",$A91&lt;&gt;""),"!",PreElaborazione!CL91)</f>
        <v/>
      </c>
      <c r="CM91" s="122" t="str">
        <f ca="1">IF(AND(PreElaborazione!CM91="",$A91&lt;&gt;""),"!",PreElaborazione!CM91)</f>
        <v/>
      </c>
      <c r="CN91" s="122" t="str">
        <f ca="1">IF(AND(PreElaborazione!CN91="",$A91&lt;&gt;""),"!",PreElaborazione!CN91)</f>
        <v/>
      </c>
      <c r="CO91" s="122" t="str">
        <f ca="1">IF(AND(PreElaborazione!CO91="",$A91&lt;&gt;""),"!",PreElaborazione!CO91)</f>
        <v/>
      </c>
      <c r="CP91" s="122" t="str">
        <f ca="1">IF(AND(PreElaborazione!CP91="",$A91&lt;&gt;""),"!",PreElaborazione!CP91)</f>
        <v/>
      </c>
      <c r="CQ91" s="122" t="str">
        <f ca="1">IF(AND(PreElaborazione!CQ91="",$A91&lt;&gt;""),"!",PreElaborazione!CQ91)</f>
        <v/>
      </c>
      <c r="CR91" s="122" t="str">
        <f ca="1">IF(AND(PreElaborazione!CR91="",$A91&lt;&gt;""),"!",PreElaborazione!CR91)</f>
        <v/>
      </c>
      <c r="CS91" s="122" t="str">
        <f ca="1">IF(AND(PreElaborazione!CS91="",$A91&lt;&gt;""),"!",PreElaborazione!CS91)</f>
        <v/>
      </c>
      <c r="CT91" s="122" t="str">
        <f ca="1">IF(AND(PreElaborazione!CT91="",$A91&lt;&gt;""),"!",PreElaborazione!CT91)</f>
        <v/>
      </c>
      <c r="CU91" s="122" t="str">
        <f ca="1">IF(AND(PreElaborazione!CU91="",$A91&lt;&gt;""),"!",PreElaborazione!CU91)</f>
        <v/>
      </c>
      <c r="CV91" s="122" t="str">
        <f ca="1">IF(AND(PreElaborazione!CV91="",$A91&lt;&gt;""),"!",PreElaborazione!CV91)</f>
        <v/>
      </c>
      <c r="CW91" s="122" t="str">
        <f ca="1">IF(AND(PreElaborazione!CW91="",$A91&lt;&gt;""),"!",PreElaborazione!CW91)</f>
        <v/>
      </c>
      <c r="CX91" s="122" t="str">
        <f ca="1">IF(AND(PreElaborazione!CX91="",$A91&lt;&gt;""),"!",PreElaborazione!CX91)</f>
        <v/>
      </c>
      <c r="CY91" s="122" t="str">
        <f ca="1">IF(AND(PreElaborazione!CY91="",$A91&lt;&gt;""),"!",PreElaborazione!CY91)</f>
        <v/>
      </c>
      <c r="CZ91" s="122" t="str">
        <f ca="1">IF(AND(PreElaborazione!CZ91="",$A91&lt;&gt;""),"!",PreElaborazione!CZ91)</f>
        <v/>
      </c>
      <c r="DA91" s="122" t="str">
        <f ca="1">IF(AND(PreElaborazione!DA91="",$A91&lt;&gt;""),"!",PreElaborazione!DA91)</f>
        <v/>
      </c>
      <c r="DB91" s="122" t="str">
        <f ca="1">IF(AND(PreElaborazione!DB91="",$A91&lt;&gt;""),"!",PreElaborazione!DB91)</f>
        <v/>
      </c>
    </row>
    <row r="92" spans="1:106">
      <c r="A92" s="120" t="str">
        <f ca="1">PreElaborazione!A92</f>
        <v/>
      </c>
      <c r="B92" s="122" t="str">
        <f ca="1">IF(AND(PreElaborazione!B92="",$A92&lt;&gt;""),"!",PreElaborazione!B92)</f>
        <v/>
      </c>
      <c r="C92" s="122" t="str">
        <f ca="1">IF(AND(PreElaborazione!C92="",$A92&lt;&gt;""),"!",PreElaborazione!C92)</f>
        <v/>
      </c>
      <c r="D92" s="122" t="str">
        <f ca="1">IF(AND(PreElaborazione!D92="",$A92&lt;&gt;""),"!",PreElaborazione!D92)</f>
        <v/>
      </c>
      <c r="E92" s="122" t="str">
        <f ca="1">IF(AND(PreElaborazione!E92="",$A92&lt;&gt;""),"!",PreElaborazione!E92)</f>
        <v/>
      </c>
      <c r="F92" s="122" t="str">
        <f ca="1">IF(AND(PreElaborazione!F92="",$A92&lt;&gt;""),"!",PreElaborazione!F92)</f>
        <v/>
      </c>
      <c r="G92" s="122" t="str">
        <f ca="1">IF(AND(PreElaborazione!G92="",$A92&lt;&gt;""),"!",PreElaborazione!G92)</f>
        <v/>
      </c>
      <c r="H92" s="122" t="str">
        <f ca="1">IF(AND(PreElaborazione!H92="",$A92&lt;&gt;""),"!",PreElaborazione!H92)</f>
        <v/>
      </c>
      <c r="I92" s="122" t="str">
        <f ca="1">IF(AND(PreElaborazione!I92="",$A92&lt;&gt;""),"!",PreElaborazione!I92)</f>
        <v/>
      </c>
      <c r="J92" s="122" t="str">
        <f ca="1">IF(AND(PreElaborazione!J92="",$A92&lt;&gt;""),"!",PreElaborazione!J92)</f>
        <v/>
      </c>
      <c r="K92" s="122" t="str">
        <f ca="1">IF(AND(PreElaborazione!K92="",$A92&lt;&gt;""),"!",PreElaborazione!K92)</f>
        <v/>
      </c>
      <c r="L92" s="122" t="str">
        <f ca="1">IF(AND(PreElaborazione!L92="",$A92&lt;&gt;""),"!",PreElaborazione!L92)</f>
        <v/>
      </c>
      <c r="M92" s="122" t="str">
        <f ca="1">IF(AND(PreElaborazione!M92="",$A92&lt;&gt;""),"!",PreElaborazione!M92)</f>
        <v/>
      </c>
      <c r="N92" s="122" t="str">
        <f ca="1">IF(AND(PreElaborazione!N92="",$A92&lt;&gt;""),"!",PreElaborazione!N92)</f>
        <v/>
      </c>
      <c r="O92" s="122" t="str">
        <f ca="1">IF(AND(PreElaborazione!O92="",$A92&lt;&gt;""),"!",PreElaborazione!O92)</f>
        <v/>
      </c>
      <c r="P92" s="122" t="str">
        <f ca="1">IF(AND(PreElaborazione!P92="",$A92&lt;&gt;""),"!",PreElaborazione!P92)</f>
        <v/>
      </c>
      <c r="Q92" s="122" t="str">
        <f ca="1">IF(AND(PreElaborazione!Q92="",$A92&lt;&gt;""),"!",PreElaborazione!Q92)</f>
        <v/>
      </c>
      <c r="R92" s="122" t="str">
        <f ca="1">IF(AND(PreElaborazione!R92="",$A92&lt;&gt;""),"!",PreElaborazione!R92)</f>
        <v/>
      </c>
      <c r="S92" s="122" t="str">
        <f ca="1">IF(AND(PreElaborazione!S92="",$A92&lt;&gt;""),"!",PreElaborazione!S92)</f>
        <v/>
      </c>
      <c r="T92" s="122" t="str">
        <f ca="1">IF(AND(PreElaborazione!T92="",$A92&lt;&gt;""),"!",PreElaborazione!T92)</f>
        <v/>
      </c>
      <c r="U92" s="122" t="str">
        <f ca="1">IF(AND(PreElaborazione!U92="",$A92&lt;&gt;""),"!",PreElaborazione!U92)</f>
        <v/>
      </c>
      <c r="V92" s="122" t="str">
        <f ca="1">IF(AND(PreElaborazione!V92="",$A92&lt;&gt;""),"!",PreElaborazione!V92)</f>
        <v/>
      </c>
      <c r="W92" s="122" t="str">
        <f ca="1">IF(AND(PreElaborazione!W92="",$A92&lt;&gt;""),"!",PreElaborazione!W92)</f>
        <v/>
      </c>
      <c r="X92" s="122" t="str">
        <f ca="1">IF(AND(PreElaborazione!X92="",$A92&lt;&gt;""),"!",PreElaborazione!X92)</f>
        <v/>
      </c>
      <c r="Y92" s="122" t="str">
        <f ca="1">IF(AND(PreElaborazione!Y92="",$A92&lt;&gt;""),"!",PreElaborazione!Y92)</f>
        <v/>
      </c>
      <c r="Z92" s="122" t="str">
        <f ca="1">IF(AND(PreElaborazione!Z92="",$A92&lt;&gt;""),"!",PreElaborazione!Z92)</f>
        <v/>
      </c>
      <c r="AA92" s="122" t="str">
        <f ca="1">IF(AND(PreElaborazione!AA92="",$A92&lt;&gt;""),"!",PreElaborazione!AA92)</f>
        <v/>
      </c>
      <c r="AB92" s="122" t="str">
        <f ca="1">IF(AND(PreElaborazione!AB92="",$A92&lt;&gt;""),"!",PreElaborazione!AB92)</f>
        <v/>
      </c>
      <c r="AC92" s="122" t="str">
        <f ca="1">IF(AND(PreElaborazione!AC92="",$A92&lt;&gt;""),"!",PreElaborazione!AC92)</f>
        <v/>
      </c>
      <c r="AD92" s="122" t="str">
        <f ca="1">IF(AND(PreElaborazione!AD92="",$A92&lt;&gt;""),"!",PreElaborazione!AD92)</f>
        <v/>
      </c>
      <c r="AE92" s="122" t="str">
        <f ca="1">IF(AND(PreElaborazione!AE92="",$A92&lt;&gt;""),"!",PreElaborazione!AE92)</f>
        <v/>
      </c>
      <c r="AF92" s="122" t="str">
        <f ca="1">IF(AND(PreElaborazione!AF92="",$A92&lt;&gt;""),"!",PreElaborazione!AF92)</f>
        <v/>
      </c>
      <c r="AG92" s="122" t="str">
        <f ca="1">IF(AND(PreElaborazione!AG92="",$A92&lt;&gt;""),"!",PreElaborazione!AG92)</f>
        <v/>
      </c>
      <c r="AH92" s="122" t="str">
        <f ca="1">IF(AND(PreElaborazione!AH92="",$A92&lt;&gt;""),"!",PreElaborazione!AH92)</f>
        <v/>
      </c>
      <c r="AI92" s="122" t="str">
        <f ca="1">IF(AND(PreElaborazione!AI92="",$A92&lt;&gt;""),"!",PreElaborazione!AI92)</f>
        <v/>
      </c>
      <c r="AJ92" s="122" t="str">
        <f ca="1">IF(AND(PreElaborazione!AJ92="",$A92&lt;&gt;""),"!",PreElaborazione!AJ92)</f>
        <v/>
      </c>
      <c r="AK92" s="122" t="str">
        <f ca="1">IF(AND(PreElaborazione!AK92="",$A92&lt;&gt;""),"!",PreElaborazione!AK92)</f>
        <v/>
      </c>
      <c r="AL92" s="122" t="str">
        <f ca="1">IF(AND(PreElaborazione!AL92="",$A92&lt;&gt;""),"!",PreElaborazione!AL92)</f>
        <v/>
      </c>
      <c r="AM92" s="122" t="str">
        <f ca="1">IF(AND(PreElaborazione!AM92="",$A92&lt;&gt;""),"!",PreElaborazione!AM92)</f>
        <v/>
      </c>
      <c r="AN92" s="122" t="str">
        <f ca="1">IF(AND(PreElaborazione!AN92="",$A92&lt;&gt;""),"!",PreElaborazione!AN92)</f>
        <v/>
      </c>
      <c r="AO92" s="122" t="str">
        <f ca="1">IF(AND(PreElaborazione!AO92="",$A92&lt;&gt;""),"!",PreElaborazione!AO92)</f>
        <v/>
      </c>
      <c r="AP92" s="122" t="str">
        <f ca="1">IF(AND(PreElaborazione!AP92="",$A92&lt;&gt;""),"!",PreElaborazione!AP92)</f>
        <v/>
      </c>
      <c r="AQ92" s="122" t="str">
        <f ca="1">IF(AND(PreElaborazione!AQ92="",$A92&lt;&gt;""),"!",PreElaborazione!AQ92)</f>
        <v/>
      </c>
      <c r="AR92" s="122" t="str">
        <f ca="1">IF(AND(PreElaborazione!AR92="",$A92&lt;&gt;""),"!",PreElaborazione!AR92)</f>
        <v/>
      </c>
      <c r="AS92" s="122" t="str">
        <f ca="1">IF(AND(PreElaborazione!AS92="",$A92&lt;&gt;""),"!",PreElaborazione!AS92)</f>
        <v/>
      </c>
      <c r="AT92" s="122" t="str">
        <f ca="1">IF(AND(PreElaborazione!AT92="",$A92&lt;&gt;""),"!",PreElaborazione!AT92)</f>
        <v/>
      </c>
      <c r="AU92" s="122" t="str">
        <f ca="1">IF(AND(PreElaborazione!AU92="",$A92&lt;&gt;""),"!",PreElaborazione!AU92)</f>
        <v/>
      </c>
      <c r="AV92" s="122" t="str">
        <f ca="1">IF(AND(PreElaborazione!AV92="",$A92&lt;&gt;""),"!",PreElaborazione!AV92)</f>
        <v/>
      </c>
      <c r="AW92" s="122" t="str">
        <f ca="1">IF(AND(PreElaborazione!AW92="",$A92&lt;&gt;""),"!",PreElaborazione!AW92)</f>
        <v/>
      </c>
      <c r="AX92" s="122" t="str">
        <f ca="1">IF(AND(PreElaborazione!AX92="",$A92&lt;&gt;""),"!",PreElaborazione!AX92)</f>
        <v/>
      </c>
      <c r="AY92" s="122" t="str">
        <f ca="1">IF(AND(PreElaborazione!AY92="",$A92&lt;&gt;""),"!",PreElaborazione!AY92)</f>
        <v/>
      </c>
      <c r="AZ92" s="122" t="str">
        <f ca="1">IF(AND(PreElaborazione!AZ92="",$A92&lt;&gt;""),"!",PreElaborazione!AZ92)</f>
        <v/>
      </c>
      <c r="BA92" s="122" t="str">
        <f ca="1">IF(AND(PreElaborazione!BA92="",$A92&lt;&gt;""),"!",PreElaborazione!BA92)</f>
        <v/>
      </c>
      <c r="BB92" s="122" t="str">
        <f ca="1">IF(AND(PreElaborazione!BB92="",$A92&lt;&gt;""),"!",PreElaborazione!BB92)</f>
        <v/>
      </c>
      <c r="BC92" s="122" t="str">
        <f ca="1">IF(AND(PreElaborazione!BC92="",$A92&lt;&gt;""),"!",PreElaborazione!BC92)</f>
        <v/>
      </c>
      <c r="BD92" s="122" t="str">
        <f ca="1">IF(AND(PreElaborazione!BD92="",$A92&lt;&gt;""),"!",PreElaborazione!BD92)</f>
        <v/>
      </c>
      <c r="BE92" s="122" t="str">
        <f ca="1">IF(AND(PreElaborazione!BE92="",$A92&lt;&gt;""),"!",PreElaborazione!BE92)</f>
        <v/>
      </c>
      <c r="BF92" s="122" t="str">
        <f ca="1">IF(AND(PreElaborazione!BF92="",$A92&lt;&gt;""),"!",PreElaborazione!BF92)</f>
        <v/>
      </c>
      <c r="BG92" s="122" t="str">
        <f ca="1">IF(AND(PreElaborazione!BG92="",$A92&lt;&gt;""),"!",PreElaborazione!BG92)</f>
        <v/>
      </c>
      <c r="BH92" s="122" t="str">
        <f ca="1">IF(AND(PreElaborazione!BH92="",$A92&lt;&gt;""),"!",PreElaborazione!BH92)</f>
        <v/>
      </c>
      <c r="BI92" s="122" t="str">
        <f ca="1">IF(AND(PreElaborazione!BI92="",$A92&lt;&gt;""),"!",PreElaborazione!BI92)</f>
        <v/>
      </c>
      <c r="BJ92" s="122" t="str">
        <f ca="1">IF(AND(PreElaborazione!BJ92="",$A92&lt;&gt;""),"!",PreElaborazione!BJ92)</f>
        <v/>
      </c>
      <c r="BK92" s="122" t="str">
        <f ca="1">IF(AND(PreElaborazione!BK92="",$A92&lt;&gt;""),"!",PreElaborazione!BK92)</f>
        <v/>
      </c>
      <c r="BL92" s="122" t="str">
        <f ca="1">IF(AND(PreElaborazione!BL92="",$A92&lt;&gt;""),"!",PreElaborazione!BL92)</f>
        <v/>
      </c>
      <c r="BM92" s="122" t="str">
        <f ca="1">IF(AND(PreElaborazione!BM92="",$A92&lt;&gt;""),"!",PreElaborazione!BM92)</f>
        <v/>
      </c>
      <c r="BN92" s="122" t="str">
        <f ca="1">IF(AND(PreElaborazione!BN92="",$A92&lt;&gt;""),"!",PreElaborazione!BN92)</f>
        <v/>
      </c>
      <c r="BO92" s="122" t="str">
        <f ca="1">IF(AND(PreElaborazione!BO92="",$A92&lt;&gt;""),"!",PreElaborazione!BO92)</f>
        <v/>
      </c>
      <c r="BP92" s="122" t="str">
        <f ca="1">IF(AND(PreElaborazione!BP92="",$A92&lt;&gt;""),"!",PreElaborazione!BP92)</f>
        <v/>
      </c>
      <c r="BQ92" s="122" t="str">
        <f ca="1">IF(AND(PreElaborazione!BQ92="",$A92&lt;&gt;""),"!",PreElaborazione!BQ92)</f>
        <v/>
      </c>
      <c r="BR92" s="122" t="str">
        <f ca="1">IF(AND(PreElaborazione!BR92="",$A92&lt;&gt;""),"!",PreElaborazione!BR92)</f>
        <v/>
      </c>
      <c r="BS92" s="122" t="str">
        <f ca="1">IF(AND(PreElaborazione!BS92="",$A92&lt;&gt;""),"!",PreElaborazione!BS92)</f>
        <v/>
      </c>
      <c r="BT92" s="122" t="str">
        <f ca="1">IF(AND(PreElaborazione!BT92="",$A92&lt;&gt;""),"!",PreElaborazione!BT92)</f>
        <v/>
      </c>
      <c r="BU92" s="122" t="str">
        <f ca="1">IF(AND(PreElaborazione!BU92="",$A92&lt;&gt;""),"!",PreElaborazione!BU92)</f>
        <v/>
      </c>
      <c r="BV92" s="122" t="str">
        <f ca="1">IF(AND(PreElaborazione!BV92="",$A92&lt;&gt;""),"!",PreElaborazione!BV92)</f>
        <v/>
      </c>
      <c r="BW92" s="122" t="str">
        <f ca="1">IF(AND(PreElaborazione!BW92="",$A92&lt;&gt;""),"!",PreElaborazione!BW92)</f>
        <v/>
      </c>
      <c r="BX92" s="122" t="str">
        <f ca="1">IF(AND(PreElaborazione!BX92="",$A92&lt;&gt;""),"!",PreElaborazione!BX92)</f>
        <v/>
      </c>
      <c r="BY92" s="122" t="str">
        <f ca="1">IF(AND(PreElaborazione!BY92="",$A92&lt;&gt;""),"!",PreElaborazione!BY92)</f>
        <v/>
      </c>
      <c r="BZ92" s="122" t="str">
        <f ca="1">IF(AND(PreElaborazione!BZ92="",$A92&lt;&gt;""),"!",PreElaborazione!BZ92)</f>
        <v/>
      </c>
      <c r="CA92" s="122" t="str">
        <f ca="1">IF(AND(PreElaborazione!CA92="",$A92&lt;&gt;""),"!",PreElaborazione!CA92)</f>
        <v/>
      </c>
      <c r="CB92" s="122" t="str">
        <f ca="1">IF(AND(PreElaborazione!CB92="",$A92&lt;&gt;""),"!",PreElaborazione!CB92)</f>
        <v/>
      </c>
      <c r="CC92" s="122" t="str">
        <f ca="1">IF(AND(PreElaborazione!CC92="",$A92&lt;&gt;""),"!",PreElaborazione!CC92)</f>
        <v/>
      </c>
      <c r="CD92" s="122" t="str">
        <f ca="1">IF(AND(PreElaborazione!CD92="",$A92&lt;&gt;""),"!",PreElaborazione!CD92)</f>
        <v/>
      </c>
      <c r="CE92" s="122" t="str">
        <f ca="1">IF(AND(PreElaborazione!CE92="",$A92&lt;&gt;""),"!",PreElaborazione!CE92)</f>
        <v/>
      </c>
      <c r="CF92" s="122" t="str">
        <f ca="1">IF(AND(PreElaborazione!CF92="",$A92&lt;&gt;""),"!",PreElaborazione!CF92)</f>
        <v/>
      </c>
      <c r="CG92" s="122" t="str">
        <f ca="1">IF(AND(PreElaborazione!CG92="",$A92&lt;&gt;""),"!",PreElaborazione!CG92)</f>
        <v/>
      </c>
      <c r="CH92" s="122" t="str">
        <f ca="1">IF(AND(PreElaborazione!CH92="",$A92&lt;&gt;""),"!",PreElaborazione!CH92)</f>
        <v/>
      </c>
      <c r="CI92" s="122" t="str">
        <f ca="1">IF(AND(PreElaborazione!CI92="",$A92&lt;&gt;""),"!",PreElaborazione!CI92)</f>
        <v/>
      </c>
      <c r="CJ92" s="122" t="str">
        <f ca="1">IF(AND(PreElaborazione!CJ92="",$A92&lt;&gt;""),"!",PreElaborazione!CJ92)</f>
        <v/>
      </c>
      <c r="CK92" s="122" t="str">
        <f ca="1">IF(AND(PreElaborazione!CK92="",$A92&lt;&gt;""),"!",PreElaborazione!CK92)</f>
        <v/>
      </c>
      <c r="CL92" s="122" t="str">
        <f ca="1">IF(AND(PreElaborazione!CL92="",$A92&lt;&gt;""),"!",PreElaborazione!CL92)</f>
        <v/>
      </c>
      <c r="CM92" s="122" t="str">
        <f ca="1">IF(AND(PreElaborazione!CM92="",$A92&lt;&gt;""),"!",PreElaborazione!CM92)</f>
        <v/>
      </c>
      <c r="CN92" s="122" t="str">
        <f ca="1">IF(AND(PreElaborazione!CN92="",$A92&lt;&gt;""),"!",PreElaborazione!CN92)</f>
        <v/>
      </c>
      <c r="CO92" s="122" t="str">
        <f ca="1">IF(AND(PreElaborazione!CO92="",$A92&lt;&gt;""),"!",PreElaborazione!CO92)</f>
        <v/>
      </c>
      <c r="CP92" s="122" t="str">
        <f ca="1">IF(AND(PreElaborazione!CP92="",$A92&lt;&gt;""),"!",PreElaborazione!CP92)</f>
        <v/>
      </c>
      <c r="CQ92" s="122" t="str">
        <f ca="1">IF(AND(PreElaborazione!CQ92="",$A92&lt;&gt;""),"!",PreElaborazione!CQ92)</f>
        <v/>
      </c>
      <c r="CR92" s="122" t="str">
        <f ca="1">IF(AND(PreElaborazione!CR92="",$A92&lt;&gt;""),"!",PreElaborazione!CR92)</f>
        <v/>
      </c>
      <c r="CS92" s="122" t="str">
        <f ca="1">IF(AND(PreElaborazione!CS92="",$A92&lt;&gt;""),"!",PreElaborazione!CS92)</f>
        <v/>
      </c>
      <c r="CT92" s="122" t="str">
        <f ca="1">IF(AND(PreElaborazione!CT92="",$A92&lt;&gt;""),"!",PreElaborazione!CT92)</f>
        <v/>
      </c>
      <c r="CU92" s="122" t="str">
        <f ca="1">IF(AND(PreElaborazione!CU92="",$A92&lt;&gt;""),"!",PreElaborazione!CU92)</f>
        <v/>
      </c>
      <c r="CV92" s="122" t="str">
        <f ca="1">IF(AND(PreElaborazione!CV92="",$A92&lt;&gt;""),"!",PreElaborazione!CV92)</f>
        <v/>
      </c>
      <c r="CW92" s="122" t="str">
        <f ca="1">IF(AND(PreElaborazione!CW92="",$A92&lt;&gt;""),"!",PreElaborazione!CW92)</f>
        <v/>
      </c>
      <c r="CX92" s="122" t="str">
        <f ca="1">IF(AND(PreElaborazione!CX92="",$A92&lt;&gt;""),"!",PreElaborazione!CX92)</f>
        <v/>
      </c>
      <c r="CY92" s="122" t="str">
        <f ca="1">IF(AND(PreElaborazione!CY92="",$A92&lt;&gt;""),"!",PreElaborazione!CY92)</f>
        <v/>
      </c>
      <c r="CZ92" s="122" t="str">
        <f ca="1">IF(AND(PreElaborazione!CZ92="",$A92&lt;&gt;""),"!",PreElaborazione!CZ92)</f>
        <v/>
      </c>
      <c r="DA92" s="122" t="str">
        <f ca="1">IF(AND(PreElaborazione!DA92="",$A92&lt;&gt;""),"!",PreElaborazione!DA92)</f>
        <v/>
      </c>
      <c r="DB92" s="122" t="str">
        <f ca="1">IF(AND(PreElaborazione!DB92="",$A92&lt;&gt;""),"!",PreElaborazione!DB92)</f>
        <v/>
      </c>
    </row>
    <row r="93" spans="1:106">
      <c r="A93" s="120" t="str">
        <f ca="1">PreElaborazione!A93</f>
        <v/>
      </c>
      <c r="B93" s="122" t="str">
        <f ca="1">IF(AND(PreElaborazione!B93="",$A93&lt;&gt;""),"!",PreElaborazione!B93)</f>
        <v/>
      </c>
      <c r="C93" s="122" t="str">
        <f ca="1">IF(AND(PreElaborazione!C93="",$A93&lt;&gt;""),"!",PreElaborazione!C93)</f>
        <v/>
      </c>
      <c r="D93" s="122" t="str">
        <f ca="1">IF(AND(PreElaborazione!D93="",$A93&lt;&gt;""),"!",PreElaborazione!D93)</f>
        <v/>
      </c>
      <c r="E93" s="122" t="str">
        <f ca="1">IF(AND(PreElaborazione!E93="",$A93&lt;&gt;""),"!",PreElaborazione!E93)</f>
        <v/>
      </c>
      <c r="F93" s="122" t="str">
        <f ca="1">IF(AND(PreElaborazione!F93="",$A93&lt;&gt;""),"!",PreElaborazione!F93)</f>
        <v/>
      </c>
      <c r="G93" s="122" t="str">
        <f ca="1">IF(AND(PreElaborazione!G93="",$A93&lt;&gt;""),"!",PreElaborazione!G93)</f>
        <v/>
      </c>
      <c r="H93" s="122" t="str">
        <f ca="1">IF(AND(PreElaborazione!H93="",$A93&lt;&gt;""),"!",PreElaborazione!H93)</f>
        <v/>
      </c>
      <c r="I93" s="122" t="str">
        <f ca="1">IF(AND(PreElaborazione!I93="",$A93&lt;&gt;""),"!",PreElaborazione!I93)</f>
        <v/>
      </c>
      <c r="J93" s="122" t="str">
        <f ca="1">IF(AND(PreElaborazione!J93="",$A93&lt;&gt;""),"!",PreElaborazione!J93)</f>
        <v/>
      </c>
      <c r="K93" s="122" t="str">
        <f ca="1">IF(AND(PreElaborazione!K93="",$A93&lt;&gt;""),"!",PreElaborazione!K93)</f>
        <v/>
      </c>
      <c r="L93" s="122" t="str">
        <f ca="1">IF(AND(PreElaborazione!L93="",$A93&lt;&gt;""),"!",PreElaborazione!L93)</f>
        <v/>
      </c>
      <c r="M93" s="122" t="str">
        <f ca="1">IF(AND(PreElaborazione!M93="",$A93&lt;&gt;""),"!",PreElaborazione!M93)</f>
        <v/>
      </c>
      <c r="N93" s="122" t="str">
        <f ca="1">IF(AND(PreElaborazione!N93="",$A93&lt;&gt;""),"!",PreElaborazione!N93)</f>
        <v/>
      </c>
      <c r="O93" s="122" t="str">
        <f ca="1">IF(AND(PreElaborazione!O93="",$A93&lt;&gt;""),"!",PreElaborazione!O93)</f>
        <v/>
      </c>
      <c r="P93" s="122" t="str">
        <f ca="1">IF(AND(PreElaborazione!P93="",$A93&lt;&gt;""),"!",PreElaborazione!P93)</f>
        <v/>
      </c>
      <c r="Q93" s="122" t="str">
        <f ca="1">IF(AND(PreElaborazione!Q93="",$A93&lt;&gt;""),"!",PreElaborazione!Q93)</f>
        <v/>
      </c>
      <c r="R93" s="122" t="str">
        <f ca="1">IF(AND(PreElaborazione!R93="",$A93&lt;&gt;""),"!",PreElaborazione!R93)</f>
        <v/>
      </c>
      <c r="S93" s="122" t="str">
        <f ca="1">IF(AND(PreElaborazione!S93="",$A93&lt;&gt;""),"!",PreElaborazione!S93)</f>
        <v/>
      </c>
      <c r="T93" s="122" t="str">
        <f ca="1">IF(AND(PreElaborazione!T93="",$A93&lt;&gt;""),"!",PreElaborazione!T93)</f>
        <v/>
      </c>
      <c r="U93" s="122" t="str">
        <f ca="1">IF(AND(PreElaborazione!U93="",$A93&lt;&gt;""),"!",PreElaborazione!U93)</f>
        <v/>
      </c>
      <c r="V93" s="122" t="str">
        <f ca="1">IF(AND(PreElaborazione!V93="",$A93&lt;&gt;""),"!",PreElaborazione!V93)</f>
        <v/>
      </c>
      <c r="W93" s="122" t="str">
        <f ca="1">IF(AND(PreElaborazione!W93="",$A93&lt;&gt;""),"!",PreElaborazione!W93)</f>
        <v/>
      </c>
      <c r="X93" s="122" t="str">
        <f ca="1">IF(AND(PreElaborazione!X93="",$A93&lt;&gt;""),"!",PreElaborazione!X93)</f>
        <v/>
      </c>
      <c r="Y93" s="122" t="str">
        <f ca="1">IF(AND(PreElaborazione!Y93="",$A93&lt;&gt;""),"!",PreElaborazione!Y93)</f>
        <v/>
      </c>
      <c r="Z93" s="122" t="str">
        <f ca="1">IF(AND(PreElaborazione!Z93="",$A93&lt;&gt;""),"!",PreElaborazione!Z93)</f>
        <v/>
      </c>
      <c r="AA93" s="122" t="str">
        <f ca="1">IF(AND(PreElaborazione!AA93="",$A93&lt;&gt;""),"!",PreElaborazione!AA93)</f>
        <v/>
      </c>
      <c r="AB93" s="122" t="str">
        <f ca="1">IF(AND(PreElaborazione!AB93="",$A93&lt;&gt;""),"!",PreElaborazione!AB93)</f>
        <v/>
      </c>
      <c r="AC93" s="122" t="str">
        <f ca="1">IF(AND(PreElaborazione!AC93="",$A93&lt;&gt;""),"!",PreElaborazione!AC93)</f>
        <v/>
      </c>
      <c r="AD93" s="122" t="str">
        <f ca="1">IF(AND(PreElaborazione!AD93="",$A93&lt;&gt;""),"!",PreElaborazione!AD93)</f>
        <v/>
      </c>
      <c r="AE93" s="122" t="str">
        <f ca="1">IF(AND(PreElaborazione!AE93="",$A93&lt;&gt;""),"!",PreElaborazione!AE93)</f>
        <v/>
      </c>
      <c r="AF93" s="122" t="str">
        <f ca="1">IF(AND(PreElaborazione!AF93="",$A93&lt;&gt;""),"!",PreElaborazione!AF93)</f>
        <v/>
      </c>
      <c r="AG93" s="122" t="str">
        <f ca="1">IF(AND(PreElaborazione!AG93="",$A93&lt;&gt;""),"!",PreElaborazione!AG93)</f>
        <v/>
      </c>
      <c r="AH93" s="122" t="str">
        <f ca="1">IF(AND(PreElaborazione!AH93="",$A93&lt;&gt;""),"!",PreElaborazione!AH93)</f>
        <v/>
      </c>
      <c r="AI93" s="122" t="str">
        <f ca="1">IF(AND(PreElaborazione!AI93="",$A93&lt;&gt;""),"!",PreElaborazione!AI93)</f>
        <v/>
      </c>
      <c r="AJ93" s="122" t="str">
        <f ca="1">IF(AND(PreElaborazione!AJ93="",$A93&lt;&gt;""),"!",PreElaborazione!AJ93)</f>
        <v/>
      </c>
      <c r="AK93" s="122" t="str">
        <f ca="1">IF(AND(PreElaborazione!AK93="",$A93&lt;&gt;""),"!",PreElaborazione!AK93)</f>
        <v/>
      </c>
      <c r="AL93" s="122" t="str">
        <f ca="1">IF(AND(PreElaborazione!AL93="",$A93&lt;&gt;""),"!",PreElaborazione!AL93)</f>
        <v/>
      </c>
      <c r="AM93" s="122" t="str">
        <f ca="1">IF(AND(PreElaborazione!AM93="",$A93&lt;&gt;""),"!",PreElaborazione!AM93)</f>
        <v/>
      </c>
      <c r="AN93" s="122" t="str">
        <f ca="1">IF(AND(PreElaborazione!AN93="",$A93&lt;&gt;""),"!",PreElaborazione!AN93)</f>
        <v/>
      </c>
      <c r="AO93" s="122" t="str">
        <f ca="1">IF(AND(PreElaborazione!AO93="",$A93&lt;&gt;""),"!",PreElaborazione!AO93)</f>
        <v/>
      </c>
      <c r="AP93" s="122" t="str">
        <f ca="1">IF(AND(PreElaborazione!AP93="",$A93&lt;&gt;""),"!",PreElaborazione!AP93)</f>
        <v/>
      </c>
      <c r="AQ93" s="122" t="str">
        <f ca="1">IF(AND(PreElaborazione!AQ93="",$A93&lt;&gt;""),"!",PreElaborazione!AQ93)</f>
        <v/>
      </c>
      <c r="AR93" s="122" t="str">
        <f ca="1">IF(AND(PreElaborazione!AR93="",$A93&lt;&gt;""),"!",PreElaborazione!AR93)</f>
        <v/>
      </c>
      <c r="AS93" s="122" t="str">
        <f ca="1">IF(AND(PreElaborazione!AS93="",$A93&lt;&gt;""),"!",PreElaborazione!AS93)</f>
        <v/>
      </c>
      <c r="AT93" s="122" t="str">
        <f ca="1">IF(AND(PreElaborazione!AT93="",$A93&lt;&gt;""),"!",PreElaborazione!AT93)</f>
        <v/>
      </c>
      <c r="AU93" s="122" t="str">
        <f ca="1">IF(AND(PreElaborazione!AU93="",$A93&lt;&gt;""),"!",PreElaborazione!AU93)</f>
        <v/>
      </c>
      <c r="AV93" s="122" t="str">
        <f ca="1">IF(AND(PreElaborazione!AV93="",$A93&lt;&gt;""),"!",PreElaborazione!AV93)</f>
        <v/>
      </c>
      <c r="AW93" s="122" t="str">
        <f ca="1">IF(AND(PreElaborazione!AW93="",$A93&lt;&gt;""),"!",PreElaborazione!AW93)</f>
        <v/>
      </c>
      <c r="AX93" s="122" t="str">
        <f ca="1">IF(AND(PreElaborazione!AX93="",$A93&lt;&gt;""),"!",PreElaborazione!AX93)</f>
        <v/>
      </c>
      <c r="AY93" s="122" t="str">
        <f ca="1">IF(AND(PreElaborazione!AY93="",$A93&lt;&gt;""),"!",PreElaborazione!AY93)</f>
        <v/>
      </c>
      <c r="AZ93" s="122" t="str">
        <f ca="1">IF(AND(PreElaborazione!AZ93="",$A93&lt;&gt;""),"!",PreElaborazione!AZ93)</f>
        <v/>
      </c>
      <c r="BA93" s="122" t="str">
        <f ca="1">IF(AND(PreElaborazione!BA93="",$A93&lt;&gt;""),"!",PreElaborazione!BA93)</f>
        <v/>
      </c>
      <c r="BB93" s="122" t="str">
        <f ca="1">IF(AND(PreElaborazione!BB93="",$A93&lt;&gt;""),"!",PreElaborazione!BB93)</f>
        <v/>
      </c>
      <c r="BC93" s="122" t="str">
        <f ca="1">IF(AND(PreElaborazione!BC93="",$A93&lt;&gt;""),"!",PreElaborazione!BC93)</f>
        <v/>
      </c>
      <c r="BD93" s="122" t="str">
        <f ca="1">IF(AND(PreElaborazione!BD93="",$A93&lt;&gt;""),"!",PreElaborazione!BD93)</f>
        <v/>
      </c>
      <c r="BE93" s="122" t="str">
        <f ca="1">IF(AND(PreElaborazione!BE93="",$A93&lt;&gt;""),"!",PreElaborazione!BE93)</f>
        <v/>
      </c>
      <c r="BF93" s="122" t="str">
        <f ca="1">IF(AND(PreElaborazione!BF93="",$A93&lt;&gt;""),"!",PreElaborazione!BF93)</f>
        <v/>
      </c>
      <c r="BG93" s="122" t="str">
        <f ca="1">IF(AND(PreElaborazione!BG93="",$A93&lt;&gt;""),"!",PreElaborazione!BG93)</f>
        <v/>
      </c>
      <c r="BH93" s="122" t="str">
        <f ca="1">IF(AND(PreElaborazione!BH93="",$A93&lt;&gt;""),"!",PreElaborazione!BH93)</f>
        <v/>
      </c>
      <c r="BI93" s="122" t="str">
        <f ca="1">IF(AND(PreElaborazione!BI93="",$A93&lt;&gt;""),"!",PreElaborazione!BI93)</f>
        <v/>
      </c>
      <c r="BJ93" s="122" t="str">
        <f ca="1">IF(AND(PreElaborazione!BJ93="",$A93&lt;&gt;""),"!",PreElaborazione!BJ93)</f>
        <v/>
      </c>
      <c r="BK93" s="122" t="str">
        <f ca="1">IF(AND(PreElaborazione!BK93="",$A93&lt;&gt;""),"!",PreElaborazione!BK93)</f>
        <v/>
      </c>
      <c r="BL93" s="122" t="str">
        <f ca="1">IF(AND(PreElaborazione!BL93="",$A93&lt;&gt;""),"!",PreElaborazione!BL93)</f>
        <v/>
      </c>
      <c r="BM93" s="122" t="str">
        <f ca="1">IF(AND(PreElaborazione!BM93="",$A93&lt;&gt;""),"!",PreElaborazione!BM93)</f>
        <v/>
      </c>
      <c r="BN93" s="122" t="str">
        <f ca="1">IF(AND(PreElaborazione!BN93="",$A93&lt;&gt;""),"!",PreElaborazione!BN93)</f>
        <v/>
      </c>
      <c r="BO93" s="122" t="str">
        <f ca="1">IF(AND(PreElaborazione!BO93="",$A93&lt;&gt;""),"!",PreElaborazione!BO93)</f>
        <v/>
      </c>
      <c r="BP93" s="122" t="str">
        <f ca="1">IF(AND(PreElaborazione!BP93="",$A93&lt;&gt;""),"!",PreElaborazione!BP93)</f>
        <v/>
      </c>
      <c r="BQ93" s="122" t="str">
        <f ca="1">IF(AND(PreElaborazione!BQ93="",$A93&lt;&gt;""),"!",PreElaborazione!BQ93)</f>
        <v/>
      </c>
      <c r="BR93" s="122" t="str">
        <f ca="1">IF(AND(PreElaborazione!BR93="",$A93&lt;&gt;""),"!",PreElaborazione!BR93)</f>
        <v/>
      </c>
      <c r="BS93" s="122" t="str">
        <f ca="1">IF(AND(PreElaborazione!BS93="",$A93&lt;&gt;""),"!",PreElaborazione!BS93)</f>
        <v/>
      </c>
      <c r="BT93" s="122" t="str">
        <f ca="1">IF(AND(PreElaborazione!BT93="",$A93&lt;&gt;""),"!",PreElaborazione!BT93)</f>
        <v/>
      </c>
      <c r="BU93" s="122" t="str">
        <f ca="1">IF(AND(PreElaborazione!BU93="",$A93&lt;&gt;""),"!",PreElaborazione!BU93)</f>
        <v/>
      </c>
      <c r="BV93" s="122" t="str">
        <f ca="1">IF(AND(PreElaborazione!BV93="",$A93&lt;&gt;""),"!",PreElaborazione!BV93)</f>
        <v/>
      </c>
      <c r="BW93" s="122" t="str">
        <f ca="1">IF(AND(PreElaborazione!BW93="",$A93&lt;&gt;""),"!",PreElaborazione!BW93)</f>
        <v/>
      </c>
      <c r="BX93" s="122" t="str">
        <f ca="1">IF(AND(PreElaborazione!BX93="",$A93&lt;&gt;""),"!",PreElaborazione!BX93)</f>
        <v/>
      </c>
      <c r="BY93" s="122" t="str">
        <f ca="1">IF(AND(PreElaborazione!BY93="",$A93&lt;&gt;""),"!",PreElaborazione!BY93)</f>
        <v/>
      </c>
      <c r="BZ93" s="122" t="str">
        <f ca="1">IF(AND(PreElaborazione!BZ93="",$A93&lt;&gt;""),"!",PreElaborazione!BZ93)</f>
        <v/>
      </c>
      <c r="CA93" s="122" t="str">
        <f ca="1">IF(AND(PreElaborazione!CA93="",$A93&lt;&gt;""),"!",PreElaborazione!CA93)</f>
        <v/>
      </c>
      <c r="CB93" s="122" t="str">
        <f ca="1">IF(AND(PreElaborazione!CB93="",$A93&lt;&gt;""),"!",PreElaborazione!CB93)</f>
        <v/>
      </c>
      <c r="CC93" s="122" t="str">
        <f ca="1">IF(AND(PreElaborazione!CC93="",$A93&lt;&gt;""),"!",PreElaborazione!CC93)</f>
        <v/>
      </c>
      <c r="CD93" s="122" t="str">
        <f ca="1">IF(AND(PreElaborazione!CD93="",$A93&lt;&gt;""),"!",PreElaborazione!CD93)</f>
        <v/>
      </c>
      <c r="CE93" s="122" t="str">
        <f ca="1">IF(AND(PreElaborazione!CE93="",$A93&lt;&gt;""),"!",PreElaborazione!CE93)</f>
        <v/>
      </c>
      <c r="CF93" s="122" t="str">
        <f ca="1">IF(AND(PreElaborazione!CF93="",$A93&lt;&gt;""),"!",PreElaborazione!CF93)</f>
        <v/>
      </c>
      <c r="CG93" s="122" t="str">
        <f ca="1">IF(AND(PreElaborazione!CG93="",$A93&lt;&gt;""),"!",PreElaborazione!CG93)</f>
        <v/>
      </c>
      <c r="CH93" s="122" t="str">
        <f ca="1">IF(AND(PreElaborazione!CH93="",$A93&lt;&gt;""),"!",PreElaborazione!CH93)</f>
        <v/>
      </c>
      <c r="CI93" s="122" t="str">
        <f ca="1">IF(AND(PreElaborazione!CI93="",$A93&lt;&gt;""),"!",PreElaborazione!CI93)</f>
        <v/>
      </c>
      <c r="CJ93" s="122" t="str">
        <f ca="1">IF(AND(PreElaborazione!CJ93="",$A93&lt;&gt;""),"!",PreElaborazione!CJ93)</f>
        <v/>
      </c>
      <c r="CK93" s="122" t="str">
        <f ca="1">IF(AND(PreElaborazione!CK93="",$A93&lt;&gt;""),"!",PreElaborazione!CK93)</f>
        <v/>
      </c>
      <c r="CL93" s="122" t="str">
        <f ca="1">IF(AND(PreElaborazione!CL93="",$A93&lt;&gt;""),"!",PreElaborazione!CL93)</f>
        <v/>
      </c>
      <c r="CM93" s="122" t="str">
        <f ca="1">IF(AND(PreElaborazione!CM93="",$A93&lt;&gt;""),"!",PreElaborazione!CM93)</f>
        <v/>
      </c>
      <c r="CN93" s="122" t="str">
        <f ca="1">IF(AND(PreElaborazione!CN93="",$A93&lt;&gt;""),"!",PreElaborazione!CN93)</f>
        <v/>
      </c>
      <c r="CO93" s="122" t="str">
        <f ca="1">IF(AND(PreElaborazione!CO93="",$A93&lt;&gt;""),"!",PreElaborazione!CO93)</f>
        <v/>
      </c>
      <c r="CP93" s="122" t="str">
        <f ca="1">IF(AND(PreElaborazione!CP93="",$A93&lt;&gt;""),"!",PreElaborazione!CP93)</f>
        <v/>
      </c>
      <c r="CQ93" s="122" t="str">
        <f ca="1">IF(AND(PreElaborazione!CQ93="",$A93&lt;&gt;""),"!",PreElaborazione!CQ93)</f>
        <v/>
      </c>
      <c r="CR93" s="122" t="str">
        <f ca="1">IF(AND(PreElaborazione!CR93="",$A93&lt;&gt;""),"!",PreElaborazione!CR93)</f>
        <v/>
      </c>
      <c r="CS93" s="122" t="str">
        <f ca="1">IF(AND(PreElaborazione!CS93="",$A93&lt;&gt;""),"!",PreElaborazione!CS93)</f>
        <v/>
      </c>
      <c r="CT93" s="122" t="str">
        <f ca="1">IF(AND(PreElaborazione!CT93="",$A93&lt;&gt;""),"!",PreElaborazione!CT93)</f>
        <v/>
      </c>
      <c r="CU93" s="122" t="str">
        <f ca="1">IF(AND(PreElaborazione!CU93="",$A93&lt;&gt;""),"!",PreElaborazione!CU93)</f>
        <v/>
      </c>
      <c r="CV93" s="122" t="str">
        <f ca="1">IF(AND(PreElaborazione!CV93="",$A93&lt;&gt;""),"!",PreElaborazione!CV93)</f>
        <v/>
      </c>
      <c r="CW93" s="122" t="str">
        <f ca="1">IF(AND(PreElaborazione!CW93="",$A93&lt;&gt;""),"!",PreElaborazione!CW93)</f>
        <v/>
      </c>
      <c r="CX93" s="122" t="str">
        <f ca="1">IF(AND(PreElaborazione!CX93="",$A93&lt;&gt;""),"!",PreElaborazione!CX93)</f>
        <v/>
      </c>
      <c r="CY93" s="122" t="str">
        <f ca="1">IF(AND(PreElaborazione!CY93="",$A93&lt;&gt;""),"!",PreElaborazione!CY93)</f>
        <v/>
      </c>
      <c r="CZ93" s="122" t="str">
        <f ca="1">IF(AND(PreElaborazione!CZ93="",$A93&lt;&gt;""),"!",PreElaborazione!CZ93)</f>
        <v/>
      </c>
      <c r="DA93" s="122" t="str">
        <f ca="1">IF(AND(PreElaborazione!DA93="",$A93&lt;&gt;""),"!",PreElaborazione!DA93)</f>
        <v/>
      </c>
      <c r="DB93" s="122" t="str">
        <f ca="1">IF(AND(PreElaborazione!DB93="",$A93&lt;&gt;""),"!",PreElaborazione!DB93)</f>
        <v/>
      </c>
    </row>
    <row r="94" spans="1:106">
      <c r="A94" s="120" t="str">
        <f ca="1">PreElaborazione!A94</f>
        <v/>
      </c>
      <c r="B94" s="122" t="str">
        <f ca="1">IF(AND(PreElaborazione!B94="",$A94&lt;&gt;""),"!",PreElaborazione!B94)</f>
        <v/>
      </c>
      <c r="C94" s="122" t="str">
        <f ca="1">IF(AND(PreElaborazione!C94="",$A94&lt;&gt;""),"!",PreElaborazione!C94)</f>
        <v/>
      </c>
      <c r="D94" s="122" t="str">
        <f ca="1">IF(AND(PreElaborazione!D94="",$A94&lt;&gt;""),"!",PreElaborazione!D94)</f>
        <v/>
      </c>
      <c r="E94" s="122" t="str">
        <f ca="1">IF(AND(PreElaborazione!E94="",$A94&lt;&gt;""),"!",PreElaborazione!E94)</f>
        <v/>
      </c>
      <c r="F94" s="122" t="str">
        <f ca="1">IF(AND(PreElaborazione!F94="",$A94&lt;&gt;""),"!",PreElaborazione!F94)</f>
        <v/>
      </c>
      <c r="G94" s="122" t="str">
        <f ca="1">IF(AND(PreElaborazione!G94="",$A94&lt;&gt;""),"!",PreElaborazione!G94)</f>
        <v/>
      </c>
      <c r="H94" s="122" t="str">
        <f ca="1">IF(AND(PreElaborazione!H94="",$A94&lt;&gt;""),"!",PreElaborazione!H94)</f>
        <v/>
      </c>
      <c r="I94" s="122" t="str">
        <f ca="1">IF(AND(PreElaborazione!I94="",$A94&lt;&gt;""),"!",PreElaborazione!I94)</f>
        <v/>
      </c>
      <c r="J94" s="122" t="str">
        <f ca="1">IF(AND(PreElaborazione!J94="",$A94&lt;&gt;""),"!",PreElaborazione!J94)</f>
        <v/>
      </c>
      <c r="K94" s="122" t="str">
        <f ca="1">IF(AND(PreElaborazione!K94="",$A94&lt;&gt;""),"!",PreElaborazione!K94)</f>
        <v/>
      </c>
      <c r="L94" s="122" t="str">
        <f ca="1">IF(AND(PreElaborazione!L94="",$A94&lt;&gt;""),"!",PreElaborazione!L94)</f>
        <v/>
      </c>
      <c r="M94" s="122" t="str">
        <f ca="1">IF(AND(PreElaborazione!M94="",$A94&lt;&gt;""),"!",PreElaborazione!M94)</f>
        <v/>
      </c>
      <c r="N94" s="122" t="str">
        <f ca="1">IF(AND(PreElaborazione!N94="",$A94&lt;&gt;""),"!",PreElaborazione!N94)</f>
        <v/>
      </c>
      <c r="O94" s="122" t="str">
        <f ca="1">IF(AND(PreElaborazione!O94="",$A94&lt;&gt;""),"!",PreElaborazione!O94)</f>
        <v/>
      </c>
      <c r="P94" s="122" t="str">
        <f ca="1">IF(AND(PreElaborazione!P94="",$A94&lt;&gt;""),"!",PreElaborazione!P94)</f>
        <v/>
      </c>
      <c r="Q94" s="122" t="str">
        <f ca="1">IF(AND(PreElaborazione!Q94="",$A94&lt;&gt;""),"!",PreElaborazione!Q94)</f>
        <v/>
      </c>
      <c r="R94" s="122" t="str">
        <f ca="1">IF(AND(PreElaborazione!R94="",$A94&lt;&gt;""),"!",PreElaborazione!R94)</f>
        <v/>
      </c>
      <c r="S94" s="122" t="str">
        <f ca="1">IF(AND(PreElaborazione!S94="",$A94&lt;&gt;""),"!",PreElaborazione!S94)</f>
        <v/>
      </c>
      <c r="T94" s="122" t="str">
        <f ca="1">IF(AND(PreElaborazione!T94="",$A94&lt;&gt;""),"!",PreElaborazione!T94)</f>
        <v/>
      </c>
      <c r="U94" s="122" t="str">
        <f ca="1">IF(AND(PreElaborazione!U94="",$A94&lt;&gt;""),"!",PreElaborazione!U94)</f>
        <v/>
      </c>
      <c r="V94" s="122" t="str">
        <f ca="1">IF(AND(PreElaborazione!V94="",$A94&lt;&gt;""),"!",PreElaborazione!V94)</f>
        <v/>
      </c>
      <c r="W94" s="122" t="str">
        <f ca="1">IF(AND(PreElaborazione!W94="",$A94&lt;&gt;""),"!",PreElaborazione!W94)</f>
        <v/>
      </c>
      <c r="X94" s="122" t="str">
        <f ca="1">IF(AND(PreElaborazione!X94="",$A94&lt;&gt;""),"!",PreElaborazione!X94)</f>
        <v/>
      </c>
      <c r="Y94" s="122" t="str">
        <f ca="1">IF(AND(PreElaborazione!Y94="",$A94&lt;&gt;""),"!",PreElaborazione!Y94)</f>
        <v/>
      </c>
      <c r="Z94" s="122" t="str">
        <f ca="1">IF(AND(PreElaborazione!Z94="",$A94&lt;&gt;""),"!",PreElaborazione!Z94)</f>
        <v/>
      </c>
      <c r="AA94" s="122" t="str">
        <f ca="1">IF(AND(PreElaborazione!AA94="",$A94&lt;&gt;""),"!",PreElaborazione!AA94)</f>
        <v/>
      </c>
      <c r="AB94" s="122" t="str">
        <f ca="1">IF(AND(PreElaborazione!AB94="",$A94&lt;&gt;""),"!",PreElaborazione!AB94)</f>
        <v/>
      </c>
      <c r="AC94" s="122" t="str">
        <f ca="1">IF(AND(PreElaborazione!AC94="",$A94&lt;&gt;""),"!",PreElaborazione!AC94)</f>
        <v/>
      </c>
      <c r="AD94" s="122" t="str">
        <f ca="1">IF(AND(PreElaborazione!AD94="",$A94&lt;&gt;""),"!",PreElaborazione!AD94)</f>
        <v/>
      </c>
      <c r="AE94" s="122" t="str">
        <f ca="1">IF(AND(PreElaborazione!AE94="",$A94&lt;&gt;""),"!",PreElaborazione!AE94)</f>
        <v/>
      </c>
      <c r="AF94" s="122" t="str">
        <f ca="1">IF(AND(PreElaborazione!AF94="",$A94&lt;&gt;""),"!",PreElaborazione!AF94)</f>
        <v/>
      </c>
      <c r="AG94" s="122" t="str">
        <f ca="1">IF(AND(PreElaborazione!AG94="",$A94&lt;&gt;""),"!",PreElaborazione!AG94)</f>
        <v/>
      </c>
      <c r="AH94" s="122" t="str">
        <f ca="1">IF(AND(PreElaborazione!AH94="",$A94&lt;&gt;""),"!",PreElaborazione!AH94)</f>
        <v/>
      </c>
      <c r="AI94" s="122" t="str">
        <f ca="1">IF(AND(PreElaborazione!AI94="",$A94&lt;&gt;""),"!",PreElaborazione!AI94)</f>
        <v/>
      </c>
      <c r="AJ94" s="122" t="str">
        <f ca="1">IF(AND(PreElaborazione!AJ94="",$A94&lt;&gt;""),"!",PreElaborazione!AJ94)</f>
        <v/>
      </c>
      <c r="AK94" s="122" t="str">
        <f ca="1">IF(AND(PreElaborazione!AK94="",$A94&lt;&gt;""),"!",PreElaborazione!AK94)</f>
        <v/>
      </c>
      <c r="AL94" s="122" t="str">
        <f ca="1">IF(AND(PreElaborazione!AL94="",$A94&lt;&gt;""),"!",PreElaborazione!AL94)</f>
        <v/>
      </c>
      <c r="AM94" s="122" t="str">
        <f ca="1">IF(AND(PreElaborazione!AM94="",$A94&lt;&gt;""),"!",PreElaborazione!AM94)</f>
        <v/>
      </c>
      <c r="AN94" s="122" t="str">
        <f ca="1">IF(AND(PreElaborazione!AN94="",$A94&lt;&gt;""),"!",PreElaborazione!AN94)</f>
        <v/>
      </c>
      <c r="AO94" s="122" t="str">
        <f ca="1">IF(AND(PreElaborazione!AO94="",$A94&lt;&gt;""),"!",PreElaborazione!AO94)</f>
        <v/>
      </c>
      <c r="AP94" s="122" t="str">
        <f ca="1">IF(AND(PreElaborazione!AP94="",$A94&lt;&gt;""),"!",PreElaborazione!AP94)</f>
        <v/>
      </c>
      <c r="AQ94" s="122" t="str">
        <f ca="1">IF(AND(PreElaborazione!AQ94="",$A94&lt;&gt;""),"!",PreElaborazione!AQ94)</f>
        <v/>
      </c>
      <c r="AR94" s="122" t="str">
        <f ca="1">IF(AND(PreElaborazione!AR94="",$A94&lt;&gt;""),"!",PreElaborazione!AR94)</f>
        <v/>
      </c>
      <c r="AS94" s="122" t="str">
        <f ca="1">IF(AND(PreElaborazione!AS94="",$A94&lt;&gt;""),"!",PreElaborazione!AS94)</f>
        <v/>
      </c>
      <c r="AT94" s="122" t="str">
        <f ca="1">IF(AND(PreElaborazione!AT94="",$A94&lt;&gt;""),"!",PreElaborazione!AT94)</f>
        <v/>
      </c>
      <c r="AU94" s="122" t="str">
        <f ca="1">IF(AND(PreElaborazione!AU94="",$A94&lt;&gt;""),"!",PreElaborazione!AU94)</f>
        <v/>
      </c>
      <c r="AV94" s="122" t="str">
        <f ca="1">IF(AND(PreElaborazione!AV94="",$A94&lt;&gt;""),"!",PreElaborazione!AV94)</f>
        <v/>
      </c>
      <c r="AW94" s="122" t="str">
        <f ca="1">IF(AND(PreElaborazione!AW94="",$A94&lt;&gt;""),"!",PreElaborazione!AW94)</f>
        <v/>
      </c>
      <c r="AX94" s="122" t="str">
        <f ca="1">IF(AND(PreElaborazione!AX94="",$A94&lt;&gt;""),"!",PreElaborazione!AX94)</f>
        <v/>
      </c>
      <c r="AY94" s="122" t="str">
        <f ca="1">IF(AND(PreElaborazione!AY94="",$A94&lt;&gt;""),"!",PreElaborazione!AY94)</f>
        <v/>
      </c>
      <c r="AZ94" s="122" t="str">
        <f ca="1">IF(AND(PreElaborazione!AZ94="",$A94&lt;&gt;""),"!",PreElaborazione!AZ94)</f>
        <v/>
      </c>
      <c r="BA94" s="122" t="str">
        <f ca="1">IF(AND(PreElaborazione!BA94="",$A94&lt;&gt;""),"!",PreElaborazione!BA94)</f>
        <v/>
      </c>
      <c r="BB94" s="122" t="str">
        <f ca="1">IF(AND(PreElaborazione!BB94="",$A94&lt;&gt;""),"!",PreElaborazione!BB94)</f>
        <v/>
      </c>
      <c r="BC94" s="122" t="str">
        <f ca="1">IF(AND(PreElaborazione!BC94="",$A94&lt;&gt;""),"!",PreElaborazione!BC94)</f>
        <v/>
      </c>
      <c r="BD94" s="122" t="str">
        <f ca="1">IF(AND(PreElaborazione!BD94="",$A94&lt;&gt;""),"!",PreElaborazione!BD94)</f>
        <v/>
      </c>
      <c r="BE94" s="122" t="str">
        <f ca="1">IF(AND(PreElaborazione!BE94="",$A94&lt;&gt;""),"!",PreElaborazione!BE94)</f>
        <v/>
      </c>
      <c r="BF94" s="122" t="str">
        <f ca="1">IF(AND(PreElaborazione!BF94="",$A94&lt;&gt;""),"!",PreElaborazione!BF94)</f>
        <v/>
      </c>
      <c r="BG94" s="122" t="str">
        <f ca="1">IF(AND(PreElaborazione!BG94="",$A94&lt;&gt;""),"!",PreElaborazione!BG94)</f>
        <v/>
      </c>
      <c r="BH94" s="122" t="str">
        <f ca="1">IF(AND(PreElaborazione!BH94="",$A94&lt;&gt;""),"!",PreElaborazione!BH94)</f>
        <v/>
      </c>
      <c r="BI94" s="122" t="str">
        <f ca="1">IF(AND(PreElaborazione!BI94="",$A94&lt;&gt;""),"!",PreElaborazione!BI94)</f>
        <v/>
      </c>
      <c r="BJ94" s="122" t="str">
        <f ca="1">IF(AND(PreElaborazione!BJ94="",$A94&lt;&gt;""),"!",PreElaborazione!BJ94)</f>
        <v/>
      </c>
      <c r="BK94" s="122" t="str">
        <f ca="1">IF(AND(PreElaborazione!BK94="",$A94&lt;&gt;""),"!",PreElaborazione!BK94)</f>
        <v/>
      </c>
      <c r="BL94" s="122" t="str">
        <f ca="1">IF(AND(PreElaborazione!BL94="",$A94&lt;&gt;""),"!",PreElaborazione!BL94)</f>
        <v/>
      </c>
      <c r="BM94" s="122" t="str">
        <f ca="1">IF(AND(PreElaborazione!BM94="",$A94&lt;&gt;""),"!",PreElaborazione!BM94)</f>
        <v/>
      </c>
      <c r="BN94" s="122" t="str">
        <f ca="1">IF(AND(PreElaborazione!BN94="",$A94&lt;&gt;""),"!",PreElaborazione!BN94)</f>
        <v/>
      </c>
      <c r="BO94" s="122" t="str">
        <f ca="1">IF(AND(PreElaborazione!BO94="",$A94&lt;&gt;""),"!",PreElaborazione!BO94)</f>
        <v/>
      </c>
      <c r="BP94" s="122" t="str">
        <f ca="1">IF(AND(PreElaborazione!BP94="",$A94&lt;&gt;""),"!",PreElaborazione!BP94)</f>
        <v/>
      </c>
      <c r="BQ94" s="122" t="str">
        <f ca="1">IF(AND(PreElaborazione!BQ94="",$A94&lt;&gt;""),"!",PreElaborazione!BQ94)</f>
        <v/>
      </c>
      <c r="BR94" s="122" t="str">
        <f ca="1">IF(AND(PreElaborazione!BR94="",$A94&lt;&gt;""),"!",PreElaborazione!BR94)</f>
        <v/>
      </c>
      <c r="BS94" s="122" t="str">
        <f ca="1">IF(AND(PreElaborazione!BS94="",$A94&lt;&gt;""),"!",PreElaborazione!BS94)</f>
        <v/>
      </c>
      <c r="BT94" s="122" t="str">
        <f ca="1">IF(AND(PreElaborazione!BT94="",$A94&lt;&gt;""),"!",PreElaborazione!BT94)</f>
        <v/>
      </c>
      <c r="BU94" s="122" t="str">
        <f ca="1">IF(AND(PreElaborazione!BU94="",$A94&lt;&gt;""),"!",PreElaborazione!BU94)</f>
        <v/>
      </c>
      <c r="BV94" s="122" t="str">
        <f ca="1">IF(AND(PreElaborazione!BV94="",$A94&lt;&gt;""),"!",PreElaborazione!BV94)</f>
        <v/>
      </c>
      <c r="BW94" s="122" t="str">
        <f ca="1">IF(AND(PreElaborazione!BW94="",$A94&lt;&gt;""),"!",PreElaborazione!BW94)</f>
        <v/>
      </c>
      <c r="BX94" s="122" t="str">
        <f ca="1">IF(AND(PreElaborazione!BX94="",$A94&lt;&gt;""),"!",PreElaborazione!BX94)</f>
        <v/>
      </c>
      <c r="BY94" s="122" t="str">
        <f ca="1">IF(AND(PreElaborazione!BY94="",$A94&lt;&gt;""),"!",PreElaborazione!BY94)</f>
        <v/>
      </c>
      <c r="BZ94" s="122" t="str">
        <f ca="1">IF(AND(PreElaborazione!BZ94="",$A94&lt;&gt;""),"!",PreElaborazione!BZ94)</f>
        <v/>
      </c>
      <c r="CA94" s="122" t="str">
        <f ca="1">IF(AND(PreElaborazione!CA94="",$A94&lt;&gt;""),"!",PreElaborazione!CA94)</f>
        <v/>
      </c>
      <c r="CB94" s="122" t="str">
        <f ca="1">IF(AND(PreElaborazione!CB94="",$A94&lt;&gt;""),"!",PreElaborazione!CB94)</f>
        <v/>
      </c>
      <c r="CC94" s="122" t="str">
        <f ca="1">IF(AND(PreElaborazione!CC94="",$A94&lt;&gt;""),"!",PreElaborazione!CC94)</f>
        <v/>
      </c>
      <c r="CD94" s="122" t="str">
        <f ca="1">IF(AND(PreElaborazione!CD94="",$A94&lt;&gt;""),"!",PreElaborazione!CD94)</f>
        <v/>
      </c>
      <c r="CE94" s="122" t="str">
        <f ca="1">IF(AND(PreElaborazione!CE94="",$A94&lt;&gt;""),"!",PreElaborazione!CE94)</f>
        <v/>
      </c>
      <c r="CF94" s="122" t="str">
        <f ca="1">IF(AND(PreElaborazione!CF94="",$A94&lt;&gt;""),"!",PreElaborazione!CF94)</f>
        <v/>
      </c>
      <c r="CG94" s="122" t="str">
        <f ca="1">IF(AND(PreElaborazione!CG94="",$A94&lt;&gt;""),"!",PreElaborazione!CG94)</f>
        <v/>
      </c>
      <c r="CH94" s="122" t="str">
        <f ca="1">IF(AND(PreElaborazione!CH94="",$A94&lt;&gt;""),"!",PreElaborazione!CH94)</f>
        <v/>
      </c>
      <c r="CI94" s="122" t="str">
        <f ca="1">IF(AND(PreElaborazione!CI94="",$A94&lt;&gt;""),"!",PreElaborazione!CI94)</f>
        <v/>
      </c>
      <c r="CJ94" s="122" t="str">
        <f ca="1">IF(AND(PreElaborazione!CJ94="",$A94&lt;&gt;""),"!",PreElaborazione!CJ94)</f>
        <v/>
      </c>
      <c r="CK94" s="122" t="str">
        <f ca="1">IF(AND(PreElaborazione!CK94="",$A94&lt;&gt;""),"!",PreElaborazione!CK94)</f>
        <v/>
      </c>
      <c r="CL94" s="122" t="str">
        <f ca="1">IF(AND(PreElaborazione!CL94="",$A94&lt;&gt;""),"!",PreElaborazione!CL94)</f>
        <v/>
      </c>
      <c r="CM94" s="122" t="str">
        <f ca="1">IF(AND(PreElaborazione!CM94="",$A94&lt;&gt;""),"!",PreElaborazione!CM94)</f>
        <v/>
      </c>
      <c r="CN94" s="122" t="str">
        <f ca="1">IF(AND(PreElaborazione!CN94="",$A94&lt;&gt;""),"!",PreElaborazione!CN94)</f>
        <v/>
      </c>
      <c r="CO94" s="122" t="str">
        <f ca="1">IF(AND(PreElaborazione!CO94="",$A94&lt;&gt;""),"!",PreElaborazione!CO94)</f>
        <v/>
      </c>
      <c r="CP94" s="122" t="str">
        <f ca="1">IF(AND(PreElaborazione!CP94="",$A94&lt;&gt;""),"!",PreElaborazione!CP94)</f>
        <v/>
      </c>
      <c r="CQ94" s="122" t="str">
        <f ca="1">IF(AND(PreElaborazione!CQ94="",$A94&lt;&gt;""),"!",PreElaborazione!CQ94)</f>
        <v/>
      </c>
      <c r="CR94" s="122" t="str">
        <f ca="1">IF(AND(PreElaborazione!CR94="",$A94&lt;&gt;""),"!",PreElaborazione!CR94)</f>
        <v/>
      </c>
      <c r="CS94" s="122" t="str">
        <f ca="1">IF(AND(PreElaborazione!CS94="",$A94&lt;&gt;""),"!",PreElaborazione!CS94)</f>
        <v/>
      </c>
      <c r="CT94" s="122" t="str">
        <f ca="1">IF(AND(PreElaborazione!CT94="",$A94&lt;&gt;""),"!",PreElaborazione!CT94)</f>
        <v/>
      </c>
      <c r="CU94" s="122" t="str">
        <f ca="1">IF(AND(PreElaborazione!CU94="",$A94&lt;&gt;""),"!",PreElaborazione!CU94)</f>
        <v/>
      </c>
      <c r="CV94" s="122" t="str">
        <f ca="1">IF(AND(PreElaborazione!CV94="",$A94&lt;&gt;""),"!",PreElaborazione!CV94)</f>
        <v/>
      </c>
      <c r="CW94" s="122" t="str">
        <f ca="1">IF(AND(PreElaborazione!CW94="",$A94&lt;&gt;""),"!",PreElaborazione!CW94)</f>
        <v/>
      </c>
      <c r="CX94" s="122" t="str">
        <f ca="1">IF(AND(PreElaborazione!CX94="",$A94&lt;&gt;""),"!",PreElaborazione!CX94)</f>
        <v/>
      </c>
      <c r="CY94" s="122" t="str">
        <f ca="1">IF(AND(PreElaborazione!CY94="",$A94&lt;&gt;""),"!",PreElaborazione!CY94)</f>
        <v/>
      </c>
      <c r="CZ94" s="122" t="str">
        <f ca="1">IF(AND(PreElaborazione!CZ94="",$A94&lt;&gt;""),"!",PreElaborazione!CZ94)</f>
        <v/>
      </c>
      <c r="DA94" s="122" t="str">
        <f ca="1">IF(AND(PreElaborazione!DA94="",$A94&lt;&gt;""),"!",PreElaborazione!DA94)</f>
        <v/>
      </c>
      <c r="DB94" s="122" t="str">
        <f ca="1">IF(AND(PreElaborazione!DB94="",$A94&lt;&gt;""),"!",PreElaborazione!DB94)</f>
        <v/>
      </c>
    </row>
    <row r="95" spans="1:106">
      <c r="A95" s="120" t="str">
        <f ca="1">PreElaborazione!A95</f>
        <v/>
      </c>
      <c r="B95" s="122" t="str">
        <f ca="1">IF(AND(PreElaborazione!B95="",$A95&lt;&gt;""),"!",PreElaborazione!B95)</f>
        <v/>
      </c>
      <c r="C95" s="122" t="str">
        <f ca="1">IF(AND(PreElaborazione!C95="",$A95&lt;&gt;""),"!",PreElaborazione!C95)</f>
        <v/>
      </c>
      <c r="D95" s="122" t="str">
        <f ca="1">IF(AND(PreElaborazione!D95="",$A95&lt;&gt;""),"!",PreElaborazione!D95)</f>
        <v/>
      </c>
      <c r="E95" s="122" t="str">
        <f ca="1">IF(AND(PreElaborazione!E95="",$A95&lt;&gt;""),"!",PreElaborazione!E95)</f>
        <v/>
      </c>
      <c r="F95" s="122" t="str">
        <f ca="1">IF(AND(PreElaborazione!F95="",$A95&lt;&gt;""),"!",PreElaborazione!F95)</f>
        <v/>
      </c>
      <c r="G95" s="122" t="str">
        <f ca="1">IF(AND(PreElaborazione!G95="",$A95&lt;&gt;""),"!",PreElaborazione!G95)</f>
        <v/>
      </c>
      <c r="H95" s="122" t="str">
        <f ca="1">IF(AND(PreElaborazione!H95="",$A95&lt;&gt;""),"!",PreElaborazione!H95)</f>
        <v/>
      </c>
      <c r="I95" s="122" t="str">
        <f ca="1">IF(AND(PreElaborazione!I95="",$A95&lt;&gt;""),"!",PreElaborazione!I95)</f>
        <v/>
      </c>
      <c r="J95" s="122" t="str">
        <f ca="1">IF(AND(PreElaborazione!J95="",$A95&lt;&gt;""),"!",PreElaborazione!J95)</f>
        <v/>
      </c>
      <c r="K95" s="122" t="str">
        <f ca="1">IF(AND(PreElaborazione!K95="",$A95&lt;&gt;""),"!",PreElaborazione!K95)</f>
        <v/>
      </c>
      <c r="L95" s="122" t="str">
        <f ca="1">IF(AND(PreElaborazione!L95="",$A95&lt;&gt;""),"!",PreElaborazione!L95)</f>
        <v/>
      </c>
      <c r="M95" s="122" t="str">
        <f ca="1">IF(AND(PreElaborazione!M95="",$A95&lt;&gt;""),"!",PreElaborazione!M95)</f>
        <v/>
      </c>
      <c r="N95" s="122" t="str">
        <f ca="1">IF(AND(PreElaborazione!N95="",$A95&lt;&gt;""),"!",PreElaborazione!N95)</f>
        <v/>
      </c>
      <c r="O95" s="122" t="str">
        <f ca="1">IF(AND(PreElaborazione!O95="",$A95&lt;&gt;""),"!",PreElaborazione!O95)</f>
        <v/>
      </c>
      <c r="P95" s="122" t="str">
        <f ca="1">IF(AND(PreElaborazione!P95="",$A95&lt;&gt;""),"!",PreElaborazione!P95)</f>
        <v/>
      </c>
      <c r="Q95" s="122" t="str">
        <f ca="1">IF(AND(PreElaborazione!Q95="",$A95&lt;&gt;""),"!",PreElaborazione!Q95)</f>
        <v/>
      </c>
      <c r="R95" s="122" t="str">
        <f ca="1">IF(AND(PreElaborazione!R95="",$A95&lt;&gt;""),"!",PreElaborazione!R95)</f>
        <v/>
      </c>
      <c r="S95" s="122" t="str">
        <f ca="1">IF(AND(PreElaborazione!S95="",$A95&lt;&gt;""),"!",PreElaborazione!S95)</f>
        <v/>
      </c>
      <c r="T95" s="122" t="str">
        <f ca="1">IF(AND(PreElaborazione!T95="",$A95&lt;&gt;""),"!",PreElaborazione!T95)</f>
        <v/>
      </c>
      <c r="U95" s="122" t="str">
        <f ca="1">IF(AND(PreElaborazione!U95="",$A95&lt;&gt;""),"!",PreElaborazione!U95)</f>
        <v/>
      </c>
      <c r="V95" s="122" t="str">
        <f ca="1">IF(AND(PreElaborazione!V95="",$A95&lt;&gt;""),"!",PreElaborazione!V95)</f>
        <v/>
      </c>
      <c r="W95" s="122" t="str">
        <f ca="1">IF(AND(PreElaborazione!W95="",$A95&lt;&gt;""),"!",PreElaborazione!W95)</f>
        <v/>
      </c>
      <c r="X95" s="122" t="str">
        <f ca="1">IF(AND(PreElaborazione!X95="",$A95&lt;&gt;""),"!",PreElaborazione!X95)</f>
        <v/>
      </c>
      <c r="Y95" s="122" t="str">
        <f ca="1">IF(AND(PreElaborazione!Y95="",$A95&lt;&gt;""),"!",PreElaborazione!Y95)</f>
        <v/>
      </c>
      <c r="Z95" s="122" t="str">
        <f ca="1">IF(AND(PreElaborazione!Z95="",$A95&lt;&gt;""),"!",PreElaborazione!Z95)</f>
        <v/>
      </c>
      <c r="AA95" s="122" t="str">
        <f ca="1">IF(AND(PreElaborazione!AA95="",$A95&lt;&gt;""),"!",PreElaborazione!AA95)</f>
        <v/>
      </c>
      <c r="AB95" s="122" t="str">
        <f ca="1">IF(AND(PreElaborazione!AB95="",$A95&lt;&gt;""),"!",PreElaborazione!AB95)</f>
        <v/>
      </c>
      <c r="AC95" s="122" t="str">
        <f ca="1">IF(AND(PreElaborazione!AC95="",$A95&lt;&gt;""),"!",PreElaborazione!AC95)</f>
        <v/>
      </c>
      <c r="AD95" s="122" t="str">
        <f ca="1">IF(AND(PreElaborazione!AD95="",$A95&lt;&gt;""),"!",PreElaborazione!AD95)</f>
        <v/>
      </c>
      <c r="AE95" s="122" t="str">
        <f ca="1">IF(AND(PreElaborazione!AE95="",$A95&lt;&gt;""),"!",PreElaborazione!AE95)</f>
        <v/>
      </c>
      <c r="AF95" s="122" t="str">
        <f ca="1">IF(AND(PreElaborazione!AF95="",$A95&lt;&gt;""),"!",PreElaborazione!AF95)</f>
        <v/>
      </c>
      <c r="AG95" s="122" t="str">
        <f ca="1">IF(AND(PreElaborazione!AG95="",$A95&lt;&gt;""),"!",PreElaborazione!AG95)</f>
        <v/>
      </c>
      <c r="AH95" s="122" t="str">
        <f ca="1">IF(AND(PreElaborazione!AH95="",$A95&lt;&gt;""),"!",PreElaborazione!AH95)</f>
        <v/>
      </c>
      <c r="AI95" s="122" t="str">
        <f ca="1">IF(AND(PreElaborazione!AI95="",$A95&lt;&gt;""),"!",PreElaborazione!AI95)</f>
        <v/>
      </c>
      <c r="AJ95" s="122" t="str">
        <f ca="1">IF(AND(PreElaborazione!AJ95="",$A95&lt;&gt;""),"!",PreElaborazione!AJ95)</f>
        <v/>
      </c>
      <c r="AK95" s="122" t="str">
        <f ca="1">IF(AND(PreElaborazione!AK95="",$A95&lt;&gt;""),"!",PreElaborazione!AK95)</f>
        <v/>
      </c>
      <c r="AL95" s="122" t="str">
        <f ca="1">IF(AND(PreElaborazione!AL95="",$A95&lt;&gt;""),"!",PreElaborazione!AL95)</f>
        <v/>
      </c>
      <c r="AM95" s="122" t="str">
        <f ca="1">IF(AND(PreElaborazione!AM95="",$A95&lt;&gt;""),"!",PreElaborazione!AM95)</f>
        <v/>
      </c>
      <c r="AN95" s="122" t="str">
        <f ca="1">IF(AND(PreElaborazione!AN95="",$A95&lt;&gt;""),"!",PreElaborazione!AN95)</f>
        <v/>
      </c>
      <c r="AO95" s="122" t="str">
        <f ca="1">IF(AND(PreElaborazione!AO95="",$A95&lt;&gt;""),"!",PreElaborazione!AO95)</f>
        <v/>
      </c>
      <c r="AP95" s="122" t="str">
        <f ca="1">IF(AND(PreElaborazione!AP95="",$A95&lt;&gt;""),"!",PreElaborazione!AP95)</f>
        <v/>
      </c>
      <c r="AQ95" s="122" t="str">
        <f ca="1">IF(AND(PreElaborazione!AQ95="",$A95&lt;&gt;""),"!",PreElaborazione!AQ95)</f>
        <v/>
      </c>
      <c r="AR95" s="122" t="str">
        <f ca="1">IF(AND(PreElaborazione!AR95="",$A95&lt;&gt;""),"!",PreElaborazione!AR95)</f>
        <v/>
      </c>
      <c r="AS95" s="122" t="str">
        <f ca="1">IF(AND(PreElaborazione!AS95="",$A95&lt;&gt;""),"!",PreElaborazione!AS95)</f>
        <v/>
      </c>
      <c r="AT95" s="122" t="str">
        <f ca="1">IF(AND(PreElaborazione!AT95="",$A95&lt;&gt;""),"!",PreElaborazione!AT95)</f>
        <v/>
      </c>
      <c r="AU95" s="122" t="str">
        <f ca="1">IF(AND(PreElaborazione!AU95="",$A95&lt;&gt;""),"!",PreElaborazione!AU95)</f>
        <v/>
      </c>
      <c r="AV95" s="122" t="str">
        <f ca="1">IF(AND(PreElaborazione!AV95="",$A95&lt;&gt;""),"!",PreElaborazione!AV95)</f>
        <v/>
      </c>
      <c r="AW95" s="122" t="str">
        <f ca="1">IF(AND(PreElaborazione!AW95="",$A95&lt;&gt;""),"!",PreElaborazione!AW95)</f>
        <v/>
      </c>
      <c r="AX95" s="122" t="str">
        <f ca="1">IF(AND(PreElaborazione!AX95="",$A95&lt;&gt;""),"!",PreElaborazione!AX95)</f>
        <v/>
      </c>
      <c r="AY95" s="122" t="str">
        <f ca="1">IF(AND(PreElaborazione!AY95="",$A95&lt;&gt;""),"!",PreElaborazione!AY95)</f>
        <v/>
      </c>
      <c r="AZ95" s="122" t="str">
        <f ca="1">IF(AND(PreElaborazione!AZ95="",$A95&lt;&gt;""),"!",PreElaborazione!AZ95)</f>
        <v/>
      </c>
      <c r="BA95" s="122" t="str">
        <f ca="1">IF(AND(PreElaborazione!BA95="",$A95&lt;&gt;""),"!",PreElaborazione!BA95)</f>
        <v/>
      </c>
      <c r="BB95" s="122" t="str">
        <f ca="1">IF(AND(PreElaborazione!BB95="",$A95&lt;&gt;""),"!",PreElaborazione!BB95)</f>
        <v/>
      </c>
      <c r="BC95" s="122" t="str">
        <f ca="1">IF(AND(PreElaborazione!BC95="",$A95&lt;&gt;""),"!",PreElaborazione!BC95)</f>
        <v/>
      </c>
      <c r="BD95" s="122" t="str">
        <f ca="1">IF(AND(PreElaborazione!BD95="",$A95&lt;&gt;""),"!",PreElaborazione!BD95)</f>
        <v/>
      </c>
      <c r="BE95" s="122" t="str">
        <f ca="1">IF(AND(PreElaborazione!BE95="",$A95&lt;&gt;""),"!",PreElaborazione!BE95)</f>
        <v/>
      </c>
      <c r="BF95" s="122" t="str">
        <f ca="1">IF(AND(PreElaborazione!BF95="",$A95&lt;&gt;""),"!",PreElaborazione!BF95)</f>
        <v/>
      </c>
      <c r="BG95" s="122" t="str">
        <f ca="1">IF(AND(PreElaborazione!BG95="",$A95&lt;&gt;""),"!",PreElaborazione!BG95)</f>
        <v/>
      </c>
      <c r="BH95" s="122" t="str">
        <f ca="1">IF(AND(PreElaborazione!BH95="",$A95&lt;&gt;""),"!",PreElaborazione!BH95)</f>
        <v/>
      </c>
      <c r="BI95" s="122" t="str">
        <f ca="1">IF(AND(PreElaborazione!BI95="",$A95&lt;&gt;""),"!",PreElaborazione!BI95)</f>
        <v/>
      </c>
      <c r="BJ95" s="122" t="str">
        <f ca="1">IF(AND(PreElaborazione!BJ95="",$A95&lt;&gt;""),"!",PreElaborazione!BJ95)</f>
        <v/>
      </c>
      <c r="BK95" s="122" t="str">
        <f ca="1">IF(AND(PreElaborazione!BK95="",$A95&lt;&gt;""),"!",PreElaborazione!BK95)</f>
        <v/>
      </c>
      <c r="BL95" s="122" t="str">
        <f ca="1">IF(AND(PreElaborazione!BL95="",$A95&lt;&gt;""),"!",PreElaborazione!BL95)</f>
        <v/>
      </c>
      <c r="BM95" s="122" t="str">
        <f ca="1">IF(AND(PreElaborazione!BM95="",$A95&lt;&gt;""),"!",PreElaborazione!BM95)</f>
        <v/>
      </c>
      <c r="BN95" s="122" t="str">
        <f ca="1">IF(AND(PreElaborazione!BN95="",$A95&lt;&gt;""),"!",PreElaborazione!BN95)</f>
        <v/>
      </c>
      <c r="BO95" s="122" t="str">
        <f ca="1">IF(AND(PreElaborazione!BO95="",$A95&lt;&gt;""),"!",PreElaborazione!BO95)</f>
        <v/>
      </c>
      <c r="BP95" s="122" t="str">
        <f ca="1">IF(AND(PreElaborazione!BP95="",$A95&lt;&gt;""),"!",PreElaborazione!BP95)</f>
        <v/>
      </c>
      <c r="BQ95" s="122" t="str">
        <f ca="1">IF(AND(PreElaborazione!BQ95="",$A95&lt;&gt;""),"!",PreElaborazione!BQ95)</f>
        <v/>
      </c>
      <c r="BR95" s="122" t="str">
        <f ca="1">IF(AND(PreElaborazione!BR95="",$A95&lt;&gt;""),"!",PreElaborazione!BR95)</f>
        <v/>
      </c>
      <c r="BS95" s="122" t="str">
        <f ca="1">IF(AND(PreElaborazione!BS95="",$A95&lt;&gt;""),"!",PreElaborazione!BS95)</f>
        <v/>
      </c>
      <c r="BT95" s="122" t="str">
        <f ca="1">IF(AND(PreElaborazione!BT95="",$A95&lt;&gt;""),"!",PreElaborazione!BT95)</f>
        <v/>
      </c>
      <c r="BU95" s="122" t="str">
        <f ca="1">IF(AND(PreElaborazione!BU95="",$A95&lt;&gt;""),"!",PreElaborazione!BU95)</f>
        <v/>
      </c>
      <c r="BV95" s="122" t="str">
        <f ca="1">IF(AND(PreElaborazione!BV95="",$A95&lt;&gt;""),"!",PreElaborazione!BV95)</f>
        <v/>
      </c>
      <c r="BW95" s="122" t="str">
        <f ca="1">IF(AND(PreElaborazione!BW95="",$A95&lt;&gt;""),"!",PreElaborazione!BW95)</f>
        <v/>
      </c>
      <c r="BX95" s="122" t="str">
        <f ca="1">IF(AND(PreElaborazione!BX95="",$A95&lt;&gt;""),"!",PreElaborazione!BX95)</f>
        <v/>
      </c>
      <c r="BY95" s="122" t="str">
        <f ca="1">IF(AND(PreElaborazione!BY95="",$A95&lt;&gt;""),"!",PreElaborazione!BY95)</f>
        <v/>
      </c>
      <c r="BZ95" s="122" t="str">
        <f ca="1">IF(AND(PreElaborazione!BZ95="",$A95&lt;&gt;""),"!",PreElaborazione!BZ95)</f>
        <v/>
      </c>
      <c r="CA95" s="122" t="str">
        <f ca="1">IF(AND(PreElaborazione!CA95="",$A95&lt;&gt;""),"!",PreElaborazione!CA95)</f>
        <v/>
      </c>
      <c r="CB95" s="122" t="str">
        <f ca="1">IF(AND(PreElaborazione!CB95="",$A95&lt;&gt;""),"!",PreElaborazione!CB95)</f>
        <v/>
      </c>
      <c r="CC95" s="122" t="str">
        <f ca="1">IF(AND(PreElaborazione!CC95="",$A95&lt;&gt;""),"!",PreElaborazione!CC95)</f>
        <v/>
      </c>
      <c r="CD95" s="122" t="str">
        <f ca="1">IF(AND(PreElaborazione!CD95="",$A95&lt;&gt;""),"!",PreElaborazione!CD95)</f>
        <v/>
      </c>
      <c r="CE95" s="122" t="str">
        <f ca="1">IF(AND(PreElaborazione!CE95="",$A95&lt;&gt;""),"!",PreElaborazione!CE95)</f>
        <v/>
      </c>
      <c r="CF95" s="122" t="str">
        <f ca="1">IF(AND(PreElaborazione!CF95="",$A95&lt;&gt;""),"!",PreElaborazione!CF95)</f>
        <v/>
      </c>
      <c r="CG95" s="122" t="str">
        <f ca="1">IF(AND(PreElaborazione!CG95="",$A95&lt;&gt;""),"!",PreElaborazione!CG95)</f>
        <v/>
      </c>
      <c r="CH95" s="122" t="str">
        <f ca="1">IF(AND(PreElaborazione!CH95="",$A95&lt;&gt;""),"!",PreElaborazione!CH95)</f>
        <v/>
      </c>
      <c r="CI95" s="122" t="str">
        <f ca="1">IF(AND(PreElaborazione!CI95="",$A95&lt;&gt;""),"!",PreElaborazione!CI95)</f>
        <v/>
      </c>
      <c r="CJ95" s="122" t="str">
        <f ca="1">IF(AND(PreElaborazione!CJ95="",$A95&lt;&gt;""),"!",PreElaborazione!CJ95)</f>
        <v/>
      </c>
      <c r="CK95" s="122" t="str">
        <f ca="1">IF(AND(PreElaborazione!CK95="",$A95&lt;&gt;""),"!",PreElaborazione!CK95)</f>
        <v/>
      </c>
      <c r="CL95" s="122" t="str">
        <f ca="1">IF(AND(PreElaborazione!CL95="",$A95&lt;&gt;""),"!",PreElaborazione!CL95)</f>
        <v/>
      </c>
      <c r="CM95" s="122" t="str">
        <f ca="1">IF(AND(PreElaborazione!CM95="",$A95&lt;&gt;""),"!",PreElaborazione!CM95)</f>
        <v/>
      </c>
      <c r="CN95" s="122" t="str">
        <f ca="1">IF(AND(PreElaborazione!CN95="",$A95&lt;&gt;""),"!",PreElaborazione!CN95)</f>
        <v/>
      </c>
      <c r="CO95" s="122" t="str">
        <f ca="1">IF(AND(PreElaborazione!CO95="",$A95&lt;&gt;""),"!",PreElaborazione!CO95)</f>
        <v/>
      </c>
      <c r="CP95" s="122" t="str">
        <f ca="1">IF(AND(PreElaborazione!CP95="",$A95&lt;&gt;""),"!",PreElaborazione!CP95)</f>
        <v/>
      </c>
      <c r="CQ95" s="122" t="str">
        <f ca="1">IF(AND(PreElaborazione!CQ95="",$A95&lt;&gt;""),"!",PreElaborazione!CQ95)</f>
        <v/>
      </c>
      <c r="CR95" s="122" t="str">
        <f ca="1">IF(AND(PreElaborazione!CR95="",$A95&lt;&gt;""),"!",PreElaborazione!CR95)</f>
        <v/>
      </c>
      <c r="CS95" s="122" t="str">
        <f ca="1">IF(AND(PreElaborazione!CS95="",$A95&lt;&gt;""),"!",PreElaborazione!CS95)</f>
        <v/>
      </c>
      <c r="CT95" s="122" t="str">
        <f ca="1">IF(AND(PreElaborazione!CT95="",$A95&lt;&gt;""),"!",PreElaborazione!CT95)</f>
        <v/>
      </c>
      <c r="CU95" s="122" t="str">
        <f ca="1">IF(AND(PreElaborazione!CU95="",$A95&lt;&gt;""),"!",PreElaborazione!CU95)</f>
        <v/>
      </c>
      <c r="CV95" s="122" t="str">
        <f ca="1">IF(AND(PreElaborazione!CV95="",$A95&lt;&gt;""),"!",PreElaborazione!CV95)</f>
        <v/>
      </c>
      <c r="CW95" s="122" t="str">
        <f ca="1">IF(AND(PreElaborazione!CW95="",$A95&lt;&gt;""),"!",PreElaborazione!CW95)</f>
        <v/>
      </c>
      <c r="CX95" s="122" t="str">
        <f ca="1">IF(AND(PreElaborazione!CX95="",$A95&lt;&gt;""),"!",PreElaborazione!CX95)</f>
        <v/>
      </c>
      <c r="CY95" s="122" t="str">
        <f ca="1">IF(AND(PreElaborazione!CY95="",$A95&lt;&gt;""),"!",PreElaborazione!CY95)</f>
        <v/>
      </c>
      <c r="CZ95" s="122" t="str">
        <f ca="1">IF(AND(PreElaborazione!CZ95="",$A95&lt;&gt;""),"!",PreElaborazione!CZ95)</f>
        <v/>
      </c>
      <c r="DA95" s="122" t="str">
        <f ca="1">IF(AND(PreElaborazione!DA95="",$A95&lt;&gt;""),"!",PreElaborazione!DA95)</f>
        <v/>
      </c>
      <c r="DB95" s="122" t="str">
        <f ca="1">IF(AND(PreElaborazione!DB95="",$A95&lt;&gt;""),"!",PreElaborazione!DB95)</f>
        <v/>
      </c>
    </row>
    <row r="96" spans="1:106">
      <c r="A96" s="120" t="str">
        <f ca="1">PreElaborazione!A96</f>
        <v/>
      </c>
      <c r="B96" s="122" t="str">
        <f ca="1">IF(AND(PreElaborazione!B96="",$A96&lt;&gt;""),"!",PreElaborazione!B96)</f>
        <v/>
      </c>
      <c r="C96" s="122" t="str">
        <f ca="1">IF(AND(PreElaborazione!C96="",$A96&lt;&gt;""),"!",PreElaborazione!C96)</f>
        <v/>
      </c>
      <c r="D96" s="122" t="str">
        <f ca="1">IF(AND(PreElaborazione!D96="",$A96&lt;&gt;""),"!",PreElaborazione!D96)</f>
        <v/>
      </c>
      <c r="E96" s="122" t="str">
        <f ca="1">IF(AND(PreElaborazione!E96="",$A96&lt;&gt;""),"!",PreElaborazione!E96)</f>
        <v/>
      </c>
      <c r="F96" s="122" t="str">
        <f ca="1">IF(AND(PreElaborazione!F96="",$A96&lt;&gt;""),"!",PreElaborazione!F96)</f>
        <v/>
      </c>
      <c r="G96" s="122" t="str">
        <f ca="1">IF(AND(PreElaborazione!G96="",$A96&lt;&gt;""),"!",PreElaborazione!G96)</f>
        <v/>
      </c>
      <c r="H96" s="122" t="str">
        <f ca="1">IF(AND(PreElaborazione!H96="",$A96&lt;&gt;""),"!",PreElaborazione!H96)</f>
        <v/>
      </c>
      <c r="I96" s="122" t="str">
        <f ca="1">IF(AND(PreElaborazione!I96="",$A96&lt;&gt;""),"!",PreElaborazione!I96)</f>
        <v/>
      </c>
      <c r="J96" s="122" t="str">
        <f ca="1">IF(AND(PreElaborazione!J96="",$A96&lt;&gt;""),"!",PreElaborazione!J96)</f>
        <v/>
      </c>
      <c r="K96" s="122" t="str">
        <f ca="1">IF(AND(PreElaborazione!K96="",$A96&lt;&gt;""),"!",PreElaborazione!K96)</f>
        <v/>
      </c>
      <c r="L96" s="122" t="str">
        <f ca="1">IF(AND(PreElaborazione!L96="",$A96&lt;&gt;""),"!",PreElaborazione!L96)</f>
        <v/>
      </c>
      <c r="M96" s="122" t="str">
        <f ca="1">IF(AND(PreElaborazione!M96="",$A96&lt;&gt;""),"!",PreElaborazione!M96)</f>
        <v/>
      </c>
      <c r="N96" s="122" t="str">
        <f ca="1">IF(AND(PreElaborazione!N96="",$A96&lt;&gt;""),"!",PreElaborazione!N96)</f>
        <v/>
      </c>
      <c r="O96" s="122" t="str">
        <f ca="1">IF(AND(PreElaborazione!O96="",$A96&lt;&gt;""),"!",PreElaborazione!O96)</f>
        <v/>
      </c>
      <c r="P96" s="122" t="str">
        <f ca="1">IF(AND(PreElaborazione!P96="",$A96&lt;&gt;""),"!",PreElaborazione!P96)</f>
        <v/>
      </c>
      <c r="Q96" s="122" t="str">
        <f ca="1">IF(AND(PreElaborazione!Q96="",$A96&lt;&gt;""),"!",PreElaborazione!Q96)</f>
        <v/>
      </c>
      <c r="R96" s="122" t="str">
        <f ca="1">IF(AND(PreElaborazione!R96="",$A96&lt;&gt;""),"!",PreElaborazione!R96)</f>
        <v/>
      </c>
      <c r="S96" s="122" t="str">
        <f ca="1">IF(AND(PreElaborazione!S96="",$A96&lt;&gt;""),"!",PreElaborazione!S96)</f>
        <v/>
      </c>
      <c r="T96" s="122" t="str">
        <f ca="1">IF(AND(PreElaborazione!T96="",$A96&lt;&gt;""),"!",PreElaborazione!T96)</f>
        <v/>
      </c>
      <c r="U96" s="122" t="str">
        <f ca="1">IF(AND(PreElaborazione!U96="",$A96&lt;&gt;""),"!",PreElaborazione!U96)</f>
        <v/>
      </c>
      <c r="V96" s="122" t="str">
        <f ca="1">IF(AND(PreElaborazione!V96="",$A96&lt;&gt;""),"!",PreElaborazione!V96)</f>
        <v/>
      </c>
      <c r="W96" s="122" t="str">
        <f ca="1">IF(AND(PreElaborazione!W96="",$A96&lt;&gt;""),"!",PreElaborazione!W96)</f>
        <v/>
      </c>
      <c r="X96" s="122" t="str">
        <f ca="1">IF(AND(PreElaborazione!X96="",$A96&lt;&gt;""),"!",PreElaborazione!X96)</f>
        <v/>
      </c>
      <c r="Y96" s="122" t="str">
        <f ca="1">IF(AND(PreElaborazione!Y96="",$A96&lt;&gt;""),"!",PreElaborazione!Y96)</f>
        <v/>
      </c>
      <c r="Z96" s="122" t="str">
        <f ca="1">IF(AND(PreElaborazione!Z96="",$A96&lt;&gt;""),"!",PreElaborazione!Z96)</f>
        <v/>
      </c>
      <c r="AA96" s="122" t="str">
        <f ca="1">IF(AND(PreElaborazione!AA96="",$A96&lt;&gt;""),"!",PreElaborazione!AA96)</f>
        <v/>
      </c>
      <c r="AB96" s="122" t="str">
        <f ca="1">IF(AND(PreElaborazione!AB96="",$A96&lt;&gt;""),"!",PreElaborazione!AB96)</f>
        <v/>
      </c>
      <c r="AC96" s="122" t="str">
        <f ca="1">IF(AND(PreElaborazione!AC96="",$A96&lt;&gt;""),"!",PreElaborazione!AC96)</f>
        <v/>
      </c>
      <c r="AD96" s="122" t="str">
        <f ca="1">IF(AND(PreElaborazione!AD96="",$A96&lt;&gt;""),"!",PreElaborazione!AD96)</f>
        <v/>
      </c>
      <c r="AE96" s="122" t="str">
        <f ca="1">IF(AND(PreElaborazione!AE96="",$A96&lt;&gt;""),"!",PreElaborazione!AE96)</f>
        <v/>
      </c>
      <c r="AF96" s="122" t="str">
        <f ca="1">IF(AND(PreElaborazione!AF96="",$A96&lt;&gt;""),"!",PreElaborazione!AF96)</f>
        <v/>
      </c>
      <c r="AG96" s="122" t="str">
        <f ca="1">IF(AND(PreElaborazione!AG96="",$A96&lt;&gt;""),"!",PreElaborazione!AG96)</f>
        <v/>
      </c>
      <c r="AH96" s="122" t="str">
        <f ca="1">IF(AND(PreElaborazione!AH96="",$A96&lt;&gt;""),"!",PreElaborazione!AH96)</f>
        <v/>
      </c>
      <c r="AI96" s="122" t="str">
        <f ca="1">IF(AND(PreElaborazione!AI96="",$A96&lt;&gt;""),"!",PreElaborazione!AI96)</f>
        <v/>
      </c>
      <c r="AJ96" s="122" t="str">
        <f ca="1">IF(AND(PreElaborazione!AJ96="",$A96&lt;&gt;""),"!",PreElaborazione!AJ96)</f>
        <v/>
      </c>
      <c r="AK96" s="122" t="str">
        <f ca="1">IF(AND(PreElaborazione!AK96="",$A96&lt;&gt;""),"!",PreElaborazione!AK96)</f>
        <v/>
      </c>
      <c r="AL96" s="122" t="str">
        <f ca="1">IF(AND(PreElaborazione!AL96="",$A96&lt;&gt;""),"!",PreElaborazione!AL96)</f>
        <v/>
      </c>
      <c r="AM96" s="122" t="str">
        <f ca="1">IF(AND(PreElaborazione!AM96="",$A96&lt;&gt;""),"!",PreElaborazione!AM96)</f>
        <v/>
      </c>
      <c r="AN96" s="122" t="str">
        <f ca="1">IF(AND(PreElaborazione!AN96="",$A96&lt;&gt;""),"!",PreElaborazione!AN96)</f>
        <v/>
      </c>
      <c r="AO96" s="122" t="str">
        <f ca="1">IF(AND(PreElaborazione!AO96="",$A96&lt;&gt;""),"!",PreElaborazione!AO96)</f>
        <v/>
      </c>
      <c r="AP96" s="122" t="str">
        <f ca="1">IF(AND(PreElaborazione!AP96="",$A96&lt;&gt;""),"!",PreElaborazione!AP96)</f>
        <v/>
      </c>
      <c r="AQ96" s="122" t="str">
        <f ca="1">IF(AND(PreElaborazione!AQ96="",$A96&lt;&gt;""),"!",PreElaborazione!AQ96)</f>
        <v/>
      </c>
      <c r="AR96" s="122" t="str">
        <f ca="1">IF(AND(PreElaborazione!AR96="",$A96&lt;&gt;""),"!",PreElaborazione!AR96)</f>
        <v/>
      </c>
      <c r="AS96" s="122" t="str">
        <f ca="1">IF(AND(PreElaborazione!AS96="",$A96&lt;&gt;""),"!",PreElaborazione!AS96)</f>
        <v/>
      </c>
      <c r="AT96" s="122" t="str">
        <f ca="1">IF(AND(PreElaborazione!AT96="",$A96&lt;&gt;""),"!",PreElaborazione!AT96)</f>
        <v/>
      </c>
      <c r="AU96" s="122" t="str">
        <f ca="1">IF(AND(PreElaborazione!AU96="",$A96&lt;&gt;""),"!",PreElaborazione!AU96)</f>
        <v/>
      </c>
      <c r="AV96" s="122" t="str">
        <f ca="1">IF(AND(PreElaborazione!AV96="",$A96&lt;&gt;""),"!",PreElaborazione!AV96)</f>
        <v/>
      </c>
      <c r="AW96" s="122" t="str">
        <f ca="1">IF(AND(PreElaborazione!AW96="",$A96&lt;&gt;""),"!",PreElaborazione!AW96)</f>
        <v/>
      </c>
      <c r="AX96" s="122" t="str">
        <f ca="1">IF(AND(PreElaborazione!AX96="",$A96&lt;&gt;""),"!",PreElaborazione!AX96)</f>
        <v/>
      </c>
      <c r="AY96" s="122" t="str">
        <f ca="1">IF(AND(PreElaborazione!AY96="",$A96&lt;&gt;""),"!",PreElaborazione!AY96)</f>
        <v/>
      </c>
      <c r="AZ96" s="122" t="str">
        <f ca="1">IF(AND(PreElaborazione!AZ96="",$A96&lt;&gt;""),"!",PreElaborazione!AZ96)</f>
        <v/>
      </c>
      <c r="BA96" s="122" t="str">
        <f ca="1">IF(AND(PreElaborazione!BA96="",$A96&lt;&gt;""),"!",PreElaborazione!BA96)</f>
        <v/>
      </c>
      <c r="BB96" s="122" t="str">
        <f ca="1">IF(AND(PreElaborazione!BB96="",$A96&lt;&gt;""),"!",PreElaborazione!BB96)</f>
        <v/>
      </c>
      <c r="BC96" s="122" t="str">
        <f ca="1">IF(AND(PreElaborazione!BC96="",$A96&lt;&gt;""),"!",PreElaborazione!BC96)</f>
        <v/>
      </c>
      <c r="BD96" s="122" t="str">
        <f ca="1">IF(AND(PreElaborazione!BD96="",$A96&lt;&gt;""),"!",PreElaborazione!BD96)</f>
        <v/>
      </c>
      <c r="BE96" s="122" t="str">
        <f ca="1">IF(AND(PreElaborazione!BE96="",$A96&lt;&gt;""),"!",PreElaborazione!BE96)</f>
        <v/>
      </c>
      <c r="BF96" s="122" t="str">
        <f ca="1">IF(AND(PreElaborazione!BF96="",$A96&lt;&gt;""),"!",PreElaborazione!BF96)</f>
        <v/>
      </c>
      <c r="BG96" s="122" t="str">
        <f ca="1">IF(AND(PreElaborazione!BG96="",$A96&lt;&gt;""),"!",PreElaborazione!BG96)</f>
        <v/>
      </c>
      <c r="BH96" s="122" t="str">
        <f ca="1">IF(AND(PreElaborazione!BH96="",$A96&lt;&gt;""),"!",PreElaborazione!BH96)</f>
        <v/>
      </c>
      <c r="BI96" s="122" t="str">
        <f ca="1">IF(AND(PreElaborazione!BI96="",$A96&lt;&gt;""),"!",PreElaborazione!BI96)</f>
        <v/>
      </c>
      <c r="BJ96" s="122" t="str">
        <f ca="1">IF(AND(PreElaborazione!BJ96="",$A96&lt;&gt;""),"!",PreElaborazione!BJ96)</f>
        <v/>
      </c>
      <c r="BK96" s="122" t="str">
        <f ca="1">IF(AND(PreElaborazione!BK96="",$A96&lt;&gt;""),"!",PreElaborazione!BK96)</f>
        <v/>
      </c>
      <c r="BL96" s="122" t="str">
        <f ca="1">IF(AND(PreElaborazione!BL96="",$A96&lt;&gt;""),"!",PreElaborazione!BL96)</f>
        <v/>
      </c>
      <c r="BM96" s="122" t="str">
        <f ca="1">IF(AND(PreElaborazione!BM96="",$A96&lt;&gt;""),"!",PreElaborazione!BM96)</f>
        <v/>
      </c>
      <c r="BN96" s="122" t="str">
        <f ca="1">IF(AND(PreElaborazione!BN96="",$A96&lt;&gt;""),"!",PreElaborazione!BN96)</f>
        <v/>
      </c>
      <c r="BO96" s="122" t="str">
        <f ca="1">IF(AND(PreElaborazione!BO96="",$A96&lt;&gt;""),"!",PreElaborazione!BO96)</f>
        <v/>
      </c>
      <c r="BP96" s="122" t="str">
        <f ca="1">IF(AND(PreElaborazione!BP96="",$A96&lt;&gt;""),"!",PreElaborazione!BP96)</f>
        <v/>
      </c>
      <c r="BQ96" s="122" t="str">
        <f ca="1">IF(AND(PreElaborazione!BQ96="",$A96&lt;&gt;""),"!",PreElaborazione!BQ96)</f>
        <v/>
      </c>
      <c r="BR96" s="122" t="str">
        <f ca="1">IF(AND(PreElaborazione!BR96="",$A96&lt;&gt;""),"!",PreElaborazione!BR96)</f>
        <v/>
      </c>
      <c r="BS96" s="122" t="str">
        <f ca="1">IF(AND(PreElaborazione!BS96="",$A96&lt;&gt;""),"!",PreElaborazione!BS96)</f>
        <v/>
      </c>
      <c r="BT96" s="122" t="str">
        <f ca="1">IF(AND(PreElaborazione!BT96="",$A96&lt;&gt;""),"!",PreElaborazione!BT96)</f>
        <v/>
      </c>
      <c r="BU96" s="122" t="str">
        <f ca="1">IF(AND(PreElaborazione!BU96="",$A96&lt;&gt;""),"!",PreElaborazione!BU96)</f>
        <v/>
      </c>
      <c r="BV96" s="122" t="str">
        <f ca="1">IF(AND(PreElaborazione!BV96="",$A96&lt;&gt;""),"!",PreElaborazione!BV96)</f>
        <v/>
      </c>
      <c r="BW96" s="122" t="str">
        <f ca="1">IF(AND(PreElaborazione!BW96="",$A96&lt;&gt;""),"!",PreElaborazione!BW96)</f>
        <v/>
      </c>
      <c r="BX96" s="122" t="str">
        <f ca="1">IF(AND(PreElaborazione!BX96="",$A96&lt;&gt;""),"!",PreElaborazione!BX96)</f>
        <v/>
      </c>
      <c r="BY96" s="122" t="str">
        <f ca="1">IF(AND(PreElaborazione!BY96="",$A96&lt;&gt;""),"!",PreElaborazione!BY96)</f>
        <v/>
      </c>
      <c r="BZ96" s="122" t="str">
        <f ca="1">IF(AND(PreElaborazione!BZ96="",$A96&lt;&gt;""),"!",PreElaborazione!BZ96)</f>
        <v/>
      </c>
      <c r="CA96" s="122" t="str">
        <f ca="1">IF(AND(PreElaborazione!CA96="",$A96&lt;&gt;""),"!",PreElaborazione!CA96)</f>
        <v/>
      </c>
      <c r="CB96" s="122" t="str">
        <f ca="1">IF(AND(PreElaborazione!CB96="",$A96&lt;&gt;""),"!",PreElaborazione!CB96)</f>
        <v/>
      </c>
      <c r="CC96" s="122" t="str">
        <f ca="1">IF(AND(PreElaborazione!CC96="",$A96&lt;&gt;""),"!",PreElaborazione!CC96)</f>
        <v/>
      </c>
      <c r="CD96" s="122" t="str">
        <f ca="1">IF(AND(PreElaborazione!CD96="",$A96&lt;&gt;""),"!",PreElaborazione!CD96)</f>
        <v/>
      </c>
      <c r="CE96" s="122" t="str">
        <f ca="1">IF(AND(PreElaborazione!CE96="",$A96&lt;&gt;""),"!",PreElaborazione!CE96)</f>
        <v/>
      </c>
      <c r="CF96" s="122" t="str">
        <f ca="1">IF(AND(PreElaborazione!CF96="",$A96&lt;&gt;""),"!",PreElaborazione!CF96)</f>
        <v/>
      </c>
      <c r="CG96" s="122" t="str">
        <f ca="1">IF(AND(PreElaborazione!CG96="",$A96&lt;&gt;""),"!",PreElaborazione!CG96)</f>
        <v/>
      </c>
      <c r="CH96" s="122" t="str">
        <f ca="1">IF(AND(PreElaborazione!CH96="",$A96&lt;&gt;""),"!",PreElaborazione!CH96)</f>
        <v/>
      </c>
      <c r="CI96" s="122" t="str">
        <f ca="1">IF(AND(PreElaborazione!CI96="",$A96&lt;&gt;""),"!",PreElaborazione!CI96)</f>
        <v/>
      </c>
      <c r="CJ96" s="122" t="str">
        <f ca="1">IF(AND(PreElaborazione!CJ96="",$A96&lt;&gt;""),"!",PreElaborazione!CJ96)</f>
        <v/>
      </c>
      <c r="CK96" s="122" t="str">
        <f ca="1">IF(AND(PreElaborazione!CK96="",$A96&lt;&gt;""),"!",PreElaborazione!CK96)</f>
        <v/>
      </c>
      <c r="CL96" s="122" t="str">
        <f ca="1">IF(AND(PreElaborazione!CL96="",$A96&lt;&gt;""),"!",PreElaborazione!CL96)</f>
        <v/>
      </c>
      <c r="CM96" s="122" t="str">
        <f ca="1">IF(AND(PreElaborazione!CM96="",$A96&lt;&gt;""),"!",PreElaborazione!CM96)</f>
        <v/>
      </c>
      <c r="CN96" s="122" t="str">
        <f ca="1">IF(AND(PreElaborazione!CN96="",$A96&lt;&gt;""),"!",PreElaborazione!CN96)</f>
        <v/>
      </c>
      <c r="CO96" s="122" t="str">
        <f ca="1">IF(AND(PreElaborazione!CO96="",$A96&lt;&gt;""),"!",PreElaborazione!CO96)</f>
        <v/>
      </c>
      <c r="CP96" s="122" t="str">
        <f ca="1">IF(AND(PreElaborazione!CP96="",$A96&lt;&gt;""),"!",PreElaborazione!CP96)</f>
        <v/>
      </c>
      <c r="CQ96" s="122" t="str">
        <f ca="1">IF(AND(PreElaborazione!CQ96="",$A96&lt;&gt;""),"!",PreElaborazione!CQ96)</f>
        <v/>
      </c>
      <c r="CR96" s="122" t="str">
        <f ca="1">IF(AND(PreElaborazione!CR96="",$A96&lt;&gt;""),"!",PreElaborazione!CR96)</f>
        <v/>
      </c>
      <c r="CS96" s="122" t="str">
        <f ca="1">IF(AND(PreElaborazione!CS96="",$A96&lt;&gt;""),"!",PreElaborazione!CS96)</f>
        <v/>
      </c>
      <c r="CT96" s="122" t="str">
        <f ca="1">IF(AND(PreElaborazione!CT96="",$A96&lt;&gt;""),"!",PreElaborazione!CT96)</f>
        <v/>
      </c>
      <c r="CU96" s="122" t="str">
        <f ca="1">IF(AND(PreElaborazione!CU96="",$A96&lt;&gt;""),"!",PreElaborazione!CU96)</f>
        <v/>
      </c>
      <c r="CV96" s="122" t="str">
        <f ca="1">IF(AND(PreElaborazione!CV96="",$A96&lt;&gt;""),"!",PreElaborazione!CV96)</f>
        <v/>
      </c>
      <c r="CW96" s="122" t="str">
        <f ca="1">IF(AND(PreElaborazione!CW96="",$A96&lt;&gt;""),"!",PreElaborazione!CW96)</f>
        <v/>
      </c>
      <c r="CX96" s="122" t="str">
        <f ca="1">IF(AND(PreElaborazione!CX96="",$A96&lt;&gt;""),"!",PreElaborazione!CX96)</f>
        <v/>
      </c>
      <c r="CY96" s="122" t="str">
        <f ca="1">IF(AND(PreElaborazione!CY96="",$A96&lt;&gt;""),"!",PreElaborazione!CY96)</f>
        <v/>
      </c>
      <c r="CZ96" s="122" t="str">
        <f ca="1">IF(AND(PreElaborazione!CZ96="",$A96&lt;&gt;""),"!",PreElaborazione!CZ96)</f>
        <v/>
      </c>
      <c r="DA96" s="122" t="str">
        <f ca="1">IF(AND(PreElaborazione!DA96="",$A96&lt;&gt;""),"!",PreElaborazione!DA96)</f>
        <v/>
      </c>
      <c r="DB96" s="122" t="str">
        <f ca="1">IF(AND(PreElaborazione!DB96="",$A96&lt;&gt;""),"!",PreElaborazione!DB96)</f>
        <v/>
      </c>
    </row>
    <row r="97" spans="1:106">
      <c r="A97" s="120" t="str">
        <f ca="1">PreElaborazione!A97</f>
        <v/>
      </c>
      <c r="B97" s="122" t="str">
        <f ca="1">IF(AND(PreElaborazione!B97="",$A97&lt;&gt;""),"!",PreElaborazione!B97)</f>
        <v/>
      </c>
      <c r="C97" s="122" t="str">
        <f ca="1">IF(AND(PreElaborazione!C97="",$A97&lt;&gt;""),"!",PreElaborazione!C97)</f>
        <v/>
      </c>
      <c r="D97" s="122" t="str">
        <f ca="1">IF(AND(PreElaborazione!D97="",$A97&lt;&gt;""),"!",PreElaborazione!D97)</f>
        <v/>
      </c>
      <c r="E97" s="122" t="str">
        <f ca="1">IF(AND(PreElaborazione!E97="",$A97&lt;&gt;""),"!",PreElaborazione!E97)</f>
        <v/>
      </c>
      <c r="F97" s="122" t="str">
        <f ca="1">IF(AND(PreElaborazione!F97="",$A97&lt;&gt;""),"!",PreElaborazione!F97)</f>
        <v/>
      </c>
      <c r="G97" s="122" t="str">
        <f ca="1">IF(AND(PreElaborazione!G97="",$A97&lt;&gt;""),"!",PreElaborazione!G97)</f>
        <v/>
      </c>
      <c r="H97" s="122" t="str">
        <f ca="1">IF(AND(PreElaborazione!H97="",$A97&lt;&gt;""),"!",PreElaborazione!H97)</f>
        <v/>
      </c>
      <c r="I97" s="122" t="str">
        <f ca="1">IF(AND(PreElaborazione!I97="",$A97&lt;&gt;""),"!",PreElaborazione!I97)</f>
        <v/>
      </c>
      <c r="J97" s="122" t="str">
        <f ca="1">IF(AND(PreElaborazione!J97="",$A97&lt;&gt;""),"!",PreElaborazione!J97)</f>
        <v/>
      </c>
      <c r="K97" s="122" t="str">
        <f ca="1">IF(AND(PreElaborazione!K97="",$A97&lt;&gt;""),"!",PreElaborazione!K97)</f>
        <v/>
      </c>
      <c r="L97" s="122" t="str">
        <f ca="1">IF(AND(PreElaborazione!L97="",$A97&lt;&gt;""),"!",PreElaborazione!L97)</f>
        <v/>
      </c>
      <c r="M97" s="122" t="str">
        <f ca="1">IF(AND(PreElaborazione!M97="",$A97&lt;&gt;""),"!",PreElaborazione!M97)</f>
        <v/>
      </c>
      <c r="N97" s="122" t="str">
        <f ca="1">IF(AND(PreElaborazione!N97="",$A97&lt;&gt;""),"!",PreElaborazione!N97)</f>
        <v/>
      </c>
      <c r="O97" s="122" t="str">
        <f ca="1">IF(AND(PreElaborazione!O97="",$A97&lt;&gt;""),"!",PreElaborazione!O97)</f>
        <v/>
      </c>
      <c r="P97" s="122" t="str">
        <f ca="1">IF(AND(PreElaborazione!P97="",$A97&lt;&gt;""),"!",PreElaborazione!P97)</f>
        <v/>
      </c>
      <c r="Q97" s="122" t="str">
        <f ca="1">IF(AND(PreElaborazione!Q97="",$A97&lt;&gt;""),"!",PreElaborazione!Q97)</f>
        <v/>
      </c>
      <c r="R97" s="122" t="str">
        <f ca="1">IF(AND(PreElaborazione!R97="",$A97&lt;&gt;""),"!",PreElaborazione!R97)</f>
        <v/>
      </c>
      <c r="S97" s="122" t="str">
        <f ca="1">IF(AND(PreElaborazione!S97="",$A97&lt;&gt;""),"!",PreElaborazione!S97)</f>
        <v/>
      </c>
      <c r="T97" s="122" t="str">
        <f ca="1">IF(AND(PreElaborazione!T97="",$A97&lt;&gt;""),"!",PreElaborazione!T97)</f>
        <v/>
      </c>
      <c r="U97" s="122" t="str">
        <f ca="1">IF(AND(PreElaborazione!U97="",$A97&lt;&gt;""),"!",PreElaborazione!U97)</f>
        <v/>
      </c>
      <c r="V97" s="122" t="str">
        <f ca="1">IF(AND(PreElaborazione!V97="",$A97&lt;&gt;""),"!",PreElaborazione!V97)</f>
        <v/>
      </c>
      <c r="W97" s="122" t="str">
        <f ca="1">IF(AND(PreElaborazione!W97="",$A97&lt;&gt;""),"!",PreElaborazione!W97)</f>
        <v/>
      </c>
      <c r="X97" s="122" t="str">
        <f ca="1">IF(AND(PreElaborazione!X97="",$A97&lt;&gt;""),"!",PreElaborazione!X97)</f>
        <v/>
      </c>
      <c r="Y97" s="122" t="str">
        <f ca="1">IF(AND(PreElaborazione!Y97="",$A97&lt;&gt;""),"!",PreElaborazione!Y97)</f>
        <v/>
      </c>
      <c r="Z97" s="122" t="str">
        <f ca="1">IF(AND(PreElaborazione!Z97="",$A97&lt;&gt;""),"!",PreElaborazione!Z97)</f>
        <v/>
      </c>
      <c r="AA97" s="122" t="str">
        <f ca="1">IF(AND(PreElaborazione!AA97="",$A97&lt;&gt;""),"!",PreElaborazione!AA97)</f>
        <v/>
      </c>
      <c r="AB97" s="122" t="str">
        <f ca="1">IF(AND(PreElaborazione!AB97="",$A97&lt;&gt;""),"!",PreElaborazione!AB97)</f>
        <v/>
      </c>
      <c r="AC97" s="122" t="str">
        <f ca="1">IF(AND(PreElaborazione!AC97="",$A97&lt;&gt;""),"!",PreElaborazione!AC97)</f>
        <v/>
      </c>
      <c r="AD97" s="122" t="str">
        <f ca="1">IF(AND(PreElaborazione!AD97="",$A97&lt;&gt;""),"!",PreElaborazione!AD97)</f>
        <v/>
      </c>
      <c r="AE97" s="122" t="str">
        <f ca="1">IF(AND(PreElaborazione!AE97="",$A97&lt;&gt;""),"!",PreElaborazione!AE97)</f>
        <v/>
      </c>
      <c r="AF97" s="122" t="str">
        <f ca="1">IF(AND(PreElaborazione!AF97="",$A97&lt;&gt;""),"!",PreElaborazione!AF97)</f>
        <v/>
      </c>
      <c r="AG97" s="122" t="str">
        <f ca="1">IF(AND(PreElaborazione!AG97="",$A97&lt;&gt;""),"!",PreElaborazione!AG97)</f>
        <v/>
      </c>
      <c r="AH97" s="122" t="str">
        <f ca="1">IF(AND(PreElaborazione!AH97="",$A97&lt;&gt;""),"!",PreElaborazione!AH97)</f>
        <v/>
      </c>
      <c r="AI97" s="122" t="str">
        <f ca="1">IF(AND(PreElaborazione!AI97="",$A97&lt;&gt;""),"!",PreElaborazione!AI97)</f>
        <v/>
      </c>
      <c r="AJ97" s="122" t="str">
        <f ca="1">IF(AND(PreElaborazione!AJ97="",$A97&lt;&gt;""),"!",PreElaborazione!AJ97)</f>
        <v/>
      </c>
      <c r="AK97" s="122" t="str">
        <f ca="1">IF(AND(PreElaborazione!AK97="",$A97&lt;&gt;""),"!",PreElaborazione!AK97)</f>
        <v/>
      </c>
      <c r="AL97" s="122" t="str">
        <f ca="1">IF(AND(PreElaborazione!AL97="",$A97&lt;&gt;""),"!",PreElaborazione!AL97)</f>
        <v/>
      </c>
      <c r="AM97" s="122" t="str">
        <f ca="1">IF(AND(PreElaborazione!AM97="",$A97&lt;&gt;""),"!",PreElaborazione!AM97)</f>
        <v/>
      </c>
      <c r="AN97" s="122" t="str">
        <f ca="1">IF(AND(PreElaborazione!AN97="",$A97&lt;&gt;""),"!",PreElaborazione!AN97)</f>
        <v/>
      </c>
      <c r="AO97" s="122" t="str">
        <f ca="1">IF(AND(PreElaborazione!AO97="",$A97&lt;&gt;""),"!",PreElaborazione!AO97)</f>
        <v/>
      </c>
      <c r="AP97" s="122" t="str">
        <f ca="1">IF(AND(PreElaborazione!AP97="",$A97&lt;&gt;""),"!",PreElaborazione!AP97)</f>
        <v/>
      </c>
      <c r="AQ97" s="122" t="str">
        <f ca="1">IF(AND(PreElaborazione!AQ97="",$A97&lt;&gt;""),"!",PreElaborazione!AQ97)</f>
        <v/>
      </c>
      <c r="AR97" s="122" t="str">
        <f ca="1">IF(AND(PreElaborazione!AR97="",$A97&lt;&gt;""),"!",PreElaborazione!AR97)</f>
        <v/>
      </c>
      <c r="AS97" s="122" t="str">
        <f ca="1">IF(AND(PreElaborazione!AS97="",$A97&lt;&gt;""),"!",PreElaborazione!AS97)</f>
        <v/>
      </c>
      <c r="AT97" s="122" t="str">
        <f ca="1">IF(AND(PreElaborazione!AT97="",$A97&lt;&gt;""),"!",PreElaborazione!AT97)</f>
        <v/>
      </c>
      <c r="AU97" s="122" t="str">
        <f ca="1">IF(AND(PreElaborazione!AU97="",$A97&lt;&gt;""),"!",PreElaborazione!AU97)</f>
        <v/>
      </c>
      <c r="AV97" s="122" t="str">
        <f ca="1">IF(AND(PreElaborazione!AV97="",$A97&lt;&gt;""),"!",PreElaborazione!AV97)</f>
        <v/>
      </c>
      <c r="AW97" s="122" t="str">
        <f ca="1">IF(AND(PreElaborazione!AW97="",$A97&lt;&gt;""),"!",PreElaborazione!AW97)</f>
        <v/>
      </c>
      <c r="AX97" s="122" t="str">
        <f ca="1">IF(AND(PreElaborazione!AX97="",$A97&lt;&gt;""),"!",PreElaborazione!AX97)</f>
        <v/>
      </c>
      <c r="AY97" s="122" t="str">
        <f ca="1">IF(AND(PreElaborazione!AY97="",$A97&lt;&gt;""),"!",PreElaborazione!AY97)</f>
        <v/>
      </c>
      <c r="AZ97" s="122" t="str">
        <f ca="1">IF(AND(PreElaborazione!AZ97="",$A97&lt;&gt;""),"!",PreElaborazione!AZ97)</f>
        <v/>
      </c>
      <c r="BA97" s="122" t="str">
        <f ca="1">IF(AND(PreElaborazione!BA97="",$A97&lt;&gt;""),"!",PreElaborazione!BA97)</f>
        <v/>
      </c>
      <c r="BB97" s="122" t="str">
        <f ca="1">IF(AND(PreElaborazione!BB97="",$A97&lt;&gt;""),"!",PreElaborazione!BB97)</f>
        <v/>
      </c>
      <c r="BC97" s="122" t="str">
        <f ca="1">IF(AND(PreElaborazione!BC97="",$A97&lt;&gt;""),"!",PreElaborazione!BC97)</f>
        <v/>
      </c>
      <c r="BD97" s="122" t="str">
        <f ca="1">IF(AND(PreElaborazione!BD97="",$A97&lt;&gt;""),"!",PreElaborazione!BD97)</f>
        <v/>
      </c>
      <c r="BE97" s="122" t="str">
        <f ca="1">IF(AND(PreElaborazione!BE97="",$A97&lt;&gt;""),"!",PreElaborazione!BE97)</f>
        <v/>
      </c>
      <c r="BF97" s="122" t="str">
        <f ca="1">IF(AND(PreElaborazione!BF97="",$A97&lt;&gt;""),"!",PreElaborazione!BF97)</f>
        <v/>
      </c>
      <c r="BG97" s="122" t="str">
        <f ca="1">IF(AND(PreElaborazione!BG97="",$A97&lt;&gt;""),"!",PreElaborazione!BG97)</f>
        <v/>
      </c>
      <c r="BH97" s="122" t="str">
        <f ca="1">IF(AND(PreElaborazione!BH97="",$A97&lt;&gt;""),"!",PreElaborazione!BH97)</f>
        <v/>
      </c>
      <c r="BI97" s="122" t="str">
        <f ca="1">IF(AND(PreElaborazione!BI97="",$A97&lt;&gt;""),"!",PreElaborazione!BI97)</f>
        <v/>
      </c>
      <c r="BJ97" s="122" t="str">
        <f ca="1">IF(AND(PreElaborazione!BJ97="",$A97&lt;&gt;""),"!",PreElaborazione!BJ97)</f>
        <v/>
      </c>
      <c r="BK97" s="122" t="str">
        <f ca="1">IF(AND(PreElaborazione!BK97="",$A97&lt;&gt;""),"!",PreElaborazione!BK97)</f>
        <v/>
      </c>
      <c r="BL97" s="122" t="str">
        <f ca="1">IF(AND(PreElaborazione!BL97="",$A97&lt;&gt;""),"!",PreElaborazione!BL97)</f>
        <v/>
      </c>
      <c r="BM97" s="122" t="str">
        <f ca="1">IF(AND(PreElaborazione!BM97="",$A97&lt;&gt;""),"!",PreElaborazione!BM97)</f>
        <v/>
      </c>
      <c r="BN97" s="122" t="str">
        <f ca="1">IF(AND(PreElaborazione!BN97="",$A97&lt;&gt;""),"!",PreElaborazione!BN97)</f>
        <v/>
      </c>
      <c r="BO97" s="122" t="str">
        <f ca="1">IF(AND(PreElaborazione!BO97="",$A97&lt;&gt;""),"!",PreElaborazione!BO97)</f>
        <v/>
      </c>
      <c r="BP97" s="122" t="str">
        <f ca="1">IF(AND(PreElaborazione!BP97="",$A97&lt;&gt;""),"!",PreElaborazione!BP97)</f>
        <v/>
      </c>
      <c r="BQ97" s="122" t="str">
        <f ca="1">IF(AND(PreElaborazione!BQ97="",$A97&lt;&gt;""),"!",PreElaborazione!BQ97)</f>
        <v/>
      </c>
      <c r="BR97" s="122" t="str">
        <f ca="1">IF(AND(PreElaborazione!BR97="",$A97&lt;&gt;""),"!",PreElaborazione!BR97)</f>
        <v/>
      </c>
      <c r="BS97" s="122" t="str">
        <f ca="1">IF(AND(PreElaborazione!BS97="",$A97&lt;&gt;""),"!",PreElaborazione!BS97)</f>
        <v/>
      </c>
      <c r="BT97" s="122" t="str">
        <f ca="1">IF(AND(PreElaborazione!BT97="",$A97&lt;&gt;""),"!",PreElaborazione!BT97)</f>
        <v/>
      </c>
      <c r="BU97" s="122" t="str">
        <f ca="1">IF(AND(PreElaborazione!BU97="",$A97&lt;&gt;""),"!",PreElaborazione!BU97)</f>
        <v/>
      </c>
      <c r="BV97" s="122" t="str">
        <f ca="1">IF(AND(PreElaborazione!BV97="",$A97&lt;&gt;""),"!",PreElaborazione!BV97)</f>
        <v/>
      </c>
      <c r="BW97" s="122" t="str">
        <f ca="1">IF(AND(PreElaborazione!BW97="",$A97&lt;&gt;""),"!",PreElaborazione!BW97)</f>
        <v/>
      </c>
      <c r="BX97" s="122" t="str">
        <f ca="1">IF(AND(PreElaborazione!BX97="",$A97&lt;&gt;""),"!",PreElaborazione!BX97)</f>
        <v/>
      </c>
      <c r="BY97" s="122" t="str">
        <f ca="1">IF(AND(PreElaborazione!BY97="",$A97&lt;&gt;""),"!",PreElaborazione!BY97)</f>
        <v/>
      </c>
      <c r="BZ97" s="122" t="str">
        <f ca="1">IF(AND(PreElaborazione!BZ97="",$A97&lt;&gt;""),"!",PreElaborazione!BZ97)</f>
        <v/>
      </c>
      <c r="CA97" s="122" t="str">
        <f ca="1">IF(AND(PreElaborazione!CA97="",$A97&lt;&gt;""),"!",PreElaborazione!CA97)</f>
        <v/>
      </c>
      <c r="CB97" s="122" t="str">
        <f ca="1">IF(AND(PreElaborazione!CB97="",$A97&lt;&gt;""),"!",PreElaborazione!CB97)</f>
        <v/>
      </c>
      <c r="CC97" s="122" t="str">
        <f ca="1">IF(AND(PreElaborazione!CC97="",$A97&lt;&gt;""),"!",PreElaborazione!CC97)</f>
        <v/>
      </c>
      <c r="CD97" s="122" t="str">
        <f ca="1">IF(AND(PreElaborazione!CD97="",$A97&lt;&gt;""),"!",PreElaborazione!CD97)</f>
        <v/>
      </c>
      <c r="CE97" s="122" t="str">
        <f ca="1">IF(AND(PreElaborazione!CE97="",$A97&lt;&gt;""),"!",PreElaborazione!CE97)</f>
        <v/>
      </c>
      <c r="CF97" s="122" t="str">
        <f ca="1">IF(AND(PreElaborazione!CF97="",$A97&lt;&gt;""),"!",PreElaborazione!CF97)</f>
        <v/>
      </c>
      <c r="CG97" s="122" t="str">
        <f ca="1">IF(AND(PreElaborazione!CG97="",$A97&lt;&gt;""),"!",PreElaborazione!CG97)</f>
        <v/>
      </c>
      <c r="CH97" s="122" t="str">
        <f ca="1">IF(AND(PreElaborazione!CH97="",$A97&lt;&gt;""),"!",PreElaborazione!CH97)</f>
        <v/>
      </c>
      <c r="CI97" s="122" t="str">
        <f ca="1">IF(AND(PreElaborazione!CI97="",$A97&lt;&gt;""),"!",PreElaborazione!CI97)</f>
        <v/>
      </c>
      <c r="CJ97" s="122" t="str">
        <f ca="1">IF(AND(PreElaborazione!CJ97="",$A97&lt;&gt;""),"!",PreElaborazione!CJ97)</f>
        <v/>
      </c>
      <c r="CK97" s="122" t="str">
        <f ca="1">IF(AND(PreElaborazione!CK97="",$A97&lt;&gt;""),"!",PreElaborazione!CK97)</f>
        <v/>
      </c>
      <c r="CL97" s="122" t="str">
        <f ca="1">IF(AND(PreElaborazione!CL97="",$A97&lt;&gt;""),"!",PreElaborazione!CL97)</f>
        <v/>
      </c>
      <c r="CM97" s="122" t="str">
        <f ca="1">IF(AND(PreElaborazione!CM97="",$A97&lt;&gt;""),"!",PreElaborazione!CM97)</f>
        <v/>
      </c>
      <c r="CN97" s="122" t="str">
        <f ca="1">IF(AND(PreElaborazione!CN97="",$A97&lt;&gt;""),"!",PreElaborazione!CN97)</f>
        <v/>
      </c>
      <c r="CO97" s="122" t="str">
        <f ca="1">IF(AND(PreElaborazione!CO97="",$A97&lt;&gt;""),"!",PreElaborazione!CO97)</f>
        <v/>
      </c>
      <c r="CP97" s="122" t="str">
        <f ca="1">IF(AND(PreElaborazione!CP97="",$A97&lt;&gt;""),"!",PreElaborazione!CP97)</f>
        <v/>
      </c>
      <c r="CQ97" s="122" t="str">
        <f ca="1">IF(AND(PreElaborazione!CQ97="",$A97&lt;&gt;""),"!",PreElaborazione!CQ97)</f>
        <v/>
      </c>
      <c r="CR97" s="122" t="str">
        <f ca="1">IF(AND(PreElaborazione!CR97="",$A97&lt;&gt;""),"!",PreElaborazione!CR97)</f>
        <v/>
      </c>
      <c r="CS97" s="122" t="str">
        <f ca="1">IF(AND(PreElaborazione!CS97="",$A97&lt;&gt;""),"!",PreElaborazione!CS97)</f>
        <v/>
      </c>
      <c r="CT97" s="122" t="str">
        <f ca="1">IF(AND(PreElaborazione!CT97="",$A97&lt;&gt;""),"!",PreElaborazione!CT97)</f>
        <v/>
      </c>
      <c r="CU97" s="122" t="str">
        <f ca="1">IF(AND(PreElaborazione!CU97="",$A97&lt;&gt;""),"!",PreElaborazione!CU97)</f>
        <v/>
      </c>
      <c r="CV97" s="122" t="str">
        <f ca="1">IF(AND(PreElaborazione!CV97="",$A97&lt;&gt;""),"!",PreElaborazione!CV97)</f>
        <v/>
      </c>
      <c r="CW97" s="122" t="str">
        <f ca="1">IF(AND(PreElaborazione!CW97="",$A97&lt;&gt;""),"!",PreElaborazione!CW97)</f>
        <v/>
      </c>
      <c r="CX97" s="122" t="str">
        <f ca="1">IF(AND(PreElaborazione!CX97="",$A97&lt;&gt;""),"!",PreElaborazione!CX97)</f>
        <v/>
      </c>
      <c r="CY97" s="122" t="str">
        <f ca="1">IF(AND(PreElaborazione!CY97="",$A97&lt;&gt;""),"!",PreElaborazione!CY97)</f>
        <v/>
      </c>
      <c r="CZ97" s="122" t="str">
        <f ca="1">IF(AND(PreElaborazione!CZ97="",$A97&lt;&gt;""),"!",PreElaborazione!CZ97)</f>
        <v/>
      </c>
      <c r="DA97" s="122" t="str">
        <f ca="1">IF(AND(PreElaborazione!DA97="",$A97&lt;&gt;""),"!",PreElaborazione!DA97)</f>
        <v/>
      </c>
      <c r="DB97" s="122" t="str">
        <f ca="1">IF(AND(PreElaborazione!DB97="",$A97&lt;&gt;""),"!",PreElaborazione!DB97)</f>
        <v/>
      </c>
    </row>
    <row r="98" spans="1:106">
      <c r="A98" s="120" t="str">
        <f ca="1">PreElaborazione!A98</f>
        <v/>
      </c>
      <c r="B98" s="122" t="str">
        <f ca="1">IF(AND(PreElaborazione!B98="",$A98&lt;&gt;""),"!",PreElaborazione!B98)</f>
        <v/>
      </c>
      <c r="C98" s="122" t="str">
        <f ca="1">IF(AND(PreElaborazione!C98="",$A98&lt;&gt;""),"!",PreElaborazione!C98)</f>
        <v/>
      </c>
      <c r="D98" s="122" t="str">
        <f ca="1">IF(AND(PreElaborazione!D98="",$A98&lt;&gt;""),"!",PreElaborazione!D98)</f>
        <v/>
      </c>
      <c r="E98" s="122" t="str">
        <f ca="1">IF(AND(PreElaborazione!E98="",$A98&lt;&gt;""),"!",PreElaborazione!E98)</f>
        <v/>
      </c>
      <c r="F98" s="122" t="str">
        <f ca="1">IF(AND(PreElaborazione!F98="",$A98&lt;&gt;""),"!",PreElaborazione!F98)</f>
        <v/>
      </c>
      <c r="G98" s="122" t="str">
        <f ca="1">IF(AND(PreElaborazione!G98="",$A98&lt;&gt;""),"!",PreElaborazione!G98)</f>
        <v/>
      </c>
      <c r="H98" s="122" t="str">
        <f ca="1">IF(AND(PreElaborazione!H98="",$A98&lt;&gt;""),"!",PreElaborazione!H98)</f>
        <v/>
      </c>
      <c r="I98" s="122" t="str">
        <f ca="1">IF(AND(PreElaborazione!I98="",$A98&lt;&gt;""),"!",PreElaborazione!I98)</f>
        <v/>
      </c>
      <c r="J98" s="122" t="str">
        <f ca="1">IF(AND(PreElaborazione!J98="",$A98&lt;&gt;""),"!",PreElaborazione!J98)</f>
        <v/>
      </c>
      <c r="K98" s="122" t="str">
        <f ca="1">IF(AND(PreElaborazione!K98="",$A98&lt;&gt;""),"!",PreElaborazione!K98)</f>
        <v/>
      </c>
      <c r="L98" s="122" t="str">
        <f ca="1">IF(AND(PreElaborazione!L98="",$A98&lt;&gt;""),"!",PreElaborazione!L98)</f>
        <v/>
      </c>
      <c r="M98" s="122" t="str">
        <f ca="1">IF(AND(PreElaborazione!M98="",$A98&lt;&gt;""),"!",PreElaborazione!M98)</f>
        <v/>
      </c>
      <c r="N98" s="122" t="str">
        <f ca="1">IF(AND(PreElaborazione!N98="",$A98&lt;&gt;""),"!",PreElaborazione!N98)</f>
        <v/>
      </c>
      <c r="O98" s="122" t="str">
        <f ca="1">IF(AND(PreElaborazione!O98="",$A98&lt;&gt;""),"!",PreElaborazione!O98)</f>
        <v/>
      </c>
      <c r="P98" s="122" t="str">
        <f ca="1">IF(AND(PreElaborazione!P98="",$A98&lt;&gt;""),"!",PreElaborazione!P98)</f>
        <v/>
      </c>
      <c r="Q98" s="122" t="str">
        <f ca="1">IF(AND(PreElaborazione!Q98="",$A98&lt;&gt;""),"!",PreElaborazione!Q98)</f>
        <v/>
      </c>
      <c r="R98" s="122" t="str">
        <f ca="1">IF(AND(PreElaborazione!R98="",$A98&lt;&gt;""),"!",PreElaborazione!R98)</f>
        <v/>
      </c>
      <c r="S98" s="122" t="str">
        <f ca="1">IF(AND(PreElaborazione!S98="",$A98&lt;&gt;""),"!",PreElaborazione!S98)</f>
        <v/>
      </c>
      <c r="T98" s="122" t="str">
        <f ca="1">IF(AND(PreElaborazione!T98="",$A98&lt;&gt;""),"!",PreElaborazione!T98)</f>
        <v/>
      </c>
      <c r="U98" s="122" t="str">
        <f ca="1">IF(AND(PreElaborazione!U98="",$A98&lt;&gt;""),"!",PreElaborazione!U98)</f>
        <v/>
      </c>
      <c r="V98" s="122" t="str">
        <f ca="1">IF(AND(PreElaborazione!V98="",$A98&lt;&gt;""),"!",PreElaborazione!V98)</f>
        <v/>
      </c>
      <c r="W98" s="122" t="str">
        <f ca="1">IF(AND(PreElaborazione!W98="",$A98&lt;&gt;""),"!",PreElaborazione!W98)</f>
        <v/>
      </c>
      <c r="X98" s="122" t="str">
        <f ca="1">IF(AND(PreElaborazione!X98="",$A98&lt;&gt;""),"!",PreElaborazione!X98)</f>
        <v/>
      </c>
      <c r="Y98" s="122" t="str">
        <f ca="1">IF(AND(PreElaborazione!Y98="",$A98&lt;&gt;""),"!",PreElaborazione!Y98)</f>
        <v/>
      </c>
      <c r="Z98" s="122" t="str">
        <f ca="1">IF(AND(PreElaborazione!Z98="",$A98&lt;&gt;""),"!",PreElaborazione!Z98)</f>
        <v/>
      </c>
      <c r="AA98" s="122" t="str">
        <f ca="1">IF(AND(PreElaborazione!AA98="",$A98&lt;&gt;""),"!",PreElaborazione!AA98)</f>
        <v/>
      </c>
      <c r="AB98" s="122" t="str">
        <f ca="1">IF(AND(PreElaborazione!AB98="",$A98&lt;&gt;""),"!",PreElaborazione!AB98)</f>
        <v/>
      </c>
      <c r="AC98" s="122" t="str">
        <f ca="1">IF(AND(PreElaborazione!AC98="",$A98&lt;&gt;""),"!",PreElaborazione!AC98)</f>
        <v/>
      </c>
      <c r="AD98" s="122" t="str">
        <f ca="1">IF(AND(PreElaborazione!AD98="",$A98&lt;&gt;""),"!",PreElaborazione!AD98)</f>
        <v/>
      </c>
      <c r="AE98" s="122" t="str">
        <f ca="1">IF(AND(PreElaborazione!AE98="",$A98&lt;&gt;""),"!",PreElaborazione!AE98)</f>
        <v/>
      </c>
      <c r="AF98" s="122" t="str">
        <f ca="1">IF(AND(PreElaborazione!AF98="",$A98&lt;&gt;""),"!",PreElaborazione!AF98)</f>
        <v/>
      </c>
      <c r="AG98" s="122" t="str">
        <f ca="1">IF(AND(PreElaborazione!AG98="",$A98&lt;&gt;""),"!",PreElaborazione!AG98)</f>
        <v/>
      </c>
      <c r="AH98" s="122" t="str">
        <f ca="1">IF(AND(PreElaborazione!AH98="",$A98&lt;&gt;""),"!",PreElaborazione!AH98)</f>
        <v/>
      </c>
      <c r="AI98" s="122" t="str">
        <f ca="1">IF(AND(PreElaborazione!AI98="",$A98&lt;&gt;""),"!",PreElaborazione!AI98)</f>
        <v/>
      </c>
      <c r="AJ98" s="122" t="str">
        <f ca="1">IF(AND(PreElaborazione!AJ98="",$A98&lt;&gt;""),"!",PreElaborazione!AJ98)</f>
        <v/>
      </c>
      <c r="AK98" s="122" t="str">
        <f ca="1">IF(AND(PreElaborazione!AK98="",$A98&lt;&gt;""),"!",PreElaborazione!AK98)</f>
        <v/>
      </c>
      <c r="AL98" s="122" t="str">
        <f ca="1">IF(AND(PreElaborazione!AL98="",$A98&lt;&gt;""),"!",PreElaborazione!AL98)</f>
        <v/>
      </c>
      <c r="AM98" s="122" t="str">
        <f ca="1">IF(AND(PreElaborazione!AM98="",$A98&lt;&gt;""),"!",PreElaborazione!AM98)</f>
        <v/>
      </c>
      <c r="AN98" s="122" t="str">
        <f ca="1">IF(AND(PreElaborazione!AN98="",$A98&lt;&gt;""),"!",PreElaborazione!AN98)</f>
        <v/>
      </c>
      <c r="AO98" s="122" t="str">
        <f ca="1">IF(AND(PreElaborazione!AO98="",$A98&lt;&gt;""),"!",PreElaborazione!AO98)</f>
        <v/>
      </c>
      <c r="AP98" s="122" t="str">
        <f ca="1">IF(AND(PreElaborazione!AP98="",$A98&lt;&gt;""),"!",PreElaborazione!AP98)</f>
        <v/>
      </c>
      <c r="AQ98" s="122" t="str">
        <f ca="1">IF(AND(PreElaborazione!AQ98="",$A98&lt;&gt;""),"!",PreElaborazione!AQ98)</f>
        <v/>
      </c>
      <c r="AR98" s="122" t="str">
        <f ca="1">IF(AND(PreElaborazione!AR98="",$A98&lt;&gt;""),"!",PreElaborazione!AR98)</f>
        <v/>
      </c>
      <c r="AS98" s="122" t="str">
        <f ca="1">IF(AND(PreElaborazione!AS98="",$A98&lt;&gt;""),"!",PreElaborazione!AS98)</f>
        <v/>
      </c>
      <c r="AT98" s="122" t="str">
        <f ca="1">IF(AND(PreElaborazione!AT98="",$A98&lt;&gt;""),"!",PreElaborazione!AT98)</f>
        <v/>
      </c>
      <c r="AU98" s="122" t="str">
        <f ca="1">IF(AND(PreElaborazione!AU98="",$A98&lt;&gt;""),"!",PreElaborazione!AU98)</f>
        <v/>
      </c>
      <c r="AV98" s="122" t="str">
        <f ca="1">IF(AND(PreElaborazione!AV98="",$A98&lt;&gt;""),"!",PreElaborazione!AV98)</f>
        <v/>
      </c>
      <c r="AW98" s="122" t="str">
        <f ca="1">IF(AND(PreElaborazione!AW98="",$A98&lt;&gt;""),"!",PreElaborazione!AW98)</f>
        <v/>
      </c>
      <c r="AX98" s="122" t="str">
        <f ca="1">IF(AND(PreElaborazione!AX98="",$A98&lt;&gt;""),"!",PreElaborazione!AX98)</f>
        <v/>
      </c>
      <c r="AY98" s="122" t="str">
        <f ca="1">IF(AND(PreElaborazione!AY98="",$A98&lt;&gt;""),"!",PreElaborazione!AY98)</f>
        <v/>
      </c>
      <c r="AZ98" s="122" t="str">
        <f ca="1">IF(AND(PreElaborazione!AZ98="",$A98&lt;&gt;""),"!",PreElaborazione!AZ98)</f>
        <v/>
      </c>
      <c r="BA98" s="122" t="str">
        <f ca="1">IF(AND(PreElaborazione!BA98="",$A98&lt;&gt;""),"!",PreElaborazione!BA98)</f>
        <v/>
      </c>
      <c r="BB98" s="122" t="str">
        <f ca="1">IF(AND(PreElaborazione!BB98="",$A98&lt;&gt;""),"!",PreElaborazione!BB98)</f>
        <v/>
      </c>
      <c r="BC98" s="122" t="str">
        <f ca="1">IF(AND(PreElaborazione!BC98="",$A98&lt;&gt;""),"!",PreElaborazione!BC98)</f>
        <v/>
      </c>
      <c r="BD98" s="122" t="str">
        <f ca="1">IF(AND(PreElaborazione!BD98="",$A98&lt;&gt;""),"!",PreElaborazione!BD98)</f>
        <v/>
      </c>
      <c r="BE98" s="122" t="str">
        <f ca="1">IF(AND(PreElaborazione!BE98="",$A98&lt;&gt;""),"!",PreElaborazione!BE98)</f>
        <v/>
      </c>
      <c r="BF98" s="122" t="str">
        <f ca="1">IF(AND(PreElaborazione!BF98="",$A98&lt;&gt;""),"!",PreElaborazione!BF98)</f>
        <v/>
      </c>
      <c r="BG98" s="122" t="str">
        <f ca="1">IF(AND(PreElaborazione!BG98="",$A98&lt;&gt;""),"!",PreElaborazione!BG98)</f>
        <v/>
      </c>
      <c r="BH98" s="122" t="str">
        <f ca="1">IF(AND(PreElaborazione!BH98="",$A98&lt;&gt;""),"!",PreElaborazione!BH98)</f>
        <v/>
      </c>
      <c r="BI98" s="122" t="str">
        <f ca="1">IF(AND(PreElaborazione!BI98="",$A98&lt;&gt;""),"!",PreElaborazione!BI98)</f>
        <v/>
      </c>
      <c r="BJ98" s="122" t="str">
        <f ca="1">IF(AND(PreElaborazione!BJ98="",$A98&lt;&gt;""),"!",PreElaborazione!BJ98)</f>
        <v/>
      </c>
      <c r="BK98" s="122" t="str">
        <f ca="1">IF(AND(PreElaborazione!BK98="",$A98&lt;&gt;""),"!",PreElaborazione!BK98)</f>
        <v/>
      </c>
      <c r="BL98" s="122" t="str">
        <f ca="1">IF(AND(PreElaborazione!BL98="",$A98&lt;&gt;""),"!",PreElaborazione!BL98)</f>
        <v/>
      </c>
      <c r="BM98" s="122" t="str">
        <f ca="1">IF(AND(PreElaborazione!BM98="",$A98&lt;&gt;""),"!",PreElaborazione!BM98)</f>
        <v/>
      </c>
      <c r="BN98" s="122" t="str">
        <f ca="1">IF(AND(PreElaborazione!BN98="",$A98&lt;&gt;""),"!",PreElaborazione!BN98)</f>
        <v/>
      </c>
      <c r="BO98" s="122" t="str">
        <f ca="1">IF(AND(PreElaborazione!BO98="",$A98&lt;&gt;""),"!",PreElaborazione!BO98)</f>
        <v/>
      </c>
      <c r="BP98" s="122" t="str">
        <f ca="1">IF(AND(PreElaborazione!BP98="",$A98&lt;&gt;""),"!",PreElaborazione!BP98)</f>
        <v/>
      </c>
      <c r="BQ98" s="122" t="str">
        <f ca="1">IF(AND(PreElaborazione!BQ98="",$A98&lt;&gt;""),"!",PreElaborazione!BQ98)</f>
        <v/>
      </c>
      <c r="BR98" s="122" t="str">
        <f ca="1">IF(AND(PreElaborazione!BR98="",$A98&lt;&gt;""),"!",PreElaborazione!BR98)</f>
        <v/>
      </c>
      <c r="BS98" s="122" t="str">
        <f ca="1">IF(AND(PreElaborazione!BS98="",$A98&lt;&gt;""),"!",PreElaborazione!BS98)</f>
        <v/>
      </c>
      <c r="BT98" s="122" t="str">
        <f ca="1">IF(AND(PreElaborazione!BT98="",$A98&lt;&gt;""),"!",PreElaborazione!BT98)</f>
        <v/>
      </c>
      <c r="BU98" s="122" t="str">
        <f ca="1">IF(AND(PreElaborazione!BU98="",$A98&lt;&gt;""),"!",PreElaborazione!BU98)</f>
        <v/>
      </c>
      <c r="BV98" s="122" t="str">
        <f ca="1">IF(AND(PreElaborazione!BV98="",$A98&lt;&gt;""),"!",PreElaborazione!BV98)</f>
        <v/>
      </c>
      <c r="BW98" s="122" t="str">
        <f ca="1">IF(AND(PreElaborazione!BW98="",$A98&lt;&gt;""),"!",PreElaborazione!BW98)</f>
        <v/>
      </c>
      <c r="BX98" s="122" t="str">
        <f ca="1">IF(AND(PreElaborazione!BX98="",$A98&lt;&gt;""),"!",PreElaborazione!BX98)</f>
        <v/>
      </c>
      <c r="BY98" s="122" t="str">
        <f ca="1">IF(AND(PreElaborazione!BY98="",$A98&lt;&gt;""),"!",PreElaborazione!BY98)</f>
        <v/>
      </c>
      <c r="BZ98" s="122" t="str">
        <f ca="1">IF(AND(PreElaborazione!BZ98="",$A98&lt;&gt;""),"!",PreElaborazione!BZ98)</f>
        <v/>
      </c>
      <c r="CA98" s="122" t="str">
        <f ca="1">IF(AND(PreElaborazione!CA98="",$A98&lt;&gt;""),"!",PreElaborazione!CA98)</f>
        <v/>
      </c>
      <c r="CB98" s="122" t="str">
        <f ca="1">IF(AND(PreElaborazione!CB98="",$A98&lt;&gt;""),"!",PreElaborazione!CB98)</f>
        <v/>
      </c>
      <c r="CC98" s="122" t="str">
        <f ca="1">IF(AND(PreElaborazione!CC98="",$A98&lt;&gt;""),"!",PreElaborazione!CC98)</f>
        <v/>
      </c>
      <c r="CD98" s="122" t="str">
        <f ca="1">IF(AND(PreElaborazione!CD98="",$A98&lt;&gt;""),"!",PreElaborazione!CD98)</f>
        <v/>
      </c>
      <c r="CE98" s="122" t="str">
        <f ca="1">IF(AND(PreElaborazione!CE98="",$A98&lt;&gt;""),"!",PreElaborazione!CE98)</f>
        <v/>
      </c>
      <c r="CF98" s="122" t="str">
        <f ca="1">IF(AND(PreElaborazione!CF98="",$A98&lt;&gt;""),"!",PreElaborazione!CF98)</f>
        <v/>
      </c>
      <c r="CG98" s="122" t="str">
        <f ca="1">IF(AND(PreElaborazione!CG98="",$A98&lt;&gt;""),"!",PreElaborazione!CG98)</f>
        <v/>
      </c>
      <c r="CH98" s="122" t="str">
        <f ca="1">IF(AND(PreElaborazione!CH98="",$A98&lt;&gt;""),"!",PreElaborazione!CH98)</f>
        <v/>
      </c>
      <c r="CI98" s="122" t="str">
        <f ca="1">IF(AND(PreElaborazione!CI98="",$A98&lt;&gt;""),"!",PreElaborazione!CI98)</f>
        <v/>
      </c>
      <c r="CJ98" s="122" t="str">
        <f ca="1">IF(AND(PreElaborazione!CJ98="",$A98&lt;&gt;""),"!",PreElaborazione!CJ98)</f>
        <v/>
      </c>
      <c r="CK98" s="122" t="str">
        <f ca="1">IF(AND(PreElaborazione!CK98="",$A98&lt;&gt;""),"!",PreElaborazione!CK98)</f>
        <v/>
      </c>
      <c r="CL98" s="122" t="str">
        <f ca="1">IF(AND(PreElaborazione!CL98="",$A98&lt;&gt;""),"!",PreElaborazione!CL98)</f>
        <v/>
      </c>
      <c r="CM98" s="122" t="str">
        <f ca="1">IF(AND(PreElaborazione!CM98="",$A98&lt;&gt;""),"!",PreElaborazione!CM98)</f>
        <v/>
      </c>
      <c r="CN98" s="122" t="str">
        <f ca="1">IF(AND(PreElaborazione!CN98="",$A98&lt;&gt;""),"!",PreElaborazione!CN98)</f>
        <v/>
      </c>
      <c r="CO98" s="122" t="str">
        <f ca="1">IF(AND(PreElaborazione!CO98="",$A98&lt;&gt;""),"!",PreElaborazione!CO98)</f>
        <v/>
      </c>
      <c r="CP98" s="122" t="str">
        <f ca="1">IF(AND(PreElaborazione!CP98="",$A98&lt;&gt;""),"!",PreElaborazione!CP98)</f>
        <v/>
      </c>
      <c r="CQ98" s="122" t="str">
        <f ca="1">IF(AND(PreElaborazione!CQ98="",$A98&lt;&gt;""),"!",PreElaborazione!CQ98)</f>
        <v/>
      </c>
      <c r="CR98" s="122" t="str">
        <f ca="1">IF(AND(PreElaborazione!CR98="",$A98&lt;&gt;""),"!",PreElaborazione!CR98)</f>
        <v/>
      </c>
      <c r="CS98" s="122" t="str">
        <f ca="1">IF(AND(PreElaborazione!CS98="",$A98&lt;&gt;""),"!",PreElaborazione!CS98)</f>
        <v/>
      </c>
      <c r="CT98" s="122" t="str">
        <f ca="1">IF(AND(PreElaborazione!CT98="",$A98&lt;&gt;""),"!",PreElaborazione!CT98)</f>
        <v/>
      </c>
      <c r="CU98" s="122" t="str">
        <f ca="1">IF(AND(PreElaborazione!CU98="",$A98&lt;&gt;""),"!",PreElaborazione!CU98)</f>
        <v/>
      </c>
      <c r="CV98" s="122" t="str">
        <f ca="1">IF(AND(PreElaborazione!CV98="",$A98&lt;&gt;""),"!",PreElaborazione!CV98)</f>
        <v/>
      </c>
      <c r="CW98" s="122" t="str">
        <f ca="1">IF(AND(PreElaborazione!CW98="",$A98&lt;&gt;""),"!",PreElaborazione!CW98)</f>
        <v/>
      </c>
      <c r="CX98" s="122" t="str">
        <f ca="1">IF(AND(PreElaborazione!CX98="",$A98&lt;&gt;""),"!",PreElaborazione!CX98)</f>
        <v/>
      </c>
      <c r="CY98" s="122" t="str">
        <f ca="1">IF(AND(PreElaborazione!CY98="",$A98&lt;&gt;""),"!",PreElaborazione!CY98)</f>
        <v/>
      </c>
      <c r="CZ98" s="122" t="str">
        <f ca="1">IF(AND(PreElaborazione!CZ98="",$A98&lt;&gt;""),"!",PreElaborazione!CZ98)</f>
        <v/>
      </c>
      <c r="DA98" s="122" t="str">
        <f ca="1">IF(AND(PreElaborazione!DA98="",$A98&lt;&gt;""),"!",PreElaborazione!DA98)</f>
        <v/>
      </c>
      <c r="DB98" s="122" t="str">
        <f ca="1">IF(AND(PreElaborazione!DB98="",$A98&lt;&gt;""),"!",PreElaborazione!DB98)</f>
        <v/>
      </c>
    </row>
    <row r="99" spans="1:106">
      <c r="A99" s="120" t="str">
        <f ca="1">PreElaborazione!A99</f>
        <v/>
      </c>
      <c r="B99" s="122" t="str">
        <f ca="1">IF(AND(PreElaborazione!B99="",$A99&lt;&gt;""),"!",PreElaborazione!B99)</f>
        <v/>
      </c>
      <c r="C99" s="122" t="str">
        <f ca="1">IF(AND(PreElaborazione!C99="",$A99&lt;&gt;""),"!",PreElaborazione!C99)</f>
        <v/>
      </c>
      <c r="D99" s="122" t="str">
        <f ca="1">IF(AND(PreElaborazione!D99="",$A99&lt;&gt;""),"!",PreElaborazione!D99)</f>
        <v/>
      </c>
      <c r="E99" s="122" t="str">
        <f ca="1">IF(AND(PreElaborazione!E99="",$A99&lt;&gt;""),"!",PreElaborazione!E99)</f>
        <v/>
      </c>
      <c r="F99" s="122" t="str">
        <f ca="1">IF(AND(PreElaborazione!F99="",$A99&lt;&gt;""),"!",PreElaborazione!F99)</f>
        <v/>
      </c>
      <c r="G99" s="122" t="str">
        <f ca="1">IF(AND(PreElaborazione!G99="",$A99&lt;&gt;""),"!",PreElaborazione!G99)</f>
        <v/>
      </c>
      <c r="H99" s="122" t="str">
        <f ca="1">IF(AND(PreElaborazione!H99="",$A99&lt;&gt;""),"!",PreElaborazione!H99)</f>
        <v/>
      </c>
      <c r="I99" s="122" t="str">
        <f ca="1">IF(AND(PreElaborazione!I99="",$A99&lt;&gt;""),"!",PreElaborazione!I99)</f>
        <v/>
      </c>
      <c r="J99" s="122" t="str">
        <f ca="1">IF(AND(PreElaborazione!J99="",$A99&lt;&gt;""),"!",PreElaborazione!J99)</f>
        <v/>
      </c>
      <c r="K99" s="122" t="str">
        <f ca="1">IF(AND(PreElaborazione!K99="",$A99&lt;&gt;""),"!",PreElaborazione!K99)</f>
        <v/>
      </c>
      <c r="L99" s="122" t="str">
        <f ca="1">IF(AND(PreElaborazione!L99="",$A99&lt;&gt;""),"!",PreElaborazione!L99)</f>
        <v/>
      </c>
      <c r="M99" s="122" t="str">
        <f ca="1">IF(AND(PreElaborazione!M99="",$A99&lt;&gt;""),"!",PreElaborazione!M99)</f>
        <v/>
      </c>
      <c r="N99" s="122" t="str">
        <f ca="1">IF(AND(PreElaborazione!N99="",$A99&lt;&gt;""),"!",PreElaborazione!N99)</f>
        <v/>
      </c>
      <c r="O99" s="122" t="str">
        <f ca="1">IF(AND(PreElaborazione!O99="",$A99&lt;&gt;""),"!",PreElaborazione!O99)</f>
        <v/>
      </c>
      <c r="P99" s="122" t="str">
        <f ca="1">IF(AND(PreElaborazione!P99="",$A99&lt;&gt;""),"!",PreElaborazione!P99)</f>
        <v/>
      </c>
      <c r="Q99" s="122" t="str">
        <f ca="1">IF(AND(PreElaborazione!Q99="",$A99&lt;&gt;""),"!",PreElaborazione!Q99)</f>
        <v/>
      </c>
      <c r="R99" s="122" t="str">
        <f ca="1">IF(AND(PreElaborazione!R99="",$A99&lt;&gt;""),"!",PreElaborazione!R99)</f>
        <v/>
      </c>
      <c r="S99" s="122" t="str">
        <f ca="1">IF(AND(PreElaborazione!S99="",$A99&lt;&gt;""),"!",PreElaborazione!S99)</f>
        <v/>
      </c>
      <c r="T99" s="122" t="str">
        <f ca="1">IF(AND(PreElaborazione!T99="",$A99&lt;&gt;""),"!",PreElaborazione!T99)</f>
        <v/>
      </c>
      <c r="U99" s="122" t="str">
        <f ca="1">IF(AND(PreElaborazione!U99="",$A99&lt;&gt;""),"!",PreElaborazione!U99)</f>
        <v/>
      </c>
      <c r="V99" s="122" t="str">
        <f ca="1">IF(AND(PreElaborazione!V99="",$A99&lt;&gt;""),"!",PreElaborazione!V99)</f>
        <v/>
      </c>
      <c r="W99" s="122" t="str">
        <f ca="1">IF(AND(PreElaborazione!W99="",$A99&lt;&gt;""),"!",PreElaborazione!W99)</f>
        <v/>
      </c>
      <c r="X99" s="122" t="str">
        <f ca="1">IF(AND(PreElaborazione!X99="",$A99&lt;&gt;""),"!",PreElaborazione!X99)</f>
        <v/>
      </c>
      <c r="Y99" s="122" t="str">
        <f ca="1">IF(AND(PreElaborazione!Y99="",$A99&lt;&gt;""),"!",PreElaborazione!Y99)</f>
        <v/>
      </c>
      <c r="Z99" s="122" t="str">
        <f ca="1">IF(AND(PreElaborazione!Z99="",$A99&lt;&gt;""),"!",PreElaborazione!Z99)</f>
        <v/>
      </c>
      <c r="AA99" s="122" t="str">
        <f ca="1">IF(AND(PreElaborazione!AA99="",$A99&lt;&gt;""),"!",PreElaborazione!AA99)</f>
        <v/>
      </c>
      <c r="AB99" s="122" t="str">
        <f ca="1">IF(AND(PreElaborazione!AB99="",$A99&lt;&gt;""),"!",PreElaborazione!AB99)</f>
        <v/>
      </c>
      <c r="AC99" s="122" t="str">
        <f ca="1">IF(AND(PreElaborazione!AC99="",$A99&lt;&gt;""),"!",PreElaborazione!AC99)</f>
        <v/>
      </c>
      <c r="AD99" s="122" t="str">
        <f ca="1">IF(AND(PreElaborazione!AD99="",$A99&lt;&gt;""),"!",PreElaborazione!AD99)</f>
        <v/>
      </c>
      <c r="AE99" s="122" t="str">
        <f ca="1">IF(AND(PreElaborazione!AE99="",$A99&lt;&gt;""),"!",PreElaborazione!AE99)</f>
        <v/>
      </c>
      <c r="AF99" s="122" t="str">
        <f ca="1">IF(AND(PreElaborazione!AF99="",$A99&lt;&gt;""),"!",PreElaborazione!AF99)</f>
        <v/>
      </c>
      <c r="AG99" s="122" t="str">
        <f ca="1">IF(AND(PreElaborazione!AG99="",$A99&lt;&gt;""),"!",PreElaborazione!AG99)</f>
        <v/>
      </c>
      <c r="AH99" s="122" t="str">
        <f ca="1">IF(AND(PreElaborazione!AH99="",$A99&lt;&gt;""),"!",PreElaborazione!AH99)</f>
        <v/>
      </c>
      <c r="AI99" s="122" t="str">
        <f ca="1">IF(AND(PreElaborazione!AI99="",$A99&lt;&gt;""),"!",PreElaborazione!AI99)</f>
        <v/>
      </c>
      <c r="AJ99" s="122" t="str">
        <f ca="1">IF(AND(PreElaborazione!AJ99="",$A99&lt;&gt;""),"!",PreElaborazione!AJ99)</f>
        <v/>
      </c>
      <c r="AK99" s="122" t="str">
        <f ca="1">IF(AND(PreElaborazione!AK99="",$A99&lt;&gt;""),"!",PreElaborazione!AK99)</f>
        <v/>
      </c>
      <c r="AL99" s="122" t="str">
        <f ca="1">IF(AND(PreElaborazione!AL99="",$A99&lt;&gt;""),"!",PreElaborazione!AL99)</f>
        <v/>
      </c>
      <c r="AM99" s="122" t="str">
        <f ca="1">IF(AND(PreElaborazione!AM99="",$A99&lt;&gt;""),"!",PreElaborazione!AM99)</f>
        <v/>
      </c>
      <c r="AN99" s="122" t="str">
        <f ca="1">IF(AND(PreElaborazione!AN99="",$A99&lt;&gt;""),"!",PreElaborazione!AN99)</f>
        <v/>
      </c>
      <c r="AO99" s="122" t="str">
        <f ca="1">IF(AND(PreElaborazione!AO99="",$A99&lt;&gt;""),"!",PreElaborazione!AO99)</f>
        <v/>
      </c>
      <c r="AP99" s="122" t="str">
        <f ca="1">IF(AND(PreElaborazione!AP99="",$A99&lt;&gt;""),"!",PreElaborazione!AP99)</f>
        <v/>
      </c>
      <c r="AQ99" s="122" t="str">
        <f ca="1">IF(AND(PreElaborazione!AQ99="",$A99&lt;&gt;""),"!",PreElaborazione!AQ99)</f>
        <v/>
      </c>
      <c r="AR99" s="122" t="str">
        <f ca="1">IF(AND(PreElaborazione!AR99="",$A99&lt;&gt;""),"!",PreElaborazione!AR99)</f>
        <v/>
      </c>
      <c r="AS99" s="122" t="str">
        <f ca="1">IF(AND(PreElaborazione!AS99="",$A99&lt;&gt;""),"!",PreElaborazione!AS99)</f>
        <v/>
      </c>
      <c r="AT99" s="122" t="str">
        <f ca="1">IF(AND(PreElaborazione!AT99="",$A99&lt;&gt;""),"!",PreElaborazione!AT99)</f>
        <v/>
      </c>
      <c r="AU99" s="122" t="str">
        <f ca="1">IF(AND(PreElaborazione!AU99="",$A99&lt;&gt;""),"!",PreElaborazione!AU99)</f>
        <v/>
      </c>
      <c r="AV99" s="122" t="str">
        <f ca="1">IF(AND(PreElaborazione!AV99="",$A99&lt;&gt;""),"!",PreElaborazione!AV99)</f>
        <v/>
      </c>
      <c r="AW99" s="122" t="str">
        <f ca="1">IF(AND(PreElaborazione!AW99="",$A99&lt;&gt;""),"!",PreElaborazione!AW99)</f>
        <v/>
      </c>
      <c r="AX99" s="122" t="str">
        <f ca="1">IF(AND(PreElaborazione!AX99="",$A99&lt;&gt;""),"!",PreElaborazione!AX99)</f>
        <v/>
      </c>
      <c r="AY99" s="122" t="str">
        <f ca="1">IF(AND(PreElaborazione!AY99="",$A99&lt;&gt;""),"!",PreElaborazione!AY99)</f>
        <v/>
      </c>
      <c r="AZ99" s="122" t="str">
        <f ca="1">IF(AND(PreElaborazione!AZ99="",$A99&lt;&gt;""),"!",PreElaborazione!AZ99)</f>
        <v/>
      </c>
      <c r="BA99" s="122" t="str">
        <f ca="1">IF(AND(PreElaborazione!BA99="",$A99&lt;&gt;""),"!",PreElaborazione!BA99)</f>
        <v/>
      </c>
      <c r="BB99" s="122" t="str">
        <f ca="1">IF(AND(PreElaborazione!BB99="",$A99&lt;&gt;""),"!",PreElaborazione!BB99)</f>
        <v/>
      </c>
      <c r="BC99" s="122" t="str">
        <f ca="1">IF(AND(PreElaborazione!BC99="",$A99&lt;&gt;""),"!",PreElaborazione!BC99)</f>
        <v/>
      </c>
      <c r="BD99" s="122" t="str">
        <f ca="1">IF(AND(PreElaborazione!BD99="",$A99&lt;&gt;""),"!",PreElaborazione!BD99)</f>
        <v/>
      </c>
      <c r="BE99" s="122" t="str">
        <f ca="1">IF(AND(PreElaborazione!BE99="",$A99&lt;&gt;""),"!",PreElaborazione!BE99)</f>
        <v/>
      </c>
      <c r="BF99" s="122" t="str">
        <f ca="1">IF(AND(PreElaborazione!BF99="",$A99&lt;&gt;""),"!",PreElaborazione!BF99)</f>
        <v/>
      </c>
      <c r="BG99" s="122" t="str">
        <f ca="1">IF(AND(PreElaborazione!BG99="",$A99&lt;&gt;""),"!",PreElaborazione!BG99)</f>
        <v/>
      </c>
      <c r="BH99" s="122" t="str">
        <f ca="1">IF(AND(PreElaborazione!BH99="",$A99&lt;&gt;""),"!",PreElaborazione!BH99)</f>
        <v/>
      </c>
      <c r="BI99" s="122" t="str">
        <f ca="1">IF(AND(PreElaborazione!BI99="",$A99&lt;&gt;""),"!",PreElaborazione!BI99)</f>
        <v/>
      </c>
      <c r="BJ99" s="122" t="str">
        <f ca="1">IF(AND(PreElaborazione!BJ99="",$A99&lt;&gt;""),"!",PreElaborazione!BJ99)</f>
        <v/>
      </c>
      <c r="BK99" s="122" t="str">
        <f ca="1">IF(AND(PreElaborazione!BK99="",$A99&lt;&gt;""),"!",PreElaborazione!BK99)</f>
        <v/>
      </c>
      <c r="BL99" s="122" t="str">
        <f ca="1">IF(AND(PreElaborazione!BL99="",$A99&lt;&gt;""),"!",PreElaborazione!BL99)</f>
        <v/>
      </c>
      <c r="BM99" s="122" t="str">
        <f ca="1">IF(AND(PreElaborazione!BM99="",$A99&lt;&gt;""),"!",PreElaborazione!BM99)</f>
        <v/>
      </c>
      <c r="BN99" s="122" t="str">
        <f ca="1">IF(AND(PreElaborazione!BN99="",$A99&lt;&gt;""),"!",PreElaborazione!BN99)</f>
        <v/>
      </c>
      <c r="BO99" s="122" t="str">
        <f ca="1">IF(AND(PreElaborazione!BO99="",$A99&lt;&gt;""),"!",PreElaborazione!BO99)</f>
        <v/>
      </c>
      <c r="BP99" s="122" t="str">
        <f ca="1">IF(AND(PreElaborazione!BP99="",$A99&lt;&gt;""),"!",PreElaborazione!BP99)</f>
        <v/>
      </c>
      <c r="BQ99" s="122" t="str">
        <f ca="1">IF(AND(PreElaborazione!BQ99="",$A99&lt;&gt;""),"!",PreElaborazione!BQ99)</f>
        <v/>
      </c>
      <c r="BR99" s="122" t="str">
        <f ca="1">IF(AND(PreElaborazione!BR99="",$A99&lt;&gt;""),"!",PreElaborazione!BR99)</f>
        <v/>
      </c>
      <c r="BS99" s="122" t="str">
        <f ca="1">IF(AND(PreElaborazione!BS99="",$A99&lt;&gt;""),"!",PreElaborazione!BS99)</f>
        <v/>
      </c>
      <c r="BT99" s="122" t="str">
        <f ca="1">IF(AND(PreElaborazione!BT99="",$A99&lt;&gt;""),"!",PreElaborazione!BT99)</f>
        <v/>
      </c>
      <c r="BU99" s="122" t="str">
        <f ca="1">IF(AND(PreElaborazione!BU99="",$A99&lt;&gt;""),"!",PreElaborazione!BU99)</f>
        <v/>
      </c>
      <c r="BV99" s="122" t="str">
        <f ca="1">IF(AND(PreElaborazione!BV99="",$A99&lt;&gt;""),"!",PreElaborazione!BV99)</f>
        <v/>
      </c>
      <c r="BW99" s="122" t="str">
        <f ca="1">IF(AND(PreElaborazione!BW99="",$A99&lt;&gt;""),"!",PreElaborazione!BW99)</f>
        <v/>
      </c>
      <c r="BX99" s="122" t="str">
        <f ca="1">IF(AND(PreElaborazione!BX99="",$A99&lt;&gt;""),"!",PreElaborazione!BX99)</f>
        <v/>
      </c>
      <c r="BY99" s="122" t="str">
        <f ca="1">IF(AND(PreElaborazione!BY99="",$A99&lt;&gt;""),"!",PreElaborazione!BY99)</f>
        <v/>
      </c>
      <c r="BZ99" s="122" t="str">
        <f ca="1">IF(AND(PreElaborazione!BZ99="",$A99&lt;&gt;""),"!",PreElaborazione!BZ99)</f>
        <v/>
      </c>
      <c r="CA99" s="122" t="str">
        <f ca="1">IF(AND(PreElaborazione!CA99="",$A99&lt;&gt;""),"!",PreElaborazione!CA99)</f>
        <v/>
      </c>
      <c r="CB99" s="122" t="str">
        <f ca="1">IF(AND(PreElaborazione!CB99="",$A99&lt;&gt;""),"!",PreElaborazione!CB99)</f>
        <v/>
      </c>
      <c r="CC99" s="122" t="str">
        <f ca="1">IF(AND(PreElaborazione!CC99="",$A99&lt;&gt;""),"!",PreElaborazione!CC99)</f>
        <v/>
      </c>
      <c r="CD99" s="122" t="str">
        <f ca="1">IF(AND(PreElaborazione!CD99="",$A99&lt;&gt;""),"!",PreElaborazione!CD99)</f>
        <v/>
      </c>
      <c r="CE99" s="122" t="str">
        <f ca="1">IF(AND(PreElaborazione!CE99="",$A99&lt;&gt;""),"!",PreElaborazione!CE99)</f>
        <v/>
      </c>
      <c r="CF99" s="122" t="str">
        <f ca="1">IF(AND(PreElaborazione!CF99="",$A99&lt;&gt;""),"!",PreElaborazione!CF99)</f>
        <v/>
      </c>
      <c r="CG99" s="122" t="str">
        <f ca="1">IF(AND(PreElaborazione!CG99="",$A99&lt;&gt;""),"!",PreElaborazione!CG99)</f>
        <v/>
      </c>
      <c r="CH99" s="122" t="str">
        <f ca="1">IF(AND(PreElaborazione!CH99="",$A99&lt;&gt;""),"!",PreElaborazione!CH99)</f>
        <v/>
      </c>
      <c r="CI99" s="122" t="str">
        <f ca="1">IF(AND(PreElaborazione!CI99="",$A99&lt;&gt;""),"!",PreElaborazione!CI99)</f>
        <v/>
      </c>
      <c r="CJ99" s="122" t="str">
        <f ca="1">IF(AND(PreElaborazione!CJ99="",$A99&lt;&gt;""),"!",PreElaborazione!CJ99)</f>
        <v/>
      </c>
      <c r="CK99" s="122" t="str">
        <f ca="1">IF(AND(PreElaborazione!CK99="",$A99&lt;&gt;""),"!",PreElaborazione!CK99)</f>
        <v/>
      </c>
      <c r="CL99" s="122" t="str">
        <f ca="1">IF(AND(PreElaborazione!CL99="",$A99&lt;&gt;""),"!",PreElaborazione!CL99)</f>
        <v/>
      </c>
      <c r="CM99" s="122" t="str">
        <f ca="1">IF(AND(PreElaborazione!CM99="",$A99&lt;&gt;""),"!",PreElaborazione!CM99)</f>
        <v/>
      </c>
      <c r="CN99" s="122" t="str">
        <f ca="1">IF(AND(PreElaborazione!CN99="",$A99&lt;&gt;""),"!",PreElaborazione!CN99)</f>
        <v/>
      </c>
      <c r="CO99" s="122" t="str">
        <f ca="1">IF(AND(PreElaborazione!CO99="",$A99&lt;&gt;""),"!",PreElaborazione!CO99)</f>
        <v/>
      </c>
      <c r="CP99" s="122" t="str">
        <f ca="1">IF(AND(PreElaborazione!CP99="",$A99&lt;&gt;""),"!",PreElaborazione!CP99)</f>
        <v/>
      </c>
      <c r="CQ99" s="122" t="str">
        <f ca="1">IF(AND(PreElaborazione!CQ99="",$A99&lt;&gt;""),"!",PreElaborazione!CQ99)</f>
        <v/>
      </c>
      <c r="CR99" s="122" t="str">
        <f ca="1">IF(AND(PreElaborazione!CR99="",$A99&lt;&gt;""),"!",PreElaborazione!CR99)</f>
        <v/>
      </c>
      <c r="CS99" s="122" t="str">
        <f ca="1">IF(AND(PreElaborazione!CS99="",$A99&lt;&gt;""),"!",PreElaborazione!CS99)</f>
        <v/>
      </c>
      <c r="CT99" s="122" t="str">
        <f ca="1">IF(AND(PreElaborazione!CT99="",$A99&lt;&gt;""),"!",PreElaborazione!CT99)</f>
        <v/>
      </c>
      <c r="CU99" s="122" t="str">
        <f ca="1">IF(AND(PreElaborazione!CU99="",$A99&lt;&gt;""),"!",PreElaborazione!CU99)</f>
        <v/>
      </c>
      <c r="CV99" s="122" t="str">
        <f ca="1">IF(AND(PreElaborazione!CV99="",$A99&lt;&gt;""),"!",PreElaborazione!CV99)</f>
        <v/>
      </c>
      <c r="CW99" s="122" t="str">
        <f ca="1">IF(AND(PreElaborazione!CW99="",$A99&lt;&gt;""),"!",PreElaborazione!CW99)</f>
        <v/>
      </c>
      <c r="CX99" s="122" t="str">
        <f ca="1">IF(AND(PreElaborazione!CX99="",$A99&lt;&gt;""),"!",PreElaborazione!CX99)</f>
        <v/>
      </c>
      <c r="CY99" s="122" t="str">
        <f ca="1">IF(AND(PreElaborazione!CY99="",$A99&lt;&gt;""),"!",PreElaborazione!CY99)</f>
        <v/>
      </c>
      <c r="CZ99" s="122" t="str">
        <f ca="1">IF(AND(PreElaborazione!CZ99="",$A99&lt;&gt;""),"!",PreElaborazione!CZ99)</f>
        <v/>
      </c>
      <c r="DA99" s="122" t="str">
        <f ca="1">IF(AND(PreElaborazione!DA99="",$A99&lt;&gt;""),"!",PreElaborazione!DA99)</f>
        <v/>
      </c>
      <c r="DB99" s="122" t="str">
        <f ca="1">IF(AND(PreElaborazione!DB99="",$A99&lt;&gt;""),"!",PreElaborazione!DB99)</f>
        <v/>
      </c>
    </row>
    <row r="100" spans="1:106">
      <c r="A100" s="120" t="str">
        <f ca="1">PreElaborazione!A100</f>
        <v/>
      </c>
      <c r="B100" s="122" t="str">
        <f ca="1">IF(AND(PreElaborazione!B100="",$A100&lt;&gt;""),"!",PreElaborazione!B100)</f>
        <v/>
      </c>
      <c r="C100" s="122" t="str">
        <f ca="1">IF(AND(PreElaborazione!C100="",$A100&lt;&gt;""),"!",PreElaborazione!C100)</f>
        <v/>
      </c>
      <c r="D100" s="122" t="str">
        <f ca="1">IF(AND(PreElaborazione!D100="",$A100&lt;&gt;""),"!",PreElaborazione!D100)</f>
        <v/>
      </c>
      <c r="E100" s="122" t="str">
        <f ca="1">IF(AND(PreElaborazione!E100="",$A100&lt;&gt;""),"!",PreElaborazione!E100)</f>
        <v/>
      </c>
      <c r="F100" s="122" t="str">
        <f ca="1">IF(AND(PreElaborazione!F100="",$A100&lt;&gt;""),"!",PreElaborazione!F100)</f>
        <v/>
      </c>
      <c r="G100" s="122" t="str">
        <f ca="1">IF(AND(PreElaborazione!G100="",$A100&lt;&gt;""),"!",PreElaborazione!G100)</f>
        <v/>
      </c>
      <c r="H100" s="122" t="str">
        <f ca="1">IF(AND(PreElaborazione!H100="",$A100&lt;&gt;""),"!",PreElaborazione!H100)</f>
        <v/>
      </c>
      <c r="I100" s="122" t="str">
        <f ca="1">IF(AND(PreElaborazione!I100="",$A100&lt;&gt;""),"!",PreElaborazione!I100)</f>
        <v/>
      </c>
      <c r="J100" s="122" t="str">
        <f ca="1">IF(AND(PreElaborazione!J100="",$A100&lt;&gt;""),"!",PreElaborazione!J100)</f>
        <v/>
      </c>
      <c r="K100" s="122" t="str">
        <f ca="1">IF(AND(PreElaborazione!K100="",$A100&lt;&gt;""),"!",PreElaborazione!K100)</f>
        <v/>
      </c>
      <c r="L100" s="122" t="str">
        <f ca="1">IF(AND(PreElaborazione!L100="",$A100&lt;&gt;""),"!",PreElaborazione!L100)</f>
        <v/>
      </c>
      <c r="M100" s="122" t="str">
        <f ca="1">IF(AND(PreElaborazione!M100="",$A100&lt;&gt;""),"!",PreElaborazione!M100)</f>
        <v/>
      </c>
      <c r="N100" s="122" t="str">
        <f ca="1">IF(AND(PreElaborazione!N100="",$A100&lt;&gt;""),"!",PreElaborazione!N100)</f>
        <v/>
      </c>
      <c r="O100" s="122" t="str">
        <f ca="1">IF(AND(PreElaborazione!O100="",$A100&lt;&gt;""),"!",PreElaborazione!O100)</f>
        <v/>
      </c>
      <c r="P100" s="122" t="str">
        <f ca="1">IF(AND(PreElaborazione!P100="",$A100&lt;&gt;""),"!",PreElaborazione!P100)</f>
        <v/>
      </c>
      <c r="Q100" s="122" t="str">
        <f ca="1">IF(AND(PreElaborazione!Q100="",$A100&lt;&gt;""),"!",PreElaborazione!Q100)</f>
        <v/>
      </c>
      <c r="R100" s="122" t="str">
        <f ca="1">IF(AND(PreElaborazione!R100="",$A100&lt;&gt;""),"!",PreElaborazione!R100)</f>
        <v/>
      </c>
      <c r="S100" s="122" t="str">
        <f ca="1">IF(AND(PreElaborazione!S100="",$A100&lt;&gt;""),"!",PreElaborazione!S100)</f>
        <v/>
      </c>
      <c r="T100" s="122" t="str">
        <f ca="1">IF(AND(PreElaborazione!T100="",$A100&lt;&gt;""),"!",PreElaborazione!T100)</f>
        <v/>
      </c>
      <c r="U100" s="122" t="str">
        <f ca="1">IF(AND(PreElaborazione!U100="",$A100&lt;&gt;""),"!",PreElaborazione!U100)</f>
        <v/>
      </c>
      <c r="V100" s="122" t="str">
        <f ca="1">IF(AND(PreElaborazione!V100="",$A100&lt;&gt;""),"!",PreElaborazione!V100)</f>
        <v/>
      </c>
      <c r="W100" s="122" t="str">
        <f ca="1">IF(AND(PreElaborazione!W100="",$A100&lt;&gt;""),"!",PreElaborazione!W100)</f>
        <v/>
      </c>
      <c r="X100" s="122" t="str">
        <f ca="1">IF(AND(PreElaborazione!X100="",$A100&lt;&gt;""),"!",PreElaborazione!X100)</f>
        <v/>
      </c>
      <c r="Y100" s="122" t="str">
        <f ca="1">IF(AND(PreElaborazione!Y100="",$A100&lt;&gt;""),"!",PreElaborazione!Y100)</f>
        <v/>
      </c>
      <c r="Z100" s="122" t="str">
        <f ca="1">IF(AND(PreElaborazione!Z100="",$A100&lt;&gt;""),"!",PreElaborazione!Z100)</f>
        <v/>
      </c>
      <c r="AA100" s="122" t="str">
        <f ca="1">IF(AND(PreElaborazione!AA100="",$A100&lt;&gt;""),"!",PreElaborazione!AA100)</f>
        <v/>
      </c>
      <c r="AB100" s="122" t="str">
        <f ca="1">IF(AND(PreElaborazione!AB100="",$A100&lt;&gt;""),"!",PreElaborazione!AB100)</f>
        <v/>
      </c>
      <c r="AC100" s="122" t="str">
        <f ca="1">IF(AND(PreElaborazione!AC100="",$A100&lt;&gt;""),"!",PreElaborazione!AC100)</f>
        <v/>
      </c>
      <c r="AD100" s="122" t="str">
        <f ca="1">IF(AND(PreElaborazione!AD100="",$A100&lt;&gt;""),"!",PreElaborazione!AD100)</f>
        <v/>
      </c>
      <c r="AE100" s="122" t="str">
        <f ca="1">IF(AND(PreElaborazione!AE100="",$A100&lt;&gt;""),"!",PreElaborazione!AE100)</f>
        <v/>
      </c>
      <c r="AF100" s="122" t="str">
        <f ca="1">IF(AND(PreElaborazione!AF100="",$A100&lt;&gt;""),"!",PreElaborazione!AF100)</f>
        <v/>
      </c>
      <c r="AG100" s="122" t="str">
        <f ca="1">IF(AND(PreElaborazione!AG100="",$A100&lt;&gt;""),"!",PreElaborazione!AG100)</f>
        <v/>
      </c>
      <c r="AH100" s="122" t="str">
        <f ca="1">IF(AND(PreElaborazione!AH100="",$A100&lt;&gt;""),"!",PreElaborazione!AH100)</f>
        <v/>
      </c>
      <c r="AI100" s="122" t="str">
        <f ca="1">IF(AND(PreElaborazione!AI100="",$A100&lt;&gt;""),"!",PreElaborazione!AI100)</f>
        <v/>
      </c>
      <c r="AJ100" s="122" t="str">
        <f ca="1">IF(AND(PreElaborazione!AJ100="",$A100&lt;&gt;""),"!",PreElaborazione!AJ100)</f>
        <v/>
      </c>
      <c r="AK100" s="122" t="str">
        <f ca="1">IF(AND(PreElaborazione!AK100="",$A100&lt;&gt;""),"!",PreElaborazione!AK100)</f>
        <v/>
      </c>
      <c r="AL100" s="122" t="str">
        <f ca="1">IF(AND(PreElaborazione!AL100="",$A100&lt;&gt;""),"!",PreElaborazione!AL100)</f>
        <v/>
      </c>
      <c r="AM100" s="122" t="str">
        <f ca="1">IF(AND(PreElaborazione!AM100="",$A100&lt;&gt;""),"!",PreElaborazione!AM100)</f>
        <v/>
      </c>
      <c r="AN100" s="122" t="str">
        <f ca="1">IF(AND(PreElaborazione!AN100="",$A100&lt;&gt;""),"!",PreElaborazione!AN100)</f>
        <v/>
      </c>
      <c r="AO100" s="122" t="str">
        <f ca="1">IF(AND(PreElaborazione!AO100="",$A100&lt;&gt;""),"!",PreElaborazione!AO100)</f>
        <v/>
      </c>
      <c r="AP100" s="122" t="str">
        <f ca="1">IF(AND(PreElaborazione!AP100="",$A100&lt;&gt;""),"!",PreElaborazione!AP100)</f>
        <v/>
      </c>
      <c r="AQ100" s="122" t="str">
        <f ca="1">IF(AND(PreElaborazione!AQ100="",$A100&lt;&gt;""),"!",PreElaborazione!AQ100)</f>
        <v/>
      </c>
      <c r="AR100" s="122" t="str">
        <f ca="1">IF(AND(PreElaborazione!AR100="",$A100&lt;&gt;""),"!",PreElaborazione!AR100)</f>
        <v/>
      </c>
      <c r="AS100" s="122" t="str">
        <f ca="1">IF(AND(PreElaborazione!AS100="",$A100&lt;&gt;""),"!",PreElaborazione!AS100)</f>
        <v/>
      </c>
      <c r="AT100" s="122" t="str">
        <f ca="1">IF(AND(PreElaborazione!AT100="",$A100&lt;&gt;""),"!",PreElaborazione!AT100)</f>
        <v/>
      </c>
      <c r="AU100" s="122" t="str">
        <f ca="1">IF(AND(PreElaborazione!AU100="",$A100&lt;&gt;""),"!",PreElaborazione!AU100)</f>
        <v/>
      </c>
      <c r="AV100" s="122" t="str">
        <f ca="1">IF(AND(PreElaborazione!AV100="",$A100&lt;&gt;""),"!",PreElaborazione!AV100)</f>
        <v/>
      </c>
      <c r="AW100" s="122" t="str">
        <f ca="1">IF(AND(PreElaborazione!AW100="",$A100&lt;&gt;""),"!",PreElaborazione!AW100)</f>
        <v/>
      </c>
      <c r="AX100" s="122" t="str">
        <f ca="1">IF(AND(PreElaborazione!AX100="",$A100&lt;&gt;""),"!",PreElaborazione!AX100)</f>
        <v/>
      </c>
      <c r="AY100" s="122" t="str">
        <f ca="1">IF(AND(PreElaborazione!AY100="",$A100&lt;&gt;""),"!",PreElaborazione!AY100)</f>
        <v/>
      </c>
      <c r="AZ100" s="122" t="str">
        <f ca="1">IF(AND(PreElaborazione!AZ100="",$A100&lt;&gt;""),"!",PreElaborazione!AZ100)</f>
        <v/>
      </c>
      <c r="BA100" s="122" t="str">
        <f ca="1">IF(AND(PreElaborazione!BA100="",$A100&lt;&gt;""),"!",PreElaborazione!BA100)</f>
        <v/>
      </c>
      <c r="BB100" s="122" t="str">
        <f ca="1">IF(AND(PreElaborazione!BB100="",$A100&lt;&gt;""),"!",PreElaborazione!BB100)</f>
        <v/>
      </c>
      <c r="BC100" s="122" t="str">
        <f ca="1">IF(AND(PreElaborazione!BC100="",$A100&lt;&gt;""),"!",PreElaborazione!BC100)</f>
        <v/>
      </c>
      <c r="BD100" s="122" t="str">
        <f ca="1">IF(AND(PreElaborazione!BD100="",$A100&lt;&gt;""),"!",PreElaborazione!BD100)</f>
        <v/>
      </c>
      <c r="BE100" s="122" t="str">
        <f ca="1">IF(AND(PreElaborazione!BE100="",$A100&lt;&gt;""),"!",PreElaborazione!BE100)</f>
        <v/>
      </c>
      <c r="BF100" s="122" t="str">
        <f ca="1">IF(AND(PreElaborazione!BF100="",$A100&lt;&gt;""),"!",PreElaborazione!BF100)</f>
        <v/>
      </c>
      <c r="BG100" s="122" t="str">
        <f ca="1">IF(AND(PreElaborazione!BG100="",$A100&lt;&gt;""),"!",PreElaborazione!BG100)</f>
        <v/>
      </c>
      <c r="BH100" s="122" t="str">
        <f ca="1">IF(AND(PreElaborazione!BH100="",$A100&lt;&gt;""),"!",PreElaborazione!BH100)</f>
        <v/>
      </c>
      <c r="BI100" s="122" t="str">
        <f ca="1">IF(AND(PreElaborazione!BI100="",$A100&lt;&gt;""),"!",PreElaborazione!BI100)</f>
        <v/>
      </c>
      <c r="BJ100" s="122" t="str">
        <f ca="1">IF(AND(PreElaborazione!BJ100="",$A100&lt;&gt;""),"!",PreElaborazione!BJ100)</f>
        <v/>
      </c>
      <c r="BK100" s="122" t="str">
        <f ca="1">IF(AND(PreElaborazione!BK100="",$A100&lt;&gt;""),"!",PreElaborazione!BK100)</f>
        <v/>
      </c>
      <c r="BL100" s="122" t="str">
        <f ca="1">IF(AND(PreElaborazione!BL100="",$A100&lt;&gt;""),"!",PreElaborazione!BL100)</f>
        <v/>
      </c>
      <c r="BM100" s="122" t="str">
        <f ca="1">IF(AND(PreElaborazione!BM100="",$A100&lt;&gt;""),"!",PreElaborazione!BM100)</f>
        <v/>
      </c>
      <c r="BN100" s="122" t="str">
        <f ca="1">IF(AND(PreElaborazione!BN100="",$A100&lt;&gt;""),"!",PreElaborazione!BN100)</f>
        <v/>
      </c>
      <c r="BO100" s="122" t="str">
        <f ca="1">IF(AND(PreElaborazione!BO100="",$A100&lt;&gt;""),"!",PreElaborazione!BO100)</f>
        <v/>
      </c>
      <c r="BP100" s="122" t="str">
        <f ca="1">IF(AND(PreElaborazione!BP100="",$A100&lt;&gt;""),"!",PreElaborazione!BP100)</f>
        <v/>
      </c>
      <c r="BQ100" s="122" t="str">
        <f ca="1">IF(AND(PreElaborazione!BQ100="",$A100&lt;&gt;""),"!",PreElaborazione!BQ100)</f>
        <v/>
      </c>
      <c r="BR100" s="122" t="str">
        <f ca="1">IF(AND(PreElaborazione!BR100="",$A100&lt;&gt;""),"!",PreElaborazione!BR100)</f>
        <v/>
      </c>
      <c r="BS100" s="122" t="str">
        <f ca="1">IF(AND(PreElaborazione!BS100="",$A100&lt;&gt;""),"!",PreElaborazione!BS100)</f>
        <v/>
      </c>
      <c r="BT100" s="122" t="str">
        <f ca="1">IF(AND(PreElaborazione!BT100="",$A100&lt;&gt;""),"!",PreElaborazione!BT100)</f>
        <v/>
      </c>
      <c r="BU100" s="122" t="str">
        <f ca="1">IF(AND(PreElaborazione!BU100="",$A100&lt;&gt;""),"!",PreElaborazione!BU100)</f>
        <v/>
      </c>
      <c r="BV100" s="122" t="str">
        <f ca="1">IF(AND(PreElaborazione!BV100="",$A100&lt;&gt;""),"!",PreElaborazione!BV100)</f>
        <v/>
      </c>
      <c r="BW100" s="122" t="str">
        <f ca="1">IF(AND(PreElaborazione!BW100="",$A100&lt;&gt;""),"!",PreElaborazione!BW100)</f>
        <v/>
      </c>
      <c r="BX100" s="122" t="str">
        <f ca="1">IF(AND(PreElaborazione!BX100="",$A100&lt;&gt;""),"!",PreElaborazione!BX100)</f>
        <v/>
      </c>
      <c r="BY100" s="122" t="str">
        <f ca="1">IF(AND(PreElaborazione!BY100="",$A100&lt;&gt;""),"!",PreElaborazione!BY100)</f>
        <v/>
      </c>
      <c r="BZ100" s="122" t="str">
        <f ca="1">IF(AND(PreElaborazione!BZ100="",$A100&lt;&gt;""),"!",PreElaborazione!BZ100)</f>
        <v/>
      </c>
      <c r="CA100" s="122" t="str">
        <f ca="1">IF(AND(PreElaborazione!CA100="",$A100&lt;&gt;""),"!",PreElaborazione!CA100)</f>
        <v/>
      </c>
      <c r="CB100" s="122" t="str">
        <f ca="1">IF(AND(PreElaborazione!CB100="",$A100&lt;&gt;""),"!",PreElaborazione!CB100)</f>
        <v/>
      </c>
      <c r="CC100" s="122" t="str">
        <f ca="1">IF(AND(PreElaborazione!CC100="",$A100&lt;&gt;""),"!",PreElaborazione!CC100)</f>
        <v/>
      </c>
      <c r="CD100" s="122" t="str">
        <f ca="1">IF(AND(PreElaborazione!CD100="",$A100&lt;&gt;""),"!",PreElaborazione!CD100)</f>
        <v/>
      </c>
      <c r="CE100" s="122" t="str">
        <f ca="1">IF(AND(PreElaborazione!CE100="",$A100&lt;&gt;""),"!",PreElaborazione!CE100)</f>
        <v/>
      </c>
      <c r="CF100" s="122" t="str">
        <f ca="1">IF(AND(PreElaborazione!CF100="",$A100&lt;&gt;""),"!",PreElaborazione!CF100)</f>
        <v/>
      </c>
      <c r="CG100" s="122" t="str">
        <f ca="1">IF(AND(PreElaborazione!CG100="",$A100&lt;&gt;""),"!",PreElaborazione!CG100)</f>
        <v/>
      </c>
      <c r="CH100" s="122" t="str">
        <f ca="1">IF(AND(PreElaborazione!CH100="",$A100&lt;&gt;""),"!",PreElaborazione!CH100)</f>
        <v/>
      </c>
      <c r="CI100" s="122" t="str">
        <f ca="1">IF(AND(PreElaborazione!CI100="",$A100&lt;&gt;""),"!",PreElaborazione!CI100)</f>
        <v/>
      </c>
      <c r="CJ100" s="122" t="str">
        <f ca="1">IF(AND(PreElaborazione!CJ100="",$A100&lt;&gt;""),"!",PreElaborazione!CJ100)</f>
        <v/>
      </c>
      <c r="CK100" s="122" t="str">
        <f ca="1">IF(AND(PreElaborazione!CK100="",$A100&lt;&gt;""),"!",PreElaborazione!CK100)</f>
        <v/>
      </c>
      <c r="CL100" s="122" t="str">
        <f ca="1">IF(AND(PreElaborazione!CL100="",$A100&lt;&gt;""),"!",PreElaborazione!CL100)</f>
        <v/>
      </c>
      <c r="CM100" s="122" t="str">
        <f ca="1">IF(AND(PreElaborazione!CM100="",$A100&lt;&gt;""),"!",PreElaborazione!CM100)</f>
        <v/>
      </c>
      <c r="CN100" s="122" t="str">
        <f ca="1">IF(AND(PreElaborazione!CN100="",$A100&lt;&gt;""),"!",PreElaborazione!CN100)</f>
        <v/>
      </c>
      <c r="CO100" s="122" t="str">
        <f ca="1">IF(AND(PreElaborazione!CO100="",$A100&lt;&gt;""),"!",PreElaborazione!CO100)</f>
        <v/>
      </c>
      <c r="CP100" s="122" t="str">
        <f ca="1">IF(AND(PreElaborazione!CP100="",$A100&lt;&gt;""),"!",PreElaborazione!CP100)</f>
        <v/>
      </c>
      <c r="CQ100" s="122" t="str">
        <f ca="1">IF(AND(PreElaborazione!CQ100="",$A100&lt;&gt;""),"!",PreElaborazione!CQ100)</f>
        <v/>
      </c>
      <c r="CR100" s="122" t="str">
        <f ca="1">IF(AND(PreElaborazione!CR100="",$A100&lt;&gt;""),"!",PreElaborazione!CR100)</f>
        <v/>
      </c>
      <c r="CS100" s="122" t="str">
        <f ca="1">IF(AND(PreElaborazione!CS100="",$A100&lt;&gt;""),"!",PreElaborazione!CS100)</f>
        <v/>
      </c>
      <c r="CT100" s="122" t="str">
        <f ca="1">IF(AND(PreElaborazione!CT100="",$A100&lt;&gt;""),"!",PreElaborazione!CT100)</f>
        <v/>
      </c>
      <c r="CU100" s="122" t="str">
        <f ca="1">IF(AND(PreElaborazione!CU100="",$A100&lt;&gt;""),"!",PreElaborazione!CU100)</f>
        <v/>
      </c>
      <c r="CV100" s="122" t="str">
        <f ca="1">IF(AND(PreElaborazione!CV100="",$A100&lt;&gt;""),"!",PreElaborazione!CV100)</f>
        <v/>
      </c>
      <c r="CW100" s="122" t="str">
        <f ca="1">IF(AND(PreElaborazione!CW100="",$A100&lt;&gt;""),"!",PreElaborazione!CW100)</f>
        <v/>
      </c>
      <c r="CX100" s="122" t="str">
        <f ca="1">IF(AND(PreElaborazione!CX100="",$A100&lt;&gt;""),"!",PreElaborazione!CX100)</f>
        <v/>
      </c>
      <c r="CY100" s="122" t="str">
        <f ca="1">IF(AND(PreElaborazione!CY100="",$A100&lt;&gt;""),"!",PreElaborazione!CY100)</f>
        <v/>
      </c>
      <c r="CZ100" s="122" t="str">
        <f ca="1">IF(AND(PreElaborazione!CZ100="",$A100&lt;&gt;""),"!",PreElaborazione!CZ100)</f>
        <v/>
      </c>
      <c r="DA100" s="122" t="str">
        <f ca="1">IF(AND(PreElaborazione!DA100="",$A100&lt;&gt;""),"!",PreElaborazione!DA100)</f>
        <v/>
      </c>
      <c r="DB100" s="122" t="str">
        <f ca="1">IF(AND(PreElaborazione!DB100="",$A100&lt;&gt;""),"!",PreElaborazione!DB100)</f>
        <v/>
      </c>
    </row>
    <row r="101" spans="1:106">
      <c r="A101" s="120" t="str">
        <f ca="1">PreElaborazione!A101</f>
        <v/>
      </c>
      <c r="B101" s="122" t="str">
        <f ca="1">IF(AND(PreElaborazione!B101="",$A101&lt;&gt;""),"!",PreElaborazione!B101)</f>
        <v/>
      </c>
      <c r="C101" s="122" t="str">
        <f ca="1">IF(AND(PreElaborazione!C101="",$A101&lt;&gt;""),"!",PreElaborazione!C101)</f>
        <v/>
      </c>
      <c r="D101" s="122" t="str">
        <f ca="1">IF(AND(PreElaborazione!D101="",$A101&lt;&gt;""),"!",PreElaborazione!D101)</f>
        <v/>
      </c>
      <c r="E101" s="122" t="str">
        <f ca="1">IF(AND(PreElaborazione!E101="",$A101&lt;&gt;""),"!",PreElaborazione!E101)</f>
        <v/>
      </c>
      <c r="F101" s="122" t="str">
        <f ca="1">IF(AND(PreElaborazione!F101="",$A101&lt;&gt;""),"!",PreElaborazione!F101)</f>
        <v/>
      </c>
      <c r="G101" s="122" t="str">
        <f ca="1">IF(AND(PreElaborazione!G101="",$A101&lt;&gt;""),"!",PreElaborazione!G101)</f>
        <v/>
      </c>
      <c r="H101" s="122" t="str">
        <f ca="1">IF(AND(PreElaborazione!H101="",$A101&lt;&gt;""),"!",PreElaborazione!H101)</f>
        <v/>
      </c>
      <c r="I101" s="122" t="str">
        <f ca="1">IF(AND(PreElaborazione!I101="",$A101&lt;&gt;""),"!",PreElaborazione!I101)</f>
        <v/>
      </c>
      <c r="J101" s="122" t="str">
        <f ca="1">IF(AND(PreElaborazione!J101="",$A101&lt;&gt;""),"!",PreElaborazione!J101)</f>
        <v/>
      </c>
      <c r="K101" s="122" t="str">
        <f ca="1">IF(AND(PreElaborazione!K101="",$A101&lt;&gt;""),"!",PreElaborazione!K101)</f>
        <v/>
      </c>
      <c r="L101" s="122" t="str">
        <f ca="1">IF(AND(PreElaborazione!L101="",$A101&lt;&gt;""),"!",PreElaborazione!L101)</f>
        <v/>
      </c>
      <c r="M101" s="122" t="str">
        <f ca="1">IF(AND(PreElaborazione!M101="",$A101&lt;&gt;""),"!",PreElaborazione!M101)</f>
        <v/>
      </c>
      <c r="N101" s="122" t="str">
        <f ca="1">IF(AND(PreElaborazione!N101="",$A101&lt;&gt;""),"!",PreElaborazione!N101)</f>
        <v/>
      </c>
      <c r="O101" s="122" t="str">
        <f ca="1">IF(AND(PreElaborazione!O101="",$A101&lt;&gt;""),"!",PreElaborazione!O101)</f>
        <v/>
      </c>
      <c r="P101" s="122" t="str">
        <f ca="1">IF(AND(PreElaborazione!P101="",$A101&lt;&gt;""),"!",PreElaborazione!P101)</f>
        <v/>
      </c>
      <c r="Q101" s="122" t="str">
        <f ca="1">IF(AND(PreElaborazione!Q101="",$A101&lt;&gt;""),"!",PreElaborazione!Q101)</f>
        <v/>
      </c>
      <c r="R101" s="122" t="str">
        <f ca="1">IF(AND(PreElaborazione!R101="",$A101&lt;&gt;""),"!",PreElaborazione!R101)</f>
        <v/>
      </c>
      <c r="S101" s="122" t="str">
        <f ca="1">IF(AND(PreElaborazione!S101="",$A101&lt;&gt;""),"!",PreElaborazione!S101)</f>
        <v/>
      </c>
      <c r="T101" s="122" t="str">
        <f ca="1">IF(AND(PreElaborazione!T101="",$A101&lt;&gt;""),"!",PreElaborazione!T101)</f>
        <v/>
      </c>
      <c r="U101" s="122" t="str">
        <f ca="1">IF(AND(PreElaborazione!U101="",$A101&lt;&gt;""),"!",PreElaborazione!U101)</f>
        <v/>
      </c>
      <c r="V101" s="122" t="str">
        <f ca="1">IF(AND(PreElaborazione!V101="",$A101&lt;&gt;""),"!",PreElaborazione!V101)</f>
        <v/>
      </c>
      <c r="W101" s="122" t="str">
        <f ca="1">IF(AND(PreElaborazione!W101="",$A101&lt;&gt;""),"!",PreElaborazione!W101)</f>
        <v/>
      </c>
      <c r="X101" s="122" t="str">
        <f ca="1">IF(AND(PreElaborazione!X101="",$A101&lt;&gt;""),"!",PreElaborazione!X101)</f>
        <v/>
      </c>
      <c r="Y101" s="122" t="str">
        <f ca="1">IF(AND(PreElaborazione!Y101="",$A101&lt;&gt;""),"!",PreElaborazione!Y101)</f>
        <v/>
      </c>
      <c r="Z101" s="122" t="str">
        <f ca="1">IF(AND(PreElaborazione!Z101="",$A101&lt;&gt;""),"!",PreElaborazione!Z101)</f>
        <v/>
      </c>
      <c r="AA101" s="122" t="str">
        <f ca="1">IF(AND(PreElaborazione!AA101="",$A101&lt;&gt;""),"!",PreElaborazione!AA101)</f>
        <v/>
      </c>
      <c r="AB101" s="122" t="str">
        <f ca="1">IF(AND(PreElaborazione!AB101="",$A101&lt;&gt;""),"!",PreElaborazione!AB101)</f>
        <v/>
      </c>
      <c r="AC101" s="122" t="str">
        <f ca="1">IF(AND(PreElaborazione!AC101="",$A101&lt;&gt;""),"!",PreElaborazione!AC101)</f>
        <v/>
      </c>
      <c r="AD101" s="122" t="str">
        <f ca="1">IF(AND(PreElaborazione!AD101="",$A101&lt;&gt;""),"!",PreElaborazione!AD101)</f>
        <v/>
      </c>
      <c r="AE101" s="122" t="str">
        <f ca="1">IF(AND(PreElaborazione!AE101="",$A101&lt;&gt;""),"!",PreElaborazione!AE101)</f>
        <v/>
      </c>
      <c r="AF101" s="122" t="str">
        <f ca="1">IF(AND(PreElaborazione!AF101="",$A101&lt;&gt;""),"!",PreElaborazione!AF101)</f>
        <v/>
      </c>
      <c r="AG101" s="122" t="str">
        <f ca="1">IF(AND(PreElaborazione!AG101="",$A101&lt;&gt;""),"!",PreElaborazione!AG101)</f>
        <v/>
      </c>
      <c r="AH101" s="122" t="str">
        <f ca="1">IF(AND(PreElaborazione!AH101="",$A101&lt;&gt;""),"!",PreElaborazione!AH101)</f>
        <v/>
      </c>
      <c r="AI101" s="122" t="str">
        <f ca="1">IF(AND(PreElaborazione!AI101="",$A101&lt;&gt;""),"!",PreElaborazione!AI101)</f>
        <v/>
      </c>
      <c r="AJ101" s="122" t="str">
        <f ca="1">IF(AND(PreElaborazione!AJ101="",$A101&lt;&gt;""),"!",PreElaborazione!AJ101)</f>
        <v/>
      </c>
      <c r="AK101" s="122" t="str">
        <f ca="1">IF(AND(PreElaborazione!AK101="",$A101&lt;&gt;""),"!",PreElaborazione!AK101)</f>
        <v/>
      </c>
      <c r="AL101" s="122" t="str">
        <f ca="1">IF(AND(PreElaborazione!AL101="",$A101&lt;&gt;""),"!",PreElaborazione!AL101)</f>
        <v/>
      </c>
      <c r="AM101" s="122" t="str">
        <f ca="1">IF(AND(PreElaborazione!AM101="",$A101&lt;&gt;""),"!",PreElaborazione!AM101)</f>
        <v/>
      </c>
      <c r="AN101" s="122" t="str">
        <f ca="1">IF(AND(PreElaborazione!AN101="",$A101&lt;&gt;""),"!",PreElaborazione!AN101)</f>
        <v/>
      </c>
      <c r="AO101" s="122" t="str">
        <f ca="1">IF(AND(PreElaborazione!AO101="",$A101&lt;&gt;""),"!",PreElaborazione!AO101)</f>
        <v/>
      </c>
      <c r="AP101" s="122" t="str">
        <f ca="1">IF(AND(PreElaborazione!AP101="",$A101&lt;&gt;""),"!",PreElaborazione!AP101)</f>
        <v/>
      </c>
      <c r="AQ101" s="122" t="str">
        <f ca="1">IF(AND(PreElaborazione!AQ101="",$A101&lt;&gt;""),"!",PreElaborazione!AQ101)</f>
        <v/>
      </c>
      <c r="AR101" s="122" t="str">
        <f ca="1">IF(AND(PreElaborazione!AR101="",$A101&lt;&gt;""),"!",PreElaborazione!AR101)</f>
        <v/>
      </c>
      <c r="AS101" s="122" t="str">
        <f ca="1">IF(AND(PreElaborazione!AS101="",$A101&lt;&gt;""),"!",PreElaborazione!AS101)</f>
        <v/>
      </c>
      <c r="AT101" s="122" t="str">
        <f ca="1">IF(AND(PreElaborazione!AT101="",$A101&lt;&gt;""),"!",PreElaborazione!AT101)</f>
        <v/>
      </c>
      <c r="AU101" s="122" t="str">
        <f ca="1">IF(AND(PreElaborazione!AU101="",$A101&lt;&gt;""),"!",PreElaborazione!AU101)</f>
        <v/>
      </c>
      <c r="AV101" s="122" t="str">
        <f ca="1">IF(AND(PreElaborazione!AV101="",$A101&lt;&gt;""),"!",PreElaborazione!AV101)</f>
        <v/>
      </c>
      <c r="AW101" s="122" t="str">
        <f ca="1">IF(AND(PreElaborazione!AW101="",$A101&lt;&gt;""),"!",PreElaborazione!AW101)</f>
        <v/>
      </c>
      <c r="AX101" s="122" t="str">
        <f ca="1">IF(AND(PreElaborazione!AX101="",$A101&lt;&gt;""),"!",PreElaborazione!AX101)</f>
        <v/>
      </c>
      <c r="AY101" s="122" t="str">
        <f ca="1">IF(AND(PreElaborazione!AY101="",$A101&lt;&gt;""),"!",PreElaborazione!AY101)</f>
        <v/>
      </c>
      <c r="AZ101" s="122" t="str">
        <f ca="1">IF(AND(PreElaborazione!AZ101="",$A101&lt;&gt;""),"!",PreElaborazione!AZ101)</f>
        <v/>
      </c>
      <c r="BA101" s="122" t="str">
        <f ca="1">IF(AND(PreElaborazione!BA101="",$A101&lt;&gt;""),"!",PreElaborazione!BA101)</f>
        <v/>
      </c>
      <c r="BB101" s="122" t="str">
        <f ca="1">IF(AND(PreElaborazione!BB101="",$A101&lt;&gt;""),"!",PreElaborazione!BB101)</f>
        <v/>
      </c>
      <c r="BC101" s="122" t="str">
        <f ca="1">IF(AND(PreElaborazione!BC101="",$A101&lt;&gt;""),"!",PreElaborazione!BC101)</f>
        <v/>
      </c>
      <c r="BD101" s="122" t="str">
        <f ca="1">IF(AND(PreElaborazione!BD101="",$A101&lt;&gt;""),"!",PreElaborazione!BD101)</f>
        <v/>
      </c>
      <c r="BE101" s="122" t="str">
        <f ca="1">IF(AND(PreElaborazione!BE101="",$A101&lt;&gt;""),"!",PreElaborazione!BE101)</f>
        <v/>
      </c>
      <c r="BF101" s="122" t="str">
        <f ca="1">IF(AND(PreElaborazione!BF101="",$A101&lt;&gt;""),"!",PreElaborazione!BF101)</f>
        <v/>
      </c>
      <c r="BG101" s="122" t="str">
        <f ca="1">IF(AND(PreElaborazione!BG101="",$A101&lt;&gt;""),"!",PreElaborazione!BG101)</f>
        <v/>
      </c>
      <c r="BH101" s="122" t="str">
        <f ca="1">IF(AND(PreElaborazione!BH101="",$A101&lt;&gt;""),"!",PreElaborazione!BH101)</f>
        <v/>
      </c>
      <c r="BI101" s="122" t="str">
        <f ca="1">IF(AND(PreElaborazione!BI101="",$A101&lt;&gt;""),"!",PreElaborazione!BI101)</f>
        <v/>
      </c>
      <c r="BJ101" s="122" t="str">
        <f ca="1">IF(AND(PreElaborazione!BJ101="",$A101&lt;&gt;""),"!",PreElaborazione!BJ101)</f>
        <v/>
      </c>
      <c r="BK101" s="122" t="str">
        <f ca="1">IF(AND(PreElaborazione!BK101="",$A101&lt;&gt;""),"!",PreElaborazione!BK101)</f>
        <v/>
      </c>
      <c r="BL101" s="122" t="str">
        <f ca="1">IF(AND(PreElaborazione!BL101="",$A101&lt;&gt;""),"!",PreElaborazione!BL101)</f>
        <v/>
      </c>
      <c r="BM101" s="122" t="str">
        <f ca="1">IF(AND(PreElaborazione!BM101="",$A101&lt;&gt;""),"!",PreElaborazione!BM101)</f>
        <v/>
      </c>
      <c r="BN101" s="122" t="str">
        <f ca="1">IF(AND(PreElaborazione!BN101="",$A101&lt;&gt;""),"!",PreElaborazione!BN101)</f>
        <v/>
      </c>
      <c r="BO101" s="122" t="str">
        <f ca="1">IF(AND(PreElaborazione!BO101="",$A101&lt;&gt;""),"!",PreElaborazione!BO101)</f>
        <v/>
      </c>
      <c r="BP101" s="122" t="str">
        <f ca="1">IF(AND(PreElaborazione!BP101="",$A101&lt;&gt;""),"!",PreElaborazione!BP101)</f>
        <v/>
      </c>
      <c r="BQ101" s="122" t="str">
        <f ca="1">IF(AND(PreElaborazione!BQ101="",$A101&lt;&gt;""),"!",PreElaborazione!BQ101)</f>
        <v/>
      </c>
      <c r="BR101" s="122" t="str">
        <f ca="1">IF(AND(PreElaborazione!BR101="",$A101&lt;&gt;""),"!",PreElaborazione!BR101)</f>
        <v/>
      </c>
      <c r="BS101" s="122" t="str">
        <f ca="1">IF(AND(PreElaborazione!BS101="",$A101&lt;&gt;""),"!",PreElaborazione!BS101)</f>
        <v/>
      </c>
      <c r="BT101" s="122" t="str">
        <f ca="1">IF(AND(PreElaborazione!BT101="",$A101&lt;&gt;""),"!",PreElaborazione!BT101)</f>
        <v/>
      </c>
      <c r="BU101" s="122" t="str">
        <f ca="1">IF(AND(PreElaborazione!BU101="",$A101&lt;&gt;""),"!",PreElaborazione!BU101)</f>
        <v/>
      </c>
      <c r="BV101" s="122" t="str">
        <f ca="1">IF(AND(PreElaborazione!BV101="",$A101&lt;&gt;""),"!",PreElaborazione!BV101)</f>
        <v/>
      </c>
      <c r="BW101" s="122" t="str">
        <f ca="1">IF(AND(PreElaborazione!BW101="",$A101&lt;&gt;""),"!",PreElaborazione!BW101)</f>
        <v/>
      </c>
      <c r="BX101" s="122" t="str">
        <f ca="1">IF(AND(PreElaborazione!BX101="",$A101&lt;&gt;""),"!",PreElaborazione!BX101)</f>
        <v/>
      </c>
      <c r="BY101" s="122" t="str">
        <f ca="1">IF(AND(PreElaborazione!BY101="",$A101&lt;&gt;""),"!",PreElaborazione!BY101)</f>
        <v/>
      </c>
      <c r="BZ101" s="122" t="str">
        <f ca="1">IF(AND(PreElaborazione!BZ101="",$A101&lt;&gt;""),"!",PreElaborazione!BZ101)</f>
        <v/>
      </c>
      <c r="CA101" s="122" t="str">
        <f ca="1">IF(AND(PreElaborazione!CA101="",$A101&lt;&gt;""),"!",PreElaborazione!CA101)</f>
        <v/>
      </c>
      <c r="CB101" s="122" t="str">
        <f ca="1">IF(AND(PreElaborazione!CB101="",$A101&lt;&gt;""),"!",PreElaborazione!CB101)</f>
        <v/>
      </c>
      <c r="CC101" s="122" t="str">
        <f ca="1">IF(AND(PreElaborazione!CC101="",$A101&lt;&gt;""),"!",PreElaborazione!CC101)</f>
        <v/>
      </c>
      <c r="CD101" s="122" t="str">
        <f ca="1">IF(AND(PreElaborazione!CD101="",$A101&lt;&gt;""),"!",PreElaborazione!CD101)</f>
        <v/>
      </c>
      <c r="CE101" s="122" t="str">
        <f ca="1">IF(AND(PreElaborazione!CE101="",$A101&lt;&gt;""),"!",PreElaborazione!CE101)</f>
        <v/>
      </c>
      <c r="CF101" s="122" t="str">
        <f ca="1">IF(AND(PreElaborazione!CF101="",$A101&lt;&gt;""),"!",PreElaborazione!CF101)</f>
        <v/>
      </c>
      <c r="CG101" s="122" t="str">
        <f ca="1">IF(AND(PreElaborazione!CG101="",$A101&lt;&gt;""),"!",PreElaborazione!CG101)</f>
        <v/>
      </c>
      <c r="CH101" s="122" t="str">
        <f ca="1">IF(AND(PreElaborazione!CH101="",$A101&lt;&gt;""),"!",PreElaborazione!CH101)</f>
        <v/>
      </c>
      <c r="CI101" s="122" t="str">
        <f ca="1">IF(AND(PreElaborazione!CI101="",$A101&lt;&gt;""),"!",PreElaborazione!CI101)</f>
        <v/>
      </c>
      <c r="CJ101" s="122" t="str">
        <f ca="1">IF(AND(PreElaborazione!CJ101="",$A101&lt;&gt;""),"!",PreElaborazione!CJ101)</f>
        <v/>
      </c>
      <c r="CK101" s="122" t="str">
        <f ca="1">IF(AND(PreElaborazione!CK101="",$A101&lt;&gt;""),"!",PreElaborazione!CK101)</f>
        <v/>
      </c>
      <c r="CL101" s="122" t="str">
        <f ca="1">IF(AND(PreElaborazione!CL101="",$A101&lt;&gt;""),"!",PreElaborazione!CL101)</f>
        <v/>
      </c>
      <c r="CM101" s="122" t="str">
        <f ca="1">IF(AND(PreElaborazione!CM101="",$A101&lt;&gt;""),"!",PreElaborazione!CM101)</f>
        <v/>
      </c>
      <c r="CN101" s="122" t="str">
        <f ca="1">IF(AND(PreElaborazione!CN101="",$A101&lt;&gt;""),"!",PreElaborazione!CN101)</f>
        <v/>
      </c>
      <c r="CO101" s="122" t="str">
        <f ca="1">IF(AND(PreElaborazione!CO101="",$A101&lt;&gt;""),"!",PreElaborazione!CO101)</f>
        <v/>
      </c>
      <c r="CP101" s="122" t="str">
        <f ca="1">IF(AND(PreElaborazione!CP101="",$A101&lt;&gt;""),"!",PreElaborazione!CP101)</f>
        <v/>
      </c>
      <c r="CQ101" s="122" t="str">
        <f ca="1">IF(AND(PreElaborazione!CQ101="",$A101&lt;&gt;""),"!",PreElaborazione!CQ101)</f>
        <v/>
      </c>
      <c r="CR101" s="122" t="str">
        <f ca="1">IF(AND(PreElaborazione!CR101="",$A101&lt;&gt;""),"!",PreElaborazione!CR101)</f>
        <v/>
      </c>
      <c r="CS101" s="122" t="str">
        <f ca="1">IF(AND(PreElaborazione!CS101="",$A101&lt;&gt;""),"!",PreElaborazione!CS101)</f>
        <v/>
      </c>
      <c r="CT101" s="122" t="str">
        <f ca="1">IF(AND(PreElaborazione!CT101="",$A101&lt;&gt;""),"!",PreElaborazione!CT101)</f>
        <v/>
      </c>
      <c r="CU101" s="122" t="str">
        <f ca="1">IF(AND(PreElaborazione!CU101="",$A101&lt;&gt;""),"!",PreElaborazione!CU101)</f>
        <v/>
      </c>
      <c r="CV101" s="122" t="str">
        <f ca="1">IF(AND(PreElaborazione!CV101="",$A101&lt;&gt;""),"!",PreElaborazione!CV101)</f>
        <v/>
      </c>
      <c r="CW101" s="122" t="str">
        <f ca="1">IF(AND(PreElaborazione!CW101="",$A101&lt;&gt;""),"!",PreElaborazione!CW101)</f>
        <v/>
      </c>
      <c r="CX101" s="122" t="str">
        <f ca="1">IF(AND(PreElaborazione!CX101="",$A101&lt;&gt;""),"!",PreElaborazione!CX101)</f>
        <v/>
      </c>
      <c r="CY101" s="122" t="str">
        <f ca="1">IF(AND(PreElaborazione!CY101="",$A101&lt;&gt;""),"!",PreElaborazione!CY101)</f>
        <v/>
      </c>
      <c r="CZ101" s="122" t="str">
        <f ca="1">IF(AND(PreElaborazione!CZ101="",$A101&lt;&gt;""),"!",PreElaborazione!CZ101)</f>
        <v/>
      </c>
      <c r="DA101" s="122" t="str">
        <f ca="1">IF(AND(PreElaborazione!DA101="",$A101&lt;&gt;""),"!",PreElaborazione!DA101)</f>
        <v/>
      </c>
      <c r="DB101" s="122" t="str">
        <f ca="1">IF(AND(PreElaborazione!DB101="",$A101&lt;&gt;""),"!",PreElaborazione!DB101)</f>
        <v/>
      </c>
    </row>
    <row r="102" spans="1:106">
      <c r="A102" s="120" t="str">
        <f ca="1">PreElaborazione!A102</f>
        <v/>
      </c>
      <c r="B102" s="122" t="str">
        <f ca="1">IF(AND(PreElaborazione!B102="",$A102&lt;&gt;""),"!",PreElaborazione!B102)</f>
        <v/>
      </c>
      <c r="C102" s="122" t="str">
        <f ca="1">IF(AND(PreElaborazione!C102="",$A102&lt;&gt;""),"!",PreElaborazione!C102)</f>
        <v/>
      </c>
      <c r="D102" s="122" t="str">
        <f ca="1">IF(AND(PreElaborazione!D102="",$A102&lt;&gt;""),"!",PreElaborazione!D102)</f>
        <v/>
      </c>
      <c r="E102" s="122" t="str">
        <f ca="1">IF(AND(PreElaborazione!E102="",$A102&lt;&gt;""),"!",PreElaborazione!E102)</f>
        <v/>
      </c>
      <c r="F102" s="122" t="str">
        <f ca="1">IF(AND(PreElaborazione!F102="",$A102&lt;&gt;""),"!",PreElaborazione!F102)</f>
        <v/>
      </c>
      <c r="G102" s="122" t="str">
        <f ca="1">IF(AND(PreElaborazione!G102="",$A102&lt;&gt;""),"!",PreElaborazione!G102)</f>
        <v/>
      </c>
      <c r="H102" s="122" t="str">
        <f ca="1">IF(AND(PreElaborazione!H102="",$A102&lt;&gt;""),"!",PreElaborazione!H102)</f>
        <v/>
      </c>
      <c r="I102" s="122" t="str">
        <f ca="1">IF(AND(PreElaborazione!I102="",$A102&lt;&gt;""),"!",PreElaborazione!I102)</f>
        <v/>
      </c>
      <c r="J102" s="122" t="str">
        <f ca="1">IF(AND(PreElaborazione!J102="",$A102&lt;&gt;""),"!",PreElaborazione!J102)</f>
        <v/>
      </c>
      <c r="K102" s="122" t="str">
        <f ca="1">IF(AND(PreElaborazione!K102="",$A102&lt;&gt;""),"!",PreElaborazione!K102)</f>
        <v/>
      </c>
      <c r="L102" s="122" t="str">
        <f ca="1">IF(AND(PreElaborazione!L102="",$A102&lt;&gt;""),"!",PreElaborazione!L102)</f>
        <v/>
      </c>
      <c r="M102" s="122" t="str">
        <f ca="1">IF(AND(PreElaborazione!M102="",$A102&lt;&gt;""),"!",PreElaborazione!M102)</f>
        <v/>
      </c>
      <c r="N102" s="122" t="str">
        <f ca="1">IF(AND(PreElaborazione!N102="",$A102&lt;&gt;""),"!",PreElaborazione!N102)</f>
        <v/>
      </c>
      <c r="O102" s="122" t="str">
        <f ca="1">IF(AND(PreElaborazione!O102="",$A102&lt;&gt;""),"!",PreElaborazione!O102)</f>
        <v/>
      </c>
      <c r="P102" s="122" t="str">
        <f ca="1">IF(AND(PreElaborazione!P102="",$A102&lt;&gt;""),"!",PreElaborazione!P102)</f>
        <v/>
      </c>
      <c r="Q102" s="122" t="str">
        <f ca="1">IF(AND(PreElaborazione!Q102="",$A102&lt;&gt;""),"!",PreElaborazione!Q102)</f>
        <v/>
      </c>
      <c r="R102" s="122" t="str">
        <f ca="1">IF(AND(PreElaborazione!R102="",$A102&lt;&gt;""),"!",PreElaborazione!R102)</f>
        <v/>
      </c>
      <c r="S102" s="122" t="str">
        <f ca="1">IF(AND(PreElaborazione!S102="",$A102&lt;&gt;""),"!",PreElaborazione!S102)</f>
        <v/>
      </c>
      <c r="T102" s="122" t="str">
        <f ca="1">IF(AND(PreElaborazione!T102="",$A102&lt;&gt;""),"!",PreElaborazione!T102)</f>
        <v/>
      </c>
      <c r="U102" s="122" t="str">
        <f ca="1">IF(AND(PreElaborazione!U102="",$A102&lt;&gt;""),"!",PreElaborazione!U102)</f>
        <v/>
      </c>
      <c r="V102" s="122" t="str">
        <f ca="1">IF(AND(PreElaborazione!V102="",$A102&lt;&gt;""),"!",PreElaborazione!V102)</f>
        <v/>
      </c>
      <c r="W102" s="122" t="str">
        <f ca="1">IF(AND(PreElaborazione!W102="",$A102&lt;&gt;""),"!",PreElaborazione!W102)</f>
        <v/>
      </c>
      <c r="X102" s="122" t="str">
        <f ca="1">IF(AND(PreElaborazione!X102="",$A102&lt;&gt;""),"!",PreElaborazione!X102)</f>
        <v/>
      </c>
      <c r="Y102" s="122" t="str">
        <f ca="1">IF(AND(PreElaborazione!Y102="",$A102&lt;&gt;""),"!",PreElaborazione!Y102)</f>
        <v/>
      </c>
      <c r="Z102" s="122" t="str">
        <f ca="1">IF(AND(PreElaborazione!Z102="",$A102&lt;&gt;""),"!",PreElaborazione!Z102)</f>
        <v/>
      </c>
      <c r="AA102" s="122" t="str">
        <f ca="1">IF(AND(PreElaborazione!AA102="",$A102&lt;&gt;""),"!",PreElaborazione!AA102)</f>
        <v/>
      </c>
      <c r="AB102" s="122" t="str">
        <f ca="1">IF(AND(PreElaborazione!AB102="",$A102&lt;&gt;""),"!",PreElaborazione!AB102)</f>
        <v/>
      </c>
      <c r="AC102" s="122" t="str">
        <f ca="1">IF(AND(PreElaborazione!AC102="",$A102&lt;&gt;""),"!",PreElaborazione!AC102)</f>
        <v/>
      </c>
      <c r="AD102" s="122" t="str">
        <f ca="1">IF(AND(PreElaborazione!AD102="",$A102&lt;&gt;""),"!",PreElaborazione!AD102)</f>
        <v/>
      </c>
      <c r="AE102" s="122" t="str">
        <f ca="1">IF(AND(PreElaborazione!AE102="",$A102&lt;&gt;""),"!",PreElaborazione!AE102)</f>
        <v/>
      </c>
      <c r="AF102" s="122" t="str">
        <f ca="1">IF(AND(PreElaborazione!AF102="",$A102&lt;&gt;""),"!",PreElaborazione!AF102)</f>
        <v/>
      </c>
      <c r="AG102" s="122" t="str">
        <f ca="1">IF(AND(PreElaborazione!AG102="",$A102&lt;&gt;""),"!",PreElaborazione!AG102)</f>
        <v/>
      </c>
      <c r="AH102" s="122" t="str">
        <f ca="1">IF(AND(PreElaborazione!AH102="",$A102&lt;&gt;""),"!",PreElaborazione!AH102)</f>
        <v/>
      </c>
      <c r="AI102" s="122" t="str">
        <f ca="1">IF(AND(PreElaborazione!AI102="",$A102&lt;&gt;""),"!",PreElaborazione!AI102)</f>
        <v/>
      </c>
      <c r="AJ102" s="122" t="str">
        <f ca="1">IF(AND(PreElaborazione!AJ102="",$A102&lt;&gt;""),"!",PreElaborazione!AJ102)</f>
        <v/>
      </c>
      <c r="AK102" s="122" t="str">
        <f ca="1">IF(AND(PreElaborazione!AK102="",$A102&lt;&gt;""),"!",PreElaborazione!AK102)</f>
        <v/>
      </c>
      <c r="AL102" s="122" t="str">
        <f ca="1">IF(AND(PreElaborazione!AL102="",$A102&lt;&gt;""),"!",PreElaborazione!AL102)</f>
        <v/>
      </c>
      <c r="AM102" s="122" t="str">
        <f ca="1">IF(AND(PreElaborazione!AM102="",$A102&lt;&gt;""),"!",PreElaborazione!AM102)</f>
        <v/>
      </c>
      <c r="AN102" s="122" t="str">
        <f ca="1">IF(AND(PreElaborazione!AN102="",$A102&lt;&gt;""),"!",PreElaborazione!AN102)</f>
        <v/>
      </c>
      <c r="AO102" s="122" t="str">
        <f ca="1">IF(AND(PreElaborazione!AO102="",$A102&lt;&gt;""),"!",PreElaborazione!AO102)</f>
        <v/>
      </c>
      <c r="AP102" s="122" t="str">
        <f ca="1">IF(AND(PreElaborazione!AP102="",$A102&lt;&gt;""),"!",PreElaborazione!AP102)</f>
        <v/>
      </c>
      <c r="AQ102" s="122" t="str">
        <f ca="1">IF(AND(PreElaborazione!AQ102="",$A102&lt;&gt;""),"!",PreElaborazione!AQ102)</f>
        <v/>
      </c>
      <c r="AR102" s="122" t="str">
        <f ca="1">IF(AND(PreElaborazione!AR102="",$A102&lt;&gt;""),"!",PreElaborazione!AR102)</f>
        <v/>
      </c>
      <c r="AS102" s="122" t="str">
        <f ca="1">IF(AND(PreElaborazione!AS102="",$A102&lt;&gt;""),"!",PreElaborazione!AS102)</f>
        <v/>
      </c>
      <c r="AT102" s="122" t="str">
        <f ca="1">IF(AND(PreElaborazione!AT102="",$A102&lt;&gt;""),"!",PreElaborazione!AT102)</f>
        <v/>
      </c>
      <c r="AU102" s="122" t="str">
        <f ca="1">IF(AND(PreElaborazione!AU102="",$A102&lt;&gt;""),"!",PreElaborazione!AU102)</f>
        <v/>
      </c>
      <c r="AV102" s="122" t="str">
        <f ca="1">IF(AND(PreElaborazione!AV102="",$A102&lt;&gt;""),"!",PreElaborazione!AV102)</f>
        <v/>
      </c>
      <c r="AW102" s="122" t="str">
        <f ca="1">IF(AND(PreElaborazione!AW102="",$A102&lt;&gt;""),"!",PreElaborazione!AW102)</f>
        <v/>
      </c>
      <c r="AX102" s="122" t="str">
        <f ca="1">IF(AND(PreElaborazione!AX102="",$A102&lt;&gt;""),"!",PreElaborazione!AX102)</f>
        <v/>
      </c>
      <c r="AY102" s="122" t="str">
        <f ca="1">IF(AND(PreElaborazione!AY102="",$A102&lt;&gt;""),"!",PreElaborazione!AY102)</f>
        <v/>
      </c>
      <c r="AZ102" s="122" t="str">
        <f ca="1">IF(AND(PreElaborazione!AZ102="",$A102&lt;&gt;""),"!",PreElaborazione!AZ102)</f>
        <v/>
      </c>
      <c r="BA102" s="122" t="str">
        <f ca="1">IF(AND(PreElaborazione!BA102="",$A102&lt;&gt;""),"!",PreElaborazione!BA102)</f>
        <v/>
      </c>
      <c r="BB102" s="122" t="str">
        <f ca="1">IF(AND(PreElaborazione!BB102="",$A102&lt;&gt;""),"!",PreElaborazione!BB102)</f>
        <v/>
      </c>
      <c r="BC102" s="122" t="str">
        <f ca="1">IF(AND(PreElaborazione!BC102="",$A102&lt;&gt;""),"!",PreElaborazione!BC102)</f>
        <v/>
      </c>
      <c r="BD102" s="122" t="str">
        <f ca="1">IF(AND(PreElaborazione!BD102="",$A102&lt;&gt;""),"!",PreElaborazione!BD102)</f>
        <v/>
      </c>
      <c r="BE102" s="122" t="str">
        <f ca="1">IF(AND(PreElaborazione!BE102="",$A102&lt;&gt;""),"!",PreElaborazione!BE102)</f>
        <v/>
      </c>
      <c r="BF102" s="122" t="str">
        <f ca="1">IF(AND(PreElaborazione!BF102="",$A102&lt;&gt;""),"!",PreElaborazione!BF102)</f>
        <v/>
      </c>
      <c r="BG102" s="122" t="str">
        <f ca="1">IF(AND(PreElaborazione!BG102="",$A102&lt;&gt;""),"!",PreElaborazione!BG102)</f>
        <v/>
      </c>
      <c r="BH102" s="122" t="str">
        <f ca="1">IF(AND(PreElaborazione!BH102="",$A102&lt;&gt;""),"!",PreElaborazione!BH102)</f>
        <v/>
      </c>
      <c r="BI102" s="122" t="str">
        <f ca="1">IF(AND(PreElaborazione!BI102="",$A102&lt;&gt;""),"!",PreElaborazione!BI102)</f>
        <v/>
      </c>
      <c r="BJ102" s="122" t="str">
        <f ca="1">IF(AND(PreElaborazione!BJ102="",$A102&lt;&gt;""),"!",PreElaborazione!BJ102)</f>
        <v/>
      </c>
      <c r="BK102" s="122" t="str">
        <f ca="1">IF(AND(PreElaborazione!BK102="",$A102&lt;&gt;""),"!",PreElaborazione!BK102)</f>
        <v/>
      </c>
      <c r="BL102" s="122" t="str">
        <f ca="1">IF(AND(PreElaborazione!BL102="",$A102&lt;&gt;""),"!",PreElaborazione!BL102)</f>
        <v/>
      </c>
      <c r="BM102" s="122" t="str">
        <f ca="1">IF(AND(PreElaborazione!BM102="",$A102&lt;&gt;""),"!",PreElaborazione!BM102)</f>
        <v/>
      </c>
      <c r="BN102" s="122" t="str">
        <f ca="1">IF(AND(PreElaborazione!BN102="",$A102&lt;&gt;""),"!",PreElaborazione!BN102)</f>
        <v/>
      </c>
      <c r="BO102" s="122" t="str">
        <f ca="1">IF(AND(PreElaborazione!BO102="",$A102&lt;&gt;""),"!",PreElaborazione!BO102)</f>
        <v/>
      </c>
      <c r="BP102" s="122" t="str">
        <f ca="1">IF(AND(PreElaborazione!BP102="",$A102&lt;&gt;""),"!",PreElaborazione!BP102)</f>
        <v/>
      </c>
      <c r="BQ102" s="122" t="str">
        <f ca="1">IF(AND(PreElaborazione!BQ102="",$A102&lt;&gt;""),"!",PreElaborazione!BQ102)</f>
        <v/>
      </c>
      <c r="BR102" s="122" t="str">
        <f ca="1">IF(AND(PreElaborazione!BR102="",$A102&lt;&gt;""),"!",PreElaborazione!BR102)</f>
        <v/>
      </c>
      <c r="BS102" s="122" t="str">
        <f ca="1">IF(AND(PreElaborazione!BS102="",$A102&lt;&gt;""),"!",PreElaborazione!BS102)</f>
        <v/>
      </c>
      <c r="BT102" s="122" t="str">
        <f ca="1">IF(AND(PreElaborazione!BT102="",$A102&lt;&gt;""),"!",PreElaborazione!BT102)</f>
        <v/>
      </c>
      <c r="BU102" s="122" t="str">
        <f ca="1">IF(AND(PreElaborazione!BU102="",$A102&lt;&gt;""),"!",PreElaborazione!BU102)</f>
        <v/>
      </c>
      <c r="BV102" s="122" t="str">
        <f ca="1">IF(AND(PreElaborazione!BV102="",$A102&lt;&gt;""),"!",PreElaborazione!BV102)</f>
        <v/>
      </c>
      <c r="BW102" s="122" t="str">
        <f ca="1">IF(AND(PreElaborazione!BW102="",$A102&lt;&gt;""),"!",PreElaborazione!BW102)</f>
        <v/>
      </c>
      <c r="BX102" s="122" t="str">
        <f ca="1">IF(AND(PreElaborazione!BX102="",$A102&lt;&gt;""),"!",PreElaborazione!BX102)</f>
        <v/>
      </c>
      <c r="BY102" s="122" t="str">
        <f ca="1">IF(AND(PreElaborazione!BY102="",$A102&lt;&gt;""),"!",PreElaborazione!BY102)</f>
        <v/>
      </c>
      <c r="BZ102" s="122" t="str">
        <f ca="1">IF(AND(PreElaborazione!BZ102="",$A102&lt;&gt;""),"!",PreElaborazione!BZ102)</f>
        <v/>
      </c>
      <c r="CA102" s="122" t="str">
        <f ca="1">IF(AND(PreElaborazione!CA102="",$A102&lt;&gt;""),"!",PreElaborazione!CA102)</f>
        <v/>
      </c>
      <c r="CB102" s="122" t="str">
        <f ca="1">IF(AND(PreElaborazione!CB102="",$A102&lt;&gt;""),"!",PreElaborazione!CB102)</f>
        <v/>
      </c>
      <c r="CC102" s="122" t="str">
        <f ca="1">IF(AND(PreElaborazione!CC102="",$A102&lt;&gt;""),"!",PreElaborazione!CC102)</f>
        <v/>
      </c>
      <c r="CD102" s="122" t="str">
        <f ca="1">IF(AND(PreElaborazione!CD102="",$A102&lt;&gt;""),"!",PreElaborazione!CD102)</f>
        <v/>
      </c>
      <c r="CE102" s="122" t="str">
        <f ca="1">IF(AND(PreElaborazione!CE102="",$A102&lt;&gt;""),"!",PreElaborazione!CE102)</f>
        <v/>
      </c>
      <c r="CF102" s="122" t="str">
        <f ca="1">IF(AND(PreElaborazione!CF102="",$A102&lt;&gt;""),"!",PreElaborazione!CF102)</f>
        <v/>
      </c>
      <c r="CG102" s="122" t="str">
        <f ca="1">IF(AND(PreElaborazione!CG102="",$A102&lt;&gt;""),"!",PreElaborazione!CG102)</f>
        <v/>
      </c>
      <c r="CH102" s="122" t="str">
        <f ca="1">IF(AND(PreElaborazione!CH102="",$A102&lt;&gt;""),"!",PreElaborazione!CH102)</f>
        <v/>
      </c>
      <c r="CI102" s="122" t="str">
        <f ca="1">IF(AND(PreElaborazione!CI102="",$A102&lt;&gt;""),"!",PreElaborazione!CI102)</f>
        <v/>
      </c>
      <c r="CJ102" s="122" t="str">
        <f ca="1">IF(AND(PreElaborazione!CJ102="",$A102&lt;&gt;""),"!",PreElaborazione!CJ102)</f>
        <v/>
      </c>
      <c r="CK102" s="122" t="str">
        <f ca="1">IF(AND(PreElaborazione!CK102="",$A102&lt;&gt;""),"!",PreElaborazione!CK102)</f>
        <v/>
      </c>
      <c r="CL102" s="122" t="str">
        <f ca="1">IF(AND(PreElaborazione!CL102="",$A102&lt;&gt;""),"!",PreElaborazione!CL102)</f>
        <v/>
      </c>
      <c r="CM102" s="122" t="str">
        <f ca="1">IF(AND(PreElaborazione!CM102="",$A102&lt;&gt;""),"!",PreElaborazione!CM102)</f>
        <v/>
      </c>
      <c r="CN102" s="122" t="str">
        <f ca="1">IF(AND(PreElaborazione!CN102="",$A102&lt;&gt;""),"!",PreElaborazione!CN102)</f>
        <v/>
      </c>
      <c r="CO102" s="122" t="str">
        <f ca="1">IF(AND(PreElaborazione!CO102="",$A102&lt;&gt;""),"!",PreElaborazione!CO102)</f>
        <v/>
      </c>
      <c r="CP102" s="122" t="str">
        <f ca="1">IF(AND(PreElaborazione!CP102="",$A102&lt;&gt;""),"!",PreElaborazione!CP102)</f>
        <v/>
      </c>
      <c r="CQ102" s="122" t="str">
        <f ca="1">IF(AND(PreElaborazione!CQ102="",$A102&lt;&gt;""),"!",PreElaborazione!CQ102)</f>
        <v/>
      </c>
      <c r="CR102" s="122" t="str">
        <f ca="1">IF(AND(PreElaborazione!CR102="",$A102&lt;&gt;""),"!",PreElaborazione!CR102)</f>
        <v/>
      </c>
      <c r="CS102" s="122" t="str">
        <f ca="1">IF(AND(PreElaborazione!CS102="",$A102&lt;&gt;""),"!",PreElaborazione!CS102)</f>
        <v/>
      </c>
      <c r="CT102" s="122" t="str">
        <f ca="1">IF(AND(PreElaborazione!CT102="",$A102&lt;&gt;""),"!",PreElaborazione!CT102)</f>
        <v/>
      </c>
      <c r="CU102" s="122" t="str">
        <f ca="1">IF(AND(PreElaborazione!CU102="",$A102&lt;&gt;""),"!",PreElaborazione!CU102)</f>
        <v/>
      </c>
      <c r="CV102" s="122" t="str">
        <f ca="1">IF(AND(PreElaborazione!CV102="",$A102&lt;&gt;""),"!",PreElaborazione!CV102)</f>
        <v/>
      </c>
      <c r="CW102" s="122" t="str">
        <f ca="1">IF(AND(PreElaborazione!CW102="",$A102&lt;&gt;""),"!",PreElaborazione!CW102)</f>
        <v/>
      </c>
      <c r="CX102" s="122" t="str">
        <f ca="1">IF(AND(PreElaborazione!CX102="",$A102&lt;&gt;""),"!",PreElaborazione!CX102)</f>
        <v/>
      </c>
      <c r="CY102" s="122" t="str">
        <f ca="1">IF(AND(PreElaborazione!CY102="",$A102&lt;&gt;""),"!",PreElaborazione!CY102)</f>
        <v/>
      </c>
      <c r="CZ102" s="122" t="str">
        <f ca="1">IF(AND(PreElaborazione!CZ102="",$A102&lt;&gt;""),"!",PreElaborazione!CZ102)</f>
        <v/>
      </c>
      <c r="DA102" s="122" t="str">
        <f ca="1">IF(AND(PreElaborazione!DA102="",$A102&lt;&gt;""),"!",PreElaborazione!DA102)</f>
        <v/>
      </c>
      <c r="DB102" s="122" t="str">
        <f ca="1">IF(AND(PreElaborazione!DB102="",$A102&lt;&gt;""),"!",PreElaborazione!DB102)</f>
        <v/>
      </c>
    </row>
    <row r="103" spans="1:106">
      <c r="A103" s="120" t="str">
        <f ca="1">PreElaborazione!A103</f>
        <v/>
      </c>
      <c r="B103" s="122" t="str">
        <f ca="1">IF(AND(PreElaborazione!B103="",$A103&lt;&gt;""),"!",PreElaborazione!B103)</f>
        <v/>
      </c>
      <c r="C103" s="122" t="str">
        <f ca="1">IF(AND(PreElaborazione!C103="",$A103&lt;&gt;""),"!",PreElaborazione!C103)</f>
        <v/>
      </c>
      <c r="D103" s="122" t="str">
        <f ca="1">IF(AND(PreElaborazione!D103="",$A103&lt;&gt;""),"!",PreElaborazione!D103)</f>
        <v/>
      </c>
      <c r="E103" s="122" t="str">
        <f ca="1">IF(AND(PreElaborazione!E103="",$A103&lt;&gt;""),"!",PreElaborazione!E103)</f>
        <v/>
      </c>
      <c r="F103" s="122" t="str">
        <f ca="1">IF(AND(PreElaborazione!F103="",$A103&lt;&gt;""),"!",PreElaborazione!F103)</f>
        <v/>
      </c>
      <c r="G103" s="122" t="str">
        <f ca="1">IF(AND(PreElaborazione!G103="",$A103&lt;&gt;""),"!",PreElaborazione!G103)</f>
        <v/>
      </c>
      <c r="H103" s="122" t="str">
        <f ca="1">IF(AND(PreElaborazione!H103="",$A103&lt;&gt;""),"!",PreElaborazione!H103)</f>
        <v/>
      </c>
      <c r="I103" s="122" t="str">
        <f ca="1">IF(AND(PreElaborazione!I103="",$A103&lt;&gt;""),"!",PreElaborazione!I103)</f>
        <v/>
      </c>
      <c r="J103" s="122" t="str">
        <f ca="1">IF(AND(PreElaborazione!J103="",$A103&lt;&gt;""),"!",PreElaborazione!J103)</f>
        <v/>
      </c>
      <c r="K103" s="122" t="str">
        <f ca="1">IF(AND(PreElaborazione!K103="",$A103&lt;&gt;""),"!",PreElaborazione!K103)</f>
        <v/>
      </c>
      <c r="L103" s="122" t="str">
        <f ca="1">IF(AND(PreElaborazione!L103="",$A103&lt;&gt;""),"!",PreElaborazione!L103)</f>
        <v/>
      </c>
      <c r="M103" s="122" t="str">
        <f ca="1">IF(AND(PreElaborazione!M103="",$A103&lt;&gt;""),"!",PreElaborazione!M103)</f>
        <v/>
      </c>
      <c r="N103" s="122" t="str">
        <f ca="1">IF(AND(PreElaborazione!N103="",$A103&lt;&gt;""),"!",PreElaborazione!N103)</f>
        <v/>
      </c>
      <c r="O103" s="122" t="str">
        <f ca="1">IF(AND(PreElaborazione!O103="",$A103&lt;&gt;""),"!",PreElaborazione!O103)</f>
        <v/>
      </c>
      <c r="P103" s="122" t="str">
        <f ca="1">IF(AND(PreElaborazione!P103="",$A103&lt;&gt;""),"!",PreElaborazione!P103)</f>
        <v/>
      </c>
      <c r="Q103" s="122" t="str">
        <f ca="1">IF(AND(PreElaborazione!Q103="",$A103&lt;&gt;""),"!",PreElaborazione!Q103)</f>
        <v/>
      </c>
      <c r="R103" s="122" t="str">
        <f ca="1">IF(AND(PreElaborazione!R103="",$A103&lt;&gt;""),"!",PreElaborazione!R103)</f>
        <v/>
      </c>
      <c r="S103" s="122" t="str">
        <f ca="1">IF(AND(PreElaborazione!S103="",$A103&lt;&gt;""),"!",PreElaborazione!S103)</f>
        <v/>
      </c>
      <c r="T103" s="122" t="str">
        <f ca="1">IF(AND(PreElaborazione!T103="",$A103&lt;&gt;""),"!",PreElaborazione!T103)</f>
        <v/>
      </c>
      <c r="U103" s="122" t="str">
        <f ca="1">IF(AND(PreElaborazione!U103="",$A103&lt;&gt;""),"!",PreElaborazione!U103)</f>
        <v/>
      </c>
      <c r="V103" s="122" t="str">
        <f ca="1">IF(AND(PreElaborazione!V103="",$A103&lt;&gt;""),"!",PreElaborazione!V103)</f>
        <v/>
      </c>
      <c r="W103" s="122" t="str">
        <f ca="1">IF(AND(PreElaborazione!W103="",$A103&lt;&gt;""),"!",PreElaborazione!W103)</f>
        <v/>
      </c>
      <c r="X103" s="122" t="str">
        <f ca="1">IF(AND(PreElaborazione!X103="",$A103&lt;&gt;""),"!",PreElaborazione!X103)</f>
        <v/>
      </c>
      <c r="Y103" s="122" t="str">
        <f ca="1">IF(AND(PreElaborazione!Y103="",$A103&lt;&gt;""),"!",PreElaborazione!Y103)</f>
        <v/>
      </c>
      <c r="Z103" s="122" t="str">
        <f ca="1">IF(AND(PreElaborazione!Z103="",$A103&lt;&gt;""),"!",PreElaborazione!Z103)</f>
        <v/>
      </c>
      <c r="AA103" s="122" t="str">
        <f ca="1">IF(AND(PreElaborazione!AA103="",$A103&lt;&gt;""),"!",PreElaborazione!AA103)</f>
        <v/>
      </c>
      <c r="AB103" s="122" t="str">
        <f ca="1">IF(AND(PreElaborazione!AB103="",$A103&lt;&gt;""),"!",PreElaborazione!AB103)</f>
        <v/>
      </c>
      <c r="AC103" s="122" t="str">
        <f ca="1">IF(AND(PreElaborazione!AC103="",$A103&lt;&gt;""),"!",PreElaborazione!AC103)</f>
        <v/>
      </c>
      <c r="AD103" s="122" t="str">
        <f ca="1">IF(AND(PreElaborazione!AD103="",$A103&lt;&gt;""),"!",PreElaborazione!AD103)</f>
        <v/>
      </c>
      <c r="AE103" s="122" t="str">
        <f ca="1">IF(AND(PreElaborazione!AE103="",$A103&lt;&gt;""),"!",PreElaborazione!AE103)</f>
        <v/>
      </c>
      <c r="AF103" s="122" t="str">
        <f ca="1">IF(AND(PreElaborazione!AF103="",$A103&lt;&gt;""),"!",PreElaborazione!AF103)</f>
        <v/>
      </c>
      <c r="AG103" s="122" t="str">
        <f ca="1">IF(AND(PreElaborazione!AG103="",$A103&lt;&gt;""),"!",PreElaborazione!AG103)</f>
        <v/>
      </c>
      <c r="AH103" s="122" t="str">
        <f ca="1">IF(AND(PreElaborazione!AH103="",$A103&lt;&gt;""),"!",PreElaborazione!AH103)</f>
        <v/>
      </c>
      <c r="AI103" s="122" t="str">
        <f ca="1">IF(AND(PreElaborazione!AI103="",$A103&lt;&gt;""),"!",PreElaborazione!AI103)</f>
        <v/>
      </c>
      <c r="AJ103" s="122" t="str">
        <f ca="1">IF(AND(PreElaborazione!AJ103="",$A103&lt;&gt;""),"!",PreElaborazione!AJ103)</f>
        <v/>
      </c>
      <c r="AK103" s="122" t="str">
        <f ca="1">IF(AND(PreElaborazione!AK103="",$A103&lt;&gt;""),"!",PreElaborazione!AK103)</f>
        <v/>
      </c>
      <c r="AL103" s="122" t="str">
        <f ca="1">IF(AND(PreElaborazione!AL103="",$A103&lt;&gt;""),"!",PreElaborazione!AL103)</f>
        <v/>
      </c>
      <c r="AM103" s="122" t="str">
        <f ca="1">IF(AND(PreElaborazione!AM103="",$A103&lt;&gt;""),"!",PreElaborazione!AM103)</f>
        <v/>
      </c>
      <c r="AN103" s="122" t="str">
        <f ca="1">IF(AND(PreElaborazione!AN103="",$A103&lt;&gt;""),"!",PreElaborazione!AN103)</f>
        <v/>
      </c>
      <c r="AO103" s="122" t="str">
        <f ca="1">IF(AND(PreElaborazione!AO103="",$A103&lt;&gt;""),"!",PreElaborazione!AO103)</f>
        <v/>
      </c>
      <c r="AP103" s="122" t="str">
        <f ca="1">IF(AND(PreElaborazione!AP103="",$A103&lt;&gt;""),"!",PreElaborazione!AP103)</f>
        <v/>
      </c>
      <c r="AQ103" s="122" t="str">
        <f ca="1">IF(AND(PreElaborazione!AQ103="",$A103&lt;&gt;""),"!",PreElaborazione!AQ103)</f>
        <v/>
      </c>
      <c r="AR103" s="122" t="str">
        <f ca="1">IF(AND(PreElaborazione!AR103="",$A103&lt;&gt;""),"!",PreElaborazione!AR103)</f>
        <v/>
      </c>
      <c r="AS103" s="122" t="str">
        <f ca="1">IF(AND(PreElaborazione!AS103="",$A103&lt;&gt;""),"!",PreElaborazione!AS103)</f>
        <v/>
      </c>
      <c r="AT103" s="122" t="str">
        <f ca="1">IF(AND(PreElaborazione!AT103="",$A103&lt;&gt;""),"!",PreElaborazione!AT103)</f>
        <v/>
      </c>
      <c r="AU103" s="122" t="str">
        <f ca="1">IF(AND(PreElaborazione!AU103="",$A103&lt;&gt;""),"!",PreElaborazione!AU103)</f>
        <v/>
      </c>
      <c r="AV103" s="122" t="str">
        <f ca="1">IF(AND(PreElaborazione!AV103="",$A103&lt;&gt;""),"!",PreElaborazione!AV103)</f>
        <v/>
      </c>
      <c r="AW103" s="122" t="str">
        <f ca="1">IF(AND(PreElaborazione!AW103="",$A103&lt;&gt;""),"!",PreElaborazione!AW103)</f>
        <v/>
      </c>
      <c r="AX103" s="122" t="str">
        <f ca="1">IF(AND(PreElaborazione!AX103="",$A103&lt;&gt;""),"!",PreElaborazione!AX103)</f>
        <v/>
      </c>
      <c r="AY103" s="122" t="str">
        <f ca="1">IF(AND(PreElaborazione!AY103="",$A103&lt;&gt;""),"!",PreElaborazione!AY103)</f>
        <v/>
      </c>
      <c r="AZ103" s="122" t="str">
        <f ca="1">IF(AND(PreElaborazione!AZ103="",$A103&lt;&gt;""),"!",PreElaborazione!AZ103)</f>
        <v/>
      </c>
      <c r="BA103" s="122" t="str">
        <f ca="1">IF(AND(PreElaborazione!BA103="",$A103&lt;&gt;""),"!",PreElaborazione!BA103)</f>
        <v/>
      </c>
      <c r="BB103" s="122" t="str">
        <f ca="1">IF(AND(PreElaborazione!BB103="",$A103&lt;&gt;""),"!",PreElaborazione!BB103)</f>
        <v/>
      </c>
      <c r="BC103" s="122" t="str">
        <f ca="1">IF(AND(PreElaborazione!BC103="",$A103&lt;&gt;""),"!",PreElaborazione!BC103)</f>
        <v/>
      </c>
      <c r="BD103" s="122" t="str">
        <f ca="1">IF(AND(PreElaborazione!BD103="",$A103&lt;&gt;""),"!",PreElaborazione!BD103)</f>
        <v/>
      </c>
      <c r="BE103" s="122" t="str">
        <f ca="1">IF(AND(PreElaborazione!BE103="",$A103&lt;&gt;""),"!",PreElaborazione!BE103)</f>
        <v/>
      </c>
      <c r="BF103" s="122" t="str">
        <f ca="1">IF(AND(PreElaborazione!BF103="",$A103&lt;&gt;""),"!",PreElaborazione!BF103)</f>
        <v/>
      </c>
      <c r="BG103" s="122" t="str">
        <f ca="1">IF(AND(PreElaborazione!BG103="",$A103&lt;&gt;""),"!",PreElaborazione!BG103)</f>
        <v/>
      </c>
      <c r="BH103" s="122" t="str">
        <f ca="1">IF(AND(PreElaborazione!BH103="",$A103&lt;&gt;""),"!",PreElaborazione!BH103)</f>
        <v/>
      </c>
      <c r="BI103" s="122" t="str">
        <f ca="1">IF(AND(PreElaborazione!BI103="",$A103&lt;&gt;""),"!",PreElaborazione!BI103)</f>
        <v/>
      </c>
      <c r="BJ103" s="122" t="str">
        <f ca="1">IF(AND(PreElaborazione!BJ103="",$A103&lt;&gt;""),"!",PreElaborazione!BJ103)</f>
        <v/>
      </c>
      <c r="BK103" s="122" t="str">
        <f ca="1">IF(AND(PreElaborazione!BK103="",$A103&lt;&gt;""),"!",PreElaborazione!BK103)</f>
        <v/>
      </c>
      <c r="BL103" s="122" t="str">
        <f ca="1">IF(AND(PreElaborazione!BL103="",$A103&lt;&gt;""),"!",PreElaborazione!BL103)</f>
        <v/>
      </c>
      <c r="BM103" s="122" t="str">
        <f ca="1">IF(AND(PreElaborazione!BM103="",$A103&lt;&gt;""),"!",PreElaborazione!BM103)</f>
        <v/>
      </c>
      <c r="BN103" s="122" t="str">
        <f ca="1">IF(AND(PreElaborazione!BN103="",$A103&lt;&gt;""),"!",PreElaborazione!BN103)</f>
        <v/>
      </c>
      <c r="BO103" s="122" t="str">
        <f ca="1">IF(AND(PreElaborazione!BO103="",$A103&lt;&gt;""),"!",PreElaborazione!BO103)</f>
        <v/>
      </c>
      <c r="BP103" s="122" t="str">
        <f ca="1">IF(AND(PreElaborazione!BP103="",$A103&lt;&gt;""),"!",PreElaborazione!BP103)</f>
        <v/>
      </c>
      <c r="BQ103" s="122" t="str">
        <f ca="1">IF(AND(PreElaborazione!BQ103="",$A103&lt;&gt;""),"!",PreElaborazione!BQ103)</f>
        <v/>
      </c>
      <c r="BR103" s="122" t="str">
        <f ca="1">IF(AND(PreElaborazione!BR103="",$A103&lt;&gt;""),"!",PreElaborazione!BR103)</f>
        <v/>
      </c>
      <c r="BS103" s="122" t="str">
        <f ca="1">IF(AND(PreElaborazione!BS103="",$A103&lt;&gt;""),"!",PreElaborazione!BS103)</f>
        <v/>
      </c>
      <c r="BT103" s="122" t="str">
        <f ca="1">IF(AND(PreElaborazione!BT103="",$A103&lt;&gt;""),"!",PreElaborazione!BT103)</f>
        <v/>
      </c>
      <c r="BU103" s="122" t="str">
        <f ca="1">IF(AND(PreElaborazione!BU103="",$A103&lt;&gt;""),"!",PreElaborazione!BU103)</f>
        <v/>
      </c>
      <c r="BV103" s="122" t="str">
        <f ca="1">IF(AND(PreElaborazione!BV103="",$A103&lt;&gt;""),"!",PreElaborazione!BV103)</f>
        <v/>
      </c>
      <c r="BW103" s="122" t="str">
        <f ca="1">IF(AND(PreElaborazione!BW103="",$A103&lt;&gt;""),"!",PreElaborazione!BW103)</f>
        <v/>
      </c>
      <c r="BX103" s="122" t="str">
        <f ca="1">IF(AND(PreElaborazione!BX103="",$A103&lt;&gt;""),"!",PreElaborazione!BX103)</f>
        <v/>
      </c>
      <c r="BY103" s="122" t="str">
        <f ca="1">IF(AND(PreElaborazione!BY103="",$A103&lt;&gt;""),"!",PreElaborazione!BY103)</f>
        <v/>
      </c>
      <c r="BZ103" s="122" t="str">
        <f ca="1">IF(AND(PreElaborazione!BZ103="",$A103&lt;&gt;""),"!",PreElaborazione!BZ103)</f>
        <v/>
      </c>
      <c r="CA103" s="122" t="str">
        <f ca="1">IF(AND(PreElaborazione!CA103="",$A103&lt;&gt;""),"!",PreElaborazione!CA103)</f>
        <v/>
      </c>
      <c r="CB103" s="122" t="str">
        <f ca="1">IF(AND(PreElaborazione!CB103="",$A103&lt;&gt;""),"!",PreElaborazione!CB103)</f>
        <v/>
      </c>
      <c r="CC103" s="122" t="str">
        <f ca="1">IF(AND(PreElaborazione!CC103="",$A103&lt;&gt;""),"!",PreElaborazione!CC103)</f>
        <v/>
      </c>
      <c r="CD103" s="122" t="str">
        <f ca="1">IF(AND(PreElaborazione!CD103="",$A103&lt;&gt;""),"!",PreElaborazione!CD103)</f>
        <v/>
      </c>
      <c r="CE103" s="122" t="str">
        <f ca="1">IF(AND(PreElaborazione!CE103="",$A103&lt;&gt;""),"!",PreElaborazione!CE103)</f>
        <v/>
      </c>
      <c r="CF103" s="122" t="str">
        <f ca="1">IF(AND(PreElaborazione!CF103="",$A103&lt;&gt;""),"!",PreElaborazione!CF103)</f>
        <v/>
      </c>
      <c r="CG103" s="122" t="str">
        <f ca="1">IF(AND(PreElaborazione!CG103="",$A103&lt;&gt;""),"!",PreElaborazione!CG103)</f>
        <v/>
      </c>
      <c r="CH103" s="122" t="str">
        <f ca="1">IF(AND(PreElaborazione!CH103="",$A103&lt;&gt;""),"!",PreElaborazione!CH103)</f>
        <v/>
      </c>
      <c r="CI103" s="122" t="str">
        <f ca="1">IF(AND(PreElaborazione!CI103="",$A103&lt;&gt;""),"!",PreElaborazione!CI103)</f>
        <v/>
      </c>
      <c r="CJ103" s="122" t="str">
        <f ca="1">IF(AND(PreElaborazione!CJ103="",$A103&lt;&gt;""),"!",PreElaborazione!CJ103)</f>
        <v/>
      </c>
      <c r="CK103" s="122" t="str">
        <f ca="1">IF(AND(PreElaborazione!CK103="",$A103&lt;&gt;""),"!",PreElaborazione!CK103)</f>
        <v/>
      </c>
      <c r="CL103" s="122" t="str">
        <f ca="1">IF(AND(PreElaborazione!CL103="",$A103&lt;&gt;""),"!",PreElaborazione!CL103)</f>
        <v/>
      </c>
      <c r="CM103" s="122" t="str">
        <f ca="1">IF(AND(PreElaborazione!CM103="",$A103&lt;&gt;""),"!",PreElaborazione!CM103)</f>
        <v/>
      </c>
      <c r="CN103" s="122" t="str">
        <f ca="1">IF(AND(PreElaborazione!CN103="",$A103&lt;&gt;""),"!",PreElaborazione!CN103)</f>
        <v/>
      </c>
      <c r="CO103" s="122" t="str">
        <f ca="1">IF(AND(PreElaborazione!CO103="",$A103&lt;&gt;""),"!",PreElaborazione!CO103)</f>
        <v/>
      </c>
      <c r="CP103" s="122" t="str">
        <f ca="1">IF(AND(PreElaborazione!CP103="",$A103&lt;&gt;""),"!",PreElaborazione!CP103)</f>
        <v/>
      </c>
      <c r="CQ103" s="122" t="str">
        <f ca="1">IF(AND(PreElaborazione!CQ103="",$A103&lt;&gt;""),"!",PreElaborazione!CQ103)</f>
        <v/>
      </c>
      <c r="CR103" s="122" t="str">
        <f ca="1">IF(AND(PreElaborazione!CR103="",$A103&lt;&gt;""),"!",PreElaborazione!CR103)</f>
        <v/>
      </c>
      <c r="CS103" s="122" t="str">
        <f ca="1">IF(AND(PreElaborazione!CS103="",$A103&lt;&gt;""),"!",PreElaborazione!CS103)</f>
        <v/>
      </c>
      <c r="CT103" s="122" t="str">
        <f ca="1">IF(AND(PreElaborazione!CT103="",$A103&lt;&gt;""),"!",PreElaborazione!CT103)</f>
        <v/>
      </c>
      <c r="CU103" s="122" t="str">
        <f ca="1">IF(AND(PreElaborazione!CU103="",$A103&lt;&gt;""),"!",PreElaborazione!CU103)</f>
        <v/>
      </c>
      <c r="CV103" s="122" t="str">
        <f ca="1">IF(AND(PreElaborazione!CV103="",$A103&lt;&gt;""),"!",PreElaborazione!CV103)</f>
        <v/>
      </c>
      <c r="CW103" s="122" t="str">
        <f ca="1">IF(AND(PreElaborazione!CW103="",$A103&lt;&gt;""),"!",PreElaborazione!CW103)</f>
        <v/>
      </c>
      <c r="CX103" s="122" t="str">
        <f ca="1">IF(AND(PreElaborazione!CX103="",$A103&lt;&gt;""),"!",PreElaborazione!CX103)</f>
        <v/>
      </c>
      <c r="CY103" s="122" t="str">
        <f ca="1">IF(AND(PreElaborazione!CY103="",$A103&lt;&gt;""),"!",PreElaborazione!CY103)</f>
        <v/>
      </c>
      <c r="CZ103" s="122" t="str">
        <f ca="1">IF(AND(PreElaborazione!CZ103="",$A103&lt;&gt;""),"!",PreElaborazione!CZ103)</f>
        <v/>
      </c>
      <c r="DA103" s="122" t="str">
        <f ca="1">IF(AND(PreElaborazione!DA103="",$A103&lt;&gt;""),"!",PreElaborazione!DA103)</f>
        <v/>
      </c>
      <c r="DB103" s="122" t="str">
        <f ca="1">IF(AND(PreElaborazione!DB103="",$A103&lt;&gt;""),"!",PreElaborazione!DB103)</f>
        <v/>
      </c>
    </row>
    <row r="104" spans="1:106">
      <c r="A104" s="120" t="str">
        <f ca="1">PreElaborazione!A104</f>
        <v/>
      </c>
      <c r="B104" s="122" t="str">
        <f ca="1">IF(AND(PreElaborazione!B104="",$A104&lt;&gt;""),"!",PreElaborazione!B104)</f>
        <v/>
      </c>
      <c r="C104" s="122" t="str">
        <f ca="1">IF(AND(PreElaborazione!C104="",$A104&lt;&gt;""),"!",PreElaborazione!C104)</f>
        <v/>
      </c>
      <c r="D104" s="122" t="str">
        <f ca="1">IF(AND(PreElaborazione!D104="",$A104&lt;&gt;""),"!",PreElaborazione!D104)</f>
        <v/>
      </c>
      <c r="E104" s="122" t="str">
        <f ca="1">IF(AND(PreElaborazione!E104="",$A104&lt;&gt;""),"!",PreElaborazione!E104)</f>
        <v/>
      </c>
      <c r="F104" s="122" t="str">
        <f ca="1">IF(AND(PreElaborazione!F104="",$A104&lt;&gt;""),"!",PreElaborazione!F104)</f>
        <v/>
      </c>
      <c r="G104" s="122" t="str">
        <f ca="1">IF(AND(PreElaborazione!G104="",$A104&lt;&gt;""),"!",PreElaborazione!G104)</f>
        <v/>
      </c>
      <c r="H104" s="122" t="str">
        <f ca="1">IF(AND(PreElaborazione!H104="",$A104&lt;&gt;""),"!",PreElaborazione!H104)</f>
        <v/>
      </c>
      <c r="I104" s="122" t="str">
        <f ca="1">IF(AND(PreElaborazione!I104="",$A104&lt;&gt;""),"!",PreElaborazione!I104)</f>
        <v/>
      </c>
      <c r="J104" s="122" t="str">
        <f ca="1">IF(AND(PreElaborazione!J104="",$A104&lt;&gt;""),"!",PreElaborazione!J104)</f>
        <v/>
      </c>
      <c r="K104" s="122" t="str">
        <f ca="1">IF(AND(PreElaborazione!K104="",$A104&lt;&gt;""),"!",PreElaborazione!K104)</f>
        <v/>
      </c>
      <c r="L104" s="122" t="str">
        <f ca="1">IF(AND(PreElaborazione!L104="",$A104&lt;&gt;""),"!",PreElaborazione!L104)</f>
        <v/>
      </c>
      <c r="M104" s="122" t="str">
        <f ca="1">IF(AND(PreElaborazione!M104="",$A104&lt;&gt;""),"!",PreElaborazione!M104)</f>
        <v/>
      </c>
      <c r="N104" s="122" t="str">
        <f ca="1">IF(AND(PreElaborazione!N104="",$A104&lt;&gt;""),"!",PreElaborazione!N104)</f>
        <v/>
      </c>
      <c r="O104" s="122" t="str">
        <f ca="1">IF(AND(PreElaborazione!O104="",$A104&lt;&gt;""),"!",PreElaborazione!O104)</f>
        <v/>
      </c>
      <c r="P104" s="122" t="str">
        <f ca="1">IF(AND(PreElaborazione!P104="",$A104&lt;&gt;""),"!",PreElaborazione!P104)</f>
        <v/>
      </c>
      <c r="Q104" s="122" t="str">
        <f ca="1">IF(AND(PreElaborazione!Q104="",$A104&lt;&gt;""),"!",PreElaborazione!Q104)</f>
        <v/>
      </c>
      <c r="R104" s="122" t="str">
        <f ca="1">IF(AND(PreElaborazione!R104="",$A104&lt;&gt;""),"!",PreElaborazione!R104)</f>
        <v/>
      </c>
      <c r="S104" s="122" t="str">
        <f ca="1">IF(AND(PreElaborazione!S104="",$A104&lt;&gt;""),"!",PreElaborazione!S104)</f>
        <v/>
      </c>
      <c r="T104" s="122" t="str">
        <f ca="1">IF(AND(PreElaborazione!T104="",$A104&lt;&gt;""),"!",PreElaborazione!T104)</f>
        <v/>
      </c>
      <c r="U104" s="122" t="str">
        <f ca="1">IF(AND(PreElaborazione!U104="",$A104&lt;&gt;""),"!",PreElaborazione!U104)</f>
        <v/>
      </c>
      <c r="V104" s="122" t="str">
        <f ca="1">IF(AND(PreElaborazione!V104="",$A104&lt;&gt;""),"!",PreElaborazione!V104)</f>
        <v/>
      </c>
      <c r="W104" s="122" t="str">
        <f ca="1">IF(AND(PreElaborazione!W104="",$A104&lt;&gt;""),"!",PreElaborazione!W104)</f>
        <v/>
      </c>
      <c r="X104" s="122" t="str">
        <f ca="1">IF(AND(PreElaborazione!X104="",$A104&lt;&gt;""),"!",PreElaborazione!X104)</f>
        <v/>
      </c>
      <c r="Y104" s="122" t="str">
        <f ca="1">IF(AND(PreElaborazione!Y104="",$A104&lt;&gt;""),"!",PreElaborazione!Y104)</f>
        <v/>
      </c>
      <c r="Z104" s="122" t="str">
        <f ca="1">IF(AND(PreElaborazione!Z104="",$A104&lt;&gt;""),"!",PreElaborazione!Z104)</f>
        <v/>
      </c>
      <c r="AA104" s="122" t="str">
        <f ca="1">IF(AND(PreElaborazione!AA104="",$A104&lt;&gt;""),"!",PreElaborazione!AA104)</f>
        <v/>
      </c>
      <c r="AB104" s="122" t="str">
        <f ca="1">IF(AND(PreElaborazione!AB104="",$A104&lt;&gt;""),"!",PreElaborazione!AB104)</f>
        <v/>
      </c>
      <c r="AC104" s="122" t="str">
        <f ca="1">IF(AND(PreElaborazione!AC104="",$A104&lt;&gt;""),"!",PreElaborazione!AC104)</f>
        <v/>
      </c>
      <c r="AD104" s="122" t="str">
        <f ca="1">IF(AND(PreElaborazione!AD104="",$A104&lt;&gt;""),"!",PreElaborazione!AD104)</f>
        <v/>
      </c>
      <c r="AE104" s="122" t="str">
        <f ca="1">IF(AND(PreElaborazione!AE104="",$A104&lt;&gt;""),"!",PreElaborazione!AE104)</f>
        <v/>
      </c>
      <c r="AF104" s="122" t="str">
        <f ca="1">IF(AND(PreElaborazione!AF104="",$A104&lt;&gt;""),"!",PreElaborazione!AF104)</f>
        <v/>
      </c>
      <c r="AG104" s="122" t="str">
        <f ca="1">IF(AND(PreElaborazione!AG104="",$A104&lt;&gt;""),"!",PreElaborazione!AG104)</f>
        <v/>
      </c>
      <c r="AH104" s="122" t="str">
        <f ca="1">IF(AND(PreElaborazione!AH104="",$A104&lt;&gt;""),"!",PreElaborazione!AH104)</f>
        <v/>
      </c>
      <c r="AI104" s="122" t="str">
        <f ca="1">IF(AND(PreElaborazione!AI104="",$A104&lt;&gt;""),"!",PreElaborazione!AI104)</f>
        <v/>
      </c>
      <c r="AJ104" s="122" t="str">
        <f ca="1">IF(AND(PreElaborazione!AJ104="",$A104&lt;&gt;""),"!",PreElaborazione!AJ104)</f>
        <v/>
      </c>
      <c r="AK104" s="122" t="str">
        <f ca="1">IF(AND(PreElaborazione!AK104="",$A104&lt;&gt;""),"!",PreElaborazione!AK104)</f>
        <v/>
      </c>
      <c r="AL104" s="122" t="str">
        <f ca="1">IF(AND(PreElaborazione!AL104="",$A104&lt;&gt;""),"!",PreElaborazione!AL104)</f>
        <v/>
      </c>
      <c r="AM104" s="122" t="str">
        <f ca="1">IF(AND(PreElaborazione!AM104="",$A104&lt;&gt;""),"!",PreElaborazione!AM104)</f>
        <v/>
      </c>
      <c r="AN104" s="122" t="str">
        <f ca="1">IF(AND(PreElaborazione!AN104="",$A104&lt;&gt;""),"!",PreElaborazione!AN104)</f>
        <v/>
      </c>
      <c r="AO104" s="122" t="str">
        <f ca="1">IF(AND(PreElaborazione!AO104="",$A104&lt;&gt;""),"!",PreElaborazione!AO104)</f>
        <v/>
      </c>
      <c r="AP104" s="122" t="str">
        <f ca="1">IF(AND(PreElaborazione!AP104="",$A104&lt;&gt;""),"!",PreElaborazione!AP104)</f>
        <v/>
      </c>
      <c r="AQ104" s="122" t="str">
        <f ca="1">IF(AND(PreElaborazione!AQ104="",$A104&lt;&gt;""),"!",PreElaborazione!AQ104)</f>
        <v/>
      </c>
      <c r="AR104" s="122" t="str">
        <f ca="1">IF(AND(PreElaborazione!AR104="",$A104&lt;&gt;""),"!",PreElaborazione!AR104)</f>
        <v/>
      </c>
      <c r="AS104" s="122" t="str">
        <f ca="1">IF(AND(PreElaborazione!AS104="",$A104&lt;&gt;""),"!",PreElaborazione!AS104)</f>
        <v/>
      </c>
      <c r="AT104" s="122" t="str">
        <f ca="1">IF(AND(PreElaborazione!AT104="",$A104&lt;&gt;""),"!",PreElaborazione!AT104)</f>
        <v/>
      </c>
      <c r="AU104" s="122" t="str">
        <f ca="1">IF(AND(PreElaborazione!AU104="",$A104&lt;&gt;""),"!",PreElaborazione!AU104)</f>
        <v/>
      </c>
      <c r="AV104" s="122" t="str">
        <f ca="1">IF(AND(PreElaborazione!AV104="",$A104&lt;&gt;""),"!",PreElaborazione!AV104)</f>
        <v/>
      </c>
      <c r="AW104" s="122" t="str">
        <f ca="1">IF(AND(PreElaborazione!AW104="",$A104&lt;&gt;""),"!",PreElaborazione!AW104)</f>
        <v/>
      </c>
      <c r="AX104" s="122" t="str">
        <f ca="1">IF(AND(PreElaborazione!AX104="",$A104&lt;&gt;""),"!",PreElaborazione!AX104)</f>
        <v/>
      </c>
      <c r="AY104" s="122" t="str">
        <f ca="1">IF(AND(PreElaborazione!AY104="",$A104&lt;&gt;""),"!",PreElaborazione!AY104)</f>
        <v/>
      </c>
      <c r="AZ104" s="122" t="str">
        <f ca="1">IF(AND(PreElaborazione!AZ104="",$A104&lt;&gt;""),"!",PreElaborazione!AZ104)</f>
        <v/>
      </c>
      <c r="BA104" s="122" t="str">
        <f ca="1">IF(AND(PreElaborazione!BA104="",$A104&lt;&gt;""),"!",PreElaborazione!BA104)</f>
        <v/>
      </c>
      <c r="BB104" s="122" t="str">
        <f ca="1">IF(AND(PreElaborazione!BB104="",$A104&lt;&gt;""),"!",PreElaborazione!BB104)</f>
        <v/>
      </c>
      <c r="BC104" s="122" t="str">
        <f ca="1">IF(AND(PreElaborazione!BC104="",$A104&lt;&gt;""),"!",PreElaborazione!BC104)</f>
        <v/>
      </c>
      <c r="BD104" s="122" t="str">
        <f ca="1">IF(AND(PreElaborazione!BD104="",$A104&lt;&gt;""),"!",PreElaborazione!BD104)</f>
        <v/>
      </c>
      <c r="BE104" s="122" t="str">
        <f ca="1">IF(AND(PreElaborazione!BE104="",$A104&lt;&gt;""),"!",PreElaborazione!BE104)</f>
        <v/>
      </c>
      <c r="BF104" s="122" t="str">
        <f ca="1">IF(AND(PreElaborazione!BF104="",$A104&lt;&gt;""),"!",PreElaborazione!BF104)</f>
        <v/>
      </c>
      <c r="BG104" s="122" t="str">
        <f ca="1">IF(AND(PreElaborazione!BG104="",$A104&lt;&gt;""),"!",PreElaborazione!BG104)</f>
        <v/>
      </c>
      <c r="BH104" s="122" t="str">
        <f ca="1">IF(AND(PreElaborazione!BH104="",$A104&lt;&gt;""),"!",PreElaborazione!BH104)</f>
        <v/>
      </c>
      <c r="BI104" s="122" t="str">
        <f ca="1">IF(AND(PreElaborazione!BI104="",$A104&lt;&gt;""),"!",PreElaborazione!BI104)</f>
        <v/>
      </c>
      <c r="BJ104" s="122" t="str">
        <f ca="1">IF(AND(PreElaborazione!BJ104="",$A104&lt;&gt;""),"!",PreElaborazione!BJ104)</f>
        <v/>
      </c>
      <c r="BK104" s="122" t="str">
        <f ca="1">IF(AND(PreElaborazione!BK104="",$A104&lt;&gt;""),"!",PreElaborazione!BK104)</f>
        <v/>
      </c>
      <c r="BL104" s="122" t="str">
        <f ca="1">IF(AND(PreElaborazione!BL104="",$A104&lt;&gt;""),"!",PreElaborazione!BL104)</f>
        <v/>
      </c>
      <c r="BM104" s="122" t="str">
        <f ca="1">IF(AND(PreElaborazione!BM104="",$A104&lt;&gt;""),"!",PreElaborazione!BM104)</f>
        <v/>
      </c>
      <c r="BN104" s="122" t="str">
        <f ca="1">IF(AND(PreElaborazione!BN104="",$A104&lt;&gt;""),"!",PreElaborazione!BN104)</f>
        <v/>
      </c>
      <c r="BO104" s="122" t="str">
        <f ca="1">IF(AND(PreElaborazione!BO104="",$A104&lt;&gt;""),"!",PreElaborazione!BO104)</f>
        <v/>
      </c>
      <c r="BP104" s="122" t="str">
        <f ca="1">IF(AND(PreElaborazione!BP104="",$A104&lt;&gt;""),"!",PreElaborazione!BP104)</f>
        <v/>
      </c>
      <c r="BQ104" s="122" t="str">
        <f ca="1">IF(AND(PreElaborazione!BQ104="",$A104&lt;&gt;""),"!",PreElaborazione!BQ104)</f>
        <v/>
      </c>
      <c r="BR104" s="122" t="str">
        <f ca="1">IF(AND(PreElaborazione!BR104="",$A104&lt;&gt;""),"!",PreElaborazione!BR104)</f>
        <v/>
      </c>
      <c r="BS104" s="122" t="str">
        <f ca="1">IF(AND(PreElaborazione!BS104="",$A104&lt;&gt;""),"!",PreElaborazione!BS104)</f>
        <v/>
      </c>
      <c r="BT104" s="122" t="str">
        <f ca="1">IF(AND(PreElaborazione!BT104="",$A104&lt;&gt;""),"!",PreElaborazione!BT104)</f>
        <v/>
      </c>
      <c r="BU104" s="122" t="str">
        <f ca="1">IF(AND(PreElaborazione!BU104="",$A104&lt;&gt;""),"!",PreElaborazione!BU104)</f>
        <v/>
      </c>
      <c r="BV104" s="122" t="str">
        <f ca="1">IF(AND(PreElaborazione!BV104="",$A104&lt;&gt;""),"!",PreElaborazione!BV104)</f>
        <v/>
      </c>
      <c r="BW104" s="122" t="str">
        <f ca="1">IF(AND(PreElaborazione!BW104="",$A104&lt;&gt;""),"!",PreElaborazione!BW104)</f>
        <v/>
      </c>
      <c r="BX104" s="122" t="str">
        <f ca="1">IF(AND(PreElaborazione!BX104="",$A104&lt;&gt;""),"!",PreElaborazione!BX104)</f>
        <v/>
      </c>
      <c r="BY104" s="122" t="str">
        <f ca="1">IF(AND(PreElaborazione!BY104="",$A104&lt;&gt;""),"!",PreElaborazione!BY104)</f>
        <v/>
      </c>
      <c r="BZ104" s="122" t="str">
        <f ca="1">IF(AND(PreElaborazione!BZ104="",$A104&lt;&gt;""),"!",PreElaborazione!BZ104)</f>
        <v/>
      </c>
      <c r="CA104" s="122" t="str">
        <f ca="1">IF(AND(PreElaborazione!CA104="",$A104&lt;&gt;""),"!",PreElaborazione!CA104)</f>
        <v/>
      </c>
      <c r="CB104" s="122" t="str">
        <f ca="1">IF(AND(PreElaborazione!CB104="",$A104&lt;&gt;""),"!",PreElaborazione!CB104)</f>
        <v/>
      </c>
      <c r="CC104" s="122" t="str">
        <f ca="1">IF(AND(PreElaborazione!CC104="",$A104&lt;&gt;""),"!",PreElaborazione!CC104)</f>
        <v/>
      </c>
      <c r="CD104" s="122" t="str">
        <f ca="1">IF(AND(PreElaborazione!CD104="",$A104&lt;&gt;""),"!",PreElaborazione!CD104)</f>
        <v/>
      </c>
      <c r="CE104" s="122" t="str">
        <f ca="1">IF(AND(PreElaborazione!CE104="",$A104&lt;&gt;""),"!",PreElaborazione!CE104)</f>
        <v/>
      </c>
      <c r="CF104" s="122" t="str">
        <f ca="1">IF(AND(PreElaborazione!CF104="",$A104&lt;&gt;""),"!",PreElaborazione!CF104)</f>
        <v/>
      </c>
      <c r="CG104" s="122" t="str">
        <f ca="1">IF(AND(PreElaborazione!CG104="",$A104&lt;&gt;""),"!",PreElaborazione!CG104)</f>
        <v/>
      </c>
      <c r="CH104" s="122" t="str">
        <f ca="1">IF(AND(PreElaborazione!CH104="",$A104&lt;&gt;""),"!",PreElaborazione!CH104)</f>
        <v/>
      </c>
      <c r="CI104" s="122" t="str">
        <f ca="1">IF(AND(PreElaborazione!CI104="",$A104&lt;&gt;""),"!",PreElaborazione!CI104)</f>
        <v/>
      </c>
      <c r="CJ104" s="122" t="str">
        <f ca="1">IF(AND(PreElaborazione!CJ104="",$A104&lt;&gt;""),"!",PreElaborazione!CJ104)</f>
        <v/>
      </c>
      <c r="CK104" s="122" t="str">
        <f ca="1">IF(AND(PreElaborazione!CK104="",$A104&lt;&gt;""),"!",PreElaborazione!CK104)</f>
        <v/>
      </c>
      <c r="CL104" s="122" t="str">
        <f ca="1">IF(AND(PreElaborazione!CL104="",$A104&lt;&gt;""),"!",PreElaborazione!CL104)</f>
        <v/>
      </c>
      <c r="CM104" s="122" t="str">
        <f ca="1">IF(AND(PreElaborazione!CM104="",$A104&lt;&gt;""),"!",PreElaborazione!CM104)</f>
        <v/>
      </c>
      <c r="CN104" s="122" t="str">
        <f ca="1">IF(AND(PreElaborazione!CN104="",$A104&lt;&gt;""),"!",PreElaborazione!CN104)</f>
        <v/>
      </c>
      <c r="CO104" s="122" t="str">
        <f ca="1">IF(AND(PreElaborazione!CO104="",$A104&lt;&gt;""),"!",PreElaborazione!CO104)</f>
        <v/>
      </c>
      <c r="CP104" s="122" t="str">
        <f ca="1">IF(AND(PreElaborazione!CP104="",$A104&lt;&gt;""),"!",PreElaborazione!CP104)</f>
        <v/>
      </c>
      <c r="CQ104" s="122" t="str">
        <f ca="1">IF(AND(PreElaborazione!CQ104="",$A104&lt;&gt;""),"!",PreElaborazione!CQ104)</f>
        <v/>
      </c>
      <c r="CR104" s="122" t="str">
        <f ca="1">IF(AND(PreElaborazione!CR104="",$A104&lt;&gt;""),"!",PreElaborazione!CR104)</f>
        <v/>
      </c>
      <c r="CS104" s="122" t="str">
        <f ca="1">IF(AND(PreElaborazione!CS104="",$A104&lt;&gt;""),"!",PreElaborazione!CS104)</f>
        <v/>
      </c>
      <c r="CT104" s="122" t="str">
        <f ca="1">IF(AND(PreElaborazione!CT104="",$A104&lt;&gt;""),"!",PreElaborazione!CT104)</f>
        <v/>
      </c>
      <c r="CU104" s="122" t="str">
        <f ca="1">IF(AND(PreElaborazione!CU104="",$A104&lt;&gt;""),"!",PreElaborazione!CU104)</f>
        <v/>
      </c>
      <c r="CV104" s="122" t="str">
        <f ca="1">IF(AND(PreElaborazione!CV104="",$A104&lt;&gt;""),"!",PreElaborazione!CV104)</f>
        <v/>
      </c>
      <c r="CW104" s="122" t="str">
        <f ca="1">IF(AND(PreElaborazione!CW104="",$A104&lt;&gt;""),"!",PreElaborazione!CW104)</f>
        <v/>
      </c>
      <c r="CX104" s="122" t="str">
        <f ca="1">IF(AND(PreElaborazione!CX104="",$A104&lt;&gt;""),"!",PreElaborazione!CX104)</f>
        <v/>
      </c>
      <c r="CY104" s="122" t="str">
        <f ca="1">IF(AND(PreElaborazione!CY104="",$A104&lt;&gt;""),"!",PreElaborazione!CY104)</f>
        <v/>
      </c>
      <c r="CZ104" s="122" t="str">
        <f ca="1">IF(AND(PreElaborazione!CZ104="",$A104&lt;&gt;""),"!",PreElaborazione!CZ104)</f>
        <v/>
      </c>
      <c r="DA104" s="122" t="str">
        <f ca="1">IF(AND(PreElaborazione!DA104="",$A104&lt;&gt;""),"!",PreElaborazione!DA104)</f>
        <v/>
      </c>
      <c r="DB104" s="122" t="str">
        <f ca="1">IF(AND(PreElaborazione!DB104="",$A104&lt;&gt;""),"!",PreElaborazione!DB104)</f>
        <v/>
      </c>
    </row>
    <row r="105" spans="1:106">
      <c r="A105" s="120" t="str">
        <f ca="1">PreElaborazione!A105</f>
        <v/>
      </c>
      <c r="B105" s="122" t="str">
        <f ca="1">IF(AND(PreElaborazione!B105="",$A105&lt;&gt;""),"!",PreElaborazione!B105)</f>
        <v/>
      </c>
      <c r="C105" s="122" t="str">
        <f ca="1">IF(AND(PreElaborazione!C105="",$A105&lt;&gt;""),"!",PreElaborazione!C105)</f>
        <v/>
      </c>
      <c r="D105" s="122" t="str">
        <f ca="1">IF(AND(PreElaborazione!D105="",$A105&lt;&gt;""),"!",PreElaborazione!D105)</f>
        <v/>
      </c>
      <c r="E105" s="122" t="str">
        <f ca="1">IF(AND(PreElaborazione!E105="",$A105&lt;&gt;""),"!",PreElaborazione!E105)</f>
        <v/>
      </c>
      <c r="F105" s="122" t="str">
        <f ca="1">IF(AND(PreElaborazione!F105="",$A105&lt;&gt;""),"!",PreElaborazione!F105)</f>
        <v/>
      </c>
      <c r="G105" s="122" t="str">
        <f ca="1">IF(AND(PreElaborazione!G105="",$A105&lt;&gt;""),"!",PreElaborazione!G105)</f>
        <v/>
      </c>
      <c r="H105" s="122" t="str">
        <f ca="1">IF(AND(PreElaborazione!H105="",$A105&lt;&gt;""),"!",PreElaborazione!H105)</f>
        <v/>
      </c>
      <c r="I105" s="122" t="str">
        <f ca="1">IF(AND(PreElaborazione!I105="",$A105&lt;&gt;""),"!",PreElaborazione!I105)</f>
        <v/>
      </c>
      <c r="J105" s="122" t="str">
        <f ca="1">IF(AND(PreElaborazione!J105="",$A105&lt;&gt;""),"!",PreElaborazione!J105)</f>
        <v/>
      </c>
      <c r="K105" s="122" t="str">
        <f ca="1">IF(AND(PreElaborazione!K105="",$A105&lt;&gt;""),"!",PreElaborazione!K105)</f>
        <v/>
      </c>
      <c r="L105" s="122" t="str">
        <f ca="1">IF(AND(PreElaborazione!L105="",$A105&lt;&gt;""),"!",PreElaborazione!L105)</f>
        <v/>
      </c>
      <c r="M105" s="122" t="str">
        <f ca="1">IF(AND(PreElaborazione!M105="",$A105&lt;&gt;""),"!",PreElaborazione!M105)</f>
        <v/>
      </c>
      <c r="N105" s="122" t="str">
        <f ca="1">IF(AND(PreElaborazione!N105="",$A105&lt;&gt;""),"!",PreElaborazione!N105)</f>
        <v/>
      </c>
      <c r="O105" s="122" t="str">
        <f ca="1">IF(AND(PreElaborazione!O105="",$A105&lt;&gt;""),"!",PreElaborazione!O105)</f>
        <v/>
      </c>
      <c r="P105" s="122" t="str">
        <f ca="1">IF(AND(PreElaborazione!P105="",$A105&lt;&gt;""),"!",PreElaborazione!P105)</f>
        <v/>
      </c>
      <c r="Q105" s="122" t="str">
        <f ca="1">IF(AND(PreElaborazione!Q105="",$A105&lt;&gt;""),"!",PreElaborazione!Q105)</f>
        <v/>
      </c>
      <c r="R105" s="122" t="str">
        <f ca="1">IF(AND(PreElaborazione!R105="",$A105&lt;&gt;""),"!",PreElaborazione!R105)</f>
        <v/>
      </c>
      <c r="S105" s="122" t="str">
        <f ca="1">IF(AND(PreElaborazione!S105="",$A105&lt;&gt;""),"!",PreElaborazione!S105)</f>
        <v/>
      </c>
      <c r="T105" s="122" t="str">
        <f ca="1">IF(AND(PreElaborazione!T105="",$A105&lt;&gt;""),"!",PreElaborazione!T105)</f>
        <v/>
      </c>
      <c r="U105" s="122" t="str">
        <f ca="1">IF(AND(PreElaborazione!U105="",$A105&lt;&gt;""),"!",PreElaborazione!U105)</f>
        <v/>
      </c>
      <c r="V105" s="122" t="str">
        <f ca="1">IF(AND(PreElaborazione!V105="",$A105&lt;&gt;""),"!",PreElaborazione!V105)</f>
        <v/>
      </c>
      <c r="W105" s="122" t="str">
        <f ca="1">IF(AND(PreElaborazione!W105="",$A105&lt;&gt;""),"!",PreElaborazione!W105)</f>
        <v/>
      </c>
      <c r="X105" s="122" t="str">
        <f ca="1">IF(AND(PreElaborazione!X105="",$A105&lt;&gt;""),"!",PreElaborazione!X105)</f>
        <v/>
      </c>
      <c r="Y105" s="122" t="str">
        <f ca="1">IF(AND(PreElaborazione!Y105="",$A105&lt;&gt;""),"!",PreElaborazione!Y105)</f>
        <v/>
      </c>
      <c r="Z105" s="122" t="str">
        <f ca="1">IF(AND(PreElaborazione!Z105="",$A105&lt;&gt;""),"!",PreElaborazione!Z105)</f>
        <v/>
      </c>
      <c r="AA105" s="122" t="str">
        <f ca="1">IF(AND(PreElaborazione!AA105="",$A105&lt;&gt;""),"!",PreElaborazione!AA105)</f>
        <v/>
      </c>
      <c r="AB105" s="122" t="str">
        <f ca="1">IF(AND(PreElaborazione!AB105="",$A105&lt;&gt;""),"!",PreElaborazione!AB105)</f>
        <v/>
      </c>
      <c r="AC105" s="122" t="str">
        <f ca="1">IF(AND(PreElaborazione!AC105="",$A105&lt;&gt;""),"!",PreElaborazione!AC105)</f>
        <v/>
      </c>
      <c r="AD105" s="122" t="str">
        <f ca="1">IF(AND(PreElaborazione!AD105="",$A105&lt;&gt;""),"!",PreElaborazione!AD105)</f>
        <v/>
      </c>
      <c r="AE105" s="122" t="str">
        <f ca="1">IF(AND(PreElaborazione!AE105="",$A105&lt;&gt;""),"!",PreElaborazione!AE105)</f>
        <v/>
      </c>
      <c r="AF105" s="122" t="str">
        <f ca="1">IF(AND(PreElaborazione!AF105="",$A105&lt;&gt;""),"!",PreElaborazione!AF105)</f>
        <v/>
      </c>
      <c r="AG105" s="122" t="str">
        <f ca="1">IF(AND(PreElaborazione!AG105="",$A105&lt;&gt;""),"!",PreElaborazione!AG105)</f>
        <v/>
      </c>
      <c r="AH105" s="122" t="str">
        <f ca="1">IF(AND(PreElaborazione!AH105="",$A105&lt;&gt;""),"!",PreElaborazione!AH105)</f>
        <v/>
      </c>
      <c r="AI105" s="122" t="str">
        <f ca="1">IF(AND(PreElaborazione!AI105="",$A105&lt;&gt;""),"!",PreElaborazione!AI105)</f>
        <v/>
      </c>
      <c r="AJ105" s="122" t="str">
        <f ca="1">IF(AND(PreElaborazione!AJ105="",$A105&lt;&gt;""),"!",PreElaborazione!AJ105)</f>
        <v/>
      </c>
      <c r="AK105" s="122" t="str">
        <f ca="1">IF(AND(PreElaborazione!AK105="",$A105&lt;&gt;""),"!",PreElaborazione!AK105)</f>
        <v/>
      </c>
      <c r="AL105" s="122" t="str">
        <f ca="1">IF(AND(PreElaborazione!AL105="",$A105&lt;&gt;""),"!",PreElaborazione!AL105)</f>
        <v/>
      </c>
      <c r="AM105" s="122" t="str">
        <f ca="1">IF(AND(PreElaborazione!AM105="",$A105&lt;&gt;""),"!",PreElaborazione!AM105)</f>
        <v/>
      </c>
      <c r="AN105" s="122" t="str">
        <f ca="1">IF(AND(PreElaborazione!AN105="",$A105&lt;&gt;""),"!",PreElaborazione!AN105)</f>
        <v/>
      </c>
      <c r="AO105" s="122" t="str">
        <f ca="1">IF(AND(PreElaborazione!AO105="",$A105&lt;&gt;""),"!",PreElaborazione!AO105)</f>
        <v/>
      </c>
      <c r="AP105" s="122" t="str">
        <f ca="1">IF(AND(PreElaborazione!AP105="",$A105&lt;&gt;""),"!",PreElaborazione!AP105)</f>
        <v/>
      </c>
      <c r="AQ105" s="122" t="str">
        <f ca="1">IF(AND(PreElaborazione!AQ105="",$A105&lt;&gt;""),"!",PreElaborazione!AQ105)</f>
        <v/>
      </c>
      <c r="AR105" s="122" t="str">
        <f ca="1">IF(AND(PreElaborazione!AR105="",$A105&lt;&gt;""),"!",PreElaborazione!AR105)</f>
        <v/>
      </c>
      <c r="AS105" s="122" t="str">
        <f ca="1">IF(AND(PreElaborazione!AS105="",$A105&lt;&gt;""),"!",PreElaborazione!AS105)</f>
        <v/>
      </c>
      <c r="AT105" s="122" t="str">
        <f ca="1">IF(AND(PreElaborazione!AT105="",$A105&lt;&gt;""),"!",PreElaborazione!AT105)</f>
        <v/>
      </c>
      <c r="AU105" s="122" t="str">
        <f ca="1">IF(AND(PreElaborazione!AU105="",$A105&lt;&gt;""),"!",PreElaborazione!AU105)</f>
        <v/>
      </c>
      <c r="AV105" s="122" t="str">
        <f ca="1">IF(AND(PreElaborazione!AV105="",$A105&lt;&gt;""),"!",PreElaborazione!AV105)</f>
        <v/>
      </c>
      <c r="AW105" s="122" t="str">
        <f ca="1">IF(AND(PreElaborazione!AW105="",$A105&lt;&gt;""),"!",PreElaborazione!AW105)</f>
        <v/>
      </c>
      <c r="AX105" s="122" t="str">
        <f ca="1">IF(AND(PreElaborazione!AX105="",$A105&lt;&gt;""),"!",PreElaborazione!AX105)</f>
        <v/>
      </c>
      <c r="AY105" s="122" t="str">
        <f ca="1">IF(AND(PreElaborazione!AY105="",$A105&lt;&gt;""),"!",PreElaborazione!AY105)</f>
        <v/>
      </c>
      <c r="AZ105" s="122" t="str">
        <f ca="1">IF(AND(PreElaborazione!AZ105="",$A105&lt;&gt;""),"!",PreElaborazione!AZ105)</f>
        <v/>
      </c>
      <c r="BA105" s="122" t="str">
        <f ca="1">IF(AND(PreElaborazione!BA105="",$A105&lt;&gt;""),"!",PreElaborazione!BA105)</f>
        <v/>
      </c>
      <c r="BB105" s="122" t="str">
        <f ca="1">IF(AND(PreElaborazione!BB105="",$A105&lt;&gt;""),"!",PreElaborazione!BB105)</f>
        <v/>
      </c>
      <c r="BC105" s="122" t="str">
        <f ca="1">IF(AND(PreElaborazione!BC105="",$A105&lt;&gt;""),"!",PreElaborazione!BC105)</f>
        <v/>
      </c>
      <c r="BD105" s="122" t="str">
        <f ca="1">IF(AND(PreElaborazione!BD105="",$A105&lt;&gt;""),"!",PreElaborazione!BD105)</f>
        <v/>
      </c>
      <c r="BE105" s="122" t="str">
        <f ca="1">IF(AND(PreElaborazione!BE105="",$A105&lt;&gt;""),"!",PreElaborazione!BE105)</f>
        <v/>
      </c>
      <c r="BF105" s="122" t="str">
        <f ca="1">IF(AND(PreElaborazione!BF105="",$A105&lt;&gt;""),"!",PreElaborazione!BF105)</f>
        <v/>
      </c>
      <c r="BG105" s="122" t="str">
        <f ca="1">IF(AND(PreElaborazione!BG105="",$A105&lt;&gt;""),"!",PreElaborazione!BG105)</f>
        <v/>
      </c>
      <c r="BH105" s="122" t="str">
        <f ca="1">IF(AND(PreElaborazione!BH105="",$A105&lt;&gt;""),"!",PreElaborazione!BH105)</f>
        <v/>
      </c>
      <c r="BI105" s="122" t="str">
        <f ca="1">IF(AND(PreElaborazione!BI105="",$A105&lt;&gt;""),"!",PreElaborazione!BI105)</f>
        <v/>
      </c>
      <c r="BJ105" s="122" t="str">
        <f ca="1">IF(AND(PreElaborazione!BJ105="",$A105&lt;&gt;""),"!",PreElaborazione!BJ105)</f>
        <v/>
      </c>
      <c r="BK105" s="122" t="str">
        <f ca="1">IF(AND(PreElaborazione!BK105="",$A105&lt;&gt;""),"!",PreElaborazione!BK105)</f>
        <v/>
      </c>
      <c r="BL105" s="122" t="str">
        <f ca="1">IF(AND(PreElaborazione!BL105="",$A105&lt;&gt;""),"!",PreElaborazione!BL105)</f>
        <v/>
      </c>
      <c r="BM105" s="122" t="str">
        <f ca="1">IF(AND(PreElaborazione!BM105="",$A105&lt;&gt;""),"!",PreElaborazione!BM105)</f>
        <v/>
      </c>
      <c r="BN105" s="122" t="str">
        <f ca="1">IF(AND(PreElaborazione!BN105="",$A105&lt;&gt;""),"!",PreElaborazione!BN105)</f>
        <v/>
      </c>
      <c r="BO105" s="122" t="str">
        <f ca="1">IF(AND(PreElaborazione!BO105="",$A105&lt;&gt;""),"!",PreElaborazione!BO105)</f>
        <v/>
      </c>
      <c r="BP105" s="122" t="str">
        <f ca="1">IF(AND(PreElaborazione!BP105="",$A105&lt;&gt;""),"!",PreElaborazione!BP105)</f>
        <v/>
      </c>
      <c r="BQ105" s="122" t="str">
        <f ca="1">IF(AND(PreElaborazione!BQ105="",$A105&lt;&gt;""),"!",PreElaborazione!BQ105)</f>
        <v/>
      </c>
      <c r="BR105" s="122" t="str">
        <f ca="1">IF(AND(PreElaborazione!BR105="",$A105&lt;&gt;""),"!",PreElaborazione!BR105)</f>
        <v/>
      </c>
      <c r="BS105" s="122" t="str">
        <f ca="1">IF(AND(PreElaborazione!BS105="",$A105&lt;&gt;""),"!",PreElaborazione!BS105)</f>
        <v/>
      </c>
      <c r="BT105" s="122" t="str">
        <f ca="1">IF(AND(PreElaborazione!BT105="",$A105&lt;&gt;""),"!",PreElaborazione!BT105)</f>
        <v/>
      </c>
      <c r="BU105" s="122" t="str">
        <f ca="1">IF(AND(PreElaborazione!BU105="",$A105&lt;&gt;""),"!",PreElaborazione!BU105)</f>
        <v/>
      </c>
      <c r="BV105" s="122" t="str">
        <f ca="1">IF(AND(PreElaborazione!BV105="",$A105&lt;&gt;""),"!",PreElaborazione!BV105)</f>
        <v/>
      </c>
      <c r="BW105" s="122" t="str">
        <f ca="1">IF(AND(PreElaborazione!BW105="",$A105&lt;&gt;""),"!",PreElaborazione!BW105)</f>
        <v/>
      </c>
      <c r="BX105" s="122" t="str">
        <f ca="1">IF(AND(PreElaborazione!BX105="",$A105&lt;&gt;""),"!",PreElaborazione!BX105)</f>
        <v/>
      </c>
      <c r="BY105" s="122" t="str">
        <f ca="1">IF(AND(PreElaborazione!BY105="",$A105&lt;&gt;""),"!",PreElaborazione!BY105)</f>
        <v/>
      </c>
      <c r="BZ105" s="122" t="str">
        <f ca="1">IF(AND(PreElaborazione!BZ105="",$A105&lt;&gt;""),"!",PreElaborazione!BZ105)</f>
        <v/>
      </c>
      <c r="CA105" s="122" t="str">
        <f ca="1">IF(AND(PreElaborazione!CA105="",$A105&lt;&gt;""),"!",PreElaborazione!CA105)</f>
        <v/>
      </c>
      <c r="CB105" s="122" t="str">
        <f ca="1">IF(AND(PreElaborazione!CB105="",$A105&lt;&gt;""),"!",PreElaborazione!CB105)</f>
        <v/>
      </c>
      <c r="CC105" s="122" t="str">
        <f ca="1">IF(AND(PreElaborazione!CC105="",$A105&lt;&gt;""),"!",PreElaborazione!CC105)</f>
        <v/>
      </c>
      <c r="CD105" s="122" t="str">
        <f ca="1">IF(AND(PreElaborazione!CD105="",$A105&lt;&gt;""),"!",PreElaborazione!CD105)</f>
        <v/>
      </c>
      <c r="CE105" s="122" t="str">
        <f ca="1">IF(AND(PreElaborazione!CE105="",$A105&lt;&gt;""),"!",PreElaborazione!CE105)</f>
        <v/>
      </c>
      <c r="CF105" s="122" t="str">
        <f ca="1">IF(AND(PreElaborazione!CF105="",$A105&lt;&gt;""),"!",PreElaborazione!CF105)</f>
        <v/>
      </c>
      <c r="CG105" s="122" t="str">
        <f ca="1">IF(AND(PreElaborazione!CG105="",$A105&lt;&gt;""),"!",PreElaborazione!CG105)</f>
        <v/>
      </c>
      <c r="CH105" s="122" t="str">
        <f ca="1">IF(AND(PreElaborazione!CH105="",$A105&lt;&gt;""),"!",PreElaborazione!CH105)</f>
        <v/>
      </c>
      <c r="CI105" s="122" t="str">
        <f ca="1">IF(AND(PreElaborazione!CI105="",$A105&lt;&gt;""),"!",PreElaborazione!CI105)</f>
        <v/>
      </c>
      <c r="CJ105" s="122" t="str">
        <f ca="1">IF(AND(PreElaborazione!CJ105="",$A105&lt;&gt;""),"!",PreElaborazione!CJ105)</f>
        <v/>
      </c>
      <c r="CK105" s="122" t="str">
        <f ca="1">IF(AND(PreElaborazione!CK105="",$A105&lt;&gt;""),"!",PreElaborazione!CK105)</f>
        <v/>
      </c>
      <c r="CL105" s="122" t="str">
        <f ca="1">IF(AND(PreElaborazione!CL105="",$A105&lt;&gt;""),"!",PreElaborazione!CL105)</f>
        <v/>
      </c>
      <c r="CM105" s="122" t="str">
        <f ca="1">IF(AND(PreElaborazione!CM105="",$A105&lt;&gt;""),"!",PreElaborazione!CM105)</f>
        <v/>
      </c>
      <c r="CN105" s="122" t="str">
        <f ca="1">IF(AND(PreElaborazione!CN105="",$A105&lt;&gt;""),"!",PreElaborazione!CN105)</f>
        <v/>
      </c>
      <c r="CO105" s="122" t="str">
        <f ca="1">IF(AND(PreElaborazione!CO105="",$A105&lt;&gt;""),"!",PreElaborazione!CO105)</f>
        <v/>
      </c>
      <c r="CP105" s="122" t="str">
        <f ca="1">IF(AND(PreElaborazione!CP105="",$A105&lt;&gt;""),"!",PreElaborazione!CP105)</f>
        <v/>
      </c>
      <c r="CQ105" s="122" t="str">
        <f ca="1">IF(AND(PreElaborazione!CQ105="",$A105&lt;&gt;""),"!",PreElaborazione!CQ105)</f>
        <v/>
      </c>
      <c r="CR105" s="122" t="str">
        <f ca="1">IF(AND(PreElaborazione!CR105="",$A105&lt;&gt;""),"!",PreElaborazione!CR105)</f>
        <v/>
      </c>
      <c r="CS105" s="122" t="str">
        <f ca="1">IF(AND(PreElaborazione!CS105="",$A105&lt;&gt;""),"!",PreElaborazione!CS105)</f>
        <v/>
      </c>
      <c r="CT105" s="122" t="str">
        <f ca="1">IF(AND(PreElaborazione!CT105="",$A105&lt;&gt;""),"!",PreElaborazione!CT105)</f>
        <v/>
      </c>
      <c r="CU105" s="122" t="str">
        <f ca="1">IF(AND(PreElaborazione!CU105="",$A105&lt;&gt;""),"!",PreElaborazione!CU105)</f>
        <v/>
      </c>
      <c r="CV105" s="122" t="str">
        <f ca="1">IF(AND(PreElaborazione!CV105="",$A105&lt;&gt;""),"!",PreElaborazione!CV105)</f>
        <v/>
      </c>
      <c r="CW105" s="122" t="str">
        <f ca="1">IF(AND(PreElaborazione!CW105="",$A105&lt;&gt;""),"!",PreElaborazione!CW105)</f>
        <v/>
      </c>
      <c r="CX105" s="122" t="str">
        <f ca="1">IF(AND(PreElaborazione!CX105="",$A105&lt;&gt;""),"!",PreElaborazione!CX105)</f>
        <v/>
      </c>
      <c r="CY105" s="122" t="str">
        <f ca="1">IF(AND(PreElaborazione!CY105="",$A105&lt;&gt;""),"!",PreElaborazione!CY105)</f>
        <v/>
      </c>
      <c r="CZ105" s="122" t="str">
        <f ca="1">IF(AND(PreElaborazione!CZ105="",$A105&lt;&gt;""),"!",PreElaborazione!CZ105)</f>
        <v/>
      </c>
      <c r="DA105" s="122" t="str">
        <f ca="1">IF(AND(PreElaborazione!DA105="",$A105&lt;&gt;""),"!",PreElaborazione!DA105)</f>
        <v/>
      </c>
      <c r="DB105" s="122" t="str">
        <f ca="1">IF(AND(PreElaborazione!DB105="",$A105&lt;&gt;""),"!",PreElaborazione!DB105)</f>
        <v/>
      </c>
    </row>
    <row r="106" spans="1:106">
      <c r="A106" s="120" t="str">
        <f ca="1">PreElaborazione!A106</f>
        <v/>
      </c>
      <c r="B106" s="122" t="str">
        <f ca="1">IF(AND(PreElaborazione!B106="",$A106&lt;&gt;""),"!",PreElaborazione!B106)</f>
        <v/>
      </c>
      <c r="C106" s="122" t="str">
        <f ca="1">IF(AND(PreElaborazione!C106="",$A106&lt;&gt;""),"!",PreElaborazione!C106)</f>
        <v/>
      </c>
      <c r="D106" s="122" t="str">
        <f ca="1">IF(AND(PreElaborazione!D106="",$A106&lt;&gt;""),"!",PreElaborazione!D106)</f>
        <v/>
      </c>
      <c r="E106" s="122" t="str">
        <f ca="1">IF(AND(PreElaborazione!E106="",$A106&lt;&gt;""),"!",PreElaborazione!E106)</f>
        <v/>
      </c>
      <c r="F106" s="122" t="str">
        <f ca="1">IF(AND(PreElaborazione!F106="",$A106&lt;&gt;""),"!",PreElaborazione!F106)</f>
        <v/>
      </c>
      <c r="G106" s="122" t="str">
        <f ca="1">IF(AND(PreElaborazione!G106="",$A106&lt;&gt;""),"!",PreElaborazione!G106)</f>
        <v/>
      </c>
      <c r="H106" s="122" t="str">
        <f ca="1">IF(AND(PreElaborazione!H106="",$A106&lt;&gt;""),"!",PreElaborazione!H106)</f>
        <v/>
      </c>
      <c r="I106" s="122" t="str">
        <f ca="1">IF(AND(PreElaborazione!I106="",$A106&lt;&gt;""),"!",PreElaborazione!I106)</f>
        <v/>
      </c>
      <c r="J106" s="122" t="str">
        <f ca="1">IF(AND(PreElaborazione!J106="",$A106&lt;&gt;""),"!",PreElaborazione!J106)</f>
        <v/>
      </c>
      <c r="K106" s="122" t="str">
        <f ca="1">IF(AND(PreElaborazione!K106="",$A106&lt;&gt;""),"!",PreElaborazione!K106)</f>
        <v/>
      </c>
      <c r="L106" s="122" t="str">
        <f ca="1">IF(AND(PreElaborazione!L106="",$A106&lt;&gt;""),"!",PreElaborazione!L106)</f>
        <v/>
      </c>
      <c r="M106" s="122" t="str">
        <f ca="1">IF(AND(PreElaborazione!M106="",$A106&lt;&gt;""),"!",PreElaborazione!M106)</f>
        <v/>
      </c>
      <c r="N106" s="122" t="str">
        <f ca="1">IF(AND(PreElaborazione!N106="",$A106&lt;&gt;""),"!",PreElaborazione!N106)</f>
        <v/>
      </c>
      <c r="O106" s="122" t="str">
        <f ca="1">IF(AND(PreElaborazione!O106="",$A106&lt;&gt;""),"!",PreElaborazione!O106)</f>
        <v/>
      </c>
      <c r="P106" s="122" t="str">
        <f ca="1">IF(AND(PreElaborazione!P106="",$A106&lt;&gt;""),"!",PreElaborazione!P106)</f>
        <v/>
      </c>
      <c r="Q106" s="122" t="str">
        <f ca="1">IF(AND(PreElaborazione!Q106="",$A106&lt;&gt;""),"!",PreElaborazione!Q106)</f>
        <v/>
      </c>
      <c r="R106" s="122" t="str">
        <f ca="1">IF(AND(PreElaborazione!R106="",$A106&lt;&gt;""),"!",PreElaborazione!R106)</f>
        <v/>
      </c>
      <c r="S106" s="122" t="str">
        <f ca="1">IF(AND(PreElaborazione!S106="",$A106&lt;&gt;""),"!",PreElaborazione!S106)</f>
        <v/>
      </c>
      <c r="T106" s="122" t="str">
        <f ca="1">IF(AND(PreElaborazione!T106="",$A106&lt;&gt;""),"!",PreElaborazione!T106)</f>
        <v/>
      </c>
      <c r="U106" s="122" t="str">
        <f ca="1">IF(AND(PreElaborazione!U106="",$A106&lt;&gt;""),"!",PreElaborazione!U106)</f>
        <v/>
      </c>
      <c r="V106" s="122" t="str">
        <f ca="1">IF(AND(PreElaborazione!V106="",$A106&lt;&gt;""),"!",PreElaborazione!V106)</f>
        <v/>
      </c>
      <c r="W106" s="122" t="str">
        <f ca="1">IF(AND(PreElaborazione!W106="",$A106&lt;&gt;""),"!",PreElaborazione!W106)</f>
        <v/>
      </c>
      <c r="X106" s="122" t="str">
        <f ca="1">IF(AND(PreElaborazione!X106="",$A106&lt;&gt;""),"!",PreElaborazione!X106)</f>
        <v/>
      </c>
      <c r="Y106" s="122" t="str">
        <f ca="1">IF(AND(PreElaborazione!Y106="",$A106&lt;&gt;""),"!",PreElaborazione!Y106)</f>
        <v/>
      </c>
      <c r="Z106" s="122" t="str">
        <f ca="1">IF(AND(PreElaborazione!Z106="",$A106&lt;&gt;""),"!",PreElaborazione!Z106)</f>
        <v/>
      </c>
      <c r="AA106" s="122" t="str">
        <f ca="1">IF(AND(PreElaborazione!AA106="",$A106&lt;&gt;""),"!",PreElaborazione!AA106)</f>
        <v/>
      </c>
      <c r="AB106" s="122" t="str">
        <f ca="1">IF(AND(PreElaborazione!AB106="",$A106&lt;&gt;""),"!",PreElaborazione!AB106)</f>
        <v/>
      </c>
      <c r="AC106" s="122" t="str">
        <f ca="1">IF(AND(PreElaborazione!AC106="",$A106&lt;&gt;""),"!",PreElaborazione!AC106)</f>
        <v/>
      </c>
      <c r="AD106" s="122" t="str">
        <f ca="1">IF(AND(PreElaborazione!AD106="",$A106&lt;&gt;""),"!",PreElaborazione!AD106)</f>
        <v/>
      </c>
      <c r="AE106" s="122" t="str">
        <f ca="1">IF(AND(PreElaborazione!AE106="",$A106&lt;&gt;""),"!",PreElaborazione!AE106)</f>
        <v/>
      </c>
      <c r="AF106" s="122" t="str">
        <f ca="1">IF(AND(PreElaborazione!AF106="",$A106&lt;&gt;""),"!",PreElaborazione!AF106)</f>
        <v/>
      </c>
      <c r="AG106" s="122" t="str">
        <f ca="1">IF(AND(PreElaborazione!AG106="",$A106&lt;&gt;""),"!",PreElaborazione!AG106)</f>
        <v/>
      </c>
      <c r="AH106" s="122" t="str">
        <f ca="1">IF(AND(PreElaborazione!AH106="",$A106&lt;&gt;""),"!",PreElaborazione!AH106)</f>
        <v/>
      </c>
      <c r="AI106" s="122" t="str">
        <f ca="1">IF(AND(PreElaborazione!AI106="",$A106&lt;&gt;""),"!",PreElaborazione!AI106)</f>
        <v/>
      </c>
      <c r="AJ106" s="122" t="str">
        <f ca="1">IF(AND(PreElaborazione!AJ106="",$A106&lt;&gt;""),"!",PreElaborazione!AJ106)</f>
        <v/>
      </c>
      <c r="AK106" s="122" t="str">
        <f ca="1">IF(AND(PreElaborazione!AK106="",$A106&lt;&gt;""),"!",PreElaborazione!AK106)</f>
        <v/>
      </c>
      <c r="AL106" s="122" t="str">
        <f ca="1">IF(AND(PreElaborazione!AL106="",$A106&lt;&gt;""),"!",PreElaborazione!AL106)</f>
        <v/>
      </c>
      <c r="AM106" s="122" t="str">
        <f ca="1">IF(AND(PreElaborazione!AM106="",$A106&lt;&gt;""),"!",PreElaborazione!AM106)</f>
        <v/>
      </c>
      <c r="AN106" s="122" t="str">
        <f ca="1">IF(AND(PreElaborazione!AN106="",$A106&lt;&gt;""),"!",PreElaborazione!AN106)</f>
        <v/>
      </c>
      <c r="AO106" s="122" t="str">
        <f ca="1">IF(AND(PreElaborazione!AO106="",$A106&lt;&gt;""),"!",PreElaborazione!AO106)</f>
        <v/>
      </c>
      <c r="AP106" s="122" t="str">
        <f ca="1">IF(AND(PreElaborazione!AP106="",$A106&lt;&gt;""),"!",PreElaborazione!AP106)</f>
        <v/>
      </c>
      <c r="AQ106" s="122" t="str">
        <f ca="1">IF(AND(PreElaborazione!AQ106="",$A106&lt;&gt;""),"!",PreElaborazione!AQ106)</f>
        <v/>
      </c>
      <c r="AR106" s="122" t="str">
        <f ca="1">IF(AND(PreElaborazione!AR106="",$A106&lt;&gt;""),"!",PreElaborazione!AR106)</f>
        <v/>
      </c>
      <c r="AS106" s="122" t="str">
        <f ca="1">IF(AND(PreElaborazione!AS106="",$A106&lt;&gt;""),"!",PreElaborazione!AS106)</f>
        <v/>
      </c>
      <c r="AT106" s="122" t="str">
        <f ca="1">IF(AND(PreElaborazione!AT106="",$A106&lt;&gt;""),"!",PreElaborazione!AT106)</f>
        <v/>
      </c>
      <c r="AU106" s="122" t="str">
        <f ca="1">IF(AND(PreElaborazione!AU106="",$A106&lt;&gt;""),"!",PreElaborazione!AU106)</f>
        <v/>
      </c>
      <c r="AV106" s="122" t="str">
        <f ca="1">IF(AND(PreElaborazione!AV106="",$A106&lt;&gt;""),"!",PreElaborazione!AV106)</f>
        <v/>
      </c>
      <c r="AW106" s="122" t="str">
        <f ca="1">IF(AND(PreElaborazione!AW106="",$A106&lt;&gt;""),"!",PreElaborazione!AW106)</f>
        <v/>
      </c>
      <c r="AX106" s="122" t="str">
        <f ca="1">IF(AND(PreElaborazione!AX106="",$A106&lt;&gt;""),"!",PreElaborazione!AX106)</f>
        <v/>
      </c>
      <c r="AY106" s="122" t="str">
        <f ca="1">IF(AND(PreElaborazione!AY106="",$A106&lt;&gt;""),"!",PreElaborazione!AY106)</f>
        <v/>
      </c>
      <c r="AZ106" s="122" t="str">
        <f ca="1">IF(AND(PreElaborazione!AZ106="",$A106&lt;&gt;""),"!",PreElaborazione!AZ106)</f>
        <v/>
      </c>
      <c r="BA106" s="122" t="str">
        <f ca="1">IF(AND(PreElaborazione!BA106="",$A106&lt;&gt;""),"!",PreElaborazione!BA106)</f>
        <v/>
      </c>
      <c r="BB106" s="122" t="str">
        <f ca="1">IF(AND(PreElaborazione!BB106="",$A106&lt;&gt;""),"!",PreElaborazione!BB106)</f>
        <v/>
      </c>
      <c r="BC106" s="122" t="str">
        <f ca="1">IF(AND(PreElaborazione!BC106="",$A106&lt;&gt;""),"!",PreElaborazione!BC106)</f>
        <v/>
      </c>
      <c r="BD106" s="122" t="str">
        <f ca="1">IF(AND(PreElaborazione!BD106="",$A106&lt;&gt;""),"!",PreElaborazione!BD106)</f>
        <v/>
      </c>
      <c r="BE106" s="122" t="str">
        <f ca="1">IF(AND(PreElaborazione!BE106="",$A106&lt;&gt;""),"!",PreElaborazione!BE106)</f>
        <v/>
      </c>
      <c r="BF106" s="122" t="str">
        <f ca="1">IF(AND(PreElaborazione!BF106="",$A106&lt;&gt;""),"!",PreElaborazione!BF106)</f>
        <v/>
      </c>
      <c r="BG106" s="122" t="str">
        <f ca="1">IF(AND(PreElaborazione!BG106="",$A106&lt;&gt;""),"!",PreElaborazione!BG106)</f>
        <v/>
      </c>
      <c r="BH106" s="122" t="str">
        <f ca="1">IF(AND(PreElaborazione!BH106="",$A106&lt;&gt;""),"!",PreElaborazione!BH106)</f>
        <v/>
      </c>
      <c r="BI106" s="122" t="str">
        <f ca="1">IF(AND(PreElaborazione!BI106="",$A106&lt;&gt;""),"!",PreElaborazione!BI106)</f>
        <v/>
      </c>
      <c r="BJ106" s="122" t="str">
        <f ca="1">IF(AND(PreElaborazione!BJ106="",$A106&lt;&gt;""),"!",PreElaborazione!BJ106)</f>
        <v/>
      </c>
      <c r="BK106" s="122" t="str">
        <f ca="1">IF(AND(PreElaborazione!BK106="",$A106&lt;&gt;""),"!",PreElaborazione!BK106)</f>
        <v/>
      </c>
      <c r="BL106" s="122" t="str">
        <f ca="1">IF(AND(PreElaborazione!BL106="",$A106&lt;&gt;""),"!",PreElaborazione!BL106)</f>
        <v/>
      </c>
      <c r="BM106" s="122" t="str">
        <f ca="1">IF(AND(PreElaborazione!BM106="",$A106&lt;&gt;""),"!",PreElaborazione!BM106)</f>
        <v/>
      </c>
      <c r="BN106" s="122" t="str">
        <f ca="1">IF(AND(PreElaborazione!BN106="",$A106&lt;&gt;""),"!",PreElaborazione!BN106)</f>
        <v/>
      </c>
      <c r="BO106" s="122" t="str">
        <f ca="1">IF(AND(PreElaborazione!BO106="",$A106&lt;&gt;""),"!",PreElaborazione!BO106)</f>
        <v/>
      </c>
      <c r="BP106" s="122" t="str">
        <f ca="1">IF(AND(PreElaborazione!BP106="",$A106&lt;&gt;""),"!",PreElaborazione!BP106)</f>
        <v/>
      </c>
      <c r="BQ106" s="122" t="str">
        <f ca="1">IF(AND(PreElaborazione!BQ106="",$A106&lt;&gt;""),"!",PreElaborazione!BQ106)</f>
        <v/>
      </c>
      <c r="BR106" s="122" t="str">
        <f ca="1">IF(AND(PreElaborazione!BR106="",$A106&lt;&gt;""),"!",PreElaborazione!BR106)</f>
        <v/>
      </c>
      <c r="BS106" s="122" t="str">
        <f ca="1">IF(AND(PreElaborazione!BS106="",$A106&lt;&gt;""),"!",PreElaborazione!BS106)</f>
        <v/>
      </c>
      <c r="BT106" s="122" t="str">
        <f ca="1">IF(AND(PreElaborazione!BT106="",$A106&lt;&gt;""),"!",PreElaborazione!BT106)</f>
        <v/>
      </c>
      <c r="BU106" s="122" t="str">
        <f ca="1">IF(AND(PreElaborazione!BU106="",$A106&lt;&gt;""),"!",PreElaborazione!BU106)</f>
        <v/>
      </c>
      <c r="BV106" s="122" t="str">
        <f ca="1">IF(AND(PreElaborazione!BV106="",$A106&lt;&gt;""),"!",PreElaborazione!BV106)</f>
        <v/>
      </c>
      <c r="BW106" s="122" t="str">
        <f ca="1">IF(AND(PreElaborazione!BW106="",$A106&lt;&gt;""),"!",PreElaborazione!BW106)</f>
        <v/>
      </c>
      <c r="BX106" s="122" t="str">
        <f ca="1">IF(AND(PreElaborazione!BX106="",$A106&lt;&gt;""),"!",PreElaborazione!BX106)</f>
        <v/>
      </c>
      <c r="BY106" s="122" t="str">
        <f ca="1">IF(AND(PreElaborazione!BY106="",$A106&lt;&gt;""),"!",PreElaborazione!BY106)</f>
        <v/>
      </c>
      <c r="BZ106" s="122" t="str">
        <f ca="1">IF(AND(PreElaborazione!BZ106="",$A106&lt;&gt;""),"!",PreElaborazione!BZ106)</f>
        <v/>
      </c>
      <c r="CA106" s="122" t="str">
        <f ca="1">IF(AND(PreElaborazione!CA106="",$A106&lt;&gt;""),"!",PreElaborazione!CA106)</f>
        <v/>
      </c>
      <c r="CB106" s="122" t="str">
        <f ca="1">IF(AND(PreElaborazione!CB106="",$A106&lt;&gt;""),"!",PreElaborazione!CB106)</f>
        <v/>
      </c>
      <c r="CC106" s="122" t="str">
        <f ca="1">IF(AND(PreElaborazione!CC106="",$A106&lt;&gt;""),"!",PreElaborazione!CC106)</f>
        <v/>
      </c>
      <c r="CD106" s="122" t="str">
        <f ca="1">IF(AND(PreElaborazione!CD106="",$A106&lt;&gt;""),"!",PreElaborazione!CD106)</f>
        <v/>
      </c>
      <c r="CE106" s="122" t="str">
        <f ca="1">IF(AND(PreElaborazione!CE106="",$A106&lt;&gt;""),"!",PreElaborazione!CE106)</f>
        <v/>
      </c>
      <c r="CF106" s="122" t="str">
        <f ca="1">IF(AND(PreElaborazione!CF106="",$A106&lt;&gt;""),"!",PreElaborazione!CF106)</f>
        <v/>
      </c>
      <c r="CG106" s="122" t="str">
        <f ca="1">IF(AND(PreElaborazione!CG106="",$A106&lt;&gt;""),"!",PreElaborazione!CG106)</f>
        <v/>
      </c>
      <c r="CH106" s="122" t="str">
        <f ca="1">IF(AND(PreElaborazione!CH106="",$A106&lt;&gt;""),"!",PreElaborazione!CH106)</f>
        <v/>
      </c>
      <c r="CI106" s="122" t="str">
        <f ca="1">IF(AND(PreElaborazione!CI106="",$A106&lt;&gt;""),"!",PreElaborazione!CI106)</f>
        <v/>
      </c>
      <c r="CJ106" s="122" t="str">
        <f ca="1">IF(AND(PreElaborazione!CJ106="",$A106&lt;&gt;""),"!",PreElaborazione!CJ106)</f>
        <v/>
      </c>
      <c r="CK106" s="122" t="str">
        <f ca="1">IF(AND(PreElaborazione!CK106="",$A106&lt;&gt;""),"!",PreElaborazione!CK106)</f>
        <v/>
      </c>
      <c r="CL106" s="122" t="str">
        <f ca="1">IF(AND(PreElaborazione!CL106="",$A106&lt;&gt;""),"!",PreElaborazione!CL106)</f>
        <v/>
      </c>
      <c r="CM106" s="122" t="str">
        <f ca="1">IF(AND(PreElaborazione!CM106="",$A106&lt;&gt;""),"!",PreElaborazione!CM106)</f>
        <v/>
      </c>
      <c r="CN106" s="122" t="str">
        <f ca="1">IF(AND(PreElaborazione!CN106="",$A106&lt;&gt;""),"!",PreElaborazione!CN106)</f>
        <v/>
      </c>
      <c r="CO106" s="122" t="str">
        <f ca="1">IF(AND(PreElaborazione!CO106="",$A106&lt;&gt;""),"!",PreElaborazione!CO106)</f>
        <v/>
      </c>
      <c r="CP106" s="122" t="str">
        <f ca="1">IF(AND(PreElaborazione!CP106="",$A106&lt;&gt;""),"!",PreElaborazione!CP106)</f>
        <v/>
      </c>
      <c r="CQ106" s="122" t="str">
        <f ca="1">IF(AND(PreElaborazione!CQ106="",$A106&lt;&gt;""),"!",PreElaborazione!CQ106)</f>
        <v/>
      </c>
      <c r="CR106" s="122" t="str">
        <f ca="1">IF(AND(PreElaborazione!CR106="",$A106&lt;&gt;""),"!",PreElaborazione!CR106)</f>
        <v/>
      </c>
      <c r="CS106" s="122" t="str">
        <f ca="1">IF(AND(PreElaborazione!CS106="",$A106&lt;&gt;""),"!",PreElaborazione!CS106)</f>
        <v/>
      </c>
      <c r="CT106" s="122" t="str">
        <f ca="1">IF(AND(PreElaborazione!CT106="",$A106&lt;&gt;""),"!",PreElaborazione!CT106)</f>
        <v/>
      </c>
      <c r="CU106" s="122" t="str">
        <f ca="1">IF(AND(PreElaborazione!CU106="",$A106&lt;&gt;""),"!",PreElaborazione!CU106)</f>
        <v/>
      </c>
      <c r="CV106" s="122" t="str">
        <f ca="1">IF(AND(PreElaborazione!CV106="",$A106&lt;&gt;""),"!",PreElaborazione!CV106)</f>
        <v/>
      </c>
      <c r="CW106" s="122" t="str">
        <f ca="1">IF(AND(PreElaborazione!CW106="",$A106&lt;&gt;""),"!",PreElaborazione!CW106)</f>
        <v/>
      </c>
      <c r="CX106" s="122" t="str">
        <f ca="1">IF(AND(PreElaborazione!CX106="",$A106&lt;&gt;""),"!",PreElaborazione!CX106)</f>
        <v/>
      </c>
      <c r="CY106" s="122" t="str">
        <f ca="1">IF(AND(PreElaborazione!CY106="",$A106&lt;&gt;""),"!",PreElaborazione!CY106)</f>
        <v/>
      </c>
      <c r="CZ106" s="122" t="str">
        <f ca="1">IF(AND(PreElaborazione!CZ106="",$A106&lt;&gt;""),"!",PreElaborazione!CZ106)</f>
        <v/>
      </c>
      <c r="DA106" s="122" t="str">
        <f ca="1">IF(AND(PreElaborazione!DA106="",$A106&lt;&gt;""),"!",PreElaborazione!DA106)</f>
        <v/>
      </c>
      <c r="DB106" s="122" t="str">
        <f ca="1">IF(AND(PreElaborazione!DB106="",$A106&lt;&gt;""),"!",PreElaborazione!DB106)</f>
        <v/>
      </c>
    </row>
    <row r="107" spans="1:106">
      <c r="A107" s="120" t="str">
        <f ca="1">PreElaborazione!A107</f>
        <v/>
      </c>
      <c r="B107" s="122" t="str">
        <f ca="1">IF(AND(PreElaborazione!B107="",$A107&lt;&gt;""),"!",PreElaborazione!B107)</f>
        <v/>
      </c>
      <c r="C107" s="122" t="str">
        <f ca="1">IF(AND(PreElaborazione!C107="",$A107&lt;&gt;""),"!",PreElaborazione!C107)</f>
        <v/>
      </c>
      <c r="D107" s="122" t="str">
        <f ca="1">IF(AND(PreElaborazione!D107="",$A107&lt;&gt;""),"!",PreElaborazione!D107)</f>
        <v/>
      </c>
      <c r="E107" s="122" t="str">
        <f ca="1">IF(AND(PreElaborazione!E107="",$A107&lt;&gt;""),"!",PreElaborazione!E107)</f>
        <v/>
      </c>
      <c r="F107" s="122" t="str">
        <f ca="1">IF(AND(PreElaborazione!F107="",$A107&lt;&gt;""),"!",PreElaborazione!F107)</f>
        <v/>
      </c>
      <c r="G107" s="122" t="str">
        <f ca="1">IF(AND(PreElaborazione!G107="",$A107&lt;&gt;""),"!",PreElaborazione!G107)</f>
        <v/>
      </c>
      <c r="H107" s="122" t="str">
        <f ca="1">IF(AND(PreElaborazione!H107="",$A107&lt;&gt;""),"!",PreElaborazione!H107)</f>
        <v/>
      </c>
      <c r="I107" s="122" t="str">
        <f ca="1">IF(AND(PreElaborazione!I107="",$A107&lt;&gt;""),"!",PreElaborazione!I107)</f>
        <v/>
      </c>
      <c r="J107" s="122" t="str">
        <f ca="1">IF(AND(PreElaborazione!J107="",$A107&lt;&gt;""),"!",PreElaborazione!J107)</f>
        <v/>
      </c>
      <c r="K107" s="122" t="str">
        <f ca="1">IF(AND(PreElaborazione!K107="",$A107&lt;&gt;""),"!",PreElaborazione!K107)</f>
        <v/>
      </c>
      <c r="L107" s="122" t="str">
        <f ca="1">IF(AND(PreElaborazione!L107="",$A107&lt;&gt;""),"!",PreElaborazione!L107)</f>
        <v/>
      </c>
      <c r="M107" s="122" t="str">
        <f ca="1">IF(AND(PreElaborazione!M107="",$A107&lt;&gt;""),"!",PreElaborazione!M107)</f>
        <v/>
      </c>
      <c r="N107" s="122" t="str">
        <f ca="1">IF(AND(PreElaborazione!N107="",$A107&lt;&gt;""),"!",PreElaborazione!N107)</f>
        <v/>
      </c>
      <c r="O107" s="122" t="str">
        <f ca="1">IF(AND(PreElaborazione!O107="",$A107&lt;&gt;""),"!",PreElaborazione!O107)</f>
        <v/>
      </c>
      <c r="P107" s="122" t="str">
        <f ca="1">IF(AND(PreElaborazione!P107="",$A107&lt;&gt;""),"!",PreElaborazione!P107)</f>
        <v/>
      </c>
      <c r="Q107" s="122" t="str">
        <f ca="1">IF(AND(PreElaborazione!Q107="",$A107&lt;&gt;""),"!",PreElaborazione!Q107)</f>
        <v/>
      </c>
      <c r="R107" s="122" t="str">
        <f ca="1">IF(AND(PreElaborazione!R107="",$A107&lt;&gt;""),"!",PreElaborazione!R107)</f>
        <v/>
      </c>
      <c r="S107" s="122" t="str">
        <f ca="1">IF(AND(PreElaborazione!S107="",$A107&lt;&gt;""),"!",PreElaborazione!S107)</f>
        <v/>
      </c>
      <c r="T107" s="122" t="str">
        <f ca="1">IF(AND(PreElaborazione!T107="",$A107&lt;&gt;""),"!",PreElaborazione!T107)</f>
        <v/>
      </c>
      <c r="U107" s="122" t="str">
        <f ca="1">IF(AND(PreElaborazione!U107="",$A107&lt;&gt;""),"!",PreElaborazione!U107)</f>
        <v/>
      </c>
      <c r="V107" s="122" t="str">
        <f ca="1">IF(AND(PreElaborazione!V107="",$A107&lt;&gt;""),"!",PreElaborazione!V107)</f>
        <v/>
      </c>
      <c r="W107" s="122" t="str">
        <f ca="1">IF(AND(PreElaborazione!W107="",$A107&lt;&gt;""),"!",PreElaborazione!W107)</f>
        <v/>
      </c>
      <c r="X107" s="122" t="str">
        <f ca="1">IF(AND(PreElaborazione!X107="",$A107&lt;&gt;""),"!",PreElaborazione!X107)</f>
        <v/>
      </c>
      <c r="Y107" s="122" t="str">
        <f ca="1">IF(AND(PreElaborazione!Y107="",$A107&lt;&gt;""),"!",PreElaborazione!Y107)</f>
        <v/>
      </c>
      <c r="Z107" s="122" t="str">
        <f ca="1">IF(AND(PreElaborazione!Z107="",$A107&lt;&gt;""),"!",PreElaborazione!Z107)</f>
        <v/>
      </c>
      <c r="AA107" s="122" t="str">
        <f ca="1">IF(AND(PreElaborazione!AA107="",$A107&lt;&gt;""),"!",PreElaborazione!AA107)</f>
        <v/>
      </c>
      <c r="AB107" s="122" t="str">
        <f ca="1">IF(AND(PreElaborazione!AB107="",$A107&lt;&gt;""),"!",PreElaborazione!AB107)</f>
        <v/>
      </c>
      <c r="AC107" s="122" t="str">
        <f ca="1">IF(AND(PreElaborazione!AC107="",$A107&lt;&gt;""),"!",PreElaborazione!AC107)</f>
        <v/>
      </c>
      <c r="AD107" s="122" t="str">
        <f ca="1">IF(AND(PreElaborazione!AD107="",$A107&lt;&gt;""),"!",PreElaborazione!AD107)</f>
        <v/>
      </c>
      <c r="AE107" s="122" t="str">
        <f ca="1">IF(AND(PreElaborazione!AE107="",$A107&lt;&gt;""),"!",PreElaborazione!AE107)</f>
        <v/>
      </c>
      <c r="AF107" s="122" t="str">
        <f ca="1">IF(AND(PreElaborazione!AF107="",$A107&lt;&gt;""),"!",PreElaborazione!AF107)</f>
        <v/>
      </c>
      <c r="AG107" s="122" t="str">
        <f ca="1">IF(AND(PreElaborazione!AG107="",$A107&lt;&gt;""),"!",PreElaborazione!AG107)</f>
        <v/>
      </c>
      <c r="AH107" s="122" t="str">
        <f ca="1">IF(AND(PreElaborazione!AH107="",$A107&lt;&gt;""),"!",PreElaborazione!AH107)</f>
        <v/>
      </c>
      <c r="AI107" s="122" t="str">
        <f ca="1">IF(AND(PreElaborazione!AI107="",$A107&lt;&gt;""),"!",PreElaborazione!AI107)</f>
        <v/>
      </c>
      <c r="AJ107" s="122" t="str">
        <f ca="1">IF(AND(PreElaborazione!AJ107="",$A107&lt;&gt;""),"!",PreElaborazione!AJ107)</f>
        <v/>
      </c>
      <c r="AK107" s="122" t="str">
        <f ca="1">IF(AND(PreElaborazione!AK107="",$A107&lt;&gt;""),"!",PreElaborazione!AK107)</f>
        <v/>
      </c>
      <c r="AL107" s="122" t="str">
        <f ca="1">IF(AND(PreElaborazione!AL107="",$A107&lt;&gt;""),"!",PreElaborazione!AL107)</f>
        <v/>
      </c>
      <c r="AM107" s="122" t="str">
        <f ca="1">IF(AND(PreElaborazione!AM107="",$A107&lt;&gt;""),"!",PreElaborazione!AM107)</f>
        <v/>
      </c>
      <c r="AN107" s="122" t="str">
        <f ca="1">IF(AND(PreElaborazione!AN107="",$A107&lt;&gt;""),"!",PreElaborazione!AN107)</f>
        <v/>
      </c>
      <c r="AO107" s="122" t="str">
        <f ca="1">IF(AND(PreElaborazione!AO107="",$A107&lt;&gt;""),"!",PreElaborazione!AO107)</f>
        <v/>
      </c>
      <c r="AP107" s="122" t="str">
        <f ca="1">IF(AND(PreElaborazione!AP107="",$A107&lt;&gt;""),"!",PreElaborazione!AP107)</f>
        <v/>
      </c>
      <c r="AQ107" s="122" t="str">
        <f ca="1">IF(AND(PreElaborazione!AQ107="",$A107&lt;&gt;""),"!",PreElaborazione!AQ107)</f>
        <v/>
      </c>
      <c r="AR107" s="122" t="str">
        <f ca="1">IF(AND(PreElaborazione!AR107="",$A107&lt;&gt;""),"!",PreElaborazione!AR107)</f>
        <v/>
      </c>
      <c r="AS107" s="122" t="str">
        <f ca="1">IF(AND(PreElaborazione!AS107="",$A107&lt;&gt;""),"!",PreElaborazione!AS107)</f>
        <v/>
      </c>
      <c r="AT107" s="122" t="str">
        <f ca="1">IF(AND(PreElaborazione!AT107="",$A107&lt;&gt;""),"!",PreElaborazione!AT107)</f>
        <v/>
      </c>
      <c r="AU107" s="122" t="str">
        <f ca="1">IF(AND(PreElaborazione!AU107="",$A107&lt;&gt;""),"!",PreElaborazione!AU107)</f>
        <v/>
      </c>
      <c r="AV107" s="122" t="str">
        <f ca="1">IF(AND(PreElaborazione!AV107="",$A107&lt;&gt;""),"!",PreElaborazione!AV107)</f>
        <v/>
      </c>
      <c r="AW107" s="122" t="str">
        <f ca="1">IF(AND(PreElaborazione!AW107="",$A107&lt;&gt;""),"!",PreElaborazione!AW107)</f>
        <v/>
      </c>
      <c r="AX107" s="122" t="str">
        <f ca="1">IF(AND(PreElaborazione!AX107="",$A107&lt;&gt;""),"!",PreElaborazione!AX107)</f>
        <v/>
      </c>
      <c r="AY107" s="122" t="str">
        <f ca="1">IF(AND(PreElaborazione!AY107="",$A107&lt;&gt;""),"!",PreElaborazione!AY107)</f>
        <v/>
      </c>
      <c r="AZ107" s="122" t="str">
        <f ca="1">IF(AND(PreElaborazione!AZ107="",$A107&lt;&gt;""),"!",PreElaborazione!AZ107)</f>
        <v/>
      </c>
      <c r="BA107" s="122" t="str">
        <f ca="1">IF(AND(PreElaborazione!BA107="",$A107&lt;&gt;""),"!",PreElaborazione!BA107)</f>
        <v/>
      </c>
      <c r="BB107" s="122" t="str">
        <f ca="1">IF(AND(PreElaborazione!BB107="",$A107&lt;&gt;""),"!",PreElaborazione!BB107)</f>
        <v/>
      </c>
      <c r="BC107" s="122" t="str">
        <f ca="1">IF(AND(PreElaborazione!BC107="",$A107&lt;&gt;""),"!",PreElaborazione!BC107)</f>
        <v/>
      </c>
      <c r="BD107" s="122" t="str">
        <f ca="1">IF(AND(PreElaborazione!BD107="",$A107&lt;&gt;""),"!",PreElaborazione!BD107)</f>
        <v/>
      </c>
      <c r="BE107" s="122" t="str">
        <f ca="1">IF(AND(PreElaborazione!BE107="",$A107&lt;&gt;""),"!",PreElaborazione!BE107)</f>
        <v/>
      </c>
      <c r="BF107" s="122" t="str">
        <f ca="1">IF(AND(PreElaborazione!BF107="",$A107&lt;&gt;""),"!",PreElaborazione!BF107)</f>
        <v/>
      </c>
      <c r="BG107" s="122" t="str">
        <f ca="1">IF(AND(PreElaborazione!BG107="",$A107&lt;&gt;""),"!",PreElaborazione!BG107)</f>
        <v/>
      </c>
      <c r="BH107" s="122" t="str">
        <f ca="1">IF(AND(PreElaborazione!BH107="",$A107&lt;&gt;""),"!",PreElaborazione!BH107)</f>
        <v/>
      </c>
      <c r="BI107" s="122" t="str">
        <f ca="1">IF(AND(PreElaborazione!BI107="",$A107&lt;&gt;""),"!",PreElaborazione!BI107)</f>
        <v/>
      </c>
      <c r="BJ107" s="122" t="str">
        <f ca="1">IF(AND(PreElaborazione!BJ107="",$A107&lt;&gt;""),"!",PreElaborazione!BJ107)</f>
        <v/>
      </c>
      <c r="BK107" s="122" t="str">
        <f ca="1">IF(AND(PreElaborazione!BK107="",$A107&lt;&gt;""),"!",PreElaborazione!BK107)</f>
        <v/>
      </c>
      <c r="BL107" s="122" t="str">
        <f ca="1">IF(AND(PreElaborazione!BL107="",$A107&lt;&gt;""),"!",PreElaborazione!BL107)</f>
        <v/>
      </c>
      <c r="BM107" s="122" t="str">
        <f ca="1">IF(AND(PreElaborazione!BM107="",$A107&lt;&gt;""),"!",PreElaborazione!BM107)</f>
        <v/>
      </c>
      <c r="BN107" s="122" t="str">
        <f ca="1">IF(AND(PreElaborazione!BN107="",$A107&lt;&gt;""),"!",PreElaborazione!BN107)</f>
        <v/>
      </c>
      <c r="BO107" s="122" t="str">
        <f ca="1">IF(AND(PreElaborazione!BO107="",$A107&lt;&gt;""),"!",PreElaborazione!BO107)</f>
        <v/>
      </c>
      <c r="BP107" s="122" t="str">
        <f ca="1">IF(AND(PreElaborazione!BP107="",$A107&lt;&gt;""),"!",PreElaborazione!BP107)</f>
        <v/>
      </c>
      <c r="BQ107" s="122" t="str">
        <f ca="1">IF(AND(PreElaborazione!BQ107="",$A107&lt;&gt;""),"!",PreElaborazione!BQ107)</f>
        <v/>
      </c>
      <c r="BR107" s="122" t="str">
        <f ca="1">IF(AND(PreElaborazione!BR107="",$A107&lt;&gt;""),"!",PreElaborazione!BR107)</f>
        <v/>
      </c>
      <c r="BS107" s="122" t="str">
        <f ca="1">IF(AND(PreElaborazione!BS107="",$A107&lt;&gt;""),"!",PreElaborazione!BS107)</f>
        <v/>
      </c>
      <c r="BT107" s="122" t="str">
        <f ca="1">IF(AND(PreElaborazione!BT107="",$A107&lt;&gt;""),"!",PreElaborazione!BT107)</f>
        <v/>
      </c>
      <c r="BU107" s="122" t="str">
        <f ca="1">IF(AND(PreElaborazione!BU107="",$A107&lt;&gt;""),"!",PreElaborazione!BU107)</f>
        <v/>
      </c>
      <c r="BV107" s="122" t="str">
        <f ca="1">IF(AND(PreElaborazione!BV107="",$A107&lt;&gt;""),"!",PreElaborazione!BV107)</f>
        <v/>
      </c>
      <c r="BW107" s="122" t="str">
        <f ca="1">IF(AND(PreElaborazione!BW107="",$A107&lt;&gt;""),"!",PreElaborazione!BW107)</f>
        <v/>
      </c>
      <c r="BX107" s="122" t="str">
        <f ca="1">IF(AND(PreElaborazione!BX107="",$A107&lt;&gt;""),"!",PreElaborazione!BX107)</f>
        <v/>
      </c>
      <c r="BY107" s="122" t="str">
        <f ca="1">IF(AND(PreElaborazione!BY107="",$A107&lt;&gt;""),"!",PreElaborazione!BY107)</f>
        <v/>
      </c>
      <c r="BZ107" s="122" t="str">
        <f ca="1">IF(AND(PreElaborazione!BZ107="",$A107&lt;&gt;""),"!",PreElaborazione!BZ107)</f>
        <v/>
      </c>
      <c r="CA107" s="122" t="str">
        <f ca="1">IF(AND(PreElaborazione!CA107="",$A107&lt;&gt;""),"!",PreElaborazione!CA107)</f>
        <v/>
      </c>
      <c r="CB107" s="122" t="str">
        <f ca="1">IF(AND(PreElaborazione!CB107="",$A107&lt;&gt;""),"!",PreElaborazione!CB107)</f>
        <v/>
      </c>
      <c r="CC107" s="122" t="str">
        <f ca="1">IF(AND(PreElaborazione!CC107="",$A107&lt;&gt;""),"!",PreElaborazione!CC107)</f>
        <v/>
      </c>
      <c r="CD107" s="122" t="str">
        <f ca="1">IF(AND(PreElaborazione!CD107="",$A107&lt;&gt;""),"!",PreElaborazione!CD107)</f>
        <v/>
      </c>
      <c r="CE107" s="122" t="str">
        <f ca="1">IF(AND(PreElaborazione!CE107="",$A107&lt;&gt;""),"!",PreElaborazione!CE107)</f>
        <v/>
      </c>
      <c r="CF107" s="122" t="str">
        <f ca="1">IF(AND(PreElaborazione!CF107="",$A107&lt;&gt;""),"!",PreElaborazione!CF107)</f>
        <v/>
      </c>
      <c r="CG107" s="122" t="str">
        <f ca="1">IF(AND(PreElaborazione!CG107="",$A107&lt;&gt;""),"!",PreElaborazione!CG107)</f>
        <v/>
      </c>
      <c r="CH107" s="122" t="str">
        <f ca="1">IF(AND(PreElaborazione!CH107="",$A107&lt;&gt;""),"!",PreElaborazione!CH107)</f>
        <v/>
      </c>
      <c r="CI107" s="122" t="str">
        <f ca="1">IF(AND(PreElaborazione!CI107="",$A107&lt;&gt;""),"!",PreElaborazione!CI107)</f>
        <v/>
      </c>
      <c r="CJ107" s="122" t="str">
        <f ca="1">IF(AND(PreElaborazione!CJ107="",$A107&lt;&gt;""),"!",PreElaborazione!CJ107)</f>
        <v/>
      </c>
      <c r="CK107" s="122" t="str">
        <f ca="1">IF(AND(PreElaborazione!CK107="",$A107&lt;&gt;""),"!",PreElaborazione!CK107)</f>
        <v/>
      </c>
      <c r="CL107" s="122" t="str">
        <f ca="1">IF(AND(PreElaborazione!CL107="",$A107&lt;&gt;""),"!",PreElaborazione!CL107)</f>
        <v/>
      </c>
      <c r="CM107" s="122" t="str">
        <f ca="1">IF(AND(PreElaborazione!CM107="",$A107&lt;&gt;""),"!",PreElaborazione!CM107)</f>
        <v/>
      </c>
      <c r="CN107" s="122" t="str">
        <f ca="1">IF(AND(PreElaborazione!CN107="",$A107&lt;&gt;""),"!",PreElaborazione!CN107)</f>
        <v/>
      </c>
      <c r="CO107" s="122" t="str">
        <f ca="1">IF(AND(PreElaborazione!CO107="",$A107&lt;&gt;""),"!",PreElaborazione!CO107)</f>
        <v/>
      </c>
      <c r="CP107" s="122" t="str">
        <f ca="1">IF(AND(PreElaborazione!CP107="",$A107&lt;&gt;""),"!",PreElaborazione!CP107)</f>
        <v/>
      </c>
      <c r="CQ107" s="122" t="str">
        <f ca="1">IF(AND(PreElaborazione!CQ107="",$A107&lt;&gt;""),"!",PreElaborazione!CQ107)</f>
        <v/>
      </c>
      <c r="CR107" s="122" t="str">
        <f ca="1">IF(AND(PreElaborazione!CR107="",$A107&lt;&gt;""),"!",PreElaborazione!CR107)</f>
        <v/>
      </c>
      <c r="CS107" s="122" t="str">
        <f ca="1">IF(AND(PreElaborazione!CS107="",$A107&lt;&gt;""),"!",PreElaborazione!CS107)</f>
        <v/>
      </c>
      <c r="CT107" s="122" t="str">
        <f ca="1">IF(AND(PreElaborazione!CT107="",$A107&lt;&gt;""),"!",PreElaborazione!CT107)</f>
        <v/>
      </c>
      <c r="CU107" s="122" t="str">
        <f ca="1">IF(AND(PreElaborazione!CU107="",$A107&lt;&gt;""),"!",PreElaborazione!CU107)</f>
        <v/>
      </c>
      <c r="CV107" s="122" t="str">
        <f ca="1">IF(AND(PreElaborazione!CV107="",$A107&lt;&gt;""),"!",PreElaborazione!CV107)</f>
        <v/>
      </c>
      <c r="CW107" s="122" t="str">
        <f ca="1">IF(AND(PreElaborazione!CW107="",$A107&lt;&gt;""),"!",PreElaborazione!CW107)</f>
        <v/>
      </c>
      <c r="CX107" s="122" t="str">
        <f ca="1">IF(AND(PreElaborazione!CX107="",$A107&lt;&gt;""),"!",PreElaborazione!CX107)</f>
        <v/>
      </c>
      <c r="CY107" s="122" t="str">
        <f ca="1">IF(AND(PreElaborazione!CY107="",$A107&lt;&gt;""),"!",PreElaborazione!CY107)</f>
        <v/>
      </c>
      <c r="CZ107" s="122" t="str">
        <f ca="1">IF(AND(PreElaborazione!CZ107="",$A107&lt;&gt;""),"!",PreElaborazione!CZ107)</f>
        <v/>
      </c>
      <c r="DA107" s="122" t="str">
        <f ca="1">IF(AND(PreElaborazione!DA107="",$A107&lt;&gt;""),"!",PreElaborazione!DA107)</f>
        <v/>
      </c>
      <c r="DB107" s="122" t="str">
        <f ca="1">IF(AND(PreElaborazione!DB107="",$A107&lt;&gt;""),"!",PreElaborazione!DB107)</f>
        <v/>
      </c>
    </row>
    <row r="110" spans="1:106">
      <c r="A110" s="105"/>
    </row>
  </sheetData>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oglio10">
    <tabColor theme="1"/>
  </sheetPr>
  <dimension ref="A1:ALZ211"/>
  <sheetViews>
    <sheetView zoomScaleNormal="100" workbookViewId="0">
      <pane ySplit="6" topLeftCell="A7" activePane="bottomLeft" state="frozen"/>
      <selection activeCell="S7" sqref="S7"/>
      <selection pane="bottomLeft" activeCell="CN15" sqref="CN15"/>
    </sheetView>
  </sheetViews>
  <sheetFormatPr defaultColWidth="11.44140625" defaultRowHeight="13.5" customHeight="1"/>
  <cols>
    <col min="1" max="1" width="16.44140625" style="1" bestFit="1" customWidth="1"/>
    <col min="2" max="2" width="18.5546875" style="1" bestFit="1" customWidth="1"/>
    <col min="3" max="3" width="8" style="1" customWidth="1"/>
    <col min="4" max="4" width="9.44140625" style="1" bestFit="1" customWidth="1"/>
    <col min="5" max="5" width="17.44140625" style="1" bestFit="1" customWidth="1"/>
    <col min="6" max="6" width="20" style="1" customWidth="1"/>
    <col min="7" max="7" width="15.44140625" style="1" customWidth="1"/>
    <col min="8" max="8" width="17.5546875" style="1" bestFit="1" customWidth="1"/>
    <col min="9" max="9" width="11.44140625" style="1" bestFit="1" customWidth="1"/>
    <col min="10" max="10" width="15.5546875" style="1" customWidth="1"/>
    <col min="11" max="11" width="15.44140625" style="1" bestFit="1" customWidth="1"/>
    <col min="12" max="12" width="18.5546875" style="1" bestFit="1" customWidth="1"/>
    <col min="13" max="13" width="19" style="1" bestFit="1" customWidth="1"/>
    <col min="14" max="14" width="16.44140625" style="1" bestFit="1" customWidth="1"/>
    <col min="15" max="15" width="11.44140625" style="1"/>
    <col min="16" max="16" width="9.44140625" style="1" bestFit="1" customWidth="1"/>
    <col min="17" max="18" width="10.44140625" style="1" bestFit="1" customWidth="1"/>
    <col min="19" max="21" width="11.44140625" style="1"/>
    <col min="22" max="23" width="12.5546875" style="1" bestFit="1" customWidth="1"/>
    <col min="24" max="25" width="9.44140625" style="1" bestFit="1" customWidth="1"/>
    <col min="26" max="26" width="11.44140625" style="1"/>
    <col min="27" max="27" width="6.5546875" style="1" bestFit="1" customWidth="1"/>
    <col min="28" max="28" width="10.44140625" style="1" bestFit="1" customWidth="1"/>
    <col min="29" max="30" width="12.5546875" style="1" bestFit="1" customWidth="1"/>
    <col min="31" max="31" width="11.44140625" style="1"/>
    <col min="32" max="33" width="9.44140625" style="1" bestFit="1" customWidth="1"/>
    <col min="34" max="34" width="5.5546875" style="1" bestFit="1" customWidth="1"/>
    <col min="35" max="38" width="9.44140625" style="1" bestFit="1" customWidth="1"/>
    <col min="39" max="39" width="11.44140625" style="1"/>
    <col min="40" max="43" width="9.44140625" style="1" bestFit="1" customWidth="1"/>
    <col min="44" max="45" width="10.44140625" style="1" bestFit="1" customWidth="1"/>
    <col min="46" max="46" width="9.44140625" style="1" bestFit="1" customWidth="1"/>
    <col min="47" max="48" width="11.44140625" style="1"/>
    <col min="49" max="51" width="9.44140625" style="1" bestFit="1" customWidth="1"/>
    <col min="52" max="53" width="11.44140625" style="1"/>
    <col min="54" max="54" width="12.5546875" style="1" bestFit="1" customWidth="1"/>
    <col min="55" max="55" width="10.44140625" style="1" bestFit="1" customWidth="1"/>
    <col min="56" max="57" width="9.44140625" style="1" bestFit="1" customWidth="1"/>
    <col min="58" max="59" width="11.44140625" style="1"/>
    <col min="60" max="60" width="9.44140625" style="1" bestFit="1" customWidth="1"/>
    <col min="61" max="61" width="13.44140625" style="1" customWidth="1"/>
    <col min="62" max="62" width="4.44140625" style="1" bestFit="1" customWidth="1"/>
    <col min="63" max="66" width="11.44140625" style="1"/>
    <col min="67" max="67" width="14" style="1" bestFit="1" customWidth="1"/>
    <col min="68" max="69" width="9.44140625" style="1" bestFit="1" customWidth="1"/>
    <col min="70" max="77" width="11.44140625" style="1"/>
    <col min="78" max="78" width="9.44140625" style="86" bestFit="1" customWidth="1"/>
    <col min="79" max="80" width="11.44140625" style="1"/>
    <col min="81" max="81" width="15.44140625" style="1" bestFit="1" customWidth="1"/>
    <col min="82" max="83" width="11.44140625" style="1"/>
    <col min="84" max="84" width="4.44140625" style="1" bestFit="1" customWidth="1"/>
    <col min="85" max="85" width="42.44140625" style="1" bestFit="1" customWidth="1"/>
    <col min="86" max="86" width="12.44140625" style="1" bestFit="1" customWidth="1"/>
    <col min="87" max="92" width="6.5546875" style="1" bestFit="1" customWidth="1"/>
    <col min="93" max="105" width="4.44140625" style="1" bestFit="1" customWidth="1"/>
    <col min="106" max="106" width="6.5546875" style="1" bestFit="1" customWidth="1"/>
    <col min="107" max="1014" width="11.44140625" style="1"/>
  </cols>
  <sheetData>
    <row r="1" spans="1:106" s="1" customFormat="1" ht="17.850000000000001" customHeight="1">
      <c r="A1" s="74">
        <v>1</v>
      </c>
      <c r="B1" s="74">
        <v>2</v>
      </c>
      <c r="C1" s="74">
        <v>3</v>
      </c>
      <c r="D1" s="74">
        <v>4</v>
      </c>
      <c r="E1" s="74">
        <v>5</v>
      </c>
      <c r="F1" s="74">
        <v>6</v>
      </c>
      <c r="G1" s="74">
        <v>7</v>
      </c>
      <c r="H1" s="74">
        <v>8</v>
      </c>
      <c r="I1" s="74">
        <v>9</v>
      </c>
      <c r="J1" s="74">
        <v>10</v>
      </c>
      <c r="K1" s="74">
        <v>11</v>
      </c>
      <c r="L1" s="74">
        <v>12</v>
      </c>
      <c r="M1" s="74">
        <v>13</v>
      </c>
      <c r="N1" s="74">
        <v>14</v>
      </c>
      <c r="O1" s="74">
        <v>15</v>
      </c>
      <c r="P1" s="74">
        <v>16</v>
      </c>
      <c r="Q1" s="74">
        <v>17</v>
      </c>
      <c r="R1" s="74">
        <v>18</v>
      </c>
      <c r="S1" s="74">
        <v>19</v>
      </c>
      <c r="T1" s="74">
        <v>20</v>
      </c>
      <c r="U1" s="74">
        <v>21</v>
      </c>
      <c r="V1" s="74">
        <v>22</v>
      </c>
      <c r="W1" s="74">
        <v>23</v>
      </c>
      <c r="X1" s="74">
        <v>24</v>
      </c>
      <c r="Y1" s="74">
        <v>25</v>
      </c>
      <c r="Z1" s="74">
        <v>26</v>
      </c>
      <c r="AA1" s="74">
        <v>27</v>
      </c>
      <c r="AB1" s="74">
        <v>28</v>
      </c>
      <c r="AC1" s="74">
        <v>29</v>
      </c>
      <c r="AD1" s="74">
        <v>30</v>
      </c>
      <c r="AE1" s="74">
        <v>31</v>
      </c>
      <c r="AF1" s="74">
        <v>32</v>
      </c>
      <c r="AG1" s="74">
        <v>33</v>
      </c>
      <c r="AH1" s="74">
        <v>34</v>
      </c>
      <c r="AI1" s="74">
        <v>35</v>
      </c>
      <c r="AJ1" s="74">
        <v>36</v>
      </c>
      <c r="AK1" s="74">
        <v>37</v>
      </c>
      <c r="AL1" s="74">
        <v>38</v>
      </c>
      <c r="AM1" s="74">
        <v>39</v>
      </c>
      <c r="AN1" s="74">
        <v>40</v>
      </c>
      <c r="AO1" s="74">
        <v>41</v>
      </c>
      <c r="AP1" s="74">
        <v>42</v>
      </c>
      <c r="AQ1" s="74">
        <v>43</v>
      </c>
      <c r="AR1" s="74">
        <v>44</v>
      </c>
      <c r="AS1" s="74">
        <v>45</v>
      </c>
      <c r="AT1" s="74">
        <v>46</v>
      </c>
      <c r="AU1" s="74">
        <v>47</v>
      </c>
      <c r="AV1" s="74">
        <v>48</v>
      </c>
      <c r="AW1" s="74">
        <v>49</v>
      </c>
      <c r="AX1" s="74">
        <v>50</v>
      </c>
      <c r="AY1" s="74">
        <v>51</v>
      </c>
      <c r="AZ1" s="74">
        <v>52</v>
      </c>
      <c r="BA1" s="74">
        <v>53</v>
      </c>
      <c r="BB1" s="74">
        <v>54</v>
      </c>
      <c r="BC1" s="74">
        <v>55</v>
      </c>
      <c r="BD1" s="74">
        <v>56</v>
      </c>
      <c r="BE1" s="74">
        <v>57</v>
      </c>
      <c r="BF1" s="74">
        <v>58</v>
      </c>
      <c r="BG1" s="74">
        <v>59</v>
      </c>
      <c r="BH1" s="74">
        <v>60</v>
      </c>
      <c r="BI1" s="74">
        <v>61</v>
      </c>
      <c r="BJ1" s="74">
        <v>62</v>
      </c>
      <c r="BK1" s="74">
        <v>63</v>
      </c>
      <c r="BL1" s="74">
        <v>64</v>
      </c>
      <c r="BM1" s="74">
        <v>65</v>
      </c>
      <c r="BN1" s="74">
        <v>66</v>
      </c>
      <c r="BO1" s="74">
        <v>67</v>
      </c>
      <c r="BP1" s="74">
        <v>68</v>
      </c>
      <c r="BQ1" s="74">
        <v>69</v>
      </c>
      <c r="BR1" s="74">
        <v>70</v>
      </c>
      <c r="BS1" s="74">
        <v>71</v>
      </c>
      <c r="BT1" s="74">
        <v>72</v>
      </c>
      <c r="BU1" s="74">
        <v>73</v>
      </c>
      <c r="BV1" s="74">
        <v>74</v>
      </c>
      <c r="BW1" s="74">
        <v>75</v>
      </c>
      <c r="BX1" s="74">
        <v>76</v>
      </c>
      <c r="BY1" s="74">
        <v>77</v>
      </c>
      <c r="BZ1" s="74">
        <v>78</v>
      </c>
      <c r="CA1" s="74">
        <v>79</v>
      </c>
      <c r="CB1" s="74">
        <v>80</v>
      </c>
      <c r="CC1" s="74">
        <v>81</v>
      </c>
      <c r="CD1" s="74">
        <v>82</v>
      </c>
      <c r="CE1" s="74">
        <v>83</v>
      </c>
      <c r="CF1" s="74">
        <v>84</v>
      </c>
      <c r="CG1" s="74">
        <v>85</v>
      </c>
      <c r="CH1" s="74">
        <v>86</v>
      </c>
      <c r="CI1" s="74">
        <v>87</v>
      </c>
      <c r="CJ1" s="74">
        <v>88</v>
      </c>
      <c r="CK1" s="74">
        <v>89</v>
      </c>
      <c r="CL1" s="74">
        <v>90</v>
      </c>
      <c r="CM1" s="74">
        <v>91</v>
      </c>
      <c r="CN1" s="74">
        <v>92</v>
      </c>
      <c r="CO1" s="74">
        <v>93</v>
      </c>
      <c r="CP1" s="74">
        <v>94</v>
      </c>
      <c r="CQ1" s="74">
        <v>95</v>
      </c>
      <c r="CR1" s="74">
        <v>96</v>
      </c>
      <c r="CS1" s="74">
        <v>97</v>
      </c>
      <c r="CT1" s="74">
        <v>98</v>
      </c>
      <c r="CU1" s="74">
        <v>99</v>
      </c>
      <c r="CV1" s="74">
        <v>100</v>
      </c>
      <c r="CW1" s="74">
        <v>101</v>
      </c>
      <c r="CX1" s="74">
        <v>102</v>
      </c>
      <c r="CY1" s="74">
        <v>103</v>
      </c>
      <c r="CZ1" s="74">
        <v>104</v>
      </c>
      <c r="DA1" s="74">
        <v>105</v>
      </c>
      <c r="DB1" s="74">
        <v>106</v>
      </c>
    </row>
    <row r="2" spans="1:106" s="85" customFormat="1" ht="39.6" customHeight="1">
      <c r="A2" s="109" t="str">
        <f ca="1">PreElaborazione!A2</f>
        <v xml:space="preserve">CAMPO: </v>
      </c>
      <c r="B2" s="109" t="str">
        <f ca="1">PreElaborazione!B2</f>
        <v>TIPO RECORD</v>
      </c>
      <c r="C2" s="109" t="str">
        <f ca="1">PreElaborazione!C2</f>
        <v>COD. COSTR.</v>
      </c>
      <c r="D2" s="109" t="str">
        <f ca="1">PreElaborazione!D2</f>
        <v>n° VERBALE</v>
      </c>
      <c r="E2" s="109" t="str">
        <f ca="1">PreElaborazione!E2</f>
        <v>COD. CPA</v>
      </c>
      <c r="F2" s="109" t="str">
        <f ca="1">PreElaborazione!F2</f>
        <v>n° ESTENSIONE</v>
      </c>
      <c r="G2" s="109" t="str">
        <f ca="1">PreElaborazione!G2</f>
        <v>VERSIONE</v>
      </c>
      <c r="H2" s="109" t="str">
        <f ca="1">PreElaborazione!H2</f>
        <v>DATA RICHIESTA</v>
      </c>
      <c r="I2" s="109" t="str">
        <f ca="1">PreElaborazione!I2</f>
        <v>TIPO OMO.</v>
      </c>
      <c r="J2" s="109" t="str">
        <f ca="1">PreElaborazione!J2</f>
        <v>COD. OMO.</v>
      </c>
      <c r="K2" s="109" t="str">
        <f ca="1">PreElaborazione!K2</f>
        <v>TIPO VEICOLO</v>
      </c>
      <c r="L2" s="109" t="str">
        <f ca="1">PreElaborazione!L2</f>
        <v>DATA OMO.</v>
      </c>
      <c r="M2" s="109" t="str">
        <f ca="1">PreElaborazione!M2</f>
        <v>n° OMO. EU.</v>
      </c>
      <c r="N2" s="109" t="str">
        <f ca="1">PreElaborazione!N2</f>
        <v>DATA omo. EU.</v>
      </c>
      <c r="O2" s="109" t="str">
        <f ca="1">PreElaborazione!O2</f>
        <v xml:space="preserve">COSTRUTTORE  </v>
      </c>
      <c r="P2" s="109" t="str">
        <f ca="1">PreElaborazione!P2</f>
        <v>TIPO</v>
      </c>
      <c r="Q2" s="109" t="str">
        <f ca="1">PreElaborazione!Q2</f>
        <v>VARIANTE</v>
      </c>
      <c r="R2" s="109" t="str">
        <f ca="1">PreElaborazione!R2</f>
        <v>VERSIONE</v>
      </c>
      <c r="S2" s="109" t="str">
        <f ca="1">PreElaborazione!S2</f>
        <v>MARCA</v>
      </c>
      <c r="T2" s="109" t="str">
        <f ca="1">PreElaborazione!T2</f>
        <v>DEN. COMMERCIALE</v>
      </c>
      <c r="U2" s="109" t="str">
        <f ca="1">PreElaborazione!U2</f>
        <v>CARROZZERIA</v>
      </c>
      <c r="V2" s="109" t="str">
        <f ca="1">PreElaborazione!V2</f>
        <v>MODELLO MOTORE</v>
      </c>
      <c r="W2" s="109" t="str">
        <f ca="1">PreElaborazione!W2</f>
        <v xml:space="preserve">TIMONE              </v>
      </c>
      <c r="X2" s="109" t="str">
        <f ca="1">PreElaborazione!X2</f>
        <v>CARICO MOTRICE</v>
      </c>
      <c r="Y2" s="109" t="str">
        <f ca="1">PreElaborazione!Y2</f>
        <v>VUOTO</v>
      </c>
      <c r="Z2" s="109" t="str">
        <f ca="1">PreElaborazione!Z2</f>
        <v>COMBUSTIBILE</v>
      </c>
      <c r="AA2" s="109" t="str">
        <f ca="1">PreElaborazione!AA2</f>
        <v>TEMPI</v>
      </c>
      <c r="AB2" s="109" t="str">
        <f ca="1">PreElaborazione!AB2</f>
        <v>CILINDRI</v>
      </c>
      <c r="AC2" s="109" t="str">
        <f ca="1">PreElaborazione!AC2</f>
        <v>CILINDRATA</v>
      </c>
      <c r="AD2" s="109" t="str">
        <f ca="1">PreElaborazione!AD2</f>
        <v>POTENZA MAX</v>
      </c>
      <c r="AE2" s="109" t="str">
        <f ca="1">PreElaborazione!AE2</f>
        <v>NAZIONALITA’ FABBRICAZIONE</v>
      </c>
      <c r="AF2" s="109" t="str">
        <f ca="1">PreElaborazione!AF2</f>
        <v>GIRI</v>
      </c>
      <c r="AG2" s="109" t="str">
        <f ca="1">PreElaborazione!AG2</f>
        <v>POT. FISCALE</v>
      </c>
      <c r="AH2" s="109" t="str">
        <f ca="1">PreElaborazione!AH2</f>
        <v>P.A.</v>
      </c>
      <c r="AI2" s="109" t="str">
        <f ca="1">PreElaborazione!AI2</f>
        <v>P.T.</v>
      </c>
      <c r="AJ2" s="109" t="str">
        <f ca="1">PreElaborazione!AJ2</f>
        <v>LUNG.</v>
      </c>
      <c r="AK2" s="109" t="str">
        <f ca="1">PreElaborazione!AK2</f>
        <v>LARG.</v>
      </c>
      <c r="AL2" s="109" t="str">
        <f ca="1">PreElaborazione!AL2</f>
        <v>SBALZO</v>
      </c>
      <c r="AM2" s="109" t="str">
        <f ca="1">PreElaborazione!AM2</f>
        <v>CARREGGIATA</v>
      </c>
      <c r="AN2" s="109" t="str">
        <f ca="1">PreElaborazione!AN2</f>
        <v>INT. 1</v>
      </c>
      <c r="AO2" s="109" t="str">
        <f ca="1">PreElaborazione!AO2</f>
        <v>INT. 2</v>
      </c>
      <c r="AP2" s="109" t="str">
        <f ca="1">PreElaborazione!AP2</f>
        <v>INT. 3</v>
      </c>
      <c r="AQ2" s="109" t="str">
        <f ca="1">PreElaborazione!AQ2</f>
        <v>POSTI A SEDERE</v>
      </c>
      <c r="AR2" s="109" t="str">
        <f ca="1">PreElaborazione!AR2</f>
        <v>POSTI IN  PIEDI</v>
      </c>
      <c r="AS2" s="109" t="str">
        <f ca="1">PreElaborazione!AS2</f>
        <v>POSTI SERVIZIO</v>
      </c>
      <c r="AT2" s="109" t="str">
        <f ca="1">PreElaborazione!AT2</f>
        <v>TARA</v>
      </c>
      <c r="AU2" s="109" t="str">
        <f ca="1">PreElaborazione!AU2</f>
        <v>MASSA COMPLESSIVA</v>
      </c>
      <c r="AV2" s="109" t="str">
        <f ca="1">PreElaborazione!AV2</f>
        <v>MASSA RIMORCHIABILE</v>
      </c>
      <c r="AW2" s="109" t="str">
        <f ca="1">PreElaborazione!AW2</f>
        <v>NUMERO ASSI</v>
      </c>
      <c r="AX2" s="109" t="str">
        <f ca="1">PreElaborazione!AX2</f>
        <v>MARCE</v>
      </c>
      <c r="AY2" s="109" t="str">
        <f ca="1">PreElaborazione!AY2</f>
        <v>CAMBIO</v>
      </c>
      <c r="AZ2" s="109" t="str">
        <f ca="1">PreElaborazione!AZ2</f>
        <v>TRASMISSIONE</v>
      </c>
      <c r="BA2" s="109" t="str">
        <f ca="1">PreElaborazione!BA2</f>
        <v>SERVOSTERZO</v>
      </c>
      <c r="BB2" s="109" t="str">
        <f ca="1">PreElaborazione!BB2</f>
        <v>PNEUMATICI</v>
      </c>
      <c r="BC2" s="109" t="str">
        <f ca="1">PreElaborazione!BC2</f>
        <v>FRENO SERVIZIO</v>
      </c>
      <c r="BD2" s="109" t="str">
        <f ca="1">PreElaborazione!BD2</f>
        <v>DECIBEL</v>
      </c>
      <c r="BE2" s="109" t="str">
        <f ca="1">PreElaborazione!BE2</f>
        <v>GIRI DECIBEL</v>
      </c>
      <c r="BF2" s="109" t="str">
        <f ca="1">PreElaborazione!BF2</f>
        <v>VELOCITA’</v>
      </c>
      <c r="BG2" s="109" t="str">
        <f ca="1">PreElaborazione!BG2</f>
        <v>VALIDITA’</v>
      </c>
      <c r="BH2" s="109" t="str">
        <f ca="1">PreElaborazione!BH2</f>
        <v>DATA LIMITE</v>
      </c>
      <c r="BI2" s="109" t="str">
        <f ca="1">PreElaborazione!BI2</f>
        <v>FUORISTRADA</v>
      </c>
      <c r="BJ2" s="109" t="str">
        <f ca="1">PreElaborazione!BJ2</f>
        <v>ABS</v>
      </c>
      <c r="BK2" s="109" t="str">
        <f ca="1">PreElaborazione!BK2</f>
        <v>LIMITATORE VELOCITA’</v>
      </c>
      <c r="BL2" s="109" t="str">
        <f ca="1">PreElaborazione!BL2</f>
        <v>CAT. INTERNAZIONALE</v>
      </c>
      <c r="BM2" s="109" t="str">
        <f ca="1">PreElaborazione!BM2</f>
        <v>DIRETTIVA CEE</v>
      </c>
      <c r="BN2" s="109" t="str">
        <f ca="1">PreElaborazione!BN2</f>
        <v>DAP</v>
      </c>
      <c r="BO2" s="109" t="str">
        <f ca="1">PreElaborazione!BO2</f>
        <v>TECNOLOGIA INNOVATIVA</v>
      </c>
      <c r="BP2" s="109" t="str">
        <f ca="1">PreElaborazione!BP2</f>
        <v>RALLA 1</v>
      </c>
      <c r="BQ2" s="109" t="str">
        <f ca="1">PreElaborazione!BQ2</f>
        <v>RALLA 2</v>
      </c>
      <c r="BR2" s="109" t="str">
        <f ca="1">PreElaborazione!BR2</f>
        <v>NOX</v>
      </c>
      <c r="BS2" s="109" t="str">
        <f ca="1">PreElaborazione!BS2</f>
        <v>PM10</v>
      </c>
      <c r="BT2" s="109" t="str">
        <f ca="1">PreElaborazione!BT2</f>
        <v>CO2</v>
      </c>
      <c r="BU2" s="109" t="str">
        <f ca="1">PreElaborazione!BU2</f>
        <v>COEFF. ASSORB.</v>
      </c>
      <c r="BV2" s="109" t="str">
        <f ca="1">PreElaborazione!BV2</f>
        <v>RIGA DES. 1</v>
      </c>
      <c r="BW2" s="109" t="str">
        <f ca="1">PreElaborazione!BW2</f>
        <v xml:space="preserve">RIGA DES. 2 </v>
      </c>
      <c r="BX2" s="109" t="str">
        <f ca="1">PreElaborazione!BX2</f>
        <v>SPECIALIZZAZIONE CARROZZERIA[1]</v>
      </c>
      <c r="BY2" s="109" t="str">
        <f ca="1">PreElaborazione!BY2</f>
        <v>DECIBEL parte decimale[2]</v>
      </c>
      <c r="BZ2" s="110" t="str">
        <f ca="1">PreElaborazione!BZ2</f>
        <v>VUOTO</v>
      </c>
      <c r="CA2" s="382" t="str">
        <f ca="1">PreElaborazione!CA2</f>
        <v>Riga descrittiva A1</v>
      </c>
      <c r="CB2" s="383"/>
      <c r="CC2" s="383"/>
      <c r="CD2" s="383"/>
      <c r="CE2" s="383"/>
      <c r="CF2" s="383"/>
      <c r="CG2" s="383"/>
      <c r="CH2" s="383"/>
      <c r="CI2" s="383"/>
      <c r="CJ2" s="383"/>
      <c r="CK2" s="383"/>
      <c r="CL2" s="383"/>
      <c r="CM2" s="384"/>
      <c r="CN2" s="110" t="str">
        <f ca="1">PreElaborazione!CN2</f>
        <v>VUOTO</v>
      </c>
      <c r="CO2" s="382" t="str">
        <f ca="1">PreElaborazione!CO2</f>
        <v>Riga descrittiva B1</v>
      </c>
      <c r="CP2" s="383"/>
      <c r="CQ2" s="383"/>
      <c r="CR2" s="383"/>
      <c r="CS2" s="383"/>
      <c r="CT2" s="383"/>
      <c r="CU2" s="383"/>
      <c r="CV2" s="383"/>
      <c r="CW2" s="383"/>
      <c r="CX2" s="383"/>
      <c r="CY2" s="383"/>
      <c r="CZ2" s="383"/>
      <c r="DA2" s="384"/>
      <c r="DB2" s="110" t="str">
        <f ca="1">PreElaborazione!DB2</f>
        <v>VUOTO</v>
      </c>
    </row>
    <row r="3" spans="1:106" s="1" customFormat="1" ht="42" customHeight="1">
      <c r="A3" s="111" t="str">
        <f ca="1">PreElaborazione!A3</f>
        <v xml:space="preserve">NOTE: </v>
      </c>
      <c r="B3" s="111" t="str">
        <f ca="1">PreElaborazione!B3</f>
        <v>Identifica il record che contiene i dati tecnici</v>
      </c>
      <c r="C3" s="111" t="str">
        <f ca="1">PreElaborazione!C3</f>
        <v/>
      </c>
      <c r="D3" s="111" t="str">
        <f ca="1">PreElaborazione!D3</f>
        <v/>
      </c>
      <c r="E3" s="111" t="str">
        <f ca="1">PreElaborazione!E3</f>
        <v/>
      </c>
      <c r="F3" s="111" t="str">
        <f ca="1">PreElaborazione!F3</f>
        <v/>
      </c>
      <c r="G3" s="111" t="str">
        <f ca="1">PreElaborazione!G3</f>
        <v/>
      </c>
      <c r="H3" s="111" t="str">
        <f ca="1">PreElaborazione!H3</f>
        <v>In formato GGMMAA</v>
      </c>
      <c r="I3" s="111" t="str">
        <f ca="1">PreElaborazione!I3</f>
        <v/>
      </c>
      <c r="J3" s="111" t="str">
        <f ca="1">PreElaborazione!J3</f>
        <v/>
      </c>
      <c r="K3" s="111" t="str">
        <f ca="1">PreElaborazione!K3</f>
        <v/>
      </c>
      <c r="L3" s="111" t="str">
        <f ca="1">PreElaborazione!L3</f>
        <v>In formato AAMM</v>
      </c>
      <c r="M3" s="111" t="str">
        <f ca="1">PreElaborazione!M3</f>
        <v/>
      </c>
      <c r="N3" s="111" t="str">
        <f ca="1">PreElaborazione!N3</f>
        <v>In formato GGMMAAAA</v>
      </c>
      <c r="O3" s="111" t="str">
        <f ca="1">PreElaborazione!O3</f>
        <v>Ex FABBRICA E TIPO</v>
      </c>
      <c r="P3" s="111" t="str">
        <f ca="1">PreElaborazione!P3</f>
        <v/>
      </c>
      <c r="Q3" s="111" t="str">
        <f ca="1">PreElaborazione!Q3</f>
        <v/>
      </c>
      <c r="R3" s="111" t="str">
        <f ca="1">PreElaborazione!R3</f>
        <v/>
      </c>
      <c r="S3" s="111" t="str">
        <f ca="1">PreElaborazione!S3</f>
        <v/>
      </c>
      <c r="T3" s="111" t="str">
        <f ca="1">PreElaborazione!T3</f>
        <v/>
      </c>
      <c r="U3" s="111" t="str">
        <f ca="1">PreElaborazione!U3</f>
        <v/>
      </c>
      <c r="V3" s="111" t="str">
        <f ca="1">PreElaborazione!V3</f>
        <v>Questo campo è in alternativa con i tre campi successivi</v>
      </c>
      <c r="W3" s="111" t="str">
        <f ca="1">PreElaborazione!W3</f>
        <v>Questi tre campi sono in alternativa col campo precedente</v>
      </c>
      <c r="X3" s="111" t="str">
        <f ca="1">PreElaborazione!X3</f>
        <v/>
      </c>
      <c r="Y3" s="111" t="str">
        <f ca="1">PreElaborazione!Y3</f>
        <v/>
      </c>
      <c r="Z3" s="111" t="str">
        <f ca="1">PreElaborazione!Z3</f>
        <v/>
      </c>
      <c r="AA3" s="111" t="str">
        <f ca="1">PreElaborazione!AA3</f>
        <v/>
      </c>
      <c r="AB3" s="111" t="str">
        <f ca="1">PreElaborazione!AB3</f>
        <v/>
      </c>
      <c r="AC3" s="111" t="str">
        <f ca="1">PreElaborazione!AC3</f>
        <v>5 interi 2 decimali</v>
      </c>
      <c r="AD3" s="111" t="str">
        <f ca="1">PreElaborazione!AD3</f>
        <v>3 interi 2 decimali</v>
      </c>
      <c r="AE3" s="111" t="str">
        <f ca="1">PreElaborazione!AE3</f>
        <v/>
      </c>
      <c r="AF3" s="111" t="str">
        <f ca="1">PreElaborazione!AF3</f>
        <v/>
      </c>
      <c r="AG3" s="111" t="str">
        <f ca="1">PreElaborazione!AG3</f>
        <v/>
      </c>
      <c r="AH3" s="111" t="str">
        <f ca="1">PreElaborazione!AH3</f>
        <v/>
      </c>
      <c r="AI3" s="111" t="str">
        <f ca="1">PreElaborazione!AI3</f>
        <v/>
      </c>
      <c r="AJ3" s="111" t="str">
        <f ca="1">PreElaborazione!AJ3</f>
        <v/>
      </c>
      <c r="AK3" s="111" t="str">
        <f ca="1">PreElaborazione!AK3</f>
        <v/>
      </c>
      <c r="AL3" s="111" t="str">
        <f ca="1">PreElaborazione!AL3</f>
        <v/>
      </c>
      <c r="AM3" s="111" t="str">
        <f ca="1">PreElaborazione!AM3</f>
        <v/>
      </c>
      <c r="AN3" s="111" t="str">
        <f ca="1">PreElaborazione!AN3</f>
        <v/>
      </c>
      <c r="AO3" s="111" t="str">
        <f ca="1">PreElaborazione!AO3</f>
        <v/>
      </c>
      <c r="AP3" s="111" t="str">
        <f ca="1">PreElaborazione!AP3</f>
        <v/>
      </c>
      <c r="AQ3" s="111" t="str">
        <f ca="1">PreElaborazione!AQ3</f>
        <v/>
      </c>
      <c r="AR3" s="111" t="str">
        <f ca="1">PreElaborazione!AR3</f>
        <v/>
      </c>
      <c r="AS3" s="111" t="str">
        <f ca="1">PreElaborazione!AS3</f>
        <v/>
      </c>
      <c r="AT3" s="111" t="str">
        <f ca="1">PreElaborazione!AT3</f>
        <v/>
      </c>
      <c r="AU3" s="111" t="str">
        <f ca="1">PreElaborazione!AU3</f>
        <v/>
      </c>
      <c r="AV3" s="111" t="str">
        <f ca="1">PreElaborazione!AV3</f>
        <v/>
      </c>
      <c r="AW3" s="111" t="str">
        <f ca="1">PreElaborazione!AW3</f>
        <v/>
      </c>
      <c r="AX3" s="111" t="str">
        <f ca="1">PreElaborazione!AX3</f>
        <v/>
      </c>
      <c r="AY3" s="111" t="str">
        <f ca="1">PreElaborazione!AY3</f>
        <v/>
      </c>
      <c r="AZ3" s="111" t="str">
        <f ca="1">PreElaborazione!AZ3</f>
        <v/>
      </c>
      <c r="BA3" s="111" t="str">
        <f ca="1">PreElaborazione!BA3</f>
        <v/>
      </c>
      <c r="BB3" s="111" t="str">
        <f ca="1">PreElaborazione!BB3</f>
        <v/>
      </c>
      <c r="BC3" s="111" t="str">
        <f ca="1">PreElaborazione!BC3</f>
        <v/>
      </c>
      <c r="BD3" s="111" t="str">
        <f ca="1">PreElaborazione!BD3</f>
        <v/>
      </c>
      <c r="BE3" s="111" t="str">
        <f ca="1">PreElaborazione!BE3</f>
        <v/>
      </c>
      <c r="BF3" s="111" t="str">
        <f ca="1">PreElaborazione!BF3</f>
        <v/>
      </c>
      <c r="BG3" s="111" t="str">
        <f ca="1">PreElaborazione!BG3</f>
        <v/>
      </c>
      <c r="BH3" s="111" t="str">
        <f ca="1">PreElaborazione!BH3</f>
        <v>In formato AAMMGG</v>
      </c>
      <c r="BI3" s="111" t="str">
        <f ca="1">PreElaborazione!BI3</f>
        <v/>
      </c>
      <c r="BJ3" s="111" t="str">
        <f ca="1">PreElaborazione!BJ3</f>
        <v/>
      </c>
      <c r="BK3" s="111" t="str">
        <f ca="1">PreElaborazione!BK3</f>
        <v/>
      </c>
      <c r="BL3" s="111" t="str">
        <f ca="1">PreElaborazione!BL3</f>
        <v/>
      </c>
      <c r="BM3" s="111" t="str">
        <f ca="1">PreElaborazione!BM3</f>
        <v/>
      </c>
      <c r="BN3" s="111" t="str">
        <f ca="1">PreElaborazione!BN3</f>
        <v>Dispositivo Anti Particolato (S oppure N)</v>
      </c>
      <c r="BO3" s="111" t="str">
        <f ca="1">PreElaborazione!BO3</f>
        <v xml:space="preserve">Da utilizzare per usi futuri. Per il momento impostare con zero. 3 interi 1 decimali </v>
      </c>
      <c r="BP3" s="111" t="str">
        <f ca="1">PreElaborazione!BP3</f>
        <v/>
      </c>
      <c r="BQ3" s="111" t="str">
        <f ca="1">PreElaborazione!BQ3</f>
        <v/>
      </c>
      <c r="BR3" s="111" t="str">
        <f ca="1">PreElaborazione!BR3</f>
        <v>1 interi  4 decimali</v>
      </c>
      <c r="BS3" s="111" t="str">
        <f ca="1">PreElaborazione!BS3</f>
        <v>1 interi 4 decimali</v>
      </c>
      <c r="BT3" s="111" t="str">
        <f ca="1">PreElaborazione!BT3</f>
        <v>3 interi 1 decimali</v>
      </c>
      <c r="BU3" s="111" t="str">
        <f ca="1">PreElaborazione!BU3</f>
        <v>1 intero 2 decimali</v>
      </c>
      <c r="BV3" s="111" t="str">
        <f ca="1">PreElaborazione!BV3</f>
        <v/>
      </c>
      <c r="BW3" s="111" t="str">
        <f ca="1">PreElaborazione!BW3</f>
        <v/>
      </c>
      <c r="BX3" s="111" t="str">
        <f ca="1">PreElaborazione!BX3</f>
        <v/>
      </c>
      <c r="BY3" s="111" t="str">
        <f ca="1">PreElaborazione!BY3</f>
        <v/>
      </c>
      <c r="BZ3" s="112" t="str">
        <f ca="1">PreElaborazione!BZ3</f>
        <v/>
      </c>
      <c r="CA3" s="112" t="str">
        <f ca="1">PreElaborazione!CA3</f>
        <v/>
      </c>
      <c r="CB3" s="112" t="str">
        <f ca="1">PreElaborazione!CB3</f>
        <v/>
      </c>
      <c r="CC3" s="112" t="str">
        <f ca="1">PreElaborazione!CC3</f>
        <v/>
      </c>
      <c r="CD3" s="112" t="str">
        <f ca="1">PreElaborazione!CD3</f>
        <v/>
      </c>
      <c r="CE3" s="112" t="str">
        <f ca="1">PreElaborazione!CE3</f>
        <v/>
      </c>
      <c r="CF3" s="112" t="str">
        <f ca="1">PreElaborazione!CF3</f>
        <v/>
      </c>
      <c r="CG3" s="112" t="str">
        <f ca="1">PreElaborazione!CG3</f>
        <v/>
      </c>
      <c r="CH3" s="112" t="str">
        <f ca="1">PreElaborazione!CH3</f>
        <v/>
      </c>
      <c r="CI3" s="112" t="str">
        <f ca="1">PreElaborazione!CI3</f>
        <v/>
      </c>
      <c r="CJ3" s="112" t="str">
        <f ca="1">PreElaborazione!CJ3</f>
        <v/>
      </c>
      <c r="CK3" s="112" t="str">
        <f ca="1">PreElaborazione!CK3</f>
        <v/>
      </c>
      <c r="CL3" s="112" t="str">
        <f ca="1">PreElaborazione!CL3</f>
        <v/>
      </c>
      <c r="CM3" s="112" t="str">
        <f ca="1">PreElaborazione!CM3</f>
        <v/>
      </c>
      <c r="CN3" s="112" t="str">
        <f ca="1">PreElaborazione!CN3</f>
        <v/>
      </c>
      <c r="CO3" s="112" t="str">
        <f ca="1">PreElaborazione!CO3</f>
        <v/>
      </c>
      <c r="CP3" s="112" t="str">
        <f ca="1">PreElaborazione!CP3</f>
        <v/>
      </c>
      <c r="CQ3" s="112" t="str">
        <f ca="1">PreElaborazione!CQ3</f>
        <v/>
      </c>
      <c r="CR3" s="112" t="str">
        <f ca="1">PreElaborazione!CR3</f>
        <v/>
      </c>
      <c r="CS3" s="112" t="str">
        <f ca="1">PreElaborazione!CS3</f>
        <v/>
      </c>
      <c r="CT3" s="112" t="str">
        <f ca="1">PreElaborazione!CT3</f>
        <v/>
      </c>
      <c r="CU3" s="112" t="str">
        <f ca="1">PreElaborazione!CU3</f>
        <v/>
      </c>
      <c r="CV3" s="112" t="str">
        <f ca="1">PreElaborazione!CV3</f>
        <v/>
      </c>
      <c r="CW3" s="112" t="str">
        <f ca="1">PreElaborazione!CW3</f>
        <v/>
      </c>
      <c r="CX3" s="112" t="str">
        <f ca="1">PreElaborazione!CX3</f>
        <v/>
      </c>
      <c r="CY3" s="112" t="str">
        <f ca="1">PreElaborazione!CY3</f>
        <v/>
      </c>
      <c r="CZ3" s="112" t="str">
        <f ca="1">PreElaborazione!CZ3</f>
        <v/>
      </c>
      <c r="DA3" s="112" t="str">
        <f ca="1">PreElaborazione!DA3</f>
        <v/>
      </c>
      <c r="DB3" s="112" t="str">
        <f ca="1">PreElaborazione!DB3</f>
        <v/>
      </c>
    </row>
    <row r="4" spans="1:106" s="1" customFormat="1" ht="46.35" customHeight="1">
      <c r="A4" s="111" t="str">
        <f ca="1">PreElaborazione!A4</f>
        <v xml:space="preserve">POSIZIONE NELLA STRINGA: </v>
      </c>
      <c r="B4" s="113">
        <f ca="1">PreElaborazione!B4</f>
        <v>1</v>
      </c>
      <c r="C4" s="111" t="str">
        <f ca="1">PreElaborazione!C4</f>
        <v>2 - 5</v>
      </c>
      <c r="D4" s="111" t="str">
        <f ca="1">PreElaborazione!D4</f>
        <v>6 - 9</v>
      </c>
      <c r="E4" s="111" t="str">
        <f ca="1">PreElaborazione!E4</f>
        <v>10 - 11</v>
      </c>
      <c r="F4" s="111" t="str">
        <f ca="1">PreElaborazione!F4</f>
        <v>12 - 15</v>
      </c>
      <c r="G4" s="111" t="str">
        <f ca="1">PreElaborazione!G4</f>
        <v>16 - 18</v>
      </c>
      <c r="H4" s="111" t="str">
        <f ca="1">PreElaborazione!H4</f>
        <v>19 -24</v>
      </c>
      <c r="I4" s="111">
        <f ca="1">PreElaborazione!I4</f>
        <v>25</v>
      </c>
      <c r="J4" s="111" t="str">
        <f ca="1">PreElaborazione!J4</f>
        <v>26-41</v>
      </c>
      <c r="K4" s="111">
        <f ca="1">PreElaborazione!K4</f>
        <v>42</v>
      </c>
      <c r="L4" s="111" t="str">
        <f ca="1">PreElaborazione!L4</f>
        <v>43-46</v>
      </c>
      <c r="M4" s="111" t="str">
        <f ca="1">PreElaborazione!M4</f>
        <v>47-82</v>
      </c>
      <c r="N4" s="111" t="str">
        <f ca="1">PreElaborazione!N4</f>
        <v>83-90</v>
      </c>
      <c r="O4" s="111" t="str">
        <f ca="1">PreElaborazione!O4</f>
        <v>91-132</v>
      </c>
      <c r="P4" s="111" t="str">
        <f ca="1">PreElaborazione!P4</f>
        <v>133-142</v>
      </c>
      <c r="Q4" s="111" t="str">
        <f ca="1">PreElaborazione!Q4</f>
        <v>143-167</v>
      </c>
      <c r="R4" s="111" t="str">
        <f ca="1">PreElaborazione!R4</f>
        <v>168-202</v>
      </c>
      <c r="S4" s="111" t="str">
        <f ca="1">PreElaborazione!S4</f>
        <v>203-244</v>
      </c>
      <c r="T4" s="111" t="str">
        <f ca="1">PreElaborazione!T4</f>
        <v>245-284</v>
      </c>
      <c r="U4" s="111" t="str">
        <f ca="1">PreElaborazione!U4</f>
        <v>285-286</v>
      </c>
      <c r="V4" s="111" t="str">
        <f ca="1">PreElaborazione!V4</f>
        <v>287-298</v>
      </c>
      <c r="W4" s="385" t="str">
        <f ca="1">PreElaborazione!W4</f>
        <v>287-290</v>
      </c>
      <c r="X4" s="386"/>
      <c r="Y4" s="387"/>
      <c r="Z4" s="111" t="str">
        <f ca="1">PreElaborazione!Z4</f>
        <v>299-301</v>
      </c>
      <c r="AA4" s="111">
        <f ca="1">PreElaborazione!AA4</f>
        <v>302</v>
      </c>
      <c r="AB4" s="111" t="str">
        <f ca="1">PreElaborazione!AB4</f>
        <v>303-304</v>
      </c>
      <c r="AC4" s="111" t="str">
        <f ca="1">PreElaborazione!AC4</f>
        <v>305-311</v>
      </c>
      <c r="AD4" s="111" t="str">
        <f ca="1">PreElaborazione!AD4</f>
        <v>312-316</v>
      </c>
      <c r="AE4" s="111">
        <f ca="1">PreElaborazione!AE4</f>
        <v>317</v>
      </c>
      <c r="AF4" s="111" t="str">
        <f ca="1">PreElaborazione!AF4</f>
        <v>318-322</v>
      </c>
      <c r="AG4" s="111" t="str">
        <f ca="1">PreElaborazione!AG4</f>
        <v>323-325</v>
      </c>
      <c r="AH4" s="111">
        <f ca="1">PreElaborazione!AH4</f>
        <v>326</v>
      </c>
      <c r="AI4" s="111" t="str">
        <f ca="1">PreElaborazione!AI4</f>
        <v>327-329</v>
      </c>
      <c r="AJ4" s="111" t="str">
        <f ca="1">PreElaborazione!AJ4</f>
        <v>330-334</v>
      </c>
      <c r="AK4" s="111" t="str">
        <f ca="1">PreElaborazione!AK4</f>
        <v>335-338</v>
      </c>
      <c r="AL4" s="111" t="str">
        <f ca="1">PreElaborazione!AL4</f>
        <v>339-342</v>
      </c>
      <c r="AM4" s="111" t="str">
        <f ca="1">PreElaborazione!AM4</f>
        <v>343-346</v>
      </c>
      <c r="AN4" s="111" t="str">
        <f ca="1">PreElaborazione!AN4</f>
        <v>347-350</v>
      </c>
      <c r="AO4" s="111" t="str">
        <f ca="1">PreElaborazione!AO4</f>
        <v>351-354</v>
      </c>
      <c r="AP4" s="111" t="str">
        <f ca="1">PreElaborazione!AP4</f>
        <v>355-358</v>
      </c>
      <c r="AQ4" s="111" t="str">
        <f ca="1">PreElaborazione!AQ4</f>
        <v>359-361</v>
      </c>
      <c r="AR4" s="111" t="str">
        <f ca="1">PreElaborazione!AR4</f>
        <v>362-364</v>
      </c>
      <c r="AS4" s="111">
        <f ca="1">PreElaborazione!AS4</f>
        <v>365</v>
      </c>
      <c r="AT4" s="111" t="str">
        <f ca="1">PreElaborazione!AT4</f>
        <v>366-371</v>
      </c>
      <c r="AU4" s="111" t="str">
        <f ca="1">PreElaborazione!AU4</f>
        <v>372-377</v>
      </c>
      <c r="AV4" s="111" t="str">
        <f ca="1">PreElaborazione!AV4</f>
        <v>378-383</v>
      </c>
      <c r="AW4" s="111" t="str">
        <f ca="1">PreElaborazione!AW4</f>
        <v>384-385</v>
      </c>
      <c r="AX4" s="111" t="str">
        <f ca="1">PreElaborazione!AX4</f>
        <v>386-387</v>
      </c>
      <c r="AY4" s="111" t="str">
        <f ca="1">PreElaborazione!AY4</f>
        <v>388-390</v>
      </c>
      <c r="AZ4" s="111" t="str">
        <f ca="1">PreElaborazione!AZ4</f>
        <v>391-397</v>
      </c>
      <c r="BA4" s="111" t="str">
        <f ca="1">PreElaborazione!BA4</f>
        <v>398-415</v>
      </c>
      <c r="BB4" s="111" t="str">
        <f ca="1">PreElaborazione!BB4</f>
        <v>416-451</v>
      </c>
      <c r="BC4" s="111">
        <f ca="1">PreElaborazione!BC4</f>
        <v>452</v>
      </c>
      <c r="BD4" s="111" t="str">
        <f ca="1">PreElaborazione!BD4</f>
        <v>453-455</v>
      </c>
      <c r="BE4" s="111" t="str">
        <f ca="1">PreElaborazione!BE4</f>
        <v>456-460</v>
      </c>
      <c r="BF4" s="111" t="str">
        <f ca="1">PreElaborazione!BF4</f>
        <v>461-465</v>
      </c>
      <c r="BG4" s="111">
        <f ca="1">PreElaborazione!BG4</f>
        <v>466</v>
      </c>
      <c r="BH4" s="111" t="str">
        <f ca="1">PreElaborazione!BH4</f>
        <v>467-472</v>
      </c>
      <c r="BI4" s="111">
        <f ca="1">PreElaborazione!BI4</f>
        <v>473</v>
      </c>
      <c r="BJ4" s="111">
        <f ca="1">PreElaborazione!BJ4</f>
        <v>474</v>
      </c>
      <c r="BK4" s="111">
        <f ca="1">PreElaborazione!BK4</f>
        <v>475</v>
      </c>
      <c r="BL4" s="111" t="str">
        <f ca="1">PreElaborazione!BL4</f>
        <v>476-478</v>
      </c>
      <c r="BM4" s="111" t="str">
        <f ca="1">PreElaborazione!BM4</f>
        <v>479-481</v>
      </c>
      <c r="BN4" s="111">
        <f ca="1">PreElaborazione!BN4</f>
        <v>482</v>
      </c>
      <c r="BO4" s="111" t="str">
        <f ca="1">PreElaborazione!BO4</f>
        <v>483-486</v>
      </c>
      <c r="BP4" s="111" t="str">
        <f ca="1">PreElaborazione!BP4</f>
        <v>487-490</v>
      </c>
      <c r="BQ4" s="111" t="str">
        <f ca="1">PreElaborazione!BQ4</f>
        <v>491-494</v>
      </c>
      <c r="BR4" s="111" t="str">
        <f ca="1">PreElaborazione!BR4</f>
        <v>495-499</v>
      </c>
      <c r="BS4" s="111" t="str">
        <f ca="1">PreElaborazione!BS4</f>
        <v>500-504</v>
      </c>
      <c r="BT4" s="111" t="str">
        <f ca="1">PreElaborazione!BT4</f>
        <v>505-508</v>
      </c>
      <c r="BU4" s="111" t="str">
        <f ca="1">PreElaborazione!BU4</f>
        <v>509-511</v>
      </c>
      <c r="BV4" s="111" t="str">
        <f ca="1">PreElaborazione!BV4</f>
        <v>512-547</v>
      </c>
      <c r="BW4" s="111" t="str">
        <f ca="1">PreElaborazione!BW4</f>
        <v>548-583</v>
      </c>
      <c r="BX4" s="111" t="str">
        <f ca="1">PreElaborazione!BX4</f>
        <v>584-585</v>
      </c>
      <c r="BY4" s="111" t="str">
        <f ca="1">PreElaborazione!BY4</f>
        <v>586-587</v>
      </c>
      <c r="BZ4" s="112" t="str">
        <f ca="1">PreElaborazione!BZ4</f>
        <v>588-618</v>
      </c>
      <c r="CA4" s="112" t="str">
        <f ca="1">PreElaborazione!CA4</f>
        <v>Righe Descrittive: blocco A</v>
      </c>
      <c r="CB4" s="112" t="str">
        <f ca="1">PreElaborazione!CB4</f>
        <v/>
      </c>
      <c r="CC4" s="112" t="str">
        <f ca="1">PreElaborazione!CC4</f>
        <v/>
      </c>
      <c r="CD4" s="112" t="str">
        <f ca="1">PreElaborazione!CD4</f>
        <v/>
      </c>
      <c r="CE4" s="112" t="str">
        <f ca="1">PreElaborazione!CE4</f>
        <v/>
      </c>
      <c r="CF4" s="112" t="str">
        <f ca="1">PreElaborazione!CF4</f>
        <v/>
      </c>
      <c r="CG4" s="112" t="str">
        <f ca="1">PreElaborazione!CG4</f>
        <v/>
      </c>
      <c r="CH4" s="112" t="str">
        <f ca="1">PreElaborazione!CH4</f>
        <v/>
      </c>
      <c r="CI4" s="112" t="str">
        <f ca="1">PreElaborazione!CI4</f>
        <v/>
      </c>
      <c r="CJ4" s="112" t="str">
        <f ca="1">PreElaborazione!CJ4</f>
        <v/>
      </c>
      <c r="CK4" s="112" t="str">
        <f ca="1">PreElaborazione!CK4</f>
        <v/>
      </c>
      <c r="CL4" s="112" t="str">
        <f ca="1">PreElaborazione!CL4</f>
        <v/>
      </c>
      <c r="CM4" s="112" t="str">
        <f ca="1">PreElaborazione!CM4</f>
        <v/>
      </c>
      <c r="CN4" s="112" t="str">
        <f ca="1">PreElaborazione!CN4</f>
        <v/>
      </c>
      <c r="CO4" s="112" t="str">
        <f ca="1">PreElaborazione!CO4</f>
        <v>Righe Descrittive: blocco B</v>
      </c>
      <c r="CP4" s="112" t="str">
        <f ca="1">PreElaborazione!CP4</f>
        <v/>
      </c>
      <c r="CQ4" s="112" t="str">
        <f ca="1">PreElaborazione!CQ4</f>
        <v/>
      </c>
      <c r="CR4" s="112" t="str">
        <f ca="1">PreElaborazione!CR4</f>
        <v/>
      </c>
      <c r="CS4" s="112" t="str">
        <f ca="1">PreElaborazione!CS4</f>
        <v/>
      </c>
      <c r="CT4" s="112" t="str">
        <f ca="1">PreElaborazione!CT4</f>
        <v/>
      </c>
      <c r="CU4" s="112" t="str">
        <f ca="1">PreElaborazione!CU4</f>
        <v/>
      </c>
      <c r="CV4" s="112" t="str">
        <f ca="1">PreElaborazione!CV4</f>
        <v/>
      </c>
      <c r="CW4" s="112" t="str">
        <f ca="1">PreElaborazione!CW4</f>
        <v/>
      </c>
      <c r="CX4" s="112" t="str">
        <f ca="1">PreElaborazione!CX4</f>
        <v/>
      </c>
      <c r="CY4" s="112" t="str">
        <f ca="1">PreElaborazione!CY4</f>
        <v/>
      </c>
      <c r="CZ4" s="112" t="str">
        <f ca="1">PreElaborazione!CZ4</f>
        <v/>
      </c>
      <c r="DA4" s="112" t="str">
        <f ca="1">PreElaborazione!DA4</f>
        <v/>
      </c>
      <c r="DB4" s="112" t="str">
        <f ca="1">PreElaborazione!DB4</f>
        <v/>
      </c>
    </row>
    <row r="5" spans="1:106" s="1" customFormat="1" ht="26.1" customHeight="1">
      <c r="A5" s="111" t="str">
        <f ca="1">PreElaborazione!A5</f>
        <v xml:space="preserve">TIPO INSERIMENTO: </v>
      </c>
      <c r="B5" s="111" t="str">
        <f ca="1">PreElaborazione!B5</f>
        <v>ALF</v>
      </c>
      <c r="C5" s="111" t="str">
        <f ca="1">PreElaborazione!C5</f>
        <v>ALF</v>
      </c>
      <c r="D5" s="111" t="str">
        <f ca="1">PreElaborazione!D5</f>
        <v>NUM</v>
      </c>
      <c r="E5" s="111" t="str">
        <f ca="1">PreElaborazione!E5</f>
        <v>ALF</v>
      </c>
      <c r="F5" s="111" t="str">
        <f ca="1">PreElaborazione!F5</f>
        <v>NUM</v>
      </c>
      <c r="G5" s="111" t="str">
        <f ca="1">PreElaborazione!G5</f>
        <v>ALF</v>
      </c>
      <c r="H5" s="111" t="str">
        <f ca="1">PreElaborazione!H5</f>
        <v>ALF</v>
      </c>
      <c r="I5" s="111" t="str">
        <f ca="1">PreElaborazione!I5</f>
        <v>ALF</v>
      </c>
      <c r="J5" s="111" t="str">
        <f ca="1">PreElaborazione!J5</f>
        <v>ALF</v>
      </c>
      <c r="K5" s="111" t="str">
        <f ca="1">PreElaborazione!K5</f>
        <v>ALF</v>
      </c>
      <c r="L5" s="111" t="str">
        <f ca="1">PreElaborazione!L5</f>
        <v>NUM</v>
      </c>
      <c r="M5" s="111" t="str">
        <f ca="1">PreElaborazione!M5</f>
        <v>ALF</v>
      </c>
      <c r="N5" s="111" t="str">
        <f ca="1">PreElaborazione!N5</f>
        <v>NUM</v>
      </c>
      <c r="O5" s="111" t="str">
        <f ca="1">PreElaborazione!O5</f>
        <v>ALF</v>
      </c>
      <c r="P5" s="111" t="str">
        <f ca="1">PreElaborazione!P5</f>
        <v>ALF</v>
      </c>
      <c r="Q5" s="111" t="str">
        <f ca="1">PreElaborazione!Q5</f>
        <v>ALF</v>
      </c>
      <c r="R5" s="111" t="str">
        <f ca="1">PreElaborazione!R5</f>
        <v>ALF</v>
      </c>
      <c r="S5" s="111" t="str">
        <f ca="1">PreElaborazione!S5</f>
        <v>ALF</v>
      </c>
      <c r="T5" s="111" t="str">
        <f ca="1">PreElaborazione!T5</f>
        <v>ALF</v>
      </c>
      <c r="U5" s="111" t="str">
        <f ca="1">PreElaborazione!U5</f>
        <v>ALF</v>
      </c>
      <c r="V5" s="111" t="str">
        <f ca="1">PreElaborazione!V5</f>
        <v>ALF</v>
      </c>
      <c r="W5" s="111" t="str">
        <f ca="1">PreElaborazione!W5</f>
        <v>ALF</v>
      </c>
      <c r="X5" s="111" t="str">
        <f ca="1">PreElaborazione!X5</f>
        <v>NUM</v>
      </c>
      <c r="Y5" s="111" t="str">
        <f ca="1">PreElaborazione!Y5</f>
        <v>ALF</v>
      </c>
      <c r="Z5" s="111" t="str">
        <f ca="1">PreElaborazione!Z5</f>
        <v>ALF</v>
      </c>
      <c r="AA5" s="111" t="str">
        <f ca="1">PreElaborazione!AA5</f>
        <v>NUM</v>
      </c>
      <c r="AB5" s="111" t="str">
        <f ca="1">PreElaborazione!AB5</f>
        <v>NUM</v>
      </c>
      <c r="AC5" s="111" t="str">
        <f ca="1">PreElaborazione!AC5</f>
        <v>NUM</v>
      </c>
      <c r="AD5" s="111" t="str">
        <f ca="1">PreElaborazione!AD5</f>
        <v>NUM</v>
      </c>
      <c r="AE5" s="111" t="str">
        <f ca="1">PreElaborazione!AE5</f>
        <v>ALF</v>
      </c>
      <c r="AF5" s="111" t="str">
        <f ca="1">PreElaborazione!AF5</f>
        <v>NUM</v>
      </c>
      <c r="AG5" s="111" t="str">
        <f ca="1">PreElaborazione!AG5</f>
        <v>NUM</v>
      </c>
      <c r="AH5" s="111" t="str">
        <f ca="1">PreElaborazione!AH5</f>
        <v>NUM</v>
      </c>
      <c r="AI5" s="111" t="str">
        <f ca="1">PreElaborazione!AI5</f>
        <v>NUM</v>
      </c>
      <c r="AJ5" s="111" t="str">
        <f ca="1">PreElaborazione!AJ5</f>
        <v>NUM</v>
      </c>
      <c r="AK5" s="111" t="str">
        <f ca="1">PreElaborazione!AK5</f>
        <v>NUM</v>
      </c>
      <c r="AL5" s="111" t="str">
        <f ca="1">PreElaborazione!AL5</f>
        <v>NUM</v>
      </c>
      <c r="AM5" s="111" t="str">
        <f ca="1">PreElaborazione!AM5</f>
        <v>NUM</v>
      </c>
      <c r="AN5" s="111" t="str">
        <f ca="1">PreElaborazione!AN5</f>
        <v>NUM</v>
      </c>
      <c r="AO5" s="111" t="str">
        <f ca="1">PreElaborazione!AO5</f>
        <v>NUM</v>
      </c>
      <c r="AP5" s="111" t="str">
        <f ca="1">PreElaborazione!AP5</f>
        <v>NUM</v>
      </c>
      <c r="AQ5" s="111" t="str">
        <f ca="1">PreElaborazione!AQ5</f>
        <v>NUM</v>
      </c>
      <c r="AR5" s="111" t="str">
        <f ca="1">PreElaborazione!AR5</f>
        <v>NUM</v>
      </c>
      <c r="AS5" s="111" t="str">
        <f ca="1">PreElaborazione!AS5</f>
        <v>NUM</v>
      </c>
      <c r="AT5" s="111" t="str">
        <f ca="1">PreElaborazione!AT5</f>
        <v>NUM</v>
      </c>
      <c r="AU5" s="111" t="str">
        <f ca="1">PreElaborazione!AU5</f>
        <v>NUM</v>
      </c>
      <c r="AV5" s="111" t="str">
        <f ca="1">PreElaborazione!AV5</f>
        <v>NUM</v>
      </c>
      <c r="AW5" s="111" t="str">
        <f ca="1">PreElaborazione!AW5</f>
        <v>NUM</v>
      </c>
      <c r="AX5" s="111" t="str">
        <f ca="1">PreElaborazione!AX5</f>
        <v>NUM</v>
      </c>
      <c r="AY5" s="111" t="str">
        <f ca="1">PreElaborazione!AY5</f>
        <v>ALF</v>
      </c>
      <c r="AZ5" s="111" t="str">
        <f ca="1">PreElaborazione!AZ5</f>
        <v>ALF</v>
      </c>
      <c r="BA5" s="111" t="str">
        <f ca="1">PreElaborazione!BA5</f>
        <v>ALF</v>
      </c>
      <c r="BB5" s="111" t="str">
        <f ca="1">PreElaborazione!BB5</f>
        <v>ALF</v>
      </c>
      <c r="BC5" s="111" t="str">
        <f ca="1">PreElaborazione!BC5</f>
        <v>ALF</v>
      </c>
      <c r="BD5" s="111" t="str">
        <f ca="1">PreElaborazione!BD5</f>
        <v>NUM</v>
      </c>
      <c r="BE5" s="111" t="str">
        <f ca="1">PreElaborazione!BE5</f>
        <v>NUM</v>
      </c>
      <c r="BF5" s="111" t="str">
        <f ca="1">PreElaborazione!BF5</f>
        <v>NUM</v>
      </c>
      <c r="BG5" s="111" t="str">
        <f ca="1">PreElaborazione!BG5</f>
        <v>ALF</v>
      </c>
      <c r="BH5" s="111" t="str">
        <f ca="1">PreElaborazione!BH5</f>
        <v>NUM</v>
      </c>
      <c r="BI5" s="111" t="str">
        <f ca="1">PreElaborazione!BI5</f>
        <v>ALF</v>
      </c>
      <c r="BJ5" s="111" t="str">
        <f ca="1">PreElaborazione!BJ5</f>
        <v>ALF</v>
      </c>
      <c r="BK5" s="111" t="str">
        <f ca="1">PreElaborazione!BK5</f>
        <v>ALF</v>
      </c>
      <c r="BL5" s="111" t="str">
        <f ca="1">PreElaborazione!BL5</f>
        <v>ALF</v>
      </c>
      <c r="BM5" s="111" t="str">
        <f ca="1">PreElaborazione!BM5</f>
        <v>ALF</v>
      </c>
      <c r="BN5" s="111" t="str">
        <f ca="1">PreElaborazione!BN5</f>
        <v>ALF</v>
      </c>
      <c r="BO5" s="111" t="str">
        <f ca="1">PreElaborazione!BO5</f>
        <v>NUM</v>
      </c>
      <c r="BP5" s="111" t="str">
        <f ca="1">PreElaborazione!BP5</f>
        <v>NUM</v>
      </c>
      <c r="BQ5" s="111" t="str">
        <f ca="1">PreElaborazione!BQ5</f>
        <v>NUM</v>
      </c>
      <c r="BR5" s="111" t="str">
        <f ca="1">PreElaborazione!BR5</f>
        <v>ALF</v>
      </c>
      <c r="BS5" s="111" t="str">
        <f ca="1">PreElaborazione!BS5</f>
        <v>ALF</v>
      </c>
      <c r="BT5" s="111" t="str">
        <f ca="1">PreElaborazione!BT5</f>
        <v>ALF</v>
      </c>
      <c r="BU5" s="111" t="str">
        <f ca="1">PreElaborazione!BU5</f>
        <v>ALF</v>
      </c>
      <c r="BV5" s="111" t="str">
        <f ca="1">PreElaborazione!BV5</f>
        <v>ALF</v>
      </c>
      <c r="BW5" s="111" t="str">
        <f ca="1">PreElaborazione!BW5</f>
        <v>ALF</v>
      </c>
      <c r="BX5" s="111" t="str">
        <f ca="1">PreElaborazione!BX5</f>
        <v>ALF</v>
      </c>
      <c r="BY5" s="111" t="str">
        <f ca="1">PreElaborazione!BY5</f>
        <v>NUM</v>
      </c>
      <c r="BZ5" s="111" t="str">
        <f ca="1">PreElaborazione!BZ5</f>
        <v>ALF</v>
      </c>
      <c r="CA5" s="112" t="str">
        <f ca="1">PreElaborazione!CA5</f>
        <v>ALF</v>
      </c>
      <c r="CB5" s="112" t="str">
        <f ca="1">PreElaborazione!CB5</f>
        <v>ALF</v>
      </c>
      <c r="CC5" s="112" t="str">
        <f ca="1">PreElaborazione!CC5</f>
        <v>ALF</v>
      </c>
      <c r="CD5" s="112" t="str">
        <f ca="1">PreElaborazione!CD5</f>
        <v>ALF</v>
      </c>
      <c r="CE5" s="112" t="str">
        <f ca="1">PreElaborazione!CE5</f>
        <v>ALF</v>
      </c>
      <c r="CF5" s="112" t="str">
        <f ca="1">PreElaborazione!CF5</f>
        <v>ALF</v>
      </c>
      <c r="CG5" s="112" t="str">
        <f ca="1">PreElaborazione!CG5</f>
        <v>ALF</v>
      </c>
      <c r="CH5" s="112" t="str">
        <f ca="1">PreElaborazione!CH5</f>
        <v>ALF</v>
      </c>
      <c r="CI5" s="112" t="str">
        <f ca="1">PreElaborazione!CI5</f>
        <v>ALF</v>
      </c>
      <c r="CJ5" s="112" t="str">
        <f ca="1">PreElaborazione!CJ5</f>
        <v>ALF</v>
      </c>
      <c r="CK5" s="112" t="str">
        <f ca="1">PreElaborazione!CK5</f>
        <v>ALF</v>
      </c>
      <c r="CL5" s="112" t="str">
        <f ca="1">PreElaborazione!CL5</f>
        <v>ALF</v>
      </c>
      <c r="CM5" s="112" t="str">
        <f ca="1">PreElaborazione!CM5</f>
        <v>ALF</v>
      </c>
      <c r="CN5" s="112" t="str">
        <f ca="1">PreElaborazione!CN5</f>
        <v>ALF</v>
      </c>
      <c r="CO5" s="112" t="str">
        <f ca="1">PreElaborazione!CO5</f>
        <v>ALF</v>
      </c>
      <c r="CP5" s="112" t="str">
        <f ca="1">PreElaborazione!CP5</f>
        <v>ALF</v>
      </c>
      <c r="CQ5" s="112" t="str">
        <f ca="1">PreElaborazione!CQ5</f>
        <v>ALF</v>
      </c>
      <c r="CR5" s="112" t="str">
        <f ca="1">PreElaborazione!CR5</f>
        <v>ALF</v>
      </c>
      <c r="CS5" s="112" t="str">
        <f ca="1">PreElaborazione!CS5</f>
        <v>ALF</v>
      </c>
      <c r="CT5" s="112" t="str">
        <f ca="1">PreElaborazione!CT5</f>
        <v>ALF</v>
      </c>
      <c r="CU5" s="112" t="str">
        <f ca="1">PreElaborazione!CU5</f>
        <v>ALF</v>
      </c>
      <c r="CV5" s="112" t="str">
        <f ca="1">PreElaborazione!CV5</f>
        <v>ALF</v>
      </c>
      <c r="CW5" s="112" t="str">
        <f ca="1">PreElaborazione!CW5</f>
        <v>ALF</v>
      </c>
      <c r="CX5" s="112" t="str">
        <f ca="1">PreElaborazione!CX5</f>
        <v>ALF</v>
      </c>
      <c r="CY5" s="112" t="str">
        <f ca="1">PreElaborazione!CY5</f>
        <v>ALF</v>
      </c>
      <c r="CZ5" s="112" t="str">
        <f ca="1">PreElaborazione!CZ5</f>
        <v>ALF</v>
      </c>
      <c r="DA5" s="112" t="str">
        <f ca="1">PreElaborazione!DA5</f>
        <v>ALF</v>
      </c>
      <c r="DB5" s="112" t="str">
        <f ca="1">PreElaborazione!DB5</f>
        <v>ALF</v>
      </c>
    </row>
    <row r="6" spans="1:106" s="91" customFormat="1" ht="27" thickBot="1">
      <c r="A6" s="114" t="str">
        <f ca="1">PreElaborazione!A6</f>
        <v xml:space="preserve">LUNGHEZZA CAMPO: </v>
      </c>
      <c r="B6" s="114">
        <f ca="1">PreElaborazione!B6</f>
        <v>1</v>
      </c>
      <c r="C6" s="114">
        <f ca="1">PreElaborazione!C6</f>
        <v>4</v>
      </c>
      <c r="D6" s="114">
        <f ca="1">PreElaborazione!D6</f>
        <v>4</v>
      </c>
      <c r="E6" s="114">
        <f ca="1">PreElaborazione!E6</f>
        <v>2</v>
      </c>
      <c r="F6" s="114">
        <f ca="1">PreElaborazione!F6</f>
        <v>4</v>
      </c>
      <c r="G6" s="114">
        <f ca="1">PreElaborazione!G6</f>
        <v>3</v>
      </c>
      <c r="H6" s="114">
        <f ca="1">PreElaborazione!H6</f>
        <v>6</v>
      </c>
      <c r="I6" s="114">
        <f ca="1">PreElaborazione!I6</f>
        <v>1</v>
      </c>
      <c r="J6" s="114">
        <f ca="1">PreElaborazione!J6</f>
        <v>16</v>
      </c>
      <c r="K6" s="114">
        <f ca="1">PreElaborazione!K6</f>
        <v>1</v>
      </c>
      <c r="L6" s="114">
        <f ca="1">PreElaborazione!L6</f>
        <v>4</v>
      </c>
      <c r="M6" s="114">
        <f ca="1">PreElaborazione!M6</f>
        <v>36</v>
      </c>
      <c r="N6" s="114">
        <f ca="1">PreElaborazione!N6</f>
        <v>8</v>
      </c>
      <c r="O6" s="114">
        <f ca="1">PreElaborazione!O6</f>
        <v>42</v>
      </c>
      <c r="P6" s="114">
        <f ca="1">PreElaborazione!P6</f>
        <v>10</v>
      </c>
      <c r="Q6" s="114">
        <f ca="1">PreElaborazione!Q6</f>
        <v>25</v>
      </c>
      <c r="R6" s="114">
        <f ca="1">PreElaborazione!R6</f>
        <v>35</v>
      </c>
      <c r="S6" s="114">
        <f ca="1">PreElaborazione!S6</f>
        <v>42</v>
      </c>
      <c r="T6" s="114">
        <f ca="1">PreElaborazione!T6</f>
        <v>40</v>
      </c>
      <c r="U6" s="114">
        <f ca="1">PreElaborazione!U6</f>
        <v>2</v>
      </c>
      <c r="V6" s="114">
        <f ca="1">PreElaborazione!V6</f>
        <v>12</v>
      </c>
      <c r="W6" s="114">
        <f ca="1">PreElaborazione!W6</f>
        <v>4</v>
      </c>
      <c r="X6" s="114">
        <f ca="1">PreElaborazione!X6</f>
        <v>5</v>
      </c>
      <c r="Y6" s="114">
        <f ca="1">PreElaborazione!Y6</f>
        <v>3</v>
      </c>
      <c r="Z6" s="114">
        <f ca="1">PreElaborazione!Z6</f>
        <v>3</v>
      </c>
      <c r="AA6" s="114">
        <f ca="1">PreElaborazione!AA6</f>
        <v>1</v>
      </c>
      <c r="AB6" s="114">
        <f ca="1">PreElaborazione!AB6</f>
        <v>2</v>
      </c>
      <c r="AC6" s="114">
        <f ca="1">PreElaborazione!AC6</f>
        <v>7</v>
      </c>
      <c r="AD6" s="114">
        <f ca="1">PreElaborazione!AD6</f>
        <v>5</v>
      </c>
      <c r="AE6" s="114">
        <f ca="1">PreElaborazione!AE6</f>
        <v>1</v>
      </c>
      <c r="AF6" s="114">
        <f ca="1">PreElaborazione!AF6</f>
        <v>5</v>
      </c>
      <c r="AG6" s="114">
        <f ca="1">PreElaborazione!AG6</f>
        <v>3</v>
      </c>
      <c r="AH6" s="114">
        <f ca="1">PreElaborazione!AH6</f>
        <v>1</v>
      </c>
      <c r="AI6" s="114">
        <f ca="1">PreElaborazione!AI6</f>
        <v>3</v>
      </c>
      <c r="AJ6" s="114">
        <f ca="1">PreElaborazione!AJ6</f>
        <v>5</v>
      </c>
      <c r="AK6" s="114">
        <f ca="1">PreElaborazione!AK6</f>
        <v>4</v>
      </c>
      <c r="AL6" s="114">
        <f ca="1">PreElaborazione!AL6</f>
        <v>4</v>
      </c>
      <c r="AM6" s="114">
        <f ca="1">PreElaborazione!AM6</f>
        <v>4</v>
      </c>
      <c r="AN6" s="114">
        <f ca="1">PreElaborazione!AN6</f>
        <v>4</v>
      </c>
      <c r="AO6" s="114">
        <f ca="1">PreElaborazione!AO6</f>
        <v>4</v>
      </c>
      <c r="AP6" s="114">
        <f ca="1">PreElaborazione!AP6</f>
        <v>4</v>
      </c>
      <c r="AQ6" s="114">
        <f ca="1">PreElaborazione!AQ6</f>
        <v>3</v>
      </c>
      <c r="AR6" s="114">
        <f ca="1">PreElaborazione!AR6</f>
        <v>3</v>
      </c>
      <c r="AS6" s="114">
        <f ca="1">PreElaborazione!AS6</f>
        <v>1</v>
      </c>
      <c r="AT6" s="114">
        <f ca="1">PreElaborazione!AT6</f>
        <v>6</v>
      </c>
      <c r="AU6" s="114">
        <f ca="1">PreElaborazione!AU6</f>
        <v>6</v>
      </c>
      <c r="AV6" s="114">
        <f ca="1">PreElaborazione!AV6</f>
        <v>6</v>
      </c>
      <c r="AW6" s="114">
        <f ca="1">PreElaborazione!AW6</f>
        <v>2</v>
      </c>
      <c r="AX6" s="114">
        <f ca="1">PreElaborazione!AX6</f>
        <v>2</v>
      </c>
      <c r="AY6" s="114">
        <f ca="1">PreElaborazione!AY6</f>
        <v>3</v>
      </c>
      <c r="AZ6" s="114">
        <f ca="1">PreElaborazione!AZ6</f>
        <v>7</v>
      </c>
      <c r="BA6" s="114">
        <f ca="1">PreElaborazione!BA6</f>
        <v>18</v>
      </c>
      <c r="BB6" s="114">
        <f ca="1">PreElaborazione!BB6</f>
        <v>36</v>
      </c>
      <c r="BC6" s="114">
        <f ca="1">PreElaborazione!BC6</f>
        <v>1</v>
      </c>
      <c r="BD6" s="114">
        <f ca="1">PreElaborazione!BD6</f>
        <v>3</v>
      </c>
      <c r="BE6" s="114">
        <f ca="1">PreElaborazione!BE6</f>
        <v>5</v>
      </c>
      <c r="BF6" s="114">
        <f ca="1">PreElaborazione!BF6</f>
        <v>5</v>
      </c>
      <c r="BG6" s="114">
        <f ca="1">PreElaborazione!BG6</f>
        <v>1</v>
      </c>
      <c r="BH6" s="114">
        <f ca="1">PreElaborazione!BH6</f>
        <v>6</v>
      </c>
      <c r="BI6" s="114">
        <f ca="1">PreElaborazione!BI6</f>
        <v>1</v>
      </c>
      <c r="BJ6" s="114">
        <f ca="1">PreElaborazione!BJ6</f>
        <v>1</v>
      </c>
      <c r="BK6" s="114">
        <f ca="1">PreElaborazione!BK6</f>
        <v>1</v>
      </c>
      <c r="BL6" s="114">
        <f ca="1">PreElaborazione!BL6</f>
        <v>3</v>
      </c>
      <c r="BM6" s="114">
        <f ca="1">PreElaborazione!BM6</f>
        <v>3</v>
      </c>
      <c r="BN6" s="114">
        <f ca="1">PreElaborazione!BN6</f>
        <v>1</v>
      </c>
      <c r="BO6" s="114">
        <f ca="1">PreElaborazione!BO6</f>
        <v>4</v>
      </c>
      <c r="BP6" s="114">
        <f ca="1">PreElaborazione!BP6</f>
        <v>4</v>
      </c>
      <c r="BQ6" s="114">
        <f ca="1">PreElaborazione!BQ6</f>
        <v>4</v>
      </c>
      <c r="BR6" s="114">
        <f ca="1">PreElaborazione!BR6</f>
        <v>5</v>
      </c>
      <c r="BS6" s="114">
        <f ca="1">PreElaborazione!BS6</f>
        <v>5</v>
      </c>
      <c r="BT6" s="114">
        <f ca="1">PreElaborazione!BT6</f>
        <v>4</v>
      </c>
      <c r="BU6" s="114">
        <f ca="1">PreElaborazione!BU6</f>
        <v>3</v>
      </c>
      <c r="BV6" s="114">
        <f ca="1">PreElaborazione!BV6</f>
        <v>36</v>
      </c>
      <c r="BW6" s="114">
        <f ca="1">PreElaborazione!BW6</f>
        <v>36</v>
      </c>
      <c r="BX6" s="114">
        <f ca="1">PreElaborazione!BX6</f>
        <v>2</v>
      </c>
      <c r="BY6" s="114">
        <f ca="1">PreElaborazione!BY6</f>
        <v>2</v>
      </c>
      <c r="BZ6" s="115">
        <f ca="1">PreElaborazione!BZ6</f>
        <v>43</v>
      </c>
      <c r="CA6" s="115">
        <f ca="1">PreElaborazione!CA6</f>
        <v>36</v>
      </c>
      <c r="CB6" s="115">
        <f ca="1">PreElaborazione!CB6</f>
        <v>36</v>
      </c>
      <c r="CC6" s="115">
        <f ca="1">PreElaborazione!CC6</f>
        <v>36</v>
      </c>
      <c r="CD6" s="115">
        <f ca="1">PreElaborazione!CD6</f>
        <v>36</v>
      </c>
      <c r="CE6" s="115">
        <f ca="1">PreElaborazione!CE6</f>
        <v>36</v>
      </c>
      <c r="CF6" s="115">
        <f ca="1">PreElaborazione!CF6</f>
        <v>36</v>
      </c>
      <c r="CG6" s="115">
        <f ca="1">PreElaborazione!CG6</f>
        <v>36</v>
      </c>
      <c r="CH6" s="115">
        <f ca="1">PreElaborazione!CH6</f>
        <v>36</v>
      </c>
      <c r="CI6" s="115">
        <f ca="1">PreElaborazione!CI6</f>
        <v>36</v>
      </c>
      <c r="CJ6" s="115">
        <f ca="1">PreElaborazione!CJ6</f>
        <v>36</v>
      </c>
      <c r="CK6" s="115">
        <f ca="1">PreElaborazione!CK6</f>
        <v>36</v>
      </c>
      <c r="CL6" s="115">
        <f ca="1">PreElaborazione!CL6</f>
        <v>36</v>
      </c>
      <c r="CM6" s="115">
        <f ca="1">PreElaborazione!CM6</f>
        <v>36</v>
      </c>
      <c r="CN6" s="115">
        <f ca="1">PreElaborazione!CN6</f>
        <v>138</v>
      </c>
      <c r="CO6" s="115">
        <f ca="1">PreElaborazione!CO6</f>
        <v>36</v>
      </c>
      <c r="CP6" s="115">
        <f ca="1">PreElaborazione!CP6</f>
        <v>36</v>
      </c>
      <c r="CQ6" s="115">
        <f ca="1">PreElaborazione!CQ6</f>
        <v>36</v>
      </c>
      <c r="CR6" s="115">
        <f ca="1">PreElaborazione!CR6</f>
        <v>36</v>
      </c>
      <c r="CS6" s="115">
        <f ca="1">PreElaborazione!CS6</f>
        <v>36</v>
      </c>
      <c r="CT6" s="115">
        <f ca="1">PreElaborazione!CT6</f>
        <v>36</v>
      </c>
      <c r="CU6" s="115">
        <f ca="1">PreElaborazione!CU6</f>
        <v>36</v>
      </c>
      <c r="CV6" s="115">
        <f ca="1">PreElaborazione!CV6</f>
        <v>36</v>
      </c>
      <c r="CW6" s="115">
        <f ca="1">PreElaborazione!CW6</f>
        <v>36</v>
      </c>
      <c r="CX6" s="115">
        <f ca="1">PreElaborazione!CX6</f>
        <v>36</v>
      </c>
      <c r="CY6" s="115">
        <f ca="1">PreElaborazione!CY6</f>
        <v>36</v>
      </c>
      <c r="CZ6" s="115">
        <f ca="1">PreElaborazione!CZ6</f>
        <v>36</v>
      </c>
      <c r="DA6" s="115">
        <f ca="1">PreElaborazione!DA6</f>
        <v>36</v>
      </c>
      <c r="DB6" s="115">
        <f ca="1">PreElaborazione!DB6</f>
        <v>138</v>
      </c>
    </row>
    <row r="7" spans="1:106" s="1" customFormat="1" ht="15" customHeight="1" thickTop="1">
      <c r="A7" s="92" t="str">
        <f ca="1">IF(LEN(PreElaborazione!A8)&gt;A$6,LEFT(PreElaborazione!A8,A$6),IF(A$5="NUM",REPT("0",A$6-LEN(PreElaborazione!A8)),"") &amp; UPPER(PreElaborazione!A8) &amp; IF(A$5="ALF",REPT(" ",A$6-LEN(PreElaborazione!A8)),""))</f>
        <v>1</v>
      </c>
      <c r="B7" s="90" t="str">
        <f ca="1">IF(LEN(PreElaborazione!B8)&gt;B$6,LEFT(PreElaborazione!B8,B$6),IF(B$5="NUM",REPT("0",B$6-LEN(PreElaborazione!B8)),"") &amp; UPPER(PreElaborazione!B8) &amp; IF(B$5="ALF",REPT(" ",B$6-LEN(PreElaborazione!B8)),""))</f>
        <v xml:space="preserve"> </v>
      </c>
      <c r="C7" s="90" t="str">
        <f ca="1">IF(LEN(PreElaborazione!C8)&gt;C$6,LEFT(PreElaborazione!C8,C$6),IF(C$5="NUM",REPT("0",C$6-LEN(PreElaborazione!C8)),"") &amp; UPPER(PreElaborazione!C8) &amp; IF(C$5="ALF",REPT(" ",C$6-LEN(PreElaborazione!C8)),""))</f>
        <v xml:space="preserve">VJR </v>
      </c>
      <c r="D7" s="90" t="str">
        <f ca="1">IF(LEN(PreElaborazione!D8)&gt;D$6,LEFT(PreElaborazione!D8,D$6),IF(D$5="NUM",REPT("0",D$6-LEN(PreElaborazione!D8)),"") &amp; UPPER(PreElaborazione!D8) &amp; IF(D$5="ALF",REPT(" ",D$6-LEN(PreElaborazione!D8)),""))</f>
        <v>0013</v>
      </c>
      <c r="E7" s="90" t="str">
        <f ca="1">IF(LEN(PreElaborazione!E8)&gt;E$6,LEFT(PreElaborazione!E8,E$6),IF(E$5="NUM",REPT("0",E$6-LEN(PreElaborazione!E8)),"") &amp; UPPER(PreElaborazione!E8) &amp; IF(E$5="ALF",REPT(" ",E$6-LEN(PreElaborazione!E8)),""))</f>
        <v>RM</v>
      </c>
      <c r="F7" s="90" t="str">
        <f ca="1">IF(LEN(PreElaborazione!F8)&gt;F$6,LEFT(PreElaborazione!F8,F$6),IF(F$5="NUM",REPT("0",F$6-LEN(PreElaborazione!F8)),"") &amp; UPPER(PreElaborazione!F8) &amp; IF(F$5="ALF",REPT(" ",F$6-LEN(PreElaborazione!F8)),""))</f>
        <v>0001</v>
      </c>
      <c r="G7" s="90" t="str">
        <f ca="1">IF(LEN(PreElaborazione!G8)&gt;G$6,LEFT(PreElaborazione!G8,G$6),IF(G$5="NUM",REPT("0",G$6-LEN(PreElaborazione!G8)),"") &amp; UPPER(PreElaborazione!G8) &amp; IF(G$5="ALF",REPT(" ",G$6-LEN(PreElaborazione!G8)),""))</f>
        <v xml:space="preserve">A  </v>
      </c>
      <c r="H7" s="90" t="str">
        <f ca="1">IF(LEN(PreElaborazione!H8)&gt;H$6,LEFT(PreElaborazione!H8,H$6),IF(H$5="NUM",REPT("0",H$6-LEN(PreElaborazione!H8)),"") &amp; UPPER(PreElaborazione!H8) &amp; IF(H$5="ALF",REPT(" ",H$6-LEN(PreElaborazione!H8)),""))</f>
        <v>140322</v>
      </c>
      <c r="I7" s="90" t="str">
        <f ca="1">IF(LEN(PreElaborazione!I8)&gt;I$6,LEFT(PreElaborazione!I8,I$6),IF(I$5="NUM",REPT("0",I$6-LEN(PreElaborazione!I8)),"") &amp; UPPER(PreElaborazione!I8) &amp; IF(I$5="ALF",REPT(" ",I$6-LEN(PreElaborazione!I8)),""))</f>
        <v>E</v>
      </c>
      <c r="J7" s="90" t="str">
        <f ca="1">IF(LEN(PreElaborazione!J8)&gt;J$6,LEFT(PreElaborazione!J8,J$6),IF(J$5="NUM",REPT("0",J$6-LEN(PreElaborazione!J8)),"") &amp; UPPER(PreElaborazione!J8) &amp; IF(J$5="ALF",REPT(" ",J$6-LEN(PreElaborazione!J8)),""))</f>
        <v xml:space="preserve">OAZNM03EST16    </v>
      </c>
      <c r="K7" s="90" t="str">
        <f ca="1">IF(LEN(PreElaborazione!K8)&gt;K$6,LEFT(PreElaborazione!K8,K$6),IF(K$5="NUM",REPT("0",K$6-LEN(PreElaborazione!K8)),"") &amp; UPPER(PreElaborazione!K8) &amp; IF(K$5="ALF",REPT(" ",K$6-LEN(PreElaborazione!K8)),""))</f>
        <v>M</v>
      </c>
      <c r="L7" s="90" t="str">
        <f ca="1">IF(LEN(PreElaborazione!L8)&gt;L$6,LEFT(PreElaborazione!L8,L$6),IF(L$5="NUM",REPT("0",L$6-LEN(PreElaborazione!L8)),"") &amp; UPPER(PreElaborazione!L8) &amp; IF(L$5="ALF",REPT(" ",L$6-LEN(PreElaborazione!L8)),""))</f>
        <v>2202</v>
      </c>
      <c r="M7" s="90" t="str">
        <f ca="1">IF(LEN(PreElaborazione!M8)&gt;M$6,LEFT(PreElaborazione!M8,M$6),IF(M$5="NUM",REPT("0",M$6-LEN(PreElaborazione!M8)),"") &amp; UPPER(PreElaborazione!M8) &amp; IF(M$5="ALF",REPT(" ",M$6-LEN(PreElaborazione!M8)),""))</f>
        <v xml:space="preserve">E8*168/2013*00007*05                </v>
      </c>
      <c r="N7" s="90" t="str">
        <f ca="1">IF(LEN(PreElaborazione!N8)&gt;N$6,LEFT(PreElaborazione!N8,N$6),IF(N$5="NUM",REPT("0",N$6-LEN(PreElaborazione!N8)),"") &amp; UPPER(PreElaborazione!N8) &amp; IF(N$5="ALF",REPT(" ",N$6-LEN(PreElaborazione!N8)),""))</f>
        <v>22022022</v>
      </c>
      <c r="O7" s="90" t="str">
        <f ca="1">IF(LEN(PreElaborazione!O8)&gt;O$6,LEFT(PreElaborazione!O8,O$6),IF(O$5="NUM",REPT("0",O$6-LEN(PreElaborazione!O8)),"") &amp; UPPER(PreElaborazione!O8) &amp; IF(O$5="ALF",REPT(" ",O$6-LEN(PreElaborazione!O8)),""))</f>
        <v xml:space="preserve">ASKOLL EVA S.P.A.                         </v>
      </c>
      <c r="P7" s="90" t="str">
        <f ca="1">IF(LEN(PreElaborazione!P8)&gt;P$6,LEFT(PreElaborazione!P8,P$6),IF(P$5="NUM",REPT("0",P$6-LEN(PreElaborazione!P8)),"") &amp; UPPER(PreElaborazione!P8) &amp; IF(P$5="ALF",REPT(" ",P$6-LEN(PreElaborazione!P8)),""))</f>
        <v xml:space="preserve">01        </v>
      </c>
      <c r="Q7" s="90" t="str">
        <f ca="1">IF(LEN(PreElaborazione!Q8)&gt;Q$6,LEFT(PreElaborazione!Q8,Q$6),IF(Q$5="NUM",REPT("0",Q$6-LEN(PreElaborazione!Q8)),"") &amp; UPPER(PreElaborazione!Q8) &amp; IF(Q$5="ALF",REPT(" ",Q$6-LEN(PreElaborazione!Q8)),""))</f>
        <v xml:space="preserve">01                       </v>
      </c>
      <c r="R7" s="90" t="str">
        <f ca="1">IF(LEN(PreElaborazione!R8)&gt;R$6,LEFT(PreElaborazione!R8,R$6),IF(R$5="NUM",REPT("0",R$6-LEN(PreElaborazione!R8)),"") &amp; UPPER(PreElaborazione!R8) &amp; IF(R$5="ALF",REPT(" ",R$6-LEN(PreElaborazione!R8)),""))</f>
        <v xml:space="preserve">10                                 </v>
      </c>
      <c r="S7" s="90" t="str">
        <f ca="1">IF(LEN(PreElaborazione!S8)&gt;S$6,LEFT(PreElaborazione!S8,S$6),IF(S$5="NUM",REPT("0",S$6-LEN(PreElaborazione!S8)),"") &amp; UPPER(PreElaborazione!S8) &amp; IF(S$5="ALF",REPT(" ",S$6-LEN(PreElaborazione!S8)),""))</f>
        <v xml:space="preserve">ASKOLL                                    </v>
      </c>
      <c r="T7" s="90" t="str">
        <f ca="1">IF(LEN(PreElaborazione!T8)&gt;T$6,LEFT(PreElaborazione!T8,T$6),IF(T$5="NUM",REPT("0",T$6-LEN(PreElaborazione!T8)),"") &amp; UPPER(PreElaborazione!T8) &amp; IF(T$5="ALF",REPT(" ",T$6-LEN(PreElaborazione!T8)),""))</f>
        <v xml:space="preserve">                                        </v>
      </c>
      <c r="U7" s="90" t="str">
        <f ca="1">IF(LEN(PreElaborazione!U8)&gt;U$6,LEFT(PreElaborazione!U8,U$6),IF(U$5="NUM",REPT("0",U$6-LEN(PreElaborazione!U8)),"") &amp; UPPER(PreElaborazione!U8) &amp; IF(U$5="ALF",REPT(" ",U$6-LEN(PreElaborazione!U8)),""))</f>
        <v>M0</v>
      </c>
      <c r="V7" s="90" t="str">
        <f ca="1">IF(LEN(PreElaborazione!V8)&gt;V$6,LEFT(PreElaborazione!V8,V$6),IF(V$5="NUM",REPT("0",V$6-LEN(PreElaborazione!V8)),"") &amp; UPPER(PreElaborazione!V8) &amp; IF(V$5="ALF",REPT(" ",V$6-LEN(PreElaborazione!V8)),""))</f>
        <v xml:space="preserve">EME200      </v>
      </c>
      <c r="W7" s="90" t="str">
        <f ca="1">IF(LEN(PreElaborazione!W8)&gt;W$6,LEFT(PreElaborazione!W8,W$6),IF(W$5="NUM",REPT("0",W$6-LEN(PreElaborazione!W8)),"") &amp; UPPER(PreElaborazione!W8) &amp; IF(W$5="ALF",REPT(" ",W$6-LEN(PreElaborazione!W8)),""))</f>
        <v xml:space="preserve">    </v>
      </c>
      <c r="X7" s="90" t="str">
        <f ca="1">IF(LEN(PreElaborazione!X8)&gt;X$6,LEFT(PreElaborazione!X8,X$6),IF(X$5="NUM",REPT("0",X$6-LEN(PreElaborazione!X8)),"") &amp; UPPER(PreElaborazione!X8) &amp; IF(X$5="ALF",REPT(" ",X$6-LEN(PreElaborazione!X8)),""))</f>
        <v>00000</v>
      </c>
      <c r="Y7" s="90" t="str">
        <f ca="1">IF(LEN(PreElaborazione!Y8)&gt;Y$6,LEFT(PreElaborazione!Y8,Y$6),IF(Y$5="NUM",REPT("0",Y$6-LEN(PreElaborazione!Y8)),"") &amp; UPPER(PreElaborazione!Y8) &amp; IF(Y$5="ALF",REPT(" ",Y$6-LEN(PreElaborazione!Y8)),""))</f>
        <v xml:space="preserve">   </v>
      </c>
      <c r="Z7" s="90" t="str">
        <f ca="1">IF(LEN(PreElaborazione!Z8)&gt;Z$6,LEFT(PreElaborazione!Z8,Z$6),IF(Z$5="NUM",REPT("0",Z$6-LEN(PreElaborazione!Z8)),"") &amp; UPPER(PreElaborazione!Z8) &amp; IF(Z$5="ALF",REPT(" ",Z$6-LEN(PreElaborazione!Z8)),""))</f>
        <v xml:space="preserve">B  </v>
      </c>
      <c r="AA7" s="90" t="str">
        <f ca="1">IF(LEN(PreElaborazione!AA8)&gt;AA$6,LEFT(PreElaborazione!AA8,AA$6),IF(AA$5="NUM",REPT("0",AA$6-LEN(PreElaborazione!AA8)),"") &amp; UPPER(PreElaborazione!AA8) &amp; IF(AA$5="ALF",REPT(" ",AA$6-LEN(PreElaborazione!AA8)),""))</f>
        <v>4</v>
      </c>
      <c r="AB7" s="90" t="str">
        <f ca="1">IF(LEN(PreElaborazione!AB8)&gt;AB$6,LEFT(PreElaborazione!AB8,AB$6),IF(AB$5="NUM",REPT("0",AB$6-LEN(PreElaborazione!AB8)),"") &amp; UPPER(PreElaborazione!AB8) &amp; IF(AB$5="ALF",REPT(" ",AB$6-LEN(PreElaborazione!AB8)),""))</f>
        <v>01</v>
      </c>
      <c r="AC7" s="90" t="str">
        <f ca="1">IF(LEN(PreElaborazione!AC8)&gt;AC$6,LEFT(PreElaborazione!AC8,AC$6),IF(AC$5="NUM",REPT("0",AC$6-LEN(PreElaborazione!AC8)),"") &amp; UPPER(PreElaborazione!AC8) &amp; IF(AC$5="ALF",REPT(" ",AC$6-LEN(PreElaborazione!AC8)),""))</f>
        <v>0012500</v>
      </c>
      <c r="AD7" s="90" t="str">
        <f ca="1">IF(LEN(PreElaborazione!AD8)&gt;AD$6,LEFT(PreElaborazione!AD8,AD$6),IF(AD$5="NUM",REPT("0",AD$6-LEN(PreElaborazione!AD8)),"") &amp; UPPER(PreElaborazione!AD8) &amp; IF(AD$5="ALF",REPT(" ",AD$6-LEN(PreElaborazione!AD8)),""))</f>
        <v>00220</v>
      </c>
      <c r="AE7" s="90" t="str">
        <f ca="1">IF(LEN(PreElaborazione!AE8)&gt;AE$6,LEFT(PreElaborazione!AE8,AE$6),IF(AE$5="NUM",REPT("0",AE$6-LEN(PreElaborazione!AE8)),"") &amp; UPPER(PreElaborazione!AE8) &amp; IF(AE$5="ALF",REPT(" ",AE$6-LEN(PreElaborazione!AE8)),""))</f>
        <v>I</v>
      </c>
      <c r="AF7" s="90" t="str">
        <f ca="1">IF(LEN(PreElaborazione!AF8)&gt;AF$6,LEFT(PreElaborazione!AF8,AF$6),IF(AF$5="NUM",REPT("0",AF$6-LEN(PreElaborazione!AF8)),"") &amp; UPPER(PreElaborazione!AF8) &amp; IF(AF$5="ALF",REPT(" ",AF$6-LEN(PreElaborazione!AF8)),""))</f>
        <v>07000</v>
      </c>
      <c r="AG7" s="90" t="str">
        <f ca="1">IF(LEN(PreElaborazione!AG8)&gt;AG$6,LEFT(PreElaborazione!AG8,AG$6),IF(AG$5="NUM",REPT("0",AG$6-LEN(PreElaborazione!AG8)),"") &amp; UPPER(PreElaborazione!AG8) &amp; IF(AG$5="ALF",REPT(" ",AG$6-LEN(PreElaborazione!AG8)),""))</f>
        <v>003</v>
      </c>
      <c r="AH7" s="90" t="str">
        <f ca="1">IF(LEN(PreElaborazione!AH8)&gt;AH$6,LEFT(PreElaborazione!AH8,AH$6),IF(AH$5="NUM",REPT("0",AH$6-LEN(PreElaborazione!AH8)),"") &amp; UPPER(PreElaborazione!AH8) &amp; IF(AH$5="ALF",REPT(" ",AH$6-LEN(PreElaborazione!AH8)),""))</f>
        <v>1</v>
      </c>
      <c r="AI7" s="90" t="str">
        <f ca="1">IF(LEN(PreElaborazione!AI8)&gt;AI$6,LEFT(PreElaborazione!AI8,AI$6),IF(AI$5="NUM",REPT("0",AI$6-LEN(PreElaborazione!AI8)),"") &amp; UPPER(PreElaborazione!AI8) &amp; IF(AI$5="ALF",REPT(" ",AI$6-LEN(PreElaborazione!AI8)),""))</f>
        <v>001</v>
      </c>
      <c r="AJ7" s="90" t="str">
        <f ca="1">IF(LEN(PreElaborazione!AJ8)&gt;AJ$6,LEFT(PreElaborazione!AJ8,AJ$6),IF(AJ$5="NUM",REPT("0",AJ$6-LEN(PreElaborazione!AJ8)),"") &amp; UPPER(PreElaborazione!AJ8) &amp; IF(AJ$5="ALF",REPT(" ",AJ$6-LEN(PreElaborazione!AJ8)),""))</f>
        <v>01830</v>
      </c>
      <c r="AK7" s="90" t="str">
        <f ca="1">IF(LEN(PreElaborazione!AK8)&gt;AK$6,LEFT(PreElaborazione!AK8,AK$6),IF(AK$5="NUM",REPT("0",AK$6-LEN(PreElaborazione!AK8)),"") &amp; UPPER(PreElaborazione!AK8) &amp; IF(AK$5="ALF",REPT(" ",AK$6-LEN(PreElaborazione!AK8)),""))</f>
        <v>0726</v>
      </c>
      <c r="AL7" s="90" t="str">
        <f ca="1">IF(LEN(PreElaborazione!AL8)&gt;AL$6,LEFT(PreElaborazione!AL8,AL$6),IF(AL$5="NUM",REPT("0",AL$6-LEN(PreElaborazione!AL8)),"") &amp; UPPER(PreElaborazione!AL8) &amp; IF(AL$5="ALF",REPT(" ",AL$6-LEN(PreElaborazione!AL8)),""))</f>
        <v>0000</v>
      </c>
      <c r="AM7" s="90" t="str">
        <f ca="1">IF(LEN(PreElaborazione!AM8)&gt;AM$6,LEFT(PreElaborazione!AM8,AM$6),IF(AM$5="NUM",REPT("0",AM$6-LEN(PreElaborazione!AM8)),"") &amp; UPPER(PreElaborazione!AM8) &amp; IF(AM$5="ALF",REPT(" ",AM$6-LEN(PreElaborazione!AM8)),""))</f>
        <v>0000</v>
      </c>
      <c r="AN7" s="90" t="str">
        <f ca="1">IF(LEN(PreElaborazione!AN8)&gt;AN$6,LEFT(PreElaborazione!AN8,AN$6),IF(AN$5="NUM",REPT("0",AN$6-LEN(PreElaborazione!AN8)),"") &amp; UPPER(PreElaborazione!AN8) &amp; IF(AN$5="ALF",REPT(" ",AN$6-LEN(PreElaborazione!AN8)),""))</f>
        <v>1245</v>
      </c>
      <c r="AO7" s="90" t="str">
        <f ca="1">IF(LEN(PreElaborazione!AO8)&gt;AO$6,LEFT(PreElaborazione!AO8,AO$6),IF(AO$5="NUM",REPT("0",AO$6-LEN(PreElaborazione!AO8)),"") &amp; UPPER(PreElaborazione!AO8) &amp; IF(AO$5="ALF",REPT(" ",AO$6-LEN(PreElaborazione!AO8)),""))</f>
        <v>0000</v>
      </c>
      <c r="AP7" s="90" t="str">
        <f ca="1">IF(LEN(PreElaborazione!AP8)&gt;AP$6,LEFT(PreElaborazione!AP8,AP$6),IF(AP$5="NUM",REPT("0",AP$6-LEN(PreElaborazione!AP8)),"") &amp; UPPER(PreElaborazione!AP8) &amp; IF(AP$5="ALF",REPT(" ",AP$6-LEN(PreElaborazione!AP8)),""))</f>
        <v>0000</v>
      </c>
      <c r="AQ7" s="90" t="str">
        <f ca="1">IF(LEN(PreElaborazione!AQ8)&gt;AQ$6,LEFT(PreElaborazione!AQ8,AQ$6),IF(AQ$5="NUM",REPT("0",AQ$6-LEN(PreElaborazione!AQ8)),"") &amp; UPPER(PreElaborazione!AQ8) &amp; IF(AQ$5="ALF",REPT(" ",AQ$6-LEN(PreElaborazione!AQ8)),""))</f>
        <v>000</v>
      </c>
      <c r="AR7" s="90" t="str">
        <f ca="1">IF(LEN(PreElaborazione!AR8)&gt;AR$6,LEFT(PreElaborazione!AR8,AR$6),IF(AR$5="NUM",REPT("0",AR$6-LEN(PreElaborazione!AR8)),"") &amp; UPPER(PreElaborazione!AR8) &amp; IF(AR$5="ALF",REPT(" ",AR$6-LEN(PreElaborazione!AR8)),""))</f>
        <v>000</v>
      </c>
      <c r="AS7" s="90" t="str">
        <f ca="1">IF(LEN(PreElaborazione!AS8)&gt;AS$6,LEFT(PreElaborazione!AS8,AS$6),IF(AS$5="NUM",REPT("0",AS$6-LEN(PreElaborazione!AS8)),"") &amp; UPPER(PreElaborazione!AS8) &amp; IF(AS$5="ALF",REPT(" ",AS$6-LEN(PreElaborazione!AS8)),""))</f>
        <v>0</v>
      </c>
      <c r="AT7" s="90" t="str">
        <f ca="1">IF(LEN(PreElaborazione!AT8)&gt;AT$6,LEFT(PreElaborazione!AT8,AT$6),IF(AT$5="NUM",REPT("0",AT$6-LEN(PreElaborazione!AT8)),"") &amp; UPPER(PreElaborazione!AT8) &amp; IF(AT$5="ALF",REPT(" ",AT$6-LEN(PreElaborazione!AT8)),""))</f>
        <v>000157</v>
      </c>
      <c r="AU7" s="90" t="str">
        <f ca="1">IF(LEN(PreElaborazione!AU8)&gt;AU$6,LEFT(PreElaborazione!AU8,AU$6),IF(AU$5="NUM",REPT("0",AU$6-LEN(PreElaborazione!AU8)),"") &amp; UPPER(PreElaborazione!AU8) &amp; IF(AU$5="ALF",REPT(" ",AU$6-LEN(PreElaborazione!AU8)),""))</f>
        <v>000245</v>
      </c>
      <c r="AV7" s="90" t="str">
        <f ca="1">IF(LEN(PreElaborazione!AV8)&gt;AV$6,LEFT(PreElaborazione!AV8,AV$6),IF(AV$5="NUM",REPT("0",AV$6-LEN(PreElaborazione!AV8)),"") &amp; UPPER(PreElaborazione!AV8) &amp; IF(AV$5="ALF",REPT(" ",AV$6-LEN(PreElaborazione!AV8)),""))</f>
        <v>000000</v>
      </c>
      <c r="AW7" s="90" t="str">
        <f ca="1">IF(LEN(PreElaborazione!AW8)&gt;AW$6,LEFT(PreElaborazione!AW8,AW$6),IF(AW$5="NUM",REPT("0",AW$6-LEN(PreElaborazione!AW8)),"") &amp; UPPER(PreElaborazione!AW8) &amp; IF(AW$5="ALF",REPT(" ",AW$6-LEN(PreElaborazione!AW8)),""))</f>
        <v>02</v>
      </c>
      <c r="AX7" s="90" t="str">
        <f ca="1">IF(LEN(PreElaborazione!AX8)&gt;AX$6,LEFT(PreElaborazione!AX8,AX$6),IF(AX$5="NUM",REPT("0",AX$6-LEN(PreElaborazione!AX8)),"") &amp; UPPER(PreElaborazione!AX8) &amp; IF(AX$5="ALF",REPT(" ",AX$6-LEN(PreElaborazione!AX8)),""))</f>
        <v>01</v>
      </c>
      <c r="AY7" s="90" t="str">
        <f ca="1">IF(LEN(PreElaborazione!AY8)&gt;AY$6,LEFT(PreElaborazione!AY8,AY$6),IF(AY$5="NUM",REPT("0",AY$6-LEN(PreElaborazione!AY8)),"") &amp; UPPER(PreElaborazione!AY8) &amp; IF(AY$5="ALF",REPT(" ",AY$6-LEN(PreElaborazione!AY8)),""))</f>
        <v>MEC</v>
      </c>
      <c r="AZ7" s="90" t="str">
        <f ca="1">IF(LEN(PreElaborazione!AZ8)&gt;AZ$6,LEFT(PreElaborazione!AZ8,AZ$6),IF(AZ$5="NUM",REPT("0",AZ$6-LEN(PreElaborazione!AZ8)),"") &amp; UPPER(PreElaborazione!AZ8) &amp; IF(AZ$5="ALF",REPT(" ",AZ$6-LEN(PreElaborazione!AZ8)),""))</f>
        <v>1/21,18</v>
      </c>
      <c r="BA7" s="90" t="str">
        <f ca="1">IF(LEN(PreElaborazione!BA8)&gt;BA$6,LEFT(PreElaborazione!BA8,BA$6),IF(BA$5="NUM",REPT("0",BA$6-LEN(PreElaborazione!BA8)),"") &amp; UPPER(PreElaborazione!BA8) &amp; IF(BA$5="ALF",REPT(" ",BA$6-LEN(PreElaborazione!BA8)),""))</f>
        <v xml:space="preserve">                  </v>
      </c>
      <c r="BB7" s="90" t="str">
        <f ca="1">IF(LEN(PreElaborazione!BB8)&gt;BB$6,LEFT(PreElaborazione!BB8,BB$6),IF(BB$5="NUM",REPT("0",BB$6-LEN(PreElaborazione!BB8)),"") &amp; UPPER(PreElaborazione!BB8) &amp; IF(BB$5="ALF",REPT(" ",BB$6-LEN(PreElaborazione!BB8)),""))</f>
        <v xml:space="preserve">ANT 80/80-16 45J POST 90/80-16 51J  </v>
      </c>
      <c r="BC7" s="90" t="str">
        <f ca="1">IF(LEN(PreElaborazione!BC8)&gt;BC$6,LEFT(PreElaborazione!BC8,BC$6),IF(BC$5="NUM",REPT("0",BC$6-LEN(PreElaborazione!BC8)),"") &amp; UPPER(PreElaborazione!BC8) &amp; IF(BC$5="ALF",REPT(" ",BC$6-LEN(PreElaborazione!BC8)),""))</f>
        <v>A</v>
      </c>
      <c r="BD7" s="90" t="str">
        <f ca="1">IF(LEN(PreElaborazione!BD8)&gt;BD$6,LEFT(PreElaborazione!BD8,BD$6),IF(BD$5="NUM",REPT("0",BD$6-LEN(PreElaborazione!BD8)),"") &amp; UPPER(PreElaborazione!BD8) &amp; IF(BD$5="ALF",REPT(" ",BD$6-LEN(PreElaborazione!BD8)),""))</f>
        <v>103</v>
      </c>
      <c r="BE7" s="90" t="str">
        <f ca="1">IF(LEN(PreElaborazione!BE8)&gt;BE$6,LEFT(PreElaborazione!BE8,BE$6),IF(BE$5="NUM",REPT("0",BE$6-LEN(PreElaborazione!BE8)),"") &amp; UPPER(PreElaborazione!BE8) &amp; IF(BE$5="ALF",REPT(" ",BE$6-LEN(PreElaborazione!BE8)),""))</f>
        <v>00000</v>
      </c>
      <c r="BF7" s="90" t="str">
        <f ca="1">IF(LEN(PreElaborazione!BF8)&gt;BF$6,LEFT(PreElaborazione!BF8,BF$6),IF(BF$5="NUM",REPT("0",BF$6-LEN(PreElaborazione!BF8)),"") &amp; UPPER(PreElaborazione!BF8) &amp; IF(BF$5="ALF",REPT(" ",BF$6-LEN(PreElaborazione!BF8)),""))</f>
        <v>04500</v>
      </c>
      <c r="BG7" s="90" t="str">
        <f ca="1">IF(LEN(PreElaborazione!BG8)&gt;BG$6,LEFT(PreElaborazione!BG8,BG$6),IF(BG$5="NUM",REPT("0",BG$6-LEN(PreElaborazione!BG8)),"") &amp; UPPER(PreElaborazione!BG8) &amp; IF(BG$5="ALF",REPT(" ",BG$6-LEN(PreElaborazione!BG8)),""))</f>
        <v xml:space="preserve"> </v>
      </c>
      <c r="BH7" s="90" t="str">
        <f ca="1">IF(LEN(PreElaborazione!BH8)&gt;BH$6,LEFT(PreElaborazione!BH8,BH$6),IF(BH$5="NUM",REPT("0",BH$6-LEN(PreElaborazione!BH8)),"") &amp; UPPER(PreElaborazione!BH8) &amp; IF(BH$5="ALF",REPT(" ",BH$6-LEN(PreElaborazione!BH8)),""))</f>
        <v>000000</v>
      </c>
      <c r="BI7" s="90" t="str">
        <f ca="1">IF(LEN(PreElaborazione!BI8)&gt;BI$6,LEFT(PreElaborazione!BI8,BI$6),IF(BI$5="NUM",REPT("0",BI$6-LEN(PreElaborazione!BI8)),"") &amp; UPPER(PreElaborazione!BI8) &amp; IF(BI$5="ALF",REPT(" ",BI$6-LEN(PreElaborazione!BI8)),""))</f>
        <v xml:space="preserve"> </v>
      </c>
      <c r="BJ7" s="90" t="str">
        <f ca="1">IF(LEN(PreElaborazione!BJ8)&gt;BJ$6,LEFT(PreElaborazione!BJ8,BJ$6),IF(BJ$5="NUM",REPT("0",BJ$6-LEN(PreElaborazione!BJ8)),"") &amp; UPPER(PreElaborazione!BJ8) &amp; IF(BJ$5="ALF",REPT(" ",BJ$6-LEN(PreElaborazione!BJ8)),""))</f>
        <v xml:space="preserve"> </v>
      </c>
      <c r="BK7" s="90" t="str">
        <f ca="1">IF(LEN(PreElaborazione!BK8)&gt;BK$6,LEFT(PreElaborazione!BK8,BK$6),IF(BK$5="NUM",REPT("0",BK$6-LEN(PreElaborazione!BK8)),"") &amp; UPPER(PreElaborazione!BK8) &amp; IF(BK$5="ALF",REPT(" ",BK$6-LEN(PreElaborazione!BK8)),""))</f>
        <v xml:space="preserve"> </v>
      </c>
      <c r="BL7" s="90" t="str">
        <f ca="1">IF(LEN(PreElaborazione!BL8)&gt;BL$6,LEFT(PreElaborazione!BL8,BL$6),IF(BL$5="NUM",REPT("0",BL$6-LEN(PreElaborazione!BL8)),"") &amp; UPPER(PreElaborazione!BL8) &amp; IF(BL$5="ALF",REPT(" ",BL$6-LEN(PreElaborazione!BL8)),""))</f>
        <v xml:space="preserve">M1 </v>
      </c>
      <c r="BM7" s="90" t="str">
        <f ca="1">IF(LEN(PreElaborazione!BM8)&gt;BM$6,LEFT(PreElaborazione!BM8,BM$6),IF(BM$5="NUM",REPT("0",BM$6-LEN(PreElaborazione!BM8)),"") &amp; UPPER(PreElaborazione!BM8) &amp; IF(BM$5="ALF",REPT(" ",BM$6-LEN(PreElaborazione!BM8)),""))</f>
        <v xml:space="preserve">   </v>
      </c>
      <c r="BN7" s="90" t="str">
        <f ca="1">IF(LEN(PreElaborazione!BN8)&gt;BN$6,LEFT(PreElaborazione!BN8,BN$6),IF(BN$5="NUM",REPT("0",BN$6-LEN(PreElaborazione!BN8)),"") &amp; UPPER(PreElaborazione!BN8) &amp; IF(BN$5="ALF",REPT(" ",BN$6-LEN(PreElaborazione!BN8)),""))</f>
        <v xml:space="preserve"> </v>
      </c>
      <c r="BO7" s="90" t="str">
        <f ca="1">IF(LEN(PreElaborazione!BO8)&gt;BO$6,LEFT(PreElaborazione!BO8,BO$6),IF(BO$5="NUM",REPT("0",BO$6-LEN(PreElaborazione!BO8)),"") &amp; UPPER(PreElaborazione!BO8) &amp; IF(BO$5="ALF",REPT(" ",BO$6-LEN(PreElaborazione!BO8)),""))</f>
        <v>0000</v>
      </c>
      <c r="BP7" s="90" t="str">
        <f ca="1">IF(LEN(PreElaborazione!BP8)&gt;BP$6,LEFT(PreElaborazione!BP8,BP$6),IF(BP$5="NUM",REPT("0",BP$6-LEN(PreElaborazione!BP8)),"") &amp; UPPER(PreElaborazione!BP8) &amp; IF(BP$5="ALF",REPT(" ",BP$6-LEN(PreElaborazione!BP8)),""))</f>
        <v>0000</v>
      </c>
      <c r="BQ7" s="90" t="str">
        <f ca="1">IF(LEN(PreElaborazione!BQ8)&gt;BQ$6,LEFT(PreElaborazione!BQ8,BQ$6),IF(BQ$5="NUM",REPT("0",BQ$6-LEN(PreElaborazione!BQ8)),"") &amp; UPPER(PreElaborazione!BQ8) &amp; IF(BQ$5="ALF",REPT(" ",BQ$6-LEN(PreElaborazione!BQ8)),""))</f>
        <v>0000</v>
      </c>
      <c r="BR7" s="90" t="str">
        <f ca="1">IF(LEN(PreElaborazione!BR8)&gt;BR$6,LEFT(PreElaborazione!BR8,BR$6),IF(BR$5="NUM",REPT("0",BR$6-LEN(PreElaborazione!BR8)),"") &amp; UPPER(PreElaborazione!BR8) &amp; IF(BR$5="ALF",REPT(" ",BR$6-LEN(PreElaborazione!BR8)),""))</f>
        <v xml:space="preserve">     </v>
      </c>
      <c r="BS7" s="90" t="str">
        <f ca="1">IF(LEN(PreElaborazione!BS8)&gt;BS$6,LEFT(PreElaborazione!BS8,BS$6),IF(BS$5="NUM",REPT("0",BS$6-LEN(PreElaborazione!BS8)),"") &amp; UPPER(PreElaborazione!BS8) &amp; IF(BS$5="ALF",REPT(" ",BS$6-LEN(PreElaborazione!BS8)),""))</f>
        <v xml:space="preserve">     </v>
      </c>
      <c r="BT7" s="90" t="str">
        <f ca="1">IF(LEN(PreElaborazione!BT8)&gt;BT$6,LEFT(PreElaborazione!BT8,BT$6),IF(BT$5="NUM",REPT("0",BT$6-LEN(PreElaborazione!BT8)),"") &amp; UPPER(PreElaborazione!BT8) &amp; IF(BT$5="ALF",REPT(" ",BT$6-LEN(PreElaborazione!BT8)),""))</f>
        <v>1200</v>
      </c>
      <c r="BU7" s="90" t="str">
        <f ca="1">IF(LEN(PreElaborazione!BU8)&gt;BU$6,LEFT(PreElaborazione!BU8,BU$6),IF(BU$5="NUM",REPT("0",BU$6-LEN(PreElaborazione!BU8)),"") &amp; UPPER(PreElaborazione!BU8) &amp; IF(BU$5="ALF",REPT(" ",BU$6-LEN(PreElaborazione!BU8)),""))</f>
        <v xml:space="preserve">   </v>
      </c>
      <c r="BV7" s="90" t="str">
        <f ca="1">IF(LEN(PreElaborazione!BV8)&gt;BV$6,LEFT(PreElaborazione!BV8,BV$6),IF(BV$5="NUM",REPT("0",BV$6-LEN(PreElaborazione!BV8)),"") &amp; UPPER(PreElaborazione!BV8) &amp; IF(BV$5="ALF",REPT(" ",BV$6-LEN(PreElaborazione!BV8)),""))</f>
        <v xml:space="preserve">                                    </v>
      </c>
      <c r="BW7" s="90" t="str">
        <f ca="1">IF(LEN(PreElaborazione!BW8)&gt;BW$6,LEFT(PreElaborazione!BW8,BW$6),IF(BW$5="NUM",REPT("0",BW$6-LEN(PreElaborazione!BW8)),"") &amp; UPPER(PreElaborazione!BW8) &amp; IF(BW$5="ALF",REPT(" ",BW$6-LEN(PreElaborazione!BW8)),""))</f>
        <v xml:space="preserve">                                    </v>
      </c>
      <c r="BX7" s="90" t="str">
        <f ca="1">IF(LEN(PreElaborazione!BX8)&gt;BX$6,LEFT(PreElaborazione!BX8,BX$6),IF(BX$5="NUM",REPT("0",BX$6-LEN(PreElaborazione!BX8)),"") &amp; UPPER(PreElaborazione!BX8) &amp; IF(BX$5="ALF",REPT(" ",BX$6-LEN(PreElaborazione!BX8)),""))</f>
        <v xml:space="preserve">  </v>
      </c>
      <c r="BY7" s="90" t="str">
        <f ca="1">IF(LEN(PreElaborazione!BY8)&gt;BY$6,LEFT(PreElaborazione!BY8,BY$6),IF(BY$5="NUM",REPT("0",BY$6-LEN(PreElaborazione!BY8)),"") &amp; UPPER(PreElaborazione!BY8) &amp; IF(BY$5="ALF",REPT(" ",BY$6-LEN(PreElaborazione!BY8)),""))</f>
        <v>00</v>
      </c>
      <c r="BZ7" s="90" t="str">
        <f ca="1">IF(LEN(PreElaborazione!BZ8)&gt;BZ$6,LEFT(PreElaborazione!BZ8,BZ$6),IF(BZ$5="NUM",REPT("0",BZ$6-LEN(PreElaborazione!BZ8)),"") &amp; UPPER(PreElaborazione!BZ8) &amp; IF(BZ$5="ALF",REPT(" ",BZ$6-LEN(PreElaborazione!BZ8)),""))</f>
        <v xml:space="preserve">                                           </v>
      </c>
      <c r="CA7" s="90" t="str">
        <f ca="1">IF(LEN(PreElaborazione!CA8)&gt;CA$6,LEFT(PreElaborazione!CA8,CA$6),IF(CA$5="NUM",REPT("0",CA$6-LEN(PreElaborazione!CA8)),"") &amp; UPPER(PreElaborazione!CA8) &amp; IF(CA$5="ALF",REPT(" ",CA$6-LEN(PreElaborazione!CA8)),""))</f>
        <v xml:space="preserve">CAT. INTERNAZIONALE COMPLETA L1E-B  </v>
      </c>
      <c r="CB7" s="90" t="str">
        <f ca="1">IF(LEN(PreElaborazione!CB8)&gt;CB$6,LEFT(PreElaborazione!CB8,CB$6),IF(CB$5="NUM",REPT("0",CB$6-LEN(PreElaborazione!CB8)),"") &amp; UPPER(PreElaborazione!CB8) &amp; IF(CB$5="ALF",REPT(" ",CB$6-LEN(PreElaborazione!CB8)),""))</f>
        <v xml:space="preserve">LUNGHEZZA MAX CON ACCESSORI 2000MM  </v>
      </c>
      <c r="CC7" s="90" t="str">
        <f ca="1">IF(LEN(PreElaborazione!CC8)&gt;CC$6,LEFT(PreElaborazione!CC8,CC$6),IF(CC$5="NUM",REPT("0",CC$6-LEN(PreElaborazione!CC8)),"") &amp; UPPER(PreElaborazione!CC8) &amp; IF(CC$5="ALF",REPT(" ",CC$6-LEN(PreElaborazione!CC8)),""))</f>
        <v xml:space="preserve">LARGHEZZA MAX CON ACCESSORI 800 MM  </v>
      </c>
      <c r="CD7" s="90" t="str">
        <f ca="1">IF(LEN(PreElaborazione!CD8)&gt;CD$6,LEFT(PreElaborazione!CD8,CD$6),IF(CD$5="NUM",REPT("0",CD$6-LEN(PreElaborazione!CD8)),"") &amp; UPPER(PreElaborazione!CD8) &amp; IF(CD$5="ALF",REPT(" ",CD$6-LEN(PreElaborazione!CD8)),""))</f>
        <v xml:space="preserve">AUTONOMIA 49 KM                     </v>
      </c>
      <c r="CE7" s="90" t="str">
        <f ca="1">IF(LEN(PreElaborazione!CE8)&gt;CE$6,LEFT(PreElaborazione!CE8,CE$6),IF(CE$5="NUM",REPT("0",CE$6-LEN(PreElaborazione!CE8)),"") &amp; UPPER(PreElaborazione!CE8) &amp; IF(CE$5="ALF",REPT(" ",CE$6-LEN(PreElaborazione!CE8)),""))</f>
        <v xml:space="preserve">CONSUMO 36 KWH/KM                   </v>
      </c>
      <c r="CF7" s="90" t="str">
        <f ca="1">IF(LEN(PreElaborazione!CF8)&gt;CF$6,LEFT(PreElaborazione!CF8,CF$6),IF(CF$5="NUM",REPT("0",CF$6-LEN(PreElaborazione!CF8)),"") &amp; UPPER(PreElaborazione!CF8) &amp; IF(CF$5="ALF",REPT(" ",CF$6-LEN(PreElaborazione!CF8)),""))</f>
        <v xml:space="preserve">                                    </v>
      </c>
      <c r="CG7" s="90" t="str">
        <f ca="1">IF(LEN(PreElaborazione!CG8)&gt;CG$6,LEFT(PreElaborazione!CG8,CG$6),IF(CG$5="NUM",REPT("0",CG$6-LEN(PreElaborazione!CG8)),"") &amp; UPPER(PreElaborazione!CG8) &amp; IF(CG$5="ALF",REPT(" ",CG$6-LEN(PreElaborazione!CG8)),""))</f>
        <v xml:space="preserve">                                    </v>
      </c>
      <c r="CH7" s="90" t="str">
        <f ca="1">IF(LEN(PreElaborazione!CH8)&gt;CH$6,LEFT(PreElaborazione!CH8,CH$6),IF(CH$5="NUM",REPT("0",CH$6-LEN(PreElaborazione!CH8)),"") &amp; UPPER(PreElaborazione!CH8) &amp; IF(CH$5="ALF",REPT(" ",CH$6-LEN(PreElaborazione!CH8)),""))</f>
        <v xml:space="preserve">                                    </v>
      </c>
      <c r="CI7" s="90" t="str">
        <f ca="1">IF(LEN(PreElaborazione!CI8)&gt;CI$6,LEFT(PreElaborazione!CI8,CI$6),IF(CI$5="NUM",REPT("0",CI$6-LEN(PreElaborazione!CI8)),"") &amp; UPPER(PreElaborazione!CI8) &amp; IF(CI$5="ALF",REPT(" ",CI$6-LEN(PreElaborazione!CI8)),""))</f>
        <v xml:space="preserve">                                    </v>
      </c>
      <c r="CJ7" s="90" t="str">
        <f ca="1">IF(LEN(PreElaborazione!CJ8)&gt;CJ$6,LEFT(PreElaborazione!CJ8,CJ$6),IF(CJ$5="NUM",REPT("0",CJ$6-LEN(PreElaborazione!CJ8)),"") &amp; UPPER(PreElaborazione!CJ8) &amp; IF(CJ$5="ALF",REPT(" ",CJ$6-LEN(PreElaborazione!CJ8)),""))</f>
        <v xml:space="preserve">                                    </v>
      </c>
      <c r="CK7" s="90" t="str">
        <f ca="1">IF(LEN(PreElaborazione!CK8)&gt;CK$6,LEFT(PreElaborazione!CK8,CK$6),IF(CK$5="NUM",REPT("0",CK$6-LEN(PreElaborazione!CK8)),"") &amp; UPPER(PreElaborazione!CK8) &amp; IF(CK$5="ALF",REPT(" ",CK$6-LEN(PreElaborazione!CK8)),""))</f>
        <v xml:space="preserve">                                    </v>
      </c>
      <c r="CL7" s="90" t="str">
        <f ca="1">IF(LEN(PreElaborazione!CL8)&gt;CL$6,LEFT(PreElaborazione!CL8,CL$6),IF(CL$5="NUM",REPT("0",CL$6-LEN(PreElaborazione!CL8)),"") &amp; UPPER(PreElaborazione!CL8) &amp; IF(CL$5="ALF",REPT(" ",CL$6-LEN(PreElaborazione!CL8)),""))</f>
        <v xml:space="preserve">                                    </v>
      </c>
      <c r="CM7" s="90" t="str">
        <f ca="1">IF(LEN(PreElaborazione!CM8)&gt;CM$6,LEFT(PreElaborazione!CM8,CM$6),IF(CM$5="NUM",REPT("0",CM$6-LEN(PreElaborazione!CM8)),"") &amp; UPPER(PreElaborazione!CM8) &amp; IF(CM$5="ALF",REPT(" ",CM$6-LEN(PreElaborazione!CM8)),""))</f>
        <v xml:space="preserve">                                    </v>
      </c>
      <c r="CN7" s="90" t="str">
        <f ca="1">IF(LEN(PreElaborazione!CN8)&gt;CN$6,LEFT(PreElaborazione!CN8,CN$6),IF(CN$5="NUM",REPT("0",CN$6-LEN(PreElaborazione!CN8)),"") &amp; UPPER(PreElaborazione!CN8) &amp; IF(CN$5="ALF",REPT(" ",CN$6-LEN(PreElaborazione!CN8)),""))</f>
        <v xml:space="preserve">                                                                                                                                          </v>
      </c>
      <c r="CO7" s="90" t="str">
        <f ca="1">IF(LEN(PreElaborazione!CO8)&gt;CO$6,LEFT(PreElaborazione!CO8,CO$6),IF(CO$5="NUM",REPT("0",CO$6-LEN(PreElaborazione!CO8)),"") &amp; UPPER(PreElaborazione!CO8) &amp; IF(CO$5="ALF",REPT(" ",CO$6-LEN(PreElaborazione!CO8)),""))</f>
        <v xml:space="preserve">                                    </v>
      </c>
      <c r="CP7" s="90" t="str">
        <f ca="1">IF(LEN(PreElaborazione!CP8)&gt;CP$6,LEFT(PreElaborazione!CP8,CP$6),IF(CP$5="NUM",REPT("0",CP$6-LEN(PreElaborazione!CP8)),"") &amp; UPPER(PreElaborazione!CP8) &amp; IF(CP$5="ALF",REPT(" ",CP$6-LEN(PreElaborazione!CP8)),""))</f>
        <v xml:space="preserve">                                    </v>
      </c>
      <c r="CQ7" s="90" t="str">
        <f ca="1">IF(LEN(PreElaborazione!CQ8)&gt;CQ$6,LEFT(PreElaborazione!CQ8,CQ$6),IF(CQ$5="NUM",REPT("0",CQ$6-LEN(PreElaborazione!CQ8)),"") &amp; UPPER(PreElaborazione!CQ8) &amp; IF(CQ$5="ALF",REPT(" ",CQ$6-LEN(PreElaborazione!CQ8)),""))</f>
        <v xml:space="preserve">                                    </v>
      </c>
      <c r="CR7" s="90" t="str">
        <f ca="1">IF(LEN(PreElaborazione!CR8)&gt;CR$6,LEFT(PreElaborazione!CR8,CR$6),IF(CR$5="NUM",REPT("0",CR$6-LEN(PreElaborazione!CR8)),"") &amp; UPPER(PreElaborazione!CR8) &amp; IF(CR$5="ALF",REPT(" ",CR$6-LEN(PreElaborazione!CR8)),""))</f>
        <v xml:space="preserve">                                    </v>
      </c>
      <c r="CS7" s="90" t="str">
        <f ca="1">IF(LEN(PreElaborazione!CS8)&gt;CS$6,LEFT(PreElaborazione!CS8,CS$6),IF(CS$5="NUM",REPT("0",CS$6-LEN(PreElaborazione!CS8)),"") &amp; UPPER(PreElaborazione!CS8) &amp; IF(CS$5="ALF",REPT(" ",CS$6-LEN(PreElaborazione!CS8)),""))</f>
        <v xml:space="preserve">                                    </v>
      </c>
      <c r="CT7" s="90" t="str">
        <f ca="1">IF(LEN(PreElaborazione!CT8)&gt;CT$6,LEFT(PreElaborazione!CT8,CT$6),IF(CT$5="NUM",REPT("0",CT$6-LEN(PreElaborazione!CT8)),"") &amp; UPPER(PreElaborazione!CT8) &amp; IF(CT$5="ALF",REPT(" ",CT$6-LEN(PreElaborazione!CT8)),""))</f>
        <v xml:space="preserve">                                    </v>
      </c>
      <c r="CU7" s="90" t="str">
        <f ca="1">IF(LEN(PreElaborazione!CU8)&gt;CU$6,LEFT(PreElaborazione!CU8,CU$6),IF(CU$5="NUM",REPT("0",CU$6-LEN(PreElaborazione!CU8)),"") &amp; UPPER(PreElaborazione!CU8) &amp; IF(CU$5="ALF",REPT(" ",CU$6-LEN(PreElaborazione!CU8)),""))</f>
        <v xml:space="preserve">                                    </v>
      </c>
      <c r="CV7" s="90" t="str">
        <f ca="1">IF(LEN(PreElaborazione!CV8)&gt;CV$6,LEFT(PreElaborazione!CV8,CV$6),IF(CV$5="NUM",REPT("0",CV$6-LEN(PreElaborazione!CV8)),"") &amp; UPPER(PreElaborazione!CV8) &amp; IF(CV$5="ALF",REPT(" ",CV$6-LEN(PreElaborazione!CV8)),""))</f>
        <v xml:space="preserve">                                    </v>
      </c>
      <c r="CW7" s="90" t="str">
        <f ca="1">IF(LEN(PreElaborazione!CW8)&gt;CW$6,LEFT(PreElaborazione!CW8,CW$6),IF(CW$5="NUM",REPT("0",CW$6-LEN(PreElaborazione!CW8)),"") &amp; UPPER(PreElaborazione!CW8) &amp; IF(CW$5="ALF",REPT(" ",CW$6-LEN(PreElaborazione!CW8)),""))</f>
        <v xml:space="preserve">                                    </v>
      </c>
      <c r="CX7" s="90" t="str">
        <f ca="1">IF(LEN(PreElaborazione!CX8)&gt;CX$6,LEFT(PreElaborazione!CX8,CX$6),IF(CX$5="NUM",REPT("0",CX$6-LEN(PreElaborazione!CX8)),"") &amp; UPPER(PreElaborazione!CX8) &amp; IF(CX$5="ALF",REPT(" ",CX$6-LEN(PreElaborazione!CX8)),""))</f>
        <v xml:space="preserve">                                    </v>
      </c>
      <c r="CY7" s="90" t="str">
        <f ca="1">IF(LEN(PreElaborazione!CY8)&gt;CY$6,LEFT(PreElaborazione!CY8,CY$6),IF(CY$5="NUM",REPT("0",CY$6-LEN(PreElaborazione!CY8)),"") &amp; UPPER(PreElaborazione!CY8) &amp; IF(CY$5="ALF",REPT(" ",CY$6-LEN(PreElaborazione!CY8)),""))</f>
        <v xml:space="preserve">                                    </v>
      </c>
      <c r="CZ7" s="90" t="str">
        <f ca="1">IF(LEN(PreElaborazione!CZ8)&gt;CZ$6,LEFT(PreElaborazione!CZ8,CZ$6),IF(CZ$5="NUM",REPT("0",CZ$6-LEN(PreElaborazione!CZ8)),"") &amp; UPPER(PreElaborazione!CZ8) &amp; IF(CZ$5="ALF",REPT(" ",CZ$6-LEN(PreElaborazione!CZ8)),""))</f>
        <v xml:space="preserve">                                    </v>
      </c>
      <c r="DA7" s="90" t="str">
        <f ca="1">IF(LEN(PreElaborazione!DA8)&gt;DA$6,LEFT(PreElaborazione!DA8,DA$6),IF(DA$5="NUM",REPT("0",DA$6-LEN(PreElaborazione!DA8)),"") &amp; UPPER(PreElaborazione!DA8) &amp; IF(DA$5="ALF",REPT(" ",DA$6-LEN(PreElaborazione!DA8)),""))</f>
        <v xml:space="preserve">                                    </v>
      </c>
      <c r="DB7" s="90" t="str">
        <f ca="1">IF(LEN(PreElaborazione!DB8)&gt;DB$6,LEFT(PreElaborazione!DB8,DB$6),IF(DB$5="NUM",REPT("0",DB$6-LEN(PreElaborazione!DB8)),"") &amp; UPPER(PreElaborazione!DB8) &amp; IF(DB$5="ALF",REPT(" ",DB$6-LEN(PreElaborazione!DB8)),""))</f>
        <v xml:space="preserve">                                                                                                                                          </v>
      </c>
    </row>
    <row r="8" spans="1:106" s="1" customFormat="1" ht="15" customHeight="1">
      <c r="A8" s="92" t="str">
        <f ca="1">IF(LEN(PreElaborazione!A9)&gt;A$6,LEFT(PreElaborazione!A9,A$6),IF(A$5="NUM",REPT("0",A$6-LEN(PreElaborazione!A9)),"") &amp; UPPER(PreElaborazione!A9) &amp; IF(A$5="ALF",REPT(" ",A$6-LEN(PreElaborazione!A9)),""))</f>
        <v>2</v>
      </c>
      <c r="B8" s="90" t="str">
        <f ca="1">IF(LEN(PreElaborazione!B9)&gt;B$6,LEFT(PreElaborazione!B9,B$6),IF(B$5="NUM",REPT("0",B$6-LEN(PreElaborazione!B9)),"") &amp; UPPER(PreElaborazione!B9) &amp; IF(B$5="ALF",REPT(" ",B$6-LEN(PreElaborazione!B9)),""))</f>
        <v xml:space="preserve"> </v>
      </c>
      <c r="C8" s="90" t="str">
        <f ca="1">IF(LEN(PreElaborazione!C9)&gt;C$6,LEFT(PreElaborazione!C9,C$6),IF(C$5="NUM",REPT("0",C$6-LEN(PreElaborazione!C9)),"") &amp; UPPER(PreElaborazione!C9) &amp; IF(C$5="ALF",REPT(" ",C$6-LEN(PreElaborazione!C9)),""))</f>
        <v xml:space="preserve">VJR </v>
      </c>
      <c r="D8" s="90" t="str">
        <f ca="1">IF(LEN(PreElaborazione!D9)&gt;D$6,LEFT(PreElaborazione!D9,D$6),IF(D$5="NUM",REPT("0",D$6-LEN(PreElaborazione!D9)),"") &amp; UPPER(PreElaborazione!D9) &amp; IF(D$5="ALF",REPT(" ",D$6-LEN(PreElaborazione!D9)),""))</f>
        <v>0013</v>
      </c>
      <c r="E8" s="90" t="str">
        <f ca="1">IF(LEN(PreElaborazione!E9)&gt;E$6,LEFT(PreElaborazione!E9,E$6),IF(E$5="NUM",REPT("0",E$6-LEN(PreElaborazione!E9)),"") &amp; UPPER(PreElaborazione!E9) &amp; IF(E$5="ALF",REPT(" ",E$6-LEN(PreElaborazione!E9)),""))</f>
        <v>RM</v>
      </c>
      <c r="F8" s="90" t="str">
        <f ca="1">IF(LEN(PreElaborazione!F9)&gt;F$6,LEFT(PreElaborazione!F9,F$6),IF(F$5="NUM",REPT("0",F$6-LEN(PreElaborazione!F9)),"") &amp; UPPER(PreElaborazione!F9) &amp; IF(F$5="ALF",REPT(" ",F$6-LEN(PreElaborazione!F9)),""))</f>
        <v>0002</v>
      </c>
      <c r="G8" s="90" t="str">
        <f ca="1">IF(LEN(PreElaborazione!G9)&gt;G$6,LEFT(PreElaborazione!G9,G$6),IF(G$5="NUM",REPT("0",G$6-LEN(PreElaborazione!G9)),"") &amp; UPPER(PreElaborazione!G9) &amp; IF(G$5="ALF",REPT(" ",G$6-LEN(PreElaborazione!G9)),""))</f>
        <v xml:space="preserve">A  </v>
      </c>
      <c r="H8" s="90" t="str">
        <f ca="1">IF(LEN(PreElaborazione!H9)&gt;H$6,LEFT(PreElaborazione!H9,H$6),IF(H$5="NUM",REPT("0",H$6-LEN(PreElaborazione!H9)),"") &amp; UPPER(PreElaborazione!H9) &amp; IF(H$5="ALF",REPT(" ",H$6-LEN(PreElaborazione!H9)),""))</f>
        <v>140322</v>
      </c>
      <c r="I8" s="90" t="str">
        <f ca="1">IF(LEN(PreElaborazione!I9)&gt;I$6,LEFT(PreElaborazione!I9,I$6),IF(I$5="NUM",REPT("0",I$6-LEN(PreElaborazione!I9)),"") &amp; UPPER(PreElaborazione!I9) &amp; IF(I$5="ALF",REPT(" ",I$6-LEN(PreElaborazione!I9)),""))</f>
        <v>E</v>
      </c>
      <c r="J8" s="90" t="str">
        <f ca="1">IF(LEN(PreElaborazione!J9)&gt;J$6,LEFT(PreElaborazione!J9,J$6),IF(J$5="NUM",REPT("0",J$6-LEN(PreElaborazione!J9)),"") &amp; UPPER(PreElaborazione!J9) &amp; IF(J$5="ALF",REPT(" ",J$6-LEN(PreElaborazione!J9)),""))</f>
        <v xml:space="preserve">OAZNM03EST16A   </v>
      </c>
      <c r="K8" s="90" t="str">
        <f ca="1">IF(LEN(PreElaborazione!K9)&gt;K$6,LEFT(PreElaborazione!K9,K$6),IF(K$5="NUM",REPT("0",K$6-LEN(PreElaborazione!K9)),"") &amp; UPPER(PreElaborazione!K9) &amp; IF(K$5="ALF",REPT(" ",K$6-LEN(PreElaborazione!K9)),""))</f>
        <v>M</v>
      </c>
      <c r="L8" s="90" t="str">
        <f ca="1">IF(LEN(PreElaborazione!L9)&gt;L$6,LEFT(PreElaborazione!L9,L$6),IF(L$5="NUM",REPT("0",L$6-LEN(PreElaborazione!L9)),"") &amp; UPPER(PreElaborazione!L9) &amp; IF(L$5="ALF",REPT(" ",L$6-LEN(PreElaborazione!L9)),""))</f>
        <v>2202</v>
      </c>
      <c r="M8" s="90" t="str">
        <f ca="1">IF(LEN(PreElaborazione!M9)&gt;M$6,LEFT(PreElaborazione!M9,M$6),IF(M$5="NUM",REPT("0",M$6-LEN(PreElaborazione!M9)),"") &amp; UPPER(PreElaborazione!M9) &amp; IF(M$5="ALF",REPT(" ",M$6-LEN(PreElaborazione!M9)),""))</f>
        <v xml:space="preserve">E8*168/2013*00007*05                </v>
      </c>
      <c r="N8" s="90" t="str">
        <f ca="1">IF(LEN(PreElaborazione!N9)&gt;N$6,LEFT(PreElaborazione!N9,N$6),IF(N$5="NUM",REPT("0",N$6-LEN(PreElaborazione!N9)),"") &amp; UPPER(PreElaborazione!N9) &amp; IF(N$5="ALF",REPT(" ",N$6-LEN(PreElaborazione!N9)),""))</f>
        <v>22022022</v>
      </c>
      <c r="O8" s="90" t="str">
        <f ca="1">IF(LEN(PreElaborazione!O9)&gt;O$6,LEFT(PreElaborazione!O9,O$6),IF(O$5="NUM",REPT("0",O$6-LEN(PreElaborazione!O9)),"") &amp; UPPER(PreElaborazione!O9) &amp; IF(O$5="ALF",REPT(" ",O$6-LEN(PreElaborazione!O9)),""))</f>
        <v xml:space="preserve">ASKOLL EVA S.P.A.                         </v>
      </c>
      <c r="P8" s="90" t="str">
        <f ca="1">IF(LEN(PreElaborazione!P9)&gt;P$6,LEFT(PreElaborazione!P9,P$6),IF(P$5="NUM",REPT("0",P$6-LEN(PreElaborazione!P9)),"") &amp; UPPER(PreElaborazione!P9) &amp; IF(P$5="ALF",REPT(" ",P$6-LEN(PreElaborazione!P9)),""))</f>
        <v xml:space="preserve">01        </v>
      </c>
      <c r="Q8" s="90" t="str">
        <f ca="1">IF(LEN(PreElaborazione!Q9)&gt;Q$6,LEFT(PreElaborazione!Q9,Q$6),IF(Q$5="NUM",REPT("0",Q$6-LEN(PreElaborazione!Q9)),"") &amp; UPPER(PreElaborazione!Q9) &amp; IF(Q$5="ALF",REPT(" ",Q$6-LEN(PreElaborazione!Q9)),""))</f>
        <v xml:space="preserve">01                       </v>
      </c>
      <c r="R8" s="90" t="str">
        <f ca="1">IF(LEN(PreElaborazione!R9)&gt;R$6,LEFT(PreElaborazione!R9,R$6),IF(R$5="NUM",REPT("0",R$6-LEN(PreElaborazione!R9)),"") &amp; UPPER(PreElaborazione!R9) &amp; IF(R$5="ALF",REPT(" ",R$6-LEN(PreElaborazione!R9)),""))</f>
        <v xml:space="preserve">11                                 </v>
      </c>
      <c r="S8" s="90" t="str">
        <f ca="1">IF(LEN(PreElaborazione!S9)&gt;S$6,LEFT(PreElaborazione!S9,S$6),IF(S$5="NUM",REPT("0",S$6-LEN(PreElaborazione!S9)),"") &amp; UPPER(PreElaborazione!S9) &amp; IF(S$5="ALF",REPT(" ",S$6-LEN(PreElaborazione!S9)),""))</f>
        <v xml:space="preserve">ASKOLL                                    </v>
      </c>
      <c r="T8" s="90" t="str">
        <f ca="1">IF(LEN(PreElaborazione!T9)&gt;T$6,LEFT(PreElaborazione!T9,T$6),IF(T$5="NUM",REPT("0",T$6-LEN(PreElaborazione!T9)),"") &amp; UPPER(PreElaborazione!T9) &amp; IF(T$5="ALF",REPT(" ",T$6-LEN(PreElaborazione!T9)),""))</f>
        <v xml:space="preserve">                                        </v>
      </c>
      <c r="U8" s="90" t="str">
        <f ca="1">IF(LEN(PreElaborazione!U9)&gt;U$6,LEFT(PreElaborazione!U9,U$6),IF(U$5="NUM",REPT("0",U$6-LEN(PreElaborazione!U9)),"") &amp; UPPER(PreElaborazione!U9) &amp; IF(U$5="ALF",REPT(" ",U$6-LEN(PreElaborazione!U9)),""))</f>
        <v>M0</v>
      </c>
      <c r="V8" s="90" t="str">
        <f ca="1">IF(LEN(PreElaborazione!V9)&gt;V$6,LEFT(PreElaborazione!V9,V$6),IF(V$5="NUM",REPT("0",V$6-LEN(PreElaborazione!V9)),"") &amp; UPPER(PreElaborazione!V9) &amp; IF(V$5="ALF",REPT(" ",V$6-LEN(PreElaborazione!V9)),""))</f>
        <v xml:space="preserve">EME200      </v>
      </c>
      <c r="W8" s="90" t="str">
        <f ca="1">IF(LEN(PreElaborazione!W9)&gt;W$6,LEFT(PreElaborazione!W9,W$6),IF(W$5="NUM",REPT("0",W$6-LEN(PreElaborazione!W9)),"") &amp; UPPER(PreElaborazione!W9) &amp; IF(W$5="ALF",REPT(" ",W$6-LEN(PreElaborazione!W9)),""))</f>
        <v xml:space="preserve">    </v>
      </c>
      <c r="X8" s="90" t="str">
        <f ca="1">IF(LEN(PreElaborazione!X9)&gt;X$6,LEFT(PreElaborazione!X9,X$6),IF(X$5="NUM",REPT("0",X$6-LEN(PreElaborazione!X9)),"") &amp; UPPER(PreElaborazione!X9) &amp; IF(X$5="ALF",REPT(" ",X$6-LEN(PreElaborazione!X9)),""))</f>
        <v>00000</v>
      </c>
      <c r="Y8" s="90" t="str">
        <f ca="1">IF(LEN(PreElaborazione!Y9)&gt;Y$6,LEFT(PreElaborazione!Y9,Y$6),IF(Y$5="NUM",REPT("0",Y$6-LEN(PreElaborazione!Y9)),"") &amp; UPPER(PreElaborazione!Y9) &amp; IF(Y$5="ALF",REPT(" ",Y$6-LEN(PreElaborazione!Y9)),""))</f>
        <v xml:space="preserve">   </v>
      </c>
      <c r="Z8" s="90" t="str">
        <f ca="1">IF(LEN(PreElaborazione!Z9)&gt;Z$6,LEFT(PreElaborazione!Z9,Z$6),IF(Z$5="NUM",REPT("0",Z$6-LEN(PreElaborazione!Z9)),"") &amp; UPPER(PreElaborazione!Z9) &amp; IF(Z$5="ALF",REPT(" ",Z$6-LEN(PreElaborazione!Z9)),""))</f>
        <v xml:space="preserve">B  </v>
      </c>
      <c r="AA8" s="90" t="str">
        <f ca="1">IF(LEN(PreElaborazione!AA9)&gt;AA$6,LEFT(PreElaborazione!AA9,AA$6),IF(AA$5="NUM",REPT("0",AA$6-LEN(PreElaborazione!AA9)),"") &amp; UPPER(PreElaborazione!AA9) &amp; IF(AA$5="ALF",REPT(" ",AA$6-LEN(PreElaborazione!AA9)),""))</f>
        <v>5</v>
      </c>
      <c r="AB8" s="90" t="str">
        <f ca="1">IF(LEN(PreElaborazione!AB9)&gt;AB$6,LEFT(PreElaborazione!AB9,AB$6),IF(AB$5="NUM",REPT("0",AB$6-LEN(PreElaborazione!AB9)),"") &amp; UPPER(PreElaborazione!AB9) &amp; IF(AB$5="ALF",REPT(" ",AB$6-LEN(PreElaborazione!AB9)),""))</f>
        <v>02</v>
      </c>
      <c r="AC8" s="90" t="str">
        <f ca="1">IF(LEN(PreElaborazione!AC9)&gt;AC$6,LEFT(PreElaborazione!AC9,AC$6),IF(AC$5="NUM",REPT("0",AC$6-LEN(PreElaborazione!AC9)),"") &amp; UPPER(PreElaborazione!AC9) &amp; IF(AC$5="ALF",REPT(" ",AC$6-LEN(PreElaborazione!AC9)),""))</f>
        <v>0012501</v>
      </c>
      <c r="AD8" s="90" t="str">
        <f ca="1">IF(LEN(PreElaborazione!AD9)&gt;AD$6,LEFT(PreElaborazione!AD9,AD$6),IF(AD$5="NUM",REPT("0",AD$6-LEN(PreElaborazione!AD9)),"") &amp; UPPER(PreElaborazione!AD9) &amp; IF(AD$5="ALF",REPT(" ",AD$6-LEN(PreElaborazione!AD9)),""))</f>
        <v>00220</v>
      </c>
      <c r="AE8" s="90" t="str">
        <f ca="1">IF(LEN(PreElaborazione!AE9)&gt;AE$6,LEFT(PreElaborazione!AE9,AE$6),IF(AE$5="NUM",REPT("0",AE$6-LEN(PreElaborazione!AE9)),"") &amp; UPPER(PreElaborazione!AE9) &amp; IF(AE$5="ALF",REPT(" ",AE$6-LEN(PreElaborazione!AE9)),""))</f>
        <v>I</v>
      </c>
      <c r="AF8" s="90" t="str">
        <f ca="1">IF(LEN(PreElaborazione!AF9)&gt;AF$6,LEFT(PreElaborazione!AF9,AF$6),IF(AF$5="NUM",REPT("0",AF$6-LEN(PreElaborazione!AF9)),"") &amp; UPPER(PreElaborazione!AF9) &amp; IF(AF$5="ALF",REPT(" ",AF$6-LEN(PreElaborazione!AF9)),""))</f>
        <v>00000</v>
      </c>
      <c r="AG8" s="90" t="str">
        <f ca="1">IF(LEN(PreElaborazione!AG9)&gt;AG$6,LEFT(PreElaborazione!AG9,AG$6),IF(AG$5="NUM",REPT("0",AG$6-LEN(PreElaborazione!AG9)),"") &amp; UPPER(PreElaborazione!AG9) &amp; IF(AG$5="ALF",REPT(" ",AG$6-LEN(PreElaborazione!AG9)),""))</f>
        <v>003</v>
      </c>
      <c r="AH8" s="90" t="str">
        <f ca="1">IF(LEN(PreElaborazione!AH9)&gt;AH$6,LEFT(PreElaborazione!AH9,AH$6),IF(AH$5="NUM",REPT("0",AH$6-LEN(PreElaborazione!AH9)),"") &amp; UPPER(PreElaborazione!AH9) &amp; IF(AH$5="ALF",REPT(" ",AH$6-LEN(PreElaborazione!AH9)),""))</f>
        <v>1</v>
      </c>
      <c r="AI8" s="90" t="str">
        <f ca="1">IF(LEN(PreElaborazione!AI9)&gt;AI$6,LEFT(PreElaborazione!AI9,AI$6),IF(AI$5="NUM",REPT("0",AI$6-LEN(PreElaborazione!AI9)),"") &amp; UPPER(PreElaborazione!AI9) &amp; IF(AI$5="ALF",REPT(" ",AI$6-LEN(PreElaborazione!AI9)),""))</f>
        <v>001</v>
      </c>
      <c r="AJ8" s="90" t="str">
        <f ca="1">IF(LEN(PreElaborazione!AJ9)&gt;AJ$6,LEFT(PreElaborazione!AJ9,AJ$6),IF(AJ$5="NUM",REPT("0",AJ$6-LEN(PreElaborazione!AJ9)),"") &amp; UPPER(PreElaborazione!AJ9) &amp; IF(AJ$5="ALF",REPT(" ",AJ$6-LEN(PreElaborazione!AJ9)),""))</f>
        <v>01830</v>
      </c>
      <c r="AK8" s="90" t="str">
        <f ca="1">IF(LEN(PreElaborazione!AK9)&gt;AK$6,LEFT(PreElaborazione!AK9,AK$6),IF(AK$5="NUM",REPT("0",AK$6-LEN(PreElaborazione!AK9)),"") &amp; UPPER(PreElaborazione!AK9) &amp; IF(AK$5="ALF",REPT(" ",AK$6-LEN(PreElaborazione!AK9)),""))</f>
        <v>0726</v>
      </c>
      <c r="AL8" s="90" t="str">
        <f ca="1">IF(LEN(PreElaborazione!AL9)&gt;AL$6,LEFT(PreElaborazione!AL9,AL$6),IF(AL$5="NUM",REPT("0",AL$6-LEN(PreElaborazione!AL9)),"") &amp; UPPER(PreElaborazione!AL9) &amp; IF(AL$5="ALF",REPT(" ",AL$6-LEN(PreElaborazione!AL9)),""))</f>
        <v>0000</v>
      </c>
      <c r="AM8" s="90" t="str">
        <f ca="1">IF(LEN(PreElaborazione!AM9)&gt;AM$6,LEFT(PreElaborazione!AM9,AM$6),IF(AM$5="NUM",REPT("0",AM$6-LEN(PreElaborazione!AM9)),"") &amp; UPPER(PreElaborazione!AM9) &amp; IF(AM$5="ALF",REPT(" ",AM$6-LEN(PreElaborazione!AM9)),""))</f>
        <v>0000</v>
      </c>
      <c r="AN8" s="90" t="str">
        <f ca="1">IF(LEN(PreElaborazione!AN9)&gt;AN$6,LEFT(PreElaborazione!AN9,AN$6),IF(AN$5="NUM",REPT("0",AN$6-LEN(PreElaborazione!AN9)),"") &amp; UPPER(PreElaborazione!AN9) &amp; IF(AN$5="ALF",REPT(" ",AN$6-LEN(PreElaborazione!AN9)),""))</f>
        <v>1245</v>
      </c>
      <c r="AO8" s="90" t="str">
        <f ca="1">IF(LEN(PreElaborazione!AO9)&gt;AO$6,LEFT(PreElaborazione!AO9,AO$6),IF(AO$5="NUM",REPT("0",AO$6-LEN(PreElaborazione!AO9)),"") &amp; UPPER(PreElaborazione!AO9) &amp; IF(AO$5="ALF",REPT(" ",AO$6-LEN(PreElaborazione!AO9)),""))</f>
        <v>0000</v>
      </c>
      <c r="AP8" s="90" t="str">
        <f ca="1">IF(LEN(PreElaborazione!AP9)&gt;AP$6,LEFT(PreElaborazione!AP9,AP$6),IF(AP$5="NUM",REPT("0",AP$6-LEN(PreElaborazione!AP9)),"") &amp; UPPER(PreElaborazione!AP9) &amp; IF(AP$5="ALF",REPT(" ",AP$6-LEN(PreElaborazione!AP9)),""))</f>
        <v>0000</v>
      </c>
      <c r="AQ8" s="90" t="str">
        <f ca="1">IF(LEN(PreElaborazione!AQ9)&gt;AQ$6,LEFT(PreElaborazione!AQ9,AQ$6),IF(AQ$5="NUM",REPT("0",AQ$6-LEN(PreElaborazione!AQ9)),"") &amp; UPPER(PreElaborazione!AQ9) &amp; IF(AQ$5="ALF",REPT(" ",AQ$6-LEN(PreElaborazione!AQ9)),""))</f>
        <v>000</v>
      </c>
      <c r="AR8" s="90" t="str">
        <f ca="1">IF(LEN(PreElaborazione!AR9)&gt;AR$6,LEFT(PreElaborazione!AR9,AR$6),IF(AR$5="NUM",REPT("0",AR$6-LEN(PreElaborazione!AR9)),"") &amp; UPPER(PreElaborazione!AR9) &amp; IF(AR$5="ALF",REPT(" ",AR$6-LEN(PreElaborazione!AR9)),""))</f>
        <v>000</v>
      </c>
      <c r="AS8" s="90" t="str">
        <f ca="1">IF(LEN(PreElaborazione!AS9)&gt;AS$6,LEFT(PreElaborazione!AS9,AS$6),IF(AS$5="NUM",REPT("0",AS$6-LEN(PreElaborazione!AS9)),"") &amp; UPPER(PreElaborazione!AS9) &amp; IF(AS$5="ALF",REPT(" ",AS$6-LEN(PreElaborazione!AS9)),""))</f>
        <v>0</v>
      </c>
      <c r="AT8" s="90" t="str">
        <f ca="1">IF(LEN(PreElaborazione!AT9)&gt;AT$6,LEFT(PreElaborazione!AT9,AT$6),IF(AT$5="NUM",REPT("0",AT$6-LEN(PreElaborazione!AT9)),"") &amp; UPPER(PreElaborazione!AT9) &amp; IF(AT$5="ALF",REPT(" ",AT$6-LEN(PreElaborazione!AT9)),""))</f>
        <v>000165</v>
      </c>
      <c r="AU8" s="90" t="str">
        <f ca="1">IF(LEN(PreElaborazione!AU9)&gt;AU$6,LEFT(PreElaborazione!AU9,AU$6),IF(AU$5="NUM",REPT("0",AU$6-LEN(PreElaborazione!AU9)),"") &amp; UPPER(PreElaborazione!AU9) &amp; IF(AU$5="ALF",REPT(" ",AU$6-LEN(PreElaborazione!AU9)),""))</f>
        <v>000245</v>
      </c>
      <c r="AV8" s="90" t="str">
        <f ca="1">IF(LEN(PreElaborazione!AV9)&gt;AV$6,LEFT(PreElaborazione!AV9,AV$6),IF(AV$5="NUM",REPT("0",AV$6-LEN(PreElaborazione!AV9)),"") &amp; UPPER(PreElaborazione!AV9) &amp; IF(AV$5="ALF",REPT(" ",AV$6-LEN(PreElaborazione!AV9)),""))</f>
        <v>000000</v>
      </c>
      <c r="AW8" s="90" t="str">
        <f ca="1">IF(LEN(PreElaborazione!AW9)&gt;AW$6,LEFT(PreElaborazione!AW9,AW$6),IF(AW$5="NUM",REPT("0",AW$6-LEN(PreElaborazione!AW9)),"") &amp; UPPER(PreElaborazione!AW9) &amp; IF(AW$5="ALF",REPT(" ",AW$6-LEN(PreElaborazione!AW9)),""))</f>
        <v>02</v>
      </c>
      <c r="AX8" s="90" t="str">
        <f ca="1">IF(LEN(PreElaborazione!AX9)&gt;AX$6,LEFT(PreElaborazione!AX9,AX$6),IF(AX$5="NUM",REPT("0",AX$6-LEN(PreElaborazione!AX9)),"") &amp; UPPER(PreElaborazione!AX9) &amp; IF(AX$5="ALF",REPT(" ",AX$6-LEN(PreElaborazione!AX9)),""))</f>
        <v>01</v>
      </c>
      <c r="AY8" s="90" t="str">
        <f ca="1">IF(LEN(PreElaborazione!AY9)&gt;AY$6,LEFT(PreElaborazione!AY9,AY$6),IF(AY$5="NUM",REPT("0",AY$6-LEN(PreElaborazione!AY9)),"") &amp; UPPER(PreElaborazione!AY9) &amp; IF(AY$5="ALF",REPT(" ",AY$6-LEN(PreElaborazione!AY9)),""))</f>
        <v>MEC</v>
      </c>
      <c r="AZ8" s="90" t="str">
        <f ca="1">IF(LEN(PreElaborazione!AZ9)&gt;AZ$6,LEFT(PreElaborazione!AZ9,AZ$6),IF(AZ$5="NUM",REPT("0",AZ$6-LEN(PreElaborazione!AZ9)),"") &amp; UPPER(PreElaborazione!AZ9) &amp; IF(AZ$5="ALF",REPT(" ",AZ$6-LEN(PreElaborazione!AZ9)),""))</f>
        <v>1/21,18</v>
      </c>
      <c r="BA8" s="90" t="str">
        <f ca="1">IF(LEN(PreElaborazione!BA9)&gt;BA$6,LEFT(PreElaborazione!BA9,BA$6),IF(BA$5="NUM",REPT("0",BA$6-LEN(PreElaborazione!BA9)),"") &amp; UPPER(PreElaborazione!BA9) &amp; IF(BA$5="ALF",REPT(" ",BA$6-LEN(PreElaborazione!BA9)),""))</f>
        <v xml:space="preserve">                  </v>
      </c>
      <c r="BB8" s="90" t="str">
        <f ca="1">IF(LEN(PreElaborazione!BB9)&gt;BB$6,LEFT(PreElaborazione!BB9,BB$6),IF(BB$5="NUM",REPT("0",BB$6-LEN(PreElaborazione!BB9)),"") &amp; UPPER(PreElaborazione!BB9) &amp; IF(BB$5="ALF",REPT(" ",BB$6-LEN(PreElaborazione!BB9)),""))</f>
        <v xml:space="preserve">ANT 80/80-16 45J POST 90/80-16 51J  </v>
      </c>
      <c r="BC8" s="90" t="str">
        <f ca="1">IF(LEN(PreElaborazione!BC9)&gt;BC$6,LEFT(PreElaborazione!BC9,BC$6),IF(BC$5="NUM",REPT("0",BC$6-LEN(PreElaborazione!BC9)),"") &amp; UPPER(PreElaborazione!BC9) &amp; IF(BC$5="ALF",REPT(" ",BC$6-LEN(PreElaborazione!BC9)),""))</f>
        <v>A</v>
      </c>
      <c r="BD8" s="90" t="str">
        <f ca="1">IF(LEN(PreElaborazione!BD9)&gt;BD$6,LEFT(PreElaborazione!BD9,BD$6),IF(BD$5="NUM",REPT("0",BD$6-LEN(PreElaborazione!BD9)),"") &amp; UPPER(PreElaborazione!BD9) &amp; IF(BD$5="ALF",REPT(" ",BD$6-LEN(PreElaborazione!BD9)),""))</f>
        <v>085</v>
      </c>
      <c r="BE8" s="90" t="str">
        <f ca="1">IF(LEN(PreElaborazione!BE9)&gt;BE$6,LEFT(PreElaborazione!BE9,BE$6),IF(BE$5="NUM",REPT("0",BE$6-LEN(PreElaborazione!BE9)),"") &amp; UPPER(PreElaborazione!BE9) &amp; IF(BE$5="ALF",REPT(" ",BE$6-LEN(PreElaborazione!BE9)),""))</f>
        <v>00000</v>
      </c>
      <c r="BF8" s="90" t="str">
        <f ca="1">IF(LEN(PreElaborazione!BF9)&gt;BF$6,LEFT(PreElaborazione!BF9,BF$6),IF(BF$5="NUM",REPT("0",BF$6-LEN(PreElaborazione!BF9)),"") &amp; UPPER(PreElaborazione!BF9) &amp; IF(BF$5="ALF",REPT(" ",BF$6-LEN(PreElaborazione!BF9)),""))</f>
        <v>04500</v>
      </c>
      <c r="BG8" s="90" t="str">
        <f ca="1">IF(LEN(PreElaborazione!BG9)&gt;BG$6,LEFT(PreElaborazione!BG9,BG$6),IF(BG$5="NUM",REPT("0",BG$6-LEN(PreElaborazione!BG9)),"") &amp; UPPER(PreElaborazione!BG9) &amp; IF(BG$5="ALF",REPT(" ",BG$6-LEN(PreElaborazione!BG9)),""))</f>
        <v xml:space="preserve"> </v>
      </c>
      <c r="BH8" s="90" t="str">
        <f ca="1">IF(LEN(PreElaborazione!BH9)&gt;BH$6,LEFT(PreElaborazione!BH9,BH$6),IF(BH$5="NUM",REPT("0",BH$6-LEN(PreElaborazione!BH9)),"") &amp; UPPER(PreElaborazione!BH9) &amp; IF(BH$5="ALF",REPT(" ",BH$6-LEN(PreElaborazione!BH9)),""))</f>
        <v>000000</v>
      </c>
      <c r="BI8" s="90" t="str">
        <f ca="1">IF(LEN(PreElaborazione!BI9)&gt;BI$6,LEFT(PreElaborazione!BI9,BI$6),IF(BI$5="NUM",REPT("0",BI$6-LEN(PreElaborazione!BI9)),"") &amp; UPPER(PreElaborazione!BI9) &amp; IF(BI$5="ALF",REPT(" ",BI$6-LEN(PreElaborazione!BI9)),""))</f>
        <v xml:space="preserve"> </v>
      </c>
      <c r="BJ8" s="90" t="str">
        <f ca="1">IF(LEN(PreElaborazione!BJ9)&gt;BJ$6,LEFT(PreElaborazione!BJ9,BJ$6),IF(BJ$5="NUM",REPT("0",BJ$6-LEN(PreElaborazione!BJ9)),"") &amp; UPPER(PreElaborazione!BJ9) &amp; IF(BJ$5="ALF",REPT(" ",BJ$6-LEN(PreElaborazione!BJ9)),""))</f>
        <v xml:space="preserve"> </v>
      </c>
      <c r="BK8" s="90" t="str">
        <f ca="1">IF(LEN(PreElaborazione!BK9)&gt;BK$6,LEFT(PreElaborazione!BK9,BK$6),IF(BK$5="NUM",REPT("0",BK$6-LEN(PreElaborazione!BK9)),"") &amp; UPPER(PreElaborazione!BK9) &amp; IF(BK$5="ALF",REPT(" ",BK$6-LEN(PreElaborazione!BK9)),""))</f>
        <v xml:space="preserve"> </v>
      </c>
      <c r="BL8" s="90" t="str">
        <f ca="1">IF(LEN(PreElaborazione!BL9)&gt;BL$6,LEFT(PreElaborazione!BL9,BL$6),IF(BL$5="NUM",REPT("0",BL$6-LEN(PreElaborazione!BL9)),"") &amp; UPPER(PreElaborazione!BL9) &amp; IF(BL$5="ALF",REPT(" ",BL$6-LEN(PreElaborazione!BL9)),""))</f>
        <v xml:space="preserve">M1 </v>
      </c>
      <c r="BM8" s="90" t="str">
        <f ca="1">IF(LEN(PreElaborazione!BM9)&gt;BM$6,LEFT(PreElaborazione!BM9,BM$6),IF(BM$5="NUM",REPT("0",BM$6-LEN(PreElaborazione!BM9)),"") &amp; UPPER(PreElaborazione!BM9) &amp; IF(BM$5="ALF",REPT(" ",BM$6-LEN(PreElaborazione!BM9)),""))</f>
        <v xml:space="preserve">   </v>
      </c>
      <c r="BN8" s="90" t="str">
        <f ca="1">IF(LEN(PreElaborazione!BN9)&gt;BN$6,LEFT(PreElaborazione!BN9,BN$6),IF(BN$5="NUM",REPT("0",BN$6-LEN(PreElaborazione!BN9)),"") &amp; UPPER(PreElaborazione!BN9) &amp; IF(BN$5="ALF",REPT(" ",BN$6-LEN(PreElaborazione!BN9)),""))</f>
        <v xml:space="preserve"> </v>
      </c>
      <c r="BO8" s="90" t="str">
        <f ca="1">IF(LEN(PreElaborazione!BO9)&gt;BO$6,LEFT(PreElaborazione!BO9,BO$6),IF(BO$5="NUM",REPT("0",BO$6-LEN(PreElaborazione!BO9)),"") &amp; UPPER(PreElaborazione!BO9) &amp; IF(BO$5="ALF",REPT(" ",BO$6-LEN(PreElaborazione!BO9)),""))</f>
        <v>0000</v>
      </c>
      <c r="BP8" s="90" t="str">
        <f ca="1">IF(LEN(PreElaborazione!BP9)&gt;BP$6,LEFT(PreElaborazione!BP9,BP$6),IF(BP$5="NUM",REPT("0",BP$6-LEN(PreElaborazione!BP9)),"") &amp; UPPER(PreElaborazione!BP9) &amp; IF(BP$5="ALF",REPT(" ",BP$6-LEN(PreElaborazione!BP9)),""))</f>
        <v>0000</v>
      </c>
      <c r="BQ8" s="90" t="str">
        <f ca="1">IF(LEN(PreElaborazione!BQ9)&gt;BQ$6,LEFT(PreElaborazione!BQ9,BQ$6),IF(BQ$5="NUM",REPT("0",BQ$6-LEN(PreElaborazione!BQ9)),"") &amp; UPPER(PreElaborazione!BQ9) &amp; IF(BQ$5="ALF",REPT(" ",BQ$6-LEN(PreElaborazione!BQ9)),""))</f>
        <v>0000</v>
      </c>
      <c r="BR8" s="90" t="str">
        <f ca="1">IF(LEN(PreElaborazione!BR9)&gt;BR$6,LEFT(PreElaborazione!BR9,BR$6),IF(BR$5="NUM",REPT("0",BR$6-LEN(PreElaborazione!BR9)),"") &amp; UPPER(PreElaborazione!BR9) &amp; IF(BR$5="ALF",REPT(" ",BR$6-LEN(PreElaborazione!BR9)),""))</f>
        <v xml:space="preserve">     </v>
      </c>
      <c r="BS8" s="90" t="str">
        <f ca="1">IF(LEN(PreElaborazione!BS9)&gt;BS$6,LEFT(PreElaborazione!BS9,BS$6),IF(BS$5="NUM",REPT("0",BS$6-LEN(PreElaborazione!BS9)),"") &amp; UPPER(PreElaborazione!BS9) &amp; IF(BS$5="ALF",REPT(" ",BS$6-LEN(PreElaborazione!BS9)),""))</f>
        <v xml:space="preserve">     </v>
      </c>
      <c r="BT8" s="90" t="str">
        <f ca="1">IF(LEN(PreElaborazione!BT9)&gt;BT$6,LEFT(PreElaborazione!BT9,BT$6),IF(BT$5="NUM",REPT("0",BT$6-LEN(PreElaborazione!BT9)),"") &amp; UPPER(PreElaborazione!BT9) &amp; IF(BT$5="ALF",REPT(" ",BT$6-LEN(PreElaborazione!BT9)),""))</f>
        <v>1200</v>
      </c>
      <c r="BU8" s="90" t="str">
        <f ca="1">IF(LEN(PreElaborazione!BU9)&gt;BU$6,LEFT(PreElaborazione!BU9,BU$6),IF(BU$5="NUM",REPT("0",BU$6-LEN(PreElaborazione!BU9)),"") &amp; UPPER(PreElaborazione!BU9) &amp; IF(BU$5="ALF",REPT(" ",BU$6-LEN(PreElaborazione!BU9)),""))</f>
        <v xml:space="preserve">   </v>
      </c>
      <c r="BV8" s="90" t="str">
        <f ca="1">IF(LEN(PreElaborazione!BV9)&gt;BV$6,LEFT(PreElaborazione!BV9,BV$6),IF(BV$5="NUM",REPT("0",BV$6-LEN(PreElaborazione!BV9)),"") &amp; UPPER(PreElaborazione!BV9) &amp; IF(BV$5="ALF",REPT(" ",BV$6-LEN(PreElaborazione!BV9)),""))</f>
        <v xml:space="preserve">                                    </v>
      </c>
      <c r="BW8" s="90" t="str">
        <f ca="1">IF(LEN(PreElaborazione!BW9)&gt;BW$6,LEFT(PreElaborazione!BW9,BW$6),IF(BW$5="NUM",REPT("0",BW$6-LEN(PreElaborazione!BW9)),"") &amp; UPPER(PreElaborazione!BW9) &amp; IF(BW$5="ALF",REPT(" ",BW$6-LEN(PreElaborazione!BW9)),""))</f>
        <v xml:space="preserve">                                    </v>
      </c>
      <c r="BX8" s="90" t="str">
        <f ca="1">IF(LEN(PreElaborazione!BX9)&gt;BX$6,LEFT(PreElaborazione!BX9,BX$6),IF(BX$5="NUM",REPT("0",BX$6-LEN(PreElaborazione!BX9)),"") &amp; UPPER(PreElaborazione!BX9) &amp; IF(BX$5="ALF",REPT(" ",BX$6-LEN(PreElaborazione!BX9)),""))</f>
        <v xml:space="preserve">  </v>
      </c>
      <c r="BY8" s="90" t="str">
        <f ca="1">IF(LEN(PreElaborazione!BY9)&gt;BY$6,LEFT(PreElaborazione!BY9,BY$6),IF(BY$5="NUM",REPT("0",BY$6-LEN(PreElaborazione!BY9)),"") &amp; UPPER(PreElaborazione!BY9) &amp; IF(BY$5="ALF",REPT(" ",BY$6-LEN(PreElaborazione!BY9)),""))</f>
        <v>00</v>
      </c>
      <c r="BZ8" s="90" t="str">
        <f ca="1">IF(LEN(PreElaborazione!BZ9)&gt;BZ$6,LEFT(PreElaborazione!BZ9,BZ$6),IF(BZ$5="NUM",REPT("0",BZ$6-LEN(PreElaborazione!BZ9)),"") &amp; UPPER(PreElaborazione!BZ9) &amp; IF(BZ$5="ALF",REPT(" ",BZ$6-LEN(PreElaborazione!BZ9)),""))</f>
        <v xml:space="preserve">                                           </v>
      </c>
      <c r="CA8" s="90" t="str">
        <f ca="1">IF(LEN(PreElaborazione!CA9)&gt;CA$6,LEFT(PreElaborazione!CA9,CA$6),IF(CA$5="NUM",REPT("0",CA$6-LEN(PreElaborazione!CA9)),"") &amp; UPPER(PreElaborazione!CA9) &amp; IF(CA$5="ALF",REPT(" ",CA$6-LEN(PreElaborazione!CA9)),""))</f>
        <v xml:space="preserve">CAT. INTERNAZIONALE COMPLETA L1E-B  </v>
      </c>
      <c r="CB8" s="90" t="str">
        <f ca="1">IF(LEN(PreElaborazione!CB9)&gt;CB$6,LEFT(PreElaborazione!CB9,CB$6),IF(CB$5="NUM",REPT("0",CB$6-LEN(PreElaborazione!CB9)),"") &amp; UPPER(PreElaborazione!CB9) &amp; IF(CB$5="ALF",REPT(" ",CB$6-LEN(PreElaborazione!CB9)),""))</f>
        <v xml:space="preserve">LUNGHEZZA MAX CON ACCESSORI 2000MM  </v>
      </c>
      <c r="CC8" s="90" t="str">
        <f ca="1">IF(LEN(PreElaborazione!CC9)&gt;CC$6,LEFT(PreElaborazione!CC9,CC$6),IF(CC$5="NUM",REPT("0",CC$6-LEN(PreElaborazione!CC9)),"") &amp; UPPER(PreElaborazione!CC9) &amp; IF(CC$5="ALF",REPT(" ",CC$6-LEN(PreElaborazione!CC9)),""))</f>
        <v xml:space="preserve">LARGHEZZA MAX CON ACCESSORI 800 MM  </v>
      </c>
      <c r="CD8" s="90" t="str">
        <f ca="1">IF(LEN(PreElaborazione!CD9)&gt;CD$6,LEFT(PreElaborazione!CD9,CD$6),IF(CD$5="NUM",REPT("0",CD$6-LEN(PreElaborazione!CD9)),"") &amp; UPPER(PreElaborazione!CD9) &amp; IF(CD$5="ALF",REPT(" ",CD$6-LEN(PreElaborazione!CD9)),""))</f>
        <v xml:space="preserve">AUTONOMIA 81 KM                     </v>
      </c>
      <c r="CE8" s="90" t="str">
        <f ca="1">IF(LEN(PreElaborazione!CE9)&gt;CE$6,LEFT(PreElaborazione!CE9,CE$6),IF(CE$5="NUM",REPT("0",CE$6-LEN(PreElaborazione!CE9)),"") &amp; UPPER(PreElaborazione!CE9) &amp; IF(CE$5="ALF",REPT(" ",CE$6-LEN(PreElaborazione!CE9)),""))</f>
        <v xml:space="preserve">CONSUMO 48 KWH/KM                   </v>
      </c>
      <c r="CF8" s="90" t="str">
        <f ca="1">IF(LEN(PreElaborazione!CF9)&gt;CF$6,LEFT(PreElaborazione!CF9,CF$6),IF(CF$5="NUM",REPT("0",CF$6-LEN(PreElaborazione!CF9)),"") &amp; UPPER(PreElaborazione!CF9) &amp; IF(CF$5="ALF",REPT(" ",CF$6-LEN(PreElaborazione!CF9)),""))</f>
        <v xml:space="preserve">                                    </v>
      </c>
      <c r="CG8" s="90" t="str">
        <f ca="1">IF(LEN(PreElaborazione!CG9)&gt;CG$6,LEFT(PreElaborazione!CG9,CG$6),IF(CG$5="NUM",REPT("0",CG$6-LEN(PreElaborazione!CG9)),"") &amp; UPPER(PreElaborazione!CG9) &amp; IF(CG$5="ALF",REPT(" ",CG$6-LEN(PreElaborazione!CG9)),""))</f>
        <v xml:space="preserve">                                    </v>
      </c>
      <c r="CH8" s="90" t="str">
        <f ca="1">IF(LEN(PreElaborazione!CH9)&gt;CH$6,LEFT(PreElaborazione!CH9,CH$6),IF(CH$5="NUM",REPT("0",CH$6-LEN(PreElaborazione!CH9)),"") &amp; UPPER(PreElaborazione!CH9) &amp; IF(CH$5="ALF",REPT(" ",CH$6-LEN(PreElaborazione!CH9)),""))</f>
        <v xml:space="preserve">                                    </v>
      </c>
      <c r="CI8" s="90" t="str">
        <f ca="1">IF(LEN(PreElaborazione!CI9)&gt;CI$6,LEFT(PreElaborazione!CI9,CI$6),IF(CI$5="NUM",REPT("0",CI$6-LEN(PreElaborazione!CI9)),"") &amp; UPPER(PreElaborazione!CI9) &amp; IF(CI$5="ALF",REPT(" ",CI$6-LEN(PreElaborazione!CI9)),""))</f>
        <v xml:space="preserve">                                    </v>
      </c>
      <c r="CJ8" s="90" t="str">
        <f ca="1">IF(LEN(PreElaborazione!CJ9)&gt;CJ$6,LEFT(PreElaborazione!CJ9,CJ$6),IF(CJ$5="NUM",REPT("0",CJ$6-LEN(PreElaborazione!CJ9)),"") &amp; UPPER(PreElaborazione!CJ9) &amp; IF(CJ$5="ALF",REPT(" ",CJ$6-LEN(PreElaborazione!CJ9)),""))</f>
        <v xml:space="preserve">                                    </v>
      </c>
      <c r="CK8" s="90" t="str">
        <f ca="1">IF(LEN(PreElaborazione!CK9)&gt;CK$6,LEFT(PreElaborazione!CK9,CK$6),IF(CK$5="NUM",REPT("0",CK$6-LEN(PreElaborazione!CK9)),"") &amp; UPPER(PreElaborazione!CK9) &amp; IF(CK$5="ALF",REPT(" ",CK$6-LEN(PreElaborazione!CK9)),""))</f>
        <v xml:space="preserve">                                    </v>
      </c>
      <c r="CL8" s="90" t="str">
        <f ca="1">IF(LEN(PreElaborazione!CL9)&gt;CL$6,LEFT(PreElaborazione!CL9,CL$6),IF(CL$5="NUM",REPT("0",CL$6-LEN(PreElaborazione!CL9)),"") &amp; UPPER(PreElaborazione!CL9) &amp; IF(CL$5="ALF",REPT(" ",CL$6-LEN(PreElaborazione!CL9)),""))</f>
        <v xml:space="preserve">                                    </v>
      </c>
      <c r="CM8" s="90" t="str">
        <f ca="1">IF(LEN(PreElaborazione!CM9)&gt;CM$6,LEFT(PreElaborazione!CM9,CM$6),IF(CM$5="NUM",REPT("0",CM$6-LEN(PreElaborazione!CM9)),"") &amp; UPPER(PreElaborazione!CM9) &amp; IF(CM$5="ALF",REPT(" ",CM$6-LEN(PreElaborazione!CM9)),""))</f>
        <v xml:space="preserve">                                    </v>
      </c>
      <c r="CN8" s="90" t="str">
        <f ca="1">IF(LEN(PreElaborazione!CN9)&gt;CN$6,LEFT(PreElaborazione!CN9,CN$6),IF(CN$5="NUM",REPT("0",CN$6-LEN(PreElaborazione!CN9)),"") &amp; UPPER(PreElaborazione!CN9) &amp; IF(CN$5="ALF",REPT(" ",CN$6-LEN(PreElaborazione!CN9)),""))</f>
        <v xml:space="preserve">                                                                                                                                          </v>
      </c>
      <c r="CO8" s="90" t="str">
        <f ca="1">IF(LEN(PreElaborazione!CO9)&gt;CO$6,LEFT(PreElaborazione!CO9,CO$6),IF(CO$5="NUM",REPT("0",CO$6-LEN(PreElaborazione!CO9)),"") &amp; UPPER(PreElaborazione!CO9) &amp; IF(CO$5="ALF",REPT(" ",CO$6-LEN(PreElaborazione!CO9)),""))</f>
        <v xml:space="preserve">                                    </v>
      </c>
      <c r="CP8" s="90" t="str">
        <f ca="1">IF(LEN(PreElaborazione!CP9)&gt;CP$6,LEFT(PreElaborazione!CP9,CP$6),IF(CP$5="NUM",REPT("0",CP$6-LEN(PreElaborazione!CP9)),"") &amp; UPPER(PreElaborazione!CP9) &amp; IF(CP$5="ALF",REPT(" ",CP$6-LEN(PreElaborazione!CP9)),""))</f>
        <v xml:space="preserve">                                    </v>
      </c>
      <c r="CQ8" s="90" t="str">
        <f ca="1">IF(LEN(PreElaborazione!CQ9)&gt;CQ$6,LEFT(PreElaborazione!CQ9,CQ$6),IF(CQ$5="NUM",REPT("0",CQ$6-LEN(PreElaborazione!CQ9)),"") &amp; UPPER(PreElaborazione!CQ9) &amp; IF(CQ$5="ALF",REPT(" ",CQ$6-LEN(PreElaborazione!CQ9)),""))</f>
        <v xml:space="preserve">                                    </v>
      </c>
      <c r="CR8" s="90" t="str">
        <f ca="1">IF(LEN(PreElaborazione!CR9)&gt;CR$6,LEFT(PreElaborazione!CR9,CR$6),IF(CR$5="NUM",REPT("0",CR$6-LEN(PreElaborazione!CR9)),"") &amp; UPPER(PreElaborazione!CR9) &amp; IF(CR$5="ALF",REPT(" ",CR$6-LEN(PreElaborazione!CR9)),""))</f>
        <v xml:space="preserve">                                    </v>
      </c>
      <c r="CS8" s="90" t="str">
        <f ca="1">IF(LEN(PreElaborazione!CS9)&gt;CS$6,LEFT(PreElaborazione!CS9,CS$6),IF(CS$5="NUM",REPT("0",CS$6-LEN(PreElaborazione!CS9)),"") &amp; UPPER(PreElaborazione!CS9) &amp; IF(CS$5="ALF",REPT(" ",CS$6-LEN(PreElaborazione!CS9)),""))</f>
        <v xml:space="preserve">                                    </v>
      </c>
      <c r="CT8" s="90" t="str">
        <f ca="1">IF(LEN(PreElaborazione!CT9)&gt;CT$6,LEFT(PreElaborazione!CT9,CT$6),IF(CT$5="NUM",REPT("0",CT$6-LEN(PreElaborazione!CT9)),"") &amp; UPPER(PreElaborazione!CT9) &amp; IF(CT$5="ALF",REPT(" ",CT$6-LEN(PreElaborazione!CT9)),""))</f>
        <v xml:space="preserve">                                    </v>
      </c>
      <c r="CU8" s="90" t="str">
        <f ca="1">IF(LEN(PreElaborazione!CU9)&gt;CU$6,LEFT(PreElaborazione!CU9,CU$6),IF(CU$5="NUM",REPT("0",CU$6-LEN(PreElaborazione!CU9)),"") &amp; UPPER(PreElaborazione!CU9) &amp; IF(CU$5="ALF",REPT(" ",CU$6-LEN(PreElaborazione!CU9)),""))</f>
        <v xml:space="preserve">                                    </v>
      </c>
      <c r="CV8" s="90" t="str">
        <f ca="1">IF(LEN(PreElaborazione!CV9)&gt;CV$6,LEFT(PreElaborazione!CV9,CV$6),IF(CV$5="NUM",REPT("0",CV$6-LEN(PreElaborazione!CV9)),"") &amp; UPPER(PreElaborazione!CV9) &amp; IF(CV$5="ALF",REPT(" ",CV$6-LEN(PreElaborazione!CV9)),""))</f>
        <v xml:space="preserve">                                    </v>
      </c>
      <c r="CW8" s="90" t="str">
        <f ca="1">IF(LEN(PreElaborazione!CW9)&gt;CW$6,LEFT(PreElaborazione!CW9,CW$6),IF(CW$5="NUM",REPT("0",CW$6-LEN(PreElaborazione!CW9)),"") &amp; UPPER(PreElaborazione!CW9) &amp; IF(CW$5="ALF",REPT(" ",CW$6-LEN(PreElaborazione!CW9)),""))</f>
        <v xml:space="preserve">                                    </v>
      </c>
      <c r="CX8" s="90" t="str">
        <f ca="1">IF(LEN(PreElaborazione!CX9)&gt;CX$6,LEFT(PreElaborazione!CX9,CX$6),IF(CX$5="NUM",REPT("0",CX$6-LEN(PreElaborazione!CX9)),"") &amp; UPPER(PreElaborazione!CX9) &amp; IF(CX$5="ALF",REPT(" ",CX$6-LEN(PreElaborazione!CX9)),""))</f>
        <v xml:space="preserve">                                    </v>
      </c>
      <c r="CY8" s="90" t="str">
        <f ca="1">IF(LEN(PreElaborazione!CY9)&gt;CY$6,LEFT(PreElaborazione!CY9,CY$6),IF(CY$5="NUM",REPT("0",CY$6-LEN(PreElaborazione!CY9)),"") &amp; UPPER(PreElaborazione!CY9) &amp; IF(CY$5="ALF",REPT(" ",CY$6-LEN(PreElaborazione!CY9)),""))</f>
        <v xml:space="preserve">                                    </v>
      </c>
      <c r="CZ8" s="90" t="str">
        <f ca="1">IF(LEN(PreElaborazione!CZ9)&gt;CZ$6,LEFT(PreElaborazione!CZ9,CZ$6),IF(CZ$5="NUM",REPT("0",CZ$6-LEN(PreElaborazione!CZ9)),"") &amp; UPPER(PreElaborazione!CZ9) &amp; IF(CZ$5="ALF",REPT(" ",CZ$6-LEN(PreElaborazione!CZ9)),""))</f>
        <v xml:space="preserve">                                    </v>
      </c>
      <c r="DA8" s="90" t="str">
        <f ca="1">IF(LEN(PreElaborazione!DA9)&gt;DA$6,LEFT(PreElaborazione!DA9,DA$6),IF(DA$5="NUM",REPT("0",DA$6-LEN(PreElaborazione!DA9)),"") &amp; UPPER(PreElaborazione!DA9) &amp; IF(DA$5="ALF",REPT(" ",DA$6-LEN(PreElaborazione!DA9)),""))</f>
        <v xml:space="preserve">                                    </v>
      </c>
      <c r="DB8" s="90" t="str">
        <f ca="1">IF(LEN(PreElaborazione!DB9)&gt;DB$6,LEFT(PreElaborazione!DB9,DB$6),IF(DB$5="NUM",REPT("0",DB$6-LEN(PreElaborazione!DB9)),"") &amp; UPPER(PreElaborazione!DB9) &amp; IF(DB$5="ALF",REPT(" ",DB$6-LEN(PreElaborazione!DB9)),""))</f>
        <v xml:space="preserve">                                                                                                                                          </v>
      </c>
    </row>
    <row r="9" spans="1:106" s="1" customFormat="1" ht="15" customHeight="1">
      <c r="A9" s="92" t="str">
        <f ca="1">IF(LEN(PreElaborazione!A10)&gt;A$6,LEFT(PreElaborazione!A10,A$6),IF(A$5="NUM",REPT("0",A$6-LEN(PreElaborazione!A10)),"") &amp; UPPER(PreElaborazione!A10) &amp; IF(A$5="ALF",REPT(" ",A$6-LEN(PreElaborazione!A10)),""))</f>
        <v>3</v>
      </c>
      <c r="B9" s="90" t="str">
        <f ca="1">IF(LEN(PreElaborazione!B10)&gt;B$6,LEFT(PreElaborazione!B10,B$6),IF(B$5="NUM",REPT("0",B$6-LEN(PreElaborazione!B10)),"") &amp; UPPER(PreElaborazione!B10) &amp; IF(B$5="ALF",REPT(" ",B$6-LEN(PreElaborazione!B10)),""))</f>
        <v xml:space="preserve"> </v>
      </c>
      <c r="C9" s="90" t="str">
        <f ca="1">IF(LEN(PreElaborazione!C10)&gt;C$6,LEFT(PreElaborazione!C10,C$6),IF(C$5="NUM",REPT("0",C$6-LEN(PreElaborazione!C10)),"") &amp; UPPER(PreElaborazione!C10) &amp; IF(C$5="ALF",REPT(" ",C$6-LEN(PreElaborazione!C10)),""))</f>
        <v xml:space="preserve">VJR </v>
      </c>
      <c r="D9" s="90" t="str">
        <f ca="1">IF(LEN(PreElaborazione!D10)&gt;D$6,LEFT(PreElaborazione!D10,D$6),IF(D$5="NUM",REPT("0",D$6-LEN(PreElaborazione!D10)),"") &amp; UPPER(PreElaborazione!D10) &amp; IF(D$5="ALF",REPT(" ",D$6-LEN(PreElaborazione!D10)),""))</f>
        <v>0013</v>
      </c>
      <c r="E9" s="90" t="str">
        <f ca="1">IF(LEN(PreElaborazione!E10)&gt;E$6,LEFT(PreElaborazione!E10,E$6),IF(E$5="NUM",REPT("0",E$6-LEN(PreElaborazione!E10)),"") &amp; UPPER(PreElaborazione!E10) &amp; IF(E$5="ALF",REPT(" ",E$6-LEN(PreElaborazione!E10)),""))</f>
        <v>RM</v>
      </c>
      <c r="F9" s="90" t="str">
        <f ca="1">IF(LEN(PreElaborazione!F10)&gt;F$6,LEFT(PreElaborazione!F10,F$6),IF(F$5="NUM",REPT("0",F$6-LEN(PreElaborazione!F10)),"") &amp; UPPER(PreElaborazione!F10) &amp; IF(F$5="ALF",REPT(" ",F$6-LEN(PreElaborazione!F10)),""))</f>
        <v>0003</v>
      </c>
      <c r="G9" s="90" t="str">
        <f ca="1">IF(LEN(PreElaborazione!G10)&gt;G$6,LEFT(PreElaborazione!G10,G$6),IF(G$5="NUM",REPT("0",G$6-LEN(PreElaborazione!G10)),"") &amp; UPPER(PreElaborazione!G10) &amp; IF(G$5="ALF",REPT(" ",G$6-LEN(PreElaborazione!G10)),""))</f>
        <v xml:space="preserve">A  </v>
      </c>
      <c r="H9" s="90" t="str">
        <f ca="1">IF(LEN(PreElaborazione!H10)&gt;H$6,LEFT(PreElaborazione!H10,H$6),IF(H$5="NUM",REPT("0",H$6-LEN(PreElaborazione!H10)),"") &amp; UPPER(PreElaborazione!H10) &amp; IF(H$5="ALF",REPT(" ",H$6-LEN(PreElaborazione!H10)),""))</f>
        <v>140322</v>
      </c>
      <c r="I9" s="90" t="str">
        <f ca="1">IF(LEN(PreElaborazione!I10)&gt;I$6,LEFT(PreElaborazione!I10,I$6),IF(I$5="NUM",REPT("0",I$6-LEN(PreElaborazione!I10)),"") &amp; UPPER(PreElaborazione!I10) &amp; IF(I$5="ALF",REPT(" ",I$6-LEN(PreElaborazione!I10)),""))</f>
        <v>E</v>
      </c>
      <c r="J9" s="90" t="str">
        <f ca="1">IF(LEN(PreElaborazione!J10)&gt;J$6,LEFT(PreElaborazione!J10,J$6),IF(J$5="NUM",REPT("0",J$6-LEN(PreElaborazione!J10)),"") &amp; UPPER(PreElaborazione!J10) &amp; IF(J$5="ALF",REPT(" ",J$6-LEN(PreElaborazione!J10)),""))</f>
        <v xml:space="preserve">OAZNM03EST17    </v>
      </c>
      <c r="K9" s="90" t="str">
        <f ca="1">IF(LEN(PreElaborazione!K10)&gt;K$6,LEFT(PreElaborazione!K10,K$6),IF(K$5="NUM",REPT("0",K$6-LEN(PreElaborazione!K10)),"") &amp; UPPER(PreElaborazione!K10) &amp; IF(K$5="ALF",REPT(" ",K$6-LEN(PreElaborazione!K10)),""))</f>
        <v>M</v>
      </c>
      <c r="L9" s="90" t="str">
        <f ca="1">IF(LEN(PreElaborazione!L10)&gt;L$6,LEFT(PreElaborazione!L10,L$6),IF(L$5="NUM",REPT("0",L$6-LEN(PreElaborazione!L10)),"") &amp; UPPER(PreElaborazione!L10) &amp; IF(L$5="ALF",REPT(" ",L$6-LEN(PreElaborazione!L10)),""))</f>
        <v>2202</v>
      </c>
      <c r="M9" s="90" t="str">
        <f ca="1">IF(LEN(PreElaborazione!M10)&gt;M$6,LEFT(PreElaborazione!M10,M$6),IF(M$5="NUM",REPT("0",M$6-LEN(PreElaborazione!M10)),"") &amp; UPPER(PreElaborazione!M10) &amp; IF(M$5="ALF",REPT(" ",M$6-LEN(PreElaborazione!M10)),""))</f>
        <v xml:space="preserve">E8*168/2013*00007*05                </v>
      </c>
      <c r="N9" s="90" t="str">
        <f ca="1">IF(LEN(PreElaborazione!N10)&gt;N$6,LEFT(PreElaborazione!N10,N$6),IF(N$5="NUM",REPT("0",N$6-LEN(PreElaborazione!N10)),"") &amp; UPPER(PreElaborazione!N10) &amp; IF(N$5="ALF",REPT(" ",N$6-LEN(PreElaborazione!N10)),""))</f>
        <v>22022022</v>
      </c>
      <c r="O9" s="90" t="str">
        <f ca="1">IF(LEN(PreElaborazione!O10)&gt;O$6,LEFT(PreElaborazione!O10,O$6),IF(O$5="NUM",REPT("0",O$6-LEN(PreElaborazione!O10)),"") &amp; UPPER(PreElaborazione!O10) &amp; IF(O$5="ALF",REPT(" ",O$6-LEN(PreElaborazione!O10)),""))</f>
        <v xml:space="preserve">ASKOLL EVA S.P.A.                         </v>
      </c>
      <c r="P9" s="90" t="str">
        <f ca="1">IF(LEN(PreElaborazione!P10)&gt;P$6,LEFT(PreElaborazione!P10,P$6),IF(P$5="NUM",REPT("0",P$6-LEN(PreElaborazione!P10)),"") &amp; UPPER(PreElaborazione!P10) &amp; IF(P$5="ALF",REPT(" ",P$6-LEN(PreElaborazione!P10)),""))</f>
        <v xml:space="preserve">01        </v>
      </c>
      <c r="Q9" s="90" t="str">
        <f ca="1">IF(LEN(PreElaborazione!Q10)&gt;Q$6,LEFT(PreElaborazione!Q10,Q$6),IF(Q$5="NUM",REPT("0",Q$6-LEN(PreElaborazione!Q10)),"") &amp; UPPER(PreElaborazione!Q10) &amp; IF(Q$5="ALF",REPT(" ",Q$6-LEN(PreElaborazione!Q10)),""))</f>
        <v xml:space="preserve">02                       </v>
      </c>
      <c r="R9" s="90" t="str">
        <f ca="1">IF(LEN(PreElaborazione!R10)&gt;R$6,LEFT(PreElaborazione!R10,R$6),IF(R$5="NUM",REPT("0",R$6-LEN(PreElaborazione!R10)),"") &amp; UPPER(PreElaborazione!R10) &amp; IF(R$5="ALF",REPT(" ",R$6-LEN(PreElaborazione!R10)),""))</f>
        <v xml:space="preserve">02                                 </v>
      </c>
      <c r="S9" s="90" t="str">
        <f ca="1">IF(LEN(PreElaborazione!S10)&gt;S$6,LEFT(PreElaborazione!S10,S$6),IF(S$5="NUM",REPT("0",S$6-LEN(PreElaborazione!S10)),"") &amp; UPPER(PreElaborazione!S10) &amp; IF(S$5="ALF",REPT(" ",S$6-LEN(PreElaborazione!S10)),""))</f>
        <v xml:space="preserve">ASKOLL                                    </v>
      </c>
      <c r="T9" s="90" t="str">
        <f ca="1">IF(LEN(PreElaborazione!T10)&gt;T$6,LEFT(PreElaborazione!T10,T$6),IF(T$5="NUM",REPT("0",T$6-LEN(PreElaborazione!T10)),"") &amp; UPPER(PreElaborazione!T10) &amp; IF(T$5="ALF",REPT(" ",T$6-LEN(PreElaborazione!T10)),""))</f>
        <v xml:space="preserve">                                        </v>
      </c>
      <c r="U9" s="90" t="str">
        <f ca="1">IF(LEN(PreElaborazione!U10)&gt;U$6,LEFT(PreElaborazione!U10,U$6),IF(U$5="NUM",REPT("0",U$6-LEN(PreElaborazione!U10)),"") &amp; UPPER(PreElaborazione!U10) &amp; IF(U$5="ALF",REPT(" ",U$6-LEN(PreElaborazione!U10)),""))</f>
        <v>M0</v>
      </c>
      <c r="V9" s="90" t="str">
        <f ca="1">IF(LEN(PreElaborazione!V10)&gt;V$6,LEFT(PreElaborazione!V10,V$6),IF(V$5="NUM",REPT("0",V$6-LEN(PreElaborazione!V10)),"") &amp; UPPER(PreElaborazione!V10) &amp; IF(V$5="ALF",REPT(" ",V$6-LEN(PreElaborazione!V10)),""))</f>
        <v xml:space="preserve">EME200      </v>
      </c>
      <c r="W9" s="90" t="str">
        <f ca="1">IF(LEN(PreElaborazione!W10)&gt;W$6,LEFT(PreElaborazione!W10,W$6),IF(W$5="NUM",REPT("0",W$6-LEN(PreElaborazione!W10)),"") &amp; UPPER(PreElaborazione!W10) &amp; IF(W$5="ALF",REPT(" ",W$6-LEN(PreElaborazione!W10)),""))</f>
        <v xml:space="preserve">    </v>
      </c>
      <c r="X9" s="90" t="str">
        <f ca="1">IF(LEN(PreElaborazione!X10)&gt;X$6,LEFT(PreElaborazione!X10,X$6),IF(X$5="NUM",REPT("0",X$6-LEN(PreElaborazione!X10)),"") &amp; UPPER(PreElaborazione!X10) &amp; IF(X$5="ALF",REPT(" ",X$6-LEN(PreElaborazione!X10)),""))</f>
        <v>00000</v>
      </c>
      <c r="Y9" s="90" t="str">
        <f ca="1">IF(LEN(PreElaborazione!Y10)&gt;Y$6,LEFT(PreElaborazione!Y10,Y$6),IF(Y$5="NUM",REPT("0",Y$6-LEN(PreElaborazione!Y10)),"") &amp; UPPER(PreElaborazione!Y10) &amp; IF(Y$5="ALF",REPT(" ",Y$6-LEN(PreElaborazione!Y10)),""))</f>
        <v xml:space="preserve">   </v>
      </c>
      <c r="Z9" s="90" t="str">
        <f ca="1">IF(LEN(PreElaborazione!Z10)&gt;Z$6,LEFT(PreElaborazione!Z10,Z$6),IF(Z$5="NUM",REPT("0",Z$6-LEN(PreElaborazione!Z10)),"") &amp; UPPER(PreElaborazione!Z10) &amp; IF(Z$5="ALF",REPT(" ",Z$6-LEN(PreElaborazione!Z10)),""))</f>
        <v xml:space="preserve">B  </v>
      </c>
      <c r="AA9" s="90" t="str">
        <f ca="1">IF(LEN(PreElaborazione!AA10)&gt;AA$6,LEFT(PreElaborazione!AA10,AA$6),IF(AA$5="NUM",REPT("0",AA$6-LEN(PreElaborazione!AA10)),"") &amp; UPPER(PreElaborazione!AA10) &amp; IF(AA$5="ALF",REPT(" ",AA$6-LEN(PreElaborazione!AA10)),""))</f>
        <v>6</v>
      </c>
      <c r="AB9" s="90" t="str">
        <f ca="1">IF(LEN(PreElaborazione!AB10)&gt;AB$6,LEFT(PreElaborazione!AB10,AB$6),IF(AB$5="NUM",REPT("0",AB$6-LEN(PreElaborazione!AB10)),"") &amp; UPPER(PreElaborazione!AB10) &amp; IF(AB$5="ALF",REPT(" ",AB$6-LEN(PreElaborazione!AB10)),""))</f>
        <v>03</v>
      </c>
      <c r="AC9" s="90" t="str">
        <f ca="1">IF(LEN(PreElaborazione!AC10)&gt;AC$6,LEFT(PreElaborazione!AC10,AC$6),IF(AC$5="NUM",REPT("0",AC$6-LEN(PreElaborazione!AC10)),"") &amp; UPPER(PreElaborazione!AC10) &amp; IF(AC$5="ALF",REPT(" ",AC$6-LEN(PreElaborazione!AC10)),""))</f>
        <v>0012502</v>
      </c>
      <c r="AD9" s="90" t="str">
        <f ca="1">IF(LEN(PreElaborazione!AD10)&gt;AD$6,LEFT(PreElaborazione!AD10,AD$6),IF(AD$5="NUM",REPT("0",AD$6-LEN(PreElaborazione!AD10)),"") &amp; UPPER(PreElaborazione!AD10) &amp; IF(AD$5="ALF",REPT(" ",AD$6-LEN(PreElaborazione!AD10)),""))</f>
        <v>00220</v>
      </c>
      <c r="AE9" s="90" t="str">
        <f ca="1">IF(LEN(PreElaborazione!AE10)&gt;AE$6,LEFT(PreElaborazione!AE10,AE$6),IF(AE$5="NUM",REPT("0",AE$6-LEN(PreElaborazione!AE10)),"") &amp; UPPER(PreElaborazione!AE10) &amp; IF(AE$5="ALF",REPT(" ",AE$6-LEN(PreElaborazione!AE10)),""))</f>
        <v>I</v>
      </c>
      <c r="AF9" s="90" t="str">
        <f ca="1">IF(LEN(PreElaborazione!AF10)&gt;AF$6,LEFT(PreElaborazione!AF10,AF$6),IF(AF$5="NUM",REPT("0",AF$6-LEN(PreElaborazione!AF10)),"") &amp; UPPER(PreElaborazione!AF10) &amp; IF(AF$5="ALF",REPT(" ",AF$6-LEN(PreElaborazione!AF10)),""))</f>
        <v>00000</v>
      </c>
      <c r="AG9" s="90" t="str">
        <f ca="1">IF(LEN(PreElaborazione!AG10)&gt;AG$6,LEFT(PreElaborazione!AG10,AG$6),IF(AG$5="NUM",REPT("0",AG$6-LEN(PreElaborazione!AG10)),"") &amp; UPPER(PreElaborazione!AG10) &amp; IF(AG$5="ALF",REPT(" ",AG$6-LEN(PreElaborazione!AG10)),""))</f>
        <v>004</v>
      </c>
      <c r="AH9" s="90" t="str">
        <f ca="1">IF(LEN(PreElaborazione!AH10)&gt;AH$6,LEFT(PreElaborazione!AH10,AH$6),IF(AH$5="NUM",REPT("0",AH$6-LEN(PreElaborazione!AH10)),"") &amp; UPPER(PreElaborazione!AH10) &amp; IF(AH$5="ALF",REPT(" ",AH$6-LEN(PreElaborazione!AH10)),""))</f>
        <v>1</v>
      </c>
      <c r="AI9" s="90" t="str">
        <f ca="1">IF(LEN(PreElaborazione!AI10)&gt;AI$6,LEFT(PreElaborazione!AI10,AI$6),IF(AI$5="NUM",REPT("0",AI$6-LEN(PreElaborazione!AI10)),"") &amp; UPPER(PreElaborazione!AI10) &amp; IF(AI$5="ALF",REPT(" ",AI$6-LEN(PreElaborazione!AI10)),""))</f>
        <v>002</v>
      </c>
      <c r="AJ9" s="90" t="str">
        <f ca="1">IF(LEN(PreElaborazione!AJ10)&gt;AJ$6,LEFT(PreElaborazione!AJ10,AJ$6),IF(AJ$5="NUM",REPT("0",AJ$6-LEN(PreElaborazione!AJ10)),"") &amp; UPPER(PreElaborazione!AJ10) &amp; IF(AJ$5="ALF",REPT(" ",AJ$6-LEN(PreElaborazione!AJ10)),""))</f>
        <v>01830</v>
      </c>
      <c r="AK9" s="90" t="str">
        <f ca="1">IF(LEN(PreElaborazione!AK10)&gt;AK$6,LEFT(PreElaborazione!AK10,AK$6),IF(AK$5="NUM",REPT("0",AK$6-LEN(PreElaborazione!AK10)),"") &amp; UPPER(PreElaborazione!AK10) &amp; IF(AK$5="ALF",REPT(" ",AK$6-LEN(PreElaborazione!AK10)),""))</f>
        <v>0726</v>
      </c>
      <c r="AL9" s="90" t="str">
        <f ca="1">IF(LEN(PreElaborazione!AL10)&gt;AL$6,LEFT(PreElaborazione!AL10,AL$6),IF(AL$5="NUM",REPT("0",AL$6-LEN(PreElaborazione!AL10)),"") &amp; UPPER(PreElaborazione!AL10) &amp; IF(AL$5="ALF",REPT(" ",AL$6-LEN(PreElaborazione!AL10)),""))</f>
        <v>0000</v>
      </c>
      <c r="AM9" s="90" t="str">
        <f ca="1">IF(LEN(PreElaborazione!AM10)&gt;AM$6,LEFT(PreElaborazione!AM10,AM$6),IF(AM$5="NUM",REPT("0",AM$6-LEN(PreElaborazione!AM10)),"") &amp; UPPER(PreElaborazione!AM10) &amp; IF(AM$5="ALF",REPT(" ",AM$6-LEN(PreElaborazione!AM10)),""))</f>
        <v>0000</v>
      </c>
      <c r="AN9" s="90" t="str">
        <f ca="1">IF(LEN(PreElaborazione!AN10)&gt;AN$6,LEFT(PreElaborazione!AN10,AN$6),IF(AN$5="NUM",REPT("0",AN$6-LEN(PreElaborazione!AN10)),"") &amp; UPPER(PreElaborazione!AN10) &amp; IF(AN$5="ALF",REPT(" ",AN$6-LEN(PreElaborazione!AN10)),""))</f>
        <v>1245</v>
      </c>
      <c r="AO9" s="90" t="str">
        <f ca="1">IF(LEN(PreElaborazione!AO10)&gt;AO$6,LEFT(PreElaborazione!AO10,AO$6),IF(AO$5="NUM",REPT("0",AO$6-LEN(PreElaborazione!AO10)),"") &amp; UPPER(PreElaborazione!AO10) &amp; IF(AO$5="ALF",REPT(" ",AO$6-LEN(PreElaborazione!AO10)),""))</f>
        <v>0000</v>
      </c>
      <c r="AP9" s="90" t="str">
        <f ca="1">IF(LEN(PreElaborazione!AP10)&gt;AP$6,LEFT(PreElaborazione!AP10,AP$6),IF(AP$5="NUM",REPT("0",AP$6-LEN(PreElaborazione!AP10)),"") &amp; UPPER(PreElaborazione!AP10) &amp; IF(AP$5="ALF",REPT(" ",AP$6-LEN(PreElaborazione!AP10)),""))</f>
        <v>0000</v>
      </c>
      <c r="AQ9" s="90" t="str">
        <f ca="1">IF(LEN(PreElaborazione!AQ10)&gt;AQ$6,LEFT(PreElaborazione!AQ10,AQ$6),IF(AQ$5="NUM",REPT("0",AQ$6-LEN(PreElaborazione!AQ10)),"") &amp; UPPER(PreElaborazione!AQ10) &amp; IF(AQ$5="ALF",REPT(" ",AQ$6-LEN(PreElaborazione!AQ10)),""))</f>
        <v>000</v>
      </c>
      <c r="AR9" s="90" t="str">
        <f ca="1">IF(LEN(PreElaborazione!AR10)&gt;AR$6,LEFT(PreElaborazione!AR10,AR$6),IF(AR$5="NUM",REPT("0",AR$6-LEN(PreElaborazione!AR10)),"") &amp; UPPER(PreElaborazione!AR10) &amp; IF(AR$5="ALF",REPT(" ",AR$6-LEN(PreElaborazione!AR10)),""))</f>
        <v>000</v>
      </c>
      <c r="AS9" s="90" t="str">
        <f ca="1">IF(LEN(PreElaborazione!AS10)&gt;AS$6,LEFT(PreElaborazione!AS10,AS$6),IF(AS$5="NUM",REPT("0",AS$6-LEN(PreElaborazione!AS10)),"") &amp; UPPER(PreElaborazione!AS10) &amp; IF(AS$5="ALF",REPT(" ",AS$6-LEN(PreElaborazione!AS10)),""))</f>
        <v>0</v>
      </c>
      <c r="AT9" s="90" t="str">
        <f ca="1">IF(LEN(PreElaborazione!AT10)&gt;AT$6,LEFT(PreElaborazione!AT10,AT$6),IF(AT$5="NUM",REPT("0",AT$6-LEN(PreElaborazione!AT10)),"") &amp; UPPER(PreElaborazione!AT10) &amp; IF(AT$5="ALF",REPT(" ",AT$6-LEN(PreElaborazione!AT10)),""))</f>
        <v>000167</v>
      </c>
      <c r="AU9" s="90" t="str">
        <f ca="1">IF(LEN(PreElaborazione!AU10)&gt;AU$6,LEFT(PreElaborazione!AU10,AU$6),IF(AU$5="NUM",REPT("0",AU$6-LEN(PreElaborazione!AU10)),"") &amp; UPPER(PreElaborazione!AU10) &amp; IF(AU$5="ALF",REPT(" ",AU$6-LEN(PreElaborazione!AU10)),""))</f>
        <v>000245</v>
      </c>
      <c r="AV9" s="90" t="str">
        <f ca="1">IF(LEN(PreElaborazione!AV10)&gt;AV$6,LEFT(PreElaborazione!AV10,AV$6),IF(AV$5="NUM",REPT("0",AV$6-LEN(PreElaborazione!AV10)),"") &amp; UPPER(PreElaborazione!AV10) &amp; IF(AV$5="ALF",REPT(" ",AV$6-LEN(PreElaborazione!AV10)),""))</f>
        <v>000000</v>
      </c>
      <c r="AW9" s="90" t="str">
        <f ca="1">IF(LEN(PreElaborazione!AW10)&gt;AW$6,LEFT(PreElaborazione!AW10,AW$6),IF(AW$5="NUM",REPT("0",AW$6-LEN(PreElaborazione!AW10)),"") &amp; UPPER(PreElaborazione!AW10) &amp; IF(AW$5="ALF",REPT(" ",AW$6-LEN(PreElaborazione!AW10)),""))</f>
        <v>02</v>
      </c>
      <c r="AX9" s="90" t="str">
        <f ca="1">IF(LEN(PreElaborazione!AX10)&gt;AX$6,LEFT(PreElaborazione!AX10,AX$6),IF(AX$5="NUM",REPT("0",AX$6-LEN(PreElaborazione!AX10)),"") &amp; UPPER(PreElaborazione!AX10) &amp; IF(AX$5="ALF",REPT(" ",AX$6-LEN(PreElaborazione!AX10)),""))</f>
        <v>01</v>
      </c>
      <c r="AY9" s="90" t="str">
        <f ca="1">IF(LEN(PreElaborazione!AY10)&gt;AY$6,LEFT(PreElaborazione!AY10,AY$6),IF(AY$5="NUM",REPT("0",AY$6-LEN(PreElaborazione!AY10)),"") &amp; UPPER(PreElaborazione!AY10) &amp; IF(AY$5="ALF",REPT(" ",AY$6-LEN(PreElaborazione!AY10)),""))</f>
        <v>MEC</v>
      </c>
      <c r="AZ9" s="90" t="str">
        <f ca="1">IF(LEN(PreElaborazione!AZ10)&gt;AZ$6,LEFT(PreElaborazione!AZ10,AZ$6),IF(AZ$5="NUM",REPT("0",AZ$6-LEN(PreElaborazione!AZ10)),"") &amp; UPPER(PreElaborazione!AZ10) &amp; IF(AZ$5="ALF",REPT(" ",AZ$6-LEN(PreElaborazione!AZ10)),""))</f>
        <v>1/21,18</v>
      </c>
      <c r="BA9" s="90" t="str">
        <f ca="1">IF(LEN(PreElaborazione!BA10)&gt;BA$6,LEFT(PreElaborazione!BA10,BA$6),IF(BA$5="NUM",REPT("0",BA$6-LEN(PreElaborazione!BA10)),"") &amp; UPPER(PreElaborazione!BA10) &amp; IF(BA$5="ALF",REPT(" ",BA$6-LEN(PreElaborazione!BA10)),""))</f>
        <v xml:space="preserve">                  </v>
      </c>
      <c r="BB9" s="90" t="str">
        <f ca="1">IF(LEN(PreElaborazione!BB10)&gt;BB$6,LEFT(PreElaborazione!BB10,BB$6),IF(BB$5="NUM",REPT("0",BB$6-LEN(PreElaborazione!BB10)),"") &amp; UPPER(PreElaborazione!BB10) &amp; IF(BB$5="ALF",REPT(" ",BB$6-LEN(PreElaborazione!BB10)),""))</f>
        <v xml:space="preserve">ANT 80/80-16 45J POST 90/80-16 51J  </v>
      </c>
      <c r="BC9" s="90" t="str">
        <f ca="1">IF(LEN(PreElaborazione!BC10)&gt;BC$6,LEFT(PreElaborazione!BC10,BC$6),IF(BC$5="NUM",REPT("0",BC$6-LEN(PreElaborazione!BC10)),"") &amp; UPPER(PreElaborazione!BC10) &amp; IF(BC$5="ALF",REPT(" ",BC$6-LEN(PreElaborazione!BC10)),""))</f>
        <v>A</v>
      </c>
      <c r="BD9" s="90" t="str">
        <f ca="1">IF(LEN(PreElaborazione!BD10)&gt;BD$6,LEFT(PreElaborazione!BD10,BD$6),IF(BD$5="NUM",REPT("0",BD$6-LEN(PreElaborazione!BD10)),"") &amp; UPPER(PreElaborazione!BD10) &amp; IF(BD$5="ALF",REPT(" ",BD$6-LEN(PreElaborazione!BD10)),""))</f>
        <v>000</v>
      </c>
      <c r="BE9" s="90" t="str">
        <f ca="1">IF(LEN(PreElaborazione!BE10)&gt;BE$6,LEFT(PreElaborazione!BE10,BE$6),IF(BE$5="NUM",REPT("0",BE$6-LEN(PreElaborazione!BE10)),"") &amp; UPPER(PreElaborazione!BE10) &amp; IF(BE$5="ALF",REPT(" ",BE$6-LEN(PreElaborazione!BE10)),""))</f>
        <v>00000</v>
      </c>
      <c r="BF9" s="90" t="str">
        <f ca="1">IF(LEN(PreElaborazione!BF10)&gt;BF$6,LEFT(PreElaborazione!BF10,BF$6),IF(BF$5="NUM",REPT("0",BF$6-LEN(PreElaborazione!BF10)),"") &amp; UPPER(PreElaborazione!BF10) &amp; IF(BF$5="ALF",REPT(" ",BF$6-LEN(PreElaborazione!BF10)),""))</f>
        <v>04500</v>
      </c>
      <c r="BG9" s="90" t="str">
        <f ca="1">IF(LEN(PreElaborazione!BG10)&gt;BG$6,LEFT(PreElaborazione!BG10,BG$6),IF(BG$5="NUM",REPT("0",BG$6-LEN(PreElaborazione!BG10)),"") &amp; UPPER(PreElaborazione!BG10) &amp; IF(BG$5="ALF",REPT(" ",BG$6-LEN(PreElaborazione!BG10)),""))</f>
        <v xml:space="preserve"> </v>
      </c>
      <c r="BH9" s="90" t="str">
        <f ca="1">IF(LEN(PreElaborazione!BH10)&gt;BH$6,LEFT(PreElaborazione!BH10,BH$6),IF(BH$5="NUM",REPT("0",BH$6-LEN(PreElaborazione!BH10)),"") &amp; UPPER(PreElaborazione!BH10) &amp; IF(BH$5="ALF",REPT(" ",BH$6-LEN(PreElaborazione!BH10)),""))</f>
        <v>000000</v>
      </c>
      <c r="BI9" s="90" t="str">
        <f ca="1">IF(LEN(PreElaborazione!BI10)&gt;BI$6,LEFT(PreElaborazione!BI10,BI$6),IF(BI$5="NUM",REPT("0",BI$6-LEN(PreElaborazione!BI10)),"") &amp; UPPER(PreElaborazione!BI10) &amp; IF(BI$5="ALF",REPT(" ",BI$6-LEN(PreElaborazione!BI10)),""))</f>
        <v xml:space="preserve"> </v>
      </c>
      <c r="BJ9" s="90" t="str">
        <f ca="1">IF(LEN(PreElaborazione!BJ10)&gt;BJ$6,LEFT(PreElaborazione!BJ10,BJ$6),IF(BJ$5="NUM",REPT("0",BJ$6-LEN(PreElaborazione!BJ10)),"") &amp; UPPER(PreElaborazione!BJ10) &amp; IF(BJ$5="ALF",REPT(" ",BJ$6-LEN(PreElaborazione!BJ10)),""))</f>
        <v xml:space="preserve"> </v>
      </c>
      <c r="BK9" s="90" t="str">
        <f ca="1">IF(LEN(PreElaborazione!BK10)&gt;BK$6,LEFT(PreElaborazione!BK10,BK$6),IF(BK$5="NUM",REPT("0",BK$6-LEN(PreElaborazione!BK10)),"") &amp; UPPER(PreElaborazione!BK10) &amp; IF(BK$5="ALF",REPT(" ",BK$6-LEN(PreElaborazione!BK10)),""))</f>
        <v xml:space="preserve"> </v>
      </c>
      <c r="BL9" s="90" t="str">
        <f ca="1">IF(LEN(PreElaborazione!BL10)&gt;BL$6,LEFT(PreElaborazione!BL10,BL$6),IF(BL$5="NUM",REPT("0",BL$6-LEN(PreElaborazione!BL10)),"") &amp; UPPER(PreElaborazione!BL10) &amp; IF(BL$5="ALF",REPT(" ",BL$6-LEN(PreElaborazione!BL10)),""))</f>
        <v xml:space="preserve">L1 </v>
      </c>
      <c r="BM9" s="90" t="str">
        <f ca="1">IF(LEN(PreElaborazione!BM10)&gt;BM$6,LEFT(PreElaborazione!BM10,BM$6),IF(BM$5="NUM",REPT("0",BM$6-LEN(PreElaborazione!BM10)),"") &amp; UPPER(PreElaborazione!BM10) &amp; IF(BM$5="ALF",REPT(" ",BM$6-LEN(PreElaborazione!BM10)),""))</f>
        <v xml:space="preserve">   </v>
      </c>
      <c r="BN9" s="90" t="str">
        <f ca="1">IF(LEN(PreElaborazione!BN10)&gt;BN$6,LEFT(PreElaborazione!BN10,BN$6),IF(BN$5="NUM",REPT("0",BN$6-LEN(PreElaborazione!BN10)),"") &amp; UPPER(PreElaborazione!BN10) &amp; IF(BN$5="ALF",REPT(" ",BN$6-LEN(PreElaborazione!BN10)),""))</f>
        <v xml:space="preserve"> </v>
      </c>
      <c r="BO9" s="90" t="str">
        <f ca="1">IF(LEN(PreElaborazione!BO10)&gt;BO$6,LEFT(PreElaborazione!BO10,BO$6),IF(BO$5="NUM",REPT("0",BO$6-LEN(PreElaborazione!BO10)),"") &amp; UPPER(PreElaborazione!BO10) &amp; IF(BO$5="ALF",REPT(" ",BO$6-LEN(PreElaborazione!BO10)),""))</f>
        <v>0000</v>
      </c>
      <c r="BP9" s="90" t="str">
        <f ca="1">IF(LEN(PreElaborazione!BP10)&gt;BP$6,LEFT(PreElaborazione!BP10,BP$6),IF(BP$5="NUM",REPT("0",BP$6-LEN(PreElaborazione!BP10)),"") &amp; UPPER(PreElaborazione!BP10) &amp; IF(BP$5="ALF",REPT(" ",BP$6-LEN(PreElaborazione!BP10)),""))</f>
        <v>0000</v>
      </c>
      <c r="BQ9" s="90" t="str">
        <f ca="1">IF(LEN(PreElaborazione!BQ10)&gt;BQ$6,LEFT(PreElaborazione!BQ10,BQ$6),IF(BQ$5="NUM",REPT("0",BQ$6-LEN(PreElaborazione!BQ10)),"") &amp; UPPER(PreElaborazione!BQ10) &amp; IF(BQ$5="ALF",REPT(" ",BQ$6-LEN(PreElaborazione!BQ10)),""))</f>
        <v>0000</v>
      </c>
      <c r="BR9" s="90" t="str">
        <f ca="1">IF(LEN(PreElaborazione!BR10)&gt;BR$6,LEFT(PreElaborazione!BR10,BR$6),IF(BR$5="NUM",REPT("0",BR$6-LEN(PreElaborazione!BR10)),"") &amp; UPPER(PreElaborazione!BR10) &amp; IF(BR$5="ALF",REPT(" ",BR$6-LEN(PreElaborazione!BR10)),""))</f>
        <v xml:space="preserve">     </v>
      </c>
      <c r="BS9" s="90" t="str">
        <f ca="1">IF(LEN(PreElaborazione!BS10)&gt;BS$6,LEFT(PreElaborazione!BS10,BS$6),IF(BS$5="NUM",REPT("0",BS$6-LEN(PreElaborazione!BS10)),"") &amp; UPPER(PreElaborazione!BS10) &amp; IF(BS$5="ALF",REPT(" ",BS$6-LEN(PreElaborazione!BS10)),""))</f>
        <v xml:space="preserve">     </v>
      </c>
      <c r="BT9" s="90" t="str">
        <f ca="1">IF(LEN(PreElaborazione!BT10)&gt;BT$6,LEFT(PreElaborazione!BT10,BT$6),IF(BT$5="NUM",REPT("0",BT$6-LEN(PreElaborazione!BT10)),"") &amp; UPPER(PreElaborazione!BT10) &amp; IF(BT$5="ALF",REPT(" ",BT$6-LEN(PreElaborazione!BT10)),""))</f>
        <v>1200</v>
      </c>
      <c r="BU9" s="90" t="str">
        <f ca="1">IF(LEN(PreElaborazione!BU10)&gt;BU$6,LEFT(PreElaborazione!BU10,BU$6),IF(BU$5="NUM",REPT("0",BU$6-LEN(PreElaborazione!BU10)),"") &amp; UPPER(PreElaborazione!BU10) &amp; IF(BU$5="ALF",REPT(" ",BU$6-LEN(PreElaborazione!BU10)),""))</f>
        <v xml:space="preserve">   </v>
      </c>
      <c r="BV9" s="90" t="str">
        <f ca="1">IF(LEN(PreElaborazione!BV10)&gt;BV$6,LEFT(PreElaborazione!BV10,BV$6),IF(BV$5="NUM",REPT("0",BV$6-LEN(PreElaborazione!BV10)),"") &amp; UPPER(PreElaborazione!BV10) &amp; IF(BV$5="ALF",REPT(" ",BV$6-LEN(PreElaborazione!BV10)),""))</f>
        <v xml:space="preserve">                                    </v>
      </c>
      <c r="BW9" s="90" t="str">
        <f ca="1">IF(LEN(PreElaborazione!BW10)&gt;BW$6,LEFT(PreElaborazione!BW10,BW$6),IF(BW$5="NUM",REPT("0",BW$6-LEN(PreElaborazione!BW10)),"") &amp; UPPER(PreElaborazione!BW10) &amp; IF(BW$5="ALF",REPT(" ",BW$6-LEN(PreElaborazione!BW10)),""))</f>
        <v xml:space="preserve">                                    </v>
      </c>
      <c r="BX9" s="90" t="str">
        <f ca="1">IF(LEN(PreElaborazione!BX10)&gt;BX$6,LEFT(PreElaborazione!BX10,BX$6),IF(BX$5="NUM",REPT("0",BX$6-LEN(PreElaborazione!BX10)),"") &amp; UPPER(PreElaborazione!BX10) &amp; IF(BX$5="ALF",REPT(" ",BX$6-LEN(PreElaborazione!BX10)),""))</f>
        <v xml:space="preserve">  </v>
      </c>
      <c r="BY9" s="90" t="str">
        <f ca="1">IF(LEN(PreElaborazione!BY10)&gt;BY$6,LEFT(PreElaborazione!BY10,BY$6),IF(BY$5="NUM",REPT("0",BY$6-LEN(PreElaborazione!BY10)),"") &amp; UPPER(PreElaborazione!BY10) &amp; IF(BY$5="ALF",REPT(" ",BY$6-LEN(PreElaborazione!BY10)),""))</f>
        <v>00</v>
      </c>
      <c r="BZ9" s="90" t="str">
        <f ca="1">IF(LEN(PreElaborazione!BZ10)&gt;BZ$6,LEFT(PreElaborazione!BZ10,BZ$6),IF(BZ$5="NUM",REPT("0",BZ$6-LEN(PreElaborazione!BZ10)),"") &amp; UPPER(PreElaborazione!BZ10) &amp; IF(BZ$5="ALF",REPT(" ",BZ$6-LEN(PreElaborazione!BZ10)),""))</f>
        <v xml:space="preserve">                                           </v>
      </c>
      <c r="CA9" s="90" t="str">
        <f ca="1">IF(LEN(PreElaborazione!CA10)&gt;CA$6,LEFT(PreElaborazione!CA10,CA$6),IF(CA$5="NUM",REPT("0",CA$6-LEN(PreElaborazione!CA10)),"") &amp; UPPER(PreElaborazione!CA10) &amp; IF(CA$5="ALF",REPT(" ",CA$6-LEN(PreElaborazione!CA10)),""))</f>
        <v xml:space="preserve">CAT. INTERNAZIONALE COMPLETA L1E-B  </v>
      </c>
      <c r="CB9" s="90" t="str">
        <f ca="1">IF(LEN(PreElaborazione!CB10)&gt;CB$6,LEFT(PreElaborazione!CB10,CB$6),IF(CB$5="NUM",REPT("0",CB$6-LEN(PreElaborazione!CB10)),"") &amp; UPPER(PreElaborazione!CB10) &amp; IF(CB$5="ALF",REPT(" ",CB$6-LEN(PreElaborazione!CB10)),""))</f>
        <v xml:space="preserve">LUNGHEZZA MAX CON ACCESSORI 2000MM  </v>
      </c>
      <c r="CC9" s="90" t="str">
        <f ca="1">IF(LEN(PreElaborazione!CC10)&gt;CC$6,LEFT(PreElaborazione!CC10,CC$6),IF(CC$5="NUM",REPT("0",CC$6-LEN(PreElaborazione!CC10)),"") &amp; UPPER(PreElaborazione!CC10) &amp; IF(CC$5="ALF",REPT(" ",CC$6-LEN(PreElaborazione!CC10)),""))</f>
        <v xml:space="preserve">LARGHEZZA MAX CON ACCESSORI 800 MM  </v>
      </c>
      <c r="CD9" s="90" t="str">
        <f ca="1">IF(LEN(PreElaborazione!CD10)&gt;CD$6,LEFT(PreElaborazione!CD10,CD$6),IF(CD$5="NUM",REPT("0",CD$6-LEN(PreElaborazione!CD10)),"") &amp; UPPER(PreElaborazione!CD10) &amp; IF(CD$5="ALF",REPT(" ",CD$6-LEN(PreElaborazione!CD10)),""))</f>
        <v xml:space="preserve">AUTONOMIA 81 KM                     </v>
      </c>
      <c r="CE9" s="90" t="str">
        <f ca="1">IF(LEN(PreElaborazione!CE10)&gt;CE$6,LEFT(PreElaborazione!CE10,CE$6),IF(CE$5="NUM",REPT("0",CE$6-LEN(PreElaborazione!CE10)),"") &amp; UPPER(PreElaborazione!CE10) &amp; IF(CE$5="ALF",REPT(" ",CE$6-LEN(PreElaborazione!CE10)),""))</f>
        <v xml:space="preserve">CONSUMO 48 KWH/KM                   </v>
      </c>
      <c r="CF9" s="90" t="str">
        <f ca="1">IF(LEN(PreElaborazione!CF10)&gt;CF$6,LEFT(PreElaborazione!CF10,CF$6),IF(CF$5="NUM",REPT("0",CF$6-LEN(PreElaborazione!CF10)),"") &amp; UPPER(PreElaborazione!CF10) &amp; IF(CF$5="ALF",REPT(" ",CF$6-LEN(PreElaborazione!CF10)),""))</f>
        <v xml:space="preserve">                                    </v>
      </c>
      <c r="CG9" s="90" t="str">
        <f ca="1">IF(LEN(PreElaborazione!CG10)&gt;CG$6,LEFT(PreElaborazione!CG10,CG$6),IF(CG$5="NUM",REPT("0",CG$6-LEN(PreElaborazione!CG10)),"") &amp; UPPER(PreElaborazione!CG10) &amp; IF(CG$5="ALF",REPT(" ",CG$6-LEN(PreElaborazione!CG10)),""))</f>
        <v xml:space="preserve">                                    </v>
      </c>
      <c r="CH9" s="90" t="str">
        <f ca="1">IF(LEN(PreElaborazione!CH10)&gt;CH$6,LEFT(PreElaborazione!CH10,CH$6),IF(CH$5="NUM",REPT("0",CH$6-LEN(PreElaborazione!CH10)),"") &amp; UPPER(PreElaborazione!CH10) &amp; IF(CH$5="ALF",REPT(" ",CH$6-LEN(PreElaborazione!CH10)),""))</f>
        <v xml:space="preserve">                                    </v>
      </c>
      <c r="CI9" s="90" t="str">
        <f ca="1">IF(LEN(PreElaborazione!CI10)&gt;CI$6,LEFT(PreElaborazione!CI10,CI$6),IF(CI$5="NUM",REPT("0",CI$6-LEN(PreElaborazione!CI10)),"") &amp; UPPER(PreElaborazione!CI10) &amp; IF(CI$5="ALF",REPT(" ",CI$6-LEN(PreElaborazione!CI10)),""))</f>
        <v xml:space="preserve">                                    </v>
      </c>
      <c r="CJ9" s="90" t="str">
        <f ca="1">IF(LEN(PreElaborazione!CJ10)&gt;CJ$6,LEFT(PreElaborazione!CJ10,CJ$6),IF(CJ$5="NUM",REPT("0",CJ$6-LEN(PreElaborazione!CJ10)),"") &amp; UPPER(PreElaborazione!CJ10) &amp; IF(CJ$5="ALF",REPT(" ",CJ$6-LEN(PreElaborazione!CJ10)),""))</f>
        <v xml:space="preserve">                                    </v>
      </c>
      <c r="CK9" s="90" t="str">
        <f ca="1">IF(LEN(PreElaborazione!CK10)&gt;CK$6,LEFT(PreElaborazione!CK10,CK$6),IF(CK$5="NUM",REPT("0",CK$6-LEN(PreElaborazione!CK10)),"") &amp; UPPER(PreElaborazione!CK10) &amp; IF(CK$5="ALF",REPT(" ",CK$6-LEN(PreElaborazione!CK10)),""))</f>
        <v xml:space="preserve">                                    </v>
      </c>
      <c r="CL9" s="90" t="str">
        <f ca="1">IF(LEN(PreElaborazione!CL10)&gt;CL$6,LEFT(PreElaborazione!CL10,CL$6),IF(CL$5="NUM",REPT("0",CL$6-LEN(PreElaborazione!CL10)),"") &amp; UPPER(PreElaborazione!CL10) &amp; IF(CL$5="ALF",REPT(" ",CL$6-LEN(PreElaborazione!CL10)),""))</f>
        <v xml:space="preserve">                                    </v>
      </c>
      <c r="CM9" s="90" t="str">
        <f ca="1">IF(LEN(PreElaborazione!CM10)&gt;CM$6,LEFT(PreElaborazione!CM10,CM$6),IF(CM$5="NUM",REPT("0",CM$6-LEN(PreElaborazione!CM10)),"") &amp; UPPER(PreElaborazione!CM10) &amp; IF(CM$5="ALF",REPT(" ",CM$6-LEN(PreElaborazione!CM10)),""))</f>
        <v xml:space="preserve">                                    </v>
      </c>
      <c r="CN9" s="90" t="str">
        <f ca="1">IF(LEN(PreElaborazione!CN10)&gt;CN$6,LEFT(PreElaborazione!CN10,CN$6),IF(CN$5="NUM",REPT("0",CN$6-LEN(PreElaborazione!CN10)),"") &amp; UPPER(PreElaborazione!CN10) &amp; IF(CN$5="ALF",REPT(" ",CN$6-LEN(PreElaborazione!CN10)),""))</f>
        <v xml:space="preserve">                                                                                                                                          </v>
      </c>
      <c r="CO9" s="90" t="str">
        <f ca="1">IF(LEN(PreElaborazione!CO10)&gt;CO$6,LEFT(PreElaborazione!CO10,CO$6),IF(CO$5="NUM",REPT("0",CO$6-LEN(PreElaborazione!CO10)),"") &amp; UPPER(PreElaborazione!CO10) &amp; IF(CO$5="ALF",REPT(" ",CO$6-LEN(PreElaborazione!CO10)),""))</f>
        <v xml:space="preserve">                                    </v>
      </c>
      <c r="CP9" s="90" t="str">
        <f ca="1">IF(LEN(PreElaborazione!CP10)&gt;CP$6,LEFT(PreElaborazione!CP10,CP$6),IF(CP$5="NUM",REPT("0",CP$6-LEN(PreElaborazione!CP10)),"") &amp; UPPER(PreElaborazione!CP10) &amp; IF(CP$5="ALF",REPT(" ",CP$6-LEN(PreElaborazione!CP10)),""))</f>
        <v xml:space="preserve">                                    </v>
      </c>
      <c r="CQ9" s="90" t="str">
        <f ca="1">IF(LEN(PreElaborazione!CQ10)&gt;CQ$6,LEFT(PreElaborazione!CQ10,CQ$6),IF(CQ$5="NUM",REPT("0",CQ$6-LEN(PreElaborazione!CQ10)),"") &amp; UPPER(PreElaborazione!CQ10) &amp; IF(CQ$5="ALF",REPT(" ",CQ$6-LEN(PreElaborazione!CQ10)),""))</f>
        <v xml:space="preserve">                                    </v>
      </c>
      <c r="CR9" s="90" t="str">
        <f ca="1">IF(LEN(PreElaborazione!CR10)&gt;CR$6,LEFT(PreElaborazione!CR10,CR$6),IF(CR$5="NUM",REPT("0",CR$6-LEN(PreElaborazione!CR10)),"") &amp; UPPER(PreElaborazione!CR10) &amp; IF(CR$5="ALF",REPT(" ",CR$6-LEN(PreElaborazione!CR10)),""))</f>
        <v xml:space="preserve">                                    </v>
      </c>
      <c r="CS9" s="90" t="str">
        <f ca="1">IF(LEN(PreElaborazione!CS10)&gt;CS$6,LEFT(PreElaborazione!CS10,CS$6),IF(CS$5="NUM",REPT("0",CS$6-LEN(PreElaborazione!CS10)),"") &amp; UPPER(PreElaborazione!CS10) &amp; IF(CS$5="ALF",REPT(" ",CS$6-LEN(PreElaborazione!CS10)),""))</f>
        <v xml:space="preserve">                                    </v>
      </c>
      <c r="CT9" s="90" t="str">
        <f ca="1">IF(LEN(PreElaborazione!CT10)&gt;CT$6,LEFT(PreElaborazione!CT10,CT$6),IF(CT$5="NUM",REPT("0",CT$6-LEN(PreElaborazione!CT10)),"") &amp; UPPER(PreElaborazione!CT10) &amp; IF(CT$5="ALF",REPT(" ",CT$6-LEN(PreElaborazione!CT10)),""))</f>
        <v xml:space="preserve">                                    </v>
      </c>
      <c r="CU9" s="90" t="str">
        <f ca="1">IF(LEN(PreElaborazione!CU10)&gt;CU$6,LEFT(PreElaborazione!CU10,CU$6),IF(CU$5="NUM",REPT("0",CU$6-LEN(PreElaborazione!CU10)),"") &amp; UPPER(PreElaborazione!CU10) &amp; IF(CU$5="ALF",REPT(" ",CU$6-LEN(PreElaborazione!CU10)),""))</f>
        <v xml:space="preserve">                                    </v>
      </c>
      <c r="CV9" s="90" t="str">
        <f ca="1">IF(LEN(PreElaborazione!CV10)&gt;CV$6,LEFT(PreElaborazione!CV10,CV$6),IF(CV$5="NUM",REPT("0",CV$6-LEN(PreElaborazione!CV10)),"") &amp; UPPER(PreElaborazione!CV10) &amp; IF(CV$5="ALF",REPT(" ",CV$6-LEN(PreElaborazione!CV10)),""))</f>
        <v xml:space="preserve">                                    </v>
      </c>
      <c r="CW9" s="90" t="str">
        <f ca="1">IF(LEN(PreElaborazione!CW10)&gt;CW$6,LEFT(PreElaborazione!CW10,CW$6),IF(CW$5="NUM",REPT("0",CW$6-LEN(PreElaborazione!CW10)),"") &amp; UPPER(PreElaborazione!CW10) &amp; IF(CW$5="ALF",REPT(" ",CW$6-LEN(PreElaborazione!CW10)),""))</f>
        <v xml:space="preserve">                                    </v>
      </c>
      <c r="CX9" s="90" t="str">
        <f ca="1">IF(LEN(PreElaborazione!CX10)&gt;CX$6,LEFT(PreElaborazione!CX10,CX$6),IF(CX$5="NUM",REPT("0",CX$6-LEN(PreElaborazione!CX10)),"") &amp; UPPER(PreElaborazione!CX10) &amp; IF(CX$5="ALF",REPT(" ",CX$6-LEN(PreElaborazione!CX10)),""))</f>
        <v xml:space="preserve">                                    </v>
      </c>
      <c r="CY9" s="90" t="str">
        <f ca="1">IF(LEN(PreElaborazione!CY10)&gt;CY$6,LEFT(PreElaborazione!CY10,CY$6),IF(CY$5="NUM",REPT("0",CY$6-LEN(PreElaborazione!CY10)),"") &amp; UPPER(PreElaborazione!CY10) &amp; IF(CY$5="ALF",REPT(" ",CY$6-LEN(PreElaborazione!CY10)),""))</f>
        <v xml:space="preserve">                                    </v>
      </c>
      <c r="CZ9" s="90" t="str">
        <f ca="1">IF(LEN(PreElaborazione!CZ10)&gt;CZ$6,LEFT(PreElaborazione!CZ10,CZ$6),IF(CZ$5="NUM",REPT("0",CZ$6-LEN(PreElaborazione!CZ10)),"") &amp; UPPER(PreElaborazione!CZ10) &amp; IF(CZ$5="ALF",REPT(" ",CZ$6-LEN(PreElaborazione!CZ10)),""))</f>
        <v xml:space="preserve">                                    </v>
      </c>
      <c r="DA9" s="90" t="str">
        <f ca="1">IF(LEN(PreElaborazione!DA10)&gt;DA$6,LEFT(PreElaborazione!DA10,DA$6),IF(DA$5="NUM",REPT("0",DA$6-LEN(PreElaborazione!DA10)),"") &amp; UPPER(PreElaborazione!DA10) &amp; IF(DA$5="ALF",REPT(" ",DA$6-LEN(PreElaborazione!DA10)),""))</f>
        <v xml:space="preserve">                                    </v>
      </c>
      <c r="DB9" s="90" t="str">
        <f ca="1">IF(LEN(PreElaborazione!DB10)&gt;DB$6,LEFT(PreElaborazione!DB10,DB$6),IF(DB$5="NUM",REPT("0",DB$6-LEN(PreElaborazione!DB10)),"") &amp; UPPER(PreElaborazione!DB10) &amp; IF(DB$5="ALF",REPT(" ",DB$6-LEN(PreElaborazione!DB10)),""))</f>
        <v xml:space="preserve">                                                                                                                                          </v>
      </c>
    </row>
    <row r="10" spans="1:106" s="1" customFormat="1" ht="15" customHeight="1">
      <c r="A10" s="92" t="str">
        <f ca="1">IF(LEN(PreElaborazione!A11)&gt;A$6,LEFT(PreElaborazione!A11,A$6),IF(A$5="NUM",REPT("0",A$6-LEN(PreElaborazione!A11)),"") &amp; UPPER(PreElaborazione!A11) &amp; IF(A$5="ALF",REPT(" ",A$6-LEN(PreElaborazione!A11)),""))</f>
        <v>4</v>
      </c>
      <c r="B10" s="90" t="str">
        <f ca="1">IF(LEN(PreElaborazione!B11)&gt;B$6,LEFT(PreElaborazione!B11,B$6),IF(B$5="NUM",REPT("0",B$6-LEN(PreElaborazione!B11)),"") &amp; UPPER(PreElaborazione!B11) &amp; IF(B$5="ALF",REPT(" ",B$6-LEN(PreElaborazione!B11)),""))</f>
        <v xml:space="preserve"> </v>
      </c>
      <c r="C10" s="90" t="str">
        <f ca="1">IF(LEN(PreElaborazione!C11)&gt;C$6,LEFT(PreElaborazione!C11,C$6),IF(C$5="NUM",REPT("0",C$6-LEN(PreElaborazione!C11)),"") &amp; UPPER(PreElaborazione!C11) &amp; IF(C$5="ALF",REPT(" ",C$6-LEN(PreElaborazione!C11)),""))</f>
        <v xml:space="preserve">VJR </v>
      </c>
      <c r="D10" s="90" t="str">
        <f ca="1">IF(LEN(PreElaborazione!D11)&gt;D$6,LEFT(PreElaborazione!D11,D$6),IF(D$5="NUM",REPT("0",D$6-LEN(PreElaborazione!D11)),"") &amp; UPPER(PreElaborazione!D11) &amp; IF(D$5="ALF",REPT(" ",D$6-LEN(PreElaborazione!D11)),""))</f>
        <v>0013</v>
      </c>
      <c r="E10" s="90" t="str">
        <f ca="1">IF(LEN(PreElaborazione!E11)&gt;E$6,LEFT(PreElaborazione!E11,E$6),IF(E$5="NUM",REPT("0",E$6-LEN(PreElaborazione!E11)),"") &amp; UPPER(PreElaborazione!E11) &amp; IF(E$5="ALF",REPT(" ",E$6-LEN(PreElaborazione!E11)),""))</f>
        <v>RM</v>
      </c>
      <c r="F10" s="90" t="str">
        <f ca="1">IF(LEN(PreElaborazione!F11)&gt;F$6,LEFT(PreElaborazione!F11,F$6),IF(F$5="NUM",REPT("0",F$6-LEN(PreElaborazione!F11)),"") &amp; UPPER(PreElaborazione!F11) &amp; IF(F$5="ALF",REPT(" ",F$6-LEN(PreElaborazione!F11)),""))</f>
        <v>0004</v>
      </c>
      <c r="G10" s="90" t="str">
        <f ca="1">IF(LEN(PreElaborazione!G11)&gt;G$6,LEFT(PreElaborazione!G11,G$6),IF(G$5="NUM",REPT("0",G$6-LEN(PreElaborazione!G11)),"") &amp; UPPER(PreElaborazione!G11) &amp; IF(G$5="ALF",REPT(" ",G$6-LEN(PreElaborazione!G11)),""))</f>
        <v xml:space="preserve">A  </v>
      </c>
      <c r="H10" s="90" t="str">
        <f ca="1">IF(LEN(PreElaborazione!H11)&gt;H$6,LEFT(PreElaborazione!H11,H$6),IF(H$5="NUM",REPT("0",H$6-LEN(PreElaborazione!H11)),"") &amp; UPPER(PreElaborazione!H11) &amp; IF(H$5="ALF",REPT(" ",H$6-LEN(PreElaborazione!H11)),""))</f>
        <v>140322</v>
      </c>
      <c r="I10" s="90" t="str">
        <f ca="1">IF(LEN(PreElaborazione!I11)&gt;I$6,LEFT(PreElaborazione!I11,I$6),IF(I$5="NUM",REPT("0",I$6-LEN(PreElaborazione!I11)),"") &amp; UPPER(PreElaborazione!I11) &amp; IF(I$5="ALF",REPT(" ",I$6-LEN(PreElaborazione!I11)),""))</f>
        <v>E</v>
      </c>
      <c r="J10" s="90" t="str">
        <f ca="1">IF(LEN(PreElaborazione!J11)&gt;J$6,LEFT(PreElaborazione!J11,J$6),IF(J$5="NUM",REPT("0",J$6-LEN(PreElaborazione!J11)),"") &amp; UPPER(PreElaborazione!J11) &amp; IF(J$5="ALF",REPT(" ",J$6-LEN(PreElaborazione!J11)),""))</f>
        <v xml:space="preserve">OAZNM03EST17A   </v>
      </c>
      <c r="K10" s="90" t="str">
        <f ca="1">IF(LEN(PreElaborazione!K11)&gt;K$6,LEFT(PreElaborazione!K11,K$6),IF(K$5="NUM",REPT("0",K$6-LEN(PreElaborazione!K11)),"") &amp; UPPER(PreElaborazione!K11) &amp; IF(K$5="ALF",REPT(" ",K$6-LEN(PreElaborazione!K11)),""))</f>
        <v>M</v>
      </c>
      <c r="L10" s="90" t="str">
        <f ca="1">IF(LEN(PreElaborazione!L11)&gt;L$6,LEFT(PreElaborazione!L11,L$6),IF(L$5="NUM",REPT("0",L$6-LEN(PreElaborazione!L11)),"") &amp; UPPER(PreElaborazione!L11) &amp; IF(L$5="ALF",REPT(" ",L$6-LEN(PreElaborazione!L11)),""))</f>
        <v>2202</v>
      </c>
      <c r="M10" s="90" t="str">
        <f ca="1">IF(LEN(PreElaborazione!M11)&gt;M$6,LEFT(PreElaborazione!M11,M$6),IF(M$5="NUM",REPT("0",M$6-LEN(PreElaborazione!M11)),"") &amp; UPPER(PreElaborazione!M11) &amp; IF(M$5="ALF",REPT(" ",M$6-LEN(PreElaborazione!M11)),""))</f>
        <v xml:space="preserve">E8*168/2013*00007*05                </v>
      </c>
      <c r="N10" s="90" t="str">
        <f ca="1">IF(LEN(PreElaborazione!N11)&gt;N$6,LEFT(PreElaborazione!N11,N$6),IF(N$5="NUM",REPT("0",N$6-LEN(PreElaborazione!N11)),"") &amp; UPPER(PreElaborazione!N11) &amp; IF(N$5="ALF",REPT(" ",N$6-LEN(PreElaborazione!N11)),""))</f>
        <v>22022022</v>
      </c>
      <c r="O10" s="90" t="str">
        <f ca="1">IF(LEN(PreElaborazione!O11)&gt;O$6,LEFT(PreElaborazione!O11,O$6),IF(O$5="NUM",REPT("0",O$6-LEN(PreElaborazione!O11)),"") &amp; UPPER(PreElaborazione!O11) &amp; IF(O$5="ALF",REPT(" ",O$6-LEN(PreElaborazione!O11)),""))</f>
        <v xml:space="preserve">ASKOLL EVA S.P.A.                         </v>
      </c>
      <c r="P10" s="90" t="str">
        <f ca="1">IF(LEN(PreElaborazione!P11)&gt;P$6,LEFT(PreElaborazione!P11,P$6),IF(P$5="NUM",REPT("0",P$6-LEN(PreElaborazione!P11)),"") &amp; UPPER(PreElaborazione!P11) &amp; IF(P$5="ALF",REPT(" ",P$6-LEN(PreElaborazione!P11)),""))</f>
        <v xml:space="preserve">01        </v>
      </c>
      <c r="Q10" s="90" t="str">
        <f ca="1">IF(LEN(PreElaborazione!Q11)&gt;Q$6,LEFT(PreElaborazione!Q11,Q$6),IF(Q$5="NUM",REPT("0",Q$6-LEN(PreElaborazione!Q11)),"") &amp; UPPER(PreElaborazione!Q11) &amp; IF(Q$5="ALF",REPT(" ",Q$6-LEN(PreElaborazione!Q11)),""))</f>
        <v xml:space="preserve">02                       </v>
      </c>
      <c r="R10" s="90" t="str">
        <f ca="1">IF(LEN(PreElaborazione!R11)&gt;R$6,LEFT(PreElaborazione!R11,R$6),IF(R$5="NUM",REPT("0",R$6-LEN(PreElaborazione!R11)),"") &amp; UPPER(PreElaborazione!R11) &amp; IF(R$5="ALF",REPT(" ",R$6-LEN(PreElaborazione!R11)),""))</f>
        <v xml:space="preserve">08                                 </v>
      </c>
      <c r="S10" s="90" t="str">
        <f ca="1">IF(LEN(PreElaborazione!S11)&gt;S$6,LEFT(PreElaborazione!S11,S$6),IF(S$5="NUM",REPT("0",S$6-LEN(PreElaborazione!S11)),"") &amp; UPPER(PreElaborazione!S11) &amp; IF(S$5="ALF",REPT(" ",S$6-LEN(PreElaborazione!S11)),""))</f>
        <v xml:space="preserve">ASKOLL                                    </v>
      </c>
      <c r="T10" s="90" t="str">
        <f ca="1">IF(LEN(PreElaborazione!T11)&gt;T$6,LEFT(PreElaborazione!T11,T$6),IF(T$5="NUM",REPT("0",T$6-LEN(PreElaborazione!T11)),"") &amp; UPPER(PreElaborazione!T11) &amp; IF(T$5="ALF",REPT(" ",T$6-LEN(PreElaborazione!T11)),""))</f>
        <v xml:space="preserve">                                        </v>
      </c>
      <c r="U10" s="90" t="str">
        <f ca="1">IF(LEN(PreElaborazione!U11)&gt;U$6,LEFT(PreElaborazione!U11,U$6),IF(U$5="NUM",REPT("0",U$6-LEN(PreElaborazione!U11)),"") &amp; UPPER(PreElaborazione!U11) &amp; IF(U$5="ALF",REPT(" ",U$6-LEN(PreElaborazione!U11)),""))</f>
        <v>M0</v>
      </c>
      <c r="V10" s="90" t="str">
        <f ca="1">IF(LEN(PreElaborazione!V11)&gt;V$6,LEFT(PreElaborazione!V11,V$6),IF(V$5="NUM",REPT("0",V$6-LEN(PreElaborazione!V11)),"") &amp; UPPER(PreElaborazione!V11) &amp; IF(V$5="ALF",REPT(" ",V$6-LEN(PreElaborazione!V11)),""))</f>
        <v xml:space="preserve">EME200      </v>
      </c>
      <c r="W10" s="90" t="str">
        <f ca="1">IF(LEN(PreElaborazione!W11)&gt;W$6,LEFT(PreElaborazione!W11,W$6),IF(W$5="NUM",REPT("0",W$6-LEN(PreElaborazione!W11)),"") &amp; UPPER(PreElaborazione!W11) &amp; IF(W$5="ALF",REPT(" ",W$6-LEN(PreElaborazione!W11)),""))</f>
        <v xml:space="preserve">    </v>
      </c>
      <c r="X10" s="90" t="str">
        <f ca="1">IF(LEN(PreElaborazione!X11)&gt;X$6,LEFT(PreElaborazione!X11,X$6),IF(X$5="NUM",REPT("0",X$6-LEN(PreElaborazione!X11)),"") &amp; UPPER(PreElaborazione!X11) &amp; IF(X$5="ALF",REPT(" ",X$6-LEN(PreElaborazione!X11)),""))</f>
        <v>00000</v>
      </c>
      <c r="Y10" s="90" t="str">
        <f ca="1">IF(LEN(PreElaborazione!Y11)&gt;Y$6,LEFT(PreElaborazione!Y11,Y$6),IF(Y$5="NUM",REPT("0",Y$6-LEN(PreElaborazione!Y11)),"") &amp; UPPER(PreElaborazione!Y11) &amp; IF(Y$5="ALF",REPT(" ",Y$6-LEN(PreElaborazione!Y11)),""))</f>
        <v xml:space="preserve">   </v>
      </c>
      <c r="Z10" s="90" t="str">
        <f ca="1">IF(LEN(PreElaborazione!Z11)&gt;Z$6,LEFT(PreElaborazione!Z11,Z$6),IF(Z$5="NUM",REPT("0",Z$6-LEN(PreElaborazione!Z11)),"") &amp; UPPER(PreElaborazione!Z11) &amp; IF(Z$5="ALF",REPT(" ",Z$6-LEN(PreElaborazione!Z11)),""))</f>
        <v>ELE</v>
      </c>
      <c r="AA10" s="90" t="str">
        <f ca="1">IF(LEN(PreElaborazione!AA11)&gt;AA$6,LEFT(PreElaborazione!AA11,AA$6),IF(AA$5="NUM",REPT("0",AA$6-LEN(PreElaborazione!AA11)),"") &amp; UPPER(PreElaborazione!AA11) &amp; IF(AA$5="ALF",REPT(" ",AA$6-LEN(PreElaborazione!AA11)),""))</f>
        <v>0</v>
      </c>
      <c r="AB10" s="90" t="str">
        <f ca="1">IF(LEN(PreElaborazione!AB11)&gt;AB$6,LEFT(PreElaborazione!AB11,AB$6),IF(AB$5="NUM",REPT("0",AB$6-LEN(PreElaborazione!AB11)),"") &amp; UPPER(PreElaborazione!AB11) &amp; IF(AB$5="ALF",REPT(" ",AB$6-LEN(PreElaborazione!AB11)),""))</f>
        <v>00</v>
      </c>
      <c r="AC10" s="90" t="str">
        <f ca="1">IF(LEN(PreElaborazione!AC11)&gt;AC$6,LEFT(PreElaborazione!AC11,AC$6),IF(AC$5="NUM",REPT("0",AC$6-LEN(PreElaborazione!AC11)),"") &amp; UPPER(PreElaborazione!AC11) &amp; IF(AC$5="ALF",REPT(" ",AC$6-LEN(PreElaborazione!AC11)),""))</f>
        <v>0000000</v>
      </c>
      <c r="AD10" s="90" t="str">
        <f ca="1">IF(LEN(PreElaborazione!AD11)&gt;AD$6,LEFT(PreElaborazione!AD11,AD$6),IF(AD$5="NUM",REPT("0",AD$6-LEN(PreElaborazione!AD11)),"") &amp; UPPER(PreElaborazione!AD11) &amp; IF(AD$5="ALF",REPT(" ",AD$6-LEN(PreElaborazione!AD11)),""))</f>
        <v>00220</v>
      </c>
      <c r="AE10" s="90" t="str">
        <f ca="1">IF(LEN(PreElaborazione!AE11)&gt;AE$6,LEFT(PreElaborazione!AE11,AE$6),IF(AE$5="NUM",REPT("0",AE$6-LEN(PreElaborazione!AE11)),"") &amp; UPPER(PreElaborazione!AE11) &amp; IF(AE$5="ALF",REPT(" ",AE$6-LEN(PreElaborazione!AE11)),""))</f>
        <v>I</v>
      </c>
      <c r="AF10" s="90" t="str">
        <f ca="1">IF(LEN(PreElaborazione!AF11)&gt;AF$6,LEFT(PreElaborazione!AF11,AF$6),IF(AF$5="NUM",REPT("0",AF$6-LEN(PreElaborazione!AF11)),"") &amp; UPPER(PreElaborazione!AF11) &amp; IF(AF$5="ALF",REPT(" ",AF$6-LEN(PreElaborazione!AF11)),""))</f>
        <v>00000</v>
      </c>
      <c r="AG10" s="90" t="str">
        <f ca="1">IF(LEN(PreElaborazione!AG11)&gt;AG$6,LEFT(PreElaborazione!AG11,AG$6),IF(AG$5="NUM",REPT("0",AG$6-LEN(PreElaborazione!AG11)),"") &amp; UPPER(PreElaborazione!AG11) &amp; IF(AG$5="ALF",REPT(" ",AG$6-LEN(PreElaborazione!AG11)),""))</f>
        <v>000</v>
      </c>
      <c r="AH10" s="90" t="str">
        <f ca="1">IF(LEN(PreElaborazione!AH11)&gt;AH$6,LEFT(PreElaborazione!AH11,AH$6),IF(AH$5="NUM",REPT("0",AH$6-LEN(PreElaborazione!AH11)),"") &amp; UPPER(PreElaborazione!AH11) &amp; IF(AH$5="ALF",REPT(" ",AH$6-LEN(PreElaborazione!AH11)),""))</f>
        <v>1</v>
      </c>
      <c r="AI10" s="90" t="str">
        <f ca="1">IF(LEN(PreElaborazione!AI11)&gt;AI$6,LEFT(PreElaborazione!AI11,AI$6),IF(AI$5="NUM",REPT("0",AI$6-LEN(PreElaborazione!AI11)),"") &amp; UPPER(PreElaborazione!AI11) &amp; IF(AI$5="ALF",REPT(" ",AI$6-LEN(PreElaborazione!AI11)),""))</f>
        <v>002</v>
      </c>
      <c r="AJ10" s="90" t="str">
        <f ca="1">IF(LEN(PreElaborazione!AJ11)&gt;AJ$6,LEFT(PreElaborazione!AJ11,AJ$6),IF(AJ$5="NUM",REPT("0",AJ$6-LEN(PreElaborazione!AJ11)),"") &amp; UPPER(PreElaborazione!AJ11) &amp; IF(AJ$5="ALF",REPT(" ",AJ$6-LEN(PreElaborazione!AJ11)),""))</f>
        <v>01830</v>
      </c>
      <c r="AK10" s="90" t="str">
        <f ca="1">IF(LEN(PreElaborazione!AK11)&gt;AK$6,LEFT(PreElaborazione!AK11,AK$6),IF(AK$5="NUM",REPT("0",AK$6-LEN(PreElaborazione!AK11)),"") &amp; UPPER(PreElaborazione!AK11) &amp; IF(AK$5="ALF",REPT(" ",AK$6-LEN(PreElaborazione!AK11)),""))</f>
        <v>0726</v>
      </c>
      <c r="AL10" s="90" t="str">
        <f ca="1">IF(LEN(PreElaborazione!AL11)&gt;AL$6,LEFT(PreElaborazione!AL11,AL$6),IF(AL$5="NUM",REPT("0",AL$6-LEN(PreElaborazione!AL11)),"") &amp; UPPER(PreElaborazione!AL11) &amp; IF(AL$5="ALF",REPT(" ",AL$6-LEN(PreElaborazione!AL11)),""))</f>
        <v>0000</v>
      </c>
      <c r="AM10" s="90" t="str">
        <f ca="1">IF(LEN(PreElaborazione!AM11)&gt;AM$6,LEFT(PreElaborazione!AM11,AM$6),IF(AM$5="NUM",REPT("0",AM$6-LEN(PreElaborazione!AM11)),"") &amp; UPPER(PreElaborazione!AM11) &amp; IF(AM$5="ALF",REPT(" ",AM$6-LEN(PreElaborazione!AM11)),""))</f>
        <v>0000</v>
      </c>
      <c r="AN10" s="90" t="str">
        <f ca="1">IF(LEN(PreElaborazione!AN11)&gt;AN$6,LEFT(PreElaborazione!AN11,AN$6),IF(AN$5="NUM",REPT("0",AN$6-LEN(PreElaborazione!AN11)),"") &amp; UPPER(PreElaborazione!AN11) &amp; IF(AN$5="ALF",REPT(" ",AN$6-LEN(PreElaborazione!AN11)),""))</f>
        <v>1245</v>
      </c>
      <c r="AO10" s="90" t="str">
        <f ca="1">IF(LEN(PreElaborazione!AO11)&gt;AO$6,LEFT(PreElaborazione!AO11,AO$6),IF(AO$5="NUM",REPT("0",AO$6-LEN(PreElaborazione!AO11)),"") &amp; UPPER(PreElaborazione!AO11) &amp; IF(AO$5="ALF",REPT(" ",AO$6-LEN(PreElaborazione!AO11)),""))</f>
        <v>0000</v>
      </c>
      <c r="AP10" s="90" t="str">
        <f ca="1">IF(LEN(PreElaborazione!AP11)&gt;AP$6,LEFT(PreElaborazione!AP11,AP$6),IF(AP$5="NUM",REPT("0",AP$6-LEN(PreElaborazione!AP11)),"") &amp; UPPER(PreElaborazione!AP11) &amp; IF(AP$5="ALF",REPT(" ",AP$6-LEN(PreElaborazione!AP11)),""))</f>
        <v>0000</v>
      </c>
      <c r="AQ10" s="90" t="str">
        <f ca="1">IF(LEN(PreElaborazione!AQ11)&gt;AQ$6,LEFT(PreElaborazione!AQ11,AQ$6),IF(AQ$5="NUM",REPT("0",AQ$6-LEN(PreElaborazione!AQ11)),"") &amp; UPPER(PreElaborazione!AQ11) &amp; IF(AQ$5="ALF",REPT(" ",AQ$6-LEN(PreElaborazione!AQ11)),""))</f>
        <v>000</v>
      </c>
      <c r="AR10" s="90" t="str">
        <f ca="1">IF(LEN(PreElaborazione!AR11)&gt;AR$6,LEFT(PreElaborazione!AR11,AR$6),IF(AR$5="NUM",REPT("0",AR$6-LEN(PreElaborazione!AR11)),"") &amp; UPPER(PreElaborazione!AR11) &amp; IF(AR$5="ALF",REPT(" ",AR$6-LEN(PreElaborazione!AR11)),""))</f>
        <v>000</v>
      </c>
      <c r="AS10" s="90" t="str">
        <f ca="1">IF(LEN(PreElaborazione!AS11)&gt;AS$6,LEFT(PreElaborazione!AS11,AS$6),IF(AS$5="NUM",REPT("0",AS$6-LEN(PreElaborazione!AS11)),"") &amp; UPPER(PreElaborazione!AS11) &amp; IF(AS$5="ALF",REPT(" ",AS$6-LEN(PreElaborazione!AS11)),""))</f>
        <v>0</v>
      </c>
      <c r="AT10" s="90" t="str">
        <f ca="1">IF(LEN(PreElaborazione!AT11)&gt;AT$6,LEFT(PreElaborazione!AT11,AT$6),IF(AT$5="NUM",REPT("0",AT$6-LEN(PreElaborazione!AT11)),"") &amp; UPPER(PreElaborazione!AT11) &amp; IF(AT$5="ALF",REPT(" ",AT$6-LEN(PreElaborazione!AT11)),""))</f>
        <v>000157</v>
      </c>
      <c r="AU10" s="90" t="str">
        <f ca="1">IF(LEN(PreElaborazione!AU11)&gt;AU$6,LEFT(PreElaborazione!AU11,AU$6),IF(AU$5="NUM",REPT("0",AU$6-LEN(PreElaborazione!AU11)),"") &amp; UPPER(PreElaborazione!AU11) &amp; IF(AU$5="ALF",REPT(" ",AU$6-LEN(PreElaborazione!AU11)),""))</f>
        <v>000245</v>
      </c>
      <c r="AV10" s="90" t="str">
        <f ca="1">IF(LEN(PreElaborazione!AV11)&gt;AV$6,LEFT(PreElaborazione!AV11,AV$6),IF(AV$5="NUM",REPT("0",AV$6-LEN(PreElaborazione!AV11)),"") &amp; UPPER(PreElaborazione!AV11) &amp; IF(AV$5="ALF",REPT(" ",AV$6-LEN(PreElaborazione!AV11)),""))</f>
        <v>000000</v>
      </c>
      <c r="AW10" s="90" t="str">
        <f ca="1">IF(LEN(PreElaborazione!AW11)&gt;AW$6,LEFT(PreElaborazione!AW11,AW$6),IF(AW$5="NUM",REPT("0",AW$6-LEN(PreElaborazione!AW11)),"") &amp; UPPER(PreElaborazione!AW11) &amp; IF(AW$5="ALF",REPT(" ",AW$6-LEN(PreElaborazione!AW11)),""))</f>
        <v>02</v>
      </c>
      <c r="AX10" s="90" t="str">
        <f ca="1">IF(LEN(PreElaborazione!AX11)&gt;AX$6,LEFT(PreElaborazione!AX11,AX$6),IF(AX$5="NUM",REPT("0",AX$6-LEN(PreElaborazione!AX11)),"") &amp; UPPER(PreElaborazione!AX11) &amp; IF(AX$5="ALF",REPT(" ",AX$6-LEN(PreElaborazione!AX11)),""))</f>
        <v>01</v>
      </c>
      <c r="AY10" s="90" t="str">
        <f ca="1">IF(LEN(PreElaborazione!AY11)&gt;AY$6,LEFT(PreElaborazione!AY11,AY$6),IF(AY$5="NUM",REPT("0",AY$6-LEN(PreElaborazione!AY11)),"") &amp; UPPER(PreElaborazione!AY11) &amp; IF(AY$5="ALF",REPT(" ",AY$6-LEN(PreElaborazione!AY11)),""))</f>
        <v>MEC</v>
      </c>
      <c r="AZ10" s="90" t="str">
        <f ca="1">IF(LEN(PreElaborazione!AZ11)&gt;AZ$6,LEFT(PreElaborazione!AZ11,AZ$6),IF(AZ$5="NUM",REPT("0",AZ$6-LEN(PreElaborazione!AZ11)),"") &amp; UPPER(PreElaborazione!AZ11) &amp; IF(AZ$5="ALF",REPT(" ",AZ$6-LEN(PreElaborazione!AZ11)),""))</f>
        <v>1/21,18</v>
      </c>
      <c r="BA10" s="90" t="str">
        <f ca="1">IF(LEN(PreElaborazione!BA11)&gt;BA$6,LEFT(PreElaborazione!BA11,BA$6),IF(BA$5="NUM",REPT("0",BA$6-LEN(PreElaborazione!BA11)),"") &amp; UPPER(PreElaborazione!BA11) &amp; IF(BA$5="ALF",REPT(" ",BA$6-LEN(PreElaborazione!BA11)),""))</f>
        <v xml:space="preserve">                  </v>
      </c>
      <c r="BB10" s="90" t="str">
        <f ca="1">IF(LEN(PreElaborazione!BB11)&gt;BB$6,LEFT(PreElaborazione!BB11,BB$6),IF(BB$5="NUM",REPT("0",BB$6-LEN(PreElaborazione!BB11)),"") &amp; UPPER(PreElaborazione!BB11) &amp; IF(BB$5="ALF",REPT(" ",BB$6-LEN(PreElaborazione!BB11)),""))</f>
        <v xml:space="preserve">ANT 80/80-16 45J POST 90/80-16 51J  </v>
      </c>
      <c r="BC10" s="90" t="str">
        <f ca="1">IF(LEN(PreElaborazione!BC11)&gt;BC$6,LEFT(PreElaborazione!BC11,BC$6),IF(BC$5="NUM",REPT("0",BC$6-LEN(PreElaborazione!BC11)),"") &amp; UPPER(PreElaborazione!BC11) &amp; IF(BC$5="ALF",REPT(" ",BC$6-LEN(PreElaborazione!BC11)),""))</f>
        <v>A</v>
      </c>
      <c r="BD10" s="90" t="str">
        <f ca="1">IF(LEN(PreElaborazione!BD11)&gt;BD$6,LEFT(PreElaborazione!BD11,BD$6),IF(BD$5="NUM",REPT("0",BD$6-LEN(PreElaborazione!BD11)),"") &amp; UPPER(PreElaborazione!BD11) &amp; IF(BD$5="ALF",REPT(" ",BD$6-LEN(PreElaborazione!BD11)),""))</f>
        <v>000</v>
      </c>
      <c r="BE10" s="90" t="str">
        <f ca="1">IF(LEN(PreElaborazione!BE11)&gt;BE$6,LEFT(PreElaborazione!BE11,BE$6),IF(BE$5="NUM",REPT("0",BE$6-LEN(PreElaborazione!BE11)),"") &amp; UPPER(PreElaborazione!BE11) &amp; IF(BE$5="ALF",REPT(" ",BE$6-LEN(PreElaborazione!BE11)),""))</f>
        <v>00000</v>
      </c>
      <c r="BF10" s="90" t="str">
        <f ca="1">IF(LEN(PreElaborazione!BF11)&gt;BF$6,LEFT(PreElaborazione!BF11,BF$6),IF(BF$5="NUM",REPT("0",BF$6-LEN(PreElaborazione!BF11)),"") &amp; UPPER(PreElaborazione!BF11) &amp; IF(BF$5="ALF",REPT(" ",BF$6-LEN(PreElaborazione!BF11)),""))</f>
        <v>04500</v>
      </c>
      <c r="BG10" s="90" t="str">
        <f ca="1">IF(LEN(PreElaborazione!BG11)&gt;BG$6,LEFT(PreElaborazione!BG11,BG$6),IF(BG$5="NUM",REPT("0",BG$6-LEN(PreElaborazione!BG11)),"") &amp; UPPER(PreElaborazione!BG11) &amp; IF(BG$5="ALF",REPT(" ",BG$6-LEN(PreElaborazione!BG11)),""))</f>
        <v xml:space="preserve"> </v>
      </c>
      <c r="BH10" s="90" t="str">
        <f ca="1">IF(LEN(PreElaborazione!BH11)&gt;BH$6,LEFT(PreElaborazione!BH11,BH$6),IF(BH$5="NUM",REPT("0",BH$6-LEN(PreElaborazione!BH11)),"") &amp; UPPER(PreElaborazione!BH11) &amp; IF(BH$5="ALF",REPT(" ",BH$6-LEN(PreElaborazione!BH11)),""))</f>
        <v>000000</v>
      </c>
      <c r="BI10" s="90" t="str">
        <f ca="1">IF(LEN(PreElaborazione!BI11)&gt;BI$6,LEFT(PreElaborazione!BI11,BI$6),IF(BI$5="NUM",REPT("0",BI$6-LEN(PreElaborazione!BI11)),"") &amp; UPPER(PreElaborazione!BI11) &amp; IF(BI$5="ALF",REPT(" ",BI$6-LEN(PreElaborazione!BI11)),""))</f>
        <v xml:space="preserve"> </v>
      </c>
      <c r="BJ10" s="90" t="str">
        <f ca="1">IF(LEN(PreElaborazione!BJ11)&gt;BJ$6,LEFT(PreElaborazione!BJ11,BJ$6),IF(BJ$5="NUM",REPT("0",BJ$6-LEN(PreElaborazione!BJ11)),"") &amp; UPPER(PreElaborazione!BJ11) &amp; IF(BJ$5="ALF",REPT(" ",BJ$6-LEN(PreElaborazione!BJ11)),""))</f>
        <v xml:space="preserve"> </v>
      </c>
      <c r="BK10" s="90" t="str">
        <f ca="1">IF(LEN(PreElaborazione!BK11)&gt;BK$6,LEFT(PreElaborazione!BK11,BK$6),IF(BK$5="NUM",REPT("0",BK$6-LEN(PreElaborazione!BK11)),"") &amp; UPPER(PreElaborazione!BK11) &amp; IF(BK$5="ALF",REPT(" ",BK$6-LEN(PreElaborazione!BK11)),""))</f>
        <v xml:space="preserve"> </v>
      </c>
      <c r="BL10" s="90" t="str">
        <f ca="1">IF(LEN(PreElaborazione!BL11)&gt;BL$6,LEFT(PreElaborazione!BL11,BL$6),IF(BL$5="NUM",REPT("0",BL$6-LEN(PreElaborazione!BL11)),"") &amp; UPPER(PreElaborazione!BL11) &amp; IF(BL$5="ALF",REPT(" ",BL$6-LEN(PreElaborazione!BL11)),""))</f>
        <v xml:space="preserve">L1 </v>
      </c>
      <c r="BM10" s="90" t="str">
        <f ca="1">IF(LEN(PreElaborazione!BM11)&gt;BM$6,LEFT(PreElaborazione!BM11,BM$6),IF(BM$5="NUM",REPT("0",BM$6-LEN(PreElaborazione!BM11)),"") &amp; UPPER(PreElaborazione!BM11) &amp; IF(BM$5="ALF",REPT(" ",BM$6-LEN(PreElaborazione!BM11)),""))</f>
        <v xml:space="preserve">   </v>
      </c>
      <c r="BN10" s="90" t="str">
        <f ca="1">IF(LEN(PreElaborazione!BN11)&gt;BN$6,LEFT(PreElaborazione!BN11,BN$6),IF(BN$5="NUM",REPT("0",BN$6-LEN(PreElaborazione!BN11)),"") &amp; UPPER(PreElaborazione!BN11) &amp; IF(BN$5="ALF",REPT(" ",BN$6-LEN(PreElaborazione!BN11)),""))</f>
        <v xml:space="preserve"> </v>
      </c>
      <c r="BO10" s="90" t="str">
        <f ca="1">IF(LEN(PreElaborazione!BO11)&gt;BO$6,LEFT(PreElaborazione!BO11,BO$6),IF(BO$5="NUM",REPT("0",BO$6-LEN(PreElaborazione!BO11)),"") &amp; UPPER(PreElaborazione!BO11) &amp; IF(BO$5="ALF",REPT(" ",BO$6-LEN(PreElaborazione!BO11)),""))</f>
        <v>0000</v>
      </c>
      <c r="BP10" s="90" t="str">
        <f ca="1">IF(LEN(PreElaborazione!BP11)&gt;BP$6,LEFT(PreElaborazione!BP11,BP$6),IF(BP$5="NUM",REPT("0",BP$6-LEN(PreElaborazione!BP11)),"") &amp; UPPER(PreElaborazione!BP11) &amp; IF(BP$5="ALF",REPT(" ",BP$6-LEN(PreElaborazione!BP11)),""))</f>
        <v>0000</v>
      </c>
      <c r="BQ10" s="90" t="str">
        <f ca="1">IF(LEN(PreElaborazione!BQ11)&gt;BQ$6,LEFT(PreElaborazione!BQ11,BQ$6),IF(BQ$5="NUM",REPT("0",BQ$6-LEN(PreElaborazione!BQ11)),"") &amp; UPPER(PreElaborazione!BQ11) &amp; IF(BQ$5="ALF",REPT(" ",BQ$6-LEN(PreElaborazione!BQ11)),""))</f>
        <v>0000</v>
      </c>
      <c r="BR10" s="90" t="str">
        <f ca="1">IF(LEN(PreElaborazione!BR11)&gt;BR$6,LEFT(PreElaborazione!BR11,BR$6),IF(BR$5="NUM",REPT("0",BR$6-LEN(PreElaborazione!BR11)),"") &amp; UPPER(PreElaborazione!BR11) &amp; IF(BR$5="ALF",REPT(" ",BR$6-LEN(PreElaborazione!BR11)),""))</f>
        <v xml:space="preserve">     </v>
      </c>
      <c r="BS10" s="90" t="str">
        <f ca="1">IF(LEN(PreElaborazione!BS11)&gt;BS$6,LEFT(PreElaborazione!BS11,BS$6),IF(BS$5="NUM",REPT("0",BS$6-LEN(PreElaborazione!BS11)),"") &amp; UPPER(PreElaborazione!BS11) &amp; IF(BS$5="ALF",REPT(" ",BS$6-LEN(PreElaborazione!BS11)),""))</f>
        <v xml:space="preserve">     </v>
      </c>
      <c r="BT10" s="90" t="str">
        <f ca="1">IF(LEN(PreElaborazione!BT11)&gt;BT$6,LEFT(PreElaborazione!BT11,BT$6),IF(BT$5="NUM",REPT("0",BT$6-LEN(PreElaborazione!BT11)),"") &amp; UPPER(PreElaborazione!BT11) &amp; IF(BT$5="ALF",REPT(" ",BT$6-LEN(PreElaborazione!BT11)),""))</f>
        <v xml:space="preserve">    </v>
      </c>
      <c r="BU10" s="90" t="str">
        <f ca="1">IF(LEN(PreElaborazione!BU11)&gt;BU$6,LEFT(PreElaborazione!BU11,BU$6),IF(BU$5="NUM",REPT("0",BU$6-LEN(PreElaborazione!BU11)),"") &amp; UPPER(PreElaborazione!BU11) &amp; IF(BU$5="ALF",REPT(" ",BU$6-LEN(PreElaborazione!BU11)),""))</f>
        <v xml:space="preserve">   </v>
      </c>
      <c r="BV10" s="90" t="str">
        <f ca="1">IF(LEN(PreElaborazione!BV11)&gt;BV$6,LEFT(PreElaborazione!BV11,BV$6),IF(BV$5="NUM",REPT("0",BV$6-LEN(PreElaborazione!BV11)),"") &amp; UPPER(PreElaborazione!BV11) &amp; IF(BV$5="ALF",REPT(" ",BV$6-LEN(PreElaborazione!BV11)),""))</f>
        <v xml:space="preserve">                                    </v>
      </c>
      <c r="BW10" s="90" t="str">
        <f ca="1">IF(LEN(PreElaborazione!BW11)&gt;BW$6,LEFT(PreElaborazione!BW11,BW$6),IF(BW$5="NUM",REPT("0",BW$6-LEN(PreElaborazione!BW11)),"") &amp; UPPER(PreElaborazione!BW11) &amp; IF(BW$5="ALF",REPT(" ",BW$6-LEN(PreElaborazione!BW11)),""))</f>
        <v xml:space="preserve">                                    </v>
      </c>
      <c r="BX10" s="90" t="str">
        <f ca="1">IF(LEN(PreElaborazione!BX11)&gt;BX$6,LEFT(PreElaborazione!BX11,BX$6),IF(BX$5="NUM",REPT("0",BX$6-LEN(PreElaborazione!BX11)),"") &amp; UPPER(PreElaborazione!BX11) &amp; IF(BX$5="ALF",REPT(" ",BX$6-LEN(PreElaborazione!BX11)),""))</f>
        <v xml:space="preserve">  </v>
      </c>
      <c r="BY10" s="90" t="str">
        <f ca="1">IF(LEN(PreElaborazione!BY11)&gt;BY$6,LEFT(PreElaborazione!BY11,BY$6),IF(BY$5="NUM",REPT("0",BY$6-LEN(PreElaborazione!BY11)),"") &amp; UPPER(PreElaborazione!BY11) &amp; IF(BY$5="ALF",REPT(" ",BY$6-LEN(PreElaborazione!BY11)),""))</f>
        <v>00</v>
      </c>
      <c r="BZ10" s="90" t="str">
        <f ca="1">IF(LEN(PreElaborazione!BZ11)&gt;BZ$6,LEFT(PreElaborazione!BZ11,BZ$6),IF(BZ$5="NUM",REPT("0",BZ$6-LEN(PreElaborazione!BZ11)),"") &amp; UPPER(PreElaborazione!BZ11) &amp; IF(BZ$5="ALF",REPT(" ",BZ$6-LEN(PreElaborazione!BZ11)),""))</f>
        <v xml:space="preserve">                                           </v>
      </c>
      <c r="CA10" s="90" t="str">
        <f ca="1">IF(LEN(PreElaborazione!CA11)&gt;CA$6,LEFT(PreElaborazione!CA11,CA$6),IF(CA$5="NUM",REPT("0",CA$6-LEN(PreElaborazione!CA11)),"") &amp; UPPER(PreElaborazione!CA11) &amp; IF(CA$5="ALF",REPT(" ",CA$6-LEN(PreElaborazione!CA11)),""))</f>
        <v xml:space="preserve">CAT. INTERNAZIONALE COMPLETA L1E-B  </v>
      </c>
      <c r="CB10" s="90" t="str">
        <f ca="1">IF(LEN(PreElaborazione!CB11)&gt;CB$6,LEFT(PreElaborazione!CB11,CB$6),IF(CB$5="NUM",REPT("0",CB$6-LEN(PreElaborazione!CB11)),"") &amp; UPPER(PreElaborazione!CB11) &amp; IF(CB$5="ALF",REPT(" ",CB$6-LEN(PreElaborazione!CB11)),""))</f>
        <v xml:space="preserve">LUNGHEZZA MAX CON ACCESSORI 2000MM  </v>
      </c>
      <c r="CC10" s="90" t="str">
        <f ca="1">IF(LEN(PreElaborazione!CC11)&gt;CC$6,LEFT(PreElaborazione!CC11,CC$6),IF(CC$5="NUM",REPT("0",CC$6-LEN(PreElaborazione!CC11)),"") &amp; UPPER(PreElaborazione!CC11) &amp; IF(CC$5="ALF",REPT(" ",CC$6-LEN(PreElaborazione!CC11)),""))</f>
        <v xml:space="preserve">LARGHEZZA MAX CON ACCESSORI 800 MM  </v>
      </c>
      <c r="CD10" s="90" t="str">
        <f ca="1">IF(LEN(PreElaborazione!CD11)&gt;CD$6,LEFT(PreElaborazione!CD11,CD$6),IF(CD$5="NUM",REPT("0",CD$6-LEN(PreElaborazione!CD11)),"") &amp; UPPER(PreElaborazione!CD11) &amp; IF(CD$5="ALF",REPT(" ",CD$6-LEN(PreElaborazione!CD11)),""))</f>
        <v xml:space="preserve">AUTONOMIA 88 KM                     </v>
      </c>
      <c r="CE10" s="90" t="str">
        <f ca="1">IF(LEN(PreElaborazione!CE11)&gt;CE$6,LEFT(PreElaborazione!CE11,CE$6),IF(CE$5="NUM",REPT("0",CE$6-LEN(PreElaborazione!CE11)),"") &amp; UPPER(PreElaborazione!CE11) &amp; IF(CE$5="ALF",REPT(" ",CE$6-LEN(PreElaborazione!CE11)),""))</f>
        <v xml:space="preserve">CONSUMO 51 KWH/KM                   </v>
      </c>
      <c r="CF10" s="90" t="str">
        <f ca="1">IF(LEN(PreElaborazione!CF11)&gt;CF$6,LEFT(PreElaborazione!CF11,CF$6),IF(CF$5="NUM",REPT("0",CF$6-LEN(PreElaborazione!CF11)),"") &amp; UPPER(PreElaborazione!CF11) &amp; IF(CF$5="ALF",REPT(" ",CF$6-LEN(PreElaborazione!CF11)),""))</f>
        <v xml:space="preserve">                                    </v>
      </c>
      <c r="CG10" s="90" t="str">
        <f ca="1">IF(LEN(PreElaborazione!CG11)&gt;CG$6,LEFT(PreElaborazione!CG11,CG$6),IF(CG$5="NUM",REPT("0",CG$6-LEN(PreElaborazione!CG11)),"") &amp; UPPER(PreElaborazione!CG11) &amp; IF(CG$5="ALF",REPT(" ",CG$6-LEN(PreElaborazione!CG11)),""))</f>
        <v xml:space="preserve">                                    </v>
      </c>
      <c r="CH10" s="90" t="str">
        <f ca="1">IF(LEN(PreElaborazione!CH11)&gt;CH$6,LEFT(PreElaborazione!CH11,CH$6),IF(CH$5="NUM",REPT("0",CH$6-LEN(PreElaborazione!CH11)),"") &amp; UPPER(PreElaborazione!CH11) &amp; IF(CH$5="ALF",REPT(" ",CH$6-LEN(PreElaborazione!CH11)),""))</f>
        <v xml:space="preserve">                                    </v>
      </c>
      <c r="CI10" s="90" t="str">
        <f ca="1">IF(LEN(PreElaborazione!CI11)&gt;CI$6,LEFT(PreElaborazione!CI11,CI$6),IF(CI$5="NUM",REPT("0",CI$6-LEN(PreElaborazione!CI11)),"") &amp; UPPER(PreElaborazione!CI11) &amp; IF(CI$5="ALF",REPT(" ",CI$6-LEN(PreElaborazione!CI11)),""))</f>
        <v xml:space="preserve">                                    </v>
      </c>
      <c r="CJ10" s="90" t="str">
        <f ca="1">IF(LEN(PreElaborazione!CJ11)&gt;CJ$6,LEFT(PreElaborazione!CJ11,CJ$6),IF(CJ$5="NUM",REPT("0",CJ$6-LEN(PreElaborazione!CJ11)),"") &amp; UPPER(PreElaborazione!CJ11) &amp; IF(CJ$5="ALF",REPT(" ",CJ$6-LEN(PreElaborazione!CJ11)),""))</f>
        <v xml:space="preserve">                                    </v>
      </c>
      <c r="CK10" s="90" t="str">
        <f ca="1">IF(LEN(PreElaborazione!CK11)&gt;CK$6,LEFT(PreElaborazione!CK11,CK$6),IF(CK$5="NUM",REPT("0",CK$6-LEN(PreElaborazione!CK11)),"") &amp; UPPER(PreElaborazione!CK11) &amp; IF(CK$5="ALF",REPT(" ",CK$6-LEN(PreElaborazione!CK11)),""))</f>
        <v xml:space="preserve">                                    </v>
      </c>
      <c r="CL10" s="90" t="str">
        <f ca="1">IF(LEN(PreElaborazione!CL11)&gt;CL$6,LEFT(PreElaborazione!CL11,CL$6),IF(CL$5="NUM",REPT("0",CL$6-LEN(PreElaborazione!CL11)),"") &amp; UPPER(PreElaborazione!CL11) &amp; IF(CL$5="ALF",REPT(" ",CL$6-LEN(PreElaborazione!CL11)),""))</f>
        <v xml:space="preserve">                                    </v>
      </c>
      <c r="CM10" s="90" t="str">
        <f ca="1">IF(LEN(PreElaborazione!CM11)&gt;CM$6,LEFT(PreElaborazione!CM11,CM$6),IF(CM$5="NUM",REPT("0",CM$6-LEN(PreElaborazione!CM11)),"") &amp; UPPER(PreElaborazione!CM11) &amp; IF(CM$5="ALF",REPT(" ",CM$6-LEN(PreElaborazione!CM11)),""))</f>
        <v xml:space="preserve">                                    </v>
      </c>
      <c r="CN10" s="90" t="str">
        <f ca="1">IF(LEN(PreElaborazione!CN11)&gt;CN$6,LEFT(PreElaborazione!CN11,CN$6),IF(CN$5="NUM",REPT("0",CN$6-LEN(PreElaborazione!CN11)),"") &amp; UPPER(PreElaborazione!CN11) &amp; IF(CN$5="ALF",REPT(" ",CN$6-LEN(PreElaborazione!CN11)),""))</f>
        <v xml:space="preserve">                                                                                                                                          </v>
      </c>
      <c r="CO10" s="90" t="str">
        <f ca="1">IF(LEN(PreElaborazione!CO11)&gt;CO$6,LEFT(PreElaborazione!CO11,CO$6),IF(CO$5="NUM",REPT("0",CO$6-LEN(PreElaborazione!CO11)),"") &amp; UPPER(PreElaborazione!CO11) &amp; IF(CO$5="ALF",REPT(" ",CO$6-LEN(PreElaborazione!CO11)),""))</f>
        <v xml:space="preserve">                                    </v>
      </c>
      <c r="CP10" s="90" t="str">
        <f ca="1">IF(LEN(PreElaborazione!CP11)&gt;CP$6,LEFT(PreElaborazione!CP11,CP$6),IF(CP$5="NUM",REPT("0",CP$6-LEN(PreElaborazione!CP11)),"") &amp; UPPER(PreElaborazione!CP11) &amp; IF(CP$5="ALF",REPT(" ",CP$6-LEN(PreElaborazione!CP11)),""))</f>
        <v xml:space="preserve">                                    </v>
      </c>
      <c r="CQ10" s="90" t="str">
        <f ca="1">IF(LEN(PreElaborazione!CQ11)&gt;CQ$6,LEFT(PreElaborazione!CQ11,CQ$6),IF(CQ$5="NUM",REPT("0",CQ$6-LEN(PreElaborazione!CQ11)),"") &amp; UPPER(PreElaborazione!CQ11) &amp; IF(CQ$5="ALF",REPT(" ",CQ$6-LEN(PreElaborazione!CQ11)),""))</f>
        <v xml:space="preserve">                                    </v>
      </c>
      <c r="CR10" s="90" t="str">
        <f ca="1">IF(LEN(PreElaborazione!CR11)&gt;CR$6,LEFT(PreElaborazione!CR11,CR$6),IF(CR$5="NUM",REPT("0",CR$6-LEN(PreElaborazione!CR11)),"") &amp; UPPER(PreElaborazione!CR11) &amp; IF(CR$5="ALF",REPT(" ",CR$6-LEN(PreElaborazione!CR11)),""))</f>
        <v xml:space="preserve">                                    </v>
      </c>
      <c r="CS10" s="90" t="str">
        <f ca="1">IF(LEN(PreElaborazione!CS11)&gt;CS$6,LEFT(PreElaborazione!CS11,CS$6),IF(CS$5="NUM",REPT("0",CS$6-LEN(PreElaborazione!CS11)),"") &amp; UPPER(PreElaborazione!CS11) &amp; IF(CS$5="ALF",REPT(" ",CS$6-LEN(PreElaborazione!CS11)),""))</f>
        <v xml:space="preserve">                                    </v>
      </c>
      <c r="CT10" s="90" t="str">
        <f ca="1">IF(LEN(PreElaborazione!CT11)&gt;CT$6,LEFT(PreElaborazione!CT11,CT$6),IF(CT$5="NUM",REPT("0",CT$6-LEN(PreElaborazione!CT11)),"") &amp; UPPER(PreElaborazione!CT11) &amp; IF(CT$5="ALF",REPT(" ",CT$6-LEN(PreElaborazione!CT11)),""))</f>
        <v xml:space="preserve">                                    </v>
      </c>
      <c r="CU10" s="90" t="str">
        <f ca="1">IF(LEN(PreElaborazione!CU11)&gt;CU$6,LEFT(PreElaborazione!CU11,CU$6),IF(CU$5="NUM",REPT("0",CU$6-LEN(PreElaborazione!CU11)),"") &amp; UPPER(PreElaborazione!CU11) &amp; IF(CU$5="ALF",REPT(" ",CU$6-LEN(PreElaborazione!CU11)),""))</f>
        <v xml:space="preserve">                                    </v>
      </c>
      <c r="CV10" s="90" t="str">
        <f ca="1">IF(LEN(PreElaborazione!CV11)&gt;CV$6,LEFT(PreElaborazione!CV11,CV$6),IF(CV$5="NUM",REPT("0",CV$6-LEN(PreElaborazione!CV11)),"") &amp; UPPER(PreElaborazione!CV11) &amp; IF(CV$5="ALF",REPT(" ",CV$6-LEN(PreElaborazione!CV11)),""))</f>
        <v xml:space="preserve">                                    </v>
      </c>
      <c r="CW10" s="90" t="str">
        <f ca="1">IF(LEN(PreElaborazione!CW11)&gt;CW$6,LEFT(PreElaborazione!CW11,CW$6),IF(CW$5="NUM",REPT("0",CW$6-LEN(PreElaborazione!CW11)),"") &amp; UPPER(PreElaborazione!CW11) &amp; IF(CW$5="ALF",REPT(" ",CW$6-LEN(PreElaborazione!CW11)),""))</f>
        <v xml:space="preserve">                                    </v>
      </c>
      <c r="CX10" s="90" t="str">
        <f ca="1">IF(LEN(PreElaborazione!CX11)&gt;CX$6,LEFT(PreElaborazione!CX11,CX$6),IF(CX$5="NUM",REPT("0",CX$6-LEN(PreElaborazione!CX11)),"") &amp; UPPER(PreElaborazione!CX11) &amp; IF(CX$5="ALF",REPT(" ",CX$6-LEN(PreElaborazione!CX11)),""))</f>
        <v xml:space="preserve">                                    </v>
      </c>
      <c r="CY10" s="90" t="str">
        <f ca="1">IF(LEN(PreElaborazione!CY11)&gt;CY$6,LEFT(PreElaborazione!CY11,CY$6),IF(CY$5="NUM",REPT("0",CY$6-LEN(PreElaborazione!CY11)),"") &amp; UPPER(PreElaborazione!CY11) &amp; IF(CY$5="ALF",REPT(" ",CY$6-LEN(PreElaborazione!CY11)),""))</f>
        <v xml:space="preserve">                                    </v>
      </c>
      <c r="CZ10" s="90" t="str">
        <f ca="1">IF(LEN(PreElaborazione!CZ11)&gt;CZ$6,LEFT(PreElaborazione!CZ11,CZ$6),IF(CZ$5="NUM",REPT("0",CZ$6-LEN(PreElaborazione!CZ11)),"") &amp; UPPER(PreElaborazione!CZ11) &amp; IF(CZ$5="ALF",REPT(" ",CZ$6-LEN(PreElaborazione!CZ11)),""))</f>
        <v xml:space="preserve">                                    </v>
      </c>
      <c r="DA10" s="90" t="str">
        <f ca="1">IF(LEN(PreElaborazione!DA11)&gt;DA$6,LEFT(PreElaborazione!DA11,DA$6),IF(DA$5="NUM",REPT("0",DA$6-LEN(PreElaborazione!DA11)),"") &amp; UPPER(PreElaborazione!DA11) &amp; IF(DA$5="ALF",REPT(" ",DA$6-LEN(PreElaborazione!DA11)),""))</f>
        <v xml:space="preserve">                                    </v>
      </c>
      <c r="DB10" s="90" t="str">
        <f ca="1">IF(LEN(PreElaborazione!DB11)&gt;DB$6,LEFT(PreElaborazione!DB11,DB$6),IF(DB$5="NUM",REPT("0",DB$6-LEN(PreElaborazione!DB11)),"") &amp; UPPER(PreElaborazione!DB11) &amp; IF(DB$5="ALF",REPT(" ",DB$6-LEN(PreElaborazione!DB11)),""))</f>
        <v xml:space="preserve">                                                                                                                                          </v>
      </c>
    </row>
    <row r="11" spans="1:106" s="1" customFormat="1" ht="15" customHeight="1">
      <c r="A11" s="92" t="str">
        <f ca="1">IF(LEN(PreElaborazione!A12)&gt;A$6,LEFT(PreElaborazione!A12,A$6),IF(A$5="NUM",REPT("0",A$6-LEN(PreElaborazione!A12)),"") &amp; UPPER(PreElaborazione!A12) &amp; IF(A$5="ALF",REPT(" ",A$6-LEN(PreElaborazione!A12)),""))</f>
        <v>5</v>
      </c>
      <c r="B11" s="90" t="str">
        <f ca="1">IF(LEN(PreElaborazione!B12)&gt;B$6,LEFT(PreElaborazione!B12,B$6),IF(B$5="NUM",REPT("0",B$6-LEN(PreElaborazione!B12)),"") &amp; UPPER(PreElaborazione!B12) &amp; IF(B$5="ALF",REPT(" ",B$6-LEN(PreElaborazione!B12)),""))</f>
        <v xml:space="preserve"> </v>
      </c>
      <c r="C11" s="90" t="str">
        <f ca="1">IF(LEN(PreElaborazione!C12)&gt;C$6,LEFT(PreElaborazione!C12,C$6),IF(C$5="NUM",REPT("0",C$6-LEN(PreElaborazione!C12)),"") &amp; UPPER(PreElaborazione!C12) &amp; IF(C$5="ALF",REPT(" ",C$6-LEN(PreElaborazione!C12)),""))</f>
        <v xml:space="preserve">VJR </v>
      </c>
      <c r="D11" s="90" t="str">
        <f ca="1">IF(LEN(PreElaborazione!D12)&gt;D$6,LEFT(PreElaborazione!D12,D$6),IF(D$5="NUM",REPT("0",D$6-LEN(PreElaborazione!D12)),"") &amp; UPPER(PreElaborazione!D12) &amp; IF(D$5="ALF",REPT(" ",D$6-LEN(PreElaborazione!D12)),""))</f>
        <v>0013</v>
      </c>
      <c r="E11" s="90" t="str">
        <f ca="1">IF(LEN(PreElaborazione!E12)&gt;E$6,LEFT(PreElaborazione!E12,E$6),IF(E$5="NUM",REPT("0",E$6-LEN(PreElaborazione!E12)),"") &amp; UPPER(PreElaborazione!E12) &amp; IF(E$5="ALF",REPT(" ",E$6-LEN(PreElaborazione!E12)),""))</f>
        <v>RM</v>
      </c>
      <c r="F11" s="90" t="str">
        <f ca="1">IF(LEN(PreElaborazione!F12)&gt;F$6,LEFT(PreElaborazione!F12,F$6),IF(F$5="NUM",REPT("0",F$6-LEN(PreElaborazione!F12)),"") &amp; UPPER(PreElaborazione!F12) &amp; IF(F$5="ALF",REPT(" ",F$6-LEN(PreElaborazione!F12)),""))</f>
        <v>0005</v>
      </c>
      <c r="G11" s="90" t="str">
        <f ca="1">IF(LEN(PreElaborazione!G12)&gt;G$6,LEFT(PreElaborazione!G12,G$6),IF(G$5="NUM",REPT("0",G$6-LEN(PreElaborazione!G12)),"") &amp; UPPER(PreElaborazione!G12) &amp; IF(G$5="ALF",REPT(" ",G$6-LEN(PreElaborazione!G12)),""))</f>
        <v xml:space="preserve">A  </v>
      </c>
      <c r="H11" s="90" t="str">
        <f ca="1">IF(LEN(PreElaborazione!H12)&gt;H$6,LEFT(PreElaborazione!H12,H$6),IF(H$5="NUM",REPT("0",H$6-LEN(PreElaborazione!H12)),"") &amp; UPPER(PreElaborazione!H12) &amp; IF(H$5="ALF",REPT(" ",H$6-LEN(PreElaborazione!H12)),""))</f>
        <v>140322</v>
      </c>
      <c r="I11" s="90" t="str">
        <f ca="1">IF(LEN(PreElaborazione!I12)&gt;I$6,LEFT(PreElaborazione!I12,I$6),IF(I$5="NUM",REPT("0",I$6-LEN(PreElaborazione!I12)),"") &amp; UPPER(PreElaborazione!I12) &amp; IF(I$5="ALF",REPT(" ",I$6-LEN(PreElaborazione!I12)),""))</f>
        <v>E</v>
      </c>
      <c r="J11" s="90" t="str">
        <f ca="1">IF(LEN(PreElaborazione!J12)&gt;J$6,LEFT(PreElaborazione!J12,J$6),IF(J$5="NUM",REPT("0",J$6-LEN(PreElaborazione!J12)),"") &amp; UPPER(PreElaborazione!J12) &amp; IF(J$5="ALF",REPT(" ",J$6-LEN(PreElaborazione!J12)),""))</f>
        <v xml:space="preserve">OAZNM03EST17B   </v>
      </c>
      <c r="K11" s="90" t="str">
        <f ca="1">IF(LEN(PreElaborazione!K12)&gt;K$6,LEFT(PreElaborazione!K12,K$6),IF(K$5="NUM",REPT("0",K$6-LEN(PreElaborazione!K12)),"") &amp; UPPER(PreElaborazione!K12) &amp; IF(K$5="ALF",REPT(" ",K$6-LEN(PreElaborazione!K12)),""))</f>
        <v>M</v>
      </c>
      <c r="L11" s="90" t="str">
        <f ca="1">IF(LEN(PreElaborazione!L12)&gt;L$6,LEFT(PreElaborazione!L12,L$6),IF(L$5="NUM",REPT("0",L$6-LEN(PreElaborazione!L12)),"") &amp; UPPER(PreElaborazione!L12) &amp; IF(L$5="ALF",REPT(" ",L$6-LEN(PreElaborazione!L12)),""))</f>
        <v>2202</v>
      </c>
      <c r="M11" s="90" t="str">
        <f ca="1">IF(LEN(PreElaborazione!M12)&gt;M$6,LEFT(PreElaborazione!M12,M$6),IF(M$5="NUM",REPT("0",M$6-LEN(PreElaborazione!M12)),"") &amp; UPPER(PreElaborazione!M12) &amp; IF(M$5="ALF",REPT(" ",M$6-LEN(PreElaborazione!M12)),""))</f>
        <v xml:space="preserve">E8*168/2013*00007*05                </v>
      </c>
      <c r="N11" s="90" t="str">
        <f ca="1">IF(LEN(PreElaborazione!N12)&gt;N$6,LEFT(PreElaborazione!N12,N$6),IF(N$5="NUM",REPT("0",N$6-LEN(PreElaborazione!N12)),"") &amp; UPPER(PreElaborazione!N12) &amp; IF(N$5="ALF",REPT(" ",N$6-LEN(PreElaborazione!N12)),""))</f>
        <v>22022022</v>
      </c>
      <c r="O11" s="90" t="str">
        <f ca="1">IF(LEN(PreElaborazione!O12)&gt;O$6,LEFT(PreElaborazione!O12,O$6),IF(O$5="NUM",REPT("0",O$6-LEN(PreElaborazione!O12)),"") &amp; UPPER(PreElaborazione!O12) &amp; IF(O$5="ALF",REPT(" ",O$6-LEN(PreElaborazione!O12)),""))</f>
        <v xml:space="preserve">ASKOLL EVA S.P.A.                         </v>
      </c>
      <c r="P11" s="90" t="str">
        <f ca="1">IF(LEN(PreElaborazione!P12)&gt;P$6,LEFT(PreElaborazione!P12,P$6),IF(P$5="NUM",REPT("0",P$6-LEN(PreElaborazione!P12)),"") &amp; UPPER(PreElaborazione!P12) &amp; IF(P$5="ALF",REPT(" ",P$6-LEN(PreElaborazione!P12)),""))</f>
        <v xml:space="preserve">01        </v>
      </c>
      <c r="Q11" s="90" t="str">
        <f ca="1">IF(LEN(PreElaborazione!Q12)&gt;Q$6,LEFT(PreElaborazione!Q12,Q$6),IF(Q$5="NUM",REPT("0",Q$6-LEN(PreElaborazione!Q12)),"") &amp; UPPER(PreElaborazione!Q12) &amp; IF(Q$5="ALF",REPT(" ",Q$6-LEN(PreElaborazione!Q12)),""))</f>
        <v xml:space="preserve">02                       </v>
      </c>
      <c r="R11" s="90" t="str">
        <f ca="1">IF(LEN(PreElaborazione!R12)&gt;R$6,LEFT(PreElaborazione!R12,R$6),IF(R$5="NUM",REPT("0",R$6-LEN(PreElaborazione!R12)),"") &amp; UPPER(PreElaborazione!R12) &amp; IF(R$5="ALF",REPT(" ",R$6-LEN(PreElaborazione!R12)),""))</f>
        <v xml:space="preserve">09                                 </v>
      </c>
      <c r="S11" s="90" t="str">
        <f ca="1">IF(LEN(PreElaborazione!S12)&gt;S$6,LEFT(PreElaborazione!S12,S$6),IF(S$5="NUM",REPT("0",S$6-LEN(PreElaborazione!S12)),"") &amp; UPPER(PreElaborazione!S12) &amp; IF(S$5="ALF",REPT(" ",S$6-LEN(PreElaborazione!S12)),""))</f>
        <v xml:space="preserve">ASKOLL                                    </v>
      </c>
      <c r="T11" s="90" t="str">
        <f ca="1">IF(LEN(PreElaborazione!T12)&gt;T$6,LEFT(PreElaborazione!T12,T$6),IF(T$5="NUM",REPT("0",T$6-LEN(PreElaborazione!T12)),"") &amp; UPPER(PreElaborazione!T12) &amp; IF(T$5="ALF",REPT(" ",T$6-LEN(PreElaborazione!T12)),""))</f>
        <v xml:space="preserve">                                        </v>
      </c>
      <c r="U11" s="90" t="str">
        <f ca="1">IF(LEN(PreElaborazione!U12)&gt;U$6,LEFT(PreElaborazione!U12,U$6),IF(U$5="NUM",REPT("0",U$6-LEN(PreElaborazione!U12)),"") &amp; UPPER(PreElaborazione!U12) &amp; IF(U$5="ALF",REPT(" ",U$6-LEN(PreElaborazione!U12)),""))</f>
        <v>M0</v>
      </c>
      <c r="V11" s="90" t="str">
        <f ca="1">IF(LEN(PreElaborazione!V12)&gt;V$6,LEFT(PreElaborazione!V12,V$6),IF(V$5="NUM",REPT("0",V$6-LEN(PreElaborazione!V12)),"") &amp; UPPER(PreElaborazione!V12) &amp; IF(V$5="ALF",REPT(" ",V$6-LEN(PreElaborazione!V12)),""))</f>
        <v xml:space="preserve">EME200      </v>
      </c>
      <c r="W11" s="90" t="str">
        <f ca="1">IF(LEN(PreElaborazione!W12)&gt;W$6,LEFT(PreElaborazione!W12,W$6),IF(W$5="NUM",REPT("0",W$6-LEN(PreElaborazione!W12)),"") &amp; UPPER(PreElaborazione!W12) &amp; IF(W$5="ALF",REPT(" ",W$6-LEN(PreElaborazione!W12)),""))</f>
        <v xml:space="preserve">    </v>
      </c>
      <c r="X11" s="90" t="str">
        <f ca="1">IF(LEN(PreElaborazione!X12)&gt;X$6,LEFT(PreElaborazione!X12,X$6),IF(X$5="NUM",REPT("0",X$6-LEN(PreElaborazione!X12)),"") &amp; UPPER(PreElaborazione!X12) &amp; IF(X$5="ALF",REPT(" ",X$6-LEN(PreElaborazione!X12)),""))</f>
        <v>00000</v>
      </c>
      <c r="Y11" s="90" t="str">
        <f ca="1">IF(LEN(PreElaborazione!Y12)&gt;Y$6,LEFT(PreElaborazione!Y12,Y$6),IF(Y$5="NUM",REPT("0",Y$6-LEN(PreElaborazione!Y12)),"") &amp; UPPER(PreElaborazione!Y12) &amp; IF(Y$5="ALF",REPT(" ",Y$6-LEN(PreElaborazione!Y12)),""))</f>
        <v xml:space="preserve">   </v>
      </c>
      <c r="Z11" s="90" t="str">
        <f ca="1">IF(LEN(PreElaborazione!Z12)&gt;Z$6,LEFT(PreElaborazione!Z12,Z$6),IF(Z$5="NUM",REPT("0",Z$6-LEN(PreElaborazione!Z12)),"") &amp; UPPER(PreElaborazione!Z12) &amp; IF(Z$5="ALF",REPT(" ",Z$6-LEN(PreElaborazione!Z12)),""))</f>
        <v>ELE</v>
      </c>
      <c r="AA11" s="90" t="str">
        <f ca="1">IF(LEN(PreElaborazione!AA12)&gt;AA$6,LEFT(PreElaborazione!AA12,AA$6),IF(AA$5="NUM",REPT("0",AA$6-LEN(PreElaborazione!AA12)),"") &amp; UPPER(PreElaborazione!AA12) &amp; IF(AA$5="ALF",REPT(" ",AA$6-LEN(PreElaborazione!AA12)),""))</f>
        <v>0</v>
      </c>
      <c r="AB11" s="90" t="str">
        <f ca="1">IF(LEN(PreElaborazione!AB12)&gt;AB$6,LEFT(PreElaborazione!AB12,AB$6),IF(AB$5="NUM",REPT("0",AB$6-LEN(PreElaborazione!AB12)),"") &amp; UPPER(PreElaborazione!AB12) &amp; IF(AB$5="ALF",REPT(" ",AB$6-LEN(PreElaborazione!AB12)),""))</f>
        <v>00</v>
      </c>
      <c r="AC11" s="90" t="str">
        <f ca="1">IF(LEN(PreElaborazione!AC12)&gt;AC$6,LEFT(PreElaborazione!AC12,AC$6),IF(AC$5="NUM",REPT("0",AC$6-LEN(PreElaborazione!AC12)),"") &amp; UPPER(PreElaborazione!AC12) &amp; IF(AC$5="ALF",REPT(" ",AC$6-LEN(PreElaborazione!AC12)),""))</f>
        <v>0000000</v>
      </c>
      <c r="AD11" s="90" t="str">
        <f ca="1">IF(LEN(PreElaborazione!AD12)&gt;AD$6,LEFT(PreElaborazione!AD12,AD$6),IF(AD$5="NUM",REPT("0",AD$6-LEN(PreElaborazione!AD12)),"") &amp; UPPER(PreElaborazione!AD12) &amp; IF(AD$5="ALF",REPT(" ",AD$6-LEN(PreElaborazione!AD12)),""))</f>
        <v>00220</v>
      </c>
      <c r="AE11" s="90" t="str">
        <f ca="1">IF(LEN(PreElaborazione!AE12)&gt;AE$6,LEFT(PreElaborazione!AE12,AE$6),IF(AE$5="NUM",REPT("0",AE$6-LEN(PreElaborazione!AE12)),"") &amp; UPPER(PreElaborazione!AE12) &amp; IF(AE$5="ALF",REPT(" ",AE$6-LEN(PreElaborazione!AE12)),""))</f>
        <v>I</v>
      </c>
      <c r="AF11" s="90" t="str">
        <f ca="1">IF(LEN(PreElaborazione!AF12)&gt;AF$6,LEFT(PreElaborazione!AF12,AF$6),IF(AF$5="NUM",REPT("0",AF$6-LEN(PreElaborazione!AF12)),"") &amp; UPPER(PreElaborazione!AF12) &amp; IF(AF$5="ALF",REPT(" ",AF$6-LEN(PreElaborazione!AF12)),""))</f>
        <v>00000</v>
      </c>
      <c r="AG11" s="90" t="str">
        <f ca="1">IF(LEN(PreElaborazione!AG12)&gt;AG$6,LEFT(PreElaborazione!AG12,AG$6),IF(AG$5="NUM",REPT("0",AG$6-LEN(PreElaborazione!AG12)),"") &amp; UPPER(PreElaborazione!AG12) &amp; IF(AG$5="ALF",REPT(" ",AG$6-LEN(PreElaborazione!AG12)),""))</f>
        <v>000</v>
      </c>
      <c r="AH11" s="90" t="str">
        <f ca="1">IF(LEN(PreElaborazione!AH12)&gt;AH$6,LEFT(PreElaborazione!AH12,AH$6),IF(AH$5="NUM",REPT("0",AH$6-LEN(PreElaborazione!AH12)),"") &amp; UPPER(PreElaborazione!AH12) &amp; IF(AH$5="ALF",REPT(" ",AH$6-LEN(PreElaborazione!AH12)),""))</f>
        <v>1</v>
      </c>
      <c r="AI11" s="90" t="str">
        <f ca="1">IF(LEN(PreElaborazione!AI12)&gt;AI$6,LEFT(PreElaborazione!AI12,AI$6),IF(AI$5="NUM",REPT("0",AI$6-LEN(PreElaborazione!AI12)),"") &amp; UPPER(PreElaborazione!AI12) &amp; IF(AI$5="ALF",REPT(" ",AI$6-LEN(PreElaborazione!AI12)),""))</f>
        <v>002</v>
      </c>
      <c r="AJ11" s="90" t="str">
        <f ca="1">IF(LEN(PreElaborazione!AJ12)&gt;AJ$6,LEFT(PreElaborazione!AJ12,AJ$6),IF(AJ$5="NUM",REPT("0",AJ$6-LEN(PreElaborazione!AJ12)),"") &amp; UPPER(PreElaborazione!AJ12) &amp; IF(AJ$5="ALF",REPT(" ",AJ$6-LEN(PreElaborazione!AJ12)),""))</f>
        <v>01830</v>
      </c>
      <c r="AK11" s="90" t="str">
        <f ca="1">IF(LEN(PreElaborazione!AK12)&gt;AK$6,LEFT(PreElaborazione!AK12,AK$6),IF(AK$5="NUM",REPT("0",AK$6-LEN(PreElaborazione!AK12)),"") &amp; UPPER(PreElaborazione!AK12) &amp; IF(AK$5="ALF",REPT(" ",AK$6-LEN(PreElaborazione!AK12)),""))</f>
        <v>0726</v>
      </c>
      <c r="AL11" s="90" t="str">
        <f ca="1">IF(LEN(PreElaborazione!AL12)&gt;AL$6,LEFT(PreElaborazione!AL12,AL$6),IF(AL$5="NUM",REPT("0",AL$6-LEN(PreElaborazione!AL12)),"") &amp; UPPER(PreElaborazione!AL12) &amp; IF(AL$5="ALF",REPT(" ",AL$6-LEN(PreElaborazione!AL12)),""))</f>
        <v>0000</v>
      </c>
      <c r="AM11" s="90" t="str">
        <f ca="1">IF(LEN(PreElaborazione!AM12)&gt;AM$6,LEFT(PreElaborazione!AM12,AM$6),IF(AM$5="NUM",REPT("0",AM$6-LEN(PreElaborazione!AM12)),"") &amp; UPPER(PreElaborazione!AM12) &amp; IF(AM$5="ALF",REPT(" ",AM$6-LEN(PreElaborazione!AM12)),""))</f>
        <v>0000</v>
      </c>
      <c r="AN11" s="90" t="str">
        <f ca="1">IF(LEN(PreElaborazione!AN12)&gt;AN$6,LEFT(PreElaborazione!AN12,AN$6),IF(AN$5="NUM",REPT("0",AN$6-LEN(PreElaborazione!AN12)),"") &amp; UPPER(PreElaborazione!AN12) &amp; IF(AN$5="ALF",REPT(" ",AN$6-LEN(PreElaborazione!AN12)),""))</f>
        <v>1245</v>
      </c>
      <c r="AO11" s="90" t="str">
        <f ca="1">IF(LEN(PreElaborazione!AO12)&gt;AO$6,LEFT(PreElaborazione!AO12,AO$6),IF(AO$5="NUM",REPT("0",AO$6-LEN(PreElaborazione!AO12)),"") &amp; UPPER(PreElaborazione!AO12) &amp; IF(AO$5="ALF",REPT(" ",AO$6-LEN(PreElaborazione!AO12)),""))</f>
        <v>0000</v>
      </c>
      <c r="AP11" s="90" t="str">
        <f ca="1">IF(LEN(PreElaborazione!AP12)&gt;AP$6,LEFT(PreElaborazione!AP12,AP$6),IF(AP$5="NUM",REPT("0",AP$6-LEN(PreElaborazione!AP12)),"") &amp; UPPER(PreElaborazione!AP12) &amp; IF(AP$5="ALF",REPT(" ",AP$6-LEN(PreElaborazione!AP12)),""))</f>
        <v>0000</v>
      </c>
      <c r="AQ11" s="90" t="str">
        <f ca="1">IF(LEN(PreElaborazione!AQ12)&gt;AQ$6,LEFT(PreElaborazione!AQ12,AQ$6),IF(AQ$5="NUM",REPT("0",AQ$6-LEN(PreElaborazione!AQ12)),"") &amp; UPPER(PreElaborazione!AQ12) &amp; IF(AQ$5="ALF",REPT(" ",AQ$6-LEN(PreElaborazione!AQ12)),""))</f>
        <v>000</v>
      </c>
      <c r="AR11" s="90" t="str">
        <f ca="1">IF(LEN(PreElaborazione!AR12)&gt;AR$6,LEFT(PreElaborazione!AR12,AR$6),IF(AR$5="NUM",REPT("0",AR$6-LEN(PreElaborazione!AR12)),"") &amp; UPPER(PreElaborazione!AR12) &amp; IF(AR$5="ALF",REPT(" ",AR$6-LEN(PreElaborazione!AR12)),""))</f>
        <v>000</v>
      </c>
      <c r="AS11" s="90" t="str">
        <f ca="1">IF(LEN(PreElaborazione!AS12)&gt;AS$6,LEFT(PreElaborazione!AS12,AS$6),IF(AS$5="NUM",REPT("0",AS$6-LEN(PreElaborazione!AS12)),"") &amp; UPPER(PreElaborazione!AS12) &amp; IF(AS$5="ALF",REPT(" ",AS$6-LEN(PreElaborazione!AS12)),""))</f>
        <v>0</v>
      </c>
      <c r="AT11" s="90" t="str">
        <f ca="1">IF(LEN(PreElaborazione!AT12)&gt;AT$6,LEFT(PreElaborazione!AT12,AT$6),IF(AT$5="NUM",REPT("0",AT$6-LEN(PreElaborazione!AT12)),"") &amp; UPPER(PreElaborazione!AT12) &amp; IF(AT$5="ALF",REPT(" ",AT$6-LEN(PreElaborazione!AT12)),""))</f>
        <v>000159</v>
      </c>
      <c r="AU11" s="90" t="str">
        <f ca="1">IF(LEN(PreElaborazione!AU12)&gt;AU$6,LEFT(PreElaborazione!AU12,AU$6),IF(AU$5="NUM",REPT("0",AU$6-LEN(PreElaborazione!AU12)),"") &amp; UPPER(PreElaborazione!AU12) &amp; IF(AU$5="ALF",REPT(" ",AU$6-LEN(PreElaborazione!AU12)),""))</f>
        <v>000245</v>
      </c>
      <c r="AV11" s="90" t="str">
        <f ca="1">IF(LEN(PreElaborazione!AV12)&gt;AV$6,LEFT(PreElaborazione!AV12,AV$6),IF(AV$5="NUM",REPT("0",AV$6-LEN(PreElaborazione!AV12)),"") &amp; UPPER(PreElaborazione!AV12) &amp; IF(AV$5="ALF",REPT(" ",AV$6-LEN(PreElaborazione!AV12)),""))</f>
        <v>000000</v>
      </c>
      <c r="AW11" s="90" t="str">
        <f ca="1">IF(LEN(PreElaborazione!AW12)&gt;AW$6,LEFT(PreElaborazione!AW12,AW$6),IF(AW$5="NUM",REPT("0",AW$6-LEN(PreElaborazione!AW12)),"") &amp; UPPER(PreElaborazione!AW12) &amp; IF(AW$5="ALF",REPT(" ",AW$6-LEN(PreElaborazione!AW12)),""))</f>
        <v>02</v>
      </c>
      <c r="AX11" s="90" t="str">
        <f ca="1">IF(LEN(PreElaborazione!AX12)&gt;AX$6,LEFT(PreElaborazione!AX12,AX$6),IF(AX$5="NUM",REPT("0",AX$6-LEN(PreElaborazione!AX12)),"") &amp; UPPER(PreElaborazione!AX12) &amp; IF(AX$5="ALF",REPT(" ",AX$6-LEN(PreElaborazione!AX12)),""))</f>
        <v>01</v>
      </c>
      <c r="AY11" s="90" t="str">
        <f ca="1">IF(LEN(PreElaborazione!AY12)&gt;AY$6,LEFT(PreElaborazione!AY12,AY$6),IF(AY$5="NUM",REPT("0",AY$6-LEN(PreElaborazione!AY12)),"") &amp; UPPER(PreElaborazione!AY12) &amp; IF(AY$5="ALF",REPT(" ",AY$6-LEN(PreElaborazione!AY12)),""))</f>
        <v>MEC</v>
      </c>
      <c r="AZ11" s="90" t="str">
        <f ca="1">IF(LEN(PreElaborazione!AZ12)&gt;AZ$6,LEFT(PreElaborazione!AZ12,AZ$6),IF(AZ$5="NUM",REPT("0",AZ$6-LEN(PreElaborazione!AZ12)),"") &amp; UPPER(PreElaborazione!AZ12) &amp; IF(AZ$5="ALF",REPT(" ",AZ$6-LEN(PreElaborazione!AZ12)),""))</f>
        <v>1/21,18</v>
      </c>
      <c r="BA11" s="90" t="str">
        <f ca="1">IF(LEN(PreElaborazione!BA12)&gt;BA$6,LEFT(PreElaborazione!BA12,BA$6),IF(BA$5="NUM",REPT("0",BA$6-LEN(PreElaborazione!BA12)),"") &amp; UPPER(PreElaborazione!BA12) &amp; IF(BA$5="ALF",REPT(" ",BA$6-LEN(PreElaborazione!BA12)),""))</f>
        <v xml:space="preserve">                  </v>
      </c>
      <c r="BB11" s="90" t="str">
        <f ca="1">IF(LEN(PreElaborazione!BB12)&gt;BB$6,LEFT(PreElaborazione!BB12,BB$6),IF(BB$5="NUM",REPT("0",BB$6-LEN(PreElaborazione!BB12)),"") &amp; UPPER(PreElaborazione!BB12) &amp; IF(BB$5="ALF",REPT(" ",BB$6-LEN(PreElaborazione!BB12)),""))</f>
        <v xml:space="preserve">ANT 80/80-16 45J POST 90/80-16 51J  </v>
      </c>
      <c r="BC11" s="90" t="str">
        <f ca="1">IF(LEN(PreElaborazione!BC12)&gt;BC$6,LEFT(PreElaborazione!BC12,BC$6),IF(BC$5="NUM",REPT("0",BC$6-LEN(PreElaborazione!BC12)),"") &amp; UPPER(PreElaborazione!BC12) &amp; IF(BC$5="ALF",REPT(" ",BC$6-LEN(PreElaborazione!BC12)),""))</f>
        <v>A</v>
      </c>
      <c r="BD11" s="90" t="str">
        <f ca="1">IF(LEN(PreElaborazione!BD12)&gt;BD$6,LEFT(PreElaborazione!BD12,BD$6),IF(BD$5="NUM",REPT("0",BD$6-LEN(PreElaborazione!BD12)),"") &amp; UPPER(PreElaborazione!BD12) &amp; IF(BD$5="ALF",REPT(" ",BD$6-LEN(PreElaborazione!BD12)),""))</f>
        <v>000</v>
      </c>
      <c r="BE11" s="90" t="str">
        <f ca="1">IF(LEN(PreElaborazione!BE12)&gt;BE$6,LEFT(PreElaborazione!BE12,BE$6),IF(BE$5="NUM",REPT("0",BE$6-LEN(PreElaborazione!BE12)),"") &amp; UPPER(PreElaborazione!BE12) &amp; IF(BE$5="ALF",REPT(" ",BE$6-LEN(PreElaborazione!BE12)),""))</f>
        <v>00000</v>
      </c>
      <c r="BF11" s="90" t="str">
        <f ca="1">IF(LEN(PreElaborazione!BF12)&gt;BF$6,LEFT(PreElaborazione!BF12,BF$6),IF(BF$5="NUM",REPT("0",BF$6-LEN(PreElaborazione!BF12)),"") &amp; UPPER(PreElaborazione!BF12) &amp; IF(BF$5="ALF",REPT(" ",BF$6-LEN(PreElaborazione!BF12)),""))</f>
        <v>04500</v>
      </c>
      <c r="BG11" s="90" t="str">
        <f ca="1">IF(LEN(PreElaborazione!BG12)&gt;BG$6,LEFT(PreElaborazione!BG12,BG$6),IF(BG$5="NUM",REPT("0",BG$6-LEN(PreElaborazione!BG12)),"") &amp; UPPER(PreElaborazione!BG12) &amp; IF(BG$5="ALF",REPT(" ",BG$6-LEN(PreElaborazione!BG12)),""))</f>
        <v xml:space="preserve"> </v>
      </c>
      <c r="BH11" s="90" t="str">
        <f ca="1">IF(LEN(PreElaborazione!BH12)&gt;BH$6,LEFT(PreElaborazione!BH12,BH$6),IF(BH$5="NUM",REPT("0",BH$6-LEN(PreElaborazione!BH12)),"") &amp; UPPER(PreElaborazione!BH12) &amp; IF(BH$5="ALF",REPT(" ",BH$6-LEN(PreElaborazione!BH12)),""))</f>
        <v>000000</v>
      </c>
      <c r="BI11" s="90" t="str">
        <f ca="1">IF(LEN(PreElaborazione!BI12)&gt;BI$6,LEFT(PreElaborazione!BI12,BI$6),IF(BI$5="NUM",REPT("0",BI$6-LEN(PreElaborazione!BI12)),"") &amp; UPPER(PreElaborazione!BI12) &amp; IF(BI$5="ALF",REPT(" ",BI$6-LEN(PreElaborazione!BI12)),""))</f>
        <v xml:space="preserve"> </v>
      </c>
      <c r="BJ11" s="90" t="str">
        <f ca="1">IF(LEN(PreElaborazione!BJ12)&gt;BJ$6,LEFT(PreElaborazione!BJ12,BJ$6),IF(BJ$5="NUM",REPT("0",BJ$6-LEN(PreElaborazione!BJ12)),"") &amp; UPPER(PreElaborazione!BJ12) &amp; IF(BJ$5="ALF",REPT(" ",BJ$6-LEN(PreElaborazione!BJ12)),""))</f>
        <v xml:space="preserve"> </v>
      </c>
      <c r="BK11" s="90" t="str">
        <f ca="1">IF(LEN(PreElaborazione!BK12)&gt;BK$6,LEFT(PreElaborazione!BK12,BK$6),IF(BK$5="NUM",REPT("0",BK$6-LEN(PreElaborazione!BK12)),"") &amp; UPPER(PreElaborazione!BK12) &amp; IF(BK$5="ALF",REPT(" ",BK$6-LEN(PreElaborazione!BK12)),""))</f>
        <v xml:space="preserve"> </v>
      </c>
      <c r="BL11" s="90" t="str">
        <f ca="1">IF(LEN(PreElaborazione!BL12)&gt;BL$6,LEFT(PreElaborazione!BL12,BL$6),IF(BL$5="NUM",REPT("0",BL$6-LEN(PreElaborazione!BL12)),"") &amp; UPPER(PreElaborazione!BL12) &amp; IF(BL$5="ALF",REPT(" ",BL$6-LEN(PreElaborazione!BL12)),""))</f>
        <v xml:space="preserve">L1 </v>
      </c>
      <c r="BM11" s="90" t="str">
        <f ca="1">IF(LEN(PreElaborazione!BM12)&gt;BM$6,LEFT(PreElaborazione!BM12,BM$6),IF(BM$5="NUM",REPT("0",BM$6-LEN(PreElaborazione!BM12)),"") &amp; UPPER(PreElaborazione!BM12) &amp; IF(BM$5="ALF",REPT(" ",BM$6-LEN(PreElaborazione!BM12)),""))</f>
        <v xml:space="preserve">   </v>
      </c>
      <c r="BN11" s="90" t="str">
        <f ca="1">IF(LEN(PreElaborazione!BN12)&gt;BN$6,LEFT(PreElaborazione!BN12,BN$6),IF(BN$5="NUM",REPT("0",BN$6-LEN(PreElaborazione!BN12)),"") &amp; UPPER(PreElaborazione!BN12) &amp; IF(BN$5="ALF",REPT(" ",BN$6-LEN(PreElaborazione!BN12)),""))</f>
        <v xml:space="preserve"> </v>
      </c>
      <c r="BO11" s="90" t="str">
        <f ca="1">IF(LEN(PreElaborazione!BO12)&gt;BO$6,LEFT(PreElaborazione!BO12,BO$6),IF(BO$5="NUM",REPT("0",BO$6-LEN(PreElaborazione!BO12)),"") &amp; UPPER(PreElaborazione!BO12) &amp; IF(BO$5="ALF",REPT(" ",BO$6-LEN(PreElaborazione!BO12)),""))</f>
        <v>0000</v>
      </c>
      <c r="BP11" s="90" t="str">
        <f ca="1">IF(LEN(PreElaborazione!BP12)&gt;BP$6,LEFT(PreElaborazione!BP12,BP$6),IF(BP$5="NUM",REPT("0",BP$6-LEN(PreElaborazione!BP12)),"") &amp; UPPER(PreElaborazione!BP12) &amp; IF(BP$5="ALF",REPT(" ",BP$6-LEN(PreElaborazione!BP12)),""))</f>
        <v>0000</v>
      </c>
      <c r="BQ11" s="90" t="str">
        <f ca="1">IF(LEN(PreElaborazione!BQ12)&gt;BQ$6,LEFT(PreElaborazione!BQ12,BQ$6),IF(BQ$5="NUM",REPT("0",BQ$6-LEN(PreElaborazione!BQ12)),"") &amp; UPPER(PreElaborazione!BQ12) &amp; IF(BQ$5="ALF",REPT(" ",BQ$6-LEN(PreElaborazione!BQ12)),""))</f>
        <v>0000</v>
      </c>
      <c r="BR11" s="90" t="str">
        <f ca="1">IF(LEN(PreElaborazione!BR12)&gt;BR$6,LEFT(PreElaborazione!BR12,BR$6),IF(BR$5="NUM",REPT("0",BR$6-LEN(PreElaborazione!BR12)),"") &amp; UPPER(PreElaborazione!BR12) &amp; IF(BR$5="ALF",REPT(" ",BR$6-LEN(PreElaborazione!BR12)),""))</f>
        <v xml:space="preserve">     </v>
      </c>
      <c r="BS11" s="90" t="str">
        <f ca="1">IF(LEN(PreElaborazione!BS12)&gt;BS$6,LEFT(PreElaborazione!BS12,BS$6),IF(BS$5="NUM",REPT("0",BS$6-LEN(PreElaborazione!BS12)),"") &amp; UPPER(PreElaborazione!BS12) &amp; IF(BS$5="ALF",REPT(" ",BS$6-LEN(PreElaborazione!BS12)),""))</f>
        <v xml:space="preserve">     </v>
      </c>
      <c r="BT11" s="90" t="str">
        <f ca="1">IF(LEN(PreElaborazione!BT12)&gt;BT$6,LEFT(PreElaborazione!BT12,BT$6),IF(BT$5="NUM",REPT("0",BT$6-LEN(PreElaborazione!BT12)),"") &amp; UPPER(PreElaborazione!BT12) &amp; IF(BT$5="ALF",REPT(" ",BT$6-LEN(PreElaborazione!BT12)),""))</f>
        <v xml:space="preserve">    </v>
      </c>
      <c r="BU11" s="90" t="str">
        <f ca="1">IF(LEN(PreElaborazione!BU12)&gt;BU$6,LEFT(PreElaborazione!BU12,BU$6),IF(BU$5="NUM",REPT("0",BU$6-LEN(PreElaborazione!BU12)),"") &amp; UPPER(PreElaborazione!BU12) &amp; IF(BU$5="ALF",REPT(" ",BU$6-LEN(PreElaborazione!BU12)),""))</f>
        <v xml:space="preserve">   </v>
      </c>
      <c r="BV11" s="90" t="str">
        <f ca="1">IF(LEN(PreElaborazione!BV12)&gt;BV$6,LEFT(PreElaborazione!BV12,BV$6),IF(BV$5="NUM",REPT("0",BV$6-LEN(PreElaborazione!BV12)),"") &amp; UPPER(PreElaborazione!BV12) &amp; IF(BV$5="ALF",REPT(" ",BV$6-LEN(PreElaborazione!BV12)),""))</f>
        <v xml:space="preserve">                                    </v>
      </c>
      <c r="BW11" s="90" t="str">
        <f ca="1">IF(LEN(PreElaborazione!BW12)&gt;BW$6,LEFT(PreElaborazione!BW12,BW$6),IF(BW$5="NUM",REPT("0",BW$6-LEN(PreElaborazione!BW12)),"") &amp; UPPER(PreElaborazione!BW12) &amp; IF(BW$5="ALF",REPT(" ",BW$6-LEN(PreElaborazione!BW12)),""))</f>
        <v xml:space="preserve">                                    </v>
      </c>
      <c r="BX11" s="90" t="str">
        <f ca="1">IF(LEN(PreElaborazione!BX12)&gt;BX$6,LEFT(PreElaborazione!BX12,BX$6),IF(BX$5="NUM",REPT("0",BX$6-LEN(PreElaborazione!BX12)),"") &amp; UPPER(PreElaborazione!BX12) &amp; IF(BX$5="ALF",REPT(" ",BX$6-LEN(PreElaborazione!BX12)),""))</f>
        <v xml:space="preserve">  </v>
      </c>
      <c r="BY11" s="90" t="str">
        <f ca="1">IF(LEN(PreElaborazione!BY12)&gt;BY$6,LEFT(PreElaborazione!BY12,BY$6),IF(BY$5="NUM",REPT("0",BY$6-LEN(PreElaborazione!BY12)),"") &amp; UPPER(PreElaborazione!BY12) &amp; IF(BY$5="ALF",REPT(" ",BY$6-LEN(PreElaborazione!BY12)),""))</f>
        <v>00</v>
      </c>
      <c r="BZ11" s="90" t="str">
        <f ca="1">IF(LEN(PreElaborazione!BZ12)&gt;BZ$6,LEFT(PreElaborazione!BZ12,BZ$6),IF(BZ$5="NUM",REPT("0",BZ$6-LEN(PreElaborazione!BZ12)),"") &amp; UPPER(PreElaborazione!BZ12) &amp; IF(BZ$5="ALF",REPT(" ",BZ$6-LEN(PreElaborazione!BZ12)),""))</f>
        <v xml:space="preserve">                                           </v>
      </c>
      <c r="CA11" s="90" t="str">
        <f ca="1">IF(LEN(PreElaborazione!CA12)&gt;CA$6,LEFT(PreElaborazione!CA12,CA$6),IF(CA$5="NUM",REPT("0",CA$6-LEN(PreElaborazione!CA12)),"") &amp; UPPER(PreElaborazione!CA12) &amp; IF(CA$5="ALF",REPT(" ",CA$6-LEN(PreElaborazione!CA12)),""))</f>
        <v xml:space="preserve">CAT. INTERNAZIONALE COMPLETA L1E-B  </v>
      </c>
      <c r="CB11" s="90" t="str">
        <f ca="1">IF(LEN(PreElaborazione!CB12)&gt;CB$6,LEFT(PreElaborazione!CB12,CB$6),IF(CB$5="NUM",REPT("0",CB$6-LEN(PreElaborazione!CB12)),"") &amp; UPPER(PreElaborazione!CB12) &amp; IF(CB$5="ALF",REPT(" ",CB$6-LEN(PreElaborazione!CB12)),""))</f>
        <v xml:space="preserve">LUNGHEZZA MAX CON ACCESSORI 2000MM  </v>
      </c>
      <c r="CC11" s="90" t="str">
        <f ca="1">IF(LEN(PreElaborazione!CC12)&gt;CC$6,LEFT(PreElaborazione!CC12,CC$6),IF(CC$5="NUM",REPT("0",CC$6-LEN(PreElaborazione!CC12)),"") &amp; UPPER(PreElaborazione!CC12) &amp; IF(CC$5="ALF",REPT(" ",CC$6-LEN(PreElaborazione!CC12)),""))</f>
        <v xml:space="preserve">LARGHEZZA MAX CON ACCESSORI 800 MM  </v>
      </c>
      <c r="CD11" s="90" t="str">
        <f ca="1">IF(LEN(PreElaborazione!CD12)&gt;CD$6,LEFT(PreElaborazione!CD12,CD$6),IF(CD$5="NUM",REPT("0",CD$6-LEN(PreElaborazione!CD12)),"") &amp; UPPER(PreElaborazione!CD12) &amp; IF(CD$5="ALF",REPT(" ",CD$6-LEN(PreElaborazione!CD12)),""))</f>
        <v xml:space="preserve">AUTONOMIA 42 KM                     </v>
      </c>
      <c r="CE11" s="90" t="str">
        <f ca="1">IF(LEN(PreElaborazione!CE12)&gt;CE$6,LEFT(PreElaborazione!CE12,CE$6),IF(CE$5="NUM",REPT("0",CE$6-LEN(PreElaborazione!CE12)),"") &amp; UPPER(PreElaborazione!CE12) &amp; IF(CE$5="ALF",REPT(" ",CE$6-LEN(PreElaborazione!CE12)),""))</f>
        <v xml:space="preserve">CONSUMO 36 KWH/KM                   </v>
      </c>
      <c r="CF11" s="90" t="str">
        <f ca="1">IF(LEN(PreElaborazione!CF12)&gt;CF$6,LEFT(PreElaborazione!CF12,CF$6),IF(CF$5="NUM",REPT("0",CF$6-LEN(PreElaborazione!CF12)),"") &amp; UPPER(PreElaborazione!CF12) &amp; IF(CF$5="ALF",REPT(" ",CF$6-LEN(PreElaborazione!CF12)),""))</f>
        <v xml:space="preserve">                                    </v>
      </c>
      <c r="CG11" s="90" t="str">
        <f ca="1">IF(LEN(PreElaborazione!CG12)&gt;CG$6,LEFT(PreElaborazione!CG12,CG$6),IF(CG$5="NUM",REPT("0",CG$6-LEN(PreElaborazione!CG12)),"") &amp; UPPER(PreElaborazione!CG12) &amp; IF(CG$5="ALF",REPT(" ",CG$6-LEN(PreElaborazione!CG12)),""))</f>
        <v xml:space="preserve">                                    </v>
      </c>
      <c r="CH11" s="90" t="str">
        <f ca="1">IF(LEN(PreElaborazione!CH12)&gt;CH$6,LEFT(PreElaborazione!CH12,CH$6),IF(CH$5="NUM",REPT("0",CH$6-LEN(PreElaborazione!CH12)),"") &amp; UPPER(PreElaborazione!CH12) &amp; IF(CH$5="ALF",REPT(" ",CH$6-LEN(PreElaborazione!CH12)),""))</f>
        <v xml:space="preserve">                                    </v>
      </c>
      <c r="CI11" s="90" t="str">
        <f ca="1">IF(LEN(PreElaborazione!CI12)&gt;CI$6,LEFT(PreElaborazione!CI12,CI$6),IF(CI$5="NUM",REPT("0",CI$6-LEN(PreElaborazione!CI12)),"") &amp; UPPER(PreElaborazione!CI12) &amp; IF(CI$5="ALF",REPT(" ",CI$6-LEN(PreElaborazione!CI12)),""))</f>
        <v xml:space="preserve">                                    </v>
      </c>
      <c r="CJ11" s="90" t="str">
        <f ca="1">IF(LEN(PreElaborazione!CJ12)&gt;CJ$6,LEFT(PreElaborazione!CJ12,CJ$6),IF(CJ$5="NUM",REPT("0",CJ$6-LEN(PreElaborazione!CJ12)),"") &amp; UPPER(PreElaborazione!CJ12) &amp; IF(CJ$5="ALF",REPT(" ",CJ$6-LEN(PreElaborazione!CJ12)),""))</f>
        <v xml:space="preserve">                                    </v>
      </c>
      <c r="CK11" s="90" t="str">
        <f ca="1">IF(LEN(PreElaborazione!CK12)&gt;CK$6,LEFT(PreElaborazione!CK12,CK$6),IF(CK$5="NUM",REPT("0",CK$6-LEN(PreElaborazione!CK12)),"") &amp; UPPER(PreElaborazione!CK12) &amp; IF(CK$5="ALF",REPT(" ",CK$6-LEN(PreElaborazione!CK12)),""))</f>
        <v xml:space="preserve">                                    </v>
      </c>
      <c r="CL11" s="90" t="str">
        <f ca="1">IF(LEN(PreElaborazione!CL12)&gt;CL$6,LEFT(PreElaborazione!CL12,CL$6),IF(CL$5="NUM",REPT("0",CL$6-LEN(PreElaborazione!CL12)),"") &amp; UPPER(PreElaborazione!CL12) &amp; IF(CL$5="ALF",REPT(" ",CL$6-LEN(PreElaborazione!CL12)),""))</f>
        <v xml:space="preserve">                                    </v>
      </c>
      <c r="CM11" s="90" t="str">
        <f ca="1">IF(LEN(PreElaborazione!CM12)&gt;CM$6,LEFT(PreElaborazione!CM12,CM$6),IF(CM$5="NUM",REPT("0",CM$6-LEN(PreElaborazione!CM12)),"") &amp; UPPER(PreElaborazione!CM12) &amp; IF(CM$5="ALF",REPT(" ",CM$6-LEN(PreElaborazione!CM12)),""))</f>
        <v xml:space="preserve">                                    </v>
      </c>
      <c r="CN11" s="90" t="str">
        <f ca="1">IF(LEN(PreElaborazione!CN12)&gt;CN$6,LEFT(PreElaborazione!CN12,CN$6),IF(CN$5="NUM",REPT("0",CN$6-LEN(PreElaborazione!CN12)),"") &amp; UPPER(PreElaborazione!CN12) &amp; IF(CN$5="ALF",REPT(" ",CN$6-LEN(PreElaborazione!CN12)),""))</f>
        <v xml:space="preserve">                                                                                                                                          </v>
      </c>
      <c r="CO11" s="90" t="str">
        <f ca="1">IF(LEN(PreElaborazione!CO12)&gt;CO$6,LEFT(PreElaborazione!CO12,CO$6),IF(CO$5="NUM",REPT("0",CO$6-LEN(PreElaborazione!CO12)),"") &amp; UPPER(PreElaborazione!CO12) &amp; IF(CO$5="ALF",REPT(" ",CO$6-LEN(PreElaborazione!CO12)),""))</f>
        <v xml:space="preserve">                                    </v>
      </c>
      <c r="CP11" s="90" t="str">
        <f ca="1">IF(LEN(PreElaborazione!CP12)&gt;CP$6,LEFT(PreElaborazione!CP12,CP$6),IF(CP$5="NUM",REPT("0",CP$6-LEN(PreElaborazione!CP12)),"") &amp; UPPER(PreElaborazione!CP12) &amp; IF(CP$5="ALF",REPT(" ",CP$6-LEN(PreElaborazione!CP12)),""))</f>
        <v xml:space="preserve">                                    </v>
      </c>
      <c r="CQ11" s="90" t="str">
        <f ca="1">IF(LEN(PreElaborazione!CQ12)&gt;CQ$6,LEFT(PreElaborazione!CQ12,CQ$6),IF(CQ$5="NUM",REPT("0",CQ$6-LEN(PreElaborazione!CQ12)),"") &amp; UPPER(PreElaborazione!CQ12) &amp; IF(CQ$5="ALF",REPT(" ",CQ$6-LEN(PreElaborazione!CQ12)),""))</f>
        <v xml:space="preserve">                                    </v>
      </c>
      <c r="CR11" s="90" t="str">
        <f ca="1">IF(LEN(PreElaborazione!CR12)&gt;CR$6,LEFT(PreElaborazione!CR12,CR$6),IF(CR$5="NUM",REPT("0",CR$6-LEN(PreElaborazione!CR12)),"") &amp; UPPER(PreElaborazione!CR12) &amp; IF(CR$5="ALF",REPT(" ",CR$6-LEN(PreElaborazione!CR12)),""))</f>
        <v xml:space="preserve">                                    </v>
      </c>
      <c r="CS11" s="90" t="str">
        <f ca="1">IF(LEN(PreElaborazione!CS12)&gt;CS$6,LEFT(PreElaborazione!CS12,CS$6),IF(CS$5="NUM",REPT("0",CS$6-LEN(PreElaborazione!CS12)),"") &amp; UPPER(PreElaborazione!CS12) &amp; IF(CS$5="ALF",REPT(" ",CS$6-LEN(PreElaborazione!CS12)),""))</f>
        <v xml:space="preserve">                                    </v>
      </c>
      <c r="CT11" s="90" t="str">
        <f ca="1">IF(LEN(PreElaborazione!CT12)&gt;CT$6,LEFT(PreElaborazione!CT12,CT$6),IF(CT$5="NUM",REPT("0",CT$6-LEN(PreElaborazione!CT12)),"") &amp; UPPER(PreElaborazione!CT12) &amp; IF(CT$5="ALF",REPT(" ",CT$6-LEN(PreElaborazione!CT12)),""))</f>
        <v xml:space="preserve">                                    </v>
      </c>
      <c r="CU11" s="90" t="str">
        <f ca="1">IF(LEN(PreElaborazione!CU12)&gt;CU$6,LEFT(PreElaborazione!CU12,CU$6),IF(CU$5="NUM",REPT("0",CU$6-LEN(PreElaborazione!CU12)),"") &amp; UPPER(PreElaborazione!CU12) &amp; IF(CU$5="ALF",REPT(" ",CU$6-LEN(PreElaborazione!CU12)),""))</f>
        <v xml:space="preserve">                                    </v>
      </c>
      <c r="CV11" s="90" t="str">
        <f ca="1">IF(LEN(PreElaborazione!CV12)&gt;CV$6,LEFT(PreElaborazione!CV12,CV$6),IF(CV$5="NUM",REPT("0",CV$6-LEN(PreElaborazione!CV12)),"") &amp; UPPER(PreElaborazione!CV12) &amp; IF(CV$5="ALF",REPT(" ",CV$6-LEN(PreElaborazione!CV12)),""))</f>
        <v xml:space="preserve">                                    </v>
      </c>
      <c r="CW11" s="90" t="str">
        <f ca="1">IF(LEN(PreElaborazione!CW12)&gt;CW$6,LEFT(PreElaborazione!CW12,CW$6),IF(CW$5="NUM",REPT("0",CW$6-LEN(PreElaborazione!CW12)),"") &amp; UPPER(PreElaborazione!CW12) &amp; IF(CW$5="ALF",REPT(" ",CW$6-LEN(PreElaborazione!CW12)),""))</f>
        <v xml:space="preserve">                                    </v>
      </c>
      <c r="CX11" s="90" t="str">
        <f ca="1">IF(LEN(PreElaborazione!CX12)&gt;CX$6,LEFT(PreElaborazione!CX12,CX$6),IF(CX$5="NUM",REPT("0",CX$6-LEN(PreElaborazione!CX12)),"") &amp; UPPER(PreElaborazione!CX12) &amp; IF(CX$5="ALF",REPT(" ",CX$6-LEN(PreElaborazione!CX12)),""))</f>
        <v xml:space="preserve">                                    </v>
      </c>
      <c r="CY11" s="90" t="str">
        <f ca="1">IF(LEN(PreElaborazione!CY12)&gt;CY$6,LEFT(PreElaborazione!CY12,CY$6),IF(CY$5="NUM",REPT("0",CY$6-LEN(PreElaborazione!CY12)),"") &amp; UPPER(PreElaborazione!CY12) &amp; IF(CY$5="ALF",REPT(" ",CY$6-LEN(PreElaborazione!CY12)),""))</f>
        <v xml:space="preserve">                                    </v>
      </c>
      <c r="CZ11" s="90" t="str">
        <f ca="1">IF(LEN(PreElaborazione!CZ12)&gt;CZ$6,LEFT(PreElaborazione!CZ12,CZ$6),IF(CZ$5="NUM",REPT("0",CZ$6-LEN(PreElaborazione!CZ12)),"") &amp; UPPER(PreElaborazione!CZ12) &amp; IF(CZ$5="ALF",REPT(" ",CZ$6-LEN(PreElaborazione!CZ12)),""))</f>
        <v xml:space="preserve">                                    </v>
      </c>
      <c r="DA11" s="90" t="str">
        <f ca="1">IF(LEN(PreElaborazione!DA12)&gt;DA$6,LEFT(PreElaborazione!DA12,DA$6),IF(DA$5="NUM",REPT("0",DA$6-LEN(PreElaborazione!DA12)),"") &amp; UPPER(PreElaborazione!DA12) &amp; IF(DA$5="ALF",REPT(" ",DA$6-LEN(PreElaborazione!DA12)),""))</f>
        <v xml:space="preserve">                                    </v>
      </c>
      <c r="DB11" s="90" t="str">
        <f ca="1">IF(LEN(PreElaborazione!DB12)&gt;DB$6,LEFT(PreElaborazione!DB12,DB$6),IF(DB$5="NUM",REPT("0",DB$6-LEN(PreElaborazione!DB12)),"") &amp; UPPER(PreElaborazione!DB12) &amp; IF(DB$5="ALF",REPT(" ",DB$6-LEN(PreElaborazione!DB12)),""))</f>
        <v xml:space="preserve">                                                                                                                                          </v>
      </c>
    </row>
    <row r="12" spans="1:106" s="1" customFormat="1" ht="15" customHeight="1">
      <c r="A12" s="92" t="str">
        <f ca="1">IF(LEN(PreElaborazione!A13)&gt;A$6,LEFT(PreElaborazione!A13,A$6),IF(A$5="NUM",REPT("0",A$6-LEN(PreElaborazione!A13)),"") &amp; UPPER(PreElaborazione!A13) &amp; IF(A$5="ALF",REPT(" ",A$6-LEN(PreElaborazione!A13)),""))</f>
        <v>6</v>
      </c>
      <c r="B12" s="90" t="str">
        <f ca="1">IF(LEN(PreElaborazione!B13)&gt;B$6,LEFT(PreElaborazione!B13,B$6),IF(B$5="NUM",REPT("0",B$6-LEN(PreElaborazione!B13)),"") &amp; UPPER(PreElaborazione!B13) &amp; IF(B$5="ALF",REPT(" ",B$6-LEN(PreElaborazione!B13)),""))</f>
        <v xml:space="preserve"> </v>
      </c>
      <c r="C12" s="90" t="str">
        <f ca="1">IF(LEN(PreElaborazione!C13)&gt;C$6,LEFT(PreElaborazione!C13,C$6),IF(C$5="NUM",REPT("0",C$6-LEN(PreElaborazione!C13)),"") &amp; UPPER(PreElaborazione!C13) &amp; IF(C$5="ALF",REPT(" ",C$6-LEN(PreElaborazione!C13)),""))</f>
        <v xml:space="preserve">VJR </v>
      </c>
      <c r="D12" s="90" t="str">
        <f ca="1">IF(LEN(PreElaborazione!D13)&gt;D$6,LEFT(PreElaborazione!D13,D$6),IF(D$5="NUM",REPT("0",D$6-LEN(PreElaborazione!D13)),"") &amp; UPPER(PreElaborazione!D13) &amp; IF(D$5="ALF",REPT(" ",D$6-LEN(PreElaborazione!D13)),""))</f>
        <v>0013</v>
      </c>
      <c r="E12" s="90" t="str">
        <f ca="1">IF(LEN(PreElaborazione!E13)&gt;E$6,LEFT(PreElaborazione!E13,E$6),IF(E$5="NUM",REPT("0",E$6-LEN(PreElaborazione!E13)),"") &amp; UPPER(PreElaborazione!E13) &amp; IF(E$5="ALF",REPT(" ",E$6-LEN(PreElaborazione!E13)),""))</f>
        <v>RM</v>
      </c>
      <c r="F12" s="90" t="str">
        <f ca="1">IF(LEN(PreElaborazione!F13)&gt;F$6,LEFT(PreElaborazione!F13,F$6),IF(F$5="NUM",REPT("0",F$6-LEN(PreElaborazione!F13)),"") &amp; UPPER(PreElaborazione!F13) &amp; IF(F$5="ALF",REPT(" ",F$6-LEN(PreElaborazione!F13)),""))</f>
        <v>0006</v>
      </c>
      <c r="G12" s="90" t="str">
        <f ca="1">IF(LEN(PreElaborazione!G13)&gt;G$6,LEFT(PreElaborazione!G13,G$6),IF(G$5="NUM",REPT("0",G$6-LEN(PreElaborazione!G13)),"") &amp; UPPER(PreElaborazione!G13) &amp; IF(G$5="ALF",REPT(" ",G$6-LEN(PreElaborazione!G13)),""))</f>
        <v xml:space="preserve">A  </v>
      </c>
      <c r="H12" s="90" t="str">
        <f ca="1">IF(LEN(PreElaborazione!H13)&gt;H$6,LEFT(PreElaborazione!H13,H$6),IF(H$5="NUM",REPT("0",H$6-LEN(PreElaborazione!H13)),"") &amp; UPPER(PreElaborazione!H13) &amp; IF(H$5="ALF",REPT(" ",H$6-LEN(PreElaborazione!H13)),""))</f>
        <v>140322</v>
      </c>
      <c r="I12" s="90" t="str">
        <f ca="1">IF(LEN(PreElaborazione!I13)&gt;I$6,LEFT(PreElaborazione!I13,I$6),IF(I$5="NUM",REPT("0",I$6-LEN(PreElaborazione!I13)),"") &amp; UPPER(PreElaborazione!I13) &amp; IF(I$5="ALF",REPT(" ",I$6-LEN(PreElaborazione!I13)),""))</f>
        <v>E</v>
      </c>
      <c r="J12" s="90" t="str">
        <f ca="1">IF(LEN(PreElaborazione!J13)&gt;J$6,LEFT(PreElaborazione!J13,J$6),IF(J$5="NUM",REPT("0",J$6-LEN(PreElaborazione!J13)),"") &amp; UPPER(PreElaborazione!J13) &amp; IF(J$5="ALF",REPT(" ",J$6-LEN(PreElaborazione!J13)),""))</f>
        <v xml:space="preserve">OAZNM03EST17C   </v>
      </c>
      <c r="K12" s="90" t="str">
        <f ca="1">IF(LEN(PreElaborazione!K13)&gt;K$6,LEFT(PreElaborazione!K13,K$6),IF(K$5="NUM",REPT("0",K$6-LEN(PreElaborazione!K13)),"") &amp; UPPER(PreElaborazione!K13) &amp; IF(K$5="ALF",REPT(" ",K$6-LEN(PreElaborazione!K13)),""))</f>
        <v>M</v>
      </c>
      <c r="L12" s="90" t="str">
        <f ca="1">IF(LEN(PreElaborazione!L13)&gt;L$6,LEFT(PreElaborazione!L13,L$6),IF(L$5="NUM",REPT("0",L$6-LEN(PreElaborazione!L13)),"") &amp; UPPER(PreElaborazione!L13) &amp; IF(L$5="ALF",REPT(" ",L$6-LEN(PreElaborazione!L13)),""))</f>
        <v>2202</v>
      </c>
      <c r="M12" s="90" t="str">
        <f ca="1">IF(LEN(PreElaborazione!M13)&gt;M$6,LEFT(PreElaborazione!M13,M$6),IF(M$5="NUM",REPT("0",M$6-LEN(PreElaborazione!M13)),"") &amp; UPPER(PreElaborazione!M13) &amp; IF(M$5="ALF",REPT(" ",M$6-LEN(PreElaborazione!M13)),""))</f>
        <v xml:space="preserve">E8*168/2013*00007*05                </v>
      </c>
      <c r="N12" s="90" t="str">
        <f ca="1">IF(LEN(PreElaborazione!N13)&gt;N$6,LEFT(PreElaborazione!N13,N$6),IF(N$5="NUM",REPT("0",N$6-LEN(PreElaborazione!N13)),"") &amp; UPPER(PreElaborazione!N13) &amp; IF(N$5="ALF",REPT(" ",N$6-LEN(PreElaborazione!N13)),""))</f>
        <v>22022022</v>
      </c>
      <c r="O12" s="90" t="str">
        <f ca="1">IF(LEN(PreElaborazione!O13)&gt;O$6,LEFT(PreElaborazione!O13,O$6),IF(O$5="NUM",REPT("0",O$6-LEN(PreElaborazione!O13)),"") &amp; UPPER(PreElaborazione!O13) &amp; IF(O$5="ALF",REPT(" ",O$6-LEN(PreElaborazione!O13)),""))</f>
        <v xml:space="preserve">ASKOLL EVA S.P.A.                         </v>
      </c>
      <c r="P12" s="90" t="str">
        <f ca="1">IF(LEN(PreElaborazione!P13)&gt;P$6,LEFT(PreElaborazione!P13,P$6),IF(P$5="NUM",REPT("0",P$6-LEN(PreElaborazione!P13)),"") &amp; UPPER(PreElaborazione!P13) &amp; IF(P$5="ALF",REPT(" ",P$6-LEN(PreElaborazione!P13)),""))</f>
        <v xml:space="preserve">01        </v>
      </c>
      <c r="Q12" s="90" t="str">
        <f ca="1">IF(LEN(PreElaborazione!Q13)&gt;Q$6,LEFT(PreElaborazione!Q13,Q$6),IF(Q$5="NUM",REPT("0",Q$6-LEN(PreElaborazione!Q13)),"") &amp; UPPER(PreElaborazione!Q13) &amp; IF(Q$5="ALF",REPT(" ",Q$6-LEN(PreElaborazione!Q13)),""))</f>
        <v xml:space="preserve">02                       </v>
      </c>
      <c r="R12" s="90" t="str">
        <f ca="1">IF(LEN(PreElaborazione!R13)&gt;R$6,LEFT(PreElaborazione!R13,R$6),IF(R$5="NUM",REPT("0",R$6-LEN(PreElaborazione!R13)),"") &amp; UPPER(PreElaborazione!R13) &amp; IF(R$5="ALF",REPT(" ",R$6-LEN(PreElaborazione!R13)),""))</f>
        <v xml:space="preserve">13                                 </v>
      </c>
      <c r="S12" s="90" t="str">
        <f ca="1">IF(LEN(PreElaborazione!S13)&gt;S$6,LEFT(PreElaborazione!S13,S$6),IF(S$5="NUM",REPT("0",S$6-LEN(PreElaborazione!S13)),"") &amp; UPPER(PreElaborazione!S13) &amp; IF(S$5="ALF",REPT(" ",S$6-LEN(PreElaborazione!S13)),""))</f>
        <v xml:space="preserve">ASKOLL                                    </v>
      </c>
      <c r="T12" s="90" t="str">
        <f ca="1">IF(LEN(PreElaborazione!T13)&gt;T$6,LEFT(PreElaborazione!T13,T$6),IF(T$5="NUM",REPT("0",T$6-LEN(PreElaborazione!T13)),"") &amp; UPPER(PreElaborazione!T13) &amp; IF(T$5="ALF",REPT(" ",T$6-LEN(PreElaborazione!T13)),""))</f>
        <v xml:space="preserve">                                        </v>
      </c>
      <c r="U12" s="90" t="str">
        <f ca="1">IF(LEN(PreElaborazione!U13)&gt;U$6,LEFT(PreElaborazione!U13,U$6),IF(U$5="NUM",REPT("0",U$6-LEN(PreElaborazione!U13)),"") &amp; UPPER(PreElaborazione!U13) &amp; IF(U$5="ALF",REPT(" ",U$6-LEN(PreElaborazione!U13)),""))</f>
        <v>M0</v>
      </c>
      <c r="V12" s="90" t="str">
        <f ca="1">IF(LEN(PreElaborazione!V13)&gt;V$6,LEFT(PreElaborazione!V13,V$6),IF(V$5="NUM",REPT("0",V$6-LEN(PreElaborazione!V13)),"") &amp; UPPER(PreElaborazione!V13) &amp; IF(V$5="ALF",REPT(" ",V$6-LEN(PreElaborazione!V13)),""))</f>
        <v xml:space="preserve">EME200      </v>
      </c>
      <c r="W12" s="90" t="str">
        <f ca="1">IF(LEN(PreElaborazione!W13)&gt;W$6,LEFT(PreElaborazione!W13,W$6),IF(W$5="NUM",REPT("0",W$6-LEN(PreElaborazione!W13)),"") &amp; UPPER(PreElaborazione!W13) &amp; IF(W$5="ALF",REPT(" ",W$6-LEN(PreElaborazione!W13)),""))</f>
        <v xml:space="preserve">    </v>
      </c>
      <c r="X12" s="90" t="str">
        <f ca="1">IF(LEN(PreElaborazione!X13)&gt;X$6,LEFT(PreElaborazione!X13,X$6),IF(X$5="NUM",REPT("0",X$6-LEN(PreElaborazione!X13)),"") &amp; UPPER(PreElaborazione!X13) &amp; IF(X$5="ALF",REPT(" ",X$6-LEN(PreElaborazione!X13)),""))</f>
        <v>00000</v>
      </c>
      <c r="Y12" s="90" t="str">
        <f ca="1">IF(LEN(PreElaborazione!Y13)&gt;Y$6,LEFT(PreElaborazione!Y13,Y$6),IF(Y$5="NUM",REPT("0",Y$6-LEN(PreElaborazione!Y13)),"") &amp; UPPER(PreElaborazione!Y13) &amp; IF(Y$5="ALF",REPT(" ",Y$6-LEN(PreElaborazione!Y13)),""))</f>
        <v xml:space="preserve">   </v>
      </c>
      <c r="Z12" s="90" t="str">
        <f ca="1">IF(LEN(PreElaborazione!Z13)&gt;Z$6,LEFT(PreElaborazione!Z13,Z$6),IF(Z$5="NUM",REPT("0",Z$6-LEN(PreElaborazione!Z13)),"") &amp; UPPER(PreElaborazione!Z13) &amp; IF(Z$5="ALF",REPT(" ",Z$6-LEN(PreElaborazione!Z13)),""))</f>
        <v>ELE</v>
      </c>
      <c r="AA12" s="90" t="str">
        <f ca="1">IF(LEN(PreElaborazione!AA13)&gt;AA$6,LEFT(PreElaborazione!AA13,AA$6),IF(AA$5="NUM",REPT("0",AA$6-LEN(PreElaborazione!AA13)),"") &amp; UPPER(PreElaborazione!AA13) &amp; IF(AA$5="ALF",REPT(" ",AA$6-LEN(PreElaborazione!AA13)),""))</f>
        <v>0</v>
      </c>
      <c r="AB12" s="90" t="str">
        <f ca="1">IF(LEN(PreElaborazione!AB13)&gt;AB$6,LEFT(PreElaborazione!AB13,AB$6),IF(AB$5="NUM",REPT("0",AB$6-LEN(PreElaborazione!AB13)),"") &amp; UPPER(PreElaborazione!AB13) &amp; IF(AB$5="ALF",REPT(" ",AB$6-LEN(PreElaborazione!AB13)),""))</f>
        <v>00</v>
      </c>
      <c r="AC12" s="90" t="str">
        <f ca="1">IF(LEN(PreElaborazione!AC13)&gt;AC$6,LEFT(PreElaborazione!AC13,AC$6),IF(AC$5="NUM",REPT("0",AC$6-LEN(PreElaborazione!AC13)),"") &amp; UPPER(PreElaborazione!AC13) &amp; IF(AC$5="ALF",REPT(" ",AC$6-LEN(PreElaborazione!AC13)),""))</f>
        <v>0000000</v>
      </c>
      <c r="AD12" s="90" t="str">
        <f ca="1">IF(LEN(PreElaborazione!AD13)&gt;AD$6,LEFT(PreElaborazione!AD13,AD$6),IF(AD$5="NUM",REPT("0",AD$6-LEN(PreElaborazione!AD13)),"") &amp; UPPER(PreElaborazione!AD13) &amp; IF(AD$5="ALF",REPT(" ",AD$6-LEN(PreElaborazione!AD13)),""))</f>
        <v>00220</v>
      </c>
      <c r="AE12" s="90" t="str">
        <f ca="1">IF(LEN(PreElaborazione!AE13)&gt;AE$6,LEFT(PreElaborazione!AE13,AE$6),IF(AE$5="NUM",REPT("0",AE$6-LEN(PreElaborazione!AE13)),"") &amp; UPPER(PreElaborazione!AE13) &amp; IF(AE$5="ALF",REPT(" ",AE$6-LEN(PreElaborazione!AE13)),""))</f>
        <v>I</v>
      </c>
      <c r="AF12" s="90" t="str">
        <f ca="1">IF(LEN(PreElaborazione!AF13)&gt;AF$6,LEFT(PreElaborazione!AF13,AF$6),IF(AF$5="NUM",REPT("0",AF$6-LEN(PreElaborazione!AF13)),"") &amp; UPPER(PreElaborazione!AF13) &amp; IF(AF$5="ALF",REPT(" ",AF$6-LEN(PreElaborazione!AF13)),""))</f>
        <v>00000</v>
      </c>
      <c r="AG12" s="90" t="str">
        <f ca="1">IF(LEN(PreElaborazione!AG13)&gt;AG$6,LEFT(PreElaborazione!AG13,AG$6),IF(AG$5="NUM",REPT("0",AG$6-LEN(PreElaborazione!AG13)),"") &amp; UPPER(PreElaborazione!AG13) &amp; IF(AG$5="ALF",REPT(" ",AG$6-LEN(PreElaborazione!AG13)),""))</f>
        <v>000</v>
      </c>
      <c r="AH12" s="90" t="str">
        <f ca="1">IF(LEN(PreElaborazione!AH13)&gt;AH$6,LEFT(PreElaborazione!AH13,AH$6),IF(AH$5="NUM",REPT("0",AH$6-LEN(PreElaborazione!AH13)),"") &amp; UPPER(PreElaborazione!AH13) &amp; IF(AH$5="ALF",REPT(" ",AH$6-LEN(PreElaborazione!AH13)),""))</f>
        <v>1</v>
      </c>
      <c r="AI12" s="90" t="str">
        <f ca="1">IF(LEN(PreElaborazione!AI13)&gt;AI$6,LEFT(PreElaborazione!AI13,AI$6),IF(AI$5="NUM",REPT("0",AI$6-LEN(PreElaborazione!AI13)),"") &amp; UPPER(PreElaborazione!AI13) &amp; IF(AI$5="ALF",REPT(" ",AI$6-LEN(PreElaborazione!AI13)),""))</f>
        <v>002</v>
      </c>
      <c r="AJ12" s="90" t="str">
        <f ca="1">IF(LEN(PreElaborazione!AJ13)&gt;AJ$6,LEFT(PreElaborazione!AJ13,AJ$6),IF(AJ$5="NUM",REPT("0",AJ$6-LEN(PreElaborazione!AJ13)),"") &amp; UPPER(PreElaborazione!AJ13) &amp; IF(AJ$5="ALF",REPT(" ",AJ$6-LEN(PreElaborazione!AJ13)),""))</f>
        <v>01830</v>
      </c>
      <c r="AK12" s="90" t="str">
        <f ca="1">IF(LEN(PreElaborazione!AK13)&gt;AK$6,LEFT(PreElaborazione!AK13,AK$6),IF(AK$5="NUM",REPT("0",AK$6-LEN(PreElaborazione!AK13)),"") &amp; UPPER(PreElaborazione!AK13) &amp; IF(AK$5="ALF",REPT(" ",AK$6-LEN(PreElaborazione!AK13)),""))</f>
        <v>0726</v>
      </c>
      <c r="AL12" s="90" t="str">
        <f ca="1">IF(LEN(PreElaborazione!AL13)&gt;AL$6,LEFT(PreElaborazione!AL13,AL$6),IF(AL$5="NUM",REPT("0",AL$6-LEN(PreElaborazione!AL13)),"") &amp; UPPER(PreElaborazione!AL13) &amp; IF(AL$5="ALF",REPT(" ",AL$6-LEN(PreElaborazione!AL13)),""))</f>
        <v>0000</v>
      </c>
      <c r="AM12" s="90" t="str">
        <f ca="1">IF(LEN(PreElaborazione!AM13)&gt;AM$6,LEFT(PreElaborazione!AM13,AM$6),IF(AM$5="NUM",REPT("0",AM$6-LEN(PreElaborazione!AM13)),"") &amp; UPPER(PreElaborazione!AM13) &amp; IF(AM$5="ALF",REPT(" ",AM$6-LEN(PreElaborazione!AM13)),""))</f>
        <v>0000</v>
      </c>
      <c r="AN12" s="90" t="str">
        <f ca="1">IF(LEN(PreElaborazione!AN13)&gt;AN$6,LEFT(PreElaborazione!AN13,AN$6),IF(AN$5="NUM",REPT("0",AN$6-LEN(PreElaborazione!AN13)),"") &amp; UPPER(PreElaborazione!AN13) &amp; IF(AN$5="ALF",REPT(" ",AN$6-LEN(PreElaborazione!AN13)),""))</f>
        <v>1245</v>
      </c>
      <c r="AO12" s="90" t="str">
        <f ca="1">IF(LEN(PreElaborazione!AO13)&gt;AO$6,LEFT(PreElaborazione!AO13,AO$6),IF(AO$5="NUM",REPT("0",AO$6-LEN(PreElaborazione!AO13)),"") &amp; UPPER(PreElaborazione!AO13) &amp; IF(AO$5="ALF",REPT(" ",AO$6-LEN(PreElaborazione!AO13)),""))</f>
        <v>0000</v>
      </c>
      <c r="AP12" s="90" t="str">
        <f ca="1">IF(LEN(PreElaborazione!AP13)&gt;AP$6,LEFT(PreElaborazione!AP13,AP$6),IF(AP$5="NUM",REPT("0",AP$6-LEN(PreElaborazione!AP13)),"") &amp; UPPER(PreElaborazione!AP13) &amp; IF(AP$5="ALF",REPT(" ",AP$6-LEN(PreElaborazione!AP13)),""))</f>
        <v>0000</v>
      </c>
      <c r="AQ12" s="90" t="str">
        <f ca="1">IF(LEN(PreElaborazione!AQ13)&gt;AQ$6,LEFT(PreElaborazione!AQ13,AQ$6),IF(AQ$5="NUM",REPT("0",AQ$6-LEN(PreElaborazione!AQ13)),"") &amp; UPPER(PreElaborazione!AQ13) &amp; IF(AQ$5="ALF",REPT(" ",AQ$6-LEN(PreElaborazione!AQ13)),""))</f>
        <v>000</v>
      </c>
      <c r="AR12" s="90" t="str">
        <f ca="1">IF(LEN(PreElaborazione!AR13)&gt;AR$6,LEFT(PreElaborazione!AR13,AR$6),IF(AR$5="NUM",REPT("0",AR$6-LEN(PreElaborazione!AR13)),"") &amp; UPPER(PreElaborazione!AR13) &amp; IF(AR$5="ALF",REPT(" ",AR$6-LEN(PreElaborazione!AR13)),""))</f>
        <v>000</v>
      </c>
      <c r="AS12" s="90" t="str">
        <f ca="1">IF(LEN(PreElaborazione!AS13)&gt;AS$6,LEFT(PreElaborazione!AS13,AS$6),IF(AS$5="NUM",REPT("0",AS$6-LEN(PreElaborazione!AS13)),"") &amp; UPPER(PreElaborazione!AS13) &amp; IF(AS$5="ALF",REPT(" ",AS$6-LEN(PreElaborazione!AS13)),""))</f>
        <v>0</v>
      </c>
      <c r="AT12" s="90" t="str">
        <f ca="1">IF(LEN(PreElaborazione!AT13)&gt;AT$6,LEFT(PreElaborazione!AT13,AT$6),IF(AT$5="NUM",REPT("0",AT$6-LEN(PreElaborazione!AT13)),"") &amp; UPPER(PreElaborazione!AT13) &amp; IF(AT$5="ALF",REPT(" ",AT$6-LEN(PreElaborazione!AT13)),""))</f>
        <v>000159</v>
      </c>
      <c r="AU12" s="90" t="str">
        <f ca="1">IF(LEN(PreElaborazione!AU13)&gt;AU$6,LEFT(PreElaborazione!AU13,AU$6),IF(AU$5="NUM",REPT("0",AU$6-LEN(PreElaborazione!AU13)),"") &amp; UPPER(PreElaborazione!AU13) &amp; IF(AU$5="ALF",REPT(" ",AU$6-LEN(PreElaborazione!AU13)),""))</f>
        <v>000245</v>
      </c>
      <c r="AV12" s="90" t="str">
        <f ca="1">IF(LEN(PreElaborazione!AV13)&gt;AV$6,LEFT(PreElaborazione!AV13,AV$6),IF(AV$5="NUM",REPT("0",AV$6-LEN(PreElaborazione!AV13)),"") &amp; UPPER(PreElaborazione!AV13) &amp; IF(AV$5="ALF",REPT(" ",AV$6-LEN(PreElaborazione!AV13)),""))</f>
        <v>000000</v>
      </c>
      <c r="AW12" s="90" t="str">
        <f ca="1">IF(LEN(PreElaborazione!AW13)&gt;AW$6,LEFT(PreElaborazione!AW13,AW$6),IF(AW$5="NUM",REPT("0",AW$6-LEN(PreElaborazione!AW13)),"") &amp; UPPER(PreElaborazione!AW13) &amp; IF(AW$5="ALF",REPT(" ",AW$6-LEN(PreElaborazione!AW13)),""))</f>
        <v>02</v>
      </c>
      <c r="AX12" s="90" t="str">
        <f ca="1">IF(LEN(PreElaborazione!AX13)&gt;AX$6,LEFT(PreElaborazione!AX13,AX$6),IF(AX$5="NUM",REPT("0",AX$6-LEN(PreElaborazione!AX13)),"") &amp; UPPER(PreElaborazione!AX13) &amp; IF(AX$5="ALF",REPT(" ",AX$6-LEN(PreElaborazione!AX13)),""))</f>
        <v>01</v>
      </c>
      <c r="AY12" s="90" t="str">
        <f ca="1">IF(LEN(PreElaborazione!AY13)&gt;AY$6,LEFT(PreElaborazione!AY13,AY$6),IF(AY$5="NUM",REPT("0",AY$6-LEN(PreElaborazione!AY13)),"") &amp; UPPER(PreElaborazione!AY13) &amp; IF(AY$5="ALF",REPT(" ",AY$6-LEN(PreElaborazione!AY13)),""))</f>
        <v>MEC</v>
      </c>
      <c r="AZ12" s="90" t="str">
        <f ca="1">IF(LEN(PreElaborazione!AZ13)&gt;AZ$6,LEFT(PreElaborazione!AZ13,AZ$6),IF(AZ$5="NUM",REPT("0",AZ$6-LEN(PreElaborazione!AZ13)),"") &amp; UPPER(PreElaborazione!AZ13) &amp; IF(AZ$5="ALF",REPT(" ",AZ$6-LEN(PreElaborazione!AZ13)),""))</f>
        <v>1/21,18</v>
      </c>
      <c r="BA12" s="90" t="str">
        <f ca="1">IF(LEN(PreElaborazione!BA13)&gt;BA$6,LEFT(PreElaborazione!BA13,BA$6),IF(BA$5="NUM",REPT("0",BA$6-LEN(PreElaborazione!BA13)),"") &amp; UPPER(PreElaborazione!BA13) &amp; IF(BA$5="ALF",REPT(" ",BA$6-LEN(PreElaborazione!BA13)),""))</f>
        <v xml:space="preserve">                  </v>
      </c>
      <c r="BB12" s="90" t="str">
        <f ca="1">IF(LEN(PreElaborazione!BB13)&gt;BB$6,LEFT(PreElaborazione!BB13,BB$6),IF(BB$5="NUM",REPT("0",BB$6-LEN(PreElaborazione!BB13)),"") &amp; UPPER(PreElaborazione!BB13) &amp; IF(BB$5="ALF",REPT(" ",BB$6-LEN(PreElaborazione!BB13)),""))</f>
        <v xml:space="preserve">ANT 80/80-16 45J POST 90/80-16 51J  </v>
      </c>
      <c r="BC12" s="90" t="str">
        <f ca="1">IF(LEN(PreElaborazione!BC13)&gt;BC$6,LEFT(PreElaborazione!BC13,BC$6),IF(BC$5="NUM",REPT("0",BC$6-LEN(PreElaborazione!BC13)),"") &amp; UPPER(PreElaborazione!BC13) &amp; IF(BC$5="ALF",REPT(" ",BC$6-LEN(PreElaborazione!BC13)),""))</f>
        <v>A</v>
      </c>
      <c r="BD12" s="90" t="str">
        <f ca="1">IF(LEN(PreElaborazione!BD13)&gt;BD$6,LEFT(PreElaborazione!BD13,BD$6),IF(BD$5="NUM",REPT("0",BD$6-LEN(PreElaborazione!BD13)),"") &amp; UPPER(PreElaborazione!BD13) &amp; IF(BD$5="ALF",REPT(" ",BD$6-LEN(PreElaborazione!BD13)),""))</f>
        <v>000</v>
      </c>
      <c r="BE12" s="90" t="str">
        <f ca="1">IF(LEN(PreElaborazione!BE13)&gt;BE$6,LEFT(PreElaborazione!BE13,BE$6),IF(BE$5="NUM",REPT("0",BE$6-LEN(PreElaborazione!BE13)),"") &amp; UPPER(PreElaborazione!BE13) &amp; IF(BE$5="ALF",REPT(" ",BE$6-LEN(PreElaborazione!BE13)),""))</f>
        <v>00000</v>
      </c>
      <c r="BF12" s="90" t="str">
        <f ca="1">IF(LEN(PreElaborazione!BF13)&gt;BF$6,LEFT(PreElaborazione!BF13,BF$6),IF(BF$5="NUM",REPT("0",BF$6-LEN(PreElaborazione!BF13)),"") &amp; UPPER(PreElaborazione!BF13) &amp; IF(BF$5="ALF",REPT(" ",BF$6-LEN(PreElaborazione!BF13)),""))</f>
        <v>04500</v>
      </c>
      <c r="BG12" s="90" t="str">
        <f ca="1">IF(LEN(PreElaborazione!BG13)&gt;BG$6,LEFT(PreElaborazione!BG13,BG$6),IF(BG$5="NUM",REPT("0",BG$6-LEN(PreElaborazione!BG13)),"") &amp; UPPER(PreElaborazione!BG13) &amp; IF(BG$5="ALF",REPT(" ",BG$6-LEN(PreElaborazione!BG13)),""))</f>
        <v xml:space="preserve"> </v>
      </c>
      <c r="BH12" s="90" t="str">
        <f ca="1">IF(LEN(PreElaborazione!BH13)&gt;BH$6,LEFT(PreElaborazione!BH13,BH$6),IF(BH$5="NUM",REPT("0",BH$6-LEN(PreElaborazione!BH13)),"") &amp; UPPER(PreElaborazione!BH13) &amp; IF(BH$5="ALF",REPT(" ",BH$6-LEN(PreElaborazione!BH13)),""))</f>
        <v>000000</v>
      </c>
      <c r="BI12" s="90" t="str">
        <f ca="1">IF(LEN(PreElaborazione!BI13)&gt;BI$6,LEFT(PreElaborazione!BI13,BI$6),IF(BI$5="NUM",REPT("0",BI$6-LEN(PreElaborazione!BI13)),"") &amp; UPPER(PreElaborazione!BI13) &amp; IF(BI$5="ALF",REPT(" ",BI$6-LEN(PreElaborazione!BI13)),""))</f>
        <v xml:space="preserve"> </v>
      </c>
      <c r="BJ12" s="90" t="str">
        <f ca="1">IF(LEN(PreElaborazione!BJ13)&gt;BJ$6,LEFT(PreElaborazione!BJ13,BJ$6),IF(BJ$5="NUM",REPT("0",BJ$6-LEN(PreElaborazione!BJ13)),"") &amp; UPPER(PreElaborazione!BJ13) &amp; IF(BJ$5="ALF",REPT(" ",BJ$6-LEN(PreElaborazione!BJ13)),""))</f>
        <v xml:space="preserve"> </v>
      </c>
      <c r="BK12" s="90" t="str">
        <f ca="1">IF(LEN(PreElaborazione!BK13)&gt;BK$6,LEFT(PreElaborazione!BK13,BK$6),IF(BK$5="NUM",REPT("0",BK$6-LEN(PreElaborazione!BK13)),"") &amp; UPPER(PreElaborazione!BK13) &amp; IF(BK$5="ALF",REPT(" ",BK$6-LEN(PreElaborazione!BK13)),""))</f>
        <v xml:space="preserve"> </v>
      </c>
      <c r="BL12" s="90" t="str">
        <f ca="1">IF(LEN(PreElaborazione!BL13)&gt;BL$6,LEFT(PreElaborazione!BL13,BL$6),IF(BL$5="NUM",REPT("0",BL$6-LEN(PreElaborazione!BL13)),"") &amp; UPPER(PreElaborazione!BL13) &amp; IF(BL$5="ALF",REPT(" ",BL$6-LEN(PreElaborazione!BL13)),""))</f>
        <v xml:space="preserve">L1 </v>
      </c>
      <c r="BM12" s="90" t="str">
        <f ca="1">IF(LEN(PreElaborazione!BM13)&gt;BM$6,LEFT(PreElaborazione!BM13,BM$6),IF(BM$5="NUM",REPT("0",BM$6-LEN(PreElaborazione!BM13)),"") &amp; UPPER(PreElaborazione!BM13) &amp; IF(BM$5="ALF",REPT(" ",BM$6-LEN(PreElaborazione!BM13)),""))</f>
        <v xml:space="preserve">   </v>
      </c>
      <c r="BN12" s="90" t="str">
        <f ca="1">IF(LEN(PreElaborazione!BN13)&gt;BN$6,LEFT(PreElaborazione!BN13,BN$6),IF(BN$5="NUM",REPT("0",BN$6-LEN(PreElaborazione!BN13)),"") &amp; UPPER(PreElaborazione!BN13) &amp; IF(BN$5="ALF",REPT(" ",BN$6-LEN(PreElaborazione!BN13)),""))</f>
        <v xml:space="preserve"> </v>
      </c>
      <c r="BO12" s="90" t="str">
        <f ca="1">IF(LEN(PreElaborazione!BO13)&gt;BO$6,LEFT(PreElaborazione!BO13,BO$6),IF(BO$5="NUM",REPT("0",BO$6-LEN(PreElaborazione!BO13)),"") &amp; UPPER(PreElaborazione!BO13) &amp; IF(BO$5="ALF",REPT(" ",BO$6-LEN(PreElaborazione!BO13)),""))</f>
        <v>0000</v>
      </c>
      <c r="BP12" s="90" t="str">
        <f ca="1">IF(LEN(PreElaborazione!BP13)&gt;BP$6,LEFT(PreElaborazione!BP13,BP$6),IF(BP$5="NUM",REPT("0",BP$6-LEN(PreElaborazione!BP13)),"") &amp; UPPER(PreElaborazione!BP13) &amp; IF(BP$5="ALF",REPT(" ",BP$6-LEN(PreElaborazione!BP13)),""))</f>
        <v>0000</v>
      </c>
      <c r="BQ12" s="90" t="str">
        <f ca="1">IF(LEN(PreElaborazione!BQ13)&gt;BQ$6,LEFT(PreElaborazione!BQ13,BQ$6),IF(BQ$5="NUM",REPT("0",BQ$6-LEN(PreElaborazione!BQ13)),"") &amp; UPPER(PreElaborazione!BQ13) &amp; IF(BQ$5="ALF",REPT(" ",BQ$6-LEN(PreElaborazione!BQ13)),""))</f>
        <v>0000</v>
      </c>
      <c r="BR12" s="90" t="str">
        <f ca="1">IF(LEN(PreElaborazione!BR13)&gt;BR$6,LEFT(PreElaborazione!BR13,BR$6),IF(BR$5="NUM",REPT("0",BR$6-LEN(PreElaborazione!BR13)),"") &amp; UPPER(PreElaborazione!BR13) &amp; IF(BR$5="ALF",REPT(" ",BR$6-LEN(PreElaborazione!BR13)),""))</f>
        <v xml:space="preserve">     </v>
      </c>
      <c r="BS12" s="90" t="str">
        <f ca="1">IF(LEN(PreElaborazione!BS13)&gt;BS$6,LEFT(PreElaborazione!BS13,BS$6),IF(BS$5="NUM",REPT("0",BS$6-LEN(PreElaborazione!BS13)),"") &amp; UPPER(PreElaborazione!BS13) &amp; IF(BS$5="ALF",REPT(" ",BS$6-LEN(PreElaborazione!BS13)),""))</f>
        <v xml:space="preserve">     </v>
      </c>
      <c r="BT12" s="90" t="str">
        <f ca="1">IF(LEN(PreElaborazione!BT13)&gt;BT$6,LEFT(PreElaborazione!BT13,BT$6),IF(BT$5="NUM",REPT("0",BT$6-LEN(PreElaborazione!BT13)),"") &amp; UPPER(PreElaborazione!BT13) &amp; IF(BT$5="ALF",REPT(" ",BT$6-LEN(PreElaborazione!BT13)),""))</f>
        <v xml:space="preserve">    </v>
      </c>
      <c r="BU12" s="90" t="str">
        <f ca="1">IF(LEN(PreElaborazione!BU13)&gt;BU$6,LEFT(PreElaborazione!BU13,BU$6),IF(BU$5="NUM",REPT("0",BU$6-LEN(PreElaborazione!BU13)),"") &amp; UPPER(PreElaborazione!BU13) &amp; IF(BU$5="ALF",REPT(" ",BU$6-LEN(PreElaborazione!BU13)),""))</f>
        <v xml:space="preserve">   </v>
      </c>
      <c r="BV12" s="90" t="str">
        <f ca="1">IF(LEN(PreElaborazione!BV13)&gt;BV$6,LEFT(PreElaborazione!BV13,BV$6),IF(BV$5="NUM",REPT("0",BV$6-LEN(PreElaborazione!BV13)),"") &amp; UPPER(PreElaborazione!BV13) &amp; IF(BV$5="ALF",REPT(" ",BV$6-LEN(PreElaborazione!BV13)),""))</f>
        <v xml:space="preserve">                                    </v>
      </c>
      <c r="BW12" s="90" t="str">
        <f ca="1">IF(LEN(PreElaborazione!BW13)&gt;BW$6,LEFT(PreElaborazione!BW13,BW$6),IF(BW$5="NUM",REPT("0",BW$6-LEN(PreElaborazione!BW13)),"") &amp; UPPER(PreElaborazione!BW13) &amp; IF(BW$5="ALF",REPT(" ",BW$6-LEN(PreElaborazione!BW13)),""))</f>
        <v xml:space="preserve">                                    </v>
      </c>
      <c r="BX12" s="90" t="str">
        <f ca="1">IF(LEN(PreElaborazione!BX13)&gt;BX$6,LEFT(PreElaborazione!BX13,BX$6),IF(BX$5="NUM",REPT("0",BX$6-LEN(PreElaborazione!BX13)),"") &amp; UPPER(PreElaborazione!BX13) &amp; IF(BX$5="ALF",REPT(" ",BX$6-LEN(PreElaborazione!BX13)),""))</f>
        <v xml:space="preserve">  </v>
      </c>
      <c r="BY12" s="90" t="str">
        <f ca="1">IF(LEN(PreElaborazione!BY13)&gt;BY$6,LEFT(PreElaborazione!BY13,BY$6),IF(BY$5="NUM",REPT("0",BY$6-LEN(PreElaborazione!BY13)),"") &amp; UPPER(PreElaborazione!BY13) &amp; IF(BY$5="ALF",REPT(" ",BY$6-LEN(PreElaborazione!BY13)),""))</f>
        <v>00</v>
      </c>
      <c r="BZ12" s="90" t="str">
        <f ca="1">IF(LEN(PreElaborazione!BZ13)&gt;BZ$6,LEFT(PreElaborazione!BZ13,BZ$6),IF(BZ$5="NUM",REPT("0",BZ$6-LEN(PreElaborazione!BZ13)),"") &amp; UPPER(PreElaborazione!BZ13) &amp; IF(BZ$5="ALF",REPT(" ",BZ$6-LEN(PreElaborazione!BZ13)),""))</f>
        <v xml:space="preserve">                                           </v>
      </c>
      <c r="CA12" s="90" t="str">
        <f ca="1">IF(LEN(PreElaborazione!CA13)&gt;CA$6,LEFT(PreElaborazione!CA13,CA$6),IF(CA$5="NUM",REPT("0",CA$6-LEN(PreElaborazione!CA13)),"") &amp; UPPER(PreElaborazione!CA13) &amp; IF(CA$5="ALF",REPT(" ",CA$6-LEN(PreElaborazione!CA13)),""))</f>
        <v xml:space="preserve">CAT. INTERNAZIONALE COMPLETA L1E-B  </v>
      </c>
      <c r="CB12" s="90" t="str">
        <f ca="1">IF(LEN(PreElaborazione!CB13)&gt;CB$6,LEFT(PreElaborazione!CB13,CB$6),IF(CB$5="NUM",REPT("0",CB$6-LEN(PreElaborazione!CB13)),"") &amp; UPPER(PreElaborazione!CB13) &amp; IF(CB$5="ALF",REPT(" ",CB$6-LEN(PreElaborazione!CB13)),""))</f>
        <v xml:space="preserve">LUNGHEZZA MAX CON ACCESSORI 2000MM  </v>
      </c>
      <c r="CC12" s="90" t="str">
        <f ca="1">IF(LEN(PreElaborazione!CC13)&gt;CC$6,LEFT(PreElaborazione!CC13,CC$6),IF(CC$5="NUM",REPT("0",CC$6-LEN(PreElaborazione!CC13)),"") &amp; UPPER(PreElaborazione!CC13) &amp; IF(CC$5="ALF",REPT(" ",CC$6-LEN(PreElaborazione!CC13)),""))</f>
        <v xml:space="preserve">LARGHEZZA MAX CON ACCESSORI 800 MM  </v>
      </c>
      <c r="CD12" s="90" t="str">
        <f ca="1">IF(LEN(PreElaborazione!CD13)&gt;CD$6,LEFT(PreElaborazione!CD13,CD$6),IF(CD$5="NUM",REPT("0",CD$6-LEN(PreElaborazione!CD13)),"") &amp; UPPER(PreElaborazione!CD13) &amp; IF(CD$5="ALF",REPT(" ",CD$6-LEN(PreElaborazione!CD13)),""))</f>
        <v xml:space="preserve">AUTONOMIA 49 KM                     </v>
      </c>
      <c r="CE12" s="90" t="str">
        <f ca="1">IF(LEN(PreElaborazione!CE13)&gt;CE$6,LEFT(PreElaborazione!CE13,CE$6),IF(CE$5="NUM",REPT("0",CE$6-LEN(PreElaborazione!CE13)),"") &amp; UPPER(PreElaborazione!CE13) &amp; IF(CE$5="ALF",REPT(" ",CE$6-LEN(PreElaborazione!CE13)),""))</f>
        <v xml:space="preserve">CONSUMO 36 KWH/KM                   </v>
      </c>
      <c r="CF12" s="90" t="str">
        <f ca="1">IF(LEN(PreElaborazione!CF13)&gt;CF$6,LEFT(PreElaborazione!CF13,CF$6),IF(CF$5="NUM",REPT("0",CF$6-LEN(PreElaborazione!CF13)),"") &amp; UPPER(PreElaborazione!CF13) &amp; IF(CF$5="ALF",REPT(" ",CF$6-LEN(PreElaborazione!CF13)),""))</f>
        <v xml:space="preserve">                                    </v>
      </c>
      <c r="CG12" s="90" t="str">
        <f ca="1">IF(LEN(PreElaborazione!CG13)&gt;CG$6,LEFT(PreElaborazione!CG13,CG$6),IF(CG$5="NUM",REPT("0",CG$6-LEN(PreElaborazione!CG13)),"") &amp; UPPER(PreElaborazione!CG13) &amp; IF(CG$5="ALF",REPT(" ",CG$6-LEN(PreElaborazione!CG13)),""))</f>
        <v xml:space="preserve">                                    </v>
      </c>
      <c r="CH12" s="90" t="str">
        <f ca="1">IF(LEN(PreElaborazione!CH13)&gt;CH$6,LEFT(PreElaborazione!CH13,CH$6),IF(CH$5="NUM",REPT("0",CH$6-LEN(PreElaborazione!CH13)),"") &amp; UPPER(PreElaborazione!CH13) &amp; IF(CH$5="ALF",REPT(" ",CH$6-LEN(PreElaborazione!CH13)),""))</f>
        <v xml:space="preserve">                                    </v>
      </c>
      <c r="CI12" s="90" t="str">
        <f ca="1">IF(LEN(PreElaborazione!CI13)&gt;CI$6,LEFT(PreElaborazione!CI13,CI$6),IF(CI$5="NUM",REPT("0",CI$6-LEN(PreElaborazione!CI13)),"") &amp; UPPER(PreElaborazione!CI13) &amp; IF(CI$5="ALF",REPT(" ",CI$6-LEN(PreElaborazione!CI13)),""))</f>
        <v xml:space="preserve">                                    </v>
      </c>
      <c r="CJ12" s="90" t="str">
        <f ca="1">IF(LEN(PreElaborazione!CJ13)&gt;CJ$6,LEFT(PreElaborazione!CJ13,CJ$6),IF(CJ$5="NUM",REPT("0",CJ$6-LEN(PreElaborazione!CJ13)),"") &amp; UPPER(PreElaborazione!CJ13) &amp; IF(CJ$5="ALF",REPT(" ",CJ$6-LEN(PreElaborazione!CJ13)),""))</f>
        <v xml:space="preserve">                                    </v>
      </c>
      <c r="CK12" s="90" t="str">
        <f ca="1">IF(LEN(PreElaborazione!CK13)&gt;CK$6,LEFT(PreElaborazione!CK13,CK$6),IF(CK$5="NUM",REPT("0",CK$6-LEN(PreElaborazione!CK13)),"") &amp; UPPER(PreElaborazione!CK13) &amp; IF(CK$5="ALF",REPT(" ",CK$6-LEN(PreElaborazione!CK13)),""))</f>
        <v xml:space="preserve">                                    </v>
      </c>
      <c r="CL12" s="90" t="str">
        <f ca="1">IF(LEN(PreElaborazione!CL13)&gt;CL$6,LEFT(PreElaborazione!CL13,CL$6),IF(CL$5="NUM",REPT("0",CL$6-LEN(PreElaborazione!CL13)),"") &amp; UPPER(PreElaborazione!CL13) &amp; IF(CL$5="ALF",REPT(" ",CL$6-LEN(PreElaborazione!CL13)),""))</f>
        <v xml:space="preserve">                                    </v>
      </c>
      <c r="CM12" s="90" t="str">
        <f ca="1">IF(LEN(PreElaborazione!CM13)&gt;CM$6,LEFT(PreElaborazione!CM13,CM$6),IF(CM$5="NUM",REPT("0",CM$6-LEN(PreElaborazione!CM13)),"") &amp; UPPER(PreElaborazione!CM13) &amp; IF(CM$5="ALF",REPT(" ",CM$6-LEN(PreElaborazione!CM13)),""))</f>
        <v xml:space="preserve">                                    </v>
      </c>
      <c r="CN12" s="90" t="str">
        <f ca="1">IF(LEN(PreElaborazione!CN13)&gt;CN$6,LEFT(PreElaborazione!CN13,CN$6),IF(CN$5="NUM",REPT("0",CN$6-LEN(PreElaborazione!CN13)),"") &amp; UPPER(PreElaborazione!CN13) &amp; IF(CN$5="ALF",REPT(" ",CN$6-LEN(PreElaborazione!CN13)),""))</f>
        <v xml:space="preserve">                                                                                                                                          </v>
      </c>
      <c r="CO12" s="90" t="str">
        <f ca="1">IF(LEN(PreElaborazione!CO13)&gt;CO$6,LEFT(PreElaborazione!CO13,CO$6),IF(CO$5="NUM",REPT("0",CO$6-LEN(PreElaborazione!CO13)),"") &amp; UPPER(PreElaborazione!CO13) &amp; IF(CO$5="ALF",REPT(" ",CO$6-LEN(PreElaborazione!CO13)),""))</f>
        <v xml:space="preserve">                                    </v>
      </c>
      <c r="CP12" s="90" t="str">
        <f ca="1">IF(LEN(PreElaborazione!CP13)&gt;CP$6,LEFT(PreElaborazione!CP13,CP$6),IF(CP$5="NUM",REPT("0",CP$6-LEN(PreElaborazione!CP13)),"") &amp; UPPER(PreElaborazione!CP13) &amp; IF(CP$5="ALF",REPT(" ",CP$6-LEN(PreElaborazione!CP13)),""))</f>
        <v xml:space="preserve">                                    </v>
      </c>
      <c r="CQ12" s="90" t="str">
        <f ca="1">IF(LEN(PreElaborazione!CQ13)&gt;CQ$6,LEFT(PreElaborazione!CQ13,CQ$6),IF(CQ$5="NUM",REPT("0",CQ$6-LEN(PreElaborazione!CQ13)),"") &amp; UPPER(PreElaborazione!CQ13) &amp; IF(CQ$5="ALF",REPT(" ",CQ$6-LEN(PreElaborazione!CQ13)),""))</f>
        <v xml:space="preserve">                                    </v>
      </c>
      <c r="CR12" s="90" t="str">
        <f ca="1">IF(LEN(PreElaborazione!CR13)&gt;CR$6,LEFT(PreElaborazione!CR13,CR$6),IF(CR$5="NUM",REPT("0",CR$6-LEN(PreElaborazione!CR13)),"") &amp; UPPER(PreElaborazione!CR13) &amp; IF(CR$5="ALF",REPT(" ",CR$6-LEN(PreElaborazione!CR13)),""))</f>
        <v xml:space="preserve">                                    </v>
      </c>
      <c r="CS12" s="90" t="str">
        <f ca="1">IF(LEN(PreElaborazione!CS13)&gt;CS$6,LEFT(PreElaborazione!CS13,CS$6),IF(CS$5="NUM",REPT("0",CS$6-LEN(PreElaborazione!CS13)),"") &amp; UPPER(PreElaborazione!CS13) &amp; IF(CS$5="ALF",REPT(" ",CS$6-LEN(PreElaborazione!CS13)),""))</f>
        <v xml:space="preserve">                                    </v>
      </c>
      <c r="CT12" s="90" t="str">
        <f ca="1">IF(LEN(PreElaborazione!CT13)&gt;CT$6,LEFT(PreElaborazione!CT13,CT$6),IF(CT$5="NUM",REPT("0",CT$6-LEN(PreElaborazione!CT13)),"") &amp; UPPER(PreElaborazione!CT13) &amp; IF(CT$5="ALF",REPT(" ",CT$6-LEN(PreElaborazione!CT13)),""))</f>
        <v xml:space="preserve">                                    </v>
      </c>
      <c r="CU12" s="90" t="str">
        <f ca="1">IF(LEN(PreElaborazione!CU13)&gt;CU$6,LEFT(PreElaborazione!CU13,CU$6),IF(CU$5="NUM",REPT("0",CU$6-LEN(PreElaborazione!CU13)),"") &amp; UPPER(PreElaborazione!CU13) &amp; IF(CU$5="ALF",REPT(" ",CU$6-LEN(PreElaborazione!CU13)),""))</f>
        <v xml:space="preserve">                                    </v>
      </c>
      <c r="CV12" s="90" t="str">
        <f ca="1">IF(LEN(PreElaborazione!CV13)&gt;CV$6,LEFT(PreElaborazione!CV13,CV$6),IF(CV$5="NUM",REPT("0",CV$6-LEN(PreElaborazione!CV13)),"") &amp; UPPER(PreElaborazione!CV13) &amp; IF(CV$5="ALF",REPT(" ",CV$6-LEN(PreElaborazione!CV13)),""))</f>
        <v xml:space="preserve">                                    </v>
      </c>
      <c r="CW12" s="90" t="str">
        <f ca="1">IF(LEN(PreElaborazione!CW13)&gt;CW$6,LEFT(PreElaborazione!CW13,CW$6),IF(CW$5="NUM",REPT("0",CW$6-LEN(PreElaborazione!CW13)),"") &amp; UPPER(PreElaborazione!CW13) &amp; IF(CW$5="ALF",REPT(" ",CW$6-LEN(PreElaborazione!CW13)),""))</f>
        <v xml:space="preserve">                                    </v>
      </c>
      <c r="CX12" s="90" t="str">
        <f ca="1">IF(LEN(PreElaborazione!CX13)&gt;CX$6,LEFT(PreElaborazione!CX13,CX$6),IF(CX$5="NUM",REPT("0",CX$6-LEN(PreElaborazione!CX13)),"") &amp; UPPER(PreElaborazione!CX13) &amp; IF(CX$5="ALF",REPT(" ",CX$6-LEN(PreElaborazione!CX13)),""))</f>
        <v xml:space="preserve">                                    </v>
      </c>
      <c r="CY12" s="90" t="str">
        <f ca="1">IF(LEN(PreElaborazione!CY13)&gt;CY$6,LEFT(PreElaborazione!CY13,CY$6),IF(CY$5="NUM",REPT("0",CY$6-LEN(PreElaborazione!CY13)),"") &amp; UPPER(PreElaborazione!CY13) &amp; IF(CY$5="ALF",REPT(" ",CY$6-LEN(PreElaborazione!CY13)),""))</f>
        <v xml:space="preserve">                                    </v>
      </c>
      <c r="CZ12" s="90" t="str">
        <f ca="1">IF(LEN(PreElaborazione!CZ13)&gt;CZ$6,LEFT(PreElaborazione!CZ13,CZ$6),IF(CZ$5="NUM",REPT("0",CZ$6-LEN(PreElaborazione!CZ13)),"") &amp; UPPER(PreElaborazione!CZ13) &amp; IF(CZ$5="ALF",REPT(" ",CZ$6-LEN(PreElaborazione!CZ13)),""))</f>
        <v xml:space="preserve">                                    </v>
      </c>
      <c r="DA12" s="90" t="str">
        <f ca="1">IF(LEN(PreElaborazione!DA13)&gt;DA$6,LEFT(PreElaborazione!DA13,DA$6),IF(DA$5="NUM",REPT("0",DA$6-LEN(PreElaborazione!DA13)),"") &amp; UPPER(PreElaborazione!DA13) &amp; IF(DA$5="ALF",REPT(" ",DA$6-LEN(PreElaborazione!DA13)),""))</f>
        <v xml:space="preserve">                                    </v>
      </c>
      <c r="DB12" s="90" t="str">
        <f ca="1">IF(LEN(PreElaborazione!DB13)&gt;DB$6,LEFT(PreElaborazione!DB13,DB$6),IF(DB$5="NUM",REPT("0",DB$6-LEN(PreElaborazione!DB13)),"") &amp; UPPER(PreElaborazione!DB13) &amp; IF(DB$5="ALF",REPT(" ",DB$6-LEN(PreElaborazione!DB13)),""))</f>
        <v xml:space="preserve">                                                                                                                                          </v>
      </c>
    </row>
    <row r="13" spans="1:106" s="1" customFormat="1" ht="15" customHeight="1">
      <c r="A13" s="92" t="str">
        <f ca="1">IF(LEN(PreElaborazione!A14)&gt;A$6,LEFT(PreElaborazione!A14,A$6),IF(A$5="NUM",REPT("0",A$6-LEN(PreElaborazione!A14)),"") &amp; UPPER(PreElaborazione!A14) &amp; IF(A$5="ALF",REPT(" ",A$6-LEN(PreElaborazione!A14)),""))</f>
        <v>7</v>
      </c>
      <c r="B13" s="90" t="str">
        <f ca="1">IF(LEN(PreElaborazione!B14)&gt;B$6,LEFT(PreElaborazione!B14,B$6),IF(B$5="NUM",REPT("0",B$6-LEN(PreElaborazione!B14)),"") &amp; UPPER(PreElaborazione!B14) &amp; IF(B$5="ALF",REPT(" ",B$6-LEN(PreElaborazione!B14)),""))</f>
        <v xml:space="preserve"> </v>
      </c>
      <c r="C13" s="90" t="str">
        <f ca="1">IF(LEN(PreElaborazione!C14)&gt;C$6,LEFT(PreElaborazione!C14,C$6),IF(C$5="NUM",REPT("0",C$6-LEN(PreElaborazione!C14)),"") &amp; UPPER(PreElaborazione!C14) &amp; IF(C$5="ALF",REPT(" ",C$6-LEN(PreElaborazione!C14)),""))</f>
        <v xml:space="preserve">VJR </v>
      </c>
      <c r="D13" s="90" t="str">
        <f ca="1">IF(LEN(PreElaborazione!D14)&gt;D$6,LEFT(PreElaborazione!D14,D$6),IF(D$5="NUM",REPT("0",D$6-LEN(PreElaborazione!D14)),"") &amp; UPPER(PreElaborazione!D14) &amp; IF(D$5="ALF",REPT(" ",D$6-LEN(PreElaborazione!D14)),""))</f>
        <v>0013</v>
      </c>
      <c r="E13" s="90" t="str">
        <f ca="1">IF(LEN(PreElaborazione!E14)&gt;E$6,LEFT(PreElaborazione!E14,E$6),IF(E$5="NUM",REPT("0",E$6-LEN(PreElaborazione!E14)),"") &amp; UPPER(PreElaborazione!E14) &amp; IF(E$5="ALF",REPT(" ",E$6-LEN(PreElaborazione!E14)),""))</f>
        <v>RM</v>
      </c>
      <c r="F13" s="90" t="str">
        <f ca="1">IF(LEN(PreElaborazione!F14)&gt;F$6,LEFT(PreElaborazione!F14,F$6),IF(F$5="NUM",REPT("0",F$6-LEN(PreElaborazione!F14)),"") &amp; UPPER(PreElaborazione!F14) &amp; IF(F$5="ALF",REPT(" ",F$6-LEN(PreElaborazione!F14)),""))</f>
        <v>0007</v>
      </c>
      <c r="G13" s="90" t="str">
        <f ca="1">IF(LEN(PreElaborazione!G14)&gt;G$6,LEFT(PreElaborazione!G14,G$6),IF(G$5="NUM",REPT("0",G$6-LEN(PreElaborazione!G14)),"") &amp; UPPER(PreElaborazione!G14) &amp; IF(G$5="ALF",REPT(" ",G$6-LEN(PreElaborazione!G14)),""))</f>
        <v xml:space="preserve">A  </v>
      </c>
      <c r="H13" s="90" t="str">
        <f ca="1">IF(LEN(PreElaborazione!H14)&gt;H$6,LEFT(PreElaborazione!H14,H$6),IF(H$5="NUM",REPT("0",H$6-LEN(PreElaborazione!H14)),"") &amp; UPPER(PreElaborazione!H14) &amp; IF(H$5="ALF",REPT(" ",H$6-LEN(PreElaborazione!H14)),""))</f>
        <v>140322</v>
      </c>
      <c r="I13" s="90" t="str">
        <f ca="1">IF(LEN(PreElaborazione!I14)&gt;I$6,LEFT(PreElaborazione!I14,I$6),IF(I$5="NUM",REPT("0",I$6-LEN(PreElaborazione!I14)),"") &amp; UPPER(PreElaborazione!I14) &amp; IF(I$5="ALF",REPT(" ",I$6-LEN(PreElaborazione!I14)),""))</f>
        <v>E</v>
      </c>
      <c r="J13" s="90" t="str">
        <f ca="1">IF(LEN(PreElaborazione!J14)&gt;J$6,LEFT(PreElaborazione!J14,J$6),IF(J$5="NUM",REPT("0",J$6-LEN(PreElaborazione!J14)),"") &amp; UPPER(PreElaborazione!J14) &amp; IF(J$5="ALF",REPT(" ",J$6-LEN(PreElaborazione!J14)),""))</f>
        <v xml:space="preserve">OAZNM03EST17D   </v>
      </c>
      <c r="K13" s="90" t="str">
        <f ca="1">IF(LEN(PreElaborazione!K14)&gt;K$6,LEFT(PreElaborazione!K14,K$6),IF(K$5="NUM",REPT("0",K$6-LEN(PreElaborazione!K14)),"") &amp; UPPER(PreElaborazione!K14) &amp; IF(K$5="ALF",REPT(" ",K$6-LEN(PreElaborazione!K14)),""))</f>
        <v>M</v>
      </c>
      <c r="L13" s="90" t="str">
        <f ca="1">IF(LEN(PreElaborazione!L14)&gt;L$6,LEFT(PreElaborazione!L14,L$6),IF(L$5="NUM",REPT("0",L$6-LEN(PreElaborazione!L14)),"") &amp; UPPER(PreElaborazione!L14) &amp; IF(L$5="ALF",REPT(" ",L$6-LEN(PreElaborazione!L14)),""))</f>
        <v>2202</v>
      </c>
      <c r="M13" s="90" t="str">
        <f ca="1">IF(LEN(PreElaborazione!M14)&gt;M$6,LEFT(PreElaborazione!M14,M$6),IF(M$5="NUM",REPT("0",M$6-LEN(PreElaborazione!M14)),"") &amp; UPPER(PreElaborazione!M14) &amp; IF(M$5="ALF",REPT(" ",M$6-LEN(PreElaborazione!M14)),""))</f>
        <v xml:space="preserve">E8*168/2013*00007*05                </v>
      </c>
      <c r="N13" s="90" t="str">
        <f ca="1">IF(LEN(PreElaborazione!N14)&gt;N$6,LEFT(PreElaborazione!N14,N$6),IF(N$5="NUM",REPT("0",N$6-LEN(PreElaborazione!N14)),"") &amp; UPPER(PreElaborazione!N14) &amp; IF(N$5="ALF",REPT(" ",N$6-LEN(PreElaborazione!N14)),""))</f>
        <v>22022022</v>
      </c>
      <c r="O13" s="90" t="str">
        <f ca="1">IF(LEN(PreElaborazione!O14)&gt;O$6,LEFT(PreElaborazione!O14,O$6),IF(O$5="NUM",REPT("0",O$6-LEN(PreElaborazione!O14)),"") &amp; UPPER(PreElaborazione!O14) &amp; IF(O$5="ALF",REPT(" ",O$6-LEN(PreElaborazione!O14)),""))</f>
        <v xml:space="preserve">ASKOLL EVA S.P.A.                         </v>
      </c>
      <c r="P13" s="90" t="str">
        <f ca="1">IF(LEN(PreElaborazione!P14)&gt;P$6,LEFT(PreElaborazione!P14,P$6),IF(P$5="NUM",REPT("0",P$6-LEN(PreElaborazione!P14)),"") &amp; UPPER(PreElaborazione!P14) &amp; IF(P$5="ALF",REPT(" ",P$6-LEN(PreElaborazione!P14)),""))</f>
        <v xml:space="preserve">01        </v>
      </c>
      <c r="Q13" s="90" t="str">
        <f ca="1">IF(LEN(PreElaborazione!Q14)&gt;Q$6,LEFT(PreElaborazione!Q14,Q$6),IF(Q$5="NUM",REPT("0",Q$6-LEN(PreElaborazione!Q14)),"") &amp; UPPER(PreElaborazione!Q14) &amp; IF(Q$5="ALF",REPT(" ",Q$6-LEN(PreElaborazione!Q14)),""))</f>
        <v xml:space="preserve">02                       </v>
      </c>
      <c r="R13" s="90" t="str">
        <f ca="1">IF(LEN(PreElaborazione!R14)&gt;R$6,LEFT(PreElaborazione!R14,R$6),IF(R$5="NUM",REPT("0",R$6-LEN(PreElaborazione!R14)),"") &amp; UPPER(PreElaborazione!R14) &amp; IF(R$5="ALF",REPT(" ",R$6-LEN(PreElaborazione!R14)),""))</f>
        <v xml:space="preserve">16                                 </v>
      </c>
      <c r="S13" s="90" t="str">
        <f ca="1">IF(LEN(PreElaborazione!S14)&gt;S$6,LEFT(PreElaborazione!S14,S$6),IF(S$5="NUM",REPT("0",S$6-LEN(PreElaborazione!S14)),"") &amp; UPPER(PreElaborazione!S14) &amp; IF(S$5="ALF",REPT(" ",S$6-LEN(PreElaborazione!S14)),""))</f>
        <v xml:space="preserve">ASKOLL                                    </v>
      </c>
      <c r="T13" s="90" t="str">
        <f ca="1">IF(LEN(PreElaborazione!T14)&gt;T$6,LEFT(PreElaborazione!T14,T$6),IF(T$5="NUM",REPT("0",T$6-LEN(PreElaborazione!T14)),"") &amp; UPPER(PreElaborazione!T14) &amp; IF(T$5="ALF",REPT(" ",T$6-LEN(PreElaborazione!T14)),""))</f>
        <v xml:space="preserve">                                        </v>
      </c>
      <c r="U13" s="90" t="str">
        <f ca="1">IF(LEN(PreElaborazione!U14)&gt;U$6,LEFT(PreElaborazione!U14,U$6),IF(U$5="NUM",REPT("0",U$6-LEN(PreElaborazione!U14)),"") &amp; UPPER(PreElaborazione!U14) &amp; IF(U$5="ALF",REPT(" ",U$6-LEN(PreElaborazione!U14)),""))</f>
        <v>M0</v>
      </c>
      <c r="V13" s="90" t="str">
        <f ca="1">IF(LEN(PreElaborazione!V14)&gt;V$6,LEFT(PreElaborazione!V14,V$6),IF(V$5="NUM",REPT("0",V$6-LEN(PreElaborazione!V14)),"") &amp; UPPER(PreElaborazione!V14) &amp; IF(V$5="ALF",REPT(" ",V$6-LEN(PreElaborazione!V14)),""))</f>
        <v xml:space="preserve">EME200      </v>
      </c>
      <c r="W13" s="90" t="str">
        <f ca="1">IF(LEN(PreElaborazione!W14)&gt;W$6,LEFT(PreElaborazione!W14,W$6),IF(W$5="NUM",REPT("0",W$6-LEN(PreElaborazione!W14)),"") &amp; UPPER(PreElaborazione!W14) &amp; IF(W$5="ALF",REPT(" ",W$6-LEN(PreElaborazione!W14)),""))</f>
        <v xml:space="preserve">    </v>
      </c>
      <c r="X13" s="90" t="str">
        <f ca="1">IF(LEN(PreElaborazione!X14)&gt;X$6,LEFT(PreElaborazione!X14,X$6),IF(X$5="NUM",REPT("0",X$6-LEN(PreElaborazione!X14)),"") &amp; UPPER(PreElaborazione!X14) &amp; IF(X$5="ALF",REPT(" ",X$6-LEN(PreElaborazione!X14)),""))</f>
        <v>00000</v>
      </c>
      <c r="Y13" s="90" t="str">
        <f ca="1">IF(LEN(PreElaborazione!Y14)&gt;Y$6,LEFT(PreElaborazione!Y14,Y$6),IF(Y$5="NUM",REPT("0",Y$6-LEN(PreElaborazione!Y14)),"") &amp; UPPER(PreElaborazione!Y14) &amp; IF(Y$5="ALF",REPT(" ",Y$6-LEN(PreElaborazione!Y14)),""))</f>
        <v xml:space="preserve">   </v>
      </c>
      <c r="Z13" s="90" t="str">
        <f ca="1">IF(LEN(PreElaborazione!Z14)&gt;Z$6,LEFT(PreElaborazione!Z14,Z$6),IF(Z$5="NUM",REPT("0",Z$6-LEN(PreElaborazione!Z14)),"") &amp; UPPER(PreElaborazione!Z14) &amp; IF(Z$5="ALF",REPT(" ",Z$6-LEN(PreElaborazione!Z14)),""))</f>
        <v>ELE</v>
      </c>
      <c r="AA13" s="90" t="str">
        <f ca="1">IF(LEN(PreElaborazione!AA14)&gt;AA$6,LEFT(PreElaborazione!AA14,AA$6),IF(AA$5="NUM",REPT("0",AA$6-LEN(PreElaborazione!AA14)),"") &amp; UPPER(PreElaborazione!AA14) &amp; IF(AA$5="ALF",REPT(" ",AA$6-LEN(PreElaborazione!AA14)),""))</f>
        <v>0</v>
      </c>
      <c r="AB13" s="90" t="str">
        <f ca="1">IF(LEN(PreElaborazione!AB14)&gt;AB$6,LEFT(PreElaborazione!AB14,AB$6),IF(AB$5="NUM",REPT("0",AB$6-LEN(PreElaborazione!AB14)),"") &amp; UPPER(PreElaborazione!AB14) &amp; IF(AB$5="ALF",REPT(" ",AB$6-LEN(PreElaborazione!AB14)),""))</f>
        <v>00</v>
      </c>
      <c r="AC13" s="90" t="str">
        <f ca="1">IF(LEN(PreElaborazione!AC14)&gt;AC$6,LEFT(PreElaborazione!AC14,AC$6),IF(AC$5="NUM",REPT("0",AC$6-LEN(PreElaborazione!AC14)),"") &amp; UPPER(PreElaborazione!AC14) &amp; IF(AC$5="ALF",REPT(" ",AC$6-LEN(PreElaborazione!AC14)),""))</f>
        <v>0000000</v>
      </c>
      <c r="AD13" s="90" t="str">
        <f ca="1">IF(LEN(PreElaborazione!AD14)&gt;AD$6,LEFT(PreElaborazione!AD14,AD$6),IF(AD$5="NUM",REPT("0",AD$6-LEN(PreElaborazione!AD14)),"") &amp; UPPER(PreElaborazione!AD14) &amp; IF(AD$5="ALF",REPT(" ",AD$6-LEN(PreElaborazione!AD14)),""))</f>
        <v>00220</v>
      </c>
      <c r="AE13" s="90" t="str">
        <f ca="1">IF(LEN(PreElaborazione!AE14)&gt;AE$6,LEFT(PreElaborazione!AE14,AE$6),IF(AE$5="NUM",REPT("0",AE$6-LEN(PreElaborazione!AE14)),"") &amp; UPPER(PreElaborazione!AE14) &amp; IF(AE$5="ALF",REPT(" ",AE$6-LEN(PreElaborazione!AE14)),""))</f>
        <v>I</v>
      </c>
      <c r="AF13" s="90" t="str">
        <f ca="1">IF(LEN(PreElaborazione!AF14)&gt;AF$6,LEFT(PreElaborazione!AF14,AF$6),IF(AF$5="NUM",REPT("0",AF$6-LEN(PreElaborazione!AF14)),"") &amp; UPPER(PreElaborazione!AF14) &amp; IF(AF$5="ALF",REPT(" ",AF$6-LEN(PreElaborazione!AF14)),""))</f>
        <v>00000</v>
      </c>
      <c r="AG13" s="90" t="str">
        <f ca="1">IF(LEN(PreElaborazione!AG14)&gt;AG$6,LEFT(PreElaborazione!AG14,AG$6),IF(AG$5="NUM",REPT("0",AG$6-LEN(PreElaborazione!AG14)),"") &amp; UPPER(PreElaborazione!AG14) &amp; IF(AG$5="ALF",REPT(" ",AG$6-LEN(PreElaborazione!AG14)),""))</f>
        <v>000</v>
      </c>
      <c r="AH13" s="90" t="str">
        <f ca="1">IF(LEN(PreElaborazione!AH14)&gt;AH$6,LEFT(PreElaborazione!AH14,AH$6),IF(AH$5="NUM",REPT("0",AH$6-LEN(PreElaborazione!AH14)),"") &amp; UPPER(PreElaborazione!AH14) &amp; IF(AH$5="ALF",REPT(" ",AH$6-LEN(PreElaborazione!AH14)),""))</f>
        <v>1</v>
      </c>
      <c r="AI13" s="90" t="str">
        <f ca="1">IF(LEN(PreElaborazione!AI14)&gt;AI$6,LEFT(PreElaborazione!AI14,AI$6),IF(AI$5="NUM",REPT("0",AI$6-LEN(PreElaborazione!AI14)),"") &amp; UPPER(PreElaborazione!AI14) &amp; IF(AI$5="ALF",REPT(" ",AI$6-LEN(PreElaborazione!AI14)),""))</f>
        <v>002</v>
      </c>
      <c r="AJ13" s="90" t="str">
        <f ca="1">IF(LEN(PreElaborazione!AJ14)&gt;AJ$6,LEFT(PreElaborazione!AJ14,AJ$6),IF(AJ$5="NUM",REPT("0",AJ$6-LEN(PreElaborazione!AJ14)),"") &amp; UPPER(PreElaborazione!AJ14) &amp; IF(AJ$5="ALF",REPT(" ",AJ$6-LEN(PreElaborazione!AJ14)),""))</f>
        <v>01830</v>
      </c>
      <c r="AK13" s="90" t="str">
        <f ca="1">IF(LEN(PreElaborazione!AK14)&gt;AK$6,LEFT(PreElaborazione!AK14,AK$6),IF(AK$5="NUM",REPT("0",AK$6-LEN(PreElaborazione!AK14)),"") &amp; UPPER(PreElaborazione!AK14) &amp; IF(AK$5="ALF",REPT(" ",AK$6-LEN(PreElaborazione!AK14)),""))</f>
        <v>0726</v>
      </c>
      <c r="AL13" s="90" t="str">
        <f ca="1">IF(LEN(PreElaborazione!AL14)&gt;AL$6,LEFT(PreElaborazione!AL14,AL$6),IF(AL$5="NUM",REPT("0",AL$6-LEN(PreElaborazione!AL14)),"") &amp; UPPER(PreElaborazione!AL14) &amp; IF(AL$5="ALF",REPT(" ",AL$6-LEN(PreElaborazione!AL14)),""))</f>
        <v>0000</v>
      </c>
      <c r="AM13" s="90" t="str">
        <f ca="1">IF(LEN(PreElaborazione!AM14)&gt;AM$6,LEFT(PreElaborazione!AM14,AM$6),IF(AM$5="NUM",REPT("0",AM$6-LEN(PreElaborazione!AM14)),"") &amp; UPPER(PreElaborazione!AM14) &amp; IF(AM$5="ALF",REPT(" ",AM$6-LEN(PreElaborazione!AM14)),""))</f>
        <v>0000</v>
      </c>
      <c r="AN13" s="90" t="str">
        <f ca="1">IF(LEN(PreElaborazione!AN14)&gt;AN$6,LEFT(PreElaborazione!AN14,AN$6),IF(AN$5="NUM",REPT("0",AN$6-LEN(PreElaborazione!AN14)),"") &amp; UPPER(PreElaborazione!AN14) &amp; IF(AN$5="ALF",REPT(" ",AN$6-LEN(PreElaborazione!AN14)),""))</f>
        <v>1245</v>
      </c>
      <c r="AO13" s="90" t="str">
        <f ca="1">IF(LEN(PreElaborazione!AO14)&gt;AO$6,LEFT(PreElaborazione!AO14,AO$6),IF(AO$5="NUM",REPT("0",AO$6-LEN(PreElaborazione!AO14)),"") &amp; UPPER(PreElaborazione!AO14) &amp; IF(AO$5="ALF",REPT(" ",AO$6-LEN(PreElaborazione!AO14)),""))</f>
        <v>0000</v>
      </c>
      <c r="AP13" s="90" t="str">
        <f ca="1">IF(LEN(PreElaborazione!AP14)&gt;AP$6,LEFT(PreElaborazione!AP14,AP$6),IF(AP$5="NUM",REPT("0",AP$6-LEN(PreElaborazione!AP14)),"") &amp; UPPER(PreElaborazione!AP14) &amp; IF(AP$5="ALF",REPT(" ",AP$6-LEN(PreElaborazione!AP14)),""))</f>
        <v>0000</v>
      </c>
      <c r="AQ13" s="90" t="str">
        <f ca="1">IF(LEN(PreElaborazione!AQ14)&gt;AQ$6,LEFT(PreElaborazione!AQ14,AQ$6),IF(AQ$5="NUM",REPT("0",AQ$6-LEN(PreElaborazione!AQ14)),"") &amp; UPPER(PreElaborazione!AQ14) &amp; IF(AQ$5="ALF",REPT(" ",AQ$6-LEN(PreElaborazione!AQ14)),""))</f>
        <v>000</v>
      </c>
      <c r="AR13" s="90" t="str">
        <f ca="1">IF(LEN(PreElaborazione!AR14)&gt;AR$6,LEFT(PreElaborazione!AR14,AR$6),IF(AR$5="NUM",REPT("0",AR$6-LEN(PreElaborazione!AR14)),"") &amp; UPPER(PreElaborazione!AR14) &amp; IF(AR$5="ALF",REPT(" ",AR$6-LEN(PreElaborazione!AR14)),""))</f>
        <v>000</v>
      </c>
      <c r="AS13" s="90" t="str">
        <f ca="1">IF(LEN(PreElaborazione!AS14)&gt;AS$6,LEFT(PreElaborazione!AS14,AS$6),IF(AS$5="NUM",REPT("0",AS$6-LEN(PreElaborazione!AS14)),"") &amp; UPPER(PreElaborazione!AS14) &amp; IF(AS$5="ALF",REPT(" ",AS$6-LEN(PreElaborazione!AS14)),""))</f>
        <v>0</v>
      </c>
      <c r="AT13" s="90" t="str">
        <f ca="1">IF(LEN(PreElaborazione!AT14)&gt;AT$6,LEFT(PreElaborazione!AT14,AT$6),IF(AT$5="NUM",REPT("0",AT$6-LEN(PreElaborazione!AT14)),"") &amp; UPPER(PreElaborazione!AT14) &amp; IF(AT$5="ALF",REPT(" ",AT$6-LEN(PreElaborazione!AT14)),""))</f>
        <v>000167</v>
      </c>
      <c r="AU13" s="90" t="str">
        <f ca="1">IF(LEN(PreElaborazione!AU14)&gt;AU$6,LEFT(PreElaborazione!AU14,AU$6),IF(AU$5="NUM",REPT("0",AU$6-LEN(PreElaborazione!AU14)),"") &amp; UPPER(PreElaborazione!AU14) &amp; IF(AU$5="ALF",REPT(" ",AU$6-LEN(PreElaborazione!AU14)),""))</f>
        <v>000245</v>
      </c>
      <c r="AV13" s="90" t="str">
        <f ca="1">IF(LEN(PreElaborazione!AV14)&gt;AV$6,LEFT(PreElaborazione!AV14,AV$6),IF(AV$5="NUM",REPT("0",AV$6-LEN(PreElaborazione!AV14)),"") &amp; UPPER(PreElaborazione!AV14) &amp; IF(AV$5="ALF",REPT(" ",AV$6-LEN(PreElaborazione!AV14)),""))</f>
        <v>000000</v>
      </c>
      <c r="AW13" s="90" t="str">
        <f ca="1">IF(LEN(PreElaborazione!AW14)&gt;AW$6,LEFT(PreElaborazione!AW14,AW$6),IF(AW$5="NUM",REPT("0",AW$6-LEN(PreElaborazione!AW14)),"") &amp; UPPER(PreElaborazione!AW14) &amp; IF(AW$5="ALF",REPT(" ",AW$6-LEN(PreElaborazione!AW14)),""))</f>
        <v>02</v>
      </c>
      <c r="AX13" s="90" t="str">
        <f ca="1">IF(LEN(PreElaborazione!AX14)&gt;AX$6,LEFT(PreElaborazione!AX14,AX$6),IF(AX$5="NUM",REPT("0",AX$6-LEN(PreElaborazione!AX14)),"") &amp; UPPER(PreElaborazione!AX14) &amp; IF(AX$5="ALF",REPT(" ",AX$6-LEN(PreElaborazione!AX14)),""))</f>
        <v>01</v>
      </c>
      <c r="AY13" s="90" t="str">
        <f ca="1">IF(LEN(PreElaborazione!AY14)&gt;AY$6,LEFT(PreElaborazione!AY14,AY$6),IF(AY$5="NUM",REPT("0",AY$6-LEN(PreElaborazione!AY14)),"") &amp; UPPER(PreElaborazione!AY14) &amp; IF(AY$5="ALF",REPT(" ",AY$6-LEN(PreElaborazione!AY14)),""))</f>
        <v>MEC</v>
      </c>
      <c r="AZ13" s="90" t="str">
        <f ca="1">IF(LEN(PreElaborazione!AZ14)&gt;AZ$6,LEFT(PreElaborazione!AZ14,AZ$6),IF(AZ$5="NUM",REPT("0",AZ$6-LEN(PreElaborazione!AZ14)),"") &amp; UPPER(PreElaborazione!AZ14) &amp; IF(AZ$5="ALF",REPT(" ",AZ$6-LEN(PreElaborazione!AZ14)),""))</f>
        <v>1/21,18</v>
      </c>
      <c r="BA13" s="90" t="str">
        <f ca="1">IF(LEN(PreElaborazione!BA14)&gt;BA$6,LEFT(PreElaborazione!BA14,BA$6),IF(BA$5="NUM",REPT("0",BA$6-LEN(PreElaborazione!BA14)),"") &amp; UPPER(PreElaborazione!BA14) &amp; IF(BA$5="ALF",REPT(" ",BA$6-LEN(PreElaborazione!BA14)),""))</f>
        <v xml:space="preserve">                  </v>
      </c>
      <c r="BB13" s="90" t="str">
        <f ca="1">IF(LEN(PreElaborazione!BB14)&gt;BB$6,LEFT(PreElaborazione!BB14,BB$6),IF(BB$5="NUM",REPT("0",BB$6-LEN(PreElaborazione!BB14)),"") &amp; UPPER(PreElaborazione!BB14) &amp; IF(BB$5="ALF",REPT(" ",BB$6-LEN(PreElaborazione!BB14)),""))</f>
        <v xml:space="preserve">ANT 80/80-16 45J POST 90/80-16 51J  </v>
      </c>
      <c r="BC13" s="90" t="str">
        <f ca="1">IF(LEN(PreElaborazione!BC14)&gt;BC$6,LEFT(PreElaborazione!BC14,BC$6),IF(BC$5="NUM",REPT("0",BC$6-LEN(PreElaborazione!BC14)),"") &amp; UPPER(PreElaborazione!BC14) &amp; IF(BC$5="ALF",REPT(" ",BC$6-LEN(PreElaborazione!BC14)),""))</f>
        <v>I</v>
      </c>
      <c r="BD13" s="90" t="str">
        <f ca="1">IF(LEN(PreElaborazione!BD14)&gt;BD$6,LEFT(PreElaborazione!BD14,BD$6),IF(BD$5="NUM",REPT("0",BD$6-LEN(PreElaborazione!BD14)),"") &amp; UPPER(PreElaborazione!BD14) &amp; IF(BD$5="ALF",REPT(" ",BD$6-LEN(PreElaborazione!BD14)),""))</f>
        <v>000</v>
      </c>
      <c r="BE13" s="90" t="str">
        <f ca="1">IF(LEN(PreElaborazione!BE14)&gt;BE$6,LEFT(PreElaborazione!BE14,BE$6),IF(BE$5="NUM",REPT("0",BE$6-LEN(PreElaborazione!BE14)),"") &amp; UPPER(PreElaborazione!BE14) &amp; IF(BE$5="ALF",REPT(" ",BE$6-LEN(PreElaborazione!BE14)),""))</f>
        <v>00000</v>
      </c>
      <c r="BF13" s="90" t="str">
        <f ca="1">IF(LEN(PreElaborazione!BF14)&gt;BF$6,LEFT(PreElaborazione!BF14,BF$6),IF(BF$5="NUM",REPT("0",BF$6-LEN(PreElaborazione!BF14)),"") &amp; UPPER(PreElaborazione!BF14) &amp; IF(BF$5="ALF",REPT(" ",BF$6-LEN(PreElaborazione!BF14)),""))</f>
        <v>04500</v>
      </c>
      <c r="BG13" s="90" t="str">
        <f ca="1">IF(LEN(PreElaborazione!BG14)&gt;BG$6,LEFT(PreElaborazione!BG14,BG$6),IF(BG$5="NUM",REPT("0",BG$6-LEN(PreElaborazione!BG14)),"") &amp; UPPER(PreElaborazione!BG14) &amp; IF(BG$5="ALF",REPT(" ",BG$6-LEN(PreElaborazione!BG14)),""))</f>
        <v xml:space="preserve"> </v>
      </c>
      <c r="BH13" s="90" t="str">
        <f ca="1">IF(LEN(PreElaborazione!BH14)&gt;BH$6,LEFT(PreElaborazione!BH14,BH$6),IF(BH$5="NUM",REPT("0",BH$6-LEN(PreElaborazione!BH14)),"") &amp; UPPER(PreElaborazione!BH14) &amp; IF(BH$5="ALF",REPT(" ",BH$6-LEN(PreElaborazione!BH14)),""))</f>
        <v>000000</v>
      </c>
      <c r="BI13" s="90" t="str">
        <f ca="1">IF(LEN(PreElaborazione!BI14)&gt;BI$6,LEFT(PreElaborazione!BI14,BI$6),IF(BI$5="NUM",REPT("0",BI$6-LEN(PreElaborazione!BI14)),"") &amp; UPPER(PreElaborazione!BI14) &amp; IF(BI$5="ALF",REPT(" ",BI$6-LEN(PreElaborazione!BI14)),""))</f>
        <v xml:space="preserve"> </v>
      </c>
      <c r="BJ13" s="90" t="str">
        <f ca="1">IF(LEN(PreElaborazione!BJ14)&gt;BJ$6,LEFT(PreElaborazione!BJ14,BJ$6),IF(BJ$5="NUM",REPT("0",BJ$6-LEN(PreElaborazione!BJ14)),"") &amp; UPPER(PreElaborazione!BJ14) &amp; IF(BJ$5="ALF",REPT(" ",BJ$6-LEN(PreElaborazione!BJ14)),""))</f>
        <v xml:space="preserve"> </v>
      </c>
      <c r="BK13" s="90" t="str">
        <f ca="1">IF(LEN(PreElaborazione!BK14)&gt;BK$6,LEFT(PreElaborazione!BK14,BK$6),IF(BK$5="NUM",REPT("0",BK$6-LEN(PreElaborazione!BK14)),"") &amp; UPPER(PreElaborazione!BK14) &amp; IF(BK$5="ALF",REPT(" ",BK$6-LEN(PreElaborazione!BK14)),""))</f>
        <v xml:space="preserve"> </v>
      </c>
      <c r="BL13" s="90" t="str">
        <f ca="1">IF(LEN(PreElaborazione!BL14)&gt;BL$6,LEFT(PreElaborazione!BL14,BL$6),IF(BL$5="NUM",REPT("0",BL$6-LEN(PreElaborazione!BL14)),"") &amp; UPPER(PreElaborazione!BL14) &amp; IF(BL$5="ALF",REPT(" ",BL$6-LEN(PreElaborazione!BL14)),""))</f>
        <v xml:space="preserve">L1 </v>
      </c>
      <c r="BM13" s="90" t="str">
        <f ca="1">IF(LEN(PreElaborazione!BM14)&gt;BM$6,LEFT(PreElaborazione!BM14,BM$6),IF(BM$5="NUM",REPT("0",BM$6-LEN(PreElaborazione!BM14)),"") &amp; UPPER(PreElaborazione!BM14) &amp; IF(BM$5="ALF",REPT(" ",BM$6-LEN(PreElaborazione!BM14)),""))</f>
        <v xml:space="preserve">   </v>
      </c>
      <c r="BN13" s="90" t="str">
        <f ca="1">IF(LEN(PreElaborazione!BN14)&gt;BN$6,LEFT(PreElaborazione!BN14,BN$6),IF(BN$5="NUM",REPT("0",BN$6-LEN(PreElaborazione!BN14)),"") &amp; UPPER(PreElaborazione!BN14) &amp; IF(BN$5="ALF",REPT(" ",BN$6-LEN(PreElaborazione!BN14)),""))</f>
        <v xml:space="preserve"> </v>
      </c>
      <c r="BO13" s="90" t="str">
        <f ca="1">IF(LEN(PreElaborazione!BO14)&gt;BO$6,LEFT(PreElaborazione!BO14,BO$6),IF(BO$5="NUM",REPT("0",BO$6-LEN(PreElaborazione!BO14)),"") &amp; UPPER(PreElaborazione!BO14) &amp; IF(BO$5="ALF",REPT(" ",BO$6-LEN(PreElaborazione!BO14)),""))</f>
        <v>0000</v>
      </c>
      <c r="BP13" s="90" t="str">
        <f ca="1">IF(LEN(PreElaborazione!BP14)&gt;BP$6,LEFT(PreElaborazione!BP14,BP$6),IF(BP$5="NUM",REPT("0",BP$6-LEN(PreElaborazione!BP14)),"") &amp; UPPER(PreElaborazione!BP14) &amp; IF(BP$5="ALF",REPT(" ",BP$6-LEN(PreElaborazione!BP14)),""))</f>
        <v>0000</v>
      </c>
      <c r="BQ13" s="90" t="str">
        <f ca="1">IF(LEN(PreElaborazione!BQ14)&gt;BQ$6,LEFT(PreElaborazione!BQ14,BQ$6),IF(BQ$5="NUM",REPT("0",BQ$6-LEN(PreElaborazione!BQ14)),"") &amp; UPPER(PreElaborazione!BQ14) &amp; IF(BQ$5="ALF",REPT(" ",BQ$6-LEN(PreElaborazione!BQ14)),""))</f>
        <v>0000</v>
      </c>
      <c r="BR13" s="90" t="str">
        <f ca="1">IF(LEN(PreElaborazione!BR14)&gt;BR$6,LEFT(PreElaborazione!BR14,BR$6),IF(BR$5="NUM",REPT("0",BR$6-LEN(PreElaborazione!BR14)),"") &amp; UPPER(PreElaborazione!BR14) &amp; IF(BR$5="ALF",REPT(" ",BR$6-LEN(PreElaborazione!BR14)),""))</f>
        <v xml:space="preserve">     </v>
      </c>
      <c r="BS13" s="90" t="str">
        <f ca="1">IF(LEN(PreElaborazione!BS14)&gt;BS$6,LEFT(PreElaborazione!BS14,BS$6),IF(BS$5="NUM",REPT("0",BS$6-LEN(PreElaborazione!BS14)),"") &amp; UPPER(PreElaborazione!BS14) &amp; IF(BS$5="ALF",REPT(" ",BS$6-LEN(PreElaborazione!BS14)),""))</f>
        <v xml:space="preserve">     </v>
      </c>
      <c r="BT13" s="90" t="str">
        <f ca="1">IF(LEN(PreElaborazione!BT14)&gt;BT$6,LEFT(PreElaborazione!BT14,BT$6),IF(BT$5="NUM",REPT("0",BT$6-LEN(PreElaborazione!BT14)),"") &amp; UPPER(PreElaborazione!BT14) &amp; IF(BT$5="ALF",REPT(" ",BT$6-LEN(PreElaborazione!BT14)),""))</f>
        <v xml:space="preserve">    </v>
      </c>
      <c r="BU13" s="90" t="str">
        <f ca="1">IF(LEN(PreElaborazione!BU14)&gt;BU$6,LEFT(PreElaborazione!BU14,BU$6),IF(BU$5="NUM",REPT("0",BU$6-LEN(PreElaborazione!BU14)),"") &amp; UPPER(PreElaborazione!BU14) &amp; IF(BU$5="ALF",REPT(" ",BU$6-LEN(PreElaborazione!BU14)),""))</f>
        <v xml:space="preserve">   </v>
      </c>
      <c r="BV13" s="90" t="str">
        <f ca="1">IF(LEN(PreElaborazione!BV14)&gt;BV$6,LEFT(PreElaborazione!BV14,BV$6),IF(BV$5="NUM",REPT("0",BV$6-LEN(PreElaborazione!BV14)),"") &amp; UPPER(PreElaborazione!BV14) &amp; IF(BV$5="ALF",REPT(" ",BV$6-LEN(PreElaborazione!BV14)),""))</f>
        <v xml:space="preserve">                                    </v>
      </c>
      <c r="BW13" s="90" t="str">
        <f ca="1">IF(LEN(PreElaborazione!BW14)&gt;BW$6,LEFT(PreElaborazione!BW14,BW$6),IF(BW$5="NUM",REPT("0",BW$6-LEN(PreElaborazione!BW14)),"") &amp; UPPER(PreElaborazione!BW14) &amp; IF(BW$5="ALF",REPT(" ",BW$6-LEN(PreElaborazione!BW14)),""))</f>
        <v xml:space="preserve">                                    </v>
      </c>
      <c r="BX13" s="90" t="str">
        <f ca="1">IF(LEN(PreElaborazione!BX14)&gt;BX$6,LEFT(PreElaborazione!BX14,BX$6),IF(BX$5="NUM",REPT("0",BX$6-LEN(PreElaborazione!BX14)),"") &amp; UPPER(PreElaborazione!BX14) &amp; IF(BX$5="ALF",REPT(" ",BX$6-LEN(PreElaborazione!BX14)),""))</f>
        <v xml:space="preserve">  </v>
      </c>
      <c r="BY13" s="90" t="str">
        <f ca="1">IF(LEN(PreElaborazione!BY14)&gt;BY$6,LEFT(PreElaborazione!BY14,BY$6),IF(BY$5="NUM",REPT("0",BY$6-LEN(PreElaborazione!BY14)),"") &amp; UPPER(PreElaborazione!BY14) &amp; IF(BY$5="ALF",REPT(" ",BY$6-LEN(PreElaborazione!BY14)),""))</f>
        <v>00</v>
      </c>
      <c r="BZ13" s="90" t="str">
        <f ca="1">IF(LEN(PreElaborazione!BZ14)&gt;BZ$6,LEFT(PreElaborazione!BZ14,BZ$6),IF(BZ$5="NUM",REPT("0",BZ$6-LEN(PreElaborazione!BZ14)),"") &amp; UPPER(PreElaborazione!BZ14) &amp; IF(BZ$5="ALF",REPT(" ",BZ$6-LEN(PreElaborazione!BZ14)),""))</f>
        <v xml:space="preserve">                                           </v>
      </c>
      <c r="CA13" s="90" t="str">
        <f ca="1">IF(LEN(PreElaborazione!CA14)&gt;CA$6,LEFT(PreElaborazione!CA14,CA$6),IF(CA$5="NUM",REPT("0",CA$6-LEN(PreElaborazione!CA14)),"") &amp; UPPER(PreElaborazione!CA14) &amp; IF(CA$5="ALF",REPT(" ",CA$6-LEN(PreElaborazione!CA14)),""))</f>
        <v xml:space="preserve">CAT. INTERNAZIONALE COMPLETA L1E-B  </v>
      </c>
      <c r="CB13" s="90" t="str">
        <f ca="1">IF(LEN(PreElaborazione!CB14)&gt;CB$6,LEFT(PreElaborazione!CB14,CB$6),IF(CB$5="NUM",REPT("0",CB$6-LEN(PreElaborazione!CB14)),"") &amp; UPPER(PreElaborazione!CB14) &amp; IF(CB$5="ALF",REPT(" ",CB$6-LEN(PreElaborazione!CB14)),""))</f>
        <v xml:space="preserve">LUNGHEZZA MAX CON ACCESSORI 2000MM  </v>
      </c>
      <c r="CC13" s="90" t="str">
        <f ca="1">IF(LEN(PreElaborazione!CC14)&gt;CC$6,LEFT(PreElaborazione!CC14,CC$6),IF(CC$5="NUM",REPT("0",CC$6-LEN(PreElaborazione!CC14)),"") &amp; UPPER(PreElaborazione!CC14) &amp; IF(CC$5="ALF",REPT(" ",CC$6-LEN(PreElaborazione!CC14)),""))</f>
        <v xml:space="preserve">LARGHEZZA MAX CON ACCESSORI 800 MM  </v>
      </c>
      <c r="CD13" s="90" t="str">
        <f ca="1">IF(LEN(PreElaborazione!CD14)&gt;CD$6,LEFT(PreElaborazione!CD14,CD$6),IF(CD$5="NUM",REPT("0",CD$6-LEN(PreElaborazione!CD14)),"") &amp; UPPER(PreElaborazione!CD14) &amp; IF(CD$5="ALF",REPT(" ",CD$6-LEN(PreElaborazione!CD14)),""))</f>
        <v xml:space="preserve">AUTONOMIA 81 KM                     </v>
      </c>
      <c r="CE13" s="90" t="str">
        <f ca="1">IF(LEN(PreElaborazione!CE14)&gt;CE$6,LEFT(PreElaborazione!CE14,CE$6),IF(CE$5="NUM",REPT("0",CE$6-LEN(PreElaborazione!CE14)),"") &amp; UPPER(PreElaborazione!CE14) &amp; IF(CE$5="ALF",REPT(" ",CE$6-LEN(PreElaborazione!CE14)),""))</f>
        <v xml:space="preserve">CONSUMO 48 KWH/KM                   </v>
      </c>
      <c r="CF13" s="90" t="str">
        <f ca="1">IF(LEN(PreElaborazione!CF14)&gt;CF$6,LEFT(PreElaborazione!CF14,CF$6),IF(CF$5="NUM",REPT("0",CF$6-LEN(PreElaborazione!CF14)),"") &amp; UPPER(PreElaborazione!CF14) &amp; IF(CF$5="ALF",REPT(" ",CF$6-LEN(PreElaborazione!CF14)),""))</f>
        <v xml:space="preserve">                                    </v>
      </c>
      <c r="CG13" s="90" t="str">
        <f ca="1">IF(LEN(PreElaborazione!CG14)&gt;CG$6,LEFT(PreElaborazione!CG14,CG$6),IF(CG$5="NUM",REPT("0",CG$6-LEN(PreElaborazione!CG14)),"") &amp; UPPER(PreElaborazione!CG14) &amp; IF(CG$5="ALF",REPT(" ",CG$6-LEN(PreElaborazione!CG14)),""))</f>
        <v xml:space="preserve">                                    </v>
      </c>
      <c r="CH13" s="90" t="str">
        <f ca="1">IF(LEN(PreElaborazione!CH14)&gt;CH$6,LEFT(PreElaborazione!CH14,CH$6),IF(CH$5="NUM",REPT("0",CH$6-LEN(PreElaborazione!CH14)),"") &amp; UPPER(PreElaborazione!CH14) &amp; IF(CH$5="ALF",REPT(" ",CH$6-LEN(PreElaborazione!CH14)),""))</f>
        <v xml:space="preserve">                                    </v>
      </c>
      <c r="CI13" s="90" t="str">
        <f ca="1">IF(LEN(PreElaborazione!CI14)&gt;CI$6,LEFT(PreElaborazione!CI14,CI$6),IF(CI$5="NUM",REPT("0",CI$6-LEN(PreElaborazione!CI14)),"") &amp; UPPER(PreElaborazione!CI14) &amp; IF(CI$5="ALF",REPT(" ",CI$6-LEN(PreElaborazione!CI14)),""))</f>
        <v xml:space="preserve">                                    </v>
      </c>
      <c r="CJ13" s="90" t="str">
        <f ca="1">IF(LEN(PreElaborazione!CJ14)&gt;CJ$6,LEFT(PreElaborazione!CJ14,CJ$6),IF(CJ$5="NUM",REPT("0",CJ$6-LEN(PreElaborazione!CJ14)),"") &amp; UPPER(PreElaborazione!CJ14) &amp; IF(CJ$5="ALF",REPT(" ",CJ$6-LEN(PreElaborazione!CJ14)),""))</f>
        <v xml:space="preserve">                                    </v>
      </c>
      <c r="CK13" s="90" t="str">
        <f ca="1">IF(LEN(PreElaborazione!CK14)&gt;CK$6,LEFT(PreElaborazione!CK14,CK$6),IF(CK$5="NUM",REPT("0",CK$6-LEN(PreElaborazione!CK14)),"") &amp; UPPER(PreElaborazione!CK14) &amp; IF(CK$5="ALF",REPT(" ",CK$6-LEN(PreElaborazione!CK14)),""))</f>
        <v xml:space="preserve">                                    </v>
      </c>
      <c r="CL13" s="90" t="str">
        <f ca="1">IF(LEN(PreElaborazione!CL14)&gt;CL$6,LEFT(PreElaborazione!CL14,CL$6),IF(CL$5="NUM",REPT("0",CL$6-LEN(PreElaborazione!CL14)),"") &amp; UPPER(PreElaborazione!CL14) &amp; IF(CL$5="ALF",REPT(" ",CL$6-LEN(PreElaborazione!CL14)),""))</f>
        <v xml:space="preserve">                                    </v>
      </c>
      <c r="CM13" s="90" t="str">
        <f ca="1">IF(LEN(PreElaborazione!CM14)&gt;CM$6,LEFT(PreElaborazione!CM14,CM$6),IF(CM$5="NUM",REPT("0",CM$6-LEN(PreElaborazione!CM14)),"") &amp; UPPER(PreElaborazione!CM14) &amp; IF(CM$5="ALF",REPT(" ",CM$6-LEN(PreElaborazione!CM14)),""))</f>
        <v xml:space="preserve">                                    </v>
      </c>
      <c r="CN13" s="90" t="str">
        <f ca="1">IF(LEN(PreElaborazione!CN14)&gt;CN$6,LEFT(PreElaborazione!CN14,CN$6),IF(CN$5="NUM",REPT("0",CN$6-LEN(PreElaborazione!CN14)),"") &amp; UPPER(PreElaborazione!CN14) &amp; IF(CN$5="ALF",REPT(" ",CN$6-LEN(PreElaborazione!CN14)),""))</f>
        <v xml:space="preserve">                                                                                                                                          </v>
      </c>
      <c r="CO13" s="90" t="str">
        <f ca="1">IF(LEN(PreElaborazione!CO14)&gt;CO$6,LEFT(PreElaborazione!CO14,CO$6),IF(CO$5="NUM",REPT("0",CO$6-LEN(PreElaborazione!CO14)),"") &amp; UPPER(PreElaborazione!CO14) &amp; IF(CO$5="ALF",REPT(" ",CO$6-LEN(PreElaborazione!CO14)),""))</f>
        <v xml:space="preserve">                                    </v>
      </c>
      <c r="CP13" s="90" t="str">
        <f ca="1">IF(LEN(PreElaborazione!CP14)&gt;CP$6,LEFT(PreElaborazione!CP14,CP$6),IF(CP$5="NUM",REPT("0",CP$6-LEN(PreElaborazione!CP14)),"") &amp; UPPER(PreElaborazione!CP14) &amp; IF(CP$5="ALF",REPT(" ",CP$6-LEN(PreElaborazione!CP14)),""))</f>
        <v xml:space="preserve">                                    </v>
      </c>
      <c r="CQ13" s="90" t="str">
        <f ca="1">IF(LEN(PreElaborazione!CQ14)&gt;CQ$6,LEFT(PreElaborazione!CQ14,CQ$6),IF(CQ$5="NUM",REPT("0",CQ$6-LEN(PreElaborazione!CQ14)),"") &amp; UPPER(PreElaborazione!CQ14) &amp; IF(CQ$5="ALF",REPT(" ",CQ$6-LEN(PreElaborazione!CQ14)),""))</f>
        <v xml:space="preserve">                                    </v>
      </c>
      <c r="CR13" s="90" t="str">
        <f ca="1">IF(LEN(PreElaborazione!CR14)&gt;CR$6,LEFT(PreElaborazione!CR14,CR$6),IF(CR$5="NUM",REPT("0",CR$6-LEN(PreElaborazione!CR14)),"") &amp; UPPER(PreElaborazione!CR14) &amp; IF(CR$5="ALF",REPT(" ",CR$6-LEN(PreElaborazione!CR14)),""))</f>
        <v xml:space="preserve">                                    </v>
      </c>
      <c r="CS13" s="90" t="str">
        <f ca="1">IF(LEN(PreElaborazione!CS14)&gt;CS$6,LEFT(PreElaborazione!CS14,CS$6),IF(CS$5="NUM",REPT("0",CS$6-LEN(PreElaborazione!CS14)),"") &amp; UPPER(PreElaborazione!CS14) &amp; IF(CS$5="ALF",REPT(" ",CS$6-LEN(PreElaborazione!CS14)),""))</f>
        <v xml:space="preserve">                                    </v>
      </c>
      <c r="CT13" s="90" t="str">
        <f ca="1">IF(LEN(PreElaborazione!CT14)&gt;CT$6,LEFT(PreElaborazione!CT14,CT$6),IF(CT$5="NUM",REPT("0",CT$6-LEN(PreElaborazione!CT14)),"") &amp; UPPER(PreElaborazione!CT14) &amp; IF(CT$5="ALF",REPT(" ",CT$6-LEN(PreElaborazione!CT14)),""))</f>
        <v xml:space="preserve">                                    </v>
      </c>
      <c r="CU13" s="90" t="str">
        <f ca="1">IF(LEN(PreElaborazione!CU14)&gt;CU$6,LEFT(PreElaborazione!CU14,CU$6),IF(CU$5="NUM",REPT("0",CU$6-LEN(PreElaborazione!CU14)),"") &amp; UPPER(PreElaborazione!CU14) &amp; IF(CU$5="ALF",REPT(" ",CU$6-LEN(PreElaborazione!CU14)),""))</f>
        <v xml:space="preserve">                                    </v>
      </c>
      <c r="CV13" s="90" t="str">
        <f ca="1">IF(LEN(PreElaborazione!CV14)&gt;CV$6,LEFT(PreElaborazione!CV14,CV$6),IF(CV$5="NUM",REPT("0",CV$6-LEN(PreElaborazione!CV14)),"") &amp; UPPER(PreElaborazione!CV14) &amp; IF(CV$5="ALF",REPT(" ",CV$6-LEN(PreElaborazione!CV14)),""))</f>
        <v xml:space="preserve">                                    </v>
      </c>
      <c r="CW13" s="90" t="str">
        <f ca="1">IF(LEN(PreElaborazione!CW14)&gt;CW$6,LEFT(PreElaborazione!CW14,CW$6),IF(CW$5="NUM",REPT("0",CW$6-LEN(PreElaborazione!CW14)),"") &amp; UPPER(PreElaborazione!CW14) &amp; IF(CW$5="ALF",REPT(" ",CW$6-LEN(PreElaborazione!CW14)),""))</f>
        <v xml:space="preserve">                                    </v>
      </c>
      <c r="CX13" s="90" t="str">
        <f ca="1">IF(LEN(PreElaborazione!CX14)&gt;CX$6,LEFT(PreElaborazione!CX14,CX$6),IF(CX$5="NUM",REPT("0",CX$6-LEN(PreElaborazione!CX14)),"") &amp; UPPER(PreElaborazione!CX14) &amp; IF(CX$5="ALF",REPT(" ",CX$6-LEN(PreElaborazione!CX14)),""))</f>
        <v xml:space="preserve">                                    </v>
      </c>
      <c r="CY13" s="90" t="str">
        <f ca="1">IF(LEN(PreElaborazione!CY14)&gt;CY$6,LEFT(PreElaborazione!CY14,CY$6),IF(CY$5="NUM",REPT("0",CY$6-LEN(PreElaborazione!CY14)),"") &amp; UPPER(PreElaborazione!CY14) &amp; IF(CY$5="ALF",REPT(" ",CY$6-LEN(PreElaborazione!CY14)),""))</f>
        <v xml:space="preserve">                                    </v>
      </c>
      <c r="CZ13" s="90" t="str">
        <f ca="1">IF(LEN(PreElaborazione!CZ14)&gt;CZ$6,LEFT(PreElaborazione!CZ14,CZ$6),IF(CZ$5="NUM",REPT("0",CZ$6-LEN(PreElaborazione!CZ14)),"") &amp; UPPER(PreElaborazione!CZ14) &amp; IF(CZ$5="ALF",REPT(" ",CZ$6-LEN(PreElaborazione!CZ14)),""))</f>
        <v xml:space="preserve">                                    </v>
      </c>
      <c r="DA13" s="90" t="str">
        <f ca="1">IF(LEN(PreElaborazione!DA14)&gt;DA$6,LEFT(PreElaborazione!DA14,DA$6),IF(DA$5="NUM",REPT("0",DA$6-LEN(PreElaborazione!DA14)),"") &amp; UPPER(PreElaborazione!DA14) &amp; IF(DA$5="ALF",REPT(" ",DA$6-LEN(PreElaborazione!DA14)),""))</f>
        <v xml:space="preserve">                                    </v>
      </c>
      <c r="DB13" s="90" t="str">
        <f ca="1">IF(LEN(PreElaborazione!DB14)&gt;DB$6,LEFT(PreElaborazione!DB14,DB$6),IF(DB$5="NUM",REPT("0",DB$6-LEN(PreElaborazione!DB14)),"") &amp; UPPER(PreElaborazione!DB14) &amp; IF(DB$5="ALF",REPT(" ",DB$6-LEN(PreElaborazione!DB14)),""))</f>
        <v xml:space="preserve">                                                                                                                                          </v>
      </c>
    </row>
    <row r="14" spans="1:106" s="1" customFormat="1" ht="15" customHeight="1">
      <c r="A14" s="92" t="str">
        <f ca="1">IF(LEN(PreElaborazione!A15)&gt;A$6,LEFT(PreElaborazione!A15,A$6),IF(A$5="NUM",REPT("0",A$6-LEN(PreElaborazione!A15)),"") &amp; UPPER(PreElaborazione!A15) &amp; IF(A$5="ALF",REPT(" ",A$6-LEN(PreElaborazione!A15)),""))</f>
        <v>8</v>
      </c>
      <c r="B14" s="90" t="str">
        <f ca="1">IF(LEN(PreElaborazione!B15)&gt;B$6,LEFT(PreElaborazione!B15,B$6),IF(B$5="NUM",REPT("0",B$6-LEN(PreElaborazione!B15)),"") &amp; UPPER(PreElaborazione!B15) &amp; IF(B$5="ALF",REPT(" ",B$6-LEN(PreElaborazione!B15)),""))</f>
        <v xml:space="preserve"> </v>
      </c>
      <c r="C14" s="90" t="str">
        <f ca="1">IF(LEN(PreElaborazione!C15)&gt;C$6,LEFT(PreElaborazione!C15,C$6),IF(C$5="NUM",REPT("0",C$6-LEN(PreElaborazione!C15)),"") &amp; UPPER(PreElaborazione!C15) &amp; IF(C$5="ALF",REPT(" ",C$6-LEN(PreElaborazione!C15)),""))</f>
        <v xml:space="preserve">VJR </v>
      </c>
      <c r="D14" s="90" t="str">
        <f ca="1">IF(LEN(PreElaborazione!D15)&gt;D$6,LEFT(PreElaborazione!D15,D$6),IF(D$5="NUM",REPT("0",D$6-LEN(PreElaborazione!D15)),"") &amp; UPPER(PreElaborazione!D15) &amp; IF(D$5="ALF",REPT(" ",D$6-LEN(PreElaborazione!D15)),""))</f>
        <v>0013</v>
      </c>
      <c r="E14" s="90" t="str">
        <f ca="1">IF(LEN(PreElaborazione!E15)&gt;E$6,LEFT(PreElaborazione!E15,E$6),IF(E$5="NUM",REPT("0",E$6-LEN(PreElaborazione!E15)),"") &amp; UPPER(PreElaborazione!E15) &amp; IF(E$5="ALF",REPT(" ",E$6-LEN(PreElaborazione!E15)),""))</f>
        <v>RM</v>
      </c>
      <c r="F14" s="90" t="str">
        <f ca="1">IF(LEN(PreElaborazione!F15)&gt;F$6,LEFT(PreElaborazione!F15,F$6),IF(F$5="NUM",REPT("0",F$6-LEN(PreElaborazione!F15)),"") &amp; UPPER(PreElaborazione!F15) &amp; IF(F$5="ALF",REPT(" ",F$6-LEN(PreElaborazione!F15)),""))</f>
        <v>0008</v>
      </c>
      <c r="G14" s="90" t="str">
        <f ca="1">IF(LEN(PreElaborazione!G15)&gt;G$6,LEFT(PreElaborazione!G15,G$6),IF(G$5="NUM",REPT("0",G$6-LEN(PreElaborazione!G15)),"") &amp; UPPER(PreElaborazione!G15) &amp; IF(G$5="ALF",REPT(" ",G$6-LEN(PreElaborazione!G15)),""))</f>
        <v xml:space="preserve">A  </v>
      </c>
      <c r="H14" s="90" t="str">
        <f ca="1">IF(LEN(PreElaborazione!H15)&gt;H$6,LEFT(PreElaborazione!H15,H$6),IF(H$5="NUM",REPT("0",H$6-LEN(PreElaborazione!H15)),"") &amp; UPPER(PreElaborazione!H15) &amp; IF(H$5="ALF",REPT(" ",H$6-LEN(PreElaborazione!H15)),""))</f>
        <v>140322</v>
      </c>
      <c r="I14" s="90" t="str">
        <f ca="1">IF(LEN(PreElaborazione!I15)&gt;I$6,LEFT(PreElaborazione!I15,I$6),IF(I$5="NUM",REPT("0",I$6-LEN(PreElaborazione!I15)),"") &amp; UPPER(PreElaborazione!I15) &amp; IF(I$5="ALF",REPT(" ",I$6-LEN(PreElaborazione!I15)),""))</f>
        <v>E</v>
      </c>
      <c r="J14" s="90" t="str">
        <f ca="1">IF(LEN(PreElaborazione!J15)&gt;J$6,LEFT(PreElaborazione!J15,J$6),IF(J$5="NUM",REPT("0",J$6-LEN(PreElaborazione!J15)),"") &amp; UPPER(PreElaborazione!J15) &amp; IF(J$5="ALF",REPT(" ",J$6-LEN(PreElaborazione!J15)),""))</f>
        <v xml:space="preserve">OAZNM03EST18    </v>
      </c>
      <c r="K14" s="90" t="str">
        <f ca="1">IF(LEN(PreElaborazione!K15)&gt;K$6,LEFT(PreElaborazione!K15,K$6),IF(K$5="NUM",REPT("0",K$6-LEN(PreElaborazione!K15)),"") &amp; UPPER(PreElaborazione!K15) &amp; IF(K$5="ALF",REPT(" ",K$6-LEN(PreElaborazione!K15)),""))</f>
        <v>M</v>
      </c>
      <c r="L14" s="90" t="str">
        <f ca="1">IF(LEN(PreElaborazione!L15)&gt;L$6,LEFT(PreElaborazione!L15,L$6),IF(L$5="NUM",REPT("0",L$6-LEN(PreElaborazione!L15)),"") &amp; UPPER(PreElaborazione!L15) &amp; IF(L$5="ALF",REPT(" ",L$6-LEN(PreElaborazione!L15)),""))</f>
        <v>2202</v>
      </c>
      <c r="M14" s="90" t="str">
        <f ca="1">IF(LEN(PreElaborazione!M15)&gt;M$6,LEFT(PreElaborazione!M15,M$6),IF(M$5="NUM",REPT("0",M$6-LEN(PreElaborazione!M15)),"") &amp; UPPER(PreElaborazione!M15) &amp; IF(M$5="ALF",REPT(" ",M$6-LEN(PreElaborazione!M15)),""))</f>
        <v xml:space="preserve">E8*168/2013*00007*05                </v>
      </c>
      <c r="N14" s="90" t="str">
        <f ca="1">IF(LEN(PreElaborazione!N15)&gt;N$6,LEFT(PreElaborazione!N15,N$6),IF(N$5="NUM",REPT("0",N$6-LEN(PreElaborazione!N15)),"") &amp; UPPER(PreElaborazione!N15) &amp; IF(N$5="ALF",REPT(" ",N$6-LEN(PreElaborazione!N15)),""))</f>
        <v>22022022</v>
      </c>
      <c r="O14" s="90" t="str">
        <f ca="1">IF(LEN(PreElaborazione!O15)&gt;O$6,LEFT(PreElaborazione!O15,O$6),IF(O$5="NUM",REPT("0",O$6-LEN(PreElaborazione!O15)),"") &amp; UPPER(PreElaborazione!O15) &amp; IF(O$5="ALF",REPT(" ",O$6-LEN(PreElaborazione!O15)),""))</f>
        <v xml:space="preserve">ASKOLL EVA S.P.A.                         </v>
      </c>
      <c r="P14" s="90" t="str">
        <f ca="1">IF(LEN(PreElaborazione!P15)&gt;P$6,LEFT(PreElaborazione!P15,P$6),IF(P$5="NUM",REPT("0",P$6-LEN(PreElaborazione!P15)),"") &amp; UPPER(PreElaborazione!P15) &amp; IF(P$5="ALF",REPT(" ",P$6-LEN(PreElaborazione!P15)),""))</f>
        <v xml:space="preserve">01        </v>
      </c>
      <c r="Q14" s="90" t="str">
        <f ca="1">IF(LEN(PreElaborazione!Q15)&gt;Q$6,LEFT(PreElaborazione!Q15,Q$6),IF(Q$5="NUM",REPT("0",Q$6-LEN(PreElaborazione!Q15)),"") &amp; UPPER(PreElaborazione!Q15) &amp; IF(Q$5="ALF",REPT(" ",Q$6-LEN(PreElaborazione!Q15)),""))</f>
        <v xml:space="preserve">04                       </v>
      </c>
      <c r="R14" s="90" t="str">
        <f ca="1">IF(LEN(PreElaborazione!R15)&gt;R$6,LEFT(PreElaborazione!R15,R$6),IF(R$5="NUM",REPT("0",R$6-LEN(PreElaborazione!R15)),"") &amp; UPPER(PreElaborazione!R15) &amp; IF(R$5="ALF",REPT(" ",R$6-LEN(PreElaborazione!R15)),""))</f>
        <v xml:space="preserve">03                                 </v>
      </c>
      <c r="S14" s="90" t="str">
        <f ca="1">IF(LEN(PreElaborazione!S15)&gt;S$6,LEFT(PreElaborazione!S15,S$6),IF(S$5="NUM",REPT("0",S$6-LEN(PreElaborazione!S15)),"") &amp; UPPER(PreElaborazione!S15) &amp; IF(S$5="ALF",REPT(" ",S$6-LEN(PreElaborazione!S15)),""))</f>
        <v xml:space="preserve">ASKOLL                                    </v>
      </c>
      <c r="T14" s="90" t="str">
        <f ca="1">IF(LEN(PreElaborazione!T15)&gt;T$6,LEFT(PreElaborazione!T15,T$6),IF(T$5="NUM",REPT("0",T$6-LEN(PreElaborazione!T15)),"") &amp; UPPER(PreElaborazione!T15) &amp; IF(T$5="ALF",REPT(" ",T$6-LEN(PreElaborazione!T15)),""))</f>
        <v xml:space="preserve">                                        </v>
      </c>
      <c r="U14" s="90" t="str">
        <f ca="1">IF(LEN(PreElaborazione!U15)&gt;U$6,LEFT(PreElaborazione!U15,U$6),IF(U$5="NUM",REPT("0",U$6-LEN(PreElaborazione!U15)),"") &amp; UPPER(PreElaborazione!U15) &amp; IF(U$5="ALF",REPT(" ",U$6-LEN(PreElaborazione!U15)),""))</f>
        <v>M0</v>
      </c>
      <c r="V14" s="90" t="str">
        <f ca="1">IF(LEN(PreElaborazione!V15)&gt;V$6,LEFT(PreElaborazione!V15,V$6),IF(V$5="NUM",REPT("0",V$6-LEN(PreElaborazione!V15)),"") &amp; UPPER(PreElaborazione!V15) &amp; IF(V$5="ALF",REPT(" ",V$6-LEN(PreElaborazione!V15)),""))</f>
        <v xml:space="preserve">EME200      </v>
      </c>
      <c r="W14" s="90" t="str">
        <f ca="1">IF(LEN(PreElaborazione!W15)&gt;W$6,LEFT(PreElaborazione!W15,W$6),IF(W$5="NUM",REPT("0",W$6-LEN(PreElaborazione!W15)),"") &amp; UPPER(PreElaborazione!W15) &amp; IF(W$5="ALF",REPT(" ",W$6-LEN(PreElaborazione!W15)),""))</f>
        <v xml:space="preserve">    </v>
      </c>
      <c r="X14" s="90" t="str">
        <f ca="1">IF(LEN(PreElaborazione!X15)&gt;X$6,LEFT(PreElaborazione!X15,X$6),IF(X$5="NUM",REPT("0",X$6-LEN(PreElaborazione!X15)),"") &amp; UPPER(PreElaborazione!X15) &amp; IF(X$5="ALF",REPT(" ",X$6-LEN(PreElaborazione!X15)),""))</f>
        <v>00000</v>
      </c>
      <c r="Y14" s="90" t="str">
        <f ca="1">IF(LEN(PreElaborazione!Y15)&gt;Y$6,LEFT(PreElaborazione!Y15,Y$6),IF(Y$5="NUM",REPT("0",Y$6-LEN(PreElaborazione!Y15)),"") &amp; UPPER(PreElaborazione!Y15) &amp; IF(Y$5="ALF",REPT(" ",Y$6-LEN(PreElaborazione!Y15)),""))</f>
        <v xml:space="preserve">   </v>
      </c>
      <c r="Z14" s="90" t="str">
        <f ca="1">IF(LEN(PreElaborazione!Z15)&gt;Z$6,LEFT(PreElaborazione!Z15,Z$6),IF(Z$5="NUM",REPT("0",Z$6-LEN(PreElaborazione!Z15)),"") &amp; UPPER(PreElaborazione!Z15) &amp; IF(Z$5="ALF",REPT(" ",Z$6-LEN(PreElaborazione!Z15)),""))</f>
        <v>ELE</v>
      </c>
      <c r="AA14" s="90" t="str">
        <f ca="1">IF(LEN(PreElaborazione!AA15)&gt;AA$6,LEFT(PreElaborazione!AA15,AA$6),IF(AA$5="NUM",REPT("0",AA$6-LEN(PreElaborazione!AA15)),"") &amp; UPPER(PreElaborazione!AA15) &amp; IF(AA$5="ALF",REPT(" ",AA$6-LEN(PreElaborazione!AA15)),""))</f>
        <v>0</v>
      </c>
      <c r="AB14" s="90" t="str">
        <f ca="1">IF(LEN(PreElaborazione!AB15)&gt;AB$6,LEFT(PreElaborazione!AB15,AB$6),IF(AB$5="NUM",REPT("0",AB$6-LEN(PreElaborazione!AB15)),"") &amp; UPPER(PreElaborazione!AB15) &amp; IF(AB$5="ALF",REPT(" ",AB$6-LEN(PreElaborazione!AB15)),""))</f>
        <v>00</v>
      </c>
      <c r="AC14" s="90" t="str">
        <f ca="1">IF(LEN(PreElaborazione!AC15)&gt;AC$6,LEFT(PreElaborazione!AC15,AC$6),IF(AC$5="NUM",REPT("0",AC$6-LEN(PreElaborazione!AC15)),"") &amp; UPPER(PreElaborazione!AC15) &amp; IF(AC$5="ALF",REPT(" ",AC$6-LEN(PreElaborazione!AC15)),""))</f>
        <v>0000000</v>
      </c>
      <c r="AD14" s="90" t="str">
        <f ca="1">IF(LEN(PreElaborazione!AD15)&gt;AD$6,LEFT(PreElaborazione!AD15,AD$6),IF(AD$5="NUM",REPT("0",AD$6-LEN(PreElaborazione!AD15)),"") &amp; UPPER(PreElaborazione!AD15) &amp; IF(AD$5="ALF",REPT(" ",AD$6-LEN(PreElaborazione!AD15)),""))</f>
        <v>00220</v>
      </c>
      <c r="AE14" s="90" t="str">
        <f ca="1">IF(LEN(PreElaborazione!AE15)&gt;AE$6,LEFT(PreElaborazione!AE15,AE$6),IF(AE$5="NUM",REPT("0",AE$6-LEN(PreElaborazione!AE15)),"") &amp; UPPER(PreElaborazione!AE15) &amp; IF(AE$5="ALF",REPT(" ",AE$6-LEN(PreElaborazione!AE15)),""))</f>
        <v>I</v>
      </c>
      <c r="AF14" s="90" t="str">
        <f ca="1">IF(LEN(PreElaborazione!AF15)&gt;AF$6,LEFT(PreElaborazione!AF15,AF$6),IF(AF$5="NUM",REPT("0",AF$6-LEN(PreElaborazione!AF15)),"") &amp; UPPER(PreElaborazione!AF15) &amp; IF(AF$5="ALF",REPT(" ",AF$6-LEN(PreElaborazione!AF15)),""))</f>
        <v>00000</v>
      </c>
      <c r="AG14" s="90" t="str">
        <f ca="1">IF(LEN(PreElaborazione!AG15)&gt;AG$6,LEFT(PreElaborazione!AG15,AG$6),IF(AG$5="NUM",REPT("0",AG$6-LEN(PreElaborazione!AG15)),"") &amp; UPPER(PreElaborazione!AG15) &amp; IF(AG$5="ALF",REPT(" ",AG$6-LEN(PreElaborazione!AG15)),""))</f>
        <v>000</v>
      </c>
      <c r="AH14" s="90" t="str">
        <f ca="1">IF(LEN(PreElaborazione!AH15)&gt;AH$6,LEFT(PreElaborazione!AH15,AH$6),IF(AH$5="NUM",REPT("0",AH$6-LEN(PreElaborazione!AH15)),"") &amp; UPPER(PreElaborazione!AH15) &amp; IF(AH$5="ALF",REPT(" ",AH$6-LEN(PreElaborazione!AH15)),""))</f>
        <v>1</v>
      </c>
      <c r="AI14" s="90" t="str">
        <f ca="1">IF(LEN(PreElaborazione!AI15)&gt;AI$6,LEFT(PreElaborazione!AI15,AI$6),IF(AI$5="NUM",REPT("0",AI$6-LEN(PreElaborazione!AI15)),"") &amp; UPPER(PreElaborazione!AI15) &amp; IF(AI$5="ALF",REPT(" ",AI$6-LEN(PreElaborazione!AI15)),""))</f>
        <v>002</v>
      </c>
      <c r="AJ14" s="90" t="str">
        <f ca="1">IF(LEN(PreElaborazione!AJ15)&gt;AJ$6,LEFT(PreElaborazione!AJ15,AJ$6),IF(AJ$5="NUM",REPT("0",AJ$6-LEN(PreElaborazione!AJ15)),"") &amp; UPPER(PreElaborazione!AJ15) &amp; IF(AJ$5="ALF",REPT(" ",AJ$6-LEN(PreElaborazione!AJ15)),""))</f>
        <v>01830</v>
      </c>
      <c r="AK14" s="90" t="str">
        <f ca="1">IF(LEN(PreElaborazione!AK15)&gt;AK$6,LEFT(PreElaborazione!AK15,AK$6),IF(AK$5="NUM",REPT("0",AK$6-LEN(PreElaborazione!AK15)),"") &amp; UPPER(PreElaborazione!AK15) &amp; IF(AK$5="ALF",REPT(" ",AK$6-LEN(PreElaborazione!AK15)),""))</f>
        <v>0726</v>
      </c>
      <c r="AL14" s="90" t="str">
        <f ca="1">IF(LEN(PreElaborazione!AL15)&gt;AL$6,LEFT(PreElaborazione!AL15,AL$6),IF(AL$5="NUM",REPT("0",AL$6-LEN(PreElaborazione!AL15)),"") &amp; UPPER(PreElaborazione!AL15) &amp; IF(AL$5="ALF",REPT(" ",AL$6-LEN(PreElaborazione!AL15)),""))</f>
        <v>0000</v>
      </c>
      <c r="AM14" s="90" t="str">
        <f ca="1">IF(LEN(PreElaborazione!AM15)&gt;AM$6,LEFT(PreElaborazione!AM15,AM$6),IF(AM$5="NUM",REPT("0",AM$6-LEN(PreElaborazione!AM15)),"") &amp; UPPER(PreElaborazione!AM15) &amp; IF(AM$5="ALF",REPT(" ",AM$6-LEN(PreElaborazione!AM15)),""))</f>
        <v>0000</v>
      </c>
      <c r="AN14" s="90" t="str">
        <f ca="1">IF(LEN(PreElaborazione!AN15)&gt;AN$6,LEFT(PreElaborazione!AN15,AN$6),IF(AN$5="NUM",REPT("0",AN$6-LEN(PreElaborazione!AN15)),"") &amp; UPPER(PreElaborazione!AN15) &amp; IF(AN$5="ALF",REPT(" ",AN$6-LEN(PreElaborazione!AN15)),""))</f>
        <v>1245</v>
      </c>
      <c r="AO14" s="90" t="str">
        <f ca="1">IF(LEN(PreElaborazione!AO15)&gt;AO$6,LEFT(PreElaborazione!AO15,AO$6),IF(AO$5="NUM",REPT("0",AO$6-LEN(PreElaborazione!AO15)),"") &amp; UPPER(PreElaborazione!AO15) &amp; IF(AO$5="ALF",REPT(" ",AO$6-LEN(PreElaborazione!AO15)),""))</f>
        <v>0000</v>
      </c>
      <c r="AP14" s="90" t="str">
        <f ca="1">IF(LEN(PreElaborazione!AP15)&gt;AP$6,LEFT(PreElaborazione!AP15,AP$6),IF(AP$5="NUM",REPT("0",AP$6-LEN(PreElaborazione!AP15)),"") &amp; UPPER(PreElaborazione!AP15) &amp; IF(AP$5="ALF",REPT(" ",AP$6-LEN(PreElaborazione!AP15)),""))</f>
        <v>0000</v>
      </c>
      <c r="AQ14" s="90" t="str">
        <f ca="1">IF(LEN(PreElaborazione!AQ15)&gt;AQ$6,LEFT(PreElaborazione!AQ15,AQ$6),IF(AQ$5="NUM",REPT("0",AQ$6-LEN(PreElaborazione!AQ15)),"") &amp; UPPER(PreElaborazione!AQ15) &amp; IF(AQ$5="ALF",REPT(" ",AQ$6-LEN(PreElaborazione!AQ15)),""))</f>
        <v>000</v>
      </c>
      <c r="AR14" s="90" t="str">
        <f ca="1">IF(LEN(PreElaborazione!AR15)&gt;AR$6,LEFT(PreElaborazione!AR15,AR$6),IF(AR$5="NUM",REPT("0",AR$6-LEN(PreElaborazione!AR15)),"") &amp; UPPER(PreElaborazione!AR15) &amp; IF(AR$5="ALF",REPT(" ",AR$6-LEN(PreElaborazione!AR15)),""))</f>
        <v>000</v>
      </c>
      <c r="AS14" s="90" t="str">
        <f ca="1">IF(LEN(PreElaborazione!AS15)&gt;AS$6,LEFT(PreElaborazione!AS15,AS$6),IF(AS$5="NUM",REPT("0",AS$6-LEN(PreElaborazione!AS15)),"") &amp; UPPER(PreElaborazione!AS15) &amp; IF(AS$5="ALF",REPT(" ",AS$6-LEN(PreElaborazione!AS15)),""))</f>
        <v>0</v>
      </c>
      <c r="AT14" s="90" t="str">
        <f ca="1">IF(LEN(PreElaborazione!AT15)&gt;AT$6,LEFT(PreElaborazione!AT15,AT$6),IF(AT$5="NUM",REPT("0",AT$6-LEN(PreElaborazione!AT15)),"") &amp; UPPER(PreElaborazione!AT15) &amp; IF(AT$5="ALF",REPT(" ",AT$6-LEN(PreElaborazione!AT15)),""))</f>
        <v>000167</v>
      </c>
      <c r="AU14" s="90" t="str">
        <f ca="1">IF(LEN(PreElaborazione!AU15)&gt;AU$6,LEFT(PreElaborazione!AU15,AU$6),IF(AU$5="NUM",REPT("0",AU$6-LEN(PreElaborazione!AU15)),"") &amp; UPPER(PreElaborazione!AU15) &amp; IF(AU$5="ALF",REPT(" ",AU$6-LEN(PreElaborazione!AU15)),""))</f>
        <v>000245</v>
      </c>
      <c r="AV14" s="90" t="str">
        <f ca="1">IF(LEN(PreElaborazione!AV15)&gt;AV$6,LEFT(PreElaborazione!AV15,AV$6),IF(AV$5="NUM",REPT("0",AV$6-LEN(PreElaborazione!AV15)),"") &amp; UPPER(PreElaborazione!AV15) &amp; IF(AV$5="ALF",REPT(" ",AV$6-LEN(PreElaborazione!AV15)),""))</f>
        <v>000000</v>
      </c>
      <c r="AW14" s="90" t="str">
        <f ca="1">IF(LEN(PreElaborazione!AW15)&gt;AW$6,LEFT(PreElaborazione!AW15,AW$6),IF(AW$5="NUM",REPT("0",AW$6-LEN(PreElaborazione!AW15)),"") &amp; UPPER(PreElaborazione!AW15) &amp; IF(AW$5="ALF",REPT(" ",AW$6-LEN(PreElaborazione!AW15)),""))</f>
        <v>02</v>
      </c>
      <c r="AX14" s="90" t="str">
        <f ca="1">IF(LEN(PreElaborazione!AX15)&gt;AX$6,LEFT(PreElaborazione!AX15,AX$6),IF(AX$5="NUM",REPT("0",AX$6-LEN(PreElaborazione!AX15)),"") &amp; UPPER(PreElaborazione!AX15) &amp; IF(AX$5="ALF",REPT(" ",AX$6-LEN(PreElaborazione!AX15)),""))</f>
        <v>01</v>
      </c>
      <c r="AY14" s="90" t="str">
        <f ca="1">IF(LEN(PreElaborazione!AY15)&gt;AY$6,LEFT(PreElaborazione!AY15,AY$6),IF(AY$5="NUM",REPT("0",AY$6-LEN(PreElaborazione!AY15)),"") &amp; UPPER(PreElaborazione!AY15) &amp; IF(AY$5="ALF",REPT(" ",AY$6-LEN(PreElaborazione!AY15)),""))</f>
        <v>MEC</v>
      </c>
      <c r="AZ14" s="90" t="str">
        <f ca="1">IF(LEN(PreElaborazione!AZ15)&gt;AZ$6,LEFT(PreElaborazione!AZ15,AZ$6),IF(AZ$5="NUM",REPT("0",AZ$6-LEN(PreElaborazione!AZ15)),"") &amp; UPPER(PreElaborazione!AZ15) &amp; IF(AZ$5="ALF",REPT(" ",AZ$6-LEN(PreElaborazione!AZ15)),""))</f>
        <v>1/21,18</v>
      </c>
      <c r="BA14" s="90" t="str">
        <f ca="1">IF(LEN(PreElaborazione!BA15)&gt;BA$6,LEFT(PreElaborazione!BA15,BA$6),IF(BA$5="NUM",REPT("0",BA$6-LEN(PreElaborazione!BA15)),"") &amp; UPPER(PreElaborazione!BA15) &amp; IF(BA$5="ALF",REPT(" ",BA$6-LEN(PreElaborazione!BA15)),""))</f>
        <v xml:space="preserve">                  </v>
      </c>
      <c r="BB14" s="90" t="str">
        <f ca="1">IF(LEN(PreElaborazione!BB15)&gt;BB$6,LEFT(PreElaborazione!BB15,BB$6),IF(BB$5="NUM",REPT("0",BB$6-LEN(PreElaborazione!BB15)),"") &amp; UPPER(PreElaborazione!BB15) &amp; IF(BB$5="ALF",REPT(" ",BB$6-LEN(PreElaborazione!BB15)),""))</f>
        <v xml:space="preserve">ANT 80/80-16 45J POST 90/80-16 51J  </v>
      </c>
      <c r="BC14" s="90" t="str">
        <f ca="1">IF(LEN(PreElaborazione!BC15)&gt;BC$6,LEFT(PreElaborazione!BC15,BC$6),IF(BC$5="NUM",REPT("0",BC$6-LEN(PreElaborazione!BC15)),"") &amp; UPPER(PreElaborazione!BC15) &amp; IF(BC$5="ALF",REPT(" ",BC$6-LEN(PreElaborazione!BC15)),""))</f>
        <v>A</v>
      </c>
      <c r="BD14" s="90" t="str">
        <f ca="1">IF(LEN(PreElaborazione!BD15)&gt;BD$6,LEFT(PreElaborazione!BD15,BD$6),IF(BD$5="NUM",REPT("0",BD$6-LEN(PreElaborazione!BD15)),"") &amp; UPPER(PreElaborazione!BD15) &amp; IF(BD$5="ALF",REPT(" ",BD$6-LEN(PreElaborazione!BD15)),""))</f>
        <v>000</v>
      </c>
      <c r="BE14" s="90" t="str">
        <f ca="1">IF(LEN(PreElaborazione!BE15)&gt;BE$6,LEFT(PreElaborazione!BE15,BE$6),IF(BE$5="NUM",REPT("0",BE$6-LEN(PreElaborazione!BE15)),"") &amp; UPPER(PreElaborazione!BE15) &amp; IF(BE$5="ALF",REPT(" ",BE$6-LEN(PreElaborazione!BE15)),""))</f>
        <v>00000</v>
      </c>
      <c r="BF14" s="90" t="str">
        <f ca="1">IF(LEN(PreElaborazione!BF15)&gt;BF$6,LEFT(PreElaborazione!BF15,BF$6),IF(BF$5="NUM",REPT("0",BF$6-LEN(PreElaborazione!BF15)),"") &amp; UPPER(PreElaborazione!BF15) &amp; IF(BF$5="ALF",REPT(" ",BF$6-LEN(PreElaborazione!BF15)),""))</f>
        <v>04500</v>
      </c>
      <c r="BG14" s="90" t="str">
        <f ca="1">IF(LEN(PreElaborazione!BG15)&gt;BG$6,LEFT(PreElaborazione!BG15,BG$6),IF(BG$5="NUM",REPT("0",BG$6-LEN(PreElaborazione!BG15)),"") &amp; UPPER(PreElaborazione!BG15) &amp; IF(BG$5="ALF",REPT(" ",BG$6-LEN(PreElaborazione!BG15)),""))</f>
        <v xml:space="preserve"> </v>
      </c>
      <c r="BH14" s="90" t="str">
        <f ca="1">IF(LEN(PreElaborazione!BH15)&gt;BH$6,LEFT(PreElaborazione!BH15,BH$6),IF(BH$5="NUM",REPT("0",BH$6-LEN(PreElaborazione!BH15)),"") &amp; UPPER(PreElaborazione!BH15) &amp; IF(BH$5="ALF",REPT(" ",BH$6-LEN(PreElaborazione!BH15)),""))</f>
        <v>000000</v>
      </c>
      <c r="BI14" s="90" t="str">
        <f ca="1">IF(LEN(PreElaborazione!BI15)&gt;BI$6,LEFT(PreElaborazione!BI15,BI$6),IF(BI$5="NUM",REPT("0",BI$6-LEN(PreElaborazione!BI15)),"") &amp; UPPER(PreElaborazione!BI15) &amp; IF(BI$5="ALF",REPT(" ",BI$6-LEN(PreElaborazione!BI15)),""))</f>
        <v xml:space="preserve"> </v>
      </c>
      <c r="BJ14" s="90" t="str">
        <f ca="1">IF(LEN(PreElaborazione!BJ15)&gt;BJ$6,LEFT(PreElaborazione!BJ15,BJ$6),IF(BJ$5="NUM",REPT("0",BJ$6-LEN(PreElaborazione!BJ15)),"") &amp; UPPER(PreElaborazione!BJ15) &amp; IF(BJ$5="ALF",REPT(" ",BJ$6-LEN(PreElaborazione!BJ15)),""))</f>
        <v xml:space="preserve"> </v>
      </c>
      <c r="BK14" s="90" t="str">
        <f ca="1">IF(LEN(PreElaborazione!BK15)&gt;BK$6,LEFT(PreElaborazione!BK15,BK$6),IF(BK$5="NUM",REPT("0",BK$6-LEN(PreElaborazione!BK15)),"") &amp; UPPER(PreElaborazione!BK15) &amp; IF(BK$5="ALF",REPT(" ",BK$6-LEN(PreElaborazione!BK15)),""))</f>
        <v xml:space="preserve"> </v>
      </c>
      <c r="BL14" s="90" t="str">
        <f ca="1">IF(LEN(PreElaborazione!BL15)&gt;BL$6,LEFT(PreElaborazione!BL15,BL$6),IF(BL$5="NUM",REPT("0",BL$6-LEN(PreElaborazione!BL15)),"") &amp; UPPER(PreElaborazione!BL15) &amp; IF(BL$5="ALF",REPT(" ",BL$6-LEN(PreElaborazione!BL15)),""))</f>
        <v xml:space="preserve">L1 </v>
      </c>
      <c r="BM14" s="90" t="str">
        <f ca="1">IF(LEN(PreElaborazione!BM15)&gt;BM$6,LEFT(PreElaborazione!BM15,BM$6),IF(BM$5="NUM",REPT("0",BM$6-LEN(PreElaborazione!BM15)),"") &amp; UPPER(PreElaborazione!BM15) &amp; IF(BM$5="ALF",REPT(" ",BM$6-LEN(PreElaborazione!BM15)),""))</f>
        <v xml:space="preserve">   </v>
      </c>
      <c r="BN14" s="90" t="str">
        <f ca="1">IF(LEN(PreElaborazione!BN15)&gt;BN$6,LEFT(PreElaborazione!BN15,BN$6),IF(BN$5="NUM",REPT("0",BN$6-LEN(PreElaborazione!BN15)),"") &amp; UPPER(PreElaborazione!BN15) &amp; IF(BN$5="ALF",REPT(" ",BN$6-LEN(PreElaborazione!BN15)),""))</f>
        <v xml:space="preserve"> </v>
      </c>
      <c r="BO14" s="90" t="str">
        <f ca="1">IF(LEN(PreElaborazione!BO15)&gt;BO$6,LEFT(PreElaborazione!BO15,BO$6),IF(BO$5="NUM",REPT("0",BO$6-LEN(PreElaborazione!BO15)),"") &amp; UPPER(PreElaborazione!BO15) &amp; IF(BO$5="ALF",REPT(" ",BO$6-LEN(PreElaborazione!BO15)),""))</f>
        <v>0000</v>
      </c>
      <c r="BP14" s="90" t="str">
        <f ca="1">IF(LEN(PreElaborazione!BP15)&gt;BP$6,LEFT(PreElaborazione!BP15,BP$6),IF(BP$5="NUM",REPT("0",BP$6-LEN(PreElaborazione!BP15)),"") &amp; UPPER(PreElaborazione!BP15) &amp; IF(BP$5="ALF",REPT(" ",BP$6-LEN(PreElaborazione!BP15)),""))</f>
        <v>0000</v>
      </c>
      <c r="BQ14" s="90" t="str">
        <f ca="1">IF(LEN(PreElaborazione!BQ15)&gt;BQ$6,LEFT(PreElaborazione!BQ15,BQ$6),IF(BQ$5="NUM",REPT("0",BQ$6-LEN(PreElaborazione!BQ15)),"") &amp; UPPER(PreElaborazione!BQ15) &amp; IF(BQ$5="ALF",REPT(" ",BQ$6-LEN(PreElaborazione!BQ15)),""))</f>
        <v>0000</v>
      </c>
      <c r="BR14" s="90" t="str">
        <f ca="1">IF(LEN(PreElaborazione!BR15)&gt;BR$6,LEFT(PreElaborazione!BR15,BR$6),IF(BR$5="NUM",REPT("0",BR$6-LEN(PreElaborazione!BR15)),"") &amp; UPPER(PreElaborazione!BR15) &amp; IF(BR$5="ALF",REPT(" ",BR$6-LEN(PreElaborazione!BR15)),""))</f>
        <v xml:space="preserve">     </v>
      </c>
      <c r="BS14" s="90" t="str">
        <f ca="1">IF(LEN(PreElaborazione!BS15)&gt;BS$6,LEFT(PreElaborazione!BS15,BS$6),IF(BS$5="NUM",REPT("0",BS$6-LEN(PreElaborazione!BS15)),"") &amp; UPPER(PreElaborazione!BS15) &amp; IF(BS$5="ALF",REPT(" ",BS$6-LEN(PreElaborazione!BS15)),""))</f>
        <v xml:space="preserve">     </v>
      </c>
      <c r="BT14" s="90" t="str">
        <f ca="1">IF(LEN(PreElaborazione!BT15)&gt;BT$6,LEFT(PreElaborazione!BT15,BT$6),IF(BT$5="NUM",REPT("0",BT$6-LEN(PreElaborazione!BT15)),"") &amp; UPPER(PreElaborazione!BT15) &amp; IF(BT$5="ALF",REPT(" ",BT$6-LEN(PreElaborazione!BT15)),""))</f>
        <v xml:space="preserve">    </v>
      </c>
      <c r="BU14" s="90" t="str">
        <f ca="1">IF(LEN(PreElaborazione!BU15)&gt;BU$6,LEFT(PreElaborazione!BU15,BU$6),IF(BU$5="NUM",REPT("0",BU$6-LEN(PreElaborazione!BU15)),"") &amp; UPPER(PreElaborazione!BU15) &amp; IF(BU$5="ALF",REPT(" ",BU$6-LEN(PreElaborazione!BU15)),""))</f>
        <v xml:space="preserve">   </v>
      </c>
      <c r="BV14" s="90" t="str">
        <f ca="1">IF(LEN(PreElaborazione!BV15)&gt;BV$6,LEFT(PreElaborazione!BV15,BV$6),IF(BV$5="NUM",REPT("0",BV$6-LEN(PreElaborazione!BV15)),"") &amp; UPPER(PreElaborazione!BV15) &amp; IF(BV$5="ALF",REPT(" ",BV$6-LEN(PreElaborazione!BV15)),""))</f>
        <v xml:space="preserve">                                    </v>
      </c>
      <c r="BW14" s="90" t="str">
        <f ca="1">IF(LEN(PreElaborazione!BW15)&gt;BW$6,LEFT(PreElaborazione!BW15,BW$6),IF(BW$5="NUM",REPT("0",BW$6-LEN(PreElaborazione!BW15)),"") &amp; UPPER(PreElaborazione!BW15) &amp; IF(BW$5="ALF",REPT(" ",BW$6-LEN(PreElaborazione!BW15)),""))</f>
        <v xml:space="preserve">                                    </v>
      </c>
      <c r="BX14" s="90" t="str">
        <f ca="1">IF(LEN(PreElaborazione!BX15)&gt;BX$6,LEFT(PreElaborazione!BX15,BX$6),IF(BX$5="NUM",REPT("0",BX$6-LEN(PreElaborazione!BX15)),"") &amp; UPPER(PreElaborazione!BX15) &amp; IF(BX$5="ALF",REPT(" ",BX$6-LEN(PreElaborazione!BX15)),""))</f>
        <v xml:space="preserve">  </v>
      </c>
      <c r="BY14" s="90" t="str">
        <f ca="1">IF(LEN(PreElaborazione!BY15)&gt;BY$6,LEFT(PreElaborazione!BY15,BY$6),IF(BY$5="NUM",REPT("0",BY$6-LEN(PreElaborazione!BY15)),"") &amp; UPPER(PreElaborazione!BY15) &amp; IF(BY$5="ALF",REPT(" ",BY$6-LEN(PreElaborazione!BY15)),""))</f>
        <v>00</v>
      </c>
      <c r="BZ14" s="90" t="str">
        <f ca="1">IF(LEN(PreElaborazione!BZ15)&gt;BZ$6,LEFT(PreElaborazione!BZ15,BZ$6),IF(BZ$5="NUM",REPT("0",BZ$6-LEN(PreElaborazione!BZ15)),"") &amp; UPPER(PreElaborazione!BZ15) &amp; IF(BZ$5="ALF",REPT(" ",BZ$6-LEN(PreElaborazione!BZ15)),""))</f>
        <v xml:space="preserve">                                           </v>
      </c>
      <c r="CA14" s="90" t="str">
        <f ca="1">IF(LEN(PreElaborazione!CA15)&gt;CA$6,LEFT(PreElaborazione!CA15,CA$6),IF(CA$5="NUM",REPT("0",CA$6-LEN(PreElaborazione!CA15)),"") &amp; UPPER(PreElaborazione!CA15) &amp; IF(CA$5="ALF",REPT(" ",CA$6-LEN(PreElaborazione!CA15)),""))</f>
        <v xml:space="preserve">CAT. INTERNAZIONALE COMPLETA L1E-B  </v>
      </c>
      <c r="CB14" s="90" t="str">
        <f ca="1">IF(LEN(PreElaborazione!CB15)&gt;CB$6,LEFT(PreElaborazione!CB15,CB$6),IF(CB$5="NUM",REPT("0",CB$6-LEN(PreElaborazione!CB15)),"") &amp; UPPER(PreElaborazione!CB15) &amp; IF(CB$5="ALF",REPT(" ",CB$6-LEN(PreElaborazione!CB15)),""))</f>
        <v xml:space="preserve">LUNGHEZZA MAX CON ACCESSORI 2000MM  </v>
      </c>
      <c r="CC14" s="90" t="str">
        <f ca="1">IF(LEN(PreElaborazione!CC15)&gt;CC$6,LEFT(PreElaborazione!CC15,CC$6),IF(CC$5="NUM",REPT("0",CC$6-LEN(PreElaborazione!CC15)),"") &amp; UPPER(PreElaborazione!CC15) &amp; IF(CC$5="ALF",REPT(" ",CC$6-LEN(PreElaborazione!CC15)),""))</f>
        <v xml:space="preserve">LARGHEZZA MAX CON ACCESSORI 800 MM  </v>
      </c>
      <c r="CD14" s="90" t="str">
        <f ca="1">IF(LEN(PreElaborazione!CD15)&gt;CD$6,LEFT(PreElaborazione!CD15,CD$6),IF(CD$5="NUM",REPT("0",CD$6-LEN(PreElaborazione!CD15)),"") &amp; UPPER(PreElaborazione!CD15) &amp; IF(CD$5="ALF",REPT(" ",CD$6-LEN(PreElaborazione!CD15)),""))</f>
        <v xml:space="preserve">AUTONOMIA 81 KM                     </v>
      </c>
      <c r="CE14" s="90" t="str">
        <f ca="1">IF(LEN(PreElaborazione!CE15)&gt;CE$6,LEFT(PreElaborazione!CE15,CE$6),IF(CE$5="NUM",REPT("0",CE$6-LEN(PreElaborazione!CE15)),"") &amp; UPPER(PreElaborazione!CE15) &amp; IF(CE$5="ALF",REPT(" ",CE$6-LEN(PreElaborazione!CE15)),""))</f>
        <v xml:space="preserve">CONSUMO 48 KWH/KM                   </v>
      </c>
      <c r="CF14" s="90" t="str">
        <f ca="1">IF(LEN(PreElaborazione!CF15)&gt;CF$6,LEFT(PreElaborazione!CF15,CF$6),IF(CF$5="NUM",REPT("0",CF$6-LEN(PreElaborazione!CF15)),"") &amp; UPPER(PreElaborazione!CF15) &amp; IF(CF$5="ALF",REPT(" ",CF$6-LEN(PreElaborazione!CF15)),""))</f>
        <v xml:space="preserve">                                    </v>
      </c>
      <c r="CG14" s="90" t="str">
        <f ca="1">IF(LEN(PreElaborazione!CG15)&gt;CG$6,LEFT(PreElaborazione!CG15,CG$6),IF(CG$5="NUM",REPT("0",CG$6-LEN(PreElaborazione!CG15)),"") &amp; UPPER(PreElaborazione!CG15) &amp; IF(CG$5="ALF",REPT(" ",CG$6-LEN(PreElaborazione!CG15)),""))</f>
        <v xml:space="preserve">                                    </v>
      </c>
      <c r="CH14" s="90" t="str">
        <f ca="1">IF(LEN(PreElaborazione!CH15)&gt;CH$6,LEFT(PreElaborazione!CH15,CH$6),IF(CH$5="NUM",REPT("0",CH$6-LEN(PreElaborazione!CH15)),"") &amp; UPPER(PreElaborazione!CH15) &amp; IF(CH$5="ALF",REPT(" ",CH$6-LEN(PreElaborazione!CH15)),""))</f>
        <v xml:space="preserve">                                    </v>
      </c>
      <c r="CI14" s="90" t="str">
        <f ca="1">IF(LEN(PreElaborazione!CI15)&gt;CI$6,LEFT(PreElaborazione!CI15,CI$6),IF(CI$5="NUM",REPT("0",CI$6-LEN(PreElaborazione!CI15)),"") &amp; UPPER(PreElaborazione!CI15) &amp; IF(CI$5="ALF",REPT(" ",CI$6-LEN(PreElaborazione!CI15)),""))</f>
        <v xml:space="preserve">                                    </v>
      </c>
      <c r="CJ14" s="90" t="str">
        <f ca="1">IF(LEN(PreElaborazione!CJ15)&gt;CJ$6,LEFT(PreElaborazione!CJ15,CJ$6),IF(CJ$5="NUM",REPT("0",CJ$6-LEN(PreElaborazione!CJ15)),"") &amp; UPPER(PreElaborazione!CJ15) &amp; IF(CJ$5="ALF",REPT(" ",CJ$6-LEN(PreElaborazione!CJ15)),""))</f>
        <v xml:space="preserve">                                    </v>
      </c>
      <c r="CK14" s="90" t="str">
        <f ca="1">IF(LEN(PreElaborazione!CK15)&gt;CK$6,LEFT(PreElaborazione!CK15,CK$6),IF(CK$5="NUM",REPT("0",CK$6-LEN(PreElaborazione!CK15)),"") &amp; UPPER(PreElaborazione!CK15) &amp; IF(CK$5="ALF",REPT(" ",CK$6-LEN(PreElaborazione!CK15)),""))</f>
        <v xml:space="preserve">                                    </v>
      </c>
      <c r="CL14" s="90" t="str">
        <f ca="1">IF(LEN(PreElaborazione!CL15)&gt;CL$6,LEFT(PreElaborazione!CL15,CL$6),IF(CL$5="NUM",REPT("0",CL$6-LEN(PreElaborazione!CL15)),"") &amp; UPPER(PreElaborazione!CL15) &amp; IF(CL$5="ALF",REPT(" ",CL$6-LEN(PreElaborazione!CL15)),""))</f>
        <v xml:space="preserve">                                    </v>
      </c>
      <c r="CM14" s="90" t="str">
        <f ca="1">IF(LEN(PreElaborazione!CM15)&gt;CM$6,LEFT(PreElaborazione!CM15,CM$6),IF(CM$5="NUM",REPT("0",CM$6-LEN(PreElaborazione!CM15)),"") &amp; UPPER(PreElaborazione!CM15) &amp; IF(CM$5="ALF",REPT(" ",CM$6-LEN(PreElaborazione!CM15)),""))</f>
        <v xml:space="preserve">                                    </v>
      </c>
      <c r="CN14" s="90" t="str">
        <f ca="1">IF(LEN(PreElaborazione!CN15)&gt;CN$6,LEFT(PreElaborazione!CN15,CN$6),IF(CN$5="NUM",REPT("0",CN$6-LEN(PreElaborazione!CN15)),"") &amp; UPPER(PreElaborazione!CN15) &amp; IF(CN$5="ALF",REPT(" ",CN$6-LEN(PreElaborazione!CN15)),""))</f>
        <v xml:space="preserve">                                                                                                                                          </v>
      </c>
      <c r="CO14" s="90" t="str">
        <f ca="1">IF(LEN(PreElaborazione!CO15)&gt;CO$6,LEFT(PreElaborazione!CO15,CO$6),IF(CO$5="NUM",REPT("0",CO$6-LEN(PreElaborazione!CO15)),"") &amp; UPPER(PreElaborazione!CO15) &amp; IF(CO$5="ALF",REPT(" ",CO$6-LEN(PreElaborazione!CO15)),""))</f>
        <v xml:space="preserve">                                    </v>
      </c>
      <c r="CP14" s="90" t="str">
        <f ca="1">IF(LEN(PreElaborazione!CP15)&gt;CP$6,LEFT(PreElaborazione!CP15,CP$6),IF(CP$5="NUM",REPT("0",CP$6-LEN(PreElaborazione!CP15)),"") &amp; UPPER(PreElaborazione!CP15) &amp; IF(CP$5="ALF",REPT(" ",CP$6-LEN(PreElaborazione!CP15)),""))</f>
        <v xml:space="preserve">                                    </v>
      </c>
      <c r="CQ14" s="90" t="str">
        <f ca="1">IF(LEN(PreElaborazione!CQ15)&gt;CQ$6,LEFT(PreElaborazione!CQ15,CQ$6),IF(CQ$5="NUM",REPT("0",CQ$6-LEN(PreElaborazione!CQ15)),"") &amp; UPPER(PreElaborazione!CQ15) &amp; IF(CQ$5="ALF",REPT(" ",CQ$6-LEN(PreElaborazione!CQ15)),""))</f>
        <v xml:space="preserve">                                    </v>
      </c>
      <c r="CR14" s="90" t="str">
        <f ca="1">IF(LEN(PreElaborazione!CR15)&gt;CR$6,LEFT(PreElaborazione!CR15,CR$6),IF(CR$5="NUM",REPT("0",CR$6-LEN(PreElaborazione!CR15)),"") &amp; UPPER(PreElaborazione!CR15) &amp; IF(CR$5="ALF",REPT(" ",CR$6-LEN(PreElaborazione!CR15)),""))</f>
        <v xml:space="preserve">                                    </v>
      </c>
      <c r="CS14" s="90" t="str">
        <f ca="1">IF(LEN(PreElaborazione!CS15)&gt;CS$6,LEFT(PreElaborazione!CS15,CS$6),IF(CS$5="NUM",REPT("0",CS$6-LEN(PreElaborazione!CS15)),"") &amp; UPPER(PreElaborazione!CS15) &amp; IF(CS$5="ALF",REPT(" ",CS$6-LEN(PreElaborazione!CS15)),""))</f>
        <v xml:space="preserve">                                    </v>
      </c>
      <c r="CT14" s="90" t="str">
        <f ca="1">IF(LEN(PreElaborazione!CT15)&gt;CT$6,LEFT(PreElaborazione!CT15,CT$6),IF(CT$5="NUM",REPT("0",CT$6-LEN(PreElaborazione!CT15)),"") &amp; UPPER(PreElaborazione!CT15) &amp; IF(CT$5="ALF",REPT(" ",CT$6-LEN(PreElaborazione!CT15)),""))</f>
        <v xml:space="preserve">                                    </v>
      </c>
      <c r="CU14" s="90" t="str">
        <f ca="1">IF(LEN(PreElaborazione!CU15)&gt;CU$6,LEFT(PreElaborazione!CU15,CU$6),IF(CU$5="NUM",REPT("0",CU$6-LEN(PreElaborazione!CU15)),"") &amp; UPPER(PreElaborazione!CU15) &amp; IF(CU$5="ALF",REPT(" ",CU$6-LEN(PreElaborazione!CU15)),""))</f>
        <v xml:space="preserve">                                    </v>
      </c>
      <c r="CV14" s="90" t="str">
        <f ca="1">IF(LEN(PreElaborazione!CV15)&gt;CV$6,LEFT(PreElaborazione!CV15,CV$6),IF(CV$5="NUM",REPT("0",CV$6-LEN(PreElaborazione!CV15)),"") &amp; UPPER(PreElaborazione!CV15) &amp; IF(CV$5="ALF",REPT(" ",CV$6-LEN(PreElaborazione!CV15)),""))</f>
        <v xml:space="preserve">                                    </v>
      </c>
      <c r="CW14" s="90" t="str">
        <f ca="1">IF(LEN(PreElaborazione!CW15)&gt;CW$6,LEFT(PreElaborazione!CW15,CW$6),IF(CW$5="NUM",REPT("0",CW$6-LEN(PreElaborazione!CW15)),"") &amp; UPPER(PreElaborazione!CW15) &amp; IF(CW$5="ALF",REPT(" ",CW$6-LEN(PreElaborazione!CW15)),""))</f>
        <v xml:space="preserve">                                    </v>
      </c>
      <c r="CX14" s="90" t="str">
        <f ca="1">IF(LEN(PreElaborazione!CX15)&gt;CX$6,LEFT(PreElaborazione!CX15,CX$6),IF(CX$5="NUM",REPT("0",CX$6-LEN(PreElaborazione!CX15)),"") &amp; UPPER(PreElaborazione!CX15) &amp; IF(CX$5="ALF",REPT(" ",CX$6-LEN(PreElaborazione!CX15)),""))</f>
        <v xml:space="preserve">                                    </v>
      </c>
      <c r="CY14" s="90" t="str">
        <f ca="1">IF(LEN(PreElaborazione!CY15)&gt;CY$6,LEFT(PreElaborazione!CY15,CY$6),IF(CY$5="NUM",REPT("0",CY$6-LEN(PreElaborazione!CY15)),"") &amp; UPPER(PreElaborazione!CY15) &amp; IF(CY$5="ALF",REPT(" ",CY$6-LEN(PreElaborazione!CY15)),""))</f>
        <v xml:space="preserve">                                    </v>
      </c>
      <c r="CZ14" s="90" t="str">
        <f ca="1">IF(LEN(PreElaborazione!CZ15)&gt;CZ$6,LEFT(PreElaborazione!CZ15,CZ$6),IF(CZ$5="NUM",REPT("0",CZ$6-LEN(PreElaborazione!CZ15)),"") &amp; UPPER(PreElaborazione!CZ15) &amp; IF(CZ$5="ALF",REPT(" ",CZ$6-LEN(PreElaborazione!CZ15)),""))</f>
        <v xml:space="preserve">                                    </v>
      </c>
      <c r="DA14" s="90" t="str">
        <f ca="1">IF(LEN(PreElaborazione!DA15)&gt;DA$6,LEFT(PreElaborazione!DA15,DA$6),IF(DA$5="NUM",REPT("0",DA$6-LEN(PreElaborazione!DA15)),"") &amp; UPPER(PreElaborazione!DA15) &amp; IF(DA$5="ALF",REPT(" ",DA$6-LEN(PreElaborazione!DA15)),""))</f>
        <v xml:space="preserve">                                    </v>
      </c>
      <c r="DB14" s="90" t="str">
        <f ca="1">IF(LEN(PreElaborazione!DB15)&gt;DB$6,LEFT(PreElaborazione!DB15,DB$6),IF(DB$5="NUM",REPT("0",DB$6-LEN(PreElaborazione!DB15)),"") &amp; UPPER(PreElaborazione!DB15) &amp; IF(DB$5="ALF",REPT(" ",DB$6-LEN(PreElaborazione!DB15)),""))</f>
        <v xml:space="preserve">                                                                                                                                          </v>
      </c>
    </row>
    <row r="15" spans="1:106" s="1" customFormat="1" ht="15" customHeight="1">
      <c r="A15" s="92" t="str">
        <f ca="1">IF(LEN(PreElaborazione!A16)&gt;A$6,LEFT(PreElaborazione!A16,A$6),IF(A$5="NUM",REPT("0",A$6-LEN(PreElaborazione!A16)),"") &amp; UPPER(PreElaborazione!A16) &amp; IF(A$5="ALF",REPT(" ",A$6-LEN(PreElaborazione!A16)),""))</f>
        <v>9</v>
      </c>
      <c r="B15" s="90" t="str">
        <f ca="1">IF(LEN(PreElaborazione!B16)&gt;B$6,LEFT(PreElaborazione!B16,B$6),IF(B$5="NUM",REPT("0",B$6-LEN(PreElaborazione!B16)),"") &amp; UPPER(PreElaborazione!B16) &amp; IF(B$5="ALF",REPT(" ",B$6-LEN(PreElaborazione!B16)),""))</f>
        <v xml:space="preserve"> </v>
      </c>
      <c r="C15" s="90" t="str">
        <f ca="1">IF(LEN(PreElaborazione!C16)&gt;C$6,LEFT(PreElaborazione!C16,C$6),IF(C$5="NUM",REPT("0",C$6-LEN(PreElaborazione!C16)),"") &amp; UPPER(PreElaborazione!C16) &amp; IF(C$5="ALF",REPT(" ",C$6-LEN(PreElaborazione!C16)),""))</f>
        <v xml:space="preserve">VJR </v>
      </c>
      <c r="D15" s="90" t="str">
        <f ca="1">IF(LEN(PreElaborazione!D16)&gt;D$6,LEFT(PreElaborazione!D16,D$6),IF(D$5="NUM",REPT("0",D$6-LEN(PreElaborazione!D16)),"") &amp; UPPER(PreElaborazione!D16) &amp; IF(D$5="ALF",REPT(" ",D$6-LEN(PreElaborazione!D16)),""))</f>
        <v>0013</v>
      </c>
      <c r="E15" s="90" t="str">
        <f ca="1">IF(LEN(PreElaborazione!E16)&gt;E$6,LEFT(PreElaborazione!E16,E$6),IF(E$5="NUM",REPT("0",E$6-LEN(PreElaborazione!E16)),"") &amp; UPPER(PreElaborazione!E16) &amp; IF(E$5="ALF",REPT(" ",E$6-LEN(PreElaborazione!E16)),""))</f>
        <v>RM</v>
      </c>
      <c r="F15" s="90" t="str">
        <f ca="1">IF(LEN(PreElaborazione!F16)&gt;F$6,LEFT(PreElaborazione!F16,F$6),IF(F$5="NUM",REPT("0",F$6-LEN(PreElaborazione!F16)),"") &amp; UPPER(PreElaborazione!F16) &amp; IF(F$5="ALF",REPT(" ",F$6-LEN(PreElaborazione!F16)),""))</f>
        <v>0009</v>
      </c>
      <c r="G15" s="90" t="str">
        <f ca="1">IF(LEN(PreElaborazione!G16)&gt;G$6,LEFT(PreElaborazione!G16,G$6),IF(G$5="NUM",REPT("0",G$6-LEN(PreElaborazione!G16)),"") &amp; UPPER(PreElaborazione!G16) &amp; IF(G$5="ALF",REPT(" ",G$6-LEN(PreElaborazione!G16)),""))</f>
        <v xml:space="preserve">A  </v>
      </c>
      <c r="H15" s="90" t="str">
        <f ca="1">IF(LEN(PreElaborazione!H16)&gt;H$6,LEFT(PreElaborazione!H16,H$6),IF(H$5="NUM",REPT("0",H$6-LEN(PreElaborazione!H16)),"") &amp; UPPER(PreElaborazione!H16) &amp; IF(H$5="ALF",REPT(" ",H$6-LEN(PreElaborazione!H16)),""))</f>
        <v>140322</v>
      </c>
      <c r="I15" s="90" t="str">
        <f ca="1">IF(LEN(PreElaborazione!I16)&gt;I$6,LEFT(PreElaborazione!I16,I$6),IF(I$5="NUM",REPT("0",I$6-LEN(PreElaborazione!I16)),"") &amp; UPPER(PreElaborazione!I16) &amp; IF(I$5="ALF",REPT(" ",I$6-LEN(PreElaborazione!I16)),""))</f>
        <v>E</v>
      </c>
      <c r="J15" s="90" t="str">
        <f ca="1">IF(LEN(PreElaborazione!J16)&gt;J$6,LEFT(PreElaborazione!J16,J$6),IF(J$5="NUM",REPT("0",J$6-LEN(PreElaborazione!J16)),"") &amp; UPPER(PreElaborazione!J16) &amp; IF(J$5="ALF",REPT(" ",J$6-LEN(PreElaborazione!J16)),""))</f>
        <v xml:space="preserve">OAZNM03EST19    </v>
      </c>
      <c r="K15" s="90" t="str">
        <f ca="1">IF(LEN(PreElaborazione!K16)&gt;K$6,LEFT(PreElaborazione!K16,K$6),IF(K$5="NUM",REPT("0",K$6-LEN(PreElaborazione!K16)),"") &amp; UPPER(PreElaborazione!K16) &amp; IF(K$5="ALF",REPT(" ",K$6-LEN(PreElaborazione!K16)),""))</f>
        <v>M</v>
      </c>
      <c r="L15" s="90" t="str">
        <f ca="1">IF(LEN(PreElaborazione!L16)&gt;L$6,LEFT(PreElaborazione!L16,L$6),IF(L$5="NUM",REPT("0",L$6-LEN(PreElaborazione!L16)),"") &amp; UPPER(PreElaborazione!L16) &amp; IF(L$5="ALF",REPT(" ",L$6-LEN(PreElaborazione!L16)),""))</f>
        <v>2202</v>
      </c>
      <c r="M15" s="90" t="str">
        <f ca="1">IF(LEN(PreElaborazione!M16)&gt;M$6,LEFT(PreElaborazione!M16,M$6),IF(M$5="NUM",REPT("0",M$6-LEN(PreElaborazione!M16)),"") &amp; UPPER(PreElaborazione!M16) &amp; IF(M$5="ALF",REPT(" ",M$6-LEN(PreElaborazione!M16)),""))</f>
        <v xml:space="preserve">E8*168/2013*00007*05                </v>
      </c>
      <c r="N15" s="90" t="str">
        <f ca="1">IF(LEN(PreElaborazione!N16)&gt;N$6,LEFT(PreElaborazione!N16,N$6),IF(N$5="NUM",REPT("0",N$6-LEN(PreElaborazione!N16)),"") &amp; UPPER(PreElaborazione!N16) &amp; IF(N$5="ALF",REPT(" ",N$6-LEN(PreElaborazione!N16)),""))</f>
        <v>22022022</v>
      </c>
      <c r="O15" s="90" t="str">
        <f ca="1">IF(LEN(PreElaborazione!O16)&gt;O$6,LEFT(PreElaborazione!O16,O$6),IF(O$5="NUM",REPT("0",O$6-LEN(PreElaborazione!O16)),"") &amp; UPPER(PreElaborazione!O16) &amp; IF(O$5="ALF",REPT(" ",O$6-LEN(PreElaborazione!O16)),""))</f>
        <v xml:space="preserve">ASKOLL EVA S.P.A.                         </v>
      </c>
      <c r="P15" s="90" t="str">
        <f ca="1">IF(LEN(PreElaborazione!P16)&gt;P$6,LEFT(PreElaborazione!P16,P$6),IF(P$5="NUM",REPT("0",P$6-LEN(PreElaborazione!P16)),"") &amp; UPPER(PreElaborazione!P16) &amp; IF(P$5="ALF",REPT(" ",P$6-LEN(PreElaborazione!P16)),""))</f>
        <v xml:space="preserve">01        </v>
      </c>
      <c r="Q15" s="90" t="str">
        <f ca="1">IF(LEN(PreElaborazione!Q16)&gt;Q$6,LEFT(PreElaborazione!Q16,Q$6),IF(Q$5="NUM",REPT("0",Q$6-LEN(PreElaborazione!Q16)),"") &amp; UPPER(PreElaborazione!Q16) &amp; IF(Q$5="ALF",REPT(" ",Q$6-LEN(PreElaborazione!Q16)),""))</f>
        <v xml:space="preserve">05                       </v>
      </c>
      <c r="R15" s="90" t="str">
        <f ca="1">IF(LEN(PreElaborazione!R16)&gt;R$6,LEFT(PreElaborazione!R16,R$6),IF(R$5="NUM",REPT("0",R$6-LEN(PreElaborazione!R16)),"") &amp; UPPER(PreElaborazione!R16) &amp; IF(R$5="ALF",REPT(" ",R$6-LEN(PreElaborazione!R16)),""))</f>
        <v xml:space="preserve">00                                 </v>
      </c>
      <c r="S15" s="90" t="str">
        <f ca="1">IF(LEN(PreElaborazione!S16)&gt;S$6,LEFT(PreElaborazione!S16,S$6),IF(S$5="NUM",REPT("0",S$6-LEN(PreElaborazione!S16)),"") &amp; UPPER(PreElaborazione!S16) &amp; IF(S$5="ALF",REPT(" ",S$6-LEN(PreElaborazione!S16)),""))</f>
        <v xml:space="preserve">ASKOLL                                    </v>
      </c>
      <c r="T15" s="90" t="str">
        <f ca="1">IF(LEN(PreElaborazione!T16)&gt;T$6,LEFT(PreElaborazione!T16,T$6),IF(T$5="NUM",REPT("0",T$6-LEN(PreElaborazione!T16)),"") &amp; UPPER(PreElaborazione!T16) &amp; IF(T$5="ALF",REPT(" ",T$6-LEN(PreElaborazione!T16)),""))</f>
        <v xml:space="preserve">                                        </v>
      </c>
      <c r="U15" s="90" t="str">
        <f ca="1">IF(LEN(PreElaborazione!U16)&gt;U$6,LEFT(PreElaborazione!U16,U$6),IF(U$5="NUM",REPT("0",U$6-LEN(PreElaborazione!U16)),"") &amp; UPPER(PreElaborazione!U16) &amp; IF(U$5="ALF",REPT(" ",U$6-LEN(PreElaborazione!U16)),""))</f>
        <v>M0</v>
      </c>
      <c r="V15" s="90" t="str">
        <f ca="1">IF(LEN(PreElaborazione!V16)&gt;V$6,LEFT(PreElaborazione!V16,V$6),IF(V$5="NUM",REPT("0",V$6-LEN(PreElaborazione!V16)),"") &amp; UPPER(PreElaborazione!V16) &amp; IF(V$5="ALF",REPT(" ",V$6-LEN(PreElaborazione!V16)),""))</f>
        <v xml:space="preserve">EME201      </v>
      </c>
      <c r="W15" s="90" t="str">
        <f ca="1">IF(LEN(PreElaborazione!W16)&gt;W$6,LEFT(PreElaborazione!W16,W$6),IF(W$5="NUM",REPT("0",W$6-LEN(PreElaborazione!W16)),"") &amp; UPPER(PreElaborazione!W16) &amp; IF(W$5="ALF",REPT(" ",W$6-LEN(PreElaborazione!W16)),""))</f>
        <v xml:space="preserve">    </v>
      </c>
      <c r="X15" s="90" t="str">
        <f ca="1">IF(LEN(PreElaborazione!X16)&gt;X$6,LEFT(PreElaborazione!X16,X$6),IF(X$5="NUM",REPT("0",X$6-LEN(PreElaborazione!X16)),"") &amp; UPPER(PreElaborazione!X16) &amp; IF(X$5="ALF",REPT(" ",X$6-LEN(PreElaborazione!X16)),""))</f>
        <v>00000</v>
      </c>
      <c r="Y15" s="90" t="str">
        <f ca="1">IF(LEN(PreElaborazione!Y16)&gt;Y$6,LEFT(PreElaborazione!Y16,Y$6),IF(Y$5="NUM",REPT("0",Y$6-LEN(PreElaborazione!Y16)),"") &amp; UPPER(PreElaborazione!Y16) &amp; IF(Y$5="ALF",REPT(" ",Y$6-LEN(PreElaborazione!Y16)),""))</f>
        <v xml:space="preserve">   </v>
      </c>
      <c r="Z15" s="90" t="str">
        <f ca="1">IF(LEN(PreElaborazione!Z16)&gt;Z$6,LEFT(PreElaborazione!Z16,Z$6),IF(Z$5="NUM",REPT("0",Z$6-LEN(PreElaborazione!Z16)),"") &amp; UPPER(PreElaborazione!Z16) &amp; IF(Z$5="ALF",REPT(" ",Z$6-LEN(PreElaborazione!Z16)),""))</f>
        <v>ELE</v>
      </c>
      <c r="AA15" s="90" t="str">
        <f ca="1">IF(LEN(PreElaborazione!AA16)&gt;AA$6,LEFT(PreElaborazione!AA16,AA$6),IF(AA$5="NUM",REPT("0",AA$6-LEN(PreElaborazione!AA16)),"") &amp; UPPER(PreElaborazione!AA16) &amp; IF(AA$5="ALF",REPT(" ",AA$6-LEN(PreElaborazione!AA16)),""))</f>
        <v>0</v>
      </c>
      <c r="AB15" s="90" t="str">
        <f ca="1">IF(LEN(PreElaborazione!AB16)&gt;AB$6,LEFT(PreElaborazione!AB16,AB$6),IF(AB$5="NUM",REPT("0",AB$6-LEN(PreElaborazione!AB16)),"") &amp; UPPER(PreElaborazione!AB16) &amp; IF(AB$5="ALF",REPT(" ",AB$6-LEN(PreElaborazione!AB16)),""))</f>
        <v>00</v>
      </c>
      <c r="AC15" s="90" t="str">
        <f ca="1">IF(LEN(PreElaborazione!AC16)&gt;AC$6,LEFT(PreElaborazione!AC16,AC$6),IF(AC$5="NUM",REPT("0",AC$6-LEN(PreElaborazione!AC16)),"") &amp; UPPER(PreElaborazione!AC16) &amp; IF(AC$5="ALF",REPT(" ",AC$6-LEN(PreElaborazione!AC16)),""))</f>
        <v>0000000</v>
      </c>
      <c r="AD15" s="90" t="str">
        <f ca="1">IF(LEN(PreElaborazione!AD16)&gt;AD$6,LEFT(PreElaborazione!AD16,AD$6),IF(AD$5="NUM",REPT("0",AD$6-LEN(PreElaborazione!AD16)),"") &amp; UPPER(PreElaborazione!AD16) &amp; IF(AD$5="ALF",REPT(" ",AD$6-LEN(PreElaborazione!AD16)),""))</f>
        <v>00270</v>
      </c>
      <c r="AE15" s="90" t="str">
        <f ca="1">IF(LEN(PreElaborazione!AE16)&gt;AE$6,LEFT(PreElaborazione!AE16,AE$6),IF(AE$5="NUM",REPT("0",AE$6-LEN(PreElaborazione!AE16)),"") &amp; UPPER(PreElaborazione!AE16) &amp; IF(AE$5="ALF",REPT(" ",AE$6-LEN(PreElaborazione!AE16)),""))</f>
        <v>I</v>
      </c>
      <c r="AF15" s="90" t="str">
        <f ca="1">IF(LEN(PreElaborazione!AF16)&gt;AF$6,LEFT(PreElaborazione!AF16,AF$6),IF(AF$5="NUM",REPT("0",AF$6-LEN(PreElaborazione!AF16)),"") &amp; UPPER(PreElaborazione!AF16) &amp; IF(AF$5="ALF",REPT(" ",AF$6-LEN(PreElaborazione!AF16)),""))</f>
        <v>00000</v>
      </c>
      <c r="AG15" s="90" t="str">
        <f ca="1">IF(LEN(PreElaborazione!AG16)&gt;AG$6,LEFT(PreElaborazione!AG16,AG$6),IF(AG$5="NUM",REPT("0",AG$6-LEN(PreElaborazione!AG16)),"") &amp; UPPER(PreElaborazione!AG16) &amp; IF(AG$5="ALF",REPT(" ",AG$6-LEN(PreElaborazione!AG16)),""))</f>
        <v>000</v>
      </c>
      <c r="AH15" s="90" t="str">
        <f ca="1">IF(LEN(PreElaborazione!AH16)&gt;AH$6,LEFT(PreElaborazione!AH16,AH$6),IF(AH$5="NUM",REPT("0",AH$6-LEN(PreElaborazione!AH16)),"") &amp; UPPER(PreElaborazione!AH16) &amp; IF(AH$5="ALF",REPT(" ",AH$6-LEN(PreElaborazione!AH16)),""))</f>
        <v>1</v>
      </c>
      <c r="AI15" s="90" t="str">
        <f ca="1">IF(LEN(PreElaborazione!AI16)&gt;AI$6,LEFT(PreElaborazione!AI16,AI$6),IF(AI$5="NUM",REPT("0",AI$6-LEN(PreElaborazione!AI16)),"") &amp; UPPER(PreElaborazione!AI16) &amp; IF(AI$5="ALF",REPT(" ",AI$6-LEN(PreElaborazione!AI16)),""))</f>
        <v>002</v>
      </c>
      <c r="AJ15" s="90" t="str">
        <f ca="1">IF(LEN(PreElaborazione!AJ16)&gt;AJ$6,LEFT(PreElaborazione!AJ16,AJ$6),IF(AJ$5="NUM",REPT("0",AJ$6-LEN(PreElaborazione!AJ16)),"") &amp; UPPER(PreElaborazione!AJ16) &amp; IF(AJ$5="ALF",REPT(" ",AJ$6-LEN(PreElaborazione!AJ16)),""))</f>
        <v>01860</v>
      </c>
      <c r="AK15" s="90" t="str">
        <f ca="1">IF(LEN(PreElaborazione!AK16)&gt;AK$6,LEFT(PreElaborazione!AK16,AK$6),IF(AK$5="NUM",REPT("0",AK$6-LEN(PreElaborazione!AK16)),"") &amp; UPPER(PreElaborazione!AK16) &amp; IF(AK$5="ALF",REPT(" ",AK$6-LEN(PreElaborazione!AK16)),""))</f>
        <v>0726</v>
      </c>
      <c r="AL15" s="90" t="str">
        <f ca="1">IF(LEN(PreElaborazione!AL16)&gt;AL$6,LEFT(PreElaborazione!AL16,AL$6),IF(AL$5="NUM",REPT("0",AL$6-LEN(PreElaborazione!AL16)),"") &amp; UPPER(PreElaborazione!AL16) &amp; IF(AL$5="ALF",REPT(" ",AL$6-LEN(PreElaborazione!AL16)),""))</f>
        <v>0000</v>
      </c>
      <c r="AM15" s="90" t="str">
        <f ca="1">IF(LEN(PreElaborazione!AM16)&gt;AM$6,LEFT(PreElaborazione!AM16,AM$6),IF(AM$5="NUM",REPT("0",AM$6-LEN(PreElaborazione!AM16)),"") &amp; UPPER(PreElaborazione!AM16) &amp; IF(AM$5="ALF",REPT(" ",AM$6-LEN(PreElaborazione!AM16)),""))</f>
        <v>0000</v>
      </c>
      <c r="AN15" s="90" t="str">
        <f ca="1">IF(LEN(PreElaborazione!AN16)&gt;AN$6,LEFT(PreElaborazione!AN16,AN$6),IF(AN$5="NUM",REPT("0",AN$6-LEN(PreElaborazione!AN16)),"") &amp; UPPER(PreElaborazione!AN16) &amp; IF(AN$5="ALF",REPT(" ",AN$6-LEN(PreElaborazione!AN16)),""))</f>
        <v>1245</v>
      </c>
      <c r="AO15" s="90" t="str">
        <f ca="1">IF(LEN(PreElaborazione!AO16)&gt;AO$6,LEFT(PreElaborazione!AO16,AO$6),IF(AO$5="NUM",REPT("0",AO$6-LEN(PreElaborazione!AO16)),"") &amp; UPPER(PreElaborazione!AO16) &amp; IF(AO$5="ALF",REPT(" ",AO$6-LEN(PreElaborazione!AO16)),""))</f>
        <v>0000</v>
      </c>
      <c r="AP15" s="90" t="str">
        <f ca="1">IF(LEN(PreElaborazione!AP16)&gt;AP$6,LEFT(PreElaborazione!AP16,AP$6),IF(AP$5="NUM",REPT("0",AP$6-LEN(PreElaborazione!AP16)),"") &amp; UPPER(PreElaborazione!AP16) &amp; IF(AP$5="ALF",REPT(" ",AP$6-LEN(PreElaborazione!AP16)),""))</f>
        <v>0000</v>
      </c>
      <c r="AQ15" s="90" t="str">
        <f ca="1">IF(LEN(PreElaborazione!AQ16)&gt;AQ$6,LEFT(PreElaborazione!AQ16,AQ$6),IF(AQ$5="NUM",REPT("0",AQ$6-LEN(PreElaborazione!AQ16)),"") &amp; UPPER(PreElaborazione!AQ16) &amp; IF(AQ$5="ALF",REPT(" ",AQ$6-LEN(PreElaborazione!AQ16)),""))</f>
        <v>000</v>
      </c>
      <c r="AR15" s="90" t="str">
        <f ca="1">IF(LEN(PreElaborazione!AR16)&gt;AR$6,LEFT(PreElaborazione!AR16,AR$6),IF(AR$5="NUM",REPT("0",AR$6-LEN(PreElaborazione!AR16)),"") &amp; UPPER(PreElaborazione!AR16) &amp; IF(AR$5="ALF",REPT(" ",AR$6-LEN(PreElaborazione!AR16)),""))</f>
        <v>000</v>
      </c>
      <c r="AS15" s="90" t="str">
        <f ca="1">IF(LEN(PreElaborazione!AS16)&gt;AS$6,LEFT(PreElaborazione!AS16,AS$6),IF(AS$5="NUM",REPT("0",AS$6-LEN(PreElaborazione!AS16)),"") &amp; UPPER(PreElaborazione!AS16) &amp; IF(AS$5="ALF",REPT(" ",AS$6-LEN(PreElaborazione!AS16)),""))</f>
        <v>0</v>
      </c>
      <c r="AT15" s="90" t="str">
        <f ca="1">IF(LEN(PreElaborazione!AT16)&gt;AT$6,LEFT(PreElaborazione!AT16,AT$6),IF(AT$5="NUM",REPT("0",AT$6-LEN(PreElaborazione!AT16)),"") &amp; UPPER(PreElaborazione!AT16) &amp; IF(AT$5="ALF",REPT(" ",AT$6-LEN(PreElaborazione!AT16)),""))</f>
        <v>000170</v>
      </c>
      <c r="AU15" s="90" t="str">
        <f ca="1">IF(LEN(PreElaborazione!AU16)&gt;AU$6,LEFT(PreElaborazione!AU16,AU$6),IF(AU$5="NUM",REPT("0",AU$6-LEN(PreElaborazione!AU16)),"") &amp; UPPER(PreElaborazione!AU16) &amp; IF(AU$5="ALF",REPT(" ",AU$6-LEN(PreElaborazione!AU16)),""))</f>
        <v>000260</v>
      </c>
      <c r="AV15" s="90" t="str">
        <f ca="1">IF(LEN(PreElaborazione!AV16)&gt;AV$6,LEFT(PreElaborazione!AV16,AV$6),IF(AV$5="NUM",REPT("0",AV$6-LEN(PreElaborazione!AV16)),"") &amp; UPPER(PreElaborazione!AV16) &amp; IF(AV$5="ALF",REPT(" ",AV$6-LEN(PreElaborazione!AV16)),""))</f>
        <v>000000</v>
      </c>
      <c r="AW15" s="90" t="str">
        <f ca="1">IF(LEN(PreElaborazione!AW16)&gt;AW$6,LEFT(PreElaborazione!AW16,AW$6),IF(AW$5="NUM",REPT("0",AW$6-LEN(PreElaborazione!AW16)),"") &amp; UPPER(PreElaborazione!AW16) &amp; IF(AW$5="ALF",REPT(" ",AW$6-LEN(PreElaborazione!AW16)),""))</f>
        <v>02</v>
      </c>
      <c r="AX15" s="90" t="str">
        <f ca="1">IF(LEN(PreElaborazione!AX16)&gt;AX$6,LEFT(PreElaborazione!AX16,AX$6),IF(AX$5="NUM",REPT("0",AX$6-LEN(PreElaborazione!AX16)),"") &amp; UPPER(PreElaborazione!AX16) &amp; IF(AX$5="ALF",REPT(" ",AX$6-LEN(PreElaborazione!AX16)),""))</f>
        <v>01</v>
      </c>
      <c r="AY15" s="90" t="str">
        <f ca="1">IF(LEN(PreElaborazione!AY16)&gt;AY$6,LEFT(PreElaborazione!AY16,AY$6),IF(AY$5="NUM",REPT("0",AY$6-LEN(PreElaborazione!AY16)),"") &amp; UPPER(PreElaborazione!AY16) &amp; IF(AY$5="ALF",REPT(" ",AY$6-LEN(PreElaborazione!AY16)),""))</f>
        <v>MEC</v>
      </c>
      <c r="AZ15" s="90" t="str">
        <f ca="1">IF(LEN(PreElaborazione!AZ16)&gt;AZ$6,LEFT(PreElaborazione!AZ16,AZ$6),IF(AZ$5="NUM",REPT("0",AZ$6-LEN(PreElaborazione!AZ16)),"") &amp; UPPER(PreElaborazione!AZ16) &amp; IF(AZ$5="ALF",REPT(" ",AZ$6-LEN(PreElaborazione!AZ16)),""))</f>
        <v>1/18,31</v>
      </c>
      <c r="BA15" s="90" t="str">
        <f ca="1">IF(LEN(PreElaborazione!BA16)&gt;BA$6,LEFT(PreElaborazione!BA16,BA$6),IF(BA$5="NUM",REPT("0",BA$6-LEN(PreElaborazione!BA16)),"") &amp; UPPER(PreElaborazione!BA16) &amp; IF(BA$5="ALF",REPT(" ",BA$6-LEN(PreElaborazione!BA16)),""))</f>
        <v xml:space="preserve">                  </v>
      </c>
      <c r="BB15" s="90" t="str">
        <f ca="1">IF(LEN(PreElaborazione!BB16)&gt;BB$6,LEFT(PreElaborazione!BB16,BB$6),IF(BB$5="NUM",REPT("0",BB$6-LEN(PreElaborazione!BB16)),"") &amp; UPPER(PreElaborazione!BB16) &amp; IF(BB$5="ALF",REPT(" ",BB$6-LEN(PreElaborazione!BB16)),""))</f>
        <v xml:space="preserve">ANT 80/80-16 45J POST 90/80-16 51J  </v>
      </c>
      <c r="BC15" s="90" t="str">
        <f ca="1">IF(LEN(PreElaborazione!BC16)&gt;BC$6,LEFT(PreElaborazione!BC16,BC$6),IF(BC$5="NUM",REPT("0",BC$6-LEN(PreElaborazione!BC16)),"") &amp; UPPER(PreElaborazione!BC16) &amp; IF(BC$5="ALF",REPT(" ",BC$6-LEN(PreElaborazione!BC16)),""))</f>
        <v>A</v>
      </c>
      <c r="BD15" s="90" t="str">
        <f ca="1">IF(LEN(PreElaborazione!BD16)&gt;BD$6,LEFT(PreElaborazione!BD16,BD$6),IF(BD$5="NUM",REPT("0",BD$6-LEN(PreElaborazione!BD16)),"") &amp; UPPER(PreElaborazione!BD16) &amp; IF(BD$5="ALF",REPT(" ",BD$6-LEN(PreElaborazione!BD16)),""))</f>
        <v>000</v>
      </c>
      <c r="BE15" s="90" t="str">
        <f ca="1">IF(LEN(PreElaborazione!BE16)&gt;BE$6,LEFT(PreElaborazione!BE16,BE$6),IF(BE$5="NUM",REPT("0",BE$6-LEN(PreElaborazione!BE16)),"") &amp; UPPER(PreElaborazione!BE16) &amp; IF(BE$5="ALF",REPT(" ",BE$6-LEN(PreElaborazione!BE16)),""))</f>
        <v>00000</v>
      </c>
      <c r="BF15" s="90" t="str">
        <f ca="1">IF(LEN(PreElaborazione!BF16)&gt;BF$6,LEFT(PreElaborazione!BF16,BF$6),IF(BF$5="NUM",REPT("0",BF$6-LEN(PreElaborazione!BF16)),"") &amp; UPPER(PreElaborazione!BF16) &amp; IF(BF$5="ALF",REPT(" ",BF$6-LEN(PreElaborazione!BF16)),""))</f>
        <v>04500</v>
      </c>
      <c r="BG15" s="90" t="str">
        <f ca="1">IF(LEN(PreElaborazione!BG16)&gt;BG$6,LEFT(PreElaborazione!BG16,BG$6),IF(BG$5="NUM",REPT("0",BG$6-LEN(PreElaborazione!BG16)),"") &amp; UPPER(PreElaborazione!BG16) &amp; IF(BG$5="ALF",REPT(" ",BG$6-LEN(PreElaborazione!BG16)),""))</f>
        <v xml:space="preserve"> </v>
      </c>
      <c r="BH15" s="90" t="str">
        <f ca="1">IF(LEN(PreElaborazione!BH16)&gt;BH$6,LEFT(PreElaborazione!BH16,BH$6),IF(BH$5="NUM",REPT("0",BH$6-LEN(PreElaborazione!BH16)),"") &amp; UPPER(PreElaborazione!BH16) &amp; IF(BH$5="ALF",REPT(" ",BH$6-LEN(PreElaborazione!BH16)),""))</f>
        <v>000000</v>
      </c>
      <c r="BI15" s="90" t="str">
        <f ca="1">IF(LEN(PreElaborazione!BI16)&gt;BI$6,LEFT(PreElaborazione!BI16,BI$6),IF(BI$5="NUM",REPT("0",BI$6-LEN(PreElaborazione!BI16)),"") &amp; UPPER(PreElaborazione!BI16) &amp; IF(BI$5="ALF",REPT(" ",BI$6-LEN(PreElaborazione!BI16)),""))</f>
        <v xml:space="preserve"> </v>
      </c>
      <c r="BJ15" s="90" t="str">
        <f ca="1">IF(LEN(PreElaborazione!BJ16)&gt;BJ$6,LEFT(PreElaborazione!BJ16,BJ$6),IF(BJ$5="NUM",REPT("0",BJ$6-LEN(PreElaborazione!BJ16)),"") &amp; UPPER(PreElaborazione!BJ16) &amp; IF(BJ$5="ALF",REPT(" ",BJ$6-LEN(PreElaborazione!BJ16)),""))</f>
        <v xml:space="preserve"> </v>
      </c>
      <c r="BK15" s="90" t="str">
        <f ca="1">IF(LEN(PreElaborazione!BK16)&gt;BK$6,LEFT(PreElaborazione!BK16,BK$6),IF(BK$5="NUM",REPT("0",BK$6-LEN(PreElaborazione!BK16)),"") &amp; UPPER(PreElaborazione!BK16) &amp; IF(BK$5="ALF",REPT(" ",BK$6-LEN(PreElaborazione!BK16)),""))</f>
        <v xml:space="preserve"> </v>
      </c>
      <c r="BL15" s="90" t="str">
        <f ca="1">IF(LEN(PreElaborazione!BL16)&gt;BL$6,LEFT(PreElaborazione!BL16,BL$6),IF(BL$5="NUM",REPT("0",BL$6-LEN(PreElaborazione!BL16)),"") &amp; UPPER(PreElaborazione!BL16) &amp; IF(BL$5="ALF",REPT(" ",BL$6-LEN(PreElaborazione!BL16)),""))</f>
        <v xml:space="preserve">L1 </v>
      </c>
      <c r="BM15" s="90" t="str">
        <f ca="1">IF(LEN(PreElaborazione!BM16)&gt;BM$6,LEFT(PreElaborazione!BM16,BM$6),IF(BM$5="NUM",REPT("0",BM$6-LEN(PreElaborazione!BM16)),"") &amp; UPPER(PreElaborazione!BM16) &amp; IF(BM$5="ALF",REPT(" ",BM$6-LEN(PreElaborazione!BM16)),""))</f>
        <v xml:space="preserve">   </v>
      </c>
      <c r="BN15" s="90" t="str">
        <f ca="1">IF(LEN(PreElaborazione!BN16)&gt;BN$6,LEFT(PreElaborazione!BN16,BN$6),IF(BN$5="NUM",REPT("0",BN$6-LEN(PreElaborazione!BN16)),"") &amp; UPPER(PreElaborazione!BN16) &amp; IF(BN$5="ALF",REPT(" ",BN$6-LEN(PreElaborazione!BN16)),""))</f>
        <v xml:space="preserve"> </v>
      </c>
      <c r="BO15" s="90" t="str">
        <f ca="1">IF(LEN(PreElaborazione!BO16)&gt;BO$6,LEFT(PreElaborazione!BO16,BO$6),IF(BO$5="NUM",REPT("0",BO$6-LEN(PreElaborazione!BO16)),"") &amp; UPPER(PreElaborazione!BO16) &amp; IF(BO$5="ALF",REPT(" ",BO$6-LEN(PreElaborazione!BO16)),""))</f>
        <v>0000</v>
      </c>
      <c r="BP15" s="90" t="str">
        <f ca="1">IF(LEN(PreElaborazione!BP16)&gt;BP$6,LEFT(PreElaborazione!BP16,BP$6),IF(BP$5="NUM",REPT("0",BP$6-LEN(PreElaborazione!BP16)),"") &amp; UPPER(PreElaborazione!BP16) &amp; IF(BP$5="ALF",REPT(" ",BP$6-LEN(PreElaborazione!BP16)),""))</f>
        <v>0000</v>
      </c>
      <c r="BQ15" s="90" t="str">
        <f ca="1">IF(LEN(PreElaborazione!BQ16)&gt;BQ$6,LEFT(PreElaborazione!BQ16,BQ$6),IF(BQ$5="NUM",REPT("0",BQ$6-LEN(PreElaborazione!BQ16)),"") &amp; UPPER(PreElaborazione!BQ16) &amp; IF(BQ$5="ALF",REPT(" ",BQ$6-LEN(PreElaborazione!BQ16)),""))</f>
        <v>0000</v>
      </c>
      <c r="BR15" s="90" t="str">
        <f ca="1">IF(LEN(PreElaborazione!BR16)&gt;BR$6,LEFT(PreElaborazione!BR16,BR$6),IF(BR$5="NUM",REPT("0",BR$6-LEN(PreElaborazione!BR16)),"") &amp; UPPER(PreElaborazione!BR16) &amp; IF(BR$5="ALF",REPT(" ",BR$6-LEN(PreElaborazione!BR16)),""))</f>
        <v xml:space="preserve">     </v>
      </c>
      <c r="BS15" s="90" t="str">
        <f ca="1">IF(LEN(PreElaborazione!BS16)&gt;BS$6,LEFT(PreElaborazione!BS16,BS$6),IF(BS$5="NUM",REPT("0",BS$6-LEN(PreElaborazione!BS16)),"") &amp; UPPER(PreElaborazione!BS16) &amp; IF(BS$5="ALF",REPT(" ",BS$6-LEN(PreElaborazione!BS16)),""))</f>
        <v xml:space="preserve">     </v>
      </c>
      <c r="BT15" s="90" t="str">
        <f ca="1">IF(LEN(PreElaborazione!BT16)&gt;BT$6,LEFT(PreElaborazione!BT16,BT$6),IF(BT$5="NUM",REPT("0",BT$6-LEN(PreElaborazione!BT16)),"") &amp; UPPER(PreElaborazione!BT16) &amp; IF(BT$5="ALF",REPT(" ",BT$6-LEN(PreElaborazione!BT16)),""))</f>
        <v xml:space="preserve">    </v>
      </c>
      <c r="BU15" s="90" t="str">
        <f ca="1">IF(LEN(PreElaborazione!BU16)&gt;BU$6,LEFT(PreElaborazione!BU16,BU$6),IF(BU$5="NUM",REPT("0",BU$6-LEN(PreElaborazione!BU16)),"") &amp; UPPER(PreElaborazione!BU16) &amp; IF(BU$5="ALF",REPT(" ",BU$6-LEN(PreElaborazione!BU16)),""))</f>
        <v xml:space="preserve">   </v>
      </c>
      <c r="BV15" s="90" t="str">
        <f ca="1">IF(LEN(PreElaborazione!BV16)&gt;BV$6,LEFT(PreElaborazione!BV16,BV$6),IF(BV$5="NUM",REPT("0",BV$6-LEN(PreElaborazione!BV16)),"") &amp; UPPER(PreElaborazione!BV16) &amp; IF(BV$5="ALF",REPT(" ",BV$6-LEN(PreElaborazione!BV16)),""))</f>
        <v xml:space="preserve">                                    </v>
      </c>
      <c r="BW15" s="90" t="str">
        <f ca="1">IF(LEN(PreElaborazione!BW16)&gt;BW$6,LEFT(PreElaborazione!BW16,BW$6),IF(BW$5="NUM",REPT("0",BW$6-LEN(PreElaborazione!BW16)),"") &amp; UPPER(PreElaborazione!BW16) &amp; IF(BW$5="ALF",REPT(" ",BW$6-LEN(PreElaborazione!BW16)),""))</f>
        <v xml:space="preserve">                                    </v>
      </c>
      <c r="BX15" s="90" t="str">
        <f ca="1">IF(LEN(PreElaborazione!BX16)&gt;BX$6,LEFT(PreElaborazione!BX16,BX$6),IF(BX$5="NUM",REPT("0",BX$6-LEN(PreElaborazione!BX16)),"") &amp; UPPER(PreElaborazione!BX16) &amp; IF(BX$5="ALF",REPT(" ",BX$6-LEN(PreElaborazione!BX16)),""))</f>
        <v xml:space="preserve">  </v>
      </c>
      <c r="BY15" s="90" t="str">
        <f ca="1">IF(LEN(PreElaborazione!BY16)&gt;BY$6,LEFT(PreElaborazione!BY16,BY$6),IF(BY$5="NUM",REPT("0",BY$6-LEN(PreElaborazione!BY16)),"") &amp; UPPER(PreElaborazione!BY16) &amp; IF(BY$5="ALF",REPT(" ",BY$6-LEN(PreElaborazione!BY16)),""))</f>
        <v>00</v>
      </c>
      <c r="BZ15" s="90" t="str">
        <f ca="1">IF(LEN(PreElaborazione!BZ16)&gt;BZ$6,LEFT(PreElaborazione!BZ16,BZ$6),IF(BZ$5="NUM",REPT("0",BZ$6-LEN(PreElaborazione!BZ16)),"") &amp; UPPER(PreElaborazione!BZ16) &amp; IF(BZ$5="ALF",REPT(" ",BZ$6-LEN(PreElaborazione!BZ16)),""))</f>
        <v xml:space="preserve">                                           </v>
      </c>
      <c r="CA15" s="90" t="str">
        <f ca="1">IF(LEN(PreElaborazione!CA16)&gt;CA$6,LEFT(PreElaborazione!CA16,CA$6),IF(CA$5="NUM",REPT("0",CA$6-LEN(PreElaborazione!CA16)),"") &amp; UPPER(PreElaborazione!CA16) &amp; IF(CA$5="ALF",REPT(" ",CA$6-LEN(PreElaborazione!CA16)),""))</f>
        <v xml:space="preserve">CAT. INTERNAZIONALE COMPLETA L1E-B  </v>
      </c>
      <c r="CB15" s="90" t="str">
        <f ca="1">IF(LEN(PreElaborazione!CB16)&gt;CB$6,LEFT(PreElaborazione!CB16,CB$6),IF(CB$5="NUM",REPT("0",CB$6-LEN(PreElaborazione!CB16)),"") &amp; UPPER(PreElaborazione!CB16) &amp; IF(CB$5="ALF",REPT(" ",CB$6-LEN(PreElaborazione!CB16)),""))</f>
        <v xml:space="preserve">AUTONOMIA 95 KM                     </v>
      </c>
      <c r="CC15" s="90" t="str">
        <f ca="1">IF(LEN(PreElaborazione!CC16)&gt;CC$6,LEFT(PreElaborazione!CC16,CC$6),IF(CC$5="NUM",REPT("0",CC$6-LEN(PreElaborazione!CC16)),"") &amp; UPPER(PreElaborazione!CC16) &amp; IF(CC$5="ALF",REPT(" ",CC$6-LEN(PreElaborazione!CC16)),""))</f>
        <v xml:space="preserve">CONSUMO 45 KWH/KM                   </v>
      </c>
      <c r="CD15" s="90" t="str">
        <f ca="1">IF(LEN(PreElaborazione!CD16)&gt;CD$6,LEFT(PreElaborazione!CD16,CD$6),IF(CD$5="NUM",REPT("0",CD$6-LEN(PreElaborazione!CD16)),"") &amp; UPPER(PreElaborazione!CD16) &amp; IF(CD$5="ALF",REPT(" ",CD$6-LEN(PreElaborazione!CD16)),""))</f>
        <v xml:space="preserve">                                    </v>
      </c>
      <c r="CE15" s="90" t="str">
        <f ca="1">IF(LEN(PreElaborazione!CE16)&gt;CE$6,LEFT(PreElaborazione!CE16,CE$6),IF(CE$5="NUM",REPT("0",CE$6-LEN(PreElaborazione!CE16)),"") &amp; UPPER(PreElaborazione!CE16) &amp; IF(CE$5="ALF",REPT(" ",CE$6-LEN(PreElaborazione!CE16)),""))</f>
        <v xml:space="preserve">                                    </v>
      </c>
      <c r="CF15" s="90" t="str">
        <f ca="1">IF(LEN(PreElaborazione!CF16)&gt;CF$6,LEFT(PreElaborazione!CF16,CF$6),IF(CF$5="NUM",REPT("0",CF$6-LEN(PreElaborazione!CF16)),"") &amp; UPPER(PreElaborazione!CF16) &amp; IF(CF$5="ALF",REPT(" ",CF$6-LEN(PreElaborazione!CF16)),""))</f>
        <v xml:space="preserve">                                    </v>
      </c>
      <c r="CG15" s="90" t="str">
        <f ca="1">IF(LEN(PreElaborazione!CG16)&gt;CG$6,LEFT(PreElaborazione!CG16,CG$6),IF(CG$5="NUM",REPT("0",CG$6-LEN(PreElaborazione!CG16)),"") &amp; UPPER(PreElaborazione!CG16) &amp; IF(CG$5="ALF",REPT(" ",CG$6-LEN(PreElaborazione!CG16)),""))</f>
        <v xml:space="preserve">                                    </v>
      </c>
      <c r="CH15" s="90" t="str">
        <f ca="1">IF(LEN(PreElaborazione!CH16)&gt;CH$6,LEFT(PreElaborazione!CH16,CH$6),IF(CH$5="NUM",REPT("0",CH$6-LEN(PreElaborazione!CH16)),"") &amp; UPPER(PreElaborazione!CH16) &amp; IF(CH$5="ALF",REPT(" ",CH$6-LEN(PreElaborazione!CH16)),""))</f>
        <v xml:space="preserve">                                    </v>
      </c>
      <c r="CI15" s="90" t="str">
        <f ca="1">IF(LEN(PreElaborazione!CI16)&gt;CI$6,LEFT(PreElaborazione!CI16,CI$6),IF(CI$5="NUM",REPT("0",CI$6-LEN(PreElaborazione!CI16)),"") &amp; UPPER(PreElaborazione!CI16) &amp; IF(CI$5="ALF",REPT(" ",CI$6-LEN(PreElaborazione!CI16)),""))</f>
        <v xml:space="preserve">                                    </v>
      </c>
      <c r="CJ15" s="90" t="str">
        <f ca="1">IF(LEN(PreElaborazione!CJ16)&gt;CJ$6,LEFT(PreElaborazione!CJ16,CJ$6),IF(CJ$5="NUM",REPT("0",CJ$6-LEN(PreElaborazione!CJ16)),"") &amp; UPPER(PreElaborazione!CJ16) &amp; IF(CJ$5="ALF",REPT(" ",CJ$6-LEN(PreElaborazione!CJ16)),""))</f>
        <v xml:space="preserve">                                    </v>
      </c>
      <c r="CK15" s="90" t="str">
        <f ca="1">IF(LEN(PreElaborazione!CK16)&gt;CK$6,LEFT(PreElaborazione!CK16,CK$6),IF(CK$5="NUM",REPT("0",CK$6-LEN(PreElaborazione!CK16)),"") &amp; UPPER(PreElaborazione!CK16) &amp; IF(CK$5="ALF",REPT(" ",CK$6-LEN(PreElaborazione!CK16)),""))</f>
        <v xml:space="preserve">                                    </v>
      </c>
      <c r="CL15" s="90" t="str">
        <f ca="1">IF(LEN(PreElaborazione!CL16)&gt;CL$6,LEFT(PreElaborazione!CL16,CL$6),IF(CL$5="NUM",REPT("0",CL$6-LEN(PreElaborazione!CL16)),"") &amp; UPPER(PreElaborazione!CL16) &amp; IF(CL$5="ALF",REPT(" ",CL$6-LEN(PreElaborazione!CL16)),""))</f>
        <v xml:space="preserve">                                    </v>
      </c>
      <c r="CM15" s="90" t="str">
        <f ca="1">IF(LEN(PreElaborazione!CM16)&gt;CM$6,LEFT(PreElaborazione!CM16,CM$6),IF(CM$5="NUM",REPT("0",CM$6-LEN(PreElaborazione!CM16)),"") &amp; UPPER(PreElaborazione!CM16) &amp; IF(CM$5="ALF",REPT(" ",CM$6-LEN(PreElaborazione!CM16)),""))</f>
        <v xml:space="preserve">                                    </v>
      </c>
      <c r="CN15" s="90" t="str">
        <f ca="1">IF(LEN(PreElaborazione!CN16)&gt;CN$6,LEFT(PreElaborazione!CN16,CN$6),IF(CN$5="NUM",REPT("0",CN$6-LEN(PreElaborazione!CN16)),"") &amp; UPPER(PreElaborazione!CN16) &amp; IF(CN$5="ALF",REPT(" ",CN$6-LEN(PreElaborazione!CN16)),""))</f>
        <v xml:space="preserve">                                                                                                                                          </v>
      </c>
      <c r="CO15" s="90" t="str">
        <f ca="1">IF(LEN(PreElaborazione!CO16)&gt;CO$6,LEFT(PreElaborazione!CO16,CO$6),IF(CO$5="NUM",REPT("0",CO$6-LEN(PreElaborazione!CO16)),"") &amp; UPPER(PreElaborazione!CO16) &amp; IF(CO$5="ALF",REPT(" ",CO$6-LEN(PreElaborazione!CO16)),""))</f>
        <v xml:space="preserve">                                    </v>
      </c>
      <c r="CP15" s="90" t="str">
        <f ca="1">IF(LEN(PreElaborazione!CP16)&gt;CP$6,LEFT(PreElaborazione!CP16,CP$6),IF(CP$5="NUM",REPT("0",CP$6-LEN(PreElaborazione!CP16)),"") &amp; UPPER(PreElaborazione!CP16) &amp; IF(CP$5="ALF",REPT(" ",CP$6-LEN(PreElaborazione!CP16)),""))</f>
        <v xml:space="preserve">                                    </v>
      </c>
      <c r="CQ15" s="90" t="str">
        <f ca="1">IF(LEN(PreElaborazione!CQ16)&gt;CQ$6,LEFT(PreElaborazione!CQ16,CQ$6),IF(CQ$5="NUM",REPT("0",CQ$6-LEN(PreElaborazione!CQ16)),"") &amp; UPPER(PreElaborazione!CQ16) &amp; IF(CQ$5="ALF",REPT(" ",CQ$6-LEN(PreElaborazione!CQ16)),""))</f>
        <v xml:space="preserve">                                    </v>
      </c>
      <c r="CR15" s="90" t="str">
        <f ca="1">IF(LEN(PreElaborazione!CR16)&gt;CR$6,LEFT(PreElaborazione!CR16,CR$6),IF(CR$5="NUM",REPT("0",CR$6-LEN(PreElaborazione!CR16)),"") &amp; UPPER(PreElaborazione!CR16) &amp; IF(CR$5="ALF",REPT(" ",CR$6-LEN(PreElaborazione!CR16)),""))</f>
        <v xml:space="preserve">                                    </v>
      </c>
      <c r="CS15" s="90" t="str">
        <f ca="1">IF(LEN(PreElaborazione!CS16)&gt;CS$6,LEFT(PreElaborazione!CS16,CS$6),IF(CS$5="NUM",REPT("0",CS$6-LEN(PreElaborazione!CS16)),"") &amp; UPPER(PreElaborazione!CS16) &amp; IF(CS$5="ALF",REPT(" ",CS$6-LEN(PreElaborazione!CS16)),""))</f>
        <v xml:space="preserve">                                    </v>
      </c>
      <c r="CT15" s="90" t="str">
        <f ca="1">IF(LEN(PreElaborazione!CT16)&gt;CT$6,LEFT(PreElaborazione!CT16,CT$6),IF(CT$5="NUM",REPT("0",CT$6-LEN(PreElaborazione!CT16)),"") &amp; UPPER(PreElaborazione!CT16) &amp; IF(CT$5="ALF",REPT(" ",CT$6-LEN(PreElaborazione!CT16)),""))</f>
        <v xml:space="preserve">                                    </v>
      </c>
      <c r="CU15" s="90" t="str">
        <f ca="1">IF(LEN(PreElaborazione!CU16)&gt;CU$6,LEFT(PreElaborazione!CU16,CU$6),IF(CU$5="NUM",REPT("0",CU$6-LEN(PreElaborazione!CU16)),"") &amp; UPPER(PreElaborazione!CU16) &amp; IF(CU$5="ALF",REPT(" ",CU$6-LEN(PreElaborazione!CU16)),""))</f>
        <v xml:space="preserve">                                    </v>
      </c>
      <c r="CV15" s="90" t="str">
        <f ca="1">IF(LEN(PreElaborazione!CV16)&gt;CV$6,LEFT(PreElaborazione!CV16,CV$6),IF(CV$5="NUM",REPT("0",CV$6-LEN(PreElaborazione!CV16)),"") &amp; UPPER(PreElaborazione!CV16) &amp; IF(CV$5="ALF",REPT(" ",CV$6-LEN(PreElaborazione!CV16)),""))</f>
        <v xml:space="preserve">                                    </v>
      </c>
      <c r="CW15" s="90" t="str">
        <f ca="1">IF(LEN(PreElaborazione!CW16)&gt;CW$6,LEFT(PreElaborazione!CW16,CW$6),IF(CW$5="NUM",REPT("0",CW$6-LEN(PreElaborazione!CW16)),"") &amp; UPPER(PreElaborazione!CW16) &amp; IF(CW$5="ALF",REPT(" ",CW$6-LEN(PreElaborazione!CW16)),""))</f>
        <v xml:space="preserve">                                    </v>
      </c>
      <c r="CX15" s="90" t="str">
        <f ca="1">IF(LEN(PreElaborazione!CX16)&gt;CX$6,LEFT(PreElaborazione!CX16,CX$6),IF(CX$5="NUM",REPT("0",CX$6-LEN(PreElaborazione!CX16)),"") &amp; UPPER(PreElaborazione!CX16) &amp; IF(CX$5="ALF",REPT(" ",CX$6-LEN(PreElaborazione!CX16)),""))</f>
        <v xml:space="preserve">                                    </v>
      </c>
      <c r="CY15" s="90" t="str">
        <f ca="1">IF(LEN(PreElaborazione!CY16)&gt;CY$6,LEFT(PreElaborazione!CY16,CY$6),IF(CY$5="NUM",REPT("0",CY$6-LEN(PreElaborazione!CY16)),"") &amp; UPPER(PreElaborazione!CY16) &amp; IF(CY$5="ALF",REPT(" ",CY$6-LEN(PreElaborazione!CY16)),""))</f>
        <v xml:space="preserve">                                    </v>
      </c>
      <c r="CZ15" s="90" t="str">
        <f ca="1">IF(LEN(PreElaborazione!CZ16)&gt;CZ$6,LEFT(PreElaborazione!CZ16,CZ$6),IF(CZ$5="NUM",REPT("0",CZ$6-LEN(PreElaborazione!CZ16)),"") &amp; UPPER(PreElaborazione!CZ16) &amp; IF(CZ$5="ALF",REPT(" ",CZ$6-LEN(PreElaborazione!CZ16)),""))</f>
        <v xml:space="preserve">                                    </v>
      </c>
      <c r="DA15" s="90" t="str">
        <f ca="1">IF(LEN(PreElaborazione!DA16)&gt;DA$6,LEFT(PreElaborazione!DA16,DA$6),IF(DA$5="NUM",REPT("0",DA$6-LEN(PreElaborazione!DA16)),"") &amp; UPPER(PreElaborazione!DA16) &amp; IF(DA$5="ALF",REPT(" ",DA$6-LEN(PreElaborazione!DA16)),""))</f>
        <v xml:space="preserve">                                    </v>
      </c>
      <c r="DB15" s="90" t="str">
        <f ca="1">IF(LEN(PreElaborazione!DB16)&gt;DB$6,LEFT(PreElaborazione!DB16,DB$6),IF(DB$5="NUM",REPT("0",DB$6-LEN(PreElaborazione!DB16)),"") &amp; UPPER(PreElaborazione!DB16) &amp; IF(DB$5="ALF",REPT(" ",DB$6-LEN(PreElaborazione!DB16)),""))</f>
        <v xml:space="preserve">                                                                                                                                          </v>
      </c>
    </row>
    <row r="16" spans="1:106" s="1" customFormat="1" ht="15" customHeight="1">
      <c r="A16" s="92" t="str">
        <f ca="1">IF(LEN(PreElaborazione!A17)&gt;A$6,LEFT(PreElaborazione!A17,A$6),IF(A$5="NUM",REPT("0",A$6-LEN(PreElaborazione!A17)),"") &amp; UPPER(PreElaborazione!A17) &amp; IF(A$5="ALF",REPT(" ",A$6-LEN(PreElaborazione!A17)),""))</f>
        <v>10</v>
      </c>
      <c r="B16" s="90" t="str">
        <f ca="1">IF(LEN(PreElaborazione!B17)&gt;B$6,LEFT(PreElaborazione!B17,B$6),IF(B$5="NUM",REPT("0",B$6-LEN(PreElaborazione!B17)),"") &amp; UPPER(PreElaborazione!B17) &amp; IF(B$5="ALF",REPT(" ",B$6-LEN(PreElaborazione!B17)),""))</f>
        <v xml:space="preserve"> </v>
      </c>
      <c r="C16" s="90" t="str">
        <f ca="1">IF(LEN(PreElaborazione!C17)&gt;C$6,LEFT(PreElaborazione!C17,C$6),IF(C$5="NUM",REPT("0",C$6-LEN(PreElaborazione!C17)),"") &amp; UPPER(PreElaborazione!C17) &amp; IF(C$5="ALF",REPT(" ",C$6-LEN(PreElaborazione!C17)),""))</f>
        <v xml:space="preserve">VJR </v>
      </c>
      <c r="D16" s="90" t="str">
        <f ca="1">IF(LEN(PreElaborazione!D17)&gt;D$6,LEFT(PreElaborazione!D17,D$6),IF(D$5="NUM",REPT("0",D$6-LEN(PreElaborazione!D17)),"") &amp; UPPER(PreElaborazione!D17) &amp; IF(D$5="ALF",REPT(" ",D$6-LEN(PreElaborazione!D17)),""))</f>
        <v>0013</v>
      </c>
      <c r="E16" s="90" t="str">
        <f ca="1">IF(LEN(PreElaborazione!E17)&gt;E$6,LEFT(PreElaborazione!E17,E$6),IF(E$5="NUM",REPT("0",E$6-LEN(PreElaborazione!E17)),"") &amp; UPPER(PreElaborazione!E17) &amp; IF(E$5="ALF",REPT(" ",E$6-LEN(PreElaborazione!E17)),""))</f>
        <v>RM</v>
      </c>
      <c r="F16" s="90" t="str">
        <f ca="1">IF(LEN(PreElaborazione!F17)&gt;F$6,LEFT(PreElaborazione!F17,F$6),IF(F$5="NUM",REPT("0",F$6-LEN(PreElaborazione!F17)),"") &amp; UPPER(PreElaborazione!F17) &amp; IF(F$5="ALF",REPT(" ",F$6-LEN(PreElaborazione!F17)),""))</f>
        <v>0010</v>
      </c>
      <c r="G16" s="90" t="str">
        <f ca="1">IF(LEN(PreElaborazione!G17)&gt;G$6,LEFT(PreElaborazione!G17,G$6),IF(G$5="NUM",REPT("0",G$6-LEN(PreElaborazione!G17)),"") &amp; UPPER(PreElaborazione!G17) &amp; IF(G$5="ALF",REPT(" ",G$6-LEN(PreElaborazione!G17)),""))</f>
        <v xml:space="preserve">A  </v>
      </c>
      <c r="H16" s="90" t="str">
        <f ca="1">IF(LEN(PreElaborazione!H17)&gt;H$6,LEFT(PreElaborazione!H17,H$6),IF(H$5="NUM",REPT("0",H$6-LEN(PreElaborazione!H17)),"") &amp; UPPER(PreElaborazione!H17) &amp; IF(H$5="ALF",REPT(" ",H$6-LEN(PreElaborazione!H17)),""))</f>
        <v>140322</v>
      </c>
      <c r="I16" s="90" t="str">
        <f ca="1">IF(LEN(PreElaborazione!I17)&gt;I$6,LEFT(PreElaborazione!I17,I$6),IF(I$5="NUM",REPT("0",I$6-LEN(PreElaborazione!I17)),"") &amp; UPPER(PreElaborazione!I17) &amp; IF(I$5="ALF",REPT(" ",I$6-LEN(PreElaborazione!I17)),""))</f>
        <v>E</v>
      </c>
      <c r="J16" s="90" t="str">
        <f ca="1">IF(LEN(PreElaborazione!J17)&gt;J$6,LEFT(PreElaborazione!J17,J$6),IF(J$5="NUM",REPT("0",J$6-LEN(PreElaborazione!J17)),"") &amp; UPPER(PreElaborazione!J17) &amp; IF(J$5="ALF",REPT(" ",J$6-LEN(PreElaborazione!J17)),""))</f>
        <v xml:space="preserve">OAZNM03EST19A   </v>
      </c>
      <c r="K16" s="90" t="str">
        <f ca="1">IF(LEN(PreElaborazione!K17)&gt;K$6,LEFT(PreElaborazione!K17,K$6),IF(K$5="NUM",REPT("0",K$6-LEN(PreElaborazione!K17)),"") &amp; UPPER(PreElaborazione!K17) &amp; IF(K$5="ALF",REPT(" ",K$6-LEN(PreElaborazione!K17)),""))</f>
        <v>M</v>
      </c>
      <c r="L16" s="90" t="str">
        <f ca="1">IF(LEN(PreElaborazione!L17)&gt;L$6,LEFT(PreElaborazione!L17,L$6),IF(L$5="NUM",REPT("0",L$6-LEN(PreElaborazione!L17)),"") &amp; UPPER(PreElaborazione!L17) &amp; IF(L$5="ALF",REPT(" ",L$6-LEN(PreElaborazione!L17)),""))</f>
        <v>2202</v>
      </c>
      <c r="M16" s="90" t="str">
        <f ca="1">IF(LEN(PreElaborazione!M17)&gt;M$6,LEFT(PreElaborazione!M17,M$6),IF(M$5="NUM",REPT("0",M$6-LEN(PreElaborazione!M17)),"") &amp; UPPER(PreElaborazione!M17) &amp; IF(M$5="ALF",REPT(" ",M$6-LEN(PreElaborazione!M17)),""))</f>
        <v xml:space="preserve">E8*168/2013*00007*05                </v>
      </c>
      <c r="N16" s="90" t="str">
        <f ca="1">IF(LEN(PreElaborazione!N17)&gt;N$6,LEFT(PreElaborazione!N17,N$6),IF(N$5="NUM",REPT("0",N$6-LEN(PreElaborazione!N17)),"") &amp; UPPER(PreElaborazione!N17) &amp; IF(N$5="ALF",REPT(" ",N$6-LEN(PreElaborazione!N17)),""))</f>
        <v>22022022</v>
      </c>
      <c r="O16" s="90" t="str">
        <f ca="1">IF(LEN(PreElaborazione!O17)&gt;O$6,LEFT(PreElaborazione!O17,O$6),IF(O$5="NUM",REPT("0",O$6-LEN(PreElaborazione!O17)),"") &amp; UPPER(PreElaborazione!O17) &amp; IF(O$5="ALF",REPT(" ",O$6-LEN(PreElaborazione!O17)),""))</f>
        <v xml:space="preserve">ASKOLL EVA S.P.A.                         </v>
      </c>
      <c r="P16" s="90" t="str">
        <f ca="1">IF(LEN(PreElaborazione!P17)&gt;P$6,LEFT(PreElaborazione!P17,P$6),IF(P$5="NUM",REPT("0",P$6-LEN(PreElaborazione!P17)),"") &amp; UPPER(PreElaborazione!P17) &amp; IF(P$5="ALF",REPT(" ",P$6-LEN(PreElaborazione!P17)),""))</f>
        <v xml:space="preserve">01        </v>
      </c>
      <c r="Q16" s="90" t="str">
        <f ca="1">IF(LEN(PreElaborazione!Q17)&gt;Q$6,LEFT(PreElaborazione!Q17,Q$6),IF(Q$5="NUM",REPT("0",Q$6-LEN(PreElaborazione!Q17)),"") &amp; UPPER(PreElaborazione!Q17) &amp; IF(Q$5="ALF",REPT(" ",Q$6-LEN(PreElaborazione!Q17)),""))</f>
        <v xml:space="preserve">05                       </v>
      </c>
      <c r="R16" s="90" t="str">
        <f ca="1">IF(LEN(PreElaborazione!R17)&gt;R$6,LEFT(PreElaborazione!R17,R$6),IF(R$5="NUM",REPT("0",R$6-LEN(PreElaborazione!R17)),"") &amp; UPPER(PreElaborazione!R17) &amp; IF(R$5="ALF",REPT(" ",R$6-LEN(PreElaborazione!R17)),""))</f>
        <v xml:space="preserve">01                                 </v>
      </c>
      <c r="S16" s="90" t="str">
        <f ca="1">IF(LEN(PreElaborazione!S17)&gt;S$6,LEFT(PreElaborazione!S17,S$6),IF(S$5="NUM",REPT("0",S$6-LEN(PreElaborazione!S17)),"") &amp; UPPER(PreElaborazione!S17) &amp; IF(S$5="ALF",REPT(" ",S$6-LEN(PreElaborazione!S17)),""))</f>
        <v xml:space="preserve">ASKOLL                                    </v>
      </c>
      <c r="T16" s="90" t="str">
        <f ca="1">IF(LEN(PreElaborazione!T17)&gt;T$6,LEFT(PreElaborazione!T17,T$6),IF(T$5="NUM",REPT("0",T$6-LEN(PreElaborazione!T17)),"") &amp; UPPER(PreElaborazione!T17) &amp; IF(T$5="ALF",REPT(" ",T$6-LEN(PreElaborazione!T17)),""))</f>
        <v xml:space="preserve">                                        </v>
      </c>
      <c r="U16" s="90" t="str">
        <f ca="1">IF(LEN(PreElaborazione!U17)&gt;U$6,LEFT(PreElaborazione!U17,U$6),IF(U$5="NUM",REPT("0",U$6-LEN(PreElaborazione!U17)),"") &amp; UPPER(PreElaborazione!U17) &amp; IF(U$5="ALF",REPT(" ",U$6-LEN(PreElaborazione!U17)),""))</f>
        <v>M0</v>
      </c>
      <c r="V16" s="90" t="str">
        <f ca="1">IF(LEN(PreElaborazione!V17)&gt;V$6,LEFT(PreElaborazione!V17,V$6),IF(V$5="NUM",REPT("0",V$6-LEN(PreElaborazione!V17)),"") &amp; UPPER(PreElaborazione!V17) &amp; IF(V$5="ALF",REPT(" ",V$6-LEN(PreElaborazione!V17)),""))</f>
        <v xml:space="preserve">EME201      </v>
      </c>
      <c r="W16" s="90" t="str">
        <f ca="1">IF(LEN(PreElaborazione!W17)&gt;W$6,LEFT(PreElaborazione!W17,W$6),IF(W$5="NUM",REPT("0",W$6-LEN(PreElaborazione!W17)),"") &amp; UPPER(PreElaborazione!W17) &amp; IF(W$5="ALF",REPT(" ",W$6-LEN(PreElaborazione!W17)),""))</f>
        <v xml:space="preserve">    </v>
      </c>
      <c r="X16" s="90" t="str">
        <f ca="1">IF(LEN(PreElaborazione!X17)&gt;X$6,LEFT(PreElaborazione!X17,X$6),IF(X$5="NUM",REPT("0",X$6-LEN(PreElaborazione!X17)),"") &amp; UPPER(PreElaborazione!X17) &amp; IF(X$5="ALF",REPT(" ",X$6-LEN(PreElaborazione!X17)),""))</f>
        <v>00000</v>
      </c>
      <c r="Y16" s="90" t="str">
        <f ca="1">IF(LEN(PreElaborazione!Y17)&gt;Y$6,LEFT(PreElaborazione!Y17,Y$6),IF(Y$5="NUM",REPT("0",Y$6-LEN(PreElaborazione!Y17)),"") &amp; UPPER(PreElaborazione!Y17) &amp; IF(Y$5="ALF",REPT(" ",Y$6-LEN(PreElaborazione!Y17)),""))</f>
        <v xml:space="preserve">   </v>
      </c>
      <c r="Z16" s="90" t="str">
        <f ca="1">IF(LEN(PreElaborazione!Z17)&gt;Z$6,LEFT(PreElaborazione!Z17,Z$6),IF(Z$5="NUM",REPT("0",Z$6-LEN(PreElaborazione!Z17)),"") &amp; UPPER(PreElaborazione!Z17) &amp; IF(Z$5="ALF",REPT(" ",Z$6-LEN(PreElaborazione!Z17)),""))</f>
        <v>ELE</v>
      </c>
      <c r="AA16" s="90" t="str">
        <f ca="1">IF(LEN(PreElaborazione!AA17)&gt;AA$6,LEFT(PreElaborazione!AA17,AA$6),IF(AA$5="NUM",REPT("0",AA$6-LEN(PreElaborazione!AA17)),"") &amp; UPPER(PreElaborazione!AA17) &amp; IF(AA$5="ALF",REPT(" ",AA$6-LEN(PreElaborazione!AA17)),""))</f>
        <v>0</v>
      </c>
      <c r="AB16" s="90" t="str">
        <f ca="1">IF(LEN(PreElaborazione!AB17)&gt;AB$6,LEFT(PreElaborazione!AB17,AB$6),IF(AB$5="NUM",REPT("0",AB$6-LEN(PreElaborazione!AB17)),"") &amp; UPPER(PreElaborazione!AB17) &amp; IF(AB$5="ALF",REPT(" ",AB$6-LEN(PreElaborazione!AB17)),""))</f>
        <v>00</v>
      </c>
      <c r="AC16" s="90" t="str">
        <f ca="1">IF(LEN(PreElaborazione!AC17)&gt;AC$6,LEFT(PreElaborazione!AC17,AC$6),IF(AC$5="NUM",REPT("0",AC$6-LEN(PreElaborazione!AC17)),"") &amp; UPPER(PreElaborazione!AC17) &amp; IF(AC$5="ALF",REPT(" ",AC$6-LEN(PreElaborazione!AC17)),""))</f>
        <v>0000000</v>
      </c>
      <c r="AD16" s="90" t="str">
        <f ca="1">IF(LEN(PreElaborazione!AD17)&gt;AD$6,LEFT(PreElaborazione!AD17,AD$6),IF(AD$5="NUM",REPT("0",AD$6-LEN(PreElaborazione!AD17)),"") &amp; UPPER(PreElaborazione!AD17) &amp; IF(AD$5="ALF",REPT(" ",AD$6-LEN(PreElaborazione!AD17)),""))</f>
        <v>00270</v>
      </c>
      <c r="AE16" s="90" t="str">
        <f ca="1">IF(LEN(PreElaborazione!AE17)&gt;AE$6,LEFT(PreElaborazione!AE17,AE$6),IF(AE$5="NUM",REPT("0",AE$6-LEN(PreElaborazione!AE17)),"") &amp; UPPER(PreElaborazione!AE17) &amp; IF(AE$5="ALF",REPT(" ",AE$6-LEN(PreElaborazione!AE17)),""))</f>
        <v>I</v>
      </c>
      <c r="AF16" s="90" t="str">
        <f ca="1">IF(LEN(PreElaborazione!AF17)&gt;AF$6,LEFT(PreElaborazione!AF17,AF$6),IF(AF$5="NUM",REPT("0",AF$6-LEN(PreElaborazione!AF17)),"") &amp; UPPER(PreElaborazione!AF17) &amp; IF(AF$5="ALF",REPT(" ",AF$6-LEN(PreElaborazione!AF17)),""))</f>
        <v>00000</v>
      </c>
      <c r="AG16" s="90" t="str">
        <f ca="1">IF(LEN(PreElaborazione!AG17)&gt;AG$6,LEFT(PreElaborazione!AG17,AG$6),IF(AG$5="NUM",REPT("0",AG$6-LEN(PreElaborazione!AG17)),"") &amp; UPPER(PreElaborazione!AG17) &amp; IF(AG$5="ALF",REPT(" ",AG$6-LEN(PreElaborazione!AG17)),""))</f>
        <v>000</v>
      </c>
      <c r="AH16" s="90" t="str">
        <f ca="1">IF(LEN(PreElaborazione!AH17)&gt;AH$6,LEFT(PreElaborazione!AH17,AH$6),IF(AH$5="NUM",REPT("0",AH$6-LEN(PreElaborazione!AH17)),"") &amp; UPPER(PreElaborazione!AH17) &amp; IF(AH$5="ALF",REPT(" ",AH$6-LEN(PreElaborazione!AH17)),""))</f>
        <v>1</v>
      </c>
      <c r="AI16" s="90" t="str">
        <f ca="1">IF(LEN(PreElaborazione!AI17)&gt;AI$6,LEFT(PreElaborazione!AI17,AI$6),IF(AI$5="NUM",REPT("0",AI$6-LEN(PreElaborazione!AI17)),"") &amp; UPPER(PreElaborazione!AI17) &amp; IF(AI$5="ALF",REPT(" ",AI$6-LEN(PreElaborazione!AI17)),""))</f>
        <v>001</v>
      </c>
      <c r="AJ16" s="90" t="str">
        <f ca="1">IF(LEN(PreElaborazione!AJ17)&gt;AJ$6,LEFT(PreElaborazione!AJ17,AJ$6),IF(AJ$5="NUM",REPT("0",AJ$6-LEN(PreElaborazione!AJ17)),"") &amp; UPPER(PreElaborazione!AJ17) &amp; IF(AJ$5="ALF",REPT(" ",AJ$6-LEN(PreElaborazione!AJ17)),""))</f>
        <v>01830</v>
      </c>
      <c r="AK16" s="90" t="str">
        <f ca="1">IF(LEN(PreElaborazione!AK17)&gt;AK$6,LEFT(PreElaborazione!AK17,AK$6),IF(AK$5="NUM",REPT("0",AK$6-LEN(PreElaborazione!AK17)),"") &amp; UPPER(PreElaborazione!AK17) &amp; IF(AK$5="ALF",REPT(" ",AK$6-LEN(PreElaborazione!AK17)),""))</f>
        <v>0726</v>
      </c>
      <c r="AL16" s="90" t="str">
        <f ca="1">IF(LEN(PreElaborazione!AL17)&gt;AL$6,LEFT(PreElaborazione!AL17,AL$6),IF(AL$5="NUM",REPT("0",AL$6-LEN(PreElaborazione!AL17)),"") &amp; UPPER(PreElaborazione!AL17) &amp; IF(AL$5="ALF",REPT(" ",AL$6-LEN(PreElaborazione!AL17)),""))</f>
        <v>0000</v>
      </c>
      <c r="AM16" s="90" t="str">
        <f ca="1">IF(LEN(PreElaborazione!AM17)&gt;AM$6,LEFT(PreElaborazione!AM17,AM$6),IF(AM$5="NUM",REPT("0",AM$6-LEN(PreElaborazione!AM17)),"") &amp; UPPER(PreElaborazione!AM17) &amp; IF(AM$5="ALF",REPT(" ",AM$6-LEN(PreElaborazione!AM17)),""))</f>
        <v>0000</v>
      </c>
      <c r="AN16" s="90" t="str">
        <f ca="1">IF(LEN(PreElaborazione!AN17)&gt;AN$6,LEFT(PreElaborazione!AN17,AN$6),IF(AN$5="NUM",REPT("0",AN$6-LEN(PreElaborazione!AN17)),"") &amp; UPPER(PreElaborazione!AN17) &amp; IF(AN$5="ALF",REPT(" ",AN$6-LEN(PreElaborazione!AN17)),""))</f>
        <v>1245</v>
      </c>
      <c r="AO16" s="90" t="str">
        <f ca="1">IF(LEN(PreElaborazione!AO17)&gt;AO$6,LEFT(PreElaborazione!AO17,AO$6),IF(AO$5="NUM",REPT("0",AO$6-LEN(PreElaborazione!AO17)),"") &amp; UPPER(PreElaborazione!AO17) &amp; IF(AO$5="ALF",REPT(" ",AO$6-LEN(PreElaborazione!AO17)),""))</f>
        <v>0000</v>
      </c>
      <c r="AP16" s="90" t="str">
        <f ca="1">IF(LEN(PreElaborazione!AP17)&gt;AP$6,LEFT(PreElaborazione!AP17,AP$6),IF(AP$5="NUM",REPT("0",AP$6-LEN(PreElaborazione!AP17)),"") &amp; UPPER(PreElaborazione!AP17) &amp; IF(AP$5="ALF",REPT(" ",AP$6-LEN(PreElaborazione!AP17)),""))</f>
        <v>0000</v>
      </c>
      <c r="AQ16" s="90" t="str">
        <f ca="1">IF(LEN(PreElaborazione!AQ17)&gt;AQ$6,LEFT(PreElaborazione!AQ17,AQ$6),IF(AQ$5="NUM",REPT("0",AQ$6-LEN(PreElaborazione!AQ17)),"") &amp; UPPER(PreElaborazione!AQ17) &amp; IF(AQ$5="ALF",REPT(" ",AQ$6-LEN(PreElaborazione!AQ17)),""))</f>
        <v>000</v>
      </c>
      <c r="AR16" s="90" t="str">
        <f ca="1">IF(LEN(PreElaborazione!AR17)&gt;AR$6,LEFT(PreElaborazione!AR17,AR$6),IF(AR$5="NUM",REPT("0",AR$6-LEN(PreElaborazione!AR17)),"") &amp; UPPER(PreElaborazione!AR17) &amp; IF(AR$5="ALF",REPT(" ",AR$6-LEN(PreElaborazione!AR17)),""))</f>
        <v>000</v>
      </c>
      <c r="AS16" s="90" t="str">
        <f ca="1">IF(LEN(PreElaborazione!AS17)&gt;AS$6,LEFT(PreElaborazione!AS17,AS$6),IF(AS$5="NUM",REPT("0",AS$6-LEN(PreElaborazione!AS17)),"") &amp; UPPER(PreElaborazione!AS17) &amp; IF(AS$5="ALF",REPT(" ",AS$6-LEN(PreElaborazione!AS17)),""))</f>
        <v>0</v>
      </c>
      <c r="AT16" s="90" t="str">
        <f ca="1">IF(LEN(PreElaborazione!AT17)&gt;AT$6,LEFT(PreElaborazione!AT17,AT$6),IF(AT$5="NUM",REPT("0",AT$6-LEN(PreElaborazione!AT17)),"") &amp; UPPER(PreElaborazione!AT17) &amp; IF(AT$5="ALF",REPT(" ",AT$6-LEN(PreElaborazione!AT17)),""))</f>
        <v>000167</v>
      </c>
      <c r="AU16" s="90" t="str">
        <f ca="1">IF(LEN(PreElaborazione!AU17)&gt;AU$6,LEFT(PreElaborazione!AU17,AU$6),IF(AU$5="NUM",REPT("0",AU$6-LEN(PreElaborazione!AU17)),"") &amp; UPPER(PreElaborazione!AU17) &amp; IF(AU$5="ALF",REPT(" ",AU$6-LEN(PreElaborazione!AU17)),""))</f>
        <v>000260</v>
      </c>
      <c r="AV16" s="90" t="str">
        <f ca="1">IF(LEN(PreElaborazione!AV17)&gt;AV$6,LEFT(PreElaborazione!AV17,AV$6),IF(AV$5="NUM",REPT("0",AV$6-LEN(PreElaborazione!AV17)),"") &amp; UPPER(PreElaborazione!AV17) &amp; IF(AV$5="ALF",REPT(" ",AV$6-LEN(PreElaborazione!AV17)),""))</f>
        <v>000000</v>
      </c>
      <c r="AW16" s="90" t="str">
        <f ca="1">IF(LEN(PreElaborazione!AW17)&gt;AW$6,LEFT(PreElaborazione!AW17,AW$6),IF(AW$5="NUM",REPT("0",AW$6-LEN(PreElaborazione!AW17)),"") &amp; UPPER(PreElaborazione!AW17) &amp; IF(AW$5="ALF",REPT(" ",AW$6-LEN(PreElaborazione!AW17)),""))</f>
        <v>02</v>
      </c>
      <c r="AX16" s="90" t="str">
        <f ca="1">IF(LEN(PreElaborazione!AX17)&gt;AX$6,LEFT(PreElaborazione!AX17,AX$6),IF(AX$5="NUM",REPT("0",AX$6-LEN(PreElaborazione!AX17)),"") &amp; UPPER(PreElaborazione!AX17) &amp; IF(AX$5="ALF",REPT(" ",AX$6-LEN(PreElaborazione!AX17)),""))</f>
        <v>01</v>
      </c>
      <c r="AY16" s="90" t="str">
        <f ca="1">IF(LEN(PreElaborazione!AY17)&gt;AY$6,LEFT(PreElaborazione!AY17,AY$6),IF(AY$5="NUM",REPT("0",AY$6-LEN(PreElaborazione!AY17)),"") &amp; UPPER(PreElaborazione!AY17) &amp; IF(AY$5="ALF",REPT(" ",AY$6-LEN(PreElaborazione!AY17)),""))</f>
        <v>MEC</v>
      </c>
      <c r="AZ16" s="90" t="str">
        <f ca="1">IF(LEN(PreElaborazione!AZ17)&gt;AZ$6,LEFT(PreElaborazione!AZ17,AZ$6),IF(AZ$5="NUM",REPT("0",AZ$6-LEN(PreElaborazione!AZ17)),"") &amp; UPPER(PreElaborazione!AZ17) &amp; IF(AZ$5="ALF",REPT(" ",AZ$6-LEN(PreElaborazione!AZ17)),""))</f>
        <v>1/18,31</v>
      </c>
      <c r="BA16" s="90" t="str">
        <f ca="1">IF(LEN(PreElaborazione!BA17)&gt;BA$6,LEFT(PreElaborazione!BA17,BA$6),IF(BA$5="NUM",REPT("0",BA$6-LEN(PreElaborazione!BA17)),"") &amp; UPPER(PreElaborazione!BA17) &amp; IF(BA$5="ALF",REPT(" ",BA$6-LEN(PreElaborazione!BA17)),""))</f>
        <v xml:space="preserve">                  </v>
      </c>
      <c r="BB16" s="90" t="str">
        <f ca="1">IF(LEN(PreElaborazione!BB17)&gt;BB$6,LEFT(PreElaborazione!BB17,BB$6),IF(BB$5="NUM",REPT("0",BB$6-LEN(PreElaborazione!BB17)),"") &amp; UPPER(PreElaborazione!BB17) &amp; IF(BB$5="ALF",REPT(" ",BB$6-LEN(PreElaborazione!BB17)),""))</f>
        <v xml:space="preserve">ANT 80/80-16 45J POST 90/80-16 51J  </v>
      </c>
      <c r="BC16" s="90" t="str">
        <f ca="1">IF(LEN(PreElaborazione!BC17)&gt;BC$6,LEFT(PreElaborazione!BC17,BC$6),IF(BC$5="NUM",REPT("0",BC$6-LEN(PreElaborazione!BC17)),"") &amp; UPPER(PreElaborazione!BC17) &amp; IF(BC$5="ALF",REPT(" ",BC$6-LEN(PreElaborazione!BC17)),""))</f>
        <v>A</v>
      </c>
      <c r="BD16" s="90" t="str">
        <f ca="1">IF(LEN(PreElaborazione!BD17)&gt;BD$6,LEFT(PreElaborazione!BD17,BD$6),IF(BD$5="NUM",REPT("0",BD$6-LEN(PreElaborazione!BD17)),"") &amp; UPPER(PreElaborazione!BD17) &amp; IF(BD$5="ALF",REPT(" ",BD$6-LEN(PreElaborazione!BD17)),""))</f>
        <v>000</v>
      </c>
      <c r="BE16" s="90" t="str">
        <f ca="1">IF(LEN(PreElaborazione!BE17)&gt;BE$6,LEFT(PreElaborazione!BE17,BE$6),IF(BE$5="NUM",REPT("0",BE$6-LEN(PreElaborazione!BE17)),"") &amp; UPPER(PreElaborazione!BE17) &amp; IF(BE$5="ALF",REPT(" ",BE$6-LEN(PreElaborazione!BE17)),""))</f>
        <v>00000</v>
      </c>
      <c r="BF16" s="90" t="str">
        <f ca="1">IF(LEN(PreElaborazione!BF17)&gt;BF$6,LEFT(PreElaborazione!BF17,BF$6),IF(BF$5="NUM",REPT("0",BF$6-LEN(PreElaborazione!BF17)),"") &amp; UPPER(PreElaborazione!BF17) &amp; IF(BF$5="ALF",REPT(" ",BF$6-LEN(PreElaborazione!BF17)),""))</f>
        <v>04500</v>
      </c>
      <c r="BG16" s="90" t="str">
        <f ca="1">IF(LEN(PreElaborazione!BG17)&gt;BG$6,LEFT(PreElaborazione!BG17,BG$6),IF(BG$5="NUM",REPT("0",BG$6-LEN(PreElaborazione!BG17)),"") &amp; UPPER(PreElaborazione!BG17) &amp; IF(BG$5="ALF",REPT(" ",BG$6-LEN(PreElaborazione!BG17)),""))</f>
        <v xml:space="preserve"> </v>
      </c>
      <c r="BH16" s="90" t="str">
        <f ca="1">IF(LEN(PreElaborazione!BH17)&gt;BH$6,LEFT(PreElaborazione!BH17,BH$6),IF(BH$5="NUM",REPT("0",BH$6-LEN(PreElaborazione!BH17)),"") &amp; UPPER(PreElaborazione!BH17) &amp; IF(BH$5="ALF",REPT(" ",BH$6-LEN(PreElaborazione!BH17)),""))</f>
        <v>000000</v>
      </c>
      <c r="BI16" s="90" t="str">
        <f ca="1">IF(LEN(PreElaborazione!BI17)&gt;BI$6,LEFT(PreElaborazione!BI17,BI$6),IF(BI$5="NUM",REPT("0",BI$6-LEN(PreElaborazione!BI17)),"") &amp; UPPER(PreElaborazione!BI17) &amp; IF(BI$5="ALF",REPT(" ",BI$6-LEN(PreElaborazione!BI17)),""))</f>
        <v xml:space="preserve"> </v>
      </c>
      <c r="BJ16" s="90" t="str">
        <f ca="1">IF(LEN(PreElaborazione!BJ17)&gt;BJ$6,LEFT(PreElaborazione!BJ17,BJ$6),IF(BJ$5="NUM",REPT("0",BJ$6-LEN(PreElaborazione!BJ17)),"") &amp; UPPER(PreElaborazione!BJ17) &amp; IF(BJ$5="ALF",REPT(" ",BJ$6-LEN(PreElaborazione!BJ17)),""))</f>
        <v xml:space="preserve"> </v>
      </c>
      <c r="BK16" s="90" t="str">
        <f ca="1">IF(LEN(PreElaborazione!BK17)&gt;BK$6,LEFT(PreElaborazione!BK17,BK$6),IF(BK$5="NUM",REPT("0",BK$6-LEN(PreElaborazione!BK17)),"") &amp; UPPER(PreElaborazione!BK17) &amp; IF(BK$5="ALF",REPT(" ",BK$6-LEN(PreElaborazione!BK17)),""))</f>
        <v xml:space="preserve"> </v>
      </c>
      <c r="BL16" s="90" t="str">
        <f ca="1">IF(LEN(PreElaborazione!BL17)&gt;BL$6,LEFT(PreElaborazione!BL17,BL$6),IF(BL$5="NUM",REPT("0",BL$6-LEN(PreElaborazione!BL17)),"") &amp; UPPER(PreElaborazione!BL17) &amp; IF(BL$5="ALF",REPT(" ",BL$6-LEN(PreElaborazione!BL17)),""))</f>
        <v xml:space="preserve">L1 </v>
      </c>
      <c r="BM16" s="90" t="str">
        <f ca="1">IF(LEN(PreElaborazione!BM17)&gt;BM$6,LEFT(PreElaborazione!BM17,BM$6),IF(BM$5="NUM",REPT("0",BM$6-LEN(PreElaborazione!BM17)),"") &amp; UPPER(PreElaborazione!BM17) &amp; IF(BM$5="ALF",REPT(" ",BM$6-LEN(PreElaborazione!BM17)),""))</f>
        <v xml:space="preserve">   </v>
      </c>
      <c r="BN16" s="90" t="str">
        <f ca="1">IF(LEN(PreElaborazione!BN17)&gt;BN$6,LEFT(PreElaborazione!BN17,BN$6),IF(BN$5="NUM",REPT("0",BN$6-LEN(PreElaborazione!BN17)),"") &amp; UPPER(PreElaborazione!BN17) &amp; IF(BN$5="ALF",REPT(" ",BN$6-LEN(PreElaborazione!BN17)),""))</f>
        <v xml:space="preserve"> </v>
      </c>
      <c r="BO16" s="90" t="str">
        <f ca="1">IF(LEN(PreElaborazione!BO17)&gt;BO$6,LEFT(PreElaborazione!BO17,BO$6),IF(BO$5="NUM",REPT("0",BO$6-LEN(PreElaborazione!BO17)),"") &amp; UPPER(PreElaborazione!BO17) &amp; IF(BO$5="ALF",REPT(" ",BO$6-LEN(PreElaborazione!BO17)),""))</f>
        <v>0000</v>
      </c>
      <c r="BP16" s="90" t="str">
        <f ca="1">IF(LEN(PreElaborazione!BP17)&gt;BP$6,LEFT(PreElaborazione!BP17,BP$6),IF(BP$5="NUM",REPT("0",BP$6-LEN(PreElaborazione!BP17)),"") &amp; UPPER(PreElaborazione!BP17) &amp; IF(BP$5="ALF",REPT(" ",BP$6-LEN(PreElaborazione!BP17)),""))</f>
        <v>0000</v>
      </c>
      <c r="BQ16" s="90" t="str">
        <f ca="1">IF(LEN(PreElaborazione!BQ17)&gt;BQ$6,LEFT(PreElaborazione!BQ17,BQ$6),IF(BQ$5="NUM",REPT("0",BQ$6-LEN(PreElaborazione!BQ17)),"") &amp; UPPER(PreElaborazione!BQ17) &amp; IF(BQ$5="ALF",REPT(" ",BQ$6-LEN(PreElaborazione!BQ17)),""))</f>
        <v>0000</v>
      </c>
      <c r="BR16" s="90" t="str">
        <f ca="1">IF(LEN(PreElaborazione!BR17)&gt;BR$6,LEFT(PreElaborazione!BR17,BR$6),IF(BR$5="NUM",REPT("0",BR$6-LEN(PreElaborazione!BR17)),"") &amp; UPPER(PreElaborazione!BR17) &amp; IF(BR$5="ALF",REPT(" ",BR$6-LEN(PreElaborazione!BR17)),""))</f>
        <v xml:space="preserve">     </v>
      </c>
      <c r="BS16" s="90" t="str">
        <f ca="1">IF(LEN(PreElaborazione!BS17)&gt;BS$6,LEFT(PreElaborazione!BS17,BS$6),IF(BS$5="NUM",REPT("0",BS$6-LEN(PreElaborazione!BS17)),"") &amp; UPPER(PreElaborazione!BS17) &amp; IF(BS$5="ALF",REPT(" ",BS$6-LEN(PreElaborazione!BS17)),""))</f>
        <v xml:space="preserve">     </v>
      </c>
      <c r="BT16" s="90" t="str">
        <f ca="1">IF(LEN(PreElaborazione!BT17)&gt;BT$6,LEFT(PreElaborazione!BT17,BT$6),IF(BT$5="NUM",REPT("0",BT$6-LEN(PreElaborazione!BT17)),"") &amp; UPPER(PreElaborazione!BT17) &amp; IF(BT$5="ALF",REPT(" ",BT$6-LEN(PreElaborazione!BT17)),""))</f>
        <v xml:space="preserve">    </v>
      </c>
      <c r="BU16" s="90" t="str">
        <f ca="1">IF(LEN(PreElaborazione!BU17)&gt;BU$6,LEFT(PreElaborazione!BU17,BU$6),IF(BU$5="NUM",REPT("0",BU$6-LEN(PreElaborazione!BU17)),"") &amp; UPPER(PreElaborazione!BU17) &amp; IF(BU$5="ALF",REPT(" ",BU$6-LEN(PreElaborazione!BU17)),""))</f>
        <v xml:space="preserve">   </v>
      </c>
      <c r="BV16" s="90" t="str">
        <f ca="1">IF(LEN(PreElaborazione!BV17)&gt;BV$6,LEFT(PreElaborazione!BV17,BV$6),IF(BV$5="NUM",REPT("0",BV$6-LEN(PreElaborazione!BV17)),"") &amp; UPPER(PreElaborazione!BV17) &amp; IF(BV$5="ALF",REPT(" ",BV$6-LEN(PreElaborazione!BV17)),""))</f>
        <v xml:space="preserve">                                    </v>
      </c>
      <c r="BW16" s="90" t="str">
        <f ca="1">IF(LEN(PreElaborazione!BW17)&gt;BW$6,LEFT(PreElaborazione!BW17,BW$6),IF(BW$5="NUM",REPT("0",BW$6-LEN(PreElaborazione!BW17)),"") &amp; UPPER(PreElaborazione!BW17) &amp; IF(BW$5="ALF",REPT(" ",BW$6-LEN(PreElaborazione!BW17)),""))</f>
        <v xml:space="preserve">                                    </v>
      </c>
      <c r="BX16" s="90" t="str">
        <f ca="1">IF(LEN(PreElaborazione!BX17)&gt;BX$6,LEFT(PreElaborazione!BX17,BX$6),IF(BX$5="NUM",REPT("0",BX$6-LEN(PreElaborazione!BX17)),"") &amp; UPPER(PreElaborazione!BX17) &amp; IF(BX$5="ALF",REPT(" ",BX$6-LEN(PreElaborazione!BX17)),""))</f>
        <v xml:space="preserve">  </v>
      </c>
      <c r="BY16" s="90" t="str">
        <f ca="1">IF(LEN(PreElaborazione!BY17)&gt;BY$6,LEFT(PreElaborazione!BY17,BY$6),IF(BY$5="NUM",REPT("0",BY$6-LEN(PreElaborazione!BY17)),"") &amp; UPPER(PreElaborazione!BY17) &amp; IF(BY$5="ALF",REPT(" ",BY$6-LEN(PreElaborazione!BY17)),""))</f>
        <v>00</v>
      </c>
      <c r="BZ16" s="90" t="str">
        <f ca="1">IF(LEN(PreElaborazione!BZ17)&gt;BZ$6,LEFT(PreElaborazione!BZ17,BZ$6),IF(BZ$5="NUM",REPT("0",BZ$6-LEN(PreElaborazione!BZ17)),"") &amp; UPPER(PreElaborazione!BZ17) &amp; IF(BZ$5="ALF",REPT(" ",BZ$6-LEN(PreElaborazione!BZ17)),""))</f>
        <v xml:space="preserve">                                           </v>
      </c>
      <c r="CA16" s="90" t="str">
        <f ca="1">IF(LEN(PreElaborazione!CA17)&gt;CA$6,LEFT(PreElaborazione!CA17,CA$6),IF(CA$5="NUM",REPT("0",CA$6-LEN(PreElaborazione!CA17)),"") &amp; UPPER(PreElaborazione!CA17) &amp; IF(CA$5="ALF",REPT(" ",CA$6-LEN(PreElaborazione!CA17)),""))</f>
        <v xml:space="preserve">CAT. INTERNAZIONALE COMPLETA L1E-B  </v>
      </c>
      <c r="CB16" s="90" t="str">
        <f ca="1">IF(LEN(PreElaborazione!CB17)&gt;CB$6,LEFT(PreElaborazione!CB17,CB$6),IF(CB$5="NUM",REPT("0",CB$6-LEN(PreElaborazione!CB17)),"") &amp; UPPER(PreElaborazione!CB17) &amp; IF(CB$5="ALF",REPT(" ",CB$6-LEN(PreElaborazione!CB17)),""))</f>
        <v xml:space="preserve">LUNGHEZZA MAX CON ACCESSORI 2000MM  </v>
      </c>
      <c r="CC16" s="90" t="str">
        <f ca="1">IF(LEN(PreElaborazione!CC17)&gt;CC$6,LEFT(PreElaborazione!CC17,CC$6),IF(CC$5="NUM",REPT("0",CC$6-LEN(PreElaborazione!CC17)),"") &amp; UPPER(PreElaborazione!CC17) &amp; IF(CC$5="ALF",REPT(" ",CC$6-LEN(PreElaborazione!CC17)),""))</f>
        <v xml:space="preserve">LARGHEZZA MAX CON ACCESSORI 800 MM  </v>
      </c>
      <c r="CD16" s="90" t="str">
        <f ca="1">IF(LEN(PreElaborazione!CD17)&gt;CD$6,LEFT(PreElaborazione!CD17,CD$6),IF(CD$5="NUM",REPT("0",CD$6-LEN(PreElaborazione!CD17)),"") &amp; UPPER(PreElaborazione!CD17) &amp; IF(CD$5="ALF",REPT(" ",CD$6-LEN(PreElaborazione!CD17)),""))</f>
        <v xml:space="preserve">AUTONOMIA 95 KM                     </v>
      </c>
      <c r="CE16" s="90" t="str">
        <f ca="1">IF(LEN(PreElaborazione!CE17)&gt;CE$6,LEFT(PreElaborazione!CE17,CE$6),IF(CE$5="NUM",REPT("0",CE$6-LEN(PreElaborazione!CE17)),"") &amp; UPPER(PreElaborazione!CE17) &amp; IF(CE$5="ALF",REPT(" ",CE$6-LEN(PreElaborazione!CE17)),""))</f>
        <v xml:space="preserve">CONSUMO 45 KWH/KM                   </v>
      </c>
      <c r="CF16" s="90" t="str">
        <f ca="1">IF(LEN(PreElaborazione!CF17)&gt;CF$6,LEFT(PreElaborazione!CF17,CF$6),IF(CF$5="NUM",REPT("0",CF$6-LEN(PreElaborazione!CF17)),"") &amp; UPPER(PreElaborazione!CF17) &amp; IF(CF$5="ALF",REPT(" ",CF$6-LEN(PreElaborazione!CF17)),""))</f>
        <v xml:space="preserve">                                    </v>
      </c>
      <c r="CG16" s="90" t="str">
        <f ca="1">IF(LEN(PreElaborazione!CG17)&gt;CG$6,LEFT(PreElaborazione!CG17,CG$6),IF(CG$5="NUM",REPT("0",CG$6-LEN(PreElaborazione!CG17)),"") &amp; UPPER(PreElaborazione!CG17) &amp; IF(CG$5="ALF",REPT(" ",CG$6-LEN(PreElaborazione!CG17)),""))</f>
        <v xml:space="preserve">                                    </v>
      </c>
      <c r="CH16" s="90" t="str">
        <f ca="1">IF(LEN(PreElaborazione!CH17)&gt;CH$6,LEFT(PreElaborazione!CH17,CH$6),IF(CH$5="NUM",REPT("0",CH$6-LEN(PreElaborazione!CH17)),"") &amp; UPPER(PreElaborazione!CH17) &amp; IF(CH$5="ALF",REPT(" ",CH$6-LEN(PreElaborazione!CH17)),""))</f>
        <v xml:space="preserve">                                    </v>
      </c>
      <c r="CI16" s="90" t="str">
        <f ca="1">IF(LEN(PreElaborazione!CI17)&gt;CI$6,LEFT(PreElaborazione!CI17,CI$6),IF(CI$5="NUM",REPT("0",CI$6-LEN(PreElaborazione!CI17)),"") &amp; UPPER(PreElaborazione!CI17) &amp; IF(CI$5="ALF",REPT(" ",CI$6-LEN(PreElaborazione!CI17)),""))</f>
        <v xml:space="preserve">                                    </v>
      </c>
      <c r="CJ16" s="90" t="str">
        <f ca="1">IF(LEN(PreElaborazione!CJ17)&gt;CJ$6,LEFT(PreElaborazione!CJ17,CJ$6),IF(CJ$5="NUM",REPT("0",CJ$6-LEN(PreElaborazione!CJ17)),"") &amp; UPPER(PreElaborazione!CJ17) &amp; IF(CJ$5="ALF",REPT(" ",CJ$6-LEN(PreElaborazione!CJ17)),""))</f>
        <v xml:space="preserve">                                    </v>
      </c>
      <c r="CK16" s="90" t="str">
        <f ca="1">IF(LEN(PreElaborazione!CK17)&gt;CK$6,LEFT(PreElaborazione!CK17,CK$6),IF(CK$5="NUM",REPT("0",CK$6-LEN(PreElaborazione!CK17)),"") &amp; UPPER(PreElaborazione!CK17) &amp; IF(CK$5="ALF",REPT(" ",CK$6-LEN(PreElaborazione!CK17)),""))</f>
        <v xml:space="preserve">                                    </v>
      </c>
      <c r="CL16" s="90" t="str">
        <f ca="1">IF(LEN(PreElaborazione!CL17)&gt;CL$6,LEFT(PreElaborazione!CL17,CL$6),IF(CL$5="NUM",REPT("0",CL$6-LEN(PreElaborazione!CL17)),"") &amp; UPPER(PreElaborazione!CL17) &amp; IF(CL$5="ALF",REPT(" ",CL$6-LEN(PreElaborazione!CL17)),""))</f>
        <v xml:space="preserve">                                    </v>
      </c>
      <c r="CM16" s="90" t="str">
        <f ca="1">IF(LEN(PreElaborazione!CM17)&gt;CM$6,LEFT(PreElaborazione!CM17,CM$6),IF(CM$5="NUM",REPT("0",CM$6-LEN(PreElaborazione!CM17)),"") &amp; UPPER(PreElaborazione!CM17) &amp; IF(CM$5="ALF",REPT(" ",CM$6-LEN(PreElaborazione!CM17)),""))</f>
        <v xml:space="preserve">                                    </v>
      </c>
      <c r="CN16" s="90" t="str">
        <f ca="1">IF(LEN(PreElaborazione!CN17)&gt;CN$6,LEFT(PreElaborazione!CN17,CN$6),IF(CN$5="NUM",REPT("0",CN$6-LEN(PreElaborazione!CN17)),"") &amp; UPPER(PreElaborazione!CN17) &amp; IF(CN$5="ALF",REPT(" ",CN$6-LEN(PreElaborazione!CN17)),""))</f>
        <v xml:space="preserve">                                                                                                                                          </v>
      </c>
      <c r="CO16" s="90" t="str">
        <f ca="1">IF(LEN(PreElaborazione!CO17)&gt;CO$6,LEFT(PreElaborazione!CO17,CO$6),IF(CO$5="NUM",REPT("0",CO$6-LEN(PreElaborazione!CO17)),"") &amp; UPPER(PreElaborazione!CO17) &amp; IF(CO$5="ALF",REPT(" ",CO$6-LEN(PreElaborazione!CO17)),""))</f>
        <v xml:space="preserve">                                    </v>
      </c>
      <c r="CP16" s="90" t="str">
        <f ca="1">IF(LEN(PreElaborazione!CP17)&gt;CP$6,LEFT(PreElaborazione!CP17,CP$6),IF(CP$5="NUM",REPT("0",CP$6-LEN(PreElaborazione!CP17)),"") &amp; UPPER(PreElaborazione!CP17) &amp; IF(CP$5="ALF",REPT(" ",CP$6-LEN(PreElaborazione!CP17)),""))</f>
        <v xml:space="preserve">                                    </v>
      </c>
      <c r="CQ16" s="90" t="str">
        <f ca="1">IF(LEN(PreElaborazione!CQ17)&gt;CQ$6,LEFT(PreElaborazione!CQ17,CQ$6),IF(CQ$5="NUM",REPT("0",CQ$6-LEN(PreElaborazione!CQ17)),"") &amp; UPPER(PreElaborazione!CQ17) &amp; IF(CQ$5="ALF",REPT(" ",CQ$6-LEN(PreElaborazione!CQ17)),""))</f>
        <v xml:space="preserve">                                    </v>
      </c>
      <c r="CR16" s="90" t="str">
        <f ca="1">IF(LEN(PreElaborazione!CR17)&gt;CR$6,LEFT(PreElaborazione!CR17,CR$6),IF(CR$5="NUM",REPT("0",CR$6-LEN(PreElaborazione!CR17)),"") &amp; UPPER(PreElaborazione!CR17) &amp; IF(CR$5="ALF",REPT(" ",CR$6-LEN(PreElaborazione!CR17)),""))</f>
        <v xml:space="preserve">                                    </v>
      </c>
      <c r="CS16" s="90" t="str">
        <f ca="1">IF(LEN(PreElaborazione!CS17)&gt;CS$6,LEFT(PreElaborazione!CS17,CS$6),IF(CS$5="NUM",REPT("0",CS$6-LEN(PreElaborazione!CS17)),"") &amp; UPPER(PreElaborazione!CS17) &amp; IF(CS$5="ALF",REPT(" ",CS$6-LEN(PreElaborazione!CS17)),""))</f>
        <v xml:space="preserve">                                    </v>
      </c>
      <c r="CT16" s="90" t="str">
        <f ca="1">IF(LEN(PreElaborazione!CT17)&gt;CT$6,LEFT(PreElaborazione!CT17,CT$6),IF(CT$5="NUM",REPT("0",CT$6-LEN(PreElaborazione!CT17)),"") &amp; UPPER(PreElaborazione!CT17) &amp; IF(CT$5="ALF",REPT(" ",CT$6-LEN(PreElaborazione!CT17)),""))</f>
        <v xml:space="preserve">                                    </v>
      </c>
      <c r="CU16" s="90" t="str">
        <f ca="1">IF(LEN(PreElaborazione!CU17)&gt;CU$6,LEFT(PreElaborazione!CU17,CU$6),IF(CU$5="NUM",REPT("0",CU$6-LEN(PreElaborazione!CU17)),"") &amp; UPPER(PreElaborazione!CU17) &amp; IF(CU$5="ALF",REPT(" ",CU$6-LEN(PreElaborazione!CU17)),""))</f>
        <v xml:space="preserve">                                    </v>
      </c>
      <c r="CV16" s="90" t="str">
        <f ca="1">IF(LEN(PreElaborazione!CV17)&gt;CV$6,LEFT(PreElaborazione!CV17,CV$6),IF(CV$5="NUM",REPT("0",CV$6-LEN(PreElaborazione!CV17)),"") &amp; UPPER(PreElaborazione!CV17) &amp; IF(CV$5="ALF",REPT(" ",CV$6-LEN(PreElaborazione!CV17)),""))</f>
        <v xml:space="preserve">                                    </v>
      </c>
      <c r="CW16" s="90" t="str">
        <f ca="1">IF(LEN(PreElaborazione!CW17)&gt;CW$6,LEFT(PreElaborazione!CW17,CW$6),IF(CW$5="NUM",REPT("0",CW$6-LEN(PreElaborazione!CW17)),"") &amp; UPPER(PreElaborazione!CW17) &amp; IF(CW$5="ALF",REPT(" ",CW$6-LEN(PreElaborazione!CW17)),""))</f>
        <v xml:space="preserve">                                    </v>
      </c>
      <c r="CX16" s="90" t="str">
        <f ca="1">IF(LEN(PreElaborazione!CX17)&gt;CX$6,LEFT(PreElaborazione!CX17,CX$6),IF(CX$5="NUM",REPT("0",CX$6-LEN(PreElaborazione!CX17)),"") &amp; UPPER(PreElaborazione!CX17) &amp; IF(CX$5="ALF",REPT(" ",CX$6-LEN(PreElaborazione!CX17)),""))</f>
        <v xml:space="preserve">                                    </v>
      </c>
      <c r="CY16" s="90" t="str">
        <f ca="1">IF(LEN(PreElaborazione!CY17)&gt;CY$6,LEFT(PreElaborazione!CY17,CY$6),IF(CY$5="NUM",REPT("0",CY$6-LEN(PreElaborazione!CY17)),"") &amp; UPPER(PreElaborazione!CY17) &amp; IF(CY$5="ALF",REPT(" ",CY$6-LEN(PreElaborazione!CY17)),""))</f>
        <v xml:space="preserve">                                    </v>
      </c>
      <c r="CZ16" s="90" t="str">
        <f ca="1">IF(LEN(PreElaborazione!CZ17)&gt;CZ$6,LEFT(PreElaborazione!CZ17,CZ$6),IF(CZ$5="NUM",REPT("0",CZ$6-LEN(PreElaborazione!CZ17)),"") &amp; UPPER(PreElaborazione!CZ17) &amp; IF(CZ$5="ALF",REPT(" ",CZ$6-LEN(PreElaborazione!CZ17)),""))</f>
        <v xml:space="preserve">                                    </v>
      </c>
      <c r="DA16" s="90" t="str">
        <f ca="1">IF(LEN(PreElaborazione!DA17)&gt;DA$6,LEFT(PreElaborazione!DA17,DA$6),IF(DA$5="NUM",REPT("0",DA$6-LEN(PreElaborazione!DA17)),"") &amp; UPPER(PreElaborazione!DA17) &amp; IF(DA$5="ALF",REPT(" ",DA$6-LEN(PreElaborazione!DA17)),""))</f>
        <v xml:space="preserve">                                    </v>
      </c>
      <c r="DB16" s="90" t="str">
        <f ca="1">IF(LEN(PreElaborazione!DB17)&gt;DB$6,LEFT(PreElaborazione!DB17,DB$6),IF(DB$5="NUM",REPT("0",DB$6-LEN(PreElaborazione!DB17)),"") &amp; UPPER(PreElaborazione!DB17) &amp; IF(DB$5="ALF",REPT(" ",DB$6-LEN(PreElaborazione!DB17)),""))</f>
        <v xml:space="preserve">                                                                                                                                          </v>
      </c>
    </row>
    <row r="17" spans="1:106" s="1" customFormat="1" ht="15" customHeight="1">
      <c r="A17" s="92" t="str">
        <f ca="1">IF(LEN(PreElaborazione!A18)&gt;A$6,LEFT(PreElaborazione!A18,A$6),IF(A$5="NUM",REPT("0",A$6-LEN(PreElaborazione!A18)),"") &amp; UPPER(PreElaborazione!A18) &amp; IF(A$5="ALF",REPT(" ",A$6-LEN(PreElaborazione!A18)),""))</f>
        <v>11</v>
      </c>
      <c r="B17" s="90" t="str">
        <f ca="1">IF(LEN(PreElaborazione!B18)&gt;B$6,LEFT(PreElaborazione!B18,B$6),IF(B$5="NUM",REPT("0",B$6-LEN(PreElaborazione!B18)),"") &amp; UPPER(PreElaborazione!B18) &amp; IF(B$5="ALF",REPT(" ",B$6-LEN(PreElaborazione!B18)),""))</f>
        <v xml:space="preserve"> </v>
      </c>
      <c r="C17" s="90" t="str">
        <f ca="1">IF(LEN(PreElaborazione!C18)&gt;C$6,LEFT(PreElaborazione!C18,C$6),IF(C$5="NUM",REPT("0",C$6-LEN(PreElaborazione!C18)),"") &amp; UPPER(PreElaborazione!C18) &amp; IF(C$5="ALF",REPT(" ",C$6-LEN(PreElaborazione!C18)),""))</f>
        <v xml:space="preserve">VJR </v>
      </c>
      <c r="D17" s="90" t="str">
        <f ca="1">IF(LEN(PreElaborazione!D18)&gt;D$6,LEFT(PreElaborazione!D18,D$6),IF(D$5="NUM",REPT("0",D$6-LEN(PreElaborazione!D18)),"") &amp; UPPER(PreElaborazione!D18) &amp; IF(D$5="ALF",REPT(" ",D$6-LEN(PreElaborazione!D18)),""))</f>
        <v>0013</v>
      </c>
      <c r="E17" s="90" t="str">
        <f ca="1">IF(LEN(PreElaborazione!E18)&gt;E$6,LEFT(PreElaborazione!E18,E$6),IF(E$5="NUM",REPT("0",E$6-LEN(PreElaborazione!E18)),"") &amp; UPPER(PreElaborazione!E18) &amp; IF(E$5="ALF",REPT(" ",E$6-LEN(PreElaborazione!E18)),""))</f>
        <v>RM</v>
      </c>
      <c r="F17" s="90" t="str">
        <f ca="1">IF(LEN(PreElaborazione!F18)&gt;F$6,LEFT(PreElaborazione!F18,F$6),IF(F$5="NUM",REPT("0",F$6-LEN(PreElaborazione!F18)),"") &amp; UPPER(PreElaborazione!F18) &amp; IF(F$5="ALF",REPT(" ",F$6-LEN(PreElaborazione!F18)),""))</f>
        <v>0011</v>
      </c>
      <c r="G17" s="90" t="str">
        <f ca="1">IF(LEN(PreElaborazione!G18)&gt;G$6,LEFT(PreElaborazione!G18,G$6),IF(G$5="NUM",REPT("0",G$6-LEN(PreElaborazione!G18)),"") &amp; UPPER(PreElaborazione!G18) &amp; IF(G$5="ALF",REPT(" ",G$6-LEN(PreElaborazione!G18)),""))</f>
        <v xml:space="preserve">A  </v>
      </c>
      <c r="H17" s="90" t="str">
        <f ca="1">IF(LEN(PreElaborazione!H18)&gt;H$6,LEFT(PreElaborazione!H18,H$6),IF(H$5="NUM",REPT("0",H$6-LEN(PreElaborazione!H18)),"") &amp; UPPER(PreElaborazione!H18) &amp; IF(H$5="ALF",REPT(" ",H$6-LEN(PreElaborazione!H18)),""))</f>
        <v>140322</v>
      </c>
      <c r="I17" s="90" t="str">
        <f ca="1">IF(LEN(PreElaborazione!I18)&gt;I$6,LEFT(PreElaborazione!I18,I$6),IF(I$5="NUM",REPT("0",I$6-LEN(PreElaborazione!I18)),"") &amp; UPPER(PreElaborazione!I18) &amp; IF(I$5="ALF",REPT(" ",I$6-LEN(PreElaborazione!I18)),""))</f>
        <v>E</v>
      </c>
      <c r="J17" s="90" t="str">
        <f ca="1">IF(LEN(PreElaborazione!J18)&gt;J$6,LEFT(PreElaborazione!J18,J$6),IF(J$5="NUM",REPT("0",J$6-LEN(PreElaborazione!J18)),"") &amp; UPPER(PreElaborazione!J18) &amp; IF(J$5="ALF",REPT(" ",J$6-LEN(PreElaborazione!J18)),""))</f>
        <v xml:space="preserve">OAZNM03EST19B   </v>
      </c>
      <c r="K17" s="90" t="str">
        <f ca="1">IF(LEN(PreElaborazione!K18)&gt;K$6,LEFT(PreElaborazione!K18,K$6),IF(K$5="NUM",REPT("0",K$6-LEN(PreElaborazione!K18)),"") &amp; UPPER(PreElaborazione!K18) &amp; IF(K$5="ALF",REPT(" ",K$6-LEN(PreElaborazione!K18)),""))</f>
        <v>M</v>
      </c>
      <c r="L17" s="90" t="str">
        <f ca="1">IF(LEN(PreElaborazione!L18)&gt;L$6,LEFT(PreElaborazione!L18,L$6),IF(L$5="NUM",REPT("0",L$6-LEN(PreElaborazione!L18)),"") &amp; UPPER(PreElaborazione!L18) &amp; IF(L$5="ALF",REPT(" ",L$6-LEN(PreElaborazione!L18)),""))</f>
        <v>2202</v>
      </c>
      <c r="M17" s="90" t="str">
        <f ca="1">IF(LEN(PreElaborazione!M18)&gt;M$6,LEFT(PreElaborazione!M18,M$6),IF(M$5="NUM",REPT("0",M$6-LEN(PreElaborazione!M18)),"") &amp; UPPER(PreElaborazione!M18) &amp; IF(M$5="ALF",REPT(" ",M$6-LEN(PreElaborazione!M18)),""))</f>
        <v xml:space="preserve">E8*168/2013*00007*05                </v>
      </c>
      <c r="N17" s="90" t="str">
        <f ca="1">IF(LEN(PreElaborazione!N18)&gt;N$6,LEFT(PreElaborazione!N18,N$6),IF(N$5="NUM",REPT("0",N$6-LEN(PreElaborazione!N18)),"") &amp; UPPER(PreElaborazione!N18) &amp; IF(N$5="ALF",REPT(" ",N$6-LEN(PreElaborazione!N18)),""))</f>
        <v>22022022</v>
      </c>
      <c r="O17" s="90" t="str">
        <f ca="1">IF(LEN(PreElaborazione!O18)&gt;O$6,LEFT(PreElaborazione!O18,O$6),IF(O$5="NUM",REPT("0",O$6-LEN(PreElaborazione!O18)),"") &amp; UPPER(PreElaborazione!O18) &amp; IF(O$5="ALF",REPT(" ",O$6-LEN(PreElaborazione!O18)),""))</f>
        <v xml:space="preserve">ASKOLL EVA S.P.A.                         </v>
      </c>
      <c r="P17" s="90" t="str">
        <f ca="1">IF(LEN(PreElaborazione!P18)&gt;P$6,LEFT(PreElaborazione!P18,P$6),IF(P$5="NUM",REPT("0",P$6-LEN(PreElaborazione!P18)),"") &amp; UPPER(PreElaborazione!P18) &amp; IF(P$5="ALF",REPT(" ",P$6-LEN(PreElaborazione!P18)),""))</f>
        <v xml:space="preserve">01        </v>
      </c>
      <c r="Q17" s="90" t="str">
        <f ca="1">IF(LEN(PreElaborazione!Q18)&gt;Q$6,LEFT(PreElaborazione!Q18,Q$6),IF(Q$5="NUM",REPT("0",Q$6-LEN(PreElaborazione!Q18)),"") &amp; UPPER(PreElaborazione!Q18) &amp; IF(Q$5="ALF",REPT(" ",Q$6-LEN(PreElaborazione!Q18)),""))</f>
        <v xml:space="preserve">05                       </v>
      </c>
      <c r="R17" s="90" t="str">
        <f ca="1">IF(LEN(PreElaborazione!R18)&gt;R$6,LEFT(PreElaborazione!R18,R$6),IF(R$5="NUM",REPT("0",R$6-LEN(PreElaborazione!R18)),"") &amp; UPPER(PreElaborazione!R18) &amp; IF(R$5="ALF",REPT(" ",R$6-LEN(PreElaborazione!R18)),""))</f>
        <v xml:space="preserve">02                                 </v>
      </c>
      <c r="S17" s="90" t="str">
        <f ca="1">IF(LEN(PreElaborazione!S18)&gt;S$6,LEFT(PreElaborazione!S18,S$6),IF(S$5="NUM",REPT("0",S$6-LEN(PreElaborazione!S18)),"") &amp; UPPER(PreElaborazione!S18) &amp; IF(S$5="ALF",REPT(" ",S$6-LEN(PreElaborazione!S18)),""))</f>
        <v xml:space="preserve">ASKOLL                                    </v>
      </c>
      <c r="T17" s="90" t="str">
        <f ca="1">IF(LEN(PreElaborazione!T18)&gt;T$6,LEFT(PreElaborazione!T18,T$6),IF(T$5="NUM",REPT("0",T$6-LEN(PreElaborazione!T18)),"") &amp; UPPER(PreElaborazione!T18) &amp; IF(T$5="ALF",REPT(" ",T$6-LEN(PreElaborazione!T18)),""))</f>
        <v xml:space="preserve">                                        </v>
      </c>
      <c r="U17" s="90" t="str">
        <f ca="1">IF(LEN(PreElaborazione!U18)&gt;U$6,LEFT(PreElaborazione!U18,U$6),IF(U$5="NUM",REPT("0",U$6-LEN(PreElaborazione!U18)),"") &amp; UPPER(PreElaborazione!U18) &amp; IF(U$5="ALF",REPT(" ",U$6-LEN(PreElaborazione!U18)),""))</f>
        <v>M0</v>
      </c>
      <c r="V17" s="90" t="str">
        <f ca="1">IF(LEN(PreElaborazione!V18)&gt;V$6,LEFT(PreElaborazione!V18,V$6),IF(V$5="NUM",REPT("0",V$6-LEN(PreElaborazione!V18)),"") &amp; UPPER(PreElaborazione!V18) &amp; IF(V$5="ALF",REPT(" ",V$6-LEN(PreElaborazione!V18)),""))</f>
        <v xml:space="preserve">EME201      </v>
      </c>
      <c r="W17" s="90" t="str">
        <f ca="1">IF(LEN(PreElaborazione!W18)&gt;W$6,LEFT(PreElaborazione!W18,W$6),IF(W$5="NUM",REPT("0",W$6-LEN(PreElaborazione!W18)),"") &amp; UPPER(PreElaborazione!W18) &amp; IF(W$5="ALF",REPT(" ",W$6-LEN(PreElaborazione!W18)),""))</f>
        <v xml:space="preserve">    </v>
      </c>
      <c r="X17" s="90" t="str">
        <f ca="1">IF(LEN(PreElaborazione!X18)&gt;X$6,LEFT(PreElaborazione!X18,X$6),IF(X$5="NUM",REPT("0",X$6-LEN(PreElaborazione!X18)),"") &amp; UPPER(PreElaborazione!X18) &amp; IF(X$5="ALF",REPT(" ",X$6-LEN(PreElaborazione!X18)),""))</f>
        <v>00000</v>
      </c>
      <c r="Y17" s="90" t="str">
        <f ca="1">IF(LEN(PreElaborazione!Y18)&gt;Y$6,LEFT(PreElaborazione!Y18,Y$6),IF(Y$5="NUM",REPT("0",Y$6-LEN(PreElaborazione!Y18)),"") &amp; UPPER(PreElaborazione!Y18) &amp; IF(Y$5="ALF",REPT(" ",Y$6-LEN(PreElaborazione!Y18)),""))</f>
        <v xml:space="preserve">   </v>
      </c>
      <c r="Z17" s="90" t="str">
        <f ca="1">IF(LEN(PreElaborazione!Z18)&gt;Z$6,LEFT(PreElaborazione!Z18,Z$6),IF(Z$5="NUM",REPT("0",Z$6-LEN(PreElaborazione!Z18)),"") &amp; UPPER(PreElaborazione!Z18) &amp; IF(Z$5="ALF",REPT(" ",Z$6-LEN(PreElaborazione!Z18)),""))</f>
        <v>ELE</v>
      </c>
      <c r="AA17" s="90" t="str">
        <f ca="1">IF(LEN(PreElaborazione!AA18)&gt;AA$6,LEFT(PreElaborazione!AA18,AA$6),IF(AA$5="NUM",REPT("0",AA$6-LEN(PreElaborazione!AA18)),"") &amp; UPPER(PreElaborazione!AA18) &amp; IF(AA$5="ALF",REPT(" ",AA$6-LEN(PreElaborazione!AA18)),""))</f>
        <v>0</v>
      </c>
      <c r="AB17" s="90" t="str">
        <f ca="1">IF(LEN(PreElaborazione!AB18)&gt;AB$6,LEFT(PreElaborazione!AB18,AB$6),IF(AB$5="NUM",REPT("0",AB$6-LEN(PreElaborazione!AB18)),"") &amp; UPPER(PreElaborazione!AB18) &amp; IF(AB$5="ALF",REPT(" ",AB$6-LEN(PreElaborazione!AB18)),""))</f>
        <v>00</v>
      </c>
      <c r="AC17" s="90" t="str">
        <f ca="1">IF(LEN(PreElaborazione!AC18)&gt;AC$6,LEFT(PreElaborazione!AC18,AC$6),IF(AC$5="NUM",REPT("0",AC$6-LEN(PreElaborazione!AC18)),"") &amp; UPPER(PreElaborazione!AC18) &amp; IF(AC$5="ALF",REPT(" ",AC$6-LEN(PreElaborazione!AC18)),""))</f>
        <v>0000000</v>
      </c>
      <c r="AD17" s="90" t="str">
        <f ca="1">IF(LEN(PreElaborazione!AD18)&gt;AD$6,LEFT(PreElaborazione!AD18,AD$6),IF(AD$5="NUM",REPT("0",AD$6-LEN(PreElaborazione!AD18)),"") &amp; UPPER(PreElaborazione!AD18) &amp; IF(AD$5="ALF",REPT(" ",AD$6-LEN(PreElaborazione!AD18)),""))</f>
        <v>00270</v>
      </c>
      <c r="AE17" s="90" t="str">
        <f ca="1">IF(LEN(PreElaborazione!AE18)&gt;AE$6,LEFT(PreElaborazione!AE18,AE$6),IF(AE$5="NUM",REPT("0",AE$6-LEN(PreElaborazione!AE18)),"") &amp; UPPER(PreElaborazione!AE18) &amp; IF(AE$5="ALF",REPT(" ",AE$6-LEN(PreElaborazione!AE18)),""))</f>
        <v>I</v>
      </c>
      <c r="AF17" s="90" t="str">
        <f ca="1">IF(LEN(PreElaborazione!AF18)&gt;AF$6,LEFT(PreElaborazione!AF18,AF$6),IF(AF$5="NUM",REPT("0",AF$6-LEN(PreElaborazione!AF18)),"") &amp; UPPER(PreElaborazione!AF18) &amp; IF(AF$5="ALF",REPT(" ",AF$6-LEN(PreElaborazione!AF18)),""))</f>
        <v>00000</v>
      </c>
      <c r="AG17" s="90" t="str">
        <f ca="1">IF(LEN(PreElaborazione!AG18)&gt;AG$6,LEFT(PreElaborazione!AG18,AG$6),IF(AG$5="NUM",REPT("0",AG$6-LEN(PreElaborazione!AG18)),"") &amp; UPPER(PreElaborazione!AG18) &amp; IF(AG$5="ALF",REPT(" ",AG$6-LEN(PreElaborazione!AG18)),""))</f>
        <v>000</v>
      </c>
      <c r="AH17" s="90" t="str">
        <f ca="1">IF(LEN(PreElaborazione!AH18)&gt;AH$6,LEFT(PreElaborazione!AH18,AH$6),IF(AH$5="NUM",REPT("0",AH$6-LEN(PreElaborazione!AH18)),"") &amp; UPPER(PreElaborazione!AH18) &amp; IF(AH$5="ALF",REPT(" ",AH$6-LEN(PreElaborazione!AH18)),""))</f>
        <v>1</v>
      </c>
      <c r="AI17" s="90" t="str">
        <f ca="1">IF(LEN(PreElaborazione!AI18)&gt;AI$6,LEFT(PreElaborazione!AI18,AI$6),IF(AI$5="NUM",REPT("0",AI$6-LEN(PreElaborazione!AI18)),"") &amp; UPPER(PreElaborazione!AI18) &amp; IF(AI$5="ALF",REPT(" ",AI$6-LEN(PreElaborazione!AI18)),""))</f>
        <v>001</v>
      </c>
      <c r="AJ17" s="90" t="str">
        <f ca="1">IF(LEN(PreElaborazione!AJ18)&gt;AJ$6,LEFT(PreElaborazione!AJ18,AJ$6),IF(AJ$5="NUM",REPT("0",AJ$6-LEN(PreElaborazione!AJ18)),"") &amp; UPPER(PreElaborazione!AJ18) &amp; IF(AJ$5="ALF",REPT(" ",AJ$6-LEN(PreElaborazione!AJ18)),""))</f>
        <v>02000</v>
      </c>
      <c r="AK17" s="90" t="str">
        <f ca="1">IF(LEN(PreElaborazione!AK18)&gt;AK$6,LEFT(PreElaborazione!AK18,AK$6),IF(AK$5="NUM",REPT("0",AK$6-LEN(PreElaborazione!AK18)),"") &amp; UPPER(PreElaborazione!AK18) &amp; IF(AK$5="ALF",REPT(" ",AK$6-LEN(PreElaborazione!AK18)),""))</f>
        <v>0726</v>
      </c>
      <c r="AL17" s="90" t="str">
        <f ca="1">IF(LEN(PreElaborazione!AL18)&gt;AL$6,LEFT(PreElaborazione!AL18,AL$6),IF(AL$5="NUM",REPT("0",AL$6-LEN(PreElaborazione!AL18)),"") &amp; UPPER(PreElaborazione!AL18) &amp; IF(AL$5="ALF",REPT(" ",AL$6-LEN(PreElaborazione!AL18)),""))</f>
        <v>0000</v>
      </c>
      <c r="AM17" s="90" t="str">
        <f ca="1">IF(LEN(PreElaborazione!AM18)&gt;AM$6,LEFT(PreElaborazione!AM18,AM$6),IF(AM$5="NUM",REPT("0",AM$6-LEN(PreElaborazione!AM18)),"") &amp; UPPER(PreElaborazione!AM18) &amp; IF(AM$5="ALF",REPT(" ",AM$6-LEN(PreElaborazione!AM18)),""))</f>
        <v>0000</v>
      </c>
      <c r="AN17" s="90" t="str">
        <f ca="1">IF(LEN(PreElaborazione!AN18)&gt;AN$6,LEFT(PreElaborazione!AN18,AN$6),IF(AN$5="NUM",REPT("0",AN$6-LEN(PreElaborazione!AN18)),"") &amp; UPPER(PreElaborazione!AN18) &amp; IF(AN$5="ALF",REPT(" ",AN$6-LEN(PreElaborazione!AN18)),""))</f>
        <v>1245</v>
      </c>
      <c r="AO17" s="90" t="str">
        <f ca="1">IF(LEN(PreElaborazione!AO18)&gt;AO$6,LEFT(PreElaborazione!AO18,AO$6),IF(AO$5="NUM",REPT("0",AO$6-LEN(PreElaborazione!AO18)),"") &amp; UPPER(PreElaborazione!AO18) &amp; IF(AO$5="ALF",REPT(" ",AO$6-LEN(PreElaborazione!AO18)),""))</f>
        <v>0000</v>
      </c>
      <c r="AP17" s="90" t="str">
        <f ca="1">IF(LEN(PreElaborazione!AP18)&gt;AP$6,LEFT(PreElaborazione!AP18,AP$6),IF(AP$5="NUM",REPT("0",AP$6-LEN(PreElaborazione!AP18)),"") &amp; UPPER(PreElaborazione!AP18) &amp; IF(AP$5="ALF",REPT(" ",AP$6-LEN(PreElaborazione!AP18)),""))</f>
        <v>0000</v>
      </c>
      <c r="AQ17" s="90" t="str">
        <f ca="1">IF(LEN(PreElaborazione!AQ18)&gt;AQ$6,LEFT(PreElaborazione!AQ18,AQ$6),IF(AQ$5="NUM",REPT("0",AQ$6-LEN(PreElaborazione!AQ18)),"") &amp; UPPER(PreElaborazione!AQ18) &amp; IF(AQ$5="ALF",REPT(" ",AQ$6-LEN(PreElaborazione!AQ18)),""))</f>
        <v>000</v>
      </c>
      <c r="AR17" s="90" t="str">
        <f ca="1">IF(LEN(PreElaborazione!AR18)&gt;AR$6,LEFT(PreElaborazione!AR18,AR$6),IF(AR$5="NUM",REPT("0",AR$6-LEN(PreElaborazione!AR18)),"") &amp; UPPER(PreElaborazione!AR18) &amp; IF(AR$5="ALF",REPT(" ",AR$6-LEN(PreElaborazione!AR18)),""))</f>
        <v>000</v>
      </c>
      <c r="AS17" s="90" t="str">
        <f ca="1">IF(LEN(PreElaborazione!AS18)&gt;AS$6,LEFT(PreElaborazione!AS18,AS$6),IF(AS$5="NUM",REPT("0",AS$6-LEN(PreElaborazione!AS18)),"") &amp; UPPER(PreElaborazione!AS18) &amp; IF(AS$5="ALF",REPT(" ",AS$6-LEN(PreElaborazione!AS18)),""))</f>
        <v>0</v>
      </c>
      <c r="AT17" s="90" t="str">
        <f ca="1">IF(LEN(PreElaborazione!AT18)&gt;AT$6,LEFT(PreElaborazione!AT18,AT$6),IF(AT$5="NUM",REPT("0",AT$6-LEN(PreElaborazione!AT18)),"") &amp; UPPER(PreElaborazione!AT18) &amp; IF(AT$5="ALF",REPT(" ",AT$6-LEN(PreElaborazione!AT18)),""))</f>
        <v>000170</v>
      </c>
      <c r="AU17" s="90" t="str">
        <f ca="1">IF(LEN(PreElaborazione!AU18)&gt;AU$6,LEFT(PreElaborazione!AU18,AU$6),IF(AU$5="NUM",REPT("0",AU$6-LEN(PreElaborazione!AU18)),"") &amp; UPPER(PreElaborazione!AU18) &amp; IF(AU$5="ALF",REPT(" ",AU$6-LEN(PreElaborazione!AU18)),""))</f>
        <v>000260</v>
      </c>
      <c r="AV17" s="90" t="str">
        <f ca="1">IF(LEN(PreElaborazione!AV18)&gt;AV$6,LEFT(PreElaborazione!AV18,AV$6),IF(AV$5="NUM",REPT("0",AV$6-LEN(PreElaborazione!AV18)),"") &amp; UPPER(PreElaborazione!AV18) &amp; IF(AV$5="ALF",REPT(" ",AV$6-LEN(PreElaborazione!AV18)),""))</f>
        <v>000000</v>
      </c>
      <c r="AW17" s="90" t="str">
        <f ca="1">IF(LEN(PreElaborazione!AW18)&gt;AW$6,LEFT(PreElaborazione!AW18,AW$6),IF(AW$5="NUM",REPT("0",AW$6-LEN(PreElaborazione!AW18)),"") &amp; UPPER(PreElaborazione!AW18) &amp; IF(AW$5="ALF",REPT(" ",AW$6-LEN(PreElaborazione!AW18)),""))</f>
        <v>02</v>
      </c>
      <c r="AX17" s="90" t="str">
        <f ca="1">IF(LEN(PreElaborazione!AX18)&gt;AX$6,LEFT(PreElaborazione!AX18,AX$6),IF(AX$5="NUM",REPT("0",AX$6-LEN(PreElaborazione!AX18)),"") &amp; UPPER(PreElaborazione!AX18) &amp; IF(AX$5="ALF",REPT(" ",AX$6-LEN(PreElaborazione!AX18)),""))</f>
        <v>01</v>
      </c>
      <c r="AY17" s="90" t="str">
        <f ca="1">IF(LEN(PreElaborazione!AY18)&gt;AY$6,LEFT(PreElaborazione!AY18,AY$6),IF(AY$5="NUM",REPT("0",AY$6-LEN(PreElaborazione!AY18)),"") &amp; UPPER(PreElaborazione!AY18) &amp; IF(AY$5="ALF",REPT(" ",AY$6-LEN(PreElaborazione!AY18)),""))</f>
        <v>MEC</v>
      </c>
      <c r="AZ17" s="90" t="str">
        <f ca="1">IF(LEN(PreElaborazione!AZ18)&gt;AZ$6,LEFT(PreElaborazione!AZ18,AZ$6),IF(AZ$5="NUM",REPT("0",AZ$6-LEN(PreElaborazione!AZ18)),"") &amp; UPPER(PreElaborazione!AZ18) &amp; IF(AZ$5="ALF",REPT(" ",AZ$6-LEN(PreElaborazione!AZ18)),""))</f>
        <v>1/18,31</v>
      </c>
      <c r="BA17" s="90" t="str">
        <f ca="1">IF(LEN(PreElaborazione!BA18)&gt;BA$6,LEFT(PreElaborazione!BA18,BA$6),IF(BA$5="NUM",REPT("0",BA$6-LEN(PreElaborazione!BA18)),"") &amp; UPPER(PreElaborazione!BA18) &amp; IF(BA$5="ALF",REPT(" ",BA$6-LEN(PreElaborazione!BA18)),""))</f>
        <v xml:space="preserve">                  </v>
      </c>
      <c r="BB17" s="90" t="str">
        <f ca="1">IF(LEN(PreElaborazione!BB18)&gt;BB$6,LEFT(PreElaborazione!BB18,BB$6),IF(BB$5="NUM",REPT("0",BB$6-LEN(PreElaborazione!BB18)),"") &amp; UPPER(PreElaborazione!BB18) &amp; IF(BB$5="ALF",REPT(" ",BB$6-LEN(PreElaborazione!BB18)),""))</f>
        <v xml:space="preserve">ANT 80/80-16 45J POST 90/80-16 51J  </v>
      </c>
      <c r="BC17" s="90" t="str">
        <f ca="1">IF(LEN(PreElaborazione!BC18)&gt;BC$6,LEFT(PreElaborazione!BC18,BC$6),IF(BC$5="NUM",REPT("0",BC$6-LEN(PreElaborazione!BC18)),"") &amp; UPPER(PreElaborazione!BC18) &amp; IF(BC$5="ALF",REPT(" ",BC$6-LEN(PreElaborazione!BC18)),""))</f>
        <v>A</v>
      </c>
      <c r="BD17" s="90" t="str">
        <f ca="1">IF(LEN(PreElaborazione!BD18)&gt;BD$6,LEFT(PreElaborazione!BD18,BD$6),IF(BD$5="NUM",REPT("0",BD$6-LEN(PreElaborazione!BD18)),"") &amp; UPPER(PreElaborazione!BD18) &amp; IF(BD$5="ALF",REPT(" ",BD$6-LEN(PreElaborazione!BD18)),""))</f>
        <v>000</v>
      </c>
      <c r="BE17" s="90" t="str">
        <f ca="1">IF(LEN(PreElaborazione!BE18)&gt;BE$6,LEFT(PreElaborazione!BE18,BE$6),IF(BE$5="NUM",REPT("0",BE$6-LEN(PreElaborazione!BE18)),"") &amp; UPPER(PreElaborazione!BE18) &amp; IF(BE$5="ALF",REPT(" ",BE$6-LEN(PreElaborazione!BE18)),""))</f>
        <v>00000</v>
      </c>
      <c r="BF17" s="90" t="str">
        <f ca="1">IF(LEN(PreElaborazione!BF18)&gt;BF$6,LEFT(PreElaborazione!BF18,BF$6),IF(BF$5="NUM",REPT("0",BF$6-LEN(PreElaborazione!BF18)),"") &amp; UPPER(PreElaborazione!BF18) &amp; IF(BF$5="ALF",REPT(" ",BF$6-LEN(PreElaborazione!BF18)),""))</f>
        <v>04500</v>
      </c>
      <c r="BG17" s="90" t="str">
        <f ca="1">IF(LEN(PreElaborazione!BG18)&gt;BG$6,LEFT(PreElaborazione!BG18,BG$6),IF(BG$5="NUM",REPT("0",BG$6-LEN(PreElaborazione!BG18)),"") &amp; UPPER(PreElaborazione!BG18) &amp; IF(BG$5="ALF",REPT(" ",BG$6-LEN(PreElaborazione!BG18)),""))</f>
        <v xml:space="preserve"> </v>
      </c>
      <c r="BH17" s="90" t="str">
        <f ca="1">IF(LEN(PreElaborazione!BH18)&gt;BH$6,LEFT(PreElaborazione!BH18,BH$6),IF(BH$5="NUM",REPT("0",BH$6-LEN(PreElaborazione!BH18)),"") &amp; UPPER(PreElaborazione!BH18) &amp; IF(BH$5="ALF",REPT(" ",BH$6-LEN(PreElaborazione!BH18)),""))</f>
        <v>000000</v>
      </c>
      <c r="BI17" s="90" t="str">
        <f ca="1">IF(LEN(PreElaborazione!BI18)&gt;BI$6,LEFT(PreElaborazione!BI18,BI$6),IF(BI$5="NUM",REPT("0",BI$6-LEN(PreElaborazione!BI18)),"") &amp; UPPER(PreElaborazione!BI18) &amp; IF(BI$5="ALF",REPT(" ",BI$6-LEN(PreElaborazione!BI18)),""))</f>
        <v xml:space="preserve"> </v>
      </c>
      <c r="BJ17" s="90" t="str">
        <f ca="1">IF(LEN(PreElaborazione!BJ18)&gt;BJ$6,LEFT(PreElaborazione!BJ18,BJ$6),IF(BJ$5="NUM",REPT("0",BJ$6-LEN(PreElaborazione!BJ18)),"") &amp; UPPER(PreElaborazione!BJ18) &amp; IF(BJ$5="ALF",REPT(" ",BJ$6-LEN(PreElaborazione!BJ18)),""))</f>
        <v xml:space="preserve"> </v>
      </c>
      <c r="BK17" s="90" t="str">
        <f ca="1">IF(LEN(PreElaborazione!BK18)&gt;BK$6,LEFT(PreElaborazione!BK18,BK$6),IF(BK$5="NUM",REPT("0",BK$6-LEN(PreElaborazione!BK18)),"") &amp; UPPER(PreElaborazione!BK18) &amp; IF(BK$5="ALF",REPT(" ",BK$6-LEN(PreElaborazione!BK18)),""))</f>
        <v xml:space="preserve"> </v>
      </c>
      <c r="BL17" s="90" t="str">
        <f ca="1">IF(LEN(PreElaborazione!BL18)&gt;BL$6,LEFT(PreElaborazione!BL18,BL$6),IF(BL$5="NUM",REPT("0",BL$6-LEN(PreElaborazione!BL18)),"") &amp; UPPER(PreElaborazione!BL18) &amp; IF(BL$5="ALF",REPT(" ",BL$6-LEN(PreElaborazione!BL18)),""))</f>
        <v xml:space="preserve">L1 </v>
      </c>
      <c r="BM17" s="90" t="str">
        <f ca="1">IF(LEN(PreElaborazione!BM18)&gt;BM$6,LEFT(PreElaborazione!BM18,BM$6),IF(BM$5="NUM",REPT("0",BM$6-LEN(PreElaborazione!BM18)),"") &amp; UPPER(PreElaborazione!BM18) &amp; IF(BM$5="ALF",REPT(" ",BM$6-LEN(PreElaborazione!BM18)),""))</f>
        <v xml:space="preserve">   </v>
      </c>
      <c r="BN17" s="90" t="str">
        <f ca="1">IF(LEN(PreElaborazione!BN18)&gt;BN$6,LEFT(PreElaborazione!BN18,BN$6),IF(BN$5="NUM",REPT("0",BN$6-LEN(PreElaborazione!BN18)),"") &amp; UPPER(PreElaborazione!BN18) &amp; IF(BN$5="ALF",REPT(" ",BN$6-LEN(PreElaborazione!BN18)),""))</f>
        <v xml:space="preserve"> </v>
      </c>
      <c r="BO17" s="90" t="str">
        <f ca="1">IF(LEN(PreElaborazione!BO18)&gt;BO$6,LEFT(PreElaborazione!BO18,BO$6),IF(BO$5="NUM",REPT("0",BO$6-LEN(PreElaborazione!BO18)),"") &amp; UPPER(PreElaborazione!BO18) &amp; IF(BO$5="ALF",REPT(" ",BO$6-LEN(PreElaborazione!BO18)),""))</f>
        <v>0000</v>
      </c>
      <c r="BP17" s="90" t="str">
        <f ca="1">IF(LEN(PreElaborazione!BP18)&gt;BP$6,LEFT(PreElaborazione!BP18,BP$6),IF(BP$5="NUM",REPT("0",BP$6-LEN(PreElaborazione!BP18)),"") &amp; UPPER(PreElaborazione!BP18) &amp; IF(BP$5="ALF",REPT(" ",BP$6-LEN(PreElaborazione!BP18)),""))</f>
        <v>0000</v>
      </c>
      <c r="BQ17" s="90" t="str">
        <f ca="1">IF(LEN(PreElaborazione!BQ18)&gt;BQ$6,LEFT(PreElaborazione!BQ18,BQ$6),IF(BQ$5="NUM",REPT("0",BQ$6-LEN(PreElaborazione!BQ18)),"") &amp; UPPER(PreElaborazione!BQ18) &amp; IF(BQ$5="ALF",REPT(" ",BQ$6-LEN(PreElaborazione!BQ18)),""))</f>
        <v>0000</v>
      </c>
      <c r="BR17" s="90" t="str">
        <f ca="1">IF(LEN(PreElaborazione!BR18)&gt;BR$6,LEFT(PreElaborazione!BR18,BR$6),IF(BR$5="NUM",REPT("0",BR$6-LEN(PreElaborazione!BR18)),"") &amp; UPPER(PreElaborazione!BR18) &amp; IF(BR$5="ALF",REPT(" ",BR$6-LEN(PreElaborazione!BR18)),""))</f>
        <v xml:space="preserve">     </v>
      </c>
      <c r="BS17" s="90" t="str">
        <f ca="1">IF(LEN(PreElaborazione!BS18)&gt;BS$6,LEFT(PreElaborazione!BS18,BS$6),IF(BS$5="NUM",REPT("0",BS$6-LEN(PreElaborazione!BS18)),"") &amp; UPPER(PreElaborazione!BS18) &amp; IF(BS$5="ALF",REPT(" ",BS$6-LEN(PreElaborazione!BS18)),""))</f>
        <v xml:space="preserve">     </v>
      </c>
      <c r="BT17" s="90" t="str">
        <f ca="1">IF(LEN(PreElaborazione!BT18)&gt;BT$6,LEFT(PreElaborazione!BT18,BT$6),IF(BT$5="NUM",REPT("0",BT$6-LEN(PreElaborazione!BT18)),"") &amp; UPPER(PreElaborazione!BT18) &amp; IF(BT$5="ALF",REPT(" ",BT$6-LEN(PreElaborazione!BT18)),""))</f>
        <v xml:space="preserve">    </v>
      </c>
      <c r="BU17" s="90" t="str">
        <f ca="1">IF(LEN(PreElaborazione!BU18)&gt;BU$6,LEFT(PreElaborazione!BU18,BU$6),IF(BU$5="NUM",REPT("0",BU$6-LEN(PreElaborazione!BU18)),"") &amp; UPPER(PreElaborazione!BU18) &amp; IF(BU$5="ALF",REPT(" ",BU$6-LEN(PreElaborazione!BU18)),""))</f>
        <v xml:space="preserve">   </v>
      </c>
      <c r="BV17" s="90" t="str">
        <f ca="1">IF(LEN(PreElaborazione!BV18)&gt;BV$6,LEFT(PreElaborazione!BV18,BV$6),IF(BV$5="NUM",REPT("0",BV$6-LEN(PreElaborazione!BV18)),"") &amp; UPPER(PreElaborazione!BV18) &amp; IF(BV$5="ALF",REPT(" ",BV$6-LEN(PreElaborazione!BV18)),""))</f>
        <v xml:space="preserve">                                    </v>
      </c>
      <c r="BW17" s="90" t="str">
        <f ca="1">IF(LEN(PreElaborazione!BW18)&gt;BW$6,LEFT(PreElaborazione!BW18,BW$6),IF(BW$5="NUM",REPT("0",BW$6-LEN(PreElaborazione!BW18)),"") &amp; UPPER(PreElaborazione!BW18) &amp; IF(BW$5="ALF",REPT(" ",BW$6-LEN(PreElaborazione!BW18)),""))</f>
        <v xml:space="preserve">                                    </v>
      </c>
      <c r="BX17" s="90" t="str">
        <f ca="1">IF(LEN(PreElaborazione!BX18)&gt;BX$6,LEFT(PreElaborazione!BX18,BX$6),IF(BX$5="NUM",REPT("0",BX$6-LEN(PreElaborazione!BX18)),"") &amp; UPPER(PreElaborazione!BX18) &amp; IF(BX$5="ALF",REPT(" ",BX$6-LEN(PreElaborazione!BX18)),""))</f>
        <v xml:space="preserve">  </v>
      </c>
      <c r="BY17" s="90" t="str">
        <f ca="1">IF(LEN(PreElaborazione!BY18)&gt;BY$6,LEFT(PreElaborazione!BY18,BY$6),IF(BY$5="NUM",REPT("0",BY$6-LEN(PreElaborazione!BY18)),"") &amp; UPPER(PreElaborazione!BY18) &amp; IF(BY$5="ALF",REPT(" ",BY$6-LEN(PreElaborazione!BY18)),""))</f>
        <v>00</v>
      </c>
      <c r="BZ17" s="90" t="str">
        <f ca="1">IF(LEN(PreElaborazione!BZ18)&gt;BZ$6,LEFT(PreElaborazione!BZ18,BZ$6),IF(BZ$5="NUM",REPT("0",BZ$6-LEN(PreElaborazione!BZ18)),"") &amp; UPPER(PreElaborazione!BZ18) &amp; IF(BZ$5="ALF",REPT(" ",BZ$6-LEN(PreElaborazione!BZ18)),""))</f>
        <v xml:space="preserve">                                           </v>
      </c>
      <c r="CA17" s="90" t="str">
        <f ca="1">IF(LEN(PreElaborazione!CA18)&gt;CA$6,LEFT(PreElaborazione!CA18,CA$6),IF(CA$5="NUM",REPT("0",CA$6-LEN(PreElaborazione!CA18)),"") &amp; UPPER(PreElaborazione!CA18) &amp; IF(CA$5="ALF",REPT(" ",CA$6-LEN(PreElaborazione!CA18)),""))</f>
        <v xml:space="preserve">CAT. INTERNAZIONALE COMPLETA L1E-B  </v>
      </c>
      <c r="CB17" s="90" t="str">
        <f ca="1">IF(LEN(PreElaborazione!CB18)&gt;CB$6,LEFT(PreElaborazione!CB18,CB$6),IF(CB$5="NUM",REPT("0",CB$6-LEN(PreElaborazione!CB18)),"") &amp; UPPER(PreElaborazione!CB18) &amp; IF(CB$5="ALF",REPT(" ",CB$6-LEN(PreElaborazione!CB18)),""))</f>
        <v xml:space="preserve">AUTONOMIA 95 KM                     </v>
      </c>
      <c r="CC17" s="90" t="str">
        <f ca="1">IF(LEN(PreElaborazione!CC18)&gt;CC$6,LEFT(PreElaborazione!CC18,CC$6),IF(CC$5="NUM",REPT("0",CC$6-LEN(PreElaborazione!CC18)),"") &amp; UPPER(PreElaborazione!CC18) &amp; IF(CC$5="ALF",REPT(" ",CC$6-LEN(PreElaborazione!CC18)),""))</f>
        <v xml:space="preserve">CONSUMO 45 KWH/KM                   </v>
      </c>
      <c r="CD17" s="90" t="str">
        <f ca="1">IF(LEN(PreElaborazione!CD18)&gt;CD$6,LEFT(PreElaborazione!CD18,CD$6),IF(CD$5="NUM",REPT("0",CD$6-LEN(PreElaborazione!CD18)),"") &amp; UPPER(PreElaborazione!CD18) &amp; IF(CD$5="ALF",REPT(" ",CD$6-LEN(PreElaborazione!CD18)),""))</f>
        <v xml:space="preserve">                                    </v>
      </c>
      <c r="CE17" s="90" t="str">
        <f ca="1">IF(LEN(PreElaborazione!CE18)&gt;CE$6,LEFT(PreElaborazione!CE18,CE$6),IF(CE$5="NUM",REPT("0",CE$6-LEN(PreElaborazione!CE18)),"") &amp; UPPER(PreElaborazione!CE18) &amp; IF(CE$5="ALF",REPT(" ",CE$6-LEN(PreElaborazione!CE18)),""))</f>
        <v xml:space="preserve">                                    </v>
      </c>
      <c r="CF17" s="90" t="str">
        <f ca="1">IF(LEN(PreElaborazione!CF18)&gt;CF$6,LEFT(PreElaborazione!CF18,CF$6),IF(CF$5="NUM",REPT("0",CF$6-LEN(PreElaborazione!CF18)),"") &amp; UPPER(PreElaborazione!CF18) &amp; IF(CF$5="ALF",REPT(" ",CF$6-LEN(PreElaborazione!CF18)),""))</f>
        <v xml:space="preserve">                                    </v>
      </c>
      <c r="CG17" s="90" t="str">
        <f ca="1">IF(LEN(PreElaborazione!CG18)&gt;CG$6,LEFT(PreElaborazione!CG18,CG$6),IF(CG$5="NUM",REPT("0",CG$6-LEN(PreElaborazione!CG18)),"") &amp; UPPER(PreElaborazione!CG18) &amp; IF(CG$5="ALF",REPT(" ",CG$6-LEN(PreElaborazione!CG18)),""))</f>
        <v xml:space="preserve">                                    </v>
      </c>
      <c r="CH17" s="90" t="str">
        <f ca="1">IF(LEN(PreElaborazione!CH18)&gt;CH$6,LEFT(PreElaborazione!CH18,CH$6),IF(CH$5="NUM",REPT("0",CH$6-LEN(PreElaborazione!CH18)),"") &amp; UPPER(PreElaborazione!CH18) &amp; IF(CH$5="ALF",REPT(" ",CH$6-LEN(PreElaborazione!CH18)),""))</f>
        <v xml:space="preserve">                                    </v>
      </c>
      <c r="CI17" s="90" t="str">
        <f ca="1">IF(LEN(PreElaborazione!CI18)&gt;CI$6,LEFT(PreElaborazione!CI18,CI$6),IF(CI$5="NUM",REPT("0",CI$6-LEN(PreElaborazione!CI18)),"") &amp; UPPER(PreElaborazione!CI18) &amp; IF(CI$5="ALF",REPT(" ",CI$6-LEN(PreElaborazione!CI18)),""))</f>
        <v xml:space="preserve">                                    </v>
      </c>
      <c r="CJ17" s="90" t="str">
        <f ca="1">IF(LEN(PreElaborazione!CJ18)&gt;CJ$6,LEFT(PreElaborazione!CJ18,CJ$6),IF(CJ$5="NUM",REPT("0",CJ$6-LEN(PreElaborazione!CJ18)),"") &amp; UPPER(PreElaborazione!CJ18) &amp; IF(CJ$5="ALF",REPT(" ",CJ$6-LEN(PreElaborazione!CJ18)),""))</f>
        <v xml:space="preserve">                                    </v>
      </c>
      <c r="CK17" s="90" t="str">
        <f ca="1">IF(LEN(PreElaborazione!CK18)&gt;CK$6,LEFT(PreElaborazione!CK18,CK$6),IF(CK$5="NUM",REPT("0",CK$6-LEN(PreElaborazione!CK18)),"") &amp; UPPER(PreElaborazione!CK18) &amp; IF(CK$5="ALF",REPT(" ",CK$6-LEN(PreElaborazione!CK18)),""))</f>
        <v xml:space="preserve">                                    </v>
      </c>
      <c r="CL17" s="90" t="str">
        <f ca="1">IF(LEN(PreElaborazione!CL18)&gt;CL$6,LEFT(PreElaborazione!CL18,CL$6),IF(CL$5="NUM",REPT("0",CL$6-LEN(PreElaborazione!CL18)),"") &amp; UPPER(PreElaborazione!CL18) &amp; IF(CL$5="ALF",REPT(" ",CL$6-LEN(PreElaborazione!CL18)),""))</f>
        <v xml:space="preserve">                                    </v>
      </c>
      <c r="CM17" s="90" t="str">
        <f ca="1">IF(LEN(PreElaborazione!CM18)&gt;CM$6,LEFT(PreElaborazione!CM18,CM$6),IF(CM$5="NUM",REPT("0",CM$6-LEN(PreElaborazione!CM18)),"") &amp; UPPER(PreElaborazione!CM18) &amp; IF(CM$5="ALF",REPT(" ",CM$6-LEN(PreElaborazione!CM18)),""))</f>
        <v xml:space="preserve">                                    </v>
      </c>
      <c r="CN17" s="90" t="str">
        <f ca="1">IF(LEN(PreElaborazione!CN18)&gt;CN$6,LEFT(PreElaborazione!CN18,CN$6),IF(CN$5="NUM",REPT("0",CN$6-LEN(PreElaborazione!CN18)),"") &amp; UPPER(PreElaborazione!CN18) &amp; IF(CN$5="ALF",REPT(" ",CN$6-LEN(PreElaborazione!CN18)),""))</f>
        <v xml:space="preserve">                                                                                                                                          </v>
      </c>
      <c r="CO17" s="90" t="str">
        <f ca="1">IF(LEN(PreElaborazione!CO18)&gt;CO$6,LEFT(PreElaborazione!CO18,CO$6),IF(CO$5="NUM",REPT("0",CO$6-LEN(PreElaborazione!CO18)),"") &amp; UPPER(PreElaborazione!CO18) &amp; IF(CO$5="ALF",REPT(" ",CO$6-LEN(PreElaborazione!CO18)),""))</f>
        <v xml:space="preserve">                                    </v>
      </c>
      <c r="CP17" s="90" t="str">
        <f ca="1">IF(LEN(PreElaborazione!CP18)&gt;CP$6,LEFT(PreElaborazione!CP18,CP$6),IF(CP$5="NUM",REPT("0",CP$6-LEN(PreElaborazione!CP18)),"") &amp; UPPER(PreElaborazione!CP18) &amp; IF(CP$5="ALF",REPT(" ",CP$6-LEN(PreElaborazione!CP18)),""))</f>
        <v xml:space="preserve">                                    </v>
      </c>
      <c r="CQ17" s="90" t="str">
        <f ca="1">IF(LEN(PreElaborazione!CQ18)&gt;CQ$6,LEFT(PreElaborazione!CQ18,CQ$6),IF(CQ$5="NUM",REPT("0",CQ$6-LEN(PreElaborazione!CQ18)),"") &amp; UPPER(PreElaborazione!CQ18) &amp; IF(CQ$5="ALF",REPT(" ",CQ$6-LEN(PreElaborazione!CQ18)),""))</f>
        <v xml:space="preserve">                                    </v>
      </c>
      <c r="CR17" s="90" t="str">
        <f ca="1">IF(LEN(PreElaborazione!CR18)&gt;CR$6,LEFT(PreElaborazione!CR18,CR$6),IF(CR$5="NUM",REPT("0",CR$6-LEN(PreElaborazione!CR18)),"") &amp; UPPER(PreElaborazione!CR18) &amp; IF(CR$5="ALF",REPT(" ",CR$6-LEN(PreElaborazione!CR18)),""))</f>
        <v xml:space="preserve">                                    </v>
      </c>
      <c r="CS17" s="90" t="str">
        <f ca="1">IF(LEN(PreElaborazione!CS18)&gt;CS$6,LEFT(PreElaborazione!CS18,CS$6),IF(CS$5="NUM",REPT("0",CS$6-LEN(PreElaborazione!CS18)),"") &amp; UPPER(PreElaborazione!CS18) &amp; IF(CS$5="ALF",REPT(" ",CS$6-LEN(PreElaborazione!CS18)),""))</f>
        <v xml:space="preserve">                                    </v>
      </c>
      <c r="CT17" s="90" t="str">
        <f ca="1">IF(LEN(PreElaborazione!CT18)&gt;CT$6,LEFT(PreElaborazione!CT18,CT$6),IF(CT$5="NUM",REPT("0",CT$6-LEN(PreElaborazione!CT18)),"") &amp; UPPER(PreElaborazione!CT18) &amp; IF(CT$5="ALF",REPT(" ",CT$6-LEN(PreElaborazione!CT18)),""))</f>
        <v xml:space="preserve">                                    </v>
      </c>
      <c r="CU17" s="90" t="str">
        <f ca="1">IF(LEN(PreElaborazione!CU18)&gt;CU$6,LEFT(PreElaborazione!CU18,CU$6),IF(CU$5="NUM",REPT("0",CU$6-LEN(PreElaborazione!CU18)),"") &amp; UPPER(PreElaborazione!CU18) &amp; IF(CU$5="ALF",REPT(" ",CU$6-LEN(PreElaborazione!CU18)),""))</f>
        <v xml:space="preserve">                                    </v>
      </c>
      <c r="CV17" s="90" t="str">
        <f ca="1">IF(LEN(PreElaborazione!CV18)&gt;CV$6,LEFT(PreElaborazione!CV18,CV$6),IF(CV$5="NUM",REPT("0",CV$6-LEN(PreElaborazione!CV18)),"") &amp; UPPER(PreElaborazione!CV18) &amp; IF(CV$5="ALF",REPT(" ",CV$6-LEN(PreElaborazione!CV18)),""))</f>
        <v xml:space="preserve">                                    </v>
      </c>
      <c r="CW17" s="90" t="str">
        <f ca="1">IF(LEN(PreElaborazione!CW18)&gt;CW$6,LEFT(PreElaborazione!CW18,CW$6),IF(CW$5="NUM",REPT("0",CW$6-LEN(PreElaborazione!CW18)),"") &amp; UPPER(PreElaborazione!CW18) &amp; IF(CW$5="ALF",REPT(" ",CW$6-LEN(PreElaborazione!CW18)),""))</f>
        <v xml:space="preserve">                                    </v>
      </c>
      <c r="CX17" s="90" t="str">
        <f ca="1">IF(LEN(PreElaborazione!CX18)&gt;CX$6,LEFT(PreElaborazione!CX18,CX$6),IF(CX$5="NUM",REPT("0",CX$6-LEN(PreElaborazione!CX18)),"") &amp; UPPER(PreElaborazione!CX18) &amp; IF(CX$5="ALF",REPT(" ",CX$6-LEN(PreElaborazione!CX18)),""))</f>
        <v xml:space="preserve">                                    </v>
      </c>
      <c r="CY17" s="90" t="str">
        <f ca="1">IF(LEN(PreElaborazione!CY18)&gt;CY$6,LEFT(PreElaborazione!CY18,CY$6),IF(CY$5="NUM",REPT("0",CY$6-LEN(PreElaborazione!CY18)),"") &amp; UPPER(PreElaborazione!CY18) &amp; IF(CY$5="ALF",REPT(" ",CY$6-LEN(PreElaborazione!CY18)),""))</f>
        <v xml:space="preserve">                                    </v>
      </c>
      <c r="CZ17" s="90" t="str">
        <f ca="1">IF(LEN(PreElaborazione!CZ18)&gt;CZ$6,LEFT(PreElaborazione!CZ18,CZ$6),IF(CZ$5="NUM",REPT("0",CZ$6-LEN(PreElaborazione!CZ18)),"") &amp; UPPER(PreElaborazione!CZ18) &amp; IF(CZ$5="ALF",REPT(" ",CZ$6-LEN(PreElaborazione!CZ18)),""))</f>
        <v xml:space="preserve">                                    </v>
      </c>
      <c r="DA17" s="90" t="str">
        <f ca="1">IF(LEN(PreElaborazione!DA18)&gt;DA$6,LEFT(PreElaborazione!DA18,DA$6),IF(DA$5="NUM",REPT("0",DA$6-LEN(PreElaborazione!DA18)),"") &amp; UPPER(PreElaborazione!DA18) &amp; IF(DA$5="ALF",REPT(" ",DA$6-LEN(PreElaborazione!DA18)),""))</f>
        <v xml:space="preserve">                                    </v>
      </c>
      <c r="DB17" s="90" t="str">
        <f ca="1">IF(LEN(PreElaborazione!DB18)&gt;DB$6,LEFT(PreElaborazione!DB18,DB$6),IF(DB$5="NUM",REPT("0",DB$6-LEN(PreElaborazione!DB18)),"") &amp; UPPER(PreElaborazione!DB18) &amp; IF(DB$5="ALF",REPT(" ",DB$6-LEN(PreElaborazione!DB18)),""))</f>
        <v xml:space="preserve">                                                                                                                                          </v>
      </c>
    </row>
    <row r="18" spans="1:106" s="1" customFormat="1" ht="15" customHeight="1">
      <c r="A18" s="92" t="str">
        <f ca="1">IF(LEN(PreElaborazione!A19)&gt;A$6,LEFT(PreElaborazione!A19,A$6),IF(A$5="NUM",REPT("0",A$6-LEN(PreElaborazione!A19)),"") &amp; UPPER(PreElaborazione!A19) &amp; IF(A$5="ALF",REPT(" ",A$6-LEN(PreElaborazione!A19)),""))</f>
        <v>12</v>
      </c>
      <c r="B18" s="90" t="str">
        <f ca="1">IF(LEN(PreElaborazione!B19)&gt;B$6,LEFT(PreElaborazione!B19,B$6),IF(B$5="NUM",REPT("0",B$6-LEN(PreElaborazione!B19)),"") &amp; UPPER(PreElaborazione!B19) &amp; IF(B$5="ALF",REPT(" ",B$6-LEN(PreElaborazione!B19)),""))</f>
        <v xml:space="preserve"> </v>
      </c>
      <c r="C18" s="90" t="str">
        <f ca="1">IF(LEN(PreElaborazione!C19)&gt;C$6,LEFT(PreElaborazione!C19,C$6),IF(C$5="NUM",REPT("0",C$6-LEN(PreElaborazione!C19)),"") &amp; UPPER(PreElaborazione!C19) &amp; IF(C$5="ALF",REPT(" ",C$6-LEN(PreElaborazione!C19)),""))</f>
        <v xml:space="preserve">VJR </v>
      </c>
      <c r="D18" s="90" t="str">
        <f ca="1">IF(LEN(PreElaborazione!D19)&gt;D$6,LEFT(PreElaborazione!D19,D$6),IF(D$5="NUM",REPT("0",D$6-LEN(PreElaborazione!D19)),"") &amp; UPPER(PreElaborazione!D19) &amp; IF(D$5="ALF",REPT(" ",D$6-LEN(PreElaborazione!D19)),""))</f>
        <v>0013</v>
      </c>
      <c r="E18" s="90" t="str">
        <f ca="1">IF(LEN(PreElaborazione!E19)&gt;E$6,LEFT(PreElaborazione!E19,E$6),IF(E$5="NUM",REPT("0",E$6-LEN(PreElaborazione!E19)),"") &amp; UPPER(PreElaborazione!E19) &amp; IF(E$5="ALF",REPT(" ",E$6-LEN(PreElaborazione!E19)),""))</f>
        <v>RM</v>
      </c>
      <c r="F18" s="90" t="str">
        <f ca="1">IF(LEN(PreElaborazione!F19)&gt;F$6,LEFT(PreElaborazione!F19,F$6),IF(F$5="NUM",REPT("0",F$6-LEN(PreElaborazione!F19)),"") &amp; UPPER(PreElaborazione!F19) &amp; IF(F$5="ALF",REPT(" ",F$6-LEN(PreElaborazione!F19)),""))</f>
        <v>0012</v>
      </c>
      <c r="G18" s="90" t="str">
        <f ca="1">IF(LEN(PreElaborazione!G19)&gt;G$6,LEFT(PreElaborazione!G19,G$6),IF(G$5="NUM",REPT("0",G$6-LEN(PreElaborazione!G19)),"") &amp; UPPER(PreElaborazione!G19) &amp; IF(G$5="ALF",REPT(" ",G$6-LEN(PreElaborazione!G19)),""))</f>
        <v xml:space="preserve">A  </v>
      </c>
      <c r="H18" s="90" t="str">
        <f ca="1">IF(LEN(PreElaborazione!H19)&gt;H$6,LEFT(PreElaborazione!H19,H$6),IF(H$5="NUM",REPT("0",H$6-LEN(PreElaborazione!H19)),"") &amp; UPPER(PreElaborazione!H19) &amp; IF(H$5="ALF",REPT(" ",H$6-LEN(PreElaborazione!H19)),""))</f>
        <v>140322</v>
      </c>
      <c r="I18" s="90" t="str">
        <f ca="1">IF(LEN(PreElaborazione!I19)&gt;I$6,LEFT(PreElaborazione!I19,I$6),IF(I$5="NUM",REPT("0",I$6-LEN(PreElaborazione!I19)),"") &amp; UPPER(PreElaborazione!I19) &amp; IF(I$5="ALF",REPT(" ",I$6-LEN(PreElaborazione!I19)),""))</f>
        <v>E</v>
      </c>
      <c r="J18" s="90" t="str">
        <f ca="1">IF(LEN(PreElaborazione!J19)&gt;J$6,LEFT(PreElaborazione!J19,J$6),IF(J$5="NUM",REPT("0",J$6-LEN(PreElaborazione!J19)),"") &amp; UPPER(PreElaborazione!J19) &amp; IF(J$5="ALF",REPT(" ",J$6-LEN(PreElaborazione!J19)),""))</f>
        <v xml:space="preserve">OAZNM03EST19C   </v>
      </c>
      <c r="K18" s="90" t="str">
        <f ca="1">IF(LEN(PreElaborazione!K19)&gt;K$6,LEFT(PreElaborazione!K19,K$6),IF(K$5="NUM",REPT("0",K$6-LEN(PreElaborazione!K19)),"") &amp; UPPER(PreElaborazione!K19) &amp; IF(K$5="ALF",REPT(" ",K$6-LEN(PreElaborazione!K19)),""))</f>
        <v>M</v>
      </c>
      <c r="L18" s="90" t="str">
        <f ca="1">IF(LEN(PreElaborazione!L19)&gt;L$6,LEFT(PreElaborazione!L19,L$6),IF(L$5="NUM",REPT("0",L$6-LEN(PreElaborazione!L19)),"") &amp; UPPER(PreElaborazione!L19) &amp; IF(L$5="ALF",REPT(" ",L$6-LEN(PreElaborazione!L19)),""))</f>
        <v>2202</v>
      </c>
      <c r="M18" s="90" t="str">
        <f ca="1">IF(LEN(PreElaborazione!M19)&gt;M$6,LEFT(PreElaborazione!M19,M$6),IF(M$5="NUM",REPT("0",M$6-LEN(PreElaborazione!M19)),"") &amp; UPPER(PreElaborazione!M19) &amp; IF(M$5="ALF",REPT(" ",M$6-LEN(PreElaborazione!M19)),""))</f>
        <v xml:space="preserve">E8*168/2013*00007*05                </v>
      </c>
      <c r="N18" s="90" t="str">
        <f ca="1">IF(LEN(PreElaborazione!N19)&gt;N$6,LEFT(PreElaborazione!N19,N$6),IF(N$5="NUM",REPT("0",N$6-LEN(PreElaborazione!N19)),"") &amp; UPPER(PreElaborazione!N19) &amp; IF(N$5="ALF",REPT(" ",N$6-LEN(PreElaborazione!N19)),""))</f>
        <v>22022022</v>
      </c>
      <c r="O18" s="90" t="str">
        <f ca="1">IF(LEN(PreElaborazione!O19)&gt;O$6,LEFT(PreElaborazione!O19,O$6),IF(O$5="NUM",REPT("0",O$6-LEN(PreElaborazione!O19)),"") &amp; UPPER(PreElaborazione!O19) &amp; IF(O$5="ALF",REPT(" ",O$6-LEN(PreElaborazione!O19)),""))</f>
        <v xml:space="preserve">ASKOLL EVA S.P.A.                         </v>
      </c>
      <c r="P18" s="90" t="str">
        <f ca="1">IF(LEN(PreElaborazione!P19)&gt;P$6,LEFT(PreElaborazione!P19,P$6),IF(P$5="NUM",REPT("0",P$6-LEN(PreElaborazione!P19)),"") &amp; UPPER(PreElaborazione!P19) &amp; IF(P$5="ALF",REPT(" ",P$6-LEN(PreElaborazione!P19)),""))</f>
        <v xml:space="preserve">01        </v>
      </c>
      <c r="Q18" s="90" t="str">
        <f ca="1">IF(LEN(PreElaborazione!Q19)&gt;Q$6,LEFT(PreElaborazione!Q19,Q$6),IF(Q$5="NUM",REPT("0",Q$6-LEN(PreElaborazione!Q19)),"") &amp; UPPER(PreElaborazione!Q19) &amp; IF(Q$5="ALF",REPT(" ",Q$6-LEN(PreElaborazione!Q19)),""))</f>
        <v xml:space="preserve">05                       </v>
      </c>
      <c r="R18" s="90" t="str">
        <f ca="1">IF(LEN(PreElaborazione!R19)&gt;R$6,LEFT(PreElaborazione!R19,R$6),IF(R$5="NUM",REPT("0",R$6-LEN(PreElaborazione!R19)),"") &amp; UPPER(PreElaborazione!R19) &amp; IF(R$5="ALF",REPT(" ",R$6-LEN(PreElaborazione!R19)),""))</f>
        <v xml:space="preserve">03                                 </v>
      </c>
      <c r="S18" s="90" t="str">
        <f ca="1">IF(LEN(PreElaborazione!S19)&gt;S$6,LEFT(PreElaborazione!S19,S$6),IF(S$5="NUM",REPT("0",S$6-LEN(PreElaborazione!S19)),"") &amp; UPPER(PreElaborazione!S19) &amp; IF(S$5="ALF",REPT(" ",S$6-LEN(PreElaborazione!S19)),""))</f>
        <v xml:space="preserve">ASKOLL                                    </v>
      </c>
      <c r="T18" s="90" t="str">
        <f ca="1">IF(LEN(PreElaborazione!T19)&gt;T$6,LEFT(PreElaborazione!T19,T$6),IF(T$5="NUM",REPT("0",T$6-LEN(PreElaborazione!T19)),"") &amp; UPPER(PreElaborazione!T19) &amp; IF(T$5="ALF",REPT(" ",T$6-LEN(PreElaborazione!T19)),""))</f>
        <v xml:space="preserve">                                        </v>
      </c>
      <c r="U18" s="90" t="str">
        <f ca="1">IF(LEN(PreElaborazione!U19)&gt;U$6,LEFT(PreElaborazione!U19,U$6),IF(U$5="NUM",REPT("0",U$6-LEN(PreElaborazione!U19)),"") &amp; UPPER(PreElaborazione!U19) &amp; IF(U$5="ALF",REPT(" ",U$6-LEN(PreElaborazione!U19)),""))</f>
        <v>M0</v>
      </c>
      <c r="V18" s="90" t="str">
        <f ca="1">IF(LEN(PreElaborazione!V19)&gt;V$6,LEFT(PreElaborazione!V19,V$6),IF(V$5="NUM",REPT("0",V$6-LEN(PreElaborazione!V19)),"") &amp; UPPER(PreElaborazione!V19) &amp; IF(V$5="ALF",REPT(" ",V$6-LEN(PreElaborazione!V19)),""))</f>
        <v xml:space="preserve">EME201      </v>
      </c>
      <c r="W18" s="90" t="str">
        <f ca="1">IF(LEN(PreElaborazione!W19)&gt;W$6,LEFT(PreElaborazione!W19,W$6),IF(W$5="NUM",REPT("0",W$6-LEN(PreElaborazione!W19)),"") &amp; UPPER(PreElaborazione!W19) &amp; IF(W$5="ALF",REPT(" ",W$6-LEN(PreElaborazione!W19)),""))</f>
        <v xml:space="preserve">    </v>
      </c>
      <c r="X18" s="90" t="str">
        <f ca="1">IF(LEN(PreElaborazione!X19)&gt;X$6,LEFT(PreElaborazione!X19,X$6),IF(X$5="NUM",REPT("0",X$6-LEN(PreElaborazione!X19)),"") &amp; UPPER(PreElaborazione!X19) &amp; IF(X$5="ALF",REPT(" ",X$6-LEN(PreElaborazione!X19)),""))</f>
        <v>00000</v>
      </c>
      <c r="Y18" s="90" t="str">
        <f ca="1">IF(LEN(PreElaborazione!Y19)&gt;Y$6,LEFT(PreElaborazione!Y19,Y$6),IF(Y$5="NUM",REPT("0",Y$6-LEN(PreElaborazione!Y19)),"") &amp; UPPER(PreElaborazione!Y19) &amp; IF(Y$5="ALF",REPT(" ",Y$6-LEN(PreElaborazione!Y19)),""))</f>
        <v xml:space="preserve">   </v>
      </c>
      <c r="Z18" s="90" t="str">
        <f ca="1">IF(LEN(PreElaborazione!Z19)&gt;Z$6,LEFT(PreElaborazione!Z19,Z$6),IF(Z$5="NUM",REPT("0",Z$6-LEN(PreElaborazione!Z19)),"") &amp; UPPER(PreElaborazione!Z19) &amp; IF(Z$5="ALF",REPT(" ",Z$6-LEN(PreElaborazione!Z19)),""))</f>
        <v>ELE</v>
      </c>
      <c r="AA18" s="90" t="str">
        <f ca="1">IF(LEN(PreElaborazione!AA19)&gt;AA$6,LEFT(PreElaborazione!AA19,AA$6),IF(AA$5="NUM",REPT("0",AA$6-LEN(PreElaborazione!AA19)),"") &amp; UPPER(PreElaborazione!AA19) &amp; IF(AA$5="ALF",REPT(" ",AA$6-LEN(PreElaborazione!AA19)),""))</f>
        <v>0</v>
      </c>
      <c r="AB18" s="90" t="str">
        <f ca="1">IF(LEN(PreElaborazione!AB19)&gt;AB$6,LEFT(PreElaborazione!AB19,AB$6),IF(AB$5="NUM",REPT("0",AB$6-LEN(PreElaborazione!AB19)),"") &amp; UPPER(PreElaborazione!AB19) &amp; IF(AB$5="ALF",REPT(" ",AB$6-LEN(PreElaborazione!AB19)),""))</f>
        <v>00</v>
      </c>
      <c r="AC18" s="90" t="str">
        <f ca="1">IF(LEN(PreElaborazione!AC19)&gt;AC$6,LEFT(PreElaborazione!AC19,AC$6),IF(AC$5="NUM",REPT("0",AC$6-LEN(PreElaborazione!AC19)),"") &amp; UPPER(PreElaborazione!AC19) &amp; IF(AC$5="ALF",REPT(" ",AC$6-LEN(PreElaborazione!AC19)),""))</f>
        <v>0000000</v>
      </c>
      <c r="AD18" s="90" t="str">
        <f ca="1">IF(LEN(PreElaborazione!AD19)&gt;AD$6,LEFT(PreElaborazione!AD19,AD$6),IF(AD$5="NUM",REPT("0",AD$6-LEN(PreElaborazione!AD19)),"") &amp; UPPER(PreElaborazione!AD19) &amp; IF(AD$5="ALF",REPT(" ",AD$6-LEN(PreElaborazione!AD19)),""))</f>
        <v>00270</v>
      </c>
      <c r="AE18" s="90" t="str">
        <f ca="1">IF(LEN(PreElaborazione!AE19)&gt;AE$6,LEFT(PreElaborazione!AE19,AE$6),IF(AE$5="NUM",REPT("0",AE$6-LEN(PreElaborazione!AE19)),"") &amp; UPPER(PreElaborazione!AE19) &amp; IF(AE$5="ALF",REPT(" ",AE$6-LEN(PreElaborazione!AE19)),""))</f>
        <v>I</v>
      </c>
      <c r="AF18" s="90" t="str">
        <f ca="1">IF(LEN(PreElaborazione!AF19)&gt;AF$6,LEFT(PreElaborazione!AF19,AF$6),IF(AF$5="NUM",REPT("0",AF$6-LEN(PreElaborazione!AF19)),"") &amp; UPPER(PreElaborazione!AF19) &amp; IF(AF$5="ALF",REPT(" ",AF$6-LEN(PreElaborazione!AF19)),""))</f>
        <v>00000</v>
      </c>
      <c r="AG18" s="90" t="str">
        <f ca="1">IF(LEN(PreElaborazione!AG19)&gt;AG$6,LEFT(PreElaborazione!AG19,AG$6),IF(AG$5="NUM",REPT("0",AG$6-LEN(PreElaborazione!AG19)),"") &amp; UPPER(PreElaborazione!AG19) &amp; IF(AG$5="ALF",REPT(" ",AG$6-LEN(PreElaborazione!AG19)),""))</f>
        <v>000</v>
      </c>
      <c r="AH18" s="90" t="str">
        <f ca="1">IF(LEN(PreElaborazione!AH19)&gt;AH$6,LEFT(PreElaborazione!AH19,AH$6),IF(AH$5="NUM",REPT("0",AH$6-LEN(PreElaborazione!AH19)),"") &amp; UPPER(PreElaborazione!AH19) &amp; IF(AH$5="ALF",REPT(" ",AH$6-LEN(PreElaborazione!AH19)),""))</f>
        <v>1</v>
      </c>
      <c r="AI18" s="90" t="str">
        <f ca="1">IF(LEN(PreElaborazione!AI19)&gt;AI$6,LEFT(PreElaborazione!AI19,AI$6),IF(AI$5="NUM",REPT("0",AI$6-LEN(PreElaborazione!AI19)),"") &amp; UPPER(PreElaborazione!AI19) &amp; IF(AI$5="ALF",REPT(" ",AI$6-LEN(PreElaborazione!AI19)),""))</f>
        <v>002</v>
      </c>
      <c r="AJ18" s="90" t="str">
        <f ca="1">IF(LEN(PreElaborazione!AJ19)&gt;AJ$6,LEFT(PreElaborazione!AJ19,AJ$6),IF(AJ$5="NUM",REPT("0",AJ$6-LEN(PreElaborazione!AJ19)),"") &amp; UPPER(PreElaborazione!AJ19) &amp; IF(AJ$5="ALF",REPT(" ",AJ$6-LEN(PreElaborazione!AJ19)),""))</f>
        <v>01830</v>
      </c>
      <c r="AK18" s="90" t="str">
        <f ca="1">IF(LEN(PreElaborazione!AK19)&gt;AK$6,LEFT(PreElaborazione!AK19,AK$6),IF(AK$5="NUM",REPT("0",AK$6-LEN(PreElaborazione!AK19)),"") &amp; UPPER(PreElaborazione!AK19) &amp; IF(AK$5="ALF",REPT(" ",AK$6-LEN(PreElaborazione!AK19)),""))</f>
        <v>0726</v>
      </c>
      <c r="AL18" s="90" t="str">
        <f ca="1">IF(LEN(PreElaborazione!AL19)&gt;AL$6,LEFT(PreElaborazione!AL19,AL$6),IF(AL$5="NUM",REPT("0",AL$6-LEN(PreElaborazione!AL19)),"") &amp; UPPER(PreElaborazione!AL19) &amp; IF(AL$5="ALF",REPT(" ",AL$6-LEN(PreElaborazione!AL19)),""))</f>
        <v>0000</v>
      </c>
      <c r="AM18" s="90" t="str">
        <f ca="1">IF(LEN(PreElaborazione!AM19)&gt;AM$6,LEFT(PreElaborazione!AM19,AM$6),IF(AM$5="NUM",REPT("0",AM$6-LEN(PreElaborazione!AM19)),"") &amp; UPPER(PreElaborazione!AM19) &amp; IF(AM$5="ALF",REPT(" ",AM$6-LEN(PreElaborazione!AM19)),""))</f>
        <v>0000</v>
      </c>
      <c r="AN18" s="90" t="str">
        <f ca="1">IF(LEN(PreElaborazione!AN19)&gt;AN$6,LEFT(PreElaborazione!AN19,AN$6),IF(AN$5="NUM",REPT("0",AN$6-LEN(PreElaborazione!AN19)),"") &amp; UPPER(PreElaborazione!AN19) &amp; IF(AN$5="ALF",REPT(" ",AN$6-LEN(PreElaborazione!AN19)),""))</f>
        <v>1245</v>
      </c>
      <c r="AO18" s="90" t="str">
        <f ca="1">IF(LEN(PreElaborazione!AO19)&gt;AO$6,LEFT(PreElaborazione!AO19,AO$6),IF(AO$5="NUM",REPT("0",AO$6-LEN(PreElaborazione!AO19)),"") &amp; UPPER(PreElaborazione!AO19) &amp; IF(AO$5="ALF",REPT(" ",AO$6-LEN(PreElaborazione!AO19)),""))</f>
        <v>0000</v>
      </c>
      <c r="AP18" s="90" t="str">
        <f ca="1">IF(LEN(PreElaborazione!AP19)&gt;AP$6,LEFT(PreElaborazione!AP19,AP$6),IF(AP$5="NUM",REPT("0",AP$6-LEN(PreElaborazione!AP19)),"") &amp; UPPER(PreElaborazione!AP19) &amp; IF(AP$5="ALF",REPT(" ",AP$6-LEN(PreElaborazione!AP19)),""))</f>
        <v>0000</v>
      </c>
      <c r="AQ18" s="90" t="str">
        <f ca="1">IF(LEN(PreElaborazione!AQ19)&gt;AQ$6,LEFT(PreElaborazione!AQ19,AQ$6),IF(AQ$5="NUM",REPT("0",AQ$6-LEN(PreElaborazione!AQ19)),"") &amp; UPPER(PreElaborazione!AQ19) &amp; IF(AQ$5="ALF",REPT(" ",AQ$6-LEN(PreElaborazione!AQ19)),""))</f>
        <v>000</v>
      </c>
      <c r="AR18" s="90" t="str">
        <f ca="1">IF(LEN(PreElaborazione!AR19)&gt;AR$6,LEFT(PreElaborazione!AR19,AR$6),IF(AR$5="NUM",REPT("0",AR$6-LEN(PreElaborazione!AR19)),"") &amp; UPPER(PreElaborazione!AR19) &amp; IF(AR$5="ALF",REPT(" ",AR$6-LEN(PreElaborazione!AR19)),""))</f>
        <v>000</v>
      </c>
      <c r="AS18" s="90" t="str">
        <f ca="1">IF(LEN(PreElaborazione!AS19)&gt;AS$6,LEFT(PreElaborazione!AS19,AS$6),IF(AS$5="NUM",REPT("0",AS$6-LEN(PreElaborazione!AS19)),"") &amp; UPPER(PreElaborazione!AS19) &amp; IF(AS$5="ALF",REPT(" ",AS$6-LEN(PreElaborazione!AS19)),""))</f>
        <v>0</v>
      </c>
      <c r="AT18" s="90" t="str">
        <f ca="1">IF(LEN(PreElaborazione!AT19)&gt;AT$6,LEFT(PreElaborazione!AT19,AT$6),IF(AT$5="NUM",REPT("0",AT$6-LEN(PreElaborazione!AT19)),"") &amp; UPPER(PreElaborazione!AT19) &amp; IF(AT$5="ALF",REPT(" ",AT$6-LEN(PreElaborazione!AT19)),""))</f>
        <v>000167</v>
      </c>
      <c r="AU18" s="90" t="str">
        <f ca="1">IF(LEN(PreElaborazione!AU19)&gt;AU$6,LEFT(PreElaborazione!AU19,AU$6),IF(AU$5="NUM",REPT("0",AU$6-LEN(PreElaborazione!AU19)),"") &amp; UPPER(PreElaborazione!AU19) &amp; IF(AU$5="ALF",REPT(" ",AU$6-LEN(PreElaborazione!AU19)),""))</f>
        <v>000260</v>
      </c>
      <c r="AV18" s="90" t="str">
        <f ca="1">IF(LEN(PreElaborazione!AV19)&gt;AV$6,LEFT(PreElaborazione!AV19,AV$6),IF(AV$5="NUM",REPT("0",AV$6-LEN(PreElaborazione!AV19)),"") &amp; UPPER(PreElaborazione!AV19) &amp; IF(AV$5="ALF",REPT(" ",AV$6-LEN(PreElaborazione!AV19)),""))</f>
        <v>000000</v>
      </c>
      <c r="AW18" s="90" t="str">
        <f ca="1">IF(LEN(PreElaborazione!AW19)&gt;AW$6,LEFT(PreElaborazione!AW19,AW$6),IF(AW$5="NUM",REPT("0",AW$6-LEN(PreElaborazione!AW19)),"") &amp; UPPER(PreElaborazione!AW19) &amp; IF(AW$5="ALF",REPT(" ",AW$6-LEN(PreElaborazione!AW19)),""))</f>
        <v>02</v>
      </c>
      <c r="AX18" s="90" t="str">
        <f ca="1">IF(LEN(PreElaborazione!AX19)&gt;AX$6,LEFT(PreElaborazione!AX19,AX$6),IF(AX$5="NUM",REPT("0",AX$6-LEN(PreElaborazione!AX19)),"") &amp; UPPER(PreElaborazione!AX19) &amp; IF(AX$5="ALF",REPT(" ",AX$6-LEN(PreElaborazione!AX19)),""))</f>
        <v>01</v>
      </c>
      <c r="AY18" s="90" t="str">
        <f ca="1">IF(LEN(PreElaborazione!AY19)&gt;AY$6,LEFT(PreElaborazione!AY19,AY$6),IF(AY$5="NUM",REPT("0",AY$6-LEN(PreElaborazione!AY19)),"") &amp; UPPER(PreElaborazione!AY19) &amp; IF(AY$5="ALF",REPT(" ",AY$6-LEN(PreElaborazione!AY19)),""))</f>
        <v>MEC</v>
      </c>
      <c r="AZ18" s="90" t="str">
        <f ca="1">IF(LEN(PreElaborazione!AZ19)&gt;AZ$6,LEFT(PreElaborazione!AZ19,AZ$6),IF(AZ$5="NUM",REPT("0",AZ$6-LEN(PreElaborazione!AZ19)),"") &amp; UPPER(PreElaborazione!AZ19) &amp; IF(AZ$5="ALF",REPT(" ",AZ$6-LEN(PreElaborazione!AZ19)),""))</f>
        <v>1/18,31</v>
      </c>
      <c r="BA18" s="90" t="str">
        <f ca="1">IF(LEN(PreElaborazione!BA19)&gt;BA$6,LEFT(PreElaborazione!BA19,BA$6),IF(BA$5="NUM",REPT("0",BA$6-LEN(PreElaborazione!BA19)),"") &amp; UPPER(PreElaborazione!BA19) &amp; IF(BA$5="ALF",REPT(" ",BA$6-LEN(PreElaborazione!BA19)),""))</f>
        <v xml:space="preserve">                  </v>
      </c>
      <c r="BB18" s="90" t="str">
        <f ca="1">IF(LEN(PreElaborazione!BB19)&gt;BB$6,LEFT(PreElaborazione!BB19,BB$6),IF(BB$5="NUM",REPT("0",BB$6-LEN(PreElaborazione!BB19)),"") &amp; UPPER(PreElaborazione!BB19) &amp; IF(BB$5="ALF",REPT(" ",BB$6-LEN(PreElaborazione!BB19)),""))</f>
        <v xml:space="preserve">ANT 80/80-16 45J POST 90/80-16 51J  </v>
      </c>
      <c r="BC18" s="90" t="str">
        <f ca="1">IF(LEN(PreElaborazione!BC19)&gt;BC$6,LEFT(PreElaborazione!BC19,BC$6),IF(BC$5="NUM",REPT("0",BC$6-LEN(PreElaborazione!BC19)),"") &amp; UPPER(PreElaborazione!BC19) &amp; IF(BC$5="ALF",REPT(" ",BC$6-LEN(PreElaborazione!BC19)),""))</f>
        <v>I</v>
      </c>
      <c r="BD18" s="90" t="str">
        <f ca="1">IF(LEN(PreElaborazione!BD19)&gt;BD$6,LEFT(PreElaborazione!BD19,BD$6),IF(BD$5="NUM",REPT("0",BD$6-LEN(PreElaborazione!BD19)),"") &amp; UPPER(PreElaborazione!BD19) &amp; IF(BD$5="ALF",REPT(" ",BD$6-LEN(PreElaborazione!BD19)),""))</f>
        <v>000</v>
      </c>
      <c r="BE18" s="90" t="str">
        <f ca="1">IF(LEN(PreElaborazione!BE19)&gt;BE$6,LEFT(PreElaborazione!BE19,BE$6),IF(BE$5="NUM",REPT("0",BE$6-LEN(PreElaborazione!BE19)),"") &amp; UPPER(PreElaborazione!BE19) &amp; IF(BE$5="ALF",REPT(" ",BE$6-LEN(PreElaborazione!BE19)),""))</f>
        <v>00000</v>
      </c>
      <c r="BF18" s="90" t="str">
        <f ca="1">IF(LEN(PreElaborazione!BF19)&gt;BF$6,LEFT(PreElaborazione!BF19,BF$6),IF(BF$5="NUM",REPT("0",BF$6-LEN(PreElaborazione!BF19)),"") &amp; UPPER(PreElaborazione!BF19) &amp; IF(BF$5="ALF",REPT(" ",BF$6-LEN(PreElaborazione!BF19)),""))</f>
        <v>04500</v>
      </c>
      <c r="BG18" s="90" t="str">
        <f ca="1">IF(LEN(PreElaborazione!BG19)&gt;BG$6,LEFT(PreElaborazione!BG19,BG$6),IF(BG$5="NUM",REPT("0",BG$6-LEN(PreElaborazione!BG19)),"") &amp; UPPER(PreElaborazione!BG19) &amp; IF(BG$5="ALF",REPT(" ",BG$6-LEN(PreElaborazione!BG19)),""))</f>
        <v xml:space="preserve"> </v>
      </c>
      <c r="BH18" s="90" t="str">
        <f ca="1">IF(LEN(PreElaborazione!BH19)&gt;BH$6,LEFT(PreElaborazione!BH19,BH$6),IF(BH$5="NUM",REPT("0",BH$6-LEN(PreElaborazione!BH19)),"") &amp; UPPER(PreElaborazione!BH19) &amp; IF(BH$5="ALF",REPT(" ",BH$6-LEN(PreElaborazione!BH19)),""))</f>
        <v>000000</v>
      </c>
      <c r="BI18" s="90" t="str">
        <f ca="1">IF(LEN(PreElaborazione!BI19)&gt;BI$6,LEFT(PreElaborazione!BI19,BI$6),IF(BI$5="NUM",REPT("0",BI$6-LEN(PreElaborazione!BI19)),"") &amp; UPPER(PreElaborazione!BI19) &amp; IF(BI$5="ALF",REPT(" ",BI$6-LEN(PreElaborazione!BI19)),""))</f>
        <v xml:space="preserve"> </v>
      </c>
      <c r="BJ18" s="90" t="str">
        <f ca="1">IF(LEN(PreElaborazione!BJ19)&gt;BJ$6,LEFT(PreElaborazione!BJ19,BJ$6),IF(BJ$5="NUM",REPT("0",BJ$6-LEN(PreElaborazione!BJ19)),"") &amp; UPPER(PreElaborazione!BJ19) &amp; IF(BJ$5="ALF",REPT(" ",BJ$6-LEN(PreElaborazione!BJ19)),""))</f>
        <v xml:space="preserve"> </v>
      </c>
      <c r="BK18" s="90" t="str">
        <f ca="1">IF(LEN(PreElaborazione!BK19)&gt;BK$6,LEFT(PreElaborazione!BK19,BK$6),IF(BK$5="NUM",REPT("0",BK$6-LEN(PreElaborazione!BK19)),"") &amp; UPPER(PreElaborazione!BK19) &amp; IF(BK$5="ALF",REPT(" ",BK$6-LEN(PreElaborazione!BK19)),""))</f>
        <v xml:space="preserve"> </v>
      </c>
      <c r="BL18" s="90" t="str">
        <f ca="1">IF(LEN(PreElaborazione!BL19)&gt;BL$6,LEFT(PreElaborazione!BL19,BL$6),IF(BL$5="NUM",REPT("0",BL$6-LEN(PreElaborazione!BL19)),"") &amp; UPPER(PreElaborazione!BL19) &amp; IF(BL$5="ALF",REPT(" ",BL$6-LEN(PreElaborazione!BL19)),""))</f>
        <v xml:space="preserve">L1 </v>
      </c>
      <c r="BM18" s="90" t="str">
        <f ca="1">IF(LEN(PreElaborazione!BM19)&gt;BM$6,LEFT(PreElaborazione!BM19,BM$6),IF(BM$5="NUM",REPT("0",BM$6-LEN(PreElaborazione!BM19)),"") &amp; UPPER(PreElaborazione!BM19) &amp; IF(BM$5="ALF",REPT(" ",BM$6-LEN(PreElaborazione!BM19)),""))</f>
        <v xml:space="preserve">   </v>
      </c>
      <c r="BN18" s="90" t="str">
        <f ca="1">IF(LEN(PreElaborazione!BN19)&gt;BN$6,LEFT(PreElaborazione!BN19,BN$6),IF(BN$5="NUM",REPT("0",BN$6-LEN(PreElaborazione!BN19)),"") &amp; UPPER(PreElaborazione!BN19) &amp; IF(BN$5="ALF",REPT(" ",BN$6-LEN(PreElaborazione!BN19)),""))</f>
        <v xml:space="preserve"> </v>
      </c>
      <c r="BO18" s="90" t="str">
        <f ca="1">IF(LEN(PreElaborazione!BO19)&gt;BO$6,LEFT(PreElaborazione!BO19,BO$6),IF(BO$5="NUM",REPT("0",BO$6-LEN(PreElaborazione!BO19)),"") &amp; UPPER(PreElaborazione!BO19) &amp; IF(BO$5="ALF",REPT(" ",BO$6-LEN(PreElaborazione!BO19)),""))</f>
        <v>0000</v>
      </c>
      <c r="BP18" s="90" t="str">
        <f ca="1">IF(LEN(PreElaborazione!BP19)&gt;BP$6,LEFT(PreElaborazione!BP19,BP$6),IF(BP$5="NUM",REPT("0",BP$6-LEN(PreElaborazione!BP19)),"") &amp; UPPER(PreElaborazione!BP19) &amp; IF(BP$5="ALF",REPT(" ",BP$6-LEN(PreElaborazione!BP19)),""))</f>
        <v>0000</v>
      </c>
      <c r="BQ18" s="90" t="str">
        <f ca="1">IF(LEN(PreElaborazione!BQ19)&gt;BQ$6,LEFT(PreElaborazione!BQ19,BQ$6),IF(BQ$5="NUM",REPT("0",BQ$6-LEN(PreElaborazione!BQ19)),"") &amp; UPPER(PreElaborazione!BQ19) &amp; IF(BQ$5="ALF",REPT(" ",BQ$6-LEN(PreElaborazione!BQ19)),""))</f>
        <v>0000</v>
      </c>
      <c r="BR18" s="90" t="str">
        <f ca="1">IF(LEN(PreElaborazione!BR19)&gt;BR$6,LEFT(PreElaborazione!BR19,BR$6),IF(BR$5="NUM",REPT("0",BR$6-LEN(PreElaborazione!BR19)),"") &amp; UPPER(PreElaborazione!BR19) &amp; IF(BR$5="ALF",REPT(" ",BR$6-LEN(PreElaborazione!BR19)),""))</f>
        <v xml:space="preserve">     </v>
      </c>
      <c r="BS18" s="90" t="str">
        <f ca="1">IF(LEN(PreElaborazione!BS19)&gt;BS$6,LEFT(PreElaborazione!BS19,BS$6),IF(BS$5="NUM",REPT("0",BS$6-LEN(PreElaborazione!BS19)),"") &amp; UPPER(PreElaborazione!BS19) &amp; IF(BS$5="ALF",REPT(" ",BS$6-LEN(PreElaborazione!BS19)),""))</f>
        <v xml:space="preserve">     </v>
      </c>
      <c r="BT18" s="90" t="str">
        <f ca="1">IF(LEN(PreElaborazione!BT19)&gt;BT$6,LEFT(PreElaborazione!BT19,BT$6),IF(BT$5="NUM",REPT("0",BT$6-LEN(PreElaborazione!BT19)),"") &amp; UPPER(PreElaborazione!BT19) &amp; IF(BT$5="ALF",REPT(" ",BT$6-LEN(PreElaborazione!BT19)),""))</f>
        <v xml:space="preserve">    </v>
      </c>
      <c r="BU18" s="90" t="str">
        <f ca="1">IF(LEN(PreElaborazione!BU19)&gt;BU$6,LEFT(PreElaborazione!BU19,BU$6),IF(BU$5="NUM",REPT("0",BU$6-LEN(PreElaborazione!BU19)),"") &amp; UPPER(PreElaborazione!BU19) &amp; IF(BU$5="ALF",REPT(" ",BU$6-LEN(PreElaborazione!BU19)),""))</f>
        <v xml:space="preserve">   </v>
      </c>
      <c r="BV18" s="90" t="str">
        <f ca="1">IF(LEN(PreElaborazione!BV19)&gt;BV$6,LEFT(PreElaborazione!BV19,BV$6),IF(BV$5="NUM",REPT("0",BV$6-LEN(PreElaborazione!BV19)),"") &amp; UPPER(PreElaborazione!BV19) &amp; IF(BV$5="ALF",REPT(" ",BV$6-LEN(PreElaborazione!BV19)),""))</f>
        <v xml:space="preserve">                                    </v>
      </c>
      <c r="BW18" s="90" t="str">
        <f ca="1">IF(LEN(PreElaborazione!BW19)&gt;BW$6,LEFT(PreElaborazione!BW19,BW$6),IF(BW$5="NUM",REPT("0",BW$6-LEN(PreElaborazione!BW19)),"") &amp; UPPER(PreElaborazione!BW19) &amp; IF(BW$5="ALF",REPT(" ",BW$6-LEN(PreElaborazione!BW19)),""))</f>
        <v xml:space="preserve">                                    </v>
      </c>
      <c r="BX18" s="90" t="str">
        <f ca="1">IF(LEN(PreElaborazione!BX19)&gt;BX$6,LEFT(PreElaborazione!BX19,BX$6),IF(BX$5="NUM",REPT("0",BX$6-LEN(PreElaborazione!BX19)),"") &amp; UPPER(PreElaborazione!BX19) &amp; IF(BX$5="ALF",REPT(" ",BX$6-LEN(PreElaborazione!BX19)),""))</f>
        <v xml:space="preserve">  </v>
      </c>
      <c r="BY18" s="90" t="str">
        <f ca="1">IF(LEN(PreElaborazione!BY19)&gt;BY$6,LEFT(PreElaborazione!BY19,BY$6),IF(BY$5="NUM",REPT("0",BY$6-LEN(PreElaborazione!BY19)),"") &amp; UPPER(PreElaborazione!BY19) &amp; IF(BY$5="ALF",REPT(" ",BY$6-LEN(PreElaborazione!BY19)),""))</f>
        <v>00</v>
      </c>
      <c r="BZ18" s="90" t="str">
        <f ca="1">IF(LEN(PreElaborazione!BZ19)&gt;BZ$6,LEFT(PreElaborazione!BZ19,BZ$6),IF(BZ$5="NUM",REPT("0",BZ$6-LEN(PreElaborazione!BZ19)),"") &amp; UPPER(PreElaborazione!BZ19) &amp; IF(BZ$5="ALF",REPT(" ",BZ$6-LEN(PreElaborazione!BZ19)),""))</f>
        <v xml:space="preserve">                                           </v>
      </c>
      <c r="CA18" s="90" t="str">
        <f ca="1">IF(LEN(PreElaborazione!CA19)&gt;CA$6,LEFT(PreElaborazione!CA19,CA$6),IF(CA$5="NUM",REPT("0",CA$6-LEN(PreElaborazione!CA19)),"") &amp; UPPER(PreElaborazione!CA19) &amp; IF(CA$5="ALF",REPT(" ",CA$6-LEN(PreElaborazione!CA19)),""))</f>
        <v xml:space="preserve">CAT. INTERNAZIONALE COMPLETA L1E-B  </v>
      </c>
      <c r="CB18" s="90" t="str">
        <f ca="1">IF(LEN(PreElaborazione!CB19)&gt;CB$6,LEFT(PreElaborazione!CB19,CB$6),IF(CB$5="NUM",REPT("0",CB$6-LEN(PreElaborazione!CB19)),"") &amp; UPPER(PreElaborazione!CB19) &amp; IF(CB$5="ALF",REPT(" ",CB$6-LEN(PreElaborazione!CB19)),""))</f>
        <v xml:space="preserve">LUNGHEZZA MAX CON ACCESSORI 2000MM  </v>
      </c>
      <c r="CC18" s="90" t="str">
        <f ca="1">IF(LEN(PreElaborazione!CC19)&gt;CC$6,LEFT(PreElaborazione!CC19,CC$6),IF(CC$5="NUM",REPT("0",CC$6-LEN(PreElaborazione!CC19)),"") &amp; UPPER(PreElaborazione!CC19) &amp; IF(CC$5="ALF",REPT(" ",CC$6-LEN(PreElaborazione!CC19)),""))</f>
        <v xml:space="preserve">LARGHEZZA MAX CON ACCESSORI 800 MM  </v>
      </c>
      <c r="CD18" s="90" t="str">
        <f ca="1">IF(LEN(PreElaborazione!CD19)&gt;CD$6,LEFT(PreElaborazione!CD19,CD$6),IF(CD$5="NUM",REPT("0",CD$6-LEN(PreElaborazione!CD19)),"") &amp; UPPER(PreElaborazione!CD19) &amp; IF(CD$5="ALF",REPT(" ",CD$6-LEN(PreElaborazione!CD19)),""))</f>
        <v xml:space="preserve">AUTONOMIA 87 KM                     </v>
      </c>
      <c r="CE18" s="90" t="str">
        <f ca="1">IF(LEN(PreElaborazione!CE19)&gt;CE$6,LEFT(PreElaborazione!CE19,CE$6),IF(CE$5="NUM",REPT("0",CE$6-LEN(PreElaborazione!CE19)),"") &amp; UPPER(PreElaborazione!CE19) &amp; IF(CE$5="ALF",REPT(" ",CE$6-LEN(PreElaborazione!CE19)),""))</f>
        <v xml:space="preserve">CONSUMO 44 KWH/KM                   </v>
      </c>
      <c r="CF18" s="90" t="str">
        <f ca="1">IF(LEN(PreElaborazione!CF19)&gt;CF$6,LEFT(PreElaborazione!CF19,CF$6),IF(CF$5="NUM",REPT("0",CF$6-LEN(PreElaborazione!CF19)),"") &amp; UPPER(PreElaborazione!CF19) &amp; IF(CF$5="ALF",REPT(" ",CF$6-LEN(PreElaborazione!CF19)),""))</f>
        <v xml:space="preserve">                                    </v>
      </c>
      <c r="CG18" s="90" t="str">
        <f ca="1">IF(LEN(PreElaborazione!CG19)&gt;CG$6,LEFT(PreElaborazione!CG19,CG$6),IF(CG$5="NUM",REPT("0",CG$6-LEN(PreElaborazione!CG19)),"") &amp; UPPER(PreElaborazione!CG19) &amp; IF(CG$5="ALF",REPT(" ",CG$6-LEN(PreElaborazione!CG19)),""))</f>
        <v xml:space="preserve">                                    </v>
      </c>
      <c r="CH18" s="90" t="str">
        <f ca="1">IF(LEN(PreElaborazione!CH19)&gt;CH$6,LEFT(PreElaborazione!CH19,CH$6),IF(CH$5="NUM",REPT("0",CH$6-LEN(PreElaborazione!CH19)),"") &amp; UPPER(PreElaborazione!CH19) &amp; IF(CH$5="ALF",REPT(" ",CH$6-LEN(PreElaborazione!CH19)),""))</f>
        <v xml:space="preserve">                                    </v>
      </c>
      <c r="CI18" s="90" t="str">
        <f ca="1">IF(LEN(PreElaborazione!CI19)&gt;CI$6,LEFT(PreElaborazione!CI19,CI$6),IF(CI$5="NUM",REPT("0",CI$6-LEN(PreElaborazione!CI19)),"") &amp; UPPER(PreElaborazione!CI19) &amp; IF(CI$5="ALF",REPT(" ",CI$6-LEN(PreElaborazione!CI19)),""))</f>
        <v xml:space="preserve">                                    </v>
      </c>
      <c r="CJ18" s="90" t="str">
        <f ca="1">IF(LEN(PreElaborazione!CJ19)&gt;CJ$6,LEFT(PreElaborazione!CJ19,CJ$6),IF(CJ$5="NUM",REPT("0",CJ$6-LEN(PreElaborazione!CJ19)),"") &amp; UPPER(PreElaborazione!CJ19) &amp; IF(CJ$5="ALF",REPT(" ",CJ$6-LEN(PreElaborazione!CJ19)),""))</f>
        <v xml:space="preserve">                                    </v>
      </c>
      <c r="CK18" s="90" t="str">
        <f ca="1">IF(LEN(PreElaborazione!CK19)&gt;CK$6,LEFT(PreElaborazione!CK19,CK$6),IF(CK$5="NUM",REPT("0",CK$6-LEN(PreElaborazione!CK19)),"") &amp; UPPER(PreElaborazione!CK19) &amp; IF(CK$5="ALF",REPT(" ",CK$6-LEN(PreElaborazione!CK19)),""))</f>
        <v xml:space="preserve">                                    </v>
      </c>
      <c r="CL18" s="90" t="str">
        <f ca="1">IF(LEN(PreElaborazione!CL19)&gt;CL$6,LEFT(PreElaborazione!CL19,CL$6),IF(CL$5="NUM",REPT("0",CL$6-LEN(PreElaborazione!CL19)),"") &amp; UPPER(PreElaborazione!CL19) &amp; IF(CL$5="ALF",REPT(" ",CL$6-LEN(PreElaborazione!CL19)),""))</f>
        <v xml:space="preserve">                                    </v>
      </c>
      <c r="CM18" s="90" t="str">
        <f ca="1">IF(LEN(PreElaborazione!CM19)&gt;CM$6,LEFT(PreElaborazione!CM19,CM$6),IF(CM$5="NUM",REPT("0",CM$6-LEN(PreElaborazione!CM19)),"") &amp; UPPER(PreElaborazione!CM19) &amp; IF(CM$5="ALF",REPT(" ",CM$6-LEN(PreElaborazione!CM19)),""))</f>
        <v xml:space="preserve">                                    </v>
      </c>
      <c r="CN18" s="90" t="str">
        <f ca="1">IF(LEN(PreElaborazione!CN19)&gt;CN$6,LEFT(PreElaborazione!CN19,CN$6),IF(CN$5="NUM",REPT("0",CN$6-LEN(PreElaborazione!CN19)),"") &amp; UPPER(PreElaborazione!CN19) &amp; IF(CN$5="ALF",REPT(" ",CN$6-LEN(PreElaborazione!CN19)),""))</f>
        <v xml:space="preserve">                                                                                                                                          </v>
      </c>
      <c r="CO18" s="90" t="str">
        <f ca="1">IF(LEN(PreElaborazione!CO19)&gt;CO$6,LEFT(PreElaborazione!CO19,CO$6),IF(CO$5="NUM",REPT("0",CO$6-LEN(PreElaborazione!CO19)),"") &amp; UPPER(PreElaborazione!CO19) &amp; IF(CO$5="ALF",REPT(" ",CO$6-LEN(PreElaborazione!CO19)),""))</f>
        <v xml:space="preserve">                                    </v>
      </c>
      <c r="CP18" s="90" t="str">
        <f ca="1">IF(LEN(PreElaborazione!CP19)&gt;CP$6,LEFT(PreElaborazione!CP19,CP$6),IF(CP$5="NUM",REPT("0",CP$6-LEN(PreElaborazione!CP19)),"") &amp; UPPER(PreElaborazione!CP19) &amp; IF(CP$5="ALF",REPT(" ",CP$6-LEN(PreElaborazione!CP19)),""))</f>
        <v xml:space="preserve">                                    </v>
      </c>
      <c r="CQ18" s="90" t="str">
        <f ca="1">IF(LEN(PreElaborazione!CQ19)&gt;CQ$6,LEFT(PreElaborazione!CQ19,CQ$6),IF(CQ$5="NUM",REPT("0",CQ$6-LEN(PreElaborazione!CQ19)),"") &amp; UPPER(PreElaborazione!CQ19) &amp; IF(CQ$5="ALF",REPT(" ",CQ$6-LEN(PreElaborazione!CQ19)),""))</f>
        <v xml:space="preserve">                                    </v>
      </c>
      <c r="CR18" s="90" t="str">
        <f ca="1">IF(LEN(PreElaborazione!CR19)&gt;CR$6,LEFT(PreElaborazione!CR19,CR$6),IF(CR$5="NUM",REPT("0",CR$6-LEN(PreElaborazione!CR19)),"") &amp; UPPER(PreElaborazione!CR19) &amp; IF(CR$5="ALF",REPT(" ",CR$6-LEN(PreElaborazione!CR19)),""))</f>
        <v xml:space="preserve">                                    </v>
      </c>
      <c r="CS18" s="90" t="str">
        <f ca="1">IF(LEN(PreElaborazione!CS19)&gt;CS$6,LEFT(PreElaborazione!CS19,CS$6),IF(CS$5="NUM",REPT("0",CS$6-LEN(PreElaborazione!CS19)),"") &amp; UPPER(PreElaborazione!CS19) &amp; IF(CS$5="ALF",REPT(" ",CS$6-LEN(PreElaborazione!CS19)),""))</f>
        <v xml:space="preserve">                                    </v>
      </c>
      <c r="CT18" s="90" t="str">
        <f ca="1">IF(LEN(PreElaborazione!CT19)&gt;CT$6,LEFT(PreElaborazione!CT19,CT$6),IF(CT$5="NUM",REPT("0",CT$6-LEN(PreElaborazione!CT19)),"") &amp; UPPER(PreElaborazione!CT19) &amp; IF(CT$5="ALF",REPT(" ",CT$6-LEN(PreElaborazione!CT19)),""))</f>
        <v xml:space="preserve">                                    </v>
      </c>
      <c r="CU18" s="90" t="str">
        <f ca="1">IF(LEN(PreElaborazione!CU19)&gt;CU$6,LEFT(PreElaborazione!CU19,CU$6),IF(CU$5="NUM",REPT("0",CU$6-LEN(PreElaborazione!CU19)),"") &amp; UPPER(PreElaborazione!CU19) &amp; IF(CU$5="ALF",REPT(" ",CU$6-LEN(PreElaborazione!CU19)),""))</f>
        <v xml:space="preserve">                                    </v>
      </c>
      <c r="CV18" s="90" t="str">
        <f ca="1">IF(LEN(PreElaborazione!CV19)&gt;CV$6,LEFT(PreElaborazione!CV19,CV$6),IF(CV$5="NUM",REPT("0",CV$6-LEN(PreElaborazione!CV19)),"") &amp; UPPER(PreElaborazione!CV19) &amp; IF(CV$5="ALF",REPT(" ",CV$6-LEN(PreElaborazione!CV19)),""))</f>
        <v xml:space="preserve">                                    </v>
      </c>
      <c r="CW18" s="90" t="str">
        <f ca="1">IF(LEN(PreElaborazione!CW19)&gt;CW$6,LEFT(PreElaborazione!CW19,CW$6),IF(CW$5="NUM",REPT("0",CW$6-LEN(PreElaborazione!CW19)),"") &amp; UPPER(PreElaborazione!CW19) &amp; IF(CW$5="ALF",REPT(" ",CW$6-LEN(PreElaborazione!CW19)),""))</f>
        <v xml:space="preserve">                                    </v>
      </c>
      <c r="CX18" s="90" t="str">
        <f ca="1">IF(LEN(PreElaborazione!CX19)&gt;CX$6,LEFT(PreElaborazione!CX19,CX$6),IF(CX$5="NUM",REPT("0",CX$6-LEN(PreElaborazione!CX19)),"") &amp; UPPER(PreElaborazione!CX19) &amp; IF(CX$5="ALF",REPT(" ",CX$6-LEN(PreElaborazione!CX19)),""))</f>
        <v xml:space="preserve">                                    </v>
      </c>
      <c r="CY18" s="90" t="str">
        <f ca="1">IF(LEN(PreElaborazione!CY19)&gt;CY$6,LEFT(PreElaborazione!CY19,CY$6),IF(CY$5="NUM",REPT("0",CY$6-LEN(PreElaborazione!CY19)),"") &amp; UPPER(PreElaborazione!CY19) &amp; IF(CY$5="ALF",REPT(" ",CY$6-LEN(PreElaborazione!CY19)),""))</f>
        <v xml:space="preserve">                                    </v>
      </c>
      <c r="CZ18" s="90" t="str">
        <f ca="1">IF(LEN(PreElaborazione!CZ19)&gt;CZ$6,LEFT(PreElaborazione!CZ19,CZ$6),IF(CZ$5="NUM",REPT("0",CZ$6-LEN(PreElaborazione!CZ19)),"") &amp; UPPER(PreElaborazione!CZ19) &amp; IF(CZ$5="ALF",REPT(" ",CZ$6-LEN(PreElaborazione!CZ19)),""))</f>
        <v xml:space="preserve">                                    </v>
      </c>
      <c r="DA18" s="90" t="str">
        <f ca="1">IF(LEN(PreElaborazione!DA19)&gt;DA$6,LEFT(PreElaborazione!DA19,DA$6),IF(DA$5="NUM",REPT("0",DA$6-LEN(PreElaborazione!DA19)),"") &amp; UPPER(PreElaborazione!DA19) &amp; IF(DA$5="ALF",REPT(" ",DA$6-LEN(PreElaborazione!DA19)),""))</f>
        <v xml:space="preserve">                                    </v>
      </c>
      <c r="DB18" s="90" t="str">
        <f ca="1">IF(LEN(PreElaborazione!DB19)&gt;DB$6,LEFT(PreElaborazione!DB19,DB$6),IF(DB$5="NUM",REPT("0",DB$6-LEN(PreElaborazione!DB19)),"") &amp; UPPER(PreElaborazione!DB19) &amp; IF(DB$5="ALF",REPT(" ",DB$6-LEN(PreElaborazione!DB19)),""))</f>
        <v xml:space="preserve">                                                                                                                                          </v>
      </c>
    </row>
    <row r="19" spans="1:106" s="1" customFormat="1" ht="15" customHeight="1">
      <c r="A19" s="92" t="str">
        <f ca="1">IF(LEN(PreElaborazione!A20)&gt;A$6,LEFT(PreElaborazione!A20,A$6),IF(A$5="NUM",REPT("0",A$6-LEN(PreElaborazione!A20)),"") &amp; UPPER(PreElaborazione!A20) &amp; IF(A$5="ALF",REPT(" ",A$6-LEN(PreElaborazione!A20)),""))</f>
        <v/>
      </c>
      <c r="B19" s="90" t="str">
        <f ca="1">IF(LEN(PreElaborazione!B20)&gt;B$6,LEFT(PreElaborazione!B20,B$6),IF(B$5="NUM",REPT("0",B$6-LEN(PreElaborazione!B20)),"") &amp; UPPER(PreElaborazione!B20) &amp; IF(B$5="ALF",REPT(" ",B$6-LEN(PreElaborazione!B20)),""))</f>
        <v xml:space="preserve"> </v>
      </c>
      <c r="C19" s="90" t="str">
        <f ca="1">IF(LEN(PreElaborazione!C20)&gt;C$6,LEFT(PreElaborazione!C20,C$6),IF(C$5="NUM",REPT("0",C$6-LEN(PreElaborazione!C20)),"") &amp; UPPER(PreElaborazione!C20) &amp; IF(C$5="ALF",REPT(" ",C$6-LEN(PreElaborazione!C20)),""))</f>
        <v xml:space="preserve">    </v>
      </c>
      <c r="D19" s="90" t="str">
        <f ca="1">IF(LEN(PreElaborazione!D20)&gt;D$6,LEFT(PreElaborazione!D20,D$6),IF(D$5="NUM",REPT("0",D$6-LEN(PreElaborazione!D20)),"") &amp; UPPER(PreElaborazione!D20) &amp; IF(D$5="ALF",REPT(" ",D$6-LEN(PreElaborazione!D20)),""))</f>
        <v>0000</v>
      </c>
      <c r="E19" s="90" t="str">
        <f ca="1">IF(LEN(PreElaborazione!E20)&gt;E$6,LEFT(PreElaborazione!E20,E$6),IF(E$5="NUM",REPT("0",E$6-LEN(PreElaborazione!E20)),"") &amp; UPPER(PreElaborazione!E20) &amp; IF(E$5="ALF",REPT(" ",E$6-LEN(PreElaborazione!E20)),""))</f>
        <v xml:space="preserve">  </v>
      </c>
      <c r="F19" s="90" t="str">
        <f ca="1">IF(LEN(PreElaborazione!F20)&gt;F$6,LEFT(PreElaborazione!F20,F$6),IF(F$5="NUM",REPT("0",F$6-LEN(PreElaborazione!F20)),"") &amp; UPPER(PreElaborazione!F20) &amp; IF(F$5="ALF",REPT(" ",F$6-LEN(PreElaborazione!F20)),""))</f>
        <v>0000</v>
      </c>
      <c r="G19" s="90" t="str">
        <f ca="1">IF(LEN(PreElaborazione!G20)&gt;G$6,LEFT(PreElaborazione!G20,G$6),IF(G$5="NUM",REPT("0",G$6-LEN(PreElaborazione!G20)),"") &amp; UPPER(PreElaborazione!G20) &amp; IF(G$5="ALF",REPT(" ",G$6-LEN(PreElaborazione!G20)),""))</f>
        <v xml:space="preserve">   </v>
      </c>
      <c r="H19" s="90" t="str">
        <f ca="1">IF(LEN(PreElaborazione!H20)&gt;H$6,LEFT(PreElaborazione!H20,H$6),IF(H$5="NUM",REPT("0",H$6-LEN(PreElaborazione!H20)),"") &amp; UPPER(PreElaborazione!H20) &amp; IF(H$5="ALF",REPT(" ",H$6-LEN(PreElaborazione!H20)),""))</f>
        <v xml:space="preserve">      </v>
      </c>
      <c r="I19" s="90" t="str">
        <f ca="1">IF(LEN(PreElaborazione!I20)&gt;I$6,LEFT(PreElaborazione!I20,I$6),IF(I$5="NUM",REPT("0",I$6-LEN(PreElaborazione!I20)),"") &amp; UPPER(PreElaborazione!I20) &amp; IF(I$5="ALF",REPT(" ",I$6-LEN(PreElaborazione!I20)),""))</f>
        <v xml:space="preserve"> </v>
      </c>
      <c r="J19" s="90" t="str">
        <f ca="1">IF(LEN(PreElaborazione!J20)&gt;J$6,LEFT(PreElaborazione!J20,J$6),IF(J$5="NUM",REPT("0",J$6-LEN(PreElaborazione!J20)),"") &amp; UPPER(PreElaborazione!J20) &amp; IF(J$5="ALF",REPT(" ",J$6-LEN(PreElaborazione!J20)),""))</f>
        <v xml:space="preserve">                </v>
      </c>
      <c r="K19" s="90" t="str">
        <f ca="1">IF(LEN(PreElaborazione!K20)&gt;K$6,LEFT(PreElaborazione!K20,K$6),IF(K$5="NUM",REPT("0",K$6-LEN(PreElaborazione!K20)),"") &amp; UPPER(PreElaborazione!K20) &amp; IF(K$5="ALF",REPT(" ",K$6-LEN(PreElaborazione!K20)),""))</f>
        <v xml:space="preserve"> </v>
      </c>
      <c r="L19" s="90" t="str">
        <f ca="1">IF(LEN(PreElaborazione!L20)&gt;L$6,LEFT(PreElaborazione!L20,L$6),IF(L$5="NUM",REPT("0",L$6-LEN(PreElaborazione!L20)),"") &amp; UPPER(PreElaborazione!L20) &amp; IF(L$5="ALF",REPT(" ",L$6-LEN(PreElaborazione!L20)),""))</f>
        <v>0000</v>
      </c>
      <c r="M19" s="90" t="str">
        <f ca="1">IF(LEN(PreElaborazione!M20)&gt;M$6,LEFT(PreElaborazione!M20,M$6),IF(M$5="NUM",REPT("0",M$6-LEN(PreElaborazione!M20)),"") &amp; UPPER(PreElaborazione!M20) &amp; IF(M$5="ALF",REPT(" ",M$6-LEN(PreElaborazione!M20)),""))</f>
        <v xml:space="preserve">                                    </v>
      </c>
      <c r="N19" s="90" t="str">
        <f ca="1">IF(LEN(PreElaborazione!N20)&gt;N$6,LEFT(PreElaborazione!N20,N$6),IF(N$5="NUM",REPT("0",N$6-LEN(PreElaborazione!N20)),"") &amp; UPPER(PreElaborazione!N20) &amp; IF(N$5="ALF",REPT(" ",N$6-LEN(PreElaborazione!N20)),""))</f>
        <v>00000000</v>
      </c>
      <c r="O19" s="90" t="str">
        <f ca="1">IF(LEN(PreElaborazione!O20)&gt;O$6,LEFT(PreElaborazione!O20,O$6),IF(O$5="NUM",REPT("0",O$6-LEN(PreElaborazione!O20)),"") &amp; UPPER(PreElaborazione!O20) &amp; IF(O$5="ALF",REPT(" ",O$6-LEN(PreElaborazione!O20)),""))</f>
        <v xml:space="preserve">                                          </v>
      </c>
      <c r="P19" s="90" t="str">
        <f ca="1">IF(LEN(PreElaborazione!P20)&gt;P$6,LEFT(PreElaborazione!P20,P$6),IF(P$5="NUM",REPT("0",P$6-LEN(PreElaborazione!P20)),"") &amp; UPPER(PreElaborazione!P20) &amp; IF(P$5="ALF",REPT(" ",P$6-LEN(PreElaborazione!P20)),""))</f>
        <v xml:space="preserve">          </v>
      </c>
      <c r="Q19" s="90" t="str">
        <f ca="1">IF(LEN(PreElaborazione!Q20)&gt;Q$6,LEFT(PreElaborazione!Q20,Q$6),IF(Q$5="NUM",REPT("0",Q$6-LEN(PreElaborazione!Q20)),"") &amp; UPPER(PreElaborazione!Q20) &amp; IF(Q$5="ALF",REPT(" ",Q$6-LEN(PreElaborazione!Q20)),""))</f>
        <v xml:space="preserve">                         </v>
      </c>
      <c r="R19" s="90" t="str">
        <f ca="1">IF(LEN(PreElaborazione!R20)&gt;R$6,LEFT(PreElaborazione!R20,R$6),IF(R$5="NUM",REPT("0",R$6-LEN(PreElaborazione!R20)),"") &amp; UPPER(PreElaborazione!R20) &amp; IF(R$5="ALF",REPT(" ",R$6-LEN(PreElaborazione!R20)),""))</f>
        <v xml:space="preserve">                                   </v>
      </c>
      <c r="S19" s="90" t="str">
        <f ca="1">IF(LEN(PreElaborazione!S20)&gt;S$6,LEFT(PreElaborazione!S20,S$6),IF(S$5="NUM",REPT("0",S$6-LEN(PreElaborazione!S20)),"") &amp; UPPER(PreElaborazione!S20) &amp; IF(S$5="ALF",REPT(" ",S$6-LEN(PreElaborazione!S20)),""))</f>
        <v xml:space="preserve">                                          </v>
      </c>
      <c r="T19" s="90" t="str">
        <f ca="1">IF(LEN(PreElaborazione!T20)&gt;T$6,LEFT(PreElaborazione!T20,T$6),IF(T$5="NUM",REPT("0",T$6-LEN(PreElaborazione!T20)),"") &amp; UPPER(PreElaborazione!T20) &amp; IF(T$5="ALF",REPT(" ",T$6-LEN(PreElaborazione!T20)),""))</f>
        <v xml:space="preserve">                                        </v>
      </c>
      <c r="U19" s="90" t="str">
        <f ca="1">IF(LEN(PreElaborazione!U20)&gt;U$6,LEFT(PreElaborazione!U20,U$6),IF(U$5="NUM",REPT("0",U$6-LEN(PreElaborazione!U20)),"") &amp; UPPER(PreElaborazione!U20) &amp; IF(U$5="ALF",REPT(" ",U$6-LEN(PreElaborazione!U20)),""))</f>
        <v xml:space="preserve">  </v>
      </c>
      <c r="V19" s="90" t="str">
        <f ca="1">IF(LEN(PreElaborazione!V20)&gt;V$6,LEFT(PreElaborazione!V20,V$6),IF(V$5="NUM",REPT("0",V$6-LEN(PreElaborazione!V20)),"") &amp; UPPER(PreElaborazione!V20) &amp; IF(V$5="ALF",REPT(" ",V$6-LEN(PreElaborazione!V20)),""))</f>
        <v xml:space="preserve">            </v>
      </c>
      <c r="W19" s="90" t="str">
        <f ca="1">IF(LEN(PreElaborazione!W20)&gt;W$6,LEFT(PreElaborazione!W20,W$6),IF(W$5="NUM",REPT("0",W$6-LEN(PreElaborazione!W20)),"") &amp; UPPER(PreElaborazione!W20) &amp; IF(W$5="ALF",REPT(" ",W$6-LEN(PreElaborazione!W20)),""))</f>
        <v xml:space="preserve">    </v>
      </c>
      <c r="X19" s="90" t="str">
        <f ca="1">IF(LEN(PreElaborazione!X20)&gt;X$6,LEFT(PreElaborazione!X20,X$6),IF(X$5="NUM",REPT("0",X$6-LEN(PreElaborazione!X20)),"") &amp; UPPER(PreElaborazione!X20) &amp; IF(X$5="ALF",REPT(" ",X$6-LEN(PreElaborazione!X20)),""))</f>
        <v>00000</v>
      </c>
      <c r="Y19" s="90" t="str">
        <f ca="1">IF(LEN(PreElaborazione!Y20)&gt;Y$6,LEFT(PreElaborazione!Y20,Y$6),IF(Y$5="NUM",REPT("0",Y$6-LEN(PreElaborazione!Y20)),"") &amp; UPPER(PreElaborazione!Y20) &amp; IF(Y$5="ALF",REPT(" ",Y$6-LEN(PreElaborazione!Y20)),""))</f>
        <v xml:space="preserve">   </v>
      </c>
      <c r="Z19" s="90" t="str">
        <f ca="1">IF(LEN(PreElaborazione!Z20)&gt;Z$6,LEFT(PreElaborazione!Z20,Z$6),IF(Z$5="NUM",REPT("0",Z$6-LEN(PreElaborazione!Z20)),"") &amp; UPPER(PreElaborazione!Z20) &amp; IF(Z$5="ALF",REPT(" ",Z$6-LEN(PreElaborazione!Z20)),""))</f>
        <v xml:space="preserve">   </v>
      </c>
      <c r="AA19" s="90" t="str">
        <f ca="1">IF(LEN(PreElaborazione!AA20)&gt;AA$6,LEFT(PreElaborazione!AA20,AA$6),IF(AA$5="NUM",REPT("0",AA$6-LEN(PreElaborazione!AA20)),"") &amp; UPPER(PreElaborazione!AA20) &amp; IF(AA$5="ALF",REPT(" ",AA$6-LEN(PreElaborazione!AA20)),""))</f>
        <v>0</v>
      </c>
      <c r="AB19" s="90" t="str">
        <f ca="1">IF(LEN(PreElaborazione!AB20)&gt;AB$6,LEFT(PreElaborazione!AB20,AB$6),IF(AB$5="NUM",REPT("0",AB$6-LEN(PreElaborazione!AB20)),"") &amp; UPPER(PreElaborazione!AB20) &amp; IF(AB$5="ALF",REPT(" ",AB$6-LEN(PreElaborazione!AB20)),""))</f>
        <v>00</v>
      </c>
      <c r="AC19" s="90" t="str">
        <f ca="1">IF(LEN(PreElaborazione!AC20)&gt;AC$6,LEFT(PreElaborazione!AC20,AC$6),IF(AC$5="NUM",REPT("0",AC$6-LEN(PreElaborazione!AC20)),"") &amp; UPPER(PreElaborazione!AC20) &amp; IF(AC$5="ALF",REPT(" ",AC$6-LEN(PreElaborazione!AC20)),""))</f>
        <v>0000000</v>
      </c>
      <c r="AD19" s="90" t="str">
        <f ca="1">IF(LEN(PreElaborazione!AD20)&gt;AD$6,LEFT(PreElaborazione!AD20,AD$6),IF(AD$5="NUM",REPT("0",AD$6-LEN(PreElaborazione!AD20)),"") &amp; UPPER(PreElaborazione!AD20) &amp; IF(AD$5="ALF",REPT(" ",AD$6-LEN(PreElaborazione!AD20)),""))</f>
        <v>00000</v>
      </c>
      <c r="AE19" s="90" t="str">
        <f ca="1">IF(LEN(PreElaborazione!AE20)&gt;AE$6,LEFT(PreElaborazione!AE20,AE$6),IF(AE$5="NUM",REPT("0",AE$6-LEN(PreElaborazione!AE20)),"") &amp; UPPER(PreElaborazione!AE20) &amp; IF(AE$5="ALF",REPT(" ",AE$6-LEN(PreElaborazione!AE20)),""))</f>
        <v xml:space="preserve"> </v>
      </c>
      <c r="AF19" s="90" t="str">
        <f ca="1">IF(LEN(PreElaborazione!AF20)&gt;AF$6,LEFT(PreElaborazione!AF20,AF$6),IF(AF$5="NUM",REPT("0",AF$6-LEN(PreElaborazione!AF20)),"") &amp; UPPER(PreElaborazione!AF20) &amp; IF(AF$5="ALF",REPT(" ",AF$6-LEN(PreElaborazione!AF20)),""))</f>
        <v>00000</v>
      </c>
      <c r="AG19" s="90" t="str">
        <f ca="1">IF(LEN(PreElaborazione!AG20)&gt;AG$6,LEFT(PreElaborazione!AG20,AG$6),IF(AG$5="NUM",REPT("0",AG$6-LEN(PreElaborazione!AG20)),"") &amp; UPPER(PreElaborazione!AG20) &amp; IF(AG$5="ALF",REPT(" ",AG$6-LEN(PreElaborazione!AG20)),""))</f>
        <v>000</v>
      </c>
      <c r="AH19" s="90" t="str">
        <f ca="1">IF(LEN(PreElaborazione!AH20)&gt;AH$6,LEFT(PreElaborazione!AH20,AH$6),IF(AH$5="NUM",REPT("0",AH$6-LEN(PreElaborazione!AH20)),"") &amp; UPPER(PreElaborazione!AH20) &amp; IF(AH$5="ALF",REPT(" ",AH$6-LEN(PreElaborazione!AH20)),""))</f>
        <v>0</v>
      </c>
      <c r="AI19" s="90" t="str">
        <f ca="1">IF(LEN(PreElaborazione!AI20)&gt;AI$6,LEFT(PreElaborazione!AI20,AI$6),IF(AI$5="NUM",REPT("0",AI$6-LEN(PreElaborazione!AI20)),"") &amp; UPPER(PreElaborazione!AI20) &amp; IF(AI$5="ALF",REPT(" ",AI$6-LEN(PreElaborazione!AI20)),""))</f>
        <v>000</v>
      </c>
      <c r="AJ19" s="90" t="str">
        <f ca="1">IF(LEN(PreElaborazione!AJ20)&gt;AJ$6,LEFT(PreElaborazione!AJ20,AJ$6),IF(AJ$5="NUM",REPT("0",AJ$6-LEN(PreElaborazione!AJ20)),"") &amp; UPPER(PreElaborazione!AJ20) &amp; IF(AJ$5="ALF",REPT(" ",AJ$6-LEN(PreElaborazione!AJ20)),""))</f>
        <v>00000</v>
      </c>
      <c r="AK19" s="90" t="str">
        <f ca="1">IF(LEN(PreElaborazione!AK20)&gt;AK$6,LEFT(PreElaborazione!AK20,AK$6),IF(AK$5="NUM",REPT("0",AK$6-LEN(PreElaborazione!AK20)),"") &amp; UPPER(PreElaborazione!AK20) &amp; IF(AK$5="ALF",REPT(" ",AK$6-LEN(PreElaborazione!AK20)),""))</f>
        <v>0000</v>
      </c>
      <c r="AL19" s="90" t="str">
        <f ca="1">IF(LEN(PreElaborazione!AL20)&gt;AL$6,LEFT(PreElaborazione!AL20,AL$6),IF(AL$5="NUM",REPT("0",AL$6-LEN(PreElaborazione!AL20)),"") &amp; UPPER(PreElaborazione!AL20) &amp; IF(AL$5="ALF",REPT(" ",AL$6-LEN(PreElaborazione!AL20)),""))</f>
        <v>0000</v>
      </c>
      <c r="AM19" s="90" t="str">
        <f ca="1">IF(LEN(PreElaborazione!AM20)&gt;AM$6,LEFT(PreElaborazione!AM20,AM$6),IF(AM$5="NUM",REPT("0",AM$6-LEN(PreElaborazione!AM20)),"") &amp; UPPER(PreElaborazione!AM20) &amp; IF(AM$5="ALF",REPT(" ",AM$6-LEN(PreElaborazione!AM20)),""))</f>
        <v>0000</v>
      </c>
      <c r="AN19" s="90" t="str">
        <f ca="1">IF(LEN(PreElaborazione!AN20)&gt;AN$6,LEFT(PreElaborazione!AN20,AN$6),IF(AN$5="NUM",REPT("0",AN$6-LEN(PreElaborazione!AN20)),"") &amp; UPPER(PreElaborazione!AN20) &amp; IF(AN$5="ALF",REPT(" ",AN$6-LEN(PreElaborazione!AN20)),""))</f>
        <v>0000</v>
      </c>
      <c r="AO19" s="90" t="str">
        <f ca="1">IF(LEN(PreElaborazione!AO20)&gt;AO$6,LEFT(PreElaborazione!AO20,AO$6),IF(AO$5="NUM",REPT("0",AO$6-LEN(PreElaborazione!AO20)),"") &amp; UPPER(PreElaborazione!AO20) &amp; IF(AO$5="ALF",REPT(" ",AO$6-LEN(PreElaborazione!AO20)),""))</f>
        <v>0000</v>
      </c>
      <c r="AP19" s="90" t="str">
        <f ca="1">IF(LEN(PreElaborazione!AP20)&gt;AP$6,LEFT(PreElaborazione!AP20,AP$6),IF(AP$5="NUM",REPT("0",AP$6-LEN(PreElaborazione!AP20)),"") &amp; UPPER(PreElaborazione!AP20) &amp; IF(AP$5="ALF",REPT(" ",AP$6-LEN(PreElaborazione!AP20)),""))</f>
        <v>0000</v>
      </c>
      <c r="AQ19" s="90" t="str">
        <f ca="1">IF(LEN(PreElaborazione!AQ20)&gt;AQ$6,LEFT(PreElaborazione!AQ20,AQ$6),IF(AQ$5="NUM",REPT("0",AQ$6-LEN(PreElaborazione!AQ20)),"") &amp; UPPER(PreElaborazione!AQ20) &amp; IF(AQ$5="ALF",REPT(" ",AQ$6-LEN(PreElaborazione!AQ20)),""))</f>
        <v>000</v>
      </c>
      <c r="AR19" s="90" t="str">
        <f ca="1">IF(LEN(PreElaborazione!AR20)&gt;AR$6,LEFT(PreElaborazione!AR20,AR$6),IF(AR$5="NUM",REPT("0",AR$6-LEN(PreElaborazione!AR20)),"") &amp; UPPER(PreElaborazione!AR20) &amp; IF(AR$5="ALF",REPT(" ",AR$6-LEN(PreElaborazione!AR20)),""))</f>
        <v>000</v>
      </c>
      <c r="AS19" s="90" t="str">
        <f ca="1">IF(LEN(PreElaborazione!AS20)&gt;AS$6,LEFT(PreElaborazione!AS20,AS$6),IF(AS$5="NUM",REPT("0",AS$6-LEN(PreElaborazione!AS20)),"") &amp; UPPER(PreElaborazione!AS20) &amp; IF(AS$5="ALF",REPT(" ",AS$6-LEN(PreElaborazione!AS20)),""))</f>
        <v>0</v>
      </c>
      <c r="AT19" s="90" t="str">
        <f ca="1">IF(LEN(PreElaborazione!AT20)&gt;AT$6,LEFT(PreElaborazione!AT20,AT$6),IF(AT$5="NUM",REPT("0",AT$6-LEN(PreElaborazione!AT20)),"") &amp; UPPER(PreElaborazione!AT20) &amp; IF(AT$5="ALF",REPT(" ",AT$6-LEN(PreElaborazione!AT20)),""))</f>
        <v>000000</v>
      </c>
      <c r="AU19" s="90" t="str">
        <f ca="1">IF(LEN(PreElaborazione!AU20)&gt;AU$6,LEFT(PreElaborazione!AU20,AU$6),IF(AU$5="NUM",REPT("0",AU$6-LEN(PreElaborazione!AU20)),"") &amp; UPPER(PreElaborazione!AU20) &amp; IF(AU$5="ALF",REPT(" ",AU$6-LEN(PreElaborazione!AU20)),""))</f>
        <v>000000</v>
      </c>
      <c r="AV19" s="90" t="str">
        <f ca="1">IF(LEN(PreElaborazione!AV20)&gt;AV$6,LEFT(PreElaborazione!AV20,AV$6),IF(AV$5="NUM",REPT("0",AV$6-LEN(PreElaborazione!AV20)),"") &amp; UPPER(PreElaborazione!AV20) &amp; IF(AV$5="ALF",REPT(" ",AV$6-LEN(PreElaborazione!AV20)),""))</f>
        <v>000000</v>
      </c>
      <c r="AW19" s="90" t="str">
        <f ca="1">IF(LEN(PreElaborazione!AW20)&gt;AW$6,LEFT(PreElaborazione!AW20,AW$6),IF(AW$5="NUM",REPT("0",AW$6-LEN(PreElaborazione!AW20)),"") &amp; UPPER(PreElaborazione!AW20) &amp; IF(AW$5="ALF",REPT(" ",AW$6-LEN(PreElaborazione!AW20)),""))</f>
        <v>00</v>
      </c>
      <c r="AX19" s="90" t="str">
        <f ca="1">IF(LEN(PreElaborazione!AX20)&gt;AX$6,LEFT(PreElaborazione!AX20,AX$6),IF(AX$5="NUM",REPT("0",AX$6-LEN(PreElaborazione!AX20)),"") &amp; UPPER(PreElaborazione!AX20) &amp; IF(AX$5="ALF",REPT(" ",AX$6-LEN(PreElaborazione!AX20)),""))</f>
        <v>00</v>
      </c>
      <c r="AY19" s="90" t="str">
        <f ca="1">IF(LEN(PreElaborazione!AY20)&gt;AY$6,LEFT(PreElaborazione!AY20,AY$6),IF(AY$5="NUM",REPT("0",AY$6-LEN(PreElaborazione!AY20)),"") &amp; UPPER(PreElaborazione!AY20) &amp; IF(AY$5="ALF",REPT(" ",AY$6-LEN(PreElaborazione!AY20)),""))</f>
        <v xml:space="preserve">   </v>
      </c>
      <c r="AZ19" s="90" t="str">
        <f ca="1">IF(LEN(PreElaborazione!AZ20)&gt;AZ$6,LEFT(PreElaborazione!AZ20,AZ$6),IF(AZ$5="NUM",REPT("0",AZ$6-LEN(PreElaborazione!AZ20)),"") &amp; UPPER(PreElaborazione!AZ20) &amp; IF(AZ$5="ALF",REPT(" ",AZ$6-LEN(PreElaborazione!AZ20)),""))</f>
        <v xml:space="preserve">       </v>
      </c>
      <c r="BA19" s="90" t="str">
        <f ca="1">IF(LEN(PreElaborazione!BA20)&gt;BA$6,LEFT(PreElaborazione!BA20,BA$6),IF(BA$5="NUM",REPT("0",BA$6-LEN(PreElaborazione!BA20)),"") &amp; UPPER(PreElaborazione!BA20) &amp; IF(BA$5="ALF",REPT(" ",BA$6-LEN(PreElaborazione!BA20)),""))</f>
        <v xml:space="preserve">                  </v>
      </c>
      <c r="BB19" s="90" t="str">
        <f ca="1">IF(LEN(PreElaborazione!BB20)&gt;BB$6,LEFT(PreElaborazione!BB20,BB$6),IF(BB$5="NUM",REPT("0",BB$6-LEN(PreElaborazione!BB20)),"") &amp; UPPER(PreElaborazione!BB20) &amp; IF(BB$5="ALF",REPT(" ",BB$6-LEN(PreElaborazione!BB20)),""))</f>
        <v xml:space="preserve">                                    </v>
      </c>
      <c r="BC19" s="90" t="str">
        <f ca="1">IF(LEN(PreElaborazione!BC20)&gt;BC$6,LEFT(PreElaborazione!BC20,BC$6),IF(BC$5="NUM",REPT("0",BC$6-LEN(PreElaborazione!BC20)),"") &amp; UPPER(PreElaborazione!BC20) &amp; IF(BC$5="ALF",REPT(" ",BC$6-LEN(PreElaborazione!BC20)),""))</f>
        <v xml:space="preserve"> </v>
      </c>
      <c r="BD19" s="90" t="str">
        <f ca="1">IF(LEN(PreElaborazione!BD20)&gt;BD$6,LEFT(PreElaborazione!BD20,BD$6),IF(BD$5="NUM",REPT("0",BD$6-LEN(PreElaborazione!BD20)),"") &amp; UPPER(PreElaborazione!BD20) &amp; IF(BD$5="ALF",REPT(" ",BD$6-LEN(PreElaborazione!BD20)),""))</f>
        <v>000</v>
      </c>
      <c r="BE19" s="90" t="str">
        <f ca="1">IF(LEN(PreElaborazione!BE20)&gt;BE$6,LEFT(PreElaborazione!BE20,BE$6),IF(BE$5="NUM",REPT("0",BE$6-LEN(PreElaborazione!BE20)),"") &amp; UPPER(PreElaborazione!BE20) &amp; IF(BE$5="ALF",REPT(" ",BE$6-LEN(PreElaborazione!BE20)),""))</f>
        <v>00000</v>
      </c>
      <c r="BF19" s="90" t="str">
        <f ca="1">IF(LEN(PreElaborazione!BF20)&gt;BF$6,LEFT(PreElaborazione!BF20,BF$6),IF(BF$5="NUM",REPT("0",BF$6-LEN(PreElaborazione!BF20)),"") &amp; UPPER(PreElaborazione!BF20) &amp; IF(BF$5="ALF",REPT(" ",BF$6-LEN(PreElaborazione!BF20)),""))</f>
        <v>00000</v>
      </c>
      <c r="BG19" s="90" t="str">
        <f ca="1">IF(LEN(PreElaborazione!BG20)&gt;BG$6,LEFT(PreElaborazione!BG20,BG$6),IF(BG$5="NUM",REPT("0",BG$6-LEN(PreElaborazione!BG20)),"") &amp; UPPER(PreElaborazione!BG20) &amp; IF(BG$5="ALF",REPT(" ",BG$6-LEN(PreElaborazione!BG20)),""))</f>
        <v xml:space="preserve"> </v>
      </c>
      <c r="BH19" s="90" t="str">
        <f ca="1">IF(LEN(PreElaborazione!BH20)&gt;BH$6,LEFT(PreElaborazione!BH20,BH$6),IF(BH$5="NUM",REPT("0",BH$6-LEN(PreElaborazione!BH20)),"") &amp; UPPER(PreElaborazione!BH20) &amp; IF(BH$5="ALF",REPT(" ",BH$6-LEN(PreElaborazione!BH20)),""))</f>
        <v>000000</v>
      </c>
      <c r="BI19" s="90" t="str">
        <f ca="1">IF(LEN(PreElaborazione!BI20)&gt;BI$6,LEFT(PreElaborazione!BI20,BI$6),IF(BI$5="NUM",REPT("0",BI$6-LEN(PreElaborazione!BI20)),"") &amp; UPPER(PreElaborazione!BI20) &amp; IF(BI$5="ALF",REPT(" ",BI$6-LEN(PreElaborazione!BI20)),""))</f>
        <v xml:space="preserve"> </v>
      </c>
      <c r="BJ19" s="90" t="str">
        <f ca="1">IF(LEN(PreElaborazione!BJ20)&gt;BJ$6,LEFT(PreElaborazione!BJ20,BJ$6),IF(BJ$5="NUM",REPT("0",BJ$6-LEN(PreElaborazione!BJ20)),"") &amp; UPPER(PreElaborazione!BJ20) &amp; IF(BJ$5="ALF",REPT(" ",BJ$6-LEN(PreElaborazione!BJ20)),""))</f>
        <v xml:space="preserve"> </v>
      </c>
      <c r="BK19" s="90" t="str">
        <f ca="1">IF(LEN(PreElaborazione!BK20)&gt;BK$6,LEFT(PreElaborazione!BK20,BK$6),IF(BK$5="NUM",REPT("0",BK$6-LEN(PreElaborazione!BK20)),"") &amp; UPPER(PreElaborazione!BK20) &amp; IF(BK$5="ALF",REPT(" ",BK$6-LEN(PreElaborazione!BK20)),""))</f>
        <v xml:space="preserve"> </v>
      </c>
      <c r="BL19" s="90" t="str">
        <f ca="1">IF(LEN(PreElaborazione!BL20)&gt;BL$6,LEFT(PreElaborazione!BL20,BL$6),IF(BL$5="NUM",REPT("0",BL$6-LEN(PreElaborazione!BL20)),"") &amp; UPPER(PreElaborazione!BL20) &amp; IF(BL$5="ALF",REPT(" ",BL$6-LEN(PreElaborazione!BL20)),""))</f>
        <v xml:space="preserve">   </v>
      </c>
      <c r="BM19" s="90" t="str">
        <f ca="1">IF(LEN(PreElaborazione!BM20)&gt;BM$6,LEFT(PreElaborazione!BM20,BM$6),IF(BM$5="NUM",REPT("0",BM$6-LEN(PreElaborazione!BM20)),"") &amp; UPPER(PreElaborazione!BM20) &amp; IF(BM$5="ALF",REPT(" ",BM$6-LEN(PreElaborazione!BM20)),""))</f>
        <v xml:space="preserve">   </v>
      </c>
      <c r="BN19" s="90" t="str">
        <f ca="1">IF(LEN(PreElaborazione!BN20)&gt;BN$6,LEFT(PreElaborazione!BN20,BN$6),IF(BN$5="NUM",REPT("0",BN$6-LEN(PreElaborazione!BN20)),"") &amp; UPPER(PreElaborazione!BN20) &amp; IF(BN$5="ALF",REPT(" ",BN$6-LEN(PreElaborazione!BN20)),""))</f>
        <v xml:space="preserve"> </v>
      </c>
      <c r="BO19" s="90" t="str">
        <f ca="1">IF(LEN(PreElaborazione!BO20)&gt;BO$6,LEFT(PreElaborazione!BO20,BO$6),IF(BO$5="NUM",REPT("0",BO$6-LEN(PreElaborazione!BO20)),"") &amp; UPPER(PreElaborazione!BO20) &amp; IF(BO$5="ALF",REPT(" ",BO$6-LEN(PreElaborazione!BO20)),""))</f>
        <v>0000</v>
      </c>
      <c r="BP19" s="90" t="str">
        <f ca="1">IF(LEN(PreElaborazione!BP20)&gt;BP$6,LEFT(PreElaborazione!BP20,BP$6),IF(BP$5="NUM",REPT("0",BP$6-LEN(PreElaborazione!BP20)),"") &amp; UPPER(PreElaborazione!BP20) &amp; IF(BP$5="ALF",REPT(" ",BP$6-LEN(PreElaborazione!BP20)),""))</f>
        <v>0000</v>
      </c>
      <c r="BQ19" s="90" t="str">
        <f ca="1">IF(LEN(PreElaborazione!BQ20)&gt;BQ$6,LEFT(PreElaborazione!BQ20,BQ$6),IF(BQ$5="NUM",REPT("0",BQ$6-LEN(PreElaborazione!BQ20)),"") &amp; UPPER(PreElaborazione!BQ20) &amp; IF(BQ$5="ALF",REPT(" ",BQ$6-LEN(PreElaborazione!BQ20)),""))</f>
        <v>0000</v>
      </c>
      <c r="BR19" s="90" t="str">
        <f ca="1">IF(LEN(PreElaborazione!BR20)&gt;BR$6,LEFT(PreElaborazione!BR20,BR$6),IF(BR$5="NUM",REPT("0",BR$6-LEN(PreElaborazione!BR20)),"") &amp; UPPER(PreElaborazione!BR20) &amp; IF(BR$5="ALF",REPT(" ",BR$6-LEN(PreElaborazione!BR20)),""))</f>
        <v xml:space="preserve">     </v>
      </c>
      <c r="BS19" s="90" t="str">
        <f ca="1">IF(LEN(PreElaborazione!BS20)&gt;BS$6,LEFT(PreElaborazione!BS20,BS$6),IF(BS$5="NUM",REPT("0",BS$6-LEN(PreElaborazione!BS20)),"") &amp; UPPER(PreElaborazione!BS20) &amp; IF(BS$5="ALF",REPT(" ",BS$6-LEN(PreElaborazione!BS20)),""))</f>
        <v xml:space="preserve">     </v>
      </c>
      <c r="BT19" s="90" t="str">
        <f ca="1">IF(LEN(PreElaborazione!BT20)&gt;BT$6,LEFT(PreElaborazione!BT20,BT$6),IF(BT$5="NUM",REPT("0",BT$6-LEN(PreElaborazione!BT20)),"") &amp; UPPER(PreElaborazione!BT20) &amp; IF(BT$5="ALF",REPT(" ",BT$6-LEN(PreElaborazione!BT20)),""))</f>
        <v xml:space="preserve">    </v>
      </c>
      <c r="BU19" s="90" t="str">
        <f ca="1">IF(LEN(PreElaborazione!BU20)&gt;BU$6,LEFT(PreElaborazione!BU20,BU$6),IF(BU$5="NUM",REPT("0",BU$6-LEN(PreElaborazione!BU20)),"") &amp; UPPER(PreElaborazione!BU20) &amp; IF(BU$5="ALF",REPT(" ",BU$6-LEN(PreElaborazione!BU20)),""))</f>
        <v xml:space="preserve">   </v>
      </c>
      <c r="BV19" s="90" t="str">
        <f ca="1">IF(LEN(PreElaborazione!BV20)&gt;BV$6,LEFT(PreElaborazione!BV20,BV$6),IF(BV$5="NUM",REPT("0",BV$6-LEN(PreElaborazione!BV20)),"") &amp; UPPER(PreElaborazione!BV20) &amp; IF(BV$5="ALF",REPT(" ",BV$6-LEN(PreElaborazione!BV20)),""))</f>
        <v xml:space="preserve">                                    </v>
      </c>
      <c r="BW19" s="90" t="str">
        <f ca="1">IF(LEN(PreElaborazione!BW20)&gt;BW$6,LEFT(PreElaborazione!BW20,BW$6),IF(BW$5="NUM",REPT("0",BW$6-LEN(PreElaborazione!BW20)),"") &amp; UPPER(PreElaborazione!BW20) &amp; IF(BW$5="ALF",REPT(" ",BW$6-LEN(PreElaborazione!BW20)),""))</f>
        <v xml:space="preserve">                                    </v>
      </c>
      <c r="BX19" s="90" t="str">
        <f ca="1">IF(LEN(PreElaborazione!BX20)&gt;BX$6,LEFT(PreElaborazione!BX20,BX$6),IF(BX$5="NUM",REPT("0",BX$6-LEN(PreElaborazione!BX20)),"") &amp; UPPER(PreElaborazione!BX20) &amp; IF(BX$5="ALF",REPT(" ",BX$6-LEN(PreElaborazione!BX20)),""))</f>
        <v xml:space="preserve">  </v>
      </c>
      <c r="BY19" s="90" t="str">
        <f ca="1">IF(LEN(PreElaborazione!BY20)&gt;BY$6,LEFT(PreElaborazione!BY20,BY$6),IF(BY$5="NUM",REPT("0",BY$6-LEN(PreElaborazione!BY20)),"") &amp; UPPER(PreElaborazione!BY20) &amp; IF(BY$5="ALF",REPT(" ",BY$6-LEN(PreElaborazione!BY20)),""))</f>
        <v>00</v>
      </c>
      <c r="BZ19" s="90" t="str">
        <f ca="1">IF(LEN(PreElaborazione!BZ20)&gt;BZ$6,LEFT(PreElaborazione!BZ20,BZ$6),IF(BZ$5="NUM",REPT("0",BZ$6-LEN(PreElaborazione!BZ20)),"") &amp; UPPER(PreElaborazione!BZ20) &amp; IF(BZ$5="ALF",REPT(" ",BZ$6-LEN(PreElaborazione!BZ20)),""))</f>
        <v xml:space="preserve">                                           </v>
      </c>
      <c r="CA19" s="90" t="str">
        <f ca="1">IF(LEN(PreElaborazione!CA20)&gt;CA$6,LEFT(PreElaborazione!CA20,CA$6),IF(CA$5="NUM",REPT("0",CA$6-LEN(PreElaborazione!CA20)),"") &amp; UPPER(PreElaborazione!CA20) &amp; IF(CA$5="ALF",REPT(" ",CA$6-LEN(PreElaborazione!CA20)),""))</f>
        <v xml:space="preserve">                                    </v>
      </c>
      <c r="CB19" s="90" t="str">
        <f ca="1">IF(LEN(PreElaborazione!CB20)&gt;CB$6,LEFT(PreElaborazione!CB20,CB$6),IF(CB$5="NUM",REPT("0",CB$6-LEN(PreElaborazione!CB20)),"") &amp; UPPER(PreElaborazione!CB20) &amp; IF(CB$5="ALF",REPT(" ",CB$6-LEN(PreElaborazione!CB20)),""))</f>
        <v xml:space="preserve">                                    </v>
      </c>
      <c r="CC19" s="90" t="str">
        <f ca="1">IF(LEN(PreElaborazione!CC20)&gt;CC$6,LEFT(PreElaborazione!CC20,CC$6),IF(CC$5="NUM",REPT("0",CC$6-LEN(PreElaborazione!CC20)),"") &amp; UPPER(PreElaborazione!CC20) &amp; IF(CC$5="ALF",REPT(" ",CC$6-LEN(PreElaborazione!CC20)),""))</f>
        <v xml:space="preserve">                                    </v>
      </c>
      <c r="CD19" s="90" t="str">
        <f ca="1">IF(LEN(PreElaborazione!CD20)&gt;CD$6,LEFT(PreElaborazione!CD20,CD$6),IF(CD$5="NUM",REPT("0",CD$6-LEN(PreElaborazione!CD20)),"") &amp; UPPER(PreElaborazione!CD20) &amp; IF(CD$5="ALF",REPT(" ",CD$6-LEN(PreElaborazione!CD20)),""))</f>
        <v xml:space="preserve">                                    </v>
      </c>
      <c r="CE19" s="90" t="str">
        <f ca="1">IF(LEN(PreElaborazione!CE20)&gt;CE$6,LEFT(PreElaborazione!CE20,CE$6),IF(CE$5="NUM",REPT("0",CE$6-LEN(PreElaborazione!CE20)),"") &amp; UPPER(PreElaborazione!CE20) &amp; IF(CE$5="ALF",REPT(" ",CE$6-LEN(PreElaborazione!CE20)),""))</f>
        <v xml:space="preserve">                                    </v>
      </c>
      <c r="CF19" s="90" t="str">
        <f ca="1">IF(LEN(PreElaborazione!CF20)&gt;CF$6,LEFT(PreElaborazione!CF20,CF$6),IF(CF$5="NUM",REPT("0",CF$6-LEN(PreElaborazione!CF20)),"") &amp; UPPER(PreElaborazione!CF20) &amp; IF(CF$5="ALF",REPT(" ",CF$6-LEN(PreElaborazione!CF20)),""))</f>
        <v xml:space="preserve">                                    </v>
      </c>
      <c r="CG19" s="90" t="str">
        <f ca="1">IF(LEN(PreElaborazione!CG20)&gt;CG$6,LEFT(PreElaborazione!CG20,CG$6),IF(CG$5="NUM",REPT("0",CG$6-LEN(PreElaborazione!CG20)),"") &amp; UPPER(PreElaborazione!CG20) &amp; IF(CG$5="ALF",REPT(" ",CG$6-LEN(PreElaborazione!CG20)),""))</f>
        <v xml:space="preserve">                                    </v>
      </c>
      <c r="CH19" s="90" t="str">
        <f ca="1">IF(LEN(PreElaborazione!CH20)&gt;CH$6,LEFT(PreElaborazione!CH20,CH$6),IF(CH$5="NUM",REPT("0",CH$6-LEN(PreElaborazione!CH20)),"") &amp; UPPER(PreElaborazione!CH20) &amp; IF(CH$5="ALF",REPT(" ",CH$6-LEN(PreElaborazione!CH20)),""))</f>
        <v xml:space="preserve">                                    </v>
      </c>
      <c r="CI19" s="90" t="str">
        <f ca="1">IF(LEN(PreElaborazione!CI20)&gt;CI$6,LEFT(PreElaborazione!CI20,CI$6),IF(CI$5="NUM",REPT("0",CI$6-LEN(PreElaborazione!CI20)),"") &amp; UPPER(PreElaborazione!CI20) &amp; IF(CI$5="ALF",REPT(" ",CI$6-LEN(PreElaborazione!CI20)),""))</f>
        <v xml:space="preserve">                                    </v>
      </c>
      <c r="CJ19" s="90" t="str">
        <f ca="1">IF(LEN(PreElaborazione!CJ20)&gt;CJ$6,LEFT(PreElaborazione!CJ20,CJ$6),IF(CJ$5="NUM",REPT("0",CJ$6-LEN(PreElaborazione!CJ20)),"") &amp; UPPER(PreElaborazione!CJ20) &amp; IF(CJ$5="ALF",REPT(" ",CJ$6-LEN(PreElaborazione!CJ20)),""))</f>
        <v xml:space="preserve">                                    </v>
      </c>
      <c r="CK19" s="90" t="str">
        <f ca="1">IF(LEN(PreElaborazione!CK20)&gt;CK$6,LEFT(PreElaborazione!CK20,CK$6),IF(CK$5="NUM",REPT("0",CK$6-LEN(PreElaborazione!CK20)),"") &amp; UPPER(PreElaborazione!CK20) &amp; IF(CK$5="ALF",REPT(" ",CK$6-LEN(PreElaborazione!CK20)),""))</f>
        <v xml:space="preserve">                                    </v>
      </c>
      <c r="CL19" s="90" t="str">
        <f ca="1">IF(LEN(PreElaborazione!CL20)&gt;CL$6,LEFT(PreElaborazione!CL20,CL$6),IF(CL$5="NUM",REPT("0",CL$6-LEN(PreElaborazione!CL20)),"") &amp; UPPER(PreElaborazione!CL20) &amp; IF(CL$5="ALF",REPT(" ",CL$6-LEN(PreElaborazione!CL20)),""))</f>
        <v xml:space="preserve">                                    </v>
      </c>
      <c r="CM19" s="90" t="str">
        <f ca="1">IF(LEN(PreElaborazione!CM20)&gt;CM$6,LEFT(PreElaborazione!CM20,CM$6),IF(CM$5="NUM",REPT("0",CM$6-LEN(PreElaborazione!CM20)),"") &amp; UPPER(PreElaborazione!CM20) &amp; IF(CM$5="ALF",REPT(" ",CM$6-LEN(PreElaborazione!CM20)),""))</f>
        <v xml:space="preserve">                                    </v>
      </c>
      <c r="CN19" s="90" t="str">
        <f ca="1">IF(LEN(PreElaborazione!CN20)&gt;CN$6,LEFT(PreElaborazione!CN20,CN$6),IF(CN$5="NUM",REPT("0",CN$6-LEN(PreElaborazione!CN20)),"") &amp; UPPER(PreElaborazione!CN20) &amp; IF(CN$5="ALF",REPT(" ",CN$6-LEN(PreElaborazione!CN20)),""))</f>
        <v xml:space="preserve">                                                                                                                                          </v>
      </c>
      <c r="CO19" s="90" t="str">
        <f ca="1">IF(LEN(PreElaborazione!CO20)&gt;CO$6,LEFT(PreElaborazione!CO20,CO$6),IF(CO$5="NUM",REPT("0",CO$6-LEN(PreElaborazione!CO20)),"") &amp; UPPER(PreElaborazione!CO20) &amp; IF(CO$5="ALF",REPT(" ",CO$6-LEN(PreElaborazione!CO20)),""))</f>
        <v xml:space="preserve">                                    </v>
      </c>
      <c r="CP19" s="90" t="str">
        <f ca="1">IF(LEN(PreElaborazione!CP20)&gt;CP$6,LEFT(PreElaborazione!CP20,CP$6),IF(CP$5="NUM",REPT("0",CP$6-LEN(PreElaborazione!CP20)),"") &amp; UPPER(PreElaborazione!CP20) &amp; IF(CP$5="ALF",REPT(" ",CP$6-LEN(PreElaborazione!CP20)),""))</f>
        <v xml:space="preserve">                                    </v>
      </c>
      <c r="CQ19" s="90" t="str">
        <f ca="1">IF(LEN(PreElaborazione!CQ20)&gt;CQ$6,LEFT(PreElaborazione!CQ20,CQ$6),IF(CQ$5="NUM",REPT("0",CQ$6-LEN(PreElaborazione!CQ20)),"") &amp; UPPER(PreElaborazione!CQ20) &amp; IF(CQ$5="ALF",REPT(" ",CQ$6-LEN(PreElaborazione!CQ20)),""))</f>
        <v xml:space="preserve">                                    </v>
      </c>
      <c r="CR19" s="90" t="str">
        <f ca="1">IF(LEN(PreElaborazione!CR20)&gt;CR$6,LEFT(PreElaborazione!CR20,CR$6),IF(CR$5="NUM",REPT("0",CR$6-LEN(PreElaborazione!CR20)),"") &amp; UPPER(PreElaborazione!CR20) &amp; IF(CR$5="ALF",REPT(" ",CR$6-LEN(PreElaborazione!CR20)),""))</f>
        <v xml:space="preserve">                                    </v>
      </c>
      <c r="CS19" s="90" t="str">
        <f ca="1">IF(LEN(PreElaborazione!CS20)&gt;CS$6,LEFT(PreElaborazione!CS20,CS$6),IF(CS$5="NUM",REPT("0",CS$6-LEN(PreElaborazione!CS20)),"") &amp; UPPER(PreElaborazione!CS20) &amp; IF(CS$5="ALF",REPT(" ",CS$6-LEN(PreElaborazione!CS20)),""))</f>
        <v xml:space="preserve">                                    </v>
      </c>
      <c r="CT19" s="90" t="str">
        <f ca="1">IF(LEN(PreElaborazione!CT20)&gt;CT$6,LEFT(PreElaborazione!CT20,CT$6),IF(CT$5="NUM",REPT("0",CT$6-LEN(PreElaborazione!CT20)),"") &amp; UPPER(PreElaborazione!CT20) &amp; IF(CT$5="ALF",REPT(" ",CT$6-LEN(PreElaborazione!CT20)),""))</f>
        <v xml:space="preserve">                                    </v>
      </c>
      <c r="CU19" s="90" t="str">
        <f ca="1">IF(LEN(PreElaborazione!CU20)&gt;CU$6,LEFT(PreElaborazione!CU20,CU$6),IF(CU$5="NUM",REPT("0",CU$6-LEN(PreElaborazione!CU20)),"") &amp; UPPER(PreElaborazione!CU20) &amp; IF(CU$5="ALF",REPT(" ",CU$6-LEN(PreElaborazione!CU20)),""))</f>
        <v xml:space="preserve">                                    </v>
      </c>
      <c r="CV19" s="90" t="str">
        <f ca="1">IF(LEN(PreElaborazione!CV20)&gt;CV$6,LEFT(PreElaborazione!CV20,CV$6),IF(CV$5="NUM",REPT("0",CV$6-LEN(PreElaborazione!CV20)),"") &amp; UPPER(PreElaborazione!CV20) &amp; IF(CV$5="ALF",REPT(" ",CV$6-LEN(PreElaborazione!CV20)),""))</f>
        <v xml:space="preserve">                                    </v>
      </c>
      <c r="CW19" s="90" t="str">
        <f ca="1">IF(LEN(PreElaborazione!CW20)&gt;CW$6,LEFT(PreElaborazione!CW20,CW$6),IF(CW$5="NUM",REPT("0",CW$6-LEN(PreElaborazione!CW20)),"") &amp; UPPER(PreElaborazione!CW20) &amp; IF(CW$5="ALF",REPT(" ",CW$6-LEN(PreElaborazione!CW20)),""))</f>
        <v xml:space="preserve">                                    </v>
      </c>
      <c r="CX19" s="90" t="str">
        <f ca="1">IF(LEN(PreElaborazione!CX20)&gt;CX$6,LEFT(PreElaborazione!CX20,CX$6),IF(CX$5="NUM",REPT("0",CX$6-LEN(PreElaborazione!CX20)),"") &amp; UPPER(PreElaborazione!CX20) &amp; IF(CX$5="ALF",REPT(" ",CX$6-LEN(PreElaborazione!CX20)),""))</f>
        <v xml:space="preserve">                                    </v>
      </c>
      <c r="CY19" s="90" t="str">
        <f ca="1">IF(LEN(PreElaborazione!CY20)&gt;CY$6,LEFT(PreElaborazione!CY20,CY$6),IF(CY$5="NUM",REPT("0",CY$6-LEN(PreElaborazione!CY20)),"") &amp; UPPER(PreElaborazione!CY20) &amp; IF(CY$5="ALF",REPT(" ",CY$6-LEN(PreElaborazione!CY20)),""))</f>
        <v xml:space="preserve">                                    </v>
      </c>
      <c r="CZ19" s="90" t="str">
        <f ca="1">IF(LEN(PreElaborazione!CZ20)&gt;CZ$6,LEFT(PreElaborazione!CZ20,CZ$6),IF(CZ$5="NUM",REPT("0",CZ$6-LEN(PreElaborazione!CZ20)),"") &amp; UPPER(PreElaborazione!CZ20) &amp; IF(CZ$5="ALF",REPT(" ",CZ$6-LEN(PreElaborazione!CZ20)),""))</f>
        <v xml:space="preserve">                                    </v>
      </c>
      <c r="DA19" s="90" t="str">
        <f ca="1">IF(LEN(PreElaborazione!DA20)&gt;DA$6,LEFT(PreElaborazione!DA20,DA$6),IF(DA$5="NUM",REPT("0",DA$6-LEN(PreElaborazione!DA20)),"") &amp; UPPER(PreElaborazione!DA20) &amp; IF(DA$5="ALF",REPT(" ",DA$6-LEN(PreElaborazione!DA20)),""))</f>
        <v xml:space="preserve">                                    </v>
      </c>
      <c r="DB19" s="90" t="str">
        <f ca="1">IF(LEN(PreElaborazione!DB20)&gt;DB$6,LEFT(PreElaborazione!DB20,DB$6),IF(DB$5="NUM",REPT("0",DB$6-LEN(PreElaborazione!DB20)),"") &amp; UPPER(PreElaborazione!DB20) &amp; IF(DB$5="ALF",REPT(" ",DB$6-LEN(PreElaborazione!DB20)),""))</f>
        <v xml:space="preserve">                                                                                                                                          </v>
      </c>
    </row>
    <row r="20" spans="1:106" s="1" customFormat="1" ht="15" customHeight="1">
      <c r="A20" s="92" t="str">
        <f ca="1">IF(LEN(PreElaborazione!A21)&gt;A$6,LEFT(PreElaborazione!A21,A$6),IF(A$5="NUM",REPT("0",A$6-LEN(PreElaborazione!A21)),"") &amp; UPPER(PreElaborazione!A21) &amp; IF(A$5="ALF",REPT(" ",A$6-LEN(PreElaborazione!A21)),""))</f>
        <v/>
      </c>
      <c r="B20" s="90" t="str">
        <f ca="1">IF(LEN(PreElaborazione!B21)&gt;B$6,LEFT(PreElaborazione!B21,B$6),IF(B$5="NUM",REPT("0",B$6-LEN(PreElaborazione!B21)),"") &amp; UPPER(PreElaborazione!B21) &amp; IF(B$5="ALF",REPT(" ",B$6-LEN(PreElaborazione!B21)),""))</f>
        <v xml:space="preserve"> </v>
      </c>
      <c r="C20" s="90" t="str">
        <f ca="1">IF(LEN(PreElaborazione!C21)&gt;C$6,LEFT(PreElaborazione!C21,C$6),IF(C$5="NUM",REPT("0",C$6-LEN(PreElaborazione!C21)),"") &amp; UPPER(PreElaborazione!C21) &amp; IF(C$5="ALF",REPT(" ",C$6-LEN(PreElaborazione!C21)),""))</f>
        <v xml:space="preserve">    </v>
      </c>
      <c r="D20" s="90" t="str">
        <f ca="1">IF(LEN(PreElaborazione!D21)&gt;D$6,LEFT(PreElaborazione!D21,D$6),IF(D$5="NUM",REPT("0",D$6-LEN(PreElaborazione!D21)),"") &amp; UPPER(PreElaborazione!D21) &amp; IF(D$5="ALF",REPT(" ",D$6-LEN(PreElaborazione!D21)),""))</f>
        <v>0000</v>
      </c>
      <c r="E20" s="90" t="str">
        <f ca="1">IF(LEN(PreElaborazione!E21)&gt;E$6,LEFT(PreElaborazione!E21,E$6),IF(E$5="NUM",REPT("0",E$6-LEN(PreElaborazione!E21)),"") &amp; UPPER(PreElaborazione!E21) &amp; IF(E$5="ALF",REPT(" ",E$6-LEN(PreElaborazione!E21)),""))</f>
        <v xml:space="preserve">  </v>
      </c>
      <c r="F20" s="90" t="str">
        <f ca="1">IF(LEN(PreElaborazione!F21)&gt;F$6,LEFT(PreElaborazione!F21,F$6),IF(F$5="NUM",REPT("0",F$6-LEN(PreElaborazione!F21)),"") &amp; UPPER(PreElaborazione!F21) &amp; IF(F$5="ALF",REPT(" ",F$6-LEN(PreElaborazione!F21)),""))</f>
        <v>0000</v>
      </c>
      <c r="G20" s="90" t="str">
        <f ca="1">IF(LEN(PreElaborazione!G21)&gt;G$6,LEFT(PreElaborazione!G21,G$6),IF(G$5="NUM",REPT("0",G$6-LEN(PreElaborazione!G21)),"") &amp; UPPER(PreElaborazione!G21) &amp; IF(G$5="ALF",REPT(" ",G$6-LEN(PreElaborazione!G21)),""))</f>
        <v xml:space="preserve">   </v>
      </c>
      <c r="H20" s="90" t="str">
        <f ca="1">IF(LEN(PreElaborazione!H21)&gt;H$6,LEFT(PreElaborazione!H21,H$6),IF(H$5="NUM",REPT("0",H$6-LEN(PreElaborazione!H21)),"") &amp; UPPER(PreElaborazione!H21) &amp; IF(H$5="ALF",REPT(" ",H$6-LEN(PreElaborazione!H21)),""))</f>
        <v xml:space="preserve">      </v>
      </c>
      <c r="I20" s="90" t="str">
        <f ca="1">IF(LEN(PreElaborazione!I21)&gt;I$6,LEFT(PreElaborazione!I21,I$6),IF(I$5="NUM",REPT("0",I$6-LEN(PreElaborazione!I21)),"") &amp; UPPER(PreElaborazione!I21) &amp; IF(I$5="ALF",REPT(" ",I$6-LEN(PreElaborazione!I21)),""))</f>
        <v xml:space="preserve"> </v>
      </c>
      <c r="J20" s="90" t="str">
        <f ca="1">IF(LEN(PreElaborazione!J21)&gt;J$6,LEFT(PreElaborazione!J21,J$6),IF(J$5="NUM",REPT("0",J$6-LEN(PreElaborazione!J21)),"") &amp; UPPER(PreElaborazione!J21) &amp; IF(J$5="ALF",REPT(" ",J$6-LEN(PreElaborazione!J21)),""))</f>
        <v xml:space="preserve">                </v>
      </c>
      <c r="K20" s="90" t="str">
        <f ca="1">IF(LEN(PreElaborazione!K21)&gt;K$6,LEFT(PreElaborazione!K21,K$6),IF(K$5="NUM",REPT("0",K$6-LEN(PreElaborazione!K21)),"") &amp; UPPER(PreElaborazione!K21) &amp; IF(K$5="ALF",REPT(" ",K$6-LEN(PreElaborazione!K21)),""))</f>
        <v xml:space="preserve"> </v>
      </c>
      <c r="L20" s="90" t="str">
        <f ca="1">IF(LEN(PreElaborazione!L21)&gt;L$6,LEFT(PreElaborazione!L21,L$6),IF(L$5="NUM",REPT("0",L$6-LEN(PreElaborazione!L21)),"") &amp; UPPER(PreElaborazione!L21) &amp; IF(L$5="ALF",REPT(" ",L$6-LEN(PreElaborazione!L21)),""))</f>
        <v>0000</v>
      </c>
      <c r="M20" s="90" t="str">
        <f ca="1">IF(LEN(PreElaborazione!M21)&gt;M$6,LEFT(PreElaborazione!M21,M$6),IF(M$5="NUM",REPT("0",M$6-LEN(PreElaborazione!M21)),"") &amp; UPPER(PreElaborazione!M21) &amp; IF(M$5="ALF",REPT(" ",M$6-LEN(PreElaborazione!M21)),""))</f>
        <v xml:space="preserve">                                    </v>
      </c>
      <c r="N20" s="90" t="str">
        <f ca="1">IF(LEN(PreElaborazione!N21)&gt;N$6,LEFT(PreElaborazione!N21,N$6),IF(N$5="NUM",REPT("0",N$6-LEN(PreElaborazione!N21)),"") &amp; UPPER(PreElaborazione!N21) &amp; IF(N$5="ALF",REPT(" ",N$6-LEN(PreElaborazione!N21)),""))</f>
        <v>00000000</v>
      </c>
      <c r="O20" s="90" t="str">
        <f ca="1">IF(LEN(PreElaborazione!O21)&gt;O$6,LEFT(PreElaborazione!O21,O$6),IF(O$5="NUM",REPT("0",O$6-LEN(PreElaborazione!O21)),"") &amp; UPPER(PreElaborazione!O21) &amp; IF(O$5="ALF",REPT(" ",O$6-LEN(PreElaborazione!O21)),""))</f>
        <v xml:space="preserve">                                          </v>
      </c>
      <c r="P20" s="90" t="str">
        <f ca="1">IF(LEN(PreElaborazione!P21)&gt;P$6,LEFT(PreElaborazione!P21,P$6),IF(P$5="NUM",REPT("0",P$6-LEN(PreElaborazione!P21)),"") &amp; UPPER(PreElaborazione!P21) &amp; IF(P$5="ALF",REPT(" ",P$6-LEN(PreElaborazione!P21)),""))</f>
        <v xml:space="preserve">          </v>
      </c>
      <c r="Q20" s="90" t="str">
        <f ca="1">IF(LEN(PreElaborazione!Q21)&gt;Q$6,LEFT(PreElaborazione!Q21,Q$6),IF(Q$5="NUM",REPT("0",Q$6-LEN(PreElaborazione!Q21)),"") &amp; UPPER(PreElaborazione!Q21) &amp; IF(Q$5="ALF",REPT(" ",Q$6-LEN(PreElaborazione!Q21)),""))</f>
        <v xml:space="preserve">                         </v>
      </c>
      <c r="R20" s="90" t="str">
        <f ca="1">IF(LEN(PreElaborazione!R21)&gt;R$6,LEFT(PreElaborazione!R21,R$6),IF(R$5="NUM",REPT("0",R$6-LEN(PreElaborazione!R21)),"") &amp; UPPER(PreElaborazione!R21) &amp; IF(R$5="ALF",REPT(" ",R$6-LEN(PreElaborazione!R21)),""))</f>
        <v xml:space="preserve">                                   </v>
      </c>
      <c r="S20" s="90" t="str">
        <f ca="1">IF(LEN(PreElaborazione!S21)&gt;S$6,LEFT(PreElaborazione!S21,S$6),IF(S$5="NUM",REPT("0",S$6-LEN(PreElaborazione!S21)),"") &amp; UPPER(PreElaborazione!S21) &amp; IF(S$5="ALF",REPT(" ",S$6-LEN(PreElaborazione!S21)),""))</f>
        <v xml:space="preserve">                                          </v>
      </c>
      <c r="T20" s="90" t="str">
        <f ca="1">IF(LEN(PreElaborazione!T21)&gt;T$6,LEFT(PreElaborazione!T21,T$6),IF(T$5="NUM",REPT("0",T$6-LEN(PreElaborazione!T21)),"") &amp; UPPER(PreElaborazione!T21) &amp; IF(T$5="ALF",REPT(" ",T$6-LEN(PreElaborazione!T21)),""))</f>
        <v xml:space="preserve">                                        </v>
      </c>
      <c r="U20" s="90" t="str">
        <f ca="1">IF(LEN(PreElaborazione!U21)&gt;U$6,LEFT(PreElaborazione!U21,U$6),IF(U$5="NUM",REPT("0",U$6-LEN(PreElaborazione!U21)),"") &amp; UPPER(PreElaborazione!U21) &amp; IF(U$5="ALF",REPT(" ",U$6-LEN(PreElaborazione!U21)),""))</f>
        <v xml:space="preserve">  </v>
      </c>
      <c r="V20" s="90" t="str">
        <f ca="1">IF(LEN(PreElaborazione!V21)&gt;V$6,LEFT(PreElaborazione!V21,V$6),IF(V$5="NUM",REPT("0",V$6-LEN(PreElaborazione!V21)),"") &amp; UPPER(PreElaborazione!V21) &amp; IF(V$5="ALF",REPT(" ",V$6-LEN(PreElaborazione!V21)),""))</f>
        <v xml:space="preserve">            </v>
      </c>
      <c r="W20" s="90" t="str">
        <f ca="1">IF(LEN(PreElaborazione!W21)&gt;W$6,LEFT(PreElaborazione!W21,W$6),IF(W$5="NUM",REPT("0",W$6-LEN(PreElaborazione!W21)),"") &amp; UPPER(PreElaborazione!W21) &amp; IF(W$5="ALF",REPT(" ",W$6-LEN(PreElaborazione!W21)),""))</f>
        <v xml:space="preserve">    </v>
      </c>
      <c r="X20" s="90" t="str">
        <f ca="1">IF(LEN(PreElaborazione!X21)&gt;X$6,LEFT(PreElaborazione!X21,X$6),IF(X$5="NUM",REPT("0",X$6-LEN(PreElaborazione!X21)),"") &amp; UPPER(PreElaborazione!X21) &amp; IF(X$5="ALF",REPT(" ",X$6-LEN(PreElaborazione!X21)),""))</f>
        <v>00000</v>
      </c>
      <c r="Y20" s="90" t="str">
        <f ca="1">IF(LEN(PreElaborazione!Y21)&gt;Y$6,LEFT(PreElaborazione!Y21,Y$6),IF(Y$5="NUM",REPT("0",Y$6-LEN(PreElaborazione!Y21)),"") &amp; UPPER(PreElaborazione!Y21) &amp; IF(Y$5="ALF",REPT(" ",Y$6-LEN(PreElaborazione!Y21)),""))</f>
        <v xml:space="preserve">   </v>
      </c>
      <c r="Z20" s="90" t="str">
        <f ca="1">IF(LEN(PreElaborazione!Z21)&gt;Z$6,LEFT(PreElaborazione!Z21,Z$6),IF(Z$5="NUM",REPT("0",Z$6-LEN(PreElaborazione!Z21)),"") &amp; UPPER(PreElaborazione!Z21) &amp; IF(Z$5="ALF",REPT(" ",Z$6-LEN(PreElaborazione!Z21)),""))</f>
        <v xml:space="preserve">   </v>
      </c>
      <c r="AA20" s="90" t="str">
        <f ca="1">IF(LEN(PreElaborazione!AA21)&gt;AA$6,LEFT(PreElaborazione!AA21,AA$6),IF(AA$5="NUM",REPT("0",AA$6-LEN(PreElaborazione!AA21)),"") &amp; UPPER(PreElaborazione!AA21) &amp; IF(AA$5="ALF",REPT(" ",AA$6-LEN(PreElaborazione!AA21)),""))</f>
        <v>0</v>
      </c>
      <c r="AB20" s="90" t="str">
        <f ca="1">IF(LEN(PreElaborazione!AB21)&gt;AB$6,LEFT(PreElaborazione!AB21,AB$6),IF(AB$5="NUM",REPT("0",AB$6-LEN(PreElaborazione!AB21)),"") &amp; UPPER(PreElaborazione!AB21) &amp; IF(AB$5="ALF",REPT(" ",AB$6-LEN(PreElaborazione!AB21)),""))</f>
        <v>00</v>
      </c>
      <c r="AC20" s="90" t="str">
        <f ca="1">IF(LEN(PreElaborazione!AC21)&gt;AC$6,LEFT(PreElaborazione!AC21,AC$6),IF(AC$5="NUM",REPT("0",AC$6-LEN(PreElaborazione!AC21)),"") &amp; UPPER(PreElaborazione!AC21) &amp; IF(AC$5="ALF",REPT(" ",AC$6-LEN(PreElaborazione!AC21)),""))</f>
        <v>0000000</v>
      </c>
      <c r="AD20" s="90" t="str">
        <f ca="1">IF(LEN(PreElaborazione!AD21)&gt;AD$6,LEFT(PreElaborazione!AD21,AD$6),IF(AD$5="NUM",REPT("0",AD$6-LEN(PreElaborazione!AD21)),"") &amp; UPPER(PreElaborazione!AD21) &amp; IF(AD$5="ALF",REPT(" ",AD$6-LEN(PreElaborazione!AD21)),""))</f>
        <v>00000</v>
      </c>
      <c r="AE20" s="90" t="str">
        <f ca="1">IF(LEN(PreElaborazione!AE21)&gt;AE$6,LEFT(PreElaborazione!AE21,AE$6),IF(AE$5="NUM",REPT("0",AE$6-LEN(PreElaborazione!AE21)),"") &amp; UPPER(PreElaborazione!AE21) &amp; IF(AE$5="ALF",REPT(" ",AE$6-LEN(PreElaborazione!AE21)),""))</f>
        <v xml:space="preserve"> </v>
      </c>
      <c r="AF20" s="90" t="str">
        <f ca="1">IF(LEN(PreElaborazione!AF21)&gt;AF$6,LEFT(PreElaborazione!AF21,AF$6),IF(AF$5="NUM",REPT("0",AF$6-LEN(PreElaborazione!AF21)),"") &amp; UPPER(PreElaborazione!AF21) &amp; IF(AF$5="ALF",REPT(" ",AF$6-LEN(PreElaborazione!AF21)),""))</f>
        <v>00000</v>
      </c>
      <c r="AG20" s="90" t="str">
        <f ca="1">IF(LEN(PreElaborazione!AG21)&gt;AG$6,LEFT(PreElaborazione!AG21,AG$6),IF(AG$5="NUM",REPT("0",AG$6-LEN(PreElaborazione!AG21)),"") &amp; UPPER(PreElaborazione!AG21) &amp; IF(AG$5="ALF",REPT(" ",AG$6-LEN(PreElaborazione!AG21)),""))</f>
        <v>000</v>
      </c>
      <c r="AH20" s="90" t="str">
        <f ca="1">IF(LEN(PreElaborazione!AH21)&gt;AH$6,LEFT(PreElaborazione!AH21,AH$6),IF(AH$5="NUM",REPT("0",AH$6-LEN(PreElaborazione!AH21)),"") &amp; UPPER(PreElaborazione!AH21) &amp; IF(AH$5="ALF",REPT(" ",AH$6-LEN(PreElaborazione!AH21)),""))</f>
        <v>0</v>
      </c>
      <c r="AI20" s="90" t="str">
        <f ca="1">IF(LEN(PreElaborazione!AI21)&gt;AI$6,LEFT(PreElaborazione!AI21,AI$6),IF(AI$5="NUM",REPT("0",AI$6-LEN(PreElaborazione!AI21)),"") &amp; UPPER(PreElaborazione!AI21) &amp; IF(AI$5="ALF",REPT(" ",AI$6-LEN(PreElaborazione!AI21)),""))</f>
        <v>000</v>
      </c>
      <c r="AJ20" s="90" t="str">
        <f ca="1">IF(LEN(PreElaborazione!AJ21)&gt;AJ$6,LEFT(PreElaborazione!AJ21,AJ$6),IF(AJ$5="NUM",REPT("0",AJ$6-LEN(PreElaborazione!AJ21)),"") &amp; UPPER(PreElaborazione!AJ21) &amp; IF(AJ$5="ALF",REPT(" ",AJ$6-LEN(PreElaborazione!AJ21)),""))</f>
        <v>00000</v>
      </c>
      <c r="AK20" s="90" t="str">
        <f ca="1">IF(LEN(PreElaborazione!AK21)&gt;AK$6,LEFT(PreElaborazione!AK21,AK$6),IF(AK$5="NUM",REPT("0",AK$6-LEN(PreElaborazione!AK21)),"") &amp; UPPER(PreElaborazione!AK21) &amp; IF(AK$5="ALF",REPT(" ",AK$6-LEN(PreElaborazione!AK21)),""))</f>
        <v>0000</v>
      </c>
      <c r="AL20" s="90" t="str">
        <f ca="1">IF(LEN(PreElaborazione!AL21)&gt;AL$6,LEFT(PreElaborazione!AL21,AL$6),IF(AL$5="NUM",REPT("0",AL$6-LEN(PreElaborazione!AL21)),"") &amp; UPPER(PreElaborazione!AL21) &amp; IF(AL$5="ALF",REPT(" ",AL$6-LEN(PreElaborazione!AL21)),""))</f>
        <v>0000</v>
      </c>
      <c r="AM20" s="90" t="str">
        <f ca="1">IF(LEN(PreElaborazione!AM21)&gt;AM$6,LEFT(PreElaborazione!AM21,AM$6),IF(AM$5="NUM",REPT("0",AM$6-LEN(PreElaborazione!AM21)),"") &amp; UPPER(PreElaborazione!AM21) &amp; IF(AM$5="ALF",REPT(" ",AM$6-LEN(PreElaborazione!AM21)),""))</f>
        <v>0000</v>
      </c>
      <c r="AN20" s="90" t="str">
        <f ca="1">IF(LEN(PreElaborazione!AN21)&gt;AN$6,LEFT(PreElaborazione!AN21,AN$6),IF(AN$5="NUM",REPT("0",AN$6-LEN(PreElaborazione!AN21)),"") &amp; UPPER(PreElaborazione!AN21) &amp; IF(AN$5="ALF",REPT(" ",AN$6-LEN(PreElaborazione!AN21)),""))</f>
        <v>0000</v>
      </c>
      <c r="AO20" s="90" t="str">
        <f ca="1">IF(LEN(PreElaborazione!AO21)&gt;AO$6,LEFT(PreElaborazione!AO21,AO$6),IF(AO$5="NUM",REPT("0",AO$6-LEN(PreElaborazione!AO21)),"") &amp; UPPER(PreElaborazione!AO21) &amp; IF(AO$5="ALF",REPT(" ",AO$6-LEN(PreElaborazione!AO21)),""))</f>
        <v>0000</v>
      </c>
      <c r="AP20" s="90" t="str">
        <f ca="1">IF(LEN(PreElaborazione!AP21)&gt;AP$6,LEFT(PreElaborazione!AP21,AP$6),IF(AP$5="NUM",REPT("0",AP$6-LEN(PreElaborazione!AP21)),"") &amp; UPPER(PreElaborazione!AP21) &amp; IF(AP$5="ALF",REPT(" ",AP$6-LEN(PreElaborazione!AP21)),""))</f>
        <v>0000</v>
      </c>
      <c r="AQ20" s="90" t="str">
        <f ca="1">IF(LEN(PreElaborazione!AQ21)&gt;AQ$6,LEFT(PreElaborazione!AQ21,AQ$6),IF(AQ$5="NUM",REPT("0",AQ$6-LEN(PreElaborazione!AQ21)),"") &amp; UPPER(PreElaborazione!AQ21) &amp; IF(AQ$5="ALF",REPT(" ",AQ$6-LEN(PreElaborazione!AQ21)),""))</f>
        <v>000</v>
      </c>
      <c r="AR20" s="90" t="str">
        <f ca="1">IF(LEN(PreElaborazione!AR21)&gt;AR$6,LEFT(PreElaborazione!AR21,AR$6),IF(AR$5="NUM",REPT("0",AR$6-LEN(PreElaborazione!AR21)),"") &amp; UPPER(PreElaborazione!AR21) &amp; IF(AR$5="ALF",REPT(" ",AR$6-LEN(PreElaborazione!AR21)),""))</f>
        <v>000</v>
      </c>
      <c r="AS20" s="90" t="str">
        <f ca="1">IF(LEN(PreElaborazione!AS21)&gt;AS$6,LEFT(PreElaborazione!AS21,AS$6),IF(AS$5="NUM",REPT("0",AS$6-LEN(PreElaborazione!AS21)),"") &amp; UPPER(PreElaborazione!AS21) &amp; IF(AS$5="ALF",REPT(" ",AS$6-LEN(PreElaborazione!AS21)),""))</f>
        <v>0</v>
      </c>
      <c r="AT20" s="90" t="str">
        <f ca="1">IF(LEN(PreElaborazione!AT21)&gt;AT$6,LEFT(PreElaborazione!AT21,AT$6),IF(AT$5="NUM",REPT("0",AT$6-LEN(PreElaborazione!AT21)),"") &amp; UPPER(PreElaborazione!AT21) &amp; IF(AT$5="ALF",REPT(" ",AT$6-LEN(PreElaborazione!AT21)),""))</f>
        <v>000000</v>
      </c>
      <c r="AU20" s="90" t="str">
        <f ca="1">IF(LEN(PreElaborazione!AU21)&gt;AU$6,LEFT(PreElaborazione!AU21,AU$6),IF(AU$5="NUM",REPT("0",AU$6-LEN(PreElaborazione!AU21)),"") &amp; UPPER(PreElaborazione!AU21) &amp; IF(AU$5="ALF",REPT(" ",AU$6-LEN(PreElaborazione!AU21)),""))</f>
        <v>000000</v>
      </c>
      <c r="AV20" s="90" t="str">
        <f ca="1">IF(LEN(PreElaborazione!AV21)&gt;AV$6,LEFT(PreElaborazione!AV21,AV$6),IF(AV$5="NUM",REPT("0",AV$6-LEN(PreElaborazione!AV21)),"") &amp; UPPER(PreElaborazione!AV21) &amp; IF(AV$5="ALF",REPT(" ",AV$6-LEN(PreElaborazione!AV21)),""))</f>
        <v>000000</v>
      </c>
      <c r="AW20" s="90" t="str">
        <f ca="1">IF(LEN(PreElaborazione!AW21)&gt;AW$6,LEFT(PreElaborazione!AW21,AW$6),IF(AW$5="NUM",REPT("0",AW$6-LEN(PreElaborazione!AW21)),"") &amp; UPPER(PreElaborazione!AW21) &amp; IF(AW$5="ALF",REPT(" ",AW$6-LEN(PreElaborazione!AW21)),""))</f>
        <v>00</v>
      </c>
      <c r="AX20" s="90" t="str">
        <f ca="1">IF(LEN(PreElaborazione!AX21)&gt;AX$6,LEFT(PreElaborazione!AX21,AX$6),IF(AX$5="NUM",REPT("0",AX$6-LEN(PreElaborazione!AX21)),"") &amp; UPPER(PreElaborazione!AX21) &amp; IF(AX$5="ALF",REPT(" ",AX$6-LEN(PreElaborazione!AX21)),""))</f>
        <v>00</v>
      </c>
      <c r="AY20" s="90" t="str">
        <f ca="1">IF(LEN(PreElaborazione!AY21)&gt;AY$6,LEFT(PreElaborazione!AY21,AY$6),IF(AY$5="NUM",REPT("0",AY$6-LEN(PreElaborazione!AY21)),"") &amp; UPPER(PreElaborazione!AY21) &amp; IF(AY$5="ALF",REPT(" ",AY$6-LEN(PreElaborazione!AY21)),""))</f>
        <v xml:space="preserve">   </v>
      </c>
      <c r="AZ20" s="90" t="str">
        <f ca="1">IF(LEN(PreElaborazione!AZ21)&gt;AZ$6,LEFT(PreElaborazione!AZ21,AZ$6),IF(AZ$5="NUM",REPT("0",AZ$6-LEN(PreElaborazione!AZ21)),"") &amp; UPPER(PreElaborazione!AZ21) &amp; IF(AZ$5="ALF",REPT(" ",AZ$6-LEN(PreElaborazione!AZ21)),""))</f>
        <v xml:space="preserve">       </v>
      </c>
      <c r="BA20" s="90" t="str">
        <f ca="1">IF(LEN(PreElaborazione!BA21)&gt;BA$6,LEFT(PreElaborazione!BA21,BA$6),IF(BA$5="NUM",REPT("0",BA$6-LEN(PreElaborazione!BA21)),"") &amp; UPPER(PreElaborazione!BA21) &amp; IF(BA$5="ALF",REPT(" ",BA$6-LEN(PreElaborazione!BA21)),""))</f>
        <v xml:space="preserve">                  </v>
      </c>
      <c r="BB20" s="90" t="str">
        <f ca="1">IF(LEN(PreElaborazione!BB21)&gt;BB$6,LEFT(PreElaborazione!BB21,BB$6),IF(BB$5="NUM",REPT("0",BB$6-LEN(PreElaborazione!BB21)),"") &amp; UPPER(PreElaborazione!BB21) &amp; IF(BB$5="ALF",REPT(" ",BB$6-LEN(PreElaborazione!BB21)),""))</f>
        <v xml:space="preserve">                                    </v>
      </c>
      <c r="BC20" s="90" t="str">
        <f ca="1">IF(LEN(PreElaborazione!BC21)&gt;BC$6,LEFT(PreElaborazione!BC21,BC$6),IF(BC$5="NUM",REPT("0",BC$6-LEN(PreElaborazione!BC21)),"") &amp; UPPER(PreElaborazione!BC21) &amp; IF(BC$5="ALF",REPT(" ",BC$6-LEN(PreElaborazione!BC21)),""))</f>
        <v xml:space="preserve"> </v>
      </c>
      <c r="BD20" s="90" t="str">
        <f ca="1">IF(LEN(PreElaborazione!BD21)&gt;BD$6,LEFT(PreElaborazione!BD21,BD$6),IF(BD$5="NUM",REPT("0",BD$6-LEN(PreElaborazione!BD21)),"") &amp; UPPER(PreElaborazione!BD21) &amp; IF(BD$5="ALF",REPT(" ",BD$6-LEN(PreElaborazione!BD21)),""))</f>
        <v>000</v>
      </c>
      <c r="BE20" s="90" t="str">
        <f ca="1">IF(LEN(PreElaborazione!BE21)&gt;BE$6,LEFT(PreElaborazione!BE21,BE$6),IF(BE$5="NUM",REPT("0",BE$6-LEN(PreElaborazione!BE21)),"") &amp; UPPER(PreElaborazione!BE21) &amp; IF(BE$5="ALF",REPT(" ",BE$6-LEN(PreElaborazione!BE21)),""))</f>
        <v>00000</v>
      </c>
      <c r="BF20" s="90" t="str">
        <f ca="1">IF(LEN(PreElaborazione!BF21)&gt;BF$6,LEFT(PreElaborazione!BF21,BF$6),IF(BF$5="NUM",REPT("0",BF$6-LEN(PreElaborazione!BF21)),"") &amp; UPPER(PreElaborazione!BF21) &amp; IF(BF$5="ALF",REPT(" ",BF$6-LEN(PreElaborazione!BF21)),""))</f>
        <v>00000</v>
      </c>
      <c r="BG20" s="90" t="str">
        <f ca="1">IF(LEN(PreElaborazione!BG21)&gt;BG$6,LEFT(PreElaborazione!BG21,BG$6),IF(BG$5="NUM",REPT("0",BG$6-LEN(PreElaborazione!BG21)),"") &amp; UPPER(PreElaborazione!BG21) &amp; IF(BG$5="ALF",REPT(" ",BG$6-LEN(PreElaborazione!BG21)),""))</f>
        <v xml:space="preserve"> </v>
      </c>
      <c r="BH20" s="90" t="str">
        <f ca="1">IF(LEN(PreElaborazione!BH21)&gt;BH$6,LEFT(PreElaborazione!BH21,BH$6),IF(BH$5="NUM",REPT("0",BH$6-LEN(PreElaborazione!BH21)),"") &amp; UPPER(PreElaborazione!BH21) &amp; IF(BH$5="ALF",REPT(" ",BH$6-LEN(PreElaborazione!BH21)),""))</f>
        <v>000000</v>
      </c>
      <c r="BI20" s="90" t="str">
        <f ca="1">IF(LEN(PreElaborazione!BI21)&gt;BI$6,LEFT(PreElaborazione!BI21,BI$6),IF(BI$5="NUM",REPT("0",BI$6-LEN(PreElaborazione!BI21)),"") &amp; UPPER(PreElaborazione!BI21) &amp; IF(BI$5="ALF",REPT(" ",BI$6-LEN(PreElaborazione!BI21)),""))</f>
        <v xml:space="preserve"> </v>
      </c>
      <c r="BJ20" s="90" t="str">
        <f ca="1">IF(LEN(PreElaborazione!BJ21)&gt;BJ$6,LEFT(PreElaborazione!BJ21,BJ$6),IF(BJ$5="NUM",REPT("0",BJ$6-LEN(PreElaborazione!BJ21)),"") &amp; UPPER(PreElaborazione!BJ21) &amp; IF(BJ$5="ALF",REPT(" ",BJ$6-LEN(PreElaborazione!BJ21)),""))</f>
        <v xml:space="preserve"> </v>
      </c>
      <c r="BK20" s="90" t="str">
        <f ca="1">IF(LEN(PreElaborazione!BK21)&gt;BK$6,LEFT(PreElaborazione!BK21,BK$6),IF(BK$5="NUM",REPT("0",BK$6-LEN(PreElaborazione!BK21)),"") &amp; UPPER(PreElaborazione!BK21) &amp; IF(BK$5="ALF",REPT(" ",BK$6-LEN(PreElaborazione!BK21)),""))</f>
        <v xml:space="preserve"> </v>
      </c>
      <c r="BL20" s="90" t="str">
        <f ca="1">IF(LEN(PreElaborazione!BL21)&gt;BL$6,LEFT(PreElaborazione!BL21,BL$6),IF(BL$5="NUM",REPT("0",BL$6-LEN(PreElaborazione!BL21)),"") &amp; UPPER(PreElaborazione!BL21) &amp; IF(BL$5="ALF",REPT(" ",BL$6-LEN(PreElaborazione!BL21)),""))</f>
        <v xml:space="preserve">   </v>
      </c>
      <c r="BM20" s="90" t="str">
        <f ca="1">IF(LEN(PreElaborazione!BM21)&gt;BM$6,LEFT(PreElaborazione!BM21,BM$6),IF(BM$5="NUM",REPT("0",BM$6-LEN(PreElaborazione!BM21)),"") &amp; UPPER(PreElaborazione!BM21) &amp; IF(BM$5="ALF",REPT(" ",BM$6-LEN(PreElaborazione!BM21)),""))</f>
        <v xml:space="preserve">   </v>
      </c>
      <c r="BN20" s="90" t="str">
        <f ca="1">IF(LEN(PreElaborazione!BN21)&gt;BN$6,LEFT(PreElaborazione!BN21,BN$6),IF(BN$5="NUM",REPT("0",BN$6-LEN(PreElaborazione!BN21)),"") &amp; UPPER(PreElaborazione!BN21) &amp; IF(BN$5="ALF",REPT(" ",BN$6-LEN(PreElaborazione!BN21)),""))</f>
        <v xml:space="preserve"> </v>
      </c>
      <c r="BO20" s="90" t="str">
        <f ca="1">IF(LEN(PreElaborazione!BO21)&gt;BO$6,LEFT(PreElaborazione!BO21,BO$6),IF(BO$5="NUM",REPT("0",BO$6-LEN(PreElaborazione!BO21)),"") &amp; UPPER(PreElaborazione!BO21) &amp; IF(BO$5="ALF",REPT(" ",BO$6-LEN(PreElaborazione!BO21)),""))</f>
        <v>0000</v>
      </c>
      <c r="BP20" s="90" t="str">
        <f ca="1">IF(LEN(PreElaborazione!BP21)&gt;BP$6,LEFT(PreElaborazione!BP21,BP$6),IF(BP$5="NUM",REPT("0",BP$6-LEN(PreElaborazione!BP21)),"") &amp; UPPER(PreElaborazione!BP21) &amp; IF(BP$5="ALF",REPT(" ",BP$6-LEN(PreElaborazione!BP21)),""))</f>
        <v>0000</v>
      </c>
      <c r="BQ20" s="90" t="str">
        <f ca="1">IF(LEN(PreElaborazione!BQ21)&gt;BQ$6,LEFT(PreElaborazione!BQ21,BQ$6),IF(BQ$5="NUM",REPT("0",BQ$6-LEN(PreElaborazione!BQ21)),"") &amp; UPPER(PreElaborazione!BQ21) &amp; IF(BQ$5="ALF",REPT(" ",BQ$6-LEN(PreElaborazione!BQ21)),""))</f>
        <v>0000</v>
      </c>
      <c r="BR20" s="90" t="str">
        <f ca="1">IF(LEN(PreElaborazione!BR21)&gt;BR$6,LEFT(PreElaborazione!BR21,BR$6),IF(BR$5="NUM",REPT("0",BR$6-LEN(PreElaborazione!BR21)),"") &amp; UPPER(PreElaborazione!BR21) &amp; IF(BR$5="ALF",REPT(" ",BR$6-LEN(PreElaborazione!BR21)),""))</f>
        <v xml:space="preserve">     </v>
      </c>
      <c r="BS20" s="90" t="str">
        <f ca="1">IF(LEN(PreElaborazione!BS21)&gt;BS$6,LEFT(PreElaborazione!BS21,BS$6),IF(BS$5="NUM",REPT("0",BS$6-LEN(PreElaborazione!BS21)),"") &amp; UPPER(PreElaborazione!BS21) &amp; IF(BS$5="ALF",REPT(" ",BS$6-LEN(PreElaborazione!BS21)),""))</f>
        <v xml:space="preserve">     </v>
      </c>
      <c r="BT20" s="90" t="str">
        <f ca="1">IF(LEN(PreElaborazione!BT21)&gt;BT$6,LEFT(PreElaborazione!BT21,BT$6),IF(BT$5="NUM",REPT("0",BT$6-LEN(PreElaborazione!BT21)),"") &amp; UPPER(PreElaborazione!BT21) &amp; IF(BT$5="ALF",REPT(" ",BT$6-LEN(PreElaborazione!BT21)),""))</f>
        <v xml:space="preserve">    </v>
      </c>
      <c r="BU20" s="90" t="str">
        <f ca="1">IF(LEN(PreElaborazione!BU21)&gt;BU$6,LEFT(PreElaborazione!BU21,BU$6),IF(BU$5="NUM",REPT("0",BU$6-LEN(PreElaborazione!BU21)),"") &amp; UPPER(PreElaborazione!BU21) &amp; IF(BU$5="ALF",REPT(" ",BU$6-LEN(PreElaborazione!BU21)),""))</f>
        <v xml:space="preserve">   </v>
      </c>
      <c r="BV20" s="90" t="str">
        <f ca="1">IF(LEN(PreElaborazione!BV21)&gt;BV$6,LEFT(PreElaborazione!BV21,BV$6),IF(BV$5="NUM",REPT("0",BV$6-LEN(PreElaborazione!BV21)),"") &amp; UPPER(PreElaborazione!BV21) &amp; IF(BV$5="ALF",REPT(" ",BV$6-LEN(PreElaborazione!BV21)),""))</f>
        <v xml:space="preserve">                                    </v>
      </c>
      <c r="BW20" s="90" t="str">
        <f ca="1">IF(LEN(PreElaborazione!BW21)&gt;BW$6,LEFT(PreElaborazione!BW21,BW$6),IF(BW$5="NUM",REPT("0",BW$6-LEN(PreElaborazione!BW21)),"") &amp; UPPER(PreElaborazione!BW21) &amp; IF(BW$5="ALF",REPT(" ",BW$6-LEN(PreElaborazione!BW21)),""))</f>
        <v xml:space="preserve">                                    </v>
      </c>
      <c r="BX20" s="90" t="str">
        <f ca="1">IF(LEN(PreElaborazione!BX21)&gt;BX$6,LEFT(PreElaborazione!BX21,BX$6),IF(BX$5="NUM",REPT("0",BX$6-LEN(PreElaborazione!BX21)),"") &amp; UPPER(PreElaborazione!BX21) &amp; IF(BX$5="ALF",REPT(" ",BX$6-LEN(PreElaborazione!BX21)),""))</f>
        <v xml:space="preserve">  </v>
      </c>
      <c r="BY20" s="90" t="str">
        <f ca="1">IF(LEN(PreElaborazione!BY21)&gt;BY$6,LEFT(PreElaborazione!BY21,BY$6),IF(BY$5="NUM",REPT("0",BY$6-LEN(PreElaborazione!BY21)),"") &amp; UPPER(PreElaborazione!BY21) &amp; IF(BY$5="ALF",REPT(" ",BY$6-LEN(PreElaborazione!BY21)),""))</f>
        <v>00</v>
      </c>
      <c r="BZ20" s="90" t="str">
        <f ca="1">IF(LEN(PreElaborazione!BZ21)&gt;BZ$6,LEFT(PreElaborazione!BZ21,BZ$6),IF(BZ$5="NUM",REPT("0",BZ$6-LEN(PreElaborazione!BZ21)),"") &amp; UPPER(PreElaborazione!BZ21) &amp; IF(BZ$5="ALF",REPT(" ",BZ$6-LEN(PreElaborazione!BZ21)),""))</f>
        <v xml:space="preserve">                                           </v>
      </c>
      <c r="CA20" s="90" t="str">
        <f ca="1">IF(LEN(PreElaborazione!CA21)&gt;CA$6,LEFT(PreElaborazione!CA21,CA$6),IF(CA$5="NUM",REPT("0",CA$6-LEN(PreElaborazione!CA21)),"") &amp; UPPER(PreElaborazione!CA21) &amp; IF(CA$5="ALF",REPT(" ",CA$6-LEN(PreElaborazione!CA21)),""))</f>
        <v xml:space="preserve">                                    </v>
      </c>
      <c r="CB20" s="90" t="str">
        <f ca="1">IF(LEN(PreElaborazione!CB21)&gt;CB$6,LEFT(PreElaborazione!CB21,CB$6),IF(CB$5="NUM",REPT("0",CB$6-LEN(PreElaborazione!CB21)),"") &amp; UPPER(PreElaborazione!CB21) &amp; IF(CB$5="ALF",REPT(" ",CB$6-LEN(PreElaborazione!CB21)),""))</f>
        <v xml:space="preserve">                                    </v>
      </c>
      <c r="CC20" s="90" t="str">
        <f ca="1">IF(LEN(PreElaborazione!CC21)&gt;CC$6,LEFT(PreElaborazione!CC21,CC$6),IF(CC$5="NUM",REPT("0",CC$6-LEN(PreElaborazione!CC21)),"") &amp; UPPER(PreElaborazione!CC21) &amp; IF(CC$5="ALF",REPT(" ",CC$6-LEN(PreElaborazione!CC21)),""))</f>
        <v xml:space="preserve">                                    </v>
      </c>
      <c r="CD20" s="90" t="str">
        <f ca="1">IF(LEN(PreElaborazione!CD21)&gt;CD$6,LEFT(PreElaborazione!CD21,CD$6),IF(CD$5="NUM",REPT("0",CD$6-LEN(PreElaborazione!CD21)),"") &amp; UPPER(PreElaborazione!CD21) &amp; IF(CD$5="ALF",REPT(" ",CD$6-LEN(PreElaborazione!CD21)),""))</f>
        <v xml:space="preserve">                                    </v>
      </c>
      <c r="CE20" s="90" t="str">
        <f ca="1">IF(LEN(PreElaborazione!CE21)&gt;CE$6,LEFT(PreElaborazione!CE21,CE$6),IF(CE$5="NUM",REPT("0",CE$6-LEN(PreElaborazione!CE21)),"") &amp; UPPER(PreElaborazione!CE21) &amp; IF(CE$5="ALF",REPT(" ",CE$6-LEN(PreElaborazione!CE21)),""))</f>
        <v xml:space="preserve">                                    </v>
      </c>
      <c r="CF20" s="90" t="str">
        <f ca="1">IF(LEN(PreElaborazione!CF21)&gt;CF$6,LEFT(PreElaborazione!CF21,CF$6),IF(CF$5="NUM",REPT("0",CF$6-LEN(PreElaborazione!CF21)),"") &amp; UPPER(PreElaborazione!CF21) &amp; IF(CF$5="ALF",REPT(" ",CF$6-LEN(PreElaborazione!CF21)),""))</f>
        <v xml:space="preserve">                                    </v>
      </c>
      <c r="CG20" s="90" t="str">
        <f ca="1">IF(LEN(PreElaborazione!CG21)&gt;CG$6,LEFT(PreElaborazione!CG21,CG$6),IF(CG$5="NUM",REPT("0",CG$6-LEN(PreElaborazione!CG21)),"") &amp; UPPER(PreElaborazione!CG21) &amp; IF(CG$5="ALF",REPT(" ",CG$6-LEN(PreElaborazione!CG21)),""))</f>
        <v xml:space="preserve">                                    </v>
      </c>
      <c r="CH20" s="90" t="str">
        <f ca="1">IF(LEN(PreElaborazione!CH21)&gt;CH$6,LEFT(PreElaborazione!CH21,CH$6),IF(CH$5="NUM",REPT("0",CH$6-LEN(PreElaborazione!CH21)),"") &amp; UPPER(PreElaborazione!CH21) &amp; IF(CH$5="ALF",REPT(" ",CH$6-LEN(PreElaborazione!CH21)),""))</f>
        <v xml:space="preserve">                                    </v>
      </c>
      <c r="CI20" s="90" t="str">
        <f ca="1">IF(LEN(PreElaborazione!CI21)&gt;CI$6,LEFT(PreElaborazione!CI21,CI$6),IF(CI$5="NUM",REPT("0",CI$6-LEN(PreElaborazione!CI21)),"") &amp; UPPER(PreElaborazione!CI21) &amp; IF(CI$5="ALF",REPT(" ",CI$6-LEN(PreElaborazione!CI21)),""))</f>
        <v xml:space="preserve">                                    </v>
      </c>
      <c r="CJ20" s="90" t="str">
        <f ca="1">IF(LEN(PreElaborazione!CJ21)&gt;CJ$6,LEFT(PreElaborazione!CJ21,CJ$6),IF(CJ$5="NUM",REPT("0",CJ$6-LEN(PreElaborazione!CJ21)),"") &amp; UPPER(PreElaborazione!CJ21) &amp; IF(CJ$5="ALF",REPT(" ",CJ$6-LEN(PreElaborazione!CJ21)),""))</f>
        <v xml:space="preserve">                                    </v>
      </c>
      <c r="CK20" s="90" t="str">
        <f ca="1">IF(LEN(PreElaborazione!CK21)&gt;CK$6,LEFT(PreElaborazione!CK21,CK$6),IF(CK$5="NUM",REPT("0",CK$6-LEN(PreElaborazione!CK21)),"") &amp; UPPER(PreElaborazione!CK21) &amp; IF(CK$5="ALF",REPT(" ",CK$6-LEN(PreElaborazione!CK21)),""))</f>
        <v xml:space="preserve">                                    </v>
      </c>
      <c r="CL20" s="90" t="str">
        <f ca="1">IF(LEN(PreElaborazione!CL21)&gt;CL$6,LEFT(PreElaborazione!CL21,CL$6),IF(CL$5="NUM",REPT("0",CL$6-LEN(PreElaborazione!CL21)),"") &amp; UPPER(PreElaborazione!CL21) &amp; IF(CL$5="ALF",REPT(" ",CL$6-LEN(PreElaborazione!CL21)),""))</f>
        <v xml:space="preserve">                                    </v>
      </c>
      <c r="CM20" s="90" t="str">
        <f ca="1">IF(LEN(PreElaborazione!CM21)&gt;CM$6,LEFT(PreElaborazione!CM21,CM$6),IF(CM$5="NUM",REPT("0",CM$6-LEN(PreElaborazione!CM21)),"") &amp; UPPER(PreElaborazione!CM21) &amp; IF(CM$5="ALF",REPT(" ",CM$6-LEN(PreElaborazione!CM21)),""))</f>
        <v xml:space="preserve">                                    </v>
      </c>
      <c r="CN20" s="90" t="str">
        <f ca="1">IF(LEN(PreElaborazione!CN21)&gt;CN$6,LEFT(PreElaborazione!CN21,CN$6),IF(CN$5="NUM",REPT("0",CN$6-LEN(PreElaborazione!CN21)),"") &amp; UPPER(PreElaborazione!CN21) &amp; IF(CN$5="ALF",REPT(" ",CN$6-LEN(PreElaborazione!CN21)),""))</f>
        <v xml:space="preserve">                                                                                                                                          </v>
      </c>
      <c r="CO20" s="90" t="str">
        <f ca="1">IF(LEN(PreElaborazione!CO21)&gt;CO$6,LEFT(PreElaborazione!CO21,CO$6),IF(CO$5="NUM",REPT("0",CO$6-LEN(PreElaborazione!CO21)),"") &amp; UPPER(PreElaborazione!CO21) &amp; IF(CO$5="ALF",REPT(" ",CO$6-LEN(PreElaborazione!CO21)),""))</f>
        <v xml:space="preserve">                                    </v>
      </c>
      <c r="CP20" s="90" t="str">
        <f ca="1">IF(LEN(PreElaborazione!CP21)&gt;CP$6,LEFT(PreElaborazione!CP21,CP$6),IF(CP$5="NUM",REPT("0",CP$6-LEN(PreElaborazione!CP21)),"") &amp; UPPER(PreElaborazione!CP21) &amp; IF(CP$5="ALF",REPT(" ",CP$6-LEN(PreElaborazione!CP21)),""))</f>
        <v xml:space="preserve">                                    </v>
      </c>
      <c r="CQ20" s="90" t="str">
        <f ca="1">IF(LEN(PreElaborazione!CQ21)&gt;CQ$6,LEFT(PreElaborazione!CQ21,CQ$6),IF(CQ$5="NUM",REPT("0",CQ$6-LEN(PreElaborazione!CQ21)),"") &amp; UPPER(PreElaborazione!CQ21) &amp; IF(CQ$5="ALF",REPT(" ",CQ$6-LEN(PreElaborazione!CQ21)),""))</f>
        <v xml:space="preserve">                                    </v>
      </c>
      <c r="CR20" s="90" t="str">
        <f ca="1">IF(LEN(PreElaborazione!CR21)&gt;CR$6,LEFT(PreElaborazione!CR21,CR$6),IF(CR$5="NUM",REPT("0",CR$6-LEN(PreElaborazione!CR21)),"") &amp; UPPER(PreElaborazione!CR21) &amp; IF(CR$5="ALF",REPT(" ",CR$6-LEN(PreElaborazione!CR21)),""))</f>
        <v xml:space="preserve">                                    </v>
      </c>
      <c r="CS20" s="90" t="str">
        <f ca="1">IF(LEN(PreElaborazione!CS21)&gt;CS$6,LEFT(PreElaborazione!CS21,CS$6),IF(CS$5="NUM",REPT("0",CS$6-LEN(PreElaborazione!CS21)),"") &amp; UPPER(PreElaborazione!CS21) &amp; IF(CS$5="ALF",REPT(" ",CS$6-LEN(PreElaborazione!CS21)),""))</f>
        <v xml:space="preserve">                                    </v>
      </c>
      <c r="CT20" s="90" t="str">
        <f ca="1">IF(LEN(PreElaborazione!CT21)&gt;CT$6,LEFT(PreElaborazione!CT21,CT$6),IF(CT$5="NUM",REPT("0",CT$6-LEN(PreElaborazione!CT21)),"") &amp; UPPER(PreElaborazione!CT21) &amp; IF(CT$5="ALF",REPT(" ",CT$6-LEN(PreElaborazione!CT21)),""))</f>
        <v xml:space="preserve">                                    </v>
      </c>
      <c r="CU20" s="90" t="str">
        <f ca="1">IF(LEN(PreElaborazione!CU21)&gt;CU$6,LEFT(PreElaborazione!CU21,CU$6),IF(CU$5="NUM",REPT("0",CU$6-LEN(PreElaborazione!CU21)),"") &amp; UPPER(PreElaborazione!CU21) &amp; IF(CU$5="ALF",REPT(" ",CU$6-LEN(PreElaborazione!CU21)),""))</f>
        <v xml:space="preserve">                                    </v>
      </c>
      <c r="CV20" s="90" t="str">
        <f ca="1">IF(LEN(PreElaborazione!CV21)&gt;CV$6,LEFT(PreElaborazione!CV21,CV$6),IF(CV$5="NUM",REPT("0",CV$6-LEN(PreElaborazione!CV21)),"") &amp; UPPER(PreElaborazione!CV21) &amp; IF(CV$5="ALF",REPT(" ",CV$6-LEN(PreElaborazione!CV21)),""))</f>
        <v xml:space="preserve">                                    </v>
      </c>
      <c r="CW20" s="90" t="str">
        <f ca="1">IF(LEN(PreElaborazione!CW21)&gt;CW$6,LEFT(PreElaborazione!CW21,CW$6),IF(CW$5="NUM",REPT("0",CW$6-LEN(PreElaborazione!CW21)),"") &amp; UPPER(PreElaborazione!CW21) &amp; IF(CW$5="ALF",REPT(" ",CW$6-LEN(PreElaborazione!CW21)),""))</f>
        <v xml:space="preserve">                                    </v>
      </c>
      <c r="CX20" s="90" t="str">
        <f ca="1">IF(LEN(PreElaborazione!CX21)&gt;CX$6,LEFT(PreElaborazione!CX21,CX$6),IF(CX$5="NUM",REPT("0",CX$6-LEN(PreElaborazione!CX21)),"") &amp; UPPER(PreElaborazione!CX21) &amp; IF(CX$5="ALF",REPT(" ",CX$6-LEN(PreElaborazione!CX21)),""))</f>
        <v xml:space="preserve">                                    </v>
      </c>
      <c r="CY20" s="90" t="str">
        <f ca="1">IF(LEN(PreElaborazione!CY21)&gt;CY$6,LEFT(PreElaborazione!CY21,CY$6),IF(CY$5="NUM",REPT("0",CY$6-LEN(PreElaborazione!CY21)),"") &amp; UPPER(PreElaborazione!CY21) &amp; IF(CY$5="ALF",REPT(" ",CY$6-LEN(PreElaborazione!CY21)),""))</f>
        <v xml:space="preserve">                                    </v>
      </c>
      <c r="CZ20" s="90" t="str">
        <f ca="1">IF(LEN(PreElaborazione!CZ21)&gt;CZ$6,LEFT(PreElaborazione!CZ21,CZ$6),IF(CZ$5="NUM",REPT("0",CZ$6-LEN(PreElaborazione!CZ21)),"") &amp; UPPER(PreElaborazione!CZ21) &amp; IF(CZ$5="ALF",REPT(" ",CZ$6-LEN(PreElaborazione!CZ21)),""))</f>
        <v xml:space="preserve">                                    </v>
      </c>
      <c r="DA20" s="90" t="str">
        <f ca="1">IF(LEN(PreElaborazione!DA21)&gt;DA$6,LEFT(PreElaborazione!DA21,DA$6),IF(DA$5="NUM",REPT("0",DA$6-LEN(PreElaborazione!DA21)),"") &amp; UPPER(PreElaborazione!DA21) &amp; IF(DA$5="ALF",REPT(" ",DA$6-LEN(PreElaborazione!DA21)),""))</f>
        <v xml:space="preserve">                                    </v>
      </c>
      <c r="DB20" s="90" t="str">
        <f ca="1">IF(LEN(PreElaborazione!DB21)&gt;DB$6,LEFT(PreElaborazione!DB21,DB$6),IF(DB$5="NUM",REPT("0",DB$6-LEN(PreElaborazione!DB21)),"") &amp; UPPER(PreElaborazione!DB21) &amp; IF(DB$5="ALF",REPT(" ",DB$6-LEN(PreElaborazione!DB21)),""))</f>
        <v xml:space="preserve">                                                                                                                                          </v>
      </c>
    </row>
    <row r="21" spans="1:106" s="1" customFormat="1" ht="15" customHeight="1">
      <c r="A21" s="92" t="str">
        <f ca="1">IF(LEN(PreElaborazione!A22)&gt;A$6,LEFT(PreElaborazione!A22,A$6),IF(A$5="NUM",REPT("0",A$6-LEN(PreElaborazione!A22)),"") &amp; UPPER(PreElaborazione!A22) &amp; IF(A$5="ALF",REPT(" ",A$6-LEN(PreElaborazione!A22)),""))</f>
        <v/>
      </c>
      <c r="B21" s="90" t="str">
        <f ca="1">IF(LEN(PreElaborazione!B22)&gt;B$6,LEFT(PreElaborazione!B22,B$6),IF(B$5="NUM",REPT("0",B$6-LEN(PreElaborazione!B22)),"") &amp; UPPER(PreElaborazione!B22) &amp; IF(B$5="ALF",REPT(" ",B$6-LEN(PreElaborazione!B22)),""))</f>
        <v xml:space="preserve"> </v>
      </c>
      <c r="C21" s="90" t="str">
        <f ca="1">IF(LEN(PreElaborazione!C22)&gt;C$6,LEFT(PreElaborazione!C22,C$6),IF(C$5="NUM",REPT("0",C$6-LEN(PreElaborazione!C22)),"") &amp; UPPER(PreElaborazione!C22) &amp; IF(C$5="ALF",REPT(" ",C$6-LEN(PreElaborazione!C22)),""))</f>
        <v xml:space="preserve">    </v>
      </c>
      <c r="D21" s="90" t="str">
        <f ca="1">IF(LEN(PreElaborazione!D22)&gt;D$6,LEFT(PreElaborazione!D22,D$6),IF(D$5="NUM",REPT("0",D$6-LEN(PreElaborazione!D22)),"") &amp; UPPER(PreElaborazione!D22) &amp; IF(D$5="ALF",REPT(" ",D$6-LEN(PreElaborazione!D22)),""))</f>
        <v>0000</v>
      </c>
      <c r="E21" s="90" t="str">
        <f ca="1">IF(LEN(PreElaborazione!E22)&gt;E$6,LEFT(PreElaborazione!E22,E$6),IF(E$5="NUM",REPT("0",E$6-LEN(PreElaborazione!E22)),"") &amp; UPPER(PreElaborazione!E22) &amp; IF(E$5="ALF",REPT(" ",E$6-LEN(PreElaborazione!E22)),""))</f>
        <v xml:space="preserve">  </v>
      </c>
      <c r="F21" s="90" t="str">
        <f ca="1">IF(LEN(PreElaborazione!F22)&gt;F$6,LEFT(PreElaborazione!F22,F$6),IF(F$5="NUM",REPT("0",F$6-LEN(PreElaborazione!F22)),"") &amp; UPPER(PreElaborazione!F22) &amp; IF(F$5="ALF",REPT(" ",F$6-LEN(PreElaborazione!F22)),""))</f>
        <v>0000</v>
      </c>
      <c r="G21" s="90" t="str">
        <f ca="1">IF(LEN(PreElaborazione!G22)&gt;G$6,LEFT(PreElaborazione!G22,G$6),IF(G$5="NUM",REPT("0",G$6-LEN(PreElaborazione!G22)),"") &amp; UPPER(PreElaborazione!G22) &amp; IF(G$5="ALF",REPT(" ",G$6-LEN(PreElaborazione!G22)),""))</f>
        <v xml:space="preserve">   </v>
      </c>
      <c r="H21" s="90" t="str">
        <f ca="1">IF(LEN(PreElaborazione!H22)&gt;H$6,LEFT(PreElaborazione!H22,H$6),IF(H$5="NUM",REPT("0",H$6-LEN(PreElaborazione!H22)),"") &amp; UPPER(PreElaborazione!H22) &amp; IF(H$5="ALF",REPT(" ",H$6-LEN(PreElaborazione!H22)),""))</f>
        <v xml:space="preserve">      </v>
      </c>
      <c r="I21" s="90" t="str">
        <f ca="1">IF(LEN(PreElaborazione!I22)&gt;I$6,LEFT(PreElaborazione!I22,I$6),IF(I$5="NUM",REPT("0",I$6-LEN(PreElaborazione!I22)),"") &amp; UPPER(PreElaborazione!I22) &amp; IF(I$5="ALF",REPT(" ",I$6-LEN(PreElaborazione!I22)),""))</f>
        <v xml:space="preserve"> </v>
      </c>
      <c r="J21" s="90" t="str">
        <f ca="1">IF(LEN(PreElaborazione!J22)&gt;J$6,LEFT(PreElaborazione!J22,J$6),IF(J$5="NUM",REPT("0",J$6-LEN(PreElaborazione!J22)),"") &amp; UPPER(PreElaborazione!J22) &amp; IF(J$5="ALF",REPT(" ",J$6-LEN(PreElaborazione!J22)),""))</f>
        <v xml:space="preserve">                </v>
      </c>
      <c r="K21" s="90" t="str">
        <f ca="1">IF(LEN(PreElaborazione!K22)&gt;K$6,LEFT(PreElaborazione!K22,K$6),IF(K$5="NUM",REPT("0",K$6-LEN(PreElaborazione!K22)),"") &amp; UPPER(PreElaborazione!K22) &amp; IF(K$5="ALF",REPT(" ",K$6-LEN(PreElaborazione!K22)),""))</f>
        <v xml:space="preserve"> </v>
      </c>
      <c r="L21" s="90" t="str">
        <f ca="1">IF(LEN(PreElaborazione!L22)&gt;L$6,LEFT(PreElaborazione!L22,L$6),IF(L$5="NUM",REPT("0",L$6-LEN(PreElaborazione!L22)),"") &amp; UPPER(PreElaborazione!L22) &amp; IF(L$5="ALF",REPT(" ",L$6-LEN(PreElaborazione!L22)),""))</f>
        <v>0000</v>
      </c>
      <c r="M21" s="90" t="str">
        <f ca="1">IF(LEN(PreElaborazione!M22)&gt;M$6,LEFT(PreElaborazione!M22,M$6),IF(M$5="NUM",REPT("0",M$6-LEN(PreElaborazione!M22)),"") &amp; UPPER(PreElaborazione!M22) &amp; IF(M$5="ALF",REPT(" ",M$6-LEN(PreElaborazione!M22)),""))</f>
        <v xml:space="preserve">                                    </v>
      </c>
      <c r="N21" s="90" t="str">
        <f ca="1">IF(LEN(PreElaborazione!N22)&gt;N$6,LEFT(PreElaborazione!N22,N$6),IF(N$5="NUM",REPT("0",N$6-LEN(PreElaborazione!N22)),"") &amp; UPPER(PreElaborazione!N22) &amp; IF(N$5="ALF",REPT(" ",N$6-LEN(PreElaborazione!N22)),""))</f>
        <v>00000000</v>
      </c>
      <c r="O21" s="90" t="str">
        <f ca="1">IF(LEN(PreElaborazione!O22)&gt;O$6,LEFT(PreElaborazione!O22,O$6),IF(O$5="NUM",REPT("0",O$6-LEN(PreElaborazione!O22)),"") &amp; UPPER(PreElaborazione!O22) &amp; IF(O$5="ALF",REPT(" ",O$6-LEN(PreElaborazione!O22)),""))</f>
        <v xml:space="preserve">                                          </v>
      </c>
      <c r="P21" s="90" t="str">
        <f ca="1">IF(LEN(PreElaborazione!P22)&gt;P$6,LEFT(PreElaborazione!P22,P$6),IF(P$5="NUM",REPT("0",P$6-LEN(PreElaborazione!P22)),"") &amp; UPPER(PreElaborazione!P22) &amp; IF(P$5="ALF",REPT(" ",P$6-LEN(PreElaborazione!P22)),""))</f>
        <v xml:space="preserve">          </v>
      </c>
      <c r="Q21" s="90" t="str">
        <f ca="1">IF(LEN(PreElaborazione!Q22)&gt;Q$6,LEFT(PreElaborazione!Q22,Q$6),IF(Q$5="NUM",REPT("0",Q$6-LEN(PreElaborazione!Q22)),"") &amp; UPPER(PreElaborazione!Q22) &amp; IF(Q$5="ALF",REPT(" ",Q$6-LEN(PreElaborazione!Q22)),""))</f>
        <v xml:space="preserve">                         </v>
      </c>
      <c r="R21" s="90" t="str">
        <f ca="1">IF(LEN(PreElaborazione!R22)&gt;R$6,LEFT(PreElaborazione!R22,R$6),IF(R$5="NUM",REPT("0",R$6-LEN(PreElaborazione!R22)),"") &amp; UPPER(PreElaborazione!R22) &amp; IF(R$5="ALF",REPT(" ",R$6-LEN(PreElaborazione!R22)),""))</f>
        <v xml:space="preserve">                                   </v>
      </c>
      <c r="S21" s="90" t="str">
        <f ca="1">IF(LEN(PreElaborazione!S22)&gt;S$6,LEFT(PreElaborazione!S22,S$6),IF(S$5="NUM",REPT("0",S$6-LEN(PreElaborazione!S22)),"") &amp; UPPER(PreElaborazione!S22) &amp; IF(S$5="ALF",REPT(" ",S$6-LEN(PreElaborazione!S22)),""))</f>
        <v xml:space="preserve">                                          </v>
      </c>
      <c r="T21" s="90" t="str">
        <f ca="1">IF(LEN(PreElaborazione!T22)&gt;T$6,LEFT(PreElaborazione!T22,T$6),IF(T$5="NUM",REPT("0",T$6-LEN(PreElaborazione!T22)),"") &amp; UPPER(PreElaborazione!T22) &amp; IF(T$5="ALF",REPT(" ",T$6-LEN(PreElaborazione!T22)),""))</f>
        <v xml:space="preserve">                                        </v>
      </c>
      <c r="U21" s="90" t="str">
        <f ca="1">IF(LEN(PreElaborazione!U22)&gt;U$6,LEFT(PreElaborazione!U22,U$6),IF(U$5="NUM",REPT("0",U$6-LEN(PreElaborazione!U22)),"") &amp; UPPER(PreElaborazione!U22) &amp; IF(U$5="ALF",REPT(" ",U$6-LEN(PreElaborazione!U22)),""))</f>
        <v xml:space="preserve">  </v>
      </c>
      <c r="V21" s="90" t="str">
        <f ca="1">IF(LEN(PreElaborazione!V22)&gt;V$6,LEFT(PreElaborazione!V22,V$6),IF(V$5="NUM",REPT("0",V$6-LEN(PreElaborazione!V22)),"") &amp; UPPER(PreElaborazione!V22) &amp; IF(V$5="ALF",REPT(" ",V$6-LEN(PreElaborazione!V22)),""))</f>
        <v xml:space="preserve">            </v>
      </c>
      <c r="W21" s="90" t="str">
        <f ca="1">IF(LEN(PreElaborazione!W22)&gt;W$6,LEFT(PreElaborazione!W22,W$6),IF(W$5="NUM",REPT("0",W$6-LEN(PreElaborazione!W22)),"") &amp; UPPER(PreElaborazione!W22) &amp; IF(W$5="ALF",REPT(" ",W$6-LEN(PreElaborazione!W22)),""))</f>
        <v xml:space="preserve">    </v>
      </c>
      <c r="X21" s="90" t="str">
        <f ca="1">IF(LEN(PreElaborazione!X22)&gt;X$6,LEFT(PreElaborazione!X22,X$6),IF(X$5="NUM",REPT("0",X$6-LEN(PreElaborazione!X22)),"") &amp; UPPER(PreElaborazione!X22) &amp; IF(X$5="ALF",REPT(" ",X$6-LEN(PreElaborazione!X22)),""))</f>
        <v>00000</v>
      </c>
      <c r="Y21" s="90" t="str">
        <f ca="1">IF(LEN(PreElaborazione!Y22)&gt;Y$6,LEFT(PreElaborazione!Y22,Y$6),IF(Y$5="NUM",REPT("0",Y$6-LEN(PreElaborazione!Y22)),"") &amp; UPPER(PreElaborazione!Y22) &amp; IF(Y$5="ALF",REPT(" ",Y$6-LEN(PreElaborazione!Y22)),""))</f>
        <v xml:space="preserve">   </v>
      </c>
      <c r="Z21" s="90" t="str">
        <f ca="1">IF(LEN(PreElaborazione!Z22)&gt;Z$6,LEFT(PreElaborazione!Z22,Z$6),IF(Z$5="NUM",REPT("0",Z$6-LEN(PreElaborazione!Z22)),"") &amp; UPPER(PreElaborazione!Z22) &amp; IF(Z$5="ALF",REPT(" ",Z$6-LEN(PreElaborazione!Z22)),""))</f>
        <v xml:space="preserve">   </v>
      </c>
      <c r="AA21" s="90" t="str">
        <f ca="1">IF(LEN(PreElaborazione!AA22)&gt;AA$6,LEFT(PreElaborazione!AA22,AA$6),IF(AA$5="NUM",REPT("0",AA$6-LEN(PreElaborazione!AA22)),"") &amp; UPPER(PreElaborazione!AA22) &amp; IF(AA$5="ALF",REPT(" ",AA$6-LEN(PreElaborazione!AA22)),""))</f>
        <v>0</v>
      </c>
      <c r="AB21" s="90" t="str">
        <f ca="1">IF(LEN(PreElaborazione!AB22)&gt;AB$6,LEFT(PreElaborazione!AB22,AB$6),IF(AB$5="NUM",REPT("0",AB$6-LEN(PreElaborazione!AB22)),"") &amp; UPPER(PreElaborazione!AB22) &amp; IF(AB$5="ALF",REPT(" ",AB$6-LEN(PreElaborazione!AB22)),""))</f>
        <v>00</v>
      </c>
      <c r="AC21" s="90" t="str">
        <f ca="1">IF(LEN(PreElaborazione!AC22)&gt;AC$6,LEFT(PreElaborazione!AC22,AC$6),IF(AC$5="NUM",REPT("0",AC$6-LEN(PreElaborazione!AC22)),"") &amp; UPPER(PreElaborazione!AC22) &amp; IF(AC$5="ALF",REPT(" ",AC$6-LEN(PreElaborazione!AC22)),""))</f>
        <v>0000000</v>
      </c>
      <c r="AD21" s="90" t="str">
        <f ca="1">IF(LEN(PreElaborazione!AD22)&gt;AD$6,LEFT(PreElaborazione!AD22,AD$6),IF(AD$5="NUM",REPT("0",AD$6-LEN(PreElaborazione!AD22)),"") &amp; UPPER(PreElaborazione!AD22) &amp; IF(AD$5="ALF",REPT(" ",AD$6-LEN(PreElaborazione!AD22)),""))</f>
        <v>00000</v>
      </c>
      <c r="AE21" s="90" t="str">
        <f ca="1">IF(LEN(PreElaborazione!AE22)&gt;AE$6,LEFT(PreElaborazione!AE22,AE$6),IF(AE$5="NUM",REPT("0",AE$6-LEN(PreElaborazione!AE22)),"") &amp; UPPER(PreElaborazione!AE22) &amp; IF(AE$5="ALF",REPT(" ",AE$6-LEN(PreElaborazione!AE22)),""))</f>
        <v xml:space="preserve"> </v>
      </c>
      <c r="AF21" s="90" t="str">
        <f ca="1">IF(LEN(PreElaborazione!AF22)&gt;AF$6,LEFT(PreElaborazione!AF22,AF$6),IF(AF$5="NUM",REPT("0",AF$6-LEN(PreElaborazione!AF22)),"") &amp; UPPER(PreElaborazione!AF22) &amp; IF(AF$5="ALF",REPT(" ",AF$6-LEN(PreElaborazione!AF22)),""))</f>
        <v>00000</v>
      </c>
      <c r="AG21" s="90" t="str">
        <f ca="1">IF(LEN(PreElaborazione!AG22)&gt;AG$6,LEFT(PreElaborazione!AG22,AG$6),IF(AG$5="NUM",REPT("0",AG$6-LEN(PreElaborazione!AG22)),"") &amp; UPPER(PreElaborazione!AG22) &amp; IF(AG$5="ALF",REPT(" ",AG$6-LEN(PreElaborazione!AG22)),""))</f>
        <v>000</v>
      </c>
      <c r="AH21" s="90" t="str">
        <f ca="1">IF(LEN(PreElaborazione!AH22)&gt;AH$6,LEFT(PreElaborazione!AH22,AH$6),IF(AH$5="NUM",REPT("0",AH$6-LEN(PreElaborazione!AH22)),"") &amp; UPPER(PreElaborazione!AH22) &amp; IF(AH$5="ALF",REPT(" ",AH$6-LEN(PreElaborazione!AH22)),""))</f>
        <v>0</v>
      </c>
      <c r="AI21" s="90" t="str">
        <f ca="1">IF(LEN(PreElaborazione!AI22)&gt;AI$6,LEFT(PreElaborazione!AI22,AI$6),IF(AI$5="NUM",REPT("0",AI$6-LEN(PreElaborazione!AI22)),"") &amp; UPPER(PreElaborazione!AI22) &amp; IF(AI$5="ALF",REPT(" ",AI$6-LEN(PreElaborazione!AI22)),""))</f>
        <v>000</v>
      </c>
      <c r="AJ21" s="90" t="str">
        <f ca="1">IF(LEN(PreElaborazione!AJ22)&gt;AJ$6,LEFT(PreElaborazione!AJ22,AJ$6),IF(AJ$5="NUM",REPT("0",AJ$6-LEN(PreElaborazione!AJ22)),"") &amp; UPPER(PreElaborazione!AJ22) &amp; IF(AJ$5="ALF",REPT(" ",AJ$6-LEN(PreElaborazione!AJ22)),""))</f>
        <v>00000</v>
      </c>
      <c r="AK21" s="90" t="str">
        <f ca="1">IF(LEN(PreElaborazione!AK22)&gt;AK$6,LEFT(PreElaborazione!AK22,AK$6),IF(AK$5="NUM",REPT("0",AK$6-LEN(PreElaborazione!AK22)),"") &amp; UPPER(PreElaborazione!AK22) &amp; IF(AK$5="ALF",REPT(" ",AK$6-LEN(PreElaborazione!AK22)),""))</f>
        <v>0000</v>
      </c>
      <c r="AL21" s="90" t="str">
        <f ca="1">IF(LEN(PreElaborazione!AL22)&gt;AL$6,LEFT(PreElaborazione!AL22,AL$6),IF(AL$5="NUM",REPT("0",AL$6-LEN(PreElaborazione!AL22)),"") &amp; UPPER(PreElaborazione!AL22) &amp; IF(AL$5="ALF",REPT(" ",AL$6-LEN(PreElaborazione!AL22)),""))</f>
        <v>0000</v>
      </c>
      <c r="AM21" s="90" t="str">
        <f ca="1">IF(LEN(PreElaborazione!AM22)&gt;AM$6,LEFT(PreElaborazione!AM22,AM$6),IF(AM$5="NUM",REPT("0",AM$6-LEN(PreElaborazione!AM22)),"") &amp; UPPER(PreElaborazione!AM22) &amp; IF(AM$5="ALF",REPT(" ",AM$6-LEN(PreElaborazione!AM22)),""))</f>
        <v>0000</v>
      </c>
      <c r="AN21" s="90" t="str">
        <f ca="1">IF(LEN(PreElaborazione!AN22)&gt;AN$6,LEFT(PreElaborazione!AN22,AN$6),IF(AN$5="NUM",REPT("0",AN$6-LEN(PreElaborazione!AN22)),"") &amp; UPPER(PreElaborazione!AN22) &amp; IF(AN$5="ALF",REPT(" ",AN$6-LEN(PreElaborazione!AN22)),""))</f>
        <v>0000</v>
      </c>
      <c r="AO21" s="90" t="str">
        <f ca="1">IF(LEN(PreElaborazione!AO22)&gt;AO$6,LEFT(PreElaborazione!AO22,AO$6),IF(AO$5="NUM",REPT("0",AO$6-LEN(PreElaborazione!AO22)),"") &amp; UPPER(PreElaborazione!AO22) &amp; IF(AO$5="ALF",REPT(" ",AO$6-LEN(PreElaborazione!AO22)),""))</f>
        <v>0000</v>
      </c>
      <c r="AP21" s="90" t="str">
        <f ca="1">IF(LEN(PreElaborazione!AP22)&gt;AP$6,LEFT(PreElaborazione!AP22,AP$6),IF(AP$5="NUM",REPT("0",AP$6-LEN(PreElaborazione!AP22)),"") &amp; UPPER(PreElaborazione!AP22) &amp; IF(AP$5="ALF",REPT(" ",AP$6-LEN(PreElaborazione!AP22)),""))</f>
        <v>0000</v>
      </c>
      <c r="AQ21" s="90" t="str">
        <f ca="1">IF(LEN(PreElaborazione!AQ22)&gt;AQ$6,LEFT(PreElaborazione!AQ22,AQ$6),IF(AQ$5="NUM",REPT("0",AQ$6-LEN(PreElaborazione!AQ22)),"") &amp; UPPER(PreElaborazione!AQ22) &amp; IF(AQ$5="ALF",REPT(" ",AQ$6-LEN(PreElaborazione!AQ22)),""))</f>
        <v>000</v>
      </c>
      <c r="AR21" s="90" t="str">
        <f ca="1">IF(LEN(PreElaborazione!AR22)&gt;AR$6,LEFT(PreElaborazione!AR22,AR$6),IF(AR$5="NUM",REPT("0",AR$6-LEN(PreElaborazione!AR22)),"") &amp; UPPER(PreElaborazione!AR22) &amp; IF(AR$5="ALF",REPT(" ",AR$6-LEN(PreElaborazione!AR22)),""))</f>
        <v>000</v>
      </c>
      <c r="AS21" s="90" t="str">
        <f ca="1">IF(LEN(PreElaborazione!AS22)&gt;AS$6,LEFT(PreElaborazione!AS22,AS$6),IF(AS$5="NUM",REPT("0",AS$6-LEN(PreElaborazione!AS22)),"") &amp; UPPER(PreElaborazione!AS22) &amp; IF(AS$5="ALF",REPT(" ",AS$6-LEN(PreElaborazione!AS22)),""))</f>
        <v>0</v>
      </c>
      <c r="AT21" s="90" t="str">
        <f ca="1">IF(LEN(PreElaborazione!AT22)&gt;AT$6,LEFT(PreElaborazione!AT22,AT$6),IF(AT$5="NUM",REPT("0",AT$6-LEN(PreElaborazione!AT22)),"") &amp; UPPER(PreElaborazione!AT22) &amp; IF(AT$5="ALF",REPT(" ",AT$6-LEN(PreElaborazione!AT22)),""))</f>
        <v>000000</v>
      </c>
      <c r="AU21" s="90" t="str">
        <f ca="1">IF(LEN(PreElaborazione!AU22)&gt;AU$6,LEFT(PreElaborazione!AU22,AU$6),IF(AU$5="NUM",REPT("0",AU$6-LEN(PreElaborazione!AU22)),"") &amp; UPPER(PreElaborazione!AU22) &amp; IF(AU$5="ALF",REPT(" ",AU$6-LEN(PreElaborazione!AU22)),""))</f>
        <v>000000</v>
      </c>
      <c r="AV21" s="90" t="str">
        <f ca="1">IF(LEN(PreElaborazione!AV22)&gt;AV$6,LEFT(PreElaborazione!AV22,AV$6),IF(AV$5="NUM",REPT("0",AV$6-LEN(PreElaborazione!AV22)),"") &amp; UPPER(PreElaborazione!AV22) &amp; IF(AV$5="ALF",REPT(" ",AV$6-LEN(PreElaborazione!AV22)),""))</f>
        <v>000000</v>
      </c>
      <c r="AW21" s="90" t="str">
        <f ca="1">IF(LEN(PreElaborazione!AW22)&gt;AW$6,LEFT(PreElaborazione!AW22,AW$6),IF(AW$5="NUM",REPT("0",AW$6-LEN(PreElaborazione!AW22)),"") &amp; UPPER(PreElaborazione!AW22) &amp; IF(AW$5="ALF",REPT(" ",AW$6-LEN(PreElaborazione!AW22)),""))</f>
        <v>00</v>
      </c>
      <c r="AX21" s="90" t="str">
        <f ca="1">IF(LEN(PreElaborazione!AX22)&gt;AX$6,LEFT(PreElaborazione!AX22,AX$6),IF(AX$5="NUM",REPT("0",AX$6-LEN(PreElaborazione!AX22)),"") &amp; UPPER(PreElaborazione!AX22) &amp; IF(AX$5="ALF",REPT(" ",AX$6-LEN(PreElaborazione!AX22)),""))</f>
        <v>00</v>
      </c>
      <c r="AY21" s="90" t="str">
        <f ca="1">IF(LEN(PreElaborazione!AY22)&gt;AY$6,LEFT(PreElaborazione!AY22,AY$6),IF(AY$5="NUM",REPT("0",AY$6-LEN(PreElaborazione!AY22)),"") &amp; UPPER(PreElaborazione!AY22) &amp; IF(AY$5="ALF",REPT(" ",AY$6-LEN(PreElaborazione!AY22)),""))</f>
        <v xml:space="preserve">   </v>
      </c>
      <c r="AZ21" s="90" t="str">
        <f ca="1">IF(LEN(PreElaborazione!AZ22)&gt;AZ$6,LEFT(PreElaborazione!AZ22,AZ$6),IF(AZ$5="NUM",REPT("0",AZ$6-LEN(PreElaborazione!AZ22)),"") &amp; UPPER(PreElaborazione!AZ22) &amp; IF(AZ$5="ALF",REPT(" ",AZ$6-LEN(PreElaborazione!AZ22)),""))</f>
        <v xml:space="preserve">       </v>
      </c>
      <c r="BA21" s="90" t="str">
        <f ca="1">IF(LEN(PreElaborazione!BA22)&gt;BA$6,LEFT(PreElaborazione!BA22,BA$6),IF(BA$5="NUM",REPT("0",BA$6-LEN(PreElaborazione!BA22)),"") &amp; UPPER(PreElaborazione!BA22) &amp; IF(BA$5="ALF",REPT(" ",BA$6-LEN(PreElaborazione!BA22)),""))</f>
        <v xml:space="preserve">                  </v>
      </c>
      <c r="BB21" s="90" t="str">
        <f ca="1">IF(LEN(PreElaborazione!BB22)&gt;BB$6,LEFT(PreElaborazione!BB22,BB$6),IF(BB$5="NUM",REPT("0",BB$6-LEN(PreElaborazione!BB22)),"") &amp; UPPER(PreElaborazione!BB22) &amp; IF(BB$5="ALF",REPT(" ",BB$6-LEN(PreElaborazione!BB22)),""))</f>
        <v xml:space="preserve">                                    </v>
      </c>
      <c r="BC21" s="90" t="str">
        <f ca="1">IF(LEN(PreElaborazione!BC22)&gt;BC$6,LEFT(PreElaborazione!BC22,BC$6),IF(BC$5="NUM",REPT("0",BC$6-LEN(PreElaborazione!BC22)),"") &amp; UPPER(PreElaborazione!BC22) &amp; IF(BC$5="ALF",REPT(" ",BC$6-LEN(PreElaborazione!BC22)),""))</f>
        <v xml:space="preserve"> </v>
      </c>
      <c r="BD21" s="90" t="str">
        <f ca="1">IF(LEN(PreElaborazione!BD22)&gt;BD$6,LEFT(PreElaborazione!BD22,BD$6),IF(BD$5="NUM",REPT("0",BD$6-LEN(PreElaborazione!BD22)),"") &amp; UPPER(PreElaborazione!BD22) &amp; IF(BD$5="ALF",REPT(" ",BD$6-LEN(PreElaborazione!BD22)),""))</f>
        <v>000</v>
      </c>
      <c r="BE21" s="90" t="str">
        <f ca="1">IF(LEN(PreElaborazione!BE22)&gt;BE$6,LEFT(PreElaborazione!BE22,BE$6),IF(BE$5="NUM",REPT("0",BE$6-LEN(PreElaborazione!BE22)),"") &amp; UPPER(PreElaborazione!BE22) &amp; IF(BE$5="ALF",REPT(" ",BE$6-LEN(PreElaborazione!BE22)),""))</f>
        <v>00000</v>
      </c>
      <c r="BF21" s="90" t="str">
        <f ca="1">IF(LEN(PreElaborazione!BF22)&gt;BF$6,LEFT(PreElaborazione!BF22,BF$6),IF(BF$5="NUM",REPT("0",BF$6-LEN(PreElaborazione!BF22)),"") &amp; UPPER(PreElaborazione!BF22) &amp; IF(BF$5="ALF",REPT(" ",BF$6-LEN(PreElaborazione!BF22)),""))</f>
        <v>00000</v>
      </c>
      <c r="BG21" s="90" t="str">
        <f ca="1">IF(LEN(PreElaborazione!BG22)&gt;BG$6,LEFT(PreElaborazione!BG22,BG$6),IF(BG$5="NUM",REPT("0",BG$6-LEN(PreElaborazione!BG22)),"") &amp; UPPER(PreElaborazione!BG22) &amp; IF(BG$5="ALF",REPT(" ",BG$6-LEN(PreElaborazione!BG22)),""))</f>
        <v xml:space="preserve"> </v>
      </c>
      <c r="BH21" s="90" t="str">
        <f ca="1">IF(LEN(PreElaborazione!BH22)&gt;BH$6,LEFT(PreElaborazione!BH22,BH$6),IF(BH$5="NUM",REPT("0",BH$6-LEN(PreElaborazione!BH22)),"") &amp; UPPER(PreElaborazione!BH22) &amp; IF(BH$5="ALF",REPT(" ",BH$6-LEN(PreElaborazione!BH22)),""))</f>
        <v>000000</v>
      </c>
      <c r="BI21" s="90" t="str">
        <f ca="1">IF(LEN(PreElaborazione!BI22)&gt;BI$6,LEFT(PreElaborazione!BI22,BI$6),IF(BI$5="NUM",REPT("0",BI$6-LEN(PreElaborazione!BI22)),"") &amp; UPPER(PreElaborazione!BI22) &amp; IF(BI$5="ALF",REPT(" ",BI$6-LEN(PreElaborazione!BI22)),""))</f>
        <v xml:space="preserve"> </v>
      </c>
      <c r="BJ21" s="90" t="str">
        <f ca="1">IF(LEN(PreElaborazione!BJ22)&gt;BJ$6,LEFT(PreElaborazione!BJ22,BJ$6),IF(BJ$5="NUM",REPT("0",BJ$6-LEN(PreElaborazione!BJ22)),"") &amp; UPPER(PreElaborazione!BJ22) &amp; IF(BJ$5="ALF",REPT(" ",BJ$6-LEN(PreElaborazione!BJ22)),""))</f>
        <v xml:space="preserve"> </v>
      </c>
      <c r="BK21" s="90" t="str">
        <f ca="1">IF(LEN(PreElaborazione!BK22)&gt;BK$6,LEFT(PreElaborazione!BK22,BK$6),IF(BK$5="NUM",REPT("0",BK$6-LEN(PreElaborazione!BK22)),"") &amp; UPPER(PreElaborazione!BK22) &amp; IF(BK$5="ALF",REPT(" ",BK$6-LEN(PreElaborazione!BK22)),""))</f>
        <v xml:space="preserve"> </v>
      </c>
      <c r="BL21" s="90" t="str">
        <f ca="1">IF(LEN(PreElaborazione!BL22)&gt;BL$6,LEFT(PreElaborazione!BL22,BL$6),IF(BL$5="NUM",REPT("0",BL$6-LEN(PreElaborazione!BL22)),"") &amp; UPPER(PreElaborazione!BL22) &amp; IF(BL$5="ALF",REPT(" ",BL$6-LEN(PreElaborazione!BL22)),""))</f>
        <v xml:space="preserve">   </v>
      </c>
      <c r="BM21" s="90" t="str">
        <f ca="1">IF(LEN(PreElaborazione!BM22)&gt;BM$6,LEFT(PreElaborazione!BM22,BM$6),IF(BM$5="NUM",REPT("0",BM$6-LEN(PreElaborazione!BM22)),"") &amp; UPPER(PreElaborazione!BM22) &amp; IF(BM$5="ALF",REPT(" ",BM$6-LEN(PreElaborazione!BM22)),""))</f>
        <v xml:space="preserve">   </v>
      </c>
      <c r="BN21" s="90" t="str">
        <f ca="1">IF(LEN(PreElaborazione!BN22)&gt;BN$6,LEFT(PreElaborazione!BN22,BN$6),IF(BN$5="NUM",REPT("0",BN$6-LEN(PreElaborazione!BN22)),"") &amp; UPPER(PreElaborazione!BN22) &amp; IF(BN$5="ALF",REPT(" ",BN$6-LEN(PreElaborazione!BN22)),""))</f>
        <v xml:space="preserve"> </v>
      </c>
      <c r="BO21" s="90" t="str">
        <f ca="1">IF(LEN(PreElaborazione!BO22)&gt;BO$6,LEFT(PreElaborazione!BO22,BO$6),IF(BO$5="NUM",REPT("0",BO$6-LEN(PreElaborazione!BO22)),"") &amp; UPPER(PreElaborazione!BO22) &amp; IF(BO$5="ALF",REPT(" ",BO$6-LEN(PreElaborazione!BO22)),""))</f>
        <v>0000</v>
      </c>
      <c r="BP21" s="90" t="str">
        <f ca="1">IF(LEN(PreElaborazione!BP22)&gt;BP$6,LEFT(PreElaborazione!BP22,BP$6),IF(BP$5="NUM",REPT("0",BP$6-LEN(PreElaborazione!BP22)),"") &amp; UPPER(PreElaborazione!BP22) &amp; IF(BP$5="ALF",REPT(" ",BP$6-LEN(PreElaborazione!BP22)),""))</f>
        <v>0000</v>
      </c>
      <c r="BQ21" s="90" t="str">
        <f ca="1">IF(LEN(PreElaborazione!BQ22)&gt;BQ$6,LEFT(PreElaborazione!BQ22,BQ$6),IF(BQ$5="NUM",REPT("0",BQ$6-LEN(PreElaborazione!BQ22)),"") &amp; UPPER(PreElaborazione!BQ22) &amp; IF(BQ$5="ALF",REPT(" ",BQ$6-LEN(PreElaborazione!BQ22)),""))</f>
        <v>0000</v>
      </c>
      <c r="BR21" s="90" t="str">
        <f ca="1">IF(LEN(PreElaborazione!BR22)&gt;BR$6,LEFT(PreElaborazione!BR22,BR$6),IF(BR$5="NUM",REPT("0",BR$6-LEN(PreElaborazione!BR22)),"") &amp; UPPER(PreElaborazione!BR22) &amp; IF(BR$5="ALF",REPT(" ",BR$6-LEN(PreElaborazione!BR22)),""))</f>
        <v xml:space="preserve">     </v>
      </c>
      <c r="BS21" s="90" t="str">
        <f ca="1">IF(LEN(PreElaborazione!BS22)&gt;BS$6,LEFT(PreElaborazione!BS22,BS$6),IF(BS$5="NUM",REPT("0",BS$6-LEN(PreElaborazione!BS22)),"") &amp; UPPER(PreElaborazione!BS22) &amp; IF(BS$5="ALF",REPT(" ",BS$6-LEN(PreElaborazione!BS22)),""))</f>
        <v xml:space="preserve">     </v>
      </c>
      <c r="BT21" s="90" t="str">
        <f ca="1">IF(LEN(PreElaborazione!BT22)&gt;BT$6,LEFT(PreElaborazione!BT22,BT$6),IF(BT$5="NUM",REPT("0",BT$6-LEN(PreElaborazione!BT22)),"") &amp; UPPER(PreElaborazione!BT22) &amp; IF(BT$5="ALF",REPT(" ",BT$6-LEN(PreElaborazione!BT22)),""))</f>
        <v xml:space="preserve">    </v>
      </c>
      <c r="BU21" s="90" t="str">
        <f ca="1">IF(LEN(PreElaborazione!BU22)&gt;BU$6,LEFT(PreElaborazione!BU22,BU$6),IF(BU$5="NUM",REPT("0",BU$6-LEN(PreElaborazione!BU22)),"") &amp; UPPER(PreElaborazione!BU22) &amp; IF(BU$5="ALF",REPT(" ",BU$6-LEN(PreElaborazione!BU22)),""))</f>
        <v xml:space="preserve">   </v>
      </c>
      <c r="BV21" s="90" t="str">
        <f ca="1">IF(LEN(PreElaborazione!BV22)&gt;BV$6,LEFT(PreElaborazione!BV22,BV$6),IF(BV$5="NUM",REPT("0",BV$6-LEN(PreElaborazione!BV22)),"") &amp; UPPER(PreElaborazione!BV22) &amp; IF(BV$5="ALF",REPT(" ",BV$6-LEN(PreElaborazione!BV22)),""))</f>
        <v xml:space="preserve">                                    </v>
      </c>
      <c r="BW21" s="90" t="str">
        <f ca="1">IF(LEN(PreElaborazione!BW22)&gt;BW$6,LEFT(PreElaborazione!BW22,BW$6),IF(BW$5="NUM",REPT("0",BW$6-LEN(PreElaborazione!BW22)),"") &amp; UPPER(PreElaborazione!BW22) &amp; IF(BW$5="ALF",REPT(" ",BW$6-LEN(PreElaborazione!BW22)),""))</f>
        <v xml:space="preserve">                                    </v>
      </c>
      <c r="BX21" s="90" t="str">
        <f ca="1">IF(LEN(PreElaborazione!BX22)&gt;BX$6,LEFT(PreElaborazione!BX22,BX$6),IF(BX$5="NUM",REPT("0",BX$6-LEN(PreElaborazione!BX22)),"") &amp; UPPER(PreElaborazione!BX22) &amp; IF(BX$5="ALF",REPT(" ",BX$6-LEN(PreElaborazione!BX22)),""))</f>
        <v xml:space="preserve">  </v>
      </c>
      <c r="BY21" s="90" t="str">
        <f ca="1">IF(LEN(PreElaborazione!BY22)&gt;BY$6,LEFT(PreElaborazione!BY22,BY$6),IF(BY$5="NUM",REPT("0",BY$6-LEN(PreElaborazione!BY22)),"") &amp; UPPER(PreElaborazione!BY22) &amp; IF(BY$5="ALF",REPT(" ",BY$6-LEN(PreElaborazione!BY22)),""))</f>
        <v>00</v>
      </c>
      <c r="BZ21" s="90" t="str">
        <f ca="1">IF(LEN(PreElaborazione!BZ22)&gt;BZ$6,LEFT(PreElaborazione!BZ22,BZ$6),IF(BZ$5="NUM",REPT("0",BZ$6-LEN(PreElaborazione!BZ22)),"") &amp; UPPER(PreElaborazione!BZ22) &amp; IF(BZ$5="ALF",REPT(" ",BZ$6-LEN(PreElaborazione!BZ22)),""))</f>
        <v xml:space="preserve">                                           </v>
      </c>
      <c r="CA21" s="90" t="str">
        <f ca="1">IF(LEN(PreElaborazione!CA22)&gt;CA$6,LEFT(PreElaborazione!CA22,CA$6),IF(CA$5="NUM",REPT("0",CA$6-LEN(PreElaborazione!CA22)),"") &amp; UPPER(PreElaborazione!CA22) &amp; IF(CA$5="ALF",REPT(" ",CA$6-LEN(PreElaborazione!CA22)),""))</f>
        <v xml:space="preserve">                                    </v>
      </c>
      <c r="CB21" s="90" t="str">
        <f ca="1">IF(LEN(PreElaborazione!CB22)&gt;CB$6,LEFT(PreElaborazione!CB22,CB$6),IF(CB$5="NUM",REPT("0",CB$6-LEN(PreElaborazione!CB22)),"") &amp; UPPER(PreElaborazione!CB22) &amp; IF(CB$5="ALF",REPT(" ",CB$6-LEN(PreElaborazione!CB22)),""))</f>
        <v xml:space="preserve">                                    </v>
      </c>
      <c r="CC21" s="90" t="str">
        <f ca="1">IF(LEN(PreElaborazione!CC22)&gt;CC$6,LEFT(PreElaborazione!CC22,CC$6),IF(CC$5="NUM",REPT("0",CC$6-LEN(PreElaborazione!CC22)),"") &amp; UPPER(PreElaborazione!CC22) &amp; IF(CC$5="ALF",REPT(" ",CC$6-LEN(PreElaborazione!CC22)),""))</f>
        <v xml:space="preserve">                                    </v>
      </c>
      <c r="CD21" s="90" t="str">
        <f ca="1">IF(LEN(PreElaborazione!CD22)&gt;CD$6,LEFT(PreElaborazione!CD22,CD$6),IF(CD$5="NUM",REPT("0",CD$6-LEN(PreElaborazione!CD22)),"") &amp; UPPER(PreElaborazione!CD22) &amp; IF(CD$5="ALF",REPT(" ",CD$6-LEN(PreElaborazione!CD22)),""))</f>
        <v xml:space="preserve">                                    </v>
      </c>
      <c r="CE21" s="90" t="str">
        <f ca="1">IF(LEN(PreElaborazione!CE22)&gt;CE$6,LEFT(PreElaborazione!CE22,CE$6),IF(CE$5="NUM",REPT("0",CE$6-LEN(PreElaborazione!CE22)),"") &amp; UPPER(PreElaborazione!CE22) &amp; IF(CE$5="ALF",REPT(" ",CE$6-LEN(PreElaborazione!CE22)),""))</f>
        <v xml:space="preserve">                                    </v>
      </c>
      <c r="CF21" s="90" t="str">
        <f ca="1">IF(LEN(PreElaborazione!CF22)&gt;CF$6,LEFT(PreElaborazione!CF22,CF$6),IF(CF$5="NUM",REPT("0",CF$6-LEN(PreElaborazione!CF22)),"") &amp; UPPER(PreElaborazione!CF22) &amp; IF(CF$5="ALF",REPT(" ",CF$6-LEN(PreElaborazione!CF22)),""))</f>
        <v xml:space="preserve">                                    </v>
      </c>
      <c r="CG21" s="90" t="str">
        <f ca="1">IF(LEN(PreElaborazione!CG22)&gt;CG$6,LEFT(PreElaborazione!CG22,CG$6),IF(CG$5="NUM",REPT("0",CG$6-LEN(PreElaborazione!CG22)),"") &amp; UPPER(PreElaborazione!CG22) &amp; IF(CG$5="ALF",REPT(" ",CG$6-LEN(PreElaborazione!CG22)),""))</f>
        <v xml:space="preserve">                                    </v>
      </c>
      <c r="CH21" s="90" t="str">
        <f ca="1">IF(LEN(PreElaborazione!CH22)&gt;CH$6,LEFT(PreElaborazione!CH22,CH$6),IF(CH$5="NUM",REPT("0",CH$6-LEN(PreElaborazione!CH22)),"") &amp; UPPER(PreElaborazione!CH22) &amp; IF(CH$5="ALF",REPT(" ",CH$6-LEN(PreElaborazione!CH22)),""))</f>
        <v xml:space="preserve">                                    </v>
      </c>
      <c r="CI21" s="90" t="str">
        <f ca="1">IF(LEN(PreElaborazione!CI22)&gt;CI$6,LEFT(PreElaborazione!CI22,CI$6),IF(CI$5="NUM",REPT("0",CI$6-LEN(PreElaborazione!CI22)),"") &amp; UPPER(PreElaborazione!CI22) &amp; IF(CI$5="ALF",REPT(" ",CI$6-LEN(PreElaborazione!CI22)),""))</f>
        <v xml:space="preserve">                                    </v>
      </c>
      <c r="CJ21" s="90" t="str">
        <f ca="1">IF(LEN(PreElaborazione!CJ22)&gt;CJ$6,LEFT(PreElaborazione!CJ22,CJ$6),IF(CJ$5="NUM",REPT("0",CJ$6-LEN(PreElaborazione!CJ22)),"") &amp; UPPER(PreElaborazione!CJ22) &amp; IF(CJ$5="ALF",REPT(" ",CJ$6-LEN(PreElaborazione!CJ22)),""))</f>
        <v xml:space="preserve">                                    </v>
      </c>
      <c r="CK21" s="90" t="str">
        <f ca="1">IF(LEN(PreElaborazione!CK22)&gt;CK$6,LEFT(PreElaborazione!CK22,CK$6),IF(CK$5="NUM",REPT("0",CK$6-LEN(PreElaborazione!CK22)),"") &amp; UPPER(PreElaborazione!CK22) &amp; IF(CK$5="ALF",REPT(" ",CK$6-LEN(PreElaborazione!CK22)),""))</f>
        <v xml:space="preserve">                                    </v>
      </c>
      <c r="CL21" s="90" t="str">
        <f ca="1">IF(LEN(PreElaborazione!CL22)&gt;CL$6,LEFT(PreElaborazione!CL22,CL$6),IF(CL$5="NUM",REPT("0",CL$6-LEN(PreElaborazione!CL22)),"") &amp; UPPER(PreElaborazione!CL22) &amp; IF(CL$5="ALF",REPT(" ",CL$6-LEN(PreElaborazione!CL22)),""))</f>
        <v xml:space="preserve">                                    </v>
      </c>
      <c r="CM21" s="90" t="str">
        <f ca="1">IF(LEN(PreElaborazione!CM22)&gt;CM$6,LEFT(PreElaborazione!CM22,CM$6),IF(CM$5="NUM",REPT("0",CM$6-LEN(PreElaborazione!CM22)),"") &amp; UPPER(PreElaborazione!CM22) &amp; IF(CM$5="ALF",REPT(" ",CM$6-LEN(PreElaborazione!CM22)),""))</f>
        <v xml:space="preserve">                                    </v>
      </c>
      <c r="CN21" s="90" t="str">
        <f ca="1">IF(LEN(PreElaborazione!CN22)&gt;CN$6,LEFT(PreElaborazione!CN22,CN$6),IF(CN$5="NUM",REPT("0",CN$6-LEN(PreElaborazione!CN22)),"") &amp; UPPER(PreElaborazione!CN22) &amp; IF(CN$5="ALF",REPT(" ",CN$6-LEN(PreElaborazione!CN22)),""))</f>
        <v xml:space="preserve">                                                                                                                                          </v>
      </c>
      <c r="CO21" s="90" t="str">
        <f ca="1">IF(LEN(PreElaborazione!CO22)&gt;CO$6,LEFT(PreElaborazione!CO22,CO$6),IF(CO$5="NUM",REPT("0",CO$6-LEN(PreElaborazione!CO22)),"") &amp; UPPER(PreElaborazione!CO22) &amp; IF(CO$5="ALF",REPT(" ",CO$6-LEN(PreElaborazione!CO22)),""))</f>
        <v xml:space="preserve">                                    </v>
      </c>
      <c r="CP21" s="90" t="str">
        <f ca="1">IF(LEN(PreElaborazione!CP22)&gt;CP$6,LEFT(PreElaborazione!CP22,CP$6),IF(CP$5="NUM",REPT("0",CP$6-LEN(PreElaborazione!CP22)),"") &amp; UPPER(PreElaborazione!CP22) &amp; IF(CP$5="ALF",REPT(" ",CP$6-LEN(PreElaborazione!CP22)),""))</f>
        <v xml:space="preserve">                                    </v>
      </c>
      <c r="CQ21" s="90" t="str">
        <f ca="1">IF(LEN(PreElaborazione!CQ22)&gt;CQ$6,LEFT(PreElaborazione!CQ22,CQ$6),IF(CQ$5="NUM",REPT("0",CQ$6-LEN(PreElaborazione!CQ22)),"") &amp; UPPER(PreElaborazione!CQ22) &amp; IF(CQ$5="ALF",REPT(" ",CQ$6-LEN(PreElaborazione!CQ22)),""))</f>
        <v xml:space="preserve">                                    </v>
      </c>
      <c r="CR21" s="90" t="str">
        <f ca="1">IF(LEN(PreElaborazione!CR22)&gt;CR$6,LEFT(PreElaborazione!CR22,CR$6),IF(CR$5="NUM",REPT("0",CR$6-LEN(PreElaborazione!CR22)),"") &amp; UPPER(PreElaborazione!CR22) &amp; IF(CR$5="ALF",REPT(" ",CR$6-LEN(PreElaborazione!CR22)),""))</f>
        <v xml:space="preserve">                                    </v>
      </c>
      <c r="CS21" s="90" t="str">
        <f ca="1">IF(LEN(PreElaborazione!CS22)&gt;CS$6,LEFT(PreElaborazione!CS22,CS$6),IF(CS$5="NUM",REPT("0",CS$6-LEN(PreElaborazione!CS22)),"") &amp; UPPER(PreElaborazione!CS22) &amp; IF(CS$5="ALF",REPT(" ",CS$6-LEN(PreElaborazione!CS22)),""))</f>
        <v xml:space="preserve">                                    </v>
      </c>
      <c r="CT21" s="90" t="str">
        <f ca="1">IF(LEN(PreElaborazione!CT22)&gt;CT$6,LEFT(PreElaborazione!CT22,CT$6),IF(CT$5="NUM",REPT("0",CT$6-LEN(PreElaborazione!CT22)),"") &amp; UPPER(PreElaborazione!CT22) &amp; IF(CT$5="ALF",REPT(" ",CT$6-LEN(PreElaborazione!CT22)),""))</f>
        <v xml:space="preserve">                                    </v>
      </c>
      <c r="CU21" s="90" t="str">
        <f ca="1">IF(LEN(PreElaborazione!CU22)&gt;CU$6,LEFT(PreElaborazione!CU22,CU$6),IF(CU$5="NUM",REPT("0",CU$6-LEN(PreElaborazione!CU22)),"") &amp; UPPER(PreElaborazione!CU22) &amp; IF(CU$5="ALF",REPT(" ",CU$6-LEN(PreElaborazione!CU22)),""))</f>
        <v xml:space="preserve">                                    </v>
      </c>
      <c r="CV21" s="90" t="str">
        <f ca="1">IF(LEN(PreElaborazione!CV22)&gt;CV$6,LEFT(PreElaborazione!CV22,CV$6),IF(CV$5="NUM",REPT("0",CV$6-LEN(PreElaborazione!CV22)),"") &amp; UPPER(PreElaborazione!CV22) &amp; IF(CV$5="ALF",REPT(" ",CV$6-LEN(PreElaborazione!CV22)),""))</f>
        <v xml:space="preserve">                                    </v>
      </c>
      <c r="CW21" s="90" t="str">
        <f ca="1">IF(LEN(PreElaborazione!CW22)&gt;CW$6,LEFT(PreElaborazione!CW22,CW$6),IF(CW$5="NUM",REPT("0",CW$6-LEN(PreElaborazione!CW22)),"") &amp; UPPER(PreElaborazione!CW22) &amp; IF(CW$5="ALF",REPT(" ",CW$6-LEN(PreElaborazione!CW22)),""))</f>
        <v xml:space="preserve">                                    </v>
      </c>
      <c r="CX21" s="90" t="str">
        <f ca="1">IF(LEN(PreElaborazione!CX22)&gt;CX$6,LEFT(PreElaborazione!CX22,CX$6),IF(CX$5="NUM",REPT("0",CX$6-LEN(PreElaborazione!CX22)),"") &amp; UPPER(PreElaborazione!CX22) &amp; IF(CX$5="ALF",REPT(" ",CX$6-LEN(PreElaborazione!CX22)),""))</f>
        <v xml:space="preserve">                                    </v>
      </c>
      <c r="CY21" s="90" t="str">
        <f ca="1">IF(LEN(PreElaborazione!CY22)&gt;CY$6,LEFT(PreElaborazione!CY22,CY$6),IF(CY$5="NUM",REPT("0",CY$6-LEN(PreElaborazione!CY22)),"") &amp; UPPER(PreElaborazione!CY22) &amp; IF(CY$5="ALF",REPT(" ",CY$6-LEN(PreElaborazione!CY22)),""))</f>
        <v xml:space="preserve">                                    </v>
      </c>
      <c r="CZ21" s="90" t="str">
        <f ca="1">IF(LEN(PreElaborazione!CZ22)&gt;CZ$6,LEFT(PreElaborazione!CZ22,CZ$6),IF(CZ$5="NUM",REPT("0",CZ$6-LEN(PreElaborazione!CZ22)),"") &amp; UPPER(PreElaborazione!CZ22) &amp; IF(CZ$5="ALF",REPT(" ",CZ$6-LEN(PreElaborazione!CZ22)),""))</f>
        <v xml:space="preserve">                                    </v>
      </c>
      <c r="DA21" s="90" t="str">
        <f ca="1">IF(LEN(PreElaborazione!DA22)&gt;DA$6,LEFT(PreElaborazione!DA22,DA$6),IF(DA$5="NUM",REPT("0",DA$6-LEN(PreElaborazione!DA22)),"") &amp; UPPER(PreElaborazione!DA22) &amp; IF(DA$5="ALF",REPT(" ",DA$6-LEN(PreElaborazione!DA22)),""))</f>
        <v xml:space="preserve">                                    </v>
      </c>
      <c r="DB21" s="90" t="str">
        <f ca="1">IF(LEN(PreElaborazione!DB22)&gt;DB$6,LEFT(PreElaborazione!DB22,DB$6),IF(DB$5="NUM",REPT("0",DB$6-LEN(PreElaborazione!DB22)),"") &amp; UPPER(PreElaborazione!DB22) &amp; IF(DB$5="ALF",REPT(" ",DB$6-LEN(PreElaborazione!DB22)),""))</f>
        <v xml:space="preserve">                                                                                                                                          </v>
      </c>
    </row>
    <row r="22" spans="1:106" s="1" customFormat="1" ht="15" customHeight="1">
      <c r="A22" s="92" t="str">
        <f ca="1">IF(LEN(PreElaborazione!A23)&gt;A$6,LEFT(PreElaborazione!A23,A$6),IF(A$5="NUM",REPT("0",A$6-LEN(PreElaborazione!A23)),"") &amp; UPPER(PreElaborazione!A23) &amp; IF(A$5="ALF",REPT(" ",A$6-LEN(PreElaborazione!A23)),""))</f>
        <v/>
      </c>
      <c r="B22" s="90" t="str">
        <f ca="1">IF(LEN(PreElaborazione!B23)&gt;B$6,LEFT(PreElaborazione!B23,B$6),IF(B$5="NUM",REPT("0",B$6-LEN(PreElaborazione!B23)),"") &amp; UPPER(PreElaborazione!B23) &amp; IF(B$5="ALF",REPT(" ",B$6-LEN(PreElaborazione!B23)),""))</f>
        <v xml:space="preserve"> </v>
      </c>
      <c r="C22" s="90" t="str">
        <f ca="1">IF(LEN(PreElaborazione!C23)&gt;C$6,LEFT(PreElaborazione!C23,C$6),IF(C$5="NUM",REPT("0",C$6-LEN(PreElaborazione!C23)),"") &amp; UPPER(PreElaborazione!C23) &amp; IF(C$5="ALF",REPT(" ",C$6-LEN(PreElaborazione!C23)),""))</f>
        <v xml:space="preserve">    </v>
      </c>
      <c r="D22" s="90" t="str">
        <f ca="1">IF(LEN(PreElaborazione!D23)&gt;D$6,LEFT(PreElaborazione!D23,D$6),IF(D$5="NUM",REPT("0",D$6-LEN(PreElaborazione!D23)),"") &amp; UPPER(PreElaborazione!D23) &amp; IF(D$5="ALF",REPT(" ",D$6-LEN(PreElaborazione!D23)),""))</f>
        <v>0000</v>
      </c>
      <c r="E22" s="90" t="str">
        <f ca="1">IF(LEN(PreElaborazione!E23)&gt;E$6,LEFT(PreElaborazione!E23,E$6),IF(E$5="NUM",REPT("0",E$6-LEN(PreElaborazione!E23)),"") &amp; UPPER(PreElaborazione!E23) &amp; IF(E$5="ALF",REPT(" ",E$6-LEN(PreElaborazione!E23)),""))</f>
        <v xml:space="preserve">  </v>
      </c>
      <c r="F22" s="90" t="str">
        <f ca="1">IF(LEN(PreElaborazione!F23)&gt;F$6,LEFT(PreElaborazione!F23,F$6),IF(F$5="NUM",REPT("0",F$6-LEN(PreElaborazione!F23)),"") &amp; UPPER(PreElaborazione!F23) &amp; IF(F$5="ALF",REPT(" ",F$6-LEN(PreElaborazione!F23)),""))</f>
        <v>0000</v>
      </c>
      <c r="G22" s="90" t="str">
        <f ca="1">IF(LEN(PreElaborazione!G23)&gt;G$6,LEFT(PreElaborazione!G23,G$6),IF(G$5="NUM",REPT("0",G$6-LEN(PreElaborazione!G23)),"") &amp; UPPER(PreElaborazione!G23) &amp; IF(G$5="ALF",REPT(" ",G$6-LEN(PreElaborazione!G23)),""))</f>
        <v xml:space="preserve">   </v>
      </c>
      <c r="H22" s="90" t="str">
        <f ca="1">IF(LEN(PreElaborazione!H23)&gt;H$6,LEFT(PreElaborazione!H23,H$6),IF(H$5="NUM",REPT("0",H$6-LEN(PreElaborazione!H23)),"") &amp; UPPER(PreElaborazione!H23) &amp; IF(H$5="ALF",REPT(" ",H$6-LEN(PreElaborazione!H23)),""))</f>
        <v xml:space="preserve">      </v>
      </c>
      <c r="I22" s="90" t="str">
        <f ca="1">IF(LEN(PreElaborazione!I23)&gt;I$6,LEFT(PreElaborazione!I23,I$6),IF(I$5="NUM",REPT("0",I$6-LEN(PreElaborazione!I23)),"") &amp; UPPER(PreElaborazione!I23) &amp; IF(I$5="ALF",REPT(" ",I$6-LEN(PreElaborazione!I23)),""))</f>
        <v xml:space="preserve"> </v>
      </c>
      <c r="J22" s="90" t="str">
        <f ca="1">IF(LEN(PreElaborazione!J23)&gt;J$6,LEFT(PreElaborazione!J23,J$6),IF(J$5="NUM",REPT("0",J$6-LEN(PreElaborazione!J23)),"") &amp; UPPER(PreElaborazione!J23) &amp; IF(J$5="ALF",REPT(" ",J$6-LEN(PreElaborazione!J23)),""))</f>
        <v xml:space="preserve">                </v>
      </c>
      <c r="K22" s="90" t="str">
        <f ca="1">IF(LEN(PreElaborazione!K23)&gt;K$6,LEFT(PreElaborazione!K23,K$6),IF(K$5="NUM",REPT("0",K$6-LEN(PreElaborazione!K23)),"") &amp; UPPER(PreElaborazione!K23) &amp; IF(K$5="ALF",REPT(" ",K$6-LEN(PreElaborazione!K23)),""))</f>
        <v xml:space="preserve"> </v>
      </c>
      <c r="L22" s="90" t="str">
        <f ca="1">IF(LEN(PreElaborazione!L23)&gt;L$6,LEFT(PreElaborazione!L23,L$6),IF(L$5="NUM",REPT("0",L$6-LEN(PreElaborazione!L23)),"") &amp; UPPER(PreElaborazione!L23) &amp; IF(L$5="ALF",REPT(" ",L$6-LEN(PreElaborazione!L23)),""))</f>
        <v>0000</v>
      </c>
      <c r="M22" s="90" t="str">
        <f ca="1">IF(LEN(PreElaborazione!M23)&gt;M$6,LEFT(PreElaborazione!M23,M$6),IF(M$5="NUM",REPT("0",M$6-LEN(PreElaborazione!M23)),"") &amp; UPPER(PreElaborazione!M23) &amp; IF(M$5="ALF",REPT(" ",M$6-LEN(PreElaborazione!M23)),""))</f>
        <v xml:space="preserve">                                    </v>
      </c>
      <c r="N22" s="90" t="str">
        <f ca="1">IF(LEN(PreElaborazione!N23)&gt;N$6,LEFT(PreElaborazione!N23,N$6),IF(N$5="NUM",REPT("0",N$6-LEN(PreElaborazione!N23)),"") &amp; UPPER(PreElaborazione!N23) &amp; IF(N$5="ALF",REPT(" ",N$6-LEN(PreElaborazione!N23)),""))</f>
        <v>00000000</v>
      </c>
      <c r="O22" s="90" t="str">
        <f ca="1">IF(LEN(PreElaborazione!O23)&gt;O$6,LEFT(PreElaborazione!O23,O$6),IF(O$5="NUM",REPT("0",O$6-LEN(PreElaborazione!O23)),"") &amp; UPPER(PreElaborazione!O23) &amp; IF(O$5="ALF",REPT(" ",O$6-LEN(PreElaborazione!O23)),""))</f>
        <v xml:space="preserve">                                          </v>
      </c>
      <c r="P22" s="90" t="str">
        <f ca="1">IF(LEN(PreElaborazione!P23)&gt;P$6,LEFT(PreElaborazione!P23,P$6),IF(P$5="NUM",REPT("0",P$6-LEN(PreElaborazione!P23)),"") &amp; UPPER(PreElaborazione!P23) &amp; IF(P$5="ALF",REPT(" ",P$6-LEN(PreElaborazione!P23)),""))</f>
        <v xml:space="preserve">          </v>
      </c>
      <c r="Q22" s="90" t="str">
        <f ca="1">IF(LEN(PreElaborazione!Q23)&gt;Q$6,LEFT(PreElaborazione!Q23,Q$6),IF(Q$5="NUM",REPT("0",Q$6-LEN(PreElaborazione!Q23)),"") &amp; UPPER(PreElaborazione!Q23) &amp; IF(Q$5="ALF",REPT(" ",Q$6-LEN(PreElaborazione!Q23)),""))</f>
        <v xml:space="preserve">                         </v>
      </c>
      <c r="R22" s="90" t="str">
        <f ca="1">IF(LEN(PreElaborazione!R23)&gt;R$6,LEFT(PreElaborazione!R23,R$6),IF(R$5="NUM",REPT("0",R$6-LEN(PreElaborazione!R23)),"") &amp; UPPER(PreElaborazione!R23) &amp; IF(R$5="ALF",REPT(" ",R$6-LEN(PreElaborazione!R23)),""))</f>
        <v xml:space="preserve">                                   </v>
      </c>
      <c r="S22" s="90" t="str">
        <f ca="1">IF(LEN(PreElaborazione!S23)&gt;S$6,LEFT(PreElaborazione!S23,S$6),IF(S$5="NUM",REPT("0",S$6-LEN(PreElaborazione!S23)),"") &amp; UPPER(PreElaborazione!S23) &amp; IF(S$5="ALF",REPT(" ",S$6-LEN(PreElaborazione!S23)),""))</f>
        <v xml:space="preserve">                                          </v>
      </c>
      <c r="T22" s="90" t="str">
        <f ca="1">IF(LEN(PreElaborazione!T23)&gt;T$6,LEFT(PreElaborazione!T23,T$6),IF(T$5="NUM",REPT("0",T$6-LEN(PreElaborazione!T23)),"") &amp; UPPER(PreElaborazione!T23) &amp; IF(T$5="ALF",REPT(" ",T$6-LEN(PreElaborazione!T23)),""))</f>
        <v xml:space="preserve">                                        </v>
      </c>
      <c r="U22" s="90" t="str">
        <f ca="1">IF(LEN(PreElaborazione!U23)&gt;U$6,LEFT(PreElaborazione!U23,U$6),IF(U$5="NUM",REPT("0",U$6-LEN(PreElaborazione!U23)),"") &amp; UPPER(PreElaborazione!U23) &amp; IF(U$5="ALF",REPT(" ",U$6-LEN(PreElaborazione!U23)),""))</f>
        <v xml:space="preserve">  </v>
      </c>
      <c r="V22" s="90" t="str">
        <f ca="1">IF(LEN(PreElaborazione!V23)&gt;V$6,LEFT(PreElaborazione!V23,V$6),IF(V$5="NUM",REPT("0",V$6-LEN(PreElaborazione!V23)),"") &amp; UPPER(PreElaborazione!V23) &amp; IF(V$5="ALF",REPT(" ",V$6-LEN(PreElaborazione!V23)),""))</f>
        <v xml:space="preserve">            </v>
      </c>
      <c r="W22" s="90" t="str">
        <f ca="1">IF(LEN(PreElaborazione!W23)&gt;W$6,LEFT(PreElaborazione!W23,W$6),IF(W$5="NUM",REPT("0",W$6-LEN(PreElaborazione!W23)),"") &amp; UPPER(PreElaborazione!W23) &amp; IF(W$5="ALF",REPT(" ",W$6-LEN(PreElaborazione!W23)),""))</f>
        <v xml:space="preserve">    </v>
      </c>
      <c r="X22" s="90" t="str">
        <f ca="1">IF(LEN(PreElaborazione!X23)&gt;X$6,LEFT(PreElaborazione!X23,X$6),IF(X$5="NUM",REPT("0",X$6-LEN(PreElaborazione!X23)),"") &amp; UPPER(PreElaborazione!X23) &amp; IF(X$5="ALF",REPT(" ",X$6-LEN(PreElaborazione!X23)),""))</f>
        <v>00000</v>
      </c>
      <c r="Y22" s="90" t="str">
        <f ca="1">IF(LEN(PreElaborazione!Y23)&gt;Y$6,LEFT(PreElaborazione!Y23,Y$6),IF(Y$5="NUM",REPT("0",Y$6-LEN(PreElaborazione!Y23)),"") &amp; UPPER(PreElaborazione!Y23) &amp; IF(Y$5="ALF",REPT(" ",Y$6-LEN(PreElaborazione!Y23)),""))</f>
        <v xml:space="preserve">   </v>
      </c>
      <c r="Z22" s="90" t="str">
        <f ca="1">IF(LEN(PreElaborazione!Z23)&gt;Z$6,LEFT(PreElaborazione!Z23,Z$6),IF(Z$5="NUM",REPT("0",Z$6-LEN(PreElaborazione!Z23)),"") &amp; UPPER(PreElaborazione!Z23) &amp; IF(Z$5="ALF",REPT(" ",Z$6-LEN(PreElaborazione!Z23)),""))</f>
        <v xml:space="preserve">   </v>
      </c>
      <c r="AA22" s="90" t="str">
        <f ca="1">IF(LEN(PreElaborazione!AA23)&gt;AA$6,LEFT(PreElaborazione!AA23,AA$6),IF(AA$5="NUM",REPT("0",AA$6-LEN(PreElaborazione!AA23)),"") &amp; UPPER(PreElaborazione!AA23) &amp; IF(AA$5="ALF",REPT(" ",AA$6-LEN(PreElaborazione!AA23)),""))</f>
        <v>0</v>
      </c>
      <c r="AB22" s="90" t="str">
        <f ca="1">IF(LEN(PreElaborazione!AB23)&gt;AB$6,LEFT(PreElaborazione!AB23,AB$6),IF(AB$5="NUM",REPT("0",AB$6-LEN(PreElaborazione!AB23)),"") &amp; UPPER(PreElaborazione!AB23) &amp; IF(AB$5="ALF",REPT(" ",AB$6-LEN(PreElaborazione!AB23)),""))</f>
        <v>00</v>
      </c>
      <c r="AC22" s="90" t="str">
        <f ca="1">IF(LEN(PreElaborazione!AC23)&gt;AC$6,LEFT(PreElaborazione!AC23,AC$6),IF(AC$5="NUM",REPT("0",AC$6-LEN(PreElaborazione!AC23)),"") &amp; UPPER(PreElaborazione!AC23) &amp; IF(AC$5="ALF",REPT(" ",AC$6-LEN(PreElaborazione!AC23)),""))</f>
        <v>0000000</v>
      </c>
      <c r="AD22" s="90" t="str">
        <f ca="1">IF(LEN(PreElaborazione!AD23)&gt;AD$6,LEFT(PreElaborazione!AD23,AD$6),IF(AD$5="NUM",REPT("0",AD$6-LEN(PreElaborazione!AD23)),"") &amp; UPPER(PreElaborazione!AD23) &amp; IF(AD$5="ALF",REPT(" ",AD$6-LEN(PreElaborazione!AD23)),""))</f>
        <v>00000</v>
      </c>
      <c r="AE22" s="90" t="str">
        <f ca="1">IF(LEN(PreElaborazione!AE23)&gt;AE$6,LEFT(PreElaborazione!AE23,AE$6),IF(AE$5="NUM",REPT("0",AE$6-LEN(PreElaborazione!AE23)),"") &amp; UPPER(PreElaborazione!AE23) &amp; IF(AE$5="ALF",REPT(" ",AE$6-LEN(PreElaborazione!AE23)),""))</f>
        <v xml:space="preserve"> </v>
      </c>
      <c r="AF22" s="90" t="str">
        <f ca="1">IF(LEN(PreElaborazione!AF23)&gt;AF$6,LEFT(PreElaborazione!AF23,AF$6),IF(AF$5="NUM",REPT("0",AF$6-LEN(PreElaborazione!AF23)),"") &amp; UPPER(PreElaborazione!AF23) &amp; IF(AF$5="ALF",REPT(" ",AF$6-LEN(PreElaborazione!AF23)),""))</f>
        <v>00000</v>
      </c>
      <c r="AG22" s="90" t="str">
        <f ca="1">IF(LEN(PreElaborazione!AG23)&gt;AG$6,LEFT(PreElaborazione!AG23,AG$6),IF(AG$5="NUM",REPT("0",AG$6-LEN(PreElaborazione!AG23)),"") &amp; UPPER(PreElaborazione!AG23) &amp; IF(AG$5="ALF",REPT(" ",AG$6-LEN(PreElaborazione!AG23)),""))</f>
        <v>000</v>
      </c>
      <c r="AH22" s="90" t="str">
        <f ca="1">IF(LEN(PreElaborazione!AH23)&gt;AH$6,LEFT(PreElaborazione!AH23,AH$6),IF(AH$5="NUM",REPT("0",AH$6-LEN(PreElaborazione!AH23)),"") &amp; UPPER(PreElaborazione!AH23) &amp; IF(AH$5="ALF",REPT(" ",AH$6-LEN(PreElaborazione!AH23)),""))</f>
        <v>0</v>
      </c>
      <c r="AI22" s="90" t="str">
        <f ca="1">IF(LEN(PreElaborazione!AI23)&gt;AI$6,LEFT(PreElaborazione!AI23,AI$6),IF(AI$5="NUM",REPT("0",AI$6-LEN(PreElaborazione!AI23)),"") &amp; UPPER(PreElaborazione!AI23) &amp; IF(AI$5="ALF",REPT(" ",AI$6-LEN(PreElaborazione!AI23)),""))</f>
        <v>000</v>
      </c>
      <c r="AJ22" s="90" t="str">
        <f ca="1">IF(LEN(PreElaborazione!AJ23)&gt;AJ$6,LEFT(PreElaborazione!AJ23,AJ$6),IF(AJ$5="NUM",REPT("0",AJ$6-LEN(PreElaborazione!AJ23)),"") &amp; UPPER(PreElaborazione!AJ23) &amp; IF(AJ$5="ALF",REPT(" ",AJ$6-LEN(PreElaborazione!AJ23)),""))</f>
        <v>00000</v>
      </c>
      <c r="AK22" s="90" t="str">
        <f ca="1">IF(LEN(PreElaborazione!AK23)&gt;AK$6,LEFT(PreElaborazione!AK23,AK$6),IF(AK$5="NUM",REPT("0",AK$6-LEN(PreElaborazione!AK23)),"") &amp; UPPER(PreElaborazione!AK23) &amp; IF(AK$5="ALF",REPT(" ",AK$6-LEN(PreElaborazione!AK23)),""))</f>
        <v>0000</v>
      </c>
      <c r="AL22" s="90" t="str">
        <f ca="1">IF(LEN(PreElaborazione!AL23)&gt;AL$6,LEFT(PreElaborazione!AL23,AL$6),IF(AL$5="NUM",REPT("0",AL$6-LEN(PreElaborazione!AL23)),"") &amp; UPPER(PreElaborazione!AL23) &amp; IF(AL$5="ALF",REPT(" ",AL$6-LEN(PreElaborazione!AL23)),""))</f>
        <v>0000</v>
      </c>
      <c r="AM22" s="90" t="str">
        <f ca="1">IF(LEN(PreElaborazione!AM23)&gt;AM$6,LEFT(PreElaborazione!AM23,AM$6),IF(AM$5="NUM",REPT("0",AM$6-LEN(PreElaborazione!AM23)),"") &amp; UPPER(PreElaborazione!AM23) &amp; IF(AM$5="ALF",REPT(" ",AM$6-LEN(PreElaborazione!AM23)),""))</f>
        <v>0000</v>
      </c>
      <c r="AN22" s="90" t="str">
        <f ca="1">IF(LEN(PreElaborazione!AN23)&gt;AN$6,LEFT(PreElaborazione!AN23,AN$6),IF(AN$5="NUM",REPT("0",AN$6-LEN(PreElaborazione!AN23)),"") &amp; UPPER(PreElaborazione!AN23) &amp; IF(AN$5="ALF",REPT(" ",AN$6-LEN(PreElaborazione!AN23)),""))</f>
        <v>0000</v>
      </c>
      <c r="AO22" s="90" t="str">
        <f ca="1">IF(LEN(PreElaborazione!AO23)&gt;AO$6,LEFT(PreElaborazione!AO23,AO$6),IF(AO$5="NUM",REPT("0",AO$6-LEN(PreElaborazione!AO23)),"") &amp; UPPER(PreElaborazione!AO23) &amp; IF(AO$5="ALF",REPT(" ",AO$6-LEN(PreElaborazione!AO23)),""))</f>
        <v>0000</v>
      </c>
      <c r="AP22" s="90" t="str">
        <f ca="1">IF(LEN(PreElaborazione!AP23)&gt;AP$6,LEFT(PreElaborazione!AP23,AP$6),IF(AP$5="NUM",REPT("0",AP$6-LEN(PreElaborazione!AP23)),"") &amp; UPPER(PreElaborazione!AP23) &amp; IF(AP$5="ALF",REPT(" ",AP$6-LEN(PreElaborazione!AP23)),""))</f>
        <v>0000</v>
      </c>
      <c r="AQ22" s="90" t="str">
        <f ca="1">IF(LEN(PreElaborazione!AQ23)&gt;AQ$6,LEFT(PreElaborazione!AQ23,AQ$6),IF(AQ$5="NUM",REPT("0",AQ$6-LEN(PreElaborazione!AQ23)),"") &amp; UPPER(PreElaborazione!AQ23) &amp; IF(AQ$5="ALF",REPT(" ",AQ$6-LEN(PreElaborazione!AQ23)),""))</f>
        <v>000</v>
      </c>
      <c r="AR22" s="90" t="str">
        <f ca="1">IF(LEN(PreElaborazione!AR23)&gt;AR$6,LEFT(PreElaborazione!AR23,AR$6),IF(AR$5="NUM",REPT("0",AR$6-LEN(PreElaborazione!AR23)),"") &amp; UPPER(PreElaborazione!AR23) &amp; IF(AR$5="ALF",REPT(" ",AR$6-LEN(PreElaborazione!AR23)),""))</f>
        <v>000</v>
      </c>
      <c r="AS22" s="90" t="str">
        <f ca="1">IF(LEN(PreElaborazione!AS23)&gt;AS$6,LEFT(PreElaborazione!AS23,AS$6),IF(AS$5="NUM",REPT("0",AS$6-LEN(PreElaborazione!AS23)),"") &amp; UPPER(PreElaborazione!AS23) &amp; IF(AS$5="ALF",REPT(" ",AS$6-LEN(PreElaborazione!AS23)),""))</f>
        <v>0</v>
      </c>
      <c r="AT22" s="90" t="str">
        <f ca="1">IF(LEN(PreElaborazione!AT23)&gt;AT$6,LEFT(PreElaborazione!AT23,AT$6),IF(AT$5="NUM",REPT("0",AT$6-LEN(PreElaborazione!AT23)),"") &amp; UPPER(PreElaborazione!AT23) &amp; IF(AT$5="ALF",REPT(" ",AT$6-LEN(PreElaborazione!AT23)),""))</f>
        <v>000000</v>
      </c>
      <c r="AU22" s="90" t="str">
        <f ca="1">IF(LEN(PreElaborazione!AU23)&gt;AU$6,LEFT(PreElaborazione!AU23,AU$6),IF(AU$5="NUM",REPT("0",AU$6-LEN(PreElaborazione!AU23)),"") &amp; UPPER(PreElaborazione!AU23) &amp; IF(AU$5="ALF",REPT(" ",AU$6-LEN(PreElaborazione!AU23)),""))</f>
        <v>000000</v>
      </c>
      <c r="AV22" s="90" t="str">
        <f ca="1">IF(LEN(PreElaborazione!AV23)&gt;AV$6,LEFT(PreElaborazione!AV23,AV$6),IF(AV$5="NUM",REPT("0",AV$6-LEN(PreElaborazione!AV23)),"") &amp; UPPER(PreElaborazione!AV23) &amp; IF(AV$5="ALF",REPT(" ",AV$6-LEN(PreElaborazione!AV23)),""))</f>
        <v>000000</v>
      </c>
      <c r="AW22" s="90" t="str">
        <f ca="1">IF(LEN(PreElaborazione!AW23)&gt;AW$6,LEFT(PreElaborazione!AW23,AW$6),IF(AW$5="NUM",REPT("0",AW$6-LEN(PreElaborazione!AW23)),"") &amp; UPPER(PreElaborazione!AW23) &amp; IF(AW$5="ALF",REPT(" ",AW$6-LEN(PreElaborazione!AW23)),""))</f>
        <v>00</v>
      </c>
      <c r="AX22" s="90" t="str">
        <f ca="1">IF(LEN(PreElaborazione!AX23)&gt;AX$6,LEFT(PreElaborazione!AX23,AX$6),IF(AX$5="NUM",REPT("0",AX$6-LEN(PreElaborazione!AX23)),"") &amp; UPPER(PreElaborazione!AX23) &amp; IF(AX$5="ALF",REPT(" ",AX$6-LEN(PreElaborazione!AX23)),""))</f>
        <v>00</v>
      </c>
      <c r="AY22" s="90" t="str">
        <f ca="1">IF(LEN(PreElaborazione!AY23)&gt;AY$6,LEFT(PreElaborazione!AY23,AY$6),IF(AY$5="NUM",REPT("0",AY$6-LEN(PreElaborazione!AY23)),"") &amp; UPPER(PreElaborazione!AY23) &amp; IF(AY$5="ALF",REPT(" ",AY$6-LEN(PreElaborazione!AY23)),""))</f>
        <v xml:space="preserve">   </v>
      </c>
      <c r="AZ22" s="90" t="str">
        <f ca="1">IF(LEN(PreElaborazione!AZ23)&gt;AZ$6,LEFT(PreElaborazione!AZ23,AZ$6),IF(AZ$5="NUM",REPT("0",AZ$6-LEN(PreElaborazione!AZ23)),"") &amp; UPPER(PreElaborazione!AZ23) &amp; IF(AZ$5="ALF",REPT(" ",AZ$6-LEN(PreElaborazione!AZ23)),""))</f>
        <v xml:space="preserve">       </v>
      </c>
      <c r="BA22" s="90" t="str">
        <f ca="1">IF(LEN(PreElaborazione!BA23)&gt;BA$6,LEFT(PreElaborazione!BA23,BA$6),IF(BA$5="NUM",REPT("0",BA$6-LEN(PreElaborazione!BA23)),"") &amp; UPPER(PreElaborazione!BA23) &amp; IF(BA$5="ALF",REPT(" ",BA$6-LEN(PreElaborazione!BA23)),""))</f>
        <v xml:space="preserve">                  </v>
      </c>
      <c r="BB22" s="90" t="str">
        <f ca="1">IF(LEN(PreElaborazione!BB23)&gt;BB$6,LEFT(PreElaborazione!BB23,BB$6),IF(BB$5="NUM",REPT("0",BB$6-LEN(PreElaborazione!BB23)),"") &amp; UPPER(PreElaborazione!BB23) &amp; IF(BB$5="ALF",REPT(" ",BB$6-LEN(PreElaborazione!BB23)),""))</f>
        <v xml:space="preserve">                                    </v>
      </c>
      <c r="BC22" s="90" t="str">
        <f ca="1">IF(LEN(PreElaborazione!BC23)&gt;BC$6,LEFT(PreElaborazione!BC23,BC$6),IF(BC$5="NUM",REPT("0",BC$6-LEN(PreElaborazione!BC23)),"") &amp; UPPER(PreElaborazione!BC23) &amp; IF(BC$5="ALF",REPT(" ",BC$6-LEN(PreElaborazione!BC23)),""))</f>
        <v xml:space="preserve"> </v>
      </c>
      <c r="BD22" s="90" t="str">
        <f ca="1">IF(LEN(PreElaborazione!BD23)&gt;BD$6,LEFT(PreElaborazione!BD23,BD$6),IF(BD$5="NUM",REPT("0",BD$6-LEN(PreElaborazione!BD23)),"") &amp; UPPER(PreElaborazione!BD23) &amp; IF(BD$5="ALF",REPT(" ",BD$6-LEN(PreElaborazione!BD23)),""))</f>
        <v>000</v>
      </c>
      <c r="BE22" s="90" t="str">
        <f ca="1">IF(LEN(PreElaborazione!BE23)&gt;BE$6,LEFT(PreElaborazione!BE23,BE$6),IF(BE$5="NUM",REPT("0",BE$6-LEN(PreElaborazione!BE23)),"") &amp; UPPER(PreElaborazione!BE23) &amp; IF(BE$5="ALF",REPT(" ",BE$6-LEN(PreElaborazione!BE23)),""))</f>
        <v>00000</v>
      </c>
      <c r="BF22" s="90" t="str">
        <f ca="1">IF(LEN(PreElaborazione!BF23)&gt;BF$6,LEFT(PreElaborazione!BF23,BF$6),IF(BF$5="NUM",REPT("0",BF$6-LEN(PreElaborazione!BF23)),"") &amp; UPPER(PreElaborazione!BF23) &amp; IF(BF$5="ALF",REPT(" ",BF$6-LEN(PreElaborazione!BF23)),""))</f>
        <v>00000</v>
      </c>
      <c r="BG22" s="90" t="str">
        <f ca="1">IF(LEN(PreElaborazione!BG23)&gt;BG$6,LEFT(PreElaborazione!BG23,BG$6),IF(BG$5="NUM",REPT("0",BG$6-LEN(PreElaborazione!BG23)),"") &amp; UPPER(PreElaborazione!BG23) &amp; IF(BG$5="ALF",REPT(" ",BG$6-LEN(PreElaborazione!BG23)),""))</f>
        <v xml:space="preserve"> </v>
      </c>
      <c r="BH22" s="90" t="str">
        <f ca="1">IF(LEN(PreElaborazione!BH23)&gt;BH$6,LEFT(PreElaborazione!BH23,BH$6),IF(BH$5="NUM",REPT("0",BH$6-LEN(PreElaborazione!BH23)),"") &amp; UPPER(PreElaborazione!BH23) &amp; IF(BH$5="ALF",REPT(" ",BH$6-LEN(PreElaborazione!BH23)),""))</f>
        <v>000000</v>
      </c>
      <c r="BI22" s="90" t="str">
        <f ca="1">IF(LEN(PreElaborazione!BI23)&gt;BI$6,LEFT(PreElaborazione!BI23,BI$6),IF(BI$5="NUM",REPT("0",BI$6-LEN(PreElaborazione!BI23)),"") &amp; UPPER(PreElaborazione!BI23) &amp; IF(BI$5="ALF",REPT(" ",BI$6-LEN(PreElaborazione!BI23)),""))</f>
        <v xml:space="preserve"> </v>
      </c>
      <c r="BJ22" s="90" t="str">
        <f ca="1">IF(LEN(PreElaborazione!BJ23)&gt;BJ$6,LEFT(PreElaborazione!BJ23,BJ$6),IF(BJ$5="NUM",REPT("0",BJ$6-LEN(PreElaborazione!BJ23)),"") &amp; UPPER(PreElaborazione!BJ23) &amp; IF(BJ$5="ALF",REPT(" ",BJ$6-LEN(PreElaborazione!BJ23)),""))</f>
        <v xml:space="preserve"> </v>
      </c>
      <c r="BK22" s="90" t="str">
        <f ca="1">IF(LEN(PreElaborazione!BK23)&gt;BK$6,LEFT(PreElaborazione!BK23,BK$6),IF(BK$5="NUM",REPT("0",BK$6-LEN(PreElaborazione!BK23)),"") &amp; UPPER(PreElaborazione!BK23) &amp; IF(BK$5="ALF",REPT(" ",BK$6-LEN(PreElaborazione!BK23)),""))</f>
        <v xml:space="preserve"> </v>
      </c>
      <c r="BL22" s="90" t="str">
        <f ca="1">IF(LEN(PreElaborazione!BL23)&gt;BL$6,LEFT(PreElaborazione!BL23,BL$6),IF(BL$5="NUM",REPT("0",BL$6-LEN(PreElaborazione!BL23)),"") &amp; UPPER(PreElaborazione!BL23) &amp; IF(BL$5="ALF",REPT(" ",BL$6-LEN(PreElaborazione!BL23)),""))</f>
        <v xml:space="preserve">   </v>
      </c>
      <c r="BM22" s="90" t="str">
        <f ca="1">IF(LEN(PreElaborazione!BM23)&gt;BM$6,LEFT(PreElaborazione!BM23,BM$6),IF(BM$5="NUM",REPT("0",BM$6-LEN(PreElaborazione!BM23)),"") &amp; UPPER(PreElaborazione!BM23) &amp; IF(BM$5="ALF",REPT(" ",BM$6-LEN(PreElaborazione!BM23)),""))</f>
        <v xml:space="preserve">   </v>
      </c>
      <c r="BN22" s="90" t="str">
        <f ca="1">IF(LEN(PreElaborazione!BN23)&gt;BN$6,LEFT(PreElaborazione!BN23,BN$6),IF(BN$5="NUM",REPT("0",BN$6-LEN(PreElaborazione!BN23)),"") &amp; UPPER(PreElaborazione!BN23) &amp; IF(BN$5="ALF",REPT(" ",BN$6-LEN(PreElaborazione!BN23)),""))</f>
        <v xml:space="preserve"> </v>
      </c>
      <c r="BO22" s="90" t="str">
        <f ca="1">IF(LEN(PreElaborazione!BO23)&gt;BO$6,LEFT(PreElaborazione!BO23,BO$6),IF(BO$5="NUM",REPT("0",BO$6-LEN(PreElaborazione!BO23)),"") &amp; UPPER(PreElaborazione!BO23) &amp; IF(BO$5="ALF",REPT(" ",BO$6-LEN(PreElaborazione!BO23)),""))</f>
        <v>0000</v>
      </c>
      <c r="BP22" s="90" t="str">
        <f ca="1">IF(LEN(PreElaborazione!BP23)&gt;BP$6,LEFT(PreElaborazione!BP23,BP$6),IF(BP$5="NUM",REPT("0",BP$6-LEN(PreElaborazione!BP23)),"") &amp; UPPER(PreElaborazione!BP23) &amp; IF(BP$5="ALF",REPT(" ",BP$6-LEN(PreElaborazione!BP23)),""))</f>
        <v>0000</v>
      </c>
      <c r="BQ22" s="90" t="str">
        <f ca="1">IF(LEN(PreElaborazione!BQ23)&gt;BQ$6,LEFT(PreElaborazione!BQ23,BQ$6),IF(BQ$5="NUM",REPT("0",BQ$6-LEN(PreElaborazione!BQ23)),"") &amp; UPPER(PreElaborazione!BQ23) &amp; IF(BQ$5="ALF",REPT(" ",BQ$6-LEN(PreElaborazione!BQ23)),""))</f>
        <v>0000</v>
      </c>
      <c r="BR22" s="90" t="str">
        <f ca="1">IF(LEN(PreElaborazione!BR23)&gt;BR$6,LEFT(PreElaborazione!BR23,BR$6),IF(BR$5="NUM",REPT("0",BR$6-LEN(PreElaborazione!BR23)),"") &amp; UPPER(PreElaborazione!BR23) &amp; IF(BR$5="ALF",REPT(" ",BR$6-LEN(PreElaborazione!BR23)),""))</f>
        <v xml:space="preserve">     </v>
      </c>
      <c r="BS22" s="90" t="str">
        <f ca="1">IF(LEN(PreElaborazione!BS23)&gt;BS$6,LEFT(PreElaborazione!BS23,BS$6),IF(BS$5="NUM",REPT("0",BS$6-LEN(PreElaborazione!BS23)),"") &amp; UPPER(PreElaborazione!BS23) &amp; IF(BS$5="ALF",REPT(" ",BS$6-LEN(PreElaborazione!BS23)),""))</f>
        <v xml:space="preserve">     </v>
      </c>
      <c r="BT22" s="90" t="str">
        <f ca="1">IF(LEN(PreElaborazione!BT23)&gt;BT$6,LEFT(PreElaborazione!BT23,BT$6),IF(BT$5="NUM",REPT("0",BT$6-LEN(PreElaborazione!BT23)),"") &amp; UPPER(PreElaborazione!BT23) &amp; IF(BT$5="ALF",REPT(" ",BT$6-LEN(PreElaborazione!BT23)),""))</f>
        <v xml:space="preserve">    </v>
      </c>
      <c r="BU22" s="90" t="str">
        <f ca="1">IF(LEN(PreElaborazione!BU23)&gt;BU$6,LEFT(PreElaborazione!BU23,BU$6),IF(BU$5="NUM",REPT("0",BU$6-LEN(PreElaborazione!BU23)),"") &amp; UPPER(PreElaborazione!BU23) &amp; IF(BU$5="ALF",REPT(" ",BU$6-LEN(PreElaborazione!BU23)),""))</f>
        <v xml:space="preserve">   </v>
      </c>
      <c r="BV22" s="90" t="str">
        <f ca="1">IF(LEN(PreElaborazione!BV23)&gt;BV$6,LEFT(PreElaborazione!BV23,BV$6),IF(BV$5="NUM",REPT("0",BV$6-LEN(PreElaborazione!BV23)),"") &amp; UPPER(PreElaborazione!BV23) &amp; IF(BV$5="ALF",REPT(" ",BV$6-LEN(PreElaborazione!BV23)),""))</f>
        <v xml:space="preserve">                                    </v>
      </c>
      <c r="BW22" s="90" t="str">
        <f ca="1">IF(LEN(PreElaborazione!BW23)&gt;BW$6,LEFT(PreElaborazione!BW23,BW$6),IF(BW$5="NUM",REPT("0",BW$6-LEN(PreElaborazione!BW23)),"") &amp; UPPER(PreElaborazione!BW23) &amp; IF(BW$5="ALF",REPT(" ",BW$6-LEN(PreElaborazione!BW23)),""))</f>
        <v xml:space="preserve">                                    </v>
      </c>
      <c r="BX22" s="90" t="str">
        <f ca="1">IF(LEN(PreElaborazione!BX23)&gt;BX$6,LEFT(PreElaborazione!BX23,BX$6),IF(BX$5="NUM",REPT("0",BX$6-LEN(PreElaborazione!BX23)),"") &amp; UPPER(PreElaborazione!BX23) &amp; IF(BX$5="ALF",REPT(" ",BX$6-LEN(PreElaborazione!BX23)),""))</f>
        <v xml:space="preserve">  </v>
      </c>
      <c r="BY22" s="90" t="str">
        <f ca="1">IF(LEN(PreElaborazione!BY23)&gt;BY$6,LEFT(PreElaborazione!BY23,BY$6),IF(BY$5="NUM",REPT("0",BY$6-LEN(PreElaborazione!BY23)),"") &amp; UPPER(PreElaborazione!BY23) &amp; IF(BY$5="ALF",REPT(" ",BY$6-LEN(PreElaborazione!BY23)),""))</f>
        <v>00</v>
      </c>
      <c r="BZ22" s="90" t="str">
        <f ca="1">IF(LEN(PreElaborazione!BZ23)&gt;BZ$6,LEFT(PreElaborazione!BZ23,BZ$6),IF(BZ$5="NUM",REPT("0",BZ$6-LEN(PreElaborazione!BZ23)),"") &amp; UPPER(PreElaborazione!BZ23) &amp; IF(BZ$5="ALF",REPT(" ",BZ$6-LEN(PreElaborazione!BZ23)),""))</f>
        <v xml:space="preserve">                                           </v>
      </c>
      <c r="CA22" s="90" t="str">
        <f ca="1">IF(LEN(PreElaborazione!CA23)&gt;CA$6,LEFT(PreElaborazione!CA23,CA$6),IF(CA$5="NUM",REPT("0",CA$6-LEN(PreElaborazione!CA23)),"") &amp; UPPER(PreElaborazione!CA23) &amp; IF(CA$5="ALF",REPT(" ",CA$6-LEN(PreElaborazione!CA23)),""))</f>
        <v xml:space="preserve">                                    </v>
      </c>
      <c r="CB22" s="90" t="str">
        <f ca="1">IF(LEN(PreElaborazione!CB23)&gt;CB$6,LEFT(PreElaborazione!CB23,CB$6),IF(CB$5="NUM",REPT("0",CB$6-LEN(PreElaborazione!CB23)),"") &amp; UPPER(PreElaborazione!CB23) &amp; IF(CB$5="ALF",REPT(" ",CB$6-LEN(PreElaborazione!CB23)),""))</f>
        <v xml:space="preserve">                                    </v>
      </c>
      <c r="CC22" s="90" t="str">
        <f ca="1">IF(LEN(PreElaborazione!CC23)&gt;CC$6,LEFT(PreElaborazione!CC23,CC$6),IF(CC$5="NUM",REPT("0",CC$6-LEN(PreElaborazione!CC23)),"") &amp; UPPER(PreElaborazione!CC23) &amp; IF(CC$5="ALF",REPT(" ",CC$6-LEN(PreElaborazione!CC23)),""))</f>
        <v xml:space="preserve">                                    </v>
      </c>
      <c r="CD22" s="90" t="str">
        <f ca="1">IF(LEN(PreElaborazione!CD23)&gt;CD$6,LEFT(PreElaborazione!CD23,CD$6),IF(CD$5="NUM",REPT("0",CD$6-LEN(PreElaborazione!CD23)),"") &amp; UPPER(PreElaborazione!CD23) &amp; IF(CD$5="ALF",REPT(" ",CD$6-LEN(PreElaborazione!CD23)),""))</f>
        <v xml:space="preserve">                                    </v>
      </c>
      <c r="CE22" s="90" t="str">
        <f ca="1">IF(LEN(PreElaborazione!CE23)&gt;CE$6,LEFT(PreElaborazione!CE23,CE$6),IF(CE$5="NUM",REPT("0",CE$6-LEN(PreElaborazione!CE23)),"") &amp; UPPER(PreElaborazione!CE23) &amp; IF(CE$5="ALF",REPT(" ",CE$6-LEN(PreElaborazione!CE23)),""))</f>
        <v xml:space="preserve">                                    </v>
      </c>
      <c r="CF22" s="90" t="str">
        <f ca="1">IF(LEN(PreElaborazione!CF23)&gt;CF$6,LEFT(PreElaborazione!CF23,CF$6),IF(CF$5="NUM",REPT("0",CF$6-LEN(PreElaborazione!CF23)),"") &amp; UPPER(PreElaborazione!CF23) &amp; IF(CF$5="ALF",REPT(" ",CF$6-LEN(PreElaborazione!CF23)),""))</f>
        <v xml:space="preserve">                                    </v>
      </c>
      <c r="CG22" s="90" t="str">
        <f ca="1">IF(LEN(PreElaborazione!CG23)&gt;CG$6,LEFT(PreElaborazione!CG23,CG$6),IF(CG$5="NUM",REPT("0",CG$6-LEN(PreElaborazione!CG23)),"") &amp; UPPER(PreElaborazione!CG23) &amp; IF(CG$5="ALF",REPT(" ",CG$6-LEN(PreElaborazione!CG23)),""))</f>
        <v xml:space="preserve">                                    </v>
      </c>
      <c r="CH22" s="90" t="str">
        <f ca="1">IF(LEN(PreElaborazione!CH23)&gt;CH$6,LEFT(PreElaborazione!CH23,CH$6),IF(CH$5="NUM",REPT("0",CH$6-LEN(PreElaborazione!CH23)),"") &amp; UPPER(PreElaborazione!CH23) &amp; IF(CH$5="ALF",REPT(" ",CH$6-LEN(PreElaborazione!CH23)),""))</f>
        <v xml:space="preserve">                                    </v>
      </c>
      <c r="CI22" s="90" t="str">
        <f ca="1">IF(LEN(PreElaborazione!CI23)&gt;CI$6,LEFT(PreElaborazione!CI23,CI$6),IF(CI$5="NUM",REPT("0",CI$6-LEN(PreElaborazione!CI23)),"") &amp; UPPER(PreElaborazione!CI23) &amp; IF(CI$5="ALF",REPT(" ",CI$6-LEN(PreElaborazione!CI23)),""))</f>
        <v xml:space="preserve">                                    </v>
      </c>
      <c r="CJ22" s="90" t="str">
        <f ca="1">IF(LEN(PreElaborazione!CJ23)&gt;CJ$6,LEFT(PreElaborazione!CJ23,CJ$6),IF(CJ$5="NUM",REPT("0",CJ$6-LEN(PreElaborazione!CJ23)),"") &amp; UPPER(PreElaborazione!CJ23) &amp; IF(CJ$5="ALF",REPT(" ",CJ$6-LEN(PreElaborazione!CJ23)),""))</f>
        <v xml:space="preserve">                                    </v>
      </c>
      <c r="CK22" s="90" t="str">
        <f ca="1">IF(LEN(PreElaborazione!CK23)&gt;CK$6,LEFT(PreElaborazione!CK23,CK$6),IF(CK$5="NUM",REPT("0",CK$6-LEN(PreElaborazione!CK23)),"") &amp; UPPER(PreElaborazione!CK23) &amp; IF(CK$5="ALF",REPT(" ",CK$6-LEN(PreElaborazione!CK23)),""))</f>
        <v xml:space="preserve">                                    </v>
      </c>
      <c r="CL22" s="90" t="str">
        <f ca="1">IF(LEN(PreElaborazione!CL23)&gt;CL$6,LEFT(PreElaborazione!CL23,CL$6),IF(CL$5="NUM",REPT("0",CL$6-LEN(PreElaborazione!CL23)),"") &amp; UPPER(PreElaborazione!CL23) &amp; IF(CL$5="ALF",REPT(" ",CL$6-LEN(PreElaborazione!CL23)),""))</f>
        <v xml:space="preserve">                                    </v>
      </c>
      <c r="CM22" s="90" t="str">
        <f ca="1">IF(LEN(PreElaborazione!CM23)&gt;CM$6,LEFT(PreElaborazione!CM23,CM$6),IF(CM$5="NUM",REPT("0",CM$6-LEN(PreElaborazione!CM23)),"") &amp; UPPER(PreElaborazione!CM23) &amp; IF(CM$5="ALF",REPT(" ",CM$6-LEN(PreElaborazione!CM23)),""))</f>
        <v xml:space="preserve">                                    </v>
      </c>
      <c r="CN22" s="90" t="str">
        <f ca="1">IF(LEN(PreElaborazione!CN23)&gt;CN$6,LEFT(PreElaborazione!CN23,CN$6),IF(CN$5="NUM",REPT("0",CN$6-LEN(PreElaborazione!CN23)),"") &amp; UPPER(PreElaborazione!CN23) &amp; IF(CN$5="ALF",REPT(" ",CN$6-LEN(PreElaborazione!CN23)),""))</f>
        <v xml:space="preserve">                                                                                                                                          </v>
      </c>
      <c r="CO22" s="90" t="str">
        <f ca="1">IF(LEN(PreElaborazione!CO23)&gt;CO$6,LEFT(PreElaborazione!CO23,CO$6),IF(CO$5="NUM",REPT("0",CO$6-LEN(PreElaborazione!CO23)),"") &amp; UPPER(PreElaborazione!CO23) &amp; IF(CO$5="ALF",REPT(" ",CO$6-LEN(PreElaborazione!CO23)),""))</f>
        <v xml:space="preserve">                                    </v>
      </c>
      <c r="CP22" s="90" t="str">
        <f ca="1">IF(LEN(PreElaborazione!CP23)&gt;CP$6,LEFT(PreElaborazione!CP23,CP$6),IF(CP$5="NUM",REPT("0",CP$6-LEN(PreElaborazione!CP23)),"") &amp; UPPER(PreElaborazione!CP23) &amp; IF(CP$5="ALF",REPT(" ",CP$6-LEN(PreElaborazione!CP23)),""))</f>
        <v xml:space="preserve">                                    </v>
      </c>
      <c r="CQ22" s="90" t="str">
        <f ca="1">IF(LEN(PreElaborazione!CQ23)&gt;CQ$6,LEFT(PreElaborazione!CQ23,CQ$6),IF(CQ$5="NUM",REPT("0",CQ$6-LEN(PreElaborazione!CQ23)),"") &amp; UPPER(PreElaborazione!CQ23) &amp; IF(CQ$5="ALF",REPT(" ",CQ$6-LEN(PreElaborazione!CQ23)),""))</f>
        <v xml:space="preserve">                                    </v>
      </c>
      <c r="CR22" s="90" t="str">
        <f ca="1">IF(LEN(PreElaborazione!CR23)&gt;CR$6,LEFT(PreElaborazione!CR23,CR$6),IF(CR$5="NUM",REPT("0",CR$6-LEN(PreElaborazione!CR23)),"") &amp; UPPER(PreElaborazione!CR23) &amp; IF(CR$5="ALF",REPT(" ",CR$6-LEN(PreElaborazione!CR23)),""))</f>
        <v xml:space="preserve">                                    </v>
      </c>
      <c r="CS22" s="90" t="str">
        <f ca="1">IF(LEN(PreElaborazione!CS23)&gt;CS$6,LEFT(PreElaborazione!CS23,CS$6),IF(CS$5="NUM",REPT("0",CS$6-LEN(PreElaborazione!CS23)),"") &amp; UPPER(PreElaborazione!CS23) &amp; IF(CS$5="ALF",REPT(" ",CS$6-LEN(PreElaborazione!CS23)),""))</f>
        <v xml:space="preserve">                                    </v>
      </c>
      <c r="CT22" s="90" t="str">
        <f ca="1">IF(LEN(PreElaborazione!CT23)&gt;CT$6,LEFT(PreElaborazione!CT23,CT$6),IF(CT$5="NUM",REPT("0",CT$6-LEN(PreElaborazione!CT23)),"") &amp; UPPER(PreElaborazione!CT23) &amp; IF(CT$5="ALF",REPT(" ",CT$6-LEN(PreElaborazione!CT23)),""))</f>
        <v xml:space="preserve">                                    </v>
      </c>
      <c r="CU22" s="90" t="str">
        <f ca="1">IF(LEN(PreElaborazione!CU23)&gt;CU$6,LEFT(PreElaborazione!CU23,CU$6),IF(CU$5="NUM",REPT("0",CU$6-LEN(PreElaborazione!CU23)),"") &amp; UPPER(PreElaborazione!CU23) &amp; IF(CU$5="ALF",REPT(" ",CU$6-LEN(PreElaborazione!CU23)),""))</f>
        <v xml:space="preserve">                                    </v>
      </c>
      <c r="CV22" s="90" t="str">
        <f ca="1">IF(LEN(PreElaborazione!CV23)&gt;CV$6,LEFT(PreElaborazione!CV23,CV$6),IF(CV$5="NUM",REPT("0",CV$6-LEN(PreElaborazione!CV23)),"") &amp; UPPER(PreElaborazione!CV23) &amp; IF(CV$5="ALF",REPT(" ",CV$6-LEN(PreElaborazione!CV23)),""))</f>
        <v xml:space="preserve">                                    </v>
      </c>
      <c r="CW22" s="90" t="str">
        <f ca="1">IF(LEN(PreElaborazione!CW23)&gt;CW$6,LEFT(PreElaborazione!CW23,CW$6),IF(CW$5="NUM",REPT("0",CW$6-LEN(PreElaborazione!CW23)),"") &amp; UPPER(PreElaborazione!CW23) &amp; IF(CW$5="ALF",REPT(" ",CW$6-LEN(PreElaborazione!CW23)),""))</f>
        <v xml:space="preserve">                                    </v>
      </c>
      <c r="CX22" s="90" t="str">
        <f ca="1">IF(LEN(PreElaborazione!CX23)&gt;CX$6,LEFT(PreElaborazione!CX23,CX$6),IF(CX$5="NUM",REPT("0",CX$6-LEN(PreElaborazione!CX23)),"") &amp; UPPER(PreElaborazione!CX23) &amp; IF(CX$5="ALF",REPT(" ",CX$6-LEN(PreElaborazione!CX23)),""))</f>
        <v xml:space="preserve">                                    </v>
      </c>
      <c r="CY22" s="90" t="str">
        <f ca="1">IF(LEN(PreElaborazione!CY23)&gt;CY$6,LEFT(PreElaborazione!CY23,CY$6),IF(CY$5="NUM",REPT("0",CY$6-LEN(PreElaborazione!CY23)),"") &amp; UPPER(PreElaborazione!CY23) &amp; IF(CY$5="ALF",REPT(" ",CY$6-LEN(PreElaborazione!CY23)),""))</f>
        <v xml:space="preserve">                                    </v>
      </c>
      <c r="CZ22" s="90" t="str">
        <f ca="1">IF(LEN(PreElaborazione!CZ23)&gt;CZ$6,LEFT(PreElaborazione!CZ23,CZ$6),IF(CZ$5="NUM",REPT("0",CZ$6-LEN(PreElaborazione!CZ23)),"") &amp; UPPER(PreElaborazione!CZ23) &amp; IF(CZ$5="ALF",REPT(" ",CZ$6-LEN(PreElaborazione!CZ23)),""))</f>
        <v xml:space="preserve">                                    </v>
      </c>
      <c r="DA22" s="90" t="str">
        <f ca="1">IF(LEN(PreElaborazione!DA23)&gt;DA$6,LEFT(PreElaborazione!DA23,DA$6),IF(DA$5="NUM",REPT("0",DA$6-LEN(PreElaborazione!DA23)),"") &amp; UPPER(PreElaborazione!DA23) &amp; IF(DA$5="ALF",REPT(" ",DA$6-LEN(PreElaborazione!DA23)),""))</f>
        <v xml:space="preserve">                                    </v>
      </c>
      <c r="DB22" s="90" t="str">
        <f ca="1">IF(LEN(PreElaborazione!DB23)&gt;DB$6,LEFT(PreElaborazione!DB23,DB$6),IF(DB$5="NUM",REPT("0",DB$6-LEN(PreElaborazione!DB23)),"") &amp; UPPER(PreElaborazione!DB23) &amp; IF(DB$5="ALF",REPT(" ",DB$6-LEN(PreElaborazione!DB23)),""))</f>
        <v xml:space="preserve">                                                                                                                                          </v>
      </c>
    </row>
    <row r="23" spans="1:106" s="1" customFormat="1" ht="15" customHeight="1">
      <c r="A23" s="92" t="str">
        <f ca="1">IF(LEN(PreElaborazione!A24)&gt;A$6,LEFT(PreElaborazione!A24,A$6),IF(A$5="NUM",REPT("0",A$6-LEN(PreElaborazione!A24)),"") &amp; UPPER(PreElaborazione!A24) &amp; IF(A$5="ALF",REPT(" ",A$6-LEN(PreElaborazione!A24)),""))</f>
        <v/>
      </c>
      <c r="B23" s="90" t="str">
        <f ca="1">IF(LEN(PreElaborazione!B24)&gt;B$6,LEFT(PreElaborazione!B24,B$6),IF(B$5="NUM",REPT("0",B$6-LEN(PreElaborazione!B24)),"") &amp; UPPER(PreElaborazione!B24) &amp; IF(B$5="ALF",REPT(" ",B$6-LEN(PreElaborazione!B24)),""))</f>
        <v xml:space="preserve"> </v>
      </c>
      <c r="C23" s="90" t="str">
        <f ca="1">IF(LEN(PreElaborazione!C24)&gt;C$6,LEFT(PreElaborazione!C24,C$6),IF(C$5="NUM",REPT("0",C$6-LEN(PreElaborazione!C24)),"") &amp; UPPER(PreElaborazione!C24) &amp; IF(C$5="ALF",REPT(" ",C$6-LEN(PreElaborazione!C24)),""))</f>
        <v xml:space="preserve">    </v>
      </c>
      <c r="D23" s="90" t="str">
        <f ca="1">IF(LEN(PreElaborazione!D24)&gt;D$6,LEFT(PreElaborazione!D24,D$6),IF(D$5="NUM",REPT("0",D$6-LEN(PreElaborazione!D24)),"") &amp; UPPER(PreElaborazione!D24) &amp; IF(D$5="ALF",REPT(" ",D$6-LEN(PreElaborazione!D24)),""))</f>
        <v>0000</v>
      </c>
      <c r="E23" s="90" t="str">
        <f ca="1">IF(LEN(PreElaborazione!E24)&gt;E$6,LEFT(PreElaborazione!E24,E$6),IF(E$5="NUM",REPT("0",E$6-LEN(PreElaborazione!E24)),"") &amp; UPPER(PreElaborazione!E24) &amp; IF(E$5="ALF",REPT(" ",E$6-LEN(PreElaborazione!E24)),""))</f>
        <v xml:space="preserve">  </v>
      </c>
      <c r="F23" s="90" t="str">
        <f ca="1">IF(LEN(PreElaborazione!F24)&gt;F$6,LEFT(PreElaborazione!F24,F$6),IF(F$5="NUM",REPT("0",F$6-LEN(PreElaborazione!F24)),"") &amp; UPPER(PreElaborazione!F24) &amp; IF(F$5="ALF",REPT(" ",F$6-LEN(PreElaborazione!F24)),""))</f>
        <v>0000</v>
      </c>
      <c r="G23" s="90" t="str">
        <f ca="1">IF(LEN(PreElaborazione!G24)&gt;G$6,LEFT(PreElaborazione!G24,G$6),IF(G$5="NUM",REPT("0",G$6-LEN(PreElaborazione!G24)),"") &amp; UPPER(PreElaborazione!G24) &amp; IF(G$5="ALF",REPT(" ",G$6-LEN(PreElaborazione!G24)),""))</f>
        <v xml:space="preserve">   </v>
      </c>
      <c r="H23" s="90" t="str">
        <f ca="1">IF(LEN(PreElaborazione!H24)&gt;H$6,LEFT(PreElaborazione!H24,H$6),IF(H$5="NUM",REPT("0",H$6-LEN(PreElaborazione!H24)),"") &amp; UPPER(PreElaborazione!H24) &amp; IF(H$5="ALF",REPT(" ",H$6-LEN(PreElaborazione!H24)),""))</f>
        <v xml:space="preserve">      </v>
      </c>
      <c r="I23" s="90" t="str">
        <f ca="1">IF(LEN(PreElaborazione!I24)&gt;I$6,LEFT(PreElaborazione!I24,I$6),IF(I$5="NUM",REPT("0",I$6-LEN(PreElaborazione!I24)),"") &amp; UPPER(PreElaborazione!I24) &amp; IF(I$5="ALF",REPT(" ",I$6-LEN(PreElaborazione!I24)),""))</f>
        <v xml:space="preserve"> </v>
      </c>
      <c r="J23" s="90" t="str">
        <f ca="1">IF(LEN(PreElaborazione!J24)&gt;J$6,LEFT(PreElaborazione!J24,J$6),IF(J$5="NUM",REPT("0",J$6-LEN(PreElaborazione!J24)),"") &amp; UPPER(PreElaborazione!J24) &amp; IF(J$5="ALF",REPT(" ",J$6-LEN(PreElaborazione!J24)),""))</f>
        <v xml:space="preserve">                </v>
      </c>
      <c r="K23" s="90" t="str">
        <f ca="1">IF(LEN(PreElaborazione!K24)&gt;K$6,LEFT(PreElaborazione!K24,K$6),IF(K$5="NUM",REPT("0",K$6-LEN(PreElaborazione!K24)),"") &amp; UPPER(PreElaborazione!K24) &amp; IF(K$5="ALF",REPT(" ",K$6-LEN(PreElaborazione!K24)),""))</f>
        <v xml:space="preserve"> </v>
      </c>
      <c r="L23" s="90" t="str">
        <f ca="1">IF(LEN(PreElaborazione!L24)&gt;L$6,LEFT(PreElaborazione!L24,L$6),IF(L$5="NUM",REPT("0",L$6-LEN(PreElaborazione!L24)),"") &amp; UPPER(PreElaborazione!L24) &amp; IF(L$5="ALF",REPT(" ",L$6-LEN(PreElaborazione!L24)),""))</f>
        <v>0000</v>
      </c>
      <c r="M23" s="90" t="str">
        <f ca="1">IF(LEN(PreElaborazione!M24)&gt;M$6,LEFT(PreElaborazione!M24,M$6),IF(M$5="NUM",REPT("0",M$6-LEN(PreElaborazione!M24)),"") &amp; UPPER(PreElaborazione!M24) &amp; IF(M$5="ALF",REPT(" ",M$6-LEN(PreElaborazione!M24)),""))</f>
        <v xml:space="preserve">                                    </v>
      </c>
      <c r="N23" s="90" t="str">
        <f ca="1">IF(LEN(PreElaborazione!N24)&gt;N$6,LEFT(PreElaborazione!N24,N$6),IF(N$5="NUM",REPT("0",N$6-LEN(PreElaborazione!N24)),"") &amp; UPPER(PreElaborazione!N24) &amp; IF(N$5="ALF",REPT(" ",N$6-LEN(PreElaborazione!N24)),""))</f>
        <v>00000000</v>
      </c>
      <c r="O23" s="90" t="str">
        <f ca="1">IF(LEN(PreElaborazione!O24)&gt;O$6,LEFT(PreElaborazione!O24,O$6),IF(O$5="NUM",REPT("0",O$6-LEN(PreElaborazione!O24)),"") &amp; UPPER(PreElaborazione!O24) &amp; IF(O$5="ALF",REPT(" ",O$6-LEN(PreElaborazione!O24)),""))</f>
        <v xml:space="preserve">                                          </v>
      </c>
      <c r="P23" s="90" t="str">
        <f ca="1">IF(LEN(PreElaborazione!P24)&gt;P$6,LEFT(PreElaborazione!P24,P$6),IF(P$5="NUM",REPT("0",P$6-LEN(PreElaborazione!P24)),"") &amp; UPPER(PreElaborazione!P24) &amp; IF(P$5="ALF",REPT(" ",P$6-LEN(PreElaborazione!P24)),""))</f>
        <v xml:space="preserve">          </v>
      </c>
      <c r="Q23" s="90" t="str">
        <f ca="1">IF(LEN(PreElaborazione!Q24)&gt;Q$6,LEFT(PreElaborazione!Q24,Q$6),IF(Q$5="NUM",REPT("0",Q$6-LEN(PreElaborazione!Q24)),"") &amp; UPPER(PreElaborazione!Q24) &amp; IF(Q$5="ALF",REPT(" ",Q$6-LEN(PreElaborazione!Q24)),""))</f>
        <v xml:space="preserve">                         </v>
      </c>
      <c r="R23" s="90" t="str">
        <f ca="1">IF(LEN(PreElaborazione!R24)&gt;R$6,LEFT(PreElaborazione!R24,R$6),IF(R$5="NUM",REPT("0",R$6-LEN(PreElaborazione!R24)),"") &amp; UPPER(PreElaborazione!R24) &amp; IF(R$5="ALF",REPT(" ",R$6-LEN(PreElaborazione!R24)),""))</f>
        <v xml:space="preserve">                                   </v>
      </c>
      <c r="S23" s="90" t="str">
        <f ca="1">IF(LEN(PreElaborazione!S24)&gt;S$6,LEFT(PreElaborazione!S24,S$6),IF(S$5="NUM",REPT("0",S$6-LEN(PreElaborazione!S24)),"") &amp; UPPER(PreElaborazione!S24) &amp; IF(S$5="ALF",REPT(" ",S$6-LEN(PreElaborazione!S24)),""))</f>
        <v xml:space="preserve">                                          </v>
      </c>
      <c r="T23" s="90" t="str">
        <f ca="1">IF(LEN(PreElaborazione!T24)&gt;T$6,LEFT(PreElaborazione!T24,T$6),IF(T$5="NUM",REPT("0",T$6-LEN(PreElaborazione!T24)),"") &amp; UPPER(PreElaborazione!T24) &amp; IF(T$5="ALF",REPT(" ",T$6-LEN(PreElaborazione!T24)),""))</f>
        <v xml:space="preserve">                                        </v>
      </c>
      <c r="U23" s="90" t="str">
        <f ca="1">IF(LEN(PreElaborazione!U24)&gt;U$6,LEFT(PreElaborazione!U24,U$6),IF(U$5="NUM",REPT("0",U$6-LEN(PreElaborazione!U24)),"") &amp; UPPER(PreElaborazione!U24) &amp; IF(U$5="ALF",REPT(" ",U$6-LEN(PreElaborazione!U24)),""))</f>
        <v xml:space="preserve">  </v>
      </c>
      <c r="V23" s="90" t="str">
        <f ca="1">IF(LEN(PreElaborazione!V24)&gt;V$6,LEFT(PreElaborazione!V24,V$6),IF(V$5="NUM",REPT("0",V$6-LEN(PreElaborazione!V24)),"") &amp; UPPER(PreElaborazione!V24) &amp; IF(V$5="ALF",REPT(" ",V$6-LEN(PreElaborazione!V24)),""))</f>
        <v xml:space="preserve">            </v>
      </c>
      <c r="W23" s="90" t="str">
        <f ca="1">IF(LEN(PreElaborazione!W24)&gt;W$6,LEFT(PreElaborazione!W24,W$6),IF(W$5="NUM",REPT("0",W$6-LEN(PreElaborazione!W24)),"") &amp; UPPER(PreElaborazione!W24) &amp; IF(W$5="ALF",REPT(" ",W$6-LEN(PreElaborazione!W24)),""))</f>
        <v xml:space="preserve">    </v>
      </c>
      <c r="X23" s="90" t="str">
        <f ca="1">IF(LEN(PreElaborazione!X24)&gt;X$6,LEFT(PreElaborazione!X24,X$6),IF(X$5="NUM",REPT("0",X$6-LEN(PreElaborazione!X24)),"") &amp; UPPER(PreElaborazione!X24) &amp; IF(X$5="ALF",REPT(" ",X$6-LEN(PreElaborazione!X24)),""))</f>
        <v>00000</v>
      </c>
      <c r="Y23" s="90" t="str">
        <f ca="1">IF(LEN(PreElaborazione!Y24)&gt;Y$6,LEFT(PreElaborazione!Y24,Y$6),IF(Y$5="NUM",REPT("0",Y$6-LEN(PreElaborazione!Y24)),"") &amp; UPPER(PreElaborazione!Y24) &amp; IF(Y$5="ALF",REPT(" ",Y$6-LEN(PreElaborazione!Y24)),""))</f>
        <v xml:space="preserve">   </v>
      </c>
      <c r="Z23" s="90" t="str">
        <f ca="1">IF(LEN(PreElaborazione!Z24)&gt;Z$6,LEFT(PreElaborazione!Z24,Z$6),IF(Z$5="NUM",REPT("0",Z$6-LEN(PreElaborazione!Z24)),"") &amp; UPPER(PreElaborazione!Z24) &amp; IF(Z$5="ALF",REPT(" ",Z$6-LEN(PreElaborazione!Z24)),""))</f>
        <v xml:space="preserve">   </v>
      </c>
      <c r="AA23" s="90" t="str">
        <f ca="1">IF(LEN(PreElaborazione!AA24)&gt;AA$6,LEFT(PreElaborazione!AA24,AA$6),IF(AA$5="NUM",REPT("0",AA$6-LEN(PreElaborazione!AA24)),"") &amp; UPPER(PreElaborazione!AA24) &amp; IF(AA$5="ALF",REPT(" ",AA$6-LEN(PreElaborazione!AA24)),""))</f>
        <v>0</v>
      </c>
      <c r="AB23" s="90" t="str">
        <f ca="1">IF(LEN(PreElaborazione!AB24)&gt;AB$6,LEFT(PreElaborazione!AB24,AB$6),IF(AB$5="NUM",REPT("0",AB$6-LEN(PreElaborazione!AB24)),"") &amp; UPPER(PreElaborazione!AB24) &amp; IF(AB$5="ALF",REPT(" ",AB$6-LEN(PreElaborazione!AB24)),""))</f>
        <v>00</v>
      </c>
      <c r="AC23" s="90" t="str">
        <f ca="1">IF(LEN(PreElaborazione!AC24)&gt;AC$6,LEFT(PreElaborazione!AC24,AC$6),IF(AC$5="NUM",REPT("0",AC$6-LEN(PreElaborazione!AC24)),"") &amp; UPPER(PreElaborazione!AC24) &amp; IF(AC$5="ALF",REPT(" ",AC$6-LEN(PreElaborazione!AC24)),""))</f>
        <v>0000000</v>
      </c>
      <c r="AD23" s="90" t="str">
        <f ca="1">IF(LEN(PreElaborazione!AD24)&gt;AD$6,LEFT(PreElaborazione!AD24,AD$6),IF(AD$5="NUM",REPT("0",AD$6-LEN(PreElaborazione!AD24)),"") &amp; UPPER(PreElaborazione!AD24) &amp; IF(AD$5="ALF",REPT(" ",AD$6-LEN(PreElaborazione!AD24)),""))</f>
        <v>00000</v>
      </c>
      <c r="AE23" s="90" t="str">
        <f ca="1">IF(LEN(PreElaborazione!AE24)&gt;AE$6,LEFT(PreElaborazione!AE24,AE$6),IF(AE$5="NUM",REPT("0",AE$6-LEN(PreElaborazione!AE24)),"") &amp; UPPER(PreElaborazione!AE24) &amp; IF(AE$5="ALF",REPT(" ",AE$6-LEN(PreElaborazione!AE24)),""))</f>
        <v xml:space="preserve"> </v>
      </c>
      <c r="AF23" s="90" t="str">
        <f ca="1">IF(LEN(PreElaborazione!AF24)&gt;AF$6,LEFT(PreElaborazione!AF24,AF$6),IF(AF$5="NUM",REPT("0",AF$6-LEN(PreElaborazione!AF24)),"") &amp; UPPER(PreElaborazione!AF24) &amp; IF(AF$5="ALF",REPT(" ",AF$6-LEN(PreElaborazione!AF24)),""))</f>
        <v>00000</v>
      </c>
      <c r="AG23" s="90" t="str">
        <f ca="1">IF(LEN(PreElaborazione!AG24)&gt;AG$6,LEFT(PreElaborazione!AG24,AG$6),IF(AG$5="NUM",REPT("0",AG$6-LEN(PreElaborazione!AG24)),"") &amp; UPPER(PreElaborazione!AG24) &amp; IF(AG$5="ALF",REPT(" ",AG$6-LEN(PreElaborazione!AG24)),""))</f>
        <v>000</v>
      </c>
      <c r="AH23" s="90" t="str">
        <f ca="1">IF(LEN(PreElaborazione!AH24)&gt;AH$6,LEFT(PreElaborazione!AH24,AH$6),IF(AH$5="NUM",REPT("0",AH$6-LEN(PreElaborazione!AH24)),"") &amp; UPPER(PreElaborazione!AH24) &amp; IF(AH$5="ALF",REPT(" ",AH$6-LEN(PreElaborazione!AH24)),""))</f>
        <v>0</v>
      </c>
      <c r="AI23" s="90" t="str">
        <f ca="1">IF(LEN(PreElaborazione!AI24)&gt;AI$6,LEFT(PreElaborazione!AI24,AI$6),IF(AI$5="NUM",REPT("0",AI$6-LEN(PreElaborazione!AI24)),"") &amp; UPPER(PreElaborazione!AI24) &amp; IF(AI$5="ALF",REPT(" ",AI$6-LEN(PreElaborazione!AI24)),""))</f>
        <v>000</v>
      </c>
      <c r="AJ23" s="90" t="str">
        <f ca="1">IF(LEN(PreElaborazione!AJ24)&gt;AJ$6,LEFT(PreElaborazione!AJ24,AJ$6),IF(AJ$5="NUM",REPT("0",AJ$6-LEN(PreElaborazione!AJ24)),"") &amp; UPPER(PreElaborazione!AJ24) &amp; IF(AJ$5="ALF",REPT(" ",AJ$6-LEN(PreElaborazione!AJ24)),""))</f>
        <v>00000</v>
      </c>
      <c r="AK23" s="90" t="str">
        <f ca="1">IF(LEN(PreElaborazione!AK24)&gt;AK$6,LEFT(PreElaborazione!AK24,AK$6),IF(AK$5="NUM",REPT("0",AK$6-LEN(PreElaborazione!AK24)),"") &amp; UPPER(PreElaborazione!AK24) &amp; IF(AK$5="ALF",REPT(" ",AK$6-LEN(PreElaborazione!AK24)),""))</f>
        <v>0000</v>
      </c>
      <c r="AL23" s="90" t="str">
        <f ca="1">IF(LEN(PreElaborazione!AL24)&gt;AL$6,LEFT(PreElaborazione!AL24,AL$6),IF(AL$5="NUM",REPT("0",AL$6-LEN(PreElaborazione!AL24)),"") &amp; UPPER(PreElaborazione!AL24) &amp; IF(AL$5="ALF",REPT(" ",AL$6-LEN(PreElaborazione!AL24)),""))</f>
        <v>0000</v>
      </c>
      <c r="AM23" s="90" t="str">
        <f ca="1">IF(LEN(PreElaborazione!AM24)&gt;AM$6,LEFT(PreElaborazione!AM24,AM$6),IF(AM$5="NUM",REPT("0",AM$6-LEN(PreElaborazione!AM24)),"") &amp; UPPER(PreElaborazione!AM24) &amp; IF(AM$5="ALF",REPT(" ",AM$6-LEN(PreElaborazione!AM24)),""))</f>
        <v>0000</v>
      </c>
      <c r="AN23" s="90" t="str">
        <f ca="1">IF(LEN(PreElaborazione!AN24)&gt;AN$6,LEFT(PreElaborazione!AN24,AN$6),IF(AN$5="NUM",REPT("0",AN$6-LEN(PreElaborazione!AN24)),"") &amp; UPPER(PreElaborazione!AN24) &amp; IF(AN$5="ALF",REPT(" ",AN$6-LEN(PreElaborazione!AN24)),""))</f>
        <v>0000</v>
      </c>
      <c r="AO23" s="90" t="str">
        <f ca="1">IF(LEN(PreElaborazione!AO24)&gt;AO$6,LEFT(PreElaborazione!AO24,AO$6),IF(AO$5="NUM",REPT("0",AO$6-LEN(PreElaborazione!AO24)),"") &amp; UPPER(PreElaborazione!AO24) &amp; IF(AO$5="ALF",REPT(" ",AO$6-LEN(PreElaborazione!AO24)),""))</f>
        <v>0000</v>
      </c>
      <c r="AP23" s="90" t="str">
        <f ca="1">IF(LEN(PreElaborazione!AP24)&gt;AP$6,LEFT(PreElaborazione!AP24,AP$6),IF(AP$5="NUM",REPT("0",AP$6-LEN(PreElaborazione!AP24)),"") &amp; UPPER(PreElaborazione!AP24) &amp; IF(AP$5="ALF",REPT(" ",AP$6-LEN(PreElaborazione!AP24)),""))</f>
        <v>0000</v>
      </c>
      <c r="AQ23" s="90" t="str">
        <f ca="1">IF(LEN(PreElaborazione!AQ24)&gt;AQ$6,LEFT(PreElaborazione!AQ24,AQ$6),IF(AQ$5="NUM",REPT("0",AQ$6-LEN(PreElaborazione!AQ24)),"") &amp; UPPER(PreElaborazione!AQ24) &amp; IF(AQ$5="ALF",REPT(" ",AQ$6-LEN(PreElaborazione!AQ24)),""))</f>
        <v>000</v>
      </c>
      <c r="AR23" s="90" t="str">
        <f ca="1">IF(LEN(PreElaborazione!AR24)&gt;AR$6,LEFT(PreElaborazione!AR24,AR$6),IF(AR$5="NUM",REPT("0",AR$6-LEN(PreElaborazione!AR24)),"") &amp; UPPER(PreElaborazione!AR24) &amp; IF(AR$5="ALF",REPT(" ",AR$6-LEN(PreElaborazione!AR24)),""))</f>
        <v>000</v>
      </c>
      <c r="AS23" s="90" t="str">
        <f ca="1">IF(LEN(PreElaborazione!AS24)&gt;AS$6,LEFT(PreElaborazione!AS24,AS$6),IF(AS$5="NUM",REPT("0",AS$6-LEN(PreElaborazione!AS24)),"") &amp; UPPER(PreElaborazione!AS24) &amp; IF(AS$5="ALF",REPT(" ",AS$6-LEN(PreElaborazione!AS24)),""))</f>
        <v>0</v>
      </c>
      <c r="AT23" s="90" t="str">
        <f ca="1">IF(LEN(PreElaborazione!AT24)&gt;AT$6,LEFT(PreElaborazione!AT24,AT$6),IF(AT$5="NUM",REPT("0",AT$6-LEN(PreElaborazione!AT24)),"") &amp; UPPER(PreElaborazione!AT24) &amp; IF(AT$5="ALF",REPT(" ",AT$6-LEN(PreElaborazione!AT24)),""))</f>
        <v>000000</v>
      </c>
      <c r="AU23" s="90" t="str">
        <f ca="1">IF(LEN(PreElaborazione!AU24)&gt;AU$6,LEFT(PreElaborazione!AU24,AU$6),IF(AU$5="NUM",REPT("0",AU$6-LEN(PreElaborazione!AU24)),"") &amp; UPPER(PreElaborazione!AU24) &amp; IF(AU$5="ALF",REPT(" ",AU$6-LEN(PreElaborazione!AU24)),""))</f>
        <v>000000</v>
      </c>
      <c r="AV23" s="90" t="str">
        <f ca="1">IF(LEN(PreElaborazione!AV24)&gt;AV$6,LEFT(PreElaborazione!AV24,AV$6),IF(AV$5="NUM",REPT("0",AV$6-LEN(PreElaborazione!AV24)),"") &amp; UPPER(PreElaborazione!AV24) &amp; IF(AV$5="ALF",REPT(" ",AV$6-LEN(PreElaborazione!AV24)),""))</f>
        <v>000000</v>
      </c>
      <c r="AW23" s="90" t="str">
        <f ca="1">IF(LEN(PreElaborazione!AW24)&gt;AW$6,LEFT(PreElaborazione!AW24,AW$6),IF(AW$5="NUM",REPT("0",AW$6-LEN(PreElaborazione!AW24)),"") &amp; UPPER(PreElaborazione!AW24) &amp; IF(AW$5="ALF",REPT(" ",AW$6-LEN(PreElaborazione!AW24)),""))</f>
        <v>00</v>
      </c>
      <c r="AX23" s="90" t="str">
        <f ca="1">IF(LEN(PreElaborazione!AX24)&gt;AX$6,LEFT(PreElaborazione!AX24,AX$6),IF(AX$5="NUM",REPT("0",AX$6-LEN(PreElaborazione!AX24)),"") &amp; UPPER(PreElaborazione!AX24) &amp; IF(AX$5="ALF",REPT(" ",AX$6-LEN(PreElaborazione!AX24)),""))</f>
        <v>00</v>
      </c>
      <c r="AY23" s="90" t="str">
        <f ca="1">IF(LEN(PreElaborazione!AY24)&gt;AY$6,LEFT(PreElaborazione!AY24,AY$6),IF(AY$5="NUM",REPT("0",AY$6-LEN(PreElaborazione!AY24)),"") &amp; UPPER(PreElaborazione!AY24) &amp; IF(AY$5="ALF",REPT(" ",AY$6-LEN(PreElaborazione!AY24)),""))</f>
        <v xml:space="preserve">   </v>
      </c>
      <c r="AZ23" s="90" t="str">
        <f ca="1">IF(LEN(PreElaborazione!AZ24)&gt;AZ$6,LEFT(PreElaborazione!AZ24,AZ$6),IF(AZ$5="NUM",REPT("0",AZ$6-LEN(PreElaborazione!AZ24)),"") &amp; UPPER(PreElaborazione!AZ24) &amp; IF(AZ$5="ALF",REPT(" ",AZ$6-LEN(PreElaborazione!AZ24)),""))</f>
        <v xml:space="preserve">       </v>
      </c>
      <c r="BA23" s="90" t="str">
        <f ca="1">IF(LEN(PreElaborazione!BA24)&gt;BA$6,LEFT(PreElaborazione!BA24,BA$6),IF(BA$5="NUM",REPT("0",BA$6-LEN(PreElaborazione!BA24)),"") &amp; UPPER(PreElaborazione!BA24) &amp; IF(BA$5="ALF",REPT(" ",BA$6-LEN(PreElaborazione!BA24)),""))</f>
        <v xml:space="preserve">                  </v>
      </c>
      <c r="BB23" s="90" t="str">
        <f ca="1">IF(LEN(PreElaborazione!BB24)&gt;BB$6,LEFT(PreElaborazione!BB24,BB$6),IF(BB$5="NUM",REPT("0",BB$6-LEN(PreElaborazione!BB24)),"") &amp; UPPER(PreElaborazione!BB24) &amp; IF(BB$5="ALF",REPT(" ",BB$6-LEN(PreElaborazione!BB24)),""))</f>
        <v xml:space="preserve">                                    </v>
      </c>
      <c r="BC23" s="90" t="str">
        <f ca="1">IF(LEN(PreElaborazione!BC24)&gt;BC$6,LEFT(PreElaborazione!BC24,BC$6),IF(BC$5="NUM",REPT("0",BC$6-LEN(PreElaborazione!BC24)),"") &amp; UPPER(PreElaborazione!BC24) &amp; IF(BC$5="ALF",REPT(" ",BC$6-LEN(PreElaborazione!BC24)),""))</f>
        <v xml:space="preserve"> </v>
      </c>
      <c r="BD23" s="90" t="str">
        <f ca="1">IF(LEN(PreElaborazione!BD24)&gt;BD$6,LEFT(PreElaborazione!BD24,BD$6),IF(BD$5="NUM",REPT("0",BD$6-LEN(PreElaborazione!BD24)),"") &amp; UPPER(PreElaborazione!BD24) &amp; IF(BD$5="ALF",REPT(" ",BD$6-LEN(PreElaborazione!BD24)),""))</f>
        <v>000</v>
      </c>
      <c r="BE23" s="90" t="str">
        <f ca="1">IF(LEN(PreElaborazione!BE24)&gt;BE$6,LEFT(PreElaborazione!BE24,BE$6),IF(BE$5="NUM",REPT("0",BE$6-LEN(PreElaborazione!BE24)),"") &amp; UPPER(PreElaborazione!BE24) &amp; IF(BE$5="ALF",REPT(" ",BE$6-LEN(PreElaborazione!BE24)),""))</f>
        <v>00000</v>
      </c>
      <c r="BF23" s="90" t="str">
        <f ca="1">IF(LEN(PreElaborazione!BF24)&gt;BF$6,LEFT(PreElaborazione!BF24,BF$6),IF(BF$5="NUM",REPT("0",BF$6-LEN(PreElaborazione!BF24)),"") &amp; UPPER(PreElaborazione!BF24) &amp; IF(BF$5="ALF",REPT(" ",BF$6-LEN(PreElaborazione!BF24)),""))</f>
        <v>00000</v>
      </c>
      <c r="BG23" s="90" t="str">
        <f ca="1">IF(LEN(PreElaborazione!BG24)&gt;BG$6,LEFT(PreElaborazione!BG24,BG$6),IF(BG$5="NUM",REPT("0",BG$6-LEN(PreElaborazione!BG24)),"") &amp; UPPER(PreElaborazione!BG24) &amp; IF(BG$5="ALF",REPT(" ",BG$6-LEN(PreElaborazione!BG24)),""))</f>
        <v xml:space="preserve"> </v>
      </c>
      <c r="BH23" s="90" t="str">
        <f ca="1">IF(LEN(PreElaborazione!BH24)&gt;BH$6,LEFT(PreElaborazione!BH24,BH$6),IF(BH$5="NUM",REPT("0",BH$6-LEN(PreElaborazione!BH24)),"") &amp; UPPER(PreElaborazione!BH24) &amp; IF(BH$5="ALF",REPT(" ",BH$6-LEN(PreElaborazione!BH24)),""))</f>
        <v>000000</v>
      </c>
      <c r="BI23" s="90" t="str">
        <f ca="1">IF(LEN(PreElaborazione!BI24)&gt;BI$6,LEFT(PreElaborazione!BI24,BI$6),IF(BI$5="NUM",REPT("0",BI$6-LEN(PreElaborazione!BI24)),"") &amp; UPPER(PreElaborazione!BI24) &amp; IF(BI$5="ALF",REPT(" ",BI$6-LEN(PreElaborazione!BI24)),""))</f>
        <v xml:space="preserve"> </v>
      </c>
      <c r="BJ23" s="90" t="str">
        <f ca="1">IF(LEN(PreElaborazione!BJ24)&gt;BJ$6,LEFT(PreElaborazione!BJ24,BJ$6),IF(BJ$5="NUM",REPT("0",BJ$6-LEN(PreElaborazione!BJ24)),"") &amp; UPPER(PreElaborazione!BJ24) &amp; IF(BJ$5="ALF",REPT(" ",BJ$6-LEN(PreElaborazione!BJ24)),""))</f>
        <v xml:space="preserve"> </v>
      </c>
      <c r="BK23" s="90" t="str">
        <f ca="1">IF(LEN(PreElaborazione!BK24)&gt;BK$6,LEFT(PreElaborazione!BK24,BK$6),IF(BK$5="NUM",REPT("0",BK$6-LEN(PreElaborazione!BK24)),"") &amp; UPPER(PreElaborazione!BK24) &amp; IF(BK$5="ALF",REPT(" ",BK$6-LEN(PreElaborazione!BK24)),""))</f>
        <v xml:space="preserve"> </v>
      </c>
      <c r="BL23" s="90" t="str">
        <f ca="1">IF(LEN(PreElaborazione!BL24)&gt;BL$6,LEFT(PreElaborazione!BL24,BL$6),IF(BL$5="NUM",REPT("0",BL$6-LEN(PreElaborazione!BL24)),"") &amp; UPPER(PreElaborazione!BL24) &amp; IF(BL$5="ALF",REPT(" ",BL$6-LEN(PreElaborazione!BL24)),""))</f>
        <v xml:space="preserve">   </v>
      </c>
      <c r="BM23" s="90" t="str">
        <f ca="1">IF(LEN(PreElaborazione!BM24)&gt;BM$6,LEFT(PreElaborazione!BM24,BM$6),IF(BM$5="NUM",REPT("0",BM$6-LEN(PreElaborazione!BM24)),"") &amp; UPPER(PreElaborazione!BM24) &amp; IF(BM$5="ALF",REPT(" ",BM$6-LEN(PreElaborazione!BM24)),""))</f>
        <v xml:space="preserve">   </v>
      </c>
      <c r="BN23" s="90" t="str">
        <f ca="1">IF(LEN(PreElaborazione!BN24)&gt;BN$6,LEFT(PreElaborazione!BN24,BN$6),IF(BN$5="NUM",REPT("0",BN$6-LEN(PreElaborazione!BN24)),"") &amp; UPPER(PreElaborazione!BN24) &amp; IF(BN$5="ALF",REPT(" ",BN$6-LEN(PreElaborazione!BN24)),""))</f>
        <v xml:space="preserve"> </v>
      </c>
      <c r="BO23" s="90" t="str">
        <f ca="1">IF(LEN(PreElaborazione!BO24)&gt;BO$6,LEFT(PreElaborazione!BO24,BO$6),IF(BO$5="NUM",REPT("0",BO$6-LEN(PreElaborazione!BO24)),"") &amp; UPPER(PreElaborazione!BO24) &amp; IF(BO$5="ALF",REPT(" ",BO$6-LEN(PreElaborazione!BO24)),""))</f>
        <v>0000</v>
      </c>
      <c r="BP23" s="90" t="str">
        <f ca="1">IF(LEN(PreElaborazione!BP24)&gt;BP$6,LEFT(PreElaborazione!BP24,BP$6),IF(BP$5="NUM",REPT("0",BP$6-LEN(PreElaborazione!BP24)),"") &amp; UPPER(PreElaborazione!BP24) &amp; IF(BP$5="ALF",REPT(" ",BP$6-LEN(PreElaborazione!BP24)),""))</f>
        <v>0000</v>
      </c>
      <c r="BQ23" s="90" t="str">
        <f ca="1">IF(LEN(PreElaborazione!BQ24)&gt;BQ$6,LEFT(PreElaborazione!BQ24,BQ$6),IF(BQ$5="NUM",REPT("0",BQ$6-LEN(PreElaborazione!BQ24)),"") &amp; UPPER(PreElaborazione!BQ24) &amp; IF(BQ$5="ALF",REPT(" ",BQ$6-LEN(PreElaborazione!BQ24)),""))</f>
        <v>0000</v>
      </c>
      <c r="BR23" s="90" t="str">
        <f ca="1">IF(LEN(PreElaborazione!BR24)&gt;BR$6,LEFT(PreElaborazione!BR24,BR$6),IF(BR$5="NUM",REPT("0",BR$6-LEN(PreElaborazione!BR24)),"") &amp; UPPER(PreElaborazione!BR24) &amp; IF(BR$5="ALF",REPT(" ",BR$6-LEN(PreElaborazione!BR24)),""))</f>
        <v xml:space="preserve">     </v>
      </c>
      <c r="BS23" s="90" t="str">
        <f ca="1">IF(LEN(PreElaborazione!BS24)&gt;BS$6,LEFT(PreElaborazione!BS24,BS$6),IF(BS$5="NUM",REPT("0",BS$6-LEN(PreElaborazione!BS24)),"") &amp; UPPER(PreElaborazione!BS24) &amp; IF(BS$5="ALF",REPT(" ",BS$6-LEN(PreElaborazione!BS24)),""))</f>
        <v xml:space="preserve">     </v>
      </c>
      <c r="BT23" s="90" t="str">
        <f ca="1">IF(LEN(PreElaborazione!BT24)&gt;BT$6,LEFT(PreElaborazione!BT24,BT$6),IF(BT$5="NUM",REPT("0",BT$6-LEN(PreElaborazione!BT24)),"") &amp; UPPER(PreElaborazione!BT24) &amp; IF(BT$5="ALF",REPT(" ",BT$6-LEN(PreElaborazione!BT24)),""))</f>
        <v xml:space="preserve">    </v>
      </c>
      <c r="BU23" s="90" t="str">
        <f ca="1">IF(LEN(PreElaborazione!BU24)&gt;BU$6,LEFT(PreElaborazione!BU24,BU$6),IF(BU$5="NUM",REPT("0",BU$6-LEN(PreElaborazione!BU24)),"") &amp; UPPER(PreElaborazione!BU24) &amp; IF(BU$5="ALF",REPT(" ",BU$6-LEN(PreElaborazione!BU24)),""))</f>
        <v xml:space="preserve">   </v>
      </c>
      <c r="BV23" s="90" t="str">
        <f ca="1">IF(LEN(PreElaborazione!BV24)&gt;BV$6,LEFT(PreElaborazione!BV24,BV$6),IF(BV$5="NUM",REPT("0",BV$6-LEN(PreElaborazione!BV24)),"") &amp; UPPER(PreElaborazione!BV24) &amp; IF(BV$5="ALF",REPT(" ",BV$6-LEN(PreElaborazione!BV24)),""))</f>
        <v xml:space="preserve">                                    </v>
      </c>
      <c r="BW23" s="90" t="str">
        <f ca="1">IF(LEN(PreElaborazione!BW24)&gt;BW$6,LEFT(PreElaborazione!BW24,BW$6),IF(BW$5="NUM",REPT("0",BW$6-LEN(PreElaborazione!BW24)),"") &amp; UPPER(PreElaborazione!BW24) &amp; IF(BW$5="ALF",REPT(" ",BW$6-LEN(PreElaborazione!BW24)),""))</f>
        <v xml:space="preserve">                                    </v>
      </c>
      <c r="BX23" s="90" t="str">
        <f ca="1">IF(LEN(PreElaborazione!BX24)&gt;BX$6,LEFT(PreElaborazione!BX24,BX$6),IF(BX$5="NUM",REPT("0",BX$6-LEN(PreElaborazione!BX24)),"") &amp; UPPER(PreElaborazione!BX24) &amp; IF(BX$5="ALF",REPT(" ",BX$6-LEN(PreElaborazione!BX24)),""))</f>
        <v xml:space="preserve">  </v>
      </c>
      <c r="BY23" s="90" t="str">
        <f ca="1">IF(LEN(PreElaborazione!BY24)&gt;BY$6,LEFT(PreElaborazione!BY24,BY$6),IF(BY$5="NUM",REPT("0",BY$6-LEN(PreElaborazione!BY24)),"") &amp; UPPER(PreElaborazione!BY24) &amp; IF(BY$5="ALF",REPT(" ",BY$6-LEN(PreElaborazione!BY24)),""))</f>
        <v>00</v>
      </c>
      <c r="BZ23" s="90" t="str">
        <f ca="1">IF(LEN(PreElaborazione!BZ24)&gt;BZ$6,LEFT(PreElaborazione!BZ24,BZ$6),IF(BZ$5="NUM",REPT("0",BZ$6-LEN(PreElaborazione!BZ24)),"") &amp; UPPER(PreElaborazione!BZ24) &amp; IF(BZ$5="ALF",REPT(" ",BZ$6-LEN(PreElaborazione!BZ24)),""))</f>
        <v xml:space="preserve">                                           </v>
      </c>
      <c r="CA23" s="90" t="str">
        <f ca="1">IF(LEN(PreElaborazione!CA24)&gt;CA$6,LEFT(PreElaborazione!CA24,CA$6),IF(CA$5="NUM",REPT("0",CA$6-LEN(PreElaborazione!CA24)),"") &amp; UPPER(PreElaborazione!CA24) &amp; IF(CA$5="ALF",REPT(" ",CA$6-LEN(PreElaborazione!CA24)),""))</f>
        <v xml:space="preserve">                                    </v>
      </c>
      <c r="CB23" s="90" t="str">
        <f ca="1">IF(LEN(PreElaborazione!CB24)&gt;CB$6,LEFT(PreElaborazione!CB24,CB$6),IF(CB$5="NUM",REPT("0",CB$6-LEN(PreElaborazione!CB24)),"") &amp; UPPER(PreElaborazione!CB24) &amp; IF(CB$5="ALF",REPT(" ",CB$6-LEN(PreElaborazione!CB24)),""))</f>
        <v xml:space="preserve">                                    </v>
      </c>
      <c r="CC23" s="90" t="str">
        <f ca="1">IF(LEN(PreElaborazione!CC24)&gt;CC$6,LEFT(PreElaborazione!CC24,CC$6),IF(CC$5="NUM",REPT("0",CC$6-LEN(PreElaborazione!CC24)),"") &amp; UPPER(PreElaborazione!CC24) &amp; IF(CC$5="ALF",REPT(" ",CC$6-LEN(PreElaborazione!CC24)),""))</f>
        <v xml:space="preserve">                                    </v>
      </c>
      <c r="CD23" s="90" t="str">
        <f ca="1">IF(LEN(PreElaborazione!CD24)&gt;CD$6,LEFT(PreElaborazione!CD24,CD$6),IF(CD$5="NUM",REPT("0",CD$6-LEN(PreElaborazione!CD24)),"") &amp; UPPER(PreElaborazione!CD24) &amp; IF(CD$5="ALF",REPT(" ",CD$6-LEN(PreElaborazione!CD24)),""))</f>
        <v xml:space="preserve">                                    </v>
      </c>
      <c r="CE23" s="90" t="str">
        <f ca="1">IF(LEN(PreElaborazione!CE24)&gt;CE$6,LEFT(PreElaborazione!CE24,CE$6),IF(CE$5="NUM",REPT("0",CE$6-LEN(PreElaborazione!CE24)),"") &amp; UPPER(PreElaborazione!CE24) &amp; IF(CE$5="ALF",REPT(" ",CE$6-LEN(PreElaborazione!CE24)),""))</f>
        <v xml:space="preserve">                                    </v>
      </c>
      <c r="CF23" s="90" t="str">
        <f ca="1">IF(LEN(PreElaborazione!CF24)&gt;CF$6,LEFT(PreElaborazione!CF24,CF$6),IF(CF$5="NUM",REPT("0",CF$6-LEN(PreElaborazione!CF24)),"") &amp; UPPER(PreElaborazione!CF24) &amp; IF(CF$5="ALF",REPT(" ",CF$6-LEN(PreElaborazione!CF24)),""))</f>
        <v xml:space="preserve">                                    </v>
      </c>
      <c r="CG23" s="90" t="str">
        <f ca="1">IF(LEN(PreElaborazione!CG24)&gt;CG$6,LEFT(PreElaborazione!CG24,CG$6),IF(CG$5="NUM",REPT("0",CG$6-LEN(PreElaborazione!CG24)),"") &amp; UPPER(PreElaborazione!CG24) &amp; IF(CG$5="ALF",REPT(" ",CG$6-LEN(PreElaborazione!CG24)),""))</f>
        <v xml:space="preserve">                                    </v>
      </c>
      <c r="CH23" s="90" t="str">
        <f ca="1">IF(LEN(PreElaborazione!CH24)&gt;CH$6,LEFT(PreElaborazione!CH24,CH$6),IF(CH$5="NUM",REPT("0",CH$6-LEN(PreElaborazione!CH24)),"") &amp; UPPER(PreElaborazione!CH24) &amp; IF(CH$5="ALF",REPT(" ",CH$6-LEN(PreElaborazione!CH24)),""))</f>
        <v xml:space="preserve">                                    </v>
      </c>
      <c r="CI23" s="90" t="str">
        <f ca="1">IF(LEN(PreElaborazione!CI24)&gt;CI$6,LEFT(PreElaborazione!CI24,CI$6),IF(CI$5="NUM",REPT("0",CI$6-LEN(PreElaborazione!CI24)),"") &amp; UPPER(PreElaborazione!CI24) &amp; IF(CI$5="ALF",REPT(" ",CI$6-LEN(PreElaborazione!CI24)),""))</f>
        <v xml:space="preserve">                                    </v>
      </c>
      <c r="CJ23" s="90" t="str">
        <f ca="1">IF(LEN(PreElaborazione!CJ24)&gt;CJ$6,LEFT(PreElaborazione!CJ24,CJ$6),IF(CJ$5="NUM",REPT("0",CJ$6-LEN(PreElaborazione!CJ24)),"") &amp; UPPER(PreElaborazione!CJ24) &amp; IF(CJ$5="ALF",REPT(" ",CJ$6-LEN(PreElaborazione!CJ24)),""))</f>
        <v xml:space="preserve">                                    </v>
      </c>
      <c r="CK23" s="90" t="str">
        <f ca="1">IF(LEN(PreElaborazione!CK24)&gt;CK$6,LEFT(PreElaborazione!CK24,CK$6),IF(CK$5="NUM",REPT("0",CK$6-LEN(PreElaborazione!CK24)),"") &amp; UPPER(PreElaborazione!CK24) &amp; IF(CK$5="ALF",REPT(" ",CK$6-LEN(PreElaborazione!CK24)),""))</f>
        <v xml:space="preserve">                                    </v>
      </c>
      <c r="CL23" s="90" t="str">
        <f ca="1">IF(LEN(PreElaborazione!CL24)&gt;CL$6,LEFT(PreElaborazione!CL24,CL$6),IF(CL$5="NUM",REPT("0",CL$6-LEN(PreElaborazione!CL24)),"") &amp; UPPER(PreElaborazione!CL24) &amp; IF(CL$5="ALF",REPT(" ",CL$6-LEN(PreElaborazione!CL24)),""))</f>
        <v xml:space="preserve">                                    </v>
      </c>
      <c r="CM23" s="90" t="str">
        <f ca="1">IF(LEN(PreElaborazione!CM24)&gt;CM$6,LEFT(PreElaborazione!CM24,CM$6),IF(CM$5="NUM",REPT("0",CM$6-LEN(PreElaborazione!CM24)),"") &amp; UPPER(PreElaborazione!CM24) &amp; IF(CM$5="ALF",REPT(" ",CM$6-LEN(PreElaborazione!CM24)),""))</f>
        <v xml:space="preserve">                                    </v>
      </c>
      <c r="CN23" s="90" t="str">
        <f ca="1">IF(LEN(PreElaborazione!CN24)&gt;CN$6,LEFT(PreElaborazione!CN24,CN$6),IF(CN$5="NUM",REPT("0",CN$6-LEN(PreElaborazione!CN24)),"") &amp; UPPER(PreElaborazione!CN24) &amp; IF(CN$5="ALF",REPT(" ",CN$6-LEN(PreElaborazione!CN24)),""))</f>
        <v xml:space="preserve">                                                                                                                                          </v>
      </c>
      <c r="CO23" s="90" t="str">
        <f ca="1">IF(LEN(PreElaborazione!CO24)&gt;CO$6,LEFT(PreElaborazione!CO24,CO$6),IF(CO$5="NUM",REPT("0",CO$6-LEN(PreElaborazione!CO24)),"") &amp; UPPER(PreElaborazione!CO24) &amp; IF(CO$5="ALF",REPT(" ",CO$6-LEN(PreElaborazione!CO24)),""))</f>
        <v xml:space="preserve">                                    </v>
      </c>
      <c r="CP23" s="90" t="str">
        <f ca="1">IF(LEN(PreElaborazione!CP24)&gt;CP$6,LEFT(PreElaborazione!CP24,CP$6),IF(CP$5="NUM",REPT("0",CP$6-LEN(PreElaborazione!CP24)),"") &amp; UPPER(PreElaborazione!CP24) &amp; IF(CP$5="ALF",REPT(" ",CP$6-LEN(PreElaborazione!CP24)),""))</f>
        <v xml:space="preserve">                                    </v>
      </c>
      <c r="CQ23" s="90" t="str">
        <f ca="1">IF(LEN(PreElaborazione!CQ24)&gt;CQ$6,LEFT(PreElaborazione!CQ24,CQ$6),IF(CQ$5="NUM",REPT("0",CQ$6-LEN(PreElaborazione!CQ24)),"") &amp; UPPER(PreElaborazione!CQ24) &amp; IF(CQ$5="ALF",REPT(" ",CQ$6-LEN(PreElaborazione!CQ24)),""))</f>
        <v xml:space="preserve">                                    </v>
      </c>
      <c r="CR23" s="90" t="str">
        <f ca="1">IF(LEN(PreElaborazione!CR24)&gt;CR$6,LEFT(PreElaborazione!CR24,CR$6),IF(CR$5="NUM",REPT("0",CR$6-LEN(PreElaborazione!CR24)),"") &amp; UPPER(PreElaborazione!CR24) &amp; IF(CR$5="ALF",REPT(" ",CR$6-LEN(PreElaborazione!CR24)),""))</f>
        <v xml:space="preserve">                                    </v>
      </c>
      <c r="CS23" s="90" t="str">
        <f ca="1">IF(LEN(PreElaborazione!CS24)&gt;CS$6,LEFT(PreElaborazione!CS24,CS$6),IF(CS$5="NUM",REPT("0",CS$6-LEN(PreElaborazione!CS24)),"") &amp; UPPER(PreElaborazione!CS24) &amp; IF(CS$5="ALF",REPT(" ",CS$6-LEN(PreElaborazione!CS24)),""))</f>
        <v xml:space="preserve">                                    </v>
      </c>
      <c r="CT23" s="90" t="str">
        <f ca="1">IF(LEN(PreElaborazione!CT24)&gt;CT$6,LEFT(PreElaborazione!CT24,CT$6),IF(CT$5="NUM",REPT("0",CT$6-LEN(PreElaborazione!CT24)),"") &amp; UPPER(PreElaborazione!CT24) &amp; IF(CT$5="ALF",REPT(" ",CT$6-LEN(PreElaborazione!CT24)),""))</f>
        <v xml:space="preserve">                                    </v>
      </c>
      <c r="CU23" s="90" t="str">
        <f ca="1">IF(LEN(PreElaborazione!CU24)&gt;CU$6,LEFT(PreElaborazione!CU24,CU$6),IF(CU$5="NUM",REPT("0",CU$6-LEN(PreElaborazione!CU24)),"") &amp; UPPER(PreElaborazione!CU24) &amp; IF(CU$5="ALF",REPT(" ",CU$6-LEN(PreElaborazione!CU24)),""))</f>
        <v xml:space="preserve">                                    </v>
      </c>
      <c r="CV23" s="90" t="str">
        <f ca="1">IF(LEN(PreElaborazione!CV24)&gt;CV$6,LEFT(PreElaborazione!CV24,CV$6),IF(CV$5="NUM",REPT("0",CV$6-LEN(PreElaborazione!CV24)),"") &amp; UPPER(PreElaborazione!CV24) &amp; IF(CV$5="ALF",REPT(" ",CV$6-LEN(PreElaborazione!CV24)),""))</f>
        <v xml:space="preserve">                                    </v>
      </c>
      <c r="CW23" s="90" t="str">
        <f ca="1">IF(LEN(PreElaborazione!CW24)&gt;CW$6,LEFT(PreElaborazione!CW24,CW$6),IF(CW$5="NUM",REPT("0",CW$6-LEN(PreElaborazione!CW24)),"") &amp; UPPER(PreElaborazione!CW24) &amp; IF(CW$5="ALF",REPT(" ",CW$6-LEN(PreElaborazione!CW24)),""))</f>
        <v xml:space="preserve">                                    </v>
      </c>
      <c r="CX23" s="90" t="str">
        <f ca="1">IF(LEN(PreElaborazione!CX24)&gt;CX$6,LEFT(PreElaborazione!CX24,CX$6),IF(CX$5="NUM",REPT("0",CX$6-LEN(PreElaborazione!CX24)),"") &amp; UPPER(PreElaborazione!CX24) &amp; IF(CX$5="ALF",REPT(" ",CX$6-LEN(PreElaborazione!CX24)),""))</f>
        <v xml:space="preserve">                                    </v>
      </c>
      <c r="CY23" s="90" t="str">
        <f ca="1">IF(LEN(PreElaborazione!CY24)&gt;CY$6,LEFT(PreElaborazione!CY24,CY$6),IF(CY$5="NUM",REPT("0",CY$6-LEN(PreElaborazione!CY24)),"") &amp; UPPER(PreElaborazione!CY24) &amp; IF(CY$5="ALF",REPT(" ",CY$6-LEN(PreElaborazione!CY24)),""))</f>
        <v xml:space="preserve">                                    </v>
      </c>
      <c r="CZ23" s="90" t="str">
        <f ca="1">IF(LEN(PreElaborazione!CZ24)&gt;CZ$6,LEFT(PreElaborazione!CZ24,CZ$6),IF(CZ$5="NUM",REPT("0",CZ$6-LEN(PreElaborazione!CZ24)),"") &amp; UPPER(PreElaborazione!CZ24) &amp; IF(CZ$5="ALF",REPT(" ",CZ$6-LEN(PreElaborazione!CZ24)),""))</f>
        <v xml:space="preserve">                                    </v>
      </c>
      <c r="DA23" s="90" t="str">
        <f ca="1">IF(LEN(PreElaborazione!DA24)&gt;DA$6,LEFT(PreElaborazione!DA24,DA$6),IF(DA$5="NUM",REPT("0",DA$6-LEN(PreElaborazione!DA24)),"") &amp; UPPER(PreElaborazione!DA24) &amp; IF(DA$5="ALF",REPT(" ",DA$6-LEN(PreElaborazione!DA24)),""))</f>
        <v xml:space="preserve">                                    </v>
      </c>
      <c r="DB23" s="90" t="str">
        <f ca="1">IF(LEN(PreElaborazione!DB24)&gt;DB$6,LEFT(PreElaborazione!DB24,DB$6),IF(DB$5="NUM",REPT("0",DB$6-LEN(PreElaborazione!DB24)),"") &amp; UPPER(PreElaborazione!DB24) &amp; IF(DB$5="ALF",REPT(" ",DB$6-LEN(PreElaborazione!DB24)),""))</f>
        <v xml:space="preserve">                                                                                                                                          </v>
      </c>
    </row>
    <row r="24" spans="1:106" s="1" customFormat="1" ht="15" customHeight="1">
      <c r="A24" s="92" t="str">
        <f ca="1">IF(LEN(PreElaborazione!A25)&gt;A$6,LEFT(PreElaborazione!A25,A$6),IF(A$5="NUM",REPT("0",A$6-LEN(PreElaborazione!A25)),"") &amp; UPPER(PreElaborazione!A25) &amp; IF(A$5="ALF",REPT(" ",A$6-LEN(PreElaborazione!A25)),""))</f>
        <v/>
      </c>
      <c r="B24" s="90" t="str">
        <f ca="1">IF(LEN(PreElaborazione!B25)&gt;B$6,LEFT(PreElaborazione!B25,B$6),IF(B$5="NUM",REPT("0",B$6-LEN(PreElaborazione!B25)),"") &amp; UPPER(PreElaborazione!B25) &amp; IF(B$5="ALF",REPT(" ",B$6-LEN(PreElaborazione!B25)),""))</f>
        <v xml:space="preserve"> </v>
      </c>
      <c r="C24" s="90" t="str">
        <f ca="1">IF(LEN(PreElaborazione!C25)&gt;C$6,LEFT(PreElaborazione!C25,C$6),IF(C$5="NUM",REPT("0",C$6-LEN(PreElaborazione!C25)),"") &amp; UPPER(PreElaborazione!C25) &amp; IF(C$5="ALF",REPT(" ",C$6-LEN(PreElaborazione!C25)),""))</f>
        <v xml:space="preserve">    </v>
      </c>
      <c r="D24" s="90" t="str">
        <f ca="1">IF(LEN(PreElaborazione!D25)&gt;D$6,LEFT(PreElaborazione!D25,D$6),IF(D$5="NUM",REPT("0",D$6-LEN(PreElaborazione!D25)),"") &amp; UPPER(PreElaborazione!D25) &amp; IF(D$5="ALF",REPT(" ",D$6-LEN(PreElaborazione!D25)),""))</f>
        <v>0000</v>
      </c>
      <c r="E24" s="90" t="str">
        <f ca="1">IF(LEN(PreElaborazione!E25)&gt;E$6,LEFT(PreElaborazione!E25,E$6),IF(E$5="NUM",REPT("0",E$6-LEN(PreElaborazione!E25)),"") &amp; UPPER(PreElaborazione!E25) &amp; IF(E$5="ALF",REPT(" ",E$6-LEN(PreElaborazione!E25)),""))</f>
        <v xml:space="preserve">  </v>
      </c>
      <c r="F24" s="90" t="str">
        <f ca="1">IF(LEN(PreElaborazione!F25)&gt;F$6,LEFT(PreElaborazione!F25,F$6),IF(F$5="NUM",REPT("0",F$6-LEN(PreElaborazione!F25)),"") &amp; UPPER(PreElaborazione!F25) &amp; IF(F$5="ALF",REPT(" ",F$6-LEN(PreElaborazione!F25)),""))</f>
        <v>0000</v>
      </c>
      <c r="G24" s="90" t="str">
        <f ca="1">IF(LEN(PreElaborazione!G25)&gt;G$6,LEFT(PreElaborazione!G25,G$6),IF(G$5="NUM",REPT("0",G$6-LEN(PreElaborazione!G25)),"") &amp; UPPER(PreElaborazione!G25) &amp; IF(G$5="ALF",REPT(" ",G$6-LEN(PreElaborazione!G25)),""))</f>
        <v xml:space="preserve">   </v>
      </c>
      <c r="H24" s="90" t="str">
        <f ca="1">IF(LEN(PreElaborazione!H25)&gt;H$6,LEFT(PreElaborazione!H25,H$6),IF(H$5="NUM",REPT("0",H$6-LEN(PreElaborazione!H25)),"") &amp; UPPER(PreElaborazione!H25) &amp; IF(H$5="ALF",REPT(" ",H$6-LEN(PreElaborazione!H25)),""))</f>
        <v xml:space="preserve">      </v>
      </c>
      <c r="I24" s="90" t="str">
        <f ca="1">IF(LEN(PreElaborazione!I25)&gt;I$6,LEFT(PreElaborazione!I25,I$6),IF(I$5="NUM",REPT("0",I$6-LEN(PreElaborazione!I25)),"") &amp; UPPER(PreElaborazione!I25) &amp; IF(I$5="ALF",REPT(" ",I$6-LEN(PreElaborazione!I25)),""))</f>
        <v xml:space="preserve"> </v>
      </c>
      <c r="J24" s="90" t="str">
        <f ca="1">IF(LEN(PreElaborazione!J25)&gt;J$6,LEFT(PreElaborazione!J25,J$6),IF(J$5="NUM",REPT("0",J$6-LEN(PreElaborazione!J25)),"") &amp; UPPER(PreElaborazione!J25) &amp; IF(J$5="ALF",REPT(" ",J$6-LEN(PreElaborazione!J25)),""))</f>
        <v xml:space="preserve">                </v>
      </c>
      <c r="K24" s="90" t="str">
        <f ca="1">IF(LEN(PreElaborazione!K25)&gt;K$6,LEFT(PreElaborazione!K25,K$6),IF(K$5="NUM",REPT("0",K$6-LEN(PreElaborazione!K25)),"") &amp; UPPER(PreElaborazione!K25) &amp; IF(K$5="ALF",REPT(" ",K$6-LEN(PreElaborazione!K25)),""))</f>
        <v xml:space="preserve"> </v>
      </c>
      <c r="L24" s="90" t="str">
        <f ca="1">IF(LEN(PreElaborazione!L25)&gt;L$6,LEFT(PreElaborazione!L25,L$6),IF(L$5="NUM",REPT("0",L$6-LEN(PreElaborazione!L25)),"") &amp; UPPER(PreElaborazione!L25) &amp; IF(L$5="ALF",REPT(" ",L$6-LEN(PreElaborazione!L25)),""))</f>
        <v>0000</v>
      </c>
      <c r="M24" s="90" t="str">
        <f ca="1">IF(LEN(PreElaborazione!M25)&gt;M$6,LEFT(PreElaborazione!M25,M$6),IF(M$5="NUM",REPT("0",M$6-LEN(PreElaborazione!M25)),"") &amp; UPPER(PreElaborazione!M25) &amp; IF(M$5="ALF",REPT(" ",M$6-LEN(PreElaborazione!M25)),""))</f>
        <v xml:space="preserve">                                    </v>
      </c>
      <c r="N24" s="90" t="str">
        <f ca="1">IF(LEN(PreElaborazione!N25)&gt;N$6,LEFT(PreElaborazione!N25,N$6),IF(N$5="NUM",REPT("0",N$6-LEN(PreElaborazione!N25)),"") &amp; UPPER(PreElaborazione!N25) &amp; IF(N$5="ALF",REPT(" ",N$6-LEN(PreElaborazione!N25)),""))</f>
        <v>00000000</v>
      </c>
      <c r="O24" s="90" t="str">
        <f ca="1">IF(LEN(PreElaborazione!O25)&gt;O$6,LEFT(PreElaborazione!O25,O$6),IF(O$5="NUM",REPT("0",O$6-LEN(PreElaborazione!O25)),"") &amp; UPPER(PreElaborazione!O25) &amp; IF(O$5="ALF",REPT(" ",O$6-LEN(PreElaborazione!O25)),""))</f>
        <v xml:space="preserve">                                          </v>
      </c>
      <c r="P24" s="90" t="str">
        <f ca="1">IF(LEN(PreElaborazione!P25)&gt;P$6,LEFT(PreElaborazione!P25,P$6),IF(P$5="NUM",REPT("0",P$6-LEN(PreElaborazione!P25)),"") &amp; UPPER(PreElaborazione!P25) &amp; IF(P$5="ALF",REPT(" ",P$6-LEN(PreElaborazione!P25)),""))</f>
        <v xml:space="preserve">          </v>
      </c>
      <c r="Q24" s="90" t="str">
        <f ca="1">IF(LEN(PreElaborazione!Q25)&gt;Q$6,LEFT(PreElaborazione!Q25,Q$6),IF(Q$5="NUM",REPT("0",Q$6-LEN(PreElaborazione!Q25)),"") &amp; UPPER(PreElaborazione!Q25) &amp; IF(Q$5="ALF",REPT(" ",Q$6-LEN(PreElaborazione!Q25)),""))</f>
        <v xml:space="preserve">                         </v>
      </c>
      <c r="R24" s="90" t="str">
        <f ca="1">IF(LEN(PreElaborazione!R25)&gt;R$6,LEFT(PreElaborazione!R25,R$6),IF(R$5="NUM",REPT("0",R$6-LEN(PreElaborazione!R25)),"") &amp; UPPER(PreElaborazione!R25) &amp; IF(R$5="ALF",REPT(" ",R$6-LEN(PreElaborazione!R25)),""))</f>
        <v xml:space="preserve">                                   </v>
      </c>
      <c r="S24" s="90" t="str">
        <f ca="1">IF(LEN(PreElaborazione!S25)&gt;S$6,LEFT(PreElaborazione!S25,S$6),IF(S$5="NUM",REPT("0",S$6-LEN(PreElaborazione!S25)),"") &amp; UPPER(PreElaborazione!S25) &amp; IF(S$5="ALF",REPT(" ",S$6-LEN(PreElaborazione!S25)),""))</f>
        <v xml:space="preserve">                                          </v>
      </c>
      <c r="T24" s="90" t="str">
        <f ca="1">IF(LEN(PreElaborazione!T25)&gt;T$6,LEFT(PreElaborazione!T25,T$6),IF(T$5="NUM",REPT("0",T$6-LEN(PreElaborazione!T25)),"") &amp; UPPER(PreElaborazione!T25) &amp; IF(T$5="ALF",REPT(" ",T$6-LEN(PreElaborazione!T25)),""))</f>
        <v xml:space="preserve">                                        </v>
      </c>
      <c r="U24" s="90" t="str">
        <f ca="1">IF(LEN(PreElaborazione!U25)&gt;U$6,LEFT(PreElaborazione!U25,U$6),IF(U$5="NUM",REPT("0",U$6-LEN(PreElaborazione!U25)),"") &amp; UPPER(PreElaborazione!U25) &amp; IF(U$5="ALF",REPT(" ",U$6-LEN(PreElaborazione!U25)),""))</f>
        <v xml:space="preserve">  </v>
      </c>
      <c r="V24" s="90" t="str">
        <f ca="1">IF(LEN(PreElaborazione!V25)&gt;V$6,LEFT(PreElaborazione!V25,V$6),IF(V$5="NUM",REPT("0",V$6-LEN(PreElaborazione!V25)),"") &amp; UPPER(PreElaborazione!V25) &amp; IF(V$5="ALF",REPT(" ",V$6-LEN(PreElaborazione!V25)),""))</f>
        <v xml:space="preserve">            </v>
      </c>
      <c r="W24" s="90" t="str">
        <f ca="1">IF(LEN(PreElaborazione!W25)&gt;W$6,LEFT(PreElaborazione!W25,W$6),IF(W$5="NUM",REPT("0",W$6-LEN(PreElaborazione!W25)),"") &amp; UPPER(PreElaborazione!W25) &amp; IF(W$5="ALF",REPT(" ",W$6-LEN(PreElaborazione!W25)),""))</f>
        <v xml:space="preserve">    </v>
      </c>
      <c r="X24" s="90" t="str">
        <f ca="1">IF(LEN(PreElaborazione!X25)&gt;X$6,LEFT(PreElaborazione!X25,X$6),IF(X$5="NUM",REPT("0",X$6-LEN(PreElaborazione!X25)),"") &amp; UPPER(PreElaborazione!X25) &amp; IF(X$5="ALF",REPT(" ",X$6-LEN(PreElaborazione!X25)),""))</f>
        <v>00000</v>
      </c>
      <c r="Y24" s="90" t="str">
        <f ca="1">IF(LEN(PreElaborazione!Y25)&gt;Y$6,LEFT(PreElaborazione!Y25,Y$6),IF(Y$5="NUM",REPT("0",Y$6-LEN(PreElaborazione!Y25)),"") &amp; UPPER(PreElaborazione!Y25) &amp; IF(Y$5="ALF",REPT(" ",Y$6-LEN(PreElaborazione!Y25)),""))</f>
        <v xml:space="preserve">   </v>
      </c>
      <c r="Z24" s="90" t="str">
        <f ca="1">IF(LEN(PreElaborazione!Z25)&gt;Z$6,LEFT(PreElaborazione!Z25,Z$6),IF(Z$5="NUM",REPT("0",Z$6-LEN(PreElaborazione!Z25)),"") &amp; UPPER(PreElaborazione!Z25) &amp; IF(Z$5="ALF",REPT(" ",Z$6-LEN(PreElaborazione!Z25)),""))</f>
        <v xml:space="preserve">   </v>
      </c>
      <c r="AA24" s="90" t="str">
        <f ca="1">IF(LEN(PreElaborazione!AA25)&gt;AA$6,LEFT(PreElaborazione!AA25,AA$6),IF(AA$5="NUM",REPT("0",AA$6-LEN(PreElaborazione!AA25)),"") &amp; UPPER(PreElaborazione!AA25) &amp; IF(AA$5="ALF",REPT(" ",AA$6-LEN(PreElaborazione!AA25)),""))</f>
        <v>0</v>
      </c>
      <c r="AB24" s="90" t="str">
        <f ca="1">IF(LEN(PreElaborazione!AB25)&gt;AB$6,LEFT(PreElaborazione!AB25,AB$6),IF(AB$5="NUM",REPT("0",AB$6-LEN(PreElaborazione!AB25)),"") &amp; UPPER(PreElaborazione!AB25) &amp; IF(AB$5="ALF",REPT(" ",AB$6-LEN(PreElaborazione!AB25)),""))</f>
        <v>00</v>
      </c>
      <c r="AC24" s="90" t="str">
        <f ca="1">IF(LEN(PreElaborazione!AC25)&gt;AC$6,LEFT(PreElaborazione!AC25,AC$6),IF(AC$5="NUM",REPT("0",AC$6-LEN(PreElaborazione!AC25)),"") &amp; UPPER(PreElaborazione!AC25) &amp; IF(AC$5="ALF",REPT(" ",AC$6-LEN(PreElaborazione!AC25)),""))</f>
        <v>0000000</v>
      </c>
      <c r="AD24" s="90" t="str">
        <f ca="1">IF(LEN(PreElaborazione!AD25)&gt;AD$6,LEFT(PreElaborazione!AD25,AD$6),IF(AD$5="NUM",REPT("0",AD$6-LEN(PreElaborazione!AD25)),"") &amp; UPPER(PreElaborazione!AD25) &amp; IF(AD$5="ALF",REPT(" ",AD$6-LEN(PreElaborazione!AD25)),""))</f>
        <v>00000</v>
      </c>
      <c r="AE24" s="90" t="str">
        <f ca="1">IF(LEN(PreElaborazione!AE25)&gt;AE$6,LEFT(PreElaborazione!AE25,AE$6),IF(AE$5="NUM",REPT("0",AE$6-LEN(PreElaborazione!AE25)),"") &amp; UPPER(PreElaborazione!AE25) &amp; IF(AE$5="ALF",REPT(" ",AE$6-LEN(PreElaborazione!AE25)),""))</f>
        <v xml:space="preserve"> </v>
      </c>
      <c r="AF24" s="90" t="str">
        <f ca="1">IF(LEN(PreElaborazione!AF25)&gt;AF$6,LEFT(PreElaborazione!AF25,AF$6),IF(AF$5="NUM",REPT("0",AF$6-LEN(PreElaborazione!AF25)),"") &amp; UPPER(PreElaborazione!AF25) &amp; IF(AF$5="ALF",REPT(" ",AF$6-LEN(PreElaborazione!AF25)),""))</f>
        <v>00000</v>
      </c>
      <c r="AG24" s="90" t="str">
        <f ca="1">IF(LEN(PreElaborazione!AG25)&gt;AG$6,LEFT(PreElaborazione!AG25,AG$6),IF(AG$5="NUM",REPT("0",AG$6-LEN(PreElaborazione!AG25)),"") &amp; UPPER(PreElaborazione!AG25) &amp; IF(AG$5="ALF",REPT(" ",AG$6-LEN(PreElaborazione!AG25)),""))</f>
        <v>000</v>
      </c>
      <c r="AH24" s="90" t="str">
        <f ca="1">IF(LEN(PreElaborazione!AH25)&gt;AH$6,LEFT(PreElaborazione!AH25,AH$6),IF(AH$5="NUM",REPT("0",AH$6-LEN(PreElaborazione!AH25)),"") &amp; UPPER(PreElaborazione!AH25) &amp; IF(AH$5="ALF",REPT(" ",AH$6-LEN(PreElaborazione!AH25)),""))</f>
        <v>0</v>
      </c>
      <c r="AI24" s="90" t="str">
        <f ca="1">IF(LEN(PreElaborazione!AI25)&gt;AI$6,LEFT(PreElaborazione!AI25,AI$6),IF(AI$5="NUM",REPT("0",AI$6-LEN(PreElaborazione!AI25)),"") &amp; UPPER(PreElaborazione!AI25) &amp; IF(AI$5="ALF",REPT(" ",AI$6-LEN(PreElaborazione!AI25)),""))</f>
        <v>000</v>
      </c>
      <c r="AJ24" s="90" t="str">
        <f ca="1">IF(LEN(PreElaborazione!AJ25)&gt;AJ$6,LEFT(PreElaborazione!AJ25,AJ$6),IF(AJ$5="NUM",REPT("0",AJ$6-LEN(PreElaborazione!AJ25)),"") &amp; UPPER(PreElaborazione!AJ25) &amp; IF(AJ$5="ALF",REPT(" ",AJ$6-LEN(PreElaborazione!AJ25)),""))</f>
        <v>00000</v>
      </c>
      <c r="AK24" s="90" t="str">
        <f ca="1">IF(LEN(PreElaborazione!AK25)&gt;AK$6,LEFT(PreElaborazione!AK25,AK$6),IF(AK$5="NUM",REPT("0",AK$6-LEN(PreElaborazione!AK25)),"") &amp; UPPER(PreElaborazione!AK25) &amp; IF(AK$5="ALF",REPT(" ",AK$6-LEN(PreElaborazione!AK25)),""))</f>
        <v>0000</v>
      </c>
      <c r="AL24" s="90" t="str">
        <f ca="1">IF(LEN(PreElaborazione!AL25)&gt;AL$6,LEFT(PreElaborazione!AL25,AL$6),IF(AL$5="NUM",REPT("0",AL$6-LEN(PreElaborazione!AL25)),"") &amp; UPPER(PreElaborazione!AL25) &amp; IF(AL$5="ALF",REPT(" ",AL$6-LEN(PreElaborazione!AL25)),""))</f>
        <v>0000</v>
      </c>
      <c r="AM24" s="90" t="str">
        <f ca="1">IF(LEN(PreElaborazione!AM25)&gt;AM$6,LEFT(PreElaborazione!AM25,AM$6),IF(AM$5="NUM",REPT("0",AM$6-LEN(PreElaborazione!AM25)),"") &amp; UPPER(PreElaborazione!AM25) &amp; IF(AM$5="ALF",REPT(" ",AM$6-LEN(PreElaborazione!AM25)),""))</f>
        <v>0000</v>
      </c>
      <c r="AN24" s="90" t="str">
        <f ca="1">IF(LEN(PreElaborazione!AN25)&gt;AN$6,LEFT(PreElaborazione!AN25,AN$6),IF(AN$5="NUM",REPT("0",AN$6-LEN(PreElaborazione!AN25)),"") &amp; UPPER(PreElaborazione!AN25) &amp; IF(AN$5="ALF",REPT(" ",AN$6-LEN(PreElaborazione!AN25)),""))</f>
        <v>0000</v>
      </c>
      <c r="AO24" s="90" t="str">
        <f ca="1">IF(LEN(PreElaborazione!AO25)&gt;AO$6,LEFT(PreElaborazione!AO25,AO$6),IF(AO$5="NUM",REPT("0",AO$6-LEN(PreElaborazione!AO25)),"") &amp; UPPER(PreElaborazione!AO25) &amp; IF(AO$5="ALF",REPT(" ",AO$6-LEN(PreElaborazione!AO25)),""))</f>
        <v>0000</v>
      </c>
      <c r="AP24" s="90" t="str">
        <f ca="1">IF(LEN(PreElaborazione!AP25)&gt;AP$6,LEFT(PreElaborazione!AP25,AP$6),IF(AP$5="NUM",REPT("0",AP$6-LEN(PreElaborazione!AP25)),"") &amp; UPPER(PreElaborazione!AP25) &amp; IF(AP$5="ALF",REPT(" ",AP$6-LEN(PreElaborazione!AP25)),""))</f>
        <v>0000</v>
      </c>
      <c r="AQ24" s="90" t="str">
        <f ca="1">IF(LEN(PreElaborazione!AQ25)&gt;AQ$6,LEFT(PreElaborazione!AQ25,AQ$6),IF(AQ$5="NUM",REPT("0",AQ$6-LEN(PreElaborazione!AQ25)),"") &amp; UPPER(PreElaborazione!AQ25) &amp; IF(AQ$5="ALF",REPT(" ",AQ$6-LEN(PreElaborazione!AQ25)),""))</f>
        <v>000</v>
      </c>
      <c r="AR24" s="90" t="str">
        <f ca="1">IF(LEN(PreElaborazione!AR25)&gt;AR$6,LEFT(PreElaborazione!AR25,AR$6),IF(AR$5="NUM",REPT("0",AR$6-LEN(PreElaborazione!AR25)),"") &amp; UPPER(PreElaborazione!AR25) &amp; IF(AR$5="ALF",REPT(" ",AR$6-LEN(PreElaborazione!AR25)),""))</f>
        <v>000</v>
      </c>
      <c r="AS24" s="90" t="str">
        <f ca="1">IF(LEN(PreElaborazione!AS25)&gt;AS$6,LEFT(PreElaborazione!AS25,AS$6),IF(AS$5="NUM",REPT("0",AS$6-LEN(PreElaborazione!AS25)),"") &amp; UPPER(PreElaborazione!AS25) &amp; IF(AS$5="ALF",REPT(" ",AS$6-LEN(PreElaborazione!AS25)),""))</f>
        <v>0</v>
      </c>
      <c r="AT24" s="90" t="str">
        <f ca="1">IF(LEN(PreElaborazione!AT25)&gt;AT$6,LEFT(PreElaborazione!AT25,AT$6),IF(AT$5="NUM",REPT("0",AT$6-LEN(PreElaborazione!AT25)),"") &amp; UPPER(PreElaborazione!AT25) &amp; IF(AT$5="ALF",REPT(" ",AT$6-LEN(PreElaborazione!AT25)),""))</f>
        <v>000000</v>
      </c>
      <c r="AU24" s="90" t="str">
        <f ca="1">IF(LEN(PreElaborazione!AU25)&gt;AU$6,LEFT(PreElaborazione!AU25,AU$6),IF(AU$5="NUM",REPT("0",AU$6-LEN(PreElaborazione!AU25)),"") &amp; UPPER(PreElaborazione!AU25) &amp; IF(AU$5="ALF",REPT(" ",AU$6-LEN(PreElaborazione!AU25)),""))</f>
        <v>000000</v>
      </c>
      <c r="AV24" s="90" t="str">
        <f ca="1">IF(LEN(PreElaborazione!AV25)&gt;AV$6,LEFT(PreElaborazione!AV25,AV$6),IF(AV$5="NUM",REPT("0",AV$6-LEN(PreElaborazione!AV25)),"") &amp; UPPER(PreElaborazione!AV25) &amp; IF(AV$5="ALF",REPT(" ",AV$6-LEN(PreElaborazione!AV25)),""))</f>
        <v>000000</v>
      </c>
      <c r="AW24" s="90" t="str">
        <f ca="1">IF(LEN(PreElaborazione!AW25)&gt;AW$6,LEFT(PreElaborazione!AW25,AW$6),IF(AW$5="NUM",REPT("0",AW$6-LEN(PreElaborazione!AW25)),"") &amp; UPPER(PreElaborazione!AW25) &amp; IF(AW$5="ALF",REPT(" ",AW$6-LEN(PreElaborazione!AW25)),""))</f>
        <v>00</v>
      </c>
      <c r="AX24" s="90" t="str">
        <f ca="1">IF(LEN(PreElaborazione!AX25)&gt;AX$6,LEFT(PreElaborazione!AX25,AX$6),IF(AX$5="NUM",REPT("0",AX$6-LEN(PreElaborazione!AX25)),"") &amp; UPPER(PreElaborazione!AX25) &amp; IF(AX$5="ALF",REPT(" ",AX$6-LEN(PreElaborazione!AX25)),""))</f>
        <v>00</v>
      </c>
      <c r="AY24" s="90" t="str">
        <f ca="1">IF(LEN(PreElaborazione!AY25)&gt;AY$6,LEFT(PreElaborazione!AY25,AY$6),IF(AY$5="NUM",REPT("0",AY$6-LEN(PreElaborazione!AY25)),"") &amp; UPPER(PreElaborazione!AY25) &amp; IF(AY$5="ALF",REPT(" ",AY$6-LEN(PreElaborazione!AY25)),""))</f>
        <v xml:space="preserve">   </v>
      </c>
      <c r="AZ24" s="90" t="str">
        <f ca="1">IF(LEN(PreElaborazione!AZ25)&gt;AZ$6,LEFT(PreElaborazione!AZ25,AZ$6),IF(AZ$5="NUM",REPT("0",AZ$6-LEN(PreElaborazione!AZ25)),"") &amp; UPPER(PreElaborazione!AZ25) &amp; IF(AZ$5="ALF",REPT(" ",AZ$6-LEN(PreElaborazione!AZ25)),""))</f>
        <v xml:space="preserve">       </v>
      </c>
      <c r="BA24" s="90" t="str">
        <f ca="1">IF(LEN(PreElaborazione!BA25)&gt;BA$6,LEFT(PreElaborazione!BA25,BA$6),IF(BA$5="NUM",REPT("0",BA$6-LEN(PreElaborazione!BA25)),"") &amp; UPPER(PreElaborazione!BA25) &amp; IF(BA$5="ALF",REPT(" ",BA$6-LEN(PreElaborazione!BA25)),""))</f>
        <v xml:space="preserve">                  </v>
      </c>
      <c r="BB24" s="90" t="str">
        <f ca="1">IF(LEN(PreElaborazione!BB25)&gt;BB$6,LEFT(PreElaborazione!BB25,BB$6),IF(BB$5="NUM",REPT("0",BB$6-LEN(PreElaborazione!BB25)),"") &amp; UPPER(PreElaborazione!BB25) &amp; IF(BB$5="ALF",REPT(" ",BB$6-LEN(PreElaborazione!BB25)),""))</f>
        <v xml:space="preserve">                                    </v>
      </c>
      <c r="BC24" s="90" t="str">
        <f ca="1">IF(LEN(PreElaborazione!BC25)&gt;BC$6,LEFT(PreElaborazione!BC25,BC$6),IF(BC$5="NUM",REPT("0",BC$6-LEN(PreElaborazione!BC25)),"") &amp; UPPER(PreElaborazione!BC25) &amp; IF(BC$5="ALF",REPT(" ",BC$6-LEN(PreElaborazione!BC25)),""))</f>
        <v xml:space="preserve"> </v>
      </c>
      <c r="BD24" s="90" t="str">
        <f ca="1">IF(LEN(PreElaborazione!BD25)&gt;BD$6,LEFT(PreElaborazione!BD25,BD$6),IF(BD$5="NUM",REPT("0",BD$6-LEN(PreElaborazione!BD25)),"") &amp; UPPER(PreElaborazione!BD25) &amp; IF(BD$5="ALF",REPT(" ",BD$6-LEN(PreElaborazione!BD25)),""))</f>
        <v>000</v>
      </c>
      <c r="BE24" s="90" t="str">
        <f ca="1">IF(LEN(PreElaborazione!BE25)&gt;BE$6,LEFT(PreElaborazione!BE25,BE$6),IF(BE$5="NUM",REPT("0",BE$6-LEN(PreElaborazione!BE25)),"") &amp; UPPER(PreElaborazione!BE25) &amp; IF(BE$5="ALF",REPT(" ",BE$6-LEN(PreElaborazione!BE25)),""))</f>
        <v>00000</v>
      </c>
      <c r="BF24" s="90" t="str">
        <f ca="1">IF(LEN(PreElaborazione!BF25)&gt;BF$6,LEFT(PreElaborazione!BF25,BF$6),IF(BF$5="NUM",REPT("0",BF$6-LEN(PreElaborazione!BF25)),"") &amp; UPPER(PreElaborazione!BF25) &amp; IF(BF$5="ALF",REPT(" ",BF$6-LEN(PreElaborazione!BF25)),""))</f>
        <v>00000</v>
      </c>
      <c r="BG24" s="90" t="str">
        <f ca="1">IF(LEN(PreElaborazione!BG25)&gt;BG$6,LEFT(PreElaborazione!BG25,BG$6),IF(BG$5="NUM",REPT("0",BG$6-LEN(PreElaborazione!BG25)),"") &amp; UPPER(PreElaborazione!BG25) &amp; IF(BG$5="ALF",REPT(" ",BG$6-LEN(PreElaborazione!BG25)),""))</f>
        <v xml:space="preserve"> </v>
      </c>
      <c r="BH24" s="90" t="str">
        <f ca="1">IF(LEN(PreElaborazione!BH25)&gt;BH$6,LEFT(PreElaborazione!BH25,BH$6),IF(BH$5="NUM",REPT("0",BH$6-LEN(PreElaborazione!BH25)),"") &amp; UPPER(PreElaborazione!BH25) &amp; IF(BH$5="ALF",REPT(" ",BH$6-LEN(PreElaborazione!BH25)),""))</f>
        <v>000000</v>
      </c>
      <c r="BI24" s="90" t="str">
        <f ca="1">IF(LEN(PreElaborazione!BI25)&gt;BI$6,LEFT(PreElaborazione!BI25,BI$6),IF(BI$5="NUM",REPT("0",BI$6-LEN(PreElaborazione!BI25)),"") &amp; UPPER(PreElaborazione!BI25) &amp; IF(BI$5="ALF",REPT(" ",BI$6-LEN(PreElaborazione!BI25)),""))</f>
        <v xml:space="preserve"> </v>
      </c>
      <c r="BJ24" s="90" t="str">
        <f ca="1">IF(LEN(PreElaborazione!BJ25)&gt;BJ$6,LEFT(PreElaborazione!BJ25,BJ$6),IF(BJ$5="NUM",REPT("0",BJ$6-LEN(PreElaborazione!BJ25)),"") &amp; UPPER(PreElaborazione!BJ25) &amp; IF(BJ$5="ALF",REPT(" ",BJ$6-LEN(PreElaborazione!BJ25)),""))</f>
        <v xml:space="preserve"> </v>
      </c>
      <c r="BK24" s="90" t="str">
        <f ca="1">IF(LEN(PreElaborazione!BK25)&gt;BK$6,LEFT(PreElaborazione!BK25,BK$6),IF(BK$5="NUM",REPT("0",BK$6-LEN(PreElaborazione!BK25)),"") &amp; UPPER(PreElaborazione!BK25) &amp; IF(BK$5="ALF",REPT(" ",BK$6-LEN(PreElaborazione!BK25)),""))</f>
        <v xml:space="preserve"> </v>
      </c>
      <c r="BL24" s="90" t="str">
        <f ca="1">IF(LEN(PreElaborazione!BL25)&gt;BL$6,LEFT(PreElaborazione!BL25,BL$6),IF(BL$5="NUM",REPT("0",BL$6-LEN(PreElaborazione!BL25)),"") &amp; UPPER(PreElaborazione!BL25) &amp; IF(BL$5="ALF",REPT(" ",BL$6-LEN(PreElaborazione!BL25)),""))</f>
        <v xml:space="preserve">   </v>
      </c>
      <c r="BM24" s="90" t="str">
        <f ca="1">IF(LEN(PreElaborazione!BM25)&gt;BM$6,LEFT(PreElaborazione!BM25,BM$6),IF(BM$5="NUM",REPT("0",BM$6-LEN(PreElaborazione!BM25)),"") &amp; UPPER(PreElaborazione!BM25) &amp; IF(BM$5="ALF",REPT(" ",BM$6-LEN(PreElaborazione!BM25)),""))</f>
        <v xml:space="preserve">   </v>
      </c>
      <c r="BN24" s="90" t="str">
        <f ca="1">IF(LEN(PreElaborazione!BN25)&gt;BN$6,LEFT(PreElaborazione!BN25,BN$6),IF(BN$5="NUM",REPT("0",BN$6-LEN(PreElaborazione!BN25)),"") &amp; UPPER(PreElaborazione!BN25) &amp; IF(BN$5="ALF",REPT(" ",BN$6-LEN(PreElaborazione!BN25)),""))</f>
        <v xml:space="preserve"> </v>
      </c>
      <c r="BO24" s="90" t="str">
        <f ca="1">IF(LEN(PreElaborazione!BO25)&gt;BO$6,LEFT(PreElaborazione!BO25,BO$6),IF(BO$5="NUM",REPT("0",BO$6-LEN(PreElaborazione!BO25)),"") &amp; UPPER(PreElaborazione!BO25) &amp; IF(BO$5="ALF",REPT(" ",BO$6-LEN(PreElaborazione!BO25)),""))</f>
        <v>0000</v>
      </c>
      <c r="BP24" s="90" t="str">
        <f ca="1">IF(LEN(PreElaborazione!BP25)&gt;BP$6,LEFT(PreElaborazione!BP25,BP$6),IF(BP$5="NUM",REPT("0",BP$6-LEN(PreElaborazione!BP25)),"") &amp; UPPER(PreElaborazione!BP25) &amp; IF(BP$5="ALF",REPT(" ",BP$6-LEN(PreElaborazione!BP25)),""))</f>
        <v>0000</v>
      </c>
      <c r="BQ24" s="90" t="str">
        <f ca="1">IF(LEN(PreElaborazione!BQ25)&gt;BQ$6,LEFT(PreElaborazione!BQ25,BQ$6),IF(BQ$5="NUM",REPT("0",BQ$6-LEN(PreElaborazione!BQ25)),"") &amp; UPPER(PreElaborazione!BQ25) &amp; IF(BQ$5="ALF",REPT(" ",BQ$6-LEN(PreElaborazione!BQ25)),""))</f>
        <v>0000</v>
      </c>
      <c r="BR24" s="90" t="str">
        <f ca="1">IF(LEN(PreElaborazione!BR25)&gt;BR$6,LEFT(PreElaborazione!BR25,BR$6),IF(BR$5="NUM",REPT("0",BR$6-LEN(PreElaborazione!BR25)),"") &amp; UPPER(PreElaborazione!BR25) &amp; IF(BR$5="ALF",REPT(" ",BR$6-LEN(PreElaborazione!BR25)),""))</f>
        <v xml:space="preserve">     </v>
      </c>
      <c r="BS24" s="90" t="str">
        <f ca="1">IF(LEN(PreElaborazione!BS25)&gt;BS$6,LEFT(PreElaborazione!BS25,BS$6),IF(BS$5="NUM",REPT("0",BS$6-LEN(PreElaborazione!BS25)),"") &amp; UPPER(PreElaborazione!BS25) &amp; IF(BS$5="ALF",REPT(" ",BS$6-LEN(PreElaborazione!BS25)),""))</f>
        <v xml:space="preserve">     </v>
      </c>
      <c r="BT24" s="90" t="str">
        <f ca="1">IF(LEN(PreElaborazione!BT25)&gt;BT$6,LEFT(PreElaborazione!BT25,BT$6),IF(BT$5="NUM",REPT("0",BT$6-LEN(PreElaborazione!BT25)),"") &amp; UPPER(PreElaborazione!BT25) &amp; IF(BT$5="ALF",REPT(" ",BT$6-LEN(PreElaborazione!BT25)),""))</f>
        <v xml:space="preserve">    </v>
      </c>
      <c r="BU24" s="90" t="str">
        <f ca="1">IF(LEN(PreElaborazione!BU25)&gt;BU$6,LEFT(PreElaborazione!BU25,BU$6),IF(BU$5="NUM",REPT("0",BU$6-LEN(PreElaborazione!BU25)),"") &amp; UPPER(PreElaborazione!BU25) &amp; IF(BU$5="ALF",REPT(" ",BU$6-LEN(PreElaborazione!BU25)),""))</f>
        <v xml:space="preserve">   </v>
      </c>
      <c r="BV24" s="90" t="str">
        <f ca="1">IF(LEN(PreElaborazione!BV25)&gt;BV$6,LEFT(PreElaborazione!BV25,BV$6),IF(BV$5="NUM",REPT("0",BV$6-LEN(PreElaborazione!BV25)),"") &amp; UPPER(PreElaborazione!BV25) &amp; IF(BV$5="ALF",REPT(" ",BV$6-LEN(PreElaborazione!BV25)),""))</f>
        <v xml:space="preserve">                                    </v>
      </c>
      <c r="BW24" s="90" t="str">
        <f ca="1">IF(LEN(PreElaborazione!BW25)&gt;BW$6,LEFT(PreElaborazione!BW25,BW$6),IF(BW$5="NUM",REPT("0",BW$6-LEN(PreElaborazione!BW25)),"") &amp; UPPER(PreElaborazione!BW25) &amp; IF(BW$5="ALF",REPT(" ",BW$6-LEN(PreElaborazione!BW25)),""))</f>
        <v xml:space="preserve">                                    </v>
      </c>
      <c r="BX24" s="90" t="str">
        <f ca="1">IF(LEN(PreElaborazione!BX25)&gt;BX$6,LEFT(PreElaborazione!BX25,BX$6),IF(BX$5="NUM",REPT("0",BX$6-LEN(PreElaborazione!BX25)),"") &amp; UPPER(PreElaborazione!BX25) &amp; IF(BX$5="ALF",REPT(" ",BX$6-LEN(PreElaborazione!BX25)),""))</f>
        <v xml:space="preserve">  </v>
      </c>
      <c r="BY24" s="90" t="str">
        <f ca="1">IF(LEN(PreElaborazione!BY25)&gt;BY$6,LEFT(PreElaborazione!BY25,BY$6),IF(BY$5="NUM",REPT("0",BY$6-LEN(PreElaborazione!BY25)),"") &amp; UPPER(PreElaborazione!BY25) &amp; IF(BY$5="ALF",REPT(" ",BY$6-LEN(PreElaborazione!BY25)),""))</f>
        <v>00</v>
      </c>
      <c r="BZ24" s="90" t="str">
        <f ca="1">IF(LEN(PreElaborazione!BZ25)&gt;BZ$6,LEFT(PreElaborazione!BZ25,BZ$6),IF(BZ$5="NUM",REPT("0",BZ$6-LEN(PreElaborazione!BZ25)),"") &amp; UPPER(PreElaborazione!BZ25) &amp; IF(BZ$5="ALF",REPT(" ",BZ$6-LEN(PreElaborazione!BZ25)),""))</f>
        <v xml:space="preserve">                                           </v>
      </c>
      <c r="CA24" s="90" t="str">
        <f ca="1">IF(LEN(PreElaborazione!CA25)&gt;CA$6,LEFT(PreElaborazione!CA25,CA$6),IF(CA$5="NUM",REPT("0",CA$6-LEN(PreElaborazione!CA25)),"") &amp; UPPER(PreElaborazione!CA25) &amp; IF(CA$5="ALF",REPT(" ",CA$6-LEN(PreElaborazione!CA25)),""))</f>
        <v xml:space="preserve">                                    </v>
      </c>
      <c r="CB24" s="90" t="str">
        <f ca="1">IF(LEN(PreElaborazione!CB25)&gt;CB$6,LEFT(PreElaborazione!CB25,CB$6),IF(CB$5="NUM",REPT("0",CB$6-LEN(PreElaborazione!CB25)),"") &amp; UPPER(PreElaborazione!CB25) &amp; IF(CB$5="ALF",REPT(" ",CB$6-LEN(PreElaborazione!CB25)),""))</f>
        <v xml:space="preserve">                                    </v>
      </c>
      <c r="CC24" s="90" t="str">
        <f ca="1">IF(LEN(PreElaborazione!CC25)&gt;CC$6,LEFT(PreElaborazione!CC25,CC$6),IF(CC$5="NUM",REPT("0",CC$6-LEN(PreElaborazione!CC25)),"") &amp; UPPER(PreElaborazione!CC25) &amp; IF(CC$5="ALF",REPT(" ",CC$6-LEN(PreElaborazione!CC25)),""))</f>
        <v xml:space="preserve">                                    </v>
      </c>
      <c r="CD24" s="90" t="str">
        <f ca="1">IF(LEN(PreElaborazione!CD25)&gt;CD$6,LEFT(PreElaborazione!CD25,CD$6),IF(CD$5="NUM",REPT("0",CD$6-LEN(PreElaborazione!CD25)),"") &amp; UPPER(PreElaborazione!CD25) &amp; IF(CD$5="ALF",REPT(" ",CD$6-LEN(PreElaborazione!CD25)),""))</f>
        <v xml:space="preserve">                                    </v>
      </c>
      <c r="CE24" s="90" t="str">
        <f ca="1">IF(LEN(PreElaborazione!CE25)&gt;CE$6,LEFT(PreElaborazione!CE25,CE$6),IF(CE$5="NUM",REPT("0",CE$6-LEN(PreElaborazione!CE25)),"") &amp; UPPER(PreElaborazione!CE25) &amp; IF(CE$5="ALF",REPT(" ",CE$6-LEN(PreElaborazione!CE25)),""))</f>
        <v xml:space="preserve">                                    </v>
      </c>
      <c r="CF24" s="90" t="str">
        <f ca="1">IF(LEN(PreElaborazione!CF25)&gt;CF$6,LEFT(PreElaborazione!CF25,CF$6),IF(CF$5="NUM",REPT("0",CF$6-LEN(PreElaborazione!CF25)),"") &amp; UPPER(PreElaborazione!CF25) &amp; IF(CF$5="ALF",REPT(" ",CF$6-LEN(PreElaborazione!CF25)),""))</f>
        <v xml:space="preserve">                                    </v>
      </c>
      <c r="CG24" s="90" t="str">
        <f ca="1">IF(LEN(PreElaborazione!CG25)&gt;CG$6,LEFT(PreElaborazione!CG25,CG$6),IF(CG$5="NUM",REPT("0",CG$6-LEN(PreElaborazione!CG25)),"") &amp; UPPER(PreElaborazione!CG25) &amp; IF(CG$5="ALF",REPT(" ",CG$6-LEN(PreElaborazione!CG25)),""))</f>
        <v xml:space="preserve">                                    </v>
      </c>
      <c r="CH24" s="90" t="str">
        <f ca="1">IF(LEN(PreElaborazione!CH25)&gt;CH$6,LEFT(PreElaborazione!CH25,CH$6),IF(CH$5="NUM",REPT("0",CH$6-LEN(PreElaborazione!CH25)),"") &amp; UPPER(PreElaborazione!CH25) &amp; IF(CH$5="ALF",REPT(" ",CH$6-LEN(PreElaborazione!CH25)),""))</f>
        <v xml:space="preserve">                                    </v>
      </c>
      <c r="CI24" s="90" t="str">
        <f ca="1">IF(LEN(PreElaborazione!CI25)&gt;CI$6,LEFT(PreElaborazione!CI25,CI$6),IF(CI$5="NUM",REPT("0",CI$6-LEN(PreElaborazione!CI25)),"") &amp; UPPER(PreElaborazione!CI25) &amp; IF(CI$5="ALF",REPT(" ",CI$6-LEN(PreElaborazione!CI25)),""))</f>
        <v xml:space="preserve">                                    </v>
      </c>
      <c r="CJ24" s="90" t="str">
        <f ca="1">IF(LEN(PreElaborazione!CJ25)&gt;CJ$6,LEFT(PreElaborazione!CJ25,CJ$6),IF(CJ$5="NUM",REPT("0",CJ$6-LEN(PreElaborazione!CJ25)),"") &amp; UPPER(PreElaborazione!CJ25) &amp; IF(CJ$5="ALF",REPT(" ",CJ$6-LEN(PreElaborazione!CJ25)),""))</f>
        <v xml:space="preserve">                                    </v>
      </c>
      <c r="CK24" s="90" t="str">
        <f ca="1">IF(LEN(PreElaborazione!CK25)&gt;CK$6,LEFT(PreElaborazione!CK25,CK$6),IF(CK$5="NUM",REPT("0",CK$6-LEN(PreElaborazione!CK25)),"") &amp; UPPER(PreElaborazione!CK25) &amp; IF(CK$5="ALF",REPT(" ",CK$6-LEN(PreElaborazione!CK25)),""))</f>
        <v xml:space="preserve">                                    </v>
      </c>
      <c r="CL24" s="90" t="str">
        <f ca="1">IF(LEN(PreElaborazione!CL25)&gt;CL$6,LEFT(PreElaborazione!CL25,CL$6),IF(CL$5="NUM",REPT("0",CL$6-LEN(PreElaborazione!CL25)),"") &amp; UPPER(PreElaborazione!CL25) &amp; IF(CL$5="ALF",REPT(" ",CL$6-LEN(PreElaborazione!CL25)),""))</f>
        <v xml:space="preserve">                                    </v>
      </c>
      <c r="CM24" s="90" t="str">
        <f ca="1">IF(LEN(PreElaborazione!CM25)&gt;CM$6,LEFT(PreElaborazione!CM25,CM$6),IF(CM$5="NUM",REPT("0",CM$6-LEN(PreElaborazione!CM25)),"") &amp; UPPER(PreElaborazione!CM25) &amp; IF(CM$5="ALF",REPT(" ",CM$6-LEN(PreElaborazione!CM25)),""))</f>
        <v xml:space="preserve">                                    </v>
      </c>
      <c r="CN24" s="90" t="str">
        <f ca="1">IF(LEN(PreElaborazione!CN25)&gt;CN$6,LEFT(PreElaborazione!CN25,CN$6),IF(CN$5="NUM",REPT("0",CN$6-LEN(PreElaborazione!CN25)),"") &amp; UPPER(PreElaborazione!CN25) &amp; IF(CN$5="ALF",REPT(" ",CN$6-LEN(PreElaborazione!CN25)),""))</f>
        <v xml:space="preserve">                                                                                                                                          </v>
      </c>
      <c r="CO24" s="90" t="str">
        <f ca="1">IF(LEN(PreElaborazione!CO25)&gt;CO$6,LEFT(PreElaborazione!CO25,CO$6),IF(CO$5="NUM",REPT("0",CO$6-LEN(PreElaborazione!CO25)),"") &amp; UPPER(PreElaborazione!CO25) &amp; IF(CO$5="ALF",REPT(" ",CO$6-LEN(PreElaborazione!CO25)),""))</f>
        <v xml:space="preserve">                                    </v>
      </c>
      <c r="CP24" s="90" t="str">
        <f ca="1">IF(LEN(PreElaborazione!CP25)&gt;CP$6,LEFT(PreElaborazione!CP25,CP$6),IF(CP$5="NUM",REPT("0",CP$6-LEN(PreElaborazione!CP25)),"") &amp; UPPER(PreElaborazione!CP25) &amp; IF(CP$5="ALF",REPT(" ",CP$6-LEN(PreElaborazione!CP25)),""))</f>
        <v xml:space="preserve">                                    </v>
      </c>
      <c r="CQ24" s="90" t="str">
        <f ca="1">IF(LEN(PreElaborazione!CQ25)&gt;CQ$6,LEFT(PreElaborazione!CQ25,CQ$6),IF(CQ$5="NUM",REPT("0",CQ$6-LEN(PreElaborazione!CQ25)),"") &amp; UPPER(PreElaborazione!CQ25) &amp; IF(CQ$5="ALF",REPT(" ",CQ$6-LEN(PreElaborazione!CQ25)),""))</f>
        <v xml:space="preserve">                                    </v>
      </c>
      <c r="CR24" s="90" t="str">
        <f ca="1">IF(LEN(PreElaborazione!CR25)&gt;CR$6,LEFT(PreElaborazione!CR25,CR$6),IF(CR$5="NUM",REPT("0",CR$6-LEN(PreElaborazione!CR25)),"") &amp; UPPER(PreElaborazione!CR25) &amp; IF(CR$5="ALF",REPT(" ",CR$6-LEN(PreElaborazione!CR25)),""))</f>
        <v xml:space="preserve">                                    </v>
      </c>
      <c r="CS24" s="90" t="str">
        <f ca="1">IF(LEN(PreElaborazione!CS25)&gt;CS$6,LEFT(PreElaborazione!CS25,CS$6),IF(CS$5="NUM",REPT("0",CS$6-LEN(PreElaborazione!CS25)),"") &amp; UPPER(PreElaborazione!CS25) &amp; IF(CS$5="ALF",REPT(" ",CS$6-LEN(PreElaborazione!CS25)),""))</f>
        <v xml:space="preserve">                                    </v>
      </c>
      <c r="CT24" s="90" t="str">
        <f ca="1">IF(LEN(PreElaborazione!CT25)&gt;CT$6,LEFT(PreElaborazione!CT25,CT$6),IF(CT$5="NUM",REPT("0",CT$6-LEN(PreElaborazione!CT25)),"") &amp; UPPER(PreElaborazione!CT25) &amp; IF(CT$5="ALF",REPT(" ",CT$6-LEN(PreElaborazione!CT25)),""))</f>
        <v xml:space="preserve">                                    </v>
      </c>
      <c r="CU24" s="90" t="str">
        <f ca="1">IF(LEN(PreElaborazione!CU25)&gt;CU$6,LEFT(PreElaborazione!CU25,CU$6),IF(CU$5="NUM",REPT("0",CU$6-LEN(PreElaborazione!CU25)),"") &amp; UPPER(PreElaborazione!CU25) &amp; IF(CU$5="ALF",REPT(" ",CU$6-LEN(PreElaborazione!CU25)),""))</f>
        <v xml:space="preserve">                                    </v>
      </c>
      <c r="CV24" s="90" t="str">
        <f ca="1">IF(LEN(PreElaborazione!CV25)&gt;CV$6,LEFT(PreElaborazione!CV25,CV$6),IF(CV$5="NUM",REPT("0",CV$6-LEN(PreElaborazione!CV25)),"") &amp; UPPER(PreElaborazione!CV25) &amp; IF(CV$5="ALF",REPT(" ",CV$6-LEN(PreElaborazione!CV25)),""))</f>
        <v xml:space="preserve">                                    </v>
      </c>
      <c r="CW24" s="90" t="str">
        <f ca="1">IF(LEN(PreElaborazione!CW25)&gt;CW$6,LEFT(PreElaborazione!CW25,CW$6),IF(CW$5="NUM",REPT("0",CW$6-LEN(PreElaborazione!CW25)),"") &amp; UPPER(PreElaborazione!CW25) &amp; IF(CW$5="ALF",REPT(" ",CW$6-LEN(PreElaborazione!CW25)),""))</f>
        <v xml:space="preserve">                                    </v>
      </c>
      <c r="CX24" s="90" t="str">
        <f ca="1">IF(LEN(PreElaborazione!CX25)&gt;CX$6,LEFT(PreElaborazione!CX25,CX$6),IF(CX$5="NUM",REPT("0",CX$6-LEN(PreElaborazione!CX25)),"") &amp; UPPER(PreElaborazione!CX25) &amp; IF(CX$5="ALF",REPT(" ",CX$6-LEN(PreElaborazione!CX25)),""))</f>
        <v xml:space="preserve">                                    </v>
      </c>
      <c r="CY24" s="90" t="str">
        <f ca="1">IF(LEN(PreElaborazione!CY25)&gt;CY$6,LEFT(PreElaborazione!CY25,CY$6),IF(CY$5="NUM",REPT("0",CY$6-LEN(PreElaborazione!CY25)),"") &amp; UPPER(PreElaborazione!CY25) &amp; IF(CY$5="ALF",REPT(" ",CY$6-LEN(PreElaborazione!CY25)),""))</f>
        <v xml:space="preserve">                                    </v>
      </c>
      <c r="CZ24" s="90" t="str">
        <f ca="1">IF(LEN(PreElaborazione!CZ25)&gt;CZ$6,LEFT(PreElaborazione!CZ25,CZ$6),IF(CZ$5="NUM",REPT("0",CZ$6-LEN(PreElaborazione!CZ25)),"") &amp; UPPER(PreElaborazione!CZ25) &amp; IF(CZ$5="ALF",REPT(" ",CZ$6-LEN(PreElaborazione!CZ25)),""))</f>
        <v xml:space="preserve">                                    </v>
      </c>
      <c r="DA24" s="90" t="str">
        <f ca="1">IF(LEN(PreElaborazione!DA25)&gt;DA$6,LEFT(PreElaborazione!DA25,DA$6),IF(DA$5="NUM",REPT("0",DA$6-LEN(PreElaborazione!DA25)),"") &amp; UPPER(PreElaborazione!DA25) &amp; IF(DA$5="ALF",REPT(" ",DA$6-LEN(PreElaborazione!DA25)),""))</f>
        <v xml:space="preserve">                                    </v>
      </c>
      <c r="DB24" s="90" t="str">
        <f ca="1">IF(LEN(PreElaborazione!DB25)&gt;DB$6,LEFT(PreElaborazione!DB25,DB$6),IF(DB$5="NUM",REPT("0",DB$6-LEN(PreElaborazione!DB25)),"") &amp; UPPER(PreElaborazione!DB25) &amp; IF(DB$5="ALF",REPT(" ",DB$6-LEN(PreElaborazione!DB25)),""))</f>
        <v xml:space="preserve">                                                                                                                                          </v>
      </c>
    </row>
    <row r="25" spans="1:106" s="1" customFormat="1" ht="15" customHeight="1">
      <c r="A25" s="92" t="str">
        <f ca="1">IF(LEN(PreElaborazione!A26)&gt;A$6,LEFT(PreElaborazione!A26,A$6),IF(A$5="NUM",REPT("0",A$6-LEN(PreElaborazione!A26)),"") &amp; UPPER(PreElaborazione!A26) &amp; IF(A$5="ALF",REPT(" ",A$6-LEN(PreElaborazione!A26)),""))</f>
        <v/>
      </c>
      <c r="B25" s="90" t="str">
        <f ca="1">IF(LEN(PreElaborazione!B26)&gt;B$6,LEFT(PreElaborazione!B26,B$6),IF(B$5="NUM",REPT("0",B$6-LEN(PreElaborazione!B26)),"") &amp; UPPER(PreElaborazione!B26) &amp; IF(B$5="ALF",REPT(" ",B$6-LEN(PreElaborazione!B26)),""))</f>
        <v xml:space="preserve"> </v>
      </c>
      <c r="C25" s="90" t="str">
        <f ca="1">IF(LEN(PreElaborazione!C26)&gt;C$6,LEFT(PreElaborazione!C26,C$6),IF(C$5="NUM",REPT("0",C$6-LEN(PreElaborazione!C26)),"") &amp; UPPER(PreElaborazione!C26) &amp; IF(C$5="ALF",REPT(" ",C$6-LEN(PreElaborazione!C26)),""))</f>
        <v xml:space="preserve">    </v>
      </c>
      <c r="D25" s="90" t="str">
        <f ca="1">IF(LEN(PreElaborazione!D26)&gt;D$6,LEFT(PreElaborazione!D26,D$6),IF(D$5="NUM",REPT("0",D$6-LEN(PreElaborazione!D26)),"") &amp; UPPER(PreElaborazione!D26) &amp; IF(D$5="ALF",REPT(" ",D$6-LEN(PreElaborazione!D26)),""))</f>
        <v>0000</v>
      </c>
      <c r="E25" s="90" t="str">
        <f ca="1">IF(LEN(PreElaborazione!E26)&gt;E$6,LEFT(PreElaborazione!E26,E$6),IF(E$5="NUM",REPT("0",E$6-LEN(PreElaborazione!E26)),"") &amp; UPPER(PreElaborazione!E26) &amp; IF(E$5="ALF",REPT(" ",E$6-LEN(PreElaborazione!E26)),""))</f>
        <v xml:space="preserve">  </v>
      </c>
      <c r="F25" s="90" t="str">
        <f ca="1">IF(LEN(PreElaborazione!F26)&gt;F$6,LEFT(PreElaborazione!F26,F$6),IF(F$5="NUM",REPT("0",F$6-LEN(PreElaborazione!F26)),"") &amp; UPPER(PreElaborazione!F26) &amp; IF(F$5="ALF",REPT(" ",F$6-LEN(PreElaborazione!F26)),""))</f>
        <v>0000</v>
      </c>
      <c r="G25" s="90" t="str">
        <f ca="1">IF(LEN(PreElaborazione!G26)&gt;G$6,LEFT(PreElaborazione!G26,G$6),IF(G$5="NUM",REPT("0",G$6-LEN(PreElaborazione!G26)),"") &amp; UPPER(PreElaborazione!G26) &amp; IF(G$5="ALF",REPT(" ",G$6-LEN(PreElaborazione!G26)),""))</f>
        <v xml:space="preserve">   </v>
      </c>
      <c r="H25" s="90" t="str">
        <f ca="1">IF(LEN(PreElaborazione!H26)&gt;H$6,LEFT(PreElaborazione!H26,H$6),IF(H$5="NUM",REPT("0",H$6-LEN(PreElaborazione!H26)),"") &amp; UPPER(PreElaborazione!H26) &amp; IF(H$5="ALF",REPT(" ",H$6-LEN(PreElaborazione!H26)),""))</f>
        <v xml:space="preserve">      </v>
      </c>
      <c r="I25" s="90" t="str">
        <f ca="1">IF(LEN(PreElaborazione!I26)&gt;I$6,LEFT(PreElaborazione!I26,I$6),IF(I$5="NUM",REPT("0",I$6-LEN(PreElaborazione!I26)),"") &amp; UPPER(PreElaborazione!I26) &amp; IF(I$5="ALF",REPT(" ",I$6-LEN(PreElaborazione!I26)),""))</f>
        <v xml:space="preserve"> </v>
      </c>
      <c r="J25" s="90" t="str">
        <f ca="1">IF(LEN(PreElaborazione!J26)&gt;J$6,LEFT(PreElaborazione!J26,J$6),IF(J$5="NUM",REPT("0",J$6-LEN(PreElaborazione!J26)),"") &amp; UPPER(PreElaborazione!J26) &amp; IF(J$5="ALF",REPT(" ",J$6-LEN(PreElaborazione!J26)),""))</f>
        <v xml:space="preserve">                </v>
      </c>
      <c r="K25" s="90" t="str">
        <f ca="1">IF(LEN(PreElaborazione!K26)&gt;K$6,LEFT(PreElaborazione!K26,K$6),IF(K$5="NUM",REPT("0",K$6-LEN(PreElaborazione!K26)),"") &amp; UPPER(PreElaborazione!K26) &amp; IF(K$5="ALF",REPT(" ",K$6-LEN(PreElaborazione!K26)),""))</f>
        <v xml:space="preserve"> </v>
      </c>
      <c r="L25" s="90" t="str">
        <f ca="1">IF(LEN(PreElaborazione!L26)&gt;L$6,LEFT(PreElaborazione!L26,L$6),IF(L$5="NUM",REPT("0",L$6-LEN(PreElaborazione!L26)),"") &amp; UPPER(PreElaborazione!L26) &amp; IF(L$5="ALF",REPT(" ",L$6-LEN(PreElaborazione!L26)),""))</f>
        <v>0000</v>
      </c>
      <c r="M25" s="90" t="str">
        <f ca="1">IF(LEN(PreElaborazione!M26)&gt;M$6,LEFT(PreElaborazione!M26,M$6),IF(M$5="NUM",REPT("0",M$6-LEN(PreElaborazione!M26)),"") &amp; UPPER(PreElaborazione!M26) &amp; IF(M$5="ALF",REPT(" ",M$6-LEN(PreElaborazione!M26)),""))</f>
        <v xml:space="preserve">                                    </v>
      </c>
      <c r="N25" s="90" t="str">
        <f ca="1">IF(LEN(PreElaborazione!N26)&gt;N$6,LEFT(PreElaborazione!N26,N$6),IF(N$5="NUM",REPT("0",N$6-LEN(PreElaborazione!N26)),"") &amp; UPPER(PreElaborazione!N26) &amp; IF(N$5="ALF",REPT(" ",N$6-LEN(PreElaborazione!N26)),""))</f>
        <v>00000000</v>
      </c>
      <c r="O25" s="90" t="str">
        <f ca="1">IF(LEN(PreElaborazione!O26)&gt;O$6,LEFT(PreElaborazione!O26,O$6),IF(O$5="NUM",REPT("0",O$6-LEN(PreElaborazione!O26)),"") &amp; UPPER(PreElaborazione!O26) &amp; IF(O$5="ALF",REPT(" ",O$6-LEN(PreElaborazione!O26)),""))</f>
        <v xml:space="preserve">                                          </v>
      </c>
      <c r="P25" s="90" t="str">
        <f ca="1">IF(LEN(PreElaborazione!P26)&gt;P$6,LEFT(PreElaborazione!P26,P$6),IF(P$5="NUM",REPT("0",P$6-LEN(PreElaborazione!P26)),"") &amp; UPPER(PreElaborazione!P26) &amp; IF(P$5="ALF",REPT(" ",P$6-LEN(PreElaborazione!P26)),""))</f>
        <v xml:space="preserve">          </v>
      </c>
      <c r="Q25" s="90" t="str">
        <f ca="1">IF(LEN(PreElaborazione!Q26)&gt;Q$6,LEFT(PreElaborazione!Q26,Q$6),IF(Q$5="NUM",REPT("0",Q$6-LEN(PreElaborazione!Q26)),"") &amp; UPPER(PreElaborazione!Q26) &amp; IF(Q$5="ALF",REPT(" ",Q$6-LEN(PreElaborazione!Q26)),""))</f>
        <v xml:space="preserve">                         </v>
      </c>
      <c r="R25" s="90" t="str">
        <f ca="1">IF(LEN(PreElaborazione!R26)&gt;R$6,LEFT(PreElaborazione!R26,R$6),IF(R$5="NUM",REPT("0",R$6-LEN(PreElaborazione!R26)),"") &amp; UPPER(PreElaborazione!R26) &amp; IF(R$5="ALF",REPT(" ",R$6-LEN(PreElaborazione!R26)),""))</f>
        <v xml:space="preserve">                                   </v>
      </c>
      <c r="S25" s="90" t="str">
        <f ca="1">IF(LEN(PreElaborazione!S26)&gt;S$6,LEFT(PreElaborazione!S26,S$6),IF(S$5="NUM",REPT("0",S$6-LEN(PreElaborazione!S26)),"") &amp; UPPER(PreElaborazione!S26) &amp; IF(S$5="ALF",REPT(" ",S$6-LEN(PreElaborazione!S26)),""))</f>
        <v xml:space="preserve">                                          </v>
      </c>
      <c r="T25" s="90" t="str">
        <f ca="1">IF(LEN(PreElaborazione!T26)&gt;T$6,LEFT(PreElaborazione!T26,T$6),IF(T$5="NUM",REPT("0",T$6-LEN(PreElaborazione!T26)),"") &amp; UPPER(PreElaborazione!T26) &amp; IF(T$5="ALF",REPT(" ",T$6-LEN(PreElaborazione!T26)),""))</f>
        <v xml:space="preserve">                                        </v>
      </c>
      <c r="U25" s="90" t="str">
        <f ca="1">IF(LEN(PreElaborazione!U26)&gt;U$6,LEFT(PreElaborazione!U26,U$6),IF(U$5="NUM",REPT("0",U$6-LEN(PreElaborazione!U26)),"") &amp; UPPER(PreElaborazione!U26) &amp; IF(U$5="ALF",REPT(" ",U$6-LEN(PreElaborazione!U26)),""))</f>
        <v xml:space="preserve">  </v>
      </c>
      <c r="V25" s="90" t="str">
        <f ca="1">IF(LEN(PreElaborazione!V26)&gt;V$6,LEFT(PreElaborazione!V26,V$6),IF(V$5="NUM",REPT("0",V$6-LEN(PreElaborazione!V26)),"") &amp; UPPER(PreElaborazione!V26) &amp; IF(V$5="ALF",REPT(" ",V$6-LEN(PreElaborazione!V26)),""))</f>
        <v xml:space="preserve">            </v>
      </c>
      <c r="W25" s="90" t="str">
        <f ca="1">IF(LEN(PreElaborazione!W26)&gt;W$6,LEFT(PreElaborazione!W26,W$6),IF(W$5="NUM",REPT("0",W$6-LEN(PreElaborazione!W26)),"") &amp; UPPER(PreElaborazione!W26) &amp; IF(W$5="ALF",REPT(" ",W$6-LEN(PreElaborazione!W26)),""))</f>
        <v xml:space="preserve">    </v>
      </c>
      <c r="X25" s="90" t="str">
        <f ca="1">IF(LEN(PreElaborazione!X26)&gt;X$6,LEFT(PreElaborazione!X26,X$6),IF(X$5="NUM",REPT("0",X$6-LEN(PreElaborazione!X26)),"") &amp; UPPER(PreElaborazione!X26) &amp; IF(X$5="ALF",REPT(" ",X$6-LEN(PreElaborazione!X26)),""))</f>
        <v>00000</v>
      </c>
      <c r="Y25" s="90" t="str">
        <f ca="1">IF(LEN(PreElaborazione!Y26)&gt;Y$6,LEFT(PreElaborazione!Y26,Y$6),IF(Y$5="NUM",REPT("0",Y$6-LEN(PreElaborazione!Y26)),"") &amp; UPPER(PreElaborazione!Y26) &amp; IF(Y$5="ALF",REPT(" ",Y$6-LEN(PreElaborazione!Y26)),""))</f>
        <v xml:space="preserve">   </v>
      </c>
      <c r="Z25" s="90" t="str">
        <f ca="1">IF(LEN(PreElaborazione!Z26)&gt;Z$6,LEFT(PreElaborazione!Z26,Z$6),IF(Z$5="NUM",REPT("0",Z$6-LEN(PreElaborazione!Z26)),"") &amp; UPPER(PreElaborazione!Z26) &amp; IF(Z$5="ALF",REPT(" ",Z$6-LEN(PreElaborazione!Z26)),""))</f>
        <v xml:space="preserve">   </v>
      </c>
      <c r="AA25" s="90" t="str">
        <f ca="1">IF(LEN(PreElaborazione!AA26)&gt;AA$6,LEFT(PreElaborazione!AA26,AA$6),IF(AA$5="NUM",REPT("0",AA$6-LEN(PreElaborazione!AA26)),"") &amp; UPPER(PreElaborazione!AA26) &amp; IF(AA$5="ALF",REPT(" ",AA$6-LEN(PreElaborazione!AA26)),""))</f>
        <v>0</v>
      </c>
      <c r="AB25" s="90" t="str">
        <f ca="1">IF(LEN(PreElaborazione!AB26)&gt;AB$6,LEFT(PreElaborazione!AB26,AB$6),IF(AB$5="NUM",REPT("0",AB$6-LEN(PreElaborazione!AB26)),"") &amp; UPPER(PreElaborazione!AB26) &amp; IF(AB$5="ALF",REPT(" ",AB$6-LEN(PreElaborazione!AB26)),""))</f>
        <v>00</v>
      </c>
      <c r="AC25" s="90" t="str">
        <f ca="1">IF(LEN(PreElaborazione!AC26)&gt;AC$6,LEFT(PreElaborazione!AC26,AC$6),IF(AC$5="NUM",REPT("0",AC$6-LEN(PreElaborazione!AC26)),"") &amp; UPPER(PreElaborazione!AC26) &amp; IF(AC$5="ALF",REPT(" ",AC$6-LEN(PreElaborazione!AC26)),""))</f>
        <v>0000000</v>
      </c>
      <c r="AD25" s="90" t="str">
        <f ca="1">IF(LEN(PreElaborazione!AD26)&gt;AD$6,LEFT(PreElaborazione!AD26,AD$6),IF(AD$5="NUM",REPT("0",AD$6-LEN(PreElaborazione!AD26)),"") &amp; UPPER(PreElaborazione!AD26) &amp; IF(AD$5="ALF",REPT(" ",AD$6-LEN(PreElaborazione!AD26)),""))</f>
        <v>00000</v>
      </c>
      <c r="AE25" s="90" t="str">
        <f ca="1">IF(LEN(PreElaborazione!AE26)&gt;AE$6,LEFT(PreElaborazione!AE26,AE$6),IF(AE$5="NUM",REPT("0",AE$6-LEN(PreElaborazione!AE26)),"") &amp; UPPER(PreElaborazione!AE26) &amp; IF(AE$5="ALF",REPT(" ",AE$6-LEN(PreElaborazione!AE26)),""))</f>
        <v xml:space="preserve"> </v>
      </c>
      <c r="AF25" s="90" t="str">
        <f ca="1">IF(LEN(PreElaborazione!AF26)&gt;AF$6,LEFT(PreElaborazione!AF26,AF$6),IF(AF$5="NUM",REPT("0",AF$6-LEN(PreElaborazione!AF26)),"") &amp; UPPER(PreElaborazione!AF26) &amp; IF(AF$5="ALF",REPT(" ",AF$6-LEN(PreElaborazione!AF26)),""))</f>
        <v>00000</v>
      </c>
      <c r="AG25" s="90" t="str">
        <f ca="1">IF(LEN(PreElaborazione!AG26)&gt;AG$6,LEFT(PreElaborazione!AG26,AG$6),IF(AG$5="NUM",REPT("0",AG$6-LEN(PreElaborazione!AG26)),"") &amp; UPPER(PreElaborazione!AG26) &amp; IF(AG$5="ALF",REPT(" ",AG$6-LEN(PreElaborazione!AG26)),""))</f>
        <v>000</v>
      </c>
      <c r="AH25" s="90" t="str">
        <f ca="1">IF(LEN(PreElaborazione!AH26)&gt;AH$6,LEFT(PreElaborazione!AH26,AH$6),IF(AH$5="NUM",REPT("0",AH$6-LEN(PreElaborazione!AH26)),"") &amp; UPPER(PreElaborazione!AH26) &amp; IF(AH$5="ALF",REPT(" ",AH$6-LEN(PreElaborazione!AH26)),""))</f>
        <v>0</v>
      </c>
      <c r="AI25" s="90" t="str">
        <f ca="1">IF(LEN(PreElaborazione!AI26)&gt;AI$6,LEFT(PreElaborazione!AI26,AI$6),IF(AI$5="NUM",REPT("0",AI$6-LEN(PreElaborazione!AI26)),"") &amp; UPPER(PreElaborazione!AI26) &amp; IF(AI$5="ALF",REPT(" ",AI$6-LEN(PreElaborazione!AI26)),""))</f>
        <v>000</v>
      </c>
      <c r="AJ25" s="90" t="str">
        <f ca="1">IF(LEN(PreElaborazione!AJ26)&gt;AJ$6,LEFT(PreElaborazione!AJ26,AJ$6),IF(AJ$5="NUM",REPT("0",AJ$6-LEN(PreElaborazione!AJ26)),"") &amp; UPPER(PreElaborazione!AJ26) &amp; IF(AJ$5="ALF",REPT(" ",AJ$6-LEN(PreElaborazione!AJ26)),""))</f>
        <v>00000</v>
      </c>
      <c r="AK25" s="90" t="str">
        <f ca="1">IF(LEN(PreElaborazione!AK26)&gt;AK$6,LEFT(PreElaborazione!AK26,AK$6),IF(AK$5="NUM",REPT("0",AK$6-LEN(PreElaborazione!AK26)),"") &amp; UPPER(PreElaborazione!AK26) &amp; IF(AK$5="ALF",REPT(" ",AK$6-LEN(PreElaborazione!AK26)),""))</f>
        <v>0000</v>
      </c>
      <c r="AL25" s="90" t="str">
        <f ca="1">IF(LEN(PreElaborazione!AL26)&gt;AL$6,LEFT(PreElaborazione!AL26,AL$6),IF(AL$5="NUM",REPT("0",AL$6-LEN(PreElaborazione!AL26)),"") &amp; UPPER(PreElaborazione!AL26) &amp; IF(AL$5="ALF",REPT(" ",AL$6-LEN(PreElaborazione!AL26)),""))</f>
        <v>0000</v>
      </c>
      <c r="AM25" s="90" t="str">
        <f ca="1">IF(LEN(PreElaborazione!AM26)&gt;AM$6,LEFT(PreElaborazione!AM26,AM$6),IF(AM$5="NUM",REPT("0",AM$6-LEN(PreElaborazione!AM26)),"") &amp; UPPER(PreElaborazione!AM26) &amp; IF(AM$5="ALF",REPT(" ",AM$6-LEN(PreElaborazione!AM26)),""))</f>
        <v>0000</v>
      </c>
      <c r="AN25" s="90" t="str">
        <f ca="1">IF(LEN(PreElaborazione!AN26)&gt;AN$6,LEFT(PreElaborazione!AN26,AN$6),IF(AN$5="NUM",REPT("0",AN$6-LEN(PreElaborazione!AN26)),"") &amp; UPPER(PreElaborazione!AN26) &amp; IF(AN$5="ALF",REPT(" ",AN$6-LEN(PreElaborazione!AN26)),""))</f>
        <v>0000</v>
      </c>
      <c r="AO25" s="90" t="str">
        <f ca="1">IF(LEN(PreElaborazione!AO26)&gt;AO$6,LEFT(PreElaborazione!AO26,AO$6),IF(AO$5="NUM",REPT("0",AO$6-LEN(PreElaborazione!AO26)),"") &amp; UPPER(PreElaborazione!AO26) &amp; IF(AO$5="ALF",REPT(" ",AO$6-LEN(PreElaborazione!AO26)),""))</f>
        <v>0000</v>
      </c>
      <c r="AP25" s="90" t="str">
        <f ca="1">IF(LEN(PreElaborazione!AP26)&gt;AP$6,LEFT(PreElaborazione!AP26,AP$6),IF(AP$5="NUM",REPT("0",AP$6-LEN(PreElaborazione!AP26)),"") &amp; UPPER(PreElaborazione!AP26) &amp; IF(AP$5="ALF",REPT(" ",AP$6-LEN(PreElaborazione!AP26)),""))</f>
        <v>0000</v>
      </c>
      <c r="AQ25" s="90" t="str">
        <f ca="1">IF(LEN(PreElaborazione!AQ26)&gt;AQ$6,LEFT(PreElaborazione!AQ26,AQ$6),IF(AQ$5="NUM",REPT("0",AQ$6-LEN(PreElaborazione!AQ26)),"") &amp; UPPER(PreElaborazione!AQ26) &amp; IF(AQ$5="ALF",REPT(" ",AQ$6-LEN(PreElaborazione!AQ26)),""))</f>
        <v>000</v>
      </c>
      <c r="AR25" s="90" t="str">
        <f ca="1">IF(LEN(PreElaborazione!AR26)&gt;AR$6,LEFT(PreElaborazione!AR26,AR$6),IF(AR$5="NUM",REPT("0",AR$6-LEN(PreElaborazione!AR26)),"") &amp; UPPER(PreElaborazione!AR26) &amp; IF(AR$5="ALF",REPT(" ",AR$6-LEN(PreElaborazione!AR26)),""))</f>
        <v>000</v>
      </c>
      <c r="AS25" s="90" t="str">
        <f ca="1">IF(LEN(PreElaborazione!AS26)&gt;AS$6,LEFT(PreElaborazione!AS26,AS$6),IF(AS$5="NUM",REPT("0",AS$6-LEN(PreElaborazione!AS26)),"") &amp; UPPER(PreElaborazione!AS26) &amp; IF(AS$5="ALF",REPT(" ",AS$6-LEN(PreElaborazione!AS26)),""))</f>
        <v>0</v>
      </c>
      <c r="AT25" s="90" t="str">
        <f ca="1">IF(LEN(PreElaborazione!AT26)&gt;AT$6,LEFT(PreElaborazione!AT26,AT$6),IF(AT$5="NUM",REPT("0",AT$6-LEN(PreElaborazione!AT26)),"") &amp; UPPER(PreElaborazione!AT26) &amp; IF(AT$5="ALF",REPT(" ",AT$6-LEN(PreElaborazione!AT26)),""))</f>
        <v>000000</v>
      </c>
      <c r="AU25" s="90" t="str">
        <f ca="1">IF(LEN(PreElaborazione!AU26)&gt;AU$6,LEFT(PreElaborazione!AU26,AU$6),IF(AU$5="NUM",REPT("0",AU$6-LEN(PreElaborazione!AU26)),"") &amp; UPPER(PreElaborazione!AU26) &amp; IF(AU$5="ALF",REPT(" ",AU$6-LEN(PreElaborazione!AU26)),""))</f>
        <v>000000</v>
      </c>
      <c r="AV25" s="90" t="str">
        <f ca="1">IF(LEN(PreElaborazione!AV26)&gt;AV$6,LEFT(PreElaborazione!AV26,AV$6),IF(AV$5="NUM",REPT("0",AV$6-LEN(PreElaborazione!AV26)),"") &amp; UPPER(PreElaborazione!AV26) &amp; IF(AV$5="ALF",REPT(" ",AV$6-LEN(PreElaborazione!AV26)),""))</f>
        <v>000000</v>
      </c>
      <c r="AW25" s="90" t="str">
        <f ca="1">IF(LEN(PreElaborazione!AW26)&gt;AW$6,LEFT(PreElaborazione!AW26,AW$6),IF(AW$5="NUM",REPT("0",AW$6-LEN(PreElaborazione!AW26)),"") &amp; UPPER(PreElaborazione!AW26) &amp; IF(AW$5="ALF",REPT(" ",AW$6-LEN(PreElaborazione!AW26)),""))</f>
        <v>00</v>
      </c>
      <c r="AX25" s="90" t="str">
        <f ca="1">IF(LEN(PreElaborazione!AX26)&gt;AX$6,LEFT(PreElaborazione!AX26,AX$6),IF(AX$5="NUM",REPT("0",AX$6-LEN(PreElaborazione!AX26)),"") &amp; UPPER(PreElaborazione!AX26) &amp; IF(AX$5="ALF",REPT(" ",AX$6-LEN(PreElaborazione!AX26)),""))</f>
        <v>00</v>
      </c>
      <c r="AY25" s="90" t="str">
        <f ca="1">IF(LEN(PreElaborazione!AY26)&gt;AY$6,LEFT(PreElaborazione!AY26,AY$6),IF(AY$5="NUM",REPT("0",AY$6-LEN(PreElaborazione!AY26)),"") &amp; UPPER(PreElaborazione!AY26) &amp; IF(AY$5="ALF",REPT(" ",AY$6-LEN(PreElaborazione!AY26)),""))</f>
        <v xml:space="preserve">   </v>
      </c>
      <c r="AZ25" s="90" t="str">
        <f ca="1">IF(LEN(PreElaborazione!AZ26)&gt;AZ$6,LEFT(PreElaborazione!AZ26,AZ$6),IF(AZ$5="NUM",REPT("0",AZ$6-LEN(PreElaborazione!AZ26)),"") &amp; UPPER(PreElaborazione!AZ26) &amp; IF(AZ$5="ALF",REPT(" ",AZ$6-LEN(PreElaborazione!AZ26)),""))</f>
        <v xml:space="preserve">       </v>
      </c>
      <c r="BA25" s="90" t="str">
        <f ca="1">IF(LEN(PreElaborazione!BA26)&gt;BA$6,LEFT(PreElaborazione!BA26,BA$6),IF(BA$5="NUM",REPT("0",BA$6-LEN(PreElaborazione!BA26)),"") &amp; UPPER(PreElaborazione!BA26) &amp; IF(BA$5="ALF",REPT(" ",BA$6-LEN(PreElaborazione!BA26)),""))</f>
        <v xml:space="preserve">                  </v>
      </c>
      <c r="BB25" s="90" t="str">
        <f ca="1">IF(LEN(PreElaborazione!BB26)&gt;BB$6,LEFT(PreElaborazione!BB26,BB$6),IF(BB$5="NUM",REPT("0",BB$6-LEN(PreElaborazione!BB26)),"") &amp; UPPER(PreElaborazione!BB26) &amp; IF(BB$5="ALF",REPT(" ",BB$6-LEN(PreElaborazione!BB26)),""))</f>
        <v xml:space="preserve">                                    </v>
      </c>
      <c r="BC25" s="90" t="str">
        <f ca="1">IF(LEN(PreElaborazione!BC26)&gt;BC$6,LEFT(PreElaborazione!BC26,BC$6),IF(BC$5="NUM",REPT("0",BC$6-LEN(PreElaborazione!BC26)),"") &amp; UPPER(PreElaborazione!BC26) &amp; IF(BC$5="ALF",REPT(" ",BC$6-LEN(PreElaborazione!BC26)),""))</f>
        <v xml:space="preserve"> </v>
      </c>
      <c r="BD25" s="90" t="str">
        <f ca="1">IF(LEN(PreElaborazione!BD26)&gt;BD$6,LEFT(PreElaborazione!BD26,BD$6),IF(BD$5="NUM",REPT("0",BD$6-LEN(PreElaborazione!BD26)),"") &amp; UPPER(PreElaborazione!BD26) &amp; IF(BD$5="ALF",REPT(" ",BD$6-LEN(PreElaborazione!BD26)),""))</f>
        <v>000</v>
      </c>
      <c r="BE25" s="90" t="str">
        <f ca="1">IF(LEN(PreElaborazione!BE26)&gt;BE$6,LEFT(PreElaborazione!BE26,BE$6),IF(BE$5="NUM",REPT("0",BE$6-LEN(PreElaborazione!BE26)),"") &amp; UPPER(PreElaborazione!BE26) &amp; IF(BE$5="ALF",REPT(" ",BE$6-LEN(PreElaborazione!BE26)),""))</f>
        <v>00000</v>
      </c>
      <c r="BF25" s="90" t="str">
        <f ca="1">IF(LEN(PreElaborazione!BF26)&gt;BF$6,LEFT(PreElaborazione!BF26,BF$6),IF(BF$5="NUM",REPT("0",BF$6-LEN(PreElaborazione!BF26)),"") &amp; UPPER(PreElaborazione!BF26) &amp; IF(BF$5="ALF",REPT(" ",BF$6-LEN(PreElaborazione!BF26)),""))</f>
        <v>00000</v>
      </c>
      <c r="BG25" s="90" t="str">
        <f ca="1">IF(LEN(PreElaborazione!BG26)&gt;BG$6,LEFT(PreElaborazione!BG26,BG$6),IF(BG$5="NUM",REPT("0",BG$6-LEN(PreElaborazione!BG26)),"") &amp; UPPER(PreElaborazione!BG26) &amp; IF(BG$5="ALF",REPT(" ",BG$6-LEN(PreElaborazione!BG26)),""))</f>
        <v xml:space="preserve"> </v>
      </c>
      <c r="BH25" s="90" t="str">
        <f ca="1">IF(LEN(PreElaborazione!BH26)&gt;BH$6,LEFT(PreElaborazione!BH26,BH$6),IF(BH$5="NUM",REPT("0",BH$6-LEN(PreElaborazione!BH26)),"") &amp; UPPER(PreElaborazione!BH26) &amp; IF(BH$5="ALF",REPT(" ",BH$6-LEN(PreElaborazione!BH26)),""))</f>
        <v>000000</v>
      </c>
      <c r="BI25" s="90" t="str">
        <f ca="1">IF(LEN(PreElaborazione!BI26)&gt;BI$6,LEFT(PreElaborazione!BI26,BI$6),IF(BI$5="NUM",REPT("0",BI$6-LEN(PreElaborazione!BI26)),"") &amp; UPPER(PreElaborazione!BI26) &amp; IF(BI$5="ALF",REPT(" ",BI$6-LEN(PreElaborazione!BI26)),""))</f>
        <v xml:space="preserve"> </v>
      </c>
      <c r="BJ25" s="90" t="str">
        <f ca="1">IF(LEN(PreElaborazione!BJ26)&gt;BJ$6,LEFT(PreElaborazione!BJ26,BJ$6),IF(BJ$5="NUM",REPT("0",BJ$6-LEN(PreElaborazione!BJ26)),"") &amp; UPPER(PreElaborazione!BJ26) &amp; IF(BJ$5="ALF",REPT(" ",BJ$6-LEN(PreElaborazione!BJ26)),""))</f>
        <v xml:space="preserve"> </v>
      </c>
      <c r="BK25" s="90" t="str">
        <f ca="1">IF(LEN(PreElaborazione!BK26)&gt;BK$6,LEFT(PreElaborazione!BK26,BK$6),IF(BK$5="NUM",REPT("0",BK$6-LEN(PreElaborazione!BK26)),"") &amp; UPPER(PreElaborazione!BK26) &amp; IF(BK$5="ALF",REPT(" ",BK$6-LEN(PreElaborazione!BK26)),""))</f>
        <v xml:space="preserve"> </v>
      </c>
      <c r="BL25" s="90" t="str">
        <f ca="1">IF(LEN(PreElaborazione!BL26)&gt;BL$6,LEFT(PreElaborazione!BL26,BL$6),IF(BL$5="NUM",REPT("0",BL$6-LEN(PreElaborazione!BL26)),"") &amp; UPPER(PreElaborazione!BL26) &amp; IF(BL$5="ALF",REPT(" ",BL$6-LEN(PreElaborazione!BL26)),""))</f>
        <v xml:space="preserve">   </v>
      </c>
      <c r="BM25" s="90" t="str">
        <f ca="1">IF(LEN(PreElaborazione!BM26)&gt;BM$6,LEFT(PreElaborazione!BM26,BM$6),IF(BM$5="NUM",REPT("0",BM$6-LEN(PreElaborazione!BM26)),"") &amp; UPPER(PreElaborazione!BM26) &amp; IF(BM$5="ALF",REPT(" ",BM$6-LEN(PreElaborazione!BM26)),""))</f>
        <v xml:space="preserve">   </v>
      </c>
      <c r="BN25" s="90" t="str">
        <f ca="1">IF(LEN(PreElaborazione!BN26)&gt;BN$6,LEFT(PreElaborazione!BN26,BN$6),IF(BN$5="NUM",REPT("0",BN$6-LEN(PreElaborazione!BN26)),"") &amp; UPPER(PreElaborazione!BN26) &amp; IF(BN$5="ALF",REPT(" ",BN$6-LEN(PreElaborazione!BN26)),""))</f>
        <v xml:space="preserve"> </v>
      </c>
      <c r="BO25" s="90" t="str">
        <f ca="1">IF(LEN(PreElaborazione!BO26)&gt;BO$6,LEFT(PreElaborazione!BO26,BO$6),IF(BO$5="NUM",REPT("0",BO$6-LEN(PreElaborazione!BO26)),"") &amp; UPPER(PreElaborazione!BO26) &amp; IF(BO$5="ALF",REPT(" ",BO$6-LEN(PreElaborazione!BO26)),""))</f>
        <v>0000</v>
      </c>
      <c r="BP25" s="90" t="str">
        <f ca="1">IF(LEN(PreElaborazione!BP26)&gt;BP$6,LEFT(PreElaborazione!BP26,BP$6),IF(BP$5="NUM",REPT("0",BP$6-LEN(PreElaborazione!BP26)),"") &amp; UPPER(PreElaborazione!BP26) &amp; IF(BP$5="ALF",REPT(" ",BP$6-LEN(PreElaborazione!BP26)),""))</f>
        <v>0000</v>
      </c>
      <c r="BQ25" s="90" t="str">
        <f ca="1">IF(LEN(PreElaborazione!BQ26)&gt;BQ$6,LEFT(PreElaborazione!BQ26,BQ$6),IF(BQ$5="NUM",REPT("0",BQ$6-LEN(PreElaborazione!BQ26)),"") &amp; UPPER(PreElaborazione!BQ26) &amp; IF(BQ$5="ALF",REPT(" ",BQ$6-LEN(PreElaborazione!BQ26)),""))</f>
        <v>0000</v>
      </c>
      <c r="BR25" s="90" t="str">
        <f ca="1">IF(LEN(PreElaborazione!BR26)&gt;BR$6,LEFT(PreElaborazione!BR26,BR$6),IF(BR$5="NUM",REPT("0",BR$6-LEN(PreElaborazione!BR26)),"") &amp; UPPER(PreElaborazione!BR26) &amp; IF(BR$5="ALF",REPT(" ",BR$6-LEN(PreElaborazione!BR26)),""))</f>
        <v xml:space="preserve">     </v>
      </c>
      <c r="BS25" s="90" t="str">
        <f ca="1">IF(LEN(PreElaborazione!BS26)&gt;BS$6,LEFT(PreElaborazione!BS26,BS$6),IF(BS$5="NUM",REPT("0",BS$6-LEN(PreElaborazione!BS26)),"") &amp; UPPER(PreElaborazione!BS26) &amp; IF(BS$5="ALF",REPT(" ",BS$6-LEN(PreElaborazione!BS26)),""))</f>
        <v xml:space="preserve">     </v>
      </c>
      <c r="BT25" s="90" t="str">
        <f ca="1">IF(LEN(PreElaborazione!BT26)&gt;BT$6,LEFT(PreElaborazione!BT26,BT$6),IF(BT$5="NUM",REPT("0",BT$6-LEN(PreElaborazione!BT26)),"") &amp; UPPER(PreElaborazione!BT26) &amp; IF(BT$5="ALF",REPT(" ",BT$6-LEN(PreElaborazione!BT26)),""))</f>
        <v xml:space="preserve">    </v>
      </c>
      <c r="BU25" s="90" t="str">
        <f ca="1">IF(LEN(PreElaborazione!BU26)&gt;BU$6,LEFT(PreElaborazione!BU26,BU$6),IF(BU$5="NUM",REPT("0",BU$6-LEN(PreElaborazione!BU26)),"") &amp; UPPER(PreElaborazione!BU26) &amp; IF(BU$5="ALF",REPT(" ",BU$6-LEN(PreElaborazione!BU26)),""))</f>
        <v xml:space="preserve">   </v>
      </c>
      <c r="BV25" s="90" t="str">
        <f ca="1">IF(LEN(PreElaborazione!BV26)&gt;BV$6,LEFT(PreElaborazione!BV26,BV$6),IF(BV$5="NUM",REPT("0",BV$6-LEN(PreElaborazione!BV26)),"") &amp; UPPER(PreElaborazione!BV26) &amp; IF(BV$5="ALF",REPT(" ",BV$6-LEN(PreElaborazione!BV26)),""))</f>
        <v xml:space="preserve">                                    </v>
      </c>
      <c r="BW25" s="90" t="str">
        <f ca="1">IF(LEN(PreElaborazione!BW26)&gt;BW$6,LEFT(PreElaborazione!BW26,BW$6),IF(BW$5="NUM",REPT("0",BW$6-LEN(PreElaborazione!BW26)),"") &amp; UPPER(PreElaborazione!BW26) &amp; IF(BW$5="ALF",REPT(" ",BW$6-LEN(PreElaborazione!BW26)),""))</f>
        <v xml:space="preserve">                                    </v>
      </c>
      <c r="BX25" s="90" t="str">
        <f ca="1">IF(LEN(PreElaborazione!BX26)&gt;BX$6,LEFT(PreElaborazione!BX26,BX$6),IF(BX$5="NUM",REPT("0",BX$6-LEN(PreElaborazione!BX26)),"") &amp; UPPER(PreElaborazione!BX26) &amp; IF(BX$5="ALF",REPT(" ",BX$6-LEN(PreElaborazione!BX26)),""))</f>
        <v xml:space="preserve">  </v>
      </c>
      <c r="BY25" s="90" t="str">
        <f ca="1">IF(LEN(PreElaborazione!BY26)&gt;BY$6,LEFT(PreElaborazione!BY26,BY$6),IF(BY$5="NUM",REPT("0",BY$6-LEN(PreElaborazione!BY26)),"") &amp; UPPER(PreElaborazione!BY26) &amp; IF(BY$5="ALF",REPT(" ",BY$6-LEN(PreElaborazione!BY26)),""))</f>
        <v>00</v>
      </c>
      <c r="BZ25" s="90" t="str">
        <f ca="1">IF(LEN(PreElaborazione!BZ26)&gt;BZ$6,LEFT(PreElaborazione!BZ26,BZ$6),IF(BZ$5="NUM",REPT("0",BZ$6-LEN(PreElaborazione!BZ26)),"") &amp; UPPER(PreElaborazione!BZ26) &amp; IF(BZ$5="ALF",REPT(" ",BZ$6-LEN(PreElaborazione!BZ26)),""))</f>
        <v xml:space="preserve">                                           </v>
      </c>
      <c r="CA25" s="90" t="str">
        <f ca="1">IF(LEN(PreElaborazione!CA26)&gt;CA$6,LEFT(PreElaborazione!CA26,CA$6),IF(CA$5="NUM",REPT("0",CA$6-LEN(PreElaborazione!CA26)),"") &amp; UPPER(PreElaborazione!CA26) &amp; IF(CA$5="ALF",REPT(" ",CA$6-LEN(PreElaborazione!CA26)),""))</f>
        <v xml:space="preserve">                                    </v>
      </c>
      <c r="CB25" s="90" t="str">
        <f ca="1">IF(LEN(PreElaborazione!CB26)&gt;CB$6,LEFT(PreElaborazione!CB26,CB$6),IF(CB$5="NUM",REPT("0",CB$6-LEN(PreElaborazione!CB26)),"") &amp; UPPER(PreElaborazione!CB26) &amp; IF(CB$5="ALF",REPT(" ",CB$6-LEN(PreElaborazione!CB26)),""))</f>
        <v xml:space="preserve">                                    </v>
      </c>
      <c r="CC25" s="90" t="str">
        <f ca="1">IF(LEN(PreElaborazione!CC26)&gt;CC$6,LEFT(PreElaborazione!CC26,CC$6),IF(CC$5="NUM",REPT("0",CC$6-LEN(PreElaborazione!CC26)),"") &amp; UPPER(PreElaborazione!CC26) &amp; IF(CC$5="ALF",REPT(" ",CC$6-LEN(PreElaborazione!CC26)),""))</f>
        <v xml:space="preserve">                                    </v>
      </c>
      <c r="CD25" s="90" t="str">
        <f ca="1">IF(LEN(PreElaborazione!CD26)&gt;CD$6,LEFT(PreElaborazione!CD26,CD$6),IF(CD$5="NUM",REPT("0",CD$6-LEN(PreElaborazione!CD26)),"") &amp; UPPER(PreElaborazione!CD26) &amp; IF(CD$5="ALF",REPT(" ",CD$6-LEN(PreElaborazione!CD26)),""))</f>
        <v xml:space="preserve">                                    </v>
      </c>
      <c r="CE25" s="90" t="str">
        <f ca="1">IF(LEN(PreElaborazione!CE26)&gt;CE$6,LEFT(PreElaborazione!CE26,CE$6),IF(CE$5="NUM",REPT("0",CE$6-LEN(PreElaborazione!CE26)),"") &amp; UPPER(PreElaborazione!CE26) &amp; IF(CE$5="ALF",REPT(" ",CE$6-LEN(PreElaborazione!CE26)),""))</f>
        <v xml:space="preserve">                                    </v>
      </c>
      <c r="CF25" s="90" t="str">
        <f ca="1">IF(LEN(PreElaborazione!CF26)&gt;CF$6,LEFT(PreElaborazione!CF26,CF$6),IF(CF$5="NUM",REPT("0",CF$6-LEN(PreElaborazione!CF26)),"") &amp; UPPER(PreElaborazione!CF26) &amp; IF(CF$5="ALF",REPT(" ",CF$6-LEN(PreElaborazione!CF26)),""))</f>
        <v xml:space="preserve">                                    </v>
      </c>
      <c r="CG25" s="90" t="str">
        <f ca="1">IF(LEN(PreElaborazione!CG26)&gt;CG$6,LEFT(PreElaborazione!CG26,CG$6),IF(CG$5="NUM",REPT("0",CG$6-LEN(PreElaborazione!CG26)),"") &amp; UPPER(PreElaborazione!CG26) &amp; IF(CG$5="ALF",REPT(" ",CG$6-LEN(PreElaborazione!CG26)),""))</f>
        <v xml:space="preserve">                                    </v>
      </c>
      <c r="CH25" s="90" t="str">
        <f ca="1">IF(LEN(PreElaborazione!CH26)&gt;CH$6,LEFT(PreElaborazione!CH26,CH$6),IF(CH$5="NUM",REPT("0",CH$6-LEN(PreElaborazione!CH26)),"") &amp; UPPER(PreElaborazione!CH26) &amp; IF(CH$5="ALF",REPT(" ",CH$6-LEN(PreElaborazione!CH26)),""))</f>
        <v xml:space="preserve">                                    </v>
      </c>
      <c r="CI25" s="90" t="str">
        <f ca="1">IF(LEN(PreElaborazione!CI26)&gt;CI$6,LEFT(PreElaborazione!CI26,CI$6),IF(CI$5="NUM",REPT("0",CI$6-LEN(PreElaborazione!CI26)),"") &amp; UPPER(PreElaborazione!CI26) &amp; IF(CI$5="ALF",REPT(" ",CI$6-LEN(PreElaborazione!CI26)),""))</f>
        <v xml:space="preserve">                                    </v>
      </c>
      <c r="CJ25" s="90" t="str">
        <f ca="1">IF(LEN(PreElaborazione!CJ26)&gt;CJ$6,LEFT(PreElaborazione!CJ26,CJ$6),IF(CJ$5="NUM",REPT("0",CJ$6-LEN(PreElaborazione!CJ26)),"") &amp; UPPER(PreElaborazione!CJ26) &amp; IF(CJ$5="ALF",REPT(" ",CJ$6-LEN(PreElaborazione!CJ26)),""))</f>
        <v xml:space="preserve">                                    </v>
      </c>
      <c r="CK25" s="90" t="str">
        <f ca="1">IF(LEN(PreElaborazione!CK26)&gt;CK$6,LEFT(PreElaborazione!CK26,CK$6),IF(CK$5="NUM",REPT("0",CK$6-LEN(PreElaborazione!CK26)),"") &amp; UPPER(PreElaborazione!CK26) &amp; IF(CK$5="ALF",REPT(" ",CK$6-LEN(PreElaborazione!CK26)),""))</f>
        <v xml:space="preserve">                                    </v>
      </c>
      <c r="CL25" s="90" t="str">
        <f ca="1">IF(LEN(PreElaborazione!CL26)&gt;CL$6,LEFT(PreElaborazione!CL26,CL$6),IF(CL$5="NUM",REPT("0",CL$6-LEN(PreElaborazione!CL26)),"") &amp; UPPER(PreElaborazione!CL26) &amp; IF(CL$5="ALF",REPT(" ",CL$6-LEN(PreElaborazione!CL26)),""))</f>
        <v xml:space="preserve">                                    </v>
      </c>
      <c r="CM25" s="90" t="str">
        <f ca="1">IF(LEN(PreElaborazione!CM26)&gt;CM$6,LEFT(PreElaborazione!CM26,CM$6),IF(CM$5="NUM",REPT("0",CM$6-LEN(PreElaborazione!CM26)),"") &amp; UPPER(PreElaborazione!CM26) &amp; IF(CM$5="ALF",REPT(" ",CM$6-LEN(PreElaborazione!CM26)),""))</f>
        <v xml:space="preserve">                                    </v>
      </c>
      <c r="CN25" s="90" t="str">
        <f ca="1">IF(LEN(PreElaborazione!CN26)&gt;CN$6,LEFT(PreElaborazione!CN26,CN$6),IF(CN$5="NUM",REPT("0",CN$6-LEN(PreElaborazione!CN26)),"") &amp; UPPER(PreElaborazione!CN26) &amp; IF(CN$5="ALF",REPT(" ",CN$6-LEN(PreElaborazione!CN26)),""))</f>
        <v xml:space="preserve">                                                                                                                                          </v>
      </c>
      <c r="CO25" s="90" t="str">
        <f ca="1">IF(LEN(PreElaborazione!CO26)&gt;CO$6,LEFT(PreElaborazione!CO26,CO$6),IF(CO$5="NUM",REPT("0",CO$6-LEN(PreElaborazione!CO26)),"") &amp; UPPER(PreElaborazione!CO26) &amp; IF(CO$5="ALF",REPT(" ",CO$6-LEN(PreElaborazione!CO26)),""))</f>
        <v xml:space="preserve">                                    </v>
      </c>
      <c r="CP25" s="90" t="str">
        <f ca="1">IF(LEN(PreElaborazione!CP26)&gt;CP$6,LEFT(PreElaborazione!CP26,CP$6),IF(CP$5="NUM",REPT("0",CP$6-LEN(PreElaborazione!CP26)),"") &amp; UPPER(PreElaborazione!CP26) &amp; IF(CP$5="ALF",REPT(" ",CP$6-LEN(PreElaborazione!CP26)),""))</f>
        <v xml:space="preserve">                                    </v>
      </c>
      <c r="CQ25" s="90" t="str">
        <f ca="1">IF(LEN(PreElaborazione!CQ26)&gt;CQ$6,LEFT(PreElaborazione!CQ26,CQ$6),IF(CQ$5="NUM",REPT("0",CQ$6-LEN(PreElaborazione!CQ26)),"") &amp; UPPER(PreElaborazione!CQ26) &amp; IF(CQ$5="ALF",REPT(" ",CQ$6-LEN(PreElaborazione!CQ26)),""))</f>
        <v xml:space="preserve">                                    </v>
      </c>
      <c r="CR25" s="90" t="str">
        <f ca="1">IF(LEN(PreElaborazione!CR26)&gt;CR$6,LEFT(PreElaborazione!CR26,CR$6),IF(CR$5="NUM",REPT("0",CR$6-LEN(PreElaborazione!CR26)),"") &amp; UPPER(PreElaborazione!CR26) &amp; IF(CR$5="ALF",REPT(" ",CR$6-LEN(PreElaborazione!CR26)),""))</f>
        <v xml:space="preserve">                                    </v>
      </c>
      <c r="CS25" s="90" t="str">
        <f ca="1">IF(LEN(PreElaborazione!CS26)&gt;CS$6,LEFT(PreElaborazione!CS26,CS$6),IF(CS$5="NUM",REPT("0",CS$6-LEN(PreElaborazione!CS26)),"") &amp; UPPER(PreElaborazione!CS26) &amp; IF(CS$5="ALF",REPT(" ",CS$6-LEN(PreElaborazione!CS26)),""))</f>
        <v xml:space="preserve">                                    </v>
      </c>
      <c r="CT25" s="90" t="str">
        <f ca="1">IF(LEN(PreElaborazione!CT26)&gt;CT$6,LEFT(PreElaborazione!CT26,CT$6),IF(CT$5="NUM",REPT("0",CT$6-LEN(PreElaborazione!CT26)),"") &amp; UPPER(PreElaborazione!CT26) &amp; IF(CT$5="ALF",REPT(" ",CT$6-LEN(PreElaborazione!CT26)),""))</f>
        <v xml:space="preserve">                                    </v>
      </c>
      <c r="CU25" s="90" t="str">
        <f ca="1">IF(LEN(PreElaborazione!CU26)&gt;CU$6,LEFT(PreElaborazione!CU26,CU$6),IF(CU$5="NUM",REPT("0",CU$6-LEN(PreElaborazione!CU26)),"") &amp; UPPER(PreElaborazione!CU26) &amp; IF(CU$5="ALF",REPT(" ",CU$6-LEN(PreElaborazione!CU26)),""))</f>
        <v xml:space="preserve">                                    </v>
      </c>
      <c r="CV25" s="90" t="str">
        <f ca="1">IF(LEN(PreElaborazione!CV26)&gt;CV$6,LEFT(PreElaborazione!CV26,CV$6),IF(CV$5="NUM",REPT("0",CV$6-LEN(PreElaborazione!CV26)),"") &amp; UPPER(PreElaborazione!CV26) &amp; IF(CV$5="ALF",REPT(" ",CV$6-LEN(PreElaborazione!CV26)),""))</f>
        <v xml:space="preserve">                                    </v>
      </c>
      <c r="CW25" s="90" t="str">
        <f ca="1">IF(LEN(PreElaborazione!CW26)&gt;CW$6,LEFT(PreElaborazione!CW26,CW$6),IF(CW$5="NUM",REPT("0",CW$6-LEN(PreElaborazione!CW26)),"") &amp; UPPER(PreElaborazione!CW26) &amp; IF(CW$5="ALF",REPT(" ",CW$6-LEN(PreElaborazione!CW26)),""))</f>
        <v xml:space="preserve">                                    </v>
      </c>
      <c r="CX25" s="90" t="str">
        <f ca="1">IF(LEN(PreElaborazione!CX26)&gt;CX$6,LEFT(PreElaborazione!CX26,CX$6),IF(CX$5="NUM",REPT("0",CX$6-LEN(PreElaborazione!CX26)),"") &amp; UPPER(PreElaborazione!CX26) &amp; IF(CX$5="ALF",REPT(" ",CX$6-LEN(PreElaborazione!CX26)),""))</f>
        <v xml:space="preserve">                                    </v>
      </c>
      <c r="CY25" s="90" t="str">
        <f ca="1">IF(LEN(PreElaborazione!CY26)&gt;CY$6,LEFT(PreElaborazione!CY26,CY$6),IF(CY$5="NUM",REPT("0",CY$6-LEN(PreElaborazione!CY26)),"") &amp; UPPER(PreElaborazione!CY26) &amp; IF(CY$5="ALF",REPT(" ",CY$6-LEN(PreElaborazione!CY26)),""))</f>
        <v xml:space="preserve">                                    </v>
      </c>
      <c r="CZ25" s="90" t="str">
        <f ca="1">IF(LEN(PreElaborazione!CZ26)&gt;CZ$6,LEFT(PreElaborazione!CZ26,CZ$6),IF(CZ$5="NUM",REPT("0",CZ$6-LEN(PreElaborazione!CZ26)),"") &amp; UPPER(PreElaborazione!CZ26) &amp; IF(CZ$5="ALF",REPT(" ",CZ$6-LEN(PreElaborazione!CZ26)),""))</f>
        <v xml:space="preserve">                                    </v>
      </c>
      <c r="DA25" s="90" t="str">
        <f ca="1">IF(LEN(PreElaborazione!DA26)&gt;DA$6,LEFT(PreElaborazione!DA26,DA$6),IF(DA$5="NUM",REPT("0",DA$6-LEN(PreElaborazione!DA26)),"") &amp; UPPER(PreElaborazione!DA26) &amp; IF(DA$5="ALF",REPT(" ",DA$6-LEN(PreElaborazione!DA26)),""))</f>
        <v xml:space="preserve">                                    </v>
      </c>
      <c r="DB25" s="90" t="str">
        <f ca="1">IF(LEN(PreElaborazione!DB26)&gt;DB$6,LEFT(PreElaborazione!DB26,DB$6),IF(DB$5="NUM",REPT("0",DB$6-LEN(PreElaborazione!DB26)),"") &amp; UPPER(PreElaborazione!DB26) &amp; IF(DB$5="ALF",REPT(" ",DB$6-LEN(PreElaborazione!DB26)),""))</f>
        <v xml:space="preserve">                                                                                                                                          </v>
      </c>
    </row>
    <row r="26" spans="1:106" s="1" customFormat="1" ht="15" customHeight="1">
      <c r="A26" s="92" t="str">
        <f ca="1">IF(LEN(PreElaborazione!A27)&gt;A$6,LEFT(PreElaborazione!A27,A$6),IF(A$5="NUM",REPT("0",A$6-LEN(PreElaborazione!A27)),"") &amp; UPPER(PreElaborazione!A27) &amp; IF(A$5="ALF",REPT(" ",A$6-LEN(PreElaborazione!A27)),""))</f>
        <v/>
      </c>
      <c r="B26" s="90" t="str">
        <f ca="1">IF(LEN(PreElaborazione!B27)&gt;B$6,LEFT(PreElaborazione!B27,B$6),IF(B$5="NUM",REPT("0",B$6-LEN(PreElaborazione!B27)),"") &amp; UPPER(PreElaborazione!B27) &amp; IF(B$5="ALF",REPT(" ",B$6-LEN(PreElaborazione!B27)),""))</f>
        <v xml:space="preserve"> </v>
      </c>
      <c r="C26" s="90" t="str">
        <f ca="1">IF(LEN(PreElaborazione!C27)&gt;C$6,LEFT(PreElaborazione!C27,C$6),IF(C$5="NUM",REPT("0",C$6-LEN(PreElaborazione!C27)),"") &amp; UPPER(PreElaborazione!C27) &amp; IF(C$5="ALF",REPT(" ",C$6-LEN(PreElaborazione!C27)),""))</f>
        <v xml:space="preserve">    </v>
      </c>
      <c r="D26" s="90" t="str">
        <f ca="1">IF(LEN(PreElaborazione!D27)&gt;D$6,LEFT(PreElaborazione!D27,D$6),IF(D$5="NUM",REPT("0",D$6-LEN(PreElaborazione!D27)),"") &amp; UPPER(PreElaborazione!D27) &amp; IF(D$5="ALF",REPT(" ",D$6-LEN(PreElaborazione!D27)),""))</f>
        <v>0000</v>
      </c>
      <c r="E26" s="90" t="str">
        <f ca="1">IF(LEN(PreElaborazione!E27)&gt;E$6,LEFT(PreElaborazione!E27,E$6),IF(E$5="NUM",REPT("0",E$6-LEN(PreElaborazione!E27)),"") &amp; UPPER(PreElaborazione!E27) &amp; IF(E$5="ALF",REPT(" ",E$6-LEN(PreElaborazione!E27)),""))</f>
        <v xml:space="preserve">  </v>
      </c>
      <c r="F26" s="90" t="str">
        <f ca="1">IF(LEN(PreElaborazione!F27)&gt;F$6,LEFT(PreElaborazione!F27,F$6),IF(F$5="NUM",REPT("0",F$6-LEN(PreElaborazione!F27)),"") &amp; UPPER(PreElaborazione!F27) &amp; IF(F$5="ALF",REPT(" ",F$6-LEN(PreElaborazione!F27)),""))</f>
        <v>0000</v>
      </c>
      <c r="G26" s="90" t="str">
        <f ca="1">IF(LEN(PreElaborazione!G27)&gt;G$6,LEFT(PreElaborazione!G27,G$6),IF(G$5="NUM",REPT("0",G$6-LEN(PreElaborazione!G27)),"") &amp; UPPER(PreElaborazione!G27) &amp; IF(G$5="ALF",REPT(" ",G$6-LEN(PreElaborazione!G27)),""))</f>
        <v xml:space="preserve">   </v>
      </c>
      <c r="H26" s="90" t="str">
        <f ca="1">IF(LEN(PreElaborazione!H27)&gt;H$6,LEFT(PreElaborazione!H27,H$6),IF(H$5="NUM",REPT("0",H$6-LEN(PreElaborazione!H27)),"") &amp; UPPER(PreElaborazione!H27) &amp; IF(H$5="ALF",REPT(" ",H$6-LEN(PreElaborazione!H27)),""))</f>
        <v xml:space="preserve">      </v>
      </c>
      <c r="I26" s="90" t="str">
        <f ca="1">IF(LEN(PreElaborazione!I27)&gt;I$6,LEFT(PreElaborazione!I27,I$6),IF(I$5="NUM",REPT("0",I$6-LEN(PreElaborazione!I27)),"") &amp; UPPER(PreElaborazione!I27) &amp; IF(I$5="ALF",REPT(" ",I$6-LEN(PreElaborazione!I27)),""))</f>
        <v xml:space="preserve"> </v>
      </c>
      <c r="J26" s="90" t="str">
        <f ca="1">IF(LEN(PreElaborazione!J27)&gt;J$6,LEFT(PreElaborazione!J27,J$6),IF(J$5="NUM",REPT("0",J$6-LEN(PreElaborazione!J27)),"") &amp; UPPER(PreElaborazione!J27) &amp; IF(J$5="ALF",REPT(" ",J$6-LEN(PreElaborazione!J27)),""))</f>
        <v xml:space="preserve">                </v>
      </c>
      <c r="K26" s="90" t="str">
        <f ca="1">IF(LEN(PreElaborazione!K27)&gt;K$6,LEFT(PreElaborazione!K27,K$6),IF(K$5="NUM",REPT("0",K$6-LEN(PreElaborazione!K27)),"") &amp; UPPER(PreElaborazione!K27) &amp; IF(K$5="ALF",REPT(" ",K$6-LEN(PreElaborazione!K27)),""))</f>
        <v xml:space="preserve"> </v>
      </c>
      <c r="L26" s="90" t="str">
        <f ca="1">IF(LEN(PreElaborazione!L27)&gt;L$6,LEFT(PreElaborazione!L27,L$6),IF(L$5="NUM",REPT("0",L$6-LEN(PreElaborazione!L27)),"") &amp; UPPER(PreElaborazione!L27) &amp; IF(L$5="ALF",REPT(" ",L$6-LEN(PreElaborazione!L27)),""))</f>
        <v>0000</v>
      </c>
      <c r="M26" s="90" t="str">
        <f ca="1">IF(LEN(PreElaborazione!M27)&gt;M$6,LEFT(PreElaborazione!M27,M$6),IF(M$5="NUM",REPT("0",M$6-LEN(PreElaborazione!M27)),"") &amp; UPPER(PreElaborazione!M27) &amp; IF(M$5="ALF",REPT(" ",M$6-LEN(PreElaborazione!M27)),""))</f>
        <v xml:space="preserve">                                    </v>
      </c>
      <c r="N26" s="90" t="str">
        <f ca="1">IF(LEN(PreElaborazione!N27)&gt;N$6,LEFT(PreElaborazione!N27,N$6),IF(N$5="NUM",REPT("0",N$6-LEN(PreElaborazione!N27)),"") &amp; UPPER(PreElaborazione!N27) &amp; IF(N$5="ALF",REPT(" ",N$6-LEN(PreElaborazione!N27)),""))</f>
        <v>00000000</v>
      </c>
      <c r="O26" s="90" t="str">
        <f ca="1">IF(LEN(PreElaborazione!O27)&gt;O$6,LEFT(PreElaborazione!O27,O$6),IF(O$5="NUM",REPT("0",O$6-LEN(PreElaborazione!O27)),"") &amp; UPPER(PreElaborazione!O27) &amp; IF(O$5="ALF",REPT(" ",O$6-LEN(PreElaborazione!O27)),""))</f>
        <v xml:space="preserve">                                          </v>
      </c>
      <c r="P26" s="90" t="str">
        <f ca="1">IF(LEN(PreElaborazione!P27)&gt;P$6,LEFT(PreElaborazione!P27,P$6),IF(P$5="NUM",REPT("0",P$6-LEN(PreElaborazione!P27)),"") &amp; UPPER(PreElaborazione!P27) &amp; IF(P$5="ALF",REPT(" ",P$6-LEN(PreElaborazione!P27)),""))</f>
        <v xml:space="preserve">          </v>
      </c>
      <c r="Q26" s="90" t="str">
        <f ca="1">IF(LEN(PreElaborazione!Q27)&gt;Q$6,LEFT(PreElaborazione!Q27,Q$6),IF(Q$5="NUM",REPT("0",Q$6-LEN(PreElaborazione!Q27)),"") &amp; UPPER(PreElaborazione!Q27) &amp; IF(Q$5="ALF",REPT(" ",Q$6-LEN(PreElaborazione!Q27)),""))</f>
        <v xml:space="preserve">                         </v>
      </c>
      <c r="R26" s="90" t="str">
        <f ca="1">IF(LEN(PreElaborazione!R27)&gt;R$6,LEFT(PreElaborazione!R27,R$6),IF(R$5="NUM",REPT("0",R$6-LEN(PreElaborazione!R27)),"") &amp; UPPER(PreElaborazione!R27) &amp; IF(R$5="ALF",REPT(" ",R$6-LEN(PreElaborazione!R27)),""))</f>
        <v xml:space="preserve">                                   </v>
      </c>
      <c r="S26" s="90" t="str">
        <f ca="1">IF(LEN(PreElaborazione!S27)&gt;S$6,LEFT(PreElaborazione!S27,S$6),IF(S$5="NUM",REPT("0",S$6-LEN(PreElaborazione!S27)),"") &amp; UPPER(PreElaborazione!S27) &amp; IF(S$5="ALF",REPT(" ",S$6-LEN(PreElaborazione!S27)),""))</f>
        <v xml:space="preserve">                                          </v>
      </c>
      <c r="T26" s="90" t="str">
        <f ca="1">IF(LEN(PreElaborazione!T27)&gt;T$6,LEFT(PreElaborazione!T27,T$6),IF(T$5="NUM",REPT("0",T$6-LEN(PreElaborazione!T27)),"") &amp; UPPER(PreElaborazione!T27) &amp; IF(T$5="ALF",REPT(" ",T$6-LEN(PreElaborazione!T27)),""))</f>
        <v xml:space="preserve">                                        </v>
      </c>
      <c r="U26" s="90" t="str">
        <f ca="1">IF(LEN(PreElaborazione!U27)&gt;U$6,LEFT(PreElaborazione!U27,U$6),IF(U$5="NUM",REPT("0",U$6-LEN(PreElaborazione!U27)),"") &amp; UPPER(PreElaborazione!U27) &amp; IF(U$5="ALF",REPT(" ",U$6-LEN(PreElaborazione!U27)),""))</f>
        <v xml:space="preserve">  </v>
      </c>
      <c r="V26" s="90" t="str">
        <f ca="1">IF(LEN(PreElaborazione!V27)&gt;V$6,LEFT(PreElaborazione!V27,V$6),IF(V$5="NUM",REPT("0",V$6-LEN(PreElaborazione!V27)),"") &amp; UPPER(PreElaborazione!V27) &amp; IF(V$5="ALF",REPT(" ",V$6-LEN(PreElaborazione!V27)),""))</f>
        <v xml:space="preserve">            </v>
      </c>
      <c r="W26" s="90" t="str">
        <f ca="1">IF(LEN(PreElaborazione!W27)&gt;W$6,LEFT(PreElaborazione!W27,W$6),IF(W$5="NUM",REPT("0",W$6-LEN(PreElaborazione!W27)),"") &amp; UPPER(PreElaborazione!W27) &amp; IF(W$5="ALF",REPT(" ",W$6-LEN(PreElaborazione!W27)),""))</f>
        <v xml:space="preserve">    </v>
      </c>
      <c r="X26" s="90" t="str">
        <f ca="1">IF(LEN(PreElaborazione!X27)&gt;X$6,LEFT(PreElaborazione!X27,X$6),IF(X$5="NUM",REPT("0",X$6-LEN(PreElaborazione!X27)),"") &amp; UPPER(PreElaborazione!X27) &amp; IF(X$5="ALF",REPT(" ",X$6-LEN(PreElaborazione!X27)),""))</f>
        <v>00000</v>
      </c>
      <c r="Y26" s="90" t="str">
        <f ca="1">IF(LEN(PreElaborazione!Y27)&gt;Y$6,LEFT(PreElaborazione!Y27,Y$6),IF(Y$5="NUM",REPT("0",Y$6-LEN(PreElaborazione!Y27)),"") &amp; UPPER(PreElaborazione!Y27) &amp; IF(Y$5="ALF",REPT(" ",Y$6-LEN(PreElaborazione!Y27)),""))</f>
        <v xml:space="preserve">   </v>
      </c>
      <c r="Z26" s="90" t="str">
        <f ca="1">IF(LEN(PreElaborazione!Z27)&gt;Z$6,LEFT(PreElaborazione!Z27,Z$6),IF(Z$5="NUM",REPT("0",Z$6-LEN(PreElaborazione!Z27)),"") &amp; UPPER(PreElaborazione!Z27) &amp; IF(Z$5="ALF",REPT(" ",Z$6-LEN(PreElaborazione!Z27)),""))</f>
        <v xml:space="preserve">   </v>
      </c>
      <c r="AA26" s="90" t="str">
        <f ca="1">IF(LEN(PreElaborazione!AA27)&gt;AA$6,LEFT(PreElaborazione!AA27,AA$6),IF(AA$5="NUM",REPT("0",AA$6-LEN(PreElaborazione!AA27)),"") &amp; UPPER(PreElaborazione!AA27) &amp; IF(AA$5="ALF",REPT(" ",AA$6-LEN(PreElaborazione!AA27)),""))</f>
        <v>0</v>
      </c>
      <c r="AB26" s="90" t="str">
        <f ca="1">IF(LEN(PreElaborazione!AB27)&gt;AB$6,LEFT(PreElaborazione!AB27,AB$6),IF(AB$5="NUM",REPT("0",AB$6-LEN(PreElaborazione!AB27)),"") &amp; UPPER(PreElaborazione!AB27) &amp; IF(AB$5="ALF",REPT(" ",AB$6-LEN(PreElaborazione!AB27)),""))</f>
        <v>00</v>
      </c>
      <c r="AC26" s="90" t="str">
        <f ca="1">IF(LEN(PreElaborazione!AC27)&gt;AC$6,LEFT(PreElaborazione!AC27,AC$6),IF(AC$5="NUM",REPT("0",AC$6-LEN(PreElaborazione!AC27)),"") &amp; UPPER(PreElaborazione!AC27) &amp; IF(AC$5="ALF",REPT(" ",AC$6-LEN(PreElaborazione!AC27)),""))</f>
        <v>0000000</v>
      </c>
      <c r="AD26" s="90" t="str">
        <f ca="1">IF(LEN(PreElaborazione!AD27)&gt;AD$6,LEFT(PreElaborazione!AD27,AD$6),IF(AD$5="NUM",REPT("0",AD$6-LEN(PreElaborazione!AD27)),"") &amp; UPPER(PreElaborazione!AD27) &amp; IF(AD$5="ALF",REPT(" ",AD$6-LEN(PreElaborazione!AD27)),""))</f>
        <v>00000</v>
      </c>
      <c r="AE26" s="90" t="str">
        <f ca="1">IF(LEN(PreElaborazione!AE27)&gt;AE$6,LEFT(PreElaborazione!AE27,AE$6),IF(AE$5="NUM",REPT("0",AE$6-LEN(PreElaborazione!AE27)),"") &amp; UPPER(PreElaborazione!AE27) &amp; IF(AE$5="ALF",REPT(" ",AE$6-LEN(PreElaborazione!AE27)),""))</f>
        <v xml:space="preserve"> </v>
      </c>
      <c r="AF26" s="90" t="str">
        <f ca="1">IF(LEN(PreElaborazione!AF27)&gt;AF$6,LEFT(PreElaborazione!AF27,AF$6),IF(AF$5="NUM",REPT("0",AF$6-LEN(PreElaborazione!AF27)),"") &amp; UPPER(PreElaborazione!AF27) &amp; IF(AF$5="ALF",REPT(" ",AF$6-LEN(PreElaborazione!AF27)),""))</f>
        <v>00000</v>
      </c>
      <c r="AG26" s="90" t="str">
        <f ca="1">IF(LEN(PreElaborazione!AG27)&gt;AG$6,LEFT(PreElaborazione!AG27,AG$6),IF(AG$5="NUM",REPT("0",AG$6-LEN(PreElaborazione!AG27)),"") &amp; UPPER(PreElaborazione!AG27) &amp; IF(AG$5="ALF",REPT(" ",AG$6-LEN(PreElaborazione!AG27)),""))</f>
        <v>000</v>
      </c>
      <c r="AH26" s="90" t="str">
        <f ca="1">IF(LEN(PreElaborazione!AH27)&gt;AH$6,LEFT(PreElaborazione!AH27,AH$6),IF(AH$5="NUM",REPT("0",AH$6-LEN(PreElaborazione!AH27)),"") &amp; UPPER(PreElaborazione!AH27) &amp; IF(AH$5="ALF",REPT(" ",AH$6-LEN(PreElaborazione!AH27)),""))</f>
        <v>0</v>
      </c>
      <c r="AI26" s="90" t="str">
        <f ca="1">IF(LEN(PreElaborazione!AI27)&gt;AI$6,LEFT(PreElaborazione!AI27,AI$6),IF(AI$5="NUM",REPT("0",AI$6-LEN(PreElaborazione!AI27)),"") &amp; UPPER(PreElaborazione!AI27) &amp; IF(AI$5="ALF",REPT(" ",AI$6-LEN(PreElaborazione!AI27)),""))</f>
        <v>000</v>
      </c>
      <c r="AJ26" s="90" t="str">
        <f ca="1">IF(LEN(PreElaborazione!AJ27)&gt;AJ$6,LEFT(PreElaborazione!AJ27,AJ$6),IF(AJ$5="NUM",REPT("0",AJ$6-LEN(PreElaborazione!AJ27)),"") &amp; UPPER(PreElaborazione!AJ27) &amp; IF(AJ$5="ALF",REPT(" ",AJ$6-LEN(PreElaborazione!AJ27)),""))</f>
        <v>00000</v>
      </c>
      <c r="AK26" s="90" t="str">
        <f ca="1">IF(LEN(PreElaborazione!AK27)&gt;AK$6,LEFT(PreElaborazione!AK27,AK$6),IF(AK$5="NUM",REPT("0",AK$6-LEN(PreElaborazione!AK27)),"") &amp; UPPER(PreElaborazione!AK27) &amp; IF(AK$5="ALF",REPT(" ",AK$6-LEN(PreElaborazione!AK27)),""))</f>
        <v>0000</v>
      </c>
      <c r="AL26" s="90" t="str">
        <f ca="1">IF(LEN(PreElaborazione!AL27)&gt;AL$6,LEFT(PreElaborazione!AL27,AL$6),IF(AL$5="NUM",REPT("0",AL$6-LEN(PreElaborazione!AL27)),"") &amp; UPPER(PreElaborazione!AL27) &amp; IF(AL$5="ALF",REPT(" ",AL$6-LEN(PreElaborazione!AL27)),""))</f>
        <v>0000</v>
      </c>
      <c r="AM26" s="90" t="str">
        <f ca="1">IF(LEN(PreElaborazione!AM27)&gt;AM$6,LEFT(PreElaborazione!AM27,AM$6),IF(AM$5="NUM",REPT("0",AM$6-LEN(PreElaborazione!AM27)),"") &amp; UPPER(PreElaborazione!AM27) &amp; IF(AM$5="ALF",REPT(" ",AM$6-LEN(PreElaborazione!AM27)),""))</f>
        <v>0000</v>
      </c>
      <c r="AN26" s="90" t="str">
        <f ca="1">IF(LEN(PreElaborazione!AN27)&gt;AN$6,LEFT(PreElaborazione!AN27,AN$6),IF(AN$5="NUM",REPT("0",AN$6-LEN(PreElaborazione!AN27)),"") &amp; UPPER(PreElaborazione!AN27) &amp; IF(AN$5="ALF",REPT(" ",AN$6-LEN(PreElaborazione!AN27)),""))</f>
        <v>0000</v>
      </c>
      <c r="AO26" s="90" t="str">
        <f ca="1">IF(LEN(PreElaborazione!AO27)&gt;AO$6,LEFT(PreElaborazione!AO27,AO$6),IF(AO$5="NUM",REPT("0",AO$6-LEN(PreElaborazione!AO27)),"") &amp; UPPER(PreElaborazione!AO27) &amp; IF(AO$5="ALF",REPT(" ",AO$6-LEN(PreElaborazione!AO27)),""))</f>
        <v>0000</v>
      </c>
      <c r="AP26" s="90" t="str">
        <f ca="1">IF(LEN(PreElaborazione!AP27)&gt;AP$6,LEFT(PreElaborazione!AP27,AP$6),IF(AP$5="NUM",REPT("0",AP$6-LEN(PreElaborazione!AP27)),"") &amp; UPPER(PreElaborazione!AP27) &amp; IF(AP$5="ALF",REPT(" ",AP$6-LEN(PreElaborazione!AP27)),""))</f>
        <v>0000</v>
      </c>
      <c r="AQ26" s="90" t="str">
        <f ca="1">IF(LEN(PreElaborazione!AQ27)&gt;AQ$6,LEFT(PreElaborazione!AQ27,AQ$6),IF(AQ$5="NUM",REPT("0",AQ$6-LEN(PreElaborazione!AQ27)),"") &amp; UPPER(PreElaborazione!AQ27) &amp; IF(AQ$5="ALF",REPT(" ",AQ$6-LEN(PreElaborazione!AQ27)),""))</f>
        <v>000</v>
      </c>
      <c r="AR26" s="90" t="str">
        <f ca="1">IF(LEN(PreElaborazione!AR27)&gt;AR$6,LEFT(PreElaborazione!AR27,AR$6),IF(AR$5="NUM",REPT("0",AR$6-LEN(PreElaborazione!AR27)),"") &amp; UPPER(PreElaborazione!AR27) &amp; IF(AR$5="ALF",REPT(" ",AR$6-LEN(PreElaborazione!AR27)),""))</f>
        <v>000</v>
      </c>
      <c r="AS26" s="90" t="str">
        <f ca="1">IF(LEN(PreElaborazione!AS27)&gt;AS$6,LEFT(PreElaborazione!AS27,AS$6),IF(AS$5="NUM",REPT("0",AS$6-LEN(PreElaborazione!AS27)),"") &amp; UPPER(PreElaborazione!AS27) &amp; IF(AS$5="ALF",REPT(" ",AS$6-LEN(PreElaborazione!AS27)),""))</f>
        <v>0</v>
      </c>
      <c r="AT26" s="90" t="str">
        <f ca="1">IF(LEN(PreElaborazione!AT27)&gt;AT$6,LEFT(PreElaborazione!AT27,AT$6),IF(AT$5="NUM",REPT("0",AT$6-LEN(PreElaborazione!AT27)),"") &amp; UPPER(PreElaborazione!AT27) &amp; IF(AT$5="ALF",REPT(" ",AT$6-LEN(PreElaborazione!AT27)),""))</f>
        <v>000000</v>
      </c>
      <c r="AU26" s="90" t="str">
        <f ca="1">IF(LEN(PreElaborazione!AU27)&gt;AU$6,LEFT(PreElaborazione!AU27,AU$6),IF(AU$5="NUM",REPT("0",AU$6-LEN(PreElaborazione!AU27)),"") &amp; UPPER(PreElaborazione!AU27) &amp; IF(AU$5="ALF",REPT(" ",AU$6-LEN(PreElaborazione!AU27)),""))</f>
        <v>000000</v>
      </c>
      <c r="AV26" s="90" t="str">
        <f ca="1">IF(LEN(PreElaborazione!AV27)&gt;AV$6,LEFT(PreElaborazione!AV27,AV$6),IF(AV$5="NUM",REPT("0",AV$6-LEN(PreElaborazione!AV27)),"") &amp; UPPER(PreElaborazione!AV27) &amp; IF(AV$5="ALF",REPT(" ",AV$6-LEN(PreElaborazione!AV27)),""))</f>
        <v>000000</v>
      </c>
      <c r="AW26" s="90" t="str">
        <f ca="1">IF(LEN(PreElaborazione!AW27)&gt;AW$6,LEFT(PreElaborazione!AW27,AW$6),IF(AW$5="NUM",REPT("0",AW$6-LEN(PreElaborazione!AW27)),"") &amp; UPPER(PreElaborazione!AW27) &amp; IF(AW$5="ALF",REPT(" ",AW$6-LEN(PreElaborazione!AW27)),""))</f>
        <v>00</v>
      </c>
      <c r="AX26" s="90" t="str">
        <f ca="1">IF(LEN(PreElaborazione!AX27)&gt;AX$6,LEFT(PreElaborazione!AX27,AX$6),IF(AX$5="NUM",REPT("0",AX$6-LEN(PreElaborazione!AX27)),"") &amp; UPPER(PreElaborazione!AX27) &amp; IF(AX$5="ALF",REPT(" ",AX$6-LEN(PreElaborazione!AX27)),""))</f>
        <v>00</v>
      </c>
      <c r="AY26" s="90" t="str">
        <f ca="1">IF(LEN(PreElaborazione!AY27)&gt;AY$6,LEFT(PreElaborazione!AY27,AY$6),IF(AY$5="NUM",REPT("0",AY$6-LEN(PreElaborazione!AY27)),"") &amp; UPPER(PreElaborazione!AY27) &amp; IF(AY$5="ALF",REPT(" ",AY$6-LEN(PreElaborazione!AY27)),""))</f>
        <v xml:space="preserve">   </v>
      </c>
      <c r="AZ26" s="90" t="str">
        <f ca="1">IF(LEN(PreElaborazione!AZ27)&gt;AZ$6,LEFT(PreElaborazione!AZ27,AZ$6),IF(AZ$5="NUM",REPT("0",AZ$6-LEN(PreElaborazione!AZ27)),"") &amp; UPPER(PreElaborazione!AZ27) &amp; IF(AZ$5="ALF",REPT(" ",AZ$6-LEN(PreElaborazione!AZ27)),""))</f>
        <v xml:space="preserve">       </v>
      </c>
      <c r="BA26" s="90" t="str">
        <f ca="1">IF(LEN(PreElaborazione!BA27)&gt;BA$6,LEFT(PreElaborazione!BA27,BA$6),IF(BA$5="NUM",REPT("0",BA$6-LEN(PreElaborazione!BA27)),"") &amp; UPPER(PreElaborazione!BA27) &amp; IF(BA$5="ALF",REPT(" ",BA$6-LEN(PreElaborazione!BA27)),""))</f>
        <v xml:space="preserve">                  </v>
      </c>
      <c r="BB26" s="90" t="str">
        <f ca="1">IF(LEN(PreElaborazione!BB27)&gt;BB$6,LEFT(PreElaborazione!BB27,BB$6),IF(BB$5="NUM",REPT("0",BB$6-LEN(PreElaborazione!BB27)),"") &amp; UPPER(PreElaborazione!BB27) &amp; IF(BB$5="ALF",REPT(" ",BB$6-LEN(PreElaborazione!BB27)),""))</f>
        <v xml:space="preserve">                                    </v>
      </c>
      <c r="BC26" s="90" t="str">
        <f ca="1">IF(LEN(PreElaborazione!BC27)&gt;BC$6,LEFT(PreElaborazione!BC27,BC$6),IF(BC$5="NUM",REPT("0",BC$6-LEN(PreElaborazione!BC27)),"") &amp; UPPER(PreElaborazione!BC27) &amp; IF(BC$5="ALF",REPT(" ",BC$6-LEN(PreElaborazione!BC27)),""))</f>
        <v xml:space="preserve"> </v>
      </c>
      <c r="BD26" s="90" t="str">
        <f ca="1">IF(LEN(PreElaborazione!BD27)&gt;BD$6,LEFT(PreElaborazione!BD27,BD$6),IF(BD$5="NUM",REPT("0",BD$6-LEN(PreElaborazione!BD27)),"") &amp; UPPER(PreElaborazione!BD27) &amp; IF(BD$5="ALF",REPT(" ",BD$6-LEN(PreElaborazione!BD27)),""))</f>
        <v>000</v>
      </c>
      <c r="BE26" s="90" t="str">
        <f ca="1">IF(LEN(PreElaborazione!BE27)&gt;BE$6,LEFT(PreElaborazione!BE27,BE$6),IF(BE$5="NUM",REPT("0",BE$6-LEN(PreElaborazione!BE27)),"") &amp; UPPER(PreElaborazione!BE27) &amp; IF(BE$5="ALF",REPT(" ",BE$6-LEN(PreElaborazione!BE27)),""))</f>
        <v>00000</v>
      </c>
      <c r="BF26" s="90" t="str">
        <f ca="1">IF(LEN(PreElaborazione!BF27)&gt;BF$6,LEFT(PreElaborazione!BF27,BF$6),IF(BF$5="NUM",REPT("0",BF$6-LEN(PreElaborazione!BF27)),"") &amp; UPPER(PreElaborazione!BF27) &amp; IF(BF$5="ALF",REPT(" ",BF$6-LEN(PreElaborazione!BF27)),""))</f>
        <v>00000</v>
      </c>
      <c r="BG26" s="90" t="str">
        <f ca="1">IF(LEN(PreElaborazione!BG27)&gt;BG$6,LEFT(PreElaborazione!BG27,BG$6),IF(BG$5="NUM",REPT("0",BG$6-LEN(PreElaborazione!BG27)),"") &amp; UPPER(PreElaborazione!BG27) &amp; IF(BG$5="ALF",REPT(" ",BG$6-LEN(PreElaborazione!BG27)),""))</f>
        <v xml:space="preserve"> </v>
      </c>
      <c r="BH26" s="90" t="str">
        <f ca="1">IF(LEN(PreElaborazione!BH27)&gt;BH$6,LEFT(PreElaborazione!BH27,BH$6),IF(BH$5="NUM",REPT("0",BH$6-LEN(PreElaborazione!BH27)),"") &amp; UPPER(PreElaborazione!BH27) &amp; IF(BH$5="ALF",REPT(" ",BH$6-LEN(PreElaborazione!BH27)),""))</f>
        <v>000000</v>
      </c>
      <c r="BI26" s="90" t="str">
        <f ca="1">IF(LEN(PreElaborazione!BI27)&gt;BI$6,LEFT(PreElaborazione!BI27,BI$6),IF(BI$5="NUM",REPT("0",BI$6-LEN(PreElaborazione!BI27)),"") &amp; UPPER(PreElaborazione!BI27) &amp; IF(BI$5="ALF",REPT(" ",BI$6-LEN(PreElaborazione!BI27)),""))</f>
        <v xml:space="preserve"> </v>
      </c>
      <c r="BJ26" s="90" t="str">
        <f ca="1">IF(LEN(PreElaborazione!BJ27)&gt;BJ$6,LEFT(PreElaborazione!BJ27,BJ$6),IF(BJ$5="NUM",REPT("0",BJ$6-LEN(PreElaborazione!BJ27)),"") &amp; UPPER(PreElaborazione!BJ27) &amp; IF(BJ$5="ALF",REPT(" ",BJ$6-LEN(PreElaborazione!BJ27)),""))</f>
        <v xml:space="preserve"> </v>
      </c>
      <c r="BK26" s="90" t="str">
        <f ca="1">IF(LEN(PreElaborazione!BK27)&gt;BK$6,LEFT(PreElaborazione!BK27,BK$6),IF(BK$5="NUM",REPT("0",BK$6-LEN(PreElaborazione!BK27)),"") &amp; UPPER(PreElaborazione!BK27) &amp; IF(BK$5="ALF",REPT(" ",BK$6-LEN(PreElaborazione!BK27)),""))</f>
        <v xml:space="preserve"> </v>
      </c>
      <c r="BL26" s="90" t="str">
        <f ca="1">IF(LEN(PreElaborazione!BL27)&gt;BL$6,LEFT(PreElaborazione!BL27,BL$6),IF(BL$5="NUM",REPT("0",BL$6-LEN(PreElaborazione!BL27)),"") &amp; UPPER(PreElaborazione!BL27) &amp; IF(BL$5="ALF",REPT(" ",BL$6-LEN(PreElaborazione!BL27)),""))</f>
        <v xml:space="preserve">   </v>
      </c>
      <c r="BM26" s="90" t="str">
        <f ca="1">IF(LEN(PreElaborazione!BM27)&gt;BM$6,LEFT(PreElaborazione!BM27,BM$6),IF(BM$5="NUM",REPT("0",BM$6-LEN(PreElaborazione!BM27)),"") &amp; UPPER(PreElaborazione!BM27) &amp; IF(BM$5="ALF",REPT(" ",BM$6-LEN(PreElaborazione!BM27)),""))</f>
        <v xml:space="preserve">   </v>
      </c>
      <c r="BN26" s="90" t="str">
        <f ca="1">IF(LEN(PreElaborazione!BN27)&gt;BN$6,LEFT(PreElaborazione!BN27,BN$6),IF(BN$5="NUM",REPT("0",BN$6-LEN(PreElaborazione!BN27)),"") &amp; UPPER(PreElaborazione!BN27) &amp; IF(BN$5="ALF",REPT(" ",BN$6-LEN(PreElaborazione!BN27)),""))</f>
        <v xml:space="preserve"> </v>
      </c>
      <c r="BO26" s="90" t="str">
        <f ca="1">IF(LEN(PreElaborazione!BO27)&gt;BO$6,LEFT(PreElaborazione!BO27,BO$6),IF(BO$5="NUM",REPT("0",BO$6-LEN(PreElaborazione!BO27)),"") &amp; UPPER(PreElaborazione!BO27) &amp; IF(BO$5="ALF",REPT(" ",BO$6-LEN(PreElaborazione!BO27)),""))</f>
        <v>0000</v>
      </c>
      <c r="BP26" s="90" t="str">
        <f ca="1">IF(LEN(PreElaborazione!BP27)&gt;BP$6,LEFT(PreElaborazione!BP27,BP$6),IF(BP$5="NUM",REPT("0",BP$6-LEN(PreElaborazione!BP27)),"") &amp; UPPER(PreElaborazione!BP27) &amp; IF(BP$5="ALF",REPT(" ",BP$6-LEN(PreElaborazione!BP27)),""))</f>
        <v>0000</v>
      </c>
      <c r="BQ26" s="90" t="str">
        <f ca="1">IF(LEN(PreElaborazione!BQ27)&gt;BQ$6,LEFT(PreElaborazione!BQ27,BQ$6),IF(BQ$5="NUM",REPT("0",BQ$6-LEN(PreElaborazione!BQ27)),"") &amp; UPPER(PreElaborazione!BQ27) &amp; IF(BQ$5="ALF",REPT(" ",BQ$6-LEN(PreElaborazione!BQ27)),""))</f>
        <v>0000</v>
      </c>
      <c r="BR26" s="90" t="str">
        <f ca="1">IF(LEN(PreElaborazione!BR27)&gt;BR$6,LEFT(PreElaborazione!BR27,BR$6),IF(BR$5="NUM",REPT("0",BR$6-LEN(PreElaborazione!BR27)),"") &amp; UPPER(PreElaborazione!BR27) &amp; IF(BR$5="ALF",REPT(" ",BR$6-LEN(PreElaborazione!BR27)),""))</f>
        <v xml:space="preserve">     </v>
      </c>
      <c r="BS26" s="90" t="str">
        <f ca="1">IF(LEN(PreElaborazione!BS27)&gt;BS$6,LEFT(PreElaborazione!BS27,BS$6),IF(BS$5="NUM",REPT("0",BS$6-LEN(PreElaborazione!BS27)),"") &amp; UPPER(PreElaborazione!BS27) &amp; IF(BS$5="ALF",REPT(" ",BS$6-LEN(PreElaborazione!BS27)),""))</f>
        <v xml:space="preserve">     </v>
      </c>
      <c r="BT26" s="90" t="str">
        <f ca="1">IF(LEN(PreElaborazione!BT27)&gt;BT$6,LEFT(PreElaborazione!BT27,BT$6),IF(BT$5="NUM",REPT("0",BT$6-LEN(PreElaborazione!BT27)),"") &amp; UPPER(PreElaborazione!BT27) &amp; IF(BT$5="ALF",REPT(" ",BT$6-LEN(PreElaborazione!BT27)),""))</f>
        <v xml:space="preserve">    </v>
      </c>
      <c r="BU26" s="90" t="str">
        <f ca="1">IF(LEN(PreElaborazione!BU27)&gt;BU$6,LEFT(PreElaborazione!BU27,BU$6),IF(BU$5="NUM",REPT("0",BU$6-LEN(PreElaborazione!BU27)),"") &amp; UPPER(PreElaborazione!BU27) &amp; IF(BU$5="ALF",REPT(" ",BU$6-LEN(PreElaborazione!BU27)),""))</f>
        <v xml:space="preserve">   </v>
      </c>
      <c r="BV26" s="90" t="str">
        <f ca="1">IF(LEN(PreElaborazione!BV27)&gt;BV$6,LEFT(PreElaborazione!BV27,BV$6),IF(BV$5="NUM",REPT("0",BV$6-LEN(PreElaborazione!BV27)),"") &amp; UPPER(PreElaborazione!BV27) &amp; IF(BV$5="ALF",REPT(" ",BV$6-LEN(PreElaborazione!BV27)),""))</f>
        <v xml:space="preserve">                                    </v>
      </c>
      <c r="BW26" s="90" t="str">
        <f ca="1">IF(LEN(PreElaborazione!BW27)&gt;BW$6,LEFT(PreElaborazione!BW27,BW$6),IF(BW$5="NUM",REPT("0",BW$6-LEN(PreElaborazione!BW27)),"") &amp; UPPER(PreElaborazione!BW27) &amp; IF(BW$5="ALF",REPT(" ",BW$6-LEN(PreElaborazione!BW27)),""))</f>
        <v xml:space="preserve">                                    </v>
      </c>
      <c r="BX26" s="90" t="str">
        <f ca="1">IF(LEN(PreElaborazione!BX27)&gt;BX$6,LEFT(PreElaborazione!BX27,BX$6),IF(BX$5="NUM",REPT("0",BX$6-LEN(PreElaborazione!BX27)),"") &amp; UPPER(PreElaborazione!BX27) &amp; IF(BX$5="ALF",REPT(" ",BX$6-LEN(PreElaborazione!BX27)),""))</f>
        <v xml:space="preserve">  </v>
      </c>
      <c r="BY26" s="90" t="str">
        <f ca="1">IF(LEN(PreElaborazione!BY27)&gt;BY$6,LEFT(PreElaborazione!BY27,BY$6),IF(BY$5="NUM",REPT("0",BY$6-LEN(PreElaborazione!BY27)),"") &amp; UPPER(PreElaborazione!BY27) &amp; IF(BY$5="ALF",REPT(" ",BY$6-LEN(PreElaborazione!BY27)),""))</f>
        <v>00</v>
      </c>
      <c r="BZ26" s="90" t="str">
        <f ca="1">IF(LEN(PreElaborazione!BZ27)&gt;BZ$6,LEFT(PreElaborazione!BZ27,BZ$6),IF(BZ$5="NUM",REPT("0",BZ$6-LEN(PreElaborazione!BZ27)),"") &amp; UPPER(PreElaborazione!BZ27) &amp; IF(BZ$5="ALF",REPT(" ",BZ$6-LEN(PreElaborazione!BZ27)),""))</f>
        <v xml:space="preserve">                                           </v>
      </c>
      <c r="CA26" s="90" t="str">
        <f ca="1">IF(LEN(PreElaborazione!CA27)&gt;CA$6,LEFT(PreElaborazione!CA27,CA$6),IF(CA$5="NUM",REPT("0",CA$6-LEN(PreElaborazione!CA27)),"") &amp; UPPER(PreElaborazione!CA27) &amp; IF(CA$5="ALF",REPT(" ",CA$6-LEN(PreElaborazione!CA27)),""))</f>
        <v xml:space="preserve">                                    </v>
      </c>
      <c r="CB26" s="90" t="str">
        <f ca="1">IF(LEN(PreElaborazione!CB27)&gt;CB$6,LEFT(PreElaborazione!CB27,CB$6),IF(CB$5="NUM",REPT("0",CB$6-LEN(PreElaborazione!CB27)),"") &amp; UPPER(PreElaborazione!CB27) &amp; IF(CB$5="ALF",REPT(" ",CB$6-LEN(PreElaborazione!CB27)),""))</f>
        <v xml:space="preserve">                                    </v>
      </c>
      <c r="CC26" s="90" t="str">
        <f ca="1">IF(LEN(PreElaborazione!CC27)&gt;CC$6,LEFT(PreElaborazione!CC27,CC$6),IF(CC$5="NUM",REPT("0",CC$6-LEN(PreElaborazione!CC27)),"") &amp; UPPER(PreElaborazione!CC27) &amp; IF(CC$5="ALF",REPT(" ",CC$6-LEN(PreElaborazione!CC27)),""))</f>
        <v xml:space="preserve">                                    </v>
      </c>
      <c r="CD26" s="90" t="str">
        <f ca="1">IF(LEN(PreElaborazione!CD27)&gt;CD$6,LEFT(PreElaborazione!CD27,CD$6),IF(CD$5="NUM",REPT("0",CD$6-LEN(PreElaborazione!CD27)),"") &amp; UPPER(PreElaborazione!CD27) &amp; IF(CD$5="ALF",REPT(" ",CD$6-LEN(PreElaborazione!CD27)),""))</f>
        <v xml:space="preserve">                                    </v>
      </c>
      <c r="CE26" s="90" t="str">
        <f ca="1">IF(LEN(PreElaborazione!CE27)&gt;CE$6,LEFT(PreElaborazione!CE27,CE$6),IF(CE$5="NUM",REPT("0",CE$6-LEN(PreElaborazione!CE27)),"") &amp; UPPER(PreElaborazione!CE27) &amp; IF(CE$5="ALF",REPT(" ",CE$6-LEN(PreElaborazione!CE27)),""))</f>
        <v xml:space="preserve">                                    </v>
      </c>
      <c r="CF26" s="90" t="str">
        <f ca="1">IF(LEN(PreElaborazione!CF27)&gt;CF$6,LEFT(PreElaborazione!CF27,CF$6),IF(CF$5="NUM",REPT("0",CF$6-LEN(PreElaborazione!CF27)),"") &amp; UPPER(PreElaborazione!CF27) &amp; IF(CF$5="ALF",REPT(" ",CF$6-LEN(PreElaborazione!CF27)),""))</f>
        <v xml:space="preserve">                                    </v>
      </c>
      <c r="CG26" s="90" t="str">
        <f ca="1">IF(LEN(PreElaborazione!CG27)&gt;CG$6,LEFT(PreElaborazione!CG27,CG$6),IF(CG$5="NUM",REPT("0",CG$6-LEN(PreElaborazione!CG27)),"") &amp; UPPER(PreElaborazione!CG27) &amp; IF(CG$5="ALF",REPT(" ",CG$6-LEN(PreElaborazione!CG27)),""))</f>
        <v xml:space="preserve">                                    </v>
      </c>
      <c r="CH26" s="90" t="str">
        <f ca="1">IF(LEN(PreElaborazione!CH27)&gt;CH$6,LEFT(PreElaborazione!CH27,CH$6),IF(CH$5="NUM",REPT("0",CH$6-LEN(PreElaborazione!CH27)),"") &amp; UPPER(PreElaborazione!CH27) &amp; IF(CH$5="ALF",REPT(" ",CH$6-LEN(PreElaborazione!CH27)),""))</f>
        <v xml:space="preserve">                                    </v>
      </c>
      <c r="CI26" s="90" t="str">
        <f ca="1">IF(LEN(PreElaborazione!CI27)&gt;CI$6,LEFT(PreElaborazione!CI27,CI$6),IF(CI$5="NUM",REPT("0",CI$6-LEN(PreElaborazione!CI27)),"") &amp; UPPER(PreElaborazione!CI27) &amp; IF(CI$5="ALF",REPT(" ",CI$6-LEN(PreElaborazione!CI27)),""))</f>
        <v xml:space="preserve">                                    </v>
      </c>
      <c r="CJ26" s="90" t="str">
        <f ca="1">IF(LEN(PreElaborazione!CJ27)&gt;CJ$6,LEFT(PreElaborazione!CJ27,CJ$6),IF(CJ$5="NUM",REPT("0",CJ$6-LEN(PreElaborazione!CJ27)),"") &amp; UPPER(PreElaborazione!CJ27) &amp; IF(CJ$5="ALF",REPT(" ",CJ$6-LEN(PreElaborazione!CJ27)),""))</f>
        <v xml:space="preserve">                                    </v>
      </c>
      <c r="CK26" s="90" t="str">
        <f ca="1">IF(LEN(PreElaborazione!CK27)&gt;CK$6,LEFT(PreElaborazione!CK27,CK$6),IF(CK$5="NUM",REPT("0",CK$6-LEN(PreElaborazione!CK27)),"") &amp; UPPER(PreElaborazione!CK27) &amp; IF(CK$5="ALF",REPT(" ",CK$6-LEN(PreElaborazione!CK27)),""))</f>
        <v xml:space="preserve">                                    </v>
      </c>
      <c r="CL26" s="90" t="str">
        <f ca="1">IF(LEN(PreElaborazione!CL27)&gt;CL$6,LEFT(PreElaborazione!CL27,CL$6),IF(CL$5="NUM",REPT("0",CL$6-LEN(PreElaborazione!CL27)),"") &amp; UPPER(PreElaborazione!CL27) &amp; IF(CL$5="ALF",REPT(" ",CL$6-LEN(PreElaborazione!CL27)),""))</f>
        <v xml:space="preserve">                                    </v>
      </c>
      <c r="CM26" s="90" t="str">
        <f ca="1">IF(LEN(PreElaborazione!CM27)&gt;CM$6,LEFT(PreElaborazione!CM27,CM$6),IF(CM$5="NUM",REPT("0",CM$6-LEN(PreElaborazione!CM27)),"") &amp; UPPER(PreElaborazione!CM27) &amp; IF(CM$5="ALF",REPT(" ",CM$6-LEN(PreElaborazione!CM27)),""))</f>
        <v xml:space="preserve">                                    </v>
      </c>
      <c r="CN26" s="90" t="str">
        <f ca="1">IF(LEN(PreElaborazione!CN27)&gt;CN$6,LEFT(PreElaborazione!CN27,CN$6),IF(CN$5="NUM",REPT("0",CN$6-LEN(PreElaborazione!CN27)),"") &amp; UPPER(PreElaborazione!CN27) &amp; IF(CN$5="ALF",REPT(" ",CN$6-LEN(PreElaborazione!CN27)),""))</f>
        <v xml:space="preserve">                                                                                                                                          </v>
      </c>
      <c r="CO26" s="90" t="str">
        <f ca="1">IF(LEN(PreElaborazione!CO27)&gt;CO$6,LEFT(PreElaborazione!CO27,CO$6),IF(CO$5="NUM",REPT("0",CO$6-LEN(PreElaborazione!CO27)),"") &amp; UPPER(PreElaborazione!CO27) &amp; IF(CO$5="ALF",REPT(" ",CO$6-LEN(PreElaborazione!CO27)),""))</f>
        <v xml:space="preserve">                                    </v>
      </c>
      <c r="CP26" s="90" t="str">
        <f ca="1">IF(LEN(PreElaborazione!CP27)&gt;CP$6,LEFT(PreElaborazione!CP27,CP$6),IF(CP$5="NUM",REPT("0",CP$6-LEN(PreElaborazione!CP27)),"") &amp; UPPER(PreElaborazione!CP27) &amp; IF(CP$5="ALF",REPT(" ",CP$6-LEN(PreElaborazione!CP27)),""))</f>
        <v xml:space="preserve">                                    </v>
      </c>
      <c r="CQ26" s="90" t="str">
        <f ca="1">IF(LEN(PreElaborazione!CQ27)&gt;CQ$6,LEFT(PreElaborazione!CQ27,CQ$6),IF(CQ$5="NUM",REPT("0",CQ$6-LEN(PreElaborazione!CQ27)),"") &amp; UPPER(PreElaborazione!CQ27) &amp; IF(CQ$5="ALF",REPT(" ",CQ$6-LEN(PreElaborazione!CQ27)),""))</f>
        <v xml:space="preserve">                                    </v>
      </c>
      <c r="CR26" s="90" t="str">
        <f ca="1">IF(LEN(PreElaborazione!CR27)&gt;CR$6,LEFT(PreElaborazione!CR27,CR$6),IF(CR$5="NUM",REPT("0",CR$6-LEN(PreElaborazione!CR27)),"") &amp; UPPER(PreElaborazione!CR27) &amp; IF(CR$5="ALF",REPT(" ",CR$6-LEN(PreElaborazione!CR27)),""))</f>
        <v xml:space="preserve">                                    </v>
      </c>
      <c r="CS26" s="90" t="str">
        <f ca="1">IF(LEN(PreElaborazione!CS27)&gt;CS$6,LEFT(PreElaborazione!CS27,CS$6),IF(CS$5="NUM",REPT("0",CS$6-LEN(PreElaborazione!CS27)),"") &amp; UPPER(PreElaborazione!CS27) &amp; IF(CS$5="ALF",REPT(" ",CS$6-LEN(PreElaborazione!CS27)),""))</f>
        <v xml:space="preserve">                                    </v>
      </c>
      <c r="CT26" s="90" t="str">
        <f ca="1">IF(LEN(PreElaborazione!CT27)&gt;CT$6,LEFT(PreElaborazione!CT27,CT$6),IF(CT$5="NUM",REPT("0",CT$6-LEN(PreElaborazione!CT27)),"") &amp; UPPER(PreElaborazione!CT27) &amp; IF(CT$5="ALF",REPT(" ",CT$6-LEN(PreElaborazione!CT27)),""))</f>
        <v xml:space="preserve">                                    </v>
      </c>
      <c r="CU26" s="90" t="str">
        <f ca="1">IF(LEN(PreElaborazione!CU27)&gt;CU$6,LEFT(PreElaborazione!CU27,CU$6),IF(CU$5="NUM",REPT("0",CU$6-LEN(PreElaborazione!CU27)),"") &amp; UPPER(PreElaborazione!CU27) &amp; IF(CU$5="ALF",REPT(" ",CU$6-LEN(PreElaborazione!CU27)),""))</f>
        <v xml:space="preserve">                                    </v>
      </c>
      <c r="CV26" s="90" t="str">
        <f ca="1">IF(LEN(PreElaborazione!CV27)&gt;CV$6,LEFT(PreElaborazione!CV27,CV$6),IF(CV$5="NUM",REPT("0",CV$6-LEN(PreElaborazione!CV27)),"") &amp; UPPER(PreElaborazione!CV27) &amp; IF(CV$5="ALF",REPT(" ",CV$6-LEN(PreElaborazione!CV27)),""))</f>
        <v xml:space="preserve">                                    </v>
      </c>
      <c r="CW26" s="90" t="str">
        <f ca="1">IF(LEN(PreElaborazione!CW27)&gt;CW$6,LEFT(PreElaborazione!CW27,CW$6),IF(CW$5="NUM",REPT("0",CW$6-LEN(PreElaborazione!CW27)),"") &amp; UPPER(PreElaborazione!CW27) &amp; IF(CW$5="ALF",REPT(" ",CW$6-LEN(PreElaborazione!CW27)),""))</f>
        <v xml:space="preserve">                                    </v>
      </c>
      <c r="CX26" s="90" t="str">
        <f ca="1">IF(LEN(PreElaborazione!CX27)&gt;CX$6,LEFT(PreElaborazione!CX27,CX$6),IF(CX$5="NUM",REPT("0",CX$6-LEN(PreElaborazione!CX27)),"") &amp; UPPER(PreElaborazione!CX27) &amp; IF(CX$5="ALF",REPT(" ",CX$6-LEN(PreElaborazione!CX27)),""))</f>
        <v xml:space="preserve">                                    </v>
      </c>
      <c r="CY26" s="90" t="str">
        <f ca="1">IF(LEN(PreElaborazione!CY27)&gt;CY$6,LEFT(PreElaborazione!CY27,CY$6),IF(CY$5="NUM",REPT("0",CY$6-LEN(PreElaborazione!CY27)),"") &amp; UPPER(PreElaborazione!CY27) &amp; IF(CY$5="ALF",REPT(" ",CY$6-LEN(PreElaborazione!CY27)),""))</f>
        <v xml:space="preserve">                                    </v>
      </c>
      <c r="CZ26" s="90" t="str">
        <f ca="1">IF(LEN(PreElaborazione!CZ27)&gt;CZ$6,LEFT(PreElaborazione!CZ27,CZ$6),IF(CZ$5="NUM",REPT("0",CZ$6-LEN(PreElaborazione!CZ27)),"") &amp; UPPER(PreElaborazione!CZ27) &amp; IF(CZ$5="ALF",REPT(" ",CZ$6-LEN(PreElaborazione!CZ27)),""))</f>
        <v xml:space="preserve">                                    </v>
      </c>
      <c r="DA26" s="90" t="str">
        <f ca="1">IF(LEN(PreElaborazione!DA27)&gt;DA$6,LEFT(PreElaborazione!DA27,DA$6),IF(DA$5="NUM",REPT("0",DA$6-LEN(PreElaborazione!DA27)),"") &amp; UPPER(PreElaborazione!DA27) &amp; IF(DA$5="ALF",REPT(" ",DA$6-LEN(PreElaborazione!DA27)),""))</f>
        <v xml:space="preserve">                                    </v>
      </c>
      <c r="DB26" s="90" t="str">
        <f ca="1">IF(LEN(PreElaborazione!DB27)&gt;DB$6,LEFT(PreElaborazione!DB27,DB$6),IF(DB$5="NUM",REPT("0",DB$6-LEN(PreElaborazione!DB27)),"") &amp; UPPER(PreElaborazione!DB27) &amp; IF(DB$5="ALF",REPT(" ",DB$6-LEN(PreElaborazione!DB27)),""))</f>
        <v xml:space="preserve">                                                                                                                                          </v>
      </c>
    </row>
    <row r="27" spans="1:106" s="1" customFormat="1" ht="15" customHeight="1">
      <c r="A27" s="92" t="str">
        <f ca="1">IF(LEN(PreElaborazione!A28)&gt;A$6,LEFT(PreElaborazione!A28,A$6),IF(A$5="NUM",REPT("0",A$6-LEN(PreElaborazione!A28)),"") &amp; UPPER(PreElaborazione!A28) &amp; IF(A$5="ALF",REPT(" ",A$6-LEN(PreElaborazione!A28)),""))</f>
        <v/>
      </c>
      <c r="B27" s="90" t="str">
        <f ca="1">IF(LEN(PreElaborazione!B28)&gt;B$6,LEFT(PreElaborazione!B28,B$6),IF(B$5="NUM",REPT("0",B$6-LEN(PreElaborazione!B28)),"") &amp; UPPER(PreElaborazione!B28) &amp; IF(B$5="ALF",REPT(" ",B$6-LEN(PreElaborazione!B28)),""))</f>
        <v xml:space="preserve"> </v>
      </c>
      <c r="C27" s="90" t="str">
        <f ca="1">IF(LEN(PreElaborazione!C28)&gt;C$6,LEFT(PreElaborazione!C28,C$6),IF(C$5="NUM",REPT("0",C$6-LEN(PreElaborazione!C28)),"") &amp; UPPER(PreElaborazione!C28) &amp; IF(C$5="ALF",REPT(" ",C$6-LEN(PreElaborazione!C28)),""))</f>
        <v xml:space="preserve">    </v>
      </c>
      <c r="D27" s="90" t="str">
        <f ca="1">IF(LEN(PreElaborazione!D28)&gt;D$6,LEFT(PreElaborazione!D28,D$6),IF(D$5="NUM",REPT("0",D$6-LEN(PreElaborazione!D28)),"") &amp; UPPER(PreElaborazione!D28) &amp; IF(D$5="ALF",REPT(" ",D$6-LEN(PreElaborazione!D28)),""))</f>
        <v>0000</v>
      </c>
      <c r="E27" s="90" t="str">
        <f ca="1">IF(LEN(PreElaborazione!E28)&gt;E$6,LEFT(PreElaborazione!E28,E$6),IF(E$5="NUM",REPT("0",E$6-LEN(PreElaborazione!E28)),"") &amp; UPPER(PreElaborazione!E28) &amp; IF(E$5="ALF",REPT(" ",E$6-LEN(PreElaborazione!E28)),""))</f>
        <v xml:space="preserve">  </v>
      </c>
      <c r="F27" s="90" t="str">
        <f ca="1">IF(LEN(PreElaborazione!F28)&gt;F$6,LEFT(PreElaborazione!F28,F$6),IF(F$5="NUM",REPT("0",F$6-LEN(PreElaborazione!F28)),"") &amp; UPPER(PreElaborazione!F28) &amp; IF(F$5="ALF",REPT(" ",F$6-LEN(PreElaborazione!F28)),""))</f>
        <v>0000</v>
      </c>
      <c r="G27" s="90" t="str">
        <f ca="1">IF(LEN(PreElaborazione!G28)&gt;G$6,LEFT(PreElaborazione!G28,G$6),IF(G$5="NUM",REPT("0",G$6-LEN(PreElaborazione!G28)),"") &amp; UPPER(PreElaborazione!G28) &amp; IF(G$5="ALF",REPT(" ",G$6-LEN(PreElaborazione!G28)),""))</f>
        <v xml:space="preserve">   </v>
      </c>
      <c r="H27" s="90" t="str">
        <f ca="1">IF(LEN(PreElaborazione!H28)&gt;H$6,LEFT(PreElaborazione!H28,H$6),IF(H$5="NUM",REPT("0",H$6-LEN(PreElaborazione!H28)),"") &amp; UPPER(PreElaborazione!H28) &amp; IF(H$5="ALF",REPT(" ",H$6-LEN(PreElaborazione!H28)),""))</f>
        <v xml:space="preserve">      </v>
      </c>
      <c r="I27" s="90" t="str">
        <f ca="1">IF(LEN(PreElaborazione!I28)&gt;I$6,LEFT(PreElaborazione!I28,I$6),IF(I$5="NUM",REPT("0",I$6-LEN(PreElaborazione!I28)),"") &amp; UPPER(PreElaborazione!I28) &amp; IF(I$5="ALF",REPT(" ",I$6-LEN(PreElaborazione!I28)),""))</f>
        <v xml:space="preserve"> </v>
      </c>
      <c r="J27" s="90" t="str">
        <f ca="1">IF(LEN(PreElaborazione!J28)&gt;J$6,LEFT(PreElaborazione!J28,J$6),IF(J$5="NUM",REPT("0",J$6-LEN(PreElaborazione!J28)),"") &amp; UPPER(PreElaborazione!J28) &amp; IF(J$5="ALF",REPT(" ",J$6-LEN(PreElaborazione!J28)),""))</f>
        <v xml:space="preserve">                </v>
      </c>
      <c r="K27" s="90" t="str">
        <f ca="1">IF(LEN(PreElaborazione!K28)&gt;K$6,LEFT(PreElaborazione!K28,K$6),IF(K$5="NUM",REPT("0",K$6-LEN(PreElaborazione!K28)),"") &amp; UPPER(PreElaborazione!K28) &amp; IF(K$5="ALF",REPT(" ",K$6-LEN(PreElaborazione!K28)),""))</f>
        <v xml:space="preserve"> </v>
      </c>
      <c r="L27" s="90" t="str">
        <f ca="1">IF(LEN(PreElaborazione!L28)&gt;L$6,LEFT(PreElaborazione!L28,L$6),IF(L$5="NUM",REPT("0",L$6-LEN(PreElaborazione!L28)),"") &amp; UPPER(PreElaborazione!L28) &amp; IF(L$5="ALF",REPT(" ",L$6-LEN(PreElaborazione!L28)),""))</f>
        <v>0000</v>
      </c>
      <c r="M27" s="90" t="str">
        <f ca="1">IF(LEN(PreElaborazione!M28)&gt;M$6,LEFT(PreElaborazione!M28,M$6),IF(M$5="NUM",REPT("0",M$6-LEN(PreElaborazione!M28)),"") &amp; UPPER(PreElaborazione!M28) &amp; IF(M$5="ALF",REPT(" ",M$6-LEN(PreElaborazione!M28)),""))</f>
        <v xml:space="preserve">                                    </v>
      </c>
      <c r="N27" s="90" t="str">
        <f ca="1">IF(LEN(PreElaborazione!N28)&gt;N$6,LEFT(PreElaborazione!N28,N$6),IF(N$5="NUM",REPT("0",N$6-LEN(PreElaborazione!N28)),"") &amp; UPPER(PreElaborazione!N28) &amp; IF(N$5="ALF",REPT(" ",N$6-LEN(PreElaborazione!N28)),""))</f>
        <v>00000000</v>
      </c>
      <c r="O27" s="90" t="str">
        <f ca="1">IF(LEN(PreElaborazione!O28)&gt;O$6,LEFT(PreElaborazione!O28,O$6),IF(O$5="NUM",REPT("0",O$6-LEN(PreElaborazione!O28)),"") &amp; UPPER(PreElaborazione!O28) &amp; IF(O$5="ALF",REPT(" ",O$6-LEN(PreElaborazione!O28)),""))</f>
        <v xml:space="preserve">                                          </v>
      </c>
      <c r="P27" s="90" t="str">
        <f ca="1">IF(LEN(PreElaborazione!P28)&gt;P$6,LEFT(PreElaborazione!P28,P$6),IF(P$5="NUM",REPT("0",P$6-LEN(PreElaborazione!P28)),"") &amp; UPPER(PreElaborazione!P28) &amp; IF(P$5="ALF",REPT(" ",P$6-LEN(PreElaborazione!P28)),""))</f>
        <v xml:space="preserve">          </v>
      </c>
      <c r="Q27" s="90" t="str">
        <f ca="1">IF(LEN(PreElaborazione!Q28)&gt;Q$6,LEFT(PreElaborazione!Q28,Q$6),IF(Q$5="NUM",REPT("0",Q$6-LEN(PreElaborazione!Q28)),"") &amp; UPPER(PreElaborazione!Q28) &amp; IF(Q$5="ALF",REPT(" ",Q$6-LEN(PreElaborazione!Q28)),""))</f>
        <v xml:space="preserve">                         </v>
      </c>
      <c r="R27" s="90" t="str">
        <f ca="1">IF(LEN(PreElaborazione!R28)&gt;R$6,LEFT(PreElaborazione!R28,R$6),IF(R$5="NUM",REPT("0",R$6-LEN(PreElaborazione!R28)),"") &amp; UPPER(PreElaborazione!R28) &amp; IF(R$5="ALF",REPT(" ",R$6-LEN(PreElaborazione!R28)),""))</f>
        <v xml:space="preserve">                                   </v>
      </c>
      <c r="S27" s="90" t="str">
        <f ca="1">IF(LEN(PreElaborazione!S28)&gt;S$6,LEFT(PreElaborazione!S28,S$6),IF(S$5="NUM",REPT("0",S$6-LEN(PreElaborazione!S28)),"") &amp; UPPER(PreElaborazione!S28) &amp; IF(S$5="ALF",REPT(" ",S$6-LEN(PreElaborazione!S28)),""))</f>
        <v xml:space="preserve">                                          </v>
      </c>
      <c r="T27" s="90" t="str">
        <f ca="1">IF(LEN(PreElaborazione!T28)&gt;T$6,LEFT(PreElaborazione!T28,T$6),IF(T$5="NUM",REPT("0",T$6-LEN(PreElaborazione!T28)),"") &amp; UPPER(PreElaborazione!T28) &amp; IF(T$5="ALF",REPT(" ",T$6-LEN(PreElaborazione!T28)),""))</f>
        <v xml:space="preserve">                                        </v>
      </c>
      <c r="U27" s="90" t="str">
        <f ca="1">IF(LEN(PreElaborazione!U28)&gt;U$6,LEFT(PreElaborazione!U28,U$6),IF(U$5="NUM",REPT("0",U$6-LEN(PreElaborazione!U28)),"") &amp; UPPER(PreElaborazione!U28) &amp; IF(U$5="ALF",REPT(" ",U$6-LEN(PreElaborazione!U28)),""))</f>
        <v xml:space="preserve">  </v>
      </c>
      <c r="V27" s="90" t="str">
        <f ca="1">IF(LEN(PreElaborazione!V28)&gt;V$6,LEFT(PreElaborazione!V28,V$6),IF(V$5="NUM",REPT("0",V$6-LEN(PreElaborazione!V28)),"") &amp; UPPER(PreElaborazione!V28) &amp; IF(V$5="ALF",REPT(" ",V$6-LEN(PreElaborazione!V28)),""))</f>
        <v xml:space="preserve">            </v>
      </c>
      <c r="W27" s="90" t="str">
        <f ca="1">IF(LEN(PreElaborazione!W28)&gt;W$6,LEFT(PreElaborazione!W28,W$6),IF(W$5="NUM",REPT("0",W$6-LEN(PreElaborazione!W28)),"") &amp; UPPER(PreElaborazione!W28) &amp; IF(W$5="ALF",REPT(" ",W$6-LEN(PreElaborazione!W28)),""))</f>
        <v xml:space="preserve">    </v>
      </c>
      <c r="X27" s="90" t="str">
        <f ca="1">IF(LEN(PreElaborazione!X28)&gt;X$6,LEFT(PreElaborazione!X28,X$6),IF(X$5="NUM",REPT("0",X$6-LEN(PreElaborazione!X28)),"") &amp; UPPER(PreElaborazione!X28) &amp; IF(X$5="ALF",REPT(" ",X$6-LEN(PreElaborazione!X28)),""))</f>
        <v>00000</v>
      </c>
      <c r="Y27" s="90" t="str">
        <f ca="1">IF(LEN(PreElaborazione!Y28)&gt;Y$6,LEFT(PreElaborazione!Y28,Y$6),IF(Y$5="NUM",REPT("0",Y$6-LEN(PreElaborazione!Y28)),"") &amp; UPPER(PreElaborazione!Y28) &amp; IF(Y$5="ALF",REPT(" ",Y$6-LEN(PreElaborazione!Y28)),""))</f>
        <v xml:space="preserve">   </v>
      </c>
      <c r="Z27" s="90" t="str">
        <f ca="1">IF(LEN(PreElaborazione!Z28)&gt;Z$6,LEFT(PreElaborazione!Z28,Z$6),IF(Z$5="NUM",REPT("0",Z$6-LEN(PreElaborazione!Z28)),"") &amp; UPPER(PreElaborazione!Z28) &amp; IF(Z$5="ALF",REPT(" ",Z$6-LEN(PreElaborazione!Z28)),""))</f>
        <v xml:space="preserve">   </v>
      </c>
      <c r="AA27" s="90" t="str">
        <f ca="1">IF(LEN(PreElaborazione!AA28)&gt;AA$6,LEFT(PreElaborazione!AA28,AA$6),IF(AA$5="NUM",REPT("0",AA$6-LEN(PreElaborazione!AA28)),"") &amp; UPPER(PreElaborazione!AA28) &amp; IF(AA$5="ALF",REPT(" ",AA$6-LEN(PreElaborazione!AA28)),""))</f>
        <v>0</v>
      </c>
      <c r="AB27" s="90" t="str">
        <f ca="1">IF(LEN(PreElaborazione!AB28)&gt;AB$6,LEFT(PreElaborazione!AB28,AB$6),IF(AB$5="NUM",REPT("0",AB$6-LEN(PreElaborazione!AB28)),"") &amp; UPPER(PreElaborazione!AB28) &amp; IF(AB$5="ALF",REPT(" ",AB$6-LEN(PreElaborazione!AB28)),""))</f>
        <v>00</v>
      </c>
      <c r="AC27" s="90" t="str">
        <f ca="1">IF(LEN(PreElaborazione!AC28)&gt;AC$6,LEFT(PreElaborazione!AC28,AC$6),IF(AC$5="NUM",REPT("0",AC$6-LEN(PreElaborazione!AC28)),"") &amp; UPPER(PreElaborazione!AC28) &amp; IF(AC$5="ALF",REPT(" ",AC$6-LEN(PreElaborazione!AC28)),""))</f>
        <v>0000000</v>
      </c>
      <c r="AD27" s="90" t="str">
        <f ca="1">IF(LEN(PreElaborazione!AD28)&gt;AD$6,LEFT(PreElaborazione!AD28,AD$6),IF(AD$5="NUM",REPT("0",AD$6-LEN(PreElaborazione!AD28)),"") &amp; UPPER(PreElaborazione!AD28) &amp; IF(AD$5="ALF",REPT(" ",AD$6-LEN(PreElaborazione!AD28)),""))</f>
        <v>00000</v>
      </c>
      <c r="AE27" s="90" t="str">
        <f ca="1">IF(LEN(PreElaborazione!AE28)&gt;AE$6,LEFT(PreElaborazione!AE28,AE$6),IF(AE$5="NUM",REPT("0",AE$6-LEN(PreElaborazione!AE28)),"") &amp; UPPER(PreElaborazione!AE28) &amp; IF(AE$5="ALF",REPT(" ",AE$6-LEN(PreElaborazione!AE28)),""))</f>
        <v xml:space="preserve"> </v>
      </c>
      <c r="AF27" s="90" t="str">
        <f ca="1">IF(LEN(PreElaborazione!AF28)&gt;AF$6,LEFT(PreElaborazione!AF28,AF$6),IF(AF$5="NUM",REPT("0",AF$6-LEN(PreElaborazione!AF28)),"") &amp; UPPER(PreElaborazione!AF28) &amp; IF(AF$5="ALF",REPT(" ",AF$6-LEN(PreElaborazione!AF28)),""))</f>
        <v>00000</v>
      </c>
      <c r="AG27" s="90" t="str">
        <f ca="1">IF(LEN(PreElaborazione!AG28)&gt;AG$6,LEFT(PreElaborazione!AG28,AG$6),IF(AG$5="NUM",REPT("0",AG$6-LEN(PreElaborazione!AG28)),"") &amp; UPPER(PreElaborazione!AG28) &amp; IF(AG$5="ALF",REPT(" ",AG$6-LEN(PreElaborazione!AG28)),""))</f>
        <v>000</v>
      </c>
      <c r="AH27" s="90" t="str">
        <f ca="1">IF(LEN(PreElaborazione!AH28)&gt;AH$6,LEFT(PreElaborazione!AH28,AH$6),IF(AH$5="NUM",REPT("0",AH$6-LEN(PreElaborazione!AH28)),"") &amp; UPPER(PreElaborazione!AH28) &amp; IF(AH$5="ALF",REPT(" ",AH$6-LEN(PreElaborazione!AH28)),""))</f>
        <v>0</v>
      </c>
      <c r="AI27" s="90" t="str">
        <f ca="1">IF(LEN(PreElaborazione!AI28)&gt;AI$6,LEFT(PreElaborazione!AI28,AI$6),IF(AI$5="NUM",REPT("0",AI$6-LEN(PreElaborazione!AI28)),"") &amp; UPPER(PreElaborazione!AI28) &amp; IF(AI$5="ALF",REPT(" ",AI$6-LEN(PreElaborazione!AI28)),""))</f>
        <v>000</v>
      </c>
      <c r="AJ27" s="90" t="str">
        <f ca="1">IF(LEN(PreElaborazione!AJ28)&gt;AJ$6,LEFT(PreElaborazione!AJ28,AJ$6),IF(AJ$5="NUM",REPT("0",AJ$6-LEN(PreElaborazione!AJ28)),"") &amp; UPPER(PreElaborazione!AJ28) &amp; IF(AJ$5="ALF",REPT(" ",AJ$6-LEN(PreElaborazione!AJ28)),""))</f>
        <v>00000</v>
      </c>
      <c r="AK27" s="90" t="str">
        <f ca="1">IF(LEN(PreElaborazione!AK28)&gt;AK$6,LEFT(PreElaborazione!AK28,AK$6),IF(AK$5="NUM",REPT("0",AK$6-LEN(PreElaborazione!AK28)),"") &amp; UPPER(PreElaborazione!AK28) &amp; IF(AK$5="ALF",REPT(" ",AK$6-LEN(PreElaborazione!AK28)),""))</f>
        <v>0000</v>
      </c>
      <c r="AL27" s="90" t="str">
        <f ca="1">IF(LEN(PreElaborazione!AL28)&gt;AL$6,LEFT(PreElaborazione!AL28,AL$6),IF(AL$5="NUM",REPT("0",AL$6-LEN(PreElaborazione!AL28)),"") &amp; UPPER(PreElaborazione!AL28) &amp; IF(AL$5="ALF",REPT(" ",AL$6-LEN(PreElaborazione!AL28)),""))</f>
        <v>0000</v>
      </c>
      <c r="AM27" s="90" t="str">
        <f ca="1">IF(LEN(PreElaborazione!AM28)&gt;AM$6,LEFT(PreElaborazione!AM28,AM$6),IF(AM$5="NUM",REPT("0",AM$6-LEN(PreElaborazione!AM28)),"") &amp; UPPER(PreElaborazione!AM28) &amp; IF(AM$5="ALF",REPT(" ",AM$6-LEN(PreElaborazione!AM28)),""))</f>
        <v>0000</v>
      </c>
      <c r="AN27" s="90" t="str">
        <f ca="1">IF(LEN(PreElaborazione!AN28)&gt;AN$6,LEFT(PreElaborazione!AN28,AN$6),IF(AN$5="NUM",REPT("0",AN$6-LEN(PreElaborazione!AN28)),"") &amp; UPPER(PreElaborazione!AN28) &amp; IF(AN$5="ALF",REPT(" ",AN$6-LEN(PreElaborazione!AN28)),""))</f>
        <v>0000</v>
      </c>
      <c r="AO27" s="90" t="str">
        <f ca="1">IF(LEN(PreElaborazione!AO28)&gt;AO$6,LEFT(PreElaborazione!AO28,AO$6),IF(AO$5="NUM",REPT("0",AO$6-LEN(PreElaborazione!AO28)),"") &amp; UPPER(PreElaborazione!AO28) &amp; IF(AO$5="ALF",REPT(" ",AO$6-LEN(PreElaborazione!AO28)),""))</f>
        <v>0000</v>
      </c>
      <c r="AP27" s="90" t="str">
        <f ca="1">IF(LEN(PreElaborazione!AP28)&gt;AP$6,LEFT(PreElaborazione!AP28,AP$6),IF(AP$5="NUM",REPT("0",AP$6-LEN(PreElaborazione!AP28)),"") &amp; UPPER(PreElaborazione!AP28) &amp; IF(AP$5="ALF",REPT(" ",AP$6-LEN(PreElaborazione!AP28)),""))</f>
        <v>0000</v>
      </c>
      <c r="AQ27" s="90" t="str">
        <f ca="1">IF(LEN(PreElaborazione!AQ28)&gt;AQ$6,LEFT(PreElaborazione!AQ28,AQ$6),IF(AQ$5="NUM",REPT("0",AQ$6-LEN(PreElaborazione!AQ28)),"") &amp; UPPER(PreElaborazione!AQ28) &amp; IF(AQ$5="ALF",REPT(" ",AQ$6-LEN(PreElaborazione!AQ28)),""))</f>
        <v>000</v>
      </c>
      <c r="AR27" s="90" t="str">
        <f ca="1">IF(LEN(PreElaborazione!AR28)&gt;AR$6,LEFT(PreElaborazione!AR28,AR$6),IF(AR$5="NUM",REPT("0",AR$6-LEN(PreElaborazione!AR28)),"") &amp; UPPER(PreElaborazione!AR28) &amp; IF(AR$5="ALF",REPT(" ",AR$6-LEN(PreElaborazione!AR28)),""))</f>
        <v>000</v>
      </c>
      <c r="AS27" s="90" t="str">
        <f ca="1">IF(LEN(PreElaborazione!AS28)&gt;AS$6,LEFT(PreElaborazione!AS28,AS$6),IF(AS$5="NUM",REPT("0",AS$6-LEN(PreElaborazione!AS28)),"") &amp; UPPER(PreElaborazione!AS28) &amp; IF(AS$5="ALF",REPT(" ",AS$6-LEN(PreElaborazione!AS28)),""))</f>
        <v>0</v>
      </c>
      <c r="AT27" s="90" t="str">
        <f ca="1">IF(LEN(PreElaborazione!AT28)&gt;AT$6,LEFT(PreElaborazione!AT28,AT$6),IF(AT$5="NUM",REPT("0",AT$6-LEN(PreElaborazione!AT28)),"") &amp; UPPER(PreElaborazione!AT28) &amp; IF(AT$5="ALF",REPT(" ",AT$6-LEN(PreElaborazione!AT28)),""))</f>
        <v>000000</v>
      </c>
      <c r="AU27" s="90" t="str">
        <f ca="1">IF(LEN(PreElaborazione!AU28)&gt;AU$6,LEFT(PreElaborazione!AU28,AU$6),IF(AU$5="NUM",REPT("0",AU$6-LEN(PreElaborazione!AU28)),"") &amp; UPPER(PreElaborazione!AU28) &amp; IF(AU$5="ALF",REPT(" ",AU$6-LEN(PreElaborazione!AU28)),""))</f>
        <v>000000</v>
      </c>
      <c r="AV27" s="90" t="str">
        <f ca="1">IF(LEN(PreElaborazione!AV28)&gt;AV$6,LEFT(PreElaborazione!AV28,AV$6),IF(AV$5="NUM",REPT("0",AV$6-LEN(PreElaborazione!AV28)),"") &amp; UPPER(PreElaborazione!AV28) &amp; IF(AV$5="ALF",REPT(" ",AV$6-LEN(PreElaborazione!AV28)),""))</f>
        <v>000000</v>
      </c>
      <c r="AW27" s="90" t="str">
        <f ca="1">IF(LEN(PreElaborazione!AW28)&gt;AW$6,LEFT(PreElaborazione!AW28,AW$6),IF(AW$5="NUM",REPT("0",AW$6-LEN(PreElaborazione!AW28)),"") &amp; UPPER(PreElaborazione!AW28) &amp; IF(AW$5="ALF",REPT(" ",AW$6-LEN(PreElaborazione!AW28)),""))</f>
        <v>00</v>
      </c>
      <c r="AX27" s="90" t="str">
        <f ca="1">IF(LEN(PreElaborazione!AX28)&gt;AX$6,LEFT(PreElaborazione!AX28,AX$6),IF(AX$5="NUM",REPT("0",AX$6-LEN(PreElaborazione!AX28)),"") &amp; UPPER(PreElaborazione!AX28) &amp; IF(AX$5="ALF",REPT(" ",AX$6-LEN(PreElaborazione!AX28)),""))</f>
        <v>00</v>
      </c>
      <c r="AY27" s="90" t="str">
        <f ca="1">IF(LEN(PreElaborazione!AY28)&gt;AY$6,LEFT(PreElaborazione!AY28,AY$6),IF(AY$5="NUM",REPT("0",AY$6-LEN(PreElaborazione!AY28)),"") &amp; UPPER(PreElaborazione!AY28) &amp; IF(AY$5="ALF",REPT(" ",AY$6-LEN(PreElaborazione!AY28)),""))</f>
        <v xml:space="preserve">   </v>
      </c>
      <c r="AZ27" s="90" t="str">
        <f ca="1">IF(LEN(PreElaborazione!AZ28)&gt;AZ$6,LEFT(PreElaborazione!AZ28,AZ$6),IF(AZ$5="NUM",REPT("0",AZ$6-LEN(PreElaborazione!AZ28)),"") &amp; UPPER(PreElaborazione!AZ28) &amp; IF(AZ$5="ALF",REPT(" ",AZ$6-LEN(PreElaborazione!AZ28)),""))</f>
        <v xml:space="preserve">       </v>
      </c>
      <c r="BA27" s="90" t="str">
        <f ca="1">IF(LEN(PreElaborazione!BA28)&gt;BA$6,LEFT(PreElaborazione!BA28,BA$6),IF(BA$5="NUM",REPT("0",BA$6-LEN(PreElaborazione!BA28)),"") &amp; UPPER(PreElaborazione!BA28) &amp; IF(BA$5="ALF",REPT(" ",BA$6-LEN(PreElaborazione!BA28)),""))</f>
        <v xml:space="preserve">                  </v>
      </c>
      <c r="BB27" s="90" t="str">
        <f ca="1">IF(LEN(PreElaborazione!BB28)&gt;BB$6,LEFT(PreElaborazione!BB28,BB$6),IF(BB$5="NUM",REPT("0",BB$6-LEN(PreElaborazione!BB28)),"") &amp; UPPER(PreElaborazione!BB28) &amp; IF(BB$5="ALF",REPT(" ",BB$6-LEN(PreElaborazione!BB28)),""))</f>
        <v xml:space="preserve">                                    </v>
      </c>
      <c r="BC27" s="90" t="str">
        <f ca="1">IF(LEN(PreElaborazione!BC28)&gt;BC$6,LEFT(PreElaborazione!BC28,BC$6),IF(BC$5="NUM",REPT("0",BC$6-LEN(PreElaborazione!BC28)),"") &amp; UPPER(PreElaborazione!BC28) &amp; IF(BC$5="ALF",REPT(" ",BC$6-LEN(PreElaborazione!BC28)),""))</f>
        <v xml:space="preserve"> </v>
      </c>
      <c r="BD27" s="90" t="str">
        <f ca="1">IF(LEN(PreElaborazione!BD28)&gt;BD$6,LEFT(PreElaborazione!BD28,BD$6),IF(BD$5="NUM",REPT("0",BD$6-LEN(PreElaborazione!BD28)),"") &amp; UPPER(PreElaborazione!BD28) &amp; IF(BD$5="ALF",REPT(" ",BD$6-LEN(PreElaborazione!BD28)),""))</f>
        <v>000</v>
      </c>
      <c r="BE27" s="90" t="str">
        <f ca="1">IF(LEN(PreElaborazione!BE28)&gt;BE$6,LEFT(PreElaborazione!BE28,BE$6),IF(BE$5="NUM",REPT("0",BE$6-LEN(PreElaborazione!BE28)),"") &amp; UPPER(PreElaborazione!BE28) &amp; IF(BE$5="ALF",REPT(" ",BE$6-LEN(PreElaborazione!BE28)),""))</f>
        <v>00000</v>
      </c>
      <c r="BF27" s="90" t="str">
        <f ca="1">IF(LEN(PreElaborazione!BF28)&gt;BF$6,LEFT(PreElaborazione!BF28,BF$6),IF(BF$5="NUM",REPT("0",BF$6-LEN(PreElaborazione!BF28)),"") &amp; UPPER(PreElaborazione!BF28) &amp; IF(BF$5="ALF",REPT(" ",BF$6-LEN(PreElaborazione!BF28)),""))</f>
        <v>00000</v>
      </c>
      <c r="BG27" s="90" t="str">
        <f ca="1">IF(LEN(PreElaborazione!BG28)&gt;BG$6,LEFT(PreElaborazione!BG28,BG$6),IF(BG$5="NUM",REPT("0",BG$6-LEN(PreElaborazione!BG28)),"") &amp; UPPER(PreElaborazione!BG28) &amp; IF(BG$5="ALF",REPT(" ",BG$6-LEN(PreElaborazione!BG28)),""))</f>
        <v xml:space="preserve"> </v>
      </c>
      <c r="BH27" s="90" t="str">
        <f ca="1">IF(LEN(PreElaborazione!BH28)&gt;BH$6,LEFT(PreElaborazione!BH28,BH$6),IF(BH$5="NUM",REPT("0",BH$6-LEN(PreElaborazione!BH28)),"") &amp; UPPER(PreElaborazione!BH28) &amp; IF(BH$5="ALF",REPT(" ",BH$6-LEN(PreElaborazione!BH28)),""))</f>
        <v>000000</v>
      </c>
      <c r="BI27" s="90" t="str">
        <f ca="1">IF(LEN(PreElaborazione!BI28)&gt;BI$6,LEFT(PreElaborazione!BI28,BI$6),IF(BI$5="NUM",REPT("0",BI$6-LEN(PreElaborazione!BI28)),"") &amp; UPPER(PreElaborazione!BI28) &amp; IF(BI$5="ALF",REPT(" ",BI$6-LEN(PreElaborazione!BI28)),""))</f>
        <v xml:space="preserve"> </v>
      </c>
      <c r="BJ27" s="90" t="str">
        <f ca="1">IF(LEN(PreElaborazione!BJ28)&gt;BJ$6,LEFT(PreElaborazione!BJ28,BJ$6),IF(BJ$5="NUM",REPT("0",BJ$6-LEN(PreElaborazione!BJ28)),"") &amp; UPPER(PreElaborazione!BJ28) &amp; IF(BJ$5="ALF",REPT(" ",BJ$6-LEN(PreElaborazione!BJ28)),""))</f>
        <v xml:space="preserve"> </v>
      </c>
      <c r="BK27" s="90" t="str">
        <f ca="1">IF(LEN(PreElaborazione!BK28)&gt;BK$6,LEFT(PreElaborazione!BK28,BK$6),IF(BK$5="NUM",REPT("0",BK$6-LEN(PreElaborazione!BK28)),"") &amp; UPPER(PreElaborazione!BK28) &amp; IF(BK$5="ALF",REPT(" ",BK$6-LEN(PreElaborazione!BK28)),""))</f>
        <v xml:space="preserve"> </v>
      </c>
      <c r="BL27" s="90" t="str">
        <f ca="1">IF(LEN(PreElaborazione!BL28)&gt;BL$6,LEFT(PreElaborazione!BL28,BL$6),IF(BL$5="NUM",REPT("0",BL$6-LEN(PreElaborazione!BL28)),"") &amp; UPPER(PreElaborazione!BL28) &amp; IF(BL$5="ALF",REPT(" ",BL$6-LEN(PreElaborazione!BL28)),""))</f>
        <v xml:space="preserve">   </v>
      </c>
      <c r="BM27" s="90" t="str">
        <f ca="1">IF(LEN(PreElaborazione!BM28)&gt;BM$6,LEFT(PreElaborazione!BM28,BM$6),IF(BM$5="NUM",REPT("0",BM$6-LEN(PreElaborazione!BM28)),"") &amp; UPPER(PreElaborazione!BM28) &amp; IF(BM$5="ALF",REPT(" ",BM$6-LEN(PreElaborazione!BM28)),""))</f>
        <v xml:space="preserve">   </v>
      </c>
      <c r="BN27" s="90" t="str">
        <f ca="1">IF(LEN(PreElaborazione!BN28)&gt;BN$6,LEFT(PreElaborazione!BN28,BN$6),IF(BN$5="NUM",REPT("0",BN$6-LEN(PreElaborazione!BN28)),"") &amp; UPPER(PreElaborazione!BN28) &amp; IF(BN$5="ALF",REPT(" ",BN$6-LEN(PreElaborazione!BN28)),""))</f>
        <v xml:space="preserve"> </v>
      </c>
      <c r="BO27" s="90" t="str">
        <f ca="1">IF(LEN(PreElaborazione!BO28)&gt;BO$6,LEFT(PreElaborazione!BO28,BO$6),IF(BO$5="NUM",REPT("0",BO$6-LEN(PreElaborazione!BO28)),"") &amp; UPPER(PreElaborazione!BO28) &amp; IF(BO$5="ALF",REPT(" ",BO$6-LEN(PreElaborazione!BO28)),""))</f>
        <v>0000</v>
      </c>
      <c r="BP27" s="90" t="str">
        <f ca="1">IF(LEN(PreElaborazione!BP28)&gt;BP$6,LEFT(PreElaborazione!BP28,BP$6),IF(BP$5="NUM",REPT("0",BP$6-LEN(PreElaborazione!BP28)),"") &amp; UPPER(PreElaborazione!BP28) &amp; IF(BP$5="ALF",REPT(" ",BP$6-LEN(PreElaborazione!BP28)),""))</f>
        <v>0000</v>
      </c>
      <c r="BQ27" s="90" t="str">
        <f ca="1">IF(LEN(PreElaborazione!BQ28)&gt;BQ$6,LEFT(PreElaborazione!BQ28,BQ$6),IF(BQ$5="NUM",REPT("0",BQ$6-LEN(PreElaborazione!BQ28)),"") &amp; UPPER(PreElaborazione!BQ28) &amp; IF(BQ$5="ALF",REPT(" ",BQ$6-LEN(PreElaborazione!BQ28)),""))</f>
        <v>0000</v>
      </c>
      <c r="BR27" s="90" t="str">
        <f ca="1">IF(LEN(PreElaborazione!BR28)&gt;BR$6,LEFT(PreElaborazione!BR28,BR$6),IF(BR$5="NUM",REPT("0",BR$6-LEN(PreElaborazione!BR28)),"") &amp; UPPER(PreElaborazione!BR28) &amp; IF(BR$5="ALF",REPT(" ",BR$6-LEN(PreElaborazione!BR28)),""))</f>
        <v xml:space="preserve">     </v>
      </c>
      <c r="BS27" s="90" t="str">
        <f ca="1">IF(LEN(PreElaborazione!BS28)&gt;BS$6,LEFT(PreElaborazione!BS28,BS$6),IF(BS$5="NUM",REPT("0",BS$6-LEN(PreElaborazione!BS28)),"") &amp; UPPER(PreElaborazione!BS28) &amp; IF(BS$5="ALF",REPT(" ",BS$6-LEN(PreElaborazione!BS28)),""))</f>
        <v xml:space="preserve">     </v>
      </c>
      <c r="BT27" s="90" t="str">
        <f ca="1">IF(LEN(PreElaborazione!BT28)&gt;BT$6,LEFT(PreElaborazione!BT28,BT$6),IF(BT$5="NUM",REPT("0",BT$6-LEN(PreElaborazione!BT28)),"") &amp; UPPER(PreElaborazione!BT28) &amp; IF(BT$5="ALF",REPT(" ",BT$6-LEN(PreElaborazione!BT28)),""))</f>
        <v xml:space="preserve">    </v>
      </c>
      <c r="BU27" s="90" t="str">
        <f ca="1">IF(LEN(PreElaborazione!BU28)&gt;BU$6,LEFT(PreElaborazione!BU28,BU$6),IF(BU$5="NUM",REPT("0",BU$6-LEN(PreElaborazione!BU28)),"") &amp; UPPER(PreElaborazione!BU28) &amp; IF(BU$5="ALF",REPT(" ",BU$6-LEN(PreElaborazione!BU28)),""))</f>
        <v xml:space="preserve">   </v>
      </c>
      <c r="BV27" s="90" t="str">
        <f ca="1">IF(LEN(PreElaborazione!BV28)&gt;BV$6,LEFT(PreElaborazione!BV28,BV$6),IF(BV$5="NUM",REPT("0",BV$6-LEN(PreElaborazione!BV28)),"") &amp; UPPER(PreElaborazione!BV28) &amp; IF(BV$5="ALF",REPT(" ",BV$6-LEN(PreElaborazione!BV28)),""))</f>
        <v xml:space="preserve">                                    </v>
      </c>
      <c r="BW27" s="90" t="str">
        <f ca="1">IF(LEN(PreElaborazione!BW28)&gt;BW$6,LEFT(PreElaborazione!BW28,BW$6),IF(BW$5="NUM",REPT("0",BW$6-LEN(PreElaborazione!BW28)),"") &amp; UPPER(PreElaborazione!BW28) &amp; IF(BW$5="ALF",REPT(" ",BW$6-LEN(PreElaborazione!BW28)),""))</f>
        <v xml:space="preserve">                                    </v>
      </c>
      <c r="BX27" s="90" t="str">
        <f ca="1">IF(LEN(PreElaborazione!BX28)&gt;BX$6,LEFT(PreElaborazione!BX28,BX$6),IF(BX$5="NUM",REPT("0",BX$6-LEN(PreElaborazione!BX28)),"") &amp; UPPER(PreElaborazione!BX28) &amp; IF(BX$5="ALF",REPT(" ",BX$6-LEN(PreElaborazione!BX28)),""))</f>
        <v xml:space="preserve">  </v>
      </c>
      <c r="BY27" s="90" t="str">
        <f ca="1">IF(LEN(PreElaborazione!BY28)&gt;BY$6,LEFT(PreElaborazione!BY28,BY$6),IF(BY$5="NUM",REPT("0",BY$6-LEN(PreElaborazione!BY28)),"") &amp; UPPER(PreElaborazione!BY28) &amp; IF(BY$5="ALF",REPT(" ",BY$6-LEN(PreElaborazione!BY28)),""))</f>
        <v>00</v>
      </c>
      <c r="BZ27" s="90" t="str">
        <f ca="1">IF(LEN(PreElaborazione!BZ28)&gt;BZ$6,LEFT(PreElaborazione!BZ28,BZ$6),IF(BZ$5="NUM",REPT("0",BZ$6-LEN(PreElaborazione!BZ28)),"") &amp; UPPER(PreElaborazione!BZ28) &amp; IF(BZ$5="ALF",REPT(" ",BZ$6-LEN(PreElaborazione!BZ28)),""))</f>
        <v xml:space="preserve">                                           </v>
      </c>
      <c r="CA27" s="90" t="str">
        <f ca="1">IF(LEN(PreElaborazione!CA28)&gt;CA$6,LEFT(PreElaborazione!CA28,CA$6),IF(CA$5="NUM",REPT("0",CA$6-LEN(PreElaborazione!CA28)),"") &amp; UPPER(PreElaborazione!CA28) &amp; IF(CA$5="ALF",REPT(" ",CA$6-LEN(PreElaborazione!CA28)),""))</f>
        <v xml:space="preserve">                                    </v>
      </c>
      <c r="CB27" s="90" t="str">
        <f ca="1">IF(LEN(PreElaborazione!CB28)&gt;CB$6,LEFT(PreElaborazione!CB28,CB$6),IF(CB$5="NUM",REPT("0",CB$6-LEN(PreElaborazione!CB28)),"") &amp; UPPER(PreElaborazione!CB28) &amp; IF(CB$5="ALF",REPT(" ",CB$6-LEN(PreElaborazione!CB28)),""))</f>
        <v xml:space="preserve">                                    </v>
      </c>
      <c r="CC27" s="90" t="str">
        <f ca="1">IF(LEN(PreElaborazione!CC28)&gt;CC$6,LEFT(PreElaborazione!CC28,CC$6),IF(CC$5="NUM",REPT("0",CC$6-LEN(PreElaborazione!CC28)),"") &amp; UPPER(PreElaborazione!CC28) &amp; IF(CC$5="ALF",REPT(" ",CC$6-LEN(PreElaborazione!CC28)),""))</f>
        <v xml:space="preserve">                                    </v>
      </c>
      <c r="CD27" s="90" t="str">
        <f ca="1">IF(LEN(PreElaborazione!CD28)&gt;CD$6,LEFT(PreElaborazione!CD28,CD$6),IF(CD$5="NUM",REPT("0",CD$6-LEN(PreElaborazione!CD28)),"") &amp; UPPER(PreElaborazione!CD28) &amp; IF(CD$5="ALF",REPT(" ",CD$6-LEN(PreElaborazione!CD28)),""))</f>
        <v xml:space="preserve">                                    </v>
      </c>
      <c r="CE27" s="90" t="str">
        <f ca="1">IF(LEN(PreElaborazione!CE28)&gt;CE$6,LEFT(PreElaborazione!CE28,CE$6),IF(CE$5="NUM",REPT("0",CE$6-LEN(PreElaborazione!CE28)),"") &amp; UPPER(PreElaborazione!CE28) &amp; IF(CE$5="ALF",REPT(" ",CE$6-LEN(PreElaborazione!CE28)),""))</f>
        <v xml:space="preserve">                                    </v>
      </c>
      <c r="CF27" s="90" t="str">
        <f ca="1">IF(LEN(PreElaborazione!CF28)&gt;CF$6,LEFT(PreElaborazione!CF28,CF$6),IF(CF$5="NUM",REPT("0",CF$6-LEN(PreElaborazione!CF28)),"") &amp; UPPER(PreElaborazione!CF28) &amp; IF(CF$5="ALF",REPT(" ",CF$6-LEN(PreElaborazione!CF28)),""))</f>
        <v xml:space="preserve">                                    </v>
      </c>
      <c r="CG27" s="90" t="str">
        <f ca="1">IF(LEN(PreElaborazione!CG28)&gt;CG$6,LEFT(PreElaborazione!CG28,CG$6),IF(CG$5="NUM",REPT("0",CG$6-LEN(PreElaborazione!CG28)),"") &amp; UPPER(PreElaborazione!CG28) &amp; IF(CG$5="ALF",REPT(" ",CG$6-LEN(PreElaborazione!CG28)),""))</f>
        <v xml:space="preserve">                                    </v>
      </c>
      <c r="CH27" s="90" t="str">
        <f ca="1">IF(LEN(PreElaborazione!CH28)&gt;CH$6,LEFT(PreElaborazione!CH28,CH$6),IF(CH$5="NUM",REPT("0",CH$6-LEN(PreElaborazione!CH28)),"") &amp; UPPER(PreElaborazione!CH28) &amp; IF(CH$5="ALF",REPT(" ",CH$6-LEN(PreElaborazione!CH28)),""))</f>
        <v xml:space="preserve">                                    </v>
      </c>
      <c r="CI27" s="90" t="str">
        <f ca="1">IF(LEN(PreElaborazione!CI28)&gt;CI$6,LEFT(PreElaborazione!CI28,CI$6),IF(CI$5="NUM",REPT("0",CI$6-LEN(PreElaborazione!CI28)),"") &amp; UPPER(PreElaborazione!CI28) &amp; IF(CI$5="ALF",REPT(" ",CI$6-LEN(PreElaborazione!CI28)),""))</f>
        <v xml:space="preserve">                                    </v>
      </c>
      <c r="CJ27" s="90" t="str">
        <f ca="1">IF(LEN(PreElaborazione!CJ28)&gt;CJ$6,LEFT(PreElaborazione!CJ28,CJ$6),IF(CJ$5="NUM",REPT("0",CJ$6-LEN(PreElaborazione!CJ28)),"") &amp; UPPER(PreElaborazione!CJ28) &amp; IF(CJ$5="ALF",REPT(" ",CJ$6-LEN(PreElaborazione!CJ28)),""))</f>
        <v xml:space="preserve">                                    </v>
      </c>
      <c r="CK27" s="90" t="str">
        <f ca="1">IF(LEN(PreElaborazione!CK28)&gt;CK$6,LEFT(PreElaborazione!CK28,CK$6),IF(CK$5="NUM",REPT("0",CK$6-LEN(PreElaborazione!CK28)),"") &amp; UPPER(PreElaborazione!CK28) &amp; IF(CK$5="ALF",REPT(" ",CK$6-LEN(PreElaborazione!CK28)),""))</f>
        <v xml:space="preserve">                                    </v>
      </c>
      <c r="CL27" s="90" t="str">
        <f ca="1">IF(LEN(PreElaborazione!CL28)&gt;CL$6,LEFT(PreElaborazione!CL28,CL$6),IF(CL$5="NUM",REPT("0",CL$6-LEN(PreElaborazione!CL28)),"") &amp; UPPER(PreElaborazione!CL28) &amp; IF(CL$5="ALF",REPT(" ",CL$6-LEN(PreElaborazione!CL28)),""))</f>
        <v xml:space="preserve">                                    </v>
      </c>
      <c r="CM27" s="90" t="str">
        <f ca="1">IF(LEN(PreElaborazione!CM28)&gt;CM$6,LEFT(PreElaborazione!CM28,CM$6),IF(CM$5="NUM",REPT("0",CM$6-LEN(PreElaborazione!CM28)),"") &amp; UPPER(PreElaborazione!CM28) &amp; IF(CM$5="ALF",REPT(" ",CM$6-LEN(PreElaborazione!CM28)),""))</f>
        <v xml:space="preserve">                                    </v>
      </c>
      <c r="CN27" s="90" t="str">
        <f ca="1">IF(LEN(PreElaborazione!CN28)&gt;CN$6,LEFT(PreElaborazione!CN28,CN$6),IF(CN$5="NUM",REPT("0",CN$6-LEN(PreElaborazione!CN28)),"") &amp; UPPER(PreElaborazione!CN28) &amp; IF(CN$5="ALF",REPT(" ",CN$6-LEN(PreElaborazione!CN28)),""))</f>
        <v xml:space="preserve">                                                                                                                                          </v>
      </c>
      <c r="CO27" s="90" t="str">
        <f ca="1">IF(LEN(PreElaborazione!CO28)&gt;CO$6,LEFT(PreElaborazione!CO28,CO$6),IF(CO$5="NUM",REPT("0",CO$6-LEN(PreElaborazione!CO28)),"") &amp; UPPER(PreElaborazione!CO28) &amp; IF(CO$5="ALF",REPT(" ",CO$6-LEN(PreElaborazione!CO28)),""))</f>
        <v xml:space="preserve">                                    </v>
      </c>
      <c r="CP27" s="90" t="str">
        <f ca="1">IF(LEN(PreElaborazione!CP28)&gt;CP$6,LEFT(PreElaborazione!CP28,CP$6),IF(CP$5="NUM",REPT("0",CP$6-LEN(PreElaborazione!CP28)),"") &amp; UPPER(PreElaborazione!CP28) &amp; IF(CP$5="ALF",REPT(" ",CP$6-LEN(PreElaborazione!CP28)),""))</f>
        <v xml:space="preserve">                                    </v>
      </c>
      <c r="CQ27" s="90" t="str">
        <f ca="1">IF(LEN(PreElaborazione!CQ28)&gt;CQ$6,LEFT(PreElaborazione!CQ28,CQ$6),IF(CQ$5="NUM",REPT("0",CQ$6-LEN(PreElaborazione!CQ28)),"") &amp; UPPER(PreElaborazione!CQ28) &amp; IF(CQ$5="ALF",REPT(" ",CQ$6-LEN(PreElaborazione!CQ28)),""))</f>
        <v xml:space="preserve">                                    </v>
      </c>
      <c r="CR27" s="90" t="str">
        <f ca="1">IF(LEN(PreElaborazione!CR28)&gt;CR$6,LEFT(PreElaborazione!CR28,CR$6),IF(CR$5="NUM",REPT("0",CR$6-LEN(PreElaborazione!CR28)),"") &amp; UPPER(PreElaborazione!CR28) &amp; IF(CR$5="ALF",REPT(" ",CR$6-LEN(PreElaborazione!CR28)),""))</f>
        <v xml:space="preserve">                                    </v>
      </c>
      <c r="CS27" s="90" t="str">
        <f ca="1">IF(LEN(PreElaborazione!CS28)&gt;CS$6,LEFT(PreElaborazione!CS28,CS$6),IF(CS$5="NUM",REPT("0",CS$6-LEN(PreElaborazione!CS28)),"") &amp; UPPER(PreElaborazione!CS28) &amp; IF(CS$5="ALF",REPT(" ",CS$6-LEN(PreElaborazione!CS28)),""))</f>
        <v xml:space="preserve">                                    </v>
      </c>
      <c r="CT27" s="90" t="str">
        <f ca="1">IF(LEN(PreElaborazione!CT28)&gt;CT$6,LEFT(PreElaborazione!CT28,CT$6),IF(CT$5="NUM",REPT("0",CT$6-LEN(PreElaborazione!CT28)),"") &amp; UPPER(PreElaborazione!CT28) &amp; IF(CT$5="ALF",REPT(" ",CT$6-LEN(PreElaborazione!CT28)),""))</f>
        <v xml:space="preserve">                                    </v>
      </c>
      <c r="CU27" s="90" t="str">
        <f ca="1">IF(LEN(PreElaborazione!CU28)&gt;CU$6,LEFT(PreElaborazione!CU28,CU$6),IF(CU$5="NUM",REPT("0",CU$6-LEN(PreElaborazione!CU28)),"") &amp; UPPER(PreElaborazione!CU28) &amp; IF(CU$5="ALF",REPT(" ",CU$6-LEN(PreElaborazione!CU28)),""))</f>
        <v xml:space="preserve">                                    </v>
      </c>
      <c r="CV27" s="90" t="str">
        <f ca="1">IF(LEN(PreElaborazione!CV28)&gt;CV$6,LEFT(PreElaborazione!CV28,CV$6),IF(CV$5="NUM",REPT("0",CV$6-LEN(PreElaborazione!CV28)),"") &amp; UPPER(PreElaborazione!CV28) &amp; IF(CV$5="ALF",REPT(" ",CV$6-LEN(PreElaborazione!CV28)),""))</f>
        <v xml:space="preserve">                                    </v>
      </c>
      <c r="CW27" s="90" t="str">
        <f ca="1">IF(LEN(PreElaborazione!CW28)&gt;CW$6,LEFT(PreElaborazione!CW28,CW$6),IF(CW$5="NUM",REPT("0",CW$6-LEN(PreElaborazione!CW28)),"") &amp; UPPER(PreElaborazione!CW28) &amp; IF(CW$5="ALF",REPT(" ",CW$6-LEN(PreElaborazione!CW28)),""))</f>
        <v xml:space="preserve">                                    </v>
      </c>
      <c r="CX27" s="90" t="str">
        <f ca="1">IF(LEN(PreElaborazione!CX28)&gt;CX$6,LEFT(PreElaborazione!CX28,CX$6),IF(CX$5="NUM",REPT("0",CX$6-LEN(PreElaborazione!CX28)),"") &amp; UPPER(PreElaborazione!CX28) &amp; IF(CX$5="ALF",REPT(" ",CX$6-LEN(PreElaborazione!CX28)),""))</f>
        <v xml:space="preserve">                                    </v>
      </c>
      <c r="CY27" s="90" t="str">
        <f ca="1">IF(LEN(PreElaborazione!CY28)&gt;CY$6,LEFT(PreElaborazione!CY28,CY$6),IF(CY$5="NUM",REPT("0",CY$6-LEN(PreElaborazione!CY28)),"") &amp; UPPER(PreElaborazione!CY28) &amp; IF(CY$5="ALF",REPT(" ",CY$6-LEN(PreElaborazione!CY28)),""))</f>
        <v xml:space="preserve">                                    </v>
      </c>
      <c r="CZ27" s="90" t="str">
        <f ca="1">IF(LEN(PreElaborazione!CZ28)&gt;CZ$6,LEFT(PreElaborazione!CZ28,CZ$6),IF(CZ$5="NUM",REPT("0",CZ$6-LEN(PreElaborazione!CZ28)),"") &amp; UPPER(PreElaborazione!CZ28) &amp; IF(CZ$5="ALF",REPT(" ",CZ$6-LEN(PreElaborazione!CZ28)),""))</f>
        <v xml:space="preserve">                                    </v>
      </c>
      <c r="DA27" s="90" t="str">
        <f ca="1">IF(LEN(PreElaborazione!DA28)&gt;DA$6,LEFT(PreElaborazione!DA28,DA$6),IF(DA$5="NUM",REPT("0",DA$6-LEN(PreElaborazione!DA28)),"") &amp; UPPER(PreElaborazione!DA28) &amp; IF(DA$5="ALF",REPT(" ",DA$6-LEN(PreElaborazione!DA28)),""))</f>
        <v xml:space="preserve">                                    </v>
      </c>
      <c r="DB27" s="90" t="str">
        <f ca="1">IF(LEN(PreElaborazione!DB28)&gt;DB$6,LEFT(PreElaborazione!DB28,DB$6),IF(DB$5="NUM",REPT("0",DB$6-LEN(PreElaborazione!DB28)),"") &amp; UPPER(PreElaborazione!DB28) &amp; IF(DB$5="ALF",REPT(" ",DB$6-LEN(PreElaborazione!DB28)),""))</f>
        <v xml:space="preserve">                                                                                                                                          </v>
      </c>
    </row>
    <row r="28" spans="1:106" s="1" customFormat="1" ht="15" customHeight="1">
      <c r="A28" s="92" t="str">
        <f ca="1">IF(LEN(PreElaborazione!A29)&gt;A$6,LEFT(PreElaborazione!A29,A$6),IF(A$5="NUM",REPT("0",A$6-LEN(PreElaborazione!A29)),"") &amp; UPPER(PreElaborazione!A29) &amp; IF(A$5="ALF",REPT(" ",A$6-LEN(PreElaborazione!A29)),""))</f>
        <v/>
      </c>
      <c r="B28" s="90" t="str">
        <f ca="1">IF(LEN(PreElaborazione!B29)&gt;B$6,LEFT(PreElaborazione!B29,B$6),IF(B$5="NUM",REPT("0",B$6-LEN(PreElaborazione!B29)),"") &amp; UPPER(PreElaborazione!B29) &amp; IF(B$5="ALF",REPT(" ",B$6-LEN(PreElaborazione!B29)),""))</f>
        <v xml:space="preserve"> </v>
      </c>
      <c r="C28" s="90" t="str">
        <f ca="1">IF(LEN(PreElaborazione!C29)&gt;C$6,LEFT(PreElaborazione!C29,C$6),IF(C$5="NUM",REPT("0",C$6-LEN(PreElaborazione!C29)),"") &amp; UPPER(PreElaborazione!C29) &amp; IF(C$5="ALF",REPT(" ",C$6-LEN(PreElaborazione!C29)),""))</f>
        <v xml:space="preserve">    </v>
      </c>
      <c r="D28" s="90" t="str">
        <f ca="1">IF(LEN(PreElaborazione!D29)&gt;D$6,LEFT(PreElaborazione!D29,D$6),IF(D$5="NUM",REPT("0",D$6-LEN(PreElaborazione!D29)),"") &amp; UPPER(PreElaborazione!D29) &amp; IF(D$5="ALF",REPT(" ",D$6-LEN(PreElaborazione!D29)),""))</f>
        <v>0000</v>
      </c>
      <c r="E28" s="90" t="str">
        <f ca="1">IF(LEN(PreElaborazione!E29)&gt;E$6,LEFT(PreElaborazione!E29,E$6),IF(E$5="NUM",REPT("0",E$6-LEN(PreElaborazione!E29)),"") &amp; UPPER(PreElaborazione!E29) &amp; IF(E$5="ALF",REPT(" ",E$6-LEN(PreElaborazione!E29)),""))</f>
        <v xml:space="preserve">  </v>
      </c>
      <c r="F28" s="90" t="str">
        <f ca="1">IF(LEN(PreElaborazione!F29)&gt;F$6,LEFT(PreElaborazione!F29,F$6),IF(F$5="NUM",REPT("0",F$6-LEN(PreElaborazione!F29)),"") &amp; UPPER(PreElaborazione!F29) &amp; IF(F$5="ALF",REPT(" ",F$6-LEN(PreElaborazione!F29)),""))</f>
        <v>0000</v>
      </c>
      <c r="G28" s="90" t="str">
        <f ca="1">IF(LEN(PreElaborazione!G29)&gt;G$6,LEFT(PreElaborazione!G29,G$6),IF(G$5="NUM",REPT("0",G$6-LEN(PreElaborazione!G29)),"") &amp; UPPER(PreElaborazione!G29) &amp; IF(G$5="ALF",REPT(" ",G$6-LEN(PreElaborazione!G29)),""))</f>
        <v xml:space="preserve">   </v>
      </c>
      <c r="H28" s="90" t="str">
        <f ca="1">IF(LEN(PreElaborazione!H29)&gt;H$6,LEFT(PreElaborazione!H29,H$6),IF(H$5="NUM",REPT("0",H$6-LEN(PreElaborazione!H29)),"") &amp; UPPER(PreElaborazione!H29) &amp; IF(H$5="ALF",REPT(" ",H$6-LEN(PreElaborazione!H29)),""))</f>
        <v xml:space="preserve">      </v>
      </c>
      <c r="I28" s="90" t="str">
        <f ca="1">IF(LEN(PreElaborazione!I29)&gt;I$6,LEFT(PreElaborazione!I29,I$6),IF(I$5="NUM",REPT("0",I$6-LEN(PreElaborazione!I29)),"") &amp; UPPER(PreElaborazione!I29) &amp; IF(I$5="ALF",REPT(" ",I$6-LEN(PreElaborazione!I29)),""))</f>
        <v xml:space="preserve"> </v>
      </c>
      <c r="J28" s="90" t="str">
        <f ca="1">IF(LEN(PreElaborazione!J29)&gt;J$6,LEFT(PreElaborazione!J29,J$6),IF(J$5="NUM",REPT("0",J$6-LEN(PreElaborazione!J29)),"") &amp; UPPER(PreElaborazione!J29) &amp; IF(J$5="ALF",REPT(" ",J$6-LEN(PreElaborazione!J29)),""))</f>
        <v xml:space="preserve">                </v>
      </c>
      <c r="K28" s="90" t="str">
        <f ca="1">IF(LEN(PreElaborazione!K29)&gt;K$6,LEFT(PreElaborazione!K29,K$6),IF(K$5="NUM",REPT("0",K$6-LEN(PreElaborazione!K29)),"") &amp; UPPER(PreElaborazione!K29) &amp; IF(K$5="ALF",REPT(" ",K$6-LEN(PreElaborazione!K29)),""))</f>
        <v xml:space="preserve"> </v>
      </c>
      <c r="L28" s="90" t="str">
        <f ca="1">IF(LEN(PreElaborazione!L29)&gt;L$6,LEFT(PreElaborazione!L29,L$6),IF(L$5="NUM",REPT("0",L$6-LEN(PreElaborazione!L29)),"") &amp; UPPER(PreElaborazione!L29) &amp; IF(L$5="ALF",REPT(" ",L$6-LEN(PreElaborazione!L29)),""))</f>
        <v>0000</v>
      </c>
      <c r="M28" s="90" t="str">
        <f ca="1">IF(LEN(PreElaborazione!M29)&gt;M$6,LEFT(PreElaborazione!M29,M$6),IF(M$5="NUM",REPT("0",M$6-LEN(PreElaborazione!M29)),"") &amp; UPPER(PreElaborazione!M29) &amp; IF(M$5="ALF",REPT(" ",M$6-LEN(PreElaborazione!M29)),""))</f>
        <v xml:space="preserve">                                    </v>
      </c>
      <c r="N28" s="90" t="str">
        <f ca="1">IF(LEN(PreElaborazione!N29)&gt;N$6,LEFT(PreElaborazione!N29,N$6),IF(N$5="NUM",REPT("0",N$6-LEN(PreElaborazione!N29)),"") &amp; UPPER(PreElaborazione!N29) &amp; IF(N$5="ALF",REPT(" ",N$6-LEN(PreElaborazione!N29)),""))</f>
        <v>00000000</v>
      </c>
      <c r="O28" s="90" t="str">
        <f ca="1">IF(LEN(PreElaborazione!O29)&gt;O$6,LEFT(PreElaborazione!O29,O$6),IF(O$5="NUM",REPT("0",O$6-LEN(PreElaborazione!O29)),"") &amp; UPPER(PreElaborazione!O29) &amp; IF(O$5="ALF",REPT(" ",O$6-LEN(PreElaborazione!O29)),""))</f>
        <v xml:space="preserve">                                          </v>
      </c>
      <c r="P28" s="90" t="str">
        <f ca="1">IF(LEN(PreElaborazione!P29)&gt;P$6,LEFT(PreElaborazione!P29,P$6),IF(P$5="NUM",REPT("0",P$6-LEN(PreElaborazione!P29)),"") &amp; UPPER(PreElaborazione!P29) &amp; IF(P$5="ALF",REPT(" ",P$6-LEN(PreElaborazione!P29)),""))</f>
        <v xml:space="preserve">          </v>
      </c>
      <c r="Q28" s="90" t="str">
        <f ca="1">IF(LEN(PreElaborazione!Q29)&gt;Q$6,LEFT(PreElaborazione!Q29,Q$6),IF(Q$5="NUM",REPT("0",Q$6-LEN(PreElaborazione!Q29)),"") &amp; UPPER(PreElaborazione!Q29) &amp; IF(Q$5="ALF",REPT(" ",Q$6-LEN(PreElaborazione!Q29)),""))</f>
        <v xml:space="preserve">                         </v>
      </c>
      <c r="R28" s="90" t="str">
        <f ca="1">IF(LEN(PreElaborazione!R29)&gt;R$6,LEFT(PreElaborazione!R29,R$6),IF(R$5="NUM",REPT("0",R$6-LEN(PreElaborazione!R29)),"") &amp; UPPER(PreElaborazione!R29) &amp; IF(R$5="ALF",REPT(" ",R$6-LEN(PreElaborazione!R29)),""))</f>
        <v xml:space="preserve">                                   </v>
      </c>
      <c r="S28" s="90" t="str">
        <f ca="1">IF(LEN(PreElaborazione!S29)&gt;S$6,LEFT(PreElaborazione!S29,S$6),IF(S$5="NUM",REPT("0",S$6-LEN(PreElaborazione!S29)),"") &amp; UPPER(PreElaborazione!S29) &amp; IF(S$5="ALF",REPT(" ",S$6-LEN(PreElaborazione!S29)),""))</f>
        <v xml:space="preserve">                                          </v>
      </c>
      <c r="T28" s="90" t="str">
        <f ca="1">IF(LEN(PreElaborazione!T29)&gt;T$6,LEFT(PreElaborazione!T29,T$6),IF(T$5="NUM",REPT("0",T$6-LEN(PreElaborazione!T29)),"") &amp; UPPER(PreElaborazione!T29) &amp; IF(T$5="ALF",REPT(" ",T$6-LEN(PreElaborazione!T29)),""))</f>
        <v xml:space="preserve">                                        </v>
      </c>
      <c r="U28" s="90" t="str">
        <f ca="1">IF(LEN(PreElaborazione!U29)&gt;U$6,LEFT(PreElaborazione!U29,U$6),IF(U$5="NUM",REPT("0",U$6-LEN(PreElaborazione!U29)),"") &amp; UPPER(PreElaborazione!U29) &amp; IF(U$5="ALF",REPT(" ",U$6-LEN(PreElaborazione!U29)),""))</f>
        <v xml:space="preserve">  </v>
      </c>
      <c r="V28" s="90" t="str">
        <f ca="1">IF(LEN(PreElaborazione!V29)&gt;V$6,LEFT(PreElaborazione!V29,V$6),IF(V$5="NUM",REPT("0",V$6-LEN(PreElaborazione!V29)),"") &amp; UPPER(PreElaborazione!V29) &amp; IF(V$5="ALF",REPT(" ",V$6-LEN(PreElaborazione!V29)),""))</f>
        <v xml:space="preserve">            </v>
      </c>
      <c r="W28" s="90" t="str">
        <f ca="1">IF(LEN(PreElaborazione!W29)&gt;W$6,LEFT(PreElaborazione!W29,W$6),IF(W$5="NUM",REPT("0",W$6-LEN(PreElaborazione!W29)),"") &amp; UPPER(PreElaborazione!W29) &amp; IF(W$5="ALF",REPT(" ",W$6-LEN(PreElaborazione!W29)),""))</f>
        <v xml:space="preserve">    </v>
      </c>
      <c r="X28" s="90" t="str">
        <f ca="1">IF(LEN(PreElaborazione!X29)&gt;X$6,LEFT(PreElaborazione!X29,X$6),IF(X$5="NUM",REPT("0",X$6-LEN(PreElaborazione!X29)),"") &amp; UPPER(PreElaborazione!X29) &amp; IF(X$5="ALF",REPT(" ",X$6-LEN(PreElaborazione!X29)),""))</f>
        <v>00000</v>
      </c>
      <c r="Y28" s="90" t="str">
        <f ca="1">IF(LEN(PreElaborazione!Y29)&gt;Y$6,LEFT(PreElaborazione!Y29,Y$6),IF(Y$5="NUM",REPT("0",Y$6-LEN(PreElaborazione!Y29)),"") &amp; UPPER(PreElaborazione!Y29) &amp; IF(Y$5="ALF",REPT(" ",Y$6-LEN(PreElaborazione!Y29)),""))</f>
        <v xml:space="preserve">   </v>
      </c>
      <c r="Z28" s="90" t="str">
        <f ca="1">IF(LEN(PreElaborazione!Z29)&gt;Z$6,LEFT(PreElaborazione!Z29,Z$6),IF(Z$5="NUM",REPT("0",Z$6-LEN(PreElaborazione!Z29)),"") &amp; UPPER(PreElaborazione!Z29) &amp; IF(Z$5="ALF",REPT(" ",Z$6-LEN(PreElaborazione!Z29)),""))</f>
        <v xml:space="preserve">   </v>
      </c>
      <c r="AA28" s="90" t="str">
        <f ca="1">IF(LEN(PreElaborazione!AA29)&gt;AA$6,LEFT(PreElaborazione!AA29,AA$6),IF(AA$5="NUM",REPT("0",AA$6-LEN(PreElaborazione!AA29)),"") &amp; UPPER(PreElaborazione!AA29) &amp; IF(AA$5="ALF",REPT(" ",AA$6-LEN(PreElaborazione!AA29)),""))</f>
        <v>0</v>
      </c>
      <c r="AB28" s="90" t="str">
        <f ca="1">IF(LEN(PreElaborazione!AB29)&gt;AB$6,LEFT(PreElaborazione!AB29,AB$6),IF(AB$5="NUM",REPT("0",AB$6-LEN(PreElaborazione!AB29)),"") &amp; UPPER(PreElaborazione!AB29) &amp; IF(AB$5="ALF",REPT(" ",AB$6-LEN(PreElaborazione!AB29)),""))</f>
        <v>00</v>
      </c>
      <c r="AC28" s="90" t="str">
        <f ca="1">IF(LEN(PreElaborazione!AC29)&gt;AC$6,LEFT(PreElaborazione!AC29,AC$6),IF(AC$5="NUM",REPT("0",AC$6-LEN(PreElaborazione!AC29)),"") &amp; UPPER(PreElaborazione!AC29) &amp; IF(AC$5="ALF",REPT(" ",AC$6-LEN(PreElaborazione!AC29)),""))</f>
        <v>0000000</v>
      </c>
      <c r="AD28" s="90" t="str">
        <f ca="1">IF(LEN(PreElaborazione!AD29)&gt;AD$6,LEFT(PreElaborazione!AD29,AD$6),IF(AD$5="NUM",REPT("0",AD$6-LEN(PreElaborazione!AD29)),"") &amp; UPPER(PreElaborazione!AD29) &amp; IF(AD$5="ALF",REPT(" ",AD$6-LEN(PreElaborazione!AD29)),""))</f>
        <v>00000</v>
      </c>
      <c r="AE28" s="90" t="str">
        <f ca="1">IF(LEN(PreElaborazione!AE29)&gt;AE$6,LEFT(PreElaborazione!AE29,AE$6),IF(AE$5="NUM",REPT("0",AE$6-LEN(PreElaborazione!AE29)),"") &amp; UPPER(PreElaborazione!AE29) &amp; IF(AE$5="ALF",REPT(" ",AE$6-LEN(PreElaborazione!AE29)),""))</f>
        <v xml:space="preserve"> </v>
      </c>
      <c r="AF28" s="90" t="str">
        <f ca="1">IF(LEN(PreElaborazione!AF29)&gt;AF$6,LEFT(PreElaborazione!AF29,AF$6),IF(AF$5="NUM",REPT("0",AF$6-LEN(PreElaborazione!AF29)),"") &amp; UPPER(PreElaborazione!AF29) &amp; IF(AF$5="ALF",REPT(" ",AF$6-LEN(PreElaborazione!AF29)),""))</f>
        <v>00000</v>
      </c>
      <c r="AG28" s="90" t="str">
        <f ca="1">IF(LEN(PreElaborazione!AG29)&gt;AG$6,LEFT(PreElaborazione!AG29,AG$6),IF(AG$5="NUM",REPT("0",AG$6-LEN(PreElaborazione!AG29)),"") &amp; UPPER(PreElaborazione!AG29) &amp; IF(AG$5="ALF",REPT(" ",AG$6-LEN(PreElaborazione!AG29)),""))</f>
        <v>000</v>
      </c>
      <c r="AH28" s="90" t="str">
        <f ca="1">IF(LEN(PreElaborazione!AH29)&gt;AH$6,LEFT(PreElaborazione!AH29,AH$6),IF(AH$5="NUM",REPT("0",AH$6-LEN(PreElaborazione!AH29)),"") &amp; UPPER(PreElaborazione!AH29) &amp; IF(AH$5="ALF",REPT(" ",AH$6-LEN(PreElaborazione!AH29)),""))</f>
        <v>0</v>
      </c>
      <c r="AI28" s="90" t="str">
        <f ca="1">IF(LEN(PreElaborazione!AI29)&gt;AI$6,LEFT(PreElaborazione!AI29,AI$6),IF(AI$5="NUM",REPT("0",AI$6-LEN(PreElaborazione!AI29)),"") &amp; UPPER(PreElaborazione!AI29) &amp; IF(AI$5="ALF",REPT(" ",AI$6-LEN(PreElaborazione!AI29)),""))</f>
        <v>000</v>
      </c>
      <c r="AJ28" s="90" t="str">
        <f ca="1">IF(LEN(PreElaborazione!AJ29)&gt;AJ$6,LEFT(PreElaborazione!AJ29,AJ$6),IF(AJ$5="NUM",REPT("0",AJ$6-LEN(PreElaborazione!AJ29)),"") &amp; UPPER(PreElaborazione!AJ29) &amp; IF(AJ$5="ALF",REPT(" ",AJ$6-LEN(PreElaborazione!AJ29)),""))</f>
        <v>00000</v>
      </c>
      <c r="AK28" s="90" t="str">
        <f ca="1">IF(LEN(PreElaborazione!AK29)&gt;AK$6,LEFT(PreElaborazione!AK29,AK$6),IF(AK$5="NUM",REPT("0",AK$6-LEN(PreElaborazione!AK29)),"") &amp; UPPER(PreElaborazione!AK29) &amp; IF(AK$5="ALF",REPT(" ",AK$6-LEN(PreElaborazione!AK29)),""))</f>
        <v>0000</v>
      </c>
      <c r="AL28" s="90" t="str">
        <f ca="1">IF(LEN(PreElaborazione!AL29)&gt;AL$6,LEFT(PreElaborazione!AL29,AL$6),IF(AL$5="NUM",REPT("0",AL$6-LEN(PreElaborazione!AL29)),"") &amp; UPPER(PreElaborazione!AL29) &amp; IF(AL$5="ALF",REPT(" ",AL$6-LEN(PreElaborazione!AL29)),""))</f>
        <v>0000</v>
      </c>
      <c r="AM28" s="90" t="str">
        <f ca="1">IF(LEN(PreElaborazione!AM29)&gt;AM$6,LEFT(PreElaborazione!AM29,AM$6),IF(AM$5="NUM",REPT("0",AM$6-LEN(PreElaborazione!AM29)),"") &amp; UPPER(PreElaborazione!AM29) &amp; IF(AM$5="ALF",REPT(" ",AM$6-LEN(PreElaborazione!AM29)),""))</f>
        <v>0000</v>
      </c>
      <c r="AN28" s="90" t="str">
        <f ca="1">IF(LEN(PreElaborazione!AN29)&gt;AN$6,LEFT(PreElaborazione!AN29,AN$6),IF(AN$5="NUM",REPT("0",AN$6-LEN(PreElaborazione!AN29)),"") &amp; UPPER(PreElaborazione!AN29) &amp; IF(AN$5="ALF",REPT(" ",AN$6-LEN(PreElaborazione!AN29)),""))</f>
        <v>0000</v>
      </c>
      <c r="AO28" s="90" t="str">
        <f ca="1">IF(LEN(PreElaborazione!AO29)&gt;AO$6,LEFT(PreElaborazione!AO29,AO$6),IF(AO$5="NUM",REPT("0",AO$6-LEN(PreElaborazione!AO29)),"") &amp; UPPER(PreElaborazione!AO29) &amp; IF(AO$5="ALF",REPT(" ",AO$6-LEN(PreElaborazione!AO29)),""))</f>
        <v>0000</v>
      </c>
      <c r="AP28" s="90" t="str">
        <f ca="1">IF(LEN(PreElaborazione!AP29)&gt;AP$6,LEFT(PreElaborazione!AP29,AP$6),IF(AP$5="NUM",REPT("0",AP$6-LEN(PreElaborazione!AP29)),"") &amp; UPPER(PreElaborazione!AP29) &amp; IF(AP$5="ALF",REPT(" ",AP$6-LEN(PreElaborazione!AP29)),""))</f>
        <v>0000</v>
      </c>
      <c r="AQ28" s="90" t="str">
        <f ca="1">IF(LEN(PreElaborazione!AQ29)&gt;AQ$6,LEFT(PreElaborazione!AQ29,AQ$6),IF(AQ$5="NUM",REPT("0",AQ$6-LEN(PreElaborazione!AQ29)),"") &amp; UPPER(PreElaborazione!AQ29) &amp; IF(AQ$5="ALF",REPT(" ",AQ$6-LEN(PreElaborazione!AQ29)),""))</f>
        <v>000</v>
      </c>
      <c r="AR28" s="90" t="str">
        <f ca="1">IF(LEN(PreElaborazione!AR29)&gt;AR$6,LEFT(PreElaborazione!AR29,AR$6),IF(AR$5="NUM",REPT("0",AR$6-LEN(PreElaborazione!AR29)),"") &amp; UPPER(PreElaborazione!AR29) &amp; IF(AR$5="ALF",REPT(" ",AR$6-LEN(PreElaborazione!AR29)),""))</f>
        <v>000</v>
      </c>
      <c r="AS28" s="90" t="str">
        <f ca="1">IF(LEN(PreElaborazione!AS29)&gt;AS$6,LEFT(PreElaborazione!AS29,AS$6),IF(AS$5="NUM",REPT("0",AS$6-LEN(PreElaborazione!AS29)),"") &amp; UPPER(PreElaborazione!AS29) &amp; IF(AS$5="ALF",REPT(" ",AS$6-LEN(PreElaborazione!AS29)),""))</f>
        <v>0</v>
      </c>
      <c r="AT28" s="90" t="str">
        <f ca="1">IF(LEN(PreElaborazione!AT29)&gt;AT$6,LEFT(PreElaborazione!AT29,AT$6),IF(AT$5="NUM",REPT("0",AT$6-LEN(PreElaborazione!AT29)),"") &amp; UPPER(PreElaborazione!AT29) &amp; IF(AT$5="ALF",REPT(" ",AT$6-LEN(PreElaborazione!AT29)),""))</f>
        <v>000000</v>
      </c>
      <c r="AU28" s="90" t="str">
        <f ca="1">IF(LEN(PreElaborazione!AU29)&gt;AU$6,LEFT(PreElaborazione!AU29,AU$6),IF(AU$5="NUM",REPT("0",AU$6-LEN(PreElaborazione!AU29)),"") &amp; UPPER(PreElaborazione!AU29) &amp; IF(AU$5="ALF",REPT(" ",AU$6-LEN(PreElaborazione!AU29)),""))</f>
        <v>000000</v>
      </c>
      <c r="AV28" s="90" t="str">
        <f ca="1">IF(LEN(PreElaborazione!AV29)&gt;AV$6,LEFT(PreElaborazione!AV29,AV$6),IF(AV$5="NUM",REPT("0",AV$6-LEN(PreElaborazione!AV29)),"") &amp; UPPER(PreElaborazione!AV29) &amp; IF(AV$5="ALF",REPT(" ",AV$6-LEN(PreElaborazione!AV29)),""))</f>
        <v>000000</v>
      </c>
      <c r="AW28" s="90" t="str">
        <f ca="1">IF(LEN(PreElaborazione!AW29)&gt;AW$6,LEFT(PreElaborazione!AW29,AW$6),IF(AW$5="NUM",REPT("0",AW$6-LEN(PreElaborazione!AW29)),"") &amp; UPPER(PreElaborazione!AW29) &amp; IF(AW$5="ALF",REPT(" ",AW$6-LEN(PreElaborazione!AW29)),""))</f>
        <v>00</v>
      </c>
      <c r="AX28" s="90" t="str">
        <f ca="1">IF(LEN(PreElaborazione!AX29)&gt;AX$6,LEFT(PreElaborazione!AX29,AX$6),IF(AX$5="NUM",REPT("0",AX$6-LEN(PreElaborazione!AX29)),"") &amp; UPPER(PreElaborazione!AX29) &amp; IF(AX$5="ALF",REPT(" ",AX$6-LEN(PreElaborazione!AX29)),""))</f>
        <v>00</v>
      </c>
      <c r="AY28" s="90" t="str">
        <f ca="1">IF(LEN(PreElaborazione!AY29)&gt;AY$6,LEFT(PreElaborazione!AY29,AY$6),IF(AY$5="NUM",REPT("0",AY$6-LEN(PreElaborazione!AY29)),"") &amp; UPPER(PreElaborazione!AY29) &amp; IF(AY$5="ALF",REPT(" ",AY$6-LEN(PreElaborazione!AY29)),""))</f>
        <v xml:space="preserve">   </v>
      </c>
      <c r="AZ28" s="90" t="str">
        <f ca="1">IF(LEN(PreElaborazione!AZ29)&gt;AZ$6,LEFT(PreElaborazione!AZ29,AZ$6),IF(AZ$5="NUM",REPT("0",AZ$6-LEN(PreElaborazione!AZ29)),"") &amp; UPPER(PreElaborazione!AZ29) &amp; IF(AZ$5="ALF",REPT(" ",AZ$6-LEN(PreElaborazione!AZ29)),""))</f>
        <v xml:space="preserve">       </v>
      </c>
      <c r="BA28" s="90" t="str">
        <f ca="1">IF(LEN(PreElaborazione!BA29)&gt;BA$6,LEFT(PreElaborazione!BA29,BA$6),IF(BA$5="NUM",REPT("0",BA$6-LEN(PreElaborazione!BA29)),"") &amp; UPPER(PreElaborazione!BA29) &amp; IF(BA$5="ALF",REPT(" ",BA$6-LEN(PreElaborazione!BA29)),""))</f>
        <v xml:space="preserve">                  </v>
      </c>
      <c r="BB28" s="90" t="str">
        <f ca="1">IF(LEN(PreElaborazione!BB29)&gt;BB$6,LEFT(PreElaborazione!BB29,BB$6),IF(BB$5="NUM",REPT("0",BB$6-LEN(PreElaborazione!BB29)),"") &amp; UPPER(PreElaborazione!BB29) &amp; IF(BB$5="ALF",REPT(" ",BB$6-LEN(PreElaborazione!BB29)),""))</f>
        <v xml:space="preserve">                                    </v>
      </c>
      <c r="BC28" s="90" t="str">
        <f ca="1">IF(LEN(PreElaborazione!BC29)&gt;BC$6,LEFT(PreElaborazione!BC29,BC$6),IF(BC$5="NUM",REPT("0",BC$6-LEN(PreElaborazione!BC29)),"") &amp; UPPER(PreElaborazione!BC29) &amp; IF(BC$5="ALF",REPT(" ",BC$6-LEN(PreElaborazione!BC29)),""))</f>
        <v xml:space="preserve"> </v>
      </c>
      <c r="BD28" s="90" t="str">
        <f ca="1">IF(LEN(PreElaborazione!BD29)&gt;BD$6,LEFT(PreElaborazione!BD29,BD$6),IF(BD$5="NUM",REPT("0",BD$6-LEN(PreElaborazione!BD29)),"") &amp; UPPER(PreElaborazione!BD29) &amp; IF(BD$5="ALF",REPT(" ",BD$6-LEN(PreElaborazione!BD29)),""))</f>
        <v>000</v>
      </c>
      <c r="BE28" s="90" t="str">
        <f ca="1">IF(LEN(PreElaborazione!BE29)&gt;BE$6,LEFT(PreElaborazione!BE29,BE$6),IF(BE$5="NUM",REPT("0",BE$6-LEN(PreElaborazione!BE29)),"") &amp; UPPER(PreElaborazione!BE29) &amp; IF(BE$5="ALF",REPT(" ",BE$6-LEN(PreElaborazione!BE29)),""))</f>
        <v>00000</v>
      </c>
      <c r="BF28" s="90" t="str">
        <f ca="1">IF(LEN(PreElaborazione!BF29)&gt;BF$6,LEFT(PreElaborazione!BF29,BF$6),IF(BF$5="NUM",REPT("0",BF$6-LEN(PreElaborazione!BF29)),"") &amp; UPPER(PreElaborazione!BF29) &amp; IF(BF$5="ALF",REPT(" ",BF$6-LEN(PreElaborazione!BF29)),""))</f>
        <v>00000</v>
      </c>
      <c r="BG28" s="90" t="str">
        <f ca="1">IF(LEN(PreElaborazione!BG29)&gt;BG$6,LEFT(PreElaborazione!BG29,BG$6),IF(BG$5="NUM",REPT("0",BG$6-LEN(PreElaborazione!BG29)),"") &amp; UPPER(PreElaborazione!BG29) &amp; IF(BG$5="ALF",REPT(" ",BG$6-LEN(PreElaborazione!BG29)),""))</f>
        <v xml:space="preserve"> </v>
      </c>
      <c r="BH28" s="90" t="str">
        <f ca="1">IF(LEN(PreElaborazione!BH29)&gt;BH$6,LEFT(PreElaborazione!BH29,BH$6),IF(BH$5="NUM",REPT("0",BH$6-LEN(PreElaborazione!BH29)),"") &amp; UPPER(PreElaborazione!BH29) &amp; IF(BH$5="ALF",REPT(" ",BH$6-LEN(PreElaborazione!BH29)),""))</f>
        <v>000000</v>
      </c>
      <c r="BI28" s="90" t="str">
        <f ca="1">IF(LEN(PreElaborazione!BI29)&gt;BI$6,LEFT(PreElaborazione!BI29,BI$6),IF(BI$5="NUM",REPT("0",BI$6-LEN(PreElaborazione!BI29)),"") &amp; UPPER(PreElaborazione!BI29) &amp; IF(BI$5="ALF",REPT(" ",BI$6-LEN(PreElaborazione!BI29)),""))</f>
        <v xml:space="preserve"> </v>
      </c>
      <c r="BJ28" s="90" t="str">
        <f ca="1">IF(LEN(PreElaborazione!BJ29)&gt;BJ$6,LEFT(PreElaborazione!BJ29,BJ$6),IF(BJ$5="NUM",REPT("0",BJ$6-LEN(PreElaborazione!BJ29)),"") &amp; UPPER(PreElaborazione!BJ29) &amp; IF(BJ$5="ALF",REPT(" ",BJ$6-LEN(PreElaborazione!BJ29)),""))</f>
        <v xml:space="preserve"> </v>
      </c>
      <c r="BK28" s="90" t="str">
        <f ca="1">IF(LEN(PreElaborazione!BK29)&gt;BK$6,LEFT(PreElaborazione!BK29,BK$6),IF(BK$5="NUM",REPT("0",BK$6-LEN(PreElaborazione!BK29)),"") &amp; UPPER(PreElaborazione!BK29) &amp; IF(BK$5="ALF",REPT(" ",BK$6-LEN(PreElaborazione!BK29)),""))</f>
        <v xml:space="preserve"> </v>
      </c>
      <c r="BL28" s="90" t="str">
        <f ca="1">IF(LEN(PreElaborazione!BL29)&gt;BL$6,LEFT(PreElaborazione!BL29,BL$6),IF(BL$5="NUM",REPT("0",BL$6-LEN(PreElaborazione!BL29)),"") &amp; UPPER(PreElaborazione!BL29) &amp; IF(BL$5="ALF",REPT(" ",BL$6-LEN(PreElaborazione!BL29)),""))</f>
        <v xml:space="preserve">   </v>
      </c>
      <c r="BM28" s="90" t="str">
        <f ca="1">IF(LEN(PreElaborazione!BM29)&gt;BM$6,LEFT(PreElaborazione!BM29,BM$6),IF(BM$5="NUM",REPT("0",BM$6-LEN(PreElaborazione!BM29)),"") &amp; UPPER(PreElaborazione!BM29) &amp; IF(BM$5="ALF",REPT(" ",BM$6-LEN(PreElaborazione!BM29)),""))</f>
        <v xml:space="preserve">   </v>
      </c>
      <c r="BN28" s="90" t="str">
        <f ca="1">IF(LEN(PreElaborazione!BN29)&gt;BN$6,LEFT(PreElaborazione!BN29,BN$6),IF(BN$5="NUM",REPT("0",BN$6-LEN(PreElaborazione!BN29)),"") &amp; UPPER(PreElaborazione!BN29) &amp; IF(BN$5="ALF",REPT(" ",BN$6-LEN(PreElaborazione!BN29)),""))</f>
        <v xml:space="preserve"> </v>
      </c>
      <c r="BO28" s="90" t="str">
        <f ca="1">IF(LEN(PreElaborazione!BO29)&gt;BO$6,LEFT(PreElaborazione!BO29,BO$6),IF(BO$5="NUM",REPT("0",BO$6-LEN(PreElaborazione!BO29)),"") &amp; UPPER(PreElaborazione!BO29) &amp; IF(BO$5="ALF",REPT(" ",BO$6-LEN(PreElaborazione!BO29)),""))</f>
        <v>0000</v>
      </c>
      <c r="BP28" s="90" t="str">
        <f ca="1">IF(LEN(PreElaborazione!BP29)&gt;BP$6,LEFT(PreElaborazione!BP29,BP$6),IF(BP$5="NUM",REPT("0",BP$6-LEN(PreElaborazione!BP29)),"") &amp; UPPER(PreElaborazione!BP29) &amp; IF(BP$5="ALF",REPT(" ",BP$6-LEN(PreElaborazione!BP29)),""))</f>
        <v>0000</v>
      </c>
      <c r="BQ28" s="90" t="str">
        <f ca="1">IF(LEN(PreElaborazione!BQ29)&gt;BQ$6,LEFT(PreElaborazione!BQ29,BQ$6),IF(BQ$5="NUM",REPT("0",BQ$6-LEN(PreElaborazione!BQ29)),"") &amp; UPPER(PreElaborazione!BQ29) &amp; IF(BQ$5="ALF",REPT(" ",BQ$6-LEN(PreElaborazione!BQ29)),""))</f>
        <v>0000</v>
      </c>
      <c r="BR28" s="90" t="str">
        <f ca="1">IF(LEN(PreElaborazione!BR29)&gt;BR$6,LEFT(PreElaborazione!BR29,BR$6),IF(BR$5="NUM",REPT("0",BR$6-LEN(PreElaborazione!BR29)),"") &amp; UPPER(PreElaborazione!BR29) &amp; IF(BR$5="ALF",REPT(" ",BR$6-LEN(PreElaborazione!BR29)),""))</f>
        <v xml:space="preserve">     </v>
      </c>
      <c r="BS28" s="90" t="str">
        <f ca="1">IF(LEN(PreElaborazione!BS29)&gt;BS$6,LEFT(PreElaborazione!BS29,BS$6),IF(BS$5="NUM",REPT("0",BS$6-LEN(PreElaborazione!BS29)),"") &amp; UPPER(PreElaborazione!BS29) &amp; IF(BS$5="ALF",REPT(" ",BS$6-LEN(PreElaborazione!BS29)),""))</f>
        <v xml:space="preserve">     </v>
      </c>
      <c r="BT28" s="90" t="str">
        <f ca="1">IF(LEN(PreElaborazione!BT29)&gt;BT$6,LEFT(PreElaborazione!BT29,BT$6),IF(BT$5="NUM",REPT("0",BT$6-LEN(PreElaborazione!BT29)),"") &amp; UPPER(PreElaborazione!BT29) &amp; IF(BT$5="ALF",REPT(" ",BT$6-LEN(PreElaborazione!BT29)),""))</f>
        <v xml:space="preserve">    </v>
      </c>
      <c r="BU28" s="90" t="str">
        <f ca="1">IF(LEN(PreElaborazione!BU29)&gt;BU$6,LEFT(PreElaborazione!BU29,BU$6),IF(BU$5="NUM",REPT("0",BU$6-LEN(PreElaborazione!BU29)),"") &amp; UPPER(PreElaborazione!BU29) &amp; IF(BU$5="ALF",REPT(" ",BU$6-LEN(PreElaborazione!BU29)),""))</f>
        <v xml:space="preserve">   </v>
      </c>
      <c r="BV28" s="90" t="str">
        <f ca="1">IF(LEN(PreElaborazione!BV29)&gt;BV$6,LEFT(PreElaborazione!BV29,BV$6),IF(BV$5="NUM",REPT("0",BV$6-LEN(PreElaborazione!BV29)),"") &amp; UPPER(PreElaborazione!BV29) &amp; IF(BV$5="ALF",REPT(" ",BV$6-LEN(PreElaborazione!BV29)),""))</f>
        <v xml:space="preserve">                                    </v>
      </c>
      <c r="BW28" s="90" t="str">
        <f ca="1">IF(LEN(PreElaborazione!BW29)&gt;BW$6,LEFT(PreElaborazione!BW29,BW$6),IF(BW$5="NUM",REPT("0",BW$6-LEN(PreElaborazione!BW29)),"") &amp; UPPER(PreElaborazione!BW29) &amp; IF(BW$5="ALF",REPT(" ",BW$6-LEN(PreElaborazione!BW29)),""))</f>
        <v xml:space="preserve">                                    </v>
      </c>
      <c r="BX28" s="90" t="str">
        <f ca="1">IF(LEN(PreElaborazione!BX29)&gt;BX$6,LEFT(PreElaborazione!BX29,BX$6),IF(BX$5="NUM",REPT("0",BX$6-LEN(PreElaborazione!BX29)),"") &amp; UPPER(PreElaborazione!BX29) &amp; IF(BX$5="ALF",REPT(" ",BX$6-LEN(PreElaborazione!BX29)),""))</f>
        <v xml:space="preserve">  </v>
      </c>
      <c r="BY28" s="90" t="str">
        <f ca="1">IF(LEN(PreElaborazione!BY29)&gt;BY$6,LEFT(PreElaborazione!BY29,BY$6),IF(BY$5="NUM",REPT("0",BY$6-LEN(PreElaborazione!BY29)),"") &amp; UPPER(PreElaborazione!BY29) &amp; IF(BY$5="ALF",REPT(" ",BY$6-LEN(PreElaborazione!BY29)),""))</f>
        <v>00</v>
      </c>
      <c r="BZ28" s="90" t="str">
        <f ca="1">IF(LEN(PreElaborazione!BZ29)&gt;BZ$6,LEFT(PreElaborazione!BZ29,BZ$6),IF(BZ$5="NUM",REPT("0",BZ$6-LEN(PreElaborazione!BZ29)),"") &amp; UPPER(PreElaborazione!BZ29) &amp; IF(BZ$5="ALF",REPT(" ",BZ$6-LEN(PreElaborazione!BZ29)),""))</f>
        <v xml:space="preserve">                                           </v>
      </c>
      <c r="CA28" s="90" t="str">
        <f ca="1">IF(LEN(PreElaborazione!CA29)&gt;CA$6,LEFT(PreElaborazione!CA29,CA$6),IF(CA$5="NUM",REPT("0",CA$6-LEN(PreElaborazione!CA29)),"") &amp; UPPER(PreElaborazione!CA29) &amp; IF(CA$5="ALF",REPT(" ",CA$6-LEN(PreElaborazione!CA29)),""))</f>
        <v xml:space="preserve">                                    </v>
      </c>
      <c r="CB28" s="90" t="str">
        <f ca="1">IF(LEN(PreElaborazione!CB29)&gt;CB$6,LEFT(PreElaborazione!CB29,CB$6),IF(CB$5="NUM",REPT("0",CB$6-LEN(PreElaborazione!CB29)),"") &amp; UPPER(PreElaborazione!CB29) &amp; IF(CB$5="ALF",REPT(" ",CB$6-LEN(PreElaborazione!CB29)),""))</f>
        <v xml:space="preserve">                                    </v>
      </c>
      <c r="CC28" s="90" t="str">
        <f ca="1">IF(LEN(PreElaborazione!CC29)&gt;CC$6,LEFT(PreElaborazione!CC29,CC$6),IF(CC$5="NUM",REPT("0",CC$6-LEN(PreElaborazione!CC29)),"") &amp; UPPER(PreElaborazione!CC29) &amp; IF(CC$5="ALF",REPT(" ",CC$6-LEN(PreElaborazione!CC29)),""))</f>
        <v xml:space="preserve">                                    </v>
      </c>
      <c r="CD28" s="90" t="str">
        <f ca="1">IF(LEN(PreElaborazione!CD29)&gt;CD$6,LEFT(PreElaborazione!CD29,CD$6),IF(CD$5="NUM",REPT("0",CD$6-LEN(PreElaborazione!CD29)),"") &amp; UPPER(PreElaborazione!CD29) &amp; IF(CD$5="ALF",REPT(" ",CD$6-LEN(PreElaborazione!CD29)),""))</f>
        <v xml:space="preserve">                                    </v>
      </c>
      <c r="CE28" s="90" t="str">
        <f ca="1">IF(LEN(PreElaborazione!CE29)&gt;CE$6,LEFT(PreElaborazione!CE29,CE$6),IF(CE$5="NUM",REPT("0",CE$6-LEN(PreElaborazione!CE29)),"") &amp; UPPER(PreElaborazione!CE29) &amp; IF(CE$5="ALF",REPT(" ",CE$6-LEN(PreElaborazione!CE29)),""))</f>
        <v xml:space="preserve">                                    </v>
      </c>
      <c r="CF28" s="90" t="str">
        <f ca="1">IF(LEN(PreElaborazione!CF29)&gt;CF$6,LEFT(PreElaborazione!CF29,CF$6),IF(CF$5="NUM",REPT("0",CF$6-LEN(PreElaborazione!CF29)),"") &amp; UPPER(PreElaborazione!CF29) &amp; IF(CF$5="ALF",REPT(" ",CF$6-LEN(PreElaborazione!CF29)),""))</f>
        <v xml:space="preserve">                                    </v>
      </c>
      <c r="CG28" s="90" t="str">
        <f ca="1">IF(LEN(PreElaborazione!CG29)&gt;CG$6,LEFT(PreElaborazione!CG29,CG$6),IF(CG$5="NUM",REPT("0",CG$6-LEN(PreElaborazione!CG29)),"") &amp; UPPER(PreElaborazione!CG29) &amp; IF(CG$5="ALF",REPT(" ",CG$6-LEN(PreElaborazione!CG29)),""))</f>
        <v xml:space="preserve">                                    </v>
      </c>
      <c r="CH28" s="90" t="str">
        <f ca="1">IF(LEN(PreElaborazione!CH29)&gt;CH$6,LEFT(PreElaborazione!CH29,CH$6),IF(CH$5="NUM",REPT("0",CH$6-LEN(PreElaborazione!CH29)),"") &amp; UPPER(PreElaborazione!CH29) &amp; IF(CH$5="ALF",REPT(" ",CH$6-LEN(PreElaborazione!CH29)),""))</f>
        <v xml:space="preserve">                                    </v>
      </c>
      <c r="CI28" s="90" t="str">
        <f ca="1">IF(LEN(PreElaborazione!CI29)&gt;CI$6,LEFT(PreElaborazione!CI29,CI$6),IF(CI$5="NUM",REPT("0",CI$6-LEN(PreElaborazione!CI29)),"") &amp; UPPER(PreElaborazione!CI29) &amp; IF(CI$5="ALF",REPT(" ",CI$6-LEN(PreElaborazione!CI29)),""))</f>
        <v xml:space="preserve">                                    </v>
      </c>
      <c r="CJ28" s="90" t="str">
        <f ca="1">IF(LEN(PreElaborazione!CJ29)&gt;CJ$6,LEFT(PreElaborazione!CJ29,CJ$6),IF(CJ$5="NUM",REPT("0",CJ$6-LEN(PreElaborazione!CJ29)),"") &amp; UPPER(PreElaborazione!CJ29) &amp; IF(CJ$5="ALF",REPT(" ",CJ$6-LEN(PreElaborazione!CJ29)),""))</f>
        <v xml:space="preserve">                                    </v>
      </c>
      <c r="CK28" s="90" t="str">
        <f ca="1">IF(LEN(PreElaborazione!CK29)&gt;CK$6,LEFT(PreElaborazione!CK29,CK$6),IF(CK$5="NUM",REPT("0",CK$6-LEN(PreElaborazione!CK29)),"") &amp; UPPER(PreElaborazione!CK29) &amp; IF(CK$5="ALF",REPT(" ",CK$6-LEN(PreElaborazione!CK29)),""))</f>
        <v xml:space="preserve">                                    </v>
      </c>
      <c r="CL28" s="90" t="str">
        <f ca="1">IF(LEN(PreElaborazione!CL29)&gt;CL$6,LEFT(PreElaborazione!CL29,CL$6),IF(CL$5="NUM",REPT("0",CL$6-LEN(PreElaborazione!CL29)),"") &amp; UPPER(PreElaborazione!CL29) &amp; IF(CL$5="ALF",REPT(" ",CL$6-LEN(PreElaborazione!CL29)),""))</f>
        <v xml:space="preserve">                                    </v>
      </c>
      <c r="CM28" s="90" t="str">
        <f ca="1">IF(LEN(PreElaborazione!CM29)&gt;CM$6,LEFT(PreElaborazione!CM29,CM$6),IF(CM$5="NUM",REPT("0",CM$6-LEN(PreElaborazione!CM29)),"") &amp; UPPER(PreElaborazione!CM29) &amp; IF(CM$5="ALF",REPT(" ",CM$6-LEN(PreElaborazione!CM29)),""))</f>
        <v xml:space="preserve">                                    </v>
      </c>
      <c r="CN28" s="90" t="str">
        <f ca="1">IF(LEN(PreElaborazione!CN29)&gt;CN$6,LEFT(PreElaborazione!CN29,CN$6),IF(CN$5="NUM",REPT("0",CN$6-LEN(PreElaborazione!CN29)),"") &amp; UPPER(PreElaborazione!CN29) &amp; IF(CN$5="ALF",REPT(" ",CN$6-LEN(PreElaborazione!CN29)),""))</f>
        <v xml:space="preserve">                                                                                                                                          </v>
      </c>
      <c r="CO28" s="90" t="str">
        <f ca="1">IF(LEN(PreElaborazione!CO29)&gt;CO$6,LEFT(PreElaborazione!CO29,CO$6),IF(CO$5="NUM",REPT("0",CO$6-LEN(PreElaborazione!CO29)),"") &amp; UPPER(PreElaborazione!CO29) &amp; IF(CO$5="ALF",REPT(" ",CO$6-LEN(PreElaborazione!CO29)),""))</f>
        <v xml:space="preserve">                                    </v>
      </c>
      <c r="CP28" s="90" t="str">
        <f ca="1">IF(LEN(PreElaborazione!CP29)&gt;CP$6,LEFT(PreElaborazione!CP29,CP$6),IF(CP$5="NUM",REPT("0",CP$6-LEN(PreElaborazione!CP29)),"") &amp; UPPER(PreElaborazione!CP29) &amp; IF(CP$5="ALF",REPT(" ",CP$6-LEN(PreElaborazione!CP29)),""))</f>
        <v xml:space="preserve">                                    </v>
      </c>
      <c r="CQ28" s="90" t="str">
        <f ca="1">IF(LEN(PreElaborazione!CQ29)&gt;CQ$6,LEFT(PreElaborazione!CQ29,CQ$6),IF(CQ$5="NUM",REPT("0",CQ$6-LEN(PreElaborazione!CQ29)),"") &amp; UPPER(PreElaborazione!CQ29) &amp; IF(CQ$5="ALF",REPT(" ",CQ$6-LEN(PreElaborazione!CQ29)),""))</f>
        <v xml:space="preserve">                                    </v>
      </c>
      <c r="CR28" s="90" t="str">
        <f ca="1">IF(LEN(PreElaborazione!CR29)&gt;CR$6,LEFT(PreElaborazione!CR29,CR$6),IF(CR$5="NUM",REPT("0",CR$6-LEN(PreElaborazione!CR29)),"") &amp; UPPER(PreElaborazione!CR29) &amp; IF(CR$5="ALF",REPT(" ",CR$6-LEN(PreElaborazione!CR29)),""))</f>
        <v xml:space="preserve">                                    </v>
      </c>
      <c r="CS28" s="90" t="str">
        <f ca="1">IF(LEN(PreElaborazione!CS29)&gt;CS$6,LEFT(PreElaborazione!CS29,CS$6),IF(CS$5="NUM",REPT("0",CS$6-LEN(PreElaborazione!CS29)),"") &amp; UPPER(PreElaborazione!CS29) &amp; IF(CS$5="ALF",REPT(" ",CS$6-LEN(PreElaborazione!CS29)),""))</f>
        <v xml:space="preserve">                                    </v>
      </c>
      <c r="CT28" s="90" t="str">
        <f ca="1">IF(LEN(PreElaborazione!CT29)&gt;CT$6,LEFT(PreElaborazione!CT29,CT$6),IF(CT$5="NUM",REPT("0",CT$6-LEN(PreElaborazione!CT29)),"") &amp; UPPER(PreElaborazione!CT29) &amp; IF(CT$5="ALF",REPT(" ",CT$6-LEN(PreElaborazione!CT29)),""))</f>
        <v xml:space="preserve">                                    </v>
      </c>
      <c r="CU28" s="90" t="str">
        <f ca="1">IF(LEN(PreElaborazione!CU29)&gt;CU$6,LEFT(PreElaborazione!CU29,CU$6),IF(CU$5="NUM",REPT("0",CU$6-LEN(PreElaborazione!CU29)),"") &amp; UPPER(PreElaborazione!CU29) &amp; IF(CU$5="ALF",REPT(" ",CU$6-LEN(PreElaborazione!CU29)),""))</f>
        <v xml:space="preserve">                                    </v>
      </c>
      <c r="CV28" s="90" t="str">
        <f ca="1">IF(LEN(PreElaborazione!CV29)&gt;CV$6,LEFT(PreElaborazione!CV29,CV$6),IF(CV$5="NUM",REPT("0",CV$6-LEN(PreElaborazione!CV29)),"") &amp; UPPER(PreElaborazione!CV29) &amp; IF(CV$5="ALF",REPT(" ",CV$6-LEN(PreElaborazione!CV29)),""))</f>
        <v xml:space="preserve">                                    </v>
      </c>
      <c r="CW28" s="90" t="str">
        <f ca="1">IF(LEN(PreElaborazione!CW29)&gt;CW$6,LEFT(PreElaborazione!CW29,CW$6),IF(CW$5="NUM",REPT("0",CW$6-LEN(PreElaborazione!CW29)),"") &amp; UPPER(PreElaborazione!CW29) &amp; IF(CW$5="ALF",REPT(" ",CW$6-LEN(PreElaborazione!CW29)),""))</f>
        <v xml:space="preserve">                                    </v>
      </c>
      <c r="CX28" s="90" t="str">
        <f ca="1">IF(LEN(PreElaborazione!CX29)&gt;CX$6,LEFT(PreElaborazione!CX29,CX$6),IF(CX$5="NUM",REPT("0",CX$6-LEN(PreElaborazione!CX29)),"") &amp; UPPER(PreElaborazione!CX29) &amp; IF(CX$5="ALF",REPT(" ",CX$6-LEN(PreElaborazione!CX29)),""))</f>
        <v xml:space="preserve">                                    </v>
      </c>
      <c r="CY28" s="90" t="str">
        <f ca="1">IF(LEN(PreElaborazione!CY29)&gt;CY$6,LEFT(PreElaborazione!CY29,CY$6),IF(CY$5="NUM",REPT("0",CY$6-LEN(PreElaborazione!CY29)),"") &amp; UPPER(PreElaborazione!CY29) &amp; IF(CY$5="ALF",REPT(" ",CY$6-LEN(PreElaborazione!CY29)),""))</f>
        <v xml:space="preserve">                                    </v>
      </c>
      <c r="CZ28" s="90" t="str">
        <f ca="1">IF(LEN(PreElaborazione!CZ29)&gt;CZ$6,LEFT(PreElaborazione!CZ29,CZ$6),IF(CZ$5="NUM",REPT("0",CZ$6-LEN(PreElaborazione!CZ29)),"") &amp; UPPER(PreElaborazione!CZ29) &amp; IF(CZ$5="ALF",REPT(" ",CZ$6-LEN(PreElaborazione!CZ29)),""))</f>
        <v xml:space="preserve">                                    </v>
      </c>
      <c r="DA28" s="90" t="str">
        <f ca="1">IF(LEN(PreElaborazione!DA29)&gt;DA$6,LEFT(PreElaborazione!DA29,DA$6),IF(DA$5="NUM",REPT("0",DA$6-LEN(PreElaborazione!DA29)),"") &amp; UPPER(PreElaborazione!DA29) &amp; IF(DA$5="ALF",REPT(" ",DA$6-LEN(PreElaborazione!DA29)),""))</f>
        <v xml:space="preserve">                                    </v>
      </c>
      <c r="DB28" s="90" t="str">
        <f ca="1">IF(LEN(PreElaborazione!DB29)&gt;DB$6,LEFT(PreElaborazione!DB29,DB$6),IF(DB$5="NUM",REPT("0",DB$6-LEN(PreElaborazione!DB29)),"") &amp; UPPER(PreElaborazione!DB29) &amp; IF(DB$5="ALF",REPT(" ",DB$6-LEN(PreElaborazione!DB29)),""))</f>
        <v xml:space="preserve">                                                                                                                                          </v>
      </c>
    </row>
    <row r="29" spans="1:106" s="1" customFormat="1" ht="15" customHeight="1">
      <c r="A29" s="92" t="str">
        <f ca="1">IF(LEN(PreElaborazione!A30)&gt;A$6,LEFT(PreElaborazione!A30,A$6),IF(A$5="NUM",REPT("0",A$6-LEN(PreElaborazione!A30)),"") &amp; UPPER(PreElaborazione!A30) &amp; IF(A$5="ALF",REPT(" ",A$6-LEN(PreElaborazione!A30)),""))</f>
        <v/>
      </c>
      <c r="B29" s="90" t="str">
        <f ca="1">IF(LEN(PreElaborazione!B30)&gt;B$6,LEFT(PreElaborazione!B30,B$6),IF(B$5="NUM",REPT("0",B$6-LEN(PreElaborazione!B30)),"") &amp; UPPER(PreElaborazione!B30) &amp; IF(B$5="ALF",REPT(" ",B$6-LEN(PreElaborazione!B30)),""))</f>
        <v xml:space="preserve"> </v>
      </c>
      <c r="C29" s="90" t="str">
        <f ca="1">IF(LEN(PreElaborazione!C30)&gt;C$6,LEFT(PreElaborazione!C30,C$6),IF(C$5="NUM",REPT("0",C$6-LEN(PreElaborazione!C30)),"") &amp; UPPER(PreElaborazione!C30) &amp; IF(C$5="ALF",REPT(" ",C$6-LEN(PreElaborazione!C30)),""))</f>
        <v xml:space="preserve">    </v>
      </c>
      <c r="D29" s="90" t="str">
        <f ca="1">IF(LEN(PreElaborazione!D30)&gt;D$6,LEFT(PreElaborazione!D30,D$6),IF(D$5="NUM",REPT("0",D$6-LEN(PreElaborazione!D30)),"") &amp; UPPER(PreElaborazione!D30) &amp; IF(D$5="ALF",REPT(" ",D$6-LEN(PreElaborazione!D30)),""))</f>
        <v>0000</v>
      </c>
      <c r="E29" s="90" t="str">
        <f ca="1">IF(LEN(PreElaborazione!E30)&gt;E$6,LEFT(PreElaborazione!E30,E$6),IF(E$5="NUM",REPT("0",E$6-LEN(PreElaborazione!E30)),"") &amp; UPPER(PreElaborazione!E30) &amp; IF(E$5="ALF",REPT(" ",E$6-LEN(PreElaborazione!E30)),""))</f>
        <v xml:space="preserve">  </v>
      </c>
      <c r="F29" s="90" t="str">
        <f ca="1">IF(LEN(PreElaborazione!F30)&gt;F$6,LEFT(PreElaborazione!F30,F$6),IF(F$5="NUM",REPT("0",F$6-LEN(PreElaborazione!F30)),"") &amp; UPPER(PreElaborazione!F30) &amp; IF(F$5="ALF",REPT(" ",F$6-LEN(PreElaborazione!F30)),""))</f>
        <v>0000</v>
      </c>
      <c r="G29" s="90" t="str">
        <f ca="1">IF(LEN(PreElaborazione!G30)&gt;G$6,LEFT(PreElaborazione!G30,G$6),IF(G$5="NUM",REPT("0",G$6-LEN(PreElaborazione!G30)),"") &amp; UPPER(PreElaborazione!G30) &amp; IF(G$5="ALF",REPT(" ",G$6-LEN(PreElaborazione!G30)),""))</f>
        <v xml:space="preserve">   </v>
      </c>
      <c r="H29" s="90" t="str">
        <f ca="1">IF(LEN(PreElaborazione!H30)&gt;H$6,LEFT(PreElaborazione!H30,H$6),IF(H$5="NUM",REPT("0",H$6-LEN(PreElaborazione!H30)),"") &amp; UPPER(PreElaborazione!H30) &amp; IF(H$5="ALF",REPT(" ",H$6-LEN(PreElaborazione!H30)),""))</f>
        <v xml:space="preserve">      </v>
      </c>
      <c r="I29" s="90" t="str">
        <f ca="1">IF(LEN(PreElaborazione!I30)&gt;I$6,LEFT(PreElaborazione!I30,I$6),IF(I$5="NUM",REPT("0",I$6-LEN(PreElaborazione!I30)),"") &amp; UPPER(PreElaborazione!I30) &amp; IF(I$5="ALF",REPT(" ",I$6-LEN(PreElaborazione!I30)),""))</f>
        <v xml:space="preserve"> </v>
      </c>
      <c r="J29" s="90" t="str">
        <f ca="1">IF(LEN(PreElaborazione!J30)&gt;J$6,LEFT(PreElaborazione!J30,J$6),IF(J$5="NUM",REPT("0",J$6-LEN(PreElaborazione!J30)),"") &amp; UPPER(PreElaborazione!J30) &amp; IF(J$5="ALF",REPT(" ",J$6-LEN(PreElaborazione!J30)),""))</f>
        <v xml:space="preserve">                </v>
      </c>
      <c r="K29" s="90" t="str">
        <f ca="1">IF(LEN(PreElaborazione!K30)&gt;K$6,LEFT(PreElaborazione!K30,K$6),IF(K$5="NUM",REPT("0",K$6-LEN(PreElaborazione!K30)),"") &amp; UPPER(PreElaborazione!K30) &amp; IF(K$5="ALF",REPT(" ",K$6-LEN(PreElaborazione!K30)),""))</f>
        <v xml:space="preserve"> </v>
      </c>
      <c r="L29" s="90" t="str">
        <f ca="1">IF(LEN(PreElaborazione!L30)&gt;L$6,LEFT(PreElaborazione!L30,L$6),IF(L$5="NUM",REPT("0",L$6-LEN(PreElaborazione!L30)),"") &amp; UPPER(PreElaborazione!L30) &amp; IF(L$5="ALF",REPT(" ",L$6-LEN(PreElaborazione!L30)),""))</f>
        <v>0000</v>
      </c>
      <c r="M29" s="90" t="str">
        <f ca="1">IF(LEN(PreElaborazione!M30)&gt;M$6,LEFT(PreElaborazione!M30,M$6),IF(M$5="NUM",REPT("0",M$6-LEN(PreElaborazione!M30)),"") &amp; UPPER(PreElaborazione!M30) &amp; IF(M$5="ALF",REPT(" ",M$6-LEN(PreElaborazione!M30)),""))</f>
        <v xml:space="preserve">                                    </v>
      </c>
      <c r="N29" s="90" t="str">
        <f ca="1">IF(LEN(PreElaborazione!N30)&gt;N$6,LEFT(PreElaborazione!N30,N$6),IF(N$5="NUM",REPT("0",N$6-LEN(PreElaborazione!N30)),"") &amp; UPPER(PreElaborazione!N30) &amp; IF(N$5="ALF",REPT(" ",N$6-LEN(PreElaborazione!N30)),""))</f>
        <v>00000000</v>
      </c>
      <c r="O29" s="90" t="str">
        <f ca="1">IF(LEN(PreElaborazione!O30)&gt;O$6,LEFT(PreElaborazione!O30,O$6),IF(O$5="NUM",REPT("0",O$6-LEN(PreElaborazione!O30)),"") &amp; UPPER(PreElaborazione!O30) &amp; IF(O$5="ALF",REPT(" ",O$6-LEN(PreElaborazione!O30)),""))</f>
        <v xml:space="preserve">                                          </v>
      </c>
      <c r="P29" s="90" t="str">
        <f ca="1">IF(LEN(PreElaborazione!P30)&gt;P$6,LEFT(PreElaborazione!P30,P$6),IF(P$5="NUM",REPT("0",P$6-LEN(PreElaborazione!P30)),"") &amp; UPPER(PreElaborazione!P30) &amp; IF(P$5="ALF",REPT(" ",P$6-LEN(PreElaborazione!P30)),""))</f>
        <v xml:space="preserve">          </v>
      </c>
      <c r="Q29" s="90" t="str">
        <f ca="1">IF(LEN(PreElaborazione!Q30)&gt;Q$6,LEFT(PreElaborazione!Q30,Q$6),IF(Q$5="NUM",REPT("0",Q$6-LEN(PreElaborazione!Q30)),"") &amp; UPPER(PreElaborazione!Q30) &amp; IF(Q$5="ALF",REPT(" ",Q$6-LEN(PreElaborazione!Q30)),""))</f>
        <v xml:space="preserve">                         </v>
      </c>
      <c r="R29" s="90" t="str">
        <f ca="1">IF(LEN(PreElaborazione!R30)&gt;R$6,LEFT(PreElaborazione!R30,R$6),IF(R$5="NUM",REPT("0",R$6-LEN(PreElaborazione!R30)),"") &amp; UPPER(PreElaborazione!R30) &amp; IF(R$5="ALF",REPT(" ",R$6-LEN(PreElaborazione!R30)),""))</f>
        <v xml:space="preserve">                                   </v>
      </c>
      <c r="S29" s="90" t="str">
        <f ca="1">IF(LEN(PreElaborazione!S30)&gt;S$6,LEFT(PreElaborazione!S30,S$6),IF(S$5="NUM",REPT("0",S$6-LEN(PreElaborazione!S30)),"") &amp; UPPER(PreElaborazione!S30) &amp; IF(S$5="ALF",REPT(" ",S$6-LEN(PreElaborazione!S30)),""))</f>
        <v xml:space="preserve">                                          </v>
      </c>
      <c r="T29" s="90" t="str">
        <f ca="1">IF(LEN(PreElaborazione!T30)&gt;T$6,LEFT(PreElaborazione!T30,T$6),IF(T$5="NUM",REPT("0",T$6-LEN(PreElaborazione!T30)),"") &amp; UPPER(PreElaborazione!T30) &amp; IF(T$5="ALF",REPT(" ",T$6-LEN(PreElaborazione!T30)),""))</f>
        <v xml:space="preserve">                                        </v>
      </c>
      <c r="U29" s="90" t="str">
        <f ca="1">IF(LEN(PreElaborazione!U30)&gt;U$6,LEFT(PreElaborazione!U30,U$6),IF(U$5="NUM",REPT("0",U$6-LEN(PreElaborazione!U30)),"") &amp; UPPER(PreElaborazione!U30) &amp; IF(U$5="ALF",REPT(" ",U$6-LEN(PreElaborazione!U30)),""))</f>
        <v xml:space="preserve">  </v>
      </c>
      <c r="V29" s="90" t="str">
        <f ca="1">IF(LEN(PreElaborazione!V30)&gt;V$6,LEFT(PreElaborazione!V30,V$6),IF(V$5="NUM",REPT("0",V$6-LEN(PreElaborazione!V30)),"") &amp; UPPER(PreElaborazione!V30) &amp; IF(V$5="ALF",REPT(" ",V$6-LEN(PreElaborazione!V30)),""))</f>
        <v xml:space="preserve">            </v>
      </c>
      <c r="W29" s="90" t="str">
        <f ca="1">IF(LEN(PreElaborazione!W30)&gt;W$6,LEFT(PreElaborazione!W30,W$6),IF(W$5="NUM",REPT("0",W$6-LEN(PreElaborazione!W30)),"") &amp; UPPER(PreElaborazione!W30) &amp; IF(W$5="ALF",REPT(" ",W$6-LEN(PreElaborazione!W30)),""))</f>
        <v xml:space="preserve">    </v>
      </c>
      <c r="X29" s="90" t="str">
        <f ca="1">IF(LEN(PreElaborazione!X30)&gt;X$6,LEFT(PreElaborazione!X30,X$6),IF(X$5="NUM",REPT("0",X$6-LEN(PreElaborazione!X30)),"") &amp; UPPER(PreElaborazione!X30) &amp; IF(X$5="ALF",REPT(" ",X$6-LEN(PreElaborazione!X30)),""))</f>
        <v>00000</v>
      </c>
      <c r="Y29" s="90" t="str">
        <f ca="1">IF(LEN(PreElaborazione!Y30)&gt;Y$6,LEFT(PreElaborazione!Y30,Y$6),IF(Y$5="NUM",REPT("0",Y$6-LEN(PreElaborazione!Y30)),"") &amp; UPPER(PreElaborazione!Y30) &amp; IF(Y$5="ALF",REPT(" ",Y$6-LEN(PreElaborazione!Y30)),""))</f>
        <v xml:space="preserve">   </v>
      </c>
      <c r="Z29" s="90" t="str">
        <f ca="1">IF(LEN(PreElaborazione!Z30)&gt;Z$6,LEFT(PreElaborazione!Z30,Z$6),IF(Z$5="NUM",REPT("0",Z$6-LEN(PreElaborazione!Z30)),"") &amp; UPPER(PreElaborazione!Z30) &amp; IF(Z$5="ALF",REPT(" ",Z$6-LEN(PreElaborazione!Z30)),""))</f>
        <v xml:space="preserve">   </v>
      </c>
      <c r="AA29" s="90" t="str">
        <f ca="1">IF(LEN(PreElaborazione!AA30)&gt;AA$6,LEFT(PreElaborazione!AA30,AA$6),IF(AA$5="NUM",REPT("0",AA$6-LEN(PreElaborazione!AA30)),"") &amp; UPPER(PreElaborazione!AA30) &amp; IF(AA$5="ALF",REPT(" ",AA$6-LEN(PreElaborazione!AA30)),""))</f>
        <v>0</v>
      </c>
      <c r="AB29" s="90" t="str">
        <f ca="1">IF(LEN(PreElaborazione!AB30)&gt;AB$6,LEFT(PreElaborazione!AB30,AB$6),IF(AB$5="NUM",REPT("0",AB$6-LEN(PreElaborazione!AB30)),"") &amp; UPPER(PreElaborazione!AB30) &amp; IF(AB$5="ALF",REPT(" ",AB$6-LEN(PreElaborazione!AB30)),""))</f>
        <v>00</v>
      </c>
      <c r="AC29" s="90" t="str">
        <f ca="1">IF(LEN(PreElaborazione!AC30)&gt;AC$6,LEFT(PreElaborazione!AC30,AC$6),IF(AC$5="NUM",REPT("0",AC$6-LEN(PreElaborazione!AC30)),"") &amp; UPPER(PreElaborazione!AC30) &amp; IF(AC$5="ALF",REPT(" ",AC$6-LEN(PreElaborazione!AC30)),""))</f>
        <v>0000000</v>
      </c>
      <c r="AD29" s="90" t="str">
        <f ca="1">IF(LEN(PreElaborazione!AD30)&gt;AD$6,LEFT(PreElaborazione!AD30,AD$6),IF(AD$5="NUM",REPT("0",AD$6-LEN(PreElaborazione!AD30)),"") &amp; UPPER(PreElaborazione!AD30) &amp; IF(AD$5="ALF",REPT(" ",AD$6-LEN(PreElaborazione!AD30)),""))</f>
        <v>00000</v>
      </c>
      <c r="AE29" s="90" t="str">
        <f ca="1">IF(LEN(PreElaborazione!AE30)&gt;AE$6,LEFT(PreElaborazione!AE30,AE$6),IF(AE$5="NUM",REPT("0",AE$6-LEN(PreElaborazione!AE30)),"") &amp; UPPER(PreElaborazione!AE30) &amp; IF(AE$5="ALF",REPT(" ",AE$6-LEN(PreElaborazione!AE30)),""))</f>
        <v xml:space="preserve"> </v>
      </c>
      <c r="AF29" s="90" t="str">
        <f ca="1">IF(LEN(PreElaborazione!AF30)&gt;AF$6,LEFT(PreElaborazione!AF30,AF$6),IF(AF$5="NUM",REPT("0",AF$6-LEN(PreElaborazione!AF30)),"") &amp; UPPER(PreElaborazione!AF30) &amp; IF(AF$5="ALF",REPT(" ",AF$6-LEN(PreElaborazione!AF30)),""))</f>
        <v>00000</v>
      </c>
      <c r="AG29" s="90" t="str">
        <f ca="1">IF(LEN(PreElaborazione!AG30)&gt;AG$6,LEFT(PreElaborazione!AG30,AG$6),IF(AG$5="NUM",REPT("0",AG$6-LEN(PreElaborazione!AG30)),"") &amp; UPPER(PreElaborazione!AG30) &amp; IF(AG$5="ALF",REPT(" ",AG$6-LEN(PreElaborazione!AG30)),""))</f>
        <v>000</v>
      </c>
      <c r="AH29" s="90" t="str">
        <f ca="1">IF(LEN(PreElaborazione!AH30)&gt;AH$6,LEFT(PreElaborazione!AH30,AH$6),IF(AH$5="NUM",REPT("0",AH$6-LEN(PreElaborazione!AH30)),"") &amp; UPPER(PreElaborazione!AH30) &amp; IF(AH$5="ALF",REPT(" ",AH$6-LEN(PreElaborazione!AH30)),""))</f>
        <v>0</v>
      </c>
      <c r="AI29" s="90" t="str">
        <f ca="1">IF(LEN(PreElaborazione!AI30)&gt;AI$6,LEFT(PreElaborazione!AI30,AI$6),IF(AI$5="NUM",REPT("0",AI$6-LEN(PreElaborazione!AI30)),"") &amp; UPPER(PreElaborazione!AI30) &amp; IF(AI$5="ALF",REPT(" ",AI$6-LEN(PreElaborazione!AI30)),""))</f>
        <v>000</v>
      </c>
      <c r="AJ29" s="90" t="str">
        <f ca="1">IF(LEN(PreElaborazione!AJ30)&gt;AJ$6,LEFT(PreElaborazione!AJ30,AJ$6),IF(AJ$5="NUM",REPT("0",AJ$6-LEN(PreElaborazione!AJ30)),"") &amp; UPPER(PreElaborazione!AJ30) &amp; IF(AJ$5="ALF",REPT(" ",AJ$6-LEN(PreElaborazione!AJ30)),""))</f>
        <v>00000</v>
      </c>
      <c r="AK29" s="90" t="str">
        <f ca="1">IF(LEN(PreElaborazione!AK30)&gt;AK$6,LEFT(PreElaborazione!AK30,AK$6),IF(AK$5="NUM",REPT("0",AK$6-LEN(PreElaborazione!AK30)),"") &amp; UPPER(PreElaborazione!AK30) &amp; IF(AK$5="ALF",REPT(" ",AK$6-LEN(PreElaborazione!AK30)),""))</f>
        <v>0000</v>
      </c>
      <c r="AL29" s="90" t="str">
        <f ca="1">IF(LEN(PreElaborazione!AL30)&gt;AL$6,LEFT(PreElaborazione!AL30,AL$6),IF(AL$5="NUM",REPT("0",AL$6-LEN(PreElaborazione!AL30)),"") &amp; UPPER(PreElaborazione!AL30) &amp; IF(AL$5="ALF",REPT(" ",AL$6-LEN(PreElaborazione!AL30)),""))</f>
        <v>0000</v>
      </c>
      <c r="AM29" s="90" t="str">
        <f ca="1">IF(LEN(PreElaborazione!AM30)&gt;AM$6,LEFT(PreElaborazione!AM30,AM$6),IF(AM$5="NUM",REPT("0",AM$6-LEN(PreElaborazione!AM30)),"") &amp; UPPER(PreElaborazione!AM30) &amp; IF(AM$5="ALF",REPT(" ",AM$6-LEN(PreElaborazione!AM30)),""))</f>
        <v>0000</v>
      </c>
      <c r="AN29" s="90" t="str">
        <f ca="1">IF(LEN(PreElaborazione!AN30)&gt;AN$6,LEFT(PreElaborazione!AN30,AN$6),IF(AN$5="NUM",REPT("0",AN$6-LEN(PreElaborazione!AN30)),"") &amp; UPPER(PreElaborazione!AN30) &amp; IF(AN$5="ALF",REPT(" ",AN$6-LEN(PreElaborazione!AN30)),""))</f>
        <v>0000</v>
      </c>
      <c r="AO29" s="90" t="str">
        <f ca="1">IF(LEN(PreElaborazione!AO30)&gt;AO$6,LEFT(PreElaborazione!AO30,AO$6),IF(AO$5="NUM",REPT("0",AO$6-LEN(PreElaborazione!AO30)),"") &amp; UPPER(PreElaborazione!AO30) &amp; IF(AO$5="ALF",REPT(" ",AO$6-LEN(PreElaborazione!AO30)),""))</f>
        <v>0000</v>
      </c>
      <c r="AP29" s="90" t="str">
        <f ca="1">IF(LEN(PreElaborazione!AP30)&gt;AP$6,LEFT(PreElaborazione!AP30,AP$6),IF(AP$5="NUM",REPT("0",AP$6-LEN(PreElaborazione!AP30)),"") &amp; UPPER(PreElaborazione!AP30) &amp; IF(AP$5="ALF",REPT(" ",AP$6-LEN(PreElaborazione!AP30)),""))</f>
        <v>0000</v>
      </c>
      <c r="AQ29" s="90" t="str">
        <f ca="1">IF(LEN(PreElaborazione!AQ30)&gt;AQ$6,LEFT(PreElaborazione!AQ30,AQ$6),IF(AQ$5="NUM",REPT("0",AQ$6-LEN(PreElaborazione!AQ30)),"") &amp; UPPER(PreElaborazione!AQ30) &amp; IF(AQ$5="ALF",REPT(" ",AQ$6-LEN(PreElaborazione!AQ30)),""))</f>
        <v>000</v>
      </c>
      <c r="AR29" s="90" t="str">
        <f ca="1">IF(LEN(PreElaborazione!AR30)&gt;AR$6,LEFT(PreElaborazione!AR30,AR$6),IF(AR$5="NUM",REPT("0",AR$6-LEN(PreElaborazione!AR30)),"") &amp; UPPER(PreElaborazione!AR30) &amp; IF(AR$5="ALF",REPT(" ",AR$6-LEN(PreElaborazione!AR30)),""))</f>
        <v>000</v>
      </c>
      <c r="AS29" s="90" t="str">
        <f ca="1">IF(LEN(PreElaborazione!AS30)&gt;AS$6,LEFT(PreElaborazione!AS30,AS$6),IF(AS$5="NUM",REPT("0",AS$6-LEN(PreElaborazione!AS30)),"") &amp; UPPER(PreElaborazione!AS30) &amp; IF(AS$5="ALF",REPT(" ",AS$6-LEN(PreElaborazione!AS30)),""))</f>
        <v>0</v>
      </c>
      <c r="AT29" s="90" t="str">
        <f ca="1">IF(LEN(PreElaborazione!AT30)&gt;AT$6,LEFT(PreElaborazione!AT30,AT$6),IF(AT$5="NUM",REPT("0",AT$6-LEN(PreElaborazione!AT30)),"") &amp; UPPER(PreElaborazione!AT30) &amp; IF(AT$5="ALF",REPT(" ",AT$6-LEN(PreElaborazione!AT30)),""))</f>
        <v>000000</v>
      </c>
      <c r="AU29" s="90" t="str">
        <f ca="1">IF(LEN(PreElaborazione!AU30)&gt;AU$6,LEFT(PreElaborazione!AU30,AU$6),IF(AU$5="NUM",REPT("0",AU$6-LEN(PreElaborazione!AU30)),"") &amp; UPPER(PreElaborazione!AU30) &amp; IF(AU$5="ALF",REPT(" ",AU$6-LEN(PreElaborazione!AU30)),""))</f>
        <v>000000</v>
      </c>
      <c r="AV29" s="90" t="str">
        <f ca="1">IF(LEN(PreElaborazione!AV30)&gt;AV$6,LEFT(PreElaborazione!AV30,AV$6),IF(AV$5="NUM",REPT("0",AV$6-LEN(PreElaborazione!AV30)),"") &amp; UPPER(PreElaborazione!AV30) &amp; IF(AV$5="ALF",REPT(" ",AV$6-LEN(PreElaborazione!AV30)),""))</f>
        <v>000000</v>
      </c>
      <c r="AW29" s="90" t="str">
        <f ca="1">IF(LEN(PreElaborazione!AW30)&gt;AW$6,LEFT(PreElaborazione!AW30,AW$6),IF(AW$5="NUM",REPT("0",AW$6-LEN(PreElaborazione!AW30)),"") &amp; UPPER(PreElaborazione!AW30) &amp; IF(AW$5="ALF",REPT(" ",AW$6-LEN(PreElaborazione!AW30)),""))</f>
        <v>00</v>
      </c>
      <c r="AX29" s="90" t="str">
        <f ca="1">IF(LEN(PreElaborazione!AX30)&gt;AX$6,LEFT(PreElaborazione!AX30,AX$6),IF(AX$5="NUM",REPT("0",AX$6-LEN(PreElaborazione!AX30)),"") &amp; UPPER(PreElaborazione!AX30) &amp; IF(AX$5="ALF",REPT(" ",AX$6-LEN(PreElaborazione!AX30)),""))</f>
        <v>00</v>
      </c>
      <c r="AY29" s="90" t="str">
        <f ca="1">IF(LEN(PreElaborazione!AY30)&gt;AY$6,LEFT(PreElaborazione!AY30,AY$6),IF(AY$5="NUM",REPT("0",AY$6-LEN(PreElaborazione!AY30)),"") &amp; UPPER(PreElaborazione!AY30) &amp; IF(AY$5="ALF",REPT(" ",AY$6-LEN(PreElaborazione!AY30)),""))</f>
        <v xml:space="preserve">   </v>
      </c>
      <c r="AZ29" s="90" t="str">
        <f ca="1">IF(LEN(PreElaborazione!AZ30)&gt;AZ$6,LEFT(PreElaborazione!AZ30,AZ$6),IF(AZ$5="NUM",REPT("0",AZ$6-LEN(PreElaborazione!AZ30)),"") &amp; UPPER(PreElaborazione!AZ30) &amp; IF(AZ$5="ALF",REPT(" ",AZ$6-LEN(PreElaborazione!AZ30)),""))</f>
        <v xml:space="preserve">       </v>
      </c>
      <c r="BA29" s="90" t="str">
        <f ca="1">IF(LEN(PreElaborazione!BA30)&gt;BA$6,LEFT(PreElaborazione!BA30,BA$6),IF(BA$5="NUM",REPT("0",BA$6-LEN(PreElaborazione!BA30)),"") &amp; UPPER(PreElaborazione!BA30) &amp; IF(BA$5="ALF",REPT(" ",BA$6-LEN(PreElaborazione!BA30)),""))</f>
        <v xml:space="preserve">                  </v>
      </c>
      <c r="BB29" s="90" t="str">
        <f ca="1">IF(LEN(PreElaborazione!BB30)&gt;BB$6,LEFT(PreElaborazione!BB30,BB$6),IF(BB$5="NUM",REPT("0",BB$6-LEN(PreElaborazione!BB30)),"") &amp; UPPER(PreElaborazione!BB30) &amp; IF(BB$5="ALF",REPT(" ",BB$6-LEN(PreElaborazione!BB30)),""))</f>
        <v xml:space="preserve">                                    </v>
      </c>
      <c r="BC29" s="90" t="str">
        <f ca="1">IF(LEN(PreElaborazione!BC30)&gt;BC$6,LEFT(PreElaborazione!BC30,BC$6),IF(BC$5="NUM",REPT("0",BC$6-LEN(PreElaborazione!BC30)),"") &amp; UPPER(PreElaborazione!BC30) &amp; IF(BC$5="ALF",REPT(" ",BC$6-LEN(PreElaborazione!BC30)),""))</f>
        <v xml:space="preserve"> </v>
      </c>
      <c r="BD29" s="90" t="str">
        <f ca="1">IF(LEN(PreElaborazione!BD30)&gt;BD$6,LEFT(PreElaborazione!BD30,BD$6),IF(BD$5="NUM",REPT("0",BD$6-LEN(PreElaborazione!BD30)),"") &amp; UPPER(PreElaborazione!BD30) &amp; IF(BD$5="ALF",REPT(" ",BD$6-LEN(PreElaborazione!BD30)),""))</f>
        <v>000</v>
      </c>
      <c r="BE29" s="90" t="str">
        <f ca="1">IF(LEN(PreElaborazione!BE30)&gt;BE$6,LEFT(PreElaborazione!BE30,BE$6),IF(BE$5="NUM",REPT("0",BE$6-LEN(PreElaborazione!BE30)),"") &amp; UPPER(PreElaborazione!BE30) &amp; IF(BE$5="ALF",REPT(" ",BE$6-LEN(PreElaborazione!BE30)),""))</f>
        <v>00000</v>
      </c>
      <c r="BF29" s="90" t="str">
        <f ca="1">IF(LEN(PreElaborazione!BF30)&gt;BF$6,LEFT(PreElaborazione!BF30,BF$6),IF(BF$5="NUM",REPT("0",BF$6-LEN(PreElaborazione!BF30)),"") &amp; UPPER(PreElaborazione!BF30) &amp; IF(BF$5="ALF",REPT(" ",BF$6-LEN(PreElaborazione!BF30)),""))</f>
        <v>00000</v>
      </c>
      <c r="BG29" s="90" t="str">
        <f ca="1">IF(LEN(PreElaborazione!BG30)&gt;BG$6,LEFT(PreElaborazione!BG30,BG$6),IF(BG$5="NUM",REPT("0",BG$6-LEN(PreElaborazione!BG30)),"") &amp; UPPER(PreElaborazione!BG30) &amp; IF(BG$5="ALF",REPT(" ",BG$6-LEN(PreElaborazione!BG30)),""))</f>
        <v xml:space="preserve"> </v>
      </c>
      <c r="BH29" s="90" t="str">
        <f ca="1">IF(LEN(PreElaborazione!BH30)&gt;BH$6,LEFT(PreElaborazione!BH30,BH$6),IF(BH$5="NUM",REPT("0",BH$6-LEN(PreElaborazione!BH30)),"") &amp; UPPER(PreElaborazione!BH30) &amp; IF(BH$5="ALF",REPT(" ",BH$6-LEN(PreElaborazione!BH30)),""))</f>
        <v>000000</v>
      </c>
      <c r="BI29" s="90" t="str">
        <f ca="1">IF(LEN(PreElaborazione!BI30)&gt;BI$6,LEFT(PreElaborazione!BI30,BI$6),IF(BI$5="NUM",REPT("0",BI$6-LEN(PreElaborazione!BI30)),"") &amp; UPPER(PreElaborazione!BI30) &amp; IF(BI$5="ALF",REPT(" ",BI$6-LEN(PreElaborazione!BI30)),""))</f>
        <v xml:space="preserve"> </v>
      </c>
      <c r="BJ29" s="90" t="str">
        <f ca="1">IF(LEN(PreElaborazione!BJ30)&gt;BJ$6,LEFT(PreElaborazione!BJ30,BJ$6),IF(BJ$5="NUM",REPT("0",BJ$6-LEN(PreElaborazione!BJ30)),"") &amp; UPPER(PreElaborazione!BJ30) &amp; IF(BJ$5="ALF",REPT(" ",BJ$6-LEN(PreElaborazione!BJ30)),""))</f>
        <v xml:space="preserve"> </v>
      </c>
      <c r="BK29" s="90" t="str">
        <f ca="1">IF(LEN(PreElaborazione!BK30)&gt;BK$6,LEFT(PreElaborazione!BK30,BK$6),IF(BK$5="NUM",REPT("0",BK$6-LEN(PreElaborazione!BK30)),"") &amp; UPPER(PreElaborazione!BK30) &amp; IF(BK$5="ALF",REPT(" ",BK$6-LEN(PreElaborazione!BK30)),""))</f>
        <v xml:space="preserve"> </v>
      </c>
      <c r="BL29" s="90" t="str">
        <f ca="1">IF(LEN(PreElaborazione!BL30)&gt;BL$6,LEFT(PreElaborazione!BL30,BL$6),IF(BL$5="NUM",REPT("0",BL$6-LEN(PreElaborazione!BL30)),"") &amp; UPPER(PreElaborazione!BL30) &amp; IF(BL$5="ALF",REPT(" ",BL$6-LEN(PreElaborazione!BL30)),""))</f>
        <v xml:space="preserve">   </v>
      </c>
      <c r="BM29" s="90" t="str">
        <f ca="1">IF(LEN(PreElaborazione!BM30)&gt;BM$6,LEFT(PreElaborazione!BM30,BM$6),IF(BM$5="NUM",REPT("0",BM$6-LEN(PreElaborazione!BM30)),"") &amp; UPPER(PreElaborazione!BM30) &amp; IF(BM$5="ALF",REPT(" ",BM$6-LEN(PreElaborazione!BM30)),""))</f>
        <v xml:space="preserve">   </v>
      </c>
      <c r="BN29" s="90" t="str">
        <f ca="1">IF(LEN(PreElaborazione!BN30)&gt;BN$6,LEFT(PreElaborazione!BN30,BN$6),IF(BN$5="NUM",REPT("0",BN$6-LEN(PreElaborazione!BN30)),"") &amp; UPPER(PreElaborazione!BN30) &amp; IF(BN$5="ALF",REPT(" ",BN$6-LEN(PreElaborazione!BN30)),""))</f>
        <v xml:space="preserve"> </v>
      </c>
      <c r="BO29" s="90" t="str">
        <f ca="1">IF(LEN(PreElaborazione!BO30)&gt;BO$6,LEFT(PreElaborazione!BO30,BO$6),IF(BO$5="NUM",REPT("0",BO$6-LEN(PreElaborazione!BO30)),"") &amp; UPPER(PreElaborazione!BO30) &amp; IF(BO$5="ALF",REPT(" ",BO$6-LEN(PreElaborazione!BO30)),""))</f>
        <v>0000</v>
      </c>
      <c r="BP29" s="90" t="str">
        <f ca="1">IF(LEN(PreElaborazione!BP30)&gt;BP$6,LEFT(PreElaborazione!BP30,BP$6),IF(BP$5="NUM",REPT("0",BP$6-LEN(PreElaborazione!BP30)),"") &amp; UPPER(PreElaborazione!BP30) &amp; IF(BP$5="ALF",REPT(" ",BP$6-LEN(PreElaborazione!BP30)),""))</f>
        <v>0000</v>
      </c>
      <c r="BQ29" s="90" t="str">
        <f ca="1">IF(LEN(PreElaborazione!BQ30)&gt;BQ$6,LEFT(PreElaborazione!BQ30,BQ$6),IF(BQ$5="NUM",REPT("0",BQ$6-LEN(PreElaborazione!BQ30)),"") &amp; UPPER(PreElaborazione!BQ30) &amp; IF(BQ$5="ALF",REPT(" ",BQ$6-LEN(PreElaborazione!BQ30)),""))</f>
        <v>0000</v>
      </c>
      <c r="BR29" s="90" t="str">
        <f ca="1">IF(LEN(PreElaborazione!BR30)&gt;BR$6,LEFT(PreElaborazione!BR30,BR$6),IF(BR$5="NUM",REPT("0",BR$6-LEN(PreElaborazione!BR30)),"") &amp; UPPER(PreElaborazione!BR30) &amp; IF(BR$5="ALF",REPT(" ",BR$6-LEN(PreElaborazione!BR30)),""))</f>
        <v xml:space="preserve">     </v>
      </c>
      <c r="BS29" s="90" t="str">
        <f ca="1">IF(LEN(PreElaborazione!BS30)&gt;BS$6,LEFT(PreElaborazione!BS30,BS$6),IF(BS$5="NUM",REPT("0",BS$6-LEN(PreElaborazione!BS30)),"") &amp; UPPER(PreElaborazione!BS30) &amp; IF(BS$5="ALF",REPT(" ",BS$6-LEN(PreElaborazione!BS30)),""))</f>
        <v xml:space="preserve">     </v>
      </c>
      <c r="BT29" s="90" t="str">
        <f ca="1">IF(LEN(PreElaborazione!BT30)&gt;BT$6,LEFT(PreElaborazione!BT30,BT$6),IF(BT$5="NUM",REPT("0",BT$6-LEN(PreElaborazione!BT30)),"") &amp; UPPER(PreElaborazione!BT30) &amp; IF(BT$5="ALF",REPT(" ",BT$6-LEN(PreElaborazione!BT30)),""))</f>
        <v xml:space="preserve">    </v>
      </c>
      <c r="BU29" s="90" t="str">
        <f ca="1">IF(LEN(PreElaborazione!BU30)&gt;BU$6,LEFT(PreElaborazione!BU30,BU$6),IF(BU$5="NUM",REPT("0",BU$6-LEN(PreElaborazione!BU30)),"") &amp; UPPER(PreElaborazione!BU30) &amp; IF(BU$5="ALF",REPT(" ",BU$6-LEN(PreElaborazione!BU30)),""))</f>
        <v xml:space="preserve">   </v>
      </c>
      <c r="BV29" s="90" t="str">
        <f ca="1">IF(LEN(PreElaborazione!BV30)&gt;BV$6,LEFT(PreElaborazione!BV30,BV$6),IF(BV$5="NUM",REPT("0",BV$6-LEN(PreElaborazione!BV30)),"") &amp; UPPER(PreElaborazione!BV30) &amp; IF(BV$5="ALF",REPT(" ",BV$6-LEN(PreElaborazione!BV30)),""))</f>
        <v xml:space="preserve">                                    </v>
      </c>
      <c r="BW29" s="90" t="str">
        <f ca="1">IF(LEN(PreElaborazione!BW30)&gt;BW$6,LEFT(PreElaborazione!BW30,BW$6),IF(BW$5="NUM",REPT("0",BW$6-LEN(PreElaborazione!BW30)),"") &amp; UPPER(PreElaborazione!BW30) &amp; IF(BW$5="ALF",REPT(" ",BW$6-LEN(PreElaborazione!BW30)),""))</f>
        <v xml:space="preserve">                                    </v>
      </c>
      <c r="BX29" s="90" t="str">
        <f ca="1">IF(LEN(PreElaborazione!BX30)&gt;BX$6,LEFT(PreElaborazione!BX30,BX$6),IF(BX$5="NUM",REPT("0",BX$6-LEN(PreElaborazione!BX30)),"") &amp; UPPER(PreElaborazione!BX30) &amp; IF(BX$5="ALF",REPT(" ",BX$6-LEN(PreElaborazione!BX30)),""))</f>
        <v xml:space="preserve">  </v>
      </c>
      <c r="BY29" s="90" t="str">
        <f ca="1">IF(LEN(PreElaborazione!BY30)&gt;BY$6,LEFT(PreElaborazione!BY30,BY$6),IF(BY$5="NUM",REPT("0",BY$6-LEN(PreElaborazione!BY30)),"") &amp; UPPER(PreElaborazione!BY30) &amp; IF(BY$5="ALF",REPT(" ",BY$6-LEN(PreElaborazione!BY30)),""))</f>
        <v>00</v>
      </c>
      <c r="BZ29" s="90" t="str">
        <f ca="1">IF(LEN(PreElaborazione!BZ30)&gt;BZ$6,LEFT(PreElaborazione!BZ30,BZ$6),IF(BZ$5="NUM",REPT("0",BZ$6-LEN(PreElaborazione!BZ30)),"") &amp; UPPER(PreElaborazione!BZ30) &amp; IF(BZ$5="ALF",REPT(" ",BZ$6-LEN(PreElaborazione!BZ30)),""))</f>
        <v xml:space="preserve">                                           </v>
      </c>
      <c r="CA29" s="90" t="str">
        <f ca="1">IF(LEN(PreElaborazione!CA30)&gt;CA$6,LEFT(PreElaborazione!CA30,CA$6),IF(CA$5="NUM",REPT("0",CA$6-LEN(PreElaborazione!CA30)),"") &amp; UPPER(PreElaborazione!CA30) &amp; IF(CA$5="ALF",REPT(" ",CA$6-LEN(PreElaborazione!CA30)),""))</f>
        <v xml:space="preserve">                                    </v>
      </c>
      <c r="CB29" s="90" t="str">
        <f ca="1">IF(LEN(PreElaborazione!CB30)&gt;CB$6,LEFT(PreElaborazione!CB30,CB$6),IF(CB$5="NUM",REPT("0",CB$6-LEN(PreElaborazione!CB30)),"") &amp; UPPER(PreElaborazione!CB30) &amp; IF(CB$5="ALF",REPT(" ",CB$6-LEN(PreElaborazione!CB30)),""))</f>
        <v xml:space="preserve">                                    </v>
      </c>
      <c r="CC29" s="90" t="str">
        <f ca="1">IF(LEN(PreElaborazione!CC30)&gt;CC$6,LEFT(PreElaborazione!CC30,CC$6),IF(CC$5="NUM",REPT("0",CC$6-LEN(PreElaborazione!CC30)),"") &amp; UPPER(PreElaborazione!CC30) &amp; IF(CC$5="ALF",REPT(" ",CC$6-LEN(PreElaborazione!CC30)),""))</f>
        <v xml:space="preserve">                                    </v>
      </c>
      <c r="CD29" s="90" t="str">
        <f ca="1">IF(LEN(PreElaborazione!CD30)&gt;CD$6,LEFT(PreElaborazione!CD30,CD$6),IF(CD$5="NUM",REPT("0",CD$6-LEN(PreElaborazione!CD30)),"") &amp; UPPER(PreElaborazione!CD30) &amp; IF(CD$5="ALF",REPT(" ",CD$6-LEN(PreElaborazione!CD30)),""))</f>
        <v xml:space="preserve">                                    </v>
      </c>
      <c r="CE29" s="90" t="str">
        <f ca="1">IF(LEN(PreElaborazione!CE30)&gt;CE$6,LEFT(PreElaborazione!CE30,CE$6),IF(CE$5="NUM",REPT("0",CE$6-LEN(PreElaborazione!CE30)),"") &amp; UPPER(PreElaborazione!CE30) &amp; IF(CE$5="ALF",REPT(" ",CE$6-LEN(PreElaborazione!CE30)),""))</f>
        <v xml:space="preserve">                                    </v>
      </c>
      <c r="CF29" s="90" t="str">
        <f ca="1">IF(LEN(PreElaborazione!CF30)&gt;CF$6,LEFT(PreElaborazione!CF30,CF$6),IF(CF$5="NUM",REPT("0",CF$6-LEN(PreElaborazione!CF30)),"") &amp; UPPER(PreElaborazione!CF30) &amp; IF(CF$5="ALF",REPT(" ",CF$6-LEN(PreElaborazione!CF30)),""))</f>
        <v xml:space="preserve">                                    </v>
      </c>
      <c r="CG29" s="90" t="str">
        <f ca="1">IF(LEN(PreElaborazione!CG30)&gt;CG$6,LEFT(PreElaborazione!CG30,CG$6),IF(CG$5="NUM",REPT("0",CG$6-LEN(PreElaborazione!CG30)),"") &amp; UPPER(PreElaborazione!CG30) &amp; IF(CG$5="ALF",REPT(" ",CG$6-LEN(PreElaborazione!CG30)),""))</f>
        <v xml:space="preserve">                                    </v>
      </c>
      <c r="CH29" s="90" t="str">
        <f ca="1">IF(LEN(PreElaborazione!CH30)&gt;CH$6,LEFT(PreElaborazione!CH30,CH$6),IF(CH$5="NUM",REPT("0",CH$6-LEN(PreElaborazione!CH30)),"") &amp; UPPER(PreElaborazione!CH30) &amp; IF(CH$5="ALF",REPT(" ",CH$6-LEN(PreElaborazione!CH30)),""))</f>
        <v xml:space="preserve">                                    </v>
      </c>
      <c r="CI29" s="90" t="str">
        <f ca="1">IF(LEN(PreElaborazione!CI30)&gt;CI$6,LEFT(PreElaborazione!CI30,CI$6),IF(CI$5="NUM",REPT("0",CI$6-LEN(PreElaborazione!CI30)),"") &amp; UPPER(PreElaborazione!CI30) &amp; IF(CI$5="ALF",REPT(" ",CI$6-LEN(PreElaborazione!CI30)),""))</f>
        <v xml:space="preserve">                                    </v>
      </c>
      <c r="CJ29" s="90" t="str">
        <f ca="1">IF(LEN(PreElaborazione!CJ30)&gt;CJ$6,LEFT(PreElaborazione!CJ30,CJ$6),IF(CJ$5="NUM",REPT("0",CJ$6-LEN(PreElaborazione!CJ30)),"") &amp; UPPER(PreElaborazione!CJ30) &amp; IF(CJ$5="ALF",REPT(" ",CJ$6-LEN(PreElaborazione!CJ30)),""))</f>
        <v xml:space="preserve">                                    </v>
      </c>
      <c r="CK29" s="90" t="str">
        <f ca="1">IF(LEN(PreElaborazione!CK30)&gt;CK$6,LEFT(PreElaborazione!CK30,CK$6),IF(CK$5="NUM",REPT("0",CK$6-LEN(PreElaborazione!CK30)),"") &amp; UPPER(PreElaborazione!CK30) &amp; IF(CK$5="ALF",REPT(" ",CK$6-LEN(PreElaborazione!CK30)),""))</f>
        <v xml:space="preserve">                                    </v>
      </c>
      <c r="CL29" s="90" t="str">
        <f ca="1">IF(LEN(PreElaborazione!CL30)&gt;CL$6,LEFT(PreElaborazione!CL30,CL$6),IF(CL$5="NUM",REPT("0",CL$6-LEN(PreElaborazione!CL30)),"") &amp; UPPER(PreElaborazione!CL30) &amp; IF(CL$5="ALF",REPT(" ",CL$6-LEN(PreElaborazione!CL30)),""))</f>
        <v xml:space="preserve">                                    </v>
      </c>
      <c r="CM29" s="90" t="str">
        <f ca="1">IF(LEN(PreElaborazione!CM30)&gt;CM$6,LEFT(PreElaborazione!CM30,CM$6),IF(CM$5="NUM",REPT("0",CM$6-LEN(PreElaborazione!CM30)),"") &amp; UPPER(PreElaborazione!CM30) &amp; IF(CM$5="ALF",REPT(" ",CM$6-LEN(PreElaborazione!CM30)),""))</f>
        <v xml:space="preserve">                                    </v>
      </c>
      <c r="CN29" s="90" t="str">
        <f ca="1">IF(LEN(PreElaborazione!CN30)&gt;CN$6,LEFT(PreElaborazione!CN30,CN$6),IF(CN$5="NUM",REPT("0",CN$6-LEN(PreElaborazione!CN30)),"") &amp; UPPER(PreElaborazione!CN30) &amp; IF(CN$5="ALF",REPT(" ",CN$6-LEN(PreElaborazione!CN30)),""))</f>
        <v xml:space="preserve">                                                                                                                                          </v>
      </c>
      <c r="CO29" s="90" t="str">
        <f ca="1">IF(LEN(PreElaborazione!CO30)&gt;CO$6,LEFT(PreElaborazione!CO30,CO$6),IF(CO$5="NUM",REPT("0",CO$6-LEN(PreElaborazione!CO30)),"") &amp; UPPER(PreElaborazione!CO30) &amp; IF(CO$5="ALF",REPT(" ",CO$6-LEN(PreElaborazione!CO30)),""))</f>
        <v xml:space="preserve">                                    </v>
      </c>
      <c r="CP29" s="90" t="str">
        <f ca="1">IF(LEN(PreElaborazione!CP30)&gt;CP$6,LEFT(PreElaborazione!CP30,CP$6),IF(CP$5="NUM",REPT("0",CP$6-LEN(PreElaborazione!CP30)),"") &amp; UPPER(PreElaborazione!CP30) &amp; IF(CP$5="ALF",REPT(" ",CP$6-LEN(PreElaborazione!CP30)),""))</f>
        <v xml:space="preserve">                                    </v>
      </c>
      <c r="CQ29" s="90" t="str">
        <f ca="1">IF(LEN(PreElaborazione!CQ30)&gt;CQ$6,LEFT(PreElaborazione!CQ30,CQ$6),IF(CQ$5="NUM",REPT("0",CQ$6-LEN(PreElaborazione!CQ30)),"") &amp; UPPER(PreElaborazione!CQ30) &amp; IF(CQ$5="ALF",REPT(" ",CQ$6-LEN(PreElaborazione!CQ30)),""))</f>
        <v xml:space="preserve">                                    </v>
      </c>
      <c r="CR29" s="90" t="str">
        <f ca="1">IF(LEN(PreElaborazione!CR30)&gt;CR$6,LEFT(PreElaborazione!CR30,CR$6),IF(CR$5="NUM",REPT("0",CR$6-LEN(PreElaborazione!CR30)),"") &amp; UPPER(PreElaborazione!CR30) &amp; IF(CR$5="ALF",REPT(" ",CR$6-LEN(PreElaborazione!CR30)),""))</f>
        <v xml:space="preserve">                                    </v>
      </c>
      <c r="CS29" s="90" t="str">
        <f ca="1">IF(LEN(PreElaborazione!CS30)&gt;CS$6,LEFT(PreElaborazione!CS30,CS$6),IF(CS$5="NUM",REPT("0",CS$6-LEN(PreElaborazione!CS30)),"") &amp; UPPER(PreElaborazione!CS30) &amp; IF(CS$5="ALF",REPT(" ",CS$6-LEN(PreElaborazione!CS30)),""))</f>
        <v xml:space="preserve">                                    </v>
      </c>
      <c r="CT29" s="90" t="str">
        <f ca="1">IF(LEN(PreElaborazione!CT30)&gt;CT$6,LEFT(PreElaborazione!CT30,CT$6),IF(CT$5="NUM",REPT("0",CT$6-LEN(PreElaborazione!CT30)),"") &amp; UPPER(PreElaborazione!CT30) &amp; IF(CT$5="ALF",REPT(" ",CT$6-LEN(PreElaborazione!CT30)),""))</f>
        <v xml:space="preserve">                                    </v>
      </c>
      <c r="CU29" s="90" t="str">
        <f ca="1">IF(LEN(PreElaborazione!CU30)&gt;CU$6,LEFT(PreElaborazione!CU30,CU$6),IF(CU$5="NUM",REPT("0",CU$6-LEN(PreElaborazione!CU30)),"") &amp; UPPER(PreElaborazione!CU30) &amp; IF(CU$5="ALF",REPT(" ",CU$6-LEN(PreElaborazione!CU30)),""))</f>
        <v xml:space="preserve">                                    </v>
      </c>
      <c r="CV29" s="90" t="str">
        <f ca="1">IF(LEN(PreElaborazione!CV30)&gt;CV$6,LEFT(PreElaborazione!CV30,CV$6),IF(CV$5="NUM",REPT("0",CV$6-LEN(PreElaborazione!CV30)),"") &amp; UPPER(PreElaborazione!CV30) &amp; IF(CV$5="ALF",REPT(" ",CV$6-LEN(PreElaborazione!CV30)),""))</f>
        <v xml:space="preserve">                                    </v>
      </c>
      <c r="CW29" s="90" t="str">
        <f ca="1">IF(LEN(PreElaborazione!CW30)&gt;CW$6,LEFT(PreElaborazione!CW30,CW$6),IF(CW$5="NUM",REPT("0",CW$6-LEN(PreElaborazione!CW30)),"") &amp; UPPER(PreElaborazione!CW30) &amp; IF(CW$5="ALF",REPT(" ",CW$6-LEN(PreElaborazione!CW30)),""))</f>
        <v xml:space="preserve">                                    </v>
      </c>
      <c r="CX29" s="90" t="str">
        <f ca="1">IF(LEN(PreElaborazione!CX30)&gt;CX$6,LEFT(PreElaborazione!CX30,CX$6),IF(CX$5="NUM",REPT("0",CX$6-LEN(PreElaborazione!CX30)),"") &amp; UPPER(PreElaborazione!CX30) &amp; IF(CX$5="ALF",REPT(" ",CX$6-LEN(PreElaborazione!CX30)),""))</f>
        <v xml:space="preserve">                                    </v>
      </c>
      <c r="CY29" s="90" t="str">
        <f ca="1">IF(LEN(PreElaborazione!CY30)&gt;CY$6,LEFT(PreElaborazione!CY30,CY$6),IF(CY$5="NUM",REPT("0",CY$6-LEN(PreElaborazione!CY30)),"") &amp; UPPER(PreElaborazione!CY30) &amp; IF(CY$5="ALF",REPT(" ",CY$6-LEN(PreElaborazione!CY30)),""))</f>
        <v xml:space="preserve">                                    </v>
      </c>
      <c r="CZ29" s="90" t="str">
        <f ca="1">IF(LEN(PreElaborazione!CZ30)&gt;CZ$6,LEFT(PreElaborazione!CZ30,CZ$6),IF(CZ$5="NUM",REPT("0",CZ$6-LEN(PreElaborazione!CZ30)),"") &amp; UPPER(PreElaborazione!CZ30) &amp; IF(CZ$5="ALF",REPT(" ",CZ$6-LEN(PreElaborazione!CZ30)),""))</f>
        <v xml:space="preserve">                                    </v>
      </c>
      <c r="DA29" s="90" t="str">
        <f ca="1">IF(LEN(PreElaborazione!DA30)&gt;DA$6,LEFT(PreElaborazione!DA30,DA$6),IF(DA$5="NUM",REPT("0",DA$6-LEN(PreElaborazione!DA30)),"") &amp; UPPER(PreElaborazione!DA30) &amp; IF(DA$5="ALF",REPT(" ",DA$6-LEN(PreElaborazione!DA30)),""))</f>
        <v xml:space="preserve">                                    </v>
      </c>
      <c r="DB29" s="90" t="str">
        <f ca="1">IF(LEN(PreElaborazione!DB30)&gt;DB$6,LEFT(PreElaborazione!DB30,DB$6),IF(DB$5="NUM",REPT("0",DB$6-LEN(PreElaborazione!DB30)),"") &amp; UPPER(PreElaborazione!DB30) &amp; IF(DB$5="ALF",REPT(" ",DB$6-LEN(PreElaborazione!DB30)),""))</f>
        <v xml:space="preserve">                                                                                                                                          </v>
      </c>
    </row>
    <row r="30" spans="1:106" s="1" customFormat="1" ht="15" customHeight="1">
      <c r="A30" s="92" t="str">
        <f ca="1">IF(LEN(PreElaborazione!A31)&gt;A$6,LEFT(PreElaborazione!A31,A$6),IF(A$5="NUM",REPT("0",A$6-LEN(PreElaborazione!A31)),"") &amp; UPPER(PreElaborazione!A31) &amp; IF(A$5="ALF",REPT(" ",A$6-LEN(PreElaborazione!A31)),""))</f>
        <v/>
      </c>
      <c r="B30" s="90" t="str">
        <f ca="1">IF(LEN(PreElaborazione!B31)&gt;B$6,LEFT(PreElaborazione!B31,B$6),IF(B$5="NUM",REPT("0",B$6-LEN(PreElaborazione!B31)),"") &amp; UPPER(PreElaborazione!B31) &amp; IF(B$5="ALF",REPT(" ",B$6-LEN(PreElaborazione!B31)),""))</f>
        <v xml:space="preserve"> </v>
      </c>
      <c r="C30" s="90" t="str">
        <f ca="1">IF(LEN(PreElaborazione!C31)&gt;C$6,LEFT(PreElaborazione!C31,C$6),IF(C$5="NUM",REPT("0",C$6-LEN(PreElaborazione!C31)),"") &amp; UPPER(PreElaborazione!C31) &amp; IF(C$5="ALF",REPT(" ",C$6-LEN(PreElaborazione!C31)),""))</f>
        <v xml:space="preserve">    </v>
      </c>
      <c r="D30" s="90" t="str">
        <f ca="1">IF(LEN(PreElaborazione!D31)&gt;D$6,LEFT(PreElaborazione!D31,D$6),IF(D$5="NUM",REPT("0",D$6-LEN(PreElaborazione!D31)),"") &amp; UPPER(PreElaborazione!D31) &amp; IF(D$5="ALF",REPT(" ",D$6-LEN(PreElaborazione!D31)),""))</f>
        <v>0000</v>
      </c>
      <c r="E30" s="90" t="str">
        <f ca="1">IF(LEN(PreElaborazione!E31)&gt;E$6,LEFT(PreElaborazione!E31,E$6),IF(E$5="NUM",REPT("0",E$6-LEN(PreElaborazione!E31)),"") &amp; UPPER(PreElaborazione!E31) &amp; IF(E$5="ALF",REPT(" ",E$6-LEN(PreElaborazione!E31)),""))</f>
        <v xml:space="preserve">  </v>
      </c>
      <c r="F30" s="90" t="str">
        <f ca="1">IF(LEN(PreElaborazione!F31)&gt;F$6,LEFT(PreElaborazione!F31,F$6),IF(F$5="NUM",REPT("0",F$6-LEN(PreElaborazione!F31)),"") &amp; UPPER(PreElaborazione!F31) &amp; IF(F$5="ALF",REPT(" ",F$6-LEN(PreElaborazione!F31)),""))</f>
        <v>0000</v>
      </c>
      <c r="G30" s="90" t="str">
        <f ca="1">IF(LEN(PreElaborazione!G31)&gt;G$6,LEFT(PreElaborazione!G31,G$6),IF(G$5="NUM",REPT("0",G$6-LEN(PreElaborazione!G31)),"") &amp; UPPER(PreElaborazione!G31) &amp; IF(G$5="ALF",REPT(" ",G$6-LEN(PreElaborazione!G31)),""))</f>
        <v xml:space="preserve">   </v>
      </c>
      <c r="H30" s="90" t="str">
        <f ca="1">IF(LEN(PreElaborazione!H31)&gt;H$6,LEFT(PreElaborazione!H31,H$6),IF(H$5="NUM",REPT("0",H$6-LEN(PreElaborazione!H31)),"") &amp; UPPER(PreElaborazione!H31) &amp; IF(H$5="ALF",REPT(" ",H$6-LEN(PreElaborazione!H31)),""))</f>
        <v xml:space="preserve">      </v>
      </c>
      <c r="I30" s="90" t="str">
        <f ca="1">IF(LEN(PreElaborazione!I31)&gt;I$6,LEFT(PreElaborazione!I31,I$6),IF(I$5="NUM",REPT("0",I$6-LEN(PreElaborazione!I31)),"") &amp; UPPER(PreElaborazione!I31) &amp; IF(I$5="ALF",REPT(" ",I$6-LEN(PreElaborazione!I31)),""))</f>
        <v xml:space="preserve"> </v>
      </c>
      <c r="J30" s="90" t="str">
        <f ca="1">IF(LEN(PreElaborazione!J31)&gt;J$6,LEFT(PreElaborazione!J31,J$6),IF(J$5="NUM",REPT("0",J$6-LEN(PreElaborazione!J31)),"") &amp; UPPER(PreElaborazione!J31) &amp; IF(J$5="ALF",REPT(" ",J$6-LEN(PreElaborazione!J31)),""))</f>
        <v xml:space="preserve">                </v>
      </c>
      <c r="K30" s="90" t="str">
        <f ca="1">IF(LEN(PreElaborazione!K31)&gt;K$6,LEFT(PreElaborazione!K31,K$6),IF(K$5="NUM",REPT("0",K$6-LEN(PreElaborazione!K31)),"") &amp; UPPER(PreElaborazione!K31) &amp; IF(K$5="ALF",REPT(" ",K$6-LEN(PreElaborazione!K31)),""))</f>
        <v xml:space="preserve"> </v>
      </c>
      <c r="L30" s="90" t="str">
        <f ca="1">IF(LEN(PreElaborazione!L31)&gt;L$6,LEFT(PreElaborazione!L31,L$6),IF(L$5="NUM",REPT("0",L$6-LEN(PreElaborazione!L31)),"") &amp; UPPER(PreElaborazione!L31) &amp; IF(L$5="ALF",REPT(" ",L$6-LEN(PreElaborazione!L31)),""))</f>
        <v>0000</v>
      </c>
      <c r="M30" s="90" t="str">
        <f ca="1">IF(LEN(PreElaborazione!M31)&gt;M$6,LEFT(PreElaborazione!M31,M$6),IF(M$5="NUM",REPT("0",M$6-LEN(PreElaborazione!M31)),"") &amp; UPPER(PreElaborazione!M31) &amp; IF(M$5="ALF",REPT(" ",M$6-LEN(PreElaborazione!M31)),""))</f>
        <v xml:space="preserve">                                    </v>
      </c>
      <c r="N30" s="90" t="str">
        <f ca="1">IF(LEN(PreElaborazione!N31)&gt;N$6,LEFT(PreElaborazione!N31,N$6),IF(N$5="NUM",REPT("0",N$6-LEN(PreElaborazione!N31)),"") &amp; UPPER(PreElaborazione!N31) &amp; IF(N$5="ALF",REPT(" ",N$6-LEN(PreElaborazione!N31)),""))</f>
        <v>00000000</v>
      </c>
      <c r="O30" s="90" t="str">
        <f ca="1">IF(LEN(PreElaborazione!O31)&gt;O$6,LEFT(PreElaborazione!O31,O$6),IF(O$5="NUM",REPT("0",O$6-LEN(PreElaborazione!O31)),"") &amp; UPPER(PreElaborazione!O31) &amp; IF(O$5="ALF",REPT(" ",O$6-LEN(PreElaborazione!O31)),""))</f>
        <v xml:space="preserve">                                          </v>
      </c>
      <c r="P30" s="90" t="str">
        <f ca="1">IF(LEN(PreElaborazione!P31)&gt;P$6,LEFT(PreElaborazione!P31,P$6),IF(P$5="NUM",REPT("0",P$6-LEN(PreElaborazione!P31)),"") &amp; UPPER(PreElaborazione!P31) &amp; IF(P$5="ALF",REPT(" ",P$6-LEN(PreElaborazione!P31)),""))</f>
        <v xml:space="preserve">          </v>
      </c>
      <c r="Q30" s="90" t="str">
        <f ca="1">IF(LEN(PreElaborazione!Q31)&gt;Q$6,LEFT(PreElaborazione!Q31,Q$6),IF(Q$5="NUM",REPT("0",Q$6-LEN(PreElaborazione!Q31)),"") &amp; UPPER(PreElaborazione!Q31) &amp; IF(Q$5="ALF",REPT(" ",Q$6-LEN(PreElaborazione!Q31)),""))</f>
        <v xml:space="preserve">                         </v>
      </c>
      <c r="R30" s="90" t="str">
        <f ca="1">IF(LEN(PreElaborazione!R31)&gt;R$6,LEFT(PreElaborazione!R31,R$6),IF(R$5="NUM",REPT("0",R$6-LEN(PreElaborazione!R31)),"") &amp; UPPER(PreElaborazione!R31) &amp; IF(R$5="ALF",REPT(" ",R$6-LEN(PreElaborazione!R31)),""))</f>
        <v xml:space="preserve">                                   </v>
      </c>
      <c r="S30" s="90" t="str">
        <f ca="1">IF(LEN(PreElaborazione!S31)&gt;S$6,LEFT(PreElaborazione!S31,S$6),IF(S$5="NUM",REPT("0",S$6-LEN(PreElaborazione!S31)),"") &amp; UPPER(PreElaborazione!S31) &amp; IF(S$5="ALF",REPT(" ",S$6-LEN(PreElaborazione!S31)),""))</f>
        <v xml:space="preserve">                                          </v>
      </c>
      <c r="T30" s="90" t="str">
        <f ca="1">IF(LEN(PreElaborazione!T31)&gt;T$6,LEFT(PreElaborazione!T31,T$6),IF(T$5="NUM",REPT("0",T$6-LEN(PreElaborazione!T31)),"") &amp; UPPER(PreElaborazione!T31) &amp; IF(T$5="ALF",REPT(" ",T$6-LEN(PreElaborazione!T31)),""))</f>
        <v xml:space="preserve">                                        </v>
      </c>
      <c r="U30" s="90" t="str">
        <f ca="1">IF(LEN(PreElaborazione!U31)&gt;U$6,LEFT(PreElaborazione!U31,U$6),IF(U$5="NUM",REPT("0",U$6-LEN(PreElaborazione!U31)),"") &amp; UPPER(PreElaborazione!U31) &amp; IF(U$5="ALF",REPT(" ",U$6-LEN(PreElaborazione!U31)),""))</f>
        <v xml:space="preserve">  </v>
      </c>
      <c r="V30" s="90" t="str">
        <f ca="1">IF(LEN(PreElaborazione!V31)&gt;V$6,LEFT(PreElaborazione!V31,V$6),IF(V$5="NUM",REPT("0",V$6-LEN(PreElaborazione!V31)),"") &amp; UPPER(PreElaborazione!V31) &amp; IF(V$5="ALF",REPT(" ",V$6-LEN(PreElaborazione!V31)),""))</f>
        <v xml:space="preserve">            </v>
      </c>
      <c r="W30" s="90" t="str">
        <f ca="1">IF(LEN(PreElaborazione!W31)&gt;W$6,LEFT(PreElaborazione!W31,W$6),IF(W$5="NUM",REPT("0",W$6-LEN(PreElaborazione!W31)),"") &amp; UPPER(PreElaborazione!W31) &amp; IF(W$5="ALF",REPT(" ",W$6-LEN(PreElaborazione!W31)),""))</f>
        <v xml:space="preserve">    </v>
      </c>
      <c r="X30" s="90" t="str">
        <f ca="1">IF(LEN(PreElaborazione!X31)&gt;X$6,LEFT(PreElaborazione!X31,X$6),IF(X$5="NUM",REPT("0",X$6-LEN(PreElaborazione!X31)),"") &amp; UPPER(PreElaborazione!X31) &amp; IF(X$5="ALF",REPT(" ",X$6-LEN(PreElaborazione!X31)),""))</f>
        <v>00000</v>
      </c>
      <c r="Y30" s="90" t="str">
        <f ca="1">IF(LEN(PreElaborazione!Y31)&gt;Y$6,LEFT(PreElaborazione!Y31,Y$6),IF(Y$5="NUM",REPT("0",Y$6-LEN(PreElaborazione!Y31)),"") &amp; UPPER(PreElaborazione!Y31) &amp; IF(Y$5="ALF",REPT(" ",Y$6-LEN(PreElaborazione!Y31)),""))</f>
        <v xml:space="preserve">   </v>
      </c>
      <c r="Z30" s="90" t="str">
        <f ca="1">IF(LEN(PreElaborazione!Z31)&gt;Z$6,LEFT(PreElaborazione!Z31,Z$6),IF(Z$5="NUM",REPT("0",Z$6-LEN(PreElaborazione!Z31)),"") &amp; UPPER(PreElaborazione!Z31) &amp; IF(Z$5="ALF",REPT(" ",Z$6-LEN(PreElaborazione!Z31)),""))</f>
        <v xml:space="preserve">   </v>
      </c>
      <c r="AA30" s="90" t="str">
        <f ca="1">IF(LEN(PreElaborazione!AA31)&gt;AA$6,LEFT(PreElaborazione!AA31,AA$6),IF(AA$5="NUM",REPT("0",AA$6-LEN(PreElaborazione!AA31)),"") &amp; UPPER(PreElaborazione!AA31) &amp; IF(AA$5="ALF",REPT(" ",AA$6-LEN(PreElaborazione!AA31)),""))</f>
        <v>0</v>
      </c>
      <c r="AB30" s="90" t="str">
        <f ca="1">IF(LEN(PreElaborazione!AB31)&gt;AB$6,LEFT(PreElaborazione!AB31,AB$6),IF(AB$5="NUM",REPT("0",AB$6-LEN(PreElaborazione!AB31)),"") &amp; UPPER(PreElaborazione!AB31) &amp; IF(AB$5="ALF",REPT(" ",AB$6-LEN(PreElaborazione!AB31)),""))</f>
        <v>00</v>
      </c>
      <c r="AC30" s="90" t="str">
        <f ca="1">IF(LEN(PreElaborazione!AC31)&gt;AC$6,LEFT(PreElaborazione!AC31,AC$6),IF(AC$5="NUM",REPT("0",AC$6-LEN(PreElaborazione!AC31)),"") &amp; UPPER(PreElaborazione!AC31) &amp; IF(AC$5="ALF",REPT(" ",AC$6-LEN(PreElaborazione!AC31)),""))</f>
        <v>0000000</v>
      </c>
      <c r="AD30" s="90" t="str">
        <f ca="1">IF(LEN(PreElaborazione!AD31)&gt;AD$6,LEFT(PreElaborazione!AD31,AD$6),IF(AD$5="NUM",REPT("0",AD$6-LEN(PreElaborazione!AD31)),"") &amp; UPPER(PreElaborazione!AD31) &amp; IF(AD$5="ALF",REPT(" ",AD$6-LEN(PreElaborazione!AD31)),""))</f>
        <v>00000</v>
      </c>
      <c r="AE30" s="90" t="str">
        <f ca="1">IF(LEN(PreElaborazione!AE31)&gt;AE$6,LEFT(PreElaborazione!AE31,AE$6),IF(AE$5="NUM",REPT("0",AE$6-LEN(PreElaborazione!AE31)),"") &amp; UPPER(PreElaborazione!AE31) &amp; IF(AE$5="ALF",REPT(" ",AE$6-LEN(PreElaborazione!AE31)),""))</f>
        <v xml:space="preserve"> </v>
      </c>
      <c r="AF30" s="90" t="str">
        <f ca="1">IF(LEN(PreElaborazione!AF31)&gt;AF$6,LEFT(PreElaborazione!AF31,AF$6),IF(AF$5="NUM",REPT("0",AF$6-LEN(PreElaborazione!AF31)),"") &amp; UPPER(PreElaborazione!AF31) &amp; IF(AF$5="ALF",REPT(" ",AF$6-LEN(PreElaborazione!AF31)),""))</f>
        <v>00000</v>
      </c>
      <c r="AG30" s="90" t="str">
        <f ca="1">IF(LEN(PreElaborazione!AG31)&gt;AG$6,LEFT(PreElaborazione!AG31,AG$6),IF(AG$5="NUM",REPT("0",AG$6-LEN(PreElaborazione!AG31)),"") &amp; UPPER(PreElaborazione!AG31) &amp; IF(AG$5="ALF",REPT(" ",AG$6-LEN(PreElaborazione!AG31)),""))</f>
        <v>000</v>
      </c>
      <c r="AH30" s="90" t="str">
        <f ca="1">IF(LEN(PreElaborazione!AH31)&gt;AH$6,LEFT(PreElaborazione!AH31,AH$6),IF(AH$5="NUM",REPT("0",AH$6-LEN(PreElaborazione!AH31)),"") &amp; UPPER(PreElaborazione!AH31) &amp; IF(AH$5="ALF",REPT(" ",AH$6-LEN(PreElaborazione!AH31)),""))</f>
        <v>0</v>
      </c>
      <c r="AI30" s="90" t="str">
        <f ca="1">IF(LEN(PreElaborazione!AI31)&gt;AI$6,LEFT(PreElaborazione!AI31,AI$6),IF(AI$5="NUM",REPT("0",AI$6-LEN(PreElaborazione!AI31)),"") &amp; UPPER(PreElaborazione!AI31) &amp; IF(AI$5="ALF",REPT(" ",AI$6-LEN(PreElaborazione!AI31)),""))</f>
        <v>000</v>
      </c>
      <c r="AJ30" s="90" t="str">
        <f ca="1">IF(LEN(PreElaborazione!AJ31)&gt;AJ$6,LEFT(PreElaborazione!AJ31,AJ$6),IF(AJ$5="NUM",REPT("0",AJ$6-LEN(PreElaborazione!AJ31)),"") &amp; UPPER(PreElaborazione!AJ31) &amp; IF(AJ$5="ALF",REPT(" ",AJ$6-LEN(PreElaborazione!AJ31)),""))</f>
        <v>00000</v>
      </c>
      <c r="AK30" s="90" t="str">
        <f ca="1">IF(LEN(PreElaborazione!AK31)&gt;AK$6,LEFT(PreElaborazione!AK31,AK$6),IF(AK$5="NUM",REPT("0",AK$6-LEN(PreElaborazione!AK31)),"") &amp; UPPER(PreElaborazione!AK31) &amp; IF(AK$5="ALF",REPT(" ",AK$6-LEN(PreElaborazione!AK31)),""))</f>
        <v>0000</v>
      </c>
      <c r="AL30" s="90" t="str">
        <f ca="1">IF(LEN(PreElaborazione!AL31)&gt;AL$6,LEFT(PreElaborazione!AL31,AL$6),IF(AL$5="NUM",REPT("0",AL$6-LEN(PreElaborazione!AL31)),"") &amp; UPPER(PreElaborazione!AL31) &amp; IF(AL$5="ALF",REPT(" ",AL$6-LEN(PreElaborazione!AL31)),""))</f>
        <v>0000</v>
      </c>
      <c r="AM30" s="90" t="str">
        <f ca="1">IF(LEN(PreElaborazione!AM31)&gt;AM$6,LEFT(PreElaborazione!AM31,AM$6),IF(AM$5="NUM",REPT("0",AM$6-LEN(PreElaborazione!AM31)),"") &amp; UPPER(PreElaborazione!AM31) &amp; IF(AM$5="ALF",REPT(" ",AM$6-LEN(PreElaborazione!AM31)),""))</f>
        <v>0000</v>
      </c>
      <c r="AN30" s="90" t="str">
        <f ca="1">IF(LEN(PreElaborazione!AN31)&gt;AN$6,LEFT(PreElaborazione!AN31,AN$6),IF(AN$5="NUM",REPT("0",AN$6-LEN(PreElaborazione!AN31)),"") &amp; UPPER(PreElaborazione!AN31) &amp; IF(AN$5="ALF",REPT(" ",AN$6-LEN(PreElaborazione!AN31)),""))</f>
        <v>0000</v>
      </c>
      <c r="AO30" s="90" t="str">
        <f ca="1">IF(LEN(PreElaborazione!AO31)&gt;AO$6,LEFT(PreElaborazione!AO31,AO$6),IF(AO$5="NUM",REPT("0",AO$6-LEN(PreElaborazione!AO31)),"") &amp; UPPER(PreElaborazione!AO31) &amp; IF(AO$5="ALF",REPT(" ",AO$6-LEN(PreElaborazione!AO31)),""))</f>
        <v>0000</v>
      </c>
      <c r="AP30" s="90" t="str">
        <f ca="1">IF(LEN(PreElaborazione!AP31)&gt;AP$6,LEFT(PreElaborazione!AP31,AP$6),IF(AP$5="NUM",REPT("0",AP$6-LEN(PreElaborazione!AP31)),"") &amp; UPPER(PreElaborazione!AP31) &amp; IF(AP$5="ALF",REPT(" ",AP$6-LEN(PreElaborazione!AP31)),""))</f>
        <v>0000</v>
      </c>
      <c r="AQ30" s="90" t="str">
        <f ca="1">IF(LEN(PreElaborazione!AQ31)&gt;AQ$6,LEFT(PreElaborazione!AQ31,AQ$6),IF(AQ$5="NUM",REPT("0",AQ$6-LEN(PreElaborazione!AQ31)),"") &amp; UPPER(PreElaborazione!AQ31) &amp; IF(AQ$5="ALF",REPT(" ",AQ$6-LEN(PreElaborazione!AQ31)),""))</f>
        <v>000</v>
      </c>
      <c r="AR30" s="90" t="str">
        <f ca="1">IF(LEN(PreElaborazione!AR31)&gt;AR$6,LEFT(PreElaborazione!AR31,AR$6),IF(AR$5="NUM",REPT("0",AR$6-LEN(PreElaborazione!AR31)),"") &amp; UPPER(PreElaborazione!AR31) &amp; IF(AR$5="ALF",REPT(" ",AR$6-LEN(PreElaborazione!AR31)),""))</f>
        <v>000</v>
      </c>
      <c r="AS30" s="90" t="str">
        <f ca="1">IF(LEN(PreElaborazione!AS31)&gt;AS$6,LEFT(PreElaborazione!AS31,AS$6),IF(AS$5="NUM",REPT("0",AS$6-LEN(PreElaborazione!AS31)),"") &amp; UPPER(PreElaborazione!AS31) &amp; IF(AS$5="ALF",REPT(" ",AS$6-LEN(PreElaborazione!AS31)),""))</f>
        <v>0</v>
      </c>
      <c r="AT30" s="90" t="str">
        <f ca="1">IF(LEN(PreElaborazione!AT31)&gt;AT$6,LEFT(PreElaborazione!AT31,AT$6),IF(AT$5="NUM",REPT("0",AT$6-LEN(PreElaborazione!AT31)),"") &amp; UPPER(PreElaborazione!AT31) &amp; IF(AT$5="ALF",REPT(" ",AT$6-LEN(PreElaborazione!AT31)),""))</f>
        <v>000000</v>
      </c>
      <c r="AU30" s="90" t="str">
        <f ca="1">IF(LEN(PreElaborazione!AU31)&gt;AU$6,LEFT(PreElaborazione!AU31,AU$6),IF(AU$5="NUM",REPT("0",AU$6-LEN(PreElaborazione!AU31)),"") &amp; UPPER(PreElaborazione!AU31) &amp; IF(AU$5="ALF",REPT(" ",AU$6-LEN(PreElaborazione!AU31)),""))</f>
        <v>000000</v>
      </c>
      <c r="AV30" s="90" t="str">
        <f ca="1">IF(LEN(PreElaborazione!AV31)&gt;AV$6,LEFT(PreElaborazione!AV31,AV$6),IF(AV$5="NUM",REPT("0",AV$6-LEN(PreElaborazione!AV31)),"") &amp; UPPER(PreElaborazione!AV31) &amp; IF(AV$5="ALF",REPT(" ",AV$6-LEN(PreElaborazione!AV31)),""))</f>
        <v>000000</v>
      </c>
      <c r="AW30" s="90" t="str">
        <f ca="1">IF(LEN(PreElaborazione!AW31)&gt;AW$6,LEFT(PreElaborazione!AW31,AW$6),IF(AW$5="NUM",REPT("0",AW$6-LEN(PreElaborazione!AW31)),"") &amp; UPPER(PreElaborazione!AW31) &amp; IF(AW$5="ALF",REPT(" ",AW$6-LEN(PreElaborazione!AW31)),""))</f>
        <v>00</v>
      </c>
      <c r="AX30" s="90" t="str">
        <f ca="1">IF(LEN(PreElaborazione!AX31)&gt;AX$6,LEFT(PreElaborazione!AX31,AX$6),IF(AX$5="NUM",REPT("0",AX$6-LEN(PreElaborazione!AX31)),"") &amp; UPPER(PreElaborazione!AX31) &amp; IF(AX$5="ALF",REPT(" ",AX$6-LEN(PreElaborazione!AX31)),""))</f>
        <v>00</v>
      </c>
      <c r="AY30" s="90" t="str">
        <f ca="1">IF(LEN(PreElaborazione!AY31)&gt;AY$6,LEFT(PreElaborazione!AY31,AY$6),IF(AY$5="NUM",REPT("0",AY$6-LEN(PreElaborazione!AY31)),"") &amp; UPPER(PreElaborazione!AY31) &amp; IF(AY$5="ALF",REPT(" ",AY$6-LEN(PreElaborazione!AY31)),""))</f>
        <v xml:space="preserve">   </v>
      </c>
      <c r="AZ30" s="90" t="str">
        <f ca="1">IF(LEN(PreElaborazione!AZ31)&gt;AZ$6,LEFT(PreElaborazione!AZ31,AZ$6),IF(AZ$5="NUM",REPT("0",AZ$6-LEN(PreElaborazione!AZ31)),"") &amp; UPPER(PreElaborazione!AZ31) &amp; IF(AZ$5="ALF",REPT(" ",AZ$6-LEN(PreElaborazione!AZ31)),""))</f>
        <v xml:space="preserve">       </v>
      </c>
      <c r="BA30" s="90" t="str">
        <f ca="1">IF(LEN(PreElaborazione!BA31)&gt;BA$6,LEFT(PreElaborazione!BA31,BA$6),IF(BA$5="NUM",REPT("0",BA$6-LEN(PreElaborazione!BA31)),"") &amp; UPPER(PreElaborazione!BA31) &amp; IF(BA$5="ALF",REPT(" ",BA$6-LEN(PreElaborazione!BA31)),""))</f>
        <v xml:space="preserve">                  </v>
      </c>
      <c r="BB30" s="90" t="str">
        <f ca="1">IF(LEN(PreElaborazione!BB31)&gt;BB$6,LEFT(PreElaborazione!BB31,BB$6),IF(BB$5="NUM",REPT("0",BB$6-LEN(PreElaborazione!BB31)),"") &amp; UPPER(PreElaborazione!BB31) &amp; IF(BB$5="ALF",REPT(" ",BB$6-LEN(PreElaborazione!BB31)),""))</f>
        <v xml:space="preserve">                                    </v>
      </c>
      <c r="BC30" s="90" t="str">
        <f ca="1">IF(LEN(PreElaborazione!BC31)&gt;BC$6,LEFT(PreElaborazione!BC31,BC$6),IF(BC$5="NUM",REPT("0",BC$6-LEN(PreElaborazione!BC31)),"") &amp; UPPER(PreElaborazione!BC31) &amp; IF(BC$5="ALF",REPT(" ",BC$6-LEN(PreElaborazione!BC31)),""))</f>
        <v xml:space="preserve"> </v>
      </c>
      <c r="BD30" s="90" t="str">
        <f ca="1">IF(LEN(PreElaborazione!BD31)&gt;BD$6,LEFT(PreElaborazione!BD31,BD$6),IF(BD$5="NUM",REPT("0",BD$6-LEN(PreElaborazione!BD31)),"") &amp; UPPER(PreElaborazione!BD31) &amp; IF(BD$5="ALF",REPT(" ",BD$6-LEN(PreElaborazione!BD31)),""))</f>
        <v>000</v>
      </c>
      <c r="BE30" s="90" t="str">
        <f ca="1">IF(LEN(PreElaborazione!BE31)&gt;BE$6,LEFT(PreElaborazione!BE31,BE$6),IF(BE$5="NUM",REPT("0",BE$6-LEN(PreElaborazione!BE31)),"") &amp; UPPER(PreElaborazione!BE31) &amp; IF(BE$5="ALF",REPT(" ",BE$6-LEN(PreElaborazione!BE31)),""))</f>
        <v>00000</v>
      </c>
      <c r="BF30" s="90" t="str">
        <f ca="1">IF(LEN(PreElaborazione!BF31)&gt;BF$6,LEFT(PreElaborazione!BF31,BF$6),IF(BF$5="NUM",REPT("0",BF$6-LEN(PreElaborazione!BF31)),"") &amp; UPPER(PreElaborazione!BF31) &amp; IF(BF$5="ALF",REPT(" ",BF$6-LEN(PreElaborazione!BF31)),""))</f>
        <v>00000</v>
      </c>
      <c r="BG30" s="90" t="str">
        <f ca="1">IF(LEN(PreElaborazione!BG31)&gt;BG$6,LEFT(PreElaborazione!BG31,BG$6),IF(BG$5="NUM",REPT("0",BG$6-LEN(PreElaborazione!BG31)),"") &amp; UPPER(PreElaborazione!BG31) &amp; IF(BG$5="ALF",REPT(" ",BG$6-LEN(PreElaborazione!BG31)),""))</f>
        <v xml:space="preserve"> </v>
      </c>
      <c r="BH30" s="90" t="str">
        <f ca="1">IF(LEN(PreElaborazione!BH31)&gt;BH$6,LEFT(PreElaborazione!BH31,BH$6),IF(BH$5="NUM",REPT("0",BH$6-LEN(PreElaborazione!BH31)),"") &amp; UPPER(PreElaborazione!BH31) &amp; IF(BH$5="ALF",REPT(" ",BH$6-LEN(PreElaborazione!BH31)),""))</f>
        <v>000000</v>
      </c>
      <c r="BI30" s="90" t="str">
        <f ca="1">IF(LEN(PreElaborazione!BI31)&gt;BI$6,LEFT(PreElaborazione!BI31,BI$6),IF(BI$5="NUM",REPT("0",BI$6-LEN(PreElaborazione!BI31)),"") &amp; UPPER(PreElaborazione!BI31) &amp; IF(BI$5="ALF",REPT(" ",BI$6-LEN(PreElaborazione!BI31)),""))</f>
        <v xml:space="preserve"> </v>
      </c>
      <c r="BJ30" s="90" t="str">
        <f ca="1">IF(LEN(PreElaborazione!BJ31)&gt;BJ$6,LEFT(PreElaborazione!BJ31,BJ$6),IF(BJ$5="NUM",REPT("0",BJ$6-LEN(PreElaborazione!BJ31)),"") &amp; UPPER(PreElaborazione!BJ31) &amp; IF(BJ$5="ALF",REPT(" ",BJ$6-LEN(PreElaborazione!BJ31)),""))</f>
        <v xml:space="preserve"> </v>
      </c>
      <c r="BK30" s="90" t="str">
        <f ca="1">IF(LEN(PreElaborazione!BK31)&gt;BK$6,LEFT(PreElaborazione!BK31,BK$6),IF(BK$5="NUM",REPT("0",BK$6-LEN(PreElaborazione!BK31)),"") &amp; UPPER(PreElaborazione!BK31) &amp; IF(BK$5="ALF",REPT(" ",BK$6-LEN(PreElaborazione!BK31)),""))</f>
        <v xml:space="preserve"> </v>
      </c>
      <c r="BL30" s="90" t="str">
        <f ca="1">IF(LEN(PreElaborazione!BL31)&gt;BL$6,LEFT(PreElaborazione!BL31,BL$6),IF(BL$5="NUM",REPT("0",BL$6-LEN(PreElaborazione!BL31)),"") &amp; UPPER(PreElaborazione!BL31) &amp; IF(BL$5="ALF",REPT(" ",BL$6-LEN(PreElaborazione!BL31)),""))</f>
        <v xml:space="preserve">   </v>
      </c>
      <c r="BM30" s="90" t="str">
        <f ca="1">IF(LEN(PreElaborazione!BM31)&gt;BM$6,LEFT(PreElaborazione!BM31,BM$6),IF(BM$5="NUM",REPT("0",BM$6-LEN(PreElaborazione!BM31)),"") &amp; UPPER(PreElaborazione!BM31) &amp; IF(BM$5="ALF",REPT(" ",BM$6-LEN(PreElaborazione!BM31)),""))</f>
        <v xml:space="preserve">   </v>
      </c>
      <c r="BN30" s="90" t="str">
        <f ca="1">IF(LEN(PreElaborazione!BN31)&gt;BN$6,LEFT(PreElaborazione!BN31,BN$6),IF(BN$5="NUM",REPT("0",BN$6-LEN(PreElaborazione!BN31)),"") &amp; UPPER(PreElaborazione!BN31) &amp; IF(BN$5="ALF",REPT(" ",BN$6-LEN(PreElaborazione!BN31)),""))</f>
        <v xml:space="preserve"> </v>
      </c>
      <c r="BO30" s="90" t="str">
        <f ca="1">IF(LEN(PreElaborazione!BO31)&gt;BO$6,LEFT(PreElaborazione!BO31,BO$6),IF(BO$5="NUM",REPT("0",BO$6-LEN(PreElaborazione!BO31)),"") &amp; UPPER(PreElaborazione!BO31) &amp; IF(BO$5="ALF",REPT(" ",BO$6-LEN(PreElaborazione!BO31)),""))</f>
        <v>0000</v>
      </c>
      <c r="BP30" s="90" t="str">
        <f ca="1">IF(LEN(PreElaborazione!BP31)&gt;BP$6,LEFT(PreElaborazione!BP31,BP$6),IF(BP$5="NUM",REPT("0",BP$6-LEN(PreElaborazione!BP31)),"") &amp; UPPER(PreElaborazione!BP31) &amp; IF(BP$5="ALF",REPT(" ",BP$6-LEN(PreElaborazione!BP31)),""))</f>
        <v>0000</v>
      </c>
      <c r="BQ30" s="90" t="str">
        <f ca="1">IF(LEN(PreElaborazione!BQ31)&gt;BQ$6,LEFT(PreElaborazione!BQ31,BQ$6),IF(BQ$5="NUM",REPT("0",BQ$6-LEN(PreElaborazione!BQ31)),"") &amp; UPPER(PreElaborazione!BQ31) &amp; IF(BQ$5="ALF",REPT(" ",BQ$6-LEN(PreElaborazione!BQ31)),""))</f>
        <v>0000</v>
      </c>
      <c r="BR30" s="90" t="str">
        <f ca="1">IF(LEN(PreElaborazione!BR31)&gt;BR$6,LEFT(PreElaborazione!BR31,BR$6),IF(BR$5="NUM",REPT("0",BR$6-LEN(PreElaborazione!BR31)),"") &amp; UPPER(PreElaborazione!BR31) &amp; IF(BR$5="ALF",REPT(" ",BR$6-LEN(PreElaborazione!BR31)),""))</f>
        <v xml:space="preserve">     </v>
      </c>
      <c r="BS30" s="90" t="str">
        <f ca="1">IF(LEN(PreElaborazione!BS31)&gt;BS$6,LEFT(PreElaborazione!BS31,BS$6),IF(BS$5="NUM",REPT("0",BS$6-LEN(PreElaborazione!BS31)),"") &amp; UPPER(PreElaborazione!BS31) &amp; IF(BS$5="ALF",REPT(" ",BS$6-LEN(PreElaborazione!BS31)),""))</f>
        <v xml:space="preserve">     </v>
      </c>
      <c r="BT30" s="90" t="str">
        <f ca="1">IF(LEN(PreElaborazione!BT31)&gt;BT$6,LEFT(PreElaborazione!BT31,BT$6),IF(BT$5="NUM",REPT("0",BT$6-LEN(PreElaborazione!BT31)),"") &amp; UPPER(PreElaborazione!BT31) &amp; IF(BT$5="ALF",REPT(" ",BT$6-LEN(PreElaborazione!BT31)),""))</f>
        <v xml:space="preserve">    </v>
      </c>
      <c r="BU30" s="90" t="str">
        <f ca="1">IF(LEN(PreElaborazione!BU31)&gt;BU$6,LEFT(PreElaborazione!BU31,BU$6),IF(BU$5="NUM",REPT("0",BU$6-LEN(PreElaborazione!BU31)),"") &amp; UPPER(PreElaborazione!BU31) &amp; IF(BU$5="ALF",REPT(" ",BU$6-LEN(PreElaborazione!BU31)),""))</f>
        <v xml:space="preserve">   </v>
      </c>
      <c r="BV30" s="90" t="str">
        <f ca="1">IF(LEN(PreElaborazione!BV31)&gt;BV$6,LEFT(PreElaborazione!BV31,BV$6),IF(BV$5="NUM",REPT("0",BV$6-LEN(PreElaborazione!BV31)),"") &amp; UPPER(PreElaborazione!BV31) &amp; IF(BV$5="ALF",REPT(" ",BV$6-LEN(PreElaborazione!BV31)),""))</f>
        <v xml:space="preserve">                                    </v>
      </c>
      <c r="BW30" s="90" t="str">
        <f ca="1">IF(LEN(PreElaborazione!BW31)&gt;BW$6,LEFT(PreElaborazione!BW31,BW$6),IF(BW$5="NUM",REPT("0",BW$6-LEN(PreElaborazione!BW31)),"") &amp; UPPER(PreElaborazione!BW31) &amp; IF(BW$5="ALF",REPT(" ",BW$6-LEN(PreElaborazione!BW31)),""))</f>
        <v xml:space="preserve">                                    </v>
      </c>
      <c r="BX30" s="90" t="str">
        <f ca="1">IF(LEN(PreElaborazione!BX31)&gt;BX$6,LEFT(PreElaborazione!BX31,BX$6),IF(BX$5="NUM",REPT("0",BX$6-LEN(PreElaborazione!BX31)),"") &amp; UPPER(PreElaborazione!BX31) &amp; IF(BX$5="ALF",REPT(" ",BX$6-LEN(PreElaborazione!BX31)),""))</f>
        <v xml:space="preserve">  </v>
      </c>
      <c r="BY30" s="90" t="str">
        <f ca="1">IF(LEN(PreElaborazione!BY31)&gt;BY$6,LEFT(PreElaborazione!BY31,BY$6),IF(BY$5="NUM",REPT("0",BY$6-LEN(PreElaborazione!BY31)),"") &amp; UPPER(PreElaborazione!BY31) &amp; IF(BY$5="ALF",REPT(" ",BY$6-LEN(PreElaborazione!BY31)),""))</f>
        <v>00</v>
      </c>
      <c r="BZ30" s="90" t="str">
        <f ca="1">IF(LEN(PreElaborazione!BZ31)&gt;BZ$6,LEFT(PreElaborazione!BZ31,BZ$6),IF(BZ$5="NUM",REPT("0",BZ$6-LEN(PreElaborazione!BZ31)),"") &amp; UPPER(PreElaborazione!BZ31) &amp; IF(BZ$5="ALF",REPT(" ",BZ$6-LEN(PreElaborazione!BZ31)),""))</f>
        <v xml:space="preserve">                                           </v>
      </c>
      <c r="CA30" s="90" t="str">
        <f ca="1">IF(LEN(PreElaborazione!CA31)&gt;CA$6,LEFT(PreElaborazione!CA31,CA$6),IF(CA$5="NUM",REPT("0",CA$6-LEN(PreElaborazione!CA31)),"") &amp; UPPER(PreElaborazione!CA31) &amp; IF(CA$5="ALF",REPT(" ",CA$6-LEN(PreElaborazione!CA31)),""))</f>
        <v xml:space="preserve">                                    </v>
      </c>
      <c r="CB30" s="90" t="str">
        <f ca="1">IF(LEN(PreElaborazione!CB31)&gt;CB$6,LEFT(PreElaborazione!CB31,CB$6),IF(CB$5="NUM",REPT("0",CB$6-LEN(PreElaborazione!CB31)),"") &amp; UPPER(PreElaborazione!CB31) &amp; IF(CB$5="ALF",REPT(" ",CB$6-LEN(PreElaborazione!CB31)),""))</f>
        <v xml:space="preserve">                                    </v>
      </c>
      <c r="CC30" s="90" t="str">
        <f ca="1">IF(LEN(PreElaborazione!CC31)&gt;CC$6,LEFT(PreElaborazione!CC31,CC$6),IF(CC$5="NUM",REPT("0",CC$6-LEN(PreElaborazione!CC31)),"") &amp; UPPER(PreElaborazione!CC31) &amp; IF(CC$5="ALF",REPT(" ",CC$6-LEN(PreElaborazione!CC31)),""))</f>
        <v xml:space="preserve">                                    </v>
      </c>
      <c r="CD30" s="90" t="str">
        <f ca="1">IF(LEN(PreElaborazione!CD31)&gt;CD$6,LEFT(PreElaborazione!CD31,CD$6),IF(CD$5="NUM",REPT("0",CD$6-LEN(PreElaborazione!CD31)),"") &amp; UPPER(PreElaborazione!CD31) &amp; IF(CD$5="ALF",REPT(" ",CD$6-LEN(PreElaborazione!CD31)),""))</f>
        <v xml:space="preserve">                                    </v>
      </c>
      <c r="CE30" s="90" t="str">
        <f ca="1">IF(LEN(PreElaborazione!CE31)&gt;CE$6,LEFT(PreElaborazione!CE31,CE$6),IF(CE$5="NUM",REPT("0",CE$6-LEN(PreElaborazione!CE31)),"") &amp; UPPER(PreElaborazione!CE31) &amp; IF(CE$5="ALF",REPT(" ",CE$6-LEN(PreElaborazione!CE31)),""))</f>
        <v xml:space="preserve">                                    </v>
      </c>
      <c r="CF30" s="90" t="str">
        <f ca="1">IF(LEN(PreElaborazione!CF31)&gt;CF$6,LEFT(PreElaborazione!CF31,CF$6),IF(CF$5="NUM",REPT("0",CF$6-LEN(PreElaborazione!CF31)),"") &amp; UPPER(PreElaborazione!CF31) &amp; IF(CF$5="ALF",REPT(" ",CF$6-LEN(PreElaborazione!CF31)),""))</f>
        <v xml:space="preserve">                                    </v>
      </c>
      <c r="CG30" s="90" t="str">
        <f ca="1">IF(LEN(PreElaborazione!CG31)&gt;CG$6,LEFT(PreElaborazione!CG31,CG$6),IF(CG$5="NUM",REPT("0",CG$6-LEN(PreElaborazione!CG31)),"") &amp; UPPER(PreElaborazione!CG31) &amp; IF(CG$5="ALF",REPT(" ",CG$6-LEN(PreElaborazione!CG31)),""))</f>
        <v xml:space="preserve">                                    </v>
      </c>
      <c r="CH30" s="90" t="str">
        <f ca="1">IF(LEN(PreElaborazione!CH31)&gt;CH$6,LEFT(PreElaborazione!CH31,CH$6),IF(CH$5="NUM",REPT("0",CH$6-LEN(PreElaborazione!CH31)),"") &amp; UPPER(PreElaborazione!CH31) &amp; IF(CH$5="ALF",REPT(" ",CH$6-LEN(PreElaborazione!CH31)),""))</f>
        <v xml:space="preserve">                                    </v>
      </c>
      <c r="CI30" s="90" t="str">
        <f ca="1">IF(LEN(PreElaborazione!CI31)&gt;CI$6,LEFT(PreElaborazione!CI31,CI$6),IF(CI$5="NUM",REPT("0",CI$6-LEN(PreElaborazione!CI31)),"") &amp; UPPER(PreElaborazione!CI31) &amp; IF(CI$5="ALF",REPT(" ",CI$6-LEN(PreElaborazione!CI31)),""))</f>
        <v xml:space="preserve">                                    </v>
      </c>
      <c r="CJ30" s="90" t="str">
        <f ca="1">IF(LEN(PreElaborazione!CJ31)&gt;CJ$6,LEFT(PreElaborazione!CJ31,CJ$6),IF(CJ$5="NUM",REPT("0",CJ$6-LEN(PreElaborazione!CJ31)),"") &amp; UPPER(PreElaborazione!CJ31) &amp; IF(CJ$5="ALF",REPT(" ",CJ$6-LEN(PreElaborazione!CJ31)),""))</f>
        <v xml:space="preserve">                                    </v>
      </c>
      <c r="CK30" s="90" t="str">
        <f ca="1">IF(LEN(PreElaborazione!CK31)&gt;CK$6,LEFT(PreElaborazione!CK31,CK$6),IF(CK$5="NUM",REPT("0",CK$6-LEN(PreElaborazione!CK31)),"") &amp; UPPER(PreElaborazione!CK31) &amp; IF(CK$5="ALF",REPT(" ",CK$6-LEN(PreElaborazione!CK31)),""))</f>
        <v xml:space="preserve">                                    </v>
      </c>
      <c r="CL30" s="90" t="str">
        <f ca="1">IF(LEN(PreElaborazione!CL31)&gt;CL$6,LEFT(PreElaborazione!CL31,CL$6),IF(CL$5="NUM",REPT("0",CL$6-LEN(PreElaborazione!CL31)),"") &amp; UPPER(PreElaborazione!CL31) &amp; IF(CL$5="ALF",REPT(" ",CL$6-LEN(PreElaborazione!CL31)),""))</f>
        <v xml:space="preserve">                                    </v>
      </c>
      <c r="CM30" s="90" t="str">
        <f ca="1">IF(LEN(PreElaborazione!CM31)&gt;CM$6,LEFT(PreElaborazione!CM31,CM$6),IF(CM$5="NUM",REPT("0",CM$6-LEN(PreElaborazione!CM31)),"") &amp; UPPER(PreElaborazione!CM31) &amp; IF(CM$5="ALF",REPT(" ",CM$6-LEN(PreElaborazione!CM31)),""))</f>
        <v xml:space="preserve">                                    </v>
      </c>
      <c r="CN30" s="90" t="str">
        <f ca="1">IF(LEN(PreElaborazione!CN31)&gt;CN$6,LEFT(PreElaborazione!CN31,CN$6),IF(CN$5="NUM",REPT("0",CN$6-LEN(PreElaborazione!CN31)),"") &amp; UPPER(PreElaborazione!CN31) &amp; IF(CN$5="ALF",REPT(" ",CN$6-LEN(PreElaborazione!CN31)),""))</f>
        <v xml:space="preserve">                                                                                                                                          </v>
      </c>
      <c r="CO30" s="90" t="str">
        <f ca="1">IF(LEN(PreElaborazione!CO31)&gt;CO$6,LEFT(PreElaborazione!CO31,CO$6),IF(CO$5="NUM",REPT("0",CO$6-LEN(PreElaborazione!CO31)),"") &amp; UPPER(PreElaborazione!CO31) &amp; IF(CO$5="ALF",REPT(" ",CO$6-LEN(PreElaborazione!CO31)),""))</f>
        <v xml:space="preserve">                                    </v>
      </c>
      <c r="CP30" s="90" t="str">
        <f ca="1">IF(LEN(PreElaborazione!CP31)&gt;CP$6,LEFT(PreElaborazione!CP31,CP$6),IF(CP$5="NUM",REPT("0",CP$6-LEN(PreElaborazione!CP31)),"") &amp; UPPER(PreElaborazione!CP31) &amp; IF(CP$5="ALF",REPT(" ",CP$6-LEN(PreElaborazione!CP31)),""))</f>
        <v xml:space="preserve">                                    </v>
      </c>
      <c r="CQ30" s="90" t="str">
        <f ca="1">IF(LEN(PreElaborazione!CQ31)&gt;CQ$6,LEFT(PreElaborazione!CQ31,CQ$6),IF(CQ$5="NUM",REPT("0",CQ$6-LEN(PreElaborazione!CQ31)),"") &amp; UPPER(PreElaborazione!CQ31) &amp; IF(CQ$5="ALF",REPT(" ",CQ$6-LEN(PreElaborazione!CQ31)),""))</f>
        <v xml:space="preserve">                                    </v>
      </c>
      <c r="CR30" s="90" t="str">
        <f ca="1">IF(LEN(PreElaborazione!CR31)&gt;CR$6,LEFT(PreElaborazione!CR31,CR$6),IF(CR$5="NUM",REPT("0",CR$6-LEN(PreElaborazione!CR31)),"") &amp; UPPER(PreElaborazione!CR31) &amp; IF(CR$5="ALF",REPT(" ",CR$6-LEN(PreElaborazione!CR31)),""))</f>
        <v xml:space="preserve">                                    </v>
      </c>
      <c r="CS30" s="90" t="str">
        <f ca="1">IF(LEN(PreElaborazione!CS31)&gt;CS$6,LEFT(PreElaborazione!CS31,CS$6),IF(CS$5="NUM",REPT("0",CS$6-LEN(PreElaborazione!CS31)),"") &amp; UPPER(PreElaborazione!CS31) &amp; IF(CS$5="ALF",REPT(" ",CS$6-LEN(PreElaborazione!CS31)),""))</f>
        <v xml:space="preserve">                                    </v>
      </c>
      <c r="CT30" s="90" t="str">
        <f ca="1">IF(LEN(PreElaborazione!CT31)&gt;CT$6,LEFT(PreElaborazione!CT31,CT$6),IF(CT$5="NUM",REPT("0",CT$6-LEN(PreElaborazione!CT31)),"") &amp; UPPER(PreElaborazione!CT31) &amp; IF(CT$5="ALF",REPT(" ",CT$6-LEN(PreElaborazione!CT31)),""))</f>
        <v xml:space="preserve">                                    </v>
      </c>
      <c r="CU30" s="90" t="str">
        <f ca="1">IF(LEN(PreElaborazione!CU31)&gt;CU$6,LEFT(PreElaborazione!CU31,CU$6),IF(CU$5="NUM",REPT("0",CU$6-LEN(PreElaborazione!CU31)),"") &amp; UPPER(PreElaborazione!CU31) &amp; IF(CU$5="ALF",REPT(" ",CU$6-LEN(PreElaborazione!CU31)),""))</f>
        <v xml:space="preserve">                                    </v>
      </c>
      <c r="CV30" s="90" t="str">
        <f ca="1">IF(LEN(PreElaborazione!CV31)&gt;CV$6,LEFT(PreElaborazione!CV31,CV$6),IF(CV$5="NUM",REPT("0",CV$6-LEN(PreElaborazione!CV31)),"") &amp; UPPER(PreElaborazione!CV31) &amp; IF(CV$5="ALF",REPT(" ",CV$6-LEN(PreElaborazione!CV31)),""))</f>
        <v xml:space="preserve">                                    </v>
      </c>
      <c r="CW30" s="90" t="str">
        <f ca="1">IF(LEN(PreElaborazione!CW31)&gt;CW$6,LEFT(PreElaborazione!CW31,CW$6),IF(CW$5="NUM",REPT("0",CW$6-LEN(PreElaborazione!CW31)),"") &amp; UPPER(PreElaborazione!CW31) &amp; IF(CW$5="ALF",REPT(" ",CW$6-LEN(PreElaborazione!CW31)),""))</f>
        <v xml:space="preserve">                                    </v>
      </c>
      <c r="CX30" s="90" t="str">
        <f ca="1">IF(LEN(PreElaborazione!CX31)&gt;CX$6,LEFT(PreElaborazione!CX31,CX$6),IF(CX$5="NUM",REPT("0",CX$6-LEN(PreElaborazione!CX31)),"") &amp; UPPER(PreElaborazione!CX31) &amp; IF(CX$5="ALF",REPT(" ",CX$6-LEN(PreElaborazione!CX31)),""))</f>
        <v xml:space="preserve">                                    </v>
      </c>
      <c r="CY30" s="90" t="str">
        <f ca="1">IF(LEN(PreElaborazione!CY31)&gt;CY$6,LEFT(PreElaborazione!CY31,CY$6),IF(CY$5="NUM",REPT("0",CY$6-LEN(PreElaborazione!CY31)),"") &amp; UPPER(PreElaborazione!CY31) &amp; IF(CY$5="ALF",REPT(" ",CY$6-LEN(PreElaborazione!CY31)),""))</f>
        <v xml:space="preserve">                                    </v>
      </c>
      <c r="CZ30" s="90" t="str">
        <f ca="1">IF(LEN(PreElaborazione!CZ31)&gt;CZ$6,LEFT(PreElaborazione!CZ31,CZ$6),IF(CZ$5="NUM",REPT("0",CZ$6-LEN(PreElaborazione!CZ31)),"") &amp; UPPER(PreElaborazione!CZ31) &amp; IF(CZ$5="ALF",REPT(" ",CZ$6-LEN(PreElaborazione!CZ31)),""))</f>
        <v xml:space="preserve">                                    </v>
      </c>
      <c r="DA30" s="90" t="str">
        <f ca="1">IF(LEN(PreElaborazione!DA31)&gt;DA$6,LEFT(PreElaborazione!DA31,DA$6),IF(DA$5="NUM",REPT("0",DA$6-LEN(PreElaborazione!DA31)),"") &amp; UPPER(PreElaborazione!DA31) &amp; IF(DA$5="ALF",REPT(" ",DA$6-LEN(PreElaborazione!DA31)),""))</f>
        <v xml:space="preserve">                                    </v>
      </c>
      <c r="DB30" s="90" t="str">
        <f ca="1">IF(LEN(PreElaborazione!DB31)&gt;DB$6,LEFT(PreElaborazione!DB31,DB$6),IF(DB$5="NUM",REPT("0",DB$6-LEN(PreElaborazione!DB31)),"") &amp; UPPER(PreElaborazione!DB31) &amp; IF(DB$5="ALF",REPT(" ",DB$6-LEN(PreElaborazione!DB31)),""))</f>
        <v xml:space="preserve">                                                                                                                                          </v>
      </c>
    </row>
    <row r="31" spans="1:106" s="1" customFormat="1" ht="15" customHeight="1">
      <c r="A31" s="92" t="str">
        <f ca="1">IF(LEN(PreElaborazione!A32)&gt;A$6,LEFT(PreElaborazione!A32,A$6),IF(A$5="NUM",REPT("0",A$6-LEN(PreElaborazione!A32)),"") &amp; UPPER(PreElaborazione!A32) &amp; IF(A$5="ALF",REPT(" ",A$6-LEN(PreElaborazione!A32)),""))</f>
        <v/>
      </c>
      <c r="B31" s="90" t="str">
        <f ca="1">IF(LEN(PreElaborazione!B32)&gt;B$6,LEFT(PreElaborazione!B32,B$6),IF(B$5="NUM",REPT("0",B$6-LEN(PreElaborazione!B32)),"") &amp; UPPER(PreElaborazione!B32) &amp; IF(B$5="ALF",REPT(" ",B$6-LEN(PreElaborazione!B32)),""))</f>
        <v xml:space="preserve"> </v>
      </c>
      <c r="C31" s="90" t="str">
        <f ca="1">IF(LEN(PreElaborazione!C32)&gt;C$6,LEFT(PreElaborazione!C32,C$6),IF(C$5="NUM",REPT("0",C$6-LEN(PreElaborazione!C32)),"") &amp; UPPER(PreElaborazione!C32) &amp; IF(C$5="ALF",REPT(" ",C$6-LEN(PreElaborazione!C32)),""))</f>
        <v xml:space="preserve">    </v>
      </c>
      <c r="D31" s="90" t="str">
        <f ca="1">IF(LEN(PreElaborazione!D32)&gt;D$6,LEFT(PreElaborazione!D32,D$6),IF(D$5="NUM",REPT("0",D$6-LEN(PreElaborazione!D32)),"") &amp; UPPER(PreElaborazione!D32) &amp; IF(D$5="ALF",REPT(" ",D$6-LEN(PreElaborazione!D32)),""))</f>
        <v>0000</v>
      </c>
      <c r="E31" s="90" t="str">
        <f ca="1">IF(LEN(PreElaborazione!E32)&gt;E$6,LEFT(PreElaborazione!E32,E$6),IF(E$5="NUM",REPT("0",E$6-LEN(PreElaborazione!E32)),"") &amp; UPPER(PreElaborazione!E32) &amp; IF(E$5="ALF",REPT(" ",E$6-LEN(PreElaborazione!E32)),""))</f>
        <v xml:space="preserve">  </v>
      </c>
      <c r="F31" s="90" t="str">
        <f ca="1">IF(LEN(PreElaborazione!F32)&gt;F$6,LEFT(PreElaborazione!F32,F$6),IF(F$5="NUM",REPT("0",F$6-LEN(PreElaborazione!F32)),"") &amp; UPPER(PreElaborazione!F32) &amp; IF(F$5="ALF",REPT(" ",F$6-LEN(PreElaborazione!F32)),""))</f>
        <v>0000</v>
      </c>
      <c r="G31" s="90" t="str">
        <f ca="1">IF(LEN(PreElaborazione!G32)&gt;G$6,LEFT(PreElaborazione!G32,G$6),IF(G$5="NUM",REPT("0",G$6-LEN(PreElaborazione!G32)),"") &amp; UPPER(PreElaborazione!G32) &amp; IF(G$5="ALF",REPT(" ",G$6-LEN(PreElaborazione!G32)),""))</f>
        <v xml:space="preserve">   </v>
      </c>
      <c r="H31" s="90" t="str">
        <f ca="1">IF(LEN(PreElaborazione!H32)&gt;H$6,LEFT(PreElaborazione!H32,H$6),IF(H$5="NUM",REPT("0",H$6-LEN(PreElaborazione!H32)),"") &amp; UPPER(PreElaborazione!H32) &amp; IF(H$5="ALF",REPT(" ",H$6-LEN(PreElaborazione!H32)),""))</f>
        <v xml:space="preserve">      </v>
      </c>
      <c r="I31" s="90" t="str">
        <f ca="1">IF(LEN(PreElaborazione!I32)&gt;I$6,LEFT(PreElaborazione!I32,I$6),IF(I$5="NUM",REPT("0",I$6-LEN(PreElaborazione!I32)),"") &amp; UPPER(PreElaborazione!I32) &amp; IF(I$5="ALF",REPT(" ",I$6-LEN(PreElaborazione!I32)),""))</f>
        <v xml:space="preserve"> </v>
      </c>
      <c r="J31" s="90" t="str">
        <f ca="1">IF(LEN(PreElaborazione!J32)&gt;J$6,LEFT(PreElaborazione!J32,J$6),IF(J$5="NUM",REPT("0",J$6-LEN(PreElaborazione!J32)),"") &amp; UPPER(PreElaborazione!J32) &amp; IF(J$5="ALF",REPT(" ",J$6-LEN(PreElaborazione!J32)),""))</f>
        <v xml:space="preserve">                </v>
      </c>
      <c r="K31" s="90" t="str">
        <f ca="1">IF(LEN(PreElaborazione!K32)&gt;K$6,LEFT(PreElaborazione!K32,K$6),IF(K$5="NUM",REPT("0",K$6-LEN(PreElaborazione!K32)),"") &amp; UPPER(PreElaborazione!K32) &amp; IF(K$5="ALF",REPT(" ",K$6-LEN(PreElaborazione!K32)),""))</f>
        <v xml:space="preserve"> </v>
      </c>
      <c r="L31" s="90" t="str">
        <f ca="1">IF(LEN(PreElaborazione!L32)&gt;L$6,LEFT(PreElaborazione!L32,L$6),IF(L$5="NUM",REPT("0",L$6-LEN(PreElaborazione!L32)),"") &amp; UPPER(PreElaborazione!L32) &amp; IF(L$5="ALF",REPT(" ",L$6-LEN(PreElaborazione!L32)),""))</f>
        <v>0000</v>
      </c>
      <c r="M31" s="90" t="str">
        <f ca="1">IF(LEN(PreElaborazione!M32)&gt;M$6,LEFT(PreElaborazione!M32,M$6),IF(M$5="NUM",REPT("0",M$6-LEN(PreElaborazione!M32)),"") &amp; UPPER(PreElaborazione!M32) &amp; IF(M$5="ALF",REPT(" ",M$6-LEN(PreElaborazione!M32)),""))</f>
        <v xml:space="preserve">                                    </v>
      </c>
      <c r="N31" s="90" t="str">
        <f ca="1">IF(LEN(PreElaborazione!N32)&gt;N$6,LEFT(PreElaborazione!N32,N$6),IF(N$5="NUM",REPT("0",N$6-LEN(PreElaborazione!N32)),"") &amp; UPPER(PreElaborazione!N32) &amp; IF(N$5="ALF",REPT(" ",N$6-LEN(PreElaborazione!N32)),""))</f>
        <v>00000000</v>
      </c>
      <c r="O31" s="90" t="str">
        <f ca="1">IF(LEN(PreElaborazione!O32)&gt;O$6,LEFT(PreElaborazione!O32,O$6),IF(O$5="NUM",REPT("0",O$6-LEN(PreElaborazione!O32)),"") &amp; UPPER(PreElaborazione!O32) &amp; IF(O$5="ALF",REPT(" ",O$6-LEN(PreElaborazione!O32)),""))</f>
        <v xml:space="preserve">                                          </v>
      </c>
      <c r="P31" s="90" t="str">
        <f ca="1">IF(LEN(PreElaborazione!P32)&gt;P$6,LEFT(PreElaborazione!P32,P$6),IF(P$5="NUM",REPT("0",P$6-LEN(PreElaborazione!P32)),"") &amp; UPPER(PreElaborazione!P32) &amp; IF(P$5="ALF",REPT(" ",P$6-LEN(PreElaborazione!P32)),""))</f>
        <v xml:space="preserve">          </v>
      </c>
      <c r="Q31" s="90" t="str">
        <f ca="1">IF(LEN(PreElaborazione!Q32)&gt;Q$6,LEFT(PreElaborazione!Q32,Q$6),IF(Q$5="NUM",REPT("0",Q$6-LEN(PreElaborazione!Q32)),"") &amp; UPPER(PreElaborazione!Q32) &amp; IF(Q$5="ALF",REPT(" ",Q$6-LEN(PreElaborazione!Q32)),""))</f>
        <v xml:space="preserve">                         </v>
      </c>
      <c r="R31" s="90" t="str">
        <f ca="1">IF(LEN(PreElaborazione!R32)&gt;R$6,LEFT(PreElaborazione!R32,R$6),IF(R$5="NUM",REPT("0",R$6-LEN(PreElaborazione!R32)),"") &amp; UPPER(PreElaborazione!R32) &amp; IF(R$5="ALF",REPT(" ",R$6-LEN(PreElaborazione!R32)),""))</f>
        <v xml:space="preserve">                                   </v>
      </c>
      <c r="S31" s="90" t="str">
        <f ca="1">IF(LEN(PreElaborazione!S32)&gt;S$6,LEFT(PreElaborazione!S32,S$6),IF(S$5="NUM",REPT("0",S$6-LEN(PreElaborazione!S32)),"") &amp; UPPER(PreElaborazione!S32) &amp; IF(S$5="ALF",REPT(" ",S$6-LEN(PreElaborazione!S32)),""))</f>
        <v xml:space="preserve">                                          </v>
      </c>
      <c r="T31" s="90" t="str">
        <f ca="1">IF(LEN(PreElaborazione!T32)&gt;T$6,LEFT(PreElaborazione!T32,T$6),IF(T$5="NUM",REPT("0",T$6-LEN(PreElaborazione!T32)),"") &amp; UPPER(PreElaborazione!T32) &amp; IF(T$5="ALF",REPT(" ",T$6-LEN(PreElaborazione!T32)),""))</f>
        <v xml:space="preserve">                                        </v>
      </c>
      <c r="U31" s="90" t="str">
        <f ca="1">IF(LEN(PreElaborazione!U32)&gt;U$6,LEFT(PreElaborazione!U32,U$6),IF(U$5="NUM",REPT("0",U$6-LEN(PreElaborazione!U32)),"") &amp; UPPER(PreElaborazione!U32) &amp; IF(U$5="ALF",REPT(" ",U$6-LEN(PreElaborazione!U32)),""))</f>
        <v xml:space="preserve">  </v>
      </c>
      <c r="V31" s="90" t="str">
        <f ca="1">IF(LEN(PreElaborazione!V32)&gt;V$6,LEFT(PreElaborazione!V32,V$6),IF(V$5="NUM",REPT("0",V$6-LEN(PreElaborazione!V32)),"") &amp; UPPER(PreElaborazione!V32) &amp; IF(V$5="ALF",REPT(" ",V$6-LEN(PreElaborazione!V32)),""))</f>
        <v xml:space="preserve">            </v>
      </c>
      <c r="W31" s="90" t="str">
        <f ca="1">IF(LEN(PreElaborazione!W32)&gt;W$6,LEFT(PreElaborazione!W32,W$6),IF(W$5="NUM",REPT("0",W$6-LEN(PreElaborazione!W32)),"") &amp; UPPER(PreElaborazione!W32) &amp; IF(W$5="ALF",REPT(" ",W$6-LEN(PreElaborazione!W32)),""))</f>
        <v xml:space="preserve">    </v>
      </c>
      <c r="X31" s="90" t="str">
        <f ca="1">IF(LEN(PreElaborazione!X32)&gt;X$6,LEFT(PreElaborazione!X32,X$6),IF(X$5="NUM",REPT("0",X$6-LEN(PreElaborazione!X32)),"") &amp; UPPER(PreElaborazione!X32) &amp; IF(X$5="ALF",REPT(" ",X$6-LEN(PreElaborazione!X32)),""))</f>
        <v>00000</v>
      </c>
      <c r="Y31" s="90" t="str">
        <f ca="1">IF(LEN(PreElaborazione!Y32)&gt;Y$6,LEFT(PreElaborazione!Y32,Y$6),IF(Y$5="NUM",REPT("0",Y$6-LEN(PreElaborazione!Y32)),"") &amp; UPPER(PreElaborazione!Y32) &amp; IF(Y$5="ALF",REPT(" ",Y$6-LEN(PreElaborazione!Y32)),""))</f>
        <v xml:space="preserve">   </v>
      </c>
      <c r="Z31" s="90" t="str">
        <f ca="1">IF(LEN(PreElaborazione!Z32)&gt;Z$6,LEFT(PreElaborazione!Z32,Z$6),IF(Z$5="NUM",REPT("0",Z$6-LEN(PreElaborazione!Z32)),"") &amp; UPPER(PreElaborazione!Z32) &amp; IF(Z$5="ALF",REPT(" ",Z$6-LEN(PreElaborazione!Z32)),""))</f>
        <v xml:space="preserve">   </v>
      </c>
      <c r="AA31" s="90" t="str">
        <f ca="1">IF(LEN(PreElaborazione!AA32)&gt;AA$6,LEFT(PreElaborazione!AA32,AA$6),IF(AA$5="NUM",REPT("0",AA$6-LEN(PreElaborazione!AA32)),"") &amp; UPPER(PreElaborazione!AA32) &amp; IF(AA$5="ALF",REPT(" ",AA$6-LEN(PreElaborazione!AA32)),""))</f>
        <v>0</v>
      </c>
      <c r="AB31" s="90" t="str">
        <f ca="1">IF(LEN(PreElaborazione!AB32)&gt;AB$6,LEFT(PreElaborazione!AB32,AB$6),IF(AB$5="NUM",REPT("0",AB$6-LEN(PreElaborazione!AB32)),"") &amp; UPPER(PreElaborazione!AB32) &amp; IF(AB$5="ALF",REPT(" ",AB$6-LEN(PreElaborazione!AB32)),""))</f>
        <v>00</v>
      </c>
      <c r="AC31" s="90" t="str">
        <f ca="1">IF(LEN(PreElaborazione!AC32)&gt;AC$6,LEFT(PreElaborazione!AC32,AC$6),IF(AC$5="NUM",REPT("0",AC$6-LEN(PreElaborazione!AC32)),"") &amp; UPPER(PreElaborazione!AC32) &amp; IF(AC$5="ALF",REPT(" ",AC$6-LEN(PreElaborazione!AC32)),""))</f>
        <v>0000000</v>
      </c>
      <c r="AD31" s="90" t="str">
        <f ca="1">IF(LEN(PreElaborazione!AD32)&gt;AD$6,LEFT(PreElaborazione!AD32,AD$6),IF(AD$5="NUM",REPT("0",AD$6-LEN(PreElaborazione!AD32)),"") &amp; UPPER(PreElaborazione!AD32) &amp; IF(AD$5="ALF",REPT(" ",AD$6-LEN(PreElaborazione!AD32)),""))</f>
        <v>00000</v>
      </c>
      <c r="AE31" s="90" t="str">
        <f ca="1">IF(LEN(PreElaborazione!AE32)&gt;AE$6,LEFT(PreElaborazione!AE32,AE$6),IF(AE$5="NUM",REPT("0",AE$6-LEN(PreElaborazione!AE32)),"") &amp; UPPER(PreElaborazione!AE32) &amp; IF(AE$5="ALF",REPT(" ",AE$6-LEN(PreElaborazione!AE32)),""))</f>
        <v xml:space="preserve"> </v>
      </c>
      <c r="AF31" s="90" t="str">
        <f ca="1">IF(LEN(PreElaborazione!AF32)&gt;AF$6,LEFT(PreElaborazione!AF32,AF$6),IF(AF$5="NUM",REPT("0",AF$6-LEN(PreElaborazione!AF32)),"") &amp; UPPER(PreElaborazione!AF32) &amp; IF(AF$5="ALF",REPT(" ",AF$6-LEN(PreElaborazione!AF32)),""))</f>
        <v>00000</v>
      </c>
      <c r="AG31" s="90" t="str">
        <f ca="1">IF(LEN(PreElaborazione!AG32)&gt;AG$6,LEFT(PreElaborazione!AG32,AG$6),IF(AG$5="NUM",REPT("0",AG$6-LEN(PreElaborazione!AG32)),"") &amp; UPPER(PreElaborazione!AG32) &amp; IF(AG$5="ALF",REPT(" ",AG$6-LEN(PreElaborazione!AG32)),""))</f>
        <v>000</v>
      </c>
      <c r="AH31" s="90" t="str">
        <f ca="1">IF(LEN(PreElaborazione!AH32)&gt;AH$6,LEFT(PreElaborazione!AH32,AH$6),IF(AH$5="NUM",REPT("0",AH$6-LEN(PreElaborazione!AH32)),"") &amp; UPPER(PreElaborazione!AH32) &amp; IF(AH$5="ALF",REPT(" ",AH$6-LEN(PreElaborazione!AH32)),""))</f>
        <v>0</v>
      </c>
      <c r="AI31" s="90" t="str">
        <f ca="1">IF(LEN(PreElaborazione!AI32)&gt;AI$6,LEFT(PreElaborazione!AI32,AI$6),IF(AI$5="NUM",REPT("0",AI$6-LEN(PreElaborazione!AI32)),"") &amp; UPPER(PreElaborazione!AI32) &amp; IF(AI$5="ALF",REPT(" ",AI$6-LEN(PreElaborazione!AI32)),""))</f>
        <v>000</v>
      </c>
      <c r="AJ31" s="90" t="str">
        <f ca="1">IF(LEN(PreElaborazione!AJ32)&gt;AJ$6,LEFT(PreElaborazione!AJ32,AJ$6),IF(AJ$5="NUM",REPT("0",AJ$6-LEN(PreElaborazione!AJ32)),"") &amp; UPPER(PreElaborazione!AJ32) &amp; IF(AJ$5="ALF",REPT(" ",AJ$6-LEN(PreElaborazione!AJ32)),""))</f>
        <v>00000</v>
      </c>
      <c r="AK31" s="90" t="str">
        <f ca="1">IF(LEN(PreElaborazione!AK32)&gt;AK$6,LEFT(PreElaborazione!AK32,AK$6),IF(AK$5="NUM",REPT("0",AK$6-LEN(PreElaborazione!AK32)),"") &amp; UPPER(PreElaborazione!AK32) &amp; IF(AK$5="ALF",REPT(" ",AK$6-LEN(PreElaborazione!AK32)),""))</f>
        <v>0000</v>
      </c>
      <c r="AL31" s="90" t="str">
        <f ca="1">IF(LEN(PreElaborazione!AL32)&gt;AL$6,LEFT(PreElaborazione!AL32,AL$6),IF(AL$5="NUM",REPT("0",AL$6-LEN(PreElaborazione!AL32)),"") &amp; UPPER(PreElaborazione!AL32) &amp; IF(AL$5="ALF",REPT(" ",AL$6-LEN(PreElaborazione!AL32)),""))</f>
        <v>0000</v>
      </c>
      <c r="AM31" s="90" t="str">
        <f ca="1">IF(LEN(PreElaborazione!AM32)&gt;AM$6,LEFT(PreElaborazione!AM32,AM$6),IF(AM$5="NUM",REPT("0",AM$6-LEN(PreElaborazione!AM32)),"") &amp; UPPER(PreElaborazione!AM32) &amp; IF(AM$5="ALF",REPT(" ",AM$6-LEN(PreElaborazione!AM32)),""))</f>
        <v>0000</v>
      </c>
      <c r="AN31" s="90" t="str">
        <f ca="1">IF(LEN(PreElaborazione!AN32)&gt;AN$6,LEFT(PreElaborazione!AN32,AN$6),IF(AN$5="NUM",REPT("0",AN$6-LEN(PreElaborazione!AN32)),"") &amp; UPPER(PreElaborazione!AN32) &amp; IF(AN$5="ALF",REPT(" ",AN$6-LEN(PreElaborazione!AN32)),""))</f>
        <v>0000</v>
      </c>
      <c r="AO31" s="90" t="str">
        <f ca="1">IF(LEN(PreElaborazione!AO32)&gt;AO$6,LEFT(PreElaborazione!AO32,AO$6),IF(AO$5="NUM",REPT("0",AO$6-LEN(PreElaborazione!AO32)),"") &amp; UPPER(PreElaborazione!AO32) &amp; IF(AO$5="ALF",REPT(" ",AO$6-LEN(PreElaborazione!AO32)),""))</f>
        <v>0000</v>
      </c>
      <c r="AP31" s="90" t="str">
        <f ca="1">IF(LEN(PreElaborazione!AP32)&gt;AP$6,LEFT(PreElaborazione!AP32,AP$6),IF(AP$5="NUM",REPT("0",AP$6-LEN(PreElaborazione!AP32)),"") &amp; UPPER(PreElaborazione!AP32) &amp; IF(AP$5="ALF",REPT(" ",AP$6-LEN(PreElaborazione!AP32)),""))</f>
        <v>0000</v>
      </c>
      <c r="AQ31" s="90" t="str">
        <f ca="1">IF(LEN(PreElaborazione!AQ32)&gt;AQ$6,LEFT(PreElaborazione!AQ32,AQ$6),IF(AQ$5="NUM",REPT("0",AQ$6-LEN(PreElaborazione!AQ32)),"") &amp; UPPER(PreElaborazione!AQ32) &amp; IF(AQ$5="ALF",REPT(" ",AQ$6-LEN(PreElaborazione!AQ32)),""))</f>
        <v>000</v>
      </c>
      <c r="AR31" s="90" t="str">
        <f ca="1">IF(LEN(PreElaborazione!AR32)&gt;AR$6,LEFT(PreElaborazione!AR32,AR$6),IF(AR$5="NUM",REPT("0",AR$6-LEN(PreElaborazione!AR32)),"") &amp; UPPER(PreElaborazione!AR32) &amp; IF(AR$5="ALF",REPT(" ",AR$6-LEN(PreElaborazione!AR32)),""))</f>
        <v>000</v>
      </c>
      <c r="AS31" s="90" t="str">
        <f ca="1">IF(LEN(PreElaborazione!AS32)&gt;AS$6,LEFT(PreElaborazione!AS32,AS$6),IF(AS$5="NUM",REPT("0",AS$6-LEN(PreElaborazione!AS32)),"") &amp; UPPER(PreElaborazione!AS32) &amp; IF(AS$5="ALF",REPT(" ",AS$6-LEN(PreElaborazione!AS32)),""))</f>
        <v>0</v>
      </c>
      <c r="AT31" s="90" t="str">
        <f ca="1">IF(LEN(PreElaborazione!AT32)&gt;AT$6,LEFT(PreElaborazione!AT32,AT$6),IF(AT$5="NUM",REPT("0",AT$6-LEN(PreElaborazione!AT32)),"") &amp; UPPER(PreElaborazione!AT32) &amp; IF(AT$5="ALF",REPT(" ",AT$6-LEN(PreElaborazione!AT32)),""))</f>
        <v>000000</v>
      </c>
      <c r="AU31" s="90" t="str">
        <f ca="1">IF(LEN(PreElaborazione!AU32)&gt;AU$6,LEFT(PreElaborazione!AU32,AU$6),IF(AU$5="NUM",REPT("0",AU$6-LEN(PreElaborazione!AU32)),"") &amp; UPPER(PreElaborazione!AU32) &amp; IF(AU$5="ALF",REPT(" ",AU$6-LEN(PreElaborazione!AU32)),""))</f>
        <v>000000</v>
      </c>
      <c r="AV31" s="90" t="str">
        <f ca="1">IF(LEN(PreElaborazione!AV32)&gt;AV$6,LEFT(PreElaborazione!AV32,AV$6),IF(AV$5="NUM",REPT("0",AV$6-LEN(PreElaborazione!AV32)),"") &amp; UPPER(PreElaborazione!AV32) &amp; IF(AV$5="ALF",REPT(" ",AV$6-LEN(PreElaborazione!AV32)),""))</f>
        <v>000000</v>
      </c>
      <c r="AW31" s="90" t="str">
        <f ca="1">IF(LEN(PreElaborazione!AW32)&gt;AW$6,LEFT(PreElaborazione!AW32,AW$6),IF(AW$5="NUM",REPT("0",AW$6-LEN(PreElaborazione!AW32)),"") &amp; UPPER(PreElaborazione!AW32) &amp; IF(AW$5="ALF",REPT(" ",AW$6-LEN(PreElaborazione!AW32)),""))</f>
        <v>00</v>
      </c>
      <c r="AX31" s="90" t="str">
        <f ca="1">IF(LEN(PreElaborazione!AX32)&gt;AX$6,LEFT(PreElaborazione!AX32,AX$6),IF(AX$5="NUM",REPT("0",AX$6-LEN(PreElaborazione!AX32)),"") &amp; UPPER(PreElaborazione!AX32) &amp; IF(AX$5="ALF",REPT(" ",AX$6-LEN(PreElaborazione!AX32)),""))</f>
        <v>00</v>
      </c>
      <c r="AY31" s="90" t="str">
        <f ca="1">IF(LEN(PreElaborazione!AY32)&gt;AY$6,LEFT(PreElaborazione!AY32,AY$6),IF(AY$5="NUM",REPT("0",AY$6-LEN(PreElaborazione!AY32)),"") &amp; UPPER(PreElaborazione!AY32) &amp; IF(AY$5="ALF",REPT(" ",AY$6-LEN(PreElaborazione!AY32)),""))</f>
        <v xml:space="preserve">   </v>
      </c>
      <c r="AZ31" s="90" t="str">
        <f ca="1">IF(LEN(PreElaborazione!AZ32)&gt;AZ$6,LEFT(PreElaborazione!AZ32,AZ$6),IF(AZ$5="NUM",REPT("0",AZ$6-LEN(PreElaborazione!AZ32)),"") &amp; UPPER(PreElaborazione!AZ32) &amp; IF(AZ$5="ALF",REPT(" ",AZ$6-LEN(PreElaborazione!AZ32)),""))</f>
        <v xml:space="preserve">       </v>
      </c>
      <c r="BA31" s="90" t="str">
        <f ca="1">IF(LEN(PreElaborazione!BA32)&gt;BA$6,LEFT(PreElaborazione!BA32,BA$6),IF(BA$5="NUM",REPT("0",BA$6-LEN(PreElaborazione!BA32)),"") &amp; UPPER(PreElaborazione!BA32) &amp; IF(BA$5="ALF",REPT(" ",BA$6-LEN(PreElaborazione!BA32)),""))</f>
        <v xml:space="preserve">                  </v>
      </c>
      <c r="BB31" s="90" t="str">
        <f ca="1">IF(LEN(PreElaborazione!BB32)&gt;BB$6,LEFT(PreElaborazione!BB32,BB$6),IF(BB$5="NUM",REPT("0",BB$6-LEN(PreElaborazione!BB32)),"") &amp; UPPER(PreElaborazione!BB32) &amp; IF(BB$5="ALF",REPT(" ",BB$6-LEN(PreElaborazione!BB32)),""))</f>
        <v xml:space="preserve">                                    </v>
      </c>
      <c r="BC31" s="90" t="str">
        <f ca="1">IF(LEN(PreElaborazione!BC32)&gt;BC$6,LEFT(PreElaborazione!BC32,BC$6),IF(BC$5="NUM",REPT("0",BC$6-LEN(PreElaborazione!BC32)),"") &amp; UPPER(PreElaborazione!BC32) &amp; IF(BC$5="ALF",REPT(" ",BC$6-LEN(PreElaborazione!BC32)),""))</f>
        <v xml:space="preserve"> </v>
      </c>
      <c r="BD31" s="90" t="str">
        <f ca="1">IF(LEN(PreElaborazione!BD32)&gt;BD$6,LEFT(PreElaborazione!BD32,BD$6),IF(BD$5="NUM",REPT("0",BD$6-LEN(PreElaborazione!BD32)),"") &amp; UPPER(PreElaborazione!BD32) &amp; IF(BD$5="ALF",REPT(" ",BD$6-LEN(PreElaborazione!BD32)),""))</f>
        <v>000</v>
      </c>
      <c r="BE31" s="90" t="str">
        <f ca="1">IF(LEN(PreElaborazione!BE32)&gt;BE$6,LEFT(PreElaborazione!BE32,BE$6),IF(BE$5="NUM",REPT("0",BE$6-LEN(PreElaborazione!BE32)),"") &amp; UPPER(PreElaborazione!BE32) &amp; IF(BE$5="ALF",REPT(" ",BE$6-LEN(PreElaborazione!BE32)),""))</f>
        <v>00000</v>
      </c>
      <c r="BF31" s="90" t="str">
        <f ca="1">IF(LEN(PreElaborazione!BF32)&gt;BF$6,LEFT(PreElaborazione!BF32,BF$6),IF(BF$5="NUM",REPT("0",BF$6-LEN(PreElaborazione!BF32)),"") &amp; UPPER(PreElaborazione!BF32) &amp; IF(BF$5="ALF",REPT(" ",BF$6-LEN(PreElaborazione!BF32)),""))</f>
        <v>00000</v>
      </c>
      <c r="BG31" s="90" t="str">
        <f ca="1">IF(LEN(PreElaborazione!BG32)&gt;BG$6,LEFT(PreElaborazione!BG32,BG$6),IF(BG$5="NUM",REPT("0",BG$6-LEN(PreElaborazione!BG32)),"") &amp; UPPER(PreElaborazione!BG32) &amp; IF(BG$5="ALF",REPT(" ",BG$6-LEN(PreElaborazione!BG32)),""))</f>
        <v xml:space="preserve"> </v>
      </c>
      <c r="BH31" s="90" t="str">
        <f ca="1">IF(LEN(PreElaborazione!BH32)&gt;BH$6,LEFT(PreElaborazione!BH32,BH$6),IF(BH$5="NUM",REPT("0",BH$6-LEN(PreElaborazione!BH32)),"") &amp; UPPER(PreElaborazione!BH32) &amp; IF(BH$5="ALF",REPT(" ",BH$6-LEN(PreElaborazione!BH32)),""))</f>
        <v>000000</v>
      </c>
      <c r="BI31" s="90" t="str">
        <f ca="1">IF(LEN(PreElaborazione!BI32)&gt;BI$6,LEFT(PreElaborazione!BI32,BI$6),IF(BI$5="NUM",REPT("0",BI$6-LEN(PreElaborazione!BI32)),"") &amp; UPPER(PreElaborazione!BI32) &amp; IF(BI$5="ALF",REPT(" ",BI$6-LEN(PreElaborazione!BI32)),""))</f>
        <v xml:space="preserve"> </v>
      </c>
      <c r="BJ31" s="90" t="str">
        <f ca="1">IF(LEN(PreElaborazione!BJ32)&gt;BJ$6,LEFT(PreElaborazione!BJ32,BJ$6),IF(BJ$5="NUM",REPT("0",BJ$6-LEN(PreElaborazione!BJ32)),"") &amp; UPPER(PreElaborazione!BJ32) &amp; IF(BJ$5="ALF",REPT(" ",BJ$6-LEN(PreElaborazione!BJ32)),""))</f>
        <v xml:space="preserve"> </v>
      </c>
      <c r="BK31" s="90" t="str">
        <f ca="1">IF(LEN(PreElaborazione!BK32)&gt;BK$6,LEFT(PreElaborazione!BK32,BK$6),IF(BK$5="NUM",REPT("0",BK$6-LEN(PreElaborazione!BK32)),"") &amp; UPPER(PreElaborazione!BK32) &amp; IF(BK$5="ALF",REPT(" ",BK$6-LEN(PreElaborazione!BK32)),""))</f>
        <v xml:space="preserve"> </v>
      </c>
      <c r="BL31" s="90" t="str">
        <f ca="1">IF(LEN(PreElaborazione!BL32)&gt;BL$6,LEFT(PreElaborazione!BL32,BL$6),IF(BL$5="NUM",REPT("0",BL$6-LEN(PreElaborazione!BL32)),"") &amp; UPPER(PreElaborazione!BL32) &amp; IF(BL$5="ALF",REPT(" ",BL$6-LEN(PreElaborazione!BL32)),""))</f>
        <v xml:space="preserve">   </v>
      </c>
      <c r="BM31" s="90" t="str">
        <f ca="1">IF(LEN(PreElaborazione!BM32)&gt;BM$6,LEFT(PreElaborazione!BM32,BM$6),IF(BM$5="NUM",REPT("0",BM$6-LEN(PreElaborazione!BM32)),"") &amp; UPPER(PreElaborazione!BM32) &amp; IF(BM$5="ALF",REPT(" ",BM$6-LEN(PreElaborazione!BM32)),""))</f>
        <v xml:space="preserve">   </v>
      </c>
      <c r="BN31" s="90" t="str">
        <f ca="1">IF(LEN(PreElaborazione!BN32)&gt;BN$6,LEFT(PreElaborazione!BN32,BN$6),IF(BN$5="NUM",REPT("0",BN$6-LEN(PreElaborazione!BN32)),"") &amp; UPPER(PreElaborazione!BN32) &amp; IF(BN$5="ALF",REPT(" ",BN$6-LEN(PreElaborazione!BN32)),""))</f>
        <v xml:space="preserve"> </v>
      </c>
      <c r="BO31" s="90" t="str">
        <f ca="1">IF(LEN(PreElaborazione!BO32)&gt;BO$6,LEFT(PreElaborazione!BO32,BO$6),IF(BO$5="NUM",REPT("0",BO$6-LEN(PreElaborazione!BO32)),"") &amp; UPPER(PreElaborazione!BO32) &amp; IF(BO$5="ALF",REPT(" ",BO$6-LEN(PreElaborazione!BO32)),""))</f>
        <v>0000</v>
      </c>
      <c r="BP31" s="90" t="str">
        <f ca="1">IF(LEN(PreElaborazione!BP32)&gt;BP$6,LEFT(PreElaborazione!BP32,BP$6),IF(BP$5="NUM",REPT("0",BP$6-LEN(PreElaborazione!BP32)),"") &amp; UPPER(PreElaborazione!BP32) &amp; IF(BP$5="ALF",REPT(" ",BP$6-LEN(PreElaborazione!BP32)),""))</f>
        <v>0000</v>
      </c>
      <c r="BQ31" s="90" t="str">
        <f ca="1">IF(LEN(PreElaborazione!BQ32)&gt;BQ$6,LEFT(PreElaborazione!BQ32,BQ$6),IF(BQ$5="NUM",REPT("0",BQ$6-LEN(PreElaborazione!BQ32)),"") &amp; UPPER(PreElaborazione!BQ32) &amp; IF(BQ$5="ALF",REPT(" ",BQ$6-LEN(PreElaborazione!BQ32)),""))</f>
        <v>0000</v>
      </c>
      <c r="BR31" s="90" t="str">
        <f ca="1">IF(LEN(PreElaborazione!BR32)&gt;BR$6,LEFT(PreElaborazione!BR32,BR$6),IF(BR$5="NUM",REPT("0",BR$6-LEN(PreElaborazione!BR32)),"") &amp; UPPER(PreElaborazione!BR32) &amp; IF(BR$5="ALF",REPT(" ",BR$6-LEN(PreElaborazione!BR32)),""))</f>
        <v xml:space="preserve">     </v>
      </c>
      <c r="BS31" s="90" t="str">
        <f ca="1">IF(LEN(PreElaborazione!BS32)&gt;BS$6,LEFT(PreElaborazione!BS32,BS$6),IF(BS$5="NUM",REPT("0",BS$6-LEN(PreElaborazione!BS32)),"") &amp; UPPER(PreElaborazione!BS32) &amp; IF(BS$5="ALF",REPT(" ",BS$6-LEN(PreElaborazione!BS32)),""))</f>
        <v xml:space="preserve">     </v>
      </c>
      <c r="BT31" s="90" t="str">
        <f ca="1">IF(LEN(PreElaborazione!BT32)&gt;BT$6,LEFT(PreElaborazione!BT32,BT$6),IF(BT$5="NUM",REPT("0",BT$6-LEN(PreElaborazione!BT32)),"") &amp; UPPER(PreElaborazione!BT32) &amp; IF(BT$5="ALF",REPT(" ",BT$6-LEN(PreElaborazione!BT32)),""))</f>
        <v xml:space="preserve">    </v>
      </c>
      <c r="BU31" s="90" t="str">
        <f ca="1">IF(LEN(PreElaborazione!BU32)&gt;BU$6,LEFT(PreElaborazione!BU32,BU$6),IF(BU$5="NUM",REPT("0",BU$6-LEN(PreElaborazione!BU32)),"") &amp; UPPER(PreElaborazione!BU32) &amp; IF(BU$5="ALF",REPT(" ",BU$6-LEN(PreElaborazione!BU32)),""))</f>
        <v xml:space="preserve">   </v>
      </c>
      <c r="BV31" s="90" t="str">
        <f ca="1">IF(LEN(PreElaborazione!BV32)&gt;BV$6,LEFT(PreElaborazione!BV32,BV$6),IF(BV$5="NUM",REPT("0",BV$6-LEN(PreElaborazione!BV32)),"") &amp; UPPER(PreElaborazione!BV32) &amp; IF(BV$5="ALF",REPT(" ",BV$6-LEN(PreElaborazione!BV32)),""))</f>
        <v xml:space="preserve">                                    </v>
      </c>
      <c r="BW31" s="90" t="str">
        <f ca="1">IF(LEN(PreElaborazione!BW32)&gt;BW$6,LEFT(PreElaborazione!BW32,BW$6),IF(BW$5="NUM",REPT("0",BW$6-LEN(PreElaborazione!BW32)),"") &amp; UPPER(PreElaborazione!BW32) &amp; IF(BW$5="ALF",REPT(" ",BW$6-LEN(PreElaborazione!BW32)),""))</f>
        <v xml:space="preserve">                                    </v>
      </c>
      <c r="BX31" s="90" t="str">
        <f ca="1">IF(LEN(PreElaborazione!BX32)&gt;BX$6,LEFT(PreElaborazione!BX32,BX$6),IF(BX$5="NUM",REPT("0",BX$6-LEN(PreElaborazione!BX32)),"") &amp; UPPER(PreElaborazione!BX32) &amp; IF(BX$5="ALF",REPT(" ",BX$6-LEN(PreElaborazione!BX32)),""))</f>
        <v xml:space="preserve">  </v>
      </c>
      <c r="BY31" s="90" t="str">
        <f ca="1">IF(LEN(PreElaborazione!BY32)&gt;BY$6,LEFT(PreElaborazione!BY32,BY$6),IF(BY$5="NUM",REPT("0",BY$6-LEN(PreElaborazione!BY32)),"") &amp; UPPER(PreElaborazione!BY32) &amp; IF(BY$5="ALF",REPT(" ",BY$6-LEN(PreElaborazione!BY32)),""))</f>
        <v>00</v>
      </c>
      <c r="BZ31" s="90" t="str">
        <f ca="1">IF(LEN(PreElaborazione!BZ32)&gt;BZ$6,LEFT(PreElaborazione!BZ32,BZ$6),IF(BZ$5="NUM",REPT("0",BZ$6-LEN(PreElaborazione!BZ32)),"") &amp; UPPER(PreElaborazione!BZ32) &amp; IF(BZ$5="ALF",REPT(" ",BZ$6-LEN(PreElaborazione!BZ32)),""))</f>
        <v xml:space="preserve">                                           </v>
      </c>
      <c r="CA31" s="90" t="str">
        <f ca="1">IF(LEN(PreElaborazione!CA32)&gt;CA$6,LEFT(PreElaborazione!CA32,CA$6),IF(CA$5="NUM",REPT("0",CA$6-LEN(PreElaborazione!CA32)),"") &amp; UPPER(PreElaborazione!CA32) &amp; IF(CA$5="ALF",REPT(" ",CA$6-LEN(PreElaborazione!CA32)),""))</f>
        <v xml:space="preserve">                                    </v>
      </c>
      <c r="CB31" s="90" t="str">
        <f ca="1">IF(LEN(PreElaborazione!CB32)&gt;CB$6,LEFT(PreElaborazione!CB32,CB$6),IF(CB$5="NUM",REPT("0",CB$6-LEN(PreElaborazione!CB32)),"") &amp; UPPER(PreElaborazione!CB32) &amp; IF(CB$5="ALF",REPT(" ",CB$6-LEN(PreElaborazione!CB32)),""))</f>
        <v xml:space="preserve">                                    </v>
      </c>
      <c r="CC31" s="90" t="str">
        <f ca="1">IF(LEN(PreElaborazione!CC32)&gt;CC$6,LEFT(PreElaborazione!CC32,CC$6),IF(CC$5="NUM",REPT("0",CC$6-LEN(PreElaborazione!CC32)),"") &amp; UPPER(PreElaborazione!CC32) &amp; IF(CC$5="ALF",REPT(" ",CC$6-LEN(PreElaborazione!CC32)),""))</f>
        <v xml:space="preserve">                                    </v>
      </c>
      <c r="CD31" s="90" t="str">
        <f ca="1">IF(LEN(PreElaborazione!CD32)&gt;CD$6,LEFT(PreElaborazione!CD32,CD$6),IF(CD$5="NUM",REPT("0",CD$6-LEN(PreElaborazione!CD32)),"") &amp; UPPER(PreElaborazione!CD32) &amp; IF(CD$5="ALF",REPT(" ",CD$6-LEN(PreElaborazione!CD32)),""))</f>
        <v xml:space="preserve">                                    </v>
      </c>
      <c r="CE31" s="90" t="str">
        <f ca="1">IF(LEN(PreElaborazione!CE32)&gt;CE$6,LEFT(PreElaborazione!CE32,CE$6),IF(CE$5="NUM",REPT("0",CE$6-LEN(PreElaborazione!CE32)),"") &amp; UPPER(PreElaborazione!CE32) &amp; IF(CE$5="ALF",REPT(" ",CE$6-LEN(PreElaborazione!CE32)),""))</f>
        <v xml:space="preserve">                                    </v>
      </c>
      <c r="CF31" s="90" t="str">
        <f ca="1">IF(LEN(PreElaborazione!CF32)&gt;CF$6,LEFT(PreElaborazione!CF32,CF$6),IF(CF$5="NUM",REPT("0",CF$6-LEN(PreElaborazione!CF32)),"") &amp; UPPER(PreElaborazione!CF32) &amp; IF(CF$5="ALF",REPT(" ",CF$6-LEN(PreElaborazione!CF32)),""))</f>
        <v xml:space="preserve">                                    </v>
      </c>
      <c r="CG31" s="90" t="str">
        <f ca="1">IF(LEN(PreElaborazione!CG32)&gt;CG$6,LEFT(PreElaborazione!CG32,CG$6),IF(CG$5="NUM",REPT("0",CG$6-LEN(PreElaborazione!CG32)),"") &amp; UPPER(PreElaborazione!CG32) &amp; IF(CG$5="ALF",REPT(" ",CG$6-LEN(PreElaborazione!CG32)),""))</f>
        <v xml:space="preserve">                                    </v>
      </c>
      <c r="CH31" s="90" t="str">
        <f ca="1">IF(LEN(PreElaborazione!CH32)&gt;CH$6,LEFT(PreElaborazione!CH32,CH$6),IF(CH$5="NUM",REPT("0",CH$6-LEN(PreElaborazione!CH32)),"") &amp; UPPER(PreElaborazione!CH32) &amp; IF(CH$5="ALF",REPT(" ",CH$6-LEN(PreElaborazione!CH32)),""))</f>
        <v xml:space="preserve">                                    </v>
      </c>
      <c r="CI31" s="90" t="str">
        <f ca="1">IF(LEN(PreElaborazione!CI32)&gt;CI$6,LEFT(PreElaborazione!CI32,CI$6),IF(CI$5="NUM",REPT("0",CI$6-LEN(PreElaborazione!CI32)),"") &amp; UPPER(PreElaborazione!CI32) &amp; IF(CI$5="ALF",REPT(" ",CI$6-LEN(PreElaborazione!CI32)),""))</f>
        <v xml:space="preserve">                                    </v>
      </c>
      <c r="CJ31" s="90" t="str">
        <f ca="1">IF(LEN(PreElaborazione!CJ32)&gt;CJ$6,LEFT(PreElaborazione!CJ32,CJ$6),IF(CJ$5="NUM",REPT("0",CJ$6-LEN(PreElaborazione!CJ32)),"") &amp; UPPER(PreElaborazione!CJ32) &amp; IF(CJ$5="ALF",REPT(" ",CJ$6-LEN(PreElaborazione!CJ32)),""))</f>
        <v xml:space="preserve">                                    </v>
      </c>
      <c r="CK31" s="90" t="str">
        <f ca="1">IF(LEN(PreElaborazione!CK32)&gt;CK$6,LEFT(PreElaborazione!CK32,CK$6),IF(CK$5="NUM",REPT("0",CK$6-LEN(PreElaborazione!CK32)),"") &amp; UPPER(PreElaborazione!CK32) &amp; IF(CK$5="ALF",REPT(" ",CK$6-LEN(PreElaborazione!CK32)),""))</f>
        <v xml:space="preserve">                                    </v>
      </c>
      <c r="CL31" s="90" t="str">
        <f ca="1">IF(LEN(PreElaborazione!CL32)&gt;CL$6,LEFT(PreElaborazione!CL32,CL$6),IF(CL$5="NUM",REPT("0",CL$6-LEN(PreElaborazione!CL32)),"") &amp; UPPER(PreElaborazione!CL32) &amp; IF(CL$5="ALF",REPT(" ",CL$6-LEN(PreElaborazione!CL32)),""))</f>
        <v xml:space="preserve">                                    </v>
      </c>
      <c r="CM31" s="90" t="str">
        <f ca="1">IF(LEN(PreElaborazione!CM32)&gt;CM$6,LEFT(PreElaborazione!CM32,CM$6),IF(CM$5="NUM",REPT("0",CM$6-LEN(PreElaborazione!CM32)),"") &amp; UPPER(PreElaborazione!CM32) &amp; IF(CM$5="ALF",REPT(" ",CM$6-LEN(PreElaborazione!CM32)),""))</f>
        <v xml:space="preserve">                                    </v>
      </c>
      <c r="CN31" s="90" t="str">
        <f ca="1">IF(LEN(PreElaborazione!CN32)&gt;CN$6,LEFT(PreElaborazione!CN32,CN$6),IF(CN$5="NUM",REPT("0",CN$6-LEN(PreElaborazione!CN32)),"") &amp; UPPER(PreElaborazione!CN32) &amp; IF(CN$5="ALF",REPT(" ",CN$6-LEN(PreElaborazione!CN32)),""))</f>
        <v xml:space="preserve">                                                                                                                                          </v>
      </c>
      <c r="CO31" s="90" t="str">
        <f ca="1">IF(LEN(PreElaborazione!CO32)&gt;CO$6,LEFT(PreElaborazione!CO32,CO$6),IF(CO$5="NUM",REPT("0",CO$6-LEN(PreElaborazione!CO32)),"") &amp; UPPER(PreElaborazione!CO32) &amp; IF(CO$5="ALF",REPT(" ",CO$6-LEN(PreElaborazione!CO32)),""))</f>
        <v xml:space="preserve">                                    </v>
      </c>
      <c r="CP31" s="90" t="str">
        <f ca="1">IF(LEN(PreElaborazione!CP32)&gt;CP$6,LEFT(PreElaborazione!CP32,CP$6),IF(CP$5="NUM",REPT("0",CP$6-LEN(PreElaborazione!CP32)),"") &amp; UPPER(PreElaborazione!CP32) &amp; IF(CP$5="ALF",REPT(" ",CP$6-LEN(PreElaborazione!CP32)),""))</f>
        <v xml:space="preserve">                                    </v>
      </c>
      <c r="CQ31" s="90" t="str">
        <f ca="1">IF(LEN(PreElaborazione!CQ32)&gt;CQ$6,LEFT(PreElaborazione!CQ32,CQ$6),IF(CQ$5="NUM",REPT("0",CQ$6-LEN(PreElaborazione!CQ32)),"") &amp; UPPER(PreElaborazione!CQ32) &amp; IF(CQ$5="ALF",REPT(" ",CQ$6-LEN(PreElaborazione!CQ32)),""))</f>
        <v xml:space="preserve">                                    </v>
      </c>
      <c r="CR31" s="90" t="str">
        <f ca="1">IF(LEN(PreElaborazione!CR32)&gt;CR$6,LEFT(PreElaborazione!CR32,CR$6),IF(CR$5="NUM",REPT("0",CR$6-LEN(PreElaborazione!CR32)),"") &amp; UPPER(PreElaborazione!CR32) &amp; IF(CR$5="ALF",REPT(" ",CR$6-LEN(PreElaborazione!CR32)),""))</f>
        <v xml:space="preserve">                                    </v>
      </c>
      <c r="CS31" s="90" t="str">
        <f ca="1">IF(LEN(PreElaborazione!CS32)&gt;CS$6,LEFT(PreElaborazione!CS32,CS$6),IF(CS$5="NUM",REPT("0",CS$6-LEN(PreElaborazione!CS32)),"") &amp; UPPER(PreElaborazione!CS32) &amp; IF(CS$5="ALF",REPT(" ",CS$6-LEN(PreElaborazione!CS32)),""))</f>
        <v xml:space="preserve">                                    </v>
      </c>
      <c r="CT31" s="90" t="str">
        <f ca="1">IF(LEN(PreElaborazione!CT32)&gt;CT$6,LEFT(PreElaborazione!CT32,CT$6),IF(CT$5="NUM",REPT("0",CT$6-LEN(PreElaborazione!CT32)),"") &amp; UPPER(PreElaborazione!CT32) &amp; IF(CT$5="ALF",REPT(" ",CT$6-LEN(PreElaborazione!CT32)),""))</f>
        <v xml:space="preserve">                                    </v>
      </c>
      <c r="CU31" s="90" t="str">
        <f ca="1">IF(LEN(PreElaborazione!CU32)&gt;CU$6,LEFT(PreElaborazione!CU32,CU$6),IF(CU$5="NUM",REPT("0",CU$6-LEN(PreElaborazione!CU32)),"") &amp; UPPER(PreElaborazione!CU32) &amp; IF(CU$5="ALF",REPT(" ",CU$6-LEN(PreElaborazione!CU32)),""))</f>
        <v xml:space="preserve">                                    </v>
      </c>
      <c r="CV31" s="90" t="str">
        <f ca="1">IF(LEN(PreElaborazione!CV32)&gt;CV$6,LEFT(PreElaborazione!CV32,CV$6),IF(CV$5="NUM",REPT("0",CV$6-LEN(PreElaborazione!CV32)),"") &amp; UPPER(PreElaborazione!CV32) &amp; IF(CV$5="ALF",REPT(" ",CV$6-LEN(PreElaborazione!CV32)),""))</f>
        <v xml:space="preserve">                                    </v>
      </c>
      <c r="CW31" s="90" t="str">
        <f ca="1">IF(LEN(PreElaborazione!CW32)&gt;CW$6,LEFT(PreElaborazione!CW32,CW$6),IF(CW$5="NUM",REPT("0",CW$6-LEN(PreElaborazione!CW32)),"") &amp; UPPER(PreElaborazione!CW32) &amp; IF(CW$5="ALF",REPT(" ",CW$6-LEN(PreElaborazione!CW32)),""))</f>
        <v xml:space="preserve">                                    </v>
      </c>
      <c r="CX31" s="90" t="str">
        <f ca="1">IF(LEN(PreElaborazione!CX32)&gt;CX$6,LEFT(PreElaborazione!CX32,CX$6),IF(CX$5="NUM",REPT("0",CX$6-LEN(PreElaborazione!CX32)),"") &amp; UPPER(PreElaborazione!CX32) &amp; IF(CX$5="ALF",REPT(" ",CX$6-LEN(PreElaborazione!CX32)),""))</f>
        <v xml:space="preserve">                                    </v>
      </c>
      <c r="CY31" s="90" t="str">
        <f ca="1">IF(LEN(PreElaborazione!CY32)&gt;CY$6,LEFT(PreElaborazione!CY32,CY$6),IF(CY$5="NUM",REPT("0",CY$6-LEN(PreElaborazione!CY32)),"") &amp; UPPER(PreElaborazione!CY32) &amp; IF(CY$5="ALF",REPT(" ",CY$6-LEN(PreElaborazione!CY32)),""))</f>
        <v xml:space="preserve">                                    </v>
      </c>
      <c r="CZ31" s="90" t="str">
        <f ca="1">IF(LEN(PreElaborazione!CZ32)&gt;CZ$6,LEFT(PreElaborazione!CZ32,CZ$6),IF(CZ$5="NUM",REPT("0",CZ$6-LEN(PreElaborazione!CZ32)),"") &amp; UPPER(PreElaborazione!CZ32) &amp; IF(CZ$5="ALF",REPT(" ",CZ$6-LEN(PreElaborazione!CZ32)),""))</f>
        <v xml:space="preserve">                                    </v>
      </c>
      <c r="DA31" s="90" t="str">
        <f ca="1">IF(LEN(PreElaborazione!DA32)&gt;DA$6,LEFT(PreElaborazione!DA32,DA$6),IF(DA$5="NUM",REPT("0",DA$6-LEN(PreElaborazione!DA32)),"") &amp; UPPER(PreElaborazione!DA32) &amp; IF(DA$5="ALF",REPT(" ",DA$6-LEN(PreElaborazione!DA32)),""))</f>
        <v xml:space="preserve">                                    </v>
      </c>
      <c r="DB31" s="90" t="str">
        <f ca="1">IF(LEN(PreElaborazione!DB32)&gt;DB$6,LEFT(PreElaborazione!DB32,DB$6),IF(DB$5="NUM",REPT("0",DB$6-LEN(PreElaborazione!DB32)),"") &amp; UPPER(PreElaborazione!DB32) &amp; IF(DB$5="ALF",REPT(" ",DB$6-LEN(PreElaborazione!DB32)),""))</f>
        <v xml:space="preserve">                                                                                                                                          </v>
      </c>
    </row>
    <row r="32" spans="1:106" s="1" customFormat="1" ht="15" customHeight="1">
      <c r="A32" s="92" t="str">
        <f ca="1">IF(LEN(PreElaborazione!A33)&gt;A$6,LEFT(PreElaborazione!A33,A$6),IF(A$5="NUM",REPT("0",A$6-LEN(PreElaborazione!A33)),"") &amp; UPPER(PreElaborazione!A33) &amp; IF(A$5="ALF",REPT(" ",A$6-LEN(PreElaborazione!A33)),""))</f>
        <v/>
      </c>
      <c r="B32" s="90" t="str">
        <f ca="1">IF(LEN(PreElaborazione!B33)&gt;B$6,LEFT(PreElaborazione!B33,B$6),IF(B$5="NUM",REPT("0",B$6-LEN(PreElaborazione!B33)),"") &amp; UPPER(PreElaborazione!B33) &amp; IF(B$5="ALF",REPT(" ",B$6-LEN(PreElaborazione!B33)),""))</f>
        <v xml:space="preserve"> </v>
      </c>
      <c r="C32" s="90" t="str">
        <f ca="1">IF(LEN(PreElaborazione!C33)&gt;C$6,LEFT(PreElaborazione!C33,C$6),IF(C$5="NUM",REPT("0",C$6-LEN(PreElaborazione!C33)),"") &amp; UPPER(PreElaborazione!C33) &amp; IF(C$5="ALF",REPT(" ",C$6-LEN(PreElaborazione!C33)),""))</f>
        <v xml:space="preserve">    </v>
      </c>
      <c r="D32" s="90" t="str">
        <f ca="1">IF(LEN(PreElaborazione!D33)&gt;D$6,LEFT(PreElaborazione!D33,D$6),IF(D$5="NUM",REPT("0",D$6-LEN(PreElaborazione!D33)),"") &amp; UPPER(PreElaborazione!D33) &amp; IF(D$5="ALF",REPT(" ",D$6-LEN(PreElaborazione!D33)),""))</f>
        <v>0000</v>
      </c>
      <c r="E32" s="90" t="str">
        <f ca="1">IF(LEN(PreElaborazione!E33)&gt;E$6,LEFT(PreElaborazione!E33,E$6),IF(E$5="NUM",REPT("0",E$6-LEN(PreElaborazione!E33)),"") &amp; UPPER(PreElaborazione!E33) &amp; IF(E$5="ALF",REPT(" ",E$6-LEN(PreElaborazione!E33)),""))</f>
        <v xml:space="preserve">  </v>
      </c>
      <c r="F32" s="90" t="str">
        <f ca="1">IF(LEN(PreElaborazione!F33)&gt;F$6,LEFT(PreElaborazione!F33,F$6),IF(F$5="NUM",REPT("0",F$6-LEN(PreElaborazione!F33)),"") &amp; UPPER(PreElaborazione!F33) &amp; IF(F$5="ALF",REPT(" ",F$6-LEN(PreElaborazione!F33)),""))</f>
        <v>0000</v>
      </c>
      <c r="G32" s="90" t="str">
        <f ca="1">IF(LEN(PreElaborazione!G33)&gt;G$6,LEFT(PreElaborazione!G33,G$6),IF(G$5="NUM",REPT("0",G$6-LEN(PreElaborazione!G33)),"") &amp; UPPER(PreElaborazione!G33) &amp; IF(G$5="ALF",REPT(" ",G$6-LEN(PreElaborazione!G33)),""))</f>
        <v xml:space="preserve">   </v>
      </c>
      <c r="H32" s="90" t="str">
        <f ca="1">IF(LEN(PreElaborazione!H33)&gt;H$6,LEFT(PreElaborazione!H33,H$6),IF(H$5="NUM",REPT("0",H$6-LEN(PreElaborazione!H33)),"") &amp; UPPER(PreElaborazione!H33) &amp; IF(H$5="ALF",REPT(" ",H$6-LEN(PreElaborazione!H33)),""))</f>
        <v xml:space="preserve">      </v>
      </c>
      <c r="I32" s="90" t="str">
        <f ca="1">IF(LEN(PreElaborazione!I33)&gt;I$6,LEFT(PreElaborazione!I33,I$6),IF(I$5="NUM",REPT("0",I$6-LEN(PreElaborazione!I33)),"") &amp; UPPER(PreElaborazione!I33) &amp; IF(I$5="ALF",REPT(" ",I$6-LEN(PreElaborazione!I33)),""))</f>
        <v xml:space="preserve"> </v>
      </c>
      <c r="J32" s="90" t="str">
        <f ca="1">IF(LEN(PreElaborazione!J33)&gt;J$6,LEFT(PreElaborazione!J33,J$6),IF(J$5="NUM",REPT("0",J$6-LEN(PreElaborazione!J33)),"") &amp; UPPER(PreElaborazione!J33) &amp; IF(J$5="ALF",REPT(" ",J$6-LEN(PreElaborazione!J33)),""))</f>
        <v xml:space="preserve">                </v>
      </c>
      <c r="K32" s="90" t="str">
        <f ca="1">IF(LEN(PreElaborazione!K33)&gt;K$6,LEFT(PreElaborazione!K33,K$6),IF(K$5="NUM",REPT("0",K$6-LEN(PreElaborazione!K33)),"") &amp; UPPER(PreElaborazione!K33) &amp; IF(K$5="ALF",REPT(" ",K$6-LEN(PreElaborazione!K33)),""))</f>
        <v xml:space="preserve"> </v>
      </c>
      <c r="L32" s="90" t="str">
        <f ca="1">IF(LEN(PreElaborazione!L33)&gt;L$6,LEFT(PreElaborazione!L33,L$6),IF(L$5="NUM",REPT("0",L$6-LEN(PreElaborazione!L33)),"") &amp; UPPER(PreElaborazione!L33) &amp; IF(L$5="ALF",REPT(" ",L$6-LEN(PreElaborazione!L33)),""))</f>
        <v>0000</v>
      </c>
      <c r="M32" s="90" t="str">
        <f ca="1">IF(LEN(PreElaborazione!M33)&gt;M$6,LEFT(PreElaborazione!M33,M$6),IF(M$5="NUM",REPT("0",M$6-LEN(PreElaborazione!M33)),"") &amp; UPPER(PreElaborazione!M33) &amp; IF(M$5="ALF",REPT(" ",M$6-LEN(PreElaborazione!M33)),""))</f>
        <v xml:space="preserve">                                    </v>
      </c>
      <c r="N32" s="90" t="str">
        <f ca="1">IF(LEN(PreElaborazione!N33)&gt;N$6,LEFT(PreElaborazione!N33,N$6),IF(N$5="NUM",REPT("0",N$6-LEN(PreElaborazione!N33)),"") &amp; UPPER(PreElaborazione!N33) &amp; IF(N$5="ALF",REPT(" ",N$6-LEN(PreElaborazione!N33)),""))</f>
        <v>00000000</v>
      </c>
      <c r="O32" s="90" t="str">
        <f ca="1">IF(LEN(PreElaborazione!O33)&gt;O$6,LEFT(PreElaborazione!O33,O$6),IF(O$5="NUM",REPT("0",O$6-LEN(PreElaborazione!O33)),"") &amp; UPPER(PreElaborazione!O33) &amp; IF(O$5="ALF",REPT(" ",O$6-LEN(PreElaborazione!O33)),""))</f>
        <v xml:space="preserve">                                          </v>
      </c>
      <c r="P32" s="90" t="str">
        <f ca="1">IF(LEN(PreElaborazione!P33)&gt;P$6,LEFT(PreElaborazione!P33,P$6),IF(P$5="NUM",REPT("0",P$6-LEN(PreElaborazione!P33)),"") &amp; UPPER(PreElaborazione!P33) &amp; IF(P$5="ALF",REPT(" ",P$6-LEN(PreElaborazione!P33)),""))</f>
        <v xml:space="preserve">          </v>
      </c>
      <c r="Q32" s="90" t="str">
        <f ca="1">IF(LEN(PreElaborazione!Q33)&gt;Q$6,LEFT(PreElaborazione!Q33,Q$6),IF(Q$5="NUM",REPT("0",Q$6-LEN(PreElaborazione!Q33)),"") &amp; UPPER(PreElaborazione!Q33) &amp; IF(Q$5="ALF",REPT(" ",Q$6-LEN(PreElaborazione!Q33)),""))</f>
        <v xml:space="preserve">                         </v>
      </c>
      <c r="R32" s="90" t="str">
        <f ca="1">IF(LEN(PreElaborazione!R33)&gt;R$6,LEFT(PreElaborazione!R33,R$6),IF(R$5="NUM",REPT("0",R$6-LEN(PreElaborazione!R33)),"") &amp; UPPER(PreElaborazione!R33) &amp; IF(R$5="ALF",REPT(" ",R$6-LEN(PreElaborazione!R33)),""))</f>
        <v xml:space="preserve">                                   </v>
      </c>
      <c r="S32" s="90" t="str">
        <f ca="1">IF(LEN(PreElaborazione!S33)&gt;S$6,LEFT(PreElaborazione!S33,S$6),IF(S$5="NUM",REPT("0",S$6-LEN(PreElaborazione!S33)),"") &amp; UPPER(PreElaborazione!S33) &amp; IF(S$5="ALF",REPT(" ",S$6-LEN(PreElaborazione!S33)),""))</f>
        <v xml:space="preserve">                                          </v>
      </c>
      <c r="T32" s="90" t="str">
        <f ca="1">IF(LEN(PreElaborazione!T33)&gt;T$6,LEFT(PreElaborazione!T33,T$6),IF(T$5="NUM",REPT("0",T$6-LEN(PreElaborazione!T33)),"") &amp; UPPER(PreElaborazione!T33) &amp; IF(T$5="ALF",REPT(" ",T$6-LEN(PreElaborazione!T33)),""))</f>
        <v xml:space="preserve">                                        </v>
      </c>
      <c r="U32" s="90" t="str">
        <f ca="1">IF(LEN(PreElaborazione!U33)&gt;U$6,LEFT(PreElaborazione!U33,U$6),IF(U$5="NUM",REPT("0",U$6-LEN(PreElaborazione!U33)),"") &amp; UPPER(PreElaborazione!U33) &amp; IF(U$5="ALF",REPT(" ",U$6-LEN(PreElaborazione!U33)),""))</f>
        <v xml:space="preserve">  </v>
      </c>
      <c r="V32" s="90" t="str">
        <f ca="1">IF(LEN(PreElaborazione!V33)&gt;V$6,LEFT(PreElaborazione!V33,V$6),IF(V$5="NUM",REPT("0",V$6-LEN(PreElaborazione!V33)),"") &amp; UPPER(PreElaborazione!V33) &amp; IF(V$5="ALF",REPT(" ",V$6-LEN(PreElaborazione!V33)),""))</f>
        <v xml:space="preserve">            </v>
      </c>
      <c r="W32" s="90" t="str">
        <f ca="1">IF(LEN(PreElaborazione!W33)&gt;W$6,LEFT(PreElaborazione!W33,W$6),IF(W$5="NUM",REPT("0",W$6-LEN(PreElaborazione!W33)),"") &amp; UPPER(PreElaborazione!W33) &amp; IF(W$5="ALF",REPT(" ",W$6-LEN(PreElaborazione!W33)),""))</f>
        <v xml:space="preserve">    </v>
      </c>
      <c r="X32" s="90" t="str">
        <f ca="1">IF(LEN(PreElaborazione!X33)&gt;X$6,LEFT(PreElaborazione!X33,X$6),IF(X$5="NUM",REPT("0",X$6-LEN(PreElaborazione!X33)),"") &amp; UPPER(PreElaborazione!X33) &amp; IF(X$5="ALF",REPT(" ",X$6-LEN(PreElaborazione!X33)),""))</f>
        <v>00000</v>
      </c>
      <c r="Y32" s="90" t="str">
        <f ca="1">IF(LEN(PreElaborazione!Y33)&gt;Y$6,LEFT(PreElaborazione!Y33,Y$6),IF(Y$5="NUM",REPT("0",Y$6-LEN(PreElaborazione!Y33)),"") &amp; UPPER(PreElaborazione!Y33) &amp; IF(Y$5="ALF",REPT(" ",Y$6-LEN(PreElaborazione!Y33)),""))</f>
        <v xml:space="preserve">   </v>
      </c>
      <c r="Z32" s="90" t="str">
        <f ca="1">IF(LEN(PreElaborazione!Z33)&gt;Z$6,LEFT(PreElaborazione!Z33,Z$6),IF(Z$5="NUM",REPT("0",Z$6-LEN(PreElaborazione!Z33)),"") &amp; UPPER(PreElaborazione!Z33) &amp; IF(Z$5="ALF",REPT(" ",Z$6-LEN(PreElaborazione!Z33)),""))</f>
        <v xml:space="preserve">   </v>
      </c>
      <c r="AA32" s="90" t="str">
        <f ca="1">IF(LEN(PreElaborazione!AA33)&gt;AA$6,LEFT(PreElaborazione!AA33,AA$6),IF(AA$5="NUM",REPT("0",AA$6-LEN(PreElaborazione!AA33)),"") &amp; UPPER(PreElaborazione!AA33) &amp; IF(AA$5="ALF",REPT(" ",AA$6-LEN(PreElaborazione!AA33)),""))</f>
        <v>0</v>
      </c>
      <c r="AB32" s="90" t="str">
        <f ca="1">IF(LEN(PreElaborazione!AB33)&gt;AB$6,LEFT(PreElaborazione!AB33,AB$6),IF(AB$5="NUM",REPT("0",AB$6-LEN(PreElaborazione!AB33)),"") &amp; UPPER(PreElaborazione!AB33) &amp; IF(AB$5="ALF",REPT(" ",AB$6-LEN(PreElaborazione!AB33)),""))</f>
        <v>00</v>
      </c>
      <c r="AC32" s="90" t="str">
        <f ca="1">IF(LEN(PreElaborazione!AC33)&gt;AC$6,LEFT(PreElaborazione!AC33,AC$6),IF(AC$5="NUM",REPT("0",AC$6-LEN(PreElaborazione!AC33)),"") &amp; UPPER(PreElaborazione!AC33) &amp; IF(AC$5="ALF",REPT(" ",AC$6-LEN(PreElaborazione!AC33)),""))</f>
        <v>0000000</v>
      </c>
      <c r="AD32" s="90" t="str">
        <f ca="1">IF(LEN(PreElaborazione!AD33)&gt;AD$6,LEFT(PreElaborazione!AD33,AD$6),IF(AD$5="NUM",REPT("0",AD$6-LEN(PreElaborazione!AD33)),"") &amp; UPPER(PreElaborazione!AD33) &amp; IF(AD$5="ALF",REPT(" ",AD$6-LEN(PreElaborazione!AD33)),""))</f>
        <v>00000</v>
      </c>
      <c r="AE32" s="90" t="str">
        <f ca="1">IF(LEN(PreElaborazione!AE33)&gt;AE$6,LEFT(PreElaborazione!AE33,AE$6),IF(AE$5="NUM",REPT("0",AE$6-LEN(PreElaborazione!AE33)),"") &amp; UPPER(PreElaborazione!AE33) &amp; IF(AE$5="ALF",REPT(" ",AE$6-LEN(PreElaborazione!AE33)),""))</f>
        <v xml:space="preserve"> </v>
      </c>
      <c r="AF32" s="90" t="str">
        <f ca="1">IF(LEN(PreElaborazione!AF33)&gt;AF$6,LEFT(PreElaborazione!AF33,AF$6),IF(AF$5="NUM",REPT("0",AF$6-LEN(PreElaborazione!AF33)),"") &amp; UPPER(PreElaborazione!AF33) &amp; IF(AF$5="ALF",REPT(" ",AF$6-LEN(PreElaborazione!AF33)),""))</f>
        <v>00000</v>
      </c>
      <c r="AG32" s="90" t="str">
        <f ca="1">IF(LEN(PreElaborazione!AG33)&gt;AG$6,LEFT(PreElaborazione!AG33,AG$6),IF(AG$5="NUM",REPT("0",AG$6-LEN(PreElaborazione!AG33)),"") &amp; UPPER(PreElaborazione!AG33) &amp; IF(AG$5="ALF",REPT(" ",AG$6-LEN(PreElaborazione!AG33)),""))</f>
        <v>000</v>
      </c>
      <c r="AH32" s="90" t="str">
        <f ca="1">IF(LEN(PreElaborazione!AH33)&gt;AH$6,LEFT(PreElaborazione!AH33,AH$6),IF(AH$5="NUM",REPT("0",AH$6-LEN(PreElaborazione!AH33)),"") &amp; UPPER(PreElaborazione!AH33) &amp; IF(AH$5="ALF",REPT(" ",AH$6-LEN(PreElaborazione!AH33)),""))</f>
        <v>0</v>
      </c>
      <c r="AI32" s="90" t="str">
        <f ca="1">IF(LEN(PreElaborazione!AI33)&gt;AI$6,LEFT(PreElaborazione!AI33,AI$6),IF(AI$5="NUM",REPT("0",AI$6-LEN(PreElaborazione!AI33)),"") &amp; UPPER(PreElaborazione!AI33) &amp; IF(AI$5="ALF",REPT(" ",AI$6-LEN(PreElaborazione!AI33)),""))</f>
        <v>000</v>
      </c>
      <c r="AJ32" s="90" t="str">
        <f ca="1">IF(LEN(PreElaborazione!AJ33)&gt;AJ$6,LEFT(PreElaborazione!AJ33,AJ$6),IF(AJ$5="NUM",REPT("0",AJ$6-LEN(PreElaborazione!AJ33)),"") &amp; UPPER(PreElaborazione!AJ33) &amp; IF(AJ$5="ALF",REPT(" ",AJ$6-LEN(PreElaborazione!AJ33)),""))</f>
        <v>00000</v>
      </c>
      <c r="AK32" s="90" t="str">
        <f ca="1">IF(LEN(PreElaborazione!AK33)&gt;AK$6,LEFT(PreElaborazione!AK33,AK$6),IF(AK$5="NUM",REPT("0",AK$6-LEN(PreElaborazione!AK33)),"") &amp; UPPER(PreElaborazione!AK33) &amp; IF(AK$5="ALF",REPT(" ",AK$6-LEN(PreElaborazione!AK33)),""))</f>
        <v>0000</v>
      </c>
      <c r="AL32" s="90" t="str">
        <f ca="1">IF(LEN(PreElaborazione!AL33)&gt;AL$6,LEFT(PreElaborazione!AL33,AL$6),IF(AL$5="NUM",REPT("0",AL$6-LEN(PreElaborazione!AL33)),"") &amp; UPPER(PreElaborazione!AL33) &amp; IF(AL$5="ALF",REPT(" ",AL$6-LEN(PreElaborazione!AL33)),""))</f>
        <v>0000</v>
      </c>
      <c r="AM32" s="90" t="str">
        <f ca="1">IF(LEN(PreElaborazione!AM33)&gt;AM$6,LEFT(PreElaborazione!AM33,AM$6),IF(AM$5="NUM",REPT("0",AM$6-LEN(PreElaborazione!AM33)),"") &amp; UPPER(PreElaborazione!AM33) &amp; IF(AM$5="ALF",REPT(" ",AM$6-LEN(PreElaborazione!AM33)),""))</f>
        <v>0000</v>
      </c>
      <c r="AN32" s="90" t="str">
        <f ca="1">IF(LEN(PreElaborazione!AN33)&gt;AN$6,LEFT(PreElaborazione!AN33,AN$6),IF(AN$5="NUM",REPT("0",AN$6-LEN(PreElaborazione!AN33)),"") &amp; UPPER(PreElaborazione!AN33) &amp; IF(AN$5="ALF",REPT(" ",AN$6-LEN(PreElaborazione!AN33)),""))</f>
        <v>0000</v>
      </c>
      <c r="AO32" s="90" t="str">
        <f ca="1">IF(LEN(PreElaborazione!AO33)&gt;AO$6,LEFT(PreElaborazione!AO33,AO$6),IF(AO$5="NUM",REPT("0",AO$6-LEN(PreElaborazione!AO33)),"") &amp; UPPER(PreElaborazione!AO33) &amp; IF(AO$5="ALF",REPT(" ",AO$6-LEN(PreElaborazione!AO33)),""))</f>
        <v>0000</v>
      </c>
      <c r="AP32" s="90" t="str">
        <f ca="1">IF(LEN(PreElaborazione!AP33)&gt;AP$6,LEFT(PreElaborazione!AP33,AP$6),IF(AP$5="NUM",REPT("0",AP$6-LEN(PreElaborazione!AP33)),"") &amp; UPPER(PreElaborazione!AP33) &amp; IF(AP$5="ALF",REPT(" ",AP$6-LEN(PreElaborazione!AP33)),""))</f>
        <v>0000</v>
      </c>
      <c r="AQ32" s="90" t="str">
        <f ca="1">IF(LEN(PreElaborazione!AQ33)&gt;AQ$6,LEFT(PreElaborazione!AQ33,AQ$6),IF(AQ$5="NUM",REPT("0",AQ$6-LEN(PreElaborazione!AQ33)),"") &amp; UPPER(PreElaborazione!AQ33) &amp; IF(AQ$5="ALF",REPT(" ",AQ$6-LEN(PreElaborazione!AQ33)),""))</f>
        <v>000</v>
      </c>
      <c r="AR32" s="90" t="str">
        <f ca="1">IF(LEN(PreElaborazione!AR33)&gt;AR$6,LEFT(PreElaborazione!AR33,AR$6),IF(AR$5="NUM",REPT("0",AR$6-LEN(PreElaborazione!AR33)),"") &amp; UPPER(PreElaborazione!AR33) &amp; IF(AR$5="ALF",REPT(" ",AR$6-LEN(PreElaborazione!AR33)),""))</f>
        <v>000</v>
      </c>
      <c r="AS32" s="90" t="str">
        <f ca="1">IF(LEN(PreElaborazione!AS33)&gt;AS$6,LEFT(PreElaborazione!AS33,AS$6),IF(AS$5="NUM",REPT("0",AS$6-LEN(PreElaborazione!AS33)),"") &amp; UPPER(PreElaborazione!AS33) &amp; IF(AS$5="ALF",REPT(" ",AS$6-LEN(PreElaborazione!AS33)),""))</f>
        <v>0</v>
      </c>
      <c r="AT32" s="90" t="str">
        <f ca="1">IF(LEN(PreElaborazione!AT33)&gt;AT$6,LEFT(PreElaborazione!AT33,AT$6),IF(AT$5="NUM",REPT("0",AT$6-LEN(PreElaborazione!AT33)),"") &amp; UPPER(PreElaborazione!AT33) &amp; IF(AT$5="ALF",REPT(" ",AT$6-LEN(PreElaborazione!AT33)),""))</f>
        <v>000000</v>
      </c>
      <c r="AU32" s="90" t="str">
        <f ca="1">IF(LEN(PreElaborazione!AU33)&gt;AU$6,LEFT(PreElaborazione!AU33,AU$6),IF(AU$5="NUM",REPT("0",AU$6-LEN(PreElaborazione!AU33)),"") &amp; UPPER(PreElaborazione!AU33) &amp; IF(AU$5="ALF",REPT(" ",AU$6-LEN(PreElaborazione!AU33)),""))</f>
        <v>000000</v>
      </c>
      <c r="AV32" s="90" t="str">
        <f ca="1">IF(LEN(PreElaborazione!AV33)&gt;AV$6,LEFT(PreElaborazione!AV33,AV$6),IF(AV$5="NUM",REPT("0",AV$6-LEN(PreElaborazione!AV33)),"") &amp; UPPER(PreElaborazione!AV33) &amp; IF(AV$5="ALF",REPT(" ",AV$6-LEN(PreElaborazione!AV33)),""))</f>
        <v>000000</v>
      </c>
      <c r="AW32" s="90" t="str">
        <f ca="1">IF(LEN(PreElaborazione!AW33)&gt;AW$6,LEFT(PreElaborazione!AW33,AW$6),IF(AW$5="NUM",REPT("0",AW$6-LEN(PreElaborazione!AW33)),"") &amp; UPPER(PreElaborazione!AW33) &amp; IF(AW$5="ALF",REPT(" ",AW$6-LEN(PreElaborazione!AW33)),""))</f>
        <v>00</v>
      </c>
      <c r="AX32" s="90" t="str">
        <f ca="1">IF(LEN(PreElaborazione!AX33)&gt;AX$6,LEFT(PreElaborazione!AX33,AX$6),IF(AX$5="NUM",REPT("0",AX$6-LEN(PreElaborazione!AX33)),"") &amp; UPPER(PreElaborazione!AX33) &amp; IF(AX$5="ALF",REPT(" ",AX$6-LEN(PreElaborazione!AX33)),""))</f>
        <v>00</v>
      </c>
      <c r="AY32" s="90" t="str">
        <f ca="1">IF(LEN(PreElaborazione!AY33)&gt;AY$6,LEFT(PreElaborazione!AY33,AY$6),IF(AY$5="NUM",REPT("0",AY$6-LEN(PreElaborazione!AY33)),"") &amp; UPPER(PreElaborazione!AY33) &amp; IF(AY$5="ALF",REPT(" ",AY$6-LEN(PreElaborazione!AY33)),""))</f>
        <v xml:space="preserve">   </v>
      </c>
      <c r="AZ32" s="90" t="str">
        <f ca="1">IF(LEN(PreElaborazione!AZ33)&gt;AZ$6,LEFT(PreElaborazione!AZ33,AZ$6),IF(AZ$5="NUM",REPT("0",AZ$6-LEN(PreElaborazione!AZ33)),"") &amp; UPPER(PreElaborazione!AZ33) &amp; IF(AZ$5="ALF",REPT(" ",AZ$6-LEN(PreElaborazione!AZ33)),""))</f>
        <v xml:space="preserve">       </v>
      </c>
      <c r="BA32" s="90" t="str">
        <f ca="1">IF(LEN(PreElaborazione!BA33)&gt;BA$6,LEFT(PreElaborazione!BA33,BA$6),IF(BA$5="NUM",REPT("0",BA$6-LEN(PreElaborazione!BA33)),"") &amp; UPPER(PreElaborazione!BA33) &amp; IF(BA$5="ALF",REPT(" ",BA$6-LEN(PreElaborazione!BA33)),""))</f>
        <v xml:space="preserve">                  </v>
      </c>
      <c r="BB32" s="90" t="str">
        <f ca="1">IF(LEN(PreElaborazione!BB33)&gt;BB$6,LEFT(PreElaborazione!BB33,BB$6),IF(BB$5="NUM",REPT("0",BB$6-LEN(PreElaborazione!BB33)),"") &amp; UPPER(PreElaborazione!BB33) &amp; IF(BB$5="ALF",REPT(" ",BB$6-LEN(PreElaborazione!BB33)),""))</f>
        <v xml:space="preserve">                                    </v>
      </c>
      <c r="BC32" s="90" t="str">
        <f ca="1">IF(LEN(PreElaborazione!BC33)&gt;BC$6,LEFT(PreElaborazione!BC33,BC$6),IF(BC$5="NUM",REPT("0",BC$6-LEN(PreElaborazione!BC33)),"") &amp; UPPER(PreElaborazione!BC33) &amp; IF(BC$5="ALF",REPT(" ",BC$6-LEN(PreElaborazione!BC33)),""))</f>
        <v xml:space="preserve"> </v>
      </c>
      <c r="BD32" s="90" t="str">
        <f ca="1">IF(LEN(PreElaborazione!BD33)&gt;BD$6,LEFT(PreElaborazione!BD33,BD$6),IF(BD$5="NUM",REPT("0",BD$6-LEN(PreElaborazione!BD33)),"") &amp; UPPER(PreElaborazione!BD33) &amp; IF(BD$5="ALF",REPT(" ",BD$6-LEN(PreElaborazione!BD33)),""))</f>
        <v>000</v>
      </c>
      <c r="BE32" s="90" t="str">
        <f ca="1">IF(LEN(PreElaborazione!BE33)&gt;BE$6,LEFT(PreElaborazione!BE33,BE$6),IF(BE$5="NUM",REPT("0",BE$6-LEN(PreElaborazione!BE33)),"") &amp; UPPER(PreElaborazione!BE33) &amp; IF(BE$5="ALF",REPT(" ",BE$6-LEN(PreElaborazione!BE33)),""))</f>
        <v>00000</v>
      </c>
      <c r="BF32" s="90" t="str">
        <f ca="1">IF(LEN(PreElaborazione!BF33)&gt;BF$6,LEFT(PreElaborazione!BF33,BF$6),IF(BF$5="NUM",REPT("0",BF$6-LEN(PreElaborazione!BF33)),"") &amp; UPPER(PreElaborazione!BF33) &amp; IF(BF$5="ALF",REPT(" ",BF$6-LEN(PreElaborazione!BF33)),""))</f>
        <v>00000</v>
      </c>
      <c r="BG32" s="90" t="str">
        <f ca="1">IF(LEN(PreElaborazione!BG33)&gt;BG$6,LEFT(PreElaborazione!BG33,BG$6),IF(BG$5="NUM",REPT("0",BG$6-LEN(PreElaborazione!BG33)),"") &amp; UPPER(PreElaborazione!BG33) &amp; IF(BG$5="ALF",REPT(" ",BG$6-LEN(PreElaborazione!BG33)),""))</f>
        <v xml:space="preserve"> </v>
      </c>
      <c r="BH32" s="90" t="str">
        <f ca="1">IF(LEN(PreElaborazione!BH33)&gt;BH$6,LEFT(PreElaborazione!BH33,BH$6),IF(BH$5="NUM",REPT("0",BH$6-LEN(PreElaborazione!BH33)),"") &amp; UPPER(PreElaborazione!BH33) &amp; IF(BH$5="ALF",REPT(" ",BH$6-LEN(PreElaborazione!BH33)),""))</f>
        <v>000000</v>
      </c>
      <c r="BI32" s="90" t="str">
        <f ca="1">IF(LEN(PreElaborazione!BI33)&gt;BI$6,LEFT(PreElaborazione!BI33,BI$6),IF(BI$5="NUM",REPT("0",BI$6-LEN(PreElaborazione!BI33)),"") &amp; UPPER(PreElaborazione!BI33) &amp; IF(BI$5="ALF",REPT(" ",BI$6-LEN(PreElaborazione!BI33)),""))</f>
        <v xml:space="preserve"> </v>
      </c>
      <c r="BJ32" s="90" t="str">
        <f ca="1">IF(LEN(PreElaborazione!BJ33)&gt;BJ$6,LEFT(PreElaborazione!BJ33,BJ$6),IF(BJ$5="NUM",REPT("0",BJ$6-LEN(PreElaborazione!BJ33)),"") &amp; UPPER(PreElaborazione!BJ33) &amp; IF(BJ$5="ALF",REPT(" ",BJ$6-LEN(PreElaborazione!BJ33)),""))</f>
        <v xml:space="preserve"> </v>
      </c>
      <c r="BK32" s="90" t="str">
        <f ca="1">IF(LEN(PreElaborazione!BK33)&gt;BK$6,LEFT(PreElaborazione!BK33,BK$6),IF(BK$5="NUM",REPT("0",BK$6-LEN(PreElaborazione!BK33)),"") &amp; UPPER(PreElaborazione!BK33) &amp; IF(BK$5="ALF",REPT(" ",BK$6-LEN(PreElaborazione!BK33)),""))</f>
        <v xml:space="preserve"> </v>
      </c>
      <c r="BL32" s="90" t="str">
        <f ca="1">IF(LEN(PreElaborazione!BL33)&gt;BL$6,LEFT(PreElaborazione!BL33,BL$6),IF(BL$5="NUM",REPT("0",BL$6-LEN(PreElaborazione!BL33)),"") &amp; UPPER(PreElaborazione!BL33) &amp; IF(BL$5="ALF",REPT(" ",BL$6-LEN(PreElaborazione!BL33)),""))</f>
        <v xml:space="preserve">   </v>
      </c>
      <c r="BM32" s="90" t="str">
        <f ca="1">IF(LEN(PreElaborazione!BM33)&gt;BM$6,LEFT(PreElaborazione!BM33,BM$6),IF(BM$5="NUM",REPT("0",BM$6-LEN(PreElaborazione!BM33)),"") &amp; UPPER(PreElaborazione!BM33) &amp; IF(BM$5="ALF",REPT(" ",BM$6-LEN(PreElaborazione!BM33)),""))</f>
        <v xml:space="preserve">   </v>
      </c>
      <c r="BN32" s="90" t="str">
        <f ca="1">IF(LEN(PreElaborazione!BN33)&gt;BN$6,LEFT(PreElaborazione!BN33,BN$6),IF(BN$5="NUM",REPT("0",BN$6-LEN(PreElaborazione!BN33)),"") &amp; UPPER(PreElaborazione!BN33) &amp; IF(BN$5="ALF",REPT(" ",BN$6-LEN(PreElaborazione!BN33)),""))</f>
        <v xml:space="preserve"> </v>
      </c>
      <c r="BO32" s="90" t="str">
        <f ca="1">IF(LEN(PreElaborazione!BO33)&gt;BO$6,LEFT(PreElaborazione!BO33,BO$6),IF(BO$5="NUM",REPT("0",BO$6-LEN(PreElaborazione!BO33)),"") &amp; UPPER(PreElaborazione!BO33) &amp; IF(BO$5="ALF",REPT(" ",BO$6-LEN(PreElaborazione!BO33)),""))</f>
        <v>0000</v>
      </c>
      <c r="BP32" s="90" t="str">
        <f ca="1">IF(LEN(PreElaborazione!BP33)&gt;BP$6,LEFT(PreElaborazione!BP33,BP$6),IF(BP$5="NUM",REPT("0",BP$6-LEN(PreElaborazione!BP33)),"") &amp; UPPER(PreElaborazione!BP33) &amp; IF(BP$5="ALF",REPT(" ",BP$6-LEN(PreElaborazione!BP33)),""))</f>
        <v>0000</v>
      </c>
      <c r="BQ32" s="90" t="str">
        <f ca="1">IF(LEN(PreElaborazione!BQ33)&gt;BQ$6,LEFT(PreElaborazione!BQ33,BQ$6),IF(BQ$5="NUM",REPT("0",BQ$6-LEN(PreElaborazione!BQ33)),"") &amp; UPPER(PreElaborazione!BQ33) &amp; IF(BQ$5="ALF",REPT(" ",BQ$6-LEN(PreElaborazione!BQ33)),""))</f>
        <v>0000</v>
      </c>
      <c r="BR32" s="90" t="str">
        <f ca="1">IF(LEN(PreElaborazione!BR33)&gt;BR$6,LEFT(PreElaborazione!BR33,BR$6),IF(BR$5="NUM",REPT("0",BR$6-LEN(PreElaborazione!BR33)),"") &amp; UPPER(PreElaborazione!BR33) &amp; IF(BR$5="ALF",REPT(" ",BR$6-LEN(PreElaborazione!BR33)),""))</f>
        <v xml:space="preserve">     </v>
      </c>
      <c r="BS32" s="90" t="str">
        <f ca="1">IF(LEN(PreElaborazione!BS33)&gt;BS$6,LEFT(PreElaborazione!BS33,BS$6),IF(BS$5="NUM",REPT("0",BS$6-LEN(PreElaborazione!BS33)),"") &amp; UPPER(PreElaborazione!BS33) &amp; IF(BS$5="ALF",REPT(" ",BS$6-LEN(PreElaborazione!BS33)),""))</f>
        <v xml:space="preserve">     </v>
      </c>
      <c r="BT32" s="90" t="str">
        <f ca="1">IF(LEN(PreElaborazione!BT33)&gt;BT$6,LEFT(PreElaborazione!BT33,BT$6),IF(BT$5="NUM",REPT("0",BT$6-LEN(PreElaborazione!BT33)),"") &amp; UPPER(PreElaborazione!BT33) &amp; IF(BT$5="ALF",REPT(" ",BT$6-LEN(PreElaborazione!BT33)),""))</f>
        <v xml:space="preserve">    </v>
      </c>
      <c r="BU32" s="90" t="str">
        <f ca="1">IF(LEN(PreElaborazione!BU33)&gt;BU$6,LEFT(PreElaborazione!BU33,BU$6),IF(BU$5="NUM",REPT("0",BU$6-LEN(PreElaborazione!BU33)),"") &amp; UPPER(PreElaborazione!BU33) &amp; IF(BU$5="ALF",REPT(" ",BU$6-LEN(PreElaborazione!BU33)),""))</f>
        <v xml:space="preserve">   </v>
      </c>
      <c r="BV32" s="90" t="str">
        <f ca="1">IF(LEN(PreElaborazione!BV33)&gt;BV$6,LEFT(PreElaborazione!BV33,BV$6),IF(BV$5="NUM",REPT("0",BV$6-LEN(PreElaborazione!BV33)),"") &amp; UPPER(PreElaborazione!BV33) &amp; IF(BV$5="ALF",REPT(" ",BV$6-LEN(PreElaborazione!BV33)),""))</f>
        <v xml:space="preserve">                                    </v>
      </c>
      <c r="BW32" s="90" t="str">
        <f ca="1">IF(LEN(PreElaborazione!BW33)&gt;BW$6,LEFT(PreElaborazione!BW33,BW$6),IF(BW$5="NUM",REPT("0",BW$6-LEN(PreElaborazione!BW33)),"") &amp; UPPER(PreElaborazione!BW33) &amp; IF(BW$5="ALF",REPT(" ",BW$6-LEN(PreElaborazione!BW33)),""))</f>
        <v xml:space="preserve">                                    </v>
      </c>
      <c r="BX32" s="90" t="str">
        <f ca="1">IF(LEN(PreElaborazione!BX33)&gt;BX$6,LEFT(PreElaborazione!BX33,BX$6),IF(BX$5="NUM",REPT("0",BX$6-LEN(PreElaborazione!BX33)),"") &amp; UPPER(PreElaborazione!BX33) &amp; IF(BX$5="ALF",REPT(" ",BX$6-LEN(PreElaborazione!BX33)),""))</f>
        <v xml:space="preserve">  </v>
      </c>
      <c r="BY32" s="90" t="str">
        <f ca="1">IF(LEN(PreElaborazione!BY33)&gt;BY$6,LEFT(PreElaborazione!BY33,BY$6),IF(BY$5="NUM",REPT("0",BY$6-LEN(PreElaborazione!BY33)),"") &amp; UPPER(PreElaborazione!BY33) &amp; IF(BY$5="ALF",REPT(" ",BY$6-LEN(PreElaborazione!BY33)),""))</f>
        <v>00</v>
      </c>
      <c r="BZ32" s="90" t="str">
        <f ca="1">IF(LEN(PreElaborazione!BZ33)&gt;BZ$6,LEFT(PreElaborazione!BZ33,BZ$6),IF(BZ$5="NUM",REPT("0",BZ$6-LEN(PreElaborazione!BZ33)),"") &amp; UPPER(PreElaborazione!BZ33) &amp; IF(BZ$5="ALF",REPT(" ",BZ$6-LEN(PreElaborazione!BZ33)),""))</f>
        <v xml:space="preserve">                                           </v>
      </c>
      <c r="CA32" s="90" t="str">
        <f ca="1">IF(LEN(PreElaborazione!CA33)&gt;CA$6,LEFT(PreElaborazione!CA33,CA$6),IF(CA$5="NUM",REPT("0",CA$6-LEN(PreElaborazione!CA33)),"") &amp; UPPER(PreElaborazione!CA33) &amp; IF(CA$5="ALF",REPT(" ",CA$6-LEN(PreElaborazione!CA33)),""))</f>
        <v xml:space="preserve">                                    </v>
      </c>
      <c r="CB32" s="90" t="str">
        <f ca="1">IF(LEN(PreElaborazione!CB33)&gt;CB$6,LEFT(PreElaborazione!CB33,CB$6),IF(CB$5="NUM",REPT("0",CB$6-LEN(PreElaborazione!CB33)),"") &amp; UPPER(PreElaborazione!CB33) &amp; IF(CB$5="ALF",REPT(" ",CB$6-LEN(PreElaborazione!CB33)),""))</f>
        <v xml:space="preserve">                                    </v>
      </c>
      <c r="CC32" s="90" t="str">
        <f ca="1">IF(LEN(PreElaborazione!CC33)&gt;CC$6,LEFT(PreElaborazione!CC33,CC$6),IF(CC$5="NUM",REPT("0",CC$6-LEN(PreElaborazione!CC33)),"") &amp; UPPER(PreElaborazione!CC33) &amp; IF(CC$5="ALF",REPT(" ",CC$6-LEN(PreElaborazione!CC33)),""))</f>
        <v xml:space="preserve">                                    </v>
      </c>
      <c r="CD32" s="90" t="str">
        <f ca="1">IF(LEN(PreElaborazione!CD33)&gt;CD$6,LEFT(PreElaborazione!CD33,CD$6),IF(CD$5="NUM",REPT("0",CD$6-LEN(PreElaborazione!CD33)),"") &amp; UPPER(PreElaborazione!CD33) &amp; IF(CD$5="ALF",REPT(" ",CD$6-LEN(PreElaborazione!CD33)),""))</f>
        <v xml:space="preserve">                                    </v>
      </c>
      <c r="CE32" s="90" t="str">
        <f ca="1">IF(LEN(PreElaborazione!CE33)&gt;CE$6,LEFT(PreElaborazione!CE33,CE$6),IF(CE$5="NUM",REPT("0",CE$6-LEN(PreElaborazione!CE33)),"") &amp; UPPER(PreElaborazione!CE33) &amp; IF(CE$5="ALF",REPT(" ",CE$6-LEN(PreElaborazione!CE33)),""))</f>
        <v xml:space="preserve">                                    </v>
      </c>
      <c r="CF32" s="90" t="str">
        <f ca="1">IF(LEN(PreElaborazione!CF33)&gt;CF$6,LEFT(PreElaborazione!CF33,CF$6),IF(CF$5="NUM",REPT("0",CF$6-LEN(PreElaborazione!CF33)),"") &amp; UPPER(PreElaborazione!CF33) &amp; IF(CF$5="ALF",REPT(" ",CF$6-LEN(PreElaborazione!CF33)),""))</f>
        <v xml:space="preserve">                                    </v>
      </c>
      <c r="CG32" s="90" t="str">
        <f ca="1">IF(LEN(PreElaborazione!CG33)&gt;CG$6,LEFT(PreElaborazione!CG33,CG$6),IF(CG$5="NUM",REPT("0",CG$6-LEN(PreElaborazione!CG33)),"") &amp; UPPER(PreElaborazione!CG33) &amp; IF(CG$5="ALF",REPT(" ",CG$6-LEN(PreElaborazione!CG33)),""))</f>
        <v xml:space="preserve">                                    </v>
      </c>
      <c r="CH32" s="90" t="str">
        <f ca="1">IF(LEN(PreElaborazione!CH33)&gt;CH$6,LEFT(PreElaborazione!CH33,CH$6),IF(CH$5="NUM",REPT("0",CH$6-LEN(PreElaborazione!CH33)),"") &amp; UPPER(PreElaborazione!CH33) &amp; IF(CH$5="ALF",REPT(" ",CH$6-LEN(PreElaborazione!CH33)),""))</f>
        <v xml:space="preserve">                                    </v>
      </c>
      <c r="CI32" s="90" t="str">
        <f ca="1">IF(LEN(PreElaborazione!CI33)&gt;CI$6,LEFT(PreElaborazione!CI33,CI$6),IF(CI$5="NUM",REPT("0",CI$6-LEN(PreElaborazione!CI33)),"") &amp; UPPER(PreElaborazione!CI33) &amp; IF(CI$5="ALF",REPT(" ",CI$6-LEN(PreElaborazione!CI33)),""))</f>
        <v xml:space="preserve">                                    </v>
      </c>
      <c r="CJ32" s="90" t="str">
        <f ca="1">IF(LEN(PreElaborazione!CJ33)&gt;CJ$6,LEFT(PreElaborazione!CJ33,CJ$6),IF(CJ$5="NUM",REPT("0",CJ$6-LEN(PreElaborazione!CJ33)),"") &amp; UPPER(PreElaborazione!CJ33) &amp; IF(CJ$5="ALF",REPT(" ",CJ$6-LEN(PreElaborazione!CJ33)),""))</f>
        <v xml:space="preserve">                                    </v>
      </c>
      <c r="CK32" s="90" t="str">
        <f ca="1">IF(LEN(PreElaborazione!CK33)&gt;CK$6,LEFT(PreElaborazione!CK33,CK$6),IF(CK$5="NUM",REPT("0",CK$6-LEN(PreElaborazione!CK33)),"") &amp; UPPER(PreElaborazione!CK33) &amp; IF(CK$5="ALF",REPT(" ",CK$6-LEN(PreElaborazione!CK33)),""))</f>
        <v xml:space="preserve">                                    </v>
      </c>
      <c r="CL32" s="90" t="str">
        <f ca="1">IF(LEN(PreElaborazione!CL33)&gt;CL$6,LEFT(PreElaborazione!CL33,CL$6),IF(CL$5="NUM",REPT("0",CL$6-LEN(PreElaborazione!CL33)),"") &amp; UPPER(PreElaborazione!CL33) &amp; IF(CL$5="ALF",REPT(" ",CL$6-LEN(PreElaborazione!CL33)),""))</f>
        <v xml:space="preserve">                                    </v>
      </c>
      <c r="CM32" s="90" t="str">
        <f ca="1">IF(LEN(PreElaborazione!CM33)&gt;CM$6,LEFT(PreElaborazione!CM33,CM$6),IF(CM$5="NUM",REPT("0",CM$6-LEN(PreElaborazione!CM33)),"") &amp; UPPER(PreElaborazione!CM33) &amp; IF(CM$5="ALF",REPT(" ",CM$6-LEN(PreElaborazione!CM33)),""))</f>
        <v xml:space="preserve">                                    </v>
      </c>
      <c r="CN32" s="90" t="str">
        <f ca="1">IF(LEN(PreElaborazione!CN33)&gt;CN$6,LEFT(PreElaborazione!CN33,CN$6),IF(CN$5="NUM",REPT("0",CN$6-LEN(PreElaborazione!CN33)),"") &amp; UPPER(PreElaborazione!CN33) &amp; IF(CN$5="ALF",REPT(" ",CN$6-LEN(PreElaborazione!CN33)),""))</f>
        <v xml:space="preserve">                                                                                                                                          </v>
      </c>
      <c r="CO32" s="90" t="str">
        <f ca="1">IF(LEN(PreElaborazione!CO33)&gt;CO$6,LEFT(PreElaborazione!CO33,CO$6),IF(CO$5="NUM",REPT("0",CO$6-LEN(PreElaborazione!CO33)),"") &amp; UPPER(PreElaborazione!CO33) &amp; IF(CO$5="ALF",REPT(" ",CO$6-LEN(PreElaborazione!CO33)),""))</f>
        <v xml:space="preserve">                                    </v>
      </c>
      <c r="CP32" s="90" t="str">
        <f ca="1">IF(LEN(PreElaborazione!CP33)&gt;CP$6,LEFT(PreElaborazione!CP33,CP$6),IF(CP$5="NUM",REPT("0",CP$6-LEN(PreElaborazione!CP33)),"") &amp; UPPER(PreElaborazione!CP33) &amp; IF(CP$5="ALF",REPT(" ",CP$6-LEN(PreElaborazione!CP33)),""))</f>
        <v xml:space="preserve">                                    </v>
      </c>
      <c r="CQ32" s="90" t="str">
        <f ca="1">IF(LEN(PreElaborazione!CQ33)&gt;CQ$6,LEFT(PreElaborazione!CQ33,CQ$6),IF(CQ$5="NUM",REPT("0",CQ$6-LEN(PreElaborazione!CQ33)),"") &amp; UPPER(PreElaborazione!CQ33) &amp; IF(CQ$5="ALF",REPT(" ",CQ$6-LEN(PreElaborazione!CQ33)),""))</f>
        <v xml:space="preserve">                                    </v>
      </c>
      <c r="CR32" s="90" t="str">
        <f ca="1">IF(LEN(PreElaborazione!CR33)&gt;CR$6,LEFT(PreElaborazione!CR33,CR$6),IF(CR$5="NUM",REPT("0",CR$6-LEN(PreElaborazione!CR33)),"") &amp; UPPER(PreElaborazione!CR33) &amp; IF(CR$5="ALF",REPT(" ",CR$6-LEN(PreElaborazione!CR33)),""))</f>
        <v xml:space="preserve">                                    </v>
      </c>
      <c r="CS32" s="90" t="str">
        <f ca="1">IF(LEN(PreElaborazione!CS33)&gt;CS$6,LEFT(PreElaborazione!CS33,CS$6),IF(CS$5="NUM",REPT("0",CS$6-LEN(PreElaborazione!CS33)),"") &amp; UPPER(PreElaborazione!CS33) &amp; IF(CS$5="ALF",REPT(" ",CS$6-LEN(PreElaborazione!CS33)),""))</f>
        <v xml:space="preserve">                                    </v>
      </c>
      <c r="CT32" s="90" t="str">
        <f ca="1">IF(LEN(PreElaborazione!CT33)&gt;CT$6,LEFT(PreElaborazione!CT33,CT$6),IF(CT$5="NUM",REPT("0",CT$6-LEN(PreElaborazione!CT33)),"") &amp; UPPER(PreElaborazione!CT33) &amp; IF(CT$5="ALF",REPT(" ",CT$6-LEN(PreElaborazione!CT33)),""))</f>
        <v xml:space="preserve">                                    </v>
      </c>
      <c r="CU32" s="90" t="str">
        <f ca="1">IF(LEN(PreElaborazione!CU33)&gt;CU$6,LEFT(PreElaborazione!CU33,CU$6),IF(CU$5="NUM",REPT("0",CU$6-LEN(PreElaborazione!CU33)),"") &amp; UPPER(PreElaborazione!CU33) &amp; IF(CU$5="ALF",REPT(" ",CU$6-LEN(PreElaborazione!CU33)),""))</f>
        <v xml:space="preserve">                                    </v>
      </c>
      <c r="CV32" s="90" t="str">
        <f ca="1">IF(LEN(PreElaborazione!CV33)&gt;CV$6,LEFT(PreElaborazione!CV33,CV$6),IF(CV$5="NUM",REPT("0",CV$6-LEN(PreElaborazione!CV33)),"") &amp; UPPER(PreElaborazione!CV33) &amp; IF(CV$5="ALF",REPT(" ",CV$6-LEN(PreElaborazione!CV33)),""))</f>
        <v xml:space="preserve">                                    </v>
      </c>
      <c r="CW32" s="90" t="str">
        <f ca="1">IF(LEN(PreElaborazione!CW33)&gt;CW$6,LEFT(PreElaborazione!CW33,CW$6),IF(CW$5="NUM",REPT("0",CW$6-LEN(PreElaborazione!CW33)),"") &amp; UPPER(PreElaborazione!CW33) &amp; IF(CW$5="ALF",REPT(" ",CW$6-LEN(PreElaborazione!CW33)),""))</f>
        <v xml:space="preserve">                                    </v>
      </c>
      <c r="CX32" s="90" t="str">
        <f ca="1">IF(LEN(PreElaborazione!CX33)&gt;CX$6,LEFT(PreElaborazione!CX33,CX$6),IF(CX$5="NUM",REPT("0",CX$6-LEN(PreElaborazione!CX33)),"") &amp; UPPER(PreElaborazione!CX33) &amp; IF(CX$5="ALF",REPT(" ",CX$6-LEN(PreElaborazione!CX33)),""))</f>
        <v xml:space="preserve">                                    </v>
      </c>
      <c r="CY32" s="90" t="str">
        <f ca="1">IF(LEN(PreElaborazione!CY33)&gt;CY$6,LEFT(PreElaborazione!CY33,CY$6),IF(CY$5="NUM",REPT("0",CY$6-LEN(PreElaborazione!CY33)),"") &amp; UPPER(PreElaborazione!CY33) &amp; IF(CY$5="ALF",REPT(" ",CY$6-LEN(PreElaborazione!CY33)),""))</f>
        <v xml:space="preserve">                                    </v>
      </c>
      <c r="CZ32" s="90" t="str">
        <f ca="1">IF(LEN(PreElaborazione!CZ33)&gt;CZ$6,LEFT(PreElaborazione!CZ33,CZ$6),IF(CZ$5="NUM",REPT("0",CZ$6-LEN(PreElaborazione!CZ33)),"") &amp; UPPER(PreElaborazione!CZ33) &amp; IF(CZ$5="ALF",REPT(" ",CZ$6-LEN(PreElaborazione!CZ33)),""))</f>
        <v xml:space="preserve">                                    </v>
      </c>
      <c r="DA32" s="90" t="str">
        <f ca="1">IF(LEN(PreElaborazione!DA33)&gt;DA$6,LEFT(PreElaborazione!DA33,DA$6),IF(DA$5="NUM",REPT("0",DA$6-LEN(PreElaborazione!DA33)),"") &amp; UPPER(PreElaborazione!DA33) &amp; IF(DA$5="ALF",REPT(" ",DA$6-LEN(PreElaborazione!DA33)),""))</f>
        <v xml:space="preserve">                                    </v>
      </c>
      <c r="DB32" s="90" t="str">
        <f ca="1">IF(LEN(PreElaborazione!DB33)&gt;DB$6,LEFT(PreElaborazione!DB33,DB$6),IF(DB$5="NUM",REPT("0",DB$6-LEN(PreElaborazione!DB33)),"") &amp; UPPER(PreElaborazione!DB33) &amp; IF(DB$5="ALF",REPT(" ",DB$6-LEN(PreElaborazione!DB33)),""))</f>
        <v xml:space="preserve">                                                                                                                                          </v>
      </c>
    </row>
    <row r="33" spans="1:106" s="1" customFormat="1" ht="15" customHeight="1">
      <c r="A33" s="92" t="str">
        <f ca="1">IF(LEN(PreElaborazione!A34)&gt;A$6,LEFT(PreElaborazione!A34,A$6),IF(A$5="NUM",REPT("0",A$6-LEN(PreElaborazione!A34)),"") &amp; UPPER(PreElaborazione!A34) &amp; IF(A$5="ALF",REPT(" ",A$6-LEN(PreElaborazione!A34)),""))</f>
        <v/>
      </c>
      <c r="B33" s="90" t="str">
        <f ca="1">IF(LEN(PreElaborazione!B34)&gt;B$6,LEFT(PreElaborazione!B34,B$6),IF(B$5="NUM",REPT("0",B$6-LEN(PreElaborazione!B34)),"") &amp; UPPER(PreElaborazione!B34) &amp; IF(B$5="ALF",REPT(" ",B$6-LEN(PreElaborazione!B34)),""))</f>
        <v xml:space="preserve"> </v>
      </c>
      <c r="C33" s="90" t="str">
        <f ca="1">IF(LEN(PreElaborazione!C34)&gt;C$6,LEFT(PreElaborazione!C34,C$6),IF(C$5="NUM",REPT("0",C$6-LEN(PreElaborazione!C34)),"") &amp; UPPER(PreElaborazione!C34) &amp; IF(C$5="ALF",REPT(" ",C$6-LEN(PreElaborazione!C34)),""))</f>
        <v xml:space="preserve">    </v>
      </c>
      <c r="D33" s="90" t="str">
        <f ca="1">IF(LEN(PreElaborazione!D34)&gt;D$6,LEFT(PreElaborazione!D34,D$6),IF(D$5="NUM",REPT("0",D$6-LEN(PreElaborazione!D34)),"") &amp; UPPER(PreElaborazione!D34) &amp; IF(D$5="ALF",REPT(" ",D$6-LEN(PreElaborazione!D34)),""))</f>
        <v>0000</v>
      </c>
      <c r="E33" s="90" t="str">
        <f ca="1">IF(LEN(PreElaborazione!E34)&gt;E$6,LEFT(PreElaborazione!E34,E$6),IF(E$5="NUM",REPT("0",E$6-LEN(PreElaborazione!E34)),"") &amp; UPPER(PreElaborazione!E34) &amp; IF(E$5="ALF",REPT(" ",E$6-LEN(PreElaborazione!E34)),""))</f>
        <v xml:space="preserve">  </v>
      </c>
      <c r="F33" s="90" t="str">
        <f ca="1">IF(LEN(PreElaborazione!F34)&gt;F$6,LEFT(PreElaborazione!F34,F$6),IF(F$5="NUM",REPT("0",F$6-LEN(PreElaborazione!F34)),"") &amp; UPPER(PreElaborazione!F34) &amp; IF(F$5="ALF",REPT(" ",F$6-LEN(PreElaborazione!F34)),""))</f>
        <v>0000</v>
      </c>
      <c r="G33" s="90" t="str">
        <f ca="1">IF(LEN(PreElaborazione!G34)&gt;G$6,LEFT(PreElaborazione!G34,G$6),IF(G$5="NUM",REPT("0",G$6-LEN(PreElaborazione!G34)),"") &amp; UPPER(PreElaborazione!G34) &amp; IF(G$5="ALF",REPT(" ",G$6-LEN(PreElaborazione!G34)),""))</f>
        <v xml:space="preserve">   </v>
      </c>
      <c r="H33" s="90" t="str">
        <f ca="1">IF(LEN(PreElaborazione!H34)&gt;H$6,LEFT(PreElaborazione!H34,H$6),IF(H$5="NUM",REPT("0",H$6-LEN(PreElaborazione!H34)),"") &amp; UPPER(PreElaborazione!H34) &amp; IF(H$5="ALF",REPT(" ",H$6-LEN(PreElaborazione!H34)),""))</f>
        <v xml:space="preserve">      </v>
      </c>
      <c r="I33" s="90" t="str">
        <f ca="1">IF(LEN(PreElaborazione!I34)&gt;I$6,LEFT(PreElaborazione!I34,I$6),IF(I$5="NUM",REPT("0",I$6-LEN(PreElaborazione!I34)),"") &amp; UPPER(PreElaborazione!I34) &amp; IF(I$5="ALF",REPT(" ",I$6-LEN(PreElaborazione!I34)),""))</f>
        <v xml:space="preserve"> </v>
      </c>
      <c r="J33" s="90" t="str">
        <f ca="1">IF(LEN(PreElaborazione!J34)&gt;J$6,LEFT(PreElaborazione!J34,J$6),IF(J$5="NUM",REPT("0",J$6-LEN(PreElaborazione!J34)),"") &amp; UPPER(PreElaborazione!J34) &amp; IF(J$5="ALF",REPT(" ",J$6-LEN(PreElaborazione!J34)),""))</f>
        <v xml:space="preserve">                </v>
      </c>
      <c r="K33" s="90" t="str">
        <f ca="1">IF(LEN(PreElaborazione!K34)&gt;K$6,LEFT(PreElaborazione!K34,K$6),IF(K$5="NUM",REPT("0",K$6-LEN(PreElaborazione!K34)),"") &amp; UPPER(PreElaborazione!K34) &amp; IF(K$5="ALF",REPT(" ",K$6-LEN(PreElaborazione!K34)),""))</f>
        <v xml:space="preserve"> </v>
      </c>
      <c r="L33" s="90" t="str">
        <f ca="1">IF(LEN(PreElaborazione!L34)&gt;L$6,LEFT(PreElaborazione!L34,L$6),IF(L$5="NUM",REPT("0",L$6-LEN(PreElaborazione!L34)),"") &amp; UPPER(PreElaborazione!L34) &amp; IF(L$5="ALF",REPT(" ",L$6-LEN(PreElaborazione!L34)),""))</f>
        <v>0000</v>
      </c>
      <c r="M33" s="90" t="str">
        <f ca="1">IF(LEN(PreElaborazione!M34)&gt;M$6,LEFT(PreElaborazione!M34,M$6),IF(M$5="NUM",REPT("0",M$6-LEN(PreElaborazione!M34)),"") &amp; UPPER(PreElaborazione!M34) &amp; IF(M$5="ALF",REPT(" ",M$6-LEN(PreElaborazione!M34)),""))</f>
        <v xml:space="preserve">                                    </v>
      </c>
      <c r="N33" s="90" t="str">
        <f ca="1">IF(LEN(PreElaborazione!N34)&gt;N$6,LEFT(PreElaborazione!N34,N$6),IF(N$5="NUM",REPT("0",N$6-LEN(PreElaborazione!N34)),"") &amp; UPPER(PreElaborazione!N34) &amp; IF(N$5="ALF",REPT(" ",N$6-LEN(PreElaborazione!N34)),""))</f>
        <v>00000000</v>
      </c>
      <c r="O33" s="90" t="str">
        <f ca="1">IF(LEN(PreElaborazione!O34)&gt;O$6,LEFT(PreElaborazione!O34,O$6),IF(O$5="NUM",REPT("0",O$6-LEN(PreElaborazione!O34)),"") &amp; UPPER(PreElaborazione!O34) &amp; IF(O$5="ALF",REPT(" ",O$6-LEN(PreElaborazione!O34)),""))</f>
        <v xml:space="preserve">                                          </v>
      </c>
      <c r="P33" s="90" t="str">
        <f ca="1">IF(LEN(PreElaborazione!P34)&gt;P$6,LEFT(PreElaborazione!P34,P$6),IF(P$5="NUM",REPT("0",P$6-LEN(PreElaborazione!P34)),"") &amp; UPPER(PreElaborazione!P34) &amp; IF(P$5="ALF",REPT(" ",P$6-LEN(PreElaborazione!P34)),""))</f>
        <v xml:space="preserve">          </v>
      </c>
      <c r="Q33" s="90" t="str">
        <f ca="1">IF(LEN(PreElaborazione!Q34)&gt;Q$6,LEFT(PreElaborazione!Q34,Q$6),IF(Q$5="NUM",REPT("0",Q$6-LEN(PreElaborazione!Q34)),"") &amp; UPPER(PreElaborazione!Q34) &amp; IF(Q$5="ALF",REPT(" ",Q$6-LEN(PreElaborazione!Q34)),""))</f>
        <v xml:space="preserve">                         </v>
      </c>
      <c r="R33" s="90" t="str">
        <f ca="1">IF(LEN(PreElaborazione!R34)&gt;R$6,LEFT(PreElaborazione!R34,R$6),IF(R$5="NUM",REPT("0",R$6-LEN(PreElaborazione!R34)),"") &amp; UPPER(PreElaborazione!R34) &amp; IF(R$5="ALF",REPT(" ",R$6-LEN(PreElaborazione!R34)),""))</f>
        <v xml:space="preserve">                                   </v>
      </c>
      <c r="S33" s="90" t="str">
        <f ca="1">IF(LEN(PreElaborazione!S34)&gt;S$6,LEFT(PreElaborazione!S34,S$6),IF(S$5="NUM",REPT("0",S$6-LEN(PreElaborazione!S34)),"") &amp; UPPER(PreElaborazione!S34) &amp; IF(S$5="ALF",REPT(" ",S$6-LEN(PreElaborazione!S34)),""))</f>
        <v xml:space="preserve">                                          </v>
      </c>
      <c r="T33" s="90" t="str">
        <f ca="1">IF(LEN(PreElaborazione!T34)&gt;T$6,LEFT(PreElaborazione!T34,T$6),IF(T$5="NUM",REPT("0",T$6-LEN(PreElaborazione!T34)),"") &amp; UPPER(PreElaborazione!T34) &amp; IF(T$5="ALF",REPT(" ",T$6-LEN(PreElaborazione!T34)),""))</f>
        <v xml:space="preserve">                                        </v>
      </c>
      <c r="U33" s="90" t="str">
        <f ca="1">IF(LEN(PreElaborazione!U34)&gt;U$6,LEFT(PreElaborazione!U34,U$6),IF(U$5="NUM",REPT("0",U$6-LEN(PreElaborazione!U34)),"") &amp; UPPER(PreElaborazione!U34) &amp; IF(U$5="ALF",REPT(" ",U$6-LEN(PreElaborazione!U34)),""))</f>
        <v xml:space="preserve">  </v>
      </c>
      <c r="V33" s="90" t="str">
        <f ca="1">IF(LEN(PreElaborazione!V34)&gt;V$6,LEFT(PreElaborazione!V34,V$6),IF(V$5="NUM",REPT("0",V$6-LEN(PreElaborazione!V34)),"") &amp; UPPER(PreElaborazione!V34) &amp; IF(V$5="ALF",REPT(" ",V$6-LEN(PreElaborazione!V34)),""))</f>
        <v xml:space="preserve">            </v>
      </c>
      <c r="W33" s="90" t="str">
        <f ca="1">IF(LEN(PreElaborazione!W34)&gt;W$6,LEFT(PreElaborazione!W34,W$6),IF(W$5="NUM",REPT("0",W$6-LEN(PreElaborazione!W34)),"") &amp; UPPER(PreElaborazione!W34) &amp; IF(W$5="ALF",REPT(" ",W$6-LEN(PreElaborazione!W34)),""))</f>
        <v xml:space="preserve">    </v>
      </c>
      <c r="X33" s="90" t="str">
        <f ca="1">IF(LEN(PreElaborazione!X34)&gt;X$6,LEFT(PreElaborazione!X34,X$6),IF(X$5="NUM",REPT("0",X$6-LEN(PreElaborazione!X34)),"") &amp; UPPER(PreElaborazione!X34) &amp; IF(X$5="ALF",REPT(" ",X$6-LEN(PreElaborazione!X34)),""))</f>
        <v>00000</v>
      </c>
      <c r="Y33" s="90" t="str">
        <f ca="1">IF(LEN(PreElaborazione!Y34)&gt;Y$6,LEFT(PreElaborazione!Y34,Y$6),IF(Y$5="NUM",REPT("0",Y$6-LEN(PreElaborazione!Y34)),"") &amp; UPPER(PreElaborazione!Y34) &amp; IF(Y$5="ALF",REPT(" ",Y$6-LEN(PreElaborazione!Y34)),""))</f>
        <v xml:space="preserve">   </v>
      </c>
      <c r="Z33" s="90" t="str">
        <f ca="1">IF(LEN(PreElaborazione!Z34)&gt;Z$6,LEFT(PreElaborazione!Z34,Z$6),IF(Z$5="NUM",REPT("0",Z$6-LEN(PreElaborazione!Z34)),"") &amp; UPPER(PreElaborazione!Z34) &amp; IF(Z$5="ALF",REPT(" ",Z$6-LEN(PreElaborazione!Z34)),""))</f>
        <v xml:space="preserve">   </v>
      </c>
      <c r="AA33" s="90" t="str">
        <f ca="1">IF(LEN(PreElaborazione!AA34)&gt;AA$6,LEFT(PreElaborazione!AA34,AA$6),IF(AA$5="NUM",REPT("0",AA$6-LEN(PreElaborazione!AA34)),"") &amp; UPPER(PreElaborazione!AA34) &amp; IF(AA$5="ALF",REPT(" ",AA$6-LEN(PreElaborazione!AA34)),""))</f>
        <v>0</v>
      </c>
      <c r="AB33" s="90" t="str">
        <f ca="1">IF(LEN(PreElaborazione!AB34)&gt;AB$6,LEFT(PreElaborazione!AB34,AB$6),IF(AB$5="NUM",REPT("0",AB$6-LEN(PreElaborazione!AB34)),"") &amp; UPPER(PreElaborazione!AB34) &amp; IF(AB$5="ALF",REPT(" ",AB$6-LEN(PreElaborazione!AB34)),""))</f>
        <v>00</v>
      </c>
      <c r="AC33" s="90" t="str">
        <f ca="1">IF(LEN(PreElaborazione!AC34)&gt;AC$6,LEFT(PreElaborazione!AC34,AC$6),IF(AC$5="NUM",REPT("0",AC$6-LEN(PreElaborazione!AC34)),"") &amp; UPPER(PreElaborazione!AC34) &amp; IF(AC$5="ALF",REPT(" ",AC$6-LEN(PreElaborazione!AC34)),""))</f>
        <v>0000000</v>
      </c>
      <c r="AD33" s="90" t="str">
        <f ca="1">IF(LEN(PreElaborazione!AD34)&gt;AD$6,LEFT(PreElaborazione!AD34,AD$6),IF(AD$5="NUM",REPT("0",AD$6-LEN(PreElaborazione!AD34)),"") &amp; UPPER(PreElaborazione!AD34) &amp; IF(AD$5="ALF",REPT(" ",AD$6-LEN(PreElaborazione!AD34)),""))</f>
        <v>00000</v>
      </c>
      <c r="AE33" s="90" t="str">
        <f ca="1">IF(LEN(PreElaborazione!AE34)&gt;AE$6,LEFT(PreElaborazione!AE34,AE$6),IF(AE$5="NUM",REPT("0",AE$6-LEN(PreElaborazione!AE34)),"") &amp; UPPER(PreElaborazione!AE34) &amp; IF(AE$5="ALF",REPT(" ",AE$6-LEN(PreElaborazione!AE34)),""))</f>
        <v xml:space="preserve"> </v>
      </c>
      <c r="AF33" s="90" t="str">
        <f ca="1">IF(LEN(PreElaborazione!AF34)&gt;AF$6,LEFT(PreElaborazione!AF34,AF$6),IF(AF$5="NUM",REPT("0",AF$6-LEN(PreElaborazione!AF34)),"") &amp; UPPER(PreElaborazione!AF34) &amp; IF(AF$5="ALF",REPT(" ",AF$6-LEN(PreElaborazione!AF34)),""))</f>
        <v>00000</v>
      </c>
      <c r="AG33" s="90" t="str">
        <f ca="1">IF(LEN(PreElaborazione!AG34)&gt;AG$6,LEFT(PreElaborazione!AG34,AG$6),IF(AG$5="NUM",REPT("0",AG$6-LEN(PreElaborazione!AG34)),"") &amp; UPPER(PreElaborazione!AG34) &amp; IF(AG$5="ALF",REPT(" ",AG$6-LEN(PreElaborazione!AG34)),""))</f>
        <v>000</v>
      </c>
      <c r="AH33" s="90" t="str">
        <f ca="1">IF(LEN(PreElaborazione!AH34)&gt;AH$6,LEFT(PreElaborazione!AH34,AH$6),IF(AH$5="NUM",REPT("0",AH$6-LEN(PreElaborazione!AH34)),"") &amp; UPPER(PreElaborazione!AH34) &amp; IF(AH$5="ALF",REPT(" ",AH$6-LEN(PreElaborazione!AH34)),""))</f>
        <v>0</v>
      </c>
      <c r="AI33" s="90" t="str">
        <f ca="1">IF(LEN(PreElaborazione!AI34)&gt;AI$6,LEFT(PreElaborazione!AI34,AI$6),IF(AI$5="NUM",REPT("0",AI$6-LEN(PreElaborazione!AI34)),"") &amp; UPPER(PreElaborazione!AI34) &amp; IF(AI$5="ALF",REPT(" ",AI$6-LEN(PreElaborazione!AI34)),""))</f>
        <v>000</v>
      </c>
      <c r="AJ33" s="90" t="str">
        <f ca="1">IF(LEN(PreElaborazione!AJ34)&gt;AJ$6,LEFT(PreElaborazione!AJ34,AJ$6),IF(AJ$5="NUM",REPT("0",AJ$6-LEN(PreElaborazione!AJ34)),"") &amp; UPPER(PreElaborazione!AJ34) &amp; IF(AJ$5="ALF",REPT(" ",AJ$6-LEN(PreElaborazione!AJ34)),""))</f>
        <v>00000</v>
      </c>
      <c r="AK33" s="90" t="str">
        <f ca="1">IF(LEN(PreElaborazione!AK34)&gt;AK$6,LEFT(PreElaborazione!AK34,AK$6),IF(AK$5="NUM",REPT("0",AK$6-LEN(PreElaborazione!AK34)),"") &amp; UPPER(PreElaborazione!AK34) &amp; IF(AK$5="ALF",REPT(" ",AK$6-LEN(PreElaborazione!AK34)),""))</f>
        <v>0000</v>
      </c>
      <c r="AL33" s="90" t="str">
        <f ca="1">IF(LEN(PreElaborazione!AL34)&gt;AL$6,LEFT(PreElaborazione!AL34,AL$6),IF(AL$5="NUM",REPT("0",AL$6-LEN(PreElaborazione!AL34)),"") &amp; UPPER(PreElaborazione!AL34) &amp; IF(AL$5="ALF",REPT(" ",AL$6-LEN(PreElaborazione!AL34)),""))</f>
        <v>0000</v>
      </c>
      <c r="AM33" s="90" t="str">
        <f ca="1">IF(LEN(PreElaborazione!AM34)&gt;AM$6,LEFT(PreElaborazione!AM34,AM$6),IF(AM$5="NUM",REPT("0",AM$6-LEN(PreElaborazione!AM34)),"") &amp; UPPER(PreElaborazione!AM34) &amp; IF(AM$5="ALF",REPT(" ",AM$6-LEN(PreElaborazione!AM34)),""))</f>
        <v>0000</v>
      </c>
      <c r="AN33" s="90" t="str">
        <f ca="1">IF(LEN(PreElaborazione!AN34)&gt;AN$6,LEFT(PreElaborazione!AN34,AN$6),IF(AN$5="NUM",REPT("0",AN$6-LEN(PreElaborazione!AN34)),"") &amp; UPPER(PreElaborazione!AN34) &amp; IF(AN$5="ALF",REPT(" ",AN$6-LEN(PreElaborazione!AN34)),""))</f>
        <v>0000</v>
      </c>
      <c r="AO33" s="90" t="str">
        <f ca="1">IF(LEN(PreElaborazione!AO34)&gt;AO$6,LEFT(PreElaborazione!AO34,AO$6),IF(AO$5="NUM",REPT("0",AO$6-LEN(PreElaborazione!AO34)),"") &amp; UPPER(PreElaborazione!AO34) &amp; IF(AO$5="ALF",REPT(" ",AO$6-LEN(PreElaborazione!AO34)),""))</f>
        <v>0000</v>
      </c>
      <c r="AP33" s="90" t="str">
        <f ca="1">IF(LEN(PreElaborazione!AP34)&gt;AP$6,LEFT(PreElaborazione!AP34,AP$6),IF(AP$5="NUM",REPT("0",AP$6-LEN(PreElaborazione!AP34)),"") &amp; UPPER(PreElaborazione!AP34) &amp; IF(AP$5="ALF",REPT(" ",AP$6-LEN(PreElaborazione!AP34)),""))</f>
        <v>0000</v>
      </c>
      <c r="AQ33" s="90" t="str">
        <f ca="1">IF(LEN(PreElaborazione!AQ34)&gt;AQ$6,LEFT(PreElaborazione!AQ34,AQ$6),IF(AQ$5="NUM",REPT("0",AQ$6-LEN(PreElaborazione!AQ34)),"") &amp; UPPER(PreElaborazione!AQ34) &amp; IF(AQ$5="ALF",REPT(" ",AQ$6-LEN(PreElaborazione!AQ34)),""))</f>
        <v>000</v>
      </c>
      <c r="AR33" s="90" t="str">
        <f ca="1">IF(LEN(PreElaborazione!AR34)&gt;AR$6,LEFT(PreElaborazione!AR34,AR$6),IF(AR$5="NUM",REPT("0",AR$6-LEN(PreElaborazione!AR34)),"") &amp; UPPER(PreElaborazione!AR34) &amp; IF(AR$5="ALF",REPT(" ",AR$6-LEN(PreElaborazione!AR34)),""))</f>
        <v>000</v>
      </c>
      <c r="AS33" s="90" t="str">
        <f ca="1">IF(LEN(PreElaborazione!AS34)&gt;AS$6,LEFT(PreElaborazione!AS34,AS$6),IF(AS$5="NUM",REPT("0",AS$6-LEN(PreElaborazione!AS34)),"") &amp; UPPER(PreElaborazione!AS34) &amp; IF(AS$5="ALF",REPT(" ",AS$6-LEN(PreElaborazione!AS34)),""))</f>
        <v>0</v>
      </c>
      <c r="AT33" s="90" t="str">
        <f ca="1">IF(LEN(PreElaborazione!AT34)&gt;AT$6,LEFT(PreElaborazione!AT34,AT$6),IF(AT$5="NUM",REPT("0",AT$6-LEN(PreElaborazione!AT34)),"") &amp; UPPER(PreElaborazione!AT34) &amp; IF(AT$5="ALF",REPT(" ",AT$6-LEN(PreElaborazione!AT34)),""))</f>
        <v>000000</v>
      </c>
      <c r="AU33" s="90" t="str">
        <f ca="1">IF(LEN(PreElaborazione!AU34)&gt;AU$6,LEFT(PreElaborazione!AU34,AU$6),IF(AU$5="NUM",REPT("0",AU$6-LEN(PreElaborazione!AU34)),"") &amp; UPPER(PreElaborazione!AU34) &amp; IF(AU$5="ALF",REPT(" ",AU$6-LEN(PreElaborazione!AU34)),""))</f>
        <v>000000</v>
      </c>
      <c r="AV33" s="90" t="str">
        <f ca="1">IF(LEN(PreElaborazione!AV34)&gt;AV$6,LEFT(PreElaborazione!AV34,AV$6),IF(AV$5="NUM",REPT("0",AV$6-LEN(PreElaborazione!AV34)),"") &amp; UPPER(PreElaborazione!AV34) &amp; IF(AV$5="ALF",REPT(" ",AV$6-LEN(PreElaborazione!AV34)),""))</f>
        <v>000000</v>
      </c>
      <c r="AW33" s="90" t="str">
        <f ca="1">IF(LEN(PreElaborazione!AW34)&gt;AW$6,LEFT(PreElaborazione!AW34,AW$6),IF(AW$5="NUM",REPT("0",AW$6-LEN(PreElaborazione!AW34)),"") &amp; UPPER(PreElaborazione!AW34) &amp; IF(AW$5="ALF",REPT(" ",AW$6-LEN(PreElaborazione!AW34)),""))</f>
        <v>00</v>
      </c>
      <c r="AX33" s="90" t="str">
        <f ca="1">IF(LEN(PreElaborazione!AX34)&gt;AX$6,LEFT(PreElaborazione!AX34,AX$6),IF(AX$5="NUM",REPT("0",AX$6-LEN(PreElaborazione!AX34)),"") &amp; UPPER(PreElaborazione!AX34) &amp; IF(AX$5="ALF",REPT(" ",AX$6-LEN(PreElaborazione!AX34)),""))</f>
        <v>00</v>
      </c>
      <c r="AY33" s="90" t="str">
        <f ca="1">IF(LEN(PreElaborazione!AY34)&gt;AY$6,LEFT(PreElaborazione!AY34,AY$6),IF(AY$5="NUM",REPT("0",AY$6-LEN(PreElaborazione!AY34)),"") &amp; UPPER(PreElaborazione!AY34) &amp; IF(AY$5="ALF",REPT(" ",AY$6-LEN(PreElaborazione!AY34)),""))</f>
        <v xml:space="preserve">   </v>
      </c>
      <c r="AZ33" s="90" t="str">
        <f ca="1">IF(LEN(PreElaborazione!AZ34)&gt;AZ$6,LEFT(PreElaborazione!AZ34,AZ$6),IF(AZ$5="NUM",REPT("0",AZ$6-LEN(PreElaborazione!AZ34)),"") &amp; UPPER(PreElaborazione!AZ34) &amp; IF(AZ$5="ALF",REPT(" ",AZ$6-LEN(PreElaborazione!AZ34)),""))</f>
        <v xml:space="preserve">       </v>
      </c>
      <c r="BA33" s="90" t="str">
        <f ca="1">IF(LEN(PreElaborazione!BA34)&gt;BA$6,LEFT(PreElaborazione!BA34,BA$6),IF(BA$5="NUM",REPT("0",BA$6-LEN(PreElaborazione!BA34)),"") &amp; UPPER(PreElaborazione!BA34) &amp; IF(BA$5="ALF",REPT(" ",BA$6-LEN(PreElaborazione!BA34)),""))</f>
        <v xml:space="preserve">                  </v>
      </c>
      <c r="BB33" s="90" t="str">
        <f ca="1">IF(LEN(PreElaborazione!BB34)&gt;BB$6,LEFT(PreElaborazione!BB34,BB$6),IF(BB$5="NUM",REPT("0",BB$6-LEN(PreElaborazione!BB34)),"") &amp; UPPER(PreElaborazione!BB34) &amp; IF(BB$5="ALF",REPT(" ",BB$6-LEN(PreElaborazione!BB34)),""))</f>
        <v xml:space="preserve">                                    </v>
      </c>
      <c r="BC33" s="90" t="str">
        <f ca="1">IF(LEN(PreElaborazione!BC34)&gt;BC$6,LEFT(PreElaborazione!BC34,BC$6),IF(BC$5="NUM",REPT("0",BC$6-LEN(PreElaborazione!BC34)),"") &amp; UPPER(PreElaborazione!BC34) &amp; IF(BC$5="ALF",REPT(" ",BC$6-LEN(PreElaborazione!BC34)),""))</f>
        <v xml:space="preserve"> </v>
      </c>
      <c r="BD33" s="90" t="str">
        <f ca="1">IF(LEN(PreElaborazione!BD34)&gt;BD$6,LEFT(PreElaborazione!BD34,BD$6),IF(BD$5="NUM",REPT("0",BD$6-LEN(PreElaborazione!BD34)),"") &amp; UPPER(PreElaborazione!BD34) &amp; IF(BD$5="ALF",REPT(" ",BD$6-LEN(PreElaborazione!BD34)),""))</f>
        <v>000</v>
      </c>
      <c r="BE33" s="90" t="str">
        <f ca="1">IF(LEN(PreElaborazione!BE34)&gt;BE$6,LEFT(PreElaborazione!BE34,BE$6),IF(BE$5="NUM",REPT("0",BE$6-LEN(PreElaborazione!BE34)),"") &amp; UPPER(PreElaborazione!BE34) &amp; IF(BE$5="ALF",REPT(" ",BE$6-LEN(PreElaborazione!BE34)),""))</f>
        <v>00000</v>
      </c>
      <c r="BF33" s="90" t="str">
        <f ca="1">IF(LEN(PreElaborazione!BF34)&gt;BF$6,LEFT(PreElaborazione!BF34,BF$6),IF(BF$5="NUM",REPT("0",BF$6-LEN(PreElaborazione!BF34)),"") &amp; UPPER(PreElaborazione!BF34) &amp; IF(BF$5="ALF",REPT(" ",BF$6-LEN(PreElaborazione!BF34)),""))</f>
        <v>00000</v>
      </c>
      <c r="BG33" s="90" t="str">
        <f ca="1">IF(LEN(PreElaborazione!BG34)&gt;BG$6,LEFT(PreElaborazione!BG34,BG$6),IF(BG$5="NUM",REPT("0",BG$6-LEN(PreElaborazione!BG34)),"") &amp; UPPER(PreElaborazione!BG34) &amp; IF(BG$5="ALF",REPT(" ",BG$6-LEN(PreElaborazione!BG34)),""))</f>
        <v xml:space="preserve"> </v>
      </c>
      <c r="BH33" s="90" t="str">
        <f ca="1">IF(LEN(PreElaborazione!BH34)&gt;BH$6,LEFT(PreElaborazione!BH34,BH$6),IF(BH$5="NUM",REPT("0",BH$6-LEN(PreElaborazione!BH34)),"") &amp; UPPER(PreElaborazione!BH34) &amp; IF(BH$5="ALF",REPT(" ",BH$6-LEN(PreElaborazione!BH34)),""))</f>
        <v>000000</v>
      </c>
      <c r="BI33" s="90" t="str">
        <f ca="1">IF(LEN(PreElaborazione!BI34)&gt;BI$6,LEFT(PreElaborazione!BI34,BI$6),IF(BI$5="NUM",REPT("0",BI$6-LEN(PreElaborazione!BI34)),"") &amp; UPPER(PreElaborazione!BI34) &amp; IF(BI$5="ALF",REPT(" ",BI$6-LEN(PreElaborazione!BI34)),""))</f>
        <v xml:space="preserve"> </v>
      </c>
      <c r="BJ33" s="90" t="str">
        <f ca="1">IF(LEN(PreElaborazione!BJ34)&gt;BJ$6,LEFT(PreElaborazione!BJ34,BJ$6),IF(BJ$5="NUM",REPT("0",BJ$6-LEN(PreElaborazione!BJ34)),"") &amp; UPPER(PreElaborazione!BJ34) &amp; IF(BJ$5="ALF",REPT(" ",BJ$6-LEN(PreElaborazione!BJ34)),""))</f>
        <v xml:space="preserve"> </v>
      </c>
      <c r="BK33" s="90" t="str">
        <f ca="1">IF(LEN(PreElaborazione!BK34)&gt;BK$6,LEFT(PreElaborazione!BK34,BK$6),IF(BK$5="NUM",REPT("0",BK$6-LEN(PreElaborazione!BK34)),"") &amp; UPPER(PreElaborazione!BK34) &amp; IF(BK$5="ALF",REPT(" ",BK$6-LEN(PreElaborazione!BK34)),""))</f>
        <v xml:space="preserve"> </v>
      </c>
      <c r="BL33" s="90" t="str">
        <f ca="1">IF(LEN(PreElaborazione!BL34)&gt;BL$6,LEFT(PreElaborazione!BL34,BL$6),IF(BL$5="NUM",REPT("0",BL$6-LEN(PreElaborazione!BL34)),"") &amp; UPPER(PreElaborazione!BL34) &amp; IF(BL$5="ALF",REPT(" ",BL$6-LEN(PreElaborazione!BL34)),""))</f>
        <v xml:space="preserve">   </v>
      </c>
      <c r="BM33" s="90" t="str">
        <f ca="1">IF(LEN(PreElaborazione!BM34)&gt;BM$6,LEFT(PreElaborazione!BM34,BM$6),IF(BM$5="NUM",REPT("0",BM$6-LEN(PreElaborazione!BM34)),"") &amp; UPPER(PreElaborazione!BM34) &amp; IF(BM$5="ALF",REPT(" ",BM$6-LEN(PreElaborazione!BM34)),""))</f>
        <v xml:space="preserve">   </v>
      </c>
      <c r="BN33" s="90" t="str">
        <f ca="1">IF(LEN(PreElaborazione!BN34)&gt;BN$6,LEFT(PreElaborazione!BN34,BN$6),IF(BN$5="NUM",REPT("0",BN$6-LEN(PreElaborazione!BN34)),"") &amp; UPPER(PreElaborazione!BN34) &amp; IF(BN$5="ALF",REPT(" ",BN$6-LEN(PreElaborazione!BN34)),""))</f>
        <v xml:space="preserve"> </v>
      </c>
      <c r="BO33" s="90" t="str">
        <f ca="1">IF(LEN(PreElaborazione!BO34)&gt;BO$6,LEFT(PreElaborazione!BO34,BO$6),IF(BO$5="NUM",REPT("0",BO$6-LEN(PreElaborazione!BO34)),"") &amp; UPPER(PreElaborazione!BO34) &amp; IF(BO$5="ALF",REPT(" ",BO$6-LEN(PreElaborazione!BO34)),""))</f>
        <v>0000</v>
      </c>
      <c r="BP33" s="90" t="str">
        <f ca="1">IF(LEN(PreElaborazione!BP34)&gt;BP$6,LEFT(PreElaborazione!BP34,BP$6),IF(BP$5="NUM",REPT("0",BP$6-LEN(PreElaborazione!BP34)),"") &amp; UPPER(PreElaborazione!BP34) &amp; IF(BP$5="ALF",REPT(" ",BP$6-LEN(PreElaborazione!BP34)),""))</f>
        <v>0000</v>
      </c>
      <c r="BQ33" s="90" t="str">
        <f ca="1">IF(LEN(PreElaborazione!BQ34)&gt;BQ$6,LEFT(PreElaborazione!BQ34,BQ$6),IF(BQ$5="NUM",REPT("0",BQ$6-LEN(PreElaborazione!BQ34)),"") &amp; UPPER(PreElaborazione!BQ34) &amp; IF(BQ$5="ALF",REPT(" ",BQ$6-LEN(PreElaborazione!BQ34)),""))</f>
        <v>0000</v>
      </c>
      <c r="BR33" s="90" t="str">
        <f ca="1">IF(LEN(PreElaborazione!BR34)&gt;BR$6,LEFT(PreElaborazione!BR34,BR$6),IF(BR$5="NUM",REPT("0",BR$6-LEN(PreElaborazione!BR34)),"") &amp; UPPER(PreElaborazione!BR34) &amp; IF(BR$5="ALF",REPT(" ",BR$6-LEN(PreElaborazione!BR34)),""))</f>
        <v xml:space="preserve">     </v>
      </c>
      <c r="BS33" s="90" t="str">
        <f ca="1">IF(LEN(PreElaborazione!BS34)&gt;BS$6,LEFT(PreElaborazione!BS34,BS$6),IF(BS$5="NUM",REPT("0",BS$6-LEN(PreElaborazione!BS34)),"") &amp; UPPER(PreElaborazione!BS34) &amp; IF(BS$5="ALF",REPT(" ",BS$6-LEN(PreElaborazione!BS34)),""))</f>
        <v xml:space="preserve">     </v>
      </c>
      <c r="BT33" s="90" t="str">
        <f ca="1">IF(LEN(PreElaborazione!BT34)&gt;BT$6,LEFT(PreElaborazione!BT34,BT$6),IF(BT$5="NUM",REPT("0",BT$6-LEN(PreElaborazione!BT34)),"") &amp; UPPER(PreElaborazione!BT34) &amp; IF(BT$5="ALF",REPT(" ",BT$6-LEN(PreElaborazione!BT34)),""))</f>
        <v xml:space="preserve">    </v>
      </c>
      <c r="BU33" s="90" t="str">
        <f ca="1">IF(LEN(PreElaborazione!BU34)&gt;BU$6,LEFT(PreElaborazione!BU34,BU$6),IF(BU$5="NUM",REPT("0",BU$6-LEN(PreElaborazione!BU34)),"") &amp; UPPER(PreElaborazione!BU34) &amp; IF(BU$5="ALF",REPT(" ",BU$6-LEN(PreElaborazione!BU34)),""))</f>
        <v xml:space="preserve">   </v>
      </c>
      <c r="BV33" s="90" t="str">
        <f ca="1">IF(LEN(PreElaborazione!BV34)&gt;BV$6,LEFT(PreElaborazione!BV34,BV$6),IF(BV$5="NUM",REPT("0",BV$6-LEN(PreElaborazione!BV34)),"") &amp; UPPER(PreElaborazione!BV34) &amp; IF(BV$5="ALF",REPT(" ",BV$6-LEN(PreElaborazione!BV34)),""))</f>
        <v xml:space="preserve">                                    </v>
      </c>
      <c r="BW33" s="90" t="str">
        <f ca="1">IF(LEN(PreElaborazione!BW34)&gt;BW$6,LEFT(PreElaborazione!BW34,BW$6),IF(BW$5="NUM",REPT("0",BW$6-LEN(PreElaborazione!BW34)),"") &amp; UPPER(PreElaborazione!BW34) &amp; IF(BW$5="ALF",REPT(" ",BW$6-LEN(PreElaborazione!BW34)),""))</f>
        <v xml:space="preserve">                                    </v>
      </c>
      <c r="BX33" s="90" t="str">
        <f ca="1">IF(LEN(PreElaborazione!BX34)&gt;BX$6,LEFT(PreElaborazione!BX34,BX$6),IF(BX$5="NUM",REPT("0",BX$6-LEN(PreElaborazione!BX34)),"") &amp; UPPER(PreElaborazione!BX34) &amp; IF(BX$5="ALF",REPT(" ",BX$6-LEN(PreElaborazione!BX34)),""))</f>
        <v xml:space="preserve">  </v>
      </c>
      <c r="BY33" s="90" t="str">
        <f ca="1">IF(LEN(PreElaborazione!BY34)&gt;BY$6,LEFT(PreElaborazione!BY34,BY$6),IF(BY$5="NUM",REPT("0",BY$6-LEN(PreElaborazione!BY34)),"") &amp; UPPER(PreElaborazione!BY34) &amp; IF(BY$5="ALF",REPT(" ",BY$6-LEN(PreElaborazione!BY34)),""))</f>
        <v>00</v>
      </c>
      <c r="BZ33" s="90" t="str">
        <f ca="1">IF(LEN(PreElaborazione!BZ34)&gt;BZ$6,LEFT(PreElaborazione!BZ34,BZ$6),IF(BZ$5="NUM",REPT("0",BZ$6-LEN(PreElaborazione!BZ34)),"") &amp; UPPER(PreElaborazione!BZ34) &amp; IF(BZ$5="ALF",REPT(" ",BZ$6-LEN(PreElaborazione!BZ34)),""))</f>
        <v xml:space="preserve">                                           </v>
      </c>
      <c r="CA33" s="90" t="str">
        <f ca="1">IF(LEN(PreElaborazione!CA34)&gt;CA$6,LEFT(PreElaborazione!CA34,CA$6),IF(CA$5="NUM",REPT("0",CA$6-LEN(PreElaborazione!CA34)),"") &amp; UPPER(PreElaborazione!CA34) &amp; IF(CA$5="ALF",REPT(" ",CA$6-LEN(PreElaborazione!CA34)),""))</f>
        <v xml:space="preserve">                                    </v>
      </c>
      <c r="CB33" s="90" t="str">
        <f ca="1">IF(LEN(PreElaborazione!CB34)&gt;CB$6,LEFT(PreElaborazione!CB34,CB$6),IF(CB$5="NUM",REPT("0",CB$6-LEN(PreElaborazione!CB34)),"") &amp; UPPER(PreElaborazione!CB34) &amp; IF(CB$5="ALF",REPT(" ",CB$6-LEN(PreElaborazione!CB34)),""))</f>
        <v xml:space="preserve">                                    </v>
      </c>
      <c r="CC33" s="90" t="str">
        <f ca="1">IF(LEN(PreElaborazione!CC34)&gt;CC$6,LEFT(PreElaborazione!CC34,CC$6),IF(CC$5="NUM",REPT("0",CC$6-LEN(PreElaborazione!CC34)),"") &amp; UPPER(PreElaborazione!CC34) &amp; IF(CC$5="ALF",REPT(" ",CC$6-LEN(PreElaborazione!CC34)),""))</f>
        <v xml:space="preserve">                                    </v>
      </c>
      <c r="CD33" s="90" t="str">
        <f ca="1">IF(LEN(PreElaborazione!CD34)&gt;CD$6,LEFT(PreElaborazione!CD34,CD$6),IF(CD$5="NUM",REPT("0",CD$6-LEN(PreElaborazione!CD34)),"") &amp; UPPER(PreElaborazione!CD34) &amp; IF(CD$5="ALF",REPT(" ",CD$6-LEN(PreElaborazione!CD34)),""))</f>
        <v xml:space="preserve">                                    </v>
      </c>
      <c r="CE33" s="90" t="str">
        <f ca="1">IF(LEN(PreElaborazione!CE34)&gt;CE$6,LEFT(PreElaborazione!CE34,CE$6),IF(CE$5="NUM",REPT("0",CE$6-LEN(PreElaborazione!CE34)),"") &amp; UPPER(PreElaborazione!CE34) &amp; IF(CE$5="ALF",REPT(" ",CE$6-LEN(PreElaborazione!CE34)),""))</f>
        <v xml:space="preserve">                                    </v>
      </c>
      <c r="CF33" s="90" t="str">
        <f ca="1">IF(LEN(PreElaborazione!CF34)&gt;CF$6,LEFT(PreElaborazione!CF34,CF$6),IF(CF$5="NUM",REPT("0",CF$6-LEN(PreElaborazione!CF34)),"") &amp; UPPER(PreElaborazione!CF34) &amp; IF(CF$5="ALF",REPT(" ",CF$6-LEN(PreElaborazione!CF34)),""))</f>
        <v xml:space="preserve">                                    </v>
      </c>
      <c r="CG33" s="90" t="str">
        <f ca="1">IF(LEN(PreElaborazione!CG34)&gt;CG$6,LEFT(PreElaborazione!CG34,CG$6),IF(CG$5="NUM",REPT("0",CG$6-LEN(PreElaborazione!CG34)),"") &amp; UPPER(PreElaborazione!CG34) &amp; IF(CG$5="ALF",REPT(" ",CG$6-LEN(PreElaborazione!CG34)),""))</f>
        <v xml:space="preserve">                                    </v>
      </c>
      <c r="CH33" s="90" t="str">
        <f ca="1">IF(LEN(PreElaborazione!CH34)&gt;CH$6,LEFT(PreElaborazione!CH34,CH$6),IF(CH$5="NUM",REPT("0",CH$6-LEN(PreElaborazione!CH34)),"") &amp; UPPER(PreElaborazione!CH34) &amp; IF(CH$5="ALF",REPT(" ",CH$6-LEN(PreElaborazione!CH34)),""))</f>
        <v xml:space="preserve">                                    </v>
      </c>
      <c r="CI33" s="90" t="str">
        <f ca="1">IF(LEN(PreElaborazione!CI34)&gt;CI$6,LEFT(PreElaborazione!CI34,CI$6),IF(CI$5="NUM",REPT("0",CI$6-LEN(PreElaborazione!CI34)),"") &amp; UPPER(PreElaborazione!CI34) &amp; IF(CI$5="ALF",REPT(" ",CI$6-LEN(PreElaborazione!CI34)),""))</f>
        <v xml:space="preserve">                                    </v>
      </c>
      <c r="CJ33" s="90" t="str">
        <f ca="1">IF(LEN(PreElaborazione!CJ34)&gt;CJ$6,LEFT(PreElaborazione!CJ34,CJ$6),IF(CJ$5="NUM",REPT("0",CJ$6-LEN(PreElaborazione!CJ34)),"") &amp; UPPER(PreElaborazione!CJ34) &amp; IF(CJ$5="ALF",REPT(" ",CJ$6-LEN(PreElaborazione!CJ34)),""))</f>
        <v xml:space="preserve">                                    </v>
      </c>
      <c r="CK33" s="90" t="str">
        <f ca="1">IF(LEN(PreElaborazione!CK34)&gt;CK$6,LEFT(PreElaborazione!CK34,CK$6),IF(CK$5="NUM",REPT("0",CK$6-LEN(PreElaborazione!CK34)),"") &amp; UPPER(PreElaborazione!CK34) &amp; IF(CK$5="ALF",REPT(" ",CK$6-LEN(PreElaborazione!CK34)),""))</f>
        <v xml:space="preserve">                                    </v>
      </c>
      <c r="CL33" s="90" t="str">
        <f ca="1">IF(LEN(PreElaborazione!CL34)&gt;CL$6,LEFT(PreElaborazione!CL34,CL$6),IF(CL$5="NUM",REPT("0",CL$6-LEN(PreElaborazione!CL34)),"") &amp; UPPER(PreElaborazione!CL34) &amp; IF(CL$5="ALF",REPT(" ",CL$6-LEN(PreElaborazione!CL34)),""))</f>
        <v xml:space="preserve">                                    </v>
      </c>
      <c r="CM33" s="90" t="str">
        <f ca="1">IF(LEN(PreElaborazione!CM34)&gt;CM$6,LEFT(PreElaborazione!CM34,CM$6),IF(CM$5="NUM",REPT("0",CM$6-LEN(PreElaborazione!CM34)),"") &amp; UPPER(PreElaborazione!CM34) &amp; IF(CM$5="ALF",REPT(" ",CM$6-LEN(PreElaborazione!CM34)),""))</f>
        <v xml:space="preserve">                                    </v>
      </c>
      <c r="CN33" s="90" t="str">
        <f ca="1">IF(LEN(PreElaborazione!CN34)&gt;CN$6,LEFT(PreElaborazione!CN34,CN$6),IF(CN$5="NUM",REPT("0",CN$6-LEN(PreElaborazione!CN34)),"") &amp; UPPER(PreElaborazione!CN34) &amp; IF(CN$5="ALF",REPT(" ",CN$6-LEN(PreElaborazione!CN34)),""))</f>
        <v xml:space="preserve">                                                                                                                                          </v>
      </c>
      <c r="CO33" s="90" t="str">
        <f ca="1">IF(LEN(PreElaborazione!CO34)&gt;CO$6,LEFT(PreElaborazione!CO34,CO$6),IF(CO$5="NUM",REPT("0",CO$6-LEN(PreElaborazione!CO34)),"") &amp; UPPER(PreElaborazione!CO34) &amp; IF(CO$5="ALF",REPT(" ",CO$6-LEN(PreElaborazione!CO34)),""))</f>
        <v xml:space="preserve">                                    </v>
      </c>
      <c r="CP33" s="90" t="str">
        <f ca="1">IF(LEN(PreElaborazione!CP34)&gt;CP$6,LEFT(PreElaborazione!CP34,CP$6),IF(CP$5="NUM",REPT("0",CP$6-LEN(PreElaborazione!CP34)),"") &amp; UPPER(PreElaborazione!CP34) &amp; IF(CP$5="ALF",REPT(" ",CP$6-LEN(PreElaborazione!CP34)),""))</f>
        <v xml:space="preserve">                                    </v>
      </c>
      <c r="CQ33" s="90" t="str">
        <f ca="1">IF(LEN(PreElaborazione!CQ34)&gt;CQ$6,LEFT(PreElaborazione!CQ34,CQ$6),IF(CQ$5="NUM",REPT("0",CQ$6-LEN(PreElaborazione!CQ34)),"") &amp; UPPER(PreElaborazione!CQ34) &amp; IF(CQ$5="ALF",REPT(" ",CQ$6-LEN(PreElaborazione!CQ34)),""))</f>
        <v xml:space="preserve">                                    </v>
      </c>
      <c r="CR33" s="90" t="str">
        <f ca="1">IF(LEN(PreElaborazione!CR34)&gt;CR$6,LEFT(PreElaborazione!CR34,CR$6),IF(CR$5="NUM",REPT("0",CR$6-LEN(PreElaborazione!CR34)),"") &amp; UPPER(PreElaborazione!CR34) &amp; IF(CR$5="ALF",REPT(" ",CR$6-LEN(PreElaborazione!CR34)),""))</f>
        <v xml:space="preserve">                                    </v>
      </c>
      <c r="CS33" s="90" t="str">
        <f ca="1">IF(LEN(PreElaborazione!CS34)&gt;CS$6,LEFT(PreElaborazione!CS34,CS$6),IF(CS$5="NUM",REPT("0",CS$6-LEN(PreElaborazione!CS34)),"") &amp; UPPER(PreElaborazione!CS34) &amp; IF(CS$5="ALF",REPT(" ",CS$6-LEN(PreElaborazione!CS34)),""))</f>
        <v xml:space="preserve">                                    </v>
      </c>
      <c r="CT33" s="90" t="str">
        <f ca="1">IF(LEN(PreElaborazione!CT34)&gt;CT$6,LEFT(PreElaborazione!CT34,CT$6),IF(CT$5="NUM",REPT("0",CT$6-LEN(PreElaborazione!CT34)),"") &amp; UPPER(PreElaborazione!CT34) &amp; IF(CT$5="ALF",REPT(" ",CT$6-LEN(PreElaborazione!CT34)),""))</f>
        <v xml:space="preserve">                                    </v>
      </c>
      <c r="CU33" s="90" t="str">
        <f ca="1">IF(LEN(PreElaborazione!CU34)&gt;CU$6,LEFT(PreElaborazione!CU34,CU$6),IF(CU$5="NUM",REPT("0",CU$6-LEN(PreElaborazione!CU34)),"") &amp; UPPER(PreElaborazione!CU34) &amp; IF(CU$5="ALF",REPT(" ",CU$6-LEN(PreElaborazione!CU34)),""))</f>
        <v xml:space="preserve">                                    </v>
      </c>
      <c r="CV33" s="90" t="str">
        <f ca="1">IF(LEN(PreElaborazione!CV34)&gt;CV$6,LEFT(PreElaborazione!CV34,CV$6),IF(CV$5="NUM",REPT("0",CV$6-LEN(PreElaborazione!CV34)),"") &amp; UPPER(PreElaborazione!CV34) &amp; IF(CV$5="ALF",REPT(" ",CV$6-LEN(PreElaborazione!CV34)),""))</f>
        <v xml:space="preserve">                                    </v>
      </c>
      <c r="CW33" s="90" t="str">
        <f ca="1">IF(LEN(PreElaborazione!CW34)&gt;CW$6,LEFT(PreElaborazione!CW34,CW$6),IF(CW$5="NUM",REPT("0",CW$6-LEN(PreElaborazione!CW34)),"") &amp; UPPER(PreElaborazione!CW34) &amp; IF(CW$5="ALF",REPT(" ",CW$6-LEN(PreElaborazione!CW34)),""))</f>
        <v xml:space="preserve">                                    </v>
      </c>
      <c r="CX33" s="90" t="str">
        <f ca="1">IF(LEN(PreElaborazione!CX34)&gt;CX$6,LEFT(PreElaborazione!CX34,CX$6),IF(CX$5="NUM",REPT("0",CX$6-LEN(PreElaborazione!CX34)),"") &amp; UPPER(PreElaborazione!CX34) &amp; IF(CX$5="ALF",REPT(" ",CX$6-LEN(PreElaborazione!CX34)),""))</f>
        <v xml:space="preserve">                                    </v>
      </c>
      <c r="CY33" s="90" t="str">
        <f ca="1">IF(LEN(PreElaborazione!CY34)&gt;CY$6,LEFT(PreElaborazione!CY34,CY$6),IF(CY$5="NUM",REPT("0",CY$6-LEN(PreElaborazione!CY34)),"") &amp; UPPER(PreElaborazione!CY34) &amp; IF(CY$5="ALF",REPT(" ",CY$6-LEN(PreElaborazione!CY34)),""))</f>
        <v xml:space="preserve">                                    </v>
      </c>
      <c r="CZ33" s="90" t="str">
        <f ca="1">IF(LEN(PreElaborazione!CZ34)&gt;CZ$6,LEFT(PreElaborazione!CZ34,CZ$6),IF(CZ$5="NUM",REPT("0",CZ$6-LEN(PreElaborazione!CZ34)),"") &amp; UPPER(PreElaborazione!CZ34) &amp; IF(CZ$5="ALF",REPT(" ",CZ$6-LEN(PreElaborazione!CZ34)),""))</f>
        <v xml:space="preserve">                                    </v>
      </c>
      <c r="DA33" s="90" t="str">
        <f ca="1">IF(LEN(PreElaborazione!DA34)&gt;DA$6,LEFT(PreElaborazione!DA34,DA$6),IF(DA$5="NUM",REPT("0",DA$6-LEN(PreElaborazione!DA34)),"") &amp; UPPER(PreElaborazione!DA34) &amp; IF(DA$5="ALF",REPT(" ",DA$6-LEN(PreElaborazione!DA34)),""))</f>
        <v xml:space="preserve">                                    </v>
      </c>
      <c r="DB33" s="90" t="str">
        <f ca="1">IF(LEN(PreElaborazione!DB34)&gt;DB$6,LEFT(PreElaborazione!DB34,DB$6),IF(DB$5="NUM",REPT("0",DB$6-LEN(PreElaborazione!DB34)),"") &amp; UPPER(PreElaborazione!DB34) &amp; IF(DB$5="ALF",REPT(" ",DB$6-LEN(PreElaborazione!DB34)),""))</f>
        <v xml:space="preserve">                                                                                                                                          </v>
      </c>
    </row>
    <row r="34" spans="1:106" s="1" customFormat="1" ht="15" customHeight="1">
      <c r="A34" s="92" t="str">
        <f ca="1">IF(LEN(PreElaborazione!A35)&gt;A$6,LEFT(PreElaborazione!A35,A$6),IF(A$5="NUM",REPT("0",A$6-LEN(PreElaborazione!A35)),"") &amp; UPPER(PreElaborazione!A35) &amp; IF(A$5="ALF",REPT(" ",A$6-LEN(PreElaborazione!A35)),""))</f>
        <v/>
      </c>
      <c r="B34" s="90" t="str">
        <f ca="1">IF(LEN(PreElaborazione!B35)&gt;B$6,LEFT(PreElaborazione!B35,B$6),IF(B$5="NUM",REPT("0",B$6-LEN(PreElaborazione!B35)),"") &amp; UPPER(PreElaborazione!B35) &amp; IF(B$5="ALF",REPT(" ",B$6-LEN(PreElaborazione!B35)),""))</f>
        <v xml:space="preserve"> </v>
      </c>
      <c r="C34" s="90" t="str">
        <f ca="1">IF(LEN(PreElaborazione!C35)&gt;C$6,LEFT(PreElaborazione!C35,C$6),IF(C$5="NUM",REPT("0",C$6-LEN(PreElaborazione!C35)),"") &amp; UPPER(PreElaborazione!C35) &amp; IF(C$5="ALF",REPT(" ",C$6-LEN(PreElaborazione!C35)),""))</f>
        <v xml:space="preserve">    </v>
      </c>
      <c r="D34" s="90" t="str">
        <f ca="1">IF(LEN(PreElaborazione!D35)&gt;D$6,LEFT(PreElaborazione!D35,D$6),IF(D$5="NUM",REPT("0",D$6-LEN(PreElaborazione!D35)),"") &amp; UPPER(PreElaborazione!D35) &amp; IF(D$5="ALF",REPT(" ",D$6-LEN(PreElaborazione!D35)),""))</f>
        <v>0000</v>
      </c>
      <c r="E34" s="90" t="str">
        <f ca="1">IF(LEN(PreElaborazione!E35)&gt;E$6,LEFT(PreElaborazione!E35,E$6),IF(E$5="NUM",REPT("0",E$6-LEN(PreElaborazione!E35)),"") &amp; UPPER(PreElaborazione!E35) &amp; IF(E$5="ALF",REPT(" ",E$6-LEN(PreElaborazione!E35)),""))</f>
        <v xml:space="preserve">  </v>
      </c>
      <c r="F34" s="90" t="str">
        <f ca="1">IF(LEN(PreElaborazione!F35)&gt;F$6,LEFT(PreElaborazione!F35,F$6),IF(F$5="NUM",REPT("0",F$6-LEN(PreElaborazione!F35)),"") &amp; UPPER(PreElaborazione!F35) &amp; IF(F$5="ALF",REPT(" ",F$6-LEN(PreElaborazione!F35)),""))</f>
        <v>0000</v>
      </c>
      <c r="G34" s="90" t="str">
        <f ca="1">IF(LEN(PreElaborazione!G35)&gt;G$6,LEFT(PreElaborazione!G35,G$6),IF(G$5="NUM",REPT("0",G$6-LEN(PreElaborazione!G35)),"") &amp; UPPER(PreElaborazione!G35) &amp; IF(G$5="ALF",REPT(" ",G$6-LEN(PreElaborazione!G35)),""))</f>
        <v xml:space="preserve">   </v>
      </c>
      <c r="H34" s="90" t="str">
        <f ca="1">IF(LEN(PreElaborazione!H35)&gt;H$6,LEFT(PreElaborazione!H35,H$6),IF(H$5="NUM",REPT("0",H$6-LEN(PreElaborazione!H35)),"") &amp; UPPER(PreElaborazione!H35) &amp; IF(H$5="ALF",REPT(" ",H$6-LEN(PreElaborazione!H35)),""))</f>
        <v xml:space="preserve">      </v>
      </c>
      <c r="I34" s="90" t="str">
        <f ca="1">IF(LEN(PreElaborazione!I35)&gt;I$6,LEFT(PreElaborazione!I35,I$6),IF(I$5="NUM",REPT("0",I$6-LEN(PreElaborazione!I35)),"") &amp; UPPER(PreElaborazione!I35) &amp; IF(I$5="ALF",REPT(" ",I$6-LEN(PreElaborazione!I35)),""))</f>
        <v xml:space="preserve"> </v>
      </c>
      <c r="J34" s="90" t="str">
        <f ca="1">IF(LEN(PreElaborazione!J35)&gt;J$6,LEFT(PreElaborazione!J35,J$6),IF(J$5="NUM",REPT("0",J$6-LEN(PreElaborazione!J35)),"") &amp; UPPER(PreElaborazione!J35) &amp; IF(J$5="ALF",REPT(" ",J$6-LEN(PreElaborazione!J35)),""))</f>
        <v xml:space="preserve">                </v>
      </c>
      <c r="K34" s="90" t="str">
        <f ca="1">IF(LEN(PreElaborazione!K35)&gt;K$6,LEFT(PreElaborazione!K35,K$6),IF(K$5="NUM",REPT("0",K$6-LEN(PreElaborazione!K35)),"") &amp; UPPER(PreElaborazione!K35) &amp; IF(K$5="ALF",REPT(" ",K$6-LEN(PreElaborazione!K35)),""))</f>
        <v xml:space="preserve"> </v>
      </c>
      <c r="L34" s="90" t="str">
        <f ca="1">IF(LEN(PreElaborazione!L35)&gt;L$6,LEFT(PreElaborazione!L35,L$6),IF(L$5="NUM",REPT("0",L$6-LEN(PreElaborazione!L35)),"") &amp; UPPER(PreElaborazione!L35) &amp; IF(L$5="ALF",REPT(" ",L$6-LEN(PreElaborazione!L35)),""))</f>
        <v>0000</v>
      </c>
      <c r="M34" s="90" t="str">
        <f ca="1">IF(LEN(PreElaborazione!M35)&gt;M$6,LEFT(PreElaborazione!M35,M$6),IF(M$5="NUM",REPT("0",M$6-LEN(PreElaborazione!M35)),"") &amp; UPPER(PreElaborazione!M35) &amp; IF(M$5="ALF",REPT(" ",M$6-LEN(PreElaborazione!M35)),""))</f>
        <v xml:space="preserve">                                    </v>
      </c>
      <c r="N34" s="90" t="str">
        <f ca="1">IF(LEN(PreElaborazione!N35)&gt;N$6,LEFT(PreElaborazione!N35,N$6),IF(N$5="NUM",REPT("0",N$6-LEN(PreElaborazione!N35)),"") &amp; UPPER(PreElaborazione!N35) &amp; IF(N$5="ALF",REPT(" ",N$6-LEN(PreElaborazione!N35)),""))</f>
        <v>00000000</v>
      </c>
      <c r="O34" s="90" t="str">
        <f ca="1">IF(LEN(PreElaborazione!O35)&gt;O$6,LEFT(PreElaborazione!O35,O$6),IF(O$5="NUM",REPT("0",O$6-LEN(PreElaborazione!O35)),"") &amp; UPPER(PreElaborazione!O35) &amp; IF(O$5="ALF",REPT(" ",O$6-LEN(PreElaborazione!O35)),""))</f>
        <v xml:space="preserve">                                          </v>
      </c>
      <c r="P34" s="90" t="str">
        <f ca="1">IF(LEN(PreElaborazione!P35)&gt;P$6,LEFT(PreElaborazione!P35,P$6),IF(P$5="NUM",REPT("0",P$6-LEN(PreElaborazione!P35)),"") &amp; UPPER(PreElaborazione!P35) &amp; IF(P$5="ALF",REPT(" ",P$6-LEN(PreElaborazione!P35)),""))</f>
        <v xml:space="preserve">          </v>
      </c>
      <c r="Q34" s="90" t="str">
        <f ca="1">IF(LEN(PreElaborazione!Q35)&gt;Q$6,LEFT(PreElaborazione!Q35,Q$6),IF(Q$5="NUM",REPT("0",Q$6-LEN(PreElaborazione!Q35)),"") &amp; UPPER(PreElaborazione!Q35) &amp; IF(Q$5="ALF",REPT(" ",Q$6-LEN(PreElaborazione!Q35)),""))</f>
        <v xml:space="preserve">                         </v>
      </c>
      <c r="R34" s="90" t="str">
        <f ca="1">IF(LEN(PreElaborazione!R35)&gt;R$6,LEFT(PreElaborazione!R35,R$6),IF(R$5="NUM",REPT("0",R$6-LEN(PreElaborazione!R35)),"") &amp; UPPER(PreElaborazione!R35) &amp; IF(R$5="ALF",REPT(" ",R$6-LEN(PreElaborazione!R35)),""))</f>
        <v xml:space="preserve">                                   </v>
      </c>
      <c r="S34" s="90" t="str">
        <f ca="1">IF(LEN(PreElaborazione!S35)&gt;S$6,LEFT(PreElaborazione!S35,S$6),IF(S$5="NUM",REPT("0",S$6-LEN(PreElaborazione!S35)),"") &amp; UPPER(PreElaborazione!S35) &amp; IF(S$5="ALF",REPT(" ",S$6-LEN(PreElaborazione!S35)),""))</f>
        <v xml:space="preserve">                                          </v>
      </c>
      <c r="T34" s="90" t="str">
        <f ca="1">IF(LEN(PreElaborazione!T35)&gt;T$6,LEFT(PreElaborazione!T35,T$6),IF(T$5="NUM",REPT("0",T$6-LEN(PreElaborazione!T35)),"") &amp; UPPER(PreElaborazione!T35) &amp; IF(T$5="ALF",REPT(" ",T$6-LEN(PreElaborazione!T35)),""))</f>
        <v xml:space="preserve">                                        </v>
      </c>
      <c r="U34" s="90" t="str">
        <f ca="1">IF(LEN(PreElaborazione!U35)&gt;U$6,LEFT(PreElaborazione!U35,U$6),IF(U$5="NUM",REPT("0",U$6-LEN(PreElaborazione!U35)),"") &amp; UPPER(PreElaborazione!U35) &amp; IF(U$5="ALF",REPT(" ",U$6-LEN(PreElaborazione!U35)),""))</f>
        <v xml:space="preserve">  </v>
      </c>
      <c r="V34" s="90" t="str">
        <f ca="1">IF(LEN(PreElaborazione!V35)&gt;V$6,LEFT(PreElaborazione!V35,V$6),IF(V$5="NUM",REPT("0",V$6-LEN(PreElaborazione!V35)),"") &amp; UPPER(PreElaborazione!V35) &amp; IF(V$5="ALF",REPT(" ",V$6-LEN(PreElaborazione!V35)),""))</f>
        <v xml:space="preserve">            </v>
      </c>
      <c r="W34" s="90" t="str">
        <f ca="1">IF(LEN(PreElaborazione!W35)&gt;W$6,LEFT(PreElaborazione!W35,W$6),IF(W$5="NUM",REPT("0",W$6-LEN(PreElaborazione!W35)),"") &amp; UPPER(PreElaborazione!W35) &amp; IF(W$5="ALF",REPT(" ",W$6-LEN(PreElaborazione!W35)),""))</f>
        <v xml:space="preserve">    </v>
      </c>
      <c r="X34" s="90" t="str">
        <f ca="1">IF(LEN(PreElaborazione!X35)&gt;X$6,LEFT(PreElaborazione!X35,X$6),IF(X$5="NUM",REPT("0",X$6-LEN(PreElaborazione!X35)),"") &amp; UPPER(PreElaborazione!X35) &amp; IF(X$5="ALF",REPT(" ",X$6-LEN(PreElaborazione!X35)),""))</f>
        <v>00000</v>
      </c>
      <c r="Y34" s="90" t="str">
        <f ca="1">IF(LEN(PreElaborazione!Y35)&gt;Y$6,LEFT(PreElaborazione!Y35,Y$6),IF(Y$5="NUM",REPT("0",Y$6-LEN(PreElaborazione!Y35)),"") &amp; UPPER(PreElaborazione!Y35) &amp; IF(Y$5="ALF",REPT(" ",Y$6-LEN(PreElaborazione!Y35)),""))</f>
        <v xml:space="preserve">   </v>
      </c>
      <c r="Z34" s="90" t="str">
        <f ca="1">IF(LEN(PreElaborazione!Z35)&gt;Z$6,LEFT(PreElaborazione!Z35,Z$6),IF(Z$5="NUM",REPT("0",Z$6-LEN(PreElaborazione!Z35)),"") &amp; UPPER(PreElaborazione!Z35) &amp; IF(Z$5="ALF",REPT(" ",Z$6-LEN(PreElaborazione!Z35)),""))</f>
        <v xml:space="preserve">   </v>
      </c>
      <c r="AA34" s="90" t="str">
        <f ca="1">IF(LEN(PreElaborazione!AA35)&gt;AA$6,LEFT(PreElaborazione!AA35,AA$6),IF(AA$5="NUM",REPT("0",AA$6-LEN(PreElaborazione!AA35)),"") &amp; UPPER(PreElaborazione!AA35) &amp; IF(AA$5="ALF",REPT(" ",AA$6-LEN(PreElaborazione!AA35)),""))</f>
        <v>0</v>
      </c>
      <c r="AB34" s="90" t="str">
        <f ca="1">IF(LEN(PreElaborazione!AB35)&gt;AB$6,LEFT(PreElaborazione!AB35,AB$6),IF(AB$5="NUM",REPT("0",AB$6-LEN(PreElaborazione!AB35)),"") &amp; UPPER(PreElaborazione!AB35) &amp; IF(AB$5="ALF",REPT(" ",AB$6-LEN(PreElaborazione!AB35)),""))</f>
        <v>00</v>
      </c>
      <c r="AC34" s="90" t="str">
        <f ca="1">IF(LEN(PreElaborazione!AC35)&gt;AC$6,LEFT(PreElaborazione!AC35,AC$6),IF(AC$5="NUM",REPT("0",AC$6-LEN(PreElaborazione!AC35)),"") &amp; UPPER(PreElaborazione!AC35) &amp; IF(AC$5="ALF",REPT(" ",AC$6-LEN(PreElaborazione!AC35)),""))</f>
        <v>0000000</v>
      </c>
      <c r="AD34" s="90" t="str">
        <f ca="1">IF(LEN(PreElaborazione!AD35)&gt;AD$6,LEFT(PreElaborazione!AD35,AD$6),IF(AD$5="NUM",REPT("0",AD$6-LEN(PreElaborazione!AD35)),"") &amp; UPPER(PreElaborazione!AD35) &amp; IF(AD$5="ALF",REPT(" ",AD$6-LEN(PreElaborazione!AD35)),""))</f>
        <v>00000</v>
      </c>
      <c r="AE34" s="90" t="str">
        <f ca="1">IF(LEN(PreElaborazione!AE35)&gt;AE$6,LEFT(PreElaborazione!AE35,AE$6),IF(AE$5="NUM",REPT("0",AE$6-LEN(PreElaborazione!AE35)),"") &amp; UPPER(PreElaborazione!AE35) &amp; IF(AE$5="ALF",REPT(" ",AE$6-LEN(PreElaborazione!AE35)),""))</f>
        <v xml:space="preserve"> </v>
      </c>
      <c r="AF34" s="90" t="str">
        <f ca="1">IF(LEN(PreElaborazione!AF35)&gt;AF$6,LEFT(PreElaborazione!AF35,AF$6),IF(AF$5="NUM",REPT("0",AF$6-LEN(PreElaborazione!AF35)),"") &amp; UPPER(PreElaborazione!AF35) &amp; IF(AF$5="ALF",REPT(" ",AF$6-LEN(PreElaborazione!AF35)),""))</f>
        <v>00000</v>
      </c>
      <c r="AG34" s="90" t="str">
        <f ca="1">IF(LEN(PreElaborazione!AG35)&gt;AG$6,LEFT(PreElaborazione!AG35,AG$6),IF(AG$5="NUM",REPT("0",AG$6-LEN(PreElaborazione!AG35)),"") &amp; UPPER(PreElaborazione!AG35) &amp; IF(AG$5="ALF",REPT(" ",AG$6-LEN(PreElaborazione!AG35)),""))</f>
        <v>000</v>
      </c>
      <c r="AH34" s="90" t="str">
        <f ca="1">IF(LEN(PreElaborazione!AH35)&gt;AH$6,LEFT(PreElaborazione!AH35,AH$6),IF(AH$5="NUM",REPT("0",AH$6-LEN(PreElaborazione!AH35)),"") &amp; UPPER(PreElaborazione!AH35) &amp; IF(AH$5="ALF",REPT(" ",AH$6-LEN(PreElaborazione!AH35)),""))</f>
        <v>0</v>
      </c>
      <c r="AI34" s="90" t="str">
        <f ca="1">IF(LEN(PreElaborazione!AI35)&gt;AI$6,LEFT(PreElaborazione!AI35,AI$6),IF(AI$5="NUM",REPT("0",AI$6-LEN(PreElaborazione!AI35)),"") &amp; UPPER(PreElaborazione!AI35) &amp; IF(AI$5="ALF",REPT(" ",AI$6-LEN(PreElaborazione!AI35)),""))</f>
        <v>000</v>
      </c>
      <c r="AJ34" s="90" t="str">
        <f ca="1">IF(LEN(PreElaborazione!AJ35)&gt;AJ$6,LEFT(PreElaborazione!AJ35,AJ$6),IF(AJ$5="NUM",REPT("0",AJ$6-LEN(PreElaborazione!AJ35)),"") &amp; UPPER(PreElaborazione!AJ35) &amp; IF(AJ$5="ALF",REPT(" ",AJ$6-LEN(PreElaborazione!AJ35)),""))</f>
        <v>00000</v>
      </c>
      <c r="AK34" s="90" t="str">
        <f ca="1">IF(LEN(PreElaborazione!AK35)&gt;AK$6,LEFT(PreElaborazione!AK35,AK$6),IF(AK$5="NUM",REPT("0",AK$6-LEN(PreElaborazione!AK35)),"") &amp; UPPER(PreElaborazione!AK35) &amp; IF(AK$5="ALF",REPT(" ",AK$6-LEN(PreElaborazione!AK35)),""))</f>
        <v>0000</v>
      </c>
      <c r="AL34" s="90" t="str">
        <f ca="1">IF(LEN(PreElaborazione!AL35)&gt;AL$6,LEFT(PreElaborazione!AL35,AL$6),IF(AL$5="NUM",REPT("0",AL$6-LEN(PreElaborazione!AL35)),"") &amp; UPPER(PreElaborazione!AL35) &amp; IF(AL$5="ALF",REPT(" ",AL$6-LEN(PreElaborazione!AL35)),""))</f>
        <v>0000</v>
      </c>
      <c r="AM34" s="90" t="str">
        <f ca="1">IF(LEN(PreElaborazione!AM35)&gt;AM$6,LEFT(PreElaborazione!AM35,AM$6),IF(AM$5="NUM",REPT("0",AM$6-LEN(PreElaborazione!AM35)),"") &amp; UPPER(PreElaborazione!AM35) &amp; IF(AM$5="ALF",REPT(" ",AM$6-LEN(PreElaborazione!AM35)),""))</f>
        <v>0000</v>
      </c>
      <c r="AN34" s="90" t="str">
        <f ca="1">IF(LEN(PreElaborazione!AN35)&gt;AN$6,LEFT(PreElaborazione!AN35,AN$6),IF(AN$5="NUM",REPT("0",AN$6-LEN(PreElaborazione!AN35)),"") &amp; UPPER(PreElaborazione!AN35) &amp; IF(AN$5="ALF",REPT(" ",AN$6-LEN(PreElaborazione!AN35)),""))</f>
        <v>0000</v>
      </c>
      <c r="AO34" s="90" t="str">
        <f ca="1">IF(LEN(PreElaborazione!AO35)&gt;AO$6,LEFT(PreElaborazione!AO35,AO$6),IF(AO$5="NUM",REPT("0",AO$6-LEN(PreElaborazione!AO35)),"") &amp; UPPER(PreElaborazione!AO35) &amp; IF(AO$5="ALF",REPT(" ",AO$6-LEN(PreElaborazione!AO35)),""))</f>
        <v>0000</v>
      </c>
      <c r="AP34" s="90" t="str">
        <f ca="1">IF(LEN(PreElaborazione!AP35)&gt;AP$6,LEFT(PreElaborazione!AP35,AP$6),IF(AP$5="NUM",REPT("0",AP$6-LEN(PreElaborazione!AP35)),"") &amp; UPPER(PreElaborazione!AP35) &amp; IF(AP$5="ALF",REPT(" ",AP$6-LEN(PreElaborazione!AP35)),""))</f>
        <v>0000</v>
      </c>
      <c r="AQ34" s="90" t="str">
        <f ca="1">IF(LEN(PreElaborazione!AQ35)&gt;AQ$6,LEFT(PreElaborazione!AQ35,AQ$6),IF(AQ$5="NUM",REPT("0",AQ$6-LEN(PreElaborazione!AQ35)),"") &amp; UPPER(PreElaborazione!AQ35) &amp; IF(AQ$5="ALF",REPT(" ",AQ$6-LEN(PreElaborazione!AQ35)),""))</f>
        <v>000</v>
      </c>
      <c r="AR34" s="90" t="str">
        <f ca="1">IF(LEN(PreElaborazione!AR35)&gt;AR$6,LEFT(PreElaborazione!AR35,AR$6),IF(AR$5="NUM",REPT("0",AR$6-LEN(PreElaborazione!AR35)),"") &amp; UPPER(PreElaborazione!AR35) &amp; IF(AR$5="ALF",REPT(" ",AR$6-LEN(PreElaborazione!AR35)),""))</f>
        <v>000</v>
      </c>
      <c r="AS34" s="90" t="str">
        <f ca="1">IF(LEN(PreElaborazione!AS35)&gt;AS$6,LEFT(PreElaborazione!AS35,AS$6),IF(AS$5="NUM",REPT("0",AS$6-LEN(PreElaborazione!AS35)),"") &amp; UPPER(PreElaborazione!AS35) &amp; IF(AS$5="ALF",REPT(" ",AS$6-LEN(PreElaborazione!AS35)),""))</f>
        <v>0</v>
      </c>
      <c r="AT34" s="90" t="str">
        <f ca="1">IF(LEN(PreElaborazione!AT35)&gt;AT$6,LEFT(PreElaborazione!AT35,AT$6),IF(AT$5="NUM",REPT("0",AT$6-LEN(PreElaborazione!AT35)),"") &amp; UPPER(PreElaborazione!AT35) &amp; IF(AT$5="ALF",REPT(" ",AT$6-LEN(PreElaborazione!AT35)),""))</f>
        <v>000000</v>
      </c>
      <c r="AU34" s="90" t="str">
        <f ca="1">IF(LEN(PreElaborazione!AU35)&gt;AU$6,LEFT(PreElaborazione!AU35,AU$6),IF(AU$5="NUM",REPT("0",AU$6-LEN(PreElaborazione!AU35)),"") &amp; UPPER(PreElaborazione!AU35) &amp; IF(AU$5="ALF",REPT(" ",AU$6-LEN(PreElaborazione!AU35)),""))</f>
        <v>000000</v>
      </c>
      <c r="AV34" s="90" t="str">
        <f ca="1">IF(LEN(PreElaborazione!AV35)&gt;AV$6,LEFT(PreElaborazione!AV35,AV$6),IF(AV$5="NUM",REPT("0",AV$6-LEN(PreElaborazione!AV35)),"") &amp; UPPER(PreElaborazione!AV35) &amp; IF(AV$5="ALF",REPT(" ",AV$6-LEN(PreElaborazione!AV35)),""))</f>
        <v>000000</v>
      </c>
      <c r="AW34" s="90" t="str">
        <f ca="1">IF(LEN(PreElaborazione!AW35)&gt;AW$6,LEFT(PreElaborazione!AW35,AW$6),IF(AW$5="NUM",REPT("0",AW$6-LEN(PreElaborazione!AW35)),"") &amp; UPPER(PreElaborazione!AW35) &amp; IF(AW$5="ALF",REPT(" ",AW$6-LEN(PreElaborazione!AW35)),""))</f>
        <v>00</v>
      </c>
      <c r="AX34" s="90" t="str">
        <f ca="1">IF(LEN(PreElaborazione!AX35)&gt;AX$6,LEFT(PreElaborazione!AX35,AX$6),IF(AX$5="NUM",REPT("0",AX$6-LEN(PreElaborazione!AX35)),"") &amp; UPPER(PreElaborazione!AX35) &amp; IF(AX$5="ALF",REPT(" ",AX$6-LEN(PreElaborazione!AX35)),""))</f>
        <v>00</v>
      </c>
      <c r="AY34" s="90" t="str">
        <f ca="1">IF(LEN(PreElaborazione!AY35)&gt;AY$6,LEFT(PreElaborazione!AY35,AY$6),IF(AY$5="NUM",REPT("0",AY$6-LEN(PreElaborazione!AY35)),"") &amp; UPPER(PreElaborazione!AY35) &amp; IF(AY$5="ALF",REPT(" ",AY$6-LEN(PreElaborazione!AY35)),""))</f>
        <v xml:space="preserve">   </v>
      </c>
      <c r="AZ34" s="90" t="str">
        <f ca="1">IF(LEN(PreElaborazione!AZ35)&gt;AZ$6,LEFT(PreElaborazione!AZ35,AZ$6),IF(AZ$5="NUM",REPT("0",AZ$6-LEN(PreElaborazione!AZ35)),"") &amp; UPPER(PreElaborazione!AZ35) &amp; IF(AZ$5="ALF",REPT(" ",AZ$6-LEN(PreElaborazione!AZ35)),""))</f>
        <v xml:space="preserve">       </v>
      </c>
      <c r="BA34" s="90" t="str">
        <f ca="1">IF(LEN(PreElaborazione!BA35)&gt;BA$6,LEFT(PreElaborazione!BA35,BA$6),IF(BA$5="NUM",REPT("0",BA$6-LEN(PreElaborazione!BA35)),"") &amp; UPPER(PreElaborazione!BA35) &amp; IF(BA$5="ALF",REPT(" ",BA$6-LEN(PreElaborazione!BA35)),""))</f>
        <v xml:space="preserve">                  </v>
      </c>
      <c r="BB34" s="90" t="str">
        <f ca="1">IF(LEN(PreElaborazione!BB35)&gt;BB$6,LEFT(PreElaborazione!BB35,BB$6),IF(BB$5="NUM",REPT("0",BB$6-LEN(PreElaborazione!BB35)),"") &amp; UPPER(PreElaborazione!BB35) &amp; IF(BB$5="ALF",REPT(" ",BB$6-LEN(PreElaborazione!BB35)),""))</f>
        <v xml:space="preserve">                                    </v>
      </c>
      <c r="BC34" s="90" t="str">
        <f ca="1">IF(LEN(PreElaborazione!BC35)&gt;BC$6,LEFT(PreElaborazione!BC35,BC$6),IF(BC$5="NUM",REPT("0",BC$6-LEN(PreElaborazione!BC35)),"") &amp; UPPER(PreElaborazione!BC35) &amp; IF(BC$5="ALF",REPT(" ",BC$6-LEN(PreElaborazione!BC35)),""))</f>
        <v xml:space="preserve"> </v>
      </c>
      <c r="BD34" s="90" t="str">
        <f ca="1">IF(LEN(PreElaborazione!BD35)&gt;BD$6,LEFT(PreElaborazione!BD35,BD$6),IF(BD$5="NUM",REPT("0",BD$6-LEN(PreElaborazione!BD35)),"") &amp; UPPER(PreElaborazione!BD35) &amp; IF(BD$5="ALF",REPT(" ",BD$6-LEN(PreElaborazione!BD35)),""))</f>
        <v>000</v>
      </c>
      <c r="BE34" s="90" t="str">
        <f ca="1">IF(LEN(PreElaborazione!BE35)&gt;BE$6,LEFT(PreElaborazione!BE35,BE$6),IF(BE$5="NUM",REPT("0",BE$6-LEN(PreElaborazione!BE35)),"") &amp; UPPER(PreElaborazione!BE35) &amp; IF(BE$5="ALF",REPT(" ",BE$6-LEN(PreElaborazione!BE35)),""))</f>
        <v>00000</v>
      </c>
      <c r="BF34" s="90" t="str">
        <f ca="1">IF(LEN(PreElaborazione!BF35)&gt;BF$6,LEFT(PreElaborazione!BF35,BF$6),IF(BF$5="NUM",REPT("0",BF$6-LEN(PreElaborazione!BF35)),"") &amp; UPPER(PreElaborazione!BF35) &amp; IF(BF$5="ALF",REPT(" ",BF$6-LEN(PreElaborazione!BF35)),""))</f>
        <v>00000</v>
      </c>
      <c r="BG34" s="90" t="str">
        <f ca="1">IF(LEN(PreElaborazione!BG35)&gt;BG$6,LEFT(PreElaborazione!BG35,BG$6),IF(BG$5="NUM",REPT("0",BG$6-LEN(PreElaborazione!BG35)),"") &amp; UPPER(PreElaborazione!BG35) &amp; IF(BG$5="ALF",REPT(" ",BG$6-LEN(PreElaborazione!BG35)),""))</f>
        <v xml:space="preserve"> </v>
      </c>
      <c r="BH34" s="90" t="str">
        <f ca="1">IF(LEN(PreElaborazione!BH35)&gt;BH$6,LEFT(PreElaborazione!BH35,BH$6),IF(BH$5="NUM",REPT("0",BH$6-LEN(PreElaborazione!BH35)),"") &amp; UPPER(PreElaborazione!BH35) &amp; IF(BH$5="ALF",REPT(" ",BH$6-LEN(PreElaborazione!BH35)),""))</f>
        <v>000000</v>
      </c>
      <c r="BI34" s="90" t="str">
        <f ca="1">IF(LEN(PreElaborazione!BI35)&gt;BI$6,LEFT(PreElaborazione!BI35,BI$6),IF(BI$5="NUM",REPT("0",BI$6-LEN(PreElaborazione!BI35)),"") &amp; UPPER(PreElaborazione!BI35) &amp; IF(BI$5="ALF",REPT(" ",BI$6-LEN(PreElaborazione!BI35)),""))</f>
        <v xml:space="preserve"> </v>
      </c>
      <c r="BJ34" s="90" t="str">
        <f ca="1">IF(LEN(PreElaborazione!BJ35)&gt;BJ$6,LEFT(PreElaborazione!BJ35,BJ$6),IF(BJ$5="NUM",REPT("0",BJ$6-LEN(PreElaborazione!BJ35)),"") &amp; UPPER(PreElaborazione!BJ35) &amp; IF(BJ$5="ALF",REPT(" ",BJ$6-LEN(PreElaborazione!BJ35)),""))</f>
        <v xml:space="preserve"> </v>
      </c>
      <c r="BK34" s="90" t="str">
        <f ca="1">IF(LEN(PreElaborazione!BK35)&gt;BK$6,LEFT(PreElaborazione!BK35,BK$6),IF(BK$5="NUM",REPT("0",BK$6-LEN(PreElaborazione!BK35)),"") &amp; UPPER(PreElaborazione!BK35) &amp; IF(BK$5="ALF",REPT(" ",BK$6-LEN(PreElaborazione!BK35)),""))</f>
        <v xml:space="preserve"> </v>
      </c>
      <c r="BL34" s="90" t="str">
        <f ca="1">IF(LEN(PreElaborazione!BL35)&gt;BL$6,LEFT(PreElaborazione!BL35,BL$6),IF(BL$5="NUM",REPT("0",BL$6-LEN(PreElaborazione!BL35)),"") &amp; UPPER(PreElaborazione!BL35) &amp; IF(BL$5="ALF",REPT(" ",BL$6-LEN(PreElaborazione!BL35)),""))</f>
        <v xml:space="preserve">   </v>
      </c>
      <c r="BM34" s="90" t="str">
        <f ca="1">IF(LEN(PreElaborazione!BM35)&gt;BM$6,LEFT(PreElaborazione!BM35,BM$6),IF(BM$5="NUM",REPT("0",BM$6-LEN(PreElaborazione!BM35)),"") &amp; UPPER(PreElaborazione!BM35) &amp; IF(BM$5="ALF",REPT(" ",BM$6-LEN(PreElaborazione!BM35)),""))</f>
        <v xml:space="preserve">   </v>
      </c>
      <c r="BN34" s="90" t="str">
        <f ca="1">IF(LEN(PreElaborazione!BN35)&gt;BN$6,LEFT(PreElaborazione!BN35,BN$6),IF(BN$5="NUM",REPT("0",BN$6-LEN(PreElaborazione!BN35)),"") &amp; UPPER(PreElaborazione!BN35) &amp; IF(BN$5="ALF",REPT(" ",BN$6-LEN(PreElaborazione!BN35)),""))</f>
        <v xml:space="preserve"> </v>
      </c>
      <c r="BO34" s="90" t="str">
        <f ca="1">IF(LEN(PreElaborazione!BO35)&gt;BO$6,LEFT(PreElaborazione!BO35,BO$6),IF(BO$5="NUM",REPT("0",BO$6-LEN(PreElaborazione!BO35)),"") &amp; UPPER(PreElaborazione!BO35) &amp; IF(BO$5="ALF",REPT(" ",BO$6-LEN(PreElaborazione!BO35)),""))</f>
        <v>0000</v>
      </c>
      <c r="BP34" s="90" t="str">
        <f ca="1">IF(LEN(PreElaborazione!BP35)&gt;BP$6,LEFT(PreElaborazione!BP35,BP$6),IF(BP$5="NUM",REPT("0",BP$6-LEN(PreElaborazione!BP35)),"") &amp; UPPER(PreElaborazione!BP35) &amp; IF(BP$5="ALF",REPT(" ",BP$6-LEN(PreElaborazione!BP35)),""))</f>
        <v>0000</v>
      </c>
      <c r="BQ34" s="90" t="str">
        <f ca="1">IF(LEN(PreElaborazione!BQ35)&gt;BQ$6,LEFT(PreElaborazione!BQ35,BQ$6),IF(BQ$5="NUM",REPT("0",BQ$6-LEN(PreElaborazione!BQ35)),"") &amp; UPPER(PreElaborazione!BQ35) &amp; IF(BQ$5="ALF",REPT(" ",BQ$6-LEN(PreElaborazione!BQ35)),""))</f>
        <v>0000</v>
      </c>
      <c r="BR34" s="90" t="str">
        <f ca="1">IF(LEN(PreElaborazione!BR35)&gt;BR$6,LEFT(PreElaborazione!BR35,BR$6),IF(BR$5="NUM",REPT("0",BR$6-LEN(PreElaborazione!BR35)),"") &amp; UPPER(PreElaborazione!BR35) &amp; IF(BR$5="ALF",REPT(" ",BR$6-LEN(PreElaborazione!BR35)),""))</f>
        <v xml:space="preserve">     </v>
      </c>
      <c r="BS34" s="90" t="str">
        <f ca="1">IF(LEN(PreElaborazione!BS35)&gt;BS$6,LEFT(PreElaborazione!BS35,BS$6),IF(BS$5="NUM",REPT("0",BS$6-LEN(PreElaborazione!BS35)),"") &amp; UPPER(PreElaborazione!BS35) &amp; IF(BS$5="ALF",REPT(" ",BS$6-LEN(PreElaborazione!BS35)),""))</f>
        <v xml:space="preserve">     </v>
      </c>
      <c r="BT34" s="90" t="str">
        <f ca="1">IF(LEN(PreElaborazione!BT35)&gt;BT$6,LEFT(PreElaborazione!BT35,BT$6),IF(BT$5="NUM",REPT("0",BT$6-LEN(PreElaborazione!BT35)),"") &amp; UPPER(PreElaborazione!BT35) &amp; IF(BT$5="ALF",REPT(" ",BT$6-LEN(PreElaborazione!BT35)),""))</f>
        <v xml:space="preserve">    </v>
      </c>
      <c r="BU34" s="90" t="str">
        <f ca="1">IF(LEN(PreElaborazione!BU35)&gt;BU$6,LEFT(PreElaborazione!BU35,BU$6),IF(BU$5="NUM",REPT("0",BU$6-LEN(PreElaborazione!BU35)),"") &amp; UPPER(PreElaborazione!BU35) &amp; IF(BU$5="ALF",REPT(" ",BU$6-LEN(PreElaborazione!BU35)),""))</f>
        <v xml:space="preserve">   </v>
      </c>
      <c r="BV34" s="90" t="str">
        <f ca="1">IF(LEN(PreElaborazione!BV35)&gt;BV$6,LEFT(PreElaborazione!BV35,BV$6),IF(BV$5="NUM",REPT("0",BV$6-LEN(PreElaborazione!BV35)),"") &amp; UPPER(PreElaborazione!BV35) &amp; IF(BV$5="ALF",REPT(" ",BV$6-LEN(PreElaborazione!BV35)),""))</f>
        <v xml:space="preserve">                                    </v>
      </c>
      <c r="BW34" s="90" t="str">
        <f ca="1">IF(LEN(PreElaborazione!BW35)&gt;BW$6,LEFT(PreElaborazione!BW35,BW$6),IF(BW$5="NUM",REPT("0",BW$6-LEN(PreElaborazione!BW35)),"") &amp; UPPER(PreElaborazione!BW35) &amp; IF(BW$5="ALF",REPT(" ",BW$6-LEN(PreElaborazione!BW35)),""))</f>
        <v xml:space="preserve">                                    </v>
      </c>
      <c r="BX34" s="90" t="str">
        <f ca="1">IF(LEN(PreElaborazione!BX35)&gt;BX$6,LEFT(PreElaborazione!BX35,BX$6),IF(BX$5="NUM",REPT("0",BX$6-LEN(PreElaborazione!BX35)),"") &amp; UPPER(PreElaborazione!BX35) &amp; IF(BX$5="ALF",REPT(" ",BX$6-LEN(PreElaborazione!BX35)),""))</f>
        <v xml:space="preserve">  </v>
      </c>
      <c r="BY34" s="90" t="str">
        <f ca="1">IF(LEN(PreElaborazione!BY35)&gt;BY$6,LEFT(PreElaborazione!BY35,BY$6),IF(BY$5="NUM",REPT("0",BY$6-LEN(PreElaborazione!BY35)),"") &amp; UPPER(PreElaborazione!BY35) &amp; IF(BY$5="ALF",REPT(" ",BY$6-LEN(PreElaborazione!BY35)),""))</f>
        <v>00</v>
      </c>
      <c r="BZ34" s="90" t="str">
        <f ca="1">IF(LEN(PreElaborazione!BZ35)&gt;BZ$6,LEFT(PreElaborazione!BZ35,BZ$6),IF(BZ$5="NUM",REPT("0",BZ$6-LEN(PreElaborazione!BZ35)),"") &amp; UPPER(PreElaborazione!BZ35) &amp; IF(BZ$5="ALF",REPT(" ",BZ$6-LEN(PreElaborazione!BZ35)),""))</f>
        <v xml:space="preserve">                                           </v>
      </c>
      <c r="CA34" s="90" t="str">
        <f ca="1">IF(LEN(PreElaborazione!CA35)&gt;CA$6,LEFT(PreElaborazione!CA35,CA$6),IF(CA$5="NUM",REPT("0",CA$6-LEN(PreElaborazione!CA35)),"") &amp; UPPER(PreElaborazione!CA35) &amp; IF(CA$5="ALF",REPT(" ",CA$6-LEN(PreElaborazione!CA35)),""))</f>
        <v xml:space="preserve">                                    </v>
      </c>
      <c r="CB34" s="90" t="str">
        <f ca="1">IF(LEN(PreElaborazione!CB35)&gt;CB$6,LEFT(PreElaborazione!CB35,CB$6),IF(CB$5="NUM",REPT("0",CB$6-LEN(PreElaborazione!CB35)),"") &amp; UPPER(PreElaborazione!CB35) &amp; IF(CB$5="ALF",REPT(" ",CB$6-LEN(PreElaborazione!CB35)),""))</f>
        <v xml:space="preserve">                                    </v>
      </c>
      <c r="CC34" s="90" t="str">
        <f ca="1">IF(LEN(PreElaborazione!CC35)&gt;CC$6,LEFT(PreElaborazione!CC35,CC$6),IF(CC$5="NUM",REPT("0",CC$6-LEN(PreElaborazione!CC35)),"") &amp; UPPER(PreElaborazione!CC35) &amp; IF(CC$5="ALF",REPT(" ",CC$6-LEN(PreElaborazione!CC35)),""))</f>
        <v xml:space="preserve">                                    </v>
      </c>
      <c r="CD34" s="90" t="str">
        <f ca="1">IF(LEN(PreElaborazione!CD35)&gt;CD$6,LEFT(PreElaborazione!CD35,CD$6),IF(CD$5="NUM",REPT("0",CD$6-LEN(PreElaborazione!CD35)),"") &amp; UPPER(PreElaborazione!CD35) &amp; IF(CD$5="ALF",REPT(" ",CD$6-LEN(PreElaborazione!CD35)),""))</f>
        <v xml:space="preserve">                                    </v>
      </c>
      <c r="CE34" s="90" t="str">
        <f ca="1">IF(LEN(PreElaborazione!CE35)&gt;CE$6,LEFT(PreElaborazione!CE35,CE$6),IF(CE$5="NUM",REPT("0",CE$6-LEN(PreElaborazione!CE35)),"") &amp; UPPER(PreElaborazione!CE35) &amp; IF(CE$5="ALF",REPT(" ",CE$6-LEN(PreElaborazione!CE35)),""))</f>
        <v xml:space="preserve">                                    </v>
      </c>
      <c r="CF34" s="90" t="str">
        <f ca="1">IF(LEN(PreElaborazione!CF35)&gt;CF$6,LEFT(PreElaborazione!CF35,CF$6),IF(CF$5="NUM",REPT("0",CF$6-LEN(PreElaborazione!CF35)),"") &amp; UPPER(PreElaborazione!CF35) &amp; IF(CF$5="ALF",REPT(" ",CF$6-LEN(PreElaborazione!CF35)),""))</f>
        <v xml:space="preserve">                                    </v>
      </c>
      <c r="CG34" s="90" t="str">
        <f ca="1">IF(LEN(PreElaborazione!CG35)&gt;CG$6,LEFT(PreElaborazione!CG35,CG$6),IF(CG$5="NUM",REPT("0",CG$6-LEN(PreElaborazione!CG35)),"") &amp; UPPER(PreElaborazione!CG35) &amp; IF(CG$5="ALF",REPT(" ",CG$6-LEN(PreElaborazione!CG35)),""))</f>
        <v xml:space="preserve">                                    </v>
      </c>
      <c r="CH34" s="90" t="str">
        <f ca="1">IF(LEN(PreElaborazione!CH35)&gt;CH$6,LEFT(PreElaborazione!CH35,CH$6),IF(CH$5="NUM",REPT("0",CH$6-LEN(PreElaborazione!CH35)),"") &amp; UPPER(PreElaborazione!CH35) &amp; IF(CH$5="ALF",REPT(" ",CH$6-LEN(PreElaborazione!CH35)),""))</f>
        <v xml:space="preserve">                                    </v>
      </c>
      <c r="CI34" s="90" t="str">
        <f ca="1">IF(LEN(PreElaborazione!CI35)&gt;CI$6,LEFT(PreElaborazione!CI35,CI$6),IF(CI$5="NUM",REPT("0",CI$6-LEN(PreElaborazione!CI35)),"") &amp; UPPER(PreElaborazione!CI35) &amp; IF(CI$5="ALF",REPT(" ",CI$6-LEN(PreElaborazione!CI35)),""))</f>
        <v xml:space="preserve">                                    </v>
      </c>
      <c r="CJ34" s="90" t="str">
        <f ca="1">IF(LEN(PreElaborazione!CJ35)&gt;CJ$6,LEFT(PreElaborazione!CJ35,CJ$6),IF(CJ$5="NUM",REPT("0",CJ$6-LEN(PreElaborazione!CJ35)),"") &amp; UPPER(PreElaborazione!CJ35) &amp; IF(CJ$5="ALF",REPT(" ",CJ$6-LEN(PreElaborazione!CJ35)),""))</f>
        <v xml:space="preserve">                                    </v>
      </c>
      <c r="CK34" s="90" t="str">
        <f ca="1">IF(LEN(PreElaborazione!CK35)&gt;CK$6,LEFT(PreElaborazione!CK35,CK$6),IF(CK$5="NUM",REPT("0",CK$6-LEN(PreElaborazione!CK35)),"") &amp; UPPER(PreElaborazione!CK35) &amp; IF(CK$5="ALF",REPT(" ",CK$6-LEN(PreElaborazione!CK35)),""))</f>
        <v xml:space="preserve">                                    </v>
      </c>
      <c r="CL34" s="90" t="str">
        <f ca="1">IF(LEN(PreElaborazione!CL35)&gt;CL$6,LEFT(PreElaborazione!CL35,CL$6),IF(CL$5="NUM",REPT("0",CL$6-LEN(PreElaborazione!CL35)),"") &amp; UPPER(PreElaborazione!CL35) &amp; IF(CL$5="ALF",REPT(" ",CL$6-LEN(PreElaborazione!CL35)),""))</f>
        <v xml:space="preserve">                                    </v>
      </c>
      <c r="CM34" s="90" t="str">
        <f ca="1">IF(LEN(PreElaborazione!CM35)&gt;CM$6,LEFT(PreElaborazione!CM35,CM$6),IF(CM$5="NUM",REPT("0",CM$6-LEN(PreElaborazione!CM35)),"") &amp; UPPER(PreElaborazione!CM35) &amp; IF(CM$5="ALF",REPT(" ",CM$6-LEN(PreElaborazione!CM35)),""))</f>
        <v xml:space="preserve">                                    </v>
      </c>
      <c r="CN34" s="90" t="str">
        <f ca="1">IF(LEN(PreElaborazione!CN35)&gt;CN$6,LEFT(PreElaborazione!CN35,CN$6),IF(CN$5="NUM",REPT("0",CN$6-LEN(PreElaborazione!CN35)),"") &amp; UPPER(PreElaborazione!CN35) &amp; IF(CN$5="ALF",REPT(" ",CN$6-LEN(PreElaborazione!CN35)),""))</f>
        <v xml:space="preserve">                                                                                                                                          </v>
      </c>
      <c r="CO34" s="90" t="str">
        <f ca="1">IF(LEN(PreElaborazione!CO35)&gt;CO$6,LEFT(PreElaborazione!CO35,CO$6),IF(CO$5="NUM",REPT("0",CO$6-LEN(PreElaborazione!CO35)),"") &amp; UPPER(PreElaborazione!CO35) &amp; IF(CO$5="ALF",REPT(" ",CO$6-LEN(PreElaborazione!CO35)),""))</f>
        <v xml:space="preserve">                                    </v>
      </c>
      <c r="CP34" s="90" t="str">
        <f ca="1">IF(LEN(PreElaborazione!CP35)&gt;CP$6,LEFT(PreElaborazione!CP35,CP$6),IF(CP$5="NUM",REPT("0",CP$6-LEN(PreElaborazione!CP35)),"") &amp; UPPER(PreElaborazione!CP35) &amp; IF(CP$5="ALF",REPT(" ",CP$6-LEN(PreElaborazione!CP35)),""))</f>
        <v xml:space="preserve">                                    </v>
      </c>
      <c r="CQ34" s="90" t="str">
        <f ca="1">IF(LEN(PreElaborazione!CQ35)&gt;CQ$6,LEFT(PreElaborazione!CQ35,CQ$6),IF(CQ$5="NUM",REPT("0",CQ$6-LEN(PreElaborazione!CQ35)),"") &amp; UPPER(PreElaborazione!CQ35) &amp; IF(CQ$5="ALF",REPT(" ",CQ$6-LEN(PreElaborazione!CQ35)),""))</f>
        <v xml:space="preserve">                                    </v>
      </c>
      <c r="CR34" s="90" t="str">
        <f ca="1">IF(LEN(PreElaborazione!CR35)&gt;CR$6,LEFT(PreElaborazione!CR35,CR$6),IF(CR$5="NUM",REPT("0",CR$6-LEN(PreElaborazione!CR35)),"") &amp; UPPER(PreElaborazione!CR35) &amp; IF(CR$5="ALF",REPT(" ",CR$6-LEN(PreElaborazione!CR35)),""))</f>
        <v xml:space="preserve">                                    </v>
      </c>
      <c r="CS34" s="90" t="str">
        <f ca="1">IF(LEN(PreElaborazione!CS35)&gt;CS$6,LEFT(PreElaborazione!CS35,CS$6),IF(CS$5="NUM",REPT("0",CS$6-LEN(PreElaborazione!CS35)),"") &amp; UPPER(PreElaborazione!CS35) &amp; IF(CS$5="ALF",REPT(" ",CS$6-LEN(PreElaborazione!CS35)),""))</f>
        <v xml:space="preserve">                                    </v>
      </c>
      <c r="CT34" s="90" t="str">
        <f ca="1">IF(LEN(PreElaborazione!CT35)&gt;CT$6,LEFT(PreElaborazione!CT35,CT$6),IF(CT$5="NUM",REPT("0",CT$6-LEN(PreElaborazione!CT35)),"") &amp; UPPER(PreElaborazione!CT35) &amp; IF(CT$5="ALF",REPT(" ",CT$6-LEN(PreElaborazione!CT35)),""))</f>
        <v xml:space="preserve">                                    </v>
      </c>
      <c r="CU34" s="90" t="str">
        <f ca="1">IF(LEN(PreElaborazione!CU35)&gt;CU$6,LEFT(PreElaborazione!CU35,CU$6),IF(CU$5="NUM",REPT("0",CU$6-LEN(PreElaborazione!CU35)),"") &amp; UPPER(PreElaborazione!CU35) &amp; IF(CU$5="ALF",REPT(" ",CU$6-LEN(PreElaborazione!CU35)),""))</f>
        <v xml:space="preserve">                                    </v>
      </c>
      <c r="CV34" s="90" t="str">
        <f ca="1">IF(LEN(PreElaborazione!CV35)&gt;CV$6,LEFT(PreElaborazione!CV35,CV$6),IF(CV$5="NUM",REPT("0",CV$6-LEN(PreElaborazione!CV35)),"") &amp; UPPER(PreElaborazione!CV35) &amp; IF(CV$5="ALF",REPT(" ",CV$6-LEN(PreElaborazione!CV35)),""))</f>
        <v xml:space="preserve">                                    </v>
      </c>
      <c r="CW34" s="90" t="str">
        <f ca="1">IF(LEN(PreElaborazione!CW35)&gt;CW$6,LEFT(PreElaborazione!CW35,CW$6),IF(CW$5="NUM",REPT("0",CW$6-LEN(PreElaborazione!CW35)),"") &amp; UPPER(PreElaborazione!CW35) &amp; IF(CW$5="ALF",REPT(" ",CW$6-LEN(PreElaborazione!CW35)),""))</f>
        <v xml:space="preserve">                                    </v>
      </c>
      <c r="CX34" s="90" t="str">
        <f ca="1">IF(LEN(PreElaborazione!CX35)&gt;CX$6,LEFT(PreElaborazione!CX35,CX$6),IF(CX$5="NUM",REPT("0",CX$6-LEN(PreElaborazione!CX35)),"") &amp; UPPER(PreElaborazione!CX35) &amp; IF(CX$5="ALF",REPT(" ",CX$6-LEN(PreElaborazione!CX35)),""))</f>
        <v xml:space="preserve">                                    </v>
      </c>
      <c r="CY34" s="90" t="str">
        <f ca="1">IF(LEN(PreElaborazione!CY35)&gt;CY$6,LEFT(PreElaborazione!CY35,CY$6),IF(CY$5="NUM",REPT("0",CY$6-LEN(PreElaborazione!CY35)),"") &amp; UPPER(PreElaborazione!CY35) &amp; IF(CY$5="ALF",REPT(" ",CY$6-LEN(PreElaborazione!CY35)),""))</f>
        <v xml:space="preserve">                                    </v>
      </c>
      <c r="CZ34" s="90" t="str">
        <f ca="1">IF(LEN(PreElaborazione!CZ35)&gt;CZ$6,LEFT(PreElaborazione!CZ35,CZ$6),IF(CZ$5="NUM",REPT("0",CZ$6-LEN(PreElaborazione!CZ35)),"") &amp; UPPER(PreElaborazione!CZ35) &amp; IF(CZ$5="ALF",REPT(" ",CZ$6-LEN(PreElaborazione!CZ35)),""))</f>
        <v xml:space="preserve">                                    </v>
      </c>
      <c r="DA34" s="90" t="str">
        <f ca="1">IF(LEN(PreElaborazione!DA35)&gt;DA$6,LEFT(PreElaborazione!DA35,DA$6),IF(DA$5="NUM",REPT("0",DA$6-LEN(PreElaborazione!DA35)),"") &amp; UPPER(PreElaborazione!DA35) &amp; IF(DA$5="ALF",REPT(" ",DA$6-LEN(PreElaborazione!DA35)),""))</f>
        <v xml:space="preserve">                                    </v>
      </c>
      <c r="DB34" s="90" t="str">
        <f ca="1">IF(LEN(PreElaborazione!DB35)&gt;DB$6,LEFT(PreElaborazione!DB35,DB$6),IF(DB$5="NUM",REPT("0",DB$6-LEN(PreElaborazione!DB35)),"") &amp; UPPER(PreElaborazione!DB35) &amp; IF(DB$5="ALF",REPT(" ",DB$6-LEN(PreElaborazione!DB35)),""))</f>
        <v xml:space="preserve">                                                                                                                                          </v>
      </c>
    </row>
    <row r="35" spans="1:106" s="1" customFormat="1" ht="15" customHeight="1">
      <c r="A35" s="92" t="str">
        <f ca="1">IF(LEN(PreElaborazione!A36)&gt;A$6,LEFT(PreElaborazione!A36,A$6),IF(A$5="NUM",REPT("0",A$6-LEN(PreElaborazione!A36)),"") &amp; UPPER(PreElaborazione!A36) &amp; IF(A$5="ALF",REPT(" ",A$6-LEN(PreElaborazione!A36)),""))</f>
        <v/>
      </c>
      <c r="B35" s="90" t="str">
        <f ca="1">IF(LEN(PreElaborazione!B36)&gt;B$6,LEFT(PreElaborazione!B36,B$6),IF(B$5="NUM",REPT("0",B$6-LEN(PreElaborazione!B36)),"") &amp; UPPER(PreElaborazione!B36) &amp; IF(B$5="ALF",REPT(" ",B$6-LEN(PreElaborazione!B36)),""))</f>
        <v xml:space="preserve"> </v>
      </c>
      <c r="C35" s="90" t="str">
        <f ca="1">IF(LEN(PreElaborazione!C36)&gt;C$6,LEFT(PreElaborazione!C36,C$6),IF(C$5="NUM",REPT("0",C$6-LEN(PreElaborazione!C36)),"") &amp; UPPER(PreElaborazione!C36) &amp; IF(C$5="ALF",REPT(" ",C$6-LEN(PreElaborazione!C36)),""))</f>
        <v xml:space="preserve">    </v>
      </c>
      <c r="D35" s="90" t="str">
        <f ca="1">IF(LEN(PreElaborazione!D36)&gt;D$6,LEFT(PreElaborazione!D36,D$6),IF(D$5="NUM",REPT("0",D$6-LEN(PreElaborazione!D36)),"") &amp; UPPER(PreElaborazione!D36) &amp; IF(D$5="ALF",REPT(" ",D$6-LEN(PreElaborazione!D36)),""))</f>
        <v>0000</v>
      </c>
      <c r="E35" s="90" t="str">
        <f ca="1">IF(LEN(PreElaborazione!E36)&gt;E$6,LEFT(PreElaborazione!E36,E$6),IF(E$5="NUM",REPT("0",E$6-LEN(PreElaborazione!E36)),"") &amp; UPPER(PreElaborazione!E36) &amp; IF(E$5="ALF",REPT(" ",E$6-LEN(PreElaborazione!E36)),""))</f>
        <v xml:space="preserve">  </v>
      </c>
      <c r="F35" s="90" t="str">
        <f ca="1">IF(LEN(PreElaborazione!F36)&gt;F$6,LEFT(PreElaborazione!F36,F$6),IF(F$5="NUM",REPT("0",F$6-LEN(PreElaborazione!F36)),"") &amp; UPPER(PreElaborazione!F36) &amp; IF(F$5="ALF",REPT(" ",F$6-LEN(PreElaborazione!F36)),""))</f>
        <v>0000</v>
      </c>
      <c r="G35" s="90" t="str">
        <f ca="1">IF(LEN(PreElaborazione!G36)&gt;G$6,LEFT(PreElaborazione!G36,G$6),IF(G$5="NUM",REPT("0",G$6-LEN(PreElaborazione!G36)),"") &amp; UPPER(PreElaborazione!G36) &amp; IF(G$5="ALF",REPT(" ",G$6-LEN(PreElaborazione!G36)),""))</f>
        <v xml:space="preserve">   </v>
      </c>
      <c r="H35" s="90" t="str">
        <f ca="1">IF(LEN(PreElaborazione!H36)&gt;H$6,LEFT(PreElaborazione!H36,H$6),IF(H$5="NUM",REPT("0",H$6-LEN(PreElaborazione!H36)),"") &amp; UPPER(PreElaborazione!H36) &amp; IF(H$5="ALF",REPT(" ",H$6-LEN(PreElaborazione!H36)),""))</f>
        <v xml:space="preserve">      </v>
      </c>
      <c r="I35" s="90" t="str">
        <f ca="1">IF(LEN(PreElaborazione!I36)&gt;I$6,LEFT(PreElaborazione!I36,I$6),IF(I$5="NUM",REPT("0",I$6-LEN(PreElaborazione!I36)),"") &amp; UPPER(PreElaborazione!I36) &amp; IF(I$5="ALF",REPT(" ",I$6-LEN(PreElaborazione!I36)),""))</f>
        <v xml:space="preserve"> </v>
      </c>
      <c r="J35" s="90" t="str">
        <f ca="1">IF(LEN(PreElaborazione!J36)&gt;J$6,LEFT(PreElaborazione!J36,J$6),IF(J$5="NUM",REPT("0",J$6-LEN(PreElaborazione!J36)),"") &amp; UPPER(PreElaborazione!J36) &amp; IF(J$5="ALF",REPT(" ",J$6-LEN(PreElaborazione!J36)),""))</f>
        <v xml:space="preserve">                </v>
      </c>
      <c r="K35" s="90" t="str">
        <f ca="1">IF(LEN(PreElaborazione!K36)&gt;K$6,LEFT(PreElaborazione!K36,K$6),IF(K$5="NUM",REPT("0",K$6-LEN(PreElaborazione!K36)),"") &amp; UPPER(PreElaborazione!K36) &amp; IF(K$5="ALF",REPT(" ",K$6-LEN(PreElaborazione!K36)),""))</f>
        <v xml:space="preserve"> </v>
      </c>
      <c r="L35" s="90" t="str">
        <f ca="1">IF(LEN(PreElaborazione!L36)&gt;L$6,LEFT(PreElaborazione!L36,L$6),IF(L$5="NUM",REPT("0",L$6-LEN(PreElaborazione!L36)),"") &amp; UPPER(PreElaborazione!L36) &amp; IF(L$5="ALF",REPT(" ",L$6-LEN(PreElaborazione!L36)),""))</f>
        <v>0000</v>
      </c>
      <c r="M35" s="90" t="str">
        <f ca="1">IF(LEN(PreElaborazione!M36)&gt;M$6,LEFT(PreElaborazione!M36,M$6),IF(M$5="NUM",REPT("0",M$6-LEN(PreElaborazione!M36)),"") &amp; UPPER(PreElaborazione!M36) &amp; IF(M$5="ALF",REPT(" ",M$6-LEN(PreElaborazione!M36)),""))</f>
        <v xml:space="preserve">                                    </v>
      </c>
      <c r="N35" s="90" t="str">
        <f ca="1">IF(LEN(PreElaborazione!N36)&gt;N$6,LEFT(PreElaborazione!N36,N$6),IF(N$5="NUM",REPT("0",N$6-LEN(PreElaborazione!N36)),"") &amp; UPPER(PreElaborazione!N36) &amp; IF(N$5="ALF",REPT(" ",N$6-LEN(PreElaborazione!N36)),""))</f>
        <v>00000000</v>
      </c>
      <c r="O35" s="90" t="str">
        <f ca="1">IF(LEN(PreElaborazione!O36)&gt;O$6,LEFT(PreElaborazione!O36,O$6),IF(O$5="NUM",REPT("0",O$6-LEN(PreElaborazione!O36)),"") &amp; UPPER(PreElaborazione!O36) &amp; IF(O$5="ALF",REPT(" ",O$6-LEN(PreElaborazione!O36)),""))</f>
        <v xml:space="preserve">                                          </v>
      </c>
      <c r="P35" s="90" t="str">
        <f ca="1">IF(LEN(PreElaborazione!P36)&gt;P$6,LEFT(PreElaborazione!P36,P$6),IF(P$5="NUM",REPT("0",P$6-LEN(PreElaborazione!P36)),"") &amp; UPPER(PreElaborazione!P36) &amp; IF(P$5="ALF",REPT(" ",P$6-LEN(PreElaborazione!P36)),""))</f>
        <v xml:space="preserve">          </v>
      </c>
      <c r="Q35" s="90" t="str">
        <f ca="1">IF(LEN(PreElaborazione!Q36)&gt;Q$6,LEFT(PreElaborazione!Q36,Q$6),IF(Q$5="NUM",REPT("0",Q$6-LEN(PreElaborazione!Q36)),"") &amp; UPPER(PreElaborazione!Q36) &amp; IF(Q$5="ALF",REPT(" ",Q$6-LEN(PreElaborazione!Q36)),""))</f>
        <v xml:space="preserve">                         </v>
      </c>
      <c r="R35" s="90" t="str">
        <f ca="1">IF(LEN(PreElaborazione!R36)&gt;R$6,LEFT(PreElaborazione!R36,R$6),IF(R$5="NUM",REPT("0",R$6-LEN(PreElaborazione!R36)),"") &amp; UPPER(PreElaborazione!R36) &amp; IF(R$5="ALF",REPT(" ",R$6-LEN(PreElaborazione!R36)),""))</f>
        <v xml:space="preserve">                                   </v>
      </c>
      <c r="S35" s="90" t="str">
        <f ca="1">IF(LEN(PreElaborazione!S36)&gt;S$6,LEFT(PreElaborazione!S36,S$6),IF(S$5="NUM",REPT("0",S$6-LEN(PreElaborazione!S36)),"") &amp; UPPER(PreElaborazione!S36) &amp; IF(S$5="ALF",REPT(" ",S$6-LEN(PreElaborazione!S36)),""))</f>
        <v xml:space="preserve">                                          </v>
      </c>
      <c r="T35" s="90" t="str">
        <f ca="1">IF(LEN(PreElaborazione!T36)&gt;T$6,LEFT(PreElaborazione!T36,T$6),IF(T$5="NUM",REPT("0",T$6-LEN(PreElaborazione!T36)),"") &amp; UPPER(PreElaborazione!T36) &amp; IF(T$5="ALF",REPT(" ",T$6-LEN(PreElaborazione!T36)),""))</f>
        <v xml:space="preserve">                                        </v>
      </c>
      <c r="U35" s="90" t="str">
        <f ca="1">IF(LEN(PreElaborazione!U36)&gt;U$6,LEFT(PreElaborazione!U36,U$6),IF(U$5="NUM",REPT("0",U$6-LEN(PreElaborazione!U36)),"") &amp; UPPER(PreElaborazione!U36) &amp; IF(U$5="ALF",REPT(" ",U$6-LEN(PreElaborazione!U36)),""))</f>
        <v xml:space="preserve">  </v>
      </c>
      <c r="V35" s="90" t="str">
        <f ca="1">IF(LEN(PreElaborazione!V36)&gt;V$6,LEFT(PreElaborazione!V36,V$6),IF(V$5="NUM",REPT("0",V$6-LEN(PreElaborazione!V36)),"") &amp; UPPER(PreElaborazione!V36) &amp; IF(V$5="ALF",REPT(" ",V$6-LEN(PreElaborazione!V36)),""))</f>
        <v xml:space="preserve">            </v>
      </c>
      <c r="W35" s="90" t="str">
        <f ca="1">IF(LEN(PreElaborazione!W36)&gt;W$6,LEFT(PreElaborazione!W36,W$6),IF(W$5="NUM",REPT("0",W$6-LEN(PreElaborazione!W36)),"") &amp; UPPER(PreElaborazione!W36) &amp; IF(W$5="ALF",REPT(" ",W$6-LEN(PreElaborazione!W36)),""))</f>
        <v xml:space="preserve">    </v>
      </c>
      <c r="X35" s="90" t="str">
        <f ca="1">IF(LEN(PreElaborazione!X36)&gt;X$6,LEFT(PreElaborazione!X36,X$6),IF(X$5="NUM",REPT("0",X$6-LEN(PreElaborazione!X36)),"") &amp; UPPER(PreElaborazione!X36) &amp; IF(X$5="ALF",REPT(" ",X$6-LEN(PreElaborazione!X36)),""))</f>
        <v>00000</v>
      </c>
      <c r="Y35" s="90" t="str">
        <f ca="1">IF(LEN(PreElaborazione!Y36)&gt;Y$6,LEFT(PreElaborazione!Y36,Y$6),IF(Y$5="NUM",REPT("0",Y$6-LEN(PreElaborazione!Y36)),"") &amp; UPPER(PreElaborazione!Y36) &amp; IF(Y$5="ALF",REPT(" ",Y$6-LEN(PreElaborazione!Y36)),""))</f>
        <v xml:space="preserve">   </v>
      </c>
      <c r="Z35" s="90" t="str">
        <f ca="1">IF(LEN(PreElaborazione!Z36)&gt;Z$6,LEFT(PreElaborazione!Z36,Z$6),IF(Z$5="NUM",REPT("0",Z$6-LEN(PreElaborazione!Z36)),"") &amp; UPPER(PreElaborazione!Z36) &amp; IF(Z$5="ALF",REPT(" ",Z$6-LEN(PreElaborazione!Z36)),""))</f>
        <v xml:space="preserve">   </v>
      </c>
      <c r="AA35" s="90" t="str">
        <f ca="1">IF(LEN(PreElaborazione!AA36)&gt;AA$6,LEFT(PreElaborazione!AA36,AA$6),IF(AA$5="NUM",REPT("0",AA$6-LEN(PreElaborazione!AA36)),"") &amp; UPPER(PreElaborazione!AA36) &amp; IF(AA$5="ALF",REPT(" ",AA$6-LEN(PreElaborazione!AA36)),""))</f>
        <v>0</v>
      </c>
      <c r="AB35" s="90" t="str">
        <f ca="1">IF(LEN(PreElaborazione!AB36)&gt;AB$6,LEFT(PreElaborazione!AB36,AB$6),IF(AB$5="NUM",REPT("0",AB$6-LEN(PreElaborazione!AB36)),"") &amp; UPPER(PreElaborazione!AB36) &amp; IF(AB$5="ALF",REPT(" ",AB$6-LEN(PreElaborazione!AB36)),""))</f>
        <v>00</v>
      </c>
      <c r="AC35" s="90" t="str">
        <f ca="1">IF(LEN(PreElaborazione!AC36)&gt;AC$6,LEFT(PreElaborazione!AC36,AC$6),IF(AC$5="NUM",REPT("0",AC$6-LEN(PreElaborazione!AC36)),"") &amp; UPPER(PreElaborazione!AC36) &amp; IF(AC$5="ALF",REPT(" ",AC$6-LEN(PreElaborazione!AC36)),""))</f>
        <v>0000000</v>
      </c>
      <c r="AD35" s="90" t="str">
        <f ca="1">IF(LEN(PreElaborazione!AD36)&gt;AD$6,LEFT(PreElaborazione!AD36,AD$6),IF(AD$5="NUM",REPT("0",AD$6-LEN(PreElaborazione!AD36)),"") &amp; UPPER(PreElaborazione!AD36) &amp; IF(AD$5="ALF",REPT(" ",AD$6-LEN(PreElaborazione!AD36)),""))</f>
        <v>00000</v>
      </c>
      <c r="AE35" s="90" t="str">
        <f ca="1">IF(LEN(PreElaborazione!AE36)&gt;AE$6,LEFT(PreElaborazione!AE36,AE$6),IF(AE$5="NUM",REPT("0",AE$6-LEN(PreElaborazione!AE36)),"") &amp; UPPER(PreElaborazione!AE36) &amp; IF(AE$5="ALF",REPT(" ",AE$6-LEN(PreElaborazione!AE36)),""))</f>
        <v xml:space="preserve"> </v>
      </c>
      <c r="AF35" s="90" t="str">
        <f ca="1">IF(LEN(PreElaborazione!AF36)&gt;AF$6,LEFT(PreElaborazione!AF36,AF$6),IF(AF$5="NUM",REPT("0",AF$6-LEN(PreElaborazione!AF36)),"") &amp; UPPER(PreElaborazione!AF36) &amp; IF(AF$5="ALF",REPT(" ",AF$6-LEN(PreElaborazione!AF36)),""))</f>
        <v>00000</v>
      </c>
      <c r="AG35" s="90" t="str">
        <f ca="1">IF(LEN(PreElaborazione!AG36)&gt;AG$6,LEFT(PreElaborazione!AG36,AG$6),IF(AG$5="NUM",REPT("0",AG$6-LEN(PreElaborazione!AG36)),"") &amp; UPPER(PreElaborazione!AG36) &amp; IF(AG$5="ALF",REPT(" ",AG$6-LEN(PreElaborazione!AG36)),""))</f>
        <v>000</v>
      </c>
      <c r="AH35" s="90" t="str">
        <f ca="1">IF(LEN(PreElaborazione!AH36)&gt;AH$6,LEFT(PreElaborazione!AH36,AH$6),IF(AH$5="NUM",REPT("0",AH$6-LEN(PreElaborazione!AH36)),"") &amp; UPPER(PreElaborazione!AH36) &amp; IF(AH$5="ALF",REPT(" ",AH$6-LEN(PreElaborazione!AH36)),""))</f>
        <v>0</v>
      </c>
      <c r="AI35" s="90" t="str">
        <f ca="1">IF(LEN(PreElaborazione!AI36)&gt;AI$6,LEFT(PreElaborazione!AI36,AI$6),IF(AI$5="NUM",REPT("0",AI$6-LEN(PreElaborazione!AI36)),"") &amp; UPPER(PreElaborazione!AI36) &amp; IF(AI$5="ALF",REPT(" ",AI$6-LEN(PreElaborazione!AI36)),""))</f>
        <v>000</v>
      </c>
      <c r="AJ35" s="90" t="str">
        <f ca="1">IF(LEN(PreElaborazione!AJ36)&gt;AJ$6,LEFT(PreElaborazione!AJ36,AJ$6),IF(AJ$5="NUM",REPT("0",AJ$6-LEN(PreElaborazione!AJ36)),"") &amp; UPPER(PreElaborazione!AJ36) &amp; IF(AJ$5="ALF",REPT(" ",AJ$6-LEN(PreElaborazione!AJ36)),""))</f>
        <v>00000</v>
      </c>
      <c r="AK35" s="90" t="str">
        <f ca="1">IF(LEN(PreElaborazione!AK36)&gt;AK$6,LEFT(PreElaborazione!AK36,AK$6),IF(AK$5="NUM",REPT("0",AK$6-LEN(PreElaborazione!AK36)),"") &amp; UPPER(PreElaborazione!AK36) &amp; IF(AK$5="ALF",REPT(" ",AK$6-LEN(PreElaborazione!AK36)),""))</f>
        <v>0000</v>
      </c>
      <c r="AL35" s="90" t="str">
        <f ca="1">IF(LEN(PreElaborazione!AL36)&gt;AL$6,LEFT(PreElaborazione!AL36,AL$6),IF(AL$5="NUM",REPT("0",AL$6-LEN(PreElaborazione!AL36)),"") &amp; UPPER(PreElaborazione!AL36) &amp; IF(AL$5="ALF",REPT(" ",AL$6-LEN(PreElaborazione!AL36)),""))</f>
        <v>0000</v>
      </c>
      <c r="AM35" s="90" t="str">
        <f ca="1">IF(LEN(PreElaborazione!AM36)&gt;AM$6,LEFT(PreElaborazione!AM36,AM$6),IF(AM$5="NUM",REPT("0",AM$6-LEN(PreElaborazione!AM36)),"") &amp; UPPER(PreElaborazione!AM36) &amp; IF(AM$5="ALF",REPT(" ",AM$6-LEN(PreElaborazione!AM36)),""))</f>
        <v>0000</v>
      </c>
      <c r="AN35" s="90" t="str">
        <f ca="1">IF(LEN(PreElaborazione!AN36)&gt;AN$6,LEFT(PreElaborazione!AN36,AN$6),IF(AN$5="NUM",REPT("0",AN$6-LEN(PreElaborazione!AN36)),"") &amp; UPPER(PreElaborazione!AN36) &amp; IF(AN$5="ALF",REPT(" ",AN$6-LEN(PreElaborazione!AN36)),""))</f>
        <v>0000</v>
      </c>
      <c r="AO35" s="90" t="str">
        <f ca="1">IF(LEN(PreElaborazione!AO36)&gt;AO$6,LEFT(PreElaborazione!AO36,AO$6),IF(AO$5="NUM",REPT("0",AO$6-LEN(PreElaborazione!AO36)),"") &amp; UPPER(PreElaborazione!AO36) &amp; IF(AO$5="ALF",REPT(" ",AO$6-LEN(PreElaborazione!AO36)),""))</f>
        <v>0000</v>
      </c>
      <c r="AP35" s="90" t="str">
        <f ca="1">IF(LEN(PreElaborazione!AP36)&gt;AP$6,LEFT(PreElaborazione!AP36,AP$6),IF(AP$5="NUM",REPT("0",AP$6-LEN(PreElaborazione!AP36)),"") &amp; UPPER(PreElaborazione!AP36) &amp; IF(AP$5="ALF",REPT(" ",AP$6-LEN(PreElaborazione!AP36)),""))</f>
        <v>0000</v>
      </c>
      <c r="AQ35" s="90" t="str">
        <f ca="1">IF(LEN(PreElaborazione!AQ36)&gt;AQ$6,LEFT(PreElaborazione!AQ36,AQ$6),IF(AQ$5="NUM",REPT("0",AQ$6-LEN(PreElaborazione!AQ36)),"") &amp; UPPER(PreElaborazione!AQ36) &amp; IF(AQ$5="ALF",REPT(" ",AQ$6-LEN(PreElaborazione!AQ36)),""))</f>
        <v>000</v>
      </c>
      <c r="AR35" s="90" t="str">
        <f ca="1">IF(LEN(PreElaborazione!AR36)&gt;AR$6,LEFT(PreElaborazione!AR36,AR$6),IF(AR$5="NUM",REPT("0",AR$6-LEN(PreElaborazione!AR36)),"") &amp; UPPER(PreElaborazione!AR36) &amp; IF(AR$5="ALF",REPT(" ",AR$6-LEN(PreElaborazione!AR36)),""))</f>
        <v>000</v>
      </c>
      <c r="AS35" s="90" t="str">
        <f ca="1">IF(LEN(PreElaborazione!AS36)&gt;AS$6,LEFT(PreElaborazione!AS36,AS$6),IF(AS$5="NUM",REPT("0",AS$6-LEN(PreElaborazione!AS36)),"") &amp; UPPER(PreElaborazione!AS36) &amp; IF(AS$5="ALF",REPT(" ",AS$6-LEN(PreElaborazione!AS36)),""))</f>
        <v>0</v>
      </c>
      <c r="AT35" s="90" t="str">
        <f ca="1">IF(LEN(PreElaborazione!AT36)&gt;AT$6,LEFT(PreElaborazione!AT36,AT$6),IF(AT$5="NUM",REPT("0",AT$6-LEN(PreElaborazione!AT36)),"") &amp; UPPER(PreElaborazione!AT36) &amp; IF(AT$5="ALF",REPT(" ",AT$6-LEN(PreElaborazione!AT36)),""))</f>
        <v>000000</v>
      </c>
      <c r="AU35" s="90" t="str">
        <f ca="1">IF(LEN(PreElaborazione!AU36)&gt;AU$6,LEFT(PreElaborazione!AU36,AU$6),IF(AU$5="NUM",REPT("0",AU$6-LEN(PreElaborazione!AU36)),"") &amp; UPPER(PreElaborazione!AU36) &amp; IF(AU$5="ALF",REPT(" ",AU$6-LEN(PreElaborazione!AU36)),""))</f>
        <v>000000</v>
      </c>
      <c r="AV35" s="90" t="str">
        <f ca="1">IF(LEN(PreElaborazione!AV36)&gt;AV$6,LEFT(PreElaborazione!AV36,AV$6),IF(AV$5="NUM",REPT("0",AV$6-LEN(PreElaborazione!AV36)),"") &amp; UPPER(PreElaborazione!AV36) &amp; IF(AV$5="ALF",REPT(" ",AV$6-LEN(PreElaborazione!AV36)),""))</f>
        <v>000000</v>
      </c>
      <c r="AW35" s="90" t="str">
        <f ca="1">IF(LEN(PreElaborazione!AW36)&gt;AW$6,LEFT(PreElaborazione!AW36,AW$6),IF(AW$5="NUM",REPT("0",AW$6-LEN(PreElaborazione!AW36)),"") &amp; UPPER(PreElaborazione!AW36) &amp; IF(AW$5="ALF",REPT(" ",AW$6-LEN(PreElaborazione!AW36)),""))</f>
        <v>00</v>
      </c>
      <c r="AX35" s="90" t="str">
        <f ca="1">IF(LEN(PreElaborazione!AX36)&gt;AX$6,LEFT(PreElaborazione!AX36,AX$6),IF(AX$5="NUM",REPT("0",AX$6-LEN(PreElaborazione!AX36)),"") &amp; UPPER(PreElaborazione!AX36) &amp; IF(AX$5="ALF",REPT(" ",AX$6-LEN(PreElaborazione!AX36)),""))</f>
        <v>00</v>
      </c>
      <c r="AY35" s="90" t="str">
        <f ca="1">IF(LEN(PreElaborazione!AY36)&gt;AY$6,LEFT(PreElaborazione!AY36,AY$6),IF(AY$5="NUM",REPT("0",AY$6-LEN(PreElaborazione!AY36)),"") &amp; UPPER(PreElaborazione!AY36) &amp; IF(AY$5="ALF",REPT(" ",AY$6-LEN(PreElaborazione!AY36)),""))</f>
        <v xml:space="preserve">   </v>
      </c>
      <c r="AZ35" s="90" t="str">
        <f ca="1">IF(LEN(PreElaborazione!AZ36)&gt;AZ$6,LEFT(PreElaborazione!AZ36,AZ$6),IF(AZ$5="NUM",REPT("0",AZ$6-LEN(PreElaborazione!AZ36)),"") &amp; UPPER(PreElaborazione!AZ36) &amp; IF(AZ$5="ALF",REPT(" ",AZ$6-LEN(PreElaborazione!AZ36)),""))</f>
        <v xml:space="preserve">       </v>
      </c>
      <c r="BA35" s="90" t="str">
        <f ca="1">IF(LEN(PreElaborazione!BA36)&gt;BA$6,LEFT(PreElaborazione!BA36,BA$6),IF(BA$5="NUM",REPT("0",BA$6-LEN(PreElaborazione!BA36)),"") &amp; UPPER(PreElaborazione!BA36) &amp; IF(BA$5="ALF",REPT(" ",BA$6-LEN(PreElaborazione!BA36)),""))</f>
        <v xml:space="preserve">                  </v>
      </c>
      <c r="BB35" s="90" t="str">
        <f ca="1">IF(LEN(PreElaborazione!BB36)&gt;BB$6,LEFT(PreElaborazione!BB36,BB$6),IF(BB$5="NUM",REPT("0",BB$6-LEN(PreElaborazione!BB36)),"") &amp; UPPER(PreElaborazione!BB36) &amp; IF(BB$5="ALF",REPT(" ",BB$6-LEN(PreElaborazione!BB36)),""))</f>
        <v xml:space="preserve">                                    </v>
      </c>
      <c r="BC35" s="90" t="str">
        <f ca="1">IF(LEN(PreElaborazione!BC36)&gt;BC$6,LEFT(PreElaborazione!BC36,BC$6),IF(BC$5="NUM",REPT("0",BC$6-LEN(PreElaborazione!BC36)),"") &amp; UPPER(PreElaborazione!BC36) &amp; IF(BC$5="ALF",REPT(" ",BC$6-LEN(PreElaborazione!BC36)),""))</f>
        <v xml:space="preserve"> </v>
      </c>
      <c r="BD35" s="90" t="str">
        <f ca="1">IF(LEN(PreElaborazione!BD36)&gt;BD$6,LEFT(PreElaborazione!BD36,BD$6),IF(BD$5="NUM",REPT("0",BD$6-LEN(PreElaborazione!BD36)),"") &amp; UPPER(PreElaborazione!BD36) &amp; IF(BD$5="ALF",REPT(" ",BD$6-LEN(PreElaborazione!BD36)),""))</f>
        <v>000</v>
      </c>
      <c r="BE35" s="90" t="str">
        <f ca="1">IF(LEN(PreElaborazione!BE36)&gt;BE$6,LEFT(PreElaborazione!BE36,BE$6),IF(BE$5="NUM",REPT("0",BE$6-LEN(PreElaborazione!BE36)),"") &amp; UPPER(PreElaborazione!BE36) &amp; IF(BE$5="ALF",REPT(" ",BE$6-LEN(PreElaborazione!BE36)),""))</f>
        <v>00000</v>
      </c>
      <c r="BF35" s="90" t="str">
        <f ca="1">IF(LEN(PreElaborazione!BF36)&gt;BF$6,LEFT(PreElaborazione!BF36,BF$6),IF(BF$5="NUM",REPT("0",BF$6-LEN(PreElaborazione!BF36)),"") &amp; UPPER(PreElaborazione!BF36) &amp; IF(BF$5="ALF",REPT(" ",BF$6-LEN(PreElaborazione!BF36)),""))</f>
        <v>00000</v>
      </c>
      <c r="BG35" s="90" t="str">
        <f ca="1">IF(LEN(PreElaborazione!BG36)&gt;BG$6,LEFT(PreElaborazione!BG36,BG$6),IF(BG$5="NUM",REPT("0",BG$6-LEN(PreElaborazione!BG36)),"") &amp; UPPER(PreElaborazione!BG36) &amp; IF(BG$5="ALF",REPT(" ",BG$6-LEN(PreElaborazione!BG36)),""))</f>
        <v xml:space="preserve"> </v>
      </c>
      <c r="BH35" s="90" t="str">
        <f ca="1">IF(LEN(PreElaborazione!BH36)&gt;BH$6,LEFT(PreElaborazione!BH36,BH$6),IF(BH$5="NUM",REPT("0",BH$6-LEN(PreElaborazione!BH36)),"") &amp; UPPER(PreElaborazione!BH36) &amp; IF(BH$5="ALF",REPT(" ",BH$6-LEN(PreElaborazione!BH36)),""))</f>
        <v>000000</v>
      </c>
      <c r="BI35" s="90" t="str">
        <f ca="1">IF(LEN(PreElaborazione!BI36)&gt;BI$6,LEFT(PreElaborazione!BI36,BI$6),IF(BI$5="NUM",REPT("0",BI$6-LEN(PreElaborazione!BI36)),"") &amp; UPPER(PreElaborazione!BI36) &amp; IF(BI$5="ALF",REPT(" ",BI$6-LEN(PreElaborazione!BI36)),""))</f>
        <v xml:space="preserve"> </v>
      </c>
      <c r="BJ35" s="90" t="str">
        <f ca="1">IF(LEN(PreElaborazione!BJ36)&gt;BJ$6,LEFT(PreElaborazione!BJ36,BJ$6),IF(BJ$5="NUM",REPT("0",BJ$6-LEN(PreElaborazione!BJ36)),"") &amp; UPPER(PreElaborazione!BJ36) &amp; IF(BJ$5="ALF",REPT(" ",BJ$6-LEN(PreElaborazione!BJ36)),""))</f>
        <v xml:space="preserve"> </v>
      </c>
      <c r="BK35" s="90" t="str">
        <f ca="1">IF(LEN(PreElaborazione!BK36)&gt;BK$6,LEFT(PreElaborazione!BK36,BK$6),IF(BK$5="NUM",REPT("0",BK$6-LEN(PreElaborazione!BK36)),"") &amp; UPPER(PreElaborazione!BK36) &amp; IF(BK$5="ALF",REPT(" ",BK$6-LEN(PreElaborazione!BK36)),""))</f>
        <v xml:space="preserve"> </v>
      </c>
      <c r="BL35" s="90" t="str">
        <f ca="1">IF(LEN(PreElaborazione!BL36)&gt;BL$6,LEFT(PreElaborazione!BL36,BL$6),IF(BL$5="NUM",REPT("0",BL$6-LEN(PreElaborazione!BL36)),"") &amp; UPPER(PreElaborazione!BL36) &amp; IF(BL$5="ALF",REPT(" ",BL$6-LEN(PreElaborazione!BL36)),""))</f>
        <v xml:space="preserve">   </v>
      </c>
      <c r="BM35" s="90" t="str">
        <f ca="1">IF(LEN(PreElaborazione!BM36)&gt;BM$6,LEFT(PreElaborazione!BM36,BM$6),IF(BM$5="NUM",REPT("0",BM$6-LEN(PreElaborazione!BM36)),"") &amp; UPPER(PreElaborazione!BM36) &amp; IF(BM$5="ALF",REPT(" ",BM$6-LEN(PreElaborazione!BM36)),""))</f>
        <v xml:space="preserve">   </v>
      </c>
      <c r="BN35" s="90" t="str">
        <f ca="1">IF(LEN(PreElaborazione!BN36)&gt;BN$6,LEFT(PreElaborazione!BN36,BN$6),IF(BN$5="NUM",REPT("0",BN$6-LEN(PreElaborazione!BN36)),"") &amp; UPPER(PreElaborazione!BN36) &amp; IF(BN$5="ALF",REPT(" ",BN$6-LEN(PreElaborazione!BN36)),""))</f>
        <v xml:space="preserve"> </v>
      </c>
      <c r="BO35" s="90" t="str">
        <f ca="1">IF(LEN(PreElaborazione!BO36)&gt;BO$6,LEFT(PreElaborazione!BO36,BO$6),IF(BO$5="NUM",REPT("0",BO$6-LEN(PreElaborazione!BO36)),"") &amp; UPPER(PreElaborazione!BO36) &amp; IF(BO$5="ALF",REPT(" ",BO$6-LEN(PreElaborazione!BO36)),""))</f>
        <v>0000</v>
      </c>
      <c r="BP35" s="90" t="str">
        <f ca="1">IF(LEN(PreElaborazione!BP36)&gt;BP$6,LEFT(PreElaborazione!BP36,BP$6),IF(BP$5="NUM",REPT("0",BP$6-LEN(PreElaborazione!BP36)),"") &amp; UPPER(PreElaborazione!BP36) &amp; IF(BP$5="ALF",REPT(" ",BP$6-LEN(PreElaborazione!BP36)),""))</f>
        <v>0000</v>
      </c>
      <c r="BQ35" s="90" t="str">
        <f ca="1">IF(LEN(PreElaborazione!BQ36)&gt;BQ$6,LEFT(PreElaborazione!BQ36,BQ$6),IF(BQ$5="NUM",REPT("0",BQ$6-LEN(PreElaborazione!BQ36)),"") &amp; UPPER(PreElaborazione!BQ36) &amp; IF(BQ$5="ALF",REPT(" ",BQ$6-LEN(PreElaborazione!BQ36)),""))</f>
        <v>0000</v>
      </c>
      <c r="BR35" s="90" t="str">
        <f ca="1">IF(LEN(PreElaborazione!BR36)&gt;BR$6,LEFT(PreElaborazione!BR36,BR$6),IF(BR$5="NUM",REPT("0",BR$6-LEN(PreElaborazione!BR36)),"") &amp; UPPER(PreElaborazione!BR36) &amp; IF(BR$5="ALF",REPT(" ",BR$6-LEN(PreElaborazione!BR36)),""))</f>
        <v xml:space="preserve">     </v>
      </c>
      <c r="BS35" s="90" t="str">
        <f ca="1">IF(LEN(PreElaborazione!BS36)&gt;BS$6,LEFT(PreElaborazione!BS36,BS$6),IF(BS$5="NUM",REPT("0",BS$6-LEN(PreElaborazione!BS36)),"") &amp; UPPER(PreElaborazione!BS36) &amp; IF(BS$5="ALF",REPT(" ",BS$6-LEN(PreElaborazione!BS36)),""))</f>
        <v xml:space="preserve">     </v>
      </c>
      <c r="BT35" s="90" t="str">
        <f ca="1">IF(LEN(PreElaborazione!BT36)&gt;BT$6,LEFT(PreElaborazione!BT36,BT$6),IF(BT$5="NUM",REPT("0",BT$6-LEN(PreElaborazione!BT36)),"") &amp; UPPER(PreElaborazione!BT36) &amp; IF(BT$5="ALF",REPT(" ",BT$6-LEN(PreElaborazione!BT36)),""))</f>
        <v xml:space="preserve">    </v>
      </c>
      <c r="BU35" s="90" t="str">
        <f ca="1">IF(LEN(PreElaborazione!BU36)&gt;BU$6,LEFT(PreElaborazione!BU36,BU$6),IF(BU$5="NUM",REPT("0",BU$6-LEN(PreElaborazione!BU36)),"") &amp; UPPER(PreElaborazione!BU36) &amp; IF(BU$5="ALF",REPT(" ",BU$6-LEN(PreElaborazione!BU36)),""))</f>
        <v xml:space="preserve">   </v>
      </c>
      <c r="BV35" s="90" t="str">
        <f ca="1">IF(LEN(PreElaborazione!BV36)&gt;BV$6,LEFT(PreElaborazione!BV36,BV$6),IF(BV$5="NUM",REPT("0",BV$6-LEN(PreElaborazione!BV36)),"") &amp; UPPER(PreElaborazione!BV36) &amp; IF(BV$5="ALF",REPT(" ",BV$6-LEN(PreElaborazione!BV36)),""))</f>
        <v xml:space="preserve">                                    </v>
      </c>
      <c r="BW35" s="90" t="str">
        <f ca="1">IF(LEN(PreElaborazione!BW36)&gt;BW$6,LEFT(PreElaborazione!BW36,BW$6),IF(BW$5="NUM",REPT("0",BW$6-LEN(PreElaborazione!BW36)),"") &amp; UPPER(PreElaborazione!BW36) &amp; IF(BW$5="ALF",REPT(" ",BW$6-LEN(PreElaborazione!BW36)),""))</f>
        <v xml:space="preserve">                                    </v>
      </c>
      <c r="BX35" s="90" t="str">
        <f ca="1">IF(LEN(PreElaborazione!BX36)&gt;BX$6,LEFT(PreElaborazione!BX36,BX$6),IF(BX$5="NUM",REPT("0",BX$6-LEN(PreElaborazione!BX36)),"") &amp; UPPER(PreElaborazione!BX36) &amp; IF(BX$5="ALF",REPT(" ",BX$6-LEN(PreElaborazione!BX36)),""))</f>
        <v xml:space="preserve">  </v>
      </c>
      <c r="BY35" s="90" t="str">
        <f ca="1">IF(LEN(PreElaborazione!BY36)&gt;BY$6,LEFT(PreElaborazione!BY36,BY$6),IF(BY$5="NUM",REPT("0",BY$6-LEN(PreElaborazione!BY36)),"") &amp; UPPER(PreElaborazione!BY36) &amp; IF(BY$5="ALF",REPT(" ",BY$6-LEN(PreElaborazione!BY36)),""))</f>
        <v>00</v>
      </c>
      <c r="BZ35" s="90" t="str">
        <f ca="1">IF(LEN(PreElaborazione!BZ36)&gt;BZ$6,LEFT(PreElaborazione!BZ36,BZ$6),IF(BZ$5="NUM",REPT("0",BZ$6-LEN(PreElaborazione!BZ36)),"") &amp; UPPER(PreElaborazione!BZ36) &amp; IF(BZ$5="ALF",REPT(" ",BZ$6-LEN(PreElaborazione!BZ36)),""))</f>
        <v xml:space="preserve">                                           </v>
      </c>
      <c r="CA35" s="90" t="str">
        <f ca="1">IF(LEN(PreElaborazione!CA36)&gt;CA$6,LEFT(PreElaborazione!CA36,CA$6),IF(CA$5="NUM",REPT("0",CA$6-LEN(PreElaborazione!CA36)),"") &amp; UPPER(PreElaborazione!CA36) &amp; IF(CA$5="ALF",REPT(" ",CA$6-LEN(PreElaborazione!CA36)),""))</f>
        <v xml:space="preserve">                                    </v>
      </c>
      <c r="CB35" s="90" t="str">
        <f ca="1">IF(LEN(PreElaborazione!CB36)&gt;CB$6,LEFT(PreElaborazione!CB36,CB$6),IF(CB$5="NUM",REPT("0",CB$6-LEN(PreElaborazione!CB36)),"") &amp; UPPER(PreElaborazione!CB36) &amp; IF(CB$5="ALF",REPT(" ",CB$6-LEN(PreElaborazione!CB36)),""))</f>
        <v xml:space="preserve">                                    </v>
      </c>
      <c r="CC35" s="90" t="str">
        <f ca="1">IF(LEN(PreElaborazione!CC36)&gt;CC$6,LEFT(PreElaborazione!CC36,CC$6),IF(CC$5="NUM",REPT("0",CC$6-LEN(PreElaborazione!CC36)),"") &amp; UPPER(PreElaborazione!CC36) &amp; IF(CC$5="ALF",REPT(" ",CC$6-LEN(PreElaborazione!CC36)),""))</f>
        <v xml:space="preserve">                                    </v>
      </c>
      <c r="CD35" s="90" t="str">
        <f ca="1">IF(LEN(PreElaborazione!CD36)&gt;CD$6,LEFT(PreElaborazione!CD36,CD$6),IF(CD$5="NUM",REPT("0",CD$6-LEN(PreElaborazione!CD36)),"") &amp; UPPER(PreElaborazione!CD36) &amp; IF(CD$5="ALF",REPT(" ",CD$6-LEN(PreElaborazione!CD36)),""))</f>
        <v xml:space="preserve">                                    </v>
      </c>
      <c r="CE35" s="90" t="str">
        <f ca="1">IF(LEN(PreElaborazione!CE36)&gt;CE$6,LEFT(PreElaborazione!CE36,CE$6),IF(CE$5="NUM",REPT("0",CE$6-LEN(PreElaborazione!CE36)),"") &amp; UPPER(PreElaborazione!CE36) &amp; IF(CE$5="ALF",REPT(" ",CE$6-LEN(PreElaborazione!CE36)),""))</f>
        <v xml:space="preserve">                                    </v>
      </c>
      <c r="CF35" s="90" t="str">
        <f ca="1">IF(LEN(PreElaborazione!CF36)&gt;CF$6,LEFT(PreElaborazione!CF36,CF$6),IF(CF$5="NUM",REPT("0",CF$6-LEN(PreElaborazione!CF36)),"") &amp; UPPER(PreElaborazione!CF36) &amp; IF(CF$5="ALF",REPT(" ",CF$6-LEN(PreElaborazione!CF36)),""))</f>
        <v xml:space="preserve">                                    </v>
      </c>
      <c r="CG35" s="90" t="str">
        <f ca="1">IF(LEN(PreElaborazione!CG36)&gt;CG$6,LEFT(PreElaborazione!CG36,CG$6),IF(CG$5="NUM",REPT("0",CG$6-LEN(PreElaborazione!CG36)),"") &amp; UPPER(PreElaborazione!CG36) &amp; IF(CG$5="ALF",REPT(" ",CG$6-LEN(PreElaborazione!CG36)),""))</f>
        <v xml:space="preserve">                                    </v>
      </c>
      <c r="CH35" s="90" t="str">
        <f ca="1">IF(LEN(PreElaborazione!CH36)&gt;CH$6,LEFT(PreElaborazione!CH36,CH$6),IF(CH$5="NUM",REPT("0",CH$6-LEN(PreElaborazione!CH36)),"") &amp; UPPER(PreElaborazione!CH36) &amp; IF(CH$5="ALF",REPT(" ",CH$6-LEN(PreElaborazione!CH36)),""))</f>
        <v xml:space="preserve">                                    </v>
      </c>
      <c r="CI35" s="90" t="str">
        <f ca="1">IF(LEN(PreElaborazione!CI36)&gt;CI$6,LEFT(PreElaborazione!CI36,CI$6),IF(CI$5="NUM",REPT("0",CI$6-LEN(PreElaborazione!CI36)),"") &amp; UPPER(PreElaborazione!CI36) &amp; IF(CI$5="ALF",REPT(" ",CI$6-LEN(PreElaborazione!CI36)),""))</f>
        <v xml:space="preserve">                                    </v>
      </c>
      <c r="CJ35" s="90" t="str">
        <f ca="1">IF(LEN(PreElaborazione!CJ36)&gt;CJ$6,LEFT(PreElaborazione!CJ36,CJ$6),IF(CJ$5="NUM",REPT("0",CJ$6-LEN(PreElaborazione!CJ36)),"") &amp; UPPER(PreElaborazione!CJ36) &amp; IF(CJ$5="ALF",REPT(" ",CJ$6-LEN(PreElaborazione!CJ36)),""))</f>
        <v xml:space="preserve">                                    </v>
      </c>
      <c r="CK35" s="90" t="str">
        <f ca="1">IF(LEN(PreElaborazione!CK36)&gt;CK$6,LEFT(PreElaborazione!CK36,CK$6),IF(CK$5="NUM",REPT("0",CK$6-LEN(PreElaborazione!CK36)),"") &amp; UPPER(PreElaborazione!CK36) &amp; IF(CK$5="ALF",REPT(" ",CK$6-LEN(PreElaborazione!CK36)),""))</f>
        <v xml:space="preserve">                                    </v>
      </c>
      <c r="CL35" s="90" t="str">
        <f ca="1">IF(LEN(PreElaborazione!CL36)&gt;CL$6,LEFT(PreElaborazione!CL36,CL$6),IF(CL$5="NUM",REPT("0",CL$6-LEN(PreElaborazione!CL36)),"") &amp; UPPER(PreElaborazione!CL36) &amp; IF(CL$5="ALF",REPT(" ",CL$6-LEN(PreElaborazione!CL36)),""))</f>
        <v xml:space="preserve">                                    </v>
      </c>
      <c r="CM35" s="90" t="str">
        <f ca="1">IF(LEN(PreElaborazione!CM36)&gt;CM$6,LEFT(PreElaborazione!CM36,CM$6),IF(CM$5="NUM",REPT("0",CM$6-LEN(PreElaborazione!CM36)),"") &amp; UPPER(PreElaborazione!CM36) &amp; IF(CM$5="ALF",REPT(" ",CM$6-LEN(PreElaborazione!CM36)),""))</f>
        <v xml:space="preserve">                                    </v>
      </c>
      <c r="CN35" s="90" t="str">
        <f ca="1">IF(LEN(PreElaborazione!CN36)&gt;CN$6,LEFT(PreElaborazione!CN36,CN$6),IF(CN$5="NUM",REPT("0",CN$6-LEN(PreElaborazione!CN36)),"") &amp; UPPER(PreElaborazione!CN36) &amp; IF(CN$5="ALF",REPT(" ",CN$6-LEN(PreElaborazione!CN36)),""))</f>
        <v xml:space="preserve">                                                                                                                                          </v>
      </c>
      <c r="CO35" s="90" t="str">
        <f ca="1">IF(LEN(PreElaborazione!CO36)&gt;CO$6,LEFT(PreElaborazione!CO36,CO$6),IF(CO$5="NUM",REPT("0",CO$6-LEN(PreElaborazione!CO36)),"") &amp; UPPER(PreElaborazione!CO36) &amp; IF(CO$5="ALF",REPT(" ",CO$6-LEN(PreElaborazione!CO36)),""))</f>
        <v xml:space="preserve">                                    </v>
      </c>
      <c r="CP35" s="90" t="str">
        <f ca="1">IF(LEN(PreElaborazione!CP36)&gt;CP$6,LEFT(PreElaborazione!CP36,CP$6),IF(CP$5="NUM",REPT("0",CP$6-LEN(PreElaborazione!CP36)),"") &amp; UPPER(PreElaborazione!CP36) &amp; IF(CP$5="ALF",REPT(" ",CP$6-LEN(PreElaborazione!CP36)),""))</f>
        <v xml:space="preserve">                                    </v>
      </c>
      <c r="CQ35" s="90" t="str">
        <f ca="1">IF(LEN(PreElaborazione!CQ36)&gt;CQ$6,LEFT(PreElaborazione!CQ36,CQ$6),IF(CQ$5="NUM",REPT("0",CQ$6-LEN(PreElaborazione!CQ36)),"") &amp; UPPER(PreElaborazione!CQ36) &amp; IF(CQ$5="ALF",REPT(" ",CQ$6-LEN(PreElaborazione!CQ36)),""))</f>
        <v xml:space="preserve">                                    </v>
      </c>
      <c r="CR35" s="90" t="str">
        <f ca="1">IF(LEN(PreElaborazione!CR36)&gt;CR$6,LEFT(PreElaborazione!CR36,CR$6),IF(CR$5="NUM",REPT("0",CR$6-LEN(PreElaborazione!CR36)),"") &amp; UPPER(PreElaborazione!CR36) &amp; IF(CR$5="ALF",REPT(" ",CR$6-LEN(PreElaborazione!CR36)),""))</f>
        <v xml:space="preserve">                                    </v>
      </c>
      <c r="CS35" s="90" t="str">
        <f ca="1">IF(LEN(PreElaborazione!CS36)&gt;CS$6,LEFT(PreElaborazione!CS36,CS$6),IF(CS$5="NUM",REPT("0",CS$6-LEN(PreElaborazione!CS36)),"") &amp; UPPER(PreElaborazione!CS36) &amp; IF(CS$5="ALF",REPT(" ",CS$6-LEN(PreElaborazione!CS36)),""))</f>
        <v xml:space="preserve">                                    </v>
      </c>
      <c r="CT35" s="90" t="str">
        <f ca="1">IF(LEN(PreElaborazione!CT36)&gt;CT$6,LEFT(PreElaborazione!CT36,CT$6),IF(CT$5="NUM",REPT("0",CT$6-LEN(PreElaborazione!CT36)),"") &amp; UPPER(PreElaborazione!CT36) &amp; IF(CT$5="ALF",REPT(" ",CT$6-LEN(PreElaborazione!CT36)),""))</f>
        <v xml:space="preserve">                                    </v>
      </c>
      <c r="CU35" s="90" t="str">
        <f ca="1">IF(LEN(PreElaborazione!CU36)&gt;CU$6,LEFT(PreElaborazione!CU36,CU$6),IF(CU$5="NUM",REPT("0",CU$6-LEN(PreElaborazione!CU36)),"") &amp; UPPER(PreElaborazione!CU36) &amp; IF(CU$5="ALF",REPT(" ",CU$6-LEN(PreElaborazione!CU36)),""))</f>
        <v xml:space="preserve">                                    </v>
      </c>
      <c r="CV35" s="90" t="str">
        <f ca="1">IF(LEN(PreElaborazione!CV36)&gt;CV$6,LEFT(PreElaborazione!CV36,CV$6),IF(CV$5="NUM",REPT("0",CV$6-LEN(PreElaborazione!CV36)),"") &amp; UPPER(PreElaborazione!CV36) &amp; IF(CV$5="ALF",REPT(" ",CV$6-LEN(PreElaborazione!CV36)),""))</f>
        <v xml:space="preserve">                                    </v>
      </c>
      <c r="CW35" s="90" t="str">
        <f ca="1">IF(LEN(PreElaborazione!CW36)&gt;CW$6,LEFT(PreElaborazione!CW36,CW$6),IF(CW$5="NUM",REPT("0",CW$6-LEN(PreElaborazione!CW36)),"") &amp; UPPER(PreElaborazione!CW36) &amp; IF(CW$5="ALF",REPT(" ",CW$6-LEN(PreElaborazione!CW36)),""))</f>
        <v xml:space="preserve">                                    </v>
      </c>
      <c r="CX35" s="90" t="str">
        <f ca="1">IF(LEN(PreElaborazione!CX36)&gt;CX$6,LEFT(PreElaborazione!CX36,CX$6),IF(CX$5="NUM",REPT("0",CX$6-LEN(PreElaborazione!CX36)),"") &amp; UPPER(PreElaborazione!CX36) &amp; IF(CX$5="ALF",REPT(" ",CX$6-LEN(PreElaborazione!CX36)),""))</f>
        <v xml:space="preserve">                                    </v>
      </c>
      <c r="CY35" s="90" t="str">
        <f ca="1">IF(LEN(PreElaborazione!CY36)&gt;CY$6,LEFT(PreElaborazione!CY36,CY$6),IF(CY$5="NUM",REPT("0",CY$6-LEN(PreElaborazione!CY36)),"") &amp; UPPER(PreElaborazione!CY36) &amp; IF(CY$5="ALF",REPT(" ",CY$6-LEN(PreElaborazione!CY36)),""))</f>
        <v xml:space="preserve">                                    </v>
      </c>
      <c r="CZ35" s="90" t="str">
        <f ca="1">IF(LEN(PreElaborazione!CZ36)&gt;CZ$6,LEFT(PreElaborazione!CZ36,CZ$6),IF(CZ$5="NUM",REPT("0",CZ$6-LEN(PreElaborazione!CZ36)),"") &amp; UPPER(PreElaborazione!CZ36) &amp; IF(CZ$5="ALF",REPT(" ",CZ$6-LEN(PreElaborazione!CZ36)),""))</f>
        <v xml:space="preserve">                                    </v>
      </c>
      <c r="DA35" s="90" t="str">
        <f ca="1">IF(LEN(PreElaborazione!DA36)&gt;DA$6,LEFT(PreElaborazione!DA36,DA$6),IF(DA$5="NUM",REPT("0",DA$6-LEN(PreElaborazione!DA36)),"") &amp; UPPER(PreElaborazione!DA36) &amp; IF(DA$5="ALF",REPT(" ",DA$6-LEN(PreElaborazione!DA36)),""))</f>
        <v xml:space="preserve">                                    </v>
      </c>
      <c r="DB35" s="90" t="str">
        <f ca="1">IF(LEN(PreElaborazione!DB36)&gt;DB$6,LEFT(PreElaborazione!DB36,DB$6),IF(DB$5="NUM",REPT("0",DB$6-LEN(PreElaborazione!DB36)),"") &amp; UPPER(PreElaborazione!DB36) &amp; IF(DB$5="ALF",REPT(" ",DB$6-LEN(PreElaborazione!DB36)),""))</f>
        <v xml:space="preserve">                                                                                                                                          </v>
      </c>
    </row>
    <row r="36" spans="1:106" s="1" customFormat="1" ht="15" customHeight="1">
      <c r="A36" s="92" t="str">
        <f ca="1">IF(LEN(PreElaborazione!A37)&gt;A$6,LEFT(PreElaborazione!A37,A$6),IF(A$5="NUM",REPT("0",A$6-LEN(PreElaborazione!A37)),"") &amp; UPPER(PreElaborazione!A37) &amp; IF(A$5="ALF",REPT(" ",A$6-LEN(PreElaborazione!A37)),""))</f>
        <v/>
      </c>
      <c r="B36" s="90" t="str">
        <f ca="1">IF(LEN(PreElaborazione!B37)&gt;B$6,LEFT(PreElaborazione!B37,B$6),IF(B$5="NUM",REPT("0",B$6-LEN(PreElaborazione!B37)),"") &amp; UPPER(PreElaborazione!B37) &amp; IF(B$5="ALF",REPT(" ",B$6-LEN(PreElaborazione!B37)),""))</f>
        <v xml:space="preserve"> </v>
      </c>
      <c r="C36" s="90" t="str">
        <f ca="1">IF(LEN(PreElaborazione!C37)&gt;C$6,LEFT(PreElaborazione!C37,C$6),IF(C$5="NUM",REPT("0",C$6-LEN(PreElaborazione!C37)),"") &amp; UPPER(PreElaborazione!C37) &amp; IF(C$5="ALF",REPT(" ",C$6-LEN(PreElaborazione!C37)),""))</f>
        <v xml:space="preserve">    </v>
      </c>
      <c r="D36" s="90" t="str">
        <f ca="1">IF(LEN(PreElaborazione!D37)&gt;D$6,LEFT(PreElaborazione!D37,D$6),IF(D$5="NUM",REPT("0",D$6-LEN(PreElaborazione!D37)),"") &amp; UPPER(PreElaborazione!D37) &amp; IF(D$5="ALF",REPT(" ",D$6-LEN(PreElaborazione!D37)),""))</f>
        <v>0000</v>
      </c>
      <c r="E36" s="90" t="str">
        <f ca="1">IF(LEN(PreElaborazione!E37)&gt;E$6,LEFT(PreElaborazione!E37,E$6),IF(E$5="NUM",REPT("0",E$6-LEN(PreElaborazione!E37)),"") &amp; UPPER(PreElaborazione!E37) &amp; IF(E$5="ALF",REPT(" ",E$6-LEN(PreElaborazione!E37)),""))</f>
        <v xml:space="preserve">  </v>
      </c>
      <c r="F36" s="90" t="str">
        <f ca="1">IF(LEN(PreElaborazione!F37)&gt;F$6,LEFT(PreElaborazione!F37,F$6),IF(F$5="NUM",REPT("0",F$6-LEN(PreElaborazione!F37)),"") &amp; UPPER(PreElaborazione!F37) &amp; IF(F$5="ALF",REPT(" ",F$6-LEN(PreElaborazione!F37)),""))</f>
        <v>0000</v>
      </c>
      <c r="G36" s="90" t="str">
        <f ca="1">IF(LEN(PreElaborazione!G37)&gt;G$6,LEFT(PreElaborazione!G37,G$6),IF(G$5="NUM",REPT("0",G$6-LEN(PreElaborazione!G37)),"") &amp; UPPER(PreElaborazione!G37) &amp; IF(G$5="ALF",REPT(" ",G$6-LEN(PreElaborazione!G37)),""))</f>
        <v xml:space="preserve">   </v>
      </c>
      <c r="H36" s="90" t="str">
        <f ca="1">IF(LEN(PreElaborazione!H37)&gt;H$6,LEFT(PreElaborazione!H37,H$6),IF(H$5="NUM",REPT("0",H$6-LEN(PreElaborazione!H37)),"") &amp; UPPER(PreElaborazione!H37) &amp; IF(H$5="ALF",REPT(" ",H$6-LEN(PreElaborazione!H37)),""))</f>
        <v xml:space="preserve">      </v>
      </c>
      <c r="I36" s="90" t="str">
        <f ca="1">IF(LEN(PreElaborazione!I37)&gt;I$6,LEFT(PreElaborazione!I37,I$6),IF(I$5="NUM",REPT("0",I$6-LEN(PreElaborazione!I37)),"") &amp; UPPER(PreElaborazione!I37) &amp; IF(I$5="ALF",REPT(" ",I$6-LEN(PreElaborazione!I37)),""))</f>
        <v xml:space="preserve"> </v>
      </c>
      <c r="J36" s="90" t="str">
        <f ca="1">IF(LEN(PreElaborazione!J37)&gt;J$6,LEFT(PreElaborazione!J37,J$6),IF(J$5="NUM",REPT("0",J$6-LEN(PreElaborazione!J37)),"") &amp; UPPER(PreElaborazione!J37) &amp; IF(J$5="ALF",REPT(" ",J$6-LEN(PreElaborazione!J37)),""))</f>
        <v xml:space="preserve">                </v>
      </c>
      <c r="K36" s="90" t="str">
        <f ca="1">IF(LEN(PreElaborazione!K37)&gt;K$6,LEFT(PreElaborazione!K37,K$6),IF(K$5="NUM",REPT("0",K$6-LEN(PreElaborazione!K37)),"") &amp; UPPER(PreElaborazione!K37) &amp; IF(K$5="ALF",REPT(" ",K$6-LEN(PreElaborazione!K37)),""))</f>
        <v xml:space="preserve"> </v>
      </c>
      <c r="L36" s="90" t="str">
        <f ca="1">IF(LEN(PreElaborazione!L37)&gt;L$6,LEFT(PreElaborazione!L37,L$6),IF(L$5="NUM",REPT("0",L$6-LEN(PreElaborazione!L37)),"") &amp; UPPER(PreElaborazione!L37) &amp; IF(L$5="ALF",REPT(" ",L$6-LEN(PreElaborazione!L37)),""))</f>
        <v>0000</v>
      </c>
      <c r="M36" s="90" t="str">
        <f ca="1">IF(LEN(PreElaborazione!M37)&gt;M$6,LEFT(PreElaborazione!M37,M$6),IF(M$5="NUM",REPT("0",M$6-LEN(PreElaborazione!M37)),"") &amp; UPPER(PreElaborazione!M37) &amp; IF(M$5="ALF",REPT(" ",M$6-LEN(PreElaborazione!M37)),""))</f>
        <v xml:space="preserve">                                    </v>
      </c>
      <c r="N36" s="90" t="str">
        <f ca="1">IF(LEN(PreElaborazione!N37)&gt;N$6,LEFT(PreElaborazione!N37,N$6),IF(N$5="NUM",REPT("0",N$6-LEN(PreElaborazione!N37)),"") &amp; UPPER(PreElaborazione!N37) &amp; IF(N$5="ALF",REPT(" ",N$6-LEN(PreElaborazione!N37)),""))</f>
        <v>00000000</v>
      </c>
      <c r="O36" s="90" t="str">
        <f ca="1">IF(LEN(PreElaborazione!O37)&gt;O$6,LEFT(PreElaborazione!O37,O$6),IF(O$5="NUM",REPT("0",O$6-LEN(PreElaborazione!O37)),"") &amp; UPPER(PreElaborazione!O37) &amp; IF(O$5="ALF",REPT(" ",O$6-LEN(PreElaborazione!O37)),""))</f>
        <v xml:space="preserve">                                          </v>
      </c>
      <c r="P36" s="90" t="str">
        <f ca="1">IF(LEN(PreElaborazione!P37)&gt;P$6,LEFT(PreElaborazione!P37,P$6),IF(P$5="NUM",REPT("0",P$6-LEN(PreElaborazione!P37)),"") &amp; UPPER(PreElaborazione!P37) &amp; IF(P$5="ALF",REPT(" ",P$6-LEN(PreElaborazione!P37)),""))</f>
        <v xml:space="preserve">          </v>
      </c>
      <c r="Q36" s="90" t="str">
        <f ca="1">IF(LEN(PreElaborazione!Q37)&gt;Q$6,LEFT(PreElaborazione!Q37,Q$6),IF(Q$5="NUM",REPT("0",Q$6-LEN(PreElaborazione!Q37)),"") &amp; UPPER(PreElaborazione!Q37) &amp; IF(Q$5="ALF",REPT(" ",Q$6-LEN(PreElaborazione!Q37)),""))</f>
        <v xml:space="preserve">                         </v>
      </c>
      <c r="R36" s="90" t="str">
        <f ca="1">IF(LEN(PreElaborazione!R37)&gt;R$6,LEFT(PreElaborazione!R37,R$6),IF(R$5="NUM",REPT("0",R$6-LEN(PreElaborazione!R37)),"") &amp; UPPER(PreElaborazione!R37) &amp; IF(R$5="ALF",REPT(" ",R$6-LEN(PreElaborazione!R37)),""))</f>
        <v xml:space="preserve">                                   </v>
      </c>
      <c r="S36" s="90" t="str">
        <f ca="1">IF(LEN(PreElaborazione!S37)&gt;S$6,LEFT(PreElaborazione!S37,S$6),IF(S$5="NUM",REPT("0",S$6-LEN(PreElaborazione!S37)),"") &amp; UPPER(PreElaborazione!S37) &amp; IF(S$5="ALF",REPT(" ",S$6-LEN(PreElaborazione!S37)),""))</f>
        <v xml:space="preserve">                                          </v>
      </c>
      <c r="T36" s="90" t="str">
        <f ca="1">IF(LEN(PreElaborazione!T37)&gt;T$6,LEFT(PreElaborazione!T37,T$6),IF(T$5="NUM",REPT("0",T$6-LEN(PreElaborazione!T37)),"") &amp; UPPER(PreElaborazione!T37) &amp; IF(T$5="ALF",REPT(" ",T$6-LEN(PreElaborazione!T37)),""))</f>
        <v xml:space="preserve">                                        </v>
      </c>
      <c r="U36" s="90" t="str">
        <f ca="1">IF(LEN(PreElaborazione!U37)&gt;U$6,LEFT(PreElaborazione!U37,U$6),IF(U$5="NUM",REPT("0",U$6-LEN(PreElaborazione!U37)),"") &amp; UPPER(PreElaborazione!U37) &amp; IF(U$5="ALF",REPT(" ",U$6-LEN(PreElaborazione!U37)),""))</f>
        <v xml:space="preserve">  </v>
      </c>
      <c r="V36" s="90" t="str">
        <f ca="1">IF(LEN(PreElaborazione!V37)&gt;V$6,LEFT(PreElaborazione!V37,V$6),IF(V$5="NUM",REPT("0",V$6-LEN(PreElaborazione!V37)),"") &amp; UPPER(PreElaborazione!V37) &amp; IF(V$5="ALF",REPT(" ",V$6-LEN(PreElaborazione!V37)),""))</f>
        <v xml:space="preserve">            </v>
      </c>
      <c r="W36" s="90" t="str">
        <f ca="1">IF(LEN(PreElaborazione!W37)&gt;W$6,LEFT(PreElaborazione!W37,W$6),IF(W$5="NUM",REPT("0",W$6-LEN(PreElaborazione!W37)),"") &amp; UPPER(PreElaborazione!W37) &amp; IF(W$5="ALF",REPT(" ",W$6-LEN(PreElaborazione!W37)),""))</f>
        <v xml:space="preserve">    </v>
      </c>
      <c r="X36" s="90" t="str">
        <f ca="1">IF(LEN(PreElaborazione!X37)&gt;X$6,LEFT(PreElaborazione!X37,X$6),IF(X$5="NUM",REPT("0",X$6-LEN(PreElaborazione!X37)),"") &amp; UPPER(PreElaborazione!X37) &amp; IF(X$5="ALF",REPT(" ",X$6-LEN(PreElaborazione!X37)),""))</f>
        <v>00000</v>
      </c>
      <c r="Y36" s="90" t="str">
        <f ca="1">IF(LEN(PreElaborazione!Y37)&gt;Y$6,LEFT(PreElaborazione!Y37,Y$6),IF(Y$5="NUM",REPT("0",Y$6-LEN(PreElaborazione!Y37)),"") &amp; UPPER(PreElaborazione!Y37) &amp; IF(Y$5="ALF",REPT(" ",Y$6-LEN(PreElaborazione!Y37)),""))</f>
        <v xml:space="preserve">   </v>
      </c>
      <c r="Z36" s="90" t="str">
        <f ca="1">IF(LEN(PreElaborazione!Z37)&gt;Z$6,LEFT(PreElaborazione!Z37,Z$6),IF(Z$5="NUM",REPT("0",Z$6-LEN(PreElaborazione!Z37)),"") &amp; UPPER(PreElaborazione!Z37) &amp; IF(Z$5="ALF",REPT(" ",Z$6-LEN(PreElaborazione!Z37)),""))</f>
        <v xml:space="preserve">   </v>
      </c>
      <c r="AA36" s="90" t="str">
        <f ca="1">IF(LEN(PreElaborazione!AA37)&gt;AA$6,LEFT(PreElaborazione!AA37,AA$6),IF(AA$5="NUM",REPT("0",AA$6-LEN(PreElaborazione!AA37)),"") &amp; UPPER(PreElaborazione!AA37) &amp; IF(AA$5="ALF",REPT(" ",AA$6-LEN(PreElaborazione!AA37)),""))</f>
        <v>0</v>
      </c>
      <c r="AB36" s="90" t="str">
        <f ca="1">IF(LEN(PreElaborazione!AB37)&gt;AB$6,LEFT(PreElaborazione!AB37,AB$6),IF(AB$5="NUM",REPT("0",AB$6-LEN(PreElaborazione!AB37)),"") &amp; UPPER(PreElaborazione!AB37) &amp; IF(AB$5="ALF",REPT(" ",AB$6-LEN(PreElaborazione!AB37)),""))</f>
        <v>00</v>
      </c>
      <c r="AC36" s="90" t="str">
        <f ca="1">IF(LEN(PreElaborazione!AC37)&gt;AC$6,LEFT(PreElaborazione!AC37,AC$6),IF(AC$5="NUM",REPT("0",AC$6-LEN(PreElaborazione!AC37)),"") &amp; UPPER(PreElaborazione!AC37) &amp; IF(AC$5="ALF",REPT(" ",AC$6-LEN(PreElaborazione!AC37)),""))</f>
        <v>0000000</v>
      </c>
      <c r="AD36" s="90" t="str">
        <f ca="1">IF(LEN(PreElaborazione!AD37)&gt;AD$6,LEFT(PreElaborazione!AD37,AD$6),IF(AD$5="NUM",REPT("0",AD$6-LEN(PreElaborazione!AD37)),"") &amp; UPPER(PreElaborazione!AD37) &amp; IF(AD$5="ALF",REPT(" ",AD$6-LEN(PreElaborazione!AD37)),""))</f>
        <v>00000</v>
      </c>
      <c r="AE36" s="90" t="str">
        <f ca="1">IF(LEN(PreElaborazione!AE37)&gt;AE$6,LEFT(PreElaborazione!AE37,AE$6),IF(AE$5="NUM",REPT("0",AE$6-LEN(PreElaborazione!AE37)),"") &amp; UPPER(PreElaborazione!AE37) &amp; IF(AE$5="ALF",REPT(" ",AE$6-LEN(PreElaborazione!AE37)),""))</f>
        <v xml:space="preserve"> </v>
      </c>
      <c r="AF36" s="90" t="str">
        <f ca="1">IF(LEN(PreElaborazione!AF37)&gt;AF$6,LEFT(PreElaborazione!AF37,AF$6),IF(AF$5="NUM",REPT("0",AF$6-LEN(PreElaborazione!AF37)),"") &amp; UPPER(PreElaborazione!AF37) &amp; IF(AF$5="ALF",REPT(" ",AF$6-LEN(PreElaborazione!AF37)),""))</f>
        <v>00000</v>
      </c>
      <c r="AG36" s="90" t="str">
        <f ca="1">IF(LEN(PreElaborazione!AG37)&gt;AG$6,LEFT(PreElaborazione!AG37,AG$6),IF(AG$5="NUM",REPT("0",AG$6-LEN(PreElaborazione!AG37)),"") &amp; UPPER(PreElaborazione!AG37) &amp; IF(AG$5="ALF",REPT(" ",AG$6-LEN(PreElaborazione!AG37)),""))</f>
        <v>000</v>
      </c>
      <c r="AH36" s="90" t="str">
        <f ca="1">IF(LEN(PreElaborazione!AH37)&gt;AH$6,LEFT(PreElaborazione!AH37,AH$6),IF(AH$5="NUM",REPT("0",AH$6-LEN(PreElaborazione!AH37)),"") &amp; UPPER(PreElaborazione!AH37) &amp; IF(AH$5="ALF",REPT(" ",AH$6-LEN(PreElaborazione!AH37)),""))</f>
        <v>0</v>
      </c>
      <c r="AI36" s="90" t="str">
        <f ca="1">IF(LEN(PreElaborazione!AI37)&gt;AI$6,LEFT(PreElaborazione!AI37,AI$6),IF(AI$5="NUM",REPT("0",AI$6-LEN(PreElaborazione!AI37)),"") &amp; UPPER(PreElaborazione!AI37) &amp; IF(AI$5="ALF",REPT(" ",AI$6-LEN(PreElaborazione!AI37)),""))</f>
        <v>000</v>
      </c>
      <c r="AJ36" s="90" t="str">
        <f ca="1">IF(LEN(PreElaborazione!AJ37)&gt;AJ$6,LEFT(PreElaborazione!AJ37,AJ$6),IF(AJ$5="NUM",REPT("0",AJ$6-LEN(PreElaborazione!AJ37)),"") &amp; UPPER(PreElaborazione!AJ37) &amp; IF(AJ$5="ALF",REPT(" ",AJ$6-LEN(PreElaborazione!AJ37)),""))</f>
        <v>00000</v>
      </c>
      <c r="AK36" s="90" t="str">
        <f ca="1">IF(LEN(PreElaborazione!AK37)&gt;AK$6,LEFT(PreElaborazione!AK37,AK$6),IF(AK$5="NUM",REPT("0",AK$6-LEN(PreElaborazione!AK37)),"") &amp; UPPER(PreElaborazione!AK37) &amp; IF(AK$5="ALF",REPT(" ",AK$6-LEN(PreElaborazione!AK37)),""))</f>
        <v>0000</v>
      </c>
      <c r="AL36" s="90" t="str">
        <f ca="1">IF(LEN(PreElaborazione!AL37)&gt;AL$6,LEFT(PreElaborazione!AL37,AL$6),IF(AL$5="NUM",REPT("0",AL$6-LEN(PreElaborazione!AL37)),"") &amp; UPPER(PreElaborazione!AL37) &amp; IF(AL$5="ALF",REPT(" ",AL$6-LEN(PreElaborazione!AL37)),""))</f>
        <v>0000</v>
      </c>
      <c r="AM36" s="90" t="str">
        <f ca="1">IF(LEN(PreElaborazione!AM37)&gt;AM$6,LEFT(PreElaborazione!AM37,AM$6),IF(AM$5="NUM",REPT("0",AM$6-LEN(PreElaborazione!AM37)),"") &amp; UPPER(PreElaborazione!AM37) &amp; IF(AM$5="ALF",REPT(" ",AM$6-LEN(PreElaborazione!AM37)),""))</f>
        <v>0000</v>
      </c>
      <c r="AN36" s="90" t="str">
        <f ca="1">IF(LEN(PreElaborazione!AN37)&gt;AN$6,LEFT(PreElaborazione!AN37,AN$6),IF(AN$5="NUM",REPT("0",AN$6-LEN(PreElaborazione!AN37)),"") &amp; UPPER(PreElaborazione!AN37) &amp; IF(AN$5="ALF",REPT(" ",AN$6-LEN(PreElaborazione!AN37)),""))</f>
        <v>0000</v>
      </c>
      <c r="AO36" s="90" t="str">
        <f ca="1">IF(LEN(PreElaborazione!AO37)&gt;AO$6,LEFT(PreElaborazione!AO37,AO$6),IF(AO$5="NUM",REPT("0",AO$6-LEN(PreElaborazione!AO37)),"") &amp; UPPER(PreElaborazione!AO37) &amp; IF(AO$5="ALF",REPT(" ",AO$6-LEN(PreElaborazione!AO37)),""))</f>
        <v>0000</v>
      </c>
      <c r="AP36" s="90" t="str">
        <f ca="1">IF(LEN(PreElaborazione!AP37)&gt;AP$6,LEFT(PreElaborazione!AP37,AP$6),IF(AP$5="NUM",REPT("0",AP$6-LEN(PreElaborazione!AP37)),"") &amp; UPPER(PreElaborazione!AP37) &amp; IF(AP$5="ALF",REPT(" ",AP$6-LEN(PreElaborazione!AP37)),""))</f>
        <v>0000</v>
      </c>
      <c r="AQ36" s="90" t="str">
        <f ca="1">IF(LEN(PreElaborazione!AQ37)&gt;AQ$6,LEFT(PreElaborazione!AQ37,AQ$6),IF(AQ$5="NUM",REPT("0",AQ$6-LEN(PreElaborazione!AQ37)),"") &amp; UPPER(PreElaborazione!AQ37) &amp; IF(AQ$5="ALF",REPT(" ",AQ$6-LEN(PreElaborazione!AQ37)),""))</f>
        <v>000</v>
      </c>
      <c r="AR36" s="90" t="str">
        <f ca="1">IF(LEN(PreElaborazione!AR37)&gt;AR$6,LEFT(PreElaborazione!AR37,AR$6),IF(AR$5="NUM",REPT("0",AR$6-LEN(PreElaborazione!AR37)),"") &amp; UPPER(PreElaborazione!AR37) &amp; IF(AR$5="ALF",REPT(" ",AR$6-LEN(PreElaborazione!AR37)),""))</f>
        <v>000</v>
      </c>
      <c r="AS36" s="90" t="str">
        <f ca="1">IF(LEN(PreElaborazione!AS37)&gt;AS$6,LEFT(PreElaborazione!AS37,AS$6),IF(AS$5="NUM",REPT("0",AS$6-LEN(PreElaborazione!AS37)),"") &amp; UPPER(PreElaborazione!AS37) &amp; IF(AS$5="ALF",REPT(" ",AS$6-LEN(PreElaborazione!AS37)),""))</f>
        <v>0</v>
      </c>
      <c r="AT36" s="90" t="str">
        <f ca="1">IF(LEN(PreElaborazione!AT37)&gt;AT$6,LEFT(PreElaborazione!AT37,AT$6),IF(AT$5="NUM",REPT("0",AT$6-LEN(PreElaborazione!AT37)),"") &amp; UPPER(PreElaborazione!AT37) &amp; IF(AT$5="ALF",REPT(" ",AT$6-LEN(PreElaborazione!AT37)),""))</f>
        <v>000000</v>
      </c>
      <c r="AU36" s="90" t="str">
        <f ca="1">IF(LEN(PreElaborazione!AU37)&gt;AU$6,LEFT(PreElaborazione!AU37,AU$6),IF(AU$5="NUM",REPT("0",AU$6-LEN(PreElaborazione!AU37)),"") &amp; UPPER(PreElaborazione!AU37) &amp; IF(AU$5="ALF",REPT(" ",AU$6-LEN(PreElaborazione!AU37)),""))</f>
        <v>000000</v>
      </c>
      <c r="AV36" s="90" t="str">
        <f ca="1">IF(LEN(PreElaborazione!AV37)&gt;AV$6,LEFT(PreElaborazione!AV37,AV$6),IF(AV$5="NUM",REPT("0",AV$6-LEN(PreElaborazione!AV37)),"") &amp; UPPER(PreElaborazione!AV37) &amp; IF(AV$5="ALF",REPT(" ",AV$6-LEN(PreElaborazione!AV37)),""))</f>
        <v>000000</v>
      </c>
      <c r="AW36" s="90" t="str">
        <f ca="1">IF(LEN(PreElaborazione!AW37)&gt;AW$6,LEFT(PreElaborazione!AW37,AW$6),IF(AW$5="NUM",REPT("0",AW$6-LEN(PreElaborazione!AW37)),"") &amp; UPPER(PreElaborazione!AW37) &amp; IF(AW$5="ALF",REPT(" ",AW$6-LEN(PreElaborazione!AW37)),""))</f>
        <v>00</v>
      </c>
      <c r="AX36" s="90" t="str">
        <f ca="1">IF(LEN(PreElaborazione!AX37)&gt;AX$6,LEFT(PreElaborazione!AX37,AX$6),IF(AX$5="NUM",REPT("0",AX$6-LEN(PreElaborazione!AX37)),"") &amp; UPPER(PreElaborazione!AX37) &amp; IF(AX$5="ALF",REPT(" ",AX$6-LEN(PreElaborazione!AX37)),""))</f>
        <v>00</v>
      </c>
      <c r="AY36" s="90" t="str">
        <f ca="1">IF(LEN(PreElaborazione!AY37)&gt;AY$6,LEFT(PreElaborazione!AY37,AY$6),IF(AY$5="NUM",REPT("0",AY$6-LEN(PreElaborazione!AY37)),"") &amp; UPPER(PreElaborazione!AY37) &amp; IF(AY$5="ALF",REPT(" ",AY$6-LEN(PreElaborazione!AY37)),""))</f>
        <v xml:space="preserve">   </v>
      </c>
      <c r="AZ36" s="90" t="str">
        <f ca="1">IF(LEN(PreElaborazione!AZ37)&gt;AZ$6,LEFT(PreElaborazione!AZ37,AZ$6),IF(AZ$5="NUM",REPT("0",AZ$6-LEN(PreElaborazione!AZ37)),"") &amp; UPPER(PreElaborazione!AZ37) &amp; IF(AZ$5="ALF",REPT(" ",AZ$6-LEN(PreElaborazione!AZ37)),""))</f>
        <v xml:space="preserve">       </v>
      </c>
      <c r="BA36" s="90" t="str">
        <f ca="1">IF(LEN(PreElaborazione!BA37)&gt;BA$6,LEFT(PreElaborazione!BA37,BA$6),IF(BA$5="NUM",REPT("0",BA$6-LEN(PreElaborazione!BA37)),"") &amp; UPPER(PreElaborazione!BA37) &amp; IF(BA$5="ALF",REPT(" ",BA$6-LEN(PreElaborazione!BA37)),""))</f>
        <v xml:space="preserve">                  </v>
      </c>
      <c r="BB36" s="90" t="str">
        <f ca="1">IF(LEN(PreElaborazione!BB37)&gt;BB$6,LEFT(PreElaborazione!BB37,BB$6),IF(BB$5="NUM",REPT("0",BB$6-LEN(PreElaborazione!BB37)),"") &amp; UPPER(PreElaborazione!BB37) &amp; IF(BB$5="ALF",REPT(" ",BB$6-LEN(PreElaborazione!BB37)),""))</f>
        <v xml:space="preserve">                                    </v>
      </c>
      <c r="BC36" s="90" t="str">
        <f ca="1">IF(LEN(PreElaborazione!BC37)&gt;BC$6,LEFT(PreElaborazione!BC37,BC$6),IF(BC$5="NUM",REPT("0",BC$6-LEN(PreElaborazione!BC37)),"") &amp; UPPER(PreElaborazione!BC37) &amp; IF(BC$5="ALF",REPT(" ",BC$6-LEN(PreElaborazione!BC37)),""))</f>
        <v xml:space="preserve"> </v>
      </c>
      <c r="BD36" s="90" t="str">
        <f ca="1">IF(LEN(PreElaborazione!BD37)&gt;BD$6,LEFT(PreElaborazione!BD37,BD$6),IF(BD$5="NUM",REPT("0",BD$6-LEN(PreElaborazione!BD37)),"") &amp; UPPER(PreElaborazione!BD37) &amp; IF(BD$5="ALF",REPT(" ",BD$6-LEN(PreElaborazione!BD37)),""))</f>
        <v>000</v>
      </c>
      <c r="BE36" s="90" t="str">
        <f ca="1">IF(LEN(PreElaborazione!BE37)&gt;BE$6,LEFT(PreElaborazione!BE37,BE$6),IF(BE$5="NUM",REPT("0",BE$6-LEN(PreElaborazione!BE37)),"") &amp; UPPER(PreElaborazione!BE37) &amp; IF(BE$5="ALF",REPT(" ",BE$6-LEN(PreElaborazione!BE37)),""))</f>
        <v>00000</v>
      </c>
      <c r="BF36" s="90" t="str">
        <f ca="1">IF(LEN(PreElaborazione!BF37)&gt;BF$6,LEFT(PreElaborazione!BF37,BF$6),IF(BF$5="NUM",REPT("0",BF$6-LEN(PreElaborazione!BF37)),"") &amp; UPPER(PreElaborazione!BF37) &amp; IF(BF$5="ALF",REPT(" ",BF$6-LEN(PreElaborazione!BF37)),""))</f>
        <v>00000</v>
      </c>
      <c r="BG36" s="90" t="str">
        <f ca="1">IF(LEN(PreElaborazione!BG37)&gt;BG$6,LEFT(PreElaborazione!BG37,BG$6),IF(BG$5="NUM",REPT("0",BG$6-LEN(PreElaborazione!BG37)),"") &amp; UPPER(PreElaborazione!BG37) &amp; IF(BG$5="ALF",REPT(" ",BG$6-LEN(PreElaborazione!BG37)),""))</f>
        <v xml:space="preserve"> </v>
      </c>
      <c r="BH36" s="90" t="str">
        <f ca="1">IF(LEN(PreElaborazione!BH37)&gt;BH$6,LEFT(PreElaborazione!BH37,BH$6),IF(BH$5="NUM",REPT("0",BH$6-LEN(PreElaborazione!BH37)),"") &amp; UPPER(PreElaborazione!BH37) &amp; IF(BH$5="ALF",REPT(" ",BH$6-LEN(PreElaborazione!BH37)),""))</f>
        <v>000000</v>
      </c>
      <c r="BI36" s="90" t="str">
        <f ca="1">IF(LEN(PreElaborazione!BI37)&gt;BI$6,LEFT(PreElaborazione!BI37,BI$6),IF(BI$5="NUM",REPT("0",BI$6-LEN(PreElaborazione!BI37)),"") &amp; UPPER(PreElaborazione!BI37) &amp; IF(BI$5="ALF",REPT(" ",BI$6-LEN(PreElaborazione!BI37)),""))</f>
        <v xml:space="preserve"> </v>
      </c>
      <c r="BJ36" s="90" t="str">
        <f ca="1">IF(LEN(PreElaborazione!BJ37)&gt;BJ$6,LEFT(PreElaborazione!BJ37,BJ$6),IF(BJ$5="NUM",REPT("0",BJ$6-LEN(PreElaborazione!BJ37)),"") &amp; UPPER(PreElaborazione!BJ37) &amp; IF(BJ$5="ALF",REPT(" ",BJ$6-LEN(PreElaborazione!BJ37)),""))</f>
        <v xml:space="preserve"> </v>
      </c>
      <c r="BK36" s="90" t="str">
        <f ca="1">IF(LEN(PreElaborazione!BK37)&gt;BK$6,LEFT(PreElaborazione!BK37,BK$6),IF(BK$5="NUM",REPT("0",BK$6-LEN(PreElaborazione!BK37)),"") &amp; UPPER(PreElaborazione!BK37) &amp; IF(BK$5="ALF",REPT(" ",BK$6-LEN(PreElaborazione!BK37)),""))</f>
        <v xml:space="preserve"> </v>
      </c>
      <c r="BL36" s="90" t="str">
        <f ca="1">IF(LEN(PreElaborazione!BL37)&gt;BL$6,LEFT(PreElaborazione!BL37,BL$6),IF(BL$5="NUM",REPT("0",BL$6-LEN(PreElaborazione!BL37)),"") &amp; UPPER(PreElaborazione!BL37) &amp; IF(BL$5="ALF",REPT(" ",BL$6-LEN(PreElaborazione!BL37)),""))</f>
        <v xml:space="preserve">   </v>
      </c>
      <c r="BM36" s="90" t="str">
        <f ca="1">IF(LEN(PreElaborazione!BM37)&gt;BM$6,LEFT(PreElaborazione!BM37,BM$6),IF(BM$5="NUM",REPT("0",BM$6-LEN(PreElaborazione!BM37)),"") &amp; UPPER(PreElaborazione!BM37) &amp; IF(BM$5="ALF",REPT(" ",BM$6-LEN(PreElaborazione!BM37)),""))</f>
        <v xml:space="preserve">   </v>
      </c>
      <c r="BN36" s="90" t="str">
        <f ca="1">IF(LEN(PreElaborazione!BN37)&gt;BN$6,LEFT(PreElaborazione!BN37,BN$6),IF(BN$5="NUM",REPT("0",BN$6-LEN(PreElaborazione!BN37)),"") &amp; UPPER(PreElaborazione!BN37) &amp; IF(BN$5="ALF",REPT(" ",BN$6-LEN(PreElaborazione!BN37)),""))</f>
        <v xml:space="preserve"> </v>
      </c>
      <c r="BO36" s="90" t="str">
        <f ca="1">IF(LEN(PreElaborazione!BO37)&gt;BO$6,LEFT(PreElaborazione!BO37,BO$6),IF(BO$5="NUM",REPT("0",BO$6-LEN(PreElaborazione!BO37)),"") &amp; UPPER(PreElaborazione!BO37) &amp; IF(BO$5="ALF",REPT(" ",BO$6-LEN(PreElaborazione!BO37)),""))</f>
        <v>0000</v>
      </c>
      <c r="BP36" s="90" t="str">
        <f ca="1">IF(LEN(PreElaborazione!BP37)&gt;BP$6,LEFT(PreElaborazione!BP37,BP$6),IF(BP$5="NUM",REPT("0",BP$6-LEN(PreElaborazione!BP37)),"") &amp; UPPER(PreElaborazione!BP37) &amp; IF(BP$5="ALF",REPT(" ",BP$6-LEN(PreElaborazione!BP37)),""))</f>
        <v>0000</v>
      </c>
      <c r="BQ36" s="90" t="str">
        <f ca="1">IF(LEN(PreElaborazione!BQ37)&gt;BQ$6,LEFT(PreElaborazione!BQ37,BQ$6),IF(BQ$5="NUM",REPT("0",BQ$6-LEN(PreElaborazione!BQ37)),"") &amp; UPPER(PreElaborazione!BQ37) &amp; IF(BQ$5="ALF",REPT(" ",BQ$6-LEN(PreElaborazione!BQ37)),""))</f>
        <v>0000</v>
      </c>
      <c r="BR36" s="90" t="str">
        <f ca="1">IF(LEN(PreElaborazione!BR37)&gt;BR$6,LEFT(PreElaborazione!BR37,BR$6),IF(BR$5="NUM",REPT("0",BR$6-LEN(PreElaborazione!BR37)),"") &amp; UPPER(PreElaborazione!BR37) &amp; IF(BR$5="ALF",REPT(" ",BR$6-LEN(PreElaborazione!BR37)),""))</f>
        <v xml:space="preserve">     </v>
      </c>
      <c r="BS36" s="90" t="str">
        <f ca="1">IF(LEN(PreElaborazione!BS37)&gt;BS$6,LEFT(PreElaborazione!BS37,BS$6),IF(BS$5="NUM",REPT("0",BS$6-LEN(PreElaborazione!BS37)),"") &amp; UPPER(PreElaborazione!BS37) &amp; IF(BS$5="ALF",REPT(" ",BS$6-LEN(PreElaborazione!BS37)),""))</f>
        <v xml:space="preserve">     </v>
      </c>
      <c r="BT36" s="90" t="str">
        <f ca="1">IF(LEN(PreElaborazione!BT37)&gt;BT$6,LEFT(PreElaborazione!BT37,BT$6),IF(BT$5="NUM",REPT("0",BT$6-LEN(PreElaborazione!BT37)),"") &amp; UPPER(PreElaborazione!BT37) &amp; IF(BT$5="ALF",REPT(" ",BT$6-LEN(PreElaborazione!BT37)),""))</f>
        <v xml:space="preserve">    </v>
      </c>
      <c r="BU36" s="90" t="str">
        <f ca="1">IF(LEN(PreElaborazione!BU37)&gt;BU$6,LEFT(PreElaborazione!BU37,BU$6),IF(BU$5="NUM",REPT("0",BU$6-LEN(PreElaborazione!BU37)),"") &amp; UPPER(PreElaborazione!BU37) &amp; IF(BU$5="ALF",REPT(" ",BU$6-LEN(PreElaborazione!BU37)),""))</f>
        <v xml:space="preserve">   </v>
      </c>
      <c r="BV36" s="90" t="str">
        <f ca="1">IF(LEN(PreElaborazione!BV37)&gt;BV$6,LEFT(PreElaborazione!BV37,BV$6),IF(BV$5="NUM",REPT("0",BV$6-LEN(PreElaborazione!BV37)),"") &amp; UPPER(PreElaborazione!BV37) &amp; IF(BV$5="ALF",REPT(" ",BV$6-LEN(PreElaborazione!BV37)),""))</f>
        <v xml:space="preserve">                                    </v>
      </c>
      <c r="BW36" s="90" t="str">
        <f ca="1">IF(LEN(PreElaborazione!BW37)&gt;BW$6,LEFT(PreElaborazione!BW37,BW$6),IF(BW$5="NUM",REPT("0",BW$6-LEN(PreElaborazione!BW37)),"") &amp; UPPER(PreElaborazione!BW37) &amp; IF(BW$5="ALF",REPT(" ",BW$6-LEN(PreElaborazione!BW37)),""))</f>
        <v xml:space="preserve">                                    </v>
      </c>
      <c r="BX36" s="90" t="str">
        <f ca="1">IF(LEN(PreElaborazione!BX37)&gt;BX$6,LEFT(PreElaborazione!BX37,BX$6),IF(BX$5="NUM",REPT("0",BX$6-LEN(PreElaborazione!BX37)),"") &amp; UPPER(PreElaborazione!BX37) &amp; IF(BX$5="ALF",REPT(" ",BX$6-LEN(PreElaborazione!BX37)),""))</f>
        <v xml:space="preserve">  </v>
      </c>
      <c r="BY36" s="90" t="str">
        <f ca="1">IF(LEN(PreElaborazione!BY37)&gt;BY$6,LEFT(PreElaborazione!BY37,BY$6),IF(BY$5="NUM",REPT("0",BY$6-LEN(PreElaborazione!BY37)),"") &amp; UPPER(PreElaborazione!BY37) &amp; IF(BY$5="ALF",REPT(" ",BY$6-LEN(PreElaborazione!BY37)),""))</f>
        <v>00</v>
      </c>
      <c r="BZ36" s="90" t="str">
        <f ca="1">IF(LEN(PreElaborazione!BZ37)&gt;BZ$6,LEFT(PreElaborazione!BZ37,BZ$6),IF(BZ$5="NUM",REPT("0",BZ$6-LEN(PreElaborazione!BZ37)),"") &amp; UPPER(PreElaborazione!BZ37) &amp; IF(BZ$5="ALF",REPT(" ",BZ$6-LEN(PreElaborazione!BZ37)),""))</f>
        <v xml:space="preserve">                                           </v>
      </c>
      <c r="CA36" s="90" t="str">
        <f ca="1">IF(LEN(PreElaborazione!CA37)&gt;CA$6,LEFT(PreElaborazione!CA37,CA$6),IF(CA$5="NUM",REPT("0",CA$6-LEN(PreElaborazione!CA37)),"") &amp; UPPER(PreElaborazione!CA37) &amp; IF(CA$5="ALF",REPT(" ",CA$6-LEN(PreElaborazione!CA37)),""))</f>
        <v xml:space="preserve">                                    </v>
      </c>
      <c r="CB36" s="90" t="str">
        <f ca="1">IF(LEN(PreElaborazione!CB37)&gt;CB$6,LEFT(PreElaborazione!CB37,CB$6),IF(CB$5="NUM",REPT("0",CB$6-LEN(PreElaborazione!CB37)),"") &amp; UPPER(PreElaborazione!CB37) &amp; IF(CB$5="ALF",REPT(" ",CB$6-LEN(PreElaborazione!CB37)),""))</f>
        <v xml:space="preserve">                                    </v>
      </c>
      <c r="CC36" s="90" t="str">
        <f ca="1">IF(LEN(PreElaborazione!CC37)&gt;CC$6,LEFT(PreElaborazione!CC37,CC$6),IF(CC$5="NUM",REPT("0",CC$6-LEN(PreElaborazione!CC37)),"") &amp; UPPER(PreElaborazione!CC37) &amp; IF(CC$5="ALF",REPT(" ",CC$6-LEN(PreElaborazione!CC37)),""))</f>
        <v xml:space="preserve">                                    </v>
      </c>
      <c r="CD36" s="90" t="str">
        <f ca="1">IF(LEN(PreElaborazione!CD37)&gt;CD$6,LEFT(PreElaborazione!CD37,CD$6),IF(CD$5="NUM",REPT("0",CD$6-LEN(PreElaborazione!CD37)),"") &amp; UPPER(PreElaborazione!CD37) &amp; IF(CD$5="ALF",REPT(" ",CD$6-LEN(PreElaborazione!CD37)),""))</f>
        <v xml:space="preserve">                                    </v>
      </c>
      <c r="CE36" s="90" t="str">
        <f ca="1">IF(LEN(PreElaborazione!CE37)&gt;CE$6,LEFT(PreElaborazione!CE37,CE$6),IF(CE$5="NUM",REPT("0",CE$6-LEN(PreElaborazione!CE37)),"") &amp; UPPER(PreElaborazione!CE37) &amp; IF(CE$5="ALF",REPT(" ",CE$6-LEN(PreElaborazione!CE37)),""))</f>
        <v xml:space="preserve">                                    </v>
      </c>
      <c r="CF36" s="90" t="str">
        <f ca="1">IF(LEN(PreElaborazione!CF37)&gt;CF$6,LEFT(PreElaborazione!CF37,CF$6),IF(CF$5="NUM",REPT("0",CF$6-LEN(PreElaborazione!CF37)),"") &amp; UPPER(PreElaborazione!CF37) &amp; IF(CF$5="ALF",REPT(" ",CF$6-LEN(PreElaborazione!CF37)),""))</f>
        <v xml:space="preserve">                                    </v>
      </c>
      <c r="CG36" s="90" t="str">
        <f ca="1">IF(LEN(PreElaborazione!CG37)&gt;CG$6,LEFT(PreElaborazione!CG37,CG$6),IF(CG$5="NUM",REPT("0",CG$6-LEN(PreElaborazione!CG37)),"") &amp; UPPER(PreElaborazione!CG37) &amp; IF(CG$5="ALF",REPT(" ",CG$6-LEN(PreElaborazione!CG37)),""))</f>
        <v xml:space="preserve">                                    </v>
      </c>
      <c r="CH36" s="90" t="str">
        <f ca="1">IF(LEN(PreElaborazione!CH37)&gt;CH$6,LEFT(PreElaborazione!CH37,CH$6),IF(CH$5="NUM",REPT("0",CH$6-LEN(PreElaborazione!CH37)),"") &amp; UPPER(PreElaborazione!CH37) &amp; IF(CH$5="ALF",REPT(" ",CH$6-LEN(PreElaborazione!CH37)),""))</f>
        <v xml:space="preserve">                                    </v>
      </c>
      <c r="CI36" s="90" t="str">
        <f ca="1">IF(LEN(PreElaborazione!CI37)&gt;CI$6,LEFT(PreElaborazione!CI37,CI$6),IF(CI$5="NUM",REPT("0",CI$6-LEN(PreElaborazione!CI37)),"") &amp; UPPER(PreElaborazione!CI37) &amp; IF(CI$5="ALF",REPT(" ",CI$6-LEN(PreElaborazione!CI37)),""))</f>
        <v xml:space="preserve">                                    </v>
      </c>
      <c r="CJ36" s="90" t="str">
        <f ca="1">IF(LEN(PreElaborazione!CJ37)&gt;CJ$6,LEFT(PreElaborazione!CJ37,CJ$6),IF(CJ$5="NUM",REPT("0",CJ$6-LEN(PreElaborazione!CJ37)),"") &amp; UPPER(PreElaborazione!CJ37) &amp; IF(CJ$5="ALF",REPT(" ",CJ$6-LEN(PreElaborazione!CJ37)),""))</f>
        <v xml:space="preserve">                                    </v>
      </c>
      <c r="CK36" s="90" t="str">
        <f ca="1">IF(LEN(PreElaborazione!CK37)&gt;CK$6,LEFT(PreElaborazione!CK37,CK$6),IF(CK$5="NUM",REPT("0",CK$6-LEN(PreElaborazione!CK37)),"") &amp; UPPER(PreElaborazione!CK37) &amp; IF(CK$5="ALF",REPT(" ",CK$6-LEN(PreElaborazione!CK37)),""))</f>
        <v xml:space="preserve">                                    </v>
      </c>
      <c r="CL36" s="90" t="str">
        <f ca="1">IF(LEN(PreElaborazione!CL37)&gt;CL$6,LEFT(PreElaborazione!CL37,CL$6),IF(CL$5="NUM",REPT("0",CL$6-LEN(PreElaborazione!CL37)),"") &amp; UPPER(PreElaborazione!CL37) &amp; IF(CL$5="ALF",REPT(" ",CL$6-LEN(PreElaborazione!CL37)),""))</f>
        <v xml:space="preserve">                                    </v>
      </c>
      <c r="CM36" s="90" t="str">
        <f ca="1">IF(LEN(PreElaborazione!CM37)&gt;CM$6,LEFT(PreElaborazione!CM37,CM$6),IF(CM$5="NUM",REPT("0",CM$6-LEN(PreElaborazione!CM37)),"") &amp; UPPER(PreElaborazione!CM37) &amp; IF(CM$5="ALF",REPT(" ",CM$6-LEN(PreElaborazione!CM37)),""))</f>
        <v xml:space="preserve">                                    </v>
      </c>
      <c r="CN36" s="90" t="str">
        <f ca="1">IF(LEN(PreElaborazione!CN37)&gt;CN$6,LEFT(PreElaborazione!CN37,CN$6),IF(CN$5="NUM",REPT("0",CN$6-LEN(PreElaborazione!CN37)),"") &amp; UPPER(PreElaborazione!CN37) &amp; IF(CN$5="ALF",REPT(" ",CN$6-LEN(PreElaborazione!CN37)),""))</f>
        <v xml:space="preserve">                                                                                                                                          </v>
      </c>
      <c r="CO36" s="90" t="str">
        <f ca="1">IF(LEN(PreElaborazione!CO37)&gt;CO$6,LEFT(PreElaborazione!CO37,CO$6),IF(CO$5="NUM",REPT("0",CO$6-LEN(PreElaborazione!CO37)),"") &amp; UPPER(PreElaborazione!CO37) &amp; IF(CO$5="ALF",REPT(" ",CO$6-LEN(PreElaborazione!CO37)),""))</f>
        <v xml:space="preserve">                                    </v>
      </c>
      <c r="CP36" s="90" t="str">
        <f ca="1">IF(LEN(PreElaborazione!CP37)&gt;CP$6,LEFT(PreElaborazione!CP37,CP$6),IF(CP$5="NUM",REPT("0",CP$6-LEN(PreElaborazione!CP37)),"") &amp; UPPER(PreElaborazione!CP37) &amp; IF(CP$5="ALF",REPT(" ",CP$6-LEN(PreElaborazione!CP37)),""))</f>
        <v xml:space="preserve">                                    </v>
      </c>
      <c r="CQ36" s="90" t="str">
        <f ca="1">IF(LEN(PreElaborazione!CQ37)&gt;CQ$6,LEFT(PreElaborazione!CQ37,CQ$6),IF(CQ$5="NUM",REPT("0",CQ$6-LEN(PreElaborazione!CQ37)),"") &amp; UPPER(PreElaborazione!CQ37) &amp; IF(CQ$5="ALF",REPT(" ",CQ$6-LEN(PreElaborazione!CQ37)),""))</f>
        <v xml:space="preserve">                                    </v>
      </c>
      <c r="CR36" s="90" t="str">
        <f ca="1">IF(LEN(PreElaborazione!CR37)&gt;CR$6,LEFT(PreElaborazione!CR37,CR$6),IF(CR$5="NUM",REPT("0",CR$6-LEN(PreElaborazione!CR37)),"") &amp; UPPER(PreElaborazione!CR37) &amp; IF(CR$5="ALF",REPT(" ",CR$6-LEN(PreElaborazione!CR37)),""))</f>
        <v xml:space="preserve">                                    </v>
      </c>
      <c r="CS36" s="90" t="str">
        <f ca="1">IF(LEN(PreElaborazione!CS37)&gt;CS$6,LEFT(PreElaborazione!CS37,CS$6),IF(CS$5="NUM",REPT("0",CS$6-LEN(PreElaborazione!CS37)),"") &amp; UPPER(PreElaborazione!CS37) &amp; IF(CS$5="ALF",REPT(" ",CS$6-LEN(PreElaborazione!CS37)),""))</f>
        <v xml:space="preserve">                                    </v>
      </c>
      <c r="CT36" s="90" t="str">
        <f ca="1">IF(LEN(PreElaborazione!CT37)&gt;CT$6,LEFT(PreElaborazione!CT37,CT$6),IF(CT$5="NUM",REPT("0",CT$6-LEN(PreElaborazione!CT37)),"") &amp; UPPER(PreElaborazione!CT37) &amp; IF(CT$5="ALF",REPT(" ",CT$6-LEN(PreElaborazione!CT37)),""))</f>
        <v xml:space="preserve">                                    </v>
      </c>
      <c r="CU36" s="90" t="str">
        <f ca="1">IF(LEN(PreElaborazione!CU37)&gt;CU$6,LEFT(PreElaborazione!CU37,CU$6),IF(CU$5="NUM",REPT("0",CU$6-LEN(PreElaborazione!CU37)),"") &amp; UPPER(PreElaborazione!CU37) &amp; IF(CU$5="ALF",REPT(" ",CU$6-LEN(PreElaborazione!CU37)),""))</f>
        <v xml:space="preserve">                                    </v>
      </c>
      <c r="CV36" s="90" t="str">
        <f ca="1">IF(LEN(PreElaborazione!CV37)&gt;CV$6,LEFT(PreElaborazione!CV37,CV$6),IF(CV$5="NUM",REPT("0",CV$6-LEN(PreElaborazione!CV37)),"") &amp; UPPER(PreElaborazione!CV37) &amp; IF(CV$5="ALF",REPT(" ",CV$6-LEN(PreElaborazione!CV37)),""))</f>
        <v xml:space="preserve">                                    </v>
      </c>
      <c r="CW36" s="90" t="str">
        <f ca="1">IF(LEN(PreElaborazione!CW37)&gt;CW$6,LEFT(PreElaborazione!CW37,CW$6),IF(CW$5="NUM",REPT("0",CW$6-LEN(PreElaborazione!CW37)),"") &amp; UPPER(PreElaborazione!CW37) &amp; IF(CW$5="ALF",REPT(" ",CW$6-LEN(PreElaborazione!CW37)),""))</f>
        <v xml:space="preserve">                                    </v>
      </c>
      <c r="CX36" s="90" t="str">
        <f ca="1">IF(LEN(PreElaborazione!CX37)&gt;CX$6,LEFT(PreElaborazione!CX37,CX$6),IF(CX$5="NUM",REPT("0",CX$6-LEN(PreElaborazione!CX37)),"") &amp; UPPER(PreElaborazione!CX37) &amp; IF(CX$5="ALF",REPT(" ",CX$6-LEN(PreElaborazione!CX37)),""))</f>
        <v xml:space="preserve">                                    </v>
      </c>
      <c r="CY36" s="90" t="str">
        <f ca="1">IF(LEN(PreElaborazione!CY37)&gt;CY$6,LEFT(PreElaborazione!CY37,CY$6),IF(CY$5="NUM",REPT("0",CY$6-LEN(PreElaborazione!CY37)),"") &amp; UPPER(PreElaborazione!CY37) &amp; IF(CY$5="ALF",REPT(" ",CY$6-LEN(PreElaborazione!CY37)),""))</f>
        <v xml:space="preserve">                                    </v>
      </c>
      <c r="CZ36" s="90" t="str">
        <f ca="1">IF(LEN(PreElaborazione!CZ37)&gt;CZ$6,LEFT(PreElaborazione!CZ37,CZ$6),IF(CZ$5="NUM",REPT("0",CZ$6-LEN(PreElaborazione!CZ37)),"") &amp; UPPER(PreElaborazione!CZ37) &amp; IF(CZ$5="ALF",REPT(" ",CZ$6-LEN(PreElaborazione!CZ37)),""))</f>
        <v xml:space="preserve">                                    </v>
      </c>
      <c r="DA36" s="90" t="str">
        <f ca="1">IF(LEN(PreElaborazione!DA37)&gt;DA$6,LEFT(PreElaborazione!DA37,DA$6),IF(DA$5="NUM",REPT("0",DA$6-LEN(PreElaborazione!DA37)),"") &amp; UPPER(PreElaborazione!DA37) &amp; IF(DA$5="ALF",REPT(" ",DA$6-LEN(PreElaborazione!DA37)),""))</f>
        <v xml:space="preserve">                                    </v>
      </c>
      <c r="DB36" s="90" t="str">
        <f ca="1">IF(LEN(PreElaborazione!DB37)&gt;DB$6,LEFT(PreElaborazione!DB37,DB$6),IF(DB$5="NUM",REPT("0",DB$6-LEN(PreElaborazione!DB37)),"") &amp; UPPER(PreElaborazione!DB37) &amp; IF(DB$5="ALF",REPT(" ",DB$6-LEN(PreElaborazione!DB37)),""))</f>
        <v xml:space="preserve">                                                                                                                                          </v>
      </c>
    </row>
    <row r="37" spans="1:106" s="1" customFormat="1" ht="15" customHeight="1">
      <c r="A37" s="92" t="str">
        <f ca="1">IF(LEN(PreElaborazione!A38)&gt;A$6,LEFT(PreElaborazione!A38,A$6),IF(A$5="NUM",REPT("0",A$6-LEN(PreElaborazione!A38)),"") &amp; UPPER(PreElaborazione!A38) &amp; IF(A$5="ALF",REPT(" ",A$6-LEN(PreElaborazione!A38)),""))</f>
        <v/>
      </c>
      <c r="B37" s="90" t="str">
        <f ca="1">IF(LEN(PreElaborazione!B38)&gt;B$6,LEFT(PreElaborazione!B38,B$6),IF(B$5="NUM",REPT("0",B$6-LEN(PreElaborazione!B38)),"") &amp; UPPER(PreElaborazione!B38) &amp; IF(B$5="ALF",REPT(" ",B$6-LEN(PreElaborazione!B38)),""))</f>
        <v xml:space="preserve"> </v>
      </c>
      <c r="C37" s="90" t="str">
        <f ca="1">IF(LEN(PreElaborazione!C38)&gt;C$6,LEFT(PreElaborazione!C38,C$6),IF(C$5="NUM",REPT("0",C$6-LEN(PreElaborazione!C38)),"") &amp; UPPER(PreElaborazione!C38) &amp; IF(C$5="ALF",REPT(" ",C$6-LEN(PreElaborazione!C38)),""))</f>
        <v xml:space="preserve">    </v>
      </c>
      <c r="D37" s="90" t="str">
        <f ca="1">IF(LEN(PreElaborazione!D38)&gt;D$6,LEFT(PreElaborazione!D38,D$6),IF(D$5="NUM",REPT("0",D$6-LEN(PreElaborazione!D38)),"") &amp; UPPER(PreElaborazione!D38) &amp; IF(D$5="ALF",REPT(" ",D$6-LEN(PreElaborazione!D38)),""))</f>
        <v>0000</v>
      </c>
      <c r="E37" s="90" t="str">
        <f ca="1">IF(LEN(PreElaborazione!E38)&gt;E$6,LEFT(PreElaborazione!E38,E$6),IF(E$5="NUM",REPT("0",E$6-LEN(PreElaborazione!E38)),"") &amp; UPPER(PreElaborazione!E38) &amp; IF(E$5="ALF",REPT(" ",E$6-LEN(PreElaborazione!E38)),""))</f>
        <v xml:space="preserve">  </v>
      </c>
      <c r="F37" s="90" t="str">
        <f ca="1">IF(LEN(PreElaborazione!F38)&gt;F$6,LEFT(PreElaborazione!F38,F$6),IF(F$5="NUM",REPT("0",F$6-LEN(PreElaborazione!F38)),"") &amp; UPPER(PreElaborazione!F38) &amp; IF(F$5="ALF",REPT(" ",F$6-LEN(PreElaborazione!F38)),""))</f>
        <v>0000</v>
      </c>
      <c r="G37" s="90" t="str">
        <f ca="1">IF(LEN(PreElaborazione!G38)&gt;G$6,LEFT(PreElaborazione!G38,G$6),IF(G$5="NUM",REPT("0",G$6-LEN(PreElaborazione!G38)),"") &amp; UPPER(PreElaborazione!G38) &amp; IF(G$5="ALF",REPT(" ",G$6-LEN(PreElaborazione!G38)),""))</f>
        <v xml:space="preserve">   </v>
      </c>
      <c r="H37" s="90" t="str">
        <f ca="1">IF(LEN(PreElaborazione!H38)&gt;H$6,LEFT(PreElaborazione!H38,H$6),IF(H$5="NUM",REPT("0",H$6-LEN(PreElaborazione!H38)),"") &amp; UPPER(PreElaborazione!H38) &amp; IF(H$5="ALF",REPT(" ",H$6-LEN(PreElaborazione!H38)),""))</f>
        <v xml:space="preserve">      </v>
      </c>
      <c r="I37" s="90" t="str">
        <f ca="1">IF(LEN(PreElaborazione!I38)&gt;I$6,LEFT(PreElaborazione!I38,I$6),IF(I$5="NUM",REPT("0",I$6-LEN(PreElaborazione!I38)),"") &amp; UPPER(PreElaborazione!I38) &amp; IF(I$5="ALF",REPT(" ",I$6-LEN(PreElaborazione!I38)),""))</f>
        <v xml:space="preserve"> </v>
      </c>
      <c r="J37" s="90" t="str">
        <f ca="1">IF(LEN(PreElaborazione!J38)&gt;J$6,LEFT(PreElaborazione!J38,J$6),IF(J$5="NUM",REPT("0",J$6-LEN(PreElaborazione!J38)),"") &amp; UPPER(PreElaborazione!J38) &amp; IF(J$5="ALF",REPT(" ",J$6-LEN(PreElaborazione!J38)),""))</f>
        <v xml:space="preserve">                </v>
      </c>
      <c r="K37" s="90" t="str">
        <f ca="1">IF(LEN(PreElaborazione!K38)&gt;K$6,LEFT(PreElaborazione!K38,K$6),IF(K$5="NUM",REPT("0",K$6-LEN(PreElaborazione!K38)),"") &amp; UPPER(PreElaborazione!K38) &amp; IF(K$5="ALF",REPT(" ",K$6-LEN(PreElaborazione!K38)),""))</f>
        <v xml:space="preserve"> </v>
      </c>
      <c r="L37" s="90" t="str">
        <f ca="1">IF(LEN(PreElaborazione!L38)&gt;L$6,LEFT(PreElaborazione!L38,L$6),IF(L$5="NUM",REPT("0",L$6-LEN(PreElaborazione!L38)),"") &amp; UPPER(PreElaborazione!L38) &amp; IF(L$5="ALF",REPT(" ",L$6-LEN(PreElaborazione!L38)),""))</f>
        <v>0000</v>
      </c>
      <c r="M37" s="90" t="str">
        <f ca="1">IF(LEN(PreElaborazione!M38)&gt;M$6,LEFT(PreElaborazione!M38,M$6),IF(M$5="NUM",REPT("0",M$6-LEN(PreElaborazione!M38)),"") &amp; UPPER(PreElaborazione!M38) &amp; IF(M$5="ALF",REPT(" ",M$6-LEN(PreElaborazione!M38)),""))</f>
        <v xml:space="preserve">                                    </v>
      </c>
      <c r="N37" s="90" t="str">
        <f ca="1">IF(LEN(PreElaborazione!N38)&gt;N$6,LEFT(PreElaborazione!N38,N$6),IF(N$5="NUM",REPT("0",N$6-LEN(PreElaborazione!N38)),"") &amp; UPPER(PreElaborazione!N38) &amp; IF(N$5="ALF",REPT(" ",N$6-LEN(PreElaborazione!N38)),""))</f>
        <v>00000000</v>
      </c>
      <c r="O37" s="90" t="str">
        <f ca="1">IF(LEN(PreElaborazione!O38)&gt;O$6,LEFT(PreElaborazione!O38,O$6),IF(O$5="NUM",REPT("0",O$6-LEN(PreElaborazione!O38)),"") &amp; UPPER(PreElaborazione!O38) &amp; IF(O$5="ALF",REPT(" ",O$6-LEN(PreElaborazione!O38)),""))</f>
        <v xml:space="preserve">                                          </v>
      </c>
      <c r="P37" s="90" t="str">
        <f ca="1">IF(LEN(PreElaborazione!P38)&gt;P$6,LEFT(PreElaborazione!P38,P$6),IF(P$5="NUM",REPT("0",P$6-LEN(PreElaborazione!P38)),"") &amp; UPPER(PreElaborazione!P38) &amp; IF(P$5="ALF",REPT(" ",P$6-LEN(PreElaborazione!P38)),""))</f>
        <v xml:space="preserve">          </v>
      </c>
      <c r="Q37" s="90" t="str">
        <f ca="1">IF(LEN(PreElaborazione!Q38)&gt;Q$6,LEFT(PreElaborazione!Q38,Q$6),IF(Q$5="NUM",REPT("0",Q$6-LEN(PreElaborazione!Q38)),"") &amp; UPPER(PreElaborazione!Q38) &amp; IF(Q$5="ALF",REPT(" ",Q$6-LEN(PreElaborazione!Q38)),""))</f>
        <v xml:space="preserve">                         </v>
      </c>
      <c r="R37" s="90" t="str">
        <f ca="1">IF(LEN(PreElaborazione!R38)&gt;R$6,LEFT(PreElaborazione!R38,R$6),IF(R$5="NUM",REPT("0",R$6-LEN(PreElaborazione!R38)),"") &amp; UPPER(PreElaborazione!R38) &amp; IF(R$5="ALF",REPT(" ",R$6-LEN(PreElaborazione!R38)),""))</f>
        <v xml:space="preserve">                                   </v>
      </c>
      <c r="S37" s="90" t="str">
        <f ca="1">IF(LEN(PreElaborazione!S38)&gt;S$6,LEFT(PreElaborazione!S38,S$6),IF(S$5="NUM",REPT("0",S$6-LEN(PreElaborazione!S38)),"") &amp; UPPER(PreElaborazione!S38) &amp; IF(S$5="ALF",REPT(" ",S$6-LEN(PreElaborazione!S38)),""))</f>
        <v xml:space="preserve">                                          </v>
      </c>
      <c r="T37" s="90" t="str">
        <f ca="1">IF(LEN(PreElaborazione!T38)&gt;T$6,LEFT(PreElaborazione!T38,T$6),IF(T$5="NUM",REPT("0",T$6-LEN(PreElaborazione!T38)),"") &amp; UPPER(PreElaborazione!T38) &amp; IF(T$5="ALF",REPT(" ",T$6-LEN(PreElaborazione!T38)),""))</f>
        <v xml:space="preserve">                                        </v>
      </c>
      <c r="U37" s="90" t="str">
        <f ca="1">IF(LEN(PreElaborazione!U38)&gt;U$6,LEFT(PreElaborazione!U38,U$6),IF(U$5="NUM",REPT("0",U$6-LEN(PreElaborazione!U38)),"") &amp; UPPER(PreElaborazione!U38) &amp; IF(U$5="ALF",REPT(" ",U$6-LEN(PreElaborazione!U38)),""))</f>
        <v xml:space="preserve">  </v>
      </c>
      <c r="V37" s="90" t="str">
        <f ca="1">IF(LEN(PreElaborazione!V38)&gt;V$6,LEFT(PreElaborazione!V38,V$6),IF(V$5="NUM",REPT("0",V$6-LEN(PreElaborazione!V38)),"") &amp; UPPER(PreElaborazione!V38) &amp; IF(V$5="ALF",REPT(" ",V$6-LEN(PreElaborazione!V38)),""))</f>
        <v xml:space="preserve">            </v>
      </c>
      <c r="W37" s="90" t="str">
        <f ca="1">IF(LEN(PreElaborazione!W38)&gt;W$6,LEFT(PreElaborazione!W38,W$6),IF(W$5="NUM",REPT("0",W$6-LEN(PreElaborazione!W38)),"") &amp; UPPER(PreElaborazione!W38) &amp; IF(W$5="ALF",REPT(" ",W$6-LEN(PreElaborazione!W38)),""))</f>
        <v xml:space="preserve">    </v>
      </c>
      <c r="X37" s="90" t="str">
        <f ca="1">IF(LEN(PreElaborazione!X38)&gt;X$6,LEFT(PreElaborazione!X38,X$6),IF(X$5="NUM",REPT("0",X$6-LEN(PreElaborazione!X38)),"") &amp; UPPER(PreElaborazione!X38) &amp; IF(X$5="ALF",REPT(" ",X$6-LEN(PreElaborazione!X38)),""))</f>
        <v>00000</v>
      </c>
      <c r="Y37" s="90" t="str">
        <f ca="1">IF(LEN(PreElaborazione!Y38)&gt;Y$6,LEFT(PreElaborazione!Y38,Y$6),IF(Y$5="NUM",REPT("0",Y$6-LEN(PreElaborazione!Y38)),"") &amp; UPPER(PreElaborazione!Y38) &amp; IF(Y$5="ALF",REPT(" ",Y$6-LEN(PreElaborazione!Y38)),""))</f>
        <v xml:space="preserve">   </v>
      </c>
      <c r="Z37" s="90" t="str">
        <f ca="1">IF(LEN(PreElaborazione!Z38)&gt;Z$6,LEFT(PreElaborazione!Z38,Z$6),IF(Z$5="NUM",REPT("0",Z$6-LEN(PreElaborazione!Z38)),"") &amp; UPPER(PreElaborazione!Z38) &amp; IF(Z$5="ALF",REPT(" ",Z$6-LEN(PreElaborazione!Z38)),""))</f>
        <v xml:space="preserve">   </v>
      </c>
      <c r="AA37" s="90" t="str">
        <f ca="1">IF(LEN(PreElaborazione!AA38)&gt;AA$6,LEFT(PreElaborazione!AA38,AA$6),IF(AA$5="NUM",REPT("0",AA$6-LEN(PreElaborazione!AA38)),"") &amp; UPPER(PreElaborazione!AA38) &amp; IF(AA$5="ALF",REPT(" ",AA$6-LEN(PreElaborazione!AA38)),""))</f>
        <v>0</v>
      </c>
      <c r="AB37" s="90" t="str">
        <f ca="1">IF(LEN(PreElaborazione!AB38)&gt;AB$6,LEFT(PreElaborazione!AB38,AB$6),IF(AB$5="NUM",REPT("0",AB$6-LEN(PreElaborazione!AB38)),"") &amp; UPPER(PreElaborazione!AB38) &amp; IF(AB$5="ALF",REPT(" ",AB$6-LEN(PreElaborazione!AB38)),""))</f>
        <v>00</v>
      </c>
      <c r="AC37" s="90" t="str">
        <f ca="1">IF(LEN(PreElaborazione!AC38)&gt;AC$6,LEFT(PreElaborazione!AC38,AC$6),IF(AC$5="NUM",REPT("0",AC$6-LEN(PreElaborazione!AC38)),"") &amp; UPPER(PreElaborazione!AC38) &amp; IF(AC$5="ALF",REPT(" ",AC$6-LEN(PreElaborazione!AC38)),""))</f>
        <v>0000000</v>
      </c>
      <c r="AD37" s="90" t="str">
        <f ca="1">IF(LEN(PreElaborazione!AD38)&gt;AD$6,LEFT(PreElaborazione!AD38,AD$6),IF(AD$5="NUM",REPT("0",AD$6-LEN(PreElaborazione!AD38)),"") &amp; UPPER(PreElaborazione!AD38) &amp; IF(AD$5="ALF",REPT(" ",AD$6-LEN(PreElaborazione!AD38)),""))</f>
        <v>00000</v>
      </c>
      <c r="AE37" s="90" t="str">
        <f ca="1">IF(LEN(PreElaborazione!AE38)&gt;AE$6,LEFT(PreElaborazione!AE38,AE$6),IF(AE$5="NUM",REPT("0",AE$6-LEN(PreElaborazione!AE38)),"") &amp; UPPER(PreElaborazione!AE38) &amp; IF(AE$5="ALF",REPT(" ",AE$6-LEN(PreElaborazione!AE38)),""))</f>
        <v xml:space="preserve"> </v>
      </c>
      <c r="AF37" s="90" t="str">
        <f ca="1">IF(LEN(PreElaborazione!AF38)&gt;AF$6,LEFT(PreElaborazione!AF38,AF$6),IF(AF$5="NUM",REPT("0",AF$6-LEN(PreElaborazione!AF38)),"") &amp; UPPER(PreElaborazione!AF38) &amp; IF(AF$5="ALF",REPT(" ",AF$6-LEN(PreElaborazione!AF38)),""))</f>
        <v>00000</v>
      </c>
      <c r="AG37" s="90" t="str">
        <f ca="1">IF(LEN(PreElaborazione!AG38)&gt;AG$6,LEFT(PreElaborazione!AG38,AG$6),IF(AG$5="NUM",REPT("0",AG$6-LEN(PreElaborazione!AG38)),"") &amp; UPPER(PreElaborazione!AG38) &amp; IF(AG$5="ALF",REPT(" ",AG$6-LEN(PreElaborazione!AG38)),""))</f>
        <v>000</v>
      </c>
      <c r="AH37" s="90" t="str">
        <f ca="1">IF(LEN(PreElaborazione!AH38)&gt;AH$6,LEFT(PreElaborazione!AH38,AH$6),IF(AH$5="NUM",REPT("0",AH$6-LEN(PreElaborazione!AH38)),"") &amp; UPPER(PreElaborazione!AH38) &amp; IF(AH$5="ALF",REPT(" ",AH$6-LEN(PreElaborazione!AH38)),""))</f>
        <v>0</v>
      </c>
      <c r="AI37" s="90" t="str">
        <f ca="1">IF(LEN(PreElaborazione!AI38)&gt;AI$6,LEFT(PreElaborazione!AI38,AI$6),IF(AI$5="NUM",REPT("0",AI$6-LEN(PreElaborazione!AI38)),"") &amp; UPPER(PreElaborazione!AI38) &amp; IF(AI$5="ALF",REPT(" ",AI$6-LEN(PreElaborazione!AI38)),""))</f>
        <v>000</v>
      </c>
      <c r="AJ37" s="90" t="str">
        <f ca="1">IF(LEN(PreElaborazione!AJ38)&gt;AJ$6,LEFT(PreElaborazione!AJ38,AJ$6),IF(AJ$5="NUM",REPT("0",AJ$6-LEN(PreElaborazione!AJ38)),"") &amp; UPPER(PreElaborazione!AJ38) &amp; IF(AJ$5="ALF",REPT(" ",AJ$6-LEN(PreElaborazione!AJ38)),""))</f>
        <v>00000</v>
      </c>
      <c r="AK37" s="90" t="str">
        <f ca="1">IF(LEN(PreElaborazione!AK38)&gt;AK$6,LEFT(PreElaborazione!AK38,AK$6),IF(AK$5="NUM",REPT("0",AK$6-LEN(PreElaborazione!AK38)),"") &amp; UPPER(PreElaborazione!AK38) &amp; IF(AK$5="ALF",REPT(" ",AK$6-LEN(PreElaborazione!AK38)),""))</f>
        <v>0000</v>
      </c>
      <c r="AL37" s="90" t="str">
        <f ca="1">IF(LEN(PreElaborazione!AL38)&gt;AL$6,LEFT(PreElaborazione!AL38,AL$6),IF(AL$5="NUM",REPT("0",AL$6-LEN(PreElaborazione!AL38)),"") &amp; UPPER(PreElaborazione!AL38) &amp; IF(AL$5="ALF",REPT(" ",AL$6-LEN(PreElaborazione!AL38)),""))</f>
        <v>0000</v>
      </c>
      <c r="AM37" s="90" t="str">
        <f ca="1">IF(LEN(PreElaborazione!AM38)&gt;AM$6,LEFT(PreElaborazione!AM38,AM$6),IF(AM$5="NUM",REPT("0",AM$6-LEN(PreElaborazione!AM38)),"") &amp; UPPER(PreElaborazione!AM38) &amp; IF(AM$5="ALF",REPT(" ",AM$6-LEN(PreElaborazione!AM38)),""))</f>
        <v>0000</v>
      </c>
      <c r="AN37" s="90" t="str">
        <f ca="1">IF(LEN(PreElaborazione!AN38)&gt;AN$6,LEFT(PreElaborazione!AN38,AN$6),IF(AN$5="NUM",REPT("0",AN$6-LEN(PreElaborazione!AN38)),"") &amp; UPPER(PreElaborazione!AN38) &amp; IF(AN$5="ALF",REPT(" ",AN$6-LEN(PreElaborazione!AN38)),""))</f>
        <v>0000</v>
      </c>
      <c r="AO37" s="90" t="str">
        <f ca="1">IF(LEN(PreElaborazione!AO38)&gt;AO$6,LEFT(PreElaborazione!AO38,AO$6),IF(AO$5="NUM",REPT("0",AO$6-LEN(PreElaborazione!AO38)),"") &amp; UPPER(PreElaborazione!AO38) &amp; IF(AO$5="ALF",REPT(" ",AO$6-LEN(PreElaborazione!AO38)),""))</f>
        <v>0000</v>
      </c>
      <c r="AP37" s="90" t="str">
        <f ca="1">IF(LEN(PreElaborazione!AP38)&gt;AP$6,LEFT(PreElaborazione!AP38,AP$6),IF(AP$5="NUM",REPT("0",AP$6-LEN(PreElaborazione!AP38)),"") &amp; UPPER(PreElaborazione!AP38) &amp; IF(AP$5="ALF",REPT(" ",AP$6-LEN(PreElaborazione!AP38)),""))</f>
        <v>0000</v>
      </c>
      <c r="AQ37" s="90" t="str">
        <f ca="1">IF(LEN(PreElaborazione!AQ38)&gt;AQ$6,LEFT(PreElaborazione!AQ38,AQ$6),IF(AQ$5="NUM",REPT("0",AQ$6-LEN(PreElaborazione!AQ38)),"") &amp; UPPER(PreElaborazione!AQ38) &amp; IF(AQ$5="ALF",REPT(" ",AQ$6-LEN(PreElaborazione!AQ38)),""))</f>
        <v>000</v>
      </c>
      <c r="AR37" s="90" t="str">
        <f ca="1">IF(LEN(PreElaborazione!AR38)&gt;AR$6,LEFT(PreElaborazione!AR38,AR$6),IF(AR$5="NUM",REPT("0",AR$6-LEN(PreElaborazione!AR38)),"") &amp; UPPER(PreElaborazione!AR38) &amp; IF(AR$5="ALF",REPT(" ",AR$6-LEN(PreElaborazione!AR38)),""))</f>
        <v>000</v>
      </c>
      <c r="AS37" s="90" t="str">
        <f ca="1">IF(LEN(PreElaborazione!AS38)&gt;AS$6,LEFT(PreElaborazione!AS38,AS$6),IF(AS$5="NUM",REPT("0",AS$6-LEN(PreElaborazione!AS38)),"") &amp; UPPER(PreElaborazione!AS38) &amp; IF(AS$5="ALF",REPT(" ",AS$6-LEN(PreElaborazione!AS38)),""))</f>
        <v>0</v>
      </c>
      <c r="AT37" s="90" t="str">
        <f ca="1">IF(LEN(PreElaborazione!AT38)&gt;AT$6,LEFT(PreElaborazione!AT38,AT$6),IF(AT$5="NUM",REPT("0",AT$6-LEN(PreElaborazione!AT38)),"") &amp; UPPER(PreElaborazione!AT38) &amp; IF(AT$5="ALF",REPT(" ",AT$6-LEN(PreElaborazione!AT38)),""))</f>
        <v>000000</v>
      </c>
      <c r="AU37" s="90" t="str">
        <f ca="1">IF(LEN(PreElaborazione!AU38)&gt;AU$6,LEFT(PreElaborazione!AU38,AU$6),IF(AU$5="NUM",REPT("0",AU$6-LEN(PreElaborazione!AU38)),"") &amp; UPPER(PreElaborazione!AU38) &amp; IF(AU$5="ALF",REPT(" ",AU$6-LEN(PreElaborazione!AU38)),""))</f>
        <v>000000</v>
      </c>
      <c r="AV37" s="90" t="str">
        <f ca="1">IF(LEN(PreElaborazione!AV38)&gt;AV$6,LEFT(PreElaborazione!AV38,AV$6),IF(AV$5="NUM",REPT("0",AV$6-LEN(PreElaborazione!AV38)),"") &amp; UPPER(PreElaborazione!AV38) &amp; IF(AV$5="ALF",REPT(" ",AV$6-LEN(PreElaborazione!AV38)),""))</f>
        <v>000000</v>
      </c>
      <c r="AW37" s="90" t="str">
        <f ca="1">IF(LEN(PreElaborazione!AW38)&gt;AW$6,LEFT(PreElaborazione!AW38,AW$6),IF(AW$5="NUM",REPT("0",AW$6-LEN(PreElaborazione!AW38)),"") &amp; UPPER(PreElaborazione!AW38) &amp; IF(AW$5="ALF",REPT(" ",AW$6-LEN(PreElaborazione!AW38)),""))</f>
        <v>00</v>
      </c>
      <c r="AX37" s="90" t="str">
        <f ca="1">IF(LEN(PreElaborazione!AX38)&gt;AX$6,LEFT(PreElaborazione!AX38,AX$6),IF(AX$5="NUM",REPT("0",AX$6-LEN(PreElaborazione!AX38)),"") &amp; UPPER(PreElaborazione!AX38) &amp; IF(AX$5="ALF",REPT(" ",AX$6-LEN(PreElaborazione!AX38)),""))</f>
        <v>00</v>
      </c>
      <c r="AY37" s="90" t="str">
        <f ca="1">IF(LEN(PreElaborazione!AY38)&gt;AY$6,LEFT(PreElaborazione!AY38,AY$6),IF(AY$5="NUM",REPT("0",AY$6-LEN(PreElaborazione!AY38)),"") &amp; UPPER(PreElaborazione!AY38) &amp; IF(AY$5="ALF",REPT(" ",AY$6-LEN(PreElaborazione!AY38)),""))</f>
        <v xml:space="preserve">   </v>
      </c>
      <c r="AZ37" s="90" t="str">
        <f ca="1">IF(LEN(PreElaborazione!AZ38)&gt;AZ$6,LEFT(PreElaborazione!AZ38,AZ$6),IF(AZ$5="NUM",REPT("0",AZ$6-LEN(PreElaborazione!AZ38)),"") &amp; UPPER(PreElaborazione!AZ38) &amp; IF(AZ$5="ALF",REPT(" ",AZ$6-LEN(PreElaborazione!AZ38)),""))</f>
        <v xml:space="preserve">       </v>
      </c>
      <c r="BA37" s="90" t="str">
        <f ca="1">IF(LEN(PreElaborazione!BA38)&gt;BA$6,LEFT(PreElaborazione!BA38,BA$6),IF(BA$5="NUM",REPT("0",BA$6-LEN(PreElaborazione!BA38)),"") &amp; UPPER(PreElaborazione!BA38) &amp; IF(BA$5="ALF",REPT(" ",BA$6-LEN(PreElaborazione!BA38)),""))</f>
        <v xml:space="preserve">                  </v>
      </c>
      <c r="BB37" s="90" t="str">
        <f ca="1">IF(LEN(PreElaborazione!BB38)&gt;BB$6,LEFT(PreElaborazione!BB38,BB$6),IF(BB$5="NUM",REPT("0",BB$6-LEN(PreElaborazione!BB38)),"") &amp; UPPER(PreElaborazione!BB38) &amp; IF(BB$5="ALF",REPT(" ",BB$6-LEN(PreElaborazione!BB38)),""))</f>
        <v xml:space="preserve">                                    </v>
      </c>
      <c r="BC37" s="90" t="str">
        <f ca="1">IF(LEN(PreElaborazione!BC38)&gt;BC$6,LEFT(PreElaborazione!BC38,BC$6),IF(BC$5="NUM",REPT("0",BC$6-LEN(PreElaborazione!BC38)),"") &amp; UPPER(PreElaborazione!BC38) &amp; IF(BC$5="ALF",REPT(" ",BC$6-LEN(PreElaborazione!BC38)),""))</f>
        <v xml:space="preserve"> </v>
      </c>
      <c r="BD37" s="90" t="str">
        <f ca="1">IF(LEN(PreElaborazione!BD38)&gt;BD$6,LEFT(PreElaborazione!BD38,BD$6),IF(BD$5="NUM",REPT("0",BD$6-LEN(PreElaborazione!BD38)),"") &amp; UPPER(PreElaborazione!BD38) &amp; IF(BD$5="ALF",REPT(" ",BD$6-LEN(PreElaborazione!BD38)),""))</f>
        <v>000</v>
      </c>
      <c r="BE37" s="90" t="str">
        <f ca="1">IF(LEN(PreElaborazione!BE38)&gt;BE$6,LEFT(PreElaborazione!BE38,BE$6),IF(BE$5="NUM",REPT("0",BE$6-LEN(PreElaborazione!BE38)),"") &amp; UPPER(PreElaborazione!BE38) &amp; IF(BE$5="ALF",REPT(" ",BE$6-LEN(PreElaborazione!BE38)),""))</f>
        <v>00000</v>
      </c>
      <c r="BF37" s="90" t="str">
        <f ca="1">IF(LEN(PreElaborazione!BF38)&gt;BF$6,LEFT(PreElaborazione!BF38,BF$6),IF(BF$5="NUM",REPT("0",BF$6-LEN(PreElaborazione!BF38)),"") &amp; UPPER(PreElaborazione!BF38) &amp; IF(BF$5="ALF",REPT(" ",BF$6-LEN(PreElaborazione!BF38)),""))</f>
        <v>00000</v>
      </c>
      <c r="BG37" s="90" t="str">
        <f ca="1">IF(LEN(PreElaborazione!BG38)&gt;BG$6,LEFT(PreElaborazione!BG38,BG$6),IF(BG$5="NUM",REPT("0",BG$6-LEN(PreElaborazione!BG38)),"") &amp; UPPER(PreElaborazione!BG38) &amp; IF(BG$5="ALF",REPT(" ",BG$6-LEN(PreElaborazione!BG38)),""))</f>
        <v xml:space="preserve"> </v>
      </c>
      <c r="BH37" s="90" t="str">
        <f ca="1">IF(LEN(PreElaborazione!BH38)&gt;BH$6,LEFT(PreElaborazione!BH38,BH$6),IF(BH$5="NUM",REPT("0",BH$6-LEN(PreElaborazione!BH38)),"") &amp; UPPER(PreElaborazione!BH38) &amp; IF(BH$5="ALF",REPT(" ",BH$6-LEN(PreElaborazione!BH38)),""))</f>
        <v>000000</v>
      </c>
      <c r="BI37" s="90" t="str">
        <f ca="1">IF(LEN(PreElaborazione!BI38)&gt;BI$6,LEFT(PreElaborazione!BI38,BI$6),IF(BI$5="NUM",REPT("0",BI$6-LEN(PreElaborazione!BI38)),"") &amp; UPPER(PreElaborazione!BI38) &amp; IF(BI$5="ALF",REPT(" ",BI$6-LEN(PreElaborazione!BI38)),""))</f>
        <v xml:space="preserve"> </v>
      </c>
      <c r="BJ37" s="90" t="str">
        <f ca="1">IF(LEN(PreElaborazione!BJ38)&gt;BJ$6,LEFT(PreElaborazione!BJ38,BJ$6),IF(BJ$5="NUM",REPT("0",BJ$6-LEN(PreElaborazione!BJ38)),"") &amp; UPPER(PreElaborazione!BJ38) &amp; IF(BJ$5="ALF",REPT(" ",BJ$6-LEN(PreElaborazione!BJ38)),""))</f>
        <v xml:space="preserve"> </v>
      </c>
      <c r="BK37" s="90" t="str">
        <f ca="1">IF(LEN(PreElaborazione!BK38)&gt;BK$6,LEFT(PreElaborazione!BK38,BK$6),IF(BK$5="NUM",REPT("0",BK$6-LEN(PreElaborazione!BK38)),"") &amp; UPPER(PreElaborazione!BK38) &amp; IF(BK$5="ALF",REPT(" ",BK$6-LEN(PreElaborazione!BK38)),""))</f>
        <v xml:space="preserve"> </v>
      </c>
      <c r="BL37" s="90" t="str">
        <f ca="1">IF(LEN(PreElaborazione!BL38)&gt;BL$6,LEFT(PreElaborazione!BL38,BL$6),IF(BL$5="NUM",REPT("0",BL$6-LEN(PreElaborazione!BL38)),"") &amp; UPPER(PreElaborazione!BL38) &amp; IF(BL$5="ALF",REPT(" ",BL$6-LEN(PreElaborazione!BL38)),""))</f>
        <v xml:space="preserve">   </v>
      </c>
      <c r="BM37" s="90" t="str">
        <f ca="1">IF(LEN(PreElaborazione!BM38)&gt;BM$6,LEFT(PreElaborazione!BM38,BM$6),IF(BM$5="NUM",REPT("0",BM$6-LEN(PreElaborazione!BM38)),"") &amp; UPPER(PreElaborazione!BM38) &amp; IF(BM$5="ALF",REPT(" ",BM$6-LEN(PreElaborazione!BM38)),""))</f>
        <v xml:space="preserve">   </v>
      </c>
      <c r="BN37" s="90" t="str">
        <f ca="1">IF(LEN(PreElaborazione!BN38)&gt;BN$6,LEFT(PreElaborazione!BN38,BN$6),IF(BN$5="NUM",REPT("0",BN$6-LEN(PreElaborazione!BN38)),"") &amp; UPPER(PreElaborazione!BN38) &amp; IF(BN$5="ALF",REPT(" ",BN$6-LEN(PreElaborazione!BN38)),""))</f>
        <v xml:space="preserve"> </v>
      </c>
      <c r="BO37" s="90" t="str">
        <f ca="1">IF(LEN(PreElaborazione!BO38)&gt;BO$6,LEFT(PreElaborazione!BO38,BO$6),IF(BO$5="NUM",REPT("0",BO$6-LEN(PreElaborazione!BO38)),"") &amp; UPPER(PreElaborazione!BO38) &amp; IF(BO$5="ALF",REPT(" ",BO$6-LEN(PreElaborazione!BO38)),""))</f>
        <v>0000</v>
      </c>
      <c r="BP37" s="90" t="str">
        <f ca="1">IF(LEN(PreElaborazione!BP38)&gt;BP$6,LEFT(PreElaborazione!BP38,BP$6),IF(BP$5="NUM",REPT("0",BP$6-LEN(PreElaborazione!BP38)),"") &amp; UPPER(PreElaborazione!BP38) &amp; IF(BP$5="ALF",REPT(" ",BP$6-LEN(PreElaborazione!BP38)),""))</f>
        <v>0000</v>
      </c>
      <c r="BQ37" s="90" t="str">
        <f ca="1">IF(LEN(PreElaborazione!BQ38)&gt;BQ$6,LEFT(PreElaborazione!BQ38,BQ$6),IF(BQ$5="NUM",REPT("0",BQ$6-LEN(PreElaborazione!BQ38)),"") &amp; UPPER(PreElaborazione!BQ38) &amp; IF(BQ$5="ALF",REPT(" ",BQ$6-LEN(PreElaborazione!BQ38)),""))</f>
        <v>0000</v>
      </c>
      <c r="BR37" s="90" t="str">
        <f ca="1">IF(LEN(PreElaborazione!BR38)&gt;BR$6,LEFT(PreElaborazione!BR38,BR$6),IF(BR$5="NUM",REPT("0",BR$6-LEN(PreElaborazione!BR38)),"") &amp; UPPER(PreElaborazione!BR38) &amp; IF(BR$5="ALF",REPT(" ",BR$6-LEN(PreElaborazione!BR38)),""))</f>
        <v xml:space="preserve">     </v>
      </c>
      <c r="BS37" s="90" t="str">
        <f ca="1">IF(LEN(PreElaborazione!BS38)&gt;BS$6,LEFT(PreElaborazione!BS38,BS$6),IF(BS$5="NUM",REPT("0",BS$6-LEN(PreElaborazione!BS38)),"") &amp; UPPER(PreElaborazione!BS38) &amp; IF(BS$5="ALF",REPT(" ",BS$6-LEN(PreElaborazione!BS38)),""))</f>
        <v xml:space="preserve">     </v>
      </c>
      <c r="BT37" s="90" t="str">
        <f ca="1">IF(LEN(PreElaborazione!BT38)&gt;BT$6,LEFT(PreElaborazione!BT38,BT$6),IF(BT$5="NUM",REPT("0",BT$6-LEN(PreElaborazione!BT38)),"") &amp; UPPER(PreElaborazione!BT38) &amp; IF(BT$5="ALF",REPT(" ",BT$6-LEN(PreElaborazione!BT38)),""))</f>
        <v xml:space="preserve">    </v>
      </c>
      <c r="BU37" s="90" t="str">
        <f ca="1">IF(LEN(PreElaborazione!BU38)&gt;BU$6,LEFT(PreElaborazione!BU38,BU$6),IF(BU$5="NUM",REPT("0",BU$6-LEN(PreElaborazione!BU38)),"") &amp; UPPER(PreElaborazione!BU38) &amp; IF(BU$5="ALF",REPT(" ",BU$6-LEN(PreElaborazione!BU38)),""))</f>
        <v xml:space="preserve">   </v>
      </c>
      <c r="BV37" s="90" t="str">
        <f ca="1">IF(LEN(PreElaborazione!BV38)&gt;BV$6,LEFT(PreElaborazione!BV38,BV$6),IF(BV$5="NUM",REPT("0",BV$6-LEN(PreElaborazione!BV38)),"") &amp; UPPER(PreElaborazione!BV38) &amp; IF(BV$5="ALF",REPT(" ",BV$6-LEN(PreElaborazione!BV38)),""))</f>
        <v xml:space="preserve">                                    </v>
      </c>
      <c r="BW37" s="90" t="str">
        <f ca="1">IF(LEN(PreElaborazione!BW38)&gt;BW$6,LEFT(PreElaborazione!BW38,BW$6),IF(BW$5="NUM",REPT("0",BW$6-LEN(PreElaborazione!BW38)),"") &amp; UPPER(PreElaborazione!BW38) &amp; IF(BW$5="ALF",REPT(" ",BW$6-LEN(PreElaborazione!BW38)),""))</f>
        <v xml:space="preserve">                                    </v>
      </c>
      <c r="BX37" s="90" t="str">
        <f ca="1">IF(LEN(PreElaborazione!BX38)&gt;BX$6,LEFT(PreElaborazione!BX38,BX$6),IF(BX$5="NUM",REPT("0",BX$6-LEN(PreElaborazione!BX38)),"") &amp; UPPER(PreElaborazione!BX38) &amp; IF(BX$5="ALF",REPT(" ",BX$6-LEN(PreElaborazione!BX38)),""))</f>
        <v xml:space="preserve">  </v>
      </c>
      <c r="BY37" s="90" t="str">
        <f ca="1">IF(LEN(PreElaborazione!BY38)&gt;BY$6,LEFT(PreElaborazione!BY38,BY$6),IF(BY$5="NUM",REPT("0",BY$6-LEN(PreElaborazione!BY38)),"") &amp; UPPER(PreElaborazione!BY38) &amp; IF(BY$5="ALF",REPT(" ",BY$6-LEN(PreElaborazione!BY38)),""))</f>
        <v>00</v>
      </c>
      <c r="BZ37" s="90" t="str">
        <f ca="1">IF(LEN(PreElaborazione!BZ38)&gt;BZ$6,LEFT(PreElaborazione!BZ38,BZ$6),IF(BZ$5="NUM",REPT("0",BZ$6-LEN(PreElaborazione!BZ38)),"") &amp; UPPER(PreElaborazione!BZ38) &amp; IF(BZ$5="ALF",REPT(" ",BZ$6-LEN(PreElaborazione!BZ38)),""))</f>
        <v xml:space="preserve">                                           </v>
      </c>
      <c r="CA37" s="90" t="str">
        <f ca="1">IF(LEN(PreElaborazione!CA38)&gt;CA$6,LEFT(PreElaborazione!CA38,CA$6),IF(CA$5="NUM",REPT("0",CA$6-LEN(PreElaborazione!CA38)),"") &amp; UPPER(PreElaborazione!CA38) &amp; IF(CA$5="ALF",REPT(" ",CA$6-LEN(PreElaborazione!CA38)),""))</f>
        <v xml:space="preserve">                                    </v>
      </c>
      <c r="CB37" s="90" t="str">
        <f ca="1">IF(LEN(PreElaborazione!CB38)&gt;CB$6,LEFT(PreElaborazione!CB38,CB$6),IF(CB$5="NUM",REPT("0",CB$6-LEN(PreElaborazione!CB38)),"") &amp; UPPER(PreElaborazione!CB38) &amp; IF(CB$5="ALF",REPT(" ",CB$6-LEN(PreElaborazione!CB38)),""))</f>
        <v xml:space="preserve">                                    </v>
      </c>
      <c r="CC37" s="90" t="str">
        <f ca="1">IF(LEN(PreElaborazione!CC38)&gt;CC$6,LEFT(PreElaborazione!CC38,CC$6),IF(CC$5="NUM",REPT("0",CC$6-LEN(PreElaborazione!CC38)),"") &amp; UPPER(PreElaborazione!CC38) &amp; IF(CC$5="ALF",REPT(" ",CC$6-LEN(PreElaborazione!CC38)),""))</f>
        <v xml:space="preserve">                                    </v>
      </c>
      <c r="CD37" s="90" t="str">
        <f ca="1">IF(LEN(PreElaborazione!CD38)&gt;CD$6,LEFT(PreElaborazione!CD38,CD$6),IF(CD$5="NUM",REPT("0",CD$6-LEN(PreElaborazione!CD38)),"") &amp; UPPER(PreElaborazione!CD38) &amp; IF(CD$5="ALF",REPT(" ",CD$6-LEN(PreElaborazione!CD38)),""))</f>
        <v xml:space="preserve">                                    </v>
      </c>
      <c r="CE37" s="90" t="str">
        <f ca="1">IF(LEN(PreElaborazione!CE38)&gt;CE$6,LEFT(PreElaborazione!CE38,CE$6),IF(CE$5="NUM",REPT("0",CE$6-LEN(PreElaborazione!CE38)),"") &amp; UPPER(PreElaborazione!CE38) &amp; IF(CE$5="ALF",REPT(" ",CE$6-LEN(PreElaborazione!CE38)),""))</f>
        <v xml:space="preserve">                                    </v>
      </c>
      <c r="CF37" s="90" t="str">
        <f ca="1">IF(LEN(PreElaborazione!CF38)&gt;CF$6,LEFT(PreElaborazione!CF38,CF$6),IF(CF$5="NUM",REPT("0",CF$6-LEN(PreElaborazione!CF38)),"") &amp; UPPER(PreElaborazione!CF38) &amp; IF(CF$5="ALF",REPT(" ",CF$6-LEN(PreElaborazione!CF38)),""))</f>
        <v xml:space="preserve">                                    </v>
      </c>
      <c r="CG37" s="90" t="str">
        <f ca="1">IF(LEN(PreElaborazione!CG38)&gt;CG$6,LEFT(PreElaborazione!CG38,CG$6),IF(CG$5="NUM",REPT("0",CG$6-LEN(PreElaborazione!CG38)),"") &amp; UPPER(PreElaborazione!CG38) &amp; IF(CG$5="ALF",REPT(" ",CG$6-LEN(PreElaborazione!CG38)),""))</f>
        <v xml:space="preserve">                                    </v>
      </c>
      <c r="CH37" s="90" t="str">
        <f ca="1">IF(LEN(PreElaborazione!CH38)&gt;CH$6,LEFT(PreElaborazione!CH38,CH$6),IF(CH$5="NUM",REPT("0",CH$6-LEN(PreElaborazione!CH38)),"") &amp; UPPER(PreElaborazione!CH38) &amp; IF(CH$5="ALF",REPT(" ",CH$6-LEN(PreElaborazione!CH38)),""))</f>
        <v xml:space="preserve">                                    </v>
      </c>
      <c r="CI37" s="90" t="str">
        <f ca="1">IF(LEN(PreElaborazione!CI38)&gt;CI$6,LEFT(PreElaborazione!CI38,CI$6),IF(CI$5="NUM",REPT("0",CI$6-LEN(PreElaborazione!CI38)),"") &amp; UPPER(PreElaborazione!CI38) &amp; IF(CI$5="ALF",REPT(" ",CI$6-LEN(PreElaborazione!CI38)),""))</f>
        <v xml:space="preserve">                                    </v>
      </c>
      <c r="CJ37" s="90" t="str">
        <f ca="1">IF(LEN(PreElaborazione!CJ38)&gt;CJ$6,LEFT(PreElaborazione!CJ38,CJ$6),IF(CJ$5="NUM",REPT("0",CJ$6-LEN(PreElaborazione!CJ38)),"") &amp; UPPER(PreElaborazione!CJ38) &amp; IF(CJ$5="ALF",REPT(" ",CJ$6-LEN(PreElaborazione!CJ38)),""))</f>
        <v xml:space="preserve">                                    </v>
      </c>
      <c r="CK37" s="90" t="str">
        <f ca="1">IF(LEN(PreElaborazione!CK38)&gt;CK$6,LEFT(PreElaborazione!CK38,CK$6),IF(CK$5="NUM",REPT("0",CK$6-LEN(PreElaborazione!CK38)),"") &amp; UPPER(PreElaborazione!CK38) &amp; IF(CK$5="ALF",REPT(" ",CK$6-LEN(PreElaborazione!CK38)),""))</f>
        <v xml:space="preserve">                                    </v>
      </c>
      <c r="CL37" s="90" t="str">
        <f ca="1">IF(LEN(PreElaborazione!CL38)&gt;CL$6,LEFT(PreElaborazione!CL38,CL$6),IF(CL$5="NUM",REPT("0",CL$6-LEN(PreElaborazione!CL38)),"") &amp; UPPER(PreElaborazione!CL38) &amp; IF(CL$5="ALF",REPT(" ",CL$6-LEN(PreElaborazione!CL38)),""))</f>
        <v xml:space="preserve">                                    </v>
      </c>
      <c r="CM37" s="90" t="str">
        <f ca="1">IF(LEN(PreElaborazione!CM38)&gt;CM$6,LEFT(PreElaborazione!CM38,CM$6),IF(CM$5="NUM",REPT("0",CM$6-LEN(PreElaborazione!CM38)),"") &amp; UPPER(PreElaborazione!CM38) &amp; IF(CM$5="ALF",REPT(" ",CM$6-LEN(PreElaborazione!CM38)),""))</f>
        <v xml:space="preserve">                                    </v>
      </c>
      <c r="CN37" s="90" t="str">
        <f ca="1">IF(LEN(PreElaborazione!CN38)&gt;CN$6,LEFT(PreElaborazione!CN38,CN$6),IF(CN$5="NUM",REPT("0",CN$6-LEN(PreElaborazione!CN38)),"") &amp; UPPER(PreElaborazione!CN38) &amp; IF(CN$5="ALF",REPT(" ",CN$6-LEN(PreElaborazione!CN38)),""))</f>
        <v xml:space="preserve">                                                                                                                                          </v>
      </c>
      <c r="CO37" s="90" t="str">
        <f ca="1">IF(LEN(PreElaborazione!CO38)&gt;CO$6,LEFT(PreElaborazione!CO38,CO$6),IF(CO$5="NUM",REPT("0",CO$6-LEN(PreElaborazione!CO38)),"") &amp; UPPER(PreElaborazione!CO38) &amp; IF(CO$5="ALF",REPT(" ",CO$6-LEN(PreElaborazione!CO38)),""))</f>
        <v xml:space="preserve">                                    </v>
      </c>
      <c r="CP37" s="90" t="str">
        <f ca="1">IF(LEN(PreElaborazione!CP38)&gt;CP$6,LEFT(PreElaborazione!CP38,CP$6),IF(CP$5="NUM",REPT("0",CP$6-LEN(PreElaborazione!CP38)),"") &amp; UPPER(PreElaborazione!CP38) &amp; IF(CP$5="ALF",REPT(" ",CP$6-LEN(PreElaborazione!CP38)),""))</f>
        <v xml:space="preserve">                                    </v>
      </c>
      <c r="CQ37" s="90" t="str">
        <f ca="1">IF(LEN(PreElaborazione!CQ38)&gt;CQ$6,LEFT(PreElaborazione!CQ38,CQ$6),IF(CQ$5="NUM",REPT("0",CQ$6-LEN(PreElaborazione!CQ38)),"") &amp; UPPER(PreElaborazione!CQ38) &amp; IF(CQ$5="ALF",REPT(" ",CQ$6-LEN(PreElaborazione!CQ38)),""))</f>
        <v xml:space="preserve">                                    </v>
      </c>
      <c r="CR37" s="90" t="str">
        <f ca="1">IF(LEN(PreElaborazione!CR38)&gt;CR$6,LEFT(PreElaborazione!CR38,CR$6),IF(CR$5="NUM",REPT("0",CR$6-LEN(PreElaborazione!CR38)),"") &amp; UPPER(PreElaborazione!CR38) &amp; IF(CR$5="ALF",REPT(" ",CR$6-LEN(PreElaborazione!CR38)),""))</f>
        <v xml:space="preserve">                                    </v>
      </c>
      <c r="CS37" s="90" t="str">
        <f ca="1">IF(LEN(PreElaborazione!CS38)&gt;CS$6,LEFT(PreElaborazione!CS38,CS$6),IF(CS$5="NUM",REPT("0",CS$6-LEN(PreElaborazione!CS38)),"") &amp; UPPER(PreElaborazione!CS38) &amp; IF(CS$5="ALF",REPT(" ",CS$6-LEN(PreElaborazione!CS38)),""))</f>
        <v xml:space="preserve">                                    </v>
      </c>
      <c r="CT37" s="90" t="str">
        <f ca="1">IF(LEN(PreElaborazione!CT38)&gt;CT$6,LEFT(PreElaborazione!CT38,CT$6),IF(CT$5="NUM",REPT("0",CT$6-LEN(PreElaborazione!CT38)),"") &amp; UPPER(PreElaborazione!CT38) &amp; IF(CT$5="ALF",REPT(" ",CT$6-LEN(PreElaborazione!CT38)),""))</f>
        <v xml:space="preserve">                                    </v>
      </c>
      <c r="CU37" s="90" t="str">
        <f ca="1">IF(LEN(PreElaborazione!CU38)&gt;CU$6,LEFT(PreElaborazione!CU38,CU$6),IF(CU$5="NUM",REPT("0",CU$6-LEN(PreElaborazione!CU38)),"") &amp; UPPER(PreElaborazione!CU38) &amp; IF(CU$5="ALF",REPT(" ",CU$6-LEN(PreElaborazione!CU38)),""))</f>
        <v xml:space="preserve">                                    </v>
      </c>
      <c r="CV37" s="90" t="str">
        <f ca="1">IF(LEN(PreElaborazione!CV38)&gt;CV$6,LEFT(PreElaborazione!CV38,CV$6),IF(CV$5="NUM",REPT("0",CV$6-LEN(PreElaborazione!CV38)),"") &amp; UPPER(PreElaborazione!CV38) &amp; IF(CV$5="ALF",REPT(" ",CV$6-LEN(PreElaborazione!CV38)),""))</f>
        <v xml:space="preserve">                                    </v>
      </c>
      <c r="CW37" s="90" t="str">
        <f ca="1">IF(LEN(PreElaborazione!CW38)&gt;CW$6,LEFT(PreElaborazione!CW38,CW$6),IF(CW$5="NUM",REPT("0",CW$6-LEN(PreElaborazione!CW38)),"") &amp; UPPER(PreElaborazione!CW38) &amp; IF(CW$5="ALF",REPT(" ",CW$6-LEN(PreElaborazione!CW38)),""))</f>
        <v xml:space="preserve">                                    </v>
      </c>
      <c r="CX37" s="90" t="str">
        <f ca="1">IF(LEN(PreElaborazione!CX38)&gt;CX$6,LEFT(PreElaborazione!CX38,CX$6),IF(CX$5="NUM",REPT("0",CX$6-LEN(PreElaborazione!CX38)),"") &amp; UPPER(PreElaborazione!CX38) &amp; IF(CX$5="ALF",REPT(" ",CX$6-LEN(PreElaborazione!CX38)),""))</f>
        <v xml:space="preserve">                                    </v>
      </c>
      <c r="CY37" s="90" t="str">
        <f ca="1">IF(LEN(PreElaborazione!CY38)&gt;CY$6,LEFT(PreElaborazione!CY38,CY$6),IF(CY$5="NUM",REPT("0",CY$6-LEN(PreElaborazione!CY38)),"") &amp; UPPER(PreElaborazione!CY38) &amp; IF(CY$5="ALF",REPT(" ",CY$6-LEN(PreElaborazione!CY38)),""))</f>
        <v xml:space="preserve">                                    </v>
      </c>
      <c r="CZ37" s="90" t="str">
        <f ca="1">IF(LEN(PreElaborazione!CZ38)&gt;CZ$6,LEFT(PreElaborazione!CZ38,CZ$6),IF(CZ$5="NUM",REPT("0",CZ$6-LEN(PreElaborazione!CZ38)),"") &amp; UPPER(PreElaborazione!CZ38) &amp; IF(CZ$5="ALF",REPT(" ",CZ$6-LEN(PreElaborazione!CZ38)),""))</f>
        <v xml:space="preserve">                                    </v>
      </c>
      <c r="DA37" s="90" t="str">
        <f ca="1">IF(LEN(PreElaborazione!DA38)&gt;DA$6,LEFT(PreElaborazione!DA38,DA$6),IF(DA$5="NUM",REPT("0",DA$6-LEN(PreElaborazione!DA38)),"") &amp; UPPER(PreElaborazione!DA38) &amp; IF(DA$5="ALF",REPT(" ",DA$6-LEN(PreElaborazione!DA38)),""))</f>
        <v xml:space="preserve">                                    </v>
      </c>
      <c r="DB37" s="90" t="str">
        <f ca="1">IF(LEN(PreElaborazione!DB38)&gt;DB$6,LEFT(PreElaborazione!DB38,DB$6),IF(DB$5="NUM",REPT("0",DB$6-LEN(PreElaborazione!DB38)),"") &amp; UPPER(PreElaborazione!DB38) &amp; IF(DB$5="ALF",REPT(" ",DB$6-LEN(PreElaborazione!DB38)),""))</f>
        <v xml:space="preserve">                                                                                                                                          </v>
      </c>
    </row>
    <row r="38" spans="1:106" s="1" customFormat="1" ht="15" customHeight="1">
      <c r="A38" s="92" t="str">
        <f ca="1">IF(LEN(PreElaborazione!A39)&gt;A$6,LEFT(PreElaborazione!A39,A$6),IF(A$5="NUM",REPT("0",A$6-LEN(PreElaborazione!A39)),"") &amp; UPPER(PreElaborazione!A39) &amp; IF(A$5="ALF",REPT(" ",A$6-LEN(PreElaborazione!A39)),""))</f>
        <v/>
      </c>
      <c r="B38" s="90" t="str">
        <f ca="1">IF(LEN(PreElaborazione!B39)&gt;B$6,LEFT(PreElaborazione!B39,B$6),IF(B$5="NUM",REPT("0",B$6-LEN(PreElaborazione!B39)),"") &amp; UPPER(PreElaborazione!B39) &amp; IF(B$5="ALF",REPT(" ",B$6-LEN(PreElaborazione!B39)),""))</f>
        <v xml:space="preserve"> </v>
      </c>
      <c r="C38" s="90" t="str">
        <f ca="1">IF(LEN(PreElaborazione!C39)&gt;C$6,LEFT(PreElaborazione!C39,C$6),IF(C$5="NUM",REPT("0",C$6-LEN(PreElaborazione!C39)),"") &amp; UPPER(PreElaborazione!C39) &amp; IF(C$5="ALF",REPT(" ",C$6-LEN(PreElaborazione!C39)),""))</f>
        <v xml:space="preserve">    </v>
      </c>
      <c r="D38" s="90" t="str">
        <f ca="1">IF(LEN(PreElaborazione!D39)&gt;D$6,LEFT(PreElaborazione!D39,D$6),IF(D$5="NUM",REPT("0",D$6-LEN(PreElaborazione!D39)),"") &amp; UPPER(PreElaborazione!D39) &amp; IF(D$5="ALF",REPT(" ",D$6-LEN(PreElaborazione!D39)),""))</f>
        <v>0000</v>
      </c>
      <c r="E38" s="90" t="str">
        <f ca="1">IF(LEN(PreElaborazione!E39)&gt;E$6,LEFT(PreElaborazione!E39,E$6),IF(E$5="NUM",REPT("0",E$6-LEN(PreElaborazione!E39)),"") &amp; UPPER(PreElaborazione!E39) &amp; IF(E$5="ALF",REPT(" ",E$6-LEN(PreElaborazione!E39)),""))</f>
        <v xml:space="preserve">  </v>
      </c>
      <c r="F38" s="90" t="str">
        <f ca="1">IF(LEN(PreElaborazione!F39)&gt;F$6,LEFT(PreElaborazione!F39,F$6),IF(F$5="NUM",REPT("0",F$6-LEN(PreElaborazione!F39)),"") &amp; UPPER(PreElaborazione!F39) &amp; IF(F$5="ALF",REPT(" ",F$6-LEN(PreElaborazione!F39)),""))</f>
        <v>0000</v>
      </c>
      <c r="G38" s="90" t="str">
        <f ca="1">IF(LEN(PreElaborazione!G39)&gt;G$6,LEFT(PreElaborazione!G39,G$6),IF(G$5="NUM",REPT("0",G$6-LEN(PreElaborazione!G39)),"") &amp; UPPER(PreElaborazione!G39) &amp; IF(G$5="ALF",REPT(" ",G$6-LEN(PreElaborazione!G39)),""))</f>
        <v xml:space="preserve">   </v>
      </c>
      <c r="H38" s="90" t="str">
        <f ca="1">IF(LEN(PreElaborazione!H39)&gt;H$6,LEFT(PreElaborazione!H39,H$6),IF(H$5="NUM",REPT("0",H$6-LEN(PreElaborazione!H39)),"") &amp; UPPER(PreElaborazione!H39) &amp; IF(H$5="ALF",REPT(" ",H$6-LEN(PreElaborazione!H39)),""))</f>
        <v xml:space="preserve">      </v>
      </c>
      <c r="I38" s="90" t="str">
        <f ca="1">IF(LEN(PreElaborazione!I39)&gt;I$6,LEFT(PreElaborazione!I39,I$6),IF(I$5="NUM",REPT("0",I$6-LEN(PreElaborazione!I39)),"") &amp; UPPER(PreElaborazione!I39) &amp; IF(I$5="ALF",REPT(" ",I$6-LEN(PreElaborazione!I39)),""))</f>
        <v xml:space="preserve"> </v>
      </c>
      <c r="J38" s="90" t="str">
        <f ca="1">IF(LEN(PreElaborazione!J39)&gt;J$6,LEFT(PreElaborazione!J39,J$6),IF(J$5="NUM",REPT("0",J$6-LEN(PreElaborazione!J39)),"") &amp; UPPER(PreElaborazione!J39) &amp; IF(J$5="ALF",REPT(" ",J$6-LEN(PreElaborazione!J39)),""))</f>
        <v xml:space="preserve">                </v>
      </c>
      <c r="K38" s="90" t="str">
        <f ca="1">IF(LEN(PreElaborazione!K39)&gt;K$6,LEFT(PreElaborazione!K39,K$6),IF(K$5="NUM",REPT("0",K$6-LEN(PreElaborazione!K39)),"") &amp; UPPER(PreElaborazione!K39) &amp; IF(K$5="ALF",REPT(" ",K$6-LEN(PreElaborazione!K39)),""))</f>
        <v xml:space="preserve"> </v>
      </c>
      <c r="L38" s="90" t="str">
        <f ca="1">IF(LEN(PreElaborazione!L39)&gt;L$6,LEFT(PreElaborazione!L39,L$6),IF(L$5="NUM",REPT("0",L$6-LEN(PreElaborazione!L39)),"") &amp; UPPER(PreElaborazione!L39) &amp; IF(L$5="ALF",REPT(" ",L$6-LEN(PreElaborazione!L39)),""))</f>
        <v>0000</v>
      </c>
      <c r="M38" s="90" t="str">
        <f ca="1">IF(LEN(PreElaborazione!M39)&gt;M$6,LEFT(PreElaborazione!M39,M$6),IF(M$5="NUM",REPT("0",M$6-LEN(PreElaborazione!M39)),"") &amp; UPPER(PreElaborazione!M39) &amp; IF(M$5="ALF",REPT(" ",M$6-LEN(PreElaborazione!M39)),""))</f>
        <v xml:space="preserve">                                    </v>
      </c>
      <c r="N38" s="90" t="str">
        <f ca="1">IF(LEN(PreElaborazione!N39)&gt;N$6,LEFT(PreElaborazione!N39,N$6),IF(N$5="NUM",REPT("0",N$6-LEN(PreElaborazione!N39)),"") &amp; UPPER(PreElaborazione!N39) &amp; IF(N$5="ALF",REPT(" ",N$6-LEN(PreElaborazione!N39)),""))</f>
        <v>00000000</v>
      </c>
      <c r="O38" s="90" t="str">
        <f ca="1">IF(LEN(PreElaborazione!O39)&gt;O$6,LEFT(PreElaborazione!O39,O$6),IF(O$5="NUM",REPT("0",O$6-LEN(PreElaborazione!O39)),"") &amp; UPPER(PreElaborazione!O39) &amp; IF(O$5="ALF",REPT(" ",O$6-LEN(PreElaborazione!O39)),""))</f>
        <v xml:space="preserve">                                          </v>
      </c>
      <c r="P38" s="90" t="str">
        <f ca="1">IF(LEN(PreElaborazione!P39)&gt;P$6,LEFT(PreElaborazione!P39,P$6),IF(P$5="NUM",REPT("0",P$6-LEN(PreElaborazione!P39)),"") &amp; UPPER(PreElaborazione!P39) &amp; IF(P$5="ALF",REPT(" ",P$6-LEN(PreElaborazione!P39)),""))</f>
        <v xml:space="preserve">          </v>
      </c>
      <c r="Q38" s="90" t="str">
        <f ca="1">IF(LEN(PreElaborazione!Q39)&gt;Q$6,LEFT(PreElaborazione!Q39,Q$6),IF(Q$5="NUM",REPT("0",Q$6-LEN(PreElaborazione!Q39)),"") &amp; UPPER(PreElaborazione!Q39) &amp; IF(Q$5="ALF",REPT(" ",Q$6-LEN(PreElaborazione!Q39)),""))</f>
        <v xml:space="preserve">                         </v>
      </c>
      <c r="R38" s="90" t="str">
        <f ca="1">IF(LEN(PreElaborazione!R39)&gt;R$6,LEFT(PreElaborazione!R39,R$6),IF(R$5="NUM",REPT("0",R$6-LEN(PreElaborazione!R39)),"") &amp; UPPER(PreElaborazione!R39) &amp; IF(R$5="ALF",REPT(" ",R$6-LEN(PreElaborazione!R39)),""))</f>
        <v xml:space="preserve">                                   </v>
      </c>
      <c r="S38" s="90" t="str">
        <f ca="1">IF(LEN(PreElaborazione!S39)&gt;S$6,LEFT(PreElaborazione!S39,S$6),IF(S$5="NUM",REPT("0",S$6-LEN(PreElaborazione!S39)),"") &amp; UPPER(PreElaborazione!S39) &amp; IF(S$5="ALF",REPT(" ",S$6-LEN(PreElaborazione!S39)),""))</f>
        <v xml:space="preserve">                                          </v>
      </c>
      <c r="T38" s="90" t="str">
        <f ca="1">IF(LEN(PreElaborazione!T39)&gt;T$6,LEFT(PreElaborazione!T39,T$6),IF(T$5="NUM",REPT("0",T$6-LEN(PreElaborazione!T39)),"") &amp; UPPER(PreElaborazione!T39) &amp; IF(T$5="ALF",REPT(" ",T$6-LEN(PreElaborazione!T39)),""))</f>
        <v xml:space="preserve">                                        </v>
      </c>
      <c r="U38" s="90" t="str">
        <f ca="1">IF(LEN(PreElaborazione!U39)&gt;U$6,LEFT(PreElaborazione!U39,U$6),IF(U$5="NUM",REPT("0",U$6-LEN(PreElaborazione!U39)),"") &amp; UPPER(PreElaborazione!U39) &amp; IF(U$5="ALF",REPT(" ",U$6-LEN(PreElaborazione!U39)),""))</f>
        <v xml:space="preserve">  </v>
      </c>
      <c r="V38" s="90" t="str">
        <f ca="1">IF(LEN(PreElaborazione!V39)&gt;V$6,LEFT(PreElaborazione!V39,V$6),IF(V$5="NUM",REPT("0",V$6-LEN(PreElaborazione!V39)),"") &amp; UPPER(PreElaborazione!V39) &amp; IF(V$5="ALF",REPT(" ",V$6-LEN(PreElaborazione!V39)),""))</f>
        <v xml:space="preserve">            </v>
      </c>
      <c r="W38" s="90" t="str">
        <f ca="1">IF(LEN(PreElaborazione!W39)&gt;W$6,LEFT(PreElaborazione!W39,W$6),IF(W$5="NUM",REPT("0",W$6-LEN(PreElaborazione!W39)),"") &amp; UPPER(PreElaborazione!W39) &amp; IF(W$5="ALF",REPT(" ",W$6-LEN(PreElaborazione!W39)),""))</f>
        <v xml:space="preserve">    </v>
      </c>
      <c r="X38" s="90" t="str">
        <f ca="1">IF(LEN(PreElaborazione!X39)&gt;X$6,LEFT(PreElaborazione!X39,X$6),IF(X$5="NUM",REPT("0",X$6-LEN(PreElaborazione!X39)),"") &amp; UPPER(PreElaborazione!X39) &amp; IF(X$5="ALF",REPT(" ",X$6-LEN(PreElaborazione!X39)),""))</f>
        <v>00000</v>
      </c>
      <c r="Y38" s="90" t="str">
        <f ca="1">IF(LEN(PreElaborazione!Y39)&gt;Y$6,LEFT(PreElaborazione!Y39,Y$6),IF(Y$5="NUM",REPT("0",Y$6-LEN(PreElaborazione!Y39)),"") &amp; UPPER(PreElaborazione!Y39) &amp; IF(Y$5="ALF",REPT(" ",Y$6-LEN(PreElaborazione!Y39)),""))</f>
        <v xml:space="preserve">   </v>
      </c>
      <c r="Z38" s="90" t="str">
        <f ca="1">IF(LEN(PreElaborazione!Z39)&gt;Z$6,LEFT(PreElaborazione!Z39,Z$6),IF(Z$5="NUM",REPT("0",Z$6-LEN(PreElaborazione!Z39)),"") &amp; UPPER(PreElaborazione!Z39) &amp; IF(Z$5="ALF",REPT(" ",Z$6-LEN(PreElaborazione!Z39)),""))</f>
        <v xml:space="preserve">   </v>
      </c>
      <c r="AA38" s="90" t="str">
        <f ca="1">IF(LEN(PreElaborazione!AA39)&gt;AA$6,LEFT(PreElaborazione!AA39,AA$6),IF(AA$5="NUM",REPT("0",AA$6-LEN(PreElaborazione!AA39)),"") &amp; UPPER(PreElaborazione!AA39) &amp; IF(AA$5="ALF",REPT(" ",AA$6-LEN(PreElaborazione!AA39)),""))</f>
        <v>0</v>
      </c>
      <c r="AB38" s="90" t="str">
        <f ca="1">IF(LEN(PreElaborazione!AB39)&gt;AB$6,LEFT(PreElaborazione!AB39,AB$6),IF(AB$5="NUM",REPT("0",AB$6-LEN(PreElaborazione!AB39)),"") &amp; UPPER(PreElaborazione!AB39) &amp; IF(AB$5="ALF",REPT(" ",AB$6-LEN(PreElaborazione!AB39)),""))</f>
        <v>00</v>
      </c>
      <c r="AC38" s="90" t="str">
        <f ca="1">IF(LEN(PreElaborazione!AC39)&gt;AC$6,LEFT(PreElaborazione!AC39,AC$6),IF(AC$5="NUM",REPT("0",AC$6-LEN(PreElaborazione!AC39)),"") &amp; UPPER(PreElaborazione!AC39) &amp; IF(AC$5="ALF",REPT(" ",AC$6-LEN(PreElaborazione!AC39)),""))</f>
        <v>0000000</v>
      </c>
      <c r="AD38" s="90" t="str">
        <f ca="1">IF(LEN(PreElaborazione!AD39)&gt;AD$6,LEFT(PreElaborazione!AD39,AD$6),IF(AD$5="NUM",REPT("0",AD$6-LEN(PreElaborazione!AD39)),"") &amp; UPPER(PreElaborazione!AD39) &amp; IF(AD$5="ALF",REPT(" ",AD$6-LEN(PreElaborazione!AD39)),""))</f>
        <v>00000</v>
      </c>
      <c r="AE38" s="90" t="str">
        <f ca="1">IF(LEN(PreElaborazione!AE39)&gt;AE$6,LEFT(PreElaborazione!AE39,AE$6),IF(AE$5="NUM",REPT("0",AE$6-LEN(PreElaborazione!AE39)),"") &amp; UPPER(PreElaborazione!AE39) &amp; IF(AE$5="ALF",REPT(" ",AE$6-LEN(PreElaborazione!AE39)),""))</f>
        <v xml:space="preserve"> </v>
      </c>
      <c r="AF38" s="90" t="str">
        <f ca="1">IF(LEN(PreElaborazione!AF39)&gt;AF$6,LEFT(PreElaborazione!AF39,AF$6),IF(AF$5="NUM",REPT("0",AF$6-LEN(PreElaborazione!AF39)),"") &amp; UPPER(PreElaborazione!AF39) &amp; IF(AF$5="ALF",REPT(" ",AF$6-LEN(PreElaborazione!AF39)),""))</f>
        <v>00000</v>
      </c>
      <c r="AG38" s="90" t="str">
        <f ca="1">IF(LEN(PreElaborazione!AG39)&gt;AG$6,LEFT(PreElaborazione!AG39,AG$6),IF(AG$5="NUM",REPT("0",AG$6-LEN(PreElaborazione!AG39)),"") &amp; UPPER(PreElaborazione!AG39) &amp; IF(AG$5="ALF",REPT(" ",AG$6-LEN(PreElaborazione!AG39)),""))</f>
        <v>000</v>
      </c>
      <c r="AH38" s="90" t="str">
        <f ca="1">IF(LEN(PreElaborazione!AH39)&gt;AH$6,LEFT(PreElaborazione!AH39,AH$6),IF(AH$5="NUM",REPT("0",AH$6-LEN(PreElaborazione!AH39)),"") &amp; UPPER(PreElaborazione!AH39) &amp; IF(AH$5="ALF",REPT(" ",AH$6-LEN(PreElaborazione!AH39)),""))</f>
        <v>0</v>
      </c>
      <c r="AI38" s="90" t="str">
        <f ca="1">IF(LEN(PreElaborazione!AI39)&gt;AI$6,LEFT(PreElaborazione!AI39,AI$6),IF(AI$5="NUM",REPT("0",AI$6-LEN(PreElaborazione!AI39)),"") &amp; UPPER(PreElaborazione!AI39) &amp; IF(AI$5="ALF",REPT(" ",AI$6-LEN(PreElaborazione!AI39)),""))</f>
        <v>000</v>
      </c>
      <c r="AJ38" s="90" t="str">
        <f ca="1">IF(LEN(PreElaborazione!AJ39)&gt;AJ$6,LEFT(PreElaborazione!AJ39,AJ$6),IF(AJ$5="NUM",REPT("0",AJ$6-LEN(PreElaborazione!AJ39)),"") &amp; UPPER(PreElaborazione!AJ39) &amp; IF(AJ$5="ALF",REPT(" ",AJ$6-LEN(PreElaborazione!AJ39)),""))</f>
        <v>00000</v>
      </c>
      <c r="AK38" s="90" t="str">
        <f ca="1">IF(LEN(PreElaborazione!AK39)&gt;AK$6,LEFT(PreElaborazione!AK39,AK$6),IF(AK$5="NUM",REPT("0",AK$6-LEN(PreElaborazione!AK39)),"") &amp; UPPER(PreElaborazione!AK39) &amp; IF(AK$5="ALF",REPT(" ",AK$6-LEN(PreElaborazione!AK39)),""))</f>
        <v>0000</v>
      </c>
      <c r="AL38" s="90" t="str">
        <f ca="1">IF(LEN(PreElaborazione!AL39)&gt;AL$6,LEFT(PreElaborazione!AL39,AL$6),IF(AL$5="NUM",REPT("0",AL$6-LEN(PreElaborazione!AL39)),"") &amp; UPPER(PreElaborazione!AL39) &amp; IF(AL$5="ALF",REPT(" ",AL$6-LEN(PreElaborazione!AL39)),""))</f>
        <v>0000</v>
      </c>
      <c r="AM38" s="90" t="str">
        <f ca="1">IF(LEN(PreElaborazione!AM39)&gt;AM$6,LEFT(PreElaborazione!AM39,AM$6),IF(AM$5="NUM",REPT("0",AM$6-LEN(PreElaborazione!AM39)),"") &amp; UPPER(PreElaborazione!AM39) &amp; IF(AM$5="ALF",REPT(" ",AM$6-LEN(PreElaborazione!AM39)),""))</f>
        <v>0000</v>
      </c>
      <c r="AN38" s="90" t="str">
        <f ca="1">IF(LEN(PreElaborazione!AN39)&gt;AN$6,LEFT(PreElaborazione!AN39,AN$6),IF(AN$5="NUM",REPT("0",AN$6-LEN(PreElaborazione!AN39)),"") &amp; UPPER(PreElaborazione!AN39) &amp; IF(AN$5="ALF",REPT(" ",AN$6-LEN(PreElaborazione!AN39)),""))</f>
        <v>0000</v>
      </c>
      <c r="AO38" s="90" t="str">
        <f ca="1">IF(LEN(PreElaborazione!AO39)&gt;AO$6,LEFT(PreElaborazione!AO39,AO$6),IF(AO$5="NUM",REPT("0",AO$6-LEN(PreElaborazione!AO39)),"") &amp; UPPER(PreElaborazione!AO39) &amp; IF(AO$5="ALF",REPT(" ",AO$6-LEN(PreElaborazione!AO39)),""))</f>
        <v>0000</v>
      </c>
      <c r="AP38" s="90" t="str">
        <f ca="1">IF(LEN(PreElaborazione!AP39)&gt;AP$6,LEFT(PreElaborazione!AP39,AP$6),IF(AP$5="NUM",REPT("0",AP$6-LEN(PreElaborazione!AP39)),"") &amp; UPPER(PreElaborazione!AP39) &amp; IF(AP$5="ALF",REPT(" ",AP$6-LEN(PreElaborazione!AP39)),""))</f>
        <v>0000</v>
      </c>
      <c r="AQ38" s="90" t="str">
        <f ca="1">IF(LEN(PreElaborazione!AQ39)&gt;AQ$6,LEFT(PreElaborazione!AQ39,AQ$6),IF(AQ$5="NUM",REPT("0",AQ$6-LEN(PreElaborazione!AQ39)),"") &amp; UPPER(PreElaborazione!AQ39) &amp; IF(AQ$5="ALF",REPT(" ",AQ$6-LEN(PreElaborazione!AQ39)),""))</f>
        <v>000</v>
      </c>
      <c r="AR38" s="90" t="str">
        <f ca="1">IF(LEN(PreElaborazione!AR39)&gt;AR$6,LEFT(PreElaborazione!AR39,AR$6),IF(AR$5="NUM",REPT("0",AR$6-LEN(PreElaborazione!AR39)),"") &amp; UPPER(PreElaborazione!AR39) &amp; IF(AR$5="ALF",REPT(" ",AR$6-LEN(PreElaborazione!AR39)),""))</f>
        <v>000</v>
      </c>
      <c r="AS38" s="90" t="str">
        <f ca="1">IF(LEN(PreElaborazione!AS39)&gt;AS$6,LEFT(PreElaborazione!AS39,AS$6),IF(AS$5="NUM",REPT("0",AS$6-LEN(PreElaborazione!AS39)),"") &amp; UPPER(PreElaborazione!AS39) &amp; IF(AS$5="ALF",REPT(" ",AS$6-LEN(PreElaborazione!AS39)),""))</f>
        <v>0</v>
      </c>
      <c r="AT38" s="90" t="str">
        <f ca="1">IF(LEN(PreElaborazione!AT39)&gt;AT$6,LEFT(PreElaborazione!AT39,AT$6),IF(AT$5="NUM",REPT("0",AT$6-LEN(PreElaborazione!AT39)),"") &amp; UPPER(PreElaborazione!AT39) &amp; IF(AT$5="ALF",REPT(" ",AT$6-LEN(PreElaborazione!AT39)),""))</f>
        <v>000000</v>
      </c>
      <c r="AU38" s="90" t="str">
        <f ca="1">IF(LEN(PreElaborazione!AU39)&gt;AU$6,LEFT(PreElaborazione!AU39,AU$6),IF(AU$5="NUM",REPT("0",AU$6-LEN(PreElaborazione!AU39)),"") &amp; UPPER(PreElaborazione!AU39) &amp; IF(AU$5="ALF",REPT(" ",AU$6-LEN(PreElaborazione!AU39)),""))</f>
        <v>000000</v>
      </c>
      <c r="AV38" s="90" t="str">
        <f ca="1">IF(LEN(PreElaborazione!AV39)&gt;AV$6,LEFT(PreElaborazione!AV39,AV$6),IF(AV$5="NUM",REPT("0",AV$6-LEN(PreElaborazione!AV39)),"") &amp; UPPER(PreElaborazione!AV39) &amp; IF(AV$5="ALF",REPT(" ",AV$6-LEN(PreElaborazione!AV39)),""))</f>
        <v>000000</v>
      </c>
      <c r="AW38" s="90" t="str">
        <f ca="1">IF(LEN(PreElaborazione!AW39)&gt;AW$6,LEFT(PreElaborazione!AW39,AW$6),IF(AW$5="NUM",REPT("0",AW$6-LEN(PreElaborazione!AW39)),"") &amp; UPPER(PreElaborazione!AW39) &amp; IF(AW$5="ALF",REPT(" ",AW$6-LEN(PreElaborazione!AW39)),""))</f>
        <v>00</v>
      </c>
      <c r="AX38" s="90" t="str">
        <f ca="1">IF(LEN(PreElaborazione!AX39)&gt;AX$6,LEFT(PreElaborazione!AX39,AX$6),IF(AX$5="NUM",REPT("0",AX$6-LEN(PreElaborazione!AX39)),"") &amp; UPPER(PreElaborazione!AX39) &amp; IF(AX$5="ALF",REPT(" ",AX$6-LEN(PreElaborazione!AX39)),""))</f>
        <v>00</v>
      </c>
      <c r="AY38" s="90" t="str">
        <f ca="1">IF(LEN(PreElaborazione!AY39)&gt;AY$6,LEFT(PreElaborazione!AY39,AY$6),IF(AY$5="NUM",REPT("0",AY$6-LEN(PreElaborazione!AY39)),"") &amp; UPPER(PreElaborazione!AY39) &amp; IF(AY$5="ALF",REPT(" ",AY$6-LEN(PreElaborazione!AY39)),""))</f>
        <v xml:space="preserve">   </v>
      </c>
      <c r="AZ38" s="90" t="str">
        <f ca="1">IF(LEN(PreElaborazione!AZ39)&gt;AZ$6,LEFT(PreElaborazione!AZ39,AZ$6),IF(AZ$5="NUM",REPT("0",AZ$6-LEN(PreElaborazione!AZ39)),"") &amp; UPPER(PreElaborazione!AZ39) &amp; IF(AZ$5="ALF",REPT(" ",AZ$6-LEN(PreElaborazione!AZ39)),""))</f>
        <v xml:space="preserve">       </v>
      </c>
      <c r="BA38" s="90" t="str">
        <f ca="1">IF(LEN(PreElaborazione!BA39)&gt;BA$6,LEFT(PreElaborazione!BA39,BA$6),IF(BA$5="NUM",REPT("0",BA$6-LEN(PreElaborazione!BA39)),"") &amp; UPPER(PreElaborazione!BA39) &amp; IF(BA$5="ALF",REPT(" ",BA$6-LEN(PreElaborazione!BA39)),""))</f>
        <v xml:space="preserve">                  </v>
      </c>
      <c r="BB38" s="90" t="str">
        <f ca="1">IF(LEN(PreElaborazione!BB39)&gt;BB$6,LEFT(PreElaborazione!BB39,BB$6),IF(BB$5="NUM",REPT("0",BB$6-LEN(PreElaborazione!BB39)),"") &amp; UPPER(PreElaborazione!BB39) &amp; IF(BB$5="ALF",REPT(" ",BB$6-LEN(PreElaborazione!BB39)),""))</f>
        <v xml:space="preserve">                                    </v>
      </c>
      <c r="BC38" s="90" t="str">
        <f ca="1">IF(LEN(PreElaborazione!BC39)&gt;BC$6,LEFT(PreElaborazione!BC39,BC$6),IF(BC$5="NUM",REPT("0",BC$6-LEN(PreElaborazione!BC39)),"") &amp; UPPER(PreElaborazione!BC39) &amp; IF(BC$5="ALF",REPT(" ",BC$6-LEN(PreElaborazione!BC39)),""))</f>
        <v xml:space="preserve"> </v>
      </c>
      <c r="BD38" s="90" t="str">
        <f ca="1">IF(LEN(PreElaborazione!BD39)&gt;BD$6,LEFT(PreElaborazione!BD39,BD$6),IF(BD$5="NUM",REPT("0",BD$6-LEN(PreElaborazione!BD39)),"") &amp; UPPER(PreElaborazione!BD39) &amp; IF(BD$5="ALF",REPT(" ",BD$6-LEN(PreElaborazione!BD39)),""))</f>
        <v>000</v>
      </c>
      <c r="BE38" s="90" t="str">
        <f ca="1">IF(LEN(PreElaborazione!BE39)&gt;BE$6,LEFT(PreElaborazione!BE39,BE$6),IF(BE$5="NUM",REPT("0",BE$6-LEN(PreElaborazione!BE39)),"") &amp; UPPER(PreElaborazione!BE39) &amp; IF(BE$5="ALF",REPT(" ",BE$6-LEN(PreElaborazione!BE39)),""))</f>
        <v>00000</v>
      </c>
      <c r="BF38" s="90" t="str">
        <f ca="1">IF(LEN(PreElaborazione!BF39)&gt;BF$6,LEFT(PreElaborazione!BF39,BF$6),IF(BF$5="NUM",REPT("0",BF$6-LEN(PreElaborazione!BF39)),"") &amp; UPPER(PreElaborazione!BF39) &amp; IF(BF$5="ALF",REPT(" ",BF$6-LEN(PreElaborazione!BF39)),""))</f>
        <v>00000</v>
      </c>
      <c r="BG38" s="90" t="str">
        <f ca="1">IF(LEN(PreElaborazione!BG39)&gt;BG$6,LEFT(PreElaborazione!BG39,BG$6),IF(BG$5="NUM",REPT("0",BG$6-LEN(PreElaborazione!BG39)),"") &amp; UPPER(PreElaborazione!BG39) &amp; IF(BG$5="ALF",REPT(" ",BG$6-LEN(PreElaborazione!BG39)),""))</f>
        <v xml:space="preserve"> </v>
      </c>
      <c r="BH38" s="90" t="str">
        <f ca="1">IF(LEN(PreElaborazione!BH39)&gt;BH$6,LEFT(PreElaborazione!BH39,BH$6),IF(BH$5="NUM",REPT("0",BH$6-LEN(PreElaborazione!BH39)),"") &amp; UPPER(PreElaborazione!BH39) &amp; IF(BH$5="ALF",REPT(" ",BH$6-LEN(PreElaborazione!BH39)),""))</f>
        <v>000000</v>
      </c>
      <c r="BI38" s="90" t="str">
        <f ca="1">IF(LEN(PreElaborazione!BI39)&gt;BI$6,LEFT(PreElaborazione!BI39,BI$6),IF(BI$5="NUM",REPT("0",BI$6-LEN(PreElaborazione!BI39)),"") &amp; UPPER(PreElaborazione!BI39) &amp; IF(BI$5="ALF",REPT(" ",BI$6-LEN(PreElaborazione!BI39)),""))</f>
        <v xml:space="preserve"> </v>
      </c>
      <c r="BJ38" s="90" t="str">
        <f ca="1">IF(LEN(PreElaborazione!BJ39)&gt;BJ$6,LEFT(PreElaborazione!BJ39,BJ$6),IF(BJ$5="NUM",REPT("0",BJ$6-LEN(PreElaborazione!BJ39)),"") &amp; UPPER(PreElaborazione!BJ39) &amp; IF(BJ$5="ALF",REPT(" ",BJ$6-LEN(PreElaborazione!BJ39)),""))</f>
        <v xml:space="preserve"> </v>
      </c>
      <c r="BK38" s="90" t="str">
        <f ca="1">IF(LEN(PreElaborazione!BK39)&gt;BK$6,LEFT(PreElaborazione!BK39,BK$6),IF(BK$5="NUM",REPT("0",BK$6-LEN(PreElaborazione!BK39)),"") &amp; UPPER(PreElaborazione!BK39) &amp; IF(BK$5="ALF",REPT(" ",BK$6-LEN(PreElaborazione!BK39)),""))</f>
        <v xml:space="preserve"> </v>
      </c>
      <c r="BL38" s="90" t="str">
        <f ca="1">IF(LEN(PreElaborazione!BL39)&gt;BL$6,LEFT(PreElaborazione!BL39,BL$6),IF(BL$5="NUM",REPT("0",BL$6-LEN(PreElaborazione!BL39)),"") &amp; UPPER(PreElaborazione!BL39) &amp; IF(BL$5="ALF",REPT(" ",BL$6-LEN(PreElaborazione!BL39)),""))</f>
        <v xml:space="preserve">   </v>
      </c>
      <c r="BM38" s="90" t="str">
        <f ca="1">IF(LEN(PreElaborazione!BM39)&gt;BM$6,LEFT(PreElaborazione!BM39,BM$6),IF(BM$5="NUM",REPT("0",BM$6-LEN(PreElaborazione!BM39)),"") &amp; UPPER(PreElaborazione!BM39) &amp; IF(BM$5="ALF",REPT(" ",BM$6-LEN(PreElaborazione!BM39)),""))</f>
        <v xml:space="preserve">   </v>
      </c>
      <c r="BN38" s="90" t="str">
        <f ca="1">IF(LEN(PreElaborazione!BN39)&gt;BN$6,LEFT(PreElaborazione!BN39,BN$6),IF(BN$5="NUM",REPT("0",BN$6-LEN(PreElaborazione!BN39)),"") &amp; UPPER(PreElaborazione!BN39) &amp; IF(BN$5="ALF",REPT(" ",BN$6-LEN(PreElaborazione!BN39)),""))</f>
        <v xml:space="preserve"> </v>
      </c>
      <c r="BO38" s="90" t="str">
        <f ca="1">IF(LEN(PreElaborazione!BO39)&gt;BO$6,LEFT(PreElaborazione!BO39,BO$6),IF(BO$5="NUM",REPT("0",BO$6-LEN(PreElaborazione!BO39)),"") &amp; UPPER(PreElaborazione!BO39) &amp; IF(BO$5="ALF",REPT(" ",BO$6-LEN(PreElaborazione!BO39)),""))</f>
        <v>0000</v>
      </c>
      <c r="BP38" s="90" t="str">
        <f ca="1">IF(LEN(PreElaborazione!BP39)&gt;BP$6,LEFT(PreElaborazione!BP39,BP$6),IF(BP$5="NUM",REPT("0",BP$6-LEN(PreElaborazione!BP39)),"") &amp; UPPER(PreElaborazione!BP39) &amp; IF(BP$5="ALF",REPT(" ",BP$6-LEN(PreElaborazione!BP39)),""))</f>
        <v>0000</v>
      </c>
      <c r="BQ38" s="90" t="str">
        <f ca="1">IF(LEN(PreElaborazione!BQ39)&gt;BQ$6,LEFT(PreElaborazione!BQ39,BQ$6),IF(BQ$5="NUM",REPT("0",BQ$6-LEN(PreElaborazione!BQ39)),"") &amp; UPPER(PreElaborazione!BQ39) &amp; IF(BQ$5="ALF",REPT(" ",BQ$6-LEN(PreElaborazione!BQ39)),""))</f>
        <v>0000</v>
      </c>
      <c r="BR38" s="90" t="str">
        <f ca="1">IF(LEN(PreElaborazione!BR39)&gt;BR$6,LEFT(PreElaborazione!BR39,BR$6),IF(BR$5="NUM",REPT("0",BR$6-LEN(PreElaborazione!BR39)),"") &amp; UPPER(PreElaborazione!BR39) &amp; IF(BR$5="ALF",REPT(" ",BR$6-LEN(PreElaborazione!BR39)),""))</f>
        <v xml:space="preserve">     </v>
      </c>
      <c r="BS38" s="90" t="str">
        <f ca="1">IF(LEN(PreElaborazione!BS39)&gt;BS$6,LEFT(PreElaborazione!BS39,BS$6),IF(BS$5="NUM",REPT("0",BS$6-LEN(PreElaborazione!BS39)),"") &amp; UPPER(PreElaborazione!BS39) &amp; IF(BS$5="ALF",REPT(" ",BS$6-LEN(PreElaborazione!BS39)),""))</f>
        <v xml:space="preserve">     </v>
      </c>
      <c r="BT38" s="90" t="str">
        <f ca="1">IF(LEN(PreElaborazione!BT39)&gt;BT$6,LEFT(PreElaborazione!BT39,BT$6),IF(BT$5="NUM",REPT("0",BT$6-LEN(PreElaborazione!BT39)),"") &amp; UPPER(PreElaborazione!BT39) &amp; IF(BT$5="ALF",REPT(" ",BT$6-LEN(PreElaborazione!BT39)),""))</f>
        <v xml:space="preserve">    </v>
      </c>
      <c r="BU38" s="90" t="str">
        <f ca="1">IF(LEN(PreElaborazione!BU39)&gt;BU$6,LEFT(PreElaborazione!BU39,BU$6),IF(BU$5="NUM",REPT("0",BU$6-LEN(PreElaborazione!BU39)),"") &amp; UPPER(PreElaborazione!BU39) &amp; IF(BU$5="ALF",REPT(" ",BU$6-LEN(PreElaborazione!BU39)),""))</f>
        <v xml:space="preserve">   </v>
      </c>
      <c r="BV38" s="90" t="str">
        <f ca="1">IF(LEN(PreElaborazione!BV39)&gt;BV$6,LEFT(PreElaborazione!BV39,BV$6),IF(BV$5="NUM",REPT("0",BV$6-LEN(PreElaborazione!BV39)),"") &amp; UPPER(PreElaborazione!BV39) &amp; IF(BV$5="ALF",REPT(" ",BV$6-LEN(PreElaborazione!BV39)),""))</f>
        <v xml:space="preserve">                                    </v>
      </c>
      <c r="BW38" s="90" t="str">
        <f ca="1">IF(LEN(PreElaborazione!BW39)&gt;BW$6,LEFT(PreElaborazione!BW39,BW$6),IF(BW$5="NUM",REPT("0",BW$6-LEN(PreElaborazione!BW39)),"") &amp; UPPER(PreElaborazione!BW39) &amp; IF(BW$5="ALF",REPT(" ",BW$6-LEN(PreElaborazione!BW39)),""))</f>
        <v xml:space="preserve">                                    </v>
      </c>
      <c r="BX38" s="90" t="str">
        <f ca="1">IF(LEN(PreElaborazione!BX39)&gt;BX$6,LEFT(PreElaborazione!BX39,BX$6),IF(BX$5="NUM",REPT("0",BX$6-LEN(PreElaborazione!BX39)),"") &amp; UPPER(PreElaborazione!BX39) &amp; IF(BX$5="ALF",REPT(" ",BX$6-LEN(PreElaborazione!BX39)),""))</f>
        <v xml:space="preserve">  </v>
      </c>
      <c r="BY38" s="90" t="str">
        <f ca="1">IF(LEN(PreElaborazione!BY39)&gt;BY$6,LEFT(PreElaborazione!BY39,BY$6),IF(BY$5="NUM",REPT("0",BY$6-LEN(PreElaborazione!BY39)),"") &amp; UPPER(PreElaborazione!BY39) &amp; IF(BY$5="ALF",REPT(" ",BY$6-LEN(PreElaborazione!BY39)),""))</f>
        <v>00</v>
      </c>
      <c r="BZ38" s="90" t="str">
        <f ca="1">IF(LEN(PreElaborazione!BZ39)&gt;BZ$6,LEFT(PreElaborazione!BZ39,BZ$6),IF(BZ$5="NUM",REPT("0",BZ$6-LEN(PreElaborazione!BZ39)),"") &amp; UPPER(PreElaborazione!BZ39) &amp; IF(BZ$5="ALF",REPT(" ",BZ$6-LEN(PreElaborazione!BZ39)),""))</f>
        <v xml:space="preserve">                                           </v>
      </c>
      <c r="CA38" s="90" t="str">
        <f ca="1">IF(LEN(PreElaborazione!CA39)&gt;CA$6,LEFT(PreElaborazione!CA39,CA$6),IF(CA$5="NUM",REPT("0",CA$6-LEN(PreElaborazione!CA39)),"") &amp; UPPER(PreElaborazione!CA39) &amp; IF(CA$5="ALF",REPT(" ",CA$6-LEN(PreElaborazione!CA39)),""))</f>
        <v xml:space="preserve">                                    </v>
      </c>
      <c r="CB38" s="90" t="str">
        <f ca="1">IF(LEN(PreElaborazione!CB39)&gt;CB$6,LEFT(PreElaborazione!CB39,CB$6),IF(CB$5="NUM",REPT("0",CB$6-LEN(PreElaborazione!CB39)),"") &amp; UPPER(PreElaborazione!CB39) &amp; IF(CB$5="ALF",REPT(" ",CB$6-LEN(PreElaborazione!CB39)),""))</f>
        <v xml:space="preserve">                                    </v>
      </c>
      <c r="CC38" s="90" t="str">
        <f ca="1">IF(LEN(PreElaborazione!CC39)&gt;CC$6,LEFT(PreElaborazione!CC39,CC$6),IF(CC$5="NUM",REPT("0",CC$6-LEN(PreElaborazione!CC39)),"") &amp; UPPER(PreElaborazione!CC39) &amp; IF(CC$5="ALF",REPT(" ",CC$6-LEN(PreElaborazione!CC39)),""))</f>
        <v xml:space="preserve">                                    </v>
      </c>
      <c r="CD38" s="90" t="str">
        <f ca="1">IF(LEN(PreElaborazione!CD39)&gt;CD$6,LEFT(PreElaborazione!CD39,CD$6),IF(CD$5="NUM",REPT("0",CD$6-LEN(PreElaborazione!CD39)),"") &amp; UPPER(PreElaborazione!CD39) &amp; IF(CD$5="ALF",REPT(" ",CD$6-LEN(PreElaborazione!CD39)),""))</f>
        <v xml:space="preserve">                                    </v>
      </c>
      <c r="CE38" s="90" t="str">
        <f ca="1">IF(LEN(PreElaborazione!CE39)&gt;CE$6,LEFT(PreElaborazione!CE39,CE$6),IF(CE$5="NUM",REPT("0",CE$6-LEN(PreElaborazione!CE39)),"") &amp; UPPER(PreElaborazione!CE39) &amp; IF(CE$5="ALF",REPT(" ",CE$6-LEN(PreElaborazione!CE39)),""))</f>
        <v xml:space="preserve">                                    </v>
      </c>
      <c r="CF38" s="90" t="str">
        <f ca="1">IF(LEN(PreElaborazione!CF39)&gt;CF$6,LEFT(PreElaborazione!CF39,CF$6),IF(CF$5="NUM",REPT("0",CF$6-LEN(PreElaborazione!CF39)),"") &amp; UPPER(PreElaborazione!CF39) &amp; IF(CF$5="ALF",REPT(" ",CF$6-LEN(PreElaborazione!CF39)),""))</f>
        <v xml:space="preserve">                                    </v>
      </c>
      <c r="CG38" s="90" t="str">
        <f ca="1">IF(LEN(PreElaborazione!CG39)&gt;CG$6,LEFT(PreElaborazione!CG39,CG$6),IF(CG$5="NUM",REPT("0",CG$6-LEN(PreElaborazione!CG39)),"") &amp; UPPER(PreElaborazione!CG39) &amp; IF(CG$5="ALF",REPT(" ",CG$6-LEN(PreElaborazione!CG39)),""))</f>
        <v xml:space="preserve">                                    </v>
      </c>
      <c r="CH38" s="90" t="str">
        <f ca="1">IF(LEN(PreElaborazione!CH39)&gt;CH$6,LEFT(PreElaborazione!CH39,CH$6),IF(CH$5="NUM",REPT("0",CH$6-LEN(PreElaborazione!CH39)),"") &amp; UPPER(PreElaborazione!CH39) &amp; IF(CH$5="ALF",REPT(" ",CH$6-LEN(PreElaborazione!CH39)),""))</f>
        <v xml:space="preserve">                                    </v>
      </c>
      <c r="CI38" s="90" t="str">
        <f ca="1">IF(LEN(PreElaborazione!CI39)&gt;CI$6,LEFT(PreElaborazione!CI39,CI$6),IF(CI$5="NUM",REPT("0",CI$6-LEN(PreElaborazione!CI39)),"") &amp; UPPER(PreElaborazione!CI39) &amp; IF(CI$5="ALF",REPT(" ",CI$6-LEN(PreElaborazione!CI39)),""))</f>
        <v xml:space="preserve">                                    </v>
      </c>
      <c r="CJ38" s="90" t="str">
        <f ca="1">IF(LEN(PreElaborazione!CJ39)&gt;CJ$6,LEFT(PreElaborazione!CJ39,CJ$6),IF(CJ$5="NUM",REPT("0",CJ$6-LEN(PreElaborazione!CJ39)),"") &amp; UPPER(PreElaborazione!CJ39) &amp; IF(CJ$5="ALF",REPT(" ",CJ$6-LEN(PreElaborazione!CJ39)),""))</f>
        <v xml:space="preserve">                                    </v>
      </c>
      <c r="CK38" s="90" t="str">
        <f ca="1">IF(LEN(PreElaborazione!CK39)&gt;CK$6,LEFT(PreElaborazione!CK39,CK$6),IF(CK$5="NUM",REPT("0",CK$6-LEN(PreElaborazione!CK39)),"") &amp; UPPER(PreElaborazione!CK39) &amp; IF(CK$5="ALF",REPT(" ",CK$6-LEN(PreElaborazione!CK39)),""))</f>
        <v xml:space="preserve">                                    </v>
      </c>
      <c r="CL38" s="90" t="str">
        <f ca="1">IF(LEN(PreElaborazione!CL39)&gt;CL$6,LEFT(PreElaborazione!CL39,CL$6),IF(CL$5="NUM",REPT("0",CL$6-LEN(PreElaborazione!CL39)),"") &amp; UPPER(PreElaborazione!CL39) &amp; IF(CL$5="ALF",REPT(" ",CL$6-LEN(PreElaborazione!CL39)),""))</f>
        <v xml:space="preserve">                                    </v>
      </c>
      <c r="CM38" s="90" t="str">
        <f ca="1">IF(LEN(PreElaborazione!CM39)&gt;CM$6,LEFT(PreElaborazione!CM39,CM$6),IF(CM$5="NUM",REPT("0",CM$6-LEN(PreElaborazione!CM39)),"") &amp; UPPER(PreElaborazione!CM39) &amp; IF(CM$5="ALF",REPT(" ",CM$6-LEN(PreElaborazione!CM39)),""))</f>
        <v xml:space="preserve">                                    </v>
      </c>
      <c r="CN38" s="90" t="str">
        <f ca="1">IF(LEN(PreElaborazione!CN39)&gt;CN$6,LEFT(PreElaborazione!CN39,CN$6),IF(CN$5="NUM",REPT("0",CN$6-LEN(PreElaborazione!CN39)),"") &amp; UPPER(PreElaborazione!CN39) &amp; IF(CN$5="ALF",REPT(" ",CN$6-LEN(PreElaborazione!CN39)),""))</f>
        <v xml:space="preserve">                                                                                                                                          </v>
      </c>
      <c r="CO38" s="90" t="str">
        <f ca="1">IF(LEN(PreElaborazione!CO39)&gt;CO$6,LEFT(PreElaborazione!CO39,CO$6),IF(CO$5="NUM",REPT("0",CO$6-LEN(PreElaborazione!CO39)),"") &amp; UPPER(PreElaborazione!CO39) &amp; IF(CO$5="ALF",REPT(" ",CO$6-LEN(PreElaborazione!CO39)),""))</f>
        <v xml:space="preserve">                                    </v>
      </c>
      <c r="CP38" s="90" t="str">
        <f ca="1">IF(LEN(PreElaborazione!CP39)&gt;CP$6,LEFT(PreElaborazione!CP39,CP$6),IF(CP$5="NUM",REPT("0",CP$6-LEN(PreElaborazione!CP39)),"") &amp; UPPER(PreElaborazione!CP39) &amp; IF(CP$5="ALF",REPT(" ",CP$6-LEN(PreElaborazione!CP39)),""))</f>
        <v xml:space="preserve">                                    </v>
      </c>
      <c r="CQ38" s="90" t="str">
        <f ca="1">IF(LEN(PreElaborazione!CQ39)&gt;CQ$6,LEFT(PreElaborazione!CQ39,CQ$6),IF(CQ$5="NUM",REPT("0",CQ$6-LEN(PreElaborazione!CQ39)),"") &amp; UPPER(PreElaborazione!CQ39) &amp; IF(CQ$5="ALF",REPT(" ",CQ$6-LEN(PreElaborazione!CQ39)),""))</f>
        <v xml:space="preserve">                                    </v>
      </c>
      <c r="CR38" s="90" t="str">
        <f ca="1">IF(LEN(PreElaborazione!CR39)&gt;CR$6,LEFT(PreElaborazione!CR39,CR$6),IF(CR$5="NUM",REPT("0",CR$6-LEN(PreElaborazione!CR39)),"") &amp; UPPER(PreElaborazione!CR39) &amp; IF(CR$5="ALF",REPT(" ",CR$6-LEN(PreElaborazione!CR39)),""))</f>
        <v xml:space="preserve">                                    </v>
      </c>
      <c r="CS38" s="90" t="str">
        <f ca="1">IF(LEN(PreElaborazione!CS39)&gt;CS$6,LEFT(PreElaborazione!CS39,CS$6),IF(CS$5="NUM",REPT("0",CS$6-LEN(PreElaborazione!CS39)),"") &amp; UPPER(PreElaborazione!CS39) &amp; IF(CS$5="ALF",REPT(" ",CS$6-LEN(PreElaborazione!CS39)),""))</f>
        <v xml:space="preserve">                                    </v>
      </c>
      <c r="CT38" s="90" t="str">
        <f ca="1">IF(LEN(PreElaborazione!CT39)&gt;CT$6,LEFT(PreElaborazione!CT39,CT$6),IF(CT$5="NUM",REPT("0",CT$6-LEN(PreElaborazione!CT39)),"") &amp; UPPER(PreElaborazione!CT39) &amp; IF(CT$5="ALF",REPT(" ",CT$6-LEN(PreElaborazione!CT39)),""))</f>
        <v xml:space="preserve">                                    </v>
      </c>
      <c r="CU38" s="90" t="str">
        <f ca="1">IF(LEN(PreElaborazione!CU39)&gt;CU$6,LEFT(PreElaborazione!CU39,CU$6),IF(CU$5="NUM",REPT("0",CU$6-LEN(PreElaborazione!CU39)),"") &amp; UPPER(PreElaborazione!CU39) &amp; IF(CU$5="ALF",REPT(" ",CU$6-LEN(PreElaborazione!CU39)),""))</f>
        <v xml:space="preserve">                                    </v>
      </c>
      <c r="CV38" s="90" t="str">
        <f ca="1">IF(LEN(PreElaborazione!CV39)&gt;CV$6,LEFT(PreElaborazione!CV39,CV$6),IF(CV$5="NUM",REPT("0",CV$6-LEN(PreElaborazione!CV39)),"") &amp; UPPER(PreElaborazione!CV39) &amp; IF(CV$5="ALF",REPT(" ",CV$6-LEN(PreElaborazione!CV39)),""))</f>
        <v xml:space="preserve">                                    </v>
      </c>
      <c r="CW38" s="90" t="str">
        <f ca="1">IF(LEN(PreElaborazione!CW39)&gt;CW$6,LEFT(PreElaborazione!CW39,CW$6),IF(CW$5="NUM",REPT("0",CW$6-LEN(PreElaborazione!CW39)),"") &amp; UPPER(PreElaborazione!CW39) &amp; IF(CW$5="ALF",REPT(" ",CW$6-LEN(PreElaborazione!CW39)),""))</f>
        <v xml:space="preserve">                                    </v>
      </c>
      <c r="CX38" s="90" t="str">
        <f ca="1">IF(LEN(PreElaborazione!CX39)&gt;CX$6,LEFT(PreElaborazione!CX39,CX$6),IF(CX$5="NUM",REPT("0",CX$6-LEN(PreElaborazione!CX39)),"") &amp; UPPER(PreElaborazione!CX39) &amp; IF(CX$5="ALF",REPT(" ",CX$6-LEN(PreElaborazione!CX39)),""))</f>
        <v xml:space="preserve">                                    </v>
      </c>
      <c r="CY38" s="90" t="str">
        <f ca="1">IF(LEN(PreElaborazione!CY39)&gt;CY$6,LEFT(PreElaborazione!CY39,CY$6),IF(CY$5="NUM",REPT("0",CY$6-LEN(PreElaborazione!CY39)),"") &amp; UPPER(PreElaborazione!CY39) &amp; IF(CY$5="ALF",REPT(" ",CY$6-LEN(PreElaborazione!CY39)),""))</f>
        <v xml:space="preserve">                                    </v>
      </c>
      <c r="CZ38" s="90" t="str">
        <f ca="1">IF(LEN(PreElaborazione!CZ39)&gt;CZ$6,LEFT(PreElaborazione!CZ39,CZ$6),IF(CZ$5="NUM",REPT("0",CZ$6-LEN(PreElaborazione!CZ39)),"") &amp; UPPER(PreElaborazione!CZ39) &amp; IF(CZ$5="ALF",REPT(" ",CZ$6-LEN(PreElaborazione!CZ39)),""))</f>
        <v xml:space="preserve">                                    </v>
      </c>
      <c r="DA38" s="90" t="str">
        <f ca="1">IF(LEN(PreElaborazione!DA39)&gt;DA$6,LEFT(PreElaborazione!DA39,DA$6),IF(DA$5="NUM",REPT("0",DA$6-LEN(PreElaborazione!DA39)),"") &amp; UPPER(PreElaborazione!DA39) &amp; IF(DA$5="ALF",REPT(" ",DA$6-LEN(PreElaborazione!DA39)),""))</f>
        <v xml:space="preserve">                                    </v>
      </c>
      <c r="DB38" s="90" t="str">
        <f ca="1">IF(LEN(PreElaborazione!DB39)&gt;DB$6,LEFT(PreElaborazione!DB39,DB$6),IF(DB$5="NUM",REPT("0",DB$6-LEN(PreElaborazione!DB39)),"") &amp; UPPER(PreElaborazione!DB39) &amp; IF(DB$5="ALF",REPT(" ",DB$6-LEN(PreElaborazione!DB39)),""))</f>
        <v xml:space="preserve">                                                                                                                                          </v>
      </c>
    </row>
    <row r="39" spans="1:106" s="1" customFormat="1" ht="15" customHeight="1">
      <c r="A39" s="92" t="str">
        <f ca="1">IF(LEN(PreElaborazione!A40)&gt;A$6,LEFT(PreElaborazione!A40,A$6),IF(A$5="NUM",REPT("0",A$6-LEN(PreElaborazione!A40)),"") &amp; UPPER(PreElaborazione!A40) &amp; IF(A$5="ALF",REPT(" ",A$6-LEN(PreElaborazione!A40)),""))</f>
        <v/>
      </c>
      <c r="B39" s="90" t="str">
        <f ca="1">IF(LEN(PreElaborazione!B40)&gt;B$6,LEFT(PreElaborazione!B40,B$6),IF(B$5="NUM",REPT("0",B$6-LEN(PreElaborazione!B40)),"") &amp; UPPER(PreElaborazione!B40) &amp; IF(B$5="ALF",REPT(" ",B$6-LEN(PreElaborazione!B40)),""))</f>
        <v xml:space="preserve"> </v>
      </c>
      <c r="C39" s="90" t="str">
        <f ca="1">IF(LEN(PreElaborazione!C40)&gt;C$6,LEFT(PreElaborazione!C40,C$6),IF(C$5="NUM",REPT("0",C$6-LEN(PreElaborazione!C40)),"") &amp; UPPER(PreElaborazione!C40) &amp; IF(C$5="ALF",REPT(" ",C$6-LEN(PreElaborazione!C40)),""))</f>
        <v xml:space="preserve">    </v>
      </c>
      <c r="D39" s="90" t="str">
        <f ca="1">IF(LEN(PreElaborazione!D40)&gt;D$6,LEFT(PreElaborazione!D40,D$6),IF(D$5="NUM",REPT("0",D$6-LEN(PreElaborazione!D40)),"") &amp; UPPER(PreElaborazione!D40) &amp; IF(D$5="ALF",REPT(" ",D$6-LEN(PreElaborazione!D40)),""))</f>
        <v>0000</v>
      </c>
      <c r="E39" s="90" t="str">
        <f ca="1">IF(LEN(PreElaborazione!E40)&gt;E$6,LEFT(PreElaborazione!E40,E$6),IF(E$5="NUM",REPT("0",E$6-LEN(PreElaborazione!E40)),"") &amp; UPPER(PreElaborazione!E40) &amp; IF(E$5="ALF",REPT(" ",E$6-LEN(PreElaborazione!E40)),""))</f>
        <v xml:space="preserve">  </v>
      </c>
      <c r="F39" s="90" t="str">
        <f ca="1">IF(LEN(PreElaborazione!F40)&gt;F$6,LEFT(PreElaborazione!F40,F$6),IF(F$5="NUM",REPT("0",F$6-LEN(PreElaborazione!F40)),"") &amp; UPPER(PreElaborazione!F40) &amp; IF(F$5="ALF",REPT(" ",F$6-LEN(PreElaborazione!F40)),""))</f>
        <v>0000</v>
      </c>
      <c r="G39" s="90" t="str">
        <f ca="1">IF(LEN(PreElaborazione!G40)&gt;G$6,LEFT(PreElaborazione!G40,G$6),IF(G$5="NUM",REPT("0",G$6-LEN(PreElaborazione!G40)),"") &amp; UPPER(PreElaborazione!G40) &amp; IF(G$5="ALF",REPT(" ",G$6-LEN(PreElaborazione!G40)),""))</f>
        <v xml:space="preserve">   </v>
      </c>
      <c r="H39" s="90" t="str">
        <f ca="1">IF(LEN(PreElaborazione!H40)&gt;H$6,LEFT(PreElaborazione!H40,H$6),IF(H$5="NUM",REPT("0",H$6-LEN(PreElaborazione!H40)),"") &amp; UPPER(PreElaborazione!H40) &amp; IF(H$5="ALF",REPT(" ",H$6-LEN(PreElaborazione!H40)),""))</f>
        <v xml:space="preserve">      </v>
      </c>
      <c r="I39" s="90" t="str">
        <f ca="1">IF(LEN(PreElaborazione!I40)&gt;I$6,LEFT(PreElaborazione!I40,I$6),IF(I$5="NUM",REPT("0",I$6-LEN(PreElaborazione!I40)),"") &amp; UPPER(PreElaborazione!I40) &amp; IF(I$5="ALF",REPT(" ",I$6-LEN(PreElaborazione!I40)),""))</f>
        <v xml:space="preserve"> </v>
      </c>
      <c r="J39" s="90" t="str">
        <f ca="1">IF(LEN(PreElaborazione!J40)&gt;J$6,LEFT(PreElaborazione!J40,J$6),IF(J$5="NUM",REPT("0",J$6-LEN(PreElaborazione!J40)),"") &amp; UPPER(PreElaborazione!J40) &amp; IF(J$5="ALF",REPT(" ",J$6-LEN(PreElaborazione!J40)),""))</f>
        <v xml:space="preserve">                </v>
      </c>
      <c r="K39" s="90" t="str">
        <f ca="1">IF(LEN(PreElaborazione!K40)&gt;K$6,LEFT(PreElaborazione!K40,K$6),IF(K$5="NUM",REPT("0",K$6-LEN(PreElaborazione!K40)),"") &amp; UPPER(PreElaborazione!K40) &amp; IF(K$5="ALF",REPT(" ",K$6-LEN(PreElaborazione!K40)),""))</f>
        <v xml:space="preserve"> </v>
      </c>
      <c r="L39" s="90" t="str">
        <f ca="1">IF(LEN(PreElaborazione!L40)&gt;L$6,LEFT(PreElaborazione!L40,L$6),IF(L$5="NUM",REPT("0",L$6-LEN(PreElaborazione!L40)),"") &amp; UPPER(PreElaborazione!L40) &amp; IF(L$5="ALF",REPT(" ",L$6-LEN(PreElaborazione!L40)),""))</f>
        <v>0000</v>
      </c>
      <c r="M39" s="90" t="str">
        <f ca="1">IF(LEN(PreElaborazione!M40)&gt;M$6,LEFT(PreElaborazione!M40,M$6),IF(M$5="NUM",REPT("0",M$6-LEN(PreElaborazione!M40)),"") &amp; UPPER(PreElaborazione!M40) &amp; IF(M$5="ALF",REPT(" ",M$6-LEN(PreElaborazione!M40)),""))</f>
        <v xml:space="preserve">                                    </v>
      </c>
      <c r="N39" s="90" t="str">
        <f ca="1">IF(LEN(PreElaborazione!N40)&gt;N$6,LEFT(PreElaborazione!N40,N$6),IF(N$5="NUM",REPT("0",N$6-LEN(PreElaborazione!N40)),"") &amp; UPPER(PreElaborazione!N40) &amp; IF(N$5="ALF",REPT(" ",N$6-LEN(PreElaborazione!N40)),""))</f>
        <v>00000000</v>
      </c>
      <c r="O39" s="90" t="str">
        <f ca="1">IF(LEN(PreElaborazione!O40)&gt;O$6,LEFT(PreElaborazione!O40,O$6),IF(O$5="NUM",REPT("0",O$6-LEN(PreElaborazione!O40)),"") &amp; UPPER(PreElaborazione!O40) &amp; IF(O$5="ALF",REPT(" ",O$6-LEN(PreElaborazione!O40)),""))</f>
        <v xml:space="preserve">                                          </v>
      </c>
      <c r="P39" s="90" t="str">
        <f ca="1">IF(LEN(PreElaborazione!P40)&gt;P$6,LEFT(PreElaborazione!P40,P$6),IF(P$5="NUM",REPT("0",P$6-LEN(PreElaborazione!P40)),"") &amp; UPPER(PreElaborazione!P40) &amp; IF(P$5="ALF",REPT(" ",P$6-LEN(PreElaborazione!P40)),""))</f>
        <v xml:space="preserve">          </v>
      </c>
      <c r="Q39" s="90" t="str">
        <f ca="1">IF(LEN(PreElaborazione!Q40)&gt;Q$6,LEFT(PreElaborazione!Q40,Q$6),IF(Q$5="NUM",REPT("0",Q$6-LEN(PreElaborazione!Q40)),"") &amp; UPPER(PreElaborazione!Q40) &amp; IF(Q$5="ALF",REPT(" ",Q$6-LEN(PreElaborazione!Q40)),""))</f>
        <v xml:space="preserve">                         </v>
      </c>
      <c r="R39" s="90" t="str">
        <f ca="1">IF(LEN(PreElaborazione!R40)&gt;R$6,LEFT(PreElaborazione!R40,R$6),IF(R$5="NUM",REPT("0",R$6-LEN(PreElaborazione!R40)),"") &amp; UPPER(PreElaborazione!R40) &amp; IF(R$5="ALF",REPT(" ",R$6-LEN(PreElaborazione!R40)),""))</f>
        <v xml:space="preserve">                                   </v>
      </c>
      <c r="S39" s="90" t="str">
        <f ca="1">IF(LEN(PreElaborazione!S40)&gt;S$6,LEFT(PreElaborazione!S40,S$6),IF(S$5="NUM",REPT("0",S$6-LEN(PreElaborazione!S40)),"") &amp; UPPER(PreElaborazione!S40) &amp; IF(S$5="ALF",REPT(" ",S$6-LEN(PreElaborazione!S40)),""))</f>
        <v xml:space="preserve">                                          </v>
      </c>
      <c r="T39" s="90" t="str">
        <f ca="1">IF(LEN(PreElaborazione!T40)&gt;T$6,LEFT(PreElaborazione!T40,T$6),IF(T$5="NUM",REPT("0",T$6-LEN(PreElaborazione!T40)),"") &amp; UPPER(PreElaborazione!T40) &amp; IF(T$5="ALF",REPT(" ",T$6-LEN(PreElaborazione!T40)),""))</f>
        <v xml:space="preserve">                                        </v>
      </c>
      <c r="U39" s="90" t="str">
        <f ca="1">IF(LEN(PreElaborazione!U40)&gt;U$6,LEFT(PreElaborazione!U40,U$6),IF(U$5="NUM",REPT("0",U$6-LEN(PreElaborazione!U40)),"") &amp; UPPER(PreElaborazione!U40) &amp; IF(U$5="ALF",REPT(" ",U$6-LEN(PreElaborazione!U40)),""))</f>
        <v xml:space="preserve">  </v>
      </c>
      <c r="V39" s="90" t="str">
        <f ca="1">IF(LEN(PreElaborazione!V40)&gt;V$6,LEFT(PreElaborazione!V40,V$6),IF(V$5="NUM",REPT("0",V$6-LEN(PreElaborazione!V40)),"") &amp; UPPER(PreElaborazione!V40) &amp; IF(V$5="ALF",REPT(" ",V$6-LEN(PreElaborazione!V40)),""))</f>
        <v xml:space="preserve">            </v>
      </c>
      <c r="W39" s="90" t="str">
        <f ca="1">IF(LEN(PreElaborazione!W40)&gt;W$6,LEFT(PreElaborazione!W40,W$6),IF(W$5="NUM",REPT("0",W$6-LEN(PreElaborazione!W40)),"") &amp; UPPER(PreElaborazione!W40) &amp; IF(W$5="ALF",REPT(" ",W$6-LEN(PreElaborazione!W40)),""))</f>
        <v xml:space="preserve">    </v>
      </c>
      <c r="X39" s="90" t="str">
        <f ca="1">IF(LEN(PreElaborazione!X40)&gt;X$6,LEFT(PreElaborazione!X40,X$6),IF(X$5="NUM",REPT("0",X$6-LEN(PreElaborazione!X40)),"") &amp; UPPER(PreElaborazione!X40) &amp; IF(X$5="ALF",REPT(" ",X$6-LEN(PreElaborazione!X40)),""))</f>
        <v>00000</v>
      </c>
      <c r="Y39" s="90" t="str">
        <f ca="1">IF(LEN(PreElaborazione!Y40)&gt;Y$6,LEFT(PreElaborazione!Y40,Y$6),IF(Y$5="NUM",REPT("0",Y$6-LEN(PreElaborazione!Y40)),"") &amp; UPPER(PreElaborazione!Y40) &amp; IF(Y$5="ALF",REPT(" ",Y$6-LEN(PreElaborazione!Y40)),""))</f>
        <v xml:space="preserve">   </v>
      </c>
      <c r="Z39" s="90" t="str">
        <f ca="1">IF(LEN(PreElaborazione!Z40)&gt;Z$6,LEFT(PreElaborazione!Z40,Z$6),IF(Z$5="NUM",REPT("0",Z$6-LEN(PreElaborazione!Z40)),"") &amp; UPPER(PreElaborazione!Z40) &amp; IF(Z$5="ALF",REPT(" ",Z$6-LEN(PreElaborazione!Z40)),""))</f>
        <v xml:space="preserve">   </v>
      </c>
      <c r="AA39" s="90" t="str">
        <f ca="1">IF(LEN(PreElaborazione!AA40)&gt;AA$6,LEFT(PreElaborazione!AA40,AA$6),IF(AA$5="NUM",REPT("0",AA$6-LEN(PreElaborazione!AA40)),"") &amp; UPPER(PreElaborazione!AA40) &amp; IF(AA$5="ALF",REPT(" ",AA$6-LEN(PreElaborazione!AA40)),""))</f>
        <v>0</v>
      </c>
      <c r="AB39" s="90" t="str">
        <f ca="1">IF(LEN(PreElaborazione!AB40)&gt;AB$6,LEFT(PreElaborazione!AB40,AB$6),IF(AB$5="NUM",REPT("0",AB$6-LEN(PreElaborazione!AB40)),"") &amp; UPPER(PreElaborazione!AB40) &amp; IF(AB$5="ALF",REPT(" ",AB$6-LEN(PreElaborazione!AB40)),""))</f>
        <v>00</v>
      </c>
      <c r="AC39" s="90" t="str">
        <f ca="1">IF(LEN(PreElaborazione!AC40)&gt;AC$6,LEFT(PreElaborazione!AC40,AC$6),IF(AC$5="NUM",REPT("0",AC$6-LEN(PreElaborazione!AC40)),"") &amp; UPPER(PreElaborazione!AC40) &amp; IF(AC$5="ALF",REPT(" ",AC$6-LEN(PreElaborazione!AC40)),""))</f>
        <v>0000000</v>
      </c>
      <c r="AD39" s="90" t="str">
        <f ca="1">IF(LEN(PreElaborazione!AD40)&gt;AD$6,LEFT(PreElaborazione!AD40,AD$6),IF(AD$5="NUM",REPT("0",AD$6-LEN(PreElaborazione!AD40)),"") &amp; UPPER(PreElaborazione!AD40) &amp; IF(AD$5="ALF",REPT(" ",AD$6-LEN(PreElaborazione!AD40)),""))</f>
        <v>00000</v>
      </c>
      <c r="AE39" s="90" t="str">
        <f ca="1">IF(LEN(PreElaborazione!AE40)&gt;AE$6,LEFT(PreElaborazione!AE40,AE$6),IF(AE$5="NUM",REPT("0",AE$6-LEN(PreElaborazione!AE40)),"") &amp; UPPER(PreElaborazione!AE40) &amp; IF(AE$5="ALF",REPT(" ",AE$6-LEN(PreElaborazione!AE40)),""))</f>
        <v xml:space="preserve"> </v>
      </c>
      <c r="AF39" s="90" t="str">
        <f ca="1">IF(LEN(PreElaborazione!AF40)&gt;AF$6,LEFT(PreElaborazione!AF40,AF$6),IF(AF$5="NUM",REPT("0",AF$6-LEN(PreElaborazione!AF40)),"") &amp; UPPER(PreElaborazione!AF40) &amp; IF(AF$5="ALF",REPT(" ",AF$6-LEN(PreElaborazione!AF40)),""))</f>
        <v>00000</v>
      </c>
      <c r="AG39" s="90" t="str">
        <f ca="1">IF(LEN(PreElaborazione!AG40)&gt;AG$6,LEFT(PreElaborazione!AG40,AG$6),IF(AG$5="NUM",REPT("0",AG$6-LEN(PreElaborazione!AG40)),"") &amp; UPPER(PreElaborazione!AG40) &amp; IF(AG$5="ALF",REPT(" ",AG$6-LEN(PreElaborazione!AG40)),""))</f>
        <v>000</v>
      </c>
      <c r="AH39" s="90" t="str">
        <f ca="1">IF(LEN(PreElaborazione!AH40)&gt;AH$6,LEFT(PreElaborazione!AH40,AH$6),IF(AH$5="NUM",REPT("0",AH$6-LEN(PreElaborazione!AH40)),"") &amp; UPPER(PreElaborazione!AH40) &amp; IF(AH$5="ALF",REPT(" ",AH$6-LEN(PreElaborazione!AH40)),""))</f>
        <v>0</v>
      </c>
      <c r="AI39" s="90" t="str">
        <f ca="1">IF(LEN(PreElaborazione!AI40)&gt;AI$6,LEFT(PreElaborazione!AI40,AI$6),IF(AI$5="NUM",REPT("0",AI$6-LEN(PreElaborazione!AI40)),"") &amp; UPPER(PreElaborazione!AI40) &amp; IF(AI$5="ALF",REPT(" ",AI$6-LEN(PreElaborazione!AI40)),""))</f>
        <v>000</v>
      </c>
      <c r="AJ39" s="90" t="str">
        <f ca="1">IF(LEN(PreElaborazione!AJ40)&gt;AJ$6,LEFT(PreElaborazione!AJ40,AJ$6),IF(AJ$5="NUM",REPT("0",AJ$6-LEN(PreElaborazione!AJ40)),"") &amp; UPPER(PreElaborazione!AJ40) &amp; IF(AJ$5="ALF",REPT(" ",AJ$6-LEN(PreElaborazione!AJ40)),""))</f>
        <v>00000</v>
      </c>
      <c r="AK39" s="90" t="str">
        <f ca="1">IF(LEN(PreElaborazione!AK40)&gt;AK$6,LEFT(PreElaborazione!AK40,AK$6),IF(AK$5="NUM",REPT("0",AK$6-LEN(PreElaborazione!AK40)),"") &amp; UPPER(PreElaborazione!AK40) &amp; IF(AK$5="ALF",REPT(" ",AK$6-LEN(PreElaborazione!AK40)),""))</f>
        <v>0000</v>
      </c>
      <c r="AL39" s="90" t="str">
        <f ca="1">IF(LEN(PreElaborazione!AL40)&gt;AL$6,LEFT(PreElaborazione!AL40,AL$6),IF(AL$5="NUM",REPT("0",AL$6-LEN(PreElaborazione!AL40)),"") &amp; UPPER(PreElaborazione!AL40) &amp; IF(AL$5="ALF",REPT(" ",AL$6-LEN(PreElaborazione!AL40)),""))</f>
        <v>0000</v>
      </c>
      <c r="AM39" s="90" t="str">
        <f ca="1">IF(LEN(PreElaborazione!AM40)&gt;AM$6,LEFT(PreElaborazione!AM40,AM$6),IF(AM$5="NUM",REPT("0",AM$6-LEN(PreElaborazione!AM40)),"") &amp; UPPER(PreElaborazione!AM40) &amp; IF(AM$5="ALF",REPT(" ",AM$6-LEN(PreElaborazione!AM40)),""))</f>
        <v>0000</v>
      </c>
      <c r="AN39" s="90" t="str">
        <f ca="1">IF(LEN(PreElaborazione!AN40)&gt;AN$6,LEFT(PreElaborazione!AN40,AN$6),IF(AN$5="NUM",REPT("0",AN$6-LEN(PreElaborazione!AN40)),"") &amp; UPPER(PreElaborazione!AN40) &amp; IF(AN$5="ALF",REPT(" ",AN$6-LEN(PreElaborazione!AN40)),""))</f>
        <v>0000</v>
      </c>
      <c r="AO39" s="90" t="str">
        <f ca="1">IF(LEN(PreElaborazione!AO40)&gt;AO$6,LEFT(PreElaborazione!AO40,AO$6),IF(AO$5="NUM",REPT("0",AO$6-LEN(PreElaborazione!AO40)),"") &amp; UPPER(PreElaborazione!AO40) &amp; IF(AO$5="ALF",REPT(" ",AO$6-LEN(PreElaborazione!AO40)),""))</f>
        <v>0000</v>
      </c>
      <c r="AP39" s="90" t="str">
        <f ca="1">IF(LEN(PreElaborazione!AP40)&gt;AP$6,LEFT(PreElaborazione!AP40,AP$6),IF(AP$5="NUM",REPT("0",AP$6-LEN(PreElaborazione!AP40)),"") &amp; UPPER(PreElaborazione!AP40) &amp; IF(AP$5="ALF",REPT(" ",AP$6-LEN(PreElaborazione!AP40)),""))</f>
        <v>0000</v>
      </c>
      <c r="AQ39" s="90" t="str">
        <f ca="1">IF(LEN(PreElaborazione!AQ40)&gt;AQ$6,LEFT(PreElaborazione!AQ40,AQ$6),IF(AQ$5="NUM",REPT("0",AQ$6-LEN(PreElaborazione!AQ40)),"") &amp; UPPER(PreElaborazione!AQ40) &amp; IF(AQ$5="ALF",REPT(" ",AQ$6-LEN(PreElaborazione!AQ40)),""))</f>
        <v>000</v>
      </c>
      <c r="AR39" s="90" t="str">
        <f ca="1">IF(LEN(PreElaborazione!AR40)&gt;AR$6,LEFT(PreElaborazione!AR40,AR$6),IF(AR$5="NUM",REPT("0",AR$6-LEN(PreElaborazione!AR40)),"") &amp; UPPER(PreElaborazione!AR40) &amp; IF(AR$5="ALF",REPT(" ",AR$6-LEN(PreElaborazione!AR40)),""))</f>
        <v>000</v>
      </c>
      <c r="AS39" s="90" t="str">
        <f ca="1">IF(LEN(PreElaborazione!AS40)&gt;AS$6,LEFT(PreElaborazione!AS40,AS$6),IF(AS$5="NUM",REPT("0",AS$6-LEN(PreElaborazione!AS40)),"") &amp; UPPER(PreElaborazione!AS40) &amp; IF(AS$5="ALF",REPT(" ",AS$6-LEN(PreElaborazione!AS40)),""))</f>
        <v>0</v>
      </c>
      <c r="AT39" s="90" t="str">
        <f ca="1">IF(LEN(PreElaborazione!AT40)&gt;AT$6,LEFT(PreElaborazione!AT40,AT$6),IF(AT$5="NUM",REPT("0",AT$6-LEN(PreElaborazione!AT40)),"") &amp; UPPER(PreElaborazione!AT40) &amp; IF(AT$5="ALF",REPT(" ",AT$6-LEN(PreElaborazione!AT40)),""))</f>
        <v>000000</v>
      </c>
      <c r="AU39" s="90" t="str">
        <f ca="1">IF(LEN(PreElaborazione!AU40)&gt;AU$6,LEFT(PreElaborazione!AU40,AU$6),IF(AU$5="NUM",REPT("0",AU$6-LEN(PreElaborazione!AU40)),"") &amp; UPPER(PreElaborazione!AU40) &amp; IF(AU$5="ALF",REPT(" ",AU$6-LEN(PreElaborazione!AU40)),""))</f>
        <v>000000</v>
      </c>
      <c r="AV39" s="90" t="str">
        <f ca="1">IF(LEN(PreElaborazione!AV40)&gt;AV$6,LEFT(PreElaborazione!AV40,AV$6),IF(AV$5="NUM",REPT("0",AV$6-LEN(PreElaborazione!AV40)),"") &amp; UPPER(PreElaborazione!AV40) &amp; IF(AV$5="ALF",REPT(" ",AV$6-LEN(PreElaborazione!AV40)),""))</f>
        <v>000000</v>
      </c>
      <c r="AW39" s="90" t="str">
        <f ca="1">IF(LEN(PreElaborazione!AW40)&gt;AW$6,LEFT(PreElaborazione!AW40,AW$6),IF(AW$5="NUM",REPT("0",AW$6-LEN(PreElaborazione!AW40)),"") &amp; UPPER(PreElaborazione!AW40) &amp; IF(AW$5="ALF",REPT(" ",AW$6-LEN(PreElaborazione!AW40)),""))</f>
        <v>00</v>
      </c>
      <c r="AX39" s="90" t="str">
        <f ca="1">IF(LEN(PreElaborazione!AX40)&gt;AX$6,LEFT(PreElaborazione!AX40,AX$6),IF(AX$5="NUM",REPT("0",AX$6-LEN(PreElaborazione!AX40)),"") &amp; UPPER(PreElaborazione!AX40) &amp; IF(AX$5="ALF",REPT(" ",AX$6-LEN(PreElaborazione!AX40)),""))</f>
        <v>00</v>
      </c>
      <c r="AY39" s="90" t="str">
        <f ca="1">IF(LEN(PreElaborazione!AY40)&gt;AY$6,LEFT(PreElaborazione!AY40,AY$6),IF(AY$5="NUM",REPT("0",AY$6-LEN(PreElaborazione!AY40)),"") &amp; UPPER(PreElaborazione!AY40) &amp; IF(AY$5="ALF",REPT(" ",AY$6-LEN(PreElaborazione!AY40)),""))</f>
        <v xml:space="preserve">   </v>
      </c>
      <c r="AZ39" s="90" t="str">
        <f ca="1">IF(LEN(PreElaborazione!AZ40)&gt;AZ$6,LEFT(PreElaborazione!AZ40,AZ$6),IF(AZ$5="NUM",REPT("0",AZ$6-LEN(PreElaborazione!AZ40)),"") &amp; UPPER(PreElaborazione!AZ40) &amp; IF(AZ$5="ALF",REPT(" ",AZ$6-LEN(PreElaborazione!AZ40)),""))</f>
        <v xml:space="preserve">       </v>
      </c>
      <c r="BA39" s="90" t="str">
        <f ca="1">IF(LEN(PreElaborazione!BA40)&gt;BA$6,LEFT(PreElaborazione!BA40,BA$6),IF(BA$5="NUM",REPT("0",BA$6-LEN(PreElaborazione!BA40)),"") &amp; UPPER(PreElaborazione!BA40) &amp; IF(BA$5="ALF",REPT(" ",BA$6-LEN(PreElaborazione!BA40)),""))</f>
        <v xml:space="preserve">                  </v>
      </c>
      <c r="BB39" s="90" t="str">
        <f ca="1">IF(LEN(PreElaborazione!BB40)&gt;BB$6,LEFT(PreElaborazione!BB40,BB$6),IF(BB$5="NUM",REPT("0",BB$6-LEN(PreElaborazione!BB40)),"") &amp; UPPER(PreElaborazione!BB40) &amp; IF(BB$5="ALF",REPT(" ",BB$6-LEN(PreElaborazione!BB40)),""))</f>
        <v xml:space="preserve">                                    </v>
      </c>
      <c r="BC39" s="90" t="str">
        <f ca="1">IF(LEN(PreElaborazione!BC40)&gt;BC$6,LEFT(PreElaborazione!BC40,BC$6),IF(BC$5="NUM",REPT("0",BC$6-LEN(PreElaborazione!BC40)),"") &amp; UPPER(PreElaborazione!BC40) &amp; IF(BC$5="ALF",REPT(" ",BC$6-LEN(PreElaborazione!BC40)),""))</f>
        <v xml:space="preserve"> </v>
      </c>
      <c r="BD39" s="90" t="str">
        <f ca="1">IF(LEN(PreElaborazione!BD40)&gt;BD$6,LEFT(PreElaborazione!BD40,BD$6),IF(BD$5="NUM",REPT("0",BD$6-LEN(PreElaborazione!BD40)),"") &amp; UPPER(PreElaborazione!BD40) &amp; IF(BD$5="ALF",REPT(" ",BD$6-LEN(PreElaborazione!BD40)),""))</f>
        <v>000</v>
      </c>
      <c r="BE39" s="90" t="str">
        <f ca="1">IF(LEN(PreElaborazione!BE40)&gt;BE$6,LEFT(PreElaborazione!BE40,BE$6),IF(BE$5="NUM",REPT("0",BE$6-LEN(PreElaborazione!BE40)),"") &amp; UPPER(PreElaborazione!BE40) &amp; IF(BE$5="ALF",REPT(" ",BE$6-LEN(PreElaborazione!BE40)),""))</f>
        <v>00000</v>
      </c>
      <c r="BF39" s="90" t="str">
        <f ca="1">IF(LEN(PreElaborazione!BF40)&gt;BF$6,LEFT(PreElaborazione!BF40,BF$6),IF(BF$5="NUM",REPT("0",BF$6-LEN(PreElaborazione!BF40)),"") &amp; UPPER(PreElaborazione!BF40) &amp; IF(BF$5="ALF",REPT(" ",BF$6-LEN(PreElaborazione!BF40)),""))</f>
        <v>00000</v>
      </c>
      <c r="BG39" s="90" t="str">
        <f ca="1">IF(LEN(PreElaborazione!BG40)&gt;BG$6,LEFT(PreElaborazione!BG40,BG$6),IF(BG$5="NUM",REPT("0",BG$6-LEN(PreElaborazione!BG40)),"") &amp; UPPER(PreElaborazione!BG40) &amp; IF(BG$5="ALF",REPT(" ",BG$6-LEN(PreElaborazione!BG40)),""))</f>
        <v xml:space="preserve"> </v>
      </c>
      <c r="BH39" s="90" t="str">
        <f ca="1">IF(LEN(PreElaborazione!BH40)&gt;BH$6,LEFT(PreElaborazione!BH40,BH$6),IF(BH$5="NUM",REPT("0",BH$6-LEN(PreElaborazione!BH40)),"") &amp; UPPER(PreElaborazione!BH40) &amp; IF(BH$5="ALF",REPT(" ",BH$6-LEN(PreElaborazione!BH40)),""))</f>
        <v>000000</v>
      </c>
      <c r="BI39" s="90" t="str">
        <f ca="1">IF(LEN(PreElaborazione!BI40)&gt;BI$6,LEFT(PreElaborazione!BI40,BI$6),IF(BI$5="NUM",REPT("0",BI$6-LEN(PreElaborazione!BI40)),"") &amp; UPPER(PreElaborazione!BI40) &amp; IF(BI$5="ALF",REPT(" ",BI$6-LEN(PreElaborazione!BI40)),""))</f>
        <v xml:space="preserve"> </v>
      </c>
      <c r="BJ39" s="90" t="str">
        <f ca="1">IF(LEN(PreElaborazione!BJ40)&gt;BJ$6,LEFT(PreElaborazione!BJ40,BJ$6),IF(BJ$5="NUM",REPT("0",BJ$6-LEN(PreElaborazione!BJ40)),"") &amp; UPPER(PreElaborazione!BJ40) &amp; IF(BJ$5="ALF",REPT(" ",BJ$6-LEN(PreElaborazione!BJ40)),""))</f>
        <v xml:space="preserve"> </v>
      </c>
      <c r="BK39" s="90" t="str">
        <f ca="1">IF(LEN(PreElaborazione!BK40)&gt;BK$6,LEFT(PreElaborazione!BK40,BK$6),IF(BK$5="NUM",REPT("0",BK$6-LEN(PreElaborazione!BK40)),"") &amp; UPPER(PreElaborazione!BK40) &amp; IF(BK$5="ALF",REPT(" ",BK$6-LEN(PreElaborazione!BK40)),""))</f>
        <v xml:space="preserve"> </v>
      </c>
      <c r="BL39" s="90" t="str">
        <f ca="1">IF(LEN(PreElaborazione!BL40)&gt;BL$6,LEFT(PreElaborazione!BL40,BL$6),IF(BL$5="NUM",REPT("0",BL$6-LEN(PreElaborazione!BL40)),"") &amp; UPPER(PreElaborazione!BL40) &amp; IF(BL$5="ALF",REPT(" ",BL$6-LEN(PreElaborazione!BL40)),""))</f>
        <v xml:space="preserve">   </v>
      </c>
      <c r="BM39" s="90" t="str">
        <f ca="1">IF(LEN(PreElaborazione!BM40)&gt;BM$6,LEFT(PreElaborazione!BM40,BM$6),IF(BM$5="NUM",REPT("0",BM$6-LEN(PreElaborazione!BM40)),"") &amp; UPPER(PreElaborazione!BM40) &amp; IF(BM$5="ALF",REPT(" ",BM$6-LEN(PreElaborazione!BM40)),""))</f>
        <v xml:space="preserve">   </v>
      </c>
      <c r="BN39" s="90" t="str">
        <f ca="1">IF(LEN(PreElaborazione!BN40)&gt;BN$6,LEFT(PreElaborazione!BN40,BN$6),IF(BN$5="NUM",REPT("0",BN$6-LEN(PreElaborazione!BN40)),"") &amp; UPPER(PreElaborazione!BN40) &amp; IF(BN$5="ALF",REPT(" ",BN$6-LEN(PreElaborazione!BN40)),""))</f>
        <v xml:space="preserve"> </v>
      </c>
      <c r="BO39" s="90" t="str">
        <f ca="1">IF(LEN(PreElaborazione!BO40)&gt;BO$6,LEFT(PreElaborazione!BO40,BO$6),IF(BO$5="NUM",REPT("0",BO$6-LEN(PreElaborazione!BO40)),"") &amp; UPPER(PreElaborazione!BO40) &amp; IF(BO$5="ALF",REPT(" ",BO$6-LEN(PreElaborazione!BO40)),""))</f>
        <v>0000</v>
      </c>
      <c r="BP39" s="90" t="str">
        <f ca="1">IF(LEN(PreElaborazione!BP40)&gt;BP$6,LEFT(PreElaborazione!BP40,BP$6),IF(BP$5="NUM",REPT("0",BP$6-LEN(PreElaborazione!BP40)),"") &amp; UPPER(PreElaborazione!BP40) &amp; IF(BP$5="ALF",REPT(" ",BP$6-LEN(PreElaborazione!BP40)),""))</f>
        <v>0000</v>
      </c>
      <c r="BQ39" s="90" t="str">
        <f ca="1">IF(LEN(PreElaborazione!BQ40)&gt;BQ$6,LEFT(PreElaborazione!BQ40,BQ$6),IF(BQ$5="NUM",REPT("0",BQ$6-LEN(PreElaborazione!BQ40)),"") &amp; UPPER(PreElaborazione!BQ40) &amp; IF(BQ$5="ALF",REPT(" ",BQ$6-LEN(PreElaborazione!BQ40)),""))</f>
        <v>0000</v>
      </c>
      <c r="BR39" s="90" t="str">
        <f ca="1">IF(LEN(PreElaborazione!BR40)&gt;BR$6,LEFT(PreElaborazione!BR40,BR$6),IF(BR$5="NUM",REPT("0",BR$6-LEN(PreElaborazione!BR40)),"") &amp; UPPER(PreElaborazione!BR40) &amp; IF(BR$5="ALF",REPT(" ",BR$6-LEN(PreElaborazione!BR40)),""))</f>
        <v xml:space="preserve">     </v>
      </c>
      <c r="BS39" s="90" t="str">
        <f ca="1">IF(LEN(PreElaborazione!BS40)&gt;BS$6,LEFT(PreElaborazione!BS40,BS$6),IF(BS$5="NUM",REPT("0",BS$6-LEN(PreElaborazione!BS40)),"") &amp; UPPER(PreElaborazione!BS40) &amp; IF(BS$5="ALF",REPT(" ",BS$6-LEN(PreElaborazione!BS40)),""))</f>
        <v xml:space="preserve">     </v>
      </c>
      <c r="BT39" s="90" t="str">
        <f ca="1">IF(LEN(PreElaborazione!BT40)&gt;BT$6,LEFT(PreElaborazione!BT40,BT$6),IF(BT$5="NUM",REPT("0",BT$6-LEN(PreElaborazione!BT40)),"") &amp; UPPER(PreElaborazione!BT40) &amp; IF(BT$5="ALF",REPT(" ",BT$6-LEN(PreElaborazione!BT40)),""))</f>
        <v xml:space="preserve">    </v>
      </c>
      <c r="BU39" s="90" t="str">
        <f ca="1">IF(LEN(PreElaborazione!BU40)&gt;BU$6,LEFT(PreElaborazione!BU40,BU$6),IF(BU$5="NUM",REPT("0",BU$6-LEN(PreElaborazione!BU40)),"") &amp; UPPER(PreElaborazione!BU40) &amp; IF(BU$5="ALF",REPT(" ",BU$6-LEN(PreElaborazione!BU40)),""))</f>
        <v xml:space="preserve">   </v>
      </c>
      <c r="BV39" s="90" t="str">
        <f ca="1">IF(LEN(PreElaborazione!BV40)&gt;BV$6,LEFT(PreElaborazione!BV40,BV$6),IF(BV$5="NUM",REPT("0",BV$6-LEN(PreElaborazione!BV40)),"") &amp; UPPER(PreElaborazione!BV40) &amp; IF(BV$5="ALF",REPT(" ",BV$6-LEN(PreElaborazione!BV40)),""))</f>
        <v xml:space="preserve">                                    </v>
      </c>
      <c r="BW39" s="90" t="str">
        <f ca="1">IF(LEN(PreElaborazione!BW40)&gt;BW$6,LEFT(PreElaborazione!BW40,BW$6),IF(BW$5="NUM",REPT("0",BW$6-LEN(PreElaborazione!BW40)),"") &amp; UPPER(PreElaborazione!BW40) &amp; IF(BW$5="ALF",REPT(" ",BW$6-LEN(PreElaborazione!BW40)),""))</f>
        <v xml:space="preserve">                                    </v>
      </c>
      <c r="BX39" s="90" t="str">
        <f ca="1">IF(LEN(PreElaborazione!BX40)&gt;BX$6,LEFT(PreElaborazione!BX40,BX$6),IF(BX$5="NUM",REPT("0",BX$6-LEN(PreElaborazione!BX40)),"") &amp; UPPER(PreElaborazione!BX40) &amp; IF(BX$5="ALF",REPT(" ",BX$6-LEN(PreElaborazione!BX40)),""))</f>
        <v xml:space="preserve">  </v>
      </c>
      <c r="BY39" s="90" t="str">
        <f ca="1">IF(LEN(PreElaborazione!BY40)&gt;BY$6,LEFT(PreElaborazione!BY40,BY$6),IF(BY$5="NUM",REPT("0",BY$6-LEN(PreElaborazione!BY40)),"") &amp; UPPER(PreElaborazione!BY40) &amp; IF(BY$5="ALF",REPT(" ",BY$6-LEN(PreElaborazione!BY40)),""))</f>
        <v>00</v>
      </c>
      <c r="BZ39" s="90" t="str">
        <f ca="1">IF(LEN(PreElaborazione!BZ40)&gt;BZ$6,LEFT(PreElaborazione!BZ40,BZ$6),IF(BZ$5="NUM",REPT("0",BZ$6-LEN(PreElaborazione!BZ40)),"") &amp; UPPER(PreElaborazione!BZ40) &amp; IF(BZ$5="ALF",REPT(" ",BZ$6-LEN(PreElaborazione!BZ40)),""))</f>
        <v xml:space="preserve">                                           </v>
      </c>
      <c r="CA39" s="90" t="str">
        <f ca="1">IF(LEN(PreElaborazione!CA40)&gt;CA$6,LEFT(PreElaborazione!CA40,CA$6),IF(CA$5="NUM",REPT("0",CA$6-LEN(PreElaborazione!CA40)),"") &amp; UPPER(PreElaborazione!CA40) &amp; IF(CA$5="ALF",REPT(" ",CA$6-LEN(PreElaborazione!CA40)),""))</f>
        <v xml:space="preserve">                                    </v>
      </c>
      <c r="CB39" s="90" t="str">
        <f ca="1">IF(LEN(PreElaborazione!CB40)&gt;CB$6,LEFT(PreElaborazione!CB40,CB$6),IF(CB$5="NUM",REPT("0",CB$6-LEN(PreElaborazione!CB40)),"") &amp; UPPER(PreElaborazione!CB40) &amp; IF(CB$5="ALF",REPT(" ",CB$6-LEN(PreElaborazione!CB40)),""))</f>
        <v xml:space="preserve">                                    </v>
      </c>
      <c r="CC39" s="90" t="str">
        <f ca="1">IF(LEN(PreElaborazione!CC40)&gt;CC$6,LEFT(PreElaborazione!CC40,CC$6),IF(CC$5="NUM",REPT("0",CC$6-LEN(PreElaborazione!CC40)),"") &amp; UPPER(PreElaborazione!CC40) &amp; IF(CC$5="ALF",REPT(" ",CC$6-LEN(PreElaborazione!CC40)),""))</f>
        <v xml:space="preserve">                                    </v>
      </c>
      <c r="CD39" s="90" t="str">
        <f ca="1">IF(LEN(PreElaborazione!CD40)&gt;CD$6,LEFT(PreElaborazione!CD40,CD$6),IF(CD$5="NUM",REPT("0",CD$6-LEN(PreElaborazione!CD40)),"") &amp; UPPER(PreElaborazione!CD40) &amp; IF(CD$5="ALF",REPT(" ",CD$6-LEN(PreElaborazione!CD40)),""))</f>
        <v xml:space="preserve">                                    </v>
      </c>
      <c r="CE39" s="90" t="str">
        <f ca="1">IF(LEN(PreElaborazione!CE40)&gt;CE$6,LEFT(PreElaborazione!CE40,CE$6),IF(CE$5="NUM",REPT("0",CE$6-LEN(PreElaborazione!CE40)),"") &amp; UPPER(PreElaborazione!CE40) &amp; IF(CE$5="ALF",REPT(" ",CE$6-LEN(PreElaborazione!CE40)),""))</f>
        <v xml:space="preserve">                                    </v>
      </c>
      <c r="CF39" s="90" t="str">
        <f ca="1">IF(LEN(PreElaborazione!CF40)&gt;CF$6,LEFT(PreElaborazione!CF40,CF$6),IF(CF$5="NUM",REPT("0",CF$6-LEN(PreElaborazione!CF40)),"") &amp; UPPER(PreElaborazione!CF40) &amp; IF(CF$5="ALF",REPT(" ",CF$6-LEN(PreElaborazione!CF40)),""))</f>
        <v xml:space="preserve">                                    </v>
      </c>
      <c r="CG39" s="90" t="str">
        <f ca="1">IF(LEN(PreElaborazione!CG40)&gt;CG$6,LEFT(PreElaborazione!CG40,CG$6),IF(CG$5="NUM",REPT("0",CG$6-LEN(PreElaborazione!CG40)),"") &amp; UPPER(PreElaborazione!CG40) &amp; IF(CG$5="ALF",REPT(" ",CG$6-LEN(PreElaborazione!CG40)),""))</f>
        <v xml:space="preserve">                                    </v>
      </c>
      <c r="CH39" s="90" t="str">
        <f ca="1">IF(LEN(PreElaborazione!CH40)&gt;CH$6,LEFT(PreElaborazione!CH40,CH$6),IF(CH$5="NUM",REPT("0",CH$6-LEN(PreElaborazione!CH40)),"") &amp; UPPER(PreElaborazione!CH40) &amp; IF(CH$5="ALF",REPT(" ",CH$6-LEN(PreElaborazione!CH40)),""))</f>
        <v xml:space="preserve">                                    </v>
      </c>
      <c r="CI39" s="90" t="str">
        <f ca="1">IF(LEN(PreElaborazione!CI40)&gt;CI$6,LEFT(PreElaborazione!CI40,CI$6),IF(CI$5="NUM",REPT("0",CI$6-LEN(PreElaborazione!CI40)),"") &amp; UPPER(PreElaborazione!CI40) &amp; IF(CI$5="ALF",REPT(" ",CI$6-LEN(PreElaborazione!CI40)),""))</f>
        <v xml:space="preserve">                                    </v>
      </c>
      <c r="CJ39" s="90" t="str">
        <f ca="1">IF(LEN(PreElaborazione!CJ40)&gt;CJ$6,LEFT(PreElaborazione!CJ40,CJ$6),IF(CJ$5="NUM",REPT("0",CJ$6-LEN(PreElaborazione!CJ40)),"") &amp; UPPER(PreElaborazione!CJ40) &amp; IF(CJ$5="ALF",REPT(" ",CJ$6-LEN(PreElaborazione!CJ40)),""))</f>
        <v xml:space="preserve">                                    </v>
      </c>
      <c r="CK39" s="90" t="str">
        <f ca="1">IF(LEN(PreElaborazione!CK40)&gt;CK$6,LEFT(PreElaborazione!CK40,CK$6),IF(CK$5="NUM",REPT("0",CK$6-LEN(PreElaborazione!CK40)),"") &amp; UPPER(PreElaborazione!CK40) &amp; IF(CK$5="ALF",REPT(" ",CK$6-LEN(PreElaborazione!CK40)),""))</f>
        <v xml:space="preserve">                                    </v>
      </c>
      <c r="CL39" s="90" t="str">
        <f ca="1">IF(LEN(PreElaborazione!CL40)&gt;CL$6,LEFT(PreElaborazione!CL40,CL$6),IF(CL$5="NUM",REPT("0",CL$6-LEN(PreElaborazione!CL40)),"") &amp; UPPER(PreElaborazione!CL40) &amp; IF(CL$5="ALF",REPT(" ",CL$6-LEN(PreElaborazione!CL40)),""))</f>
        <v xml:space="preserve">                                    </v>
      </c>
      <c r="CM39" s="90" t="str">
        <f ca="1">IF(LEN(PreElaborazione!CM40)&gt;CM$6,LEFT(PreElaborazione!CM40,CM$6),IF(CM$5="NUM",REPT("0",CM$6-LEN(PreElaborazione!CM40)),"") &amp; UPPER(PreElaborazione!CM40) &amp; IF(CM$5="ALF",REPT(" ",CM$6-LEN(PreElaborazione!CM40)),""))</f>
        <v xml:space="preserve">                                    </v>
      </c>
      <c r="CN39" s="90" t="str">
        <f ca="1">IF(LEN(PreElaborazione!CN40)&gt;CN$6,LEFT(PreElaborazione!CN40,CN$6),IF(CN$5="NUM",REPT("0",CN$6-LEN(PreElaborazione!CN40)),"") &amp; UPPER(PreElaborazione!CN40) &amp; IF(CN$5="ALF",REPT(" ",CN$6-LEN(PreElaborazione!CN40)),""))</f>
        <v xml:space="preserve">                                                                                                                                          </v>
      </c>
      <c r="CO39" s="90" t="str">
        <f ca="1">IF(LEN(PreElaborazione!CO40)&gt;CO$6,LEFT(PreElaborazione!CO40,CO$6),IF(CO$5="NUM",REPT("0",CO$6-LEN(PreElaborazione!CO40)),"") &amp; UPPER(PreElaborazione!CO40) &amp; IF(CO$5="ALF",REPT(" ",CO$6-LEN(PreElaborazione!CO40)),""))</f>
        <v xml:space="preserve">                                    </v>
      </c>
      <c r="CP39" s="90" t="str">
        <f ca="1">IF(LEN(PreElaborazione!CP40)&gt;CP$6,LEFT(PreElaborazione!CP40,CP$6),IF(CP$5="NUM",REPT("0",CP$6-LEN(PreElaborazione!CP40)),"") &amp; UPPER(PreElaborazione!CP40) &amp; IF(CP$5="ALF",REPT(" ",CP$6-LEN(PreElaborazione!CP40)),""))</f>
        <v xml:space="preserve">                                    </v>
      </c>
      <c r="CQ39" s="90" t="str">
        <f ca="1">IF(LEN(PreElaborazione!CQ40)&gt;CQ$6,LEFT(PreElaborazione!CQ40,CQ$6),IF(CQ$5="NUM",REPT("0",CQ$6-LEN(PreElaborazione!CQ40)),"") &amp; UPPER(PreElaborazione!CQ40) &amp; IF(CQ$5="ALF",REPT(" ",CQ$6-LEN(PreElaborazione!CQ40)),""))</f>
        <v xml:space="preserve">                                    </v>
      </c>
      <c r="CR39" s="90" t="str">
        <f ca="1">IF(LEN(PreElaborazione!CR40)&gt;CR$6,LEFT(PreElaborazione!CR40,CR$6),IF(CR$5="NUM",REPT("0",CR$6-LEN(PreElaborazione!CR40)),"") &amp; UPPER(PreElaborazione!CR40) &amp; IF(CR$5="ALF",REPT(" ",CR$6-LEN(PreElaborazione!CR40)),""))</f>
        <v xml:space="preserve">                                    </v>
      </c>
      <c r="CS39" s="90" t="str">
        <f ca="1">IF(LEN(PreElaborazione!CS40)&gt;CS$6,LEFT(PreElaborazione!CS40,CS$6),IF(CS$5="NUM",REPT("0",CS$6-LEN(PreElaborazione!CS40)),"") &amp; UPPER(PreElaborazione!CS40) &amp; IF(CS$5="ALF",REPT(" ",CS$6-LEN(PreElaborazione!CS40)),""))</f>
        <v xml:space="preserve">                                    </v>
      </c>
      <c r="CT39" s="90" t="str">
        <f ca="1">IF(LEN(PreElaborazione!CT40)&gt;CT$6,LEFT(PreElaborazione!CT40,CT$6),IF(CT$5="NUM",REPT("0",CT$6-LEN(PreElaborazione!CT40)),"") &amp; UPPER(PreElaborazione!CT40) &amp; IF(CT$5="ALF",REPT(" ",CT$6-LEN(PreElaborazione!CT40)),""))</f>
        <v xml:space="preserve">                                    </v>
      </c>
      <c r="CU39" s="90" t="str">
        <f ca="1">IF(LEN(PreElaborazione!CU40)&gt;CU$6,LEFT(PreElaborazione!CU40,CU$6),IF(CU$5="NUM",REPT("0",CU$6-LEN(PreElaborazione!CU40)),"") &amp; UPPER(PreElaborazione!CU40) &amp; IF(CU$5="ALF",REPT(" ",CU$6-LEN(PreElaborazione!CU40)),""))</f>
        <v xml:space="preserve">                                    </v>
      </c>
      <c r="CV39" s="90" t="str">
        <f ca="1">IF(LEN(PreElaborazione!CV40)&gt;CV$6,LEFT(PreElaborazione!CV40,CV$6),IF(CV$5="NUM",REPT("0",CV$6-LEN(PreElaborazione!CV40)),"") &amp; UPPER(PreElaborazione!CV40) &amp; IF(CV$5="ALF",REPT(" ",CV$6-LEN(PreElaborazione!CV40)),""))</f>
        <v xml:space="preserve">                                    </v>
      </c>
      <c r="CW39" s="90" t="str">
        <f ca="1">IF(LEN(PreElaborazione!CW40)&gt;CW$6,LEFT(PreElaborazione!CW40,CW$6),IF(CW$5="NUM",REPT("0",CW$6-LEN(PreElaborazione!CW40)),"") &amp; UPPER(PreElaborazione!CW40) &amp; IF(CW$5="ALF",REPT(" ",CW$6-LEN(PreElaborazione!CW40)),""))</f>
        <v xml:space="preserve">                                    </v>
      </c>
      <c r="CX39" s="90" t="str">
        <f ca="1">IF(LEN(PreElaborazione!CX40)&gt;CX$6,LEFT(PreElaborazione!CX40,CX$6),IF(CX$5="NUM",REPT("0",CX$6-LEN(PreElaborazione!CX40)),"") &amp; UPPER(PreElaborazione!CX40) &amp; IF(CX$5="ALF",REPT(" ",CX$6-LEN(PreElaborazione!CX40)),""))</f>
        <v xml:space="preserve">                                    </v>
      </c>
      <c r="CY39" s="90" t="str">
        <f ca="1">IF(LEN(PreElaborazione!CY40)&gt;CY$6,LEFT(PreElaborazione!CY40,CY$6),IF(CY$5="NUM",REPT("0",CY$6-LEN(PreElaborazione!CY40)),"") &amp; UPPER(PreElaborazione!CY40) &amp; IF(CY$5="ALF",REPT(" ",CY$6-LEN(PreElaborazione!CY40)),""))</f>
        <v xml:space="preserve">                                    </v>
      </c>
      <c r="CZ39" s="90" t="str">
        <f ca="1">IF(LEN(PreElaborazione!CZ40)&gt;CZ$6,LEFT(PreElaborazione!CZ40,CZ$6),IF(CZ$5="NUM",REPT("0",CZ$6-LEN(PreElaborazione!CZ40)),"") &amp; UPPER(PreElaborazione!CZ40) &amp; IF(CZ$5="ALF",REPT(" ",CZ$6-LEN(PreElaborazione!CZ40)),""))</f>
        <v xml:space="preserve">                                    </v>
      </c>
      <c r="DA39" s="90" t="str">
        <f ca="1">IF(LEN(PreElaborazione!DA40)&gt;DA$6,LEFT(PreElaborazione!DA40,DA$6),IF(DA$5="NUM",REPT("0",DA$6-LEN(PreElaborazione!DA40)),"") &amp; UPPER(PreElaborazione!DA40) &amp; IF(DA$5="ALF",REPT(" ",DA$6-LEN(PreElaborazione!DA40)),""))</f>
        <v xml:space="preserve">                                    </v>
      </c>
      <c r="DB39" s="90" t="str">
        <f ca="1">IF(LEN(PreElaborazione!DB40)&gt;DB$6,LEFT(PreElaborazione!DB40,DB$6),IF(DB$5="NUM",REPT("0",DB$6-LEN(PreElaborazione!DB40)),"") &amp; UPPER(PreElaborazione!DB40) &amp; IF(DB$5="ALF",REPT(" ",DB$6-LEN(PreElaborazione!DB40)),""))</f>
        <v xml:space="preserve">                                                                                                                                          </v>
      </c>
    </row>
    <row r="40" spans="1:106" s="1" customFormat="1" ht="15" customHeight="1">
      <c r="A40" s="92" t="str">
        <f ca="1">IF(LEN(PreElaborazione!A41)&gt;A$6,LEFT(PreElaborazione!A41,A$6),IF(A$5="NUM",REPT("0",A$6-LEN(PreElaborazione!A41)),"") &amp; UPPER(PreElaborazione!A41) &amp; IF(A$5="ALF",REPT(" ",A$6-LEN(PreElaborazione!A41)),""))</f>
        <v/>
      </c>
      <c r="B40" s="90" t="str">
        <f ca="1">IF(LEN(PreElaborazione!B41)&gt;B$6,LEFT(PreElaborazione!B41,B$6),IF(B$5="NUM",REPT("0",B$6-LEN(PreElaborazione!B41)),"") &amp; UPPER(PreElaborazione!B41) &amp; IF(B$5="ALF",REPT(" ",B$6-LEN(PreElaborazione!B41)),""))</f>
        <v xml:space="preserve"> </v>
      </c>
      <c r="C40" s="90" t="str">
        <f ca="1">IF(LEN(PreElaborazione!C41)&gt;C$6,LEFT(PreElaborazione!C41,C$6),IF(C$5="NUM",REPT("0",C$6-LEN(PreElaborazione!C41)),"") &amp; UPPER(PreElaborazione!C41) &amp; IF(C$5="ALF",REPT(" ",C$6-LEN(PreElaborazione!C41)),""))</f>
        <v xml:space="preserve">    </v>
      </c>
      <c r="D40" s="90" t="str">
        <f ca="1">IF(LEN(PreElaborazione!D41)&gt;D$6,LEFT(PreElaborazione!D41,D$6),IF(D$5="NUM",REPT("0",D$6-LEN(PreElaborazione!D41)),"") &amp; UPPER(PreElaborazione!D41) &amp; IF(D$5="ALF",REPT(" ",D$6-LEN(PreElaborazione!D41)),""))</f>
        <v>0000</v>
      </c>
      <c r="E40" s="90" t="str">
        <f ca="1">IF(LEN(PreElaborazione!E41)&gt;E$6,LEFT(PreElaborazione!E41,E$6),IF(E$5="NUM",REPT("0",E$6-LEN(PreElaborazione!E41)),"") &amp; UPPER(PreElaborazione!E41) &amp; IF(E$5="ALF",REPT(" ",E$6-LEN(PreElaborazione!E41)),""))</f>
        <v xml:space="preserve">  </v>
      </c>
      <c r="F40" s="90" t="str">
        <f ca="1">IF(LEN(PreElaborazione!F41)&gt;F$6,LEFT(PreElaborazione!F41,F$6),IF(F$5="NUM",REPT("0",F$6-LEN(PreElaborazione!F41)),"") &amp; UPPER(PreElaborazione!F41) &amp; IF(F$5="ALF",REPT(" ",F$6-LEN(PreElaborazione!F41)),""))</f>
        <v>0000</v>
      </c>
      <c r="G40" s="90" t="str">
        <f ca="1">IF(LEN(PreElaborazione!G41)&gt;G$6,LEFT(PreElaborazione!G41,G$6),IF(G$5="NUM",REPT("0",G$6-LEN(PreElaborazione!G41)),"") &amp; UPPER(PreElaborazione!G41) &amp; IF(G$5="ALF",REPT(" ",G$6-LEN(PreElaborazione!G41)),""))</f>
        <v xml:space="preserve">   </v>
      </c>
      <c r="H40" s="90" t="str">
        <f ca="1">IF(LEN(PreElaborazione!H41)&gt;H$6,LEFT(PreElaborazione!H41,H$6),IF(H$5="NUM",REPT("0",H$6-LEN(PreElaborazione!H41)),"") &amp; UPPER(PreElaborazione!H41) &amp; IF(H$5="ALF",REPT(" ",H$6-LEN(PreElaborazione!H41)),""))</f>
        <v xml:space="preserve">      </v>
      </c>
      <c r="I40" s="90" t="str">
        <f ca="1">IF(LEN(PreElaborazione!I41)&gt;I$6,LEFT(PreElaborazione!I41,I$6),IF(I$5="NUM",REPT("0",I$6-LEN(PreElaborazione!I41)),"") &amp; UPPER(PreElaborazione!I41) &amp; IF(I$5="ALF",REPT(" ",I$6-LEN(PreElaborazione!I41)),""))</f>
        <v xml:space="preserve"> </v>
      </c>
      <c r="J40" s="90" t="str">
        <f ca="1">IF(LEN(PreElaborazione!J41)&gt;J$6,LEFT(PreElaborazione!J41,J$6),IF(J$5="NUM",REPT("0",J$6-LEN(PreElaborazione!J41)),"") &amp; UPPER(PreElaborazione!J41) &amp; IF(J$5="ALF",REPT(" ",J$6-LEN(PreElaborazione!J41)),""))</f>
        <v xml:space="preserve">                </v>
      </c>
      <c r="K40" s="90" t="str">
        <f ca="1">IF(LEN(PreElaborazione!K41)&gt;K$6,LEFT(PreElaborazione!K41,K$6),IF(K$5="NUM",REPT("0",K$6-LEN(PreElaborazione!K41)),"") &amp; UPPER(PreElaborazione!K41) &amp; IF(K$5="ALF",REPT(" ",K$6-LEN(PreElaborazione!K41)),""))</f>
        <v xml:space="preserve"> </v>
      </c>
      <c r="L40" s="90" t="str">
        <f ca="1">IF(LEN(PreElaborazione!L41)&gt;L$6,LEFT(PreElaborazione!L41,L$6),IF(L$5="NUM",REPT("0",L$6-LEN(PreElaborazione!L41)),"") &amp; UPPER(PreElaborazione!L41) &amp; IF(L$5="ALF",REPT(" ",L$6-LEN(PreElaborazione!L41)),""))</f>
        <v>0000</v>
      </c>
      <c r="M40" s="90" t="str">
        <f ca="1">IF(LEN(PreElaborazione!M41)&gt;M$6,LEFT(PreElaborazione!M41,M$6),IF(M$5="NUM",REPT("0",M$6-LEN(PreElaborazione!M41)),"") &amp; UPPER(PreElaborazione!M41) &amp; IF(M$5="ALF",REPT(" ",M$6-LEN(PreElaborazione!M41)),""))</f>
        <v xml:space="preserve">                                    </v>
      </c>
      <c r="N40" s="90" t="str">
        <f ca="1">IF(LEN(PreElaborazione!N41)&gt;N$6,LEFT(PreElaborazione!N41,N$6),IF(N$5="NUM",REPT("0",N$6-LEN(PreElaborazione!N41)),"") &amp; UPPER(PreElaborazione!N41) &amp; IF(N$5="ALF",REPT(" ",N$6-LEN(PreElaborazione!N41)),""))</f>
        <v>00000000</v>
      </c>
      <c r="O40" s="90" t="str">
        <f ca="1">IF(LEN(PreElaborazione!O41)&gt;O$6,LEFT(PreElaborazione!O41,O$6),IF(O$5="NUM",REPT("0",O$6-LEN(PreElaborazione!O41)),"") &amp; UPPER(PreElaborazione!O41) &amp; IF(O$5="ALF",REPT(" ",O$6-LEN(PreElaborazione!O41)),""))</f>
        <v xml:space="preserve">                                          </v>
      </c>
      <c r="P40" s="90" t="str">
        <f ca="1">IF(LEN(PreElaborazione!P41)&gt;P$6,LEFT(PreElaborazione!P41,P$6),IF(P$5="NUM",REPT("0",P$6-LEN(PreElaborazione!P41)),"") &amp; UPPER(PreElaborazione!P41) &amp; IF(P$5="ALF",REPT(" ",P$6-LEN(PreElaborazione!P41)),""))</f>
        <v xml:space="preserve">          </v>
      </c>
      <c r="Q40" s="90" t="str">
        <f ca="1">IF(LEN(PreElaborazione!Q41)&gt;Q$6,LEFT(PreElaborazione!Q41,Q$6),IF(Q$5="NUM",REPT("0",Q$6-LEN(PreElaborazione!Q41)),"") &amp; UPPER(PreElaborazione!Q41) &amp; IF(Q$5="ALF",REPT(" ",Q$6-LEN(PreElaborazione!Q41)),""))</f>
        <v xml:space="preserve">                         </v>
      </c>
      <c r="R40" s="90" t="str">
        <f ca="1">IF(LEN(PreElaborazione!R41)&gt;R$6,LEFT(PreElaborazione!R41,R$6),IF(R$5="NUM",REPT("0",R$6-LEN(PreElaborazione!R41)),"") &amp; UPPER(PreElaborazione!R41) &amp; IF(R$5="ALF",REPT(" ",R$6-LEN(PreElaborazione!R41)),""))</f>
        <v xml:space="preserve">                                   </v>
      </c>
      <c r="S40" s="90" t="str">
        <f ca="1">IF(LEN(PreElaborazione!S41)&gt;S$6,LEFT(PreElaborazione!S41,S$6),IF(S$5="NUM",REPT("0",S$6-LEN(PreElaborazione!S41)),"") &amp; UPPER(PreElaborazione!S41) &amp; IF(S$5="ALF",REPT(" ",S$6-LEN(PreElaborazione!S41)),""))</f>
        <v xml:space="preserve">                                          </v>
      </c>
      <c r="T40" s="90" t="str">
        <f ca="1">IF(LEN(PreElaborazione!T41)&gt;T$6,LEFT(PreElaborazione!T41,T$6),IF(T$5="NUM",REPT("0",T$6-LEN(PreElaborazione!T41)),"") &amp; UPPER(PreElaborazione!T41) &amp; IF(T$5="ALF",REPT(" ",T$6-LEN(PreElaborazione!T41)),""))</f>
        <v xml:space="preserve">                                        </v>
      </c>
      <c r="U40" s="90" t="str">
        <f ca="1">IF(LEN(PreElaborazione!U41)&gt;U$6,LEFT(PreElaborazione!U41,U$6),IF(U$5="NUM",REPT("0",U$6-LEN(PreElaborazione!U41)),"") &amp; UPPER(PreElaborazione!U41) &amp; IF(U$5="ALF",REPT(" ",U$6-LEN(PreElaborazione!U41)),""))</f>
        <v xml:space="preserve">  </v>
      </c>
      <c r="V40" s="90" t="str">
        <f ca="1">IF(LEN(PreElaborazione!V41)&gt;V$6,LEFT(PreElaborazione!V41,V$6),IF(V$5="NUM",REPT("0",V$6-LEN(PreElaborazione!V41)),"") &amp; UPPER(PreElaborazione!V41) &amp; IF(V$5="ALF",REPT(" ",V$6-LEN(PreElaborazione!V41)),""))</f>
        <v xml:space="preserve">            </v>
      </c>
      <c r="W40" s="90" t="str">
        <f ca="1">IF(LEN(PreElaborazione!W41)&gt;W$6,LEFT(PreElaborazione!W41,W$6),IF(W$5="NUM",REPT("0",W$6-LEN(PreElaborazione!W41)),"") &amp; UPPER(PreElaborazione!W41) &amp; IF(W$5="ALF",REPT(" ",W$6-LEN(PreElaborazione!W41)),""))</f>
        <v xml:space="preserve">    </v>
      </c>
      <c r="X40" s="90" t="str">
        <f ca="1">IF(LEN(PreElaborazione!X41)&gt;X$6,LEFT(PreElaborazione!X41,X$6),IF(X$5="NUM",REPT("0",X$6-LEN(PreElaborazione!X41)),"") &amp; UPPER(PreElaborazione!X41) &amp; IF(X$5="ALF",REPT(" ",X$6-LEN(PreElaborazione!X41)),""))</f>
        <v>00000</v>
      </c>
      <c r="Y40" s="90" t="str">
        <f ca="1">IF(LEN(PreElaborazione!Y41)&gt;Y$6,LEFT(PreElaborazione!Y41,Y$6),IF(Y$5="NUM",REPT("0",Y$6-LEN(PreElaborazione!Y41)),"") &amp; UPPER(PreElaborazione!Y41) &amp; IF(Y$5="ALF",REPT(" ",Y$6-LEN(PreElaborazione!Y41)),""))</f>
        <v xml:space="preserve">   </v>
      </c>
      <c r="Z40" s="90" t="str">
        <f ca="1">IF(LEN(PreElaborazione!Z41)&gt;Z$6,LEFT(PreElaborazione!Z41,Z$6),IF(Z$5="NUM",REPT("0",Z$6-LEN(PreElaborazione!Z41)),"") &amp; UPPER(PreElaborazione!Z41) &amp; IF(Z$5="ALF",REPT(" ",Z$6-LEN(PreElaborazione!Z41)),""))</f>
        <v xml:space="preserve">   </v>
      </c>
      <c r="AA40" s="90" t="str">
        <f ca="1">IF(LEN(PreElaborazione!AA41)&gt;AA$6,LEFT(PreElaborazione!AA41,AA$6),IF(AA$5="NUM",REPT("0",AA$6-LEN(PreElaborazione!AA41)),"") &amp; UPPER(PreElaborazione!AA41) &amp; IF(AA$5="ALF",REPT(" ",AA$6-LEN(PreElaborazione!AA41)),""))</f>
        <v>0</v>
      </c>
      <c r="AB40" s="90" t="str">
        <f ca="1">IF(LEN(PreElaborazione!AB41)&gt;AB$6,LEFT(PreElaborazione!AB41,AB$6),IF(AB$5="NUM",REPT("0",AB$6-LEN(PreElaborazione!AB41)),"") &amp; UPPER(PreElaborazione!AB41) &amp; IF(AB$5="ALF",REPT(" ",AB$6-LEN(PreElaborazione!AB41)),""))</f>
        <v>00</v>
      </c>
      <c r="AC40" s="90" t="str">
        <f ca="1">IF(LEN(PreElaborazione!AC41)&gt;AC$6,LEFT(PreElaborazione!AC41,AC$6),IF(AC$5="NUM",REPT("0",AC$6-LEN(PreElaborazione!AC41)),"") &amp; UPPER(PreElaborazione!AC41) &amp; IF(AC$5="ALF",REPT(" ",AC$6-LEN(PreElaborazione!AC41)),""))</f>
        <v>0000000</v>
      </c>
      <c r="AD40" s="90" t="str">
        <f ca="1">IF(LEN(PreElaborazione!AD41)&gt;AD$6,LEFT(PreElaborazione!AD41,AD$6),IF(AD$5="NUM",REPT("0",AD$6-LEN(PreElaborazione!AD41)),"") &amp; UPPER(PreElaborazione!AD41) &amp; IF(AD$5="ALF",REPT(" ",AD$6-LEN(PreElaborazione!AD41)),""))</f>
        <v>00000</v>
      </c>
      <c r="AE40" s="90" t="str">
        <f ca="1">IF(LEN(PreElaborazione!AE41)&gt;AE$6,LEFT(PreElaborazione!AE41,AE$6),IF(AE$5="NUM",REPT("0",AE$6-LEN(PreElaborazione!AE41)),"") &amp; UPPER(PreElaborazione!AE41) &amp; IF(AE$5="ALF",REPT(" ",AE$6-LEN(PreElaborazione!AE41)),""))</f>
        <v xml:space="preserve"> </v>
      </c>
      <c r="AF40" s="90" t="str">
        <f ca="1">IF(LEN(PreElaborazione!AF41)&gt;AF$6,LEFT(PreElaborazione!AF41,AF$6),IF(AF$5="NUM",REPT("0",AF$6-LEN(PreElaborazione!AF41)),"") &amp; UPPER(PreElaborazione!AF41) &amp; IF(AF$5="ALF",REPT(" ",AF$6-LEN(PreElaborazione!AF41)),""))</f>
        <v>00000</v>
      </c>
      <c r="AG40" s="90" t="str">
        <f ca="1">IF(LEN(PreElaborazione!AG41)&gt;AG$6,LEFT(PreElaborazione!AG41,AG$6),IF(AG$5="NUM",REPT("0",AG$6-LEN(PreElaborazione!AG41)),"") &amp; UPPER(PreElaborazione!AG41) &amp; IF(AG$5="ALF",REPT(" ",AG$6-LEN(PreElaborazione!AG41)),""))</f>
        <v>000</v>
      </c>
      <c r="AH40" s="90" t="str">
        <f ca="1">IF(LEN(PreElaborazione!AH41)&gt;AH$6,LEFT(PreElaborazione!AH41,AH$6),IF(AH$5="NUM",REPT("0",AH$6-LEN(PreElaborazione!AH41)),"") &amp; UPPER(PreElaborazione!AH41) &amp; IF(AH$5="ALF",REPT(" ",AH$6-LEN(PreElaborazione!AH41)),""))</f>
        <v>0</v>
      </c>
      <c r="AI40" s="90" t="str">
        <f ca="1">IF(LEN(PreElaborazione!AI41)&gt;AI$6,LEFT(PreElaborazione!AI41,AI$6),IF(AI$5="NUM",REPT("0",AI$6-LEN(PreElaborazione!AI41)),"") &amp; UPPER(PreElaborazione!AI41) &amp; IF(AI$5="ALF",REPT(" ",AI$6-LEN(PreElaborazione!AI41)),""))</f>
        <v>000</v>
      </c>
      <c r="AJ40" s="90" t="str">
        <f ca="1">IF(LEN(PreElaborazione!AJ41)&gt;AJ$6,LEFT(PreElaborazione!AJ41,AJ$6),IF(AJ$5="NUM",REPT("0",AJ$6-LEN(PreElaborazione!AJ41)),"") &amp; UPPER(PreElaborazione!AJ41) &amp; IF(AJ$5="ALF",REPT(" ",AJ$6-LEN(PreElaborazione!AJ41)),""))</f>
        <v>00000</v>
      </c>
      <c r="AK40" s="90" t="str">
        <f ca="1">IF(LEN(PreElaborazione!AK41)&gt;AK$6,LEFT(PreElaborazione!AK41,AK$6),IF(AK$5="NUM",REPT("0",AK$6-LEN(PreElaborazione!AK41)),"") &amp; UPPER(PreElaborazione!AK41) &amp; IF(AK$5="ALF",REPT(" ",AK$6-LEN(PreElaborazione!AK41)),""))</f>
        <v>0000</v>
      </c>
      <c r="AL40" s="90" t="str">
        <f ca="1">IF(LEN(PreElaborazione!AL41)&gt;AL$6,LEFT(PreElaborazione!AL41,AL$6),IF(AL$5="NUM",REPT("0",AL$6-LEN(PreElaborazione!AL41)),"") &amp; UPPER(PreElaborazione!AL41) &amp; IF(AL$5="ALF",REPT(" ",AL$6-LEN(PreElaborazione!AL41)),""))</f>
        <v>0000</v>
      </c>
      <c r="AM40" s="90" t="str">
        <f ca="1">IF(LEN(PreElaborazione!AM41)&gt;AM$6,LEFT(PreElaborazione!AM41,AM$6),IF(AM$5="NUM",REPT("0",AM$6-LEN(PreElaborazione!AM41)),"") &amp; UPPER(PreElaborazione!AM41) &amp; IF(AM$5="ALF",REPT(" ",AM$6-LEN(PreElaborazione!AM41)),""))</f>
        <v>0000</v>
      </c>
      <c r="AN40" s="90" t="str">
        <f ca="1">IF(LEN(PreElaborazione!AN41)&gt;AN$6,LEFT(PreElaborazione!AN41,AN$6),IF(AN$5="NUM",REPT("0",AN$6-LEN(PreElaborazione!AN41)),"") &amp; UPPER(PreElaborazione!AN41) &amp; IF(AN$5="ALF",REPT(" ",AN$6-LEN(PreElaborazione!AN41)),""))</f>
        <v>0000</v>
      </c>
      <c r="AO40" s="90" t="str">
        <f ca="1">IF(LEN(PreElaborazione!AO41)&gt;AO$6,LEFT(PreElaborazione!AO41,AO$6),IF(AO$5="NUM",REPT("0",AO$6-LEN(PreElaborazione!AO41)),"") &amp; UPPER(PreElaborazione!AO41) &amp; IF(AO$5="ALF",REPT(" ",AO$6-LEN(PreElaborazione!AO41)),""))</f>
        <v>0000</v>
      </c>
      <c r="AP40" s="90" t="str">
        <f ca="1">IF(LEN(PreElaborazione!AP41)&gt;AP$6,LEFT(PreElaborazione!AP41,AP$6),IF(AP$5="NUM",REPT("0",AP$6-LEN(PreElaborazione!AP41)),"") &amp; UPPER(PreElaborazione!AP41) &amp; IF(AP$5="ALF",REPT(" ",AP$6-LEN(PreElaborazione!AP41)),""))</f>
        <v>0000</v>
      </c>
      <c r="AQ40" s="90" t="str">
        <f ca="1">IF(LEN(PreElaborazione!AQ41)&gt;AQ$6,LEFT(PreElaborazione!AQ41,AQ$6),IF(AQ$5="NUM",REPT("0",AQ$6-LEN(PreElaborazione!AQ41)),"") &amp; UPPER(PreElaborazione!AQ41) &amp; IF(AQ$5="ALF",REPT(" ",AQ$6-LEN(PreElaborazione!AQ41)),""))</f>
        <v>000</v>
      </c>
      <c r="AR40" s="90" t="str">
        <f ca="1">IF(LEN(PreElaborazione!AR41)&gt;AR$6,LEFT(PreElaborazione!AR41,AR$6),IF(AR$5="NUM",REPT("0",AR$6-LEN(PreElaborazione!AR41)),"") &amp; UPPER(PreElaborazione!AR41) &amp; IF(AR$5="ALF",REPT(" ",AR$6-LEN(PreElaborazione!AR41)),""))</f>
        <v>000</v>
      </c>
      <c r="AS40" s="90" t="str">
        <f ca="1">IF(LEN(PreElaborazione!AS41)&gt;AS$6,LEFT(PreElaborazione!AS41,AS$6),IF(AS$5="NUM",REPT("0",AS$6-LEN(PreElaborazione!AS41)),"") &amp; UPPER(PreElaborazione!AS41) &amp; IF(AS$5="ALF",REPT(" ",AS$6-LEN(PreElaborazione!AS41)),""))</f>
        <v>0</v>
      </c>
      <c r="AT40" s="90" t="str">
        <f ca="1">IF(LEN(PreElaborazione!AT41)&gt;AT$6,LEFT(PreElaborazione!AT41,AT$6),IF(AT$5="NUM",REPT("0",AT$6-LEN(PreElaborazione!AT41)),"") &amp; UPPER(PreElaborazione!AT41) &amp; IF(AT$5="ALF",REPT(" ",AT$6-LEN(PreElaborazione!AT41)),""))</f>
        <v>000000</v>
      </c>
      <c r="AU40" s="90" t="str">
        <f ca="1">IF(LEN(PreElaborazione!AU41)&gt;AU$6,LEFT(PreElaborazione!AU41,AU$6),IF(AU$5="NUM",REPT("0",AU$6-LEN(PreElaborazione!AU41)),"") &amp; UPPER(PreElaborazione!AU41) &amp; IF(AU$5="ALF",REPT(" ",AU$6-LEN(PreElaborazione!AU41)),""))</f>
        <v>000000</v>
      </c>
      <c r="AV40" s="90" t="str">
        <f ca="1">IF(LEN(PreElaborazione!AV41)&gt;AV$6,LEFT(PreElaborazione!AV41,AV$6),IF(AV$5="NUM",REPT("0",AV$6-LEN(PreElaborazione!AV41)),"") &amp; UPPER(PreElaborazione!AV41) &amp; IF(AV$5="ALF",REPT(" ",AV$6-LEN(PreElaborazione!AV41)),""))</f>
        <v>000000</v>
      </c>
      <c r="AW40" s="90" t="str">
        <f ca="1">IF(LEN(PreElaborazione!AW41)&gt;AW$6,LEFT(PreElaborazione!AW41,AW$6),IF(AW$5="NUM",REPT("0",AW$6-LEN(PreElaborazione!AW41)),"") &amp; UPPER(PreElaborazione!AW41) &amp; IF(AW$5="ALF",REPT(" ",AW$6-LEN(PreElaborazione!AW41)),""))</f>
        <v>00</v>
      </c>
      <c r="AX40" s="90" t="str">
        <f ca="1">IF(LEN(PreElaborazione!AX41)&gt;AX$6,LEFT(PreElaborazione!AX41,AX$6),IF(AX$5="NUM",REPT("0",AX$6-LEN(PreElaborazione!AX41)),"") &amp; UPPER(PreElaborazione!AX41) &amp; IF(AX$5="ALF",REPT(" ",AX$6-LEN(PreElaborazione!AX41)),""))</f>
        <v>00</v>
      </c>
      <c r="AY40" s="90" t="str">
        <f ca="1">IF(LEN(PreElaborazione!AY41)&gt;AY$6,LEFT(PreElaborazione!AY41,AY$6),IF(AY$5="NUM",REPT("0",AY$6-LEN(PreElaborazione!AY41)),"") &amp; UPPER(PreElaborazione!AY41) &amp; IF(AY$5="ALF",REPT(" ",AY$6-LEN(PreElaborazione!AY41)),""))</f>
        <v xml:space="preserve">   </v>
      </c>
      <c r="AZ40" s="90" t="str">
        <f ca="1">IF(LEN(PreElaborazione!AZ41)&gt;AZ$6,LEFT(PreElaborazione!AZ41,AZ$6),IF(AZ$5="NUM",REPT("0",AZ$6-LEN(PreElaborazione!AZ41)),"") &amp; UPPER(PreElaborazione!AZ41) &amp; IF(AZ$5="ALF",REPT(" ",AZ$6-LEN(PreElaborazione!AZ41)),""))</f>
        <v xml:space="preserve">       </v>
      </c>
      <c r="BA40" s="90" t="str">
        <f ca="1">IF(LEN(PreElaborazione!BA41)&gt;BA$6,LEFT(PreElaborazione!BA41,BA$6),IF(BA$5="NUM",REPT("0",BA$6-LEN(PreElaborazione!BA41)),"") &amp; UPPER(PreElaborazione!BA41) &amp; IF(BA$5="ALF",REPT(" ",BA$6-LEN(PreElaborazione!BA41)),""))</f>
        <v xml:space="preserve">                  </v>
      </c>
      <c r="BB40" s="90" t="str">
        <f ca="1">IF(LEN(PreElaborazione!BB41)&gt;BB$6,LEFT(PreElaborazione!BB41,BB$6),IF(BB$5="NUM",REPT("0",BB$6-LEN(PreElaborazione!BB41)),"") &amp; UPPER(PreElaborazione!BB41) &amp; IF(BB$5="ALF",REPT(" ",BB$6-LEN(PreElaborazione!BB41)),""))</f>
        <v xml:space="preserve">                                    </v>
      </c>
      <c r="BC40" s="90" t="str">
        <f ca="1">IF(LEN(PreElaborazione!BC41)&gt;BC$6,LEFT(PreElaborazione!BC41,BC$6),IF(BC$5="NUM",REPT("0",BC$6-LEN(PreElaborazione!BC41)),"") &amp; UPPER(PreElaborazione!BC41) &amp; IF(BC$5="ALF",REPT(" ",BC$6-LEN(PreElaborazione!BC41)),""))</f>
        <v xml:space="preserve"> </v>
      </c>
      <c r="BD40" s="90" t="str">
        <f ca="1">IF(LEN(PreElaborazione!BD41)&gt;BD$6,LEFT(PreElaborazione!BD41,BD$6),IF(BD$5="NUM",REPT("0",BD$6-LEN(PreElaborazione!BD41)),"") &amp; UPPER(PreElaborazione!BD41) &amp; IF(BD$5="ALF",REPT(" ",BD$6-LEN(PreElaborazione!BD41)),""))</f>
        <v>000</v>
      </c>
      <c r="BE40" s="90" t="str">
        <f ca="1">IF(LEN(PreElaborazione!BE41)&gt;BE$6,LEFT(PreElaborazione!BE41,BE$6),IF(BE$5="NUM",REPT("0",BE$6-LEN(PreElaborazione!BE41)),"") &amp; UPPER(PreElaborazione!BE41) &amp; IF(BE$5="ALF",REPT(" ",BE$6-LEN(PreElaborazione!BE41)),""))</f>
        <v>00000</v>
      </c>
      <c r="BF40" s="90" t="str">
        <f ca="1">IF(LEN(PreElaborazione!BF41)&gt;BF$6,LEFT(PreElaborazione!BF41,BF$6),IF(BF$5="NUM",REPT("0",BF$6-LEN(PreElaborazione!BF41)),"") &amp; UPPER(PreElaborazione!BF41) &amp; IF(BF$5="ALF",REPT(" ",BF$6-LEN(PreElaborazione!BF41)),""))</f>
        <v>00000</v>
      </c>
      <c r="BG40" s="90" t="str">
        <f ca="1">IF(LEN(PreElaborazione!BG41)&gt;BG$6,LEFT(PreElaborazione!BG41,BG$6),IF(BG$5="NUM",REPT("0",BG$6-LEN(PreElaborazione!BG41)),"") &amp; UPPER(PreElaborazione!BG41) &amp; IF(BG$5="ALF",REPT(" ",BG$6-LEN(PreElaborazione!BG41)),""))</f>
        <v xml:space="preserve"> </v>
      </c>
      <c r="BH40" s="90" t="str">
        <f ca="1">IF(LEN(PreElaborazione!BH41)&gt;BH$6,LEFT(PreElaborazione!BH41,BH$6),IF(BH$5="NUM",REPT("0",BH$6-LEN(PreElaborazione!BH41)),"") &amp; UPPER(PreElaborazione!BH41) &amp; IF(BH$5="ALF",REPT(" ",BH$6-LEN(PreElaborazione!BH41)),""))</f>
        <v>000000</v>
      </c>
      <c r="BI40" s="90" t="str">
        <f ca="1">IF(LEN(PreElaborazione!BI41)&gt;BI$6,LEFT(PreElaborazione!BI41,BI$6),IF(BI$5="NUM",REPT("0",BI$6-LEN(PreElaborazione!BI41)),"") &amp; UPPER(PreElaborazione!BI41) &amp; IF(BI$5="ALF",REPT(" ",BI$6-LEN(PreElaborazione!BI41)),""))</f>
        <v xml:space="preserve"> </v>
      </c>
      <c r="BJ40" s="90" t="str">
        <f ca="1">IF(LEN(PreElaborazione!BJ41)&gt;BJ$6,LEFT(PreElaborazione!BJ41,BJ$6),IF(BJ$5="NUM",REPT("0",BJ$6-LEN(PreElaborazione!BJ41)),"") &amp; UPPER(PreElaborazione!BJ41) &amp; IF(BJ$5="ALF",REPT(" ",BJ$6-LEN(PreElaborazione!BJ41)),""))</f>
        <v xml:space="preserve"> </v>
      </c>
      <c r="BK40" s="90" t="str">
        <f ca="1">IF(LEN(PreElaborazione!BK41)&gt;BK$6,LEFT(PreElaborazione!BK41,BK$6),IF(BK$5="NUM",REPT("0",BK$6-LEN(PreElaborazione!BK41)),"") &amp; UPPER(PreElaborazione!BK41) &amp; IF(BK$5="ALF",REPT(" ",BK$6-LEN(PreElaborazione!BK41)),""))</f>
        <v xml:space="preserve"> </v>
      </c>
      <c r="BL40" s="90" t="str">
        <f ca="1">IF(LEN(PreElaborazione!BL41)&gt;BL$6,LEFT(PreElaborazione!BL41,BL$6),IF(BL$5="NUM",REPT("0",BL$6-LEN(PreElaborazione!BL41)),"") &amp; UPPER(PreElaborazione!BL41) &amp; IF(BL$5="ALF",REPT(" ",BL$6-LEN(PreElaborazione!BL41)),""))</f>
        <v xml:space="preserve">   </v>
      </c>
      <c r="BM40" s="90" t="str">
        <f ca="1">IF(LEN(PreElaborazione!BM41)&gt;BM$6,LEFT(PreElaborazione!BM41,BM$6),IF(BM$5="NUM",REPT("0",BM$6-LEN(PreElaborazione!BM41)),"") &amp; UPPER(PreElaborazione!BM41) &amp; IF(BM$5="ALF",REPT(" ",BM$6-LEN(PreElaborazione!BM41)),""))</f>
        <v xml:space="preserve">   </v>
      </c>
      <c r="BN40" s="90" t="str">
        <f ca="1">IF(LEN(PreElaborazione!BN41)&gt;BN$6,LEFT(PreElaborazione!BN41,BN$6),IF(BN$5="NUM",REPT("0",BN$6-LEN(PreElaborazione!BN41)),"") &amp; UPPER(PreElaborazione!BN41) &amp; IF(BN$5="ALF",REPT(" ",BN$6-LEN(PreElaborazione!BN41)),""))</f>
        <v xml:space="preserve"> </v>
      </c>
      <c r="BO40" s="90" t="str">
        <f ca="1">IF(LEN(PreElaborazione!BO41)&gt;BO$6,LEFT(PreElaborazione!BO41,BO$6),IF(BO$5="NUM",REPT("0",BO$6-LEN(PreElaborazione!BO41)),"") &amp; UPPER(PreElaborazione!BO41) &amp; IF(BO$5="ALF",REPT(" ",BO$6-LEN(PreElaborazione!BO41)),""))</f>
        <v>0000</v>
      </c>
      <c r="BP40" s="90" t="str">
        <f ca="1">IF(LEN(PreElaborazione!BP41)&gt;BP$6,LEFT(PreElaborazione!BP41,BP$6),IF(BP$5="NUM",REPT("0",BP$6-LEN(PreElaborazione!BP41)),"") &amp; UPPER(PreElaborazione!BP41) &amp; IF(BP$5="ALF",REPT(" ",BP$6-LEN(PreElaborazione!BP41)),""))</f>
        <v>0000</v>
      </c>
      <c r="BQ40" s="90" t="str">
        <f ca="1">IF(LEN(PreElaborazione!BQ41)&gt;BQ$6,LEFT(PreElaborazione!BQ41,BQ$6),IF(BQ$5="NUM",REPT("0",BQ$6-LEN(PreElaborazione!BQ41)),"") &amp; UPPER(PreElaborazione!BQ41) &amp; IF(BQ$5="ALF",REPT(" ",BQ$6-LEN(PreElaborazione!BQ41)),""))</f>
        <v>0000</v>
      </c>
      <c r="BR40" s="90" t="str">
        <f ca="1">IF(LEN(PreElaborazione!BR41)&gt;BR$6,LEFT(PreElaborazione!BR41,BR$6),IF(BR$5="NUM",REPT("0",BR$6-LEN(PreElaborazione!BR41)),"") &amp; UPPER(PreElaborazione!BR41) &amp; IF(BR$5="ALF",REPT(" ",BR$6-LEN(PreElaborazione!BR41)),""))</f>
        <v xml:space="preserve">     </v>
      </c>
      <c r="BS40" s="90" t="str">
        <f ca="1">IF(LEN(PreElaborazione!BS41)&gt;BS$6,LEFT(PreElaborazione!BS41,BS$6),IF(BS$5="NUM",REPT("0",BS$6-LEN(PreElaborazione!BS41)),"") &amp; UPPER(PreElaborazione!BS41) &amp; IF(BS$5="ALF",REPT(" ",BS$6-LEN(PreElaborazione!BS41)),""))</f>
        <v xml:space="preserve">     </v>
      </c>
      <c r="BT40" s="90" t="str">
        <f ca="1">IF(LEN(PreElaborazione!BT41)&gt;BT$6,LEFT(PreElaborazione!BT41,BT$6),IF(BT$5="NUM",REPT("0",BT$6-LEN(PreElaborazione!BT41)),"") &amp; UPPER(PreElaborazione!BT41) &amp; IF(BT$5="ALF",REPT(" ",BT$6-LEN(PreElaborazione!BT41)),""))</f>
        <v xml:space="preserve">    </v>
      </c>
      <c r="BU40" s="90" t="str">
        <f ca="1">IF(LEN(PreElaborazione!BU41)&gt;BU$6,LEFT(PreElaborazione!BU41,BU$6),IF(BU$5="NUM",REPT("0",BU$6-LEN(PreElaborazione!BU41)),"") &amp; UPPER(PreElaborazione!BU41) &amp; IF(BU$5="ALF",REPT(" ",BU$6-LEN(PreElaborazione!BU41)),""))</f>
        <v xml:space="preserve">   </v>
      </c>
      <c r="BV40" s="90" t="str">
        <f ca="1">IF(LEN(PreElaborazione!BV41)&gt;BV$6,LEFT(PreElaborazione!BV41,BV$6),IF(BV$5="NUM",REPT("0",BV$6-LEN(PreElaborazione!BV41)),"") &amp; UPPER(PreElaborazione!BV41) &amp; IF(BV$5="ALF",REPT(" ",BV$6-LEN(PreElaborazione!BV41)),""))</f>
        <v xml:space="preserve">                                    </v>
      </c>
      <c r="BW40" s="90" t="str">
        <f ca="1">IF(LEN(PreElaborazione!BW41)&gt;BW$6,LEFT(PreElaborazione!BW41,BW$6),IF(BW$5="NUM",REPT("0",BW$6-LEN(PreElaborazione!BW41)),"") &amp; UPPER(PreElaborazione!BW41) &amp; IF(BW$5="ALF",REPT(" ",BW$6-LEN(PreElaborazione!BW41)),""))</f>
        <v xml:space="preserve">                                    </v>
      </c>
      <c r="BX40" s="90" t="str">
        <f ca="1">IF(LEN(PreElaborazione!BX41)&gt;BX$6,LEFT(PreElaborazione!BX41,BX$6),IF(BX$5="NUM",REPT("0",BX$6-LEN(PreElaborazione!BX41)),"") &amp; UPPER(PreElaborazione!BX41) &amp; IF(BX$5="ALF",REPT(" ",BX$6-LEN(PreElaborazione!BX41)),""))</f>
        <v xml:space="preserve">  </v>
      </c>
      <c r="BY40" s="90" t="str">
        <f ca="1">IF(LEN(PreElaborazione!BY41)&gt;BY$6,LEFT(PreElaborazione!BY41,BY$6),IF(BY$5="NUM",REPT("0",BY$6-LEN(PreElaborazione!BY41)),"") &amp; UPPER(PreElaborazione!BY41) &amp; IF(BY$5="ALF",REPT(" ",BY$6-LEN(PreElaborazione!BY41)),""))</f>
        <v>00</v>
      </c>
      <c r="BZ40" s="90" t="str">
        <f ca="1">IF(LEN(PreElaborazione!BZ41)&gt;BZ$6,LEFT(PreElaborazione!BZ41,BZ$6),IF(BZ$5="NUM",REPT("0",BZ$6-LEN(PreElaborazione!BZ41)),"") &amp; UPPER(PreElaborazione!BZ41) &amp; IF(BZ$5="ALF",REPT(" ",BZ$6-LEN(PreElaborazione!BZ41)),""))</f>
        <v xml:space="preserve">                                           </v>
      </c>
      <c r="CA40" s="90" t="str">
        <f ca="1">IF(LEN(PreElaborazione!CA41)&gt;CA$6,LEFT(PreElaborazione!CA41,CA$6),IF(CA$5="NUM",REPT("0",CA$6-LEN(PreElaborazione!CA41)),"") &amp; UPPER(PreElaborazione!CA41) &amp; IF(CA$5="ALF",REPT(" ",CA$6-LEN(PreElaborazione!CA41)),""))</f>
        <v xml:space="preserve">                                    </v>
      </c>
      <c r="CB40" s="90" t="str">
        <f ca="1">IF(LEN(PreElaborazione!CB41)&gt;CB$6,LEFT(PreElaborazione!CB41,CB$6),IF(CB$5="NUM",REPT("0",CB$6-LEN(PreElaborazione!CB41)),"") &amp; UPPER(PreElaborazione!CB41) &amp; IF(CB$5="ALF",REPT(" ",CB$6-LEN(PreElaborazione!CB41)),""))</f>
        <v xml:space="preserve">                                    </v>
      </c>
      <c r="CC40" s="90" t="str">
        <f ca="1">IF(LEN(PreElaborazione!CC41)&gt;CC$6,LEFT(PreElaborazione!CC41,CC$6),IF(CC$5="NUM",REPT("0",CC$6-LEN(PreElaborazione!CC41)),"") &amp; UPPER(PreElaborazione!CC41) &amp; IF(CC$5="ALF",REPT(" ",CC$6-LEN(PreElaborazione!CC41)),""))</f>
        <v xml:space="preserve">                                    </v>
      </c>
      <c r="CD40" s="90" t="str">
        <f ca="1">IF(LEN(PreElaborazione!CD41)&gt;CD$6,LEFT(PreElaborazione!CD41,CD$6),IF(CD$5="NUM",REPT("0",CD$6-LEN(PreElaborazione!CD41)),"") &amp; UPPER(PreElaborazione!CD41) &amp; IF(CD$5="ALF",REPT(" ",CD$6-LEN(PreElaborazione!CD41)),""))</f>
        <v xml:space="preserve">                                    </v>
      </c>
      <c r="CE40" s="90" t="str">
        <f ca="1">IF(LEN(PreElaborazione!CE41)&gt;CE$6,LEFT(PreElaborazione!CE41,CE$6),IF(CE$5="NUM",REPT("0",CE$6-LEN(PreElaborazione!CE41)),"") &amp; UPPER(PreElaborazione!CE41) &amp; IF(CE$5="ALF",REPT(" ",CE$6-LEN(PreElaborazione!CE41)),""))</f>
        <v xml:space="preserve">                                    </v>
      </c>
      <c r="CF40" s="90" t="str">
        <f ca="1">IF(LEN(PreElaborazione!CF41)&gt;CF$6,LEFT(PreElaborazione!CF41,CF$6),IF(CF$5="NUM",REPT("0",CF$6-LEN(PreElaborazione!CF41)),"") &amp; UPPER(PreElaborazione!CF41) &amp; IF(CF$5="ALF",REPT(" ",CF$6-LEN(PreElaborazione!CF41)),""))</f>
        <v xml:space="preserve">                                    </v>
      </c>
      <c r="CG40" s="90" t="str">
        <f ca="1">IF(LEN(PreElaborazione!CG41)&gt;CG$6,LEFT(PreElaborazione!CG41,CG$6),IF(CG$5="NUM",REPT("0",CG$6-LEN(PreElaborazione!CG41)),"") &amp; UPPER(PreElaborazione!CG41) &amp; IF(CG$5="ALF",REPT(" ",CG$6-LEN(PreElaborazione!CG41)),""))</f>
        <v xml:space="preserve">                                    </v>
      </c>
      <c r="CH40" s="90" t="str">
        <f ca="1">IF(LEN(PreElaborazione!CH41)&gt;CH$6,LEFT(PreElaborazione!CH41,CH$6),IF(CH$5="NUM",REPT("0",CH$6-LEN(PreElaborazione!CH41)),"") &amp; UPPER(PreElaborazione!CH41) &amp; IF(CH$5="ALF",REPT(" ",CH$6-LEN(PreElaborazione!CH41)),""))</f>
        <v xml:space="preserve">                                    </v>
      </c>
      <c r="CI40" s="90" t="str">
        <f ca="1">IF(LEN(PreElaborazione!CI41)&gt;CI$6,LEFT(PreElaborazione!CI41,CI$6),IF(CI$5="NUM",REPT("0",CI$6-LEN(PreElaborazione!CI41)),"") &amp; UPPER(PreElaborazione!CI41) &amp; IF(CI$5="ALF",REPT(" ",CI$6-LEN(PreElaborazione!CI41)),""))</f>
        <v xml:space="preserve">                                    </v>
      </c>
      <c r="CJ40" s="90" t="str">
        <f ca="1">IF(LEN(PreElaborazione!CJ41)&gt;CJ$6,LEFT(PreElaborazione!CJ41,CJ$6),IF(CJ$5="NUM",REPT("0",CJ$6-LEN(PreElaborazione!CJ41)),"") &amp; UPPER(PreElaborazione!CJ41) &amp; IF(CJ$5="ALF",REPT(" ",CJ$6-LEN(PreElaborazione!CJ41)),""))</f>
        <v xml:space="preserve">                                    </v>
      </c>
      <c r="CK40" s="90" t="str">
        <f ca="1">IF(LEN(PreElaborazione!CK41)&gt;CK$6,LEFT(PreElaborazione!CK41,CK$6),IF(CK$5="NUM",REPT("0",CK$6-LEN(PreElaborazione!CK41)),"") &amp; UPPER(PreElaborazione!CK41) &amp; IF(CK$5="ALF",REPT(" ",CK$6-LEN(PreElaborazione!CK41)),""))</f>
        <v xml:space="preserve">                                    </v>
      </c>
      <c r="CL40" s="90" t="str">
        <f ca="1">IF(LEN(PreElaborazione!CL41)&gt;CL$6,LEFT(PreElaborazione!CL41,CL$6),IF(CL$5="NUM",REPT("0",CL$6-LEN(PreElaborazione!CL41)),"") &amp; UPPER(PreElaborazione!CL41) &amp; IF(CL$5="ALF",REPT(" ",CL$6-LEN(PreElaborazione!CL41)),""))</f>
        <v xml:space="preserve">                                    </v>
      </c>
      <c r="CM40" s="90" t="str">
        <f ca="1">IF(LEN(PreElaborazione!CM41)&gt;CM$6,LEFT(PreElaborazione!CM41,CM$6),IF(CM$5="NUM",REPT("0",CM$6-LEN(PreElaborazione!CM41)),"") &amp; UPPER(PreElaborazione!CM41) &amp; IF(CM$5="ALF",REPT(" ",CM$6-LEN(PreElaborazione!CM41)),""))</f>
        <v xml:space="preserve">                                    </v>
      </c>
      <c r="CN40" s="90" t="str">
        <f ca="1">IF(LEN(PreElaborazione!CN41)&gt;CN$6,LEFT(PreElaborazione!CN41,CN$6),IF(CN$5="NUM",REPT("0",CN$6-LEN(PreElaborazione!CN41)),"") &amp; UPPER(PreElaborazione!CN41) &amp; IF(CN$5="ALF",REPT(" ",CN$6-LEN(PreElaborazione!CN41)),""))</f>
        <v xml:space="preserve">                                                                                                                                          </v>
      </c>
      <c r="CO40" s="90" t="str">
        <f ca="1">IF(LEN(PreElaborazione!CO41)&gt;CO$6,LEFT(PreElaborazione!CO41,CO$6),IF(CO$5="NUM",REPT("0",CO$6-LEN(PreElaborazione!CO41)),"") &amp; UPPER(PreElaborazione!CO41) &amp; IF(CO$5="ALF",REPT(" ",CO$6-LEN(PreElaborazione!CO41)),""))</f>
        <v xml:space="preserve">                                    </v>
      </c>
      <c r="CP40" s="90" t="str">
        <f ca="1">IF(LEN(PreElaborazione!CP41)&gt;CP$6,LEFT(PreElaborazione!CP41,CP$6),IF(CP$5="NUM",REPT("0",CP$6-LEN(PreElaborazione!CP41)),"") &amp; UPPER(PreElaborazione!CP41) &amp; IF(CP$5="ALF",REPT(" ",CP$6-LEN(PreElaborazione!CP41)),""))</f>
        <v xml:space="preserve">                                    </v>
      </c>
      <c r="CQ40" s="90" t="str">
        <f ca="1">IF(LEN(PreElaborazione!CQ41)&gt;CQ$6,LEFT(PreElaborazione!CQ41,CQ$6),IF(CQ$5="NUM",REPT("0",CQ$6-LEN(PreElaborazione!CQ41)),"") &amp; UPPER(PreElaborazione!CQ41) &amp; IF(CQ$5="ALF",REPT(" ",CQ$6-LEN(PreElaborazione!CQ41)),""))</f>
        <v xml:space="preserve">                                    </v>
      </c>
      <c r="CR40" s="90" t="str">
        <f ca="1">IF(LEN(PreElaborazione!CR41)&gt;CR$6,LEFT(PreElaborazione!CR41,CR$6),IF(CR$5="NUM",REPT("0",CR$6-LEN(PreElaborazione!CR41)),"") &amp; UPPER(PreElaborazione!CR41) &amp; IF(CR$5="ALF",REPT(" ",CR$6-LEN(PreElaborazione!CR41)),""))</f>
        <v xml:space="preserve">                                    </v>
      </c>
      <c r="CS40" s="90" t="str">
        <f ca="1">IF(LEN(PreElaborazione!CS41)&gt;CS$6,LEFT(PreElaborazione!CS41,CS$6),IF(CS$5="NUM",REPT("0",CS$6-LEN(PreElaborazione!CS41)),"") &amp; UPPER(PreElaborazione!CS41) &amp; IF(CS$5="ALF",REPT(" ",CS$6-LEN(PreElaborazione!CS41)),""))</f>
        <v xml:space="preserve">                                    </v>
      </c>
      <c r="CT40" s="90" t="str">
        <f ca="1">IF(LEN(PreElaborazione!CT41)&gt;CT$6,LEFT(PreElaborazione!CT41,CT$6),IF(CT$5="NUM",REPT("0",CT$6-LEN(PreElaborazione!CT41)),"") &amp; UPPER(PreElaborazione!CT41) &amp; IF(CT$5="ALF",REPT(" ",CT$6-LEN(PreElaborazione!CT41)),""))</f>
        <v xml:space="preserve">                                    </v>
      </c>
      <c r="CU40" s="90" t="str">
        <f ca="1">IF(LEN(PreElaborazione!CU41)&gt;CU$6,LEFT(PreElaborazione!CU41,CU$6),IF(CU$5="NUM",REPT("0",CU$6-LEN(PreElaborazione!CU41)),"") &amp; UPPER(PreElaborazione!CU41) &amp; IF(CU$5="ALF",REPT(" ",CU$6-LEN(PreElaborazione!CU41)),""))</f>
        <v xml:space="preserve">                                    </v>
      </c>
      <c r="CV40" s="90" t="str">
        <f ca="1">IF(LEN(PreElaborazione!CV41)&gt;CV$6,LEFT(PreElaborazione!CV41,CV$6),IF(CV$5="NUM",REPT("0",CV$6-LEN(PreElaborazione!CV41)),"") &amp; UPPER(PreElaborazione!CV41) &amp; IF(CV$5="ALF",REPT(" ",CV$6-LEN(PreElaborazione!CV41)),""))</f>
        <v xml:space="preserve">                                    </v>
      </c>
      <c r="CW40" s="90" t="str">
        <f ca="1">IF(LEN(PreElaborazione!CW41)&gt;CW$6,LEFT(PreElaborazione!CW41,CW$6),IF(CW$5="NUM",REPT("0",CW$6-LEN(PreElaborazione!CW41)),"") &amp; UPPER(PreElaborazione!CW41) &amp; IF(CW$5="ALF",REPT(" ",CW$6-LEN(PreElaborazione!CW41)),""))</f>
        <v xml:space="preserve">                                    </v>
      </c>
      <c r="CX40" s="90" t="str">
        <f ca="1">IF(LEN(PreElaborazione!CX41)&gt;CX$6,LEFT(PreElaborazione!CX41,CX$6),IF(CX$5="NUM",REPT("0",CX$6-LEN(PreElaborazione!CX41)),"") &amp; UPPER(PreElaborazione!CX41) &amp; IF(CX$5="ALF",REPT(" ",CX$6-LEN(PreElaborazione!CX41)),""))</f>
        <v xml:space="preserve">                                    </v>
      </c>
      <c r="CY40" s="90" t="str">
        <f ca="1">IF(LEN(PreElaborazione!CY41)&gt;CY$6,LEFT(PreElaborazione!CY41,CY$6),IF(CY$5="NUM",REPT("0",CY$6-LEN(PreElaborazione!CY41)),"") &amp; UPPER(PreElaborazione!CY41) &amp; IF(CY$5="ALF",REPT(" ",CY$6-LEN(PreElaborazione!CY41)),""))</f>
        <v xml:space="preserve">                                    </v>
      </c>
      <c r="CZ40" s="90" t="str">
        <f ca="1">IF(LEN(PreElaborazione!CZ41)&gt;CZ$6,LEFT(PreElaborazione!CZ41,CZ$6),IF(CZ$5="NUM",REPT("0",CZ$6-LEN(PreElaborazione!CZ41)),"") &amp; UPPER(PreElaborazione!CZ41) &amp; IF(CZ$5="ALF",REPT(" ",CZ$6-LEN(PreElaborazione!CZ41)),""))</f>
        <v xml:space="preserve">                                    </v>
      </c>
      <c r="DA40" s="90" t="str">
        <f ca="1">IF(LEN(PreElaborazione!DA41)&gt;DA$6,LEFT(PreElaborazione!DA41,DA$6),IF(DA$5="NUM",REPT("0",DA$6-LEN(PreElaborazione!DA41)),"") &amp; UPPER(PreElaborazione!DA41) &amp; IF(DA$5="ALF",REPT(" ",DA$6-LEN(PreElaborazione!DA41)),""))</f>
        <v xml:space="preserve">                                    </v>
      </c>
      <c r="DB40" s="90" t="str">
        <f ca="1">IF(LEN(PreElaborazione!DB41)&gt;DB$6,LEFT(PreElaborazione!DB41,DB$6),IF(DB$5="NUM",REPT("0",DB$6-LEN(PreElaborazione!DB41)),"") &amp; UPPER(PreElaborazione!DB41) &amp; IF(DB$5="ALF",REPT(" ",DB$6-LEN(PreElaborazione!DB41)),""))</f>
        <v xml:space="preserve">                                                                                                                                          </v>
      </c>
    </row>
    <row r="41" spans="1:106" s="1" customFormat="1" ht="15" customHeight="1">
      <c r="A41" s="92" t="str">
        <f ca="1">IF(LEN(PreElaborazione!A42)&gt;A$6,LEFT(PreElaborazione!A42,A$6),IF(A$5="NUM",REPT("0",A$6-LEN(PreElaborazione!A42)),"") &amp; UPPER(PreElaborazione!A42) &amp; IF(A$5="ALF",REPT(" ",A$6-LEN(PreElaborazione!A42)),""))</f>
        <v/>
      </c>
      <c r="B41" s="90" t="str">
        <f ca="1">IF(LEN(PreElaborazione!B42)&gt;B$6,LEFT(PreElaborazione!B42,B$6),IF(B$5="NUM",REPT("0",B$6-LEN(PreElaborazione!B42)),"") &amp; UPPER(PreElaborazione!B42) &amp; IF(B$5="ALF",REPT(" ",B$6-LEN(PreElaborazione!B42)),""))</f>
        <v xml:space="preserve"> </v>
      </c>
      <c r="C41" s="90" t="str">
        <f ca="1">IF(LEN(PreElaborazione!C42)&gt;C$6,LEFT(PreElaborazione!C42,C$6),IF(C$5="NUM",REPT("0",C$6-LEN(PreElaborazione!C42)),"") &amp; UPPER(PreElaborazione!C42) &amp; IF(C$5="ALF",REPT(" ",C$6-LEN(PreElaborazione!C42)),""))</f>
        <v xml:space="preserve">    </v>
      </c>
      <c r="D41" s="90" t="str">
        <f ca="1">IF(LEN(PreElaborazione!D42)&gt;D$6,LEFT(PreElaborazione!D42,D$6),IF(D$5="NUM",REPT("0",D$6-LEN(PreElaborazione!D42)),"") &amp; UPPER(PreElaborazione!D42) &amp; IF(D$5="ALF",REPT(" ",D$6-LEN(PreElaborazione!D42)),""))</f>
        <v>0000</v>
      </c>
      <c r="E41" s="90" t="str">
        <f ca="1">IF(LEN(PreElaborazione!E42)&gt;E$6,LEFT(PreElaborazione!E42,E$6),IF(E$5="NUM",REPT("0",E$6-LEN(PreElaborazione!E42)),"") &amp; UPPER(PreElaborazione!E42) &amp; IF(E$5="ALF",REPT(" ",E$6-LEN(PreElaborazione!E42)),""))</f>
        <v xml:space="preserve">  </v>
      </c>
      <c r="F41" s="90" t="str">
        <f ca="1">IF(LEN(PreElaborazione!F42)&gt;F$6,LEFT(PreElaborazione!F42,F$6),IF(F$5="NUM",REPT("0",F$6-LEN(PreElaborazione!F42)),"") &amp; UPPER(PreElaborazione!F42) &amp; IF(F$5="ALF",REPT(" ",F$6-LEN(PreElaborazione!F42)),""))</f>
        <v>0000</v>
      </c>
      <c r="G41" s="90" t="str">
        <f ca="1">IF(LEN(PreElaborazione!G42)&gt;G$6,LEFT(PreElaborazione!G42,G$6),IF(G$5="NUM",REPT("0",G$6-LEN(PreElaborazione!G42)),"") &amp; UPPER(PreElaborazione!G42) &amp; IF(G$5="ALF",REPT(" ",G$6-LEN(PreElaborazione!G42)),""))</f>
        <v xml:space="preserve">   </v>
      </c>
      <c r="H41" s="90" t="str">
        <f ca="1">IF(LEN(PreElaborazione!H42)&gt;H$6,LEFT(PreElaborazione!H42,H$6),IF(H$5="NUM",REPT("0",H$6-LEN(PreElaborazione!H42)),"") &amp; UPPER(PreElaborazione!H42) &amp; IF(H$5="ALF",REPT(" ",H$6-LEN(PreElaborazione!H42)),""))</f>
        <v xml:space="preserve">      </v>
      </c>
      <c r="I41" s="90" t="str">
        <f ca="1">IF(LEN(PreElaborazione!I42)&gt;I$6,LEFT(PreElaborazione!I42,I$6),IF(I$5="NUM",REPT("0",I$6-LEN(PreElaborazione!I42)),"") &amp; UPPER(PreElaborazione!I42) &amp; IF(I$5="ALF",REPT(" ",I$6-LEN(PreElaborazione!I42)),""))</f>
        <v xml:space="preserve"> </v>
      </c>
      <c r="J41" s="90" t="str">
        <f ca="1">IF(LEN(PreElaborazione!J42)&gt;J$6,LEFT(PreElaborazione!J42,J$6),IF(J$5="NUM",REPT("0",J$6-LEN(PreElaborazione!J42)),"") &amp; UPPER(PreElaborazione!J42) &amp; IF(J$5="ALF",REPT(" ",J$6-LEN(PreElaborazione!J42)),""))</f>
        <v xml:space="preserve">                </v>
      </c>
      <c r="K41" s="90" t="str">
        <f ca="1">IF(LEN(PreElaborazione!K42)&gt;K$6,LEFT(PreElaborazione!K42,K$6),IF(K$5="NUM",REPT("0",K$6-LEN(PreElaborazione!K42)),"") &amp; UPPER(PreElaborazione!K42) &amp; IF(K$5="ALF",REPT(" ",K$6-LEN(PreElaborazione!K42)),""))</f>
        <v xml:space="preserve"> </v>
      </c>
      <c r="L41" s="90" t="str">
        <f ca="1">IF(LEN(PreElaborazione!L42)&gt;L$6,LEFT(PreElaborazione!L42,L$6),IF(L$5="NUM",REPT("0",L$6-LEN(PreElaborazione!L42)),"") &amp; UPPER(PreElaborazione!L42) &amp; IF(L$5="ALF",REPT(" ",L$6-LEN(PreElaborazione!L42)),""))</f>
        <v>0000</v>
      </c>
      <c r="M41" s="90" t="str">
        <f ca="1">IF(LEN(PreElaborazione!M42)&gt;M$6,LEFT(PreElaborazione!M42,M$6),IF(M$5="NUM",REPT("0",M$6-LEN(PreElaborazione!M42)),"") &amp; UPPER(PreElaborazione!M42) &amp; IF(M$5="ALF",REPT(" ",M$6-LEN(PreElaborazione!M42)),""))</f>
        <v xml:space="preserve">                                    </v>
      </c>
      <c r="N41" s="90" t="str">
        <f ca="1">IF(LEN(PreElaborazione!N42)&gt;N$6,LEFT(PreElaborazione!N42,N$6),IF(N$5="NUM",REPT("0",N$6-LEN(PreElaborazione!N42)),"") &amp; UPPER(PreElaborazione!N42) &amp; IF(N$5="ALF",REPT(" ",N$6-LEN(PreElaborazione!N42)),""))</f>
        <v>00000000</v>
      </c>
      <c r="O41" s="90" t="str">
        <f ca="1">IF(LEN(PreElaborazione!O42)&gt;O$6,LEFT(PreElaborazione!O42,O$6),IF(O$5="NUM",REPT("0",O$6-LEN(PreElaborazione!O42)),"") &amp; UPPER(PreElaborazione!O42) &amp; IF(O$5="ALF",REPT(" ",O$6-LEN(PreElaborazione!O42)),""))</f>
        <v xml:space="preserve">                                          </v>
      </c>
      <c r="P41" s="90" t="str">
        <f ca="1">IF(LEN(PreElaborazione!P42)&gt;P$6,LEFT(PreElaborazione!P42,P$6),IF(P$5="NUM",REPT("0",P$6-LEN(PreElaborazione!P42)),"") &amp; UPPER(PreElaborazione!P42) &amp; IF(P$5="ALF",REPT(" ",P$6-LEN(PreElaborazione!P42)),""))</f>
        <v xml:space="preserve">          </v>
      </c>
      <c r="Q41" s="90" t="str">
        <f ca="1">IF(LEN(PreElaborazione!Q42)&gt;Q$6,LEFT(PreElaborazione!Q42,Q$6),IF(Q$5="NUM",REPT("0",Q$6-LEN(PreElaborazione!Q42)),"") &amp; UPPER(PreElaborazione!Q42) &amp; IF(Q$5="ALF",REPT(" ",Q$6-LEN(PreElaborazione!Q42)),""))</f>
        <v xml:space="preserve">                         </v>
      </c>
      <c r="R41" s="90" t="str">
        <f ca="1">IF(LEN(PreElaborazione!R42)&gt;R$6,LEFT(PreElaborazione!R42,R$6),IF(R$5="NUM",REPT("0",R$6-LEN(PreElaborazione!R42)),"") &amp; UPPER(PreElaborazione!R42) &amp; IF(R$5="ALF",REPT(" ",R$6-LEN(PreElaborazione!R42)),""))</f>
        <v xml:space="preserve">                                   </v>
      </c>
      <c r="S41" s="90" t="str">
        <f ca="1">IF(LEN(PreElaborazione!S42)&gt;S$6,LEFT(PreElaborazione!S42,S$6),IF(S$5="NUM",REPT("0",S$6-LEN(PreElaborazione!S42)),"") &amp; UPPER(PreElaborazione!S42) &amp; IF(S$5="ALF",REPT(" ",S$6-LEN(PreElaborazione!S42)),""))</f>
        <v xml:space="preserve">                                          </v>
      </c>
      <c r="T41" s="90" t="str">
        <f ca="1">IF(LEN(PreElaborazione!T42)&gt;T$6,LEFT(PreElaborazione!T42,T$6),IF(T$5="NUM",REPT("0",T$6-LEN(PreElaborazione!T42)),"") &amp; UPPER(PreElaborazione!T42) &amp; IF(T$5="ALF",REPT(" ",T$6-LEN(PreElaborazione!T42)),""))</f>
        <v xml:space="preserve">                                        </v>
      </c>
      <c r="U41" s="90" t="str">
        <f ca="1">IF(LEN(PreElaborazione!U42)&gt;U$6,LEFT(PreElaborazione!U42,U$6),IF(U$5="NUM",REPT("0",U$6-LEN(PreElaborazione!U42)),"") &amp; UPPER(PreElaborazione!U42) &amp; IF(U$5="ALF",REPT(" ",U$6-LEN(PreElaborazione!U42)),""))</f>
        <v xml:space="preserve">  </v>
      </c>
      <c r="V41" s="90" t="str">
        <f ca="1">IF(LEN(PreElaborazione!V42)&gt;V$6,LEFT(PreElaborazione!V42,V$6),IF(V$5="NUM",REPT("0",V$6-LEN(PreElaborazione!V42)),"") &amp; UPPER(PreElaborazione!V42) &amp; IF(V$5="ALF",REPT(" ",V$6-LEN(PreElaborazione!V42)),""))</f>
        <v xml:space="preserve">            </v>
      </c>
      <c r="W41" s="90" t="str">
        <f ca="1">IF(LEN(PreElaborazione!W42)&gt;W$6,LEFT(PreElaborazione!W42,W$6),IF(W$5="NUM",REPT("0",W$6-LEN(PreElaborazione!W42)),"") &amp; UPPER(PreElaborazione!W42) &amp; IF(W$5="ALF",REPT(" ",W$6-LEN(PreElaborazione!W42)),""))</f>
        <v xml:space="preserve">    </v>
      </c>
      <c r="X41" s="90" t="str">
        <f ca="1">IF(LEN(PreElaborazione!X42)&gt;X$6,LEFT(PreElaborazione!X42,X$6),IF(X$5="NUM",REPT("0",X$6-LEN(PreElaborazione!X42)),"") &amp; UPPER(PreElaborazione!X42) &amp; IF(X$5="ALF",REPT(" ",X$6-LEN(PreElaborazione!X42)),""))</f>
        <v>00000</v>
      </c>
      <c r="Y41" s="90" t="str">
        <f ca="1">IF(LEN(PreElaborazione!Y42)&gt;Y$6,LEFT(PreElaborazione!Y42,Y$6),IF(Y$5="NUM",REPT("0",Y$6-LEN(PreElaborazione!Y42)),"") &amp; UPPER(PreElaborazione!Y42) &amp; IF(Y$5="ALF",REPT(" ",Y$6-LEN(PreElaborazione!Y42)),""))</f>
        <v xml:space="preserve">   </v>
      </c>
      <c r="Z41" s="90" t="str">
        <f ca="1">IF(LEN(PreElaborazione!Z42)&gt;Z$6,LEFT(PreElaborazione!Z42,Z$6),IF(Z$5="NUM",REPT("0",Z$6-LEN(PreElaborazione!Z42)),"") &amp; UPPER(PreElaborazione!Z42) &amp; IF(Z$5="ALF",REPT(" ",Z$6-LEN(PreElaborazione!Z42)),""))</f>
        <v xml:space="preserve">   </v>
      </c>
      <c r="AA41" s="90" t="str">
        <f ca="1">IF(LEN(PreElaborazione!AA42)&gt;AA$6,LEFT(PreElaborazione!AA42,AA$6),IF(AA$5="NUM",REPT("0",AA$6-LEN(PreElaborazione!AA42)),"") &amp; UPPER(PreElaborazione!AA42) &amp; IF(AA$5="ALF",REPT(" ",AA$6-LEN(PreElaborazione!AA42)),""))</f>
        <v>0</v>
      </c>
      <c r="AB41" s="90" t="str">
        <f ca="1">IF(LEN(PreElaborazione!AB42)&gt;AB$6,LEFT(PreElaborazione!AB42,AB$6),IF(AB$5="NUM",REPT("0",AB$6-LEN(PreElaborazione!AB42)),"") &amp; UPPER(PreElaborazione!AB42) &amp; IF(AB$5="ALF",REPT(" ",AB$6-LEN(PreElaborazione!AB42)),""))</f>
        <v>00</v>
      </c>
      <c r="AC41" s="90" t="str">
        <f ca="1">IF(LEN(PreElaborazione!AC42)&gt;AC$6,LEFT(PreElaborazione!AC42,AC$6),IF(AC$5="NUM",REPT("0",AC$6-LEN(PreElaborazione!AC42)),"") &amp; UPPER(PreElaborazione!AC42) &amp; IF(AC$5="ALF",REPT(" ",AC$6-LEN(PreElaborazione!AC42)),""))</f>
        <v>0000000</v>
      </c>
      <c r="AD41" s="90" t="str">
        <f ca="1">IF(LEN(PreElaborazione!AD42)&gt;AD$6,LEFT(PreElaborazione!AD42,AD$6),IF(AD$5="NUM",REPT("0",AD$6-LEN(PreElaborazione!AD42)),"") &amp; UPPER(PreElaborazione!AD42) &amp; IF(AD$5="ALF",REPT(" ",AD$6-LEN(PreElaborazione!AD42)),""))</f>
        <v>00000</v>
      </c>
      <c r="AE41" s="90" t="str">
        <f ca="1">IF(LEN(PreElaborazione!AE42)&gt;AE$6,LEFT(PreElaborazione!AE42,AE$6),IF(AE$5="NUM",REPT("0",AE$6-LEN(PreElaborazione!AE42)),"") &amp; UPPER(PreElaborazione!AE42) &amp; IF(AE$5="ALF",REPT(" ",AE$6-LEN(PreElaborazione!AE42)),""))</f>
        <v xml:space="preserve"> </v>
      </c>
      <c r="AF41" s="90" t="str">
        <f ca="1">IF(LEN(PreElaborazione!AF42)&gt;AF$6,LEFT(PreElaborazione!AF42,AF$6),IF(AF$5="NUM",REPT("0",AF$6-LEN(PreElaborazione!AF42)),"") &amp; UPPER(PreElaborazione!AF42) &amp; IF(AF$5="ALF",REPT(" ",AF$6-LEN(PreElaborazione!AF42)),""))</f>
        <v>00000</v>
      </c>
      <c r="AG41" s="90" t="str">
        <f ca="1">IF(LEN(PreElaborazione!AG42)&gt;AG$6,LEFT(PreElaborazione!AG42,AG$6),IF(AG$5="NUM",REPT("0",AG$6-LEN(PreElaborazione!AG42)),"") &amp; UPPER(PreElaborazione!AG42) &amp; IF(AG$5="ALF",REPT(" ",AG$6-LEN(PreElaborazione!AG42)),""))</f>
        <v>000</v>
      </c>
      <c r="AH41" s="90" t="str">
        <f ca="1">IF(LEN(PreElaborazione!AH42)&gt;AH$6,LEFT(PreElaborazione!AH42,AH$6),IF(AH$5="NUM",REPT("0",AH$6-LEN(PreElaborazione!AH42)),"") &amp; UPPER(PreElaborazione!AH42) &amp; IF(AH$5="ALF",REPT(" ",AH$6-LEN(PreElaborazione!AH42)),""))</f>
        <v>0</v>
      </c>
      <c r="AI41" s="90" t="str">
        <f ca="1">IF(LEN(PreElaborazione!AI42)&gt;AI$6,LEFT(PreElaborazione!AI42,AI$6),IF(AI$5="NUM",REPT("0",AI$6-LEN(PreElaborazione!AI42)),"") &amp; UPPER(PreElaborazione!AI42) &amp; IF(AI$5="ALF",REPT(" ",AI$6-LEN(PreElaborazione!AI42)),""))</f>
        <v>000</v>
      </c>
      <c r="AJ41" s="90" t="str">
        <f ca="1">IF(LEN(PreElaborazione!AJ42)&gt;AJ$6,LEFT(PreElaborazione!AJ42,AJ$6),IF(AJ$5="NUM",REPT("0",AJ$6-LEN(PreElaborazione!AJ42)),"") &amp; UPPER(PreElaborazione!AJ42) &amp; IF(AJ$5="ALF",REPT(" ",AJ$6-LEN(PreElaborazione!AJ42)),""))</f>
        <v>00000</v>
      </c>
      <c r="AK41" s="90" t="str">
        <f ca="1">IF(LEN(PreElaborazione!AK42)&gt;AK$6,LEFT(PreElaborazione!AK42,AK$6),IF(AK$5="NUM",REPT("0",AK$6-LEN(PreElaborazione!AK42)),"") &amp; UPPER(PreElaborazione!AK42) &amp; IF(AK$5="ALF",REPT(" ",AK$6-LEN(PreElaborazione!AK42)),""))</f>
        <v>0000</v>
      </c>
      <c r="AL41" s="90" t="str">
        <f ca="1">IF(LEN(PreElaborazione!AL42)&gt;AL$6,LEFT(PreElaborazione!AL42,AL$6),IF(AL$5="NUM",REPT("0",AL$6-LEN(PreElaborazione!AL42)),"") &amp; UPPER(PreElaborazione!AL42) &amp; IF(AL$5="ALF",REPT(" ",AL$6-LEN(PreElaborazione!AL42)),""))</f>
        <v>0000</v>
      </c>
      <c r="AM41" s="90" t="str">
        <f ca="1">IF(LEN(PreElaborazione!AM42)&gt;AM$6,LEFT(PreElaborazione!AM42,AM$6),IF(AM$5="NUM",REPT("0",AM$6-LEN(PreElaborazione!AM42)),"") &amp; UPPER(PreElaborazione!AM42) &amp; IF(AM$5="ALF",REPT(" ",AM$6-LEN(PreElaborazione!AM42)),""))</f>
        <v>0000</v>
      </c>
      <c r="AN41" s="90" t="str">
        <f ca="1">IF(LEN(PreElaborazione!AN42)&gt;AN$6,LEFT(PreElaborazione!AN42,AN$6),IF(AN$5="NUM",REPT("0",AN$6-LEN(PreElaborazione!AN42)),"") &amp; UPPER(PreElaborazione!AN42) &amp; IF(AN$5="ALF",REPT(" ",AN$6-LEN(PreElaborazione!AN42)),""))</f>
        <v>0000</v>
      </c>
      <c r="AO41" s="90" t="str">
        <f ca="1">IF(LEN(PreElaborazione!AO42)&gt;AO$6,LEFT(PreElaborazione!AO42,AO$6),IF(AO$5="NUM",REPT("0",AO$6-LEN(PreElaborazione!AO42)),"") &amp; UPPER(PreElaborazione!AO42) &amp; IF(AO$5="ALF",REPT(" ",AO$6-LEN(PreElaborazione!AO42)),""))</f>
        <v>0000</v>
      </c>
      <c r="AP41" s="90" t="str">
        <f ca="1">IF(LEN(PreElaborazione!AP42)&gt;AP$6,LEFT(PreElaborazione!AP42,AP$6),IF(AP$5="NUM",REPT("0",AP$6-LEN(PreElaborazione!AP42)),"") &amp; UPPER(PreElaborazione!AP42) &amp; IF(AP$5="ALF",REPT(" ",AP$6-LEN(PreElaborazione!AP42)),""))</f>
        <v>0000</v>
      </c>
      <c r="AQ41" s="90" t="str">
        <f ca="1">IF(LEN(PreElaborazione!AQ42)&gt;AQ$6,LEFT(PreElaborazione!AQ42,AQ$6),IF(AQ$5="NUM",REPT("0",AQ$6-LEN(PreElaborazione!AQ42)),"") &amp; UPPER(PreElaborazione!AQ42) &amp; IF(AQ$5="ALF",REPT(" ",AQ$6-LEN(PreElaborazione!AQ42)),""))</f>
        <v>000</v>
      </c>
      <c r="AR41" s="90" t="str">
        <f ca="1">IF(LEN(PreElaborazione!AR42)&gt;AR$6,LEFT(PreElaborazione!AR42,AR$6),IF(AR$5="NUM",REPT("0",AR$6-LEN(PreElaborazione!AR42)),"") &amp; UPPER(PreElaborazione!AR42) &amp; IF(AR$5="ALF",REPT(" ",AR$6-LEN(PreElaborazione!AR42)),""))</f>
        <v>000</v>
      </c>
      <c r="AS41" s="90" t="str">
        <f ca="1">IF(LEN(PreElaborazione!AS42)&gt;AS$6,LEFT(PreElaborazione!AS42,AS$6),IF(AS$5="NUM",REPT("0",AS$6-LEN(PreElaborazione!AS42)),"") &amp; UPPER(PreElaborazione!AS42) &amp; IF(AS$5="ALF",REPT(" ",AS$6-LEN(PreElaborazione!AS42)),""))</f>
        <v>0</v>
      </c>
      <c r="AT41" s="90" t="str">
        <f ca="1">IF(LEN(PreElaborazione!AT42)&gt;AT$6,LEFT(PreElaborazione!AT42,AT$6),IF(AT$5="NUM",REPT("0",AT$6-LEN(PreElaborazione!AT42)),"") &amp; UPPER(PreElaborazione!AT42) &amp; IF(AT$5="ALF",REPT(" ",AT$6-LEN(PreElaborazione!AT42)),""))</f>
        <v>000000</v>
      </c>
      <c r="AU41" s="90" t="str">
        <f ca="1">IF(LEN(PreElaborazione!AU42)&gt;AU$6,LEFT(PreElaborazione!AU42,AU$6),IF(AU$5="NUM",REPT("0",AU$6-LEN(PreElaborazione!AU42)),"") &amp; UPPER(PreElaborazione!AU42) &amp; IF(AU$5="ALF",REPT(" ",AU$6-LEN(PreElaborazione!AU42)),""))</f>
        <v>000000</v>
      </c>
      <c r="AV41" s="90" t="str">
        <f ca="1">IF(LEN(PreElaborazione!AV42)&gt;AV$6,LEFT(PreElaborazione!AV42,AV$6),IF(AV$5="NUM",REPT("0",AV$6-LEN(PreElaborazione!AV42)),"") &amp; UPPER(PreElaborazione!AV42) &amp; IF(AV$5="ALF",REPT(" ",AV$6-LEN(PreElaborazione!AV42)),""))</f>
        <v>000000</v>
      </c>
      <c r="AW41" s="90" t="str">
        <f ca="1">IF(LEN(PreElaborazione!AW42)&gt;AW$6,LEFT(PreElaborazione!AW42,AW$6),IF(AW$5="NUM",REPT("0",AW$6-LEN(PreElaborazione!AW42)),"") &amp; UPPER(PreElaborazione!AW42) &amp; IF(AW$5="ALF",REPT(" ",AW$6-LEN(PreElaborazione!AW42)),""))</f>
        <v>00</v>
      </c>
      <c r="AX41" s="90" t="str">
        <f ca="1">IF(LEN(PreElaborazione!AX42)&gt;AX$6,LEFT(PreElaborazione!AX42,AX$6),IF(AX$5="NUM",REPT("0",AX$6-LEN(PreElaborazione!AX42)),"") &amp; UPPER(PreElaborazione!AX42) &amp; IF(AX$5="ALF",REPT(" ",AX$6-LEN(PreElaborazione!AX42)),""))</f>
        <v>00</v>
      </c>
      <c r="AY41" s="90" t="str">
        <f ca="1">IF(LEN(PreElaborazione!AY42)&gt;AY$6,LEFT(PreElaborazione!AY42,AY$6),IF(AY$5="NUM",REPT("0",AY$6-LEN(PreElaborazione!AY42)),"") &amp; UPPER(PreElaborazione!AY42) &amp; IF(AY$5="ALF",REPT(" ",AY$6-LEN(PreElaborazione!AY42)),""))</f>
        <v xml:space="preserve">   </v>
      </c>
      <c r="AZ41" s="90" t="str">
        <f ca="1">IF(LEN(PreElaborazione!AZ42)&gt;AZ$6,LEFT(PreElaborazione!AZ42,AZ$6),IF(AZ$5="NUM",REPT("0",AZ$6-LEN(PreElaborazione!AZ42)),"") &amp; UPPER(PreElaborazione!AZ42) &amp; IF(AZ$5="ALF",REPT(" ",AZ$6-LEN(PreElaborazione!AZ42)),""))</f>
        <v xml:space="preserve">       </v>
      </c>
      <c r="BA41" s="90" t="str">
        <f ca="1">IF(LEN(PreElaborazione!BA42)&gt;BA$6,LEFT(PreElaborazione!BA42,BA$6),IF(BA$5="NUM",REPT("0",BA$6-LEN(PreElaborazione!BA42)),"") &amp; UPPER(PreElaborazione!BA42) &amp; IF(BA$5="ALF",REPT(" ",BA$6-LEN(PreElaborazione!BA42)),""))</f>
        <v xml:space="preserve">                  </v>
      </c>
      <c r="BB41" s="90" t="str">
        <f ca="1">IF(LEN(PreElaborazione!BB42)&gt;BB$6,LEFT(PreElaborazione!BB42,BB$6),IF(BB$5="NUM",REPT("0",BB$6-LEN(PreElaborazione!BB42)),"") &amp; UPPER(PreElaborazione!BB42) &amp; IF(BB$5="ALF",REPT(" ",BB$6-LEN(PreElaborazione!BB42)),""))</f>
        <v xml:space="preserve">                                    </v>
      </c>
      <c r="BC41" s="90" t="str">
        <f ca="1">IF(LEN(PreElaborazione!BC42)&gt;BC$6,LEFT(PreElaborazione!BC42,BC$6),IF(BC$5="NUM",REPT("0",BC$6-LEN(PreElaborazione!BC42)),"") &amp; UPPER(PreElaborazione!BC42) &amp; IF(BC$5="ALF",REPT(" ",BC$6-LEN(PreElaborazione!BC42)),""))</f>
        <v xml:space="preserve"> </v>
      </c>
      <c r="BD41" s="90" t="str">
        <f ca="1">IF(LEN(PreElaborazione!BD42)&gt;BD$6,LEFT(PreElaborazione!BD42,BD$6),IF(BD$5="NUM",REPT("0",BD$6-LEN(PreElaborazione!BD42)),"") &amp; UPPER(PreElaborazione!BD42) &amp; IF(BD$5="ALF",REPT(" ",BD$6-LEN(PreElaborazione!BD42)),""))</f>
        <v>000</v>
      </c>
      <c r="BE41" s="90" t="str">
        <f ca="1">IF(LEN(PreElaborazione!BE42)&gt;BE$6,LEFT(PreElaborazione!BE42,BE$6),IF(BE$5="NUM",REPT("0",BE$6-LEN(PreElaborazione!BE42)),"") &amp; UPPER(PreElaborazione!BE42) &amp; IF(BE$5="ALF",REPT(" ",BE$6-LEN(PreElaborazione!BE42)),""))</f>
        <v>00000</v>
      </c>
      <c r="BF41" s="90" t="str">
        <f ca="1">IF(LEN(PreElaborazione!BF42)&gt;BF$6,LEFT(PreElaborazione!BF42,BF$6),IF(BF$5="NUM",REPT("0",BF$6-LEN(PreElaborazione!BF42)),"") &amp; UPPER(PreElaborazione!BF42) &amp; IF(BF$5="ALF",REPT(" ",BF$6-LEN(PreElaborazione!BF42)),""))</f>
        <v>00000</v>
      </c>
      <c r="BG41" s="90" t="str">
        <f ca="1">IF(LEN(PreElaborazione!BG42)&gt;BG$6,LEFT(PreElaborazione!BG42,BG$6),IF(BG$5="NUM",REPT("0",BG$6-LEN(PreElaborazione!BG42)),"") &amp; UPPER(PreElaborazione!BG42) &amp; IF(BG$5="ALF",REPT(" ",BG$6-LEN(PreElaborazione!BG42)),""))</f>
        <v xml:space="preserve"> </v>
      </c>
      <c r="BH41" s="90" t="str">
        <f ca="1">IF(LEN(PreElaborazione!BH42)&gt;BH$6,LEFT(PreElaborazione!BH42,BH$6),IF(BH$5="NUM",REPT("0",BH$6-LEN(PreElaborazione!BH42)),"") &amp; UPPER(PreElaborazione!BH42) &amp; IF(BH$5="ALF",REPT(" ",BH$6-LEN(PreElaborazione!BH42)),""))</f>
        <v>000000</v>
      </c>
      <c r="BI41" s="90" t="str">
        <f ca="1">IF(LEN(PreElaborazione!BI42)&gt;BI$6,LEFT(PreElaborazione!BI42,BI$6),IF(BI$5="NUM",REPT("0",BI$6-LEN(PreElaborazione!BI42)),"") &amp; UPPER(PreElaborazione!BI42) &amp; IF(BI$5="ALF",REPT(" ",BI$6-LEN(PreElaborazione!BI42)),""))</f>
        <v xml:space="preserve"> </v>
      </c>
      <c r="BJ41" s="90" t="str">
        <f ca="1">IF(LEN(PreElaborazione!BJ42)&gt;BJ$6,LEFT(PreElaborazione!BJ42,BJ$6),IF(BJ$5="NUM",REPT("0",BJ$6-LEN(PreElaborazione!BJ42)),"") &amp; UPPER(PreElaborazione!BJ42) &amp; IF(BJ$5="ALF",REPT(" ",BJ$6-LEN(PreElaborazione!BJ42)),""))</f>
        <v xml:space="preserve"> </v>
      </c>
      <c r="BK41" s="90" t="str">
        <f ca="1">IF(LEN(PreElaborazione!BK42)&gt;BK$6,LEFT(PreElaborazione!BK42,BK$6),IF(BK$5="NUM",REPT("0",BK$6-LEN(PreElaborazione!BK42)),"") &amp; UPPER(PreElaborazione!BK42) &amp; IF(BK$5="ALF",REPT(" ",BK$6-LEN(PreElaborazione!BK42)),""))</f>
        <v xml:space="preserve"> </v>
      </c>
      <c r="BL41" s="90" t="str">
        <f ca="1">IF(LEN(PreElaborazione!BL42)&gt;BL$6,LEFT(PreElaborazione!BL42,BL$6),IF(BL$5="NUM",REPT("0",BL$6-LEN(PreElaborazione!BL42)),"") &amp; UPPER(PreElaborazione!BL42) &amp; IF(BL$5="ALF",REPT(" ",BL$6-LEN(PreElaborazione!BL42)),""))</f>
        <v xml:space="preserve">   </v>
      </c>
      <c r="BM41" s="90" t="str">
        <f ca="1">IF(LEN(PreElaborazione!BM42)&gt;BM$6,LEFT(PreElaborazione!BM42,BM$6),IF(BM$5="NUM",REPT("0",BM$6-LEN(PreElaborazione!BM42)),"") &amp; UPPER(PreElaborazione!BM42) &amp; IF(BM$5="ALF",REPT(" ",BM$6-LEN(PreElaborazione!BM42)),""))</f>
        <v xml:space="preserve">   </v>
      </c>
      <c r="BN41" s="90" t="str">
        <f ca="1">IF(LEN(PreElaborazione!BN42)&gt;BN$6,LEFT(PreElaborazione!BN42,BN$6),IF(BN$5="NUM",REPT("0",BN$6-LEN(PreElaborazione!BN42)),"") &amp; UPPER(PreElaborazione!BN42) &amp; IF(BN$5="ALF",REPT(" ",BN$6-LEN(PreElaborazione!BN42)),""))</f>
        <v xml:space="preserve"> </v>
      </c>
      <c r="BO41" s="90" t="str">
        <f ca="1">IF(LEN(PreElaborazione!BO42)&gt;BO$6,LEFT(PreElaborazione!BO42,BO$6),IF(BO$5="NUM",REPT("0",BO$6-LEN(PreElaborazione!BO42)),"") &amp; UPPER(PreElaborazione!BO42) &amp; IF(BO$5="ALF",REPT(" ",BO$6-LEN(PreElaborazione!BO42)),""))</f>
        <v>0000</v>
      </c>
      <c r="BP41" s="90" t="str">
        <f ca="1">IF(LEN(PreElaborazione!BP42)&gt;BP$6,LEFT(PreElaborazione!BP42,BP$6),IF(BP$5="NUM",REPT("0",BP$6-LEN(PreElaborazione!BP42)),"") &amp; UPPER(PreElaborazione!BP42) &amp; IF(BP$5="ALF",REPT(" ",BP$6-LEN(PreElaborazione!BP42)),""))</f>
        <v>0000</v>
      </c>
      <c r="BQ41" s="90" t="str">
        <f ca="1">IF(LEN(PreElaborazione!BQ42)&gt;BQ$6,LEFT(PreElaborazione!BQ42,BQ$6),IF(BQ$5="NUM",REPT("0",BQ$6-LEN(PreElaborazione!BQ42)),"") &amp; UPPER(PreElaborazione!BQ42) &amp; IF(BQ$5="ALF",REPT(" ",BQ$6-LEN(PreElaborazione!BQ42)),""))</f>
        <v>0000</v>
      </c>
      <c r="BR41" s="90" t="str">
        <f ca="1">IF(LEN(PreElaborazione!BR42)&gt;BR$6,LEFT(PreElaborazione!BR42,BR$6),IF(BR$5="NUM",REPT("0",BR$6-LEN(PreElaborazione!BR42)),"") &amp; UPPER(PreElaborazione!BR42) &amp; IF(BR$5="ALF",REPT(" ",BR$6-LEN(PreElaborazione!BR42)),""))</f>
        <v xml:space="preserve">     </v>
      </c>
      <c r="BS41" s="90" t="str">
        <f ca="1">IF(LEN(PreElaborazione!BS42)&gt;BS$6,LEFT(PreElaborazione!BS42,BS$6),IF(BS$5="NUM",REPT("0",BS$6-LEN(PreElaborazione!BS42)),"") &amp; UPPER(PreElaborazione!BS42) &amp; IF(BS$5="ALF",REPT(" ",BS$6-LEN(PreElaborazione!BS42)),""))</f>
        <v xml:space="preserve">     </v>
      </c>
      <c r="BT41" s="90" t="str">
        <f ca="1">IF(LEN(PreElaborazione!BT42)&gt;BT$6,LEFT(PreElaborazione!BT42,BT$6),IF(BT$5="NUM",REPT("0",BT$6-LEN(PreElaborazione!BT42)),"") &amp; UPPER(PreElaborazione!BT42) &amp; IF(BT$5="ALF",REPT(" ",BT$6-LEN(PreElaborazione!BT42)),""))</f>
        <v xml:space="preserve">    </v>
      </c>
      <c r="BU41" s="90" t="str">
        <f ca="1">IF(LEN(PreElaborazione!BU42)&gt;BU$6,LEFT(PreElaborazione!BU42,BU$6),IF(BU$5="NUM",REPT("0",BU$6-LEN(PreElaborazione!BU42)),"") &amp; UPPER(PreElaborazione!BU42) &amp; IF(BU$5="ALF",REPT(" ",BU$6-LEN(PreElaborazione!BU42)),""))</f>
        <v xml:space="preserve">   </v>
      </c>
      <c r="BV41" s="90" t="str">
        <f ca="1">IF(LEN(PreElaborazione!BV42)&gt;BV$6,LEFT(PreElaborazione!BV42,BV$6),IF(BV$5="NUM",REPT("0",BV$6-LEN(PreElaborazione!BV42)),"") &amp; UPPER(PreElaborazione!BV42) &amp; IF(BV$5="ALF",REPT(" ",BV$6-LEN(PreElaborazione!BV42)),""))</f>
        <v xml:space="preserve">                                    </v>
      </c>
      <c r="BW41" s="90" t="str">
        <f ca="1">IF(LEN(PreElaborazione!BW42)&gt;BW$6,LEFT(PreElaborazione!BW42,BW$6),IF(BW$5="NUM",REPT("0",BW$6-LEN(PreElaborazione!BW42)),"") &amp; UPPER(PreElaborazione!BW42) &amp; IF(BW$5="ALF",REPT(" ",BW$6-LEN(PreElaborazione!BW42)),""))</f>
        <v xml:space="preserve">                                    </v>
      </c>
      <c r="BX41" s="90" t="str">
        <f ca="1">IF(LEN(PreElaborazione!BX42)&gt;BX$6,LEFT(PreElaborazione!BX42,BX$6),IF(BX$5="NUM",REPT("0",BX$6-LEN(PreElaborazione!BX42)),"") &amp; UPPER(PreElaborazione!BX42) &amp; IF(BX$5="ALF",REPT(" ",BX$6-LEN(PreElaborazione!BX42)),""))</f>
        <v xml:space="preserve">  </v>
      </c>
      <c r="BY41" s="90" t="str">
        <f ca="1">IF(LEN(PreElaborazione!BY42)&gt;BY$6,LEFT(PreElaborazione!BY42,BY$6),IF(BY$5="NUM",REPT("0",BY$6-LEN(PreElaborazione!BY42)),"") &amp; UPPER(PreElaborazione!BY42) &amp; IF(BY$5="ALF",REPT(" ",BY$6-LEN(PreElaborazione!BY42)),""))</f>
        <v>00</v>
      </c>
      <c r="BZ41" s="90" t="str">
        <f ca="1">IF(LEN(PreElaborazione!BZ42)&gt;BZ$6,LEFT(PreElaborazione!BZ42,BZ$6),IF(BZ$5="NUM",REPT("0",BZ$6-LEN(PreElaborazione!BZ42)),"") &amp; UPPER(PreElaborazione!BZ42) &amp; IF(BZ$5="ALF",REPT(" ",BZ$6-LEN(PreElaborazione!BZ42)),""))</f>
        <v xml:space="preserve">                                           </v>
      </c>
      <c r="CA41" s="90" t="str">
        <f ca="1">IF(LEN(PreElaborazione!CA42)&gt;CA$6,LEFT(PreElaborazione!CA42,CA$6),IF(CA$5="NUM",REPT("0",CA$6-LEN(PreElaborazione!CA42)),"") &amp; UPPER(PreElaborazione!CA42) &amp; IF(CA$5="ALF",REPT(" ",CA$6-LEN(PreElaborazione!CA42)),""))</f>
        <v xml:space="preserve">                                    </v>
      </c>
      <c r="CB41" s="90" t="str">
        <f ca="1">IF(LEN(PreElaborazione!CB42)&gt;CB$6,LEFT(PreElaborazione!CB42,CB$6),IF(CB$5="NUM",REPT("0",CB$6-LEN(PreElaborazione!CB42)),"") &amp; UPPER(PreElaborazione!CB42) &amp; IF(CB$5="ALF",REPT(" ",CB$6-LEN(PreElaborazione!CB42)),""))</f>
        <v xml:space="preserve">                                    </v>
      </c>
      <c r="CC41" s="90" t="str">
        <f ca="1">IF(LEN(PreElaborazione!CC42)&gt;CC$6,LEFT(PreElaborazione!CC42,CC$6),IF(CC$5="NUM",REPT("0",CC$6-LEN(PreElaborazione!CC42)),"") &amp; UPPER(PreElaborazione!CC42) &amp; IF(CC$5="ALF",REPT(" ",CC$6-LEN(PreElaborazione!CC42)),""))</f>
        <v xml:space="preserve">                                    </v>
      </c>
      <c r="CD41" s="90" t="str">
        <f ca="1">IF(LEN(PreElaborazione!CD42)&gt;CD$6,LEFT(PreElaborazione!CD42,CD$6),IF(CD$5="NUM",REPT("0",CD$6-LEN(PreElaborazione!CD42)),"") &amp; UPPER(PreElaborazione!CD42) &amp; IF(CD$5="ALF",REPT(" ",CD$6-LEN(PreElaborazione!CD42)),""))</f>
        <v xml:space="preserve">                                    </v>
      </c>
      <c r="CE41" s="90" t="str">
        <f ca="1">IF(LEN(PreElaborazione!CE42)&gt;CE$6,LEFT(PreElaborazione!CE42,CE$6),IF(CE$5="NUM",REPT("0",CE$6-LEN(PreElaborazione!CE42)),"") &amp; UPPER(PreElaborazione!CE42) &amp; IF(CE$5="ALF",REPT(" ",CE$6-LEN(PreElaborazione!CE42)),""))</f>
        <v xml:space="preserve">                                    </v>
      </c>
      <c r="CF41" s="90" t="str">
        <f ca="1">IF(LEN(PreElaborazione!CF42)&gt;CF$6,LEFT(PreElaborazione!CF42,CF$6),IF(CF$5="NUM",REPT("0",CF$6-LEN(PreElaborazione!CF42)),"") &amp; UPPER(PreElaborazione!CF42) &amp; IF(CF$5="ALF",REPT(" ",CF$6-LEN(PreElaborazione!CF42)),""))</f>
        <v xml:space="preserve">                                    </v>
      </c>
      <c r="CG41" s="90" t="str">
        <f ca="1">IF(LEN(PreElaborazione!CG42)&gt;CG$6,LEFT(PreElaborazione!CG42,CG$6),IF(CG$5="NUM",REPT("0",CG$6-LEN(PreElaborazione!CG42)),"") &amp; UPPER(PreElaborazione!CG42) &amp; IF(CG$5="ALF",REPT(" ",CG$6-LEN(PreElaborazione!CG42)),""))</f>
        <v xml:space="preserve">                                    </v>
      </c>
      <c r="CH41" s="90" t="str">
        <f ca="1">IF(LEN(PreElaborazione!CH42)&gt;CH$6,LEFT(PreElaborazione!CH42,CH$6),IF(CH$5="NUM",REPT("0",CH$6-LEN(PreElaborazione!CH42)),"") &amp; UPPER(PreElaborazione!CH42) &amp; IF(CH$5="ALF",REPT(" ",CH$6-LEN(PreElaborazione!CH42)),""))</f>
        <v xml:space="preserve">                                    </v>
      </c>
      <c r="CI41" s="90" t="str">
        <f ca="1">IF(LEN(PreElaborazione!CI42)&gt;CI$6,LEFT(PreElaborazione!CI42,CI$6),IF(CI$5="NUM",REPT("0",CI$6-LEN(PreElaborazione!CI42)),"") &amp; UPPER(PreElaborazione!CI42) &amp; IF(CI$5="ALF",REPT(" ",CI$6-LEN(PreElaborazione!CI42)),""))</f>
        <v xml:space="preserve">                                    </v>
      </c>
      <c r="CJ41" s="90" t="str">
        <f ca="1">IF(LEN(PreElaborazione!CJ42)&gt;CJ$6,LEFT(PreElaborazione!CJ42,CJ$6),IF(CJ$5="NUM",REPT("0",CJ$6-LEN(PreElaborazione!CJ42)),"") &amp; UPPER(PreElaborazione!CJ42) &amp; IF(CJ$5="ALF",REPT(" ",CJ$6-LEN(PreElaborazione!CJ42)),""))</f>
        <v xml:space="preserve">                                    </v>
      </c>
      <c r="CK41" s="90" t="str">
        <f ca="1">IF(LEN(PreElaborazione!CK42)&gt;CK$6,LEFT(PreElaborazione!CK42,CK$6),IF(CK$5="NUM",REPT("0",CK$6-LEN(PreElaborazione!CK42)),"") &amp; UPPER(PreElaborazione!CK42) &amp; IF(CK$5="ALF",REPT(" ",CK$6-LEN(PreElaborazione!CK42)),""))</f>
        <v xml:space="preserve">                                    </v>
      </c>
      <c r="CL41" s="90" t="str">
        <f ca="1">IF(LEN(PreElaborazione!CL42)&gt;CL$6,LEFT(PreElaborazione!CL42,CL$6),IF(CL$5="NUM",REPT("0",CL$6-LEN(PreElaborazione!CL42)),"") &amp; UPPER(PreElaborazione!CL42) &amp; IF(CL$5="ALF",REPT(" ",CL$6-LEN(PreElaborazione!CL42)),""))</f>
        <v xml:space="preserve">                                    </v>
      </c>
      <c r="CM41" s="90" t="str">
        <f ca="1">IF(LEN(PreElaborazione!CM42)&gt;CM$6,LEFT(PreElaborazione!CM42,CM$6),IF(CM$5="NUM",REPT("0",CM$6-LEN(PreElaborazione!CM42)),"") &amp; UPPER(PreElaborazione!CM42) &amp; IF(CM$5="ALF",REPT(" ",CM$6-LEN(PreElaborazione!CM42)),""))</f>
        <v xml:space="preserve">                                    </v>
      </c>
      <c r="CN41" s="90" t="str">
        <f ca="1">IF(LEN(PreElaborazione!CN42)&gt;CN$6,LEFT(PreElaborazione!CN42,CN$6),IF(CN$5="NUM",REPT("0",CN$6-LEN(PreElaborazione!CN42)),"") &amp; UPPER(PreElaborazione!CN42) &amp; IF(CN$5="ALF",REPT(" ",CN$6-LEN(PreElaborazione!CN42)),""))</f>
        <v xml:space="preserve">                                                                                                                                          </v>
      </c>
      <c r="CO41" s="90" t="str">
        <f ca="1">IF(LEN(PreElaborazione!CO42)&gt;CO$6,LEFT(PreElaborazione!CO42,CO$6),IF(CO$5="NUM",REPT("0",CO$6-LEN(PreElaborazione!CO42)),"") &amp; UPPER(PreElaborazione!CO42) &amp; IF(CO$5="ALF",REPT(" ",CO$6-LEN(PreElaborazione!CO42)),""))</f>
        <v xml:space="preserve">                                    </v>
      </c>
      <c r="CP41" s="90" t="str">
        <f ca="1">IF(LEN(PreElaborazione!CP42)&gt;CP$6,LEFT(PreElaborazione!CP42,CP$6),IF(CP$5="NUM",REPT("0",CP$6-LEN(PreElaborazione!CP42)),"") &amp; UPPER(PreElaborazione!CP42) &amp; IF(CP$5="ALF",REPT(" ",CP$6-LEN(PreElaborazione!CP42)),""))</f>
        <v xml:space="preserve">                                    </v>
      </c>
      <c r="CQ41" s="90" t="str">
        <f ca="1">IF(LEN(PreElaborazione!CQ42)&gt;CQ$6,LEFT(PreElaborazione!CQ42,CQ$6),IF(CQ$5="NUM",REPT("0",CQ$6-LEN(PreElaborazione!CQ42)),"") &amp; UPPER(PreElaborazione!CQ42) &amp; IF(CQ$5="ALF",REPT(" ",CQ$6-LEN(PreElaborazione!CQ42)),""))</f>
        <v xml:space="preserve">                                    </v>
      </c>
      <c r="CR41" s="90" t="str">
        <f ca="1">IF(LEN(PreElaborazione!CR42)&gt;CR$6,LEFT(PreElaborazione!CR42,CR$6),IF(CR$5="NUM",REPT("0",CR$6-LEN(PreElaborazione!CR42)),"") &amp; UPPER(PreElaborazione!CR42) &amp; IF(CR$5="ALF",REPT(" ",CR$6-LEN(PreElaborazione!CR42)),""))</f>
        <v xml:space="preserve">                                    </v>
      </c>
      <c r="CS41" s="90" t="str">
        <f ca="1">IF(LEN(PreElaborazione!CS42)&gt;CS$6,LEFT(PreElaborazione!CS42,CS$6),IF(CS$5="NUM",REPT("0",CS$6-LEN(PreElaborazione!CS42)),"") &amp; UPPER(PreElaborazione!CS42) &amp; IF(CS$5="ALF",REPT(" ",CS$6-LEN(PreElaborazione!CS42)),""))</f>
        <v xml:space="preserve">                                    </v>
      </c>
      <c r="CT41" s="90" t="str">
        <f ca="1">IF(LEN(PreElaborazione!CT42)&gt;CT$6,LEFT(PreElaborazione!CT42,CT$6),IF(CT$5="NUM",REPT("0",CT$6-LEN(PreElaborazione!CT42)),"") &amp; UPPER(PreElaborazione!CT42) &amp; IF(CT$5="ALF",REPT(" ",CT$6-LEN(PreElaborazione!CT42)),""))</f>
        <v xml:space="preserve">                                    </v>
      </c>
      <c r="CU41" s="90" t="str">
        <f ca="1">IF(LEN(PreElaborazione!CU42)&gt;CU$6,LEFT(PreElaborazione!CU42,CU$6),IF(CU$5="NUM",REPT("0",CU$6-LEN(PreElaborazione!CU42)),"") &amp; UPPER(PreElaborazione!CU42) &amp; IF(CU$5="ALF",REPT(" ",CU$6-LEN(PreElaborazione!CU42)),""))</f>
        <v xml:space="preserve">                                    </v>
      </c>
      <c r="CV41" s="90" t="str">
        <f ca="1">IF(LEN(PreElaborazione!CV42)&gt;CV$6,LEFT(PreElaborazione!CV42,CV$6),IF(CV$5="NUM",REPT("0",CV$6-LEN(PreElaborazione!CV42)),"") &amp; UPPER(PreElaborazione!CV42) &amp; IF(CV$5="ALF",REPT(" ",CV$6-LEN(PreElaborazione!CV42)),""))</f>
        <v xml:space="preserve">                                    </v>
      </c>
      <c r="CW41" s="90" t="str">
        <f ca="1">IF(LEN(PreElaborazione!CW42)&gt;CW$6,LEFT(PreElaborazione!CW42,CW$6),IF(CW$5="NUM",REPT("0",CW$6-LEN(PreElaborazione!CW42)),"") &amp; UPPER(PreElaborazione!CW42) &amp; IF(CW$5="ALF",REPT(" ",CW$6-LEN(PreElaborazione!CW42)),""))</f>
        <v xml:space="preserve">                                    </v>
      </c>
      <c r="CX41" s="90" t="str">
        <f ca="1">IF(LEN(PreElaborazione!CX42)&gt;CX$6,LEFT(PreElaborazione!CX42,CX$6),IF(CX$5="NUM",REPT("0",CX$6-LEN(PreElaborazione!CX42)),"") &amp; UPPER(PreElaborazione!CX42) &amp; IF(CX$5="ALF",REPT(" ",CX$6-LEN(PreElaborazione!CX42)),""))</f>
        <v xml:space="preserve">                                    </v>
      </c>
      <c r="CY41" s="90" t="str">
        <f ca="1">IF(LEN(PreElaborazione!CY42)&gt;CY$6,LEFT(PreElaborazione!CY42,CY$6),IF(CY$5="NUM",REPT("0",CY$6-LEN(PreElaborazione!CY42)),"") &amp; UPPER(PreElaborazione!CY42) &amp; IF(CY$5="ALF",REPT(" ",CY$6-LEN(PreElaborazione!CY42)),""))</f>
        <v xml:space="preserve">                                    </v>
      </c>
      <c r="CZ41" s="90" t="str">
        <f ca="1">IF(LEN(PreElaborazione!CZ42)&gt;CZ$6,LEFT(PreElaborazione!CZ42,CZ$6),IF(CZ$5="NUM",REPT("0",CZ$6-LEN(PreElaborazione!CZ42)),"") &amp; UPPER(PreElaborazione!CZ42) &amp; IF(CZ$5="ALF",REPT(" ",CZ$6-LEN(PreElaborazione!CZ42)),""))</f>
        <v xml:space="preserve">                                    </v>
      </c>
      <c r="DA41" s="90" t="str">
        <f ca="1">IF(LEN(PreElaborazione!DA42)&gt;DA$6,LEFT(PreElaborazione!DA42,DA$6),IF(DA$5="NUM",REPT("0",DA$6-LEN(PreElaborazione!DA42)),"") &amp; UPPER(PreElaborazione!DA42) &amp; IF(DA$5="ALF",REPT(" ",DA$6-LEN(PreElaborazione!DA42)),""))</f>
        <v xml:space="preserve">                                    </v>
      </c>
      <c r="DB41" s="90" t="str">
        <f ca="1">IF(LEN(PreElaborazione!DB42)&gt;DB$6,LEFT(PreElaborazione!DB42,DB$6),IF(DB$5="NUM",REPT("0",DB$6-LEN(PreElaborazione!DB42)),"") &amp; UPPER(PreElaborazione!DB42) &amp; IF(DB$5="ALF",REPT(" ",DB$6-LEN(PreElaborazione!DB42)),""))</f>
        <v xml:space="preserve">                                                                                                                                          </v>
      </c>
    </row>
    <row r="42" spans="1:106" s="1" customFormat="1" ht="15" customHeight="1">
      <c r="A42" s="92" t="str">
        <f ca="1">IF(LEN(PreElaborazione!A43)&gt;A$6,LEFT(PreElaborazione!A43,A$6),IF(A$5="NUM",REPT("0",A$6-LEN(PreElaborazione!A43)),"") &amp; UPPER(PreElaborazione!A43) &amp; IF(A$5="ALF",REPT(" ",A$6-LEN(PreElaborazione!A43)),""))</f>
        <v/>
      </c>
      <c r="B42" s="90" t="str">
        <f ca="1">IF(LEN(PreElaborazione!B43)&gt;B$6,LEFT(PreElaborazione!B43,B$6),IF(B$5="NUM",REPT("0",B$6-LEN(PreElaborazione!B43)),"") &amp; UPPER(PreElaborazione!B43) &amp; IF(B$5="ALF",REPT(" ",B$6-LEN(PreElaborazione!B43)),""))</f>
        <v xml:space="preserve"> </v>
      </c>
      <c r="C42" s="90" t="str">
        <f ca="1">IF(LEN(PreElaborazione!C43)&gt;C$6,LEFT(PreElaborazione!C43,C$6),IF(C$5="NUM",REPT("0",C$6-LEN(PreElaborazione!C43)),"") &amp; UPPER(PreElaborazione!C43) &amp; IF(C$5="ALF",REPT(" ",C$6-LEN(PreElaborazione!C43)),""))</f>
        <v xml:space="preserve">    </v>
      </c>
      <c r="D42" s="90" t="str">
        <f ca="1">IF(LEN(PreElaborazione!D43)&gt;D$6,LEFT(PreElaborazione!D43,D$6),IF(D$5="NUM",REPT("0",D$6-LEN(PreElaborazione!D43)),"") &amp; UPPER(PreElaborazione!D43) &amp; IF(D$5="ALF",REPT(" ",D$6-LEN(PreElaborazione!D43)),""))</f>
        <v>0000</v>
      </c>
      <c r="E42" s="90" t="str">
        <f ca="1">IF(LEN(PreElaborazione!E43)&gt;E$6,LEFT(PreElaborazione!E43,E$6),IF(E$5="NUM",REPT("0",E$6-LEN(PreElaborazione!E43)),"") &amp; UPPER(PreElaborazione!E43) &amp; IF(E$5="ALF",REPT(" ",E$6-LEN(PreElaborazione!E43)),""))</f>
        <v xml:space="preserve">  </v>
      </c>
      <c r="F42" s="90" t="str">
        <f ca="1">IF(LEN(PreElaborazione!F43)&gt;F$6,LEFT(PreElaborazione!F43,F$6),IF(F$5="NUM",REPT("0",F$6-LEN(PreElaborazione!F43)),"") &amp; UPPER(PreElaborazione!F43) &amp; IF(F$5="ALF",REPT(" ",F$6-LEN(PreElaborazione!F43)),""))</f>
        <v>0000</v>
      </c>
      <c r="G42" s="90" t="str">
        <f ca="1">IF(LEN(PreElaborazione!G43)&gt;G$6,LEFT(PreElaborazione!G43,G$6),IF(G$5="NUM",REPT("0",G$6-LEN(PreElaborazione!G43)),"") &amp; UPPER(PreElaborazione!G43) &amp; IF(G$5="ALF",REPT(" ",G$6-LEN(PreElaborazione!G43)),""))</f>
        <v xml:space="preserve">   </v>
      </c>
      <c r="H42" s="90" t="str">
        <f ca="1">IF(LEN(PreElaborazione!H43)&gt;H$6,LEFT(PreElaborazione!H43,H$6),IF(H$5="NUM",REPT("0",H$6-LEN(PreElaborazione!H43)),"") &amp; UPPER(PreElaborazione!H43) &amp; IF(H$5="ALF",REPT(" ",H$6-LEN(PreElaborazione!H43)),""))</f>
        <v xml:space="preserve">      </v>
      </c>
      <c r="I42" s="90" t="str">
        <f ca="1">IF(LEN(PreElaborazione!I43)&gt;I$6,LEFT(PreElaborazione!I43,I$6),IF(I$5="NUM",REPT("0",I$6-LEN(PreElaborazione!I43)),"") &amp; UPPER(PreElaborazione!I43) &amp; IF(I$5="ALF",REPT(" ",I$6-LEN(PreElaborazione!I43)),""))</f>
        <v xml:space="preserve"> </v>
      </c>
      <c r="J42" s="90" t="str">
        <f ca="1">IF(LEN(PreElaborazione!J43)&gt;J$6,LEFT(PreElaborazione!J43,J$6),IF(J$5="NUM",REPT("0",J$6-LEN(PreElaborazione!J43)),"") &amp; UPPER(PreElaborazione!J43) &amp; IF(J$5="ALF",REPT(" ",J$6-LEN(PreElaborazione!J43)),""))</f>
        <v xml:space="preserve">                </v>
      </c>
      <c r="K42" s="90" t="str">
        <f ca="1">IF(LEN(PreElaborazione!K43)&gt;K$6,LEFT(PreElaborazione!K43,K$6),IF(K$5="NUM",REPT("0",K$6-LEN(PreElaborazione!K43)),"") &amp; UPPER(PreElaborazione!K43) &amp; IF(K$5="ALF",REPT(" ",K$6-LEN(PreElaborazione!K43)),""))</f>
        <v xml:space="preserve"> </v>
      </c>
      <c r="L42" s="90" t="str">
        <f ca="1">IF(LEN(PreElaborazione!L43)&gt;L$6,LEFT(PreElaborazione!L43,L$6),IF(L$5="NUM",REPT("0",L$6-LEN(PreElaborazione!L43)),"") &amp; UPPER(PreElaborazione!L43) &amp; IF(L$5="ALF",REPT(" ",L$6-LEN(PreElaborazione!L43)),""))</f>
        <v>0000</v>
      </c>
      <c r="M42" s="90" t="str">
        <f ca="1">IF(LEN(PreElaborazione!M43)&gt;M$6,LEFT(PreElaborazione!M43,M$6),IF(M$5="NUM",REPT("0",M$6-LEN(PreElaborazione!M43)),"") &amp; UPPER(PreElaborazione!M43) &amp; IF(M$5="ALF",REPT(" ",M$6-LEN(PreElaborazione!M43)),""))</f>
        <v xml:space="preserve">                                    </v>
      </c>
      <c r="N42" s="90" t="str">
        <f ca="1">IF(LEN(PreElaborazione!N43)&gt;N$6,LEFT(PreElaborazione!N43,N$6),IF(N$5="NUM",REPT("0",N$6-LEN(PreElaborazione!N43)),"") &amp; UPPER(PreElaborazione!N43) &amp; IF(N$5="ALF",REPT(" ",N$6-LEN(PreElaborazione!N43)),""))</f>
        <v>00000000</v>
      </c>
      <c r="O42" s="90" t="str">
        <f ca="1">IF(LEN(PreElaborazione!O43)&gt;O$6,LEFT(PreElaborazione!O43,O$6),IF(O$5="NUM",REPT("0",O$6-LEN(PreElaborazione!O43)),"") &amp; UPPER(PreElaborazione!O43) &amp; IF(O$5="ALF",REPT(" ",O$6-LEN(PreElaborazione!O43)),""))</f>
        <v xml:space="preserve">                                          </v>
      </c>
      <c r="P42" s="90" t="str">
        <f ca="1">IF(LEN(PreElaborazione!P43)&gt;P$6,LEFT(PreElaborazione!P43,P$6),IF(P$5="NUM",REPT("0",P$6-LEN(PreElaborazione!P43)),"") &amp; UPPER(PreElaborazione!P43) &amp; IF(P$5="ALF",REPT(" ",P$6-LEN(PreElaborazione!P43)),""))</f>
        <v xml:space="preserve">          </v>
      </c>
      <c r="Q42" s="90" t="str">
        <f ca="1">IF(LEN(PreElaborazione!Q43)&gt;Q$6,LEFT(PreElaborazione!Q43,Q$6),IF(Q$5="NUM",REPT("0",Q$6-LEN(PreElaborazione!Q43)),"") &amp; UPPER(PreElaborazione!Q43) &amp; IF(Q$5="ALF",REPT(" ",Q$6-LEN(PreElaborazione!Q43)),""))</f>
        <v xml:space="preserve">                         </v>
      </c>
      <c r="R42" s="90" t="str">
        <f ca="1">IF(LEN(PreElaborazione!R43)&gt;R$6,LEFT(PreElaborazione!R43,R$6),IF(R$5="NUM",REPT("0",R$6-LEN(PreElaborazione!R43)),"") &amp; UPPER(PreElaborazione!R43) &amp; IF(R$5="ALF",REPT(" ",R$6-LEN(PreElaborazione!R43)),""))</f>
        <v xml:space="preserve">                                   </v>
      </c>
      <c r="S42" s="90" t="str">
        <f ca="1">IF(LEN(PreElaborazione!S43)&gt;S$6,LEFT(PreElaborazione!S43,S$6),IF(S$5="NUM",REPT("0",S$6-LEN(PreElaborazione!S43)),"") &amp; UPPER(PreElaborazione!S43) &amp; IF(S$5="ALF",REPT(" ",S$6-LEN(PreElaborazione!S43)),""))</f>
        <v xml:space="preserve">                                          </v>
      </c>
      <c r="T42" s="90" t="str">
        <f ca="1">IF(LEN(PreElaborazione!T43)&gt;T$6,LEFT(PreElaborazione!T43,T$6),IF(T$5="NUM",REPT("0",T$6-LEN(PreElaborazione!T43)),"") &amp; UPPER(PreElaborazione!T43) &amp; IF(T$5="ALF",REPT(" ",T$6-LEN(PreElaborazione!T43)),""))</f>
        <v xml:space="preserve">                                        </v>
      </c>
      <c r="U42" s="90" t="str">
        <f ca="1">IF(LEN(PreElaborazione!U43)&gt;U$6,LEFT(PreElaborazione!U43,U$6),IF(U$5="NUM",REPT("0",U$6-LEN(PreElaborazione!U43)),"") &amp; UPPER(PreElaborazione!U43) &amp; IF(U$5="ALF",REPT(" ",U$6-LEN(PreElaborazione!U43)),""))</f>
        <v xml:space="preserve">  </v>
      </c>
      <c r="V42" s="90" t="str">
        <f ca="1">IF(LEN(PreElaborazione!V43)&gt;V$6,LEFT(PreElaborazione!V43,V$6),IF(V$5="NUM",REPT("0",V$6-LEN(PreElaborazione!V43)),"") &amp; UPPER(PreElaborazione!V43) &amp; IF(V$5="ALF",REPT(" ",V$6-LEN(PreElaborazione!V43)),""))</f>
        <v xml:space="preserve">            </v>
      </c>
      <c r="W42" s="90" t="str">
        <f ca="1">IF(LEN(PreElaborazione!W43)&gt;W$6,LEFT(PreElaborazione!W43,W$6),IF(W$5="NUM",REPT("0",W$6-LEN(PreElaborazione!W43)),"") &amp; UPPER(PreElaborazione!W43) &amp; IF(W$5="ALF",REPT(" ",W$6-LEN(PreElaborazione!W43)),""))</f>
        <v xml:space="preserve">    </v>
      </c>
      <c r="X42" s="90" t="str">
        <f ca="1">IF(LEN(PreElaborazione!X43)&gt;X$6,LEFT(PreElaborazione!X43,X$6),IF(X$5="NUM",REPT("0",X$6-LEN(PreElaborazione!X43)),"") &amp; UPPER(PreElaborazione!X43) &amp; IF(X$5="ALF",REPT(" ",X$6-LEN(PreElaborazione!X43)),""))</f>
        <v>00000</v>
      </c>
      <c r="Y42" s="90" t="str">
        <f ca="1">IF(LEN(PreElaborazione!Y43)&gt;Y$6,LEFT(PreElaborazione!Y43,Y$6),IF(Y$5="NUM",REPT("0",Y$6-LEN(PreElaborazione!Y43)),"") &amp; UPPER(PreElaborazione!Y43) &amp; IF(Y$5="ALF",REPT(" ",Y$6-LEN(PreElaborazione!Y43)),""))</f>
        <v xml:space="preserve">   </v>
      </c>
      <c r="Z42" s="90" t="str">
        <f ca="1">IF(LEN(PreElaborazione!Z43)&gt;Z$6,LEFT(PreElaborazione!Z43,Z$6),IF(Z$5="NUM",REPT("0",Z$6-LEN(PreElaborazione!Z43)),"") &amp; UPPER(PreElaborazione!Z43) &amp; IF(Z$5="ALF",REPT(" ",Z$6-LEN(PreElaborazione!Z43)),""))</f>
        <v xml:space="preserve">   </v>
      </c>
      <c r="AA42" s="90" t="str">
        <f ca="1">IF(LEN(PreElaborazione!AA43)&gt;AA$6,LEFT(PreElaborazione!AA43,AA$6),IF(AA$5="NUM",REPT("0",AA$6-LEN(PreElaborazione!AA43)),"") &amp; UPPER(PreElaborazione!AA43) &amp; IF(AA$5="ALF",REPT(" ",AA$6-LEN(PreElaborazione!AA43)),""))</f>
        <v>0</v>
      </c>
      <c r="AB42" s="90" t="str">
        <f ca="1">IF(LEN(PreElaborazione!AB43)&gt;AB$6,LEFT(PreElaborazione!AB43,AB$6),IF(AB$5="NUM",REPT("0",AB$6-LEN(PreElaborazione!AB43)),"") &amp; UPPER(PreElaborazione!AB43) &amp; IF(AB$5="ALF",REPT(" ",AB$6-LEN(PreElaborazione!AB43)),""))</f>
        <v>00</v>
      </c>
      <c r="AC42" s="90" t="str">
        <f ca="1">IF(LEN(PreElaborazione!AC43)&gt;AC$6,LEFT(PreElaborazione!AC43,AC$6),IF(AC$5="NUM",REPT("0",AC$6-LEN(PreElaborazione!AC43)),"") &amp; UPPER(PreElaborazione!AC43) &amp; IF(AC$5="ALF",REPT(" ",AC$6-LEN(PreElaborazione!AC43)),""))</f>
        <v>0000000</v>
      </c>
      <c r="AD42" s="90" t="str">
        <f ca="1">IF(LEN(PreElaborazione!AD43)&gt;AD$6,LEFT(PreElaborazione!AD43,AD$6),IF(AD$5="NUM",REPT("0",AD$6-LEN(PreElaborazione!AD43)),"") &amp; UPPER(PreElaborazione!AD43) &amp; IF(AD$5="ALF",REPT(" ",AD$6-LEN(PreElaborazione!AD43)),""))</f>
        <v>00000</v>
      </c>
      <c r="AE42" s="90" t="str">
        <f ca="1">IF(LEN(PreElaborazione!AE43)&gt;AE$6,LEFT(PreElaborazione!AE43,AE$6),IF(AE$5="NUM",REPT("0",AE$6-LEN(PreElaborazione!AE43)),"") &amp; UPPER(PreElaborazione!AE43) &amp; IF(AE$5="ALF",REPT(" ",AE$6-LEN(PreElaborazione!AE43)),""))</f>
        <v xml:space="preserve"> </v>
      </c>
      <c r="AF42" s="90" t="str">
        <f ca="1">IF(LEN(PreElaborazione!AF43)&gt;AF$6,LEFT(PreElaborazione!AF43,AF$6),IF(AF$5="NUM",REPT("0",AF$6-LEN(PreElaborazione!AF43)),"") &amp; UPPER(PreElaborazione!AF43) &amp; IF(AF$5="ALF",REPT(" ",AF$6-LEN(PreElaborazione!AF43)),""))</f>
        <v>00000</v>
      </c>
      <c r="AG42" s="90" t="str">
        <f ca="1">IF(LEN(PreElaborazione!AG43)&gt;AG$6,LEFT(PreElaborazione!AG43,AG$6),IF(AG$5="NUM",REPT("0",AG$6-LEN(PreElaborazione!AG43)),"") &amp; UPPER(PreElaborazione!AG43) &amp; IF(AG$5="ALF",REPT(" ",AG$6-LEN(PreElaborazione!AG43)),""))</f>
        <v>000</v>
      </c>
      <c r="AH42" s="90" t="str">
        <f ca="1">IF(LEN(PreElaborazione!AH43)&gt;AH$6,LEFT(PreElaborazione!AH43,AH$6),IF(AH$5="NUM",REPT("0",AH$6-LEN(PreElaborazione!AH43)),"") &amp; UPPER(PreElaborazione!AH43) &amp; IF(AH$5="ALF",REPT(" ",AH$6-LEN(PreElaborazione!AH43)),""))</f>
        <v>0</v>
      </c>
      <c r="AI42" s="90" t="str">
        <f ca="1">IF(LEN(PreElaborazione!AI43)&gt;AI$6,LEFT(PreElaborazione!AI43,AI$6),IF(AI$5="NUM",REPT("0",AI$6-LEN(PreElaborazione!AI43)),"") &amp; UPPER(PreElaborazione!AI43) &amp; IF(AI$5="ALF",REPT(" ",AI$6-LEN(PreElaborazione!AI43)),""))</f>
        <v>000</v>
      </c>
      <c r="AJ42" s="90" t="str">
        <f ca="1">IF(LEN(PreElaborazione!AJ43)&gt;AJ$6,LEFT(PreElaborazione!AJ43,AJ$6),IF(AJ$5="NUM",REPT("0",AJ$6-LEN(PreElaborazione!AJ43)),"") &amp; UPPER(PreElaborazione!AJ43) &amp; IF(AJ$5="ALF",REPT(" ",AJ$6-LEN(PreElaborazione!AJ43)),""))</f>
        <v>00000</v>
      </c>
      <c r="AK42" s="90" t="str">
        <f ca="1">IF(LEN(PreElaborazione!AK43)&gt;AK$6,LEFT(PreElaborazione!AK43,AK$6),IF(AK$5="NUM",REPT("0",AK$6-LEN(PreElaborazione!AK43)),"") &amp; UPPER(PreElaborazione!AK43) &amp; IF(AK$5="ALF",REPT(" ",AK$6-LEN(PreElaborazione!AK43)),""))</f>
        <v>0000</v>
      </c>
      <c r="AL42" s="90" t="str">
        <f ca="1">IF(LEN(PreElaborazione!AL43)&gt;AL$6,LEFT(PreElaborazione!AL43,AL$6),IF(AL$5="NUM",REPT("0",AL$6-LEN(PreElaborazione!AL43)),"") &amp; UPPER(PreElaborazione!AL43) &amp; IF(AL$5="ALF",REPT(" ",AL$6-LEN(PreElaborazione!AL43)),""))</f>
        <v>0000</v>
      </c>
      <c r="AM42" s="90" t="str">
        <f ca="1">IF(LEN(PreElaborazione!AM43)&gt;AM$6,LEFT(PreElaborazione!AM43,AM$6),IF(AM$5="NUM",REPT("0",AM$6-LEN(PreElaborazione!AM43)),"") &amp; UPPER(PreElaborazione!AM43) &amp; IF(AM$5="ALF",REPT(" ",AM$6-LEN(PreElaborazione!AM43)),""))</f>
        <v>0000</v>
      </c>
      <c r="AN42" s="90" t="str">
        <f ca="1">IF(LEN(PreElaborazione!AN43)&gt;AN$6,LEFT(PreElaborazione!AN43,AN$6),IF(AN$5="NUM",REPT("0",AN$6-LEN(PreElaborazione!AN43)),"") &amp; UPPER(PreElaborazione!AN43) &amp; IF(AN$5="ALF",REPT(" ",AN$6-LEN(PreElaborazione!AN43)),""))</f>
        <v>0000</v>
      </c>
      <c r="AO42" s="90" t="str">
        <f ca="1">IF(LEN(PreElaborazione!AO43)&gt;AO$6,LEFT(PreElaborazione!AO43,AO$6),IF(AO$5="NUM",REPT("0",AO$6-LEN(PreElaborazione!AO43)),"") &amp; UPPER(PreElaborazione!AO43) &amp; IF(AO$5="ALF",REPT(" ",AO$6-LEN(PreElaborazione!AO43)),""))</f>
        <v>0000</v>
      </c>
      <c r="AP42" s="90" t="str">
        <f ca="1">IF(LEN(PreElaborazione!AP43)&gt;AP$6,LEFT(PreElaborazione!AP43,AP$6),IF(AP$5="NUM",REPT("0",AP$6-LEN(PreElaborazione!AP43)),"") &amp; UPPER(PreElaborazione!AP43) &amp; IF(AP$5="ALF",REPT(" ",AP$6-LEN(PreElaborazione!AP43)),""))</f>
        <v>0000</v>
      </c>
      <c r="AQ42" s="90" t="str">
        <f ca="1">IF(LEN(PreElaborazione!AQ43)&gt;AQ$6,LEFT(PreElaborazione!AQ43,AQ$6),IF(AQ$5="NUM",REPT("0",AQ$6-LEN(PreElaborazione!AQ43)),"") &amp; UPPER(PreElaborazione!AQ43) &amp; IF(AQ$5="ALF",REPT(" ",AQ$6-LEN(PreElaborazione!AQ43)),""))</f>
        <v>000</v>
      </c>
      <c r="AR42" s="90" t="str">
        <f ca="1">IF(LEN(PreElaborazione!AR43)&gt;AR$6,LEFT(PreElaborazione!AR43,AR$6),IF(AR$5="NUM",REPT("0",AR$6-LEN(PreElaborazione!AR43)),"") &amp; UPPER(PreElaborazione!AR43) &amp; IF(AR$5="ALF",REPT(" ",AR$6-LEN(PreElaborazione!AR43)),""))</f>
        <v>000</v>
      </c>
      <c r="AS42" s="90" t="str">
        <f ca="1">IF(LEN(PreElaborazione!AS43)&gt;AS$6,LEFT(PreElaborazione!AS43,AS$6),IF(AS$5="NUM",REPT("0",AS$6-LEN(PreElaborazione!AS43)),"") &amp; UPPER(PreElaborazione!AS43) &amp; IF(AS$5="ALF",REPT(" ",AS$6-LEN(PreElaborazione!AS43)),""))</f>
        <v>0</v>
      </c>
      <c r="AT42" s="90" t="str">
        <f ca="1">IF(LEN(PreElaborazione!AT43)&gt;AT$6,LEFT(PreElaborazione!AT43,AT$6),IF(AT$5="NUM",REPT("0",AT$6-LEN(PreElaborazione!AT43)),"") &amp; UPPER(PreElaborazione!AT43) &amp; IF(AT$5="ALF",REPT(" ",AT$6-LEN(PreElaborazione!AT43)),""))</f>
        <v>000000</v>
      </c>
      <c r="AU42" s="90" t="str">
        <f ca="1">IF(LEN(PreElaborazione!AU43)&gt;AU$6,LEFT(PreElaborazione!AU43,AU$6),IF(AU$5="NUM",REPT("0",AU$6-LEN(PreElaborazione!AU43)),"") &amp; UPPER(PreElaborazione!AU43) &amp; IF(AU$5="ALF",REPT(" ",AU$6-LEN(PreElaborazione!AU43)),""))</f>
        <v>000000</v>
      </c>
      <c r="AV42" s="90" t="str">
        <f ca="1">IF(LEN(PreElaborazione!AV43)&gt;AV$6,LEFT(PreElaborazione!AV43,AV$6),IF(AV$5="NUM",REPT("0",AV$6-LEN(PreElaborazione!AV43)),"") &amp; UPPER(PreElaborazione!AV43) &amp; IF(AV$5="ALF",REPT(" ",AV$6-LEN(PreElaborazione!AV43)),""))</f>
        <v>000000</v>
      </c>
      <c r="AW42" s="90" t="str">
        <f ca="1">IF(LEN(PreElaborazione!AW43)&gt;AW$6,LEFT(PreElaborazione!AW43,AW$6),IF(AW$5="NUM",REPT("0",AW$6-LEN(PreElaborazione!AW43)),"") &amp; UPPER(PreElaborazione!AW43) &amp; IF(AW$5="ALF",REPT(" ",AW$6-LEN(PreElaborazione!AW43)),""))</f>
        <v>00</v>
      </c>
      <c r="AX42" s="90" t="str">
        <f ca="1">IF(LEN(PreElaborazione!AX43)&gt;AX$6,LEFT(PreElaborazione!AX43,AX$6),IF(AX$5="NUM",REPT("0",AX$6-LEN(PreElaborazione!AX43)),"") &amp; UPPER(PreElaborazione!AX43) &amp; IF(AX$5="ALF",REPT(" ",AX$6-LEN(PreElaborazione!AX43)),""))</f>
        <v>00</v>
      </c>
      <c r="AY42" s="90" t="str">
        <f ca="1">IF(LEN(PreElaborazione!AY43)&gt;AY$6,LEFT(PreElaborazione!AY43,AY$6),IF(AY$5="NUM",REPT("0",AY$6-LEN(PreElaborazione!AY43)),"") &amp; UPPER(PreElaborazione!AY43) &amp; IF(AY$5="ALF",REPT(" ",AY$6-LEN(PreElaborazione!AY43)),""))</f>
        <v xml:space="preserve">   </v>
      </c>
      <c r="AZ42" s="90" t="str">
        <f ca="1">IF(LEN(PreElaborazione!AZ43)&gt;AZ$6,LEFT(PreElaborazione!AZ43,AZ$6),IF(AZ$5="NUM",REPT("0",AZ$6-LEN(PreElaborazione!AZ43)),"") &amp; UPPER(PreElaborazione!AZ43) &amp; IF(AZ$5="ALF",REPT(" ",AZ$6-LEN(PreElaborazione!AZ43)),""))</f>
        <v xml:space="preserve">       </v>
      </c>
      <c r="BA42" s="90" t="str">
        <f ca="1">IF(LEN(PreElaborazione!BA43)&gt;BA$6,LEFT(PreElaborazione!BA43,BA$6),IF(BA$5="NUM",REPT("0",BA$6-LEN(PreElaborazione!BA43)),"") &amp; UPPER(PreElaborazione!BA43) &amp; IF(BA$5="ALF",REPT(" ",BA$6-LEN(PreElaborazione!BA43)),""))</f>
        <v xml:space="preserve">                  </v>
      </c>
      <c r="BB42" s="90" t="str">
        <f ca="1">IF(LEN(PreElaborazione!BB43)&gt;BB$6,LEFT(PreElaborazione!BB43,BB$6),IF(BB$5="NUM",REPT("0",BB$6-LEN(PreElaborazione!BB43)),"") &amp; UPPER(PreElaborazione!BB43) &amp; IF(BB$5="ALF",REPT(" ",BB$6-LEN(PreElaborazione!BB43)),""))</f>
        <v xml:space="preserve">                                    </v>
      </c>
      <c r="BC42" s="90" t="str">
        <f ca="1">IF(LEN(PreElaborazione!BC43)&gt;BC$6,LEFT(PreElaborazione!BC43,BC$6),IF(BC$5="NUM",REPT("0",BC$6-LEN(PreElaborazione!BC43)),"") &amp; UPPER(PreElaborazione!BC43) &amp; IF(BC$5="ALF",REPT(" ",BC$6-LEN(PreElaborazione!BC43)),""))</f>
        <v xml:space="preserve"> </v>
      </c>
      <c r="BD42" s="90" t="str">
        <f ca="1">IF(LEN(PreElaborazione!BD43)&gt;BD$6,LEFT(PreElaborazione!BD43,BD$6),IF(BD$5="NUM",REPT("0",BD$6-LEN(PreElaborazione!BD43)),"") &amp; UPPER(PreElaborazione!BD43) &amp; IF(BD$5="ALF",REPT(" ",BD$6-LEN(PreElaborazione!BD43)),""))</f>
        <v>000</v>
      </c>
      <c r="BE42" s="90" t="str">
        <f ca="1">IF(LEN(PreElaborazione!BE43)&gt;BE$6,LEFT(PreElaborazione!BE43,BE$6),IF(BE$5="NUM",REPT("0",BE$6-LEN(PreElaborazione!BE43)),"") &amp; UPPER(PreElaborazione!BE43) &amp; IF(BE$5="ALF",REPT(" ",BE$6-LEN(PreElaborazione!BE43)),""))</f>
        <v>00000</v>
      </c>
      <c r="BF42" s="90" t="str">
        <f ca="1">IF(LEN(PreElaborazione!BF43)&gt;BF$6,LEFT(PreElaborazione!BF43,BF$6),IF(BF$5="NUM",REPT("0",BF$6-LEN(PreElaborazione!BF43)),"") &amp; UPPER(PreElaborazione!BF43) &amp; IF(BF$5="ALF",REPT(" ",BF$6-LEN(PreElaborazione!BF43)),""))</f>
        <v>00000</v>
      </c>
      <c r="BG42" s="90" t="str">
        <f ca="1">IF(LEN(PreElaborazione!BG43)&gt;BG$6,LEFT(PreElaborazione!BG43,BG$6),IF(BG$5="NUM",REPT("0",BG$6-LEN(PreElaborazione!BG43)),"") &amp; UPPER(PreElaborazione!BG43) &amp; IF(BG$5="ALF",REPT(" ",BG$6-LEN(PreElaborazione!BG43)),""))</f>
        <v xml:space="preserve"> </v>
      </c>
      <c r="BH42" s="90" t="str">
        <f ca="1">IF(LEN(PreElaborazione!BH43)&gt;BH$6,LEFT(PreElaborazione!BH43,BH$6),IF(BH$5="NUM",REPT("0",BH$6-LEN(PreElaborazione!BH43)),"") &amp; UPPER(PreElaborazione!BH43) &amp; IF(BH$5="ALF",REPT(" ",BH$6-LEN(PreElaborazione!BH43)),""))</f>
        <v>000000</v>
      </c>
      <c r="BI42" s="90" t="str">
        <f ca="1">IF(LEN(PreElaborazione!BI43)&gt;BI$6,LEFT(PreElaborazione!BI43,BI$6),IF(BI$5="NUM",REPT("0",BI$6-LEN(PreElaborazione!BI43)),"") &amp; UPPER(PreElaborazione!BI43) &amp; IF(BI$5="ALF",REPT(" ",BI$6-LEN(PreElaborazione!BI43)),""))</f>
        <v xml:space="preserve"> </v>
      </c>
      <c r="BJ42" s="90" t="str">
        <f ca="1">IF(LEN(PreElaborazione!BJ43)&gt;BJ$6,LEFT(PreElaborazione!BJ43,BJ$6),IF(BJ$5="NUM",REPT("0",BJ$6-LEN(PreElaborazione!BJ43)),"") &amp; UPPER(PreElaborazione!BJ43) &amp; IF(BJ$5="ALF",REPT(" ",BJ$6-LEN(PreElaborazione!BJ43)),""))</f>
        <v xml:space="preserve"> </v>
      </c>
      <c r="BK42" s="90" t="str">
        <f ca="1">IF(LEN(PreElaborazione!BK43)&gt;BK$6,LEFT(PreElaborazione!BK43,BK$6),IF(BK$5="NUM",REPT("0",BK$6-LEN(PreElaborazione!BK43)),"") &amp; UPPER(PreElaborazione!BK43) &amp; IF(BK$5="ALF",REPT(" ",BK$6-LEN(PreElaborazione!BK43)),""))</f>
        <v xml:space="preserve"> </v>
      </c>
      <c r="BL42" s="90" t="str">
        <f ca="1">IF(LEN(PreElaborazione!BL43)&gt;BL$6,LEFT(PreElaborazione!BL43,BL$6),IF(BL$5="NUM",REPT("0",BL$6-LEN(PreElaborazione!BL43)),"") &amp; UPPER(PreElaborazione!BL43) &amp; IF(BL$5="ALF",REPT(" ",BL$6-LEN(PreElaborazione!BL43)),""))</f>
        <v xml:space="preserve">   </v>
      </c>
      <c r="BM42" s="90" t="str">
        <f ca="1">IF(LEN(PreElaborazione!BM43)&gt;BM$6,LEFT(PreElaborazione!BM43,BM$6),IF(BM$5="NUM",REPT("0",BM$6-LEN(PreElaborazione!BM43)),"") &amp; UPPER(PreElaborazione!BM43) &amp; IF(BM$5="ALF",REPT(" ",BM$6-LEN(PreElaborazione!BM43)),""))</f>
        <v xml:space="preserve">   </v>
      </c>
      <c r="BN42" s="90" t="str">
        <f ca="1">IF(LEN(PreElaborazione!BN43)&gt;BN$6,LEFT(PreElaborazione!BN43,BN$6),IF(BN$5="NUM",REPT("0",BN$6-LEN(PreElaborazione!BN43)),"") &amp; UPPER(PreElaborazione!BN43) &amp; IF(BN$5="ALF",REPT(" ",BN$6-LEN(PreElaborazione!BN43)),""))</f>
        <v xml:space="preserve"> </v>
      </c>
      <c r="BO42" s="90" t="str">
        <f ca="1">IF(LEN(PreElaborazione!BO43)&gt;BO$6,LEFT(PreElaborazione!BO43,BO$6),IF(BO$5="NUM",REPT("0",BO$6-LEN(PreElaborazione!BO43)),"") &amp; UPPER(PreElaborazione!BO43) &amp; IF(BO$5="ALF",REPT(" ",BO$6-LEN(PreElaborazione!BO43)),""))</f>
        <v>0000</v>
      </c>
      <c r="BP42" s="90" t="str">
        <f ca="1">IF(LEN(PreElaborazione!BP43)&gt;BP$6,LEFT(PreElaborazione!BP43,BP$6),IF(BP$5="NUM",REPT("0",BP$6-LEN(PreElaborazione!BP43)),"") &amp; UPPER(PreElaborazione!BP43) &amp; IF(BP$5="ALF",REPT(" ",BP$6-LEN(PreElaborazione!BP43)),""))</f>
        <v>0000</v>
      </c>
      <c r="BQ42" s="90" t="str">
        <f ca="1">IF(LEN(PreElaborazione!BQ43)&gt;BQ$6,LEFT(PreElaborazione!BQ43,BQ$6),IF(BQ$5="NUM",REPT("0",BQ$6-LEN(PreElaborazione!BQ43)),"") &amp; UPPER(PreElaborazione!BQ43) &amp; IF(BQ$5="ALF",REPT(" ",BQ$6-LEN(PreElaborazione!BQ43)),""))</f>
        <v>0000</v>
      </c>
      <c r="BR42" s="90" t="str">
        <f ca="1">IF(LEN(PreElaborazione!BR43)&gt;BR$6,LEFT(PreElaborazione!BR43,BR$6),IF(BR$5="NUM",REPT("0",BR$6-LEN(PreElaborazione!BR43)),"") &amp; UPPER(PreElaborazione!BR43) &amp; IF(BR$5="ALF",REPT(" ",BR$6-LEN(PreElaborazione!BR43)),""))</f>
        <v xml:space="preserve">     </v>
      </c>
      <c r="BS42" s="90" t="str">
        <f ca="1">IF(LEN(PreElaborazione!BS43)&gt;BS$6,LEFT(PreElaborazione!BS43,BS$6),IF(BS$5="NUM",REPT("0",BS$6-LEN(PreElaborazione!BS43)),"") &amp; UPPER(PreElaborazione!BS43) &amp; IF(BS$5="ALF",REPT(" ",BS$6-LEN(PreElaborazione!BS43)),""))</f>
        <v xml:space="preserve">     </v>
      </c>
      <c r="BT42" s="90" t="str">
        <f ca="1">IF(LEN(PreElaborazione!BT43)&gt;BT$6,LEFT(PreElaborazione!BT43,BT$6),IF(BT$5="NUM",REPT("0",BT$6-LEN(PreElaborazione!BT43)),"") &amp; UPPER(PreElaborazione!BT43) &amp; IF(BT$5="ALF",REPT(" ",BT$6-LEN(PreElaborazione!BT43)),""))</f>
        <v xml:space="preserve">    </v>
      </c>
      <c r="BU42" s="90" t="str">
        <f ca="1">IF(LEN(PreElaborazione!BU43)&gt;BU$6,LEFT(PreElaborazione!BU43,BU$6),IF(BU$5="NUM",REPT("0",BU$6-LEN(PreElaborazione!BU43)),"") &amp; UPPER(PreElaborazione!BU43) &amp; IF(BU$5="ALF",REPT(" ",BU$6-LEN(PreElaborazione!BU43)),""))</f>
        <v xml:space="preserve">   </v>
      </c>
      <c r="BV42" s="90" t="str">
        <f ca="1">IF(LEN(PreElaborazione!BV43)&gt;BV$6,LEFT(PreElaborazione!BV43,BV$6),IF(BV$5="NUM",REPT("0",BV$6-LEN(PreElaborazione!BV43)),"") &amp; UPPER(PreElaborazione!BV43) &amp; IF(BV$5="ALF",REPT(" ",BV$6-LEN(PreElaborazione!BV43)),""))</f>
        <v xml:space="preserve">                                    </v>
      </c>
      <c r="BW42" s="90" t="str">
        <f ca="1">IF(LEN(PreElaborazione!BW43)&gt;BW$6,LEFT(PreElaborazione!BW43,BW$6),IF(BW$5="NUM",REPT("0",BW$6-LEN(PreElaborazione!BW43)),"") &amp; UPPER(PreElaborazione!BW43) &amp; IF(BW$5="ALF",REPT(" ",BW$6-LEN(PreElaborazione!BW43)),""))</f>
        <v xml:space="preserve">                                    </v>
      </c>
      <c r="BX42" s="90" t="str">
        <f ca="1">IF(LEN(PreElaborazione!BX43)&gt;BX$6,LEFT(PreElaborazione!BX43,BX$6),IF(BX$5="NUM",REPT("0",BX$6-LEN(PreElaborazione!BX43)),"") &amp; UPPER(PreElaborazione!BX43) &amp; IF(BX$5="ALF",REPT(" ",BX$6-LEN(PreElaborazione!BX43)),""))</f>
        <v xml:space="preserve">  </v>
      </c>
      <c r="BY42" s="90" t="str">
        <f ca="1">IF(LEN(PreElaborazione!BY43)&gt;BY$6,LEFT(PreElaborazione!BY43,BY$6),IF(BY$5="NUM",REPT("0",BY$6-LEN(PreElaborazione!BY43)),"") &amp; UPPER(PreElaborazione!BY43) &amp; IF(BY$5="ALF",REPT(" ",BY$6-LEN(PreElaborazione!BY43)),""))</f>
        <v>00</v>
      </c>
      <c r="BZ42" s="90" t="str">
        <f ca="1">IF(LEN(PreElaborazione!BZ43)&gt;BZ$6,LEFT(PreElaborazione!BZ43,BZ$6),IF(BZ$5="NUM",REPT("0",BZ$6-LEN(PreElaborazione!BZ43)),"") &amp; UPPER(PreElaborazione!BZ43) &amp; IF(BZ$5="ALF",REPT(" ",BZ$6-LEN(PreElaborazione!BZ43)),""))</f>
        <v xml:space="preserve">                                           </v>
      </c>
      <c r="CA42" s="90" t="str">
        <f ca="1">IF(LEN(PreElaborazione!CA43)&gt;CA$6,LEFT(PreElaborazione!CA43,CA$6),IF(CA$5="NUM",REPT("0",CA$6-LEN(PreElaborazione!CA43)),"") &amp; UPPER(PreElaborazione!CA43) &amp; IF(CA$5="ALF",REPT(" ",CA$6-LEN(PreElaborazione!CA43)),""))</f>
        <v xml:space="preserve">                                    </v>
      </c>
      <c r="CB42" s="90" t="str">
        <f ca="1">IF(LEN(PreElaborazione!CB43)&gt;CB$6,LEFT(PreElaborazione!CB43,CB$6),IF(CB$5="NUM",REPT("0",CB$6-LEN(PreElaborazione!CB43)),"") &amp; UPPER(PreElaborazione!CB43) &amp; IF(CB$5="ALF",REPT(" ",CB$6-LEN(PreElaborazione!CB43)),""))</f>
        <v xml:space="preserve">                                    </v>
      </c>
      <c r="CC42" s="90" t="str">
        <f ca="1">IF(LEN(PreElaborazione!CC43)&gt;CC$6,LEFT(PreElaborazione!CC43,CC$6),IF(CC$5="NUM",REPT("0",CC$6-LEN(PreElaborazione!CC43)),"") &amp; UPPER(PreElaborazione!CC43) &amp; IF(CC$5="ALF",REPT(" ",CC$6-LEN(PreElaborazione!CC43)),""))</f>
        <v xml:space="preserve">                                    </v>
      </c>
      <c r="CD42" s="90" t="str">
        <f ca="1">IF(LEN(PreElaborazione!CD43)&gt;CD$6,LEFT(PreElaborazione!CD43,CD$6),IF(CD$5="NUM",REPT("0",CD$6-LEN(PreElaborazione!CD43)),"") &amp; UPPER(PreElaborazione!CD43) &amp; IF(CD$5="ALF",REPT(" ",CD$6-LEN(PreElaborazione!CD43)),""))</f>
        <v xml:space="preserve">                                    </v>
      </c>
      <c r="CE42" s="90" t="str">
        <f ca="1">IF(LEN(PreElaborazione!CE43)&gt;CE$6,LEFT(PreElaborazione!CE43,CE$6),IF(CE$5="NUM",REPT("0",CE$6-LEN(PreElaborazione!CE43)),"") &amp; UPPER(PreElaborazione!CE43) &amp; IF(CE$5="ALF",REPT(" ",CE$6-LEN(PreElaborazione!CE43)),""))</f>
        <v xml:space="preserve">                                    </v>
      </c>
      <c r="CF42" s="90" t="str">
        <f ca="1">IF(LEN(PreElaborazione!CF43)&gt;CF$6,LEFT(PreElaborazione!CF43,CF$6),IF(CF$5="NUM",REPT("0",CF$6-LEN(PreElaborazione!CF43)),"") &amp; UPPER(PreElaborazione!CF43) &amp; IF(CF$5="ALF",REPT(" ",CF$6-LEN(PreElaborazione!CF43)),""))</f>
        <v xml:space="preserve">                                    </v>
      </c>
      <c r="CG42" s="90" t="str">
        <f ca="1">IF(LEN(PreElaborazione!CG43)&gt;CG$6,LEFT(PreElaborazione!CG43,CG$6),IF(CG$5="NUM",REPT("0",CG$6-LEN(PreElaborazione!CG43)),"") &amp; UPPER(PreElaborazione!CG43) &amp; IF(CG$5="ALF",REPT(" ",CG$6-LEN(PreElaborazione!CG43)),""))</f>
        <v xml:space="preserve">                                    </v>
      </c>
      <c r="CH42" s="90" t="str">
        <f ca="1">IF(LEN(PreElaborazione!CH43)&gt;CH$6,LEFT(PreElaborazione!CH43,CH$6),IF(CH$5="NUM",REPT("0",CH$6-LEN(PreElaborazione!CH43)),"") &amp; UPPER(PreElaborazione!CH43) &amp; IF(CH$5="ALF",REPT(" ",CH$6-LEN(PreElaborazione!CH43)),""))</f>
        <v xml:space="preserve">                                    </v>
      </c>
      <c r="CI42" s="90" t="str">
        <f ca="1">IF(LEN(PreElaborazione!CI43)&gt;CI$6,LEFT(PreElaborazione!CI43,CI$6),IF(CI$5="NUM",REPT("0",CI$6-LEN(PreElaborazione!CI43)),"") &amp; UPPER(PreElaborazione!CI43) &amp; IF(CI$5="ALF",REPT(" ",CI$6-LEN(PreElaborazione!CI43)),""))</f>
        <v xml:space="preserve">                                    </v>
      </c>
      <c r="CJ42" s="90" t="str">
        <f ca="1">IF(LEN(PreElaborazione!CJ43)&gt;CJ$6,LEFT(PreElaborazione!CJ43,CJ$6),IF(CJ$5="NUM",REPT("0",CJ$6-LEN(PreElaborazione!CJ43)),"") &amp; UPPER(PreElaborazione!CJ43) &amp; IF(CJ$5="ALF",REPT(" ",CJ$6-LEN(PreElaborazione!CJ43)),""))</f>
        <v xml:space="preserve">                                    </v>
      </c>
      <c r="CK42" s="90" t="str">
        <f ca="1">IF(LEN(PreElaborazione!CK43)&gt;CK$6,LEFT(PreElaborazione!CK43,CK$6),IF(CK$5="NUM",REPT("0",CK$6-LEN(PreElaborazione!CK43)),"") &amp; UPPER(PreElaborazione!CK43) &amp; IF(CK$5="ALF",REPT(" ",CK$6-LEN(PreElaborazione!CK43)),""))</f>
        <v xml:space="preserve">                                    </v>
      </c>
      <c r="CL42" s="90" t="str">
        <f ca="1">IF(LEN(PreElaborazione!CL43)&gt;CL$6,LEFT(PreElaborazione!CL43,CL$6),IF(CL$5="NUM",REPT("0",CL$6-LEN(PreElaborazione!CL43)),"") &amp; UPPER(PreElaborazione!CL43) &amp; IF(CL$5="ALF",REPT(" ",CL$6-LEN(PreElaborazione!CL43)),""))</f>
        <v xml:space="preserve">                                    </v>
      </c>
      <c r="CM42" s="90" t="str">
        <f ca="1">IF(LEN(PreElaborazione!CM43)&gt;CM$6,LEFT(PreElaborazione!CM43,CM$6),IF(CM$5="NUM",REPT("0",CM$6-LEN(PreElaborazione!CM43)),"") &amp; UPPER(PreElaborazione!CM43) &amp; IF(CM$5="ALF",REPT(" ",CM$6-LEN(PreElaborazione!CM43)),""))</f>
        <v xml:space="preserve">                                    </v>
      </c>
      <c r="CN42" s="90" t="str">
        <f ca="1">IF(LEN(PreElaborazione!CN43)&gt;CN$6,LEFT(PreElaborazione!CN43,CN$6),IF(CN$5="NUM",REPT("0",CN$6-LEN(PreElaborazione!CN43)),"") &amp; UPPER(PreElaborazione!CN43) &amp; IF(CN$5="ALF",REPT(" ",CN$6-LEN(PreElaborazione!CN43)),""))</f>
        <v xml:space="preserve">                                                                                                                                          </v>
      </c>
      <c r="CO42" s="90" t="str">
        <f ca="1">IF(LEN(PreElaborazione!CO43)&gt;CO$6,LEFT(PreElaborazione!CO43,CO$6),IF(CO$5="NUM",REPT("0",CO$6-LEN(PreElaborazione!CO43)),"") &amp; UPPER(PreElaborazione!CO43) &amp; IF(CO$5="ALF",REPT(" ",CO$6-LEN(PreElaborazione!CO43)),""))</f>
        <v xml:space="preserve">                                    </v>
      </c>
      <c r="CP42" s="90" t="str">
        <f ca="1">IF(LEN(PreElaborazione!CP43)&gt;CP$6,LEFT(PreElaborazione!CP43,CP$6),IF(CP$5="NUM",REPT("0",CP$6-LEN(PreElaborazione!CP43)),"") &amp; UPPER(PreElaborazione!CP43) &amp; IF(CP$5="ALF",REPT(" ",CP$6-LEN(PreElaborazione!CP43)),""))</f>
        <v xml:space="preserve">                                    </v>
      </c>
      <c r="CQ42" s="90" t="str">
        <f ca="1">IF(LEN(PreElaborazione!CQ43)&gt;CQ$6,LEFT(PreElaborazione!CQ43,CQ$6),IF(CQ$5="NUM",REPT("0",CQ$6-LEN(PreElaborazione!CQ43)),"") &amp; UPPER(PreElaborazione!CQ43) &amp; IF(CQ$5="ALF",REPT(" ",CQ$6-LEN(PreElaborazione!CQ43)),""))</f>
        <v xml:space="preserve">                                    </v>
      </c>
      <c r="CR42" s="90" t="str">
        <f ca="1">IF(LEN(PreElaborazione!CR43)&gt;CR$6,LEFT(PreElaborazione!CR43,CR$6),IF(CR$5="NUM",REPT("0",CR$6-LEN(PreElaborazione!CR43)),"") &amp; UPPER(PreElaborazione!CR43) &amp; IF(CR$5="ALF",REPT(" ",CR$6-LEN(PreElaborazione!CR43)),""))</f>
        <v xml:space="preserve">                                    </v>
      </c>
      <c r="CS42" s="90" t="str">
        <f ca="1">IF(LEN(PreElaborazione!CS43)&gt;CS$6,LEFT(PreElaborazione!CS43,CS$6),IF(CS$5="NUM",REPT("0",CS$6-LEN(PreElaborazione!CS43)),"") &amp; UPPER(PreElaborazione!CS43) &amp; IF(CS$5="ALF",REPT(" ",CS$6-LEN(PreElaborazione!CS43)),""))</f>
        <v xml:space="preserve">                                    </v>
      </c>
      <c r="CT42" s="90" t="str">
        <f ca="1">IF(LEN(PreElaborazione!CT43)&gt;CT$6,LEFT(PreElaborazione!CT43,CT$6),IF(CT$5="NUM",REPT("0",CT$6-LEN(PreElaborazione!CT43)),"") &amp; UPPER(PreElaborazione!CT43) &amp; IF(CT$5="ALF",REPT(" ",CT$6-LEN(PreElaborazione!CT43)),""))</f>
        <v xml:space="preserve">                                    </v>
      </c>
      <c r="CU42" s="90" t="str">
        <f ca="1">IF(LEN(PreElaborazione!CU43)&gt;CU$6,LEFT(PreElaborazione!CU43,CU$6),IF(CU$5="NUM",REPT("0",CU$6-LEN(PreElaborazione!CU43)),"") &amp; UPPER(PreElaborazione!CU43) &amp; IF(CU$5="ALF",REPT(" ",CU$6-LEN(PreElaborazione!CU43)),""))</f>
        <v xml:space="preserve">                                    </v>
      </c>
      <c r="CV42" s="90" t="str">
        <f ca="1">IF(LEN(PreElaborazione!CV43)&gt;CV$6,LEFT(PreElaborazione!CV43,CV$6),IF(CV$5="NUM",REPT("0",CV$6-LEN(PreElaborazione!CV43)),"") &amp; UPPER(PreElaborazione!CV43) &amp; IF(CV$5="ALF",REPT(" ",CV$6-LEN(PreElaborazione!CV43)),""))</f>
        <v xml:space="preserve">                                    </v>
      </c>
      <c r="CW42" s="90" t="str">
        <f ca="1">IF(LEN(PreElaborazione!CW43)&gt;CW$6,LEFT(PreElaborazione!CW43,CW$6),IF(CW$5="NUM",REPT("0",CW$6-LEN(PreElaborazione!CW43)),"") &amp; UPPER(PreElaborazione!CW43) &amp; IF(CW$5="ALF",REPT(" ",CW$6-LEN(PreElaborazione!CW43)),""))</f>
        <v xml:space="preserve">                                    </v>
      </c>
      <c r="CX42" s="90" t="str">
        <f ca="1">IF(LEN(PreElaborazione!CX43)&gt;CX$6,LEFT(PreElaborazione!CX43,CX$6),IF(CX$5="NUM",REPT("0",CX$6-LEN(PreElaborazione!CX43)),"") &amp; UPPER(PreElaborazione!CX43) &amp; IF(CX$5="ALF",REPT(" ",CX$6-LEN(PreElaborazione!CX43)),""))</f>
        <v xml:space="preserve">                                    </v>
      </c>
      <c r="CY42" s="90" t="str">
        <f ca="1">IF(LEN(PreElaborazione!CY43)&gt;CY$6,LEFT(PreElaborazione!CY43,CY$6),IF(CY$5="NUM",REPT("0",CY$6-LEN(PreElaborazione!CY43)),"") &amp; UPPER(PreElaborazione!CY43) &amp; IF(CY$5="ALF",REPT(" ",CY$6-LEN(PreElaborazione!CY43)),""))</f>
        <v xml:space="preserve">                                    </v>
      </c>
      <c r="CZ42" s="90" t="str">
        <f ca="1">IF(LEN(PreElaborazione!CZ43)&gt;CZ$6,LEFT(PreElaborazione!CZ43,CZ$6),IF(CZ$5="NUM",REPT("0",CZ$6-LEN(PreElaborazione!CZ43)),"") &amp; UPPER(PreElaborazione!CZ43) &amp; IF(CZ$5="ALF",REPT(" ",CZ$6-LEN(PreElaborazione!CZ43)),""))</f>
        <v xml:space="preserve">                                    </v>
      </c>
      <c r="DA42" s="90" t="str">
        <f ca="1">IF(LEN(PreElaborazione!DA43)&gt;DA$6,LEFT(PreElaborazione!DA43,DA$6),IF(DA$5="NUM",REPT("0",DA$6-LEN(PreElaborazione!DA43)),"") &amp; UPPER(PreElaborazione!DA43) &amp; IF(DA$5="ALF",REPT(" ",DA$6-LEN(PreElaborazione!DA43)),""))</f>
        <v xml:space="preserve">                                    </v>
      </c>
      <c r="DB42" s="90" t="str">
        <f ca="1">IF(LEN(PreElaborazione!DB43)&gt;DB$6,LEFT(PreElaborazione!DB43,DB$6),IF(DB$5="NUM",REPT("0",DB$6-LEN(PreElaborazione!DB43)),"") &amp; UPPER(PreElaborazione!DB43) &amp; IF(DB$5="ALF",REPT(" ",DB$6-LEN(PreElaborazione!DB43)),""))</f>
        <v xml:space="preserve">                                                                                                                                          </v>
      </c>
    </row>
    <row r="43" spans="1:106" s="1" customFormat="1" ht="15" customHeight="1">
      <c r="A43" s="92" t="str">
        <f ca="1">IF(LEN(PreElaborazione!A44)&gt;A$6,LEFT(PreElaborazione!A44,A$6),IF(A$5="NUM",REPT("0",A$6-LEN(PreElaborazione!A44)),"") &amp; UPPER(PreElaborazione!A44) &amp; IF(A$5="ALF",REPT(" ",A$6-LEN(PreElaborazione!A44)),""))</f>
        <v/>
      </c>
      <c r="B43" s="90" t="str">
        <f ca="1">IF(LEN(PreElaborazione!B44)&gt;B$6,LEFT(PreElaborazione!B44,B$6),IF(B$5="NUM",REPT("0",B$6-LEN(PreElaborazione!B44)),"") &amp; UPPER(PreElaborazione!B44) &amp; IF(B$5="ALF",REPT(" ",B$6-LEN(PreElaborazione!B44)),""))</f>
        <v xml:space="preserve"> </v>
      </c>
      <c r="C43" s="90" t="str">
        <f ca="1">IF(LEN(PreElaborazione!C44)&gt;C$6,LEFT(PreElaborazione!C44,C$6),IF(C$5="NUM",REPT("0",C$6-LEN(PreElaborazione!C44)),"") &amp; UPPER(PreElaborazione!C44) &amp; IF(C$5="ALF",REPT(" ",C$6-LEN(PreElaborazione!C44)),""))</f>
        <v xml:space="preserve">    </v>
      </c>
      <c r="D43" s="90" t="str">
        <f ca="1">IF(LEN(PreElaborazione!D44)&gt;D$6,LEFT(PreElaborazione!D44,D$6),IF(D$5="NUM",REPT("0",D$6-LEN(PreElaborazione!D44)),"") &amp; UPPER(PreElaborazione!D44) &amp; IF(D$5="ALF",REPT(" ",D$6-LEN(PreElaborazione!D44)),""))</f>
        <v>0000</v>
      </c>
      <c r="E43" s="90" t="str">
        <f ca="1">IF(LEN(PreElaborazione!E44)&gt;E$6,LEFT(PreElaborazione!E44,E$6),IF(E$5="NUM",REPT("0",E$6-LEN(PreElaborazione!E44)),"") &amp; UPPER(PreElaborazione!E44) &amp; IF(E$5="ALF",REPT(" ",E$6-LEN(PreElaborazione!E44)),""))</f>
        <v xml:space="preserve">  </v>
      </c>
      <c r="F43" s="90" t="str">
        <f ca="1">IF(LEN(PreElaborazione!F44)&gt;F$6,LEFT(PreElaborazione!F44,F$6),IF(F$5="NUM",REPT("0",F$6-LEN(PreElaborazione!F44)),"") &amp; UPPER(PreElaborazione!F44) &amp; IF(F$5="ALF",REPT(" ",F$6-LEN(PreElaborazione!F44)),""))</f>
        <v>0000</v>
      </c>
      <c r="G43" s="90" t="str">
        <f ca="1">IF(LEN(PreElaborazione!G44)&gt;G$6,LEFT(PreElaborazione!G44,G$6),IF(G$5="NUM",REPT("0",G$6-LEN(PreElaborazione!G44)),"") &amp; UPPER(PreElaborazione!G44) &amp; IF(G$5="ALF",REPT(" ",G$6-LEN(PreElaborazione!G44)),""))</f>
        <v xml:space="preserve">   </v>
      </c>
      <c r="H43" s="90" t="str">
        <f ca="1">IF(LEN(PreElaborazione!H44)&gt;H$6,LEFT(PreElaborazione!H44,H$6),IF(H$5="NUM",REPT("0",H$6-LEN(PreElaborazione!H44)),"") &amp; UPPER(PreElaborazione!H44) &amp; IF(H$5="ALF",REPT(" ",H$6-LEN(PreElaborazione!H44)),""))</f>
        <v xml:space="preserve">      </v>
      </c>
      <c r="I43" s="90" t="str">
        <f ca="1">IF(LEN(PreElaborazione!I44)&gt;I$6,LEFT(PreElaborazione!I44,I$6),IF(I$5="NUM",REPT("0",I$6-LEN(PreElaborazione!I44)),"") &amp; UPPER(PreElaborazione!I44) &amp; IF(I$5="ALF",REPT(" ",I$6-LEN(PreElaborazione!I44)),""))</f>
        <v xml:space="preserve"> </v>
      </c>
      <c r="J43" s="90" t="str">
        <f ca="1">IF(LEN(PreElaborazione!J44)&gt;J$6,LEFT(PreElaborazione!J44,J$6),IF(J$5="NUM",REPT("0",J$6-LEN(PreElaborazione!J44)),"") &amp; UPPER(PreElaborazione!J44) &amp; IF(J$5="ALF",REPT(" ",J$6-LEN(PreElaborazione!J44)),""))</f>
        <v xml:space="preserve">                </v>
      </c>
      <c r="K43" s="90" t="str">
        <f ca="1">IF(LEN(PreElaborazione!K44)&gt;K$6,LEFT(PreElaborazione!K44,K$6),IF(K$5="NUM",REPT("0",K$6-LEN(PreElaborazione!K44)),"") &amp; UPPER(PreElaborazione!K44) &amp; IF(K$5="ALF",REPT(" ",K$6-LEN(PreElaborazione!K44)),""))</f>
        <v xml:space="preserve"> </v>
      </c>
      <c r="L43" s="90" t="str">
        <f ca="1">IF(LEN(PreElaborazione!L44)&gt;L$6,LEFT(PreElaborazione!L44,L$6),IF(L$5="NUM",REPT("0",L$6-LEN(PreElaborazione!L44)),"") &amp; UPPER(PreElaborazione!L44) &amp; IF(L$5="ALF",REPT(" ",L$6-LEN(PreElaborazione!L44)),""))</f>
        <v>0000</v>
      </c>
      <c r="M43" s="90" t="str">
        <f ca="1">IF(LEN(PreElaborazione!M44)&gt;M$6,LEFT(PreElaborazione!M44,M$6),IF(M$5="NUM",REPT("0",M$6-LEN(PreElaborazione!M44)),"") &amp; UPPER(PreElaborazione!M44) &amp; IF(M$5="ALF",REPT(" ",M$6-LEN(PreElaborazione!M44)),""))</f>
        <v xml:space="preserve">                                    </v>
      </c>
      <c r="N43" s="90" t="str">
        <f ca="1">IF(LEN(PreElaborazione!N44)&gt;N$6,LEFT(PreElaborazione!N44,N$6),IF(N$5="NUM",REPT("0",N$6-LEN(PreElaborazione!N44)),"") &amp; UPPER(PreElaborazione!N44) &amp; IF(N$5="ALF",REPT(" ",N$6-LEN(PreElaborazione!N44)),""))</f>
        <v>00000000</v>
      </c>
      <c r="O43" s="90" t="str">
        <f ca="1">IF(LEN(PreElaborazione!O44)&gt;O$6,LEFT(PreElaborazione!O44,O$6),IF(O$5="NUM",REPT("0",O$6-LEN(PreElaborazione!O44)),"") &amp; UPPER(PreElaborazione!O44) &amp; IF(O$5="ALF",REPT(" ",O$6-LEN(PreElaborazione!O44)),""))</f>
        <v xml:space="preserve">                                          </v>
      </c>
      <c r="P43" s="90" t="str">
        <f ca="1">IF(LEN(PreElaborazione!P44)&gt;P$6,LEFT(PreElaborazione!P44,P$6),IF(P$5="NUM",REPT("0",P$6-LEN(PreElaborazione!P44)),"") &amp; UPPER(PreElaborazione!P44) &amp; IF(P$5="ALF",REPT(" ",P$6-LEN(PreElaborazione!P44)),""))</f>
        <v xml:space="preserve">          </v>
      </c>
      <c r="Q43" s="90" t="str">
        <f ca="1">IF(LEN(PreElaborazione!Q44)&gt;Q$6,LEFT(PreElaborazione!Q44,Q$6),IF(Q$5="NUM",REPT("0",Q$6-LEN(PreElaborazione!Q44)),"") &amp; UPPER(PreElaborazione!Q44) &amp; IF(Q$5="ALF",REPT(" ",Q$6-LEN(PreElaborazione!Q44)),""))</f>
        <v xml:space="preserve">                         </v>
      </c>
      <c r="R43" s="90" t="str">
        <f ca="1">IF(LEN(PreElaborazione!R44)&gt;R$6,LEFT(PreElaborazione!R44,R$6),IF(R$5="NUM",REPT("0",R$6-LEN(PreElaborazione!R44)),"") &amp; UPPER(PreElaborazione!R44) &amp; IF(R$5="ALF",REPT(" ",R$6-LEN(PreElaborazione!R44)),""))</f>
        <v xml:space="preserve">                                   </v>
      </c>
      <c r="S43" s="90" t="str">
        <f ca="1">IF(LEN(PreElaborazione!S44)&gt;S$6,LEFT(PreElaborazione!S44,S$6),IF(S$5="NUM",REPT("0",S$6-LEN(PreElaborazione!S44)),"") &amp; UPPER(PreElaborazione!S44) &amp; IF(S$5="ALF",REPT(" ",S$6-LEN(PreElaborazione!S44)),""))</f>
        <v xml:space="preserve">                                          </v>
      </c>
      <c r="T43" s="90" t="str">
        <f ca="1">IF(LEN(PreElaborazione!T44)&gt;T$6,LEFT(PreElaborazione!T44,T$6),IF(T$5="NUM",REPT("0",T$6-LEN(PreElaborazione!T44)),"") &amp; UPPER(PreElaborazione!T44) &amp; IF(T$5="ALF",REPT(" ",T$6-LEN(PreElaborazione!T44)),""))</f>
        <v xml:space="preserve">                                        </v>
      </c>
      <c r="U43" s="90" t="str">
        <f ca="1">IF(LEN(PreElaborazione!U44)&gt;U$6,LEFT(PreElaborazione!U44,U$6),IF(U$5="NUM",REPT("0",U$6-LEN(PreElaborazione!U44)),"") &amp; UPPER(PreElaborazione!U44) &amp; IF(U$5="ALF",REPT(" ",U$6-LEN(PreElaborazione!U44)),""))</f>
        <v xml:space="preserve">  </v>
      </c>
      <c r="V43" s="90" t="str">
        <f ca="1">IF(LEN(PreElaborazione!V44)&gt;V$6,LEFT(PreElaborazione!V44,V$6),IF(V$5="NUM",REPT("0",V$6-LEN(PreElaborazione!V44)),"") &amp; UPPER(PreElaborazione!V44) &amp; IF(V$5="ALF",REPT(" ",V$6-LEN(PreElaborazione!V44)),""))</f>
        <v xml:space="preserve">            </v>
      </c>
      <c r="W43" s="90" t="str">
        <f ca="1">IF(LEN(PreElaborazione!W44)&gt;W$6,LEFT(PreElaborazione!W44,W$6),IF(W$5="NUM",REPT("0",W$6-LEN(PreElaborazione!W44)),"") &amp; UPPER(PreElaborazione!W44) &amp; IF(W$5="ALF",REPT(" ",W$6-LEN(PreElaborazione!W44)),""))</f>
        <v xml:space="preserve">    </v>
      </c>
      <c r="X43" s="90" t="str">
        <f ca="1">IF(LEN(PreElaborazione!X44)&gt;X$6,LEFT(PreElaborazione!X44,X$6),IF(X$5="NUM",REPT("0",X$6-LEN(PreElaborazione!X44)),"") &amp; UPPER(PreElaborazione!X44) &amp; IF(X$5="ALF",REPT(" ",X$6-LEN(PreElaborazione!X44)),""))</f>
        <v>00000</v>
      </c>
      <c r="Y43" s="90" t="str">
        <f ca="1">IF(LEN(PreElaborazione!Y44)&gt;Y$6,LEFT(PreElaborazione!Y44,Y$6),IF(Y$5="NUM",REPT("0",Y$6-LEN(PreElaborazione!Y44)),"") &amp; UPPER(PreElaborazione!Y44) &amp; IF(Y$5="ALF",REPT(" ",Y$6-LEN(PreElaborazione!Y44)),""))</f>
        <v xml:space="preserve">   </v>
      </c>
      <c r="Z43" s="90" t="str">
        <f ca="1">IF(LEN(PreElaborazione!Z44)&gt;Z$6,LEFT(PreElaborazione!Z44,Z$6),IF(Z$5="NUM",REPT("0",Z$6-LEN(PreElaborazione!Z44)),"") &amp; UPPER(PreElaborazione!Z44) &amp; IF(Z$5="ALF",REPT(" ",Z$6-LEN(PreElaborazione!Z44)),""))</f>
        <v xml:space="preserve">   </v>
      </c>
      <c r="AA43" s="90" t="str">
        <f ca="1">IF(LEN(PreElaborazione!AA44)&gt;AA$6,LEFT(PreElaborazione!AA44,AA$6),IF(AA$5="NUM",REPT("0",AA$6-LEN(PreElaborazione!AA44)),"") &amp; UPPER(PreElaborazione!AA44) &amp; IF(AA$5="ALF",REPT(" ",AA$6-LEN(PreElaborazione!AA44)),""))</f>
        <v>0</v>
      </c>
      <c r="AB43" s="90" t="str">
        <f ca="1">IF(LEN(PreElaborazione!AB44)&gt;AB$6,LEFT(PreElaborazione!AB44,AB$6),IF(AB$5="NUM",REPT("0",AB$6-LEN(PreElaborazione!AB44)),"") &amp; UPPER(PreElaborazione!AB44) &amp; IF(AB$5="ALF",REPT(" ",AB$6-LEN(PreElaborazione!AB44)),""))</f>
        <v>00</v>
      </c>
      <c r="AC43" s="90" t="str">
        <f ca="1">IF(LEN(PreElaborazione!AC44)&gt;AC$6,LEFT(PreElaborazione!AC44,AC$6),IF(AC$5="NUM",REPT("0",AC$6-LEN(PreElaborazione!AC44)),"") &amp; UPPER(PreElaborazione!AC44) &amp; IF(AC$5="ALF",REPT(" ",AC$6-LEN(PreElaborazione!AC44)),""))</f>
        <v>0000000</v>
      </c>
      <c r="AD43" s="90" t="str">
        <f ca="1">IF(LEN(PreElaborazione!AD44)&gt;AD$6,LEFT(PreElaborazione!AD44,AD$6),IF(AD$5="NUM",REPT("0",AD$6-LEN(PreElaborazione!AD44)),"") &amp; UPPER(PreElaborazione!AD44) &amp; IF(AD$5="ALF",REPT(" ",AD$6-LEN(PreElaborazione!AD44)),""))</f>
        <v>00000</v>
      </c>
      <c r="AE43" s="90" t="str">
        <f ca="1">IF(LEN(PreElaborazione!AE44)&gt;AE$6,LEFT(PreElaborazione!AE44,AE$6),IF(AE$5="NUM",REPT("0",AE$6-LEN(PreElaborazione!AE44)),"") &amp; UPPER(PreElaborazione!AE44) &amp; IF(AE$5="ALF",REPT(" ",AE$6-LEN(PreElaborazione!AE44)),""))</f>
        <v xml:space="preserve"> </v>
      </c>
      <c r="AF43" s="90" t="str">
        <f ca="1">IF(LEN(PreElaborazione!AF44)&gt;AF$6,LEFT(PreElaborazione!AF44,AF$6),IF(AF$5="NUM",REPT("0",AF$6-LEN(PreElaborazione!AF44)),"") &amp; UPPER(PreElaborazione!AF44) &amp; IF(AF$5="ALF",REPT(" ",AF$6-LEN(PreElaborazione!AF44)),""))</f>
        <v>00000</v>
      </c>
      <c r="AG43" s="90" t="str">
        <f ca="1">IF(LEN(PreElaborazione!AG44)&gt;AG$6,LEFT(PreElaborazione!AG44,AG$6),IF(AG$5="NUM",REPT("0",AG$6-LEN(PreElaborazione!AG44)),"") &amp; UPPER(PreElaborazione!AG44) &amp; IF(AG$5="ALF",REPT(" ",AG$6-LEN(PreElaborazione!AG44)),""))</f>
        <v>000</v>
      </c>
      <c r="AH43" s="90" t="str">
        <f ca="1">IF(LEN(PreElaborazione!AH44)&gt;AH$6,LEFT(PreElaborazione!AH44,AH$6),IF(AH$5="NUM",REPT("0",AH$6-LEN(PreElaborazione!AH44)),"") &amp; UPPER(PreElaborazione!AH44) &amp; IF(AH$5="ALF",REPT(" ",AH$6-LEN(PreElaborazione!AH44)),""))</f>
        <v>0</v>
      </c>
      <c r="AI43" s="90" t="str">
        <f ca="1">IF(LEN(PreElaborazione!AI44)&gt;AI$6,LEFT(PreElaborazione!AI44,AI$6),IF(AI$5="NUM",REPT("0",AI$6-LEN(PreElaborazione!AI44)),"") &amp; UPPER(PreElaborazione!AI44) &amp; IF(AI$5="ALF",REPT(" ",AI$6-LEN(PreElaborazione!AI44)),""))</f>
        <v>000</v>
      </c>
      <c r="AJ43" s="90" t="str">
        <f ca="1">IF(LEN(PreElaborazione!AJ44)&gt;AJ$6,LEFT(PreElaborazione!AJ44,AJ$6),IF(AJ$5="NUM",REPT("0",AJ$6-LEN(PreElaborazione!AJ44)),"") &amp; UPPER(PreElaborazione!AJ44) &amp; IF(AJ$5="ALF",REPT(" ",AJ$6-LEN(PreElaborazione!AJ44)),""))</f>
        <v>00000</v>
      </c>
      <c r="AK43" s="90" t="str">
        <f ca="1">IF(LEN(PreElaborazione!AK44)&gt;AK$6,LEFT(PreElaborazione!AK44,AK$6),IF(AK$5="NUM",REPT("0",AK$6-LEN(PreElaborazione!AK44)),"") &amp; UPPER(PreElaborazione!AK44) &amp; IF(AK$5="ALF",REPT(" ",AK$6-LEN(PreElaborazione!AK44)),""))</f>
        <v>0000</v>
      </c>
      <c r="AL43" s="90" t="str">
        <f ca="1">IF(LEN(PreElaborazione!AL44)&gt;AL$6,LEFT(PreElaborazione!AL44,AL$6),IF(AL$5="NUM",REPT("0",AL$6-LEN(PreElaborazione!AL44)),"") &amp; UPPER(PreElaborazione!AL44) &amp; IF(AL$5="ALF",REPT(" ",AL$6-LEN(PreElaborazione!AL44)),""))</f>
        <v>0000</v>
      </c>
      <c r="AM43" s="90" t="str">
        <f ca="1">IF(LEN(PreElaborazione!AM44)&gt;AM$6,LEFT(PreElaborazione!AM44,AM$6),IF(AM$5="NUM",REPT("0",AM$6-LEN(PreElaborazione!AM44)),"") &amp; UPPER(PreElaborazione!AM44) &amp; IF(AM$5="ALF",REPT(" ",AM$6-LEN(PreElaborazione!AM44)),""))</f>
        <v>0000</v>
      </c>
      <c r="AN43" s="90" t="str">
        <f ca="1">IF(LEN(PreElaborazione!AN44)&gt;AN$6,LEFT(PreElaborazione!AN44,AN$6),IF(AN$5="NUM",REPT("0",AN$6-LEN(PreElaborazione!AN44)),"") &amp; UPPER(PreElaborazione!AN44) &amp; IF(AN$5="ALF",REPT(" ",AN$6-LEN(PreElaborazione!AN44)),""))</f>
        <v>0000</v>
      </c>
      <c r="AO43" s="90" t="str">
        <f ca="1">IF(LEN(PreElaborazione!AO44)&gt;AO$6,LEFT(PreElaborazione!AO44,AO$6),IF(AO$5="NUM",REPT("0",AO$6-LEN(PreElaborazione!AO44)),"") &amp; UPPER(PreElaborazione!AO44) &amp; IF(AO$5="ALF",REPT(" ",AO$6-LEN(PreElaborazione!AO44)),""))</f>
        <v>0000</v>
      </c>
      <c r="AP43" s="90" t="str">
        <f ca="1">IF(LEN(PreElaborazione!AP44)&gt;AP$6,LEFT(PreElaborazione!AP44,AP$6),IF(AP$5="NUM",REPT("0",AP$6-LEN(PreElaborazione!AP44)),"") &amp; UPPER(PreElaborazione!AP44) &amp; IF(AP$5="ALF",REPT(" ",AP$6-LEN(PreElaborazione!AP44)),""))</f>
        <v>0000</v>
      </c>
      <c r="AQ43" s="90" t="str">
        <f ca="1">IF(LEN(PreElaborazione!AQ44)&gt;AQ$6,LEFT(PreElaborazione!AQ44,AQ$6),IF(AQ$5="NUM",REPT("0",AQ$6-LEN(PreElaborazione!AQ44)),"") &amp; UPPER(PreElaborazione!AQ44) &amp; IF(AQ$5="ALF",REPT(" ",AQ$6-LEN(PreElaborazione!AQ44)),""))</f>
        <v>000</v>
      </c>
      <c r="AR43" s="90" t="str">
        <f ca="1">IF(LEN(PreElaborazione!AR44)&gt;AR$6,LEFT(PreElaborazione!AR44,AR$6),IF(AR$5="NUM",REPT("0",AR$6-LEN(PreElaborazione!AR44)),"") &amp; UPPER(PreElaborazione!AR44) &amp; IF(AR$5="ALF",REPT(" ",AR$6-LEN(PreElaborazione!AR44)),""))</f>
        <v>000</v>
      </c>
      <c r="AS43" s="90" t="str">
        <f ca="1">IF(LEN(PreElaborazione!AS44)&gt;AS$6,LEFT(PreElaborazione!AS44,AS$6),IF(AS$5="NUM",REPT("0",AS$6-LEN(PreElaborazione!AS44)),"") &amp; UPPER(PreElaborazione!AS44) &amp; IF(AS$5="ALF",REPT(" ",AS$6-LEN(PreElaborazione!AS44)),""))</f>
        <v>0</v>
      </c>
      <c r="AT43" s="90" t="str">
        <f ca="1">IF(LEN(PreElaborazione!AT44)&gt;AT$6,LEFT(PreElaborazione!AT44,AT$6),IF(AT$5="NUM",REPT("0",AT$6-LEN(PreElaborazione!AT44)),"") &amp; UPPER(PreElaborazione!AT44) &amp; IF(AT$5="ALF",REPT(" ",AT$6-LEN(PreElaborazione!AT44)),""))</f>
        <v>000000</v>
      </c>
      <c r="AU43" s="90" t="str">
        <f ca="1">IF(LEN(PreElaborazione!AU44)&gt;AU$6,LEFT(PreElaborazione!AU44,AU$6),IF(AU$5="NUM",REPT("0",AU$6-LEN(PreElaborazione!AU44)),"") &amp; UPPER(PreElaborazione!AU44) &amp; IF(AU$5="ALF",REPT(" ",AU$6-LEN(PreElaborazione!AU44)),""))</f>
        <v>000000</v>
      </c>
      <c r="AV43" s="90" t="str">
        <f ca="1">IF(LEN(PreElaborazione!AV44)&gt;AV$6,LEFT(PreElaborazione!AV44,AV$6),IF(AV$5="NUM",REPT("0",AV$6-LEN(PreElaborazione!AV44)),"") &amp; UPPER(PreElaborazione!AV44) &amp; IF(AV$5="ALF",REPT(" ",AV$6-LEN(PreElaborazione!AV44)),""))</f>
        <v>000000</v>
      </c>
      <c r="AW43" s="90" t="str">
        <f ca="1">IF(LEN(PreElaborazione!AW44)&gt;AW$6,LEFT(PreElaborazione!AW44,AW$6),IF(AW$5="NUM",REPT("0",AW$6-LEN(PreElaborazione!AW44)),"") &amp; UPPER(PreElaborazione!AW44) &amp; IF(AW$5="ALF",REPT(" ",AW$6-LEN(PreElaborazione!AW44)),""))</f>
        <v>00</v>
      </c>
      <c r="AX43" s="90" t="str">
        <f ca="1">IF(LEN(PreElaborazione!AX44)&gt;AX$6,LEFT(PreElaborazione!AX44,AX$6),IF(AX$5="NUM",REPT("0",AX$6-LEN(PreElaborazione!AX44)),"") &amp; UPPER(PreElaborazione!AX44) &amp; IF(AX$5="ALF",REPT(" ",AX$6-LEN(PreElaborazione!AX44)),""))</f>
        <v>00</v>
      </c>
      <c r="AY43" s="90" t="str">
        <f ca="1">IF(LEN(PreElaborazione!AY44)&gt;AY$6,LEFT(PreElaborazione!AY44,AY$6),IF(AY$5="NUM",REPT("0",AY$6-LEN(PreElaborazione!AY44)),"") &amp; UPPER(PreElaborazione!AY44) &amp; IF(AY$5="ALF",REPT(" ",AY$6-LEN(PreElaborazione!AY44)),""))</f>
        <v xml:space="preserve">   </v>
      </c>
      <c r="AZ43" s="90" t="str">
        <f ca="1">IF(LEN(PreElaborazione!AZ44)&gt;AZ$6,LEFT(PreElaborazione!AZ44,AZ$6),IF(AZ$5="NUM",REPT("0",AZ$6-LEN(PreElaborazione!AZ44)),"") &amp; UPPER(PreElaborazione!AZ44) &amp; IF(AZ$5="ALF",REPT(" ",AZ$6-LEN(PreElaborazione!AZ44)),""))</f>
        <v xml:space="preserve">       </v>
      </c>
      <c r="BA43" s="90" t="str">
        <f ca="1">IF(LEN(PreElaborazione!BA44)&gt;BA$6,LEFT(PreElaborazione!BA44,BA$6),IF(BA$5="NUM",REPT("0",BA$6-LEN(PreElaborazione!BA44)),"") &amp; UPPER(PreElaborazione!BA44) &amp; IF(BA$5="ALF",REPT(" ",BA$6-LEN(PreElaborazione!BA44)),""))</f>
        <v xml:space="preserve">                  </v>
      </c>
      <c r="BB43" s="90" t="str">
        <f ca="1">IF(LEN(PreElaborazione!BB44)&gt;BB$6,LEFT(PreElaborazione!BB44,BB$6),IF(BB$5="NUM",REPT("0",BB$6-LEN(PreElaborazione!BB44)),"") &amp; UPPER(PreElaborazione!BB44) &amp; IF(BB$5="ALF",REPT(" ",BB$6-LEN(PreElaborazione!BB44)),""))</f>
        <v xml:space="preserve">                                    </v>
      </c>
      <c r="BC43" s="90" t="str">
        <f ca="1">IF(LEN(PreElaborazione!BC44)&gt;BC$6,LEFT(PreElaborazione!BC44,BC$6),IF(BC$5="NUM",REPT("0",BC$6-LEN(PreElaborazione!BC44)),"") &amp; UPPER(PreElaborazione!BC44) &amp; IF(BC$5="ALF",REPT(" ",BC$6-LEN(PreElaborazione!BC44)),""))</f>
        <v xml:space="preserve"> </v>
      </c>
      <c r="BD43" s="90" t="str">
        <f ca="1">IF(LEN(PreElaborazione!BD44)&gt;BD$6,LEFT(PreElaborazione!BD44,BD$6),IF(BD$5="NUM",REPT("0",BD$6-LEN(PreElaborazione!BD44)),"") &amp; UPPER(PreElaborazione!BD44) &amp; IF(BD$5="ALF",REPT(" ",BD$6-LEN(PreElaborazione!BD44)),""))</f>
        <v>000</v>
      </c>
      <c r="BE43" s="90" t="str">
        <f ca="1">IF(LEN(PreElaborazione!BE44)&gt;BE$6,LEFT(PreElaborazione!BE44,BE$6),IF(BE$5="NUM",REPT("0",BE$6-LEN(PreElaborazione!BE44)),"") &amp; UPPER(PreElaborazione!BE44) &amp; IF(BE$5="ALF",REPT(" ",BE$6-LEN(PreElaborazione!BE44)),""))</f>
        <v>00000</v>
      </c>
      <c r="BF43" s="90" t="str">
        <f ca="1">IF(LEN(PreElaborazione!BF44)&gt;BF$6,LEFT(PreElaborazione!BF44,BF$6),IF(BF$5="NUM",REPT("0",BF$6-LEN(PreElaborazione!BF44)),"") &amp; UPPER(PreElaborazione!BF44) &amp; IF(BF$5="ALF",REPT(" ",BF$6-LEN(PreElaborazione!BF44)),""))</f>
        <v>00000</v>
      </c>
      <c r="BG43" s="90" t="str">
        <f ca="1">IF(LEN(PreElaborazione!BG44)&gt;BG$6,LEFT(PreElaborazione!BG44,BG$6),IF(BG$5="NUM",REPT("0",BG$6-LEN(PreElaborazione!BG44)),"") &amp; UPPER(PreElaborazione!BG44) &amp; IF(BG$5="ALF",REPT(" ",BG$6-LEN(PreElaborazione!BG44)),""))</f>
        <v xml:space="preserve"> </v>
      </c>
      <c r="BH43" s="90" t="str">
        <f ca="1">IF(LEN(PreElaborazione!BH44)&gt;BH$6,LEFT(PreElaborazione!BH44,BH$6),IF(BH$5="NUM",REPT("0",BH$6-LEN(PreElaborazione!BH44)),"") &amp; UPPER(PreElaborazione!BH44) &amp; IF(BH$5="ALF",REPT(" ",BH$6-LEN(PreElaborazione!BH44)),""))</f>
        <v>000000</v>
      </c>
      <c r="BI43" s="90" t="str">
        <f ca="1">IF(LEN(PreElaborazione!BI44)&gt;BI$6,LEFT(PreElaborazione!BI44,BI$6),IF(BI$5="NUM",REPT("0",BI$6-LEN(PreElaborazione!BI44)),"") &amp; UPPER(PreElaborazione!BI44) &amp; IF(BI$5="ALF",REPT(" ",BI$6-LEN(PreElaborazione!BI44)),""))</f>
        <v xml:space="preserve"> </v>
      </c>
      <c r="BJ43" s="90" t="str">
        <f ca="1">IF(LEN(PreElaborazione!BJ44)&gt;BJ$6,LEFT(PreElaborazione!BJ44,BJ$6),IF(BJ$5="NUM",REPT("0",BJ$6-LEN(PreElaborazione!BJ44)),"") &amp; UPPER(PreElaborazione!BJ44) &amp; IF(BJ$5="ALF",REPT(" ",BJ$6-LEN(PreElaborazione!BJ44)),""))</f>
        <v xml:space="preserve"> </v>
      </c>
      <c r="BK43" s="90" t="str">
        <f ca="1">IF(LEN(PreElaborazione!BK44)&gt;BK$6,LEFT(PreElaborazione!BK44,BK$6),IF(BK$5="NUM",REPT("0",BK$6-LEN(PreElaborazione!BK44)),"") &amp; UPPER(PreElaborazione!BK44) &amp; IF(BK$5="ALF",REPT(" ",BK$6-LEN(PreElaborazione!BK44)),""))</f>
        <v xml:space="preserve"> </v>
      </c>
      <c r="BL43" s="90" t="str">
        <f ca="1">IF(LEN(PreElaborazione!BL44)&gt;BL$6,LEFT(PreElaborazione!BL44,BL$6),IF(BL$5="NUM",REPT("0",BL$6-LEN(PreElaborazione!BL44)),"") &amp; UPPER(PreElaborazione!BL44) &amp; IF(BL$5="ALF",REPT(" ",BL$6-LEN(PreElaborazione!BL44)),""))</f>
        <v xml:space="preserve">   </v>
      </c>
      <c r="BM43" s="90" t="str">
        <f ca="1">IF(LEN(PreElaborazione!BM44)&gt;BM$6,LEFT(PreElaborazione!BM44,BM$6),IF(BM$5="NUM",REPT("0",BM$6-LEN(PreElaborazione!BM44)),"") &amp; UPPER(PreElaborazione!BM44) &amp; IF(BM$5="ALF",REPT(" ",BM$6-LEN(PreElaborazione!BM44)),""))</f>
        <v xml:space="preserve">   </v>
      </c>
      <c r="BN43" s="90" t="str">
        <f ca="1">IF(LEN(PreElaborazione!BN44)&gt;BN$6,LEFT(PreElaborazione!BN44,BN$6),IF(BN$5="NUM",REPT("0",BN$6-LEN(PreElaborazione!BN44)),"") &amp; UPPER(PreElaborazione!BN44) &amp; IF(BN$5="ALF",REPT(" ",BN$6-LEN(PreElaborazione!BN44)),""))</f>
        <v xml:space="preserve"> </v>
      </c>
      <c r="BO43" s="90" t="str">
        <f ca="1">IF(LEN(PreElaborazione!BO44)&gt;BO$6,LEFT(PreElaborazione!BO44,BO$6),IF(BO$5="NUM",REPT("0",BO$6-LEN(PreElaborazione!BO44)),"") &amp; UPPER(PreElaborazione!BO44) &amp; IF(BO$5="ALF",REPT(" ",BO$6-LEN(PreElaborazione!BO44)),""))</f>
        <v>0000</v>
      </c>
      <c r="BP43" s="90" t="str">
        <f ca="1">IF(LEN(PreElaborazione!BP44)&gt;BP$6,LEFT(PreElaborazione!BP44,BP$6),IF(BP$5="NUM",REPT("0",BP$6-LEN(PreElaborazione!BP44)),"") &amp; UPPER(PreElaborazione!BP44) &amp; IF(BP$5="ALF",REPT(" ",BP$6-LEN(PreElaborazione!BP44)),""))</f>
        <v>0000</v>
      </c>
      <c r="BQ43" s="90" t="str">
        <f ca="1">IF(LEN(PreElaborazione!BQ44)&gt;BQ$6,LEFT(PreElaborazione!BQ44,BQ$6),IF(BQ$5="NUM",REPT("0",BQ$6-LEN(PreElaborazione!BQ44)),"") &amp; UPPER(PreElaborazione!BQ44) &amp; IF(BQ$5="ALF",REPT(" ",BQ$6-LEN(PreElaborazione!BQ44)),""))</f>
        <v>0000</v>
      </c>
      <c r="BR43" s="90" t="str">
        <f ca="1">IF(LEN(PreElaborazione!BR44)&gt;BR$6,LEFT(PreElaborazione!BR44,BR$6),IF(BR$5="NUM",REPT("0",BR$6-LEN(PreElaborazione!BR44)),"") &amp; UPPER(PreElaborazione!BR44) &amp; IF(BR$5="ALF",REPT(" ",BR$6-LEN(PreElaborazione!BR44)),""))</f>
        <v xml:space="preserve">     </v>
      </c>
      <c r="BS43" s="90" t="str">
        <f ca="1">IF(LEN(PreElaborazione!BS44)&gt;BS$6,LEFT(PreElaborazione!BS44,BS$6),IF(BS$5="NUM",REPT("0",BS$6-LEN(PreElaborazione!BS44)),"") &amp; UPPER(PreElaborazione!BS44) &amp; IF(BS$5="ALF",REPT(" ",BS$6-LEN(PreElaborazione!BS44)),""))</f>
        <v xml:space="preserve">     </v>
      </c>
      <c r="BT43" s="90" t="str">
        <f ca="1">IF(LEN(PreElaborazione!BT44)&gt;BT$6,LEFT(PreElaborazione!BT44,BT$6),IF(BT$5="NUM",REPT("0",BT$6-LEN(PreElaborazione!BT44)),"") &amp; UPPER(PreElaborazione!BT44) &amp; IF(BT$5="ALF",REPT(" ",BT$6-LEN(PreElaborazione!BT44)),""))</f>
        <v xml:space="preserve">    </v>
      </c>
      <c r="BU43" s="90" t="str">
        <f ca="1">IF(LEN(PreElaborazione!BU44)&gt;BU$6,LEFT(PreElaborazione!BU44,BU$6),IF(BU$5="NUM",REPT("0",BU$6-LEN(PreElaborazione!BU44)),"") &amp; UPPER(PreElaborazione!BU44) &amp; IF(BU$5="ALF",REPT(" ",BU$6-LEN(PreElaborazione!BU44)),""))</f>
        <v xml:space="preserve">   </v>
      </c>
      <c r="BV43" s="90" t="str">
        <f ca="1">IF(LEN(PreElaborazione!BV44)&gt;BV$6,LEFT(PreElaborazione!BV44,BV$6),IF(BV$5="NUM",REPT("0",BV$6-LEN(PreElaborazione!BV44)),"") &amp; UPPER(PreElaborazione!BV44) &amp; IF(BV$5="ALF",REPT(" ",BV$6-LEN(PreElaborazione!BV44)),""))</f>
        <v xml:space="preserve">                                    </v>
      </c>
      <c r="BW43" s="90" t="str">
        <f ca="1">IF(LEN(PreElaborazione!BW44)&gt;BW$6,LEFT(PreElaborazione!BW44,BW$6),IF(BW$5="NUM",REPT("0",BW$6-LEN(PreElaborazione!BW44)),"") &amp; UPPER(PreElaborazione!BW44) &amp; IF(BW$5="ALF",REPT(" ",BW$6-LEN(PreElaborazione!BW44)),""))</f>
        <v xml:space="preserve">                                    </v>
      </c>
      <c r="BX43" s="90" t="str">
        <f ca="1">IF(LEN(PreElaborazione!BX44)&gt;BX$6,LEFT(PreElaborazione!BX44,BX$6),IF(BX$5="NUM",REPT("0",BX$6-LEN(PreElaborazione!BX44)),"") &amp; UPPER(PreElaborazione!BX44) &amp; IF(BX$5="ALF",REPT(" ",BX$6-LEN(PreElaborazione!BX44)),""))</f>
        <v xml:space="preserve">  </v>
      </c>
      <c r="BY43" s="90" t="str">
        <f ca="1">IF(LEN(PreElaborazione!BY44)&gt;BY$6,LEFT(PreElaborazione!BY44,BY$6),IF(BY$5="NUM",REPT("0",BY$6-LEN(PreElaborazione!BY44)),"") &amp; UPPER(PreElaborazione!BY44) &amp; IF(BY$5="ALF",REPT(" ",BY$6-LEN(PreElaborazione!BY44)),""))</f>
        <v>00</v>
      </c>
      <c r="BZ43" s="90" t="str">
        <f ca="1">IF(LEN(PreElaborazione!BZ44)&gt;BZ$6,LEFT(PreElaborazione!BZ44,BZ$6),IF(BZ$5="NUM",REPT("0",BZ$6-LEN(PreElaborazione!BZ44)),"") &amp; UPPER(PreElaborazione!BZ44) &amp; IF(BZ$5="ALF",REPT(" ",BZ$6-LEN(PreElaborazione!BZ44)),""))</f>
        <v xml:space="preserve">                                           </v>
      </c>
      <c r="CA43" s="90" t="str">
        <f ca="1">IF(LEN(PreElaborazione!CA44)&gt;CA$6,LEFT(PreElaborazione!CA44,CA$6),IF(CA$5="NUM",REPT("0",CA$6-LEN(PreElaborazione!CA44)),"") &amp; UPPER(PreElaborazione!CA44) &amp; IF(CA$5="ALF",REPT(" ",CA$6-LEN(PreElaborazione!CA44)),""))</f>
        <v xml:space="preserve">                                    </v>
      </c>
      <c r="CB43" s="90" t="str">
        <f ca="1">IF(LEN(PreElaborazione!CB44)&gt;CB$6,LEFT(PreElaborazione!CB44,CB$6),IF(CB$5="NUM",REPT("0",CB$6-LEN(PreElaborazione!CB44)),"") &amp; UPPER(PreElaborazione!CB44) &amp; IF(CB$5="ALF",REPT(" ",CB$6-LEN(PreElaborazione!CB44)),""))</f>
        <v xml:space="preserve">                                    </v>
      </c>
      <c r="CC43" s="90" t="str">
        <f ca="1">IF(LEN(PreElaborazione!CC44)&gt;CC$6,LEFT(PreElaborazione!CC44,CC$6),IF(CC$5="NUM",REPT("0",CC$6-LEN(PreElaborazione!CC44)),"") &amp; UPPER(PreElaborazione!CC44) &amp; IF(CC$5="ALF",REPT(" ",CC$6-LEN(PreElaborazione!CC44)),""))</f>
        <v xml:space="preserve">                                    </v>
      </c>
      <c r="CD43" s="90" t="str">
        <f ca="1">IF(LEN(PreElaborazione!CD44)&gt;CD$6,LEFT(PreElaborazione!CD44,CD$6),IF(CD$5="NUM",REPT("0",CD$6-LEN(PreElaborazione!CD44)),"") &amp; UPPER(PreElaborazione!CD44) &amp; IF(CD$5="ALF",REPT(" ",CD$6-LEN(PreElaborazione!CD44)),""))</f>
        <v xml:space="preserve">                                    </v>
      </c>
      <c r="CE43" s="90" t="str">
        <f ca="1">IF(LEN(PreElaborazione!CE44)&gt;CE$6,LEFT(PreElaborazione!CE44,CE$6),IF(CE$5="NUM",REPT("0",CE$6-LEN(PreElaborazione!CE44)),"") &amp; UPPER(PreElaborazione!CE44) &amp; IF(CE$5="ALF",REPT(" ",CE$6-LEN(PreElaborazione!CE44)),""))</f>
        <v xml:space="preserve">                                    </v>
      </c>
      <c r="CF43" s="90" t="str">
        <f ca="1">IF(LEN(PreElaborazione!CF44)&gt;CF$6,LEFT(PreElaborazione!CF44,CF$6),IF(CF$5="NUM",REPT("0",CF$6-LEN(PreElaborazione!CF44)),"") &amp; UPPER(PreElaborazione!CF44) &amp; IF(CF$5="ALF",REPT(" ",CF$6-LEN(PreElaborazione!CF44)),""))</f>
        <v xml:space="preserve">                                    </v>
      </c>
      <c r="CG43" s="90" t="str">
        <f ca="1">IF(LEN(PreElaborazione!CG44)&gt;CG$6,LEFT(PreElaborazione!CG44,CG$6),IF(CG$5="NUM",REPT("0",CG$6-LEN(PreElaborazione!CG44)),"") &amp; UPPER(PreElaborazione!CG44) &amp; IF(CG$5="ALF",REPT(" ",CG$6-LEN(PreElaborazione!CG44)),""))</f>
        <v xml:space="preserve">                                    </v>
      </c>
      <c r="CH43" s="90" t="str">
        <f ca="1">IF(LEN(PreElaborazione!CH44)&gt;CH$6,LEFT(PreElaborazione!CH44,CH$6),IF(CH$5="NUM",REPT("0",CH$6-LEN(PreElaborazione!CH44)),"") &amp; UPPER(PreElaborazione!CH44) &amp; IF(CH$5="ALF",REPT(" ",CH$6-LEN(PreElaborazione!CH44)),""))</f>
        <v xml:space="preserve">                                    </v>
      </c>
      <c r="CI43" s="90" t="str">
        <f ca="1">IF(LEN(PreElaborazione!CI44)&gt;CI$6,LEFT(PreElaborazione!CI44,CI$6),IF(CI$5="NUM",REPT("0",CI$6-LEN(PreElaborazione!CI44)),"") &amp; UPPER(PreElaborazione!CI44) &amp; IF(CI$5="ALF",REPT(" ",CI$6-LEN(PreElaborazione!CI44)),""))</f>
        <v xml:space="preserve">                                    </v>
      </c>
      <c r="CJ43" s="90" t="str">
        <f ca="1">IF(LEN(PreElaborazione!CJ44)&gt;CJ$6,LEFT(PreElaborazione!CJ44,CJ$6),IF(CJ$5="NUM",REPT("0",CJ$6-LEN(PreElaborazione!CJ44)),"") &amp; UPPER(PreElaborazione!CJ44) &amp; IF(CJ$5="ALF",REPT(" ",CJ$6-LEN(PreElaborazione!CJ44)),""))</f>
        <v xml:space="preserve">                                    </v>
      </c>
      <c r="CK43" s="90" t="str">
        <f ca="1">IF(LEN(PreElaborazione!CK44)&gt;CK$6,LEFT(PreElaborazione!CK44,CK$6),IF(CK$5="NUM",REPT("0",CK$6-LEN(PreElaborazione!CK44)),"") &amp; UPPER(PreElaborazione!CK44) &amp; IF(CK$5="ALF",REPT(" ",CK$6-LEN(PreElaborazione!CK44)),""))</f>
        <v xml:space="preserve">                                    </v>
      </c>
      <c r="CL43" s="90" t="str">
        <f ca="1">IF(LEN(PreElaborazione!CL44)&gt;CL$6,LEFT(PreElaborazione!CL44,CL$6),IF(CL$5="NUM",REPT("0",CL$6-LEN(PreElaborazione!CL44)),"") &amp; UPPER(PreElaborazione!CL44) &amp; IF(CL$5="ALF",REPT(" ",CL$6-LEN(PreElaborazione!CL44)),""))</f>
        <v xml:space="preserve">                                    </v>
      </c>
      <c r="CM43" s="90" t="str">
        <f ca="1">IF(LEN(PreElaborazione!CM44)&gt;CM$6,LEFT(PreElaborazione!CM44,CM$6),IF(CM$5="NUM",REPT("0",CM$6-LEN(PreElaborazione!CM44)),"") &amp; UPPER(PreElaborazione!CM44) &amp; IF(CM$5="ALF",REPT(" ",CM$6-LEN(PreElaborazione!CM44)),""))</f>
        <v xml:space="preserve">                                    </v>
      </c>
      <c r="CN43" s="90" t="str">
        <f ca="1">IF(LEN(PreElaborazione!CN44)&gt;CN$6,LEFT(PreElaborazione!CN44,CN$6),IF(CN$5="NUM",REPT("0",CN$6-LEN(PreElaborazione!CN44)),"") &amp; UPPER(PreElaborazione!CN44) &amp; IF(CN$5="ALF",REPT(" ",CN$6-LEN(PreElaborazione!CN44)),""))</f>
        <v xml:space="preserve">                                                                                                                                          </v>
      </c>
      <c r="CO43" s="90" t="str">
        <f ca="1">IF(LEN(PreElaborazione!CO44)&gt;CO$6,LEFT(PreElaborazione!CO44,CO$6),IF(CO$5="NUM",REPT("0",CO$6-LEN(PreElaborazione!CO44)),"") &amp; UPPER(PreElaborazione!CO44) &amp; IF(CO$5="ALF",REPT(" ",CO$6-LEN(PreElaborazione!CO44)),""))</f>
        <v xml:space="preserve">                                    </v>
      </c>
      <c r="CP43" s="90" t="str">
        <f ca="1">IF(LEN(PreElaborazione!CP44)&gt;CP$6,LEFT(PreElaborazione!CP44,CP$6),IF(CP$5="NUM",REPT("0",CP$6-LEN(PreElaborazione!CP44)),"") &amp; UPPER(PreElaborazione!CP44) &amp; IF(CP$5="ALF",REPT(" ",CP$6-LEN(PreElaborazione!CP44)),""))</f>
        <v xml:space="preserve">                                    </v>
      </c>
      <c r="CQ43" s="90" t="str">
        <f ca="1">IF(LEN(PreElaborazione!CQ44)&gt;CQ$6,LEFT(PreElaborazione!CQ44,CQ$6),IF(CQ$5="NUM",REPT("0",CQ$6-LEN(PreElaborazione!CQ44)),"") &amp; UPPER(PreElaborazione!CQ44) &amp; IF(CQ$5="ALF",REPT(" ",CQ$6-LEN(PreElaborazione!CQ44)),""))</f>
        <v xml:space="preserve">                                    </v>
      </c>
      <c r="CR43" s="90" t="str">
        <f ca="1">IF(LEN(PreElaborazione!CR44)&gt;CR$6,LEFT(PreElaborazione!CR44,CR$6),IF(CR$5="NUM",REPT("0",CR$6-LEN(PreElaborazione!CR44)),"") &amp; UPPER(PreElaborazione!CR44) &amp; IF(CR$5="ALF",REPT(" ",CR$6-LEN(PreElaborazione!CR44)),""))</f>
        <v xml:space="preserve">                                    </v>
      </c>
      <c r="CS43" s="90" t="str">
        <f ca="1">IF(LEN(PreElaborazione!CS44)&gt;CS$6,LEFT(PreElaborazione!CS44,CS$6),IF(CS$5="NUM",REPT("0",CS$6-LEN(PreElaborazione!CS44)),"") &amp; UPPER(PreElaborazione!CS44) &amp; IF(CS$5="ALF",REPT(" ",CS$6-LEN(PreElaborazione!CS44)),""))</f>
        <v xml:space="preserve">                                    </v>
      </c>
      <c r="CT43" s="90" t="str">
        <f ca="1">IF(LEN(PreElaborazione!CT44)&gt;CT$6,LEFT(PreElaborazione!CT44,CT$6),IF(CT$5="NUM",REPT("0",CT$6-LEN(PreElaborazione!CT44)),"") &amp; UPPER(PreElaborazione!CT44) &amp; IF(CT$5="ALF",REPT(" ",CT$6-LEN(PreElaborazione!CT44)),""))</f>
        <v xml:space="preserve">                                    </v>
      </c>
      <c r="CU43" s="90" t="str">
        <f ca="1">IF(LEN(PreElaborazione!CU44)&gt;CU$6,LEFT(PreElaborazione!CU44,CU$6),IF(CU$5="NUM",REPT("0",CU$6-LEN(PreElaborazione!CU44)),"") &amp; UPPER(PreElaborazione!CU44) &amp; IF(CU$5="ALF",REPT(" ",CU$6-LEN(PreElaborazione!CU44)),""))</f>
        <v xml:space="preserve">                                    </v>
      </c>
      <c r="CV43" s="90" t="str">
        <f ca="1">IF(LEN(PreElaborazione!CV44)&gt;CV$6,LEFT(PreElaborazione!CV44,CV$6),IF(CV$5="NUM",REPT("0",CV$6-LEN(PreElaborazione!CV44)),"") &amp; UPPER(PreElaborazione!CV44) &amp; IF(CV$5="ALF",REPT(" ",CV$6-LEN(PreElaborazione!CV44)),""))</f>
        <v xml:space="preserve">                                    </v>
      </c>
      <c r="CW43" s="90" t="str">
        <f ca="1">IF(LEN(PreElaborazione!CW44)&gt;CW$6,LEFT(PreElaborazione!CW44,CW$6),IF(CW$5="NUM",REPT("0",CW$6-LEN(PreElaborazione!CW44)),"") &amp; UPPER(PreElaborazione!CW44) &amp; IF(CW$5="ALF",REPT(" ",CW$6-LEN(PreElaborazione!CW44)),""))</f>
        <v xml:space="preserve">                                    </v>
      </c>
      <c r="CX43" s="90" t="str">
        <f ca="1">IF(LEN(PreElaborazione!CX44)&gt;CX$6,LEFT(PreElaborazione!CX44,CX$6),IF(CX$5="NUM",REPT("0",CX$6-LEN(PreElaborazione!CX44)),"") &amp; UPPER(PreElaborazione!CX44) &amp; IF(CX$5="ALF",REPT(" ",CX$6-LEN(PreElaborazione!CX44)),""))</f>
        <v xml:space="preserve">                                    </v>
      </c>
      <c r="CY43" s="90" t="str">
        <f ca="1">IF(LEN(PreElaborazione!CY44)&gt;CY$6,LEFT(PreElaborazione!CY44,CY$6),IF(CY$5="NUM",REPT("0",CY$6-LEN(PreElaborazione!CY44)),"") &amp; UPPER(PreElaborazione!CY44) &amp; IF(CY$5="ALF",REPT(" ",CY$6-LEN(PreElaborazione!CY44)),""))</f>
        <v xml:space="preserve">                                    </v>
      </c>
      <c r="CZ43" s="90" t="str">
        <f ca="1">IF(LEN(PreElaborazione!CZ44)&gt;CZ$6,LEFT(PreElaborazione!CZ44,CZ$6),IF(CZ$5="NUM",REPT("0",CZ$6-LEN(PreElaborazione!CZ44)),"") &amp; UPPER(PreElaborazione!CZ44) &amp; IF(CZ$5="ALF",REPT(" ",CZ$6-LEN(PreElaborazione!CZ44)),""))</f>
        <v xml:space="preserve">                                    </v>
      </c>
      <c r="DA43" s="90" t="str">
        <f ca="1">IF(LEN(PreElaborazione!DA44)&gt;DA$6,LEFT(PreElaborazione!DA44,DA$6),IF(DA$5="NUM",REPT("0",DA$6-LEN(PreElaborazione!DA44)),"") &amp; UPPER(PreElaborazione!DA44) &amp; IF(DA$5="ALF",REPT(" ",DA$6-LEN(PreElaborazione!DA44)),""))</f>
        <v xml:space="preserve">                                    </v>
      </c>
      <c r="DB43" s="90" t="str">
        <f ca="1">IF(LEN(PreElaborazione!DB44)&gt;DB$6,LEFT(PreElaborazione!DB44,DB$6),IF(DB$5="NUM",REPT("0",DB$6-LEN(PreElaborazione!DB44)),"") &amp; UPPER(PreElaborazione!DB44) &amp; IF(DB$5="ALF",REPT(" ",DB$6-LEN(PreElaborazione!DB44)),""))</f>
        <v xml:space="preserve">                                                                                                                                          </v>
      </c>
    </row>
    <row r="44" spans="1:106" s="1" customFormat="1" ht="15" customHeight="1">
      <c r="A44" s="92" t="str">
        <f ca="1">IF(LEN(PreElaborazione!A45)&gt;A$6,LEFT(PreElaborazione!A45,A$6),IF(A$5="NUM",REPT("0",A$6-LEN(PreElaborazione!A45)),"") &amp; UPPER(PreElaborazione!A45) &amp; IF(A$5="ALF",REPT(" ",A$6-LEN(PreElaborazione!A45)),""))</f>
        <v/>
      </c>
      <c r="B44" s="90" t="str">
        <f ca="1">IF(LEN(PreElaborazione!B45)&gt;B$6,LEFT(PreElaborazione!B45,B$6),IF(B$5="NUM",REPT("0",B$6-LEN(PreElaborazione!B45)),"") &amp; UPPER(PreElaborazione!B45) &amp; IF(B$5="ALF",REPT(" ",B$6-LEN(PreElaborazione!B45)),""))</f>
        <v xml:space="preserve"> </v>
      </c>
      <c r="C44" s="90" t="str">
        <f ca="1">IF(LEN(PreElaborazione!C45)&gt;C$6,LEFT(PreElaborazione!C45,C$6),IF(C$5="NUM",REPT("0",C$6-LEN(PreElaborazione!C45)),"") &amp; UPPER(PreElaborazione!C45) &amp; IF(C$5="ALF",REPT(" ",C$6-LEN(PreElaborazione!C45)),""))</f>
        <v xml:space="preserve">    </v>
      </c>
      <c r="D44" s="90" t="str">
        <f ca="1">IF(LEN(PreElaborazione!D45)&gt;D$6,LEFT(PreElaborazione!D45,D$6),IF(D$5="NUM",REPT("0",D$6-LEN(PreElaborazione!D45)),"") &amp; UPPER(PreElaborazione!D45) &amp; IF(D$5="ALF",REPT(" ",D$6-LEN(PreElaborazione!D45)),""))</f>
        <v>0000</v>
      </c>
      <c r="E44" s="90" t="str">
        <f ca="1">IF(LEN(PreElaborazione!E45)&gt;E$6,LEFT(PreElaborazione!E45,E$6),IF(E$5="NUM",REPT("0",E$6-LEN(PreElaborazione!E45)),"") &amp; UPPER(PreElaborazione!E45) &amp; IF(E$5="ALF",REPT(" ",E$6-LEN(PreElaborazione!E45)),""))</f>
        <v xml:space="preserve">  </v>
      </c>
      <c r="F44" s="90" t="str">
        <f ca="1">IF(LEN(PreElaborazione!F45)&gt;F$6,LEFT(PreElaborazione!F45,F$6),IF(F$5="NUM",REPT("0",F$6-LEN(PreElaborazione!F45)),"") &amp; UPPER(PreElaborazione!F45) &amp; IF(F$5="ALF",REPT(" ",F$6-LEN(PreElaborazione!F45)),""))</f>
        <v>0000</v>
      </c>
      <c r="G44" s="90" t="str">
        <f ca="1">IF(LEN(PreElaborazione!G45)&gt;G$6,LEFT(PreElaborazione!G45,G$6),IF(G$5="NUM",REPT("0",G$6-LEN(PreElaborazione!G45)),"") &amp; UPPER(PreElaborazione!G45) &amp; IF(G$5="ALF",REPT(" ",G$6-LEN(PreElaborazione!G45)),""))</f>
        <v xml:space="preserve">   </v>
      </c>
      <c r="H44" s="90" t="str">
        <f ca="1">IF(LEN(PreElaborazione!H45)&gt;H$6,LEFT(PreElaborazione!H45,H$6),IF(H$5="NUM",REPT("0",H$6-LEN(PreElaborazione!H45)),"") &amp; UPPER(PreElaborazione!H45) &amp; IF(H$5="ALF",REPT(" ",H$6-LEN(PreElaborazione!H45)),""))</f>
        <v xml:space="preserve">      </v>
      </c>
      <c r="I44" s="90" t="str">
        <f ca="1">IF(LEN(PreElaborazione!I45)&gt;I$6,LEFT(PreElaborazione!I45,I$6),IF(I$5="NUM",REPT("0",I$6-LEN(PreElaborazione!I45)),"") &amp; UPPER(PreElaborazione!I45) &amp; IF(I$5="ALF",REPT(" ",I$6-LEN(PreElaborazione!I45)),""))</f>
        <v xml:space="preserve"> </v>
      </c>
      <c r="J44" s="90" t="str">
        <f ca="1">IF(LEN(PreElaborazione!J45)&gt;J$6,LEFT(PreElaborazione!J45,J$6),IF(J$5="NUM",REPT("0",J$6-LEN(PreElaborazione!J45)),"") &amp; UPPER(PreElaborazione!J45) &amp; IF(J$5="ALF",REPT(" ",J$6-LEN(PreElaborazione!J45)),""))</f>
        <v xml:space="preserve">                </v>
      </c>
      <c r="K44" s="90" t="str">
        <f ca="1">IF(LEN(PreElaborazione!K45)&gt;K$6,LEFT(PreElaborazione!K45,K$6),IF(K$5="NUM",REPT("0",K$6-LEN(PreElaborazione!K45)),"") &amp; UPPER(PreElaborazione!K45) &amp; IF(K$5="ALF",REPT(" ",K$6-LEN(PreElaborazione!K45)),""))</f>
        <v xml:space="preserve"> </v>
      </c>
      <c r="L44" s="90" t="str">
        <f ca="1">IF(LEN(PreElaborazione!L45)&gt;L$6,LEFT(PreElaborazione!L45,L$6),IF(L$5="NUM",REPT("0",L$6-LEN(PreElaborazione!L45)),"") &amp; UPPER(PreElaborazione!L45) &amp; IF(L$5="ALF",REPT(" ",L$6-LEN(PreElaborazione!L45)),""))</f>
        <v>0000</v>
      </c>
      <c r="M44" s="90" t="str">
        <f ca="1">IF(LEN(PreElaborazione!M45)&gt;M$6,LEFT(PreElaborazione!M45,M$6),IF(M$5="NUM",REPT("0",M$6-LEN(PreElaborazione!M45)),"") &amp; UPPER(PreElaborazione!M45) &amp; IF(M$5="ALF",REPT(" ",M$6-LEN(PreElaborazione!M45)),""))</f>
        <v xml:space="preserve">                                    </v>
      </c>
      <c r="N44" s="90" t="str">
        <f ca="1">IF(LEN(PreElaborazione!N45)&gt;N$6,LEFT(PreElaborazione!N45,N$6),IF(N$5="NUM",REPT("0",N$6-LEN(PreElaborazione!N45)),"") &amp; UPPER(PreElaborazione!N45) &amp; IF(N$5="ALF",REPT(" ",N$6-LEN(PreElaborazione!N45)),""))</f>
        <v>00000000</v>
      </c>
      <c r="O44" s="90" t="str">
        <f ca="1">IF(LEN(PreElaborazione!O45)&gt;O$6,LEFT(PreElaborazione!O45,O$6),IF(O$5="NUM",REPT("0",O$6-LEN(PreElaborazione!O45)),"") &amp; UPPER(PreElaborazione!O45) &amp; IF(O$5="ALF",REPT(" ",O$6-LEN(PreElaborazione!O45)),""))</f>
        <v xml:space="preserve">                                          </v>
      </c>
      <c r="P44" s="90" t="str">
        <f ca="1">IF(LEN(PreElaborazione!P45)&gt;P$6,LEFT(PreElaborazione!P45,P$6),IF(P$5="NUM",REPT("0",P$6-LEN(PreElaborazione!P45)),"") &amp; UPPER(PreElaborazione!P45) &amp; IF(P$5="ALF",REPT(" ",P$6-LEN(PreElaborazione!P45)),""))</f>
        <v xml:space="preserve">          </v>
      </c>
      <c r="Q44" s="90" t="str">
        <f ca="1">IF(LEN(PreElaborazione!Q45)&gt;Q$6,LEFT(PreElaborazione!Q45,Q$6),IF(Q$5="NUM",REPT("0",Q$6-LEN(PreElaborazione!Q45)),"") &amp; UPPER(PreElaborazione!Q45) &amp; IF(Q$5="ALF",REPT(" ",Q$6-LEN(PreElaborazione!Q45)),""))</f>
        <v xml:space="preserve">                         </v>
      </c>
      <c r="R44" s="90" t="str">
        <f ca="1">IF(LEN(PreElaborazione!R45)&gt;R$6,LEFT(PreElaborazione!R45,R$6),IF(R$5="NUM",REPT("0",R$6-LEN(PreElaborazione!R45)),"") &amp; UPPER(PreElaborazione!R45) &amp; IF(R$5="ALF",REPT(" ",R$6-LEN(PreElaborazione!R45)),""))</f>
        <v xml:space="preserve">                                   </v>
      </c>
      <c r="S44" s="90" t="str">
        <f ca="1">IF(LEN(PreElaborazione!S45)&gt;S$6,LEFT(PreElaborazione!S45,S$6),IF(S$5="NUM",REPT("0",S$6-LEN(PreElaborazione!S45)),"") &amp; UPPER(PreElaborazione!S45) &amp; IF(S$5="ALF",REPT(" ",S$6-LEN(PreElaborazione!S45)),""))</f>
        <v xml:space="preserve">                                          </v>
      </c>
      <c r="T44" s="90" t="str">
        <f ca="1">IF(LEN(PreElaborazione!T45)&gt;T$6,LEFT(PreElaborazione!T45,T$6),IF(T$5="NUM",REPT("0",T$6-LEN(PreElaborazione!T45)),"") &amp; UPPER(PreElaborazione!T45) &amp; IF(T$5="ALF",REPT(" ",T$6-LEN(PreElaborazione!T45)),""))</f>
        <v xml:space="preserve">                                        </v>
      </c>
      <c r="U44" s="90" t="str">
        <f ca="1">IF(LEN(PreElaborazione!U45)&gt;U$6,LEFT(PreElaborazione!U45,U$6),IF(U$5="NUM",REPT("0",U$6-LEN(PreElaborazione!U45)),"") &amp; UPPER(PreElaborazione!U45) &amp; IF(U$5="ALF",REPT(" ",U$6-LEN(PreElaborazione!U45)),""))</f>
        <v xml:space="preserve">  </v>
      </c>
      <c r="V44" s="90" t="str">
        <f ca="1">IF(LEN(PreElaborazione!V45)&gt;V$6,LEFT(PreElaborazione!V45,V$6),IF(V$5="NUM",REPT("0",V$6-LEN(PreElaborazione!V45)),"") &amp; UPPER(PreElaborazione!V45) &amp; IF(V$5="ALF",REPT(" ",V$6-LEN(PreElaborazione!V45)),""))</f>
        <v xml:space="preserve">            </v>
      </c>
      <c r="W44" s="90" t="str">
        <f ca="1">IF(LEN(PreElaborazione!W45)&gt;W$6,LEFT(PreElaborazione!W45,W$6),IF(W$5="NUM",REPT("0",W$6-LEN(PreElaborazione!W45)),"") &amp; UPPER(PreElaborazione!W45) &amp; IF(W$5="ALF",REPT(" ",W$6-LEN(PreElaborazione!W45)),""))</f>
        <v xml:space="preserve">    </v>
      </c>
      <c r="X44" s="90" t="str">
        <f ca="1">IF(LEN(PreElaborazione!X45)&gt;X$6,LEFT(PreElaborazione!X45,X$6),IF(X$5="NUM",REPT("0",X$6-LEN(PreElaborazione!X45)),"") &amp; UPPER(PreElaborazione!X45) &amp; IF(X$5="ALF",REPT(" ",X$6-LEN(PreElaborazione!X45)),""))</f>
        <v>00000</v>
      </c>
      <c r="Y44" s="90" t="str">
        <f ca="1">IF(LEN(PreElaborazione!Y45)&gt;Y$6,LEFT(PreElaborazione!Y45,Y$6),IF(Y$5="NUM",REPT("0",Y$6-LEN(PreElaborazione!Y45)),"") &amp; UPPER(PreElaborazione!Y45) &amp; IF(Y$5="ALF",REPT(" ",Y$6-LEN(PreElaborazione!Y45)),""))</f>
        <v xml:space="preserve">   </v>
      </c>
      <c r="Z44" s="90" t="str">
        <f ca="1">IF(LEN(PreElaborazione!Z45)&gt;Z$6,LEFT(PreElaborazione!Z45,Z$6),IF(Z$5="NUM",REPT("0",Z$6-LEN(PreElaborazione!Z45)),"") &amp; UPPER(PreElaborazione!Z45) &amp; IF(Z$5="ALF",REPT(" ",Z$6-LEN(PreElaborazione!Z45)),""))</f>
        <v xml:space="preserve">   </v>
      </c>
      <c r="AA44" s="90" t="str">
        <f ca="1">IF(LEN(PreElaborazione!AA45)&gt;AA$6,LEFT(PreElaborazione!AA45,AA$6),IF(AA$5="NUM",REPT("0",AA$6-LEN(PreElaborazione!AA45)),"") &amp; UPPER(PreElaborazione!AA45) &amp; IF(AA$5="ALF",REPT(" ",AA$6-LEN(PreElaborazione!AA45)),""))</f>
        <v>0</v>
      </c>
      <c r="AB44" s="90" t="str">
        <f ca="1">IF(LEN(PreElaborazione!AB45)&gt;AB$6,LEFT(PreElaborazione!AB45,AB$6),IF(AB$5="NUM",REPT("0",AB$6-LEN(PreElaborazione!AB45)),"") &amp; UPPER(PreElaborazione!AB45) &amp; IF(AB$5="ALF",REPT(" ",AB$6-LEN(PreElaborazione!AB45)),""))</f>
        <v>00</v>
      </c>
      <c r="AC44" s="90" t="str">
        <f ca="1">IF(LEN(PreElaborazione!AC45)&gt;AC$6,LEFT(PreElaborazione!AC45,AC$6),IF(AC$5="NUM",REPT("0",AC$6-LEN(PreElaborazione!AC45)),"") &amp; UPPER(PreElaborazione!AC45) &amp; IF(AC$5="ALF",REPT(" ",AC$6-LEN(PreElaborazione!AC45)),""))</f>
        <v>0000000</v>
      </c>
      <c r="AD44" s="90" t="str">
        <f ca="1">IF(LEN(PreElaborazione!AD45)&gt;AD$6,LEFT(PreElaborazione!AD45,AD$6),IF(AD$5="NUM",REPT("0",AD$6-LEN(PreElaborazione!AD45)),"") &amp; UPPER(PreElaborazione!AD45) &amp; IF(AD$5="ALF",REPT(" ",AD$6-LEN(PreElaborazione!AD45)),""))</f>
        <v>00000</v>
      </c>
      <c r="AE44" s="90" t="str">
        <f ca="1">IF(LEN(PreElaborazione!AE45)&gt;AE$6,LEFT(PreElaborazione!AE45,AE$6),IF(AE$5="NUM",REPT("0",AE$6-LEN(PreElaborazione!AE45)),"") &amp; UPPER(PreElaborazione!AE45) &amp; IF(AE$5="ALF",REPT(" ",AE$6-LEN(PreElaborazione!AE45)),""))</f>
        <v xml:space="preserve"> </v>
      </c>
      <c r="AF44" s="90" t="str">
        <f ca="1">IF(LEN(PreElaborazione!AF45)&gt;AF$6,LEFT(PreElaborazione!AF45,AF$6),IF(AF$5="NUM",REPT("0",AF$6-LEN(PreElaborazione!AF45)),"") &amp; UPPER(PreElaborazione!AF45) &amp; IF(AF$5="ALF",REPT(" ",AF$6-LEN(PreElaborazione!AF45)),""))</f>
        <v>00000</v>
      </c>
      <c r="AG44" s="90" t="str">
        <f ca="1">IF(LEN(PreElaborazione!AG45)&gt;AG$6,LEFT(PreElaborazione!AG45,AG$6),IF(AG$5="NUM",REPT("0",AG$6-LEN(PreElaborazione!AG45)),"") &amp; UPPER(PreElaborazione!AG45) &amp; IF(AG$5="ALF",REPT(" ",AG$6-LEN(PreElaborazione!AG45)),""))</f>
        <v>000</v>
      </c>
      <c r="AH44" s="90" t="str">
        <f ca="1">IF(LEN(PreElaborazione!AH45)&gt;AH$6,LEFT(PreElaborazione!AH45,AH$6),IF(AH$5="NUM",REPT("0",AH$6-LEN(PreElaborazione!AH45)),"") &amp; UPPER(PreElaborazione!AH45) &amp; IF(AH$5="ALF",REPT(" ",AH$6-LEN(PreElaborazione!AH45)),""))</f>
        <v>0</v>
      </c>
      <c r="AI44" s="90" t="str">
        <f ca="1">IF(LEN(PreElaborazione!AI45)&gt;AI$6,LEFT(PreElaborazione!AI45,AI$6),IF(AI$5="NUM",REPT("0",AI$6-LEN(PreElaborazione!AI45)),"") &amp; UPPER(PreElaborazione!AI45) &amp; IF(AI$5="ALF",REPT(" ",AI$6-LEN(PreElaborazione!AI45)),""))</f>
        <v>000</v>
      </c>
      <c r="AJ44" s="90" t="str">
        <f ca="1">IF(LEN(PreElaborazione!AJ45)&gt;AJ$6,LEFT(PreElaborazione!AJ45,AJ$6),IF(AJ$5="NUM",REPT("0",AJ$6-LEN(PreElaborazione!AJ45)),"") &amp; UPPER(PreElaborazione!AJ45) &amp; IF(AJ$5="ALF",REPT(" ",AJ$6-LEN(PreElaborazione!AJ45)),""))</f>
        <v>00000</v>
      </c>
      <c r="AK44" s="90" t="str">
        <f ca="1">IF(LEN(PreElaborazione!AK45)&gt;AK$6,LEFT(PreElaborazione!AK45,AK$6),IF(AK$5="NUM",REPT("0",AK$6-LEN(PreElaborazione!AK45)),"") &amp; UPPER(PreElaborazione!AK45) &amp; IF(AK$5="ALF",REPT(" ",AK$6-LEN(PreElaborazione!AK45)),""))</f>
        <v>0000</v>
      </c>
      <c r="AL44" s="90" t="str">
        <f ca="1">IF(LEN(PreElaborazione!AL45)&gt;AL$6,LEFT(PreElaborazione!AL45,AL$6),IF(AL$5="NUM",REPT("0",AL$6-LEN(PreElaborazione!AL45)),"") &amp; UPPER(PreElaborazione!AL45) &amp; IF(AL$5="ALF",REPT(" ",AL$6-LEN(PreElaborazione!AL45)),""))</f>
        <v>0000</v>
      </c>
      <c r="AM44" s="90" t="str">
        <f ca="1">IF(LEN(PreElaborazione!AM45)&gt;AM$6,LEFT(PreElaborazione!AM45,AM$6),IF(AM$5="NUM",REPT("0",AM$6-LEN(PreElaborazione!AM45)),"") &amp; UPPER(PreElaborazione!AM45) &amp; IF(AM$5="ALF",REPT(" ",AM$6-LEN(PreElaborazione!AM45)),""))</f>
        <v>0000</v>
      </c>
      <c r="AN44" s="90" t="str">
        <f ca="1">IF(LEN(PreElaborazione!AN45)&gt;AN$6,LEFT(PreElaborazione!AN45,AN$6),IF(AN$5="NUM",REPT("0",AN$6-LEN(PreElaborazione!AN45)),"") &amp; UPPER(PreElaborazione!AN45) &amp; IF(AN$5="ALF",REPT(" ",AN$6-LEN(PreElaborazione!AN45)),""))</f>
        <v>0000</v>
      </c>
      <c r="AO44" s="90" t="str">
        <f ca="1">IF(LEN(PreElaborazione!AO45)&gt;AO$6,LEFT(PreElaborazione!AO45,AO$6),IF(AO$5="NUM",REPT("0",AO$6-LEN(PreElaborazione!AO45)),"") &amp; UPPER(PreElaborazione!AO45) &amp; IF(AO$5="ALF",REPT(" ",AO$6-LEN(PreElaborazione!AO45)),""))</f>
        <v>0000</v>
      </c>
      <c r="AP44" s="90" t="str">
        <f ca="1">IF(LEN(PreElaborazione!AP45)&gt;AP$6,LEFT(PreElaborazione!AP45,AP$6),IF(AP$5="NUM",REPT("0",AP$6-LEN(PreElaborazione!AP45)),"") &amp; UPPER(PreElaborazione!AP45) &amp; IF(AP$5="ALF",REPT(" ",AP$6-LEN(PreElaborazione!AP45)),""))</f>
        <v>0000</v>
      </c>
      <c r="AQ44" s="90" t="str">
        <f ca="1">IF(LEN(PreElaborazione!AQ45)&gt;AQ$6,LEFT(PreElaborazione!AQ45,AQ$6),IF(AQ$5="NUM",REPT("0",AQ$6-LEN(PreElaborazione!AQ45)),"") &amp; UPPER(PreElaborazione!AQ45) &amp; IF(AQ$5="ALF",REPT(" ",AQ$6-LEN(PreElaborazione!AQ45)),""))</f>
        <v>000</v>
      </c>
      <c r="AR44" s="90" t="str">
        <f ca="1">IF(LEN(PreElaborazione!AR45)&gt;AR$6,LEFT(PreElaborazione!AR45,AR$6),IF(AR$5="NUM",REPT("0",AR$6-LEN(PreElaborazione!AR45)),"") &amp; UPPER(PreElaborazione!AR45) &amp; IF(AR$5="ALF",REPT(" ",AR$6-LEN(PreElaborazione!AR45)),""))</f>
        <v>000</v>
      </c>
      <c r="AS44" s="90" t="str">
        <f ca="1">IF(LEN(PreElaborazione!AS45)&gt;AS$6,LEFT(PreElaborazione!AS45,AS$6),IF(AS$5="NUM",REPT("0",AS$6-LEN(PreElaborazione!AS45)),"") &amp; UPPER(PreElaborazione!AS45) &amp; IF(AS$5="ALF",REPT(" ",AS$6-LEN(PreElaborazione!AS45)),""))</f>
        <v>0</v>
      </c>
      <c r="AT44" s="90" t="str">
        <f ca="1">IF(LEN(PreElaborazione!AT45)&gt;AT$6,LEFT(PreElaborazione!AT45,AT$6),IF(AT$5="NUM",REPT("0",AT$6-LEN(PreElaborazione!AT45)),"") &amp; UPPER(PreElaborazione!AT45) &amp; IF(AT$5="ALF",REPT(" ",AT$6-LEN(PreElaborazione!AT45)),""))</f>
        <v>000000</v>
      </c>
      <c r="AU44" s="90" t="str">
        <f ca="1">IF(LEN(PreElaborazione!AU45)&gt;AU$6,LEFT(PreElaborazione!AU45,AU$6),IF(AU$5="NUM",REPT("0",AU$6-LEN(PreElaborazione!AU45)),"") &amp; UPPER(PreElaborazione!AU45) &amp; IF(AU$5="ALF",REPT(" ",AU$6-LEN(PreElaborazione!AU45)),""))</f>
        <v>000000</v>
      </c>
      <c r="AV44" s="90" t="str">
        <f ca="1">IF(LEN(PreElaborazione!AV45)&gt;AV$6,LEFT(PreElaborazione!AV45,AV$6),IF(AV$5="NUM",REPT("0",AV$6-LEN(PreElaborazione!AV45)),"") &amp; UPPER(PreElaborazione!AV45) &amp; IF(AV$5="ALF",REPT(" ",AV$6-LEN(PreElaborazione!AV45)),""))</f>
        <v>000000</v>
      </c>
      <c r="AW44" s="90" t="str">
        <f ca="1">IF(LEN(PreElaborazione!AW45)&gt;AW$6,LEFT(PreElaborazione!AW45,AW$6),IF(AW$5="NUM",REPT("0",AW$6-LEN(PreElaborazione!AW45)),"") &amp; UPPER(PreElaborazione!AW45) &amp; IF(AW$5="ALF",REPT(" ",AW$6-LEN(PreElaborazione!AW45)),""))</f>
        <v>00</v>
      </c>
      <c r="AX44" s="90" t="str">
        <f ca="1">IF(LEN(PreElaborazione!AX45)&gt;AX$6,LEFT(PreElaborazione!AX45,AX$6),IF(AX$5="NUM",REPT("0",AX$6-LEN(PreElaborazione!AX45)),"") &amp; UPPER(PreElaborazione!AX45) &amp; IF(AX$5="ALF",REPT(" ",AX$6-LEN(PreElaborazione!AX45)),""))</f>
        <v>00</v>
      </c>
      <c r="AY44" s="90" t="str">
        <f ca="1">IF(LEN(PreElaborazione!AY45)&gt;AY$6,LEFT(PreElaborazione!AY45,AY$6),IF(AY$5="NUM",REPT("0",AY$6-LEN(PreElaborazione!AY45)),"") &amp; UPPER(PreElaborazione!AY45) &amp; IF(AY$5="ALF",REPT(" ",AY$6-LEN(PreElaborazione!AY45)),""))</f>
        <v xml:space="preserve">   </v>
      </c>
      <c r="AZ44" s="90" t="str">
        <f ca="1">IF(LEN(PreElaborazione!AZ45)&gt;AZ$6,LEFT(PreElaborazione!AZ45,AZ$6),IF(AZ$5="NUM",REPT("0",AZ$6-LEN(PreElaborazione!AZ45)),"") &amp; UPPER(PreElaborazione!AZ45) &amp; IF(AZ$5="ALF",REPT(" ",AZ$6-LEN(PreElaborazione!AZ45)),""))</f>
        <v xml:space="preserve">       </v>
      </c>
      <c r="BA44" s="90" t="str">
        <f ca="1">IF(LEN(PreElaborazione!BA45)&gt;BA$6,LEFT(PreElaborazione!BA45,BA$6),IF(BA$5="NUM",REPT("0",BA$6-LEN(PreElaborazione!BA45)),"") &amp; UPPER(PreElaborazione!BA45) &amp; IF(BA$5="ALF",REPT(" ",BA$6-LEN(PreElaborazione!BA45)),""))</f>
        <v xml:space="preserve">                  </v>
      </c>
      <c r="BB44" s="90" t="str">
        <f ca="1">IF(LEN(PreElaborazione!BB45)&gt;BB$6,LEFT(PreElaborazione!BB45,BB$6),IF(BB$5="NUM",REPT("0",BB$6-LEN(PreElaborazione!BB45)),"") &amp; UPPER(PreElaborazione!BB45) &amp; IF(BB$5="ALF",REPT(" ",BB$6-LEN(PreElaborazione!BB45)),""))</f>
        <v xml:space="preserve">                                    </v>
      </c>
      <c r="BC44" s="90" t="str">
        <f ca="1">IF(LEN(PreElaborazione!BC45)&gt;BC$6,LEFT(PreElaborazione!BC45,BC$6),IF(BC$5="NUM",REPT("0",BC$6-LEN(PreElaborazione!BC45)),"") &amp; UPPER(PreElaborazione!BC45) &amp; IF(BC$5="ALF",REPT(" ",BC$6-LEN(PreElaborazione!BC45)),""))</f>
        <v xml:space="preserve"> </v>
      </c>
      <c r="BD44" s="90" t="str">
        <f ca="1">IF(LEN(PreElaborazione!BD45)&gt;BD$6,LEFT(PreElaborazione!BD45,BD$6),IF(BD$5="NUM",REPT("0",BD$6-LEN(PreElaborazione!BD45)),"") &amp; UPPER(PreElaborazione!BD45) &amp; IF(BD$5="ALF",REPT(" ",BD$6-LEN(PreElaborazione!BD45)),""))</f>
        <v>000</v>
      </c>
      <c r="BE44" s="90" t="str">
        <f ca="1">IF(LEN(PreElaborazione!BE45)&gt;BE$6,LEFT(PreElaborazione!BE45,BE$6),IF(BE$5="NUM",REPT("0",BE$6-LEN(PreElaborazione!BE45)),"") &amp; UPPER(PreElaborazione!BE45) &amp; IF(BE$5="ALF",REPT(" ",BE$6-LEN(PreElaborazione!BE45)),""))</f>
        <v>00000</v>
      </c>
      <c r="BF44" s="90" t="str">
        <f ca="1">IF(LEN(PreElaborazione!BF45)&gt;BF$6,LEFT(PreElaborazione!BF45,BF$6),IF(BF$5="NUM",REPT("0",BF$6-LEN(PreElaborazione!BF45)),"") &amp; UPPER(PreElaborazione!BF45) &amp; IF(BF$5="ALF",REPT(" ",BF$6-LEN(PreElaborazione!BF45)),""))</f>
        <v>00000</v>
      </c>
      <c r="BG44" s="90" t="str">
        <f ca="1">IF(LEN(PreElaborazione!BG45)&gt;BG$6,LEFT(PreElaborazione!BG45,BG$6),IF(BG$5="NUM",REPT("0",BG$6-LEN(PreElaborazione!BG45)),"") &amp; UPPER(PreElaborazione!BG45) &amp; IF(BG$5="ALF",REPT(" ",BG$6-LEN(PreElaborazione!BG45)),""))</f>
        <v xml:space="preserve"> </v>
      </c>
      <c r="BH44" s="90" t="str">
        <f ca="1">IF(LEN(PreElaborazione!BH45)&gt;BH$6,LEFT(PreElaborazione!BH45,BH$6),IF(BH$5="NUM",REPT("0",BH$6-LEN(PreElaborazione!BH45)),"") &amp; UPPER(PreElaborazione!BH45) &amp; IF(BH$5="ALF",REPT(" ",BH$6-LEN(PreElaborazione!BH45)),""))</f>
        <v>000000</v>
      </c>
      <c r="BI44" s="90" t="str">
        <f ca="1">IF(LEN(PreElaborazione!BI45)&gt;BI$6,LEFT(PreElaborazione!BI45,BI$6),IF(BI$5="NUM",REPT("0",BI$6-LEN(PreElaborazione!BI45)),"") &amp; UPPER(PreElaborazione!BI45) &amp; IF(BI$5="ALF",REPT(" ",BI$6-LEN(PreElaborazione!BI45)),""))</f>
        <v xml:space="preserve"> </v>
      </c>
      <c r="BJ44" s="90" t="str">
        <f ca="1">IF(LEN(PreElaborazione!BJ45)&gt;BJ$6,LEFT(PreElaborazione!BJ45,BJ$6),IF(BJ$5="NUM",REPT("0",BJ$6-LEN(PreElaborazione!BJ45)),"") &amp; UPPER(PreElaborazione!BJ45) &amp; IF(BJ$5="ALF",REPT(" ",BJ$6-LEN(PreElaborazione!BJ45)),""))</f>
        <v xml:space="preserve"> </v>
      </c>
      <c r="BK44" s="90" t="str">
        <f ca="1">IF(LEN(PreElaborazione!BK45)&gt;BK$6,LEFT(PreElaborazione!BK45,BK$6),IF(BK$5="NUM",REPT("0",BK$6-LEN(PreElaborazione!BK45)),"") &amp; UPPER(PreElaborazione!BK45) &amp; IF(BK$5="ALF",REPT(" ",BK$6-LEN(PreElaborazione!BK45)),""))</f>
        <v xml:space="preserve"> </v>
      </c>
      <c r="BL44" s="90" t="str">
        <f ca="1">IF(LEN(PreElaborazione!BL45)&gt;BL$6,LEFT(PreElaborazione!BL45,BL$6),IF(BL$5="NUM",REPT("0",BL$6-LEN(PreElaborazione!BL45)),"") &amp; UPPER(PreElaborazione!BL45) &amp; IF(BL$5="ALF",REPT(" ",BL$6-LEN(PreElaborazione!BL45)),""))</f>
        <v xml:space="preserve">   </v>
      </c>
      <c r="BM44" s="90" t="str">
        <f ca="1">IF(LEN(PreElaborazione!BM45)&gt;BM$6,LEFT(PreElaborazione!BM45,BM$6),IF(BM$5="NUM",REPT("0",BM$6-LEN(PreElaborazione!BM45)),"") &amp; UPPER(PreElaborazione!BM45) &amp; IF(BM$5="ALF",REPT(" ",BM$6-LEN(PreElaborazione!BM45)),""))</f>
        <v xml:space="preserve">   </v>
      </c>
      <c r="BN44" s="90" t="str">
        <f ca="1">IF(LEN(PreElaborazione!BN45)&gt;BN$6,LEFT(PreElaborazione!BN45,BN$6),IF(BN$5="NUM",REPT("0",BN$6-LEN(PreElaborazione!BN45)),"") &amp; UPPER(PreElaborazione!BN45) &amp; IF(BN$5="ALF",REPT(" ",BN$6-LEN(PreElaborazione!BN45)),""))</f>
        <v xml:space="preserve"> </v>
      </c>
      <c r="BO44" s="90" t="str">
        <f ca="1">IF(LEN(PreElaborazione!BO45)&gt;BO$6,LEFT(PreElaborazione!BO45,BO$6),IF(BO$5="NUM",REPT("0",BO$6-LEN(PreElaborazione!BO45)),"") &amp; UPPER(PreElaborazione!BO45) &amp; IF(BO$5="ALF",REPT(" ",BO$6-LEN(PreElaborazione!BO45)),""))</f>
        <v>0000</v>
      </c>
      <c r="BP44" s="90" t="str">
        <f ca="1">IF(LEN(PreElaborazione!BP45)&gt;BP$6,LEFT(PreElaborazione!BP45,BP$6),IF(BP$5="NUM",REPT("0",BP$6-LEN(PreElaborazione!BP45)),"") &amp; UPPER(PreElaborazione!BP45) &amp; IF(BP$5="ALF",REPT(" ",BP$6-LEN(PreElaborazione!BP45)),""))</f>
        <v>0000</v>
      </c>
      <c r="BQ44" s="90" t="str">
        <f ca="1">IF(LEN(PreElaborazione!BQ45)&gt;BQ$6,LEFT(PreElaborazione!BQ45,BQ$6),IF(BQ$5="NUM",REPT("0",BQ$6-LEN(PreElaborazione!BQ45)),"") &amp; UPPER(PreElaborazione!BQ45) &amp; IF(BQ$5="ALF",REPT(" ",BQ$6-LEN(PreElaborazione!BQ45)),""))</f>
        <v>0000</v>
      </c>
      <c r="BR44" s="90" t="str">
        <f ca="1">IF(LEN(PreElaborazione!BR45)&gt;BR$6,LEFT(PreElaborazione!BR45,BR$6),IF(BR$5="NUM",REPT("0",BR$6-LEN(PreElaborazione!BR45)),"") &amp; UPPER(PreElaborazione!BR45) &amp; IF(BR$5="ALF",REPT(" ",BR$6-LEN(PreElaborazione!BR45)),""))</f>
        <v xml:space="preserve">     </v>
      </c>
      <c r="BS44" s="90" t="str">
        <f ca="1">IF(LEN(PreElaborazione!BS45)&gt;BS$6,LEFT(PreElaborazione!BS45,BS$6),IF(BS$5="NUM",REPT("0",BS$6-LEN(PreElaborazione!BS45)),"") &amp; UPPER(PreElaborazione!BS45) &amp; IF(BS$5="ALF",REPT(" ",BS$6-LEN(PreElaborazione!BS45)),""))</f>
        <v xml:space="preserve">     </v>
      </c>
      <c r="BT44" s="90" t="str">
        <f ca="1">IF(LEN(PreElaborazione!BT45)&gt;BT$6,LEFT(PreElaborazione!BT45,BT$6),IF(BT$5="NUM",REPT("0",BT$6-LEN(PreElaborazione!BT45)),"") &amp; UPPER(PreElaborazione!BT45) &amp; IF(BT$5="ALF",REPT(" ",BT$6-LEN(PreElaborazione!BT45)),""))</f>
        <v xml:space="preserve">    </v>
      </c>
      <c r="BU44" s="90" t="str">
        <f ca="1">IF(LEN(PreElaborazione!BU45)&gt;BU$6,LEFT(PreElaborazione!BU45,BU$6),IF(BU$5="NUM",REPT("0",BU$6-LEN(PreElaborazione!BU45)),"") &amp; UPPER(PreElaborazione!BU45) &amp; IF(BU$5="ALF",REPT(" ",BU$6-LEN(PreElaborazione!BU45)),""))</f>
        <v xml:space="preserve">   </v>
      </c>
      <c r="BV44" s="90" t="str">
        <f ca="1">IF(LEN(PreElaborazione!BV45)&gt;BV$6,LEFT(PreElaborazione!BV45,BV$6),IF(BV$5="NUM",REPT("0",BV$6-LEN(PreElaborazione!BV45)),"") &amp; UPPER(PreElaborazione!BV45) &amp; IF(BV$5="ALF",REPT(" ",BV$6-LEN(PreElaborazione!BV45)),""))</f>
        <v xml:space="preserve">                                    </v>
      </c>
      <c r="BW44" s="90" t="str">
        <f ca="1">IF(LEN(PreElaborazione!BW45)&gt;BW$6,LEFT(PreElaborazione!BW45,BW$6),IF(BW$5="NUM",REPT("0",BW$6-LEN(PreElaborazione!BW45)),"") &amp; UPPER(PreElaborazione!BW45) &amp; IF(BW$5="ALF",REPT(" ",BW$6-LEN(PreElaborazione!BW45)),""))</f>
        <v xml:space="preserve">                                    </v>
      </c>
      <c r="BX44" s="90" t="str">
        <f ca="1">IF(LEN(PreElaborazione!BX45)&gt;BX$6,LEFT(PreElaborazione!BX45,BX$6),IF(BX$5="NUM",REPT("0",BX$6-LEN(PreElaborazione!BX45)),"") &amp; UPPER(PreElaborazione!BX45) &amp; IF(BX$5="ALF",REPT(" ",BX$6-LEN(PreElaborazione!BX45)),""))</f>
        <v xml:space="preserve">  </v>
      </c>
      <c r="BY44" s="90" t="str">
        <f ca="1">IF(LEN(PreElaborazione!BY45)&gt;BY$6,LEFT(PreElaborazione!BY45,BY$6),IF(BY$5="NUM",REPT("0",BY$6-LEN(PreElaborazione!BY45)),"") &amp; UPPER(PreElaborazione!BY45) &amp; IF(BY$5="ALF",REPT(" ",BY$6-LEN(PreElaborazione!BY45)),""))</f>
        <v>00</v>
      </c>
      <c r="BZ44" s="90" t="str">
        <f ca="1">IF(LEN(PreElaborazione!BZ45)&gt;BZ$6,LEFT(PreElaborazione!BZ45,BZ$6),IF(BZ$5="NUM",REPT("0",BZ$6-LEN(PreElaborazione!BZ45)),"") &amp; UPPER(PreElaborazione!BZ45) &amp; IF(BZ$5="ALF",REPT(" ",BZ$6-LEN(PreElaborazione!BZ45)),""))</f>
        <v xml:space="preserve">                                           </v>
      </c>
      <c r="CA44" s="90" t="str">
        <f ca="1">IF(LEN(PreElaborazione!CA45)&gt;CA$6,LEFT(PreElaborazione!CA45,CA$6),IF(CA$5="NUM",REPT("0",CA$6-LEN(PreElaborazione!CA45)),"") &amp; UPPER(PreElaborazione!CA45) &amp; IF(CA$5="ALF",REPT(" ",CA$6-LEN(PreElaborazione!CA45)),""))</f>
        <v xml:space="preserve">                                    </v>
      </c>
      <c r="CB44" s="90" t="str">
        <f ca="1">IF(LEN(PreElaborazione!CB45)&gt;CB$6,LEFT(PreElaborazione!CB45,CB$6),IF(CB$5="NUM",REPT("0",CB$6-LEN(PreElaborazione!CB45)),"") &amp; UPPER(PreElaborazione!CB45) &amp; IF(CB$5="ALF",REPT(" ",CB$6-LEN(PreElaborazione!CB45)),""))</f>
        <v xml:space="preserve">                                    </v>
      </c>
      <c r="CC44" s="90" t="str">
        <f ca="1">IF(LEN(PreElaborazione!CC45)&gt;CC$6,LEFT(PreElaborazione!CC45,CC$6),IF(CC$5="NUM",REPT("0",CC$6-LEN(PreElaborazione!CC45)),"") &amp; UPPER(PreElaborazione!CC45) &amp; IF(CC$5="ALF",REPT(" ",CC$6-LEN(PreElaborazione!CC45)),""))</f>
        <v xml:space="preserve">                                    </v>
      </c>
      <c r="CD44" s="90" t="str">
        <f ca="1">IF(LEN(PreElaborazione!CD45)&gt;CD$6,LEFT(PreElaborazione!CD45,CD$6),IF(CD$5="NUM",REPT("0",CD$6-LEN(PreElaborazione!CD45)),"") &amp; UPPER(PreElaborazione!CD45) &amp; IF(CD$5="ALF",REPT(" ",CD$6-LEN(PreElaborazione!CD45)),""))</f>
        <v xml:space="preserve">                                    </v>
      </c>
      <c r="CE44" s="90" t="str">
        <f ca="1">IF(LEN(PreElaborazione!CE45)&gt;CE$6,LEFT(PreElaborazione!CE45,CE$6),IF(CE$5="NUM",REPT("0",CE$6-LEN(PreElaborazione!CE45)),"") &amp; UPPER(PreElaborazione!CE45) &amp; IF(CE$5="ALF",REPT(" ",CE$6-LEN(PreElaborazione!CE45)),""))</f>
        <v xml:space="preserve">                                    </v>
      </c>
      <c r="CF44" s="90" t="str">
        <f ca="1">IF(LEN(PreElaborazione!CF45)&gt;CF$6,LEFT(PreElaborazione!CF45,CF$6),IF(CF$5="NUM",REPT("0",CF$6-LEN(PreElaborazione!CF45)),"") &amp; UPPER(PreElaborazione!CF45) &amp; IF(CF$5="ALF",REPT(" ",CF$6-LEN(PreElaborazione!CF45)),""))</f>
        <v xml:space="preserve">                                    </v>
      </c>
      <c r="CG44" s="90" t="str">
        <f ca="1">IF(LEN(PreElaborazione!CG45)&gt;CG$6,LEFT(PreElaborazione!CG45,CG$6),IF(CG$5="NUM",REPT("0",CG$6-LEN(PreElaborazione!CG45)),"") &amp; UPPER(PreElaborazione!CG45) &amp; IF(CG$5="ALF",REPT(" ",CG$6-LEN(PreElaborazione!CG45)),""))</f>
        <v xml:space="preserve">                                    </v>
      </c>
      <c r="CH44" s="90" t="str">
        <f ca="1">IF(LEN(PreElaborazione!CH45)&gt;CH$6,LEFT(PreElaborazione!CH45,CH$6),IF(CH$5="NUM",REPT("0",CH$6-LEN(PreElaborazione!CH45)),"") &amp; UPPER(PreElaborazione!CH45) &amp; IF(CH$5="ALF",REPT(" ",CH$6-LEN(PreElaborazione!CH45)),""))</f>
        <v xml:space="preserve">                                    </v>
      </c>
      <c r="CI44" s="90" t="str">
        <f ca="1">IF(LEN(PreElaborazione!CI45)&gt;CI$6,LEFT(PreElaborazione!CI45,CI$6),IF(CI$5="NUM",REPT("0",CI$6-LEN(PreElaborazione!CI45)),"") &amp; UPPER(PreElaborazione!CI45) &amp; IF(CI$5="ALF",REPT(" ",CI$6-LEN(PreElaborazione!CI45)),""))</f>
        <v xml:space="preserve">                                    </v>
      </c>
      <c r="CJ44" s="90" t="str">
        <f ca="1">IF(LEN(PreElaborazione!CJ45)&gt;CJ$6,LEFT(PreElaborazione!CJ45,CJ$6),IF(CJ$5="NUM",REPT("0",CJ$6-LEN(PreElaborazione!CJ45)),"") &amp; UPPER(PreElaborazione!CJ45) &amp; IF(CJ$5="ALF",REPT(" ",CJ$6-LEN(PreElaborazione!CJ45)),""))</f>
        <v xml:space="preserve">                                    </v>
      </c>
      <c r="CK44" s="90" t="str">
        <f ca="1">IF(LEN(PreElaborazione!CK45)&gt;CK$6,LEFT(PreElaborazione!CK45,CK$6),IF(CK$5="NUM",REPT("0",CK$6-LEN(PreElaborazione!CK45)),"") &amp; UPPER(PreElaborazione!CK45) &amp; IF(CK$5="ALF",REPT(" ",CK$6-LEN(PreElaborazione!CK45)),""))</f>
        <v xml:space="preserve">                                    </v>
      </c>
      <c r="CL44" s="90" t="str">
        <f ca="1">IF(LEN(PreElaborazione!CL45)&gt;CL$6,LEFT(PreElaborazione!CL45,CL$6),IF(CL$5="NUM",REPT("0",CL$6-LEN(PreElaborazione!CL45)),"") &amp; UPPER(PreElaborazione!CL45) &amp; IF(CL$5="ALF",REPT(" ",CL$6-LEN(PreElaborazione!CL45)),""))</f>
        <v xml:space="preserve">                                    </v>
      </c>
      <c r="CM44" s="90" t="str">
        <f ca="1">IF(LEN(PreElaborazione!CM45)&gt;CM$6,LEFT(PreElaborazione!CM45,CM$6),IF(CM$5="NUM",REPT("0",CM$6-LEN(PreElaborazione!CM45)),"") &amp; UPPER(PreElaborazione!CM45) &amp; IF(CM$5="ALF",REPT(" ",CM$6-LEN(PreElaborazione!CM45)),""))</f>
        <v xml:space="preserve">                                    </v>
      </c>
      <c r="CN44" s="90" t="str">
        <f ca="1">IF(LEN(PreElaborazione!CN45)&gt;CN$6,LEFT(PreElaborazione!CN45,CN$6),IF(CN$5="NUM",REPT("0",CN$6-LEN(PreElaborazione!CN45)),"") &amp; UPPER(PreElaborazione!CN45) &amp; IF(CN$5="ALF",REPT(" ",CN$6-LEN(PreElaborazione!CN45)),""))</f>
        <v xml:space="preserve">                                                                                                                                          </v>
      </c>
      <c r="CO44" s="90" t="str">
        <f ca="1">IF(LEN(PreElaborazione!CO45)&gt;CO$6,LEFT(PreElaborazione!CO45,CO$6),IF(CO$5="NUM",REPT("0",CO$6-LEN(PreElaborazione!CO45)),"") &amp; UPPER(PreElaborazione!CO45) &amp; IF(CO$5="ALF",REPT(" ",CO$6-LEN(PreElaborazione!CO45)),""))</f>
        <v xml:space="preserve">                                    </v>
      </c>
      <c r="CP44" s="90" t="str">
        <f ca="1">IF(LEN(PreElaborazione!CP45)&gt;CP$6,LEFT(PreElaborazione!CP45,CP$6),IF(CP$5="NUM",REPT("0",CP$6-LEN(PreElaborazione!CP45)),"") &amp; UPPER(PreElaborazione!CP45) &amp; IF(CP$5="ALF",REPT(" ",CP$6-LEN(PreElaborazione!CP45)),""))</f>
        <v xml:space="preserve">                                    </v>
      </c>
      <c r="CQ44" s="90" t="str">
        <f ca="1">IF(LEN(PreElaborazione!CQ45)&gt;CQ$6,LEFT(PreElaborazione!CQ45,CQ$6),IF(CQ$5="NUM",REPT("0",CQ$6-LEN(PreElaborazione!CQ45)),"") &amp; UPPER(PreElaborazione!CQ45) &amp; IF(CQ$5="ALF",REPT(" ",CQ$6-LEN(PreElaborazione!CQ45)),""))</f>
        <v xml:space="preserve">                                    </v>
      </c>
      <c r="CR44" s="90" t="str">
        <f ca="1">IF(LEN(PreElaborazione!CR45)&gt;CR$6,LEFT(PreElaborazione!CR45,CR$6),IF(CR$5="NUM",REPT("0",CR$6-LEN(PreElaborazione!CR45)),"") &amp; UPPER(PreElaborazione!CR45) &amp; IF(CR$5="ALF",REPT(" ",CR$6-LEN(PreElaborazione!CR45)),""))</f>
        <v xml:space="preserve">                                    </v>
      </c>
      <c r="CS44" s="90" t="str">
        <f ca="1">IF(LEN(PreElaborazione!CS45)&gt;CS$6,LEFT(PreElaborazione!CS45,CS$6),IF(CS$5="NUM",REPT("0",CS$6-LEN(PreElaborazione!CS45)),"") &amp; UPPER(PreElaborazione!CS45) &amp; IF(CS$5="ALF",REPT(" ",CS$6-LEN(PreElaborazione!CS45)),""))</f>
        <v xml:space="preserve">                                    </v>
      </c>
      <c r="CT44" s="90" t="str">
        <f ca="1">IF(LEN(PreElaborazione!CT45)&gt;CT$6,LEFT(PreElaborazione!CT45,CT$6),IF(CT$5="NUM",REPT("0",CT$6-LEN(PreElaborazione!CT45)),"") &amp; UPPER(PreElaborazione!CT45) &amp; IF(CT$5="ALF",REPT(" ",CT$6-LEN(PreElaborazione!CT45)),""))</f>
        <v xml:space="preserve">                                    </v>
      </c>
      <c r="CU44" s="90" t="str">
        <f ca="1">IF(LEN(PreElaborazione!CU45)&gt;CU$6,LEFT(PreElaborazione!CU45,CU$6),IF(CU$5="NUM",REPT("0",CU$6-LEN(PreElaborazione!CU45)),"") &amp; UPPER(PreElaborazione!CU45) &amp; IF(CU$5="ALF",REPT(" ",CU$6-LEN(PreElaborazione!CU45)),""))</f>
        <v xml:space="preserve">                                    </v>
      </c>
      <c r="CV44" s="90" t="str">
        <f ca="1">IF(LEN(PreElaborazione!CV45)&gt;CV$6,LEFT(PreElaborazione!CV45,CV$6),IF(CV$5="NUM",REPT("0",CV$6-LEN(PreElaborazione!CV45)),"") &amp; UPPER(PreElaborazione!CV45) &amp; IF(CV$5="ALF",REPT(" ",CV$6-LEN(PreElaborazione!CV45)),""))</f>
        <v xml:space="preserve">                                    </v>
      </c>
      <c r="CW44" s="90" t="str">
        <f ca="1">IF(LEN(PreElaborazione!CW45)&gt;CW$6,LEFT(PreElaborazione!CW45,CW$6),IF(CW$5="NUM",REPT("0",CW$6-LEN(PreElaborazione!CW45)),"") &amp; UPPER(PreElaborazione!CW45) &amp; IF(CW$5="ALF",REPT(" ",CW$6-LEN(PreElaborazione!CW45)),""))</f>
        <v xml:space="preserve">                                    </v>
      </c>
      <c r="CX44" s="90" t="str">
        <f ca="1">IF(LEN(PreElaborazione!CX45)&gt;CX$6,LEFT(PreElaborazione!CX45,CX$6),IF(CX$5="NUM",REPT("0",CX$6-LEN(PreElaborazione!CX45)),"") &amp; UPPER(PreElaborazione!CX45) &amp; IF(CX$5="ALF",REPT(" ",CX$6-LEN(PreElaborazione!CX45)),""))</f>
        <v xml:space="preserve">                                    </v>
      </c>
      <c r="CY44" s="90" t="str">
        <f ca="1">IF(LEN(PreElaborazione!CY45)&gt;CY$6,LEFT(PreElaborazione!CY45,CY$6),IF(CY$5="NUM",REPT("0",CY$6-LEN(PreElaborazione!CY45)),"") &amp; UPPER(PreElaborazione!CY45) &amp; IF(CY$5="ALF",REPT(" ",CY$6-LEN(PreElaborazione!CY45)),""))</f>
        <v xml:space="preserve">                                    </v>
      </c>
      <c r="CZ44" s="90" t="str">
        <f ca="1">IF(LEN(PreElaborazione!CZ45)&gt;CZ$6,LEFT(PreElaborazione!CZ45,CZ$6),IF(CZ$5="NUM",REPT("0",CZ$6-LEN(PreElaborazione!CZ45)),"") &amp; UPPER(PreElaborazione!CZ45) &amp; IF(CZ$5="ALF",REPT(" ",CZ$6-LEN(PreElaborazione!CZ45)),""))</f>
        <v xml:space="preserve">                                    </v>
      </c>
      <c r="DA44" s="90" t="str">
        <f ca="1">IF(LEN(PreElaborazione!DA45)&gt;DA$6,LEFT(PreElaborazione!DA45,DA$6),IF(DA$5="NUM",REPT("0",DA$6-LEN(PreElaborazione!DA45)),"") &amp; UPPER(PreElaborazione!DA45) &amp; IF(DA$5="ALF",REPT(" ",DA$6-LEN(PreElaborazione!DA45)),""))</f>
        <v xml:space="preserve">                                    </v>
      </c>
      <c r="DB44" s="90" t="str">
        <f ca="1">IF(LEN(PreElaborazione!DB45)&gt;DB$6,LEFT(PreElaborazione!DB45,DB$6),IF(DB$5="NUM",REPT("0",DB$6-LEN(PreElaborazione!DB45)),"") &amp; UPPER(PreElaborazione!DB45) &amp; IF(DB$5="ALF",REPT(" ",DB$6-LEN(PreElaborazione!DB45)),""))</f>
        <v xml:space="preserve">                                                                                                                                          </v>
      </c>
    </row>
    <row r="45" spans="1:106" s="1" customFormat="1" ht="15" customHeight="1">
      <c r="A45" s="92" t="str">
        <f ca="1">IF(LEN(PreElaborazione!A46)&gt;A$6,LEFT(PreElaborazione!A46,A$6),IF(A$5="NUM",REPT("0",A$6-LEN(PreElaborazione!A46)),"") &amp; UPPER(PreElaborazione!A46) &amp; IF(A$5="ALF",REPT(" ",A$6-LEN(PreElaborazione!A46)),""))</f>
        <v/>
      </c>
      <c r="B45" s="90" t="str">
        <f ca="1">IF(LEN(PreElaborazione!B46)&gt;B$6,LEFT(PreElaborazione!B46,B$6),IF(B$5="NUM",REPT("0",B$6-LEN(PreElaborazione!B46)),"") &amp; UPPER(PreElaborazione!B46) &amp; IF(B$5="ALF",REPT(" ",B$6-LEN(PreElaborazione!B46)),""))</f>
        <v xml:space="preserve"> </v>
      </c>
      <c r="C45" s="90" t="str">
        <f ca="1">IF(LEN(PreElaborazione!C46)&gt;C$6,LEFT(PreElaborazione!C46,C$6),IF(C$5="NUM",REPT("0",C$6-LEN(PreElaborazione!C46)),"") &amp; UPPER(PreElaborazione!C46) &amp; IF(C$5="ALF",REPT(" ",C$6-LEN(PreElaborazione!C46)),""))</f>
        <v xml:space="preserve">    </v>
      </c>
      <c r="D45" s="90" t="str">
        <f ca="1">IF(LEN(PreElaborazione!D46)&gt;D$6,LEFT(PreElaborazione!D46,D$6),IF(D$5="NUM",REPT("0",D$6-LEN(PreElaborazione!D46)),"") &amp; UPPER(PreElaborazione!D46) &amp; IF(D$5="ALF",REPT(" ",D$6-LEN(PreElaborazione!D46)),""))</f>
        <v>0000</v>
      </c>
      <c r="E45" s="90" t="str">
        <f ca="1">IF(LEN(PreElaborazione!E46)&gt;E$6,LEFT(PreElaborazione!E46,E$6),IF(E$5="NUM",REPT("0",E$6-LEN(PreElaborazione!E46)),"") &amp; UPPER(PreElaborazione!E46) &amp; IF(E$5="ALF",REPT(" ",E$6-LEN(PreElaborazione!E46)),""))</f>
        <v xml:space="preserve">  </v>
      </c>
      <c r="F45" s="90" t="str">
        <f ca="1">IF(LEN(PreElaborazione!F46)&gt;F$6,LEFT(PreElaborazione!F46,F$6),IF(F$5="NUM",REPT("0",F$6-LEN(PreElaborazione!F46)),"") &amp; UPPER(PreElaborazione!F46) &amp; IF(F$5="ALF",REPT(" ",F$6-LEN(PreElaborazione!F46)),""))</f>
        <v>0000</v>
      </c>
      <c r="G45" s="90" t="str">
        <f ca="1">IF(LEN(PreElaborazione!G46)&gt;G$6,LEFT(PreElaborazione!G46,G$6),IF(G$5="NUM",REPT("0",G$6-LEN(PreElaborazione!G46)),"") &amp; UPPER(PreElaborazione!G46) &amp; IF(G$5="ALF",REPT(" ",G$6-LEN(PreElaborazione!G46)),""))</f>
        <v xml:space="preserve">   </v>
      </c>
      <c r="H45" s="90" t="str">
        <f ca="1">IF(LEN(PreElaborazione!H46)&gt;H$6,LEFT(PreElaborazione!H46,H$6),IF(H$5="NUM",REPT("0",H$6-LEN(PreElaborazione!H46)),"") &amp; UPPER(PreElaborazione!H46) &amp; IF(H$5="ALF",REPT(" ",H$6-LEN(PreElaborazione!H46)),""))</f>
        <v xml:space="preserve">      </v>
      </c>
      <c r="I45" s="90" t="str">
        <f ca="1">IF(LEN(PreElaborazione!I46)&gt;I$6,LEFT(PreElaborazione!I46,I$6),IF(I$5="NUM",REPT("0",I$6-LEN(PreElaborazione!I46)),"") &amp; UPPER(PreElaborazione!I46) &amp; IF(I$5="ALF",REPT(" ",I$6-LEN(PreElaborazione!I46)),""))</f>
        <v xml:space="preserve"> </v>
      </c>
      <c r="J45" s="90" t="str">
        <f ca="1">IF(LEN(PreElaborazione!J46)&gt;J$6,LEFT(PreElaborazione!J46,J$6),IF(J$5="NUM",REPT("0",J$6-LEN(PreElaborazione!J46)),"") &amp; UPPER(PreElaborazione!J46) &amp; IF(J$5="ALF",REPT(" ",J$6-LEN(PreElaborazione!J46)),""))</f>
        <v xml:space="preserve">                </v>
      </c>
      <c r="K45" s="90" t="str">
        <f ca="1">IF(LEN(PreElaborazione!K46)&gt;K$6,LEFT(PreElaborazione!K46,K$6),IF(K$5="NUM",REPT("0",K$6-LEN(PreElaborazione!K46)),"") &amp; UPPER(PreElaborazione!K46) &amp; IF(K$5="ALF",REPT(" ",K$6-LEN(PreElaborazione!K46)),""))</f>
        <v xml:space="preserve"> </v>
      </c>
      <c r="L45" s="90" t="str">
        <f ca="1">IF(LEN(PreElaborazione!L46)&gt;L$6,LEFT(PreElaborazione!L46,L$6),IF(L$5="NUM",REPT("0",L$6-LEN(PreElaborazione!L46)),"") &amp; UPPER(PreElaborazione!L46) &amp; IF(L$5="ALF",REPT(" ",L$6-LEN(PreElaborazione!L46)),""))</f>
        <v>0000</v>
      </c>
      <c r="M45" s="90" t="str">
        <f ca="1">IF(LEN(PreElaborazione!M46)&gt;M$6,LEFT(PreElaborazione!M46,M$6),IF(M$5="NUM",REPT("0",M$6-LEN(PreElaborazione!M46)),"") &amp; UPPER(PreElaborazione!M46) &amp; IF(M$5="ALF",REPT(" ",M$6-LEN(PreElaborazione!M46)),""))</f>
        <v xml:space="preserve">                                    </v>
      </c>
      <c r="N45" s="90" t="str">
        <f ca="1">IF(LEN(PreElaborazione!N46)&gt;N$6,LEFT(PreElaborazione!N46,N$6),IF(N$5="NUM",REPT("0",N$6-LEN(PreElaborazione!N46)),"") &amp; UPPER(PreElaborazione!N46) &amp; IF(N$5="ALF",REPT(" ",N$6-LEN(PreElaborazione!N46)),""))</f>
        <v>00000000</v>
      </c>
      <c r="O45" s="90" t="str">
        <f ca="1">IF(LEN(PreElaborazione!O46)&gt;O$6,LEFT(PreElaborazione!O46,O$6),IF(O$5="NUM",REPT("0",O$6-LEN(PreElaborazione!O46)),"") &amp; UPPER(PreElaborazione!O46) &amp; IF(O$5="ALF",REPT(" ",O$6-LEN(PreElaborazione!O46)),""))</f>
        <v xml:space="preserve">                                          </v>
      </c>
      <c r="P45" s="90" t="str">
        <f ca="1">IF(LEN(PreElaborazione!P46)&gt;P$6,LEFT(PreElaborazione!P46,P$6),IF(P$5="NUM",REPT("0",P$6-LEN(PreElaborazione!P46)),"") &amp; UPPER(PreElaborazione!P46) &amp; IF(P$5="ALF",REPT(" ",P$6-LEN(PreElaborazione!P46)),""))</f>
        <v xml:space="preserve">          </v>
      </c>
      <c r="Q45" s="90" t="str">
        <f ca="1">IF(LEN(PreElaborazione!Q46)&gt;Q$6,LEFT(PreElaborazione!Q46,Q$6),IF(Q$5="NUM",REPT("0",Q$6-LEN(PreElaborazione!Q46)),"") &amp; UPPER(PreElaborazione!Q46) &amp; IF(Q$5="ALF",REPT(" ",Q$6-LEN(PreElaborazione!Q46)),""))</f>
        <v xml:space="preserve">                         </v>
      </c>
      <c r="R45" s="90" t="str">
        <f ca="1">IF(LEN(PreElaborazione!R46)&gt;R$6,LEFT(PreElaborazione!R46,R$6),IF(R$5="NUM",REPT("0",R$6-LEN(PreElaborazione!R46)),"") &amp; UPPER(PreElaborazione!R46) &amp; IF(R$5="ALF",REPT(" ",R$6-LEN(PreElaborazione!R46)),""))</f>
        <v xml:space="preserve">                                   </v>
      </c>
      <c r="S45" s="90" t="str">
        <f ca="1">IF(LEN(PreElaborazione!S46)&gt;S$6,LEFT(PreElaborazione!S46,S$6),IF(S$5="NUM",REPT("0",S$6-LEN(PreElaborazione!S46)),"") &amp; UPPER(PreElaborazione!S46) &amp; IF(S$5="ALF",REPT(" ",S$6-LEN(PreElaborazione!S46)),""))</f>
        <v xml:space="preserve">                                          </v>
      </c>
      <c r="T45" s="90" t="str">
        <f ca="1">IF(LEN(PreElaborazione!T46)&gt;T$6,LEFT(PreElaborazione!T46,T$6),IF(T$5="NUM",REPT("0",T$6-LEN(PreElaborazione!T46)),"") &amp; UPPER(PreElaborazione!T46) &amp; IF(T$5="ALF",REPT(" ",T$6-LEN(PreElaborazione!T46)),""))</f>
        <v xml:space="preserve">                                        </v>
      </c>
      <c r="U45" s="90" t="str">
        <f ca="1">IF(LEN(PreElaborazione!U46)&gt;U$6,LEFT(PreElaborazione!U46,U$6),IF(U$5="NUM",REPT("0",U$6-LEN(PreElaborazione!U46)),"") &amp; UPPER(PreElaborazione!U46) &amp; IF(U$5="ALF",REPT(" ",U$6-LEN(PreElaborazione!U46)),""))</f>
        <v xml:space="preserve">  </v>
      </c>
      <c r="V45" s="90" t="str">
        <f ca="1">IF(LEN(PreElaborazione!V46)&gt;V$6,LEFT(PreElaborazione!V46,V$6),IF(V$5="NUM",REPT("0",V$6-LEN(PreElaborazione!V46)),"") &amp; UPPER(PreElaborazione!V46) &amp; IF(V$5="ALF",REPT(" ",V$6-LEN(PreElaborazione!V46)),""))</f>
        <v xml:space="preserve">            </v>
      </c>
      <c r="W45" s="90" t="str">
        <f ca="1">IF(LEN(PreElaborazione!W46)&gt;W$6,LEFT(PreElaborazione!W46,W$6),IF(W$5="NUM",REPT("0",W$6-LEN(PreElaborazione!W46)),"") &amp; UPPER(PreElaborazione!W46) &amp; IF(W$5="ALF",REPT(" ",W$6-LEN(PreElaborazione!W46)),""))</f>
        <v xml:space="preserve">    </v>
      </c>
      <c r="X45" s="90" t="str">
        <f ca="1">IF(LEN(PreElaborazione!X46)&gt;X$6,LEFT(PreElaborazione!X46,X$6),IF(X$5="NUM",REPT("0",X$6-LEN(PreElaborazione!X46)),"") &amp; UPPER(PreElaborazione!X46) &amp; IF(X$5="ALF",REPT(" ",X$6-LEN(PreElaborazione!X46)),""))</f>
        <v>00000</v>
      </c>
      <c r="Y45" s="90" t="str">
        <f ca="1">IF(LEN(PreElaborazione!Y46)&gt;Y$6,LEFT(PreElaborazione!Y46,Y$6),IF(Y$5="NUM",REPT("0",Y$6-LEN(PreElaborazione!Y46)),"") &amp; UPPER(PreElaborazione!Y46) &amp; IF(Y$5="ALF",REPT(" ",Y$6-LEN(PreElaborazione!Y46)),""))</f>
        <v xml:space="preserve">   </v>
      </c>
      <c r="Z45" s="90" t="str">
        <f ca="1">IF(LEN(PreElaborazione!Z46)&gt;Z$6,LEFT(PreElaborazione!Z46,Z$6),IF(Z$5="NUM",REPT("0",Z$6-LEN(PreElaborazione!Z46)),"") &amp; UPPER(PreElaborazione!Z46) &amp; IF(Z$5="ALF",REPT(" ",Z$6-LEN(PreElaborazione!Z46)),""))</f>
        <v xml:space="preserve">   </v>
      </c>
      <c r="AA45" s="90" t="str">
        <f ca="1">IF(LEN(PreElaborazione!AA46)&gt;AA$6,LEFT(PreElaborazione!AA46,AA$6),IF(AA$5="NUM",REPT("0",AA$6-LEN(PreElaborazione!AA46)),"") &amp; UPPER(PreElaborazione!AA46) &amp; IF(AA$5="ALF",REPT(" ",AA$6-LEN(PreElaborazione!AA46)),""))</f>
        <v>0</v>
      </c>
      <c r="AB45" s="90" t="str">
        <f ca="1">IF(LEN(PreElaborazione!AB46)&gt;AB$6,LEFT(PreElaborazione!AB46,AB$6),IF(AB$5="NUM",REPT("0",AB$6-LEN(PreElaborazione!AB46)),"") &amp; UPPER(PreElaborazione!AB46) &amp; IF(AB$5="ALF",REPT(" ",AB$6-LEN(PreElaborazione!AB46)),""))</f>
        <v>00</v>
      </c>
      <c r="AC45" s="90" t="str">
        <f ca="1">IF(LEN(PreElaborazione!AC46)&gt;AC$6,LEFT(PreElaborazione!AC46,AC$6),IF(AC$5="NUM",REPT("0",AC$6-LEN(PreElaborazione!AC46)),"") &amp; UPPER(PreElaborazione!AC46) &amp; IF(AC$5="ALF",REPT(" ",AC$6-LEN(PreElaborazione!AC46)),""))</f>
        <v>0000000</v>
      </c>
      <c r="AD45" s="90" t="str">
        <f ca="1">IF(LEN(PreElaborazione!AD46)&gt;AD$6,LEFT(PreElaborazione!AD46,AD$6),IF(AD$5="NUM",REPT("0",AD$6-LEN(PreElaborazione!AD46)),"") &amp; UPPER(PreElaborazione!AD46) &amp; IF(AD$5="ALF",REPT(" ",AD$6-LEN(PreElaborazione!AD46)),""))</f>
        <v>00000</v>
      </c>
      <c r="AE45" s="90" t="str">
        <f ca="1">IF(LEN(PreElaborazione!AE46)&gt;AE$6,LEFT(PreElaborazione!AE46,AE$6),IF(AE$5="NUM",REPT("0",AE$6-LEN(PreElaborazione!AE46)),"") &amp; UPPER(PreElaborazione!AE46) &amp; IF(AE$5="ALF",REPT(" ",AE$6-LEN(PreElaborazione!AE46)),""))</f>
        <v xml:space="preserve"> </v>
      </c>
      <c r="AF45" s="90" t="str">
        <f ca="1">IF(LEN(PreElaborazione!AF46)&gt;AF$6,LEFT(PreElaborazione!AF46,AF$6),IF(AF$5="NUM",REPT("0",AF$6-LEN(PreElaborazione!AF46)),"") &amp; UPPER(PreElaborazione!AF46) &amp; IF(AF$5="ALF",REPT(" ",AF$6-LEN(PreElaborazione!AF46)),""))</f>
        <v>00000</v>
      </c>
      <c r="AG45" s="90" t="str">
        <f ca="1">IF(LEN(PreElaborazione!AG46)&gt;AG$6,LEFT(PreElaborazione!AG46,AG$6),IF(AG$5="NUM",REPT("0",AG$6-LEN(PreElaborazione!AG46)),"") &amp; UPPER(PreElaborazione!AG46) &amp; IF(AG$5="ALF",REPT(" ",AG$6-LEN(PreElaborazione!AG46)),""))</f>
        <v>000</v>
      </c>
      <c r="AH45" s="90" t="str">
        <f ca="1">IF(LEN(PreElaborazione!AH46)&gt;AH$6,LEFT(PreElaborazione!AH46,AH$6),IF(AH$5="NUM",REPT("0",AH$6-LEN(PreElaborazione!AH46)),"") &amp; UPPER(PreElaborazione!AH46) &amp; IF(AH$5="ALF",REPT(" ",AH$6-LEN(PreElaborazione!AH46)),""))</f>
        <v>0</v>
      </c>
      <c r="AI45" s="90" t="str">
        <f ca="1">IF(LEN(PreElaborazione!AI46)&gt;AI$6,LEFT(PreElaborazione!AI46,AI$6),IF(AI$5="NUM",REPT("0",AI$6-LEN(PreElaborazione!AI46)),"") &amp; UPPER(PreElaborazione!AI46) &amp; IF(AI$5="ALF",REPT(" ",AI$6-LEN(PreElaborazione!AI46)),""))</f>
        <v>000</v>
      </c>
      <c r="AJ45" s="90" t="str">
        <f ca="1">IF(LEN(PreElaborazione!AJ46)&gt;AJ$6,LEFT(PreElaborazione!AJ46,AJ$6),IF(AJ$5="NUM",REPT("0",AJ$6-LEN(PreElaborazione!AJ46)),"") &amp; UPPER(PreElaborazione!AJ46) &amp; IF(AJ$5="ALF",REPT(" ",AJ$6-LEN(PreElaborazione!AJ46)),""))</f>
        <v>00000</v>
      </c>
      <c r="AK45" s="90" t="str">
        <f ca="1">IF(LEN(PreElaborazione!AK46)&gt;AK$6,LEFT(PreElaborazione!AK46,AK$6),IF(AK$5="NUM",REPT("0",AK$6-LEN(PreElaborazione!AK46)),"") &amp; UPPER(PreElaborazione!AK46) &amp; IF(AK$5="ALF",REPT(" ",AK$6-LEN(PreElaborazione!AK46)),""))</f>
        <v>0000</v>
      </c>
      <c r="AL45" s="90" t="str">
        <f ca="1">IF(LEN(PreElaborazione!AL46)&gt;AL$6,LEFT(PreElaborazione!AL46,AL$6),IF(AL$5="NUM",REPT("0",AL$6-LEN(PreElaborazione!AL46)),"") &amp; UPPER(PreElaborazione!AL46) &amp; IF(AL$5="ALF",REPT(" ",AL$6-LEN(PreElaborazione!AL46)),""))</f>
        <v>0000</v>
      </c>
      <c r="AM45" s="90" t="str">
        <f ca="1">IF(LEN(PreElaborazione!AM46)&gt;AM$6,LEFT(PreElaborazione!AM46,AM$6),IF(AM$5="NUM",REPT("0",AM$6-LEN(PreElaborazione!AM46)),"") &amp; UPPER(PreElaborazione!AM46) &amp; IF(AM$5="ALF",REPT(" ",AM$6-LEN(PreElaborazione!AM46)),""))</f>
        <v>0000</v>
      </c>
      <c r="AN45" s="90" t="str">
        <f ca="1">IF(LEN(PreElaborazione!AN46)&gt;AN$6,LEFT(PreElaborazione!AN46,AN$6),IF(AN$5="NUM",REPT("0",AN$6-LEN(PreElaborazione!AN46)),"") &amp; UPPER(PreElaborazione!AN46) &amp; IF(AN$5="ALF",REPT(" ",AN$6-LEN(PreElaborazione!AN46)),""))</f>
        <v>0000</v>
      </c>
      <c r="AO45" s="90" t="str">
        <f ca="1">IF(LEN(PreElaborazione!AO46)&gt;AO$6,LEFT(PreElaborazione!AO46,AO$6),IF(AO$5="NUM",REPT("0",AO$6-LEN(PreElaborazione!AO46)),"") &amp; UPPER(PreElaborazione!AO46) &amp; IF(AO$5="ALF",REPT(" ",AO$6-LEN(PreElaborazione!AO46)),""))</f>
        <v>0000</v>
      </c>
      <c r="AP45" s="90" t="str">
        <f ca="1">IF(LEN(PreElaborazione!AP46)&gt;AP$6,LEFT(PreElaborazione!AP46,AP$6),IF(AP$5="NUM",REPT("0",AP$6-LEN(PreElaborazione!AP46)),"") &amp; UPPER(PreElaborazione!AP46) &amp; IF(AP$5="ALF",REPT(" ",AP$6-LEN(PreElaborazione!AP46)),""))</f>
        <v>0000</v>
      </c>
      <c r="AQ45" s="90" t="str">
        <f ca="1">IF(LEN(PreElaborazione!AQ46)&gt;AQ$6,LEFT(PreElaborazione!AQ46,AQ$6),IF(AQ$5="NUM",REPT("0",AQ$6-LEN(PreElaborazione!AQ46)),"") &amp; UPPER(PreElaborazione!AQ46) &amp; IF(AQ$5="ALF",REPT(" ",AQ$6-LEN(PreElaborazione!AQ46)),""))</f>
        <v>000</v>
      </c>
      <c r="AR45" s="90" t="str">
        <f ca="1">IF(LEN(PreElaborazione!AR46)&gt;AR$6,LEFT(PreElaborazione!AR46,AR$6),IF(AR$5="NUM",REPT("0",AR$6-LEN(PreElaborazione!AR46)),"") &amp; UPPER(PreElaborazione!AR46) &amp; IF(AR$5="ALF",REPT(" ",AR$6-LEN(PreElaborazione!AR46)),""))</f>
        <v>000</v>
      </c>
      <c r="AS45" s="90" t="str">
        <f ca="1">IF(LEN(PreElaborazione!AS46)&gt;AS$6,LEFT(PreElaborazione!AS46,AS$6),IF(AS$5="NUM",REPT("0",AS$6-LEN(PreElaborazione!AS46)),"") &amp; UPPER(PreElaborazione!AS46) &amp; IF(AS$5="ALF",REPT(" ",AS$6-LEN(PreElaborazione!AS46)),""))</f>
        <v>0</v>
      </c>
      <c r="AT45" s="90" t="str">
        <f ca="1">IF(LEN(PreElaborazione!AT46)&gt;AT$6,LEFT(PreElaborazione!AT46,AT$6),IF(AT$5="NUM",REPT("0",AT$6-LEN(PreElaborazione!AT46)),"") &amp; UPPER(PreElaborazione!AT46) &amp; IF(AT$5="ALF",REPT(" ",AT$6-LEN(PreElaborazione!AT46)),""))</f>
        <v>000000</v>
      </c>
      <c r="AU45" s="90" t="str">
        <f ca="1">IF(LEN(PreElaborazione!AU46)&gt;AU$6,LEFT(PreElaborazione!AU46,AU$6),IF(AU$5="NUM",REPT("0",AU$6-LEN(PreElaborazione!AU46)),"") &amp; UPPER(PreElaborazione!AU46) &amp; IF(AU$5="ALF",REPT(" ",AU$6-LEN(PreElaborazione!AU46)),""))</f>
        <v>000000</v>
      </c>
      <c r="AV45" s="90" t="str">
        <f ca="1">IF(LEN(PreElaborazione!AV46)&gt;AV$6,LEFT(PreElaborazione!AV46,AV$6),IF(AV$5="NUM",REPT("0",AV$6-LEN(PreElaborazione!AV46)),"") &amp; UPPER(PreElaborazione!AV46) &amp; IF(AV$5="ALF",REPT(" ",AV$6-LEN(PreElaborazione!AV46)),""))</f>
        <v>000000</v>
      </c>
      <c r="AW45" s="90" t="str">
        <f ca="1">IF(LEN(PreElaborazione!AW46)&gt;AW$6,LEFT(PreElaborazione!AW46,AW$6),IF(AW$5="NUM",REPT("0",AW$6-LEN(PreElaborazione!AW46)),"") &amp; UPPER(PreElaborazione!AW46) &amp; IF(AW$5="ALF",REPT(" ",AW$6-LEN(PreElaborazione!AW46)),""))</f>
        <v>00</v>
      </c>
      <c r="AX45" s="90" t="str">
        <f ca="1">IF(LEN(PreElaborazione!AX46)&gt;AX$6,LEFT(PreElaborazione!AX46,AX$6),IF(AX$5="NUM",REPT("0",AX$6-LEN(PreElaborazione!AX46)),"") &amp; UPPER(PreElaborazione!AX46) &amp; IF(AX$5="ALF",REPT(" ",AX$6-LEN(PreElaborazione!AX46)),""))</f>
        <v>00</v>
      </c>
      <c r="AY45" s="90" t="str">
        <f ca="1">IF(LEN(PreElaborazione!AY46)&gt;AY$6,LEFT(PreElaborazione!AY46,AY$6),IF(AY$5="NUM",REPT("0",AY$6-LEN(PreElaborazione!AY46)),"") &amp; UPPER(PreElaborazione!AY46) &amp; IF(AY$5="ALF",REPT(" ",AY$6-LEN(PreElaborazione!AY46)),""))</f>
        <v xml:space="preserve">   </v>
      </c>
      <c r="AZ45" s="90" t="str">
        <f ca="1">IF(LEN(PreElaborazione!AZ46)&gt;AZ$6,LEFT(PreElaborazione!AZ46,AZ$6),IF(AZ$5="NUM",REPT("0",AZ$6-LEN(PreElaborazione!AZ46)),"") &amp; UPPER(PreElaborazione!AZ46) &amp; IF(AZ$5="ALF",REPT(" ",AZ$6-LEN(PreElaborazione!AZ46)),""))</f>
        <v xml:space="preserve">       </v>
      </c>
      <c r="BA45" s="90" t="str">
        <f ca="1">IF(LEN(PreElaborazione!BA46)&gt;BA$6,LEFT(PreElaborazione!BA46,BA$6),IF(BA$5="NUM",REPT("0",BA$6-LEN(PreElaborazione!BA46)),"") &amp; UPPER(PreElaborazione!BA46) &amp; IF(BA$5="ALF",REPT(" ",BA$6-LEN(PreElaborazione!BA46)),""))</f>
        <v xml:space="preserve">                  </v>
      </c>
      <c r="BB45" s="90" t="str">
        <f ca="1">IF(LEN(PreElaborazione!BB46)&gt;BB$6,LEFT(PreElaborazione!BB46,BB$6),IF(BB$5="NUM",REPT("0",BB$6-LEN(PreElaborazione!BB46)),"") &amp; UPPER(PreElaborazione!BB46) &amp; IF(BB$5="ALF",REPT(" ",BB$6-LEN(PreElaborazione!BB46)),""))</f>
        <v xml:space="preserve">                                    </v>
      </c>
      <c r="BC45" s="90" t="str">
        <f ca="1">IF(LEN(PreElaborazione!BC46)&gt;BC$6,LEFT(PreElaborazione!BC46,BC$6),IF(BC$5="NUM",REPT("0",BC$6-LEN(PreElaborazione!BC46)),"") &amp; UPPER(PreElaborazione!BC46) &amp; IF(BC$5="ALF",REPT(" ",BC$6-LEN(PreElaborazione!BC46)),""))</f>
        <v xml:space="preserve"> </v>
      </c>
      <c r="BD45" s="90" t="str">
        <f ca="1">IF(LEN(PreElaborazione!BD46)&gt;BD$6,LEFT(PreElaborazione!BD46,BD$6),IF(BD$5="NUM",REPT("0",BD$6-LEN(PreElaborazione!BD46)),"") &amp; UPPER(PreElaborazione!BD46) &amp; IF(BD$5="ALF",REPT(" ",BD$6-LEN(PreElaborazione!BD46)),""))</f>
        <v>000</v>
      </c>
      <c r="BE45" s="90" t="str">
        <f ca="1">IF(LEN(PreElaborazione!BE46)&gt;BE$6,LEFT(PreElaborazione!BE46,BE$6),IF(BE$5="NUM",REPT("0",BE$6-LEN(PreElaborazione!BE46)),"") &amp; UPPER(PreElaborazione!BE46) &amp; IF(BE$5="ALF",REPT(" ",BE$6-LEN(PreElaborazione!BE46)),""))</f>
        <v>00000</v>
      </c>
      <c r="BF45" s="90" t="str">
        <f ca="1">IF(LEN(PreElaborazione!BF46)&gt;BF$6,LEFT(PreElaborazione!BF46,BF$6),IF(BF$5="NUM",REPT("0",BF$6-LEN(PreElaborazione!BF46)),"") &amp; UPPER(PreElaborazione!BF46) &amp; IF(BF$5="ALF",REPT(" ",BF$6-LEN(PreElaborazione!BF46)),""))</f>
        <v>00000</v>
      </c>
      <c r="BG45" s="90" t="str">
        <f ca="1">IF(LEN(PreElaborazione!BG46)&gt;BG$6,LEFT(PreElaborazione!BG46,BG$6),IF(BG$5="NUM",REPT("0",BG$6-LEN(PreElaborazione!BG46)),"") &amp; UPPER(PreElaborazione!BG46) &amp; IF(BG$5="ALF",REPT(" ",BG$6-LEN(PreElaborazione!BG46)),""))</f>
        <v xml:space="preserve"> </v>
      </c>
      <c r="BH45" s="90" t="str">
        <f ca="1">IF(LEN(PreElaborazione!BH46)&gt;BH$6,LEFT(PreElaborazione!BH46,BH$6),IF(BH$5="NUM",REPT("0",BH$6-LEN(PreElaborazione!BH46)),"") &amp; UPPER(PreElaborazione!BH46) &amp; IF(BH$5="ALF",REPT(" ",BH$6-LEN(PreElaborazione!BH46)),""))</f>
        <v>000000</v>
      </c>
      <c r="BI45" s="90" t="str">
        <f ca="1">IF(LEN(PreElaborazione!BI46)&gt;BI$6,LEFT(PreElaborazione!BI46,BI$6),IF(BI$5="NUM",REPT("0",BI$6-LEN(PreElaborazione!BI46)),"") &amp; UPPER(PreElaborazione!BI46) &amp; IF(BI$5="ALF",REPT(" ",BI$6-LEN(PreElaborazione!BI46)),""))</f>
        <v xml:space="preserve"> </v>
      </c>
      <c r="BJ45" s="90" t="str">
        <f ca="1">IF(LEN(PreElaborazione!BJ46)&gt;BJ$6,LEFT(PreElaborazione!BJ46,BJ$6),IF(BJ$5="NUM",REPT("0",BJ$6-LEN(PreElaborazione!BJ46)),"") &amp; UPPER(PreElaborazione!BJ46) &amp; IF(BJ$5="ALF",REPT(" ",BJ$6-LEN(PreElaborazione!BJ46)),""))</f>
        <v xml:space="preserve"> </v>
      </c>
      <c r="BK45" s="90" t="str">
        <f ca="1">IF(LEN(PreElaborazione!BK46)&gt;BK$6,LEFT(PreElaborazione!BK46,BK$6),IF(BK$5="NUM",REPT("0",BK$6-LEN(PreElaborazione!BK46)),"") &amp; UPPER(PreElaborazione!BK46) &amp; IF(BK$5="ALF",REPT(" ",BK$6-LEN(PreElaborazione!BK46)),""))</f>
        <v xml:space="preserve"> </v>
      </c>
      <c r="BL45" s="90" t="str">
        <f ca="1">IF(LEN(PreElaborazione!BL46)&gt;BL$6,LEFT(PreElaborazione!BL46,BL$6),IF(BL$5="NUM",REPT("0",BL$6-LEN(PreElaborazione!BL46)),"") &amp; UPPER(PreElaborazione!BL46) &amp; IF(BL$5="ALF",REPT(" ",BL$6-LEN(PreElaborazione!BL46)),""))</f>
        <v xml:space="preserve">   </v>
      </c>
      <c r="BM45" s="90" t="str">
        <f ca="1">IF(LEN(PreElaborazione!BM46)&gt;BM$6,LEFT(PreElaborazione!BM46,BM$6),IF(BM$5="NUM",REPT("0",BM$6-LEN(PreElaborazione!BM46)),"") &amp; UPPER(PreElaborazione!BM46) &amp; IF(BM$5="ALF",REPT(" ",BM$6-LEN(PreElaborazione!BM46)),""))</f>
        <v xml:space="preserve">   </v>
      </c>
      <c r="BN45" s="90" t="str">
        <f ca="1">IF(LEN(PreElaborazione!BN46)&gt;BN$6,LEFT(PreElaborazione!BN46,BN$6),IF(BN$5="NUM",REPT("0",BN$6-LEN(PreElaborazione!BN46)),"") &amp; UPPER(PreElaborazione!BN46) &amp; IF(BN$5="ALF",REPT(" ",BN$6-LEN(PreElaborazione!BN46)),""))</f>
        <v xml:space="preserve"> </v>
      </c>
      <c r="BO45" s="90" t="str">
        <f ca="1">IF(LEN(PreElaborazione!BO46)&gt;BO$6,LEFT(PreElaborazione!BO46,BO$6),IF(BO$5="NUM",REPT("0",BO$6-LEN(PreElaborazione!BO46)),"") &amp; UPPER(PreElaborazione!BO46) &amp; IF(BO$5="ALF",REPT(" ",BO$6-LEN(PreElaborazione!BO46)),""))</f>
        <v>0000</v>
      </c>
      <c r="BP45" s="90" t="str">
        <f ca="1">IF(LEN(PreElaborazione!BP46)&gt;BP$6,LEFT(PreElaborazione!BP46,BP$6),IF(BP$5="NUM",REPT("0",BP$6-LEN(PreElaborazione!BP46)),"") &amp; UPPER(PreElaborazione!BP46) &amp; IF(BP$5="ALF",REPT(" ",BP$6-LEN(PreElaborazione!BP46)),""))</f>
        <v>0000</v>
      </c>
      <c r="BQ45" s="90" t="str">
        <f ca="1">IF(LEN(PreElaborazione!BQ46)&gt;BQ$6,LEFT(PreElaborazione!BQ46,BQ$6),IF(BQ$5="NUM",REPT("0",BQ$6-LEN(PreElaborazione!BQ46)),"") &amp; UPPER(PreElaborazione!BQ46) &amp; IF(BQ$5="ALF",REPT(" ",BQ$6-LEN(PreElaborazione!BQ46)),""))</f>
        <v>0000</v>
      </c>
      <c r="BR45" s="90" t="str">
        <f ca="1">IF(LEN(PreElaborazione!BR46)&gt;BR$6,LEFT(PreElaborazione!BR46,BR$6),IF(BR$5="NUM",REPT("0",BR$6-LEN(PreElaborazione!BR46)),"") &amp; UPPER(PreElaborazione!BR46) &amp; IF(BR$5="ALF",REPT(" ",BR$6-LEN(PreElaborazione!BR46)),""))</f>
        <v xml:space="preserve">     </v>
      </c>
      <c r="BS45" s="90" t="str">
        <f ca="1">IF(LEN(PreElaborazione!BS46)&gt;BS$6,LEFT(PreElaborazione!BS46,BS$6),IF(BS$5="NUM",REPT("0",BS$6-LEN(PreElaborazione!BS46)),"") &amp; UPPER(PreElaborazione!BS46) &amp; IF(BS$5="ALF",REPT(" ",BS$6-LEN(PreElaborazione!BS46)),""))</f>
        <v xml:space="preserve">     </v>
      </c>
      <c r="BT45" s="90" t="str">
        <f ca="1">IF(LEN(PreElaborazione!BT46)&gt;BT$6,LEFT(PreElaborazione!BT46,BT$6),IF(BT$5="NUM",REPT("0",BT$6-LEN(PreElaborazione!BT46)),"") &amp; UPPER(PreElaborazione!BT46) &amp; IF(BT$5="ALF",REPT(" ",BT$6-LEN(PreElaborazione!BT46)),""))</f>
        <v xml:space="preserve">    </v>
      </c>
      <c r="BU45" s="90" t="str">
        <f ca="1">IF(LEN(PreElaborazione!BU46)&gt;BU$6,LEFT(PreElaborazione!BU46,BU$6),IF(BU$5="NUM",REPT("0",BU$6-LEN(PreElaborazione!BU46)),"") &amp; UPPER(PreElaborazione!BU46) &amp; IF(BU$5="ALF",REPT(" ",BU$6-LEN(PreElaborazione!BU46)),""))</f>
        <v xml:space="preserve">   </v>
      </c>
      <c r="BV45" s="90" t="str">
        <f ca="1">IF(LEN(PreElaborazione!BV46)&gt;BV$6,LEFT(PreElaborazione!BV46,BV$6),IF(BV$5="NUM",REPT("0",BV$6-LEN(PreElaborazione!BV46)),"") &amp; UPPER(PreElaborazione!BV46) &amp; IF(BV$5="ALF",REPT(" ",BV$6-LEN(PreElaborazione!BV46)),""))</f>
        <v xml:space="preserve">                                    </v>
      </c>
      <c r="BW45" s="90" t="str">
        <f ca="1">IF(LEN(PreElaborazione!BW46)&gt;BW$6,LEFT(PreElaborazione!BW46,BW$6),IF(BW$5="NUM",REPT("0",BW$6-LEN(PreElaborazione!BW46)),"") &amp; UPPER(PreElaborazione!BW46) &amp; IF(BW$5="ALF",REPT(" ",BW$6-LEN(PreElaborazione!BW46)),""))</f>
        <v xml:space="preserve">                                    </v>
      </c>
      <c r="BX45" s="90" t="str">
        <f ca="1">IF(LEN(PreElaborazione!BX46)&gt;BX$6,LEFT(PreElaborazione!BX46,BX$6),IF(BX$5="NUM",REPT("0",BX$6-LEN(PreElaborazione!BX46)),"") &amp; UPPER(PreElaborazione!BX46) &amp; IF(BX$5="ALF",REPT(" ",BX$6-LEN(PreElaborazione!BX46)),""))</f>
        <v xml:space="preserve">  </v>
      </c>
      <c r="BY45" s="90" t="str">
        <f ca="1">IF(LEN(PreElaborazione!BY46)&gt;BY$6,LEFT(PreElaborazione!BY46,BY$6),IF(BY$5="NUM",REPT("0",BY$6-LEN(PreElaborazione!BY46)),"") &amp; UPPER(PreElaborazione!BY46) &amp; IF(BY$5="ALF",REPT(" ",BY$6-LEN(PreElaborazione!BY46)),""))</f>
        <v>00</v>
      </c>
      <c r="BZ45" s="90" t="str">
        <f ca="1">IF(LEN(PreElaborazione!BZ46)&gt;BZ$6,LEFT(PreElaborazione!BZ46,BZ$6),IF(BZ$5="NUM",REPT("0",BZ$6-LEN(PreElaborazione!BZ46)),"") &amp; UPPER(PreElaborazione!BZ46) &amp; IF(BZ$5="ALF",REPT(" ",BZ$6-LEN(PreElaborazione!BZ46)),""))</f>
        <v xml:space="preserve">                                           </v>
      </c>
      <c r="CA45" s="90" t="str">
        <f ca="1">IF(LEN(PreElaborazione!CA46)&gt;CA$6,LEFT(PreElaborazione!CA46,CA$6),IF(CA$5="NUM",REPT("0",CA$6-LEN(PreElaborazione!CA46)),"") &amp; UPPER(PreElaborazione!CA46) &amp; IF(CA$5="ALF",REPT(" ",CA$6-LEN(PreElaborazione!CA46)),""))</f>
        <v xml:space="preserve">                                    </v>
      </c>
      <c r="CB45" s="90" t="str">
        <f ca="1">IF(LEN(PreElaborazione!CB46)&gt;CB$6,LEFT(PreElaborazione!CB46,CB$6),IF(CB$5="NUM",REPT("0",CB$6-LEN(PreElaborazione!CB46)),"") &amp; UPPER(PreElaborazione!CB46) &amp; IF(CB$5="ALF",REPT(" ",CB$6-LEN(PreElaborazione!CB46)),""))</f>
        <v xml:space="preserve">                                    </v>
      </c>
      <c r="CC45" s="90" t="str">
        <f ca="1">IF(LEN(PreElaborazione!CC46)&gt;CC$6,LEFT(PreElaborazione!CC46,CC$6),IF(CC$5="NUM",REPT("0",CC$6-LEN(PreElaborazione!CC46)),"") &amp; UPPER(PreElaborazione!CC46) &amp; IF(CC$5="ALF",REPT(" ",CC$6-LEN(PreElaborazione!CC46)),""))</f>
        <v xml:space="preserve">                                    </v>
      </c>
      <c r="CD45" s="90" t="str">
        <f ca="1">IF(LEN(PreElaborazione!CD46)&gt;CD$6,LEFT(PreElaborazione!CD46,CD$6),IF(CD$5="NUM",REPT("0",CD$6-LEN(PreElaborazione!CD46)),"") &amp; UPPER(PreElaborazione!CD46) &amp; IF(CD$5="ALF",REPT(" ",CD$6-LEN(PreElaborazione!CD46)),""))</f>
        <v xml:space="preserve">                                    </v>
      </c>
      <c r="CE45" s="90" t="str">
        <f ca="1">IF(LEN(PreElaborazione!CE46)&gt;CE$6,LEFT(PreElaborazione!CE46,CE$6),IF(CE$5="NUM",REPT("0",CE$6-LEN(PreElaborazione!CE46)),"") &amp; UPPER(PreElaborazione!CE46) &amp; IF(CE$5="ALF",REPT(" ",CE$6-LEN(PreElaborazione!CE46)),""))</f>
        <v xml:space="preserve">                                    </v>
      </c>
      <c r="CF45" s="90" t="str">
        <f ca="1">IF(LEN(PreElaborazione!CF46)&gt;CF$6,LEFT(PreElaborazione!CF46,CF$6),IF(CF$5="NUM",REPT("0",CF$6-LEN(PreElaborazione!CF46)),"") &amp; UPPER(PreElaborazione!CF46) &amp; IF(CF$5="ALF",REPT(" ",CF$6-LEN(PreElaborazione!CF46)),""))</f>
        <v xml:space="preserve">                                    </v>
      </c>
      <c r="CG45" s="90" t="str">
        <f ca="1">IF(LEN(PreElaborazione!CG46)&gt;CG$6,LEFT(PreElaborazione!CG46,CG$6),IF(CG$5="NUM",REPT("0",CG$6-LEN(PreElaborazione!CG46)),"") &amp; UPPER(PreElaborazione!CG46) &amp; IF(CG$5="ALF",REPT(" ",CG$6-LEN(PreElaborazione!CG46)),""))</f>
        <v xml:space="preserve">                                    </v>
      </c>
      <c r="CH45" s="90" t="str">
        <f ca="1">IF(LEN(PreElaborazione!CH46)&gt;CH$6,LEFT(PreElaborazione!CH46,CH$6),IF(CH$5="NUM",REPT("0",CH$6-LEN(PreElaborazione!CH46)),"") &amp; UPPER(PreElaborazione!CH46) &amp; IF(CH$5="ALF",REPT(" ",CH$6-LEN(PreElaborazione!CH46)),""))</f>
        <v xml:space="preserve">                                    </v>
      </c>
      <c r="CI45" s="90" t="str">
        <f ca="1">IF(LEN(PreElaborazione!CI46)&gt;CI$6,LEFT(PreElaborazione!CI46,CI$6),IF(CI$5="NUM",REPT("0",CI$6-LEN(PreElaborazione!CI46)),"") &amp; UPPER(PreElaborazione!CI46) &amp; IF(CI$5="ALF",REPT(" ",CI$6-LEN(PreElaborazione!CI46)),""))</f>
        <v xml:space="preserve">                                    </v>
      </c>
      <c r="CJ45" s="90" t="str">
        <f ca="1">IF(LEN(PreElaborazione!CJ46)&gt;CJ$6,LEFT(PreElaborazione!CJ46,CJ$6),IF(CJ$5="NUM",REPT("0",CJ$6-LEN(PreElaborazione!CJ46)),"") &amp; UPPER(PreElaborazione!CJ46) &amp; IF(CJ$5="ALF",REPT(" ",CJ$6-LEN(PreElaborazione!CJ46)),""))</f>
        <v xml:space="preserve">                                    </v>
      </c>
      <c r="CK45" s="90" t="str">
        <f ca="1">IF(LEN(PreElaborazione!CK46)&gt;CK$6,LEFT(PreElaborazione!CK46,CK$6),IF(CK$5="NUM",REPT("0",CK$6-LEN(PreElaborazione!CK46)),"") &amp; UPPER(PreElaborazione!CK46) &amp; IF(CK$5="ALF",REPT(" ",CK$6-LEN(PreElaborazione!CK46)),""))</f>
        <v xml:space="preserve">                                    </v>
      </c>
      <c r="CL45" s="90" t="str">
        <f ca="1">IF(LEN(PreElaborazione!CL46)&gt;CL$6,LEFT(PreElaborazione!CL46,CL$6),IF(CL$5="NUM",REPT("0",CL$6-LEN(PreElaborazione!CL46)),"") &amp; UPPER(PreElaborazione!CL46) &amp; IF(CL$5="ALF",REPT(" ",CL$6-LEN(PreElaborazione!CL46)),""))</f>
        <v xml:space="preserve">                                    </v>
      </c>
      <c r="CM45" s="90" t="str">
        <f ca="1">IF(LEN(PreElaborazione!CM46)&gt;CM$6,LEFT(PreElaborazione!CM46,CM$6),IF(CM$5="NUM",REPT("0",CM$6-LEN(PreElaborazione!CM46)),"") &amp; UPPER(PreElaborazione!CM46) &amp; IF(CM$5="ALF",REPT(" ",CM$6-LEN(PreElaborazione!CM46)),""))</f>
        <v xml:space="preserve">                                    </v>
      </c>
      <c r="CN45" s="90" t="str">
        <f ca="1">IF(LEN(PreElaborazione!CN46)&gt;CN$6,LEFT(PreElaborazione!CN46,CN$6),IF(CN$5="NUM",REPT("0",CN$6-LEN(PreElaborazione!CN46)),"") &amp; UPPER(PreElaborazione!CN46) &amp; IF(CN$5="ALF",REPT(" ",CN$6-LEN(PreElaborazione!CN46)),""))</f>
        <v xml:space="preserve">                                                                                                                                          </v>
      </c>
      <c r="CO45" s="90" t="str">
        <f ca="1">IF(LEN(PreElaborazione!CO46)&gt;CO$6,LEFT(PreElaborazione!CO46,CO$6),IF(CO$5="NUM",REPT("0",CO$6-LEN(PreElaborazione!CO46)),"") &amp; UPPER(PreElaborazione!CO46) &amp; IF(CO$5="ALF",REPT(" ",CO$6-LEN(PreElaborazione!CO46)),""))</f>
        <v xml:space="preserve">                                    </v>
      </c>
      <c r="CP45" s="90" t="str">
        <f ca="1">IF(LEN(PreElaborazione!CP46)&gt;CP$6,LEFT(PreElaborazione!CP46,CP$6),IF(CP$5="NUM",REPT("0",CP$6-LEN(PreElaborazione!CP46)),"") &amp; UPPER(PreElaborazione!CP46) &amp; IF(CP$5="ALF",REPT(" ",CP$6-LEN(PreElaborazione!CP46)),""))</f>
        <v xml:space="preserve">                                    </v>
      </c>
      <c r="CQ45" s="90" t="str">
        <f ca="1">IF(LEN(PreElaborazione!CQ46)&gt;CQ$6,LEFT(PreElaborazione!CQ46,CQ$6),IF(CQ$5="NUM",REPT("0",CQ$6-LEN(PreElaborazione!CQ46)),"") &amp; UPPER(PreElaborazione!CQ46) &amp; IF(CQ$5="ALF",REPT(" ",CQ$6-LEN(PreElaborazione!CQ46)),""))</f>
        <v xml:space="preserve">                                    </v>
      </c>
      <c r="CR45" s="90" t="str">
        <f ca="1">IF(LEN(PreElaborazione!CR46)&gt;CR$6,LEFT(PreElaborazione!CR46,CR$6),IF(CR$5="NUM",REPT("0",CR$6-LEN(PreElaborazione!CR46)),"") &amp; UPPER(PreElaborazione!CR46) &amp; IF(CR$5="ALF",REPT(" ",CR$6-LEN(PreElaborazione!CR46)),""))</f>
        <v xml:space="preserve">                                    </v>
      </c>
      <c r="CS45" s="90" t="str">
        <f ca="1">IF(LEN(PreElaborazione!CS46)&gt;CS$6,LEFT(PreElaborazione!CS46,CS$6),IF(CS$5="NUM",REPT("0",CS$6-LEN(PreElaborazione!CS46)),"") &amp; UPPER(PreElaborazione!CS46) &amp; IF(CS$5="ALF",REPT(" ",CS$6-LEN(PreElaborazione!CS46)),""))</f>
        <v xml:space="preserve">                                    </v>
      </c>
      <c r="CT45" s="90" t="str">
        <f ca="1">IF(LEN(PreElaborazione!CT46)&gt;CT$6,LEFT(PreElaborazione!CT46,CT$6),IF(CT$5="NUM",REPT("0",CT$6-LEN(PreElaborazione!CT46)),"") &amp; UPPER(PreElaborazione!CT46) &amp; IF(CT$5="ALF",REPT(" ",CT$6-LEN(PreElaborazione!CT46)),""))</f>
        <v xml:space="preserve">                                    </v>
      </c>
      <c r="CU45" s="90" t="str">
        <f ca="1">IF(LEN(PreElaborazione!CU46)&gt;CU$6,LEFT(PreElaborazione!CU46,CU$6),IF(CU$5="NUM",REPT("0",CU$6-LEN(PreElaborazione!CU46)),"") &amp; UPPER(PreElaborazione!CU46) &amp; IF(CU$5="ALF",REPT(" ",CU$6-LEN(PreElaborazione!CU46)),""))</f>
        <v xml:space="preserve">                                    </v>
      </c>
      <c r="CV45" s="90" t="str">
        <f ca="1">IF(LEN(PreElaborazione!CV46)&gt;CV$6,LEFT(PreElaborazione!CV46,CV$6),IF(CV$5="NUM",REPT("0",CV$6-LEN(PreElaborazione!CV46)),"") &amp; UPPER(PreElaborazione!CV46) &amp; IF(CV$5="ALF",REPT(" ",CV$6-LEN(PreElaborazione!CV46)),""))</f>
        <v xml:space="preserve">                                    </v>
      </c>
      <c r="CW45" s="90" t="str">
        <f ca="1">IF(LEN(PreElaborazione!CW46)&gt;CW$6,LEFT(PreElaborazione!CW46,CW$6),IF(CW$5="NUM",REPT("0",CW$6-LEN(PreElaborazione!CW46)),"") &amp; UPPER(PreElaborazione!CW46) &amp; IF(CW$5="ALF",REPT(" ",CW$6-LEN(PreElaborazione!CW46)),""))</f>
        <v xml:space="preserve">                                    </v>
      </c>
      <c r="CX45" s="90" t="str">
        <f ca="1">IF(LEN(PreElaborazione!CX46)&gt;CX$6,LEFT(PreElaborazione!CX46,CX$6),IF(CX$5="NUM",REPT("0",CX$6-LEN(PreElaborazione!CX46)),"") &amp; UPPER(PreElaborazione!CX46) &amp; IF(CX$5="ALF",REPT(" ",CX$6-LEN(PreElaborazione!CX46)),""))</f>
        <v xml:space="preserve">                                    </v>
      </c>
      <c r="CY45" s="90" t="str">
        <f ca="1">IF(LEN(PreElaborazione!CY46)&gt;CY$6,LEFT(PreElaborazione!CY46,CY$6),IF(CY$5="NUM",REPT("0",CY$6-LEN(PreElaborazione!CY46)),"") &amp; UPPER(PreElaborazione!CY46) &amp; IF(CY$5="ALF",REPT(" ",CY$6-LEN(PreElaborazione!CY46)),""))</f>
        <v xml:space="preserve">                                    </v>
      </c>
      <c r="CZ45" s="90" t="str">
        <f ca="1">IF(LEN(PreElaborazione!CZ46)&gt;CZ$6,LEFT(PreElaborazione!CZ46,CZ$6),IF(CZ$5="NUM",REPT("0",CZ$6-LEN(PreElaborazione!CZ46)),"") &amp; UPPER(PreElaborazione!CZ46) &amp; IF(CZ$5="ALF",REPT(" ",CZ$6-LEN(PreElaborazione!CZ46)),""))</f>
        <v xml:space="preserve">                                    </v>
      </c>
      <c r="DA45" s="90" t="str">
        <f ca="1">IF(LEN(PreElaborazione!DA46)&gt;DA$6,LEFT(PreElaborazione!DA46,DA$6),IF(DA$5="NUM",REPT("0",DA$6-LEN(PreElaborazione!DA46)),"") &amp; UPPER(PreElaborazione!DA46) &amp; IF(DA$5="ALF",REPT(" ",DA$6-LEN(PreElaborazione!DA46)),""))</f>
        <v xml:space="preserve">                                    </v>
      </c>
      <c r="DB45" s="90" t="str">
        <f ca="1">IF(LEN(PreElaborazione!DB46)&gt;DB$6,LEFT(PreElaborazione!DB46,DB$6),IF(DB$5="NUM",REPT("0",DB$6-LEN(PreElaborazione!DB46)),"") &amp; UPPER(PreElaborazione!DB46) &amp; IF(DB$5="ALF",REPT(" ",DB$6-LEN(PreElaborazione!DB46)),""))</f>
        <v xml:space="preserve">                                                                                                                                          </v>
      </c>
    </row>
    <row r="46" spans="1:106" s="1" customFormat="1" ht="15" customHeight="1">
      <c r="A46" s="92" t="str">
        <f ca="1">IF(LEN(PreElaborazione!A47)&gt;A$6,LEFT(PreElaborazione!A47,A$6),IF(A$5="NUM",REPT("0",A$6-LEN(PreElaborazione!A47)),"") &amp; UPPER(PreElaborazione!A47) &amp; IF(A$5="ALF",REPT(" ",A$6-LEN(PreElaborazione!A47)),""))</f>
        <v/>
      </c>
      <c r="B46" s="90" t="str">
        <f ca="1">IF(LEN(PreElaborazione!B47)&gt;B$6,LEFT(PreElaborazione!B47,B$6),IF(B$5="NUM",REPT("0",B$6-LEN(PreElaborazione!B47)),"") &amp; UPPER(PreElaborazione!B47) &amp; IF(B$5="ALF",REPT(" ",B$6-LEN(PreElaborazione!B47)),""))</f>
        <v xml:space="preserve"> </v>
      </c>
      <c r="C46" s="90" t="str">
        <f ca="1">IF(LEN(PreElaborazione!C47)&gt;C$6,LEFT(PreElaborazione!C47,C$6),IF(C$5="NUM",REPT("0",C$6-LEN(PreElaborazione!C47)),"") &amp; UPPER(PreElaborazione!C47) &amp; IF(C$5="ALF",REPT(" ",C$6-LEN(PreElaborazione!C47)),""))</f>
        <v xml:space="preserve">    </v>
      </c>
      <c r="D46" s="90" t="str">
        <f ca="1">IF(LEN(PreElaborazione!D47)&gt;D$6,LEFT(PreElaborazione!D47,D$6),IF(D$5="NUM",REPT("0",D$6-LEN(PreElaborazione!D47)),"") &amp; UPPER(PreElaborazione!D47) &amp; IF(D$5="ALF",REPT(" ",D$6-LEN(PreElaborazione!D47)),""))</f>
        <v>0000</v>
      </c>
      <c r="E46" s="90" t="str">
        <f ca="1">IF(LEN(PreElaborazione!E47)&gt;E$6,LEFT(PreElaborazione!E47,E$6),IF(E$5="NUM",REPT("0",E$6-LEN(PreElaborazione!E47)),"") &amp; UPPER(PreElaborazione!E47) &amp; IF(E$5="ALF",REPT(" ",E$6-LEN(PreElaborazione!E47)),""))</f>
        <v xml:space="preserve">  </v>
      </c>
      <c r="F46" s="90" t="str">
        <f ca="1">IF(LEN(PreElaborazione!F47)&gt;F$6,LEFT(PreElaborazione!F47,F$6),IF(F$5="NUM",REPT("0",F$6-LEN(PreElaborazione!F47)),"") &amp; UPPER(PreElaborazione!F47) &amp; IF(F$5="ALF",REPT(" ",F$6-LEN(PreElaborazione!F47)),""))</f>
        <v>0000</v>
      </c>
      <c r="G46" s="90" t="str">
        <f ca="1">IF(LEN(PreElaborazione!G47)&gt;G$6,LEFT(PreElaborazione!G47,G$6),IF(G$5="NUM",REPT("0",G$6-LEN(PreElaborazione!G47)),"") &amp; UPPER(PreElaborazione!G47) &amp; IF(G$5="ALF",REPT(" ",G$6-LEN(PreElaborazione!G47)),""))</f>
        <v xml:space="preserve">   </v>
      </c>
      <c r="H46" s="90" t="str">
        <f ca="1">IF(LEN(PreElaborazione!H47)&gt;H$6,LEFT(PreElaborazione!H47,H$6),IF(H$5="NUM",REPT("0",H$6-LEN(PreElaborazione!H47)),"") &amp; UPPER(PreElaborazione!H47) &amp; IF(H$5="ALF",REPT(" ",H$6-LEN(PreElaborazione!H47)),""))</f>
        <v xml:space="preserve">      </v>
      </c>
      <c r="I46" s="90" t="str">
        <f ca="1">IF(LEN(PreElaborazione!I47)&gt;I$6,LEFT(PreElaborazione!I47,I$6),IF(I$5="NUM",REPT("0",I$6-LEN(PreElaborazione!I47)),"") &amp; UPPER(PreElaborazione!I47) &amp; IF(I$5="ALF",REPT(" ",I$6-LEN(PreElaborazione!I47)),""))</f>
        <v xml:space="preserve"> </v>
      </c>
      <c r="J46" s="90" t="str">
        <f ca="1">IF(LEN(PreElaborazione!J47)&gt;J$6,LEFT(PreElaborazione!J47,J$6),IF(J$5="NUM",REPT("0",J$6-LEN(PreElaborazione!J47)),"") &amp; UPPER(PreElaborazione!J47) &amp; IF(J$5="ALF",REPT(" ",J$6-LEN(PreElaborazione!J47)),""))</f>
        <v xml:space="preserve">                </v>
      </c>
      <c r="K46" s="90" t="str">
        <f ca="1">IF(LEN(PreElaborazione!K47)&gt;K$6,LEFT(PreElaborazione!K47,K$6),IF(K$5="NUM",REPT("0",K$6-LEN(PreElaborazione!K47)),"") &amp; UPPER(PreElaborazione!K47) &amp; IF(K$5="ALF",REPT(" ",K$6-LEN(PreElaborazione!K47)),""))</f>
        <v xml:space="preserve"> </v>
      </c>
      <c r="L46" s="90" t="str">
        <f ca="1">IF(LEN(PreElaborazione!L47)&gt;L$6,LEFT(PreElaborazione!L47,L$6),IF(L$5="NUM",REPT("0",L$6-LEN(PreElaborazione!L47)),"") &amp; UPPER(PreElaborazione!L47) &amp; IF(L$5="ALF",REPT(" ",L$6-LEN(PreElaborazione!L47)),""))</f>
        <v>0000</v>
      </c>
      <c r="M46" s="90" t="str">
        <f ca="1">IF(LEN(PreElaborazione!M47)&gt;M$6,LEFT(PreElaborazione!M47,M$6),IF(M$5="NUM",REPT("0",M$6-LEN(PreElaborazione!M47)),"") &amp; UPPER(PreElaborazione!M47) &amp; IF(M$5="ALF",REPT(" ",M$6-LEN(PreElaborazione!M47)),""))</f>
        <v xml:space="preserve">                                    </v>
      </c>
      <c r="N46" s="90" t="str">
        <f ca="1">IF(LEN(PreElaborazione!N47)&gt;N$6,LEFT(PreElaborazione!N47,N$6),IF(N$5="NUM",REPT("0",N$6-LEN(PreElaborazione!N47)),"") &amp; UPPER(PreElaborazione!N47) &amp; IF(N$5="ALF",REPT(" ",N$6-LEN(PreElaborazione!N47)),""))</f>
        <v>00000000</v>
      </c>
      <c r="O46" s="90" t="str">
        <f ca="1">IF(LEN(PreElaborazione!O47)&gt;O$6,LEFT(PreElaborazione!O47,O$6),IF(O$5="NUM",REPT("0",O$6-LEN(PreElaborazione!O47)),"") &amp; UPPER(PreElaborazione!O47) &amp; IF(O$5="ALF",REPT(" ",O$6-LEN(PreElaborazione!O47)),""))</f>
        <v xml:space="preserve">                                          </v>
      </c>
      <c r="P46" s="90" t="str">
        <f ca="1">IF(LEN(PreElaborazione!P47)&gt;P$6,LEFT(PreElaborazione!P47,P$6),IF(P$5="NUM",REPT("0",P$6-LEN(PreElaborazione!P47)),"") &amp; UPPER(PreElaborazione!P47) &amp; IF(P$5="ALF",REPT(" ",P$6-LEN(PreElaborazione!P47)),""))</f>
        <v xml:space="preserve">          </v>
      </c>
      <c r="Q46" s="90" t="str">
        <f ca="1">IF(LEN(PreElaborazione!Q47)&gt;Q$6,LEFT(PreElaborazione!Q47,Q$6),IF(Q$5="NUM",REPT("0",Q$6-LEN(PreElaborazione!Q47)),"") &amp; UPPER(PreElaborazione!Q47) &amp; IF(Q$5="ALF",REPT(" ",Q$6-LEN(PreElaborazione!Q47)),""))</f>
        <v xml:space="preserve">                         </v>
      </c>
      <c r="R46" s="90" t="str">
        <f ca="1">IF(LEN(PreElaborazione!R47)&gt;R$6,LEFT(PreElaborazione!R47,R$6),IF(R$5="NUM",REPT("0",R$6-LEN(PreElaborazione!R47)),"") &amp; UPPER(PreElaborazione!R47) &amp; IF(R$5="ALF",REPT(" ",R$6-LEN(PreElaborazione!R47)),""))</f>
        <v xml:space="preserve">                                   </v>
      </c>
      <c r="S46" s="90" t="str">
        <f ca="1">IF(LEN(PreElaborazione!S47)&gt;S$6,LEFT(PreElaborazione!S47,S$6),IF(S$5="NUM",REPT("0",S$6-LEN(PreElaborazione!S47)),"") &amp; UPPER(PreElaborazione!S47) &amp; IF(S$5="ALF",REPT(" ",S$6-LEN(PreElaborazione!S47)),""))</f>
        <v xml:space="preserve">                                          </v>
      </c>
      <c r="T46" s="90" t="str">
        <f ca="1">IF(LEN(PreElaborazione!T47)&gt;T$6,LEFT(PreElaborazione!T47,T$6),IF(T$5="NUM",REPT("0",T$6-LEN(PreElaborazione!T47)),"") &amp; UPPER(PreElaborazione!T47) &amp; IF(T$5="ALF",REPT(" ",T$6-LEN(PreElaborazione!T47)),""))</f>
        <v xml:space="preserve">                                        </v>
      </c>
      <c r="U46" s="90" t="str">
        <f ca="1">IF(LEN(PreElaborazione!U47)&gt;U$6,LEFT(PreElaborazione!U47,U$6),IF(U$5="NUM",REPT("0",U$6-LEN(PreElaborazione!U47)),"") &amp; UPPER(PreElaborazione!U47) &amp; IF(U$5="ALF",REPT(" ",U$6-LEN(PreElaborazione!U47)),""))</f>
        <v xml:space="preserve">  </v>
      </c>
      <c r="V46" s="90" t="str">
        <f ca="1">IF(LEN(PreElaborazione!V47)&gt;V$6,LEFT(PreElaborazione!V47,V$6),IF(V$5="NUM",REPT("0",V$6-LEN(PreElaborazione!V47)),"") &amp; UPPER(PreElaborazione!V47) &amp; IF(V$5="ALF",REPT(" ",V$6-LEN(PreElaborazione!V47)),""))</f>
        <v xml:space="preserve">            </v>
      </c>
      <c r="W46" s="90" t="str">
        <f ca="1">IF(LEN(PreElaborazione!W47)&gt;W$6,LEFT(PreElaborazione!W47,W$6),IF(W$5="NUM",REPT("0",W$6-LEN(PreElaborazione!W47)),"") &amp; UPPER(PreElaborazione!W47) &amp; IF(W$5="ALF",REPT(" ",W$6-LEN(PreElaborazione!W47)),""))</f>
        <v xml:space="preserve">    </v>
      </c>
      <c r="X46" s="90" t="str">
        <f ca="1">IF(LEN(PreElaborazione!X47)&gt;X$6,LEFT(PreElaborazione!X47,X$6),IF(X$5="NUM",REPT("0",X$6-LEN(PreElaborazione!X47)),"") &amp; UPPER(PreElaborazione!X47) &amp; IF(X$5="ALF",REPT(" ",X$6-LEN(PreElaborazione!X47)),""))</f>
        <v>00000</v>
      </c>
      <c r="Y46" s="90" t="str">
        <f ca="1">IF(LEN(PreElaborazione!Y47)&gt;Y$6,LEFT(PreElaborazione!Y47,Y$6),IF(Y$5="NUM",REPT("0",Y$6-LEN(PreElaborazione!Y47)),"") &amp; UPPER(PreElaborazione!Y47) &amp; IF(Y$5="ALF",REPT(" ",Y$6-LEN(PreElaborazione!Y47)),""))</f>
        <v xml:space="preserve">   </v>
      </c>
      <c r="Z46" s="90" t="str">
        <f ca="1">IF(LEN(PreElaborazione!Z47)&gt;Z$6,LEFT(PreElaborazione!Z47,Z$6),IF(Z$5="NUM",REPT("0",Z$6-LEN(PreElaborazione!Z47)),"") &amp; UPPER(PreElaborazione!Z47) &amp; IF(Z$5="ALF",REPT(" ",Z$6-LEN(PreElaborazione!Z47)),""))</f>
        <v xml:space="preserve">   </v>
      </c>
      <c r="AA46" s="90" t="str">
        <f ca="1">IF(LEN(PreElaborazione!AA47)&gt;AA$6,LEFT(PreElaborazione!AA47,AA$6),IF(AA$5="NUM",REPT("0",AA$6-LEN(PreElaborazione!AA47)),"") &amp; UPPER(PreElaborazione!AA47) &amp; IF(AA$5="ALF",REPT(" ",AA$6-LEN(PreElaborazione!AA47)),""))</f>
        <v>0</v>
      </c>
      <c r="AB46" s="90" t="str">
        <f ca="1">IF(LEN(PreElaborazione!AB47)&gt;AB$6,LEFT(PreElaborazione!AB47,AB$6),IF(AB$5="NUM",REPT("0",AB$6-LEN(PreElaborazione!AB47)),"") &amp; UPPER(PreElaborazione!AB47) &amp; IF(AB$5="ALF",REPT(" ",AB$6-LEN(PreElaborazione!AB47)),""))</f>
        <v>00</v>
      </c>
      <c r="AC46" s="90" t="str">
        <f ca="1">IF(LEN(PreElaborazione!AC47)&gt;AC$6,LEFT(PreElaborazione!AC47,AC$6),IF(AC$5="NUM",REPT("0",AC$6-LEN(PreElaborazione!AC47)),"") &amp; UPPER(PreElaborazione!AC47) &amp; IF(AC$5="ALF",REPT(" ",AC$6-LEN(PreElaborazione!AC47)),""))</f>
        <v>0000000</v>
      </c>
      <c r="AD46" s="90" t="str">
        <f ca="1">IF(LEN(PreElaborazione!AD47)&gt;AD$6,LEFT(PreElaborazione!AD47,AD$6),IF(AD$5="NUM",REPT("0",AD$6-LEN(PreElaborazione!AD47)),"") &amp; UPPER(PreElaborazione!AD47) &amp; IF(AD$5="ALF",REPT(" ",AD$6-LEN(PreElaborazione!AD47)),""))</f>
        <v>00000</v>
      </c>
      <c r="AE46" s="90" t="str">
        <f ca="1">IF(LEN(PreElaborazione!AE47)&gt;AE$6,LEFT(PreElaborazione!AE47,AE$6),IF(AE$5="NUM",REPT("0",AE$6-LEN(PreElaborazione!AE47)),"") &amp; UPPER(PreElaborazione!AE47) &amp; IF(AE$5="ALF",REPT(" ",AE$6-LEN(PreElaborazione!AE47)),""))</f>
        <v xml:space="preserve"> </v>
      </c>
      <c r="AF46" s="90" t="str">
        <f ca="1">IF(LEN(PreElaborazione!AF47)&gt;AF$6,LEFT(PreElaborazione!AF47,AF$6),IF(AF$5="NUM",REPT("0",AF$6-LEN(PreElaborazione!AF47)),"") &amp; UPPER(PreElaborazione!AF47) &amp; IF(AF$5="ALF",REPT(" ",AF$6-LEN(PreElaborazione!AF47)),""))</f>
        <v>00000</v>
      </c>
      <c r="AG46" s="90" t="str">
        <f ca="1">IF(LEN(PreElaborazione!AG47)&gt;AG$6,LEFT(PreElaborazione!AG47,AG$6),IF(AG$5="NUM",REPT("0",AG$6-LEN(PreElaborazione!AG47)),"") &amp; UPPER(PreElaborazione!AG47) &amp; IF(AG$5="ALF",REPT(" ",AG$6-LEN(PreElaborazione!AG47)),""))</f>
        <v>000</v>
      </c>
      <c r="AH46" s="90" t="str">
        <f ca="1">IF(LEN(PreElaborazione!AH47)&gt;AH$6,LEFT(PreElaborazione!AH47,AH$6),IF(AH$5="NUM",REPT("0",AH$6-LEN(PreElaborazione!AH47)),"") &amp; UPPER(PreElaborazione!AH47) &amp; IF(AH$5="ALF",REPT(" ",AH$6-LEN(PreElaborazione!AH47)),""))</f>
        <v>0</v>
      </c>
      <c r="AI46" s="90" t="str">
        <f ca="1">IF(LEN(PreElaborazione!AI47)&gt;AI$6,LEFT(PreElaborazione!AI47,AI$6),IF(AI$5="NUM",REPT("0",AI$6-LEN(PreElaborazione!AI47)),"") &amp; UPPER(PreElaborazione!AI47) &amp; IF(AI$5="ALF",REPT(" ",AI$6-LEN(PreElaborazione!AI47)),""))</f>
        <v>000</v>
      </c>
      <c r="AJ46" s="90" t="str">
        <f ca="1">IF(LEN(PreElaborazione!AJ47)&gt;AJ$6,LEFT(PreElaborazione!AJ47,AJ$6),IF(AJ$5="NUM",REPT("0",AJ$6-LEN(PreElaborazione!AJ47)),"") &amp; UPPER(PreElaborazione!AJ47) &amp; IF(AJ$5="ALF",REPT(" ",AJ$6-LEN(PreElaborazione!AJ47)),""))</f>
        <v>00000</v>
      </c>
      <c r="AK46" s="90" t="str">
        <f ca="1">IF(LEN(PreElaborazione!AK47)&gt;AK$6,LEFT(PreElaborazione!AK47,AK$6),IF(AK$5="NUM",REPT("0",AK$6-LEN(PreElaborazione!AK47)),"") &amp; UPPER(PreElaborazione!AK47) &amp; IF(AK$5="ALF",REPT(" ",AK$6-LEN(PreElaborazione!AK47)),""))</f>
        <v>0000</v>
      </c>
      <c r="AL46" s="90" t="str">
        <f ca="1">IF(LEN(PreElaborazione!AL47)&gt;AL$6,LEFT(PreElaborazione!AL47,AL$6),IF(AL$5="NUM",REPT("0",AL$6-LEN(PreElaborazione!AL47)),"") &amp; UPPER(PreElaborazione!AL47) &amp; IF(AL$5="ALF",REPT(" ",AL$6-LEN(PreElaborazione!AL47)),""))</f>
        <v>0000</v>
      </c>
      <c r="AM46" s="90" t="str">
        <f ca="1">IF(LEN(PreElaborazione!AM47)&gt;AM$6,LEFT(PreElaborazione!AM47,AM$6),IF(AM$5="NUM",REPT("0",AM$6-LEN(PreElaborazione!AM47)),"") &amp; UPPER(PreElaborazione!AM47) &amp; IF(AM$5="ALF",REPT(" ",AM$6-LEN(PreElaborazione!AM47)),""))</f>
        <v>0000</v>
      </c>
      <c r="AN46" s="90" t="str">
        <f ca="1">IF(LEN(PreElaborazione!AN47)&gt;AN$6,LEFT(PreElaborazione!AN47,AN$6),IF(AN$5="NUM",REPT("0",AN$6-LEN(PreElaborazione!AN47)),"") &amp; UPPER(PreElaborazione!AN47) &amp; IF(AN$5="ALF",REPT(" ",AN$6-LEN(PreElaborazione!AN47)),""))</f>
        <v>0000</v>
      </c>
      <c r="AO46" s="90" t="str">
        <f ca="1">IF(LEN(PreElaborazione!AO47)&gt;AO$6,LEFT(PreElaborazione!AO47,AO$6),IF(AO$5="NUM",REPT("0",AO$6-LEN(PreElaborazione!AO47)),"") &amp; UPPER(PreElaborazione!AO47) &amp; IF(AO$5="ALF",REPT(" ",AO$6-LEN(PreElaborazione!AO47)),""))</f>
        <v>0000</v>
      </c>
      <c r="AP46" s="90" t="str">
        <f ca="1">IF(LEN(PreElaborazione!AP47)&gt;AP$6,LEFT(PreElaborazione!AP47,AP$6),IF(AP$5="NUM",REPT("0",AP$6-LEN(PreElaborazione!AP47)),"") &amp; UPPER(PreElaborazione!AP47) &amp; IF(AP$5="ALF",REPT(" ",AP$6-LEN(PreElaborazione!AP47)),""))</f>
        <v>0000</v>
      </c>
      <c r="AQ46" s="90" t="str">
        <f ca="1">IF(LEN(PreElaborazione!AQ47)&gt;AQ$6,LEFT(PreElaborazione!AQ47,AQ$6),IF(AQ$5="NUM",REPT("0",AQ$6-LEN(PreElaborazione!AQ47)),"") &amp; UPPER(PreElaborazione!AQ47) &amp; IF(AQ$5="ALF",REPT(" ",AQ$6-LEN(PreElaborazione!AQ47)),""))</f>
        <v>000</v>
      </c>
      <c r="AR46" s="90" t="str">
        <f ca="1">IF(LEN(PreElaborazione!AR47)&gt;AR$6,LEFT(PreElaborazione!AR47,AR$6),IF(AR$5="NUM",REPT("0",AR$6-LEN(PreElaborazione!AR47)),"") &amp; UPPER(PreElaborazione!AR47) &amp; IF(AR$5="ALF",REPT(" ",AR$6-LEN(PreElaborazione!AR47)),""))</f>
        <v>000</v>
      </c>
      <c r="AS46" s="90" t="str">
        <f ca="1">IF(LEN(PreElaborazione!AS47)&gt;AS$6,LEFT(PreElaborazione!AS47,AS$6),IF(AS$5="NUM",REPT("0",AS$6-LEN(PreElaborazione!AS47)),"") &amp; UPPER(PreElaborazione!AS47) &amp; IF(AS$5="ALF",REPT(" ",AS$6-LEN(PreElaborazione!AS47)),""))</f>
        <v>0</v>
      </c>
      <c r="AT46" s="90" t="str">
        <f ca="1">IF(LEN(PreElaborazione!AT47)&gt;AT$6,LEFT(PreElaborazione!AT47,AT$6),IF(AT$5="NUM",REPT("0",AT$6-LEN(PreElaborazione!AT47)),"") &amp; UPPER(PreElaborazione!AT47) &amp; IF(AT$5="ALF",REPT(" ",AT$6-LEN(PreElaborazione!AT47)),""))</f>
        <v>000000</v>
      </c>
      <c r="AU46" s="90" t="str">
        <f ca="1">IF(LEN(PreElaborazione!AU47)&gt;AU$6,LEFT(PreElaborazione!AU47,AU$6),IF(AU$5="NUM",REPT("0",AU$6-LEN(PreElaborazione!AU47)),"") &amp; UPPER(PreElaborazione!AU47) &amp; IF(AU$5="ALF",REPT(" ",AU$6-LEN(PreElaborazione!AU47)),""))</f>
        <v>000000</v>
      </c>
      <c r="AV46" s="90" t="str">
        <f ca="1">IF(LEN(PreElaborazione!AV47)&gt;AV$6,LEFT(PreElaborazione!AV47,AV$6),IF(AV$5="NUM",REPT("0",AV$6-LEN(PreElaborazione!AV47)),"") &amp; UPPER(PreElaborazione!AV47) &amp; IF(AV$5="ALF",REPT(" ",AV$6-LEN(PreElaborazione!AV47)),""))</f>
        <v>000000</v>
      </c>
      <c r="AW46" s="90" t="str">
        <f ca="1">IF(LEN(PreElaborazione!AW47)&gt;AW$6,LEFT(PreElaborazione!AW47,AW$6),IF(AW$5="NUM",REPT("0",AW$6-LEN(PreElaborazione!AW47)),"") &amp; UPPER(PreElaborazione!AW47) &amp; IF(AW$5="ALF",REPT(" ",AW$6-LEN(PreElaborazione!AW47)),""))</f>
        <v>00</v>
      </c>
      <c r="AX46" s="90" t="str">
        <f ca="1">IF(LEN(PreElaborazione!AX47)&gt;AX$6,LEFT(PreElaborazione!AX47,AX$6),IF(AX$5="NUM",REPT("0",AX$6-LEN(PreElaborazione!AX47)),"") &amp; UPPER(PreElaborazione!AX47) &amp; IF(AX$5="ALF",REPT(" ",AX$6-LEN(PreElaborazione!AX47)),""))</f>
        <v>00</v>
      </c>
      <c r="AY46" s="90" t="str">
        <f ca="1">IF(LEN(PreElaborazione!AY47)&gt;AY$6,LEFT(PreElaborazione!AY47,AY$6),IF(AY$5="NUM",REPT("0",AY$6-LEN(PreElaborazione!AY47)),"") &amp; UPPER(PreElaborazione!AY47) &amp; IF(AY$5="ALF",REPT(" ",AY$6-LEN(PreElaborazione!AY47)),""))</f>
        <v xml:space="preserve">   </v>
      </c>
      <c r="AZ46" s="90" t="str">
        <f ca="1">IF(LEN(PreElaborazione!AZ47)&gt;AZ$6,LEFT(PreElaborazione!AZ47,AZ$6),IF(AZ$5="NUM",REPT("0",AZ$6-LEN(PreElaborazione!AZ47)),"") &amp; UPPER(PreElaborazione!AZ47) &amp; IF(AZ$5="ALF",REPT(" ",AZ$6-LEN(PreElaborazione!AZ47)),""))</f>
        <v xml:space="preserve">       </v>
      </c>
      <c r="BA46" s="90" t="str">
        <f ca="1">IF(LEN(PreElaborazione!BA47)&gt;BA$6,LEFT(PreElaborazione!BA47,BA$6),IF(BA$5="NUM",REPT("0",BA$6-LEN(PreElaborazione!BA47)),"") &amp; UPPER(PreElaborazione!BA47) &amp; IF(BA$5="ALF",REPT(" ",BA$6-LEN(PreElaborazione!BA47)),""))</f>
        <v xml:space="preserve">                  </v>
      </c>
      <c r="BB46" s="90" t="str">
        <f ca="1">IF(LEN(PreElaborazione!BB47)&gt;BB$6,LEFT(PreElaborazione!BB47,BB$6),IF(BB$5="NUM",REPT("0",BB$6-LEN(PreElaborazione!BB47)),"") &amp; UPPER(PreElaborazione!BB47) &amp; IF(BB$5="ALF",REPT(" ",BB$6-LEN(PreElaborazione!BB47)),""))</f>
        <v xml:space="preserve">                                    </v>
      </c>
      <c r="BC46" s="90" t="str">
        <f ca="1">IF(LEN(PreElaborazione!BC47)&gt;BC$6,LEFT(PreElaborazione!BC47,BC$6),IF(BC$5="NUM",REPT("0",BC$6-LEN(PreElaborazione!BC47)),"") &amp; UPPER(PreElaborazione!BC47) &amp; IF(BC$5="ALF",REPT(" ",BC$6-LEN(PreElaborazione!BC47)),""))</f>
        <v xml:space="preserve"> </v>
      </c>
      <c r="BD46" s="90" t="str">
        <f ca="1">IF(LEN(PreElaborazione!BD47)&gt;BD$6,LEFT(PreElaborazione!BD47,BD$6),IF(BD$5="NUM",REPT("0",BD$6-LEN(PreElaborazione!BD47)),"") &amp; UPPER(PreElaborazione!BD47) &amp; IF(BD$5="ALF",REPT(" ",BD$6-LEN(PreElaborazione!BD47)),""))</f>
        <v>000</v>
      </c>
      <c r="BE46" s="90" t="str">
        <f ca="1">IF(LEN(PreElaborazione!BE47)&gt;BE$6,LEFT(PreElaborazione!BE47,BE$6),IF(BE$5="NUM",REPT("0",BE$6-LEN(PreElaborazione!BE47)),"") &amp; UPPER(PreElaborazione!BE47) &amp; IF(BE$5="ALF",REPT(" ",BE$6-LEN(PreElaborazione!BE47)),""))</f>
        <v>00000</v>
      </c>
      <c r="BF46" s="90" t="str">
        <f ca="1">IF(LEN(PreElaborazione!BF47)&gt;BF$6,LEFT(PreElaborazione!BF47,BF$6),IF(BF$5="NUM",REPT("0",BF$6-LEN(PreElaborazione!BF47)),"") &amp; UPPER(PreElaborazione!BF47) &amp; IF(BF$5="ALF",REPT(" ",BF$6-LEN(PreElaborazione!BF47)),""))</f>
        <v>00000</v>
      </c>
      <c r="BG46" s="90" t="str">
        <f ca="1">IF(LEN(PreElaborazione!BG47)&gt;BG$6,LEFT(PreElaborazione!BG47,BG$6),IF(BG$5="NUM",REPT("0",BG$6-LEN(PreElaborazione!BG47)),"") &amp; UPPER(PreElaborazione!BG47) &amp; IF(BG$5="ALF",REPT(" ",BG$6-LEN(PreElaborazione!BG47)),""))</f>
        <v xml:space="preserve"> </v>
      </c>
      <c r="BH46" s="90" t="str">
        <f ca="1">IF(LEN(PreElaborazione!BH47)&gt;BH$6,LEFT(PreElaborazione!BH47,BH$6),IF(BH$5="NUM",REPT("0",BH$6-LEN(PreElaborazione!BH47)),"") &amp; UPPER(PreElaborazione!BH47) &amp; IF(BH$5="ALF",REPT(" ",BH$6-LEN(PreElaborazione!BH47)),""))</f>
        <v>000000</v>
      </c>
      <c r="BI46" s="90" t="str">
        <f ca="1">IF(LEN(PreElaborazione!BI47)&gt;BI$6,LEFT(PreElaborazione!BI47,BI$6),IF(BI$5="NUM",REPT("0",BI$6-LEN(PreElaborazione!BI47)),"") &amp; UPPER(PreElaborazione!BI47) &amp; IF(BI$5="ALF",REPT(" ",BI$6-LEN(PreElaborazione!BI47)),""))</f>
        <v xml:space="preserve"> </v>
      </c>
      <c r="BJ46" s="90" t="str">
        <f ca="1">IF(LEN(PreElaborazione!BJ47)&gt;BJ$6,LEFT(PreElaborazione!BJ47,BJ$6),IF(BJ$5="NUM",REPT("0",BJ$6-LEN(PreElaborazione!BJ47)),"") &amp; UPPER(PreElaborazione!BJ47) &amp; IF(BJ$5="ALF",REPT(" ",BJ$6-LEN(PreElaborazione!BJ47)),""))</f>
        <v xml:space="preserve"> </v>
      </c>
      <c r="BK46" s="90" t="str">
        <f ca="1">IF(LEN(PreElaborazione!BK47)&gt;BK$6,LEFT(PreElaborazione!BK47,BK$6),IF(BK$5="NUM",REPT("0",BK$6-LEN(PreElaborazione!BK47)),"") &amp; UPPER(PreElaborazione!BK47) &amp; IF(BK$5="ALF",REPT(" ",BK$6-LEN(PreElaborazione!BK47)),""))</f>
        <v xml:space="preserve"> </v>
      </c>
      <c r="BL46" s="90" t="str">
        <f ca="1">IF(LEN(PreElaborazione!BL47)&gt;BL$6,LEFT(PreElaborazione!BL47,BL$6),IF(BL$5="NUM",REPT("0",BL$6-LEN(PreElaborazione!BL47)),"") &amp; UPPER(PreElaborazione!BL47) &amp; IF(BL$5="ALF",REPT(" ",BL$6-LEN(PreElaborazione!BL47)),""))</f>
        <v xml:space="preserve">   </v>
      </c>
      <c r="BM46" s="90" t="str">
        <f ca="1">IF(LEN(PreElaborazione!BM47)&gt;BM$6,LEFT(PreElaborazione!BM47,BM$6),IF(BM$5="NUM",REPT("0",BM$6-LEN(PreElaborazione!BM47)),"") &amp; UPPER(PreElaborazione!BM47) &amp; IF(BM$5="ALF",REPT(" ",BM$6-LEN(PreElaborazione!BM47)),""))</f>
        <v xml:space="preserve">   </v>
      </c>
      <c r="BN46" s="90" t="str">
        <f ca="1">IF(LEN(PreElaborazione!BN47)&gt;BN$6,LEFT(PreElaborazione!BN47,BN$6),IF(BN$5="NUM",REPT("0",BN$6-LEN(PreElaborazione!BN47)),"") &amp; UPPER(PreElaborazione!BN47) &amp; IF(BN$5="ALF",REPT(" ",BN$6-LEN(PreElaborazione!BN47)),""))</f>
        <v xml:space="preserve"> </v>
      </c>
      <c r="BO46" s="90" t="str">
        <f ca="1">IF(LEN(PreElaborazione!BO47)&gt;BO$6,LEFT(PreElaborazione!BO47,BO$6),IF(BO$5="NUM",REPT("0",BO$6-LEN(PreElaborazione!BO47)),"") &amp; UPPER(PreElaborazione!BO47) &amp; IF(BO$5="ALF",REPT(" ",BO$6-LEN(PreElaborazione!BO47)),""))</f>
        <v>0000</v>
      </c>
      <c r="BP46" s="90" t="str">
        <f ca="1">IF(LEN(PreElaborazione!BP47)&gt;BP$6,LEFT(PreElaborazione!BP47,BP$6),IF(BP$5="NUM",REPT("0",BP$6-LEN(PreElaborazione!BP47)),"") &amp; UPPER(PreElaborazione!BP47) &amp; IF(BP$5="ALF",REPT(" ",BP$6-LEN(PreElaborazione!BP47)),""))</f>
        <v>0000</v>
      </c>
      <c r="BQ46" s="90" t="str">
        <f ca="1">IF(LEN(PreElaborazione!BQ47)&gt;BQ$6,LEFT(PreElaborazione!BQ47,BQ$6),IF(BQ$5="NUM",REPT("0",BQ$6-LEN(PreElaborazione!BQ47)),"") &amp; UPPER(PreElaborazione!BQ47) &amp; IF(BQ$5="ALF",REPT(" ",BQ$6-LEN(PreElaborazione!BQ47)),""))</f>
        <v>0000</v>
      </c>
      <c r="BR46" s="90" t="str">
        <f ca="1">IF(LEN(PreElaborazione!BR47)&gt;BR$6,LEFT(PreElaborazione!BR47,BR$6),IF(BR$5="NUM",REPT("0",BR$6-LEN(PreElaborazione!BR47)),"") &amp; UPPER(PreElaborazione!BR47) &amp; IF(BR$5="ALF",REPT(" ",BR$6-LEN(PreElaborazione!BR47)),""))</f>
        <v xml:space="preserve">     </v>
      </c>
      <c r="BS46" s="90" t="str">
        <f ca="1">IF(LEN(PreElaborazione!BS47)&gt;BS$6,LEFT(PreElaborazione!BS47,BS$6),IF(BS$5="NUM",REPT("0",BS$6-LEN(PreElaborazione!BS47)),"") &amp; UPPER(PreElaborazione!BS47) &amp; IF(BS$5="ALF",REPT(" ",BS$6-LEN(PreElaborazione!BS47)),""))</f>
        <v xml:space="preserve">     </v>
      </c>
      <c r="BT46" s="90" t="str">
        <f ca="1">IF(LEN(PreElaborazione!BT47)&gt;BT$6,LEFT(PreElaborazione!BT47,BT$6),IF(BT$5="NUM",REPT("0",BT$6-LEN(PreElaborazione!BT47)),"") &amp; UPPER(PreElaborazione!BT47) &amp; IF(BT$5="ALF",REPT(" ",BT$6-LEN(PreElaborazione!BT47)),""))</f>
        <v xml:space="preserve">    </v>
      </c>
      <c r="BU46" s="90" t="str">
        <f ca="1">IF(LEN(PreElaborazione!BU47)&gt;BU$6,LEFT(PreElaborazione!BU47,BU$6),IF(BU$5="NUM",REPT("0",BU$6-LEN(PreElaborazione!BU47)),"") &amp; UPPER(PreElaborazione!BU47) &amp; IF(BU$5="ALF",REPT(" ",BU$6-LEN(PreElaborazione!BU47)),""))</f>
        <v xml:space="preserve">   </v>
      </c>
      <c r="BV46" s="90" t="str">
        <f ca="1">IF(LEN(PreElaborazione!BV47)&gt;BV$6,LEFT(PreElaborazione!BV47,BV$6),IF(BV$5="NUM",REPT("0",BV$6-LEN(PreElaborazione!BV47)),"") &amp; UPPER(PreElaborazione!BV47) &amp; IF(BV$5="ALF",REPT(" ",BV$6-LEN(PreElaborazione!BV47)),""))</f>
        <v xml:space="preserve">                                    </v>
      </c>
      <c r="BW46" s="90" t="str">
        <f ca="1">IF(LEN(PreElaborazione!BW47)&gt;BW$6,LEFT(PreElaborazione!BW47,BW$6),IF(BW$5="NUM",REPT("0",BW$6-LEN(PreElaborazione!BW47)),"") &amp; UPPER(PreElaborazione!BW47) &amp; IF(BW$5="ALF",REPT(" ",BW$6-LEN(PreElaborazione!BW47)),""))</f>
        <v xml:space="preserve">                                    </v>
      </c>
      <c r="BX46" s="90" t="str">
        <f ca="1">IF(LEN(PreElaborazione!BX47)&gt;BX$6,LEFT(PreElaborazione!BX47,BX$6),IF(BX$5="NUM",REPT("0",BX$6-LEN(PreElaborazione!BX47)),"") &amp; UPPER(PreElaborazione!BX47) &amp; IF(BX$5="ALF",REPT(" ",BX$6-LEN(PreElaborazione!BX47)),""))</f>
        <v xml:space="preserve">  </v>
      </c>
      <c r="BY46" s="90" t="str">
        <f ca="1">IF(LEN(PreElaborazione!BY47)&gt;BY$6,LEFT(PreElaborazione!BY47,BY$6),IF(BY$5="NUM",REPT("0",BY$6-LEN(PreElaborazione!BY47)),"") &amp; UPPER(PreElaborazione!BY47) &amp; IF(BY$5="ALF",REPT(" ",BY$6-LEN(PreElaborazione!BY47)),""))</f>
        <v>00</v>
      </c>
      <c r="BZ46" s="90" t="str">
        <f ca="1">IF(LEN(PreElaborazione!BZ47)&gt;BZ$6,LEFT(PreElaborazione!BZ47,BZ$6),IF(BZ$5="NUM",REPT("0",BZ$6-LEN(PreElaborazione!BZ47)),"") &amp; UPPER(PreElaborazione!BZ47) &amp; IF(BZ$5="ALF",REPT(" ",BZ$6-LEN(PreElaborazione!BZ47)),""))</f>
        <v xml:space="preserve">                                           </v>
      </c>
      <c r="CA46" s="90" t="str">
        <f ca="1">IF(LEN(PreElaborazione!CA47)&gt;CA$6,LEFT(PreElaborazione!CA47,CA$6),IF(CA$5="NUM",REPT("0",CA$6-LEN(PreElaborazione!CA47)),"") &amp; UPPER(PreElaborazione!CA47) &amp; IF(CA$5="ALF",REPT(" ",CA$6-LEN(PreElaborazione!CA47)),""))</f>
        <v xml:space="preserve">                                    </v>
      </c>
      <c r="CB46" s="90" t="str">
        <f ca="1">IF(LEN(PreElaborazione!CB47)&gt;CB$6,LEFT(PreElaborazione!CB47,CB$6),IF(CB$5="NUM",REPT("0",CB$6-LEN(PreElaborazione!CB47)),"") &amp; UPPER(PreElaborazione!CB47) &amp; IF(CB$5="ALF",REPT(" ",CB$6-LEN(PreElaborazione!CB47)),""))</f>
        <v xml:space="preserve">                                    </v>
      </c>
      <c r="CC46" s="90" t="str">
        <f ca="1">IF(LEN(PreElaborazione!CC47)&gt;CC$6,LEFT(PreElaborazione!CC47,CC$6),IF(CC$5="NUM",REPT("0",CC$6-LEN(PreElaborazione!CC47)),"") &amp; UPPER(PreElaborazione!CC47) &amp; IF(CC$5="ALF",REPT(" ",CC$6-LEN(PreElaborazione!CC47)),""))</f>
        <v xml:space="preserve">                                    </v>
      </c>
      <c r="CD46" s="90" t="str">
        <f ca="1">IF(LEN(PreElaborazione!CD47)&gt;CD$6,LEFT(PreElaborazione!CD47,CD$6),IF(CD$5="NUM",REPT("0",CD$6-LEN(PreElaborazione!CD47)),"") &amp; UPPER(PreElaborazione!CD47) &amp; IF(CD$5="ALF",REPT(" ",CD$6-LEN(PreElaborazione!CD47)),""))</f>
        <v xml:space="preserve">                                    </v>
      </c>
      <c r="CE46" s="90" t="str">
        <f ca="1">IF(LEN(PreElaborazione!CE47)&gt;CE$6,LEFT(PreElaborazione!CE47,CE$6),IF(CE$5="NUM",REPT("0",CE$6-LEN(PreElaborazione!CE47)),"") &amp; UPPER(PreElaborazione!CE47) &amp; IF(CE$5="ALF",REPT(" ",CE$6-LEN(PreElaborazione!CE47)),""))</f>
        <v xml:space="preserve">                                    </v>
      </c>
      <c r="CF46" s="90" t="str">
        <f ca="1">IF(LEN(PreElaborazione!CF47)&gt;CF$6,LEFT(PreElaborazione!CF47,CF$6),IF(CF$5="NUM",REPT("0",CF$6-LEN(PreElaborazione!CF47)),"") &amp; UPPER(PreElaborazione!CF47) &amp; IF(CF$5="ALF",REPT(" ",CF$6-LEN(PreElaborazione!CF47)),""))</f>
        <v xml:space="preserve">                                    </v>
      </c>
      <c r="CG46" s="90" t="str">
        <f ca="1">IF(LEN(PreElaborazione!CG47)&gt;CG$6,LEFT(PreElaborazione!CG47,CG$6),IF(CG$5="NUM",REPT("0",CG$6-LEN(PreElaborazione!CG47)),"") &amp; UPPER(PreElaborazione!CG47) &amp; IF(CG$5="ALF",REPT(" ",CG$6-LEN(PreElaborazione!CG47)),""))</f>
        <v xml:space="preserve">                                    </v>
      </c>
      <c r="CH46" s="90" t="str">
        <f ca="1">IF(LEN(PreElaborazione!CH47)&gt;CH$6,LEFT(PreElaborazione!CH47,CH$6),IF(CH$5="NUM",REPT("0",CH$6-LEN(PreElaborazione!CH47)),"") &amp; UPPER(PreElaborazione!CH47) &amp; IF(CH$5="ALF",REPT(" ",CH$6-LEN(PreElaborazione!CH47)),""))</f>
        <v xml:space="preserve">                                    </v>
      </c>
      <c r="CI46" s="90" t="str">
        <f ca="1">IF(LEN(PreElaborazione!CI47)&gt;CI$6,LEFT(PreElaborazione!CI47,CI$6),IF(CI$5="NUM",REPT("0",CI$6-LEN(PreElaborazione!CI47)),"") &amp; UPPER(PreElaborazione!CI47) &amp; IF(CI$5="ALF",REPT(" ",CI$6-LEN(PreElaborazione!CI47)),""))</f>
        <v xml:space="preserve">                                    </v>
      </c>
      <c r="CJ46" s="90" t="str">
        <f ca="1">IF(LEN(PreElaborazione!CJ47)&gt;CJ$6,LEFT(PreElaborazione!CJ47,CJ$6),IF(CJ$5="NUM",REPT("0",CJ$6-LEN(PreElaborazione!CJ47)),"") &amp; UPPER(PreElaborazione!CJ47) &amp; IF(CJ$5="ALF",REPT(" ",CJ$6-LEN(PreElaborazione!CJ47)),""))</f>
        <v xml:space="preserve">                                    </v>
      </c>
      <c r="CK46" s="90" t="str">
        <f ca="1">IF(LEN(PreElaborazione!CK47)&gt;CK$6,LEFT(PreElaborazione!CK47,CK$6),IF(CK$5="NUM",REPT("0",CK$6-LEN(PreElaborazione!CK47)),"") &amp; UPPER(PreElaborazione!CK47) &amp; IF(CK$5="ALF",REPT(" ",CK$6-LEN(PreElaborazione!CK47)),""))</f>
        <v xml:space="preserve">                                    </v>
      </c>
      <c r="CL46" s="90" t="str">
        <f ca="1">IF(LEN(PreElaborazione!CL47)&gt;CL$6,LEFT(PreElaborazione!CL47,CL$6),IF(CL$5="NUM",REPT("0",CL$6-LEN(PreElaborazione!CL47)),"") &amp; UPPER(PreElaborazione!CL47) &amp; IF(CL$5="ALF",REPT(" ",CL$6-LEN(PreElaborazione!CL47)),""))</f>
        <v xml:space="preserve">                                    </v>
      </c>
      <c r="CM46" s="90" t="str">
        <f ca="1">IF(LEN(PreElaborazione!CM47)&gt;CM$6,LEFT(PreElaborazione!CM47,CM$6),IF(CM$5="NUM",REPT("0",CM$6-LEN(PreElaborazione!CM47)),"") &amp; UPPER(PreElaborazione!CM47) &amp; IF(CM$5="ALF",REPT(" ",CM$6-LEN(PreElaborazione!CM47)),""))</f>
        <v xml:space="preserve">                                    </v>
      </c>
      <c r="CN46" s="90" t="str">
        <f ca="1">IF(LEN(PreElaborazione!CN47)&gt;CN$6,LEFT(PreElaborazione!CN47,CN$6),IF(CN$5="NUM",REPT("0",CN$6-LEN(PreElaborazione!CN47)),"") &amp; UPPER(PreElaborazione!CN47) &amp; IF(CN$5="ALF",REPT(" ",CN$6-LEN(PreElaborazione!CN47)),""))</f>
        <v xml:space="preserve">                                                                                                                                          </v>
      </c>
      <c r="CO46" s="90" t="str">
        <f ca="1">IF(LEN(PreElaborazione!CO47)&gt;CO$6,LEFT(PreElaborazione!CO47,CO$6),IF(CO$5="NUM",REPT("0",CO$6-LEN(PreElaborazione!CO47)),"") &amp; UPPER(PreElaborazione!CO47) &amp; IF(CO$5="ALF",REPT(" ",CO$6-LEN(PreElaborazione!CO47)),""))</f>
        <v xml:space="preserve">                                    </v>
      </c>
      <c r="CP46" s="90" t="str">
        <f ca="1">IF(LEN(PreElaborazione!CP47)&gt;CP$6,LEFT(PreElaborazione!CP47,CP$6),IF(CP$5="NUM",REPT("0",CP$6-LEN(PreElaborazione!CP47)),"") &amp; UPPER(PreElaborazione!CP47) &amp; IF(CP$5="ALF",REPT(" ",CP$6-LEN(PreElaborazione!CP47)),""))</f>
        <v xml:space="preserve">                                    </v>
      </c>
      <c r="CQ46" s="90" t="str">
        <f ca="1">IF(LEN(PreElaborazione!CQ47)&gt;CQ$6,LEFT(PreElaborazione!CQ47,CQ$6),IF(CQ$5="NUM",REPT("0",CQ$6-LEN(PreElaborazione!CQ47)),"") &amp; UPPER(PreElaborazione!CQ47) &amp; IF(CQ$5="ALF",REPT(" ",CQ$6-LEN(PreElaborazione!CQ47)),""))</f>
        <v xml:space="preserve">                                    </v>
      </c>
      <c r="CR46" s="90" t="str">
        <f ca="1">IF(LEN(PreElaborazione!CR47)&gt;CR$6,LEFT(PreElaborazione!CR47,CR$6),IF(CR$5="NUM",REPT("0",CR$6-LEN(PreElaborazione!CR47)),"") &amp; UPPER(PreElaborazione!CR47) &amp; IF(CR$5="ALF",REPT(" ",CR$6-LEN(PreElaborazione!CR47)),""))</f>
        <v xml:space="preserve">                                    </v>
      </c>
      <c r="CS46" s="90" t="str">
        <f ca="1">IF(LEN(PreElaborazione!CS47)&gt;CS$6,LEFT(PreElaborazione!CS47,CS$6),IF(CS$5="NUM",REPT("0",CS$6-LEN(PreElaborazione!CS47)),"") &amp; UPPER(PreElaborazione!CS47) &amp; IF(CS$5="ALF",REPT(" ",CS$6-LEN(PreElaborazione!CS47)),""))</f>
        <v xml:space="preserve">                                    </v>
      </c>
      <c r="CT46" s="90" t="str">
        <f ca="1">IF(LEN(PreElaborazione!CT47)&gt;CT$6,LEFT(PreElaborazione!CT47,CT$6),IF(CT$5="NUM",REPT("0",CT$6-LEN(PreElaborazione!CT47)),"") &amp; UPPER(PreElaborazione!CT47) &amp; IF(CT$5="ALF",REPT(" ",CT$6-LEN(PreElaborazione!CT47)),""))</f>
        <v xml:space="preserve">                                    </v>
      </c>
      <c r="CU46" s="90" t="str">
        <f ca="1">IF(LEN(PreElaborazione!CU47)&gt;CU$6,LEFT(PreElaborazione!CU47,CU$6),IF(CU$5="NUM",REPT("0",CU$6-LEN(PreElaborazione!CU47)),"") &amp; UPPER(PreElaborazione!CU47) &amp; IF(CU$5="ALF",REPT(" ",CU$6-LEN(PreElaborazione!CU47)),""))</f>
        <v xml:space="preserve">                                    </v>
      </c>
      <c r="CV46" s="90" t="str">
        <f ca="1">IF(LEN(PreElaborazione!CV47)&gt;CV$6,LEFT(PreElaborazione!CV47,CV$6),IF(CV$5="NUM",REPT("0",CV$6-LEN(PreElaborazione!CV47)),"") &amp; UPPER(PreElaborazione!CV47) &amp; IF(CV$5="ALF",REPT(" ",CV$6-LEN(PreElaborazione!CV47)),""))</f>
        <v xml:space="preserve">                                    </v>
      </c>
      <c r="CW46" s="90" t="str">
        <f ca="1">IF(LEN(PreElaborazione!CW47)&gt;CW$6,LEFT(PreElaborazione!CW47,CW$6),IF(CW$5="NUM",REPT("0",CW$6-LEN(PreElaborazione!CW47)),"") &amp; UPPER(PreElaborazione!CW47) &amp; IF(CW$5="ALF",REPT(" ",CW$6-LEN(PreElaborazione!CW47)),""))</f>
        <v xml:space="preserve">                                    </v>
      </c>
      <c r="CX46" s="90" t="str">
        <f ca="1">IF(LEN(PreElaborazione!CX47)&gt;CX$6,LEFT(PreElaborazione!CX47,CX$6),IF(CX$5="NUM",REPT("0",CX$6-LEN(PreElaborazione!CX47)),"") &amp; UPPER(PreElaborazione!CX47) &amp; IF(CX$5="ALF",REPT(" ",CX$6-LEN(PreElaborazione!CX47)),""))</f>
        <v xml:space="preserve">                                    </v>
      </c>
      <c r="CY46" s="90" t="str">
        <f ca="1">IF(LEN(PreElaborazione!CY47)&gt;CY$6,LEFT(PreElaborazione!CY47,CY$6),IF(CY$5="NUM",REPT("0",CY$6-LEN(PreElaborazione!CY47)),"") &amp; UPPER(PreElaborazione!CY47) &amp; IF(CY$5="ALF",REPT(" ",CY$6-LEN(PreElaborazione!CY47)),""))</f>
        <v xml:space="preserve">                                    </v>
      </c>
      <c r="CZ46" s="90" t="str">
        <f ca="1">IF(LEN(PreElaborazione!CZ47)&gt;CZ$6,LEFT(PreElaborazione!CZ47,CZ$6),IF(CZ$5="NUM",REPT("0",CZ$6-LEN(PreElaborazione!CZ47)),"") &amp; UPPER(PreElaborazione!CZ47) &amp; IF(CZ$5="ALF",REPT(" ",CZ$6-LEN(PreElaborazione!CZ47)),""))</f>
        <v xml:space="preserve">                                    </v>
      </c>
      <c r="DA46" s="90" t="str">
        <f ca="1">IF(LEN(PreElaborazione!DA47)&gt;DA$6,LEFT(PreElaborazione!DA47,DA$6),IF(DA$5="NUM",REPT("0",DA$6-LEN(PreElaborazione!DA47)),"") &amp; UPPER(PreElaborazione!DA47) &amp; IF(DA$5="ALF",REPT(" ",DA$6-LEN(PreElaborazione!DA47)),""))</f>
        <v xml:space="preserve">                                    </v>
      </c>
      <c r="DB46" s="90" t="str">
        <f ca="1">IF(LEN(PreElaborazione!DB47)&gt;DB$6,LEFT(PreElaborazione!DB47,DB$6),IF(DB$5="NUM",REPT("0",DB$6-LEN(PreElaborazione!DB47)),"") &amp; UPPER(PreElaborazione!DB47) &amp; IF(DB$5="ALF",REPT(" ",DB$6-LEN(PreElaborazione!DB47)),""))</f>
        <v xml:space="preserve">                                                                                                                                          </v>
      </c>
    </row>
    <row r="47" spans="1:106" s="1" customFormat="1" ht="15" customHeight="1">
      <c r="A47" s="92" t="str">
        <f ca="1">IF(LEN(PreElaborazione!A48)&gt;A$6,LEFT(PreElaborazione!A48,A$6),IF(A$5="NUM",REPT("0",A$6-LEN(PreElaborazione!A48)),"") &amp; UPPER(PreElaborazione!A48) &amp; IF(A$5="ALF",REPT(" ",A$6-LEN(PreElaborazione!A48)),""))</f>
        <v/>
      </c>
      <c r="B47" s="90" t="str">
        <f ca="1">IF(LEN(PreElaborazione!B48)&gt;B$6,LEFT(PreElaborazione!B48,B$6),IF(B$5="NUM",REPT("0",B$6-LEN(PreElaborazione!B48)),"") &amp; UPPER(PreElaborazione!B48) &amp; IF(B$5="ALF",REPT(" ",B$6-LEN(PreElaborazione!B48)),""))</f>
        <v xml:space="preserve"> </v>
      </c>
      <c r="C47" s="90" t="str">
        <f ca="1">IF(LEN(PreElaborazione!C48)&gt;C$6,LEFT(PreElaborazione!C48,C$6),IF(C$5="NUM",REPT("0",C$6-LEN(PreElaborazione!C48)),"") &amp; UPPER(PreElaborazione!C48) &amp; IF(C$5="ALF",REPT(" ",C$6-LEN(PreElaborazione!C48)),""))</f>
        <v xml:space="preserve">    </v>
      </c>
      <c r="D47" s="90" t="str">
        <f ca="1">IF(LEN(PreElaborazione!D48)&gt;D$6,LEFT(PreElaborazione!D48,D$6),IF(D$5="NUM",REPT("0",D$6-LEN(PreElaborazione!D48)),"") &amp; UPPER(PreElaborazione!D48) &amp; IF(D$5="ALF",REPT(" ",D$6-LEN(PreElaborazione!D48)),""))</f>
        <v>0000</v>
      </c>
      <c r="E47" s="90" t="str">
        <f ca="1">IF(LEN(PreElaborazione!E48)&gt;E$6,LEFT(PreElaborazione!E48,E$6),IF(E$5="NUM",REPT("0",E$6-LEN(PreElaborazione!E48)),"") &amp; UPPER(PreElaborazione!E48) &amp; IF(E$5="ALF",REPT(" ",E$6-LEN(PreElaborazione!E48)),""))</f>
        <v xml:space="preserve">  </v>
      </c>
      <c r="F47" s="90" t="str">
        <f ca="1">IF(LEN(PreElaborazione!F48)&gt;F$6,LEFT(PreElaborazione!F48,F$6),IF(F$5="NUM",REPT("0",F$6-LEN(PreElaborazione!F48)),"") &amp; UPPER(PreElaborazione!F48) &amp; IF(F$5="ALF",REPT(" ",F$6-LEN(PreElaborazione!F48)),""))</f>
        <v>0000</v>
      </c>
      <c r="G47" s="90" t="str">
        <f ca="1">IF(LEN(PreElaborazione!G48)&gt;G$6,LEFT(PreElaborazione!G48,G$6),IF(G$5="NUM",REPT("0",G$6-LEN(PreElaborazione!G48)),"") &amp; UPPER(PreElaborazione!G48) &amp; IF(G$5="ALF",REPT(" ",G$6-LEN(PreElaborazione!G48)),""))</f>
        <v xml:space="preserve">   </v>
      </c>
      <c r="H47" s="90" t="str">
        <f ca="1">IF(LEN(PreElaborazione!H48)&gt;H$6,LEFT(PreElaborazione!H48,H$6),IF(H$5="NUM",REPT("0",H$6-LEN(PreElaborazione!H48)),"") &amp; UPPER(PreElaborazione!H48) &amp; IF(H$5="ALF",REPT(" ",H$6-LEN(PreElaborazione!H48)),""))</f>
        <v xml:space="preserve">      </v>
      </c>
      <c r="I47" s="90" t="str">
        <f ca="1">IF(LEN(PreElaborazione!I48)&gt;I$6,LEFT(PreElaborazione!I48,I$6),IF(I$5="NUM",REPT("0",I$6-LEN(PreElaborazione!I48)),"") &amp; UPPER(PreElaborazione!I48) &amp; IF(I$5="ALF",REPT(" ",I$6-LEN(PreElaborazione!I48)),""))</f>
        <v xml:space="preserve"> </v>
      </c>
      <c r="J47" s="90" t="str">
        <f ca="1">IF(LEN(PreElaborazione!J48)&gt;J$6,LEFT(PreElaborazione!J48,J$6),IF(J$5="NUM",REPT("0",J$6-LEN(PreElaborazione!J48)),"") &amp; UPPER(PreElaborazione!J48) &amp; IF(J$5="ALF",REPT(" ",J$6-LEN(PreElaborazione!J48)),""))</f>
        <v xml:space="preserve">                </v>
      </c>
      <c r="K47" s="90" t="str">
        <f ca="1">IF(LEN(PreElaborazione!K48)&gt;K$6,LEFT(PreElaborazione!K48,K$6),IF(K$5="NUM",REPT("0",K$6-LEN(PreElaborazione!K48)),"") &amp; UPPER(PreElaborazione!K48) &amp; IF(K$5="ALF",REPT(" ",K$6-LEN(PreElaborazione!K48)),""))</f>
        <v xml:space="preserve"> </v>
      </c>
      <c r="L47" s="90" t="str">
        <f ca="1">IF(LEN(PreElaborazione!L48)&gt;L$6,LEFT(PreElaborazione!L48,L$6),IF(L$5="NUM",REPT("0",L$6-LEN(PreElaborazione!L48)),"") &amp; UPPER(PreElaborazione!L48) &amp; IF(L$5="ALF",REPT(" ",L$6-LEN(PreElaborazione!L48)),""))</f>
        <v>0000</v>
      </c>
      <c r="M47" s="90" t="str">
        <f ca="1">IF(LEN(PreElaborazione!M48)&gt;M$6,LEFT(PreElaborazione!M48,M$6),IF(M$5="NUM",REPT("0",M$6-LEN(PreElaborazione!M48)),"") &amp; UPPER(PreElaborazione!M48) &amp; IF(M$5="ALF",REPT(" ",M$6-LEN(PreElaborazione!M48)),""))</f>
        <v xml:space="preserve">                                    </v>
      </c>
      <c r="N47" s="90" t="str">
        <f ca="1">IF(LEN(PreElaborazione!N48)&gt;N$6,LEFT(PreElaborazione!N48,N$6),IF(N$5="NUM",REPT("0",N$6-LEN(PreElaborazione!N48)),"") &amp; UPPER(PreElaborazione!N48) &amp; IF(N$5="ALF",REPT(" ",N$6-LEN(PreElaborazione!N48)),""))</f>
        <v>00000000</v>
      </c>
      <c r="O47" s="90" t="str">
        <f ca="1">IF(LEN(PreElaborazione!O48)&gt;O$6,LEFT(PreElaborazione!O48,O$6),IF(O$5="NUM",REPT("0",O$6-LEN(PreElaborazione!O48)),"") &amp; UPPER(PreElaborazione!O48) &amp; IF(O$5="ALF",REPT(" ",O$6-LEN(PreElaborazione!O48)),""))</f>
        <v xml:space="preserve">                                          </v>
      </c>
      <c r="P47" s="90" t="str">
        <f ca="1">IF(LEN(PreElaborazione!P48)&gt;P$6,LEFT(PreElaborazione!P48,P$6),IF(P$5="NUM",REPT("0",P$6-LEN(PreElaborazione!P48)),"") &amp; UPPER(PreElaborazione!P48) &amp; IF(P$5="ALF",REPT(" ",P$6-LEN(PreElaborazione!P48)),""))</f>
        <v xml:space="preserve">          </v>
      </c>
      <c r="Q47" s="90" t="str">
        <f ca="1">IF(LEN(PreElaborazione!Q48)&gt;Q$6,LEFT(PreElaborazione!Q48,Q$6),IF(Q$5="NUM",REPT("0",Q$6-LEN(PreElaborazione!Q48)),"") &amp; UPPER(PreElaborazione!Q48) &amp; IF(Q$5="ALF",REPT(" ",Q$6-LEN(PreElaborazione!Q48)),""))</f>
        <v xml:space="preserve">                         </v>
      </c>
      <c r="R47" s="90" t="str">
        <f ca="1">IF(LEN(PreElaborazione!R48)&gt;R$6,LEFT(PreElaborazione!R48,R$6),IF(R$5="NUM",REPT("0",R$6-LEN(PreElaborazione!R48)),"") &amp; UPPER(PreElaborazione!R48) &amp; IF(R$5="ALF",REPT(" ",R$6-LEN(PreElaborazione!R48)),""))</f>
        <v xml:space="preserve">                                   </v>
      </c>
      <c r="S47" s="90" t="str">
        <f ca="1">IF(LEN(PreElaborazione!S48)&gt;S$6,LEFT(PreElaborazione!S48,S$6),IF(S$5="NUM",REPT("0",S$6-LEN(PreElaborazione!S48)),"") &amp; UPPER(PreElaborazione!S48) &amp; IF(S$5="ALF",REPT(" ",S$6-LEN(PreElaborazione!S48)),""))</f>
        <v xml:space="preserve">                                          </v>
      </c>
      <c r="T47" s="90" t="str">
        <f ca="1">IF(LEN(PreElaborazione!T48)&gt;T$6,LEFT(PreElaborazione!T48,T$6),IF(T$5="NUM",REPT("0",T$6-LEN(PreElaborazione!T48)),"") &amp; UPPER(PreElaborazione!T48) &amp; IF(T$5="ALF",REPT(" ",T$6-LEN(PreElaborazione!T48)),""))</f>
        <v xml:space="preserve">                                        </v>
      </c>
      <c r="U47" s="90" t="str">
        <f ca="1">IF(LEN(PreElaborazione!U48)&gt;U$6,LEFT(PreElaborazione!U48,U$6),IF(U$5="NUM",REPT("0",U$6-LEN(PreElaborazione!U48)),"") &amp; UPPER(PreElaborazione!U48) &amp; IF(U$5="ALF",REPT(" ",U$6-LEN(PreElaborazione!U48)),""))</f>
        <v xml:space="preserve">  </v>
      </c>
      <c r="V47" s="90" t="str">
        <f ca="1">IF(LEN(PreElaborazione!V48)&gt;V$6,LEFT(PreElaborazione!V48,V$6),IF(V$5="NUM",REPT("0",V$6-LEN(PreElaborazione!V48)),"") &amp; UPPER(PreElaborazione!V48) &amp; IF(V$5="ALF",REPT(" ",V$6-LEN(PreElaborazione!V48)),""))</f>
        <v xml:space="preserve">            </v>
      </c>
      <c r="W47" s="90" t="str">
        <f ca="1">IF(LEN(PreElaborazione!W48)&gt;W$6,LEFT(PreElaborazione!W48,W$6),IF(W$5="NUM",REPT("0",W$6-LEN(PreElaborazione!W48)),"") &amp; UPPER(PreElaborazione!W48) &amp; IF(W$5="ALF",REPT(" ",W$6-LEN(PreElaborazione!W48)),""))</f>
        <v xml:space="preserve">    </v>
      </c>
      <c r="X47" s="90" t="str">
        <f ca="1">IF(LEN(PreElaborazione!X48)&gt;X$6,LEFT(PreElaborazione!X48,X$6),IF(X$5="NUM",REPT("0",X$6-LEN(PreElaborazione!X48)),"") &amp; UPPER(PreElaborazione!X48) &amp; IF(X$5="ALF",REPT(" ",X$6-LEN(PreElaborazione!X48)),""))</f>
        <v>00000</v>
      </c>
      <c r="Y47" s="90" t="str">
        <f ca="1">IF(LEN(PreElaborazione!Y48)&gt;Y$6,LEFT(PreElaborazione!Y48,Y$6),IF(Y$5="NUM",REPT("0",Y$6-LEN(PreElaborazione!Y48)),"") &amp; UPPER(PreElaborazione!Y48) &amp; IF(Y$5="ALF",REPT(" ",Y$6-LEN(PreElaborazione!Y48)),""))</f>
        <v xml:space="preserve">   </v>
      </c>
      <c r="Z47" s="90" t="str">
        <f ca="1">IF(LEN(PreElaborazione!Z48)&gt;Z$6,LEFT(PreElaborazione!Z48,Z$6),IF(Z$5="NUM",REPT("0",Z$6-LEN(PreElaborazione!Z48)),"") &amp; UPPER(PreElaborazione!Z48) &amp; IF(Z$5="ALF",REPT(" ",Z$6-LEN(PreElaborazione!Z48)),""))</f>
        <v xml:space="preserve">   </v>
      </c>
      <c r="AA47" s="90" t="str">
        <f ca="1">IF(LEN(PreElaborazione!AA48)&gt;AA$6,LEFT(PreElaborazione!AA48,AA$6),IF(AA$5="NUM",REPT("0",AA$6-LEN(PreElaborazione!AA48)),"") &amp; UPPER(PreElaborazione!AA48) &amp; IF(AA$5="ALF",REPT(" ",AA$6-LEN(PreElaborazione!AA48)),""))</f>
        <v>0</v>
      </c>
      <c r="AB47" s="90" t="str">
        <f ca="1">IF(LEN(PreElaborazione!AB48)&gt;AB$6,LEFT(PreElaborazione!AB48,AB$6),IF(AB$5="NUM",REPT("0",AB$6-LEN(PreElaborazione!AB48)),"") &amp; UPPER(PreElaborazione!AB48) &amp; IF(AB$5="ALF",REPT(" ",AB$6-LEN(PreElaborazione!AB48)),""))</f>
        <v>00</v>
      </c>
      <c r="AC47" s="90" t="str">
        <f ca="1">IF(LEN(PreElaborazione!AC48)&gt;AC$6,LEFT(PreElaborazione!AC48,AC$6),IF(AC$5="NUM",REPT("0",AC$6-LEN(PreElaborazione!AC48)),"") &amp; UPPER(PreElaborazione!AC48) &amp; IF(AC$5="ALF",REPT(" ",AC$6-LEN(PreElaborazione!AC48)),""))</f>
        <v>0000000</v>
      </c>
      <c r="AD47" s="90" t="str">
        <f ca="1">IF(LEN(PreElaborazione!AD48)&gt;AD$6,LEFT(PreElaborazione!AD48,AD$6),IF(AD$5="NUM",REPT("0",AD$6-LEN(PreElaborazione!AD48)),"") &amp; UPPER(PreElaborazione!AD48) &amp; IF(AD$5="ALF",REPT(" ",AD$6-LEN(PreElaborazione!AD48)),""))</f>
        <v>00000</v>
      </c>
      <c r="AE47" s="90" t="str">
        <f ca="1">IF(LEN(PreElaborazione!AE48)&gt;AE$6,LEFT(PreElaborazione!AE48,AE$6),IF(AE$5="NUM",REPT("0",AE$6-LEN(PreElaborazione!AE48)),"") &amp; UPPER(PreElaborazione!AE48) &amp; IF(AE$5="ALF",REPT(" ",AE$6-LEN(PreElaborazione!AE48)),""))</f>
        <v xml:space="preserve"> </v>
      </c>
      <c r="AF47" s="90" t="str">
        <f ca="1">IF(LEN(PreElaborazione!AF48)&gt;AF$6,LEFT(PreElaborazione!AF48,AF$6),IF(AF$5="NUM",REPT("0",AF$6-LEN(PreElaborazione!AF48)),"") &amp; UPPER(PreElaborazione!AF48) &amp; IF(AF$5="ALF",REPT(" ",AF$6-LEN(PreElaborazione!AF48)),""))</f>
        <v>00000</v>
      </c>
      <c r="AG47" s="90" t="str">
        <f ca="1">IF(LEN(PreElaborazione!AG48)&gt;AG$6,LEFT(PreElaborazione!AG48,AG$6),IF(AG$5="NUM",REPT("0",AG$6-LEN(PreElaborazione!AG48)),"") &amp; UPPER(PreElaborazione!AG48) &amp; IF(AG$5="ALF",REPT(" ",AG$6-LEN(PreElaborazione!AG48)),""))</f>
        <v>000</v>
      </c>
      <c r="AH47" s="90" t="str">
        <f ca="1">IF(LEN(PreElaborazione!AH48)&gt;AH$6,LEFT(PreElaborazione!AH48,AH$6),IF(AH$5="NUM",REPT("0",AH$6-LEN(PreElaborazione!AH48)),"") &amp; UPPER(PreElaborazione!AH48) &amp; IF(AH$5="ALF",REPT(" ",AH$6-LEN(PreElaborazione!AH48)),""))</f>
        <v>0</v>
      </c>
      <c r="AI47" s="90" t="str">
        <f ca="1">IF(LEN(PreElaborazione!AI48)&gt;AI$6,LEFT(PreElaborazione!AI48,AI$6),IF(AI$5="NUM",REPT("0",AI$6-LEN(PreElaborazione!AI48)),"") &amp; UPPER(PreElaborazione!AI48) &amp; IF(AI$5="ALF",REPT(" ",AI$6-LEN(PreElaborazione!AI48)),""))</f>
        <v>000</v>
      </c>
      <c r="AJ47" s="90" t="str">
        <f ca="1">IF(LEN(PreElaborazione!AJ48)&gt;AJ$6,LEFT(PreElaborazione!AJ48,AJ$6),IF(AJ$5="NUM",REPT("0",AJ$6-LEN(PreElaborazione!AJ48)),"") &amp; UPPER(PreElaborazione!AJ48) &amp; IF(AJ$5="ALF",REPT(" ",AJ$6-LEN(PreElaborazione!AJ48)),""))</f>
        <v>00000</v>
      </c>
      <c r="AK47" s="90" t="str">
        <f ca="1">IF(LEN(PreElaborazione!AK48)&gt;AK$6,LEFT(PreElaborazione!AK48,AK$6),IF(AK$5="NUM",REPT("0",AK$6-LEN(PreElaborazione!AK48)),"") &amp; UPPER(PreElaborazione!AK48) &amp; IF(AK$5="ALF",REPT(" ",AK$6-LEN(PreElaborazione!AK48)),""))</f>
        <v>0000</v>
      </c>
      <c r="AL47" s="90" t="str">
        <f ca="1">IF(LEN(PreElaborazione!AL48)&gt;AL$6,LEFT(PreElaborazione!AL48,AL$6),IF(AL$5="NUM",REPT("0",AL$6-LEN(PreElaborazione!AL48)),"") &amp; UPPER(PreElaborazione!AL48) &amp; IF(AL$5="ALF",REPT(" ",AL$6-LEN(PreElaborazione!AL48)),""))</f>
        <v>0000</v>
      </c>
      <c r="AM47" s="90" t="str">
        <f ca="1">IF(LEN(PreElaborazione!AM48)&gt;AM$6,LEFT(PreElaborazione!AM48,AM$6),IF(AM$5="NUM",REPT("0",AM$6-LEN(PreElaborazione!AM48)),"") &amp; UPPER(PreElaborazione!AM48) &amp; IF(AM$5="ALF",REPT(" ",AM$6-LEN(PreElaborazione!AM48)),""))</f>
        <v>0000</v>
      </c>
      <c r="AN47" s="90" t="str">
        <f ca="1">IF(LEN(PreElaborazione!AN48)&gt;AN$6,LEFT(PreElaborazione!AN48,AN$6),IF(AN$5="NUM",REPT("0",AN$6-LEN(PreElaborazione!AN48)),"") &amp; UPPER(PreElaborazione!AN48) &amp; IF(AN$5="ALF",REPT(" ",AN$6-LEN(PreElaborazione!AN48)),""))</f>
        <v>0000</v>
      </c>
      <c r="AO47" s="90" t="str">
        <f ca="1">IF(LEN(PreElaborazione!AO48)&gt;AO$6,LEFT(PreElaborazione!AO48,AO$6),IF(AO$5="NUM",REPT("0",AO$6-LEN(PreElaborazione!AO48)),"") &amp; UPPER(PreElaborazione!AO48) &amp; IF(AO$5="ALF",REPT(" ",AO$6-LEN(PreElaborazione!AO48)),""))</f>
        <v>0000</v>
      </c>
      <c r="AP47" s="90" t="str">
        <f ca="1">IF(LEN(PreElaborazione!AP48)&gt;AP$6,LEFT(PreElaborazione!AP48,AP$6),IF(AP$5="NUM",REPT("0",AP$6-LEN(PreElaborazione!AP48)),"") &amp; UPPER(PreElaborazione!AP48) &amp; IF(AP$5="ALF",REPT(" ",AP$6-LEN(PreElaborazione!AP48)),""))</f>
        <v>0000</v>
      </c>
      <c r="AQ47" s="90" t="str">
        <f ca="1">IF(LEN(PreElaborazione!AQ48)&gt;AQ$6,LEFT(PreElaborazione!AQ48,AQ$6),IF(AQ$5="NUM",REPT("0",AQ$6-LEN(PreElaborazione!AQ48)),"") &amp; UPPER(PreElaborazione!AQ48) &amp; IF(AQ$5="ALF",REPT(" ",AQ$6-LEN(PreElaborazione!AQ48)),""))</f>
        <v>000</v>
      </c>
      <c r="AR47" s="90" t="str">
        <f ca="1">IF(LEN(PreElaborazione!AR48)&gt;AR$6,LEFT(PreElaborazione!AR48,AR$6),IF(AR$5="NUM",REPT("0",AR$6-LEN(PreElaborazione!AR48)),"") &amp; UPPER(PreElaborazione!AR48) &amp; IF(AR$5="ALF",REPT(" ",AR$6-LEN(PreElaborazione!AR48)),""))</f>
        <v>000</v>
      </c>
      <c r="AS47" s="90" t="str">
        <f ca="1">IF(LEN(PreElaborazione!AS48)&gt;AS$6,LEFT(PreElaborazione!AS48,AS$6),IF(AS$5="NUM",REPT("0",AS$6-LEN(PreElaborazione!AS48)),"") &amp; UPPER(PreElaborazione!AS48) &amp; IF(AS$5="ALF",REPT(" ",AS$6-LEN(PreElaborazione!AS48)),""))</f>
        <v>0</v>
      </c>
      <c r="AT47" s="90" t="str">
        <f ca="1">IF(LEN(PreElaborazione!AT48)&gt;AT$6,LEFT(PreElaborazione!AT48,AT$6),IF(AT$5="NUM",REPT("0",AT$6-LEN(PreElaborazione!AT48)),"") &amp; UPPER(PreElaborazione!AT48) &amp; IF(AT$5="ALF",REPT(" ",AT$6-LEN(PreElaborazione!AT48)),""))</f>
        <v>000000</v>
      </c>
      <c r="AU47" s="90" t="str">
        <f ca="1">IF(LEN(PreElaborazione!AU48)&gt;AU$6,LEFT(PreElaborazione!AU48,AU$6),IF(AU$5="NUM",REPT("0",AU$6-LEN(PreElaborazione!AU48)),"") &amp; UPPER(PreElaborazione!AU48) &amp; IF(AU$5="ALF",REPT(" ",AU$6-LEN(PreElaborazione!AU48)),""))</f>
        <v>000000</v>
      </c>
      <c r="AV47" s="90" t="str">
        <f ca="1">IF(LEN(PreElaborazione!AV48)&gt;AV$6,LEFT(PreElaborazione!AV48,AV$6),IF(AV$5="NUM",REPT("0",AV$6-LEN(PreElaborazione!AV48)),"") &amp; UPPER(PreElaborazione!AV48) &amp; IF(AV$5="ALF",REPT(" ",AV$6-LEN(PreElaborazione!AV48)),""))</f>
        <v>000000</v>
      </c>
      <c r="AW47" s="90" t="str">
        <f ca="1">IF(LEN(PreElaborazione!AW48)&gt;AW$6,LEFT(PreElaborazione!AW48,AW$6),IF(AW$5="NUM",REPT("0",AW$6-LEN(PreElaborazione!AW48)),"") &amp; UPPER(PreElaborazione!AW48) &amp; IF(AW$5="ALF",REPT(" ",AW$6-LEN(PreElaborazione!AW48)),""))</f>
        <v>00</v>
      </c>
      <c r="AX47" s="90" t="str">
        <f ca="1">IF(LEN(PreElaborazione!AX48)&gt;AX$6,LEFT(PreElaborazione!AX48,AX$6),IF(AX$5="NUM",REPT("0",AX$6-LEN(PreElaborazione!AX48)),"") &amp; UPPER(PreElaborazione!AX48) &amp; IF(AX$5="ALF",REPT(" ",AX$6-LEN(PreElaborazione!AX48)),""))</f>
        <v>00</v>
      </c>
      <c r="AY47" s="90" t="str">
        <f ca="1">IF(LEN(PreElaborazione!AY48)&gt;AY$6,LEFT(PreElaborazione!AY48,AY$6),IF(AY$5="NUM",REPT("0",AY$6-LEN(PreElaborazione!AY48)),"") &amp; UPPER(PreElaborazione!AY48) &amp; IF(AY$5="ALF",REPT(" ",AY$6-LEN(PreElaborazione!AY48)),""))</f>
        <v xml:space="preserve">   </v>
      </c>
      <c r="AZ47" s="90" t="str">
        <f ca="1">IF(LEN(PreElaborazione!AZ48)&gt;AZ$6,LEFT(PreElaborazione!AZ48,AZ$6),IF(AZ$5="NUM",REPT("0",AZ$6-LEN(PreElaborazione!AZ48)),"") &amp; UPPER(PreElaborazione!AZ48) &amp; IF(AZ$5="ALF",REPT(" ",AZ$6-LEN(PreElaborazione!AZ48)),""))</f>
        <v xml:space="preserve">       </v>
      </c>
      <c r="BA47" s="90" t="str">
        <f ca="1">IF(LEN(PreElaborazione!BA48)&gt;BA$6,LEFT(PreElaborazione!BA48,BA$6),IF(BA$5="NUM",REPT("0",BA$6-LEN(PreElaborazione!BA48)),"") &amp; UPPER(PreElaborazione!BA48) &amp; IF(BA$5="ALF",REPT(" ",BA$6-LEN(PreElaborazione!BA48)),""))</f>
        <v xml:space="preserve">                  </v>
      </c>
      <c r="BB47" s="90" t="str">
        <f ca="1">IF(LEN(PreElaborazione!BB48)&gt;BB$6,LEFT(PreElaborazione!BB48,BB$6),IF(BB$5="NUM",REPT("0",BB$6-LEN(PreElaborazione!BB48)),"") &amp; UPPER(PreElaborazione!BB48) &amp; IF(BB$5="ALF",REPT(" ",BB$6-LEN(PreElaborazione!BB48)),""))</f>
        <v xml:space="preserve">                                    </v>
      </c>
      <c r="BC47" s="90" t="str">
        <f ca="1">IF(LEN(PreElaborazione!BC48)&gt;BC$6,LEFT(PreElaborazione!BC48,BC$6),IF(BC$5="NUM",REPT("0",BC$6-LEN(PreElaborazione!BC48)),"") &amp; UPPER(PreElaborazione!BC48) &amp; IF(BC$5="ALF",REPT(" ",BC$6-LEN(PreElaborazione!BC48)),""))</f>
        <v xml:space="preserve"> </v>
      </c>
      <c r="BD47" s="90" t="str">
        <f ca="1">IF(LEN(PreElaborazione!BD48)&gt;BD$6,LEFT(PreElaborazione!BD48,BD$6),IF(BD$5="NUM",REPT("0",BD$6-LEN(PreElaborazione!BD48)),"") &amp; UPPER(PreElaborazione!BD48) &amp; IF(BD$5="ALF",REPT(" ",BD$6-LEN(PreElaborazione!BD48)),""))</f>
        <v>000</v>
      </c>
      <c r="BE47" s="90" t="str">
        <f ca="1">IF(LEN(PreElaborazione!BE48)&gt;BE$6,LEFT(PreElaborazione!BE48,BE$6),IF(BE$5="NUM",REPT("0",BE$6-LEN(PreElaborazione!BE48)),"") &amp; UPPER(PreElaborazione!BE48) &amp; IF(BE$5="ALF",REPT(" ",BE$6-LEN(PreElaborazione!BE48)),""))</f>
        <v>00000</v>
      </c>
      <c r="BF47" s="90" t="str">
        <f ca="1">IF(LEN(PreElaborazione!BF48)&gt;BF$6,LEFT(PreElaborazione!BF48,BF$6),IF(BF$5="NUM",REPT("0",BF$6-LEN(PreElaborazione!BF48)),"") &amp; UPPER(PreElaborazione!BF48) &amp; IF(BF$5="ALF",REPT(" ",BF$6-LEN(PreElaborazione!BF48)),""))</f>
        <v>00000</v>
      </c>
      <c r="BG47" s="90" t="str">
        <f ca="1">IF(LEN(PreElaborazione!BG48)&gt;BG$6,LEFT(PreElaborazione!BG48,BG$6),IF(BG$5="NUM",REPT("0",BG$6-LEN(PreElaborazione!BG48)),"") &amp; UPPER(PreElaborazione!BG48) &amp; IF(BG$5="ALF",REPT(" ",BG$6-LEN(PreElaborazione!BG48)),""))</f>
        <v xml:space="preserve"> </v>
      </c>
      <c r="BH47" s="90" t="str">
        <f ca="1">IF(LEN(PreElaborazione!BH48)&gt;BH$6,LEFT(PreElaborazione!BH48,BH$6),IF(BH$5="NUM",REPT("0",BH$6-LEN(PreElaborazione!BH48)),"") &amp; UPPER(PreElaborazione!BH48) &amp; IF(BH$5="ALF",REPT(" ",BH$6-LEN(PreElaborazione!BH48)),""))</f>
        <v>000000</v>
      </c>
      <c r="BI47" s="90" t="str">
        <f ca="1">IF(LEN(PreElaborazione!BI48)&gt;BI$6,LEFT(PreElaborazione!BI48,BI$6),IF(BI$5="NUM",REPT("0",BI$6-LEN(PreElaborazione!BI48)),"") &amp; UPPER(PreElaborazione!BI48) &amp; IF(BI$5="ALF",REPT(" ",BI$6-LEN(PreElaborazione!BI48)),""))</f>
        <v xml:space="preserve"> </v>
      </c>
      <c r="BJ47" s="90" t="str">
        <f ca="1">IF(LEN(PreElaborazione!BJ48)&gt;BJ$6,LEFT(PreElaborazione!BJ48,BJ$6),IF(BJ$5="NUM",REPT("0",BJ$6-LEN(PreElaborazione!BJ48)),"") &amp; UPPER(PreElaborazione!BJ48) &amp; IF(BJ$5="ALF",REPT(" ",BJ$6-LEN(PreElaborazione!BJ48)),""))</f>
        <v xml:space="preserve"> </v>
      </c>
      <c r="BK47" s="90" t="str">
        <f ca="1">IF(LEN(PreElaborazione!BK48)&gt;BK$6,LEFT(PreElaborazione!BK48,BK$6),IF(BK$5="NUM",REPT("0",BK$6-LEN(PreElaborazione!BK48)),"") &amp; UPPER(PreElaborazione!BK48) &amp; IF(BK$5="ALF",REPT(" ",BK$6-LEN(PreElaborazione!BK48)),""))</f>
        <v xml:space="preserve"> </v>
      </c>
      <c r="BL47" s="90" t="str">
        <f ca="1">IF(LEN(PreElaborazione!BL48)&gt;BL$6,LEFT(PreElaborazione!BL48,BL$6),IF(BL$5="NUM",REPT("0",BL$6-LEN(PreElaborazione!BL48)),"") &amp; UPPER(PreElaborazione!BL48) &amp; IF(BL$5="ALF",REPT(" ",BL$6-LEN(PreElaborazione!BL48)),""))</f>
        <v xml:space="preserve">   </v>
      </c>
      <c r="BM47" s="90" t="str">
        <f ca="1">IF(LEN(PreElaborazione!BM48)&gt;BM$6,LEFT(PreElaborazione!BM48,BM$6),IF(BM$5="NUM",REPT("0",BM$6-LEN(PreElaborazione!BM48)),"") &amp; UPPER(PreElaborazione!BM48) &amp; IF(BM$5="ALF",REPT(" ",BM$6-LEN(PreElaborazione!BM48)),""))</f>
        <v xml:space="preserve">   </v>
      </c>
      <c r="BN47" s="90" t="str">
        <f ca="1">IF(LEN(PreElaborazione!BN48)&gt;BN$6,LEFT(PreElaborazione!BN48,BN$6),IF(BN$5="NUM",REPT("0",BN$6-LEN(PreElaborazione!BN48)),"") &amp; UPPER(PreElaborazione!BN48) &amp; IF(BN$5="ALF",REPT(" ",BN$6-LEN(PreElaborazione!BN48)),""))</f>
        <v xml:space="preserve"> </v>
      </c>
      <c r="BO47" s="90" t="str">
        <f ca="1">IF(LEN(PreElaborazione!BO48)&gt;BO$6,LEFT(PreElaborazione!BO48,BO$6),IF(BO$5="NUM",REPT("0",BO$6-LEN(PreElaborazione!BO48)),"") &amp; UPPER(PreElaborazione!BO48) &amp; IF(BO$5="ALF",REPT(" ",BO$6-LEN(PreElaborazione!BO48)),""))</f>
        <v>0000</v>
      </c>
      <c r="BP47" s="90" t="str">
        <f ca="1">IF(LEN(PreElaborazione!BP48)&gt;BP$6,LEFT(PreElaborazione!BP48,BP$6),IF(BP$5="NUM",REPT("0",BP$6-LEN(PreElaborazione!BP48)),"") &amp; UPPER(PreElaborazione!BP48) &amp; IF(BP$5="ALF",REPT(" ",BP$6-LEN(PreElaborazione!BP48)),""))</f>
        <v>0000</v>
      </c>
      <c r="BQ47" s="90" t="str">
        <f ca="1">IF(LEN(PreElaborazione!BQ48)&gt;BQ$6,LEFT(PreElaborazione!BQ48,BQ$6),IF(BQ$5="NUM",REPT("0",BQ$6-LEN(PreElaborazione!BQ48)),"") &amp; UPPER(PreElaborazione!BQ48) &amp; IF(BQ$5="ALF",REPT(" ",BQ$6-LEN(PreElaborazione!BQ48)),""))</f>
        <v>0000</v>
      </c>
      <c r="BR47" s="90" t="str">
        <f ca="1">IF(LEN(PreElaborazione!BR48)&gt;BR$6,LEFT(PreElaborazione!BR48,BR$6),IF(BR$5="NUM",REPT("0",BR$6-LEN(PreElaborazione!BR48)),"") &amp; UPPER(PreElaborazione!BR48) &amp; IF(BR$5="ALF",REPT(" ",BR$6-LEN(PreElaborazione!BR48)),""))</f>
        <v xml:space="preserve">     </v>
      </c>
      <c r="BS47" s="90" t="str">
        <f ca="1">IF(LEN(PreElaborazione!BS48)&gt;BS$6,LEFT(PreElaborazione!BS48,BS$6),IF(BS$5="NUM",REPT("0",BS$6-LEN(PreElaborazione!BS48)),"") &amp; UPPER(PreElaborazione!BS48) &amp; IF(BS$5="ALF",REPT(" ",BS$6-LEN(PreElaborazione!BS48)),""))</f>
        <v xml:space="preserve">     </v>
      </c>
      <c r="BT47" s="90" t="str">
        <f ca="1">IF(LEN(PreElaborazione!BT48)&gt;BT$6,LEFT(PreElaborazione!BT48,BT$6),IF(BT$5="NUM",REPT("0",BT$6-LEN(PreElaborazione!BT48)),"") &amp; UPPER(PreElaborazione!BT48) &amp; IF(BT$5="ALF",REPT(" ",BT$6-LEN(PreElaborazione!BT48)),""))</f>
        <v xml:space="preserve">    </v>
      </c>
      <c r="BU47" s="90" t="str">
        <f ca="1">IF(LEN(PreElaborazione!BU48)&gt;BU$6,LEFT(PreElaborazione!BU48,BU$6),IF(BU$5="NUM",REPT("0",BU$6-LEN(PreElaborazione!BU48)),"") &amp; UPPER(PreElaborazione!BU48) &amp; IF(BU$5="ALF",REPT(" ",BU$6-LEN(PreElaborazione!BU48)),""))</f>
        <v xml:space="preserve">   </v>
      </c>
      <c r="BV47" s="90" t="str">
        <f ca="1">IF(LEN(PreElaborazione!BV48)&gt;BV$6,LEFT(PreElaborazione!BV48,BV$6),IF(BV$5="NUM",REPT("0",BV$6-LEN(PreElaborazione!BV48)),"") &amp; UPPER(PreElaborazione!BV48) &amp; IF(BV$5="ALF",REPT(" ",BV$6-LEN(PreElaborazione!BV48)),""))</f>
        <v xml:space="preserve">                                    </v>
      </c>
      <c r="BW47" s="90" t="str">
        <f ca="1">IF(LEN(PreElaborazione!BW48)&gt;BW$6,LEFT(PreElaborazione!BW48,BW$6),IF(BW$5="NUM",REPT("0",BW$6-LEN(PreElaborazione!BW48)),"") &amp; UPPER(PreElaborazione!BW48) &amp; IF(BW$5="ALF",REPT(" ",BW$6-LEN(PreElaborazione!BW48)),""))</f>
        <v xml:space="preserve">                                    </v>
      </c>
      <c r="BX47" s="90" t="str">
        <f ca="1">IF(LEN(PreElaborazione!BX48)&gt;BX$6,LEFT(PreElaborazione!BX48,BX$6),IF(BX$5="NUM",REPT("0",BX$6-LEN(PreElaborazione!BX48)),"") &amp; UPPER(PreElaborazione!BX48) &amp; IF(BX$5="ALF",REPT(" ",BX$6-LEN(PreElaborazione!BX48)),""))</f>
        <v xml:space="preserve">  </v>
      </c>
      <c r="BY47" s="90" t="str">
        <f ca="1">IF(LEN(PreElaborazione!BY48)&gt;BY$6,LEFT(PreElaborazione!BY48,BY$6),IF(BY$5="NUM",REPT("0",BY$6-LEN(PreElaborazione!BY48)),"") &amp; UPPER(PreElaborazione!BY48) &amp; IF(BY$5="ALF",REPT(" ",BY$6-LEN(PreElaborazione!BY48)),""))</f>
        <v>00</v>
      </c>
      <c r="BZ47" s="90" t="str">
        <f ca="1">IF(LEN(PreElaborazione!BZ48)&gt;BZ$6,LEFT(PreElaborazione!BZ48,BZ$6),IF(BZ$5="NUM",REPT("0",BZ$6-LEN(PreElaborazione!BZ48)),"") &amp; UPPER(PreElaborazione!BZ48) &amp; IF(BZ$5="ALF",REPT(" ",BZ$6-LEN(PreElaborazione!BZ48)),""))</f>
        <v xml:space="preserve">                                           </v>
      </c>
      <c r="CA47" s="90" t="str">
        <f ca="1">IF(LEN(PreElaborazione!CA48)&gt;CA$6,LEFT(PreElaborazione!CA48,CA$6),IF(CA$5="NUM",REPT("0",CA$6-LEN(PreElaborazione!CA48)),"") &amp; UPPER(PreElaborazione!CA48) &amp; IF(CA$5="ALF",REPT(" ",CA$6-LEN(PreElaborazione!CA48)),""))</f>
        <v xml:space="preserve">                                    </v>
      </c>
      <c r="CB47" s="90" t="str">
        <f ca="1">IF(LEN(PreElaborazione!CB48)&gt;CB$6,LEFT(PreElaborazione!CB48,CB$6),IF(CB$5="NUM",REPT("0",CB$6-LEN(PreElaborazione!CB48)),"") &amp; UPPER(PreElaborazione!CB48) &amp; IF(CB$5="ALF",REPT(" ",CB$6-LEN(PreElaborazione!CB48)),""))</f>
        <v xml:space="preserve">                                    </v>
      </c>
      <c r="CC47" s="90" t="str">
        <f ca="1">IF(LEN(PreElaborazione!CC48)&gt;CC$6,LEFT(PreElaborazione!CC48,CC$6),IF(CC$5="NUM",REPT("0",CC$6-LEN(PreElaborazione!CC48)),"") &amp; UPPER(PreElaborazione!CC48) &amp; IF(CC$5="ALF",REPT(" ",CC$6-LEN(PreElaborazione!CC48)),""))</f>
        <v xml:space="preserve">                                    </v>
      </c>
      <c r="CD47" s="90" t="str">
        <f ca="1">IF(LEN(PreElaborazione!CD48)&gt;CD$6,LEFT(PreElaborazione!CD48,CD$6),IF(CD$5="NUM",REPT("0",CD$6-LEN(PreElaborazione!CD48)),"") &amp; UPPER(PreElaborazione!CD48) &amp; IF(CD$5="ALF",REPT(" ",CD$6-LEN(PreElaborazione!CD48)),""))</f>
        <v xml:space="preserve">                                    </v>
      </c>
      <c r="CE47" s="90" t="str">
        <f ca="1">IF(LEN(PreElaborazione!CE48)&gt;CE$6,LEFT(PreElaborazione!CE48,CE$6),IF(CE$5="NUM",REPT("0",CE$6-LEN(PreElaborazione!CE48)),"") &amp; UPPER(PreElaborazione!CE48) &amp; IF(CE$5="ALF",REPT(" ",CE$6-LEN(PreElaborazione!CE48)),""))</f>
        <v xml:space="preserve">                                    </v>
      </c>
      <c r="CF47" s="90" t="str">
        <f ca="1">IF(LEN(PreElaborazione!CF48)&gt;CF$6,LEFT(PreElaborazione!CF48,CF$6),IF(CF$5="NUM",REPT("0",CF$6-LEN(PreElaborazione!CF48)),"") &amp; UPPER(PreElaborazione!CF48) &amp; IF(CF$5="ALF",REPT(" ",CF$6-LEN(PreElaborazione!CF48)),""))</f>
        <v xml:space="preserve">                                    </v>
      </c>
      <c r="CG47" s="90" t="str">
        <f ca="1">IF(LEN(PreElaborazione!CG48)&gt;CG$6,LEFT(PreElaborazione!CG48,CG$6),IF(CG$5="NUM",REPT("0",CG$6-LEN(PreElaborazione!CG48)),"") &amp; UPPER(PreElaborazione!CG48) &amp; IF(CG$5="ALF",REPT(" ",CG$6-LEN(PreElaborazione!CG48)),""))</f>
        <v xml:space="preserve">                                    </v>
      </c>
      <c r="CH47" s="90" t="str">
        <f ca="1">IF(LEN(PreElaborazione!CH48)&gt;CH$6,LEFT(PreElaborazione!CH48,CH$6),IF(CH$5="NUM",REPT("0",CH$6-LEN(PreElaborazione!CH48)),"") &amp; UPPER(PreElaborazione!CH48) &amp; IF(CH$5="ALF",REPT(" ",CH$6-LEN(PreElaborazione!CH48)),""))</f>
        <v xml:space="preserve">                                    </v>
      </c>
      <c r="CI47" s="90" t="str">
        <f ca="1">IF(LEN(PreElaborazione!CI48)&gt;CI$6,LEFT(PreElaborazione!CI48,CI$6),IF(CI$5="NUM",REPT("0",CI$6-LEN(PreElaborazione!CI48)),"") &amp; UPPER(PreElaborazione!CI48) &amp; IF(CI$5="ALF",REPT(" ",CI$6-LEN(PreElaborazione!CI48)),""))</f>
        <v xml:space="preserve">                                    </v>
      </c>
      <c r="CJ47" s="90" t="str">
        <f ca="1">IF(LEN(PreElaborazione!CJ48)&gt;CJ$6,LEFT(PreElaborazione!CJ48,CJ$6),IF(CJ$5="NUM",REPT("0",CJ$6-LEN(PreElaborazione!CJ48)),"") &amp; UPPER(PreElaborazione!CJ48) &amp; IF(CJ$5="ALF",REPT(" ",CJ$6-LEN(PreElaborazione!CJ48)),""))</f>
        <v xml:space="preserve">                                    </v>
      </c>
      <c r="CK47" s="90" t="str">
        <f ca="1">IF(LEN(PreElaborazione!CK48)&gt;CK$6,LEFT(PreElaborazione!CK48,CK$6),IF(CK$5="NUM",REPT("0",CK$6-LEN(PreElaborazione!CK48)),"") &amp; UPPER(PreElaborazione!CK48) &amp; IF(CK$5="ALF",REPT(" ",CK$6-LEN(PreElaborazione!CK48)),""))</f>
        <v xml:space="preserve">                                    </v>
      </c>
      <c r="CL47" s="90" t="str">
        <f ca="1">IF(LEN(PreElaborazione!CL48)&gt;CL$6,LEFT(PreElaborazione!CL48,CL$6),IF(CL$5="NUM",REPT("0",CL$6-LEN(PreElaborazione!CL48)),"") &amp; UPPER(PreElaborazione!CL48) &amp; IF(CL$5="ALF",REPT(" ",CL$6-LEN(PreElaborazione!CL48)),""))</f>
        <v xml:space="preserve">                                    </v>
      </c>
      <c r="CM47" s="90" t="str">
        <f ca="1">IF(LEN(PreElaborazione!CM48)&gt;CM$6,LEFT(PreElaborazione!CM48,CM$6),IF(CM$5="NUM",REPT("0",CM$6-LEN(PreElaborazione!CM48)),"") &amp; UPPER(PreElaborazione!CM48) &amp; IF(CM$5="ALF",REPT(" ",CM$6-LEN(PreElaborazione!CM48)),""))</f>
        <v xml:space="preserve">                                    </v>
      </c>
      <c r="CN47" s="90" t="str">
        <f ca="1">IF(LEN(PreElaborazione!CN48)&gt;CN$6,LEFT(PreElaborazione!CN48,CN$6),IF(CN$5="NUM",REPT("0",CN$6-LEN(PreElaborazione!CN48)),"") &amp; UPPER(PreElaborazione!CN48) &amp; IF(CN$5="ALF",REPT(" ",CN$6-LEN(PreElaborazione!CN48)),""))</f>
        <v xml:space="preserve">                                                                                                                                          </v>
      </c>
      <c r="CO47" s="90" t="str">
        <f ca="1">IF(LEN(PreElaborazione!CO48)&gt;CO$6,LEFT(PreElaborazione!CO48,CO$6),IF(CO$5="NUM",REPT("0",CO$6-LEN(PreElaborazione!CO48)),"") &amp; UPPER(PreElaborazione!CO48) &amp; IF(CO$5="ALF",REPT(" ",CO$6-LEN(PreElaborazione!CO48)),""))</f>
        <v xml:space="preserve">                                    </v>
      </c>
      <c r="CP47" s="90" t="str">
        <f ca="1">IF(LEN(PreElaborazione!CP48)&gt;CP$6,LEFT(PreElaborazione!CP48,CP$6),IF(CP$5="NUM",REPT("0",CP$6-LEN(PreElaborazione!CP48)),"") &amp; UPPER(PreElaborazione!CP48) &amp; IF(CP$5="ALF",REPT(" ",CP$6-LEN(PreElaborazione!CP48)),""))</f>
        <v xml:space="preserve">                                    </v>
      </c>
      <c r="CQ47" s="90" t="str">
        <f ca="1">IF(LEN(PreElaborazione!CQ48)&gt;CQ$6,LEFT(PreElaborazione!CQ48,CQ$6),IF(CQ$5="NUM",REPT("0",CQ$6-LEN(PreElaborazione!CQ48)),"") &amp; UPPER(PreElaborazione!CQ48) &amp; IF(CQ$5="ALF",REPT(" ",CQ$6-LEN(PreElaborazione!CQ48)),""))</f>
        <v xml:space="preserve">                                    </v>
      </c>
      <c r="CR47" s="90" t="str">
        <f ca="1">IF(LEN(PreElaborazione!CR48)&gt;CR$6,LEFT(PreElaborazione!CR48,CR$6),IF(CR$5="NUM",REPT("0",CR$6-LEN(PreElaborazione!CR48)),"") &amp; UPPER(PreElaborazione!CR48) &amp; IF(CR$5="ALF",REPT(" ",CR$6-LEN(PreElaborazione!CR48)),""))</f>
        <v xml:space="preserve">                                    </v>
      </c>
      <c r="CS47" s="90" t="str">
        <f ca="1">IF(LEN(PreElaborazione!CS48)&gt;CS$6,LEFT(PreElaborazione!CS48,CS$6),IF(CS$5="NUM",REPT("0",CS$6-LEN(PreElaborazione!CS48)),"") &amp; UPPER(PreElaborazione!CS48) &amp; IF(CS$5="ALF",REPT(" ",CS$6-LEN(PreElaborazione!CS48)),""))</f>
        <v xml:space="preserve">                                    </v>
      </c>
      <c r="CT47" s="90" t="str">
        <f ca="1">IF(LEN(PreElaborazione!CT48)&gt;CT$6,LEFT(PreElaborazione!CT48,CT$6),IF(CT$5="NUM",REPT("0",CT$6-LEN(PreElaborazione!CT48)),"") &amp; UPPER(PreElaborazione!CT48) &amp; IF(CT$5="ALF",REPT(" ",CT$6-LEN(PreElaborazione!CT48)),""))</f>
        <v xml:space="preserve">                                    </v>
      </c>
      <c r="CU47" s="90" t="str">
        <f ca="1">IF(LEN(PreElaborazione!CU48)&gt;CU$6,LEFT(PreElaborazione!CU48,CU$6),IF(CU$5="NUM",REPT("0",CU$6-LEN(PreElaborazione!CU48)),"") &amp; UPPER(PreElaborazione!CU48) &amp; IF(CU$5="ALF",REPT(" ",CU$6-LEN(PreElaborazione!CU48)),""))</f>
        <v xml:space="preserve">                                    </v>
      </c>
      <c r="CV47" s="90" t="str">
        <f ca="1">IF(LEN(PreElaborazione!CV48)&gt;CV$6,LEFT(PreElaborazione!CV48,CV$6),IF(CV$5="NUM",REPT("0",CV$6-LEN(PreElaborazione!CV48)),"") &amp; UPPER(PreElaborazione!CV48) &amp; IF(CV$5="ALF",REPT(" ",CV$6-LEN(PreElaborazione!CV48)),""))</f>
        <v xml:space="preserve">                                    </v>
      </c>
      <c r="CW47" s="90" t="str">
        <f ca="1">IF(LEN(PreElaborazione!CW48)&gt;CW$6,LEFT(PreElaborazione!CW48,CW$6),IF(CW$5="NUM",REPT("0",CW$6-LEN(PreElaborazione!CW48)),"") &amp; UPPER(PreElaborazione!CW48) &amp; IF(CW$5="ALF",REPT(" ",CW$6-LEN(PreElaborazione!CW48)),""))</f>
        <v xml:space="preserve">                                    </v>
      </c>
      <c r="CX47" s="90" t="str">
        <f ca="1">IF(LEN(PreElaborazione!CX48)&gt;CX$6,LEFT(PreElaborazione!CX48,CX$6),IF(CX$5="NUM",REPT("0",CX$6-LEN(PreElaborazione!CX48)),"") &amp; UPPER(PreElaborazione!CX48) &amp; IF(CX$5="ALF",REPT(" ",CX$6-LEN(PreElaborazione!CX48)),""))</f>
        <v xml:space="preserve">                                    </v>
      </c>
      <c r="CY47" s="90" t="str">
        <f ca="1">IF(LEN(PreElaborazione!CY48)&gt;CY$6,LEFT(PreElaborazione!CY48,CY$6),IF(CY$5="NUM",REPT("0",CY$6-LEN(PreElaborazione!CY48)),"") &amp; UPPER(PreElaborazione!CY48) &amp; IF(CY$5="ALF",REPT(" ",CY$6-LEN(PreElaborazione!CY48)),""))</f>
        <v xml:space="preserve">                                    </v>
      </c>
      <c r="CZ47" s="90" t="str">
        <f ca="1">IF(LEN(PreElaborazione!CZ48)&gt;CZ$6,LEFT(PreElaborazione!CZ48,CZ$6),IF(CZ$5="NUM",REPT("0",CZ$6-LEN(PreElaborazione!CZ48)),"") &amp; UPPER(PreElaborazione!CZ48) &amp; IF(CZ$5="ALF",REPT(" ",CZ$6-LEN(PreElaborazione!CZ48)),""))</f>
        <v xml:space="preserve">                                    </v>
      </c>
      <c r="DA47" s="90" t="str">
        <f ca="1">IF(LEN(PreElaborazione!DA48)&gt;DA$6,LEFT(PreElaborazione!DA48,DA$6),IF(DA$5="NUM",REPT("0",DA$6-LEN(PreElaborazione!DA48)),"") &amp; UPPER(PreElaborazione!DA48) &amp; IF(DA$5="ALF",REPT(" ",DA$6-LEN(PreElaborazione!DA48)),""))</f>
        <v xml:space="preserve">                                    </v>
      </c>
      <c r="DB47" s="90" t="str">
        <f ca="1">IF(LEN(PreElaborazione!DB48)&gt;DB$6,LEFT(PreElaborazione!DB48,DB$6),IF(DB$5="NUM",REPT("0",DB$6-LEN(PreElaborazione!DB48)),"") &amp; UPPER(PreElaborazione!DB48) &amp; IF(DB$5="ALF",REPT(" ",DB$6-LEN(PreElaborazione!DB48)),""))</f>
        <v xml:space="preserve">                                                                                                                                          </v>
      </c>
    </row>
    <row r="48" spans="1:106" s="1" customFormat="1" ht="15" customHeight="1">
      <c r="A48" s="92" t="str">
        <f ca="1">IF(LEN(PreElaborazione!A49)&gt;A$6,LEFT(PreElaborazione!A49,A$6),IF(A$5="NUM",REPT("0",A$6-LEN(PreElaborazione!A49)),"") &amp; UPPER(PreElaborazione!A49) &amp; IF(A$5="ALF",REPT(" ",A$6-LEN(PreElaborazione!A49)),""))</f>
        <v/>
      </c>
      <c r="B48" s="90" t="str">
        <f ca="1">IF(LEN(PreElaborazione!B49)&gt;B$6,LEFT(PreElaborazione!B49,B$6),IF(B$5="NUM",REPT("0",B$6-LEN(PreElaborazione!B49)),"") &amp; UPPER(PreElaborazione!B49) &amp; IF(B$5="ALF",REPT(" ",B$6-LEN(PreElaborazione!B49)),""))</f>
        <v xml:space="preserve"> </v>
      </c>
      <c r="C48" s="90" t="str">
        <f ca="1">IF(LEN(PreElaborazione!C49)&gt;C$6,LEFT(PreElaborazione!C49,C$6),IF(C$5="NUM",REPT("0",C$6-LEN(PreElaborazione!C49)),"") &amp; UPPER(PreElaborazione!C49) &amp; IF(C$5="ALF",REPT(" ",C$6-LEN(PreElaborazione!C49)),""))</f>
        <v xml:space="preserve">    </v>
      </c>
      <c r="D48" s="90" t="str">
        <f ca="1">IF(LEN(PreElaborazione!D49)&gt;D$6,LEFT(PreElaborazione!D49,D$6),IF(D$5="NUM",REPT("0",D$6-LEN(PreElaborazione!D49)),"") &amp; UPPER(PreElaborazione!D49) &amp; IF(D$5="ALF",REPT(" ",D$6-LEN(PreElaborazione!D49)),""))</f>
        <v>0000</v>
      </c>
      <c r="E48" s="90" t="str">
        <f ca="1">IF(LEN(PreElaborazione!E49)&gt;E$6,LEFT(PreElaborazione!E49,E$6),IF(E$5="NUM",REPT("0",E$6-LEN(PreElaborazione!E49)),"") &amp; UPPER(PreElaborazione!E49) &amp; IF(E$5="ALF",REPT(" ",E$6-LEN(PreElaborazione!E49)),""))</f>
        <v xml:space="preserve">  </v>
      </c>
      <c r="F48" s="90" t="str">
        <f ca="1">IF(LEN(PreElaborazione!F49)&gt;F$6,LEFT(PreElaborazione!F49,F$6),IF(F$5="NUM",REPT("0",F$6-LEN(PreElaborazione!F49)),"") &amp; UPPER(PreElaborazione!F49) &amp; IF(F$5="ALF",REPT(" ",F$6-LEN(PreElaborazione!F49)),""))</f>
        <v>0000</v>
      </c>
      <c r="G48" s="90" t="str">
        <f ca="1">IF(LEN(PreElaborazione!G49)&gt;G$6,LEFT(PreElaborazione!G49,G$6),IF(G$5="NUM",REPT("0",G$6-LEN(PreElaborazione!G49)),"") &amp; UPPER(PreElaborazione!G49) &amp; IF(G$5="ALF",REPT(" ",G$6-LEN(PreElaborazione!G49)),""))</f>
        <v xml:space="preserve">   </v>
      </c>
      <c r="H48" s="90" t="str">
        <f ca="1">IF(LEN(PreElaborazione!H49)&gt;H$6,LEFT(PreElaborazione!H49,H$6),IF(H$5="NUM",REPT("0",H$6-LEN(PreElaborazione!H49)),"") &amp; UPPER(PreElaborazione!H49) &amp; IF(H$5="ALF",REPT(" ",H$6-LEN(PreElaborazione!H49)),""))</f>
        <v xml:space="preserve">      </v>
      </c>
      <c r="I48" s="90" t="str">
        <f ca="1">IF(LEN(PreElaborazione!I49)&gt;I$6,LEFT(PreElaborazione!I49,I$6),IF(I$5="NUM",REPT("0",I$6-LEN(PreElaborazione!I49)),"") &amp; UPPER(PreElaborazione!I49) &amp; IF(I$5="ALF",REPT(" ",I$6-LEN(PreElaborazione!I49)),""))</f>
        <v xml:space="preserve"> </v>
      </c>
      <c r="J48" s="90" t="str">
        <f ca="1">IF(LEN(PreElaborazione!J49)&gt;J$6,LEFT(PreElaborazione!J49,J$6),IF(J$5="NUM",REPT("0",J$6-LEN(PreElaborazione!J49)),"") &amp; UPPER(PreElaborazione!J49) &amp; IF(J$5="ALF",REPT(" ",J$6-LEN(PreElaborazione!J49)),""))</f>
        <v xml:space="preserve">                </v>
      </c>
      <c r="K48" s="90" t="str">
        <f ca="1">IF(LEN(PreElaborazione!K49)&gt;K$6,LEFT(PreElaborazione!K49,K$6),IF(K$5="NUM",REPT("0",K$6-LEN(PreElaborazione!K49)),"") &amp; UPPER(PreElaborazione!K49) &amp; IF(K$5="ALF",REPT(" ",K$6-LEN(PreElaborazione!K49)),""))</f>
        <v xml:space="preserve"> </v>
      </c>
      <c r="L48" s="90" t="str">
        <f ca="1">IF(LEN(PreElaborazione!L49)&gt;L$6,LEFT(PreElaborazione!L49,L$6),IF(L$5="NUM",REPT("0",L$6-LEN(PreElaborazione!L49)),"") &amp; UPPER(PreElaborazione!L49) &amp; IF(L$5="ALF",REPT(" ",L$6-LEN(PreElaborazione!L49)),""))</f>
        <v>0000</v>
      </c>
      <c r="M48" s="90" t="str">
        <f ca="1">IF(LEN(PreElaborazione!M49)&gt;M$6,LEFT(PreElaborazione!M49,M$6),IF(M$5="NUM",REPT("0",M$6-LEN(PreElaborazione!M49)),"") &amp; UPPER(PreElaborazione!M49) &amp; IF(M$5="ALF",REPT(" ",M$6-LEN(PreElaborazione!M49)),""))</f>
        <v xml:space="preserve">                                    </v>
      </c>
      <c r="N48" s="90" t="str">
        <f ca="1">IF(LEN(PreElaborazione!N49)&gt;N$6,LEFT(PreElaborazione!N49,N$6),IF(N$5="NUM",REPT("0",N$6-LEN(PreElaborazione!N49)),"") &amp; UPPER(PreElaborazione!N49) &amp; IF(N$5="ALF",REPT(" ",N$6-LEN(PreElaborazione!N49)),""))</f>
        <v>00000000</v>
      </c>
      <c r="O48" s="90" t="str">
        <f ca="1">IF(LEN(PreElaborazione!O49)&gt;O$6,LEFT(PreElaborazione!O49,O$6),IF(O$5="NUM",REPT("0",O$6-LEN(PreElaborazione!O49)),"") &amp; UPPER(PreElaborazione!O49) &amp; IF(O$5="ALF",REPT(" ",O$6-LEN(PreElaborazione!O49)),""))</f>
        <v xml:space="preserve">                                          </v>
      </c>
      <c r="P48" s="90" t="str">
        <f ca="1">IF(LEN(PreElaborazione!P49)&gt;P$6,LEFT(PreElaborazione!P49,P$6),IF(P$5="NUM",REPT("0",P$6-LEN(PreElaborazione!P49)),"") &amp; UPPER(PreElaborazione!P49) &amp; IF(P$5="ALF",REPT(" ",P$6-LEN(PreElaborazione!P49)),""))</f>
        <v xml:space="preserve">          </v>
      </c>
      <c r="Q48" s="90" t="str">
        <f ca="1">IF(LEN(PreElaborazione!Q49)&gt;Q$6,LEFT(PreElaborazione!Q49,Q$6),IF(Q$5="NUM",REPT("0",Q$6-LEN(PreElaborazione!Q49)),"") &amp; UPPER(PreElaborazione!Q49) &amp; IF(Q$5="ALF",REPT(" ",Q$6-LEN(PreElaborazione!Q49)),""))</f>
        <v xml:space="preserve">                         </v>
      </c>
      <c r="R48" s="90" t="str">
        <f ca="1">IF(LEN(PreElaborazione!R49)&gt;R$6,LEFT(PreElaborazione!R49,R$6),IF(R$5="NUM",REPT("0",R$6-LEN(PreElaborazione!R49)),"") &amp; UPPER(PreElaborazione!R49) &amp; IF(R$5="ALF",REPT(" ",R$6-LEN(PreElaborazione!R49)),""))</f>
        <v xml:space="preserve">                                   </v>
      </c>
      <c r="S48" s="90" t="str">
        <f ca="1">IF(LEN(PreElaborazione!S49)&gt;S$6,LEFT(PreElaborazione!S49,S$6),IF(S$5="NUM",REPT("0",S$6-LEN(PreElaborazione!S49)),"") &amp; UPPER(PreElaborazione!S49) &amp; IF(S$5="ALF",REPT(" ",S$6-LEN(PreElaborazione!S49)),""))</f>
        <v xml:space="preserve">                                          </v>
      </c>
      <c r="T48" s="90" t="str">
        <f ca="1">IF(LEN(PreElaborazione!T49)&gt;T$6,LEFT(PreElaborazione!T49,T$6),IF(T$5="NUM",REPT("0",T$6-LEN(PreElaborazione!T49)),"") &amp; UPPER(PreElaborazione!T49) &amp; IF(T$5="ALF",REPT(" ",T$6-LEN(PreElaborazione!T49)),""))</f>
        <v xml:space="preserve">                                        </v>
      </c>
      <c r="U48" s="90" t="str">
        <f ca="1">IF(LEN(PreElaborazione!U49)&gt;U$6,LEFT(PreElaborazione!U49,U$6),IF(U$5="NUM",REPT("0",U$6-LEN(PreElaborazione!U49)),"") &amp; UPPER(PreElaborazione!U49) &amp; IF(U$5="ALF",REPT(" ",U$6-LEN(PreElaborazione!U49)),""))</f>
        <v xml:space="preserve">  </v>
      </c>
      <c r="V48" s="90" t="str">
        <f ca="1">IF(LEN(PreElaborazione!V49)&gt;V$6,LEFT(PreElaborazione!V49,V$6),IF(V$5="NUM",REPT("0",V$6-LEN(PreElaborazione!V49)),"") &amp; UPPER(PreElaborazione!V49) &amp; IF(V$5="ALF",REPT(" ",V$6-LEN(PreElaborazione!V49)),""))</f>
        <v xml:space="preserve">            </v>
      </c>
      <c r="W48" s="90" t="str">
        <f ca="1">IF(LEN(PreElaborazione!W49)&gt;W$6,LEFT(PreElaborazione!W49,W$6),IF(W$5="NUM",REPT("0",W$6-LEN(PreElaborazione!W49)),"") &amp; UPPER(PreElaborazione!W49) &amp; IF(W$5="ALF",REPT(" ",W$6-LEN(PreElaborazione!W49)),""))</f>
        <v xml:space="preserve">    </v>
      </c>
      <c r="X48" s="90" t="str">
        <f ca="1">IF(LEN(PreElaborazione!X49)&gt;X$6,LEFT(PreElaborazione!X49,X$6),IF(X$5="NUM",REPT("0",X$6-LEN(PreElaborazione!X49)),"") &amp; UPPER(PreElaborazione!X49) &amp; IF(X$5="ALF",REPT(" ",X$6-LEN(PreElaborazione!X49)),""))</f>
        <v>00000</v>
      </c>
      <c r="Y48" s="90" t="str">
        <f ca="1">IF(LEN(PreElaborazione!Y49)&gt;Y$6,LEFT(PreElaborazione!Y49,Y$6),IF(Y$5="NUM",REPT("0",Y$6-LEN(PreElaborazione!Y49)),"") &amp; UPPER(PreElaborazione!Y49) &amp; IF(Y$5="ALF",REPT(" ",Y$6-LEN(PreElaborazione!Y49)),""))</f>
        <v xml:space="preserve">   </v>
      </c>
      <c r="Z48" s="90" t="str">
        <f ca="1">IF(LEN(PreElaborazione!Z49)&gt;Z$6,LEFT(PreElaborazione!Z49,Z$6),IF(Z$5="NUM",REPT("0",Z$6-LEN(PreElaborazione!Z49)),"") &amp; UPPER(PreElaborazione!Z49) &amp; IF(Z$5="ALF",REPT(" ",Z$6-LEN(PreElaborazione!Z49)),""))</f>
        <v xml:space="preserve">   </v>
      </c>
      <c r="AA48" s="90" t="str">
        <f ca="1">IF(LEN(PreElaborazione!AA49)&gt;AA$6,LEFT(PreElaborazione!AA49,AA$6),IF(AA$5="NUM",REPT("0",AA$6-LEN(PreElaborazione!AA49)),"") &amp; UPPER(PreElaborazione!AA49) &amp; IF(AA$5="ALF",REPT(" ",AA$6-LEN(PreElaborazione!AA49)),""))</f>
        <v>0</v>
      </c>
      <c r="AB48" s="90" t="str">
        <f ca="1">IF(LEN(PreElaborazione!AB49)&gt;AB$6,LEFT(PreElaborazione!AB49,AB$6),IF(AB$5="NUM",REPT("0",AB$6-LEN(PreElaborazione!AB49)),"") &amp; UPPER(PreElaborazione!AB49) &amp; IF(AB$5="ALF",REPT(" ",AB$6-LEN(PreElaborazione!AB49)),""))</f>
        <v>00</v>
      </c>
      <c r="AC48" s="90" t="str">
        <f ca="1">IF(LEN(PreElaborazione!AC49)&gt;AC$6,LEFT(PreElaborazione!AC49,AC$6),IF(AC$5="NUM",REPT("0",AC$6-LEN(PreElaborazione!AC49)),"") &amp; UPPER(PreElaborazione!AC49) &amp; IF(AC$5="ALF",REPT(" ",AC$6-LEN(PreElaborazione!AC49)),""))</f>
        <v>0000000</v>
      </c>
      <c r="AD48" s="90" t="str">
        <f ca="1">IF(LEN(PreElaborazione!AD49)&gt;AD$6,LEFT(PreElaborazione!AD49,AD$6),IF(AD$5="NUM",REPT("0",AD$6-LEN(PreElaborazione!AD49)),"") &amp; UPPER(PreElaborazione!AD49) &amp; IF(AD$5="ALF",REPT(" ",AD$6-LEN(PreElaborazione!AD49)),""))</f>
        <v>00000</v>
      </c>
      <c r="AE48" s="90" t="str">
        <f ca="1">IF(LEN(PreElaborazione!AE49)&gt;AE$6,LEFT(PreElaborazione!AE49,AE$6),IF(AE$5="NUM",REPT("0",AE$6-LEN(PreElaborazione!AE49)),"") &amp; UPPER(PreElaborazione!AE49) &amp; IF(AE$5="ALF",REPT(" ",AE$6-LEN(PreElaborazione!AE49)),""))</f>
        <v xml:space="preserve"> </v>
      </c>
      <c r="AF48" s="90" t="str">
        <f ca="1">IF(LEN(PreElaborazione!AF49)&gt;AF$6,LEFT(PreElaborazione!AF49,AF$6),IF(AF$5="NUM",REPT("0",AF$6-LEN(PreElaborazione!AF49)),"") &amp; UPPER(PreElaborazione!AF49) &amp; IF(AF$5="ALF",REPT(" ",AF$6-LEN(PreElaborazione!AF49)),""))</f>
        <v>00000</v>
      </c>
      <c r="AG48" s="90" t="str">
        <f ca="1">IF(LEN(PreElaborazione!AG49)&gt;AG$6,LEFT(PreElaborazione!AG49,AG$6),IF(AG$5="NUM",REPT("0",AG$6-LEN(PreElaborazione!AG49)),"") &amp; UPPER(PreElaborazione!AG49) &amp; IF(AG$5="ALF",REPT(" ",AG$6-LEN(PreElaborazione!AG49)),""))</f>
        <v>000</v>
      </c>
      <c r="AH48" s="90" t="str">
        <f ca="1">IF(LEN(PreElaborazione!AH49)&gt;AH$6,LEFT(PreElaborazione!AH49,AH$6),IF(AH$5="NUM",REPT("0",AH$6-LEN(PreElaborazione!AH49)),"") &amp; UPPER(PreElaborazione!AH49) &amp; IF(AH$5="ALF",REPT(" ",AH$6-LEN(PreElaborazione!AH49)),""))</f>
        <v>0</v>
      </c>
      <c r="AI48" s="90" t="str">
        <f ca="1">IF(LEN(PreElaborazione!AI49)&gt;AI$6,LEFT(PreElaborazione!AI49,AI$6),IF(AI$5="NUM",REPT("0",AI$6-LEN(PreElaborazione!AI49)),"") &amp; UPPER(PreElaborazione!AI49) &amp; IF(AI$5="ALF",REPT(" ",AI$6-LEN(PreElaborazione!AI49)),""))</f>
        <v>000</v>
      </c>
      <c r="AJ48" s="90" t="str">
        <f ca="1">IF(LEN(PreElaborazione!AJ49)&gt;AJ$6,LEFT(PreElaborazione!AJ49,AJ$6),IF(AJ$5="NUM",REPT("0",AJ$6-LEN(PreElaborazione!AJ49)),"") &amp; UPPER(PreElaborazione!AJ49) &amp; IF(AJ$5="ALF",REPT(" ",AJ$6-LEN(PreElaborazione!AJ49)),""))</f>
        <v>00000</v>
      </c>
      <c r="AK48" s="90" t="str">
        <f ca="1">IF(LEN(PreElaborazione!AK49)&gt;AK$6,LEFT(PreElaborazione!AK49,AK$6),IF(AK$5="NUM",REPT("0",AK$6-LEN(PreElaborazione!AK49)),"") &amp; UPPER(PreElaborazione!AK49) &amp; IF(AK$5="ALF",REPT(" ",AK$6-LEN(PreElaborazione!AK49)),""))</f>
        <v>0000</v>
      </c>
      <c r="AL48" s="90" t="str">
        <f ca="1">IF(LEN(PreElaborazione!AL49)&gt;AL$6,LEFT(PreElaborazione!AL49,AL$6),IF(AL$5="NUM",REPT("0",AL$6-LEN(PreElaborazione!AL49)),"") &amp; UPPER(PreElaborazione!AL49) &amp; IF(AL$5="ALF",REPT(" ",AL$6-LEN(PreElaborazione!AL49)),""))</f>
        <v>0000</v>
      </c>
      <c r="AM48" s="90" t="str">
        <f ca="1">IF(LEN(PreElaborazione!AM49)&gt;AM$6,LEFT(PreElaborazione!AM49,AM$6),IF(AM$5="NUM",REPT("0",AM$6-LEN(PreElaborazione!AM49)),"") &amp; UPPER(PreElaborazione!AM49) &amp; IF(AM$5="ALF",REPT(" ",AM$6-LEN(PreElaborazione!AM49)),""))</f>
        <v>0000</v>
      </c>
      <c r="AN48" s="90" t="str">
        <f ca="1">IF(LEN(PreElaborazione!AN49)&gt;AN$6,LEFT(PreElaborazione!AN49,AN$6),IF(AN$5="NUM",REPT("0",AN$6-LEN(PreElaborazione!AN49)),"") &amp; UPPER(PreElaborazione!AN49) &amp; IF(AN$5="ALF",REPT(" ",AN$6-LEN(PreElaborazione!AN49)),""))</f>
        <v>0000</v>
      </c>
      <c r="AO48" s="90" t="str">
        <f ca="1">IF(LEN(PreElaborazione!AO49)&gt;AO$6,LEFT(PreElaborazione!AO49,AO$6),IF(AO$5="NUM",REPT("0",AO$6-LEN(PreElaborazione!AO49)),"") &amp; UPPER(PreElaborazione!AO49) &amp; IF(AO$5="ALF",REPT(" ",AO$6-LEN(PreElaborazione!AO49)),""))</f>
        <v>0000</v>
      </c>
      <c r="AP48" s="90" t="str">
        <f ca="1">IF(LEN(PreElaborazione!AP49)&gt;AP$6,LEFT(PreElaborazione!AP49,AP$6),IF(AP$5="NUM",REPT("0",AP$6-LEN(PreElaborazione!AP49)),"") &amp; UPPER(PreElaborazione!AP49) &amp; IF(AP$5="ALF",REPT(" ",AP$6-LEN(PreElaborazione!AP49)),""))</f>
        <v>0000</v>
      </c>
      <c r="AQ48" s="90" t="str">
        <f ca="1">IF(LEN(PreElaborazione!AQ49)&gt;AQ$6,LEFT(PreElaborazione!AQ49,AQ$6),IF(AQ$5="NUM",REPT("0",AQ$6-LEN(PreElaborazione!AQ49)),"") &amp; UPPER(PreElaborazione!AQ49) &amp; IF(AQ$5="ALF",REPT(" ",AQ$6-LEN(PreElaborazione!AQ49)),""))</f>
        <v>000</v>
      </c>
      <c r="AR48" s="90" t="str">
        <f ca="1">IF(LEN(PreElaborazione!AR49)&gt;AR$6,LEFT(PreElaborazione!AR49,AR$6),IF(AR$5="NUM",REPT("0",AR$6-LEN(PreElaborazione!AR49)),"") &amp; UPPER(PreElaborazione!AR49) &amp; IF(AR$5="ALF",REPT(" ",AR$6-LEN(PreElaborazione!AR49)),""))</f>
        <v>000</v>
      </c>
      <c r="AS48" s="90" t="str">
        <f ca="1">IF(LEN(PreElaborazione!AS49)&gt;AS$6,LEFT(PreElaborazione!AS49,AS$6),IF(AS$5="NUM",REPT("0",AS$6-LEN(PreElaborazione!AS49)),"") &amp; UPPER(PreElaborazione!AS49) &amp; IF(AS$5="ALF",REPT(" ",AS$6-LEN(PreElaborazione!AS49)),""))</f>
        <v>0</v>
      </c>
      <c r="AT48" s="90" t="str">
        <f ca="1">IF(LEN(PreElaborazione!AT49)&gt;AT$6,LEFT(PreElaborazione!AT49,AT$6),IF(AT$5="NUM",REPT("0",AT$6-LEN(PreElaborazione!AT49)),"") &amp; UPPER(PreElaborazione!AT49) &amp; IF(AT$5="ALF",REPT(" ",AT$6-LEN(PreElaborazione!AT49)),""))</f>
        <v>000000</v>
      </c>
      <c r="AU48" s="90" t="str">
        <f ca="1">IF(LEN(PreElaborazione!AU49)&gt;AU$6,LEFT(PreElaborazione!AU49,AU$6),IF(AU$5="NUM",REPT("0",AU$6-LEN(PreElaborazione!AU49)),"") &amp; UPPER(PreElaborazione!AU49) &amp; IF(AU$5="ALF",REPT(" ",AU$6-LEN(PreElaborazione!AU49)),""))</f>
        <v>000000</v>
      </c>
      <c r="AV48" s="90" t="str">
        <f ca="1">IF(LEN(PreElaborazione!AV49)&gt;AV$6,LEFT(PreElaborazione!AV49,AV$6),IF(AV$5="NUM",REPT("0",AV$6-LEN(PreElaborazione!AV49)),"") &amp; UPPER(PreElaborazione!AV49) &amp; IF(AV$5="ALF",REPT(" ",AV$6-LEN(PreElaborazione!AV49)),""))</f>
        <v>000000</v>
      </c>
      <c r="AW48" s="90" t="str">
        <f ca="1">IF(LEN(PreElaborazione!AW49)&gt;AW$6,LEFT(PreElaborazione!AW49,AW$6),IF(AW$5="NUM",REPT("0",AW$6-LEN(PreElaborazione!AW49)),"") &amp; UPPER(PreElaborazione!AW49) &amp; IF(AW$5="ALF",REPT(" ",AW$6-LEN(PreElaborazione!AW49)),""))</f>
        <v>00</v>
      </c>
      <c r="AX48" s="90" t="str">
        <f ca="1">IF(LEN(PreElaborazione!AX49)&gt;AX$6,LEFT(PreElaborazione!AX49,AX$6),IF(AX$5="NUM",REPT("0",AX$6-LEN(PreElaborazione!AX49)),"") &amp; UPPER(PreElaborazione!AX49) &amp; IF(AX$5="ALF",REPT(" ",AX$6-LEN(PreElaborazione!AX49)),""))</f>
        <v>00</v>
      </c>
      <c r="AY48" s="90" t="str">
        <f ca="1">IF(LEN(PreElaborazione!AY49)&gt;AY$6,LEFT(PreElaborazione!AY49,AY$6),IF(AY$5="NUM",REPT("0",AY$6-LEN(PreElaborazione!AY49)),"") &amp; UPPER(PreElaborazione!AY49) &amp; IF(AY$5="ALF",REPT(" ",AY$6-LEN(PreElaborazione!AY49)),""))</f>
        <v xml:space="preserve">   </v>
      </c>
      <c r="AZ48" s="90" t="str">
        <f ca="1">IF(LEN(PreElaborazione!AZ49)&gt;AZ$6,LEFT(PreElaborazione!AZ49,AZ$6),IF(AZ$5="NUM",REPT("0",AZ$6-LEN(PreElaborazione!AZ49)),"") &amp; UPPER(PreElaborazione!AZ49) &amp; IF(AZ$5="ALF",REPT(" ",AZ$6-LEN(PreElaborazione!AZ49)),""))</f>
        <v xml:space="preserve">       </v>
      </c>
      <c r="BA48" s="90" t="str">
        <f ca="1">IF(LEN(PreElaborazione!BA49)&gt;BA$6,LEFT(PreElaborazione!BA49,BA$6),IF(BA$5="NUM",REPT("0",BA$6-LEN(PreElaborazione!BA49)),"") &amp; UPPER(PreElaborazione!BA49) &amp; IF(BA$5="ALF",REPT(" ",BA$6-LEN(PreElaborazione!BA49)),""))</f>
        <v xml:space="preserve">                  </v>
      </c>
      <c r="BB48" s="90" t="str">
        <f ca="1">IF(LEN(PreElaborazione!BB49)&gt;BB$6,LEFT(PreElaborazione!BB49,BB$6),IF(BB$5="NUM",REPT("0",BB$6-LEN(PreElaborazione!BB49)),"") &amp; UPPER(PreElaborazione!BB49) &amp; IF(BB$5="ALF",REPT(" ",BB$6-LEN(PreElaborazione!BB49)),""))</f>
        <v xml:space="preserve">                                    </v>
      </c>
      <c r="BC48" s="90" t="str">
        <f ca="1">IF(LEN(PreElaborazione!BC49)&gt;BC$6,LEFT(PreElaborazione!BC49,BC$6),IF(BC$5="NUM",REPT("0",BC$6-LEN(PreElaborazione!BC49)),"") &amp; UPPER(PreElaborazione!BC49) &amp; IF(BC$5="ALF",REPT(" ",BC$6-LEN(PreElaborazione!BC49)),""))</f>
        <v xml:space="preserve"> </v>
      </c>
      <c r="BD48" s="90" t="str">
        <f ca="1">IF(LEN(PreElaborazione!BD49)&gt;BD$6,LEFT(PreElaborazione!BD49,BD$6),IF(BD$5="NUM",REPT("0",BD$6-LEN(PreElaborazione!BD49)),"") &amp; UPPER(PreElaborazione!BD49) &amp; IF(BD$5="ALF",REPT(" ",BD$6-LEN(PreElaborazione!BD49)),""))</f>
        <v>000</v>
      </c>
      <c r="BE48" s="90" t="str">
        <f ca="1">IF(LEN(PreElaborazione!BE49)&gt;BE$6,LEFT(PreElaborazione!BE49,BE$6),IF(BE$5="NUM",REPT("0",BE$6-LEN(PreElaborazione!BE49)),"") &amp; UPPER(PreElaborazione!BE49) &amp; IF(BE$5="ALF",REPT(" ",BE$6-LEN(PreElaborazione!BE49)),""))</f>
        <v>00000</v>
      </c>
      <c r="BF48" s="90" t="str">
        <f ca="1">IF(LEN(PreElaborazione!BF49)&gt;BF$6,LEFT(PreElaborazione!BF49,BF$6),IF(BF$5="NUM",REPT("0",BF$6-LEN(PreElaborazione!BF49)),"") &amp; UPPER(PreElaborazione!BF49) &amp; IF(BF$5="ALF",REPT(" ",BF$6-LEN(PreElaborazione!BF49)),""))</f>
        <v>00000</v>
      </c>
      <c r="BG48" s="90" t="str">
        <f ca="1">IF(LEN(PreElaborazione!BG49)&gt;BG$6,LEFT(PreElaborazione!BG49,BG$6),IF(BG$5="NUM",REPT("0",BG$6-LEN(PreElaborazione!BG49)),"") &amp; UPPER(PreElaborazione!BG49) &amp; IF(BG$5="ALF",REPT(" ",BG$6-LEN(PreElaborazione!BG49)),""))</f>
        <v xml:space="preserve"> </v>
      </c>
      <c r="BH48" s="90" t="str">
        <f ca="1">IF(LEN(PreElaborazione!BH49)&gt;BH$6,LEFT(PreElaborazione!BH49,BH$6),IF(BH$5="NUM",REPT("0",BH$6-LEN(PreElaborazione!BH49)),"") &amp; UPPER(PreElaborazione!BH49) &amp; IF(BH$5="ALF",REPT(" ",BH$6-LEN(PreElaborazione!BH49)),""))</f>
        <v>000000</v>
      </c>
      <c r="BI48" s="90" t="str">
        <f ca="1">IF(LEN(PreElaborazione!BI49)&gt;BI$6,LEFT(PreElaborazione!BI49,BI$6),IF(BI$5="NUM",REPT("0",BI$6-LEN(PreElaborazione!BI49)),"") &amp; UPPER(PreElaborazione!BI49) &amp; IF(BI$5="ALF",REPT(" ",BI$6-LEN(PreElaborazione!BI49)),""))</f>
        <v xml:space="preserve"> </v>
      </c>
      <c r="BJ48" s="90" t="str">
        <f ca="1">IF(LEN(PreElaborazione!BJ49)&gt;BJ$6,LEFT(PreElaborazione!BJ49,BJ$6),IF(BJ$5="NUM",REPT("0",BJ$6-LEN(PreElaborazione!BJ49)),"") &amp; UPPER(PreElaborazione!BJ49) &amp; IF(BJ$5="ALF",REPT(" ",BJ$6-LEN(PreElaborazione!BJ49)),""))</f>
        <v xml:space="preserve"> </v>
      </c>
      <c r="BK48" s="90" t="str">
        <f ca="1">IF(LEN(PreElaborazione!BK49)&gt;BK$6,LEFT(PreElaborazione!BK49,BK$6),IF(BK$5="NUM",REPT("0",BK$6-LEN(PreElaborazione!BK49)),"") &amp; UPPER(PreElaborazione!BK49) &amp; IF(BK$5="ALF",REPT(" ",BK$6-LEN(PreElaborazione!BK49)),""))</f>
        <v xml:space="preserve"> </v>
      </c>
      <c r="BL48" s="90" t="str">
        <f ca="1">IF(LEN(PreElaborazione!BL49)&gt;BL$6,LEFT(PreElaborazione!BL49,BL$6),IF(BL$5="NUM",REPT("0",BL$6-LEN(PreElaborazione!BL49)),"") &amp; UPPER(PreElaborazione!BL49) &amp; IF(BL$5="ALF",REPT(" ",BL$6-LEN(PreElaborazione!BL49)),""))</f>
        <v xml:space="preserve">   </v>
      </c>
      <c r="BM48" s="90" t="str">
        <f ca="1">IF(LEN(PreElaborazione!BM49)&gt;BM$6,LEFT(PreElaborazione!BM49,BM$6),IF(BM$5="NUM",REPT("0",BM$6-LEN(PreElaborazione!BM49)),"") &amp; UPPER(PreElaborazione!BM49) &amp; IF(BM$5="ALF",REPT(" ",BM$6-LEN(PreElaborazione!BM49)),""))</f>
        <v xml:space="preserve">   </v>
      </c>
      <c r="BN48" s="90" t="str">
        <f ca="1">IF(LEN(PreElaborazione!BN49)&gt;BN$6,LEFT(PreElaborazione!BN49,BN$6),IF(BN$5="NUM",REPT("0",BN$6-LEN(PreElaborazione!BN49)),"") &amp; UPPER(PreElaborazione!BN49) &amp; IF(BN$5="ALF",REPT(" ",BN$6-LEN(PreElaborazione!BN49)),""))</f>
        <v xml:space="preserve"> </v>
      </c>
      <c r="BO48" s="90" t="str">
        <f ca="1">IF(LEN(PreElaborazione!BO49)&gt;BO$6,LEFT(PreElaborazione!BO49,BO$6),IF(BO$5="NUM",REPT("0",BO$6-LEN(PreElaborazione!BO49)),"") &amp; UPPER(PreElaborazione!BO49) &amp; IF(BO$5="ALF",REPT(" ",BO$6-LEN(PreElaborazione!BO49)),""))</f>
        <v>0000</v>
      </c>
      <c r="BP48" s="90" t="str">
        <f ca="1">IF(LEN(PreElaborazione!BP49)&gt;BP$6,LEFT(PreElaborazione!BP49,BP$6),IF(BP$5="NUM",REPT("0",BP$6-LEN(PreElaborazione!BP49)),"") &amp; UPPER(PreElaborazione!BP49) &amp; IF(BP$5="ALF",REPT(" ",BP$6-LEN(PreElaborazione!BP49)),""))</f>
        <v>0000</v>
      </c>
      <c r="BQ48" s="90" t="str">
        <f ca="1">IF(LEN(PreElaborazione!BQ49)&gt;BQ$6,LEFT(PreElaborazione!BQ49,BQ$6),IF(BQ$5="NUM",REPT("0",BQ$6-LEN(PreElaborazione!BQ49)),"") &amp; UPPER(PreElaborazione!BQ49) &amp; IF(BQ$5="ALF",REPT(" ",BQ$6-LEN(PreElaborazione!BQ49)),""))</f>
        <v>0000</v>
      </c>
      <c r="BR48" s="90" t="str">
        <f ca="1">IF(LEN(PreElaborazione!BR49)&gt;BR$6,LEFT(PreElaborazione!BR49,BR$6),IF(BR$5="NUM",REPT("0",BR$6-LEN(PreElaborazione!BR49)),"") &amp; UPPER(PreElaborazione!BR49) &amp; IF(BR$5="ALF",REPT(" ",BR$6-LEN(PreElaborazione!BR49)),""))</f>
        <v xml:space="preserve">     </v>
      </c>
      <c r="BS48" s="90" t="str">
        <f ca="1">IF(LEN(PreElaborazione!BS49)&gt;BS$6,LEFT(PreElaborazione!BS49,BS$6),IF(BS$5="NUM",REPT("0",BS$6-LEN(PreElaborazione!BS49)),"") &amp; UPPER(PreElaborazione!BS49) &amp; IF(BS$5="ALF",REPT(" ",BS$6-LEN(PreElaborazione!BS49)),""))</f>
        <v xml:space="preserve">     </v>
      </c>
      <c r="BT48" s="90" t="str">
        <f ca="1">IF(LEN(PreElaborazione!BT49)&gt;BT$6,LEFT(PreElaborazione!BT49,BT$6),IF(BT$5="NUM",REPT("0",BT$6-LEN(PreElaborazione!BT49)),"") &amp; UPPER(PreElaborazione!BT49) &amp; IF(BT$5="ALF",REPT(" ",BT$6-LEN(PreElaborazione!BT49)),""))</f>
        <v xml:space="preserve">    </v>
      </c>
      <c r="BU48" s="90" t="str">
        <f ca="1">IF(LEN(PreElaborazione!BU49)&gt;BU$6,LEFT(PreElaborazione!BU49,BU$6),IF(BU$5="NUM",REPT("0",BU$6-LEN(PreElaborazione!BU49)),"") &amp; UPPER(PreElaborazione!BU49) &amp; IF(BU$5="ALF",REPT(" ",BU$6-LEN(PreElaborazione!BU49)),""))</f>
        <v xml:space="preserve">   </v>
      </c>
      <c r="BV48" s="90" t="str">
        <f ca="1">IF(LEN(PreElaborazione!BV49)&gt;BV$6,LEFT(PreElaborazione!BV49,BV$6),IF(BV$5="NUM",REPT("0",BV$6-LEN(PreElaborazione!BV49)),"") &amp; UPPER(PreElaborazione!BV49) &amp; IF(BV$5="ALF",REPT(" ",BV$6-LEN(PreElaborazione!BV49)),""))</f>
        <v xml:space="preserve">                                    </v>
      </c>
      <c r="BW48" s="90" t="str">
        <f ca="1">IF(LEN(PreElaborazione!BW49)&gt;BW$6,LEFT(PreElaborazione!BW49,BW$6),IF(BW$5="NUM",REPT("0",BW$6-LEN(PreElaborazione!BW49)),"") &amp; UPPER(PreElaborazione!BW49) &amp; IF(BW$5="ALF",REPT(" ",BW$6-LEN(PreElaborazione!BW49)),""))</f>
        <v xml:space="preserve">                                    </v>
      </c>
      <c r="BX48" s="90" t="str">
        <f ca="1">IF(LEN(PreElaborazione!BX49)&gt;BX$6,LEFT(PreElaborazione!BX49,BX$6),IF(BX$5="NUM",REPT("0",BX$6-LEN(PreElaborazione!BX49)),"") &amp; UPPER(PreElaborazione!BX49) &amp; IF(BX$5="ALF",REPT(" ",BX$6-LEN(PreElaborazione!BX49)),""))</f>
        <v xml:space="preserve">  </v>
      </c>
      <c r="BY48" s="90" t="str">
        <f ca="1">IF(LEN(PreElaborazione!BY49)&gt;BY$6,LEFT(PreElaborazione!BY49,BY$6),IF(BY$5="NUM",REPT("0",BY$6-LEN(PreElaborazione!BY49)),"") &amp; UPPER(PreElaborazione!BY49) &amp; IF(BY$5="ALF",REPT(" ",BY$6-LEN(PreElaborazione!BY49)),""))</f>
        <v>00</v>
      </c>
      <c r="BZ48" s="90" t="str">
        <f ca="1">IF(LEN(PreElaborazione!BZ49)&gt;BZ$6,LEFT(PreElaborazione!BZ49,BZ$6),IF(BZ$5="NUM",REPT("0",BZ$6-LEN(PreElaborazione!BZ49)),"") &amp; UPPER(PreElaborazione!BZ49) &amp; IF(BZ$5="ALF",REPT(" ",BZ$6-LEN(PreElaborazione!BZ49)),""))</f>
        <v xml:space="preserve">                                           </v>
      </c>
      <c r="CA48" s="90" t="str">
        <f ca="1">IF(LEN(PreElaborazione!CA49)&gt;CA$6,LEFT(PreElaborazione!CA49,CA$6),IF(CA$5="NUM",REPT("0",CA$6-LEN(PreElaborazione!CA49)),"") &amp; UPPER(PreElaborazione!CA49) &amp; IF(CA$5="ALF",REPT(" ",CA$6-LEN(PreElaborazione!CA49)),""))</f>
        <v xml:space="preserve">                                    </v>
      </c>
      <c r="CB48" s="90" t="str">
        <f ca="1">IF(LEN(PreElaborazione!CB49)&gt;CB$6,LEFT(PreElaborazione!CB49,CB$6),IF(CB$5="NUM",REPT("0",CB$6-LEN(PreElaborazione!CB49)),"") &amp; UPPER(PreElaborazione!CB49) &amp; IF(CB$5="ALF",REPT(" ",CB$6-LEN(PreElaborazione!CB49)),""))</f>
        <v xml:space="preserve">                                    </v>
      </c>
      <c r="CC48" s="90" t="str">
        <f ca="1">IF(LEN(PreElaborazione!CC49)&gt;CC$6,LEFT(PreElaborazione!CC49,CC$6),IF(CC$5="NUM",REPT("0",CC$6-LEN(PreElaborazione!CC49)),"") &amp; UPPER(PreElaborazione!CC49) &amp; IF(CC$5="ALF",REPT(" ",CC$6-LEN(PreElaborazione!CC49)),""))</f>
        <v xml:space="preserve">                                    </v>
      </c>
      <c r="CD48" s="90" t="str">
        <f ca="1">IF(LEN(PreElaborazione!CD49)&gt;CD$6,LEFT(PreElaborazione!CD49,CD$6),IF(CD$5="NUM",REPT("0",CD$6-LEN(PreElaborazione!CD49)),"") &amp; UPPER(PreElaborazione!CD49) &amp; IF(CD$5="ALF",REPT(" ",CD$6-LEN(PreElaborazione!CD49)),""))</f>
        <v xml:space="preserve">                                    </v>
      </c>
      <c r="CE48" s="90" t="str">
        <f ca="1">IF(LEN(PreElaborazione!CE49)&gt;CE$6,LEFT(PreElaborazione!CE49,CE$6),IF(CE$5="NUM",REPT("0",CE$6-LEN(PreElaborazione!CE49)),"") &amp; UPPER(PreElaborazione!CE49) &amp; IF(CE$5="ALF",REPT(" ",CE$6-LEN(PreElaborazione!CE49)),""))</f>
        <v xml:space="preserve">                                    </v>
      </c>
      <c r="CF48" s="90" t="str">
        <f ca="1">IF(LEN(PreElaborazione!CF49)&gt;CF$6,LEFT(PreElaborazione!CF49,CF$6),IF(CF$5="NUM",REPT("0",CF$6-LEN(PreElaborazione!CF49)),"") &amp; UPPER(PreElaborazione!CF49) &amp; IF(CF$5="ALF",REPT(" ",CF$6-LEN(PreElaborazione!CF49)),""))</f>
        <v xml:space="preserve">                                    </v>
      </c>
      <c r="CG48" s="90" t="str">
        <f ca="1">IF(LEN(PreElaborazione!CG49)&gt;CG$6,LEFT(PreElaborazione!CG49,CG$6),IF(CG$5="NUM",REPT("0",CG$6-LEN(PreElaborazione!CG49)),"") &amp; UPPER(PreElaborazione!CG49) &amp; IF(CG$5="ALF",REPT(" ",CG$6-LEN(PreElaborazione!CG49)),""))</f>
        <v xml:space="preserve">                                    </v>
      </c>
      <c r="CH48" s="90" t="str">
        <f ca="1">IF(LEN(PreElaborazione!CH49)&gt;CH$6,LEFT(PreElaborazione!CH49,CH$6),IF(CH$5="NUM",REPT("0",CH$6-LEN(PreElaborazione!CH49)),"") &amp; UPPER(PreElaborazione!CH49) &amp; IF(CH$5="ALF",REPT(" ",CH$6-LEN(PreElaborazione!CH49)),""))</f>
        <v xml:space="preserve">                                    </v>
      </c>
      <c r="CI48" s="90" t="str">
        <f ca="1">IF(LEN(PreElaborazione!CI49)&gt;CI$6,LEFT(PreElaborazione!CI49,CI$6),IF(CI$5="NUM",REPT("0",CI$6-LEN(PreElaborazione!CI49)),"") &amp; UPPER(PreElaborazione!CI49) &amp; IF(CI$5="ALF",REPT(" ",CI$6-LEN(PreElaborazione!CI49)),""))</f>
        <v xml:space="preserve">                                    </v>
      </c>
      <c r="CJ48" s="90" t="str">
        <f ca="1">IF(LEN(PreElaborazione!CJ49)&gt;CJ$6,LEFT(PreElaborazione!CJ49,CJ$6),IF(CJ$5="NUM",REPT("0",CJ$6-LEN(PreElaborazione!CJ49)),"") &amp; UPPER(PreElaborazione!CJ49) &amp; IF(CJ$5="ALF",REPT(" ",CJ$6-LEN(PreElaborazione!CJ49)),""))</f>
        <v xml:space="preserve">                                    </v>
      </c>
      <c r="CK48" s="90" t="str">
        <f ca="1">IF(LEN(PreElaborazione!CK49)&gt;CK$6,LEFT(PreElaborazione!CK49,CK$6),IF(CK$5="NUM",REPT("0",CK$6-LEN(PreElaborazione!CK49)),"") &amp; UPPER(PreElaborazione!CK49) &amp; IF(CK$5="ALF",REPT(" ",CK$6-LEN(PreElaborazione!CK49)),""))</f>
        <v xml:space="preserve">                                    </v>
      </c>
      <c r="CL48" s="90" t="str">
        <f ca="1">IF(LEN(PreElaborazione!CL49)&gt;CL$6,LEFT(PreElaborazione!CL49,CL$6),IF(CL$5="NUM",REPT("0",CL$6-LEN(PreElaborazione!CL49)),"") &amp; UPPER(PreElaborazione!CL49) &amp; IF(CL$5="ALF",REPT(" ",CL$6-LEN(PreElaborazione!CL49)),""))</f>
        <v xml:space="preserve">                                    </v>
      </c>
      <c r="CM48" s="90" t="str">
        <f ca="1">IF(LEN(PreElaborazione!CM49)&gt;CM$6,LEFT(PreElaborazione!CM49,CM$6),IF(CM$5="NUM",REPT("0",CM$6-LEN(PreElaborazione!CM49)),"") &amp; UPPER(PreElaborazione!CM49) &amp; IF(CM$5="ALF",REPT(" ",CM$6-LEN(PreElaborazione!CM49)),""))</f>
        <v xml:space="preserve">                                    </v>
      </c>
      <c r="CN48" s="90" t="str">
        <f ca="1">IF(LEN(PreElaborazione!CN49)&gt;CN$6,LEFT(PreElaborazione!CN49,CN$6),IF(CN$5="NUM",REPT("0",CN$6-LEN(PreElaborazione!CN49)),"") &amp; UPPER(PreElaborazione!CN49) &amp; IF(CN$5="ALF",REPT(" ",CN$6-LEN(PreElaborazione!CN49)),""))</f>
        <v xml:space="preserve">                                                                                                                                          </v>
      </c>
      <c r="CO48" s="90" t="str">
        <f ca="1">IF(LEN(PreElaborazione!CO49)&gt;CO$6,LEFT(PreElaborazione!CO49,CO$6),IF(CO$5="NUM",REPT("0",CO$6-LEN(PreElaborazione!CO49)),"") &amp; UPPER(PreElaborazione!CO49) &amp; IF(CO$5="ALF",REPT(" ",CO$6-LEN(PreElaborazione!CO49)),""))</f>
        <v xml:space="preserve">                                    </v>
      </c>
      <c r="CP48" s="90" t="str">
        <f ca="1">IF(LEN(PreElaborazione!CP49)&gt;CP$6,LEFT(PreElaborazione!CP49,CP$6),IF(CP$5="NUM",REPT("0",CP$6-LEN(PreElaborazione!CP49)),"") &amp; UPPER(PreElaborazione!CP49) &amp; IF(CP$5="ALF",REPT(" ",CP$6-LEN(PreElaborazione!CP49)),""))</f>
        <v xml:space="preserve">                                    </v>
      </c>
      <c r="CQ48" s="90" t="str">
        <f ca="1">IF(LEN(PreElaborazione!CQ49)&gt;CQ$6,LEFT(PreElaborazione!CQ49,CQ$6),IF(CQ$5="NUM",REPT("0",CQ$6-LEN(PreElaborazione!CQ49)),"") &amp; UPPER(PreElaborazione!CQ49) &amp; IF(CQ$5="ALF",REPT(" ",CQ$6-LEN(PreElaborazione!CQ49)),""))</f>
        <v xml:space="preserve">                                    </v>
      </c>
      <c r="CR48" s="90" t="str">
        <f ca="1">IF(LEN(PreElaborazione!CR49)&gt;CR$6,LEFT(PreElaborazione!CR49,CR$6),IF(CR$5="NUM",REPT("0",CR$6-LEN(PreElaborazione!CR49)),"") &amp; UPPER(PreElaborazione!CR49) &amp; IF(CR$5="ALF",REPT(" ",CR$6-LEN(PreElaborazione!CR49)),""))</f>
        <v xml:space="preserve">                                    </v>
      </c>
      <c r="CS48" s="90" t="str">
        <f ca="1">IF(LEN(PreElaborazione!CS49)&gt;CS$6,LEFT(PreElaborazione!CS49,CS$6),IF(CS$5="NUM",REPT("0",CS$6-LEN(PreElaborazione!CS49)),"") &amp; UPPER(PreElaborazione!CS49) &amp; IF(CS$5="ALF",REPT(" ",CS$6-LEN(PreElaborazione!CS49)),""))</f>
        <v xml:space="preserve">                                    </v>
      </c>
      <c r="CT48" s="90" t="str">
        <f ca="1">IF(LEN(PreElaborazione!CT49)&gt;CT$6,LEFT(PreElaborazione!CT49,CT$6),IF(CT$5="NUM",REPT("0",CT$6-LEN(PreElaborazione!CT49)),"") &amp; UPPER(PreElaborazione!CT49) &amp; IF(CT$5="ALF",REPT(" ",CT$6-LEN(PreElaborazione!CT49)),""))</f>
        <v xml:space="preserve">                                    </v>
      </c>
      <c r="CU48" s="90" t="str">
        <f ca="1">IF(LEN(PreElaborazione!CU49)&gt;CU$6,LEFT(PreElaborazione!CU49,CU$6),IF(CU$5="NUM",REPT("0",CU$6-LEN(PreElaborazione!CU49)),"") &amp; UPPER(PreElaborazione!CU49) &amp; IF(CU$5="ALF",REPT(" ",CU$6-LEN(PreElaborazione!CU49)),""))</f>
        <v xml:space="preserve">                                    </v>
      </c>
      <c r="CV48" s="90" t="str">
        <f ca="1">IF(LEN(PreElaborazione!CV49)&gt;CV$6,LEFT(PreElaborazione!CV49,CV$6),IF(CV$5="NUM",REPT("0",CV$6-LEN(PreElaborazione!CV49)),"") &amp; UPPER(PreElaborazione!CV49) &amp; IF(CV$5="ALF",REPT(" ",CV$6-LEN(PreElaborazione!CV49)),""))</f>
        <v xml:space="preserve">                                    </v>
      </c>
      <c r="CW48" s="90" t="str">
        <f ca="1">IF(LEN(PreElaborazione!CW49)&gt;CW$6,LEFT(PreElaborazione!CW49,CW$6),IF(CW$5="NUM",REPT("0",CW$6-LEN(PreElaborazione!CW49)),"") &amp; UPPER(PreElaborazione!CW49) &amp; IF(CW$5="ALF",REPT(" ",CW$6-LEN(PreElaborazione!CW49)),""))</f>
        <v xml:space="preserve">                                    </v>
      </c>
      <c r="CX48" s="90" t="str">
        <f ca="1">IF(LEN(PreElaborazione!CX49)&gt;CX$6,LEFT(PreElaborazione!CX49,CX$6),IF(CX$5="NUM",REPT("0",CX$6-LEN(PreElaborazione!CX49)),"") &amp; UPPER(PreElaborazione!CX49) &amp; IF(CX$5="ALF",REPT(" ",CX$6-LEN(PreElaborazione!CX49)),""))</f>
        <v xml:space="preserve">                                    </v>
      </c>
      <c r="CY48" s="90" t="str">
        <f ca="1">IF(LEN(PreElaborazione!CY49)&gt;CY$6,LEFT(PreElaborazione!CY49,CY$6),IF(CY$5="NUM",REPT("0",CY$6-LEN(PreElaborazione!CY49)),"") &amp; UPPER(PreElaborazione!CY49) &amp; IF(CY$5="ALF",REPT(" ",CY$6-LEN(PreElaborazione!CY49)),""))</f>
        <v xml:space="preserve">                                    </v>
      </c>
      <c r="CZ48" s="90" t="str">
        <f ca="1">IF(LEN(PreElaborazione!CZ49)&gt;CZ$6,LEFT(PreElaborazione!CZ49,CZ$6),IF(CZ$5="NUM",REPT("0",CZ$6-LEN(PreElaborazione!CZ49)),"") &amp; UPPER(PreElaborazione!CZ49) &amp; IF(CZ$5="ALF",REPT(" ",CZ$6-LEN(PreElaborazione!CZ49)),""))</f>
        <v xml:space="preserve">                                    </v>
      </c>
      <c r="DA48" s="90" t="str">
        <f ca="1">IF(LEN(PreElaborazione!DA49)&gt;DA$6,LEFT(PreElaborazione!DA49,DA$6),IF(DA$5="NUM",REPT("0",DA$6-LEN(PreElaborazione!DA49)),"") &amp; UPPER(PreElaborazione!DA49) &amp; IF(DA$5="ALF",REPT(" ",DA$6-LEN(PreElaborazione!DA49)),""))</f>
        <v xml:space="preserve">                                    </v>
      </c>
      <c r="DB48" s="90" t="str">
        <f ca="1">IF(LEN(PreElaborazione!DB49)&gt;DB$6,LEFT(PreElaborazione!DB49,DB$6),IF(DB$5="NUM",REPT("0",DB$6-LEN(PreElaborazione!DB49)),"") &amp; UPPER(PreElaborazione!DB49) &amp; IF(DB$5="ALF",REPT(" ",DB$6-LEN(PreElaborazione!DB49)),""))</f>
        <v xml:space="preserve">                                                                                                                                          </v>
      </c>
    </row>
    <row r="49" spans="1:106" s="1" customFormat="1" ht="15" customHeight="1">
      <c r="A49" s="92" t="str">
        <f ca="1">IF(LEN(PreElaborazione!A50)&gt;A$6,LEFT(PreElaborazione!A50,A$6),IF(A$5="NUM",REPT("0",A$6-LEN(PreElaborazione!A50)),"") &amp; UPPER(PreElaborazione!A50) &amp; IF(A$5="ALF",REPT(" ",A$6-LEN(PreElaborazione!A50)),""))</f>
        <v/>
      </c>
      <c r="B49" s="90" t="str">
        <f ca="1">IF(LEN(PreElaborazione!B50)&gt;B$6,LEFT(PreElaborazione!B50,B$6),IF(B$5="NUM",REPT("0",B$6-LEN(PreElaborazione!B50)),"") &amp; UPPER(PreElaborazione!B50) &amp; IF(B$5="ALF",REPT(" ",B$6-LEN(PreElaborazione!B50)),""))</f>
        <v xml:space="preserve"> </v>
      </c>
      <c r="C49" s="90" t="str">
        <f ca="1">IF(LEN(PreElaborazione!C50)&gt;C$6,LEFT(PreElaborazione!C50,C$6),IF(C$5="NUM",REPT("0",C$6-LEN(PreElaborazione!C50)),"") &amp; UPPER(PreElaborazione!C50) &amp; IF(C$5="ALF",REPT(" ",C$6-LEN(PreElaborazione!C50)),""))</f>
        <v xml:space="preserve">    </v>
      </c>
      <c r="D49" s="90" t="str">
        <f ca="1">IF(LEN(PreElaborazione!D50)&gt;D$6,LEFT(PreElaborazione!D50,D$6),IF(D$5="NUM",REPT("0",D$6-LEN(PreElaborazione!D50)),"") &amp; UPPER(PreElaborazione!D50) &amp; IF(D$5="ALF",REPT(" ",D$6-LEN(PreElaborazione!D50)),""))</f>
        <v>0000</v>
      </c>
      <c r="E49" s="90" t="str">
        <f ca="1">IF(LEN(PreElaborazione!E50)&gt;E$6,LEFT(PreElaborazione!E50,E$6),IF(E$5="NUM",REPT("0",E$6-LEN(PreElaborazione!E50)),"") &amp; UPPER(PreElaborazione!E50) &amp; IF(E$5="ALF",REPT(" ",E$6-LEN(PreElaborazione!E50)),""))</f>
        <v xml:space="preserve">  </v>
      </c>
      <c r="F49" s="90" t="str">
        <f ca="1">IF(LEN(PreElaborazione!F50)&gt;F$6,LEFT(PreElaborazione!F50,F$6),IF(F$5="NUM",REPT("0",F$6-LEN(PreElaborazione!F50)),"") &amp; UPPER(PreElaborazione!F50) &amp; IF(F$5="ALF",REPT(" ",F$6-LEN(PreElaborazione!F50)),""))</f>
        <v>0000</v>
      </c>
      <c r="G49" s="90" t="str">
        <f ca="1">IF(LEN(PreElaborazione!G50)&gt;G$6,LEFT(PreElaborazione!G50,G$6),IF(G$5="NUM",REPT("0",G$6-LEN(PreElaborazione!G50)),"") &amp; UPPER(PreElaborazione!G50) &amp; IF(G$5="ALF",REPT(" ",G$6-LEN(PreElaborazione!G50)),""))</f>
        <v xml:space="preserve">   </v>
      </c>
      <c r="H49" s="90" t="str">
        <f ca="1">IF(LEN(PreElaborazione!H50)&gt;H$6,LEFT(PreElaborazione!H50,H$6),IF(H$5="NUM",REPT("0",H$6-LEN(PreElaborazione!H50)),"") &amp; UPPER(PreElaborazione!H50) &amp; IF(H$5="ALF",REPT(" ",H$6-LEN(PreElaborazione!H50)),""))</f>
        <v xml:space="preserve">      </v>
      </c>
      <c r="I49" s="90" t="str">
        <f ca="1">IF(LEN(PreElaborazione!I50)&gt;I$6,LEFT(PreElaborazione!I50,I$6),IF(I$5="NUM",REPT("0",I$6-LEN(PreElaborazione!I50)),"") &amp; UPPER(PreElaborazione!I50) &amp; IF(I$5="ALF",REPT(" ",I$6-LEN(PreElaborazione!I50)),""))</f>
        <v xml:space="preserve"> </v>
      </c>
      <c r="J49" s="90" t="str">
        <f ca="1">IF(LEN(PreElaborazione!J50)&gt;J$6,LEFT(PreElaborazione!J50,J$6),IF(J$5="NUM",REPT("0",J$6-LEN(PreElaborazione!J50)),"") &amp; UPPER(PreElaborazione!J50) &amp; IF(J$5="ALF",REPT(" ",J$6-LEN(PreElaborazione!J50)),""))</f>
        <v xml:space="preserve">                </v>
      </c>
      <c r="K49" s="90" t="str">
        <f ca="1">IF(LEN(PreElaborazione!K50)&gt;K$6,LEFT(PreElaborazione!K50,K$6),IF(K$5="NUM",REPT("0",K$6-LEN(PreElaborazione!K50)),"") &amp; UPPER(PreElaborazione!K50) &amp; IF(K$5="ALF",REPT(" ",K$6-LEN(PreElaborazione!K50)),""))</f>
        <v xml:space="preserve"> </v>
      </c>
      <c r="L49" s="90" t="str">
        <f ca="1">IF(LEN(PreElaborazione!L50)&gt;L$6,LEFT(PreElaborazione!L50,L$6),IF(L$5="NUM",REPT("0",L$6-LEN(PreElaborazione!L50)),"") &amp; UPPER(PreElaborazione!L50) &amp; IF(L$5="ALF",REPT(" ",L$6-LEN(PreElaborazione!L50)),""))</f>
        <v>0000</v>
      </c>
      <c r="M49" s="90" t="str">
        <f ca="1">IF(LEN(PreElaborazione!M50)&gt;M$6,LEFT(PreElaborazione!M50,M$6),IF(M$5="NUM",REPT("0",M$6-LEN(PreElaborazione!M50)),"") &amp; UPPER(PreElaborazione!M50) &amp; IF(M$5="ALF",REPT(" ",M$6-LEN(PreElaborazione!M50)),""))</f>
        <v xml:space="preserve">                                    </v>
      </c>
      <c r="N49" s="90" t="str">
        <f ca="1">IF(LEN(PreElaborazione!N50)&gt;N$6,LEFT(PreElaborazione!N50,N$6),IF(N$5="NUM",REPT("0",N$6-LEN(PreElaborazione!N50)),"") &amp; UPPER(PreElaborazione!N50) &amp; IF(N$5="ALF",REPT(" ",N$6-LEN(PreElaborazione!N50)),""))</f>
        <v>00000000</v>
      </c>
      <c r="O49" s="90" t="str">
        <f ca="1">IF(LEN(PreElaborazione!O50)&gt;O$6,LEFT(PreElaborazione!O50,O$6),IF(O$5="NUM",REPT("0",O$6-LEN(PreElaborazione!O50)),"") &amp; UPPER(PreElaborazione!O50) &amp; IF(O$5="ALF",REPT(" ",O$6-LEN(PreElaborazione!O50)),""))</f>
        <v xml:space="preserve">                                          </v>
      </c>
      <c r="P49" s="90" t="str">
        <f ca="1">IF(LEN(PreElaborazione!P50)&gt;P$6,LEFT(PreElaborazione!P50,P$6),IF(P$5="NUM",REPT("0",P$6-LEN(PreElaborazione!P50)),"") &amp; UPPER(PreElaborazione!P50) &amp; IF(P$5="ALF",REPT(" ",P$6-LEN(PreElaborazione!P50)),""))</f>
        <v xml:space="preserve">          </v>
      </c>
      <c r="Q49" s="90" t="str">
        <f ca="1">IF(LEN(PreElaborazione!Q50)&gt;Q$6,LEFT(PreElaborazione!Q50,Q$6),IF(Q$5="NUM",REPT("0",Q$6-LEN(PreElaborazione!Q50)),"") &amp; UPPER(PreElaborazione!Q50) &amp; IF(Q$5="ALF",REPT(" ",Q$6-LEN(PreElaborazione!Q50)),""))</f>
        <v xml:space="preserve">                         </v>
      </c>
      <c r="R49" s="90" t="str">
        <f ca="1">IF(LEN(PreElaborazione!R50)&gt;R$6,LEFT(PreElaborazione!R50,R$6),IF(R$5="NUM",REPT("0",R$6-LEN(PreElaborazione!R50)),"") &amp; UPPER(PreElaborazione!R50) &amp; IF(R$5="ALF",REPT(" ",R$6-LEN(PreElaborazione!R50)),""))</f>
        <v xml:space="preserve">                                   </v>
      </c>
      <c r="S49" s="90" t="str">
        <f ca="1">IF(LEN(PreElaborazione!S50)&gt;S$6,LEFT(PreElaborazione!S50,S$6),IF(S$5="NUM",REPT("0",S$6-LEN(PreElaborazione!S50)),"") &amp; UPPER(PreElaborazione!S50) &amp; IF(S$5="ALF",REPT(" ",S$6-LEN(PreElaborazione!S50)),""))</f>
        <v xml:space="preserve">                                          </v>
      </c>
      <c r="T49" s="90" t="str">
        <f ca="1">IF(LEN(PreElaborazione!T50)&gt;T$6,LEFT(PreElaborazione!T50,T$6),IF(T$5="NUM",REPT("0",T$6-LEN(PreElaborazione!T50)),"") &amp; UPPER(PreElaborazione!T50) &amp; IF(T$5="ALF",REPT(" ",T$6-LEN(PreElaborazione!T50)),""))</f>
        <v xml:space="preserve">                                        </v>
      </c>
      <c r="U49" s="90" t="str">
        <f ca="1">IF(LEN(PreElaborazione!U50)&gt;U$6,LEFT(PreElaborazione!U50,U$6),IF(U$5="NUM",REPT("0",U$6-LEN(PreElaborazione!U50)),"") &amp; UPPER(PreElaborazione!U50) &amp; IF(U$5="ALF",REPT(" ",U$6-LEN(PreElaborazione!U50)),""))</f>
        <v xml:space="preserve">  </v>
      </c>
      <c r="V49" s="90" t="str">
        <f ca="1">IF(LEN(PreElaborazione!V50)&gt;V$6,LEFT(PreElaborazione!V50,V$6),IF(V$5="NUM",REPT("0",V$6-LEN(PreElaborazione!V50)),"") &amp; UPPER(PreElaborazione!V50) &amp; IF(V$5="ALF",REPT(" ",V$6-LEN(PreElaborazione!V50)),""))</f>
        <v xml:space="preserve">            </v>
      </c>
      <c r="W49" s="90" t="str">
        <f ca="1">IF(LEN(PreElaborazione!W50)&gt;W$6,LEFT(PreElaborazione!W50,W$6),IF(W$5="NUM",REPT("0",W$6-LEN(PreElaborazione!W50)),"") &amp; UPPER(PreElaborazione!W50) &amp; IF(W$5="ALF",REPT(" ",W$6-LEN(PreElaborazione!W50)),""))</f>
        <v xml:space="preserve">    </v>
      </c>
      <c r="X49" s="90" t="str">
        <f ca="1">IF(LEN(PreElaborazione!X50)&gt;X$6,LEFT(PreElaborazione!X50,X$6),IF(X$5="NUM",REPT("0",X$6-LEN(PreElaborazione!X50)),"") &amp; UPPER(PreElaborazione!X50) &amp; IF(X$5="ALF",REPT(" ",X$6-LEN(PreElaborazione!X50)),""))</f>
        <v>00000</v>
      </c>
      <c r="Y49" s="90" t="str">
        <f ca="1">IF(LEN(PreElaborazione!Y50)&gt;Y$6,LEFT(PreElaborazione!Y50,Y$6),IF(Y$5="NUM",REPT("0",Y$6-LEN(PreElaborazione!Y50)),"") &amp; UPPER(PreElaborazione!Y50) &amp; IF(Y$5="ALF",REPT(" ",Y$6-LEN(PreElaborazione!Y50)),""))</f>
        <v xml:space="preserve">   </v>
      </c>
      <c r="Z49" s="90" t="str">
        <f ca="1">IF(LEN(PreElaborazione!Z50)&gt;Z$6,LEFT(PreElaborazione!Z50,Z$6),IF(Z$5="NUM",REPT("0",Z$6-LEN(PreElaborazione!Z50)),"") &amp; UPPER(PreElaborazione!Z50) &amp; IF(Z$5="ALF",REPT(" ",Z$6-LEN(PreElaborazione!Z50)),""))</f>
        <v xml:space="preserve">   </v>
      </c>
      <c r="AA49" s="90" t="str">
        <f ca="1">IF(LEN(PreElaborazione!AA50)&gt;AA$6,LEFT(PreElaborazione!AA50,AA$6),IF(AA$5="NUM",REPT("0",AA$6-LEN(PreElaborazione!AA50)),"") &amp; UPPER(PreElaborazione!AA50) &amp; IF(AA$5="ALF",REPT(" ",AA$6-LEN(PreElaborazione!AA50)),""))</f>
        <v>0</v>
      </c>
      <c r="AB49" s="90" t="str">
        <f ca="1">IF(LEN(PreElaborazione!AB50)&gt;AB$6,LEFT(PreElaborazione!AB50,AB$6),IF(AB$5="NUM",REPT("0",AB$6-LEN(PreElaborazione!AB50)),"") &amp; UPPER(PreElaborazione!AB50) &amp; IF(AB$5="ALF",REPT(" ",AB$6-LEN(PreElaborazione!AB50)),""))</f>
        <v>00</v>
      </c>
      <c r="AC49" s="90" t="str">
        <f ca="1">IF(LEN(PreElaborazione!AC50)&gt;AC$6,LEFT(PreElaborazione!AC50,AC$6),IF(AC$5="NUM",REPT("0",AC$6-LEN(PreElaborazione!AC50)),"") &amp; UPPER(PreElaborazione!AC50) &amp; IF(AC$5="ALF",REPT(" ",AC$6-LEN(PreElaborazione!AC50)),""))</f>
        <v>0000000</v>
      </c>
      <c r="AD49" s="90" t="str">
        <f ca="1">IF(LEN(PreElaborazione!AD50)&gt;AD$6,LEFT(PreElaborazione!AD50,AD$6),IF(AD$5="NUM",REPT("0",AD$6-LEN(PreElaborazione!AD50)),"") &amp; UPPER(PreElaborazione!AD50) &amp; IF(AD$5="ALF",REPT(" ",AD$6-LEN(PreElaborazione!AD50)),""))</f>
        <v>00000</v>
      </c>
      <c r="AE49" s="90" t="str">
        <f ca="1">IF(LEN(PreElaborazione!AE50)&gt;AE$6,LEFT(PreElaborazione!AE50,AE$6),IF(AE$5="NUM",REPT("0",AE$6-LEN(PreElaborazione!AE50)),"") &amp; UPPER(PreElaborazione!AE50) &amp; IF(AE$5="ALF",REPT(" ",AE$6-LEN(PreElaborazione!AE50)),""))</f>
        <v xml:space="preserve"> </v>
      </c>
      <c r="AF49" s="90" t="str">
        <f ca="1">IF(LEN(PreElaborazione!AF50)&gt;AF$6,LEFT(PreElaborazione!AF50,AF$6),IF(AF$5="NUM",REPT("0",AF$6-LEN(PreElaborazione!AF50)),"") &amp; UPPER(PreElaborazione!AF50) &amp; IF(AF$5="ALF",REPT(" ",AF$6-LEN(PreElaborazione!AF50)),""))</f>
        <v>00000</v>
      </c>
      <c r="AG49" s="90" t="str">
        <f ca="1">IF(LEN(PreElaborazione!AG50)&gt;AG$6,LEFT(PreElaborazione!AG50,AG$6),IF(AG$5="NUM",REPT("0",AG$6-LEN(PreElaborazione!AG50)),"") &amp; UPPER(PreElaborazione!AG50) &amp; IF(AG$5="ALF",REPT(" ",AG$6-LEN(PreElaborazione!AG50)),""))</f>
        <v>000</v>
      </c>
      <c r="AH49" s="90" t="str">
        <f ca="1">IF(LEN(PreElaborazione!AH50)&gt;AH$6,LEFT(PreElaborazione!AH50,AH$6),IF(AH$5="NUM",REPT("0",AH$6-LEN(PreElaborazione!AH50)),"") &amp; UPPER(PreElaborazione!AH50) &amp; IF(AH$5="ALF",REPT(" ",AH$6-LEN(PreElaborazione!AH50)),""))</f>
        <v>0</v>
      </c>
      <c r="AI49" s="90" t="str">
        <f ca="1">IF(LEN(PreElaborazione!AI50)&gt;AI$6,LEFT(PreElaborazione!AI50,AI$6),IF(AI$5="NUM",REPT("0",AI$6-LEN(PreElaborazione!AI50)),"") &amp; UPPER(PreElaborazione!AI50) &amp; IF(AI$5="ALF",REPT(" ",AI$6-LEN(PreElaborazione!AI50)),""))</f>
        <v>000</v>
      </c>
      <c r="AJ49" s="90" t="str">
        <f ca="1">IF(LEN(PreElaborazione!AJ50)&gt;AJ$6,LEFT(PreElaborazione!AJ50,AJ$6),IF(AJ$5="NUM",REPT("0",AJ$6-LEN(PreElaborazione!AJ50)),"") &amp; UPPER(PreElaborazione!AJ50) &amp; IF(AJ$5="ALF",REPT(" ",AJ$6-LEN(PreElaborazione!AJ50)),""))</f>
        <v>00000</v>
      </c>
      <c r="AK49" s="90" t="str">
        <f ca="1">IF(LEN(PreElaborazione!AK50)&gt;AK$6,LEFT(PreElaborazione!AK50,AK$6),IF(AK$5="NUM",REPT("0",AK$6-LEN(PreElaborazione!AK50)),"") &amp; UPPER(PreElaborazione!AK50) &amp; IF(AK$5="ALF",REPT(" ",AK$6-LEN(PreElaborazione!AK50)),""))</f>
        <v>0000</v>
      </c>
      <c r="AL49" s="90" t="str">
        <f ca="1">IF(LEN(PreElaborazione!AL50)&gt;AL$6,LEFT(PreElaborazione!AL50,AL$6),IF(AL$5="NUM",REPT("0",AL$6-LEN(PreElaborazione!AL50)),"") &amp; UPPER(PreElaborazione!AL50) &amp; IF(AL$5="ALF",REPT(" ",AL$6-LEN(PreElaborazione!AL50)),""))</f>
        <v>0000</v>
      </c>
      <c r="AM49" s="90" t="str">
        <f ca="1">IF(LEN(PreElaborazione!AM50)&gt;AM$6,LEFT(PreElaborazione!AM50,AM$6),IF(AM$5="NUM",REPT("0",AM$6-LEN(PreElaborazione!AM50)),"") &amp; UPPER(PreElaborazione!AM50) &amp; IF(AM$5="ALF",REPT(" ",AM$6-LEN(PreElaborazione!AM50)),""))</f>
        <v>0000</v>
      </c>
      <c r="AN49" s="90" t="str">
        <f ca="1">IF(LEN(PreElaborazione!AN50)&gt;AN$6,LEFT(PreElaborazione!AN50,AN$6),IF(AN$5="NUM",REPT("0",AN$6-LEN(PreElaborazione!AN50)),"") &amp; UPPER(PreElaborazione!AN50) &amp; IF(AN$5="ALF",REPT(" ",AN$6-LEN(PreElaborazione!AN50)),""))</f>
        <v>0000</v>
      </c>
      <c r="AO49" s="90" t="str">
        <f ca="1">IF(LEN(PreElaborazione!AO50)&gt;AO$6,LEFT(PreElaborazione!AO50,AO$6),IF(AO$5="NUM",REPT("0",AO$6-LEN(PreElaborazione!AO50)),"") &amp; UPPER(PreElaborazione!AO50) &amp; IF(AO$5="ALF",REPT(" ",AO$6-LEN(PreElaborazione!AO50)),""))</f>
        <v>0000</v>
      </c>
      <c r="AP49" s="90" t="str">
        <f ca="1">IF(LEN(PreElaborazione!AP50)&gt;AP$6,LEFT(PreElaborazione!AP50,AP$6),IF(AP$5="NUM",REPT("0",AP$6-LEN(PreElaborazione!AP50)),"") &amp; UPPER(PreElaborazione!AP50) &amp; IF(AP$5="ALF",REPT(" ",AP$6-LEN(PreElaborazione!AP50)),""))</f>
        <v>0000</v>
      </c>
      <c r="AQ49" s="90" t="str">
        <f ca="1">IF(LEN(PreElaborazione!AQ50)&gt;AQ$6,LEFT(PreElaborazione!AQ50,AQ$6),IF(AQ$5="NUM",REPT("0",AQ$6-LEN(PreElaborazione!AQ50)),"") &amp; UPPER(PreElaborazione!AQ50) &amp; IF(AQ$5="ALF",REPT(" ",AQ$6-LEN(PreElaborazione!AQ50)),""))</f>
        <v>000</v>
      </c>
      <c r="AR49" s="90" t="str">
        <f ca="1">IF(LEN(PreElaborazione!AR50)&gt;AR$6,LEFT(PreElaborazione!AR50,AR$6),IF(AR$5="NUM",REPT("0",AR$6-LEN(PreElaborazione!AR50)),"") &amp; UPPER(PreElaborazione!AR50) &amp; IF(AR$5="ALF",REPT(" ",AR$6-LEN(PreElaborazione!AR50)),""))</f>
        <v>000</v>
      </c>
      <c r="AS49" s="90" t="str">
        <f ca="1">IF(LEN(PreElaborazione!AS50)&gt;AS$6,LEFT(PreElaborazione!AS50,AS$6),IF(AS$5="NUM",REPT("0",AS$6-LEN(PreElaborazione!AS50)),"") &amp; UPPER(PreElaborazione!AS50) &amp; IF(AS$5="ALF",REPT(" ",AS$6-LEN(PreElaborazione!AS50)),""))</f>
        <v>0</v>
      </c>
      <c r="AT49" s="90" t="str">
        <f ca="1">IF(LEN(PreElaborazione!AT50)&gt;AT$6,LEFT(PreElaborazione!AT50,AT$6),IF(AT$5="NUM",REPT("0",AT$6-LEN(PreElaborazione!AT50)),"") &amp; UPPER(PreElaborazione!AT50) &amp; IF(AT$5="ALF",REPT(" ",AT$6-LEN(PreElaborazione!AT50)),""))</f>
        <v>000000</v>
      </c>
      <c r="AU49" s="90" t="str">
        <f ca="1">IF(LEN(PreElaborazione!AU50)&gt;AU$6,LEFT(PreElaborazione!AU50,AU$6),IF(AU$5="NUM",REPT("0",AU$6-LEN(PreElaborazione!AU50)),"") &amp; UPPER(PreElaborazione!AU50) &amp; IF(AU$5="ALF",REPT(" ",AU$6-LEN(PreElaborazione!AU50)),""))</f>
        <v>000000</v>
      </c>
      <c r="AV49" s="90" t="str">
        <f ca="1">IF(LEN(PreElaborazione!AV50)&gt;AV$6,LEFT(PreElaborazione!AV50,AV$6),IF(AV$5="NUM",REPT("0",AV$6-LEN(PreElaborazione!AV50)),"") &amp; UPPER(PreElaborazione!AV50) &amp; IF(AV$5="ALF",REPT(" ",AV$6-LEN(PreElaborazione!AV50)),""))</f>
        <v>000000</v>
      </c>
      <c r="AW49" s="90" t="str">
        <f ca="1">IF(LEN(PreElaborazione!AW50)&gt;AW$6,LEFT(PreElaborazione!AW50,AW$6),IF(AW$5="NUM",REPT("0",AW$6-LEN(PreElaborazione!AW50)),"") &amp; UPPER(PreElaborazione!AW50) &amp; IF(AW$5="ALF",REPT(" ",AW$6-LEN(PreElaborazione!AW50)),""))</f>
        <v>00</v>
      </c>
      <c r="AX49" s="90" t="str">
        <f ca="1">IF(LEN(PreElaborazione!AX50)&gt;AX$6,LEFT(PreElaborazione!AX50,AX$6),IF(AX$5="NUM",REPT("0",AX$6-LEN(PreElaborazione!AX50)),"") &amp; UPPER(PreElaborazione!AX50) &amp; IF(AX$5="ALF",REPT(" ",AX$6-LEN(PreElaborazione!AX50)),""))</f>
        <v>00</v>
      </c>
      <c r="AY49" s="90" t="str">
        <f ca="1">IF(LEN(PreElaborazione!AY50)&gt;AY$6,LEFT(PreElaborazione!AY50,AY$6),IF(AY$5="NUM",REPT("0",AY$6-LEN(PreElaborazione!AY50)),"") &amp; UPPER(PreElaborazione!AY50) &amp; IF(AY$5="ALF",REPT(" ",AY$6-LEN(PreElaborazione!AY50)),""))</f>
        <v xml:space="preserve">   </v>
      </c>
      <c r="AZ49" s="90" t="str">
        <f ca="1">IF(LEN(PreElaborazione!AZ50)&gt;AZ$6,LEFT(PreElaborazione!AZ50,AZ$6),IF(AZ$5="NUM",REPT("0",AZ$6-LEN(PreElaborazione!AZ50)),"") &amp; UPPER(PreElaborazione!AZ50) &amp; IF(AZ$5="ALF",REPT(" ",AZ$6-LEN(PreElaborazione!AZ50)),""))</f>
        <v xml:space="preserve">       </v>
      </c>
      <c r="BA49" s="90" t="str">
        <f ca="1">IF(LEN(PreElaborazione!BA50)&gt;BA$6,LEFT(PreElaborazione!BA50,BA$6),IF(BA$5="NUM",REPT("0",BA$6-LEN(PreElaborazione!BA50)),"") &amp; UPPER(PreElaborazione!BA50) &amp; IF(BA$5="ALF",REPT(" ",BA$6-LEN(PreElaborazione!BA50)),""))</f>
        <v xml:space="preserve">                  </v>
      </c>
      <c r="BB49" s="90" t="str">
        <f ca="1">IF(LEN(PreElaborazione!BB50)&gt;BB$6,LEFT(PreElaborazione!BB50,BB$6),IF(BB$5="NUM",REPT("0",BB$6-LEN(PreElaborazione!BB50)),"") &amp; UPPER(PreElaborazione!BB50) &amp; IF(BB$5="ALF",REPT(" ",BB$6-LEN(PreElaborazione!BB50)),""))</f>
        <v xml:space="preserve">                                    </v>
      </c>
      <c r="BC49" s="90" t="str">
        <f ca="1">IF(LEN(PreElaborazione!BC50)&gt;BC$6,LEFT(PreElaborazione!BC50,BC$6),IF(BC$5="NUM",REPT("0",BC$6-LEN(PreElaborazione!BC50)),"") &amp; UPPER(PreElaborazione!BC50) &amp; IF(BC$5="ALF",REPT(" ",BC$6-LEN(PreElaborazione!BC50)),""))</f>
        <v xml:space="preserve"> </v>
      </c>
      <c r="BD49" s="90" t="str">
        <f ca="1">IF(LEN(PreElaborazione!BD50)&gt;BD$6,LEFT(PreElaborazione!BD50,BD$6),IF(BD$5="NUM",REPT("0",BD$6-LEN(PreElaborazione!BD50)),"") &amp; UPPER(PreElaborazione!BD50) &amp; IF(BD$5="ALF",REPT(" ",BD$6-LEN(PreElaborazione!BD50)),""))</f>
        <v>000</v>
      </c>
      <c r="BE49" s="90" t="str">
        <f ca="1">IF(LEN(PreElaborazione!BE50)&gt;BE$6,LEFT(PreElaborazione!BE50,BE$6),IF(BE$5="NUM",REPT("0",BE$6-LEN(PreElaborazione!BE50)),"") &amp; UPPER(PreElaborazione!BE50) &amp; IF(BE$5="ALF",REPT(" ",BE$6-LEN(PreElaborazione!BE50)),""))</f>
        <v>00000</v>
      </c>
      <c r="BF49" s="90" t="str">
        <f ca="1">IF(LEN(PreElaborazione!BF50)&gt;BF$6,LEFT(PreElaborazione!BF50,BF$6),IF(BF$5="NUM",REPT("0",BF$6-LEN(PreElaborazione!BF50)),"") &amp; UPPER(PreElaborazione!BF50) &amp; IF(BF$5="ALF",REPT(" ",BF$6-LEN(PreElaborazione!BF50)),""))</f>
        <v>00000</v>
      </c>
      <c r="BG49" s="90" t="str">
        <f ca="1">IF(LEN(PreElaborazione!BG50)&gt;BG$6,LEFT(PreElaborazione!BG50,BG$6),IF(BG$5="NUM",REPT("0",BG$6-LEN(PreElaborazione!BG50)),"") &amp; UPPER(PreElaborazione!BG50) &amp; IF(BG$5="ALF",REPT(" ",BG$6-LEN(PreElaborazione!BG50)),""))</f>
        <v xml:space="preserve"> </v>
      </c>
      <c r="BH49" s="90" t="str">
        <f ca="1">IF(LEN(PreElaborazione!BH50)&gt;BH$6,LEFT(PreElaborazione!BH50,BH$6),IF(BH$5="NUM",REPT("0",BH$6-LEN(PreElaborazione!BH50)),"") &amp; UPPER(PreElaborazione!BH50) &amp; IF(BH$5="ALF",REPT(" ",BH$6-LEN(PreElaborazione!BH50)),""))</f>
        <v>000000</v>
      </c>
      <c r="BI49" s="90" t="str">
        <f ca="1">IF(LEN(PreElaborazione!BI50)&gt;BI$6,LEFT(PreElaborazione!BI50,BI$6),IF(BI$5="NUM",REPT("0",BI$6-LEN(PreElaborazione!BI50)),"") &amp; UPPER(PreElaborazione!BI50) &amp; IF(BI$5="ALF",REPT(" ",BI$6-LEN(PreElaborazione!BI50)),""))</f>
        <v xml:space="preserve"> </v>
      </c>
      <c r="BJ49" s="90" t="str">
        <f ca="1">IF(LEN(PreElaborazione!BJ50)&gt;BJ$6,LEFT(PreElaborazione!BJ50,BJ$6),IF(BJ$5="NUM",REPT("0",BJ$6-LEN(PreElaborazione!BJ50)),"") &amp; UPPER(PreElaborazione!BJ50) &amp; IF(BJ$5="ALF",REPT(" ",BJ$6-LEN(PreElaborazione!BJ50)),""))</f>
        <v xml:space="preserve"> </v>
      </c>
      <c r="BK49" s="90" t="str">
        <f ca="1">IF(LEN(PreElaborazione!BK50)&gt;BK$6,LEFT(PreElaborazione!BK50,BK$6),IF(BK$5="NUM",REPT("0",BK$6-LEN(PreElaborazione!BK50)),"") &amp; UPPER(PreElaborazione!BK50) &amp; IF(BK$5="ALF",REPT(" ",BK$6-LEN(PreElaborazione!BK50)),""))</f>
        <v xml:space="preserve"> </v>
      </c>
      <c r="BL49" s="90" t="str">
        <f ca="1">IF(LEN(PreElaborazione!BL50)&gt;BL$6,LEFT(PreElaborazione!BL50,BL$6),IF(BL$5="NUM",REPT("0",BL$6-LEN(PreElaborazione!BL50)),"") &amp; UPPER(PreElaborazione!BL50) &amp; IF(BL$5="ALF",REPT(" ",BL$6-LEN(PreElaborazione!BL50)),""))</f>
        <v xml:space="preserve">   </v>
      </c>
      <c r="BM49" s="90" t="str">
        <f ca="1">IF(LEN(PreElaborazione!BM50)&gt;BM$6,LEFT(PreElaborazione!BM50,BM$6),IF(BM$5="NUM",REPT("0",BM$6-LEN(PreElaborazione!BM50)),"") &amp; UPPER(PreElaborazione!BM50) &amp; IF(BM$5="ALF",REPT(" ",BM$6-LEN(PreElaborazione!BM50)),""))</f>
        <v xml:space="preserve">   </v>
      </c>
      <c r="BN49" s="90" t="str">
        <f ca="1">IF(LEN(PreElaborazione!BN50)&gt;BN$6,LEFT(PreElaborazione!BN50,BN$6),IF(BN$5="NUM",REPT("0",BN$6-LEN(PreElaborazione!BN50)),"") &amp; UPPER(PreElaborazione!BN50) &amp; IF(BN$5="ALF",REPT(" ",BN$6-LEN(PreElaborazione!BN50)),""))</f>
        <v xml:space="preserve"> </v>
      </c>
      <c r="BO49" s="90" t="str">
        <f ca="1">IF(LEN(PreElaborazione!BO50)&gt;BO$6,LEFT(PreElaborazione!BO50,BO$6),IF(BO$5="NUM",REPT("0",BO$6-LEN(PreElaborazione!BO50)),"") &amp; UPPER(PreElaborazione!BO50) &amp; IF(BO$5="ALF",REPT(" ",BO$6-LEN(PreElaborazione!BO50)),""))</f>
        <v>0000</v>
      </c>
      <c r="BP49" s="90" t="str">
        <f ca="1">IF(LEN(PreElaborazione!BP50)&gt;BP$6,LEFT(PreElaborazione!BP50,BP$6),IF(BP$5="NUM",REPT("0",BP$6-LEN(PreElaborazione!BP50)),"") &amp; UPPER(PreElaborazione!BP50) &amp; IF(BP$5="ALF",REPT(" ",BP$6-LEN(PreElaborazione!BP50)),""))</f>
        <v>0000</v>
      </c>
      <c r="BQ49" s="90" t="str">
        <f ca="1">IF(LEN(PreElaborazione!BQ50)&gt;BQ$6,LEFT(PreElaborazione!BQ50,BQ$6),IF(BQ$5="NUM",REPT("0",BQ$6-LEN(PreElaborazione!BQ50)),"") &amp; UPPER(PreElaborazione!BQ50) &amp; IF(BQ$5="ALF",REPT(" ",BQ$6-LEN(PreElaborazione!BQ50)),""))</f>
        <v>0000</v>
      </c>
      <c r="BR49" s="90" t="str">
        <f ca="1">IF(LEN(PreElaborazione!BR50)&gt;BR$6,LEFT(PreElaborazione!BR50,BR$6),IF(BR$5="NUM",REPT("0",BR$6-LEN(PreElaborazione!BR50)),"") &amp; UPPER(PreElaborazione!BR50) &amp; IF(BR$5="ALF",REPT(" ",BR$6-LEN(PreElaborazione!BR50)),""))</f>
        <v xml:space="preserve">     </v>
      </c>
      <c r="BS49" s="90" t="str">
        <f ca="1">IF(LEN(PreElaborazione!BS50)&gt;BS$6,LEFT(PreElaborazione!BS50,BS$6),IF(BS$5="NUM",REPT("0",BS$6-LEN(PreElaborazione!BS50)),"") &amp; UPPER(PreElaborazione!BS50) &amp; IF(BS$5="ALF",REPT(" ",BS$6-LEN(PreElaborazione!BS50)),""))</f>
        <v xml:space="preserve">     </v>
      </c>
      <c r="BT49" s="90" t="str">
        <f ca="1">IF(LEN(PreElaborazione!BT50)&gt;BT$6,LEFT(PreElaborazione!BT50,BT$6),IF(BT$5="NUM",REPT("0",BT$6-LEN(PreElaborazione!BT50)),"") &amp; UPPER(PreElaborazione!BT50) &amp; IF(BT$5="ALF",REPT(" ",BT$6-LEN(PreElaborazione!BT50)),""))</f>
        <v xml:space="preserve">    </v>
      </c>
      <c r="BU49" s="90" t="str">
        <f ca="1">IF(LEN(PreElaborazione!BU50)&gt;BU$6,LEFT(PreElaborazione!BU50,BU$6),IF(BU$5="NUM",REPT("0",BU$6-LEN(PreElaborazione!BU50)),"") &amp; UPPER(PreElaborazione!BU50) &amp; IF(BU$5="ALF",REPT(" ",BU$6-LEN(PreElaborazione!BU50)),""))</f>
        <v xml:space="preserve">   </v>
      </c>
      <c r="BV49" s="90" t="str">
        <f ca="1">IF(LEN(PreElaborazione!BV50)&gt;BV$6,LEFT(PreElaborazione!BV50,BV$6),IF(BV$5="NUM",REPT("0",BV$6-LEN(PreElaborazione!BV50)),"") &amp; UPPER(PreElaborazione!BV50) &amp; IF(BV$5="ALF",REPT(" ",BV$6-LEN(PreElaborazione!BV50)),""))</f>
        <v xml:space="preserve">                                    </v>
      </c>
      <c r="BW49" s="90" t="str">
        <f ca="1">IF(LEN(PreElaborazione!BW50)&gt;BW$6,LEFT(PreElaborazione!BW50,BW$6),IF(BW$5="NUM",REPT("0",BW$6-LEN(PreElaborazione!BW50)),"") &amp; UPPER(PreElaborazione!BW50) &amp; IF(BW$5="ALF",REPT(" ",BW$6-LEN(PreElaborazione!BW50)),""))</f>
        <v xml:space="preserve">                                    </v>
      </c>
      <c r="BX49" s="90" t="str">
        <f ca="1">IF(LEN(PreElaborazione!BX50)&gt;BX$6,LEFT(PreElaborazione!BX50,BX$6),IF(BX$5="NUM",REPT("0",BX$6-LEN(PreElaborazione!BX50)),"") &amp; UPPER(PreElaborazione!BX50) &amp; IF(BX$5="ALF",REPT(" ",BX$6-LEN(PreElaborazione!BX50)),""))</f>
        <v xml:space="preserve">  </v>
      </c>
      <c r="BY49" s="90" t="str">
        <f ca="1">IF(LEN(PreElaborazione!BY50)&gt;BY$6,LEFT(PreElaborazione!BY50,BY$6),IF(BY$5="NUM",REPT("0",BY$6-LEN(PreElaborazione!BY50)),"") &amp; UPPER(PreElaborazione!BY50) &amp; IF(BY$5="ALF",REPT(" ",BY$6-LEN(PreElaborazione!BY50)),""))</f>
        <v>00</v>
      </c>
      <c r="BZ49" s="90" t="str">
        <f ca="1">IF(LEN(PreElaborazione!BZ50)&gt;BZ$6,LEFT(PreElaborazione!BZ50,BZ$6),IF(BZ$5="NUM",REPT("0",BZ$6-LEN(PreElaborazione!BZ50)),"") &amp; UPPER(PreElaborazione!BZ50) &amp; IF(BZ$5="ALF",REPT(" ",BZ$6-LEN(PreElaborazione!BZ50)),""))</f>
        <v xml:space="preserve">                                           </v>
      </c>
      <c r="CA49" s="90" t="str">
        <f ca="1">IF(LEN(PreElaborazione!CA50)&gt;CA$6,LEFT(PreElaborazione!CA50,CA$6),IF(CA$5="NUM",REPT("0",CA$6-LEN(PreElaborazione!CA50)),"") &amp; UPPER(PreElaborazione!CA50) &amp; IF(CA$5="ALF",REPT(" ",CA$6-LEN(PreElaborazione!CA50)),""))</f>
        <v xml:space="preserve">                                    </v>
      </c>
      <c r="CB49" s="90" t="str">
        <f ca="1">IF(LEN(PreElaborazione!CB50)&gt;CB$6,LEFT(PreElaborazione!CB50,CB$6),IF(CB$5="NUM",REPT("0",CB$6-LEN(PreElaborazione!CB50)),"") &amp; UPPER(PreElaborazione!CB50) &amp; IF(CB$5="ALF",REPT(" ",CB$6-LEN(PreElaborazione!CB50)),""))</f>
        <v xml:space="preserve">                                    </v>
      </c>
      <c r="CC49" s="90" t="str">
        <f ca="1">IF(LEN(PreElaborazione!CC50)&gt;CC$6,LEFT(PreElaborazione!CC50,CC$6),IF(CC$5="NUM",REPT("0",CC$6-LEN(PreElaborazione!CC50)),"") &amp; UPPER(PreElaborazione!CC50) &amp; IF(CC$5="ALF",REPT(" ",CC$6-LEN(PreElaborazione!CC50)),""))</f>
        <v xml:space="preserve">                                    </v>
      </c>
      <c r="CD49" s="90" t="str">
        <f ca="1">IF(LEN(PreElaborazione!CD50)&gt;CD$6,LEFT(PreElaborazione!CD50,CD$6),IF(CD$5="NUM",REPT("0",CD$6-LEN(PreElaborazione!CD50)),"") &amp; UPPER(PreElaborazione!CD50) &amp; IF(CD$5="ALF",REPT(" ",CD$6-LEN(PreElaborazione!CD50)),""))</f>
        <v xml:space="preserve">                                    </v>
      </c>
      <c r="CE49" s="90" t="str">
        <f ca="1">IF(LEN(PreElaborazione!CE50)&gt;CE$6,LEFT(PreElaborazione!CE50,CE$6),IF(CE$5="NUM",REPT("0",CE$6-LEN(PreElaborazione!CE50)),"") &amp; UPPER(PreElaborazione!CE50) &amp; IF(CE$5="ALF",REPT(" ",CE$6-LEN(PreElaborazione!CE50)),""))</f>
        <v xml:space="preserve">                                    </v>
      </c>
      <c r="CF49" s="90" t="str">
        <f ca="1">IF(LEN(PreElaborazione!CF50)&gt;CF$6,LEFT(PreElaborazione!CF50,CF$6),IF(CF$5="NUM",REPT("0",CF$6-LEN(PreElaborazione!CF50)),"") &amp; UPPER(PreElaborazione!CF50) &amp; IF(CF$5="ALF",REPT(" ",CF$6-LEN(PreElaborazione!CF50)),""))</f>
        <v xml:space="preserve">                                    </v>
      </c>
      <c r="CG49" s="90" t="str">
        <f ca="1">IF(LEN(PreElaborazione!CG50)&gt;CG$6,LEFT(PreElaborazione!CG50,CG$6),IF(CG$5="NUM",REPT("0",CG$6-LEN(PreElaborazione!CG50)),"") &amp; UPPER(PreElaborazione!CG50) &amp; IF(CG$5="ALF",REPT(" ",CG$6-LEN(PreElaborazione!CG50)),""))</f>
        <v xml:space="preserve">                                    </v>
      </c>
      <c r="CH49" s="90" t="str">
        <f ca="1">IF(LEN(PreElaborazione!CH50)&gt;CH$6,LEFT(PreElaborazione!CH50,CH$6),IF(CH$5="NUM",REPT("0",CH$6-LEN(PreElaborazione!CH50)),"") &amp; UPPER(PreElaborazione!CH50) &amp; IF(CH$5="ALF",REPT(" ",CH$6-LEN(PreElaborazione!CH50)),""))</f>
        <v xml:space="preserve">                                    </v>
      </c>
      <c r="CI49" s="90" t="str">
        <f ca="1">IF(LEN(PreElaborazione!CI50)&gt;CI$6,LEFT(PreElaborazione!CI50,CI$6),IF(CI$5="NUM",REPT("0",CI$6-LEN(PreElaborazione!CI50)),"") &amp; UPPER(PreElaborazione!CI50) &amp; IF(CI$5="ALF",REPT(" ",CI$6-LEN(PreElaborazione!CI50)),""))</f>
        <v xml:space="preserve">                                    </v>
      </c>
      <c r="CJ49" s="90" t="str">
        <f ca="1">IF(LEN(PreElaborazione!CJ50)&gt;CJ$6,LEFT(PreElaborazione!CJ50,CJ$6),IF(CJ$5="NUM",REPT("0",CJ$6-LEN(PreElaborazione!CJ50)),"") &amp; UPPER(PreElaborazione!CJ50) &amp; IF(CJ$5="ALF",REPT(" ",CJ$6-LEN(PreElaborazione!CJ50)),""))</f>
        <v xml:space="preserve">                                    </v>
      </c>
      <c r="CK49" s="90" t="str">
        <f ca="1">IF(LEN(PreElaborazione!CK50)&gt;CK$6,LEFT(PreElaborazione!CK50,CK$6),IF(CK$5="NUM",REPT("0",CK$6-LEN(PreElaborazione!CK50)),"") &amp; UPPER(PreElaborazione!CK50) &amp; IF(CK$5="ALF",REPT(" ",CK$6-LEN(PreElaborazione!CK50)),""))</f>
        <v xml:space="preserve">                                    </v>
      </c>
      <c r="CL49" s="90" t="str">
        <f ca="1">IF(LEN(PreElaborazione!CL50)&gt;CL$6,LEFT(PreElaborazione!CL50,CL$6),IF(CL$5="NUM",REPT("0",CL$6-LEN(PreElaborazione!CL50)),"") &amp; UPPER(PreElaborazione!CL50) &amp; IF(CL$5="ALF",REPT(" ",CL$6-LEN(PreElaborazione!CL50)),""))</f>
        <v xml:space="preserve">                                    </v>
      </c>
      <c r="CM49" s="90" t="str">
        <f ca="1">IF(LEN(PreElaborazione!CM50)&gt;CM$6,LEFT(PreElaborazione!CM50,CM$6),IF(CM$5="NUM",REPT("0",CM$6-LEN(PreElaborazione!CM50)),"") &amp; UPPER(PreElaborazione!CM50) &amp; IF(CM$5="ALF",REPT(" ",CM$6-LEN(PreElaborazione!CM50)),""))</f>
        <v xml:space="preserve">                                    </v>
      </c>
      <c r="CN49" s="90" t="str">
        <f ca="1">IF(LEN(PreElaborazione!CN50)&gt;CN$6,LEFT(PreElaborazione!CN50,CN$6),IF(CN$5="NUM",REPT("0",CN$6-LEN(PreElaborazione!CN50)),"") &amp; UPPER(PreElaborazione!CN50) &amp; IF(CN$5="ALF",REPT(" ",CN$6-LEN(PreElaborazione!CN50)),""))</f>
        <v xml:space="preserve">                                                                                                                                          </v>
      </c>
      <c r="CO49" s="90" t="str">
        <f ca="1">IF(LEN(PreElaborazione!CO50)&gt;CO$6,LEFT(PreElaborazione!CO50,CO$6),IF(CO$5="NUM",REPT("0",CO$6-LEN(PreElaborazione!CO50)),"") &amp; UPPER(PreElaborazione!CO50) &amp; IF(CO$5="ALF",REPT(" ",CO$6-LEN(PreElaborazione!CO50)),""))</f>
        <v xml:space="preserve">                                    </v>
      </c>
      <c r="CP49" s="90" t="str">
        <f ca="1">IF(LEN(PreElaborazione!CP50)&gt;CP$6,LEFT(PreElaborazione!CP50,CP$6),IF(CP$5="NUM",REPT("0",CP$6-LEN(PreElaborazione!CP50)),"") &amp; UPPER(PreElaborazione!CP50) &amp; IF(CP$5="ALF",REPT(" ",CP$6-LEN(PreElaborazione!CP50)),""))</f>
        <v xml:space="preserve">                                    </v>
      </c>
      <c r="CQ49" s="90" t="str">
        <f ca="1">IF(LEN(PreElaborazione!CQ50)&gt;CQ$6,LEFT(PreElaborazione!CQ50,CQ$6),IF(CQ$5="NUM",REPT("0",CQ$6-LEN(PreElaborazione!CQ50)),"") &amp; UPPER(PreElaborazione!CQ50) &amp; IF(CQ$5="ALF",REPT(" ",CQ$6-LEN(PreElaborazione!CQ50)),""))</f>
        <v xml:space="preserve">                                    </v>
      </c>
      <c r="CR49" s="90" t="str">
        <f ca="1">IF(LEN(PreElaborazione!CR50)&gt;CR$6,LEFT(PreElaborazione!CR50,CR$6),IF(CR$5="NUM",REPT("0",CR$6-LEN(PreElaborazione!CR50)),"") &amp; UPPER(PreElaborazione!CR50) &amp; IF(CR$5="ALF",REPT(" ",CR$6-LEN(PreElaborazione!CR50)),""))</f>
        <v xml:space="preserve">                                    </v>
      </c>
      <c r="CS49" s="90" t="str">
        <f ca="1">IF(LEN(PreElaborazione!CS50)&gt;CS$6,LEFT(PreElaborazione!CS50,CS$6),IF(CS$5="NUM",REPT("0",CS$6-LEN(PreElaborazione!CS50)),"") &amp; UPPER(PreElaborazione!CS50) &amp; IF(CS$5="ALF",REPT(" ",CS$6-LEN(PreElaborazione!CS50)),""))</f>
        <v xml:space="preserve">                                    </v>
      </c>
      <c r="CT49" s="90" t="str">
        <f ca="1">IF(LEN(PreElaborazione!CT50)&gt;CT$6,LEFT(PreElaborazione!CT50,CT$6),IF(CT$5="NUM",REPT("0",CT$6-LEN(PreElaborazione!CT50)),"") &amp; UPPER(PreElaborazione!CT50) &amp; IF(CT$5="ALF",REPT(" ",CT$6-LEN(PreElaborazione!CT50)),""))</f>
        <v xml:space="preserve">                                    </v>
      </c>
      <c r="CU49" s="90" t="str">
        <f ca="1">IF(LEN(PreElaborazione!CU50)&gt;CU$6,LEFT(PreElaborazione!CU50,CU$6),IF(CU$5="NUM",REPT("0",CU$6-LEN(PreElaborazione!CU50)),"") &amp; UPPER(PreElaborazione!CU50) &amp; IF(CU$5="ALF",REPT(" ",CU$6-LEN(PreElaborazione!CU50)),""))</f>
        <v xml:space="preserve">                                    </v>
      </c>
      <c r="CV49" s="90" t="str">
        <f ca="1">IF(LEN(PreElaborazione!CV50)&gt;CV$6,LEFT(PreElaborazione!CV50,CV$6),IF(CV$5="NUM",REPT("0",CV$6-LEN(PreElaborazione!CV50)),"") &amp; UPPER(PreElaborazione!CV50) &amp; IF(CV$5="ALF",REPT(" ",CV$6-LEN(PreElaborazione!CV50)),""))</f>
        <v xml:space="preserve">                                    </v>
      </c>
      <c r="CW49" s="90" t="str">
        <f ca="1">IF(LEN(PreElaborazione!CW50)&gt;CW$6,LEFT(PreElaborazione!CW50,CW$6),IF(CW$5="NUM",REPT("0",CW$6-LEN(PreElaborazione!CW50)),"") &amp; UPPER(PreElaborazione!CW50) &amp; IF(CW$5="ALF",REPT(" ",CW$6-LEN(PreElaborazione!CW50)),""))</f>
        <v xml:space="preserve">                                    </v>
      </c>
      <c r="CX49" s="90" t="str">
        <f ca="1">IF(LEN(PreElaborazione!CX50)&gt;CX$6,LEFT(PreElaborazione!CX50,CX$6),IF(CX$5="NUM",REPT("0",CX$6-LEN(PreElaborazione!CX50)),"") &amp; UPPER(PreElaborazione!CX50) &amp; IF(CX$5="ALF",REPT(" ",CX$6-LEN(PreElaborazione!CX50)),""))</f>
        <v xml:space="preserve">                                    </v>
      </c>
      <c r="CY49" s="90" t="str">
        <f ca="1">IF(LEN(PreElaborazione!CY50)&gt;CY$6,LEFT(PreElaborazione!CY50,CY$6),IF(CY$5="NUM",REPT("0",CY$6-LEN(PreElaborazione!CY50)),"") &amp; UPPER(PreElaborazione!CY50) &amp; IF(CY$5="ALF",REPT(" ",CY$6-LEN(PreElaborazione!CY50)),""))</f>
        <v xml:space="preserve">                                    </v>
      </c>
      <c r="CZ49" s="90" t="str">
        <f ca="1">IF(LEN(PreElaborazione!CZ50)&gt;CZ$6,LEFT(PreElaborazione!CZ50,CZ$6),IF(CZ$5="NUM",REPT("0",CZ$6-LEN(PreElaborazione!CZ50)),"") &amp; UPPER(PreElaborazione!CZ50) &amp; IF(CZ$5="ALF",REPT(" ",CZ$6-LEN(PreElaborazione!CZ50)),""))</f>
        <v xml:space="preserve">                                    </v>
      </c>
      <c r="DA49" s="90" t="str">
        <f ca="1">IF(LEN(PreElaborazione!DA50)&gt;DA$6,LEFT(PreElaborazione!DA50,DA$6),IF(DA$5="NUM",REPT("0",DA$6-LEN(PreElaborazione!DA50)),"") &amp; UPPER(PreElaborazione!DA50) &amp; IF(DA$5="ALF",REPT(" ",DA$6-LEN(PreElaborazione!DA50)),""))</f>
        <v xml:space="preserve">                                    </v>
      </c>
      <c r="DB49" s="90" t="str">
        <f ca="1">IF(LEN(PreElaborazione!DB50)&gt;DB$6,LEFT(PreElaborazione!DB50,DB$6),IF(DB$5="NUM",REPT("0",DB$6-LEN(PreElaborazione!DB50)),"") &amp; UPPER(PreElaborazione!DB50) &amp; IF(DB$5="ALF",REPT(" ",DB$6-LEN(PreElaborazione!DB50)),""))</f>
        <v xml:space="preserve">                                                                                                                                          </v>
      </c>
    </row>
    <row r="50" spans="1:106" s="1" customFormat="1" ht="15" customHeight="1">
      <c r="A50" s="92" t="str">
        <f ca="1">IF(LEN(PreElaborazione!A51)&gt;A$6,LEFT(PreElaborazione!A51,A$6),IF(A$5="NUM",REPT("0",A$6-LEN(PreElaborazione!A51)),"") &amp; UPPER(PreElaborazione!A51) &amp; IF(A$5="ALF",REPT(" ",A$6-LEN(PreElaborazione!A51)),""))</f>
        <v/>
      </c>
      <c r="B50" s="90" t="str">
        <f ca="1">IF(LEN(PreElaborazione!B51)&gt;B$6,LEFT(PreElaborazione!B51,B$6),IF(B$5="NUM",REPT("0",B$6-LEN(PreElaborazione!B51)),"") &amp; UPPER(PreElaborazione!B51) &amp; IF(B$5="ALF",REPT(" ",B$6-LEN(PreElaborazione!B51)),""))</f>
        <v xml:space="preserve"> </v>
      </c>
      <c r="C50" s="90" t="str">
        <f ca="1">IF(LEN(PreElaborazione!C51)&gt;C$6,LEFT(PreElaborazione!C51,C$6),IF(C$5="NUM",REPT("0",C$6-LEN(PreElaborazione!C51)),"") &amp; UPPER(PreElaborazione!C51) &amp; IF(C$5="ALF",REPT(" ",C$6-LEN(PreElaborazione!C51)),""))</f>
        <v xml:space="preserve">    </v>
      </c>
      <c r="D50" s="90" t="str">
        <f ca="1">IF(LEN(PreElaborazione!D51)&gt;D$6,LEFT(PreElaborazione!D51,D$6),IF(D$5="NUM",REPT("0",D$6-LEN(PreElaborazione!D51)),"") &amp; UPPER(PreElaborazione!D51) &amp; IF(D$5="ALF",REPT(" ",D$6-LEN(PreElaborazione!D51)),""))</f>
        <v>0000</v>
      </c>
      <c r="E50" s="90" t="str">
        <f ca="1">IF(LEN(PreElaborazione!E51)&gt;E$6,LEFT(PreElaborazione!E51,E$6),IF(E$5="NUM",REPT("0",E$6-LEN(PreElaborazione!E51)),"") &amp; UPPER(PreElaborazione!E51) &amp; IF(E$5="ALF",REPT(" ",E$6-LEN(PreElaborazione!E51)),""))</f>
        <v xml:space="preserve">  </v>
      </c>
      <c r="F50" s="90" t="str">
        <f ca="1">IF(LEN(PreElaborazione!F51)&gt;F$6,LEFT(PreElaborazione!F51,F$6),IF(F$5="NUM",REPT("0",F$6-LEN(PreElaborazione!F51)),"") &amp; UPPER(PreElaborazione!F51) &amp; IF(F$5="ALF",REPT(" ",F$6-LEN(PreElaborazione!F51)),""))</f>
        <v>0000</v>
      </c>
      <c r="G50" s="90" t="str">
        <f ca="1">IF(LEN(PreElaborazione!G51)&gt;G$6,LEFT(PreElaborazione!G51,G$6),IF(G$5="NUM",REPT("0",G$6-LEN(PreElaborazione!G51)),"") &amp; UPPER(PreElaborazione!G51) &amp; IF(G$5="ALF",REPT(" ",G$6-LEN(PreElaborazione!G51)),""))</f>
        <v xml:space="preserve">   </v>
      </c>
      <c r="H50" s="90" t="str">
        <f ca="1">IF(LEN(PreElaborazione!H51)&gt;H$6,LEFT(PreElaborazione!H51,H$6),IF(H$5="NUM",REPT("0",H$6-LEN(PreElaborazione!H51)),"") &amp; UPPER(PreElaborazione!H51) &amp; IF(H$5="ALF",REPT(" ",H$6-LEN(PreElaborazione!H51)),""))</f>
        <v xml:space="preserve">      </v>
      </c>
      <c r="I50" s="90" t="str">
        <f ca="1">IF(LEN(PreElaborazione!I51)&gt;I$6,LEFT(PreElaborazione!I51,I$6),IF(I$5="NUM",REPT("0",I$6-LEN(PreElaborazione!I51)),"") &amp; UPPER(PreElaborazione!I51) &amp; IF(I$5="ALF",REPT(" ",I$6-LEN(PreElaborazione!I51)),""))</f>
        <v xml:space="preserve"> </v>
      </c>
      <c r="J50" s="90" t="str">
        <f ca="1">IF(LEN(PreElaborazione!J51)&gt;J$6,LEFT(PreElaborazione!J51,J$6),IF(J$5="NUM",REPT("0",J$6-LEN(PreElaborazione!J51)),"") &amp; UPPER(PreElaborazione!J51) &amp; IF(J$5="ALF",REPT(" ",J$6-LEN(PreElaborazione!J51)),""))</f>
        <v xml:space="preserve">                </v>
      </c>
      <c r="K50" s="90" t="str">
        <f ca="1">IF(LEN(PreElaborazione!K51)&gt;K$6,LEFT(PreElaborazione!K51,K$6),IF(K$5="NUM",REPT("0",K$6-LEN(PreElaborazione!K51)),"") &amp; UPPER(PreElaborazione!K51) &amp; IF(K$5="ALF",REPT(" ",K$6-LEN(PreElaborazione!K51)),""))</f>
        <v xml:space="preserve"> </v>
      </c>
      <c r="L50" s="90" t="str">
        <f ca="1">IF(LEN(PreElaborazione!L51)&gt;L$6,LEFT(PreElaborazione!L51,L$6),IF(L$5="NUM",REPT("0",L$6-LEN(PreElaborazione!L51)),"") &amp; UPPER(PreElaborazione!L51) &amp; IF(L$5="ALF",REPT(" ",L$6-LEN(PreElaborazione!L51)),""))</f>
        <v>0000</v>
      </c>
      <c r="M50" s="90" t="str">
        <f ca="1">IF(LEN(PreElaborazione!M51)&gt;M$6,LEFT(PreElaborazione!M51,M$6),IF(M$5="NUM",REPT("0",M$6-LEN(PreElaborazione!M51)),"") &amp; UPPER(PreElaborazione!M51) &amp; IF(M$5="ALF",REPT(" ",M$6-LEN(PreElaborazione!M51)),""))</f>
        <v xml:space="preserve">                                    </v>
      </c>
      <c r="N50" s="90" t="str">
        <f ca="1">IF(LEN(PreElaborazione!N51)&gt;N$6,LEFT(PreElaborazione!N51,N$6),IF(N$5="NUM",REPT("0",N$6-LEN(PreElaborazione!N51)),"") &amp; UPPER(PreElaborazione!N51) &amp; IF(N$5="ALF",REPT(" ",N$6-LEN(PreElaborazione!N51)),""))</f>
        <v>00000000</v>
      </c>
      <c r="O50" s="90" t="str">
        <f ca="1">IF(LEN(PreElaborazione!O51)&gt;O$6,LEFT(PreElaborazione!O51,O$6),IF(O$5="NUM",REPT("0",O$6-LEN(PreElaborazione!O51)),"") &amp; UPPER(PreElaborazione!O51) &amp; IF(O$5="ALF",REPT(" ",O$6-LEN(PreElaborazione!O51)),""))</f>
        <v xml:space="preserve">                                          </v>
      </c>
      <c r="P50" s="90" t="str">
        <f ca="1">IF(LEN(PreElaborazione!P51)&gt;P$6,LEFT(PreElaborazione!P51,P$6),IF(P$5="NUM",REPT("0",P$6-LEN(PreElaborazione!P51)),"") &amp; UPPER(PreElaborazione!P51) &amp; IF(P$5="ALF",REPT(" ",P$6-LEN(PreElaborazione!P51)),""))</f>
        <v xml:space="preserve">          </v>
      </c>
      <c r="Q50" s="90" t="str">
        <f ca="1">IF(LEN(PreElaborazione!Q51)&gt;Q$6,LEFT(PreElaborazione!Q51,Q$6),IF(Q$5="NUM",REPT("0",Q$6-LEN(PreElaborazione!Q51)),"") &amp; UPPER(PreElaborazione!Q51) &amp; IF(Q$5="ALF",REPT(" ",Q$6-LEN(PreElaborazione!Q51)),""))</f>
        <v xml:space="preserve">                         </v>
      </c>
      <c r="R50" s="90" t="str">
        <f ca="1">IF(LEN(PreElaborazione!R51)&gt;R$6,LEFT(PreElaborazione!R51,R$6),IF(R$5="NUM",REPT("0",R$6-LEN(PreElaborazione!R51)),"") &amp; UPPER(PreElaborazione!R51) &amp; IF(R$5="ALF",REPT(" ",R$6-LEN(PreElaborazione!R51)),""))</f>
        <v xml:space="preserve">                                   </v>
      </c>
      <c r="S50" s="90" t="str">
        <f ca="1">IF(LEN(PreElaborazione!S51)&gt;S$6,LEFT(PreElaborazione!S51,S$6),IF(S$5="NUM",REPT("0",S$6-LEN(PreElaborazione!S51)),"") &amp; UPPER(PreElaborazione!S51) &amp; IF(S$5="ALF",REPT(" ",S$6-LEN(PreElaborazione!S51)),""))</f>
        <v xml:space="preserve">                                          </v>
      </c>
      <c r="T50" s="90" t="str">
        <f ca="1">IF(LEN(PreElaborazione!T51)&gt;T$6,LEFT(PreElaborazione!T51,T$6),IF(T$5="NUM",REPT("0",T$6-LEN(PreElaborazione!T51)),"") &amp; UPPER(PreElaborazione!T51) &amp; IF(T$5="ALF",REPT(" ",T$6-LEN(PreElaborazione!T51)),""))</f>
        <v xml:space="preserve">                                        </v>
      </c>
      <c r="U50" s="90" t="str">
        <f ca="1">IF(LEN(PreElaborazione!U51)&gt;U$6,LEFT(PreElaborazione!U51,U$6),IF(U$5="NUM",REPT("0",U$6-LEN(PreElaborazione!U51)),"") &amp; UPPER(PreElaborazione!U51) &amp; IF(U$5="ALF",REPT(" ",U$6-LEN(PreElaborazione!U51)),""))</f>
        <v xml:space="preserve">  </v>
      </c>
      <c r="V50" s="90" t="str">
        <f ca="1">IF(LEN(PreElaborazione!V51)&gt;V$6,LEFT(PreElaborazione!V51,V$6),IF(V$5="NUM",REPT("0",V$6-LEN(PreElaborazione!V51)),"") &amp; UPPER(PreElaborazione!V51) &amp; IF(V$5="ALF",REPT(" ",V$6-LEN(PreElaborazione!V51)),""))</f>
        <v xml:space="preserve">            </v>
      </c>
      <c r="W50" s="90" t="str">
        <f ca="1">IF(LEN(PreElaborazione!W51)&gt;W$6,LEFT(PreElaborazione!W51,W$6),IF(W$5="NUM",REPT("0",W$6-LEN(PreElaborazione!W51)),"") &amp; UPPER(PreElaborazione!W51) &amp; IF(W$5="ALF",REPT(" ",W$6-LEN(PreElaborazione!W51)),""))</f>
        <v xml:space="preserve">    </v>
      </c>
      <c r="X50" s="90" t="str">
        <f ca="1">IF(LEN(PreElaborazione!X51)&gt;X$6,LEFT(PreElaborazione!X51,X$6),IF(X$5="NUM",REPT("0",X$6-LEN(PreElaborazione!X51)),"") &amp; UPPER(PreElaborazione!X51) &amp; IF(X$5="ALF",REPT(" ",X$6-LEN(PreElaborazione!X51)),""))</f>
        <v>00000</v>
      </c>
      <c r="Y50" s="90" t="str">
        <f ca="1">IF(LEN(PreElaborazione!Y51)&gt;Y$6,LEFT(PreElaborazione!Y51,Y$6),IF(Y$5="NUM",REPT("0",Y$6-LEN(PreElaborazione!Y51)),"") &amp; UPPER(PreElaborazione!Y51) &amp; IF(Y$5="ALF",REPT(" ",Y$6-LEN(PreElaborazione!Y51)),""))</f>
        <v xml:space="preserve">   </v>
      </c>
      <c r="Z50" s="90" t="str">
        <f ca="1">IF(LEN(PreElaborazione!Z51)&gt;Z$6,LEFT(PreElaborazione!Z51,Z$6),IF(Z$5="NUM",REPT("0",Z$6-LEN(PreElaborazione!Z51)),"") &amp; UPPER(PreElaborazione!Z51) &amp; IF(Z$5="ALF",REPT(" ",Z$6-LEN(PreElaborazione!Z51)),""))</f>
        <v xml:space="preserve">   </v>
      </c>
      <c r="AA50" s="90" t="str">
        <f ca="1">IF(LEN(PreElaborazione!AA51)&gt;AA$6,LEFT(PreElaborazione!AA51,AA$6),IF(AA$5="NUM",REPT("0",AA$6-LEN(PreElaborazione!AA51)),"") &amp; UPPER(PreElaborazione!AA51) &amp; IF(AA$5="ALF",REPT(" ",AA$6-LEN(PreElaborazione!AA51)),""))</f>
        <v>0</v>
      </c>
      <c r="AB50" s="90" t="str">
        <f ca="1">IF(LEN(PreElaborazione!AB51)&gt;AB$6,LEFT(PreElaborazione!AB51,AB$6),IF(AB$5="NUM",REPT("0",AB$6-LEN(PreElaborazione!AB51)),"") &amp; UPPER(PreElaborazione!AB51) &amp; IF(AB$5="ALF",REPT(" ",AB$6-LEN(PreElaborazione!AB51)),""))</f>
        <v>00</v>
      </c>
      <c r="AC50" s="90" t="str">
        <f ca="1">IF(LEN(PreElaborazione!AC51)&gt;AC$6,LEFT(PreElaborazione!AC51,AC$6),IF(AC$5="NUM",REPT("0",AC$6-LEN(PreElaborazione!AC51)),"") &amp; UPPER(PreElaborazione!AC51) &amp; IF(AC$5="ALF",REPT(" ",AC$6-LEN(PreElaborazione!AC51)),""))</f>
        <v>0000000</v>
      </c>
      <c r="AD50" s="90" t="str">
        <f ca="1">IF(LEN(PreElaborazione!AD51)&gt;AD$6,LEFT(PreElaborazione!AD51,AD$6),IF(AD$5="NUM",REPT("0",AD$6-LEN(PreElaborazione!AD51)),"") &amp; UPPER(PreElaborazione!AD51) &amp; IF(AD$5="ALF",REPT(" ",AD$6-LEN(PreElaborazione!AD51)),""))</f>
        <v>00000</v>
      </c>
      <c r="AE50" s="90" t="str">
        <f ca="1">IF(LEN(PreElaborazione!AE51)&gt;AE$6,LEFT(PreElaborazione!AE51,AE$6),IF(AE$5="NUM",REPT("0",AE$6-LEN(PreElaborazione!AE51)),"") &amp; UPPER(PreElaborazione!AE51) &amp; IF(AE$5="ALF",REPT(" ",AE$6-LEN(PreElaborazione!AE51)),""))</f>
        <v xml:space="preserve"> </v>
      </c>
      <c r="AF50" s="90" t="str">
        <f ca="1">IF(LEN(PreElaborazione!AF51)&gt;AF$6,LEFT(PreElaborazione!AF51,AF$6),IF(AF$5="NUM",REPT("0",AF$6-LEN(PreElaborazione!AF51)),"") &amp; UPPER(PreElaborazione!AF51) &amp; IF(AF$5="ALF",REPT(" ",AF$6-LEN(PreElaborazione!AF51)),""))</f>
        <v>00000</v>
      </c>
      <c r="AG50" s="90" t="str">
        <f ca="1">IF(LEN(PreElaborazione!AG51)&gt;AG$6,LEFT(PreElaborazione!AG51,AG$6),IF(AG$5="NUM",REPT("0",AG$6-LEN(PreElaborazione!AG51)),"") &amp; UPPER(PreElaborazione!AG51) &amp; IF(AG$5="ALF",REPT(" ",AG$6-LEN(PreElaborazione!AG51)),""))</f>
        <v>000</v>
      </c>
      <c r="AH50" s="90" t="str">
        <f ca="1">IF(LEN(PreElaborazione!AH51)&gt;AH$6,LEFT(PreElaborazione!AH51,AH$6),IF(AH$5="NUM",REPT("0",AH$6-LEN(PreElaborazione!AH51)),"") &amp; UPPER(PreElaborazione!AH51) &amp; IF(AH$5="ALF",REPT(" ",AH$6-LEN(PreElaborazione!AH51)),""))</f>
        <v>0</v>
      </c>
      <c r="AI50" s="90" t="str">
        <f ca="1">IF(LEN(PreElaborazione!AI51)&gt;AI$6,LEFT(PreElaborazione!AI51,AI$6),IF(AI$5="NUM",REPT("0",AI$6-LEN(PreElaborazione!AI51)),"") &amp; UPPER(PreElaborazione!AI51) &amp; IF(AI$5="ALF",REPT(" ",AI$6-LEN(PreElaborazione!AI51)),""))</f>
        <v>000</v>
      </c>
      <c r="AJ50" s="90" t="str">
        <f ca="1">IF(LEN(PreElaborazione!AJ51)&gt;AJ$6,LEFT(PreElaborazione!AJ51,AJ$6),IF(AJ$5="NUM",REPT("0",AJ$6-LEN(PreElaborazione!AJ51)),"") &amp; UPPER(PreElaborazione!AJ51) &amp; IF(AJ$5="ALF",REPT(" ",AJ$6-LEN(PreElaborazione!AJ51)),""))</f>
        <v>00000</v>
      </c>
      <c r="AK50" s="90" t="str">
        <f ca="1">IF(LEN(PreElaborazione!AK51)&gt;AK$6,LEFT(PreElaborazione!AK51,AK$6),IF(AK$5="NUM",REPT("0",AK$6-LEN(PreElaborazione!AK51)),"") &amp; UPPER(PreElaborazione!AK51) &amp; IF(AK$5="ALF",REPT(" ",AK$6-LEN(PreElaborazione!AK51)),""))</f>
        <v>0000</v>
      </c>
      <c r="AL50" s="90" t="str">
        <f ca="1">IF(LEN(PreElaborazione!AL51)&gt;AL$6,LEFT(PreElaborazione!AL51,AL$6),IF(AL$5="NUM",REPT("0",AL$6-LEN(PreElaborazione!AL51)),"") &amp; UPPER(PreElaborazione!AL51) &amp; IF(AL$5="ALF",REPT(" ",AL$6-LEN(PreElaborazione!AL51)),""))</f>
        <v>0000</v>
      </c>
      <c r="AM50" s="90" t="str">
        <f ca="1">IF(LEN(PreElaborazione!AM51)&gt;AM$6,LEFT(PreElaborazione!AM51,AM$6),IF(AM$5="NUM",REPT("0",AM$6-LEN(PreElaborazione!AM51)),"") &amp; UPPER(PreElaborazione!AM51) &amp; IF(AM$5="ALF",REPT(" ",AM$6-LEN(PreElaborazione!AM51)),""))</f>
        <v>0000</v>
      </c>
      <c r="AN50" s="90" t="str">
        <f ca="1">IF(LEN(PreElaborazione!AN51)&gt;AN$6,LEFT(PreElaborazione!AN51,AN$6),IF(AN$5="NUM",REPT("0",AN$6-LEN(PreElaborazione!AN51)),"") &amp; UPPER(PreElaborazione!AN51) &amp; IF(AN$5="ALF",REPT(" ",AN$6-LEN(PreElaborazione!AN51)),""))</f>
        <v>0000</v>
      </c>
      <c r="AO50" s="90" t="str">
        <f ca="1">IF(LEN(PreElaborazione!AO51)&gt;AO$6,LEFT(PreElaborazione!AO51,AO$6),IF(AO$5="NUM",REPT("0",AO$6-LEN(PreElaborazione!AO51)),"") &amp; UPPER(PreElaborazione!AO51) &amp; IF(AO$5="ALF",REPT(" ",AO$6-LEN(PreElaborazione!AO51)),""))</f>
        <v>0000</v>
      </c>
      <c r="AP50" s="90" t="str">
        <f ca="1">IF(LEN(PreElaborazione!AP51)&gt;AP$6,LEFT(PreElaborazione!AP51,AP$6),IF(AP$5="NUM",REPT("0",AP$6-LEN(PreElaborazione!AP51)),"") &amp; UPPER(PreElaborazione!AP51) &amp; IF(AP$5="ALF",REPT(" ",AP$6-LEN(PreElaborazione!AP51)),""))</f>
        <v>0000</v>
      </c>
      <c r="AQ50" s="90" t="str">
        <f ca="1">IF(LEN(PreElaborazione!AQ51)&gt;AQ$6,LEFT(PreElaborazione!AQ51,AQ$6),IF(AQ$5="NUM",REPT("0",AQ$6-LEN(PreElaborazione!AQ51)),"") &amp; UPPER(PreElaborazione!AQ51) &amp; IF(AQ$5="ALF",REPT(" ",AQ$6-LEN(PreElaborazione!AQ51)),""))</f>
        <v>000</v>
      </c>
      <c r="AR50" s="90" t="str">
        <f ca="1">IF(LEN(PreElaborazione!AR51)&gt;AR$6,LEFT(PreElaborazione!AR51,AR$6),IF(AR$5="NUM",REPT("0",AR$6-LEN(PreElaborazione!AR51)),"") &amp; UPPER(PreElaborazione!AR51) &amp; IF(AR$5="ALF",REPT(" ",AR$6-LEN(PreElaborazione!AR51)),""))</f>
        <v>000</v>
      </c>
      <c r="AS50" s="90" t="str">
        <f ca="1">IF(LEN(PreElaborazione!AS51)&gt;AS$6,LEFT(PreElaborazione!AS51,AS$6),IF(AS$5="NUM",REPT("0",AS$6-LEN(PreElaborazione!AS51)),"") &amp; UPPER(PreElaborazione!AS51) &amp; IF(AS$5="ALF",REPT(" ",AS$6-LEN(PreElaborazione!AS51)),""))</f>
        <v>0</v>
      </c>
      <c r="AT50" s="90" t="str">
        <f ca="1">IF(LEN(PreElaborazione!AT51)&gt;AT$6,LEFT(PreElaborazione!AT51,AT$6),IF(AT$5="NUM",REPT("0",AT$6-LEN(PreElaborazione!AT51)),"") &amp; UPPER(PreElaborazione!AT51) &amp; IF(AT$5="ALF",REPT(" ",AT$6-LEN(PreElaborazione!AT51)),""))</f>
        <v>000000</v>
      </c>
      <c r="AU50" s="90" t="str">
        <f ca="1">IF(LEN(PreElaborazione!AU51)&gt;AU$6,LEFT(PreElaborazione!AU51,AU$6),IF(AU$5="NUM",REPT("0",AU$6-LEN(PreElaborazione!AU51)),"") &amp; UPPER(PreElaborazione!AU51) &amp; IF(AU$5="ALF",REPT(" ",AU$6-LEN(PreElaborazione!AU51)),""))</f>
        <v>000000</v>
      </c>
      <c r="AV50" s="90" t="str">
        <f ca="1">IF(LEN(PreElaborazione!AV51)&gt;AV$6,LEFT(PreElaborazione!AV51,AV$6),IF(AV$5="NUM",REPT("0",AV$6-LEN(PreElaborazione!AV51)),"") &amp; UPPER(PreElaborazione!AV51) &amp; IF(AV$5="ALF",REPT(" ",AV$6-LEN(PreElaborazione!AV51)),""))</f>
        <v>000000</v>
      </c>
      <c r="AW50" s="90" t="str">
        <f ca="1">IF(LEN(PreElaborazione!AW51)&gt;AW$6,LEFT(PreElaborazione!AW51,AW$6),IF(AW$5="NUM",REPT("0",AW$6-LEN(PreElaborazione!AW51)),"") &amp; UPPER(PreElaborazione!AW51) &amp; IF(AW$5="ALF",REPT(" ",AW$6-LEN(PreElaborazione!AW51)),""))</f>
        <v>00</v>
      </c>
      <c r="AX50" s="90" t="str">
        <f ca="1">IF(LEN(PreElaborazione!AX51)&gt;AX$6,LEFT(PreElaborazione!AX51,AX$6),IF(AX$5="NUM",REPT("0",AX$6-LEN(PreElaborazione!AX51)),"") &amp; UPPER(PreElaborazione!AX51) &amp; IF(AX$5="ALF",REPT(" ",AX$6-LEN(PreElaborazione!AX51)),""))</f>
        <v>00</v>
      </c>
      <c r="AY50" s="90" t="str">
        <f ca="1">IF(LEN(PreElaborazione!AY51)&gt;AY$6,LEFT(PreElaborazione!AY51,AY$6),IF(AY$5="NUM",REPT("0",AY$6-LEN(PreElaborazione!AY51)),"") &amp; UPPER(PreElaborazione!AY51) &amp; IF(AY$5="ALF",REPT(" ",AY$6-LEN(PreElaborazione!AY51)),""))</f>
        <v xml:space="preserve">   </v>
      </c>
      <c r="AZ50" s="90" t="str">
        <f ca="1">IF(LEN(PreElaborazione!AZ51)&gt;AZ$6,LEFT(PreElaborazione!AZ51,AZ$6),IF(AZ$5="NUM",REPT("0",AZ$6-LEN(PreElaborazione!AZ51)),"") &amp; UPPER(PreElaborazione!AZ51) &amp; IF(AZ$5="ALF",REPT(" ",AZ$6-LEN(PreElaborazione!AZ51)),""))</f>
        <v xml:space="preserve">       </v>
      </c>
      <c r="BA50" s="90" t="str">
        <f ca="1">IF(LEN(PreElaborazione!BA51)&gt;BA$6,LEFT(PreElaborazione!BA51,BA$6),IF(BA$5="NUM",REPT("0",BA$6-LEN(PreElaborazione!BA51)),"") &amp; UPPER(PreElaborazione!BA51) &amp; IF(BA$5="ALF",REPT(" ",BA$6-LEN(PreElaborazione!BA51)),""))</f>
        <v xml:space="preserve">                  </v>
      </c>
      <c r="BB50" s="90" t="str">
        <f ca="1">IF(LEN(PreElaborazione!BB51)&gt;BB$6,LEFT(PreElaborazione!BB51,BB$6),IF(BB$5="NUM",REPT("0",BB$6-LEN(PreElaborazione!BB51)),"") &amp; UPPER(PreElaborazione!BB51) &amp; IF(BB$5="ALF",REPT(" ",BB$6-LEN(PreElaborazione!BB51)),""))</f>
        <v xml:space="preserve">                                    </v>
      </c>
      <c r="BC50" s="90" t="str">
        <f ca="1">IF(LEN(PreElaborazione!BC51)&gt;BC$6,LEFT(PreElaborazione!BC51,BC$6),IF(BC$5="NUM",REPT("0",BC$6-LEN(PreElaborazione!BC51)),"") &amp; UPPER(PreElaborazione!BC51) &amp; IF(BC$5="ALF",REPT(" ",BC$6-LEN(PreElaborazione!BC51)),""))</f>
        <v xml:space="preserve"> </v>
      </c>
      <c r="BD50" s="90" t="str">
        <f ca="1">IF(LEN(PreElaborazione!BD51)&gt;BD$6,LEFT(PreElaborazione!BD51,BD$6),IF(BD$5="NUM",REPT("0",BD$6-LEN(PreElaborazione!BD51)),"") &amp; UPPER(PreElaborazione!BD51) &amp; IF(BD$5="ALF",REPT(" ",BD$6-LEN(PreElaborazione!BD51)),""))</f>
        <v>000</v>
      </c>
      <c r="BE50" s="90" t="str">
        <f ca="1">IF(LEN(PreElaborazione!BE51)&gt;BE$6,LEFT(PreElaborazione!BE51,BE$6),IF(BE$5="NUM",REPT("0",BE$6-LEN(PreElaborazione!BE51)),"") &amp; UPPER(PreElaborazione!BE51) &amp; IF(BE$5="ALF",REPT(" ",BE$6-LEN(PreElaborazione!BE51)),""))</f>
        <v>00000</v>
      </c>
      <c r="BF50" s="90" t="str">
        <f ca="1">IF(LEN(PreElaborazione!BF51)&gt;BF$6,LEFT(PreElaborazione!BF51,BF$6),IF(BF$5="NUM",REPT("0",BF$6-LEN(PreElaborazione!BF51)),"") &amp; UPPER(PreElaborazione!BF51) &amp; IF(BF$5="ALF",REPT(" ",BF$6-LEN(PreElaborazione!BF51)),""))</f>
        <v>00000</v>
      </c>
      <c r="BG50" s="90" t="str">
        <f ca="1">IF(LEN(PreElaborazione!BG51)&gt;BG$6,LEFT(PreElaborazione!BG51,BG$6),IF(BG$5="NUM",REPT("0",BG$6-LEN(PreElaborazione!BG51)),"") &amp; UPPER(PreElaborazione!BG51) &amp; IF(BG$5="ALF",REPT(" ",BG$6-LEN(PreElaborazione!BG51)),""))</f>
        <v xml:space="preserve"> </v>
      </c>
      <c r="BH50" s="90" t="str">
        <f ca="1">IF(LEN(PreElaborazione!BH51)&gt;BH$6,LEFT(PreElaborazione!BH51,BH$6),IF(BH$5="NUM",REPT("0",BH$6-LEN(PreElaborazione!BH51)),"") &amp; UPPER(PreElaborazione!BH51) &amp; IF(BH$5="ALF",REPT(" ",BH$6-LEN(PreElaborazione!BH51)),""))</f>
        <v>000000</v>
      </c>
      <c r="BI50" s="90" t="str">
        <f ca="1">IF(LEN(PreElaborazione!BI51)&gt;BI$6,LEFT(PreElaborazione!BI51,BI$6),IF(BI$5="NUM",REPT("0",BI$6-LEN(PreElaborazione!BI51)),"") &amp; UPPER(PreElaborazione!BI51) &amp; IF(BI$5="ALF",REPT(" ",BI$6-LEN(PreElaborazione!BI51)),""))</f>
        <v xml:space="preserve"> </v>
      </c>
      <c r="BJ50" s="90" t="str">
        <f ca="1">IF(LEN(PreElaborazione!BJ51)&gt;BJ$6,LEFT(PreElaborazione!BJ51,BJ$6),IF(BJ$5="NUM",REPT("0",BJ$6-LEN(PreElaborazione!BJ51)),"") &amp; UPPER(PreElaborazione!BJ51) &amp; IF(BJ$5="ALF",REPT(" ",BJ$6-LEN(PreElaborazione!BJ51)),""))</f>
        <v xml:space="preserve"> </v>
      </c>
      <c r="BK50" s="90" t="str">
        <f ca="1">IF(LEN(PreElaborazione!BK51)&gt;BK$6,LEFT(PreElaborazione!BK51,BK$6),IF(BK$5="NUM",REPT("0",BK$6-LEN(PreElaborazione!BK51)),"") &amp; UPPER(PreElaborazione!BK51) &amp; IF(BK$5="ALF",REPT(" ",BK$6-LEN(PreElaborazione!BK51)),""))</f>
        <v xml:space="preserve"> </v>
      </c>
      <c r="BL50" s="90" t="str">
        <f ca="1">IF(LEN(PreElaborazione!BL51)&gt;BL$6,LEFT(PreElaborazione!BL51,BL$6),IF(BL$5="NUM",REPT("0",BL$6-LEN(PreElaborazione!BL51)),"") &amp; UPPER(PreElaborazione!BL51) &amp; IF(BL$5="ALF",REPT(" ",BL$6-LEN(PreElaborazione!BL51)),""))</f>
        <v xml:space="preserve">   </v>
      </c>
      <c r="BM50" s="90" t="str">
        <f ca="1">IF(LEN(PreElaborazione!BM51)&gt;BM$6,LEFT(PreElaborazione!BM51,BM$6),IF(BM$5="NUM",REPT("0",BM$6-LEN(PreElaborazione!BM51)),"") &amp; UPPER(PreElaborazione!BM51) &amp; IF(BM$5="ALF",REPT(" ",BM$6-LEN(PreElaborazione!BM51)),""))</f>
        <v xml:space="preserve">   </v>
      </c>
      <c r="BN50" s="90" t="str">
        <f ca="1">IF(LEN(PreElaborazione!BN51)&gt;BN$6,LEFT(PreElaborazione!BN51,BN$6),IF(BN$5="NUM",REPT("0",BN$6-LEN(PreElaborazione!BN51)),"") &amp; UPPER(PreElaborazione!BN51) &amp; IF(BN$5="ALF",REPT(" ",BN$6-LEN(PreElaborazione!BN51)),""))</f>
        <v xml:space="preserve"> </v>
      </c>
      <c r="BO50" s="90" t="str">
        <f ca="1">IF(LEN(PreElaborazione!BO51)&gt;BO$6,LEFT(PreElaborazione!BO51,BO$6),IF(BO$5="NUM",REPT("0",BO$6-LEN(PreElaborazione!BO51)),"") &amp; UPPER(PreElaborazione!BO51) &amp; IF(BO$5="ALF",REPT(" ",BO$6-LEN(PreElaborazione!BO51)),""))</f>
        <v>0000</v>
      </c>
      <c r="BP50" s="90" t="str">
        <f ca="1">IF(LEN(PreElaborazione!BP51)&gt;BP$6,LEFT(PreElaborazione!BP51,BP$6),IF(BP$5="NUM",REPT("0",BP$6-LEN(PreElaborazione!BP51)),"") &amp; UPPER(PreElaborazione!BP51) &amp; IF(BP$5="ALF",REPT(" ",BP$6-LEN(PreElaborazione!BP51)),""))</f>
        <v>0000</v>
      </c>
      <c r="BQ50" s="90" t="str">
        <f ca="1">IF(LEN(PreElaborazione!BQ51)&gt;BQ$6,LEFT(PreElaborazione!BQ51,BQ$6),IF(BQ$5="NUM",REPT("0",BQ$6-LEN(PreElaborazione!BQ51)),"") &amp; UPPER(PreElaborazione!BQ51) &amp; IF(BQ$5="ALF",REPT(" ",BQ$6-LEN(PreElaborazione!BQ51)),""))</f>
        <v>0000</v>
      </c>
      <c r="BR50" s="90" t="str">
        <f ca="1">IF(LEN(PreElaborazione!BR51)&gt;BR$6,LEFT(PreElaborazione!BR51,BR$6),IF(BR$5="NUM",REPT("0",BR$6-LEN(PreElaborazione!BR51)),"") &amp; UPPER(PreElaborazione!BR51) &amp; IF(BR$5="ALF",REPT(" ",BR$6-LEN(PreElaborazione!BR51)),""))</f>
        <v xml:space="preserve">     </v>
      </c>
      <c r="BS50" s="90" t="str">
        <f ca="1">IF(LEN(PreElaborazione!BS51)&gt;BS$6,LEFT(PreElaborazione!BS51,BS$6),IF(BS$5="NUM",REPT("0",BS$6-LEN(PreElaborazione!BS51)),"") &amp; UPPER(PreElaborazione!BS51) &amp; IF(BS$5="ALF",REPT(" ",BS$6-LEN(PreElaborazione!BS51)),""))</f>
        <v xml:space="preserve">     </v>
      </c>
      <c r="BT50" s="90" t="str">
        <f ca="1">IF(LEN(PreElaborazione!BT51)&gt;BT$6,LEFT(PreElaborazione!BT51,BT$6),IF(BT$5="NUM",REPT("0",BT$6-LEN(PreElaborazione!BT51)),"") &amp; UPPER(PreElaborazione!BT51) &amp; IF(BT$5="ALF",REPT(" ",BT$6-LEN(PreElaborazione!BT51)),""))</f>
        <v xml:space="preserve">    </v>
      </c>
      <c r="BU50" s="90" t="str">
        <f ca="1">IF(LEN(PreElaborazione!BU51)&gt;BU$6,LEFT(PreElaborazione!BU51,BU$6),IF(BU$5="NUM",REPT("0",BU$6-LEN(PreElaborazione!BU51)),"") &amp; UPPER(PreElaborazione!BU51) &amp; IF(BU$5="ALF",REPT(" ",BU$6-LEN(PreElaborazione!BU51)),""))</f>
        <v xml:space="preserve">   </v>
      </c>
      <c r="BV50" s="90" t="str">
        <f ca="1">IF(LEN(PreElaborazione!BV51)&gt;BV$6,LEFT(PreElaborazione!BV51,BV$6),IF(BV$5="NUM",REPT("0",BV$6-LEN(PreElaborazione!BV51)),"") &amp; UPPER(PreElaborazione!BV51) &amp; IF(BV$5="ALF",REPT(" ",BV$6-LEN(PreElaborazione!BV51)),""))</f>
        <v xml:space="preserve">                                    </v>
      </c>
      <c r="BW50" s="90" t="str">
        <f ca="1">IF(LEN(PreElaborazione!BW51)&gt;BW$6,LEFT(PreElaborazione!BW51,BW$6),IF(BW$5="NUM",REPT("0",BW$6-LEN(PreElaborazione!BW51)),"") &amp; UPPER(PreElaborazione!BW51) &amp; IF(BW$5="ALF",REPT(" ",BW$6-LEN(PreElaborazione!BW51)),""))</f>
        <v xml:space="preserve">                                    </v>
      </c>
      <c r="BX50" s="90" t="str">
        <f ca="1">IF(LEN(PreElaborazione!BX51)&gt;BX$6,LEFT(PreElaborazione!BX51,BX$6),IF(BX$5="NUM",REPT("0",BX$6-LEN(PreElaborazione!BX51)),"") &amp; UPPER(PreElaborazione!BX51) &amp; IF(BX$5="ALF",REPT(" ",BX$6-LEN(PreElaborazione!BX51)),""))</f>
        <v xml:space="preserve">  </v>
      </c>
      <c r="BY50" s="90" t="str">
        <f ca="1">IF(LEN(PreElaborazione!BY51)&gt;BY$6,LEFT(PreElaborazione!BY51,BY$6),IF(BY$5="NUM",REPT("0",BY$6-LEN(PreElaborazione!BY51)),"") &amp; UPPER(PreElaborazione!BY51) &amp; IF(BY$5="ALF",REPT(" ",BY$6-LEN(PreElaborazione!BY51)),""))</f>
        <v>00</v>
      </c>
      <c r="BZ50" s="90" t="str">
        <f ca="1">IF(LEN(PreElaborazione!BZ51)&gt;BZ$6,LEFT(PreElaborazione!BZ51,BZ$6),IF(BZ$5="NUM",REPT("0",BZ$6-LEN(PreElaborazione!BZ51)),"") &amp; UPPER(PreElaborazione!BZ51) &amp; IF(BZ$5="ALF",REPT(" ",BZ$6-LEN(PreElaborazione!BZ51)),""))</f>
        <v xml:space="preserve">                                           </v>
      </c>
      <c r="CA50" s="90" t="str">
        <f ca="1">IF(LEN(PreElaborazione!CA51)&gt;CA$6,LEFT(PreElaborazione!CA51,CA$6),IF(CA$5="NUM",REPT("0",CA$6-LEN(PreElaborazione!CA51)),"") &amp; UPPER(PreElaborazione!CA51) &amp; IF(CA$5="ALF",REPT(" ",CA$6-LEN(PreElaborazione!CA51)),""))</f>
        <v xml:space="preserve">                                    </v>
      </c>
      <c r="CB50" s="90" t="str">
        <f ca="1">IF(LEN(PreElaborazione!CB51)&gt;CB$6,LEFT(PreElaborazione!CB51,CB$6),IF(CB$5="NUM",REPT("0",CB$6-LEN(PreElaborazione!CB51)),"") &amp; UPPER(PreElaborazione!CB51) &amp; IF(CB$5="ALF",REPT(" ",CB$6-LEN(PreElaborazione!CB51)),""))</f>
        <v xml:space="preserve">                                    </v>
      </c>
      <c r="CC50" s="90" t="str">
        <f ca="1">IF(LEN(PreElaborazione!CC51)&gt;CC$6,LEFT(PreElaborazione!CC51,CC$6),IF(CC$5="NUM",REPT("0",CC$6-LEN(PreElaborazione!CC51)),"") &amp; UPPER(PreElaborazione!CC51) &amp; IF(CC$5="ALF",REPT(" ",CC$6-LEN(PreElaborazione!CC51)),""))</f>
        <v xml:space="preserve">                                    </v>
      </c>
      <c r="CD50" s="90" t="str">
        <f ca="1">IF(LEN(PreElaborazione!CD51)&gt;CD$6,LEFT(PreElaborazione!CD51,CD$6),IF(CD$5="NUM",REPT("0",CD$6-LEN(PreElaborazione!CD51)),"") &amp; UPPER(PreElaborazione!CD51) &amp; IF(CD$5="ALF",REPT(" ",CD$6-LEN(PreElaborazione!CD51)),""))</f>
        <v xml:space="preserve">                                    </v>
      </c>
      <c r="CE50" s="90" t="str">
        <f ca="1">IF(LEN(PreElaborazione!CE51)&gt;CE$6,LEFT(PreElaborazione!CE51,CE$6),IF(CE$5="NUM",REPT("0",CE$6-LEN(PreElaborazione!CE51)),"") &amp; UPPER(PreElaborazione!CE51) &amp; IF(CE$5="ALF",REPT(" ",CE$6-LEN(PreElaborazione!CE51)),""))</f>
        <v xml:space="preserve">                                    </v>
      </c>
      <c r="CF50" s="90" t="str">
        <f ca="1">IF(LEN(PreElaborazione!CF51)&gt;CF$6,LEFT(PreElaborazione!CF51,CF$6),IF(CF$5="NUM",REPT("0",CF$6-LEN(PreElaborazione!CF51)),"") &amp; UPPER(PreElaborazione!CF51) &amp; IF(CF$5="ALF",REPT(" ",CF$6-LEN(PreElaborazione!CF51)),""))</f>
        <v xml:space="preserve">                                    </v>
      </c>
      <c r="CG50" s="90" t="str">
        <f ca="1">IF(LEN(PreElaborazione!CG51)&gt;CG$6,LEFT(PreElaborazione!CG51,CG$6),IF(CG$5="NUM",REPT("0",CG$6-LEN(PreElaborazione!CG51)),"") &amp; UPPER(PreElaborazione!CG51) &amp; IF(CG$5="ALF",REPT(" ",CG$6-LEN(PreElaborazione!CG51)),""))</f>
        <v xml:space="preserve">                                    </v>
      </c>
      <c r="CH50" s="90" t="str">
        <f ca="1">IF(LEN(PreElaborazione!CH51)&gt;CH$6,LEFT(PreElaborazione!CH51,CH$6),IF(CH$5="NUM",REPT("0",CH$6-LEN(PreElaborazione!CH51)),"") &amp; UPPER(PreElaborazione!CH51) &amp; IF(CH$5="ALF",REPT(" ",CH$6-LEN(PreElaborazione!CH51)),""))</f>
        <v xml:space="preserve">                                    </v>
      </c>
      <c r="CI50" s="90" t="str">
        <f ca="1">IF(LEN(PreElaborazione!CI51)&gt;CI$6,LEFT(PreElaborazione!CI51,CI$6),IF(CI$5="NUM",REPT("0",CI$6-LEN(PreElaborazione!CI51)),"") &amp; UPPER(PreElaborazione!CI51) &amp; IF(CI$5="ALF",REPT(" ",CI$6-LEN(PreElaborazione!CI51)),""))</f>
        <v xml:space="preserve">                                    </v>
      </c>
      <c r="CJ50" s="90" t="str">
        <f ca="1">IF(LEN(PreElaborazione!CJ51)&gt;CJ$6,LEFT(PreElaborazione!CJ51,CJ$6),IF(CJ$5="NUM",REPT("0",CJ$6-LEN(PreElaborazione!CJ51)),"") &amp; UPPER(PreElaborazione!CJ51) &amp; IF(CJ$5="ALF",REPT(" ",CJ$6-LEN(PreElaborazione!CJ51)),""))</f>
        <v xml:space="preserve">                                    </v>
      </c>
      <c r="CK50" s="90" t="str">
        <f ca="1">IF(LEN(PreElaborazione!CK51)&gt;CK$6,LEFT(PreElaborazione!CK51,CK$6),IF(CK$5="NUM",REPT("0",CK$6-LEN(PreElaborazione!CK51)),"") &amp; UPPER(PreElaborazione!CK51) &amp; IF(CK$5="ALF",REPT(" ",CK$6-LEN(PreElaborazione!CK51)),""))</f>
        <v xml:space="preserve">                                    </v>
      </c>
      <c r="CL50" s="90" t="str">
        <f ca="1">IF(LEN(PreElaborazione!CL51)&gt;CL$6,LEFT(PreElaborazione!CL51,CL$6),IF(CL$5="NUM",REPT("0",CL$6-LEN(PreElaborazione!CL51)),"") &amp; UPPER(PreElaborazione!CL51) &amp; IF(CL$5="ALF",REPT(" ",CL$6-LEN(PreElaborazione!CL51)),""))</f>
        <v xml:space="preserve">                                    </v>
      </c>
      <c r="CM50" s="90" t="str">
        <f ca="1">IF(LEN(PreElaborazione!CM51)&gt;CM$6,LEFT(PreElaborazione!CM51,CM$6),IF(CM$5="NUM",REPT("0",CM$6-LEN(PreElaborazione!CM51)),"") &amp; UPPER(PreElaborazione!CM51) &amp; IF(CM$5="ALF",REPT(" ",CM$6-LEN(PreElaborazione!CM51)),""))</f>
        <v xml:space="preserve">                                    </v>
      </c>
      <c r="CN50" s="90" t="str">
        <f ca="1">IF(LEN(PreElaborazione!CN51)&gt;CN$6,LEFT(PreElaborazione!CN51,CN$6),IF(CN$5="NUM",REPT("0",CN$6-LEN(PreElaborazione!CN51)),"") &amp; UPPER(PreElaborazione!CN51) &amp; IF(CN$5="ALF",REPT(" ",CN$6-LEN(PreElaborazione!CN51)),""))</f>
        <v xml:space="preserve">                                                                                                                                          </v>
      </c>
      <c r="CO50" s="90" t="str">
        <f ca="1">IF(LEN(PreElaborazione!CO51)&gt;CO$6,LEFT(PreElaborazione!CO51,CO$6),IF(CO$5="NUM",REPT("0",CO$6-LEN(PreElaborazione!CO51)),"") &amp; UPPER(PreElaborazione!CO51) &amp; IF(CO$5="ALF",REPT(" ",CO$6-LEN(PreElaborazione!CO51)),""))</f>
        <v xml:space="preserve">                                    </v>
      </c>
      <c r="CP50" s="90" t="str">
        <f ca="1">IF(LEN(PreElaborazione!CP51)&gt;CP$6,LEFT(PreElaborazione!CP51,CP$6),IF(CP$5="NUM",REPT("0",CP$6-LEN(PreElaborazione!CP51)),"") &amp; UPPER(PreElaborazione!CP51) &amp; IF(CP$5="ALF",REPT(" ",CP$6-LEN(PreElaborazione!CP51)),""))</f>
        <v xml:space="preserve">                                    </v>
      </c>
      <c r="CQ50" s="90" t="str">
        <f ca="1">IF(LEN(PreElaborazione!CQ51)&gt;CQ$6,LEFT(PreElaborazione!CQ51,CQ$6),IF(CQ$5="NUM",REPT("0",CQ$6-LEN(PreElaborazione!CQ51)),"") &amp; UPPER(PreElaborazione!CQ51) &amp; IF(CQ$5="ALF",REPT(" ",CQ$6-LEN(PreElaborazione!CQ51)),""))</f>
        <v xml:space="preserve">                                    </v>
      </c>
      <c r="CR50" s="90" t="str">
        <f ca="1">IF(LEN(PreElaborazione!CR51)&gt;CR$6,LEFT(PreElaborazione!CR51,CR$6),IF(CR$5="NUM",REPT("0",CR$6-LEN(PreElaborazione!CR51)),"") &amp; UPPER(PreElaborazione!CR51) &amp; IF(CR$5="ALF",REPT(" ",CR$6-LEN(PreElaborazione!CR51)),""))</f>
        <v xml:space="preserve">                                    </v>
      </c>
      <c r="CS50" s="90" t="str">
        <f ca="1">IF(LEN(PreElaborazione!CS51)&gt;CS$6,LEFT(PreElaborazione!CS51,CS$6),IF(CS$5="NUM",REPT("0",CS$6-LEN(PreElaborazione!CS51)),"") &amp; UPPER(PreElaborazione!CS51) &amp; IF(CS$5="ALF",REPT(" ",CS$6-LEN(PreElaborazione!CS51)),""))</f>
        <v xml:space="preserve">                                    </v>
      </c>
      <c r="CT50" s="90" t="str">
        <f ca="1">IF(LEN(PreElaborazione!CT51)&gt;CT$6,LEFT(PreElaborazione!CT51,CT$6),IF(CT$5="NUM",REPT("0",CT$6-LEN(PreElaborazione!CT51)),"") &amp; UPPER(PreElaborazione!CT51) &amp; IF(CT$5="ALF",REPT(" ",CT$6-LEN(PreElaborazione!CT51)),""))</f>
        <v xml:space="preserve">                                    </v>
      </c>
      <c r="CU50" s="90" t="str">
        <f ca="1">IF(LEN(PreElaborazione!CU51)&gt;CU$6,LEFT(PreElaborazione!CU51,CU$6),IF(CU$5="NUM",REPT("0",CU$6-LEN(PreElaborazione!CU51)),"") &amp; UPPER(PreElaborazione!CU51) &amp; IF(CU$5="ALF",REPT(" ",CU$6-LEN(PreElaborazione!CU51)),""))</f>
        <v xml:space="preserve">                                    </v>
      </c>
      <c r="CV50" s="90" t="str">
        <f ca="1">IF(LEN(PreElaborazione!CV51)&gt;CV$6,LEFT(PreElaborazione!CV51,CV$6),IF(CV$5="NUM",REPT("0",CV$6-LEN(PreElaborazione!CV51)),"") &amp; UPPER(PreElaborazione!CV51) &amp; IF(CV$5="ALF",REPT(" ",CV$6-LEN(PreElaborazione!CV51)),""))</f>
        <v xml:space="preserve">                                    </v>
      </c>
      <c r="CW50" s="90" t="str">
        <f ca="1">IF(LEN(PreElaborazione!CW51)&gt;CW$6,LEFT(PreElaborazione!CW51,CW$6),IF(CW$5="NUM",REPT("0",CW$6-LEN(PreElaborazione!CW51)),"") &amp; UPPER(PreElaborazione!CW51) &amp; IF(CW$5="ALF",REPT(" ",CW$6-LEN(PreElaborazione!CW51)),""))</f>
        <v xml:space="preserve">                                    </v>
      </c>
      <c r="CX50" s="90" t="str">
        <f ca="1">IF(LEN(PreElaborazione!CX51)&gt;CX$6,LEFT(PreElaborazione!CX51,CX$6),IF(CX$5="NUM",REPT("0",CX$6-LEN(PreElaborazione!CX51)),"") &amp; UPPER(PreElaborazione!CX51) &amp; IF(CX$5="ALF",REPT(" ",CX$6-LEN(PreElaborazione!CX51)),""))</f>
        <v xml:space="preserve">                                    </v>
      </c>
      <c r="CY50" s="90" t="str">
        <f ca="1">IF(LEN(PreElaborazione!CY51)&gt;CY$6,LEFT(PreElaborazione!CY51,CY$6),IF(CY$5="NUM",REPT("0",CY$6-LEN(PreElaborazione!CY51)),"") &amp; UPPER(PreElaborazione!CY51) &amp; IF(CY$5="ALF",REPT(" ",CY$6-LEN(PreElaborazione!CY51)),""))</f>
        <v xml:space="preserve">                                    </v>
      </c>
      <c r="CZ50" s="90" t="str">
        <f ca="1">IF(LEN(PreElaborazione!CZ51)&gt;CZ$6,LEFT(PreElaborazione!CZ51,CZ$6),IF(CZ$5="NUM",REPT("0",CZ$6-LEN(PreElaborazione!CZ51)),"") &amp; UPPER(PreElaborazione!CZ51) &amp; IF(CZ$5="ALF",REPT(" ",CZ$6-LEN(PreElaborazione!CZ51)),""))</f>
        <v xml:space="preserve">                                    </v>
      </c>
      <c r="DA50" s="90" t="str">
        <f ca="1">IF(LEN(PreElaborazione!DA51)&gt;DA$6,LEFT(PreElaborazione!DA51,DA$6),IF(DA$5="NUM",REPT("0",DA$6-LEN(PreElaborazione!DA51)),"") &amp; UPPER(PreElaborazione!DA51) &amp; IF(DA$5="ALF",REPT(" ",DA$6-LEN(PreElaborazione!DA51)),""))</f>
        <v xml:space="preserve">                                    </v>
      </c>
      <c r="DB50" s="90" t="str">
        <f ca="1">IF(LEN(PreElaborazione!DB51)&gt;DB$6,LEFT(PreElaborazione!DB51,DB$6),IF(DB$5="NUM",REPT("0",DB$6-LEN(PreElaborazione!DB51)),"") &amp; UPPER(PreElaborazione!DB51) &amp; IF(DB$5="ALF",REPT(" ",DB$6-LEN(PreElaborazione!DB51)),""))</f>
        <v xml:space="preserve">                                                                                                                                          </v>
      </c>
    </row>
    <row r="51" spans="1:106" s="1" customFormat="1" ht="15" customHeight="1">
      <c r="A51" s="92" t="str">
        <f ca="1">IF(LEN(PreElaborazione!A52)&gt;A$6,LEFT(PreElaborazione!A52,A$6),IF(A$5="NUM",REPT("0",A$6-LEN(PreElaborazione!A52)),"") &amp; UPPER(PreElaborazione!A52) &amp; IF(A$5="ALF",REPT(" ",A$6-LEN(PreElaborazione!A52)),""))</f>
        <v/>
      </c>
      <c r="B51" s="90" t="str">
        <f ca="1">IF(LEN(PreElaborazione!B52)&gt;B$6,LEFT(PreElaborazione!B52,B$6),IF(B$5="NUM",REPT("0",B$6-LEN(PreElaborazione!B52)),"") &amp; UPPER(PreElaborazione!B52) &amp; IF(B$5="ALF",REPT(" ",B$6-LEN(PreElaborazione!B52)),""))</f>
        <v xml:space="preserve"> </v>
      </c>
      <c r="C51" s="90" t="str">
        <f ca="1">IF(LEN(PreElaborazione!C52)&gt;C$6,LEFT(PreElaborazione!C52,C$6),IF(C$5="NUM",REPT("0",C$6-LEN(PreElaborazione!C52)),"") &amp; UPPER(PreElaborazione!C52) &amp; IF(C$5="ALF",REPT(" ",C$6-LEN(PreElaborazione!C52)),""))</f>
        <v xml:space="preserve">    </v>
      </c>
      <c r="D51" s="90" t="str">
        <f ca="1">IF(LEN(PreElaborazione!D52)&gt;D$6,LEFT(PreElaborazione!D52,D$6),IF(D$5="NUM",REPT("0",D$6-LEN(PreElaborazione!D52)),"") &amp; UPPER(PreElaborazione!D52) &amp; IF(D$5="ALF",REPT(" ",D$6-LEN(PreElaborazione!D52)),""))</f>
        <v>0000</v>
      </c>
      <c r="E51" s="90" t="str">
        <f ca="1">IF(LEN(PreElaborazione!E52)&gt;E$6,LEFT(PreElaborazione!E52,E$6),IF(E$5="NUM",REPT("0",E$6-LEN(PreElaborazione!E52)),"") &amp; UPPER(PreElaborazione!E52) &amp; IF(E$5="ALF",REPT(" ",E$6-LEN(PreElaborazione!E52)),""))</f>
        <v xml:space="preserve">  </v>
      </c>
      <c r="F51" s="90" t="str">
        <f ca="1">IF(LEN(PreElaborazione!F52)&gt;F$6,LEFT(PreElaborazione!F52,F$6),IF(F$5="NUM",REPT("0",F$6-LEN(PreElaborazione!F52)),"") &amp; UPPER(PreElaborazione!F52) &amp; IF(F$5="ALF",REPT(" ",F$6-LEN(PreElaborazione!F52)),""))</f>
        <v>0000</v>
      </c>
      <c r="G51" s="90" t="str">
        <f ca="1">IF(LEN(PreElaborazione!G52)&gt;G$6,LEFT(PreElaborazione!G52,G$6),IF(G$5="NUM",REPT("0",G$6-LEN(PreElaborazione!G52)),"") &amp; UPPER(PreElaborazione!G52) &amp; IF(G$5="ALF",REPT(" ",G$6-LEN(PreElaborazione!G52)),""))</f>
        <v xml:space="preserve">   </v>
      </c>
      <c r="H51" s="90" t="str">
        <f ca="1">IF(LEN(PreElaborazione!H52)&gt;H$6,LEFT(PreElaborazione!H52,H$6),IF(H$5="NUM",REPT("0",H$6-LEN(PreElaborazione!H52)),"") &amp; UPPER(PreElaborazione!H52) &amp; IF(H$5="ALF",REPT(" ",H$6-LEN(PreElaborazione!H52)),""))</f>
        <v xml:space="preserve">      </v>
      </c>
      <c r="I51" s="90" t="str">
        <f ca="1">IF(LEN(PreElaborazione!I52)&gt;I$6,LEFT(PreElaborazione!I52,I$6),IF(I$5="NUM",REPT("0",I$6-LEN(PreElaborazione!I52)),"") &amp; UPPER(PreElaborazione!I52) &amp; IF(I$5="ALF",REPT(" ",I$6-LEN(PreElaborazione!I52)),""))</f>
        <v xml:space="preserve"> </v>
      </c>
      <c r="J51" s="90" t="str">
        <f ca="1">IF(LEN(PreElaborazione!J52)&gt;J$6,LEFT(PreElaborazione!J52,J$6),IF(J$5="NUM",REPT("0",J$6-LEN(PreElaborazione!J52)),"") &amp; UPPER(PreElaborazione!J52) &amp; IF(J$5="ALF",REPT(" ",J$6-LEN(PreElaborazione!J52)),""))</f>
        <v xml:space="preserve">                </v>
      </c>
      <c r="K51" s="90" t="str">
        <f ca="1">IF(LEN(PreElaborazione!K52)&gt;K$6,LEFT(PreElaborazione!K52,K$6),IF(K$5="NUM",REPT("0",K$6-LEN(PreElaborazione!K52)),"") &amp; UPPER(PreElaborazione!K52) &amp; IF(K$5="ALF",REPT(" ",K$6-LEN(PreElaborazione!K52)),""))</f>
        <v xml:space="preserve"> </v>
      </c>
      <c r="L51" s="90" t="str">
        <f ca="1">IF(LEN(PreElaborazione!L52)&gt;L$6,LEFT(PreElaborazione!L52,L$6),IF(L$5="NUM",REPT("0",L$6-LEN(PreElaborazione!L52)),"") &amp; UPPER(PreElaborazione!L52) &amp; IF(L$5="ALF",REPT(" ",L$6-LEN(PreElaborazione!L52)),""))</f>
        <v>0000</v>
      </c>
      <c r="M51" s="90" t="str">
        <f ca="1">IF(LEN(PreElaborazione!M52)&gt;M$6,LEFT(PreElaborazione!M52,M$6),IF(M$5="NUM",REPT("0",M$6-LEN(PreElaborazione!M52)),"") &amp; UPPER(PreElaborazione!M52) &amp; IF(M$5="ALF",REPT(" ",M$6-LEN(PreElaborazione!M52)),""))</f>
        <v xml:space="preserve">                                    </v>
      </c>
      <c r="N51" s="90" t="str">
        <f ca="1">IF(LEN(PreElaborazione!N52)&gt;N$6,LEFT(PreElaborazione!N52,N$6),IF(N$5="NUM",REPT("0",N$6-LEN(PreElaborazione!N52)),"") &amp; UPPER(PreElaborazione!N52) &amp; IF(N$5="ALF",REPT(" ",N$6-LEN(PreElaborazione!N52)),""))</f>
        <v>00000000</v>
      </c>
      <c r="O51" s="90" t="str">
        <f ca="1">IF(LEN(PreElaborazione!O52)&gt;O$6,LEFT(PreElaborazione!O52,O$6),IF(O$5="NUM",REPT("0",O$6-LEN(PreElaborazione!O52)),"") &amp; UPPER(PreElaborazione!O52) &amp; IF(O$5="ALF",REPT(" ",O$6-LEN(PreElaborazione!O52)),""))</f>
        <v xml:space="preserve">                                          </v>
      </c>
      <c r="P51" s="90" t="str">
        <f ca="1">IF(LEN(PreElaborazione!P52)&gt;P$6,LEFT(PreElaborazione!P52,P$6),IF(P$5="NUM",REPT("0",P$6-LEN(PreElaborazione!P52)),"") &amp; UPPER(PreElaborazione!P52) &amp; IF(P$5="ALF",REPT(" ",P$6-LEN(PreElaborazione!P52)),""))</f>
        <v xml:space="preserve">          </v>
      </c>
      <c r="Q51" s="90" t="str">
        <f ca="1">IF(LEN(PreElaborazione!Q52)&gt;Q$6,LEFT(PreElaborazione!Q52,Q$6),IF(Q$5="NUM",REPT("0",Q$6-LEN(PreElaborazione!Q52)),"") &amp; UPPER(PreElaborazione!Q52) &amp; IF(Q$5="ALF",REPT(" ",Q$6-LEN(PreElaborazione!Q52)),""))</f>
        <v xml:space="preserve">                         </v>
      </c>
      <c r="R51" s="90" t="str">
        <f ca="1">IF(LEN(PreElaborazione!R52)&gt;R$6,LEFT(PreElaborazione!R52,R$6),IF(R$5="NUM",REPT("0",R$6-LEN(PreElaborazione!R52)),"") &amp; UPPER(PreElaborazione!R52) &amp; IF(R$5="ALF",REPT(" ",R$6-LEN(PreElaborazione!R52)),""))</f>
        <v xml:space="preserve">                                   </v>
      </c>
      <c r="S51" s="90" t="str">
        <f ca="1">IF(LEN(PreElaborazione!S52)&gt;S$6,LEFT(PreElaborazione!S52,S$6),IF(S$5="NUM",REPT("0",S$6-LEN(PreElaborazione!S52)),"") &amp; UPPER(PreElaborazione!S52) &amp; IF(S$5="ALF",REPT(" ",S$6-LEN(PreElaborazione!S52)),""))</f>
        <v xml:space="preserve">                                          </v>
      </c>
      <c r="T51" s="90" t="str">
        <f ca="1">IF(LEN(PreElaborazione!T52)&gt;T$6,LEFT(PreElaborazione!T52,T$6),IF(T$5="NUM",REPT("0",T$6-LEN(PreElaborazione!T52)),"") &amp; UPPER(PreElaborazione!T52) &amp; IF(T$5="ALF",REPT(" ",T$6-LEN(PreElaborazione!T52)),""))</f>
        <v xml:space="preserve">                                        </v>
      </c>
      <c r="U51" s="90" t="str">
        <f ca="1">IF(LEN(PreElaborazione!U52)&gt;U$6,LEFT(PreElaborazione!U52,U$6),IF(U$5="NUM",REPT("0",U$6-LEN(PreElaborazione!U52)),"") &amp; UPPER(PreElaborazione!U52) &amp; IF(U$5="ALF",REPT(" ",U$6-LEN(PreElaborazione!U52)),""))</f>
        <v xml:space="preserve">  </v>
      </c>
      <c r="V51" s="90" t="str">
        <f ca="1">IF(LEN(PreElaborazione!V52)&gt;V$6,LEFT(PreElaborazione!V52,V$6),IF(V$5="NUM",REPT("0",V$6-LEN(PreElaborazione!V52)),"") &amp; UPPER(PreElaborazione!V52) &amp; IF(V$5="ALF",REPT(" ",V$6-LEN(PreElaborazione!V52)),""))</f>
        <v xml:space="preserve">            </v>
      </c>
      <c r="W51" s="90" t="str">
        <f ca="1">IF(LEN(PreElaborazione!W52)&gt;W$6,LEFT(PreElaborazione!W52,W$6),IF(W$5="NUM",REPT("0",W$6-LEN(PreElaborazione!W52)),"") &amp; UPPER(PreElaborazione!W52) &amp; IF(W$5="ALF",REPT(" ",W$6-LEN(PreElaborazione!W52)),""))</f>
        <v xml:space="preserve">    </v>
      </c>
      <c r="X51" s="90" t="str">
        <f ca="1">IF(LEN(PreElaborazione!X52)&gt;X$6,LEFT(PreElaborazione!X52,X$6),IF(X$5="NUM",REPT("0",X$6-LEN(PreElaborazione!X52)),"") &amp; UPPER(PreElaborazione!X52) &amp; IF(X$5="ALF",REPT(" ",X$6-LEN(PreElaborazione!X52)),""))</f>
        <v>00000</v>
      </c>
      <c r="Y51" s="90" t="str">
        <f ca="1">IF(LEN(PreElaborazione!Y52)&gt;Y$6,LEFT(PreElaborazione!Y52,Y$6),IF(Y$5="NUM",REPT("0",Y$6-LEN(PreElaborazione!Y52)),"") &amp; UPPER(PreElaborazione!Y52) &amp; IF(Y$5="ALF",REPT(" ",Y$6-LEN(PreElaborazione!Y52)),""))</f>
        <v xml:space="preserve">   </v>
      </c>
      <c r="Z51" s="90" t="str">
        <f ca="1">IF(LEN(PreElaborazione!Z52)&gt;Z$6,LEFT(PreElaborazione!Z52,Z$6),IF(Z$5="NUM",REPT("0",Z$6-LEN(PreElaborazione!Z52)),"") &amp; UPPER(PreElaborazione!Z52) &amp; IF(Z$5="ALF",REPT(" ",Z$6-LEN(PreElaborazione!Z52)),""))</f>
        <v xml:space="preserve">   </v>
      </c>
      <c r="AA51" s="90" t="str">
        <f ca="1">IF(LEN(PreElaborazione!AA52)&gt;AA$6,LEFT(PreElaborazione!AA52,AA$6),IF(AA$5="NUM",REPT("0",AA$6-LEN(PreElaborazione!AA52)),"") &amp; UPPER(PreElaborazione!AA52) &amp; IF(AA$5="ALF",REPT(" ",AA$6-LEN(PreElaborazione!AA52)),""))</f>
        <v>0</v>
      </c>
      <c r="AB51" s="90" t="str">
        <f ca="1">IF(LEN(PreElaborazione!AB52)&gt;AB$6,LEFT(PreElaborazione!AB52,AB$6),IF(AB$5="NUM",REPT("0",AB$6-LEN(PreElaborazione!AB52)),"") &amp; UPPER(PreElaborazione!AB52) &amp; IF(AB$5="ALF",REPT(" ",AB$6-LEN(PreElaborazione!AB52)),""))</f>
        <v>00</v>
      </c>
      <c r="AC51" s="90" t="str">
        <f ca="1">IF(LEN(PreElaborazione!AC52)&gt;AC$6,LEFT(PreElaborazione!AC52,AC$6),IF(AC$5="NUM",REPT("0",AC$6-LEN(PreElaborazione!AC52)),"") &amp; UPPER(PreElaborazione!AC52) &amp; IF(AC$5="ALF",REPT(" ",AC$6-LEN(PreElaborazione!AC52)),""))</f>
        <v>0000000</v>
      </c>
      <c r="AD51" s="90" t="str">
        <f ca="1">IF(LEN(PreElaborazione!AD52)&gt;AD$6,LEFT(PreElaborazione!AD52,AD$6),IF(AD$5="NUM",REPT("0",AD$6-LEN(PreElaborazione!AD52)),"") &amp; UPPER(PreElaborazione!AD52) &amp; IF(AD$5="ALF",REPT(" ",AD$6-LEN(PreElaborazione!AD52)),""))</f>
        <v>00000</v>
      </c>
      <c r="AE51" s="90" t="str">
        <f ca="1">IF(LEN(PreElaborazione!AE52)&gt;AE$6,LEFT(PreElaborazione!AE52,AE$6),IF(AE$5="NUM",REPT("0",AE$6-LEN(PreElaborazione!AE52)),"") &amp; UPPER(PreElaborazione!AE52) &amp; IF(AE$5="ALF",REPT(" ",AE$6-LEN(PreElaborazione!AE52)),""))</f>
        <v xml:space="preserve"> </v>
      </c>
      <c r="AF51" s="90" t="str">
        <f ca="1">IF(LEN(PreElaborazione!AF52)&gt;AF$6,LEFT(PreElaborazione!AF52,AF$6),IF(AF$5="NUM",REPT("0",AF$6-LEN(PreElaborazione!AF52)),"") &amp; UPPER(PreElaborazione!AF52) &amp; IF(AF$5="ALF",REPT(" ",AF$6-LEN(PreElaborazione!AF52)),""))</f>
        <v>00000</v>
      </c>
      <c r="AG51" s="90" t="str">
        <f ca="1">IF(LEN(PreElaborazione!AG52)&gt;AG$6,LEFT(PreElaborazione!AG52,AG$6),IF(AG$5="NUM",REPT("0",AG$6-LEN(PreElaborazione!AG52)),"") &amp; UPPER(PreElaborazione!AG52) &amp; IF(AG$5="ALF",REPT(" ",AG$6-LEN(PreElaborazione!AG52)),""))</f>
        <v>000</v>
      </c>
      <c r="AH51" s="90" t="str">
        <f ca="1">IF(LEN(PreElaborazione!AH52)&gt;AH$6,LEFT(PreElaborazione!AH52,AH$6),IF(AH$5="NUM",REPT("0",AH$6-LEN(PreElaborazione!AH52)),"") &amp; UPPER(PreElaborazione!AH52) &amp; IF(AH$5="ALF",REPT(" ",AH$6-LEN(PreElaborazione!AH52)),""))</f>
        <v>0</v>
      </c>
      <c r="AI51" s="90" t="str">
        <f ca="1">IF(LEN(PreElaborazione!AI52)&gt;AI$6,LEFT(PreElaborazione!AI52,AI$6),IF(AI$5="NUM",REPT("0",AI$6-LEN(PreElaborazione!AI52)),"") &amp; UPPER(PreElaborazione!AI52) &amp; IF(AI$5="ALF",REPT(" ",AI$6-LEN(PreElaborazione!AI52)),""))</f>
        <v>000</v>
      </c>
      <c r="AJ51" s="90" t="str">
        <f ca="1">IF(LEN(PreElaborazione!AJ52)&gt;AJ$6,LEFT(PreElaborazione!AJ52,AJ$6),IF(AJ$5="NUM",REPT("0",AJ$6-LEN(PreElaborazione!AJ52)),"") &amp; UPPER(PreElaborazione!AJ52) &amp; IF(AJ$5="ALF",REPT(" ",AJ$6-LEN(PreElaborazione!AJ52)),""))</f>
        <v>00000</v>
      </c>
      <c r="AK51" s="90" t="str">
        <f ca="1">IF(LEN(PreElaborazione!AK52)&gt;AK$6,LEFT(PreElaborazione!AK52,AK$6),IF(AK$5="NUM",REPT("0",AK$6-LEN(PreElaborazione!AK52)),"") &amp; UPPER(PreElaborazione!AK52) &amp; IF(AK$5="ALF",REPT(" ",AK$6-LEN(PreElaborazione!AK52)),""))</f>
        <v>0000</v>
      </c>
      <c r="AL51" s="90" t="str">
        <f ca="1">IF(LEN(PreElaborazione!AL52)&gt;AL$6,LEFT(PreElaborazione!AL52,AL$6),IF(AL$5="NUM",REPT("0",AL$6-LEN(PreElaborazione!AL52)),"") &amp; UPPER(PreElaborazione!AL52) &amp; IF(AL$5="ALF",REPT(" ",AL$6-LEN(PreElaborazione!AL52)),""))</f>
        <v>0000</v>
      </c>
      <c r="AM51" s="90" t="str">
        <f ca="1">IF(LEN(PreElaborazione!AM52)&gt;AM$6,LEFT(PreElaborazione!AM52,AM$6),IF(AM$5="NUM",REPT("0",AM$6-LEN(PreElaborazione!AM52)),"") &amp; UPPER(PreElaborazione!AM52) &amp; IF(AM$5="ALF",REPT(" ",AM$6-LEN(PreElaborazione!AM52)),""))</f>
        <v>0000</v>
      </c>
      <c r="AN51" s="90" t="str">
        <f ca="1">IF(LEN(PreElaborazione!AN52)&gt;AN$6,LEFT(PreElaborazione!AN52,AN$6),IF(AN$5="NUM",REPT("0",AN$6-LEN(PreElaborazione!AN52)),"") &amp; UPPER(PreElaborazione!AN52) &amp; IF(AN$5="ALF",REPT(" ",AN$6-LEN(PreElaborazione!AN52)),""))</f>
        <v>0000</v>
      </c>
      <c r="AO51" s="90" t="str">
        <f ca="1">IF(LEN(PreElaborazione!AO52)&gt;AO$6,LEFT(PreElaborazione!AO52,AO$6),IF(AO$5="NUM",REPT("0",AO$6-LEN(PreElaborazione!AO52)),"") &amp; UPPER(PreElaborazione!AO52) &amp; IF(AO$5="ALF",REPT(" ",AO$6-LEN(PreElaborazione!AO52)),""))</f>
        <v>0000</v>
      </c>
      <c r="AP51" s="90" t="str">
        <f ca="1">IF(LEN(PreElaborazione!AP52)&gt;AP$6,LEFT(PreElaborazione!AP52,AP$6),IF(AP$5="NUM",REPT("0",AP$6-LEN(PreElaborazione!AP52)),"") &amp; UPPER(PreElaborazione!AP52) &amp; IF(AP$5="ALF",REPT(" ",AP$6-LEN(PreElaborazione!AP52)),""))</f>
        <v>0000</v>
      </c>
      <c r="AQ51" s="90" t="str">
        <f ca="1">IF(LEN(PreElaborazione!AQ52)&gt;AQ$6,LEFT(PreElaborazione!AQ52,AQ$6),IF(AQ$5="NUM",REPT("0",AQ$6-LEN(PreElaborazione!AQ52)),"") &amp; UPPER(PreElaborazione!AQ52) &amp; IF(AQ$5="ALF",REPT(" ",AQ$6-LEN(PreElaborazione!AQ52)),""))</f>
        <v>000</v>
      </c>
      <c r="AR51" s="90" t="str">
        <f ca="1">IF(LEN(PreElaborazione!AR52)&gt;AR$6,LEFT(PreElaborazione!AR52,AR$6),IF(AR$5="NUM",REPT("0",AR$6-LEN(PreElaborazione!AR52)),"") &amp; UPPER(PreElaborazione!AR52) &amp; IF(AR$5="ALF",REPT(" ",AR$6-LEN(PreElaborazione!AR52)),""))</f>
        <v>000</v>
      </c>
      <c r="AS51" s="90" t="str">
        <f ca="1">IF(LEN(PreElaborazione!AS52)&gt;AS$6,LEFT(PreElaborazione!AS52,AS$6),IF(AS$5="NUM",REPT("0",AS$6-LEN(PreElaborazione!AS52)),"") &amp; UPPER(PreElaborazione!AS52) &amp; IF(AS$5="ALF",REPT(" ",AS$6-LEN(PreElaborazione!AS52)),""))</f>
        <v>0</v>
      </c>
      <c r="AT51" s="90" t="str">
        <f ca="1">IF(LEN(PreElaborazione!AT52)&gt;AT$6,LEFT(PreElaborazione!AT52,AT$6),IF(AT$5="NUM",REPT("0",AT$6-LEN(PreElaborazione!AT52)),"") &amp; UPPER(PreElaborazione!AT52) &amp; IF(AT$5="ALF",REPT(" ",AT$6-LEN(PreElaborazione!AT52)),""))</f>
        <v>000000</v>
      </c>
      <c r="AU51" s="90" t="str">
        <f ca="1">IF(LEN(PreElaborazione!AU52)&gt;AU$6,LEFT(PreElaborazione!AU52,AU$6),IF(AU$5="NUM",REPT("0",AU$6-LEN(PreElaborazione!AU52)),"") &amp; UPPER(PreElaborazione!AU52) &amp; IF(AU$5="ALF",REPT(" ",AU$6-LEN(PreElaborazione!AU52)),""))</f>
        <v>000000</v>
      </c>
      <c r="AV51" s="90" t="str">
        <f ca="1">IF(LEN(PreElaborazione!AV52)&gt;AV$6,LEFT(PreElaborazione!AV52,AV$6),IF(AV$5="NUM",REPT("0",AV$6-LEN(PreElaborazione!AV52)),"") &amp; UPPER(PreElaborazione!AV52) &amp; IF(AV$5="ALF",REPT(" ",AV$6-LEN(PreElaborazione!AV52)),""))</f>
        <v>000000</v>
      </c>
      <c r="AW51" s="90" t="str">
        <f ca="1">IF(LEN(PreElaborazione!AW52)&gt;AW$6,LEFT(PreElaborazione!AW52,AW$6),IF(AW$5="NUM",REPT("0",AW$6-LEN(PreElaborazione!AW52)),"") &amp; UPPER(PreElaborazione!AW52) &amp; IF(AW$5="ALF",REPT(" ",AW$6-LEN(PreElaborazione!AW52)),""))</f>
        <v>00</v>
      </c>
      <c r="AX51" s="90" t="str">
        <f ca="1">IF(LEN(PreElaborazione!AX52)&gt;AX$6,LEFT(PreElaborazione!AX52,AX$6),IF(AX$5="NUM",REPT("0",AX$6-LEN(PreElaborazione!AX52)),"") &amp; UPPER(PreElaborazione!AX52) &amp; IF(AX$5="ALF",REPT(" ",AX$6-LEN(PreElaborazione!AX52)),""))</f>
        <v>00</v>
      </c>
      <c r="AY51" s="90" t="str">
        <f ca="1">IF(LEN(PreElaborazione!AY52)&gt;AY$6,LEFT(PreElaborazione!AY52,AY$6),IF(AY$5="NUM",REPT("0",AY$6-LEN(PreElaborazione!AY52)),"") &amp; UPPER(PreElaborazione!AY52) &amp; IF(AY$5="ALF",REPT(" ",AY$6-LEN(PreElaborazione!AY52)),""))</f>
        <v xml:space="preserve">   </v>
      </c>
      <c r="AZ51" s="90" t="str">
        <f ca="1">IF(LEN(PreElaborazione!AZ52)&gt;AZ$6,LEFT(PreElaborazione!AZ52,AZ$6),IF(AZ$5="NUM",REPT("0",AZ$6-LEN(PreElaborazione!AZ52)),"") &amp; UPPER(PreElaborazione!AZ52) &amp; IF(AZ$5="ALF",REPT(" ",AZ$6-LEN(PreElaborazione!AZ52)),""))</f>
        <v xml:space="preserve">       </v>
      </c>
      <c r="BA51" s="90" t="str">
        <f ca="1">IF(LEN(PreElaborazione!BA52)&gt;BA$6,LEFT(PreElaborazione!BA52,BA$6),IF(BA$5="NUM",REPT("0",BA$6-LEN(PreElaborazione!BA52)),"") &amp; UPPER(PreElaborazione!BA52) &amp; IF(BA$5="ALF",REPT(" ",BA$6-LEN(PreElaborazione!BA52)),""))</f>
        <v xml:space="preserve">                  </v>
      </c>
      <c r="BB51" s="90" t="str">
        <f ca="1">IF(LEN(PreElaborazione!BB52)&gt;BB$6,LEFT(PreElaborazione!BB52,BB$6),IF(BB$5="NUM",REPT("0",BB$6-LEN(PreElaborazione!BB52)),"") &amp; UPPER(PreElaborazione!BB52) &amp; IF(BB$5="ALF",REPT(" ",BB$6-LEN(PreElaborazione!BB52)),""))</f>
        <v xml:space="preserve">                                    </v>
      </c>
      <c r="BC51" s="90" t="str">
        <f ca="1">IF(LEN(PreElaborazione!BC52)&gt;BC$6,LEFT(PreElaborazione!BC52,BC$6),IF(BC$5="NUM",REPT("0",BC$6-LEN(PreElaborazione!BC52)),"") &amp; UPPER(PreElaborazione!BC52) &amp; IF(BC$5="ALF",REPT(" ",BC$6-LEN(PreElaborazione!BC52)),""))</f>
        <v xml:space="preserve"> </v>
      </c>
      <c r="BD51" s="90" t="str">
        <f ca="1">IF(LEN(PreElaborazione!BD52)&gt;BD$6,LEFT(PreElaborazione!BD52,BD$6),IF(BD$5="NUM",REPT("0",BD$6-LEN(PreElaborazione!BD52)),"") &amp; UPPER(PreElaborazione!BD52) &amp; IF(BD$5="ALF",REPT(" ",BD$6-LEN(PreElaborazione!BD52)),""))</f>
        <v>000</v>
      </c>
      <c r="BE51" s="90" t="str">
        <f ca="1">IF(LEN(PreElaborazione!BE52)&gt;BE$6,LEFT(PreElaborazione!BE52,BE$6),IF(BE$5="NUM",REPT("0",BE$6-LEN(PreElaborazione!BE52)),"") &amp; UPPER(PreElaborazione!BE52) &amp; IF(BE$5="ALF",REPT(" ",BE$6-LEN(PreElaborazione!BE52)),""))</f>
        <v>00000</v>
      </c>
      <c r="BF51" s="90" t="str">
        <f ca="1">IF(LEN(PreElaborazione!BF52)&gt;BF$6,LEFT(PreElaborazione!BF52,BF$6),IF(BF$5="NUM",REPT("0",BF$6-LEN(PreElaborazione!BF52)),"") &amp; UPPER(PreElaborazione!BF52) &amp; IF(BF$5="ALF",REPT(" ",BF$6-LEN(PreElaborazione!BF52)),""))</f>
        <v>00000</v>
      </c>
      <c r="BG51" s="90" t="str">
        <f ca="1">IF(LEN(PreElaborazione!BG52)&gt;BG$6,LEFT(PreElaborazione!BG52,BG$6),IF(BG$5="NUM",REPT("0",BG$6-LEN(PreElaborazione!BG52)),"") &amp; UPPER(PreElaborazione!BG52) &amp; IF(BG$5="ALF",REPT(" ",BG$6-LEN(PreElaborazione!BG52)),""))</f>
        <v xml:space="preserve"> </v>
      </c>
      <c r="BH51" s="90" t="str">
        <f ca="1">IF(LEN(PreElaborazione!BH52)&gt;BH$6,LEFT(PreElaborazione!BH52,BH$6),IF(BH$5="NUM",REPT("0",BH$6-LEN(PreElaborazione!BH52)),"") &amp; UPPER(PreElaborazione!BH52) &amp; IF(BH$5="ALF",REPT(" ",BH$6-LEN(PreElaborazione!BH52)),""))</f>
        <v>000000</v>
      </c>
      <c r="BI51" s="90" t="str">
        <f ca="1">IF(LEN(PreElaborazione!BI52)&gt;BI$6,LEFT(PreElaborazione!BI52,BI$6),IF(BI$5="NUM",REPT("0",BI$6-LEN(PreElaborazione!BI52)),"") &amp; UPPER(PreElaborazione!BI52) &amp; IF(BI$5="ALF",REPT(" ",BI$6-LEN(PreElaborazione!BI52)),""))</f>
        <v xml:space="preserve"> </v>
      </c>
      <c r="BJ51" s="90" t="str">
        <f ca="1">IF(LEN(PreElaborazione!BJ52)&gt;BJ$6,LEFT(PreElaborazione!BJ52,BJ$6),IF(BJ$5="NUM",REPT("0",BJ$6-LEN(PreElaborazione!BJ52)),"") &amp; UPPER(PreElaborazione!BJ52) &amp; IF(BJ$5="ALF",REPT(" ",BJ$6-LEN(PreElaborazione!BJ52)),""))</f>
        <v xml:space="preserve"> </v>
      </c>
      <c r="BK51" s="90" t="str">
        <f ca="1">IF(LEN(PreElaborazione!BK52)&gt;BK$6,LEFT(PreElaborazione!BK52,BK$6),IF(BK$5="NUM",REPT("0",BK$6-LEN(PreElaborazione!BK52)),"") &amp; UPPER(PreElaborazione!BK52) &amp; IF(BK$5="ALF",REPT(" ",BK$6-LEN(PreElaborazione!BK52)),""))</f>
        <v xml:space="preserve"> </v>
      </c>
      <c r="BL51" s="90" t="str">
        <f ca="1">IF(LEN(PreElaborazione!BL52)&gt;BL$6,LEFT(PreElaborazione!BL52,BL$6),IF(BL$5="NUM",REPT("0",BL$6-LEN(PreElaborazione!BL52)),"") &amp; UPPER(PreElaborazione!BL52) &amp; IF(BL$5="ALF",REPT(" ",BL$6-LEN(PreElaborazione!BL52)),""))</f>
        <v xml:space="preserve">   </v>
      </c>
      <c r="BM51" s="90" t="str">
        <f ca="1">IF(LEN(PreElaborazione!BM52)&gt;BM$6,LEFT(PreElaborazione!BM52,BM$6),IF(BM$5="NUM",REPT("0",BM$6-LEN(PreElaborazione!BM52)),"") &amp; UPPER(PreElaborazione!BM52) &amp; IF(BM$5="ALF",REPT(" ",BM$6-LEN(PreElaborazione!BM52)),""))</f>
        <v xml:space="preserve">   </v>
      </c>
      <c r="BN51" s="90" t="str">
        <f ca="1">IF(LEN(PreElaborazione!BN52)&gt;BN$6,LEFT(PreElaborazione!BN52,BN$6),IF(BN$5="NUM",REPT("0",BN$6-LEN(PreElaborazione!BN52)),"") &amp; UPPER(PreElaborazione!BN52) &amp; IF(BN$5="ALF",REPT(" ",BN$6-LEN(PreElaborazione!BN52)),""))</f>
        <v xml:space="preserve"> </v>
      </c>
      <c r="BO51" s="90" t="str">
        <f ca="1">IF(LEN(PreElaborazione!BO52)&gt;BO$6,LEFT(PreElaborazione!BO52,BO$6),IF(BO$5="NUM",REPT("0",BO$6-LEN(PreElaborazione!BO52)),"") &amp; UPPER(PreElaborazione!BO52) &amp; IF(BO$5="ALF",REPT(" ",BO$6-LEN(PreElaborazione!BO52)),""))</f>
        <v>0000</v>
      </c>
      <c r="BP51" s="90" t="str">
        <f ca="1">IF(LEN(PreElaborazione!BP52)&gt;BP$6,LEFT(PreElaborazione!BP52,BP$6),IF(BP$5="NUM",REPT("0",BP$6-LEN(PreElaborazione!BP52)),"") &amp; UPPER(PreElaborazione!BP52) &amp; IF(BP$5="ALF",REPT(" ",BP$6-LEN(PreElaborazione!BP52)),""))</f>
        <v>0000</v>
      </c>
      <c r="BQ51" s="90" t="str">
        <f ca="1">IF(LEN(PreElaborazione!BQ52)&gt;BQ$6,LEFT(PreElaborazione!BQ52,BQ$6),IF(BQ$5="NUM",REPT("0",BQ$6-LEN(PreElaborazione!BQ52)),"") &amp; UPPER(PreElaborazione!BQ52) &amp; IF(BQ$5="ALF",REPT(" ",BQ$6-LEN(PreElaborazione!BQ52)),""))</f>
        <v>0000</v>
      </c>
      <c r="BR51" s="90" t="str">
        <f ca="1">IF(LEN(PreElaborazione!BR52)&gt;BR$6,LEFT(PreElaborazione!BR52,BR$6),IF(BR$5="NUM",REPT("0",BR$6-LEN(PreElaborazione!BR52)),"") &amp; UPPER(PreElaborazione!BR52) &amp; IF(BR$5="ALF",REPT(" ",BR$6-LEN(PreElaborazione!BR52)),""))</f>
        <v xml:space="preserve">     </v>
      </c>
      <c r="BS51" s="90" t="str">
        <f ca="1">IF(LEN(PreElaborazione!BS52)&gt;BS$6,LEFT(PreElaborazione!BS52,BS$6),IF(BS$5="NUM",REPT("0",BS$6-LEN(PreElaborazione!BS52)),"") &amp; UPPER(PreElaborazione!BS52) &amp; IF(BS$5="ALF",REPT(" ",BS$6-LEN(PreElaborazione!BS52)),""))</f>
        <v xml:space="preserve">     </v>
      </c>
      <c r="BT51" s="90" t="str">
        <f ca="1">IF(LEN(PreElaborazione!BT52)&gt;BT$6,LEFT(PreElaborazione!BT52,BT$6),IF(BT$5="NUM",REPT("0",BT$6-LEN(PreElaborazione!BT52)),"") &amp; UPPER(PreElaborazione!BT52) &amp; IF(BT$5="ALF",REPT(" ",BT$6-LEN(PreElaborazione!BT52)),""))</f>
        <v xml:space="preserve">    </v>
      </c>
      <c r="BU51" s="90" t="str">
        <f ca="1">IF(LEN(PreElaborazione!BU52)&gt;BU$6,LEFT(PreElaborazione!BU52,BU$6),IF(BU$5="NUM",REPT("0",BU$6-LEN(PreElaborazione!BU52)),"") &amp; UPPER(PreElaborazione!BU52) &amp; IF(BU$5="ALF",REPT(" ",BU$6-LEN(PreElaborazione!BU52)),""))</f>
        <v xml:space="preserve">   </v>
      </c>
      <c r="BV51" s="90" t="str">
        <f ca="1">IF(LEN(PreElaborazione!BV52)&gt;BV$6,LEFT(PreElaborazione!BV52,BV$6),IF(BV$5="NUM",REPT("0",BV$6-LEN(PreElaborazione!BV52)),"") &amp; UPPER(PreElaborazione!BV52) &amp; IF(BV$5="ALF",REPT(" ",BV$6-LEN(PreElaborazione!BV52)),""))</f>
        <v xml:space="preserve">                                    </v>
      </c>
      <c r="BW51" s="90" t="str">
        <f ca="1">IF(LEN(PreElaborazione!BW52)&gt;BW$6,LEFT(PreElaborazione!BW52,BW$6),IF(BW$5="NUM",REPT("0",BW$6-LEN(PreElaborazione!BW52)),"") &amp; UPPER(PreElaborazione!BW52) &amp; IF(BW$5="ALF",REPT(" ",BW$6-LEN(PreElaborazione!BW52)),""))</f>
        <v xml:space="preserve">                                    </v>
      </c>
      <c r="BX51" s="90" t="str">
        <f ca="1">IF(LEN(PreElaborazione!BX52)&gt;BX$6,LEFT(PreElaborazione!BX52,BX$6),IF(BX$5="NUM",REPT("0",BX$6-LEN(PreElaborazione!BX52)),"") &amp; UPPER(PreElaborazione!BX52) &amp; IF(BX$5="ALF",REPT(" ",BX$6-LEN(PreElaborazione!BX52)),""))</f>
        <v xml:space="preserve">  </v>
      </c>
      <c r="BY51" s="90" t="str">
        <f ca="1">IF(LEN(PreElaborazione!BY52)&gt;BY$6,LEFT(PreElaborazione!BY52,BY$6),IF(BY$5="NUM",REPT("0",BY$6-LEN(PreElaborazione!BY52)),"") &amp; UPPER(PreElaborazione!BY52) &amp; IF(BY$5="ALF",REPT(" ",BY$6-LEN(PreElaborazione!BY52)),""))</f>
        <v>00</v>
      </c>
      <c r="BZ51" s="90" t="str">
        <f ca="1">IF(LEN(PreElaborazione!BZ52)&gt;BZ$6,LEFT(PreElaborazione!BZ52,BZ$6),IF(BZ$5="NUM",REPT("0",BZ$6-LEN(PreElaborazione!BZ52)),"") &amp; UPPER(PreElaborazione!BZ52) &amp; IF(BZ$5="ALF",REPT(" ",BZ$6-LEN(PreElaborazione!BZ52)),""))</f>
        <v xml:space="preserve">                                           </v>
      </c>
      <c r="CA51" s="90" t="str">
        <f ca="1">IF(LEN(PreElaborazione!CA52)&gt;CA$6,LEFT(PreElaborazione!CA52,CA$6),IF(CA$5="NUM",REPT("0",CA$6-LEN(PreElaborazione!CA52)),"") &amp; UPPER(PreElaborazione!CA52) &amp; IF(CA$5="ALF",REPT(" ",CA$6-LEN(PreElaborazione!CA52)),""))</f>
        <v xml:space="preserve">                                    </v>
      </c>
      <c r="CB51" s="90" t="str">
        <f ca="1">IF(LEN(PreElaborazione!CB52)&gt;CB$6,LEFT(PreElaborazione!CB52,CB$6),IF(CB$5="NUM",REPT("0",CB$6-LEN(PreElaborazione!CB52)),"") &amp; UPPER(PreElaborazione!CB52) &amp; IF(CB$5="ALF",REPT(" ",CB$6-LEN(PreElaborazione!CB52)),""))</f>
        <v xml:space="preserve">                                    </v>
      </c>
      <c r="CC51" s="90" t="str">
        <f ca="1">IF(LEN(PreElaborazione!CC52)&gt;CC$6,LEFT(PreElaborazione!CC52,CC$6),IF(CC$5="NUM",REPT("0",CC$6-LEN(PreElaborazione!CC52)),"") &amp; UPPER(PreElaborazione!CC52) &amp; IF(CC$5="ALF",REPT(" ",CC$6-LEN(PreElaborazione!CC52)),""))</f>
        <v xml:space="preserve">                                    </v>
      </c>
      <c r="CD51" s="90" t="str">
        <f ca="1">IF(LEN(PreElaborazione!CD52)&gt;CD$6,LEFT(PreElaborazione!CD52,CD$6),IF(CD$5="NUM",REPT("0",CD$6-LEN(PreElaborazione!CD52)),"") &amp; UPPER(PreElaborazione!CD52) &amp; IF(CD$5="ALF",REPT(" ",CD$6-LEN(PreElaborazione!CD52)),""))</f>
        <v xml:space="preserve">                                    </v>
      </c>
      <c r="CE51" s="90" t="str">
        <f ca="1">IF(LEN(PreElaborazione!CE52)&gt;CE$6,LEFT(PreElaborazione!CE52,CE$6),IF(CE$5="NUM",REPT("0",CE$6-LEN(PreElaborazione!CE52)),"") &amp; UPPER(PreElaborazione!CE52) &amp; IF(CE$5="ALF",REPT(" ",CE$6-LEN(PreElaborazione!CE52)),""))</f>
        <v xml:space="preserve">                                    </v>
      </c>
      <c r="CF51" s="90" t="str">
        <f ca="1">IF(LEN(PreElaborazione!CF52)&gt;CF$6,LEFT(PreElaborazione!CF52,CF$6),IF(CF$5="NUM",REPT("0",CF$6-LEN(PreElaborazione!CF52)),"") &amp; UPPER(PreElaborazione!CF52) &amp; IF(CF$5="ALF",REPT(" ",CF$6-LEN(PreElaborazione!CF52)),""))</f>
        <v xml:space="preserve">                                    </v>
      </c>
      <c r="CG51" s="90" t="str">
        <f ca="1">IF(LEN(PreElaborazione!CG52)&gt;CG$6,LEFT(PreElaborazione!CG52,CG$6),IF(CG$5="NUM",REPT("0",CG$6-LEN(PreElaborazione!CG52)),"") &amp; UPPER(PreElaborazione!CG52) &amp; IF(CG$5="ALF",REPT(" ",CG$6-LEN(PreElaborazione!CG52)),""))</f>
        <v xml:space="preserve">                                    </v>
      </c>
      <c r="CH51" s="90" t="str">
        <f ca="1">IF(LEN(PreElaborazione!CH52)&gt;CH$6,LEFT(PreElaborazione!CH52,CH$6),IF(CH$5="NUM",REPT("0",CH$6-LEN(PreElaborazione!CH52)),"") &amp; UPPER(PreElaborazione!CH52) &amp; IF(CH$5="ALF",REPT(" ",CH$6-LEN(PreElaborazione!CH52)),""))</f>
        <v xml:space="preserve">                                    </v>
      </c>
      <c r="CI51" s="90" t="str">
        <f ca="1">IF(LEN(PreElaborazione!CI52)&gt;CI$6,LEFT(PreElaborazione!CI52,CI$6),IF(CI$5="NUM",REPT("0",CI$6-LEN(PreElaborazione!CI52)),"") &amp; UPPER(PreElaborazione!CI52) &amp; IF(CI$5="ALF",REPT(" ",CI$6-LEN(PreElaborazione!CI52)),""))</f>
        <v xml:space="preserve">                                    </v>
      </c>
      <c r="CJ51" s="90" t="str">
        <f ca="1">IF(LEN(PreElaborazione!CJ52)&gt;CJ$6,LEFT(PreElaborazione!CJ52,CJ$6),IF(CJ$5="NUM",REPT("0",CJ$6-LEN(PreElaborazione!CJ52)),"") &amp; UPPER(PreElaborazione!CJ52) &amp; IF(CJ$5="ALF",REPT(" ",CJ$6-LEN(PreElaborazione!CJ52)),""))</f>
        <v xml:space="preserve">                                    </v>
      </c>
      <c r="CK51" s="90" t="str">
        <f ca="1">IF(LEN(PreElaborazione!CK52)&gt;CK$6,LEFT(PreElaborazione!CK52,CK$6),IF(CK$5="NUM",REPT("0",CK$6-LEN(PreElaborazione!CK52)),"") &amp; UPPER(PreElaborazione!CK52) &amp; IF(CK$5="ALF",REPT(" ",CK$6-LEN(PreElaborazione!CK52)),""))</f>
        <v xml:space="preserve">                                    </v>
      </c>
      <c r="CL51" s="90" t="str">
        <f ca="1">IF(LEN(PreElaborazione!CL52)&gt;CL$6,LEFT(PreElaborazione!CL52,CL$6),IF(CL$5="NUM",REPT("0",CL$6-LEN(PreElaborazione!CL52)),"") &amp; UPPER(PreElaborazione!CL52) &amp; IF(CL$5="ALF",REPT(" ",CL$6-LEN(PreElaborazione!CL52)),""))</f>
        <v xml:space="preserve">                                    </v>
      </c>
      <c r="CM51" s="90" t="str">
        <f ca="1">IF(LEN(PreElaborazione!CM52)&gt;CM$6,LEFT(PreElaborazione!CM52,CM$6),IF(CM$5="NUM",REPT("0",CM$6-LEN(PreElaborazione!CM52)),"") &amp; UPPER(PreElaborazione!CM52) &amp; IF(CM$5="ALF",REPT(" ",CM$6-LEN(PreElaborazione!CM52)),""))</f>
        <v xml:space="preserve">                                    </v>
      </c>
      <c r="CN51" s="90" t="str">
        <f ca="1">IF(LEN(PreElaborazione!CN52)&gt;CN$6,LEFT(PreElaborazione!CN52,CN$6),IF(CN$5="NUM",REPT("0",CN$6-LEN(PreElaborazione!CN52)),"") &amp; UPPER(PreElaborazione!CN52) &amp; IF(CN$5="ALF",REPT(" ",CN$6-LEN(PreElaborazione!CN52)),""))</f>
        <v xml:space="preserve">                                                                                                                                          </v>
      </c>
      <c r="CO51" s="90" t="str">
        <f ca="1">IF(LEN(PreElaborazione!CO52)&gt;CO$6,LEFT(PreElaborazione!CO52,CO$6),IF(CO$5="NUM",REPT("0",CO$6-LEN(PreElaborazione!CO52)),"") &amp; UPPER(PreElaborazione!CO52) &amp; IF(CO$5="ALF",REPT(" ",CO$6-LEN(PreElaborazione!CO52)),""))</f>
        <v xml:space="preserve">                                    </v>
      </c>
      <c r="CP51" s="90" t="str">
        <f ca="1">IF(LEN(PreElaborazione!CP52)&gt;CP$6,LEFT(PreElaborazione!CP52,CP$6),IF(CP$5="NUM",REPT("0",CP$6-LEN(PreElaborazione!CP52)),"") &amp; UPPER(PreElaborazione!CP52) &amp; IF(CP$5="ALF",REPT(" ",CP$6-LEN(PreElaborazione!CP52)),""))</f>
        <v xml:space="preserve">                                    </v>
      </c>
      <c r="CQ51" s="90" t="str">
        <f ca="1">IF(LEN(PreElaborazione!CQ52)&gt;CQ$6,LEFT(PreElaborazione!CQ52,CQ$6),IF(CQ$5="NUM",REPT("0",CQ$6-LEN(PreElaborazione!CQ52)),"") &amp; UPPER(PreElaborazione!CQ52) &amp; IF(CQ$5="ALF",REPT(" ",CQ$6-LEN(PreElaborazione!CQ52)),""))</f>
        <v xml:space="preserve">                                    </v>
      </c>
      <c r="CR51" s="90" t="str">
        <f ca="1">IF(LEN(PreElaborazione!CR52)&gt;CR$6,LEFT(PreElaborazione!CR52,CR$6),IF(CR$5="NUM",REPT("0",CR$6-LEN(PreElaborazione!CR52)),"") &amp; UPPER(PreElaborazione!CR52) &amp; IF(CR$5="ALF",REPT(" ",CR$6-LEN(PreElaborazione!CR52)),""))</f>
        <v xml:space="preserve">                                    </v>
      </c>
      <c r="CS51" s="90" t="str">
        <f ca="1">IF(LEN(PreElaborazione!CS52)&gt;CS$6,LEFT(PreElaborazione!CS52,CS$6),IF(CS$5="NUM",REPT("0",CS$6-LEN(PreElaborazione!CS52)),"") &amp; UPPER(PreElaborazione!CS52) &amp; IF(CS$5="ALF",REPT(" ",CS$6-LEN(PreElaborazione!CS52)),""))</f>
        <v xml:space="preserve">                                    </v>
      </c>
      <c r="CT51" s="90" t="str">
        <f ca="1">IF(LEN(PreElaborazione!CT52)&gt;CT$6,LEFT(PreElaborazione!CT52,CT$6),IF(CT$5="NUM",REPT("0",CT$6-LEN(PreElaborazione!CT52)),"") &amp; UPPER(PreElaborazione!CT52) &amp; IF(CT$5="ALF",REPT(" ",CT$6-LEN(PreElaborazione!CT52)),""))</f>
        <v xml:space="preserve">                                    </v>
      </c>
      <c r="CU51" s="90" t="str">
        <f ca="1">IF(LEN(PreElaborazione!CU52)&gt;CU$6,LEFT(PreElaborazione!CU52,CU$6),IF(CU$5="NUM",REPT("0",CU$6-LEN(PreElaborazione!CU52)),"") &amp; UPPER(PreElaborazione!CU52) &amp; IF(CU$5="ALF",REPT(" ",CU$6-LEN(PreElaborazione!CU52)),""))</f>
        <v xml:space="preserve">                                    </v>
      </c>
      <c r="CV51" s="90" t="str">
        <f ca="1">IF(LEN(PreElaborazione!CV52)&gt;CV$6,LEFT(PreElaborazione!CV52,CV$6),IF(CV$5="NUM",REPT("0",CV$6-LEN(PreElaborazione!CV52)),"") &amp; UPPER(PreElaborazione!CV52) &amp; IF(CV$5="ALF",REPT(" ",CV$6-LEN(PreElaborazione!CV52)),""))</f>
        <v xml:space="preserve">                                    </v>
      </c>
      <c r="CW51" s="90" t="str">
        <f ca="1">IF(LEN(PreElaborazione!CW52)&gt;CW$6,LEFT(PreElaborazione!CW52,CW$6),IF(CW$5="NUM",REPT("0",CW$6-LEN(PreElaborazione!CW52)),"") &amp; UPPER(PreElaborazione!CW52) &amp; IF(CW$5="ALF",REPT(" ",CW$6-LEN(PreElaborazione!CW52)),""))</f>
        <v xml:space="preserve">                                    </v>
      </c>
      <c r="CX51" s="90" t="str">
        <f ca="1">IF(LEN(PreElaborazione!CX52)&gt;CX$6,LEFT(PreElaborazione!CX52,CX$6),IF(CX$5="NUM",REPT("0",CX$6-LEN(PreElaborazione!CX52)),"") &amp; UPPER(PreElaborazione!CX52) &amp; IF(CX$5="ALF",REPT(" ",CX$6-LEN(PreElaborazione!CX52)),""))</f>
        <v xml:space="preserve">                                    </v>
      </c>
      <c r="CY51" s="90" t="str">
        <f ca="1">IF(LEN(PreElaborazione!CY52)&gt;CY$6,LEFT(PreElaborazione!CY52,CY$6),IF(CY$5="NUM",REPT("0",CY$6-LEN(PreElaborazione!CY52)),"") &amp; UPPER(PreElaborazione!CY52) &amp; IF(CY$5="ALF",REPT(" ",CY$6-LEN(PreElaborazione!CY52)),""))</f>
        <v xml:space="preserve">                                    </v>
      </c>
      <c r="CZ51" s="90" t="str">
        <f ca="1">IF(LEN(PreElaborazione!CZ52)&gt;CZ$6,LEFT(PreElaborazione!CZ52,CZ$6),IF(CZ$5="NUM",REPT("0",CZ$6-LEN(PreElaborazione!CZ52)),"") &amp; UPPER(PreElaborazione!CZ52) &amp; IF(CZ$5="ALF",REPT(" ",CZ$6-LEN(PreElaborazione!CZ52)),""))</f>
        <v xml:space="preserve">                                    </v>
      </c>
      <c r="DA51" s="90" t="str">
        <f ca="1">IF(LEN(PreElaborazione!DA52)&gt;DA$6,LEFT(PreElaborazione!DA52,DA$6),IF(DA$5="NUM",REPT("0",DA$6-LEN(PreElaborazione!DA52)),"") &amp; UPPER(PreElaborazione!DA52) &amp; IF(DA$5="ALF",REPT(" ",DA$6-LEN(PreElaborazione!DA52)),""))</f>
        <v xml:space="preserve">                                    </v>
      </c>
      <c r="DB51" s="90" t="str">
        <f ca="1">IF(LEN(PreElaborazione!DB52)&gt;DB$6,LEFT(PreElaborazione!DB52,DB$6),IF(DB$5="NUM",REPT("0",DB$6-LEN(PreElaborazione!DB52)),"") &amp; UPPER(PreElaborazione!DB52) &amp; IF(DB$5="ALF",REPT(" ",DB$6-LEN(PreElaborazione!DB52)),""))</f>
        <v xml:space="preserve">                                                                                                                                          </v>
      </c>
    </row>
    <row r="52" spans="1:106" s="1" customFormat="1" ht="15" customHeight="1">
      <c r="A52" s="92" t="str">
        <f ca="1">IF(LEN(PreElaborazione!A53)&gt;A$6,LEFT(PreElaborazione!A53,A$6),IF(A$5="NUM",REPT("0",A$6-LEN(PreElaborazione!A53)),"") &amp; UPPER(PreElaborazione!A53) &amp; IF(A$5="ALF",REPT(" ",A$6-LEN(PreElaborazione!A53)),""))</f>
        <v/>
      </c>
      <c r="B52" s="90" t="str">
        <f ca="1">IF(LEN(PreElaborazione!B53)&gt;B$6,LEFT(PreElaborazione!B53,B$6),IF(B$5="NUM",REPT("0",B$6-LEN(PreElaborazione!B53)),"") &amp; UPPER(PreElaborazione!B53) &amp; IF(B$5="ALF",REPT(" ",B$6-LEN(PreElaborazione!B53)),""))</f>
        <v xml:space="preserve"> </v>
      </c>
      <c r="C52" s="90" t="str">
        <f ca="1">IF(LEN(PreElaborazione!C53)&gt;C$6,LEFT(PreElaborazione!C53,C$6),IF(C$5="NUM",REPT("0",C$6-LEN(PreElaborazione!C53)),"") &amp; UPPER(PreElaborazione!C53) &amp; IF(C$5="ALF",REPT(" ",C$6-LEN(PreElaborazione!C53)),""))</f>
        <v xml:space="preserve">    </v>
      </c>
      <c r="D52" s="90" t="str">
        <f ca="1">IF(LEN(PreElaborazione!D53)&gt;D$6,LEFT(PreElaborazione!D53,D$6),IF(D$5="NUM",REPT("0",D$6-LEN(PreElaborazione!D53)),"") &amp; UPPER(PreElaborazione!D53) &amp; IF(D$5="ALF",REPT(" ",D$6-LEN(PreElaborazione!D53)),""))</f>
        <v>0000</v>
      </c>
      <c r="E52" s="90" t="str">
        <f ca="1">IF(LEN(PreElaborazione!E53)&gt;E$6,LEFT(PreElaborazione!E53,E$6),IF(E$5="NUM",REPT("0",E$6-LEN(PreElaborazione!E53)),"") &amp; UPPER(PreElaborazione!E53) &amp; IF(E$5="ALF",REPT(" ",E$6-LEN(PreElaborazione!E53)),""))</f>
        <v xml:space="preserve">  </v>
      </c>
      <c r="F52" s="90" t="str">
        <f ca="1">IF(LEN(PreElaborazione!F53)&gt;F$6,LEFT(PreElaborazione!F53,F$6),IF(F$5="NUM",REPT("0",F$6-LEN(PreElaborazione!F53)),"") &amp; UPPER(PreElaborazione!F53) &amp; IF(F$5="ALF",REPT(" ",F$6-LEN(PreElaborazione!F53)),""))</f>
        <v>0000</v>
      </c>
      <c r="G52" s="90" t="str">
        <f ca="1">IF(LEN(PreElaborazione!G53)&gt;G$6,LEFT(PreElaborazione!G53,G$6),IF(G$5="NUM",REPT("0",G$6-LEN(PreElaborazione!G53)),"") &amp; UPPER(PreElaborazione!G53) &amp; IF(G$5="ALF",REPT(" ",G$6-LEN(PreElaborazione!G53)),""))</f>
        <v xml:space="preserve">   </v>
      </c>
      <c r="H52" s="90" t="str">
        <f ca="1">IF(LEN(PreElaborazione!H53)&gt;H$6,LEFT(PreElaborazione!H53,H$6),IF(H$5="NUM",REPT("0",H$6-LEN(PreElaborazione!H53)),"") &amp; UPPER(PreElaborazione!H53) &amp; IF(H$5="ALF",REPT(" ",H$6-LEN(PreElaborazione!H53)),""))</f>
        <v xml:space="preserve">      </v>
      </c>
      <c r="I52" s="90" t="str">
        <f ca="1">IF(LEN(PreElaborazione!I53)&gt;I$6,LEFT(PreElaborazione!I53,I$6),IF(I$5="NUM",REPT("0",I$6-LEN(PreElaborazione!I53)),"") &amp; UPPER(PreElaborazione!I53) &amp; IF(I$5="ALF",REPT(" ",I$6-LEN(PreElaborazione!I53)),""))</f>
        <v xml:space="preserve"> </v>
      </c>
      <c r="J52" s="90" t="str">
        <f ca="1">IF(LEN(PreElaborazione!J53)&gt;J$6,LEFT(PreElaborazione!J53,J$6),IF(J$5="NUM",REPT("0",J$6-LEN(PreElaborazione!J53)),"") &amp; UPPER(PreElaborazione!J53) &amp; IF(J$5="ALF",REPT(" ",J$6-LEN(PreElaborazione!J53)),""))</f>
        <v xml:space="preserve">                </v>
      </c>
      <c r="K52" s="90" t="str">
        <f ca="1">IF(LEN(PreElaborazione!K53)&gt;K$6,LEFT(PreElaborazione!K53,K$6),IF(K$5="NUM",REPT("0",K$6-LEN(PreElaborazione!K53)),"") &amp; UPPER(PreElaborazione!K53) &amp; IF(K$5="ALF",REPT(" ",K$6-LEN(PreElaborazione!K53)),""))</f>
        <v xml:space="preserve"> </v>
      </c>
      <c r="L52" s="90" t="str">
        <f ca="1">IF(LEN(PreElaborazione!L53)&gt;L$6,LEFT(PreElaborazione!L53,L$6),IF(L$5="NUM",REPT("0",L$6-LEN(PreElaborazione!L53)),"") &amp; UPPER(PreElaborazione!L53) &amp; IF(L$5="ALF",REPT(" ",L$6-LEN(PreElaborazione!L53)),""))</f>
        <v>0000</v>
      </c>
      <c r="M52" s="90" t="str">
        <f ca="1">IF(LEN(PreElaborazione!M53)&gt;M$6,LEFT(PreElaborazione!M53,M$6),IF(M$5="NUM",REPT("0",M$6-LEN(PreElaborazione!M53)),"") &amp; UPPER(PreElaborazione!M53) &amp; IF(M$5="ALF",REPT(" ",M$6-LEN(PreElaborazione!M53)),""))</f>
        <v xml:space="preserve">                                    </v>
      </c>
      <c r="N52" s="90" t="str">
        <f ca="1">IF(LEN(PreElaborazione!N53)&gt;N$6,LEFT(PreElaborazione!N53,N$6),IF(N$5="NUM",REPT("0",N$6-LEN(PreElaborazione!N53)),"") &amp; UPPER(PreElaborazione!N53) &amp; IF(N$5="ALF",REPT(" ",N$6-LEN(PreElaborazione!N53)),""))</f>
        <v>00000000</v>
      </c>
      <c r="O52" s="90" t="str">
        <f ca="1">IF(LEN(PreElaborazione!O53)&gt;O$6,LEFT(PreElaborazione!O53,O$6),IF(O$5="NUM",REPT("0",O$6-LEN(PreElaborazione!O53)),"") &amp; UPPER(PreElaborazione!O53) &amp; IF(O$5="ALF",REPT(" ",O$6-LEN(PreElaborazione!O53)),""))</f>
        <v xml:space="preserve">                                          </v>
      </c>
      <c r="P52" s="90" t="str">
        <f ca="1">IF(LEN(PreElaborazione!P53)&gt;P$6,LEFT(PreElaborazione!P53,P$6),IF(P$5="NUM",REPT("0",P$6-LEN(PreElaborazione!P53)),"") &amp; UPPER(PreElaborazione!P53) &amp; IF(P$5="ALF",REPT(" ",P$6-LEN(PreElaborazione!P53)),""))</f>
        <v xml:space="preserve">          </v>
      </c>
      <c r="Q52" s="90" t="str">
        <f ca="1">IF(LEN(PreElaborazione!Q53)&gt;Q$6,LEFT(PreElaborazione!Q53,Q$6),IF(Q$5="NUM",REPT("0",Q$6-LEN(PreElaborazione!Q53)),"") &amp; UPPER(PreElaborazione!Q53) &amp; IF(Q$5="ALF",REPT(" ",Q$6-LEN(PreElaborazione!Q53)),""))</f>
        <v xml:space="preserve">                         </v>
      </c>
      <c r="R52" s="90" t="str">
        <f ca="1">IF(LEN(PreElaborazione!R53)&gt;R$6,LEFT(PreElaborazione!R53,R$6),IF(R$5="NUM",REPT("0",R$6-LEN(PreElaborazione!R53)),"") &amp; UPPER(PreElaborazione!R53) &amp; IF(R$5="ALF",REPT(" ",R$6-LEN(PreElaborazione!R53)),""))</f>
        <v xml:space="preserve">                                   </v>
      </c>
      <c r="S52" s="90" t="str">
        <f ca="1">IF(LEN(PreElaborazione!S53)&gt;S$6,LEFT(PreElaborazione!S53,S$6),IF(S$5="NUM",REPT("0",S$6-LEN(PreElaborazione!S53)),"") &amp; UPPER(PreElaborazione!S53) &amp; IF(S$5="ALF",REPT(" ",S$6-LEN(PreElaborazione!S53)),""))</f>
        <v xml:space="preserve">                                          </v>
      </c>
      <c r="T52" s="90" t="str">
        <f ca="1">IF(LEN(PreElaborazione!T53)&gt;T$6,LEFT(PreElaborazione!T53,T$6),IF(T$5="NUM",REPT("0",T$6-LEN(PreElaborazione!T53)),"") &amp; UPPER(PreElaborazione!T53) &amp; IF(T$5="ALF",REPT(" ",T$6-LEN(PreElaborazione!T53)),""))</f>
        <v xml:space="preserve">                                        </v>
      </c>
      <c r="U52" s="90" t="str">
        <f ca="1">IF(LEN(PreElaborazione!U53)&gt;U$6,LEFT(PreElaborazione!U53,U$6),IF(U$5="NUM",REPT("0",U$6-LEN(PreElaborazione!U53)),"") &amp; UPPER(PreElaborazione!U53) &amp; IF(U$5="ALF",REPT(" ",U$6-LEN(PreElaborazione!U53)),""))</f>
        <v xml:space="preserve">  </v>
      </c>
      <c r="V52" s="90" t="str">
        <f ca="1">IF(LEN(PreElaborazione!V53)&gt;V$6,LEFT(PreElaborazione!V53,V$6),IF(V$5="NUM",REPT("0",V$6-LEN(PreElaborazione!V53)),"") &amp; UPPER(PreElaborazione!V53) &amp; IF(V$5="ALF",REPT(" ",V$6-LEN(PreElaborazione!V53)),""))</f>
        <v xml:space="preserve">            </v>
      </c>
      <c r="W52" s="90" t="str">
        <f ca="1">IF(LEN(PreElaborazione!W53)&gt;W$6,LEFT(PreElaborazione!W53,W$6),IF(W$5="NUM",REPT("0",W$6-LEN(PreElaborazione!W53)),"") &amp; UPPER(PreElaborazione!W53) &amp; IF(W$5="ALF",REPT(" ",W$6-LEN(PreElaborazione!W53)),""))</f>
        <v xml:space="preserve">    </v>
      </c>
      <c r="X52" s="90" t="str">
        <f ca="1">IF(LEN(PreElaborazione!X53)&gt;X$6,LEFT(PreElaborazione!X53,X$6),IF(X$5="NUM",REPT("0",X$6-LEN(PreElaborazione!X53)),"") &amp; UPPER(PreElaborazione!X53) &amp; IF(X$5="ALF",REPT(" ",X$6-LEN(PreElaborazione!X53)),""))</f>
        <v>00000</v>
      </c>
      <c r="Y52" s="90" t="str">
        <f ca="1">IF(LEN(PreElaborazione!Y53)&gt;Y$6,LEFT(PreElaborazione!Y53,Y$6),IF(Y$5="NUM",REPT("0",Y$6-LEN(PreElaborazione!Y53)),"") &amp; UPPER(PreElaborazione!Y53) &amp; IF(Y$5="ALF",REPT(" ",Y$6-LEN(PreElaborazione!Y53)),""))</f>
        <v xml:space="preserve">   </v>
      </c>
      <c r="Z52" s="90" t="str">
        <f ca="1">IF(LEN(PreElaborazione!Z53)&gt;Z$6,LEFT(PreElaborazione!Z53,Z$6),IF(Z$5="NUM",REPT("0",Z$6-LEN(PreElaborazione!Z53)),"") &amp; UPPER(PreElaborazione!Z53) &amp; IF(Z$5="ALF",REPT(" ",Z$6-LEN(PreElaborazione!Z53)),""))</f>
        <v xml:space="preserve">   </v>
      </c>
      <c r="AA52" s="90" t="str">
        <f ca="1">IF(LEN(PreElaborazione!AA53)&gt;AA$6,LEFT(PreElaborazione!AA53,AA$6),IF(AA$5="NUM",REPT("0",AA$6-LEN(PreElaborazione!AA53)),"") &amp; UPPER(PreElaborazione!AA53) &amp; IF(AA$5="ALF",REPT(" ",AA$6-LEN(PreElaborazione!AA53)),""))</f>
        <v>0</v>
      </c>
      <c r="AB52" s="90" t="str">
        <f ca="1">IF(LEN(PreElaborazione!AB53)&gt;AB$6,LEFT(PreElaborazione!AB53,AB$6),IF(AB$5="NUM",REPT("0",AB$6-LEN(PreElaborazione!AB53)),"") &amp; UPPER(PreElaborazione!AB53) &amp; IF(AB$5="ALF",REPT(" ",AB$6-LEN(PreElaborazione!AB53)),""))</f>
        <v>00</v>
      </c>
      <c r="AC52" s="90" t="str">
        <f ca="1">IF(LEN(PreElaborazione!AC53)&gt;AC$6,LEFT(PreElaborazione!AC53,AC$6),IF(AC$5="NUM",REPT("0",AC$6-LEN(PreElaborazione!AC53)),"") &amp; UPPER(PreElaborazione!AC53) &amp; IF(AC$5="ALF",REPT(" ",AC$6-LEN(PreElaborazione!AC53)),""))</f>
        <v>0000000</v>
      </c>
      <c r="AD52" s="90" t="str">
        <f ca="1">IF(LEN(PreElaborazione!AD53)&gt;AD$6,LEFT(PreElaborazione!AD53,AD$6),IF(AD$5="NUM",REPT("0",AD$6-LEN(PreElaborazione!AD53)),"") &amp; UPPER(PreElaborazione!AD53) &amp; IF(AD$5="ALF",REPT(" ",AD$6-LEN(PreElaborazione!AD53)),""))</f>
        <v>00000</v>
      </c>
      <c r="AE52" s="90" t="str">
        <f ca="1">IF(LEN(PreElaborazione!AE53)&gt;AE$6,LEFT(PreElaborazione!AE53,AE$6),IF(AE$5="NUM",REPT("0",AE$6-LEN(PreElaborazione!AE53)),"") &amp; UPPER(PreElaborazione!AE53) &amp; IF(AE$5="ALF",REPT(" ",AE$6-LEN(PreElaborazione!AE53)),""))</f>
        <v xml:space="preserve"> </v>
      </c>
      <c r="AF52" s="90" t="str">
        <f ca="1">IF(LEN(PreElaborazione!AF53)&gt;AF$6,LEFT(PreElaborazione!AF53,AF$6),IF(AF$5="NUM",REPT("0",AF$6-LEN(PreElaborazione!AF53)),"") &amp; UPPER(PreElaborazione!AF53) &amp; IF(AF$5="ALF",REPT(" ",AF$6-LEN(PreElaborazione!AF53)),""))</f>
        <v>00000</v>
      </c>
      <c r="AG52" s="90" t="str">
        <f ca="1">IF(LEN(PreElaborazione!AG53)&gt;AG$6,LEFT(PreElaborazione!AG53,AG$6),IF(AG$5="NUM",REPT("0",AG$6-LEN(PreElaborazione!AG53)),"") &amp; UPPER(PreElaborazione!AG53) &amp; IF(AG$5="ALF",REPT(" ",AG$6-LEN(PreElaborazione!AG53)),""))</f>
        <v>000</v>
      </c>
      <c r="AH52" s="90" t="str">
        <f ca="1">IF(LEN(PreElaborazione!AH53)&gt;AH$6,LEFT(PreElaborazione!AH53,AH$6),IF(AH$5="NUM",REPT("0",AH$6-LEN(PreElaborazione!AH53)),"") &amp; UPPER(PreElaborazione!AH53) &amp; IF(AH$5="ALF",REPT(" ",AH$6-LEN(PreElaborazione!AH53)),""))</f>
        <v>0</v>
      </c>
      <c r="AI52" s="90" t="str">
        <f ca="1">IF(LEN(PreElaborazione!AI53)&gt;AI$6,LEFT(PreElaborazione!AI53,AI$6),IF(AI$5="NUM",REPT("0",AI$6-LEN(PreElaborazione!AI53)),"") &amp; UPPER(PreElaborazione!AI53) &amp; IF(AI$5="ALF",REPT(" ",AI$6-LEN(PreElaborazione!AI53)),""))</f>
        <v>000</v>
      </c>
      <c r="AJ52" s="90" t="str">
        <f ca="1">IF(LEN(PreElaborazione!AJ53)&gt;AJ$6,LEFT(PreElaborazione!AJ53,AJ$6),IF(AJ$5="NUM",REPT("0",AJ$6-LEN(PreElaborazione!AJ53)),"") &amp; UPPER(PreElaborazione!AJ53) &amp; IF(AJ$5="ALF",REPT(" ",AJ$6-LEN(PreElaborazione!AJ53)),""))</f>
        <v>00000</v>
      </c>
      <c r="AK52" s="90" t="str">
        <f ca="1">IF(LEN(PreElaborazione!AK53)&gt;AK$6,LEFT(PreElaborazione!AK53,AK$6),IF(AK$5="NUM",REPT("0",AK$6-LEN(PreElaborazione!AK53)),"") &amp; UPPER(PreElaborazione!AK53) &amp; IF(AK$5="ALF",REPT(" ",AK$6-LEN(PreElaborazione!AK53)),""))</f>
        <v>0000</v>
      </c>
      <c r="AL52" s="90" t="str">
        <f ca="1">IF(LEN(PreElaborazione!AL53)&gt;AL$6,LEFT(PreElaborazione!AL53,AL$6),IF(AL$5="NUM",REPT("0",AL$6-LEN(PreElaborazione!AL53)),"") &amp; UPPER(PreElaborazione!AL53) &amp; IF(AL$5="ALF",REPT(" ",AL$6-LEN(PreElaborazione!AL53)),""))</f>
        <v>0000</v>
      </c>
      <c r="AM52" s="90" t="str">
        <f ca="1">IF(LEN(PreElaborazione!AM53)&gt;AM$6,LEFT(PreElaborazione!AM53,AM$6),IF(AM$5="NUM",REPT("0",AM$6-LEN(PreElaborazione!AM53)),"") &amp; UPPER(PreElaborazione!AM53) &amp; IF(AM$5="ALF",REPT(" ",AM$6-LEN(PreElaborazione!AM53)),""))</f>
        <v>0000</v>
      </c>
      <c r="AN52" s="90" t="str">
        <f ca="1">IF(LEN(PreElaborazione!AN53)&gt;AN$6,LEFT(PreElaborazione!AN53,AN$6),IF(AN$5="NUM",REPT("0",AN$6-LEN(PreElaborazione!AN53)),"") &amp; UPPER(PreElaborazione!AN53) &amp; IF(AN$5="ALF",REPT(" ",AN$6-LEN(PreElaborazione!AN53)),""))</f>
        <v>0000</v>
      </c>
      <c r="AO52" s="90" t="str">
        <f ca="1">IF(LEN(PreElaborazione!AO53)&gt;AO$6,LEFT(PreElaborazione!AO53,AO$6),IF(AO$5="NUM",REPT("0",AO$6-LEN(PreElaborazione!AO53)),"") &amp; UPPER(PreElaborazione!AO53) &amp; IF(AO$5="ALF",REPT(" ",AO$6-LEN(PreElaborazione!AO53)),""))</f>
        <v>0000</v>
      </c>
      <c r="AP52" s="90" t="str">
        <f ca="1">IF(LEN(PreElaborazione!AP53)&gt;AP$6,LEFT(PreElaborazione!AP53,AP$6),IF(AP$5="NUM",REPT("0",AP$6-LEN(PreElaborazione!AP53)),"") &amp; UPPER(PreElaborazione!AP53) &amp; IF(AP$5="ALF",REPT(" ",AP$6-LEN(PreElaborazione!AP53)),""))</f>
        <v>0000</v>
      </c>
      <c r="AQ52" s="90" t="str">
        <f ca="1">IF(LEN(PreElaborazione!AQ53)&gt;AQ$6,LEFT(PreElaborazione!AQ53,AQ$6),IF(AQ$5="NUM",REPT("0",AQ$6-LEN(PreElaborazione!AQ53)),"") &amp; UPPER(PreElaborazione!AQ53) &amp; IF(AQ$5="ALF",REPT(" ",AQ$6-LEN(PreElaborazione!AQ53)),""))</f>
        <v>000</v>
      </c>
      <c r="AR52" s="90" t="str">
        <f ca="1">IF(LEN(PreElaborazione!AR53)&gt;AR$6,LEFT(PreElaborazione!AR53,AR$6),IF(AR$5="NUM",REPT("0",AR$6-LEN(PreElaborazione!AR53)),"") &amp; UPPER(PreElaborazione!AR53) &amp; IF(AR$5="ALF",REPT(" ",AR$6-LEN(PreElaborazione!AR53)),""))</f>
        <v>000</v>
      </c>
      <c r="AS52" s="90" t="str">
        <f ca="1">IF(LEN(PreElaborazione!AS53)&gt;AS$6,LEFT(PreElaborazione!AS53,AS$6),IF(AS$5="NUM",REPT("0",AS$6-LEN(PreElaborazione!AS53)),"") &amp; UPPER(PreElaborazione!AS53) &amp; IF(AS$5="ALF",REPT(" ",AS$6-LEN(PreElaborazione!AS53)),""))</f>
        <v>0</v>
      </c>
      <c r="AT52" s="90" t="str">
        <f ca="1">IF(LEN(PreElaborazione!AT53)&gt;AT$6,LEFT(PreElaborazione!AT53,AT$6),IF(AT$5="NUM",REPT("0",AT$6-LEN(PreElaborazione!AT53)),"") &amp; UPPER(PreElaborazione!AT53) &amp; IF(AT$5="ALF",REPT(" ",AT$6-LEN(PreElaborazione!AT53)),""))</f>
        <v>000000</v>
      </c>
      <c r="AU52" s="90" t="str">
        <f ca="1">IF(LEN(PreElaborazione!AU53)&gt;AU$6,LEFT(PreElaborazione!AU53,AU$6),IF(AU$5="NUM",REPT("0",AU$6-LEN(PreElaborazione!AU53)),"") &amp; UPPER(PreElaborazione!AU53) &amp; IF(AU$5="ALF",REPT(" ",AU$6-LEN(PreElaborazione!AU53)),""))</f>
        <v>000000</v>
      </c>
      <c r="AV52" s="90" t="str">
        <f ca="1">IF(LEN(PreElaborazione!AV53)&gt;AV$6,LEFT(PreElaborazione!AV53,AV$6),IF(AV$5="NUM",REPT("0",AV$6-LEN(PreElaborazione!AV53)),"") &amp; UPPER(PreElaborazione!AV53) &amp; IF(AV$5="ALF",REPT(" ",AV$6-LEN(PreElaborazione!AV53)),""))</f>
        <v>000000</v>
      </c>
      <c r="AW52" s="90" t="str">
        <f ca="1">IF(LEN(PreElaborazione!AW53)&gt;AW$6,LEFT(PreElaborazione!AW53,AW$6),IF(AW$5="NUM",REPT("0",AW$6-LEN(PreElaborazione!AW53)),"") &amp; UPPER(PreElaborazione!AW53) &amp; IF(AW$5="ALF",REPT(" ",AW$6-LEN(PreElaborazione!AW53)),""))</f>
        <v>00</v>
      </c>
      <c r="AX52" s="90" t="str">
        <f ca="1">IF(LEN(PreElaborazione!AX53)&gt;AX$6,LEFT(PreElaborazione!AX53,AX$6),IF(AX$5="NUM",REPT("0",AX$6-LEN(PreElaborazione!AX53)),"") &amp; UPPER(PreElaborazione!AX53) &amp; IF(AX$5="ALF",REPT(" ",AX$6-LEN(PreElaborazione!AX53)),""))</f>
        <v>00</v>
      </c>
      <c r="AY52" s="90" t="str">
        <f ca="1">IF(LEN(PreElaborazione!AY53)&gt;AY$6,LEFT(PreElaborazione!AY53,AY$6),IF(AY$5="NUM",REPT("0",AY$6-LEN(PreElaborazione!AY53)),"") &amp; UPPER(PreElaborazione!AY53) &amp; IF(AY$5="ALF",REPT(" ",AY$6-LEN(PreElaborazione!AY53)),""))</f>
        <v xml:space="preserve">   </v>
      </c>
      <c r="AZ52" s="90" t="str">
        <f ca="1">IF(LEN(PreElaborazione!AZ53)&gt;AZ$6,LEFT(PreElaborazione!AZ53,AZ$6),IF(AZ$5="NUM",REPT("0",AZ$6-LEN(PreElaborazione!AZ53)),"") &amp; UPPER(PreElaborazione!AZ53) &amp; IF(AZ$5="ALF",REPT(" ",AZ$6-LEN(PreElaborazione!AZ53)),""))</f>
        <v xml:space="preserve">       </v>
      </c>
      <c r="BA52" s="90" t="str">
        <f ca="1">IF(LEN(PreElaborazione!BA53)&gt;BA$6,LEFT(PreElaborazione!BA53,BA$6),IF(BA$5="NUM",REPT("0",BA$6-LEN(PreElaborazione!BA53)),"") &amp; UPPER(PreElaborazione!BA53) &amp; IF(BA$5="ALF",REPT(" ",BA$6-LEN(PreElaborazione!BA53)),""))</f>
        <v xml:space="preserve">                  </v>
      </c>
      <c r="BB52" s="90" t="str">
        <f ca="1">IF(LEN(PreElaborazione!BB53)&gt;BB$6,LEFT(PreElaborazione!BB53,BB$6),IF(BB$5="NUM",REPT("0",BB$6-LEN(PreElaborazione!BB53)),"") &amp; UPPER(PreElaborazione!BB53) &amp; IF(BB$5="ALF",REPT(" ",BB$6-LEN(PreElaborazione!BB53)),""))</f>
        <v xml:space="preserve">                                    </v>
      </c>
      <c r="BC52" s="90" t="str">
        <f ca="1">IF(LEN(PreElaborazione!BC53)&gt;BC$6,LEFT(PreElaborazione!BC53,BC$6),IF(BC$5="NUM",REPT("0",BC$6-LEN(PreElaborazione!BC53)),"") &amp; UPPER(PreElaborazione!BC53) &amp; IF(BC$5="ALF",REPT(" ",BC$6-LEN(PreElaborazione!BC53)),""))</f>
        <v xml:space="preserve"> </v>
      </c>
      <c r="BD52" s="90" t="str">
        <f ca="1">IF(LEN(PreElaborazione!BD53)&gt;BD$6,LEFT(PreElaborazione!BD53,BD$6),IF(BD$5="NUM",REPT("0",BD$6-LEN(PreElaborazione!BD53)),"") &amp; UPPER(PreElaborazione!BD53) &amp; IF(BD$5="ALF",REPT(" ",BD$6-LEN(PreElaborazione!BD53)),""))</f>
        <v>000</v>
      </c>
      <c r="BE52" s="90" t="str">
        <f ca="1">IF(LEN(PreElaborazione!BE53)&gt;BE$6,LEFT(PreElaborazione!BE53,BE$6),IF(BE$5="NUM",REPT("0",BE$6-LEN(PreElaborazione!BE53)),"") &amp; UPPER(PreElaborazione!BE53) &amp; IF(BE$5="ALF",REPT(" ",BE$6-LEN(PreElaborazione!BE53)),""))</f>
        <v>00000</v>
      </c>
      <c r="BF52" s="90" t="str">
        <f ca="1">IF(LEN(PreElaborazione!BF53)&gt;BF$6,LEFT(PreElaborazione!BF53,BF$6),IF(BF$5="NUM",REPT("0",BF$6-LEN(PreElaborazione!BF53)),"") &amp; UPPER(PreElaborazione!BF53) &amp; IF(BF$5="ALF",REPT(" ",BF$6-LEN(PreElaborazione!BF53)),""))</f>
        <v>00000</v>
      </c>
      <c r="BG52" s="90" t="str">
        <f ca="1">IF(LEN(PreElaborazione!BG53)&gt;BG$6,LEFT(PreElaborazione!BG53,BG$6),IF(BG$5="NUM",REPT("0",BG$6-LEN(PreElaborazione!BG53)),"") &amp; UPPER(PreElaborazione!BG53) &amp; IF(BG$5="ALF",REPT(" ",BG$6-LEN(PreElaborazione!BG53)),""))</f>
        <v xml:space="preserve"> </v>
      </c>
      <c r="BH52" s="90" t="str">
        <f ca="1">IF(LEN(PreElaborazione!BH53)&gt;BH$6,LEFT(PreElaborazione!BH53,BH$6),IF(BH$5="NUM",REPT("0",BH$6-LEN(PreElaborazione!BH53)),"") &amp; UPPER(PreElaborazione!BH53) &amp; IF(BH$5="ALF",REPT(" ",BH$6-LEN(PreElaborazione!BH53)),""))</f>
        <v>000000</v>
      </c>
      <c r="BI52" s="90" t="str">
        <f ca="1">IF(LEN(PreElaborazione!BI53)&gt;BI$6,LEFT(PreElaborazione!BI53,BI$6),IF(BI$5="NUM",REPT("0",BI$6-LEN(PreElaborazione!BI53)),"") &amp; UPPER(PreElaborazione!BI53) &amp; IF(BI$5="ALF",REPT(" ",BI$6-LEN(PreElaborazione!BI53)),""))</f>
        <v xml:space="preserve"> </v>
      </c>
      <c r="BJ52" s="90" t="str">
        <f ca="1">IF(LEN(PreElaborazione!BJ53)&gt;BJ$6,LEFT(PreElaborazione!BJ53,BJ$6),IF(BJ$5="NUM",REPT("0",BJ$6-LEN(PreElaborazione!BJ53)),"") &amp; UPPER(PreElaborazione!BJ53) &amp; IF(BJ$5="ALF",REPT(" ",BJ$6-LEN(PreElaborazione!BJ53)),""))</f>
        <v xml:space="preserve"> </v>
      </c>
      <c r="BK52" s="90" t="str">
        <f ca="1">IF(LEN(PreElaborazione!BK53)&gt;BK$6,LEFT(PreElaborazione!BK53,BK$6),IF(BK$5="NUM",REPT("0",BK$6-LEN(PreElaborazione!BK53)),"") &amp; UPPER(PreElaborazione!BK53) &amp; IF(BK$5="ALF",REPT(" ",BK$6-LEN(PreElaborazione!BK53)),""))</f>
        <v xml:space="preserve"> </v>
      </c>
      <c r="BL52" s="90" t="str">
        <f ca="1">IF(LEN(PreElaborazione!BL53)&gt;BL$6,LEFT(PreElaborazione!BL53,BL$6),IF(BL$5="NUM",REPT("0",BL$6-LEN(PreElaborazione!BL53)),"") &amp; UPPER(PreElaborazione!BL53) &amp; IF(BL$5="ALF",REPT(" ",BL$6-LEN(PreElaborazione!BL53)),""))</f>
        <v xml:space="preserve">   </v>
      </c>
      <c r="BM52" s="90" t="str">
        <f ca="1">IF(LEN(PreElaborazione!BM53)&gt;BM$6,LEFT(PreElaborazione!BM53,BM$6),IF(BM$5="NUM",REPT("0",BM$6-LEN(PreElaborazione!BM53)),"") &amp; UPPER(PreElaborazione!BM53) &amp; IF(BM$5="ALF",REPT(" ",BM$6-LEN(PreElaborazione!BM53)),""))</f>
        <v xml:space="preserve">   </v>
      </c>
      <c r="BN52" s="90" t="str">
        <f ca="1">IF(LEN(PreElaborazione!BN53)&gt;BN$6,LEFT(PreElaborazione!BN53,BN$6),IF(BN$5="NUM",REPT("0",BN$6-LEN(PreElaborazione!BN53)),"") &amp; UPPER(PreElaborazione!BN53) &amp; IF(BN$5="ALF",REPT(" ",BN$6-LEN(PreElaborazione!BN53)),""))</f>
        <v xml:space="preserve"> </v>
      </c>
      <c r="BO52" s="90" t="str">
        <f ca="1">IF(LEN(PreElaborazione!BO53)&gt;BO$6,LEFT(PreElaborazione!BO53,BO$6),IF(BO$5="NUM",REPT("0",BO$6-LEN(PreElaborazione!BO53)),"") &amp; UPPER(PreElaborazione!BO53) &amp; IF(BO$5="ALF",REPT(" ",BO$6-LEN(PreElaborazione!BO53)),""))</f>
        <v>0000</v>
      </c>
      <c r="BP52" s="90" t="str">
        <f ca="1">IF(LEN(PreElaborazione!BP53)&gt;BP$6,LEFT(PreElaborazione!BP53,BP$6),IF(BP$5="NUM",REPT("0",BP$6-LEN(PreElaborazione!BP53)),"") &amp; UPPER(PreElaborazione!BP53) &amp; IF(BP$5="ALF",REPT(" ",BP$6-LEN(PreElaborazione!BP53)),""))</f>
        <v>0000</v>
      </c>
      <c r="BQ52" s="90" t="str">
        <f ca="1">IF(LEN(PreElaborazione!BQ53)&gt;BQ$6,LEFT(PreElaborazione!BQ53,BQ$6),IF(BQ$5="NUM",REPT("0",BQ$6-LEN(PreElaborazione!BQ53)),"") &amp; UPPER(PreElaborazione!BQ53) &amp; IF(BQ$5="ALF",REPT(" ",BQ$6-LEN(PreElaborazione!BQ53)),""))</f>
        <v>0000</v>
      </c>
      <c r="BR52" s="90" t="str">
        <f ca="1">IF(LEN(PreElaborazione!BR53)&gt;BR$6,LEFT(PreElaborazione!BR53,BR$6),IF(BR$5="NUM",REPT("0",BR$6-LEN(PreElaborazione!BR53)),"") &amp; UPPER(PreElaborazione!BR53) &amp; IF(BR$5="ALF",REPT(" ",BR$6-LEN(PreElaborazione!BR53)),""))</f>
        <v xml:space="preserve">     </v>
      </c>
      <c r="BS52" s="90" t="str">
        <f ca="1">IF(LEN(PreElaborazione!BS53)&gt;BS$6,LEFT(PreElaborazione!BS53,BS$6),IF(BS$5="NUM",REPT("0",BS$6-LEN(PreElaborazione!BS53)),"") &amp; UPPER(PreElaborazione!BS53) &amp; IF(BS$5="ALF",REPT(" ",BS$6-LEN(PreElaborazione!BS53)),""))</f>
        <v xml:space="preserve">     </v>
      </c>
      <c r="BT52" s="90" t="str">
        <f ca="1">IF(LEN(PreElaborazione!BT53)&gt;BT$6,LEFT(PreElaborazione!BT53,BT$6),IF(BT$5="NUM",REPT("0",BT$6-LEN(PreElaborazione!BT53)),"") &amp; UPPER(PreElaborazione!BT53) &amp; IF(BT$5="ALF",REPT(" ",BT$6-LEN(PreElaborazione!BT53)),""))</f>
        <v xml:space="preserve">    </v>
      </c>
      <c r="BU52" s="90" t="str">
        <f ca="1">IF(LEN(PreElaborazione!BU53)&gt;BU$6,LEFT(PreElaborazione!BU53,BU$6),IF(BU$5="NUM",REPT("0",BU$6-LEN(PreElaborazione!BU53)),"") &amp; UPPER(PreElaborazione!BU53) &amp; IF(BU$5="ALF",REPT(" ",BU$6-LEN(PreElaborazione!BU53)),""))</f>
        <v xml:space="preserve">   </v>
      </c>
      <c r="BV52" s="90" t="str">
        <f ca="1">IF(LEN(PreElaborazione!BV53)&gt;BV$6,LEFT(PreElaborazione!BV53,BV$6),IF(BV$5="NUM",REPT("0",BV$6-LEN(PreElaborazione!BV53)),"") &amp; UPPER(PreElaborazione!BV53) &amp; IF(BV$5="ALF",REPT(" ",BV$6-LEN(PreElaborazione!BV53)),""))</f>
        <v xml:space="preserve">                                    </v>
      </c>
      <c r="BW52" s="90" t="str">
        <f ca="1">IF(LEN(PreElaborazione!BW53)&gt;BW$6,LEFT(PreElaborazione!BW53,BW$6),IF(BW$5="NUM",REPT("0",BW$6-LEN(PreElaborazione!BW53)),"") &amp; UPPER(PreElaborazione!BW53) &amp; IF(BW$5="ALF",REPT(" ",BW$6-LEN(PreElaborazione!BW53)),""))</f>
        <v xml:space="preserve">                                    </v>
      </c>
      <c r="BX52" s="90" t="str">
        <f ca="1">IF(LEN(PreElaborazione!BX53)&gt;BX$6,LEFT(PreElaborazione!BX53,BX$6),IF(BX$5="NUM",REPT("0",BX$6-LEN(PreElaborazione!BX53)),"") &amp; UPPER(PreElaborazione!BX53) &amp; IF(BX$5="ALF",REPT(" ",BX$6-LEN(PreElaborazione!BX53)),""))</f>
        <v xml:space="preserve">  </v>
      </c>
      <c r="BY52" s="90" t="str">
        <f ca="1">IF(LEN(PreElaborazione!BY53)&gt;BY$6,LEFT(PreElaborazione!BY53,BY$6),IF(BY$5="NUM",REPT("0",BY$6-LEN(PreElaborazione!BY53)),"") &amp; UPPER(PreElaborazione!BY53) &amp; IF(BY$5="ALF",REPT(" ",BY$6-LEN(PreElaborazione!BY53)),""))</f>
        <v>00</v>
      </c>
      <c r="BZ52" s="90" t="str">
        <f ca="1">IF(LEN(PreElaborazione!BZ53)&gt;BZ$6,LEFT(PreElaborazione!BZ53,BZ$6),IF(BZ$5="NUM",REPT("0",BZ$6-LEN(PreElaborazione!BZ53)),"") &amp; UPPER(PreElaborazione!BZ53) &amp; IF(BZ$5="ALF",REPT(" ",BZ$6-LEN(PreElaborazione!BZ53)),""))</f>
        <v xml:space="preserve">                                           </v>
      </c>
      <c r="CA52" s="90" t="str">
        <f ca="1">IF(LEN(PreElaborazione!CA53)&gt;CA$6,LEFT(PreElaborazione!CA53,CA$6),IF(CA$5="NUM",REPT("0",CA$6-LEN(PreElaborazione!CA53)),"") &amp; UPPER(PreElaborazione!CA53) &amp; IF(CA$5="ALF",REPT(" ",CA$6-LEN(PreElaborazione!CA53)),""))</f>
        <v xml:space="preserve">                                    </v>
      </c>
      <c r="CB52" s="90" t="str">
        <f ca="1">IF(LEN(PreElaborazione!CB53)&gt;CB$6,LEFT(PreElaborazione!CB53,CB$6),IF(CB$5="NUM",REPT("0",CB$6-LEN(PreElaborazione!CB53)),"") &amp; UPPER(PreElaborazione!CB53) &amp; IF(CB$5="ALF",REPT(" ",CB$6-LEN(PreElaborazione!CB53)),""))</f>
        <v xml:space="preserve">                                    </v>
      </c>
      <c r="CC52" s="90" t="str">
        <f ca="1">IF(LEN(PreElaborazione!CC53)&gt;CC$6,LEFT(PreElaborazione!CC53,CC$6),IF(CC$5="NUM",REPT("0",CC$6-LEN(PreElaborazione!CC53)),"") &amp; UPPER(PreElaborazione!CC53) &amp; IF(CC$5="ALF",REPT(" ",CC$6-LEN(PreElaborazione!CC53)),""))</f>
        <v xml:space="preserve">                                    </v>
      </c>
      <c r="CD52" s="90" t="str">
        <f ca="1">IF(LEN(PreElaborazione!CD53)&gt;CD$6,LEFT(PreElaborazione!CD53,CD$6),IF(CD$5="NUM",REPT("0",CD$6-LEN(PreElaborazione!CD53)),"") &amp; UPPER(PreElaborazione!CD53) &amp; IF(CD$5="ALF",REPT(" ",CD$6-LEN(PreElaborazione!CD53)),""))</f>
        <v xml:space="preserve">                                    </v>
      </c>
      <c r="CE52" s="90" t="str">
        <f ca="1">IF(LEN(PreElaborazione!CE53)&gt;CE$6,LEFT(PreElaborazione!CE53,CE$6),IF(CE$5="NUM",REPT("0",CE$6-LEN(PreElaborazione!CE53)),"") &amp; UPPER(PreElaborazione!CE53) &amp; IF(CE$5="ALF",REPT(" ",CE$6-LEN(PreElaborazione!CE53)),""))</f>
        <v xml:space="preserve">                                    </v>
      </c>
      <c r="CF52" s="90" t="str">
        <f ca="1">IF(LEN(PreElaborazione!CF53)&gt;CF$6,LEFT(PreElaborazione!CF53,CF$6),IF(CF$5="NUM",REPT("0",CF$6-LEN(PreElaborazione!CF53)),"") &amp; UPPER(PreElaborazione!CF53) &amp; IF(CF$5="ALF",REPT(" ",CF$6-LEN(PreElaborazione!CF53)),""))</f>
        <v xml:space="preserve">                                    </v>
      </c>
      <c r="CG52" s="90" t="str">
        <f ca="1">IF(LEN(PreElaborazione!CG53)&gt;CG$6,LEFT(PreElaborazione!CG53,CG$6),IF(CG$5="NUM",REPT("0",CG$6-LEN(PreElaborazione!CG53)),"") &amp; UPPER(PreElaborazione!CG53) &amp; IF(CG$5="ALF",REPT(" ",CG$6-LEN(PreElaborazione!CG53)),""))</f>
        <v xml:space="preserve">                                    </v>
      </c>
      <c r="CH52" s="90" t="str">
        <f ca="1">IF(LEN(PreElaborazione!CH53)&gt;CH$6,LEFT(PreElaborazione!CH53,CH$6),IF(CH$5="NUM",REPT("0",CH$6-LEN(PreElaborazione!CH53)),"") &amp; UPPER(PreElaborazione!CH53) &amp; IF(CH$5="ALF",REPT(" ",CH$6-LEN(PreElaborazione!CH53)),""))</f>
        <v xml:space="preserve">                                    </v>
      </c>
      <c r="CI52" s="90" t="str">
        <f ca="1">IF(LEN(PreElaborazione!CI53)&gt;CI$6,LEFT(PreElaborazione!CI53,CI$6),IF(CI$5="NUM",REPT("0",CI$6-LEN(PreElaborazione!CI53)),"") &amp; UPPER(PreElaborazione!CI53) &amp; IF(CI$5="ALF",REPT(" ",CI$6-LEN(PreElaborazione!CI53)),""))</f>
        <v xml:space="preserve">                                    </v>
      </c>
      <c r="CJ52" s="90" t="str">
        <f ca="1">IF(LEN(PreElaborazione!CJ53)&gt;CJ$6,LEFT(PreElaborazione!CJ53,CJ$6),IF(CJ$5="NUM",REPT("0",CJ$6-LEN(PreElaborazione!CJ53)),"") &amp; UPPER(PreElaborazione!CJ53) &amp; IF(CJ$5="ALF",REPT(" ",CJ$6-LEN(PreElaborazione!CJ53)),""))</f>
        <v xml:space="preserve">                                    </v>
      </c>
      <c r="CK52" s="90" t="str">
        <f ca="1">IF(LEN(PreElaborazione!CK53)&gt;CK$6,LEFT(PreElaborazione!CK53,CK$6),IF(CK$5="NUM",REPT("0",CK$6-LEN(PreElaborazione!CK53)),"") &amp; UPPER(PreElaborazione!CK53) &amp; IF(CK$5="ALF",REPT(" ",CK$6-LEN(PreElaborazione!CK53)),""))</f>
        <v xml:space="preserve">                                    </v>
      </c>
      <c r="CL52" s="90" t="str">
        <f ca="1">IF(LEN(PreElaborazione!CL53)&gt;CL$6,LEFT(PreElaborazione!CL53,CL$6),IF(CL$5="NUM",REPT("0",CL$6-LEN(PreElaborazione!CL53)),"") &amp; UPPER(PreElaborazione!CL53) &amp; IF(CL$5="ALF",REPT(" ",CL$6-LEN(PreElaborazione!CL53)),""))</f>
        <v xml:space="preserve">                                    </v>
      </c>
      <c r="CM52" s="90" t="str">
        <f ca="1">IF(LEN(PreElaborazione!CM53)&gt;CM$6,LEFT(PreElaborazione!CM53,CM$6),IF(CM$5="NUM",REPT("0",CM$6-LEN(PreElaborazione!CM53)),"") &amp; UPPER(PreElaborazione!CM53) &amp; IF(CM$5="ALF",REPT(" ",CM$6-LEN(PreElaborazione!CM53)),""))</f>
        <v xml:space="preserve">                                    </v>
      </c>
      <c r="CN52" s="90" t="str">
        <f ca="1">IF(LEN(PreElaborazione!CN53)&gt;CN$6,LEFT(PreElaborazione!CN53,CN$6),IF(CN$5="NUM",REPT("0",CN$6-LEN(PreElaborazione!CN53)),"") &amp; UPPER(PreElaborazione!CN53) &amp; IF(CN$5="ALF",REPT(" ",CN$6-LEN(PreElaborazione!CN53)),""))</f>
        <v xml:space="preserve">                                                                                                                                          </v>
      </c>
      <c r="CO52" s="90" t="str">
        <f ca="1">IF(LEN(PreElaborazione!CO53)&gt;CO$6,LEFT(PreElaborazione!CO53,CO$6),IF(CO$5="NUM",REPT("0",CO$6-LEN(PreElaborazione!CO53)),"") &amp; UPPER(PreElaborazione!CO53) &amp; IF(CO$5="ALF",REPT(" ",CO$6-LEN(PreElaborazione!CO53)),""))</f>
        <v xml:space="preserve">                                    </v>
      </c>
      <c r="CP52" s="90" t="str">
        <f ca="1">IF(LEN(PreElaborazione!CP53)&gt;CP$6,LEFT(PreElaborazione!CP53,CP$6),IF(CP$5="NUM",REPT("0",CP$6-LEN(PreElaborazione!CP53)),"") &amp; UPPER(PreElaborazione!CP53) &amp; IF(CP$5="ALF",REPT(" ",CP$6-LEN(PreElaborazione!CP53)),""))</f>
        <v xml:space="preserve">                                    </v>
      </c>
      <c r="CQ52" s="90" t="str">
        <f ca="1">IF(LEN(PreElaborazione!CQ53)&gt;CQ$6,LEFT(PreElaborazione!CQ53,CQ$6),IF(CQ$5="NUM",REPT("0",CQ$6-LEN(PreElaborazione!CQ53)),"") &amp; UPPER(PreElaborazione!CQ53) &amp; IF(CQ$5="ALF",REPT(" ",CQ$6-LEN(PreElaborazione!CQ53)),""))</f>
        <v xml:space="preserve">                                    </v>
      </c>
      <c r="CR52" s="90" t="str">
        <f ca="1">IF(LEN(PreElaborazione!CR53)&gt;CR$6,LEFT(PreElaborazione!CR53,CR$6),IF(CR$5="NUM",REPT("0",CR$6-LEN(PreElaborazione!CR53)),"") &amp; UPPER(PreElaborazione!CR53) &amp; IF(CR$5="ALF",REPT(" ",CR$6-LEN(PreElaborazione!CR53)),""))</f>
        <v xml:space="preserve">                                    </v>
      </c>
      <c r="CS52" s="90" t="str">
        <f ca="1">IF(LEN(PreElaborazione!CS53)&gt;CS$6,LEFT(PreElaborazione!CS53,CS$6),IF(CS$5="NUM",REPT("0",CS$6-LEN(PreElaborazione!CS53)),"") &amp; UPPER(PreElaborazione!CS53) &amp; IF(CS$5="ALF",REPT(" ",CS$6-LEN(PreElaborazione!CS53)),""))</f>
        <v xml:space="preserve">                                    </v>
      </c>
      <c r="CT52" s="90" t="str">
        <f ca="1">IF(LEN(PreElaborazione!CT53)&gt;CT$6,LEFT(PreElaborazione!CT53,CT$6),IF(CT$5="NUM",REPT("0",CT$6-LEN(PreElaborazione!CT53)),"") &amp; UPPER(PreElaborazione!CT53) &amp; IF(CT$5="ALF",REPT(" ",CT$6-LEN(PreElaborazione!CT53)),""))</f>
        <v xml:space="preserve">                                    </v>
      </c>
      <c r="CU52" s="90" t="str">
        <f ca="1">IF(LEN(PreElaborazione!CU53)&gt;CU$6,LEFT(PreElaborazione!CU53,CU$6),IF(CU$5="NUM",REPT("0",CU$6-LEN(PreElaborazione!CU53)),"") &amp; UPPER(PreElaborazione!CU53) &amp; IF(CU$5="ALF",REPT(" ",CU$6-LEN(PreElaborazione!CU53)),""))</f>
        <v xml:space="preserve">                                    </v>
      </c>
      <c r="CV52" s="90" t="str">
        <f ca="1">IF(LEN(PreElaborazione!CV53)&gt;CV$6,LEFT(PreElaborazione!CV53,CV$6),IF(CV$5="NUM",REPT("0",CV$6-LEN(PreElaborazione!CV53)),"") &amp; UPPER(PreElaborazione!CV53) &amp; IF(CV$5="ALF",REPT(" ",CV$6-LEN(PreElaborazione!CV53)),""))</f>
        <v xml:space="preserve">                                    </v>
      </c>
      <c r="CW52" s="90" t="str">
        <f ca="1">IF(LEN(PreElaborazione!CW53)&gt;CW$6,LEFT(PreElaborazione!CW53,CW$6),IF(CW$5="NUM",REPT("0",CW$6-LEN(PreElaborazione!CW53)),"") &amp; UPPER(PreElaborazione!CW53) &amp; IF(CW$5="ALF",REPT(" ",CW$6-LEN(PreElaborazione!CW53)),""))</f>
        <v xml:space="preserve">                                    </v>
      </c>
      <c r="CX52" s="90" t="str">
        <f ca="1">IF(LEN(PreElaborazione!CX53)&gt;CX$6,LEFT(PreElaborazione!CX53,CX$6),IF(CX$5="NUM",REPT("0",CX$6-LEN(PreElaborazione!CX53)),"") &amp; UPPER(PreElaborazione!CX53) &amp; IF(CX$5="ALF",REPT(" ",CX$6-LEN(PreElaborazione!CX53)),""))</f>
        <v xml:space="preserve">                                    </v>
      </c>
      <c r="CY52" s="90" t="str">
        <f ca="1">IF(LEN(PreElaborazione!CY53)&gt;CY$6,LEFT(PreElaborazione!CY53,CY$6),IF(CY$5="NUM",REPT("0",CY$6-LEN(PreElaborazione!CY53)),"") &amp; UPPER(PreElaborazione!CY53) &amp; IF(CY$5="ALF",REPT(" ",CY$6-LEN(PreElaborazione!CY53)),""))</f>
        <v xml:space="preserve">                                    </v>
      </c>
      <c r="CZ52" s="90" t="str">
        <f ca="1">IF(LEN(PreElaborazione!CZ53)&gt;CZ$6,LEFT(PreElaborazione!CZ53,CZ$6),IF(CZ$5="NUM",REPT("0",CZ$6-LEN(PreElaborazione!CZ53)),"") &amp; UPPER(PreElaborazione!CZ53) &amp; IF(CZ$5="ALF",REPT(" ",CZ$6-LEN(PreElaborazione!CZ53)),""))</f>
        <v xml:space="preserve">                                    </v>
      </c>
      <c r="DA52" s="90" t="str">
        <f ca="1">IF(LEN(PreElaborazione!DA53)&gt;DA$6,LEFT(PreElaborazione!DA53,DA$6),IF(DA$5="NUM",REPT("0",DA$6-LEN(PreElaborazione!DA53)),"") &amp; UPPER(PreElaborazione!DA53) &amp; IF(DA$5="ALF",REPT(" ",DA$6-LEN(PreElaborazione!DA53)),""))</f>
        <v xml:space="preserve">                                    </v>
      </c>
      <c r="DB52" s="90" t="str">
        <f ca="1">IF(LEN(PreElaborazione!DB53)&gt;DB$6,LEFT(PreElaborazione!DB53,DB$6),IF(DB$5="NUM",REPT("0",DB$6-LEN(PreElaborazione!DB53)),"") &amp; UPPER(PreElaborazione!DB53) &amp; IF(DB$5="ALF",REPT(" ",DB$6-LEN(PreElaborazione!DB53)),""))</f>
        <v xml:space="preserve">                                                                                                                                          </v>
      </c>
    </row>
    <row r="53" spans="1:106" s="1" customFormat="1" ht="15" customHeight="1">
      <c r="A53" s="92" t="str">
        <f ca="1">IF(LEN(PreElaborazione!A54)&gt;A$6,LEFT(PreElaborazione!A54,A$6),IF(A$5="NUM",REPT("0",A$6-LEN(PreElaborazione!A54)),"") &amp; UPPER(PreElaborazione!A54) &amp; IF(A$5="ALF",REPT(" ",A$6-LEN(PreElaborazione!A54)),""))</f>
        <v/>
      </c>
      <c r="B53" s="90" t="str">
        <f ca="1">IF(LEN(PreElaborazione!B54)&gt;B$6,LEFT(PreElaborazione!B54,B$6),IF(B$5="NUM",REPT("0",B$6-LEN(PreElaborazione!B54)),"") &amp; UPPER(PreElaborazione!B54) &amp; IF(B$5="ALF",REPT(" ",B$6-LEN(PreElaborazione!B54)),""))</f>
        <v xml:space="preserve"> </v>
      </c>
      <c r="C53" s="90" t="str">
        <f ca="1">IF(LEN(PreElaborazione!C54)&gt;C$6,LEFT(PreElaborazione!C54,C$6),IF(C$5="NUM",REPT("0",C$6-LEN(PreElaborazione!C54)),"") &amp; UPPER(PreElaborazione!C54) &amp; IF(C$5="ALF",REPT(" ",C$6-LEN(PreElaborazione!C54)),""))</f>
        <v xml:space="preserve">    </v>
      </c>
      <c r="D53" s="90" t="str">
        <f ca="1">IF(LEN(PreElaborazione!D54)&gt;D$6,LEFT(PreElaborazione!D54,D$6),IF(D$5="NUM",REPT("0",D$6-LEN(PreElaborazione!D54)),"") &amp; UPPER(PreElaborazione!D54) &amp; IF(D$5="ALF",REPT(" ",D$6-LEN(PreElaborazione!D54)),""))</f>
        <v>0000</v>
      </c>
      <c r="E53" s="90" t="str">
        <f ca="1">IF(LEN(PreElaborazione!E54)&gt;E$6,LEFT(PreElaborazione!E54,E$6),IF(E$5="NUM",REPT("0",E$6-LEN(PreElaborazione!E54)),"") &amp; UPPER(PreElaborazione!E54) &amp; IF(E$5="ALF",REPT(" ",E$6-LEN(PreElaborazione!E54)),""))</f>
        <v xml:space="preserve">  </v>
      </c>
      <c r="F53" s="90" t="str">
        <f ca="1">IF(LEN(PreElaborazione!F54)&gt;F$6,LEFT(PreElaborazione!F54,F$6),IF(F$5="NUM",REPT("0",F$6-LEN(PreElaborazione!F54)),"") &amp; UPPER(PreElaborazione!F54) &amp; IF(F$5="ALF",REPT(" ",F$6-LEN(PreElaborazione!F54)),""))</f>
        <v>0000</v>
      </c>
      <c r="G53" s="90" t="str">
        <f ca="1">IF(LEN(PreElaborazione!G54)&gt;G$6,LEFT(PreElaborazione!G54,G$6),IF(G$5="NUM",REPT("0",G$6-LEN(PreElaborazione!G54)),"") &amp; UPPER(PreElaborazione!G54) &amp; IF(G$5="ALF",REPT(" ",G$6-LEN(PreElaborazione!G54)),""))</f>
        <v xml:space="preserve">   </v>
      </c>
      <c r="H53" s="90" t="str">
        <f ca="1">IF(LEN(PreElaborazione!H54)&gt;H$6,LEFT(PreElaborazione!H54,H$6),IF(H$5="NUM",REPT("0",H$6-LEN(PreElaborazione!H54)),"") &amp; UPPER(PreElaborazione!H54) &amp; IF(H$5="ALF",REPT(" ",H$6-LEN(PreElaborazione!H54)),""))</f>
        <v xml:space="preserve">      </v>
      </c>
      <c r="I53" s="90" t="str">
        <f ca="1">IF(LEN(PreElaborazione!I54)&gt;I$6,LEFT(PreElaborazione!I54,I$6),IF(I$5="NUM",REPT("0",I$6-LEN(PreElaborazione!I54)),"") &amp; UPPER(PreElaborazione!I54) &amp; IF(I$5="ALF",REPT(" ",I$6-LEN(PreElaborazione!I54)),""))</f>
        <v xml:space="preserve"> </v>
      </c>
      <c r="J53" s="90" t="str">
        <f ca="1">IF(LEN(PreElaborazione!J54)&gt;J$6,LEFT(PreElaborazione!J54,J$6),IF(J$5="NUM",REPT("0",J$6-LEN(PreElaborazione!J54)),"") &amp; UPPER(PreElaborazione!J54) &amp; IF(J$5="ALF",REPT(" ",J$6-LEN(PreElaborazione!J54)),""))</f>
        <v xml:space="preserve">                </v>
      </c>
      <c r="K53" s="90" t="str">
        <f ca="1">IF(LEN(PreElaborazione!K54)&gt;K$6,LEFT(PreElaborazione!K54,K$6),IF(K$5="NUM",REPT("0",K$6-LEN(PreElaborazione!K54)),"") &amp; UPPER(PreElaborazione!K54) &amp; IF(K$5="ALF",REPT(" ",K$6-LEN(PreElaborazione!K54)),""))</f>
        <v xml:space="preserve"> </v>
      </c>
      <c r="L53" s="90" t="str">
        <f ca="1">IF(LEN(PreElaborazione!L54)&gt;L$6,LEFT(PreElaborazione!L54,L$6),IF(L$5="NUM",REPT("0",L$6-LEN(PreElaborazione!L54)),"") &amp; UPPER(PreElaborazione!L54) &amp; IF(L$5="ALF",REPT(" ",L$6-LEN(PreElaborazione!L54)),""))</f>
        <v>0000</v>
      </c>
      <c r="M53" s="90" t="str">
        <f ca="1">IF(LEN(PreElaborazione!M54)&gt;M$6,LEFT(PreElaborazione!M54,M$6),IF(M$5="NUM",REPT("0",M$6-LEN(PreElaborazione!M54)),"") &amp; UPPER(PreElaborazione!M54) &amp; IF(M$5="ALF",REPT(" ",M$6-LEN(PreElaborazione!M54)),""))</f>
        <v xml:space="preserve">                                    </v>
      </c>
      <c r="N53" s="90" t="str">
        <f ca="1">IF(LEN(PreElaborazione!N54)&gt;N$6,LEFT(PreElaborazione!N54,N$6),IF(N$5="NUM",REPT("0",N$6-LEN(PreElaborazione!N54)),"") &amp; UPPER(PreElaborazione!N54) &amp; IF(N$5="ALF",REPT(" ",N$6-LEN(PreElaborazione!N54)),""))</f>
        <v>00000000</v>
      </c>
      <c r="O53" s="90" t="str">
        <f ca="1">IF(LEN(PreElaborazione!O54)&gt;O$6,LEFT(PreElaborazione!O54,O$6),IF(O$5="NUM",REPT("0",O$6-LEN(PreElaborazione!O54)),"") &amp; UPPER(PreElaborazione!O54) &amp; IF(O$5="ALF",REPT(" ",O$6-LEN(PreElaborazione!O54)),""))</f>
        <v xml:space="preserve">                                          </v>
      </c>
      <c r="P53" s="90" t="str">
        <f ca="1">IF(LEN(PreElaborazione!P54)&gt;P$6,LEFT(PreElaborazione!P54,P$6),IF(P$5="NUM",REPT("0",P$6-LEN(PreElaborazione!P54)),"") &amp; UPPER(PreElaborazione!P54) &amp; IF(P$5="ALF",REPT(" ",P$6-LEN(PreElaborazione!P54)),""))</f>
        <v xml:space="preserve">          </v>
      </c>
      <c r="Q53" s="90" t="str">
        <f ca="1">IF(LEN(PreElaborazione!Q54)&gt;Q$6,LEFT(PreElaborazione!Q54,Q$6),IF(Q$5="NUM",REPT("0",Q$6-LEN(PreElaborazione!Q54)),"") &amp; UPPER(PreElaborazione!Q54) &amp; IF(Q$5="ALF",REPT(" ",Q$6-LEN(PreElaborazione!Q54)),""))</f>
        <v xml:space="preserve">                         </v>
      </c>
      <c r="R53" s="90" t="str">
        <f ca="1">IF(LEN(PreElaborazione!R54)&gt;R$6,LEFT(PreElaborazione!R54,R$6),IF(R$5="NUM",REPT("0",R$6-LEN(PreElaborazione!R54)),"") &amp; UPPER(PreElaborazione!R54) &amp; IF(R$5="ALF",REPT(" ",R$6-LEN(PreElaborazione!R54)),""))</f>
        <v xml:space="preserve">                                   </v>
      </c>
      <c r="S53" s="90" t="str">
        <f ca="1">IF(LEN(PreElaborazione!S54)&gt;S$6,LEFT(PreElaborazione!S54,S$6),IF(S$5="NUM",REPT("0",S$6-LEN(PreElaborazione!S54)),"") &amp; UPPER(PreElaborazione!S54) &amp; IF(S$5="ALF",REPT(" ",S$6-LEN(PreElaborazione!S54)),""))</f>
        <v xml:space="preserve">                                          </v>
      </c>
      <c r="T53" s="90" t="str">
        <f ca="1">IF(LEN(PreElaborazione!T54)&gt;T$6,LEFT(PreElaborazione!T54,T$6),IF(T$5="NUM",REPT("0",T$6-LEN(PreElaborazione!T54)),"") &amp; UPPER(PreElaborazione!T54) &amp; IF(T$5="ALF",REPT(" ",T$6-LEN(PreElaborazione!T54)),""))</f>
        <v xml:space="preserve">                                        </v>
      </c>
      <c r="U53" s="90" t="str">
        <f ca="1">IF(LEN(PreElaborazione!U54)&gt;U$6,LEFT(PreElaborazione!U54,U$6),IF(U$5="NUM",REPT("0",U$6-LEN(PreElaborazione!U54)),"") &amp; UPPER(PreElaborazione!U54) &amp; IF(U$5="ALF",REPT(" ",U$6-LEN(PreElaborazione!U54)),""))</f>
        <v xml:space="preserve">  </v>
      </c>
      <c r="V53" s="90" t="str">
        <f ca="1">IF(LEN(PreElaborazione!V54)&gt;V$6,LEFT(PreElaborazione!V54,V$6),IF(V$5="NUM",REPT("0",V$6-LEN(PreElaborazione!V54)),"") &amp; UPPER(PreElaborazione!V54) &amp; IF(V$5="ALF",REPT(" ",V$6-LEN(PreElaborazione!V54)),""))</f>
        <v xml:space="preserve">            </v>
      </c>
      <c r="W53" s="90" t="str">
        <f ca="1">IF(LEN(PreElaborazione!W54)&gt;W$6,LEFT(PreElaborazione!W54,W$6),IF(W$5="NUM",REPT("0",W$6-LEN(PreElaborazione!W54)),"") &amp; UPPER(PreElaborazione!W54) &amp; IF(W$5="ALF",REPT(" ",W$6-LEN(PreElaborazione!W54)),""))</f>
        <v xml:space="preserve">    </v>
      </c>
      <c r="X53" s="90" t="str">
        <f ca="1">IF(LEN(PreElaborazione!X54)&gt;X$6,LEFT(PreElaborazione!X54,X$6),IF(X$5="NUM",REPT("0",X$6-LEN(PreElaborazione!X54)),"") &amp; UPPER(PreElaborazione!X54) &amp; IF(X$5="ALF",REPT(" ",X$6-LEN(PreElaborazione!X54)),""))</f>
        <v>00000</v>
      </c>
      <c r="Y53" s="90" t="str">
        <f ca="1">IF(LEN(PreElaborazione!Y54)&gt;Y$6,LEFT(PreElaborazione!Y54,Y$6),IF(Y$5="NUM",REPT("0",Y$6-LEN(PreElaborazione!Y54)),"") &amp; UPPER(PreElaborazione!Y54) &amp; IF(Y$5="ALF",REPT(" ",Y$6-LEN(PreElaborazione!Y54)),""))</f>
        <v xml:space="preserve">   </v>
      </c>
      <c r="Z53" s="90" t="str">
        <f ca="1">IF(LEN(PreElaborazione!Z54)&gt;Z$6,LEFT(PreElaborazione!Z54,Z$6),IF(Z$5="NUM",REPT("0",Z$6-LEN(PreElaborazione!Z54)),"") &amp; UPPER(PreElaborazione!Z54) &amp; IF(Z$5="ALF",REPT(" ",Z$6-LEN(PreElaborazione!Z54)),""))</f>
        <v xml:space="preserve">   </v>
      </c>
      <c r="AA53" s="90" t="str">
        <f ca="1">IF(LEN(PreElaborazione!AA54)&gt;AA$6,LEFT(PreElaborazione!AA54,AA$6),IF(AA$5="NUM",REPT("0",AA$6-LEN(PreElaborazione!AA54)),"") &amp; UPPER(PreElaborazione!AA54) &amp; IF(AA$5="ALF",REPT(" ",AA$6-LEN(PreElaborazione!AA54)),""))</f>
        <v>0</v>
      </c>
      <c r="AB53" s="90" t="str">
        <f ca="1">IF(LEN(PreElaborazione!AB54)&gt;AB$6,LEFT(PreElaborazione!AB54,AB$6),IF(AB$5="NUM",REPT("0",AB$6-LEN(PreElaborazione!AB54)),"") &amp; UPPER(PreElaborazione!AB54) &amp; IF(AB$5="ALF",REPT(" ",AB$6-LEN(PreElaborazione!AB54)),""))</f>
        <v>00</v>
      </c>
      <c r="AC53" s="90" t="str">
        <f ca="1">IF(LEN(PreElaborazione!AC54)&gt;AC$6,LEFT(PreElaborazione!AC54,AC$6),IF(AC$5="NUM",REPT("0",AC$6-LEN(PreElaborazione!AC54)),"") &amp; UPPER(PreElaborazione!AC54) &amp; IF(AC$5="ALF",REPT(" ",AC$6-LEN(PreElaborazione!AC54)),""))</f>
        <v>0000000</v>
      </c>
      <c r="AD53" s="90" t="str">
        <f ca="1">IF(LEN(PreElaborazione!AD54)&gt;AD$6,LEFT(PreElaborazione!AD54,AD$6),IF(AD$5="NUM",REPT("0",AD$6-LEN(PreElaborazione!AD54)),"") &amp; UPPER(PreElaborazione!AD54) &amp; IF(AD$5="ALF",REPT(" ",AD$6-LEN(PreElaborazione!AD54)),""))</f>
        <v>00000</v>
      </c>
      <c r="AE53" s="90" t="str">
        <f ca="1">IF(LEN(PreElaborazione!AE54)&gt;AE$6,LEFT(PreElaborazione!AE54,AE$6),IF(AE$5="NUM",REPT("0",AE$6-LEN(PreElaborazione!AE54)),"") &amp; UPPER(PreElaborazione!AE54) &amp; IF(AE$5="ALF",REPT(" ",AE$6-LEN(PreElaborazione!AE54)),""))</f>
        <v xml:space="preserve"> </v>
      </c>
      <c r="AF53" s="90" t="str">
        <f ca="1">IF(LEN(PreElaborazione!AF54)&gt;AF$6,LEFT(PreElaborazione!AF54,AF$6),IF(AF$5="NUM",REPT("0",AF$6-LEN(PreElaborazione!AF54)),"") &amp; UPPER(PreElaborazione!AF54) &amp; IF(AF$5="ALF",REPT(" ",AF$6-LEN(PreElaborazione!AF54)),""))</f>
        <v>00000</v>
      </c>
      <c r="AG53" s="90" t="str">
        <f ca="1">IF(LEN(PreElaborazione!AG54)&gt;AG$6,LEFT(PreElaborazione!AG54,AG$6),IF(AG$5="NUM",REPT("0",AG$6-LEN(PreElaborazione!AG54)),"") &amp; UPPER(PreElaborazione!AG54) &amp; IF(AG$5="ALF",REPT(" ",AG$6-LEN(PreElaborazione!AG54)),""))</f>
        <v>000</v>
      </c>
      <c r="AH53" s="90" t="str">
        <f ca="1">IF(LEN(PreElaborazione!AH54)&gt;AH$6,LEFT(PreElaborazione!AH54,AH$6),IF(AH$5="NUM",REPT("0",AH$6-LEN(PreElaborazione!AH54)),"") &amp; UPPER(PreElaborazione!AH54) &amp; IF(AH$5="ALF",REPT(" ",AH$6-LEN(PreElaborazione!AH54)),""))</f>
        <v>0</v>
      </c>
      <c r="AI53" s="90" t="str">
        <f ca="1">IF(LEN(PreElaborazione!AI54)&gt;AI$6,LEFT(PreElaborazione!AI54,AI$6),IF(AI$5="NUM",REPT("0",AI$6-LEN(PreElaborazione!AI54)),"") &amp; UPPER(PreElaborazione!AI54) &amp; IF(AI$5="ALF",REPT(" ",AI$6-LEN(PreElaborazione!AI54)),""))</f>
        <v>000</v>
      </c>
      <c r="AJ53" s="90" t="str">
        <f ca="1">IF(LEN(PreElaborazione!AJ54)&gt;AJ$6,LEFT(PreElaborazione!AJ54,AJ$6),IF(AJ$5="NUM",REPT("0",AJ$6-LEN(PreElaborazione!AJ54)),"") &amp; UPPER(PreElaborazione!AJ54) &amp; IF(AJ$5="ALF",REPT(" ",AJ$6-LEN(PreElaborazione!AJ54)),""))</f>
        <v>00000</v>
      </c>
      <c r="AK53" s="90" t="str">
        <f ca="1">IF(LEN(PreElaborazione!AK54)&gt;AK$6,LEFT(PreElaborazione!AK54,AK$6),IF(AK$5="NUM",REPT("0",AK$6-LEN(PreElaborazione!AK54)),"") &amp; UPPER(PreElaborazione!AK54) &amp; IF(AK$5="ALF",REPT(" ",AK$6-LEN(PreElaborazione!AK54)),""))</f>
        <v>0000</v>
      </c>
      <c r="AL53" s="90" t="str">
        <f ca="1">IF(LEN(PreElaborazione!AL54)&gt;AL$6,LEFT(PreElaborazione!AL54,AL$6),IF(AL$5="NUM",REPT("0",AL$6-LEN(PreElaborazione!AL54)),"") &amp; UPPER(PreElaborazione!AL54) &amp; IF(AL$5="ALF",REPT(" ",AL$6-LEN(PreElaborazione!AL54)),""))</f>
        <v>0000</v>
      </c>
      <c r="AM53" s="90" t="str">
        <f ca="1">IF(LEN(PreElaborazione!AM54)&gt;AM$6,LEFT(PreElaborazione!AM54,AM$6),IF(AM$5="NUM",REPT("0",AM$6-LEN(PreElaborazione!AM54)),"") &amp; UPPER(PreElaborazione!AM54) &amp; IF(AM$5="ALF",REPT(" ",AM$6-LEN(PreElaborazione!AM54)),""))</f>
        <v>0000</v>
      </c>
      <c r="AN53" s="90" t="str">
        <f ca="1">IF(LEN(PreElaborazione!AN54)&gt;AN$6,LEFT(PreElaborazione!AN54,AN$6),IF(AN$5="NUM",REPT("0",AN$6-LEN(PreElaborazione!AN54)),"") &amp; UPPER(PreElaborazione!AN54) &amp; IF(AN$5="ALF",REPT(" ",AN$6-LEN(PreElaborazione!AN54)),""))</f>
        <v>0000</v>
      </c>
      <c r="AO53" s="90" t="str">
        <f ca="1">IF(LEN(PreElaborazione!AO54)&gt;AO$6,LEFT(PreElaborazione!AO54,AO$6),IF(AO$5="NUM",REPT("0",AO$6-LEN(PreElaborazione!AO54)),"") &amp; UPPER(PreElaborazione!AO54) &amp; IF(AO$5="ALF",REPT(" ",AO$6-LEN(PreElaborazione!AO54)),""))</f>
        <v>0000</v>
      </c>
      <c r="AP53" s="90" t="str">
        <f ca="1">IF(LEN(PreElaborazione!AP54)&gt;AP$6,LEFT(PreElaborazione!AP54,AP$6),IF(AP$5="NUM",REPT("0",AP$6-LEN(PreElaborazione!AP54)),"") &amp; UPPER(PreElaborazione!AP54) &amp; IF(AP$5="ALF",REPT(" ",AP$6-LEN(PreElaborazione!AP54)),""))</f>
        <v>0000</v>
      </c>
      <c r="AQ53" s="90" t="str">
        <f ca="1">IF(LEN(PreElaborazione!AQ54)&gt;AQ$6,LEFT(PreElaborazione!AQ54,AQ$6),IF(AQ$5="NUM",REPT("0",AQ$6-LEN(PreElaborazione!AQ54)),"") &amp; UPPER(PreElaborazione!AQ54) &amp; IF(AQ$5="ALF",REPT(" ",AQ$6-LEN(PreElaborazione!AQ54)),""))</f>
        <v>000</v>
      </c>
      <c r="AR53" s="90" t="str">
        <f ca="1">IF(LEN(PreElaborazione!AR54)&gt;AR$6,LEFT(PreElaborazione!AR54,AR$6),IF(AR$5="NUM",REPT("0",AR$6-LEN(PreElaborazione!AR54)),"") &amp; UPPER(PreElaborazione!AR54) &amp; IF(AR$5="ALF",REPT(" ",AR$6-LEN(PreElaborazione!AR54)),""))</f>
        <v>000</v>
      </c>
      <c r="AS53" s="90" t="str">
        <f ca="1">IF(LEN(PreElaborazione!AS54)&gt;AS$6,LEFT(PreElaborazione!AS54,AS$6),IF(AS$5="NUM",REPT("0",AS$6-LEN(PreElaborazione!AS54)),"") &amp; UPPER(PreElaborazione!AS54) &amp; IF(AS$5="ALF",REPT(" ",AS$6-LEN(PreElaborazione!AS54)),""))</f>
        <v>0</v>
      </c>
      <c r="AT53" s="90" t="str">
        <f ca="1">IF(LEN(PreElaborazione!AT54)&gt;AT$6,LEFT(PreElaborazione!AT54,AT$6),IF(AT$5="NUM",REPT("0",AT$6-LEN(PreElaborazione!AT54)),"") &amp; UPPER(PreElaborazione!AT54) &amp; IF(AT$5="ALF",REPT(" ",AT$6-LEN(PreElaborazione!AT54)),""))</f>
        <v>000000</v>
      </c>
      <c r="AU53" s="90" t="str">
        <f ca="1">IF(LEN(PreElaborazione!AU54)&gt;AU$6,LEFT(PreElaborazione!AU54,AU$6),IF(AU$5="NUM",REPT("0",AU$6-LEN(PreElaborazione!AU54)),"") &amp; UPPER(PreElaborazione!AU54) &amp; IF(AU$5="ALF",REPT(" ",AU$6-LEN(PreElaborazione!AU54)),""))</f>
        <v>000000</v>
      </c>
      <c r="AV53" s="90" t="str">
        <f ca="1">IF(LEN(PreElaborazione!AV54)&gt;AV$6,LEFT(PreElaborazione!AV54,AV$6),IF(AV$5="NUM",REPT("0",AV$6-LEN(PreElaborazione!AV54)),"") &amp; UPPER(PreElaborazione!AV54) &amp; IF(AV$5="ALF",REPT(" ",AV$6-LEN(PreElaborazione!AV54)),""))</f>
        <v>000000</v>
      </c>
      <c r="AW53" s="90" t="str">
        <f ca="1">IF(LEN(PreElaborazione!AW54)&gt;AW$6,LEFT(PreElaborazione!AW54,AW$6),IF(AW$5="NUM",REPT("0",AW$6-LEN(PreElaborazione!AW54)),"") &amp; UPPER(PreElaborazione!AW54) &amp; IF(AW$5="ALF",REPT(" ",AW$6-LEN(PreElaborazione!AW54)),""))</f>
        <v>00</v>
      </c>
      <c r="AX53" s="90" t="str">
        <f ca="1">IF(LEN(PreElaborazione!AX54)&gt;AX$6,LEFT(PreElaborazione!AX54,AX$6),IF(AX$5="NUM",REPT("0",AX$6-LEN(PreElaborazione!AX54)),"") &amp; UPPER(PreElaborazione!AX54) &amp; IF(AX$5="ALF",REPT(" ",AX$6-LEN(PreElaborazione!AX54)),""))</f>
        <v>00</v>
      </c>
      <c r="AY53" s="90" t="str">
        <f ca="1">IF(LEN(PreElaborazione!AY54)&gt;AY$6,LEFT(PreElaborazione!AY54,AY$6),IF(AY$5="NUM",REPT("0",AY$6-LEN(PreElaborazione!AY54)),"") &amp; UPPER(PreElaborazione!AY54) &amp; IF(AY$5="ALF",REPT(" ",AY$6-LEN(PreElaborazione!AY54)),""))</f>
        <v xml:space="preserve">   </v>
      </c>
      <c r="AZ53" s="90" t="str">
        <f ca="1">IF(LEN(PreElaborazione!AZ54)&gt;AZ$6,LEFT(PreElaborazione!AZ54,AZ$6),IF(AZ$5="NUM",REPT("0",AZ$6-LEN(PreElaborazione!AZ54)),"") &amp; UPPER(PreElaborazione!AZ54) &amp; IF(AZ$5="ALF",REPT(" ",AZ$6-LEN(PreElaborazione!AZ54)),""))</f>
        <v xml:space="preserve">       </v>
      </c>
      <c r="BA53" s="90" t="str">
        <f ca="1">IF(LEN(PreElaborazione!BA54)&gt;BA$6,LEFT(PreElaborazione!BA54,BA$6),IF(BA$5="NUM",REPT("0",BA$6-LEN(PreElaborazione!BA54)),"") &amp; UPPER(PreElaborazione!BA54) &amp; IF(BA$5="ALF",REPT(" ",BA$6-LEN(PreElaborazione!BA54)),""))</f>
        <v xml:space="preserve">                  </v>
      </c>
      <c r="BB53" s="90" t="str">
        <f ca="1">IF(LEN(PreElaborazione!BB54)&gt;BB$6,LEFT(PreElaborazione!BB54,BB$6),IF(BB$5="NUM",REPT("0",BB$6-LEN(PreElaborazione!BB54)),"") &amp; UPPER(PreElaborazione!BB54) &amp; IF(BB$5="ALF",REPT(" ",BB$6-LEN(PreElaborazione!BB54)),""))</f>
        <v xml:space="preserve">                                    </v>
      </c>
      <c r="BC53" s="90" t="str">
        <f ca="1">IF(LEN(PreElaborazione!BC54)&gt;BC$6,LEFT(PreElaborazione!BC54,BC$6),IF(BC$5="NUM",REPT("0",BC$6-LEN(PreElaborazione!BC54)),"") &amp; UPPER(PreElaborazione!BC54) &amp; IF(BC$5="ALF",REPT(" ",BC$6-LEN(PreElaborazione!BC54)),""))</f>
        <v xml:space="preserve"> </v>
      </c>
      <c r="BD53" s="90" t="str">
        <f ca="1">IF(LEN(PreElaborazione!BD54)&gt;BD$6,LEFT(PreElaborazione!BD54,BD$6),IF(BD$5="NUM",REPT("0",BD$6-LEN(PreElaborazione!BD54)),"") &amp; UPPER(PreElaborazione!BD54) &amp; IF(BD$5="ALF",REPT(" ",BD$6-LEN(PreElaborazione!BD54)),""))</f>
        <v>000</v>
      </c>
      <c r="BE53" s="90" t="str">
        <f ca="1">IF(LEN(PreElaborazione!BE54)&gt;BE$6,LEFT(PreElaborazione!BE54,BE$6),IF(BE$5="NUM",REPT("0",BE$6-LEN(PreElaborazione!BE54)),"") &amp; UPPER(PreElaborazione!BE54) &amp; IF(BE$5="ALF",REPT(" ",BE$6-LEN(PreElaborazione!BE54)),""))</f>
        <v>00000</v>
      </c>
      <c r="BF53" s="90" t="str">
        <f ca="1">IF(LEN(PreElaborazione!BF54)&gt;BF$6,LEFT(PreElaborazione!BF54,BF$6),IF(BF$5="NUM",REPT("0",BF$6-LEN(PreElaborazione!BF54)),"") &amp; UPPER(PreElaborazione!BF54) &amp; IF(BF$5="ALF",REPT(" ",BF$6-LEN(PreElaborazione!BF54)),""))</f>
        <v>00000</v>
      </c>
      <c r="BG53" s="90" t="str">
        <f ca="1">IF(LEN(PreElaborazione!BG54)&gt;BG$6,LEFT(PreElaborazione!BG54,BG$6),IF(BG$5="NUM",REPT("0",BG$6-LEN(PreElaborazione!BG54)),"") &amp; UPPER(PreElaborazione!BG54) &amp; IF(BG$5="ALF",REPT(" ",BG$6-LEN(PreElaborazione!BG54)),""))</f>
        <v xml:space="preserve"> </v>
      </c>
      <c r="BH53" s="90" t="str">
        <f ca="1">IF(LEN(PreElaborazione!BH54)&gt;BH$6,LEFT(PreElaborazione!BH54,BH$6),IF(BH$5="NUM",REPT("0",BH$6-LEN(PreElaborazione!BH54)),"") &amp; UPPER(PreElaborazione!BH54) &amp; IF(BH$5="ALF",REPT(" ",BH$6-LEN(PreElaborazione!BH54)),""))</f>
        <v>000000</v>
      </c>
      <c r="BI53" s="90" t="str">
        <f ca="1">IF(LEN(PreElaborazione!BI54)&gt;BI$6,LEFT(PreElaborazione!BI54,BI$6),IF(BI$5="NUM",REPT("0",BI$6-LEN(PreElaborazione!BI54)),"") &amp; UPPER(PreElaborazione!BI54) &amp; IF(BI$5="ALF",REPT(" ",BI$6-LEN(PreElaborazione!BI54)),""))</f>
        <v xml:space="preserve"> </v>
      </c>
      <c r="BJ53" s="90" t="str">
        <f ca="1">IF(LEN(PreElaborazione!BJ54)&gt;BJ$6,LEFT(PreElaborazione!BJ54,BJ$6),IF(BJ$5="NUM",REPT("0",BJ$6-LEN(PreElaborazione!BJ54)),"") &amp; UPPER(PreElaborazione!BJ54) &amp; IF(BJ$5="ALF",REPT(" ",BJ$6-LEN(PreElaborazione!BJ54)),""))</f>
        <v xml:space="preserve"> </v>
      </c>
      <c r="BK53" s="90" t="str">
        <f ca="1">IF(LEN(PreElaborazione!BK54)&gt;BK$6,LEFT(PreElaborazione!BK54,BK$6),IF(BK$5="NUM",REPT("0",BK$6-LEN(PreElaborazione!BK54)),"") &amp; UPPER(PreElaborazione!BK54) &amp; IF(BK$5="ALF",REPT(" ",BK$6-LEN(PreElaborazione!BK54)),""))</f>
        <v xml:space="preserve"> </v>
      </c>
      <c r="BL53" s="90" t="str">
        <f ca="1">IF(LEN(PreElaborazione!BL54)&gt;BL$6,LEFT(PreElaborazione!BL54,BL$6),IF(BL$5="NUM",REPT("0",BL$6-LEN(PreElaborazione!BL54)),"") &amp; UPPER(PreElaborazione!BL54) &amp; IF(BL$5="ALF",REPT(" ",BL$6-LEN(PreElaborazione!BL54)),""))</f>
        <v xml:space="preserve">   </v>
      </c>
      <c r="BM53" s="90" t="str">
        <f ca="1">IF(LEN(PreElaborazione!BM54)&gt;BM$6,LEFT(PreElaborazione!BM54,BM$6),IF(BM$5="NUM",REPT("0",BM$6-LEN(PreElaborazione!BM54)),"") &amp; UPPER(PreElaborazione!BM54) &amp; IF(BM$5="ALF",REPT(" ",BM$6-LEN(PreElaborazione!BM54)),""))</f>
        <v xml:space="preserve">   </v>
      </c>
      <c r="BN53" s="90" t="str">
        <f ca="1">IF(LEN(PreElaborazione!BN54)&gt;BN$6,LEFT(PreElaborazione!BN54,BN$6),IF(BN$5="NUM",REPT("0",BN$6-LEN(PreElaborazione!BN54)),"") &amp; UPPER(PreElaborazione!BN54) &amp; IF(BN$5="ALF",REPT(" ",BN$6-LEN(PreElaborazione!BN54)),""))</f>
        <v xml:space="preserve"> </v>
      </c>
      <c r="BO53" s="90" t="str">
        <f ca="1">IF(LEN(PreElaborazione!BO54)&gt;BO$6,LEFT(PreElaborazione!BO54,BO$6),IF(BO$5="NUM",REPT("0",BO$6-LEN(PreElaborazione!BO54)),"") &amp; UPPER(PreElaborazione!BO54) &amp; IF(BO$5="ALF",REPT(" ",BO$6-LEN(PreElaborazione!BO54)),""))</f>
        <v>0000</v>
      </c>
      <c r="BP53" s="90" t="str">
        <f ca="1">IF(LEN(PreElaborazione!BP54)&gt;BP$6,LEFT(PreElaborazione!BP54,BP$6),IF(BP$5="NUM",REPT("0",BP$6-LEN(PreElaborazione!BP54)),"") &amp; UPPER(PreElaborazione!BP54) &amp; IF(BP$5="ALF",REPT(" ",BP$6-LEN(PreElaborazione!BP54)),""))</f>
        <v>0000</v>
      </c>
      <c r="BQ53" s="90" t="str">
        <f ca="1">IF(LEN(PreElaborazione!BQ54)&gt;BQ$6,LEFT(PreElaborazione!BQ54,BQ$6),IF(BQ$5="NUM",REPT("0",BQ$6-LEN(PreElaborazione!BQ54)),"") &amp; UPPER(PreElaborazione!BQ54) &amp; IF(BQ$5="ALF",REPT(" ",BQ$6-LEN(PreElaborazione!BQ54)),""))</f>
        <v>0000</v>
      </c>
      <c r="BR53" s="90" t="str">
        <f ca="1">IF(LEN(PreElaborazione!BR54)&gt;BR$6,LEFT(PreElaborazione!BR54,BR$6),IF(BR$5="NUM",REPT("0",BR$6-LEN(PreElaborazione!BR54)),"") &amp; UPPER(PreElaborazione!BR54) &amp; IF(BR$5="ALF",REPT(" ",BR$6-LEN(PreElaborazione!BR54)),""))</f>
        <v xml:space="preserve">     </v>
      </c>
      <c r="BS53" s="90" t="str">
        <f ca="1">IF(LEN(PreElaborazione!BS54)&gt;BS$6,LEFT(PreElaborazione!BS54,BS$6),IF(BS$5="NUM",REPT("0",BS$6-LEN(PreElaborazione!BS54)),"") &amp; UPPER(PreElaborazione!BS54) &amp; IF(BS$5="ALF",REPT(" ",BS$6-LEN(PreElaborazione!BS54)),""))</f>
        <v xml:space="preserve">     </v>
      </c>
      <c r="BT53" s="90" t="str">
        <f ca="1">IF(LEN(PreElaborazione!BT54)&gt;BT$6,LEFT(PreElaborazione!BT54,BT$6),IF(BT$5="NUM",REPT("0",BT$6-LEN(PreElaborazione!BT54)),"") &amp; UPPER(PreElaborazione!BT54) &amp; IF(BT$5="ALF",REPT(" ",BT$6-LEN(PreElaborazione!BT54)),""))</f>
        <v xml:space="preserve">    </v>
      </c>
      <c r="BU53" s="90" t="str">
        <f ca="1">IF(LEN(PreElaborazione!BU54)&gt;BU$6,LEFT(PreElaborazione!BU54,BU$6),IF(BU$5="NUM",REPT("0",BU$6-LEN(PreElaborazione!BU54)),"") &amp; UPPER(PreElaborazione!BU54) &amp; IF(BU$5="ALF",REPT(" ",BU$6-LEN(PreElaborazione!BU54)),""))</f>
        <v xml:space="preserve">   </v>
      </c>
      <c r="BV53" s="90" t="str">
        <f ca="1">IF(LEN(PreElaborazione!BV54)&gt;BV$6,LEFT(PreElaborazione!BV54,BV$6),IF(BV$5="NUM",REPT("0",BV$6-LEN(PreElaborazione!BV54)),"") &amp; UPPER(PreElaborazione!BV54) &amp; IF(BV$5="ALF",REPT(" ",BV$6-LEN(PreElaborazione!BV54)),""))</f>
        <v xml:space="preserve">                                    </v>
      </c>
      <c r="BW53" s="90" t="str">
        <f ca="1">IF(LEN(PreElaborazione!BW54)&gt;BW$6,LEFT(PreElaborazione!BW54,BW$6),IF(BW$5="NUM",REPT("0",BW$6-LEN(PreElaborazione!BW54)),"") &amp; UPPER(PreElaborazione!BW54) &amp; IF(BW$5="ALF",REPT(" ",BW$6-LEN(PreElaborazione!BW54)),""))</f>
        <v xml:space="preserve">                                    </v>
      </c>
      <c r="BX53" s="90" t="str">
        <f ca="1">IF(LEN(PreElaborazione!BX54)&gt;BX$6,LEFT(PreElaborazione!BX54,BX$6),IF(BX$5="NUM",REPT("0",BX$6-LEN(PreElaborazione!BX54)),"") &amp; UPPER(PreElaborazione!BX54) &amp; IF(BX$5="ALF",REPT(" ",BX$6-LEN(PreElaborazione!BX54)),""))</f>
        <v xml:space="preserve">  </v>
      </c>
      <c r="BY53" s="90" t="str">
        <f ca="1">IF(LEN(PreElaborazione!BY54)&gt;BY$6,LEFT(PreElaborazione!BY54,BY$6),IF(BY$5="NUM",REPT("0",BY$6-LEN(PreElaborazione!BY54)),"") &amp; UPPER(PreElaborazione!BY54) &amp; IF(BY$5="ALF",REPT(" ",BY$6-LEN(PreElaborazione!BY54)),""))</f>
        <v>00</v>
      </c>
      <c r="BZ53" s="90" t="str">
        <f ca="1">IF(LEN(PreElaborazione!BZ54)&gt;BZ$6,LEFT(PreElaborazione!BZ54,BZ$6),IF(BZ$5="NUM",REPT("0",BZ$6-LEN(PreElaborazione!BZ54)),"") &amp; UPPER(PreElaborazione!BZ54) &amp; IF(BZ$5="ALF",REPT(" ",BZ$6-LEN(PreElaborazione!BZ54)),""))</f>
        <v xml:space="preserve">                                           </v>
      </c>
      <c r="CA53" s="90" t="str">
        <f ca="1">IF(LEN(PreElaborazione!CA54)&gt;CA$6,LEFT(PreElaborazione!CA54,CA$6),IF(CA$5="NUM",REPT("0",CA$6-LEN(PreElaborazione!CA54)),"") &amp; UPPER(PreElaborazione!CA54) &amp; IF(CA$5="ALF",REPT(" ",CA$6-LEN(PreElaborazione!CA54)),""))</f>
        <v xml:space="preserve">                                    </v>
      </c>
      <c r="CB53" s="90" t="str">
        <f ca="1">IF(LEN(PreElaborazione!CB54)&gt;CB$6,LEFT(PreElaborazione!CB54,CB$6),IF(CB$5="NUM",REPT("0",CB$6-LEN(PreElaborazione!CB54)),"") &amp; UPPER(PreElaborazione!CB54) &amp; IF(CB$5="ALF",REPT(" ",CB$6-LEN(PreElaborazione!CB54)),""))</f>
        <v xml:space="preserve">                                    </v>
      </c>
      <c r="CC53" s="90" t="str">
        <f ca="1">IF(LEN(PreElaborazione!CC54)&gt;CC$6,LEFT(PreElaborazione!CC54,CC$6),IF(CC$5="NUM",REPT("0",CC$6-LEN(PreElaborazione!CC54)),"") &amp; UPPER(PreElaborazione!CC54) &amp; IF(CC$5="ALF",REPT(" ",CC$6-LEN(PreElaborazione!CC54)),""))</f>
        <v xml:space="preserve">                                    </v>
      </c>
      <c r="CD53" s="90" t="str">
        <f ca="1">IF(LEN(PreElaborazione!CD54)&gt;CD$6,LEFT(PreElaborazione!CD54,CD$6),IF(CD$5="NUM",REPT("0",CD$6-LEN(PreElaborazione!CD54)),"") &amp; UPPER(PreElaborazione!CD54) &amp; IF(CD$5="ALF",REPT(" ",CD$6-LEN(PreElaborazione!CD54)),""))</f>
        <v xml:space="preserve">                                    </v>
      </c>
      <c r="CE53" s="90" t="str">
        <f ca="1">IF(LEN(PreElaborazione!CE54)&gt;CE$6,LEFT(PreElaborazione!CE54,CE$6),IF(CE$5="NUM",REPT("0",CE$6-LEN(PreElaborazione!CE54)),"") &amp; UPPER(PreElaborazione!CE54) &amp; IF(CE$5="ALF",REPT(" ",CE$6-LEN(PreElaborazione!CE54)),""))</f>
        <v xml:space="preserve">                                    </v>
      </c>
      <c r="CF53" s="90" t="str">
        <f ca="1">IF(LEN(PreElaborazione!CF54)&gt;CF$6,LEFT(PreElaborazione!CF54,CF$6),IF(CF$5="NUM",REPT("0",CF$6-LEN(PreElaborazione!CF54)),"") &amp; UPPER(PreElaborazione!CF54) &amp; IF(CF$5="ALF",REPT(" ",CF$6-LEN(PreElaborazione!CF54)),""))</f>
        <v xml:space="preserve">                                    </v>
      </c>
      <c r="CG53" s="90" t="str">
        <f ca="1">IF(LEN(PreElaborazione!CG54)&gt;CG$6,LEFT(PreElaborazione!CG54,CG$6),IF(CG$5="NUM",REPT("0",CG$6-LEN(PreElaborazione!CG54)),"") &amp; UPPER(PreElaborazione!CG54) &amp; IF(CG$5="ALF",REPT(" ",CG$6-LEN(PreElaborazione!CG54)),""))</f>
        <v xml:space="preserve">                                    </v>
      </c>
      <c r="CH53" s="90" t="str">
        <f ca="1">IF(LEN(PreElaborazione!CH54)&gt;CH$6,LEFT(PreElaborazione!CH54,CH$6),IF(CH$5="NUM",REPT("0",CH$6-LEN(PreElaborazione!CH54)),"") &amp; UPPER(PreElaborazione!CH54) &amp; IF(CH$5="ALF",REPT(" ",CH$6-LEN(PreElaborazione!CH54)),""))</f>
        <v xml:space="preserve">                                    </v>
      </c>
      <c r="CI53" s="90" t="str">
        <f ca="1">IF(LEN(PreElaborazione!CI54)&gt;CI$6,LEFT(PreElaborazione!CI54,CI$6),IF(CI$5="NUM",REPT("0",CI$6-LEN(PreElaborazione!CI54)),"") &amp; UPPER(PreElaborazione!CI54) &amp; IF(CI$5="ALF",REPT(" ",CI$6-LEN(PreElaborazione!CI54)),""))</f>
        <v xml:space="preserve">                                    </v>
      </c>
      <c r="CJ53" s="90" t="str">
        <f ca="1">IF(LEN(PreElaborazione!CJ54)&gt;CJ$6,LEFT(PreElaborazione!CJ54,CJ$6),IF(CJ$5="NUM",REPT("0",CJ$6-LEN(PreElaborazione!CJ54)),"") &amp; UPPER(PreElaborazione!CJ54) &amp; IF(CJ$5="ALF",REPT(" ",CJ$6-LEN(PreElaborazione!CJ54)),""))</f>
        <v xml:space="preserve">                                    </v>
      </c>
      <c r="CK53" s="90" t="str">
        <f ca="1">IF(LEN(PreElaborazione!CK54)&gt;CK$6,LEFT(PreElaborazione!CK54,CK$6),IF(CK$5="NUM",REPT("0",CK$6-LEN(PreElaborazione!CK54)),"") &amp; UPPER(PreElaborazione!CK54) &amp; IF(CK$5="ALF",REPT(" ",CK$6-LEN(PreElaborazione!CK54)),""))</f>
        <v xml:space="preserve">                                    </v>
      </c>
      <c r="CL53" s="90" t="str">
        <f ca="1">IF(LEN(PreElaborazione!CL54)&gt;CL$6,LEFT(PreElaborazione!CL54,CL$6),IF(CL$5="NUM",REPT("0",CL$6-LEN(PreElaborazione!CL54)),"") &amp; UPPER(PreElaborazione!CL54) &amp; IF(CL$5="ALF",REPT(" ",CL$6-LEN(PreElaborazione!CL54)),""))</f>
        <v xml:space="preserve">                                    </v>
      </c>
      <c r="CM53" s="90" t="str">
        <f ca="1">IF(LEN(PreElaborazione!CM54)&gt;CM$6,LEFT(PreElaborazione!CM54,CM$6),IF(CM$5="NUM",REPT("0",CM$6-LEN(PreElaborazione!CM54)),"") &amp; UPPER(PreElaborazione!CM54) &amp; IF(CM$5="ALF",REPT(" ",CM$6-LEN(PreElaborazione!CM54)),""))</f>
        <v xml:space="preserve">                                    </v>
      </c>
      <c r="CN53" s="90" t="str">
        <f ca="1">IF(LEN(PreElaborazione!CN54)&gt;CN$6,LEFT(PreElaborazione!CN54,CN$6),IF(CN$5="NUM",REPT("0",CN$6-LEN(PreElaborazione!CN54)),"") &amp; UPPER(PreElaborazione!CN54) &amp; IF(CN$5="ALF",REPT(" ",CN$6-LEN(PreElaborazione!CN54)),""))</f>
        <v xml:space="preserve">                                                                                                                                          </v>
      </c>
      <c r="CO53" s="90" t="str">
        <f ca="1">IF(LEN(PreElaborazione!CO54)&gt;CO$6,LEFT(PreElaborazione!CO54,CO$6),IF(CO$5="NUM",REPT("0",CO$6-LEN(PreElaborazione!CO54)),"") &amp; UPPER(PreElaborazione!CO54) &amp; IF(CO$5="ALF",REPT(" ",CO$6-LEN(PreElaborazione!CO54)),""))</f>
        <v xml:space="preserve">                                    </v>
      </c>
      <c r="CP53" s="90" t="str">
        <f ca="1">IF(LEN(PreElaborazione!CP54)&gt;CP$6,LEFT(PreElaborazione!CP54,CP$6),IF(CP$5="NUM",REPT("0",CP$6-LEN(PreElaborazione!CP54)),"") &amp; UPPER(PreElaborazione!CP54) &amp; IF(CP$5="ALF",REPT(" ",CP$6-LEN(PreElaborazione!CP54)),""))</f>
        <v xml:space="preserve">                                    </v>
      </c>
      <c r="CQ53" s="90" t="str">
        <f ca="1">IF(LEN(PreElaborazione!CQ54)&gt;CQ$6,LEFT(PreElaborazione!CQ54,CQ$6),IF(CQ$5="NUM",REPT("0",CQ$6-LEN(PreElaborazione!CQ54)),"") &amp; UPPER(PreElaborazione!CQ54) &amp; IF(CQ$5="ALF",REPT(" ",CQ$6-LEN(PreElaborazione!CQ54)),""))</f>
        <v xml:space="preserve">                                    </v>
      </c>
      <c r="CR53" s="90" t="str">
        <f ca="1">IF(LEN(PreElaborazione!CR54)&gt;CR$6,LEFT(PreElaborazione!CR54,CR$6),IF(CR$5="NUM",REPT("0",CR$6-LEN(PreElaborazione!CR54)),"") &amp; UPPER(PreElaborazione!CR54) &amp; IF(CR$5="ALF",REPT(" ",CR$6-LEN(PreElaborazione!CR54)),""))</f>
        <v xml:space="preserve">                                    </v>
      </c>
      <c r="CS53" s="90" t="str">
        <f ca="1">IF(LEN(PreElaborazione!CS54)&gt;CS$6,LEFT(PreElaborazione!CS54,CS$6),IF(CS$5="NUM",REPT("0",CS$6-LEN(PreElaborazione!CS54)),"") &amp; UPPER(PreElaborazione!CS54) &amp; IF(CS$5="ALF",REPT(" ",CS$6-LEN(PreElaborazione!CS54)),""))</f>
        <v xml:space="preserve">                                    </v>
      </c>
      <c r="CT53" s="90" t="str">
        <f ca="1">IF(LEN(PreElaborazione!CT54)&gt;CT$6,LEFT(PreElaborazione!CT54,CT$6),IF(CT$5="NUM",REPT("0",CT$6-LEN(PreElaborazione!CT54)),"") &amp; UPPER(PreElaborazione!CT54) &amp; IF(CT$5="ALF",REPT(" ",CT$6-LEN(PreElaborazione!CT54)),""))</f>
        <v xml:space="preserve">                                    </v>
      </c>
      <c r="CU53" s="90" t="str">
        <f ca="1">IF(LEN(PreElaborazione!CU54)&gt;CU$6,LEFT(PreElaborazione!CU54,CU$6),IF(CU$5="NUM",REPT("0",CU$6-LEN(PreElaborazione!CU54)),"") &amp; UPPER(PreElaborazione!CU54) &amp; IF(CU$5="ALF",REPT(" ",CU$6-LEN(PreElaborazione!CU54)),""))</f>
        <v xml:space="preserve">                                    </v>
      </c>
      <c r="CV53" s="90" t="str">
        <f ca="1">IF(LEN(PreElaborazione!CV54)&gt;CV$6,LEFT(PreElaborazione!CV54,CV$6),IF(CV$5="NUM",REPT("0",CV$6-LEN(PreElaborazione!CV54)),"") &amp; UPPER(PreElaborazione!CV54) &amp; IF(CV$5="ALF",REPT(" ",CV$6-LEN(PreElaborazione!CV54)),""))</f>
        <v xml:space="preserve">                                    </v>
      </c>
      <c r="CW53" s="90" t="str">
        <f ca="1">IF(LEN(PreElaborazione!CW54)&gt;CW$6,LEFT(PreElaborazione!CW54,CW$6),IF(CW$5="NUM",REPT("0",CW$6-LEN(PreElaborazione!CW54)),"") &amp; UPPER(PreElaborazione!CW54) &amp; IF(CW$5="ALF",REPT(" ",CW$6-LEN(PreElaborazione!CW54)),""))</f>
        <v xml:space="preserve">                                    </v>
      </c>
      <c r="CX53" s="90" t="str">
        <f ca="1">IF(LEN(PreElaborazione!CX54)&gt;CX$6,LEFT(PreElaborazione!CX54,CX$6),IF(CX$5="NUM",REPT("0",CX$6-LEN(PreElaborazione!CX54)),"") &amp; UPPER(PreElaborazione!CX54) &amp; IF(CX$5="ALF",REPT(" ",CX$6-LEN(PreElaborazione!CX54)),""))</f>
        <v xml:space="preserve">                                    </v>
      </c>
      <c r="CY53" s="90" t="str">
        <f ca="1">IF(LEN(PreElaborazione!CY54)&gt;CY$6,LEFT(PreElaborazione!CY54,CY$6),IF(CY$5="NUM",REPT("0",CY$6-LEN(PreElaborazione!CY54)),"") &amp; UPPER(PreElaborazione!CY54) &amp; IF(CY$5="ALF",REPT(" ",CY$6-LEN(PreElaborazione!CY54)),""))</f>
        <v xml:space="preserve">                                    </v>
      </c>
      <c r="CZ53" s="90" t="str">
        <f ca="1">IF(LEN(PreElaborazione!CZ54)&gt;CZ$6,LEFT(PreElaborazione!CZ54,CZ$6),IF(CZ$5="NUM",REPT("0",CZ$6-LEN(PreElaborazione!CZ54)),"") &amp; UPPER(PreElaborazione!CZ54) &amp; IF(CZ$5="ALF",REPT(" ",CZ$6-LEN(PreElaborazione!CZ54)),""))</f>
        <v xml:space="preserve">                                    </v>
      </c>
      <c r="DA53" s="90" t="str">
        <f ca="1">IF(LEN(PreElaborazione!DA54)&gt;DA$6,LEFT(PreElaborazione!DA54,DA$6),IF(DA$5="NUM",REPT("0",DA$6-LEN(PreElaborazione!DA54)),"") &amp; UPPER(PreElaborazione!DA54) &amp; IF(DA$5="ALF",REPT(" ",DA$6-LEN(PreElaborazione!DA54)),""))</f>
        <v xml:space="preserve">                                    </v>
      </c>
      <c r="DB53" s="90" t="str">
        <f ca="1">IF(LEN(PreElaborazione!DB54)&gt;DB$6,LEFT(PreElaborazione!DB54,DB$6),IF(DB$5="NUM",REPT("0",DB$6-LEN(PreElaborazione!DB54)),"") &amp; UPPER(PreElaborazione!DB54) &amp; IF(DB$5="ALF",REPT(" ",DB$6-LEN(PreElaborazione!DB54)),""))</f>
        <v xml:space="preserve">                                                                                                                                          </v>
      </c>
    </row>
    <row r="54" spans="1:106" s="1" customFormat="1" ht="15" customHeight="1">
      <c r="A54" s="92" t="str">
        <f ca="1">IF(LEN(PreElaborazione!A55)&gt;A$6,LEFT(PreElaborazione!A55,A$6),IF(A$5="NUM",REPT("0",A$6-LEN(PreElaborazione!A55)),"") &amp; UPPER(PreElaborazione!A55) &amp; IF(A$5="ALF",REPT(" ",A$6-LEN(PreElaborazione!A55)),""))</f>
        <v/>
      </c>
      <c r="B54" s="90" t="str">
        <f ca="1">IF(LEN(PreElaborazione!B55)&gt;B$6,LEFT(PreElaborazione!B55,B$6),IF(B$5="NUM",REPT("0",B$6-LEN(PreElaborazione!B55)),"") &amp; UPPER(PreElaborazione!B55) &amp; IF(B$5="ALF",REPT(" ",B$6-LEN(PreElaborazione!B55)),""))</f>
        <v xml:space="preserve"> </v>
      </c>
      <c r="C54" s="90" t="str">
        <f ca="1">IF(LEN(PreElaborazione!C55)&gt;C$6,LEFT(PreElaborazione!C55,C$6),IF(C$5="NUM",REPT("0",C$6-LEN(PreElaborazione!C55)),"") &amp; UPPER(PreElaborazione!C55) &amp; IF(C$5="ALF",REPT(" ",C$6-LEN(PreElaborazione!C55)),""))</f>
        <v xml:space="preserve">    </v>
      </c>
      <c r="D54" s="90" t="str">
        <f ca="1">IF(LEN(PreElaborazione!D55)&gt;D$6,LEFT(PreElaborazione!D55,D$6),IF(D$5="NUM",REPT("0",D$6-LEN(PreElaborazione!D55)),"") &amp; UPPER(PreElaborazione!D55) &amp; IF(D$5="ALF",REPT(" ",D$6-LEN(PreElaborazione!D55)),""))</f>
        <v>0000</v>
      </c>
      <c r="E54" s="90" t="str">
        <f ca="1">IF(LEN(PreElaborazione!E55)&gt;E$6,LEFT(PreElaborazione!E55,E$6),IF(E$5="NUM",REPT("0",E$6-LEN(PreElaborazione!E55)),"") &amp; UPPER(PreElaborazione!E55) &amp; IF(E$5="ALF",REPT(" ",E$6-LEN(PreElaborazione!E55)),""))</f>
        <v xml:space="preserve">  </v>
      </c>
      <c r="F54" s="90" t="str">
        <f ca="1">IF(LEN(PreElaborazione!F55)&gt;F$6,LEFT(PreElaborazione!F55,F$6),IF(F$5="NUM",REPT("0",F$6-LEN(PreElaborazione!F55)),"") &amp; UPPER(PreElaborazione!F55) &amp; IF(F$5="ALF",REPT(" ",F$6-LEN(PreElaborazione!F55)),""))</f>
        <v>0000</v>
      </c>
      <c r="G54" s="90" t="str">
        <f ca="1">IF(LEN(PreElaborazione!G55)&gt;G$6,LEFT(PreElaborazione!G55,G$6),IF(G$5="NUM",REPT("0",G$6-LEN(PreElaborazione!G55)),"") &amp; UPPER(PreElaborazione!G55) &amp; IF(G$5="ALF",REPT(" ",G$6-LEN(PreElaborazione!G55)),""))</f>
        <v xml:space="preserve">   </v>
      </c>
      <c r="H54" s="90" t="str">
        <f ca="1">IF(LEN(PreElaborazione!H55)&gt;H$6,LEFT(PreElaborazione!H55,H$6),IF(H$5="NUM",REPT("0",H$6-LEN(PreElaborazione!H55)),"") &amp; UPPER(PreElaborazione!H55) &amp; IF(H$5="ALF",REPT(" ",H$6-LEN(PreElaborazione!H55)),""))</f>
        <v xml:space="preserve">      </v>
      </c>
      <c r="I54" s="90" t="str">
        <f ca="1">IF(LEN(PreElaborazione!I55)&gt;I$6,LEFT(PreElaborazione!I55,I$6),IF(I$5="NUM",REPT("0",I$6-LEN(PreElaborazione!I55)),"") &amp; UPPER(PreElaborazione!I55) &amp; IF(I$5="ALF",REPT(" ",I$6-LEN(PreElaborazione!I55)),""))</f>
        <v xml:space="preserve"> </v>
      </c>
      <c r="J54" s="90" t="str">
        <f ca="1">IF(LEN(PreElaborazione!J55)&gt;J$6,LEFT(PreElaborazione!J55,J$6),IF(J$5="NUM",REPT("0",J$6-LEN(PreElaborazione!J55)),"") &amp; UPPER(PreElaborazione!J55) &amp; IF(J$5="ALF",REPT(" ",J$6-LEN(PreElaborazione!J55)),""))</f>
        <v xml:space="preserve">                </v>
      </c>
      <c r="K54" s="90" t="str">
        <f ca="1">IF(LEN(PreElaborazione!K55)&gt;K$6,LEFT(PreElaborazione!K55,K$6),IF(K$5="NUM",REPT("0",K$6-LEN(PreElaborazione!K55)),"") &amp; UPPER(PreElaborazione!K55) &amp; IF(K$5="ALF",REPT(" ",K$6-LEN(PreElaborazione!K55)),""))</f>
        <v xml:space="preserve"> </v>
      </c>
      <c r="L54" s="90" t="str">
        <f ca="1">IF(LEN(PreElaborazione!L55)&gt;L$6,LEFT(PreElaborazione!L55,L$6),IF(L$5="NUM",REPT("0",L$6-LEN(PreElaborazione!L55)),"") &amp; UPPER(PreElaborazione!L55) &amp; IF(L$5="ALF",REPT(" ",L$6-LEN(PreElaborazione!L55)),""))</f>
        <v>0000</v>
      </c>
      <c r="M54" s="90" t="str">
        <f ca="1">IF(LEN(PreElaborazione!M55)&gt;M$6,LEFT(PreElaborazione!M55,M$6),IF(M$5="NUM",REPT("0",M$6-LEN(PreElaborazione!M55)),"") &amp; UPPER(PreElaborazione!M55) &amp; IF(M$5="ALF",REPT(" ",M$6-LEN(PreElaborazione!M55)),""))</f>
        <v xml:space="preserve">                                    </v>
      </c>
      <c r="N54" s="90" t="str">
        <f ca="1">IF(LEN(PreElaborazione!N55)&gt;N$6,LEFT(PreElaborazione!N55,N$6),IF(N$5="NUM",REPT("0",N$6-LEN(PreElaborazione!N55)),"") &amp; UPPER(PreElaborazione!N55) &amp; IF(N$5="ALF",REPT(" ",N$6-LEN(PreElaborazione!N55)),""))</f>
        <v>00000000</v>
      </c>
      <c r="O54" s="90" t="str">
        <f ca="1">IF(LEN(PreElaborazione!O55)&gt;O$6,LEFT(PreElaborazione!O55,O$6),IF(O$5="NUM",REPT("0",O$6-LEN(PreElaborazione!O55)),"") &amp; UPPER(PreElaborazione!O55) &amp; IF(O$5="ALF",REPT(" ",O$6-LEN(PreElaborazione!O55)),""))</f>
        <v xml:space="preserve">                                          </v>
      </c>
      <c r="P54" s="90" t="str">
        <f ca="1">IF(LEN(PreElaborazione!P55)&gt;P$6,LEFT(PreElaborazione!P55,P$6),IF(P$5="NUM",REPT("0",P$6-LEN(PreElaborazione!P55)),"") &amp; UPPER(PreElaborazione!P55) &amp; IF(P$5="ALF",REPT(" ",P$6-LEN(PreElaborazione!P55)),""))</f>
        <v xml:space="preserve">          </v>
      </c>
      <c r="Q54" s="90" t="str">
        <f ca="1">IF(LEN(PreElaborazione!Q55)&gt;Q$6,LEFT(PreElaborazione!Q55,Q$6),IF(Q$5="NUM",REPT("0",Q$6-LEN(PreElaborazione!Q55)),"") &amp; UPPER(PreElaborazione!Q55) &amp; IF(Q$5="ALF",REPT(" ",Q$6-LEN(PreElaborazione!Q55)),""))</f>
        <v xml:space="preserve">                         </v>
      </c>
      <c r="R54" s="90" t="str">
        <f ca="1">IF(LEN(PreElaborazione!R55)&gt;R$6,LEFT(PreElaborazione!R55,R$6),IF(R$5="NUM",REPT("0",R$6-LEN(PreElaborazione!R55)),"") &amp; UPPER(PreElaborazione!R55) &amp; IF(R$5="ALF",REPT(" ",R$6-LEN(PreElaborazione!R55)),""))</f>
        <v xml:space="preserve">                                   </v>
      </c>
      <c r="S54" s="90" t="str">
        <f ca="1">IF(LEN(PreElaborazione!S55)&gt;S$6,LEFT(PreElaborazione!S55,S$6),IF(S$5="NUM",REPT("0",S$6-LEN(PreElaborazione!S55)),"") &amp; UPPER(PreElaborazione!S55) &amp; IF(S$5="ALF",REPT(" ",S$6-LEN(PreElaborazione!S55)),""))</f>
        <v xml:space="preserve">                                          </v>
      </c>
      <c r="T54" s="90" t="str">
        <f ca="1">IF(LEN(PreElaborazione!T55)&gt;T$6,LEFT(PreElaborazione!T55,T$6),IF(T$5="NUM",REPT("0",T$6-LEN(PreElaborazione!T55)),"") &amp; UPPER(PreElaborazione!T55) &amp; IF(T$5="ALF",REPT(" ",T$6-LEN(PreElaborazione!T55)),""))</f>
        <v xml:space="preserve">                                        </v>
      </c>
      <c r="U54" s="90" t="str">
        <f ca="1">IF(LEN(PreElaborazione!U55)&gt;U$6,LEFT(PreElaborazione!U55,U$6),IF(U$5="NUM",REPT("0",U$6-LEN(PreElaborazione!U55)),"") &amp; UPPER(PreElaborazione!U55) &amp; IF(U$5="ALF",REPT(" ",U$6-LEN(PreElaborazione!U55)),""))</f>
        <v xml:space="preserve">  </v>
      </c>
      <c r="V54" s="90" t="str">
        <f ca="1">IF(LEN(PreElaborazione!V55)&gt;V$6,LEFT(PreElaborazione!V55,V$6),IF(V$5="NUM",REPT("0",V$6-LEN(PreElaborazione!V55)),"") &amp; UPPER(PreElaborazione!V55) &amp; IF(V$5="ALF",REPT(" ",V$6-LEN(PreElaborazione!V55)),""))</f>
        <v xml:space="preserve">            </v>
      </c>
      <c r="W54" s="90" t="str">
        <f ca="1">IF(LEN(PreElaborazione!W55)&gt;W$6,LEFT(PreElaborazione!W55,W$6),IF(W$5="NUM",REPT("0",W$6-LEN(PreElaborazione!W55)),"") &amp; UPPER(PreElaborazione!W55) &amp; IF(W$5="ALF",REPT(" ",W$6-LEN(PreElaborazione!W55)),""))</f>
        <v xml:space="preserve">    </v>
      </c>
      <c r="X54" s="90" t="str">
        <f ca="1">IF(LEN(PreElaborazione!X55)&gt;X$6,LEFT(PreElaborazione!X55,X$6),IF(X$5="NUM",REPT("0",X$6-LEN(PreElaborazione!X55)),"") &amp; UPPER(PreElaborazione!X55) &amp; IF(X$5="ALF",REPT(" ",X$6-LEN(PreElaborazione!X55)),""))</f>
        <v>00000</v>
      </c>
      <c r="Y54" s="90" t="str">
        <f ca="1">IF(LEN(PreElaborazione!Y55)&gt;Y$6,LEFT(PreElaborazione!Y55,Y$6),IF(Y$5="NUM",REPT("0",Y$6-LEN(PreElaborazione!Y55)),"") &amp; UPPER(PreElaborazione!Y55) &amp; IF(Y$5="ALF",REPT(" ",Y$6-LEN(PreElaborazione!Y55)),""))</f>
        <v xml:space="preserve">   </v>
      </c>
      <c r="Z54" s="90" t="str">
        <f ca="1">IF(LEN(PreElaborazione!Z55)&gt;Z$6,LEFT(PreElaborazione!Z55,Z$6),IF(Z$5="NUM",REPT("0",Z$6-LEN(PreElaborazione!Z55)),"") &amp; UPPER(PreElaborazione!Z55) &amp; IF(Z$5="ALF",REPT(" ",Z$6-LEN(PreElaborazione!Z55)),""))</f>
        <v xml:space="preserve">   </v>
      </c>
      <c r="AA54" s="90" t="str">
        <f ca="1">IF(LEN(PreElaborazione!AA55)&gt;AA$6,LEFT(PreElaborazione!AA55,AA$6),IF(AA$5="NUM",REPT("0",AA$6-LEN(PreElaborazione!AA55)),"") &amp; UPPER(PreElaborazione!AA55) &amp; IF(AA$5="ALF",REPT(" ",AA$6-LEN(PreElaborazione!AA55)),""))</f>
        <v>0</v>
      </c>
      <c r="AB54" s="90" t="str">
        <f ca="1">IF(LEN(PreElaborazione!AB55)&gt;AB$6,LEFT(PreElaborazione!AB55,AB$6),IF(AB$5="NUM",REPT("0",AB$6-LEN(PreElaborazione!AB55)),"") &amp; UPPER(PreElaborazione!AB55) &amp; IF(AB$5="ALF",REPT(" ",AB$6-LEN(PreElaborazione!AB55)),""))</f>
        <v>00</v>
      </c>
      <c r="AC54" s="90" t="str">
        <f ca="1">IF(LEN(PreElaborazione!AC55)&gt;AC$6,LEFT(PreElaborazione!AC55,AC$6),IF(AC$5="NUM",REPT("0",AC$6-LEN(PreElaborazione!AC55)),"") &amp; UPPER(PreElaborazione!AC55) &amp; IF(AC$5="ALF",REPT(" ",AC$6-LEN(PreElaborazione!AC55)),""))</f>
        <v>0000000</v>
      </c>
      <c r="AD54" s="90" t="str">
        <f ca="1">IF(LEN(PreElaborazione!AD55)&gt;AD$6,LEFT(PreElaborazione!AD55,AD$6),IF(AD$5="NUM",REPT("0",AD$6-LEN(PreElaborazione!AD55)),"") &amp; UPPER(PreElaborazione!AD55) &amp; IF(AD$5="ALF",REPT(" ",AD$6-LEN(PreElaborazione!AD55)),""))</f>
        <v>00000</v>
      </c>
      <c r="AE54" s="90" t="str">
        <f ca="1">IF(LEN(PreElaborazione!AE55)&gt;AE$6,LEFT(PreElaborazione!AE55,AE$6),IF(AE$5="NUM",REPT("0",AE$6-LEN(PreElaborazione!AE55)),"") &amp; UPPER(PreElaborazione!AE55) &amp; IF(AE$5="ALF",REPT(" ",AE$6-LEN(PreElaborazione!AE55)),""))</f>
        <v xml:space="preserve"> </v>
      </c>
      <c r="AF54" s="90" t="str">
        <f ca="1">IF(LEN(PreElaborazione!AF55)&gt;AF$6,LEFT(PreElaborazione!AF55,AF$6),IF(AF$5="NUM",REPT("0",AF$6-LEN(PreElaborazione!AF55)),"") &amp; UPPER(PreElaborazione!AF55) &amp; IF(AF$5="ALF",REPT(" ",AF$6-LEN(PreElaborazione!AF55)),""))</f>
        <v>00000</v>
      </c>
      <c r="AG54" s="90" t="str">
        <f ca="1">IF(LEN(PreElaborazione!AG55)&gt;AG$6,LEFT(PreElaborazione!AG55,AG$6),IF(AG$5="NUM",REPT("0",AG$6-LEN(PreElaborazione!AG55)),"") &amp; UPPER(PreElaborazione!AG55) &amp; IF(AG$5="ALF",REPT(" ",AG$6-LEN(PreElaborazione!AG55)),""))</f>
        <v>000</v>
      </c>
      <c r="AH54" s="90" t="str">
        <f ca="1">IF(LEN(PreElaborazione!AH55)&gt;AH$6,LEFT(PreElaborazione!AH55,AH$6),IF(AH$5="NUM",REPT("0",AH$6-LEN(PreElaborazione!AH55)),"") &amp; UPPER(PreElaborazione!AH55) &amp; IF(AH$5="ALF",REPT(" ",AH$6-LEN(PreElaborazione!AH55)),""))</f>
        <v>0</v>
      </c>
      <c r="AI54" s="90" t="str">
        <f ca="1">IF(LEN(PreElaborazione!AI55)&gt;AI$6,LEFT(PreElaborazione!AI55,AI$6),IF(AI$5="NUM",REPT("0",AI$6-LEN(PreElaborazione!AI55)),"") &amp; UPPER(PreElaborazione!AI55) &amp; IF(AI$5="ALF",REPT(" ",AI$6-LEN(PreElaborazione!AI55)),""))</f>
        <v>000</v>
      </c>
      <c r="AJ54" s="90" t="str">
        <f ca="1">IF(LEN(PreElaborazione!AJ55)&gt;AJ$6,LEFT(PreElaborazione!AJ55,AJ$6),IF(AJ$5="NUM",REPT("0",AJ$6-LEN(PreElaborazione!AJ55)),"") &amp; UPPER(PreElaborazione!AJ55) &amp; IF(AJ$5="ALF",REPT(" ",AJ$6-LEN(PreElaborazione!AJ55)),""))</f>
        <v>00000</v>
      </c>
      <c r="AK54" s="90" t="str">
        <f ca="1">IF(LEN(PreElaborazione!AK55)&gt;AK$6,LEFT(PreElaborazione!AK55,AK$6),IF(AK$5="NUM",REPT("0",AK$6-LEN(PreElaborazione!AK55)),"") &amp; UPPER(PreElaborazione!AK55) &amp; IF(AK$5="ALF",REPT(" ",AK$6-LEN(PreElaborazione!AK55)),""))</f>
        <v>0000</v>
      </c>
      <c r="AL54" s="90" t="str">
        <f ca="1">IF(LEN(PreElaborazione!AL55)&gt;AL$6,LEFT(PreElaborazione!AL55,AL$6),IF(AL$5="NUM",REPT("0",AL$6-LEN(PreElaborazione!AL55)),"") &amp; UPPER(PreElaborazione!AL55) &amp; IF(AL$5="ALF",REPT(" ",AL$6-LEN(PreElaborazione!AL55)),""))</f>
        <v>0000</v>
      </c>
      <c r="AM54" s="90" t="str">
        <f ca="1">IF(LEN(PreElaborazione!AM55)&gt;AM$6,LEFT(PreElaborazione!AM55,AM$6),IF(AM$5="NUM",REPT("0",AM$6-LEN(PreElaborazione!AM55)),"") &amp; UPPER(PreElaborazione!AM55) &amp; IF(AM$5="ALF",REPT(" ",AM$6-LEN(PreElaborazione!AM55)),""))</f>
        <v>0000</v>
      </c>
      <c r="AN54" s="90" t="str">
        <f ca="1">IF(LEN(PreElaborazione!AN55)&gt;AN$6,LEFT(PreElaborazione!AN55,AN$6),IF(AN$5="NUM",REPT("0",AN$6-LEN(PreElaborazione!AN55)),"") &amp; UPPER(PreElaborazione!AN55) &amp; IF(AN$5="ALF",REPT(" ",AN$6-LEN(PreElaborazione!AN55)),""))</f>
        <v>0000</v>
      </c>
      <c r="AO54" s="90" t="str">
        <f ca="1">IF(LEN(PreElaborazione!AO55)&gt;AO$6,LEFT(PreElaborazione!AO55,AO$6),IF(AO$5="NUM",REPT("0",AO$6-LEN(PreElaborazione!AO55)),"") &amp; UPPER(PreElaborazione!AO55) &amp; IF(AO$5="ALF",REPT(" ",AO$6-LEN(PreElaborazione!AO55)),""))</f>
        <v>0000</v>
      </c>
      <c r="AP54" s="90" t="str">
        <f ca="1">IF(LEN(PreElaborazione!AP55)&gt;AP$6,LEFT(PreElaborazione!AP55,AP$6),IF(AP$5="NUM",REPT("0",AP$6-LEN(PreElaborazione!AP55)),"") &amp; UPPER(PreElaborazione!AP55) &amp; IF(AP$5="ALF",REPT(" ",AP$6-LEN(PreElaborazione!AP55)),""))</f>
        <v>0000</v>
      </c>
      <c r="AQ54" s="90" t="str">
        <f ca="1">IF(LEN(PreElaborazione!AQ55)&gt;AQ$6,LEFT(PreElaborazione!AQ55,AQ$6),IF(AQ$5="NUM",REPT("0",AQ$6-LEN(PreElaborazione!AQ55)),"") &amp; UPPER(PreElaborazione!AQ55) &amp; IF(AQ$5="ALF",REPT(" ",AQ$6-LEN(PreElaborazione!AQ55)),""))</f>
        <v>000</v>
      </c>
      <c r="AR54" s="90" t="str">
        <f ca="1">IF(LEN(PreElaborazione!AR55)&gt;AR$6,LEFT(PreElaborazione!AR55,AR$6),IF(AR$5="NUM",REPT("0",AR$6-LEN(PreElaborazione!AR55)),"") &amp; UPPER(PreElaborazione!AR55) &amp; IF(AR$5="ALF",REPT(" ",AR$6-LEN(PreElaborazione!AR55)),""))</f>
        <v>000</v>
      </c>
      <c r="AS54" s="90" t="str">
        <f ca="1">IF(LEN(PreElaborazione!AS55)&gt;AS$6,LEFT(PreElaborazione!AS55,AS$6),IF(AS$5="NUM",REPT("0",AS$6-LEN(PreElaborazione!AS55)),"") &amp; UPPER(PreElaborazione!AS55) &amp; IF(AS$5="ALF",REPT(" ",AS$6-LEN(PreElaborazione!AS55)),""))</f>
        <v>0</v>
      </c>
      <c r="AT54" s="90" t="str">
        <f ca="1">IF(LEN(PreElaborazione!AT55)&gt;AT$6,LEFT(PreElaborazione!AT55,AT$6),IF(AT$5="NUM",REPT("0",AT$6-LEN(PreElaborazione!AT55)),"") &amp; UPPER(PreElaborazione!AT55) &amp; IF(AT$5="ALF",REPT(" ",AT$6-LEN(PreElaborazione!AT55)),""))</f>
        <v>000000</v>
      </c>
      <c r="AU54" s="90" t="str">
        <f ca="1">IF(LEN(PreElaborazione!AU55)&gt;AU$6,LEFT(PreElaborazione!AU55,AU$6),IF(AU$5="NUM",REPT("0",AU$6-LEN(PreElaborazione!AU55)),"") &amp; UPPER(PreElaborazione!AU55) &amp; IF(AU$5="ALF",REPT(" ",AU$6-LEN(PreElaborazione!AU55)),""))</f>
        <v>000000</v>
      </c>
      <c r="AV54" s="90" t="str">
        <f ca="1">IF(LEN(PreElaborazione!AV55)&gt;AV$6,LEFT(PreElaborazione!AV55,AV$6),IF(AV$5="NUM",REPT("0",AV$6-LEN(PreElaborazione!AV55)),"") &amp; UPPER(PreElaborazione!AV55) &amp; IF(AV$5="ALF",REPT(" ",AV$6-LEN(PreElaborazione!AV55)),""))</f>
        <v>000000</v>
      </c>
      <c r="AW54" s="90" t="str">
        <f ca="1">IF(LEN(PreElaborazione!AW55)&gt;AW$6,LEFT(PreElaborazione!AW55,AW$6),IF(AW$5="NUM",REPT("0",AW$6-LEN(PreElaborazione!AW55)),"") &amp; UPPER(PreElaborazione!AW55) &amp; IF(AW$5="ALF",REPT(" ",AW$6-LEN(PreElaborazione!AW55)),""))</f>
        <v>00</v>
      </c>
      <c r="AX54" s="90" t="str">
        <f ca="1">IF(LEN(PreElaborazione!AX55)&gt;AX$6,LEFT(PreElaborazione!AX55,AX$6),IF(AX$5="NUM",REPT("0",AX$6-LEN(PreElaborazione!AX55)),"") &amp; UPPER(PreElaborazione!AX55) &amp; IF(AX$5="ALF",REPT(" ",AX$6-LEN(PreElaborazione!AX55)),""))</f>
        <v>00</v>
      </c>
      <c r="AY54" s="90" t="str">
        <f ca="1">IF(LEN(PreElaborazione!AY55)&gt;AY$6,LEFT(PreElaborazione!AY55,AY$6),IF(AY$5="NUM",REPT("0",AY$6-LEN(PreElaborazione!AY55)),"") &amp; UPPER(PreElaborazione!AY55) &amp; IF(AY$5="ALF",REPT(" ",AY$6-LEN(PreElaborazione!AY55)),""))</f>
        <v xml:space="preserve">   </v>
      </c>
      <c r="AZ54" s="90" t="str">
        <f ca="1">IF(LEN(PreElaborazione!AZ55)&gt;AZ$6,LEFT(PreElaborazione!AZ55,AZ$6),IF(AZ$5="NUM",REPT("0",AZ$6-LEN(PreElaborazione!AZ55)),"") &amp; UPPER(PreElaborazione!AZ55) &amp; IF(AZ$5="ALF",REPT(" ",AZ$6-LEN(PreElaborazione!AZ55)),""))</f>
        <v xml:space="preserve">       </v>
      </c>
      <c r="BA54" s="90" t="str">
        <f ca="1">IF(LEN(PreElaborazione!BA55)&gt;BA$6,LEFT(PreElaborazione!BA55,BA$6),IF(BA$5="NUM",REPT("0",BA$6-LEN(PreElaborazione!BA55)),"") &amp; UPPER(PreElaborazione!BA55) &amp; IF(BA$5="ALF",REPT(" ",BA$6-LEN(PreElaborazione!BA55)),""))</f>
        <v xml:space="preserve">                  </v>
      </c>
      <c r="BB54" s="90" t="str">
        <f ca="1">IF(LEN(PreElaborazione!BB55)&gt;BB$6,LEFT(PreElaborazione!BB55,BB$6),IF(BB$5="NUM",REPT("0",BB$6-LEN(PreElaborazione!BB55)),"") &amp; UPPER(PreElaborazione!BB55) &amp; IF(BB$5="ALF",REPT(" ",BB$6-LEN(PreElaborazione!BB55)),""))</f>
        <v xml:space="preserve">                                    </v>
      </c>
      <c r="BC54" s="90" t="str">
        <f ca="1">IF(LEN(PreElaborazione!BC55)&gt;BC$6,LEFT(PreElaborazione!BC55,BC$6),IF(BC$5="NUM",REPT("0",BC$6-LEN(PreElaborazione!BC55)),"") &amp; UPPER(PreElaborazione!BC55) &amp; IF(BC$5="ALF",REPT(" ",BC$6-LEN(PreElaborazione!BC55)),""))</f>
        <v xml:space="preserve"> </v>
      </c>
      <c r="BD54" s="90" t="str">
        <f ca="1">IF(LEN(PreElaborazione!BD55)&gt;BD$6,LEFT(PreElaborazione!BD55,BD$6),IF(BD$5="NUM",REPT("0",BD$6-LEN(PreElaborazione!BD55)),"") &amp; UPPER(PreElaborazione!BD55) &amp; IF(BD$5="ALF",REPT(" ",BD$6-LEN(PreElaborazione!BD55)),""))</f>
        <v>000</v>
      </c>
      <c r="BE54" s="90" t="str">
        <f ca="1">IF(LEN(PreElaborazione!BE55)&gt;BE$6,LEFT(PreElaborazione!BE55,BE$6),IF(BE$5="NUM",REPT("0",BE$6-LEN(PreElaborazione!BE55)),"") &amp; UPPER(PreElaborazione!BE55) &amp; IF(BE$5="ALF",REPT(" ",BE$6-LEN(PreElaborazione!BE55)),""))</f>
        <v>00000</v>
      </c>
      <c r="BF54" s="90" t="str">
        <f ca="1">IF(LEN(PreElaborazione!BF55)&gt;BF$6,LEFT(PreElaborazione!BF55,BF$6),IF(BF$5="NUM",REPT("0",BF$6-LEN(PreElaborazione!BF55)),"") &amp; UPPER(PreElaborazione!BF55) &amp; IF(BF$5="ALF",REPT(" ",BF$6-LEN(PreElaborazione!BF55)),""))</f>
        <v>00000</v>
      </c>
      <c r="BG54" s="90" t="str">
        <f ca="1">IF(LEN(PreElaborazione!BG55)&gt;BG$6,LEFT(PreElaborazione!BG55,BG$6),IF(BG$5="NUM",REPT("0",BG$6-LEN(PreElaborazione!BG55)),"") &amp; UPPER(PreElaborazione!BG55) &amp; IF(BG$5="ALF",REPT(" ",BG$6-LEN(PreElaborazione!BG55)),""))</f>
        <v xml:space="preserve"> </v>
      </c>
      <c r="BH54" s="90" t="str">
        <f ca="1">IF(LEN(PreElaborazione!BH55)&gt;BH$6,LEFT(PreElaborazione!BH55,BH$6),IF(BH$5="NUM",REPT("0",BH$6-LEN(PreElaborazione!BH55)),"") &amp; UPPER(PreElaborazione!BH55) &amp; IF(BH$5="ALF",REPT(" ",BH$6-LEN(PreElaborazione!BH55)),""))</f>
        <v>000000</v>
      </c>
      <c r="BI54" s="90" t="str">
        <f ca="1">IF(LEN(PreElaborazione!BI55)&gt;BI$6,LEFT(PreElaborazione!BI55,BI$6),IF(BI$5="NUM",REPT("0",BI$6-LEN(PreElaborazione!BI55)),"") &amp; UPPER(PreElaborazione!BI55) &amp; IF(BI$5="ALF",REPT(" ",BI$6-LEN(PreElaborazione!BI55)),""))</f>
        <v xml:space="preserve"> </v>
      </c>
      <c r="BJ54" s="90" t="str">
        <f ca="1">IF(LEN(PreElaborazione!BJ55)&gt;BJ$6,LEFT(PreElaborazione!BJ55,BJ$6),IF(BJ$5="NUM",REPT("0",BJ$6-LEN(PreElaborazione!BJ55)),"") &amp; UPPER(PreElaborazione!BJ55) &amp; IF(BJ$5="ALF",REPT(" ",BJ$6-LEN(PreElaborazione!BJ55)),""))</f>
        <v xml:space="preserve"> </v>
      </c>
      <c r="BK54" s="90" t="str">
        <f ca="1">IF(LEN(PreElaborazione!BK55)&gt;BK$6,LEFT(PreElaborazione!BK55,BK$6),IF(BK$5="NUM",REPT("0",BK$6-LEN(PreElaborazione!BK55)),"") &amp; UPPER(PreElaborazione!BK55) &amp; IF(BK$5="ALF",REPT(" ",BK$6-LEN(PreElaborazione!BK55)),""))</f>
        <v xml:space="preserve"> </v>
      </c>
      <c r="BL54" s="90" t="str">
        <f ca="1">IF(LEN(PreElaborazione!BL55)&gt;BL$6,LEFT(PreElaborazione!BL55,BL$6),IF(BL$5="NUM",REPT("0",BL$6-LEN(PreElaborazione!BL55)),"") &amp; UPPER(PreElaborazione!BL55) &amp; IF(BL$5="ALF",REPT(" ",BL$6-LEN(PreElaborazione!BL55)),""))</f>
        <v xml:space="preserve">   </v>
      </c>
      <c r="BM54" s="90" t="str">
        <f ca="1">IF(LEN(PreElaborazione!BM55)&gt;BM$6,LEFT(PreElaborazione!BM55,BM$6),IF(BM$5="NUM",REPT("0",BM$6-LEN(PreElaborazione!BM55)),"") &amp; UPPER(PreElaborazione!BM55) &amp; IF(BM$5="ALF",REPT(" ",BM$6-LEN(PreElaborazione!BM55)),""))</f>
        <v xml:space="preserve">   </v>
      </c>
      <c r="BN54" s="90" t="str">
        <f ca="1">IF(LEN(PreElaborazione!BN55)&gt;BN$6,LEFT(PreElaborazione!BN55,BN$6),IF(BN$5="NUM",REPT("0",BN$6-LEN(PreElaborazione!BN55)),"") &amp; UPPER(PreElaborazione!BN55) &amp; IF(BN$5="ALF",REPT(" ",BN$6-LEN(PreElaborazione!BN55)),""))</f>
        <v xml:space="preserve"> </v>
      </c>
      <c r="BO54" s="90" t="str">
        <f ca="1">IF(LEN(PreElaborazione!BO55)&gt;BO$6,LEFT(PreElaborazione!BO55,BO$6),IF(BO$5="NUM",REPT("0",BO$6-LEN(PreElaborazione!BO55)),"") &amp; UPPER(PreElaborazione!BO55) &amp; IF(BO$5="ALF",REPT(" ",BO$6-LEN(PreElaborazione!BO55)),""))</f>
        <v>0000</v>
      </c>
      <c r="BP54" s="90" t="str">
        <f ca="1">IF(LEN(PreElaborazione!BP55)&gt;BP$6,LEFT(PreElaborazione!BP55,BP$6),IF(BP$5="NUM",REPT("0",BP$6-LEN(PreElaborazione!BP55)),"") &amp; UPPER(PreElaborazione!BP55) &amp; IF(BP$5="ALF",REPT(" ",BP$6-LEN(PreElaborazione!BP55)),""))</f>
        <v>0000</v>
      </c>
      <c r="BQ54" s="90" t="str">
        <f ca="1">IF(LEN(PreElaborazione!BQ55)&gt;BQ$6,LEFT(PreElaborazione!BQ55,BQ$6),IF(BQ$5="NUM",REPT("0",BQ$6-LEN(PreElaborazione!BQ55)),"") &amp; UPPER(PreElaborazione!BQ55) &amp; IF(BQ$5="ALF",REPT(" ",BQ$6-LEN(PreElaborazione!BQ55)),""))</f>
        <v>0000</v>
      </c>
      <c r="BR54" s="90" t="str">
        <f ca="1">IF(LEN(PreElaborazione!BR55)&gt;BR$6,LEFT(PreElaborazione!BR55,BR$6),IF(BR$5="NUM",REPT("0",BR$6-LEN(PreElaborazione!BR55)),"") &amp; UPPER(PreElaborazione!BR55) &amp; IF(BR$5="ALF",REPT(" ",BR$6-LEN(PreElaborazione!BR55)),""))</f>
        <v xml:space="preserve">     </v>
      </c>
      <c r="BS54" s="90" t="str">
        <f ca="1">IF(LEN(PreElaborazione!BS55)&gt;BS$6,LEFT(PreElaborazione!BS55,BS$6),IF(BS$5="NUM",REPT("0",BS$6-LEN(PreElaborazione!BS55)),"") &amp; UPPER(PreElaborazione!BS55) &amp; IF(BS$5="ALF",REPT(" ",BS$6-LEN(PreElaborazione!BS55)),""))</f>
        <v xml:space="preserve">     </v>
      </c>
      <c r="BT54" s="90" t="str">
        <f ca="1">IF(LEN(PreElaborazione!BT55)&gt;BT$6,LEFT(PreElaborazione!BT55,BT$6),IF(BT$5="NUM",REPT("0",BT$6-LEN(PreElaborazione!BT55)),"") &amp; UPPER(PreElaborazione!BT55) &amp; IF(BT$5="ALF",REPT(" ",BT$6-LEN(PreElaborazione!BT55)),""))</f>
        <v xml:space="preserve">    </v>
      </c>
      <c r="BU54" s="90" t="str">
        <f ca="1">IF(LEN(PreElaborazione!BU55)&gt;BU$6,LEFT(PreElaborazione!BU55,BU$6),IF(BU$5="NUM",REPT("0",BU$6-LEN(PreElaborazione!BU55)),"") &amp; UPPER(PreElaborazione!BU55) &amp; IF(BU$5="ALF",REPT(" ",BU$6-LEN(PreElaborazione!BU55)),""))</f>
        <v xml:space="preserve">   </v>
      </c>
      <c r="BV54" s="90" t="str">
        <f ca="1">IF(LEN(PreElaborazione!BV55)&gt;BV$6,LEFT(PreElaborazione!BV55,BV$6),IF(BV$5="NUM",REPT("0",BV$6-LEN(PreElaborazione!BV55)),"") &amp; UPPER(PreElaborazione!BV55) &amp; IF(BV$5="ALF",REPT(" ",BV$6-LEN(PreElaborazione!BV55)),""))</f>
        <v xml:space="preserve">                                    </v>
      </c>
      <c r="BW54" s="90" t="str">
        <f ca="1">IF(LEN(PreElaborazione!BW55)&gt;BW$6,LEFT(PreElaborazione!BW55,BW$6),IF(BW$5="NUM",REPT("0",BW$6-LEN(PreElaborazione!BW55)),"") &amp; UPPER(PreElaborazione!BW55) &amp; IF(BW$5="ALF",REPT(" ",BW$6-LEN(PreElaborazione!BW55)),""))</f>
        <v xml:space="preserve">                                    </v>
      </c>
      <c r="BX54" s="90" t="str">
        <f ca="1">IF(LEN(PreElaborazione!BX55)&gt;BX$6,LEFT(PreElaborazione!BX55,BX$6),IF(BX$5="NUM",REPT("0",BX$6-LEN(PreElaborazione!BX55)),"") &amp; UPPER(PreElaborazione!BX55) &amp; IF(BX$5="ALF",REPT(" ",BX$6-LEN(PreElaborazione!BX55)),""))</f>
        <v xml:space="preserve">  </v>
      </c>
      <c r="BY54" s="90" t="str">
        <f ca="1">IF(LEN(PreElaborazione!BY55)&gt;BY$6,LEFT(PreElaborazione!BY55,BY$6),IF(BY$5="NUM",REPT("0",BY$6-LEN(PreElaborazione!BY55)),"") &amp; UPPER(PreElaborazione!BY55) &amp; IF(BY$5="ALF",REPT(" ",BY$6-LEN(PreElaborazione!BY55)),""))</f>
        <v>00</v>
      </c>
      <c r="BZ54" s="90" t="str">
        <f ca="1">IF(LEN(PreElaborazione!BZ55)&gt;BZ$6,LEFT(PreElaborazione!BZ55,BZ$6),IF(BZ$5="NUM",REPT("0",BZ$6-LEN(PreElaborazione!BZ55)),"") &amp; UPPER(PreElaborazione!BZ55) &amp; IF(BZ$5="ALF",REPT(" ",BZ$6-LEN(PreElaborazione!BZ55)),""))</f>
        <v xml:space="preserve">                                           </v>
      </c>
      <c r="CA54" s="90" t="str">
        <f ca="1">IF(LEN(PreElaborazione!CA55)&gt;CA$6,LEFT(PreElaborazione!CA55,CA$6),IF(CA$5="NUM",REPT("0",CA$6-LEN(PreElaborazione!CA55)),"") &amp; UPPER(PreElaborazione!CA55) &amp; IF(CA$5="ALF",REPT(" ",CA$6-LEN(PreElaborazione!CA55)),""))</f>
        <v xml:space="preserve">                                    </v>
      </c>
      <c r="CB54" s="90" t="str">
        <f ca="1">IF(LEN(PreElaborazione!CB55)&gt;CB$6,LEFT(PreElaborazione!CB55,CB$6),IF(CB$5="NUM",REPT("0",CB$6-LEN(PreElaborazione!CB55)),"") &amp; UPPER(PreElaborazione!CB55) &amp; IF(CB$5="ALF",REPT(" ",CB$6-LEN(PreElaborazione!CB55)),""))</f>
        <v xml:space="preserve">                                    </v>
      </c>
      <c r="CC54" s="90" t="str">
        <f ca="1">IF(LEN(PreElaborazione!CC55)&gt;CC$6,LEFT(PreElaborazione!CC55,CC$6),IF(CC$5="NUM",REPT("0",CC$6-LEN(PreElaborazione!CC55)),"") &amp; UPPER(PreElaborazione!CC55) &amp; IF(CC$5="ALF",REPT(" ",CC$6-LEN(PreElaborazione!CC55)),""))</f>
        <v xml:space="preserve">                                    </v>
      </c>
      <c r="CD54" s="90" t="str">
        <f ca="1">IF(LEN(PreElaborazione!CD55)&gt;CD$6,LEFT(PreElaborazione!CD55,CD$6),IF(CD$5="NUM",REPT("0",CD$6-LEN(PreElaborazione!CD55)),"") &amp; UPPER(PreElaborazione!CD55) &amp; IF(CD$5="ALF",REPT(" ",CD$6-LEN(PreElaborazione!CD55)),""))</f>
        <v xml:space="preserve">                                    </v>
      </c>
      <c r="CE54" s="90" t="str">
        <f ca="1">IF(LEN(PreElaborazione!CE55)&gt;CE$6,LEFT(PreElaborazione!CE55,CE$6),IF(CE$5="NUM",REPT("0",CE$6-LEN(PreElaborazione!CE55)),"") &amp; UPPER(PreElaborazione!CE55) &amp; IF(CE$5="ALF",REPT(" ",CE$6-LEN(PreElaborazione!CE55)),""))</f>
        <v xml:space="preserve">                                    </v>
      </c>
      <c r="CF54" s="90" t="str">
        <f ca="1">IF(LEN(PreElaborazione!CF55)&gt;CF$6,LEFT(PreElaborazione!CF55,CF$6),IF(CF$5="NUM",REPT("0",CF$6-LEN(PreElaborazione!CF55)),"") &amp; UPPER(PreElaborazione!CF55) &amp; IF(CF$5="ALF",REPT(" ",CF$6-LEN(PreElaborazione!CF55)),""))</f>
        <v xml:space="preserve">                                    </v>
      </c>
      <c r="CG54" s="90" t="str">
        <f ca="1">IF(LEN(PreElaborazione!CG55)&gt;CG$6,LEFT(PreElaborazione!CG55,CG$6),IF(CG$5="NUM",REPT("0",CG$6-LEN(PreElaborazione!CG55)),"") &amp; UPPER(PreElaborazione!CG55) &amp; IF(CG$5="ALF",REPT(" ",CG$6-LEN(PreElaborazione!CG55)),""))</f>
        <v xml:space="preserve">                                    </v>
      </c>
      <c r="CH54" s="90" t="str">
        <f ca="1">IF(LEN(PreElaborazione!CH55)&gt;CH$6,LEFT(PreElaborazione!CH55,CH$6),IF(CH$5="NUM",REPT("0",CH$6-LEN(PreElaborazione!CH55)),"") &amp; UPPER(PreElaborazione!CH55) &amp; IF(CH$5="ALF",REPT(" ",CH$6-LEN(PreElaborazione!CH55)),""))</f>
        <v xml:space="preserve">                                    </v>
      </c>
      <c r="CI54" s="90" t="str">
        <f ca="1">IF(LEN(PreElaborazione!CI55)&gt;CI$6,LEFT(PreElaborazione!CI55,CI$6),IF(CI$5="NUM",REPT("0",CI$6-LEN(PreElaborazione!CI55)),"") &amp; UPPER(PreElaborazione!CI55) &amp; IF(CI$5="ALF",REPT(" ",CI$6-LEN(PreElaborazione!CI55)),""))</f>
        <v xml:space="preserve">                                    </v>
      </c>
      <c r="CJ54" s="90" t="str">
        <f ca="1">IF(LEN(PreElaborazione!CJ55)&gt;CJ$6,LEFT(PreElaborazione!CJ55,CJ$6),IF(CJ$5="NUM",REPT("0",CJ$6-LEN(PreElaborazione!CJ55)),"") &amp; UPPER(PreElaborazione!CJ55) &amp; IF(CJ$5="ALF",REPT(" ",CJ$6-LEN(PreElaborazione!CJ55)),""))</f>
        <v xml:space="preserve">                                    </v>
      </c>
      <c r="CK54" s="90" t="str">
        <f ca="1">IF(LEN(PreElaborazione!CK55)&gt;CK$6,LEFT(PreElaborazione!CK55,CK$6),IF(CK$5="NUM",REPT("0",CK$6-LEN(PreElaborazione!CK55)),"") &amp; UPPER(PreElaborazione!CK55) &amp; IF(CK$5="ALF",REPT(" ",CK$6-LEN(PreElaborazione!CK55)),""))</f>
        <v xml:space="preserve">                                    </v>
      </c>
      <c r="CL54" s="90" t="str">
        <f ca="1">IF(LEN(PreElaborazione!CL55)&gt;CL$6,LEFT(PreElaborazione!CL55,CL$6),IF(CL$5="NUM",REPT("0",CL$6-LEN(PreElaborazione!CL55)),"") &amp; UPPER(PreElaborazione!CL55) &amp; IF(CL$5="ALF",REPT(" ",CL$6-LEN(PreElaborazione!CL55)),""))</f>
        <v xml:space="preserve">                                    </v>
      </c>
      <c r="CM54" s="90" t="str">
        <f ca="1">IF(LEN(PreElaborazione!CM55)&gt;CM$6,LEFT(PreElaborazione!CM55,CM$6),IF(CM$5="NUM",REPT("0",CM$6-LEN(PreElaborazione!CM55)),"") &amp; UPPER(PreElaborazione!CM55) &amp; IF(CM$5="ALF",REPT(" ",CM$6-LEN(PreElaborazione!CM55)),""))</f>
        <v xml:space="preserve">                                    </v>
      </c>
      <c r="CN54" s="90" t="str">
        <f ca="1">IF(LEN(PreElaborazione!CN55)&gt;CN$6,LEFT(PreElaborazione!CN55,CN$6),IF(CN$5="NUM",REPT("0",CN$6-LEN(PreElaborazione!CN55)),"") &amp; UPPER(PreElaborazione!CN55) &amp; IF(CN$5="ALF",REPT(" ",CN$6-LEN(PreElaborazione!CN55)),""))</f>
        <v xml:space="preserve">                                                                                                                                          </v>
      </c>
      <c r="CO54" s="90" t="str">
        <f ca="1">IF(LEN(PreElaborazione!CO55)&gt;CO$6,LEFT(PreElaborazione!CO55,CO$6),IF(CO$5="NUM",REPT("0",CO$6-LEN(PreElaborazione!CO55)),"") &amp; UPPER(PreElaborazione!CO55) &amp; IF(CO$5="ALF",REPT(" ",CO$6-LEN(PreElaborazione!CO55)),""))</f>
        <v xml:space="preserve">                                    </v>
      </c>
      <c r="CP54" s="90" t="str">
        <f ca="1">IF(LEN(PreElaborazione!CP55)&gt;CP$6,LEFT(PreElaborazione!CP55,CP$6),IF(CP$5="NUM",REPT("0",CP$6-LEN(PreElaborazione!CP55)),"") &amp; UPPER(PreElaborazione!CP55) &amp; IF(CP$5="ALF",REPT(" ",CP$6-LEN(PreElaborazione!CP55)),""))</f>
        <v xml:space="preserve">                                    </v>
      </c>
      <c r="CQ54" s="90" t="str">
        <f ca="1">IF(LEN(PreElaborazione!CQ55)&gt;CQ$6,LEFT(PreElaborazione!CQ55,CQ$6),IF(CQ$5="NUM",REPT("0",CQ$6-LEN(PreElaborazione!CQ55)),"") &amp; UPPER(PreElaborazione!CQ55) &amp; IF(CQ$5="ALF",REPT(" ",CQ$6-LEN(PreElaborazione!CQ55)),""))</f>
        <v xml:space="preserve">                                    </v>
      </c>
      <c r="CR54" s="90" t="str">
        <f ca="1">IF(LEN(PreElaborazione!CR55)&gt;CR$6,LEFT(PreElaborazione!CR55,CR$6),IF(CR$5="NUM",REPT("0",CR$6-LEN(PreElaborazione!CR55)),"") &amp; UPPER(PreElaborazione!CR55) &amp; IF(CR$5="ALF",REPT(" ",CR$6-LEN(PreElaborazione!CR55)),""))</f>
        <v xml:space="preserve">                                    </v>
      </c>
      <c r="CS54" s="90" t="str">
        <f ca="1">IF(LEN(PreElaborazione!CS55)&gt;CS$6,LEFT(PreElaborazione!CS55,CS$6),IF(CS$5="NUM",REPT("0",CS$6-LEN(PreElaborazione!CS55)),"") &amp; UPPER(PreElaborazione!CS55) &amp; IF(CS$5="ALF",REPT(" ",CS$6-LEN(PreElaborazione!CS55)),""))</f>
        <v xml:space="preserve">                                    </v>
      </c>
      <c r="CT54" s="90" t="str">
        <f ca="1">IF(LEN(PreElaborazione!CT55)&gt;CT$6,LEFT(PreElaborazione!CT55,CT$6),IF(CT$5="NUM",REPT("0",CT$6-LEN(PreElaborazione!CT55)),"") &amp; UPPER(PreElaborazione!CT55) &amp; IF(CT$5="ALF",REPT(" ",CT$6-LEN(PreElaborazione!CT55)),""))</f>
        <v xml:space="preserve">                                    </v>
      </c>
      <c r="CU54" s="90" t="str">
        <f ca="1">IF(LEN(PreElaborazione!CU55)&gt;CU$6,LEFT(PreElaborazione!CU55,CU$6),IF(CU$5="NUM",REPT("0",CU$6-LEN(PreElaborazione!CU55)),"") &amp; UPPER(PreElaborazione!CU55) &amp; IF(CU$5="ALF",REPT(" ",CU$6-LEN(PreElaborazione!CU55)),""))</f>
        <v xml:space="preserve">                                    </v>
      </c>
      <c r="CV54" s="90" t="str">
        <f ca="1">IF(LEN(PreElaborazione!CV55)&gt;CV$6,LEFT(PreElaborazione!CV55,CV$6),IF(CV$5="NUM",REPT("0",CV$6-LEN(PreElaborazione!CV55)),"") &amp; UPPER(PreElaborazione!CV55) &amp; IF(CV$5="ALF",REPT(" ",CV$6-LEN(PreElaborazione!CV55)),""))</f>
        <v xml:space="preserve">                                    </v>
      </c>
      <c r="CW54" s="90" t="str">
        <f ca="1">IF(LEN(PreElaborazione!CW55)&gt;CW$6,LEFT(PreElaborazione!CW55,CW$6),IF(CW$5="NUM",REPT("0",CW$6-LEN(PreElaborazione!CW55)),"") &amp; UPPER(PreElaborazione!CW55) &amp; IF(CW$5="ALF",REPT(" ",CW$6-LEN(PreElaborazione!CW55)),""))</f>
        <v xml:space="preserve">                                    </v>
      </c>
      <c r="CX54" s="90" t="str">
        <f ca="1">IF(LEN(PreElaborazione!CX55)&gt;CX$6,LEFT(PreElaborazione!CX55,CX$6),IF(CX$5="NUM",REPT("0",CX$6-LEN(PreElaborazione!CX55)),"") &amp; UPPER(PreElaborazione!CX55) &amp; IF(CX$5="ALF",REPT(" ",CX$6-LEN(PreElaborazione!CX55)),""))</f>
        <v xml:space="preserve">                                    </v>
      </c>
      <c r="CY54" s="90" t="str">
        <f ca="1">IF(LEN(PreElaborazione!CY55)&gt;CY$6,LEFT(PreElaborazione!CY55,CY$6),IF(CY$5="NUM",REPT("0",CY$6-LEN(PreElaborazione!CY55)),"") &amp; UPPER(PreElaborazione!CY55) &amp; IF(CY$5="ALF",REPT(" ",CY$6-LEN(PreElaborazione!CY55)),""))</f>
        <v xml:space="preserve">                                    </v>
      </c>
      <c r="CZ54" s="90" t="str">
        <f ca="1">IF(LEN(PreElaborazione!CZ55)&gt;CZ$6,LEFT(PreElaborazione!CZ55,CZ$6),IF(CZ$5="NUM",REPT("0",CZ$6-LEN(PreElaborazione!CZ55)),"") &amp; UPPER(PreElaborazione!CZ55) &amp; IF(CZ$5="ALF",REPT(" ",CZ$6-LEN(PreElaborazione!CZ55)),""))</f>
        <v xml:space="preserve">                                    </v>
      </c>
      <c r="DA54" s="90" t="str">
        <f ca="1">IF(LEN(PreElaborazione!DA55)&gt;DA$6,LEFT(PreElaborazione!DA55,DA$6),IF(DA$5="NUM",REPT("0",DA$6-LEN(PreElaborazione!DA55)),"") &amp; UPPER(PreElaborazione!DA55) &amp; IF(DA$5="ALF",REPT(" ",DA$6-LEN(PreElaborazione!DA55)),""))</f>
        <v xml:space="preserve">                                    </v>
      </c>
      <c r="DB54" s="90" t="str">
        <f ca="1">IF(LEN(PreElaborazione!DB55)&gt;DB$6,LEFT(PreElaborazione!DB55,DB$6),IF(DB$5="NUM",REPT("0",DB$6-LEN(PreElaborazione!DB55)),"") &amp; UPPER(PreElaborazione!DB55) &amp; IF(DB$5="ALF",REPT(" ",DB$6-LEN(PreElaborazione!DB55)),""))</f>
        <v xml:space="preserve">                                                                                                                                          </v>
      </c>
    </row>
    <row r="55" spans="1:106" s="1" customFormat="1" ht="15" customHeight="1">
      <c r="A55" s="92" t="str">
        <f ca="1">IF(LEN(PreElaborazione!A56)&gt;A$6,LEFT(PreElaborazione!A56,A$6),IF(A$5="NUM",REPT("0",A$6-LEN(PreElaborazione!A56)),"") &amp; UPPER(PreElaborazione!A56) &amp; IF(A$5="ALF",REPT(" ",A$6-LEN(PreElaborazione!A56)),""))</f>
        <v/>
      </c>
      <c r="B55" s="90" t="str">
        <f ca="1">IF(LEN(PreElaborazione!B56)&gt;B$6,LEFT(PreElaborazione!B56,B$6),IF(B$5="NUM",REPT("0",B$6-LEN(PreElaborazione!B56)),"") &amp; UPPER(PreElaborazione!B56) &amp; IF(B$5="ALF",REPT(" ",B$6-LEN(PreElaborazione!B56)),""))</f>
        <v xml:space="preserve"> </v>
      </c>
      <c r="C55" s="90" t="str">
        <f ca="1">IF(LEN(PreElaborazione!C56)&gt;C$6,LEFT(PreElaborazione!C56,C$6),IF(C$5="NUM",REPT("0",C$6-LEN(PreElaborazione!C56)),"") &amp; UPPER(PreElaborazione!C56) &amp; IF(C$5="ALF",REPT(" ",C$6-LEN(PreElaborazione!C56)),""))</f>
        <v xml:space="preserve">    </v>
      </c>
      <c r="D55" s="90" t="str">
        <f ca="1">IF(LEN(PreElaborazione!D56)&gt;D$6,LEFT(PreElaborazione!D56,D$6),IF(D$5="NUM",REPT("0",D$6-LEN(PreElaborazione!D56)),"") &amp; UPPER(PreElaborazione!D56) &amp; IF(D$5="ALF",REPT(" ",D$6-LEN(PreElaborazione!D56)),""))</f>
        <v>0000</v>
      </c>
      <c r="E55" s="90" t="str">
        <f ca="1">IF(LEN(PreElaborazione!E56)&gt;E$6,LEFT(PreElaborazione!E56,E$6),IF(E$5="NUM",REPT("0",E$6-LEN(PreElaborazione!E56)),"") &amp; UPPER(PreElaborazione!E56) &amp; IF(E$5="ALF",REPT(" ",E$6-LEN(PreElaborazione!E56)),""))</f>
        <v xml:space="preserve">  </v>
      </c>
      <c r="F55" s="90" t="str">
        <f ca="1">IF(LEN(PreElaborazione!F56)&gt;F$6,LEFT(PreElaborazione!F56,F$6),IF(F$5="NUM",REPT("0",F$6-LEN(PreElaborazione!F56)),"") &amp; UPPER(PreElaborazione!F56) &amp; IF(F$5="ALF",REPT(" ",F$6-LEN(PreElaborazione!F56)),""))</f>
        <v>0000</v>
      </c>
      <c r="G55" s="90" t="str">
        <f ca="1">IF(LEN(PreElaborazione!G56)&gt;G$6,LEFT(PreElaborazione!G56,G$6),IF(G$5="NUM",REPT("0",G$6-LEN(PreElaborazione!G56)),"") &amp; UPPER(PreElaborazione!G56) &amp; IF(G$5="ALF",REPT(" ",G$6-LEN(PreElaborazione!G56)),""))</f>
        <v xml:space="preserve">   </v>
      </c>
      <c r="H55" s="90" t="str">
        <f ca="1">IF(LEN(PreElaborazione!H56)&gt;H$6,LEFT(PreElaborazione!H56,H$6),IF(H$5="NUM",REPT("0",H$6-LEN(PreElaborazione!H56)),"") &amp; UPPER(PreElaborazione!H56) &amp; IF(H$5="ALF",REPT(" ",H$6-LEN(PreElaborazione!H56)),""))</f>
        <v xml:space="preserve">      </v>
      </c>
      <c r="I55" s="90" t="str">
        <f ca="1">IF(LEN(PreElaborazione!I56)&gt;I$6,LEFT(PreElaborazione!I56,I$6),IF(I$5="NUM",REPT("0",I$6-LEN(PreElaborazione!I56)),"") &amp; UPPER(PreElaborazione!I56) &amp; IF(I$5="ALF",REPT(" ",I$6-LEN(PreElaborazione!I56)),""))</f>
        <v xml:space="preserve"> </v>
      </c>
      <c r="J55" s="90" t="str">
        <f ca="1">IF(LEN(PreElaborazione!J56)&gt;J$6,LEFT(PreElaborazione!J56,J$6),IF(J$5="NUM",REPT("0",J$6-LEN(PreElaborazione!J56)),"") &amp; UPPER(PreElaborazione!J56) &amp; IF(J$5="ALF",REPT(" ",J$6-LEN(PreElaborazione!J56)),""))</f>
        <v xml:space="preserve">                </v>
      </c>
      <c r="K55" s="90" t="str">
        <f ca="1">IF(LEN(PreElaborazione!K56)&gt;K$6,LEFT(PreElaborazione!K56,K$6),IF(K$5="NUM",REPT("0",K$6-LEN(PreElaborazione!K56)),"") &amp; UPPER(PreElaborazione!K56) &amp; IF(K$5="ALF",REPT(" ",K$6-LEN(PreElaborazione!K56)),""))</f>
        <v xml:space="preserve"> </v>
      </c>
      <c r="L55" s="90" t="str">
        <f ca="1">IF(LEN(PreElaborazione!L56)&gt;L$6,LEFT(PreElaborazione!L56,L$6),IF(L$5="NUM",REPT("0",L$6-LEN(PreElaborazione!L56)),"") &amp; UPPER(PreElaborazione!L56) &amp; IF(L$5="ALF",REPT(" ",L$6-LEN(PreElaborazione!L56)),""))</f>
        <v>0000</v>
      </c>
      <c r="M55" s="90" t="str">
        <f ca="1">IF(LEN(PreElaborazione!M56)&gt;M$6,LEFT(PreElaborazione!M56,M$6),IF(M$5="NUM",REPT("0",M$6-LEN(PreElaborazione!M56)),"") &amp; UPPER(PreElaborazione!M56) &amp; IF(M$5="ALF",REPT(" ",M$6-LEN(PreElaborazione!M56)),""))</f>
        <v xml:space="preserve">                                    </v>
      </c>
      <c r="N55" s="90" t="str">
        <f ca="1">IF(LEN(PreElaborazione!N56)&gt;N$6,LEFT(PreElaborazione!N56,N$6),IF(N$5="NUM",REPT("0",N$6-LEN(PreElaborazione!N56)),"") &amp; UPPER(PreElaborazione!N56) &amp; IF(N$5="ALF",REPT(" ",N$6-LEN(PreElaborazione!N56)),""))</f>
        <v>00000000</v>
      </c>
      <c r="O55" s="90" t="str">
        <f ca="1">IF(LEN(PreElaborazione!O56)&gt;O$6,LEFT(PreElaborazione!O56,O$6),IF(O$5="NUM",REPT("0",O$6-LEN(PreElaborazione!O56)),"") &amp; UPPER(PreElaborazione!O56) &amp; IF(O$5="ALF",REPT(" ",O$6-LEN(PreElaborazione!O56)),""))</f>
        <v xml:space="preserve">                                          </v>
      </c>
      <c r="P55" s="90" t="str">
        <f ca="1">IF(LEN(PreElaborazione!P56)&gt;P$6,LEFT(PreElaborazione!P56,P$6),IF(P$5="NUM",REPT("0",P$6-LEN(PreElaborazione!P56)),"") &amp; UPPER(PreElaborazione!P56) &amp; IF(P$5="ALF",REPT(" ",P$6-LEN(PreElaborazione!P56)),""))</f>
        <v xml:space="preserve">          </v>
      </c>
      <c r="Q55" s="90" t="str">
        <f ca="1">IF(LEN(PreElaborazione!Q56)&gt;Q$6,LEFT(PreElaborazione!Q56,Q$6),IF(Q$5="NUM",REPT("0",Q$6-LEN(PreElaborazione!Q56)),"") &amp; UPPER(PreElaborazione!Q56) &amp; IF(Q$5="ALF",REPT(" ",Q$6-LEN(PreElaborazione!Q56)),""))</f>
        <v xml:space="preserve">                         </v>
      </c>
      <c r="R55" s="90" t="str">
        <f ca="1">IF(LEN(PreElaborazione!R56)&gt;R$6,LEFT(PreElaborazione!R56,R$6),IF(R$5="NUM",REPT("0",R$6-LEN(PreElaborazione!R56)),"") &amp; UPPER(PreElaborazione!R56) &amp; IF(R$5="ALF",REPT(" ",R$6-LEN(PreElaborazione!R56)),""))</f>
        <v xml:space="preserve">                                   </v>
      </c>
      <c r="S55" s="90" t="str">
        <f ca="1">IF(LEN(PreElaborazione!S56)&gt;S$6,LEFT(PreElaborazione!S56,S$6),IF(S$5="NUM",REPT("0",S$6-LEN(PreElaborazione!S56)),"") &amp; UPPER(PreElaborazione!S56) &amp; IF(S$5="ALF",REPT(" ",S$6-LEN(PreElaborazione!S56)),""))</f>
        <v xml:space="preserve">                                          </v>
      </c>
      <c r="T55" s="90" t="str">
        <f ca="1">IF(LEN(PreElaborazione!T56)&gt;T$6,LEFT(PreElaborazione!T56,T$6),IF(T$5="NUM",REPT("0",T$6-LEN(PreElaborazione!T56)),"") &amp; UPPER(PreElaborazione!T56) &amp; IF(T$5="ALF",REPT(" ",T$6-LEN(PreElaborazione!T56)),""))</f>
        <v xml:space="preserve">                                        </v>
      </c>
      <c r="U55" s="90" t="str">
        <f ca="1">IF(LEN(PreElaborazione!U56)&gt;U$6,LEFT(PreElaborazione!U56,U$6),IF(U$5="NUM",REPT("0",U$6-LEN(PreElaborazione!U56)),"") &amp; UPPER(PreElaborazione!U56) &amp; IF(U$5="ALF",REPT(" ",U$6-LEN(PreElaborazione!U56)),""))</f>
        <v xml:space="preserve">  </v>
      </c>
      <c r="V55" s="90" t="str">
        <f ca="1">IF(LEN(PreElaborazione!V56)&gt;V$6,LEFT(PreElaborazione!V56,V$6),IF(V$5="NUM",REPT("0",V$6-LEN(PreElaborazione!V56)),"") &amp; UPPER(PreElaborazione!V56) &amp; IF(V$5="ALF",REPT(" ",V$6-LEN(PreElaborazione!V56)),""))</f>
        <v xml:space="preserve">            </v>
      </c>
      <c r="W55" s="90" t="str">
        <f ca="1">IF(LEN(PreElaborazione!W56)&gt;W$6,LEFT(PreElaborazione!W56,W$6),IF(W$5="NUM",REPT("0",W$6-LEN(PreElaborazione!W56)),"") &amp; UPPER(PreElaborazione!W56) &amp; IF(W$5="ALF",REPT(" ",W$6-LEN(PreElaborazione!W56)),""))</f>
        <v xml:space="preserve">    </v>
      </c>
      <c r="X55" s="90" t="str">
        <f ca="1">IF(LEN(PreElaborazione!X56)&gt;X$6,LEFT(PreElaborazione!X56,X$6),IF(X$5="NUM",REPT("0",X$6-LEN(PreElaborazione!X56)),"") &amp; UPPER(PreElaborazione!X56) &amp; IF(X$5="ALF",REPT(" ",X$6-LEN(PreElaborazione!X56)),""))</f>
        <v>00000</v>
      </c>
      <c r="Y55" s="90" t="str">
        <f ca="1">IF(LEN(PreElaborazione!Y56)&gt;Y$6,LEFT(PreElaborazione!Y56,Y$6),IF(Y$5="NUM",REPT("0",Y$6-LEN(PreElaborazione!Y56)),"") &amp; UPPER(PreElaborazione!Y56) &amp; IF(Y$5="ALF",REPT(" ",Y$6-LEN(PreElaborazione!Y56)),""))</f>
        <v xml:space="preserve">   </v>
      </c>
      <c r="Z55" s="90" t="str">
        <f ca="1">IF(LEN(PreElaborazione!Z56)&gt;Z$6,LEFT(PreElaborazione!Z56,Z$6),IF(Z$5="NUM",REPT("0",Z$6-LEN(PreElaborazione!Z56)),"") &amp; UPPER(PreElaborazione!Z56) &amp; IF(Z$5="ALF",REPT(" ",Z$6-LEN(PreElaborazione!Z56)),""))</f>
        <v xml:space="preserve">   </v>
      </c>
      <c r="AA55" s="90" t="str">
        <f ca="1">IF(LEN(PreElaborazione!AA56)&gt;AA$6,LEFT(PreElaborazione!AA56,AA$6),IF(AA$5="NUM",REPT("0",AA$6-LEN(PreElaborazione!AA56)),"") &amp; UPPER(PreElaborazione!AA56) &amp; IF(AA$5="ALF",REPT(" ",AA$6-LEN(PreElaborazione!AA56)),""))</f>
        <v>0</v>
      </c>
      <c r="AB55" s="90" t="str">
        <f ca="1">IF(LEN(PreElaborazione!AB56)&gt;AB$6,LEFT(PreElaborazione!AB56,AB$6),IF(AB$5="NUM",REPT("0",AB$6-LEN(PreElaborazione!AB56)),"") &amp; UPPER(PreElaborazione!AB56) &amp; IF(AB$5="ALF",REPT(" ",AB$6-LEN(PreElaborazione!AB56)),""))</f>
        <v>00</v>
      </c>
      <c r="AC55" s="90" t="str">
        <f ca="1">IF(LEN(PreElaborazione!AC56)&gt;AC$6,LEFT(PreElaborazione!AC56,AC$6),IF(AC$5="NUM",REPT("0",AC$6-LEN(PreElaborazione!AC56)),"") &amp; UPPER(PreElaborazione!AC56) &amp; IF(AC$5="ALF",REPT(" ",AC$6-LEN(PreElaborazione!AC56)),""))</f>
        <v>0000000</v>
      </c>
      <c r="AD55" s="90" t="str">
        <f ca="1">IF(LEN(PreElaborazione!AD56)&gt;AD$6,LEFT(PreElaborazione!AD56,AD$6),IF(AD$5="NUM",REPT("0",AD$6-LEN(PreElaborazione!AD56)),"") &amp; UPPER(PreElaborazione!AD56) &amp; IF(AD$5="ALF",REPT(" ",AD$6-LEN(PreElaborazione!AD56)),""))</f>
        <v>00000</v>
      </c>
      <c r="AE55" s="90" t="str">
        <f ca="1">IF(LEN(PreElaborazione!AE56)&gt;AE$6,LEFT(PreElaborazione!AE56,AE$6),IF(AE$5="NUM",REPT("0",AE$6-LEN(PreElaborazione!AE56)),"") &amp; UPPER(PreElaborazione!AE56) &amp; IF(AE$5="ALF",REPT(" ",AE$6-LEN(PreElaborazione!AE56)),""))</f>
        <v xml:space="preserve"> </v>
      </c>
      <c r="AF55" s="90" t="str">
        <f ca="1">IF(LEN(PreElaborazione!AF56)&gt;AF$6,LEFT(PreElaborazione!AF56,AF$6),IF(AF$5="NUM",REPT("0",AF$6-LEN(PreElaborazione!AF56)),"") &amp; UPPER(PreElaborazione!AF56) &amp; IF(AF$5="ALF",REPT(" ",AF$6-LEN(PreElaborazione!AF56)),""))</f>
        <v>00000</v>
      </c>
      <c r="AG55" s="90" t="str">
        <f ca="1">IF(LEN(PreElaborazione!AG56)&gt;AG$6,LEFT(PreElaborazione!AG56,AG$6),IF(AG$5="NUM",REPT("0",AG$6-LEN(PreElaborazione!AG56)),"") &amp; UPPER(PreElaborazione!AG56) &amp; IF(AG$5="ALF",REPT(" ",AG$6-LEN(PreElaborazione!AG56)),""))</f>
        <v>000</v>
      </c>
      <c r="AH55" s="90" t="str">
        <f ca="1">IF(LEN(PreElaborazione!AH56)&gt;AH$6,LEFT(PreElaborazione!AH56,AH$6),IF(AH$5="NUM",REPT("0",AH$6-LEN(PreElaborazione!AH56)),"") &amp; UPPER(PreElaborazione!AH56) &amp; IF(AH$5="ALF",REPT(" ",AH$6-LEN(PreElaborazione!AH56)),""))</f>
        <v>0</v>
      </c>
      <c r="AI55" s="90" t="str">
        <f ca="1">IF(LEN(PreElaborazione!AI56)&gt;AI$6,LEFT(PreElaborazione!AI56,AI$6),IF(AI$5="NUM",REPT("0",AI$6-LEN(PreElaborazione!AI56)),"") &amp; UPPER(PreElaborazione!AI56) &amp; IF(AI$5="ALF",REPT(" ",AI$6-LEN(PreElaborazione!AI56)),""))</f>
        <v>000</v>
      </c>
      <c r="AJ55" s="90" t="str">
        <f ca="1">IF(LEN(PreElaborazione!AJ56)&gt;AJ$6,LEFT(PreElaborazione!AJ56,AJ$6),IF(AJ$5="NUM",REPT("0",AJ$6-LEN(PreElaborazione!AJ56)),"") &amp; UPPER(PreElaborazione!AJ56) &amp; IF(AJ$5="ALF",REPT(" ",AJ$6-LEN(PreElaborazione!AJ56)),""))</f>
        <v>00000</v>
      </c>
      <c r="AK55" s="90" t="str">
        <f ca="1">IF(LEN(PreElaborazione!AK56)&gt;AK$6,LEFT(PreElaborazione!AK56,AK$6),IF(AK$5="NUM",REPT("0",AK$6-LEN(PreElaborazione!AK56)),"") &amp; UPPER(PreElaborazione!AK56) &amp; IF(AK$5="ALF",REPT(" ",AK$6-LEN(PreElaborazione!AK56)),""))</f>
        <v>0000</v>
      </c>
      <c r="AL55" s="90" t="str">
        <f ca="1">IF(LEN(PreElaborazione!AL56)&gt;AL$6,LEFT(PreElaborazione!AL56,AL$6),IF(AL$5="NUM",REPT("0",AL$6-LEN(PreElaborazione!AL56)),"") &amp; UPPER(PreElaborazione!AL56) &amp; IF(AL$5="ALF",REPT(" ",AL$6-LEN(PreElaborazione!AL56)),""))</f>
        <v>0000</v>
      </c>
      <c r="AM55" s="90" t="str">
        <f ca="1">IF(LEN(PreElaborazione!AM56)&gt;AM$6,LEFT(PreElaborazione!AM56,AM$6),IF(AM$5="NUM",REPT("0",AM$6-LEN(PreElaborazione!AM56)),"") &amp; UPPER(PreElaborazione!AM56) &amp; IF(AM$5="ALF",REPT(" ",AM$6-LEN(PreElaborazione!AM56)),""))</f>
        <v>0000</v>
      </c>
      <c r="AN55" s="90" t="str">
        <f ca="1">IF(LEN(PreElaborazione!AN56)&gt;AN$6,LEFT(PreElaborazione!AN56,AN$6),IF(AN$5="NUM",REPT("0",AN$6-LEN(PreElaborazione!AN56)),"") &amp; UPPER(PreElaborazione!AN56) &amp; IF(AN$5="ALF",REPT(" ",AN$6-LEN(PreElaborazione!AN56)),""))</f>
        <v>0000</v>
      </c>
      <c r="AO55" s="90" t="str">
        <f ca="1">IF(LEN(PreElaborazione!AO56)&gt;AO$6,LEFT(PreElaborazione!AO56,AO$6),IF(AO$5="NUM",REPT("0",AO$6-LEN(PreElaborazione!AO56)),"") &amp; UPPER(PreElaborazione!AO56) &amp; IF(AO$5="ALF",REPT(" ",AO$6-LEN(PreElaborazione!AO56)),""))</f>
        <v>0000</v>
      </c>
      <c r="AP55" s="90" t="str">
        <f ca="1">IF(LEN(PreElaborazione!AP56)&gt;AP$6,LEFT(PreElaborazione!AP56,AP$6),IF(AP$5="NUM",REPT("0",AP$6-LEN(PreElaborazione!AP56)),"") &amp; UPPER(PreElaborazione!AP56) &amp; IF(AP$5="ALF",REPT(" ",AP$6-LEN(PreElaborazione!AP56)),""))</f>
        <v>0000</v>
      </c>
      <c r="AQ55" s="90" t="str">
        <f ca="1">IF(LEN(PreElaborazione!AQ56)&gt;AQ$6,LEFT(PreElaborazione!AQ56,AQ$6),IF(AQ$5="NUM",REPT("0",AQ$6-LEN(PreElaborazione!AQ56)),"") &amp; UPPER(PreElaborazione!AQ56) &amp; IF(AQ$5="ALF",REPT(" ",AQ$6-LEN(PreElaborazione!AQ56)),""))</f>
        <v>000</v>
      </c>
      <c r="AR55" s="90" t="str">
        <f ca="1">IF(LEN(PreElaborazione!AR56)&gt;AR$6,LEFT(PreElaborazione!AR56,AR$6),IF(AR$5="NUM",REPT("0",AR$6-LEN(PreElaborazione!AR56)),"") &amp; UPPER(PreElaborazione!AR56) &amp; IF(AR$5="ALF",REPT(" ",AR$6-LEN(PreElaborazione!AR56)),""))</f>
        <v>000</v>
      </c>
      <c r="AS55" s="90" t="str">
        <f ca="1">IF(LEN(PreElaborazione!AS56)&gt;AS$6,LEFT(PreElaborazione!AS56,AS$6),IF(AS$5="NUM",REPT("0",AS$6-LEN(PreElaborazione!AS56)),"") &amp; UPPER(PreElaborazione!AS56) &amp; IF(AS$5="ALF",REPT(" ",AS$6-LEN(PreElaborazione!AS56)),""))</f>
        <v>0</v>
      </c>
      <c r="AT55" s="90" t="str">
        <f ca="1">IF(LEN(PreElaborazione!AT56)&gt;AT$6,LEFT(PreElaborazione!AT56,AT$6),IF(AT$5="NUM",REPT("0",AT$6-LEN(PreElaborazione!AT56)),"") &amp; UPPER(PreElaborazione!AT56) &amp; IF(AT$5="ALF",REPT(" ",AT$6-LEN(PreElaborazione!AT56)),""))</f>
        <v>000000</v>
      </c>
      <c r="AU55" s="90" t="str">
        <f ca="1">IF(LEN(PreElaborazione!AU56)&gt;AU$6,LEFT(PreElaborazione!AU56,AU$6),IF(AU$5="NUM",REPT("0",AU$6-LEN(PreElaborazione!AU56)),"") &amp; UPPER(PreElaborazione!AU56) &amp; IF(AU$5="ALF",REPT(" ",AU$6-LEN(PreElaborazione!AU56)),""))</f>
        <v>000000</v>
      </c>
      <c r="AV55" s="90" t="str">
        <f ca="1">IF(LEN(PreElaborazione!AV56)&gt;AV$6,LEFT(PreElaborazione!AV56,AV$6),IF(AV$5="NUM",REPT("0",AV$6-LEN(PreElaborazione!AV56)),"") &amp; UPPER(PreElaborazione!AV56) &amp; IF(AV$5="ALF",REPT(" ",AV$6-LEN(PreElaborazione!AV56)),""))</f>
        <v>000000</v>
      </c>
      <c r="AW55" s="90" t="str">
        <f ca="1">IF(LEN(PreElaborazione!AW56)&gt;AW$6,LEFT(PreElaborazione!AW56,AW$6),IF(AW$5="NUM",REPT("0",AW$6-LEN(PreElaborazione!AW56)),"") &amp; UPPER(PreElaborazione!AW56) &amp; IF(AW$5="ALF",REPT(" ",AW$6-LEN(PreElaborazione!AW56)),""))</f>
        <v>00</v>
      </c>
      <c r="AX55" s="90" t="str">
        <f ca="1">IF(LEN(PreElaborazione!AX56)&gt;AX$6,LEFT(PreElaborazione!AX56,AX$6),IF(AX$5="NUM",REPT("0",AX$6-LEN(PreElaborazione!AX56)),"") &amp; UPPER(PreElaborazione!AX56) &amp; IF(AX$5="ALF",REPT(" ",AX$6-LEN(PreElaborazione!AX56)),""))</f>
        <v>00</v>
      </c>
      <c r="AY55" s="90" t="str">
        <f ca="1">IF(LEN(PreElaborazione!AY56)&gt;AY$6,LEFT(PreElaborazione!AY56,AY$6),IF(AY$5="NUM",REPT("0",AY$6-LEN(PreElaborazione!AY56)),"") &amp; UPPER(PreElaborazione!AY56) &amp; IF(AY$5="ALF",REPT(" ",AY$6-LEN(PreElaborazione!AY56)),""))</f>
        <v xml:space="preserve">   </v>
      </c>
      <c r="AZ55" s="90" t="str">
        <f ca="1">IF(LEN(PreElaborazione!AZ56)&gt;AZ$6,LEFT(PreElaborazione!AZ56,AZ$6),IF(AZ$5="NUM",REPT("0",AZ$6-LEN(PreElaborazione!AZ56)),"") &amp; UPPER(PreElaborazione!AZ56) &amp; IF(AZ$5="ALF",REPT(" ",AZ$6-LEN(PreElaborazione!AZ56)),""))</f>
        <v xml:space="preserve">       </v>
      </c>
      <c r="BA55" s="90" t="str">
        <f ca="1">IF(LEN(PreElaborazione!BA56)&gt;BA$6,LEFT(PreElaborazione!BA56,BA$6),IF(BA$5="NUM",REPT("0",BA$6-LEN(PreElaborazione!BA56)),"") &amp; UPPER(PreElaborazione!BA56) &amp; IF(BA$5="ALF",REPT(" ",BA$6-LEN(PreElaborazione!BA56)),""))</f>
        <v xml:space="preserve">                  </v>
      </c>
      <c r="BB55" s="90" t="str">
        <f ca="1">IF(LEN(PreElaborazione!BB56)&gt;BB$6,LEFT(PreElaborazione!BB56,BB$6),IF(BB$5="NUM",REPT("0",BB$6-LEN(PreElaborazione!BB56)),"") &amp; UPPER(PreElaborazione!BB56) &amp; IF(BB$5="ALF",REPT(" ",BB$6-LEN(PreElaborazione!BB56)),""))</f>
        <v xml:space="preserve">                                    </v>
      </c>
      <c r="BC55" s="90" t="str">
        <f ca="1">IF(LEN(PreElaborazione!BC56)&gt;BC$6,LEFT(PreElaborazione!BC56,BC$6),IF(BC$5="NUM",REPT("0",BC$6-LEN(PreElaborazione!BC56)),"") &amp; UPPER(PreElaborazione!BC56) &amp; IF(BC$5="ALF",REPT(" ",BC$6-LEN(PreElaborazione!BC56)),""))</f>
        <v xml:space="preserve"> </v>
      </c>
      <c r="BD55" s="90" t="str">
        <f ca="1">IF(LEN(PreElaborazione!BD56)&gt;BD$6,LEFT(PreElaborazione!BD56,BD$6),IF(BD$5="NUM",REPT("0",BD$6-LEN(PreElaborazione!BD56)),"") &amp; UPPER(PreElaborazione!BD56) &amp; IF(BD$5="ALF",REPT(" ",BD$6-LEN(PreElaborazione!BD56)),""))</f>
        <v>000</v>
      </c>
      <c r="BE55" s="90" t="str">
        <f ca="1">IF(LEN(PreElaborazione!BE56)&gt;BE$6,LEFT(PreElaborazione!BE56,BE$6),IF(BE$5="NUM",REPT("0",BE$6-LEN(PreElaborazione!BE56)),"") &amp; UPPER(PreElaborazione!BE56) &amp; IF(BE$5="ALF",REPT(" ",BE$6-LEN(PreElaborazione!BE56)),""))</f>
        <v>00000</v>
      </c>
      <c r="BF55" s="90" t="str">
        <f ca="1">IF(LEN(PreElaborazione!BF56)&gt;BF$6,LEFT(PreElaborazione!BF56,BF$6),IF(BF$5="NUM",REPT("0",BF$6-LEN(PreElaborazione!BF56)),"") &amp; UPPER(PreElaborazione!BF56) &amp; IF(BF$5="ALF",REPT(" ",BF$6-LEN(PreElaborazione!BF56)),""))</f>
        <v>00000</v>
      </c>
      <c r="BG55" s="90" t="str">
        <f ca="1">IF(LEN(PreElaborazione!BG56)&gt;BG$6,LEFT(PreElaborazione!BG56,BG$6),IF(BG$5="NUM",REPT("0",BG$6-LEN(PreElaborazione!BG56)),"") &amp; UPPER(PreElaborazione!BG56) &amp; IF(BG$5="ALF",REPT(" ",BG$6-LEN(PreElaborazione!BG56)),""))</f>
        <v xml:space="preserve"> </v>
      </c>
      <c r="BH55" s="90" t="str">
        <f ca="1">IF(LEN(PreElaborazione!BH56)&gt;BH$6,LEFT(PreElaborazione!BH56,BH$6),IF(BH$5="NUM",REPT("0",BH$6-LEN(PreElaborazione!BH56)),"") &amp; UPPER(PreElaborazione!BH56) &amp; IF(BH$5="ALF",REPT(" ",BH$6-LEN(PreElaborazione!BH56)),""))</f>
        <v>000000</v>
      </c>
      <c r="BI55" s="90" t="str">
        <f ca="1">IF(LEN(PreElaborazione!BI56)&gt;BI$6,LEFT(PreElaborazione!BI56,BI$6),IF(BI$5="NUM",REPT("0",BI$6-LEN(PreElaborazione!BI56)),"") &amp; UPPER(PreElaborazione!BI56) &amp; IF(BI$5="ALF",REPT(" ",BI$6-LEN(PreElaborazione!BI56)),""))</f>
        <v xml:space="preserve"> </v>
      </c>
      <c r="BJ55" s="90" t="str">
        <f ca="1">IF(LEN(PreElaborazione!BJ56)&gt;BJ$6,LEFT(PreElaborazione!BJ56,BJ$6),IF(BJ$5="NUM",REPT("0",BJ$6-LEN(PreElaborazione!BJ56)),"") &amp; UPPER(PreElaborazione!BJ56) &amp; IF(BJ$5="ALF",REPT(" ",BJ$6-LEN(PreElaborazione!BJ56)),""))</f>
        <v xml:space="preserve"> </v>
      </c>
      <c r="BK55" s="90" t="str">
        <f ca="1">IF(LEN(PreElaborazione!BK56)&gt;BK$6,LEFT(PreElaborazione!BK56,BK$6),IF(BK$5="NUM",REPT("0",BK$6-LEN(PreElaborazione!BK56)),"") &amp; UPPER(PreElaborazione!BK56) &amp; IF(BK$5="ALF",REPT(" ",BK$6-LEN(PreElaborazione!BK56)),""))</f>
        <v xml:space="preserve"> </v>
      </c>
      <c r="BL55" s="90" t="str">
        <f ca="1">IF(LEN(PreElaborazione!BL56)&gt;BL$6,LEFT(PreElaborazione!BL56,BL$6),IF(BL$5="NUM",REPT("0",BL$6-LEN(PreElaborazione!BL56)),"") &amp; UPPER(PreElaborazione!BL56) &amp; IF(BL$5="ALF",REPT(" ",BL$6-LEN(PreElaborazione!BL56)),""))</f>
        <v xml:space="preserve">   </v>
      </c>
      <c r="BM55" s="90" t="str">
        <f ca="1">IF(LEN(PreElaborazione!BM56)&gt;BM$6,LEFT(PreElaborazione!BM56,BM$6),IF(BM$5="NUM",REPT("0",BM$6-LEN(PreElaborazione!BM56)),"") &amp; UPPER(PreElaborazione!BM56) &amp; IF(BM$5="ALF",REPT(" ",BM$6-LEN(PreElaborazione!BM56)),""))</f>
        <v xml:space="preserve">   </v>
      </c>
      <c r="BN55" s="90" t="str">
        <f ca="1">IF(LEN(PreElaborazione!BN56)&gt;BN$6,LEFT(PreElaborazione!BN56,BN$6),IF(BN$5="NUM",REPT("0",BN$6-LEN(PreElaborazione!BN56)),"") &amp; UPPER(PreElaborazione!BN56) &amp; IF(BN$5="ALF",REPT(" ",BN$6-LEN(PreElaborazione!BN56)),""))</f>
        <v xml:space="preserve"> </v>
      </c>
      <c r="BO55" s="90" t="str">
        <f ca="1">IF(LEN(PreElaborazione!BO56)&gt;BO$6,LEFT(PreElaborazione!BO56,BO$6),IF(BO$5="NUM",REPT("0",BO$6-LEN(PreElaborazione!BO56)),"") &amp; UPPER(PreElaborazione!BO56) &amp; IF(BO$5="ALF",REPT(" ",BO$6-LEN(PreElaborazione!BO56)),""))</f>
        <v>0000</v>
      </c>
      <c r="BP55" s="90" t="str">
        <f ca="1">IF(LEN(PreElaborazione!BP56)&gt;BP$6,LEFT(PreElaborazione!BP56,BP$6),IF(BP$5="NUM",REPT("0",BP$6-LEN(PreElaborazione!BP56)),"") &amp; UPPER(PreElaborazione!BP56) &amp; IF(BP$5="ALF",REPT(" ",BP$6-LEN(PreElaborazione!BP56)),""))</f>
        <v>0000</v>
      </c>
      <c r="BQ55" s="90" t="str">
        <f ca="1">IF(LEN(PreElaborazione!BQ56)&gt;BQ$6,LEFT(PreElaborazione!BQ56,BQ$6),IF(BQ$5="NUM",REPT("0",BQ$6-LEN(PreElaborazione!BQ56)),"") &amp; UPPER(PreElaborazione!BQ56) &amp; IF(BQ$5="ALF",REPT(" ",BQ$6-LEN(PreElaborazione!BQ56)),""))</f>
        <v>0000</v>
      </c>
      <c r="BR55" s="90" t="str">
        <f ca="1">IF(LEN(PreElaborazione!BR56)&gt;BR$6,LEFT(PreElaborazione!BR56,BR$6),IF(BR$5="NUM",REPT("0",BR$6-LEN(PreElaborazione!BR56)),"") &amp; UPPER(PreElaborazione!BR56) &amp; IF(BR$5="ALF",REPT(" ",BR$6-LEN(PreElaborazione!BR56)),""))</f>
        <v xml:space="preserve">     </v>
      </c>
      <c r="BS55" s="90" t="str">
        <f ca="1">IF(LEN(PreElaborazione!BS56)&gt;BS$6,LEFT(PreElaborazione!BS56,BS$6),IF(BS$5="NUM",REPT("0",BS$6-LEN(PreElaborazione!BS56)),"") &amp; UPPER(PreElaborazione!BS56) &amp; IF(BS$5="ALF",REPT(" ",BS$6-LEN(PreElaborazione!BS56)),""))</f>
        <v xml:space="preserve">     </v>
      </c>
      <c r="BT55" s="90" t="str">
        <f ca="1">IF(LEN(PreElaborazione!BT56)&gt;BT$6,LEFT(PreElaborazione!BT56,BT$6),IF(BT$5="NUM",REPT("0",BT$6-LEN(PreElaborazione!BT56)),"") &amp; UPPER(PreElaborazione!BT56) &amp; IF(BT$5="ALF",REPT(" ",BT$6-LEN(PreElaborazione!BT56)),""))</f>
        <v xml:space="preserve">    </v>
      </c>
      <c r="BU55" s="90" t="str">
        <f ca="1">IF(LEN(PreElaborazione!BU56)&gt;BU$6,LEFT(PreElaborazione!BU56,BU$6),IF(BU$5="NUM",REPT("0",BU$6-LEN(PreElaborazione!BU56)),"") &amp; UPPER(PreElaborazione!BU56) &amp; IF(BU$5="ALF",REPT(" ",BU$6-LEN(PreElaborazione!BU56)),""))</f>
        <v xml:space="preserve">   </v>
      </c>
      <c r="BV55" s="90" t="str">
        <f ca="1">IF(LEN(PreElaborazione!BV56)&gt;BV$6,LEFT(PreElaborazione!BV56,BV$6),IF(BV$5="NUM",REPT("0",BV$6-LEN(PreElaborazione!BV56)),"") &amp; UPPER(PreElaborazione!BV56) &amp; IF(BV$5="ALF",REPT(" ",BV$6-LEN(PreElaborazione!BV56)),""))</f>
        <v xml:space="preserve">                                    </v>
      </c>
      <c r="BW55" s="90" t="str">
        <f ca="1">IF(LEN(PreElaborazione!BW56)&gt;BW$6,LEFT(PreElaborazione!BW56,BW$6),IF(BW$5="NUM",REPT("0",BW$6-LEN(PreElaborazione!BW56)),"") &amp; UPPER(PreElaborazione!BW56) &amp; IF(BW$5="ALF",REPT(" ",BW$6-LEN(PreElaborazione!BW56)),""))</f>
        <v xml:space="preserve">                                    </v>
      </c>
      <c r="BX55" s="90" t="str">
        <f ca="1">IF(LEN(PreElaborazione!BX56)&gt;BX$6,LEFT(PreElaborazione!BX56,BX$6),IF(BX$5="NUM",REPT("0",BX$6-LEN(PreElaborazione!BX56)),"") &amp; UPPER(PreElaborazione!BX56) &amp; IF(BX$5="ALF",REPT(" ",BX$6-LEN(PreElaborazione!BX56)),""))</f>
        <v xml:space="preserve">  </v>
      </c>
      <c r="BY55" s="90" t="str">
        <f ca="1">IF(LEN(PreElaborazione!BY56)&gt;BY$6,LEFT(PreElaborazione!BY56,BY$6),IF(BY$5="NUM",REPT("0",BY$6-LEN(PreElaborazione!BY56)),"") &amp; UPPER(PreElaborazione!BY56) &amp; IF(BY$5="ALF",REPT(" ",BY$6-LEN(PreElaborazione!BY56)),""))</f>
        <v>00</v>
      </c>
      <c r="BZ55" s="90" t="str">
        <f ca="1">IF(LEN(PreElaborazione!BZ56)&gt;BZ$6,LEFT(PreElaborazione!BZ56,BZ$6),IF(BZ$5="NUM",REPT("0",BZ$6-LEN(PreElaborazione!BZ56)),"") &amp; UPPER(PreElaborazione!BZ56) &amp; IF(BZ$5="ALF",REPT(" ",BZ$6-LEN(PreElaborazione!BZ56)),""))</f>
        <v xml:space="preserve">                                           </v>
      </c>
      <c r="CA55" s="90" t="str">
        <f ca="1">IF(LEN(PreElaborazione!CA56)&gt;CA$6,LEFT(PreElaborazione!CA56,CA$6),IF(CA$5="NUM",REPT("0",CA$6-LEN(PreElaborazione!CA56)),"") &amp; UPPER(PreElaborazione!CA56) &amp; IF(CA$5="ALF",REPT(" ",CA$6-LEN(PreElaborazione!CA56)),""))</f>
        <v xml:space="preserve">                                    </v>
      </c>
      <c r="CB55" s="90" t="str">
        <f ca="1">IF(LEN(PreElaborazione!CB56)&gt;CB$6,LEFT(PreElaborazione!CB56,CB$6),IF(CB$5="NUM",REPT("0",CB$6-LEN(PreElaborazione!CB56)),"") &amp; UPPER(PreElaborazione!CB56) &amp; IF(CB$5="ALF",REPT(" ",CB$6-LEN(PreElaborazione!CB56)),""))</f>
        <v xml:space="preserve">                                    </v>
      </c>
      <c r="CC55" s="90" t="str">
        <f ca="1">IF(LEN(PreElaborazione!CC56)&gt;CC$6,LEFT(PreElaborazione!CC56,CC$6),IF(CC$5="NUM",REPT("0",CC$6-LEN(PreElaborazione!CC56)),"") &amp; UPPER(PreElaborazione!CC56) &amp; IF(CC$5="ALF",REPT(" ",CC$6-LEN(PreElaborazione!CC56)),""))</f>
        <v xml:space="preserve">                                    </v>
      </c>
      <c r="CD55" s="90" t="str">
        <f ca="1">IF(LEN(PreElaborazione!CD56)&gt;CD$6,LEFT(PreElaborazione!CD56,CD$6),IF(CD$5="NUM",REPT("0",CD$6-LEN(PreElaborazione!CD56)),"") &amp; UPPER(PreElaborazione!CD56) &amp; IF(CD$5="ALF",REPT(" ",CD$6-LEN(PreElaborazione!CD56)),""))</f>
        <v xml:space="preserve">                                    </v>
      </c>
      <c r="CE55" s="90" t="str">
        <f ca="1">IF(LEN(PreElaborazione!CE56)&gt;CE$6,LEFT(PreElaborazione!CE56,CE$6),IF(CE$5="NUM",REPT("0",CE$6-LEN(PreElaborazione!CE56)),"") &amp; UPPER(PreElaborazione!CE56) &amp; IF(CE$5="ALF",REPT(" ",CE$6-LEN(PreElaborazione!CE56)),""))</f>
        <v xml:space="preserve">                                    </v>
      </c>
      <c r="CF55" s="90" t="str">
        <f ca="1">IF(LEN(PreElaborazione!CF56)&gt;CF$6,LEFT(PreElaborazione!CF56,CF$6),IF(CF$5="NUM",REPT("0",CF$6-LEN(PreElaborazione!CF56)),"") &amp; UPPER(PreElaborazione!CF56) &amp; IF(CF$5="ALF",REPT(" ",CF$6-LEN(PreElaborazione!CF56)),""))</f>
        <v xml:space="preserve">                                    </v>
      </c>
      <c r="CG55" s="90" t="str">
        <f ca="1">IF(LEN(PreElaborazione!CG56)&gt;CG$6,LEFT(PreElaborazione!CG56,CG$6),IF(CG$5="NUM",REPT("0",CG$6-LEN(PreElaborazione!CG56)),"") &amp; UPPER(PreElaborazione!CG56) &amp; IF(CG$5="ALF",REPT(" ",CG$6-LEN(PreElaborazione!CG56)),""))</f>
        <v xml:space="preserve">                                    </v>
      </c>
      <c r="CH55" s="90" t="str">
        <f ca="1">IF(LEN(PreElaborazione!CH56)&gt;CH$6,LEFT(PreElaborazione!CH56,CH$6),IF(CH$5="NUM",REPT("0",CH$6-LEN(PreElaborazione!CH56)),"") &amp; UPPER(PreElaborazione!CH56) &amp; IF(CH$5="ALF",REPT(" ",CH$6-LEN(PreElaborazione!CH56)),""))</f>
        <v xml:space="preserve">                                    </v>
      </c>
      <c r="CI55" s="90" t="str">
        <f ca="1">IF(LEN(PreElaborazione!CI56)&gt;CI$6,LEFT(PreElaborazione!CI56,CI$6),IF(CI$5="NUM",REPT("0",CI$6-LEN(PreElaborazione!CI56)),"") &amp; UPPER(PreElaborazione!CI56) &amp; IF(CI$5="ALF",REPT(" ",CI$6-LEN(PreElaborazione!CI56)),""))</f>
        <v xml:space="preserve">                                    </v>
      </c>
      <c r="CJ55" s="90" t="str">
        <f ca="1">IF(LEN(PreElaborazione!CJ56)&gt;CJ$6,LEFT(PreElaborazione!CJ56,CJ$6),IF(CJ$5="NUM",REPT("0",CJ$6-LEN(PreElaborazione!CJ56)),"") &amp; UPPER(PreElaborazione!CJ56) &amp; IF(CJ$5="ALF",REPT(" ",CJ$6-LEN(PreElaborazione!CJ56)),""))</f>
        <v xml:space="preserve">                                    </v>
      </c>
      <c r="CK55" s="90" t="str">
        <f ca="1">IF(LEN(PreElaborazione!CK56)&gt;CK$6,LEFT(PreElaborazione!CK56,CK$6),IF(CK$5="NUM",REPT("0",CK$6-LEN(PreElaborazione!CK56)),"") &amp; UPPER(PreElaborazione!CK56) &amp; IF(CK$5="ALF",REPT(" ",CK$6-LEN(PreElaborazione!CK56)),""))</f>
        <v xml:space="preserve">                                    </v>
      </c>
      <c r="CL55" s="90" t="str">
        <f ca="1">IF(LEN(PreElaborazione!CL56)&gt;CL$6,LEFT(PreElaborazione!CL56,CL$6),IF(CL$5="NUM",REPT("0",CL$6-LEN(PreElaborazione!CL56)),"") &amp; UPPER(PreElaborazione!CL56) &amp; IF(CL$5="ALF",REPT(" ",CL$6-LEN(PreElaborazione!CL56)),""))</f>
        <v xml:space="preserve">                                    </v>
      </c>
      <c r="CM55" s="90" t="str">
        <f ca="1">IF(LEN(PreElaborazione!CM56)&gt;CM$6,LEFT(PreElaborazione!CM56,CM$6),IF(CM$5="NUM",REPT("0",CM$6-LEN(PreElaborazione!CM56)),"") &amp; UPPER(PreElaborazione!CM56) &amp; IF(CM$5="ALF",REPT(" ",CM$6-LEN(PreElaborazione!CM56)),""))</f>
        <v xml:space="preserve">                                    </v>
      </c>
      <c r="CN55" s="90" t="str">
        <f ca="1">IF(LEN(PreElaborazione!CN56)&gt;CN$6,LEFT(PreElaborazione!CN56,CN$6),IF(CN$5="NUM",REPT("0",CN$6-LEN(PreElaborazione!CN56)),"") &amp; UPPER(PreElaborazione!CN56) &amp; IF(CN$5="ALF",REPT(" ",CN$6-LEN(PreElaborazione!CN56)),""))</f>
        <v xml:space="preserve">                                                                                                                                          </v>
      </c>
      <c r="CO55" s="90" t="str">
        <f ca="1">IF(LEN(PreElaborazione!CO56)&gt;CO$6,LEFT(PreElaborazione!CO56,CO$6),IF(CO$5="NUM",REPT("0",CO$6-LEN(PreElaborazione!CO56)),"") &amp; UPPER(PreElaborazione!CO56) &amp; IF(CO$5="ALF",REPT(" ",CO$6-LEN(PreElaborazione!CO56)),""))</f>
        <v xml:space="preserve">                                    </v>
      </c>
      <c r="CP55" s="90" t="str">
        <f ca="1">IF(LEN(PreElaborazione!CP56)&gt;CP$6,LEFT(PreElaborazione!CP56,CP$6),IF(CP$5="NUM",REPT("0",CP$6-LEN(PreElaborazione!CP56)),"") &amp; UPPER(PreElaborazione!CP56) &amp; IF(CP$5="ALF",REPT(" ",CP$6-LEN(PreElaborazione!CP56)),""))</f>
        <v xml:space="preserve">                                    </v>
      </c>
      <c r="CQ55" s="90" t="str">
        <f ca="1">IF(LEN(PreElaborazione!CQ56)&gt;CQ$6,LEFT(PreElaborazione!CQ56,CQ$6),IF(CQ$5="NUM",REPT("0",CQ$6-LEN(PreElaborazione!CQ56)),"") &amp; UPPER(PreElaborazione!CQ56) &amp; IF(CQ$5="ALF",REPT(" ",CQ$6-LEN(PreElaborazione!CQ56)),""))</f>
        <v xml:space="preserve">                                    </v>
      </c>
      <c r="CR55" s="90" t="str">
        <f ca="1">IF(LEN(PreElaborazione!CR56)&gt;CR$6,LEFT(PreElaborazione!CR56,CR$6),IF(CR$5="NUM",REPT("0",CR$6-LEN(PreElaborazione!CR56)),"") &amp; UPPER(PreElaborazione!CR56) &amp; IF(CR$5="ALF",REPT(" ",CR$6-LEN(PreElaborazione!CR56)),""))</f>
        <v xml:space="preserve">                                    </v>
      </c>
      <c r="CS55" s="90" t="str">
        <f ca="1">IF(LEN(PreElaborazione!CS56)&gt;CS$6,LEFT(PreElaborazione!CS56,CS$6),IF(CS$5="NUM",REPT("0",CS$6-LEN(PreElaborazione!CS56)),"") &amp; UPPER(PreElaborazione!CS56) &amp; IF(CS$5="ALF",REPT(" ",CS$6-LEN(PreElaborazione!CS56)),""))</f>
        <v xml:space="preserve">                                    </v>
      </c>
      <c r="CT55" s="90" t="str">
        <f ca="1">IF(LEN(PreElaborazione!CT56)&gt;CT$6,LEFT(PreElaborazione!CT56,CT$6),IF(CT$5="NUM",REPT("0",CT$6-LEN(PreElaborazione!CT56)),"") &amp; UPPER(PreElaborazione!CT56) &amp; IF(CT$5="ALF",REPT(" ",CT$6-LEN(PreElaborazione!CT56)),""))</f>
        <v xml:space="preserve">                                    </v>
      </c>
      <c r="CU55" s="90" t="str">
        <f ca="1">IF(LEN(PreElaborazione!CU56)&gt;CU$6,LEFT(PreElaborazione!CU56,CU$6),IF(CU$5="NUM",REPT("0",CU$6-LEN(PreElaborazione!CU56)),"") &amp; UPPER(PreElaborazione!CU56) &amp; IF(CU$5="ALF",REPT(" ",CU$6-LEN(PreElaborazione!CU56)),""))</f>
        <v xml:space="preserve">                                    </v>
      </c>
      <c r="CV55" s="90" t="str">
        <f ca="1">IF(LEN(PreElaborazione!CV56)&gt;CV$6,LEFT(PreElaborazione!CV56,CV$6),IF(CV$5="NUM",REPT("0",CV$6-LEN(PreElaborazione!CV56)),"") &amp; UPPER(PreElaborazione!CV56) &amp; IF(CV$5="ALF",REPT(" ",CV$6-LEN(PreElaborazione!CV56)),""))</f>
        <v xml:space="preserve">                                    </v>
      </c>
      <c r="CW55" s="90" t="str">
        <f ca="1">IF(LEN(PreElaborazione!CW56)&gt;CW$6,LEFT(PreElaborazione!CW56,CW$6),IF(CW$5="NUM",REPT("0",CW$6-LEN(PreElaborazione!CW56)),"") &amp; UPPER(PreElaborazione!CW56) &amp; IF(CW$5="ALF",REPT(" ",CW$6-LEN(PreElaborazione!CW56)),""))</f>
        <v xml:space="preserve">                                    </v>
      </c>
      <c r="CX55" s="90" t="str">
        <f ca="1">IF(LEN(PreElaborazione!CX56)&gt;CX$6,LEFT(PreElaborazione!CX56,CX$6),IF(CX$5="NUM",REPT("0",CX$6-LEN(PreElaborazione!CX56)),"") &amp; UPPER(PreElaborazione!CX56) &amp; IF(CX$5="ALF",REPT(" ",CX$6-LEN(PreElaborazione!CX56)),""))</f>
        <v xml:space="preserve">                                    </v>
      </c>
      <c r="CY55" s="90" t="str">
        <f ca="1">IF(LEN(PreElaborazione!CY56)&gt;CY$6,LEFT(PreElaborazione!CY56,CY$6),IF(CY$5="NUM",REPT("0",CY$6-LEN(PreElaborazione!CY56)),"") &amp; UPPER(PreElaborazione!CY56) &amp; IF(CY$5="ALF",REPT(" ",CY$6-LEN(PreElaborazione!CY56)),""))</f>
        <v xml:space="preserve">                                    </v>
      </c>
      <c r="CZ55" s="90" t="str">
        <f ca="1">IF(LEN(PreElaborazione!CZ56)&gt;CZ$6,LEFT(PreElaborazione!CZ56,CZ$6),IF(CZ$5="NUM",REPT("0",CZ$6-LEN(PreElaborazione!CZ56)),"") &amp; UPPER(PreElaborazione!CZ56) &amp; IF(CZ$5="ALF",REPT(" ",CZ$6-LEN(PreElaborazione!CZ56)),""))</f>
        <v xml:space="preserve">                                    </v>
      </c>
      <c r="DA55" s="90" t="str">
        <f ca="1">IF(LEN(PreElaborazione!DA56)&gt;DA$6,LEFT(PreElaborazione!DA56,DA$6),IF(DA$5="NUM",REPT("0",DA$6-LEN(PreElaborazione!DA56)),"") &amp; UPPER(PreElaborazione!DA56) &amp; IF(DA$5="ALF",REPT(" ",DA$6-LEN(PreElaborazione!DA56)),""))</f>
        <v xml:space="preserve">                                    </v>
      </c>
      <c r="DB55" s="90" t="str">
        <f ca="1">IF(LEN(PreElaborazione!DB56)&gt;DB$6,LEFT(PreElaborazione!DB56,DB$6),IF(DB$5="NUM",REPT("0",DB$6-LEN(PreElaborazione!DB56)),"") &amp; UPPER(PreElaborazione!DB56) &amp; IF(DB$5="ALF",REPT(" ",DB$6-LEN(PreElaborazione!DB56)),""))</f>
        <v xml:space="preserve">                                                                                                                                          </v>
      </c>
    </row>
    <row r="56" spans="1:106" s="1" customFormat="1" ht="15" customHeight="1">
      <c r="A56" s="92" t="str">
        <f ca="1">IF(LEN(PreElaborazione!A57)&gt;A$6,LEFT(PreElaborazione!A57,A$6),IF(A$5="NUM",REPT("0",A$6-LEN(PreElaborazione!A57)),"") &amp; UPPER(PreElaborazione!A57) &amp; IF(A$5="ALF",REPT(" ",A$6-LEN(PreElaborazione!A57)),""))</f>
        <v/>
      </c>
      <c r="B56" s="90" t="str">
        <f ca="1">IF(LEN(PreElaborazione!B57)&gt;B$6,LEFT(PreElaborazione!B57,B$6),IF(B$5="NUM",REPT("0",B$6-LEN(PreElaborazione!B57)),"") &amp; UPPER(PreElaborazione!B57) &amp; IF(B$5="ALF",REPT(" ",B$6-LEN(PreElaborazione!B57)),""))</f>
        <v xml:space="preserve"> </v>
      </c>
      <c r="C56" s="90" t="str">
        <f ca="1">IF(LEN(PreElaborazione!C57)&gt;C$6,LEFT(PreElaborazione!C57,C$6),IF(C$5="NUM",REPT("0",C$6-LEN(PreElaborazione!C57)),"") &amp; UPPER(PreElaborazione!C57) &amp; IF(C$5="ALF",REPT(" ",C$6-LEN(PreElaborazione!C57)),""))</f>
        <v xml:space="preserve">    </v>
      </c>
      <c r="D56" s="90" t="str">
        <f ca="1">IF(LEN(PreElaborazione!D57)&gt;D$6,LEFT(PreElaborazione!D57,D$6),IF(D$5="NUM",REPT("0",D$6-LEN(PreElaborazione!D57)),"") &amp; UPPER(PreElaborazione!D57) &amp; IF(D$5="ALF",REPT(" ",D$6-LEN(PreElaborazione!D57)),""))</f>
        <v>0000</v>
      </c>
      <c r="E56" s="90" t="str">
        <f ca="1">IF(LEN(PreElaborazione!E57)&gt;E$6,LEFT(PreElaborazione!E57,E$6),IF(E$5="NUM",REPT("0",E$6-LEN(PreElaborazione!E57)),"") &amp; UPPER(PreElaborazione!E57) &amp; IF(E$5="ALF",REPT(" ",E$6-LEN(PreElaborazione!E57)),""))</f>
        <v xml:space="preserve">  </v>
      </c>
      <c r="F56" s="90" t="str">
        <f ca="1">IF(LEN(PreElaborazione!F57)&gt;F$6,LEFT(PreElaborazione!F57,F$6),IF(F$5="NUM",REPT("0",F$6-LEN(PreElaborazione!F57)),"") &amp; UPPER(PreElaborazione!F57) &amp; IF(F$5="ALF",REPT(" ",F$6-LEN(PreElaborazione!F57)),""))</f>
        <v>0000</v>
      </c>
      <c r="G56" s="90" t="str">
        <f ca="1">IF(LEN(PreElaborazione!G57)&gt;G$6,LEFT(PreElaborazione!G57,G$6),IF(G$5="NUM",REPT("0",G$6-LEN(PreElaborazione!G57)),"") &amp; UPPER(PreElaborazione!G57) &amp; IF(G$5="ALF",REPT(" ",G$6-LEN(PreElaborazione!G57)),""))</f>
        <v xml:space="preserve">   </v>
      </c>
      <c r="H56" s="90" t="str">
        <f ca="1">IF(LEN(PreElaborazione!H57)&gt;H$6,LEFT(PreElaborazione!H57,H$6),IF(H$5="NUM",REPT("0",H$6-LEN(PreElaborazione!H57)),"") &amp; UPPER(PreElaborazione!H57) &amp; IF(H$5="ALF",REPT(" ",H$6-LEN(PreElaborazione!H57)),""))</f>
        <v xml:space="preserve">      </v>
      </c>
      <c r="I56" s="90" t="str">
        <f ca="1">IF(LEN(PreElaborazione!I57)&gt;I$6,LEFT(PreElaborazione!I57,I$6),IF(I$5="NUM",REPT("0",I$6-LEN(PreElaborazione!I57)),"") &amp; UPPER(PreElaborazione!I57) &amp; IF(I$5="ALF",REPT(" ",I$6-LEN(PreElaborazione!I57)),""))</f>
        <v xml:space="preserve"> </v>
      </c>
      <c r="J56" s="90" t="str">
        <f ca="1">IF(LEN(PreElaborazione!J57)&gt;J$6,LEFT(PreElaborazione!J57,J$6),IF(J$5="NUM",REPT("0",J$6-LEN(PreElaborazione!J57)),"") &amp; UPPER(PreElaborazione!J57) &amp; IF(J$5="ALF",REPT(" ",J$6-LEN(PreElaborazione!J57)),""))</f>
        <v xml:space="preserve">                </v>
      </c>
      <c r="K56" s="90" t="str">
        <f ca="1">IF(LEN(PreElaborazione!K57)&gt;K$6,LEFT(PreElaborazione!K57,K$6),IF(K$5="NUM",REPT("0",K$6-LEN(PreElaborazione!K57)),"") &amp; UPPER(PreElaborazione!K57) &amp; IF(K$5="ALF",REPT(" ",K$6-LEN(PreElaborazione!K57)),""))</f>
        <v xml:space="preserve"> </v>
      </c>
      <c r="L56" s="90" t="str">
        <f ca="1">IF(LEN(PreElaborazione!L57)&gt;L$6,LEFT(PreElaborazione!L57,L$6),IF(L$5="NUM",REPT("0",L$6-LEN(PreElaborazione!L57)),"") &amp; UPPER(PreElaborazione!L57) &amp; IF(L$5="ALF",REPT(" ",L$6-LEN(PreElaborazione!L57)),""))</f>
        <v>0000</v>
      </c>
      <c r="M56" s="90" t="str">
        <f ca="1">IF(LEN(PreElaborazione!M57)&gt;M$6,LEFT(PreElaborazione!M57,M$6),IF(M$5="NUM",REPT("0",M$6-LEN(PreElaborazione!M57)),"") &amp; UPPER(PreElaborazione!M57) &amp; IF(M$5="ALF",REPT(" ",M$6-LEN(PreElaborazione!M57)),""))</f>
        <v xml:space="preserve">                                    </v>
      </c>
      <c r="N56" s="90" t="str">
        <f ca="1">IF(LEN(PreElaborazione!N57)&gt;N$6,LEFT(PreElaborazione!N57,N$6),IF(N$5="NUM",REPT("0",N$6-LEN(PreElaborazione!N57)),"") &amp; UPPER(PreElaborazione!N57) &amp; IF(N$5="ALF",REPT(" ",N$6-LEN(PreElaborazione!N57)),""))</f>
        <v>00000000</v>
      </c>
      <c r="O56" s="90" t="str">
        <f ca="1">IF(LEN(PreElaborazione!O57)&gt;O$6,LEFT(PreElaborazione!O57,O$6),IF(O$5="NUM",REPT("0",O$6-LEN(PreElaborazione!O57)),"") &amp; UPPER(PreElaborazione!O57) &amp; IF(O$5="ALF",REPT(" ",O$6-LEN(PreElaborazione!O57)),""))</f>
        <v xml:space="preserve">                                          </v>
      </c>
      <c r="P56" s="90" t="str">
        <f ca="1">IF(LEN(PreElaborazione!P57)&gt;P$6,LEFT(PreElaborazione!P57,P$6),IF(P$5="NUM",REPT("0",P$6-LEN(PreElaborazione!P57)),"") &amp; UPPER(PreElaborazione!P57) &amp; IF(P$5="ALF",REPT(" ",P$6-LEN(PreElaborazione!P57)),""))</f>
        <v xml:space="preserve">          </v>
      </c>
      <c r="Q56" s="90" t="str">
        <f ca="1">IF(LEN(PreElaborazione!Q57)&gt;Q$6,LEFT(PreElaborazione!Q57,Q$6),IF(Q$5="NUM",REPT("0",Q$6-LEN(PreElaborazione!Q57)),"") &amp; UPPER(PreElaborazione!Q57) &amp; IF(Q$5="ALF",REPT(" ",Q$6-LEN(PreElaborazione!Q57)),""))</f>
        <v xml:space="preserve">                         </v>
      </c>
      <c r="R56" s="90" t="str">
        <f ca="1">IF(LEN(PreElaborazione!R57)&gt;R$6,LEFT(PreElaborazione!R57,R$6),IF(R$5="NUM",REPT("0",R$6-LEN(PreElaborazione!R57)),"") &amp; UPPER(PreElaborazione!R57) &amp; IF(R$5="ALF",REPT(" ",R$6-LEN(PreElaborazione!R57)),""))</f>
        <v xml:space="preserve">                                   </v>
      </c>
      <c r="S56" s="90" t="str">
        <f ca="1">IF(LEN(PreElaborazione!S57)&gt;S$6,LEFT(PreElaborazione!S57,S$6),IF(S$5="NUM",REPT("0",S$6-LEN(PreElaborazione!S57)),"") &amp; UPPER(PreElaborazione!S57) &amp; IF(S$5="ALF",REPT(" ",S$6-LEN(PreElaborazione!S57)),""))</f>
        <v xml:space="preserve">                                          </v>
      </c>
      <c r="T56" s="90" t="str">
        <f ca="1">IF(LEN(PreElaborazione!T57)&gt;T$6,LEFT(PreElaborazione!T57,T$6),IF(T$5="NUM",REPT("0",T$6-LEN(PreElaborazione!T57)),"") &amp; UPPER(PreElaborazione!T57) &amp; IF(T$5="ALF",REPT(" ",T$6-LEN(PreElaborazione!T57)),""))</f>
        <v xml:space="preserve">                                        </v>
      </c>
      <c r="U56" s="90" t="str">
        <f ca="1">IF(LEN(PreElaborazione!U57)&gt;U$6,LEFT(PreElaborazione!U57,U$6),IF(U$5="NUM",REPT("0",U$6-LEN(PreElaborazione!U57)),"") &amp; UPPER(PreElaborazione!U57) &amp; IF(U$5="ALF",REPT(" ",U$6-LEN(PreElaborazione!U57)),""))</f>
        <v xml:space="preserve">  </v>
      </c>
      <c r="V56" s="90" t="str">
        <f ca="1">IF(LEN(PreElaborazione!V57)&gt;V$6,LEFT(PreElaborazione!V57,V$6),IF(V$5="NUM",REPT("0",V$6-LEN(PreElaborazione!V57)),"") &amp; UPPER(PreElaborazione!V57) &amp; IF(V$5="ALF",REPT(" ",V$6-LEN(PreElaborazione!V57)),""))</f>
        <v xml:space="preserve">            </v>
      </c>
      <c r="W56" s="90" t="str">
        <f ca="1">IF(LEN(PreElaborazione!W57)&gt;W$6,LEFT(PreElaborazione!W57,W$6),IF(W$5="NUM",REPT("0",W$6-LEN(PreElaborazione!W57)),"") &amp; UPPER(PreElaborazione!W57) &amp; IF(W$5="ALF",REPT(" ",W$6-LEN(PreElaborazione!W57)),""))</f>
        <v xml:space="preserve">    </v>
      </c>
      <c r="X56" s="90" t="str">
        <f ca="1">IF(LEN(PreElaborazione!X57)&gt;X$6,LEFT(PreElaborazione!X57,X$6),IF(X$5="NUM",REPT("0",X$6-LEN(PreElaborazione!X57)),"") &amp; UPPER(PreElaborazione!X57) &amp; IF(X$5="ALF",REPT(" ",X$6-LEN(PreElaborazione!X57)),""))</f>
        <v>00000</v>
      </c>
      <c r="Y56" s="90" t="str">
        <f ca="1">IF(LEN(PreElaborazione!Y57)&gt;Y$6,LEFT(PreElaborazione!Y57,Y$6),IF(Y$5="NUM",REPT("0",Y$6-LEN(PreElaborazione!Y57)),"") &amp; UPPER(PreElaborazione!Y57) &amp; IF(Y$5="ALF",REPT(" ",Y$6-LEN(PreElaborazione!Y57)),""))</f>
        <v xml:space="preserve">   </v>
      </c>
      <c r="Z56" s="90" t="str">
        <f ca="1">IF(LEN(PreElaborazione!Z57)&gt;Z$6,LEFT(PreElaborazione!Z57,Z$6),IF(Z$5="NUM",REPT("0",Z$6-LEN(PreElaborazione!Z57)),"") &amp; UPPER(PreElaborazione!Z57) &amp; IF(Z$5="ALF",REPT(" ",Z$6-LEN(PreElaborazione!Z57)),""))</f>
        <v xml:space="preserve">   </v>
      </c>
      <c r="AA56" s="90" t="str">
        <f ca="1">IF(LEN(PreElaborazione!AA57)&gt;AA$6,LEFT(PreElaborazione!AA57,AA$6),IF(AA$5="NUM",REPT("0",AA$6-LEN(PreElaborazione!AA57)),"") &amp; UPPER(PreElaborazione!AA57) &amp; IF(AA$5="ALF",REPT(" ",AA$6-LEN(PreElaborazione!AA57)),""))</f>
        <v>0</v>
      </c>
      <c r="AB56" s="90" t="str">
        <f ca="1">IF(LEN(PreElaborazione!AB57)&gt;AB$6,LEFT(PreElaborazione!AB57,AB$6),IF(AB$5="NUM",REPT("0",AB$6-LEN(PreElaborazione!AB57)),"") &amp; UPPER(PreElaborazione!AB57) &amp; IF(AB$5="ALF",REPT(" ",AB$6-LEN(PreElaborazione!AB57)),""))</f>
        <v>00</v>
      </c>
      <c r="AC56" s="90" t="str">
        <f ca="1">IF(LEN(PreElaborazione!AC57)&gt;AC$6,LEFT(PreElaborazione!AC57,AC$6),IF(AC$5="NUM",REPT("0",AC$6-LEN(PreElaborazione!AC57)),"") &amp; UPPER(PreElaborazione!AC57) &amp; IF(AC$5="ALF",REPT(" ",AC$6-LEN(PreElaborazione!AC57)),""))</f>
        <v>0000000</v>
      </c>
      <c r="AD56" s="90" t="str">
        <f ca="1">IF(LEN(PreElaborazione!AD57)&gt;AD$6,LEFT(PreElaborazione!AD57,AD$6),IF(AD$5="NUM",REPT("0",AD$6-LEN(PreElaborazione!AD57)),"") &amp; UPPER(PreElaborazione!AD57) &amp; IF(AD$5="ALF",REPT(" ",AD$6-LEN(PreElaborazione!AD57)),""))</f>
        <v>00000</v>
      </c>
      <c r="AE56" s="90" t="str">
        <f ca="1">IF(LEN(PreElaborazione!AE57)&gt;AE$6,LEFT(PreElaborazione!AE57,AE$6),IF(AE$5="NUM",REPT("0",AE$6-LEN(PreElaborazione!AE57)),"") &amp; UPPER(PreElaborazione!AE57) &amp; IF(AE$5="ALF",REPT(" ",AE$6-LEN(PreElaborazione!AE57)),""))</f>
        <v xml:space="preserve"> </v>
      </c>
      <c r="AF56" s="90" t="str">
        <f ca="1">IF(LEN(PreElaborazione!AF57)&gt;AF$6,LEFT(PreElaborazione!AF57,AF$6),IF(AF$5="NUM",REPT("0",AF$6-LEN(PreElaborazione!AF57)),"") &amp; UPPER(PreElaborazione!AF57) &amp; IF(AF$5="ALF",REPT(" ",AF$6-LEN(PreElaborazione!AF57)),""))</f>
        <v>00000</v>
      </c>
      <c r="AG56" s="90" t="str">
        <f ca="1">IF(LEN(PreElaborazione!AG57)&gt;AG$6,LEFT(PreElaborazione!AG57,AG$6),IF(AG$5="NUM",REPT("0",AG$6-LEN(PreElaborazione!AG57)),"") &amp; UPPER(PreElaborazione!AG57) &amp; IF(AG$5="ALF",REPT(" ",AG$6-LEN(PreElaborazione!AG57)),""))</f>
        <v>000</v>
      </c>
      <c r="AH56" s="90" t="str">
        <f ca="1">IF(LEN(PreElaborazione!AH57)&gt;AH$6,LEFT(PreElaborazione!AH57,AH$6),IF(AH$5="NUM",REPT("0",AH$6-LEN(PreElaborazione!AH57)),"") &amp; UPPER(PreElaborazione!AH57) &amp; IF(AH$5="ALF",REPT(" ",AH$6-LEN(PreElaborazione!AH57)),""))</f>
        <v>0</v>
      </c>
      <c r="AI56" s="90" t="str">
        <f ca="1">IF(LEN(PreElaborazione!AI57)&gt;AI$6,LEFT(PreElaborazione!AI57,AI$6),IF(AI$5="NUM",REPT("0",AI$6-LEN(PreElaborazione!AI57)),"") &amp; UPPER(PreElaborazione!AI57) &amp; IF(AI$5="ALF",REPT(" ",AI$6-LEN(PreElaborazione!AI57)),""))</f>
        <v>000</v>
      </c>
      <c r="AJ56" s="90" t="str">
        <f ca="1">IF(LEN(PreElaborazione!AJ57)&gt;AJ$6,LEFT(PreElaborazione!AJ57,AJ$6),IF(AJ$5="NUM",REPT("0",AJ$6-LEN(PreElaborazione!AJ57)),"") &amp; UPPER(PreElaborazione!AJ57) &amp; IF(AJ$5="ALF",REPT(" ",AJ$6-LEN(PreElaborazione!AJ57)),""))</f>
        <v>00000</v>
      </c>
      <c r="AK56" s="90" t="str">
        <f ca="1">IF(LEN(PreElaborazione!AK57)&gt;AK$6,LEFT(PreElaborazione!AK57,AK$6),IF(AK$5="NUM",REPT("0",AK$6-LEN(PreElaborazione!AK57)),"") &amp; UPPER(PreElaborazione!AK57) &amp; IF(AK$5="ALF",REPT(" ",AK$6-LEN(PreElaborazione!AK57)),""))</f>
        <v>0000</v>
      </c>
      <c r="AL56" s="90" t="str">
        <f ca="1">IF(LEN(PreElaborazione!AL57)&gt;AL$6,LEFT(PreElaborazione!AL57,AL$6),IF(AL$5="NUM",REPT("0",AL$6-LEN(PreElaborazione!AL57)),"") &amp; UPPER(PreElaborazione!AL57) &amp; IF(AL$5="ALF",REPT(" ",AL$6-LEN(PreElaborazione!AL57)),""))</f>
        <v>0000</v>
      </c>
      <c r="AM56" s="90" t="str">
        <f ca="1">IF(LEN(PreElaborazione!AM57)&gt;AM$6,LEFT(PreElaborazione!AM57,AM$6),IF(AM$5="NUM",REPT("0",AM$6-LEN(PreElaborazione!AM57)),"") &amp; UPPER(PreElaborazione!AM57) &amp; IF(AM$5="ALF",REPT(" ",AM$6-LEN(PreElaborazione!AM57)),""))</f>
        <v>0000</v>
      </c>
      <c r="AN56" s="90" t="str">
        <f ca="1">IF(LEN(PreElaborazione!AN57)&gt;AN$6,LEFT(PreElaborazione!AN57,AN$6),IF(AN$5="NUM",REPT("0",AN$6-LEN(PreElaborazione!AN57)),"") &amp; UPPER(PreElaborazione!AN57) &amp; IF(AN$5="ALF",REPT(" ",AN$6-LEN(PreElaborazione!AN57)),""))</f>
        <v>0000</v>
      </c>
      <c r="AO56" s="90" t="str">
        <f ca="1">IF(LEN(PreElaborazione!AO57)&gt;AO$6,LEFT(PreElaborazione!AO57,AO$6),IF(AO$5="NUM",REPT("0",AO$6-LEN(PreElaborazione!AO57)),"") &amp; UPPER(PreElaborazione!AO57) &amp; IF(AO$5="ALF",REPT(" ",AO$6-LEN(PreElaborazione!AO57)),""))</f>
        <v>0000</v>
      </c>
      <c r="AP56" s="90" t="str">
        <f ca="1">IF(LEN(PreElaborazione!AP57)&gt;AP$6,LEFT(PreElaborazione!AP57,AP$6),IF(AP$5="NUM",REPT("0",AP$6-LEN(PreElaborazione!AP57)),"") &amp; UPPER(PreElaborazione!AP57) &amp; IF(AP$5="ALF",REPT(" ",AP$6-LEN(PreElaborazione!AP57)),""))</f>
        <v>0000</v>
      </c>
      <c r="AQ56" s="90" t="str">
        <f ca="1">IF(LEN(PreElaborazione!AQ57)&gt;AQ$6,LEFT(PreElaborazione!AQ57,AQ$6),IF(AQ$5="NUM",REPT("0",AQ$6-LEN(PreElaborazione!AQ57)),"") &amp; UPPER(PreElaborazione!AQ57) &amp; IF(AQ$5="ALF",REPT(" ",AQ$6-LEN(PreElaborazione!AQ57)),""))</f>
        <v>000</v>
      </c>
      <c r="AR56" s="90" t="str">
        <f ca="1">IF(LEN(PreElaborazione!AR57)&gt;AR$6,LEFT(PreElaborazione!AR57,AR$6),IF(AR$5="NUM",REPT("0",AR$6-LEN(PreElaborazione!AR57)),"") &amp; UPPER(PreElaborazione!AR57) &amp; IF(AR$5="ALF",REPT(" ",AR$6-LEN(PreElaborazione!AR57)),""))</f>
        <v>000</v>
      </c>
      <c r="AS56" s="90" t="str">
        <f ca="1">IF(LEN(PreElaborazione!AS57)&gt;AS$6,LEFT(PreElaborazione!AS57,AS$6),IF(AS$5="NUM",REPT("0",AS$6-LEN(PreElaborazione!AS57)),"") &amp; UPPER(PreElaborazione!AS57) &amp; IF(AS$5="ALF",REPT(" ",AS$6-LEN(PreElaborazione!AS57)),""))</f>
        <v>0</v>
      </c>
      <c r="AT56" s="90" t="str">
        <f ca="1">IF(LEN(PreElaborazione!AT57)&gt;AT$6,LEFT(PreElaborazione!AT57,AT$6),IF(AT$5="NUM",REPT("0",AT$6-LEN(PreElaborazione!AT57)),"") &amp; UPPER(PreElaborazione!AT57) &amp; IF(AT$5="ALF",REPT(" ",AT$6-LEN(PreElaborazione!AT57)),""))</f>
        <v>000000</v>
      </c>
      <c r="AU56" s="90" t="str">
        <f ca="1">IF(LEN(PreElaborazione!AU57)&gt;AU$6,LEFT(PreElaborazione!AU57,AU$6),IF(AU$5="NUM",REPT("0",AU$6-LEN(PreElaborazione!AU57)),"") &amp; UPPER(PreElaborazione!AU57) &amp; IF(AU$5="ALF",REPT(" ",AU$6-LEN(PreElaborazione!AU57)),""))</f>
        <v>000000</v>
      </c>
      <c r="AV56" s="90" t="str">
        <f ca="1">IF(LEN(PreElaborazione!AV57)&gt;AV$6,LEFT(PreElaborazione!AV57,AV$6),IF(AV$5="NUM",REPT("0",AV$6-LEN(PreElaborazione!AV57)),"") &amp; UPPER(PreElaborazione!AV57) &amp; IF(AV$5="ALF",REPT(" ",AV$6-LEN(PreElaborazione!AV57)),""))</f>
        <v>000000</v>
      </c>
      <c r="AW56" s="90" t="str">
        <f ca="1">IF(LEN(PreElaborazione!AW57)&gt;AW$6,LEFT(PreElaborazione!AW57,AW$6),IF(AW$5="NUM",REPT("0",AW$6-LEN(PreElaborazione!AW57)),"") &amp; UPPER(PreElaborazione!AW57) &amp; IF(AW$5="ALF",REPT(" ",AW$6-LEN(PreElaborazione!AW57)),""))</f>
        <v>00</v>
      </c>
      <c r="AX56" s="90" t="str">
        <f ca="1">IF(LEN(PreElaborazione!AX57)&gt;AX$6,LEFT(PreElaborazione!AX57,AX$6),IF(AX$5="NUM",REPT("0",AX$6-LEN(PreElaborazione!AX57)),"") &amp; UPPER(PreElaborazione!AX57) &amp; IF(AX$5="ALF",REPT(" ",AX$6-LEN(PreElaborazione!AX57)),""))</f>
        <v>00</v>
      </c>
      <c r="AY56" s="90" t="str">
        <f ca="1">IF(LEN(PreElaborazione!AY57)&gt;AY$6,LEFT(PreElaborazione!AY57,AY$6),IF(AY$5="NUM",REPT("0",AY$6-LEN(PreElaborazione!AY57)),"") &amp; UPPER(PreElaborazione!AY57) &amp; IF(AY$5="ALF",REPT(" ",AY$6-LEN(PreElaborazione!AY57)),""))</f>
        <v xml:space="preserve">   </v>
      </c>
      <c r="AZ56" s="90" t="str">
        <f ca="1">IF(LEN(PreElaborazione!AZ57)&gt;AZ$6,LEFT(PreElaborazione!AZ57,AZ$6),IF(AZ$5="NUM",REPT("0",AZ$6-LEN(PreElaborazione!AZ57)),"") &amp; UPPER(PreElaborazione!AZ57) &amp; IF(AZ$5="ALF",REPT(" ",AZ$6-LEN(PreElaborazione!AZ57)),""))</f>
        <v xml:space="preserve">       </v>
      </c>
      <c r="BA56" s="90" t="str">
        <f ca="1">IF(LEN(PreElaborazione!BA57)&gt;BA$6,LEFT(PreElaborazione!BA57,BA$6),IF(BA$5="NUM",REPT("0",BA$6-LEN(PreElaborazione!BA57)),"") &amp; UPPER(PreElaborazione!BA57) &amp; IF(BA$5="ALF",REPT(" ",BA$6-LEN(PreElaborazione!BA57)),""))</f>
        <v xml:space="preserve">                  </v>
      </c>
      <c r="BB56" s="90" t="str">
        <f ca="1">IF(LEN(PreElaborazione!BB57)&gt;BB$6,LEFT(PreElaborazione!BB57,BB$6),IF(BB$5="NUM",REPT("0",BB$6-LEN(PreElaborazione!BB57)),"") &amp; UPPER(PreElaborazione!BB57) &amp; IF(BB$5="ALF",REPT(" ",BB$6-LEN(PreElaborazione!BB57)),""))</f>
        <v xml:space="preserve">                                    </v>
      </c>
      <c r="BC56" s="90" t="str">
        <f ca="1">IF(LEN(PreElaborazione!BC57)&gt;BC$6,LEFT(PreElaborazione!BC57,BC$6),IF(BC$5="NUM",REPT("0",BC$6-LEN(PreElaborazione!BC57)),"") &amp; UPPER(PreElaborazione!BC57) &amp; IF(BC$5="ALF",REPT(" ",BC$6-LEN(PreElaborazione!BC57)),""))</f>
        <v xml:space="preserve"> </v>
      </c>
      <c r="BD56" s="90" t="str">
        <f ca="1">IF(LEN(PreElaborazione!BD57)&gt;BD$6,LEFT(PreElaborazione!BD57,BD$6),IF(BD$5="NUM",REPT("0",BD$6-LEN(PreElaborazione!BD57)),"") &amp; UPPER(PreElaborazione!BD57) &amp; IF(BD$5="ALF",REPT(" ",BD$6-LEN(PreElaborazione!BD57)),""))</f>
        <v>000</v>
      </c>
      <c r="BE56" s="90" t="str">
        <f ca="1">IF(LEN(PreElaborazione!BE57)&gt;BE$6,LEFT(PreElaborazione!BE57,BE$6),IF(BE$5="NUM",REPT("0",BE$6-LEN(PreElaborazione!BE57)),"") &amp; UPPER(PreElaborazione!BE57) &amp; IF(BE$5="ALF",REPT(" ",BE$6-LEN(PreElaborazione!BE57)),""))</f>
        <v>00000</v>
      </c>
      <c r="BF56" s="90" t="str">
        <f ca="1">IF(LEN(PreElaborazione!BF57)&gt;BF$6,LEFT(PreElaborazione!BF57,BF$6),IF(BF$5="NUM",REPT("0",BF$6-LEN(PreElaborazione!BF57)),"") &amp; UPPER(PreElaborazione!BF57) &amp; IF(BF$5="ALF",REPT(" ",BF$6-LEN(PreElaborazione!BF57)),""))</f>
        <v>00000</v>
      </c>
      <c r="BG56" s="90" t="str">
        <f ca="1">IF(LEN(PreElaborazione!BG57)&gt;BG$6,LEFT(PreElaborazione!BG57,BG$6),IF(BG$5="NUM",REPT("0",BG$6-LEN(PreElaborazione!BG57)),"") &amp; UPPER(PreElaborazione!BG57) &amp; IF(BG$5="ALF",REPT(" ",BG$6-LEN(PreElaborazione!BG57)),""))</f>
        <v xml:space="preserve"> </v>
      </c>
      <c r="BH56" s="90" t="str">
        <f ca="1">IF(LEN(PreElaborazione!BH57)&gt;BH$6,LEFT(PreElaborazione!BH57,BH$6),IF(BH$5="NUM",REPT("0",BH$6-LEN(PreElaborazione!BH57)),"") &amp; UPPER(PreElaborazione!BH57) &amp; IF(BH$5="ALF",REPT(" ",BH$6-LEN(PreElaborazione!BH57)),""))</f>
        <v>000000</v>
      </c>
      <c r="BI56" s="90" t="str">
        <f ca="1">IF(LEN(PreElaborazione!BI57)&gt;BI$6,LEFT(PreElaborazione!BI57,BI$6),IF(BI$5="NUM",REPT("0",BI$6-LEN(PreElaborazione!BI57)),"") &amp; UPPER(PreElaborazione!BI57) &amp; IF(BI$5="ALF",REPT(" ",BI$6-LEN(PreElaborazione!BI57)),""))</f>
        <v xml:space="preserve"> </v>
      </c>
      <c r="BJ56" s="90" t="str">
        <f ca="1">IF(LEN(PreElaborazione!BJ57)&gt;BJ$6,LEFT(PreElaborazione!BJ57,BJ$6),IF(BJ$5="NUM",REPT("0",BJ$6-LEN(PreElaborazione!BJ57)),"") &amp; UPPER(PreElaborazione!BJ57) &amp; IF(BJ$5="ALF",REPT(" ",BJ$6-LEN(PreElaborazione!BJ57)),""))</f>
        <v xml:space="preserve"> </v>
      </c>
      <c r="BK56" s="90" t="str">
        <f ca="1">IF(LEN(PreElaborazione!BK57)&gt;BK$6,LEFT(PreElaborazione!BK57,BK$6),IF(BK$5="NUM",REPT("0",BK$6-LEN(PreElaborazione!BK57)),"") &amp; UPPER(PreElaborazione!BK57) &amp; IF(BK$5="ALF",REPT(" ",BK$6-LEN(PreElaborazione!BK57)),""))</f>
        <v xml:space="preserve"> </v>
      </c>
      <c r="BL56" s="90" t="str">
        <f ca="1">IF(LEN(PreElaborazione!BL57)&gt;BL$6,LEFT(PreElaborazione!BL57,BL$6),IF(BL$5="NUM",REPT("0",BL$6-LEN(PreElaborazione!BL57)),"") &amp; UPPER(PreElaborazione!BL57) &amp; IF(BL$5="ALF",REPT(" ",BL$6-LEN(PreElaborazione!BL57)),""))</f>
        <v xml:space="preserve">   </v>
      </c>
      <c r="BM56" s="90" t="str">
        <f ca="1">IF(LEN(PreElaborazione!BM57)&gt;BM$6,LEFT(PreElaborazione!BM57,BM$6),IF(BM$5="NUM",REPT("0",BM$6-LEN(PreElaborazione!BM57)),"") &amp; UPPER(PreElaborazione!BM57) &amp; IF(BM$5="ALF",REPT(" ",BM$6-LEN(PreElaborazione!BM57)),""))</f>
        <v xml:space="preserve">   </v>
      </c>
      <c r="BN56" s="90" t="str">
        <f ca="1">IF(LEN(PreElaborazione!BN57)&gt;BN$6,LEFT(PreElaborazione!BN57,BN$6),IF(BN$5="NUM",REPT("0",BN$6-LEN(PreElaborazione!BN57)),"") &amp; UPPER(PreElaborazione!BN57) &amp; IF(BN$5="ALF",REPT(" ",BN$6-LEN(PreElaborazione!BN57)),""))</f>
        <v xml:space="preserve"> </v>
      </c>
      <c r="BO56" s="90" t="str">
        <f ca="1">IF(LEN(PreElaborazione!BO57)&gt;BO$6,LEFT(PreElaborazione!BO57,BO$6),IF(BO$5="NUM",REPT("0",BO$6-LEN(PreElaborazione!BO57)),"") &amp; UPPER(PreElaborazione!BO57) &amp; IF(BO$5="ALF",REPT(" ",BO$6-LEN(PreElaborazione!BO57)),""))</f>
        <v>0000</v>
      </c>
      <c r="BP56" s="90" t="str">
        <f ca="1">IF(LEN(PreElaborazione!BP57)&gt;BP$6,LEFT(PreElaborazione!BP57,BP$6),IF(BP$5="NUM",REPT("0",BP$6-LEN(PreElaborazione!BP57)),"") &amp; UPPER(PreElaborazione!BP57) &amp; IF(BP$5="ALF",REPT(" ",BP$6-LEN(PreElaborazione!BP57)),""))</f>
        <v>0000</v>
      </c>
      <c r="BQ56" s="90" t="str">
        <f ca="1">IF(LEN(PreElaborazione!BQ57)&gt;BQ$6,LEFT(PreElaborazione!BQ57,BQ$6),IF(BQ$5="NUM",REPT("0",BQ$6-LEN(PreElaborazione!BQ57)),"") &amp; UPPER(PreElaborazione!BQ57) &amp; IF(BQ$5="ALF",REPT(" ",BQ$6-LEN(PreElaborazione!BQ57)),""))</f>
        <v>0000</v>
      </c>
      <c r="BR56" s="90" t="str">
        <f ca="1">IF(LEN(PreElaborazione!BR57)&gt;BR$6,LEFT(PreElaborazione!BR57,BR$6),IF(BR$5="NUM",REPT("0",BR$6-LEN(PreElaborazione!BR57)),"") &amp; UPPER(PreElaborazione!BR57) &amp; IF(BR$5="ALF",REPT(" ",BR$6-LEN(PreElaborazione!BR57)),""))</f>
        <v xml:space="preserve">     </v>
      </c>
      <c r="BS56" s="90" t="str">
        <f ca="1">IF(LEN(PreElaborazione!BS57)&gt;BS$6,LEFT(PreElaborazione!BS57,BS$6),IF(BS$5="NUM",REPT("0",BS$6-LEN(PreElaborazione!BS57)),"") &amp; UPPER(PreElaborazione!BS57) &amp; IF(BS$5="ALF",REPT(" ",BS$6-LEN(PreElaborazione!BS57)),""))</f>
        <v xml:space="preserve">     </v>
      </c>
      <c r="BT56" s="90" t="str">
        <f ca="1">IF(LEN(PreElaborazione!BT57)&gt;BT$6,LEFT(PreElaborazione!BT57,BT$6),IF(BT$5="NUM",REPT("0",BT$6-LEN(PreElaborazione!BT57)),"") &amp; UPPER(PreElaborazione!BT57) &amp; IF(BT$5="ALF",REPT(" ",BT$6-LEN(PreElaborazione!BT57)),""))</f>
        <v xml:space="preserve">    </v>
      </c>
      <c r="BU56" s="90" t="str">
        <f ca="1">IF(LEN(PreElaborazione!BU57)&gt;BU$6,LEFT(PreElaborazione!BU57,BU$6),IF(BU$5="NUM",REPT("0",BU$6-LEN(PreElaborazione!BU57)),"") &amp; UPPER(PreElaborazione!BU57) &amp; IF(BU$5="ALF",REPT(" ",BU$6-LEN(PreElaborazione!BU57)),""))</f>
        <v xml:space="preserve">   </v>
      </c>
      <c r="BV56" s="90" t="str">
        <f ca="1">IF(LEN(PreElaborazione!BV57)&gt;BV$6,LEFT(PreElaborazione!BV57,BV$6),IF(BV$5="NUM",REPT("0",BV$6-LEN(PreElaborazione!BV57)),"") &amp; UPPER(PreElaborazione!BV57) &amp; IF(BV$5="ALF",REPT(" ",BV$6-LEN(PreElaborazione!BV57)),""))</f>
        <v xml:space="preserve">                                    </v>
      </c>
      <c r="BW56" s="90" t="str">
        <f ca="1">IF(LEN(PreElaborazione!BW57)&gt;BW$6,LEFT(PreElaborazione!BW57,BW$6),IF(BW$5="NUM",REPT("0",BW$6-LEN(PreElaborazione!BW57)),"") &amp; UPPER(PreElaborazione!BW57) &amp; IF(BW$5="ALF",REPT(" ",BW$6-LEN(PreElaborazione!BW57)),""))</f>
        <v xml:space="preserve">                                    </v>
      </c>
      <c r="BX56" s="90" t="str">
        <f ca="1">IF(LEN(PreElaborazione!BX57)&gt;BX$6,LEFT(PreElaborazione!BX57,BX$6),IF(BX$5="NUM",REPT("0",BX$6-LEN(PreElaborazione!BX57)),"") &amp; UPPER(PreElaborazione!BX57) &amp; IF(BX$5="ALF",REPT(" ",BX$6-LEN(PreElaborazione!BX57)),""))</f>
        <v xml:space="preserve">  </v>
      </c>
      <c r="BY56" s="90" t="str">
        <f ca="1">IF(LEN(PreElaborazione!BY57)&gt;BY$6,LEFT(PreElaborazione!BY57,BY$6),IF(BY$5="NUM",REPT("0",BY$6-LEN(PreElaborazione!BY57)),"") &amp; UPPER(PreElaborazione!BY57) &amp; IF(BY$5="ALF",REPT(" ",BY$6-LEN(PreElaborazione!BY57)),""))</f>
        <v>00</v>
      </c>
      <c r="BZ56" s="90" t="str">
        <f ca="1">IF(LEN(PreElaborazione!BZ57)&gt;BZ$6,LEFT(PreElaborazione!BZ57,BZ$6),IF(BZ$5="NUM",REPT("0",BZ$6-LEN(PreElaborazione!BZ57)),"") &amp; UPPER(PreElaborazione!BZ57) &amp; IF(BZ$5="ALF",REPT(" ",BZ$6-LEN(PreElaborazione!BZ57)),""))</f>
        <v xml:space="preserve">                                           </v>
      </c>
      <c r="CA56" s="90" t="str">
        <f ca="1">IF(LEN(PreElaborazione!CA57)&gt;CA$6,LEFT(PreElaborazione!CA57,CA$6),IF(CA$5="NUM",REPT("0",CA$6-LEN(PreElaborazione!CA57)),"") &amp; UPPER(PreElaborazione!CA57) &amp; IF(CA$5="ALF",REPT(" ",CA$6-LEN(PreElaborazione!CA57)),""))</f>
        <v xml:space="preserve">                                    </v>
      </c>
      <c r="CB56" s="90" t="str">
        <f ca="1">IF(LEN(PreElaborazione!CB57)&gt;CB$6,LEFT(PreElaborazione!CB57,CB$6),IF(CB$5="NUM",REPT("0",CB$6-LEN(PreElaborazione!CB57)),"") &amp; UPPER(PreElaborazione!CB57) &amp; IF(CB$5="ALF",REPT(" ",CB$6-LEN(PreElaborazione!CB57)),""))</f>
        <v xml:space="preserve">                                    </v>
      </c>
      <c r="CC56" s="90" t="str">
        <f ca="1">IF(LEN(PreElaborazione!CC57)&gt;CC$6,LEFT(PreElaborazione!CC57,CC$6),IF(CC$5="NUM",REPT("0",CC$6-LEN(PreElaborazione!CC57)),"") &amp; UPPER(PreElaborazione!CC57) &amp; IF(CC$5="ALF",REPT(" ",CC$6-LEN(PreElaborazione!CC57)),""))</f>
        <v xml:space="preserve">                                    </v>
      </c>
      <c r="CD56" s="90" t="str">
        <f ca="1">IF(LEN(PreElaborazione!CD57)&gt;CD$6,LEFT(PreElaborazione!CD57,CD$6),IF(CD$5="NUM",REPT("0",CD$6-LEN(PreElaborazione!CD57)),"") &amp; UPPER(PreElaborazione!CD57) &amp; IF(CD$5="ALF",REPT(" ",CD$6-LEN(PreElaborazione!CD57)),""))</f>
        <v xml:space="preserve">                                    </v>
      </c>
      <c r="CE56" s="90" t="str">
        <f ca="1">IF(LEN(PreElaborazione!CE57)&gt;CE$6,LEFT(PreElaborazione!CE57,CE$6),IF(CE$5="NUM",REPT("0",CE$6-LEN(PreElaborazione!CE57)),"") &amp; UPPER(PreElaborazione!CE57) &amp; IF(CE$5="ALF",REPT(" ",CE$6-LEN(PreElaborazione!CE57)),""))</f>
        <v xml:space="preserve">                                    </v>
      </c>
      <c r="CF56" s="90" t="str">
        <f ca="1">IF(LEN(PreElaborazione!CF57)&gt;CF$6,LEFT(PreElaborazione!CF57,CF$6),IF(CF$5="NUM",REPT("0",CF$6-LEN(PreElaborazione!CF57)),"") &amp; UPPER(PreElaborazione!CF57) &amp; IF(CF$5="ALF",REPT(" ",CF$6-LEN(PreElaborazione!CF57)),""))</f>
        <v xml:space="preserve">                                    </v>
      </c>
      <c r="CG56" s="90" t="str">
        <f ca="1">IF(LEN(PreElaborazione!CG57)&gt;CG$6,LEFT(PreElaborazione!CG57,CG$6),IF(CG$5="NUM",REPT("0",CG$6-LEN(PreElaborazione!CG57)),"") &amp; UPPER(PreElaborazione!CG57) &amp; IF(CG$5="ALF",REPT(" ",CG$6-LEN(PreElaborazione!CG57)),""))</f>
        <v xml:space="preserve">                                    </v>
      </c>
      <c r="CH56" s="90" t="str">
        <f ca="1">IF(LEN(PreElaborazione!CH57)&gt;CH$6,LEFT(PreElaborazione!CH57,CH$6),IF(CH$5="NUM",REPT("0",CH$6-LEN(PreElaborazione!CH57)),"") &amp; UPPER(PreElaborazione!CH57) &amp; IF(CH$5="ALF",REPT(" ",CH$6-LEN(PreElaborazione!CH57)),""))</f>
        <v xml:space="preserve">                                    </v>
      </c>
      <c r="CI56" s="90" t="str">
        <f ca="1">IF(LEN(PreElaborazione!CI57)&gt;CI$6,LEFT(PreElaborazione!CI57,CI$6),IF(CI$5="NUM",REPT("0",CI$6-LEN(PreElaborazione!CI57)),"") &amp; UPPER(PreElaborazione!CI57) &amp; IF(CI$5="ALF",REPT(" ",CI$6-LEN(PreElaborazione!CI57)),""))</f>
        <v xml:space="preserve">                                    </v>
      </c>
      <c r="CJ56" s="90" t="str">
        <f ca="1">IF(LEN(PreElaborazione!CJ57)&gt;CJ$6,LEFT(PreElaborazione!CJ57,CJ$6),IF(CJ$5="NUM",REPT("0",CJ$6-LEN(PreElaborazione!CJ57)),"") &amp; UPPER(PreElaborazione!CJ57) &amp; IF(CJ$5="ALF",REPT(" ",CJ$6-LEN(PreElaborazione!CJ57)),""))</f>
        <v xml:space="preserve">                                    </v>
      </c>
      <c r="CK56" s="90" t="str">
        <f ca="1">IF(LEN(PreElaborazione!CK57)&gt;CK$6,LEFT(PreElaborazione!CK57,CK$6),IF(CK$5="NUM",REPT("0",CK$6-LEN(PreElaborazione!CK57)),"") &amp; UPPER(PreElaborazione!CK57) &amp; IF(CK$5="ALF",REPT(" ",CK$6-LEN(PreElaborazione!CK57)),""))</f>
        <v xml:space="preserve">                                    </v>
      </c>
      <c r="CL56" s="90" t="str">
        <f ca="1">IF(LEN(PreElaborazione!CL57)&gt;CL$6,LEFT(PreElaborazione!CL57,CL$6),IF(CL$5="NUM",REPT("0",CL$6-LEN(PreElaborazione!CL57)),"") &amp; UPPER(PreElaborazione!CL57) &amp; IF(CL$5="ALF",REPT(" ",CL$6-LEN(PreElaborazione!CL57)),""))</f>
        <v xml:space="preserve">                                    </v>
      </c>
      <c r="CM56" s="90" t="str">
        <f ca="1">IF(LEN(PreElaborazione!CM57)&gt;CM$6,LEFT(PreElaborazione!CM57,CM$6),IF(CM$5="NUM",REPT("0",CM$6-LEN(PreElaborazione!CM57)),"") &amp; UPPER(PreElaborazione!CM57) &amp; IF(CM$5="ALF",REPT(" ",CM$6-LEN(PreElaborazione!CM57)),""))</f>
        <v xml:space="preserve">                                    </v>
      </c>
      <c r="CN56" s="90" t="str">
        <f ca="1">IF(LEN(PreElaborazione!CN57)&gt;CN$6,LEFT(PreElaborazione!CN57,CN$6),IF(CN$5="NUM",REPT("0",CN$6-LEN(PreElaborazione!CN57)),"") &amp; UPPER(PreElaborazione!CN57) &amp; IF(CN$5="ALF",REPT(" ",CN$6-LEN(PreElaborazione!CN57)),""))</f>
        <v xml:space="preserve">                                                                                                                                          </v>
      </c>
      <c r="CO56" s="90" t="str">
        <f ca="1">IF(LEN(PreElaborazione!CO57)&gt;CO$6,LEFT(PreElaborazione!CO57,CO$6),IF(CO$5="NUM",REPT("0",CO$6-LEN(PreElaborazione!CO57)),"") &amp; UPPER(PreElaborazione!CO57) &amp; IF(CO$5="ALF",REPT(" ",CO$6-LEN(PreElaborazione!CO57)),""))</f>
        <v xml:space="preserve">                                    </v>
      </c>
      <c r="CP56" s="90" t="str">
        <f ca="1">IF(LEN(PreElaborazione!CP57)&gt;CP$6,LEFT(PreElaborazione!CP57,CP$6),IF(CP$5="NUM",REPT("0",CP$6-LEN(PreElaborazione!CP57)),"") &amp; UPPER(PreElaborazione!CP57) &amp; IF(CP$5="ALF",REPT(" ",CP$6-LEN(PreElaborazione!CP57)),""))</f>
        <v xml:space="preserve">                                    </v>
      </c>
      <c r="CQ56" s="90" t="str">
        <f ca="1">IF(LEN(PreElaborazione!CQ57)&gt;CQ$6,LEFT(PreElaborazione!CQ57,CQ$6),IF(CQ$5="NUM",REPT("0",CQ$6-LEN(PreElaborazione!CQ57)),"") &amp; UPPER(PreElaborazione!CQ57) &amp; IF(CQ$5="ALF",REPT(" ",CQ$6-LEN(PreElaborazione!CQ57)),""))</f>
        <v xml:space="preserve">                                    </v>
      </c>
      <c r="CR56" s="90" t="str">
        <f ca="1">IF(LEN(PreElaborazione!CR57)&gt;CR$6,LEFT(PreElaborazione!CR57,CR$6),IF(CR$5="NUM",REPT("0",CR$6-LEN(PreElaborazione!CR57)),"") &amp; UPPER(PreElaborazione!CR57) &amp; IF(CR$5="ALF",REPT(" ",CR$6-LEN(PreElaborazione!CR57)),""))</f>
        <v xml:space="preserve">                                    </v>
      </c>
      <c r="CS56" s="90" t="str">
        <f ca="1">IF(LEN(PreElaborazione!CS57)&gt;CS$6,LEFT(PreElaborazione!CS57,CS$6),IF(CS$5="NUM",REPT("0",CS$6-LEN(PreElaborazione!CS57)),"") &amp; UPPER(PreElaborazione!CS57) &amp; IF(CS$5="ALF",REPT(" ",CS$6-LEN(PreElaborazione!CS57)),""))</f>
        <v xml:space="preserve">                                    </v>
      </c>
      <c r="CT56" s="90" t="str">
        <f ca="1">IF(LEN(PreElaborazione!CT57)&gt;CT$6,LEFT(PreElaborazione!CT57,CT$6),IF(CT$5="NUM",REPT("0",CT$6-LEN(PreElaborazione!CT57)),"") &amp; UPPER(PreElaborazione!CT57) &amp; IF(CT$5="ALF",REPT(" ",CT$6-LEN(PreElaborazione!CT57)),""))</f>
        <v xml:space="preserve">                                    </v>
      </c>
      <c r="CU56" s="90" t="str">
        <f ca="1">IF(LEN(PreElaborazione!CU57)&gt;CU$6,LEFT(PreElaborazione!CU57,CU$6),IF(CU$5="NUM",REPT("0",CU$6-LEN(PreElaborazione!CU57)),"") &amp; UPPER(PreElaborazione!CU57) &amp; IF(CU$5="ALF",REPT(" ",CU$6-LEN(PreElaborazione!CU57)),""))</f>
        <v xml:space="preserve">                                    </v>
      </c>
      <c r="CV56" s="90" t="str">
        <f ca="1">IF(LEN(PreElaborazione!CV57)&gt;CV$6,LEFT(PreElaborazione!CV57,CV$6),IF(CV$5="NUM",REPT("0",CV$6-LEN(PreElaborazione!CV57)),"") &amp; UPPER(PreElaborazione!CV57) &amp; IF(CV$5="ALF",REPT(" ",CV$6-LEN(PreElaborazione!CV57)),""))</f>
        <v xml:space="preserve">                                    </v>
      </c>
      <c r="CW56" s="90" t="str">
        <f ca="1">IF(LEN(PreElaborazione!CW57)&gt;CW$6,LEFT(PreElaborazione!CW57,CW$6),IF(CW$5="NUM",REPT("0",CW$6-LEN(PreElaborazione!CW57)),"") &amp; UPPER(PreElaborazione!CW57) &amp; IF(CW$5="ALF",REPT(" ",CW$6-LEN(PreElaborazione!CW57)),""))</f>
        <v xml:space="preserve">                                    </v>
      </c>
      <c r="CX56" s="90" t="str">
        <f ca="1">IF(LEN(PreElaborazione!CX57)&gt;CX$6,LEFT(PreElaborazione!CX57,CX$6),IF(CX$5="NUM",REPT("0",CX$6-LEN(PreElaborazione!CX57)),"") &amp; UPPER(PreElaborazione!CX57) &amp; IF(CX$5="ALF",REPT(" ",CX$6-LEN(PreElaborazione!CX57)),""))</f>
        <v xml:space="preserve">                                    </v>
      </c>
      <c r="CY56" s="90" t="str">
        <f ca="1">IF(LEN(PreElaborazione!CY57)&gt;CY$6,LEFT(PreElaborazione!CY57,CY$6),IF(CY$5="NUM",REPT("0",CY$6-LEN(PreElaborazione!CY57)),"") &amp; UPPER(PreElaborazione!CY57) &amp; IF(CY$5="ALF",REPT(" ",CY$6-LEN(PreElaborazione!CY57)),""))</f>
        <v xml:space="preserve">                                    </v>
      </c>
      <c r="CZ56" s="90" t="str">
        <f ca="1">IF(LEN(PreElaborazione!CZ57)&gt;CZ$6,LEFT(PreElaborazione!CZ57,CZ$6),IF(CZ$5="NUM",REPT("0",CZ$6-LEN(PreElaborazione!CZ57)),"") &amp; UPPER(PreElaborazione!CZ57) &amp; IF(CZ$5="ALF",REPT(" ",CZ$6-LEN(PreElaborazione!CZ57)),""))</f>
        <v xml:space="preserve">                                    </v>
      </c>
      <c r="DA56" s="90" t="str">
        <f ca="1">IF(LEN(PreElaborazione!DA57)&gt;DA$6,LEFT(PreElaborazione!DA57,DA$6),IF(DA$5="NUM",REPT("0",DA$6-LEN(PreElaborazione!DA57)),"") &amp; UPPER(PreElaborazione!DA57) &amp; IF(DA$5="ALF",REPT(" ",DA$6-LEN(PreElaborazione!DA57)),""))</f>
        <v xml:space="preserve">                                    </v>
      </c>
      <c r="DB56" s="90" t="str">
        <f ca="1">IF(LEN(PreElaborazione!DB57)&gt;DB$6,LEFT(PreElaborazione!DB57,DB$6),IF(DB$5="NUM",REPT("0",DB$6-LEN(PreElaborazione!DB57)),"") &amp; UPPER(PreElaborazione!DB57) &amp; IF(DB$5="ALF",REPT(" ",DB$6-LEN(PreElaborazione!DB57)),""))</f>
        <v xml:space="preserve">                                                                                                                                          </v>
      </c>
    </row>
    <row r="57" spans="1:106" s="1" customFormat="1" ht="15" customHeight="1">
      <c r="A57" s="92" t="str">
        <f ca="1">IF(LEN(PreElaborazione!A58)&gt;A$6,LEFT(PreElaborazione!A58,A$6),IF(A$5="NUM",REPT("0",A$6-LEN(PreElaborazione!A58)),"") &amp; UPPER(PreElaborazione!A58) &amp; IF(A$5="ALF",REPT(" ",A$6-LEN(PreElaborazione!A58)),""))</f>
        <v/>
      </c>
      <c r="B57" s="90" t="str">
        <f ca="1">IF(LEN(PreElaborazione!B58)&gt;B$6,LEFT(PreElaborazione!B58,B$6),IF(B$5="NUM",REPT("0",B$6-LEN(PreElaborazione!B58)),"") &amp; UPPER(PreElaborazione!B58) &amp; IF(B$5="ALF",REPT(" ",B$6-LEN(PreElaborazione!B58)),""))</f>
        <v xml:space="preserve"> </v>
      </c>
      <c r="C57" s="90" t="str">
        <f ca="1">IF(LEN(PreElaborazione!C58)&gt;C$6,LEFT(PreElaborazione!C58,C$6),IF(C$5="NUM",REPT("0",C$6-LEN(PreElaborazione!C58)),"") &amp; UPPER(PreElaborazione!C58) &amp; IF(C$5="ALF",REPT(" ",C$6-LEN(PreElaborazione!C58)),""))</f>
        <v xml:space="preserve">    </v>
      </c>
      <c r="D57" s="90" t="str">
        <f ca="1">IF(LEN(PreElaborazione!D58)&gt;D$6,LEFT(PreElaborazione!D58,D$6),IF(D$5="NUM",REPT("0",D$6-LEN(PreElaborazione!D58)),"") &amp; UPPER(PreElaborazione!D58) &amp; IF(D$5="ALF",REPT(" ",D$6-LEN(PreElaborazione!D58)),""))</f>
        <v>0000</v>
      </c>
      <c r="E57" s="90" t="str">
        <f ca="1">IF(LEN(PreElaborazione!E58)&gt;E$6,LEFT(PreElaborazione!E58,E$6),IF(E$5="NUM",REPT("0",E$6-LEN(PreElaborazione!E58)),"") &amp; UPPER(PreElaborazione!E58) &amp; IF(E$5="ALF",REPT(" ",E$6-LEN(PreElaborazione!E58)),""))</f>
        <v xml:space="preserve">  </v>
      </c>
      <c r="F57" s="90" t="str">
        <f ca="1">IF(LEN(PreElaborazione!F58)&gt;F$6,LEFT(PreElaborazione!F58,F$6),IF(F$5="NUM",REPT("0",F$6-LEN(PreElaborazione!F58)),"") &amp; UPPER(PreElaborazione!F58) &amp; IF(F$5="ALF",REPT(" ",F$6-LEN(PreElaborazione!F58)),""))</f>
        <v>0000</v>
      </c>
      <c r="G57" s="90" t="str">
        <f ca="1">IF(LEN(PreElaborazione!G58)&gt;G$6,LEFT(PreElaborazione!G58,G$6),IF(G$5="NUM",REPT("0",G$6-LEN(PreElaborazione!G58)),"") &amp; UPPER(PreElaborazione!G58) &amp; IF(G$5="ALF",REPT(" ",G$6-LEN(PreElaborazione!G58)),""))</f>
        <v xml:space="preserve">   </v>
      </c>
      <c r="H57" s="90" t="str">
        <f ca="1">IF(LEN(PreElaborazione!H58)&gt;H$6,LEFT(PreElaborazione!H58,H$6),IF(H$5="NUM",REPT("0",H$6-LEN(PreElaborazione!H58)),"") &amp; UPPER(PreElaborazione!H58) &amp; IF(H$5="ALF",REPT(" ",H$6-LEN(PreElaborazione!H58)),""))</f>
        <v xml:space="preserve">      </v>
      </c>
      <c r="I57" s="90" t="str">
        <f ca="1">IF(LEN(PreElaborazione!I58)&gt;I$6,LEFT(PreElaborazione!I58,I$6),IF(I$5="NUM",REPT("0",I$6-LEN(PreElaborazione!I58)),"") &amp; UPPER(PreElaborazione!I58) &amp; IF(I$5="ALF",REPT(" ",I$6-LEN(PreElaborazione!I58)),""))</f>
        <v xml:space="preserve"> </v>
      </c>
      <c r="J57" s="90" t="str">
        <f ca="1">IF(LEN(PreElaborazione!J58)&gt;J$6,LEFT(PreElaborazione!J58,J$6),IF(J$5="NUM",REPT("0",J$6-LEN(PreElaborazione!J58)),"") &amp; UPPER(PreElaborazione!J58) &amp; IF(J$5="ALF",REPT(" ",J$6-LEN(PreElaborazione!J58)),""))</f>
        <v xml:space="preserve">                </v>
      </c>
      <c r="K57" s="90" t="str">
        <f ca="1">IF(LEN(PreElaborazione!K58)&gt;K$6,LEFT(PreElaborazione!K58,K$6),IF(K$5="NUM",REPT("0",K$6-LEN(PreElaborazione!K58)),"") &amp; UPPER(PreElaborazione!K58) &amp; IF(K$5="ALF",REPT(" ",K$6-LEN(PreElaborazione!K58)),""))</f>
        <v xml:space="preserve"> </v>
      </c>
      <c r="L57" s="90" t="str">
        <f ca="1">IF(LEN(PreElaborazione!L58)&gt;L$6,LEFT(PreElaborazione!L58,L$6),IF(L$5="NUM",REPT("0",L$6-LEN(PreElaborazione!L58)),"") &amp; UPPER(PreElaborazione!L58) &amp; IF(L$5="ALF",REPT(" ",L$6-LEN(PreElaborazione!L58)),""))</f>
        <v>0000</v>
      </c>
      <c r="M57" s="90" t="str">
        <f ca="1">IF(LEN(PreElaborazione!M58)&gt;M$6,LEFT(PreElaborazione!M58,M$6),IF(M$5="NUM",REPT("0",M$6-LEN(PreElaborazione!M58)),"") &amp; UPPER(PreElaborazione!M58) &amp; IF(M$5="ALF",REPT(" ",M$6-LEN(PreElaborazione!M58)),""))</f>
        <v xml:space="preserve">                                    </v>
      </c>
      <c r="N57" s="90" t="str">
        <f ca="1">IF(LEN(PreElaborazione!N58)&gt;N$6,LEFT(PreElaborazione!N58,N$6),IF(N$5="NUM",REPT("0",N$6-LEN(PreElaborazione!N58)),"") &amp; UPPER(PreElaborazione!N58) &amp; IF(N$5="ALF",REPT(" ",N$6-LEN(PreElaborazione!N58)),""))</f>
        <v>00000000</v>
      </c>
      <c r="O57" s="90" t="str">
        <f ca="1">IF(LEN(PreElaborazione!O58)&gt;O$6,LEFT(PreElaborazione!O58,O$6),IF(O$5="NUM",REPT("0",O$6-LEN(PreElaborazione!O58)),"") &amp; UPPER(PreElaborazione!O58) &amp; IF(O$5="ALF",REPT(" ",O$6-LEN(PreElaborazione!O58)),""))</f>
        <v xml:space="preserve">                                          </v>
      </c>
      <c r="P57" s="90" t="str">
        <f ca="1">IF(LEN(PreElaborazione!P58)&gt;P$6,LEFT(PreElaborazione!P58,P$6),IF(P$5="NUM",REPT("0",P$6-LEN(PreElaborazione!P58)),"") &amp; UPPER(PreElaborazione!P58) &amp; IF(P$5="ALF",REPT(" ",P$6-LEN(PreElaborazione!P58)),""))</f>
        <v xml:space="preserve">          </v>
      </c>
      <c r="Q57" s="90" t="str">
        <f ca="1">IF(LEN(PreElaborazione!Q58)&gt;Q$6,LEFT(PreElaborazione!Q58,Q$6),IF(Q$5="NUM",REPT("0",Q$6-LEN(PreElaborazione!Q58)),"") &amp; UPPER(PreElaborazione!Q58) &amp; IF(Q$5="ALF",REPT(" ",Q$6-LEN(PreElaborazione!Q58)),""))</f>
        <v xml:space="preserve">                         </v>
      </c>
      <c r="R57" s="90" t="str">
        <f ca="1">IF(LEN(PreElaborazione!R58)&gt;R$6,LEFT(PreElaborazione!R58,R$6),IF(R$5="NUM",REPT("0",R$6-LEN(PreElaborazione!R58)),"") &amp; UPPER(PreElaborazione!R58) &amp; IF(R$5="ALF",REPT(" ",R$6-LEN(PreElaborazione!R58)),""))</f>
        <v xml:space="preserve">                                   </v>
      </c>
      <c r="S57" s="90" t="str">
        <f ca="1">IF(LEN(PreElaborazione!S58)&gt;S$6,LEFT(PreElaborazione!S58,S$6),IF(S$5="NUM",REPT("0",S$6-LEN(PreElaborazione!S58)),"") &amp; UPPER(PreElaborazione!S58) &amp; IF(S$5="ALF",REPT(" ",S$6-LEN(PreElaborazione!S58)),""))</f>
        <v xml:space="preserve">                                          </v>
      </c>
      <c r="T57" s="90" t="str">
        <f ca="1">IF(LEN(PreElaborazione!T58)&gt;T$6,LEFT(PreElaborazione!T58,T$6),IF(T$5="NUM",REPT("0",T$6-LEN(PreElaborazione!T58)),"") &amp; UPPER(PreElaborazione!T58) &amp; IF(T$5="ALF",REPT(" ",T$6-LEN(PreElaborazione!T58)),""))</f>
        <v xml:space="preserve">                                        </v>
      </c>
      <c r="U57" s="90" t="str">
        <f ca="1">IF(LEN(PreElaborazione!U58)&gt;U$6,LEFT(PreElaborazione!U58,U$6),IF(U$5="NUM",REPT("0",U$6-LEN(PreElaborazione!U58)),"") &amp; UPPER(PreElaborazione!U58) &amp; IF(U$5="ALF",REPT(" ",U$6-LEN(PreElaborazione!U58)),""))</f>
        <v xml:space="preserve">  </v>
      </c>
      <c r="V57" s="90" t="str">
        <f ca="1">IF(LEN(PreElaborazione!V58)&gt;V$6,LEFT(PreElaborazione!V58,V$6),IF(V$5="NUM",REPT("0",V$6-LEN(PreElaborazione!V58)),"") &amp; UPPER(PreElaborazione!V58) &amp; IF(V$5="ALF",REPT(" ",V$6-LEN(PreElaborazione!V58)),""))</f>
        <v xml:space="preserve">            </v>
      </c>
      <c r="W57" s="90" t="str">
        <f ca="1">IF(LEN(PreElaborazione!W58)&gt;W$6,LEFT(PreElaborazione!W58,W$6),IF(W$5="NUM",REPT("0",W$6-LEN(PreElaborazione!W58)),"") &amp; UPPER(PreElaborazione!W58) &amp; IF(W$5="ALF",REPT(" ",W$6-LEN(PreElaborazione!W58)),""))</f>
        <v xml:space="preserve">    </v>
      </c>
      <c r="X57" s="90" t="str">
        <f ca="1">IF(LEN(PreElaborazione!X58)&gt;X$6,LEFT(PreElaborazione!X58,X$6),IF(X$5="NUM",REPT("0",X$6-LEN(PreElaborazione!X58)),"") &amp; UPPER(PreElaborazione!X58) &amp; IF(X$5="ALF",REPT(" ",X$6-LEN(PreElaborazione!X58)),""))</f>
        <v>00000</v>
      </c>
      <c r="Y57" s="90" t="str">
        <f ca="1">IF(LEN(PreElaborazione!Y58)&gt;Y$6,LEFT(PreElaborazione!Y58,Y$6),IF(Y$5="NUM",REPT("0",Y$6-LEN(PreElaborazione!Y58)),"") &amp; UPPER(PreElaborazione!Y58) &amp; IF(Y$5="ALF",REPT(" ",Y$6-LEN(PreElaborazione!Y58)),""))</f>
        <v xml:space="preserve">   </v>
      </c>
      <c r="Z57" s="90" t="str">
        <f ca="1">IF(LEN(PreElaborazione!Z58)&gt;Z$6,LEFT(PreElaborazione!Z58,Z$6),IF(Z$5="NUM",REPT("0",Z$6-LEN(PreElaborazione!Z58)),"") &amp; UPPER(PreElaborazione!Z58) &amp; IF(Z$5="ALF",REPT(" ",Z$6-LEN(PreElaborazione!Z58)),""))</f>
        <v xml:space="preserve">   </v>
      </c>
      <c r="AA57" s="90" t="str">
        <f ca="1">IF(LEN(PreElaborazione!AA58)&gt;AA$6,LEFT(PreElaborazione!AA58,AA$6),IF(AA$5="NUM",REPT("0",AA$6-LEN(PreElaborazione!AA58)),"") &amp; UPPER(PreElaborazione!AA58) &amp; IF(AA$5="ALF",REPT(" ",AA$6-LEN(PreElaborazione!AA58)),""))</f>
        <v>0</v>
      </c>
      <c r="AB57" s="90" t="str">
        <f ca="1">IF(LEN(PreElaborazione!AB58)&gt;AB$6,LEFT(PreElaborazione!AB58,AB$6),IF(AB$5="NUM",REPT("0",AB$6-LEN(PreElaborazione!AB58)),"") &amp; UPPER(PreElaborazione!AB58) &amp; IF(AB$5="ALF",REPT(" ",AB$6-LEN(PreElaborazione!AB58)),""))</f>
        <v>00</v>
      </c>
      <c r="AC57" s="90" t="str">
        <f ca="1">IF(LEN(PreElaborazione!AC58)&gt;AC$6,LEFT(PreElaborazione!AC58,AC$6),IF(AC$5="NUM",REPT("0",AC$6-LEN(PreElaborazione!AC58)),"") &amp; UPPER(PreElaborazione!AC58) &amp; IF(AC$5="ALF",REPT(" ",AC$6-LEN(PreElaborazione!AC58)),""))</f>
        <v>0000000</v>
      </c>
      <c r="AD57" s="90" t="str">
        <f ca="1">IF(LEN(PreElaborazione!AD58)&gt;AD$6,LEFT(PreElaborazione!AD58,AD$6),IF(AD$5="NUM",REPT("0",AD$6-LEN(PreElaborazione!AD58)),"") &amp; UPPER(PreElaborazione!AD58) &amp; IF(AD$5="ALF",REPT(" ",AD$6-LEN(PreElaborazione!AD58)),""))</f>
        <v>00000</v>
      </c>
      <c r="AE57" s="90" t="str">
        <f ca="1">IF(LEN(PreElaborazione!AE58)&gt;AE$6,LEFT(PreElaborazione!AE58,AE$6),IF(AE$5="NUM",REPT("0",AE$6-LEN(PreElaborazione!AE58)),"") &amp; UPPER(PreElaborazione!AE58) &amp; IF(AE$5="ALF",REPT(" ",AE$6-LEN(PreElaborazione!AE58)),""))</f>
        <v xml:space="preserve"> </v>
      </c>
      <c r="AF57" s="90" t="str">
        <f ca="1">IF(LEN(PreElaborazione!AF58)&gt;AF$6,LEFT(PreElaborazione!AF58,AF$6),IF(AF$5="NUM",REPT("0",AF$6-LEN(PreElaborazione!AF58)),"") &amp; UPPER(PreElaborazione!AF58) &amp; IF(AF$5="ALF",REPT(" ",AF$6-LEN(PreElaborazione!AF58)),""))</f>
        <v>00000</v>
      </c>
      <c r="AG57" s="90" t="str">
        <f ca="1">IF(LEN(PreElaborazione!AG58)&gt;AG$6,LEFT(PreElaborazione!AG58,AG$6),IF(AG$5="NUM",REPT("0",AG$6-LEN(PreElaborazione!AG58)),"") &amp; UPPER(PreElaborazione!AG58) &amp; IF(AG$5="ALF",REPT(" ",AG$6-LEN(PreElaborazione!AG58)),""))</f>
        <v>000</v>
      </c>
      <c r="AH57" s="90" t="str">
        <f ca="1">IF(LEN(PreElaborazione!AH58)&gt;AH$6,LEFT(PreElaborazione!AH58,AH$6),IF(AH$5="NUM",REPT("0",AH$6-LEN(PreElaborazione!AH58)),"") &amp; UPPER(PreElaborazione!AH58) &amp; IF(AH$5="ALF",REPT(" ",AH$6-LEN(PreElaborazione!AH58)),""))</f>
        <v>0</v>
      </c>
      <c r="AI57" s="90" t="str">
        <f ca="1">IF(LEN(PreElaborazione!AI58)&gt;AI$6,LEFT(PreElaborazione!AI58,AI$6),IF(AI$5="NUM",REPT("0",AI$6-LEN(PreElaborazione!AI58)),"") &amp; UPPER(PreElaborazione!AI58) &amp; IF(AI$5="ALF",REPT(" ",AI$6-LEN(PreElaborazione!AI58)),""))</f>
        <v>000</v>
      </c>
      <c r="AJ57" s="90" t="str">
        <f ca="1">IF(LEN(PreElaborazione!AJ58)&gt;AJ$6,LEFT(PreElaborazione!AJ58,AJ$6),IF(AJ$5="NUM",REPT("0",AJ$6-LEN(PreElaborazione!AJ58)),"") &amp; UPPER(PreElaborazione!AJ58) &amp; IF(AJ$5="ALF",REPT(" ",AJ$6-LEN(PreElaborazione!AJ58)),""))</f>
        <v>00000</v>
      </c>
      <c r="AK57" s="90" t="str">
        <f ca="1">IF(LEN(PreElaborazione!AK58)&gt;AK$6,LEFT(PreElaborazione!AK58,AK$6),IF(AK$5="NUM",REPT("0",AK$6-LEN(PreElaborazione!AK58)),"") &amp; UPPER(PreElaborazione!AK58) &amp; IF(AK$5="ALF",REPT(" ",AK$6-LEN(PreElaborazione!AK58)),""))</f>
        <v>0000</v>
      </c>
      <c r="AL57" s="90" t="str">
        <f ca="1">IF(LEN(PreElaborazione!AL58)&gt;AL$6,LEFT(PreElaborazione!AL58,AL$6),IF(AL$5="NUM",REPT("0",AL$6-LEN(PreElaborazione!AL58)),"") &amp; UPPER(PreElaborazione!AL58) &amp; IF(AL$5="ALF",REPT(" ",AL$6-LEN(PreElaborazione!AL58)),""))</f>
        <v>0000</v>
      </c>
      <c r="AM57" s="90" t="str">
        <f ca="1">IF(LEN(PreElaborazione!AM58)&gt;AM$6,LEFT(PreElaborazione!AM58,AM$6),IF(AM$5="NUM",REPT("0",AM$6-LEN(PreElaborazione!AM58)),"") &amp; UPPER(PreElaborazione!AM58) &amp; IF(AM$5="ALF",REPT(" ",AM$6-LEN(PreElaborazione!AM58)),""))</f>
        <v>0000</v>
      </c>
      <c r="AN57" s="90" t="str">
        <f ca="1">IF(LEN(PreElaborazione!AN58)&gt;AN$6,LEFT(PreElaborazione!AN58,AN$6),IF(AN$5="NUM",REPT("0",AN$6-LEN(PreElaborazione!AN58)),"") &amp; UPPER(PreElaborazione!AN58) &amp; IF(AN$5="ALF",REPT(" ",AN$6-LEN(PreElaborazione!AN58)),""))</f>
        <v>0000</v>
      </c>
      <c r="AO57" s="90" t="str">
        <f ca="1">IF(LEN(PreElaborazione!AO58)&gt;AO$6,LEFT(PreElaborazione!AO58,AO$6),IF(AO$5="NUM",REPT("0",AO$6-LEN(PreElaborazione!AO58)),"") &amp; UPPER(PreElaborazione!AO58) &amp; IF(AO$5="ALF",REPT(" ",AO$6-LEN(PreElaborazione!AO58)),""))</f>
        <v>0000</v>
      </c>
      <c r="AP57" s="90" t="str">
        <f ca="1">IF(LEN(PreElaborazione!AP58)&gt;AP$6,LEFT(PreElaborazione!AP58,AP$6),IF(AP$5="NUM",REPT("0",AP$6-LEN(PreElaborazione!AP58)),"") &amp; UPPER(PreElaborazione!AP58) &amp; IF(AP$5="ALF",REPT(" ",AP$6-LEN(PreElaborazione!AP58)),""))</f>
        <v>0000</v>
      </c>
      <c r="AQ57" s="90" t="str">
        <f ca="1">IF(LEN(PreElaborazione!AQ58)&gt;AQ$6,LEFT(PreElaborazione!AQ58,AQ$6),IF(AQ$5="NUM",REPT("0",AQ$6-LEN(PreElaborazione!AQ58)),"") &amp; UPPER(PreElaborazione!AQ58) &amp; IF(AQ$5="ALF",REPT(" ",AQ$6-LEN(PreElaborazione!AQ58)),""))</f>
        <v>000</v>
      </c>
      <c r="AR57" s="90" t="str">
        <f ca="1">IF(LEN(PreElaborazione!AR58)&gt;AR$6,LEFT(PreElaborazione!AR58,AR$6),IF(AR$5="NUM",REPT("0",AR$6-LEN(PreElaborazione!AR58)),"") &amp; UPPER(PreElaborazione!AR58) &amp; IF(AR$5="ALF",REPT(" ",AR$6-LEN(PreElaborazione!AR58)),""))</f>
        <v>000</v>
      </c>
      <c r="AS57" s="90" t="str">
        <f ca="1">IF(LEN(PreElaborazione!AS58)&gt;AS$6,LEFT(PreElaborazione!AS58,AS$6),IF(AS$5="NUM",REPT("0",AS$6-LEN(PreElaborazione!AS58)),"") &amp; UPPER(PreElaborazione!AS58) &amp; IF(AS$5="ALF",REPT(" ",AS$6-LEN(PreElaborazione!AS58)),""))</f>
        <v>0</v>
      </c>
      <c r="AT57" s="90" t="str">
        <f ca="1">IF(LEN(PreElaborazione!AT58)&gt;AT$6,LEFT(PreElaborazione!AT58,AT$6),IF(AT$5="NUM",REPT("0",AT$6-LEN(PreElaborazione!AT58)),"") &amp; UPPER(PreElaborazione!AT58) &amp; IF(AT$5="ALF",REPT(" ",AT$6-LEN(PreElaborazione!AT58)),""))</f>
        <v>000000</v>
      </c>
      <c r="AU57" s="90" t="str">
        <f ca="1">IF(LEN(PreElaborazione!AU58)&gt;AU$6,LEFT(PreElaborazione!AU58,AU$6),IF(AU$5="NUM",REPT("0",AU$6-LEN(PreElaborazione!AU58)),"") &amp; UPPER(PreElaborazione!AU58) &amp; IF(AU$5="ALF",REPT(" ",AU$6-LEN(PreElaborazione!AU58)),""))</f>
        <v>000000</v>
      </c>
      <c r="AV57" s="90" t="str">
        <f ca="1">IF(LEN(PreElaborazione!AV58)&gt;AV$6,LEFT(PreElaborazione!AV58,AV$6),IF(AV$5="NUM",REPT("0",AV$6-LEN(PreElaborazione!AV58)),"") &amp; UPPER(PreElaborazione!AV58) &amp; IF(AV$5="ALF",REPT(" ",AV$6-LEN(PreElaborazione!AV58)),""))</f>
        <v>000000</v>
      </c>
      <c r="AW57" s="90" t="str">
        <f ca="1">IF(LEN(PreElaborazione!AW58)&gt;AW$6,LEFT(PreElaborazione!AW58,AW$6),IF(AW$5="NUM",REPT("0",AW$6-LEN(PreElaborazione!AW58)),"") &amp; UPPER(PreElaborazione!AW58) &amp; IF(AW$5="ALF",REPT(" ",AW$6-LEN(PreElaborazione!AW58)),""))</f>
        <v>00</v>
      </c>
      <c r="AX57" s="90" t="str">
        <f ca="1">IF(LEN(PreElaborazione!AX58)&gt;AX$6,LEFT(PreElaborazione!AX58,AX$6),IF(AX$5="NUM",REPT("0",AX$6-LEN(PreElaborazione!AX58)),"") &amp; UPPER(PreElaborazione!AX58) &amp; IF(AX$5="ALF",REPT(" ",AX$6-LEN(PreElaborazione!AX58)),""))</f>
        <v>00</v>
      </c>
      <c r="AY57" s="90" t="str">
        <f ca="1">IF(LEN(PreElaborazione!AY58)&gt;AY$6,LEFT(PreElaborazione!AY58,AY$6),IF(AY$5="NUM",REPT("0",AY$6-LEN(PreElaborazione!AY58)),"") &amp; UPPER(PreElaborazione!AY58) &amp; IF(AY$5="ALF",REPT(" ",AY$6-LEN(PreElaborazione!AY58)),""))</f>
        <v xml:space="preserve">   </v>
      </c>
      <c r="AZ57" s="90" t="str">
        <f ca="1">IF(LEN(PreElaborazione!AZ58)&gt;AZ$6,LEFT(PreElaborazione!AZ58,AZ$6),IF(AZ$5="NUM",REPT("0",AZ$6-LEN(PreElaborazione!AZ58)),"") &amp; UPPER(PreElaborazione!AZ58) &amp; IF(AZ$5="ALF",REPT(" ",AZ$6-LEN(PreElaborazione!AZ58)),""))</f>
        <v xml:space="preserve">       </v>
      </c>
      <c r="BA57" s="90" t="str">
        <f ca="1">IF(LEN(PreElaborazione!BA58)&gt;BA$6,LEFT(PreElaborazione!BA58,BA$6),IF(BA$5="NUM",REPT("0",BA$6-LEN(PreElaborazione!BA58)),"") &amp; UPPER(PreElaborazione!BA58) &amp; IF(BA$5="ALF",REPT(" ",BA$6-LEN(PreElaborazione!BA58)),""))</f>
        <v xml:space="preserve">                  </v>
      </c>
      <c r="BB57" s="90" t="str">
        <f ca="1">IF(LEN(PreElaborazione!BB58)&gt;BB$6,LEFT(PreElaborazione!BB58,BB$6),IF(BB$5="NUM",REPT("0",BB$6-LEN(PreElaborazione!BB58)),"") &amp; UPPER(PreElaborazione!BB58) &amp; IF(BB$5="ALF",REPT(" ",BB$6-LEN(PreElaborazione!BB58)),""))</f>
        <v xml:space="preserve">                                    </v>
      </c>
      <c r="BC57" s="90" t="str">
        <f ca="1">IF(LEN(PreElaborazione!BC58)&gt;BC$6,LEFT(PreElaborazione!BC58,BC$6),IF(BC$5="NUM",REPT("0",BC$6-LEN(PreElaborazione!BC58)),"") &amp; UPPER(PreElaborazione!BC58) &amp; IF(BC$5="ALF",REPT(" ",BC$6-LEN(PreElaborazione!BC58)),""))</f>
        <v xml:space="preserve"> </v>
      </c>
      <c r="BD57" s="90" t="str">
        <f ca="1">IF(LEN(PreElaborazione!BD58)&gt;BD$6,LEFT(PreElaborazione!BD58,BD$6),IF(BD$5="NUM",REPT("0",BD$6-LEN(PreElaborazione!BD58)),"") &amp; UPPER(PreElaborazione!BD58) &amp; IF(BD$5="ALF",REPT(" ",BD$6-LEN(PreElaborazione!BD58)),""))</f>
        <v>000</v>
      </c>
      <c r="BE57" s="90" t="str">
        <f ca="1">IF(LEN(PreElaborazione!BE58)&gt;BE$6,LEFT(PreElaborazione!BE58,BE$6),IF(BE$5="NUM",REPT("0",BE$6-LEN(PreElaborazione!BE58)),"") &amp; UPPER(PreElaborazione!BE58) &amp; IF(BE$5="ALF",REPT(" ",BE$6-LEN(PreElaborazione!BE58)),""))</f>
        <v>00000</v>
      </c>
      <c r="BF57" s="90" t="str">
        <f ca="1">IF(LEN(PreElaborazione!BF58)&gt;BF$6,LEFT(PreElaborazione!BF58,BF$6),IF(BF$5="NUM",REPT("0",BF$6-LEN(PreElaborazione!BF58)),"") &amp; UPPER(PreElaborazione!BF58) &amp; IF(BF$5="ALF",REPT(" ",BF$6-LEN(PreElaborazione!BF58)),""))</f>
        <v>00000</v>
      </c>
      <c r="BG57" s="90" t="str">
        <f ca="1">IF(LEN(PreElaborazione!BG58)&gt;BG$6,LEFT(PreElaborazione!BG58,BG$6),IF(BG$5="NUM",REPT("0",BG$6-LEN(PreElaborazione!BG58)),"") &amp; UPPER(PreElaborazione!BG58) &amp; IF(BG$5="ALF",REPT(" ",BG$6-LEN(PreElaborazione!BG58)),""))</f>
        <v xml:space="preserve"> </v>
      </c>
      <c r="BH57" s="90" t="str">
        <f ca="1">IF(LEN(PreElaborazione!BH58)&gt;BH$6,LEFT(PreElaborazione!BH58,BH$6),IF(BH$5="NUM",REPT("0",BH$6-LEN(PreElaborazione!BH58)),"") &amp; UPPER(PreElaborazione!BH58) &amp; IF(BH$5="ALF",REPT(" ",BH$6-LEN(PreElaborazione!BH58)),""))</f>
        <v>000000</v>
      </c>
      <c r="BI57" s="90" t="str">
        <f ca="1">IF(LEN(PreElaborazione!BI58)&gt;BI$6,LEFT(PreElaborazione!BI58,BI$6),IF(BI$5="NUM",REPT("0",BI$6-LEN(PreElaborazione!BI58)),"") &amp; UPPER(PreElaborazione!BI58) &amp; IF(BI$5="ALF",REPT(" ",BI$6-LEN(PreElaborazione!BI58)),""))</f>
        <v xml:space="preserve"> </v>
      </c>
      <c r="BJ57" s="90" t="str">
        <f ca="1">IF(LEN(PreElaborazione!BJ58)&gt;BJ$6,LEFT(PreElaborazione!BJ58,BJ$6),IF(BJ$5="NUM",REPT("0",BJ$6-LEN(PreElaborazione!BJ58)),"") &amp; UPPER(PreElaborazione!BJ58) &amp; IF(BJ$5="ALF",REPT(" ",BJ$6-LEN(PreElaborazione!BJ58)),""))</f>
        <v xml:space="preserve"> </v>
      </c>
      <c r="BK57" s="90" t="str">
        <f ca="1">IF(LEN(PreElaborazione!BK58)&gt;BK$6,LEFT(PreElaborazione!BK58,BK$6),IF(BK$5="NUM",REPT("0",BK$6-LEN(PreElaborazione!BK58)),"") &amp; UPPER(PreElaborazione!BK58) &amp; IF(BK$5="ALF",REPT(" ",BK$6-LEN(PreElaborazione!BK58)),""))</f>
        <v xml:space="preserve"> </v>
      </c>
      <c r="BL57" s="90" t="str">
        <f ca="1">IF(LEN(PreElaborazione!BL58)&gt;BL$6,LEFT(PreElaborazione!BL58,BL$6),IF(BL$5="NUM",REPT("0",BL$6-LEN(PreElaborazione!BL58)),"") &amp; UPPER(PreElaborazione!BL58) &amp; IF(BL$5="ALF",REPT(" ",BL$6-LEN(PreElaborazione!BL58)),""))</f>
        <v xml:space="preserve">   </v>
      </c>
      <c r="BM57" s="90" t="str">
        <f ca="1">IF(LEN(PreElaborazione!BM58)&gt;BM$6,LEFT(PreElaborazione!BM58,BM$6),IF(BM$5="NUM",REPT("0",BM$6-LEN(PreElaborazione!BM58)),"") &amp; UPPER(PreElaborazione!BM58) &amp; IF(BM$5="ALF",REPT(" ",BM$6-LEN(PreElaborazione!BM58)),""))</f>
        <v xml:space="preserve">   </v>
      </c>
      <c r="BN57" s="90" t="str">
        <f ca="1">IF(LEN(PreElaborazione!BN58)&gt;BN$6,LEFT(PreElaborazione!BN58,BN$6),IF(BN$5="NUM",REPT("0",BN$6-LEN(PreElaborazione!BN58)),"") &amp; UPPER(PreElaborazione!BN58) &amp; IF(BN$5="ALF",REPT(" ",BN$6-LEN(PreElaborazione!BN58)),""))</f>
        <v xml:space="preserve"> </v>
      </c>
      <c r="BO57" s="90" t="str">
        <f ca="1">IF(LEN(PreElaborazione!BO58)&gt;BO$6,LEFT(PreElaborazione!BO58,BO$6),IF(BO$5="NUM",REPT("0",BO$6-LEN(PreElaborazione!BO58)),"") &amp; UPPER(PreElaborazione!BO58) &amp; IF(BO$5="ALF",REPT(" ",BO$6-LEN(PreElaborazione!BO58)),""))</f>
        <v>0000</v>
      </c>
      <c r="BP57" s="90" t="str">
        <f ca="1">IF(LEN(PreElaborazione!BP58)&gt;BP$6,LEFT(PreElaborazione!BP58,BP$6),IF(BP$5="NUM",REPT("0",BP$6-LEN(PreElaborazione!BP58)),"") &amp; UPPER(PreElaborazione!BP58) &amp; IF(BP$5="ALF",REPT(" ",BP$6-LEN(PreElaborazione!BP58)),""))</f>
        <v>0000</v>
      </c>
      <c r="BQ57" s="90" t="str">
        <f ca="1">IF(LEN(PreElaborazione!BQ58)&gt;BQ$6,LEFT(PreElaborazione!BQ58,BQ$6),IF(BQ$5="NUM",REPT("0",BQ$6-LEN(PreElaborazione!BQ58)),"") &amp; UPPER(PreElaborazione!BQ58) &amp; IF(BQ$5="ALF",REPT(" ",BQ$6-LEN(PreElaborazione!BQ58)),""))</f>
        <v>0000</v>
      </c>
      <c r="BR57" s="90" t="str">
        <f ca="1">IF(LEN(PreElaborazione!BR58)&gt;BR$6,LEFT(PreElaborazione!BR58,BR$6),IF(BR$5="NUM",REPT("0",BR$6-LEN(PreElaborazione!BR58)),"") &amp; UPPER(PreElaborazione!BR58) &amp; IF(BR$5="ALF",REPT(" ",BR$6-LEN(PreElaborazione!BR58)),""))</f>
        <v xml:space="preserve">     </v>
      </c>
      <c r="BS57" s="90" t="str">
        <f ca="1">IF(LEN(PreElaborazione!BS58)&gt;BS$6,LEFT(PreElaborazione!BS58,BS$6),IF(BS$5="NUM",REPT("0",BS$6-LEN(PreElaborazione!BS58)),"") &amp; UPPER(PreElaborazione!BS58) &amp; IF(BS$5="ALF",REPT(" ",BS$6-LEN(PreElaborazione!BS58)),""))</f>
        <v xml:space="preserve">     </v>
      </c>
      <c r="BT57" s="90" t="str">
        <f ca="1">IF(LEN(PreElaborazione!BT58)&gt;BT$6,LEFT(PreElaborazione!BT58,BT$6),IF(BT$5="NUM",REPT("0",BT$6-LEN(PreElaborazione!BT58)),"") &amp; UPPER(PreElaborazione!BT58) &amp; IF(BT$5="ALF",REPT(" ",BT$6-LEN(PreElaborazione!BT58)),""))</f>
        <v xml:space="preserve">    </v>
      </c>
      <c r="BU57" s="90" t="str">
        <f ca="1">IF(LEN(PreElaborazione!BU58)&gt;BU$6,LEFT(PreElaborazione!BU58,BU$6),IF(BU$5="NUM",REPT("0",BU$6-LEN(PreElaborazione!BU58)),"") &amp; UPPER(PreElaborazione!BU58) &amp; IF(BU$5="ALF",REPT(" ",BU$6-LEN(PreElaborazione!BU58)),""))</f>
        <v xml:space="preserve">   </v>
      </c>
      <c r="BV57" s="90" t="str">
        <f ca="1">IF(LEN(PreElaborazione!BV58)&gt;BV$6,LEFT(PreElaborazione!BV58,BV$6),IF(BV$5="NUM",REPT("0",BV$6-LEN(PreElaborazione!BV58)),"") &amp; UPPER(PreElaborazione!BV58) &amp; IF(BV$5="ALF",REPT(" ",BV$6-LEN(PreElaborazione!BV58)),""))</f>
        <v xml:space="preserve">                                    </v>
      </c>
      <c r="BW57" s="90" t="str">
        <f ca="1">IF(LEN(PreElaborazione!BW58)&gt;BW$6,LEFT(PreElaborazione!BW58,BW$6),IF(BW$5="NUM",REPT("0",BW$6-LEN(PreElaborazione!BW58)),"") &amp; UPPER(PreElaborazione!BW58) &amp; IF(BW$5="ALF",REPT(" ",BW$6-LEN(PreElaborazione!BW58)),""))</f>
        <v xml:space="preserve">                                    </v>
      </c>
      <c r="BX57" s="90" t="str">
        <f ca="1">IF(LEN(PreElaborazione!BX58)&gt;BX$6,LEFT(PreElaborazione!BX58,BX$6),IF(BX$5="NUM",REPT("0",BX$6-LEN(PreElaborazione!BX58)),"") &amp; UPPER(PreElaborazione!BX58) &amp; IF(BX$5="ALF",REPT(" ",BX$6-LEN(PreElaborazione!BX58)),""))</f>
        <v xml:space="preserve">  </v>
      </c>
      <c r="BY57" s="90" t="str">
        <f ca="1">IF(LEN(PreElaborazione!BY58)&gt;BY$6,LEFT(PreElaborazione!BY58,BY$6),IF(BY$5="NUM",REPT("0",BY$6-LEN(PreElaborazione!BY58)),"") &amp; UPPER(PreElaborazione!BY58) &amp; IF(BY$5="ALF",REPT(" ",BY$6-LEN(PreElaborazione!BY58)),""))</f>
        <v>00</v>
      </c>
      <c r="BZ57" s="90" t="str">
        <f ca="1">IF(LEN(PreElaborazione!BZ58)&gt;BZ$6,LEFT(PreElaborazione!BZ58,BZ$6),IF(BZ$5="NUM",REPT("0",BZ$6-LEN(PreElaborazione!BZ58)),"") &amp; UPPER(PreElaborazione!BZ58) &amp; IF(BZ$5="ALF",REPT(" ",BZ$6-LEN(PreElaborazione!BZ58)),""))</f>
        <v xml:space="preserve">                                           </v>
      </c>
      <c r="CA57" s="90" t="str">
        <f ca="1">IF(LEN(PreElaborazione!CA58)&gt;CA$6,LEFT(PreElaborazione!CA58,CA$6),IF(CA$5="NUM",REPT("0",CA$6-LEN(PreElaborazione!CA58)),"") &amp; UPPER(PreElaborazione!CA58) &amp; IF(CA$5="ALF",REPT(" ",CA$6-LEN(PreElaborazione!CA58)),""))</f>
        <v xml:space="preserve">                                    </v>
      </c>
      <c r="CB57" s="90" t="str">
        <f ca="1">IF(LEN(PreElaborazione!CB58)&gt;CB$6,LEFT(PreElaborazione!CB58,CB$6),IF(CB$5="NUM",REPT("0",CB$6-LEN(PreElaborazione!CB58)),"") &amp; UPPER(PreElaborazione!CB58) &amp; IF(CB$5="ALF",REPT(" ",CB$6-LEN(PreElaborazione!CB58)),""))</f>
        <v xml:space="preserve">                                    </v>
      </c>
      <c r="CC57" s="90" t="str">
        <f ca="1">IF(LEN(PreElaborazione!CC58)&gt;CC$6,LEFT(PreElaborazione!CC58,CC$6),IF(CC$5="NUM",REPT("0",CC$6-LEN(PreElaborazione!CC58)),"") &amp; UPPER(PreElaborazione!CC58) &amp; IF(CC$5="ALF",REPT(" ",CC$6-LEN(PreElaborazione!CC58)),""))</f>
        <v xml:space="preserve">                                    </v>
      </c>
      <c r="CD57" s="90" t="str">
        <f ca="1">IF(LEN(PreElaborazione!CD58)&gt;CD$6,LEFT(PreElaborazione!CD58,CD$6),IF(CD$5="NUM",REPT("0",CD$6-LEN(PreElaborazione!CD58)),"") &amp; UPPER(PreElaborazione!CD58) &amp; IF(CD$5="ALF",REPT(" ",CD$6-LEN(PreElaborazione!CD58)),""))</f>
        <v xml:space="preserve">                                    </v>
      </c>
      <c r="CE57" s="90" t="str">
        <f ca="1">IF(LEN(PreElaborazione!CE58)&gt;CE$6,LEFT(PreElaborazione!CE58,CE$6),IF(CE$5="NUM",REPT("0",CE$6-LEN(PreElaborazione!CE58)),"") &amp; UPPER(PreElaborazione!CE58) &amp; IF(CE$5="ALF",REPT(" ",CE$6-LEN(PreElaborazione!CE58)),""))</f>
        <v xml:space="preserve">                                    </v>
      </c>
      <c r="CF57" s="90" t="str">
        <f ca="1">IF(LEN(PreElaborazione!CF58)&gt;CF$6,LEFT(PreElaborazione!CF58,CF$6),IF(CF$5="NUM",REPT("0",CF$6-LEN(PreElaborazione!CF58)),"") &amp; UPPER(PreElaborazione!CF58) &amp; IF(CF$5="ALF",REPT(" ",CF$6-LEN(PreElaborazione!CF58)),""))</f>
        <v xml:space="preserve">                                    </v>
      </c>
      <c r="CG57" s="90" t="str">
        <f ca="1">IF(LEN(PreElaborazione!CG58)&gt;CG$6,LEFT(PreElaborazione!CG58,CG$6),IF(CG$5="NUM",REPT("0",CG$6-LEN(PreElaborazione!CG58)),"") &amp; UPPER(PreElaborazione!CG58) &amp; IF(CG$5="ALF",REPT(" ",CG$6-LEN(PreElaborazione!CG58)),""))</f>
        <v xml:space="preserve">                                    </v>
      </c>
      <c r="CH57" s="90" t="str">
        <f ca="1">IF(LEN(PreElaborazione!CH58)&gt;CH$6,LEFT(PreElaborazione!CH58,CH$6),IF(CH$5="NUM",REPT("0",CH$6-LEN(PreElaborazione!CH58)),"") &amp; UPPER(PreElaborazione!CH58) &amp; IF(CH$5="ALF",REPT(" ",CH$6-LEN(PreElaborazione!CH58)),""))</f>
        <v xml:space="preserve">                                    </v>
      </c>
      <c r="CI57" s="90" t="str">
        <f ca="1">IF(LEN(PreElaborazione!CI58)&gt;CI$6,LEFT(PreElaborazione!CI58,CI$6),IF(CI$5="NUM",REPT("0",CI$6-LEN(PreElaborazione!CI58)),"") &amp; UPPER(PreElaborazione!CI58) &amp; IF(CI$5="ALF",REPT(" ",CI$6-LEN(PreElaborazione!CI58)),""))</f>
        <v xml:space="preserve">                                    </v>
      </c>
      <c r="CJ57" s="90" t="str">
        <f ca="1">IF(LEN(PreElaborazione!CJ58)&gt;CJ$6,LEFT(PreElaborazione!CJ58,CJ$6),IF(CJ$5="NUM",REPT("0",CJ$6-LEN(PreElaborazione!CJ58)),"") &amp; UPPER(PreElaborazione!CJ58) &amp; IF(CJ$5="ALF",REPT(" ",CJ$6-LEN(PreElaborazione!CJ58)),""))</f>
        <v xml:space="preserve">                                    </v>
      </c>
      <c r="CK57" s="90" t="str">
        <f ca="1">IF(LEN(PreElaborazione!CK58)&gt;CK$6,LEFT(PreElaborazione!CK58,CK$6),IF(CK$5="NUM",REPT("0",CK$6-LEN(PreElaborazione!CK58)),"") &amp; UPPER(PreElaborazione!CK58) &amp; IF(CK$5="ALF",REPT(" ",CK$6-LEN(PreElaborazione!CK58)),""))</f>
        <v xml:space="preserve">                                    </v>
      </c>
      <c r="CL57" s="90" t="str">
        <f ca="1">IF(LEN(PreElaborazione!CL58)&gt;CL$6,LEFT(PreElaborazione!CL58,CL$6),IF(CL$5="NUM",REPT("0",CL$6-LEN(PreElaborazione!CL58)),"") &amp; UPPER(PreElaborazione!CL58) &amp; IF(CL$5="ALF",REPT(" ",CL$6-LEN(PreElaborazione!CL58)),""))</f>
        <v xml:space="preserve">                                    </v>
      </c>
      <c r="CM57" s="90" t="str">
        <f ca="1">IF(LEN(PreElaborazione!CM58)&gt;CM$6,LEFT(PreElaborazione!CM58,CM$6),IF(CM$5="NUM",REPT("0",CM$6-LEN(PreElaborazione!CM58)),"") &amp; UPPER(PreElaborazione!CM58) &amp; IF(CM$5="ALF",REPT(" ",CM$6-LEN(PreElaborazione!CM58)),""))</f>
        <v xml:space="preserve">                                    </v>
      </c>
      <c r="CN57" s="90" t="str">
        <f ca="1">IF(LEN(PreElaborazione!CN58)&gt;CN$6,LEFT(PreElaborazione!CN58,CN$6),IF(CN$5="NUM",REPT("0",CN$6-LEN(PreElaborazione!CN58)),"") &amp; UPPER(PreElaborazione!CN58) &amp; IF(CN$5="ALF",REPT(" ",CN$6-LEN(PreElaborazione!CN58)),""))</f>
        <v xml:space="preserve">                                                                                                                                          </v>
      </c>
      <c r="CO57" s="90" t="str">
        <f ca="1">IF(LEN(PreElaborazione!CO58)&gt;CO$6,LEFT(PreElaborazione!CO58,CO$6),IF(CO$5="NUM",REPT("0",CO$6-LEN(PreElaborazione!CO58)),"") &amp; UPPER(PreElaborazione!CO58) &amp; IF(CO$5="ALF",REPT(" ",CO$6-LEN(PreElaborazione!CO58)),""))</f>
        <v xml:space="preserve">                                    </v>
      </c>
      <c r="CP57" s="90" t="str">
        <f ca="1">IF(LEN(PreElaborazione!CP58)&gt;CP$6,LEFT(PreElaborazione!CP58,CP$6),IF(CP$5="NUM",REPT("0",CP$6-LEN(PreElaborazione!CP58)),"") &amp; UPPER(PreElaborazione!CP58) &amp; IF(CP$5="ALF",REPT(" ",CP$6-LEN(PreElaborazione!CP58)),""))</f>
        <v xml:space="preserve">                                    </v>
      </c>
      <c r="CQ57" s="90" t="str">
        <f ca="1">IF(LEN(PreElaborazione!CQ58)&gt;CQ$6,LEFT(PreElaborazione!CQ58,CQ$6),IF(CQ$5="NUM",REPT("0",CQ$6-LEN(PreElaborazione!CQ58)),"") &amp; UPPER(PreElaborazione!CQ58) &amp; IF(CQ$5="ALF",REPT(" ",CQ$6-LEN(PreElaborazione!CQ58)),""))</f>
        <v xml:space="preserve">                                    </v>
      </c>
      <c r="CR57" s="90" t="str">
        <f ca="1">IF(LEN(PreElaborazione!CR58)&gt;CR$6,LEFT(PreElaborazione!CR58,CR$6),IF(CR$5="NUM",REPT("0",CR$6-LEN(PreElaborazione!CR58)),"") &amp; UPPER(PreElaborazione!CR58) &amp; IF(CR$5="ALF",REPT(" ",CR$6-LEN(PreElaborazione!CR58)),""))</f>
        <v xml:space="preserve">                                    </v>
      </c>
      <c r="CS57" s="90" t="str">
        <f ca="1">IF(LEN(PreElaborazione!CS58)&gt;CS$6,LEFT(PreElaborazione!CS58,CS$6),IF(CS$5="NUM",REPT("0",CS$6-LEN(PreElaborazione!CS58)),"") &amp; UPPER(PreElaborazione!CS58) &amp; IF(CS$5="ALF",REPT(" ",CS$6-LEN(PreElaborazione!CS58)),""))</f>
        <v xml:space="preserve">                                    </v>
      </c>
      <c r="CT57" s="90" t="str">
        <f ca="1">IF(LEN(PreElaborazione!CT58)&gt;CT$6,LEFT(PreElaborazione!CT58,CT$6),IF(CT$5="NUM",REPT("0",CT$6-LEN(PreElaborazione!CT58)),"") &amp; UPPER(PreElaborazione!CT58) &amp; IF(CT$5="ALF",REPT(" ",CT$6-LEN(PreElaborazione!CT58)),""))</f>
        <v xml:space="preserve">                                    </v>
      </c>
      <c r="CU57" s="90" t="str">
        <f ca="1">IF(LEN(PreElaborazione!CU58)&gt;CU$6,LEFT(PreElaborazione!CU58,CU$6),IF(CU$5="NUM",REPT("0",CU$6-LEN(PreElaborazione!CU58)),"") &amp; UPPER(PreElaborazione!CU58) &amp; IF(CU$5="ALF",REPT(" ",CU$6-LEN(PreElaborazione!CU58)),""))</f>
        <v xml:space="preserve">                                    </v>
      </c>
      <c r="CV57" s="90" t="str">
        <f ca="1">IF(LEN(PreElaborazione!CV58)&gt;CV$6,LEFT(PreElaborazione!CV58,CV$6),IF(CV$5="NUM",REPT("0",CV$6-LEN(PreElaborazione!CV58)),"") &amp; UPPER(PreElaborazione!CV58) &amp; IF(CV$5="ALF",REPT(" ",CV$6-LEN(PreElaborazione!CV58)),""))</f>
        <v xml:space="preserve">                                    </v>
      </c>
      <c r="CW57" s="90" t="str">
        <f ca="1">IF(LEN(PreElaborazione!CW58)&gt;CW$6,LEFT(PreElaborazione!CW58,CW$6),IF(CW$5="NUM",REPT("0",CW$6-LEN(PreElaborazione!CW58)),"") &amp; UPPER(PreElaborazione!CW58) &amp; IF(CW$5="ALF",REPT(" ",CW$6-LEN(PreElaborazione!CW58)),""))</f>
        <v xml:space="preserve">                                    </v>
      </c>
      <c r="CX57" s="90" t="str">
        <f ca="1">IF(LEN(PreElaborazione!CX58)&gt;CX$6,LEFT(PreElaborazione!CX58,CX$6),IF(CX$5="NUM",REPT("0",CX$6-LEN(PreElaborazione!CX58)),"") &amp; UPPER(PreElaborazione!CX58) &amp; IF(CX$5="ALF",REPT(" ",CX$6-LEN(PreElaborazione!CX58)),""))</f>
        <v xml:space="preserve">                                    </v>
      </c>
      <c r="CY57" s="90" t="str">
        <f ca="1">IF(LEN(PreElaborazione!CY58)&gt;CY$6,LEFT(PreElaborazione!CY58,CY$6),IF(CY$5="NUM",REPT("0",CY$6-LEN(PreElaborazione!CY58)),"") &amp; UPPER(PreElaborazione!CY58) &amp; IF(CY$5="ALF",REPT(" ",CY$6-LEN(PreElaborazione!CY58)),""))</f>
        <v xml:space="preserve">                                    </v>
      </c>
      <c r="CZ57" s="90" t="str">
        <f ca="1">IF(LEN(PreElaborazione!CZ58)&gt;CZ$6,LEFT(PreElaborazione!CZ58,CZ$6),IF(CZ$5="NUM",REPT("0",CZ$6-LEN(PreElaborazione!CZ58)),"") &amp; UPPER(PreElaborazione!CZ58) &amp; IF(CZ$5="ALF",REPT(" ",CZ$6-LEN(PreElaborazione!CZ58)),""))</f>
        <v xml:space="preserve">                                    </v>
      </c>
      <c r="DA57" s="90" t="str">
        <f ca="1">IF(LEN(PreElaborazione!DA58)&gt;DA$6,LEFT(PreElaborazione!DA58,DA$6),IF(DA$5="NUM",REPT("0",DA$6-LEN(PreElaborazione!DA58)),"") &amp; UPPER(PreElaborazione!DA58) &amp; IF(DA$5="ALF",REPT(" ",DA$6-LEN(PreElaborazione!DA58)),""))</f>
        <v xml:space="preserve">                                    </v>
      </c>
      <c r="DB57" s="90" t="str">
        <f ca="1">IF(LEN(PreElaborazione!DB58)&gt;DB$6,LEFT(PreElaborazione!DB58,DB$6),IF(DB$5="NUM",REPT("0",DB$6-LEN(PreElaborazione!DB58)),"") &amp; UPPER(PreElaborazione!DB58) &amp; IF(DB$5="ALF",REPT(" ",DB$6-LEN(PreElaborazione!DB58)),""))</f>
        <v xml:space="preserve">                                                                                                                                          </v>
      </c>
    </row>
    <row r="58" spans="1:106" s="1" customFormat="1" ht="15" customHeight="1">
      <c r="A58" s="92" t="str">
        <f ca="1">IF(LEN(PreElaborazione!A59)&gt;A$6,LEFT(PreElaborazione!A59,A$6),IF(A$5="NUM",REPT("0",A$6-LEN(PreElaborazione!A59)),"") &amp; UPPER(PreElaborazione!A59) &amp; IF(A$5="ALF",REPT(" ",A$6-LEN(PreElaborazione!A59)),""))</f>
        <v/>
      </c>
      <c r="B58" s="90" t="str">
        <f ca="1">IF(LEN(PreElaborazione!B59)&gt;B$6,LEFT(PreElaborazione!B59,B$6),IF(B$5="NUM",REPT("0",B$6-LEN(PreElaborazione!B59)),"") &amp; UPPER(PreElaborazione!B59) &amp; IF(B$5="ALF",REPT(" ",B$6-LEN(PreElaborazione!B59)),""))</f>
        <v xml:space="preserve"> </v>
      </c>
      <c r="C58" s="90" t="str">
        <f ca="1">IF(LEN(PreElaborazione!C59)&gt;C$6,LEFT(PreElaborazione!C59,C$6),IF(C$5="NUM",REPT("0",C$6-LEN(PreElaborazione!C59)),"") &amp; UPPER(PreElaborazione!C59) &amp; IF(C$5="ALF",REPT(" ",C$6-LEN(PreElaborazione!C59)),""))</f>
        <v xml:space="preserve">    </v>
      </c>
      <c r="D58" s="90" t="str">
        <f ca="1">IF(LEN(PreElaborazione!D59)&gt;D$6,LEFT(PreElaborazione!D59,D$6),IF(D$5="NUM",REPT("0",D$6-LEN(PreElaborazione!D59)),"") &amp; UPPER(PreElaborazione!D59) &amp; IF(D$5="ALF",REPT(" ",D$6-LEN(PreElaborazione!D59)),""))</f>
        <v>0000</v>
      </c>
      <c r="E58" s="90" t="str">
        <f ca="1">IF(LEN(PreElaborazione!E59)&gt;E$6,LEFT(PreElaborazione!E59,E$6),IF(E$5="NUM",REPT("0",E$6-LEN(PreElaborazione!E59)),"") &amp; UPPER(PreElaborazione!E59) &amp; IF(E$5="ALF",REPT(" ",E$6-LEN(PreElaborazione!E59)),""))</f>
        <v xml:space="preserve">  </v>
      </c>
      <c r="F58" s="90" t="str">
        <f ca="1">IF(LEN(PreElaborazione!F59)&gt;F$6,LEFT(PreElaborazione!F59,F$6),IF(F$5="NUM",REPT("0",F$6-LEN(PreElaborazione!F59)),"") &amp; UPPER(PreElaborazione!F59) &amp; IF(F$5="ALF",REPT(" ",F$6-LEN(PreElaborazione!F59)),""))</f>
        <v>0000</v>
      </c>
      <c r="G58" s="90" t="str">
        <f ca="1">IF(LEN(PreElaborazione!G59)&gt;G$6,LEFT(PreElaborazione!G59,G$6),IF(G$5="NUM",REPT("0",G$6-LEN(PreElaborazione!G59)),"") &amp; UPPER(PreElaborazione!G59) &amp; IF(G$5="ALF",REPT(" ",G$6-LEN(PreElaborazione!G59)),""))</f>
        <v xml:space="preserve">   </v>
      </c>
      <c r="H58" s="90" t="str">
        <f ca="1">IF(LEN(PreElaborazione!H59)&gt;H$6,LEFT(PreElaborazione!H59,H$6),IF(H$5="NUM",REPT("0",H$6-LEN(PreElaborazione!H59)),"") &amp; UPPER(PreElaborazione!H59) &amp; IF(H$5="ALF",REPT(" ",H$6-LEN(PreElaborazione!H59)),""))</f>
        <v xml:space="preserve">      </v>
      </c>
      <c r="I58" s="90" t="str">
        <f ca="1">IF(LEN(PreElaborazione!I59)&gt;I$6,LEFT(PreElaborazione!I59,I$6),IF(I$5="NUM",REPT("0",I$6-LEN(PreElaborazione!I59)),"") &amp; UPPER(PreElaborazione!I59) &amp; IF(I$5="ALF",REPT(" ",I$6-LEN(PreElaborazione!I59)),""))</f>
        <v xml:space="preserve"> </v>
      </c>
      <c r="J58" s="90" t="str">
        <f ca="1">IF(LEN(PreElaborazione!J59)&gt;J$6,LEFT(PreElaborazione!J59,J$6),IF(J$5="NUM",REPT("0",J$6-LEN(PreElaborazione!J59)),"") &amp; UPPER(PreElaborazione!J59) &amp; IF(J$5="ALF",REPT(" ",J$6-LEN(PreElaborazione!J59)),""))</f>
        <v xml:space="preserve">                </v>
      </c>
      <c r="K58" s="90" t="str">
        <f ca="1">IF(LEN(PreElaborazione!K59)&gt;K$6,LEFT(PreElaborazione!K59,K$6),IF(K$5="NUM",REPT("0",K$6-LEN(PreElaborazione!K59)),"") &amp; UPPER(PreElaborazione!K59) &amp; IF(K$5="ALF",REPT(" ",K$6-LEN(PreElaborazione!K59)),""))</f>
        <v xml:space="preserve"> </v>
      </c>
      <c r="L58" s="90" t="str">
        <f ca="1">IF(LEN(PreElaborazione!L59)&gt;L$6,LEFT(PreElaborazione!L59,L$6),IF(L$5="NUM",REPT("0",L$6-LEN(PreElaborazione!L59)),"") &amp; UPPER(PreElaborazione!L59) &amp; IF(L$5="ALF",REPT(" ",L$6-LEN(PreElaborazione!L59)),""))</f>
        <v>0000</v>
      </c>
      <c r="M58" s="90" t="str">
        <f ca="1">IF(LEN(PreElaborazione!M59)&gt;M$6,LEFT(PreElaborazione!M59,M$6),IF(M$5="NUM",REPT("0",M$6-LEN(PreElaborazione!M59)),"") &amp; UPPER(PreElaborazione!M59) &amp; IF(M$5="ALF",REPT(" ",M$6-LEN(PreElaborazione!M59)),""))</f>
        <v xml:space="preserve">                                    </v>
      </c>
      <c r="N58" s="90" t="str">
        <f ca="1">IF(LEN(PreElaborazione!N59)&gt;N$6,LEFT(PreElaborazione!N59,N$6),IF(N$5="NUM",REPT("0",N$6-LEN(PreElaborazione!N59)),"") &amp; UPPER(PreElaborazione!N59) &amp; IF(N$5="ALF",REPT(" ",N$6-LEN(PreElaborazione!N59)),""))</f>
        <v>00000000</v>
      </c>
      <c r="O58" s="90" t="str">
        <f ca="1">IF(LEN(PreElaborazione!O59)&gt;O$6,LEFT(PreElaborazione!O59,O$6),IF(O$5="NUM",REPT("0",O$6-LEN(PreElaborazione!O59)),"") &amp; UPPER(PreElaborazione!O59) &amp; IF(O$5="ALF",REPT(" ",O$6-LEN(PreElaborazione!O59)),""))</f>
        <v xml:space="preserve">                                          </v>
      </c>
      <c r="P58" s="90" t="str">
        <f ca="1">IF(LEN(PreElaborazione!P59)&gt;P$6,LEFT(PreElaborazione!P59,P$6),IF(P$5="NUM",REPT("0",P$6-LEN(PreElaborazione!P59)),"") &amp; UPPER(PreElaborazione!P59) &amp; IF(P$5="ALF",REPT(" ",P$6-LEN(PreElaborazione!P59)),""))</f>
        <v xml:space="preserve">          </v>
      </c>
      <c r="Q58" s="90" t="str">
        <f ca="1">IF(LEN(PreElaborazione!Q59)&gt;Q$6,LEFT(PreElaborazione!Q59,Q$6),IF(Q$5="NUM",REPT("0",Q$6-LEN(PreElaborazione!Q59)),"") &amp; UPPER(PreElaborazione!Q59) &amp; IF(Q$5="ALF",REPT(" ",Q$6-LEN(PreElaborazione!Q59)),""))</f>
        <v xml:space="preserve">                         </v>
      </c>
      <c r="R58" s="90" t="str">
        <f ca="1">IF(LEN(PreElaborazione!R59)&gt;R$6,LEFT(PreElaborazione!R59,R$6),IF(R$5="NUM",REPT("0",R$6-LEN(PreElaborazione!R59)),"") &amp; UPPER(PreElaborazione!R59) &amp; IF(R$5="ALF",REPT(" ",R$6-LEN(PreElaborazione!R59)),""))</f>
        <v xml:space="preserve">                                   </v>
      </c>
      <c r="S58" s="90" t="str">
        <f ca="1">IF(LEN(PreElaborazione!S59)&gt;S$6,LEFT(PreElaborazione!S59,S$6),IF(S$5="NUM",REPT("0",S$6-LEN(PreElaborazione!S59)),"") &amp; UPPER(PreElaborazione!S59) &amp; IF(S$5="ALF",REPT(" ",S$6-LEN(PreElaborazione!S59)),""))</f>
        <v xml:space="preserve">                                          </v>
      </c>
      <c r="T58" s="90" t="str">
        <f ca="1">IF(LEN(PreElaborazione!T59)&gt;T$6,LEFT(PreElaborazione!T59,T$6),IF(T$5="NUM",REPT("0",T$6-LEN(PreElaborazione!T59)),"") &amp; UPPER(PreElaborazione!T59) &amp; IF(T$5="ALF",REPT(" ",T$6-LEN(PreElaborazione!T59)),""))</f>
        <v xml:space="preserve">                                        </v>
      </c>
      <c r="U58" s="90" t="str">
        <f ca="1">IF(LEN(PreElaborazione!U59)&gt;U$6,LEFT(PreElaborazione!U59,U$6),IF(U$5="NUM",REPT("0",U$6-LEN(PreElaborazione!U59)),"") &amp; UPPER(PreElaborazione!U59) &amp; IF(U$5="ALF",REPT(" ",U$6-LEN(PreElaborazione!U59)),""))</f>
        <v xml:space="preserve">  </v>
      </c>
      <c r="V58" s="90" t="str">
        <f ca="1">IF(LEN(PreElaborazione!V59)&gt;V$6,LEFT(PreElaborazione!V59,V$6),IF(V$5="NUM",REPT("0",V$6-LEN(PreElaborazione!V59)),"") &amp; UPPER(PreElaborazione!V59) &amp; IF(V$5="ALF",REPT(" ",V$6-LEN(PreElaborazione!V59)),""))</f>
        <v xml:space="preserve">            </v>
      </c>
      <c r="W58" s="90" t="str">
        <f ca="1">IF(LEN(PreElaborazione!W59)&gt;W$6,LEFT(PreElaborazione!W59,W$6),IF(W$5="NUM",REPT("0",W$6-LEN(PreElaborazione!W59)),"") &amp; UPPER(PreElaborazione!W59) &amp; IF(W$5="ALF",REPT(" ",W$6-LEN(PreElaborazione!W59)),""))</f>
        <v xml:space="preserve">    </v>
      </c>
      <c r="X58" s="90" t="str">
        <f ca="1">IF(LEN(PreElaborazione!X59)&gt;X$6,LEFT(PreElaborazione!X59,X$6),IF(X$5="NUM",REPT("0",X$6-LEN(PreElaborazione!X59)),"") &amp; UPPER(PreElaborazione!X59) &amp; IF(X$5="ALF",REPT(" ",X$6-LEN(PreElaborazione!X59)),""))</f>
        <v>00000</v>
      </c>
      <c r="Y58" s="90" t="str">
        <f ca="1">IF(LEN(PreElaborazione!Y59)&gt;Y$6,LEFT(PreElaborazione!Y59,Y$6),IF(Y$5="NUM",REPT("0",Y$6-LEN(PreElaborazione!Y59)),"") &amp; UPPER(PreElaborazione!Y59) &amp; IF(Y$5="ALF",REPT(" ",Y$6-LEN(PreElaborazione!Y59)),""))</f>
        <v xml:space="preserve">   </v>
      </c>
      <c r="Z58" s="90" t="str">
        <f ca="1">IF(LEN(PreElaborazione!Z59)&gt;Z$6,LEFT(PreElaborazione!Z59,Z$6),IF(Z$5="NUM",REPT("0",Z$6-LEN(PreElaborazione!Z59)),"") &amp; UPPER(PreElaborazione!Z59) &amp; IF(Z$5="ALF",REPT(" ",Z$6-LEN(PreElaborazione!Z59)),""))</f>
        <v xml:space="preserve">   </v>
      </c>
      <c r="AA58" s="90" t="str">
        <f ca="1">IF(LEN(PreElaborazione!AA59)&gt;AA$6,LEFT(PreElaborazione!AA59,AA$6),IF(AA$5="NUM",REPT("0",AA$6-LEN(PreElaborazione!AA59)),"") &amp; UPPER(PreElaborazione!AA59) &amp; IF(AA$5="ALF",REPT(" ",AA$6-LEN(PreElaborazione!AA59)),""))</f>
        <v>0</v>
      </c>
      <c r="AB58" s="90" t="str">
        <f ca="1">IF(LEN(PreElaborazione!AB59)&gt;AB$6,LEFT(PreElaborazione!AB59,AB$6),IF(AB$5="NUM",REPT("0",AB$6-LEN(PreElaborazione!AB59)),"") &amp; UPPER(PreElaborazione!AB59) &amp; IF(AB$5="ALF",REPT(" ",AB$6-LEN(PreElaborazione!AB59)),""))</f>
        <v>00</v>
      </c>
      <c r="AC58" s="90" t="str">
        <f ca="1">IF(LEN(PreElaborazione!AC59)&gt;AC$6,LEFT(PreElaborazione!AC59,AC$6),IF(AC$5="NUM",REPT("0",AC$6-LEN(PreElaborazione!AC59)),"") &amp; UPPER(PreElaborazione!AC59) &amp; IF(AC$5="ALF",REPT(" ",AC$6-LEN(PreElaborazione!AC59)),""))</f>
        <v>0000000</v>
      </c>
      <c r="AD58" s="90" t="str">
        <f ca="1">IF(LEN(PreElaborazione!AD59)&gt;AD$6,LEFT(PreElaborazione!AD59,AD$6),IF(AD$5="NUM",REPT("0",AD$6-LEN(PreElaborazione!AD59)),"") &amp; UPPER(PreElaborazione!AD59) &amp; IF(AD$5="ALF",REPT(" ",AD$6-LEN(PreElaborazione!AD59)),""))</f>
        <v>00000</v>
      </c>
      <c r="AE58" s="90" t="str">
        <f ca="1">IF(LEN(PreElaborazione!AE59)&gt;AE$6,LEFT(PreElaborazione!AE59,AE$6),IF(AE$5="NUM",REPT("0",AE$6-LEN(PreElaborazione!AE59)),"") &amp; UPPER(PreElaborazione!AE59) &amp; IF(AE$5="ALF",REPT(" ",AE$6-LEN(PreElaborazione!AE59)),""))</f>
        <v xml:space="preserve"> </v>
      </c>
      <c r="AF58" s="90" t="str">
        <f ca="1">IF(LEN(PreElaborazione!AF59)&gt;AF$6,LEFT(PreElaborazione!AF59,AF$6),IF(AF$5="NUM",REPT("0",AF$6-LEN(PreElaborazione!AF59)),"") &amp; UPPER(PreElaborazione!AF59) &amp; IF(AF$5="ALF",REPT(" ",AF$6-LEN(PreElaborazione!AF59)),""))</f>
        <v>00000</v>
      </c>
      <c r="AG58" s="90" t="str">
        <f ca="1">IF(LEN(PreElaborazione!AG59)&gt;AG$6,LEFT(PreElaborazione!AG59,AG$6),IF(AG$5="NUM",REPT("0",AG$6-LEN(PreElaborazione!AG59)),"") &amp; UPPER(PreElaborazione!AG59) &amp; IF(AG$5="ALF",REPT(" ",AG$6-LEN(PreElaborazione!AG59)),""))</f>
        <v>000</v>
      </c>
      <c r="AH58" s="90" t="str">
        <f ca="1">IF(LEN(PreElaborazione!AH59)&gt;AH$6,LEFT(PreElaborazione!AH59,AH$6),IF(AH$5="NUM",REPT("0",AH$6-LEN(PreElaborazione!AH59)),"") &amp; UPPER(PreElaborazione!AH59) &amp; IF(AH$5="ALF",REPT(" ",AH$6-LEN(PreElaborazione!AH59)),""))</f>
        <v>0</v>
      </c>
      <c r="AI58" s="90" t="str">
        <f ca="1">IF(LEN(PreElaborazione!AI59)&gt;AI$6,LEFT(PreElaborazione!AI59,AI$6),IF(AI$5="NUM",REPT("0",AI$6-LEN(PreElaborazione!AI59)),"") &amp; UPPER(PreElaborazione!AI59) &amp; IF(AI$5="ALF",REPT(" ",AI$6-LEN(PreElaborazione!AI59)),""))</f>
        <v>000</v>
      </c>
      <c r="AJ58" s="90" t="str">
        <f ca="1">IF(LEN(PreElaborazione!AJ59)&gt;AJ$6,LEFT(PreElaborazione!AJ59,AJ$6),IF(AJ$5="NUM",REPT("0",AJ$6-LEN(PreElaborazione!AJ59)),"") &amp; UPPER(PreElaborazione!AJ59) &amp; IF(AJ$5="ALF",REPT(" ",AJ$6-LEN(PreElaborazione!AJ59)),""))</f>
        <v>00000</v>
      </c>
      <c r="AK58" s="90" t="str">
        <f ca="1">IF(LEN(PreElaborazione!AK59)&gt;AK$6,LEFT(PreElaborazione!AK59,AK$6),IF(AK$5="NUM",REPT("0",AK$6-LEN(PreElaborazione!AK59)),"") &amp; UPPER(PreElaborazione!AK59) &amp; IF(AK$5="ALF",REPT(" ",AK$6-LEN(PreElaborazione!AK59)),""))</f>
        <v>0000</v>
      </c>
      <c r="AL58" s="90" t="str">
        <f ca="1">IF(LEN(PreElaborazione!AL59)&gt;AL$6,LEFT(PreElaborazione!AL59,AL$6),IF(AL$5="NUM",REPT("0",AL$6-LEN(PreElaborazione!AL59)),"") &amp; UPPER(PreElaborazione!AL59) &amp; IF(AL$5="ALF",REPT(" ",AL$6-LEN(PreElaborazione!AL59)),""))</f>
        <v>0000</v>
      </c>
      <c r="AM58" s="90" t="str">
        <f ca="1">IF(LEN(PreElaborazione!AM59)&gt;AM$6,LEFT(PreElaborazione!AM59,AM$6),IF(AM$5="NUM",REPT("0",AM$6-LEN(PreElaborazione!AM59)),"") &amp; UPPER(PreElaborazione!AM59) &amp; IF(AM$5="ALF",REPT(" ",AM$6-LEN(PreElaborazione!AM59)),""))</f>
        <v>0000</v>
      </c>
      <c r="AN58" s="90" t="str">
        <f ca="1">IF(LEN(PreElaborazione!AN59)&gt;AN$6,LEFT(PreElaborazione!AN59,AN$6),IF(AN$5="NUM",REPT("0",AN$6-LEN(PreElaborazione!AN59)),"") &amp; UPPER(PreElaborazione!AN59) &amp; IF(AN$5="ALF",REPT(" ",AN$6-LEN(PreElaborazione!AN59)),""))</f>
        <v>0000</v>
      </c>
      <c r="AO58" s="90" t="str">
        <f ca="1">IF(LEN(PreElaborazione!AO59)&gt;AO$6,LEFT(PreElaborazione!AO59,AO$6),IF(AO$5="NUM",REPT("0",AO$6-LEN(PreElaborazione!AO59)),"") &amp; UPPER(PreElaborazione!AO59) &amp; IF(AO$5="ALF",REPT(" ",AO$6-LEN(PreElaborazione!AO59)),""))</f>
        <v>0000</v>
      </c>
      <c r="AP58" s="90" t="str">
        <f ca="1">IF(LEN(PreElaborazione!AP59)&gt;AP$6,LEFT(PreElaborazione!AP59,AP$6),IF(AP$5="NUM",REPT("0",AP$6-LEN(PreElaborazione!AP59)),"") &amp; UPPER(PreElaborazione!AP59) &amp; IF(AP$5="ALF",REPT(" ",AP$6-LEN(PreElaborazione!AP59)),""))</f>
        <v>0000</v>
      </c>
      <c r="AQ58" s="90" t="str">
        <f ca="1">IF(LEN(PreElaborazione!AQ59)&gt;AQ$6,LEFT(PreElaborazione!AQ59,AQ$6),IF(AQ$5="NUM",REPT("0",AQ$6-LEN(PreElaborazione!AQ59)),"") &amp; UPPER(PreElaborazione!AQ59) &amp; IF(AQ$5="ALF",REPT(" ",AQ$6-LEN(PreElaborazione!AQ59)),""))</f>
        <v>000</v>
      </c>
      <c r="AR58" s="90" t="str">
        <f ca="1">IF(LEN(PreElaborazione!AR59)&gt;AR$6,LEFT(PreElaborazione!AR59,AR$6),IF(AR$5="NUM",REPT("0",AR$6-LEN(PreElaborazione!AR59)),"") &amp; UPPER(PreElaborazione!AR59) &amp; IF(AR$5="ALF",REPT(" ",AR$6-LEN(PreElaborazione!AR59)),""))</f>
        <v>000</v>
      </c>
      <c r="AS58" s="90" t="str">
        <f ca="1">IF(LEN(PreElaborazione!AS59)&gt;AS$6,LEFT(PreElaborazione!AS59,AS$6),IF(AS$5="NUM",REPT("0",AS$6-LEN(PreElaborazione!AS59)),"") &amp; UPPER(PreElaborazione!AS59) &amp; IF(AS$5="ALF",REPT(" ",AS$6-LEN(PreElaborazione!AS59)),""))</f>
        <v>0</v>
      </c>
      <c r="AT58" s="90" t="str">
        <f ca="1">IF(LEN(PreElaborazione!AT59)&gt;AT$6,LEFT(PreElaborazione!AT59,AT$6),IF(AT$5="NUM",REPT("0",AT$6-LEN(PreElaborazione!AT59)),"") &amp; UPPER(PreElaborazione!AT59) &amp; IF(AT$5="ALF",REPT(" ",AT$6-LEN(PreElaborazione!AT59)),""))</f>
        <v>000000</v>
      </c>
      <c r="AU58" s="90" t="str">
        <f ca="1">IF(LEN(PreElaborazione!AU59)&gt;AU$6,LEFT(PreElaborazione!AU59,AU$6),IF(AU$5="NUM",REPT("0",AU$6-LEN(PreElaborazione!AU59)),"") &amp; UPPER(PreElaborazione!AU59) &amp; IF(AU$5="ALF",REPT(" ",AU$6-LEN(PreElaborazione!AU59)),""))</f>
        <v>000000</v>
      </c>
      <c r="AV58" s="90" t="str">
        <f ca="1">IF(LEN(PreElaborazione!AV59)&gt;AV$6,LEFT(PreElaborazione!AV59,AV$6),IF(AV$5="NUM",REPT("0",AV$6-LEN(PreElaborazione!AV59)),"") &amp; UPPER(PreElaborazione!AV59) &amp; IF(AV$5="ALF",REPT(" ",AV$6-LEN(PreElaborazione!AV59)),""))</f>
        <v>000000</v>
      </c>
      <c r="AW58" s="90" t="str">
        <f ca="1">IF(LEN(PreElaborazione!AW59)&gt;AW$6,LEFT(PreElaborazione!AW59,AW$6),IF(AW$5="NUM",REPT("0",AW$6-LEN(PreElaborazione!AW59)),"") &amp; UPPER(PreElaborazione!AW59) &amp; IF(AW$5="ALF",REPT(" ",AW$6-LEN(PreElaborazione!AW59)),""))</f>
        <v>00</v>
      </c>
      <c r="AX58" s="90" t="str">
        <f ca="1">IF(LEN(PreElaborazione!AX59)&gt;AX$6,LEFT(PreElaborazione!AX59,AX$6),IF(AX$5="NUM",REPT("0",AX$6-LEN(PreElaborazione!AX59)),"") &amp; UPPER(PreElaborazione!AX59) &amp; IF(AX$5="ALF",REPT(" ",AX$6-LEN(PreElaborazione!AX59)),""))</f>
        <v>00</v>
      </c>
      <c r="AY58" s="90" t="str">
        <f ca="1">IF(LEN(PreElaborazione!AY59)&gt;AY$6,LEFT(PreElaborazione!AY59,AY$6),IF(AY$5="NUM",REPT("0",AY$6-LEN(PreElaborazione!AY59)),"") &amp; UPPER(PreElaborazione!AY59) &amp; IF(AY$5="ALF",REPT(" ",AY$6-LEN(PreElaborazione!AY59)),""))</f>
        <v xml:space="preserve">   </v>
      </c>
      <c r="AZ58" s="90" t="str">
        <f ca="1">IF(LEN(PreElaborazione!AZ59)&gt;AZ$6,LEFT(PreElaborazione!AZ59,AZ$6),IF(AZ$5="NUM",REPT("0",AZ$6-LEN(PreElaborazione!AZ59)),"") &amp; UPPER(PreElaborazione!AZ59) &amp; IF(AZ$5="ALF",REPT(" ",AZ$6-LEN(PreElaborazione!AZ59)),""))</f>
        <v xml:space="preserve">       </v>
      </c>
      <c r="BA58" s="90" t="str">
        <f ca="1">IF(LEN(PreElaborazione!BA59)&gt;BA$6,LEFT(PreElaborazione!BA59,BA$6),IF(BA$5="NUM",REPT("0",BA$6-LEN(PreElaborazione!BA59)),"") &amp; UPPER(PreElaborazione!BA59) &amp; IF(BA$5="ALF",REPT(" ",BA$6-LEN(PreElaborazione!BA59)),""))</f>
        <v xml:space="preserve">                  </v>
      </c>
      <c r="BB58" s="90" t="str">
        <f ca="1">IF(LEN(PreElaborazione!BB59)&gt;BB$6,LEFT(PreElaborazione!BB59,BB$6),IF(BB$5="NUM",REPT("0",BB$6-LEN(PreElaborazione!BB59)),"") &amp; UPPER(PreElaborazione!BB59) &amp; IF(BB$5="ALF",REPT(" ",BB$6-LEN(PreElaborazione!BB59)),""))</f>
        <v xml:space="preserve">                                    </v>
      </c>
      <c r="BC58" s="90" t="str">
        <f ca="1">IF(LEN(PreElaborazione!BC59)&gt;BC$6,LEFT(PreElaborazione!BC59,BC$6),IF(BC$5="NUM",REPT("0",BC$6-LEN(PreElaborazione!BC59)),"") &amp; UPPER(PreElaborazione!BC59) &amp; IF(BC$5="ALF",REPT(" ",BC$6-LEN(PreElaborazione!BC59)),""))</f>
        <v xml:space="preserve"> </v>
      </c>
      <c r="BD58" s="90" t="str">
        <f ca="1">IF(LEN(PreElaborazione!BD59)&gt;BD$6,LEFT(PreElaborazione!BD59,BD$6),IF(BD$5="NUM",REPT("0",BD$6-LEN(PreElaborazione!BD59)),"") &amp; UPPER(PreElaborazione!BD59) &amp; IF(BD$5="ALF",REPT(" ",BD$6-LEN(PreElaborazione!BD59)),""))</f>
        <v>000</v>
      </c>
      <c r="BE58" s="90" t="str">
        <f ca="1">IF(LEN(PreElaborazione!BE59)&gt;BE$6,LEFT(PreElaborazione!BE59,BE$6),IF(BE$5="NUM",REPT("0",BE$6-LEN(PreElaborazione!BE59)),"") &amp; UPPER(PreElaborazione!BE59) &amp; IF(BE$5="ALF",REPT(" ",BE$6-LEN(PreElaborazione!BE59)),""))</f>
        <v>00000</v>
      </c>
      <c r="BF58" s="90" t="str">
        <f ca="1">IF(LEN(PreElaborazione!BF59)&gt;BF$6,LEFT(PreElaborazione!BF59,BF$6),IF(BF$5="NUM",REPT("0",BF$6-LEN(PreElaborazione!BF59)),"") &amp; UPPER(PreElaborazione!BF59) &amp; IF(BF$5="ALF",REPT(" ",BF$6-LEN(PreElaborazione!BF59)),""))</f>
        <v>00000</v>
      </c>
      <c r="BG58" s="90" t="str">
        <f ca="1">IF(LEN(PreElaborazione!BG59)&gt;BG$6,LEFT(PreElaborazione!BG59,BG$6),IF(BG$5="NUM",REPT("0",BG$6-LEN(PreElaborazione!BG59)),"") &amp; UPPER(PreElaborazione!BG59) &amp; IF(BG$5="ALF",REPT(" ",BG$6-LEN(PreElaborazione!BG59)),""))</f>
        <v xml:space="preserve"> </v>
      </c>
      <c r="BH58" s="90" t="str">
        <f ca="1">IF(LEN(PreElaborazione!BH59)&gt;BH$6,LEFT(PreElaborazione!BH59,BH$6),IF(BH$5="NUM",REPT("0",BH$6-LEN(PreElaborazione!BH59)),"") &amp; UPPER(PreElaborazione!BH59) &amp; IF(BH$5="ALF",REPT(" ",BH$6-LEN(PreElaborazione!BH59)),""))</f>
        <v>000000</v>
      </c>
      <c r="BI58" s="90" t="str">
        <f ca="1">IF(LEN(PreElaborazione!BI59)&gt;BI$6,LEFT(PreElaborazione!BI59,BI$6),IF(BI$5="NUM",REPT("0",BI$6-LEN(PreElaborazione!BI59)),"") &amp; UPPER(PreElaborazione!BI59) &amp; IF(BI$5="ALF",REPT(" ",BI$6-LEN(PreElaborazione!BI59)),""))</f>
        <v xml:space="preserve"> </v>
      </c>
      <c r="BJ58" s="90" t="str">
        <f ca="1">IF(LEN(PreElaborazione!BJ59)&gt;BJ$6,LEFT(PreElaborazione!BJ59,BJ$6),IF(BJ$5="NUM",REPT("0",BJ$6-LEN(PreElaborazione!BJ59)),"") &amp; UPPER(PreElaborazione!BJ59) &amp; IF(BJ$5="ALF",REPT(" ",BJ$6-LEN(PreElaborazione!BJ59)),""))</f>
        <v xml:space="preserve"> </v>
      </c>
      <c r="BK58" s="90" t="str">
        <f ca="1">IF(LEN(PreElaborazione!BK59)&gt;BK$6,LEFT(PreElaborazione!BK59,BK$6),IF(BK$5="NUM",REPT("0",BK$6-LEN(PreElaborazione!BK59)),"") &amp; UPPER(PreElaborazione!BK59) &amp; IF(BK$5="ALF",REPT(" ",BK$6-LEN(PreElaborazione!BK59)),""))</f>
        <v xml:space="preserve"> </v>
      </c>
      <c r="BL58" s="90" t="str">
        <f ca="1">IF(LEN(PreElaborazione!BL59)&gt;BL$6,LEFT(PreElaborazione!BL59,BL$6),IF(BL$5="NUM",REPT("0",BL$6-LEN(PreElaborazione!BL59)),"") &amp; UPPER(PreElaborazione!BL59) &amp; IF(BL$5="ALF",REPT(" ",BL$6-LEN(PreElaborazione!BL59)),""))</f>
        <v xml:space="preserve">   </v>
      </c>
      <c r="BM58" s="90" t="str">
        <f ca="1">IF(LEN(PreElaborazione!BM59)&gt;BM$6,LEFT(PreElaborazione!BM59,BM$6),IF(BM$5="NUM",REPT("0",BM$6-LEN(PreElaborazione!BM59)),"") &amp; UPPER(PreElaborazione!BM59) &amp; IF(BM$5="ALF",REPT(" ",BM$6-LEN(PreElaborazione!BM59)),""))</f>
        <v xml:space="preserve">   </v>
      </c>
      <c r="BN58" s="90" t="str">
        <f ca="1">IF(LEN(PreElaborazione!BN59)&gt;BN$6,LEFT(PreElaborazione!BN59,BN$6),IF(BN$5="NUM",REPT("0",BN$6-LEN(PreElaborazione!BN59)),"") &amp; UPPER(PreElaborazione!BN59) &amp; IF(BN$5="ALF",REPT(" ",BN$6-LEN(PreElaborazione!BN59)),""))</f>
        <v xml:space="preserve"> </v>
      </c>
      <c r="BO58" s="90" t="str">
        <f ca="1">IF(LEN(PreElaborazione!BO59)&gt;BO$6,LEFT(PreElaborazione!BO59,BO$6),IF(BO$5="NUM",REPT("0",BO$6-LEN(PreElaborazione!BO59)),"") &amp; UPPER(PreElaborazione!BO59) &amp; IF(BO$5="ALF",REPT(" ",BO$6-LEN(PreElaborazione!BO59)),""))</f>
        <v>0000</v>
      </c>
      <c r="BP58" s="90" t="str">
        <f ca="1">IF(LEN(PreElaborazione!BP59)&gt;BP$6,LEFT(PreElaborazione!BP59,BP$6),IF(BP$5="NUM",REPT("0",BP$6-LEN(PreElaborazione!BP59)),"") &amp; UPPER(PreElaborazione!BP59) &amp; IF(BP$5="ALF",REPT(" ",BP$6-LEN(PreElaborazione!BP59)),""))</f>
        <v>0000</v>
      </c>
      <c r="BQ58" s="90" t="str">
        <f ca="1">IF(LEN(PreElaborazione!BQ59)&gt;BQ$6,LEFT(PreElaborazione!BQ59,BQ$6),IF(BQ$5="NUM",REPT("0",BQ$6-LEN(PreElaborazione!BQ59)),"") &amp; UPPER(PreElaborazione!BQ59) &amp; IF(BQ$5="ALF",REPT(" ",BQ$6-LEN(PreElaborazione!BQ59)),""))</f>
        <v>0000</v>
      </c>
      <c r="BR58" s="90" t="str">
        <f ca="1">IF(LEN(PreElaborazione!BR59)&gt;BR$6,LEFT(PreElaborazione!BR59,BR$6),IF(BR$5="NUM",REPT("0",BR$6-LEN(PreElaborazione!BR59)),"") &amp; UPPER(PreElaborazione!BR59) &amp; IF(BR$5="ALF",REPT(" ",BR$6-LEN(PreElaborazione!BR59)),""))</f>
        <v xml:space="preserve">     </v>
      </c>
      <c r="BS58" s="90" t="str">
        <f ca="1">IF(LEN(PreElaborazione!BS59)&gt;BS$6,LEFT(PreElaborazione!BS59,BS$6),IF(BS$5="NUM",REPT("0",BS$6-LEN(PreElaborazione!BS59)),"") &amp; UPPER(PreElaborazione!BS59) &amp; IF(BS$5="ALF",REPT(" ",BS$6-LEN(PreElaborazione!BS59)),""))</f>
        <v xml:space="preserve">     </v>
      </c>
      <c r="BT58" s="90" t="str">
        <f ca="1">IF(LEN(PreElaborazione!BT59)&gt;BT$6,LEFT(PreElaborazione!BT59,BT$6),IF(BT$5="NUM",REPT("0",BT$6-LEN(PreElaborazione!BT59)),"") &amp; UPPER(PreElaborazione!BT59) &amp; IF(BT$5="ALF",REPT(" ",BT$6-LEN(PreElaborazione!BT59)),""))</f>
        <v xml:space="preserve">    </v>
      </c>
      <c r="BU58" s="90" t="str">
        <f ca="1">IF(LEN(PreElaborazione!BU59)&gt;BU$6,LEFT(PreElaborazione!BU59,BU$6),IF(BU$5="NUM",REPT("0",BU$6-LEN(PreElaborazione!BU59)),"") &amp; UPPER(PreElaborazione!BU59) &amp; IF(BU$5="ALF",REPT(" ",BU$6-LEN(PreElaborazione!BU59)),""))</f>
        <v xml:space="preserve">   </v>
      </c>
      <c r="BV58" s="90" t="str">
        <f ca="1">IF(LEN(PreElaborazione!BV59)&gt;BV$6,LEFT(PreElaborazione!BV59,BV$6),IF(BV$5="NUM",REPT("0",BV$6-LEN(PreElaborazione!BV59)),"") &amp; UPPER(PreElaborazione!BV59) &amp; IF(BV$5="ALF",REPT(" ",BV$6-LEN(PreElaborazione!BV59)),""))</f>
        <v xml:space="preserve">                                    </v>
      </c>
      <c r="BW58" s="90" t="str">
        <f ca="1">IF(LEN(PreElaborazione!BW59)&gt;BW$6,LEFT(PreElaborazione!BW59,BW$6),IF(BW$5="NUM",REPT("0",BW$6-LEN(PreElaborazione!BW59)),"") &amp; UPPER(PreElaborazione!BW59) &amp; IF(BW$5="ALF",REPT(" ",BW$6-LEN(PreElaborazione!BW59)),""))</f>
        <v xml:space="preserve">                                    </v>
      </c>
      <c r="BX58" s="90" t="str">
        <f ca="1">IF(LEN(PreElaborazione!BX59)&gt;BX$6,LEFT(PreElaborazione!BX59,BX$6),IF(BX$5="NUM",REPT("0",BX$6-LEN(PreElaborazione!BX59)),"") &amp; UPPER(PreElaborazione!BX59) &amp; IF(BX$5="ALF",REPT(" ",BX$6-LEN(PreElaborazione!BX59)),""))</f>
        <v xml:space="preserve">  </v>
      </c>
      <c r="BY58" s="90" t="str">
        <f ca="1">IF(LEN(PreElaborazione!BY59)&gt;BY$6,LEFT(PreElaborazione!BY59,BY$6),IF(BY$5="NUM",REPT("0",BY$6-LEN(PreElaborazione!BY59)),"") &amp; UPPER(PreElaborazione!BY59) &amp; IF(BY$5="ALF",REPT(" ",BY$6-LEN(PreElaborazione!BY59)),""))</f>
        <v>00</v>
      </c>
      <c r="BZ58" s="90" t="str">
        <f ca="1">IF(LEN(PreElaborazione!BZ59)&gt;BZ$6,LEFT(PreElaborazione!BZ59,BZ$6),IF(BZ$5="NUM",REPT("0",BZ$6-LEN(PreElaborazione!BZ59)),"") &amp; UPPER(PreElaborazione!BZ59) &amp; IF(BZ$5="ALF",REPT(" ",BZ$6-LEN(PreElaborazione!BZ59)),""))</f>
        <v xml:space="preserve">                                           </v>
      </c>
      <c r="CA58" s="90" t="str">
        <f ca="1">IF(LEN(PreElaborazione!CA59)&gt;CA$6,LEFT(PreElaborazione!CA59,CA$6),IF(CA$5="NUM",REPT("0",CA$6-LEN(PreElaborazione!CA59)),"") &amp; UPPER(PreElaborazione!CA59) &amp; IF(CA$5="ALF",REPT(" ",CA$6-LEN(PreElaborazione!CA59)),""))</f>
        <v xml:space="preserve">                                    </v>
      </c>
      <c r="CB58" s="90" t="str">
        <f ca="1">IF(LEN(PreElaborazione!CB59)&gt;CB$6,LEFT(PreElaborazione!CB59,CB$6),IF(CB$5="NUM",REPT("0",CB$6-LEN(PreElaborazione!CB59)),"") &amp; UPPER(PreElaborazione!CB59) &amp; IF(CB$5="ALF",REPT(" ",CB$6-LEN(PreElaborazione!CB59)),""))</f>
        <v xml:space="preserve">                                    </v>
      </c>
      <c r="CC58" s="90" t="str">
        <f ca="1">IF(LEN(PreElaborazione!CC59)&gt;CC$6,LEFT(PreElaborazione!CC59,CC$6),IF(CC$5="NUM",REPT("0",CC$6-LEN(PreElaborazione!CC59)),"") &amp; UPPER(PreElaborazione!CC59) &amp; IF(CC$5="ALF",REPT(" ",CC$6-LEN(PreElaborazione!CC59)),""))</f>
        <v xml:space="preserve">                                    </v>
      </c>
      <c r="CD58" s="90" t="str">
        <f ca="1">IF(LEN(PreElaborazione!CD59)&gt;CD$6,LEFT(PreElaborazione!CD59,CD$6),IF(CD$5="NUM",REPT("0",CD$6-LEN(PreElaborazione!CD59)),"") &amp; UPPER(PreElaborazione!CD59) &amp; IF(CD$5="ALF",REPT(" ",CD$6-LEN(PreElaborazione!CD59)),""))</f>
        <v xml:space="preserve">                                    </v>
      </c>
      <c r="CE58" s="90" t="str">
        <f ca="1">IF(LEN(PreElaborazione!CE59)&gt;CE$6,LEFT(PreElaborazione!CE59,CE$6),IF(CE$5="NUM",REPT("0",CE$6-LEN(PreElaborazione!CE59)),"") &amp; UPPER(PreElaborazione!CE59) &amp; IF(CE$5="ALF",REPT(" ",CE$6-LEN(PreElaborazione!CE59)),""))</f>
        <v xml:space="preserve">                                    </v>
      </c>
      <c r="CF58" s="90" t="str">
        <f ca="1">IF(LEN(PreElaborazione!CF59)&gt;CF$6,LEFT(PreElaborazione!CF59,CF$6),IF(CF$5="NUM",REPT("0",CF$6-LEN(PreElaborazione!CF59)),"") &amp; UPPER(PreElaborazione!CF59) &amp; IF(CF$5="ALF",REPT(" ",CF$6-LEN(PreElaborazione!CF59)),""))</f>
        <v xml:space="preserve">                                    </v>
      </c>
      <c r="CG58" s="90" t="str">
        <f ca="1">IF(LEN(PreElaborazione!CG59)&gt;CG$6,LEFT(PreElaborazione!CG59,CG$6),IF(CG$5="NUM",REPT("0",CG$6-LEN(PreElaborazione!CG59)),"") &amp; UPPER(PreElaborazione!CG59) &amp; IF(CG$5="ALF",REPT(" ",CG$6-LEN(PreElaborazione!CG59)),""))</f>
        <v xml:space="preserve">                                    </v>
      </c>
      <c r="CH58" s="90" t="str">
        <f ca="1">IF(LEN(PreElaborazione!CH59)&gt;CH$6,LEFT(PreElaborazione!CH59,CH$6),IF(CH$5="NUM",REPT("0",CH$6-LEN(PreElaborazione!CH59)),"") &amp; UPPER(PreElaborazione!CH59) &amp; IF(CH$5="ALF",REPT(" ",CH$6-LEN(PreElaborazione!CH59)),""))</f>
        <v xml:space="preserve">                                    </v>
      </c>
      <c r="CI58" s="90" t="str">
        <f ca="1">IF(LEN(PreElaborazione!CI59)&gt;CI$6,LEFT(PreElaborazione!CI59,CI$6),IF(CI$5="NUM",REPT("0",CI$6-LEN(PreElaborazione!CI59)),"") &amp; UPPER(PreElaborazione!CI59) &amp; IF(CI$5="ALF",REPT(" ",CI$6-LEN(PreElaborazione!CI59)),""))</f>
        <v xml:space="preserve">                                    </v>
      </c>
      <c r="CJ58" s="90" t="str">
        <f ca="1">IF(LEN(PreElaborazione!CJ59)&gt;CJ$6,LEFT(PreElaborazione!CJ59,CJ$6),IF(CJ$5="NUM",REPT("0",CJ$6-LEN(PreElaborazione!CJ59)),"") &amp; UPPER(PreElaborazione!CJ59) &amp; IF(CJ$5="ALF",REPT(" ",CJ$6-LEN(PreElaborazione!CJ59)),""))</f>
        <v xml:space="preserve">                                    </v>
      </c>
      <c r="CK58" s="90" t="str">
        <f ca="1">IF(LEN(PreElaborazione!CK59)&gt;CK$6,LEFT(PreElaborazione!CK59,CK$6),IF(CK$5="NUM",REPT("0",CK$6-LEN(PreElaborazione!CK59)),"") &amp; UPPER(PreElaborazione!CK59) &amp; IF(CK$5="ALF",REPT(" ",CK$6-LEN(PreElaborazione!CK59)),""))</f>
        <v xml:space="preserve">                                    </v>
      </c>
      <c r="CL58" s="90" t="str">
        <f ca="1">IF(LEN(PreElaborazione!CL59)&gt;CL$6,LEFT(PreElaborazione!CL59,CL$6),IF(CL$5="NUM",REPT("0",CL$6-LEN(PreElaborazione!CL59)),"") &amp; UPPER(PreElaborazione!CL59) &amp; IF(CL$5="ALF",REPT(" ",CL$6-LEN(PreElaborazione!CL59)),""))</f>
        <v xml:space="preserve">                                    </v>
      </c>
      <c r="CM58" s="90" t="str">
        <f ca="1">IF(LEN(PreElaborazione!CM59)&gt;CM$6,LEFT(PreElaborazione!CM59,CM$6),IF(CM$5="NUM",REPT("0",CM$6-LEN(PreElaborazione!CM59)),"") &amp; UPPER(PreElaborazione!CM59) &amp; IF(CM$5="ALF",REPT(" ",CM$6-LEN(PreElaborazione!CM59)),""))</f>
        <v xml:space="preserve">                                    </v>
      </c>
      <c r="CN58" s="90" t="str">
        <f ca="1">IF(LEN(PreElaborazione!CN59)&gt;CN$6,LEFT(PreElaborazione!CN59,CN$6),IF(CN$5="NUM",REPT("0",CN$6-LEN(PreElaborazione!CN59)),"") &amp; UPPER(PreElaborazione!CN59) &amp; IF(CN$5="ALF",REPT(" ",CN$6-LEN(PreElaborazione!CN59)),""))</f>
        <v xml:space="preserve">                                                                                                                                          </v>
      </c>
      <c r="CO58" s="90" t="str">
        <f ca="1">IF(LEN(PreElaborazione!CO59)&gt;CO$6,LEFT(PreElaborazione!CO59,CO$6),IF(CO$5="NUM",REPT("0",CO$6-LEN(PreElaborazione!CO59)),"") &amp; UPPER(PreElaborazione!CO59) &amp; IF(CO$5="ALF",REPT(" ",CO$6-LEN(PreElaborazione!CO59)),""))</f>
        <v xml:space="preserve">                                    </v>
      </c>
      <c r="CP58" s="90" t="str">
        <f ca="1">IF(LEN(PreElaborazione!CP59)&gt;CP$6,LEFT(PreElaborazione!CP59,CP$6),IF(CP$5="NUM",REPT("0",CP$6-LEN(PreElaborazione!CP59)),"") &amp; UPPER(PreElaborazione!CP59) &amp; IF(CP$5="ALF",REPT(" ",CP$6-LEN(PreElaborazione!CP59)),""))</f>
        <v xml:space="preserve">                                    </v>
      </c>
      <c r="CQ58" s="90" t="str">
        <f ca="1">IF(LEN(PreElaborazione!CQ59)&gt;CQ$6,LEFT(PreElaborazione!CQ59,CQ$6),IF(CQ$5="NUM",REPT("0",CQ$6-LEN(PreElaborazione!CQ59)),"") &amp; UPPER(PreElaborazione!CQ59) &amp; IF(CQ$5="ALF",REPT(" ",CQ$6-LEN(PreElaborazione!CQ59)),""))</f>
        <v xml:space="preserve">                                    </v>
      </c>
      <c r="CR58" s="90" t="str">
        <f ca="1">IF(LEN(PreElaborazione!CR59)&gt;CR$6,LEFT(PreElaborazione!CR59,CR$6),IF(CR$5="NUM",REPT("0",CR$6-LEN(PreElaborazione!CR59)),"") &amp; UPPER(PreElaborazione!CR59) &amp; IF(CR$5="ALF",REPT(" ",CR$6-LEN(PreElaborazione!CR59)),""))</f>
        <v xml:space="preserve">                                    </v>
      </c>
      <c r="CS58" s="90" t="str">
        <f ca="1">IF(LEN(PreElaborazione!CS59)&gt;CS$6,LEFT(PreElaborazione!CS59,CS$6),IF(CS$5="NUM",REPT("0",CS$6-LEN(PreElaborazione!CS59)),"") &amp; UPPER(PreElaborazione!CS59) &amp; IF(CS$5="ALF",REPT(" ",CS$6-LEN(PreElaborazione!CS59)),""))</f>
        <v xml:space="preserve">                                    </v>
      </c>
      <c r="CT58" s="90" t="str">
        <f ca="1">IF(LEN(PreElaborazione!CT59)&gt;CT$6,LEFT(PreElaborazione!CT59,CT$6),IF(CT$5="NUM",REPT("0",CT$6-LEN(PreElaborazione!CT59)),"") &amp; UPPER(PreElaborazione!CT59) &amp; IF(CT$5="ALF",REPT(" ",CT$6-LEN(PreElaborazione!CT59)),""))</f>
        <v xml:space="preserve">                                    </v>
      </c>
      <c r="CU58" s="90" t="str">
        <f ca="1">IF(LEN(PreElaborazione!CU59)&gt;CU$6,LEFT(PreElaborazione!CU59,CU$6),IF(CU$5="NUM",REPT("0",CU$6-LEN(PreElaborazione!CU59)),"") &amp; UPPER(PreElaborazione!CU59) &amp; IF(CU$5="ALF",REPT(" ",CU$6-LEN(PreElaborazione!CU59)),""))</f>
        <v xml:space="preserve">                                    </v>
      </c>
      <c r="CV58" s="90" t="str">
        <f ca="1">IF(LEN(PreElaborazione!CV59)&gt;CV$6,LEFT(PreElaborazione!CV59,CV$6),IF(CV$5="NUM",REPT("0",CV$6-LEN(PreElaborazione!CV59)),"") &amp; UPPER(PreElaborazione!CV59) &amp; IF(CV$5="ALF",REPT(" ",CV$6-LEN(PreElaborazione!CV59)),""))</f>
        <v xml:space="preserve">                                    </v>
      </c>
      <c r="CW58" s="90" t="str">
        <f ca="1">IF(LEN(PreElaborazione!CW59)&gt;CW$6,LEFT(PreElaborazione!CW59,CW$6),IF(CW$5="NUM",REPT("0",CW$6-LEN(PreElaborazione!CW59)),"") &amp; UPPER(PreElaborazione!CW59) &amp; IF(CW$5="ALF",REPT(" ",CW$6-LEN(PreElaborazione!CW59)),""))</f>
        <v xml:space="preserve">                                    </v>
      </c>
      <c r="CX58" s="90" t="str">
        <f ca="1">IF(LEN(PreElaborazione!CX59)&gt;CX$6,LEFT(PreElaborazione!CX59,CX$6),IF(CX$5="NUM",REPT("0",CX$6-LEN(PreElaborazione!CX59)),"") &amp; UPPER(PreElaborazione!CX59) &amp; IF(CX$5="ALF",REPT(" ",CX$6-LEN(PreElaborazione!CX59)),""))</f>
        <v xml:space="preserve">                                    </v>
      </c>
      <c r="CY58" s="90" t="str">
        <f ca="1">IF(LEN(PreElaborazione!CY59)&gt;CY$6,LEFT(PreElaborazione!CY59,CY$6),IF(CY$5="NUM",REPT("0",CY$6-LEN(PreElaborazione!CY59)),"") &amp; UPPER(PreElaborazione!CY59) &amp; IF(CY$5="ALF",REPT(" ",CY$6-LEN(PreElaborazione!CY59)),""))</f>
        <v xml:space="preserve">                                    </v>
      </c>
      <c r="CZ58" s="90" t="str">
        <f ca="1">IF(LEN(PreElaborazione!CZ59)&gt;CZ$6,LEFT(PreElaborazione!CZ59,CZ$6),IF(CZ$5="NUM",REPT("0",CZ$6-LEN(PreElaborazione!CZ59)),"") &amp; UPPER(PreElaborazione!CZ59) &amp; IF(CZ$5="ALF",REPT(" ",CZ$6-LEN(PreElaborazione!CZ59)),""))</f>
        <v xml:space="preserve">                                    </v>
      </c>
      <c r="DA58" s="90" t="str">
        <f ca="1">IF(LEN(PreElaborazione!DA59)&gt;DA$6,LEFT(PreElaborazione!DA59,DA$6),IF(DA$5="NUM",REPT("0",DA$6-LEN(PreElaborazione!DA59)),"") &amp; UPPER(PreElaborazione!DA59) &amp; IF(DA$5="ALF",REPT(" ",DA$6-LEN(PreElaborazione!DA59)),""))</f>
        <v xml:space="preserve">                                    </v>
      </c>
      <c r="DB58" s="90" t="str">
        <f ca="1">IF(LEN(PreElaborazione!DB59)&gt;DB$6,LEFT(PreElaborazione!DB59,DB$6),IF(DB$5="NUM",REPT("0",DB$6-LEN(PreElaborazione!DB59)),"") &amp; UPPER(PreElaborazione!DB59) &amp; IF(DB$5="ALF",REPT(" ",DB$6-LEN(PreElaborazione!DB59)),""))</f>
        <v xml:space="preserve">                                                                                                                                          </v>
      </c>
    </row>
    <row r="59" spans="1:106" s="1" customFormat="1" ht="15" customHeight="1">
      <c r="A59" s="92" t="str">
        <f ca="1">IF(LEN(PreElaborazione!A60)&gt;A$6,LEFT(PreElaborazione!A60,A$6),IF(A$5="NUM",REPT("0",A$6-LEN(PreElaborazione!A60)),"") &amp; UPPER(PreElaborazione!A60) &amp; IF(A$5="ALF",REPT(" ",A$6-LEN(PreElaborazione!A60)),""))</f>
        <v/>
      </c>
      <c r="B59" s="90" t="str">
        <f ca="1">IF(LEN(PreElaborazione!B60)&gt;B$6,LEFT(PreElaborazione!B60,B$6),IF(B$5="NUM",REPT("0",B$6-LEN(PreElaborazione!B60)),"") &amp; UPPER(PreElaborazione!B60) &amp; IF(B$5="ALF",REPT(" ",B$6-LEN(PreElaborazione!B60)),""))</f>
        <v xml:space="preserve"> </v>
      </c>
      <c r="C59" s="90" t="str">
        <f ca="1">IF(LEN(PreElaborazione!C60)&gt;C$6,LEFT(PreElaborazione!C60,C$6),IF(C$5="NUM",REPT("0",C$6-LEN(PreElaborazione!C60)),"") &amp; UPPER(PreElaborazione!C60) &amp; IF(C$5="ALF",REPT(" ",C$6-LEN(PreElaborazione!C60)),""))</f>
        <v xml:space="preserve">    </v>
      </c>
      <c r="D59" s="90" t="str">
        <f ca="1">IF(LEN(PreElaborazione!D60)&gt;D$6,LEFT(PreElaborazione!D60,D$6),IF(D$5="NUM",REPT("0",D$6-LEN(PreElaborazione!D60)),"") &amp; UPPER(PreElaborazione!D60) &amp; IF(D$5="ALF",REPT(" ",D$6-LEN(PreElaborazione!D60)),""))</f>
        <v>0000</v>
      </c>
      <c r="E59" s="90" t="str">
        <f ca="1">IF(LEN(PreElaborazione!E60)&gt;E$6,LEFT(PreElaborazione!E60,E$6),IF(E$5="NUM",REPT("0",E$6-LEN(PreElaborazione!E60)),"") &amp; UPPER(PreElaborazione!E60) &amp; IF(E$5="ALF",REPT(" ",E$6-LEN(PreElaborazione!E60)),""))</f>
        <v xml:space="preserve">  </v>
      </c>
      <c r="F59" s="90" t="str">
        <f ca="1">IF(LEN(PreElaborazione!F60)&gt;F$6,LEFT(PreElaborazione!F60,F$6),IF(F$5="NUM",REPT("0",F$6-LEN(PreElaborazione!F60)),"") &amp; UPPER(PreElaborazione!F60) &amp; IF(F$5="ALF",REPT(" ",F$6-LEN(PreElaborazione!F60)),""))</f>
        <v>0000</v>
      </c>
      <c r="G59" s="90" t="str">
        <f ca="1">IF(LEN(PreElaborazione!G60)&gt;G$6,LEFT(PreElaborazione!G60,G$6),IF(G$5="NUM",REPT("0",G$6-LEN(PreElaborazione!G60)),"") &amp; UPPER(PreElaborazione!G60) &amp; IF(G$5="ALF",REPT(" ",G$6-LEN(PreElaborazione!G60)),""))</f>
        <v xml:space="preserve">   </v>
      </c>
      <c r="H59" s="90" t="str">
        <f ca="1">IF(LEN(PreElaborazione!H60)&gt;H$6,LEFT(PreElaborazione!H60,H$6),IF(H$5="NUM",REPT("0",H$6-LEN(PreElaborazione!H60)),"") &amp; UPPER(PreElaborazione!H60) &amp; IF(H$5="ALF",REPT(" ",H$6-LEN(PreElaborazione!H60)),""))</f>
        <v xml:space="preserve">      </v>
      </c>
      <c r="I59" s="90" t="str">
        <f ca="1">IF(LEN(PreElaborazione!I60)&gt;I$6,LEFT(PreElaborazione!I60,I$6),IF(I$5="NUM",REPT("0",I$6-LEN(PreElaborazione!I60)),"") &amp; UPPER(PreElaborazione!I60) &amp; IF(I$5="ALF",REPT(" ",I$6-LEN(PreElaborazione!I60)),""))</f>
        <v xml:space="preserve"> </v>
      </c>
      <c r="J59" s="90" t="str">
        <f ca="1">IF(LEN(PreElaborazione!J60)&gt;J$6,LEFT(PreElaborazione!J60,J$6),IF(J$5="NUM",REPT("0",J$6-LEN(PreElaborazione!J60)),"") &amp; UPPER(PreElaborazione!J60) &amp; IF(J$5="ALF",REPT(" ",J$6-LEN(PreElaborazione!J60)),""))</f>
        <v xml:space="preserve">                </v>
      </c>
      <c r="K59" s="90" t="str">
        <f ca="1">IF(LEN(PreElaborazione!K60)&gt;K$6,LEFT(PreElaborazione!K60,K$6),IF(K$5="NUM",REPT("0",K$6-LEN(PreElaborazione!K60)),"") &amp; UPPER(PreElaborazione!K60) &amp; IF(K$5="ALF",REPT(" ",K$6-LEN(PreElaborazione!K60)),""))</f>
        <v xml:space="preserve"> </v>
      </c>
      <c r="L59" s="90" t="str">
        <f ca="1">IF(LEN(PreElaborazione!L60)&gt;L$6,LEFT(PreElaborazione!L60,L$6),IF(L$5="NUM",REPT("0",L$6-LEN(PreElaborazione!L60)),"") &amp; UPPER(PreElaborazione!L60) &amp; IF(L$5="ALF",REPT(" ",L$6-LEN(PreElaborazione!L60)),""))</f>
        <v>0000</v>
      </c>
      <c r="M59" s="90" t="str">
        <f ca="1">IF(LEN(PreElaborazione!M60)&gt;M$6,LEFT(PreElaborazione!M60,M$6),IF(M$5="NUM",REPT("0",M$6-LEN(PreElaborazione!M60)),"") &amp; UPPER(PreElaborazione!M60) &amp; IF(M$5="ALF",REPT(" ",M$6-LEN(PreElaborazione!M60)),""))</f>
        <v xml:space="preserve">                                    </v>
      </c>
      <c r="N59" s="90" t="str">
        <f ca="1">IF(LEN(PreElaborazione!N60)&gt;N$6,LEFT(PreElaborazione!N60,N$6),IF(N$5="NUM",REPT("0",N$6-LEN(PreElaborazione!N60)),"") &amp; UPPER(PreElaborazione!N60) &amp; IF(N$5="ALF",REPT(" ",N$6-LEN(PreElaborazione!N60)),""))</f>
        <v>00000000</v>
      </c>
      <c r="O59" s="90" t="str">
        <f ca="1">IF(LEN(PreElaborazione!O60)&gt;O$6,LEFT(PreElaborazione!O60,O$6),IF(O$5="NUM",REPT("0",O$6-LEN(PreElaborazione!O60)),"") &amp; UPPER(PreElaborazione!O60) &amp; IF(O$5="ALF",REPT(" ",O$6-LEN(PreElaborazione!O60)),""))</f>
        <v xml:space="preserve">                                          </v>
      </c>
      <c r="P59" s="90" t="str">
        <f ca="1">IF(LEN(PreElaborazione!P60)&gt;P$6,LEFT(PreElaborazione!P60,P$6),IF(P$5="NUM",REPT("0",P$6-LEN(PreElaborazione!P60)),"") &amp; UPPER(PreElaborazione!P60) &amp; IF(P$5="ALF",REPT(" ",P$6-LEN(PreElaborazione!P60)),""))</f>
        <v xml:space="preserve">          </v>
      </c>
      <c r="Q59" s="90" t="str">
        <f ca="1">IF(LEN(PreElaborazione!Q60)&gt;Q$6,LEFT(PreElaborazione!Q60,Q$6),IF(Q$5="NUM",REPT("0",Q$6-LEN(PreElaborazione!Q60)),"") &amp; UPPER(PreElaborazione!Q60) &amp; IF(Q$5="ALF",REPT(" ",Q$6-LEN(PreElaborazione!Q60)),""))</f>
        <v xml:space="preserve">                         </v>
      </c>
      <c r="R59" s="90" t="str">
        <f ca="1">IF(LEN(PreElaborazione!R60)&gt;R$6,LEFT(PreElaborazione!R60,R$6),IF(R$5="NUM",REPT("0",R$6-LEN(PreElaborazione!R60)),"") &amp; UPPER(PreElaborazione!R60) &amp; IF(R$5="ALF",REPT(" ",R$6-LEN(PreElaborazione!R60)),""))</f>
        <v xml:space="preserve">                                   </v>
      </c>
      <c r="S59" s="90" t="str">
        <f ca="1">IF(LEN(PreElaborazione!S60)&gt;S$6,LEFT(PreElaborazione!S60,S$6),IF(S$5="NUM",REPT("0",S$6-LEN(PreElaborazione!S60)),"") &amp; UPPER(PreElaborazione!S60) &amp; IF(S$5="ALF",REPT(" ",S$6-LEN(PreElaborazione!S60)),""))</f>
        <v xml:space="preserve">                                          </v>
      </c>
      <c r="T59" s="90" t="str">
        <f ca="1">IF(LEN(PreElaborazione!T60)&gt;T$6,LEFT(PreElaborazione!T60,T$6),IF(T$5="NUM",REPT("0",T$6-LEN(PreElaborazione!T60)),"") &amp; UPPER(PreElaborazione!T60) &amp; IF(T$5="ALF",REPT(" ",T$6-LEN(PreElaborazione!T60)),""))</f>
        <v xml:space="preserve">                                        </v>
      </c>
      <c r="U59" s="90" t="str">
        <f ca="1">IF(LEN(PreElaborazione!U60)&gt;U$6,LEFT(PreElaborazione!U60,U$6),IF(U$5="NUM",REPT("0",U$6-LEN(PreElaborazione!U60)),"") &amp; UPPER(PreElaborazione!U60) &amp; IF(U$5="ALF",REPT(" ",U$6-LEN(PreElaborazione!U60)),""))</f>
        <v xml:space="preserve">  </v>
      </c>
      <c r="V59" s="90" t="str">
        <f ca="1">IF(LEN(PreElaborazione!V60)&gt;V$6,LEFT(PreElaborazione!V60,V$6),IF(V$5="NUM",REPT("0",V$6-LEN(PreElaborazione!V60)),"") &amp; UPPER(PreElaborazione!V60) &amp; IF(V$5="ALF",REPT(" ",V$6-LEN(PreElaborazione!V60)),""))</f>
        <v xml:space="preserve">            </v>
      </c>
      <c r="W59" s="90" t="str">
        <f ca="1">IF(LEN(PreElaborazione!W60)&gt;W$6,LEFT(PreElaborazione!W60,W$6),IF(W$5="NUM",REPT("0",W$6-LEN(PreElaborazione!W60)),"") &amp; UPPER(PreElaborazione!W60) &amp; IF(W$5="ALF",REPT(" ",W$6-LEN(PreElaborazione!W60)),""))</f>
        <v xml:space="preserve">    </v>
      </c>
      <c r="X59" s="90" t="str">
        <f ca="1">IF(LEN(PreElaborazione!X60)&gt;X$6,LEFT(PreElaborazione!X60,X$6),IF(X$5="NUM",REPT("0",X$6-LEN(PreElaborazione!X60)),"") &amp; UPPER(PreElaborazione!X60) &amp; IF(X$5="ALF",REPT(" ",X$6-LEN(PreElaborazione!X60)),""))</f>
        <v>00000</v>
      </c>
      <c r="Y59" s="90" t="str">
        <f ca="1">IF(LEN(PreElaborazione!Y60)&gt;Y$6,LEFT(PreElaborazione!Y60,Y$6),IF(Y$5="NUM",REPT("0",Y$6-LEN(PreElaborazione!Y60)),"") &amp; UPPER(PreElaborazione!Y60) &amp; IF(Y$5="ALF",REPT(" ",Y$6-LEN(PreElaborazione!Y60)),""))</f>
        <v xml:space="preserve">   </v>
      </c>
      <c r="Z59" s="90" t="str">
        <f ca="1">IF(LEN(PreElaborazione!Z60)&gt;Z$6,LEFT(PreElaborazione!Z60,Z$6),IF(Z$5="NUM",REPT("0",Z$6-LEN(PreElaborazione!Z60)),"") &amp; UPPER(PreElaborazione!Z60) &amp; IF(Z$5="ALF",REPT(" ",Z$6-LEN(PreElaborazione!Z60)),""))</f>
        <v xml:space="preserve">   </v>
      </c>
      <c r="AA59" s="90" t="str">
        <f ca="1">IF(LEN(PreElaborazione!AA60)&gt;AA$6,LEFT(PreElaborazione!AA60,AA$6),IF(AA$5="NUM",REPT("0",AA$6-LEN(PreElaborazione!AA60)),"") &amp; UPPER(PreElaborazione!AA60) &amp; IF(AA$5="ALF",REPT(" ",AA$6-LEN(PreElaborazione!AA60)),""))</f>
        <v>0</v>
      </c>
      <c r="AB59" s="90" t="str">
        <f ca="1">IF(LEN(PreElaborazione!AB60)&gt;AB$6,LEFT(PreElaborazione!AB60,AB$6),IF(AB$5="NUM",REPT("0",AB$6-LEN(PreElaborazione!AB60)),"") &amp; UPPER(PreElaborazione!AB60) &amp; IF(AB$5="ALF",REPT(" ",AB$6-LEN(PreElaborazione!AB60)),""))</f>
        <v>00</v>
      </c>
      <c r="AC59" s="90" t="str">
        <f ca="1">IF(LEN(PreElaborazione!AC60)&gt;AC$6,LEFT(PreElaborazione!AC60,AC$6),IF(AC$5="NUM",REPT("0",AC$6-LEN(PreElaborazione!AC60)),"") &amp; UPPER(PreElaborazione!AC60) &amp; IF(AC$5="ALF",REPT(" ",AC$6-LEN(PreElaborazione!AC60)),""))</f>
        <v>0000000</v>
      </c>
      <c r="AD59" s="90" t="str">
        <f ca="1">IF(LEN(PreElaborazione!AD60)&gt;AD$6,LEFT(PreElaborazione!AD60,AD$6),IF(AD$5="NUM",REPT("0",AD$6-LEN(PreElaborazione!AD60)),"") &amp; UPPER(PreElaborazione!AD60) &amp; IF(AD$5="ALF",REPT(" ",AD$6-LEN(PreElaborazione!AD60)),""))</f>
        <v>00000</v>
      </c>
      <c r="AE59" s="90" t="str">
        <f ca="1">IF(LEN(PreElaborazione!AE60)&gt;AE$6,LEFT(PreElaborazione!AE60,AE$6),IF(AE$5="NUM",REPT("0",AE$6-LEN(PreElaborazione!AE60)),"") &amp; UPPER(PreElaborazione!AE60) &amp; IF(AE$5="ALF",REPT(" ",AE$6-LEN(PreElaborazione!AE60)),""))</f>
        <v xml:space="preserve"> </v>
      </c>
      <c r="AF59" s="90" t="str">
        <f ca="1">IF(LEN(PreElaborazione!AF60)&gt;AF$6,LEFT(PreElaborazione!AF60,AF$6),IF(AF$5="NUM",REPT("0",AF$6-LEN(PreElaborazione!AF60)),"") &amp; UPPER(PreElaborazione!AF60) &amp; IF(AF$5="ALF",REPT(" ",AF$6-LEN(PreElaborazione!AF60)),""))</f>
        <v>00000</v>
      </c>
      <c r="AG59" s="90" t="str">
        <f ca="1">IF(LEN(PreElaborazione!AG60)&gt;AG$6,LEFT(PreElaborazione!AG60,AG$6),IF(AG$5="NUM",REPT("0",AG$6-LEN(PreElaborazione!AG60)),"") &amp; UPPER(PreElaborazione!AG60) &amp; IF(AG$5="ALF",REPT(" ",AG$6-LEN(PreElaborazione!AG60)),""))</f>
        <v>000</v>
      </c>
      <c r="AH59" s="90" t="str">
        <f ca="1">IF(LEN(PreElaborazione!AH60)&gt;AH$6,LEFT(PreElaborazione!AH60,AH$6),IF(AH$5="NUM",REPT("0",AH$6-LEN(PreElaborazione!AH60)),"") &amp; UPPER(PreElaborazione!AH60) &amp; IF(AH$5="ALF",REPT(" ",AH$6-LEN(PreElaborazione!AH60)),""))</f>
        <v>0</v>
      </c>
      <c r="AI59" s="90" t="str">
        <f ca="1">IF(LEN(PreElaborazione!AI60)&gt;AI$6,LEFT(PreElaborazione!AI60,AI$6),IF(AI$5="NUM",REPT("0",AI$6-LEN(PreElaborazione!AI60)),"") &amp; UPPER(PreElaborazione!AI60) &amp; IF(AI$5="ALF",REPT(" ",AI$6-LEN(PreElaborazione!AI60)),""))</f>
        <v>000</v>
      </c>
      <c r="AJ59" s="90" t="str">
        <f ca="1">IF(LEN(PreElaborazione!AJ60)&gt;AJ$6,LEFT(PreElaborazione!AJ60,AJ$6),IF(AJ$5="NUM",REPT("0",AJ$6-LEN(PreElaborazione!AJ60)),"") &amp; UPPER(PreElaborazione!AJ60) &amp; IF(AJ$5="ALF",REPT(" ",AJ$6-LEN(PreElaborazione!AJ60)),""))</f>
        <v>00000</v>
      </c>
      <c r="AK59" s="90" t="str">
        <f ca="1">IF(LEN(PreElaborazione!AK60)&gt;AK$6,LEFT(PreElaborazione!AK60,AK$6),IF(AK$5="NUM",REPT("0",AK$6-LEN(PreElaborazione!AK60)),"") &amp; UPPER(PreElaborazione!AK60) &amp; IF(AK$5="ALF",REPT(" ",AK$6-LEN(PreElaborazione!AK60)),""))</f>
        <v>0000</v>
      </c>
      <c r="AL59" s="90" t="str">
        <f ca="1">IF(LEN(PreElaborazione!AL60)&gt;AL$6,LEFT(PreElaborazione!AL60,AL$6),IF(AL$5="NUM",REPT("0",AL$6-LEN(PreElaborazione!AL60)),"") &amp; UPPER(PreElaborazione!AL60) &amp; IF(AL$5="ALF",REPT(" ",AL$6-LEN(PreElaborazione!AL60)),""))</f>
        <v>0000</v>
      </c>
      <c r="AM59" s="90" t="str">
        <f ca="1">IF(LEN(PreElaborazione!AM60)&gt;AM$6,LEFT(PreElaborazione!AM60,AM$6),IF(AM$5="NUM",REPT("0",AM$6-LEN(PreElaborazione!AM60)),"") &amp; UPPER(PreElaborazione!AM60) &amp; IF(AM$5="ALF",REPT(" ",AM$6-LEN(PreElaborazione!AM60)),""))</f>
        <v>0000</v>
      </c>
      <c r="AN59" s="90" t="str">
        <f ca="1">IF(LEN(PreElaborazione!AN60)&gt;AN$6,LEFT(PreElaborazione!AN60,AN$6),IF(AN$5="NUM",REPT("0",AN$6-LEN(PreElaborazione!AN60)),"") &amp; UPPER(PreElaborazione!AN60) &amp; IF(AN$5="ALF",REPT(" ",AN$6-LEN(PreElaborazione!AN60)),""))</f>
        <v>0000</v>
      </c>
      <c r="AO59" s="90" t="str">
        <f ca="1">IF(LEN(PreElaborazione!AO60)&gt;AO$6,LEFT(PreElaborazione!AO60,AO$6),IF(AO$5="NUM",REPT("0",AO$6-LEN(PreElaborazione!AO60)),"") &amp; UPPER(PreElaborazione!AO60) &amp; IF(AO$5="ALF",REPT(" ",AO$6-LEN(PreElaborazione!AO60)),""))</f>
        <v>0000</v>
      </c>
      <c r="AP59" s="90" t="str">
        <f ca="1">IF(LEN(PreElaborazione!AP60)&gt;AP$6,LEFT(PreElaborazione!AP60,AP$6),IF(AP$5="NUM",REPT("0",AP$6-LEN(PreElaborazione!AP60)),"") &amp; UPPER(PreElaborazione!AP60) &amp; IF(AP$5="ALF",REPT(" ",AP$6-LEN(PreElaborazione!AP60)),""))</f>
        <v>0000</v>
      </c>
      <c r="AQ59" s="90" t="str">
        <f ca="1">IF(LEN(PreElaborazione!AQ60)&gt;AQ$6,LEFT(PreElaborazione!AQ60,AQ$6),IF(AQ$5="NUM",REPT("0",AQ$6-LEN(PreElaborazione!AQ60)),"") &amp; UPPER(PreElaborazione!AQ60) &amp; IF(AQ$5="ALF",REPT(" ",AQ$6-LEN(PreElaborazione!AQ60)),""))</f>
        <v>000</v>
      </c>
      <c r="AR59" s="90" t="str">
        <f ca="1">IF(LEN(PreElaborazione!AR60)&gt;AR$6,LEFT(PreElaborazione!AR60,AR$6),IF(AR$5="NUM",REPT("0",AR$6-LEN(PreElaborazione!AR60)),"") &amp; UPPER(PreElaborazione!AR60) &amp; IF(AR$5="ALF",REPT(" ",AR$6-LEN(PreElaborazione!AR60)),""))</f>
        <v>000</v>
      </c>
      <c r="AS59" s="90" t="str">
        <f ca="1">IF(LEN(PreElaborazione!AS60)&gt;AS$6,LEFT(PreElaborazione!AS60,AS$6),IF(AS$5="NUM",REPT("0",AS$6-LEN(PreElaborazione!AS60)),"") &amp; UPPER(PreElaborazione!AS60) &amp; IF(AS$5="ALF",REPT(" ",AS$6-LEN(PreElaborazione!AS60)),""))</f>
        <v>0</v>
      </c>
      <c r="AT59" s="90" t="str">
        <f ca="1">IF(LEN(PreElaborazione!AT60)&gt;AT$6,LEFT(PreElaborazione!AT60,AT$6),IF(AT$5="NUM",REPT("0",AT$6-LEN(PreElaborazione!AT60)),"") &amp; UPPER(PreElaborazione!AT60) &amp; IF(AT$5="ALF",REPT(" ",AT$6-LEN(PreElaborazione!AT60)),""))</f>
        <v>000000</v>
      </c>
      <c r="AU59" s="90" t="str">
        <f ca="1">IF(LEN(PreElaborazione!AU60)&gt;AU$6,LEFT(PreElaborazione!AU60,AU$6),IF(AU$5="NUM",REPT("0",AU$6-LEN(PreElaborazione!AU60)),"") &amp; UPPER(PreElaborazione!AU60) &amp; IF(AU$5="ALF",REPT(" ",AU$6-LEN(PreElaborazione!AU60)),""))</f>
        <v>000000</v>
      </c>
      <c r="AV59" s="90" t="str">
        <f ca="1">IF(LEN(PreElaborazione!AV60)&gt;AV$6,LEFT(PreElaborazione!AV60,AV$6),IF(AV$5="NUM",REPT("0",AV$6-LEN(PreElaborazione!AV60)),"") &amp; UPPER(PreElaborazione!AV60) &amp; IF(AV$5="ALF",REPT(" ",AV$6-LEN(PreElaborazione!AV60)),""))</f>
        <v>000000</v>
      </c>
      <c r="AW59" s="90" t="str">
        <f ca="1">IF(LEN(PreElaborazione!AW60)&gt;AW$6,LEFT(PreElaborazione!AW60,AW$6),IF(AW$5="NUM",REPT("0",AW$6-LEN(PreElaborazione!AW60)),"") &amp; UPPER(PreElaborazione!AW60) &amp; IF(AW$5="ALF",REPT(" ",AW$6-LEN(PreElaborazione!AW60)),""))</f>
        <v>00</v>
      </c>
      <c r="AX59" s="90" t="str">
        <f ca="1">IF(LEN(PreElaborazione!AX60)&gt;AX$6,LEFT(PreElaborazione!AX60,AX$6),IF(AX$5="NUM",REPT("0",AX$6-LEN(PreElaborazione!AX60)),"") &amp; UPPER(PreElaborazione!AX60) &amp; IF(AX$5="ALF",REPT(" ",AX$6-LEN(PreElaborazione!AX60)),""))</f>
        <v>00</v>
      </c>
      <c r="AY59" s="90" t="str">
        <f ca="1">IF(LEN(PreElaborazione!AY60)&gt;AY$6,LEFT(PreElaborazione!AY60,AY$6),IF(AY$5="NUM",REPT("0",AY$6-LEN(PreElaborazione!AY60)),"") &amp; UPPER(PreElaborazione!AY60) &amp; IF(AY$5="ALF",REPT(" ",AY$6-LEN(PreElaborazione!AY60)),""))</f>
        <v xml:space="preserve">   </v>
      </c>
      <c r="AZ59" s="90" t="str">
        <f ca="1">IF(LEN(PreElaborazione!AZ60)&gt;AZ$6,LEFT(PreElaborazione!AZ60,AZ$6),IF(AZ$5="NUM",REPT("0",AZ$6-LEN(PreElaborazione!AZ60)),"") &amp; UPPER(PreElaborazione!AZ60) &amp; IF(AZ$5="ALF",REPT(" ",AZ$6-LEN(PreElaborazione!AZ60)),""))</f>
        <v xml:space="preserve">       </v>
      </c>
      <c r="BA59" s="90" t="str">
        <f ca="1">IF(LEN(PreElaborazione!BA60)&gt;BA$6,LEFT(PreElaborazione!BA60,BA$6),IF(BA$5="NUM",REPT("0",BA$6-LEN(PreElaborazione!BA60)),"") &amp; UPPER(PreElaborazione!BA60) &amp; IF(BA$5="ALF",REPT(" ",BA$6-LEN(PreElaborazione!BA60)),""))</f>
        <v xml:space="preserve">                  </v>
      </c>
      <c r="BB59" s="90" t="str">
        <f ca="1">IF(LEN(PreElaborazione!BB60)&gt;BB$6,LEFT(PreElaborazione!BB60,BB$6),IF(BB$5="NUM",REPT("0",BB$6-LEN(PreElaborazione!BB60)),"") &amp; UPPER(PreElaborazione!BB60) &amp; IF(BB$5="ALF",REPT(" ",BB$6-LEN(PreElaborazione!BB60)),""))</f>
        <v xml:space="preserve">                                    </v>
      </c>
      <c r="BC59" s="90" t="str">
        <f ca="1">IF(LEN(PreElaborazione!BC60)&gt;BC$6,LEFT(PreElaborazione!BC60,BC$6),IF(BC$5="NUM",REPT("0",BC$6-LEN(PreElaborazione!BC60)),"") &amp; UPPER(PreElaborazione!BC60) &amp; IF(BC$5="ALF",REPT(" ",BC$6-LEN(PreElaborazione!BC60)),""))</f>
        <v xml:space="preserve"> </v>
      </c>
      <c r="BD59" s="90" t="str">
        <f ca="1">IF(LEN(PreElaborazione!BD60)&gt;BD$6,LEFT(PreElaborazione!BD60,BD$6),IF(BD$5="NUM",REPT("0",BD$6-LEN(PreElaborazione!BD60)),"") &amp; UPPER(PreElaborazione!BD60) &amp; IF(BD$5="ALF",REPT(" ",BD$6-LEN(PreElaborazione!BD60)),""))</f>
        <v>000</v>
      </c>
      <c r="BE59" s="90" t="str">
        <f ca="1">IF(LEN(PreElaborazione!BE60)&gt;BE$6,LEFT(PreElaborazione!BE60,BE$6),IF(BE$5="NUM",REPT("0",BE$6-LEN(PreElaborazione!BE60)),"") &amp; UPPER(PreElaborazione!BE60) &amp; IF(BE$5="ALF",REPT(" ",BE$6-LEN(PreElaborazione!BE60)),""))</f>
        <v>00000</v>
      </c>
      <c r="BF59" s="90" t="str">
        <f ca="1">IF(LEN(PreElaborazione!BF60)&gt;BF$6,LEFT(PreElaborazione!BF60,BF$6),IF(BF$5="NUM",REPT("0",BF$6-LEN(PreElaborazione!BF60)),"") &amp; UPPER(PreElaborazione!BF60) &amp; IF(BF$5="ALF",REPT(" ",BF$6-LEN(PreElaborazione!BF60)),""))</f>
        <v>00000</v>
      </c>
      <c r="BG59" s="90" t="str">
        <f ca="1">IF(LEN(PreElaborazione!BG60)&gt;BG$6,LEFT(PreElaborazione!BG60,BG$6),IF(BG$5="NUM",REPT("0",BG$6-LEN(PreElaborazione!BG60)),"") &amp; UPPER(PreElaborazione!BG60) &amp; IF(BG$5="ALF",REPT(" ",BG$6-LEN(PreElaborazione!BG60)),""))</f>
        <v xml:space="preserve"> </v>
      </c>
      <c r="BH59" s="90" t="str">
        <f ca="1">IF(LEN(PreElaborazione!BH60)&gt;BH$6,LEFT(PreElaborazione!BH60,BH$6),IF(BH$5="NUM",REPT("0",BH$6-LEN(PreElaborazione!BH60)),"") &amp; UPPER(PreElaborazione!BH60) &amp; IF(BH$5="ALF",REPT(" ",BH$6-LEN(PreElaborazione!BH60)),""))</f>
        <v>000000</v>
      </c>
      <c r="BI59" s="90" t="str">
        <f ca="1">IF(LEN(PreElaborazione!BI60)&gt;BI$6,LEFT(PreElaborazione!BI60,BI$6),IF(BI$5="NUM",REPT("0",BI$6-LEN(PreElaborazione!BI60)),"") &amp; UPPER(PreElaborazione!BI60) &amp; IF(BI$5="ALF",REPT(" ",BI$6-LEN(PreElaborazione!BI60)),""))</f>
        <v xml:space="preserve"> </v>
      </c>
      <c r="BJ59" s="90" t="str">
        <f ca="1">IF(LEN(PreElaborazione!BJ60)&gt;BJ$6,LEFT(PreElaborazione!BJ60,BJ$6),IF(BJ$5="NUM",REPT("0",BJ$6-LEN(PreElaborazione!BJ60)),"") &amp; UPPER(PreElaborazione!BJ60) &amp; IF(BJ$5="ALF",REPT(" ",BJ$6-LEN(PreElaborazione!BJ60)),""))</f>
        <v xml:space="preserve"> </v>
      </c>
      <c r="BK59" s="90" t="str">
        <f ca="1">IF(LEN(PreElaborazione!BK60)&gt;BK$6,LEFT(PreElaborazione!BK60,BK$6),IF(BK$5="NUM",REPT("0",BK$6-LEN(PreElaborazione!BK60)),"") &amp; UPPER(PreElaborazione!BK60) &amp; IF(BK$5="ALF",REPT(" ",BK$6-LEN(PreElaborazione!BK60)),""))</f>
        <v xml:space="preserve"> </v>
      </c>
      <c r="BL59" s="90" t="str">
        <f ca="1">IF(LEN(PreElaborazione!BL60)&gt;BL$6,LEFT(PreElaborazione!BL60,BL$6),IF(BL$5="NUM",REPT("0",BL$6-LEN(PreElaborazione!BL60)),"") &amp; UPPER(PreElaborazione!BL60) &amp; IF(BL$5="ALF",REPT(" ",BL$6-LEN(PreElaborazione!BL60)),""))</f>
        <v xml:space="preserve">   </v>
      </c>
      <c r="BM59" s="90" t="str">
        <f ca="1">IF(LEN(PreElaborazione!BM60)&gt;BM$6,LEFT(PreElaborazione!BM60,BM$6),IF(BM$5="NUM",REPT("0",BM$6-LEN(PreElaborazione!BM60)),"") &amp; UPPER(PreElaborazione!BM60) &amp; IF(BM$5="ALF",REPT(" ",BM$6-LEN(PreElaborazione!BM60)),""))</f>
        <v xml:space="preserve">   </v>
      </c>
      <c r="BN59" s="90" t="str">
        <f ca="1">IF(LEN(PreElaborazione!BN60)&gt;BN$6,LEFT(PreElaborazione!BN60,BN$6),IF(BN$5="NUM",REPT("0",BN$6-LEN(PreElaborazione!BN60)),"") &amp; UPPER(PreElaborazione!BN60) &amp; IF(BN$5="ALF",REPT(" ",BN$6-LEN(PreElaborazione!BN60)),""))</f>
        <v xml:space="preserve"> </v>
      </c>
      <c r="BO59" s="90" t="str">
        <f ca="1">IF(LEN(PreElaborazione!BO60)&gt;BO$6,LEFT(PreElaborazione!BO60,BO$6),IF(BO$5="NUM",REPT("0",BO$6-LEN(PreElaborazione!BO60)),"") &amp; UPPER(PreElaborazione!BO60) &amp; IF(BO$5="ALF",REPT(" ",BO$6-LEN(PreElaborazione!BO60)),""))</f>
        <v>0000</v>
      </c>
      <c r="BP59" s="90" t="str">
        <f ca="1">IF(LEN(PreElaborazione!BP60)&gt;BP$6,LEFT(PreElaborazione!BP60,BP$6),IF(BP$5="NUM",REPT("0",BP$6-LEN(PreElaborazione!BP60)),"") &amp; UPPER(PreElaborazione!BP60) &amp; IF(BP$5="ALF",REPT(" ",BP$6-LEN(PreElaborazione!BP60)),""))</f>
        <v>0000</v>
      </c>
      <c r="BQ59" s="90" t="str">
        <f ca="1">IF(LEN(PreElaborazione!BQ60)&gt;BQ$6,LEFT(PreElaborazione!BQ60,BQ$6),IF(BQ$5="NUM",REPT("0",BQ$6-LEN(PreElaborazione!BQ60)),"") &amp; UPPER(PreElaborazione!BQ60) &amp; IF(BQ$5="ALF",REPT(" ",BQ$6-LEN(PreElaborazione!BQ60)),""))</f>
        <v>0000</v>
      </c>
      <c r="BR59" s="90" t="str">
        <f ca="1">IF(LEN(PreElaborazione!BR60)&gt;BR$6,LEFT(PreElaborazione!BR60,BR$6),IF(BR$5="NUM",REPT("0",BR$6-LEN(PreElaborazione!BR60)),"") &amp; UPPER(PreElaborazione!BR60) &amp; IF(BR$5="ALF",REPT(" ",BR$6-LEN(PreElaborazione!BR60)),""))</f>
        <v xml:space="preserve">     </v>
      </c>
      <c r="BS59" s="90" t="str">
        <f ca="1">IF(LEN(PreElaborazione!BS60)&gt;BS$6,LEFT(PreElaborazione!BS60,BS$6),IF(BS$5="NUM",REPT("0",BS$6-LEN(PreElaborazione!BS60)),"") &amp; UPPER(PreElaborazione!BS60) &amp; IF(BS$5="ALF",REPT(" ",BS$6-LEN(PreElaborazione!BS60)),""))</f>
        <v xml:space="preserve">     </v>
      </c>
      <c r="BT59" s="90" t="str">
        <f ca="1">IF(LEN(PreElaborazione!BT60)&gt;BT$6,LEFT(PreElaborazione!BT60,BT$6),IF(BT$5="NUM",REPT("0",BT$6-LEN(PreElaborazione!BT60)),"") &amp; UPPER(PreElaborazione!BT60) &amp; IF(BT$5="ALF",REPT(" ",BT$6-LEN(PreElaborazione!BT60)),""))</f>
        <v xml:space="preserve">    </v>
      </c>
      <c r="BU59" s="90" t="str">
        <f ca="1">IF(LEN(PreElaborazione!BU60)&gt;BU$6,LEFT(PreElaborazione!BU60,BU$6),IF(BU$5="NUM",REPT("0",BU$6-LEN(PreElaborazione!BU60)),"") &amp; UPPER(PreElaborazione!BU60) &amp; IF(BU$5="ALF",REPT(" ",BU$6-LEN(PreElaborazione!BU60)),""))</f>
        <v xml:space="preserve">   </v>
      </c>
      <c r="BV59" s="90" t="str">
        <f ca="1">IF(LEN(PreElaborazione!BV60)&gt;BV$6,LEFT(PreElaborazione!BV60,BV$6),IF(BV$5="NUM",REPT("0",BV$6-LEN(PreElaborazione!BV60)),"") &amp; UPPER(PreElaborazione!BV60) &amp; IF(BV$5="ALF",REPT(" ",BV$6-LEN(PreElaborazione!BV60)),""))</f>
        <v xml:space="preserve">                                    </v>
      </c>
      <c r="BW59" s="90" t="str">
        <f ca="1">IF(LEN(PreElaborazione!BW60)&gt;BW$6,LEFT(PreElaborazione!BW60,BW$6),IF(BW$5="NUM",REPT("0",BW$6-LEN(PreElaborazione!BW60)),"") &amp; UPPER(PreElaborazione!BW60) &amp; IF(BW$5="ALF",REPT(" ",BW$6-LEN(PreElaborazione!BW60)),""))</f>
        <v xml:space="preserve">                                    </v>
      </c>
      <c r="BX59" s="90" t="str">
        <f ca="1">IF(LEN(PreElaborazione!BX60)&gt;BX$6,LEFT(PreElaborazione!BX60,BX$6),IF(BX$5="NUM",REPT("0",BX$6-LEN(PreElaborazione!BX60)),"") &amp; UPPER(PreElaborazione!BX60) &amp; IF(BX$5="ALF",REPT(" ",BX$6-LEN(PreElaborazione!BX60)),""))</f>
        <v xml:space="preserve">  </v>
      </c>
      <c r="BY59" s="90" t="str">
        <f ca="1">IF(LEN(PreElaborazione!BY60)&gt;BY$6,LEFT(PreElaborazione!BY60,BY$6),IF(BY$5="NUM",REPT("0",BY$6-LEN(PreElaborazione!BY60)),"") &amp; UPPER(PreElaborazione!BY60) &amp; IF(BY$5="ALF",REPT(" ",BY$6-LEN(PreElaborazione!BY60)),""))</f>
        <v>00</v>
      </c>
      <c r="BZ59" s="90" t="str">
        <f ca="1">IF(LEN(PreElaborazione!BZ60)&gt;BZ$6,LEFT(PreElaborazione!BZ60,BZ$6),IF(BZ$5="NUM",REPT("0",BZ$6-LEN(PreElaborazione!BZ60)),"") &amp; UPPER(PreElaborazione!BZ60) &amp; IF(BZ$5="ALF",REPT(" ",BZ$6-LEN(PreElaborazione!BZ60)),""))</f>
        <v xml:space="preserve">                                           </v>
      </c>
      <c r="CA59" s="90" t="str">
        <f ca="1">IF(LEN(PreElaborazione!CA60)&gt;CA$6,LEFT(PreElaborazione!CA60,CA$6),IF(CA$5="NUM",REPT("0",CA$6-LEN(PreElaborazione!CA60)),"") &amp; UPPER(PreElaborazione!CA60) &amp; IF(CA$5="ALF",REPT(" ",CA$6-LEN(PreElaborazione!CA60)),""))</f>
        <v xml:space="preserve">                                    </v>
      </c>
      <c r="CB59" s="90" t="str">
        <f ca="1">IF(LEN(PreElaborazione!CB60)&gt;CB$6,LEFT(PreElaborazione!CB60,CB$6),IF(CB$5="NUM",REPT("0",CB$6-LEN(PreElaborazione!CB60)),"") &amp; UPPER(PreElaborazione!CB60) &amp; IF(CB$5="ALF",REPT(" ",CB$6-LEN(PreElaborazione!CB60)),""))</f>
        <v xml:space="preserve">                                    </v>
      </c>
      <c r="CC59" s="90" t="str">
        <f ca="1">IF(LEN(PreElaborazione!CC60)&gt;CC$6,LEFT(PreElaborazione!CC60,CC$6),IF(CC$5="NUM",REPT("0",CC$6-LEN(PreElaborazione!CC60)),"") &amp; UPPER(PreElaborazione!CC60) &amp; IF(CC$5="ALF",REPT(" ",CC$6-LEN(PreElaborazione!CC60)),""))</f>
        <v xml:space="preserve">                                    </v>
      </c>
      <c r="CD59" s="90" t="str">
        <f ca="1">IF(LEN(PreElaborazione!CD60)&gt;CD$6,LEFT(PreElaborazione!CD60,CD$6),IF(CD$5="NUM",REPT("0",CD$6-LEN(PreElaborazione!CD60)),"") &amp; UPPER(PreElaborazione!CD60) &amp; IF(CD$5="ALF",REPT(" ",CD$6-LEN(PreElaborazione!CD60)),""))</f>
        <v xml:space="preserve">                                    </v>
      </c>
      <c r="CE59" s="90" t="str">
        <f ca="1">IF(LEN(PreElaborazione!CE60)&gt;CE$6,LEFT(PreElaborazione!CE60,CE$6),IF(CE$5="NUM",REPT("0",CE$6-LEN(PreElaborazione!CE60)),"") &amp; UPPER(PreElaborazione!CE60) &amp; IF(CE$5="ALF",REPT(" ",CE$6-LEN(PreElaborazione!CE60)),""))</f>
        <v xml:space="preserve">                                    </v>
      </c>
      <c r="CF59" s="90" t="str">
        <f ca="1">IF(LEN(PreElaborazione!CF60)&gt;CF$6,LEFT(PreElaborazione!CF60,CF$6),IF(CF$5="NUM",REPT("0",CF$6-LEN(PreElaborazione!CF60)),"") &amp; UPPER(PreElaborazione!CF60) &amp; IF(CF$5="ALF",REPT(" ",CF$6-LEN(PreElaborazione!CF60)),""))</f>
        <v xml:space="preserve">                                    </v>
      </c>
      <c r="CG59" s="90" t="str">
        <f ca="1">IF(LEN(PreElaborazione!CG60)&gt;CG$6,LEFT(PreElaborazione!CG60,CG$6),IF(CG$5="NUM",REPT("0",CG$6-LEN(PreElaborazione!CG60)),"") &amp; UPPER(PreElaborazione!CG60) &amp; IF(CG$5="ALF",REPT(" ",CG$6-LEN(PreElaborazione!CG60)),""))</f>
        <v xml:space="preserve">                                    </v>
      </c>
      <c r="CH59" s="90" t="str">
        <f ca="1">IF(LEN(PreElaborazione!CH60)&gt;CH$6,LEFT(PreElaborazione!CH60,CH$6),IF(CH$5="NUM",REPT("0",CH$6-LEN(PreElaborazione!CH60)),"") &amp; UPPER(PreElaborazione!CH60) &amp; IF(CH$5="ALF",REPT(" ",CH$6-LEN(PreElaborazione!CH60)),""))</f>
        <v xml:space="preserve">                                    </v>
      </c>
      <c r="CI59" s="90" t="str">
        <f ca="1">IF(LEN(PreElaborazione!CI60)&gt;CI$6,LEFT(PreElaborazione!CI60,CI$6),IF(CI$5="NUM",REPT("0",CI$6-LEN(PreElaborazione!CI60)),"") &amp; UPPER(PreElaborazione!CI60) &amp; IF(CI$5="ALF",REPT(" ",CI$6-LEN(PreElaborazione!CI60)),""))</f>
        <v xml:space="preserve">                                    </v>
      </c>
      <c r="CJ59" s="90" t="str">
        <f ca="1">IF(LEN(PreElaborazione!CJ60)&gt;CJ$6,LEFT(PreElaborazione!CJ60,CJ$6),IF(CJ$5="NUM",REPT("0",CJ$6-LEN(PreElaborazione!CJ60)),"") &amp; UPPER(PreElaborazione!CJ60) &amp; IF(CJ$5="ALF",REPT(" ",CJ$6-LEN(PreElaborazione!CJ60)),""))</f>
        <v xml:space="preserve">                                    </v>
      </c>
      <c r="CK59" s="90" t="str">
        <f ca="1">IF(LEN(PreElaborazione!CK60)&gt;CK$6,LEFT(PreElaborazione!CK60,CK$6),IF(CK$5="NUM",REPT("0",CK$6-LEN(PreElaborazione!CK60)),"") &amp; UPPER(PreElaborazione!CK60) &amp; IF(CK$5="ALF",REPT(" ",CK$6-LEN(PreElaborazione!CK60)),""))</f>
        <v xml:space="preserve">                                    </v>
      </c>
      <c r="CL59" s="90" t="str">
        <f ca="1">IF(LEN(PreElaborazione!CL60)&gt;CL$6,LEFT(PreElaborazione!CL60,CL$6),IF(CL$5="NUM",REPT("0",CL$6-LEN(PreElaborazione!CL60)),"") &amp; UPPER(PreElaborazione!CL60) &amp; IF(CL$5="ALF",REPT(" ",CL$6-LEN(PreElaborazione!CL60)),""))</f>
        <v xml:space="preserve">                                    </v>
      </c>
      <c r="CM59" s="90" t="str">
        <f ca="1">IF(LEN(PreElaborazione!CM60)&gt;CM$6,LEFT(PreElaborazione!CM60,CM$6),IF(CM$5="NUM",REPT("0",CM$6-LEN(PreElaborazione!CM60)),"") &amp; UPPER(PreElaborazione!CM60) &amp; IF(CM$5="ALF",REPT(" ",CM$6-LEN(PreElaborazione!CM60)),""))</f>
        <v xml:space="preserve">                                    </v>
      </c>
      <c r="CN59" s="90" t="str">
        <f ca="1">IF(LEN(PreElaborazione!CN60)&gt;CN$6,LEFT(PreElaborazione!CN60,CN$6),IF(CN$5="NUM",REPT("0",CN$6-LEN(PreElaborazione!CN60)),"") &amp; UPPER(PreElaborazione!CN60) &amp; IF(CN$5="ALF",REPT(" ",CN$6-LEN(PreElaborazione!CN60)),""))</f>
        <v xml:space="preserve">                                                                                                                                          </v>
      </c>
      <c r="CO59" s="90" t="str">
        <f ca="1">IF(LEN(PreElaborazione!CO60)&gt;CO$6,LEFT(PreElaborazione!CO60,CO$6),IF(CO$5="NUM",REPT("0",CO$6-LEN(PreElaborazione!CO60)),"") &amp; UPPER(PreElaborazione!CO60) &amp; IF(CO$5="ALF",REPT(" ",CO$6-LEN(PreElaborazione!CO60)),""))</f>
        <v xml:space="preserve">                                    </v>
      </c>
      <c r="CP59" s="90" t="str">
        <f ca="1">IF(LEN(PreElaborazione!CP60)&gt;CP$6,LEFT(PreElaborazione!CP60,CP$6),IF(CP$5="NUM",REPT("0",CP$6-LEN(PreElaborazione!CP60)),"") &amp; UPPER(PreElaborazione!CP60) &amp; IF(CP$5="ALF",REPT(" ",CP$6-LEN(PreElaborazione!CP60)),""))</f>
        <v xml:space="preserve">                                    </v>
      </c>
      <c r="CQ59" s="90" t="str">
        <f ca="1">IF(LEN(PreElaborazione!CQ60)&gt;CQ$6,LEFT(PreElaborazione!CQ60,CQ$6),IF(CQ$5="NUM",REPT("0",CQ$6-LEN(PreElaborazione!CQ60)),"") &amp; UPPER(PreElaborazione!CQ60) &amp; IF(CQ$5="ALF",REPT(" ",CQ$6-LEN(PreElaborazione!CQ60)),""))</f>
        <v xml:space="preserve">                                    </v>
      </c>
      <c r="CR59" s="90" t="str">
        <f ca="1">IF(LEN(PreElaborazione!CR60)&gt;CR$6,LEFT(PreElaborazione!CR60,CR$6),IF(CR$5="NUM",REPT("0",CR$6-LEN(PreElaborazione!CR60)),"") &amp; UPPER(PreElaborazione!CR60) &amp; IF(CR$5="ALF",REPT(" ",CR$6-LEN(PreElaborazione!CR60)),""))</f>
        <v xml:space="preserve">                                    </v>
      </c>
      <c r="CS59" s="90" t="str">
        <f ca="1">IF(LEN(PreElaborazione!CS60)&gt;CS$6,LEFT(PreElaborazione!CS60,CS$6),IF(CS$5="NUM",REPT("0",CS$6-LEN(PreElaborazione!CS60)),"") &amp; UPPER(PreElaborazione!CS60) &amp; IF(CS$5="ALF",REPT(" ",CS$6-LEN(PreElaborazione!CS60)),""))</f>
        <v xml:space="preserve">                                    </v>
      </c>
      <c r="CT59" s="90" t="str">
        <f ca="1">IF(LEN(PreElaborazione!CT60)&gt;CT$6,LEFT(PreElaborazione!CT60,CT$6),IF(CT$5="NUM",REPT("0",CT$6-LEN(PreElaborazione!CT60)),"") &amp; UPPER(PreElaborazione!CT60) &amp; IF(CT$5="ALF",REPT(" ",CT$6-LEN(PreElaborazione!CT60)),""))</f>
        <v xml:space="preserve">                                    </v>
      </c>
      <c r="CU59" s="90" t="str">
        <f ca="1">IF(LEN(PreElaborazione!CU60)&gt;CU$6,LEFT(PreElaborazione!CU60,CU$6),IF(CU$5="NUM",REPT("0",CU$6-LEN(PreElaborazione!CU60)),"") &amp; UPPER(PreElaborazione!CU60) &amp; IF(CU$5="ALF",REPT(" ",CU$6-LEN(PreElaborazione!CU60)),""))</f>
        <v xml:space="preserve">                                    </v>
      </c>
      <c r="CV59" s="90" t="str">
        <f ca="1">IF(LEN(PreElaborazione!CV60)&gt;CV$6,LEFT(PreElaborazione!CV60,CV$6),IF(CV$5="NUM",REPT("0",CV$6-LEN(PreElaborazione!CV60)),"") &amp; UPPER(PreElaborazione!CV60) &amp; IF(CV$5="ALF",REPT(" ",CV$6-LEN(PreElaborazione!CV60)),""))</f>
        <v xml:space="preserve">                                    </v>
      </c>
      <c r="CW59" s="90" t="str">
        <f ca="1">IF(LEN(PreElaborazione!CW60)&gt;CW$6,LEFT(PreElaborazione!CW60,CW$6),IF(CW$5="NUM",REPT("0",CW$6-LEN(PreElaborazione!CW60)),"") &amp; UPPER(PreElaborazione!CW60) &amp; IF(CW$5="ALF",REPT(" ",CW$6-LEN(PreElaborazione!CW60)),""))</f>
        <v xml:space="preserve">                                    </v>
      </c>
      <c r="CX59" s="90" t="str">
        <f ca="1">IF(LEN(PreElaborazione!CX60)&gt;CX$6,LEFT(PreElaborazione!CX60,CX$6),IF(CX$5="NUM",REPT("0",CX$6-LEN(PreElaborazione!CX60)),"") &amp; UPPER(PreElaborazione!CX60) &amp; IF(CX$5="ALF",REPT(" ",CX$6-LEN(PreElaborazione!CX60)),""))</f>
        <v xml:space="preserve">                                    </v>
      </c>
      <c r="CY59" s="90" t="str">
        <f ca="1">IF(LEN(PreElaborazione!CY60)&gt;CY$6,LEFT(PreElaborazione!CY60,CY$6),IF(CY$5="NUM",REPT("0",CY$6-LEN(PreElaborazione!CY60)),"") &amp; UPPER(PreElaborazione!CY60) &amp; IF(CY$5="ALF",REPT(" ",CY$6-LEN(PreElaborazione!CY60)),""))</f>
        <v xml:space="preserve">                                    </v>
      </c>
      <c r="CZ59" s="90" t="str">
        <f ca="1">IF(LEN(PreElaborazione!CZ60)&gt;CZ$6,LEFT(PreElaborazione!CZ60,CZ$6),IF(CZ$5="NUM",REPT("0",CZ$6-LEN(PreElaborazione!CZ60)),"") &amp; UPPER(PreElaborazione!CZ60) &amp; IF(CZ$5="ALF",REPT(" ",CZ$6-LEN(PreElaborazione!CZ60)),""))</f>
        <v xml:space="preserve">                                    </v>
      </c>
      <c r="DA59" s="90" t="str">
        <f ca="1">IF(LEN(PreElaborazione!DA60)&gt;DA$6,LEFT(PreElaborazione!DA60,DA$6),IF(DA$5="NUM",REPT("0",DA$6-LEN(PreElaborazione!DA60)),"") &amp; UPPER(PreElaborazione!DA60) &amp; IF(DA$5="ALF",REPT(" ",DA$6-LEN(PreElaborazione!DA60)),""))</f>
        <v xml:space="preserve">                                    </v>
      </c>
      <c r="DB59" s="90" t="str">
        <f ca="1">IF(LEN(PreElaborazione!DB60)&gt;DB$6,LEFT(PreElaborazione!DB60,DB$6),IF(DB$5="NUM",REPT("0",DB$6-LEN(PreElaborazione!DB60)),"") &amp; UPPER(PreElaborazione!DB60) &amp; IF(DB$5="ALF",REPT(" ",DB$6-LEN(PreElaborazione!DB60)),""))</f>
        <v xml:space="preserve">                                                                                                                                          </v>
      </c>
    </row>
    <row r="60" spans="1:106" s="1" customFormat="1" ht="15" customHeight="1">
      <c r="A60" s="92" t="str">
        <f ca="1">IF(LEN(PreElaborazione!A61)&gt;A$6,LEFT(PreElaborazione!A61,A$6),IF(A$5="NUM",REPT("0",A$6-LEN(PreElaborazione!A61)),"") &amp; UPPER(PreElaborazione!A61) &amp; IF(A$5="ALF",REPT(" ",A$6-LEN(PreElaborazione!A61)),""))</f>
        <v/>
      </c>
      <c r="B60" s="90" t="str">
        <f ca="1">IF(LEN(PreElaborazione!B61)&gt;B$6,LEFT(PreElaborazione!B61,B$6),IF(B$5="NUM",REPT("0",B$6-LEN(PreElaborazione!B61)),"") &amp; UPPER(PreElaborazione!B61) &amp; IF(B$5="ALF",REPT(" ",B$6-LEN(PreElaborazione!B61)),""))</f>
        <v xml:space="preserve"> </v>
      </c>
      <c r="C60" s="90" t="str">
        <f ca="1">IF(LEN(PreElaborazione!C61)&gt;C$6,LEFT(PreElaborazione!C61,C$6),IF(C$5="NUM",REPT("0",C$6-LEN(PreElaborazione!C61)),"") &amp; UPPER(PreElaborazione!C61) &amp; IF(C$5="ALF",REPT(" ",C$6-LEN(PreElaborazione!C61)),""))</f>
        <v xml:space="preserve">    </v>
      </c>
      <c r="D60" s="90" t="str">
        <f ca="1">IF(LEN(PreElaborazione!D61)&gt;D$6,LEFT(PreElaborazione!D61,D$6),IF(D$5="NUM",REPT("0",D$6-LEN(PreElaborazione!D61)),"") &amp; UPPER(PreElaborazione!D61) &amp; IF(D$5="ALF",REPT(" ",D$6-LEN(PreElaborazione!D61)),""))</f>
        <v>0000</v>
      </c>
      <c r="E60" s="90" t="str">
        <f ca="1">IF(LEN(PreElaborazione!E61)&gt;E$6,LEFT(PreElaborazione!E61,E$6),IF(E$5="NUM",REPT("0",E$6-LEN(PreElaborazione!E61)),"") &amp; UPPER(PreElaborazione!E61) &amp; IF(E$5="ALF",REPT(" ",E$6-LEN(PreElaborazione!E61)),""))</f>
        <v xml:space="preserve">  </v>
      </c>
      <c r="F60" s="90" t="str">
        <f ca="1">IF(LEN(PreElaborazione!F61)&gt;F$6,LEFT(PreElaborazione!F61,F$6),IF(F$5="NUM",REPT("0",F$6-LEN(PreElaborazione!F61)),"") &amp; UPPER(PreElaborazione!F61) &amp; IF(F$5="ALF",REPT(" ",F$6-LEN(PreElaborazione!F61)),""))</f>
        <v>0000</v>
      </c>
      <c r="G60" s="90" t="str">
        <f ca="1">IF(LEN(PreElaborazione!G61)&gt;G$6,LEFT(PreElaborazione!G61,G$6),IF(G$5="NUM",REPT("0",G$6-LEN(PreElaborazione!G61)),"") &amp; UPPER(PreElaborazione!G61) &amp; IF(G$5="ALF",REPT(" ",G$6-LEN(PreElaborazione!G61)),""))</f>
        <v xml:space="preserve">   </v>
      </c>
      <c r="H60" s="90" t="str">
        <f ca="1">IF(LEN(PreElaborazione!H61)&gt;H$6,LEFT(PreElaborazione!H61,H$6),IF(H$5="NUM",REPT("0",H$6-LEN(PreElaborazione!H61)),"") &amp; UPPER(PreElaborazione!H61) &amp; IF(H$5="ALF",REPT(" ",H$6-LEN(PreElaborazione!H61)),""))</f>
        <v xml:space="preserve">      </v>
      </c>
      <c r="I60" s="90" t="str">
        <f ca="1">IF(LEN(PreElaborazione!I61)&gt;I$6,LEFT(PreElaborazione!I61,I$6),IF(I$5="NUM",REPT("0",I$6-LEN(PreElaborazione!I61)),"") &amp; UPPER(PreElaborazione!I61) &amp; IF(I$5="ALF",REPT(" ",I$6-LEN(PreElaborazione!I61)),""))</f>
        <v xml:space="preserve"> </v>
      </c>
      <c r="J60" s="90" t="str">
        <f ca="1">IF(LEN(PreElaborazione!J61)&gt;J$6,LEFT(PreElaborazione!J61,J$6),IF(J$5="NUM",REPT("0",J$6-LEN(PreElaborazione!J61)),"") &amp; UPPER(PreElaborazione!J61) &amp; IF(J$5="ALF",REPT(" ",J$6-LEN(PreElaborazione!J61)),""))</f>
        <v xml:space="preserve">                </v>
      </c>
      <c r="K60" s="90" t="str">
        <f ca="1">IF(LEN(PreElaborazione!K61)&gt;K$6,LEFT(PreElaborazione!K61,K$6),IF(K$5="NUM",REPT("0",K$6-LEN(PreElaborazione!K61)),"") &amp; UPPER(PreElaborazione!K61) &amp; IF(K$5="ALF",REPT(" ",K$6-LEN(PreElaborazione!K61)),""))</f>
        <v xml:space="preserve"> </v>
      </c>
      <c r="L60" s="90" t="str">
        <f ca="1">IF(LEN(PreElaborazione!L61)&gt;L$6,LEFT(PreElaborazione!L61,L$6),IF(L$5="NUM",REPT("0",L$6-LEN(PreElaborazione!L61)),"") &amp; UPPER(PreElaborazione!L61) &amp; IF(L$5="ALF",REPT(" ",L$6-LEN(PreElaborazione!L61)),""))</f>
        <v>0000</v>
      </c>
      <c r="M60" s="90" t="str">
        <f ca="1">IF(LEN(PreElaborazione!M61)&gt;M$6,LEFT(PreElaborazione!M61,M$6),IF(M$5="NUM",REPT("0",M$6-LEN(PreElaborazione!M61)),"") &amp; UPPER(PreElaborazione!M61) &amp; IF(M$5="ALF",REPT(" ",M$6-LEN(PreElaborazione!M61)),""))</f>
        <v xml:space="preserve">                                    </v>
      </c>
      <c r="N60" s="90" t="str">
        <f ca="1">IF(LEN(PreElaborazione!N61)&gt;N$6,LEFT(PreElaborazione!N61,N$6),IF(N$5="NUM",REPT("0",N$6-LEN(PreElaborazione!N61)),"") &amp; UPPER(PreElaborazione!N61) &amp; IF(N$5="ALF",REPT(" ",N$6-LEN(PreElaborazione!N61)),""))</f>
        <v>00000000</v>
      </c>
      <c r="O60" s="90" t="str">
        <f ca="1">IF(LEN(PreElaborazione!O61)&gt;O$6,LEFT(PreElaborazione!O61,O$6),IF(O$5="NUM",REPT("0",O$6-LEN(PreElaborazione!O61)),"") &amp; UPPER(PreElaborazione!O61) &amp; IF(O$5="ALF",REPT(" ",O$6-LEN(PreElaborazione!O61)),""))</f>
        <v xml:space="preserve">                                          </v>
      </c>
      <c r="P60" s="90" t="str">
        <f ca="1">IF(LEN(PreElaborazione!P61)&gt;P$6,LEFT(PreElaborazione!P61,P$6),IF(P$5="NUM",REPT("0",P$6-LEN(PreElaborazione!P61)),"") &amp; UPPER(PreElaborazione!P61) &amp; IF(P$5="ALF",REPT(" ",P$6-LEN(PreElaborazione!P61)),""))</f>
        <v xml:space="preserve">          </v>
      </c>
      <c r="Q60" s="90" t="str">
        <f ca="1">IF(LEN(PreElaborazione!Q61)&gt;Q$6,LEFT(PreElaborazione!Q61,Q$6),IF(Q$5="NUM",REPT("0",Q$6-LEN(PreElaborazione!Q61)),"") &amp; UPPER(PreElaborazione!Q61) &amp; IF(Q$5="ALF",REPT(" ",Q$6-LEN(PreElaborazione!Q61)),""))</f>
        <v xml:space="preserve">                         </v>
      </c>
      <c r="R60" s="90" t="str">
        <f ca="1">IF(LEN(PreElaborazione!R61)&gt;R$6,LEFT(PreElaborazione!R61,R$6),IF(R$5="NUM",REPT("0",R$6-LEN(PreElaborazione!R61)),"") &amp; UPPER(PreElaborazione!R61) &amp; IF(R$5="ALF",REPT(" ",R$6-LEN(PreElaborazione!R61)),""))</f>
        <v xml:space="preserve">                                   </v>
      </c>
      <c r="S60" s="90" t="str">
        <f ca="1">IF(LEN(PreElaborazione!S61)&gt;S$6,LEFT(PreElaborazione!S61,S$6),IF(S$5="NUM",REPT("0",S$6-LEN(PreElaborazione!S61)),"") &amp; UPPER(PreElaborazione!S61) &amp; IF(S$5="ALF",REPT(" ",S$6-LEN(PreElaborazione!S61)),""))</f>
        <v xml:space="preserve">                                          </v>
      </c>
      <c r="T60" s="90" t="str">
        <f ca="1">IF(LEN(PreElaborazione!T61)&gt;T$6,LEFT(PreElaborazione!T61,T$6),IF(T$5="NUM",REPT("0",T$6-LEN(PreElaborazione!T61)),"") &amp; UPPER(PreElaborazione!T61) &amp; IF(T$5="ALF",REPT(" ",T$6-LEN(PreElaborazione!T61)),""))</f>
        <v xml:space="preserve">                                        </v>
      </c>
      <c r="U60" s="90" t="str">
        <f ca="1">IF(LEN(PreElaborazione!U61)&gt;U$6,LEFT(PreElaborazione!U61,U$6),IF(U$5="NUM",REPT("0",U$6-LEN(PreElaborazione!U61)),"") &amp; UPPER(PreElaborazione!U61) &amp; IF(U$5="ALF",REPT(" ",U$6-LEN(PreElaborazione!U61)),""))</f>
        <v xml:space="preserve">  </v>
      </c>
      <c r="V60" s="90" t="str">
        <f ca="1">IF(LEN(PreElaborazione!V61)&gt;V$6,LEFT(PreElaborazione!V61,V$6),IF(V$5="NUM",REPT("0",V$6-LEN(PreElaborazione!V61)),"") &amp; UPPER(PreElaborazione!V61) &amp; IF(V$5="ALF",REPT(" ",V$6-LEN(PreElaborazione!V61)),""))</f>
        <v xml:space="preserve">            </v>
      </c>
      <c r="W60" s="90" t="str">
        <f ca="1">IF(LEN(PreElaborazione!W61)&gt;W$6,LEFT(PreElaborazione!W61,W$6),IF(W$5="NUM",REPT("0",W$6-LEN(PreElaborazione!W61)),"") &amp; UPPER(PreElaborazione!W61) &amp; IF(W$5="ALF",REPT(" ",W$6-LEN(PreElaborazione!W61)),""))</f>
        <v xml:space="preserve">    </v>
      </c>
      <c r="X60" s="90" t="str">
        <f ca="1">IF(LEN(PreElaborazione!X61)&gt;X$6,LEFT(PreElaborazione!X61,X$6),IF(X$5="NUM",REPT("0",X$6-LEN(PreElaborazione!X61)),"") &amp; UPPER(PreElaborazione!X61) &amp; IF(X$5="ALF",REPT(" ",X$6-LEN(PreElaborazione!X61)),""))</f>
        <v>00000</v>
      </c>
      <c r="Y60" s="90" t="str">
        <f ca="1">IF(LEN(PreElaborazione!Y61)&gt;Y$6,LEFT(PreElaborazione!Y61,Y$6),IF(Y$5="NUM",REPT("0",Y$6-LEN(PreElaborazione!Y61)),"") &amp; UPPER(PreElaborazione!Y61) &amp; IF(Y$5="ALF",REPT(" ",Y$6-LEN(PreElaborazione!Y61)),""))</f>
        <v xml:space="preserve">   </v>
      </c>
      <c r="Z60" s="90" t="str">
        <f ca="1">IF(LEN(PreElaborazione!Z61)&gt;Z$6,LEFT(PreElaborazione!Z61,Z$6),IF(Z$5="NUM",REPT("0",Z$6-LEN(PreElaborazione!Z61)),"") &amp; UPPER(PreElaborazione!Z61) &amp; IF(Z$5="ALF",REPT(" ",Z$6-LEN(PreElaborazione!Z61)),""))</f>
        <v xml:space="preserve">   </v>
      </c>
      <c r="AA60" s="90" t="str">
        <f ca="1">IF(LEN(PreElaborazione!AA61)&gt;AA$6,LEFT(PreElaborazione!AA61,AA$6),IF(AA$5="NUM",REPT("0",AA$6-LEN(PreElaborazione!AA61)),"") &amp; UPPER(PreElaborazione!AA61) &amp; IF(AA$5="ALF",REPT(" ",AA$6-LEN(PreElaborazione!AA61)),""))</f>
        <v>0</v>
      </c>
      <c r="AB60" s="90" t="str">
        <f ca="1">IF(LEN(PreElaborazione!AB61)&gt;AB$6,LEFT(PreElaborazione!AB61,AB$6),IF(AB$5="NUM",REPT("0",AB$6-LEN(PreElaborazione!AB61)),"") &amp; UPPER(PreElaborazione!AB61) &amp; IF(AB$5="ALF",REPT(" ",AB$6-LEN(PreElaborazione!AB61)),""))</f>
        <v>00</v>
      </c>
      <c r="AC60" s="90" t="str">
        <f ca="1">IF(LEN(PreElaborazione!AC61)&gt;AC$6,LEFT(PreElaborazione!AC61,AC$6),IF(AC$5="NUM",REPT("0",AC$6-LEN(PreElaborazione!AC61)),"") &amp; UPPER(PreElaborazione!AC61) &amp; IF(AC$5="ALF",REPT(" ",AC$6-LEN(PreElaborazione!AC61)),""))</f>
        <v>0000000</v>
      </c>
      <c r="AD60" s="90" t="str">
        <f ca="1">IF(LEN(PreElaborazione!AD61)&gt;AD$6,LEFT(PreElaborazione!AD61,AD$6),IF(AD$5="NUM",REPT("0",AD$6-LEN(PreElaborazione!AD61)),"") &amp; UPPER(PreElaborazione!AD61) &amp; IF(AD$5="ALF",REPT(" ",AD$6-LEN(PreElaborazione!AD61)),""))</f>
        <v>00000</v>
      </c>
      <c r="AE60" s="90" t="str">
        <f ca="1">IF(LEN(PreElaborazione!AE61)&gt;AE$6,LEFT(PreElaborazione!AE61,AE$6),IF(AE$5="NUM",REPT("0",AE$6-LEN(PreElaborazione!AE61)),"") &amp; UPPER(PreElaborazione!AE61) &amp; IF(AE$5="ALF",REPT(" ",AE$6-LEN(PreElaborazione!AE61)),""))</f>
        <v xml:space="preserve"> </v>
      </c>
      <c r="AF60" s="90" t="str">
        <f ca="1">IF(LEN(PreElaborazione!AF61)&gt;AF$6,LEFT(PreElaborazione!AF61,AF$6),IF(AF$5="NUM",REPT("0",AF$6-LEN(PreElaborazione!AF61)),"") &amp; UPPER(PreElaborazione!AF61) &amp; IF(AF$5="ALF",REPT(" ",AF$6-LEN(PreElaborazione!AF61)),""))</f>
        <v>00000</v>
      </c>
      <c r="AG60" s="90" t="str">
        <f ca="1">IF(LEN(PreElaborazione!AG61)&gt;AG$6,LEFT(PreElaborazione!AG61,AG$6),IF(AG$5="NUM",REPT("0",AG$6-LEN(PreElaborazione!AG61)),"") &amp; UPPER(PreElaborazione!AG61) &amp; IF(AG$5="ALF",REPT(" ",AG$6-LEN(PreElaborazione!AG61)),""))</f>
        <v>000</v>
      </c>
      <c r="AH60" s="90" t="str">
        <f ca="1">IF(LEN(PreElaborazione!AH61)&gt;AH$6,LEFT(PreElaborazione!AH61,AH$6),IF(AH$5="NUM",REPT("0",AH$6-LEN(PreElaborazione!AH61)),"") &amp; UPPER(PreElaborazione!AH61) &amp; IF(AH$5="ALF",REPT(" ",AH$6-LEN(PreElaborazione!AH61)),""))</f>
        <v>0</v>
      </c>
      <c r="AI60" s="90" t="str">
        <f ca="1">IF(LEN(PreElaborazione!AI61)&gt;AI$6,LEFT(PreElaborazione!AI61,AI$6),IF(AI$5="NUM",REPT("0",AI$6-LEN(PreElaborazione!AI61)),"") &amp; UPPER(PreElaborazione!AI61) &amp; IF(AI$5="ALF",REPT(" ",AI$6-LEN(PreElaborazione!AI61)),""))</f>
        <v>000</v>
      </c>
      <c r="AJ60" s="90" t="str">
        <f ca="1">IF(LEN(PreElaborazione!AJ61)&gt;AJ$6,LEFT(PreElaborazione!AJ61,AJ$6),IF(AJ$5="NUM",REPT("0",AJ$6-LEN(PreElaborazione!AJ61)),"") &amp; UPPER(PreElaborazione!AJ61) &amp; IF(AJ$5="ALF",REPT(" ",AJ$6-LEN(PreElaborazione!AJ61)),""))</f>
        <v>00000</v>
      </c>
      <c r="AK60" s="90" t="str">
        <f ca="1">IF(LEN(PreElaborazione!AK61)&gt;AK$6,LEFT(PreElaborazione!AK61,AK$6),IF(AK$5="NUM",REPT("0",AK$6-LEN(PreElaborazione!AK61)),"") &amp; UPPER(PreElaborazione!AK61) &amp; IF(AK$5="ALF",REPT(" ",AK$6-LEN(PreElaborazione!AK61)),""))</f>
        <v>0000</v>
      </c>
      <c r="AL60" s="90" t="str">
        <f ca="1">IF(LEN(PreElaborazione!AL61)&gt;AL$6,LEFT(PreElaborazione!AL61,AL$6),IF(AL$5="NUM",REPT("0",AL$6-LEN(PreElaborazione!AL61)),"") &amp; UPPER(PreElaborazione!AL61) &amp; IF(AL$5="ALF",REPT(" ",AL$6-LEN(PreElaborazione!AL61)),""))</f>
        <v>0000</v>
      </c>
      <c r="AM60" s="90" t="str">
        <f ca="1">IF(LEN(PreElaborazione!AM61)&gt;AM$6,LEFT(PreElaborazione!AM61,AM$6),IF(AM$5="NUM",REPT("0",AM$6-LEN(PreElaborazione!AM61)),"") &amp; UPPER(PreElaborazione!AM61) &amp; IF(AM$5="ALF",REPT(" ",AM$6-LEN(PreElaborazione!AM61)),""))</f>
        <v>0000</v>
      </c>
      <c r="AN60" s="90" t="str">
        <f ca="1">IF(LEN(PreElaborazione!AN61)&gt;AN$6,LEFT(PreElaborazione!AN61,AN$6),IF(AN$5="NUM",REPT("0",AN$6-LEN(PreElaborazione!AN61)),"") &amp; UPPER(PreElaborazione!AN61) &amp; IF(AN$5="ALF",REPT(" ",AN$6-LEN(PreElaborazione!AN61)),""))</f>
        <v>0000</v>
      </c>
      <c r="AO60" s="90" t="str">
        <f ca="1">IF(LEN(PreElaborazione!AO61)&gt;AO$6,LEFT(PreElaborazione!AO61,AO$6),IF(AO$5="NUM",REPT("0",AO$6-LEN(PreElaborazione!AO61)),"") &amp; UPPER(PreElaborazione!AO61) &amp; IF(AO$5="ALF",REPT(" ",AO$6-LEN(PreElaborazione!AO61)),""))</f>
        <v>0000</v>
      </c>
      <c r="AP60" s="90" t="str">
        <f ca="1">IF(LEN(PreElaborazione!AP61)&gt;AP$6,LEFT(PreElaborazione!AP61,AP$6),IF(AP$5="NUM",REPT("0",AP$6-LEN(PreElaborazione!AP61)),"") &amp; UPPER(PreElaborazione!AP61) &amp; IF(AP$5="ALF",REPT(" ",AP$6-LEN(PreElaborazione!AP61)),""))</f>
        <v>0000</v>
      </c>
      <c r="AQ60" s="90" t="str">
        <f ca="1">IF(LEN(PreElaborazione!AQ61)&gt;AQ$6,LEFT(PreElaborazione!AQ61,AQ$6),IF(AQ$5="NUM",REPT("0",AQ$6-LEN(PreElaborazione!AQ61)),"") &amp; UPPER(PreElaborazione!AQ61) &amp; IF(AQ$5="ALF",REPT(" ",AQ$6-LEN(PreElaborazione!AQ61)),""))</f>
        <v>000</v>
      </c>
      <c r="AR60" s="90" t="str">
        <f ca="1">IF(LEN(PreElaborazione!AR61)&gt;AR$6,LEFT(PreElaborazione!AR61,AR$6),IF(AR$5="NUM",REPT("0",AR$6-LEN(PreElaborazione!AR61)),"") &amp; UPPER(PreElaborazione!AR61) &amp; IF(AR$5="ALF",REPT(" ",AR$6-LEN(PreElaborazione!AR61)),""))</f>
        <v>000</v>
      </c>
      <c r="AS60" s="90" t="str">
        <f ca="1">IF(LEN(PreElaborazione!AS61)&gt;AS$6,LEFT(PreElaborazione!AS61,AS$6),IF(AS$5="NUM",REPT("0",AS$6-LEN(PreElaborazione!AS61)),"") &amp; UPPER(PreElaborazione!AS61) &amp; IF(AS$5="ALF",REPT(" ",AS$6-LEN(PreElaborazione!AS61)),""))</f>
        <v>0</v>
      </c>
      <c r="AT60" s="90" t="str">
        <f ca="1">IF(LEN(PreElaborazione!AT61)&gt;AT$6,LEFT(PreElaborazione!AT61,AT$6),IF(AT$5="NUM",REPT("0",AT$6-LEN(PreElaborazione!AT61)),"") &amp; UPPER(PreElaborazione!AT61) &amp; IF(AT$5="ALF",REPT(" ",AT$6-LEN(PreElaborazione!AT61)),""))</f>
        <v>000000</v>
      </c>
      <c r="AU60" s="90" t="str">
        <f ca="1">IF(LEN(PreElaborazione!AU61)&gt;AU$6,LEFT(PreElaborazione!AU61,AU$6),IF(AU$5="NUM",REPT("0",AU$6-LEN(PreElaborazione!AU61)),"") &amp; UPPER(PreElaborazione!AU61) &amp; IF(AU$5="ALF",REPT(" ",AU$6-LEN(PreElaborazione!AU61)),""))</f>
        <v>000000</v>
      </c>
      <c r="AV60" s="90" t="str">
        <f ca="1">IF(LEN(PreElaborazione!AV61)&gt;AV$6,LEFT(PreElaborazione!AV61,AV$6),IF(AV$5="NUM",REPT("0",AV$6-LEN(PreElaborazione!AV61)),"") &amp; UPPER(PreElaborazione!AV61) &amp; IF(AV$5="ALF",REPT(" ",AV$6-LEN(PreElaborazione!AV61)),""))</f>
        <v>000000</v>
      </c>
      <c r="AW60" s="90" t="str">
        <f ca="1">IF(LEN(PreElaborazione!AW61)&gt;AW$6,LEFT(PreElaborazione!AW61,AW$6),IF(AW$5="NUM",REPT("0",AW$6-LEN(PreElaborazione!AW61)),"") &amp; UPPER(PreElaborazione!AW61) &amp; IF(AW$5="ALF",REPT(" ",AW$6-LEN(PreElaborazione!AW61)),""))</f>
        <v>00</v>
      </c>
      <c r="AX60" s="90" t="str">
        <f ca="1">IF(LEN(PreElaborazione!AX61)&gt;AX$6,LEFT(PreElaborazione!AX61,AX$6),IF(AX$5="NUM",REPT("0",AX$6-LEN(PreElaborazione!AX61)),"") &amp; UPPER(PreElaborazione!AX61) &amp; IF(AX$5="ALF",REPT(" ",AX$6-LEN(PreElaborazione!AX61)),""))</f>
        <v>00</v>
      </c>
      <c r="AY60" s="90" t="str">
        <f ca="1">IF(LEN(PreElaborazione!AY61)&gt;AY$6,LEFT(PreElaborazione!AY61,AY$6),IF(AY$5="NUM",REPT("0",AY$6-LEN(PreElaborazione!AY61)),"") &amp; UPPER(PreElaborazione!AY61) &amp; IF(AY$5="ALF",REPT(" ",AY$6-LEN(PreElaborazione!AY61)),""))</f>
        <v xml:space="preserve">   </v>
      </c>
      <c r="AZ60" s="90" t="str">
        <f ca="1">IF(LEN(PreElaborazione!AZ61)&gt;AZ$6,LEFT(PreElaborazione!AZ61,AZ$6),IF(AZ$5="NUM",REPT("0",AZ$6-LEN(PreElaborazione!AZ61)),"") &amp; UPPER(PreElaborazione!AZ61) &amp; IF(AZ$5="ALF",REPT(" ",AZ$6-LEN(PreElaborazione!AZ61)),""))</f>
        <v xml:space="preserve">       </v>
      </c>
      <c r="BA60" s="90" t="str">
        <f ca="1">IF(LEN(PreElaborazione!BA61)&gt;BA$6,LEFT(PreElaborazione!BA61,BA$6),IF(BA$5="NUM",REPT("0",BA$6-LEN(PreElaborazione!BA61)),"") &amp; UPPER(PreElaborazione!BA61) &amp; IF(BA$5="ALF",REPT(" ",BA$6-LEN(PreElaborazione!BA61)),""))</f>
        <v xml:space="preserve">                  </v>
      </c>
      <c r="BB60" s="90" t="str">
        <f ca="1">IF(LEN(PreElaborazione!BB61)&gt;BB$6,LEFT(PreElaborazione!BB61,BB$6),IF(BB$5="NUM",REPT("0",BB$6-LEN(PreElaborazione!BB61)),"") &amp; UPPER(PreElaborazione!BB61) &amp; IF(BB$5="ALF",REPT(" ",BB$6-LEN(PreElaborazione!BB61)),""))</f>
        <v xml:space="preserve">                                    </v>
      </c>
      <c r="BC60" s="90" t="str">
        <f ca="1">IF(LEN(PreElaborazione!BC61)&gt;BC$6,LEFT(PreElaborazione!BC61,BC$6),IF(BC$5="NUM",REPT("0",BC$6-LEN(PreElaborazione!BC61)),"") &amp; UPPER(PreElaborazione!BC61) &amp; IF(BC$5="ALF",REPT(" ",BC$6-LEN(PreElaborazione!BC61)),""))</f>
        <v xml:space="preserve"> </v>
      </c>
      <c r="BD60" s="90" t="str">
        <f ca="1">IF(LEN(PreElaborazione!BD61)&gt;BD$6,LEFT(PreElaborazione!BD61,BD$6),IF(BD$5="NUM",REPT("0",BD$6-LEN(PreElaborazione!BD61)),"") &amp; UPPER(PreElaborazione!BD61) &amp; IF(BD$5="ALF",REPT(" ",BD$6-LEN(PreElaborazione!BD61)),""))</f>
        <v>000</v>
      </c>
      <c r="BE60" s="90" t="str">
        <f ca="1">IF(LEN(PreElaborazione!BE61)&gt;BE$6,LEFT(PreElaborazione!BE61,BE$6),IF(BE$5="NUM",REPT("0",BE$6-LEN(PreElaborazione!BE61)),"") &amp; UPPER(PreElaborazione!BE61) &amp; IF(BE$5="ALF",REPT(" ",BE$6-LEN(PreElaborazione!BE61)),""))</f>
        <v>00000</v>
      </c>
      <c r="BF60" s="90" t="str">
        <f ca="1">IF(LEN(PreElaborazione!BF61)&gt;BF$6,LEFT(PreElaborazione!BF61,BF$6),IF(BF$5="NUM",REPT("0",BF$6-LEN(PreElaborazione!BF61)),"") &amp; UPPER(PreElaborazione!BF61) &amp; IF(BF$5="ALF",REPT(" ",BF$6-LEN(PreElaborazione!BF61)),""))</f>
        <v>00000</v>
      </c>
      <c r="BG60" s="90" t="str">
        <f ca="1">IF(LEN(PreElaborazione!BG61)&gt;BG$6,LEFT(PreElaborazione!BG61,BG$6),IF(BG$5="NUM",REPT("0",BG$6-LEN(PreElaborazione!BG61)),"") &amp; UPPER(PreElaborazione!BG61) &amp; IF(BG$5="ALF",REPT(" ",BG$6-LEN(PreElaborazione!BG61)),""))</f>
        <v xml:space="preserve"> </v>
      </c>
      <c r="BH60" s="90" t="str">
        <f ca="1">IF(LEN(PreElaborazione!BH61)&gt;BH$6,LEFT(PreElaborazione!BH61,BH$6),IF(BH$5="NUM",REPT("0",BH$6-LEN(PreElaborazione!BH61)),"") &amp; UPPER(PreElaborazione!BH61) &amp; IF(BH$5="ALF",REPT(" ",BH$6-LEN(PreElaborazione!BH61)),""))</f>
        <v>000000</v>
      </c>
      <c r="BI60" s="90" t="str">
        <f ca="1">IF(LEN(PreElaborazione!BI61)&gt;BI$6,LEFT(PreElaborazione!BI61,BI$6),IF(BI$5="NUM",REPT("0",BI$6-LEN(PreElaborazione!BI61)),"") &amp; UPPER(PreElaborazione!BI61) &amp; IF(BI$5="ALF",REPT(" ",BI$6-LEN(PreElaborazione!BI61)),""))</f>
        <v xml:space="preserve"> </v>
      </c>
      <c r="BJ60" s="90" t="str">
        <f ca="1">IF(LEN(PreElaborazione!BJ61)&gt;BJ$6,LEFT(PreElaborazione!BJ61,BJ$6),IF(BJ$5="NUM",REPT("0",BJ$6-LEN(PreElaborazione!BJ61)),"") &amp; UPPER(PreElaborazione!BJ61) &amp; IF(BJ$5="ALF",REPT(" ",BJ$6-LEN(PreElaborazione!BJ61)),""))</f>
        <v xml:space="preserve"> </v>
      </c>
      <c r="BK60" s="90" t="str">
        <f ca="1">IF(LEN(PreElaborazione!BK61)&gt;BK$6,LEFT(PreElaborazione!BK61,BK$6),IF(BK$5="NUM",REPT("0",BK$6-LEN(PreElaborazione!BK61)),"") &amp; UPPER(PreElaborazione!BK61) &amp; IF(BK$5="ALF",REPT(" ",BK$6-LEN(PreElaborazione!BK61)),""))</f>
        <v xml:space="preserve"> </v>
      </c>
      <c r="BL60" s="90" t="str">
        <f ca="1">IF(LEN(PreElaborazione!BL61)&gt;BL$6,LEFT(PreElaborazione!BL61,BL$6),IF(BL$5="NUM",REPT("0",BL$6-LEN(PreElaborazione!BL61)),"") &amp; UPPER(PreElaborazione!BL61) &amp; IF(BL$5="ALF",REPT(" ",BL$6-LEN(PreElaborazione!BL61)),""))</f>
        <v xml:space="preserve">   </v>
      </c>
      <c r="BM60" s="90" t="str">
        <f ca="1">IF(LEN(PreElaborazione!BM61)&gt;BM$6,LEFT(PreElaborazione!BM61,BM$6),IF(BM$5="NUM",REPT("0",BM$6-LEN(PreElaborazione!BM61)),"") &amp; UPPER(PreElaborazione!BM61) &amp; IF(BM$5="ALF",REPT(" ",BM$6-LEN(PreElaborazione!BM61)),""))</f>
        <v xml:space="preserve">   </v>
      </c>
      <c r="BN60" s="90" t="str">
        <f ca="1">IF(LEN(PreElaborazione!BN61)&gt;BN$6,LEFT(PreElaborazione!BN61,BN$6),IF(BN$5="NUM",REPT("0",BN$6-LEN(PreElaborazione!BN61)),"") &amp; UPPER(PreElaborazione!BN61) &amp; IF(BN$5="ALF",REPT(" ",BN$6-LEN(PreElaborazione!BN61)),""))</f>
        <v xml:space="preserve"> </v>
      </c>
      <c r="BO60" s="90" t="str">
        <f ca="1">IF(LEN(PreElaborazione!BO61)&gt;BO$6,LEFT(PreElaborazione!BO61,BO$6),IF(BO$5="NUM",REPT("0",BO$6-LEN(PreElaborazione!BO61)),"") &amp; UPPER(PreElaborazione!BO61) &amp; IF(BO$5="ALF",REPT(" ",BO$6-LEN(PreElaborazione!BO61)),""))</f>
        <v>0000</v>
      </c>
      <c r="BP60" s="90" t="str">
        <f ca="1">IF(LEN(PreElaborazione!BP61)&gt;BP$6,LEFT(PreElaborazione!BP61,BP$6),IF(BP$5="NUM",REPT("0",BP$6-LEN(PreElaborazione!BP61)),"") &amp; UPPER(PreElaborazione!BP61) &amp; IF(BP$5="ALF",REPT(" ",BP$6-LEN(PreElaborazione!BP61)),""))</f>
        <v>0000</v>
      </c>
      <c r="BQ60" s="90" t="str">
        <f ca="1">IF(LEN(PreElaborazione!BQ61)&gt;BQ$6,LEFT(PreElaborazione!BQ61,BQ$6),IF(BQ$5="NUM",REPT("0",BQ$6-LEN(PreElaborazione!BQ61)),"") &amp; UPPER(PreElaborazione!BQ61) &amp; IF(BQ$5="ALF",REPT(" ",BQ$6-LEN(PreElaborazione!BQ61)),""))</f>
        <v>0000</v>
      </c>
      <c r="BR60" s="90" t="str">
        <f ca="1">IF(LEN(PreElaborazione!BR61)&gt;BR$6,LEFT(PreElaborazione!BR61,BR$6),IF(BR$5="NUM",REPT("0",BR$6-LEN(PreElaborazione!BR61)),"") &amp; UPPER(PreElaborazione!BR61) &amp; IF(BR$5="ALF",REPT(" ",BR$6-LEN(PreElaborazione!BR61)),""))</f>
        <v xml:space="preserve">     </v>
      </c>
      <c r="BS60" s="90" t="str">
        <f ca="1">IF(LEN(PreElaborazione!BS61)&gt;BS$6,LEFT(PreElaborazione!BS61,BS$6),IF(BS$5="NUM",REPT("0",BS$6-LEN(PreElaborazione!BS61)),"") &amp; UPPER(PreElaborazione!BS61) &amp; IF(BS$5="ALF",REPT(" ",BS$6-LEN(PreElaborazione!BS61)),""))</f>
        <v xml:space="preserve">     </v>
      </c>
      <c r="BT60" s="90" t="str">
        <f ca="1">IF(LEN(PreElaborazione!BT61)&gt;BT$6,LEFT(PreElaborazione!BT61,BT$6),IF(BT$5="NUM",REPT("0",BT$6-LEN(PreElaborazione!BT61)),"") &amp; UPPER(PreElaborazione!BT61) &amp; IF(BT$5="ALF",REPT(" ",BT$6-LEN(PreElaborazione!BT61)),""))</f>
        <v xml:space="preserve">    </v>
      </c>
      <c r="BU60" s="90" t="str">
        <f ca="1">IF(LEN(PreElaborazione!BU61)&gt;BU$6,LEFT(PreElaborazione!BU61,BU$6),IF(BU$5="NUM",REPT("0",BU$6-LEN(PreElaborazione!BU61)),"") &amp; UPPER(PreElaborazione!BU61) &amp; IF(BU$5="ALF",REPT(" ",BU$6-LEN(PreElaborazione!BU61)),""))</f>
        <v xml:space="preserve">   </v>
      </c>
      <c r="BV60" s="90" t="str">
        <f ca="1">IF(LEN(PreElaborazione!BV61)&gt;BV$6,LEFT(PreElaborazione!BV61,BV$6),IF(BV$5="NUM",REPT("0",BV$6-LEN(PreElaborazione!BV61)),"") &amp; UPPER(PreElaborazione!BV61) &amp; IF(BV$5="ALF",REPT(" ",BV$6-LEN(PreElaborazione!BV61)),""))</f>
        <v xml:space="preserve">                                    </v>
      </c>
      <c r="BW60" s="90" t="str">
        <f ca="1">IF(LEN(PreElaborazione!BW61)&gt;BW$6,LEFT(PreElaborazione!BW61,BW$6),IF(BW$5="NUM",REPT("0",BW$6-LEN(PreElaborazione!BW61)),"") &amp; UPPER(PreElaborazione!BW61) &amp; IF(BW$5="ALF",REPT(" ",BW$6-LEN(PreElaborazione!BW61)),""))</f>
        <v xml:space="preserve">                                    </v>
      </c>
      <c r="BX60" s="90" t="str">
        <f ca="1">IF(LEN(PreElaborazione!BX61)&gt;BX$6,LEFT(PreElaborazione!BX61,BX$6),IF(BX$5="NUM",REPT("0",BX$6-LEN(PreElaborazione!BX61)),"") &amp; UPPER(PreElaborazione!BX61) &amp; IF(BX$5="ALF",REPT(" ",BX$6-LEN(PreElaborazione!BX61)),""))</f>
        <v xml:space="preserve">  </v>
      </c>
      <c r="BY60" s="90" t="str">
        <f ca="1">IF(LEN(PreElaborazione!BY61)&gt;BY$6,LEFT(PreElaborazione!BY61,BY$6),IF(BY$5="NUM",REPT("0",BY$6-LEN(PreElaborazione!BY61)),"") &amp; UPPER(PreElaborazione!BY61) &amp; IF(BY$5="ALF",REPT(" ",BY$6-LEN(PreElaborazione!BY61)),""))</f>
        <v>00</v>
      </c>
      <c r="BZ60" s="90" t="str">
        <f ca="1">IF(LEN(PreElaborazione!BZ61)&gt;BZ$6,LEFT(PreElaborazione!BZ61,BZ$6),IF(BZ$5="NUM",REPT("0",BZ$6-LEN(PreElaborazione!BZ61)),"") &amp; UPPER(PreElaborazione!BZ61) &amp; IF(BZ$5="ALF",REPT(" ",BZ$6-LEN(PreElaborazione!BZ61)),""))</f>
        <v xml:space="preserve">                                           </v>
      </c>
      <c r="CA60" s="90" t="str">
        <f ca="1">IF(LEN(PreElaborazione!CA61)&gt;CA$6,LEFT(PreElaborazione!CA61,CA$6),IF(CA$5="NUM",REPT("0",CA$6-LEN(PreElaborazione!CA61)),"") &amp; UPPER(PreElaborazione!CA61) &amp; IF(CA$5="ALF",REPT(" ",CA$6-LEN(PreElaborazione!CA61)),""))</f>
        <v xml:space="preserve">                                    </v>
      </c>
      <c r="CB60" s="90" t="str">
        <f ca="1">IF(LEN(PreElaborazione!CB61)&gt;CB$6,LEFT(PreElaborazione!CB61,CB$6),IF(CB$5="NUM",REPT("0",CB$6-LEN(PreElaborazione!CB61)),"") &amp; UPPER(PreElaborazione!CB61) &amp; IF(CB$5="ALF",REPT(" ",CB$6-LEN(PreElaborazione!CB61)),""))</f>
        <v xml:space="preserve">                                    </v>
      </c>
      <c r="CC60" s="90" t="str">
        <f ca="1">IF(LEN(PreElaborazione!CC61)&gt;CC$6,LEFT(PreElaborazione!CC61,CC$6),IF(CC$5="NUM",REPT("0",CC$6-LEN(PreElaborazione!CC61)),"") &amp; UPPER(PreElaborazione!CC61) &amp; IF(CC$5="ALF",REPT(" ",CC$6-LEN(PreElaborazione!CC61)),""))</f>
        <v xml:space="preserve">                                    </v>
      </c>
      <c r="CD60" s="90" t="str">
        <f ca="1">IF(LEN(PreElaborazione!CD61)&gt;CD$6,LEFT(PreElaborazione!CD61,CD$6),IF(CD$5="NUM",REPT("0",CD$6-LEN(PreElaborazione!CD61)),"") &amp; UPPER(PreElaborazione!CD61) &amp; IF(CD$5="ALF",REPT(" ",CD$6-LEN(PreElaborazione!CD61)),""))</f>
        <v xml:space="preserve">                                    </v>
      </c>
      <c r="CE60" s="90" t="str">
        <f ca="1">IF(LEN(PreElaborazione!CE61)&gt;CE$6,LEFT(PreElaborazione!CE61,CE$6),IF(CE$5="NUM",REPT("0",CE$6-LEN(PreElaborazione!CE61)),"") &amp; UPPER(PreElaborazione!CE61) &amp; IF(CE$5="ALF",REPT(" ",CE$6-LEN(PreElaborazione!CE61)),""))</f>
        <v xml:space="preserve">                                    </v>
      </c>
      <c r="CF60" s="90" t="str">
        <f ca="1">IF(LEN(PreElaborazione!CF61)&gt;CF$6,LEFT(PreElaborazione!CF61,CF$6),IF(CF$5="NUM",REPT("0",CF$6-LEN(PreElaborazione!CF61)),"") &amp; UPPER(PreElaborazione!CF61) &amp; IF(CF$5="ALF",REPT(" ",CF$6-LEN(PreElaborazione!CF61)),""))</f>
        <v xml:space="preserve">                                    </v>
      </c>
      <c r="CG60" s="90" t="str">
        <f ca="1">IF(LEN(PreElaborazione!CG61)&gt;CG$6,LEFT(PreElaborazione!CG61,CG$6),IF(CG$5="NUM",REPT("0",CG$6-LEN(PreElaborazione!CG61)),"") &amp; UPPER(PreElaborazione!CG61) &amp; IF(CG$5="ALF",REPT(" ",CG$6-LEN(PreElaborazione!CG61)),""))</f>
        <v xml:space="preserve">                                    </v>
      </c>
      <c r="CH60" s="90" t="str">
        <f ca="1">IF(LEN(PreElaborazione!CH61)&gt;CH$6,LEFT(PreElaborazione!CH61,CH$6),IF(CH$5="NUM",REPT("0",CH$6-LEN(PreElaborazione!CH61)),"") &amp; UPPER(PreElaborazione!CH61) &amp; IF(CH$5="ALF",REPT(" ",CH$6-LEN(PreElaborazione!CH61)),""))</f>
        <v xml:space="preserve">                                    </v>
      </c>
      <c r="CI60" s="90" t="str">
        <f ca="1">IF(LEN(PreElaborazione!CI61)&gt;CI$6,LEFT(PreElaborazione!CI61,CI$6),IF(CI$5="NUM",REPT("0",CI$6-LEN(PreElaborazione!CI61)),"") &amp; UPPER(PreElaborazione!CI61) &amp; IF(CI$5="ALF",REPT(" ",CI$6-LEN(PreElaborazione!CI61)),""))</f>
        <v xml:space="preserve">                                    </v>
      </c>
      <c r="CJ60" s="90" t="str">
        <f ca="1">IF(LEN(PreElaborazione!CJ61)&gt;CJ$6,LEFT(PreElaborazione!CJ61,CJ$6),IF(CJ$5="NUM",REPT("0",CJ$6-LEN(PreElaborazione!CJ61)),"") &amp; UPPER(PreElaborazione!CJ61) &amp; IF(CJ$5="ALF",REPT(" ",CJ$6-LEN(PreElaborazione!CJ61)),""))</f>
        <v xml:space="preserve">                                    </v>
      </c>
      <c r="CK60" s="90" t="str">
        <f ca="1">IF(LEN(PreElaborazione!CK61)&gt;CK$6,LEFT(PreElaborazione!CK61,CK$6),IF(CK$5="NUM",REPT("0",CK$6-LEN(PreElaborazione!CK61)),"") &amp; UPPER(PreElaborazione!CK61) &amp; IF(CK$5="ALF",REPT(" ",CK$6-LEN(PreElaborazione!CK61)),""))</f>
        <v xml:space="preserve">                                    </v>
      </c>
      <c r="CL60" s="90" t="str">
        <f ca="1">IF(LEN(PreElaborazione!CL61)&gt;CL$6,LEFT(PreElaborazione!CL61,CL$6),IF(CL$5="NUM",REPT("0",CL$6-LEN(PreElaborazione!CL61)),"") &amp; UPPER(PreElaborazione!CL61) &amp; IF(CL$5="ALF",REPT(" ",CL$6-LEN(PreElaborazione!CL61)),""))</f>
        <v xml:space="preserve">                                    </v>
      </c>
      <c r="CM60" s="90" t="str">
        <f ca="1">IF(LEN(PreElaborazione!CM61)&gt;CM$6,LEFT(PreElaborazione!CM61,CM$6),IF(CM$5="NUM",REPT("0",CM$6-LEN(PreElaborazione!CM61)),"") &amp; UPPER(PreElaborazione!CM61) &amp; IF(CM$5="ALF",REPT(" ",CM$6-LEN(PreElaborazione!CM61)),""))</f>
        <v xml:space="preserve">                                    </v>
      </c>
      <c r="CN60" s="90" t="str">
        <f ca="1">IF(LEN(PreElaborazione!CN61)&gt;CN$6,LEFT(PreElaborazione!CN61,CN$6),IF(CN$5="NUM",REPT("0",CN$6-LEN(PreElaborazione!CN61)),"") &amp; UPPER(PreElaborazione!CN61) &amp; IF(CN$5="ALF",REPT(" ",CN$6-LEN(PreElaborazione!CN61)),""))</f>
        <v xml:space="preserve">                                                                                                                                          </v>
      </c>
      <c r="CO60" s="90" t="str">
        <f ca="1">IF(LEN(PreElaborazione!CO61)&gt;CO$6,LEFT(PreElaborazione!CO61,CO$6),IF(CO$5="NUM",REPT("0",CO$6-LEN(PreElaborazione!CO61)),"") &amp; UPPER(PreElaborazione!CO61) &amp; IF(CO$5="ALF",REPT(" ",CO$6-LEN(PreElaborazione!CO61)),""))</f>
        <v xml:space="preserve">                                    </v>
      </c>
      <c r="CP60" s="90" t="str">
        <f ca="1">IF(LEN(PreElaborazione!CP61)&gt;CP$6,LEFT(PreElaborazione!CP61,CP$6),IF(CP$5="NUM",REPT("0",CP$6-LEN(PreElaborazione!CP61)),"") &amp; UPPER(PreElaborazione!CP61) &amp; IF(CP$5="ALF",REPT(" ",CP$6-LEN(PreElaborazione!CP61)),""))</f>
        <v xml:space="preserve">                                    </v>
      </c>
      <c r="CQ60" s="90" t="str">
        <f ca="1">IF(LEN(PreElaborazione!CQ61)&gt;CQ$6,LEFT(PreElaborazione!CQ61,CQ$6),IF(CQ$5="NUM",REPT("0",CQ$6-LEN(PreElaborazione!CQ61)),"") &amp; UPPER(PreElaborazione!CQ61) &amp; IF(CQ$5="ALF",REPT(" ",CQ$6-LEN(PreElaborazione!CQ61)),""))</f>
        <v xml:space="preserve">                                    </v>
      </c>
      <c r="CR60" s="90" t="str">
        <f ca="1">IF(LEN(PreElaborazione!CR61)&gt;CR$6,LEFT(PreElaborazione!CR61,CR$6),IF(CR$5="NUM",REPT("0",CR$6-LEN(PreElaborazione!CR61)),"") &amp; UPPER(PreElaborazione!CR61) &amp; IF(CR$5="ALF",REPT(" ",CR$6-LEN(PreElaborazione!CR61)),""))</f>
        <v xml:space="preserve">                                    </v>
      </c>
      <c r="CS60" s="90" t="str">
        <f ca="1">IF(LEN(PreElaborazione!CS61)&gt;CS$6,LEFT(PreElaborazione!CS61,CS$6),IF(CS$5="NUM",REPT("0",CS$6-LEN(PreElaborazione!CS61)),"") &amp; UPPER(PreElaborazione!CS61) &amp; IF(CS$5="ALF",REPT(" ",CS$6-LEN(PreElaborazione!CS61)),""))</f>
        <v xml:space="preserve">                                    </v>
      </c>
      <c r="CT60" s="90" t="str">
        <f ca="1">IF(LEN(PreElaborazione!CT61)&gt;CT$6,LEFT(PreElaborazione!CT61,CT$6),IF(CT$5="NUM",REPT("0",CT$6-LEN(PreElaborazione!CT61)),"") &amp; UPPER(PreElaborazione!CT61) &amp; IF(CT$5="ALF",REPT(" ",CT$6-LEN(PreElaborazione!CT61)),""))</f>
        <v xml:space="preserve">                                    </v>
      </c>
      <c r="CU60" s="90" t="str">
        <f ca="1">IF(LEN(PreElaborazione!CU61)&gt;CU$6,LEFT(PreElaborazione!CU61,CU$6),IF(CU$5="NUM",REPT("0",CU$6-LEN(PreElaborazione!CU61)),"") &amp; UPPER(PreElaborazione!CU61) &amp; IF(CU$5="ALF",REPT(" ",CU$6-LEN(PreElaborazione!CU61)),""))</f>
        <v xml:space="preserve">                                    </v>
      </c>
      <c r="CV60" s="90" t="str">
        <f ca="1">IF(LEN(PreElaborazione!CV61)&gt;CV$6,LEFT(PreElaborazione!CV61,CV$6),IF(CV$5="NUM",REPT("0",CV$6-LEN(PreElaborazione!CV61)),"") &amp; UPPER(PreElaborazione!CV61) &amp; IF(CV$5="ALF",REPT(" ",CV$6-LEN(PreElaborazione!CV61)),""))</f>
        <v xml:space="preserve">                                    </v>
      </c>
      <c r="CW60" s="90" t="str">
        <f ca="1">IF(LEN(PreElaborazione!CW61)&gt;CW$6,LEFT(PreElaborazione!CW61,CW$6),IF(CW$5="NUM",REPT("0",CW$6-LEN(PreElaborazione!CW61)),"") &amp; UPPER(PreElaborazione!CW61) &amp; IF(CW$5="ALF",REPT(" ",CW$6-LEN(PreElaborazione!CW61)),""))</f>
        <v xml:space="preserve">                                    </v>
      </c>
      <c r="CX60" s="90" t="str">
        <f ca="1">IF(LEN(PreElaborazione!CX61)&gt;CX$6,LEFT(PreElaborazione!CX61,CX$6),IF(CX$5="NUM",REPT("0",CX$6-LEN(PreElaborazione!CX61)),"") &amp; UPPER(PreElaborazione!CX61) &amp; IF(CX$5="ALF",REPT(" ",CX$6-LEN(PreElaborazione!CX61)),""))</f>
        <v xml:space="preserve">                                    </v>
      </c>
      <c r="CY60" s="90" t="str">
        <f ca="1">IF(LEN(PreElaborazione!CY61)&gt;CY$6,LEFT(PreElaborazione!CY61,CY$6),IF(CY$5="NUM",REPT("0",CY$6-LEN(PreElaborazione!CY61)),"") &amp; UPPER(PreElaborazione!CY61) &amp; IF(CY$5="ALF",REPT(" ",CY$6-LEN(PreElaborazione!CY61)),""))</f>
        <v xml:space="preserve">                                    </v>
      </c>
      <c r="CZ60" s="90" t="str">
        <f ca="1">IF(LEN(PreElaborazione!CZ61)&gt;CZ$6,LEFT(PreElaborazione!CZ61,CZ$6),IF(CZ$5="NUM",REPT("0",CZ$6-LEN(PreElaborazione!CZ61)),"") &amp; UPPER(PreElaborazione!CZ61) &amp; IF(CZ$5="ALF",REPT(" ",CZ$6-LEN(PreElaborazione!CZ61)),""))</f>
        <v xml:space="preserve">                                    </v>
      </c>
      <c r="DA60" s="90" t="str">
        <f ca="1">IF(LEN(PreElaborazione!DA61)&gt;DA$6,LEFT(PreElaborazione!DA61,DA$6),IF(DA$5="NUM",REPT("0",DA$6-LEN(PreElaborazione!DA61)),"") &amp; UPPER(PreElaborazione!DA61) &amp; IF(DA$5="ALF",REPT(" ",DA$6-LEN(PreElaborazione!DA61)),""))</f>
        <v xml:space="preserve">                                    </v>
      </c>
      <c r="DB60" s="90" t="str">
        <f ca="1">IF(LEN(PreElaborazione!DB61)&gt;DB$6,LEFT(PreElaborazione!DB61,DB$6),IF(DB$5="NUM",REPT("0",DB$6-LEN(PreElaborazione!DB61)),"") &amp; UPPER(PreElaborazione!DB61) &amp; IF(DB$5="ALF",REPT(" ",DB$6-LEN(PreElaborazione!DB61)),""))</f>
        <v xml:space="preserve">                                                                                                                                          </v>
      </c>
    </row>
    <row r="61" spans="1:106" s="1" customFormat="1" ht="15" customHeight="1">
      <c r="A61" s="92" t="str">
        <f ca="1">IF(LEN(PreElaborazione!A62)&gt;A$6,LEFT(PreElaborazione!A62,A$6),IF(A$5="NUM",REPT("0",A$6-LEN(PreElaborazione!A62)),"") &amp; UPPER(PreElaborazione!A62) &amp; IF(A$5="ALF",REPT(" ",A$6-LEN(PreElaborazione!A62)),""))</f>
        <v/>
      </c>
      <c r="B61" s="90" t="str">
        <f ca="1">IF(LEN(PreElaborazione!B62)&gt;B$6,LEFT(PreElaborazione!B62,B$6),IF(B$5="NUM",REPT("0",B$6-LEN(PreElaborazione!B62)),"") &amp; UPPER(PreElaborazione!B62) &amp; IF(B$5="ALF",REPT(" ",B$6-LEN(PreElaborazione!B62)),""))</f>
        <v xml:space="preserve"> </v>
      </c>
      <c r="C61" s="90" t="str">
        <f ca="1">IF(LEN(PreElaborazione!C62)&gt;C$6,LEFT(PreElaborazione!C62,C$6),IF(C$5="NUM",REPT("0",C$6-LEN(PreElaborazione!C62)),"") &amp; UPPER(PreElaborazione!C62) &amp; IF(C$5="ALF",REPT(" ",C$6-LEN(PreElaborazione!C62)),""))</f>
        <v xml:space="preserve">    </v>
      </c>
      <c r="D61" s="90" t="str">
        <f ca="1">IF(LEN(PreElaborazione!D62)&gt;D$6,LEFT(PreElaborazione!D62,D$6),IF(D$5="NUM",REPT("0",D$6-LEN(PreElaborazione!D62)),"") &amp; UPPER(PreElaborazione!D62) &amp; IF(D$5="ALF",REPT(" ",D$6-LEN(PreElaborazione!D62)),""))</f>
        <v>0000</v>
      </c>
      <c r="E61" s="90" t="str">
        <f ca="1">IF(LEN(PreElaborazione!E62)&gt;E$6,LEFT(PreElaborazione!E62,E$6),IF(E$5="NUM",REPT("0",E$6-LEN(PreElaborazione!E62)),"") &amp; UPPER(PreElaborazione!E62) &amp; IF(E$5="ALF",REPT(" ",E$6-LEN(PreElaborazione!E62)),""))</f>
        <v xml:space="preserve">  </v>
      </c>
      <c r="F61" s="90" t="str">
        <f ca="1">IF(LEN(PreElaborazione!F62)&gt;F$6,LEFT(PreElaborazione!F62,F$6),IF(F$5="NUM",REPT("0",F$6-LEN(PreElaborazione!F62)),"") &amp; UPPER(PreElaborazione!F62) &amp; IF(F$5="ALF",REPT(" ",F$6-LEN(PreElaborazione!F62)),""))</f>
        <v>0000</v>
      </c>
      <c r="G61" s="90" t="str">
        <f ca="1">IF(LEN(PreElaborazione!G62)&gt;G$6,LEFT(PreElaborazione!G62,G$6),IF(G$5="NUM",REPT("0",G$6-LEN(PreElaborazione!G62)),"") &amp; UPPER(PreElaborazione!G62) &amp; IF(G$5="ALF",REPT(" ",G$6-LEN(PreElaborazione!G62)),""))</f>
        <v xml:space="preserve">   </v>
      </c>
      <c r="H61" s="90" t="str">
        <f ca="1">IF(LEN(PreElaborazione!H62)&gt;H$6,LEFT(PreElaborazione!H62,H$6),IF(H$5="NUM",REPT("0",H$6-LEN(PreElaborazione!H62)),"") &amp; UPPER(PreElaborazione!H62) &amp; IF(H$5="ALF",REPT(" ",H$6-LEN(PreElaborazione!H62)),""))</f>
        <v xml:space="preserve">      </v>
      </c>
      <c r="I61" s="90" t="str">
        <f ca="1">IF(LEN(PreElaborazione!I62)&gt;I$6,LEFT(PreElaborazione!I62,I$6),IF(I$5="NUM",REPT("0",I$6-LEN(PreElaborazione!I62)),"") &amp; UPPER(PreElaborazione!I62) &amp; IF(I$5="ALF",REPT(" ",I$6-LEN(PreElaborazione!I62)),""))</f>
        <v xml:space="preserve"> </v>
      </c>
      <c r="J61" s="90" t="str">
        <f ca="1">IF(LEN(PreElaborazione!J62)&gt;J$6,LEFT(PreElaborazione!J62,J$6),IF(J$5="NUM",REPT("0",J$6-LEN(PreElaborazione!J62)),"") &amp; UPPER(PreElaborazione!J62) &amp; IF(J$5="ALF",REPT(" ",J$6-LEN(PreElaborazione!J62)),""))</f>
        <v xml:space="preserve">                </v>
      </c>
      <c r="K61" s="90" t="str">
        <f ca="1">IF(LEN(PreElaborazione!K62)&gt;K$6,LEFT(PreElaborazione!K62,K$6),IF(K$5="NUM",REPT("0",K$6-LEN(PreElaborazione!K62)),"") &amp; UPPER(PreElaborazione!K62) &amp; IF(K$5="ALF",REPT(" ",K$6-LEN(PreElaborazione!K62)),""))</f>
        <v xml:space="preserve"> </v>
      </c>
      <c r="L61" s="90" t="str">
        <f ca="1">IF(LEN(PreElaborazione!L62)&gt;L$6,LEFT(PreElaborazione!L62,L$6),IF(L$5="NUM",REPT("0",L$6-LEN(PreElaborazione!L62)),"") &amp; UPPER(PreElaborazione!L62) &amp; IF(L$5="ALF",REPT(" ",L$6-LEN(PreElaborazione!L62)),""))</f>
        <v>0000</v>
      </c>
      <c r="M61" s="90" t="str">
        <f ca="1">IF(LEN(PreElaborazione!M62)&gt;M$6,LEFT(PreElaborazione!M62,M$6),IF(M$5="NUM",REPT("0",M$6-LEN(PreElaborazione!M62)),"") &amp; UPPER(PreElaborazione!M62) &amp; IF(M$5="ALF",REPT(" ",M$6-LEN(PreElaborazione!M62)),""))</f>
        <v xml:space="preserve">                                    </v>
      </c>
      <c r="N61" s="90" t="str">
        <f ca="1">IF(LEN(PreElaborazione!N62)&gt;N$6,LEFT(PreElaborazione!N62,N$6),IF(N$5="NUM",REPT("0",N$6-LEN(PreElaborazione!N62)),"") &amp; UPPER(PreElaborazione!N62) &amp; IF(N$5="ALF",REPT(" ",N$6-LEN(PreElaborazione!N62)),""))</f>
        <v>00000000</v>
      </c>
      <c r="O61" s="90" t="str">
        <f ca="1">IF(LEN(PreElaborazione!O62)&gt;O$6,LEFT(PreElaborazione!O62,O$6),IF(O$5="NUM",REPT("0",O$6-LEN(PreElaborazione!O62)),"") &amp; UPPER(PreElaborazione!O62) &amp; IF(O$5="ALF",REPT(" ",O$6-LEN(PreElaborazione!O62)),""))</f>
        <v xml:space="preserve">                                          </v>
      </c>
      <c r="P61" s="90" t="str">
        <f ca="1">IF(LEN(PreElaborazione!P62)&gt;P$6,LEFT(PreElaborazione!P62,P$6),IF(P$5="NUM",REPT("0",P$6-LEN(PreElaborazione!P62)),"") &amp; UPPER(PreElaborazione!P62) &amp; IF(P$5="ALF",REPT(" ",P$6-LEN(PreElaborazione!P62)),""))</f>
        <v xml:space="preserve">          </v>
      </c>
      <c r="Q61" s="90" t="str">
        <f ca="1">IF(LEN(PreElaborazione!Q62)&gt;Q$6,LEFT(PreElaborazione!Q62,Q$6),IF(Q$5="NUM",REPT("0",Q$6-LEN(PreElaborazione!Q62)),"") &amp; UPPER(PreElaborazione!Q62) &amp; IF(Q$5="ALF",REPT(" ",Q$6-LEN(PreElaborazione!Q62)),""))</f>
        <v xml:space="preserve">                         </v>
      </c>
      <c r="R61" s="90" t="str">
        <f ca="1">IF(LEN(PreElaborazione!R62)&gt;R$6,LEFT(PreElaborazione!R62,R$6),IF(R$5="NUM",REPT("0",R$6-LEN(PreElaborazione!R62)),"") &amp; UPPER(PreElaborazione!R62) &amp; IF(R$5="ALF",REPT(" ",R$6-LEN(PreElaborazione!R62)),""))</f>
        <v xml:space="preserve">                                   </v>
      </c>
      <c r="S61" s="90" t="str">
        <f ca="1">IF(LEN(PreElaborazione!S62)&gt;S$6,LEFT(PreElaborazione!S62,S$6),IF(S$5="NUM",REPT("0",S$6-LEN(PreElaborazione!S62)),"") &amp; UPPER(PreElaborazione!S62) &amp; IF(S$5="ALF",REPT(" ",S$6-LEN(PreElaborazione!S62)),""))</f>
        <v xml:space="preserve">                                          </v>
      </c>
      <c r="T61" s="90" t="str">
        <f ca="1">IF(LEN(PreElaborazione!T62)&gt;T$6,LEFT(PreElaborazione!T62,T$6),IF(T$5="NUM",REPT("0",T$6-LEN(PreElaborazione!T62)),"") &amp; UPPER(PreElaborazione!T62) &amp; IF(T$5="ALF",REPT(" ",T$6-LEN(PreElaborazione!T62)),""))</f>
        <v xml:space="preserve">                                        </v>
      </c>
      <c r="U61" s="90" t="str">
        <f ca="1">IF(LEN(PreElaborazione!U62)&gt;U$6,LEFT(PreElaborazione!U62,U$6),IF(U$5="NUM",REPT("0",U$6-LEN(PreElaborazione!U62)),"") &amp; UPPER(PreElaborazione!U62) &amp; IF(U$5="ALF",REPT(" ",U$6-LEN(PreElaborazione!U62)),""))</f>
        <v xml:space="preserve">  </v>
      </c>
      <c r="V61" s="90" t="str">
        <f ca="1">IF(LEN(PreElaborazione!V62)&gt;V$6,LEFT(PreElaborazione!V62,V$6),IF(V$5="NUM",REPT("0",V$6-LEN(PreElaborazione!V62)),"") &amp; UPPER(PreElaborazione!V62) &amp; IF(V$5="ALF",REPT(" ",V$6-LEN(PreElaborazione!V62)),""))</f>
        <v xml:space="preserve">            </v>
      </c>
      <c r="W61" s="90" t="str">
        <f ca="1">IF(LEN(PreElaborazione!W62)&gt;W$6,LEFT(PreElaborazione!W62,W$6),IF(W$5="NUM",REPT("0",W$6-LEN(PreElaborazione!W62)),"") &amp; UPPER(PreElaborazione!W62) &amp; IF(W$5="ALF",REPT(" ",W$6-LEN(PreElaborazione!W62)),""))</f>
        <v xml:space="preserve">    </v>
      </c>
      <c r="X61" s="90" t="str">
        <f ca="1">IF(LEN(PreElaborazione!X62)&gt;X$6,LEFT(PreElaborazione!X62,X$6),IF(X$5="NUM",REPT("0",X$6-LEN(PreElaborazione!X62)),"") &amp; UPPER(PreElaborazione!X62) &amp; IF(X$5="ALF",REPT(" ",X$6-LEN(PreElaborazione!X62)),""))</f>
        <v>00000</v>
      </c>
      <c r="Y61" s="90" t="str">
        <f ca="1">IF(LEN(PreElaborazione!Y62)&gt;Y$6,LEFT(PreElaborazione!Y62,Y$6),IF(Y$5="NUM",REPT("0",Y$6-LEN(PreElaborazione!Y62)),"") &amp; UPPER(PreElaborazione!Y62) &amp; IF(Y$5="ALF",REPT(" ",Y$6-LEN(PreElaborazione!Y62)),""))</f>
        <v xml:space="preserve">   </v>
      </c>
      <c r="Z61" s="90" t="str">
        <f ca="1">IF(LEN(PreElaborazione!Z62)&gt;Z$6,LEFT(PreElaborazione!Z62,Z$6),IF(Z$5="NUM",REPT("0",Z$6-LEN(PreElaborazione!Z62)),"") &amp; UPPER(PreElaborazione!Z62) &amp; IF(Z$5="ALF",REPT(" ",Z$6-LEN(PreElaborazione!Z62)),""))</f>
        <v xml:space="preserve">   </v>
      </c>
      <c r="AA61" s="90" t="str">
        <f ca="1">IF(LEN(PreElaborazione!AA62)&gt;AA$6,LEFT(PreElaborazione!AA62,AA$6),IF(AA$5="NUM",REPT("0",AA$6-LEN(PreElaborazione!AA62)),"") &amp; UPPER(PreElaborazione!AA62) &amp; IF(AA$5="ALF",REPT(" ",AA$6-LEN(PreElaborazione!AA62)),""))</f>
        <v>0</v>
      </c>
      <c r="AB61" s="90" t="str">
        <f ca="1">IF(LEN(PreElaborazione!AB62)&gt;AB$6,LEFT(PreElaborazione!AB62,AB$6),IF(AB$5="NUM",REPT("0",AB$6-LEN(PreElaborazione!AB62)),"") &amp; UPPER(PreElaborazione!AB62) &amp; IF(AB$5="ALF",REPT(" ",AB$6-LEN(PreElaborazione!AB62)),""))</f>
        <v>00</v>
      </c>
      <c r="AC61" s="90" t="str">
        <f ca="1">IF(LEN(PreElaborazione!AC62)&gt;AC$6,LEFT(PreElaborazione!AC62,AC$6),IF(AC$5="NUM",REPT("0",AC$6-LEN(PreElaborazione!AC62)),"") &amp; UPPER(PreElaborazione!AC62) &amp; IF(AC$5="ALF",REPT(" ",AC$6-LEN(PreElaborazione!AC62)),""))</f>
        <v>0000000</v>
      </c>
      <c r="AD61" s="90" t="str">
        <f ca="1">IF(LEN(PreElaborazione!AD62)&gt;AD$6,LEFT(PreElaborazione!AD62,AD$6),IF(AD$5="NUM",REPT("0",AD$6-LEN(PreElaborazione!AD62)),"") &amp; UPPER(PreElaborazione!AD62) &amp; IF(AD$5="ALF",REPT(" ",AD$6-LEN(PreElaborazione!AD62)),""))</f>
        <v>00000</v>
      </c>
      <c r="AE61" s="90" t="str">
        <f ca="1">IF(LEN(PreElaborazione!AE62)&gt;AE$6,LEFT(PreElaborazione!AE62,AE$6),IF(AE$5="NUM",REPT("0",AE$6-LEN(PreElaborazione!AE62)),"") &amp; UPPER(PreElaborazione!AE62) &amp; IF(AE$5="ALF",REPT(" ",AE$6-LEN(PreElaborazione!AE62)),""))</f>
        <v xml:space="preserve"> </v>
      </c>
      <c r="AF61" s="90" t="str">
        <f ca="1">IF(LEN(PreElaborazione!AF62)&gt;AF$6,LEFT(PreElaborazione!AF62,AF$6),IF(AF$5="NUM",REPT("0",AF$6-LEN(PreElaborazione!AF62)),"") &amp; UPPER(PreElaborazione!AF62) &amp; IF(AF$5="ALF",REPT(" ",AF$6-LEN(PreElaborazione!AF62)),""))</f>
        <v>00000</v>
      </c>
      <c r="AG61" s="90" t="str">
        <f ca="1">IF(LEN(PreElaborazione!AG62)&gt;AG$6,LEFT(PreElaborazione!AG62,AG$6),IF(AG$5="NUM",REPT("0",AG$6-LEN(PreElaborazione!AG62)),"") &amp; UPPER(PreElaborazione!AG62) &amp; IF(AG$5="ALF",REPT(" ",AG$6-LEN(PreElaborazione!AG62)),""))</f>
        <v>000</v>
      </c>
      <c r="AH61" s="90" t="str">
        <f ca="1">IF(LEN(PreElaborazione!AH62)&gt;AH$6,LEFT(PreElaborazione!AH62,AH$6),IF(AH$5="NUM",REPT("0",AH$6-LEN(PreElaborazione!AH62)),"") &amp; UPPER(PreElaborazione!AH62) &amp; IF(AH$5="ALF",REPT(" ",AH$6-LEN(PreElaborazione!AH62)),""))</f>
        <v>0</v>
      </c>
      <c r="AI61" s="90" t="str">
        <f ca="1">IF(LEN(PreElaborazione!AI62)&gt;AI$6,LEFT(PreElaborazione!AI62,AI$6),IF(AI$5="NUM",REPT("0",AI$6-LEN(PreElaborazione!AI62)),"") &amp; UPPER(PreElaborazione!AI62) &amp; IF(AI$5="ALF",REPT(" ",AI$6-LEN(PreElaborazione!AI62)),""))</f>
        <v>000</v>
      </c>
      <c r="AJ61" s="90" t="str">
        <f ca="1">IF(LEN(PreElaborazione!AJ62)&gt;AJ$6,LEFT(PreElaborazione!AJ62,AJ$6),IF(AJ$5="NUM",REPT("0",AJ$6-LEN(PreElaborazione!AJ62)),"") &amp; UPPER(PreElaborazione!AJ62) &amp; IF(AJ$5="ALF",REPT(" ",AJ$6-LEN(PreElaborazione!AJ62)),""))</f>
        <v>00000</v>
      </c>
      <c r="AK61" s="90" t="str">
        <f ca="1">IF(LEN(PreElaborazione!AK62)&gt;AK$6,LEFT(PreElaborazione!AK62,AK$6),IF(AK$5="NUM",REPT("0",AK$6-LEN(PreElaborazione!AK62)),"") &amp; UPPER(PreElaborazione!AK62) &amp; IF(AK$5="ALF",REPT(" ",AK$6-LEN(PreElaborazione!AK62)),""))</f>
        <v>0000</v>
      </c>
      <c r="AL61" s="90" t="str">
        <f ca="1">IF(LEN(PreElaborazione!AL62)&gt;AL$6,LEFT(PreElaborazione!AL62,AL$6),IF(AL$5="NUM",REPT("0",AL$6-LEN(PreElaborazione!AL62)),"") &amp; UPPER(PreElaborazione!AL62) &amp; IF(AL$5="ALF",REPT(" ",AL$6-LEN(PreElaborazione!AL62)),""))</f>
        <v>0000</v>
      </c>
      <c r="AM61" s="90" t="str">
        <f ca="1">IF(LEN(PreElaborazione!AM62)&gt;AM$6,LEFT(PreElaborazione!AM62,AM$6),IF(AM$5="NUM",REPT("0",AM$6-LEN(PreElaborazione!AM62)),"") &amp; UPPER(PreElaborazione!AM62) &amp; IF(AM$5="ALF",REPT(" ",AM$6-LEN(PreElaborazione!AM62)),""))</f>
        <v>0000</v>
      </c>
      <c r="AN61" s="90" t="str">
        <f ca="1">IF(LEN(PreElaborazione!AN62)&gt;AN$6,LEFT(PreElaborazione!AN62,AN$6),IF(AN$5="NUM",REPT("0",AN$6-LEN(PreElaborazione!AN62)),"") &amp; UPPER(PreElaborazione!AN62) &amp; IF(AN$5="ALF",REPT(" ",AN$6-LEN(PreElaborazione!AN62)),""))</f>
        <v>0000</v>
      </c>
      <c r="AO61" s="90" t="str">
        <f ca="1">IF(LEN(PreElaborazione!AO62)&gt;AO$6,LEFT(PreElaborazione!AO62,AO$6),IF(AO$5="NUM",REPT("0",AO$6-LEN(PreElaborazione!AO62)),"") &amp; UPPER(PreElaborazione!AO62) &amp; IF(AO$5="ALF",REPT(" ",AO$6-LEN(PreElaborazione!AO62)),""))</f>
        <v>0000</v>
      </c>
      <c r="AP61" s="90" t="str">
        <f ca="1">IF(LEN(PreElaborazione!AP62)&gt;AP$6,LEFT(PreElaborazione!AP62,AP$6),IF(AP$5="NUM",REPT("0",AP$6-LEN(PreElaborazione!AP62)),"") &amp; UPPER(PreElaborazione!AP62) &amp; IF(AP$5="ALF",REPT(" ",AP$6-LEN(PreElaborazione!AP62)),""))</f>
        <v>0000</v>
      </c>
      <c r="AQ61" s="90" t="str">
        <f ca="1">IF(LEN(PreElaborazione!AQ62)&gt;AQ$6,LEFT(PreElaborazione!AQ62,AQ$6),IF(AQ$5="NUM",REPT("0",AQ$6-LEN(PreElaborazione!AQ62)),"") &amp; UPPER(PreElaborazione!AQ62) &amp; IF(AQ$5="ALF",REPT(" ",AQ$6-LEN(PreElaborazione!AQ62)),""))</f>
        <v>000</v>
      </c>
      <c r="AR61" s="90" t="str">
        <f ca="1">IF(LEN(PreElaborazione!AR62)&gt;AR$6,LEFT(PreElaborazione!AR62,AR$6),IF(AR$5="NUM",REPT("0",AR$6-LEN(PreElaborazione!AR62)),"") &amp; UPPER(PreElaborazione!AR62) &amp; IF(AR$5="ALF",REPT(" ",AR$6-LEN(PreElaborazione!AR62)),""))</f>
        <v>000</v>
      </c>
      <c r="AS61" s="90" t="str">
        <f ca="1">IF(LEN(PreElaborazione!AS62)&gt;AS$6,LEFT(PreElaborazione!AS62,AS$6),IF(AS$5="NUM",REPT("0",AS$6-LEN(PreElaborazione!AS62)),"") &amp; UPPER(PreElaborazione!AS62) &amp; IF(AS$5="ALF",REPT(" ",AS$6-LEN(PreElaborazione!AS62)),""))</f>
        <v>0</v>
      </c>
      <c r="AT61" s="90" t="str">
        <f ca="1">IF(LEN(PreElaborazione!AT62)&gt;AT$6,LEFT(PreElaborazione!AT62,AT$6),IF(AT$5="NUM",REPT("0",AT$6-LEN(PreElaborazione!AT62)),"") &amp; UPPER(PreElaborazione!AT62) &amp; IF(AT$5="ALF",REPT(" ",AT$6-LEN(PreElaborazione!AT62)),""))</f>
        <v>000000</v>
      </c>
      <c r="AU61" s="90" t="str">
        <f ca="1">IF(LEN(PreElaborazione!AU62)&gt;AU$6,LEFT(PreElaborazione!AU62,AU$6),IF(AU$5="NUM",REPT("0",AU$6-LEN(PreElaborazione!AU62)),"") &amp; UPPER(PreElaborazione!AU62) &amp; IF(AU$5="ALF",REPT(" ",AU$6-LEN(PreElaborazione!AU62)),""))</f>
        <v>000000</v>
      </c>
      <c r="AV61" s="90" t="str">
        <f ca="1">IF(LEN(PreElaborazione!AV62)&gt;AV$6,LEFT(PreElaborazione!AV62,AV$6),IF(AV$5="NUM",REPT("0",AV$6-LEN(PreElaborazione!AV62)),"") &amp; UPPER(PreElaborazione!AV62) &amp; IF(AV$5="ALF",REPT(" ",AV$6-LEN(PreElaborazione!AV62)),""))</f>
        <v>000000</v>
      </c>
      <c r="AW61" s="90" t="str">
        <f ca="1">IF(LEN(PreElaborazione!AW62)&gt;AW$6,LEFT(PreElaborazione!AW62,AW$6),IF(AW$5="NUM",REPT("0",AW$6-LEN(PreElaborazione!AW62)),"") &amp; UPPER(PreElaborazione!AW62) &amp; IF(AW$5="ALF",REPT(" ",AW$6-LEN(PreElaborazione!AW62)),""))</f>
        <v>00</v>
      </c>
      <c r="AX61" s="90" t="str">
        <f ca="1">IF(LEN(PreElaborazione!AX62)&gt;AX$6,LEFT(PreElaborazione!AX62,AX$6),IF(AX$5="NUM",REPT("0",AX$6-LEN(PreElaborazione!AX62)),"") &amp; UPPER(PreElaborazione!AX62) &amp; IF(AX$5="ALF",REPT(" ",AX$6-LEN(PreElaborazione!AX62)),""))</f>
        <v>00</v>
      </c>
      <c r="AY61" s="90" t="str">
        <f ca="1">IF(LEN(PreElaborazione!AY62)&gt;AY$6,LEFT(PreElaborazione!AY62,AY$6),IF(AY$5="NUM",REPT("0",AY$6-LEN(PreElaborazione!AY62)),"") &amp; UPPER(PreElaborazione!AY62) &amp; IF(AY$5="ALF",REPT(" ",AY$6-LEN(PreElaborazione!AY62)),""))</f>
        <v xml:space="preserve">   </v>
      </c>
      <c r="AZ61" s="90" t="str">
        <f ca="1">IF(LEN(PreElaborazione!AZ62)&gt;AZ$6,LEFT(PreElaborazione!AZ62,AZ$6),IF(AZ$5="NUM",REPT("0",AZ$6-LEN(PreElaborazione!AZ62)),"") &amp; UPPER(PreElaborazione!AZ62) &amp; IF(AZ$5="ALF",REPT(" ",AZ$6-LEN(PreElaborazione!AZ62)),""))</f>
        <v xml:space="preserve">       </v>
      </c>
      <c r="BA61" s="90" t="str">
        <f ca="1">IF(LEN(PreElaborazione!BA62)&gt;BA$6,LEFT(PreElaborazione!BA62,BA$6),IF(BA$5="NUM",REPT("0",BA$6-LEN(PreElaborazione!BA62)),"") &amp; UPPER(PreElaborazione!BA62) &amp; IF(BA$5="ALF",REPT(" ",BA$6-LEN(PreElaborazione!BA62)),""))</f>
        <v xml:space="preserve">                  </v>
      </c>
      <c r="BB61" s="90" t="str">
        <f ca="1">IF(LEN(PreElaborazione!BB62)&gt;BB$6,LEFT(PreElaborazione!BB62,BB$6),IF(BB$5="NUM",REPT("0",BB$6-LEN(PreElaborazione!BB62)),"") &amp; UPPER(PreElaborazione!BB62) &amp; IF(BB$5="ALF",REPT(" ",BB$6-LEN(PreElaborazione!BB62)),""))</f>
        <v xml:space="preserve">                                    </v>
      </c>
      <c r="BC61" s="90" t="str">
        <f ca="1">IF(LEN(PreElaborazione!BC62)&gt;BC$6,LEFT(PreElaborazione!BC62,BC$6),IF(BC$5="NUM",REPT("0",BC$6-LEN(PreElaborazione!BC62)),"") &amp; UPPER(PreElaborazione!BC62) &amp; IF(BC$5="ALF",REPT(" ",BC$6-LEN(PreElaborazione!BC62)),""))</f>
        <v xml:space="preserve"> </v>
      </c>
      <c r="BD61" s="90" t="str">
        <f ca="1">IF(LEN(PreElaborazione!BD62)&gt;BD$6,LEFT(PreElaborazione!BD62,BD$6),IF(BD$5="NUM",REPT("0",BD$6-LEN(PreElaborazione!BD62)),"") &amp; UPPER(PreElaborazione!BD62) &amp; IF(BD$5="ALF",REPT(" ",BD$6-LEN(PreElaborazione!BD62)),""))</f>
        <v>000</v>
      </c>
      <c r="BE61" s="90" t="str">
        <f ca="1">IF(LEN(PreElaborazione!BE62)&gt;BE$6,LEFT(PreElaborazione!BE62,BE$6),IF(BE$5="NUM",REPT("0",BE$6-LEN(PreElaborazione!BE62)),"") &amp; UPPER(PreElaborazione!BE62) &amp; IF(BE$5="ALF",REPT(" ",BE$6-LEN(PreElaborazione!BE62)),""))</f>
        <v>00000</v>
      </c>
      <c r="BF61" s="90" t="str">
        <f ca="1">IF(LEN(PreElaborazione!BF62)&gt;BF$6,LEFT(PreElaborazione!BF62,BF$6),IF(BF$5="NUM",REPT("0",BF$6-LEN(PreElaborazione!BF62)),"") &amp; UPPER(PreElaborazione!BF62) &amp; IF(BF$5="ALF",REPT(" ",BF$6-LEN(PreElaborazione!BF62)),""))</f>
        <v>00000</v>
      </c>
      <c r="BG61" s="90" t="str">
        <f ca="1">IF(LEN(PreElaborazione!BG62)&gt;BG$6,LEFT(PreElaborazione!BG62,BG$6),IF(BG$5="NUM",REPT("0",BG$6-LEN(PreElaborazione!BG62)),"") &amp; UPPER(PreElaborazione!BG62) &amp; IF(BG$5="ALF",REPT(" ",BG$6-LEN(PreElaborazione!BG62)),""))</f>
        <v xml:space="preserve"> </v>
      </c>
      <c r="BH61" s="90" t="str">
        <f ca="1">IF(LEN(PreElaborazione!BH62)&gt;BH$6,LEFT(PreElaborazione!BH62,BH$6),IF(BH$5="NUM",REPT("0",BH$6-LEN(PreElaborazione!BH62)),"") &amp; UPPER(PreElaborazione!BH62) &amp; IF(BH$5="ALF",REPT(" ",BH$6-LEN(PreElaborazione!BH62)),""))</f>
        <v>000000</v>
      </c>
      <c r="BI61" s="90" t="str">
        <f ca="1">IF(LEN(PreElaborazione!BI62)&gt;BI$6,LEFT(PreElaborazione!BI62,BI$6),IF(BI$5="NUM",REPT("0",BI$6-LEN(PreElaborazione!BI62)),"") &amp; UPPER(PreElaborazione!BI62) &amp; IF(BI$5="ALF",REPT(" ",BI$6-LEN(PreElaborazione!BI62)),""))</f>
        <v xml:space="preserve"> </v>
      </c>
      <c r="BJ61" s="90" t="str">
        <f ca="1">IF(LEN(PreElaborazione!BJ62)&gt;BJ$6,LEFT(PreElaborazione!BJ62,BJ$6),IF(BJ$5="NUM",REPT("0",BJ$6-LEN(PreElaborazione!BJ62)),"") &amp; UPPER(PreElaborazione!BJ62) &amp; IF(BJ$5="ALF",REPT(" ",BJ$6-LEN(PreElaborazione!BJ62)),""))</f>
        <v xml:space="preserve"> </v>
      </c>
      <c r="BK61" s="90" t="str">
        <f ca="1">IF(LEN(PreElaborazione!BK62)&gt;BK$6,LEFT(PreElaborazione!BK62,BK$6),IF(BK$5="NUM",REPT("0",BK$6-LEN(PreElaborazione!BK62)),"") &amp; UPPER(PreElaborazione!BK62) &amp; IF(BK$5="ALF",REPT(" ",BK$6-LEN(PreElaborazione!BK62)),""))</f>
        <v xml:space="preserve"> </v>
      </c>
      <c r="BL61" s="90" t="str">
        <f ca="1">IF(LEN(PreElaborazione!BL62)&gt;BL$6,LEFT(PreElaborazione!BL62,BL$6),IF(BL$5="NUM",REPT("0",BL$6-LEN(PreElaborazione!BL62)),"") &amp; UPPER(PreElaborazione!BL62) &amp; IF(BL$5="ALF",REPT(" ",BL$6-LEN(PreElaborazione!BL62)),""))</f>
        <v xml:space="preserve">   </v>
      </c>
      <c r="BM61" s="90" t="str">
        <f ca="1">IF(LEN(PreElaborazione!BM62)&gt;BM$6,LEFT(PreElaborazione!BM62,BM$6),IF(BM$5="NUM",REPT("0",BM$6-LEN(PreElaborazione!BM62)),"") &amp; UPPER(PreElaborazione!BM62) &amp; IF(BM$5="ALF",REPT(" ",BM$6-LEN(PreElaborazione!BM62)),""))</f>
        <v xml:space="preserve">   </v>
      </c>
      <c r="BN61" s="90" t="str">
        <f ca="1">IF(LEN(PreElaborazione!BN62)&gt;BN$6,LEFT(PreElaborazione!BN62,BN$6),IF(BN$5="NUM",REPT("0",BN$6-LEN(PreElaborazione!BN62)),"") &amp; UPPER(PreElaborazione!BN62) &amp; IF(BN$5="ALF",REPT(" ",BN$6-LEN(PreElaborazione!BN62)),""))</f>
        <v xml:space="preserve"> </v>
      </c>
      <c r="BO61" s="90" t="str">
        <f ca="1">IF(LEN(PreElaborazione!BO62)&gt;BO$6,LEFT(PreElaborazione!BO62,BO$6),IF(BO$5="NUM",REPT("0",BO$6-LEN(PreElaborazione!BO62)),"") &amp; UPPER(PreElaborazione!BO62) &amp; IF(BO$5="ALF",REPT(" ",BO$6-LEN(PreElaborazione!BO62)),""))</f>
        <v>0000</v>
      </c>
      <c r="BP61" s="90" t="str">
        <f ca="1">IF(LEN(PreElaborazione!BP62)&gt;BP$6,LEFT(PreElaborazione!BP62,BP$6),IF(BP$5="NUM",REPT("0",BP$6-LEN(PreElaborazione!BP62)),"") &amp; UPPER(PreElaborazione!BP62) &amp; IF(BP$5="ALF",REPT(" ",BP$6-LEN(PreElaborazione!BP62)),""))</f>
        <v>0000</v>
      </c>
      <c r="BQ61" s="90" t="str">
        <f ca="1">IF(LEN(PreElaborazione!BQ62)&gt;BQ$6,LEFT(PreElaborazione!BQ62,BQ$6),IF(BQ$5="NUM",REPT("0",BQ$6-LEN(PreElaborazione!BQ62)),"") &amp; UPPER(PreElaborazione!BQ62) &amp; IF(BQ$5="ALF",REPT(" ",BQ$6-LEN(PreElaborazione!BQ62)),""))</f>
        <v>0000</v>
      </c>
      <c r="BR61" s="90" t="str">
        <f ca="1">IF(LEN(PreElaborazione!BR62)&gt;BR$6,LEFT(PreElaborazione!BR62,BR$6),IF(BR$5="NUM",REPT("0",BR$6-LEN(PreElaborazione!BR62)),"") &amp; UPPER(PreElaborazione!BR62) &amp; IF(BR$5="ALF",REPT(" ",BR$6-LEN(PreElaborazione!BR62)),""))</f>
        <v xml:space="preserve">     </v>
      </c>
      <c r="BS61" s="90" t="str">
        <f ca="1">IF(LEN(PreElaborazione!BS62)&gt;BS$6,LEFT(PreElaborazione!BS62,BS$6),IF(BS$5="NUM",REPT("0",BS$6-LEN(PreElaborazione!BS62)),"") &amp; UPPER(PreElaborazione!BS62) &amp; IF(BS$5="ALF",REPT(" ",BS$6-LEN(PreElaborazione!BS62)),""))</f>
        <v xml:space="preserve">     </v>
      </c>
      <c r="BT61" s="90" t="str">
        <f ca="1">IF(LEN(PreElaborazione!BT62)&gt;BT$6,LEFT(PreElaborazione!BT62,BT$6),IF(BT$5="NUM",REPT("0",BT$6-LEN(PreElaborazione!BT62)),"") &amp; UPPER(PreElaborazione!BT62) &amp; IF(BT$5="ALF",REPT(" ",BT$6-LEN(PreElaborazione!BT62)),""))</f>
        <v xml:space="preserve">    </v>
      </c>
      <c r="BU61" s="90" t="str">
        <f ca="1">IF(LEN(PreElaborazione!BU62)&gt;BU$6,LEFT(PreElaborazione!BU62,BU$6),IF(BU$5="NUM",REPT("0",BU$6-LEN(PreElaborazione!BU62)),"") &amp; UPPER(PreElaborazione!BU62) &amp; IF(BU$5="ALF",REPT(" ",BU$6-LEN(PreElaborazione!BU62)),""))</f>
        <v xml:space="preserve">   </v>
      </c>
      <c r="BV61" s="90" t="str">
        <f ca="1">IF(LEN(PreElaborazione!BV62)&gt;BV$6,LEFT(PreElaborazione!BV62,BV$6),IF(BV$5="NUM",REPT("0",BV$6-LEN(PreElaborazione!BV62)),"") &amp; UPPER(PreElaborazione!BV62) &amp; IF(BV$5="ALF",REPT(" ",BV$6-LEN(PreElaborazione!BV62)),""))</f>
        <v xml:space="preserve">                                    </v>
      </c>
      <c r="BW61" s="90" t="str">
        <f ca="1">IF(LEN(PreElaborazione!BW62)&gt;BW$6,LEFT(PreElaborazione!BW62,BW$6),IF(BW$5="NUM",REPT("0",BW$6-LEN(PreElaborazione!BW62)),"") &amp; UPPER(PreElaborazione!BW62) &amp; IF(BW$5="ALF",REPT(" ",BW$6-LEN(PreElaborazione!BW62)),""))</f>
        <v xml:space="preserve">                                    </v>
      </c>
      <c r="BX61" s="90" t="str">
        <f ca="1">IF(LEN(PreElaborazione!BX62)&gt;BX$6,LEFT(PreElaborazione!BX62,BX$6),IF(BX$5="NUM",REPT("0",BX$6-LEN(PreElaborazione!BX62)),"") &amp; UPPER(PreElaborazione!BX62) &amp; IF(BX$5="ALF",REPT(" ",BX$6-LEN(PreElaborazione!BX62)),""))</f>
        <v xml:space="preserve">  </v>
      </c>
      <c r="BY61" s="90" t="str">
        <f ca="1">IF(LEN(PreElaborazione!BY62)&gt;BY$6,LEFT(PreElaborazione!BY62,BY$6),IF(BY$5="NUM",REPT("0",BY$6-LEN(PreElaborazione!BY62)),"") &amp; UPPER(PreElaborazione!BY62) &amp; IF(BY$5="ALF",REPT(" ",BY$6-LEN(PreElaborazione!BY62)),""))</f>
        <v>00</v>
      </c>
      <c r="BZ61" s="90" t="str">
        <f ca="1">IF(LEN(PreElaborazione!BZ62)&gt;BZ$6,LEFT(PreElaborazione!BZ62,BZ$6),IF(BZ$5="NUM",REPT("0",BZ$6-LEN(PreElaborazione!BZ62)),"") &amp; UPPER(PreElaborazione!BZ62) &amp; IF(BZ$5="ALF",REPT(" ",BZ$6-LEN(PreElaborazione!BZ62)),""))</f>
        <v xml:space="preserve">                                           </v>
      </c>
      <c r="CA61" s="90" t="str">
        <f ca="1">IF(LEN(PreElaborazione!CA62)&gt;CA$6,LEFT(PreElaborazione!CA62,CA$6),IF(CA$5="NUM",REPT("0",CA$6-LEN(PreElaborazione!CA62)),"") &amp; UPPER(PreElaborazione!CA62) &amp; IF(CA$5="ALF",REPT(" ",CA$6-LEN(PreElaborazione!CA62)),""))</f>
        <v xml:space="preserve">                                    </v>
      </c>
      <c r="CB61" s="90" t="str">
        <f ca="1">IF(LEN(PreElaborazione!CB62)&gt;CB$6,LEFT(PreElaborazione!CB62,CB$6),IF(CB$5="NUM",REPT("0",CB$6-LEN(PreElaborazione!CB62)),"") &amp; UPPER(PreElaborazione!CB62) &amp; IF(CB$5="ALF",REPT(" ",CB$6-LEN(PreElaborazione!CB62)),""))</f>
        <v xml:space="preserve">                                    </v>
      </c>
      <c r="CC61" s="90" t="str">
        <f ca="1">IF(LEN(PreElaborazione!CC62)&gt;CC$6,LEFT(PreElaborazione!CC62,CC$6),IF(CC$5="NUM",REPT("0",CC$6-LEN(PreElaborazione!CC62)),"") &amp; UPPER(PreElaborazione!CC62) &amp; IF(CC$5="ALF",REPT(" ",CC$6-LEN(PreElaborazione!CC62)),""))</f>
        <v xml:space="preserve">                                    </v>
      </c>
      <c r="CD61" s="90" t="str">
        <f ca="1">IF(LEN(PreElaborazione!CD62)&gt;CD$6,LEFT(PreElaborazione!CD62,CD$6),IF(CD$5="NUM",REPT("0",CD$6-LEN(PreElaborazione!CD62)),"") &amp; UPPER(PreElaborazione!CD62) &amp; IF(CD$5="ALF",REPT(" ",CD$6-LEN(PreElaborazione!CD62)),""))</f>
        <v xml:space="preserve">                                    </v>
      </c>
      <c r="CE61" s="90" t="str">
        <f ca="1">IF(LEN(PreElaborazione!CE62)&gt;CE$6,LEFT(PreElaborazione!CE62,CE$6),IF(CE$5="NUM",REPT("0",CE$6-LEN(PreElaborazione!CE62)),"") &amp; UPPER(PreElaborazione!CE62) &amp; IF(CE$5="ALF",REPT(" ",CE$6-LEN(PreElaborazione!CE62)),""))</f>
        <v xml:space="preserve">                                    </v>
      </c>
      <c r="CF61" s="90" t="str">
        <f ca="1">IF(LEN(PreElaborazione!CF62)&gt;CF$6,LEFT(PreElaborazione!CF62,CF$6),IF(CF$5="NUM",REPT("0",CF$6-LEN(PreElaborazione!CF62)),"") &amp; UPPER(PreElaborazione!CF62) &amp; IF(CF$5="ALF",REPT(" ",CF$6-LEN(PreElaborazione!CF62)),""))</f>
        <v xml:space="preserve">                                    </v>
      </c>
      <c r="CG61" s="90" t="str">
        <f ca="1">IF(LEN(PreElaborazione!CG62)&gt;CG$6,LEFT(PreElaborazione!CG62,CG$6),IF(CG$5="NUM",REPT("0",CG$6-LEN(PreElaborazione!CG62)),"") &amp; UPPER(PreElaborazione!CG62) &amp; IF(CG$5="ALF",REPT(" ",CG$6-LEN(PreElaborazione!CG62)),""))</f>
        <v xml:space="preserve">                                    </v>
      </c>
      <c r="CH61" s="90" t="str">
        <f ca="1">IF(LEN(PreElaborazione!CH62)&gt;CH$6,LEFT(PreElaborazione!CH62,CH$6),IF(CH$5="NUM",REPT("0",CH$6-LEN(PreElaborazione!CH62)),"") &amp; UPPER(PreElaborazione!CH62) &amp; IF(CH$5="ALF",REPT(" ",CH$6-LEN(PreElaborazione!CH62)),""))</f>
        <v xml:space="preserve">                                    </v>
      </c>
      <c r="CI61" s="90" t="str">
        <f ca="1">IF(LEN(PreElaborazione!CI62)&gt;CI$6,LEFT(PreElaborazione!CI62,CI$6),IF(CI$5="NUM",REPT("0",CI$6-LEN(PreElaborazione!CI62)),"") &amp; UPPER(PreElaborazione!CI62) &amp; IF(CI$5="ALF",REPT(" ",CI$6-LEN(PreElaborazione!CI62)),""))</f>
        <v xml:space="preserve">                                    </v>
      </c>
      <c r="CJ61" s="90" t="str">
        <f ca="1">IF(LEN(PreElaborazione!CJ62)&gt;CJ$6,LEFT(PreElaborazione!CJ62,CJ$6),IF(CJ$5="NUM",REPT("0",CJ$6-LEN(PreElaborazione!CJ62)),"") &amp; UPPER(PreElaborazione!CJ62) &amp; IF(CJ$5="ALF",REPT(" ",CJ$6-LEN(PreElaborazione!CJ62)),""))</f>
        <v xml:space="preserve">                                    </v>
      </c>
      <c r="CK61" s="90" t="str">
        <f ca="1">IF(LEN(PreElaborazione!CK62)&gt;CK$6,LEFT(PreElaborazione!CK62,CK$6),IF(CK$5="NUM",REPT("0",CK$6-LEN(PreElaborazione!CK62)),"") &amp; UPPER(PreElaborazione!CK62) &amp; IF(CK$5="ALF",REPT(" ",CK$6-LEN(PreElaborazione!CK62)),""))</f>
        <v xml:space="preserve">                                    </v>
      </c>
      <c r="CL61" s="90" t="str">
        <f ca="1">IF(LEN(PreElaborazione!CL62)&gt;CL$6,LEFT(PreElaborazione!CL62,CL$6),IF(CL$5="NUM",REPT("0",CL$6-LEN(PreElaborazione!CL62)),"") &amp; UPPER(PreElaborazione!CL62) &amp; IF(CL$5="ALF",REPT(" ",CL$6-LEN(PreElaborazione!CL62)),""))</f>
        <v xml:space="preserve">                                    </v>
      </c>
      <c r="CM61" s="90" t="str">
        <f ca="1">IF(LEN(PreElaborazione!CM62)&gt;CM$6,LEFT(PreElaborazione!CM62,CM$6),IF(CM$5="NUM",REPT("0",CM$6-LEN(PreElaborazione!CM62)),"") &amp; UPPER(PreElaborazione!CM62) &amp; IF(CM$5="ALF",REPT(" ",CM$6-LEN(PreElaborazione!CM62)),""))</f>
        <v xml:space="preserve">                                    </v>
      </c>
      <c r="CN61" s="90" t="str">
        <f ca="1">IF(LEN(PreElaborazione!CN62)&gt;CN$6,LEFT(PreElaborazione!CN62,CN$6),IF(CN$5="NUM",REPT("0",CN$6-LEN(PreElaborazione!CN62)),"") &amp; UPPER(PreElaborazione!CN62) &amp; IF(CN$5="ALF",REPT(" ",CN$6-LEN(PreElaborazione!CN62)),""))</f>
        <v xml:space="preserve">                                                                                                                                          </v>
      </c>
      <c r="CO61" s="90" t="str">
        <f ca="1">IF(LEN(PreElaborazione!CO62)&gt;CO$6,LEFT(PreElaborazione!CO62,CO$6),IF(CO$5="NUM",REPT("0",CO$6-LEN(PreElaborazione!CO62)),"") &amp; UPPER(PreElaborazione!CO62) &amp; IF(CO$5="ALF",REPT(" ",CO$6-LEN(PreElaborazione!CO62)),""))</f>
        <v xml:space="preserve">                                    </v>
      </c>
      <c r="CP61" s="90" t="str">
        <f ca="1">IF(LEN(PreElaborazione!CP62)&gt;CP$6,LEFT(PreElaborazione!CP62,CP$6),IF(CP$5="NUM",REPT("0",CP$6-LEN(PreElaborazione!CP62)),"") &amp; UPPER(PreElaborazione!CP62) &amp; IF(CP$5="ALF",REPT(" ",CP$6-LEN(PreElaborazione!CP62)),""))</f>
        <v xml:space="preserve">                                    </v>
      </c>
      <c r="CQ61" s="90" t="str">
        <f ca="1">IF(LEN(PreElaborazione!CQ62)&gt;CQ$6,LEFT(PreElaborazione!CQ62,CQ$6),IF(CQ$5="NUM",REPT("0",CQ$6-LEN(PreElaborazione!CQ62)),"") &amp; UPPER(PreElaborazione!CQ62) &amp; IF(CQ$5="ALF",REPT(" ",CQ$6-LEN(PreElaborazione!CQ62)),""))</f>
        <v xml:space="preserve">                                    </v>
      </c>
      <c r="CR61" s="90" t="str">
        <f ca="1">IF(LEN(PreElaborazione!CR62)&gt;CR$6,LEFT(PreElaborazione!CR62,CR$6),IF(CR$5="NUM",REPT("0",CR$6-LEN(PreElaborazione!CR62)),"") &amp; UPPER(PreElaborazione!CR62) &amp; IF(CR$5="ALF",REPT(" ",CR$6-LEN(PreElaborazione!CR62)),""))</f>
        <v xml:space="preserve">                                    </v>
      </c>
      <c r="CS61" s="90" t="str">
        <f ca="1">IF(LEN(PreElaborazione!CS62)&gt;CS$6,LEFT(PreElaborazione!CS62,CS$6),IF(CS$5="NUM",REPT("0",CS$6-LEN(PreElaborazione!CS62)),"") &amp; UPPER(PreElaborazione!CS62) &amp; IF(CS$5="ALF",REPT(" ",CS$6-LEN(PreElaborazione!CS62)),""))</f>
        <v xml:space="preserve">                                    </v>
      </c>
      <c r="CT61" s="90" t="str">
        <f ca="1">IF(LEN(PreElaborazione!CT62)&gt;CT$6,LEFT(PreElaborazione!CT62,CT$6),IF(CT$5="NUM",REPT("0",CT$6-LEN(PreElaborazione!CT62)),"") &amp; UPPER(PreElaborazione!CT62) &amp; IF(CT$5="ALF",REPT(" ",CT$6-LEN(PreElaborazione!CT62)),""))</f>
        <v xml:space="preserve">                                    </v>
      </c>
      <c r="CU61" s="90" t="str">
        <f ca="1">IF(LEN(PreElaborazione!CU62)&gt;CU$6,LEFT(PreElaborazione!CU62,CU$6),IF(CU$5="NUM",REPT("0",CU$6-LEN(PreElaborazione!CU62)),"") &amp; UPPER(PreElaborazione!CU62) &amp; IF(CU$5="ALF",REPT(" ",CU$6-LEN(PreElaborazione!CU62)),""))</f>
        <v xml:space="preserve">                                    </v>
      </c>
      <c r="CV61" s="90" t="str">
        <f ca="1">IF(LEN(PreElaborazione!CV62)&gt;CV$6,LEFT(PreElaborazione!CV62,CV$6),IF(CV$5="NUM",REPT("0",CV$6-LEN(PreElaborazione!CV62)),"") &amp; UPPER(PreElaborazione!CV62) &amp; IF(CV$5="ALF",REPT(" ",CV$6-LEN(PreElaborazione!CV62)),""))</f>
        <v xml:space="preserve">                                    </v>
      </c>
      <c r="CW61" s="90" t="str">
        <f ca="1">IF(LEN(PreElaborazione!CW62)&gt;CW$6,LEFT(PreElaborazione!CW62,CW$6),IF(CW$5="NUM",REPT("0",CW$6-LEN(PreElaborazione!CW62)),"") &amp; UPPER(PreElaborazione!CW62) &amp; IF(CW$5="ALF",REPT(" ",CW$6-LEN(PreElaborazione!CW62)),""))</f>
        <v xml:space="preserve">                                    </v>
      </c>
      <c r="CX61" s="90" t="str">
        <f ca="1">IF(LEN(PreElaborazione!CX62)&gt;CX$6,LEFT(PreElaborazione!CX62,CX$6),IF(CX$5="NUM",REPT("0",CX$6-LEN(PreElaborazione!CX62)),"") &amp; UPPER(PreElaborazione!CX62) &amp; IF(CX$5="ALF",REPT(" ",CX$6-LEN(PreElaborazione!CX62)),""))</f>
        <v xml:space="preserve">                                    </v>
      </c>
      <c r="CY61" s="90" t="str">
        <f ca="1">IF(LEN(PreElaborazione!CY62)&gt;CY$6,LEFT(PreElaborazione!CY62,CY$6),IF(CY$5="NUM",REPT("0",CY$6-LEN(PreElaborazione!CY62)),"") &amp; UPPER(PreElaborazione!CY62) &amp; IF(CY$5="ALF",REPT(" ",CY$6-LEN(PreElaborazione!CY62)),""))</f>
        <v xml:space="preserve">                                    </v>
      </c>
      <c r="CZ61" s="90" t="str">
        <f ca="1">IF(LEN(PreElaborazione!CZ62)&gt;CZ$6,LEFT(PreElaborazione!CZ62,CZ$6),IF(CZ$5="NUM",REPT("0",CZ$6-LEN(PreElaborazione!CZ62)),"") &amp; UPPER(PreElaborazione!CZ62) &amp; IF(CZ$5="ALF",REPT(" ",CZ$6-LEN(PreElaborazione!CZ62)),""))</f>
        <v xml:space="preserve">                                    </v>
      </c>
      <c r="DA61" s="90" t="str">
        <f ca="1">IF(LEN(PreElaborazione!DA62)&gt;DA$6,LEFT(PreElaborazione!DA62,DA$6),IF(DA$5="NUM",REPT("0",DA$6-LEN(PreElaborazione!DA62)),"") &amp; UPPER(PreElaborazione!DA62) &amp; IF(DA$5="ALF",REPT(" ",DA$6-LEN(PreElaborazione!DA62)),""))</f>
        <v xml:space="preserve">                                    </v>
      </c>
      <c r="DB61" s="90" t="str">
        <f ca="1">IF(LEN(PreElaborazione!DB62)&gt;DB$6,LEFT(PreElaborazione!DB62,DB$6),IF(DB$5="NUM",REPT("0",DB$6-LEN(PreElaborazione!DB62)),"") &amp; UPPER(PreElaborazione!DB62) &amp; IF(DB$5="ALF",REPT(" ",DB$6-LEN(PreElaborazione!DB62)),""))</f>
        <v xml:space="preserve">                                                                                                                                          </v>
      </c>
    </row>
    <row r="62" spans="1:106" s="1" customFormat="1" ht="15" customHeight="1">
      <c r="A62" s="92" t="str">
        <f ca="1">IF(LEN(PreElaborazione!A63)&gt;A$6,LEFT(PreElaborazione!A63,A$6),IF(A$5="NUM",REPT("0",A$6-LEN(PreElaborazione!A63)),"") &amp; UPPER(PreElaborazione!A63) &amp; IF(A$5="ALF",REPT(" ",A$6-LEN(PreElaborazione!A63)),""))</f>
        <v/>
      </c>
      <c r="B62" s="90" t="str">
        <f ca="1">IF(LEN(PreElaborazione!B63)&gt;B$6,LEFT(PreElaborazione!B63,B$6),IF(B$5="NUM",REPT("0",B$6-LEN(PreElaborazione!B63)),"") &amp; UPPER(PreElaborazione!B63) &amp; IF(B$5="ALF",REPT(" ",B$6-LEN(PreElaborazione!B63)),""))</f>
        <v xml:space="preserve"> </v>
      </c>
      <c r="C62" s="90" t="str">
        <f ca="1">IF(LEN(PreElaborazione!C63)&gt;C$6,LEFT(PreElaborazione!C63,C$6),IF(C$5="NUM",REPT("0",C$6-LEN(PreElaborazione!C63)),"") &amp; UPPER(PreElaborazione!C63) &amp; IF(C$5="ALF",REPT(" ",C$6-LEN(PreElaborazione!C63)),""))</f>
        <v xml:space="preserve">    </v>
      </c>
      <c r="D62" s="90" t="str">
        <f ca="1">IF(LEN(PreElaborazione!D63)&gt;D$6,LEFT(PreElaborazione!D63,D$6),IF(D$5="NUM",REPT("0",D$6-LEN(PreElaborazione!D63)),"") &amp; UPPER(PreElaborazione!D63) &amp; IF(D$5="ALF",REPT(" ",D$6-LEN(PreElaborazione!D63)),""))</f>
        <v>0000</v>
      </c>
      <c r="E62" s="90" t="str">
        <f ca="1">IF(LEN(PreElaborazione!E63)&gt;E$6,LEFT(PreElaborazione!E63,E$6),IF(E$5="NUM",REPT("0",E$6-LEN(PreElaborazione!E63)),"") &amp; UPPER(PreElaborazione!E63) &amp; IF(E$5="ALF",REPT(" ",E$6-LEN(PreElaborazione!E63)),""))</f>
        <v xml:space="preserve">  </v>
      </c>
      <c r="F62" s="90" t="str">
        <f ca="1">IF(LEN(PreElaborazione!F63)&gt;F$6,LEFT(PreElaborazione!F63,F$6),IF(F$5="NUM",REPT("0",F$6-LEN(PreElaborazione!F63)),"") &amp; UPPER(PreElaborazione!F63) &amp; IF(F$5="ALF",REPT(" ",F$6-LEN(PreElaborazione!F63)),""))</f>
        <v>0000</v>
      </c>
      <c r="G62" s="90" t="str">
        <f ca="1">IF(LEN(PreElaborazione!G63)&gt;G$6,LEFT(PreElaborazione!G63,G$6),IF(G$5="NUM",REPT("0",G$6-LEN(PreElaborazione!G63)),"") &amp; UPPER(PreElaborazione!G63) &amp; IF(G$5="ALF",REPT(" ",G$6-LEN(PreElaborazione!G63)),""))</f>
        <v xml:space="preserve">   </v>
      </c>
      <c r="H62" s="90" t="str">
        <f ca="1">IF(LEN(PreElaborazione!H63)&gt;H$6,LEFT(PreElaborazione!H63,H$6),IF(H$5="NUM",REPT("0",H$6-LEN(PreElaborazione!H63)),"") &amp; UPPER(PreElaborazione!H63) &amp; IF(H$5="ALF",REPT(" ",H$6-LEN(PreElaborazione!H63)),""))</f>
        <v xml:space="preserve">      </v>
      </c>
      <c r="I62" s="90" t="str">
        <f ca="1">IF(LEN(PreElaborazione!I63)&gt;I$6,LEFT(PreElaborazione!I63,I$6),IF(I$5="NUM",REPT("0",I$6-LEN(PreElaborazione!I63)),"") &amp; UPPER(PreElaborazione!I63) &amp; IF(I$5="ALF",REPT(" ",I$6-LEN(PreElaborazione!I63)),""))</f>
        <v xml:space="preserve"> </v>
      </c>
      <c r="J62" s="90" t="str">
        <f ca="1">IF(LEN(PreElaborazione!J63)&gt;J$6,LEFT(PreElaborazione!J63,J$6),IF(J$5="NUM",REPT("0",J$6-LEN(PreElaborazione!J63)),"") &amp; UPPER(PreElaborazione!J63) &amp; IF(J$5="ALF",REPT(" ",J$6-LEN(PreElaborazione!J63)),""))</f>
        <v xml:space="preserve">                </v>
      </c>
      <c r="K62" s="90" t="str">
        <f ca="1">IF(LEN(PreElaborazione!K63)&gt;K$6,LEFT(PreElaborazione!K63,K$6),IF(K$5="NUM",REPT("0",K$6-LEN(PreElaborazione!K63)),"") &amp; UPPER(PreElaborazione!K63) &amp; IF(K$5="ALF",REPT(" ",K$6-LEN(PreElaborazione!K63)),""))</f>
        <v xml:space="preserve"> </v>
      </c>
      <c r="L62" s="90" t="str">
        <f ca="1">IF(LEN(PreElaborazione!L63)&gt;L$6,LEFT(PreElaborazione!L63,L$6),IF(L$5="NUM",REPT("0",L$6-LEN(PreElaborazione!L63)),"") &amp; UPPER(PreElaborazione!L63) &amp; IF(L$5="ALF",REPT(" ",L$6-LEN(PreElaborazione!L63)),""))</f>
        <v>0000</v>
      </c>
      <c r="M62" s="90" t="str">
        <f ca="1">IF(LEN(PreElaborazione!M63)&gt;M$6,LEFT(PreElaborazione!M63,M$6),IF(M$5="NUM",REPT("0",M$6-LEN(PreElaborazione!M63)),"") &amp; UPPER(PreElaborazione!M63) &amp; IF(M$5="ALF",REPT(" ",M$6-LEN(PreElaborazione!M63)),""))</f>
        <v xml:space="preserve">                                    </v>
      </c>
      <c r="N62" s="90" t="str">
        <f ca="1">IF(LEN(PreElaborazione!N63)&gt;N$6,LEFT(PreElaborazione!N63,N$6),IF(N$5="NUM",REPT("0",N$6-LEN(PreElaborazione!N63)),"") &amp; UPPER(PreElaborazione!N63) &amp; IF(N$5="ALF",REPT(" ",N$6-LEN(PreElaborazione!N63)),""))</f>
        <v>00000000</v>
      </c>
      <c r="O62" s="90" t="str">
        <f ca="1">IF(LEN(PreElaborazione!O63)&gt;O$6,LEFT(PreElaborazione!O63,O$6),IF(O$5="NUM",REPT("0",O$6-LEN(PreElaborazione!O63)),"") &amp; UPPER(PreElaborazione!O63) &amp; IF(O$5="ALF",REPT(" ",O$6-LEN(PreElaborazione!O63)),""))</f>
        <v xml:space="preserve">                                          </v>
      </c>
      <c r="P62" s="90" t="str">
        <f ca="1">IF(LEN(PreElaborazione!P63)&gt;P$6,LEFT(PreElaborazione!P63,P$6),IF(P$5="NUM",REPT("0",P$6-LEN(PreElaborazione!P63)),"") &amp; UPPER(PreElaborazione!P63) &amp; IF(P$5="ALF",REPT(" ",P$6-LEN(PreElaborazione!P63)),""))</f>
        <v xml:space="preserve">          </v>
      </c>
      <c r="Q62" s="90" t="str">
        <f ca="1">IF(LEN(PreElaborazione!Q63)&gt;Q$6,LEFT(PreElaborazione!Q63,Q$6),IF(Q$5="NUM",REPT("0",Q$6-LEN(PreElaborazione!Q63)),"") &amp; UPPER(PreElaborazione!Q63) &amp; IF(Q$5="ALF",REPT(" ",Q$6-LEN(PreElaborazione!Q63)),""))</f>
        <v xml:space="preserve">                         </v>
      </c>
      <c r="R62" s="90" t="str">
        <f ca="1">IF(LEN(PreElaborazione!R63)&gt;R$6,LEFT(PreElaborazione!R63,R$6),IF(R$5="NUM",REPT("0",R$6-LEN(PreElaborazione!R63)),"") &amp; UPPER(PreElaborazione!R63) &amp; IF(R$5="ALF",REPT(" ",R$6-LEN(PreElaborazione!R63)),""))</f>
        <v xml:space="preserve">                                   </v>
      </c>
      <c r="S62" s="90" t="str">
        <f ca="1">IF(LEN(PreElaborazione!S63)&gt;S$6,LEFT(PreElaborazione!S63,S$6),IF(S$5="NUM",REPT("0",S$6-LEN(PreElaborazione!S63)),"") &amp; UPPER(PreElaborazione!S63) &amp; IF(S$5="ALF",REPT(" ",S$6-LEN(PreElaborazione!S63)),""))</f>
        <v xml:space="preserve">                                          </v>
      </c>
      <c r="T62" s="90" t="str">
        <f ca="1">IF(LEN(PreElaborazione!T63)&gt;T$6,LEFT(PreElaborazione!T63,T$6),IF(T$5="NUM",REPT("0",T$6-LEN(PreElaborazione!T63)),"") &amp; UPPER(PreElaborazione!T63) &amp; IF(T$5="ALF",REPT(" ",T$6-LEN(PreElaborazione!T63)),""))</f>
        <v xml:space="preserve">                                        </v>
      </c>
      <c r="U62" s="90" t="str">
        <f ca="1">IF(LEN(PreElaborazione!U63)&gt;U$6,LEFT(PreElaborazione!U63,U$6),IF(U$5="NUM",REPT("0",U$6-LEN(PreElaborazione!U63)),"") &amp; UPPER(PreElaborazione!U63) &amp; IF(U$5="ALF",REPT(" ",U$6-LEN(PreElaborazione!U63)),""))</f>
        <v xml:space="preserve">  </v>
      </c>
      <c r="V62" s="90" t="str">
        <f ca="1">IF(LEN(PreElaborazione!V63)&gt;V$6,LEFT(PreElaborazione!V63,V$6),IF(V$5="NUM",REPT("0",V$6-LEN(PreElaborazione!V63)),"") &amp; UPPER(PreElaborazione!V63) &amp; IF(V$5="ALF",REPT(" ",V$6-LEN(PreElaborazione!V63)),""))</f>
        <v xml:space="preserve">            </v>
      </c>
      <c r="W62" s="90" t="str">
        <f ca="1">IF(LEN(PreElaborazione!W63)&gt;W$6,LEFT(PreElaborazione!W63,W$6),IF(W$5="NUM",REPT("0",W$6-LEN(PreElaborazione!W63)),"") &amp; UPPER(PreElaborazione!W63) &amp; IF(W$5="ALF",REPT(" ",W$6-LEN(PreElaborazione!W63)),""))</f>
        <v xml:space="preserve">    </v>
      </c>
      <c r="X62" s="90" t="str">
        <f ca="1">IF(LEN(PreElaborazione!X63)&gt;X$6,LEFT(PreElaborazione!X63,X$6),IF(X$5="NUM",REPT("0",X$6-LEN(PreElaborazione!X63)),"") &amp; UPPER(PreElaborazione!X63) &amp; IF(X$5="ALF",REPT(" ",X$6-LEN(PreElaborazione!X63)),""))</f>
        <v>00000</v>
      </c>
      <c r="Y62" s="90" t="str">
        <f ca="1">IF(LEN(PreElaborazione!Y63)&gt;Y$6,LEFT(PreElaborazione!Y63,Y$6),IF(Y$5="NUM",REPT("0",Y$6-LEN(PreElaborazione!Y63)),"") &amp; UPPER(PreElaborazione!Y63) &amp; IF(Y$5="ALF",REPT(" ",Y$6-LEN(PreElaborazione!Y63)),""))</f>
        <v xml:space="preserve">   </v>
      </c>
      <c r="Z62" s="90" t="str">
        <f ca="1">IF(LEN(PreElaborazione!Z63)&gt;Z$6,LEFT(PreElaborazione!Z63,Z$6),IF(Z$5="NUM",REPT("0",Z$6-LEN(PreElaborazione!Z63)),"") &amp; UPPER(PreElaborazione!Z63) &amp; IF(Z$5="ALF",REPT(" ",Z$6-LEN(PreElaborazione!Z63)),""))</f>
        <v xml:space="preserve">   </v>
      </c>
      <c r="AA62" s="90" t="str">
        <f ca="1">IF(LEN(PreElaborazione!AA63)&gt;AA$6,LEFT(PreElaborazione!AA63,AA$6),IF(AA$5="NUM",REPT("0",AA$6-LEN(PreElaborazione!AA63)),"") &amp; UPPER(PreElaborazione!AA63) &amp; IF(AA$5="ALF",REPT(" ",AA$6-LEN(PreElaborazione!AA63)),""))</f>
        <v>0</v>
      </c>
      <c r="AB62" s="90" t="str">
        <f ca="1">IF(LEN(PreElaborazione!AB63)&gt;AB$6,LEFT(PreElaborazione!AB63,AB$6),IF(AB$5="NUM",REPT("0",AB$6-LEN(PreElaborazione!AB63)),"") &amp; UPPER(PreElaborazione!AB63) &amp; IF(AB$5="ALF",REPT(" ",AB$6-LEN(PreElaborazione!AB63)),""))</f>
        <v>00</v>
      </c>
      <c r="AC62" s="90" t="str">
        <f ca="1">IF(LEN(PreElaborazione!AC63)&gt;AC$6,LEFT(PreElaborazione!AC63,AC$6),IF(AC$5="NUM",REPT("0",AC$6-LEN(PreElaborazione!AC63)),"") &amp; UPPER(PreElaborazione!AC63) &amp; IF(AC$5="ALF",REPT(" ",AC$6-LEN(PreElaborazione!AC63)),""))</f>
        <v>0000000</v>
      </c>
      <c r="AD62" s="90" t="str">
        <f ca="1">IF(LEN(PreElaborazione!AD63)&gt;AD$6,LEFT(PreElaborazione!AD63,AD$6),IF(AD$5="NUM",REPT("0",AD$6-LEN(PreElaborazione!AD63)),"") &amp; UPPER(PreElaborazione!AD63) &amp; IF(AD$5="ALF",REPT(" ",AD$6-LEN(PreElaborazione!AD63)),""))</f>
        <v>00000</v>
      </c>
      <c r="AE62" s="90" t="str">
        <f ca="1">IF(LEN(PreElaborazione!AE63)&gt;AE$6,LEFT(PreElaborazione!AE63,AE$6),IF(AE$5="NUM",REPT("0",AE$6-LEN(PreElaborazione!AE63)),"") &amp; UPPER(PreElaborazione!AE63) &amp; IF(AE$5="ALF",REPT(" ",AE$6-LEN(PreElaborazione!AE63)),""))</f>
        <v xml:space="preserve"> </v>
      </c>
      <c r="AF62" s="90" t="str">
        <f ca="1">IF(LEN(PreElaborazione!AF63)&gt;AF$6,LEFT(PreElaborazione!AF63,AF$6),IF(AF$5="NUM",REPT("0",AF$6-LEN(PreElaborazione!AF63)),"") &amp; UPPER(PreElaborazione!AF63) &amp; IF(AF$5="ALF",REPT(" ",AF$6-LEN(PreElaborazione!AF63)),""))</f>
        <v>00000</v>
      </c>
      <c r="AG62" s="90" t="str">
        <f ca="1">IF(LEN(PreElaborazione!AG63)&gt;AG$6,LEFT(PreElaborazione!AG63,AG$6),IF(AG$5="NUM",REPT("0",AG$6-LEN(PreElaborazione!AG63)),"") &amp; UPPER(PreElaborazione!AG63) &amp; IF(AG$5="ALF",REPT(" ",AG$6-LEN(PreElaborazione!AG63)),""))</f>
        <v>000</v>
      </c>
      <c r="AH62" s="90" t="str">
        <f ca="1">IF(LEN(PreElaborazione!AH63)&gt;AH$6,LEFT(PreElaborazione!AH63,AH$6),IF(AH$5="NUM",REPT("0",AH$6-LEN(PreElaborazione!AH63)),"") &amp; UPPER(PreElaborazione!AH63) &amp; IF(AH$5="ALF",REPT(" ",AH$6-LEN(PreElaborazione!AH63)),""))</f>
        <v>0</v>
      </c>
      <c r="AI62" s="90" t="str">
        <f ca="1">IF(LEN(PreElaborazione!AI63)&gt;AI$6,LEFT(PreElaborazione!AI63,AI$6),IF(AI$5="NUM",REPT("0",AI$6-LEN(PreElaborazione!AI63)),"") &amp; UPPER(PreElaborazione!AI63) &amp; IF(AI$5="ALF",REPT(" ",AI$6-LEN(PreElaborazione!AI63)),""))</f>
        <v>000</v>
      </c>
      <c r="AJ62" s="90" t="str">
        <f ca="1">IF(LEN(PreElaborazione!AJ63)&gt;AJ$6,LEFT(PreElaborazione!AJ63,AJ$6),IF(AJ$5="NUM",REPT("0",AJ$6-LEN(PreElaborazione!AJ63)),"") &amp; UPPER(PreElaborazione!AJ63) &amp; IF(AJ$5="ALF",REPT(" ",AJ$6-LEN(PreElaborazione!AJ63)),""))</f>
        <v>00000</v>
      </c>
      <c r="AK62" s="90" t="str">
        <f ca="1">IF(LEN(PreElaborazione!AK63)&gt;AK$6,LEFT(PreElaborazione!AK63,AK$6),IF(AK$5="NUM",REPT("0",AK$6-LEN(PreElaborazione!AK63)),"") &amp; UPPER(PreElaborazione!AK63) &amp; IF(AK$5="ALF",REPT(" ",AK$6-LEN(PreElaborazione!AK63)),""))</f>
        <v>0000</v>
      </c>
      <c r="AL62" s="90" t="str">
        <f ca="1">IF(LEN(PreElaborazione!AL63)&gt;AL$6,LEFT(PreElaborazione!AL63,AL$6),IF(AL$5="NUM",REPT("0",AL$6-LEN(PreElaborazione!AL63)),"") &amp; UPPER(PreElaborazione!AL63) &amp; IF(AL$5="ALF",REPT(" ",AL$6-LEN(PreElaborazione!AL63)),""))</f>
        <v>0000</v>
      </c>
      <c r="AM62" s="90" t="str">
        <f ca="1">IF(LEN(PreElaborazione!AM63)&gt;AM$6,LEFT(PreElaborazione!AM63,AM$6),IF(AM$5="NUM",REPT("0",AM$6-LEN(PreElaborazione!AM63)),"") &amp; UPPER(PreElaborazione!AM63) &amp; IF(AM$5="ALF",REPT(" ",AM$6-LEN(PreElaborazione!AM63)),""))</f>
        <v>0000</v>
      </c>
      <c r="AN62" s="90" t="str">
        <f ca="1">IF(LEN(PreElaborazione!AN63)&gt;AN$6,LEFT(PreElaborazione!AN63,AN$6),IF(AN$5="NUM",REPT("0",AN$6-LEN(PreElaborazione!AN63)),"") &amp; UPPER(PreElaborazione!AN63) &amp; IF(AN$5="ALF",REPT(" ",AN$6-LEN(PreElaborazione!AN63)),""))</f>
        <v>0000</v>
      </c>
      <c r="AO62" s="90" t="str">
        <f ca="1">IF(LEN(PreElaborazione!AO63)&gt;AO$6,LEFT(PreElaborazione!AO63,AO$6),IF(AO$5="NUM",REPT("0",AO$6-LEN(PreElaborazione!AO63)),"") &amp; UPPER(PreElaborazione!AO63) &amp; IF(AO$5="ALF",REPT(" ",AO$6-LEN(PreElaborazione!AO63)),""))</f>
        <v>0000</v>
      </c>
      <c r="AP62" s="90" t="str">
        <f ca="1">IF(LEN(PreElaborazione!AP63)&gt;AP$6,LEFT(PreElaborazione!AP63,AP$6),IF(AP$5="NUM",REPT("0",AP$6-LEN(PreElaborazione!AP63)),"") &amp; UPPER(PreElaborazione!AP63) &amp; IF(AP$5="ALF",REPT(" ",AP$6-LEN(PreElaborazione!AP63)),""))</f>
        <v>0000</v>
      </c>
      <c r="AQ62" s="90" t="str">
        <f ca="1">IF(LEN(PreElaborazione!AQ63)&gt;AQ$6,LEFT(PreElaborazione!AQ63,AQ$6),IF(AQ$5="NUM",REPT("0",AQ$6-LEN(PreElaborazione!AQ63)),"") &amp; UPPER(PreElaborazione!AQ63) &amp; IF(AQ$5="ALF",REPT(" ",AQ$6-LEN(PreElaborazione!AQ63)),""))</f>
        <v>000</v>
      </c>
      <c r="AR62" s="90" t="str">
        <f ca="1">IF(LEN(PreElaborazione!AR63)&gt;AR$6,LEFT(PreElaborazione!AR63,AR$6),IF(AR$5="NUM",REPT("0",AR$6-LEN(PreElaborazione!AR63)),"") &amp; UPPER(PreElaborazione!AR63) &amp; IF(AR$5="ALF",REPT(" ",AR$6-LEN(PreElaborazione!AR63)),""))</f>
        <v>000</v>
      </c>
      <c r="AS62" s="90" t="str">
        <f ca="1">IF(LEN(PreElaborazione!AS63)&gt;AS$6,LEFT(PreElaborazione!AS63,AS$6),IF(AS$5="NUM",REPT("0",AS$6-LEN(PreElaborazione!AS63)),"") &amp; UPPER(PreElaborazione!AS63) &amp; IF(AS$5="ALF",REPT(" ",AS$6-LEN(PreElaborazione!AS63)),""))</f>
        <v>0</v>
      </c>
      <c r="AT62" s="90" t="str">
        <f ca="1">IF(LEN(PreElaborazione!AT63)&gt;AT$6,LEFT(PreElaborazione!AT63,AT$6),IF(AT$5="NUM",REPT("0",AT$6-LEN(PreElaborazione!AT63)),"") &amp; UPPER(PreElaborazione!AT63) &amp; IF(AT$5="ALF",REPT(" ",AT$6-LEN(PreElaborazione!AT63)),""))</f>
        <v>000000</v>
      </c>
      <c r="AU62" s="90" t="str">
        <f ca="1">IF(LEN(PreElaborazione!AU63)&gt;AU$6,LEFT(PreElaborazione!AU63,AU$6),IF(AU$5="NUM",REPT("0",AU$6-LEN(PreElaborazione!AU63)),"") &amp; UPPER(PreElaborazione!AU63) &amp; IF(AU$5="ALF",REPT(" ",AU$6-LEN(PreElaborazione!AU63)),""))</f>
        <v>000000</v>
      </c>
      <c r="AV62" s="90" t="str">
        <f ca="1">IF(LEN(PreElaborazione!AV63)&gt;AV$6,LEFT(PreElaborazione!AV63,AV$6),IF(AV$5="NUM",REPT("0",AV$6-LEN(PreElaborazione!AV63)),"") &amp; UPPER(PreElaborazione!AV63) &amp; IF(AV$5="ALF",REPT(" ",AV$6-LEN(PreElaborazione!AV63)),""))</f>
        <v>000000</v>
      </c>
      <c r="AW62" s="90" t="str">
        <f ca="1">IF(LEN(PreElaborazione!AW63)&gt;AW$6,LEFT(PreElaborazione!AW63,AW$6),IF(AW$5="NUM",REPT("0",AW$6-LEN(PreElaborazione!AW63)),"") &amp; UPPER(PreElaborazione!AW63) &amp; IF(AW$5="ALF",REPT(" ",AW$6-LEN(PreElaborazione!AW63)),""))</f>
        <v>00</v>
      </c>
      <c r="AX62" s="90" t="str">
        <f ca="1">IF(LEN(PreElaborazione!AX63)&gt;AX$6,LEFT(PreElaborazione!AX63,AX$6),IF(AX$5="NUM",REPT("0",AX$6-LEN(PreElaborazione!AX63)),"") &amp; UPPER(PreElaborazione!AX63) &amp; IF(AX$5="ALF",REPT(" ",AX$6-LEN(PreElaborazione!AX63)),""))</f>
        <v>00</v>
      </c>
      <c r="AY62" s="90" t="str">
        <f ca="1">IF(LEN(PreElaborazione!AY63)&gt;AY$6,LEFT(PreElaborazione!AY63,AY$6),IF(AY$5="NUM",REPT("0",AY$6-LEN(PreElaborazione!AY63)),"") &amp; UPPER(PreElaborazione!AY63) &amp; IF(AY$5="ALF",REPT(" ",AY$6-LEN(PreElaborazione!AY63)),""))</f>
        <v xml:space="preserve">   </v>
      </c>
      <c r="AZ62" s="90" t="str">
        <f ca="1">IF(LEN(PreElaborazione!AZ63)&gt;AZ$6,LEFT(PreElaborazione!AZ63,AZ$6),IF(AZ$5="NUM",REPT("0",AZ$6-LEN(PreElaborazione!AZ63)),"") &amp; UPPER(PreElaborazione!AZ63) &amp; IF(AZ$5="ALF",REPT(" ",AZ$6-LEN(PreElaborazione!AZ63)),""))</f>
        <v xml:space="preserve">       </v>
      </c>
      <c r="BA62" s="90" t="str">
        <f ca="1">IF(LEN(PreElaborazione!BA63)&gt;BA$6,LEFT(PreElaborazione!BA63,BA$6),IF(BA$5="NUM",REPT("0",BA$6-LEN(PreElaborazione!BA63)),"") &amp; UPPER(PreElaborazione!BA63) &amp; IF(BA$5="ALF",REPT(" ",BA$6-LEN(PreElaborazione!BA63)),""))</f>
        <v xml:space="preserve">                  </v>
      </c>
      <c r="BB62" s="90" t="str">
        <f ca="1">IF(LEN(PreElaborazione!BB63)&gt;BB$6,LEFT(PreElaborazione!BB63,BB$6),IF(BB$5="NUM",REPT("0",BB$6-LEN(PreElaborazione!BB63)),"") &amp; UPPER(PreElaborazione!BB63) &amp; IF(BB$5="ALF",REPT(" ",BB$6-LEN(PreElaborazione!BB63)),""))</f>
        <v xml:space="preserve">                                    </v>
      </c>
      <c r="BC62" s="90" t="str">
        <f ca="1">IF(LEN(PreElaborazione!BC63)&gt;BC$6,LEFT(PreElaborazione!BC63,BC$6),IF(BC$5="NUM",REPT("0",BC$6-LEN(PreElaborazione!BC63)),"") &amp; UPPER(PreElaborazione!BC63) &amp; IF(BC$5="ALF",REPT(" ",BC$6-LEN(PreElaborazione!BC63)),""))</f>
        <v xml:space="preserve"> </v>
      </c>
      <c r="BD62" s="90" t="str">
        <f ca="1">IF(LEN(PreElaborazione!BD63)&gt;BD$6,LEFT(PreElaborazione!BD63,BD$6),IF(BD$5="NUM",REPT("0",BD$6-LEN(PreElaborazione!BD63)),"") &amp; UPPER(PreElaborazione!BD63) &amp; IF(BD$5="ALF",REPT(" ",BD$6-LEN(PreElaborazione!BD63)),""))</f>
        <v>000</v>
      </c>
      <c r="BE62" s="90" t="str">
        <f ca="1">IF(LEN(PreElaborazione!BE63)&gt;BE$6,LEFT(PreElaborazione!BE63,BE$6),IF(BE$5="NUM",REPT("0",BE$6-LEN(PreElaborazione!BE63)),"") &amp; UPPER(PreElaborazione!BE63) &amp; IF(BE$5="ALF",REPT(" ",BE$6-LEN(PreElaborazione!BE63)),""))</f>
        <v>00000</v>
      </c>
      <c r="BF62" s="90" t="str">
        <f ca="1">IF(LEN(PreElaborazione!BF63)&gt;BF$6,LEFT(PreElaborazione!BF63,BF$6),IF(BF$5="NUM",REPT("0",BF$6-LEN(PreElaborazione!BF63)),"") &amp; UPPER(PreElaborazione!BF63) &amp; IF(BF$5="ALF",REPT(" ",BF$6-LEN(PreElaborazione!BF63)),""))</f>
        <v>00000</v>
      </c>
      <c r="BG62" s="90" t="str">
        <f ca="1">IF(LEN(PreElaborazione!BG63)&gt;BG$6,LEFT(PreElaborazione!BG63,BG$6),IF(BG$5="NUM",REPT("0",BG$6-LEN(PreElaborazione!BG63)),"") &amp; UPPER(PreElaborazione!BG63) &amp; IF(BG$5="ALF",REPT(" ",BG$6-LEN(PreElaborazione!BG63)),""))</f>
        <v xml:space="preserve"> </v>
      </c>
      <c r="BH62" s="90" t="str">
        <f ca="1">IF(LEN(PreElaborazione!BH63)&gt;BH$6,LEFT(PreElaborazione!BH63,BH$6),IF(BH$5="NUM",REPT("0",BH$6-LEN(PreElaborazione!BH63)),"") &amp; UPPER(PreElaborazione!BH63) &amp; IF(BH$5="ALF",REPT(" ",BH$6-LEN(PreElaborazione!BH63)),""))</f>
        <v>000000</v>
      </c>
      <c r="BI62" s="90" t="str">
        <f ca="1">IF(LEN(PreElaborazione!BI63)&gt;BI$6,LEFT(PreElaborazione!BI63,BI$6),IF(BI$5="NUM",REPT("0",BI$6-LEN(PreElaborazione!BI63)),"") &amp; UPPER(PreElaborazione!BI63) &amp; IF(BI$5="ALF",REPT(" ",BI$6-LEN(PreElaborazione!BI63)),""))</f>
        <v xml:space="preserve"> </v>
      </c>
      <c r="BJ62" s="90" t="str">
        <f ca="1">IF(LEN(PreElaborazione!BJ63)&gt;BJ$6,LEFT(PreElaborazione!BJ63,BJ$6),IF(BJ$5="NUM",REPT("0",BJ$6-LEN(PreElaborazione!BJ63)),"") &amp; UPPER(PreElaborazione!BJ63) &amp; IF(BJ$5="ALF",REPT(" ",BJ$6-LEN(PreElaborazione!BJ63)),""))</f>
        <v xml:space="preserve"> </v>
      </c>
      <c r="BK62" s="90" t="str">
        <f ca="1">IF(LEN(PreElaborazione!BK63)&gt;BK$6,LEFT(PreElaborazione!BK63,BK$6),IF(BK$5="NUM",REPT("0",BK$6-LEN(PreElaborazione!BK63)),"") &amp; UPPER(PreElaborazione!BK63) &amp; IF(BK$5="ALF",REPT(" ",BK$6-LEN(PreElaborazione!BK63)),""))</f>
        <v xml:space="preserve"> </v>
      </c>
      <c r="BL62" s="90" t="str">
        <f ca="1">IF(LEN(PreElaborazione!BL63)&gt;BL$6,LEFT(PreElaborazione!BL63,BL$6),IF(BL$5="NUM",REPT("0",BL$6-LEN(PreElaborazione!BL63)),"") &amp; UPPER(PreElaborazione!BL63) &amp; IF(BL$5="ALF",REPT(" ",BL$6-LEN(PreElaborazione!BL63)),""))</f>
        <v xml:space="preserve">   </v>
      </c>
      <c r="BM62" s="90" t="str">
        <f ca="1">IF(LEN(PreElaborazione!BM63)&gt;BM$6,LEFT(PreElaborazione!BM63,BM$6),IF(BM$5="NUM",REPT("0",BM$6-LEN(PreElaborazione!BM63)),"") &amp; UPPER(PreElaborazione!BM63) &amp; IF(BM$5="ALF",REPT(" ",BM$6-LEN(PreElaborazione!BM63)),""))</f>
        <v xml:space="preserve">   </v>
      </c>
      <c r="BN62" s="90" t="str">
        <f ca="1">IF(LEN(PreElaborazione!BN63)&gt;BN$6,LEFT(PreElaborazione!BN63,BN$6),IF(BN$5="NUM",REPT("0",BN$6-LEN(PreElaborazione!BN63)),"") &amp; UPPER(PreElaborazione!BN63) &amp; IF(BN$5="ALF",REPT(" ",BN$6-LEN(PreElaborazione!BN63)),""))</f>
        <v xml:space="preserve"> </v>
      </c>
      <c r="BO62" s="90" t="str">
        <f ca="1">IF(LEN(PreElaborazione!BO63)&gt;BO$6,LEFT(PreElaborazione!BO63,BO$6),IF(BO$5="NUM",REPT("0",BO$6-LEN(PreElaborazione!BO63)),"") &amp; UPPER(PreElaborazione!BO63) &amp; IF(BO$5="ALF",REPT(" ",BO$6-LEN(PreElaborazione!BO63)),""))</f>
        <v>0000</v>
      </c>
      <c r="BP62" s="90" t="str">
        <f ca="1">IF(LEN(PreElaborazione!BP63)&gt;BP$6,LEFT(PreElaborazione!BP63,BP$6),IF(BP$5="NUM",REPT("0",BP$6-LEN(PreElaborazione!BP63)),"") &amp; UPPER(PreElaborazione!BP63) &amp; IF(BP$5="ALF",REPT(" ",BP$6-LEN(PreElaborazione!BP63)),""))</f>
        <v>0000</v>
      </c>
      <c r="BQ62" s="90" t="str">
        <f ca="1">IF(LEN(PreElaborazione!BQ63)&gt;BQ$6,LEFT(PreElaborazione!BQ63,BQ$6),IF(BQ$5="NUM",REPT("0",BQ$6-LEN(PreElaborazione!BQ63)),"") &amp; UPPER(PreElaborazione!BQ63) &amp; IF(BQ$5="ALF",REPT(" ",BQ$6-LEN(PreElaborazione!BQ63)),""))</f>
        <v>0000</v>
      </c>
      <c r="BR62" s="90" t="str">
        <f ca="1">IF(LEN(PreElaborazione!BR63)&gt;BR$6,LEFT(PreElaborazione!BR63,BR$6),IF(BR$5="NUM",REPT("0",BR$6-LEN(PreElaborazione!BR63)),"") &amp; UPPER(PreElaborazione!BR63) &amp; IF(BR$5="ALF",REPT(" ",BR$6-LEN(PreElaborazione!BR63)),""))</f>
        <v xml:space="preserve">     </v>
      </c>
      <c r="BS62" s="90" t="str">
        <f ca="1">IF(LEN(PreElaborazione!BS63)&gt;BS$6,LEFT(PreElaborazione!BS63,BS$6),IF(BS$5="NUM",REPT("0",BS$6-LEN(PreElaborazione!BS63)),"") &amp; UPPER(PreElaborazione!BS63) &amp; IF(BS$5="ALF",REPT(" ",BS$6-LEN(PreElaborazione!BS63)),""))</f>
        <v xml:space="preserve">     </v>
      </c>
      <c r="BT62" s="90" t="str">
        <f ca="1">IF(LEN(PreElaborazione!BT63)&gt;BT$6,LEFT(PreElaborazione!BT63,BT$6),IF(BT$5="NUM",REPT("0",BT$6-LEN(PreElaborazione!BT63)),"") &amp; UPPER(PreElaborazione!BT63) &amp; IF(BT$5="ALF",REPT(" ",BT$6-LEN(PreElaborazione!BT63)),""))</f>
        <v xml:space="preserve">    </v>
      </c>
      <c r="BU62" s="90" t="str">
        <f ca="1">IF(LEN(PreElaborazione!BU63)&gt;BU$6,LEFT(PreElaborazione!BU63,BU$6),IF(BU$5="NUM",REPT("0",BU$6-LEN(PreElaborazione!BU63)),"") &amp; UPPER(PreElaborazione!BU63) &amp; IF(BU$5="ALF",REPT(" ",BU$6-LEN(PreElaborazione!BU63)),""))</f>
        <v xml:space="preserve">   </v>
      </c>
      <c r="BV62" s="90" t="str">
        <f ca="1">IF(LEN(PreElaborazione!BV63)&gt;BV$6,LEFT(PreElaborazione!BV63,BV$6),IF(BV$5="NUM",REPT("0",BV$6-LEN(PreElaborazione!BV63)),"") &amp; UPPER(PreElaborazione!BV63) &amp; IF(BV$5="ALF",REPT(" ",BV$6-LEN(PreElaborazione!BV63)),""))</f>
        <v xml:space="preserve">                                    </v>
      </c>
      <c r="BW62" s="90" t="str">
        <f ca="1">IF(LEN(PreElaborazione!BW63)&gt;BW$6,LEFT(PreElaborazione!BW63,BW$6),IF(BW$5="NUM",REPT("0",BW$6-LEN(PreElaborazione!BW63)),"") &amp; UPPER(PreElaborazione!BW63) &amp; IF(BW$5="ALF",REPT(" ",BW$6-LEN(PreElaborazione!BW63)),""))</f>
        <v xml:space="preserve">                                    </v>
      </c>
      <c r="BX62" s="90" t="str">
        <f ca="1">IF(LEN(PreElaborazione!BX63)&gt;BX$6,LEFT(PreElaborazione!BX63,BX$6),IF(BX$5="NUM",REPT("0",BX$6-LEN(PreElaborazione!BX63)),"") &amp; UPPER(PreElaborazione!BX63) &amp; IF(BX$5="ALF",REPT(" ",BX$6-LEN(PreElaborazione!BX63)),""))</f>
        <v xml:space="preserve">  </v>
      </c>
      <c r="BY62" s="90" t="str">
        <f ca="1">IF(LEN(PreElaborazione!BY63)&gt;BY$6,LEFT(PreElaborazione!BY63,BY$6),IF(BY$5="NUM",REPT("0",BY$6-LEN(PreElaborazione!BY63)),"") &amp; UPPER(PreElaborazione!BY63) &amp; IF(BY$5="ALF",REPT(" ",BY$6-LEN(PreElaborazione!BY63)),""))</f>
        <v>00</v>
      </c>
      <c r="BZ62" s="90" t="str">
        <f ca="1">IF(LEN(PreElaborazione!BZ63)&gt;BZ$6,LEFT(PreElaborazione!BZ63,BZ$6),IF(BZ$5="NUM",REPT("0",BZ$6-LEN(PreElaborazione!BZ63)),"") &amp; UPPER(PreElaborazione!BZ63) &amp; IF(BZ$5="ALF",REPT(" ",BZ$6-LEN(PreElaborazione!BZ63)),""))</f>
        <v xml:space="preserve">                                           </v>
      </c>
      <c r="CA62" s="90" t="str">
        <f ca="1">IF(LEN(PreElaborazione!CA63)&gt;CA$6,LEFT(PreElaborazione!CA63,CA$6),IF(CA$5="NUM",REPT("0",CA$6-LEN(PreElaborazione!CA63)),"") &amp; UPPER(PreElaborazione!CA63) &amp; IF(CA$5="ALF",REPT(" ",CA$6-LEN(PreElaborazione!CA63)),""))</f>
        <v xml:space="preserve">                                    </v>
      </c>
      <c r="CB62" s="90" t="str">
        <f ca="1">IF(LEN(PreElaborazione!CB63)&gt;CB$6,LEFT(PreElaborazione!CB63,CB$6),IF(CB$5="NUM",REPT("0",CB$6-LEN(PreElaborazione!CB63)),"") &amp; UPPER(PreElaborazione!CB63) &amp; IF(CB$5="ALF",REPT(" ",CB$6-LEN(PreElaborazione!CB63)),""))</f>
        <v xml:space="preserve">                                    </v>
      </c>
      <c r="CC62" s="90" t="str">
        <f ca="1">IF(LEN(PreElaborazione!CC63)&gt;CC$6,LEFT(PreElaborazione!CC63,CC$6),IF(CC$5="NUM",REPT("0",CC$6-LEN(PreElaborazione!CC63)),"") &amp; UPPER(PreElaborazione!CC63) &amp; IF(CC$5="ALF",REPT(" ",CC$6-LEN(PreElaborazione!CC63)),""))</f>
        <v xml:space="preserve">                                    </v>
      </c>
      <c r="CD62" s="90" t="str">
        <f ca="1">IF(LEN(PreElaborazione!CD63)&gt;CD$6,LEFT(PreElaborazione!CD63,CD$6),IF(CD$5="NUM",REPT("0",CD$6-LEN(PreElaborazione!CD63)),"") &amp; UPPER(PreElaborazione!CD63) &amp; IF(CD$5="ALF",REPT(" ",CD$6-LEN(PreElaborazione!CD63)),""))</f>
        <v xml:space="preserve">                                    </v>
      </c>
      <c r="CE62" s="90" t="str">
        <f ca="1">IF(LEN(PreElaborazione!CE63)&gt;CE$6,LEFT(PreElaborazione!CE63,CE$6),IF(CE$5="NUM",REPT("0",CE$6-LEN(PreElaborazione!CE63)),"") &amp; UPPER(PreElaborazione!CE63) &amp; IF(CE$5="ALF",REPT(" ",CE$6-LEN(PreElaborazione!CE63)),""))</f>
        <v xml:space="preserve">                                    </v>
      </c>
      <c r="CF62" s="90" t="str">
        <f ca="1">IF(LEN(PreElaborazione!CF63)&gt;CF$6,LEFT(PreElaborazione!CF63,CF$6),IF(CF$5="NUM",REPT("0",CF$6-LEN(PreElaborazione!CF63)),"") &amp; UPPER(PreElaborazione!CF63) &amp; IF(CF$5="ALF",REPT(" ",CF$6-LEN(PreElaborazione!CF63)),""))</f>
        <v xml:space="preserve">                                    </v>
      </c>
      <c r="CG62" s="90" t="str">
        <f ca="1">IF(LEN(PreElaborazione!CG63)&gt;CG$6,LEFT(PreElaborazione!CG63,CG$6),IF(CG$5="NUM",REPT("0",CG$6-LEN(PreElaborazione!CG63)),"") &amp; UPPER(PreElaborazione!CG63) &amp; IF(CG$5="ALF",REPT(" ",CG$6-LEN(PreElaborazione!CG63)),""))</f>
        <v xml:space="preserve">                                    </v>
      </c>
      <c r="CH62" s="90" t="str">
        <f ca="1">IF(LEN(PreElaborazione!CH63)&gt;CH$6,LEFT(PreElaborazione!CH63,CH$6),IF(CH$5="NUM",REPT("0",CH$6-LEN(PreElaborazione!CH63)),"") &amp; UPPER(PreElaborazione!CH63) &amp; IF(CH$5="ALF",REPT(" ",CH$6-LEN(PreElaborazione!CH63)),""))</f>
        <v xml:space="preserve">                                    </v>
      </c>
      <c r="CI62" s="90" t="str">
        <f ca="1">IF(LEN(PreElaborazione!CI63)&gt;CI$6,LEFT(PreElaborazione!CI63,CI$6),IF(CI$5="NUM",REPT("0",CI$6-LEN(PreElaborazione!CI63)),"") &amp; UPPER(PreElaborazione!CI63) &amp; IF(CI$5="ALF",REPT(" ",CI$6-LEN(PreElaborazione!CI63)),""))</f>
        <v xml:space="preserve">                                    </v>
      </c>
      <c r="CJ62" s="90" t="str">
        <f ca="1">IF(LEN(PreElaborazione!CJ63)&gt;CJ$6,LEFT(PreElaborazione!CJ63,CJ$6),IF(CJ$5="NUM",REPT("0",CJ$6-LEN(PreElaborazione!CJ63)),"") &amp; UPPER(PreElaborazione!CJ63) &amp; IF(CJ$5="ALF",REPT(" ",CJ$6-LEN(PreElaborazione!CJ63)),""))</f>
        <v xml:space="preserve">                                    </v>
      </c>
      <c r="CK62" s="90" t="str">
        <f ca="1">IF(LEN(PreElaborazione!CK63)&gt;CK$6,LEFT(PreElaborazione!CK63,CK$6),IF(CK$5="NUM",REPT("0",CK$6-LEN(PreElaborazione!CK63)),"") &amp; UPPER(PreElaborazione!CK63) &amp; IF(CK$5="ALF",REPT(" ",CK$6-LEN(PreElaborazione!CK63)),""))</f>
        <v xml:space="preserve">                                    </v>
      </c>
      <c r="CL62" s="90" t="str">
        <f ca="1">IF(LEN(PreElaborazione!CL63)&gt;CL$6,LEFT(PreElaborazione!CL63,CL$6),IF(CL$5="NUM",REPT("0",CL$6-LEN(PreElaborazione!CL63)),"") &amp; UPPER(PreElaborazione!CL63) &amp; IF(CL$5="ALF",REPT(" ",CL$6-LEN(PreElaborazione!CL63)),""))</f>
        <v xml:space="preserve">                                    </v>
      </c>
      <c r="CM62" s="90" t="str">
        <f ca="1">IF(LEN(PreElaborazione!CM63)&gt;CM$6,LEFT(PreElaborazione!CM63,CM$6),IF(CM$5="NUM",REPT("0",CM$6-LEN(PreElaborazione!CM63)),"") &amp; UPPER(PreElaborazione!CM63) &amp; IF(CM$5="ALF",REPT(" ",CM$6-LEN(PreElaborazione!CM63)),""))</f>
        <v xml:space="preserve">                                    </v>
      </c>
      <c r="CN62" s="90" t="str">
        <f ca="1">IF(LEN(PreElaborazione!CN63)&gt;CN$6,LEFT(PreElaborazione!CN63,CN$6),IF(CN$5="NUM",REPT("0",CN$6-LEN(PreElaborazione!CN63)),"") &amp; UPPER(PreElaborazione!CN63) &amp; IF(CN$5="ALF",REPT(" ",CN$6-LEN(PreElaborazione!CN63)),""))</f>
        <v xml:space="preserve">                                                                                                                                          </v>
      </c>
      <c r="CO62" s="90" t="str">
        <f ca="1">IF(LEN(PreElaborazione!CO63)&gt;CO$6,LEFT(PreElaborazione!CO63,CO$6),IF(CO$5="NUM",REPT("0",CO$6-LEN(PreElaborazione!CO63)),"") &amp; UPPER(PreElaborazione!CO63) &amp; IF(CO$5="ALF",REPT(" ",CO$6-LEN(PreElaborazione!CO63)),""))</f>
        <v xml:space="preserve">                                    </v>
      </c>
      <c r="CP62" s="90" t="str">
        <f ca="1">IF(LEN(PreElaborazione!CP63)&gt;CP$6,LEFT(PreElaborazione!CP63,CP$6),IF(CP$5="NUM",REPT("0",CP$6-LEN(PreElaborazione!CP63)),"") &amp; UPPER(PreElaborazione!CP63) &amp; IF(CP$5="ALF",REPT(" ",CP$6-LEN(PreElaborazione!CP63)),""))</f>
        <v xml:space="preserve">                                    </v>
      </c>
      <c r="CQ62" s="90" t="str">
        <f ca="1">IF(LEN(PreElaborazione!CQ63)&gt;CQ$6,LEFT(PreElaborazione!CQ63,CQ$6),IF(CQ$5="NUM",REPT("0",CQ$6-LEN(PreElaborazione!CQ63)),"") &amp; UPPER(PreElaborazione!CQ63) &amp; IF(CQ$5="ALF",REPT(" ",CQ$6-LEN(PreElaborazione!CQ63)),""))</f>
        <v xml:space="preserve">                                    </v>
      </c>
      <c r="CR62" s="90" t="str">
        <f ca="1">IF(LEN(PreElaborazione!CR63)&gt;CR$6,LEFT(PreElaborazione!CR63,CR$6),IF(CR$5="NUM",REPT("0",CR$6-LEN(PreElaborazione!CR63)),"") &amp; UPPER(PreElaborazione!CR63) &amp; IF(CR$5="ALF",REPT(" ",CR$6-LEN(PreElaborazione!CR63)),""))</f>
        <v xml:space="preserve">                                    </v>
      </c>
      <c r="CS62" s="90" t="str">
        <f ca="1">IF(LEN(PreElaborazione!CS63)&gt;CS$6,LEFT(PreElaborazione!CS63,CS$6),IF(CS$5="NUM",REPT("0",CS$6-LEN(PreElaborazione!CS63)),"") &amp; UPPER(PreElaborazione!CS63) &amp; IF(CS$5="ALF",REPT(" ",CS$6-LEN(PreElaborazione!CS63)),""))</f>
        <v xml:space="preserve">                                    </v>
      </c>
      <c r="CT62" s="90" t="str">
        <f ca="1">IF(LEN(PreElaborazione!CT63)&gt;CT$6,LEFT(PreElaborazione!CT63,CT$6),IF(CT$5="NUM",REPT("0",CT$6-LEN(PreElaborazione!CT63)),"") &amp; UPPER(PreElaborazione!CT63) &amp; IF(CT$5="ALF",REPT(" ",CT$6-LEN(PreElaborazione!CT63)),""))</f>
        <v xml:space="preserve">                                    </v>
      </c>
      <c r="CU62" s="90" t="str">
        <f ca="1">IF(LEN(PreElaborazione!CU63)&gt;CU$6,LEFT(PreElaborazione!CU63,CU$6),IF(CU$5="NUM",REPT("0",CU$6-LEN(PreElaborazione!CU63)),"") &amp; UPPER(PreElaborazione!CU63) &amp; IF(CU$5="ALF",REPT(" ",CU$6-LEN(PreElaborazione!CU63)),""))</f>
        <v xml:space="preserve">                                    </v>
      </c>
      <c r="CV62" s="90" t="str">
        <f ca="1">IF(LEN(PreElaborazione!CV63)&gt;CV$6,LEFT(PreElaborazione!CV63,CV$6),IF(CV$5="NUM",REPT("0",CV$6-LEN(PreElaborazione!CV63)),"") &amp; UPPER(PreElaborazione!CV63) &amp; IF(CV$5="ALF",REPT(" ",CV$6-LEN(PreElaborazione!CV63)),""))</f>
        <v xml:space="preserve">                                    </v>
      </c>
      <c r="CW62" s="90" t="str">
        <f ca="1">IF(LEN(PreElaborazione!CW63)&gt;CW$6,LEFT(PreElaborazione!CW63,CW$6),IF(CW$5="NUM",REPT("0",CW$6-LEN(PreElaborazione!CW63)),"") &amp; UPPER(PreElaborazione!CW63) &amp; IF(CW$5="ALF",REPT(" ",CW$6-LEN(PreElaborazione!CW63)),""))</f>
        <v xml:space="preserve">                                    </v>
      </c>
      <c r="CX62" s="90" t="str">
        <f ca="1">IF(LEN(PreElaborazione!CX63)&gt;CX$6,LEFT(PreElaborazione!CX63,CX$6),IF(CX$5="NUM",REPT("0",CX$6-LEN(PreElaborazione!CX63)),"") &amp; UPPER(PreElaborazione!CX63) &amp; IF(CX$5="ALF",REPT(" ",CX$6-LEN(PreElaborazione!CX63)),""))</f>
        <v xml:space="preserve">                                    </v>
      </c>
      <c r="CY62" s="90" t="str">
        <f ca="1">IF(LEN(PreElaborazione!CY63)&gt;CY$6,LEFT(PreElaborazione!CY63,CY$6),IF(CY$5="NUM",REPT("0",CY$6-LEN(PreElaborazione!CY63)),"") &amp; UPPER(PreElaborazione!CY63) &amp; IF(CY$5="ALF",REPT(" ",CY$6-LEN(PreElaborazione!CY63)),""))</f>
        <v xml:space="preserve">                                    </v>
      </c>
      <c r="CZ62" s="90" t="str">
        <f ca="1">IF(LEN(PreElaborazione!CZ63)&gt;CZ$6,LEFT(PreElaborazione!CZ63,CZ$6),IF(CZ$5="NUM",REPT("0",CZ$6-LEN(PreElaborazione!CZ63)),"") &amp; UPPER(PreElaborazione!CZ63) &amp; IF(CZ$5="ALF",REPT(" ",CZ$6-LEN(PreElaborazione!CZ63)),""))</f>
        <v xml:space="preserve">                                    </v>
      </c>
      <c r="DA62" s="90" t="str">
        <f ca="1">IF(LEN(PreElaborazione!DA63)&gt;DA$6,LEFT(PreElaborazione!DA63,DA$6),IF(DA$5="NUM",REPT("0",DA$6-LEN(PreElaborazione!DA63)),"") &amp; UPPER(PreElaborazione!DA63) &amp; IF(DA$5="ALF",REPT(" ",DA$6-LEN(PreElaborazione!DA63)),""))</f>
        <v xml:space="preserve">                                    </v>
      </c>
      <c r="DB62" s="90" t="str">
        <f ca="1">IF(LEN(PreElaborazione!DB63)&gt;DB$6,LEFT(PreElaborazione!DB63,DB$6),IF(DB$5="NUM",REPT("0",DB$6-LEN(PreElaborazione!DB63)),"") &amp; UPPER(PreElaborazione!DB63) &amp; IF(DB$5="ALF",REPT(" ",DB$6-LEN(PreElaborazione!DB63)),""))</f>
        <v xml:space="preserve">                                                                                                                                          </v>
      </c>
    </row>
    <row r="63" spans="1:106" s="1" customFormat="1" ht="15" customHeight="1">
      <c r="A63" s="92" t="str">
        <f ca="1">IF(LEN(PreElaborazione!A64)&gt;A$6,LEFT(PreElaborazione!A64,A$6),IF(A$5="NUM",REPT("0",A$6-LEN(PreElaborazione!A64)),"") &amp; UPPER(PreElaborazione!A64) &amp; IF(A$5="ALF",REPT(" ",A$6-LEN(PreElaborazione!A64)),""))</f>
        <v/>
      </c>
      <c r="B63" s="90" t="str">
        <f ca="1">IF(LEN(PreElaborazione!B64)&gt;B$6,LEFT(PreElaborazione!B64,B$6),IF(B$5="NUM",REPT("0",B$6-LEN(PreElaborazione!B64)),"") &amp; UPPER(PreElaborazione!B64) &amp; IF(B$5="ALF",REPT(" ",B$6-LEN(PreElaborazione!B64)),""))</f>
        <v xml:space="preserve"> </v>
      </c>
      <c r="C63" s="90" t="str">
        <f ca="1">IF(LEN(PreElaborazione!C64)&gt;C$6,LEFT(PreElaborazione!C64,C$6),IF(C$5="NUM",REPT("0",C$6-LEN(PreElaborazione!C64)),"") &amp; UPPER(PreElaborazione!C64) &amp; IF(C$5="ALF",REPT(" ",C$6-LEN(PreElaborazione!C64)),""))</f>
        <v xml:space="preserve">    </v>
      </c>
      <c r="D63" s="90" t="str">
        <f ca="1">IF(LEN(PreElaborazione!D64)&gt;D$6,LEFT(PreElaborazione!D64,D$6),IF(D$5="NUM",REPT("0",D$6-LEN(PreElaborazione!D64)),"") &amp; UPPER(PreElaborazione!D64) &amp; IF(D$5="ALF",REPT(" ",D$6-LEN(PreElaborazione!D64)),""))</f>
        <v>0000</v>
      </c>
      <c r="E63" s="90" t="str">
        <f ca="1">IF(LEN(PreElaborazione!E64)&gt;E$6,LEFT(PreElaborazione!E64,E$6),IF(E$5="NUM",REPT("0",E$6-LEN(PreElaborazione!E64)),"") &amp; UPPER(PreElaborazione!E64) &amp; IF(E$5="ALF",REPT(" ",E$6-LEN(PreElaborazione!E64)),""))</f>
        <v xml:space="preserve">  </v>
      </c>
      <c r="F63" s="90" t="str">
        <f ca="1">IF(LEN(PreElaborazione!F64)&gt;F$6,LEFT(PreElaborazione!F64,F$6),IF(F$5="NUM",REPT("0",F$6-LEN(PreElaborazione!F64)),"") &amp; UPPER(PreElaborazione!F64) &amp; IF(F$5="ALF",REPT(" ",F$6-LEN(PreElaborazione!F64)),""))</f>
        <v>0000</v>
      </c>
      <c r="G63" s="90" t="str">
        <f ca="1">IF(LEN(PreElaborazione!G64)&gt;G$6,LEFT(PreElaborazione!G64,G$6),IF(G$5="NUM",REPT("0",G$6-LEN(PreElaborazione!G64)),"") &amp; UPPER(PreElaborazione!G64) &amp; IF(G$5="ALF",REPT(" ",G$6-LEN(PreElaborazione!G64)),""))</f>
        <v xml:space="preserve">   </v>
      </c>
      <c r="H63" s="90" t="str">
        <f ca="1">IF(LEN(PreElaborazione!H64)&gt;H$6,LEFT(PreElaborazione!H64,H$6),IF(H$5="NUM",REPT("0",H$6-LEN(PreElaborazione!H64)),"") &amp; UPPER(PreElaborazione!H64) &amp; IF(H$5="ALF",REPT(" ",H$6-LEN(PreElaborazione!H64)),""))</f>
        <v xml:space="preserve">      </v>
      </c>
      <c r="I63" s="90" t="str">
        <f ca="1">IF(LEN(PreElaborazione!I64)&gt;I$6,LEFT(PreElaborazione!I64,I$6),IF(I$5="NUM",REPT("0",I$6-LEN(PreElaborazione!I64)),"") &amp; UPPER(PreElaborazione!I64) &amp; IF(I$5="ALF",REPT(" ",I$6-LEN(PreElaborazione!I64)),""))</f>
        <v xml:space="preserve"> </v>
      </c>
      <c r="J63" s="90" t="str">
        <f ca="1">IF(LEN(PreElaborazione!J64)&gt;J$6,LEFT(PreElaborazione!J64,J$6),IF(J$5="NUM",REPT("0",J$6-LEN(PreElaborazione!J64)),"") &amp; UPPER(PreElaborazione!J64) &amp; IF(J$5="ALF",REPT(" ",J$6-LEN(PreElaborazione!J64)),""))</f>
        <v xml:space="preserve">                </v>
      </c>
      <c r="K63" s="90" t="str">
        <f ca="1">IF(LEN(PreElaborazione!K64)&gt;K$6,LEFT(PreElaborazione!K64,K$6),IF(K$5="NUM",REPT("0",K$6-LEN(PreElaborazione!K64)),"") &amp; UPPER(PreElaborazione!K64) &amp; IF(K$5="ALF",REPT(" ",K$6-LEN(PreElaborazione!K64)),""))</f>
        <v xml:space="preserve"> </v>
      </c>
      <c r="L63" s="90" t="str">
        <f ca="1">IF(LEN(PreElaborazione!L64)&gt;L$6,LEFT(PreElaborazione!L64,L$6),IF(L$5="NUM",REPT("0",L$6-LEN(PreElaborazione!L64)),"") &amp; UPPER(PreElaborazione!L64) &amp; IF(L$5="ALF",REPT(" ",L$6-LEN(PreElaborazione!L64)),""))</f>
        <v>0000</v>
      </c>
      <c r="M63" s="90" t="str">
        <f ca="1">IF(LEN(PreElaborazione!M64)&gt;M$6,LEFT(PreElaborazione!M64,M$6),IF(M$5="NUM",REPT("0",M$6-LEN(PreElaborazione!M64)),"") &amp; UPPER(PreElaborazione!M64) &amp; IF(M$5="ALF",REPT(" ",M$6-LEN(PreElaborazione!M64)),""))</f>
        <v xml:space="preserve">                                    </v>
      </c>
      <c r="N63" s="90" t="str">
        <f ca="1">IF(LEN(PreElaborazione!N64)&gt;N$6,LEFT(PreElaborazione!N64,N$6),IF(N$5="NUM",REPT("0",N$6-LEN(PreElaborazione!N64)),"") &amp; UPPER(PreElaborazione!N64) &amp; IF(N$5="ALF",REPT(" ",N$6-LEN(PreElaborazione!N64)),""))</f>
        <v>00000000</v>
      </c>
      <c r="O63" s="90" t="str">
        <f ca="1">IF(LEN(PreElaborazione!O64)&gt;O$6,LEFT(PreElaborazione!O64,O$6),IF(O$5="NUM",REPT("0",O$6-LEN(PreElaborazione!O64)),"") &amp; UPPER(PreElaborazione!O64) &amp; IF(O$5="ALF",REPT(" ",O$6-LEN(PreElaborazione!O64)),""))</f>
        <v xml:space="preserve">                                          </v>
      </c>
      <c r="P63" s="90" t="str">
        <f ca="1">IF(LEN(PreElaborazione!P64)&gt;P$6,LEFT(PreElaborazione!P64,P$6),IF(P$5="NUM",REPT("0",P$6-LEN(PreElaborazione!P64)),"") &amp; UPPER(PreElaborazione!P64) &amp; IF(P$5="ALF",REPT(" ",P$6-LEN(PreElaborazione!P64)),""))</f>
        <v xml:space="preserve">          </v>
      </c>
      <c r="Q63" s="90" t="str">
        <f ca="1">IF(LEN(PreElaborazione!Q64)&gt;Q$6,LEFT(PreElaborazione!Q64,Q$6),IF(Q$5="NUM",REPT("0",Q$6-LEN(PreElaborazione!Q64)),"") &amp; UPPER(PreElaborazione!Q64) &amp; IF(Q$5="ALF",REPT(" ",Q$6-LEN(PreElaborazione!Q64)),""))</f>
        <v xml:space="preserve">                         </v>
      </c>
      <c r="R63" s="90" t="str">
        <f ca="1">IF(LEN(PreElaborazione!R64)&gt;R$6,LEFT(PreElaborazione!R64,R$6),IF(R$5="NUM",REPT("0",R$6-LEN(PreElaborazione!R64)),"") &amp; UPPER(PreElaborazione!R64) &amp; IF(R$5="ALF",REPT(" ",R$6-LEN(PreElaborazione!R64)),""))</f>
        <v xml:space="preserve">                                   </v>
      </c>
      <c r="S63" s="90" t="str">
        <f ca="1">IF(LEN(PreElaborazione!S64)&gt;S$6,LEFT(PreElaborazione!S64,S$6),IF(S$5="NUM",REPT("0",S$6-LEN(PreElaborazione!S64)),"") &amp; UPPER(PreElaborazione!S64) &amp; IF(S$5="ALF",REPT(" ",S$6-LEN(PreElaborazione!S64)),""))</f>
        <v xml:space="preserve">                                          </v>
      </c>
      <c r="T63" s="90" t="str">
        <f ca="1">IF(LEN(PreElaborazione!T64)&gt;T$6,LEFT(PreElaborazione!T64,T$6),IF(T$5="NUM",REPT("0",T$6-LEN(PreElaborazione!T64)),"") &amp; UPPER(PreElaborazione!T64) &amp; IF(T$5="ALF",REPT(" ",T$6-LEN(PreElaborazione!T64)),""))</f>
        <v xml:space="preserve">                                        </v>
      </c>
      <c r="U63" s="90" t="str">
        <f ca="1">IF(LEN(PreElaborazione!U64)&gt;U$6,LEFT(PreElaborazione!U64,U$6),IF(U$5="NUM",REPT("0",U$6-LEN(PreElaborazione!U64)),"") &amp; UPPER(PreElaborazione!U64) &amp; IF(U$5="ALF",REPT(" ",U$6-LEN(PreElaborazione!U64)),""))</f>
        <v xml:space="preserve">  </v>
      </c>
      <c r="V63" s="90" t="str">
        <f ca="1">IF(LEN(PreElaborazione!V64)&gt;V$6,LEFT(PreElaborazione!V64,V$6),IF(V$5="NUM",REPT("0",V$6-LEN(PreElaborazione!V64)),"") &amp; UPPER(PreElaborazione!V64) &amp; IF(V$5="ALF",REPT(" ",V$6-LEN(PreElaborazione!V64)),""))</f>
        <v xml:space="preserve">            </v>
      </c>
      <c r="W63" s="90" t="str">
        <f ca="1">IF(LEN(PreElaborazione!W64)&gt;W$6,LEFT(PreElaborazione!W64,W$6),IF(W$5="NUM",REPT("0",W$6-LEN(PreElaborazione!W64)),"") &amp; UPPER(PreElaborazione!W64) &amp; IF(W$5="ALF",REPT(" ",W$6-LEN(PreElaborazione!W64)),""))</f>
        <v xml:space="preserve">    </v>
      </c>
      <c r="X63" s="90" t="str">
        <f ca="1">IF(LEN(PreElaborazione!X64)&gt;X$6,LEFT(PreElaborazione!X64,X$6),IF(X$5="NUM",REPT("0",X$6-LEN(PreElaborazione!X64)),"") &amp; UPPER(PreElaborazione!X64) &amp; IF(X$5="ALF",REPT(" ",X$6-LEN(PreElaborazione!X64)),""))</f>
        <v>00000</v>
      </c>
      <c r="Y63" s="90" t="str">
        <f ca="1">IF(LEN(PreElaborazione!Y64)&gt;Y$6,LEFT(PreElaborazione!Y64,Y$6),IF(Y$5="NUM",REPT("0",Y$6-LEN(PreElaborazione!Y64)),"") &amp; UPPER(PreElaborazione!Y64) &amp; IF(Y$5="ALF",REPT(" ",Y$6-LEN(PreElaborazione!Y64)),""))</f>
        <v xml:space="preserve">   </v>
      </c>
      <c r="Z63" s="90" t="str">
        <f ca="1">IF(LEN(PreElaborazione!Z64)&gt;Z$6,LEFT(PreElaborazione!Z64,Z$6),IF(Z$5="NUM",REPT("0",Z$6-LEN(PreElaborazione!Z64)),"") &amp; UPPER(PreElaborazione!Z64) &amp; IF(Z$5="ALF",REPT(" ",Z$6-LEN(PreElaborazione!Z64)),""))</f>
        <v xml:space="preserve">   </v>
      </c>
      <c r="AA63" s="90" t="str">
        <f ca="1">IF(LEN(PreElaborazione!AA64)&gt;AA$6,LEFT(PreElaborazione!AA64,AA$6),IF(AA$5="NUM",REPT("0",AA$6-LEN(PreElaborazione!AA64)),"") &amp; UPPER(PreElaborazione!AA64) &amp; IF(AA$5="ALF",REPT(" ",AA$6-LEN(PreElaborazione!AA64)),""))</f>
        <v>0</v>
      </c>
      <c r="AB63" s="90" t="str">
        <f ca="1">IF(LEN(PreElaborazione!AB64)&gt;AB$6,LEFT(PreElaborazione!AB64,AB$6),IF(AB$5="NUM",REPT("0",AB$6-LEN(PreElaborazione!AB64)),"") &amp; UPPER(PreElaborazione!AB64) &amp; IF(AB$5="ALF",REPT(" ",AB$6-LEN(PreElaborazione!AB64)),""))</f>
        <v>00</v>
      </c>
      <c r="AC63" s="90" t="str">
        <f ca="1">IF(LEN(PreElaborazione!AC64)&gt;AC$6,LEFT(PreElaborazione!AC64,AC$6),IF(AC$5="NUM",REPT("0",AC$6-LEN(PreElaborazione!AC64)),"") &amp; UPPER(PreElaborazione!AC64) &amp; IF(AC$5="ALF",REPT(" ",AC$6-LEN(PreElaborazione!AC64)),""))</f>
        <v>0000000</v>
      </c>
      <c r="AD63" s="90" t="str">
        <f ca="1">IF(LEN(PreElaborazione!AD64)&gt;AD$6,LEFT(PreElaborazione!AD64,AD$6),IF(AD$5="NUM",REPT("0",AD$6-LEN(PreElaborazione!AD64)),"") &amp; UPPER(PreElaborazione!AD64) &amp; IF(AD$5="ALF",REPT(" ",AD$6-LEN(PreElaborazione!AD64)),""))</f>
        <v>00000</v>
      </c>
      <c r="AE63" s="90" t="str">
        <f ca="1">IF(LEN(PreElaborazione!AE64)&gt;AE$6,LEFT(PreElaborazione!AE64,AE$6),IF(AE$5="NUM",REPT("0",AE$6-LEN(PreElaborazione!AE64)),"") &amp; UPPER(PreElaborazione!AE64) &amp; IF(AE$5="ALF",REPT(" ",AE$6-LEN(PreElaborazione!AE64)),""))</f>
        <v xml:space="preserve"> </v>
      </c>
      <c r="AF63" s="90" t="str">
        <f ca="1">IF(LEN(PreElaborazione!AF64)&gt;AF$6,LEFT(PreElaborazione!AF64,AF$6),IF(AF$5="NUM",REPT("0",AF$6-LEN(PreElaborazione!AF64)),"") &amp; UPPER(PreElaborazione!AF64) &amp; IF(AF$5="ALF",REPT(" ",AF$6-LEN(PreElaborazione!AF64)),""))</f>
        <v>00000</v>
      </c>
      <c r="AG63" s="90" t="str">
        <f ca="1">IF(LEN(PreElaborazione!AG64)&gt;AG$6,LEFT(PreElaborazione!AG64,AG$6),IF(AG$5="NUM",REPT("0",AG$6-LEN(PreElaborazione!AG64)),"") &amp; UPPER(PreElaborazione!AG64) &amp; IF(AG$5="ALF",REPT(" ",AG$6-LEN(PreElaborazione!AG64)),""))</f>
        <v>000</v>
      </c>
      <c r="AH63" s="90" t="str">
        <f ca="1">IF(LEN(PreElaborazione!AH64)&gt;AH$6,LEFT(PreElaborazione!AH64,AH$6),IF(AH$5="NUM",REPT("0",AH$6-LEN(PreElaborazione!AH64)),"") &amp; UPPER(PreElaborazione!AH64) &amp; IF(AH$5="ALF",REPT(" ",AH$6-LEN(PreElaborazione!AH64)),""))</f>
        <v>0</v>
      </c>
      <c r="AI63" s="90" t="str">
        <f ca="1">IF(LEN(PreElaborazione!AI64)&gt;AI$6,LEFT(PreElaborazione!AI64,AI$6),IF(AI$5="NUM",REPT("0",AI$6-LEN(PreElaborazione!AI64)),"") &amp; UPPER(PreElaborazione!AI64) &amp; IF(AI$5="ALF",REPT(" ",AI$6-LEN(PreElaborazione!AI64)),""))</f>
        <v>000</v>
      </c>
      <c r="AJ63" s="90" t="str">
        <f ca="1">IF(LEN(PreElaborazione!AJ64)&gt;AJ$6,LEFT(PreElaborazione!AJ64,AJ$6),IF(AJ$5="NUM",REPT("0",AJ$6-LEN(PreElaborazione!AJ64)),"") &amp; UPPER(PreElaborazione!AJ64) &amp; IF(AJ$5="ALF",REPT(" ",AJ$6-LEN(PreElaborazione!AJ64)),""))</f>
        <v>00000</v>
      </c>
      <c r="AK63" s="90" t="str">
        <f ca="1">IF(LEN(PreElaborazione!AK64)&gt;AK$6,LEFT(PreElaborazione!AK64,AK$6),IF(AK$5="NUM",REPT("0",AK$6-LEN(PreElaborazione!AK64)),"") &amp; UPPER(PreElaborazione!AK64) &amp; IF(AK$5="ALF",REPT(" ",AK$6-LEN(PreElaborazione!AK64)),""))</f>
        <v>0000</v>
      </c>
      <c r="AL63" s="90" t="str">
        <f ca="1">IF(LEN(PreElaborazione!AL64)&gt;AL$6,LEFT(PreElaborazione!AL64,AL$6),IF(AL$5="NUM",REPT("0",AL$6-LEN(PreElaborazione!AL64)),"") &amp; UPPER(PreElaborazione!AL64) &amp; IF(AL$5="ALF",REPT(" ",AL$6-LEN(PreElaborazione!AL64)),""))</f>
        <v>0000</v>
      </c>
      <c r="AM63" s="90" t="str">
        <f ca="1">IF(LEN(PreElaborazione!AM64)&gt;AM$6,LEFT(PreElaborazione!AM64,AM$6),IF(AM$5="NUM",REPT("0",AM$6-LEN(PreElaborazione!AM64)),"") &amp; UPPER(PreElaborazione!AM64) &amp; IF(AM$5="ALF",REPT(" ",AM$6-LEN(PreElaborazione!AM64)),""))</f>
        <v>0000</v>
      </c>
      <c r="AN63" s="90" t="str">
        <f ca="1">IF(LEN(PreElaborazione!AN64)&gt;AN$6,LEFT(PreElaborazione!AN64,AN$6),IF(AN$5="NUM",REPT("0",AN$6-LEN(PreElaborazione!AN64)),"") &amp; UPPER(PreElaborazione!AN64) &amp; IF(AN$5="ALF",REPT(" ",AN$6-LEN(PreElaborazione!AN64)),""))</f>
        <v>0000</v>
      </c>
      <c r="AO63" s="90" t="str">
        <f ca="1">IF(LEN(PreElaborazione!AO64)&gt;AO$6,LEFT(PreElaborazione!AO64,AO$6),IF(AO$5="NUM",REPT("0",AO$6-LEN(PreElaborazione!AO64)),"") &amp; UPPER(PreElaborazione!AO64) &amp; IF(AO$5="ALF",REPT(" ",AO$6-LEN(PreElaborazione!AO64)),""))</f>
        <v>0000</v>
      </c>
      <c r="AP63" s="90" t="str">
        <f ca="1">IF(LEN(PreElaborazione!AP64)&gt;AP$6,LEFT(PreElaborazione!AP64,AP$6),IF(AP$5="NUM",REPT("0",AP$6-LEN(PreElaborazione!AP64)),"") &amp; UPPER(PreElaborazione!AP64) &amp; IF(AP$5="ALF",REPT(" ",AP$6-LEN(PreElaborazione!AP64)),""))</f>
        <v>0000</v>
      </c>
      <c r="AQ63" s="90" t="str">
        <f ca="1">IF(LEN(PreElaborazione!AQ64)&gt;AQ$6,LEFT(PreElaborazione!AQ64,AQ$6),IF(AQ$5="NUM",REPT("0",AQ$6-LEN(PreElaborazione!AQ64)),"") &amp; UPPER(PreElaborazione!AQ64) &amp; IF(AQ$5="ALF",REPT(" ",AQ$6-LEN(PreElaborazione!AQ64)),""))</f>
        <v>000</v>
      </c>
      <c r="AR63" s="90" t="str">
        <f ca="1">IF(LEN(PreElaborazione!AR64)&gt;AR$6,LEFT(PreElaborazione!AR64,AR$6),IF(AR$5="NUM",REPT("0",AR$6-LEN(PreElaborazione!AR64)),"") &amp; UPPER(PreElaborazione!AR64) &amp; IF(AR$5="ALF",REPT(" ",AR$6-LEN(PreElaborazione!AR64)),""))</f>
        <v>000</v>
      </c>
      <c r="AS63" s="90" t="str">
        <f ca="1">IF(LEN(PreElaborazione!AS64)&gt;AS$6,LEFT(PreElaborazione!AS64,AS$6),IF(AS$5="NUM",REPT("0",AS$6-LEN(PreElaborazione!AS64)),"") &amp; UPPER(PreElaborazione!AS64) &amp; IF(AS$5="ALF",REPT(" ",AS$6-LEN(PreElaborazione!AS64)),""))</f>
        <v>0</v>
      </c>
      <c r="AT63" s="90" t="str">
        <f ca="1">IF(LEN(PreElaborazione!AT64)&gt;AT$6,LEFT(PreElaborazione!AT64,AT$6),IF(AT$5="NUM",REPT("0",AT$6-LEN(PreElaborazione!AT64)),"") &amp; UPPER(PreElaborazione!AT64) &amp; IF(AT$5="ALF",REPT(" ",AT$6-LEN(PreElaborazione!AT64)),""))</f>
        <v>000000</v>
      </c>
      <c r="AU63" s="90" t="str">
        <f ca="1">IF(LEN(PreElaborazione!AU64)&gt;AU$6,LEFT(PreElaborazione!AU64,AU$6),IF(AU$5="NUM",REPT("0",AU$6-LEN(PreElaborazione!AU64)),"") &amp; UPPER(PreElaborazione!AU64) &amp; IF(AU$5="ALF",REPT(" ",AU$6-LEN(PreElaborazione!AU64)),""))</f>
        <v>000000</v>
      </c>
      <c r="AV63" s="90" t="str">
        <f ca="1">IF(LEN(PreElaborazione!AV64)&gt;AV$6,LEFT(PreElaborazione!AV64,AV$6),IF(AV$5="NUM",REPT("0",AV$6-LEN(PreElaborazione!AV64)),"") &amp; UPPER(PreElaborazione!AV64) &amp; IF(AV$5="ALF",REPT(" ",AV$6-LEN(PreElaborazione!AV64)),""))</f>
        <v>000000</v>
      </c>
      <c r="AW63" s="90" t="str">
        <f ca="1">IF(LEN(PreElaborazione!AW64)&gt;AW$6,LEFT(PreElaborazione!AW64,AW$6),IF(AW$5="NUM",REPT("0",AW$6-LEN(PreElaborazione!AW64)),"") &amp; UPPER(PreElaborazione!AW64) &amp; IF(AW$5="ALF",REPT(" ",AW$6-LEN(PreElaborazione!AW64)),""))</f>
        <v>00</v>
      </c>
      <c r="AX63" s="90" t="str">
        <f ca="1">IF(LEN(PreElaborazione!AX64)&gt;AX$6,LEFT(PreElaborazione!AX64,AX$6),IF(AX$5="NUM",REPT("0",AX$6-LEN(PreElaborazione!AX64)),"") &amp; UPPER(PreElaborazione!AX64) &amp; IF(AX$5="ALF",REPT(" ",AX$6-LEN(PreElaborazione!AX64)),""))</f>
        <v>00</v>
      </c>
      <c r="AY63" s="90" t="str">
        <f ca="1">IF(LEN(PreElaborazione!AY64)&gt;AY$6,LEFT(PreElaborazione!AY64,AY$6),IF(AY$5="NUM",REPT("0",AY$6-LEN(PreElaborazione!AY64)),"") &amp; UPPER(PreElaborazione!AY64) &amp; IF(AY$5="ALF",REPT(" ",AY$6-LEN(PreElaborazione!AY64)),""))</f>
        <v xml:space="preserve">   </v>
      </c>
      <c r="AZ63" s="90" t="str">
        <f ca="1">IF(LEN(PreElaborazione!AZ64)&gt;AZ$6,LEFT(PreElaborazione!AZ64,AZ$6),IF(AZ$5="NUM",REPT("0",AZ$6-LEN(PreElaborazione!AZ64)),"") &amp; UPPER(PreElaborazione!AZ64) &amp; IF(AZ$5="ALF",REPT(" ",AZ$6-LEN(PreElaborazione!AZ64)),""))</f>
        <v xml:space="preserve">       </v>
      </c>
      <c r="BA63" s="90" t="str">
        <f ca="1">IF(LEN(PreElaborazione!BA64)&gt;BA$6,LEFT(PreElaborazione!BA64,BA$6),IF(BA$5="NUM",REPT("0",BA$6-LEN(PreElaborazione!BA64)),"") &amp; UPPER(PreElaborazione!BA64) &amp; IF(BA$5="ALF",REPT(" ",BA$6-LEN(PreElaborazione!BA64)),""))</f>
        <v xml:space="preserve">                  </v>
      </c>
      <c r="BB63" s="90" t="str">
        <f ca="1">IF(LEN(PreElaborazione!BB64)&gt;BB$6,LEFT(PreElaborazione!BB64,BB$6),IF(BB$5="NUM",REPT("0",BB$6-LEN(PreElaborazione!BB64)),"") &amp; UPPER(PreElaborazione!BB64) &amp; IF(BB$5="ALF",REPT(" ",BB$6-LEN(PreElaborazione!BB64)),""))</f>
        <v xml:space="preserve">                                    </v>
      </c>
      <c r="BC63" s="90" t="str">
        <f ca="1">IF(LEN(PreElaborazione!BC64)&gt;BC$6,LEFT(PreElaborazione!BC64,BC$6),IF(BC$5="NUM",REPT("0",BC$6-LEN(PreElaborazione!BC64)),"") &amp; UPPER(PreElaborazione!BC64) &amp; IF(BC$5="ALF",REPT(" ",BC$6-LEN(PreElaborazione!BC64)),""))</f>
        <v xml:space="preserve"> </v>
      </c>
      <c r="BD63" s="90" t="str">
        <f ca="1">IF(LEN(PreElaborazione!BD64)&gt;BD$6,LEFT(PreElaborazione!BD64,BD$6),IF(BD$5="NUM",REPT("0",BD$6-LEN(PreElaborazione!BD64)),"") &amp; UPPER(PreElaborazione!BD64) &amp; IF(BD$5="ALF",REPT(" ",BD$6-LEN(PreElaborazione!BD64)),""))</f>
        <v>000</v>
      </c>
      <c r="BE63" s="90" t="str">
        <f ca="1">IF(LEN(PreElaborazione!BE64)&gt;BE$6,LEFT(PreElaborazione!BE64,BE$6),IF(BE$5="NUM",REPT("0",BE$6-LEN(PreElaborazione!BE64)),"") &amp; UPPER(PreElaborazione!BE64) &amp; IF(BE$5="ALF",REPT(" ",BE$6-LEN(PreElaborazione!BE64)),""))</f>
        <v>00000</v>
      </c>
      <c r="BF63" s="90" t="str">
        <f ca="1">IF(LEN(PreElaborazione!BF64)&gt;BF$6,LEFT(PreElaborazione!BF64,BF$6),IF(BF$5="NUM",REPT("0",BF$6-LEN(PreElaborazione!BF64)),"") &amp; UPPER(PreElaborazione!BF64) &amp; IF(BF$5="ALF",REPT(" ",BF$6-LEN(PreElaborazione!BF64)),""))</f>
        <v>00000</v>
      </c>
      <c r="BG63" s="90" t="str">
        <f ca="1">IF(LEN(PreElaborazione!BG64)&gt;BG$6,LEFT(PreElaborazione!BG64,BG$6),IF(BG$5="NUM",REPT("0",BG$6-LEN(PreElaborazione!BG64)),"") &amp; UPPER(PreElaborazione!BG64) &amp; IF(BG$5="ALF",REPT(" ",BG$6-LEN(PreElaborazione!BG64)),""))</f>
        <v xml:space="preserve"> </v>
      </c>
      <c r="BH63" s="90" t="str">
        <f ca="1">IF(LEN(PreElaborazione!BH64)&gt;BH$6,LEFT(PreElaborazione!BH64,BH$6),IF(BH$5="NUM",REPT("0",BH$6-LEN(PreElaborazione!BH64)),"") &amp; UPPER(PreElaborazione!BH64) &amp; IF(BH$5="ALF",REPT(" ",BH$6-LEN(PreElaborazione!BH64)),""))</f>
        <v>000000</v>
      </c>
      <c r="BI63" s="90" t="str">
        <f ca="1">IF(LEN(PreElaborazione!BI64)&gt;BI$6,LEFT(PreElaborazione!BI64,BI$6),IF(BI$5="NUM",REPT("0",BI$6-LEN(PreElaborazione!BI64)),"") &amp; UPPER(PreElaborazione!BI64) &amp; IF(BI$5="ALF",REPT(" ",BI$6-LEN(PreElaborazione!BI64)),""))</f>
        <v xml:space="preserve"> </v>
      </c>
      <c r="BJ63" s="90" t="str">
        <f ca="1">IF(LEN(PreElaborazione!BJ64)&gt;BJ$6,LEFT(PreElaborazione!BJ64,BJ$6),IF(BJ$5="NUM",REPT("0",BJ$6-LEN(PreElaborazione!BJ64)),"") &amp; UPPER(PreElaborazione!BJ64) &amp; IF(BJ$5="ALF",REPT(" ",BJ$6-LEN(PreElaborazione!BJ64)),""))</f>
        <v xml:space="preserve"> </v>
      </c>
      <c r="BK63" s="90" t="str">
        <f ca="1">IF(LEN(PreElaborazione!BK64)&gt;BK$6,LEFT(PreElaborazione!BK64,BK$6),IF(BK$5="NUM",REPT("0",BK$6-LEN(PreElaborazione!BK64)),"") &amp; UPPER(PreElaborazione!BK64) &amp; IF(BK$5="ALF",REPT(" ",BK$6-LEN(PreElaborazione!BK64)),""))</f>
        <v xml:space="preserve"> </v>
      </c>
      <c r="BL63" s="90" t="str">
        <f ca="1">IF(LEN(PreElaborazione!BL64)&gt;BL$6,LEFT(PreElaborazione!BL64,BL$6),IF(BL$5="NUM",REPT("0",BL$6-LEN(PreElaborazione!BL64)),"") &amp; UPPER(PreElaborazione!BL64) &amp; IF(BL$5="ALF",REPT(" ",BL$6-LEN(PreElaborazione!BL64)),""))</f>
        <v xml:space="preserve">   </v>
      </c>
      <c r="BM63" s="90" t="str">
        <f ca="1">IF(LEN(PreElaborazione!BM64)&gt;BM$6,LEFT(PreElaborazione!BM64,BM$6),IF(BM$5="NUM",REPT("0",BM$6-LEN(PreElaborazione!BM64)),"") &amp; UPPER(PreElaborazione!BM64) &amp; IF(BM$5="ALF",REPT(" ",BM$6-LEN(PreElaborazione!BM64)),""))</f>
        <v xml:space="preserve">   </v>
      </c>
      <c r="BN63" s="90" t="str">
        <f ca="1">IF(LEN(PreElaborazione!BN64)&gt;BN$6,LEFT(PreElaborazione!BN64,BN$6),IF(BN$5="NUM",REPT("0",BN$6-LEN(PreElaborazione!BN64)),"") &amp; UPPER(PreElaborazione!BN64) &amp; IF(BN$5="ALF",REPT(" ",BN$6-LEN(PreElaborazione!BN64)),""))</f>
        <v xml:space="preserve"> </v>
      </c>
      <c r="BO63" s="90" t="str">
        <f ca="1">IF(LEN(PreElaborazione!BO64)&gt;BO$6,LEFT(PreElaborazione!BO64,BO$6),IF(BO$5="NUM",REPT("0",BO$6-LEN(PreElaborazione!BO64)),"") &amp; UPPER(PreElaborazione!BO64) &amp; IF(BO$5="ALF",REPT(" ",BO$6-LEN(PreElaborazione!BO64)),""))</f>
        <v>0000</v>
      </c>
      <c r="BP63" s="90" t="str">
        <f ca="1">IF(LEN(PreElaborazione!BP64)&gt;BP$6,LEFT(PreElaborazione!BP64,BP$6),IF(BP$5="NUM",REPT("0",BP$6-LEN(PreElaborazione!BP64)),"") &amp; UPPER(PreElaborazione!BP64) &amp; IF(BP$5="ALF",REPT(" ",BP$6-LEN(PreElaborazione!BP64)),""))</f>
        <v>0000</v>
      </c>
      <c r="BQ63" s="90" t="str">
        <f ca="1">IF(LEN(PreElaborazione!BQ64)&gt;BQ$6,LEFT(PreElaborazione!BQ64,BQ$6),IF(BQ$5="NUM",REPT("0",BQ$6-LEN(PreElaborazione!BQ64)),"") &amp; UPPER(PreElaborazione!BQ64) &amp; IF(BQ$5="ALF",REPT(" ",BQ$6-LEN(PreElaborazione!BQ64)),""))</f>
        <v>0000</v>
      </c>
      <c r="BR63" s="90" t="str">
        <f ca="1">IF(LEN(PreElaborazione!BR64)&gt;BR$6,LEFT(PreElaborazione!BR64,BR$6),IF(BR$5="NUM",REPT("0",BR$6-LEN(PreElaborazione!BR64)),"") &amp; UPPER(PreElaborazione!BR64) &amp; IF(BR$5="ALF",REPT(" ",BR$6-LEN(PreElaborazione!BR64)),""))</f>
        <v xml:space="preserve">     </v>
      </c>
      <c r="BS63" s="90" t="str">
        <f ca="1">IF(LEN(PreElaborazione!BS64)&gt;BS$6,LEFT(PreElaborazione!BS64,BS$6),IF(BS$5="NUM",REPT("0",BS$6-LEN(PreElaborazione!BS64)),"") &amp; UPPER(PreElaborazione!BS64) &amp; IF(BS$5="ALF",REPT(" ",BS$6-LEN(PreElaborazione!BS64)),""))</f>
        <v xml:space="preserve">     </v>
      </c>
      <c r="BT63" s="90" t="str">
        <f ca="1">IF(LEN(PreElaborazione!BT64)&gt;BT$6,LEFT(PreElaborazione!BT64,BT$6),IF(BT$5="NUM",REPT("0",BT$6-LEN(PreElaborazione!BT64)),"") &amp; UPPER(PreElaborazione!BT64) &amp; IF(BT$5="ALF",REPT(" ",BT$6-LEN(PreElaborazione!BT64)),""))</f>
        <v xml:space="preserve">    </v>
      </c>
      <c r="BU63" s="90" t="str">
        <f ca="1">IF(LEN(PreElaborazione!BU64)&gt;BU$6,LEFT(PreElaborazione!BU64,BU$6),IF(BU$5="NUM",REPT("0",BU$6-LEN(PreElaborazione!BU64)),"") &amp; UPPER(PreElaborazione!BU64) &amp; IF(BU$5="ALF",REPT(" ",BU$6-LEN(PreElaborazione!BU64)),""))</f>
        <v xml:space="preserve">   </v>
      </c>
      <c r="BV63" s="90" t="str">
        <f ca="1">IF(LEN(PreElaborazione!BV64)&gt;BV$6,LEFT(PreElaborazione!BV64,BV$6),IF(BV$5="NUM",REPT("0",BV$6-LEN(PreElaborazione!BV64)),"") &amp; UPPER(PreElaborazione!BV64) &amp; IF(BV$5="ALF",REPT(" ",BV$6-LEN(PreElaborazione!BV64)),""))</f>
        <v xml:space="preserve">                                    </v>
      </c>
      <c r="BW63" s="90" t="str">
        <f ca="1">IF(LEN(PreElaborazione!BW64)&gt;BW$6,LEFT(PreElaborazione!BW64,BW$6),IF(BW$5="NUM",REPT("0",BW$6-LEN(PreElaborazione!BW64)),"") &amp; UPPER(PreElaborazione!BW64) &amp; IF(BW$5="ALF",REPT(" ",BW$6-LEN(PreElaborazione!BW64)),""))</f>
        <v xml:space="preserve">                                    </v>
      </c>
      <c r="BX63" s="90" t="str">
        <f ca="1">IF(LEN(PreElaborazione!BX64)&gt;BX$6,LEFT(PreElaborazione!BX64,BX$6),IF(BX$5="NUM",REPT("0",BX$6-LEN(PreElaborazione!BX64)),"") &amp; UPPER(PreElaborazione!BX64) &amp; IF(BX$5="ALF",REPT(" ",BX$6-LEN(PreElaborazione!BX64)),""))</f>
        <v xml:space="preserve">  </v>
      </c>
      <c r="BY63" s="90" t="str">
        <f ca="1">IF(LEN(PreElaborazione!BY64)&gt;BY$6,LEFT(PreElaborazione!BY64,BY$6),IF(BY$5="NUM",REPT("0",BY$6-LEN(PreElaborazione!BY64)),"") &amp; UPPER(PreElaborazione!BY64) &amp; IF(BY$5="ALF",REPT(" ",BY$6-LEN(PreElaborazione!BY64)),""))</f>
        <v>00</v>
      </c>
      <c r="BZ63" s="90" t="str">
        <f ca="1">IF(LEN(PreElaborazione!BZ64)&gt;BZ$6,LEFT(PreElaborazione!BZ64,BZ$6),IF(BZ$5="NUM",REPT("0",BZ$6-LEN(PreElaborazione!BZ64)),"") &amp; UPPER(PreElaborazione!BZ64) &amp; IF(BZ$5="ALF",REPT(" ",BZ$6-LEN(PreElaborazione!BZ64)),""))</f>
        <v xml:space="preserve">                                           </v>
      </c>
      <c r="CA63" s="90" t="str">
        <f ca="1">IF(LEN(PreElaborazione!CA64)&gt;CA$6,LEFT(PreElaborazione!CA64,CA$6),IF(CA$5="NUM",REPT("0",CA$6-LEN(PreElaborazione!CA64)),"") &amp; UPPER(PreElaborazione!CA64) &amp; IF(CA$5="ALF",REPT(" ",CA$6-LEN(PreElaborazione!CA64)),""))</f>
        <v xml:space="preserve">                                    </v>
      </c>
      <c r="CB63" s="90" t="str">
        <f ca="1">IF(LEN(PreElaborazione!CB64)&gt;CB$6,LEFT(PreElaborazione!CB64,CB$6),IF(CB$5="NUM",REPT("0",CB$6-LEN(PreElaborazione!CB64)),"") &amp; UPPER(PreElaborazione!CB64) &amp; IF(CB$5="ALF",REPT(" ",CB$6-LEN(PreElaborazione!CB64)),""))</f>
        <v xml:space="preserve">                                    </v>
      </c>
      <c r="CC63" s="90" t="str">
        <f ca="1">IF(LEN(PreElaborazione!CC64)&gt;CC$6,LEFT(PreElaborazione!CC64,CC$6),IF(CC$5="NUM",REPT("0",CC$6-LEN(PreElaborazione!CC64)),"") &amp; UPPER(PreElaborazione!CC64) &amp; IF(CC$5="ALF",REPT(" ",CC$6-LEN(PreElaborazione!CC64)),""))</f>
        <v xml:space="preserve">                                    </v>
      </c>
      <c r="CD63" s="90" t="str">
        <f ca="1">IF(LEN(PreElaborazione!CD64)&gt;CD$6,LEFT(PreElaborazione!CD64,CD$6),IF(CD$5="NUM",REPT("0",CD$6-LEN(PreElaborazione!CD64)),"") &amp; UPPER(PreElaborazione!CD64) &amp; IF(CD$5="ALF",REPT(" ",CD$6-LEN(PreElaborazione!CD64)),""))</f>
        <v xml:space="preserve">                                    </v>
      </c>
      <c r="CE63" s="90" t="str">
        <f ca="1">IF(LEN(PreElaborazione!CE64)&gt;CE$6,LEFT(PreElaborazione!CE64,CE$6),IF(CE$5="NUM",REPT("0",CE$6-LEN(PreElaborazione!CE64)),"") &amp; UPPER(PreElaborazione!CE64) &amp; IF(CE$5="ALF",REPT(" ",CE$6-LEN(PreElaborazione!CE64)),""))</f>
        <v xml:space="preserve">                                    </v>
      </c>
      <c r="CF63" s="90" t="str">
        <f ca="1">IF(LEN(PreElaborazione!CF64)&gt;CF$6,LEFT(PreElaborazione!CF64,CF$6),IF(CF$5="NUM",REPT("0",CF$6-LEN(PreElaborazione!CF64)),"") &amp; UPPER(PreElaborazione!CF64) &amp; IF(CF$5="ALF",REPT(" ",CF$6-LEN(PreElaborazione!CF64)),""))</f>
        <v xml:space="preserve">                                    </v>
      </c>
      <c r="CG63" s="90" t="str">
        <f ca="1">IF(LEN(PreElaborazione!CG64)&gt;CG$6,LEFT(PreElaborazione!CG64,CG$6),IF(CG$5="NUM",REPT("0",CG$6-LEN(PreElaborazione!CG64)),"") &amp; UPPER(PreElaborazione!CG64) &amp; IF(CG$5="ALF",REPT(" ",CG$6-LEN(PreElaborazione!CG64)),""))</f>
        <v xml:space="preserve">                                    </v>
      </c>
      <c r="CH63" s="90" t="str">
        <f ca="1">IF(LEN(PreElaborazione!CH64)&gt;CH$6,LEFT(PreElaborazione!CH64,CH$6),IF(CH$5="NUM",REPT("0",CH$6-LEN(PreElaborazione!CH64)),"") &amp; UPPER(PreElaborazione!CH64) &amp; IF(CH$5="ALF",REPT(" ",CH$6-LEN(PreElaborazione!CH64)),""))</f>
        <v xml:space="preserve">                                    </v>
      </c>
      <c r="CI63" s="90" t="str">
        <f ca="1">IF(LEN(PreElaborazione!CI64)&gt;CI$6,LEFT(PreElaborazione!CI64,CI$6),IF(CI$5="NUM",REPT("0",CI$6-LEN(PreElaborazione!CI64)),"") &amp; UPPER(PreElaborazione!CI64) &amp; IF(CI$5="ALF",REPT(" ",CI$6-LEN(PreElaborazione!CI64)),""))</f>
        <v xml:space="preserve">                                    </v>
      </c>
      <c r="CJ63" s="90" t="str">
        <f ca="1">IF(LEN(PreElaborazione!CJ64)&gt;CJ$6,LEFT(PreElaborazione!CJ64,CJ$6),IF(CJ$5="NUM",REPT("0",CJ$6-LEN(PreElaborazione!CJ64)),"") &amp; UPPER(PreElaborazione!CJ64) &amp; IF(CJ$5="ALF",REPT(" ",CJ$6-LEN(PreElaborazione!CJ64)),""))</f>
        <v xml:space="preserve">                                    </v>
      </c>
      <c r="CK63" s="90" t="str">
        <f ca="1">IF(LEN(PreElaborazione!CK64)&gt;CK$6,LEFT(PreElaborazione!CK64,CK$6),IF(CK$5="NUM",REPT("0",CK$6-LEN(PreElaborazione!CK64)),"") &amp; UPPER(PreElaborazione!CK64) &amp; IF(CK$5="ALF",REPT(" ",CK$6-LEN(PreElaborazione!CK64)),""))</f>
        <v xml:space="preserve">                                    </v>
      </c>
      <c r="CL63" s="90" t="str">
        <f ca="1">IF(LEN(PreElaborazione!CL64)&gt;CL$6,LEFT(PreElaborazione!CL64,CL$6),IF(CL$5="NUM",REPT("0",CL$6-LEN(PreElaborazione!CL64)),"") &amp; UPPER(PreElaborazione!CL64) &amp; IF(CL$5="ALF",REPT(" ",CL$6-LEN(PreElaborazione!CL64)),""))</f>
        <v xml:space="preserve">                                    </v>
      </c>
      <c r="CM63" s="90" t="str">
        <f ca="1">IF(LEN(PreElaborazione!CM64)&gt;CM$6,LEFT(PreElaborazione!CM64,CM$6),IF(CM$5="NUM",REPT("0",CM$6-LEN(PreElaborazione!CM64)),"") &amp; UPPER(PreElaborazione!CM64) &amp; IF(CM$5="ALF",REPT(" ",CM$6-LEN(PreElaborazione!CM64)),""))</f>
        <v xml:space="preserve">                                    </v>
      </c>
      <c r="CN63" s="90" t="str">
        <f ca="1">IF(LEN(PreElaborazione!CN64)&gt;CN$6,LEFT(PreElaborazione!CN64,CN$6),IF(CN$5="NUM",REPT("0",CN$6-LEN(PreElaborazione!CN64)),"") &amp; UPPER(PreElaborazione!CN64) &amp; IF(CN$5="ALF",REPT(" ",CN$6-LEN(PreElaborazione!CN64)),""))</f>
        <v xml:space="preserve">                                                                                                                                          </v>
      </c>
      <c r="CO63" s="90" t="str">
        <f ca="1">IF(LEN(PreElaborazione!CO64)&gt;CO$6,LEFT(PreElaborazione!CO64,CO$6),IF(CO$5="NUM",REPT("0",CO$6-LEN(PreElaborazione!CO64)),"") &amp; UPPER(PreElaborazione!CO64) &amp; IF(CO$5="ALF",REPT(" ",CO$6-LEN(PreElaborazione!CO64)),""))</f>
        <v xml:space="preserve">                                    </v>
      </c>
      <c r="CP63" s="90" t="str">
        <f ca="1">IF(LEN(PreElaborazione!CP64)&gt;CP$6,LEFT(PreElaborazione!CP64,CP$6),IF(CP$5="NUM",REPT("0",CP$6-LEN(PreElaborazione!CP64)),"") &amp; UPPER(PreElaborazione!CP64) &amp; IF(CP$5="ALF",REPT(" ",CP$6-LEN(PreElaborazione!CP64)),""))</f>
        <v xml:space="preserve">                                    </v>
      </c>
      <c r="CQ63" s="90" t="str">
        <f ca="1">IF(LEN(PreElaborazione!CQ64)&gt;CQ$6,LEFT(PreElaborazione!CQ64,CQ$6),IF(CQ$5="NUM",REPT("0",CQ$6-LEN(PreElaborazione!CQ64)),"") &amp; UPPER(PreElaborazione!CQ64) &amp; IF(CQ$5="ALF",REPT(" ",CQ$6-LEN(PreElaborazione!CQ64)),""))</f>
        <v xml:space="preserve">                                    </v>
      </c>
      <c r="CR63" s="90" t="str">
        <f ca="1">IF(LEN(PreElaborazione!CR64)&gt;CR$6,LEFT(PreElaborazione!CR64,CR$6),IF(CR$5="NUM",REPT("0",CR$6-LEN(PreElaborazione!CR64)),"") &amp; UPPER(PreElaborazione!CR64) &amp; IF(CR$5="ALF",REPT(" ",CR$6-LEN(PreElaborazione!CR64)),""))</f>
        <v xml:space="preserve">                                    </v>
      </c>
      <c r="CS63" s="90" t="str">
        <f ca="1">IF(LEN(PreElaborazione!CS64)&gt;CS$6,LEFT(PreElaborazione!CS64,CS$6),IF(CS$5="NUM",REPT("0",CS$6-LEN(PreElaborazione!CS64)),"") &amp; UPPER(PreElaborazione!CS64) &amp; IF(CS$5="ALF",REPT(" ",CS$6-LEN(PreElaborazione!CS64)),""))</f>
        <v xml:space="preserve">                                    </v>
      </c>
      <c r="CT63" s="90" t="str">
        <f ca="1">IF(LEN(PreElaborazione!CT64)&gt;CT$6,LEFT(PreElaborazione!CT64,CT$6),IF(CT$5="NUM",REPT("0",CT$6-LEN(PreElaborazione!CT64)),"") &amp; UPPER(PreElaborazione!CT64) &amp; IF(CT$5="ALF",REPT(" ",CT$6-LEN(PreElaborazione!CT64)),""))</f>
        <v xml:space="preserve">                                    </v>
      </c>
      <c r="CU63" s="90" t="str">
        <f ca="1">IF(LEN(PreElaborazione!CU64)&gt;CU$6,LEFT(PreElaborazione!CU64,CU$6),IF(CU$5="NUM",REPT("0",CU$6-LEN(PreElaborazione!CU64)),"") &amp; UPPER(PreElaborazione!CU64) &amp; IF(CU$5="ALF",REPT(" ",CU$6-LEN(PreElaborazione!CU64)),""))</f>
        <v xml:space="preserve">                                    </v>
      </c>
      <c r="CV63" s="90" t="str">
        <f ca="1">IF(LEN(PreElaborazione!CV64)&gt;CV$6,LEFT(PreElaborazione!CV64,CV$6),IF(CV$5="NUM",REPT("0",CV$6-LEN(PreElaborazione!CV64)),"") &amp; UPPER(PreElaborazione!CV64) &amp; IF(CV$5="ALF",REPT(" ",CV$6-LEN(PreElaborazione!CV64)),""))</f>
        <v xml:space="preserve">                                    </v>
      </c>
      <c r="CW63" s="90" t="str">
        <f ca="1">IF(LEN(PreElaborazione!CW64)&gt;CW$6,LEFT(PreElaborazione!CW64,CW$6),IF(CW$5="NUM",REPT("0",CW$6-LEN(PreElaborazione!CW64)),"") &amp; UPPER(PreElaborazione!CW64) &amp; IF(CW$5="ALF",REPT(" ",CW$6-LEN(PreElaborazione!CW64)),""))</f>
        <v xml:space="preserve">                                    </v>
      </c>
      <c r="CX63" s="90" t="str">
        <f ca="1">IF(LEN(PreElaborazione!CX64)&gt;CX$6,LEFT(PreElaborazione!CX64,CX$6),IF(CX$5="NUM",REPT("0",CX$6-LEN(PreElaborazione!CX64)),"") &amp; UPPER(PreElaborazione!CX64) &amp; IF(CX$5="ALF",REPT(" ",CX$6-LEN(PreElaborazione!CX64)),""))</f>
        <v xml:space="preserve">                                    </v>
      </c>
      <c r="CY63" s="90" t="str">
        <f ca="1">IF(LEN(PreElaborazione!CY64)&gt;CY$6,LEFT(PreElaborazione!CY64,CY$6),IF(CY$5="NUM",REPT("0",CY$6-LEN(PreElaborazione!CY64)),"") &amp; UPPER(PreElaborazione!CY64) &amp; IF(CY$5="ALF",REPT(" ",CY$6-LEN(PreElaborazione!CY64)),""))</f>
        <v xml:space="preserve">                                    </v>
      </c>
      <c r="CZ63" s="90" t="str">
        <f ca="1">IF(LEN(PreElaborazione!CZ64)&gt;CZ$6,LEFT(PreElaborazione!CZ64,CZ$6),IF(CZ$5="NUM",REPT("0",CZ$6-LEN(PreElaborazione!CZ64)),"") &amp; UPPER(PreElaborazione!CZ64) &amp; IF(CZ$5="ALF",REPT(" ",CZ$6-LEN(PreElaborazione!CZ64)),""))</f>
        <v xml:space="preserve">                                    </v>
      </c>
      <c r="DA63" s="90" t="str">
        <f ca="1">IF(LEN(PreElaborazione!DA64)&gt;DA$6,LEFT(PreElaborazione!DA64,DA$6),IF(DA$5="NUM",REPT("0",DA$6-LEN(PreElaborazione!DA64)),"") &amp; UPPER(PreElaborazione!DA64) &amp; IF(DA$5="ALF",REPT(" ",DA$6-LEN(PreElaborazione!DA64)),""))</f>
        <v xml:space="preserve">                                    </v>
      </c>
      <c r="DB63" s="90" t="str">
        <f ca="1">IF(LEN(PreElaborazione!DB64)&gt;DB$6,LEFT(PreElaborazione!DB64,DB$6),IF(DB$5="NUM",REPT("0",DB$6-LEN(PreElaborazione!DB64)),"") &amp; UPPER(PreElaborazione!DB64) &amp; IF(DB$5="ALF",REPT(" ",DB$6-LEN(PreElaborazione!DB64)),""))</f>
        <v xml:space="preserve">                                                                                                                                          </v>
      </c>
    </row>
    <row r="64" spans="1:106" s="1" customFormat="1" ht="15" customHeight="1">
      <c r="A64" s="92" t="str">
        <f ca="1">IF(LEN(PreElaborazione!A65)&gt;A$6,LEFT(PreElaborazione!A65,A$6),IF(A$5="NUM",REPT("0",A$6-LEN(PreElaborazione!A65)),"") &amp; UPPER(PreElaborazione!A65) &amp; IF(A$5="ALF",REPT(" ",A$6-LEN(PreElaborazione!A65)),""))</f>
        <v/>
      </c>
      <c r="B64" s="90" t="str">
        <f ca="1">IF(LEN(PreElaborazione!B65)&gt;B$6,LEFT(PreElaborazione!B65,B$6),IF(B$5="NUM",REPT("0",B$6-LEN(PreElaborazione!B65)),"") &amp; UPPER(PreElaborazione!B65) &amp; IF(B$5="ALF",REPT(" ",B$6-LEN(PreElaborazione!B65)),""))</f>
        <v xml:space="preserve"> </v>
      </c>
      <c r="C64" s="90" t="str">
        <f ca="1">IF(LEN(PreElaborazione!C65)&gt;C$6,LEFT(PreElaborazione!C65,C$6),IF(C$5="NUM",REPT("0",C$6-LEN(PreElaborazione!C65)),"") &amp; UPPER(PreElaborazione!C65) &amp; IF(C$5="ALF",REPT(" ",C$6-LEN(PreElaborazione!C65)),""))</f>
        <v xml:space="preserve">    </v>
      </c>
      <c r="D64" s="90" t="str">
        <f ca="1">IF(LEN(PreElaborazione!D65)&gt;D$6,LEFT(PreElaborazione!D65,D$6),IF(D$5="NUM",REPT("0",D$6-LEN(PreElaborazione!D65)),"") &amp; UPPER(PreElaborazione!D65) &amp; IF(D$5="ALF",REPT(" ",D$6-LEN(PreElaborazione!D65)),""))</f>
        <v>0000</v>
      </c>
      <c r="E64" s="90" t="str">
        <f ca="1">IF(LEN(PreElaborazione!E65)&gt;E$6,LEFT(PreElaborazione!E65,E$6),IF(E$5="NUM",REPT("0",E$6-LEN(PreElaborazione!E65)),"") &amp; UPPER(PreElaborazione!E65) &amp; IF(E$5="ALF",REPT(" ",E$6-LEN(PreElaborazione!E65)),""))</f>
        <v xml:space="preserve">  </v>
      </c>
      <c r="F64" s="90" t="str">
        <f ca="1">IF(LEN(PreElaborazione!F65)&gt;F$6,LEFT(PreElaborazione!F65,F$6),IF(F$5="NUM",REPT("0",F$6-LEN(PreElaborazione!F65)),"") &amp; UPPER(PreElaborazione!F65) &amp; IF(F$5="ALF",REPT(" ",F$6-LEN(PreElaborazione!F65)),""))</f>
        <v>0000</v>
      </c>
      <c r="G64" s="90" t="str">
        <f ca="1">IF(LEN(PreElaborazione!G65)&gt;G$6,LEFT(PreElaborazione!G65,G$6),IF(G$5="NUM",REPT("0",G$6-LEN(PreElaborazione!G65)),"") &amp; UPPER(PreElaborazione!G65) &amp; IF(G$5="ALF",REPT(" ",G$6-LEN(PreElaborazione!G65)),""))</f>
        <v xml:space="preserve">   </v>
      </c>
      <c r="H64" s="90" t="str">
        <f ca="1">IF(LEN(PreElaborazione!H65)&gt;H$6,LEFT(PreElaborazione!H65,H$6),IF(H$5="NUM",REPT("0",H$6-LEN(PreElaborazione!H65)),"") &amp; UPPER(PreElaborazione!H65) &amp; IF(H$5="ALF",REPT(" ",H$6-LEN(PreElaborazione!H65)),""))</f>
        <v xml:space="preserve">      </v>
      </c>
      <c r="I64" s="90" t="str">
        <f ca="1">IF(LEN(PreElaborazione!I65)&gt;I$6,LEFT(PreElaborazione!I65,I$6),IF(I$5="NUM",REPT("0",I$6-LEN(PreElaborazione!I65)),"") &amp; UPPER(PreElaborazione!I65) &amp; IF(I$5="ALF",REPT(" ",I$6-LEN(PreElaborazione!I65)),""))</f>
        <v xml:space="preserve"> </v>
      </c>
      <c r="J64" s="90" t="str">
        <f ca="1">IF(LEN(PreElaborazione!J65)&gt;J$6,LEFT(PreElaborazione!J65,J$6),IF(J$5="NUM",REPT("0",J$6-LEN(PreElaborazione!J65)),"") &amp; UPPER(PreElaborazione!J65) &amp; IF(J$5="ALF",REPT(" ",J$6-LEN(PreElaborazione!J65)),""))</f>
        <v xml:space="preserve">                </v>
      </c>
      <c r="K64" s="90" t="str">
        <f ca="1">IF(LEN(PreElaborazione!K65)&gt;K$6,LEFT(PreElaborazione!K65,K$6),IF(K$5="NUM",REPT("0",K$6-LEN(PreElaborazione!K65)),"") &amp; UPPER(PreElaborazione!K65) &amp; IF(K$5="ALF",REPT(" ",K$6-LEN(PreElaborazione!K65)),""))</f>
        <v xml:space="preserve"> </v>
      </c>
      <c r="L64" s="90" t="str">
        <f ca="1">IF(LEN(PreElaborazione!L65)&gt;L$6,LEFT(PreElaborazione!L65,L$6),IF(L$5="NUM",REPT("0",L$6-LEN(PreElaborazione!L65)),"") &amp; UPPER(PreElaborazione!L65) &amp; IF(L$5="ALF",REPT(" ",L$6-LEN(PreElaborazione!L65)),""))</f>
        <v>0000</v>
      </c>
      <c r="M64" s="90" t="str">
        <f ca="1">IF(LEN(PreElaborazione!M65)&gt;M$6,LEFT(PreElaborazione!M65,M$6),IF(M$5="NUM",REPT("0",M$6-LEN(PreElaborazione!M65)),"") &amp; UPPER(PreElaborazione!M65) &amp; IF(M$5="ALF",REPT(" ",M$6-LEN(PreElaborazione!M65)),""))</f>
        <v xml:space="preserve">                                    </v>
      </c>
      <c r="N64" s="90" t="str">
        <f ca="1">IF(LEN(PreElaborazione!N65)&gt;N$6,LEFT(PreElaborazione!N65,N$6),IF(N$5="NUM",REPT("0",N$6-LEN(PreElaborazione!N65)),"") &amp; UPPER(PreElaborazione!N65) &amp; IF(N$5="ALF",REPT(" ",N$6-LEN(PreElaborazione!N65)),""))</f>
        <v>00000000</v>
      </c>
      <c r="O64" s="90" t="str">
        <f ca="1">IF(LEN(PreElaborazione!O65)&gt;O$6,LEFT(PreElaborazione!O65,O$6),IF(O$5="NUM",REPT("0",O$6-LEN(PreElaborazione!O65)),"") &amp; UPPER(PreElaborazione!O65) &amp; IF(O$5="ALF",REPT(" ",O$6-LEN(PreElaborazione!O65)),""))</f>
        <v xml:space="preserve">                                          </v>
      </c>
      <c r="P64" s="90" t="str">
        <f ca="1">IF(LEN(PreElaborazione!P65)&gt;P$6,LEFT(PreElaborazione!P65,P$6),IF(P$5="NUM",REPT("0",P$6-LEN(PreElaborazione!P65)),"") &amp; UPPER(PreElaborazione!P65) &amp; IF(P$5="ALF",REPT(" ",P$6-LEN(PreElaborazione!P65)),""))</f>
        <v xml:space="preserve">          </v>
      </c>
      <c r="Q64" s="90" t="str">
        <f ca="1">IF(LEN(PreElaborazione!Q65)&gt;Q$6,LEFT(PreElaborazione!Q65,Q$6),IF(Q$5="NUM",REPT("0",Q$6-LEN(PreElaborazione!Q65)),"") &amp; UPPER(PreElaborazione!Q65) &amp; IF(Q$5="ALF",REPT(" ",Q$6-LEN(PreElaborazione!Q65)),""))</f>
        <v xml:space="preserve">                         </v>
      </c>
      <c r="R64" s="90" t="str">
        <f ca="1">IF(LEN(PreElaborazione!R65)&gt;R$6,LEFT(PreElaborazione!R65,R$6),IF(R$5="NUM",REPT("0",R$6-LEN(PreElaborazione!R65)),"") &amp; UPPER(PreElaborazione!R65) &amp; IF(R$5="ALF",REPT(" ",R$6-LEN(PreElaborazione!R65)),""))</f>
        <v xml:space="preserve">                                   </v>
      </c>
      <c r="S64" s="90" t="str">
        <f ca="1">IF(LEN(PreElaborazione!S65)&gt;S$6,LEFT(PreElaborazione!S65,S$6),IF(S$5="NUM",REPT("0",S$6-LEN(PreElaborazione!S65)),"") &amp; UPPER(PreElaborazione!S65) &amp; IF(S$5="ALF",REPT(" ",S$6-LEN(PreElaborazione!S65)),""))</f>
        <v xml:space="preserve">                                          </v>
      </c>
      <c r="T64" s="90" t="str">
        <f ca="1">IF(LEN(PreElaborazione!T65)&gt;T$6,LEFT(PreElaborazione!T65,T$6),IF(T$5="NUM",REPT("0",T$6-LEN(PreElaborazione!T65)),"") &amp; UPPER(PreElaborazione!T65) &amp; IF(T$5="ALF",REPT(" ",T$6-LEN(PreElaborazione!T65)),""))</f>
        <v xml:space="preserve">                                        </v>
      </c>
      <c r="U64" s="90" t="str">
        <f ca="1">IF(LEN(PreElaborazione!U65)&gt;U$6,LEFT(PreElaborazione!U65,U$6),IF(U$5="NUM",REPT("0",U$6-LEN(PreElaborazione!U65)),"") &amp; UPPER(PreElaborazione!U65) &amp; IF(U$5="ALF",REPT(" ",U$6-LEN(PreElaborazione!U65)),""))</f>
        <v xml:space="preserve">  </v>
      </c>
      <c r="V64" s="90" t="str">
        <f ca="1">IF(LEN(PreElaborazione!V65)&gt;V$6,LEFT(PreElaborazione!V65,V$6),IF(V$5="NUM",REPT("0",V$6-LEN(PreElaborazione!V65)),"") &amp; UPPER(PreElaborazione!V65) &amp; IF(V$5="ALF",REPT(" ",V$6-LEN(PreElaborazione!V65)),""))</f>
        <v xml:space="preserve">            </v>
      </c>
      <c r="W64" s="90" t="str">
        <f ca="1">IF(LEN(PreElaborazione!W65)&gt;W$6,LEFT(PreElaborazione!W65,W$6),IF(W$5="NUM",REPT("0",W$6-LEN(PreElaborazione!W65)),"") &amp; UPPER(PreElaborazione!W65) &amp; IF(W$5="ALF",REPT(" ",W$6-LEN(PreElaborazione!W65)),""))</f>
        <v xml:space="preserve">    </v>
      </c>
      <c r="X64" s="90" t="str">
        <f ca="1">IF(LEN(PreElaborazione!X65)&gt;X$6,LEFT(PreElaborazione!X65,X$6),IF(X$5="NUM",REPT("0",X$6-LEN(PreElaborazione!X65)),"") &amp; UPPER(PreElaborazione!X65) &amp; IF(X$5="ALF",REPT(" ",X$6-LEN(PreElaborazione!X65)),""))</f>
        <v>00000</v>
      </c>
      <c r="Y64" s="90" t="str">
        <f ca="1">IF(LEN(PreElaborazione!Y65)&gt;Y$6,LEFT(PreElaborazione!Y65,Y$6),IF(Y$5="NUM",REPT("0",Y$6-LEN(PreElaborazione!Y65)),"") &amp; UPPER(PreElaborazione!Y65) &amp; IF(Y$5="ALF",REPT(" ",Y$6-LEN(PreElaborazione!Y65)),""))</f>
        <v xml:space="preserve">   </v>
      </c>
      <c r="Z64" s="90" t="str">
        <f ca="1">IF(LEN(PreElaborazione!Z65)&gt;Z$6,LEFT(PreElaborazione!Z65,Z$6),IF(Z$5="NUM",REPT("0",Z$6-LEN(PreElaborazione!Z65)),"") &amp; UPPER(PreElaborazione!Z65) &amp; IF(Z$5="ALF",REPT(" ",Z$6-LEN(PreElaborazione!Z65)),""))</f>
        <v xml:space="preserve">   </v>
      </c>
      <c r="AA64" s="90" t="str">
        <f ca="1">IF(LEN(PreElaborazione!AA65)&gt;AA$6,LEFT(PreElaborazione!AA65,AA$6),IF(AA$5="NUM",REPT("0",AA$6-LEN(PreElaborazione!AA65)),"") &amp; UPPER(PreElaborazione!AA65) &amp; IF(AA$5="ALF",REPT(" ",AA$6-LEN(PreElaborazione!AA65)),""))</f>
        <v>0</v>
      </c>
      <c r="AB64" s="90" t="str">
        <f ca="1">IF(LEN(PreElaborazione!AB65)&gt;AB$6,LEFT(PreElaborazione!AB65,AB$6),IF(AB$5="NUM",REPT("0",AB$6-LEN(PreElaborazione!AB65)),"") &amp; UPPER(PreElaborazione!AB65) &amp; IF(AB$5="ALF",REPT(" ",AB$6-LEN(PreElaborazione!AB65)),""))</f>
        <v>00</v>
      </c>
      <c r="AC64" s="90" t="str">
        <f ca="1">IF(LEN(PreElaborazione!AC65)&gt;AC$6,LEFT(PreElaborazione!AC65,AC$6),IF(AC$5="NUM",REPT("0",AC$6-LEN(PreElaborazione!AC65)),"") &amp; UPPER(PreElaborazione!AC65) &amp; IF(AC$5="ALF",REPT(" ",AC$6-LEN(PreElaborazione!AC65)),""))</f>
        <v>0000000</v>
      </c>
      <c r="AD64" s="90" t="str">
        <f ca="1">IF(LEN(PreElaborazione!AD65)&gt;AD$6,LEFT(PreElaborazione!AD65,AD$6),IF(AD$5="NUM",REPT("0",AD$6-LEN(PreElaborazione!AD65)),"") &amp; UPPER(PreElaborazione!AD65) &amp; IF(AD$5="ALF",REPT(" ",AD$6-LEN(PreElaborazione!AD65)),""))</f>
        <v>00000</v>
      </c>
      <c r="AE64" s="90" t="str">
        <f ca="1">IF(LEN(PreElaborazione!AE65)&gt;AE$6,LEFT(PreElaborazione!AE65,AE$6),IF(AE$5="NUM",REPT("0",AE$6-LEN(PreElaborazione!AE65)),"") &amp; UPPER(PreElaborazione!AE65) &amp; IF(AE$5="ALF",REPT(" ",AE$6-LEN(PreElaborazione!AE65)),""))</f>
        <v xml:space="preserve"> </v>
      </c>
      <c r="AF64" s="90" t="str">
        <f ca="1">IF(LEN(PreElaborazione!AF65)&gt;AF$6,LEFT(PreElaborazione!AF65,AF$6),IF(AF$5="NUM",REPT("0",AF$6-LEN(PreElaborazione!AF65)),"") &amp; UPPER(PreElaborazione!AF65) &amp; IF(AF$5="ALF",REPT(" ",AF$6-LEN(PreElaborazione!AF65)),""))</f>
        <v>00000</v>
      </c>
      <c r="AG64" s="90" t="str">
        <f ca="1">IF(LEN(PreElaborazione!AG65)&gt;AG$6,LEFT(PreElaborazione!AG65,AG$6),IF(AG$5="NUM",REPT("0",AG$6-LEN(PreElaborazione!AG65)),"") &amp; UPPER(PreElaborazione!AG65) &amp; IF(AG$5="ALF",REPT(" ",AG$6-LEN(PreElaborazione!AG65)),""))</f>
        <v>000</v>
      </c>
      <c r="AH64" s="90" t="str">
        <f ca="1">IF(LEN(PreElaborazione!AH65)&gt;AH$6,LEFT(PreElaborazione!AH65,AH$6),IF(AH$5="NUM",REPT("0",AH$6-LEN(PreElaborazione!AH65)),"") &amp; UPPER(PreElaborazione!AH65) &amp; IF(AH$5="ALF",REPT(" ",AH$6-LEN(PreElaborazione!AH65)),""))</f>
        <v>0</v>
      </c>
      <c r="AI64" s="90" t="str">
        <f ca="1">IF(LEN(PreElaborazione!AI65)&gt;AI$6,LEFT(PreElaborazione!AI65,AI$6),IF(AI$5="NUM",REPT("0",AI$6-LEN(PreElaborazione!AI65)),"") &amp; UPPER(PreElaborazione!AI65) &amp; IF(AI$5="ALF",REPT(" ",AI$6-LEN(PreElaborazione!AI65)),""))</f>
        <v>000</v>
      </c>
      <c r="AJ64" s="90" t="str">
        <f ca="1">IF(LEN(PreElaborazione!AJ65)&gt;AJ$6,LEFT(PreElaborazione!AJ65,AJ$6),IF(AJ$5="NUM",REPT("0",AJ$6-LEN(PreElaborazione!AJ65)),"") &amp; UPPER(PreElaborazione!AJ65) &amp; IF(AJ$5="ALF",REPT(" ",AJ$6-LEN(PreElaborazione!AJ65)),""))</f>
        <v>00000</v>
      </c>
      <c r="AK64" s="90" t="str">
        <f ca="1">IF(LEN(PreElaborazione!AK65)&gt;AK$6,LEFT(PreElaborazione!AK65,AK$6),IF(AK$5="NUM",REPT("0",AK$6-LEN(PreElaborazione!AK65)),"") &amp; UPPER(PreElaborazione!AK65) &amp; IF(AK$5="ALF",REPT(" ",AK$6-LEN(PreElaborazione!AK65)),""))</f>
        <v>0000</v>
      </c>
      <c r="AL64" s="90" t="str">
        <f ca="1">IF(LEN(PreElaborazione!AL65)&gt;AL$6,LEFT(PreElaborazione!AL65,AL$6),IF(AL$5="NUM",REPT("0",AL$6-LEN(PreElaborazione!AL65)),"") &amp; UPPER(PreElaborazione!AL65) &amp; IF(AL$5="ALF",REPT(" ",AL$6-LEN(PreElaborazione!AL65)),""))</f>
        <v>0000</v>
      </c>
      <c r="AM64" s="90" t="str">
        <f ca="1">IF(LEN(PreElaborazione!AM65)&gt;AM$6,LEFT(PreElaborazione!AM65,AM$6),IF(AM$5="NUM",REPT("0",AM$6-LEN(PreElaborazione!AM65)),"") &amp; UPPER(PreElaborazione!AM65) &amp; IF(AM$5="ALF",REPT(" ",AM$6-LEN(PreElaborazione!AM65)),""))</f>
        <v>0000</v>
      </c>
      <c r="AN64" s="90" t="str">
        <f ca="1">IF(LEN(PreElaborazione!AN65)&gt;AN$6,LEFT(PreElaborazione!AN65,AN$6),IF(AN$5="NUM",REPT("0",AN$6-LEN(PreElaborazione!AN65)),"") &amp; UPPER(PreElaborazione!AN65) &amp; IF(AN$5="ALF",REPT(" ",AN$6-LEN(PreElaborazione!AN65)),""))</f>
        <v>0000</v>
      </c>
      <c r="AO64" s="90" t="str">
        <f ca="1">IF(LEN(PreElaborazione!AO65)&gt;AO$6,LEFT(PreElaborazione!AO65,AO$6),IF(AO$5="NUM",REPT("0",AO$6-LEN(PreElaborazione!AO65)),"") &amp; UPPER(PreElaborazione!AO65) &amp; IF(AO$5="ALF",REPT(" ",AO$6-LEN(PreElaborazione!AO65)),""))</f>
        <v>0000</v>
      </c>
      <c r="AP64" s="90" t="str">
        <f ca="1">IF(LEN(PreElaborazione!AP65)&gt;AP$6,LEFT(PreElaborazione!AP65,AP$6),IF(AP$5="NUM",REPT("0",AP$6-LEN(PreElaborazione!AP65)),"") &amp; UPPER(PreElaborazione!AP65) &amp; IF(AP$5="ALF",REPT(" ",AP$6-LEN(PreElaborazione!AP65)),""))</f>
        <v>0000</v>
      </c>
      <c r="AQ64" s="90" t="str">
        <f ca="1">IF(LEN(PreElaborazione!AQ65)&gt;AQ$6,LEFT(PreElaborazione!AQ65,AQ$6),IF(AQ$5="NUM",REPT("0",AQ$6-LEN(PreElaborazione!AQ65)),"") &amp; UPPER(PreElaborazione!AQ65) &amp; IF(AQ$5="ALF",REPT(" ",AQ$6-LEN(PreElaborazione!AQ65)),""))</f>
        <v>000</v>
      </c>
      <c r="AR64" s="90" t="str">
        <f ca="1">IF(LEN(PreElaborazione!AR65)&gt;AR$6,LEFT(PreElaborazione!AR65,AR$6),IF(AR$5="NUM",REPT("0",AR$6-LEN(PreElaborazione!AR65)),"") &amp; UPPER(PreElaborazione!AR65) &amp; IF(AR$5="ALF",REPT(" ",AR$6-LEN(PreElaborazione!AR65)),""))</f>
        <v>000</v>
      </c>
      <c r="AS64" s="90" t="str">
        <f ca="1">IF(LEN(PreElaborazione!AS65)&gt;AS$6,LEFT(PreElaborazione!AS65,AS$6),IF(AS$5="NUM",REPT("0",AS$6-LEN(PreElaborazione!AS65)),"") &amp; UPPER(PreElaborazione!AS65) &amp; IF(AS$5="ALF",REPT(" ",AS$6-LEN(PreElaborazione!AS65)),""))</f>
        <v>0</v>
      </c>
      <c r="AT64" s="90" t="str">
        <f ca="1">IF(LEN(PreElaborazione!AT65)&gt;AT$6,LEFT(PreElaborazione!AT65,AT$6),IF(AT$5="NUM",REPT("0",AT$6-LEN(PreElaborazione!AT65)),"") &amp; UPPER(PreElaborazione!AT65) &amp; IF(AT$5="ALF",REPT(" ",AT$6-LEN(PreElaborazione!AT65)),""))</f>
        <v>000000</v>
      </c>
      <c r="AU64" s="90" t="str">
        <f ca="1">IF(LEN(PreElaborazione!AU65)&gt;AU$6,LEFT(PreElaborazione!AU65,AU$6),IF(AU$5="NUM",REPT("0",AU$6-LEN(PreElaborazione!AU65)),"") &amp; UPPER(PreElaborazione!AU65) &amp; IF(AU$5="ALF",REPT(" ",AU$6-LEN(PreElaborazione!AU65)),""))</f>
        <v>000000</v>
      </c>
      <c r="AV64" s="90" t="str">
        <f ca="1">IF(LEN(PreElaborazione!AV65)&gt;AV$6,LEFT(PreElaborazione!AV65,AV$6),IF(AV$5="NUM",REPT("0",AV$6-LEN(PreElaborazione!AV65)),"") &amp; UPPER(PreElaborazione!AV65) &amp; IF(AV$5="ALF",REPT(" ",AV$6-LEN(PreElaborazione!AV65)),""))</f>
        <v>000000</v>
      </c>
      <c r="AW64" s="90" t="str">
        <f ca="1">IF(LEN(PreElaborazione!AW65)&gt;AW$6,LEFT(PreElaborazione!AW65,AW$6),IF(AW$5="NUM",REPT("0",AW$6-LEN(PreElaborazione!AW65)),"") &amp; UPPER(PreElaborazione!AW65) &amp; IF(AW$5="ALF",REPT(" ",AW$6-LEN(PreElaborazione!AW65)),""))</f>
        <v>00</v>
      </c>
      <c r="AX64" s="90" t="str">
        <f ca="1">IF(LEN(PreElaborazione!AX65)&gt;AX$6,LEFT(PreElaborazione!AX65,AX$6),IF(AX$5="NUM",REPT("0",AX$6-LEN(PreElaborazione!AX65)),"") &amp; UPPER(PreElaborazione!AX65) &amp; IF(AX$5="ALF",REPT(" ",AX$6-LEN(PreElaborazione!AX65)),""))</f>
        <v>00</v>
      </c>
      <c r="AY64" s="90" t="str">
        <f ca="1">IF(LEN(PreElaborazione!AY65)&gt;AY$6,LEFT(PreElaborazione!AY65,AY$6),IF(AY$5="NUM",REPT("0",AY$6-LEN(PreElaborazione!AY65)),"") &amp; UPPER(PreElaborazione!AY65) &amp; IF(AY$5="ALF",REPT(" ",AY$6-LEN(PreElaborazione!AY65)),""))</f>
        <v xml:space="preserve">   </v>
      </c>
      <c r="AZ64" s="90" t="str">
        <f ca="1">IF(LEN(PreElaborazione!AZ65)&gt;AZ$6,LEFT(PreElaborazione!AZ65,AZ$6),IF(AZ$5="NUM",REPT("0",AZ$6-LEN(PreElaborazione!AZ65)),"") &amp; UPPER(PreElaborazione!AZ65) &amp; IF(AZ$5="ALF",REPT(" ",AZ$6-LEN(PreElaborazione!AZ65)),""))</f>
        <v xml:space="preserve">       </v>
      </c>
      <c r="BA64" s="90" t="str">
        <f ca="1">IF(LEN(PreElaborazione!BA65)&gt;BA$6,LEFT(PreElaborazione!BA65,BA$6),IF(BA$5="NUM",REPT("0",BA$6-LEN(PreElaborazione!BA65)),"") &amp; UPPER(PreElaborazione!BA65) &amp; IF(BA$5="ALF",REPT(" ",BA$6-LEN(PreElaborazione!BA65)),""))</f>
        <v xml:space="preserve">                  </v>
      </c>
      <c r="BB64" s="90" t="str">
        <f ca="1">IF(LEN(PreElaborazione!BB65)&gt;BB$6,LEFT(PreElaborazione!BB65,BB$6),IF(BB$5="NUM",REPT("0",BB$6-LEN(PreElaborazione!BB65)),"") &amp; UPPER(PreElaborazione!BB65) &amp; IF(BB$5="ALF",REPT(" ",BB$6-LEN(PreElaborazione!BB65)),""))</f>
        <v xml:space="preserve">                                    </v>
      </c>
      <c r="BC64" s="90" t="str">
        <f ca="1">IF(LEN(PreElaborazione!BC65)&gt;BC$6,LEFT(PreElaborazione!BC65,BC$6),IF(BC$5="NUM",REPT("0",BC$6-LEN(PreElaborazione!BC65)),"") &amp; UPPER(PreElaborazione!BC65) &amp; IF(BC$5="ALF",REPT(" ",BC$6-LEN(PreElaborazione!BC65)),""))</f>
        <v xml:space="preserve"> </v>
      </c>
      <c r="BD64" s="90" t="str">
        <f ca="1">IF(LEN(PreElaborazione!BD65)&gt;BD$6,LEFT(PreElaborazione!BD65,BD$6),IF(BD$5="NUM",REPT("0",BD$6-LEN(PreElaborazione!BD65)),"") &amp; UPPER(PreElaborazione!BD65) &amp; IF(BD$5="ALF",REPT(" ",BD$6-LEN(PreElaborazione!BD65)),""))</f>
        <v>000</v>
      </c>
      <c r="BE64" s="90" t="str">
        <f ca="1">IF(LEN(PreElaborazione!BE65)&gt;BE$6,LEFT(PreElaborazione!BE65,BE$6),IF(BE$5="NUM",REPT("0",BE$6-LEN(PreElaborazione!BE65)),"") &amp; UPPER(PreElaborazione!BE65) &amp; IF(BE$5="ALF",REPT(" ",BE$6-LEN(PreElaborazione!BE65)),""))</f>
        <v>00000</v>
      </c>
      <c r="BF64" s="90" t="str">
        <f ca="1">IF(LEN(PreElaborazione!BF65)&gt;BF$6,LEFT(PreElaborazione!BF65,BF$6),IF(BF$5="NUM",REPT("0",BF$6-LEN(PreElaborazione!BF65)),"") &amp; UPPER(PreElaborazione!BF65) &amp; IF(BF$5="ALF",REPT(" ",BF$6-LEN(PreElaborazione!BF65)),""))</f>
        <v>00000</v>
      </c>
      <c r="BG64" s="90" t="str">
        <f ca="1">IF(LEN(PreElaborazione!BG65)&gt;BG$6,LEFT(PreElaborazione!BG65,BG$6),IF(BG$5="NUM",REPT("0",BG$6-LEN(PreElaborazione!BG65)),"") &amp; UPPER(PreElaborazione!BG65) &amp; IF(BG$5="ALF",REPT(" ",BG$6-LEN(PreElaborazione!BG65)),""))</f>
        <v xml:space="preserve"> </v>
      </c>
      <c r="BH64" s="90" t="str">
        <f ca="1">IF(LEN(PreElaborazione!BH65)&gt;BH$6,LEFT(PreElaborazione!BH65,BH$6),IF(BH$5="NUM",REPT("0",BH$6-LEN(PreElaborazione!BH65)),"") &amp; UPPER(PreElaborazione!BH65) &amp; IF(BH$5="ALF",REPT(" ",BH$6-LEN(PreElaborazione!BH65)),""))</f>
        <v>000000</v>
      </c>
      <c r="BI64" s="90" t="str">
        <f ca="1">IF(LEN(PreElaborazione!BI65)&gt;BI$6,LEFT(PreElaborazione!BI65,BI$6),IF(BI$5="NUM",REPT("0",BI$6-LEN(PreElaborazione!BI65)),"") &amp; UPPER(PreElaborazione!BI65) &amp; IF(BI$5="ALF",REPT(" ",BI$6-LEN(PreElaborazione!BI65)),""))</f>
        <v xml:space="preserve"> </v>
      </c>
      <c r="BJ64" s="90" t="str">
        <f ca="1">IF(LEN(PreElaborazione!BJ65)&gt;BJ$6,LEFT(PreElaborazione!BJ65,BJ$6),IF(BJ$5="NUM",REPT("0",BJ$6-LEN(PreElaborazione!BJ65)),"") &amp; UPPER(PreElaborazione!BJ65) &amp; IF(BJ$5="ALF",REPT(" ",BJ$6-LEN(PreElaborazione!BJ65)),""))</f>
        <v xml:space="preserve"> </v>
      </c>
      <c r="BK64" s="90" t="str">
        <f ca="1">IF(LEN(PreElaborazione!BK65)&gt;BK$6,LEFT(PreElaborazione!BK65,BK$6),IF(BK$5="NUM",REPT("0",BK$6-LEN(PreElaborazione!BK65)),"") &amp; UPPER(PreElaborazione!BK65) &amp; IF(BK$5="ALF",REPT(" ",BK$6-LEN(PreElaborazione!BK65)),""))</f>
        <v xml:space="preserve"> </v>
      </c>
      <c r="BL64" s="90" t="str">
        <f ca="1">IF(LEN(PreElaborazione!BL65)&gt;BL$6,LEFT(PreElaborazione!BL65,BL$6),IF(BL$5="NUM",REPT("0",BL$6-LEN(PreElaborazione!BL65)),"") &amp; UPPER(PreElaborazione!BL65) &amp; IF(BL$5="ALF",REPT(" ",BL$6-LEN(PreElaborazione!BL65)),""))</f>
        <v xml:space="preserve">   </v>
      </c>
      <c r="BM64" s="90" t="str">
        <f ca="1">IF(LEN(PreElaborazione!BM65)&gt;BM$6,LEFT(PreElaborazione!BM65,BM$6),IF(BM$5="NUM",REPT("0",BM$6-LEN(PreElaborazione!BM65)),"") &amp; UPPER(PreElaborazione!BM65) &amp; IF(BM$5="ALF",REPT(" ",BM$6-LEN(PreElaborazione!BM65)),""))</f>
        <v xml:space="preserve">   </v>
      </c>
      <c r="BN64" s="90" t="str">
        <f ca="1">IF(LEN(PreElaborazione!BN65)&gt;BN$6,LEFT(PreElaborazione!BN65,BN$6),IF(BN$5="NUM",REPT("0",BN$6-LEN(PreElaborazione!BN65)),"") &amp; UPPER(PreElaborazione!BN65) &amp; IF(BN$5="ALF",REPT(" ",BN$6-LEN(PreElaborazione!BN65)),""))</f>
        <v xml:space="preserve"> </v>
      </c>
      <c r="BO64" s="90" t="str">
        <f ca="1">IF(LEN(PreElaborazione!BO65)&gt;BO$6,LEFT(PreElaborazione!BO65,BO$6),IF(BO$5="NUM",REPT("0",BO$6-LEN(PreElaborazione!BO65)),"") &amp; UPPER(PreElaborazione!BO65) &amp; IF(BO$5="ALF",REPT(" ",BO$6-LEN(PreElaborazione!BO65)),""))</f>
        <v>0000</v>
      </c>
      <c r="BP64" s="90" t="str">
        <f ca="1">IF(LEN(PreElaborazione!BP65)&gt;BP$6,LEFT(PreElaborazione!BP65,BP$6),IF(BP$5="NUM",REPT("0",BP$6-LEN(PreElaborazione!BP65)),"") &amp; UPPER(PreElaborazione!BP65) &amp; IF(BP$5="ALF",REPT(" ",BP$6-LEN(PreElaborazione!BP65)),""))</f>
        <v>0000</v>
      </c>
      <c r="BQ64" s="90" t="str">
        <f ca="1">IF(LEN(PreElaborazione!BQ65)&gt;BQ$6,LEFT(PreElaborazione!BQ65,BQ$6),IF(BQ$5="NUM",REPT("0",BQ$6-LEN(PreElaborazione!BQ65)),"") &amp; UPPER(PreElaborazione!BQ65) &amp; IF(BQ$5="ALF",REPT(" ",BQ$6-LEN(PreElaborazione!BQ65)),""))</f>
        <v>0000</v>
      </c>
      <c r="BR64" s="90" t="str">
        <f ca="1">IF(LEN(PreElaborazione!BR65)&gt;BR$6,LEFT(PreElaborazione!BR65,BR$6),IF(BR$5="NUM",REPT("0",BR$6-LEN(PreElaborazione!BR65)),"") &amp; UPPER(PreElaborazione!BR65) &amp; IF(BR$5="ALF",REPT(" ",BR$6-LEN(PreElaborazione!BR65)),""))</f>
        <v xml:space="preserve">     </v>
      </c>
      <c r="BS64" s="90" t="str">
        <f ca="1">IF(LEN(PreElaborazione!BS65)&gt;BS$6,LEFT(PreElaborazione!BS65,BS$6),IF(BS$5="NUM",REPT("0",BS$6-LEN(PreElaborazione!BS65)),"") &amp; UPPER(PreElaborazione!BS65) &amp; IF(BS$5="ALF",REPT(" ",BS$6-LEN(PreElaborazione!BS65)),""))</f>
        <v xml:space="preserve">     </v>
      </c>
      <c r="BT64" s="90" t="str">
        <f ca="1">IF(LEN(PreElaborazione!BT65)&gt;BT$6,LEFT(PreElaborazione!BT65,BT$6),IF(BT$5="NUM",REPT("0",BT$6-LEN(PreElaborazione!BT65)),"") &amp; UPPER(PreElaborazione!BT65) &amp; IF(BT$5="ALF",REPT(" ",BT$6-LEN(PreElaborazione!BT65)),""))</f>
        <v xml:space="preserve">    </v>
      </c>
      <c r="BU64" s="90" t="str">
        <f ca="1">IF(LEN(PreElaborazione!BU65)&gt;BU$6,LEFT(PreElaborazione!BU65,BU$6),IF(BU$5="NUM",REPT("0",BU$6-LEN(PreElaborazione!BU65)),"") &amp; UPPER(PreElaborazione!BU65) &amp; IF(BU$5="ALF",REPT(" ",BU$6-LEN(PreElaborazione!BU65)),""))</f>
        <v xml:space="preserve">   </v>
      </c>
      <c r="BV64" s="90" t="str">
        <f ca="1">IF(LEN(PreElaborazione!BV65)&gt;BV$6,LEFT(PreElaborazione!BV65,BV$6),IF(BV$5="NUM",REPT("0",BV$6-LEN(PreElaborazione!BV65)),"") &amp; UPPER(PreElaborazione!BV65) &amp; IF(BV$5="ALF",REPT(" ",BV$6-LEN(PreElaborazione!BV65)),""))</f>
        <v xml:space="preserve">                                    </v>
      </c>
      <c r="BW64" s="90" t="str">
        <f ca="1">IF(LEN(PreElaborazione!BW65)&gt;BW$6,LEFT(PreElaborazione!BW65,BW$6),IF(BW$5="NUM",REPT("0",BW$6-LEN(PreElaborazione!BW65)),"") &amp; UPPER(PreElaborazione!BW65) &amp; IF(BW$5="ALF",REPT(" ",BW$6-LEN(PreElaborazione!BW65)),""))</f>
        <v xml:space="preserve">                                    </v>
      </c>
      <c r="BX64" s="90" t="str">
        <f ca="1">IF(LEN(PreElaborazione!BX65)&gt;BX$6,LEFT(PreElaborazione!BX65,BX$6),IF(BX$5="NUM",REPT("0",BX$6-LEN(PreElaborazione!BX65)),"") &amp; UPPER(PreElaborazione!BX65) &amp; IF(BX$5="ALF",REPT(" ",BX$6-LEN(PreElaborazione!BX65)),""))</f>
        <v xml:space="preserve">  </v>
      </c>
      <c r="BY64" s="90" t="str">
        <f ca="1">IF(LEN(PreElaborazione!BY65)&gt;BY$6,LEFT(PreElaborazione!BY65,BY$6),IF(BY$5="NUM",REPT("0",BY$6-LEN(PreElaborazione!BY65)),"") &amp; UPPER(PreElaborazione!BY65) &amp; IF(BY$5="ALF",REPT(" ",BY$6-LEN(PreElaborazione!BY65)),""))</f>
        <v>00</v>
      </c>
      <c r="BZ64" s="90" t="str">
        <f ca="1">IF(LEN(PreElaborazione!BZ65)&gt;BZ$6,LEFT(PreElaborazione!BZ65,BZ$6),IF(BZ$5="NUM",REPT("0",BZ$6-LEN(PreElaborazione!BZ65)),"") &amp; UPPER(PreElaborazione!BZ65) &amp; IF(BZ$5="ALF",REPT(" ",BZ$6-LEN(PreElaborazione!BZ65)),""))</f>
        <v xml:space="preserve">                                           </v>
      </c>
      <c r="CA64" s="90" t="str">
        <f ca="1">IF(LEN(PreElaborazione!CA65)&gt;CA$6,LEFT(PreElaborazione!CA65,CA$6),IF(CA$5="NUM",REPT("0",CA$6-LEN(PreElaborazione!CA65)),"") &amp; UPPER(PreElaborazione!CA65) &amp; IF(CA$5="ALF",REPT(" ",CA$6-LEN(PreElaborazione!CA65)),""))</f>
        <v xml:space="preserve">                                    </v>
      </c>
      <c r="CB64" s="90" t="str">
        <f ca="1">IF(LEN(PreElaborazione!CB65)&gt;CB$6,LEFT(PreElaborazione!CB65,CB$6),IF(CB$5="NUM",REPT("0",CB$6-LEN(PreElaborazione!CB65)),"") &amp; UPPER(PreElaborazione!CB65) &amp; IF(CB$5="ALF",REPT(" ",CB$6-LEN(PreElaborazione!CB65)),""))</f>
        <v xml:space="preserve">                                    </v>
      </c>
      <c r="CC64" s="90" t="str">
        <f ca="1">IF(LEN(PreElaborazione!CC65)&gt;CC$6,LEFT(PreElaborazione!CC65,CC$6),IF(CC$5="NUM",REPT("0",CC$6-LEN(PreElaborazione!CC65)),"") &amp; UPPER(PreElaborazione!CC65) &amp; IF(CC$5="ALF",REPT(" ",CC$6-LEN(PreElaborazione!CC65)),""))</f>
        <v xml:space="preserve">                                    </v>
      </c>
      <c r="CD64" s="90" t="str">
        <f ca="1">IF(LEN(PreElaborazione!CD65)&gt;CD$6,LEFT(PreElaborazione!CD65,CD$6),IF(CD$5="NUM",REPT("0",CD$6-LEN(PreElaborazione!CD65)),"") &amp; UPPER(PreElaborazione!CD65) &amp; IF(CD$5="ALF",REPT(" ",CD$6-LEN(PreElaborazione!CD65)),""))</f>
        <v xml:space="preserve">                                    </v>
      </c>
      <c r="CE64" s="90" t="str">
        <f ca="1">IF(LEN(PreElaborazione!CE65)&gt;CE$6,LEFT(PreElaborazione!CE65,CE$6),IF(CE$5="NUM",REPT("0",CE$6-LEN(PreElaborazione!CE65)),"") &amp; UPPER(PreElaborazione!CE65) &amp; IF(CE$5="ALF",REPT(" ",CE$6-LEN(PreElaborazione!CE65)),""))</f>
        <v xml:space="preserve">                                    </v>
      </c>
      <c r="CF64" s="90" t="str">
        <f ca="1">IF(LEN(PreElaborazione!CF65)&gt;CF$6,LEFT(PreElaborazione!CF65,CF$6),IF(CF$5="NUM",REPT("0",CF$6-LEN(PreElaborazione!CF65)),"") &amp; UPPER(PreElaborazione!CF65) &amp; IF(CF$5="ALF",REPT(" ",CF$6-LEN(PreElaborazione!CF65)),""))</f>
        <v xml:space="preserve">                                    </v>
      </c>
      <c r="CG64" s="90" t="str">
        <f ca="1">IF(LEN(PreElaborazione!CG65)&gt;CG$6,LEFT(PreElaborazione!CG65,CG$6),IF(CG$5="NUM",REPT("0",CG$6-LEN(PreElaborazione!CG65)),"") &amp; UPPER(PreElaborazione!CG65) &amp; IF(CG$5="ALF",REPT(" ",CG$6-LEN(PreElaborazione!CG65)),""))</f>
        <v xml:space="preserve">                                    </v>
      </c>
      <c r="CH64" s="90" t="str">
        <f ca="1">IF(LEN(PreElaborazione!CH65)&gt;CH$6,LEFT(PreElaborazione!CH65,CH$6),IF(CH$5="NUM",REPT("0",CH$6-LEN(PreElaborazione!CH65)),"") &amp; UPPER(PreElaborazione!CH65) &amp; IF(CH$5="ALF",REPT(" ",CH$6-LEN(PreElaborazione!CH65)),""))</f>
        <v xml:space="preserve">                                    </v>
      </c>
      <c r="CI64" s="90" t="str">
        <f ca="1">IF(LEN(PreElaborazione!CI65)&gt;CI$6,LEFT(PreElaborazione!CI65,CI$6),IF(CI$5="NUM",REPT("0",CI$6-LEN(PreElaborazione!CI65)),"") &amp; UPPER(PreElaborazione!CI65) &amp; IF(CI$5="ALF",REPT(" ",CI$6-LEN(PreElaborazione!CI65)),""))</f>
        <v xml:space="preserve">                                    </v>
      </c>
      <c r="CJ64" s="90" t="str">
        <f ca="1">IF(LEN(PreElaborazione!CJ65)&gt;CJ$6,LEFT(PreElaborazione!CJ65,CJ$6),IF(CJ$5="NUM",REPT("0",CJ$6-LEN(PreElaborazione!CJ65)),"") &amp; UPPER(PreElaborazione!CJ65) &amp; IF(CJ$5="ALF",REPT(" ",CJ$6-LEN(PreElaborazione!CJ65)),""))</f>
        <v xml:space="preserve">                                    </v>
      </c>
      <c r="CK64" s="90" t="str">
        <f ca="1">IF(LEN(PreElaborazione!CK65)&gt;CK$6,LEFT(PreElaborazione!CK65,CK$6),IF(CK$5="NUM",REPT("0",CK$6-LEN(PreElaborazione!CK65)),"") &amp; UPPER(PreElaborazione!CK65) &amp; IF(CK$5="ALF",REPT(" ",CK$6-LEN(PreElaborazione!CK65)),""))</f>
        <v xml:space="preserve">                                    </v>
      </c>
      <c r="CL64" s="90" t="str">
        <f ca="1">IF(LEN(PreElaborazione!CL65)&gt;CL$6,LEFT(PreElaborazione!CL65,CL$6),IF(CL$5="NUM",REPT("0",CL$6-LEN(PreElaborazione!CL65)),"") &amp; UPPER(PreElaborazione!CL65) &amp; IF(CL$5="ALF",REPT(" ",CL$6-LEN(PreElaborazione!CL65)),""))</f>
        <v xml:space="preserve">                                    </v>
      </c>
      <c r="CM64" s="90" t="str">
        <f ca="1">IF(LEN(PreElaborazione!CM65)&gt;CM$6,LEFT(PreElaborazione!CM65,CM$6),IF(CM$5="NUM",REPT("0",CM$6-LEN(PreElaborazione!CM65)),"") &amp; UPPER(PreElaborazione!CM65) &amp; IF(CM$5="ALF",REPT(" ",CM$6-LEN(PreElaborazione!CM65)),""))</f>
        <v xml:space="preserve">                                    </v>
      </c>
      <c r="CN64" s="90" t="str">
        <f ca="1">IF(LEN(PreElaborazione!CN65)&gt;CN$6,LEFT(PreElaborazione!CN65,CN$6),IF(CN$5="NUM",REPT("0",CN$6-LEN(PreElaborazione!CN65)),"") &amp; UPPER(PreElaborazione!CN65) &amp; IF(CN$5="ALF",REPT(" ",CN$6-LEN(PreElaborazione!CN65)),""))</f>
        <v xml:space="preserve">                                                                                                                                          </v>
      </c>
      <c r="CO64" s="90" t="str">
        <f ca="1">IF(LEN(PreElaborazione!CO65)&gt;CO$6,LEFT(PreElaborazione!CO65,CO$6),IF(CO$5="NUM",REPT("0",CO$6-LEN(PreElaborazione!CO65)),"") &amp; UPPER(PreElaborazione!CO65) &amp; IF(CO$5="ALF",REPT(" ",CO$6-LEN(PreElaborazione!CO65)),""))</f>
        <v xml:space="preserve">                                    </v>
      </c>
      <c r="CP64" s="90" t="str">
        <f ca="1">IF(LEN(PreElaborazione!CP65)&gt;CP$6,LEFT(PreElaborazione!CP65,CP$6),IF(CP$5="NUM",REPT("0",CP$6-LEN(PreElaborazione!CP65)),"") &amp; UPPER(PreElaborazione!CP65) &amp; IF(CP$5="ALF",REPT(" ",CP$6-LEN(PreElaborazione!CP65)),""))</f>
        <v xml:space="preserve">                                    </v>
      </c>
      <c r="CQ64" s="90" t="str">
        <f ca="1">IF(LEN(PreElaborazione!CQ65)&gt;CQ$6,LEFT(PreElaborazione!CQ65,CQ$6),IF(CQ$5="NUM",REPT("0",CQ$6-LEN(PreElaborazione!CQ65)),"") &amp; UPPER(PreElaborazione!CQ65) &amp; IF(CQ$5="ALF",REPT(" ",CQ$6-LEN(PreElaborazione!CQ65)),""))</f>
        <v xml:space="preserve">                                    </v>
      </c>
      <c r="CR64" s="90" t="str">
        <f ca="1">IF(LEN(PreElaborazione!CR65)&gt;CR$6,LEFT(PreElaborazione!CR65,CR$6),IF(CR$5="NUM",REPT("0",CR$6-LEN(PreElaborazione!CR65)),"") &amp; UPPER(PreElaborazione!CR65) &amp; IF(CR$5="ALF",REPT(" ",CR$6-LEN(PreElaborazione!CR65)),""))</f>
        <v xml:space="preserve">                                    </v>
      </c>
      <c r="CS64" s="90" t="str">
        <f ca="1">IF(LEN(PreElaborazione!CS65)&gt;CS$6,LEFT(PreElaborazione!CS65,CS$6),IF(CS$5="NUM",REPT("0",CS$6-LEN(PreElaborazione!CS65)),"") &amp; UPPER(PreElaborazione!CS65) &amp; IF(CS$5="ALF",REPT(" ",CS$6-LEN(PreElaborazione!CS65)),""))</f>
        <v xml:space="preserve">                                    </v>
      </c>
      <c r="CT64" s="90" t="str">
        <f ca="1">IF(LEN(PreElaborazione!CT65)&gt;CT$6,LEFT(PreElaborazione!CT65,CT$6),IF(CT$5="NUM",REPT("0",CT$6-LEN(PreElaborazione!CT65)),"") &amp; UPPER(PreElaborazione!CT65) &amp; IF(CT$5="ALF",REPT(" ",CT$6-LEN(PreElaborazione!CT65)),""))</f>
        <v xml:space="preserve">                                    </v>
      </c>
      <c r="CU64" s="90" t="str">
        <f ca="1">IF(LEN(PreElaborazione!CU65)&gt;CU$6,LEFT(PreElaborazione!CU65,CU$6),IF(CU$5="NUM",REPT("0",CU$6-LEN(PreElaborazione!CU65)),"") &amp; UPPER(PreElaborazione!CU65) &amp; IF(CU$5="ALF",REPT(" ",CU$6-LEN(PreElaborazione!CU65)),""))</f>
        <v xml:space="preserve">                                    </v>
      </c>
      <c r="CV64" s="90" t="str">
        <f ca="1">IF(LEN(PreElaborazione!CV65)&gt;CV$6,LEFT(PreElaborazione!CV65,CV$6),IF(CV$5="NUM",REPT("0",CV$6-LEN(PreElaborazione!CV65)),"") &amp; UPPER(PreElaborazione!CV65) &amp; IF(CV$5="ALF",REPT(" ",CV$6-LEN(PreElaborazione!CV65)),""))</f>
        <v xml:space="preserve">                                    </v>
      </c>
      <c r="CW64" s="90" t="str">
        <f ca="1">IF(LEN(PreElaborazione!CW65)&gt;CW$6,LEFT(PreElaborazione!CW65,CW$6),IF(CW$5="NUM",REPT("0",CW$6-LEN(PreElaborazione!CW65)),"") &amp; UPPER(PreElaborazione!CW65) &amp; IF(CW$5="ALF",REPT(" ",CW$6-LEN(PreElaborazione!CW65)),""))</f>
        <v xml:space="preserve">                                    </v>
      </c>
      <c r="CX64" s="90" t="str">
        <f ca="1">IF(LEN(PreElaborazione!CX65)&gt;CX$6,LEFT(PreElaborazione!CX65,CX$6),IF(CX$5="NUM",REPT("0",CX$6-LEN(PreElaborazione!CX65)),"") &amp; UPPER(PreElaborazione!CX65) &amp; IF(CX$5="ALF",REPT(" ",CX$6-LEN(PreElaborazione!CX65)),""))</f>
        <v xml:space="preserve">                                    </v>
      </c>
      <c r="CY64" s="90" t="str">
        <f ca="1">IF(LEN(PreElaborazione!CY65)&gt;CY$6,LEFT(PreElaborazione!CY65,CY$6),IF(CY$5="NUM",REPT("0",CY$6-LEN(PreElaborazione!CY65)),"") &amp; UPPER(PreElaborazione!CY65) &amp; IF(CY$5="ALF",REPT(" ",CY$6-LEN(PreElaborazione!CY65)),""))</f>
        <v xml:space="preserve">                                    </v>
      </c>
      <c r="CZ64" s="90" t="str">
        <f ca="1">IF(LEN(PreElaborazione!CZ65)&gt;CZ$6,LEFT(PreElaborazione!CZ65,CZ$6),IF(CZ$5="NUM",REPT("0",CZ$6-LEN(PreElaborazione!CZ65)),"") &amp; UPPER(PreElaborazione!CZ65) &amp; IF(CZ$5="ALF",REPT(" ",CZ$6-LEN(PreElaborazione!CZ65)),""))</f>
        <v xml:space="preserve">                                    </v>
      </c>
      <c r="DA64" s="90" t="str">
        <f ca="1">IF(LEN(PreElaborazione!DA65)&gt;DA$6,LEFT(PreElaborazione!DA65,DA$6),IF(DA$5="NUM",REPT("0",DA$6-LEN(PreElaborazione!DA65)),"") &amp; UPPER(PreElaborazione!DA65) &amp; IF(DA$5="ALF",REPT(" ",DA$6-LEN(PreElaborazione!DA65)),""))</f>
        <v xml:space="preserve">                                    </v>
      </c>
      <c r="DB64" s="90" t="str">
        <f ca="1">IF(LEN(PreElaborazione!DB65)&gt;DB$6,LEFT(PreElaborazione!DB65,DB$6),IF(DB$5="NUM",REPT("0",DB$6-LEN(PreElaborazione!DB65)),"") &amp; UPPER(PreElaborazione!DB65) &amp; IF(DB$5="ALF",REPT(" ",DB$6-LEN(PreElaborazione!DB65)),""))</f>
        <v xml:space="preserve">                                                                                                                                          </v>
      </c>
    </row>
    <row r="65" spans="1:106" s="1" customFormat="1" ht="15" customHeight="1">
      <c r="A65" s="92" t="str">
        <f ca="1">IF(LEN(PreElaborazione!A66)&gt;A$6,LEFT(PreElaborazione!A66,A$6),IF(A$5="NUM",REPT("0",A$6-LEN(PreElaborazione!A66)),"") &amp; UPPER(PreElaborazione!A66) &amp; IF(A$5="ALF",REPT(" ",A$6-LEN(PreElaborazione!A66)),""))</f>
        <v/>
      </c>
      <c r="B65" s="90" t="str">
        <f ca="1">IF(LEN(PreElaborazione!B66)&gt;B$6,LEFT(PreElaborazione!B66,B$6),IF(B$5="NUM",REPT("0",B$6-LEN(PreElaborazione!B66)),"") &amp; UPPER(PreElaborazione!B66) &amp; IF(B$5="ALF",REPT(" ",B$6-LEN(PreElaborazione!B66)),""))</f>
        <v xml:space="preserve"> </v>
      </c>
      <c r="C65" s="90" t="str">
        <f ca="1">IF(LEN(PreElaborazione!C66)&gt;C$6,LEFT(PreElaborazione!C66,C$6),IF(C$5="NUM",REPT("0",C$6-LEN(PreElaborazione!C66)),"") &amp; UPPER(PreElaborazione!C66) &amp; IF(C$5="ALF",REPT(" ",C$6-LEN(PreElaborazione!C66)),""))</f>
        <v xml:space="preserve">    </v>
      </c>
      <c r="D65" s="90" t="str">
        <f ca="1">IF(LEN(PreElaborazione!D66)&gt;D$6,LEFT(PreElaborazione!D66,D$6),IF(D$5="NUM",REPT("0",D$6-LEN(PreElaborazione!D66)),"") &amp; UPPER(PreElaborazione!D66) &amp; IF(D$5="ALF",REPT(" ",D$6-LEN(PreElaborazione!D66)),""))</f>
        <v>0000</v>
      </c>
      <c r="E65" s="90" t="str">
        <f ca="1">IF(LEN(PreElaborazione!E66)&gt;E$6,LEFT(PreElaborazione!E66,E$6),IF(E$5="NUM",REPT("0",E$6-LEN(PreElaborazione!E66)),"") &amp; UPPER(PreElaborazione!E66) &amp; IF(E$5="ALF",REPT(" ",E$6-LEN(PreElaborazione!E66)),""))</f>
        <v xml:space="preserve">  </v>
      </c>
      <c r="F65" s="90" t="str">
        <f ca="1">IF(LEN(PreElaborazione!F66)&gt;F$6,LEFT(PreElaborazione!F66,F$6),IF(F$5="NUM",REPT("0",F$6-LEN(PreElaborazione!F66)),"") &amp; UPPER(PreElaborazione!F66) &amp; IF(F$5="ALF",REPT(" ",F$6-LEN(PreElaborazione!F66)),""))</f>
        <v>0000</v>
      </c>
      <c r="G65" s="90" t="str">
        <f ca="1">IF(LEN(PreElaborazione!G66)&gt;G$6,LEFT(PreElaborazione!G66,G$6),IF(G$5="NUM",REPT("0",G$6-LEN(PreElaborazione!G66)),"") &amp; UPPER(PreElaborazione!G66) &amp; IF(G$5="ALF",REPT(" ",G$6-LEN(PreElaborazione!G66)),""))</f>
        <v xml:space="preserve">   </v>
      </c>
      <c r="H65" s="90" t="str">
        <f ca="1">IF(LEN(PreElaborazione!H66)&gt;H$6,LEFT(PreElaborazione!H66,H$6),IF(H$5="NUM",REPT("0",H$6-LEN(PreElaborazione!H66)),"") &amp; UPPER(PreElaborazione!H66) &amp; IF(H$5="ALF",REPT(" ",H$6-LEN(PreElaborazione!H66)),""))</f>
        <v xml:space="preserve">      </v>
      </c>
      <c r="I65" s="90" t="str">
        <f ca="1">IF(LEN(PreElaborazione!I66)&gt;I$6,LEFT(PreElaborazione!I66,I$6),IF(I$5="NUM",REPT("0",I$6-LEN(PreElaborazione!I66)),"") &amp; UPPER(PreElaborazione!I66) &amp; IF(I$5="ALF",REPT(" ",I$6-LEN(PreElaborazione!I66)),""))</f>
        <v xml:space="preserve"> </v>
      </c>
      <c r="J65" s="90" t="str">
        <f ca="1">IF(LEN(PreElaborazione!J66)&gt;J$6,LEFT(PreElaborazione!J66,J$6),IF(J$5="NUM",REPT("0",J$6-LEN(PreElaborazione!J66)),"") &amp; UPPER(PreElaborazione!J66) &amp; IF(J$5="ALF",REPT(" ",J$6-LEN(PreElaborazione!J66)),""))</f>
        <v xml:space="preserve">                </v>
      </c>
      <c r="K65" s="90" t="str">
        <f ca="1">IF(LEN(PreElaborazione!K66)&gt;K$6,LEFT(PreElaborazione!K66,K$6),IF(K$5="NUM",REPT("0",K$6-LEN(PreElaborazione!K66)),"") &amp; UPPER(PreElaborazione!K66) &amp; IF(K$5="ALF",REPT(" ",K$6-LEN(PreElaborazione!K66)),""))</f>
        <v xml:space="preserve"> </v>
      </c>
      <c r="L65" s="90" t="str">
        <f ca="1">IF(LEN(PreElaborazione!L66)&gt;L$6,LEFT(PreElaborazione!L66,L$6),IF(L$5="NUM",REPT("0",L$6-LEN(PreElaborazione!L66)),"") &amp; UPPER(PreElaborazione!L66) &amp; IF(L$5="ALF",REPT(" ",L$6-LEN(PreElaborazione!L66)),""))</f>
        <v>0000</v>
      </c>
      <c r="M65" s="90" t="str">
        <f ca="1">IF(LEN(PreElaborazione!M66)&gt;M$6,LEFT(PreElaborazione!M66,M$6),IF(M$5="NUM",REPT("0",M$6-LEN(PreElaborazione!M66)),"") &amp; UPPER(PreElaborazione!M66) &amp; IF(M$5="ALF",REPT(" ",M$6-LEN(PreElaborazione!M66)),""))</f>
        <v xml:space="preserve">                                    </v>
      </c>
      <c r="N65" s="90" t="str">
        <f ca="1">IF(LEN(PreElaborazione!N66)&gt;N$6,LEFT(PreElaborazione!N66,N$6),IF(N$5="NUM",REPT("0",N$6-LEN(PreElaborazione!N66)),"") &amp; UPPER(PreElaborazione!N66) &amp; IF(N$5="ALF",REPT(" ",N$6-LEN(PreElaborazione!N66)),""))</f>
        <v>00000000</v>
      </c>
      <c r="O65" s="90" t="str">
        <f ca="1">IF(LEN(PreElaborazione!O66)&gt;O$6,LEFT(PreElaborazione!O66,O$6),IF(O$5="NUM",REPT("0",O$6-LEN(PreElaborazione!O66)),"") &amp; UPPER(PreElaborazione!O66) &amp; IF(O$5="ALF",REPT(" ",O$6-LEN(PreElaborazione!O66)),""))</f>
        <v xml:space="preserve">                                          </v>
      </c>
      <c r="P65" s="90" t="str">
        <f ca="1">IF(LEN(PreElaborazione!P66)&gt;P$6,LEFT(PreElaborazione!P66,P$6),IF(P$5="NUM",REPT("0",P$6-LEN(PreElaborazione!P66)),"") &amp; UPPER(PreElaborazione!P66) &amp; IF(P$5="ALF",REPT(" ",P$6-LEN(PreElaborazione!P66)),""))</f>
        <v xml:space="preserve">          </v>
      </c>
      <c r="Q65" s="90" t="str">
        <f ca="1">IF(LEN(PreElaborazione!Q66)&gt;Q$6,LEFT(PreElaborazione!Q66,Q$6),IF(Q$5="NUM",REPT("0",Q$6-LEN(PreElaborazione!Q66)),"") &amp; UPPER(PreElaborazione!Q66) &amp; IF(Q$5="ALF",REPT(" ",Q$6-LEN(PreElaborazione!Q66)),""))</f>
        <v xml:space="preserve">                         </v>
      </c>
      <c r="R65" s="90" t="str">
        <f ca="1">IF(LEN(PreElaborazione!R66)&gt;R$6,LEFT(PreElaborazione!R66,R$6),IF(R$5="NUM",REPT("0",R$6-LEN(PreElaborazione!R66)),"") &amp; UPPER(PreElaborazione!R66) &amp; IF(R$5="ALF",REPT(" ",R$6-LEN(PreElaborazione!R66)),""))</f>
        <v xml:space="preserve">                                   </v>
      </c>
      <c r="S65" s="90" t="str">
        <f ca="1">IF(LEN(PreElaborazione!S66)&gt;S$6,LEFT(PreElaborazione!S66,S$6),IF(S$5="NUM",REPT("0",S$6-LEN(PreElaborazione!S66)),"") &amp; UPPER(PreElaborazione!S66) &amp; IF(S$5="ALF",REPT(" ",S$6-LEN(PreElaborazione!S66)),""))</f>
        <v xml:space="preserve">                                          </v>
      </c>
      <c r="T65" s="90" t="str">
        <f ca="1">IF(LEN(PreElaborazione!T66)&gt;T$6,LEFT(PreElaborazione!T66,T$6),IF(T$5="NUM",REPT("0",T$6-LEN(PreElaborazione!T66)),"") &amp; UPPER(PreElaborazione!T66) &amp; IF(T$5="ALF",REPT(" ",T$6-LEN(PreElaborazione!T66)),""))</f>
        <v xml:space="preserve">                                        </v>
      </c>
      <c r="U65" s="90" t="str">
        <f ca="1">IF(LEN(PreElaborazione!U66)&gt;U$6,LEFT(PreElaborazione!U66,U$6),IF(U$5="NUM",REPT("0",U$6-LEN(PreElaborazione!U66)),"") &amp; UPPER(PreElaborazione!U66) &amp; IF(U$5="ALF",REPT(" ",U$6-LEN(PreElaborazione!U66)),""))</f>
        <v xml:space="preserve">  </v>
      </c>
      <c r="V65" s="90" t="str">
        <f ca="1">IF(LEN(PreElaborazione!V66)&gt;V$6,LEFT(PreElaborazione!V66,V$6),IF(V$5="NUM",REPT("0",V$6-LEN(PreElaborazione!V66)),"") &amp; UPPER(PreElaborazione!V66) &amp; IF(V$5="ALF",REPT(" ",V$6-LEN(PreElaborazione!V66)),""))</f>
        <v xml:space="preserve">            </v>
      </c>
      <c r="W65" s="90" t="str">
        <f ca="1">IF(LEN(PreElaborazione!W66)&gt;W$6,LEFT(PreElaborazione!W66,W$6),IF(W$5="NUM",REPT("0",W$6-LEN(PreElaborazione!W66)),"") &amp; UPPER(PreElaborazione!W66) &amp; IF(W$5="ALF",REPT(" ",W$6-LEN(PreElaborazione!W66)),""))</f>
        <v xml:space="preserve">    </v>
      </c>
      <c r="X65" s="90" t="str">
        <f ca="1">IF(LEN(PreElaborazione!X66)&gt;X$6,LEFT(PreElaborazione!X66,X$6),IF(X$5="NUM",REPT("0",X$6-LEN(PreElaborazione!X66)),"") &amp; UPPER(PreElaborazione!X66) &amp; IF(X$5="ALF",REPT(" ",X$6-LEN(PreElaborazione!X66)),""))</f>
        <v>00000</v>
      </c>
      <c r="Y65" s="90" t="str">
        <f ca="1">IF(LEN(PreElaborazione!Y66)&gt;Y$6,LEFT(PreElaborazione!Y66,Y$6),IF(Y$5="NUM",REPT("0",Y$6-LEN(PreElaborazione!Y66)),"") &amp; UPPER(PreElaborazione!Y66) &amp; IF(Y$5="ALF",REPT(" ",Y$6-LEN(PreElaborazione!Y66)),""))</f>
        <v xml:space="preserve">   </v>
      </c>
      <c r="Z65" s="90" t="str">
        <f ca="1">IF(LEN(PreElaborazione!Z66)&gt;Z$6,LEFT(PreElaborazione!Z66,Z$6),IF(Z$5="NUM",REPT("0",Z$6-LEN(PreElaborazione!Z66)),"") &amp; UPPER(PreElaborazione!Z66) &amp; IF(Z$5="ALF",REPT(" ",Z$6-LEN(PreElaborazione!Z66)),""))</f>
        <v xml:space="preserve">   </v>
      </c>
      <c r="AA65" s="90" t="str">
        <f ca="1">IF(LEN(PreElaborazione!AA66)&gt;AA$6,LEFT(PreElaborazione!AA66,AA$6),IF(AA$5="NUM",REPT("0",AA$6-LEN(PreElaborazione!AA66)),"") &amp; UPPER(PreElaborazione!AA66) &amp; IF(AA$5="ALF",REPT(" ",AA$6-LEN(PreElaborazione!AA66)),""))</f>
        <v>0</v>
      </c>
      <c r="AB65" s="90" t="str">
        <f ca="1">IF(LEN(PreElaborazione!AB66)&gt;AB$6,LEFT(PreElaborazione!AB66,AB$6),IF(AB$5="NUM",REPT("0",AB$6-LEN(PreElaborazione!AB66)),"") &amp; UPPER(PreElaborazione!AB66) &amp; IF(AB$5="ALF",REPT(" ",AB$6-LEN(PreElaborazione!AB66)),""))</f>
        <v>00</v>
      </c>
      <c r="AC65" s="90" t="str">
        <f ca="1">IF(LEN(PreElaborazione!AC66)&gt;AC$6,LEFT(PreElaborazione!AC66,AC$6),IF(AC$5="NUM",REPT("0",AC$6-LEN(PreElaborazione!AC66)),"") &amp; UPPER(PreElaborazione!AC66) &amp; IF(AC$5="ALF",REPT(" ",AC$6-LEN(PreElaborazione!AC66)),""))</f>
        <v>0000000</v>
      </c>
      <c r="AD65" s="90" t="str">
        <f ca="1">IF(LEN(PreElaborazione!AD66)&gt;AD$6,LEFT(PreElaborazione!AD66,AD$6),IF(AD$5="NUM",REPT("0",AD$6-LEN(PreElaborazione!AD66)),"") &amp; UPPER(PreElaborazione!AD66) &amp; IF(AD$5="ALF",REPT(" ",AD$6-LEN(PreElaborazione!AD66)),""))</f>
        <v>00000</v>
      </c>
      <c r="AE65" s="90" t="str">
        <f ca="1">IF(LEN(PreElaborazione!AE66)&gt;AE$6,LEFT(PreElaborazione!AE66,AE$6),IF(AE$5="NUM",REPT("0",AE$6-LEN(PreElaborazione!AE66)),"") &amp; UPPER(PreElaborazione!AE66) &amp; IF(AE$5="ALF",REPT(" ",AE$6-LEN(PreElaborazione!AE66)),""))</f>
        <v xml:space="preserve"> </v>
      </c>
      <c r="AF65" s="90" t="str">
        <f ca="1">IF(LEN(PreElaborazione!AF66)&gt;AF$6,LEFT(PreElaborazione!AF66,AF$6),IF(AF$5="NUM",REPT("0",AF$6-LEN(PreElaborazione!AF66)),"") &amp; UPPER(PreElaborazione!AF66) &amp; IF(AF$5="ALF",REPT(" ",AF$6-LEN(PreElaborazione!AF66)),""))</f>
        <v>00000</v>
      </c>
      <c r="AG65" s="90" t="str">
        <f ca="1">IF(LEN(PreElaborazione!AG66)&gt;AG$6,LEFT(PreElaborazione!AG66,AG$6),IF(AG$5="NUM",REPT("0",AG$6-LEN(PreElaborazione!AG66)),"") &amp; UPPER(PreElaborazione!AG66) &amp; IF(AG$5="ALF",REPT(" ",AG$6-LEN(PreElaborazione!AG66)),""))</f>
        <v>000</v>
      </c>
      <c r="AH65" s="90" t="str">
        <f ca="1">IF(LEN(PreElaborazione!AH66)&gt;AH$6,LEFT(PreElaborazione!AH66,AH$6),IF(AH$5="NUM",REPT("0",AH$6-LEN(PreElaborazione!AH66)),"") &amp; UPPER(PreElaborazione!AH66) &amp; IF(AH$5="ALF",REPT(" ",AH$6-LEN(PreElaborazione!AH66)),""))</f>
        <v>0</v>
      </c>
      <c r="AI65" s="90" t="str">
        <f ca="1">IF(LEN(PreElaborazione!AI66)&gt;AI$6,LEFT(PreElaborazione!AI66,AI$6),IF(AI$5="NUM",REPT("0",AI$6-LEN(PreElaborazione!AI66)),"") &amp; UPPER(PreElaborazione!AI66) &amp; IF(AI$5="ALF",REPT(" ",AI$6-LEN(PreElaborazione!AI66)),""))</f>
        <v>000</v>
      </c>
      <c r="AJ65" s="90" t="str">
        <f ca="1">IF(LEN(PreElaborazione!AJ66)&gt;AJ$6,LEFT(PreElaborazione!AJ66,AJ$6),IF(AJ$5="NUM",REPT("0",AJ$6-LEN(PreElaborazione!AJ66)),"") &amp; UPPER(PreElaborazione!AJ66) &amp; IF(AJ$5="ALF",REPT(" ",AJ$6-LEN(PreElaborazione!AJ66)),""))</f>
        <v>00000</v>
      </c>
      <c r="AK65" s="90" t="str">
        <f ca="1">IF(LEN(PreElaborazione!AK66)&gt;AK$6,LEFT(PreElaborazione!AK66,AK$6),IF(AK$5="NUM",REPT("0",AK$6-LEN(PreElaborazione!AK66)),"") &amp; UPPER(PreElaborazione!AK66) &amp; IF(AK$5="ALF",REPT(" ",AK$6-LEN(PreElaborazione!AK66)),""))</f>
        <v>0000</v>
      </c>
      <c r="AL65" s="90" t="str">
        <f ca="1">IF(LEN(PreElaborazione!AL66)&gt;AL$6,LEFT(PreElaborazione!AL66,AL$6),IF(AL$5="NUM",REPT("0",AL$6-LEN(PreElaborazione!AL66)),"") &amp; UPPER(PreElaborazione!AL66) &amp; IF(AL$5="ALF",REPT(" ",AL$6-LEN(PreElaborazione!AL66)),""))</f>
        <v>0000</v>
      </c>
      <c r="AM65" s="90" t="str">
        <f ca="1">IF(LEN(PreElaborazione!AM66)&gt;AM$6,LEFT(PreElaborazione!AM66,AM$6),IF(AM$5="NUM",REPT("0",AM$6-LEN(PreElaborazione!AM66)),"") &amp; UPPER(PreElaborazione!AM66) &amp; IF(AM$5="ALF",REPT(" ",AM$6-LEN(PreElaborazione!AM66)),""))</f>
        <v>0000</v>
      </c>
      <c r="AN65" s="90" t="str">
        <f ca="1">IF(LEN(PreElaborazione!AN66)&gt;AN$6,LEFT(PreElaborazione!AN66,AN$6),IF(AN$5="NUM",REPT("0",AN$6-LEN(PreElaborazione!AN66)),"") &amp; UPPER(PreElaborazione!AN66) &amp; IF(AN$5="ALF",REPT(" ",AN$6-LEN(PreElaborazione!AN66)),""))</f>
        <v>0000</v>
      </c>
      <c r="AO65" s="90" t="str">
        <f ca="1">IF(LEN(PreElaborazione!AO66)&gt;AO$6,LEFT(PreElaborazione!AO66,AO$6),IF(AO$5="NUM",REPT("0",AO$6-LEN(PreElaborazione!AO66)),"") &amp; UPPER(PreElaborazione!AO66) &amp; IF(AO$5="ALF",REPT(" ",AO$6-LEN(PreElaborazione!AO66)),""))</f>
        <v>0000</v>
      </c>
      <c r="AP65" s="90" t="str">
        <f ca="1">IF(LEN(PreElaborazione!AP66)&gt;AP$6,LEFT(PreElaborazione!AP66,AP$6),IF(AP$5="NUM",REPT("0",AP$6-LEN(PreElaborazione!AP66)),"") &amp; UPPER(PreElaborazione!AP66) &amp; IF(AP$5="ALF",REPT(" ",AP$6-LEN(PreElaborazione!AP66)),""))</f>
        <v>0000</v>
      </c>
      <c r="AQ65" s="90" t="str">
        <f ca="1">IF(LEN(PreElaborazione!AQ66)&gt;AQ$6,LEFT(PreElaborazione!AQ66,AQ$6),IF(AQ$5="NUM",REPT("0",AQ$6-LEN(PreElaborazione!AQ66)),"") &amp; UPPER(PreElaborazione!AQ66) &amp; IF(AQ$5="ALF",REPT(" ",AQ$6-LEN(PreElaborazione!AQ66)),""))</f>
        <v>000</v>
      </c>
      <c r="AR65" s="90" t="str">
        <f ca="1">IF(LEN(PreElaborazione!AR66)&gt;AR$6,LEFT(PreElaborazione!AR66,AR$6),IF(AR$5="NUM",REPT("0",AR$6-LEN(PreElaborazione!AR66)),"") &amp; UPPER(PreElaborazione!AR66) &amp; IF(AR$5="ALF",REPT(" ",AR$6-LEN(PreElaborazione!AR66)),""))</f>
        <v>000</v>
      </c>
      <c r="AS65" s="90" t="str">
        <f ca="1">IF(LEN(PreElaborazione!AS66)&gt;AS$6,LEFT(PreElaborazione!AS66,AS$6),IF(AS$5="NUM",REPT("0",AS$6-LEN(PreElaborazione!AS66)),"") &amp; UPPER(PreElaborazione!AS66) &amp; IF(AS$5="ALF",REPT(" ",AS$6-LEN(PreElaborazione!AS66)),""))</f>
        <v>0</v>
      </c>
      <c r="AT65" s="90" t="str">
        <f ca="1">IF(LEN(PreElaborazione!AT66)&gt;AT$6,LEFT(PreElaborazione!AT66,AT$6),IF(AT$5="NUM",REPT("0",AT$6-LEN(PreElaborazione!AT66)),"") &amp; UPPER(PreElaborazione!AT66) &amp; IF(AT$5="ALF",REPT(" ",AT$6-LEN(PreElaborazione!AT66)),""))</f>
        <v>000000</v>
      </c>
      <c r="AU65" s="90" t="str">
        <f ca="1">IF(LEN(PreElaborazione!AU66)&gt;AU$6,LEFT(PreElaborazione!AU66,AU$6),IF(AU$5="NUM",REPT("0",AU$6-LEN(PreElaborazione!AU66)),"") &amp; UPPER(PreElaborazione!AU66) &amp; IF(AU$5="ALF",REPT(" ",AU$6-LEN(PreElaborazione!AU66)),""))</f>
        <v>000000</v>
      </c>
      <c r="AV65" s="90" t="str">
        <f ca="1">IF(LEN(PreElaborazione!AV66)&gt;AV$6,LEFT(PreElaborazione!AV66,AV$6),IF(AV$5="NUM",REPT("0",AV$6-LEN(PreElaborazione!AV66)),"") &amp; UPPER(PreElaborazione!AV66) &amp; IF(AV$5="ALF",REPT(" ",AV$6-LEN(PreElaborazione!AV66)),""))</f>
        <v>000000</v>
      </c>
      <c r="AW65" s="90" t="str">
        <f ca="1">IF(LEN(PreElaborazione!AW66)&gt;AW$6,LEFT(PreElaborazione!AW66,AW$6),IF(AW$5="NUM",REPT("0",AW$6-LEN(PreElaborazione!AW66)),"") &amp; UPPER(PreElaborazione!AW66) &amp; IF(AW$5="ALF",REPT(" ",AW$6-LEN(PreElaborazione!AW66)),""))</f>
        <v>00</v>
      </c>
      <c r="AX65" s="90" t="str">
        <f ca="1">IF(LEN(PreElaborazione!AX66)&gt;AX$6,LEFT(PreElaborazione!AX66,AX$6),IF(AX$5="NUM",REPT("0",AX$6-LEN(PreElaborazione!AX66)),"") &amp; UPPER(PreElaborazione!AX66) &amp; IF(AX$5="ALF",REPT(" ",AX$6-LEN(PreElaborazione!AX66)),""))</f>
        <v>00</v>
      </c>
      <c r="AY65" s="90" t="str">
        <f ca="1">IF(LEN(PreElaborazione!AY66)&gt;AY$6,LEFT(PreElaborazione!AY66,AY$6),IF(AY$5="NUM",REPT("0",AY$6-LEN(PreElaborazione!AY66)),"") &amp; UPPER(PreElaborazione!AY66) &amp; IF(AY$5="ALF",REPT(" ",AY$6-LEN(PreElaborazione!AY66)),""))</f>
        <v xml:space="preserve">   </v>
      </c>
      <c r="AZ65" s="90" t="str">
        <f ca="1">IF(LEN(PreElaborazione!AZ66)&gt;AZ$6,LEFT(PreElaborazione!AZ66,AZ$6),IF(AZ$5="NUM",REPT("0",AZ$6-LEN(PreElaborazione!AZ66)),"") &amp; UPPER(PreElaborazione!AZ66) &amp; IF(AZ$5="ALF",REPT(" ",AZ$6-LEN(PreElaborazione!AZ66)),""))</f>
        <v xml:space="preserve">       </v>
      </c>
      <c r="BA65" s="90" t="str">
        <f ca="1">IF(LEN(PreElaborazione!BA66)&gt;BA$6,LEFT(PreElaborazione!BA66,BA$6),IF(BA$5="NUM",REPT("0",BA$6-LEN(PreElaborazione!BA66)),"") &amp; UPPER(PreElaborazione!BA66) &amp; IF(BA$5="ALF",REPT(" ",BA$6-LEN(PreElaborazione!BA66)),""))</f>
        <v xml:space="preserve">                  </v>
      </c>
      <c r="BB65" s="90" t="str">
        <f ca="1">IF(LEN(PreElaborazione!BB66)&gt;BB$6,LEFT(PreElaborazione!BB66,BB$6),IF(BB$5="NUM",REPT("0",BB$6-LEN(PreElaborazione!BB66)),"") &amp; UPPER(PreElaborazione!BB66) &amp; IF(BB$5="ALF",REPT(" ",BB$6-LEN(PreElaborazione!BB66)),""))</f>
        <v xml:space="preserve">                                    </v>
      </c>
      <c r="BC65" s="90" t="str">
        <f ca="1">IF(LEN(PreElaborazione!BC66)&gt;BC$6,LEFT(PreElaborazione!BC66,BC$6),IF(BC$5="NUM",REPT("0",BC$6-LEN(PreElaborazione!BC66)),"") &amp; UPPER(PreElaborazione!BC66) &amp; IF(BC$5="ALF",REPT(" ",BC$6-LEN(PreElaborazione!BC66)),""))</f>
        <v xml:space="preserve"> </v>
      </c>
      <c r="BD65" s="90" t="str">
        <f ca="1">IF(LEN(PreElaborazione!BD66)&gt;BD$6,LEFT(PreElaborazione!BD66,BD$6),IF(BD$5="NUM",REPT("0",BD$6-LEN(PreElaborazione!BD66)),"") &amp; UPPER(PreElaborazione!BD66) &amp; IF(BD$5="ALF",REPT(" ",BD$6-LEN(PreElaborazione!BD66)),""))</f>
        <v>000</v>
      </c>
      <c r="BE65" s="90" t="str">
        <f ca="1">IF(LEN(PreElaborazione!BE66)&gt;BE$6,LEFT(PreElaborazione!BE66,BE$6),IF(BE$5="NUM",REPT("0",BE$6-LEN(PreElaborazione!BE66)),"") &amp; UPPER(PreElaborazione!BE66) &amp; IF(BE$5="ALF",REPT(" ",BE$6-LEN(PreElaborazione!BE66)),""))</f>
        <v>00000</v>
      </c>
      <c r="BF65" s="90" t="str">
        <f ca="1">IF(LEN(PreElaborazione!BF66)&gt;BF$6,LEFT(PreElaborazione!BF66,BF$6),IF(BF$5="NUM",REPT("0",BF$6-LEN(PreElaborazione!BF66)),"") &amp; UPPER(PreElaborazione!BF66) &amp; IF(BF$5="ALF",REPT(" ",BF$6-LEN(PreElaborazione!BF66)),""))</f>
        <v>00000</v>
      </c>
      <c r="BG65" s="90" t="str">
        <f ca="1">IF(LEN(PreElaborazione!BG66)&gt;BG$6,LEFT(PreElaborazione!BG66,BG$6),IF(BG$5="NUM",REPT("0",BG$6-LEN(PreElaborazione!BG66)),"") &amp; UPPER(PreElaborazione!BG66) &amp; IF(BG$5="ALF",REPT(" ",BG$6-LEN(PreElaborazione!BG66)),""))</f>
        <v xml:space="preserve"> </v>
      </c>
      <c r="BH65" s="90" t="str">
        <f ca="1">IF(LEN(PreElaborazione!BH66)&gt;BH$6,LEFT(PreElaborazione!BH66,BH$6),IF(BH$5="NUM",REPT("0",BH$6-LEN(PreElaborazione!BH66)),"") &amp; UPPER(PreElaborazione!BH66) &amp; IF(BH$5="ALF",REPT(" ",BH$6-LEN(PreElaborazione!BH66)),""))</f>
        <v>000000</v>
      </c>
      <c r="BI65" s="90" t="str">
        <f ca="1">IF(LEN(PreElaborazione!BI66)&gt;BI$6,LEFT(PreElaborazione!BI66,BI$6),IF(BI$5="NUM",REPT("0",BI$6-LEN(PreElaborazione!BI66)),"") &amp; UPPER(PreElaborazione!BI66) &amp; IF(BI$5="ALF",REPT(" ",BI$6-LEN(PreElaborazione!BI66)),""))</f>
        <v xml:space="preserve"> </v>
      </c>
      <c r="BJ65" s="90" t="str">
        <f ca="1">IF(LEN(PreElaborazione!BJ66)&gt;BJ$6,LEFT(PreElaborazione!BJ66,BJ$6),IF(BJ$5="NUM",REPT("0",BJ$6-LEN(PreElaborazione!BJ66)),"") &amp; UPPER(PreElaborazione!BJ66) &amp; IF(BJ$5="ALF",REPT(" ",BJ$6-LEN(PreElaborazione!BJ66)),""))</f>
        <v xml:space="preserve"> </v>
      </c>
      <c r="BK65" s="90" t="str">
        <f ca="1">IF(LEN(PreElaborazione!BK66)&gt;BK$6,LEFT(PreElaborazione!BK66,BK$6),IF(BK$5="NUM",REPT("0",BK$6-LEN(PreElaborazione!BK66)),"") &amp; UPPER(PreElaborazione!BK66) &amp; IF(BK$5="ALF",REPT(" ",BK$6-LEN(PreElaborazione!BK66)),""))</f>
        <v xml:space="preserve"> </v>
      </c>
      <c r="BL65" s="90" t="str">
        <f ca="1">IF(LEN(PreElaborazione!BL66)&gt;BL$6,LEFT(PreElaborazione!BL66,BL$6),IF(BL$5="NUM",REPT("0",BL$6-LEN(PreElaborazione!BL66)),"") &amp; UPPER(PreElaborazione!BL66) &amp; IF(BL$5="ALF",REPT(" ",BL$6-LEN(PreElaborazione!BL66)),""))</f>
        <v xml:space="preserve">   </v>
      </c>
      <c r="BM65" s="90" t="str">
        <f ca="1">IF(LEN(PreElaborazione!BM66)&gt;BM$6,LEFT(PreElaborazione!BM66,BM$6),IF(BM$5="NUM",REPT("0",BM$6-LEN(PreElaborazione!BM66)),"") &amp; UPPER(PreElaborazione!BM66) &amp; IF(BM$5="ALF",REPT(" ",BM$6-LEN(PreElaborazione!BM66)),""))</f>
        <v xml:space="preserve">   </v>
      </c>
      <c r="BN65" s="90" t="str">
        <f ca="1">IF(LEN(PreElaborazione!BN66)&gt;BN$6,LEFT(PreElaborazione!BN66,BN$6),IF(BN$5="NUM",REPT("0",BN$6-LEN(PreElaborazione!BN66)),"") &amp; UPPER(PreElaborazione!BN66) &amp; IF(BN$5="ALF",REPT(" ",BN$6-LEN(PreElaborazione!BN66)),""))</f>
        <v xml:space="preserve"> </v>
      </c>
      <c r="BO65" s="90" t="str">
        <f ca="1">IF(LEN(PreElaborazione!BO66)&gt;BO$6,LEFT(PreElaborazione!BO66,BO$6),IF(BO$5="NUM",REPT("0",BO$6-LEN(PreElaborazione!BO66)),"") &amp; UPPER(PreElaborazione!BO66) &amp; IF(BO$5="ALF",REPT(" ",BO$6-LEN(PreElaborazione!BO66)),""))</f>
        <v>0000</v>
      </c>
      <c r="BP65" s="90" t="str">
        <f ca="1">IF(LEN(PreElaborazione!BP66)&gt;BP$6,LEFT(PreElaborazione!BP66,BP$6),IF(BP$5="NUM",REPT("0",BP$6-LEN(PreElaborazione!BP66)),"") &amp; UPPER(PreElaborazione!BP66) &amp; IF(BP$5="ALF",REPT(" ",BP$6-LEN(PreElaborazione!BP66)),""))</f>
        <v>0000</v>
      </c>
      <c r="BQ65" s="90" t="str">
        <f ca="1">IF(LEN(PreElaborazione!BQ66)&gt;BQ$6,LEFT(PreElaborazione!BQ66,BQ$6),IF(BQ$5="NUM",REPT("0",BQ$6-LEN(PreElaborazione!BQ66)),"") &amp; UPPER(PreElaborazione!BQ66) &amp; IF(BQ$5="ALF",REPT(" ",BQ$6-LEN(PreElaborazione!BQ66)),""))</f>
        <v>0000</v>
      </c>
      <c r="BR65" s="90" t="str">
        <f ca="1">IF(LEN(PreElaborazione!BR66)&gt;BR$6,LEFT(PreElaborazione!BR66,BR$6),IF(BR$5="NUM",REPT("0",BR$6-LEN(PreElaborazione!BR66)),"") &amp; UPPER(PreElaborazione!BR66) &amp; IF(BR$5="ALF",REPT(" ",BR$6-LEN(PreElaborazione!BR66)),""))</f>
        <v xml:space="preserve">     </v>
      </c>
      <c r="BS65" s="90" t="str">
        <f ca="1">IF(LEN(PreElaborazione!BS66)&gt;BS$6,LEFT(PreElaborazione!BS66,BS$6),IF(BS$5="NUM",REPT("0",BS$6-LEN(PreElaborazione!BS66)),"") &amp; UPPER(PreElaborazione!BS66) &amp; IF(BS$5="ALF",REPT(" ",BS$6-LEN(PreElaborazione!BS66)),""))</f>
        <v xml:space="preserve">     </v>
      </c>
      <c r="BT65" s="90" t="str">
        <f ca="1">IF(LEN(PreElaborazione!BT66)&gt;BT$6,LEFT(PreElaborazione!BT66,BT$6),IF(BT$5="NUM",REPT("0",BT$6-LEN(PreElaborazione!BT66)),"") &amp; UPPER(PreElaborazione!BT66) &amp; IF(BT$5="ALF",REPT(" ",BT$6-LEN(PreElaborazione!BT66)),""))</f>
        <v xml:space="preserve">    </v>
      </c>
      <c r="BU65" s="90" t="str">
        <f ca="1">IF(LEN(PreElaborazione!BU66)&gt;BU$6,LEFT(PreElaborazione!BU66,BU$6),IF(BU$5="NUM",REPT("0",BU$6-LEN(PreElaborazione!BU66)),"") &amp; UPPER(PreElaborazione!BU66) &amp; IF(BU$5="ALF",REPT(" ",BU$6-LEN(PreElaborazione!BU66)),""))</f>
        <v xml:space="preserve">   </v>
      </c>
      <c r="BV65" s="90" t="str">
        <f ca="1">IF(LEN(PreElaborazione!BV66)&gt;BV$6,LEFT(PreElaborazione!BV66,BV$6),IF(BV$5="NUM",REPT("0",BV$6-LEN(PreElaborazione!BV66)),"") &amp; UPPER(PreElaborazione!BV66) &amp; IF(BV$5="ALF",REPT(" ",BV$6-LEN(PreElaborazione!BV66)),""))</f>
        <v xml:space="preserve">                                    </v>
      </c>
      <c r="BW65" s="90" t="str">
        <f ca="1">IF(LEN(PreElaborazione!BW66)&gt;BW$6,LEFT(PreElaborazione!BW66,BW$6),IF(BW$5="NUM",REPT("0",BW$6-LEN(PreElaborazione!BW66)),"") &amp; UPPER(PreElaborazione!BW66) &amp; IF(BW$5="ALF",REPT(" ",BW$6-LEN(PreElaborazione!BW66)),""))</f>
        <v xml:space="preserve">                                    </v>
      </c>
      <c r="BX65" s="90" t="str">
        <f ca="1">IF(LEN(PreElaborazione!BX66)&gt;BX$6,LEFT(PreElaborazione!BX66,BX$6),IF(BX$5="NUM",REPT("0",BX$6-LEN(PreElaborazione!BX66)),"") &amp; UPPER(PreElaborazione!BX66) &amp; IF(BX$5="ALF",REPT(" ",BX$6-LEN(PreElaborazione!BX66)),""))</f>
        <v xml:space="preserve">  </v>
      </c>
      <c r="BY65" s="90" t="str">
        <f ca="1">IF(LEN(PreElaborazione!BY66)&gt;BY$6,LEFT(PreElaborazione!BY66,BY$6),IF(BY$5="NUM",REPT("0",BY$6-LEN(PreElaborazione!BY66)),"") &amp; UPPER(PreElaborazione!BY66) &amp; IF(BY$5="ALF",REPT(" ",BY$6-LEN(PreElaborazione!BY66)),""))</f>
        <v>00</v>
      </c>
      <c r="BZ65" s="90" t="str">
        <f ca="1">IF(LEN(PreElaborazione!BZ66)&gt;BZ$6,LEFT(PreElaborazione!BZ66,BZ$6),IF(BZ$5="NUM",REPT("0",BZ$6-LEN(PreElaborazione!BZ66)),"") &amp; UPPER(PreElaborazione!BZ66) &amp; IF(BZ$5="ALF",REPT(" ",BZ$6-LEN(PreElaborazione!BZ66)),""))</f>
        <v xml:space="preserve">                                           </v>
      </c>
      <c r="CA65" s="90" t="str">
        <f ca="1">IF(LEN(PreElaborazione!CA66)&gt;CA$6,LEFT(PreElaborazione!CA66,CA$6),IF(CA$5="NUM",REPT("0",CA$6-LEN(PreElaborazione!CA66)),"") &amp; UPPER(PreElaborazione!CA66) &amp; IF(CA$5="ALF",REPT(" ",CA$6-LEN(PreElaborazione!CA66)),""))</f>
        <v xml:space="preserve">                                    </v>
      </c>
      <c r="CB65" s="90" t="str">
        <f ca="1">IF(LEN(PreElaborazione!CB66)&gt;CB$6,LEFT(PreElaborazione!CB66,CB$6),IF(CB$5="NUM",REPT("0",CB$6-LEN(PreElaborazione!CB66)),"") &amp; UPPER(PreElaborazione!CB66) &amp; IF(CB$5="ALF",REPT(" ",CB$6-LEN(PreElaborazione!CB66)),""))</f>
        <v xml:space="preserve">                                    </v>
      </c>
      <c r="CC65" s="90" t="str">
        <f ca="1">IF(LEN(PreElaborazione!CC66)&gt;CC$6,LEFT(PreElaborazione!CC66,CC$6),IF(CC$5="NUM",REPT("0",CC$6-LEN(PreElaborazione!CC66)),"") &amp; UPPER(PreElaborazione!CC66) &amp; IF(CC$5="ALF",REPT(" ",CC$6-LEN(PreElaborazione!CC66)),""))</f>
        <v xml:space="preserve">                                    </v>
      </c>
      <c r="CD65" s="90" t="str">
        <f ca="1">IF(LEN(PreElaborazione!CD66)&gt;CD$6,LEFT(PreElaborazione!CD66,CD$6),IF(CD$5="NUM",REPT("0",CD$6-LEN(PreElaborazione!CD66)),"") &amp; UPPER(PreElaborazione!CD66) &amp; IF(CD$5="ALF",REPT(" ",CD$6-LEN(PreElaborazione!CD66)),""))</f>
        <v xml:space="preserve">                                    </v>
      </c>
      <c r="CE65" s="90" t="str">
        <f ca="1">IF(LEN(PreElaborazione!CE66)&gt;CE$6,LEFT(PreElaborazione!CE66,CE$6),IF(CE$5="NUM",REPT("0",CE$6-LEN(PreElaborazione!CE66)),"") &amp; UPPER(PreElaborazione!CE66) &amp; IF(CE$5="ALF",REPT(" ",CE$6-LEN(PreElaborazione!CE66)),""))</f>
        <v xml:space="preserve">                                    </v>
      </c>
      <c r="CF65" s="90" t="str">
        <f ca="1">IF(LEN(PreElaborazione!CF66)&gt;CF$6,LEFT(PreElaborazione!CF66,CF$6),IF(CF$5="NUM",REPT("0",CF$6-LEN(PreElaborazione!CF66)),"") &amp; UPPER(PreElaborazione!CF66) &amp; IF(CF$5="ALF",REPT(" ",CF$6-LEN(PreElaborazione!CF66)),""))</f>
        <v xml:space="preserve">                                    </v>
      </c>
      <c r="CG65" s="90" t="str">
        <f ca="1">IF(LEN(PreElaborazione!CG66)&gt;CG$6,LEFT(PreElaborazione!CG66,CG$6),IF(CG$5="NUM",REPT("0",CG$6-LEN(PreElaborazione!CG66)),"") &amp; UPPER(PreElaborazione!CG66) &amp; IF(CG$5="ALF",REPT(" ",CG$6-LEN(PreElaborazione!CG66)),""))</f>
        <v xml:space="preserve">                                    </v>
      </c>
      <c r="CH65" s="90" t="str">
        <f ca="1">IF(LEN(PreElaborazione!CH66)&gt;CH$6,LEFT(PreElaborazione!CH66,CH$6),IF(CH$5="NUM",REPT("0",CH$6-LEN(PreElaborazione!CH66)),"") &amp; UPPER(PreElaborazione!CH66) &amp; IF(CH$5="ALF",REPT(" ",CH$6-LEN(PreElaborazione!CH66)),""))</f>
        <v xml:space="preserve">                                    </v>
      </c>
      <c r="CI65" s="90" t="str">
        <f ca="1">IF(LEN(PreElaborazione!CI66)&gt;CI$6,LEFT(PreElaborazione!CI66,CI$6),IF(CI$5="NUM",REPT("0",CI$6-LEN(PreElaborazione!CI66)),"") &amp; UPPER(PreElaborazione!CI66) &amp; IF(CI$5="ALF",REPT(" ",CI$6-LEN(PreElaborazione!CI66)),""))</f>
        <v xml:space="preserve">                                    </v>
      </c>
      <c r="CJ65" s="90" t="str">
        <f ca="1">IF(LEN(PreElaborazione!CJ66)&gt;CJ$6,LEFT(PreElaborazione!CJ66,CJ$6),IF(CJ$5="NUM",REPT("0",CJ$6-LEN(PreElaborazione!CJ66)),"") &amp; UPPER(PreElaborazione!CJ66) &amp; IF(CJ$5="ALF",REPT(" ",CJ$6-LEN(PreElaborazione!CJ66)),""))</f>
        <v xml:space="preserve">                                    </v>
      </c>
      <c r="CK65" s="90" t="str">
        <f ca="1">IF(LEN(PreElaborazione!CK66)&gt;CK$6,LEFT(PreElaborazione!CK66,CK$6),IF(CK$5="NUM",REPT("0",CK$6-LEN(PreElaborazione!CK66)),"") &amp; UPPER(PreElaborazione!CK66) &amp; IF(CK$5="ALF",REPT(" ",CK$6-LEN(PreElaborazione!CK66)),""))</f>
        <v xml:space="preserve">                                    </v>
      </c>
      <c r="CL65" s="90" t="str">
        <f ca="1">IF(LEN(PreElaborazione!CL66)&gt;CL$6,LEFT(PreElaborazione!CL66,CL$6),IF(CL$5="NUM",REPT("0",CL$6-LEN(PreElaborazione!CL66)),"") &amp; UPPER(PreElaborazione!CL66) &amp; IF(CL$5="ALF",REPT(" ",CL$6-LEN(PreElaborazione!CL66)),""))</f>
        <v xml:space="preserve">                                    </v>
      </c>
      <c r="CM65" s="90" t="str">
        <f ca="1">IF(LEN(PreElaborazione!CM66)&gt;CM$6,LEFT(PreElaborazione!CM66,CM$6),IF(CM$5="NUM",REPT("0",CM$6-LEN(PreElaborazione!CM66)),"") &amp; UPPER(PreElaborazione!CM66) &amp; IF(CM$5="ALF",REPT(" ",CM$6-LEN(PreElaborazione!CM66)),""))</f>
        <v xml:space="preserve">                                    </v>
      </c>
      <c r="CN65" s="90" t="str">
        <f ca="1">IF(LEN(PreElaborazione!CN66)&gt;CN$6,LEFT(PreElaborazione!CN66,CN$6),IF(CN$5="NUM",REPT("0",CN$6-LEN(PreElaborazione!CN66)),"") &amp; UPPER(PreElaborazione!CN66) &amp; IF(CN$5="ALF",REPT(" ",CN$6-LEN(PreElaborazione!CN66)),""))</f>
        <v xml:space="preserve">                                                                                                                                          </v>
      </c>
      <c r="CO65" s="90" t="str">
        <f ca="1">IF(LEN(PreElaborazione!CO66)&gt;CO$6,LEFT(PreElaborazione!CO66,CO$6),IF(CO$5="NUM",REPT("0",CO$6-LEN(PreElaborazione!CO66)),"") &amp; UPPER(PreElaborazione!CO66) &amp; IF(CO$5="ALF",REPT(" ",CO$6-LEN(PreElaborazione!CO66)),""))</f>
        <v xml:space="preserve">                                    </v>
      </c>
      <c r="CP65" s="90" t="str">
        <f ca="1">IF(LEN(PreElaborazione!CP66)&gt;CP$6,LEFT(PreElaborazione!CP66,CP$6),IF(CP$5="NUM",REPT("0",CP$6-LEN(PreElaborazione!CP66)),"") &amp; UPPER(PreElaborazione!CP66) &amp; IF(CP$5="ALF",REPT(" ",CP$6-LEN(PreElaborazione!CP66)),""))</f>
        <v xml:space="preserve">                                    </v>
      </c>
      <c r="CQ65" s="90" t="str">
        <f ca="1">IF(LEN(PreElaborazione!CQ66)&gt;CQ$6,LEFT(PreElaborazione!CQ66,CQ$6),IF(CQ$5="NUM",REPT("0",CQ$6-LEN(PreElaborazione!CQ66)),"") &amp; UPPER(PreElaborazione!CQ66) &amp; IF(CQ$5="ALF",REPT(" ",CQ$6-LEN(PreElaborazione!CQ66)),""))</f>
        <v xml:space="preserve">                                    </v>
      </c>
      <c r="CR65" s="90" t="str">
        <f ca="1">IF(LEN(PreElaborazione!CR66)&gt;CR$6,LEFT(PreElaborazione!CR66,CR$6),IF(CR$5="NUM",REPT("0",CR$6-LEN(PreElaborazione!CR66)),"") &amp; UPPER(PreElaborazione!CR66) &amp; IF(CR$5="ALF",REPT(" ",CR$6-LEN(PreElaborazione!CR66)),""))</f>
        <v xml:space="preserve">                                    </v>
      </c>
      <c r="CS65" s="90" t="str">
        <f ca="1">IF(LEN(PreElaborazione!CS66)&gt;CS$6,LEFT(PreElaborazione!CS66,CS$6),IF(CS$5="NUM",REPT("0",CS$6-LEN(PreElaborazione!CS66)),"") &amp; UPPER(PreElaborazione!CS66) &amp; IF(CS$5="ALF",REPT(" ",CS$6-LEN(PreElaborazione!CS66)),""))</f>
        <v xml:space="preserve">                                    </v>
      </c>
      <c r="CT65" s="90" t="str">
        <f ca="1">IF(LEN(PreElaborazione!CT66)&gt;CT$6,LEFT(PreElaborazione!CT66,CT$6),IF(CT$5="NUM",REPT("0",CT$6-LEN(PreElaborazione!CT66)),"") &amp; UPPER(PreElaborazione!CT66) &amp; IF(CT$5="ALF",REPT(" ",CT$6-LEN(PreElaborazione!CT66)),""))</f>
        <v xml:space="preserve">                                    </v>
      </c>
      <c r="CU65" s="90" t="str">
        <f ca="1">IF(LEN(PreElaborazione!CU66)&gt;CU$6,LEFT(PreElaborazione!CU66,CU$6),IF(CU$5="NUM",REPT("0",CU$6-LEN(PreElaborazione!CU66)),"") &amp; UPPER(PreElaborazione!CU66) &amp; IF(CU$5="ALF",REPT(" ",CU$6-LEN(PreElaborazione!CU66)),""))</f>
        <v xml:space="preserve">                                    </v>
      </c>
      <c r="CV65" s="90" t="str">
        <f ca="1">IF(LEN(PreElaborazione!CV66)&gt;CV$6,LEFT(PreElaborazione!CV66,CV$6),IF(CV$5="NUM",REPT("0",CV$6-LEN(PreElaborazione!CV66)),"") &amp; UPPER(PreElaborazione!CV66) &amp; IF(CV$5="ALF",REPT(" ",CV$6-LEN(PreElaborazione!CV66)),""))</f>
        <v xml:space="preserve">                                    </v>
      </c>
      <c r="CW65" s="90" t="str">
        <f ca="1">IF(LEN(PreElaborazione!CW66)&gt;CW$6,LEFT(PreElaborazione!CW66,CW$6),IF(CW$5="NUM",REPT("0",CW$6-LEN(PreElaborazione!CW66)),"") &amp; UPPER(PreElaborazione!CW66) &amp; IF(CW$5="ALF",REPT(" ",CW$6-LEN(PreElaborazione!CW66)),""))</f>
        <v xml:space="preserve">                                    </v>
      </c>
      <c r="CX65" s="90" t="str">
        <f ca="1">IF(LEN(PreElaborazione!CX66)&gt;CX$6,LEFT(PreElaborazione!CX66,CX$6),IF(CX$5="NUM",REPT("0",CX$6-LEN(PreElaborazione!CX66)),"") &amp; UPPER(PreElaborazione!CX66) &amp; IF(CX$5="ALF",REPT(" ",CX$6-LEN(PreElaborazione!CX66)),""))</f>
        <v xml:space="preserve">                                    </v>
      </c>
      <c r="CY65" s="90" t="str">
        <f ca="1">IF(LEN(PreElaborazione!CY66)&gt;CY$6,LEFT(PreElaborazione!CY66,CY$6),IF(CY$5="NUM",REPT("0",CY$6-LEN(PreElaborazione!CY66)),"") &amp; UPPER(PreElaborazione!CY66) &amp; IF(CY$5="ALF",REPT(" ",CY$6-LEN(PreElaborazione!CY66)),""))</f>
        <v xml:space="preserve">                                    </v>
      </c>
      <c r="CZ65" s="90" t="str">
        <f ca="1">IF(LEN(PreElaborazione!CZ66)&gt;CZ$6,LEFT(PreElaborazione!CZ66,CZ$6),IF(CZ$5="NUM",REPT("0",CZ$6-LEN(PreElaborazione!CZ66)),"") &amp; UPPER(PreElaborazione!CZ66) &amp; IF(CZ$5="ALF",REPT(" ",CZ$6-LEN(PreElaborazione!CZ66)),""))</f>
        <v xml:space="preserve">                                    </v>
      </c>
      <c r="DA65" s="90" t="str">
        <f ca="1">IF(LEN(PreElaborazione!DA66)&gt;DA$6,LEFT(PreElaborazione!DA66,DA$6),IF(DA$5="NUM",REPT("0",DA$6-LEN(PreElaborazione!DA66)),"") &amp; UPPER(PreElaborazione!DA66) &amp; IF(DA$5="ALF",REPT(" ",DA$6-LEN(PreElaborazione!DA66)),""))</f>
        <v xml:space="preserve">                                    </v>
      </c>
      <c r="DB65" s="90" t="str">
        <f ca="1">IF(LEN(PreElaborazione!DB66)&gt;DB$6,LEFT(PreElaborazione!DB66,DB$6),IF(DB$5="NUM",REPT("0",DB$6-LEN(PreElaborazione!DB66)),"") &amp; UPPER(PreElaborazione!DB66) &amp; IF(DB$5="ALF",REPT(" ",DB$6-LEN(PreElaborazione!DB66)),""))</f>
        <v xml:space="preserve">                                                                                                                                          </v>
      </c>
    </row>
    <row r="66" spans="1:106" s="1" customFormat="1" ht="15" customHeight="1">
      <c r="A66" s="92" t="str">
        <f ca="1">IF(LEN(PreElaborazione!A67)&gt;A$6,LEFT(PreElaborazione!A67,A$6),IF(A$5="NUM",REPT("0",A$6-LEN(PreElaborazione!A67)),"") &amp; UPPER(PreElaborazione!A67) &amp; IF(A$5="ALF",REPT(" ",A$6-LEN(PreElaborazione!A67)),""))</f>
        <v/>
      </c>
      <c r="B66" s="90" t="str">
        <f ca="1">IF(LEN(PreElaborazione!B67)&gt;B$6,LEFT(PreElaborazione!B67,B$6),IF(B$5="NUM",REPT("0",B$6-LEN(PreElaborazione!B67)),"") &amp; UPPER(PreElaborazione!B67) &amp; IF(B$5="ALF",REPT(" ",B$6-LEN(PreElaborazione!B67)),""))</f>
        <v xml:space="preserve"> </v>
      </c>
      <c r="C66" s="90" t="str">
        <f ca="1">IF(LEN(PreElaborazione!C67)&gt;C$6,LEFT(PreElaborazione!C67,C$6),IF(C$5="NUM",REPT("0",C$6-LEN(PreElaborazione!C67)),"") &amp; UPPER(PreElaborazione!C67) &amp; IF(C$5="ALF",REPT(" ",C$6-LEN(PreElaborazione!C67)),""))</f>
        <v xml:space="preserve">    </v>
      </c>
      <c r="D66" s="90" t="str">
        <f ca="1">IF(LEN(PreElaborazione!D67)&gt;D$6,LEFT(PreElaborazione!D67,D$6),IF(D$5="NUM",REPT("0",D$6-LEN(PreElaborazione!D67)),"") &amp; UPPER(PreElaborazione!D67) &amp; IF(D$5="ALF",REPT(" ",D$6-LEN(PreElaborazione!D67)),""))</f>
        <v>0000</v>
      </c>
      <c r="E66" s="90" t="str">
        <f ca="1">IF(LEN(PreElaborazione!E67)&gt;E$6,LEFT(PreElaborazione!E67,E$6),IF(E$5="NUM",REPT("0",E$6-LEN(PreElaborazione!E67)),"") &amp; UPPER(PreElaborazione!E67) &amp; IF(E$5="ALF",REPT(" ",E$6-LEN(PreElaborazione!E67)),""))</f>
        <v xml:space="preserve">  </v>
      </c>
      <c r="F66" s="90" t="str">
        <f ca="1">IF(LEN(PreElaborazione!F67)&gt;F$6,LEFT(PreElaborazione!F67,F$6),IF(F$5="NUM",REPT("0",F$6-LEN(PreElaborazione!F67)),"") &amp; UPPER(PreElaborazione!F67) &amp; IF(F$5="ALF",REPT(" ",F$6-LEN(PreElaborazione!F67)),""))</f>
        <v>0000</v>
      </c>
      <c r="G66" s="90" t="str">
        <f ca="1">IF(LEN(PreElaborazione!G67)&gt;G$6,LEFT(PreElaborazione!G67,G$6),IF(G$5="NUM",REPT("0",G$6-LEN(PreElaborazione!G67)),"") &amp; UPPER(PreElaborazione!G67) &amp; IF(G$5="ALF",REPT(" ",G$6-LEN(PreElaborazione!G67)),""))</f>
        <v xml:space="preserve">   </v>
      </c>
      <c r="H66" s="90" t="str">
        <f ca="1">IF(LEN(PreElaborazione!H67)&gt;H$6,LEFT(PreElaborazione!H67,H$6),IF(H$5="NUM",REPT("0",H$6-LEN(PreElaborazione!H67)),"") &amp; UPPER(PreElaborazione!H67) &amp; IF(H$5="ALF",REPT(" ",H$6-LEN(PreElaborazione!H67)),""))</f>
        <v xml:space="preserve">      </v>
      </c>
      <c r="I66" s="90" t="str">
        <f ca="1">IF(LEN(PreElaborazione!I67)&gt;I$6,LEFT(PreElaborazione!I67,I$6),IF(I$5="NUM",REPT("0",I$6-LEN(PreElaborazione!I67)),"") &amp; UPPER(PreElaborazione!I67) &amp; IF(I$5="ALF",REPT(" ",I$6-LEN(PreElaborazione!I67)),""))</f>
        <v xml:space="preserve"> </v>
      </c>
      <c r="J66" s="90" t="str">
        <f ca="1">IF(LEN(PreElaborazione!J67)&gt;J$6,LEFT(PreElaborazione!J67,J$6),IF(J$5="NUM",REPT("0",J$6-LEN(PreElaborazione!J67)),"") &amp; UPPER(PreElaborazione!J67) &amp; IF(J$5="ALF",REPT(" ",J$6-LEN(PreElaborazione!J67)),""))</f>
        <v xml:space="preserve">                </v>
      </c>
      <c r="K66" s="90" t="str">
        <f ca="1">IF(LEN(PreElaborazione!K67)&gt;K$6,LEFT(PreElaborazione!K67,K$6),IF(K$5="NUM",REPT("0",K$6-LEN(PreElaborazione!K67)),"") &amp; UPPER(PreElaborazione!K67) &amp; IF(K$5="ALF",REPT(" ",K$6-LEN(PreElaborazione!K67)),""))</f>
        <v xml:space="preserve"> </v>
      </c>
      <c r="L66" s="90" t="str">
        <f ca="1">IF(LEN(PreElaborazione!L67)&gt;L$6,LEFT(PreElaborazione!L67,L$6),IF(L$5="NUM",REPT("0",L$6-LEN(PreElaborazione!L67)),"") &amp; UPPER(PreElaborazione!L67) &amp; IF(L$5="ALF",REPT(" ",L$6-LEN(PreElaborazione!L67)),""))</f>
        <v>0000</v>
      </c>
      <c r="M66" s="90" t="str">
        <f ca="1">IF(LEN(PreElaborazione!M67)&gt;M$6,LEFT(PreElaborazione!M67,M$6),IF(M$5="NUM",REPT("0",M$6-LEN(PreElaborazione!M67)),"") &amp; UPPER(PreElaborazione!M67) &amp; IF(M$5="ALF",REPT(" ",M$6-LEN(PreElaborazione!M67)),""))</f>
        <v xml:space="preserve">                                    </v>
      </c>
      <c r="N66" s="90" t="str">
        <f ca="1">IF(LEN(PreElaborazione!N67)&gt;N$6,LEFT(PreElaborazione!N67,N$6),IF(N$5="NUM",REPT("0",N$6-LEN(PreElaborazione!N67)),"") &amp; UPPER(PreElaborazione!N67) &amp; IF(N$5="ALF",REPT(" ",N$6-LEN(PreElaborazione!N67)),""))</f>
        <v>00000000</v>
      </c>
      <c r="O66" s="90" t="str">
        <f ca="1">IF(LEN(PreElaborazione!O67)&gt;O$6,LEFT(PreElaborazione!O67,O$6),IF(O$5="NUM",REPT("0",O$6-LEN(PreElaborazione!O67)),"") &amp; UPPER(PreElaborazione!O67) &amp; IF(O$5="ALF",REPT(" ",O$6-LEN(PreElaborazione!O67)),""))</f>
        <v xml:space="preserve">                                          </v>
      </c>
      <c r="P66" s="90" t="str">
        <f ca="1">IF(LEN(PreElaborazione!P67)&gt;P$6,LEFT(PreElaborazione!P67,P$6),IF(P$5="NUM",REPT("0",P$6-LEN(PreElaborazione!P67)),"") &amp; UPPER(PreElaborazione!P67) &amp; IF(P$5="ALF",REPT(" ",P$6-LEN(PreElaborazione!P67)),""))</f>
        <v xml:space="preserve">          </v>
      </c>
      <c r="Q66" s="90" t="str">
        <f ca="1">IF(LEN(PreElaborazione!Q67)&gt;Q$6,LEFT(PreElaborazione!Q67,Q$6),IF(Q$5="NUM",REPT("0",Q$6-LEN(PreElaborazione!Q67)),"") &amp; UPPER(PreElaborazione!Q67) &amp; IF(Q$5="ALF",REPT(" ",Q$6-LEN(PreElaborazione!Q67)),""))</f>
        <v xml:space="preserve">                         </v>
      </c>
      <c r="R66" s="90" t="str">
        <f ca="1">IF(LEN(PreElaborazione!R67)&gt;R$6,LEFT(PreElaborazione!R67,R$6),IF(R$5="NUM",REPT("0",R$6-LEN(PreElaborazione!R67)),"") &amp; UPPER(PreElaborazione!R67) &amp; IF(R$5="ALF",REPT(" ",R$6-LEN(PreElaborazione!R67)),""))</f>
        <v xml:space="preserve">                                   </v>
      </c>
      <c r="S66" s="90" t="str">
        <f ca="1">IF(LEN(PreElaborazione!S67)&gt;S$6,LEFT(PreElaborazione!S67,S$6),IF(S$5="NUM",REPT("0",S$6-LEN(PreElaborazione!S67)),"") &amp; UPPER(PreElaborazione!S67) &amp; IF(S$5="ALF",REPT(" ",S$6-LEN(PreElaborazione!S67)),""))</f>
        <v xml:space="preserve">                                          </v>
      </c>
      <c r="T66" s="90" t="str">
        <f ca="1">IF(LEN(PreElaborazione!T67)&gt;T$6,LEFT(PreElaborazione!T67,T$6),IF(T$5="NUM",REPT("0",T$6-LEN(PreElaborazione!T67)),"") &amp; UPPER(PreElaborazione!T67) &amp; IF(T$5="ALF",REPT(" ",T$6-LEN(PreElaborazione!T67)),""))</f>
        <v xml:space="preserve">                                        </v>
      </c>
      <c r="U66" s="90" t="str">
        <f ca="1">IF(LEN(PreElaborazione!U67)&gt;U$6,LEFT(PreElaborazione!U67,U$6),IF(U$5="NUM",REPT("0",U$6-LEN(PreElaborazione!U67)),"") &amp; UPPER(PreElaborazione!U67) &amp; IF(U$5="ALF",REPT(" ",U$6-LEN(PreElaborazione!U67)),""))</f>
        <v xml:space="preserve">  </v>
      </c>
      <c r="V66" s="90" t="str">
        <f ca="1">IF(LEN(PreElaborazione!V67)&gt;V$6,LEFT(PreElaborazione!V67,V$6),IF(V$5="NUM",REPT("0",V$6-LEN(PreElaborazione!V67)),"") &amp; UPPER(PreElaborazione!V67) &amp; IF(V$5="ALF",REPT(" ",V$6-LEN(PreElaborazione!V67)),""))</f>
        <v xml:space="preserve">            </v>
      </c>
      <c r="W66" s="90" t="str">
        <f ca="1">IF(LEN(PreElaborazione!W67)&gt;W$6,LEFT(PreElaborazione!W67,W$6),IF(W$5="NUM",REPT("0",W$6-LEN(PreElaborazione!W67)),"") &amp; UPPER(PreElaborazione!W67) &amp; IF(W$5="ALF",REPT(" ",W$6-LEN(PreElaborazione!W67)),""))</f>
        <v xml:space="preserve">    </v>
      </c>
      <c r="X66" s="90" t="str">
        <f ca="1">IF(LEN(PreElaborazione!X67)&gt;X$6,LEFT(PreElaborazione!X67,X$6),IF(X$5="NUM",REPT("0",X$6-LEN(PreElaborazione!X67)),"") &amp; UPPER(PreElaborazione!X67) &amp; IF(X$5="ALF",REPT(" ",X$6-LEN(PreElaborazione!X67)),""))</f>
        <v>00000</v>
      </c>
      <c r="Y66" s="90" t="str">
        <f ca="1">IF(LEN(PreElaborazione!Y67)&gt;Y$6,LEFT(PreElaborazione!Y67,Y$6),IF(Y$5="NUM",REPT("0",Y$6-LEN(PreElaborazione!Y67)),"") &amp; UPPER(PreElaborazione!Y67) &amp; IF(Y$5="ALF",REPT(" ",Y$6-LEN(PreElaborazione!Y67)),""))</f>
        <v xml:space="preserve">   </v>
      </c>
      <c r="Z66" s="90" t="str">
        <f ca="1">IF(LEN(PreElaborazione!Z67)&gt;Z$6,LEFT(PreElaborazione!Z67,Z$6),IF(Z$5="NUM",REPT("0",Z$6-LEN(PreElaborazione!Z67)),"") &amp; UPPER(PreElaborazione!Z67) &amp; IF(Z$5="ALF",REPT(" ",Z$6-LEN(PreElaborazione!Z67)),""))</f>
        <v xml:space="preserve">   </v>
      </c>
      <c r="AA66" s="90" t="str">
        <f ca="1">IF(LEN(PreElaborazione!AA67)&gt;AA$6,LEFT(PreElaborazione!AA67,AA$6),IF(AA$5="NUM",REPT("0",AA$6-LEN(PreElaborazione!AA67)),"") &amp; UPPER(PreElaborazione!AA67) &amp; IF(AA$5="ALF",REPT(" ",AA$6-LEN(PreElaborazione!AA67)),""))</f>
        <v>0</v>
      </c>
      <c r="AB66" s="90" t="str">
        <f ca="1">IF(LEN(PreElaborazione!AB67)&gt;AB$6,LEFT(PreElaborazione!AB67,AB$6),IF(AB$5="NUM",REPT("0",AB$6-LEN(PreElaborazione!AB67)),"") &amp; UPPER(PreElaborazione!AB67) &amp; IF(AB$5="ALF",REPT(" ",AB$6-LEN(PreElaborazione!AB67)),""))</f>
        <v>00</v>
      </c>
      <c r="AC66" s="90" t="str">
        <f ca="1">IF(LEN(PreElaborazione!AC67)&gt;AC$6,LEFT(PreElaborazione!AC67,AC$6),IF(AC$5="NUM",REPT("0",AC$6-LEN(PreElaborazione!AC67)),"") &amp; UPPER(PreElaborazione!AC67) &amp; IF(AC$5="ALF",REPT(" ",AC$6-LEN(PreElaborazione!AC67)),""))</f>
        <v>0000000</v>
      </c>
      <c r="AD66" s="90" t="str">
        <f ca="1">IF(LEN(PreElaborazione!AD67)&gt;AD$6,LEFT(PreElaborazione!AD67,AD$6),IF(AD$5="NUM",REPT("0",AD$6-LEN(PreElaborazione!AD67)),"") &amp; UPPER(PreElaborazione!AD67) &amp; IF(AD$5="ALF",REPT(" ",AD$6-LEN(PreElaborazione!AD67)),""))</f>
        <v>00000</v>
      </c>
      <c r="AE66" s="90" t="str">
        <f ca="1">IF(LEN(PreElaborazione!AE67)&gt;AE$6,LEFT(PreElaborazione!AE67,AE$6),IF(AE$5="NUM",REPT("0",AE$6-LEN(PreElaborazione!AE67)),"") &amp; UPPER(PreElaborazione!AE67) &amp; IF(AE$5="ALF",REPT(" ",AE$6-LEN(PreElaborazione!AE67)),""))</f>
        <v xml:space="preserve"> </v>
      </c>
      <c r="AF66" s="90" t="str">
        <f ca="1">IF(LEN(PreElaborazione!AF67)&gt;AF$6,LEFT(PreElaborazione!AF67,AF$6),IF(AF$5="NUM",REPT("0",AF$6-LEN(PreElaborazione!AF67)),"") &amp; UPPER(PreElaborazione!AF67) &amp; IF(AF$5="ALF",REPT(" ",AF$6-LEN(PreElaborazione!AF67)),""))</f>
        <v>00000</v>
      </c>
      <c r="AG66" s="90" t="str">
        <f ca="1">IF(LEN(PreElaborazione!AG67)&gt;AG$6,LEFT(PreElaborazione!AG67,AG$6),IF(AG$5="NUM",REPT("0",AG$6-LEN(PreElaborazione!AG67)),"") &amp; UPPER(PreElaborazione!AG67) &amp; IF(AG$5="ALF",REPT(" ",AG$6-LEN(PreElaborazione!AG67)),""))</f>
        <v>000</v>
      </c>
      <c r="AH66" s="90" t="str">
        <f ca="1">IF(LEN(PreElaborazione!AH67)&gt;AH$6,LEFT(PreElaborazione!AH67,AH$6),IF(AH$5="NUM",REPT("0",AH$6-LEN(PreElaborazione!AH67)),"") &amp; UPPER(PreElaborazione!AH67) &amp; IF(AH$5="ALF",REPT(" ",AH$6-LEN(PreElaborazione!AH67)),""))</f>
        <v>0</v>
      </c>
      <c r="AI66" s="90" t="str">
        <f ca="1">IF(LEN(PreElaborazione!AI67)&gt;AI$6,LEFT(PreElaborazione!AI67,AI$6),IF(AI$5="NUM",REPT("0",AI$6-LEN(PreElaborazione!AI67)),"") &amp; UPPER(PreElaborazione!AI67) &amp; IF(AI$5="ALF",REPT(" ",AI$6-LEN(PreElaborazione!AI67)),""))</f>
        <v>000</v>
      </c>
      <c r="AJ66" s="90" t="str">
        <f ca="1">IF(LEN(PreElaborazione!AJ67)&gt;AJ$6,LEFT(PreElaborazione!AJ67,AJ$6),IF(AJ$5="NUM",REPT("0",AJ$6-LEN(PreElaborazione!AJ67)),"") &amp; UPPER(PreElaborazione!AJ67) &amp; IF(AJ$5="ALF",REPT(" ",AJ$6-LEN(PreElaborazione!AJ67)),""))</f>
        <v>00000</v>
      </c>
      <c r="AK66" s="90" t="str">
        <f ca="1">IF(LEN(PreElaborazione!AK67)&gt;AK$6,LEFT(PreElaborazione!AK67,AK$6),IF(AK$5="NUM",REPT("0",AK$6-LEN(PreElaborazione!AK67)),"") &amp; UPPER(PreElaborazione!AK67) &amp; IF(AK$5="ALF",REPT(" ",AK$6-LEN(PreElaborazione!AK67)),""))</f>
        <v>0000</v>
      </c>
      <c r="AL66" s="90" t="str">
        <f ca="1">IF(LEN(PreElaborazione!AL67)&gt;AL$6,LEFT(PreElaborazione!AL67,AL$6),IF(AL$5="NUM",REPT("0",AL$6-LEN(PreElaborazione!AL67)),"") &amp; UPPER(PreElaborazione!AL67) &amp; IF(AL$5="ALF",REPT(" ",AL$6-LEN(PreElaborazione!AL67)),""))</f>
        <v>0000</v>
      </c>
      <c r="AM66" s="90" t="str">
        <f ca="1">IF(LEN(PreElaborazione!AM67)&gt;AM$6,LEFT(PreElaborazione!AM67,AM$6),IF(AM$5="NUM",REPT("0",AM$6-LEN(PreElaborazione!AM67)),"") &amp; UPPER(PreElaborazione!AM67) &amp; IF(AM$5="ALF",REPT(" ",AM$6-LEN(PreElaborazione!AM67)),""))</f>
        <v>0000</v>
      </c>
      <c r="AN66" s="90" t="str">
        <f ca="1">IF(LEN(PreElaborazione!AN67)&gt;AN$6,LEFT(PreElaborazione!AN67,AN$6),IF(AN$5="NUM",REPT("0",AN$6-LEN(PreElaborazione!AN67)),"") &amp; UPPER(PreElaborazione!AN67) &amp; IF(AN$5="ALF",REPT(" ",AN$6-LEN(PreElaborazione!AN67)),""))</f>
        <v>0000</v>
      </c>
      <c r="AO66" s="90" t="str">
        <f ca="1">IF(LEN(PreElaborazione!AO67)&gt;AO$6,LEFT(PreElaborazione!AO67,AO$6),IF(AO$5="NUM",REPT("0",AO$6-LEN(PreElaborazione!AO67)),"") &amp; UPPER(PreElaborazione!AO67) &amp; IF(AO$5="ALF",REPT(" ",AO$6-LEN(PreElaborazione!AO67)),""))</f>
        <v>0000</v>
      </c>
      <c r="AP66" s="90" t="str">
        <f ca="1">IF(LEN(PreElaborazione!AP67)&gt;AP$6,LEFT(PreElaborazione!AP67,AP$6),IF(AP$5="NUM",REPT("0",AP$6-LEN(PreElaborazione!AP67)),"") &amp; UPPER(PreElaborazione!AP67) &amp; IF(AP$5="ALF",REPT(" ",AP$6-LEN(PreElaborazione!AP67)),""))</f>
        <v>0000</v>
      </c>
      <c r="AQ66" s="90" t="str">
        <f ca="1">IF(LEN(PreElaborazione!AQ67)&gt;AQ$6,LEFT(PreElaborazione!AQ67,AQ$6),IF(AQ$5="NUM",REPT("0",AQ$6-LEN(PreElaborazione!AQ67)),"") &amp; UPPER(PreElaborazione!AQ67) &amp; IF(AQ$5="ALF",REPT(" ",AQ$6-LEN(PreElaborazione!AQ67)),""))</f>
        <v>000</v>
      </c>
      <c r="AR66" s="90" t="str">
        <f ca="1">IF(LEN(PreElaborazione!AR67)&gt;AR$6,LEFT(PreElaborazione!AR67,AR$6),IF(AR$5="NUM",REPT("0",AR$6-LEN(PreElaborazione!AR67)),"") &amp; UPPER(PreElaborazione!AR67) &amp; IF(AR$5="ALF",REPT(" ",AR$6-LEN(PreElaborazione!AR67)),""))</f>
        <v>000</v>
      </c>
      <c r="AS66" s="90" t="str">
        <f ca="1">IF(LEN(PreElaborazione!AS67)&gt;AS$6,LEFT(PreElaborazione!AS67,AS$6),IF(AS$5="NUM",REPT("0",AS$6-LEN(PreElaborazione!AS67)),"") &amp; UPPER(PreElaborazione!AS67) &amp; IF(AS$5="ALF",REPT(" ",AS$6-LEN(PreElaborazione!AS67)),""))</f>
        <v>0</v>
      </c>
      <c r="AT66" s="90" t="str">
        <f ca="1">IF(LEN(PreElaborazione!AT67)&gt;AT$6,LEFT(PreElaborazione!AT67,AT$6),IF(AT$5="NUM",REPT("0",AT$6-LEN(PreElaborazione!AT67)),"") &amp; UPPER(PreElaborazione!AT67) &amp; IF(AT$5="ALF",REPT(" ",AT$6-LEN(PreElaborazione!AT67)),""))</f>
        <v>000000</v>
      </c>
      <c r="AU66" s="90" t="str">
        <f ca="1">IF(LEN(PreElaborazione!AU67)&gt;AU$6,LEFT(PreElaborazione!AU67,AU$6),IF(AU$5="NUM",REPT("0",AU$6-LEN(PreElaborazione!AU67)),"") &amp; UPPER(PreElaborazione!AU67) &amp; IF(AU$5="ALF",REPT(" ",AU$6-LEN(PreElaborazione!AU67)),""))</f>
        <v>000000</v>
      </c>
      <c r="AV66" s="90" t="str">
        <f ca="1">IF(LEN(PreElaborazione!AV67)&gt;AV$6,LEFT(PreElaborazione!AV67,AV$6),IF(AV$5="NUM",REPT("0",AV$6-LEN(PreElaborazione!AV67)),"") &amp; UPPER(PreElaborazione!AV67) &amp; IF(AV$5="ALF",REPT(" ",AV$6-LEN(PreElaborazione!AV67)),""))</f>
        <v>000000</v>
      </c>
      <c r="AW66" s="90" t="str">
        <f ca="1">IF(LEN(PreElaborazione!AW67)&gt;AW$6,LEFT(PreElaborazione!AW67,AW$6),IF(AW$5="NUM",REPT("0",AW$6-LEN(PreElaborazione!AW67)),"") &amp; UPPER(PreElaborazione!AW67) &amp; IF(AW$5="ALF",REPT(" ",AW$6-LEN(PreElaborazione!AW67)),""))</f>
        <v>00</v>
      </c>
      <c r="AX66" s="90" t="str">
        <f ca="1">IF(LEN(PreElaborazione!AX67)&gt;AX$6,LEFT(PreElaborazione!AX67,AX$6),IF(AX$5="NUM",REPT("0",AX$6-LEN(PreElaborazione!AX67)),"") &amp; UPPER(PreElaborazione!AX67) &amp; IF(AX$5="ALF",REPT(" ",AX$6-LEN(PreElaborazione!AX67)),""))</f>
        <v>00</v>
      </c>
      <c r="AY66" s="90" t="str">
        <f ca="1">IF(LEN(PreElaborazione!AY67)&gt;AY$6,LEFT(PreElaborazione!AY67,AY$6),IF(AY$5="NUM",REPT("0",AY$6-LEN(PreElaborazione!AY67)),"") &amp; UPPER(PreElaborazione!AY67) &amp; IF(AY$5="ALF",REPT(" ",AY$6-LEN(PreElaborazione!AY67)),""))</f>
        <v xml:space="preserve">   </v>
      </c>
      <c r="AZ66" s="90" t="str">
        <f ca="1">IF(LEN(PreElaborazione!AZ67)&gt;AZ$6,LEFT(PreElaborazione!AZ67,AZ$6),IF(AZ$5="NUM",REPT("0",AZ$6-LEN(PreElaborazione!AZ67)),"") &amp; UPPER(PreElaborazione!AZ67) &amp; IF(AZ$5="ALF",REPT(" ",AZ$6-LEN(PreElaborazione!AZ67)),""))</f>
        <v xml:space="preserve">       </v>
      </c>
      <c r="BA66" s="90" t="str">
        <f ca="1">IF(LEN(PreElaborazione!BA67)&gt;BA$6,LEFT(PreElaborazione!BA67,BA$6),IF(BA$5="NUM",REPT("0",BA$6-LEN(PreElaborazione!BA67)),"") &amp; UPPER(PreElaborazione!BA67) &amp; IF(BA$5="ALF",REPT(" ",BA$6-LEN(PreElaborazione!BA67)),""))</f>
        <v xml:space="preserve">                  </v>
      </c>
      <c r="BB66" s="90" t="str">
        <f ca="1">IF(LEN(PreElaborazione!BB67)&gt;BB$6,LEFT(PreElaborazione!BB67,BB$6),IF(BB$5="NUM",REPT("0",BB$6-LEN(PreElaborazione!BB67)),"") &amp; UPPER(PreElaborazione!BB67) &amp; IF(BB$5="ALF",REPT(" ",BB$6-LEN(PreElaborazione!BB67)),""))</f>
        <v xml:space="preserve">                                    </v>
      </c>
      <c r="BC66" s="90" t="str">
        <f ca="1">IF(LEN(PreElaborazione!BC67)&gt;BC$6,LEFT(PreElaborazione!BC67,BC$6),IF(BC$5="NUM",REPT("0",BC$6-LEN(PreElaborazione!BC67)),"") &amp; UPPER(PreElaborazione!BC67) &amp; IF(BC$5="ALF",REPT(" ",BC$6-LEN(PreElaborazione!BC67)),""))</f>
        <v xml:space="preserve"> </v>
      </c>
      <c r="BD66" s="90" t="str">
        <f ca="1">IF(LEN(PreElaborazione!BD67)&gt;BD$6,LEFT(PreElaborazione!BD67,BD$6),IF(BD$5="NUM",REPT("0",BD$6-LEN(PreElaborazione!BD67)),"") &amp; UPPER(PreElaborazione!BD67) &amp; IF(BD$5="ALF",REPT(" ",BD$6-LEN(PreElaborazione!BD67)),""))</f>
        <v>000</v>
      </c>
      <c r="BE66" s="90" t="str">
        <f ca="1">IF(LEN(PreElaborazione!BE67)&gt;BE$6,LEFT(PreElaborazione!BE67,BE$6),IF(BE$5="NUM",REPT("0",BE$6-LEN(PreElaborazione!BE67)),"") &amp; UPPER(PreElaborazione!BE67) &amp; IF(BE$5="ALF",REPT(" ",BE$6-LEN(PreElaborazione!BE67)),""))</f>
        <v>00000</v>
      </c>
      <c r="BF66" s="90" t="str">
        <f ca="1">IF(LEN(PreElaborazione!BF67)&gt;BF$6,LEFT(PreElaborazione!BF67,BF$6),IF(BF$5="NUM",REPT("0",BF$6-LEN(PreElaborazione!BF67)),"") &amp; UPPER(PreElaborazione!BF67) &amp; IF(BF$5="ALF",REPT(" ",BF$6-LEN(PreElaborazione!BF67)),""))</f>
        <v>00000</v>
      </c>
      <c r="BG66" s="90" t="str">
        <f ca="1">IF(LEN(PreElaborazione!BG67)&gt;BG$6,LEFT(PreElaborazione!BG67,BG$6),IF(BG$5="NUM",REPT("0",BG$6-LEN(PreElaborazione!BG67)),"") &amp; UPPER(PreElaborazione!BG67) &amp; IF(BG$5="ALF",REPT(" ",BG$6-LEN(PreElaborazione!BG67)),""))</f>
        <v xml:space="preserve"> </v>
      </c>
      <c r="BH66" s="90" t="str">
        <f ca="1">IF(LEN(PreElaborazione!BH67)&gt;BH$6,LEFT(PreElaborazione!BH67,BH$6),IF(BH$5="NUM",REPT("0",BH$6-LEN(PreElaborazione!BH67)),"") &amp; UPPER(PreElaborazione!BH67) &amp; IF(BH$5="ALF",REPT(" ",BH$6-LEN(PreElaborazione!BH67)),""))</f>
        <v>000000</v>
      </c>
      <c r="BI66" s="90" t="str">
        <f ca="1">IF(LEN(PreElaborazione!BI67)&gt;BI$6,LEFT(PreElaborazione!BI67,BI$6),IF(BI$5="NUM",REPT("0",BI$6-LEN(PreElaborazione!BI67)),"") &amp; UPPER(PreElaborazione!BI67) &amp; IF(BI$5="ALF",REPT(" ",BI$6-LEN(PreElaborazione!BI67)),""))</f>
        <v xml:space="preserve"> </v>
      </c>
      <c r="BJ66" s="90" t="str">
        <f ca="1">IF(LEN(PreElaborazione!BJ67)&gt;BJ$6,LEFT(PreElaborazione!BJ67,BJ$6),IF(BJ$5="NUM",REPT("0",BJ$6-LEN(PreElaborazione!BJ67)),"") &amp; UPPER(PreElaborazione!BJ67) &amp; IF(BJ$5="ALF",REPT(" ",BJ$6-LEN(PreElaborazione!BJ67)),""))</f>
        <v xml:space="preserve"> </v>
      </c>
      <c r="BK66" s="90" t="str">
        <f ca="1">IF(LEN(PreElaborazione!BK67)&gt;BK$6,LEFT(PreElaborazione!BK67,BK$6),IF(BK$5="NUM",REPT("0",BK$6-LEN(PreElaborazione!BK67)),"") &amp; UPPER(PreElaborazione!BK67) &amp; IF(BK$5="ALF",REPT(" ",BK$6-LEN(PreElaborazione!BK67)),""))</f>
        <v xml:space="preserve"> </v>
      </c>
      <c r="BL66" s="90" t="str">
        <f ca="1">IF(LEN(PreElaborazione!BL67)&gt;BL$6,LEFT(PreElaborazione!BL67,BL$6),IF(BL$5="NUM",REPT("0",BL$6-LEN(PreElaborazione!BL67)),"") &amp; UPPER(PreElaborazione!BL67) &amp; IF(BL$5="ALF",REPT(" ",BL$6-LEN(PreElaborazione!BL67)),""))</f>
        <v xml:space="preserve">   </v>
      </c>
      <c r="BM66" s="90" t="str">
        <f ca="1">IF(LEN(PreElaborazione!BM67)&gt;BM$6,LEFT(PreElaborazione!BM67,BM$6),IF(BM$5="NUM",REPT("0",BM$6-LEN(PreElaborazione!BM67)),"") &amp; UPPER(PreElaborazione!BM67) &amp; IF(BM$5="ALF",REPT(" ",BM$6-LEN(PreElaborazione!BM67)),""))</f>
        <v xml:space="preserve">   </v>
      </c>
      <c r="BN66" s="90" t="str">
        <f ca="1">IF(LEN(PreElaborazione!BN67)&gt;BN$6,LEFT(PreElaborazione!BN67,BN$6),IF(BN$5="NUM",REPT("0",BN$6-LEN(PreElaborazione!BN67)),"") &amp; UPPER(PreElaborazione!BN67) &amp; IF(BN$5="ALF",REPT(" ",BN$6-LEN(PreElaborazione!BN67)),""))</f>
        <v xml:space="preserve"> </v>
      </c>
      <c r="BO66" s="90" t="str">
        <f ca="1">IF(LEN(PreElaborazione!BO67)&gt;BO$6,LEFT(PreElaborazione!BO67,BO$6),IF(BO$5="NUM",REPT("0",BO$6-LEN(PreElaborazione!BO67)),"") &amp; UPPER(PreElaborazione!BO67) &amp; IF(BO$5="ALF",REPT(" ",BO$6-LEN(PreElaborazione!BO67)),""))</f>
        <v>0000</v>
      </c>
      <c r="BP66" s="90" t="str">
        <f ca="1">IF(LEN(PreElaborazione!BP67)&gt;BP$6,LEFT(PreElaborazione!BP67,BP$6),IF(BP$5="NUM",REPT("0",BP$6-LEN(PreElaborazione!BP67)),"") &amp; UPPER(PreElaborazione!BP67) &amp; IF(BP$5="ALF",REPT(" ",BP$6-LEN(PreElaborazione!BP67)),""))</f>
        <v>0000</v>
      </c>
      <c r="BQ66" s="90" t="str">
        <f ca="1">IF(LEN(PreElaborazione!BQ67)&gt;BQ$6,LEFT(PreElaborazione!BQ67,BQ$6),IF(BQ$5="NUM",REPT("0",BQ$6-LEN(PreElaborazione!BQ67)),"") &amp; UPPER(PreElaborazione!BQ67) &amp; IF(BQ$5="ALF",REPT(" ",BQ$6-LEN(PreElaborazione!BQ67)),""))</f>
        <v>0000</v>
      </c>
      <c r="BR66" s="90" t="str">
        <f ca="1">IF(LEN(PreElaborazione!BR67)&gt;BR$6,LEFT(PreElaborazione!BR67,BR$6),IF(BR$5="NUM",REPT("0",BR$6-LEN(PreElaborazione!BR67)),"") &amp; UPPER(PreElaborazione!BR67) &amp; IF(BR$5="ALF",REPT(" ",BR$6-LEN(PreElaborazione!BR67)),""))</f>
        <v xml:space="preserve">     </v>
      </c>
      <c r="BS66" s="90" t="str">
        <f ca="1">IF(LEN(PreElaborazione!BS67)&gt;BS$6,LEFT(PreElaborazione!BS67,BS$6),IF(BS$5="NUM",REPT("0",BS$6-LEN(PreElaborazione!BS67)),"") &amp; UPPER(PreElaborazione!BS67) &amp; IF(BS$5="ALF",REPT(" ",BS$6-LEN(PreElaborazione!BS67)),""))</f>
        <v xml:space="preserve">     </v>
      </c>
      <c r="BT66" s="90" t="str">
        <f ca="1">IF(LEN(PreElaborazione!BT67)&gt;BT$6,LEFT(PreElaborazione!BT67,BT$6),IF(BT$5="NUM",REPT("0",BT$6-LEN(PreElaborazione!BT67)),"") &amp; UPPER(PreElaborazione!BT67) &amp; IF(BT$5="ALF",REPT(" ",BT$6-LEN(PreElaborazione!BT67)),""))</f>
        <v xml:space="preserve">    </v>
      </c>
      <c r="BU66" s="90" t="str">
        <f ca="1">IF(LEN(PreElaborazione!BU67)&gt;BU$6,LEFT(PreElaborazione!BU67,BU$6),IF(BU$5="NUM",REPT("0",BU$6-LEN(PreElaborazione!BU67)),"") &amp; UPPER(PreElaborazione!BU67) &amp; IF(BU$5="ALF",REPT(" ",BU$6-LEN(PreElaborazione!BU67)),""))</f>
        <v xml:space="preserve">   </v>
      </c>
      <c r="BV66" s="90" t="str">
        <f ca="1">IF(LEN(PreElaborazione!BV67)&gt;BV$6,LEFT(PreElaborazione!BV67,BV$6),IF(BV$5="NUM",REPT("0",BV$6-LEN(PreElaborazione!BV67)),"") &amp; UPPER(PreElaborazione!BV67) &amp; IF(BV$5="ALF",REPT(" ",BV$6-LEN(PreElaborazione!BV67)),""))</f>
        <v xml:space="preserve">                                    </v>
      </c>
      <c r="BW66" s="90" t="str">
        <f ca="1">IF(LEN(PreElaborazione!BW67)&gt;BW$6,LEFT(PreElaborazione!BW67,BW$6),IF(BW$5="NUM",REPT("0",BW$6-LEN(PreElaborazione!BW67)),"") &amp; UPPER(PreElaborazione!BW67) &amp; IF(BW$5="ALF",REPT(" ",BW$6-LEN(PreElaborazione!BW67)),""))</f>
        <v xml:space="preserve">                                    </v>
      </c>
      <c r="BX66" s="90" t="str">
        <f ca="1">IF(LEN(PreElaborazione!BX67)&gt;BX$6,LEFT(PreElaborazione!BX67,BX$6),IF(BX$5="NUM",REPT("0",BX$6-LEN(PreElaborazione!BX67)),"") &amp; UPPER(PreElaborazione!BX67) &amp; IF(BX$5="ALF",REPT(" ",BX$6-LEN(PreElaborazione!BX67)),""))</f>
        <v xml:space="preserve">  </v>
      </c>
      <c r="BY66" s="90" t="str">
        <f ca="1">IF(LEN(PreElaborazione!BY67)&gt;BY$6,LEFT(PreElaborazione!BY67,BY$6),IF(BY$5="NUM",REPT("0",BY$6-LEN(PreElaborazione!BY67)),"") &amp; UPPER(PreElaborazione!BY67) &amp; IF(BY$5="ALF",REPT(" ",BY$6-LEN(PreElaborazione!BY67)),""))</f>
        <v>00</v>
      </c>
      <c r="BZ66" s="90" t="str">
        <f ca="1">IF(LEN(PreElaborazione!BZ67)&gt;BZ$6,LEFT(PreElaborazione!BZ67,BZ$6),IF(BZ$5="NUM",REPT("0",BZ$6-LEN(PreElaborazione!BZ67)),"") &amp; UPPER(PreElaborazione!BZ67) &amp; IF(BZ$5="ALF",REPT(" ",BZ$6-LEN(PreElaborazione!BZ67)),""))</f>
        <v xml:space="preserve">                                           </v>
      </c>
      <c r="CA66" s="90" t="str">
        <f ca="1">IF(LEN(PreElaborazione!CA67)&gt;CA$6,LEFT(PreElaborazione!CA67,CA$6),IF(CA$5="NUM",REPT("0",CA$6-LEN(PreElaborazione!CA67)),"") &amp; UPPER(PreElaborazione!CA67) &amp; IF(CA$5="ALF",REPT(" ",CA$6-LEN(PreElaborazione!CA67)),""))</f>
        <v xml:space="preserve">                                    </v>
      </c>
      <c r="CB66" s="90" t="str">
        <f ca="1">IF(LEN(PreElaborazione!CB67)&gt;CB$6,LEFT(PreElaborazione!CB67,CB$6),IF(CB$5="NUM",REPT("0",CB$6-LEN(PreElaborazione!CB67)),"") &amp; UPPER(PreElaborazione!CB67) &amp; IF(CB$5="ALF",REPT(" ",CB$6-LEN(PreElaborazione!CB67)),""))</f>
        <v xml:space="preserve">                                    </v>
      </c>
      <c r="CC66" s="90" t="str">
        <f ca="1">IF(LEN(PreElaborazione!CC67)&gt;CC$6,LEFT(PreElaborazione!CC67,CC$6),IF(CC$5="NUM",REPT("0",CC$6-LEN(PreElaborazione!CC67)),"") &amp; UPPER(PreElaborazione!CC67) &amp; IF(CC$5="ALF",REPT(" ",CC$6-LEN(PreElaborazione!CC67)),""))</f>
        <v xml:space="preserve">                                    </v>
      </c>
      <c r="CD66" s="90" t="str">
        <f ca="1">IF(LEN(PreElaborazione!CD67)&gt;CD$6,LEFT(PreElaborazione!CD67,CD$6),IF(CD$5="NUM",REPT("0",CD$6-LEN(PreElaborazione!CD67)),"") &amp; UPPER(PreElaborazione!CD67) &amp; IF(CD$5="ALF",REPT(" ",CD$6-LEN(PreElaborazione!CD67)),""))</f>
        <v xml:space="preserve">                                    </v>
      </c>
      <c r="CE66" s="90" t="str">
        <f ca="1">IF(LEN(PreElaborazione!CE67)&gt;CE$6,LEFT(PreElaborazione!CE67,CE$6),IF(CE$5="NUM",REPT("0",CE$6-LEN(PreElaborazione!CE67)),"") &amp; UPPER(PreElaborazione!CE67) &amp; IF(CE$5="ALF",REPT(" ",CE$6-LEN(PreElaborazione!CE67)),""))</f>
        <v xml:space="preserve">                                    </v>
      </c>
      <c r="CF66" s="90" t="str">
        <f ca="1">IF(LEN(PreElaborazione!CF67)&gt;CF$6,LEFT(PreElaborazione!CF67,CF$6),IF(CF$5="NUM",REPT("0",CF$6-LEN(PreElaborazione!CF67)),"") &amp; UPPER(PreElaborazione!CF67) &amp; IF(CF$5="ALF",REPT(" ",CF$6-LEN(PreElaborazione!CF67)),""))</f>
        <v xml:space="preserve">                                    </v>
      </c>
      <c r="CG66" s="90" t="str">
        <f ca="1">IF(LEN(PreElaborazione!CG67)&gt;CG$6,LEFT(PreElaborazione!CG67,CG$6),IF(CG$5="NUM",REPT("0",CG$6-LEN(PreElaborazione!CG67)),"") &amp; UPPER(PreElaborazione!CG67) &amp; IF(CG$5="ALF",REPT(" ",CG$6-LEN(PreElaborazione!CG67)),""))</f>
        <v xml:space="preserve">                                    </v>
      </c>
      <c r="CH66" s="90" t="str">
        <f ca="1">IF(LEN(PreElaborazione!CH67)&gt;CH$6,LEFT(PreElaborazione!CH67,CH$6),IF(CH$5="NUM",REPT("0",CH$6-LEN(PreElaborazione!CH67)),"") &amp; UPPER(PreElaborazione!CH67) &amp; IF(CH$5="ALF",REPT(" ",CH$6-LEN(PreElaborazione!CH67)),""))</f>
        <v xml:space="preserve">                                    </v>
      </c>
      <c r="CI66" s="90" t="str">
        <f ca="1">IF(LEN(PreElaborazione!CI67)&gt;CI$6,LEFT(PreElaborazione!CI67,CI$6),IF(CI$5="NUM",REPT("0",CI$6-LEN(PreElaborazione!CI67)),"") &amp; UPPER(PreElaborazione!CI67) &amp; IF(CI$5="ALF",REPT(" ",CI$6-LEN(PreElaborazione!CI67)),""))</f>
        <v xml:space="preserve">                                    </v>
      </c>
      <c r="CJ66" s="90" t="str">
        <f ca="1">IF(LEN(PreElaborazione!CJ67)&gt;CJ$6,LEFT(PreElaborazione!CJ67,CJ$6),IF(CJ$5="NUM",REPT("0",CJ$6-LEN(PreElaborazione!CJ67)),"") &amp; UPPER(PreElaborazione!CJ67) &amp; IF(CJ$5="ALF",REPT(" ",CJ$6-LEN(PreElaborazione!CJ67)),""))</f>
        <v xml:space="preserve">                                    </v>
      </c>
      <c r="CK66" s="90" t="str">
        <f ca="1">IF(LEN(PreElaborazione!CK67)&gt;CK$6,LEFT(PreElaborazione!CK67,CK$6),IF(CK$5="NUM",REPT("0",CK$6-LEN(PreElaborazione!CK67)),"") &amp; UPPER(PreElaborazione!CK67) &amp; IF(CK$5="ALF",REPT(" ",CK$6-LEN(PreElaborazione!CK67)),""))</f>
        <v xml:space="preserve">                                    </v>
      </c>
      <c r="CL66" s="90" t="str">
        <f ca="1">IF(LEN(PreElaborazione!CL67)&gt;CL$6,LEFT(PreElaborazione!CL67,CL$6),IF(CL$5="NUM",REPT("0",CL$6-LEN(PreElaborazione!CL67)),"") &amp; UPPER(PreElaborazione!CL67) &amp; IF(CL$5="ALF",REPT(" ",CL$6-LEN(PreElaborazione!CL67)),""))</f>
        <v xml:space="preserve">                                    </v>
      </c>
      <c r="CM66" s="90" t="str">
        <f ca="1">IF(LEN(PreElaborazione!CM67)&gt;CM$6,LEFT(PreElaborazione!CM67,CM$6),IF(CM$5="NUM",REPT("0",CM$6-LEN(PreElaborazione!CM67)),"") &amp; UPPER(PreElaborazione!CM67) &amp; IF(CM$5="ALF",REPT(" ",CM$6-LEN(PreElaborazione!CM67)),""))</f>
        <v xml:space="preserve">                                    </v>
      </c>
      <c r="CN66" s="90" t="str">
        <f ca="1">IF(LEN(PreElaborazione!CN67)&gt;CN$6,LEFT(PreElaborazione!CN67,CN$6),IF(CN$5="NUM",REPT("0",CN$6-LEN(PreElaborazione!CN67)),"") &amp; UPPER(PreElaborazione!CN67) &amp; IF(CN$5="ALF",REPT(" ",CN$6-LEN(PreElaborazione!CN67)),""))</f>
        <v xml:space="preserve">                                                                                                                                          </v>
      </c>
      <c r="CO66" s="90" t="str">
        <f ca="1">IF(LEN(PreElaborazione!CO67)&gt;CO$6,LEFT(PreElaborazione!CO67,CO$6),IF(CO$5="NUM",REPT("0",CO$6-LEN(PreElaborazione!CO67)),"") &amp; UPPER(PreElaborazione!CO67) &amp; IF(CO$5="ALF",REPT(" ",CO$6-LEN(PreElaborazione!CO67)),""))</f>
        <v xml:space="preserve">                                    </v>
      </c>
      <c r="CP66" s="90" t="str">
        <f ca="1">IF(LEN(PreElaborazione!CP67)&gt;CP$6,LEFT(PreElaborazione!CP67,CP$6),IF(CP$5="NUM",REPT("0",CP$6-LEN(PreElaborazione!CP67)),"") &amp; UPPER(PreElaborazione!CP67) &amp; IF(CP$5="ALF",REPT(" ",CP$6-LEN(PreElaborazione!CP67)),""))</f>
        <v xml:space="preserve">                                    </v>
      </c>
      <c r="CQ66" s="90" t="str">
        <f ca="1">IF(LEN(PreElaborazione!CQ67)&gt;CQ$6,LEFT(PreElaborazione!CQ67,CQ$6),IF(CQ$5="NUM",REPT("0",CQ$6-LEN(PreElaborazione!CQ67)),"") &amp; UPPER(PreElaborazione!CQ67) &amp; IF(CQ$5="ALF",REPT(" ",CQ$6-LEN(PreElaborazione!CQ67)),""))</f>
        <v xml:space="preserve">                                    </v>
      </c>
      <c r="CR66" s="90" t="str">
        <f ca="1">IF(LEN(PreElaborazione!CR67)&gt;CR$6,LEFT(PreElaborazione!CR67,CR$6),IF(CR$5="NUM",REPT("0",CR$6-LEN(PreElaborazione!CR67)),"") &amp; UPPER(PreElaborazione!CR67) &amp; IF(CR$5="ALF",REPT(" ",CR$6-LEN(PreElaborazione!CR67)),""))</f>
        <v xml:space="preserve">                                    </v>
      </c>
      <c r="CS66" s="90" t="str">
        <f ca="1">IF(LEN(PreElaborazione!CS67)&gt;CS$6,LEFT(PreElaborazione!CS67,CS$6),IF(CS$5="NUM",REPT("0",CS$6-LEN(PreElaborazione!CS67)),"") &amp; UPPER(PreElaborazione!CS67) &amp; IF(CS$5="ALF",REPT(" ",CS$6-LEN(PreElaborazione!CS67)),""))</f>
        <v xml:space="preserve">                                    </v>
      </c>
      <c r="CT66" s="90" t="str">
        <f ca="1">IF(LEN(PreElaborazione!CT67)&gt;CT$6,LEFT(PreElaborazione!CT67,CT$6),IF(CT$5="NUM",REPT("0",CT$6-LEN(PreElaborazione!CT67)),"") &amp; UPPER(PreElaborazione!CT67) &amp; IF(CT$5="ALF",REPT(" ",CT$6-LEN(PreElaborazione!CT67)),""))</f>
        <v xml:space="preserve">                                    </v>
      </c>
      <c r="CU66" s="90" t="str">
        <f ca="1">IF(LEN(PreElaborazione!CU67)&gt;CU$6,LEFT(PreElaborazione!CU67,CU$6),IF(CU$5="NUM",REPT("0",CU$6-LEN(PreElaborazione!CU67)),"") &amp; UPPER(PreElaborazione!CU67) &amp; IF(CU$5="ALF",REPT(" ",CU$6-LEN(PreElaborazione!CU67)),""))</f>
        <v xml:space="preserve">                                    </v>
      </c>
      <c r="CV66" s="90" t="str">
        <f ca="1">IF(LEN(PreElaborazione!CV67)&gt;CV$6,LEFT(PreElaborazione!CV67,CV$6),IF(CV$5="NUM",REPT("0",CV$6-LEN(PreElaborazione!CV67)),"") &amp; UPPER(PreElaborazione!CV67) &amp; IF(CV$5="ALF",REPT(" ",CV$6-LEN(PreElaborazione!CV67)),""))</f>
        <v xml:space="preserve">                                    </v>
      </c>
      <c r="CW66" s="90" t="str">
        <f ca="1">IF(LEN(PreElaborazione!CW67)&gt;CW$6,LEFT(PreElaborazione!CW67,CW$6),IF(CW$5="NUM",REPT("0",CW$6-LEN(PreElaborazione!CW67)),"") &amp; UPPER(PreElaborazione!CW67) &amp; IF(CW$5="ALF",REPT(" ",CW$6-LEN(PreElaborazione!CW67)),""))</f>
        <v xml:space="preserve">                                    </v>
      </c>
      <c r="CX66" s="90" t="str">
        <f ca="1">IF(LEN(PreElaborazione!CX67)&gt;CX$6,LEFT(PreElaborazione!CX67,CX$6),IF(CX$5="NUM",REPT("0",CX$6-LEN(PreElaborazione!CX67)),"") &amp; UPPER(PreElaborazione!CX67) &amp; IF(CX$5="ALF",REPT(" ",CX$6-LEN(PreElaborazione!CX67)),""))</f>
        <v xml:space="preserve">                                    </v>
      </c>
      <c r="CY66" s="90" t="str">
        <f ca="1">IF(LEN(PreElaborazione!CY67)&gt;CY$6,LEFT(PreElaborazione!CY67,CY$6),IF(CY$5="NUM",REPT("0",CY$6-LEN(PreElaborazione!CY67)),"") &amp; UPPER(PreElaborazione!CY67) &amp; IF(CY$5="ALF",REPT(" ",CY$6-LEN(PreElaborazione!CY67)),""))</f>
        <v xml:space="preserve">                                    </v>
      </c>
      <c r="CZ66" s="90" t="str">
        <f ca="1">IF(LEN(PreElaborazione!CZ67)&gt;CZ$6,LEFT(PreElaborazione!CZ67,CZ$6),IF(CZ$5="NUM",REPT("0",CZ$6-LEN(PreElaborazione!CZ67)),"") &amp; UPPER(PreElaborazione!CZ67) &amp; IF(CZ$5="ALF",REPT(" ",CZ$6-LEN(PreElaborazione!CZ67)),""))</f>
        <v xml:space="preserve">                                    </v>
      </c>
      <c r="DA66" s="90" t="str">
        <f ca="1">IF(LEN(PreElaborazione!DA67)&gt;DA$6,LEFT(PreElaborazione!DA67,DA$6),IF(DA$5="NUM",REPT("0",DA$6-LEN(PreElaborazione!DA67)),"") &amp; UPPER(PreElaborazione!DA67) &amp; IF(DA$5="ALF",REPT(" ",DA$6-LEN(PreElaborazione!DA67)),""))</f>
        <v xml:space="preserve">                                    </v>
      </c>
      <c r="DB66" s="90" t="str">
        <f ca="1">IF(LEN(PreElaborazione!DB67)&gt;DB$6,LEFT(PreElaborazione!DB67,DB$6),IF(DB$5="NUM",REPT("0",DB$6-LEN(PreElaborazione!DB67)),"") &amp; UPPER(PreElaborazione!DB67) &amp; IF(DB$5="ALF",REPT(" ",DB$6-LEN(PreElaborazione!DB67)),""))</f>
        <v xml:space="preserve">                                                                                                                                          </v>
      </c>
    </row>
    <row r="67" spans="1:106" s="1" customFormat="1" ht="15" customHeight="1">
      <c r="A67" s="92" t="str">
        <f ca="1">IF(LEN(PreElaborazione!A68)&gt;A$6,LEFT(PreElaborazione!A68,A$6),IF(A$5="NUM",REPT("0",A$6-LEN(PreElaborazione!A68)),"") &amp; UPPER(PreElaborazione!A68) &amp; IF(A$5="ALF",REPT(" ",A$6-LEN(PreElaborazione!A68)),""))</f>
        <v/>
      </c>
      <c r="B67" s="90" t="str">
        <f ca="1">IF(LEN(PreElaborazione!B68)&gt;B$6,LEFT(PreElaborazione!B68,B$6),IF(B$5="NUM",REPT("0",B$6-LEN(PreElaborazione!B68)),"") &amp; UPPER(PreElaborazione!B68) &amp; IF(B$5="ALF",REPT(" ",B$6-LEN(PreElaborazione!B68)),""))</f>
        <v xml:space="preserve"> </v>
      </c>
      <c r="C67" s="90" t="str">
        <f ca="1">IF(LEN(PreElaborazione!C68)&gt;C$6,LEFT(PreElaborazione!C68,C$6),IF(C$5="NUM",REPT("0",C$6-LEN(PreElaborazione!C68)),"") &amp; UPPER(PreElaborazione!C68) &amp; IF(C$5="ALF",REPT(" ",C$6-LEN(PreElaborazione!C68)),""))</f>
        <v xml:space="preserve">    </v>
      </c>
      <c r="D67" s="90" t="str">
        <f ca="1">IF(LEN(PreElaborazione!D68)&gt;D$6,LEFT(PreElaborazione!D68,D$6),IF(D$5="NUM",REPT("0",D$6-LEN(PreElaborazione!D68)),"") &amp; UPPER(PreElaborazione!D68) &amp; IF(D$5="ALF",REPT(" ",D$6-LEN(PreElaborazione!D68)),""))</f>
        <v>0000</v>
      </c>
      <c r="E67" s="90" t="str">
        <f ca="1">IF(LEN(PreElaborazione!E68)&gt;E$6,LEFT(PreElaborazione!E68,E$6),IF(E$5="NUM",REPT("0",E$6-LEN(PreElaborazione!E68)),"") &amp; UPPER(PreElaborazione!E68) &amp; IF(E$5="ALF",REPT(" ",E$6-LEN(PreElaborazione!E68)),""))</f>
        <v xml:space="preserve">  </v>
      </c>
      <c r="F67" s="90" t="str">
        <f ca="1">IF(LEN(PreElaborazione!F68)&gt;F$6,LEFT(PreElaborazione!F68,F$6),IF(F$5="NUM",REPT("0",F$6-LEN(PreElaborazione!F68)),"") &amp; UPPER(PreElaborazione!F68) &amp; IF(F$5="ALF",REPT(" ",F$6-LEN(PreElaborazione!F68)),""))</f>
        <v>0000</v>
      </c>
      <c r="G67" s="90" t="str">
        <f ca="1">IF(LEN(PreElaborazione!G68)&gt;G$6,LEFT(PreElaborazione!G68,G$6),IF(G$5="NUM",REPT("0",G$6-LEN(PreElaborazione!G68)),"") &amp; UPPER(PreElaborazione!G68) &amp; IF(G$5="ALF",REPT(" ",G$6-LEN(PreElaborazione!G68)),""))</f>
        <v xml:space="preserve">   </v>
      </c>
      <c r="H67" s="90" t="str">
        <f ca="1">IF(LEN(PreElaborazione!H68)&gt;H$6,LEFT(PreElaborazione!H68,H$6),IF(H$5="NUM",REPT("0",H$6-LEN(PreElaborazione!H68)),"") &amp; UPPER(PreElaborazione!H68) &amp; IF(H$5="ALF",REPT(" ",H$6-LEN(PreElaborazione!H68)),""))</f>
        <v xml:space="preserve">      </v>
      </c>
      <c r="I67" s="90" t="str">
        <f ca="1">IF(LEN(PreElaborazione!I68)&gt;I$6,LEFT(PreElaborazione!I68,I$6),IF(I$5="NUM",REPT("0",I$6-LEN(PreElaborazione!I68)),"") &amp; UPPER(PreElaborazione!I68) &amp; IF(I$5="ALF",REPT(" ",I$6-LEN(PreElaborazione!I68)),""))</f>
        <v xml:space="preserve"> </v>
      </c>
      <c r="J67" s="90" t="str">
        <f ca="1">IF(LEN(PreElaborazione!J68)&gt;J$6,LEFT(PreElaborazione!J68,J$6),IF(J$5="NUM",REPT("0",J$6-LEN(PreElaborazione!J68)),"") &amp; UPPER(PreElaborazione!J68) &amp; IF(J$5="ALF",REPT(" ",J$6-LEN(PreElaborazione!J68)),""))</f>
        <v xml:space="preserve">                </v>
      </c>
      <c r="K67" s="90" t="str">
        <f ca="1">IF(LEN(PreElaborazione!K68)&gt;K$6,LEFT(PreElaborazione!K68,K$6),IF(K$5="NUM",REPT("0",K$6-LEN(PreElaborazione!K68)),"") &amp; UPPER(PreElaborazione!K68) &amp; IF(K$5="ALF",REPT(" ",K$6-LEN(PreElaborazione!K68)),""))</f>
        <v xml:space="preserve"> </v>
      </c>
      <c r="L67" s="90" t="str">
        <f ca="1">IF(LEN(PreElaborazione!L68)&gt;L$6,LEFT(PreElaborazione!L68,L$6),IF(L$5="NUM",REPT("0",L$6-LEN(PreElaborazione!L68)),"") &amp; UPPER(PreElaborazione!L68) &amp; IF(L$5="ALF",REPT(" ",L$6-LEN(PreElaborazione!L68)),""))</f>
        <v>0000</v>
      </c>
      <c r="M67" s="90" t="str">
        <f ca="1">IF(LEN(PreElaborazione!M68)&gt;M$6,LEFT(PreElaborazione!M68,M$6),IF(M$5="NUM",REPT("0",M$6-LEN(PreElaborazione!M68)),"") &amp; UPPER(PreElaborazione!M68) &amp; IF(M$5="ALF",REPT(" ",M$6-LEN(PreElaborazione!M68)),""))</f>
        <v xml:space="preserve">                                    </v>
      </c>
      <c r="N67" s="90" t="str">
        <f ca="1">IF(LEN(PreElaborazione!N68)&gt;N$6,LEFT(PreElaborazione!N68,N$6),IF(N$5="NUM",REPT("0",N$6-LEN(PreElaborazione!N68)),"") &amp; UPPER(PreElaborazione!N68) &amp; IF(N$5="ALF",REPT(" ",N$6-LEN(PreElaborazione!N68)),""))</f>
        <v>00000000</v>
      </c>
      <c r="O67" s="90" t="str">
        <f ca="1">IF(LEN(PreElaborazione!O68)&gt;O$6,LEFT(PreElaborazione!O68,O$6),IF(O$5="NUM",REPT("0",O$6-LEN(PreElaborazione!O68)),"") &amp; UPPER(PreElaborazione!O68) &amp; IF(O$5="ALF",REPT(" ",O$6-LEN(PreElaborazione!O68)),""))</f>
        <v xml:space="preserve">                                          </v>
      </c>
      <c r="P67" s="90" t="str">
        <f ca="1">IF(LEN(PreElaborazione!P68)&gt;P$6,LEFT(PreElaborazione!P68,P$6),IF(P$5="NUM",REPT("0",P$6-LEN(PreElaborazione!P68)),"") &amp; UPPER(PreElaborazione!P68) &amp; IF(P$5="ALF",REPT(" ",P$6-LEN(PreElaborazione!P68)),""))</f>
        <v xml:space="preserve">          </v>
      </c>
      <c r="Q67" s="90" t="str">
        <f ca="1">IF(LEN(PreElaborazione!Q68)&gt;Q$6,LEFT(PreElaborazione!Q68,Q$6),IF(Q$5="NUM",REPT("0",Q$6-LEN(PreElaborazione!Q68)),"") &amp; UPPER(PreElaborazione!Q68) &amp; IF(Q$5="ALF",REPT(" ",Q$6-LEN(PreElaborazione!Q68)),""))</f>
        <v xml:space="preserve">                         </v>
      </c>
      <c r="R67" s="90" t="str">
        <f ca="1">IF(LEN(PreElaborazione!R68)&gt;R$6,LEFT(PreElaborazione!R68,R$6),IF(R$5="NUM",REPT("0",R$6-LEN(PreElaborazione!R68)),"") &amp; UPPER(PreElaborazione!R68) &amp; IF(R$5="ALF",REPT(" ",R$6-LEN(PreElaborazione!R68)),""))</f>
        <v xml:space="preserve">                                   </v>
      </c>
      <c r="S67" s="90" t="str">
        <f ca="1">IF(LEN(PreElaborazione!S68)&gt;S$6,LEFT(PreElaborazione!S68,S$6),IF(S$5="NUM",REPT("0",S$6-LEN(PreElaborazione!S68)),"") &amp; UPPER(PreElaborazione!S68) &amp; IF(S$5="ALF",REPT(" ",S$6-LEN(PreElaborazione!S68)),""))</f>
        <v xml:space="preserve">                                          </v>
      </c>
      <c r="T67" s="90" t="str">
        <f ca="1">IF(LEN(PreElaborazione!T68)&gt;T$6,LEFT(PreElaborazione!T68,T$6),IF(T$5="NUM",REPT("0",T$6-LEN(PreElaborazione!T68)),"") &amp; UPPER(PreElaborazione!T68) &amp; IF(T$5="ALF",REPT(" ",T$6-LEN(PreElaborazione!T68)),""))</f>
        <v xml:space="preserve">                                        </v>
      </c>
      <c r="U67" s="90" t="str">
        <f ca="1">IF(LEN(PreElaborazione!U68)&gt;U$6,LEFT(PreElaborazione!U68,U$6),IF(U$5="NUM",REPT("0",U$6-LEN(PreElaborazione!U68)),"") &amp; UPPER(PreElaborazione!U68) &amp; IF(U$5="ALF",REPT(" ",U$6-LEN(PreElaborazione!U68)),""))</f>
        <v xml:space="preserve">  </v>
      </c>
      <c r="V67" s="90" t="str">
        <f ca="1">IF(LEN(PreElaborazione!V68)&gt;V$6,LEFT(PreElaborazione!V68,V$6),IF(V$5="NUM",REPT("0",V$6-LEN(PreElaborazione!V68)),"") &amp; UPPER(PreElaborazione!V68) &amp; IF(V$5="ALF",REPT(" ",V$6-LEN(PreElaborazione!V68)),""))</f>
        <v xml:space="preserve">            </v>
      </c>
      <c r="W67" s="90" t="str">
        <f ca="1">IF(LEN(PreElaborazione!W68)&gt;W$6,LEFT(PreElaborazione!W68,W$6),IF(W$5="NUM",REPT("0",W$6-LEN(PreElaborazione!W68)),"") &amp; UPPER(PreElaborazione!W68) &amp; IF(W$5="ALF",REPT(" ",W$6-LEN(PreElaborazione!W68)),""))</f>
        <v xml:space="preserve">    </v>
      </c>
      <c r="X67" s="90" t="str">
        <f ca="1">IF(LEN(PreElaborazione!X68)&gt;X$6,LEFT(PreElaborazione!X68,X$6),IF(X$5="NUM",REPT("0",X$6-LEN(PreElaborazione!X68)),"") &amp; UPPER(PreElaborazione!X68) &amp; IF(X$5="ALF",REPT(" ",X$6-LEN(PreElaborazione!X68)),""))</f>
        <v>00000</v>
      </c>
      <c r="Y67" s="90" t="str">
        <f ca="1">IF(LEN(PreElaborazione!Y68)&gt;Y$6,LEFT(PreElaborazione!Y68,Y$6),IF(Y$5="NUM",REPT("0",Y$6-LEN(PreElaborazione!Y68)),"") &amp; UPPER(PreElaborazione!Y68) &amp; IF(Y$5="ALF",REPT(" ",Y$6-LEN(PreElaborazione!Y68)),""))</f>
        <v xml:space="preserve">   </v>
      </c>
      <c r="Z67" s="90" t="str">
        <f ca="1">IF(LEN(PreElaborazione!Z68)&gt;Z$6,LEFT(PreElaborazione!Z68,Z$6),IF(Z$5="NUM",REPT("0",Z$6-LEN(PreElaborazione!Z68)),"") &amp; UPPER(PreElaborazione!Z68) &amp; IF(Z$5="ALF",REPT(" ",Z$6-LEN(PreElaborazione!Z68)),""))</f>
        <v xml:space="preserve">   </v>
      </c>
      <c r="AA67" s="90" t="str">
        <f ca="1">IF(LEN(PreElaborazione!AA68)&gt;AA$6,LEFT(PreElaborazione!AA68,AA$6),IF(AA$5="NUM",REPT("0",AA$6-LEN(PreElaborazione!AA68)),"") &amp; UPPER(PreElaborazione!AA68) &amp; IF(AA$5="ALF",REPT(" ",AA$6-LEN(PreElaborazione!AA68)),""))</f>
        <v>0</v>
      </c>
      <c r="AB67" s="90" t="str">
        <f ca="1">IF(LEN(PreElaborazione!AB68)&gt;AB$6,LEFT(PreElaborazione!AB68,AB$6),IF(AB$5="NUM",REPT("0",AB$6-LEN(PreElaborazione!AB68)),"") &amp; UPPER(PreElaborazione!AB68) &amp; IF(AB$5="ALF",REPT(" ",AB$6-LEN(PreElaborazione!AB68)),""))</f>
        <v>00</v>
      </c>
      <c r="AC67" s="90" t="str">
        <f ca="1">IF(LEN(PreElaborazione!AC68)&gt;AC$6,LEFT(PreElaborazione!AC68,AC$6),IF(AC$5="NUM",REPT("0",AC$6-LEN(PreElaborazione!AC68)),"") &amp; UPPER(PreElaborazione!AC68) &amp; IF(AC$5="ALF",REPT(" ",AC$6-LEN(PreElaborazione!AC68)),""))</f>
        <v>0000000</v>
      </c>
      <c r="AD67" s="90" t="str">
        <f ca="1">IF(LEN(PreElaborazione!AD68)&gt;AD$6,LEFT(PreElaborazione!AD68,AD$6),IF(AD$5="NUM",REPT("0",AD$6-LEN(PreElaborazione!AD68)),"") &amp; UPPER(PreElaborazione!AD68) &amp; IF(AD$5="ALF",REPT(" ",AD$6-LEN(PreElaborazione!AD68)),""))</f>
        <v>00000</v>
      </c>
      <c r="AE67" s="90" t="str">
        <f ca="1">IF(LEN(PreElaborazione!AE68)&gt;AE$6,LEFT(PreElaborazione!AE68,AE$6),IF(AE$5="NUM",REPT("0",AE$6-LEN(PreElaborazione!AE68)),"") &amp; UPPER(PreElaborazione!AE68) &amp; IF(AE$5="ALF",REPT(" ",AE$6-LEN(PreElaborazione!AE68)),""))</f>
        <v xml:space="preserve"> </v>
      </c>
      <c r="AF67" s="90" t="str">
        <f ca="1">IF(LEN(PreElaborazione!AF68)&gt;AF$6,LEFT(PreElaborazione!AF68,AF$6),IF(AF$5="NUM",REPT("0",AF$6-LEN(PreElaborazione!AF68)),"") &amp; UPPER(PreElaborazione!AF68) &amp; IF(AF$5="ALF",REPT(" ",AF$6-LEN(PreElaborazione!AF68)),""))</f>
        <v>00000</v>
      </c>
      <c r="AG67" s="90" t="str">
        <f ca="1">IF(LEN(PreElaborazione!AG68)&gt;AG$6,LEFT(PreElaborazione!AG68,AG$6),IF(AG$5="NUM",REPT("0",AG$6-LEN(PreElaborazione!AG68)),"") &amp; UPPER(PreElaborazione!AG68) &amp; IF(AG$5="ALF",REPT(" ",AG$6-LEN(PreElaborazione!AG68)),""))</f>
        <v>000</v>
      </c>
      <c r="AH67" s="90" t="str">
        <f ca="1">IF(LEN(PreElaborazione!AH68)&gt;AH$6,LEFT(PreElaborazione!AH68,AH$6),IF(AH$5="NUM",REPT("0",AH$6-LEN(PreElaborazione!AH68)),"") &amp; UPPER(PreElaborazione!AH68) &amp; IF(AH$5="ALF",REPT(" ",AH$6-LEN(PreElaborazione!AH68)),""))</f>
        <v>0</v>
      </c>
      <c r="AI67" s="90" t="str">
        <f ca="1">IF(LEN(PreElaborazione!AI68)&gt;AI$6,LEFT(PreElaborazione!AI68,AI$6),IF(AI$5="NUM",REPT("0",AI$6-LEN(PreElaborazione!AI68)),"") &amp; UPPER(PreElaborazione!AI68) &amp; IF(AI$5="ALF",REPT(" ",AI$6-LEN(PreElaborazione!AI68)),""))</f>
        <v>000</v>
      </c>
      <c r="AJ67" s="90" t="str">
        <f ca="1">IF(LEN(PreElaborazione!AJ68)&gt;AJ$6,LEFT(PreElaborazione!AJ68,AJ$6),IF(AJ$5="NUM",REPT("0",AJ$6-LEN(PreElaborazione!AJ68)),"") &amp; UPPER(PreElaborazione!AJ68) &amp; IF(AJ$5="ALF",REPT(" ",AJ$6-LEN(PreElaborazione!AJ68)),""))</f>
        <v>00000</v>
      </c>
      <c r="AK67" s="90" t="str">
        <f ca="1">IF(LEN(PreElaborazione!AK68)&gt;AK$6,LEFT(PreElaborazione!AK68,AK$6),IF(AK$5="NUM",REPT("0",AK$6-LEN(PreElaborazione!AK68)),"") &amp; UPPER(PreElaborazione!AK68) &amp; IF(AK$5="ALF",REPT(" ",AK$6-LEN(PreElaborazione!AK68)),""))</f>
        <v>0000</v>
      </c>
      <c r="AL67" s="90" t="str">
        <f ca="1">IF(LEN(PreElaborazione!AL68)&gt;AL$6,LEFT(PreElaborazione!AL68,AL$6),IF(AL$5="NUM",REPT("0",AL$6-LEN(PreElaborazione!AL68)),"") &amp; UPPER(PreElaborazione!AL68) &amp; IF(AL$5="ALF",REPT(" ",AL$6-LEN(PreElaborazione!AL68)),""))</f>
        <v>0000</v>
      </c>
      <c r="AM67" s="90" t="str">
        <f ca="1">IF(LEN(PreElaborazione!AM68)&gt;AM$6,LEFT(PreElaborazione!AM68,AM$6),IF(AM$5="NUM",REPT("0",AM$6-LEN(PreElaborazione!AM68)),"") &amp; UPPER(PreElaborazione!AM68) &amp; IF(AM$5="ALF",REPT(" ",AM$6-LEN(PreElaborazione!AM68)),""))</f>
        <v>0000</v>
      </c>
      <c r="AN67" s="90" t="str">
        <f ca="1">IF(LEN(PreElaborazione!AN68)&gt;AN$6,LEFT(PreElaborazione!AN68,AN$6),IF(AN$5="NUM",REPT("0",AN$6-LEN(PreElaborazione!AN68)),"") &amp; UPPER(PreElaborazione!AN68) &amp; IF(AN$5="ALF",REPT(" ",AN$6-LEN(PreElaborazione!AN68)),""))</f>
        <v>0000</v>
      </c>
      <c r="AO67" s="90" t="str">
        <f ca="1">IF(LEN(PreElaborazione!AO68)&gt;AO$6,LEFT(PreElaborazione!AO68,AO$6),IF(AO$5="NUM",REPT("0",AO$6-LEN(PreElaborazione!AO68)),"") &amp; UPPER(PreElaborazione!AO68) &amp; IF(AO$5="ALF",REPT(" ",AO$6-LEN(PreElaborazione!AO68)),""))</f>
        <v>0000</v>
      </c>
      <c r="AP67" s="90" t="str">
        <f ca="1">IF(LEN(PreElaborazione!AP68)&gt;AP$6,LEFT(PreElaborazione!AP68,AP$6),IF(AP$5="NUM",REPT("0",AP$6-LEN(PreElaborazione!AP68)),"") &amp; UPPER(PreElaborazione!AP68) &amp; IF(AP$5="ALF",REPT(" ",AP$6-LEN(PreElaborazione!AP68)),""))</f>
        <v>0000</v>
      </c>
      <c r="AQ67" s="90" t="str">
        <f ca="1">IF(LEN(PreElaborazione!AQ68)&gt;AQ$6,LEFT(PreElaborazione!AQ68,AQ$6),IF(AQ$5="NUM",REPT("0",AQ$6-LEN(PreElaborazione!AQ68)),"") &amp; UPPER(PreElaborazione!AQ68) &amp; IF(AQ$5="ALF",REPT(" ",AQ$6-LEN(PreElaborazione!AQ68)),""))</f>
        <v>000</v>
      </c>
      <c r="AR67" s="90" t="str">
        <f ca="1">IF(LEN(PreElaborazione!AR68)&gt;AR$6,LEFT(PreElaborazione!AR68,AR$6),IF(AR$5="NUM",REPT("0",AR$6-LEN(PreElaborazione!AR68)),"") &amp; UPPER(PreElaborazione!AR68) &amp; IF(AR$5="ALF",REPT(" ",AR$6-LEN(PreElaborazione!AR68)),""))</f>
        <v>000</v>
      </c>
      <c r="AS67" s="90" t="str">
        <f ca="1">IF(LEN(PreElaborazione!AS68)&gt;AS$6,LEFT(PreElaborazione!AS68,AS$6),IF(AS$5="NUM",REPT("0",AS$6-LEN(PreElaborazione!AS68)),"") &amp; UPPER(PreElaborazione!AS68) &amp; IF(AS$5="ALF",REPT(" ",AS$6-LEN(PreElaborazione!AS68)),""))</f>
        <v>0</v>
      </c>
      <c r="AT67" s="90" t="str">
        <f ca="1">IF(LEN(PreElaborazione!AT68)&gt;AT$6,LEFT(PreElaborazione!AT68,AT$6),IF(AT$5="NUM",REPT("0",AT$6-LEN(PreElaborazione!AT68)),"") &amp; UPPER(PreElaborazione!AT68) &amp; IF(AT$5="ALF",REPT(" ",AT$6-LEN(PreElaborazione!AT68)),""))</f>
        <v>000000</v>
      </c>
      <c r="AU67" s="90" t="str">
        <f ca="1">IF(LEN(PreElaborazione!AU68)&gt;AU$6,LEFT(PreElaborazione!AU68,AU$6),IF(AU$5="NUM",REPT("0",AU$6-LEN(PreElaborazione!AU68)),"") &amp; UPPER(PreElaborazione!AU68) &amp; IF(AU$5="ALF",REPT(" ",AU$6-LEN(PreElaborazione!AU68)),""))</f>
        <v>000000</v>
      </c>
      <c r="AV67" s="90" t="str">
        <f ca="1">IF(LEN(PreElaborazione!AV68)&gt;AV$6,LEFT(PreElaborazione!AV68,AV$6),IF(AV$5="NUM",REPT("0",AV$6-LEN(PreElaborazione!AV68)),"") &amp; UPPER(PreElaborazione!AV68) &amp; IF(AV$5="ALF",REPT(" ",AV$6-LEN(PreElaborazione!AV68)),""))</f>
        <v>000000</v>
      </c>
      <c r="AW67" s="90" t="str">
        <f ca="1">IF(LEN(PreElaborazione!AW68)&gt;AW$6,LEFT(PreElaborazione!AW68,AW$6),IF(AW$5="NUM",REPT("0",AW$6-LEN(PreElaborazione!AW68)),"") &amp; UPPER(PreElaborazione!AW68) &amp; IF(AW$5="ALF",REPT(" ",AW$6-LEN(PreElaborazione!AW68)),""))</f>
        <v>00</v>
      </c>
      <c r="AX67" s="90" t="str">
        <f ca="1">IF(LEN(PreElaborazione!AX68)&gt;AX$6,LEFT(PreElaborazione!AX68,AX$6),IF(AX$5="NUM",REPT("0",AX$6-LEN(PreElaborazione!AX68)),"") &amp; UPPER(PreElaborazione!AX68) &amp; IF(AX$5="ALF",REPT(" ",AX$6-LEN(PreElaborazione!AX68)),""))</f>
        <v>00</v>
      </c>
      <c r="AY67" s="90" t="str">
        <f ca="1">IF(LEN(PreElaborazione!AY68)&gt;AY$6,LEFT(PreElaborazione!AY68,AY$6),IF(AY$5="NUM",REPT("0",AY$6-LEN(PreElaborazione!AY68)),"") &amp; UPPER(PreElaborazione!AY68) &amp; IF(AY$5="ALF",REPT(" ",AY$6-LEN(PreElaborazione!AY68)),""))</f>
        <v xml:space="preserve">   </v>
      </c>
      <c r="AZ67" s="90" t="str">
        <f ca="1">IF(LEN(PreElaborazione!AZ68)&gt;AZ$6,LEFT(PreElaborazione!AZ68,AZ$6),IF(AZ$5="NUM",REPT("0",AZ$6-LEN(PreElaborazione!AZ68)),"") &amp; UPPER(PreElaborazione!AZ68) &amp; IF(AZ$5="ALF",REPT(" ",AZ$6-LEN(PreElaborazione!AZ68)),""))</f>
        <v xml:space="preserve">       </v>
      </c>
      <c r="BA67" s="90" t="str">
        <f ca="1">IF(LEN(PreElaborazione!BA68)&gt;BA$6,LEFT(PreElaborazione!BA68,BA$6),IF(BA$5="NUM",REPT("0",BA$6-LEN(PreElaborazione!BA68)),"") &amp; UPPER(PreElaborazione!BA68) &amp; IF(BA$5="ALF",REPT(" ",BA$6-LEN(PreElaborazione!BA68)),""))</f>
        <v xml:space="preserve">                  </v>
      </c>
      <c r="BB67" s="90" t="str">
        <f ca="1">IF(LEN(PreElaborazione!BB68)&gt;BB$6,LEFT(PreElaborazione!BB68,BB$6),IF(BB$5="NUM",REPT("0",BB$6-LEN(PreElaborazione!BB68)),"") &amp; UPPER(PreElaborazione!BB68) &amp; IF(BB$5="ALF",REPT(" ",BB$6-LEN(PreElaborazione!BB68)),""))</f>
        <v xml:space="preserve">                                    </v>
      </c>
      <c r="BC67" s="90" t="str">
        <f ca="1">IF(LEN(PreElaborazione!BC68)&gt;BC$6,LEFT(PreElaborazione!BC68,BC$6),IF(BC$5="NUM",REPT("0",BC$6-LEN(PreElaborazione!BC68)),"") &amp; UPPER(PreElaborazione!BC68) &amp; IF(BC$5="ALF",REPT(" ",BC$6-LEN(PreElaborazione!BC68)),""))</f>
        <v xml:space="preserve"> </v>
      </c>
      <c r="BD67" s="90" t="str">
        <f ca="1">IF(LEN(PreElaborazione!BD68)&gt;BD$6,LEFT(PreElaborazione!BD68,BD$6),IF(BD$5="NUM",REPT("0",BD$6-LEN(PreElaborazione!BD68)),"") &amp; UPPER(PreElaborazione!BD68) &amp; IF(BD$5="ALF",REPT(" ",BD$6-LEN(PreElaborazione!BD68)),""))</f>
        <v>000</v>
      </c>
      <c r="BE67" s="90" t="str">
        <f ca="1">IF(LEN(PreElaborazione!BE68)&gt;BE$6,LEFT(PreElaborazione!BE68,BE$6),IF(BE$5="NUM",REPT("0",BE$6-LEN(PreElaborazione!BE68)),"") &amp; UPPER(PreElaborazione!BE68) &amp; IF(BE$5="ALF",REPT(" ",BE$6-LEN(PreElaborazione!BE68)),""))</f>
        <v>00000</v>
      </c>
      <c r="BF67" s="90" t="str">
        <f ca="1">IF(LEN(PreElaborazione!BF68)&gt;BF$6,LEFT(PreElaborazione!BF68,BF$6),IF(BF$5="NUM",REPT("0",BF$6-LEN(PreElaborazione!BF68)),"") &amp; UPPER(PreElaborazione!BF68) &amp; IF(BF$5="ALF",REPT(" ",BF$6-LEN(PreElaborazione!BF68)),""))</f>
        <v>00000</v>
      </c>
      <c r="BG67" s="90" t="str">
        <f ca="1">IF(LEN(PreElaborazione!BG68)&gt;BG$6,LEFT(PreElaborazione!BG68,BG$6),IF(BG$5="NUM",REPT("0",BG$6-LEN(PreElaborazione!BG68)),"") &amp; UPPER(PreElaborazione!BG68) &amp; IF(BG$5="ALF",REPT(" ",BG$6-LEN(PreElaborazione!BG68)),""))</f>
        <v xml:space="preserve"> </v>
      </c>
      <c r="BH67" s="90" t="str">
        <f ca="1">IF(LEN(PreElaborazione!BH68)&gt;BH$6,LEFT(PreElaborazione!BH68,BH$6),IF(BH$5="NUM",REPT("0",BH$6-LEN(PreElaborazione!BH68)),"") &amp; UPPER(PreElaborazione!BH68) &amp; IF(BH$5="ALF",REPT(" ",BH$6-LEN(PreElaborazione!BH68)),""))</f>
        <v>000000</v>
      </c>
      <c r="BI67" s="90" t="str">
        <f ca="1">IF(LEN(PreElaborazione!BI68)&gt;BI$6,LEFT(PreElaborazione!BI68,BI$6),IF(BI$5="NUM",REPT("0",BI$6-LEN(PreElaborazione!BI68)),"") &amp; UPPER(PreElaborazione!BI68) &amp; IF(BI$5="ALF",REPT(" ",BI$6-LEN(PreElaborazione!BI68)),""))</f>
        <v xml:space="preserve"> </v>
      </c>
      <c r="BJ67" s="90" t="str">
        <f ca="1">IF(LEN(PreElaborazione!BJ68)&gt;BJ$6,LEFT(PreElaborazione!BJ68,BJ$6),IF(BJ$5="NUM",REPT("0",BJ$6-LEN(PreElaborazione!BJ68)),"") &amp; UPPER(PreElaborazione!BJ68) &amp; IF(BJ$5="ALF",REPT(" ",BJ$6-LEN(PreElaborazione!BJ68)),""))</f>
        <v xml:space="preserve"> </v>
      </c>
      <c r="BK67" s="90" t="str">
        <f ca="1">IF(LEN(PreElaborazione!BK68)&gt;BK$6,LEFT(PreElaborazione!BK68,BK$6),IF(BK$5="NUM",REPT("0",BK$6-LEN(PreElaborazione!BK68)),"") &amp; UPPER(PreElaborazione!BK68) &amp; IF(BK$5="ALF",REPT(" ",BK$6-LEN(PreElaborazione!BK68)),""))</f>
        <v xml:space="preserve"> </v>
      </c>
      <c r="BL67" s="90" t="str">
        <f ca="1">IF(LEN(PreElaborazione!BL68)&gt;BL$6,LEFT(PreElaborazione!BL68,BL$6),IF(BL$5="NUM",REPT("0",BL$6-LEN(PreElaborazione!BL68)),"") &amp; UPPER(PreElaborazione!BL68) &amp; IF(BL$5="ALF",REPT(" ",BL$6-LEN(PreElaborazione!BL68)),""))</f>
        <v xml:space="preserve">   </v>
      </c>
      <c r="BM67" s="90" t="str">
        <f ca="1">IF(LEN(PreElaborazione!BM68)&gt;BM$6,LEFT(PreElaborazione!BM68,BM$6),IF(BM$5="NUM",REPT("0",BM$6-LEN(PreElaborazione!BM68)),"") &amp; UPPER(PreElaborazione!BM68) &amp; IF(BM$5="ALF",REPT(" ",BM$6-LEN(PreElaborazione!BM68)),""))</f>
        <v xml:space="preserve">   </v>
      </c>
      <c r="BN67" s="90" t="str">
        <f ca="1">IF(LEN(PreElaborazione!BN68)&gt;BN$6,LEFT(PreElaborazione!BN68,BN$6),IF(BN$5="NUM",REPT("0",BN$6-LEN(PreElaborazione!BN68)),"") &amp; UPPER(PreElaborazione!BN68) &amp; IF(BN$5="ALF",REPT(" ",BN$6-LEN(PreElaborazione!BN68)),""))</f>
        <v xml:space="preserve"> </v>
      </c>
      <c r="BO67" s="90" t="str">
        <f ca="1">IF(LEN(PreElaborazione!BO68)&gt;BO$6,LEFT(PreElaborazione!BO68,BO$6),IF(BO$5="NUM",REPT("0",BO$6-LEN(PreElaborazione!BO68)),"") &amp; UPPER(PreElaborazione!BO68) &amp; IF(BO$5="ALF",REPT(" ",BO$6-LEN(PreElaborazione!BO68)),""))</f>
        <v>0000</v>
      </c>
      <c r="BP67" s="90" t="str">
        <f ca="1">IF(LEN(PreElaborazione!BP68)&gt;BP$6,LEFT(PreElaborazione!BP68,BP$6),IF(BP$5="NUM",REPT("0",BP$6-LEN(PreElaborazione!BP68)),"") &amp; UPPER(PreElaborazione!BP68) &amp; IF(BP$5="ALF",REPT(" ",BP$6-LEN(PreElaborazione!BP68)),""))</f>
        <v>0000</v>
      </c>
      <c r="BQ67" s="90" t="str">
        <f ca="1">IF(LEN(PreElaborazione!BQ68)&gt;BQ$6,LEFT(PreElaborazione!BQ68,BQ$6),IF(BQ$5="NUM",REPT("0",BQ$6-LEN(PreElaborazione!BQ68)),"") &amp; UPPER(PreElaborazione!BQ68) &amp; IF(BQ$5="ALF",REPT(" ",BQ$6-LEN(PreElaborazione!BQ68)),""))</f>
        <v>0000</v>
      </c>
      <c r="BR67" s="90" t="str">
        <f ca="1">IF(LEN(PreElaborazione!BR68)&gt;BR$6,LEFT(PreElaborazione!BR68,BR$6),IF(BR$5="NUM",REPT("0",BR$6-LEN(PreElaborazione!BR68)),"") &amp; UPPER(PreElaborazione!BR68) &amp; IF(BR$5="ALF",REPT(" ",BR$6-LEN(PreElaborazione!BR68)),""))</f>
        <v xml:space="preserve">     </v>
      </c>
      <c r="BS67" s="90" t="str">
        <f ca="1">IF(LEN(PreElaborazione!BS68)&gt;BS$6,LEFT(PreElaborazione!BS68,BS$6),IF(BS$5="NUM",REPT("0",BS$6-LEN(PreElaborazione!BS68)),"") &amp; UPPER(PreElaborazione!BS68) &amp; IF(BS$5="ALF",REPT(" ",BS$6-LEN(PreElaborazione!BS68)),""))</f>
        <v xml:space="preserve">     </v>
      </c>
      <c r="BT67" s="90" t="str">
        <f ca="1">IF(LEN(PreElaborazione!BT68)&gt;BT$6,LEFT(PreElaborazione!BT68,BT$6),IF(BT$5="NUM",REPT("0",BT$6-LEN(PreElaborazione!BT68)),"") &amp; UPPER(PreElaborazione!BT68) &amp; IF(BT$5="ALF",REPT(" ",BT$6-LEN(PreElaborazione!BT68)),""))</f>
        <v xml:space="preserve">    </v>
      </c>
      <c r="BU67" s="90" t="str">
        <f ca="1">IF(LEN(PreElaborazione!BU68)&gt;BU$6,LEFT(PreElaborazione!BU68,BU$6),IF(BU$5="NUM",REPT("0",BU$6-LEN(PreElaborazione!BU68)),"") &amp; UPPER(PreElaborazione!BU68) &amp; IF(BU$5="ALF",REPT(" ",BU$6-LEN(PreElaborazione!BU68)),""))</f>
        <v xml:space="preserve">   </v>
      </c>
      <c r="BV67" s="90" t="str">
        <f ca="1">IF(LEN(PreElaborazione!BV68)&gt;BV$6,LEFT(PreElaborazione!BV68,BV$6),IF(BV$5="NUM",REPT("0",BV$6-LEN(PreElaborazione!BV68)),"") &amp; UPPER(PreElaborazione!BV68) &amp; IF(BV$5="ALF",REPT(" ",BV$6-LEN(PreElaborazione!BV68)),""))</f>
        <v xml:space="preserve">                                    </v>
      </c>
      <c r="BW67" s="90" t="str">
        <f ca="1">IF(LEN(PreElaborazione!BW68)&gt;BW$6,LEFT(PreElaborazione!BW68,BW$6),IF(BW$5="NUM",REPT("0",BW$6-LEN(PreElaborazione!BW68)),"") &amp; UPPER(PreElaborazione!BW68) &amp; IF(BW$5="ALF",REPT(" ",BW$6-LEN(PreElaborazione!BW68)),""))</f>
        <v xml:space="preserve">                                    </v>
      </c>
      <c r="BX67" s="90" t="str">
        <f ca="1">IF(LEN(PreElaborazione!BX68)&gt;BX$6,LEFT(PreElaborazione!BX68,BX$6),IF(BX$5="NUM",REPT("0",BX$6-LEN(PreElaborazione!BX68)),"") &amp; UPPER(PreElaborazione!BX68) &amp; IF(BX$5="ALF",REPT(" ",BX$6-LEN(PreElaborazione!BX68)),""))</f>
        <v xml:space="preserve">  </v>
      </c>
      <c r="BY67" s="90" t="str">
        <f ca="1">IF(LEN(PreElaborazione!BY68)&gt;BY$6,LEFT(PreElaborazione!BY68,BY$6),IF(BY$5="NUM",REPT("0",BY$6-LEN(PreElaborazione!BY68)),"") &amp; UPPER(PreElaborazione!BY68) &amp; IF(BY$5="ALF",REPT(" ",BY$6-LEN(PreElaborazione!BY68)),""))</f>
        <v>00</v>
      </c>
      <c r="BZ67" s="90" t="str">
        <f ca="1">IF(LEN(PreElaborazione!BZ68)&gt;BZ$6,LEFT(PreElaborazione!BZ68,BZ$6),IF(BZ$5="NUM",REPT("0",BZ$6-LEN(PreElaborazione!BZ68)),"") &amp; UPPER(PreElaborazione!BZ68) &amp; IF(BZ$5="ALF",REPT(" ",BZ$6-LEN(PreElaborazione!BZ68)),""))</f>
        <v xml:space="preserve">                                           </v>
      </c>
      <c r="CA67" s="90" t="str">
        <f ca="1">IF(LEN(PreElaborazione!CA68)&gt;CA$6,LEFT(PreElaborazione!CA68,CA$6),IF(CA$5="NUM",REPT("0",CA$6-LEN(PreElaborazione!CA68)),"") &amp; UPPER(PreElaborazione!CA68) &amp; IF(CA$5="ALF",REPT(" ",CA$6-LEN(PreElaborazione!CA68)),""))</f>
        <v xml:space="preserve">                                    </v>
      </c>
      <c r="CB67" s="90" t="str">
        <f ca="1">IF(LEN(PreElaborazione!CB68)&gt;CB$6,LEFT(PreElaborazione!CB68,CB$6),IF(CB$5="NUM",REPT("0",CB$6-LEN(PreElaborazione!CB68)),"") &amp; UPPER(PreElaborazione!CB68) &amp; IF(CB$5="ALF",REPT(" ",CB$6-LEN(PreElaborazione!CB68)),""))</f>
        <v xml:space="preserve">                                    </v>
      </c>
      <c r="CC67" s="90" t="str">
        <f ca="1">IF(LEN(PreElaborazione!CC68)&gt;CC$6,LEFT(PreElaborazione!CC68,CC$6),IF(CC$5="NUM",REPT("0",CC$6-LEN(PreElaborazione!CC68)),"") &amp; UPPER(PreElaborazione!CC68) &amp; IF(CC$5="ALF",REPT(" ",CC$6-LEN(PreElaborazione!CC68)),""))</f>
        <v xml:space="preserve">                                    </v>
      </c>
      <c r="CD67" s="90" t="str">
        <f ca="1">IF(LEN(PreElaborazione!CD68)&gt;CD$6,LEFT(PreElaborazione!CD68,CD$6),IF(CD$5="NUM",REPT("0",CD$6-LEN(PreElaborazione!CD68)),"") &amp; UPPER(PreElaborazione!CD68) &amp; IF(CD$5="ALF",REPT(" ",CD$6-LEN(PreElaborazione!CD68)),""))</f>
        <v xml:space="preserve">                                    </v>
      </c>
      <c r="CE67" s="90" t="str">
        <f ca="1">IF(LEN(PreElaborazione!CE68)&gt;CE$6,LEFT(PreElaborazione!CE68,CE$6),IF(CE$5="NUM",REPT("0",CE$6-LEN(PreElaborazione!CE68)),"") &amp; UPPER(PreElaborazione!CE68) &amp; IF(CE$5="ALF",REPT(" ",CE$6-LEN(PreElaborazione!CE68)),""))</f>
        <v xml:space="preserve">                                    </v>
      </c>
      <c r="CF67" s="90" t="str">
        <f ca="1">IF(LEN(PreElaborazione!CF68)&gt;CF$6,LEFT(PreElaborazione!CF68,CF$6),IF(CF$5="NUM",REPT("0",CF$6-LEN(PreElaborazione!CF68)),"") &amp; UPPER(PreElaborazione!CF68) &amp; IF(CF$5="ALF",REPT(" ",CF$6-LEN(PreElaborazione!CF68)),""))</f>
        <v xml:space="preserve">                                    </v>
      </c>
      <c r="CG67" s="90" t="str">
        <f ca="1">IF(LEN(PreElaborazione!CG68)&gt;CG$6,LEFT(PreElaborazione!CG68,CG$6),IF(CG$5="NUM",REPT("0",CG$6-LEN(PreElaborazione!CG68)),"") &amp; UPPER(PreElaborazione!CG68) &amp; IF(CG$5="ALF",REPT(" ",CG$6-LEN(PreElaborazione!CG68)),""))</f>
        <v xml:space="preserve">                                    </v>
      </c>
      <c r="CH67" s="90" t="str">
        <f ca="1">IF(LEN(PreElaborazione!CH68)&gt;CH$6,LEFT(PreElaborazione!CH68,CH$6),IF(CH$5="NUM",REPT("0",CH$6-LEN(PreElaborazione!CH68)),"") &amp; UPPER(PreElaborazione!CH68) &amp; IF(CH$5="ALF",REPT(" ",CH$6-LEN(PreElaborazione!CH68)),""))</f>
        <v xml:space="preserve">                                    </v>
      </c>
      <c r="CI67" s="90" t="str">
        <f ca="1">IF(LEN(PreElaborazione!CI68)&gt;CI$6,LEFT(PreElaborazione!CI68,CI$6),IF(CI$5="NUM",REPT("0",CI$6-LEN(PreElaborazione!CI68)),"") &amp; UPPER(PreElaborazione!CI68) &amp; IF(CI$5="ALF",REPT(" ",CI$6-LEN(PreElaborazione!CI68)),""))</f>
        <v xml:space="preserve">                                    </v>
      </c>
      <c r="CJ67" s="90" t="str">
        <f ca="1">IF(LEN(PreElaborazione!CJ68)&gt;CJ$6,LEFT(PreElaborazione!CJ68,CJ$6),IF(CJ$5="NUM",REPT("0",CJ$6-LEN(PreElaborazione!CJ68)),"") &amp; UPPER(PreElaborazione!CJ68) &amp; IF(CJ$5="ALF",REPT(" ",CJ$6-LEN(PreElaborazione!CJ68)),""))</f>
        <v xml:space="preserve">                                    </v>
      </c>
      <c r="CK67" s="90" t="str">
        <f ca="1">IF(LEN(PreElaborazione!CK68)&gt;CK$6,LEFT(PreElaborazione!CK68,CK$6),IF(CK$5="NUM",REPT("0",CK$6-LEN(PreElaborazione!CK68)),"") &amp; UPPER(PreElaborazione!CK68) &amp; IF(CK$5="ALF",REPT(" ",CK$6-LEN(PreElaborazione!CK68)),""))</f>
        <v xml:space="preserve">                                    </v>
      </c>
      <c r="CL67" s="90" t="str">
        <f ca="1">IF(LEN(PreElaborazione!CL68)&gt;CL$6,LEFT(PreElaborazione!CL68,CL$6),IF(CL$5="NUM",REPT("0",CL$6-LEN(PreElaborazione!CL68)),"") &amp; UPPER(PreElaborazione!CL68) &amp; IF(CL$5="ALF",REPT(" ",CL$6-LEN(PreElaborazione!CL68)),""))</f>
        <v xml:space="preserve">                                    </v>
      </c>
      <c r="CM67" s="90" t="str">
        <f ca="1">IF(LEN(PreElaborazione!CM68)&gt;CM$6,LEFT(PreElaborazione!CM68,CM$6),IF(CM$5="NUM",REPT("0",CM$6-LEN(PreElaborazione!CM68)),"") &amp; UPPER(PreElaborazione!CM68) &amp; IF(CM$5="ALF",REPT(" ",CM$6-LEN(PreElaborazione!CM68)),""))</f>
        <v xml:space="preserve">                                    </v>
      </c>
      <c r="CN67" s="90" t="str">
        <f ca="1">IF(LEN(PreElaborazione!CN68)&gt;CN$6,LEFT(PreElaborazione!CN68,CN$6),IF(CN$5="NUM",REPT("0",CN$6-LEN(PreElaborazione!CN68)),"") &amp; UPPER(PreElaborazione!CN68) &amp; IF(CN$5="ALF",REPT(" ",CN$6-LEN(PreElaborazione!CN68)),""))</f>
        <v xml:space="preserve">                                                                                                                                          </v>
      </c>
      <c r="CO67" s="90" t="str">
        <f ca="1">IF(LEN(PreElaborazione!CO68)&gt;CO$6,LEFT(PreElaborazione!CO68,CO$6),IF(CO$5="NUM",REPT("0",CO$6-LEN(PreElaborazione!CO68)),"") &amp; UPPER(PreElaborazione!CO68) &amp; IF(CO$5="ALF",REPT(" ",CO$6-LEN(PreElaborazione!CO68)),""))</f>
        <v xml:space="preserve">                                    </v>
      </c>
      <c r="CP67" s="90" t="str">
        <f ca="1">IF(LEN(PreElaborazione!CP68)&gt;CP$6,LEFT(PreElaborazione!CP68,CP$6),IF(CP$5="NUM",REPT("0",CP$6-LEN(PreElaborazione!CP68)),"") &amp; UPPER(PreElaborazione!CP68) &amp; IF(CP$5="ALF",REPT(" ",CP$6-LEN(PreElaborazione!CP68)),""))</f>
        <v xml:space="preserve">                                    </v>
      </c>
      <c r="CQ67" s="90" t="str">
        <f ca="1">IF(LEN(PreElaborazione!CQ68)&gt;CQ$6,LEFT(PreElaborazione!CQ68,CQ$6),IF(CQ$5="NUM",REPT("0",CQ$6-LEN(PreElaborazione!CQ68)),"") &amp; UPPER(PreElaborazione!CQ68) &amp; IF(CQ$5="ALF",REPT(" ",CQ$6-LEN(PreElaborazione!CQ68)),""))</f>
        <v xml:space="preserve">                                    </v>
      </c>
      <c r="CR67" s="90" t="str">
        <f ca="1">IF(LEN(PreElaborazione!CR68)&gt;CR$6,LEFT(PreElaborazione!CR68,CR$6),IF(CR$5="NUM",REPT("0",CR$6-LEN(PreElaborazione!CR68)),"") &amp; UPPER(PreElaborazione!CR68) &amp; IF(CR$5="ALF",REPT(" ",CR$6-LEN(PreElaborazione!CR68)),""))</f>
        <v xml:space="preserve">                                    </v>
      </c>
      <c r="CS67" s="90" t="str">
        <f ca="1">IF(LEN(PreElaborazione!CS68)&gt;CS$6,LEFT(PreElaborazione!CS68,CS$6),IF(CS$5="NUM",REPT("0",CS$6-LEN(PreElaborazione!CS68)),"") &amp; UPPER(PreElaborazione!CS68) &amp; IF(CS$5="ALF",REPT(" ",CS$6-LEN(PreElaborazione!CS68)),""))</f>
        <v xml:space="preserve">                                    </v>
      </c>
      <c r="CT67" s="90" t="str">
        <f ca="1">IF(LEN(PreElaborazione!CT68)&gt;CT$6,LEFT(PreElaborazione!CT68,CT$6),IF(CT$5="NUM",REPT("0",CT$6-LEN(PreElaborazione!CT68)),"") &amp; UPPER(PreElaborazione!CT68) &amp; IF(CT$5="ALF",REPT(" ",CT$6-LEN(PreElaborazione!CT68)),""))</f>
        <v xml:space="preserve">                                    </v>
      </c>
      <c r="CU67" s="90" t="str">
        <f ca="1">IF(LEN(PreElaborazione!CU68)&gt;CU$6,LEFT(PreElaborazione!CU68,CU$6),IF(CU$5="NUM",REPT("0",CU$6-LEN(PreElaborazione!CU68)),"") &amp; UPPER(PreElaborazione!CU68) &amp; IF(CU$5="ALF",REPT(" ",CU$6-LEN(PreElaborazione!CU68)),""))</f>
        <v xml:space="preserve">                                    </v>
      </c>
      <c r="CV67" s="90" t="str">
        <f ca="1">IF(LEN(PreElaborazione!CV68)&gt;CV$6,LEFT(PreElaborazione!CV68,CV$6),IF(CV$5="NUM",REPT("0",CV$6-LEN(PreElaborazione!CV68)),"") &amp; UPPER(PreElaborazione!CV68) &amp; IF(CV$5="ALF",REPT(" ",CV$6-LEN(PreElaborazione!CV68)),""))</f>
        <v xml:space="preserve">                                    </v>
      </c>
      <c r="CW67" s="90" t="str">
        <f ca="1">IF(LEN(PreElaborazione!CW68)&gt;CW$6,LEFT(PreElaborazione!CW68,CW$6),IF(CW$5="NUM",REPT("0",CW$6-LEN(PreElaborazione!CW68)),"") &amp; UPPER(PreElaborazione!CW68) &amp; IF(CW$5="ALF",REPT(" ",CW$6-LEN(PreElaborazione!CW68)),""))</f>
        <v xml:space="preserve">                                    </v>
      </c>
      <c r="CX67" s="90" t="str">
        <f ca="1">IF(LEN(PreElaborazione!CX68)&gt;CX$6,LEFT(PreElaborazione!CX68,CX$6),IF(CX$5="NUM",REPT("0",CX$6-LEN(PreElaborazione!CX68)),"") &amp; UPPER(PreElaborazione!CX68) &amp; IF(CX$5="ALF",REPT(" ",CX$6-LEN(PreElaborazione!CX68)),""))</f>
        <v xml:space="preserve">                                    </v>
      </c>
      <c r="CY67" s="90" t="str">
        <f ca="1">IF(LEN(PreElaborazione!CY68)&gt;CY$6,LEFT(PreElaborazione!CY68,CY$6),IF(CY$5="NUM",REPT("0",CY$6-LEN(PreElaborazione!CY68)),"") &amp; UPPER(PreElaborazione!CY68) &amp; IF(CY$5="ALF",REPT(" ",CY$6-LEN(PreElaborazione!CY68)),""))</f>
        <v xml:space="preserve">                                    </v>
      </c>
      <c r="CZ67" s="90" t="str">
        <f ca="1">IF(LEN(PreElaborazione!CZ68)&gt;CZ$6,LEFT(PreElaborazione!CZ68,CZ$6),IF(CZ$5="NUM",REPT("0",CZ$6-LEN(PreElaborazione!CZ68)),"") &amp; UPPER(PreElaborazione!CZ68) &amp; IF(CZ$5="ALF",REPT(" ",CZ$6-LEN(PreElaborazione!CZ68)),""))</f>
        <v xml:space="preserve">                                    </v>
      </c>
      <c r="DA67" s="90" t="str">
        <f ca="1">IF(LEN(PreElaborazione!DA68)&gt;DA$6,LEFT(PreElaborazione!DA68,DA$6),IF(DA$5="NUM",REPT("0",DA$6-LEN(PreElaborazione!DA68)),"") &amp; UPPER(PreElaborazione!DA68) &amp; IF(DA$5="ALF",REPT(" ",DA$6-LEN(PreElaborazione!DA68)),""))</f>
        <v xml:space="preserve">                                    </v>
      </c>
      <c r="DB67" s="90" t="str">
        <f ca="1">IF(LEN(PreElaborazione!DB68)&gt;DB$6,LEFT(PreElaborazione!DB68,DB$6),IF(DB$5="NUM",REPT("0",DB$6-LEN(PreElaborazione!DB68)),"") &amp; UPPER(PreElaborazione!DB68) &amp; IF(DB$5="ALF",REPT(" ",DB$6-LEN(PreElaborazione!DB68)),""))</f>
        <v xml:space="preserve">                                                                                                                                          </v>
      </c>
    </row>
    <row r="68" spans="1:106" s="1" customFormat="1" ht="15" customHeight="1">
      <c r="A68" s="92" t="str">
        <f ca="1">IF(LEN(PreElaborazione!A69)&gt;A$6,LEFT(PreElaborazione!A69,A$6),IF(A$5="NUM",REPT("0",A$6-LEN(PreElaborazione!A69)),"") &amp; UPPER(PreElaborazione!A69) &amp; IF(A$5="ALF",REPT(" ",A$6-LEN(PreElaborazione!A69)),""))</f>
        <v/>
      </c>
      <c r="B68" s="90" t="str">
        <f ca="1">IF(LEN(PreElaborazione!B69)&gt;B$6,LEFT(PreElaborazione!B69,B$6),IF(B$5="NUM",REPT("0",B$6-LEN(PreElaborazione!B69)),"") &amp; UPPER(PreElaborazione!B69) &amp; IF(B$5="ALF",REPT(" ",B$6-LEN(PreElaborazione!B69)),""))</f>
        <v xml:space="preserve"> </v>
      </c>
      <c r="C68" s="90" t="str">
        <f ca="1">IF(LEN(PreElaborazione!C69)&gt;C$6,LEFT(PreElaborazione!C69,C$6),IF(C$5="NUM",REPT("0",C$6-LEN(PreElaborazione!C69)),"") &amp; UPPER(PreElaborazione!C69) &amp; IF(C$5="ALF",REPT(" ",C$6-LEN(PreElaborazione!C69)),""))</f>
        <v xml:space="preserve">    </v>
      </c>
      <c r="D68" s="90" t="str">
        <f ca="1">IF(LEN(PreElaborazione!D69)&gt;D$6,LEFT(PreElaborazione!D69,D$6),IF(D$5="NUM",REPT("0",D$6-LEN(PreElaborazione!D69)),"") &amp; UPPER(PreElaborazione!D69) &amp; IF(D$5="ALF",REPT(" ",D$6-LEN(PreElaborazione!D69)),""))</f>
        <v>0000</v>
      </c>
      <c r="E68" s="90" t="str">
        <f ca="1">IF(LEN(PreElaborazione!E69)&gt;E$6,LEFT(PreElaborazione!E69,E$6),IF(E$5="NUM",REPT("0",E$6-LEN(PreElaborazione!E69)),"") &amp; UPPER(PreElaborazione!E69) &amp; IF(E$5="ALF",REPT(" ",E$6-LEN(PreElaborazione!E69)),""))</f>
        <v xml:space="preserve">  </v>
      </c>
      <c r="F68" s="90" t="str">
        <f ca="1">IF(LEN(PreElaborazione!F69)&gt;F$6,LEFT(PreElaborazione!F69,F$6),IF(F$5="NUM",REPT("0",F$6-LEN(PreElaborazione!F69)),"") &amp; UPPER(PreElaborazione!F69) &amp; IF(F$5="ALF",REPT(" ",F$6-LEN(PreElaborazione!F69)),""))</f>
        <v>0000</v>
      </c>
      <c r="G68" s="90" t="str">
        <f ca="1">IF(LEN(PreElaborazione!G69)&gt;G$6,LEFT(PreElaborazione!G69,G$6),IF(G$5="NUM",REPT("0",G$6-LEN(PreElaborazione!G69)),"") &amp; UPPER(PreElaborazione!G69) &amp; IF(G$5="ALF",REPT(" ",G$6-LEN(PreElaborazione!G69)),""))</f>
        <v xml:space="preserve">   </v>
      </c>
      <c r="H68" s="90" t="str">
        <f ca="1">IF(LEN(PreElaborazione!H69)&gt;H$6,LEFT(PreElaborazione!H69,H$6),IF(H$5="NUM",REPT("0",H$6-LEN(PreElaborazione!H69)),"") &amp; UPPER(PreElaborazione!H69) &amp; IF(H$5="ALF",REPT(" ",H$6-LEN(PreElaborazione!H69)),""))</f>
        <v xml:space="preserve">      </v>
      </c>
      <c r="I68" s="90" t="str">
        <f ca="1">IF(LEN(PreElaborazione!I69)&gt;I$6,LEFT(PreElaborazione!I69,I$6),IF(I$5="NUM",REPT("0",I$6-LEN(PreElaborazione!I69)),"") &amp; UPPER(PreElaborazione!I69) &amp; IF(I$5="ALF",REPT(" ",I$6-LEN(PreElaborazione!I69)),""))</f>
        <v xml:space="preserve"> </v>
      </c>
      <c r="J68" s="90" t="str">
        <f ca="1">IF(LEN(PreElaborazione!J69)&gt;J$6,LEFT(PreElaborazione!J69,J$6),IF(J$5="NUM",REPT("0",J$6-LEN(PreElaborazione!J69)),"") &amp; UPPER(PreElaborazione!J69) &amp; IF(J$5="ALF",REPT(" ",J$6-LEN(PreElaborazione!J69)),""))</f>
        <v xml:space="preserve">                </v>
      </c>
      <c r="K68" s="90" t="str">
        <f ca="1">IF(LEN(PreElaborazione!K69)&gt;K$6,LEFT(PreElaborazione!K69,K$6),IF(K$5="NUM",REPT("0",K$6-LEN(PreElaborazione!K69)),"") &amp; UPPER(PreElaborazione!K69) &amp; IF(K$5="ALF",REPT(" ",K$6-LEN(PreElaborazione!K69)),""))</f>
        <v xml:space="preserve"> </v>
      </c>
      <c r="L68" s="90" t="str">
        <f ca="1">IF(LEN(PreElaborazione!L69)&gt;L$6,LEFT(PreElaborazione!L69,L$6),IF(L$5="NUM",REPT("0",L$6-LEN(PreElaborazione!L69)),"") &amp; UPPER(PreElaborazione!L69) &amp; IF(L$5="ALF",REPT(" ",L$6-LEN(PreElaborazione!L69)),""))</f>
        <v>0000</v>
      </c>
      <c r="M68" s="90" t="str">
        <f ca="1">IF(LEN(PreElaborazione!M69)&gt;M$6,LEFT(PreElaborazione!M69,M$6),IF(M$5="NUM",REPT("0",M$6-LEN(PreElaborazione!M69)),"") &amp; UPPER(PreElaborazione!M69) &amp; IF(M$5="ALF",REPT(" ",M$6-LEN(PreElaborazione!M69)),""))</f>
        <v xml:space="preserve">                                    </v>
      </c>
      <c r="N68" s="90" t="str">
        <f ca="1">IF(LEN(PreElaborazione!N69)&gt;N$6,LEFT(PreElaborazione!N69,N$6),IF(N$5="NUM",REPT("0",N$6-LEN(PreElaborazione!N69)),"") &amp; UPPER(PreElaborazione!N69) &amp; IF(N$5="ALF",REPT(" ",N$6-LEN(PreElaborazione!N69)),""))</f>
        <v>00000000</v>
      </c>
      <c r="O68" s="90" t="str">
        <f ca="1">IF(LEN(PreElaborazione!O69)&gt;O$6,LEFT(PreElaborazione!O69,O$6),IF(O$5="NUM",REPT("0",O$6-LEN(PreElaborazione!O69)),"") &amp; UPPER(PreElaborazione!O69) &amp; IF(O$5="ALF",REPT(" ",O$6-LEN(PreElaborazione!O69)),""))</f>
        <v xml:space="preserve">                                          </v>
      </c>
      <c r="P68" s="90" t="str">
        <f ca="1">IF(LEN(PreElaborazione!P69)&gt;P$6,LEFT(PreElaborazione!P69,P$6),IF(P$5="NUM",REPT("0",P$6-LEN(PreElaborazione!P69)),"") &amp; UPPER(PreElaborazione!P69) &amp; IF(P$5="ALF",REPT(" ",P$6-LEN(PreElaborazione!P69)),""))</f>
        <v xml:space="preserve">          </v>
      </c>
      <c r="Q68" s="90" t="str">
        <f ca="1">IF(LEN(PreElaborazione!Q69)&gt;Q$6,LEFT(PreElaborazione!Q69,Q$6),IF(Q$5="NUM",REPT("0",Q$6-LEN(PreElaborazione!Q69)),"") &amp; UPPER(PreElaborazione!Q69) &amp; IF(Q$5="ALF",REPT(" ",Q$6-LEN(PreElaborazione!Q69)),""))</f>
        <v xml:space="preserve">                         </v>
      </c>
      <c r="R68" s="90" t="str">
        <f ca="1">IF(LEN(PreElaborazione!R69)&gt;R$6,LEFT(PreElaborazione!R69,R$6),IF(R$5="NUM",REPT("0",R$6-LEN(PreElaborazione!R69)),"") &amp; UPPER(PreElaborazione!R69) &amp; IF(R$5="ALF",REPT(" ",R$6-LEN(PreElaborazione!R69)),""))</f>
        <v xml:space="preserve">                                   </v>
      </c>
      <c r="S68" s="90" t="str">
        <f ca="1">IF(LEN(PreElaborazione!S69)&gt;S$6,LEFT(PreElaborazione!S69,S$6),IF(S$5="NUM",REPT("0",S$6-LEN(PreElaborazione!S69)),"") &amp; UPPER(PreElaborazione!S69) &amp; IF(S$5="ALF",REPT(" ",S$6-LEN(PreElaborazione!S69)),""))</f>
        <v xml:space="preserve">                                          </v>
      </c>
      <c r="T68" s="90" t="str">
        <f ca="1">IF(LEN(PreElaborazione!T69)&gt;T$6,LEFT(PreElaborazione!T69,T$6),IF(T$5="NUM",REPT("0",T$6-LEN(PreElaborazione!T69)),"") &amp; UPPER(PreElaborazione!T69) &amp; IF(T$5="ALF",REPT(" ",T$6-LEN(PreElaborazione!T69)),""))</f>
        <v xml:space="preserve">                                        </v>
      </c>
      <c r="U68" s="90" t="str">
        <f ca="1">IF(LEN(PreElaborazione!U69)&gt;U$6,LEFT(PreElaborazione!U69,U$6),IF(U$5="NUM",REPT("0",U$6-LEN(PreElaborazione!U69)),"") &amp; UPPER(PreElaborazione!U69) &amp; IF(U$5="ALF",REPT(" ",U$6-LEN(PreElaborazione!U69)),""))</f>
        <v xml:space="preserve">  </v>
      </c>
      <c r="V68" s="90" t="str">
        <f ca="1">IF(LEN(PreElaborazione!V69)&gt;V$6,LEFT(PreElaborazione!V69,V$6),IF(V$5="NUM",REPT("0",V$6-LEN(PreElaborazione!V69)),"") &amp; UPPER(PreElaborazione!V69) &amp; IF(V$5="ALF",REPT(" ",V$6-LEN(PreElaborazione!V69)),""))</f>
        <v xml:space="preserve">            </v>
      </c>
      <c r="W68" s="90" t="str">
        <f ca="1">IF(LEN(PreElaborazione!W69)&gt;W$6,LEFT(PreElaborazione!W69,W$6),IF(W$5="NUM",REPT("0",W$6-LEN(PreElaborazione!W69)),"") &amp; UPPER(PreElaborazione!W69) &amp; IF(W$5="ALF",REPT(" ",W$6-LEN(PreElaborazione!W69)),""))</f>
        <v xml:space="preserve">    </v>
      </c>
      <c r="X68" s="90" t="str">
        <f ca="1">IF(LEN(PreElaborazione!X69)&gt;X$6,LEFT(PreElaborazione!X69,X$6),IF(X$5="NUM",REPT("0",X$6-LEN(PreElaborazione!X69)),"") &amp; UPPER(PreElaborazione!X69) &amp; IF(X$5="ALF",REPT(" ",X$6-LEN(PreElaborazione!X69)),""))</f>
        <v>00000</v>
      </c>
      <c r="Y68" s="90" t="str">
        <f ca="1">IF(LEN(PreElaborazione!Y69)&gt;Y$6,LEFT(PreElaborazione!Y69,Y$6),IF(Y$5="NUM",REPT("0",Y$6-LEN(PreElaborazione!Y69)),"") &amp; UPPER(PreElaborazione!Y69) &amp; IF(Y$5="ALF",REPT(" ",Y$6-LEN(PreElaborazione!Y69)),""))</f>
        <v xml:space="preserve">   </v>
      </c>
      <c r="Z68" s="90" t="str">
        <f ca="1">IF(LEN(PreElaborazione!Z69)&gt;Z$6,LEFT(PreElaborazione!Z69,Z$6),IF(Z$5="NUM",REPT("0",Z$6-LEN(PreElaborazione!Z69)),"") &amp; UPPER(PreElaborazione!Z69) &amp; IF(Z$5="ALF",REPT(" ",Z$6-LEN(PreElaborazione!Z69)),""))</f>
        <v xml:space="preserve">   </v>
      </c>
      <c r="AA68" s="90" t="str">
        <f ca="1">IF(LEN(PreElaborazione!AA69)&gt;AA$6,LEFT(PreElaborazione!AA69,AA$6),IF(AA$5="NUM",REPT("0",AA$6-LEN(PreElaborazione!AA69)),"") &amp; UPPER(PreElaborazione!AA69) &amp; IF(AA$5="ALF",REPT(" ",AA$6-LEN(PreElaborazione!AA69)),""))</f>
        <v>0</v>
      </c>
      <c r="AB68" s="90" t="str">
        <f ca="1">IF(LEN(PreElaborazione!AB69)&gt;AB$6,LEFT(PreElaborazione!AB69,AB$6),IF(AB$5="NUM",REPT("0",AB$6-LEN(PreElaborazione!AB69)),"") &amp; UPPER(PreElaborazione!AB69) &amp; IF(AB$5="ALF",REPT(" ",AB$6-LEN(PreElaborazione!AB69)),""))</f>
        <v>00</v>
      </c>
      <c r="AC68" s="90" t="str">
        <f ca="1">IF(LEN(PreElaborazione!AC69)&gt;AC$6,LEFT(PreElaborazione!AC69,AC$6),IF(AC$5="NUM",REPT("0",AC$6-LEN(PreElaborazione!AC69)),"") &amp; UPPER(PreElaborazione!AC69) &amp; IF(AC$5="ALF",REPT(" ",AC$6-LEN(PreElaborazione!AC69)),""))</f>
        <v>0000000</v>
      </c>
      <c r="AD68" s="90" t="str">
        <f ca="1">IF(LEN(PreElaborazione!AD69)&gt;AD$6,LEFT(PreElaborazione!AD69,AD$6),IF(AD$5="NUM",REPT("0",AD$6-LEN(PreElaborazione!AD69)),"") &amp; UPPER(PreElaborazione!AD69) &amp; IF(AD$5="ALF",REPT(" ",AD$6-LEN(PreElaborazione!AD69)),""))</f>
        <v>00000</v>
      </c>
      <c r="AE68" s="90" t="str">
        <f ca="1">IF(LEN(PreElaborazione!AE69)&gt;AE$6,LEFT(PreElaborazione!AE69,AE$6),IF(AE$5="NUM",REPT("0",AE$6-LEN(PreElaborazione!AE69)),"") &amp; UPPER(PreElaborazione!AE69) &amp; IF(AE$5="ALF",REPT(" ",AE$6-LEN(PreElaborazione!AE69)),""))</f>
        <v xml:space="preserve"> </v>
      </c>
      <c r="AF68" s="90" t="str">
        <f ca="1">IF(LEN(PreElaborazione!AF69)&gt;AF$6,LEFT(PreElaborazione!AF69,AF$6),IF(AF$5="NUM",REPT("0",AF$6-LEN(PreElaborazione!AF69)),"") &amp; UPPER(PreElaborazione!AF69) &amp; IF(AF$5="ALF",REPT(" ",AF$6-LEN(PreElaborazione!AF69)),""))</f>
        <v>00000</v>
      </c>
      <c r="AG68" s="90" t="str">
        <f ca="1">IF(LEN(PreElaborazione!AG69)&gt;AG$6,LEFT(PreElaborazione!AG69,AG$6),IF(AG$5="NUM",REPT("0",AG$6-LEN(PreElaborazione!AG69)),"") &amp; UPPER(PreElaborazione!AG69) &amp; IF(AG$5="ALF",REPT(" ",AG$6-LEN(PreElaborazione!AG69)),""))</f>
        <v>000</v>
      </c>
      <c r="AH68" s="90" t="str">
        <f ca="1">IF(LEN(PreElaborazione!AH69)&gt;AH$6,LEFT(PreElaborazione!AH69,AH$6),IF(AH$5="NUM",REPT("0",AH$6-LEN(PreElaborazione!AH69)),"") &amp; UPPER(PreElaborazione!AH69) &amp; IF(AH$5="ALF",REPT(" ",AH$6-LEN(PreElaborazione!AH69)),""))</f>
        <v>0</v>
      </c>
      <c r="AI68" s="90" t="str">
        <f ca="1">IF(LEN(PreElaborazione!AI69)&gt;AI$6,LEFT(PreElaborazione!AI69,AI$6),IF(AI$5="NUM",REPT("0",AI$6-LEN(PreElaborazione!AI69)),"") &amp; UPPER(PreElaborazione!AI69) &amp; IF(AI$5="ALF",REPT(" ",AI$6-LEN(PreElaborazione!AI69)),""))</f>
        <v>000</v>
      </c>
      <c r="AJ68" s="90" t="str">
        <f ca="1">IF(LEN(PreElaborazione!AJ69)&gt;AJ$6,LEFT(PreElaborazione!AJ69,AJ$6),IF(AJ$5="NUM",REPT("0",AJ$6-LEN(PreElaborazione!AJ69)),"") &amp; UPPER(PreElaborazione!AJ69) &amp; IF(AJ$5="ALF",REPT(" ",AJ$6-LEN(PreElaborazione!AJ69)),""))</f>
        <v>00000</v>
      </c>
      <c r="AK68" s="90" t="str">
        <f ca="1">IF(LEN(PreElaborazione!AK69)&gt;AK$6,LEFT(PreElaborazione!AK69,AK$6),IF(AK$5="NUM",REPT("0",AK$6-LEN(PreElaborazione!AK69)),"") &amp; UPPER(PreElaborazione!AK69) &amp; IF(AK$5="ALF",REPT(" ",AK$6-LEN(PreElaborazione!AK69)),""))</f>
        <v>0000</v>
      </c>
      <c r="AL68" s="90" t="str">
        <f ca="1">IF(LEN(PreElaborazione!AL69)&gt;AL$6,LEFT(PreElaborazione!AL69,AL$6),IF(AL$5="NUM",REPT("0",AL$6-LEN(PreElaborazione!AL69)),"") &amp; UPPER(PreElaborazione!AL69) &amp; IF(AL$5="ALF",REPT(" ",AL$6-LEN(PreElaborazione!AL69)),""))</f>
        <v>0000</v>
      </c>
      <c r="AM68" s="90" t="str">
        <f ca="1">IF(LEN(PreElaborazione!AM69)&gt;AM$6,LEFT(PreElaborazione!AM69,AM$6),IF(AM$5="NUM",REPT("0",AM$6-LEN(PreElaborazione!AM69)),"") &amp; UPPER(PreElaborazione!AM69) &amp; IF(AM$5="ALF",REPT(" ",AM$6-LEN(PreElaborazione!AM69)),""))</f>
        <v>0000</v>
      </c>
      <c r="AN68" s="90" t="str">
        <f ca="1">IF(LEN(PreElaborazione!AN69)&gt;AN$6,LEFT(PreElaborazione!AN69,AN$6),IF(AN$5="NUM",REPT("0",AN$6-LEN(PreElaborazione!AN69)),"") &amp; UPPER(PreElaborazione!AN69) &amp; IF(AN$5="ALF",REPT(" ",AN$6-LEN(PreElaborazione!AN69)),""))</f>
        <v>0000</v>
      </c>
      <c r="AO68" s="90" t="str">
        <f ca="1">IF(LEN(PreElaborazione!AO69)&gt;AO$6,LEFT(PreElaborazione!AO69,AO$6),IF(AO$5="NUM",REPT("0",AO$6-LEN(PreElaborazione!AO69)),"") &amp; UPPER(PreElaborazione!AO69) &amp; IF(AO$5="ALF",REPT(" ",AO$6-LEN(PreElaborazione!AO69)),""))</f>
        <v>0000</v>
      </c>
      <c r="AP68" s="90" t="str">
        <f ca="1">IF(LEN(PreElaborazione!AP69)&gt;AP$6,LEFT(PreElaborazione!AP69,AP$6),IF(AP$5="NUM",REPT("0",AP$6-LEN(PreElaborazione!AP69)),"") &amp; UPPER(PreElaborazione!AP69) &amp; IF(AP$5="ALF",REPT(" ",AP$6-LEN(PreElaborazione!AP69)),""))</f>
        <v>0000</v>
      </c>
      <c r="AQ68" s="90" t="str">
        <f ca="1">IF(LEN(PreElaborazione!AQ69)&gt;AQ$6,LEFT(PreElaborazione!AQ69,AQ$6),IF(AQ$5="NUM",REPT("0",AQ$6-LEN(PreElaborazione!AQ69)),"") &amp; UPPER(PreElaborazione!AQ69) &amp; IF(AQ$5="ALF",REPT(" ",AQ$6-LEN(PreElaborazione!AQ69)),""))</f>
        <v>000</v>
      </c>
      <c r="AR68" s="90" t="str">
        <f ca="1">IF(LEN(PreElaborazione!AR69)&gt;AR$6,LEFT(PreElaborazione!AR69,AR$6),IF(AR$5="NUM",REPT("0",AR$6-LEN(PreElaborazione!AR69)),"") &amp; UPPER(PreElaborazione!AR69) &amp; IF(AR$5="ALF",REPT(" ",AR$6-LEN(PreElaborazione!AR69)),""))</f>
        <v>000</v>
      </c>
      <c r="AS68" s="90" t="str">
        <f ca="1">IF(LEN(PreElaborazione!AS69)&gt;AS$6,LEFT(PreElaborazione!AS69,AS$6),IF(AS$5="NUM",REPT("0",AS$6-LEN(PreElaborazione!AS69)),"") &amp; UPPER(PreElaborazione!AS69) &amp; IF(AS$5="ALF",REPT(" ",AS$6-LEN(PreElaborazione!AS69)),""))</f>
        <v>0</v>
      </c>
      <c r="AT68" s="90" t="str">
        <f ca="1">IF(LEN(PreElaborazione!AT69)&gt;AT$6,LEFT(PreElaborazione!AT69,AT$6),IF(AT$5="NUM",REPT("0",AT$6-LEN(PreElaborazione!AT69)),"") &amp; UPPER(PreElaborazione!AT69) &amp; IF(AT$5="ALF",REPT(" ",AT$6-LEN(PreElaborazione!AT69)),""))</f>
        <v>000000</v>
      </c>
      <c r="AU68" s="90" t="str">
        <f ca="1">IF(LEN(PreElaborazione!AU69)&gt;AU$6,LEFT(PreElaborazione!AU69,AU$6),IF(AU$5="NUM",REPT("0",AU$6-LEN(PreElaborazione!AU69)),"") &amp; UPPER(PreElaborazione!AU69) &amp; IF(AU$5="ALF",REPT(" ",AU$6-LEN(PreElaborazione!AU69)),""))</f>
        <v>000000</v>
      </c>
      <c r="AV68" s="90" t="str">
        <f ca="1">IF(LEN(PreElaborazione!AV69)&gt;AV$6,LEFT(PreElaborazione!AV69,AV$6),IF(AV$5="NUM",REPT("0",AV$6-LEN(PreElaborazione!AV69)),"") &amp; UPPER(PreElaborazione!AV69) &amp; IF(AV$5="ALF",REPT(" ",AV$6-LEN(PreElaborazione!AV69)),""))</f>
        <v>000000</v>
      </c>
      <c r="AW68" s="90" t="str">
        <f ca="1">IF(LEN(PreElaborazione!AW69)&gt;AW$6,LEFT(PreElaborazione!AW69,AW$6),IF(AW$5="NUM",REPT("0",AW$6-LEN(PreElaborazione!AW69)),"") &amp; UPPER(PreElaborazione!AW69) &amp; IF(AW$5="ALF",REPT(" ",AW$6-LEN(PreElaborazione!AW69)),""))</f>
        <v>00</v>
      </c>
      <c r="AX68" s="90" t="str">
        <f ca="1">IF(LEN(PreElaborazione!AX69)&gt;AX$6,LEFT(PreElaborazione!AX69,AX$6),IF(AX$5="NUM",REPT("0",AX$6-LEN(PreElaborazione!AX69)),"") &amp; UPPER(PreElaborazione!AX69) &amp; IF(AX$5="ALF",REPT(" ",AX$6-LEN(PreElaborazione!AX69)),""))</f>
        <v>00</v>
      </c>
      <c r="AY68" s="90" t="str">
        <f ca="1">IF(LEN(PreElaborazione!AY69)&gt;AY$6,LEFT(PreElaborazione!AY69,AY$6),IF(AY$5="NUM",REPT("0",AY$6-LEN(PreElaborazione!AY69)),"") &amp; UPPER(PreElaborazione!AY69) &amp; IF(AY$5="ALF",REPT(" ",AY$6-LEN(PreElaborazione!AY69)),""))</f>
        <v xml:space="preserve">   </v>
      </c>
      <c r="AZ68" s="90" t="str">
        <f ca="1">IF(LEN(PreElaborazione!AZ69)&gt;AZ$6,LEFT(PreElaborazione!AZ69,AZ$6),IF(AZ$5="NUM",REPT("0",AZ$6-LEN(PreElaborazione!AZ69)),"") &amp; UPPER(PreElaborazione!AZ69) &amp; IF(AZ$5="ALF",REPT(" ",AZ$6-LEN(PreElaborazione!AZ69)),""))</f>
        <v xml:space="preserve">       </v>
      </c>
      <c r="BA68" s="90" t="str">
        <f ca="1">IF(LEN(PreElaborazione!BA69)&gt;BA$6,LEFT(PreElaborazione!BA69,BA$6),IF(BA$5="NUM",REPT("0",BA$6-LEN(PreElaborazione!BA69)),"") &amp; UPPER(PreElaborazione!BA69) &amp; IF(BA$5="ALF",REPT(" ",BA$6-LEN(PreElaborazione!BA69)),""))</f>
        <v xml:space="preserve">                  </v>
      </c>
      <c r="BB68" s="90" t="str">
        <f ca="1">IF(LEN(PreElaborazione!BB69)&gt;BB$6,LEFT(PreElaborazione!BB69,BB$6),IF(BB$5="NUM",REPT("0",BB$6-LEN(PreElaborazione!BB69)),"") &amp; UPPER(PreElaborazione!BB69) &amp; IF(BB$5="ALF",REPT(" ",BB$6-LEN(PreElaborazione!BB69)),""))</f>
        <v xml:space="preserve">                                    </v>
      </c>
      <c r="BC68" s="90" t="str">
        <f ca="1">IF(LEN(PreElaborazione!BC69)&gt;BC$6,LEFT(PreElaborazione!BC69,BC$6),IF(BC$5="NUM",REPT("0",BC$6-LEN(PreElaborazione!BC69)),"") &amp; UPPER(PreElaborazione!BC69) &amp; IF(BC$5="ALF",REPT(" ",BC$6-LEN(PreElaborazione!BC69)),""))</f>
        <v xml:space="preserve"> </v>
      </c>
      <c r="BD68" s="90" t="str">
        <f ca="1">IF(LEN(PreElaborazione!BD69)&gt;BD$6,LEFT(PreElaborazione!BD69,BD$6),IF(BD$5="NUM",REPT("0",BD$6-LEN(PreElaborazione!BD69)),"") &amp; UPPER(PreElaborazione!BD69) &amp; IF(BD$5="ALF",REPT(" ",BD$6-LEN(PreElaborazione!BD69)),""))</f>
        <v>000</v>
      </c>
      <c r="BE68" s="90" t="str">
        <f ca="1">IF(LEN(PreElaborazione!BE69)&gt;BE$6,LEFT(PreElaborazione!BE69,BE$6),IF(BE$5="NUM",REPT("0",BE$6-LEN(PreElaborazione!BE69)),"") &amp; UPPER(PreElaborazione!BE69) &amp; IF(BE$5="ALF",REPT(" ",BE$6-LEN(PreElaborazione!BE69)),""))</f>
        <v>00000</v>
      </c>
      <c r="BF68" s="90" t="str">
        <f ca="1">IF(LEN(PreElaborazione!BF69)&gt;BF$6,LEFT(PreElaborazione!BF69,BF$6),IF(BF$5="NUM",REPT("0",BF$6-LEN(PreElaborazione!BF69)),"") &amp; UPPER(PreElaborazione!BF69) &amp; IF(BF$5="ALF",REPT(" ",BF$6-LEN(PreElaborazione!BF69)),""))</f>
        <v>00000</v>
      </c>
      <c r="BG68" s="90" t="str">
        <f ca="1">IF(LEN(PreElaborazione!BG69)&gt;BG$6,LEFT(PreElaborazione!BG69,BG$6),IF(BG$5="NUM",REPT("0",BG$6-LEN(PreElaborazione!BG69)),"") &amp; UPPER(PreElaborazione!BG69) &amp; IF(BG$5="ALF",REPT(" ",BG$6-LEN(PreElaborazione!BG69)),""))</f>
        <v xml:space="preserve"> </v>
      </c>
      <c r="BH68" s="90" t="str">
        <f ca="1">IF(LEN(PreElaborazione!BH69)&gt;BH$6,LEFT(PreElaborazione!BH69,BH$6),IF(BH$5="NUM",REPT("0",BH$6-LEN(PreElaborazione!BH69)),"") &amp; UPPER(PreElaborazione!BH69) &amp; IF(BH$5="ALF",REPT(" ",BH$6-LEN(PreElaborazione!BH69)),""))</f>
        <v>000000</v>
      </c>
      <c r="BI68" s="90" t="str">
        <f ca="1">IF(LEN(PreElaborazione!BI69)&gt;BI$6,LEFT(PreElaborazione!BI69,BI$6),IF(BI$5="NUM",REPT("0",BI$6-LEN(PreElaborazione!BI69)),"") &amp; UPPER(PreElaborazione!BI69) &amp; IF(BI$5="ALF",REPT(" ",BI$6-LEN(PreElaborazione!BI69)),""))</f>
        <v xml:space="preserve"> </v>
      </c>
      <c r="BJ68" s="90" t="str">
        <f ca="1">IF(LEN(PreElaborazione!BJ69)&gt;BJ$6,LEFT(PreElaborazione!BJ69,BJ$6),IF(BJ$5="NUM",REPT("0",BJ$6-LEN(PreElaborazione!BJ69)),"") &amp; UPPER(PreElaborazione!BJ69) &amp; IF(BJ$5="ALF",REPT(" ",BJ$6-LEN(PreElaborazione!BJ69)),""))</f>
        <v xml:space="preserve"> </v>
      </c>
      <c r="BK68" s="90" t="str">
        <f ca="1">IF(LEN(PreElaborazione!BK69)&gt;BK$6,LEFT(PreElaborazione!BK69,BK$6),IF(BK$5="NUM",REPT("0",BK$6-LEN(PreElaborazione!BK69)),"") &amp; UPPER(PreElaborazione!BK69) &amp; IF(BK$5="ALF",REPT(" ",BK$6-LEN(PreElaborazione!BK69)),""))</f>
        <v xml:space="preserve"> </v>
      </c>
      <c r="BL68" s="90" t="str">
        <f ca="1">IF(LEN(PreElaborazione!BL69)&gt;BL$6,LEFT(PreElaborazione!BL69,BL$6),IF(BL$5="NUM",REPT("0",BL$6-LEN(PreElaborazione!BL69)),"") &amp; UPPER(PreElaborazione!BL69) &amp; IF(BL$5="ALF",REPT(" ",BL$6-LEN(PreElaborazione!BL69)),""))</f>
        <v xml:space="preserve">   </v>
      </c>
      <c r="BM68" s="90" t="str">
        <f ca="1">IF(LEN(PreElaborazione!BM69)&gt;BM$6,LEFT(PreElaborazione!BM69,BM$6),IF(BM$5="NUM",REPT("0",BM$6-LEN(PreElaborazione!BM69)),"") &amp; UPPER(PreElaborazione!BM69) &amp; IF(BM$5="ALF",REPT(" ",BM$6-LEN(PreElaborazione!BM69)),""))</f>
        <v xml:space="preserve">   </v>
      </c>
      <c r="BN68" s="90" t="str">
        <f ca="1">IF(LEN(PreElaborazione!BN69)&gt;BN$6,LEFT(PreElaborazione!BN69,BN$6),IF(BN$5="NUM",REPT("0",BN$6-LEN(PreElaborazione!BN69)),"") &amp; UPPER(PreElaborazione!BN69) &amp; IF(BN$5="ALF",REPT(" ",BN$6-LEN(PreElaborazione!BN69)),""))</f>
        <v xml:space="preserve"> </v>
      </c>
      <c r="BO68" s="90" t="str">
        <f ca="1">IF(LEN(PreElaborazione!BO69)&gt;BO$6,LEFT(PreElaborazione!BO69,BO$6),IF(BO$5="NUM",REPT("0",BO$6-LEN(PreElaborazione!BO69)),"") &amp; UPPER(PreElaborazione!BO69) &amp; IF(BO$5="ALF",REPT(" ",BO$6-LEN(PreElaborazione!BO69)),""))</f>
        <v>0000</v>
      </c>
      <c r="BP68" s="90" t="str">
        <f ca="1">IF(LEN(PreElaborazione!BP69)&gt;BP$6,LEFT(PreElaborazione!BP69,BP$6),IF(BP$5="NUM",REPT("0",BP$6-LEN(PreElaborazione!BP69)),"") &amp; UPPER(PreElaborazione!BP69) &amp; IF(BP$5="ALF",REPT(" ",BP$6-LEN(PreElaborazione!BP69)),""))</f>
        <v>0000</v>
      </c>
      <c r="BQ68" s="90" t="str">
        <f ca="1">IF(LEN(PreElaborazione!BQ69)&gt;BQ$6,LEFT(PreElaborazione!BQ69,BQ$6),IF(BQ$5="NUM",REPT("0",BQ$6-LEN(PreElaborazione!BQ69)),"") &amp; UPPER(PreElaborazione!BQ69) &amp; IF(BQ$5="ALF",REPT(" ",BQ$6-LEN(PreElaborazione!BQ69)),""))</f>
        <v>0000</v>
      </c>
      <c r="BR68" s="90" t="str">
        <f ca="1">IF(LEN(PreElaborazione!BR69)&gt;BR$6,LEFT(PreElaborazione!BR69,BR$6),IF(BR$5="NUM",REPT("0",BR$6-LEN(PreElaborazione!BR69)),"") &amp; UPPER(PreElaborazione!BR69) &amp; IF(BR$5="ALF",REPT(" ",BR$6-LEN(PreElaborazione!BR69)),""))</f>
        <v xml:space="preserve">     </v>
      </c>
      <c r="BS68" s="90" t="str">
        <f ca="1">IF(LEN(PreElaborazione!BS69)&gt;BS$6,LEFT(PreElaborazione!BS69,BS$6),IF(BS$5="NUM",REPT("0",BS$6-LEN(PreElaborazione!BS69)),"") &amp; UPPER(PreElaborazione!BS69) &amp; IF(BS$5="ALF",REPT(" ",BS$6-LEN(PreElaborazione!BS69)),""))</f>
        <v xml:space="preserve">     </v>
      </c>
      <c r="BT68" s="90" t="str">
        <f ca="1">IF(LEN(PreElaborazione!BT69)&gt;BT$6,LEFT(PreElaborazione!BT69,BT$6),IF(BT$5="NUM",REPT("0",BT$6-LEN(PreElaborazione!BT69)),"") &amp; UPPER(PreElaborazione!BT69) &amp; IF(BT$5="ALF",REPT(" ",BT$6-LEN(PreElaborazione!BT69)),""))</f>
        <v xml:space="preserve">    </v>
      </c>
      <c r="BU68" s="90" t="str">
        <f ca="1">IF(LEN(PreElaborazione!BU69)&gt;BU$6,LEFT(PreElaborazione!BU69,BU$6),IF(BU$5="NUM",REPT("0",BU$6-LEN(PreElaborazione!BU69)),"") &amp; UPPER(PreElaborazione!BU69) &amp; IF(BU$5="ALF",REPT(" ",BU$6-LEN(PreElaborazione!BU69)),""))</f>
        <v xml:space="preserve">   </v>
      </c>
      <c r="BV68" s="90" t="str">
        <f ca="1">IF(LEN(PreElaborazione!BV69)&gt;BV$6,LEFT(PreElaborazione!BV69,BV$6),IF(BV$5="NUM",REPT("0",BV$6-LEN(PreElaborazione!BV69)),"") &amp; UPPER(PreElaborazione!BV69) &amp; IF(BV$5="ALF",REPT(" ",BV$6-LEN(PreElaborazione!BV69)),""))</f>
        <v xml:space="preserve">                                    </v>
      </c>
      <c r="BW68" s="90" t="str">
        <f ca="1">IF(LEN(PreElaborazione!BW69)&gt;BW$6,LEFT(PreElaborazione!BW69,BW$6),IF(BW$5="NUM",REPT("0",BW$6-LEN(PreElaborazione!BW69)),"") &amp; UPPER(PreElaborazione!BW69) &amp; IF(BW$5="ALF",REPT(" ",BW$6-LEN(PreElaborazione!BW69)),""))</f>
        <v xml:space="preserve">                                    </v>
      </c>
      <c r="BX68" s="90" t="str">
        <f ca="1">IF(LEN(PreElaborazione!BX69)&gt;BX$6,LEFT(PreElaborazione!BX69,BX$6),IF(BX$5="NUM",REPT("0",BX$6-LEN(PreElaborazione!BX69)),"") &amp; UPPER(PreElaborazione!BX69) &amp; IF(BX$5="ALF",REPT(" ",BX$6-LEN(PreElaborazione!BX69)),""))</f>
        <v xml:space="preserve">  </v>
      </c>
      <c r="BY68" s="90" t="str">
        <f ca="1">IF(LEN(PreElaborazione!BY69)&gt;BY$6,LEFT(PreElaborazione!BY69,BY$6),IF(BY$5="NUM",REPT("0",BY$6-LEN(PreElaborazione!BY69)),"") &amp; UPPER(PreElaborazione!BY69) &amp; IF(BY$5="ALF",REPT(" ",BY$6-LEN(PreElaborazione!BY69)),""))</f>
        <v>00</v>
      </c>
      <c r="BZ68" s="90" t="str">
        <f ca="1">IF(LEN(PreElaborazione!BZ69)&gt;BZ$6,LEFT(PreElaborazione!BZ69,BZ$6),IF(BZ$5="NUM",REPT("0",BZ$6-LEN(PreElaborazione!BZ69)),"") &amp; UPPER(PreElaborazione!BZ69) &amp; IF(BZ$5="ALF",REPT(" ",BZ$6-LEN(PreElaborazione!BZ69)),""))</f>
        <v xml:space="preserve">                                           </v>
      </c>
      <c r="CA68" s="90" t="str">
        <f ca="1">IF(LEN(PreElaborazione!CA69)&gt;CA$6,LEFT(PreElaborazione!CA69,CA$6),IF(CA$5="NUM",REPT("0",CA$6-LEN(PreElaborazione!CA69)),"") &amp; UPPER(PreElaborazione!CA69) &amp; IF(CA$5="ALF",REPT(" ",CA$6-LEN(PreElaborazione!CA69)),""))</f>
        <v xml:space="preserve">                                    </v>
      </c>
      <c r="CB68" s="90" t="str">
        <f ca="1">IF(LEN(PreElaborazione!CB69)&gt;CB$6,LEFT(PreElaborazione!CB69,CB$6),IF(CB$5="NUM",REPT("0",CB$6-LEN(PreElaborazione!CB69)),"") &amp; UPPER(PreElaborazione!CB69) &amp; IF(CB$5="ALF",REPT(" ",CB$6-LEN(PreElaborazione!CB69)),""))</f>
        <v xml:space="preserve">                                    </v>
      </c>
      <c r="CC68" s="90" t="str">
        <f ca="1">IF(LEN(PreElaborazione!CC69)&gt;CC$6,LEFT(PreElaborazione!CC69,CC$6),IF(CC$5="NUM",REPT("0",CC$6-LEN(PreElaborazione!CC69)),"") &amp; UPPER(PreElaborazione!CC69) &amp; IF(CC$5="ALF",REPT(" ",CC$6-LEN(PreElaborazione!CC69)),""))</f>
        <v xml:space="preserve">                                    </v>
      </c>
      <c r="CD68" s="90" t="str">
        <f ca="1">IF(LEN(PreElaborazione!CD69)&gt;CD$6,LEFT(PreElaborazione!CD69,CD$6),IF(CD$5="NUM",REPT("0",CD$6-LEN(PreElaborazione!CD69)),"") &amp; UPPER(PreElaborazione!CD69) &amp; IF(CD$5="ALF",REPT(" ",CD$6-LEN(PreElaborazione!CD69)),""))</f>
        <v xml:space="preserve">                                    </v>
      </c>
      <c r="CE68" s="90" t="str">
        <f ca="1">IF(LEN(PreElaborazione!CE69)&gt;CE$6,LEFT(PreElaborazione!CE69,CE$6),IF(CE$5="NUM",REPT("0",CE$6-LEN(PreElaborazione!CE69)),"") &amp; UPPER(PreElaborazione!CE69) &amp; IF(CE$5="ALF",REPT(" ",CE$6-LEN(PreElaborazione!CE69)),""))</f>
        <v xml:space="preserve">                                    </v>
      </c>
      <c r="CF68" s="90" t="str">
        <f ca="1">IF(LEN(PreElaborazione!CF69)&gt;CF$6,LEFT(PreElaborazione!CF69,CF$6),IF(CF$5="NUM",REPT("0",CF$6-LEN(PreElaborazione!CF69)),"") &amp; UPPER(PreElaborazione!CF69) &amp; IF(CF$5="ALF",REPT(" ",CF$6-LEN(PreElaborazione!CF69)),""))</f>
        <v xml:space="preserve">                                    </v>
      </c>
      <c r="CG68" s="90" t="str">
        <f ca="1">IF(LEN(PreElaborazione!CG69)&gt;CG$6,LEFT(PreElaborazione!CG69,CG$6),IF(CG$5="NUM",REPT("0",CG$6-LEN(PreElaborazione!CG69)),"") &amp; UPPER(PreElaborazione!CG69) &amp; IF(CG$5="ALF",REPT(" ",CG$6-LEN(PreElaborazione!CG69)),""))</f>
        <v xml:space="preserve">                                    </v>
      </c>
      <c r="CH68" s="90" t="str">
        <f ca="1">IF(LEN(PreElaborazione!CH69)&gt;CH$6,LEFT(PreElaborazione!CH69,CH$6),IF(CH$5="NUM",REPT("0",CH$6-LEN(PreElaborazione!CH69)),"") &amp; UPPER(PreElaborazione!CH69) &amp; IF(CH$5="ALF",REPT(" ",CH$6-LEN(PreElaborazione!CH69)),""))</f>
        <v xml:space="preserve">                                    </v>
      </c>
      <c r="CI68" s="90" t="str">
        <f ca="1">IF(LEN(PreElaborazione!CI69)&gt;CI$6,LEFT(PreElaborazione!CI69,CI$6),IF(CI$5="NUM",REPT("0",CI$6-LEN(PreElaborazione!CI69)),"") &amp; UPPER(PreElaborazione!CI69) &amp; IF(CI$5="ALF",REPT(" ",CI$6-LEN(PreElaborazione!CI69)),""))</f>
        <v xml:space="preserve">                                    </v>
      </c>
      <c r="CJ68" s="90" t="str">
        <f ca="1">IF(LEN(PreElaborazione!CJ69)&gt;CJ$6,LEFT(PreElaborazione!CJ69,CJ$6),IF(CJ$5="NUM",REPT("0",CJ$6-LEN(PreElaborazione!CJ69)),"") &amp; UPPER(PreElaborazione!CJ69) &amp; IF(CJ$5="ALF",REPT(" ",CJ$6-LEN(PreElaborazione!CJ69)),""))</f>
        <v xml:space="preserve">                                    </v>
      </c>
      <c r="CK68" s="90" t="str">
        <f ca="1">IF(LEN(PreElaborazione!CK69)&gt;CK$6,LEFT(PreElaborazione!CK69,CK$6),IF(CK$5="NUM",REPT("0",CK$6-LEN(PreElaborazione!CK69)),"") &amp; UPPER(PreElaborazione!CK69) &amp; IF(CK$5="ALF",REPT(" ",CK$6-LEN(PreElaborazione!CK69)),""))</f>
        <v xml:space="preserve">                                    </v>
      </c>
      <c r="CL68" s="90" t="str">
        <f ca="1">IF(LEN(PreElaborazione!CL69)&gt;CL$6,LEFT(PreElaborazione!CL69,CL$6),IF(CL$5="NUM",REPT("0",CL$6-LEN(PreElaborazione!CL69)),"") &amp; UPPER(PreElaborazione!CL69) &amp; IF(CL$5="ALF",REPT(" ",CL$6-LEN(PreElaborazione!CL69)),""))</f>
        <v xml:space="preserve">                                    </v>
      </c>
      <c r="CM68" s="90" t="str">
        <f ca="1">IF(LEN(PreElaborazione!CM69)&gt;CM$6,LEFT(PreElaborazione!CM69,CM$6),IF(CM$5="NUM",REPT("0",CM$6-LEN(PreElaborazione!CM69)),"") &amp; UPPER(PreElaborazione!CM69) &amp; IF(CM$5="ALF",REPT(" ",CM$6-LEN(PreElaborazione!CM69)),""))</f>
        <v xml:space="preserve">                                    </v>
      </c>
      <c r="CN68" s="90" t="str">
        <f ca="1">IF(LEN(PreElaborazione!CN69)&gt;CN$6,LEFT(PreElaborazione!CN69,CN$6),IF(CN$5="NUM",REPT("0",CN$6-LEN(PreElaborazione!CN69)),"") &amp; UPPER(PreElaborazione!CN69) &amp; IF(CN$5="ALF",REPT(" ",CN$6-LEN(PreElaborazione!CN69)),""))</f>
        <v xml:space="preserve">                                                                                                                                          </v>
      </c>
      <c r="CO68" s="90" t="str">
        <f ca="1">IF(LEN(PreElaborazione!CO69)&gt;CO$6,LEFT(PreElaborazione!CO69,CO$6),IF(CO$5="NUM",REPT("0",CO$6-LEN(PreElaborazione!CO69)),"") &amp; UPPER(PreElaborazione!CO69) &amp; IF(CO$5="ALF",REPT(" ",CO$6-LEN(PreElaborazione!CO69)),""))</f>
        <v xml:space="preserve">                                    </v>
      </c>
      <c r="CP68" s="90" t="str">
        <f ca="1">IF(LEN(PreElaborazione!CP69)&gt;CP$6,LEFT(PreElaborazione!CP69,CP$6),IF(CP$5="NUM",REPT("0",CP$6-LEN(PreElaborazione!CP69)),"") &amp; UPPER(PreElaborazione!CP69) &amp; IF(CP$5="ALF",REPT(" ",CP$6-LEN(PreElaborazione!CP69)),""))</f>
        <v xml:space="preserve">                                    </v>
      </c>
      <c r="CQ68" s="90" t="str">
        <f ca="1">IF(LEN(PreElaborazione!CQ69)&gt;CQ$6,LEFT(PreElaborazione!CQ69,CQ$6),IF(CQ$5="NUM",REPT("0",CQ$6-LEN(PreElaborazione!CQ69)),"") &amp; UPPER(PreElaborazione!CQ69) &amp; IF(CQ$5="ALF",REPT(" ",CQ$6-LEN(PreElaborazione!CQ69)),""))</f>
        <v xml:space="preserve">                                    </v>
      </c>
      <c r="CR68" s="90" t="str">
        <f ca="1">IF(LEN(PreElaborazione!CR69)&gt;CR$6,LEFT(PreElaborazione!CR69,CR$6),IF(CR$5="NUM",REPT("0",CR$6-LEN(PreElaborazione!CR69)),"") &amp; UPPER(PreElaborazione!CR69) &amp; IF(CR$5="ALF",REPT(" ",CR$6-LEN(PreElaborazione!CR69)),""))</f>
        <v xml:space="preserve">                                    </v>
      </c>
      <c r="CS68" s="90" t="str">
        <f ca="1">IF(LEN(PreElaborazione!CS69)&gt;CS$6,LEFT(PreElaborazione!CS69,CS$6),IF(CS$5="NUM",REPT("0",CS$6-LEN(PreElaborazione!CS69)),"") &amp; UPPER(PreElaborazione!CS69) &amp; IF(CS$5="ALF",REPT(" ",CS$6-LEN(PreElaborazione!CS69)),""))</f>
        <v xml:space="preserve">                                    </v>
      </c>
      <c r="CT68" s="90" t="str">
        <f ca="1">IF(LEN(PreElaborazione!CT69)&gt;CT$6,LEFT(PreElaborazione!CT69,CT$6),IF(CT$5="NUM",REPT("0",CT$6-LEN(PreElaborazione!CT69)),"") &amp; UPPER(PreElaborazione!CT69) &amp; IF(CT$5="ALF",REPT(" ",CT$6-LEN(PreElaborazione!CT69)),""))</f>
        <v xml:space="preserve">                                    </v>
      </c>
      <c r="CU68" s="90" t="str">
        <f ca="1">IF(LEN(PreElaborazione!CU69)&gt;CU$6,LEFT(PreElaborazione!CU69,CU$6),IF(CU$5="NUM",REPT("0",CU$6-LEN(PreElaborazione!CU69)),"") &amp; UPPER(PreElaborazione!CU69) &amp; IF(CU$5="ALF",REPT(" ",CU$6-LEN(PreElaborazione!CU69)),""))</f>
        <v xml:space="preserve">                                    </v>
      </c>
      <c r="CV68" s="90" t="str">
        <f ca="1">IF(LEN(PreElaborazione!CV69)&gt;CV$6,LEFT(PreElaborazione!CV69,CV$6),IF(CV$5="NUM",REPT("0",CV$6-LEN(PreElaborazione!CV69)),"") &amp; UPPER(PreElaborazione!CV69) &amp; IF(CV$5="ALF",REPT(" ",CV$6-LEN(PreElaborazione!CV69)),""))</f>
        <v xml:space="preserve">                                    </v>
      </c>
      <c r="CW68" s="90" t="str">
        <f ca="1">IF(LEN(PreElaborazione!CW69)&gt;CW$6,LEFT(PreElaborazione!CW69,CW$6),IF(CW$5="NUM",REPT("0",CW$6-LEN(PreElaborazione!CW69)),"") &amp; UPPER(PreElaborazione!CW69) &amp; IF(CW$5="ALF",REPT(" ",CW$6-LEN(PreElaborazione!CW69)),""))</f>
        <v xml:space="preserve">                                    </v>
      </c>
      <c r="CX68" s="90" t="str">
        <f ca="1">IF(LEN(PreElaborazione!CX69)&gt;CX$6,LEFT(PreElaborazione!CX69,CX$6),IF(CX$5="NUM",REPT("0",CX$6-LEN(PreElaborazione!CX69)),"") &amp; UPPER(PreElaborazione!CX69) &amp; IF(CX$5="ALF",REPT(" ",CX$6-LEN(PreElaborazione!CX69)),""))</f>
        <v xml:space="preserve">                                    </v>
      </c>
      <c r="CY68" s="90" t="str">
        <f ca="1">IF(LEN(PreElaborazione!CY69)&gt;CY$6,LEFT(PreElaborazione!CY69,CY$6),IF(CY$5="NUM",REPT("0",CY$6-LEN(PreElaborazione!CY69)),"") &amp; UPPER(PreElaborazione!CY69) &amp; IF(CY$5="ALF",REPT(" ",CY$6-LEN(PreElaborazione!CY69)),""))</f>
        <v xml:space="preserve">                                    </v>
      </c>
      <c r="CZ68" s="90" t="str">
        <f ca="1">IF(LEN(PreElaborazione!CZ69)&gt;CZ$6,LEFT(PreElaborazione!CZ69,CZ$6),IF(CZ$5="NUM",REPT("0",CZ$6-LEN(PreElaborazione!CZ69)),"") &amp; UPPER(PreElaborazione!CZ69) &amp; IF(CZ$5="ALF",REPT(" ",CZ$6-LEN(PreElaborazione!CZ69)),""))</f>
        <v xml:space="preserve">                                    </v>
      </c>
      <c r="DA68" s="90" t="str">
        <f ca="1">IF(LEN(PreElaborazione!DA69)&gt;DA$6,LEFT(PreElaborazione!DA69,DA$6),IF(DA$5="NUM",REPT("0",DA$6-LEN(PreElaborazione!DA69)),"") &amp; UPPER(PreElaborazione!DA69) &amp; IF(DA$5="ALF",REPT(" ",DA$6-LEN(PreElaborazione!DA69)),""))</f>
        <v xml:space="preserve">                                    </v>
      </c>
      <c r="DB68" s="90" t="str">
        <f ca="1">IF(LEN(PreElaborazione!DB69)&gt;DB$6,LEFT(PreElaborazione!DB69,DB$6),IF(DB$5="NUM",REPT("0",DB$6-LEN(PreElaborazione!DB69)),"") &amp; UPPER(PreElaborazione!DB69) &amp; IF(DB$5="ALF",REPT(" ",DB$6-LEN(PreElaborazione!DB69)),""))</f>
        <v xml:space="preserve">                                                                                                                                          </v>
      </c>
    </row>
    <row r="69" spans="1:106" s="1" customFormat="1" ht="15" customHeight="1">
      <c r="A69" s="92" t="str">
        <f ca="1">IF(LEN(PreElaborazione!A70)&gt;A$6,LEFT(PreElaborazione!A70,A$6),IF(A$5="NUM",REPT("0",A$6-LEN(PreElaborazione!A70)),"") &amp; UPPER(PreElaborazione!A70) &amp; IF(A$5="ALF",REPT(" ",A$6-LEN(PreElaborazione!A70)),""))</f>
        <v/>
      </c>
      <c r="B69" s="90" t="str">
        <f ca="1">IF(LEN(PreElaborazione!B70)&gt;B$6,LEFT(PreElaborazione!B70,B$6),IF(B$5="NUM",REPT("0",B$6-LEN(PreElaborazione!B70)),"") &amp; UPPER(PreElaborazione!B70) &amp; IF(B$5="ALF",REPT(" ",B$6-LEN(PreElaborazione!B70)),""))</f>
        <v xml:space="preserve"> </v>
      </c>
      <c r="C69" s="90" t="str">
        <f ca="1">IF(LEN(PreElaborazione!C70)&gt;C$6,LEFT(PreElaborazione!C70,C$6),IF(C$5="NUM",REPT("0",C$6-LEN(PreElaborazione!C70)),"") &amp; UPPER(PreElaborazione!C70) &amp; IF(C$5="ALF",REPT(" ",C$6-LEN(PreElaborazione!C70)),""))</f>
        <v xml:space="preserve">    </v>
      </c>
      <c r="D69" s="90" t="str">
        <f ca="1">IF(LEN(PreElaborazione!D70)&gt;D$6,LEFT(PreElaborazione!D70,D$6),IF(D$5="NUM",REPT("0",D$6-LEN(PreElaborazione!D70)),"") &amp; UPPER(PreElaborazione!D70) &amp; IF(D$5="ALF",REPT(" ",D$6-LEN(PreElaborazione!D70)),""))</f>
        <v>0000</v>
      </c>
      <c r="E69" s="90" t="str">
        <f ca="1">IF(LEN(PreElaborazione!E70)&gt;E$6,LEFT(PreElaborazione!E70,E$6),IF(E$5="NUM",REPT("0",E$6-LEN(PreElaborazione!E70)),"") &amp; UPPER(PreElaborazione!E70) &amp; IF(E$5="ALF",REPT(" ",E$6-LEN(PreElaborazione!E70)),""))</f>
        <v xml:space="preserve">  </v>
      </c>
      <c r="F69" s="90" t="str">
        <f ca="1">IF(LEN(PreElaborazione!F70)&gt;F$6,LEFT(PreElaborazione!F70,F$6),IF(F$5="NUM",REPT("0",F$6-LEN(PreElaborazione!F70)),"") &amp; UPPER(PreElaborazione!F70) &amp; IF(F$5="ALF",REPT(" ",F$6-LEN(PreElaborazione!F70)),""))</f>
        <v>0000</v>
      </c>
      <c r="G69" s="90" t="str">
        <f ca="1">IF(LEN(PreElaborazione!G70)&gt;G$6,LEFT(PreElaborazione!G70,G$6),IF(G$5="NUM",REPT("0",G$6-LEN(PreElaborazione!G70)),"") &amp; UPPER(PreElaborazione!G70) &amp; IF(G$5="ALF",REPT(" ",G$6-LEN(PreElaborazione!G70)),""))</f>
        <v xml:space="preserve">   </v>
      </c>
      <c r="H69" s="90" t="str">
        <f ca="1">IF(LEN(PreElaborazione!H70)&gt;H$6,LEFT(PreElaborazione!H70,H$6),IF(H$5="NUM",REPT("0",H$6-LEN(PreElaborazione!H70)),"") &amp; UPPER(PreElaborazione!H70) &amp; IF(H$5="ALF",REPT(" ",H$6-LEN(PreElaborazione!H70)),""))</f>
        <v xml:space="preserve">      </v>
      </c>
      <c r="I69" s="90" t="str">
        <f ca="1">IF(LEN(PreElaborazione!I70)&gt;I$6,LEFT(PreElaborazione!I70,I$6),IF(I$5="NUM",REPT("0",I$6-LEN(PreElaborazione!I70)),"") &amp; UPPER(PreElaborazione!I70) &amp; IF(I$5="ALF",REPT(" ",I$6-LEN(PreElaborazione!I70)),""))</f>
        <v xml:space="preserve"> </v>
      </c>
      <c r="J69" s="90" t="str">
        <f ca="1">IF(LEN(PreElaborazione!J70)&gt;J$6,LEFT(PreElaborazione!J70,J$6),IF(J$5="NUM",REPT("0",J$6-LEN(PreElaborazione!J70)),"") &amp; UPPER(PreElaborazione!J70) &amp; IF(J$5="ALF",REPT(" ",J$6-LEN(PreElaborazione!J70)),""))</f>
        <v xml:space="preserve">                </v>
      </c>
      <c r="K69" s="90" t="str">
        <f ca="1">IF(LEN(PreElaborazione!K70)&gt;K$6,LEFT(PreElaborazione!K70,K$6),IF(K$5="NUM",REPT("0",K$6-LEN(PreElaborazione!K70)),"") &amp; UPPER(PreElaborazione!K70) &amp; IF(K$5="ALF",REPT(" ",K$6-LEN(PreElaborazione!K70)),""))</f>
        <v xml:space="preserve"> </v>
      </c>
      <c r="L69" s="90" t="str">
        <f ca="1">IF(LEN(PreElaborazione!L70)&gt;L$6,LEFT(PreElaborazione!L70,L$6),IF(L$5="NUM",REPT("0",L$6-LEN(PreElaborazione!L70)),"") &amp; UPPER(PreElaborazione!L70) &amp; IF(L$5="ALF",REPT(" ",L$6-LEN(PreElaborazione!L70)),""))</f>
        <v>0000</v>
      </c>
      <c r="M69" s="90" t="str">
        <f ca="1">IF(LEN(PreElaborazione!M70)&gt;M$6,LEFT(PreElaborazione!M70,M$6),IF(M$5="NUM",REPT("0",M$6-LEN(PreElaborazione!M70)),"") &amp; UPPER(PreElaborazione!M70) &amp; IF(M$5="ALF",REPT(" ",M$6-LEN(PreElaborazione!M70)),""))</f>
        <v xml:space="preserve">                                    </v>
      </c>
      <c r="N69" s="90" t="str">
        <f ca="1">IF(LEN(PreElaborazione!N70)&gt;N$6,LEFT(PreElaborazione!N70,N$6),IF(N$5="NUM",REPT("0",N$6-LEN(PreElaborazione!N70)),"") &amp; UPPER(PreElaborazione!N70) &amp; IF(N$5="ALF",REPT(" ",N$6-LEN(PreElaborazione!N70)),""))</f>
        <v>00000000</v>
      </c>
      <c r="O69" s="90" t="str">
        <f ca="1">IF(LEN(PreElaborazione!O70)&gt;O$6,LEFT(PreElaborazione!O70,O$6),IF(O$5="NUM",REPT("0",O$6-LEN(PreElaborazione!O70)),"") &amp; UPPER(PreElaborazione!O70) &amp; IF(O$5="ALF",REPT(" ",O$6-LEN(PreElaborazione!O70)),""))</f>
        <v xml:space="preserve">                                          </v>
      </c>
      <c r="P69" s="90" t="str">
        <f ca="1">IF(LEN(PreElaborazione!P70)&gt;P$6,LEFT(PreElaborazione!P70,P$6),IF(P$5="NUM",REPT("0",P$6-LEN(PreElaborazione!P70)),"") &amp; UPPER(PreElaborazione!P70) &amp; IF(P$5="ALF",REPT(" ",P$6-LEN(PreElaborazione!P70)),""))</f>
        <v xml:space="preserve">          </v>
      </c>
      <c r="Q69" s="90" t="str">
        <f ca="1">IF(LEN(PreElaborazione!Q70)&gt;Q$6,LEFT(PreElaborazione!Q70,Q$6),IF(Q$5="NUM",REPT("0",Q$6-LEN(PreElaborazione!Q70)),"") &amp; UPPER(PreElaborazione!Q70) &amp; IF(Q$5="ALF",REPT(" ",Q$6-LEN(PreElaborazione!Q70)),""))</f>
        <v xml:space="preserve">                         </v>
      </c>
      <c r="R69" s="90" t="str">
        <f ca="1">IF(LEN(PreElaborazione!R70)&gt;R$6,LEFT(PreElaborazione!R70,R$6),IF(R$5="NUM",REPT("0",R$6-LEN(PreElaborazione!R70)),"") &amp; UPPER(PreElaborazione!R70) &amp; IF(R$5="ALF",REPT(" ",R$6-LEN(PreElaborazione!R70)),""))</f>
        <v xml:space="preserve">                                   </v>
      </c>
      <c r="S69" s="90" t="str">
        <f ca="1">IF(LEN(PreElaborazione!S70)&gt;S$6,LEFT(PreElaborazione!S70,S$6),IF(S$5="NUM",REPT("0",S$6-LEN(PreElaborazione!S70)),"") &amp; UPPER(PreElaborazione!S70) &amp; IF(S$5="ALF",REPT(" ",S$6-LEN(PreElaborazione!S70)),""))</f>
        <v xml:space="preserve">                                          </v>
      </c>
      <c r="T69" s="90" t="str">
        <f ca="1">IF(LEN(PreElaborazione!T70)&gt;T$6,LEFT(PreElaborazione!T70,T$6),IF(T$5="NUM",REPT("0",T$6-LEN(PreElaborazione!T70)),"") &amp; UPPER(PreElaborazione!T70) &amp; IF(T$5="ALF",REPT(" ",T$6-LEN(PreElaborazione!T70)),""))</f>
        <v xml:space="preserve">                                        </v>
      </c>
      <c r="U69" s="90" t="str">
        <f ca="1">IF(LEN(PreElaborazione!U70)&gt;U$6,LEFT(PreElaborazione!U70,U$6),IF(U$5="NUM",REPT("0",U$6-LEN(PreElaborazione!U70)),"") &amp; UPPER(PreElaborazione!U70) &amp; IF(U$5="ALF",REPT(" ",U$6-LEN(PreElaborazione!U70)),""))</f>
        <v xml:space="preserve">  </v>
      </c>
      <c r="V69" s="90" t="str">
        <f ca="1">IF(LEN(PreElaborazione!V70)&gt;V$6,LEFT(PreElaborazione!V70,V$6),IF(V$5="NUM",REPT("0",V$6-LEN(PreElaborazione!V70)),"") &amp; UPPER(PreElaborazione!V70) &amp; IF(V$5="ALF",REPT(" ",V$6-LEN(PreElaborazione!V70)),""))</f>
        <v xml:space="preserve">            </v>
      </c>
      <c r="W69" s="90" t="str">
        <f ca="1">IF(LEN(PreElaborazione!W70)&gt;W$6,LEFT(PreElaborazione!W70,W$6),IF(W$5="NUM",REPT("0",W$6-LEN(PreElaborazione!W70)),"") &amp; UPPER(PreElaborazione!W70) &amp; IF(W$5="ALF",REPT(" ",W$6-LEN(PreElaborazione!W70)),""))</f>
        <v xml:space="preserve">    </v>
      </c>
      <c r="X69" s="90" t="str">
        <f ca="1">IF(LEN(PreElaborazione!X70)&gt;X$6,LEFT(PreElaborazione!X70,X$6),IF(X$5="NUM",REPT("0",X$6-LEN(PreElaborazione!X70)),"") &amp; UPPER(PreElaborazione!X70) &amp; IF(X$5="ALF",REPT(" ",X$6-LEN(PreElaborazione!X70)),""))</f>
        <v>00000</v>
      </c>
      <c r="Y69" s="90" t="str">
        <f ca="1">IF(LEN(PreElaborazione!Y70)&gt;Y$6,LEFT(PreElaborazione!Y70,Y$6),IF(Y$5="NUM",REPT("0",Y$6-LEN(PreElaborazione!Y70)),"") &amp; UPPER(PreElaborazione!Y70) &amp; IF(Y$5="ALF",REPT(" ",Y$6-LEN(PreElaborazione!Y70)),""))</f>
        <v xml:space="preserve">   </v>
      </c>
      <c r="Z69" s="90" t="str">
        <f ca="1">IF(LEN(PreElaborazione!Z70)&gt;Z$6,LEFT(PreElaborazione!Z70,Z$6),IF(Z$5="NUM",REPT("0",Z$6-LEN(PreElaborazione!Z70)),"") &amp; UPPER(PreElaborazione!Z70) &amp; IF(Z$5="ALF",REPT(" ",Z$6-LEN(PreElaborazione!Z70)),""))</f>
        <v xml:space="preserve">   </v>
      </c>
      <c r="AA69" s="90" t="str">
        <f ca="1">IF(LEN(PreElaborazione!AA70)&gt;AA$6,LEFT(PreElaborazione!AA70,AA$6),IF(AA$5="NUM",REPT("0",AA$6-LEN(PreElaborazione!AA70)),"") &amp; UPPER(PreElaborazione!AA70) &amp; IF(AA$5="ALF",REPT(" ",AA$6-LEN(PreElaborazione!AA70)),""))</f>
        <v>0</v>
      </c>
      <c r="AB69" s="90" t="str">
        <f ca="1">IF(LEN(PreElaborazione!AB70)&gt;AB$6,LEFT(PreElaborazione!AB70,AB$6),IF(AB$5="NUM",REPT("0",AB$6-LEN(PreElaborazione!AB70)),"") &amp; UPPER(PreElaborazione!AB70) &amp; IF(AB$5="ALF",REPT(" ",AB$6-LEN(PreElaborazione!AB70)),""))</f>
        <v>00</v>
      </c>
      <c r="AC69" s="90" t="str">
        <f ca="1">IF(LEN(PreElaborazione!AC70)&gt;AC$6,LEFT(PreElaborazione!AC70,AC$6),IF(AC$5="NUM",REPT("0",AC$6-LEN(PreElaborazione!AC70)),"") &amp; UPPER(PreElaborazione!AC70) &amp; IF(AC$5="ALF",REPT(" ",AC$6-LEN(PreElaborazione!AC70)),""))</f>
        <v>0000000</v>
      </c>
      <c r="AD69" s="90" t="str">
        <f ca="1">IF(LEN(PreElaborazione!AD70)&gt;AD$6,LEFT(PreElaborazione!AD70,AD$6),IF(AD$5="NUM",REPT("0",AD$6-LEN(PreElaborazione!AD70)),"") &amp; UPPER(PreElaborazione!AD70) &amp; IF(AD$5="ALF",REPT(" ",AD$6-LEN(PreElaborazione!AD70)),""))</f>
        <v>00000</v>
      </c>
      <c r="AE69" s="90" t="str">
        <f ca="1">IF(LEN(PreElaborazione!AE70)&gt;AE$6,LEFT(PreElaborazione!AE70,AE$6),IF(AE$5="NUM",REPT("0",AE$6-LEN(PreElaborazione!AE70)),"") &amp; UPPER(PreElaborazione!AE70) &amp; IF(AE$5="ALF",REPT(" ",AE$6-LEN(PreElaborazione!AE70)),""))</f>
        <v xml:space="preserve"> </v>
      </c>
      <c r="AF69" s="90" t="str">
        <f ca="1">IF(LEN(PreElaborazione!AF70)&gt;AF$6,LEFT(PreElaborazione!AF70,AF$6),IF(AF$5="NUM",REPT("0",AF$6-LEN(PreElaborazione!AF70)),"") &amp; UPPER(PreElaborazione!AF70) &amp; IF(AF$5="ALF",REPT(" ",AF$6-LEN(PreElaborazione!AF70)),""))</f>
        <v>00000</v>
      </c>
      <c r="AG69" s="90" t="str">
        <f ca="1">IF(LEN(PreElaborazione!AG70)&gt;AG$6,LEFT(PreElaborazione!AG70,AG$6),IF(AG$5="NUM",REPT("0",AG$6-LEN(PreElaborazione!AG70)),"") &amp; UPPER(PreElaborazione!AG70) &amp; IF(AG$5="ALF",REPT(" ",AG$6-LEN(PreElaborazione!AG70)),""))</f>
        <v>000</v>
      </c>
      <c r="AH69" s="90" t="str">
        <f ca="1">IF(LEN(PreElaborazione!AH70)&gt;AH$6,LEFT(PreElaborazione!AH70,AH$6),IF(AH$5="NUM",REPT("0",AH$6-LEN(PreElaborazione!AH70)),"") &amp; UPPER(PreElaborazione!AH70) &amp; IF(AH$5="ALF",REPT(" ",AH$6-LEN(PreElaborazione!AH70)),""))</f>
        <v>0</v>
      </c>
      <c r="AI69" s="90" t="str">
        <f ca="1">IF(LEN(PreElaborazione!AI70)&gt;AI$6,LEFT(PreElaborazione!AI70,AI$6),IF(AI$5="NUM",REPT("0",AI$6-LEN(PreElaborazione!AI70)),"") &amp; UPPER(PreElaborazione!AI70) &amp; IF(AI$5="ALF",REPT(" ",AI$6-LEN(PreElaborazione!AI70)),""))</f>
        <v>000</v>
      </c>
      <c r="AJ69" s="90" t="str">
        <f ca="1">IF(LEN(PreElaborazione!AJ70)&gt;AJ$6,LEFT(PreElaborazione!AJ70,AJ$6),IF(AJ$5="NUM",REPT("0",AJ$6-LEN(PreElaborazione!AJ70)),"") &amp; UPPER(PreElaborazione!AJ70) &amp; IF(AJ$5="ALF",REPT(" ",AJ$6-LEN(PreElaborazione!AJ70)),""))</f>
        <v>00000</v>
      </c>
      <c r="AK69" s="90" t="str">
        <f ca="1">IF(LEN(PreElaborazione!AK70)&gt;AK$6,LEFT(PreElaborazione!AK70,AK$6),IF(AK$5="NUM",REPT("0",AK$6-LEN(PreElaborazione!AK70)),"") &amp; UPPER(PreElaborazione!AK70) &amp; IF(AK$5="ALF",REPT(" ",AK$6-LEN(PreElaborazione!AK70)),""))</f>
        <v>0000</v>
      </c>
      <c r="AL69" s="90" t="str">
        <f ca="1">IF(LEN(PreElaborazione!AL70)&gt;AL$6,LEFT(PreElaborazione!AL70,AL$6),IF(AL$5="NUM",REPT("0",AL$6-LEN(PreElaborazione!AL70)),"") &amp; UPPER(PreElaborazione!AL70) &amp; IF(AL$5="ALF",REPT(" ",AL$6-LEN(PreElaborazione!AL70)),""))</f>
        <v>0000</v>
      </c>
      <c r="AM69" s="90" t="str">
        <f ca="1">IF(LEN(PreElaborazione!AM70)&gt;AM$6,LEFT(PreElaborazione!AM70,AM$6),IF(AM$5="NUM",REPT("0",AM$6-LEN(PreElaborazione!AM70)),"") &amp; UPPER(PreElaborazione!AM70) &amp; IF(AM$5="ALF",REPT(" ",AM$6-LEN(PreElaborazione!AM70)),""))</f>
        <v>0000</v>
      </c>
      <c r="AN69" s="90" t="str">
        <f ca="1">IF(LEN(PreElaborazione!AN70)&gt;AN$6,LEFT(PreElaborazione!AN70,AN$6),IF(AN$5="NUM",REPT("0",AN$6-LEN(PreElaborazione!AN70)),"") &amp; UPPER(PreElaborazione!AN70) &amp; IF(AN$5="ALF",REPT(" ",AN$6-LEN(PreElaborazione!AN70)),""))</f>
        <v>0000</v>
      </c>
      <c r="AO69" s="90" t="str">
        <f ca="1">IF(LEN(PreElaborazione!AO70)&gt;AO$6,LEFT(PreElaborazione!AO70,AO$6),IF(AO$5="NUM",REPT("0",AO$6-LEN(PreElaborazione!AO70)),"") &amp; UPPER(PreElaborazione!AO70) &amp; IF(AO$5="ALF",REPT(" ",AO$6-LEN(PreElaborazione!AO70)),""))</f>
        <v>0000</v>
      </c>
      <c r="AP69" s="90" t="str">
        <f ca="1">IF(LEN(PreElaborazione!AP70)&gt;AP$6,LEFT(PreElaborazione!AP70,AP$6),IF(AP$5="NUM",REPT("0",AP$6-LEN(PreElaborazione!AP70)),"") &amp; UPPER(PreElaborazione!AP70) &amp; IF(AP$5="ALF",REPT(" ",AP$6-LEN(PreElaborazione!AP70)),""))</f>
        <v>0000</v>
      </c>
      <c r="AQ69" s="90" t="str">
        <f ca="1">IF(LEN(PreElaborazione!AQ70)&gt;AQ$6,LEFT(PreElaborazione!AQ70,AQ$6),IF(AQ$5="NUM",REPT("0",AQ$6-LEN(PreElaborazione!AQ70)),"") &amp; UPPER(PreElaborazione!AQ70) &amp; IF(AQ$5="ALF",REPT(" ",AQ$6-LEN(PreElaborazione!AQ70)),""))</f>
        <v>000</v>
      </c>
      <c r="AR69" s="90" t="str">
        <f ca="1">IF(LEN(PreElaborazione!AR70)&gt;AR$6,LEFT(PreElaborazione!AR70,AR$6),IF(AR$5="NUM",REPT("0",AR$6-LEN(PreElaborazione!AR70)),"") &amp; UPPER(PreElaborazione!AR70) &amp; IF(AR$5="ALF",REPT(" ",AR$6-LEN(PreElaborazione!AR70)),""))</f>
        <v>000</v>
      </c>
      <c r="AS69" s="90" t="str">
        <f ca="1">IF(LEN(PreElaborazione!AS70)&gt;AS$6,LEFT(PreElaborazione!AS70,AS$6),IF(AS$5="NUM",REPT("0",AS$6-LEN(PreElaborazione!AS70)),"") &amp; UPPER(PreElaborazione!AS70) &amp; IF(AS$5="ALF",REPT(" ",AS$6-LEN(PreElaborazione!AS70)),""))</f>
        <v>0</v>
      </c>
      <c r="AT69" s="90" t="str">
        <f ca="1">IF(LEN(PreElaborazione!AT70)&gt;AT$6,LEFT(PreElaborazione!AT70,AT$6),IF(AT$5="NUM",REPT("0",AT$6-LEN(PreElaborazione!AT70)),"") &amp; UPPER(PreElaborazione!AT70) &amp; IF(AT$5="ALF",REPT(" ",AT$6-LEN(PreElaborazione!AT70)),""))</f>
        <v>000000</v>
      </c>
      <c r="AU69" s="90" t="str">
        <f ca="1">IF(LEN(PreElaborazione!AU70)&gt;AU$6,LEFT(PreElaborazione!AU70,AU$6),IF(AU$5="NUM",REPT("0",AU$6-LEN(PreElaborazione!AU70)),"") &amp; UPPER(PreElaborazione!AU70) &amp; IF(AU$5="ALF",REPT(" ",AU$6-LEN(PreElaborazione!AU70)),""))</f>
        <v>000000</v>
      </c>
      <c r="AV69" s="90" t="str">
        <f ca="1">IF(LEN(PreElaborazione!AV70)&gt;AV$6,LEFT(PreElaborazione!AV70,AV$6),IF(AV$5="NUM",REPT("0",AV$6-LEN(PreElaborazione!AV70)),"") &amp; UPPER(PreElaborazione!AV70) &amp; IF(AV$5="ALF",REPT(" ",AV$6-LEN(PreElaborazione!AV70)),""))</f>
        <v>000000</v>
      </c>
      <c r="AW69" s="90" t="str">
        <f ca="1">IF(LEN(PreElaborazione!AW70)&gt;AW$6,LEFT(PreElaborazione!AW70,AW$6),IF(AW$5="NUM",REPT("0",AW$6-LEN(PreElaborazione!AW70)),"") &amp; UPPER(PreElaborazione!AW70) &amp; IF(AW$5="ALF",REPT(" ",AW$6-LEN(PreElaborazione!AW70)),""))</f>
        <v>00</v>
      </c>
      <c r="AX69" s="90" t="str">
        <f ca="1">IF(LEN(PreElaborazione!AX70)&gt;AX$6,LEFT(PreElaborazione!AX70,AX$6),IF(AX$5="NUM",REPT("0",AX$6-LEN(PreElaborazione!AX70)),"") &amp; UPPER(PreElaborazione!AX70) &amp; IF(AX$5="ALF",REPT(" ",AX$6-LEN(PreElaborazione!AX70)),""))</f>
        <v>00</v>
      </c>
      <c r="AY69" s="90" t="str">
        <f ca="1">IF(LEN(PreElaborazione!AY70)&gt;AY$6,LEFT(PreElaborazione!AY70,AY$6),IF(AY$5="NUM",REPT("0",AY$6-LEN(PreElaborazione!AY70)),"") &amp; UPPER(PreElaborazione!AY70) &amp; IF(AY$5="ALF",REPT(" ",AY$6-LEN(PreElaborazione!AY70)),""))</f>
        <v xml:space="preserve">   </v>
      </c>
      <c r="AZ69" s="90" t="str">
        <f ca="1">IF(LEN(PreElaborazione!AZ70)&gt;AZ$6,LEFT(PreElaborazione!AZ70,AZ$6),IF(AZ$5="NUM",REPT("0",AZ$6-LEN(PreElaborazione!AZ70)),"") &amp; UPPER(PreElaborazione!AZ70) &amp; IF(AZ$5="ALF",REPT(" ",AZ$6-LEN(PreElaborazione!AZ70)),""))</f>
        <v xml:space="preserve">       </v>
      </c>
      <c r="BA69" s="90" t="str">
        <f ca="1">IF(LEN(PreElaborazione!BA70)&gt;BA$6,LEFT(PreElaborazione!BA70,BA$6),IF(BA$5="NUM",REPT("0",BA$6-LEN(PreElaborazione!BA70)),"") &amp; UPPER(PreElaborazione!BA70) &amp; IF(BA$5="ALF",REPT(" ",BA$6-LEN(PreElaborazione!BA70)),""))</f>
        <v xml:space="preserve">                  </v>
      </c>
      <c r="BB69" s="90" t="str">
        <f ca="1">IF(LEN(PreElaborazione!BB70)&gt;BB$6,LEFT(PreElaborazione!BB70,BB$6),IF(BB$5="NUM",REPT("0",BB$6-LEN(PreElaborazione!BB70)),"") &amp; UPPER(PreElaborazione!BB70) &amp; IF(BB$5="ALF",REPT(" ",BB$6-LEN(PreElaborazione!BB70)),""))</f>
        <v xml:space="preserve">                                    </v>
      </c>
      <c r="BC69" s="90" t="str">
        <f ca="1">IF(LEN(PreElaborazione!BC70)&gt;BC$6,LEFT(PreElaborazione!BC70,BC$6),IF(BC$5="NUM",REPT("0",BC$6-LEN(PreElaborazione!BC70)),"") &amp; UPPER(PreElaborazione!BC70) &amp; IF(BC$5="ALF",REPT(" ",BC$6-LEN(PreElaborazione!BC70)),""))</f>
        <v xml:space="preserve"> </v>
      </c>
      <c r="BD69" s="90" t="str">
        <f ca="1">IF(LEN(PreElaborazione!BD70)&gt;BD$6,LEFT(PreElaborazione!BD70,BD$6),IF(BD$5="NUM",REPT("0",BD$6-LEN(PreElaborazione!BD70)),"") &amp; UPPER(PreElaborazione!BD70) &amp; IF(BD$5="ALF",REPT(" ",BD$6-LEN(PreElaborazione!BD70)),""))</f>
        <v>000</v>
      </c>
      <c r="BE69" s="90" t="str">
        <f ca="1">IF(LEN(PreElaborazione!BE70)&gt;BE$6,LEFT(PreElaborazione!BE70,BE$6),IF(BE$5="NUM",REPT("0",BE$6-LEN(PreElaborazione!BE70)),"") &amp; UPPER(PreElaborazione!BE70) &amp; IF(BE$5="ALF",REPT(" ",BE$6-LEN(PreElaborazione!BE70)),""))</f>
        <v>00000</v>
      </c>
      <c r="BF69" s="90" t="str">
        <f ca="1">IF(LEN(PreElaborazione!BF70)&gt;BF$6,LEFT(PreElaborazione!BF70,BF$6),IF(BF$5="NUM",REPT("0",BF$6-LEN(PreElaborazione!BF70)),"") &amp; UPPER(PreElaborazione!BF70) &amp; IF(BF$5="ALF",REPT(" ",BF$6-LEN(PreElaborazione!BF70)),""))</f>
        <v>00000</v>
      </c>
      <c r="BG69" s="90" t="str">
        <f ca="1">IF(LEN(PreElaborazione!BG70)&gt;BG$6,LEFT(PreElaborazione!BG70,BG$6),IF(BG$5="NUM",REPT("0",BG$6-LEN(PreElaborazione!BG70)),"") &amp; UPPER(PreElaborazione!BG70) &amp; IF(BG$5="ALF",REPT(" ",BG$6-LEN(PreElaborazione!BG70)),""))</f>
        <v xml:space="preserve"> </v>
      </c>
      <c r="BH69" s="90" t="str">
        <f ca="1">IF(LEN(PreElaborazione!BH70)&gt;BH$6,LEFT(PreElaborazione!BH70,BH$6),IF(BH$5="NUM",REPT("0",BH$6-LEN(PreElaborazione!BH70)),"") &amp; UPPER(PreElaborazione!BH70) &amp; IF(BH$5="ALF",REPT(" ",BH$6-LEN(PreElaborazione!BH70)),""))</f>
        <v>000000</v>
      </c>
      <c r="BI69" s="90" t="str">
        <f ca="1">IF(LEN(PreElaborazione!BI70)&gt;BI$6,LEFT(PreElaborazione!BI70,BI$6),IF(BI$5="NUM",REPT("0",BI$6-LEN(PreElaborazione!BI70)),"") &amp; UPPER(PreElaborazione!BI70) &amp; IF(BI$5="ALF",REPT(" ",BI$6-LEN(PreElaborazione!BI70)),""))</f>
        <v xml:space="preserve"> </v>
      </c>
      <c r="BJ69" s="90" t="str">
        <f ca="1">IF(LEN(PreElaborazione!BJ70)&gt;BJ$6,LEFT(PreElaborazione!BJ70,BJ$6),IF(BJ$5="NUM",REPT("0",BJ$6-LEN(PreElaborazione!BJ70)),"") &amp; UPPER(PreElaborazione!BJ70) &amp; IF(BJ$5="ALF",REPT(" ",BJ$6-LEN(PreElaborazione!BJ70)),""))</f>
        <v xml:space="preserve"> </v>
      </c>
      <c r="BK69" s="90" t="str">
        <f ca="1">IF(LEN(PreElaborazione!BK70)&gt;BK$6,LEFT(PreElaborazione!BK70,BK$6),IF(BK$5="NUM",REPT("0",BK$6-LEN(PreElaborazione!BK70)),"") &amp; UPPER(PreElaborazione!BK70) &amp; IF(BK$5="ALF",REPT(" ",BK$6-LEN(PreElaborazione!BK70)),""))</f>
        <v xml:space="preserve"> </v>
      </c>
      <c r="BL69" s="90" t="str">
        <f ca="1">IF(LEN(PreElaborazione!BL70)&gt;BL$6,LEFT(PreElaborazione!BL70,BL$6),IF(BL$5="NUM",REPT("0",BL$6-LEN(PreElaborazione!BL70)),"") &amp; UPPER(PreElaborazione!BL70) &amp; IF(BL$5="ALF",REPT(" ",BL$6-LEN(PreElaborazione!BL70)),""))</f>
        <v xml:space="preserve">   </v>
      </c>
      <c r="BM69" s="90" t="str">
        <f ca="1">IF(LEN(PreElaborazione!BM70)&gt;BM$6,LEFT(PreElaborazione!BM70,BM$6),IF(BM$5="NUM",REPT("0",BM$6-LEN(PreElaborazione!BM70)),"") &amp; UPPER(PreElaborazione!BM70) &amp; IF(BM$5="ALF",REPT(" ",BM$6-LEN(PreElaborazione!BM70)),""))</f>
        <v xml:space="preserve">   </v>
      </c>
      <c r="BN69" s="90" t="str">
        <f ca="1">IF(LEN(PreElaborazione!BN70)&gt;BN$6,LEFT(PreElaborazione!BN70,BN$6),IF(BN$5="NUM",REPT("0",BN$6-LEN(PreElaborazione!BN70)),"") &amp; UPPER(PreElaborazione!BN70) &amp; IF(BN$5="ALF",REPT(" ",BN$6-LEN(PreElaborazione!BN70)),""))</f>
        <v xml:space="preserve"> </v>
      </c>
      <c r="BO69" s="90" t="str">
        <f ca="1">IF(LEN(PreElaborazione!BO70)&gt;BO$6,LEFT(PreElaborazione!BO70,BO$6),IF(BO$5="NUM",REPT("0",BO$6-LEN(PreElaborazione!BO70)),"") &amp; UPPER(PreElaborazione!BO70) &amp; IF(BO$5="ALF",REPT(" ",BO$6-LEN(PreElaborazione!BO70)),""))</f>
        <v>0000</v>
      </c>
      <c r="BP69" s="90" t="str">
        <f ca="1">IF(LEN(PreElaborazione!BP70)&gt;BP$6,LEFT(PreElaborazione!BP70,BP$6),IF(BP$5="NUM",REPT("0",BP$6-LEN(PreElaborazione!BP70)),"") &amp; UPPER(PreElaborazione!BP70) &amp; IF(BP$5="ALF",REPT(" ",BP$6-LEN(PreElaborazione!BP70)),""))</f>
        <v>0000</v>
      </c>
      <c r="BQ69" s="90" t="str">
        <f ca="1">IF(LEN(PreElaborazione!BQ70)&gt;BQ$6,LEFT(PreElaborazione!BQ70,BQ$6),IF(BQ$5="NUM",REPT("0",BQ$6-LEN(PreElaborazione!BQ70)),"") &amp; UPPER(PreElaborazione!BQ70) &amp; IF(BQ$5="ALF",REPT(" ",BQ$6-LEN(PreElaborazione!BQ70)),""))</f>
        <v>0000</v>
      </c>
      <c r="BR69" s="90" t="str">
        <f ca="1">IF(LEN(PreElaborazione!BR70)&gt;BR$6,LEFT(PreElaborazione!BR70,BR$6),IF(BR$5="NUM",REPT("0",BR$6-LEN(PreElaborazione!BR70)),"") &amp; UPPER(PreElaborazione!BR70) &amp; IF(BR$5="ALF",REPT(" ",BR$6-LEN(PreElaborazione!BR70)),""))</f>
        <v xml:space="preserve">     </v>
      </c>
      <c r="BS69" s="90" t="str">
        <f ca="1">IF(LEN(PreElaborazione!BS70)&gt;BS$6,LEFT(PreElaborazione!BS70,BS$6),IF(BS$5="NUM",REPT("0",BS$6-LEN(PreElaborazione!BS70)),"") &amp; UPPER(PreElaborazione!BS70) &amp; IF(BS$5="ALF",REPT(" ",BS$6-LEN(PreElaborazione!BS70)),""))</f>
        <v xml:space="preserve">     </v>
      </c>
      <c r="BT69" s="90" t="str">
        <f ca="1">IF(LEN(PreElaborazione!BT70)&gt;BT$6,LEFT(PreElaborazione!BT70,BT$6),IF(BT$5="NUM",REPT("0",BT$6-LEN(PreElaborazione!BT70)),"") &amp; UPPER(PreElaborazione!BT70) &amp; IF(BT$5="ALF",REPT(" ",BT$6-LEN(PreElaborazione!BT70)),""))</f>
        <v xml:space="preserve">    </v>
      </c>
      <c r="BU69" s="90" t="str">
        <f ca="1">IF(LEN(PreElaborazione!BU70)&gt;BU$6,LEFT(PreElaborazione!BU70,BU$6),IF(BU$5="NUM",REPT("0",BU$6-LEN(PreElaborazione!BU70)),"") &amp; UPPER(PreElaborazione!BU70) &amp; IF(BU$5="ALF",REPT(" ",BU$6-LEN(PreElaborazione!BU70)),""))</f>
        <v xml:space="preserve">   </v>
      </c>
      <c r="BV69" s="90" t="str">
        <f ca="1">IF(LEN(PreElaborazione!BV70)&gt;BV$6,LEFT(PreElaborazione!BV70,BV$6),IF(BV$5="NUM",REPT("0",BV$6-LEN(PreElaborazione!BV70)),"") &amp; UPPER(PreElaborazione!BV70) &amp; IF(BV$5="ALF",REPT(" ",BV$6-LEN(PreElaborazione!BV70)),""))</f>
        <v xml:space="preserve">                                    </v>
      </c>
      <c r="BW69" s="90" t="str">
        <f ca="1">IF(LEN(PreElaborazione!BW70)&gt;BW$6,LEFT(PreElaborazione!BW70,BW$6),IF(BW$5="NUM",REPT("0",BW$6-LEN(PreElaborazione!BW70)),"") &amp; UPPER(PreElaborazione!BW70) &amp; IF(BW$5="ALF",REPT(" ",BW$6-LEN(PreElaborazione!BW70)),""))</f>
        <v xml:space="preserve">                                    </v>
      </c>
      <c r="BX69" s="90" t="str">
        <f ca="1">IF(LEN(PreElaborazione!BX70)&gt;BX$6,LEFT(PreElaborazione!BX70,BX$6),IF(BX$5="NUM",REPT("0",BX$6-LEN(PreElaborazione!BX70)),"") &amp; UPPER(PreElaborazione!BX70) &amp; IF(BX$5="ALF",REPT(" ",BX$6-LEN(PreElaborazione!BX70)),""))</f>
        <v xml:space="preserve">  </v>
      </c>
      <c r="BY69" s="90" t="str">
        <f ca="1">IF(LEN(PreElaborazione!BY70)&gt;BY$6,LEFT(PreElaborazione!BY70,BY$6),IF(BY$5="NUM",REPT("0",BY$6-LEN(PreElaborazione!BY70)),"") &amp; UPPER(PreElaborazione!BY70) &amp; IF(BY$5="ALF",REPT(" ",BY$6-LEN(PreElaborazione!BY70)),""))</f>
        <v>00</v>
      </c>
      <c r="BZ69" s="90" t="str">
        <f ca="1">IF(LEN(PreElaborazione!BZ70)&gt;BZ$6,LEFT(PreElaborazione!BZ70,BZ$6),IF(BZ$5="NUM",REPT("0",BZ$6-LEN(PreElaborazione!BZ70)),"") &amp; UPPER(PreElaborazione!BZ70) &amp; IF(BZ$5="ALF",REPT(" ",BZ$6-LEN(PreElaborazione!BZ70)),""))</f>
        <v xml:space="preserve">                                           </v>
      </c>
      <c r="CA69" s="90" t="str">
        <f ca="1">IF(LEN(PreElaborazione!CA70)&gt;CA$6,LEFT(PreElaborazione!CA70,CA$6),IF(CA$5="NUM",REPT("0",CA$6-LEN(PreElaborazione!CA70)),"") &amp; UPPER(PreElaborazione!CA70) &amp; IF(CA$5="ALF",REPT(" ",CA$6-LEN(PreElaborazione!CA70)),""))</f>
        <v xml:space="preserve">                                    </v>
      </c>
      <c r="CB69" s="90" t="str">
        <f ca="1">IF(LEN(PreElaborazione!CB70)&gt;CB$6,LEFT(PreElaborazione!CB70,CB$6),IF(CB$5="NUM",REPT("0",CB$6-LEN(PreElaborazione!CB70)),"") &amp; UPPER(PreElaborazione!CB70) &amp; IF(CB$5="ALF",REPT(" ",CB$6-LEN(PreElaborazione!CB70)),""))</f>
        <v xml:space="preserve">                                    </v>
      </c>
      <c r="CC69" s="90" t="str">
        <f ca="1">IF(LEN(PreElaborazione!CC70)&gt;CC$6,LEFT(PreElaborazione!CC70,CC$6),IF(CC$5="NUM",REPT("0",CC$6-LEN(PreElaborazione!CC70)),"") &amp; UPPER(PreElaborazione!CC70) &amp; IF(CC$5="ALF",REPT(" ",CC$6-LEN(PreElaborazione!CC70)),""))</f>
        <v xml:space="preserve">                                    </v>
      </c>
      <c r="CD69" s="90" t="str">
        <f ca="1">IF(LEN(PreElaborazione!CD70)&gt;CD$6,LEFT(PreElaborazione!CD70,CD$6),IF(CD$5="NUM",REPT("0",CD$6-LEN(PreElaborazione!CD70)),"") &amp; UPPER(PreElaborazione!CD70) &amp; IF(CD$5="ALF",REPT(" ",CD$6-LEN(PreElaborazione!CD70)),""))</f>
        <v xml:space="preserve">                                    </v>
      </c>
      <c r="CE69" s="90" t="str">
        <f ca="1">IF(LEN(PreElaborazione!CE70)&gt;CE$6,LEFT(PreElaborazione!CE70,CE$6),IF(CE$5="NUM",REPT("0",CE$6-LEN(PreElaborazione!CE70)),"") &amp; UPPER(PreElaborazione!CE70) &amp; IF(CE$5="ALF",REPT(" ",CE$6-LEN(PreElaborazione!CE70)),""))</f>
        <v xml:space="preserve">                                    </v>
      </c>
      <c r="CF69" s="90" t="str">
        <f ca="1">IF(LEN(PreElaborazione!CF70)&gt;CF$6,LEFT(PreElaborazione!CF70,CF$6),IF(CF$5="NUM",REPT("0",CF$6-LEN(PreElaborazione!CF70)),"") &amp; UPPER(PreElaborazione!CF70) &amp; IF(CF$5="ALF",REPT(" ",CF$6-LEN(PreElaborazione!CF70)),""))</f>
        <v xml:space="preserve">                                    </v>
      </c>
      <c r="CG69" s="90" t="str">
        <f ca="1">IF(LEN(PreElaborazione!CG70)&gt;CG$6,LEFT(PreElaborazione!CG70,CG$6),IF(CG$5="NUM",REPT("0",CG$6-LEN(PreElaborazione!CG70)),"") &amp; UPPER(PreElaborazione!CG70) &amp; IF(CG$5="ALF",REPT(" ",CG$6-LEN(PreElaborazione!CG70)),""))</f>
        <v xml:space="preserve">                                    </v>
      </c>
      <c r="CH69" s="90" t="str">
        <f ca="1">IF(LEN(PreElaborazione!CH70)&gt;CH$6,LEFT(PreElaborazione!CH70,CH$6),IF(CH$5="NUM",REPT("0",CH$6-LEN(PreElaborazione!CH70)),"") &amp; UPPER(PreElaborazione!CH70) &amp; IF(CH$5="ALF",REPT(" ",CH$6-LEN(PreElaborazione!CH70)),""))</f>
        <v xml:space="preserve">                                    </v>
      </c>
      <c r="CI69" s="90" t="str">
        <f ca="1">IF(LEN(PreElaborazione!CI70)&gt;CI$6,LEFT(PreElaborazione!CI70,CI$6),IF(CI$5="NUM",REPT("0",CI$6-LEN(PreElaborazione!CI70)),"") &amp; UPPER(PreElaborazione!CI70) &amp; IF(CI$5="ALF",REPT(" ",CI$6-LEN(PreElaborazione!CI70)),""))</f>
        <v xml:space="preserve">                                    </v>
      </c>
      <c r="CJ69" s="90" t="str">
        <f ca="1">IF(LEN(PreElaborazione!CJ70)&gt;CJ$6,LEFT(PreElaborazione!CJ70,CJ$6),IF(CJ$5="NUM",REPT("0",CJ$6-LEN(PreElaborazione!CJ70)),"") &amp; UPPER(PreElaborazione!CJ70) &amp; IF(CJ$5="ALF",REPT(" ",CJ$6-LEN(PreElaborazione!CJ70)),""))</f>
        <v xml:space="preserve">                                    </v>
      </c>
      <c r="CK69" s="90" t="str">
        <f ca="1">IF(LEN(PreElaborazione!CK70)&gt;CK$6,LEFT(PreElaborazione!CK70,CK$6),IF(CK$5="NUM",REPT("0",CK$6-LEN(PreElaborazione!CK70)),"") &amp; UPPER(PreElaborazione!CK70) &amp; IF(CK$5="ALF",REPT(" ",CK$6-LEN(PreElaborazione!CK70)),""))</f>
        <v xml:space="preserve">                                    </v>
      </c>
      <c r="CL69" s="90" t="str">
        <f ca="1">IF(LEN(PreElaborazione!CL70)&gt;CL$6,LEFT(PreElaborazione!CL70,CL$6),IF(CL$5="NUM",REPT("0",CL$6-LEN(PreElaborazione!CL70)),"") &amp; UPPER(PreElaborazione!CL70) &amp; IF(CL$5="ALF",REPT(" ",CL$6-LEN(PreElaborazione!CL70)),""))</f>
        <v xml:space="preserve">                                    </v>
      </c>
      <c r="CM69" s="90" t="str">
        <f ca="1">IF(LEN(PreElaborazione!CM70)&gt;CM$6,LEFT(PreElaborazione!CM70,CM$6),IF(CM$5="NUM",REPT("0",CM$6-LEN(PreElaborazione!CM70)),"") &amp; UPPER(PreElaborazione!CM70) &amp; IF(CM$5="ALF",REPT(" ",CM$6-LEN(PreElaborazione!CM70)),""))</f>
        <v xml:space="preserve">                                    </v>
      </c>
      <c r="CN69" s="90" t="str">
        <f ca="1">IF(LEN(PreElaborazione!CN70)&gt;CN$6,LEFT(PreElaborazione!CN70,CN$6),IF(CN$5="NUM",REPT("0",CN$6-LEN(PreElaborazione!CN70)),"") &amp; UPPER(PreElaborazione!CN70) &amp; IF(CN$5="ALF",REPT(" ",CN$6-LEN(PreElaborazione!CN70)),""))</f>
        <v xml:space="preserve">                                                                                                                                          </v>
      </c>
      <c r="CO69" s="90" t="str">
        <f ca="1">IF(LEN(PreElaborazione!CO70)&gt;CO$6,LEFT(PreElaborazione!CO70,CO$6),IF(CO$5="NUM",REPT("0",CO$6-LEN(PreElaborazione!CO70)),"") &amp; UPPER(PreElaborazione!CO70) &amp; IF(CO$5="ALF",REPT(" ",CO$6-LEN(PreElaborazione!CO70)),""))</f>
        <v xml:space="preserve">                                    </v>
      </c>
      <c r="CP69" s="90" t="str">
        <f ca="1">IF(LEN(PreElaborazione!CP70)&gt;CP$6,LEFT(PreElaborazione!CP70,CP$6),IF(CP$5="NUM",REPT("0",CP$6-LEN(PreElaborazione!CP70)),"") &amp; UPPER(PreElaborazione!CP70) &amp; IF(CP$5="ALF",REPT(" ",CP$6-LEN(PreElaborazione!CP70)),""))</f>
        <v xml:space="preserve">                                    </v>
      </c>
      <c r="CQ69" s="90" t="str">
        <f ca="1">IF(LEN(PreElaborazione!CQ70)&gt;CQ$6,LEFT(PreElaborazione!CQ70,CQ$6),IF(CQ$5="NUM",REPT("0",CQ$6-LEN(PreElaborazione!CQ70)),"") &amp; UPPER(PreElaborazione!CQ70) &amp; IF(CQ$5="ALF",REPT(" ",CQ$6-LEN(PreElaborazione!CQ70)),""))</f>
        <v xml:space="preserve">                                    </v>
      </c>
      <c r="CR69" s="90" t="str">
        <f ca="1">IF(LEN(PreElaborazione!CR70)&gt;CR$6,LEFT(PreElaborazione!CR70,CR$6),IF(CR$5="NUM",REPT("0",CR$6-LEN(PreElaborazione!CR70)),"") &amp; UPPER(PreElaborazione!CR70) &amp; IF(CR$5="ALF",REPT(" ",CR$6-LEN(PreElaborazione!CR70)),""))</f>
        <v xml:space="preserve">                                    </v>
      </c>
      <c r="CS69" s="90" t="str">
        <f ca="1">IF(LEN(PreElaborazione!CS70)&gt;CS$6,LEFT(PreElaborazione!CS70,CS$6),IF(CS$5="NUM",REPT("0",CS$6-LEN(PreElaborazione!CS70)),"") &amp; UPPER(PreElaborazione!CS70) &amp; IF(CS$5="ALF",REPT(" ",CS$6-LEN(PreElaborazione!CS70)),""))</f>
        <v xml:space="preserve">                                    </v>
      </c>
      <c r="CT69" s="90" t="str">
        <f ca="1">IF(LEN(PreElaborazione!CT70)&gt;CT$6,LEFT(PreElaborazione!CT70,CT$6),IF(CT$5="NUM",REPT("0",CT$6-LEN(PreElaborazione!CT70)),"") &amp; UPPER(PreElaborazione!CT70) &amp; IF(CT$5="ALF",REPT(" ",CT$6-LEN(PreElaborazione!CT70)),""))</f>
        <v xml:space="preserve">                                    </v>
      </c>
      <c r="CU69" s="90" t="str">
        <f ca="1">IF(LEN(PreElaborazione!CU70)&gt;CU$6,LEFT(PreElaborazione!CU70,CU$6),IF(CU$5="NUM",REPT("0",CU$6-LEN(PreElaborazione!CU70)),"") &amp; UPPER(PreElaborazione!CU70) &amp; IF(CU$5="ALF",REPT(" ",CU$6-LEN(PreElaborazione!CU70)),""))</f>
        <v xml:space="preserve">                                    </v>
      </c>
      <c r="CV69" s="90" t="str">
        <f ca="1">IF(LEN(PreElaborazione!CV70)&gt;CV$6,LEFT(PreElaborazione!CV70,CV$6),IF(CV$5="NUM",REPT("0",CV$6-LEN(PreElaborazione!CV70)),"") &amp; UPPER(PreElaborazione!CV70) &amp; IF(CV$5="ALF",REPT(" ",CV$6-LEN(PreElaborazione!CV70)),""))</f>
        <v xml:space="preserve">                                    </v>
      </c>
      <c r="CW69" s="90" t="str">
        <f ca="1">IF(LEN(PreElaborazione!CW70)&gt;CW$6,LEFT(PreElaborazione!CW70,CW$6),IF(CW$5="NUM",REPT("0",CW$6-LEN(PreElaborazione!CW70)),"") &amp; UPPER(PreElaborazione!CW70) &amp; IF(CW$5="ALF",REPT(" ",CW$6-LEN(PreElaborazione!CW70)),""))</f>
        <v xml:space="preserve">                                    </v>
      </c>
      <c r="CX69" s="90" t="str">
        <f ca="1">IF(LEN(PreElaborazione!CX70)&gt;CX$6,LEFT(PreElaborazione!CX70,CX$6),IF(CX$5="NUM",REPT("0",CX$6-LEN(PreElaborazione!CX70)),"") &amp; UPPER(PreElaborazione!CX70) &amp; IF(CX$5="ALF",REPT(" ",CX$6-LEN(PreElaborazione!CX70)),""))</f>
        <v xml:space="preserve">                                    </v>
      </c>
      <c r="CY69" s="90" t="str">
        <f ca="1">IF(LEN(PreElaborazione!CY70)&gt;CY$6,LEFT(PreElaborazione!CY70,CY$6),IF(CY$5="NUM",REPT("0",CY$6-LEN(PreElaborazione!CY70)),"") &amp; UPPER(PreElaborazione!CY70) &amp; IF(CY$5="ALF",REPT(" ",CY$6-LEN(PreElaborazione!CY70)),""))</f>
        <v xml:space="preserve">                                    </v>
      </c>
      <c r="CZ69" s="90" t="str">
        <f ca="1">IF(LEN(PreElaborazione!CZ70)&gt;CZ$6,LEFT(PreElaborazione!CZ70,CZ$6),IF(CZ$5="NUM",REPT("0",CZ$6-LEN(PreElaborazione!CZ70)),"") &amp; UPPER(PreElaborazione!CZ70) &amp; IF(CZ$5="ALF",REPT(" ",CZ$6-LEN(PreElaborazione!CZ70)),""))</f>
        <v xml:space="preserve">                                    </v>
      </c>
      <c r="DA69" s="90" t="str">
        <f ca="1">IF(LEN(PreElaborazione!DA70)&gt;DA$6,LEFT(PreElaborazione!DA70,DA$6),IF(DA$5="NUM",REPT("0",DA$6-LEN(PreElaborazione!DA70)),"") &amp; UPPER(PreElaborazione!DA70) &amp; IF(DA$5="ALF",REPT(" ",DA$6-LEN(PreElaborazione!DA70)),""))</f>
        <v xml:space="preserve">                                    </v>
      </c>
      <c r="DB69" s="90" t="str">
        <f ca="1">IF(LEN(PreElaborazione!DB70)&gt;DB$6,LEFT(PreElaborazione!DB70,DB$6),IF(DB$5="NUM",REPT("0",DB$6-LEN(PreElaborazione!DB70)),"") &amp; UPPER(PreElaborazione!DB70) &amp; IF(DB$5="ALF",REPT(" ",DB$6-LEN(PreElaborazione!DB70)),""))</f>
        <v xml:space="preserve">                                                                                                                                          </v>
      </c>
    </row>
    <row r="70" spans="1:106" s="1" customFormat="1" ht="15" customHeight="1">
      <c r="A70" s="92" t="str">
        <f ca="1">IF(LEN(PreElaborazione!A71)&gt;A$6,LEFT(PreElaborazione!A71,A$6),IF(A$5="NUM",REPT("0",A$6-LEN(PreElaborazione!A71)),"") &amp; UPPER(PreElaborazione!A71) &amp; IF(A$5="ALF",REPT(" ",A$6-LEN(PreElaborazione!A71)),""))</f>
        <v/>
      </c>
      <c r="B70" s="90" t="str">
        <f ca="1">IF(LEN(PreElaborazione!B71)&gt;B$6,LEFT(PreElaborazione!B71,B$6),IF(B$5="NUM",REPT("0",B$6-LEN(PreElaborazione!B71)),"") &amp; UPPER(PreElaborazione!B71) &amp; IF(B$5="ALF",REPT(" ",B$6-LEN(PreElaborazione!B71)),""))</f>
        <v xml:space="preserve"> </v>
      </c>
      <c r="C70" s="90" t="str">
        <f ca="1">IF(LEN(PreElaborazione!C71)&gt;C$6,LEFT(PreElaborazione!C71,C$6),IF(C$5="NUM",REPT("0",C$6-LEN(PreElaborazione!C71)),"") &amp; UPPER(PreElaborazione!C71) &amp; IF(C$5="ALF",REPT(" ",C$6-LEN(PreElaborazione!C71)),""))</f>
        <v xml:space="preserve">    </v>
      </c>
      <c r="D70" s="90" t="str">
        <f ca="1">IF(LEN(PreElaborazione!D71)&gt;D$6,LEFT(PreElaborazione!D71,D$6),IF(D$5="NUM",REPT("0",D$6-LEN(PreElaborazione!D71)),"") &amp; UPPER(PreElaborazione!D71) &amp; IF(D$5="ALF",REPT(" ",D$6-LEN(PreElaborazione!D71)),""))</f>
        <v>0000</v>
      </c>
      <c r="E70" s="90" t="str">
        <f ca="1">IF(LEN(PreElaborazione!E71)&gt;E$6,LEFT(PreElaborazione!E71,E$6),IF(E$5="NUM",REPT("0",E$6-LEN(PreElaborazione!E71)),"") &amp; UPPER(PreElaborazione!E71) &amp; IF(E$5="ALF",REPT(" ",E$6-LEN(PreElaborazione!E71)),""))</f>
        <v xml:space="preserve">  </v>
      </c>
      <c r="F70" s="90" t="str">
        <f ca="1">IF(LEN(PreElaborazione!F71)&gt;F$6,LEFT(PreElaborazione!F71,F$6),IF(F$5="NUM",REPT("0",F$6-LEN(PreElaborazione!F71)),"") &amp; UPPER(PreElaborazione!F71) &amp; IF(F$5="ALF",REPT(" ",F$6-LEN(PreElaborazione!F71)),""))</f>
        <v>0000</v>
      </c>
      <c r="G70" s="90" t="str">
        <f ca="1">IF(LEN(PreElaborazione!G71)&gt;G$6,LEFT(PreElaborazione!G71,G$6),IF(G$5="NUM",REPT("0",G$6-LEN(PreElaborazione!G71)),"") &amp; UPPER(PreElaborazione!G71) &amp; IF(G$5="ALF",REPT(" ",G$6-LEN(PreElaborazione!G71)),""))</f>
        <v xml:space="preserve">   </v>
      </c>
      <c r="H70" s="90" t="str">
        <f ca="1">IF(LEN(PreElaborazione!H71)&gt;H$6,LEFT(PreElaborazione!H71,H$6),IF(H$5="NUM",REPT("0",H$6-LEN(PreElaborazione!H71)),"") &amp; UPPER(PreElaborazione!H71) &amp; IF(H$5="ALF",REPT(" ",H$6-LEN(PreElaborazione!H71)),""))</f>
        <v xml:space="preserve">      </v>
      </c>
      <c r="I70" s="90" t="str">
        <f ca="1">IF(LEN(PreElaborazione!I71)&gt;I$6,LEFT(PreElaborazione!I71,I$6),IF(I$5="NUM",REPT("0",I$6-LEN(PreElaborazione!I71)),"") &amp; UPPER(PreElaborazione!I71) &amp; IF(I$5="ALF",REPT(" ",I$6-LEN(PreElaborazione!I71)),""))</f>
        <v xml:space="preserve"> </v>
      </c>
      <c r="J70" s="90" t="str">
        <f ca="1">IF(LEN(PreElaborazione!J71)&gt;J$6,LEFT(PreElaborazione!J71,J$6),IF(J$5="NUM",REPT("0",J$6-LEN(PreElaborazione!J71)),"") &amp; UPPER(PreElaborazione!J71) &amp; IF(J$5="ALF",REPT(" ",J$6-LEN(PreElaborazione!J71)),""))</f>
        <v xml:space="preserve">                </v>
      </c>
      <c r="K70" s="90" t="str">
        <f ca="1">IF(LEN(PreElaborazione!K71)&gt;K$6,LEFT(PreElaborazione!K71,K$6),IF(K$5="NUM",REPT("0",K$6-LEN(PreElaborazione!K71)),"") &amp; UPPER(PreElaborazione!K71) &amp; IF(K$5="ALF",REPT(" ",K$6-LEN(PreElaborazione!K71)),""))</f>
        <v xml:space="preserve"> </v>
      </c>
      <c r="L70" s="90" t="str">
        <f ca="1">IF(LEN(PreElaborazione!L71)&gt;L$6,LEFT(PreElaborazione!L71,L$6),IF(L$5="NUM",REPT("0",L$6-LEN(PreElaborazione!L71)),"") &amp; UPPER(PreElaborazione!L71) &amp; IF(L$5="ALF",REPT(" ",L$6-LEN(PreElaborazione!L71)),""))</f>
        <v>0000</v>
      </c>
      <c r="M70" s="90" t="str">
        <f ca="1">IF(LEN(PreElaborazione!M71)&gt;M$6,LEFT(PreElaborazione!M71,M$6),IF(M$5="NUM",REPT("0",M$6-LEN(PreElaborazione!M71)),"") &amp; UPPER(PreElaborazione!M71) &amp; IF(M$5="ALF",REPT(" ",M$6-LEN(PreElaborazione!M71)),""))</f>
        <v xml:space="preserve">                                    </v>
      </c>
      <c r="N70" s="90" t="str">
        <f ca="1">IF(LEN(PreElaborazione!N71)&gt;N$6,LEFT(PreElaborazione!N71,N$6),IF(N$5="NUM",REPT("0",N$6-LEN(PreElaborazione!N71)),"") &amp; UPPER(PreElaborazione!N71) &amp; IF(N$5="ALF",REPT(" ",N$6-LEN(PreElaborazione!N71)),""))</f>
        <v>00000000</v>
      </c>
      <c r="O70" s="90" t="str">
        <f ca="1">IF(LEN(PreElaborazione!O71)&gt;O$6,LEFT(PreElaborazione!O71,O$6),IF(O$5="NUM",REPT("0",O$6-LEN(PreElaborazione!O71)),"") &amp; UPPER(PreElaborazione!O71) &amp; IF(O$5="ALF",REPT(" ",O$6-LEN(PreElaborazione!O71)),""))</f>
        <v xml:space="preserve">                                          </v>
      </c>
      <c r="P70" s="90" t="str">
        <f ca="1">IF(LEN(PreElaborazione!P71)&gt;P$6,LEFT(PreElaborazione!P71,P$6),IF(P$5="NUM",REPT("0",P$6-LEN(PreElaborazione!P71)),"") &amp; UPPER(PreElaborazione!P71) &amp; IF(P$5="ALF",REPT(" ",P$6-LEN(PreElaborazione!P71)),""))</f>
        <v xml:space="preserve">          </v>
      </c>
      <c r="Q70" s="90" t="str">
        <f ca="1">IF(LEN(PreElaborazione!Q71)&gt;Q$6,LEFT(PreElaborazione!Q71,Q$6),IF(Q$5="NUM",REPT("0",Q$6-LEN(PreElaborazione!Q71)),"") &amp; UPPER(PreElaborazione!Q71) &amp; IF(Q$5="ALF",REPT(" ",Q$6-LEN(PreElaborazione!Q71)),""))</f>
        <v xml:space="preserve">                         </v>
      </c>
      <c r="R70" s="90" t="str">
        <f ca="1">IF(LEN(PreElaborazione!R71)&gt;R$6,LEFT(PreElaborazione!R71,R$6),IF(R$5="NUM",REPT("0",R$6-LEN(PreElaborazione!R71)),"") &amp; UPPER(PreElaborazione!R71) &amp; IF(R$5="ALF",REPT(" ",R$6-LEN(PreElaborazione!R71)),""))</f>
        <v xml:space="preserve">                                   </v>
      </c>
      <c r="S70" s="90" t="str">
        <f ca="1">IF(LEN(PreElaborazione!S71)&gt;S$6,LEFT(PreElaborazione!S71,S$6),IF(S$5="NUM",REPT("0",S$6-LEN(PreElaborazione!S71)),"") &amp; UPPER(PreElaborazione!S71) &amp; IF(S$5="ALF",REPT(" ",S$6-LEN(PreElaborazione!S71)),""))</f>
        <v xml:space="preserve">                                          </v>
      </c>
      <c r="T70" s="90" t="str">
        <f ca="1">IF(LEN(PreElaborazione!T71)&gt;T$6,LEFT(PreElaborazione!T71,T$6),IF(T$5="NUM",REPT("0",T$6-LEN(PreElaborazione!T71)),"") &amp; UPPER(PreElaborazione!T71) &amp; IF(T$5="ALF",REPT(" ",T$6-LEN(PreElaborazione!T71)),""))</f>
        <v xml:space="preserve">                                        </v>
      </c>
      <c r="U70" s="90" t="str">
        <f ca="1">IF(LEN(PreElaborazione!U71)&gt;U$6,LEFT(PreElaborazione!U71,U$6),IF(U$5="NUM",REPT("0",U$6-LEN(PreElaborazione!U71)),"") &amp; UPPER(PreElaborazione!U71) &amp; IF(U$5="ALF",REPT(" ",U$6-LEN(PreElaborazione!U71)),""))</f>
        <v xml:space="preserve">  </v>
      </c>
      <c r="V70" s="90" t="str">
        <f ca="1">IF(LEN(PreElaborazione!V71)&gt;V$6,LEFT(PreElaborazione!V71,V$6),IF(V$5="NUM",REPT("0",V$6-LEN(PreElaborazione!V71)),"") &amp; UPPER(PreElaborazione!V71) &amp; IF(V$5="ALF",REPT(" ",V$6-LEN(PreElaborazione!V71)),""))</f>
        <v xml:space="preserve">            </v>
      </c>
      <c r="W70" s="90" t="str">
        <f ca="1">IF(LEN(PreElaborazione!W71)&gt;W$6,LEFT(PreElaborazione!W71,W$6),IF(W$5="NUM",REPT("0",W$6-LEN(PreElaborazione!W71)),"") &amp; UPPER(PreElaborazione!W71) &amp; IF(W$5="ALF",REPT(" ",W$6-LEN(PreElaborazione!W71)),""))</f>
        <v xml:space="preserve">    </v>
      </c>
      <c r="X70" s="90" t="str">
        <f ca="1">IF(LEN(PreElaborazione!X71)&gt;X$6,LEFT(PreElaborazione!X71,X$6),IF(X$5="NUM",REPT("0",X$6-LEN(PreElaborazione!X71)),"") &amp; UPPER(PreElaborazione!X71) &amp; IF(X$5="ALF",REPT(" ",X$6-LEN(PreElaborazione!X71)),""))</f>
        <v>00000</v>
      </c>
      <c r="Y70" s="90" t="str">
        <f ca="1">IF(LEN(PreElaborazione!Y71)&gt;Y$6,LEFT(PreElaborazione!Y71,Y$6),IF(Y$5="NUM",REPT("0",Y$6-LEN(PreElaborazione!Y71)),"") &amp; UPPER(PreElaborazione!Y71) &amp; IF(Y$5="ALF",REPT(" ",Y$6-LEN(PreElaborazione!Y71)),""))</f>
        <v xml:space="preserve">   </v>
      </c>
      <c r="Z70" s="90" t="str">
        <f ca="1">IF(LEN(PreElaborazione!Z71)&gt;Z$6,LEFT(PreElaborazione!Z71,Z$6),IF(Z$5="NUM",REPT("0",Z$6-LEN(PreElaborazione!Z71)),"") &amp; UPPER(PreElaborazione!Z71) &amp; IF(Z$5="ALF",REPT(" ",Z$6-LEN(PreElaborazione!Z71)),""))</f>
        <v xml:space="preserve">   </v>
      </c>
      <c r="AA70" s="90" t="str">
        <f ca="1">IF(LEN(PreElaborazione!AA71)&gt;AA$6,LEFT(PreElaborazione!AA71,AA$6),IF(AA$5="NUM",REPT("0",AA$6-LEN(PreElaborazione!AA71)),"") &amp; UPPER(PreElaborazione!AA71) &amp; IF(AA$5="ALF",REPT(" ",AA$6-LEN(PreElaborazione!AA71)),""))</f>
        <v>0</v>
      </c>
      <c r="AB70" s="90" t="str">
        <f ca="1">IF(LEN(PreElaborazione!AB71)&gt;AB$6,LEFT(PreElaborazione!AB71,AB$6),IF(AB$5="NUM",REPT("0",AB$6-LEN(PreElaborazione!AB71)),"") &amp; UPPER(PreElaborazione!AB71) &amp; IF(AB$5="ALF",REPT(" ",AB$6-LEN(PreElaborazione!AB71)),""))</f>
        <v>00</v>
      </c>
      <c r="AC70" s="90" t="str">
        <f ca="1">IF(LEN(PreElaborazione!AC71)&gt;AC$6,LEFT(PreElaborazione!AC71,AC$6),IF(AC$5="NUM",REPT("0",AC$6-LEN(PreElaborazione!AC71)),"") &amp; UPPER(PreElaborazione!AC71) &amp; IF(AC$5="ALF",REPT(" ",AC$6-LEN(PreElaborazione!AC71)),""))</f>
        <v>0000000</v>
      </c>
      <c r="AD70" s="90" t="str">
        <f ca="1">IF(LEN(PreElaborazione!AD71)&gt;AD$6,LEFT(PreElaborazione!AD71,AD$6),IF(AD$5="NUM",REPT("0",AD$6-LEN(PreElaborazione!AD71)),"") &amp; UPPER(PreElaborazione!AD71) &amp; IF(AD$5="ALF",REPT(" ",AD$6-LEN(PreElaborazione!AD71)),""))</f>
        <v>00000</v>
      </c>
      <c r="AE70" s="90" t="str">
        <f ca="1">IF(LEN(PreElaborazione!AE71)&gt;AE$6,LEFT(PreElaborazione!AE71,AE$6),IF(AE$5="NUM",REPT("0",AE$6-LEN(PreElaborazione!AE71)),"") &amp; UPPER(PreElaborazione!AE71) &amp; IF(AE$5="ALF",REPT(" ",AE$6-LEN(PreElaborazione!AE71)),""))</f>
        <v xml:space="preserve"> </v>
      </c>
      <c r="AF70" s="90" t="str">
        <f ca="1">IF(LEN(PreElaborazione!AF71)&gt;AF$6,LEFT(PreElaborazione!AF71,AF$6),IF(AF$5="NUM",REPT("0",AF$6-LEN(PreElaborazione!AF71)),"") &amp; UPPER(PreElaborazione!AF71) &amp; IF(AF$5="ALF",REPT(" ",AF$6-LEN(PreElaborazione!AF71)),""))</f>
        <v>00000</v>
      </c>
      <c r="AG70" s="90" t="str">
        <f ca="1">IF(LEN(PreElaborazione!AG71)&gt;AG$6,LEFT(PreElaborazione!AG71,AG$6),IF(AG$5="NUM",REPT("0",AG$6-LEN(PreElaborazione!AG71)),"") &amp; UPPER(PreElaborazione!AG71) &amp; IF(AG$5="ALF",REPT(" ",AG$6-LEN(PreElaborazione!AG71)),""))</f>
        <v>000</v>
      </c>
      <c r="AH70" s="90" t="str">
        <f ca="1">IF(LEN(PreElaborazione!AH71)&gt;AH$6,LEFT(PreElaborazione!AH71,AH$6),IF(AH$5="NUM",REPT("0",AH$6-LEN(PreElaborazione!AH71)),"") &amp; UPPER(PreElaborazione!AH71) &amp; IF(AH$5="ALF",REPT(" ",AH$6-LEN(PreElaborazione!AH71)),""))</f>
        <v>0</v>
      </c>
      <c r="AI70" s="90" t="str">
        <f ca="1">IF(LEN(PreElaborazione!AI71)&gt;AI$6,LEFT(PreElaborazione!AI71,AI$6),IF(AI$5="NUM",REPT("0",AI$6-LEN(PreElaborazione!AI71)),"") &amp; UPPER(PreElaborazione!AI71) &amp; IF(AI$5="ALF",REPT(" ",AI$6-LEN(PreElaborazione!AI71)),""))</f>
        <v>000</v>
      </c>
      <c r="AJ70" s="90" t="str">
        <f ca="1">IF(LEN(PreElaborazione!AJ71)&gt;AJ$6,LEFT(PreElaborazione!AJ71,AJ$6),IF(AJ$5="NUM",REPT("0",AJ$6-LEN(PreElaborazione!AJ71)),"") &amp; UPPER(PreElaborazione!AJ71) &amp; IF(AJ$5="ALF",REPT(" ",AJ$6-LEN(PreElaborazione!AJ71)),""))</f>
        <v>00000</v>
      </c>
      <c r="AK70" s="90" t="str">
        <f ca="1">IF(LEN(PreElaborazione!AK71)&gt;AK$6,LEFT(PreElaborazione!AK71,AK$6),IF(AK$5="NUM",REPT("0",AK$6-LEN(PreElaborazione!AK71)),"") &amp; UPPER(PreElaborazione!AK71) &amp; IF(AK$5="ALF",REPT(" ",AK$6-LEN(PreElaborazione!AK71)),""))</f>
        <v>0000</v>
      </c>
      <c r="AL70" s="90" t="str">
        <f ca="1">IF(LEN(PreElaborazione!AL71)&gt;AL$6,LEFT(PreElaborazione!AL71,AL$6),IF(AL$5="NUM",REPT("0",AL$6-LEN(PreElaborazione!AL71)),"") &amp; UPPER(PreElaborazione!AL71) &amp; IF(AL$5="ALF",REPT(" ",AL$6-LEN(PreElaborazione!AL71)),""))</f>
        <v>0000</v>
      </c>
      <c r="AM70" s="90" t="str">
        <f ca="1">IF(LEN(PreElaborazione!AM71)&gt;AM$6,LEFT(PreElaborazione!AM71,AM$6),IF(AM$5="NUM",REPT("0",AM$6-LEN(PreElaborazione!AM71)),"") &amp; UPPER(PreElaborazione!AM71) &amp; IF(AM$5="ALF",REPT(" ",AM$6-LEN(PreElaborazione!AM71)),""))</f>
        <v>0000</v>
      </c>
      <c r="AN70" s="90" t="str">
        <f ca="1">IF(LEN(PreElaborazione!AN71)&gt;AN$6,LEFT(PreElaborazione!AN71,AN$6),IF(AN$5="NUM",REPT("0",AN$6-LEN(PreElaborazione!AN71)),"") &amp; UPPER(PreElaborazione!AN71) &amp; IF(AN$5="ALF",REPT(" ",AN$6-LEN(PreElaborazione!AN71)),""))</f>
        <v>0000</v>
      </c>
      <c r="AO70" s="90" t="str">
        <f ca="1">IF(LEN(PreElaborazione!AO71)&gt;AO$6,LEFT(PreElaborazione!AO71,AO$6),IF(AO$5="NUM",REPT("0",AO$6-LEN(PreElaborazione!AO71)),"") &amp; UPPER(PreElaborazione!AO71) &amp; IF(AO$5="ALF",REPT(" ",AO$6-LEN(PreElaborazione!AO71)),""))</f>
        <v>0000</v>
      </c>
      <c r="AP70" s="90" t="str">
        <f ca="1">IF(LEN(PreElaborazione!AP71)&gt;AP$6,LEFT(PreElaborazione!AP71,AP$6),IF(AP$5="NUM",REPT("0",AP$6-LEN(PreElaborazione!AP71)),"") &amp; UPPER(PreElaborazione!AP71) &amp; IF(AP$5="ALF",REPT(" ",AP$6-LEN(PreElaborazione!AP71)),""))</f>
        <v>0000</v>
      </c>
      <c r="AQ70" s="90" t="str">
        <f ca="1">IF(LEN(PreElaborazione!AQ71)&gt;AQ$6,LEFT(PreElaborazione!AQ71,AQ$6),IF(AQ$5="NUM",REPT("0",AQ$6-LEN(PreElaborazione!AQ71)),"") &amp; UPPER(PreElaborazione!AQ71) &amp; IF(AQ$5="ALF",REPT(" ",AQ$6-LEN(PreElaborazione!AQ71)),""))</f>
        <v>000</v>
      </c>
      <c r="AR70" s="90" t="str">
        <f ca="1">IF(LEN(PreElaborazione!AR71)&gt;AR$6,LEFT(PreElaborazione!AR71,AR$6),IF(AR$5="NUM",REPT("0",AR$6-LEN(PreElaborazione!AR71)),"") &amp; UPPER(PreElaborazione!AR71) &amp; IF(AR$5="ALF",REPT(" ",AR$6-LEN(PreElaborazione!AR71)),""))</f>
        <v>000</v>
      </c>
      <c r="AS70" s="90" t="str">
        <f ca="1">IF(LEN(PreElaborazione!AS71)&gt;AS$6,LEFT(PreElaborazione!AS71,AS$6),IF(AS$5="NUM",REPT("0",AS$6-LEN(PreElaborazione!AS71)),"") &amp; UPPER(PreElaborazione!AS71) &amp; IF(AS$5="ALF",REPT(" ",AS$6-LEN(PreElaborazione!AS71)),""))</f>
        <v>0</v>
      </c>
      <c r="AT70" s="90" t="str">
        <f ca="1">IF(LEN(PreElaborazione!AT71)&gt;AT$6,LEFT(PreElaborazione!AT71,AT$6),IF(AT$5="NUM",REPT("0",AT$6-LEN(PreElaborazione!AT71)),"") &amp; UPPER(PreElaborazione!AT71) &amp; IF(AT$5="ALF",REPT(" ",AT$6-LEN(PreElaborazione!AT71)),""))</f>
        <v>000000</v>
      </c>
      <c r="AU70" s="90" t="str">
        <f ca="1">IF(LEN(PreElaborazione!AU71)&gt;AU$6,LEFT(PreElaborazione!AU71,AU$6),IF(AU$5="NUM",REPT("0",AU$6-LEN(PreElaborazione!AU71)),"") &amp; UPPER(PreElaborazione!AU71) &amp; IF(AU$5="ALF",REPT(" ",AU$6-LEN(PreElaborazione!AU71)),""))</f>
        <v>000000</v>
      </c>
      <c r="AV70" s="90" t="str">
        <f ca="1">IF(LEN(PreElaborazione!AV71)&gt;AV$6,LEFT(PreElaborazione!AV71,AV$6),IF(AV$5="NUM",REPT("0",AV$6-LEN(PreElaborazione!AV71)),"") &amp; UPPER(PreElaborazione!AV71) &amp; IF(AV$5="ALF",REPT(" ",AV$6-LEN(PreElaborazione!AV71)),""))</f>
        <v>000000</v>
      </c>
      <c r="AW70" s="90" t="str">
        <f ca="1">IF(LEN(PreElaborazione!AW71)&gt;AW$6,LEFT(PreElaborazione!AW71,AW$6),IF(AW$5="NUM",REPT("0",AW$6-LEN(PreElaborazione!AW71)),"") &amp; UPPER(PreElaborazione!AW71) &amp; IF(AW$5="ALF",REPT(" ",AW$6-LEN(PreElaborazione!AW71)),""))</f>
        <v>00</v>
      </c>
      <c r="AX70" s="90" t="str">
        <f ca="1">IF(LEN(PreElaborazione!AX71)&gt;AX$6,LEFT(PreElaborazione!AX71,AX$6),IF(AX$5="NUM",REPT("0",AX$6-LEN(PreElaborazione!AX71)),"") &amp; UPPER(PreElaborazione!AX71) &amp; IF(AX$5="ALF",REPT(" ",AX$6-LEN(PreElaborazione!AX71)),""))</f>
        <v>00</v>
      </c>
      <c r="AY70" s="90" t="str">
        <f ca="1">IF(LEN(PreElaborazione!AY71)&gt;AY$6,LEFT(PreElaborazione!AY71,AY$6),IF(AY$5="NUM",REPT("0",AY$6-LEN(PreElaborazione!AY71)),"") &amp; UPPER(PreElaborazione!AY71) &amp; IF(AY$5="ALF",REPT(" ",AY$6-LEN(PreElaborazione!AY71)),""))</f>
        <v xml:space="preserve">   </v>
      </c>
      <c r="AZ70" s="90" t="str">
        <f ca="1">IF(LEN(PreElaborazione!AZ71)&gt;AZ$6,LEFT(PreElaborazione!AZ71,AZ$6),IF(AZ$5="NUM",REPT("0",AZ$6-LEN(PreElaborazione!AZ71)),"") &amp; UPPER(PreElaborazione!AZ71) &amp; IF(AZ$5="ALF",REPT(" ",AZ$6-LEN(PreElaborazione!AZ71)),""))</f>
        <v xml:space="preserve">       </v>
      </c>
      <c r="BA70" s="90" t="str">
        <f ca="1">IF(LEN(PreElaborazione!BA71)&gt;BA$6,LEFT(PreElaborazione!BA71,BA$6),IF(BA$5="NUM",REPT("0",BA$6-LEN(PreElaborazione!BA71)),"") &amp; UPPER(PreElaborazione!BA71) &amp; IF(BA$5="ALF",REPT(" ",BA$6-LEN(PreElaborazione!BA71)),""))</f>
        <v xml:space="preserve">                  </v>
      </c>
      <c r="BB70" s="90" t="str">
        <f ca="1">IF(LEN(PreElaborazione!BB71)&gt;BB$6,LEFT(PreElaborazione!BB71,BB$6),IF(BB$5="NUM",REPT("0",BB$6-LEN(PreElaborazione!BB71)),"") &amp; UPPER(PreElaborazione!BB71) &amp; IF(BB$5="ALF",REPT(" ",BB$6-LEN(PreElaborazione!BB71)),""))</f>
        <v xml:space="preserve">                                    </v>
      </c>
      <c r="BC70" s="90" t="str">
        <f ca="1">IF(LEN(PreElaborazione!BC71)&gt;BC$6,LEFT(PreElaborazione!BC71,BC$6),IF(BC$5="NUM",REPT("0",BC$6-LEN(PreElaborazione!BC71)),"") &amp; UPPER(PreElaborazione!BC71) &amp; IF(BC$5="ALF",REPT(" ",BC$6-LEN(PreElaborazione!BC71)),""))</f>
        <v xml:space="preserve"> </v>
      </c>
      <c r="BD70" s="90" t="str">
        <f ca="1">IF(LEN(PreElaborazione!BD71)&gt;BD$6,LEFT(PreElaborazione!BD71,BD$6),IF(BD$5="NUM",REPT("0",BD$6-LEN(PreElaborazione!BD71)),"") &amp; UPPER(PreElaborazione!BD71) &amp; IF(BD$5="ALF",REPT(" ",BD$6-LEN(PreElaborazione!BD71)),""))</f>
        <v>000</v>
      </c>
      <c r="BE70" s="90" t="str">
        <f ca="1">IF(LEN(PreElaborazione!BE71)&gt;BE$6,LEFT(PreElaborazione!BE71,BE$6),IF(BE$5="NUM",REPT("0",BE$6-LEN(PreElaborazione!BE71)),"") &amp; UPPER(PreElaborazione!BE71) &amp; IF(BE$5="ALF",REPT(" ",BE$6-LEN(PreElaborazione!BE71)),""))</f>
        <v>00000</v>
      </c>
      <c r="BF70" s="90" t="str">
        <f ca="1">IF(LEN(PreElaborazione!BF71)&gt;BF$6,LEFT(PreElaborazione!BF71,BF$6),IF(BF$5="NUM",REPT("0",BF$6-LEN(PreElaborazione!BF71)),"") &amp; UPPER(PreElaborazione!BF71) &amp; IF(BF$5="ALF",REPT(" ",BF$6-LEN(PreElaborazione!BF71)),""))</f>
        <v>00000</v>
      </c>
      <c r="BG70" s="90" t="str">
        <f ca="1">IF(LEN(PreElaborazione!BG71)&gt;BG$6,LEFT(PreElaborazione!BG71,BG$6),IF(BG$5="NUM",REPT("0",BG$6-LEN(PreElaborazione!BG71)),"") &amp; UPPER(PreElaborazione!BG71) &amp; IF(BG$5="ALF",REPT(" ",BG$6-LEN(PreElaborazione!BG71)),""))</f>
        <v xml:space="preserve"> </v>
      </c>
      <c r="BH70" s="90" t="str">
        <f ca="1">IF(LEN(PreElaborazione!BH71)&gt;BH$6,LEFT(PreElaborazione!BH71,BH$6),IF(BH$5="NUM",REPT("0",BH$6-LEN(PreElaborazione!BH71)),"") &amp; UPPER(PreElaborazione!BH71) &amp; IF(BH$5="ALF",REPT(" ",BH$6-LEN(PreElaborazione!BH71)),""))</f>
        <v>000000</v>
      </c>
      <c r="BI70" s="90" t="str">
        <f ca="1">IF(LEN(PreElaborazione!BI71)&gt;BI$6,LEFT(PreElaborazione!BI71,BI$6),IF(BI$5="NUM",REPT("0",BI$6-LEN(PreElaborazione!BI71)),"") &amp; UPPER(PreElaborazione!BI71) &amp; IF(BI$5="ALF",REPT(" ",BI$6-LEN(PreElaborazione!BI71)),""))</f>
        <v xml:space="preserve"> </v>
      </c>
      <c r="BJ70" s="90" t="str">
        <f ca="1">IF(LEN(PreElaborazione!BJ71)&gt;BJ$6,LEFT(PreElaborazione!BJ71,BJ$6),IF(BJ$5="NUM",REPT("0",BJ$6-LEN(PreElaborazione!BJ71)),"") &amp; UPPER(PreElaborazione!BJ71) &amp; IF(BJ$5="ALF",REPT(" ",BJ$6-LEN(PreElaborazione!BJ71)),""))</f>
        <v xml:space="preserve"> </v>
      </c>
      <c r="BK70" s="90" t="str">
        <f ca="1">IF(LEN(PreElaborazione!BK71)&gt;BK$6,LEFT(PreElaborazione!BK71,BK$6),IF(BK$5="NUM",REPT("0",BK$6-LEN(PreElaborazione!BK71)),"") &amp; UPPER(PreElaborazione!BK71) &amp; IF(BK$5="ALF",REPT(" ",BK$6-LEN(PreElaborazione!BK71)),""))</f>
        <v xml:space="preserve"> </v>
      </c>
      <c r="BL70" s="90" t="str">
        <f ca="1">IF(LEN(PreElaborazione!BL71)&gt;BL$6,LEFT(PreElaborazione!BL71,BL$6),IF(BL$5="NUM",REPT("0",BL$6-LEN(PreElaborazione!BL71)),"") &amp; UPPER(PreElaborazione!BL71) &amp; IF(BL$5="ALF",REPT(" ",BL$6-LEN(PreElaborazione!BL71)),""))</f>
        <v xml:space="preserve">   </v>
      </c>
      <c r="BM70" s="90" t="str">
        <f ca="1">IF(LEN(PreElaborazione!BM71)&gt;BM$6,LEFT(PreElaborazione!BM71,BM$6),IF(BM$5="NUM",REPT("0",BM$6-LEN(PreElaborazione!BM71)),"") &amp; UPPER(PreElaborazione!BM71) &amp; IF(BM$5="ALF",REPT(" ",BM$6-LEN(PreElaborazione!BM71)),""))</f>
        <v xml:space="preserve">   </v>
      </c>
      <c r="BN70" s="90" t="str">
        <f ca="1">IF(LEN(PreElaborazione!BN71)&gt;BN$6,LEFT(PreElaborazione!BN71,BN$6),IF(BN$5="NUM",REPT("0",BN$6-LEN(PreElaborazione!BN71)),"") &amp; UPPER(PreElaborazione!BN71) &amp; IF(BN$5="ALF",REPT(" ",BN$6-LEN(PreElaborazione!BN71)),""))</f>
        <v xml:space="preserve"> </v>
      </c>
      <c r="BO70" s="90" t="str">
        <f ca="1">IF(LEN(PreElaborazione!BO71)&gt;BO$6,LEFT(PreElaborazione!BO71,BO$6),IF(BO$5="NUM",REPT("0",BO$6-LEN(PreElaborazione!BO71)),"") &amp; UPPER(PreElaborazione!BO71) &amp; IF(BO$5="ALF",REPT(" ",BO$6-LEN(PreElaborazione!BO71)),""))</f>
        <v>0000</v>
      </c>
      <c r="BP70" s="90" t="str">
        <f ca="1">IF(LEN(PreElaborazione!BP71)&gt;BP$6,LEFT(PreElaborazione!BP71,BP$6),IF(BP$5="NUM",REPT("0",BP$6-LEN(PreElaborazione!BP71)),"") &amp; UPPER(PreElaborazione!BP71) &amp; IF(BP$5="ALF",REPT(" ",BP$6-LEN(PreElaborazione!BP71)),""))</f>
        <v>0000</v>
      </c>
      <c r="BQ70" s="90" t="str">
        <f ca="1">IF(LEN(PreElaborazione!BQ71)&gt;BQ$6,LEFT(PreElaborazione!BQ71,BQ$6),IF(BQ$5="NUM",REPT("0",BQ$6-LEN(PreElaborazione!BQ71)),"") &amp; UPPER(PreElaborazione!BQ71) &amp; IF(BQ$5="ALF",REPT(" ",BQ$6-LEN(PreElaborazione!BQ71)),""))</f>
        <v>0000</v>
      </c>
      <c r="BR70" s="90" t="str">
        <f ca="1">IF(LEN(PreElaborazione!BR71)&gt;BR$6,LEFT(PreElaborazione!BR71,BR$6),IF(BR$5="NUM",REPT("0",BR$6-LEN(PreElaborazione!BR71)),"") &amp; UPPER(PreElaborazione!BR71) &amp; IF(BR$5="ALF",REPT(" ",BR$6-LEN(PreElaborazione!BR71)),""))</f>
        <v xml:space="preserve">     </v>
      </c>
      <c r="BS70" s="90" t="str">
        <f ca="1">IF(LEN(PreElaborazione!BS71)&gt;BS$6,LEFT(PreElaborazione!BS71,BS$6),IF(BS$5="NUM",REPT("0",BS$6-LEN(PreElaborazione!BS71)),"") &amp; UPPER(PreElaborazione!BS71) &amp; IF(BS$5="ALF",REPT(" ",BS$6-LEN(PreElaborazione!BS71)),""))</f>
        <v xml:space="preserve">     </v>
      </c>
      <c r="BT70" s="90" t="str">
        <f ca="1">IF(LEN(PreElaborazione!BT71)&gt;BT$6,LEFT(PreElaborazione!BT71,BT$6),IF(BT$5="NUM",REPT("0",BT$6-LEN(PreElaborazione!BT71)),"") &amp; UPPER(PreElaborazione!BT71) &amp; IF(BT$5="ALF",REPT(" ",BT$6-LEN(PreElaborazione!BT71)),""))</f>
        <v xml:space="preserve">    </v>
      </c>
      <c r="BU70" s="90" t="str">
        <f ca="1">IF(LEN(PreElaborazione!BU71)&gt;BU$6,LEFT(PreElaborazione!BU71,BU$6),IF(BU$5="NUM",REPT("0",BU$6-LEN(PreElaborazione!BU71)),"") &amp; UPPER(PreElaborazione!BU71) &amp; IF(BU$5="ALF",REPT(" ",BU$6-LEN(PreElaborazione!BU71)),""))</f>
        <v xml:space="preserve">   </v>
      </c>
      <c r="BV70" s="90" t="str">
        <f ca="1">IF(LEN(PreElaborazione!BV71)&gt;BV$6,LEFT(PreElaborazione!BV71,BV$6),IF(BV$5="NUM",REPT("0",BV$6-LEN(PreElaborazione!BV71)),"") &amp; UPPER(PreElaborazione!BV71) &amp; IF(BV$5="ALF",REPT(" ",BV$6-LEN(PreElaborazione!BV71)),""))</f>
        <v xml:space="preserve">                                    </v>
      </c>
      <c r="BW70" s="90" t="str">
        <f ca="1">IF(LEN(PreElaborazione!BW71)&gt;BW$6,LEFT(PreElaborazione!BW71,BW$6),IF(BW$5="NUM",REPT("0",BW$6-LEN(PreElaborazione!BW71)),"") &amp; UPPER(PreElaborazione!BW71) &amp; IF(BW$5="ALF",REPT(" ",BW$6-LEN(PreElaborazione!BW71)),""))</f>
        <v xml:space="preserve">                                    </v>
      </c>
      <c r="BX70" s="90" t="str">
        <f ca="1">IF(LEN(PreElaborazione!BX71)&gt;BX$6,LEFT(PreElaborazione!BX71,BX$6),IF(BX$5="NUM",REPT("0",BX$6-LEN(PreElaborazione!BX71)),"") &amp; UPPER(PreElaborazione!BX71) &amp; IF(BX$5="ALF",REPT(" ",BX$6-LEN(PreElaborazione!BX71)),""))</f>
        <v xml:space="preserve">  </v>
      </c>
      <c r="BY70" s="90" t="str">
        <f ca="1">IF(LEN(PreElaborazione!BY71)&gt;BY$6,LEFT(PreElaborazione!BY71,BY$6),IF(BY$5="NUM",REPT("0",BY$6-LEN(PreElaborazione!BY71)),"") &amp; UPPER(PreElaborazione!BY71) &amp; IF(BY$5="ALF",REPT(" ",BY$6-LEN(PreElaborazione!BY71)),""))</f>
        <v>00</v>
      </c>
      <c r="BZ70" s="90" t="str">
        <f ca="1">IF(LEN(PreElaborazione!BZ71)&gt;BZ$6,LEFT(PreElaborazione!BZ71,BZ$6),IF(BZ$5="NUM",REPT("0",BZ$6-LEN(PreElaborazione!BZ71)),"") &amp; UPPER(PreElaborazione!BZ71) &amp; IF(BZ$5="ALF",REPT(" ",BZ$6-LEN(PreElaborazione!BZ71)),""))</f>
        <v xml:space="preserve">                                           </v>
      </c>
      <c r="CA70" s="90" t="str">
        <f ca="1">IF(LEN(PreElaborazione!CA71)&gt;CA$6,LEFT(PreElaborazione!CA71,CA$6),IF(CA$5="NUM",REPT("0",CA$6-LEN(PreElaborazione!CA71)),"") &amp; UPPER(PreElaborazione!CA71) &amp; IF(CA$5="ALF",REPT(" ",CA$6-LEN(PreElaborazione!CA71)),""))</f>
        <v xml:space="preserve">                                    </v>
      </c>
      <c r="CB70" s="90" t="str">
        <f ca="1">IF(LEN(PreElaborazione!CB71)&gt;CB$6,LEFT(PreElaborazione!CB71,CB$6),IF(CB$5="NUM",REPT("0",CB$6-LEN(PreElaborazione!CB71)),"") &amp; UPPER(PreElaborazione!CB71) &amp; IF(CB$5="ALF",REPT(" ",CB$6-LEN(PreElaborazione!CB71)),""))</f>
        <v xml:space="preserve">                                    </v>
      </c>
      <c r="CC70" s="90" t="str">
        <f ca="1">IF(LEN(PreElaborazione!CC71)&gt;CC$6,LEFT(PreElaborazione!CC71,CC$6),IF(CC$5="NUM",REPT("0",CC$6-LEN(PreElaborazione!CC71)),"") &amp; UPPER(PreElaborazione!CC71) &amp; IF(CC$5="ALF",REPT(" ",CC$6-LEN(PreElaborazione!CC71)),""))</f>
        <v xml:space="preserve">                                    </v>
      </c>
      <c r="CD70" s="90" t="str">
        <f ca="1">IF(LEN(PreElaborazione!CD71)&gt;CD$6,LEFT(PreElaborazione!CD71,CD$6),IF(CD$5="NUM",REPT("0",CD$6-LEN(PreElaborazione!CD71)),"") &amp; UPPER(PreElaborazione!CD71) &amp; IF(CD$5="ALF",REPT(" ",CD$6-LEN(PreElaborazione!CD71)),""))</f>
        <v xml:space="preserve">                                    </v>
      </c>
      <c r="CE70" s="90" t="str">
        <f ca="1">IF(LEN(PreElaborazione!CE71)&gt;CE$6,LEFT(PreElaborazione!CE71,CE$6),IF(CE$5="NUM",REPT("0",CE$6-LEN(PreElaborazione!CE71)),"") &amp; UPPER(PreElaborazione!CE71) &amp; IF(CE$5="ALF",REPT(" ",CE$6-LEN(PreElaborazione!CE71)),""))</f>
        <v xml:space="preserve">                                    </v>
      </c>
      <c r="CF70" s="90" t="str">
        <f ca="1">IF(LEN(PreElaborazione!CF71)&gt;CF$6,LEFT(PreElaborazione!CF71,CF$6),IF(CF$5="NUM",REPT("0",CF$6-LEN(PreElaborazione!CF71)),"") &amp; UPPER(PreElaborazione!CF71) &amp; IF(CF$5="ALF",REPT(" ",CF$6-LEN(PreElaborazione!CF71)),""))</f>
        <v xml:space="preserve">                                    </v>
      </c>
      <c r="CG70" s="90" t="str">
        <f ca="1">IF(LEN(PreElaborazione!CG71)&gt;CG$6,LEFT(PreElaborazione!CG71,CG$6),IF(CG$5="NUM",REPT("0",CG$6-LEN(PreElaborazione!CG71)),"") &amp; UPPER(PreElaborazione!CG71) &amp; IF(CG$5="ALF",REPT(" ",CG$6-LEN(PreElaborazione!CG71)),""))</f>
        <v xml:space="preserve">                                    </v>
      </c>
      <c r="CH70" s="90" t="str">
        <f ca="1">IF(LEN(PreElaborazione!CH71)&gt;CH$6,LEFT(PreElaborazione!CH71,CH$6),IF(CH$5="NUM",REPT("0",CH$6-LEN(PreElaborazione!CH71)),"") &amp; UPPER(PreElaborazione!CH71) &amp; IF(CH$5="ALF",REPT(" ",CH$6-LEN(PreElaborazione!CH71)),""))</f>
        <v xml:space="preserve">                                    </v>
      </c>
      <c r="CI70" s="90" t="str">
        <f ca="1">IF(LEN(PreElaborazione!CI71)&gt;CI$6,LEFT(PreElaborazione!CI71,CI$6),IF(CI$5="NUM",REPT("0",CI$6-LEN(PreElaborazione!CI71)),"") &amp; UPPER(PreElaborazione!CI71) &amp; IF(CI$5="ALF",REPT(" ",CI$6-LEN(PreElaborazione!CI71)),""))</f>
        <v xml:space="preserve">                                    </v>
      </c>
      <c r="CJ70" s="90" t="str">
        <f ca="1">IF(LEN(PreElaborazione!CJ71)&gt;CJ$6,LEFT(PreElaborazione!CJ71,CJ$6),IF(CJ$5="NUM",REPT("0",CJ$6-LEN(PreElaborazione!CJ71)),"") &amp; UPPER(PreElaborazione!CJ71) &amp; IF(CJ$5="ALF",REPT(" ",CJ$6-LEN(PreElaborazione!CJ71)),""))</f>
        <v xml:space="preserve">                                    </v>
      </c>
      <c r="CK70" s="90" t="str">
        <f ca="1">IF(LEN(PreElaborazione!CK71)&gt;CK$6,LEFT(PreElaborazione!CK71,CK$6),IF(CK$5="NUM",REPT("0",CK$6-LEN(PreElaborazione!CK71)),"") &amp; UPPER(PreElaborazione!CK71) &amp; IF(CK$5="ALF",REPT(" ",CK$6-LEN(PreElaborazione!CK71)),""))</f>
        <v xml:space="preserve">                                    </v>
      </c>
      <c r="CL70" s="90" t="str">
        <f ca="1">IF(LEN(PreElaborazione!CL71)&gt;CL$6,LEFT(PreElaborazione!CL71,CL$6),IF(CL$5="NUM",REPT("0",CL$6-LEN(PreElaborazione!CL71)),"") &amp; UPPER(PreElaborazione!CL71) &amp; IF(CL$5="ALF",REPT(" ",CL$6-LEN(PreElaborazione!CL71)),""))</f>
        <v xml:space="preserve">                                    </v>
      </c>
      <c r="CM70" s="90" t="str">
        <f ca="1">IF(LEN(PreElaborazione!CM71)&gt;CM$6,LEFT(PreElaborazione!CM71,CM$6),IF(CM$5="NUM",REPT("0",CM$6-LEN(PreElaborazione!CM71)),"") &amp; UPPER(PreElaborazione!CM71) &amp; IF(CM$5="ALF",REPT(" ",CM$6-LEN(PreElaborazione!CM71)),""))</f>
        <v xml:space="preserve">                                    </v>
      </c>
      <c r="CN70" s="90" t="str">
        <f ca="1">IF(LEN(PreElaborazione!CN71)&gt;CN$6,LEFT(PreElaborazione!CN71,CN$6),IF(CN$5="NUM",REPT("0",CN$6-LEN(PreElaborazione!CN71)),"") &amp; UPPER(PreElaborazione!CN71) &amp; IF(CN$5="ALF",REPT(" ",CN$6-LEN(PreElaborazione!CN71)),""))</f>
        <v xml:space="preserve">                                                                                                                                          </v>
      </c>
      <c r="CO70" s="90" t="str">
        <f ca="1">IF(LEN(PreElaborazione!CO71)&gt;CO$6,LEFT(PreElaborazione!CO71,CO$6),IF(CO$5="NUM",REPT("0",CO$6-LEN(PreElaborazione!CO71)),"") &amp; UPPER(PreElaborazione!CO71) &amp; IF(CO$5="ALF",REPT(" ",CO$6-LEN(PreElaborazione!CO71)),""))</f>
        <v xml:space="preserve">                                    </v>
      </c>
      <c r="CP70" s="90" t="str">
        <f ca="1">IF(LEN(PreElaborazione!CP71)&gt;CP$6,LEFT(PreElaborazione!CP71,CP$6),IF(CP$5="NUM",REPT("0",CP$6-LEN(PreElaborazione!CP71)),"") &amp; UPPER(PreElaborazione!CP71) &amp; IF(CP$5="ALF",REPT(" ",CP$6-LEN(PreElaborazione!CP71)),""))</f>
        <v xml:space="preserve">                                    </v>
      </c>
      <c r="CQ70" s="90" t="str">
        <f ca="1">IF(LEN(PreElaborazione!CQ71)&gt;CQ$6,LEFT(PreElaborazione!CQ71,CQ$6),IF(CQ$5="NUM",REPT("0",CQ$6-LEN(PreElaborazione!CQ71)),"") &amp; UPPER(PreElaborazione!CQ71) &amp; IF(CQ$5="ALF",REPT(" ",CQ$6-LEN(PreElaborazione!CQ71)),""))</f>
        <v xml:space="preserve">                                    </v>
      </c>
      <c r="CR70" s="90" t="str">
        <f ca="1">IF(LEN(PreElaborazione!CR71)&gt;CR$6,LEFT(PreElaborazione!CR71,CR$6),IF(CR$5="NUM",REPT("0",CR$6-LEN(PreElaborazione!CR71)),"") &amp; UPPER(PreElaborazione!CR71) &amp; IF(CR$5="ALF",REPT(" ",CR$6-LEN(PreElaborazione!CR71)),""))</f>
        <v xml:space="preserve">                                    </v>
      </c>
      <c r="CS70" s="90" t="str">
        <f ca="1">IF(LEN(PreElaborazione!CS71)&gt;CS$6,LEFT(PreElaborazione!CS71,CS$6),IF(CS$5="NUM",REPT("0",CS$6-LEN(PreElaborazione!CS71)),"") &amp; UPPER(PreElaborazione!CS71) &amp; IF(CS$5="ALF",REPT(" ",CS$6-LEN(PreElaborazione!CS71)),""))</f>
        <v xml:space="preserve">                                    </v>
      </c>
      <c r="CT70" s="90" t="str">
        <f ca="1">IF(LEN(PreElaborazione!CT71)&gt;CT$6,LEFT(PreElaborazione!CT71,CT$6),IF(CT$5="NUM",REPT("0",CT$6-LEN(PreElaborazione!CT71)),"") &amp; UPPER(PreElaborazione!CT71) &amp; IF(CT$5="ALF",REPT(" ",CT$6-LEN(PreElaborazione!CT71)),""))</f>
        <v xml:space="preserve">                                    </v>
      </c>
      <c r="CU70" s="90" t="str">
        <f ca="1">IF(LEN(PreElaborazione!CU71)&gt;CU$6,LEFT(PreElaborazione!CU71,CU$6),IF(CU$5="NUM",REPT("0",CU$6-LEN(PreElaborazione!CU71)),"") &amp; UPPER(PreElaborazione!CU71) &amp; IF(CU$5="ALF",REPT(" ",CU$6-LEN(PreElaborazione!CU71)),""))</f>
        <v xml:space="preserve">                                    </v>
      </c>
      <c r="CV70" s="90" t="str">
        <f ca="1">IF(LEN(PreElaborazione!CV71)&gt;CV$6,LEFT(PreElaborazione!CV71,CV$6),IF(CV$5="NUM",REPT("0",CV$6-LEN(PreElaborazione!CV71)),"") &amp; UPPER(PreElaborazione!CV71) &amp; IF(CV$5="ALF",REPT(" ",CV$6-LEN(PreElaborazione!CV71)),""))</f>
        <v xml:space="preserve">                                    </v>
      </c>
      <c r="CW70" s="90" t="str">
        <f ca="1">IF(LEN(PreElaborazione!CW71)&gt;CW$6,LEFT(PreElaborazione!CW71,CW$6),IF(CW$5="NUM",REPT("0",CW$6-LEN(PreElaborazione!CW71)),"") &amp; UPPER(PreElaborazione!CW71) &amp; IF(CW$5="ALF",REPT(" ",CW$6-LEN(PreElaborazione!CW71)),""))</f>
        <v xml:space="preserve">                                    </v>
      </c>
      <c r="CX70" s="90" t="str">
        <f ca="1">IF(LEN(PreElaborazione!CX71)&gt;CX$6,LEFT(PreElaborazione!CX71,CX$6),IF(CX$5="NUM",REPT("0",CX$6-LEN(PreElaborazione!CX71)),"") &amp; UPPER(PreElaborazione!CX71) &amp; IF(CX$5="ALF",REPT(" ",CX$6-LEN(PreElaborazione!CX71)),""))</f>
        <v xml:space="preserve">                                    </v>
      </c>
      <c r="CY70" s="90" t="str">
        <f ca="1">IF(LEN(PreElaborazione!CY71)&gt;CY$6,LEFT(PreElaborazione!CY71,CY$6),IF(CY$5="NUM",REPT("0",CY$6-LEN(PreElaborazione!CY71)),"") &amp; UPPER(PreElaborazione!CY71) &amp; IF(CY$5="ALF",REPT(" ",CY$6-LEN(PreElaborazione!CY71)),""))</f>
        <v xml:space="preserve">                                    </v>
      </c>
      <c r="CZ70" s="90" t="str">
        <f ca="1">IF(LEN(PreElaborazione!CZ71)&gt;CZ$6,LEFT(PreElaborazione!CZ71,CZ$6),IF(CZ$5="NUM",REPT("0",CZ$6-LEN(PreElaborazione!CZ71)),"") &amp; UPPER(PreElaborazione!CZ71) &amp; IF(CZ$5="ALF",REPT(" ",CZ$6-LEN(PreElaborazione!CZ71)),""))</f>
        <v xml:space="preserve">                                    </v>
      </c>
      <c r="DA70" s="90" t="str">
        <f ca="1">IF(LEN(PreElaborazione!DA71)&gt;DA$6,LEFT(PreElaborazione!DA71,DA$6),IF(DA$5="NUM",REPT("0",DA$6-LEN(PreElaborazione!DA71)),"") &amp; UPPER(PreElaborazione!DA71) &amp; IF(DA$5="ALF",REPT(" ",DA$6-LEN(PreElaborazione!DA71)),""))</f>
        <v xml:space="preserve">                                    </v>
      </c>
      <c r="DB70" s="90" t="str">
        <f ca="1">IF(LEN(PreElaborazione!DB71)&gt;DB$6,LEFT(PreElaborazione!DB71,DB$6),IF(DB$5="NUM",REPT("0",DB$6-LEN(PreElaborazione!DB71)),"") &amp; UPPER(PreElaborazione!DB71) &amp; IF(DB$5="ALF",REPT(" ",DB$6-LEN(PreElaborazione!DB71)),""))</f>
        <v xml:space="preserve">                                                                                                                                          </v>
      </c>
    </row>
    <row r="71" spans="1:106" s="1" customFormat="1" ht="15" customHeight="1">
      <c r="A71" s="92" t="str">
        <f ca="1">IF(LEN(PreElaborazione!A72)&gt;A$6,LEFT(PreElaborazione!A72,A$6),IF(A$5="NUM",REPT("0",A$6-LEN(PreElaborazione!A72)),"") &amp; UPPER(PreElaborazione!A72) &amp; IF(A$5="ALF",REPT(" ",A$6-LEN(PreElaborazione!A72)),""))</f>
        <v/>
      </c>
      <c r="B71" s="90" t="str">
        <f ca="1">IF(LEN(PreElaborazione!B72)&gt;B$6,LEFT(PreElaborazione!B72,B$6),IF(B$5="NUM",REPT("0",B$6-LEN(PreElaborazione!B72)),"") &amp; UPPER(PreElaborazione!B72) &amp; IF(B$5="ALF",REPT(" ",B$6-LEN(PreElaborazione!B72)),""))</f>
        <v xml:space="preserve"> </v>
      </c>
      <c r="C71" s="90" t="str">
        <f ca="1">IF(LEN(PreElaborazione!C72)&gt;C$6,LEFT(PreElaborazione!C72,C$6),IF(C$5="NUM",REPT("0",C$6-LEN(PreElaborazione!C72)),"") &amp; UPPER(PreElaborazione!C72) &amp; IF(C$5="ALF",REPT(" ",C$6-LEN(PreElaborazione!C72)),""))</f>
        <v xml:space="preserve">    </v>
      </c>
      <c r="D71" s="90" t="str">
        <f ca="1">IF(LEN(PreElaborazione!D72)&gt;D$6,LEFT(PreElaborazione!D72,D$6),IF(D$5="NUM",REPT("0",D$6-LEN(PreElaborazione!D72)),"") &amp; UPPER(PreElaborazione!D72) &amp; IF(D$5="ALF",REPT(" ",D$6-LEN(PreElaborazione!D72)),""))</f>
        <v>0000</v>
      </c>
      <c r="E71" s="90" t="str">
        <f ca="1">IF(LEN(PreElaborazione!E72)&gt;E$6,LEFT(PreElaborazione!E72,E$6),IF(E$5="NUM",REPT("0",E$6-LEN(PreElaborazione!E72)),"") &amp; UPPER(PreElaborazione!E72) &amp; IF(E$5="ALF",REPT(" ",E$6-LEN(PreElaborazione!E72)),""))</f>
        <v xml:space="preserve">  </v>
      </c>
      <c r="F71" s="90" t="str">
        <f ca="1">IF(LEN(PreElaborazione!F72)&gt;F$6,LEFT(PreElaborazione!F72,F$6),IF(F$5="NUM",REPT("0",F$6-LEN(PreElaborazione!F72)),"") &amp; UPPER(PreElaborazione!F72) &amp; IF(F$5="ALF",REPT(" ",F$6-LEN(PreElaborazione!F72)),""))</f>
        <v>0000</v>
      </c>
      <c r="G71" s="90" t="str">
        <f ca="1">IF(LEN(PreElaborazione!G72)&gt;G$6,LEFT(PreElaborazione!G72,G$6),IF(G$5="NUM",REPT("0",G$6-LEN(PreElaborazione!G72)),"") &amp; UPPER(PreElaborazione!G72) &amp; IF(G$5="ALF",REPT(" ",G$6-LEN(PreElaborazione!G72)),""))</f>
        <v xml:space="preserve">   </v>
      </c>
      <c r="H71" s="90" t="str">
        <f ca="1">IF(LEN(PreElaborazione!H72)&gt;H$6,LEFT(PreElaborazione!H72,H$6),IF(H$5="NUM",REPT("0",H$6-LEN(PreElaborazione!H72)),"") &amp; UPPER(PreElaborazione!H72) &amp; IF(H$5="ALF",REPT(" ",H$6-LEN(PreElaborazione!H72)),""))</f>
        <v xml:space="preserve">      </v>
      </c>
      <c r="I71" s="90" t="str">
        <f ca="1">IF(LEN(PreElaborazione!I72)&gt;I$6,LEFT(PreElaborazione!I72,I$6),IF(I$5="NUM",REPT("0",I$6-LEN(PreElaborazione!I72)),"") &amp; UPPER(PreElaborazione!I72) &amp; IF(I$5="ALF",REPT(" ",I$6-LEN(PreElaborazione!I72)),""))</f>
        <v xml:space="preserve"> </v>
      </c>
      <c r="J71" s="90" t="str">
        <f ca="1">IF(LEN(PreElaborazione!J72)&gt;J$6,LEFT(PreElaborazione!J72,J$6),IF(J$5="NUM",REPT("0",J$6-LEN(PreElaborazione!J72)),"") &amp; UPPER(PreElaborazione!J72) &amp; IF(J$5="ALF",REPT(" ",J$6-LEN(PreElaborazione!J72)),""))</f>
        <v xml:space="preserve">                </v>
      </c>
      <c r="K71" s="90" t="str">
        <f ca="1">IF(LEN(PreElaborazione!K72)&gt;K$6,LEFT(PreElaborazione!K72,K$6),IF(K$5="NUM",REPT("0",K$6-LEN(PreElaborazione!K72)),"") &amp; UPPER(PreElaborazione!K72) &amp; IF(K$5="ALF",REPT(" ",K$6-LEN(PreElaborazione!K72)),""))</f>
        <v xml:space="preserve"> </v>
      </c>
      <c r="L71" s="90" t="str">
        <f ca="1">IF(LEN(PreElaborazione!L72)&gt;L$6,LEFT(PreElaborazione!L72,L$6),IF(L$5="NUM",REPT("0",L$6-LEN(PreElaborazione!L72)),"") &amp; UPPER(PreElaborazione!L72) &amp; IF(L$5="ALF",REPT(" ",L$6-LEN(PreElaborazione!L72)),""))</f>
        <v>0000</v>
      </c>
      <c r="M71" s="90" t="str">
        <f ca="1">IF(LEN(PreElaborazione!M72)&gt;M$6,LEFT(PreElaborazione!M72,M$6),IF(M$5="NUM",REPT("0",M$6-LEN(PreElaborazione!M72)),"") &amp; UPPER(PreElaborazione!M72) &amp; IF(M$5="ALF",REPT(" ",M$6-LEN(PreElaborazione!M72)),""))</f>
        <v xml:space="preserve">                                    </v>
      </c>
      <c r="N71" s="90" t="str">
        <f ca="1">IF(LEN(PreElaborazione!N72)&gt;N$6,LEFT(PreElaborazione!N72,N$6),IF(N$5="NUM",REPT("0",N$6-LEN(PreElaborazione!N72)),"") &amp; UPPER(PreElaborazione!N72) &amp; IF(N$5="ALF",REPT(" ",N$6-LEN(PreElaborazione!N72)),""))</f>
        <v>00000000</v>
      </c>
      <c r="O71" s="90" t="str">
        <f ca="1">IF(LEN(PreElaborazione!O72)&gt;O$6,LEFT(PreElaborazione!O72,O$6),IF(O$5="NUM",REPT("0",O$6-LEN(PreElaborazione!O72)),"") &amp; UPPER(PreElaborazione!O72) &amp; IF(O$5="ALF",REPT(" ",O$6-LEN(PreElaborazione!O72)),""))</f>
        <v xml:space="preserve">                                          </v>
      </c>
      <c r="P71" s="90" t="str">
        <f ca="1">IF(LEN(PreElaborazione!P72)&gt;P$6,LEFT(PreElaborazione!P72,P$6),IF(P$5="NUM",REPT("0",P$6-LEN(PreElaborazione!P72)),"") &amp; UPPER(PreElaborazione!P72) &amp; IF(P$5="ALF",REPT(" ",P$6-LEN(PreElaborazione!P72)),""))</f>
        <v xml:space="preserve">          </v>
      </c>
      <c r="Q71" s="90" t="str">
        <f ca="1">IF(LEN(PreElaborazione!Q72)&gt;Q$6,LEFT(PreElaborazione!Q72,Q$6),IF(Q$5="NUM",REPT("0",Q$6-LEN(PreElaborazione!Q72)),"") &amp; UPPER(PreElaborazione!Q72) &amp; IF(Q$5="ALF",REPT(" ",Q$6-LEN(PreElaborazione!Q72)),""))</f>
        <v xml:space="preserve">                         </v>
      </c>
      <c r="R71" s="90" t="str">
        <f ca="1">IF(LEN(PreElaborazione!R72)&gt;R$6,LEFT(PreElaborazione!R72,R$6),IF(R$5="NUM",REPT("0",R$6-LEN(PreElaborazione!R72)),"") &amp; UPPER(PreElaborazione!R72) &amp; IF(R$5="ALF",REPT(" ",R$6-LEN(PreElaborazione!R72)),""))</f>
        <v xml:space="preserve">                                   </v>
      </c>
      <c r="S71" s="90" t="str">
        <f ca="1">IF(LEN(PreElaborazione!S72)&gt;S$6,LEFT(PreElaborazione!S72,S$6),IF(S$5="NUM",REPT("0",S$6-LEN(PreElaborazione!S72)),"") &amp; UPPER(PreElaborazione!S72) &amp; IF(S$5="ALF",REPT(" ",S$6-LEN(PreElaborazione!S72)),""))</f>
        <v xml:space="preserve">                                          </v>
      </c>
      <c r="T71" s="90" t="str">
        <f ca="1">IF(LEN(PreElaborazione!T72)&gt;T$6,LEFT(PreElaborazione!T72,T$6),IF(T$5="NUM",REPT("0",T$6-LEN(PreElaborazione!T72)),"") &amp; UPPER(PreElaborazione!T72) &amp; IF(T$5="ALF",REPT(" ",T$6-LEN(PreElaborazione!T72)),""))</f>
        <v xml:space="preserve">                                        </v>
      </c>
      <c r="U71" s="90" t="str">
        <f ca="1">IF(LEN(PreElaborazione!U72)&gt;U$6,LEFT(PreElaborazione!U72,U$6),IF(U$5="NUM",REPT("0",U$6-LEN(PreElaborazione!U72)),"") &amp; UPPER(PreElaborazione!U72) &amp; IF(U$5="ALF",REPT(" ",U$6-LEN(PreElaborazione!U72)),""))</f>
        <v xml:space="preserve">  </v>
      </c>
      <c r="V71" s="90" t="str">
        <f ca="1">IF(LEN(PreElaborazione!V72)&gt;V$6,LEFT(PreElaborazione!V72,V$6),IF(V$5="NUM",REPT("0",V$6-LEN(PreElaborazione!V72)),"") &amp; UPPER(PreElaborazione!V72) &amp; IF(V$5="ALF",REPT(" ",V$6-LEN(PreElaborazione!V72)),""))</f>
        <v xml:space="preserve">            </v>
      </c>
      <c r="W71" s="90" t="str">
        <f ca="1">IF(LEN(PreElaborazione!W72)&gt;W$6,LEFT(PreElaborazione!W72,W$6),IF(W$5="NUM",REPT("0",W$6-LEN(PreElaborazione!W72)),"") &amp; UPPER(PreElaborazione!W72) &amp; IF(W$5="ALF",REPT(" ",W$6-LEN(PreElaborazione!W72)),""))</f>
        <v xml:space="preserve">    </v>
      </c>
      <c r="X71" s="90" t="str">
        <f ca="1">IF(LEN(PreElaborazione!X72)&gt;X$6,LEFT(PreElaborazione!X72,X$6),IF(X$5="NUM",REPT("0",X$6-LEN(PreElaborazione!X72)),"") &amp; UPPER(PreElaborazione!X72) &amp; IF(X$5="ALF",REPT(" ",X$6-LEN(PreElaborazione!X72)),""))</f>
        <v>00000</v>
      </c>
      <c r="Y71" s="90" t="str">
        <f ca="1">IF(LEN(PreElaborazione!Y72)&gt;Y$6,LEFT(PreElaborazione!Y72,Y$6),IF(Y$5="NUM",REPT("0",Y$6-LEN(PreElaborazione!Y72)),"") &amp; UPPER(PreElaborazione!Y72) &amp; IF(Y$5="ALF",REPT(" ",Y$6-LEN(PreElaborazione!Y72)),""))</f>
        <v xml:space="preserve">   </v>
      </c>
      <c r="Z71" s="90" t="str">
        <f ca="1">IF(LEN(PreElaborazione!Z72)&gt;Z$6,LEFT(PreElaborazione!Z72,Z$6),IF(Z$5="NUM",REPT("0",Z$6-LEN(PreElaborazione!Z72)),"") &amp; UPPER(PreElaborazione!Z72) &amp; IF(Z$5="ALF",REPT(" ",Z$6-LEN(PreElaborazione!Z72)),""))</f>
        <v xml:space="preserve">   </v>
      </c>
      <c r="AA71" s="90" t="str">
        <f ca="1">IF(LEN(PreElaborazione!AA72)&gt;AA$6,LEFT(PreElaborazione!AA72,AA$6),IF(AA$5="NUM",REPT("0",AA$6-LEN(PreElaborazione!AA72)),"") &amp; UPPER(PreElaborazione!AA72) &amp; IF(AA$5="ALF",REPT(" ",AA$6-LEN(PreElaborazione!AA72)),""))</f>
        <v>0</v>
      </c>
      <c r="AB71" s="90" t="str">
        <f ca="1">IF(LEN(PreElaborazione!AB72)&gt;AB$6,LEFT(PreElaborazione!AB72,AB$6),IF(AB$5="NUM",REPT("0",AB$6-LEN(PreElaborazione!AB72)),"") &amp; UPPER(PreElaborazione!AB72) &amp; IF(AB$5="ALF",REPT(" ",AB$6-LEN(PreElaborazione!AB72)),""))</f>
        <v>00</v>
      </c>
      <c r="AC71" s="90" t="str">
        <f ca="1">IF(LEN(PreElaborazione!AC72)&gt;AC$6,LEFT(PreElaborazione!AC72,AC$6),IF(AC$5="NUM",REPT("0",AC$6-LEN(PreElaborazione!AC72)),"") &amp; UPPER(PreElaborazione!AC72) &amp; IF(AC$5="ALF",REPT(" ",AC$6-LEN(PreElaborazione!AC72)),""))</f>
        <v>0000000</v>
      </c>
      <c r="AD71" s="90" t="str">
        <f ca="1">IF(LEN(PreElaborazione!AD72)&gt;AD$6,LEFT(PreElaborazione!AD72,AD$6),IF(AD$5="NUM",REPT("0",AD$6-LEN(PreElaborazione!AD72)),"") &amp; UPPER(PreElaborazione!AD72) &amp; IF(AD$5="ALF",REPT(" ",AD$6-LEN(PreElaborazione!AD72)),""))</f>
        <v>00000</v>
      </c>
      <c r="AE71" s="90" t="str">
        <f ca="1">IF(LEN(PreElaborazione!AE72)&gt;AE$6,LEFT(PreElaborazione!AE72,AE$6),IF(AE$5="NUM",REPT("0",AE$6-LEN(PreElaborazione!AE72)),"") &amp; UPPER(PreElaborazione!AE72) &amp; IF(AE$5="ALF",REPT(" ",AE$6-LEN(PreElaborazione!AE72)),""))</f>
        <v xml:space="preserve"> </v>
      </c>
      <c r="AF71" s="90" t="str">
        <f ca="1">IF(LEN(PreElaborazione!AF72)&gt;AF$6,LEFT(PreElaborazione!AF72,AF$6),IF(AF$5="NUM",REPT("0",AF$6-LEN(PreElaborazione!AF72)),"") &amp; UPPER(PreElaborazione!AF72) &amp; IF(AF$5="ALF",REPT(" ",AF$6-LEN(PreElaborazione!AF72)),""))</f>
        <v>00000</v>
      </c>
      <c r="AG71" s="90" t="str">
        <f ca="1">IF(LEN(PreElaborazione!AG72)&gt;AG$6,LEFT(PreElaborazione!AG72,AG$6),IF(AG$5="NUM",REPT("0",AG$6-LEN(PreElaborazione!AG72)),"") &amp; UPPER(PreElaborazione!AG72) &amp; IF(AG$5="ALF",REPT(" ",AG$6-LEN(PreElaborazione!AG72)),""))</f>
        <v>000</v>
      </c>
      <c r="AH71" s="90" t="str">
        <f ca="1">IF(LEN(PreElaborazione!AH72)&gt;AH$6,LEFT(PreElaborazione!AH72,AH$6),IF(AH$5="NUM",REPT("0",AH$6-LEN(PreElaborazione!AH72)),"") &amp; UPPER(PreElaborazione!AH72) &amp; IF(AH$5="ALF",REPT(" ",AH$6-LEN(PreElaborazione!AH72)),""))</f>
        <v>0</v>
      </c>
      <c r="AI71" s="90" t="str">
        <f ca="1">IF(LEN(PreElaborazione!AI72)&gt;AI$6,LEFT(PreElaborazione!AI72,AI$6),IF(AI$5="NUM",REPT("0",AI$6-LEN(PreElaborazione!AI72)),"") &amp; UPPER(PreElaborazione!AI72) &amp; IF(AI$5="ALF",REPT(" ",AI$6-LEN(PreElaborazione!AI72)),""))</f>
        <v>000</v>
      </c>
      <c r="AJ71" s="90" t="str">
        <f ca="1">IF(LEN(PreElaborazione!AJ72)&gt;AJ$6,LEFT(PreElaborazione!AJ72,AJ$6),IF(AJ$5="NUM",REPT("0",AJ$6-LEN(PreElaborazione!AJ72)),"") &amp; UPPER(PreElaborazione!AJ72) &amp; IF(AJ$5="ALF",REPT(" ",AJ$6-LEN(PreElaborazione!AJ72)),""))</f>
        <v>00000</v>
      </c>
      <c r="AK71" s="90" t="str">
        <f ca="1">IF(LEN(PreElaborazione!AK72)&gt;AK$6,LEFT(PreElaborazione!AK72,AK$6),IF(AK$5="NUM",REPT("0",AK$6-LEN(PreElaborazione!AK72)),"") &amp; UPPER(PreElaborazione!AK72) &amp; IF(AK$5="ALF",REPT(" ",AK$6-LEN(PreElaborazione!AK72)),""))</f>
        <v>0000</v>
      </c>
      <c r="AL71" s="90" t="str">
        <f ca="1">IF(LEN(PreElaborazione!AL72)&gt;AL$6,LEFT(PreElaborazione!AL72,AL$6),IF(AL$5="NUM",REPT("0",AL$6-LEN(PreElaborazione!AL72)),"") &amp; UPPER(PreElaborazione!AL72) &amp; IF(AL$5="ALF",REPT(" ",AL$6-LEN(PreElaborazione!AL72)),""))</f>
        <v>0000</v>
      </c>
      <c r="AM71" s="90" t="str">
        <f ca="1">IF(LEN(PreElaborazione!AM72)&gt;AM$6,LEFT(PreElaborazione!AM72,AM$6),IF(AM$5="NUM",REPT("0",AM$6-LEN(PreElaborazione!AM72)),"") &amp; UPPER(PreElaborazione!AM72) &amp; IF(AM$5="ALF",REPT(" ",AM$6-LEN(PreElaborazione!AM72)),""))</f>
        <v>0000</v>
      </c>
      <c r="AN71" s="90" t="str">
        <f ca="1">IF(LEN(PreElaborazione!AN72)&gt;AN$6,LEFT(PreElaborazione!AN72,AN$6),IF(AN$5="NUM",REPT("0",AN$6-LEN(PreElaborazione!AN72)),"") &amp; UPPER(PreElaborazione!AN72) &amp; IF(AN$5="ALF",REPT(" ",AN$6-LEN(PreElaborazione!AN72)),""))</f>
        <v>0000</v>
      </c>
      <c r="AO71" s="90" t="str">
        <f ca="1">IF(LEN(PreElaborazione!AO72)&gt;AO$6,LEFT(PreElaborazione!AO72,AO$6),IF(AO$5="NUM",REPT("0",AO$6-LEN(PreElaborazione!AO72)),"") &amp; UPPER(PreElaborazione!AO72) &amp; IF(AO$5="ALF",REPT(" ",AO$6-LEN(PreElaborazione!AO72)),""))</f>
        <v>0000</v>
      </c>
      <c r="AP71" s="90" t="str">
        <f ca="1">IF(LEN(PreElaborazione!AP72)&gt;AP$6,LEFT(PreElaborazione!AP72,AP$6),IF(AP$5="NUM",REPT("0",AP$6-LEN(PreElaborazione!AP72)),"") &amp; UPPER(PreElaborazione!AP72) &amp; IF(AP$5="ALF",REPT(" ",AP$6-LEN(PreElaborazione!AP72)),""))</f>
        <v>0000</v>
      </c>
      <c r="AQ71" s="90" t="str">
        <f ca="1">IF(LEN(PreElaborazione!AQ72)&gt;AQ$6,LEFT(PreElaborazione!AQ72,AQ$6),IF(AQ$5="NUM",REPT("0",AQ$6-LEN(PreElaborazione!AQ72)),"") &amp; UPPER(PreElaborazione!AQ72) &amp; IF(AQ$5="ALF",REPT(" ",AQ$6-LEN(PreElaborazione!AQ72)),""))</f>
        <v>000</v>
      </c>
      <c r="AR71" s="90" t="str">
        <f ca="1">IF(LEN(PreElaborazione!AR72)&gt;AR$6,LEFT(PreElaborazione!AR72,AR$6),IF(AR$5="NUM",REPT("0",AR$6-LEN(PreElaborazione!AR72)),"") &amp; UPPER(PreElaborazione!AR72) &amp; IF(AR$5="ALF",REPT(" ",AR$6-LEN(PreElaborazione!AR72)),""))</f>
        <v>000</v>
      </c>
      <c r="AS71" s="90" t="str">
        <f ca="1">IF(LEN(PreElaborazione!AS72)&gt;AS$6,LEFT(PreElaborazione!AS72,AS$6),IF(AS$5="NUM",REPT("0",AS$6-LEN(PreElaborazione!AS72)),"") &amp; UPPER(PreElaborazione!AS72) &amp; IF(AS$5="ALF",REPT(" ",AS$6-LEN(PreElaborazione!AS72)),""))</f>
        <v>0</v>
      </c>
      <c r="AT71" s="90" t="str">
        <f ca="1">IF(LEN(PreElaborazione!AT72)&gt;AT$6,LEFT(PreElaborazione!AT72,AT$6),IF(AT$5="NUM",REPT("0",AT$6-LEN(PreElaborazione!AT72)),"") &amp; UPPER(PreElaborazione!AT72) &amp; IF(AT$5="ALF",REPT(" ",AT$6-LEN(PreElaborazione!AT72)),""))</f>
        <v>000000</v>
      </c>
      <c r="AU71" s="90" t="str">
        <f ca="1">IF(LEN(PreElaborazione!AU72)&gt;AU$6,LEFT(PreElaborazione!AU72,AU$6),IF(AU$5="NUM",REPT("0",AU$6-LEN(PreElaborazione!AU72)),"") &amp; UPPER(PreElaborazione!AU72) &amp; IF(AU$5="ALF",REPT(" ",AU$6-LEN(PreElaborazione!AU72)),""))</f>
        <v>000000</v>
      </c>
      <c r="AV71" s="90" t="str">
        <f ca="1">IF(LEN(PreElaborazione!AV72)&gt;AV$6,LEFT(PreElaborazione!AV72,AV$6),IF(AV$5="NUM",REPT("0",AV$6-LEN(PreElaborazione!AV72)),"") &amp; UPPER(PreElaborazione!AV72) &amp; IF(AV$5="ALF",REPT(" ",AV$6-LEN(PreElaborazione!AV72)),""))</f>
        <v>000000</v>
      </c>
      <c r="AW71" s="90" t="str">
        <f ca="1">IF(LEN(PreElaborazione!AW72)&gt;AW$6,LEFT(PreElaborazione!AW72,AW$6),IF(AW$5="NUM",REPT("0",AW$6-LEN(PreElaborazione!AW72)),"") &amp; UPPER(PreElaborazione!AW72) &amp; IF(AW$5="ALF",REPT(" ",AW$6-LEN(PreElaborazione!AW72)),""))</f>
        <v>00</v>
      </c>
      <c r="AX71" s="90" t="str">
        <f ca="1">IF(LEN(PreElaborazione!AX72)&gt;AX$6,LEFT(PreElaborazione!AX72,AX$6),IF(AX$5="NUM",REPT("0",AX$6-LEN(PreElaborazione!AX72)),"") &amp; UPPER(PreElaborazione!AX72) &amp; IF(AX$5="ALF",REPT(" ",AX$6-LEN(PreElaborazione!AX72)),""))</f>
        <v>00</v>
      </c>
      <c r="AY71" s="90" t="str">
        <f ca="1">IF(LEN(PreElaborazione!AY72)&gt;AY$6,LEFT(PreElaborazione!AY72,AY$6),IF(AY$5="NUM",REPT("0",AY$6-LEN(PreElaborazione!AY72)),"") &amp; UPPER(PreElaborazione!AY72) &amp; IF(AY$5="ALF",REPT(" ",AY$6-LEN(PreElaborazione!AY72)),""))</f>
        <v xml:space="preserve">   </v>
      </c>
      <c r="AZ71" s="90" t="str">
        <f ca="1">IF(LEN(PreElaborazione!AZ72)&gt;AZ$6,LEFT(PreElaborazione!AZ72,AZ$6),IF(AZ$5="NUM",REPT("0",AZ$6-LEN(PreElaborazione!AZ72)),"") &amp; UPPER(PreElaborazione!AZ72) &amp; IF(AZ$5="ALF",REPT(" ",AZ$6-LEN(PreElaborazione!AZ72)),""))</f>
        <v xml:space="preserve">       </v>
      </c>
      <c r="BA71" s="90" t="str">
        <f ca="1">IF(LEN(PreElaborazione!BA72)&gt;BA$6,LEFT(PreElaborazione!BA72,BA$6),IF(BA$5="NUM",REPT("0",BA$6-LEN(PreElaborazione!BA72)),"") &amp; UPPER(PreElaborazione!BA72) &amp; IF(BA$5="ALF",REPT(" ",BA$6-LEN(PreElaborazione!BA72)),""))</f>
        <v xml:space="preserve">                  </v>
      </c>
      <c r="BB71" s="90" t="str">
        <f ca="1">IF(LEN(PreElaborazione!BB72)&gt;BB$6,LEFT(PreElaborazione!BB72,BB$6),IF(BB$5="NUM",REPT("0",BB$6-LEN(PreElaborazione!BB72)),"") &amp; UPPER(PreElaborazione!BB72) &amp; IF(BB$5="ALF",REPT(" ",BB$6-LEN(PreElaborazione!BB72)),""))</f>
        <v xml:space="preserve">                                    </v>
      </c>
      <c r="BC71" s="90" t="str">
        <f ca="1">IF(LEN(PreElaborazione!BC72)&gt;BC$6,LEFT(PreElaborazione!BC72,BC$6),IF(BC$5="NUM",REPT("0",BC$6-LEN(PreElaborazione!BC72)),"") &amp; UPPER(PreElaborazione!BC72) &amp; IF(BC$5="ALF",REPT(" ",BC$6-LEN(PreElaborazione!BC72)),""))</f>
        <v xml:space="preserve"> </v>
      </c>
      <c r="BD71" s="90" t="str">
        <f ca="1">IF(LEN(PreElaborazione!BD72)&gt;BD$6,LEFT(PreElaborazione!BD72,BD$6),IF(BD$5="NUM",REPT("0",BD$6-LEN(PreElaborazione!BD72)),"") &amp; UPPER(PreElaborazione!BD72) &amp; IF(BD$5="ALF",REPT(" ",BD$6-LEN(PreElaborazione!BD72)),""))</f>
        <v>000</v>
      </c>
      <c r="BE71" s="90" t="str">
        <f ca="1">IF(LEN(PreElaborazione!BE72)&gt;BE$6,LEFT(PreElaborazione!BE72,BE$6),IF(BE$5="NUM",REPT("0",BE$6-LEN(PreElaborazione!BE72)),"") &amp; UPPER(PreElaborazione!BE72) &amp; IF(BE$5="ALF",REPT(" ",BE$6-LEN(PreElaborazione!BE72)),""))</f>
        <v>00000</v>
      </c>
      <c r="BF71" s="90" t="str">
        <f ca="1">IF(LEN(PreElaborazione!BF72)&gt;BF$6,LEFT(PreElaborazione!BF72,BF$6),IF(BF$5="NUM",REPT("0",BF$6-LEN(PreElaborazione!BF72)),"") &amp; UPPER(PreElaborazione!BF72) &amp; IF(BF$5="ALF",REPT(" ",BF$6-LEN(PreElaborazione!BF72)),""))</f>
        <v>00000</v>
      </c>
      <c r="BG71" s="90" t="str">
        <f ca="1">IF(LEN(PreElaborazione!BG72)&gt;BG$6,LEFT(PreElaborazione!BG72,BG$6),IF(BG$5="NUM",REPT("0",BG$6-LEN(PreElaborazione!BG72)),"") &amp; UPPER(PreElaborazione!BG72) &amp; IF(BG$5="ALF",REPT(" ",BG$6-LEN(PreElaborazione!BG72)),""))</f>
        <v xml:space="preserve"> </v>
      </c>
      <c r="BH71" s="90" t="str">
        <f ca="1">IF(LEN(PreElaborazione!BH72)&gt;BH$6,LEFT(PreElaborazione!BH72,BH$6),IF(BH$5="NUM",REPT("0",BH$6-LEN(PreElaborazione!BH72)),"") &amp; UPPER(PreElaborazione!BH72) &amp; IF(BH$5="ALF",REPT(" ",BH$6-LEN(PreElaborazione!BH72)),""))</f>
        <v>000000</v>
      </c>
      <c r="BI71" s="90" t="str">
        <f ca="1">IF(LEN(PreElaborazione!BI72)&gt;BI$6,LEFT(PreElaborazione!BI72,BI$6),IF(BI$5="NUM",REPT("0",BI$6-LEN(PreElaborazione!BI72)),"") &amp; UPPER(PreElaborazione!BI72) &amp; IF(BI$5="ALF",REPT(" ",BI$6-LEN(PreElaborazione!BI72)),""))</f>
        <v xml:space="preserve"> </v>
      </c>
      <c r="BJ71" s="90" t="str">
        <f ca="1">IF(LEN(PreElaborazione!BJ72)&gt;BJ$6,LEFT(PreElaborazione!BJ72,BJ$6),IF(BJ$5="NUM",REPT("0",BJ$6-LEN(PreElaborazione!BJ72)),"") &amp; UPPER(PreElaborazione!BJ72) &amp; IF(BJ$5="ALF",REPT(" ",BJ$6-LEN(PreElaborazione!BJ72)),""))</f>
        <v xml:space="preserve"> </v>
      </c>
      <c r="BK71" s="90" t="str">
        <f ca="1">IF(LEN(PreElaborazione!BK72)&gt;BK$6,LEFT(PreElaborazione!BK72,BK$6),IF(BK$5="NUM",REPT("0",BK$6-LEN(PreElaborazione!BK72)),"") &amp; UPPER(PreElaborazione!BK72) &amp; IF(BK$5="ALF",REPT(" ",BK$6-LEN(PreElaborazione!BK72)),""))</f>
        <v xml:space="preserve"> </v>
      </c>
      <c r="BL71" s="90" t="str">
        <f ca="1">IF(LEN(PreElaborazione!BL72)&gt;BL$6,LEFT(PreElaborazione!BL72,BL$6),IF(BL$5="NUM",REPT("0",BL$6-LEN(PreElaborazione!BL72)),"") &amp; UPPER(PreElaborazione!BL72) &amp; IF(BL$5="ALF",REPT(" ",BL$6-LEN(PreElaborazione!BL72)),""))</f>
        <v xml:space="preserve">   </v>
      </c>
      <c r="BM71" s="90" t="str">
        <f ca="1">IF(LEN(PreElaborazione!BM72)&gt;BM$6,LEFT(PreElaborazione!BM72,BM$6),IF(BM$5="NUM",REPT("0",BM$6-LEN(PreElaborazione!BM72)),"") &amp; UPPER(PreElaborazione!BM72) &amp; IF(BM$5="ALF",REPT(" ",BM$6-LEN(PreElaborazione!BM72)),""))</f>
        <v xml:space="preserve">   </v>
      </c>
      <c r="BN71" s="90" t="str">
        <f ca="1">IF(LEN(PreElaborazione!BN72)&gt;BN$6,LEFT(PreElaborazione!BN72,BN$6),IF(BN$5="NUM",REPT("0",BN$6-LEN(PreElaborazione!BN72)),"") &amp; UPPER(PreElaborazione!BN72) &amp; IF(BN$5="ALF",REPT(" ",BN$6-LEN(PreElaborazione!BN72)),""))</f>
        <v xml:space="preserve"> </v>
      </c>
      <c r="BO71" s="90" t="str">
        <f ca="1">IF(LEN(PreElaborazione!BO72)&gt;BO$6,LEFT(PreElaborazione!BO72,BO$6),IF(BO$5="NUM",REPT("0",BO$6-LEN(PreElaborazione!BO72)),"") &amp; UPPER(PreElaborazione!BO72) &amp; IF(BO$5="ALF",REPT(" ",BO$6-LEN(PreElaborazione!BO72)),""))</f>
        <v>0000</v>
      </c>
      <c r="BP71" s="90" t="str">
        <f ca="1">IF(LEN(PreElaborazione!BP72)&gt;BP$6,LEFT(PreElaborazione!BP72,BP$6),IF(BP$5="NUM",REPT("0",BP$6-LEN(PreElaborazione!BP72)),"") &amp; UPPER(PreElaborazione!BP72) &amp; IF(BP$5="ALF",REPT(" ",BP$6-LEN(PreElaborazione!BP72)),""))</f>
        <v>0000</v>
      </c>
      <c r="BQ71" s="90" t="str">
        <f ca="1">IF(LEN(PreElaborazione!BQ72)&gt;BQ$6,LEFT(PreElaborazione!BQ72,BQ$6),IF(BQ$5="NUM",REPT("0",BQ$6-LEN(PreElaborazione!BQ72)),"") &amp; UPPER(PreElaborazione!BQ72) &amp; IF(BQ$5="ALF",REPT(" ",BQ$6-LEN(PreElaborazione!BQ72)),""))</f>
        <v>0000</v>
      </c>
      <c r="BR71" s="90" t="str">
        <f ca="1">IF(LEN(PreElaborazione!BR72)&gt;BR$6,LEFT(PreElaborazione!BR72,BR$6),IF(BR$5="NUM",REPT("0",BR$6-LEN(PreElaborazione!BR72)),"") &amp; UPPER(PreElaborazione!BR72) &amp; IF(BR$5="ALF",REPT(" ",BR$6-LEN(PreElaborazione!BR72)),""))</f>
        <v xml:space="preserve">     </v>
      </c>
      <c r="BS71" s="90" t="str">
        <f ca="1">IF(LEN(PreElaborazione!BS72)&gt;BS$6,LEFT(PreElaborazione!BS72,BS$6),IF(BS$5="NUM",REPT("0",BS$6-LEN(PreElaborazione!BS72)),"") &amp; UPPER(PreElaborazione!BS72) &amp; IF(BS$5="ALF",REPT(" ",BS$6-LEN(PreElaborazione!BS72)),""))</f>
        <v xml:space="preserve">     </v>
      </c>
      <c r="BT71" s="90" t="str">
        <f ca="1">IF(LEN(PreElaborazione!BT72)&gt;BT$6,LEFT(PreElaborazione!BT72,BT$6),IF(BT$5="NUM",REPT("0",BT$6-LEN(PreElaborazione!BT72)),"") &amp; UPPER(PreElaborazione!BT72) &amp; IF(BT$5="ALF",REPT(" ",BT$6-LEN(PreElaborazione!BT72)),""))</f>
        <v xml:space="preserve">    </v>
      </c>
      <c r="BU71" s="90" t="str">
        <f ca="1">IF(LEN(PreElaborazione!BU72)&gt;BU$6,LEFT(PreElaborazione!BU72,BU$6),IF(BU$5="NUM",REPT("0",BU$6-LEN(PreElaborazione!BU72)),"") &amp; UPPER(PreElaborazione!BU72) &amp; IF(BU$5="ALF",REPT(" ",BU$6-LEN(PreElaborazione!BU72)),""))</f>
        <v xml:space="preserve">   </v>
      </c>
      <c r="BV71" s="90" t="str">
        <f ca="1">IF(LEN(PreElaborazione!BV72)&gt;BV$6,LEFT(PreElaborazione!BV72,BV$6),IF(BV$5="NUM",REPT("0",BV$6-LEN(PreElaborazione!BV72)),"") &amp; UPPER(PreElaborazione!BV72) &amp; IF(BV$5="ALF",REPT(" ",BV$6-LEN(PreElaborazione!BV72)),""))</f>
        <v xml:space="preserve">                                    </v>
      </c>
      <c r="BW71" s="90" t="str">
        <f ca="1">IF(LEN(PreElaborazione!BW72)&gt;BW$6,LEFT(PreElaborazione!BW72,BW$6),IF(BW$5="NUM",REPT("0",BW$6-LEN(PreElaborazione!BW72)),"") &amp; UPPER(PreElaborazione!BW72) &amp; IF(BW$5="ALF",REPT(" ",BW$6-LEN(PreElaborazione!BW72)),""))</f>
        <v xml:space="preserve">                                    </v>
      </c>
      <c r="BX71" s="90" t="str">
        <f ca="1">IF(LEN(PreElaborazione!BX72)&gt;BX$6,LEFT(PreElaborazione!BX72,BX$6),IF(BX$5="NUM",REPT("0",BX$6-LEN(PreElaborazione!BX72)),"") &amp; UPPER(PreElaborazione!BX72) &amp; IF(BX$5="ALF",REPT(" ",BX$6-LEN(PreElaborazione!BX72)),""))</f>
        <v xml:space="preserve">  </v>
      </c>
      <c r="BY71" s="90" t="str">
        <f ca="1">IF(LEN(PreElaborazione!BY72)&gt;BY$6,LEFT(PreElaborazione!BY72,BY$6),IF(BY$5="NUM",REPT("0",BY$6-LEN(PreElaborazione!BY72)),"") &amp; UPPER(PreElaborazione!BY72) &amp; IF(BY$5="ALF",REPT(" ",BY$6-LEN(PreElaborazione!BY72)),""))</f>
        <v>00</v>
      </c>
      <c r="BZ71" s="90" t="str">
        <f ca="1">IF(LEN(PreElaborazione!BZ72)&gt;BZ$6,LEFT(PreElaborazione!BZ72,BZ$6),IF(BZ$5="NUM",REPT("0",BZ$6-LEN(PreElaborazione!BZ72)),"") &amp; UPPER(PreElaborazione!BZ72) &amp; IF(BZ$5="ALF",REPT(" ",BZ$6-LEN(PreElaborazione!BZ72)),""))</f>
        <v xml:space="preserve">                                           </v>
      </c>
      <c r="CA71" s="90" t="str">
        <f ca="1">IF(LEN(PreElaborazione!CA72)&gt;CA$6,LEFT(PreElaborazione!CA72,CA$6),IF(CA$5="NUM",REPT("0",CA$6-LEN(PreElaborazione!CA72)),"") &amp; UPPER(PreElaborazione!CA72) &amp; IF(CA$5="ALF",REPT(" ",CA$6-LEN(PreElaborazione!CA72)),""))</f>
        <v xml:space="preserve">                                    </v>
      </c>
      <c r="CB71" s="90" t="str">
        <f ca="1">IF(LEN(PreElaborazione!CB72)&gt;CB$6,LEFT(PreElaborazione!CB72,CB$6),IF(CB$5="NUM",REPT("0",CB$6-LEN(PreElaborazione!CB72)),"") &amp; UPPER(PreElaborazione!CB72) &amp; IF(CB$5="ALF",REPT(" ",CB$6-LEN(PreElaborazione!CB72)),""))</f>
        <v xml:space="preserve">                                    </v>
      </c>
      <c r="CC71" s="90" t="str">
        <f ca="1">IF(LEN(PreElaborazione!CC72)&gt;CC$6,LEFT(PreElaborazione!CC72,CC$6),IF(CC$5="NUM",REPT("0",CC$6-LEN(PreElaborazione!CC72)),"") &amp; UPPER(PreElaborazione!CC72) &amp; IF(CC$5="ALF",REPT(" ",CC$6-LEN(PreElaborazione!CC72)),""))</f>
        <v xml:space="preserve">                                    </v>
      </c>
      <c r="CD71" s="90" t="str">
        <f ca="1">IF(LEN(PreElaborazione!CD72)&gt;CD$6,LEFT(PreElaborazione!CD72,CD$6),IF(CD$5="NUM",REPT("0",CD$6-LEN(PreElaborazione!CD72)),"") &amp; UPPER(PreElaborazione!CD72) &amp; IF(CD$5="ALF",REPT(" ",CD$6-LEN(PreElaborazione!CD72)),""))</f>
        <v xml:space="preserve">                                    </v>
      </c>
      <c r="CE71" s="90" t="str">
        <f ca="1">IF(LEN(PreElaborazione!CE72)&gt;CE$6,LEFT(PreElaborazione!CE72,CE$6),IF(CE$5="NUM",REPT("0",CE$6-LEN(PreElaborazione!CE72)),"") &amp; UPPER(PreElaborazione!CE72) &amp; IF(CE$5="ALF",REPT(" ",CE$6-LEN(PreElaborazione!CE72)),""))</f>
        <v xml:space="preserve">                                    </v>
      </c>
      <c r="CF71" s="90" t="str">
        <f ca="1">IF(LEN(PreElaborazione!CF72)&gt;CF$6,LEFT(PreElaborazione!CF72,CF$6),IF(CF$5="NUM",REPT("0",CF$6-LEN(PreElaborazione!CF72)),"") &amp; UPPER(PreElaborazione!CF72) &amp; IF(CF$5="ALF",REPT(" ",CF$6-LEN(PreElaborazione!CF72)),""))</f>
        <v xml:space="preserve">                                    </v>
      </c>
      <c r="CG71" s="90" t="str">
        <f ca="1">IF(LEN(PreElaborazione!CG72)&gt;CG$6,LEFT(PreElaborazione!CG72,CG$6),IF(CG$5="NUM",REPT("0",CG$6-LEN(PreElaborazione!CG72)),"") &amp; UPPER(PreElaborazione!CG72) &amp; IF(CG$5="ALF",REPT(" ",CG$6-LEN(PreElaborazione!CG72)),""))</f>
        <v xml:space="preserve">                                    </v>
      </c>
      <c r="CH71" s="90" t="str">
        <f ca="1">IF(LEN(PreElaborazione!CH72)&gt;CH$6,LEFT(PreElaborazione!CH72,CH$6),IF(CH$5="NUM",REPT("0",CH$6-LEN(PreElaborazione!CH72)),"") &amp; UPPER(PreElaborazione!CH72) &amp; IF(CH$5="ALF",REPT(" ",CH$6-LEN(PreElaborazione!CH72)),""))</f>
        <v xml:space="preserve">                                    </v>
      </c>
      <c r="CI71" s="90" t="str">
        <f ca="1">IF(LEN(PreElaborazione!CI72)&gt;CI$6,LEFT(PreElaborazione!CI72,CI$6),IF(CI$5="NUM",REPT("0",CI$6-LEN(PreElaborazione!CI72)),"") &amp; UPPER(PreElaborazione!CI72) &amp; IF(CI$5="ALF",REPT(" ",CI$6-LEN(PreElaborazione!CI72)),""))</f>
        <v xml:space="preserve">                                    </v>
      </c>
      <c r="CJ71" s="90" t="str">
        <f ca="1">IF(LEN(PreElaborazione!CJ72)&gt;CJ$6,LEFT(PreElaborazione!CJ72,CJ$6),IF(CJ$5="NUM",REPT("0",CJ$6-LEN(PreElaborazione!CJ72)),"") &amp; UPPER(PreElaborazione!CJ72) &amp; IF(CJ$5="ALF",REPT(" ",CJ$6-LEN(PreElaborazione!CJ72)),""))</f>
        <v xml:space="preserve">                                    </v>
      </c>
      <c r="CK71" s="90" t="str">
        <f ca="1">IF(LEN(PreElaborazione!CK72)&gt;CK$6,LEFT(PreElaborazione!CK72,CK$6),IF(CK$5="NUM",REPT("0",CK$6-LEN(PreElaborazione!CK72)),"") &amp; UPPER(PreElaborazione!CK72) &amp; IF(CK$5="ALF",REPT(" ",CK$6-LEN(PreElaborazione!CK72)),""))</f>
        <v xml:space="preserve">                                    </v>
      </c>
      <c r="CL71" s="90" t="str">
        <f ca="1">IF(LEN(PreElaborazione!CL72)&gt;CL$6,LEFT(PreElaborazione!CL72,CL$6),IF(CL$5="NUM",REPT("0",CL$6-LEN(PreElaborazione!CL72)),"") &amp; UPPER(PreElaborazione!CL72) &amp; IF(CL$5="ALF",REPT(" ",CL$6-LEN(PreElaborazione!CL72)),""))</f>
        <v xml:space="preserve">                                    </v>
      </c>
      <c r="CM71" s="90" t="str">
        <f ca="1">IF(LEN(PreElaborazione!CM72)&gt;CM$6,LEFT(PreElaborazione!CM72,CM$6),IF(CM$5="NUM",REPT("0",CM$6-LEN(PreElaborazione!CM72)),"") &amp; UPPER(PreElaborazione!CM72) &amp; IF(CM$5="ALF",REPT(" ",CM$6-LEN(PreElaborazione!CM72)),""))</f>
        <v xml:space="preserve">                                    </v>
      </c>
      <c r="CN71" s="90" t="str">
        <f ca="1">IF(LEN(PreElaborazione!CN72)&gt;CN$6,LEFT(PreElaborazione!CN72,CN$6),IF(CN$5="NUM",REPT("0",CN$6-LEN(PreElaborazione!CN72)),"") &amp; UPPER(PreElaborazione!CN72) &amp; IF(CN$5="ALF",REPT(" ",CN$6-LEN(PreElaborazione!CN72)),""))</f>
        <v xml:space="preserve">                                                                                                                                          </v>
      </c>
      <c r="CO71" s="90" t="str">
        <f ca="1">IF(LEN(PreElaborazione!CO72)&gt;CO$6,LEFT(PreElaborazione!CO72,CO$6),IF(CO$5="NUM",REPT("0",CO$6-LEN(PreElaborazione!CO72)),"") &amp; UPPER(PreElaborazione!CO72) &amp; IF(CO$5="ALF",REPT(" ",CO$6-LEN(PreElaborazione!CO72)),""))</f>
        <v xml:space="preserve">                                    </v>
      </c>
      <c r="CP71" s="90" t="str">
        <f ca="1">IF(LEN(PreElaborazione!CP72)&gt;CP$6,LEFT(PreElaborazione!CP72,CP$6),IF(CP$5="NUM",REPT("0",CP$6-LEN(PreElaborazione!CP72)),"") &amp; UPPER(PreElaborazione!CP72) &amp; IF(CP$5="ALF",REPT(" ",CP$6-LEN(PreElaborazione!CP72)),""))</f>
        <v xml:space="preserve">                                    </v>
      </c>
      <c r="CQ71" s="90" t="str">
        <f ca="1">IF(LEN(PreElaborazione!CQ72)&gt;CQ$6,LEFT(PreElaborazione!CQ72,CQ$6),IF(CQ$5="NUM",REPT("0",CQ$6-LEN(PreElaborazione!CQ72)),"") &amp; UPPER(PreElaborazione!CQ72) &amp; IF(CQ$5="ALF",REPT(" ",CQ$6-LEN(PreElaborazione!CQ72)),""))</f>
        <v xml:space="preserve">                                    </v>
      </c>
      <c r="CR71" s="90" t="str">
        <f ca="1">IF(LEN(PreElaborazione!CR72)&gt;CR$6,LEFT(PreElaborazione!CR72,CR$6),IF(CR$5="NUM",REPT("0",CR$6-LEN(PreElaborazione!CR72)),"") &amp; UPPER(PreElaborazione!CR72) &amp; IF(CR$5="ALF",REPT(" ",CR$6-LEN(PreElaborazione!CR72)),""))</f>
        <v xml:space="preserve">                                    </v>
      </c>
      <c r="CS71" s="90" t="str">
        <f ca="1">IF(LEN(PreElaborazione!CS72)&gt;CS$6,LEFT(PreElaborazione!CS72,CS$6),IF(CS$5="NUM",REPT("0",CS$6-LEN(PreElaborazione!CS72)),"") &amp; UPPER(PreElaborazione!CS72) &amp; IF(CS$5="ALF",REPT(" ",CS$6-LEN(PreElaborazione!CS72)),""))</f>
        <v xml:space="preserve">                                    </v>
      </c>
      <c r="CT71" s="90" t="str">
        <f ca="1">IF(LEN(PreElaborazione!CT72)&gt;CT$6,LEFT(PreElaborazione!CT72,CT$6),IF(CT$5="NUM",REPT("0",CT$6-LEN(PreElaborazione!CT72)),"") &amp; UPPER(PreElaborazione!CT72) &amp; IF(CT$5="ALF",REPT(" ",CT$6-LEN(PreElaborazione!CT72)),""))</f>
        <v xml:space="preserve">                                    </v>
      </c>
      <c r="CU71" s="90" t="str">
        <f ca="1">IF(LEN(PreElaborazione!CU72)&gt;CU$6,LEFT(PreElaborazione!CU72,CU$6),IF(CU$5="NUM",REPT("0",CU$6-LEN(PreElaborazione!CU72)),"") &amp; UPPER(PreElaborazione!CU72) &amp; IF(CU$5="ALF",REPT(" ",CU$6-LEN(PreElaborazione!CU72)),""))</f>
        <v xml:space="preserve">                                    </v>
      </c>
      <c r="CV71" s="90" t="str">
        <f ca="1">IF(LEN(PreElaborazione!CV72)&gt;CV$6,LEFT(PreElaborazione!CV72,CV$6),IF(CV$5="NUM",REPT("0",CV$6-LEN(PreElaborazione!CV72)),"") &amp; UPPER(PreElaborazione!CV72) &amp; IF(CV$5="ALF",REPT(" ",CV$6-LEN(PreElaborazione!CV72)),""))</f>
        <v xml:space="preserve">                                    </v>
      </c>
      <c r="CW71" s="90" t="str">
        <f ca="1">IF(LEN(PreElaborazione!CW72)&gt;CW$6,LEFT(PreElaborazione!CW72,CW$6),IF(CW$5="NUM",REPT("0",CW$6-LEN(PreElaborazione!CW72)),"") &amp; UPPER(PreElaborazione!CW72) &amp; IF(CW$5="ALF",REPT(" ",CW$6-LEN(PreElaborazione!CW72)),""))</f>
        <v xml:space="preserve">                                    </v>
      </c>
      <c r="CX71" s="90" t="str">
        <f ca="1">IF(LEN(PreElaborazione!CX72)&gt;CX$6,LEFT(PreElaborazione!CX72,CX$6),IF(CX$5="NUM",REPT("0",CX$6-LEN(PreElaborazione!CX72)),"") &amp; UPPER(PreElaborazione!CX72) &amp; IF(CX$5="ALF",REPT(" ",CX$6-LEN(PreElaborazione!CX72)),""))</f>
        <v xml:space="preserve">                                    </v>
      </c>
      <c r="CY71" s="90" t="str">
        <f ca="1">IF(LEN(PreElaborazione!CY72)&gt;CY$6,LEFT(PreElaborazione!CY72,CY$6),IF(CY$5="NUM",REPT("0",CY$6-LEN(PreElaborazione!CY72)),"") &amp; UPPER(PreElaborazione!CY72) &amp; IF(CY$5="ALF",REPT(" ",CY$6-LEN(PreElaborazione!CY72)),""))</f>
        <v xml:space="preserve">                                    </v>
      </c>
      <c r="CZ71" s="90" t="str">
        <f ca="1">IF(LEN(PreElaborazione!CZ72)&gt;CZ$6,LEFT(PreElaborazione!CZ72,CZ$6),IF(CZ$5="NUM",REPT("0",CZ$6-LEN(PreElaborazione!CZ72)),"") &amp; UPPER(PreElaborazione!CZ72) &amp; IF(CZ$5="ALF",REPT(" ",CZ$6-LEN(PreElaborazione!CZ72)),""))</f>
        <v xml:space="preserve">                                    </v>
      </c>
      <c r="DA71" s="90" t="str">
        <f ca="1">IF(LEN(PreElaborazione!DA72)&gt;DA$6,LEFT(PreElaborazione!DA72,DA$6),IF(DA$5="NUM",REPT("0",DA$6-LEN(PreElaborazione!DA72)),"") &amp; UPPER(PreElaborazione!DA72) &amp; IF(DA$5="ALF",REPT(" ",DA$6-LEN(PreElaborazione!DA72)),""))</f>
        <v xml:space="preserve">                                    </v>
      </c>
      <c r="DB71" s="90" t="str">
        <f ca="1">IF(LEN(PreElaborazione!DB72)&gt;DB$6,LEFT(PreElaborazione!DB72,DB$6),IF(DB$5="NUM",REPT("0",DB$6-LEN(PreElaborazione!DB72)),"") &amp; UPPER(PreElaborazione!DB72) &amp; IF(DB$5="ALF",REPT(" ",DB$6-LEN(PreElaborazione!DB72)),""))</f>
        <v xml:space="preserve">                                                                                                                                          </v>
      </c>
    </row>
    <row r="72" spans="1:106" s="1" customFormat="1" ht="15" customHeight="1">
      <c r="A72" s="92" t="str">
        <f ca="1">IF(LEN(PreElaborazione!A73)&gt;A$6,LEFT(PreElaborazione!A73,A$6),IF(A$5="NUM",REPT("0",A$6-LEN(PreElaborazione!A73)),"") &amp; UPPER(PreElaborazione!A73) &amp; IF(A$5="ALF",REPT(" ",A$6-LEN(PreElaborazione!A73)),""))</f>
        <v/>
      </c>
      <c r="B72" s="90" t="str">
        <f ca="1">IF(LEN(PreElaborazione!B73)&gt;B$6,LEFT(PreElaborazione!B73,B$6),IF(B$5="NUM",REPT("0",B$6-LEN(PreElaborazione!B73)),"") &amp; UPPER(PreElaborazione!B73) &amp; IF(B$5="ALF",REPT(" ",B$6-LEN(PreElaborazione!B73)),""))</f>
        <v xml:space="preserve"> </v>
      </c>
      <c r="C72" s="90" t="str">
        <f ca="1">IF(LEN(PreElaborazione!C73)&gt;C$6,LEFT(PreElaborazione!C73,C$6),IF(C$5="NUM",REPT("0",C$6-LEN(PreElaborazione!C73)),"") &amp; UPPER(PreElaborazione!C73) &amp; IF(C$5="ALF",REPT(" ",C$6-LEN(PreElaborazione!C73)),""))</f>
        <v xml:space="preserve">    </v>
      </c>
      <c r="D72" s="90" t="str">
        <f ca="1">IF(LEN(PreElaborazione!D73)&gt;D$6,LEFT(PreElaborazione!D73,D$6),IF(D$5="NUM",REPT("0",D$6-LEN(PreElaborazione!D73)),"") &amp; UPPER(PreElaborazione!D73) &amp; IF(D$5="ALF",REPT(" ",D$6-LEN(PreElaborazione!D73)),""))</f>
        <v>0000</v>
      </c>
      <c r="E72" s="90" t="str">
        <f ca="1">IF(LEN(PreElaborazione!E73)&gt;E$6,LEFT(PreElaborazione!E73,E$6),IF(E$5="NUM",REPT("0",E$6-LEN(PreElaborazione!E73)),"") &amp; UPPER(PreElaborazione!E73) &amp; IF(E$5="ALF",REPT(" ",E$6-LEN(PreElaborazione!E73)),""))</f>
        <v xml:space="preserve">  </v>
      </c>
      <c r="F72" s="90" t="str">
        <f ca="1">IF(LEN(PreElaborazione!F73)&gt;F$6,LEFT(PreElaborazione!F73,F$6),IF(F$5="NUM",REPT("0",F$6-LEN(PreElaborazione!F73)),"") &amp; UPPER(PreElaborazione!F73) &amp; IF(F$5="ALF",REPT(" ",F$6-LEN(PreElaborazione!F73)),""))</f>
        <v>0000</v>
      </c>
      <c r="G72" s="90" t="str">
        <f ca="1">IF(LEN(PreElaborazione!G73)&gt;G$6,LEFT(PreElaborazione!G73,G$6),IF(G$5="NUM",REPT("0",G$6-LEN(PreElaborazione!G73)),"") &amp; UPPER(PreElaborazione!G73) &amp; IF(G$5="ALF",REPT(" ",G$6-LEN(PreElaborazione!G73)),""))</f>
        <v xml:space="preserve">   </v>
      </c>
      <c r="H72" s="90" t="str">
        <f ca="1">IF(LEN(PreElaborazione!H73)&gt;H$6,LEFT(PreElaborazione!H73,H$6),IF(H$5="NUM",REPT("0",H$6-LEN(PreElaborazione!H73)),"") &amp; UPPER(PreElaborazione!H73) &amp; IF(H$5="ALF",REPT(" ",H$6-LEN(PreElaborazione!H73)),""))</f>
        <v xml:space="preserve">      </v>
      </c>
      <c r="I72" s="90" t="str">
        <f ca="1">IF(LEN(PreElaborazione!I73)&gt;I$6,LEFT(PreElaborazione!I73,I$6),IF(I$5="NUM",REPT("0",I$6-LEN(PreElaborazione!I73)),"") &amp; UPPER(PreElaborazione!I73) &amp; IF(I$5="ALF",REPT(" ",I$6-LEN(PreElaborazione!I73)),""))</f>
        <v xml:space="preserve"> </v>
      </c>
      <c r="J72" s="90" t="str">
        <f ca="1">IF(LEN(PreElaborazione!J73)&gt;J$6,LEFT(PreElaborazione!J73,J$6),IF(J$5="NUM",REPT("0",J$6-LEN(PreElaborazione!J73)),"") &amp; UPPER(PreElaborazione!J73) &amp; IF(J$5="ALF",REPT(" ",J$6-LEN(PreElaborazione!J73)),""))</f>
        <v xml:space="preserve">                </v>
      </c>
      <c r="K72" s="90" t="str">
        <f ca="1">IF(LEN(PreElaborazione!K73)&gt;K$6,LEFT(PreElaborazione!K73,K$6),IF(K$5="NUM",REPT("0",K$6-LEN(PreElaborazione!K73)),"") &amp; UPPER(PreElaborazione!K73) &amp; IF(K$5="ALF",REPT(" ",K$6-LEN(PreElaborazione!K73)),""))</f>
        <v xml:space="preserve"> </v>
      </c>
      <c r="L72" s="90" t="str">
        <f ca="1">IF(LEN(PreElaborazione!L73)&gt;L$6,LEFT(PreElaborazione!L73,L$6),IF(L$5="NUM",REPT("0",L$6-LEN(PreElaborazione!L73)),"") &amp; UPPER(PreElaborazione!L73) &amp; IF(L$5="ALF",REPT(" ",L$6-LEN(PreElaborazione!L73)),""))</f>
        <v>0000</v>
      </c>
      <c r="M72" s="90" t="str">
        <f ca="1">IF(LEN(PreElaborazione!M73)&gt;M$6,LEFT(PreElaborazione!M73,M$6),IF(M$5="NUM",REPT("0",M$6-LEN(PreElaborazione!M73)),"") &amp; UPPER(PreElaborazione!M73) &amp; IF(M$5="ALF",REPT(" ",M$6-LEN(PreElaborazione!M73)),""))</f>
        <v xml:space="preserve">                                    </v>
      </c>
      <c r="N72" s="90" t="str">
        <f ca="1">IF(LEN(PreElaborazione!N73)&gt;N$6,LEFT(PreElaborazione!N73,N$6),IF(N$5="NUM",REPT("0",N$6-LEN(PreElaborazione!N73)),"") &amp; UPPER(PreElaborazione!N73) &amp; IF(N$5="ALF",REPT(" ",N$6-LEN(PreElaborazione!N73)),""))</f>
        <v>00000000</v>
      </c>
      <c r="O72" s="90" t="str">
        <f ca="1">IF(LEN(PreElaborazione!O73)&gt;O$6,LEFT(PreElaborazione!O73,O$6),IF(O$5="NUM",REPT("0",O$6-LEN(PreElaborazione!O73)),"") &amp; UPPER(PreElaborazione!O73) &amp; IF(O$5="ALF",REPT(" ",O$6-LEN(PreElaborazione!O73)),""))</f>
        <v xml:space="preserve">                                          </v>
      </c>
      <c r="P72" s="90" t="str">
        <f ca="1">IF(LEN(PreElaborazione!P73)&gt;P$6,LEFT(PreElaborazione!P73,P$6),IF(P$5="NUM",REPT("0",P$6-LEN(PreElaborazione!P73)),"") &amp; UPPER(PreElaborazione!P73) &amp; IF(P$5="ALF",REPT(" ",P$6-LEN(PreElaborazione!P73)),""))</f>
        <v xml:space="preserve">          </v>
      </c>
      <c r="Q72" s="90" t="str">
        <f ca="1">IF(LEN(PreElaborazione!Q73)&gt;Q$6,LEFT(PreElaborazione!Q73,Q$6),IF(Q$5="NUM",REPT("0",Q$6-LEN(PreElaborazione!Q73)),"") &amp; UPPER(PreElaborazione!Q73) &amp; IF(Q$5="ALF",REPT(" ",Q$6-LEN(PreElaborazione!Q73)),""))</f>
        <v xml:space="preserve">                         </v>
      </c>
      <c r="R72" s="90" t="str">
        <f ca="1">IF(LEN(PreElaborazione!R73)&gt;R$6,LEFT(PreElaborazione!R73,R$6),IF(R$5="NUM",REPT("0",R$6-LEN(PreElaborazione!R73)),"") &amp; UPPER(PreElaborazione!R73) &amp; IF(R$5="ALF",REPT(" ",R$6-LEN(PreElaborazione!R73)),""))</f>
        <v xml:space="preserve">                                   </v>
      </c>
      <c r="S72" s="90" t="str">
        <f ca="1">IF(LEN(PreElaborazione!S73)&gt;S$6,LEFT(PreElaborazione!S73,S$6),IF(S$5="NUM",REPT("0",S$6-LEN(PreElaborazione!S73)),"") &amp; UPPER(PreElaborazione!S73) &amp; IF(S$5="ALF",REPT(" ",S$6-LEN(PreElaborazione!S73)),""))</f>
        <v xml:space="preserve">                                          </v>
      </c>
      <c r="T72" s="90" t="str">
        <f ca="1">IF(LEN(PreElaborazione!T73)&gt;T$6,LEFT(PreElaborazione!T73,T$6),IF(T$5="NUM",REPT("0",T$6-LEN(PreElaborazione!T73)),"") &amp; UPPER(PreElaborazione!T73) &amp; IF(T$5="ALF",REPT(" ",T$6-LEN(PreElaborazione!T73)),""))</f>
        <v xml:space="preserve">                                        </v>
      </c>
      <c r="U72" s="90" t="str">
        <f ca="1">IF(LEN(PreElaborazione!U73)&gt;U$6,LEFT(PreElaborazione!U73,U$6),IF(U$5="NUM",REPT("0",U$6-LEN(PreElaborazione!U73)),"") &amp; UPPER(PreElaborazione!U73) &amp; IF(U$5="ALF",REPT(" ",U$6-LEN(PreElaborazione!U73)),""))</f>
        <v xml:space="preserve">  </v>
      </c>
      <c r="V72" s="90" t="str">
        <f ca="1">IF(LEN(PreElaborazione!V73)&gt;V$6,LEFT(PreElaborazione!V73,V$6),IF(V$5="NUM",REPT("0",V$6-LEN(PreElaborazione!V73)),"") &amp; UPPER(PreElaborazione!V73) &amp; IF(V$5="ALF",REPT(" ",V$6-LEN(PreElaborazione!V73)),""))</f>
        <v xml:space="preserve">            </v>
      </c>
      <c r="W72" s="90" t="str">
        <f ca="1">IF(LEN(PreElaborazione!W73)&gt;W$6,LEFT(PreElaborazione!W73,W$6),IF(W$5="NUM",REPT("0",W$6-LEN(PreElaborazione!W73)),"") &amp; UPPER(PreElaborazione!W73) &amp; IF(W$5="ALF",REPT(" ",W$6-LEN(PreElaborazione!W73)),""))</f>
        <v xml:space="preserve">    </v>
      </c>
      <c r="X72" s="90" t="str">
        <f ca="1">IF(LEN(PreElaborazione!X73)&gt;X$6,LEFT(PreElaborazione!X73,X$6),IF(X$5="NUM",REPT("0",X$6-LEN(PreElaborazione!X73)),"") &amp; UPPER(PreElaborazione!X73) &amp; IF(X$5="ALF",REPT(" ",X$6-LEN(PreElaborazione!X73)),""))</f>
        <v>00000</v>
      </c>
      <c r="Y72" s="90" t="str">
        <f ca="1">IF(LEN(PreElaborazione!Y73)&gt;Y$6,LEFT(PreElaborazione!Y73,Y$6),IF(Y$5="NUM",REPT("0",Y$6-LEN(PreElaborazione!Y73)),"") &amp; UPPER(PreElaborazione!Y73) &amp; IF(Y$5="ALF",REPT(" ",Y$6-LEN(PreElaborazione!Y73)),""))</f>
        <v xml:space="preserve">   </v>
      </c>
      <c r="Z72" s="90" t="str">
        <f ca="1">IF(LEN(PreElaborazione!Z73)&gt;Z$6,LEFT(PreElaborazione!Z73,Z$6),IF(Z$5="NUM",REPT("0",Z$6-LEN(PreElaborazione!Z73)),"") &amp; UPPER(PreElaborazione!Z73) &amp; IF(Z$5="ALF",REPT(" ",Z$6-LEN(PreElaborazione!Z73)),""))</f>
        <v xml:space="preserve">   </v>
      </c>
      <c r="AA72" s="90" t="str">
        <f ca="1">IF(LEN(PreElaborazione!AA73)&gt;AA$6,LEFT(PreElaborazione!AA73,AA$6),IF(AA$5="NUM",REPT("0",AA$6-LEN(PreElaborazione!AA73)),"") &amp; UPPER(PreElaborazione!AA73) &amp; IF(AA$5="ALF",REPT(" ",AA$6-LEN(PreElaborazione!AA73)),""))</f>
        <v>0</v>
      </c>
      <c r="AB72" s="90" t="str">
        <f ca="1">IF(LEN(PreElaborazione!AB73)&gt;AB$6,LEFT(PreElaborazione!AB73,AB$6),IF(AB$5="NUM",REPT("0",AB$6-LEN(PreElaborazione!AB73)),"") &amp; UPPER(PreElaborazione!AB73) &amp; IF(AB$5="ALF",REPT(" ",AB$6-LEN(PreElaborazione!AB73)),""))</f>
        <v>00</v>
      </c>
      <c r="AC72" s="90" t="str">
        <f ca="1">IF(LEN(PreElaborazione!AC73)&gt;AC$6,LEFT(PreElaborazione!AC73,AC$6),IF(AC$5="NUM",REPT("0",AC$6-LEN(PreElaborazione!AC73)),"") &amp; UPPER(PreElaborazione!AC73) &amp; IF(AC$5="ALF",REPT(" ",AC$6-LEN(PreElaborazione!AC73)),""))</f>
        <v>0000000</v>
      </c>
      <c r="AD72" s="90" t="str">
        <f ca="1">IF(LEN(PreElaborazione!AD73)&gt;AD$6,LEFT(PreElaborazione!AD73,AD$6),IF(AD$5="NUM",REPT("0",AD$6-LEN(PreElaborazione!AD73)),"") &amp; UPPER(PreElaborazione!AD73) &amp; IF(AD$5="ALF",REPT(" ",AD$6-LEN(PreElaborazione!AD73)),""))</f>
        <v>00000</v>
      </c>
      <c r="AE72" s="90" t="str">
        <f ca="1">IF(LEN(PreElaborazione!AE73)&gt;AE$6,LEFT(PreElaborazione!AE73,AE$6),IF(AE$5="NUM",REPT("0",AE$6-LEN(PreElaborazione!AE73)),"") &amp; UPPER(PreElaborazione!AE73) &amp; IF(AE$5="ALF",REPT(" ",AE$6-LEN(PreElaborazione!AE73)),""))</f>
        <v xml:space="preserve"> </v>
      </c>
      <c r="AF72" s="90" t="str">
        <f ca="1">IF(LEN(PreElaborazione!AF73)&gt;AF$6,LEFT(PreElaborazione!AF73,AF$6),IF(AF$5="NUM",REPT("0",AF$6-LEN(PreElaborazione!AF73)),"") &amp; UPPER(PreElaborazione!AF73) &amp; IF(AF$5="ALF",REPT(" ",AF$6-LEN(PreElaborazione!AF73)),""))</f>
        <v>00000</v>
      </c>
      <c r="AG72" s="90" t="str">
        <f ca="1">IF(LEN(PreElaborazione!AG73)&gt;AG$6,LEFT(PreElaborazione!AG73,AG$6),IF(AG$5="NUM",REPT("0",AG$6-LEN(PreElaborazione!AG73)),"") &amp; UPPER(PreElaborazione!AG73) &amp; IF(AG$5="ALF",REPT(" ",AG$6-LEN(PreElaborazione!AG73)),""))</f>
        <v>000</v>
      </c>
      <c r="AH72" s="90" t="str">
        <f ca="1">IF(LEN(PreElaborazione!AH73)&gt;AH$6,LEFT(PreElaborazione!AH73,AH$6),IF(AH$5="NUM",REPT("0",AH$6-LEN(PreElaborazione!AH73)),"") &amp; UPPER(PreElaborazione!AH73) &amp; IF(AH$5="ALF",REPT(" ",AH$6-LEN(PreElaborazione!AH73)),""))</f>
        <v>0</v>
      </c>
      <c r="AI72" s="90" t="str">
        <f ca="1">IF(LEN(PreElaborazione!AI73)&gt;AI$6,LEFT(PreElaborazione!AI73,AI$6),IF(AI$5="NUM",REPT("0",AI$6-LEN(PreElaborazione!AI73)),"") &amp; UPPER(PreElaborazione!AI73) &amp; IF(AI$5="ALF",REPT(" ",AI$6-LEN(PreElaborazione!AI73)),""))</f>
        <v>000</v>
      </c>
      <c r="AJ72" s="90" t="str">
        <f ca="1">IF(LEN(PreElaborazione!AJ73)&gt;AJ$6,LEFT(PreElaborazione!AJ73,AJ$6),IF(AJ$5="NUM",REPT("0",AJ$6-LEN(PreElaborazione!AJ73)),"") &amp; UPPER(PreElaborazione!AJ73) &amp; IF(AJ$5="ALF",REPT(" ",AJ$6-LEN(PreElaborazione!AJ73)),""))</f>
        <v>00000</v>
      </c>
      <c r="AK72" s="90" t="str">
        <f ca="1">IF(LEN(PreElaborazione!AK73)&gt;AK$6,LEFT(PreElaborazione!AK73,AK$6),IF(AK$5="NUM",REPT("0",AK$6-LEN(PreElaborazione!AK73)),"") &amp; UPPER(PreElaborazione!AK73) &amp; IF(AK$5="ALF",REPT(" ",AK$6-LEN(PreElaborazione!AK73)),""))</f>
        <v>0000</v>
      </c>
      <c r="AL72" s="90" t="str">
        <f ca="1">IF(LEN(PreElaborazione!AL73)&gt;AL$6,LEFT(PreElaborazione!AL73,AL$6),IF(AL$5="NUM",REPT("0",AL$6-LEN(PreElaborazione!AL73)),"") &amp; UPPER(PreElaborazione!AL73) &amp; IF(AL$5="ALF",REPT(" ",AL$6-LEN(PreElaborazione!AL73)),""))</f>
        <v>0000</v>
      </c>
      <c r="AM72" s="90" t="str">
        <f ca="1">IF(LEN(PreElaborazione!AM73)&gt;AM$6,LEFT(PreElaborazione!AM73,AM$6),IF(AM$5="NUM",REPT("0",AM$6-LEN(PreElaborazione!AM73)),"") &amp; UPPER(PreElaborazione!AM73) &amp; IF(AM$5="ALF",REPT(" ",AM$6-LEN(PreElaborazione!AM73)),""))</f>
        <v>0000</v>
      </c>
      <c r="AN72" s="90" t="str">
        <f ca="1">IF(LEN(PreElaborazione!AN73)&gt;AN$6,LEFT(PreElaborazione!AN73,AN$6),IF(AN$5="NUM",REPT("0",AN$6-LEN(PreElaborazione!AN73)),"") &amp; UPPER(PreElaborazione!AN73) &amp; IF(AN$5="ALF",REPT(" ",AN$6-LEN(PreElaborazione!AN73)),""))</f>
        <v>0000</v>
      </c>
      <c r="AO72" s="90" t="str">
        <f ca="1">IF(LEN(PreElaborazione!AO73)&gt;AO$6,LEFT(PreElaborazione!AO73,AO$6),IF(AO$5="NUM",REPT("0",AO$6-LEN(PreElaborazione!AO73)),"") &amp; UPPER(PreElaborazione!AO73) &amp; IF(AO$5="ALF",REPT(" ",AO$6-LEN(PreElaborazione!AO73)),""))</f>
        <v>0000</v>
      </c>
      <c r="AP72" s="90" t="str">
        <f ca="1">IF(LEN(PreElaborazione!AP73)&gt;AP$6,LEFT(PreElaborazione!AP73,AP$6),IF(AP$5="NUM",REPT("0",AP$6-LEN(PreElaborazione!AP73)),"") &amp; UPPER(PreElaborazione!AP73) &amp; IF(AP$5="ALF",REPT(" ",AP$6-LEN(PreElaborazione!AP73)),""))</f>
        <v>0000</v>
      </c>
      <c r="AQ72" s="90" t="str">
        <f ca="1">IF(LEN(PreElaborazione!AQ73)&gt;AQ$6,LEFT(PreElaborazione!AQ73,AQ$6),IF(AQ$5="NUM",REPT("0",AQ$6-LEN(PreElaborazione!AQ73)),"") &amp; UPPER(PreElaborazione!AQ73) &amp; IF(AQ$5="ALF",REPT(" ",AQ$6-LEN(PreElaborazione!AQ73)),""))</f>
        <v>000</v>
      </c>
      <c r="AR72" s="90" t="str">
        <f ca="1">IF(LEN(PreElaborazione!AR73)&gt;AR$6,LEFT(PreElaborazione!AR73,AR$6),IF(AR$5="NUM",REPT("0",AR$6-LEN(PreElaborazione!AR73)),"") &amp; UPPER(PreElaborazione!AR73) &amp; IF(AR$5="ALF",REPT(" ",AR$6-LEN(PreElaborazione!AR73)),""))</f>
        <v>000</v>
      </c>
      <c r="AS72" s="90" t="str">
        <f ca="1">IF(LEN(PreElaborazione!AS73)&gt;AS$6,LEFT(PreElaborazione!AS73,AS$6),IF(AS$5="NUM",REPT("0",AS$6-LEN(PreElaborazione!AS73)),"") &amp; UPPER(PreElaborazione!AS73) &amp; IF(AS$5="ALF",REPT(" ",AS$6-LEN(PreElaborazione!AS73)),""))</f>
        <v>0</v>
      </c>
      <c r="AT72" s="90" t="str">
        <f ca="1">IF(LEN(PreElaborazione!AT73)&gt;AT$6,LEFT(PreElaborazione!AT73,AT$6),IF(AT$5="NUM",REPT("0",AT$6-LEN(PreElaborazione!AT73)),"") &amp; UPPER(PreElaborazione!AT73) &amp; IF(AT$5="ALF",REPT(" ",AT$6-LEN(PreElaborazione!AT73)),""))</f>
        <v>000000</v>
      </c>
      <c r="AU72" s="90" t="str">
        <f ca="1">IF(LEN(PreElaborazione!AU73)&gt;AU$6,LEFT(PreElaborazione!AU73,AU$6),IF(AU$5="NUM",REPT("0",AU$6-LEN(PreElaborazione!AU73)),"") &amp; UPPER(PreElaborazione!AU73) &amp; IF(AU$5="ALF",REPT(" ",AU$6-LEN(PreElaborazione!AU73)),""))</f>
        <v>000000</v>
      </c>
      <c r="AV72" s="90" t="str">
        <f ca="1">IF(LEN(PreElaborazione!AV73)&gt;AV$6,LEFT(PreElaborazione!AV73,AV$6),IF(AV$5="NUM",REPT("0",AV$6-LEN(PreElaborazione!AV73)),"") &amp; UPPER(PreElaborazione!AV73) &amp; IF(AV$5="ALF",REPT(" ",AV$6-LEN(PreElaborazione!AV73)),""))</f>
        <v>000000</v>
      </c>
      <c r="AW72" s="90" t="str">
        <f ca="1">IF(LEN(PreElaborazione!AW73)&gt;AW$6,LEFT(PreElaborazione!AW73,AW$6),IF(AW$5="NUM",REPT("0",AW$6-LEN(PreElaborazione!AW73)),"") &amp; UPPER(PreElaborazione!AW73) &amp; IF(AW$5="ALF",REPT(" ",AW$6-LEN(PreElaborazione!AW73)),""))</f>
        <v>00</v>
      </c>
      <c r="AX72" s="90" t="str">
        <f ca="1">IF(LEN(PreElaborazione!AX73)&gt;AX$6,LEFT(PreElaborazione!AX73,AX$6),IF(AX$5="NUM",REPT("0",AX$6-LEN(PreElaborazione!AX73)),"") &amp; UPPER(PreElaborazione!AX73) &amp; IF(AX$5="ALF",REPT(" ",AX$6-LEN(PreElaborazione!AX73)),""))</f>
        <v>00</v>
      </c>
      <c r="AY72" s="90" t="str">
        <f ca="1">IF(LEN(PreElaborazione!AY73)&gt;AY$6,LEFT(PreElaborazione!AY73,AY$6),IF(AY$5="NUM",REPT("0",AY$6-LEN(PreElaborazione!AY73)),"") &amp; UPPER(PreElaborazione!AY73) &amp; IF(AY$5="ALF",REPT(" ",AY$6-LEN(PreElaborazione!AY73)),""))</f>
        <v xml:space="preserve">   </v>
      </c>
      <c r="AZ72" s="90" t="str">
        <f ca="1">IF(LEN(PreElaborazione!AZ73)&gt;AZ$6,LEFT(PreElaborazione!AZ73,AZ$6),IF(AZ$5="NUM",REPT("0",AZ$6-LEN(PreElaborazione!AZ73)),"") &amp; UPPER(PreElaborazione!AZ73) &amp; IF(AZ$5="ALF",REPT(" ",AZ$6-LEN(PreElaborazione!AZ73)),""))</f>
        <v xml:space="preserve">       </v>
      </c>
      <c r="BA72" s="90" t="str">
        <f ca="1">IF(LEN(PreElaborazione!BA73)&gt;BA$6,LEFT(PreElaborazione!BA73,BA$6),IF(BA$5="NUM",REPT("0",BA$6-LEN(PreElaborazione!BA73)),"") &amp; UPPER(PreElaborazione!BA73) &amp; IF(BA$5="ALF",REPT(" ",BA$6-LEN(PreElaborazione!BA73)),""))</f>
        <v xml:space="preserve">                  </v>
      </c>
      <c r="BB72" s="90" t="str">
        <f ca="1">IF(LEN(PreElaborazione!BB73)&gt;BB$6,LEFT(PreElaborazione!BB73,BB$6),IF(BB$5="NUM",REPT("0",BB$6-LEN(PreElaborazione!BB73)),"") &amp; UPPER(PreElaborazione!BB73) &amp; IF(BB$5="ALF",REPT(" ",BB$6-LEN(PreElaborazione!BB73)),""))</f>
        <v xml:space="preserve">                                    </v>
      </c>
      <c r="BC72" s="90" t="str">
        <f ca="1">IF(LEN(PreElaborazione!BC73)&gt;BC$6,LEFT(PreElaborazione!BC73,BC$6),IF(BC$5="NUM",REPT("0",BC$6-LEN(PreElaborazione!BC73)),"") &amp; UPPER(PreElaborazione!BC73) &amp; IF(BC$5="ALF",REPT(" ",BC$6-LEN(PreElaborazione!BC73)),""))</f>
        <v xml:space="preserve"> </v>
      </c>
      <c r="BD72" s="90" t="str">
        <f ca="1">IF(LEN(PreElaborazione!BD73)&gt;BD$6,LEFT(PreElaborazione!BD73,BD$6),IF(BD$5="NUM",REPT("0",BD$6-LEN(PreElaborazione!BD73)),"") &amp; UPPER(PreElaborazione!BD73) &amp; IF(BD$5="ALF",REPT(" ",BD$6-LEN(PreElaborazione!BD73)),""))</f>
        <v>000</v>
      </c>
      <c r="BE72" s="90" t="str">
        <f ca="1">IF(LEN(PreElaborazione!BE73)&gt;BE$6,LEFT(PreElaborazione!BE73,BE$6),IF(BE$5="NUM",REPT("0",BE$6-LEN(PreElaborazione!BE73)),"") &amp; UPPER(PreElaborazione!BE73) &amp; IF(BE$5="ALF",REPT(" ",BE$6-LEN(PreElaborazione!BE73)),""))</f>
        <v>00000</v>
      </c>
      <c r="BF72" s="90" t="str">
        <f ca="1">IF(LEN(PreElaborazione!BF73)&gt;BF$6,LEFT(PreElaborazione!BF73,BF$6),IF(BF$5="NUM",REPT("0",BF$6-LEN(PreElaborazione!BF73)),"") &amp; UPPER(PreElaborazione!BF73) &amp; IF(BF$5="ALF",REPT(" ",BF$6-LEN(PreElaborazione!BF73)),""))</f>
        <v>00000</v>
      </c>
      <c r="BG72" s="90" t="str">
        <f ca="1">IF(LEN(PreElaborazione!BG73)&gt;BG$6,LEFT(PreElaborazione!BG73,BG$6),IF(BG$5="NUM",REPT("0",BG$6-LEN(PreElaborazione!BG73)),"") &amp; UPPER(PreElaborazione!BG73) &amp; IF(BG$5="ALF",REPT(" ",BG$6-LEN(PreElaborazione!BG73)),""))</f>
        <v xml:space="preserve"> </v>
      </c>
      <c r="BH72" s="90" t="str">
        <f ca="1">IF(LEN(PreElaborazione!BH73)&gt;BH$6,LEFT(PreElaborazione!BH73,BH$6),IF(BH$5="NUM",REPT("0",BH$6-LEN(PreElaborazione!BH73)),"") &amp; UPPER(PreElaborazione!BH73) &amp; IF(BH$5="ALF",REPT(" ",BH$6-LEN(PreElaborazione!BH73)),""))</f>
        <v>000000</v>
      </c>
      <c r="BI72" s="90" t="str">
        <f ca="1">IF(LEN(PreElaborazione!BI73)&gt;BI$6,LEFT(PreElaborazione!BI73,BI$6),IF(BI$5="NUM",REPT("0",BI$6-LEN(PreElaborazione!BI73)),"") &amp; UPPER(PreElaborazione!BI73) &amp; IF(BI$5="ALF",REPT(" ",BI$6-LEN(PreElaborazione!BI73)),""))</f>
        <v xml:space="preserve"> </v>
      </c>
      <c r="BJ72" s="90" t="str">
        <f ca="1">IF(LEN(PreElaborazione!BJ73)&gt;BJ$6,LEFT(PreElaborazione!BJ73,BJ$6),IF(BJ$5="NUM",REPT("0",BJ$6-LEN(PreElaborazione!BJ73)),"") &amp; UPPER(PreElaborazione!BJ73) &amp; IF(BJ$5="ALF",REPT(" ",BJ$6-LEN(PreElaborazione!BJ73)),""))</f>
        <v xml:space="preserve"> </v>
      </c>
      <c r="BK72" s="90" t="str">
        <f ca="1">IF(LEN(PreElaborazione!BK73)&gt;BK$6,LEFT(PreElaborazione!BK73,BK$6),IF(BK$5="NUM",REPT("0",BK$6-LEN(PreElaborazione!BK73)),"") &amp; UPPER(PreElaborazione!BK73) &amp; IF(BK$5="ALF",REPT(" ",BK$6-LEN(PreElaborazione!BK73)),""))</f>
        <v xml:space="preserve"> </v>
      </c>
      <c r="BL72" s="90" t="str">
        <f ca="1">IF(LEN(PreElaborazione!BL73)&gt;BL$6,LEFT(PreElaborazione!BL73,BL$6),IF(BL$5="NUM",REPT("0",BL$6-LEN(PreElaborazione!BL73)),"") &amp; UPPER(PreElaborazione!BL73) &amp; IF(BL$5="ALF",REPT(" ",BL$6-LEN(PreElaborazione!BL73)),""))</f>
        <v xml:space="preserve">   </v>
      </c>
      <c r="BM72" s="90" t="str">
        <f ca="1">IF(LEN(PreElaborazione!BM73)&gt;BM$6,LEFT(PreElaborazione!BM73,BM$6),IF(BM$5="NUM",REPT("0",BM$6-LEN(PreElaborazione!BM73)),"") &amp; UPPER(PreElaborazione!BM73) &amp; IF(BM$5="ALF",REPT(" ",BM$6-LEN(PreElaborazione!BM73)),""))</f>
        <v xml:space="preserve">   </v>
      </c>
      <c r="BN72" s="90" t="str">
        <f ca="1">IF(LEN(PreElaborazione!BN73)&gt;BN$6,LEFT(PreElaborazione!BN73,BN$6),IF(BN$5="NUM",REPT("0",BN$6-LEN(PreElaborazione!BN73)),"") &amp; UPPER(PreElaborazione!BN73) &amp; IF(BN$5="ALF",REPT(" ",BN$6-LEN(PreElaborazione!BN73)),""))</f>
        <v xml:space="preserve"> </v>
      </c>
      <c r="BO72" s="90" t="str">
        <f ca="1">IF(LEN(PreElaborazione!BO73)&gt;BO$6,LEFT(PreElaborazione!BO73,BO$6),IF(BO$5="NUM",REPT("0",BO$6-LEN(PreElaborazione!BO73)),"") &amp; UPPER(PreElaborazione!BO73) &amp; IF(BO$5="ALF",REPT(" ",BO$6-LEN(PreElaborazione!BO73)),""))</f>
        <v>0000</v>
      </c>
      <c r="BP72" s="90" t="str">
        <f ca="1">IF(LEN(PreElaborazione!BP73)&gt;BP$6,LEFT(PreElaborazione!BP73,BP$6),IF(BP$5="NUM",REPT("0",BP$6-LEN(PreElaborazione!BP73)),"") &amp; UPPER(PreElaborazione!BP73) &amp; IF(BP$5="ALF",REPT(" ",BP$6-LEN(PreElaborazione!BP73)),""))</f>
        <v>0000</v>
      </c>
      <c r="BQ72" s="90" t="str">
        <f ca="1">IF(LEN(PreElaborazione!BQ73)&gt;BQ$6,LEFT(PreElaborazione!BQ73,BQ$6),IF(BQ$5="NUM",REPT("0",BQ$6-LEN(PreElaborazione!BQ73)),"") &amp; UPPER(PreElaborazione!BQ73) &amp; IF(BQ$5="ALF",REPT(" ",BQ$6-LEN(PreElaborazione!BQ73)),""))</f>
        <v>0000</v>
      </c>
      <c r="BR72" s="90" t="str">
        <f ca="1">IF(LEN(PreElaborazione!BR73)&gt;BR$6,LEFT(PreElaborazione!BR73,BR$6),IF(BR$5="NUM",REPT("0",BR$6-LEN(PreElaborazione!BR73)),"") &amp; UPPER(PreElaborazione!BR73) &amp; IF(BR$5="ALF",REPT(" ",BR$6-LEN(PreElaborazione!BR73)),""))</f>
        <v xml:space="preserve">     </v>
      </c>
      <c r="BS72" s="90" t="str">
        <f ca="1">IF(LEN(PreElaborazione!BS73)&gt;BS$6,LEFT(PreElaborazione!BS73,BS$6),IF(BS$5="NUM",REPT("0",BS$6-LEN(PreElaborazione!BS73)),"") &amp; UPPER(PreElaborazione!BS73) &amp; IF(BS$5="ALF",REPT(" ",BS$6-LEN(PreElaborazione!BS73)),""))</f>
        <v xml:space="preserve">     </v>
      </c>
      <c r="BT72" s="90" t="str">
        <f ca="1">IF(LEN(PreElaborazione!BT73)&gt;BT$6,LEFT(PreElaborazione!BT73,BT$6),IF(BT$5="NUM",REPT("0",BT$6-LEN(PreElaborazione!BT73)),"") &amp; UPPER(PreElaborazione!BT73) &amp; IF(BT$5="ALF",REPT(" ",BT$6-LEN(PreElaborazione!BT73)),""))</f>
        <v xml:space="preserve">    </v>
      </c>
      <c r="BU72" s="90" t="str">
        <f ca="1">IF(LEN(PreElaborazione!BU73)&gt;BU$6,LEFT(PreElaborazione!BU73,BU$6),IF(BU$5="NUM",REPT("0",BU$6-LEN(PreElaborazione!BU73)),"") &amp; UPPER(PreElaborazione!BU73) &amp; IF(BU$5="ALF",REPT(" ",BU$6-LEN(PreElaborazione!BU73)),""))</f>
        <v xml:space="preserve">   </v>
      </c>
      <c r="BV72" s="90" t="str">
        <f ca="1">IF(LEN(PreElaborazione!BV73)&gt;BV$6,LEFT(PreElaborazione!BV73,BV$6),IF(BV$5="NUM",REPT("0",BV$6-LEN(PreElaborazione!BV73)),"") &amp; UPPER(PreElaborazione!BV73) &amp; IF(BV$5="ALF",REPT(" ",BV$6-LEN(PreElaborazione!BV73)),""))</f>
        <v xml:space="preserve">                                    </v>
      </c>
      <c r="BW72" s="90" t="str">
        <f ca="1">IF(LEN(PreElaborazione!BW73)&gt;BW$6,LEFT(PreElaborazione!BW73,BW$6),IF(BW$5="NUM",REPT("0",BW$6-LEN(PreElaborazione!BW73)),"") &amp; UPPER(PreElaborazione!BW73) &amp; IF(BW$5="ALF",REPT(" ",BW$6-LEN(PreElaborazione!BW73)),""))</f>
        <v xml:space="preserve">                                    </v>
      </c>
      <c r="BX72" s="90" t="str">
        <f ca="1">IF(LEN(PreElaborazione!BX73)&gt;BX$6,LEFT(PreElaborazione!BX73,BX$6),IF(BX$5="NUM",REPT("0",BX$6-LEN(PreElaborazione!BX73)),"") &amp; UPPER(PreElaborazione!BX73) &amp; IF(BX$5="ALF",REPT(" ",BX$6-LEN(PreElaborazione!BX73)),""))</f>
        <v xml:space="preserve">  </v>
      </c>
      <c r="BY72" s="90" t="str">
        <f ca="1">IF(LEN(PreElaborazione!BY73)&gt;BY$6,LEFT(PreElaborazione!BY73,BY$6),IF(BY$5="NUM",REPT("0",BY$6-LEN(PreElaborazione!BY73)),"") &amp; UPPER(PreElaborazione!BY73) &amp; IF(BY$5="ALF",REPT(" ",BY$6-LEN(PreElaborazione!BY73)),""))</f>
        <v>00</v>
      </c>
      <c r="BZ72" s="90" t="str">
        <f ca="1">IF(LEN(PreElaborazione!BZ73)&gt;BZ$6,LEFT(PreElaborazione!BZ73,BZ$6),IF(BZ$5="NUM",REPT("0",BZ$6-LEN(PreElaborazione!BZ73)),"") &amp; UPPER(PreElaborazione!BZ73) &amp; IF(BZ$5="ALF",REPT(" ",BZ$6-LEN(PreElaborazione!BZ73)),""))</f>
        <v xml:space="preserve">                                           </v>
      </c>
      <c r="CA72" s="90" t="str">
        <f ca="1">IF(LEN(PreElaborazione!CA73)&gt;CA$6,LEFT(PreElaborazione!CA73,CA$6),IF(CA$5="NUM",REPT("0",CA$6-LEN(PreElaborazione!CA73)),"") &amp; UPPER(PreElaborazione!CA73) &amp; IF(CA$5="ALF",REPT(" ",CA$6-LEN(PreElaborazione!CA73)),""))</f>
        <v xml:space="preserve">                                    </v>
      </c>
      <c r="CB72" s="90" t="str">
        <f ca="1">IF(LEN(PreElaborazione!CB73)&gt;CB$6,LEFT(PreElaborazione!CB73,CB$6),IF(CB$5="NUM",REPT("0",CB$6-LEN(PreElaborazione!CB73)),"") &amp; UPPER(PreElaborazione!CB73) &amp; IF(CB$5="ALF",REPT(" ",CB$6-LEN(PreElaborazione!CB73)),""))</f>
        <v xml:space="preserve">                                    </v>
      </c>
      <c r="CC72" s="90" t="str">
        <f ca="1">IF(LEN(PreElaborazione!CC73)&gt;CC$6,LEFT(PreElaborazione!CC73,CC$6),IF(CC$5="NUM",REPT("0",CC$6-LEN(PreElaborazione!CC73)),"") &amp; UPPER(PreElaborazione!CC73) &amp; IF(CC$5="ALF",REPT(" ",CC$6-LEN(PreElaborazione!CC73)),""))</f>
        <v xml:space="preserve">                                    </v>
      </c>
      <c r="CD72" s="90" t="str">
        <f ca="1">IF(LEN(PreElaborazione!CD73)&gt;CD$6,LEFT(PreElaborazione!CD73,CD$6),IF(CD$5="NUM",REPT("0",CD$6-LEN(PreElaborazione!CD73)),"") &amp; UPPER(PreElaborazione!CD73) &amp; IF(CD$5="ALF",REPT(" ",CD$6-LEN(PreElaborazione!CD73)),""))</f>
        <v xml:space="preserve">                                    </v>
      </c>
      <c r="CE72" s="90" t="str">
        <f ca="1">IF(LEN(PreElaborazione!CE73)&gt;CE$6,LEFT(PreElaborazione!CE73,CE$6),IF(CE$5="NUM",REPT("0",CE$6-LEN(PreElaborazione!CE73)),"") &amp; UPPER(PreElaborazione!CE73) &amp; IF(CE$5="ALF",REPT(" ",CE$6-LEN(PreElaborazione!CE73)),""))</f>
        <v xml:space="preserve">                                    </v>
      </c>
      <c r="CF72" s="90" t="str">
        <f ca="1">IF(LEN(PreElaborazione!CF73)&gt;CF$6,LEFT(PreElaborazione!CF73,CF$6),IF(CF$5="NUM",REPT("0",CF$6-LEN(PreElaborazione!CF73)),"") &amp; UPPER(PreElaborazione!CF73) &amp; IF(CF$5="ALF",REPT(" ",CF$6-LEN(PreElaborazione!CF73)),""))</f>
        <v xml:space="preserve">                                    </v>
      </c>
      <c r="CG72" s="90" t="str">
        <f ca="1">IF(LEN(PreElaborazione!CG73)&gt;CG$6,LEFT(PreElaborazione!CG73,CG$6),IF(CG$5="NUM",REPT("0",CG$6-LEN(PreElaborazione!CG73)),"") &amp; UPPER(PreElaborazione!CG73) &amp; IF(CG$5="ALF",REPT(" ",CG$6-LEN(PreElaborazione!CG73)),""))</f>
        <v xml:space="preserve">                                    </v>
      </c>
      <c r="CH72" s="90" t="str">
        <f ca="1">IF(LEN(PreElaborazione!CH73)&gt;CH$6,LEFT(PreElaborazione!CH73,CH$6),IF(CH$5="NUM",REPT("0",CH$6-LEN(PreElaborazione!CH73)),"") &amp; UPPER(PreElaborazione!CH73) &amp; IF(CH$5="ALF",REPT(" ",CH$6-LEN(PreElaborazione!CH73)),""))</f>
        <v xml:space="preserve">                                    </v>
      </c>
      <c r="CI72" s="90" t="str">
        <f ca="1">IF(LEN(PreElaborazione!CI73)&gt;CI$6,LEFT(PreElaborazione!CI73,CI$6),IF(CI$5="NUM",REPT("0",CI$6-LEN(PreElaborazione!CI73)),"") &amp; UPPER(PreElaborazione!CI73) &amp; IF(CI$5="ALF",REPT(" ",CI$6-LEN(PreElaborazione!CI73)),""))</f>
        <v xml:space="preserve">                                    </v>
      </c>
      <c r="CJ72" s="90" t="str">
        <f ca="1">IF(LEN(PreElaborazione!CJ73)&gt;CJ$6,LEFT(PreElaborazione!CJ73,CJ$6),IF(CJ$5="NUM",REPT("0",CJ$6-LEN(PreElaborazione!CJ73)),"") &amp; UPPER(PreElaborazione!CJ73) &amp; IF(CJ$5="ALF",REPT(" ",CJ$6-LEN(PreElaborazione!CJ73)),""))</f>
        <v xml:space="preserve">                                    </v>
      </c>
      <c r="CK72" s="90" t="str">
        <f ca="1">IF(LEN(PreElaborazione!CK73)&gt;CK$6,LEFT(PreElaborazione!CK73,CK$6),IF(CK$5="NUM",REPT("0",CK$6-LEN(PreElaborazione!CK73)),"") &amp; UPPER(PreElaborazione!CK73) &amp; IF(CK$5="ALF",REPT(" ",CK$6-LEN(PreElaborazione!CK73)),""))</f>
        <v xml:space="preserve">                                    </v>
      </c>
      <c r="CL72" s="90" t="str">
        <f ca="1">IF(LEN(PreElaborazione!CL73)&gt;CL$6,LEFT(PreElaborazione!CL73,CL$6),IF(CL$5="NUM",REPT("0",CL$6-LEN(PreElaborazione!CL73)),"") &amp; UPPER(PreElaborazione!CL73) &amp; IF(CL$5="ALF",REPT(" ",CL$6-LEN(PreElaborazione!CL73)),""))</f>
        <v xml:space="preserve">                                    </v>
      </c>
      <c r="CM72" s="90" t="str">
        <f ca="1">IF(LEN(PreElaborazione!CM73)&gt;CM$6,LEFT(PreElaborazione!CM73,CM$6),IF(CM$5="NUM",REPT("0",CM$6-LEN(PreElaborazione!CM73)),"") &amp; UPPER(PreElaborazione!CM73) &amp; IF(CM$5="ALF",REPT(" ",CM$6-LEN(PreElaborazione!CM73)),""))</f>
        <v xml:space="preserve">                                    </v>
      </c>
      <c r="CN72" s="90" t="str">
        <f ca="1">IF(LEN(PreElaborazione!CN73)&gt;CN$6,LEFT(PreElaborazione!CN73,CN$6),IF(CN$5="NUM",REPT("0",CN$6-LEN(PreElaborazione!CN73)),"") &amp; UPPER(PreElaborazione!CN73) &amp; IF(CN$5="ALF",REPT(" ",CN$6-LEN(PreElaborazione!CN73)),""))</f>
        <v xml:space="preserve">                                                                                                                                          </v>
      </c>
      <c r="CO72" s="90" t="str">
        <f ca="1">IF(LEN(PreElaborazione!CO73)&gt;CO$6,LEFT(PreElaborazione!CO73,CO$6),IF(CO$5="NUM",REPT("0",CO$6-LEN(PreElaborazione!CO73)),"") &amp; UPPER(PreElaborazione!CO73) &amp; IF(CO$5="ALF",REPT(" ",CO$6-LEN(PreElaborazione!CO73)),""))</f>
        <v xml:space="preserve">                                    </v>
      </c>
      <c r="CP72" s="90" t="str">
        <f ca="1">IF(LEN(PreElaborazione!CP73)&gt;CP$6,LEFT(PreElaborazione!CP73,CP$6),IF(CP$5="NUM",REPT("0",CP$6-LEN(PreElaborazione!CP73)),"") &amp; UPPER(PreElaborazione!CP73) &amp; IF(CP$5="ALF",REPT(" ",CP$6-LEN(PreElaborazione!CP73)),""))</f>
        <v xml:space="preserve">                                    </v>
      </c>
      <c r="CQ72" s="90" t="str">
        <f ca="1">IF(LEN(PreElaborazione!CQ73)&gt;CQ$6,LEFT(PreElaborazione!CQ73,CQ$6),IF(CQ$5="NUM",REPT("0",CQ$6-LEN(PreElaborazione!CQ73)),"") &amp; UPPER(PreElaborazione!CQ73) &amp; IF(CQ$5="ALF",REPT(" ",CQ$6-LEN(PreElaborazione!CQ73)),""))</f>
        <v xml:space="preserve">                                    </v>
      </c>
      <c r="CR72" s="90" t="str">
        <f ca="1">IF(LEN(PreElaborazione!CR73)&gt;CR$6,LEFT(PreElaborazione!CR73,CR$6),IF(CR$5="NUM",REPT("0",CR$6-LEN(PreElaborazione!CR73)),"") &amp; UPPER(PreElaborazione!CR73) &amp; IF(CR$5="ALF",REPT(" ",CR$6-LEN(PreElaborazione!CR73)),""))</f>
        <v xml:space="preserve">                                    </v>
      </c>
      <c r="CS72" s="90" t="str">
        <f ca="1">IF(LEN(PreElaborazione!CS73)&gt;CS$6,LEFT(PreElaborazione!CS73,CS$6),IF(CS$5="NUM",REPT("0",CS$6-LEN(PreElaborazione!CS73)),"") &amp; UPPER(PreElaborazione!CS73) &amp; IF(CS$5="ALF",REPT(" ",CS$6-LEN(PreElaborazione!CS73)),""))</f>
        <v xml:space="preserve">                                    </v>
      </c>
      <c r="CT72" s="90" t="str">
        <f ca="1">IF(LEN(PreElaborazione!CT73)&gt;CT$6,LEFT(PreElaborazione!CT73,CT$6),IF(CT$5="NUM",REPT("0",CT$6-LEN(PreElaborazione!CT73)),"") &amp; UPPER(PreElaborazione!CT73) &amp; IF(CT$5="ALF",REPT(" ",CT$6-LEN(PreElaborazione!CT73)),""))</f>
        <v xml:space="preserve">                                    </v>
      </c>
      <c r="CU72" s="90" t="str">
        <f ca="1">IF(LEN(PreElaborazione!CU73)&gt;CU$6,LEFT(PreElaborazione!CU73,CU$6),IF(CU$5="NUM",REPT("0",CU$6-LEN(PreElaborazione!CU73)),"") &amp; UPPER(PreElaborazione!CU73) &amp; IF(CU$5="ALF",REPT(" ",CU$6-LEN(PreElaborazione!CU73)),""))</f>
        <v xml:space="preserve">                                    </v>
      </c>
      <c r="CV72" s="90" t="str">
        <f ca="1">IF(LEN(PreElaborazione!CV73)&gt;CV$6,LEFT(PreElaborazione!CV73,CV$6),IF(CV$5="NUM",REPT("0",CV$6-LEN(PreElaborazione!CV73)),"") &amp; UPPER(PreElaborazione!CV73) &amp; IF(CV$5="ALF",REPT(" ",CV$6-LEN(PreElaborazione!CV73)),""))</f>
        <v xml:space="preserve">                                    </v>
      </c>
      <c r="CW72" s="90" t="str">
        <f ca="1">IF(LEN(PreElaborazione!CW73)&gt;CW$6,LEFT(PreElaborazione!CW73,CW$6),IF(CW$5="NUM",REPT("0",CW$6-LEN(PreElaborazione!CW73)),"") &amp; UPPER(PreElaborazione!CW73) &amp; IF(CW$5="ALF",REPT(" ",CW$6-LEN(PreElaborazione!CW73)),""))</f>
        <v xml:space="preserve">                                    </v>
      </c>
      <c r="CX72" s="90" t="str">
        <f ca="1">IF(LEN(PreElaborazione!CX73)&gt;CX$6,LEFT(PreElaborazione!CX73,CX$6),IF(CX$5="NUM",REPT("0",CX$6-LEN(PreElaborazione!CX73)),"") &amp; UPPER(PreElaborazione!CX73) &amp; IF(CX$5="ALF",REPT(" ",CX$6-LEN(PreElaborazione!CX73)),""))</f>
        <v xml:space="preserve">                                    </v>
      </c>
      <c r="CY72" s="90" t="str">
        <f ca="1">IF(LEN(PreElaborazione!CY73)&gt;CY$6,LEFT(PreElaborazione!CY73,CY$6),IF(CY$5="NUM",REPT("0",CY$6-LEN(PreElaborazione!CY73)),"") &amp; UPPER(PreElaborazione!CY73) &amp; IF(CY$5="ALF",REPT(" ",CY$6-LEN(PreElaborazione!CY73)),""))</f>
        <v xml:space="preserve">                                    </v>
      </c>
      <c r="CZ72" s="90" t="str">
        <f ca="1">IF(LEN(PreElaborazione!CZ73)&gt;CZ$6,LEFT(PreElaborazione!CZ73,CZ$6),IF(CZ$5="NUM",REPT("0",CZ$6-LEN(PreElaborazione!CZ73)),"") &amp; UPPER(PreElaborazione!CZ73) &amp; IF(CZ$5="ALF",REPT(" ",CZ$6-LEN(PreElaborazione!CZ73)),""))</f>
        <v xml:space="preserve">                                    </v>
      </c>
      <c r="DA72" s="90" t="str">
        <f ca="1">IF(LEN(PreElaborazione!DA73)&gt;DA$6,LEFT(PreElaborazione!DA73,DA$6),IF(DA$5="NUM",REPT("0",DA$6-LEN(PreElaborazione!DA73)),"") &amp; UPPER(PreElaborazione!DA73) &amp; IF(DA$5="ALF",REPT(" ",DA$6-LEN(PreElaborazione!DA73)),""))</f>
        <v xml:space="preserve">                                    </v>
      </c>
      <c r="DB72" s="90" t="str">
        <f ca="1">IF(LEN(PreElaborazione!DB73)&gt;DB$6,LEFT(PreElaborazione!DB73,DB$6),IF(DB$5="NUM",REPT("0",DB$6-LEN(PreElaborazione!DB73)),"") &amp; UPPER(PreElaborazione!DB73) &amp; IF(DB$5="ALF",REPT(" ",DB$6-LEN(PreElaborazione!DB73)),""))</f>
        <v xml:space="preserve">                                                                                                                                          </v>
      </c>
    </row>
    <row r="73" spans="1:106" s="1" customFormat="1" ht="15" customHeight="1">
      <c r="A73" s="92" t="str">
        <f ca="1">IF(LEN(PreElaborazione!A74)&gt;A$6,LEFT(PreElaborazione!A74,A$6),IF(A$5="NUM",REPT("0",A$6-LEN(PreElaborazione!A74)),"") &amp; UPPER(PreElaborazione!A74) &amp; IF(A$5="ALF",REPT(" ",A$6-LEN(PreElaborazione!A74)),""))</f>
        <v/>
      </c>
      <c r="B73" s="90" t="str">
        <f ca="1">IF(LEN(PreElaborazione!B74)&gt;B$6,LEFT(PreElaborazione!B74,B$6),IF(B$5="NUM",REPT("0",B$6-LEN(PreElaborazione!B74)),"") &amp; UPPER(PreElaborazione!B74) &amp; IF(B$5="ALF",REPT(" ",B$6-LEN(PreElaborazione!B74)),""))</f>
        <v xml:space="preserve"> </v>
      </c>
      <c r="C73" s="90" t="str">
        <f ca="1">IF(LEN(PreElaborazione!C74)&gt;C$6,LEFT(PreElaborazione!C74,C$6),IF(C$5="NUM",REPT("0",C$6-LEN(PreElaborazione!C74)),"") &amp; UPPER(PreElaborazione!C74) &amp; IF(C$5="ALF",REPT(" ",C$6-LEN(PreElaborazione!C74)),""))</f>
        <v xml:space="preserve">    </v>
      </c>
      <c r="D73" s="90" t="str">
        <f ca="1">IF(LEN(PreElaborazione!D74)&gt;D$6,LEFT(PreElaborazione!D74,D$6),IF(D$5="NUM",REPT("0",D$6-LEN(PreElaborazione!D74)),"") &amp; UPPER(PreElaborazione!D74) &amp; IF(D$5="ALF",REPT(" ",D$6-LEN(PreElaborazione!D74)),""))</f>
        <v>0000</v>
      </c>
      <c r="E73" s="90" t="str">
        <f ca="1">IF(LEN(PreElaborazione!E74)&gt;E$6,LEFT(PreElaborazione!E74,E$6),IF(E$5="NUM",REPT("0",E$6-LEN(PreElaborazione!E74)),"") &amp; UPPER(PreElaborazione!E74) &amp; IF(E$5="ALF",REPT(" ",E$6-LEN(PreElaborazione!E74)),""))</f>
        <v xml:space="preserve">  </v>
      </c>
      <c r="F73" s="90" t="str">
        <f ca="1">IF(LEN(PreElaborazione!F74)&gt;F$6,LEFT(PreElaborazione!F74,F$6),IF(F$5="NUM",REPT("0",F$6-LEN(PreElaborazione!F74)),"") &amp; UPPER(PreElaborazione!F74) &amp; IF(F$5="ALF",REPT(" ",F$6-LEN(PreElaborazione!F74)),""))</f>
        <v>0000</v>
      </c>
      <c r="G73" s="90" t="str">
        <f ca="1">IF(LEN(PreElaborazione!G74)&gt;G$6,LEFT(PreElaborazione!G74,G$6),IF(G$5="NUM",REPT("0",G$6-LEN(PreElaborazione!G74)),"") &amp; UPPER(PreElaborazione!G74) &amp; IF(G$5="ALF",REPT(" ",G$6-LEN(PreElaborazione!G74)),""))</f>
        <v xml:space="preserve">   </v>
      </c>
      <c r="H73" s="90" t="str">
        <f ca="1">IF(LEN(PreElaborazione!H74)&gt;H$6,LEFT(PreElaborazione!H74,H$6),IF(H$5="NUM",REPT("0",H$6-LEN(PreElaborazione!H74)),"") &amp; UPPER(PreElaborazione!H74) &amp; IF(H$5="ALF",REPT(" ",H$6-LEN(PreElaborazione!H74)),""))</f>
        <v xml:space="preserve">      </v>
      </c>
      <c r="I73" s="90" t="str">
        <f ca="1">IF(LEN(PreElaborazione!I74)&gt;I$6,LEFT(PreElaborazione!I74,I$6),IF(I$5="NUM",REPT("0",I$6-LEN(PreElaborazione!I74)),"") &amp; UPPER(PreElaborazione!I74) &amp; IF(I$5="ALF",REPT(" ",I$6-LEN(PreElaborazione!I74)),""))</f>
        <v xml:space="preserve"> </v>
      </c>
      <c r="J73" s="90" t="str">
        <f ca="1">IF(LEN(PreElaborazione!J74)&gt;J$6,LEFT(PreElaborazione!J74,J$6),IF(J$5="NUM",REPT("0",J$6-LEN(PreElaborazione!J74)),"") &amp; UPPER(PreElaborazione!J74) &amp; IF(J$5="ALF",REPT(" ",J$6-LEN(PreElaborazione!J74)),""))</f>
        <v xml:space="preserve">                </v>
      </c>
      <c r="K73" s="90" t="str">
        <f ca="1">IF(LEN(PreElaborazione!K74)&gt;K$6,LEFT(PreElaborazione!K74,K$6),IF(K$5="NUM",REPT("0",K$6-LEN(PreElaborazione!K74)),"") &amp; UPPER(PreElaborazione!K74) &amp; IF(K$5="ALF",REPT(" ",K$6-LEN(PreElaborazione!K74)),""))</f>
        <v xml:space="preserve"> </v>
      </c>
      <c r="L73" s="90" t="str">
        <f ca="1">IF(LEN(PreElaborazione!L74)&gt;L$6,LEFT(PreElaborazione!L74,L$6),IF(L$5="NUM",REPT("0",L$6-LEN(PreElaborazione!L74)),"") &amp; UPPER(PreElaborazione!L74) &amp; IF(L$5="ALF",REPT(" ",L$6-LEN(PreElaborazione!L74)),""))</f>
        <v>0000</v>
      </c>
      <c r="M73" s="90" t="str">
        <f ca="1">IF(LEN(PreElaborazione!M74)&gt;M$6,LEFT(PreElaborazione!M74,M$6),IF(M$5="NUM",REPT("0",M$6-LEN(PreElaborazione!M74)),"") &amp; UPPER(PreElaborazione!M74) &amp; IF(M$5="ALF",REPT(" ",M$6-LEN(PreElaborazione!M74)),""))</f>
        <v xml:space="preserve">                                    </v>
      </c>
      <c r="N73" s="90" t="str">
        <f ca="1">IF(LEN(PreElaborazione!N74)&gt;N$6,LEFT(PreElaborazione!N74,N$6),IF(N$5="NUM",REPT("0",N$6-LEN(PreElaborazione!N74)),"") &amp; UPPER(PreElaborazione!N74) &amp; IF(N$5="ALF",REPT(" ",N$6-LEN(PreElaborazione!N74)),""))</f>
        <v>00000000</v>
      </c>
      <c r="O73" s="90" t="str">
        <f ca="1">IF(LEN(PreElaborazione!O74)&gt;O$6,LEFT(PreElaborazione!O74,O$6),IF(O$5="NUM",REPT("0",O$6-LEN(PreElaborazione!O74)),"") &amp; UPPER(PreElaborazione!O74) &amp; IF(O$5="ALF",REPT(" ",O$6-LEN(PreElaborazione!O74)),""))</f>
        <v xml:space="preserve">                                          </v>
      </c>
      <c r="P73" s="90" t="str">
        <f ca="1">IF(LEN(PreElaborazione!P74)&gt;P$6,LEFT(PreElaborazione!P74,P$6),IF(P$5="NUM",REPT("0",P$6-LEN(PreElaborazione!P74)),"") &amp; UPPER(PreElaborazione!P74) &amp; IF(P$5="ALF",REPT(" ",P$6-LEN(PreElaborazione!P74)),""))</f>
        <v xml:space="preserve">          </v>
      </c>
      <c r="Q73" s="90" t="str">
        <f ca="1">IF(LEN(PreElaborazione!Q74)&gt;Q$6,LEFT(PreElaborazione!Q74,Q$6),IF(Q$5="NUM",REPT("0",Q$6-LEN(PreElaborazione!Q74)),"") &amp; UPPER(PreElaborazione!Q74) &amp; IF(Q$5="ALF",REPT(" ",Q$6-LEN(PreElaborazione!Q74)),""))</f>
        <v xml:space="preserve">                         </v>
      </c>
      <c r="R73" s="90" t="str">
        <f ca="1">IF(LEN(PreElaborazione!R74)&gt;R$6,LEFT(PreElaborazione!R74,R$6),IF(R$5="NUM",REPT("0",R$6-LEN(PreElaborazione!R74)),"") &amp; UPPER(PreElaborazione!R74) &amp; IF(R$5="ALF",REPT(" ",R$6-LEN(PreElaborazione!R74)),""))</f>
        <v xml:space="preserve">                                   </v>
      </c>
      <c r="S73" s="90" t="str">
        <f ca="1">IF(LEN(PreElaborazione!S74)&gt;S$6,LEFT(PreElaborazione!S74,S$6),IF(S$5="NUM",REPT("0",S$6-LEN(PreElaborazione!S74)),"") &amp; UPPER(PreElaborazione!S74) &amp; IF(S$5="ALF",REPT(" ",S$6-LEN(PreElaborazione!S74)),""))</f>
        <v xml:space="preserve">                                          </v>
      </c>
      <c r="T73" s="90" t="str">
        <f ca="1">IF(LEN(PreElaborazione!T74)&gt;T$6,LEFT(PreElaborazione!T74,T$6),IF(T$5="NUM",REPT("0",T$6-LEN(PreElaborazione!T74)),"") &amp; UPPER(PreElaborazione!T74) &amp; IF(T$5="ALF",REPT(" ",T$6-LEN(PreElaborazione!T74)),""))</f>
        <v xml:space="preserve">                                        </v>
      </c>
      <c r="U73" s="90" t="str">
        <f ca="1">IF(LEN(PreElaborazione!U74)&gt;U$6,LEFT(PreElaborazione!U74,U$6),IF(U$5="NUM",REPT("0",U$6-LEN(PreElaborazione!U74)),"") &amp; UPPER(PreElaborazione!U74) &amp; IF(U$5="ALF",REPT(" ",U$6-LEN(PreElaborazione!U74)),""))</f>
        <v xml:space="preserve">  </v>
      </c>
      <c r="V73" s="90" t="str">
        <f ca="1">IF(LEN(PreElaborazione!V74)&gt;V$6,LEFT(PreElaborazione!V74,V$6),IF(V$5="NUM",REPT("0",V$6-LEN(PreElaborazione!V74)),"") &amp; UPPER(PreElaborazione!V74) &amp; IF(V$5="ALF",REPT(" ",V$6-LEN(PreElaborazione!V74)),""))</f>
        <v xml:space="preserve">            </v>
      </c>
      <c r="W73" s="90" t="str">
        <f ca="1">IF(LEN(PreElaborazione!W74)&gt;W$6,LEFT(PreElaborazione!W74,W$6),IF(W$5="NUM",REPT("0",W$6-LEN(PreElaborazione!W74)),"") &amp; UPPER(PreElaborazione!W74) &amp; IF(W$5="ALF",REPT(" ",W$6-LEN(PreElaborazione!W74)),""))</f>
        <v xml:space="preserve">    </v>
      </c>
      <c r="X73" s="90" t="str">
        <f ca="1">IF(LEN(PreElaborazione!X74)&gt;X$6,LEFT(PreElaborazione!X74,X$6),IF(X$5="NUM",REPT("0",X$6-LEN(PreElaborazione!X74)),"") &amp; UPPER(PreElaborazione!X74) &amp; IF(X$5="ALF",REPT(" ",X$6-LEN(PreElaborazione!X74)),""))</f>
        <v>00000</v>
      </c>
      <c r="Y73" s="90" t="str">
        <f ca="1">IF(LEN(PreElaborazione!Y74)&gt;Y$6,LEFT(PreElaborazione!Y74,Y$6),IF(Y$5="NUM",REPT("0",Y$6-LEN(PreElaborazione!Y74)),"") &amp; UPPER(PreElaborazione!Y74) &amp; IF(Y$5="ALF",REPT(" ",Y$6-LEN(PreElaborazione!Y74)),""))</f>
        <v xml:space="preserve">   </v>
      </c>
      <c r="Z73" s="90" t="str">
        <f ca="1">IF(LEN(PreElaborazione!Z74)&gt;Z$6,LEFT(PreElaborazione!Z74,Z$6),IF(Z$5="NUM",REPT("0",Z$6-LEN(PreElaborazione!Z74)),"") &amp; UPPER(PreElaborazione!Z74) &amp; IF(Z$5="ALF",REPT(" ",Z$6-LEN(PreElaborazione!Z74)),""))</f>
        <v xml:space="preserve">   </v>
      </c>
      <c r="AA73" s="90" t="str">
        <f ca="1">IF(LEN(PreElaborazione!AA74)&gt;AA$6,LEFT(PreElaborazione!AA74,AA$6),IF(AA$5="NUM",REPT("0",AA$6-LEN(PreElaborazione!AA74)),"") &amp; UPPER(PreElaborazione!AA74) &amp; IF(AA$5="ALF",REPT(" ",AA$6-LEN(PreElaborazione!AA74)),""))</f>
        <v>0</v>
      </c>
      <c r="AB73" s="90" t="str">
        <f ca="1">IF(LEN(PreElaborazione!AB74)&gt;AB$6,LEFT(PreElaborazione!AB74,AB$6),IF(AB$5="NUM",REPT("0",AB$6-LEN(PreElaborazione!AB74)),"") &amp; UPPER(PreElaborazione!AB74) &amp; IF(AB$5="ALF",REPT(" ",AB$6-LEN(PreElaborazione!AB74)),""))</f>
        <v>00</v>
      </c>
      <c r="AC73" s="90" t="str">
        <f ca="1">IF(LEN(PreElaborazione!AC74)&gt;AC$6,LEFT(PreElaborazione!AC74,AC$6),IF(AC$5="NUM",REPT("0",AC$6-LEN(PreElaborazione!AC74)),"") &amp; UPPER(PreElaborazione!AC74) &amp; IF(AC$5="ALF",REPT(" ",AC$6-LEN(PreElaborazione!AC74)),""))</f>
        <v>0000000</v>
      </c>
      <c r="AD73" s="90" t="str">
        <f ca="1">IF(LEN(PreElaborazione!AD74)&gt;AD$6,LEFT(PreElaborazione!AD74,AD$6),IF(AD$5="NUM",REPT("0",AD$6-LEN(PreElaborazione!AD74)),"") &amp; UPPER(PreElaborazione!AD74) &amp; IF(AD$5="ALF",REPT(" ",AD$6-LEN(PreElaborazione!AD74)),""))</f>
        <v>00000</v>
      </c>
      <c r="AE73" s="90" t="str">
        <f ca="1">IF(LEN(PreElaborazione!AE74)&gt;AE$6,LEFT(PreElaborazione!AE74,AE$6),IF(AE$5="NUM",REPT("0",AE$6-LEN(PreElaborazione!AE74)),"") &amp; UPPER(PreElaborazione!AE74) &amp; IF(AE$5="ALF",REPT(" ",AE$6-LEN(PreElaborazione!AE74)),""))</f>
        <v xml:space="preserve"> </v>
      </c>
      <c r="AF73" s="90" t="str">
        <f ca="1">IF(LEN(PreElaborazione!AF74)&gt;AF$6,LEFT(PreElaborazione!AF74,AF$6),IF(AF$5="NUM",REPT("0",AF$6-LEN(PreElaborazione!AF74)),"") &amp; UPPER(PreElaborazione!AF74) &amp; IF(AF$5="ALF",REPT(" ",AF$6-LEN(PreElaborazione!AF74)),""))</f>
        <v>00000</v>
      </c>
      <c r="AG73" s="90" t="str">
        <f ca="1">IF(LEN(PreElaborazione!AG74)&gt;AG$6,LEFT(PreElaborazione!AG74,AG$6),IF(AG$5="NUM",REPT("0",AG$6-LEN(PreElaborazione!AG74)),"") &amp; UPPER(PreElaborazione!AG74) &amp; IF(AG$5="ALF",REPT(" ",AG$6-LEN(PreElaborazione!AG74)),""))</f>
        <v>000</v>
      </c>
      <c r="AH73" s="90" t="str">
        <f ca="1">IF(LEN(PreElaborazione!AH74)&gt;AH$6,LEFT(PreElaborazione!AH74,AH$6),IF(AH$5="NUM",REPT("0",AH$6-LEN(PreElaborazione!AH74)),"") &amp; UPPER(PreElaborazione!AH74) &amp; IF(AH$5="ALF",REPT(" ",AH$6-LEN(PreElaborazione!AH74)),""))</f>
        <v>0</v>
      </c>
      <c r="AI73" s="90" t="str">
        <f ca="1">IF(LEN(PreElaborazione!AI74)&gt;AI$6,LEFT(PreElaborazione!AI74,AI$6),IF(AI$5="NUM",REPT("0",AI$6-LEN(PreElaborazione!AI74)),"") &amp; UPPER(PreElaborazione!AI74) &amp; IF(AI$5="ALF",REPT(" ",AI$6-LEN(PreElaborazione!AI74)),""))</f>
        <v>000</v>
      </c>
      <c r="AJ73" s="90" t="str">
        <f ca="1">IF(LEN(PreElaborazione!AJ74)&gt;AJ$6,LEFT(PreElaborazione!AJ74,AJ$6),IF(AJ$5="NUM",REPT("0",AJ$6-LEN(PreElaborazione!AJ74)),"") &amp; UPPER(PreElaborazione!AJ74) &amp; IF(AJ$5="ALF",REPT(" ",AJ$6-LEN(PreElaborazione!AJ74)),""))</f>
        <v>00000</v>
      </c>
      <c r="AK73" s="90" t="str">
        <f ca="1">IF(LEN(PreElaborazione!AK74)&gt;AK$6,LEFT(PreElaborazione!AK74,AK$6),IF(AK$5="NUM",REPT("0",AK$6-LEN(PreElaborazione!AK74)),"") &amp; UPPER(PreElaborazione!AK74) &amp; IF(AK$5="ALF",REPT(" ",AK$6-LEN(PreElaborazione!AK74)),""))</f>
        <v>0000</v>
      </c>
      <c r="AL73" s="90" t="str">
        <f ca="1">IF(LEN(PreElaborazione!AL74)&gt;AL$6,LEFT(PreElaborazione!AL74,AL$6),IF(AL$5="NUM",REPT("0",AL$6-LEN(PreElaborazione!AL74)),"") &amp; UPPER(PreElaborazione!AL74) &amp; IF(AL$5="ALF",REPT(" ",AL$6-LEN(PreElaborazione!AL74)),""))</f>
        <v>0000</v>
      </c>
      <c r="AM73" s="90" t="str">
        <f ca="1">IF(LEN(PreElaborazione!AM74)&gt;AM$6,LEFT(PreElaborazione!AM74,AM$6),IF(AM$5="NUM",REPT("0",AM$6-LEN(PreElaborazione!AM74)),"") &amp; UPPER(PreElaborazione!AM74) &amp; IF(AM$5="ALF",REPT(" ",AM$6-LEN(PreElaborazione!AM74)),""))</f>
        <v>0000</v>
      </c>
      <c r="AN73" s="90" t="str">
        <f ca="1">IF(LEN(PreElaborazione!AN74)&gt;AN$6,LEFT(PreElaborazione!AN74,AN$6),IF(AN$5="NUM",REPT("0",AN$6-LEN(PreElaborazione!AN74)),"") &amp; UPPER(PreElaborazione!AN74) &amp; IF(AN$5="ALF",REPT(" ",AN$6-LEN(PreElaborazione!AN74)),""))</f>
        <v>0000</v>
      </c>
      <c r="AO73" s="90" t="str">
        <f ca="1">IF(LEN(PreElaborazione!AO74)&gt;AO$6,LEFT(PreElaborazione!AO74,AO$6),IF(AO$5="NUM",REPT("0",AO$6-LEN(PreElaborazione!AO74)),"") &amp; UPPER(PreElaborazione!AO74) &amp; IF(AO$5="ALF",REPT(" ",AO$6-LEN(PreElaborazione!AO74)),""))</f>
        <v>0000</v>
      </c>
      <c r="AP73" s="90" t="str">
        <f ca="1">IF(LEN(PreElaborazione!AP74)&gt;AP$6,LEFT(PreElaborazione!AP74,AP$6),IF(AP$5="NUM",REPT("0",AP$6-LEN(PreElaborazione!AP74)),"") &amp; UPPER(PreElaborazione!AP74) &amp; IF(AP$5="ALF",REPT(" ",AP$6-LEN(PreElaborazione!AP74)),""))</f>
        <v>0000</v>
      </c>
      <c r="AQ73" s="90" t="str">
        <f ca="1">IF(LEN(PreElaborazione!AQ74)&gt;AQ$6,LEFT(PreElaborazione!AQ74,AQ$6),IF(AQ$5="NUM",REPT("0",AQ$6-LEN(PreElaborazione!AQ74)),"") &amp; UPPER(PreElaborazione!AQ74) &amp; IF(AQ$5="ALF",REPT(" ",AQ$6-LEN(PreElaborazione!AQ74)),""))</f>
        <v>000</v>
      </c>
      <c r="AR73" s="90" t="str">
        <f ca="1">IF(LEN(PreElaborazione!AR74)&gt;AR$6,LEFT(PreElaborazione!AR74,AR$6),IF(AR$5="NUM",REPT("0",AR$6-LEN(PreElaborazione!AR74)),"") &amp; UPPER(PreElaborazione!AR74) &amp; IF(AR$5="ALF",REPT(" ",AR$6-LEN(PreElaborazione!AR74)),""))</f>
        <v>000</v>
      </c>
      <c r="AS73" s="90" t="str">
        <f ca="1">IF(LEN(PreElaborazione!AS74)&gt;AS$6,LEFT(PreElaborazione!AS74,AS$6),IF(AS$5="NUM",REPT("0",AS$6-LEN(PreElaborazione!AS74)),"") &amp; UPPER(PreElaborazione!AS74) &amp; IF(AS$5="ALF",REPT(" ",AS$6-LEN(PreElaborazione!AS74)),""))</f>
        <v>0</v>
      </c>
      <c r="AT73" s="90" t="str">
        <f ca="1">IF(LEN(PreElaborazione!AT74)&gt;AT$6,LEFT(PreElaborazione!AT74,AT$6),IF(AT$5="NUM",REPT("0",AT$6-LEN(PreElaborazione!AT74)),"") &amp; UPPER(PreElaborazione!AT74) &amp; IF(AT$5="ALF",REPT(" ",AT$6-LEN(PreElaborazione!AT74)),""))</f>
        <v>000000</v>
      </c>
      <c r="AU73" s="90" t="str">
        <f ca="1">IF(LEN(PreElaborazione!AU74)&gt;AU$6,LEFT(PreElaborazione!AU74,AU$6),IF(AU$5="NUM",REPT("0",AU$6-LEN(PreElaborazione!AU74)),"") &amp; UPPER(PreElaborazione!AU74) &amp; IF(AU$5="ALF",REPT(" ",AU$6-LEN(PreElaborazione!AU74)),""))</f>
        <v>000000</v>
      </c>
      <c r="AV73" s="90" t="str">
        <f ca="1">IF(LEN(PreElaborazione!AV74)&gt;AV$6,LEFT(PreElaborazione!AV74,AV$6),IF(AV$5="NUM",REPT("0",AV$6-LEN(PreElaborazione!AV74)),"") &amp; UPPER(PreElaborazione!AV74) &amp; IF(AV$5="ALF",REPT(" ",AV$6-LEN(PreElaborazione!AV74)),""))</f>
        <v>000000</v>
      </c>
      <c r="AW73" s="90" t="str">
        <f ca="1">IF(LEN(PreElaborazione!AW74)&gt;AW$6,LEFT(PreElaborazione!AW74,AW$6),IF(AW$5="NUM",REPT("0",AW$6-LEN(PreElaborazione!AW74)),"") &amp; UPPER(PreElaborazione!AW74) &amp; IF(AW$5="ALF",REPT(" ",AW$6-LEN(PreElaborazione!AW74)),""))</f>
        <v>00</v>
      </c>
      <c r="AX73" s="90" t="str">
        <f ca="1">IF(LEN(PreElaborazione!AX74)&gt;AX$6,LEFT(PreElaborazione!AX74,AX$6),IF(AX$5="NUM",REPT("0",AX$6-LEN(PreElaborazione!AX74)),"") &amp; UPPER(PreElaborazione!AX74) &amp; IF(AX$5="ALF",REPT(" ",AX$6-LEN(PreElaborazione!AX74)),""))</f>
        <v>00</v>
      </c>
      <c r="AY73" s="90" t="str">
        <f ca="1">IF(LEN(PreElaborazione!AY74)&gt;AY$6,LEFT(PreElaborazione!AY74,AY$6),IF(AY$5="NUM",REPT("0",AY$6-LEN(PreElaborazione!AY74)),"") &amp; UPPER(PreElaborazione!AY74) &amp; IF(AY$5="ALF",REPT(" ",AY$6-LEN(PreElaborazione!AY74)),""))</f>
        <v xml:space="preserve">   </v>
      </c>
      <c r="AZ73" s="90" t="str">
        <f ca="1">IF(LEN(PreElaborazione!AZ74)&gt;AZ$6,LEFT(PreElaborazione!AZ74,AZ$6),IF(AZ$5="NUM",REPT("0",AZ$6-LEN(PreElaborazione!AZ74)),"") &amp; UPPER(PreElaborazione!AZ74) &amp; IF(AZ$5="ALF",REPT(" ",AZ$6-LEN(PreElaborazione!AZ74)),""))</f>
        <v xml:space="preserve">       </v>
      </c>
      <c r="BA73" s="90" t="str">
        <f ca="1">IF(LEN(PreElaborazione!BA74)&gt;BA$6,LEFT(PreElaborazione!BA74,BA$6),IF(BA$5="NUM",REPT("0",BA$6-LEN(PreElaborazione!BA74)),"") &amp; UPPER(PreElaborazione!BA74) &amp; IF(BA$5="ALF",REPT(" ",BA$6-LEN(PreElaborazione!BA74)),""))</f>
        <v xml:space="preserve">                  </v>
      </c>
      <c r="BB73" s="90" t="str">
        <f ca="1">IF(LEN(PreElaborazione!BB74)&gt;BB$6,LEFT(PreElaborazione!BB74,BB$6),IF(BB$5="NUM",REPT("0",BB$6-LEN(PreElaborazione!BB74)),"") &amp; UPPER(PreElaborazione!BB74) &amp; IF(BB$5="ALF",REPT(" ",BB$6-LEN(PreElaborazione!BB74)),""))</f>
        <v xml:space="preserve">                                    </v>
      </c>
      <c r="BC73" s="90" t="str">
        <f ca="1">IF(LEN(PreElaborazione!BC74)&gt;BC$6,LEFT(PreElaborazione!BC74,BC$6),IF(BC$5="NUM",REPT("0",BC$6-LEN(PreElaborazione!BC74)),"") &amp; UPPER(PreElaborazione!BC74) &amp; IF(BC$5="ALF",REPT(" ",BC$6-LEN(PreElaborazione!BC74)),""))</f>
        <v xml:space="preserve"> </v>
      </c>
      <c r="BD73" s="90" t="str">
        <f ca="1">IF(LEN(PreElaborazione!BD74)&gt;BD$6,LEFT(PreElaborazione!BD74,BD$6),IF(BD$5="NUM",REPT("0",BD$6-LEN(PreElaborazione!BD74)),"") &amp; UPPER(PreElaborazione!BD74) &amp; IF(BD$5="ALF",REPT(" ",BD$6-LEN(PreElaborazione!BD74)),""))</f>
        <v>000</v>
      </c>
      <c r="BE73" s="90" t="str">
        <f ca="1">IF(LEN(PreElaborazione!BE74)&gt;BE$6,LEFT(PreElaborazione!BE74,BE$6),IF(BE$5="NUM",REPT("0",BE$6-LEN(PreElaborazione!BE74)),"") &amp; UPPER(PreElaborazione!BE74) &amp; IF(BE$5="ALF",REPT(" ",BE$6-LEN(PreElaborazione!BE74)),""))</f>
        <v>00000</v>
      </c>
      <c r="BF73" s="90" t="str">
        <f ca="1">IF(LEN(PreElaborazione!BF74)&gt;BF$6,LEFT(PreElaborazione!BF74,BF$6),IF(BF$5="NUM",REPT("0",BF$6-LEN(PreElaborazione!BF74)),"") &amp; UPPER(PreElaborazione!BF74) &amp; IF(BF$5="ALF",REPT(" ",BF$6-LEN(PreElaborazione!BF74)),""))</f>
        <v>00000</v>
      </c>
      <c r="BG73" s="90" t="str">
        <f ca="1">IF(LEN(PreElaborazione!BG74)&gt;BG$6,LEFT(PreElaborazione!BG74,BG$6),IF(BG$5="NUM",REPT("0",BG$6-LEN(PreElaborazione!BG74)),"") &amp; UPPER(PreElaborazione!BG74) &amp; IF(BG$5="ALF",REPT(" ",BG$6-LEN(PreElaborazione!BG74)),""))</f>
        <v xml:space="preserve"> </v>
      </c>
      <c r="BH73" s="90" t="str">
        <f ca="1">IF(LEN(PreElaborazione!BH74)&gt;BH$6,LEFT(PreElaborazione!BH74,BH$6),IF(BH$5="NUM",REPT("0",BH$6-LEN(PreElaborazione!BH74)),"") &amp; UPPER(PreElaborazione!BH74) &amp; IF(BH$5="ALF",REPT(" ",BH$6-LEN(PreElaborazione!BH74)),""))</f>
        <v>000000</v>
      </c>
      <c r="BI73" s="90" t="str">
        <f ca="1">IF(LEN(PreElaborazione!BI74)&gt;BI$6,LEFT(PreElaborazione!BI74,BI$6),IF(BI$5="NUM",REPT("0",BI$6-LEN(PreElaborazione!BI74)),"") &amp; UPPER(PreElaborazione!BI74) &amp; IF(BI$5="ALF",REPT(" ",BI$6-LEN(PreElaborazione!BI74)),""))</f>
        <v xml:space="preserve"> </v>
      </c>
      <c r="BJ73" s="90" t="str">
        <f ca="1">IF(LEN(PreElaborazione!BJ74)&gt;BJ$6,LEFT(PreElaborazione!BJ74,BJ$6),IF(BJ$5="NUM",REPT("0",BJ$6-LEN(PreElaborazione!BJ74)),"") &amp; UPPER(PreElaborazione!BJ74) &amp; IF(BJ$5="ALF",REPT(" ",BJ$6-LEN(PreElaborazione!BJ74)),""))</f>
        <v xml:space="preserve"> </v>
      </c>
      <c r="BK73" s="90" t="str">
        <f ca="1">IF(LEN(PreElaborazione!BK74)&gt;BK$6,LEFT(PreElaborazione!BK74,BK$6),IF(BK$5="NUM",REPT("0",BK$6-LEN(PreElaborazione!BK74)),"") &amp; UPPER(PreElaborazione!BK74) &amp; IF(BK$5="ALF",REPT(" ",BK$6-LEN(PreElaborazione!BK74)),""))</f>
        <v xml:space="preserve"> </v>
      </c>
      <c r="BL73" s="90" t="str">
        <f ca="1">IF(LEN(PreElaborazione!BL74)&gt;BL$6,LEFT(PreElaborazione!BL74,BL$6),IF(BL$5="NUM",REPT("0",BL$6-LEN(PreElaborazione!BL74)),"") &amp; UPPER(PreElaborazione!BL74) &amp; IF(BL$5="ALF",REPT(" ",BL$6-LEN(PreElaborazione!BL74)),""))</f>
        <v xml:space="preserve">   </v>
      </c>
      <c r="BM73" s="90" t="str">
        <f ca="1">IF(LEN(PreElaborazione!BM74)&gt;BM$6,LEFT(PreElaborazione!BM74,BM$6),IF(BM$5="NUM",REPT("0",BM$6-LEN(PreElaborazione!BM74)),"") &amp; UPPER(PreElaborazione!BM74) &amp; IF(BM$5="ALF",REPT(" ",BM$6-LEN(PreElaborazione!BM74)),""))</f>
        <v xml:space="preserve">   </v>
      </c>
      <c r="BN73" s="90" t="str">
        <f ca="1">IF(LEN(PreElaborazione!BN74)&gt;BN$6,LEFT(PreElaborazione!BN74,BN$6),IF(BN$5="NUM",REPT("0",BN$6-LEN(PreElaborazione!BN74)),"") &amp; UPPER(PreElaborazione!BN74) &amp; IF(BN$5="ALF",REPT(" ",BN$6-LEN(PreElaborazione!BN74)),""))</f>
        <v xml:space="preserve"> </v>
      </c>
      <c r="BO73" s="90" t="str">
        <f ca="1">IF(LEN(PreElaborazione!BO74)&gt;BO$6,LEFT(PreElaborazione!BO74,BO$6),IF(BO$5="NUM",REPT("0",BO$6-LEN(PreElaborazione!BO74)),"") &amp; UPPER(PreElaborazione!BO74) &amp; IF(BO$5="ALF",REPT(" ",BO$6-LEN(PreElaborazione!BO74)),""))</f>
        <v>0000</v>
      </c>
      <c r="BP73" s="90" t="str">
        <f ca="1">IF(LEN(PreElaborazione!BP74)&gt;BP$6,LEFT(PreElaborazione!BP74,BP$6),IF(BP$5="NUM",REPT("0",BP$6-LEN(PreElaborazione!BP74)),"") &amp; UPPER(PreElaborazione!BP74) &amp; IF(BP$5="ALF",REPT(" ",BP$6-LEN(PreElaborazione!BP74)),""))</f>
        <v>0000</v>
      </c>
      <c r="BQ73" s="90" t="str">
        <f ca="1">IF(LEN(PreElaborazione!BQ74)&gt;BQ$6,LEFT(PreElaborazione!BQ74,BQ$6),IF(BQ$5="NUM",REPT("0",BQ$6-LEN(PreElaborazione!BQ74)),"") &amp; UPPER(PreElaborazione!BQ74) &amp; IF(BQ$5="ALF",REPT(" ",BQ$6-LEN(PreElaborazione!BQ74)),""))</f>
        <v>0000</v>
      </c>
      <c r="BR73" s="90" t="str">
        <f ca="1">IF(LEN(PreElaborazione!BR74)&gt;BR$6,LEFT(PreElaborazione!BR74,BR$6),IF(BR$5="NUM",REPT("0",BR$6-LEN(PreElaborazione!BR74)),"") &amp; UPPER(PreElaborazione!BR74) &amp; IF(BR$5="ALF",REPT(" ",BR$6-LEN(PreElaborazione!BR74)),""))</f>
        <v xml:space="preserve">     </v>
      </c>
      <c r="BS73" s="90" t="str">
        <f ca="1">IF(LEN(PreElaborazione!BS74)&gt;BS$6,LEFT(PreElaborazione!BS74,BS$6),IF(BS$5="NUM",REPT("0",BS$6-LEN(PreElaborazione!BS74)),"") &amp; UPPER(PreElaborazione!BS74) &amp; IF(BS$5="ALF",REPT(" ",BS$6-LEN(PreElaborazione!BS74)),""))</f>
        <v xml:space="preserve">     </v>
      </c>
      <c r="BT73" s="90" t="str">
        <f ca="1">IF(LEN(PreElaborazione!BT74)&gt;BT$6,LEFT(PreElaborazione!BT74,BT$6),IF(BT$5="NUM",REPT("0",BT$6-LEN(PreElaborazione!BT74)),"") &amp; UPPER(PreElaborazione!BT74) &amp; IF(BT$5="ALF",REPT(" ",BT$6-LEN(PreElaborazione!BT74)),""))</f>
        <v xml:space="preserve">    </v>
      </c>
      <c r="BU73" s="90" t="str">
        <f ca="1">IF(LEN(PreElaborazione!BU74)&gt;BU$6,LEFT(PreElaborazione!BU74,BU$6),IF(BU$5="NUM",REPT("0",BU$6-LEN(PreElaborazione!BU74)),"") &amp; UPPER(PreElaborazione!BU74) &amp; IF(BU$5="ALF",REPT(" ",BU$6-LEN(PreElaborazione!BU74)),""))</f>
        <v xml:space="preserve">   </v>
      </c>
      <c r="BV73" s="90" t="str">
        <f ca="1">IF(LEN(PreElaborazione!BV74)&gt;BV$6,LEFT(PreElaborazione!BV74,BV$6),IF(BV$5="NUM",REPT("0",BV$6-LEN(PreElaborazione!BV74)),"") &amp; UPPER(PreElaborazione!BV74) &amp; IF(BV$5="ALF",REPT(" ",BV$6-LEN(PreElaborazione!BV74)),""))</f>
        <v xml:space="preserve">                                    </v>
      </c>
      <c r="BW73" s="90" t="str">
        <f ca="1">IF(LEN(PreElaborazione!BW74)&gt;BW$6,LEFT(PreElaborazione!BW74,BW$6),IF(BW$5="NUM",REPT("0",BW$6-LEN(PreElaborazione!BW74)),"") &amp; UPPER(PreElaborazione!BW74) &amp; IF(BW$5="ALF",REPT(" ",BW$6-LEN(PreElaborazione!BW74)),""))</f>
        <v xml:space="preserve">                                    </v>
      </c>
      <c r="BX73" s="90" t="str">
        <f ca="1">IF(LEN(PreElaborazione!BX74)&gt;BX$6,LEFT(PreElaborazione!BX74,BX$6),IF(BX$5="NUM",REPT("0",BX$6-LEN(PreElaborazione!BX74)),"") &amp; UPPER(PreElaborazione!BX74) &amp; IF(BX$5="ALF",REPT(" ",BX$6-LEN(PreElaborazione!BX74)),""))</f>
        <v xml:space="preserve">  </v>
      </c>
      <c r="BY73" s="90" t="str">
        <f ca="1">IF(LEN(PreElaborazione!BY74)&gt;BY$6,LEFT(PreElaborazione!BY74,BY$6),IF(BY$5="NUM",REPT("0",BY$6-LEN(PreElaborazione!BY74)),"") &amp; UPPER(PreElaborazione!BY74) &amp; IF(BY$5="ALF",REPT(" ",BY$6-LEN(PreElaborazione!BY74)),""))</f>
        <v>00</v>
      </c>
      <c r="BZ73" s="90" t="str">
        <f ca="1">IF(LEN(PreElaborazione!BZ74)&gt;BZ$6,LEFT(PreElaborazione!BZ74,BZ$6),IF(BZ$5="NUM",REPT("0",BZ$6-LEN(PreElaborazione!BZ74)),"") &amp; UPPER(PreElaborazione!BZ74) &amp; IF(BZ$5="ALF",REPT(" ",BZ$6-LEN(PreElaborazione!BZ74)),""))</f>
        <v xml:space="preserve">                                           </v>
      </c>
      <c r="CA73" s="90" t="str">
        <f ca="1">IF(LEN(PreElaborazione!CA74)&gt;CA$6,LEFT(PreElaborazione!CA74,CA$6),IF(CA$5="NUM",REPT("0",CA$6-LEN(PreElaborazione!CA74)),"") &amp; UPPER(PreElaborazione!CA74) &amp; IF(CA$5="ALF",REPT(" ",CA$6-LEN(PreElaborazione!CA74)),""))</f>
        <v xml:space="preserve">                                    </v>
      </c>
      <c r="CB73" s="90" t="str">
        <f ca="1">IF(LEN(PreElaborazione!CB74)&gt;CB$6,LEFT(PreElaborazione!CB74,CB$6),IF(CB$5="NUM",REPT("0",CB$6-LEN(PreElaborazione!CB74)),"") &amp; UPPER(PreElaborazione!CB74) &amp; IF(CB$5="ALF",REPT(" ",CB$6-LEN(PreElaborazione!CB74)),""))</f>
        <v xml:space="preserve">                                    </v>
      </c>
      <c r="CC73" s="90" t="str">
        <f ca="1">IF(LEN(PreElaborazione!CC74)&gt;CC$6,LEFT(PreElaborazione!CC74,CC$6),IF(CC$5="NUM",REPT("0",CC$6-LEN(PreElaborazione!CC74)),"") &amp; UPPER(PreElaborazione!CC74) &amp; IF(CC$5="ALF",REPT(" ",CC$6-LEN(PreElaborazione!CC74)),""))</f>
        <v xml:space="preserve">                                    </v>
      </c>
      <c r="CD73" s="90" t="str">
        <f ca="1">IF(LEN(PreElaborazione!CD74)&gt;CD$6,LEFT(PreElaborazione!CD74,CD$6),IF(CD$5="NUM",REPT("0",CD$6-LEN(PreElaborazione!CD74)),"") &amp; UPPER(PreElaborazione!CD74) &amp; IF(CD$5="ALF",REPT(" ",CD$6-LEN(PreElaborazione!CD74)),""))</f>
        <v xml:space="preserve">                                    </v>
      </c>
      <c r="CE73" s="90" t="str">
        <f ca="1">IF(LEN(PreElaborazione!CE74)&gt;CE$6,LEFT(PreElaborazione!CE74,CE$6),IF(CE$5="NUM",REPT("0",CE$6-LEN(PreElaborazione!CE74)),"") &amp; UPPER(PreElaborazione!CE74) &amp; IF(CE$5="ALF",REPT(" ",CE$6-LEN(PreElaborazione!CE74)),""))</f>
        <v xml:space="preserve">                                    </v>
      </c>
      <c r="CF73" s="90" t="str">
        <f ca="1">IF(LEN(PreElaborazione!CF74)&gt;CF$6,LEFT(PreElaborazione!CF74,CF$6),IF(CF$5="NUM",REPT("0",CF$6-LEN(PreElaborazione!CF74)),"") &amp; UPPER(PreElaborazione!CF74) &amp; IF(CF$5="ALF",REPT(" ",CF$6-LEN(PreElaborazione!CF74)),""))</f>
        <v xml:space="preserve">                                    </v>
      </c>
      <c r="CG73" s="90" t="str">
        <f ca="1">IF(LEN(PreElaborazione!CG74)&gt;CG$6,LEFT(PreElaborazione!CG74,CG$6),IF(CG$5="NUM",REPT("0",CG$6-LEN(PreElaborazione!CG74)),"") &amp; UPPER(PreElaborazione!CG74) &amp; IF(CG$5="ALF",REPT(" ",CG$6-LEN(PreElaborazione!CG74)),""))</f>
        <v xml:space="preserve">                                    </v>
      </c>
      <c r="CH73" s="90" t="str">
        <f ca="1">IF(LEN(PreElaborazione!CH74)&gt;CH$6,LEFT(PreElaborazione!CH74,CH$6),IF(CH$5="NUM",REPT("0",CH$6-LEN(PreElaborazione!CH74)),"") &amp; UPPER(PreElaborazione!CH74) &amp; IF(CH$5="ALF",REPT(" ",CH$6-LEN(PreElaborazione!CH74)),""))</f>
        <v xml:space="preserve">                                    </v>
      </c>
      <c r="CI73" s="90" t="str">
        <f ca="1">IF(LEN(PreElaborazione!CI74)&gt;CI$6,LEFT(PreElaborazione!CI74,CI$6),IF(CI$5="NUM",REPT("0",CI$6-LEN(PreElaborazione!CI74)),"") &amp; UPPER(PreElaborazione!CI74) &amp; IF(CI$5="ALF",REPT(" ",CI$6-LEN(PreElaborazione!CI74)),""))</f>
        <v xml:space="preserve">                                    </v>
      </c>
      <c r="CJ73" s="90" t="str">
        <f ca="1">IF(LEN(PreElaborazione!CJ74)&gt;CJ$6,LEFT(PreElaborazione!CJ74,CJ$6),IF(CJ$5="NUM",REPT("0",CJ$6-LEN(PreElaborazione!CJ74)),"") &amp; UPPER(PreElaborazione!CJ74) &amp; IF(CJ$5="ALF",REPT(" ",CJ$6-LEN(PreElaborazione!CJ74)),""))</f>
        <v xml:space="preserve">                                    </v>
      </c>
      <c r="CK73" s="90" t="str">
        <f ca="1">IF(LEN(PreElaborazione!CK74)&gt;CK$6,LEFT(PreElaborazione!CK74,CK$6),IF(CK$5="NUM",REPT("0",CK$6-LEN(PreElaborazione!CK74)),"") &amp; UPPER(PreElaborazione!CK74) &amp; IF(CK$5="ALF",REPT(" ",CK$6-LEN(PreElaborazione!CK74)),""))</f>
        <v xml:space="preserve">                                    </v>
      </c>
      <c r="CL73" s="90" t="str">
        <f ca="1">IF(LEN(PreElaborazione!CL74)&gt;CL$6,LEFT(PreElaborazione!CL74,CL$6),IF(CL$5="NUM",REPT("0",CL$6-LEN(PreElaborazione!CL74)),"") &amp; UPPER(PreElaborazione!CL74) &amp; IF(CL$5="ALF",REPT(" ",CL$6-LEN(PreElaborazione!CL74)),""))</f>
        <v xml:space="preserve">                                    </v>
      </c>
      <c r="CM73" s="90" t="str">
        <f ca="1">IF(LEN(PreElaborazione!CM74)&gt;CM$6,LEFT(PreElaborazione!CM74,CM$6),IF(CM$5="NUM",REPT("0",CM$6-LEN(PreElaborazione!CM74)),"") &amp; UPPER(PreElaborazione!CM74) &amp; IF(CM$5="ALF",REPT(" ",CM$6-LEN(PreElaborazione!CM74)),""))</f>
        <v xml:space="preserve">                                    </v>
      </c>
      <c r="CN73" s="90" t="str">
        <f ca="1">IF(LEN(PreElaborazione!CN74)&gt;CN$6,LEFT(PreElaborazione!CN74,CN$6),IF(CN$5="NUM",REPT("0",CN$6-LEN(PreElaborazione!CN74)),"") &amp; UPPER(PreElaborazione!CN74) &amp; IF(CN$5="ALF",REPT(" ",CN$6-LEN(PreElaborazione!CN74)),""))</f>
        <v xml:space="preserve">                                                                                                                                          </v>
      </c>
      <c r="CO73" s="90" t="str">
        <f ca="1">IF(LEN(PreElaborazione!CO74)&gt;CO$6,LEFT(PreElaborazione!CO74,CO$6),IF(CO$5="NUM",REPT("0",CO$6-LEN(PreElaborazione!CO74)),"") &amp; UPPER(PreElaborazione!CO74) &amp; IF(CO$5="ALF",REPT(" ",CO$6-LEN(PreElaborazione!CO74)),""))</f>
        <v xml:space="preserve">                                    </v>
      </c>
      <c r="CP73" s="90" t="str">
        <f ca="1">IF(LEN(PreElaborazione!CP74)&gt;CP$6,LEFT(PreElaborazione!CP74,CP$6),IF(CP$5="NUM",REPT("0",CP$6-LEN(PreElaborazione!CP74)),"") &amp; UPPER(PreElaborazione!CP74) &amp; IF(CP$5="ALF",REPT(" ",CP$6-LEN(PreElaborazione!CP74)),""))</f>
        <v xml:space="preserve">                                    </v>
      </c>
      <c r="CQ73" s="90" t="str">
        <f ca="1">IF(LEN(PreElaborazione!CQ74)&gt;CQ$6,LEFT(PreElaborazione!CQ74,CQ$6),IF(CQ$5="NUM",REPT("0",CQ$6-LEN(PreElaborazione!CQ74)),"") &amp; UPPER(PreElaborazione!CQ74) &amp; IF(CQ$5="ALF",REPT(" ",CQ$6-LEN(PreElaborazione!CQ74)),""))</f>
        <v xml:space="preserve">                                    </v>
      </c>
      <c r="CR73" s="90" t="str">
        <f ca="1">IF(LEN(PreElaborazione!CR74)&gt;CR$6,LEFT(PreElaborazione!CR74,CR$6),IF(CR$5="NUM",REPT("0",CR$6-LEN(PreElaborazione!CR74)),"") &amp; UPPER(PreElaborazione!CR74) &amp; IF(CR$5="ALF",REPT(" ",CR$6-LEN(PreElaborazione!CR74)),""))</f>
        <v xml:space="preserve">                                    </v>
      </c>
      <c r="CS73" s="90" t="str">
        <f ca="1">IF(LEN(PreElaborazione!CS74)&gt;CS$6,LEFT(PreElaborazione!CS74,CS$6),IF(CS$5="NUM",REPT("0",CS$6-LEN(PreElaborazione!CS74)),"") &amp; UPPER(PreElaborazione!CS74) &amp; IF(CS$5="ALF",REPT(" ",CS$6-LEN(PreElaborazione!CS74)),""))</f>
        <v xml:space="preserve">                                    </v>
      </c>
      <c r="CT73" s="90" t="str">
        <f ca="1">IF(LEN(PreElaborazione!CT74)&gt;CT$6,LEFT(PreElaborazione!CT74,CT$6),IF(CT$5="NUM",REPT("0",CT$6-LEN(PreElaborazione!CT74)),"") &amp; UPPER(PreElaborazione!CT74) &amp; IF(CT$5="ALF",REPT(" ",CT$6-LEN(PreElaborazione!CT74)),""))</f>
        <v xml:space="preserve">                                    </v>
      </c>
      <c r="CU73" s="90" t="str">
        <f ca="1">IF(LEN(PreElaborazione!CU74)&gt;CU$6,LEFT(PreElaborazione!CU74,CU$6),IF(CU$5="NUM",REPT("0",CU$6-LEN(PreElaborazione!CU74)),"") &amp; UPPER(PreElaborazione!CU74) &amp; IF(CU$5="ALF",REPT(" ",CU$6-LEN(PreElaborazione!CU74)),""))</f>
        <v xml:space="preserve">                                    </v>
      </c>
      <c r="CV73" s="90" t="str">
        <f ca="1">IF(LEN(PreElaborazione!CV74)&gt;CV$6,LEFT(PreElaborazione!CV74,CV$6),IF(CV$5="NUM",REPT("0",CV$6-LEN(PreElaborazione!CV74)),"") &amp; UPPER(PreElaborazione!CV74) &amp; IF(CV$5="ALF",REPT(" ",CV$6-LEN(PreElaborazione!CV74)),""))</f>
        <v xml:space="preserve">                                    </v>
      </c>
      <c r="CW73" s="90" t="str">
        <f ca="1">IF(LEN(PreElaborazione!CW74)&gt;CW$6,LEFT(PreElaborazione!CW74,CW$6),IF(CW$5="NUM",REPT("0",CW$6-LEN(PreElaborazione!CW74)),"") &amp; UPPER(PreElaborazione!CW74) &amp; IF(CW$5="ALF",REPT(" ",CW$6-LEN(PreElaborazione!CW74)),""))</f>
        <v xml:space="preserve">                                    </v>
      </c>
      <c r="CX73" s="90" t="str">
        <f ca="1">IF(LEN(PreElaborazione!CX74)&gt;CX$6,LEFT(PreElaborazione!CX74,CX$6),IF(CX$5="NUM",REPT("0",CX$6-LEN(PreElaborazione!CX74)),"") &amp; UPPER(PreElaborazione!CX74) &amp; IF(CX$5="ALF",REPT(" ",CX$6-LEN(PreElaborazione!CX74)),""))</f>
        <v xml:space="preserve">                                    </v>
      </c>
      <c r="CY73" s="90" t="str">
        <f ca="1">IF(LEN(PreElaborazione!CY74)&gt;CY$6,LEFT(PreElaborazione!CY74,CY$6),IF(CY$5="NUM",REPT("0",CY$6-LEN(PreElaborazione!CY74)),"") &amp; UPPER(PreElaborazione!CY74) &amp; IF(CY$5="ALF",REPT(" ",CY$6-LEN(PreElaborazione!CY74)),""))</f>
        <v xml:space="preserve">                                    </v>
      </c>
      <c r="CZ73" s="90" t="str">
        <f ca="1">IF(LEN(PreElaborazione!CZ74)&gt;CZ$6,LEFT(PreElaborazione!CZ74,CZ$6),IF(CZ$5="NUM",REPT("0",CZ$6-LEN(PreElaborazione!CZ74)),"") &amp; UPPER(PreElaborazione!CZ74) &amp; IF(CZ$5="ALF",REPT(" ",CZ$6-LEN(PreElaborazione!CZ74)),""))</f>
        <v xml:space="preserve">                                    </v>
      </c>
      <c r="DA73" s="90" t="str">
        <f ca="1">IF(LEN(PreElaborazione!DA74)&gt;DA$6,LEFT(PreElaborazione!DA74,DA$6),IF(DA$5="NUM",REPT("0",DA$6-LEN(PreElaborazione!DA74)),"") &amp; UPPER(PreElaborazione!DA74) &amp; IF(DA$5="ALF",REPT(" ",DA$6-LEN(PreElaborazione!DA74)),""))</f>
        <v xml:space="preserve">                                    </v>
      </c>
      <c r="DB73" s="90" t="str">
        <f ca="1">IF(LEN(PreElaborazione!DB74)&gt;DB$6,LEFT(PreElaborazione!DB74,DB$6),IF(DB$5="NUM",REPT("0",DB$6-LEN(PreElaborazione!DB74)),"") &amp; UPPER(PreElaborazione!DB74) &amp; IF(DB$5="ALF",REPT(" ",DB$6-LEN(PreElaborazione!DB74)),""))</f>
        <v xml:space="preserve">                                                                                                                                          </v>
      </c>
    </row>
    <row r="74" spans="1:106" s="1" customFormat="1" ht="15" customHeight="1">
      <c r="A74" s="92" t="str">
        <f ca="1">IF(LEN(PreElaborazione!A75)&gt;A$6,LEFT(PreElaborazione!A75,A$6),IF(A$5="NUM",REPT("0",A$6-LEN(PreElaborazione!A75)),"") &amp; UPPER(PreElaborazione!A75) &amp; IF(A$5="ALF",REPT(" ",A$6-LEN(PreElaborazione!A75)),""))</f>
        <v/>
      </c>
      <c r="B74" s="90" t="str">
        <f ca="1">IF(LEN(PreElaborazione!B75)&gt;B$6,LEFT(PreElaborazione!B75,B$6),IF(B$5="NUM",REPT("0",B$6-LEN(PreElaborazione!B75)),"") &amp; UPPER(PreElaborazione!B75) &amp; IF(B$5="ALF",REPT(" ",B$6-LEN(PreElaborazione!B75)),""))</f>
        <v xml:space="preserve"> </v>
      </c>
      <c r="C74" s="90" t="str">
        <f ca="1">IF(LEN(PreElaborazione!C75)&gt;C$6,LEFT(PreElaborazione!C75,C$6),IF(C$5="NUM",REPT("0",C$6-LEN(PreElaborazione!C75)),"") &amp; UPPER(PreElaborazione!C75) &amp; IF(C$5="ALF",REPT(" ",C$6-LEN(PreElaborazione!C75)),""))</f>
        <v xml:space="preserve">    </v>
      </c>
      <c r="D74" s="90" t="str">
        <f ca="1">IF(LEN(PreElaborazione!D75)&gt;D$6,LEFT(PreElaborazione!D75,D$6),IF(D$5="NUM",REPT("0",D$6-LEN(PreElaborazione!D75)),"") &amp; UPPER(PreElaborazione!D75) &amp; IF(D$5="ALF",REPT(" ",D$6-LEN(PreElaborazione!D75)),""))</f>
        <v>0000</v>
      </c>
      <c r="E74" s="90" t="str">
        <f ca="1">IF(LEN(PreElaborazione!E75)&gt;E$6,LEFT(PreElaborazione!E75,E$6),IF(E$5="NUM",REPT("0",E$6-LEN(PreElaborazione!E75)),"") &amp; UPPER(PreElaborazione!E75) &amp; IF(E$5="ALF",REPT(" ",E$6-LEN(PreElaborazione!E75)),""))</f>
        <v xml:space="preserve">  </v>
      </c>
      <c r="F74" s="90" t="str">
        <f ca="1">IF(LEN(PreElaborazione!F75)&gt;F$6,LEFT(PreElaborazione!F75,F$6),IF(F$5="NUM",REPT("0",F$6-LEN(PreElaborazione!F75)),"") &amp; UPPER(PreElaborazione!F75) &amp; IF(F$5="ALF",REPT(" ",F$6-LEN(PreElaborazione!F75)),""))</f>
        <v>0000</v>
      </c>
      <c r="G74" s="90" t="str">
        <f ca="1">IF(LEN(PreElaborazione!G75)&gt;G$6,LEFT(PreElaborazione!G75,G$6),IF(G$5="NUM",REPT("0",G$6-LEN(PreElaborazione!G75)),"") &amp; UPPER(PreElaborazione!G75) &amp; IF(G$5="ALF",REPT(" ",G$6-LEN(PreElaborazione!G75)),""))</f>
        <v xml:space="preserve">   </v>
      </c>
      <c r="H74" s="90" t="str">
        <f ca="1">IF(LEN(PreElaborazione!H75)&gt;H$6,LEFT(PreElaborazione!H75,H$6),IF(H$5="NUM",REPT("0",H$6-LEN(PreElaborazione!H75)),"") &amp; UPPER(PreElaborazione!H75) &amp; IF(H$5="ALF",REPT(" ",H$6-LEN(PreElaborazione!H75)),""))</f>
        <v xml:space="preserve">      </v>
      </c>
      <c r="I74" s="90" t="str">
        <f ca="1">IF(LEN(PreElaborazione!I75)&gt;I$6,LEFT(PreElaborazione!I75,I$6),IF(I$5="NUM",REPT("0",I$6-LEN(PreElaborazione!I75)),"") &amp; UPPER(PreElaborazione!I75) &amp; IF(I$5="ALF",REPT(" ",I$6-LEN(PreElaborazione!I75)),""))</f>
        <v xml:space="preserve"> </v>
      </c>
      <c r="J74" s="90" t="str">
        <f ca="1">IF(LEN(PreElaborazione!J75)&gt;J$6,LEFT(PreElaborazione!J75,J$6),IF(J$5="NUM",REPT("0",J$6-LEN(PreElaborazione!J75)),"") &amp; UPPER(PreElaborazione!J75) &amp; IF(J$5="ALF",REPT(" ",J$6-LEN(PreElaborazione!J75)),""))</f>
        <v xml:space="preserve">                </v>
      </c>
      <c r="K74" s="90" t="str">
        <f ca="1">IF(LEN(PreElaborazione!K75)&gt;K$6,LEFT(PreElaborazione!K75,K$6),IF(K$5="NUM",REPT("0",K$6-LEN(PreElaborazione!K75)),"") &amp; UPPER(PreElaborazione!K75) &amp; IF(K$5="ALF",REPT(" ",K$6-LEN(PreElaborazione!K75)),""))</f>
        <v xml:space="preserve"> </v>
      </c>
      <c r="L74" s="90" t="str">
        <f ca="1">IF(LEN(PreElaborazione!L75)&gt;L$6,LEFT(PreElaborazione!L75,L$6),IF(L$5="NUM",REPT("0",L$6-LEN(PreElaborazione!L75)),"") &amp; UPPER(PreElaborazione!L75) &amp; IF(L$5="ALF",REPT(" ",L$6-LEN(PreElaborazione!L75)),""))</f>
        <v>0000</v>
      </c>
      <c r="M74" s="90" t="str">
        <f ca="1">IF(LEN(PreElaborazione!M75)&gt;M$6,LEFT(PreElaborazione!M75,M$6),IF(M$5="NUM",REPT("0",M$6-LEN(PreElaborazione!M75)),"") &amp; UPPER(PreElaborazione!M75) &amp; IF(M$5="ALF",REPT(" ",M$6-LEN(PreElaborazione!M75)),""))</f>
        <v xml:space="preserve">                                    </v>
      </c>
      <c r="N74" s="90" t="str">
        <f ca="1">IF(LEN(PreElaborazione!N75)&gt;N$6,LEFT(PreElaborazione!N75,N$6),IF(N$5="NUM",REPT("0",N$6-LEN(PreElaborazione!N75)),"") &amp; UPPER(PreElaborazione!N75) &amp; IF(N$5="ALF",REPT(" ",N$6-LEN(PreElaborazione!N75)),""))</f>
        <v>00000000</v>
      </c>
      <c r="O74" s="90" t="str">
        <f ca="1">IF(LEN(PreElaborazione!O75)&gt;O$6,LEFT(PreElaborazione!O75,O$6),IF(O$5="NUM",REPT("0",O$6-LEN(PreElaborazione!O75)),"") &amp; UPPER(PreElaborazione!O75) &amp; IF(O$5="ALF",REPT(" ",O$6-LEN(PreElaborazione!O75)),""))</f>
        <v xml:space="preserve">                                          </v>
      </c>
      <c r="P74" s="90" t="str">
        <f ca="1">IF(LEN(PreElaborazione!P75)&gt;P$6,LEFT(PreElaborazione!P75,P$6),IF(P$5="NUM",REPT("0",P$6-LEN(PreElaborazione!P75)),"") &amp; UPPER(PreElaborazione!P75) &amp; IF(P$5="ALF",REPT(" ",P$6-LEN(PreElaborazione!P75)),""))</f>
        <v xml:space="preserve">          </v>
      </c>
      <c r="Q74" s="90" t="str">
        <f ca="1">IF(LEN(PreElaborazione!Q75)&gt;Q$6,LEFT(PreElaborazione!Q75,Q$6),IF(Q$5="NUM",REPT("0",Q$6-LEN(PreElaborazione!Q75)),"") &amp; UPPER(PreElaborazione!Q75) &amp; IF(Q$5="ALF",REPT(" ",Q$6-LEN(PreElaborazione!Q75)),""))</f>
        <v xml:space="preserve">                         </v>
      </c>
      <c r="R74" s="90" t="str">
        <f ca="1">IF(LEN(PreElaborazione!R75)&gt;R$6,LEFT(PreElaborazione!R75,R$6),IF(R$5="NUM",REPT("0",R$6-LEN(PreElaborazione!R75)),"") &amp; UPPER(PreElaborazione!R75) &amp; IF(R$5="ALF",REPT(" ",R$6-LEN(PreElaborazione!R75)),""))</f>
        <v xml:space="preserve">                                   </v>
      </c>
      <c r="S74" s="90" t="str">
        <f ca="1">IF(LEN(PreElaborazione!S75)&gt;S$6,LEFT(PreElaborazione!S75,S$6),IF(S$5="NUM",REPT("0",S$6-LEN(PreElaborazione!S75)),"") &amp; UPPER(PreElaborazione!S75) &amp; IF(S$5="ALF",REPT(" ",S$6-LEN(PreElaborazione!S75)),""))</f>
        <v xml:space="preserve">                                          </v>
      </c>
      <c r="T74" s="90" t="str">
        <f ca="1">IF(LEN(PreElaborazione!T75)&gt;T$6,LEFT(PreElaborazione!T75,T$6),IF(T$5="NUM",REPT("0",T$6-LEN(PreElaborazione!T75)),"") &amp; UPPER(PreElaborazione!T75) &amp; IF(T$5="ALF",REPT(" ",T$6-LEN(PreElaborazione!T75)),""))</f>
        <v xml:space="preserve">                                        </v>
      </c>
      <c r="U74" s="90" t="str">
        <f ca="1">IF(LEN(PreElaborazione!U75)&gt;U$6,LEFT(PreElaborazione!U75,U$6),IF(U$5="NUM",REPT("0",U$6-LEN(PreElaborazione!U75)),"") &amp; UPPER(PreElaborazione!U75) &amp; IF(U$5="ALF",REPT(" ",U$6-LEN(PreElaborazione!U75)),""))</f>
        <v xml:space="preserve">  </v>
      </c>
      <c r="V74" s="90" t="str">
        <f ca="1">IF(LEN(PreElaborazione!V75)&gt;V$6,LEFT(PreElaborazione!V75,V$6),IF(V$5="NUM",REPT("0",V$6-LEN(PreElaborazione!V75)),"") &amp; UPPER(PreElaborazione!V75) &amp; IF(V$5="ALF",REPT(" ",V$6-LEN(PreElaborazione!V75)),""))</f>
        <v xml:space="preserve">            </v>
      </c>
      <c r="W74" s="90" t="str">
        <f ca="1">IF(LEN(PreElaborazione!W75)&gt;W$6,LEFT(PreElaborazione!W75,W$6),IF(W$5="NUM",REPT("0",W$6-LEN(PreElaborazione!W75)),"") &amp; UPPER(PreElaborazione!W75) &amp; IF(W$5="ALF",REPT(" ",W$6-LEN(PreElaborazione!W75)),""))</f>
        <v xml:space="preserve">    </v>
      </c>
      <c r="X74" s="90" t="str">
        <f ca="1">IF(LEN(PreElaborazione!X75)&gt;X$6,LEFT(PreElaborazione!X75,X$6),IF(X$5="NUM",REPT("0",X$6-LEN(PreElaborazione!X75)),"") &amp; UPPER(PreElaborazione!X75) &amp; IF(X$5="ALF",REPT(" ",X$6-LEN(PreElaborazione!X75)),""))</f>
        <v>00000</v>
      </c>
      <c r="Y74" s="90" t="str">
        <f ca="1">IF(LEN(PreElaborazione!Y75)&gt;Y$6,LEFT(PreElaborazione!Y75,Y$6),IF(Y$5="NUM",REPT("0",Y$6-LEN(PreElaborazione!Y75)),"") &amp; UPPER(PreElaborazione!Y75) &amp; IF(Y$5="ALF",REPT(" ",Y$6-LEN(PreElaborazione!Y75)),""))</f>
        <v xml:space="preserve">   </v>
      </c>
      <c r="Z74" s="90" t="str">
        <f ca="1">IF(LEN(PreElaborazione!Z75)&gt;Z$6,LEFT(PreElaborazione!Z75,Z$6),IF(Z$5="NUM",REPT("0",Z$6-LEN(PreElaborazione!Z75)),"") &amp; UPPER(PreElaborazione!Z75) &amp; IF(Z$5="ALF",REPT(" ",Z$6-LEN(PreElaborazione!Z75)),""))</f>
        <v xml:space="preserve">   </v>
      </c>
      <c r="AA74" s="90" t="str">
        <f ca="1">IF(LEN(PreElaborazione!AA75)&gt;AA$6,LEFT(PreElaborazione!AA75,AA$6),IF(AA$5="NUM",REPT("0",AA$6-LEN(PreElaborazione!AA75)),"") &amp; UPPER(PreElaborazione!AA75) &amp; IF(AA$5="ALF",REPT(" ",AA$6-LEN(PreElaborazione!AA75)),""))</f>
        <v>0</v>
      </c>
      <c r="AB74" s="90" t="str">
        <f ca="1">IF(LEN(PreElaborazione!AB75)&gt;AB$6,LEFT(PreElaborazione!AB75,AB$6),IF(AB$5="NUM",REPT("0",AB$6-LEN(PreElaborazione!AB75)),"") &amp; UPPER(PreElaborazione!AB75) &amp; IF(AB$5="ALF",REPT(" ",AB$6-LEN(PreElaborazione!AB75)),""))</f>
        <v>00</v>
      </c>
      <c r="AC74" s="90" t="str">
        <f ca="1">IF(LEN(PreElaborazione!AC75)&gt;AC$6,LEFT(PreElaborazione!AC75,AC$6),IF(AC$5="NUM",REPT("0",AC$6-LEN(PreElaborazione!AC75)),"") &amp; UPPER(PreElaborazione!AC75) &amp; IF(AC$5="ALF",REPT(" ",AC$6-LEN(PreElaborazione!AC75)),""))</f>
        <v>0000000</v>
      </c>
      <c r="AD74" s="90" t="str">
        <f ca="1">IF(LEN(PreElaborazione!AD75)&gt;AD$6,LEFT(PreElaborazione!AD75,AD$6),IF(AD$5="NUM",REPT("0",AD$6-LEN(PreElaborazione!AD75)),"") &amp; UPPER(PreElaborazione!AD75) &amp; IF(AD$5="ALF",REPT(" ",AD$6-LEN(PreElaborazione!AD75)),""))</f>
        <v>00000</v>
      </c>
      <c r="AE74" s="90" t="str">
        <f ca="1">IF(LEN(PreElaborazione!AE75)&gt;AE$6,LEFT(PreElaborazione!AE75,AE$6),IF(AE$5="NUM",REPT("0",AE$6-LEN(PreElaborazione!AE75)),"") &amp; UPPER(PreElaborazione!AE75) &amp; IF(AE$5="ALF",REPT(" ",AE$6-LEN(PreElaborazione!AE75)),""))</f>
        <v xml:space="preserve"> </v>
      </c>
      <c r="AF74" s="90" t="str">
        <f ca="1">IF(LEN(PreElaborazione!AF75)&gt;AF$6,LEFT(PreElaborazione!AF75,AF$6),IF(AF$5="NUM",REPT("0",AF$6-LEN(PreElaborazione!AF75)),"") &amp; UPPER(PreElaborazione!AF75) &amp; IF(AF$5="ALF",REPT(" ",AF$6-LEN(PreElaborazione!AF75)),""))</f>
        <v>00000</v>
      </c>
      <c r="AG74" s="90" t="str">
        <f ca="1">IF(LEN(PreElaborazione!AG75)&gt;AG$6,LEFT(PreElaborazione!AG75,AG$6),IF(AG$5="NUM",REPT("0",AG$6-LEN(PreElaborazione!AG75)),"") &amp; UPPER(PreElaborazione!AG75) &amp; IF(AG$5="ALF",REPT(" ",AG$6-LEN(PreElaborazione!AG75)),""))</f>
        <v>000</v>
      </c>
      <c r="AH74" s="90" t="str">
        <f ca="1">IF(LEN(PreElaborazione!AH75)&gt;AH$6,LEFT(PreElaborazione!AH75,AH$6),IF(AH$5="NUM",REPT("0",AH$6-LEN(PreElaborazione!AH75)),"") &amp; UPPER(PreElaborazione!AH75) &amp; IF(AH$5="ALF",REPT(" ",AH$6-LEN(PreElaborazione!AH75)),""))</f>
        <v>0</v>
      </c>
      <c r="AI74" s="90" t="str">
        <f ca="1">IF(LEN(PreElaborazione!AI75)&gt;AI$6,LEFT(PreElaborazione!AI75,AI$6),IF(AI$5="NUM",REPT("0",AI$6-LEN(PreElaborazione!AI75)),"") &amp; UPPER(PreElaborazione!AI75) &amp; IF(AI$5="ALF",REPT(" ",AI$6-LEN(PreElaborazione!AI75)),""))</f>
        <v>000</v>
      </c>
      <c r="AJ74" s="90" t="str">
        <f ca="1">IF(LEN(PreElaborazione!AJ75)&gt;AJ$6,LEFT(PreElaborazione!AJ75,AJ$6),IF(AJ$5="NUM",REPT("0",AJ$6-LEN(PreElaborazione!AJ75)),"") &amp; UPPER(PreElaborazione!AJ75) &amp; IF(AJ$5="ALF",REPT(" ",AJ$6-LEN(PreElaborazione!AJ75)),""))</f>
        <v>00000</v>
      </c>
      <c r="AK74" s="90" t="str">
        <f ca="1">IF(LEN(PreElaborazione!AK75)&gt;AK$6,LEFT(PreElaborazione!AK75,AK$6),IF(AK$5="NUM",REPT("0",AK$6-LEN(PreElaborazione!AK75)),"") &amp; UPPER(PreElaborazione!AK75) &amp; IF(AK$5="ALF",REPT(" ",AK$6-LEN(PreElaborazione!AK75)),""))</f>
        <v>0000</v>
      </c>
      <c r="AL74" s="90" t="str">
        <f ca="1">IF(LEN(PreElaborazione!AL75)&gt;AL$6,LEFT(PreElaborazione!AL75,AL$6),IF(AL$5="NUM",REPT("0",AL$6-LEN(PreElaborazione!AL75)),"") &amp; UPPER(PreElaborazione!AL75) &amp; IF(AL$5="ALF",REPT(" ",AL$6-LEN(PreElaborazione!AL75)),""))</f>
        <v>0000</v>
      </c>
      <c r="AM74" s="90" t="str">
        <f ca="1">IF(LEN(PreElaborazione!AM75)&gt;AM$6,LEFT(PreElaborazione!AM75,AM$6),IF(AM$5="NUM",REPT("0",AM$6-LEN(PreElaborazione!AM75)),"") &amp; UPPER(PreElaborazione!AM75) &amp; IF(AM$5="ALF",REPT(" ",AM$6-LEN(PreElaborazione!AM75)),""))</f>
        <v>0000</v>
      </c>
      <c r="AN74" s="90" t="str">
        <f ca="1">IF(LEN(PreElaborazione!AN75)&gt;AN$6,LEFT(PreElaborazione!AN75,AN$6),IF(AN$5="NUM",REPT("0",AN$6-LEN(PreElaborazione!AN75)),"") &amp; UPPER(PreElaborazione!AN75) &amp; IF(AN$5="ALF",REPT(" ",AN$6-LEN(PreElaborazione!AN75)),""))</f>
        <v>0000</v>
      </c>
      <c r="AO74" s="90" t="str">
        <f ca="1">IF(LEN(PreElaborazione!AO75)&gt;AO$6,LEFT(PreElaborazione!AO75,AO$6),IF(AO$5="NUM",REPT("0",AO$6-LEN(PreElaborazione!AO75)),"") &amp; UPPER(PreElaborazione!AO75) &amp; IF(AO$5="ALF",REPT(" ",AO$6-LEN(PreElaborazione!AO75)),""))</f>
        <v>0000</v>
      </c>
      <c r="AP74" s="90" t="str">
        <f ca="1">IF(LEN(PreElaborazione!AP75)&gt;AP$6,LEFT(PreElaborazione!AP75,AP$6),IF(AP$5="NUM",REPT("0",AP$6-LEN(PreElaborazione!AP75)),"") &amp; UPPER(PreElaborazione!AP75) &amp; IF(AP$5="ALF",REPT(" ",AP$6-LEN(PreElaborazione!AP75)),""))</f>
        <v>0000</v>
      </c>
      <c r="AQ74" s="90" t="str">
        <f ca="1">IF(LEN(PreElaborazione!AQ75)&gt;AQ$6,LEFT(PreElaborazione!AQ75,AQ$6),IF(AQ$5="NUM",REPT("0",AQ$6-LEN(PreElaborazione!AQ75)),"") &amp; UPPER(PreElaborazione!AQ75) &amp; IF(AQ$5="ALF",REPT(" ",AQ$6-LEN(PreElaborazione!AQ75)),""))</f>
        <v>000</v>
      </c>
      <c r="AR74" s="90" t="str">
        <f ca="1">IF(LEN(PreElaborazione!AR75)&gt;AR$6,LEFT(PreElaborazione!AR75,AR$6),IF(AR$5="NUM",REPT("0",AR$6-LEN(PreElaborazione!AR75)),"") &amp; UPPER(PreElaborazione!AR75) &amp; IF(AR$5="ALF",REPT(" ",AR$6-LEN(PreElaborazione!AR75)),""))</f>
        <v>000</v>
      </c>
      <c r="AS74" s="90" t="str">
        <f ca="1">IF(LEN(PreElaborazione!AS75)&gt;AS$6,LEFT(PreElaborazione!AS75,AS$6),IF(AS$5="NUM",REPT("0",AS$6-LEN(PreElaborazione!AS75)),"") &amp; UPPER(PreElaborazione!AS75) &amp; IF(AS$5="ALF",REPT(" ",AS$6-LEN(PreElaborazione!AS75)),""))</f>
        <v>0</v>
      </c>
      <c r="AT74" s="90" t="str">
        <f ca="1">IF(LEN(PreElaborazione!AT75)&gt;AT$6,LEFT(PreElaborazione!AT75,AT$6),IF(AT$5="NUM",REPT("0",AT$6-LEN(PreElaborazione!AT75)),"") &amp; UPPER(PreElaborazione!AT75) &amp; IF(AT$5="ALF",REPT(" ",AT$6-LEN(PreElaborazione!AT75)),""))</f>
        <v>000000</v>
      </c>
      <c r="AU74" s="90" t="str">
        <f ca="1">IF(LEN(PreElaborazione!AU75)&gt;AU$6,LEFT(PreElaborazione!AU75,AU$6),IF(AU$5="NUM",REPT("0",AU$6-LEN(PreElaborazione!AU75)),"") &amp; UPPER(PreElaborazione!AU75) &amp; IF(AU$5="ALF",REPT(" ",AU$6-LEN(PreElaborazione!AU75)),""))</f>
        <v>000000</v>
      </c>
      <c r="AV74" s="90" t="str">
        <f ca="1">IF(LEN(PreElaborazione!AV75)&gt;AV$6,LEFT(PreElaborazione!AV75,AV$6),IF(AV$5="NUM",REPT("0",AV$6-LEN(PreElaborazione!AV75)),"") &amp; UPPER(PreElaborazione!AV75) &amp; IF(AV$5="ALF",REPT(" ",AV$6-LEN(PreElaborazione!AV75)),""))</f>
        <v>000000</v>
      </c>
      <c r="AW74" s="90" t="str">
        <f ca="1">IF(LEN(PreElaborazione!AW75)&gt;AW$6,LEFT(PreElaborazione!AW75,AW$6),IF(AW$5="NUM",REPT("0",AW$6-LEN(PreElaborazione!AW75)),"") &amp; UPPER(PreElaborazione!AW75) &amp; IF(AW$5="ALF",REPT(" ",AW$6-LEN(PreElaborazione!AW75)),""))</f>
        <v>00</v>
      </c>
      <c r="AX74" s="90" t="str">
        <f ca="1">IF(LEN(PreElaborazione!AX75)&gt;AX$6,LEFT(PreElaborazione!AX75,AX$6),IF(AX$5="NUM",REPT("0",AX$6-LEN(PreElaborazione!AX75)),"") &amp; UPPER(PreElaborazione!AX75) &amp; IF(AX$5="ALF",REPT(" ",AX$6-LEN(PreElaborazione!AX75)),""))</f>
        <v>00</v>
      </c>
      <c r="AY74" s="90" t="str">
        <f ca="1">IF(LEN(PreElaborazione!AY75)&gt;AY$6,LEFT(PreElaborazione!AY75,AY$6),IF(AY$5="NUM",REPT("0",AY$6-LEN(PreElaborazione!AY75)),"") &amp; UPPER(PreElaborazione!AY75) &amp; IF(AY$5="ALF",REPT(" ",AY$6-LEN(PreElaborazione!AY75)),""))</f>
        <v xml:space="preserve">   </v>
      </c>
      <c r="AZ74" s="90" t="str">
        <f ca="1">IF(LEN(PreElaborazione!AZ75)&gt;AZ$6,LEFT(PreElaborazione!AZ75,AZ$6),IF(AZ$5="NUM",REPT("0",AZ$6-LEN(PreElaborazione!AZ75)),"") &amp; UPPER(PreElaborazione!AZ75) &amp; IF(AZ$5="ALF",REPT(" ",AZ$6-LEN(PreElaborazione!AZ75)),""))</f>
        <v xml:space="preserve">       </v>
      </c>
      <c r="BA74" s="90" t="str">
        <f ca="1">IF(LEN(PreElaborazione!BA75)&gt;BA$6,LEFT(PreElaborazione!BA75,BA$6),IF(BA$5="NUM",REPT("0",BA$6-LEN(PreElaborazione!BA75)),"") &amp; UPPER(PreElaborazione!BA75) &amp; IF(BA$5="ALF",REPT(" ",BA$6-LEN(PreElaborazione!BA75)),""))</f>
        <v xml:space="preserve">                  </v>
      </c>
      <c r="BB74" s="90" t="str">
        <f ca="1">IF(LEN(PreElaborazione!BB75)&gt;BB$6,LEFT(PreElaborazione!BB75,BB$6),IF(BB$5="NUM",REPT("0",BB$6-LEN(PreElaborazione!BB75)),"") &amp; UPPER(PreElaborazione!BB75) &amp; IF(BB$5="ALF",REPT(" ",BB$6-LEN(PreElaborazione!BB75)),""))</f>
        <v xml:space="preserve">                                    </v>
      </c>
      <c r="BC74" s="90" t="str">
        <f ca="1">IF(LEN(PreElaborazione!BC75)&gt;BC$6,LEFT(PreElaborazione!BC75,BC$6),IF(BC$5="NUM",REPT("0",BC$6-LEN(PreElaborazione!BC75)),"") &amp; UPPER(PreElaborazione!BC75) &amp; IF(BC$5="ALF",REPT(" ",BC$6-LEN(PreElaborazione!BC75)),""))</f>
        <v xml:space="preserve"> </v>
      </c>
      <c r="BD74" s="90" t="str">
        <f ca="1">IF(LEN(PreElaborazione!BD75)&gt;BD$6,LEFT(PreElaborazione!BD75,BD$6),IF(BD$5="NUM",REPT("0",BD$6-LEN(PreElaborazione!BD75)),"") &amp; UPPER(PreElaborazione!BD75) &amp; IF(BD$5="ALF",REPT(" ",BD$6-LEN(PreElaborazione!BD75)),""))</f>
        <v>000</v>
      </c>
      <c r="BE74" s="90" t="str">
        <f ca="1">IF(LEN(PreElaborazione!BE75)&gt;BE$6,LEFT(PreElaborazione!BE75,BE$6),IF(BE$5="NUM",REPT("0",BE$6-LEN(PreElaborazione!BE75)),"") &amp; UPPER(PreElaborazione!BE75) &amp; IF(BE$5="ALF",REPT(" ",BE$6-LEN(PreElaborazione!BE75)),""))</f>
        <v>00000</v>
      </c>
      <c r="BF74" s="90" t="str">
        <f ca="1">IF(LEN(PreElaborazione!BF75)&gt;BF$6,LEFT(PreElaborazione!BF75,BF$6),IF(BF$5="NUM",REPT("0",BF$6-LEN(PreElaborazione!BF75)),"") &amp; UPPER(PreElaborazione!BF75) &amp; IF(BF$5="ALF",REPT(" ",BF$6-LEN(PreElaborazione!BF75)),""))</f>
        <v>00000</v>
      </c>
      <c r="BG74" s="90" t="str">
        <f ca="1">IF(LEN(PreElaborazione!BG75)&gt;BG$6,LEFT(PreElaborazione!BG75,BG$6),IF(BG$5="NUM",REPT("0",BG$6-LEN(PreElaborazione!BG75)),"") &amp; UPPER(PreElaborazione!BG75) &amp; IF(BG$5="ALF",REPT(" ",BG$6-LEN(PreElaborazione!BG75)),""))</f>
        <v xml:space="preserve"> </v>
      </c>
      <c r="BH74" s="90" t="str">
        <f ca="1">IF(LEN(PreElaborazione!BH75)&gt;BH$6,LEFT(PreElaborazione!BH75,BH$6),IF(BH$5="NUM",REPT("0",BH$6-LEN(PreElaborazione!BH75)),"") &amp; UPPER(PreElaborazione!BH75) &amp; IF(BH$5="ALF",REPT(" ",BH$6-LEN(PreElaborazione!BH75)),""))</f>
        <v>000000</v>
      </c>
      <c r="BI74" s="90" t="str">
        <f ca="1">IF(LEN(PreElaborazione!BI75)&gt;BI$6,LEFT(PreElaborazione!BI75,BI$6),IF(BI$5="NUM",REPT("0",BI$6-LEN(PreElaborazione!BI75)),"") &amp; UPPER(PreElaborazione!BI75) &amp; IF(BI$5="ALF",REPT(" ",BI$6-LEN(PreElaborazione!BI75)),""))</f>
        <v xml:space="preserve"> </v>
      </c>
      <c r="BJ74" s="90" t="str">
        <f ca="1">IF(LEN(PreElaborazione!BJ75)&gt;BJ$6,LEFT(PreElaborazione!BJ75,BJ$6),IF(BJ$5="NUM",REPT("0",BJ$6-LEN(PreElaborazione!BJ75)),"") &amp; UPPER(PreElaborazione!BJ75) &amp; IF(BJ$5="ALF",REPT(" ",BJ$6-LEN(PreElaborazione!BJ75)),""))</f>
        <v xml:space="preserve"> </v>
      </c>
      <c r="BK74" s="90" t="str">
        <f ca="1">IF(LEN(PreElaborazione!BK75)&gt;BK$6,LEFT(PreElaborazione!BK75,BK$6),IF(BK$5="NUM",REPT("0",BK$6-LEN(PreElaborazione!BK75)),"") &amp; UPPER(PreElaborazione!BK75) &amp; IF(BK$5="ALF",REPT(" ",BK$6-LEN(PreElaborazione!BK75)),""))</f>
        <v xml:space="preserve"> </v>
      </c>
      <c r="BL74" s="90" t="str">
        <f ca="1">IF(LEN(PreElaborazione!BL75)&gt;BL$6,LEFT(PreElaborazione!BL75,BL$6),IF(BL$5="NUM",REPT("0",BL$6-LEN(PreElaborazione!BL75)),"") &amp; UPPER(PreElaborazione!BL75) &amp; IF(BL$5="ALF",REPT(" ",BL$6-LEN(PreElaborazione!BL75)),""))</f>
        <v xml:space="preserve">   </v>
      </c>
      <c r="BM74" s="90" t="str">
        <f ca="1">IF(LEN(PreElaborazione!BM75)&gt;BM$6,LEFT(PreElaborazione!BM75,BM$6),IF(BM$5="NUM",REPT("0",BM$6-LEN(PreElaborazione!BM75)),"") &amp; UPPER(PreElaborazione!BM75) &amp; IF(BM$5="ALF",REPT(" ",BM$6-LEN(PreElaborazione!BM75)),""))</f>
        <v xml:space="preserve">   </v>
      </c>
      <c r="BN74" s="90" t="str">
        <f ca="1">IF(LEN(PreElaborazione!BN75)&gt;BN$6,LEFT(PreElaborazione!BN75,BN$6),IF(BN$5="NUM",REPT("0",BN$6-LEN(PreElaborazione!BN75)),"") &amp; UPPER(PreElaborazione!BN75) &amp; IF(BN$5="ALF",REPT(" ",BN$6-LEN(PreElaborazione!BN75)),""))</f>
        <v xml:space="preserve"> </v>
      </c>
      <c r="BO74" s="90" t="str">
        <f ca="1">IF(LEN(PreElaborazione!BO75)&gt;BO$6,LEFT(PreElaborazione!BO75,BO$6),IF(BO$5="NUM",REPT("0",BO$6-LEN(PreElaborazione!BO75)),"") &amp; UPPER(PreElaborazione!BO75) &amp; IF(BO$5="ALF",REPT(" ",BO$6-LEN(PreElaborazione!BO75)),""))</f>
        <v>0000</v>
      </c>
      <c r="BP74" s="90" t="str">
        <f ca="1">IF(LEN(PreElaborazione!BP75)&gt;BP$6,LEFT(PreElaborazione!BP75,BP$6),IF(BP$5="NUM",REPT("0",BP$6-LEN(PreElaborazione!BP75)),"") &amp; UPPER(PreElaborazione!BP75) &amp; IF(BP$5="ALF",REPT(" ",BP$6-LEN(PreElaborazione!BP75)),""))</f>
        <v>0000</v>
      </c>
      <c r="BQ74" s="90" t="str">
        <f ca="1">IF(LEN(PreElaborazione!BQ75)&gt;BQ$6,LEFT(PreElaborazione!BQ75,BQ$6),IF(BQ$5="NUM",REPT("0",BQ$6-LEN(PreElaborazione!BQ75)),"") &amp; UPPER(PreElaborazione!BQ75) &amp; IF(BQ$5="ALF",REPT(" ",BQ$6-LEN(PreElaborazione!BQ75)),""))</f>
        <v>0000</v>
      </c>
      <c r="BR74" s="90" t="str">
        <f ca="1">IF(LEN(PreElaborazione!BR75)&gt;BR$6,LEFT(PreElaborazione!BR75,BR$6),IF(BR$5="NUM",REPT("0",BR$6-LEN(PreElaborazione!BR75)),"") &amp; UPPER(PreElaborazione!BR75) &amp; IF(BR$5="ALF",REPT(" ",BR$6-LEN(PreElaborazione!BR75)),""))</f>
        <v xml:space="preserve">     </v>
      </c>
      <c r="BS74" s="90" t="str">
        <f ca="1">IF(LEN(PreElaborazione!BS75)&gt;BS$6,LEFT(PreElaborazione!BS75,BS$6),IF(BS$5="NUM",REPT("0",BS$6-LEN(PreElaborazione!BS75)),"") &amp; UPPER(PreElaborazione!BS75) &amp; IF(BS$5="ALF",REPT(" ",BS$6-LEN(PreElaborazione!BS75)),""))</f>
        <v xml:space="preserve">     </v>
      </c>
      <c r="BT74" s="90" t="str">
        <f ca="1">IF(LEN(PreElaborazione!BT75)&gt;BT$6,LEFT(PreElaborazione!BT75,BT$6),IF(BT$5="NUM",REPT("0",BT$6-LEN(PreElaborazione!BT75)),"") &amp; UPPER(PreElaborazione!BT75) &amp; IF(BT$5="ALF",REPT(" ",BT$6-LEN(PreElaborazione!BT75)),""))</f>
        <v xml:space="preserve">    </v>
      </c>
      <c r="BU74" s="90" t="str">
        <f ca="1">IF(LEN(PreElaborazione!BU75)&gt;BU$6,LEFT(PreElaborazione!BU75,BU$6),IF(BU$5="NUM",REPT("0",BU$6-LEN(PreElaborazione!BU75)),"") &amp; UPPER(PreElaborazione!BU75) &amp; IF(BU$5="ALF",REPT(" ",BU$6-LEN(PreElaborazione!BU75)),""))</f>
        <v xml:space="preserve">   </v>
      </c>
      <c r="BV74" s="90" t="str">
        <f ca="1">IF(LEN(PreElaborazione!BV75)&gt;BV$6,LEFT(PreElaborazione!BV75,BV$6),IF(BV$5="NUM",REPT("0",BV$6-LEN(PreElaborazione!BV75)),"") &amp; UPPER(PreElaborazione!BV75) &amp; IF(BV$5="ALF",REPT(" ",BV$6-LEN(PreElaborazione!BV75)),""))</f>
        <v xml:space="preserve">                                    </v>
      </c>
      <c r="BW74" s="90" t="str">
        <f ca="1">IF(LEN(PreElaborazione!BW75)&gt;BW$6,LEFT(PreElaborazione!BW75,BW$6),IF(BW$5="NUM",REPT("0",BW$6-LEN(PreElaborazione!BW75)),"") &amp; UPPER(PreElaborazione!BW75) &amp; IF(BW$5="ALF",REPT(" ",BW$6-LEN(PreElaborazione!BW75)),""))</f>
        <v xml:space="preserve">                                    </v>
      </c>
      <c r="BX74" s="90" t="str">
        <f ca="1">IF(LEN(PreElaborazione!BX75)&gt;BX$6,LEFT(PreElaborazione!BX75,BX$6),IF(BX$5="NUM",REPT("0",BX$6-LEN(PreElaborazione!BX75)),"") &amp; UPPER(PreElaborazione!BX75) &amp; IF(BX$5="ALF",REPT(" ",BX$6-LEN(PreElaborazione!BX75)),""))</f>
        <v xml:space="preserve">  </v>
      </c>
      <c r="BY74" s="90" t="str">
        <f ca="1">IF(LEN(PreElaborazione!BY75)&gt;BY$6,LEFT(PreElaborazione!BY75,BY$6),IF(BY$5="NUM",REPT("0",BY$6-LEN(PreElaborazione!BY75)),"") &amp; UPPER(PreElaborazione!BY75) &amp; IF(BY$5="ALF",REPT(" ",BY$6-LEN(PreElaborazione!BY75)),""))</f>
        <v>00</v>
      </c>
      <c r="BZ74" s="90" t="str">
        <f ca="1">IF(LEN(PreElaborazione!BZ75)&gt;BZ$6,LEFT(PreElaborazione!BZ75,BZ$6),IF(BZ$5="NUM",REPT("0",BZ$6-LEN(PreElaborazione!BZ75)),"") &amp; UPPER(PreElaborazione!BZ75) &amp; IF(BZ$5="ALF",REPT(" ",BZ$6-LEN(PreElaborazione!BZ75)),""))</f>
        <v xml:space="preserve">                                           </v>
      </c>
      <c r="CA74" s="90" t="str">
        <f ca="1">IF(LEN(PreElaborazione!CA75)&gt;CA$6,LEFT(PreElaborazione!CA75,CA$6),IF(CA$5="NUM",REPT("0",CA$6-LEN(PreElaborazione!CA75)),"") &amp; UPPER(PreElaborazione!CA75) &amp; IF(CA$5="ALF",REPT(" ",CA$6-LEN(PreElaborazione!CA75)),""))</f>
        <v xml:space="preserve">                                    </v>
      </c>
      <c r="CB74" s="90" t="str">
        <f ca="1">IF(LEN(PreElaborazione!CB75)&gt;CB$6,LEFT(PreElaborazione!CB75,CB$6),IF(CB$5="NUM",REPT("0",CB$6-LEN(PreElaborazione!CB75)),"") &amp; UPPER(PreElaborazione!CB75) &amp; IF(CB$5="ALF",REPT(" ",CB$6-LEN(PreElaborazione!CB75)),""))</f>
        <v xml:space="preserve">                                    </v>
      </c>
      <c r="CC74" s="90" t="str">
        <f ca="1">IF(LEN(PreElaborazione!CC75)&gt;CC$6,LEFT(PreElaborazione!CC75,CC$6),IF(CC$5="NUM",REPT("0",CC$6-LEN(PreElaborazione!CC75)),"") &amp; UPPER(PreElaborazione!CC75) &amp; IF(CC$5="ALF",REPT(" ",CC$6-LEN(PreElaborazione!CC75)),""))</f>
        <v xml:space="preserve">                                    </v>
      </c>
      <c r="CD74" s="90" t="str">
        <f ca="1">IF(LEN(PreElaborazione!CD75)&gt;CD$6,LEFT(PreElaborazione!CD75,CD$6),IF(CD$5="NUM",REPT("0",CD$6-LEN(PreElaborazione!CD75)),"") &amp; UPPER(PreElaborazione!CD75) &amp; IF(CD$5="ALF",REPT(" ",CD$6-LEN(PreElaborazione!CD75)),""))</f>
        <v xml:space="preserve">                                    </v>
      </c>
      <c r="CE74" s="90" t="str">
        <f ca="1">IF(LEN(PreElaborazione!CE75)&gt;CE$6,LEFT(PreElaborazione!CE75,CE$6),IF(CE$5="NUM",REPT("0",CE$6-LEN(PreElaborazione!CE75)),"") &amp; UPPER(PreElaborazione!CE75) &amp; IF(CE$5="ALF",REPT(" ",CE$6-LEN(PreElaborazione!CE75)),""))</f>
        <v xml:space="preserve">                                    </v>
      </c>
      <c r="CF74" s="90" t="str">
        <f ca="1">IF(LEN(PreElaborazione!CF75)&gt;CF$6,LEFT(PreElaborazione!CF75,CF$6),IF(CF$5="NUM",REPT("0",CF$6-LEN(PreElaborazione!CF75)),"") &amp; UPPER(PreElaborazione!CF75) &amp; IF(CF$5="ALF",REPT(" ",CF$6-LEN(PreElaborazione!CF75)),""))</f>
        <v xml:space="preserve">                                    </v>
      </c>
      <c r="CG74" s="90" t="str">
        <f ca="1">IF(LEN(PreElaborazione!CG75)&gt;CG$6,LEFT(PreElaborazione!CG75,CG$6),IF(CG$5="NUM",REPT("0",CG$6-LEN(PreElaborazione!CG75)),"") &amp; UPPER(PreElaborazione!CG75) &amp; IF(CG$5="ALF",REPT(" ",CG$6-LEN(PreElaborazione!CG75)),""))</f>
        <v xml:space="preserve">                                    </v>
      </c>
      <c r="CH74" s="90" t="str">
        <f ca="1">IF(LEN(PreElaborazione!CH75)&gt;CH$6,LEFT(PreElaborazione!CH75,CH$6),IF(CH$5="NUM",REPT("0",CH$6-LEN(PreElaborazione!CH75)),"") &amp; UPPER(PreElaborazione!CH75) &amp; IF(CH$5="ALF",REPT(" ",CH$6-LEN(PreElaborazione!CH75)),""))</f>
        <v xml:space="preserve">                                    </v>
      </c>
      <c r="CI74" s="90" t="str">
        <f ca="1">IF(LEN(PreElaborazione!CI75)&gt;CI$6,LEFT(PreElaborazione!CI75,CI$6),IF(CI$5="NUM",REPT("0",CI$6-LEN(PreElaborazione!CI75)),"") &amp; UPPER(PreElaborazione!CI75) &amp; IF(CI$5="ALF",REPT(" ",CI$6-LEN(PreElaborazione!CI75)),""))</f>
        <v xml:space="preserve">                                    </v>
      </c>
      <c r="CJ74" s="90" t="str">
        <f ca="1">IF(LEN(PreElaborazione!CJ75)&gt;CJ$6,LEFT(PreElaborazione!CJ75,CJ$6),IF(CJ$5="NUM",REPT("0",CJ$6-LEN(PreElaborazione!CJ75)),"") &amp; UPPER(PreElaborazione!CJ75) &amp; IF(CJ$5="ALF",REPT(" ",CJ$6-LEN(PreElaborazione!CJ75)),""))</f>
        <v xml:space="preserve">                                    </v>
      </c>
      <c r="CK74" s="90" t="str">
        <f ca="1">IF(LEN(PreElaborazione!CK75)&gt;CK$6,LEFT(PreElaborazione!CK75,CK$6),IF(CK$5="NUM",REPT("0",CK$6-LEN(PreElaborazione!CK75)),"") &amp; UPPER(PreElaborazione!CK75) &amp; IF(CK$5="ALF",REPT(" ",CK$6-LEN(PreElaborazione!CK75)),""))</f>
        <v xml:space="preserve">                                    </v>
      </c>
      <c r="CL74" s="90" t="str">
        <f ca="1">IF(LEN(PreElaborazione!CL75)&gt;CL$6,LEFT(PreElaborazione!CL75,CL$6),IF(CL$5="NUM",REPT("0",CL$6-LEN(PreElaborazione!CL75)),"") &amp; UPPER(PreElaborazione!CL75) &amp; IF(CL$5="ALF",REPT(" ",CL$6-LEN(PreElaborazione!CL75)),""))</f>
        <v xml:space="preserve">                                    </v>
      </c>
      <c r="CM74" s="90" t="str">
        <f ca="1">IF(LEN(PreElaborazione!CM75)&gt;CM$6,LEFT(PreElaborazione!CM75,CM$6),IF(CM$5="NUM",REPT("0",CM$6-LEN(PreElaborazione!CM75)),"") &amp; UPPER(PreElaborazione!CM75) &amp; IF(CM$5="ALF",REPT(" ",CM$6-LEN(PreElaborazione!CM75)),""))</f>
        <v xml:space="preserve">                                    </v>
      </c>
      <c r="CN74" s="90" t="str">
        <f ca="1">IF(LEN(PreElaborazione!CN75)&gt;CN$6,LEFT(PreElaborazione!CN75,CN$6),IF(CN$5="NUM",REPT("0",CN$6-LEN(PreElaborazione!CN75)),"") &amp; UPPER(PreElaborazione!CN75) &amp; IF(CN$5="ALF",REPT(" ",CN$6-LEN(PreElaborazione!CN75)),""))</f>
        <v xml:space="preserve">                                                                                                                                          </v>
      </c>
      <c r="CO74" s="90" t="str">
        <f ca="1">IF(LEN(PreElaborazione!CO75)&gt;CO$6,LEFT(PreElaborazione!CO75,CO$6),IF(CO$5="NUM",REPT("0",CO$6-LEN(PreElaborazione!CO75)),"") &amp; UPPER(PreElaborazione!CO75) &amp; IF(CO$5="ALF",REPT(" ",CO$6-LEN(PreElaborazione!CO75)),""))</f>
        <v xml:space="preserve">                                    </v>
      </c>
      <c r="CP74" s="90" t="str">
        <f ca="1">IF(LEN(PreElaborazione!CP75)&gt;CP$6,LEFT(PreElaborazione!CP75,CP$6),IF(CP$5="NUM",REPT("0",CP$6-LEN(PreElaborazione!CP75)),"") &amp; UPPER(PreElaborazione!CP75) &amp; IF(CP$5="ALF",REPT(" ",CP$6-LEN(PreElaborazione!CP75)),""))</f>
        <v xml:space="preserve">                                    </v>
      </c>
      <c r="CQ74" s="90" t="str">
        <f ca="1">IF(LEN(PreElaborazione!CQ75)&gt;CQ$6,LEFT(PreElaborazione!CQ75,CQ$6),IF(CQ$5="NUM",REPT("0",CQ$6-LEN(PreElaborazione!CQ75)),"") &amp; UPPER(PreElaborazione!CQ75) &amp; IF(CQ$5="ALF",REPT(" ",CQ$6-LEN(PreElaborazione!CQ75)),""))</f>
        <v xml:space="preserve">                                    </v>
      </c>
      <c r="CR74" s="90" t="str">
        <f ca="1">IF(LEN(PreElaborazione!CR75)&gt;CR$6,LEFT(PreElaborazione!CR75,CR$6),IF(CR$5="NUM",REPT("0",CR$6-LEN(PreElaborazione!CR75)),"") &amp; UPPER(PreElaborazione!CR75) &amp; IF(CR$5="ALF",REPT(" ",CR$6-LEN(PreElaborazione!CR75)),""))</f>
        <v xml:space="preserve">                                    </v>
      </c>
      <c r="CS74" s="90" t="str">
        <f ca="1">IF(LEN(PreElaborazione!CS75)&gt;CS$6,LEFT(PreElaborazione!CS75,CS$6),IF(CS$5="NUM",REPT("0",CS$6-LEN(PreElaborazione!CS75)),"") &amp; UPPER(PreElaborazione!CS75) &amp; IF(CS$5="ALF",REPT(" ",CS$6-LEN(PreElaborazione!CS75)),""))</f>
        <v xml:space="preserve">                                    </v>
      </c>
      <c r="CT74" s="90" t="str">
        <f ca="1">IF(LEN(PreElaborazione!CT75)&gt;CT$6,LEFT(PreElaborazione!CT75,CT$6),IF(CT$5="NUM",REPT("0",CT$6-LEN(PreElaborazione!CT75)),"") &amp; UPPER(PreElaborazione!CT75) &amp; IF(CT$5="ALF",REPT(" ",CT$6-LEN(PreElaborazione!CT75)),""))</f>
        <v xml:space="preserve">                                    </v>
      </c>
      <c r="CU74" s="90" t="str">
        <f ca="1">IF(LEN(PreElaborazione!CU75)&gt;CU$6,LEFT(PreElaborazione!CU75,CU$6),IF(CU$5="NUM",REPT("0",CU$6-LEN(PreElaborazione!CU75)),"") &amp; UPPER(PreElaborazione!CU75) &amp; IF(CU$5="ALF",REPT(" ",CU$6-LEN(PreElaborazione!CU75)),""))</f>
        <v xml:space="preserve">                                    </v>
      </c>
      <c r="CV74" s="90" t="str">
        <f ca="1">IF(LEN(PreElaborazione!CV75)&gt;CV$6,LEFT(PreElaborazione!CV75,CV$6),IF(CV$5="NUM",REPT("0",CV$6-LEN(PreElaborazione!CV75)),"") &amp; UPPER(PreElaborazione!CV75) &amp; IF(CV$5="ALF",REPT(" ",CV$6-LEN(PreElaborazione!CV75)),""))</f>
        <v xml:space="preserve">                                    </v>
      </c>
      <c r="CW74" s="90" t="str">
        <f ca="1">IF(LEN(PreElaborazione!CW75)&gt;CW$6,LEFT(PreElaborazione!CW75,CW$6),IF(CW$5="NUM",REPT("0",CW$6-LEN(PreElaborazione!CW75)),"") &amp; UPPER(PreElaborazione!CW75) &amp; IF(CW$5="ALF",REPT(" ",CW$6-LEN(PreElaborazione!CW75)),""))</f>
        <v xml:space="preserve">                                    </v>
      </c>
      <c r="CX74" s="90" t="str">
        <f ca="1">IF(LEN(PreElaborazione!CX75)&gt;CX$6,LEFT(PreElaborazione!CX75,CX$6),IF(CX$5="NUM",REPT("0",CX$6-LEN(PreElaborazione!CX75)),"") &amp; UPPER(PreElaborazione!CX75) &amp; IF(CX$5="ALF",REPT(" ",CX$6-LEN(PreElaborazione!CX75)),""))</f>
        <v xml:space="preserve">                                    </v>
      </c>
      <c r="CY74" s="90" t="str">
        <f ca="1">IF(LEN(PreElaborazione!CY75)&gt;CY$6,LEFT(PreElaborazione!CY75,CY$6),IF(CY$5="NUM",REPT("0",CY$6-LEN(PreElaborazione!CY75)),"") &amp; UPPER(PreElaborazione!CY75) &amp; IF(CY$5="ALF",REPT(" ",CY$6-LEN(PreElaborazione!CY75)),""))</f>
        <v xml:space="preserve">                                    </v>
      </c>
      <c r="CZ74" s="90" t="str">
        <f ca="1">IF(LEN(PreElaborazione!CZ75)&gt;CZ$6,LEFT(PreElaborazione!CZ75,CZ$6),IF(CZ$5="NUM",REPT("0",CZ$6-LEN(PreElaborazione!CZ75)),"") &amp; UPPER(PreElaborazione!CZ75) &amp; IF(CZ$5="ALF",REPT(" ",CZ$6-LEN(PreElaborazione!CZ75)),""))</f>
        <v xml:space="preserve">                                    </v>
      </c>
      <c r="DA74" s="90" t="str">
        <f ca="1">IF(LEN(PreElaborazione!DA75)&gt;DA$6,LEFT(PreElaborazione!DA75,DA$6),IF(DA$5="NUM",REPT("0",DA$6-LEN(PreElaborazione!DA75)),"") &amp; UPPER(PreElaborazione!DA75) &amp; IF(DA$5="ALF",REPT(" ",DA$6-LEN(PreElaborazione!DA75)),""))</f>
        <v xml:space="preserve">                                    </v>
      </c>
      <c r="DB74" s="90" t="str">
        <f ca="1">IF(LEN(PreElaborazione!DB75)&gt;DB$6,LEFT(PreElaborazione!DB75,DB$6),IF(DB$5="NUM",REPT("0",DB$6-LEN(PreElaborazione!DB75)),"") &amp; UPPER(PreElaborazione!DB75) &amp; IF(DB$5="ALF",REPT(" ",DB$6-LEN(PreElaborazione!DB75)),""))</f>
        <v xml:space="preserve">                                                                                                                                          </v>
      </c>
    </row>
    <row r="75" spans="1:106" s="1" customFormat="1" ht="15" customHeight="1">
      <c r="A75" s="92" t="str">
        <f ca="1">IF(LEN(PreElaborazione!A76)&gt;A$6,LEFT(PreElaborazione!A76,A$6),IF(A$5="NUM",REPT("0",A$6-LEN(PreElaborazione!A76)),"") &amp; UPPER(PreElaborazione!A76) &amp; IF(A$5="ALF",REPT(" ",A$6-LEN(PreElaborazione!A76)),""))</f>
        <v/>
      </c>
      <c r="B75" s="90" t="str">
        <f ca="1">IF(LEN(PreElaborazione!B76)&gt;B$6,LEFT(PreElaborazione!B76,B$6),IF(B$5="NUM",REPT("0",B$6-LEN(PreElaborazione!B76)),"") &amp; UPPER(PreElaborazione!B76) &amp; IF(B$5="ALF",REPT(" ",B$6-LEN(PreElaborazione!B76)),""))</f>
        <v xml:space="preserve"> </v>
      </c>
      <c r="C75" s="90" t="str">
        <f ca="1">IF(LEN(PreElaborazione!C76)&gt;C$6,LEFT(PreElaborazione!C76,C$6),IF(C$5="NUM",REPT("0",C$6-LEN(PreElaborazione!C76)),"") &amp; UPPER(PreElaborazione!C76) &amp; IF(C$5="ALF",REPT(" ",C$6-LEN(PreElaborazione!C76)),""))</f>
        <v xml:space="preserve">    </v>
      </c>
      <c r="D75" s="90" t="str">
        <f ca="1">IF(LEN(PreElaborazione!D76)&gt;D$6,LEFT(PreElaborazione!D76,D$6),IF(D$5="NUM",REPT("0",D$6-LEN(PreElaborazione!D76)),"") &amp; UPPER(PreElaborazione!D76) &amp; IF(D$5="ALF",REPT(" ",D$6-LEN(PreElaborazione!D76)),""))</f>
        <v>0000</v>
      </c>
      <c r="E75" s="90" t="str">
        <f ca="1">IF(LEN(PreElaborazione!E76)&gt;E$6,LEFT(PreElaborazione!E76,E$6),IF(E$5="NUM",REPT("0",E$6-LEN(PreElaborazione!E76)),"") &amp; UPPER(PreElaborazione!E76) &amp; IF(E$5="ALF",REPT(" ",E$6-LEN(PreElaborazione!E76)),""))</f>
        <v xml:space="preserve">  </v>
      </c>
      <c r="F75" s="90" t="str">
        <f ca="1">IF(LEN(PreElaborazione!F76)&gt;F$6,LEFT(PreElaborazione!F76,F$6),IF(F$5="NUM",REPT("0",F$6-LEN(PreElaborazione!F76)),"") &amp; UPPER(PreElaborazione!F76) &amp; IF(F$5="ALF",REPT(" ",F$6-LEN(PreElaborazione!F76)),""))</f>
        <v>0000</v>
      </c>
      <c r="G75" s="90" t="str">
        <f ca="1">IF(LEN(PreElaborazione!G76)&gt;G$6,LEFT(PreElaborazione!G76,G$6),IF(G$5="NUM",REPT("0",G$6-LEN(PreElaborazione!G76)),"") &amp; UPPER(PreElaborazione!G76) &amp; IF(G$5="ALF",REPT(" ",G$6-LEN(PreElaborazione!G76)),""))</f>
        <v xml:space="preserve">   </v>
      </c>
      <c r="H75" s="90" t="str">
        <f ca="1">IF(LEN(PreElaborazione!H76)&gt;H$6,LEFT(PreElaborazione!H76,H$6),IF(H$5="NUM",REPT("0",H$6-LEN(PreElaborazione!H76)),"") &amp; UPPER(PreElaborazione!H76) &amp; IF(H$5="ALF",REPT(" ",H$6-LEN(PreElaborazione!H76)),""))</f>
        <v xml:space="preserve">      </v>
      </c>
      <c r="I75" s="90" t="str">
        <f ca="1">IF(LEN(PreElaborazione!I76)&gt;I$6,LEFT(PreElaborazione!I76,I$6),IF(I$5="NUM",REPT("0",I$6-LEN(PreElaborazione!I76)),"") &amp; UPPER(PreElaborazione!I76) &amp; IF(I$5="ALF",REPT(" ",I$6-LEN(PreElaborazione!I76)),""))</f>
        <v xml:space="preserve"> </v>
      </c>
      <c r="J75" s="90" t="str">
        <f ca="1">IF(LEN(PreElaborazione!J76)&gt;J$6,LEFT(PreElaborazione!J76,J$6),IF(J$5="NUM",REPT("0",J$6-LEN(PreElaborazione!J76)),"") &amp; UPPER(PreElaborazione!J76) &amp; IF(J$5="ALF",REPT(" ",J$6-LEN(PreElaborazione!J76)),""))</f>
        <v xml:space="preserve">                </v>
      </c>
      <c r="K75" s="90" t="str">
        <f ca="1">IF(LEN(PreElaborazione!K76)&gt;K$6,LEFT(PreElaborazione!K76,K$6),IF(K$5="NUM",REPT("0",K$6-LEN(PreElaborazione!K76)),"") &amp; UPPER(PreElaborazione!K76) &amp; IF(K$5="ALF",REPT(" ",K$6-LEN(PreElaborazione!K76)),""))</f>
        <v xml:space="preserve"> </v>
      </c>
      <c r="L75" s="90" t="str">
        <f ca="1">IF(LEN(PreElaborazione!L76)&gt;L$6,LEFT(PreElaborazione!L76,L$6),IF(L$5="NUM",REPT("0",L$6-LEN(PreElaborazione!L76)),"") &amp; UPPER(PreElaborazione!L76) &amp; IF(L$5="ALF",REPT(" ",L$6-LEN(PreElaborazione!L76)),""))</f>
        <v>0000</v>
      </c>
      <c r="M75" s="90" t="str">
        <f ca="1">IF(LEN(PreElaborazione!M76)&gt;M$6,LEFT(PreElaborazione!M76,M$6),IF(M$5="NUM",REPT("0",M$6-LEN(PreElaborazione!M76)),"") &amp; UPPER(PreElaborazione!M76) &amp; IF(M$5="ALF",REPT(" ",M$6-LEN(PreElaborazione!M76)),""))</f>
        <v xml:space="preserve">                                    </v>
      </c>
      <c r="N75" s="90" t="str">
        <f ca="1">IF(LEN(PreElaborazione!N76)&gt;N$6,LEFT(PreElaborazione!N76,N$6),IF(N$5="NUM",REPT("0",N$6-LEN(PreElaborazione!N76)),"") &amp; UPPER(PreElaborazione!N76) &amp; IF(N$5="ALF",REPT(" ",N$6-LEN(PreElaborazione!N76)),""))</f>
        <v>00000000</v>
      </c>
      <c r="O75" s="90" t="str">
        <f ca="1">IF(LEN(PreElaborazione!O76)&gt;O$6,LEFT(PreElaborazione!O76,O$6),IF(O$5="NUM",REPT("0",O$6-LEN(PreElaborazione!O76)),"") &amp; UPPER(PreElaborazione!O76) &amp; IF(O$5="ALF",REPT(" ",O$6-LEN(PreElaborazione!O76)),""))</f>
        <v xml:space="preserve">                                          </v>
      </c>
      <c r="P75" s="90" t="str">
        <f ca="1">IF(LEN(PreElaborazione!P76)&gt;P$6,LEFT(PreElaborazione!P76,P$6),IF(P$5="NUM",REPT("0",P$6-LEN(PreElaborazione!P76)),"") &amp; UPPER(PreElaborazione!P76) &amp; IF(P$5="ALF",REPT(" ",P$6-LEN(PreElaborazione!P76)),""))</f>
        <v xml:space="preserve">          </v>
      </c>
      <c r="Q75" s="90" t="str">
        <f ca="1">IF(LEN(PreElaborazione!Q76)&gt;Q$6,LEFT(PreElaborazione!Q76,Q$6),IF(Q$5="NUM",REPT("0",Q$6-LEN(PreElaborazione!Q76)),"") &amp; UPPER(PreElaborazione!Q76) &amp; IF(Q$5="ALF",REPT(" ",Q$6-LEN(PreElaborazione!Q76)),""))</f>
        <v xml:space="preserve">                         </v>
      </c>
      <c r="R75" s="90" t="str">
        <f ca="1">IF(LEN(PreElaborazione!R76)&gt;R$6,LEFT(PreElaborazione!R76,R$6),IF(R$5="NUM",REPT("0",R$6-LEN(PreElaborazione!R76)),"") &amp; UPPER(PreElaborazione!R76) &amp; IF(R$5="ALF",REPT(" ",R$6-LEN(PreElaborazione!R76)),""))</f>
        <v xml:space="preserve">                                   </v>
      </c>
      <c r="S75" s="90" t="str">
        <f ca="1">IF(LEN(PreElaborazione!S76)&gt;S$6,LEFT(PreElaborazione!S76,S$6),IF(S$5="NUM",REPT("0",S$6-LEN(PreElaborazione!S76)),"") &amp; UPPER(PreElaborazione!S76) &amp; IF(S$5="ALF",REPT(" ",S$6-LEN(PreElaborazione!S76)),""))</f>
        <v xml:space="preserve">                                          </v>
      </c>
      <c r="T75" s="90" t="str">
        <f ca="1">IF(LEN(PreElaborazione!T76)&gt;T$6,LEFT(PreElaborazione!T76,T$6),IF(T$5="NUM",REPT("0",T$6-LEN(PreElaborazione!T76)),"") &amp; UPPER(PreElaborazione!T76) &amp; IF(T$5="ALF",REPT(" ",T$6-LEN(PreElaborazione!T76)),""))</f>
        <v xml:space="preserve">                                        </v>
      </c>
      <c r="U75" s="90" t="str">
        <f ca="1">IF(LEN(PreElaborazione!U76)&gt;U$6,LEFT(PreElaborazione!U76,U$6),IF(U$5="NUM",REPT("0",U$6-LEN(PreElaborazione!U76)),"") &amp; UPPER(PreElaborazione!U76) &amp; IF(U$5="ALF",REPT(" ",U$6-LEN(PreElaborazione!U76)),""))</f>
        <v xml:space="preserve">  </v>
      </c>
      <c r="V75" s="90" t="str">
        <f ca="1">IF(LEN(PreElaborazione!V76)&gt;V$6,LEFT(PreElaborazione!V76,V$6),IF(V$5="NUM",REPT("0",V$6-LEN(PreElaborazione!V76)),"") &amp; UPPER(PreElaborazione!V76) &amp; IF(V$5="ALF",REPT(" ",V$6-LEN(PreElaborazione!V76)),""))</f>
        <v xml:space="preserve">            </v>
      </c>
      <c r="W75" s="90" t="str">
        <f ca="1">IF(LEN(PreElaborazione!W76)&gt;W$6,LEFT(PreElaborazione!W76,W$6),IF(W$5="NUM",REPT("0",W$6-LEN(PreElaborazione!W76)),"") &amp; UPPER(PreElaborazione!W76) &amp; IF(W$5="ALF",REPT(" ",W$6-LEN(PreElaborazione!W76)),""))</f>
        <v xml:space="preserve">    </v>
      </c>
      <c r="X75" s="90" t="str">
        <f ca="1">IF(LEN(PreElaborazione!X76)&gt;X$6,LEFT(PreElaborazione!X76,X$6),IF(X$5="NUM",REPT("0",X$6-LEN(PreElaborazione!X76)),"") &amp; UPPER(PreElaborazione!X76) &amp; IF(X$5="ALF",REPT(" ",X$6-LEN(PreElaborazione!X76)),""))</f>
        <v>00000</v>
      </c>
      <c r="Y75" s="90" t="str">
        <f ca="1">IF(LEN(PreElaborazione!Y76)&gt;Y$6,LEFT(PreElaborazione!Y76,Y$6),IF(Y$5="NUM",REPT("0",Y$6-LEN(PreElaborazione!Y76)),"") &amp; UPPER(PreElaborazione!Y76) &amp; IF(Y$5="ALF",REPT(" ",Y$6-LEN(PreElaborazione!Y76)),""))</f>
        <v xml:space="preserve">   </v>
      </c>
      <c r="Z75" s="90" t="str">
        <f ca="1">IF(LEN(PreElaborazione!Z76)&gt;Z$6,LEFT(PreElaborazione!Z76,Z$6),IF(Z$5="NUM",REPT("0",Z$6-LEN(PreElaborazione!Z76)),"") &amp; UPPER(PreElaborazione!Z76) &amp; IF(Z$5="ALF",REPT(" ",Z$6-LEN(PreElaborazione!Z76)),""))</f>
        <v xml:space="preserve">   </v>
      </c>
      <c r="AA75" s="90" t="str">
        <f ca="1">IF(LEN(PreElaborazione!AA76)&gt;AA$6,LEFT(PreElaborazione!AA76,AA$6),IF(AA$5="NUM",REPT("0",AA$6-LEN(PreElaborazione!AA76)),"") &amp; UPPER(PreElaborazione!AA76) &amp; IF(AA$5="ALF",REPT(" ",AA$6-LEN(PreElaborazione!AA76)),""))</f>
        <v>0</v>
      </c>
      <c r="AB75" s="90" t="str">
        <f ca="1">IF(LEN(PreElaborazione!AB76)&gt;AB$6,LEFT(PreElaborazione!AB76,AB$6),IF(AB$5="NUM",REPT("0",AB$6-LEN(PreElaborazione!AB76)),"") &amp; UPPER(PreElaborazione!AB76) &amp; IF(AB$5="ALF",REPT(" ",AB$6-LEN(PreElaborazione!AB76)),""))</f>
        <v>00</v>
      </c>
      <c r="AC75" s="90" t="str">
        <f ca="1">IF(LEN(PreElaborazione!AC76)&gt;AC$6,LEFT(PreElaborazione!AC76,AC$6),IF(AC$5="NUM",REPT("0",AC$6-LEN(PreElaborazione!AC76)),"") &amp; UPPER(PreElaborazione!AC76) &amp; IF(AC$5="ALF",REPT(" ",AC$6-LEN(PreElaborazione!AC76)),""))</f>
        <v>0000000</v>
      </c>
      <c r="AD75" s="90" t="str">
        <f ca="1">IF(LEN(PreElaborazione!AD76)&gt;AD$6,LEFT(PreElaborazione!AD76,AD$6),IF(AD$5="NUM",REPT("0",AD$6-LEN(PreElaborazione!AD76)),"") &amp; UPPER(PreElaborazione!AD76) &amp; IF(AD$5="ALF",REPT(" ",AD$6-LEN(PreElaborazione!AD76)),""))</f>
        <v>00000</v>
      </c>
      <c r="AE75" s="90" t="str">
        <f ca="1">IF(LEN(PreElaborazione!AE76)&gt;AE$6,LEFT(PreElaborazione!AE76,AE$6),IF(AE$5="NUM",REPT("0",AE$6-LEN(PreElaborazione!AE76)),"") &amp; UPPER(PreElaborazione!AE76) &amp; IF(AE$5="ALF",REPT(" ",AE$6-LEN(PreElaborazione!AE76)),""))</f>
        <v xml:space="preserve"> </v>
      </c>
      <c r="AF75" s="90" t="str">
        <f ca="1">IF(LEN(PreElaborazione!AF76)&gt;AF$6,LEFT(PreElaborazione!AF76,AF$6),IF(AF$5="NUM",REPT("0",AF$6-LEN(PreElaborazione!AF76)),"") &amp; UPPER(PreElaborazione!AF76) &amp; IF(AF$5="ALF",REPT(" ",AF$6-LEN(PreElaborazione!AF76)),""))</f>
        <v>00000</v>
      </c>
      <c r="AG75" s="90" t="str">
        <f ca="1">IF(LEN(PreElaborazione!AG76)&gt;AG$6,LEFT(PreElaborazione!AG76,AG$6),IF(AG$5="NUM",REPT("0",AG$6-LEN(PreElaborazione!AG76)),"") &amp; UPPER(PreElaborazione!AG76) &amp; IF(AG$5="ALF",REPT(" ",AG$6-LEN(PreElaborazione!AG76)),""))</f>
        <v>000</v>
      </c>
      <c r="AH75" s="90" t="str">
        <f ca="1">IF(LEN(PreElaborazione!AH76)&gt;AH$6,LEFT(PreElaborazione!AH76,AH$6),IF(AH$5="NUM",REPT("0",AH$6-LEN(PreElaborazione!AH76)),"") &amp; UPPER(PreElaborazione!AH76) &amp; IF(AH$5="ALF",REPT(" ",AH$6-LEN(PreElaborazione!AH76)),""))</f>
        <v>0</v>
      </c>
      <c r="AI75" s="90" t="str">
        <f ca="1">IF(LEN(PreElaborazione!AI76)&gt;AI$6,LEFT(PreElaborazione!AI76,AI$6),IF(AI$5="NUM",REPT("0",AI$6-LEN(PreElaborazione!AI76)),"") &amp; UPPER(PreElaborazione!AI76) &amp; IF(AI$5="ALF",REPT(" ",AI$6-LEN(PreElaborazione!AI76)),""))</f>
        <v>000</v>
      </c>
      <c r="AJ75" s="90" t="str">
        <f ca="1">IF(LEN(PreElaborazione!AJ76)&gt;AJ$6,LEFT(PreElaborazione!AJ76,AJ$6),IF(AJ$5="NUM",REPT("0",AJ$6-LEN(PreElaborazione!AJ76)),"") &amp; UPPER(PreElaborazione!AJ76) &amp; IF(AJ$5="ALF",REPT(" ",AJ$6-LEN(PreElaborazione!AJ76)),""))</f>
        <v>00000</v>
      </c>
      <c r="AK75" s="90" t="str">
        <f ca="1">IF(LEN(PreElaborazione!AK76)&gt;AK$6,LEFT(PreElaborazione!AK76,AK$6),IF(AK$5="NUM",REPT("0",AK$6-LEN(PreElaborazione!AK76)),"") &amp; UPPER(PreElaborazione!AK76) &amp; IF(AK$5="ALF",REPT(" ",AK$6-LEN(PreElaborazione!AK76)),""))</f>
        <v>0000</v>
      </c>
      <c r="AL75" s="90" t="str">
        <f ca="1">IF(LEN(PreElaborazione!AL76)&gt;AL$6,LEFT(PreElaborazione!AL76,AL$6),IF(AL$5="NUM",REPT("0",AL$6-LEN(PreElaborazione!AL76)),"") &amp; UPPER(PreElaborazione!AL76) &amp; IF(AL$5="ALF",REPT(" ",AL$6-LEN(PreElaborazione!AL76)),""))</f>
        <v>0000</v>
      </c>
      <c r="AM75" s="90" t="str">
        <f ca="1">IF(LEN(PreElaborazione!AM76)&gt;AM$6,LEFT(PreElaborazione!AM76,AM$6),IF(AM$5="NUM",REPT("0",AM$6-LEN(PreElaborazione!AM76)),"") &amp; UPPER(PreElaborazione!AM76) &amp; IF(AM$5="ALF",REPT(" ",AM$6-LEN(PreElaborazione!AM76)),""))</f>
        <v>0000</v>
      </c>
      <c r="AN75" s="90" t="str">
        <f ca="1">IF(LEN(PreElaborazione!AN76)&gt;AN$6,LEFT(PreElaborazione!AN76,AN$6),IF(AN$5="NUM",REPT("0",AN$6-LEN(PreElaborazione!AN76)),"") &amp; UPPER(PreElaborazione!AN76) &amp; IF(AN$5="ALF",REPT(" ",AN$6-LEN(PreElaborazione!AN76)),""))</f>
        <v>0000</v>
      </c>
      <c r="AO75" s="90" t="str">
        <f ca="1">IF(LEN(PreElaborazione!AO76)&gt;AO$6,LEFT(PreElaborazione!AO76,AO$6),IF(AO$5="NUM",REPT("0",AO$6-LEN(PreElaborazione!AO76)),"") &amp; UPPER(PreElaborazione!AO76) &amp; IF(AO$5="ALF",REPT(" ",AO$6-LEN(PreElaborazione!AO76)),""))</f>
        <v>0000</v>
      </c>
      <c r="AP75" s="90" t="str">
        <f ca="1">IF(LEN(PreElaborazione!AP76)&gt;AP$6,LEFT(PreElaborazione!AP76,AP$6),IF(AP$5="NUM",REPT("0",AP$6-LEN(PreElaborazione!AP76)),"") &amp; UPPER(PreElaborazione!AP76) &amp; IF(AP$5="ALF",REPT(" ",AP$6-LEN(PreElaborazione!AP76)),""))</f>
        <v>0000</v>
      </c>
      <c r="AQ75" s="90" t="str">
        <f ca="1">IF(LEN(PreElaborazione!AQ76)&gt;AQ$6,LEFT(PreElaborazione!AQ76,AQ$6),IF(AQ$5="NUM",REPT("0",AQ$6-LEN(PreElaborazione!AQ76)),"") &amp; UPPER(PreElaborazione!AQ76) &amp; IF(AQ$5="ALF",REPT(" ",AQ$6-LEN(PreElaborazione!AQ76)),""))</f>
        <v>000</v>
      </c>
      <c r="AR75" s="90" t="str">
        <f ca="1">IF(LEN(PreElaborazione!AR76)&gt;AR$6,LEFT(PreElaborazione!AR76,AR$6),IF(AR$5="NUM",REPT("0",AR$6-LEN(PreElaborazione!AR76)),"") &amp; UPPER(PreElaborazione!AR76) &amp; IF(AR$5="ALF",REPT(" ",AR$6-LEN(PreElaborazione!AR76)),""))</f>
        <v>000</v>
      </c>
      <c r="AS75" s="90" t="str">
        <f ca="1">IF(LEN(PreElaborazione!AS76)&gt;AS$6,LEFT(PreElaborazione!AS76,AS$6),IF(AS$5="NUM",REPT("0",AS$6-LEN(PreElaborazione!AS76)),"") &amp; UPPER(PreElaborazione!AS76) &amp; IF(AS$5="ALF",REPT(" ",AS$6-LEN(PreElaborazione!AS76)),""))</f>
        <v>0</v>
      </c>
      <c r="AT75" s="90" t="str">
        <f ca="1">IF(LEN(PreElaborazione!AT76)&gt;AT$6,LEFT(PreElaborazione!AT76,AT$6),IF(AT$5="NUM",REPT("0",AT$6-LEN(PreElaborazione!AT76)),"") &amp; UPPER(PreElaborazione!AT76) &amp; IF(AT$5="ALF",REPT(" ",AT$6-LEN(PreElaborazione!AT76)),""))</f>
        <v>000000</v>
      </c>
      <c r="AU75" s="90" t="str">
        <f ca="1">IF(LEN(PreElaborazione!AU76)&gt;AU$6,LEFT(PreElaborazione!AU76,AU$6),IF(AU$5="NUM",REPT("0",AU$6-LEN(PreElaborazione!AU76)),"") &amp; UPPER(PreElaborazione!AU76) &amp; IF(AU$5="ALF",REPT(" ",AU$6-LEN(PreElaborazione!AU76)),""))</f>
        <v>000000</v>
      </c>
      <c r="AV75" s="90" t="str">
        <f ca="1">IF(LEN(PreElaborazione!AV76)&gt;AV$6,LEFT(PreElaborazione!AV76,AV$6),IF(AV$5="NUM",REPT("0",AV$6-LEN(PreElaborazione!AV76)),"") &amp; UPPER(PreElaborazione!AV76) &amp; IF(AV$5="ALF",REPT(" ",AV$6-LEN(PreElaborazione!AV76)),""))</f>
        <v>000000</v>
      </c>
      <c r="AW75" s="90" t="str">
        <f ca="1">IF(LEN(PreElaborazione!AW76)&gt;AW$6,LEFT(PreElaborazione!AW76,AW$6),IF(AW$5="NUM",REPT("0",AW$6-LEN(PreElaborazione!AW76)),"") &amp; UPPER(PreElaborazione!AW76) &amp; IF(AW$5="ALF",REPT(" ",AW$6-LEN(PreElaborazione!AW76)),""))</f>
        <v>00</v>
      </c>
      <c r="AX75" s="90" t="str">
        <f ca="1">IF(LEN(PreElaborazione!AX76)&gt;AX$6,LEFT(PreElaborazione!AX76,AX$6),IF(AX$5="NUM",REPT("0",AX$6-LEN(PreElaborazione!AX76)),"") &amp; UPPER(PreElaborazione!AX76) &amp; IF(AX$5="ALF",REPT(" ",AX$6-LEN(PreElaborazione!AX76)),""))</f>
        <v>00</v>
      </c>
      <c r="AY75" s="90" t="str">
        <f ca="1">IF(LEN(PreElaborazione!AY76)&gt;AY$6,LEFT(PreElaborazione!AY76,AY$6),IF(AY$5="NUM",REPT("0",AY$6-LEN(PreElaborazione!AY76)),"") &amp; UPPER(PreElaborazione!AY76) &amp; IF(AY$5="ALF",REPT(" ",AY$6-LEN(PreElaborazione!AY76)),""))</f>
        <v xml:space="preserve">   </v>
      </c>
      <c r="AZ75" s="90" t="str">
        <f ca="1">IF(LEN(PreElaborazione!AZ76)&gt;AZ$6,LEFT(PreElaborazione!AZ76,AZ$6),IF(AZ$5="NUM",REPT("0",AZ$6-LEN(PreElaborazione!AZ76)),"") &amp; UPPER(PreElaborazione!AZ76) &amp; IF(AZ$5="ALF",REPT(" ",AZ$6-LEN(PreElaborazione!AZ76)),""))</f>
        <v xml:space="preserve">       </v>
      </c>
      <c r="BA75" s="90" t="str">
        <f ca="1">IF(LEN(PreElaborazione!BA76)&gt;BA$6,LEFT(PreElaborazione!BA76,BA$6),IF(BA$5="NUM",REPT("0",BA$6-LEN(PreElaborazione!BA76)),"") &amp; UPPER(PreElaborazione!BA76) &amp; IF(BA$5="ALF",REPT(" ",BA$6-LEN(PreElaborazione!BA76)),""))</f>
        <v xml:space="preserve">                  </v>
      </c>
      <c r="BB75" s="90" t="str">
        <f ca="1">IF(LEN(PreElaborazione!BB76)&gt;BB$6,LEFT(PreElaborazione!BB76,BB$6),IF(BB$5="NUM",REPT("0",BB$6-LEN(PreElaborazione!BB76)),"") &amp; UPPER(PreElaborazione!BB76) &amp; IF(BB$5="ALF",REPT(" ",BB$6-LEN(PreElaborazione!BB76)),""))</f>
        <v xml:space="preserve">                                    </v>
      </c>
      <c r="BC75" s="90" t="str">
        <f ca="1">IF(LEN(PreElaborazione!BC76)&gt;BC$6,LEFT(PreElaborazione!BC76,BC$6),IF(BC$5="NUM",REPT("0",BC$6-LEN(PreElaborazione!BC76)),"") &amp; UPPER(PreElaborazione!BC76) &amp; IF(BC$5="ALF",REPT(" ",BC$6-LEN(PreElaborazione!BC76)),""))</f>
        <v xml:space="preserve"> </v>
      </c>
      <c r="BD75" s="90" t="str">
        <f ca="1">IF(LEN(PreElaborazione!BD76)&gt;BD$6,LEFT(PreElaborazione!BD76,BD$6),IF(BD$5="NUM",REPT("0",BD$6-LEN(PreElaborazione!BD76)),"") &amp; UPPER(PreElaborazione!BD76) &amp; IF(BD$5="ALF",REPT(" ",BD$6-LEN(PreElaborazione!BD76)),""))</f>
        <v>000</v>
      </c>
      <c r="BE75" s="90" t="str">
        <f ca="1">IF(LEN(PreElaborazione!BE76)&gt;BE$6,LEFT(PreElaborazione!BE76,BE$6),IF(BE$5="NUM",REPT("0",BE$6-LEN(PreElaborazione!BE76)),"") &amp; UPPER(PreElaborazione!BE76) &amp; IF(BE$5="ALF",REPT(" ",BE$6-LEN(PreElaborazione!BE76)),""))</f>
        <v>00000</v>
      </c>
      <c r="BF75" s="90" t="str">
        <f ca="1">IF(LEN(PreElaborazione!BF76)&gt;BF$6,LEFT(PreElaborazione!BF76,BF$6),IF(BF$5="NUM",REPT("0",BF$6-LEN(PreElaborazione!BF76)),"") &amp; UPPER(PreElaborazione!BF76) &amp; IF(BF$5="ALF",REPT(" ",BF$6-LEN(PreElaborazione!BF76)),""))</f>
        <v>00000</v>
      </c>
      <c r="BG75" s="90" t="str">
        <f ca="1">IF(LEN(PreElaborazione!BG76)&gt;BG$6,LEFT(PreElaborazione!BG76,BG$6),IF(BG$5="NUM",REPT("0",BG$6-LEN(PreElaborazione!BG76)),"") &amp; UPPER(PreElaborazione!BG76) &amp; IF(BG$5="ALF",REPT(" ",BG$6-LEN(PreElaborazione!BG76)),""))</f>
        <v xml:space="preserve"> </v>
      </c>
      <c r="BH75" s="90" t="str">
        <f ca="1">IF(LEN(PreElaborazione!BH76)&gt;BH$6,LEFT(PreElaborazione!BH76,BH$6),IF(BH$5="NUM",REPT("0",BH$6-LEN(PreElaborazione!BH76)),"") &amp; UPPER(PreElaborazione!BH76) &amp; IF(BH$5="ALF",REPT(" ",BH$6-LEN(PreElaborazione!BH76)),""))</f>
        <v>000000</v>
      </c>
      <c r="BI75" s="90" t="str">
        <f ca="1">IF(LEN(PreElaborazione!BI76)&gt;BI$6,LEFT(PreElaborazione!BI76,BI$6),IF(BI$5="NUM",REPT("0",BI$6-LEN(PreElaborazione!BI76)),"") &amp; UPPER(PreElaborazione!BI76) &amp; IF(BI$5="ALF",REPT(" ",BI$6-LEN(PreElaborazione!BI76)),""))</f>
        <v xml:space="preserve"> </v>
      </c>
      <c r="BJ75" s="90" t="str">
        <f ca="1">IF(LEN(PreElaborazione!BJ76)&gt;BJ$6,LEFT(PreElaborazione!BJ76,BJ$6),IF(BJ$5="NUM",REPT("0",BJ$6-LEN(PreElaborazione!BJ76)),"") &amp; UPPER(PreElaborazione!BJ76) &amp; IF(BJ$5="ALF",REPT(" ",BJ$6-LEN(PreElaborazione!BJ76)),""))</f>
        <v xml:space="preserve"> </v>
      </c>
      <c r="BK75" s="90" t="str">
        <f ca="1">IF(LEN(PreElaborazione!BK76)&gt;BK$6,LEFT(PreElaborazione!BK76,BK$6),IF(BK$5="NUM",REPT("0",BK$6-LEN(PreElaborazione!BK76)),"") &amp; UPPER(PreElaborazione!BK76) &amp; IF(BK$5="ALF",REPT(" ",BK$6-LEN(PreElaborazione!BK76)),""))</f>
        <v xml:space="preserve"> </v>
      </c>
      <c r="BL75" s="90" t="str">
        <f ca="1">IF(LEN(PreElaborazione!BL76)&gt;BL$6,LEFT(PreElaborazione!BL76,BL$6),IF(BL$5="NUM",REPT("0",BL$6-LEN(PreElaborazione!BL76)),"") &amp; UPPER(PreElaborazione!BL76) &amp; IF(BL$5="ALF",REPT(" ",BL$6-LEN(PreElaborazione!BL76)),""))</f>
        <v xml:space="preserve">   </v>
      </c>
      <c r="BM75" s="90" t="str">
        <f ca="1">IF(LEN(PreElaborazione!BM76)&gt;BM$6,LEFT(PreElaborazione!BM76,BM$6),IF(BM$5="NUM",REPT("0",BM$6-LEN(PreElaborazione!BM76)),"") &amp; UPPER(PreElaborazione!BM76) &amp; IF(BM$5="ALF",REPT(" ",BM$6-LEN(PreElaborazione!BM76)),""))</f>
        <v xml:space="preserve">   </v>
      </c>
      <c r="BN75" s="90" t="str">
        <f ca="1">IF(LEN(PreElaborazione!BN76)&gt;BN$6,LEFT(PreElaborazione!BN76,BN$6),IF(BN$5="NUM",REPT("0",BN$6-LEN(PreElaborazione!BN76)),"") &amp; UPPER(PreElaborazione!BN76) &amp; IF(BN$5="ALF",REPT(" ",BN$6-LEN(PreElaborazione!BN76)),""))</f>
        <v xml:space="preserve"> </v>
      </c>
      <c r="BO75" s="90" t="str">
        <f ca="1">IF(LEN(PreElaborazione!BO76)&gt;BO$6,LEFT(PreElaborazione!BO76,BO$6),IF(BO$5="NUM",REPT("0",BO$6-LEN(PreElaborazione!BO76)),"") &amp; UPPER(PreElaborazione!BO76) &amp; IF(BO$5="ALF",REPT(" ",BO$6-LEN(PreElaborazione!BO76)),""))</f>
        <v>0000</v>
      </c>
      <c r="BP75" s="90" t="str">
        <f ca="1">IF(LEN(PreElaborazione!BP76)&gt;BP$6,LEFT(PreElaborazione!BP76,BP$6),IF(BP$5="NUM",REPT("0",BP$6-LEN(PreElaborazione!BP76)),"") &amp; UPPER(PreElaborazione!BP76) &amp; IF(BP$5="ALF",REPT(" ",BP$6-LEN(PreElaborazione!BP76)),""))</f>
        <v>0000</v>
      </c>
      <c r="BQ75" s="90" t="str">
        <f ca="1">IF(LEN(PreElaborazione!BQ76)&gt;BQ$6,LEFT(PreElaborazione!BQ76,BQ$6),IF(BQ$5="NUM",REPT("0",BQ$6-LEN(PreElaborazione!BQ76)),"") &amp; UPPER(PreElaborazione!BQ76) &amp; IF(BQ$5="ALF",REPT(" ",BQ$6-LEN(PreElaborazione!BQ76)),""))</f>
        <v>0000</v>
      </c>
      <c r="BR75" s="90" t="str">
        <f ca="1">IF(LEN(PreElaborazione!BR76)&gt;BR$6,LEFT(PreElaborazione!BR76,BR$6),IF(BR$5="NUM",REPT("0",BR$6-LEN(PreElaborazione!BR76)),"") &amp; UPPER(PreElaborazione!BR76) &amp; IF(BR$5="ALF",REPT(" ",BR$6-LEN(PreElaborazione!BR76)),""))</f>
        <v xml:space="preserve">     </v>
      </c>
      <c r="BS75" s="90" t="str">
        <f ca="1">IF(LEN(PreElaborazione!BS76)&gt;BS$6,LEFT(PreElaborazione!BS76,BS$6),IF(BS$5="NUM",REPT("0",BS$6-LEN(PreElaborazione!BS76)),"") &amp; UPPER(PreElaborazione!BS76) &amp; IF(BS$5="ALF",REPT(" ",BS$6-LEN(PreElaborazione!BS76)),""))</f>
        <v xml:space="preserve">     </v>
      </c>
      <c r="BT75" s="90" t="str">
        <f ca="1">IF(LEN(PreElaborazione!BT76)&gt;BT$6,LEFT(PreElaborazione!BT76,BT$6),IF(BT$5="NUM",REPT("0",BT$6-LEN(PreElaborazione!BT76)),"") &amp; UPPER(PreElaborazione!BT76) &amp; IF(BT$5="ALF",REPT(" ",BT$6-LEN(PreElaborazione!BT76)),""))</f>
        <v xml:space="preserve">    </v>
      </c>
      <c r="BU75" s="90" t="str">
        <f ca="1">IF(LEN(PreElaborazione!BU76)&gt;BU$6,LEFT(PreElaborazione!BU76,BU$6),IF(BU$5="NUM",REPT("0",BU$6-LEN(PreElaborazione!BU76)),"") &amp; UPPER(PreElaborazione!BU76) &amp; IF(BU$5="ALF",REPT(" ",BU$6-LEN(PreElaborazione!BU76)),""))</f>
        <v xml:space="preserve">   </v>
      </c>
      <c r="BV75" s="90" t="str">
        <f ca="1">IF(LEN(PreElaborazione!BV76)&gt;BV$6,LEFT(PreElaborazione!BV76,BV$6),IF(BV$5="NUM",REPT("0",BV$6-LEN(PreElaborazione!BV76)),"") &amp; UPPER(PreElaborazione!BV76) &amp; IF(BV$5="ALF",REPT(" ",BV$6-LEN(PreElaborazione!BV76)),""))</f>
        <v xml:space="preserve">                                    </v>
      </c>
      <c r="BW75" s="90" t="str">
        <f ca="1">IF(LEN(PreElaborazione!BW76)&gt;BW$6,LEFT(PreElaborazione!BW76,BW$6),IF(BW$5="NUM",REPT("0",BW$6-LEN(PreElaborazione!BW76)),"") &amp; UPPER(PreElaborazione!BW76) &amp; IF(BW$5="ALF",REPT(" ",BW$6-LEN(PreElaborazione!BW76)),""))</f>
        <v xml:space="preserve">                                    </v>
      </c>
      <c r="BX75" s="90" t="str">
        <f ca="1">IF(LEN(PreElaborazione!BX76)&gt;BX$6,LEFT(PreElaborazione!BX76,BX$6),IF(BX$5="NUM",REPT("0",BX$6-LEN(PreElaborazione!BX76)),"") &amp; UPPER(PreElaborazione!BX76) &amp; IF(BX$5="ALF",REPT(" ",BX$6-LEN(PreElaborazione!BX76)),""))</f>
        <v xml:space="preserve">  </v>
      </c>
      <c r="BY75" s="90" t="str">
        <f ca="1">IF(LEN(PreElaborazione!BY76)&gt;BY$6,LEFT(PreElaborazione!BY76,BY$6),IF(BY$5="NUM",REPT("0",BY$6-LEN(PreElaborazione!BY76)),"") &amp; UPPER(PreElaborazione!BY76) &amp; IF(BY$5="ALF",REPT(" ",BY$6-LEN(PreElaborazione!BY76)),""))</f>
        <v>00</v>
      </c>
      <c r="BZ75" s="90" t="str">
        <f ca="1">IF(LEN(PreElaborazione!BZ76)&gt;BZ$6,LEFT(PreElaborazione!BZ76,BZ$6),IF(BZ$5="NUM",REPT("0",BZ$6-LEN(PreElaborazione!BZ76)),"") &amp; UPPER(PreElaborazione!BZ76) &amp; IF(BZ$5="ALF",REPT(" ",BZ$6-LEN(PreElaborazione!BZ76)),""))</f>
        <v xml:space="preserve">                                           </v>
      </c>
      <c r="CA75" s="90" t="str">
        <f ca="1">IF(LEN(PreElaborazione!CA76)&gt;CA$6,LEFT(PreElaborazione!CA76,CA$6),IF(CA$5="NUM",REPT("0",CA$6-LEN(PreElaborazione!CA76)),"") &amp; UPPER(PreElaborazione!CA76) &amp; IF(CA$5="ALF",REPT(" ",CA$6-LEN(PreElaborazione!CA76)),""))</f>
        <v xml:space="preserve">                                    </v>
      </c>
      <c r="CB75" s="90" t="str">
        <f ca="1">IF(LEN(PreElaborazione!CB76)&gt;CB$6,LEFT(PreElaborazione!CB76,CB$6),IF(CB$5="NUM",REPT("0",CB$6-LEN(PreElaborazione!CB76)),"") &amp; UPPER(PreElaborazione!CB76) &amp; IF(CB$5="ALF",REPT(" ",CB$6-LEN(PreElaborazione!CB76)),""))</f>
        <v xml:space="preserve">                                    </v>
      </c>
      <c r="CC75" s="90" t="str">
        <f ca="1">IF(LEN(PreElaborazione!CC76)&gt;CC$6,LEFT(PreElaborazione!CC76,CC$6),IF(CC$5="NUM",REPT("0",CC$6-LEN(PreElaborazione!CC76)),"") &amp; UPPER(PreElaborazione!CC76) &amp; IF(CC$5="ALF",REPT(" ",CC$6-LEN(PreElaborazione!CC76)),""))</f>
        <v xml:space="preserve">                                    </v>
      </c>
      <c r="CD75" s="90" t="str">
        <f ca="1">IF(LEN(PreElaborazione!CD76)&gt;CD$6,LEFT(PreElaborazione!CD76,CD$6),IF(CD$5="NUM",REPT("0",CD$6-LEN(PreElaborazione!CD76)),"") &amp; UPPER(PreElaborazione!CD76) &amp; IF(CD$5="ALF",REPT(" ",CD$6-LEN(PreElaborazione!CD76)),""))</f>
        <v xml:space="preserve">                                    </v>
      </c>
      <c r="CE75" s="90" t="str">
        <f ca="1">IF(LEN(PreElaborazione!CE76)&gt;CE$6,LEFT(PreElaborazione!CE76,CE$6),IF(CE$5="NUM",REPT("0",CE$6-LEN(PreElaborazione!CE76)),"") &amp; UPPER(PreElaborazione!CE76) &amp; IF(CE$5="ALF",REPT(" ",CE$6-LEN(PreElaborazione!CE76)),""))</f>
        <v xml:space="preserve">                                    </v>
      </c>
      <c r="CF75" s="90" t="str">
        <f ca="1">IF(LEN(PreElaborazione!CF76)&gt;CF$6,LEFT(PreElaborazione!CF76,CF$6),IF(CF$5="NUM",REPT("0",CF$6-LEN(PreElaborazione!CF76)),"") &amp; UPPER(PreElaborazione!CF76) &amp; IF(CF$5="ALF",REPT(" ",CF$6-LEN(PreElaborazione!CF76)),""))</f>
        <v xml:space="preserve">                                    </v>
      </c>
      <c r="CG75" s="90" t="str">
        <f ca="1">IF(LEN(PreElaborazione!CG76)&gt;CG$6,LEFT(PreElaborazione!CG76,CG$6),IF(CG$5="NUM",REPT("0",CG$6-LEN(PreElaborazione!CG76)),"") &amp; UPPER(PreElaborazione!CG76) &amp; IF(CG$5="ALF",REPT(" ",CG$6-LEN(PreElaborazione!CG76)),""))</f>
        <v xml:space="preserve">                                    </v>
      </c>
      <c r="CH75" s="90" t="str">
        <f ca="1">IF(LEN(PreElaborazione!CH76)&gt;CH$6,LEFT(PreElaborazione!CH76,CH$6),IF(CH$5="NUM",REPT("0",CH$6-LEN(PreElaborazione!CH76)),"") &amp; UPPER(PreElaborazione!CH76) &amp; IF(CH$5="ALF",REPT(" ",CH$6-LEN(PreElaborazione!CH76)),""))</f>
        <v xml:space="preserve">                                    </v>
      </c>
      <c r="CI75" s="90" t="str">
        <f ca="1">IF(LEN(PreElaborazione!CI76)&gt;CI$6,LEFT(PreElaborazione!CI76,CI$6),IF(CI$5="NUM",REPT("0",CI$6-LEN(PreElaborazione!CI76)),"") &amp; UPPER(PreElaborazione!CI76) &amp; IF(CI$5="ALF",REPT(" ",CI$6-LEN(PreElaborazione!CI76)),""))</f>
        <v xml:space="preserve">                                    </v>
      </c>
      <c r="CJ75" s="90" t="str">
        <f ca="1">IF(LEN(PreElaborazione!CJ76)&gt;CJ$6,LEFT(PreElaborazione!CJ76,CJ$6),IF(CJ$5="NUM",REPT("0",CJ$6-LEN(PreElaborazione!CJ76)),"") &amp; UPPER(PreElaborazione!CJ76) &amp; IF(CJ$5="ALF",REPT(" ",CJ$6-LEN(PreElaborazione!CJ76)),""))</f>
        <v xml:space="preserve">                                    </v>
      </c>
      <c r="CK75" s="90" t="str">
        <f ca="1">IF(LEN(PreElaborazione!CK76)&gt;CK$6,LEFT(PreElaborazione!CK76,CK$6),IF(CK$5="NUM",REPT("0",CK$6-LEN(PreElaborazione!CK76)),"") &amp; UPPER(PreElaborazione!CK76) &amp; IF(CK$5="ALF",REPT(" ",CK$6-LEN(PreElaborazione!CK76)),""))</f>
        <v xml:space="preserve">                                    </v>
      </c>
      <c r="CL75" s="90" t="str">
        <f ca="1">IF(LEN(PreElaborazione!CL76)&gt;CL$6,LEFT(PreElaborazione!CL76,CL$6),IF(CL$5="NUM",REPT("0",CL$6-LEN(PreElaborazione!CL76)),"") &amp; UPPER(PreElaborazione!CL76) &amp; IF(CL$5="ALF",REPT(" ",CL$6-LEN(PreElaborazione!CL76)),""))</f>
        <v xml:space="preserve">                                    </v>
      </c>
      <c r="CM75" s="90" t="str">
        <f ca="1">IF(LEN(PreElaborazione!CM76)&gt;CM$6,LEFT(PreElaborazione!CM76,CM$6),IF(CM$5="NUM",REPT("0",CM$6-LEN(PreElaborazione!CM76)),"") &amp; UPPER(PreElaborazione!CM76) &amp; IF(CM$5="ALF",REPT(" ",CM$6-LEN(PreElaborazione!CM76)),""))</f>
        <v xml:space="preserve">                                    </v>
      </c>
      <c r="CN75" s="90" t="str">
        <f ca="1">IF(LEN(PreElaborazione!CN76)&gt;CN$6,LEFT(PreElaborazione!CN76,CN$6),IF(CN$5="NUM",REPT("0",CN$6-LEN(PreElaborazione!CN76)),"") &amp; UPPER(PreElaborazione!CN76) &amp; IF(CN$5="ALF",REPT(" ",CN$6-LEN(PreElaborazione!CN76)),""))</f>
        <v xml:space="preserve">                                                                                                                                          </v>
      </c>
      <c r="CO75" s="90" t="str">
        <f ca="1">IF(LEN(PreElaborazione!CO76)&gt;CO$6,LEFT(PreElaborazione!CO76,CO$6),IF(CO$5="NUM",REPT("0",CO$6-LEN(PreElaborazione!CO76)),"") &amp; UPPER(PreElaborazione!CO76) &amp; IF(CO$5="ALF",REPT(" ",CO$6-LEN(PreElaborazione!CO76)),""))</f>
        <v xml:space="preserve">                                    </v>
      </c>
      <c r="CP75" s="90" t="str">
        <f ca="1">IF(LEN(PreElaborazione!CP76)&gt;CP$6,LEFT(PreElaborazione!CP76,CP$6),IF(CP$5="NUM",REPT("0",CP$6-LEN(PreElaborazione!CP76)),"") &amp; UPPER(PreElaborazione!CP76) &amp; IF(CP$5="ALF",REPT(" ",CP$6-LEN(PreElaborazione!CP76)),""))</f>
        <v xml:space="preserve">                                    </v>
      </c>
      <c r="CQ75" s="90" t="str">
        <f ca="1">IF(LEN(PreElaborazione!CQ76)&gt;CQ$6,LEFT(PreElaborazione!CQ76,CQ$6),IF(CQ$5="NUM",REPT("0",CQ$6-LEN(PreElaborazione!CQ76)),"") &amp; UPPER(PreElaborazione!CQ76) &amp; IF(CQ$5="ALF",REPT(" ",CQ$6-LEN(PreElaborazione!CQ76)),""))</f>
        <v xml:space="preserve">                                    </v>
      </c>
      <c r="CR75" s="90" t="str">
        <f ca="1">IF(LEN(PreElaborazione!CR76)&gt;CR$6,LEFT(PreElaborazione!CR76,CR$6),IF(CR$5="NUM",REPT("0",CR$6-LEN(PreElaborazione!CR76)),"") &amp; UPPER(PreElaborazione!CR76) &amp; IF(CR$5="ALF",REPT(" ",CR$6-LEN(PreElaborazione!CR76)),""))</f>
        <v xml:space="preserve">                                    </v>
      </c>
      <c r="CS75" s="90" t="str">
        <f ca="1">IF(LEN(PreElaborazione!CS76)&gt;CS$6,LEFT(PreElaborazione!CS76,CS$6),IF(CS$5="NUM",REPT("0",CS$6-LEN(PreElaborazione!CS76)),"") &amp; UPPER(PreElaborazione!CS76) &amp; IF(CS$5="ALF",REPT(" ",CS$6-LEN(PreElaborazione!CS76)),""))</f>
        <v xml:space="preserve">                                    </v>
      </c>
      <c r="CT75" s="90" t="str">
        <f ca="1">IF(LEN(PreElaborazione!CT76)&gt;CT$6,LEFT(PreElaborazione!CT76,CT$6),IF(CT$5="NUM",REPT("0",CT$6-LEN(PreElaborazione!CT76)),"") &amp; UPPER(PreElaborazione!CT76) &amp; IF(CT$5="ALF",REPT(" ",CT$6-LEN(PreElaborazione!CT76)),""))</f>
        <v xml:space="preserve">                                    </v>
      </c>
      <c r="CU75" s="90" t="str">
        <f ca="1">IF(LEN(PreElaborazione!CU76)&gt;CU$6,LEFT(PreElaborazione!CU76,CU$6),IF(CU$5="NUM",REPT("0",CU$6-LEN(PreElaborazione!CU76)),"") &amp; UPPER(PreElaborazione!CU76) &amp; IF(CU$5="ALF",REPT(" ",CU$6-LEN(PreElaborazione!CU76)),""))</f>
        <v xml:space="preserve">                                    </v>
      </c>
      <c r="CV75" s="90" t="str">
        <f ca="1">IF(LEN(PreElaborazione!CV76)&gt;CV$6,LEFT(PreElaborazione!CV76,CV$6),IF(CV$5="NUM",REPT("0",CV$6-LEN(PreElaborazione!CV76)),"") &amp; UPPER(PreElaborazione!CV76) &amp; IF(CV$5="ALF",REPT(" ",CV$6-LEN(PreElaborazione!CV76)),""))</f>
        <v xml:space="preserve">                                    </v>
      </c>
      <c r="CW75" s="90" t="str">
        <f ca="1">IF(LEN(PreElaborazione!CW76)&gt;CW$6,LEFT(PreElaborazione!CW76,CW$6),IF(CW$5="NUM",REPT("0",CW$6-LEN(PreElaborazione!CW76)),"") &amp; UPPER(PreElaborazione!CW76) &amp; IF(CW$5="ALF",REPT(" ",CW$6-LEN(PreElaborazione!CW76)),""))</f>
        <v xml:space="preserve">                                    </v>
      </c>
      <c r="CX75" s="90" t="str">
        <f ca="1">IF(LEN(PreElaborazione!CX76)&gt;CX$6,LEFT(PreElaborazione!CX76,CX$6),IF(CX$5="NUM",REPT("0",CX$6-LEN(PreElaborazione!CX76)),"") &amp; UPPER(PreElaborazione!CX76) &amp; IF(CX$5="ALF",REPT(" ",CX$6-LEN(PreElaborazione!CX76)),""))</f>
        <v xml:space="preserve">                                    </v>
      </c>
      <c r="CY75" s="90" t="str">
        <f ca="1">IF(LEN(PreElaborazione!CY76)&gt;CY$6,LEFT(PreElaborazione!CY76,CY$6),IF(CY$5="NUM",REPT("0",CY$6-LEN(PreElaborazione!CY76)),"") &amp; UPPER(PreElaborazione!CY76) &amp; IF(CY$5="ALF",REPT(" ",CY$6-LEN(PreElaborazione!CY76)),""))</f>
        <v xml:space="preserve">                                    </v>
      </c>
      <c r="CZ75" s="90" t="str">
        <f ca="1">IF(LEN(PreElaborazione!CZ76)&gt;CZ$6,LEFT(PreElaborazione!CZ76,CZ$6),IF(CZ$5="NUM",REPT("0",CZ$6-LEN(PreElaborazione!CZ76)),"") &amp; UPPER(PreElaborazione!CZ76) &amp; IF(CZ$5="ALF",REPT(" ",CZ$6-LEN(PreElaborazione!CZ76)),""))</f>
        <v xml:space="preserve">                                    </v>
      </c>
      <c r="DA75" s="90" t="str">
        <f ca="1">IF(LEN(PreElaborazione!DA76)&gt;DA$6,LEFT(PreElaborazione!DA76,DA$6),IF(DA$5="NUM",REPT("0",DA$6-LEN(PreElaborazione!DA76)),"") &amp; UPPER(PreElaborazione!DA76) &amp; IF(DA$5="ALF",REPT(" ",DA$6-LEN(PreElaborazione!DA76)),""))</f>
        <v xml:space="preserve">                                    </v>
      </c>
      <c r="DB75" s="90" t="str">
        <f ca="1">IF(LEN(PreElaborazione!DB76)&gt;DB$6,LEFT(PreElaborazione!DB76,DB$6),IF(DB$5="NUM",REPT("0",DB$6-LEN(PreElaborazione!DB76)),"") &amp; UPPER(PreElaborazione!DB76) &amp; IF(DB$5="ALF",REPT(" ",DB$6-LEN(PreElaborazione!DB76)),""))</f>
        <v xml:space="preserve">                                                                                                                                          </v>
      </c>
    </row>
    <row r="76" spans="1:106" s="1" customFormat="1" ht="15" customHeight="1">
      <c r="A76" s="92" t="str">
        <f ca="1">IF(LEN(PreElaborazione!A77)&gt;A$6,LEFT(PreElaborazione!A77,A$6),IF(A$5="NUM",REPT("0",A$6-LEN(PreElaborazione!A77)),"") &amp; UPPER(PreElaborazione!A77) &amp; IF(A$5="ALF",REPT(" ",A$6-LEN(PreElaborazione!A77)),""))</f>
        <v/>
      </c>
      <c r="B76" s="90" t="str">
        <f ca="1">IF(LEN(PreElaborazione!B77)&gt;B$6,LEFT(PreElaborazione!B77,B$6),IF(B$5="NUM",REPT("0",B$6-LEN(PreElaborazione!B77)),"") &amp; UPPER(PreElaborazione!B77) &amp; IF(B$5="ALF",REPT(" ",B$6-LEN(PreElaborazione!B77)),""))</f>
        <v xml:space="preserve"> </v>
      </c>
      <c r="C76" s="90" t="str">
        <f ca="1">IF(LEN(PreElaborazione!C77)&gt;C$6,LEFT(PreElaborazione!C77,C$6),IF(C$5="NUM",REPT("0",C$6-LEN(PreElaborazione!C77)),"") &amp; UPPER(PreElaborazione!C77) &amp; IF(C$5="ALF",REPT(" ",C$6-LEN(PreElaborazione!C77)),""))</f>
        <v xml:space="preserve">    </v>
      </c>
      <c r="D76" s="90" t="str">
        <f ca="1">IF(LEN(PreElaborazione!D77)&gt;D$6,LEFT(PreElaborazione!D77,D$6),IF(D$5="NUM",REPT("0",D$6-LEN(PreElaborazione!D77)),"") &amp; UPPER(PreElaborazione!D77) &amp; IF(D$5="ALF",REPT(" ",D$6-LEN(PreElaborazione!D77)),""))</f>
        <v>0000</v>
      </c>
      <c r="E76" s="90" t="str">
        <f ca="1">IF(LEN(PreElaborazione!E77)&gt;E$6,LEFT(PreElaborazione!E77,E$6),IF(E$5="NUM",REPT("0",E$6-LEN(PreElaborazione!E77)),"") &amp; UPPER(PreElaborazione!E77) &amp; IF(E$5="ALF",REPT(" ",E$6-LEN(PreElaborazione!E77)),""))</f>
        <v xml:space="preserve">  </v>
      </c>
      <c r="F76" s="90" t="str">
        <f ca="1">IF(LEN(PreElaborazione!F77)&gt;F$6,LEFT(PreElaborazione!F77,F$6),IF(F$5="NUM",REPT("0",F$6-LEN(PreElaborazione!F77)),"") &amp; UPPER(PreElaborazione!F77) &amp; IF(F$5="ALF",REPT(" ",F$6-LEN(PreElaborazione!F77)),""))</f>
        <v>0000</v>
      </c>
      <c r="G76" s="90" t="str">
        <f ca="1">IF(LEN(PreElaborazione!G77)&gt;G$6,LEFT(PreElaborazione!G77,G$6),IF(G$5="NUM",REPT("0",G$6-LEN(PreElaborazione!G77)),"") &amp; UPPER(PreElaborazione!G77) &amp; IF(G$5="ALF",REPT(" ",G$6-LEN(PreElaborazione!G77)),""))</f>
        <v xml:space="preserve">   </v>
      </c>
      <c r="H76" s="90" t="str">
        <f ca="1">IF(LEN(PreElaborazione!H77)&gt;H$6,LEFT(PreElaborazione!H77,H$6),IF(H$5="NUM",REPT("0",H$6-LEN(PreElaborazione!H77)),"") &amp; UPPER(PreElaborazione!H77) &amp; IF(H$5="ALF",REPT(" ",H$6-LEN(PreElaborazione!H77)),""))</f>
        <v xml:space="preserve">      </v>
      </c>
      <c r="I76" s="90" t="str">
        <f ca="1">IF(LEN(PreElaborazione!I77)&gt;I$6,LEFT(PreElaborazione!I77,I$6),IF(I$5="NUM",REPT("0",I$6-LEN(PreElaborazione!I77)),"") &amp; UPPER(PreElaborazione!I77) &amp; IF(I$5="ALF",REPT(" ",I$6-LEN(PreElaborazione!I77)),""))</f>
        <v xml:space="preserve"> </v>
      </c>
      <c r="J76" s="90" t="str">
        <f ca="1">IF(LEN(PreElaborazione!J77)&gt;J$6,LEFT(PreElaborazione!J77,J$6),IF(J$5="NUM",REPT("0",J$6-LEN(PreElaborazione!J77)),"") &amp; UPPER(PreElaborazione!J77) &amp; IF(J$5="ALF",REPT(" ",J$6-LEN(PreElaborazione!J77)),""))</f>
        <v xml:space="preserve">                </v>
      </c>
      <c r="K76" s="90" t="str">
        <f ca="1">IF(LEN(PreElaborazione!K77)&gt;K$6,LEFT(PreElaborazione!K77,K$6),IF(K$5="NUM",REPT("0",K$6-LEN(PreElaborazione!K77)),"") &amp; UPPER(PreElaborazione!K77) &amp; IF(K$5="ALF",REPT(" ",K$6-LEN(PreElaborazione!K77)),""))</f>
        <v xml:space="preserve"> </v>
      </c>
      <c r="L76" s="90" t="str">
        <f ca="1">IF(LEN(PreElaborazione!L77)&gt;L$6,LEFT(PreElaborazione!L77,L$6),IF(L$5="NUM",REPT("0",L$6-LEN(PreElaborazione!L77)),"") &amp; UPPER(PreElaborazione!L77) &amp; IF(L$5="ALF",REPT(" ",L$6-LEN(PreElaborazione!L77)),""))</f>
        <v>0000</v>
      </c>
      <c r="M76" s="90" t="str">
        <f ca="1">IF(LEN(PreElaborazione!M77)&gt;M$6,LEFT(PreElaborazione!M77,M$6),IF(M$5="NUM",REPT("0",M$6-LEN(PreElaborazione!M77)),"") &amp; UPPER(PreElaborazione!M77) &amp; IF(M$5="ALF",REPT(" ",M$6-LEN(PreElaborazione!M77)),""))</f>
        <v xml:space="preserve">                                    </v>
      </c>
      <c r="N76" s="90" t="str">
        <f ca="1">IF(LEN(PreElaborazione!N77)&gt;N$6,LEFT(PreElaborazione!N77,N$6),IF(N$5="NUM",REPT("0",N$6-LEN(PreElaborazione!N77)),"") &amp; UPPER(PreElaborazione!N77) &amp; IF(N$5="ALF",REPT(" ",N$6-LEN(PreElaborazione!N77)),""))</f>
        <v>00000000</v>
      </c>
      <c r="O76" s="90" t="str">
        <f ca="1">IF(LEN(PreElaborazione!O77)&gt;O$6,LEFT(PreElaborazione!O77,O$6),IF(O$5="NUM",REPT("0",O$6-LEN(PreElaborazione!O77)),"") &amp; UPPER(PreElaborazione!O77) &amp; IF(O$5="ALF",REPT(" ",O$6-LEN(PreElaborazione!O77)),""))</f>
        <v xml:space="preserve">                                          </v>
      </c>
      <c r="P76" s="90" t="str">
        <f ca="1">IF(LEN(PreElaborazione!P77)&gt;P$6,LEFT(PreElaborazione!P77,P$6),IF(P$5="NUM",REPT("0",P$6-LEN(PreElaborazione!P77)),"") &amp; UPPER(PreElaborazione!P77) &amp; IF(P$5="ALF",REPT(" ",P$6-LEN(PreElaborazione!P77)),""))</f>
        <v xml:space="preserve">          </v>
      </c>
      <c r="Q76" s="90" t="str">
        <f ca="1">IF(LEN(PreElaborazione!Q77)&gt;Q$6,LEFT(PreElaborazione!Q77,Q$6),IF(Q$5="NUM",REPT("0",Q$6-LEN(PreElaborazione!Q77)),"") &amp; UPPER(PreElaborazione!Q77) &amp; IF(Q$5="ALF",REPT(" ",Q$6-LEN(PreElaborazione!Q77)),""))</f>
        <v xml:space="preserve">                         </v>
      </c>
      <c r="R76" s="90" t="str">
        <f ca="1">IF(LEN(PreElaborazione!R77)&gt;R$6,LEFT(PreElaborazione!R77,R$6),IF(R$5="NUM",REPT("0",R$6-LEN(PreElaborazione!R77)),"") &amp; UPPER(PreElaborazione!R77) &amp; IF(R$5="ALF",REPT(" ",R$6-LEN(PreElaborazione!R77)),""))</f>
        <v xml:space="preserve">                                   </v>
      </c>
      <c r="S76" s="90" t="str">
        <f ca="1">IF(LEN(PreElaborazione!S77)&gt;S$6,LEFT(PreElaborazione!S77,S$6),IF(S$5="NUM",REPT("0",S$6-LEN(PreElaborazione!S77)),"") &amp; UPPER(PreElaborazione!S77) &amp; IF(S$5="ALF",REPT(" ",S$6-LEN(PreElaborazione!S77)),""))</f>
        <v xml:space="preserve">                                          </v>
      </c>
      <c r="T76" s="90" t="str">
        <f ca="1">IF(LEN(PreElaborazione!T77)&gt;T$6,LEFT(PreElaborazione!T77,T$6),IF(T$5="NUM",REPT("0",T$6-LEN(PreElaborazione!T77)),"") &amp; UPPER(PreElaborazione!T77) &amp; IF(T$5="ALF",REPT(" ",T$6-LEN(PreElaborazione!T77)),""))</f>
        <v xml:space="preserve">                                        </v>
      </c>
      <c r="U76" s="90" t="str">
        <f ca="1">IF(LEN(PreElaborazione!U77)&gt;U$6,LEFT(PreElaborazione!U77,U$6),IF(U$5="NUM",REPT("0",U$6-LEN(PreElaborazione!U77)),"") &amp; UPPER(PreElaborazione!U77) &amp; IF(U$5="ALF",REPT(" ",U$6-LEN(PreElaborazione!U77)),""))</f>
        <v xml:space="preserve">  </v>
      </c>
      <c r="V76" s="90" t="str">
        <f ca="1">IF(LEN(PreElaborazione!V77)&gt;V$6,LEFT(PreElaborazione!V77,V$6),IF(V$5="NUM",REPT("0",V$6-LEN(PreElaborazione!V77)),"") &amp; UPPER(PreElaborazione!V77) &amp; IF(V$5="ALF",REPT(" ",V$6-LEN(PreElaborazione!V77)),""))</f>
        <v xml:space="preserve">            </v>
      </c>
      <c r="W76" s="90" t="str">
        <f ca="1">IF(LEN(PreElaborazione!W77)&gt;W$6,LEFT(PreElaborazione!W77,W$6),IF(W$5="NUM",REPT("0",W$6-LEN(PreElaborazione!W77)),"") &amp; UPPER(PreElaborazione!W77) &amp; IF(W$5="ALF",REPT(" ",W$6-LEN(PreElaborazione!W77)),""))</f>
        <v xml:space="preserve">    </v>
      </c>
      <c r="X76" s="90" t="str">
        <f ca="1">IF(LEN(PreElaborazione!X77)&gt;X$6,LEFT(PreElaborazione!X77,X$6),IF(X$5="NUM",REPT("0",X$6-LEN(PreElaborazione!X77)),"") &amp; UPPER(PreElaborazione!X77) &amp; IF(X$5="ALF",REPT(" ",X$6-LEN(PreElaborazione!X77)),""))</f>
        <v>00000</v>
      </c>
      <c r="Y76" s="90" t="str">
        <f ca="1">IF(LEN(PreElaborazione!Y77)&gt;Y$6,LEFT(PreElaborazione!Y77,Y$6),IF(Y$5="NUM",REPT("0",Y$6-LEN(PreElaborazione!Y77)),"") &amp; UPPER(PreElaborazione!Y77) &amp; IF(Y$5="ALF",REPT(" ",Y$6-LEN(PreElaborazione!Y77)),""))</f>
        <v xml:space="preserve">   </v>
      </c>
      <c r="Z76" s="90" t="str">
        <f ca="1">IF(LEN(PreElaborazione!Z77)&gt;Z$6,LEFT(PreElaborazione!Z77,Z$6),IF(Z$5="NUM",REPT("0",Z$6-LEN(PreElaborazione!Z77)),"") &amp; UPPER(PreElaborazione!Z77) &amp; IF(Z$5="ALF",REPT(" ",Z$6-LEN(PreElaborazione!Z77)),""))</f>
        <v xml:space="preserve">   </v>
      </c>
      <c r="AA76" s="90" t="str">
        <f ca="1">IF(LEN(PreElaborazione!AA77)&gt;AA$6,LEFT(PreElaborazione!AA77,AA$6),IF(AA$5="NUM",REPT("0",AA$6-LEN(PreElaborazione!AA77)),"") &amp; UPPER(PreElaborazione!AA77) &amp; IF(AA$5="ALF",REPT(" ",AA$6-LEN(PreElaborazione!AA77)),""))</f>
        <v>0</v>
      </c>
      <c r="AB76" s="90" t="str">
        <f ca="1">IF(LEN(PreElaborazione!AB77)&gt;AB$6,LEFT(PreElaborazione!AB77,AB$6),IF(AB$5="NUM",REPT("0",AB$6-LEN(PreElaborazione!AB77)),"") &amp; UPPER(PreElaborazione!AB77) &amp; IF(AB$5="ALF",REPT(" ",AB$6-LEN(PreElaborazione!AB77)),""))</f>
        <v>00</v>
      </c>
      <c r="AC76" s="90" t="str">
        <f ca="1">IF(LEN(PreElaborazione!AC77)&gt;AC$6,LEFT(PreElaborazione!AC77,AC$6),IF(AC$5="NUM",REPT("0",AC$6-LEN(PreElaborazione!AC77)),"") &amp; UPPER(PreElaborazione!AC77) &amp; IF(AC$5="ALF",REPT(" ",AC$6-LEN(PreElaborazione!AC77)),""))</f>
        <v>0000000</v>
      </c>
      <c r="AD76" s="90" t="str">
        <f ca="1">IF(LEN(PreElaborazione!AD77)&gt;AD$6,LEFT(PreElaborazione!AD77,AD$6),IF(AD$5="NUM",REPT("0",AD$6-LEN(PreElaborazione!AD77)),"") &amp; UPPER(PreElaborazione!AD77) &amp; IF(AD$5="ALF",REPT(" ",AD$6-LEN(PreElaborazione!AD77)),""))</f>
        <v>00000</v>
      </c>
      <c r="AE76" s="90" t="str">
        <f ca="1">IF(LEN(PreElaborazione!AE77)&gt;AE$6,LEFT(PreElaborazione!AE77,AE$6),IF(AE$5="NUM",REPT("0",AE$6-LEN(PreElaborazione!AE77)),"") &amp; UPPER(PreElaborazione!AE77) &amp; IF(AE$5="ALF",REPT(" ",AE$6-LEN(PreElaborazione!AE77)),""))</f>
        <v xml:space="preserve"> </v>
      </c>
      <c r="AF76" s="90" t="str">
        <f ca="1">IF(LEN(PreElaborazione!AF77)&gt;AF$6,LEFT(PreElaborazione!AF77,AF$6),IF(AF$5="NUM",REPT("0",AF$6-LEN(PreElaborazione!AF77)),"") &amp; UPPER(PreElaborazione!AF77) &amp; IF(AF$5="ALF",REPT(" ",AF$6-LEN(PreElaborazione!AF77)),""))</f>
        <v>00000</v>
      </c>
      <c r="AG76" s="90" t="str">
        <f ca="1">IF(LEN(PreElaborazione!AG77)&gt;AG$6,LEFT(PreElaborazione!AG77,AG$6),IF(AG$5="NUM",REPT("0",AG$6-LEN(PreElaborazione!AG77)),"") &amp; UPPER(PreElaborazione!AG77) &amp; IF(AG$5="ALF",REPT(" ",AG$6-LEN(PreElaborazione!AG77)),""))</f>
        <v>000</v>
      </c>
      <c r="AH76" s="90" t="str">
        <f ca="1">IF(LEN(PreElaborazione!AH77)&gt;AH$6,LEFT(PreElaborazione!AH77,AH$6),IF(AH$5="NUM",REPT("0",AH$6-LEN(PreElaborazione!AH77)),"") &amp; UPPER(PreElaborazione!AH77) &amp; IF(AH$5="ALF",REPT(" ",AH$6-LEN(PreElaborazione!AH77)),""))</f>
        <v>0</v>
      </c>
      <c r="AI76" s="90" t="str">
        <f ca="1">IF(LEN(PreElaborazione!AI77)&gt;AI$6,LEFT(PreElaborazione!AI77,AI$6),IF(AI$5="NUM",REPT("0",AI$6-LEN(PreElaborazione!AI77)),"") &amp; UPPER(PreElaborazione!AI77) &amp; IF(AI$5="ALF",REPT(" ",AI$6-LEN(PreElaborazione!AI77)),""))</f>
        <v>000</v>
      </c>
      <c r="AJ76" s="90" t="str">
        <f ca="1">IF(LEN(PreElaborazione!AJ77)&gt;AJ$6,LEFT(PreElaborazione!AJ77,AJ$6),IF(AJ$5="NUM",REPT("0",AJ$6-LEN(PreElaborazione!AJ77)),"") &amp; UPPER(PreElaborazione!AJ77) &amp; IF(AJ$5="ALF",REPT(" ",AJ$6-LEN(PreElaborazione!AJ77)),""))</f>
        <v>00000</v>
      </c>
      <c r="AK76" s="90" t="str">
        <f ca="1">IF(LEN(PreElaborazione!AK77)&gt;AK$6,LEFT(PreElaborazione!AK77,AK$6),IF(AK$5="NUM",REPT("0",AK$6-LEN(PreElaborazione!AK77)),"") &amp; UPPER(PreElaborazione!AK77) &amp; IF(AK$5="ALF",REPT(" ",AK$6-LEN(PreElaborazione!AK77)),""))</f>
        <v>0000</v>
      </c>
      <c r="AL76" s="90" t="str">
        <f ca="1">IF(LEN(PreElaborazione!AL77)&gt;AL$6,LEFT(PreElaborazione!AL77,AL$6),IF(AL$5="NUM",REPT("0",AL$6-LEN(PreElaborazione!AL77)),"") &amp; UPPER(PreElaborazione!AL77) &amp; IF(AL$5="ALF",REPT(" ",AL$6-LEN(PreElaborazione!AL77)),""))</f>
        <v>0000</v>
      </c>
      <c r="AM76" s="90" t="str">
        <f ca="1">IF(LEN(PreElaborazione!AM77)&gt;AM$6,LEFT(PreElaborazione!AM77,AM$6),IF(AM$5="NUM",REPT("0",AM$6-LEN(PreElaborazione!AM77)),"") &amp; UPPER(PreElaborazione!AM77) &amp; IF(AM$5="ALF",REPT(" ",AM$6-LEN(PreElaborazione!AM77)),""))</f>
        <v>0000</v>
      </c>
      <c r="AN76" s="90" t="str">
        <f ca="1">IF(LEN(PreElaborazione!AN77)&gt;AN$6,LEFT(PreElaborazione!AN77,AN$6),IF(AN$5="NUM",REPT("0",AN$6-LEN(PreElaborazione!AN77)),"") &amp; UPPER(PreElaborazione!AN77) &amp; IF(AN$5="ALF",REPT(" ",AN$6-LEN(PreElaborazione!AN77)),""))</f>
        <v>0000</v>
      </c>
      <c r="AO76" s="90" t="str">
        <f ca="1">IF(LEN(PreElaborazione!AO77)&gt;AO$6,LEFT(PreElaborazione!AO77,AO$6),IF(AO$5="NUM",REPT("0",AO$6-LEN(PreElaborazione!AO77)),"") &amp; UPPER(PreElaborazione!AO77) &amp; IF(AO$5="ALF",REPT(" ",AO$6-LEN(PreElaborazione!AO77)),""))</f>
        <v>0000</v>
      </c>
      <c r="AP76" s="90" t="str">
        <f ca="1">IF(LEN(PreElaborazione!AP77)&gt;AP$6,LEFT(PreElaborazione!AP77,AP$6),IF(AP$5="NUM",REPT("0",AP$6-LEN(PreElaborazione!AP77)),"") &amp; UPPER(PreElaborazione!AP77) &amp; IF(AP$5="ALF",REPT(" ",AP$6-LEN(PreElaborazione!AP77)),""))</f>
        <v>0000</v>
      </c>
      <c r="AQ76" s="90" t="str">
        <f ca="1">IF(LEN(PreElaborazione!AQ77)&gt;AQ$6,LEFT(PreElaborazione!AQ77,AQ$6),IF(AQ$5="NUM",REPT("0",AQ$6-LEN(PreElaborazione!AQ77)),"") &amp; UPPER(PreElaborazione!AQ77) &amp; IF(AQ$5="ALF",REPT(" ",AQ$6-LEN(PreElaborazione!AQ77)),""))</f>
        <v>000</v>
      </c>
      <c r="AR76" s="90" t="str">
        <f ca="1">IF(LEN(PreElaborazione!AR77)&gt;AR$6,LEFT(PreElaborazione!AR77,AR$6),IF(AR$5="NUM",REPT("0",AR$6-LEN(PreElaborazione!AR77)),"") &amp; UPPER(PreElaborazione!AR77) &amp; IF(AR$5="ALF",REPT(" ",AR$6-LEN(PreElaborazione!AR77)),""))</f>
        <v>000</v>
      </c>
      <c r="AS76" s="90" t="str">
        <f ca="1">IF(LEN(PreElaborazione!AS77)&gt;AS$6,LEFT(PreElaborazione!AS77,AS$6),IF(AS$5="NUM",REPT("0",AS$6-LEN(PreElaborazione!AS77)),"") &amp; UPPER(PreElaborazione!AS77) &amp; IF(AS$5="ALF",REPT(" ",AS$6-LEN(PreElaborazione!AS77)),""))</f>
        <v>0</v>
      </c>
      <c r="AT76" s="90" t="str">
        <f ca="1">IF(LEN(PreElaborazione!AT77)&gt;AT$6,LEFT(PreElaborazione!AT77,AT$6),IF(AT$5="NUM",REPT("0",AT$6-LEN(PreElaborazione!AT77)),"") &amp; UPPER(PreElaborazione!AT77) &amp; IF(AT$5="ALF",REPT(" ",AT$6-LEN(PreElaborazione!AT77)),""))</f>
        <v>000000</v>
      </c>
      <c r="AU76" s="90" t="str">
        <f ca="1">IF(LEN(PreElaborazione!AU77)&gt;AU$6,LEFT(PreElaborazione!AU77,AU$6),IF(AU$5="NUM",REPT("0",AU$6-LEN(PreElaborazione!AU77)),"") &amp; UPPER(PreElaborazione!AU77) &amp; IF(AU$5="ALF",REPT(" ",AU$6-LEN(PreElaborazione!AU77)),""))</f>
        <v>000000</v>
      </c>
      <c r="AV76" s="90" t="str">
        <f ca="1">IF(LEN(PreElaborazione!AV77)&gt;AV$6,LEFT(PreElaborazione!AV77,AV$6),IF(AV$5="NUM",REPT("0",AV$6-LEN(PreElaborazione!AV77)),"") &amp; UPPER(PreElaborazione!AV77) &amp; IF(AV$5="ALF",REPT(" ",AV$6-LEN(PreElaborazione!AV77)),""))</f>
        <v>000000</v>
      </c>
      <c r="AW76" s="90" t="str">
        <f ca="1">IF(LEN(PreElaborazione!AW77)&gt;AW$6,LEFT(PreElaborazione!AW77,AW$6),IF(AW$5="NUM",REPT("0",AW$6-LEN(PreElaborazione!AW77)),"") &amp; UPPER(PreElaborazione!AW77) &amp; IF(AW$5="ALF",REPT(" ",AW$6-LEN(PreElaborazione!AW77)),""))</f>
        <v>00</v>
      </c>
      <c r="AX76" s="90" t="str">
        <f ca="1">IF(LEN(PreElaborazione!AX77)&gt;AX$6,LEFT(PreElaborazione!AX77,AX$6),IF(AX$5="NUM",REPT("0",AX$6-LEN(PreElaborazione!AX77)),"") &amp; UPPER(PreElaborazione!AX77) &amp; IF(AX$5="ALF",REPT(" ",AX$6-LEN(PreElaborazione!AX77)),""))</f>
        <v>00</v>
      </c>
      <c r="AY76" s="90" t="str">
        <f ca="1">IF(LEN(PreElaborazione!AY77)&gt;AY$6,LEFT(PreElaborazione!AY77,AY$6),IF(AY$5="NUM",REPT("0",AY$6-LEN(PreElaborazione!AY77)),"") &amp; UPPER(PreElaborazione!AY77) &amp; IF(AY$5="ALF",REPT(" ",AY$6-LEN(PreElaborazione!AY77)),""))</f>
        <v xml:space="preserve">   </v>
      </c>
      <c r="AZ76" s="90" t="str">
        <f ca="1">IF(LEN(PreElaborazione!AZ77)&gt;AZ$6,LEFT(PreElaborazione!AZ77,AZ$6),IF(AZ$5="NUM",REPT("0",AZ$6-LEN(PreElaborazione!AZ77)),"") &amp; UPPER(PreElaborazione!AZ77) &amp; IF(AZ$5="ALF",REPT(" ",AZ$6-LEN(PreElaborazione!AZ77)),""))</f>
        <v xml:space="preserve">       </v>
      </c>
      <c r="BA76" s="90" t="str">
        <f ca="1">IF(LEN(PreElaborazione!BA77)&gt;BA$6,LEFT(PreElaborazione!BA77,BA$6),IF(BA$5="NUM",REPT("0",BA$6-LEN(PreElaborazione!BA77)),"") &amp; UPPER(PreElaborazione!BA77) &amp; IF(BA$5="ALF",REPT(" ",BA$6-LEN(PreElaborazione!BA77)),""))</f>
        <v xml:space="preserve">                  </v>
      </c>
      <c r="BB76" s="90" t="str">
        <f ca="1">IF(LEN(PreElaborazione!BB77)&gt;BB$6,LEFT(PreElaborazione!BB77,BB$6),IF(BB$5="NUM",REPT("0",BB$6-LEN(PreElaborazione!BB77)),"") &amp; UPPER(PreElaborazione!BB77) &amp; IF(BB$5="ALF",REPT(" ",BB$6-LEN(PreElaborazione!BB77)),""))</f>
        <v xml:space="preserve">                                    </v>
      </c>
      <c r="BC76" s="90" t="str">
        <f ca="1">IF(LEN(PreElaborazione!BC77)&gt;BC$6,LEFT(PreElaborazione!BC77,BC$6),IF(BC$5="NUM",REPT("0",BC$6-LEN(PreElaborazione!BC77)),"") &amp; UPPER(PreElaborazione!BC77) &amp; IF(BC$5="ALF",REPT(" ",BC$6-LEN(PreElaborazione!BC77)),""))</f>
        <v xml:space="preserve"> </v>
      </c>
      <c r="BD76" s="90" t="str">
        <f ca="1">IF(LEN(PreElaborazione!BD77)&gt;BD$6,LEFT(PreElaborazione!BD77,BD$6),IF(BD$5="NUM",REPT("0",BD$6-LEN(PreElaborazione!BD77)),"") &amp; UPPER(PreElaborazione!BD77) &amp; IF(BD$5="ALF",REPT(" ",BD$6-LEN(PreElaborazione!BD77)),""))</f>
        <v>000</v>
      </c>
      <c r="BE76" s="90" t="str">
        <f ca="1">IF(LEN(PreElaborazione!BE77)&gt;BE$6,LEFT(PreElaborazione!BE77,BE$6),IF(BE$5="NUM",REPT("0",BE$6-LEN(PreElaborazione!BE77)),"") &amp; UPPER(PreElaborazione!BE77) &amp; IF(BE$5="ALF",REPT(" ",BE$6-LEN(PreElaborazione!BE77)),""))</f>
        <v>00000</v>
      </c>
      <c r="BF76" s="90" t="str">
        <f ca="1">IF(LEN(PreElaborazione!BF77)&gt;BF$6,LEFT(PreElaborazione!BF77,BF$6),IF(BF$5="NUM",REPT("0",BF$6-LEN(PreElaborazione!BF77)),"") &amp; UPPER(PreElaborazione!BF77) &amp; IF(BF$5="ALF",REPT(" ",BF$6-LEN(PreElaborazione!BF77)),""))</f>
        <v>00000</v>
      </c>
      <c r="BG76" s="90" t="str">
        <f ca="1">IF(LEN(PreElaborazione!BG77)&gt;BG$6,LEFT(PreElaborazione!BG77,BG$6),IF(BG$5="NUM",REPT("0",BG$6-LEN(PreElaborazione!BG77)),"") &amp; UPPER(PreElaborazione!BG77) &amp; IF(BG$5="ALF",REPT(" ",BG$6-LEN(PreElaborazione!BG77)),""))</f>
        <v xml:space="preserve"> </v>
      </c>
      <c r="BH76" s="90" t="str">
        <f ca="1">IF(LEN(PreElaborazione!BH77)&gt;BH$6,LEFT(PreElaborazione!BH77,BH$6),IF(BH$5="NUM",REPT("0",BH$6-LEN(PreElaborazione!BH77)),"") &amp; UPPER(PreElaborazione!BH77) &amp; IF(BH$5="ALF",REPT(" ",BH$6-LEN(PreElaborazione!BH77)),""))</f>
        <v>000000</v>
      </c>
      <c r="BI76" s="90" t="str">
        <f ca="1">IF(LEN(PreElaborazione!BI77)&gt;BI$6,LEFT(PreElaborazione!BI77,BI$6),IF(BI$5="NUM",REPT("0",BI$6-LEN(PreElaborazione!BI77)),"") &amp; UPPER(PreElaborazione!BI77) &amp; IF(BI$5="ALF",REPT(" ",BI$6-LEN(PreElaborazione!BI77)),""))</f>
        <v xml:space="preserve"> </v>
      </c>
      <c r="BJ76" s="90" t="str">
        <f ca="1">IF(LEN(PreElaborazione!BJ77)&gt;BJ$6,LEFT(PreElaborazione!BJ77,BJ$6),IF(BJ$5="NUM",REPT("0",BJ$6-LEN(PreElaborazione!BJ77)),"") &amp; UPPER(PreElaborazione!BJ77) &amp; IF(BJ$5="ALF",REPT(" ",BJ$6-LEN(PreElaborazione!BJ77)),""))</f>
        <v xml:space="preserve"> </v>
      </c>
      <c r="BK76" s="90" t="str">
        <f ca="1">IF(LEN(PreElaborazione!BK77)&gt;BK$6,LEFT(PreElaborazione!BK77,BK$6),IF(BK$5="NUM",REPT("0",BK$6-LEN(PreElaborazione!BK77)),"") &amp; UPPER(PreElaborazione!BK77) &amp; IF(BK$5="ALF",REPT(" ",BK$6-LEN(PreElaborazione!BK77)),""))</f>
        <v xml:space="preserve"> </v>
      </c>
      <c r="BL76" s="90" t="str">
        <f ca="1">IF(LEN(PreElaborazione!BL77)&gt;BL$6,LEFT(PreElaborazione!BL77,BL$6),IF(BL$5="NUM",REPT("0",BL$6-LEN(PreElaborazione!BL77)),"") &amp; UPPER(PreElaborazione!BL77) &amp; IF(BL$5="ALF",REPT(" ",BL$6-LEN(PreElaborazione!BL77)),""))</f>
        <v xml:space="preserve">   </v>
      </c>
      <c r="BM76" s="90" t="str">
        <f ca="1">IF(LEN(PreElaborazione!BM77)&gt;BM$6,LEFT(PreElaborazione!BM77,BM$6),IF(BM$5="NUM",REPT("0",BM$6-LEN(PreElaborazione!BM77)),"") &amp; UPPER(PreElaborazione!BM77) &amp; IF(BM$5="ALF",REPT(" ",BM$6-LEN(PreElaborazione!BM77)),""))</f>
        <v xml:space="preserve">   </v>
      </c>
      <c r="BN76" s="90" t="str">
        <f ca="1">IF(LEN(PreElaborazione!BN77)&gt;BN$6,LEFT(PreElaborazione!BN77,BN$6),IF(BN$5="NUM",REPT("0",BN$6-LEN(PreElaborazione!BN77)),"") &amp; UPPER(PreElaborazione!BN77) &amp; IF(BN$5="ALF",REPT(" ",BN$6-LEN(PreElaborazione!BN77)),""))</f>
        <v xml:space="preserve"> </v>
      </c>
      <c r="BO76" s="90" t="str">
        <f ca="1">IF(LEN(PreElaborazione!BO77)&gt;BO$6,LEFT(PreElaborazione!BO77,BO$6),IF(BO$5="NUM",REPT("0",BO$6-LEN(PreElaborazione!BO77)),"") &amp; UPPER(PreElaborazione!BO77) &amp; IF(BO$5="ALF",REPT(" ",BO$6-LEN(PreElaborazione!BO77)),""))</f>
        <v>0000</v>
      </c>
      <c r="BP76" s="90" t="str">
        <f ca="1">IF(LEN(PreElaborazione!BP77)&gt;BP$6,LEFT(PreElaborazione!BP77,BP$6),IF(BP$5="NUM",REPT("0",BP$6-LEN(PreElaborazione!BP77)),"") &amp; UPPER(PreElaborazione!BP77) &amp; IF(BP$5="ALF",REPT(" ",BP$6-LEN(PreElaborazione!BP77)),""))</f>
        <v>0000</v>
      </c>
      <c r="BQ76" s="90" t="str">
        <f ca="1">IF(LEN(PreElaborazione!BQ77)&gt;BQ$6,LEFT(PreElaborazione!BQ77,BQ$6),IF(BQ$5="NUM",REPT("0",BQ$6-LEN(PreElaborazione!BQ77)),"") &amp; UPPER(PreElaborazione!BQ77) &amp; IF(BQ$5="ALF",REPT(" ",BQ$6-LEN(PreElaborazione!BQ77)),""))</f>
        <v>0000</v>
      </c>
      <c r="BR76" s="90" t="str">
        <f ca="1">IF(LEN(PreElaborazione!BR77)&gt;BR$6,LEFT(PreElaborazione!BR77,BR$6),IF(BR$5="NUM",REPT("0",BR$6-LEN(PreElaborazione!BR77)),"") &amp; UPPER(PreElaborazione!BR77) &amp; IF(BR$5="ALF",REPT(" ",BR$6-LEN(PreElaborazione!BR77)),""))</f>
        <v xml:space="preserve">     </v>
      </c>
      <c r="BS76" s="90" t="str">
        <f ca="1">IF(LEN(PreElaborazione!BS77)&gt;BS$6,LEFT(PreElaborazione!BS77,BS$6),IF(BS$5="NUM",REPT("0",BS$6-LEN(PreElaborazione!BS77)),"") &amp; UPPER(PreElaborazione!BS77) &amp; IF(BS$5="ALF",REPT(" ",BS$6-LEN(PreElaborazione!BS77)),""))</f>
        <v xml:space="preserve">     </v>
      </c>
      <c r="BT76" s="90" t="str">
        <f ca="1">IF(LEN(PreElaborazione!BT77)&gt;BT$6,LEFT(PreElaborazione!BT77,BT$6),IF(BT$5="NUM",REPT("0",BT$6-LEN(PreElaborazione!BT77)),"") &amp; UPPER(PreElaborazione!BT77) &amp; IF(BT$5="ALF",REPT(" ",BT$6-LEN(PreElaborazione!BT77)),""))</f>
        <v xml:space="preserve">    </v>
      </c>
      <c r="BU76" s="90" t="str">
        <f ca="1">IF(LEN(PreElaborazione!BU77)&gt;BU$6,LEFT(PreElaborazione!BU77,BU$6),IF(BU$5="NUM",REPT("0",BU$6-LEN(PreElaborazione!BU77)),"") &amp; UPPER(PreElaborazione!BU77) &amp; IF(BU$5="ALF",REPT(" ",BU$6-LEN(PreElaborazione!BU77)),""))</f>
        <v xml:space="preserve">   </v>
      </c>
      <c r="BV76" s="90" t="str">
        <f ca="1">IF(LEN(PreElaborazione!BV77)&gt;BV$6,LEFT(PreElaborazione!BV77,BV$6),IF(BV$5="NUM",REPT("0",BV$6-LEN(PreElaborazione!BV77)),"") &amp; UPPER(PreElaborazione!BV77) &amp; IF(BV$5="ALF",REPT(" ",BV$6-LEN(PreElaborazione!BV77)),""))</f>
        <v xml:space="preserve">                                    </v>
      </c>
      <c r="BW76" s="90" t="str">
        <f ca="1">IF(LEN(PreElaborazione!BW77)&gt;BW$6,LEFT(PreElaborazione!BW77,BW$6),IF(BW$5="NUM",REPT("0",BW$6-LEN(PreElaborazione!BW77)),"") &amp; UPPER(PreElaborazione!BW77) &amp; IF(BW$5="ALF",REPT(" ",BW$6-LEN(PreElaborazione!BW77)),""))</f>
        <v xml:space="preserve">                                    </v>
      </c>
      <c r="BX76" s="90" t="str">
        <f ca="1">IF(LEN(PreElaborazione!BX77)&gt;BX$6,LEFT(PreElaborazione!BX77,BX$6),IF(BX$5="NUM",REPT("0",BX$6-LEN(PreElaborazione!BX77)),"") &amp; UPPER(PreElaborazione!BX77) &amp; IF(BX$5="ALF",REPT(" ",BX$6-LEN(PreElaborazione!BX77)),""))</f>
        <v xml:space="preserve">  </v>
      </c>
      <c r="BY76" s="90" t="str">
        <f ca="1">IF(LEN(PreElaborazione!BY77)&gt;BY$6,LEFT(PreElaborazione!BY77,BY$6),IF(BY$5="NUM",REPT("0",BY$6-LEN(PreElaborazione!BY77)),"") &amp; UPPER(PreElaborazione!BY77) &amp; IF(BY$5="ALF",REPT(" ",BY$6-LEN(PreElaborazione!BY77)),""))</f>
        <v>00</v>
      </c>
      <c r="BZ76" s="90" t="str">
        <f ca="1">IF(LEN(PreElaborazione!BZ77)&gt;BZ$6,LEFT(PreElaborazione!BZ77,BZ$6),IF(BZ$5="NUM",REPT("0",BZ$6-LEN(PreElaborazione!BZ77)),"") &amp; UPPER(PreElaborazione!BZ77) &amp; IF(BZ$5="ALF",REPT(" ",BZ$6-LEN(PreElaborazione!BZ77)),""))</f>
        <v xml:space="preserve">                                           </v>
      </c>
      <c r="CA76" s="90" t="str">
        <f ca="1">IF(LEN(PreElaborazione!CA77)&gt;CA$6,LEFT(PreElaborazione!CA77,CA$6),IF(CA$5="NUM",REPT("0",CA$6-LEN(PreElaborazione!CA77)),"") &amp; UPPER(PreElaborazione!CA77) &amp; IF(CA$5="ALF",REPT(" ",CA$6-LEN(PreElaborazione!CA77)),""))</f>
        <v xml:space="preserve">                                    </v>
      </c>
      <c r="CB76" s="90" t="str">
        <f ca="1">IF(LEN(PreElaborazione!CB77)&gt;CB$6,LEFT(PreElaborazione!CB77,CB$6),IF(CB$5="NUM",REPT("0",CB$6-LEN(PreElaborazione!CB77)),"") &amp; UPPER(PreElaborazione!CB77) &amp; IF(CB$5="ALF",REPT(" ",CB$6-LEN(PreElaborazione!CB77)),""))</f>
        <v xml:space="preserve">                                    </v>
      </c>
      <c r="CC76" s="90" t="str">
        <f ca="1">IF(LEN(PreElaborazione!CC77)&gt;CC$6,LEFT(PreElaborazione!CC77,CC$6),IF(CC$5="NUM",REPT("0",CC$6-LEN(PreElaborazione!CC77)),"") &amp; UPPER(PreElaborazione!CC77) &amp; IF(CC$5="ALF",REPT(" ",CC$6-LEN(PreElaborazione!CC77)),""))</f>
        <v xml:space="preserve">                                    </v>
      </c>
      <c r="CD76" s="90" t="str">
        <f ca="1">IF(LEN(PreElaborazione!CD77)&gt;CD$6,LEFT(PreElaborazione!CD77,CD$6),IF(CD$5="NUM",REPT("0",CD$6-LEN(PreElaborazione!CD77)),"") &amp; UPPER(PreElaborazione!CD77) &amp; IF(CD$5="ALF",REPT(" ",CD$6-LEN(PreElaborazione!CD77)),""))</f>
        <v xml:space="preserve">                                    </v>
      </c>
      <c r="CE76" s="90" t="str">
        <f ca="1">IF(LEN(PreElaborazione!CE77)&gt;CE$6,LEFT(PreElaborazione!CE77,CE$6),IF(CE$5="NUM",REPT("0",CE$6-LEN(PreElaborazione!CE77)),"") &amp; UPPER(PreElaborazione!CE77) &amp; IF(CE$5="ALF",REPT(" ",CE$6-LEN(PreElaborazione!CE77)),""))</f>
        <v xml:space="preserve">                                    </v>
      </c>
      <c r="CF76" s="90" t="str">
        <f ca="1">IF(LEN(PreElaborazione!CF77)&gt;CF$6,LEFT(PreElaborazione!CF77,CF$6),IF(CF$5="NUM",REPT("0",CF$6-LEN(PreElaborazione!CF77)),"") &amp; UPPER(PreElaborazione!CF77) &amp; IF(CF$5="ALF",REPT(" ",CF$6-LEN(PreElaborazione!CF77)),""))</f>
        <v xml:space="preserve">                                    </v>
      </c>
      <c r="CG76" s="90" t="str">
        <f ca="1">IF(LEN(PreElaborazione!CG77)&gt;CG$6,LEFT(PreElaborazione!CG77,CG$6),IF(CG$5="NUM",REPT("0",CG$6-LEN(PreElaborazione!CG77)),"") &amp; UPPER(PreElaborazione!CG77) &amp; IF(CG$5="ALF",REPT(" ",CG$6-LEN(PreElaborazione!CG77)),""))</f>
        <v xml:space="preserve">                                    </v>
      </c>
      <c r="CH76" s="90" t="str">
        <f ca="1">IF(LEN(PreElaborazione!CH77)&gt;CH$6,LEFT(PreElaborazione!CH77,CH$6),IF(CH$5="NUM",REPT("0",CH$6-LEN(PreElaborazione!CH77)),"") &amp; UPPER(PreElaborazione!CH77) &amp; IF(CH$5="ALF",REPT(" ",CH$6-LEN(PreElaborazione!CH77)),""))</f>
        <v xml:space="preserve">                                    </v>
      </c>
      <c r="CI76" s="90" t="str">
        <f ca="1">IF(LEN(PreElaborazione!CI77)&gt;CI$6,LEFT(PreElaborazione!CI77,CI$6),IF(CI$5="NUM",REPT("0",CI$6-LEN(PreElaborazione!CI77)),"") &amp; UPPER(PreElaborazione!CI77) &amp; IF(CI$5="ALF",REPT(" ",CI$6-LEN(PreElaborazione!CI77)),""))</f>
        <v xml:space="preserve">                                    </v>
      </c>
      <c r="CJ76" s="90" t="str">
        <f ca="1">IF(LEN(PreElaborazione!CJ77)&gt;CJ$6,LEFT(PreElaborazione!CJ77,CJ$6),IF(CJ$5="NUM",REPT("0",CJ$6-LEN(PreElaborazione!CJ77)),"") &amp; UPPER(PreElaborazione!CJ77) &amp; IF(CJ$5="ALF",REPT(" ",CJ$6-LEN(PreElaborazione!CJ77)),""))</f>
        <v xml:space="preserve">                                    </v>
      </c>
      <c r="CK76" s="90" t="str">
        <f ca="1">IF(LEN(PreElaborazione!CK77)&gt;CK$6,LEFT(PreElaborazione!CK77,CK$6),IF(CK$5="NUM",REPT("0",CK$6-LEN(PreElaborazione!CK77)),"") &amp; UPPER(PreElaborazione!CK77) &amp; IF(CK$5="ALF",REPT(" ",CK$6-LEN(PreElaborazione!CK77)),""))</f>
        <v xml:space="preserve">                                    </v>
      </c>
      <c r="CL76" s="90" t="str">
        <f ca="1">IF(LEN(PreElaborazione!CL77)&gt;CL$6,LEFT(PreElaborazione!CL77,CL$6),IF(CL$5="NUM",REPT("0",CL$6-LEN(PreElaborazione!CL77)),"") &amp; UPPER(PreElaborazione!CL77) &amp; IF(CL$5="ALF",REPT(" ",CL$6-LEN(PreElaborazione!CL77)),""))</f>
        <v xml:space="preserve">                                    </v>
      </c>
      <c r="CM76" s="90" t="str">
        <f ca="1">IF(LEN(PreElaborazione!CM77)&gt;CM$6,LEFT(PreElaborazione!CM77,CM$6),IF(CM$5="NUM",REPT("0",CM$6-LEN(PreElaborazione!CM77)),"") &amp; UPPER(PreElaborazione!CM77) &amp; IF(CM$5="ALF",REPT(" ",CM$6-LEN(PreElaborazione!CM77)),""))</f>
        <v xml:space="preserve">                                    </v>
      </c>
      <c r="CN76" s="90" t="str">
        <f ca="1">IF(LEN(PreElaborazione!CN77)&gt;CN$6,LEFT(PreElaborazione!CN77,CN$6),IF(CN$5="NUM",REPT("0",CN$6-LEN(PreElaborazione!CN77)),"") &amp; UPPER(PreElaborazione!CN77) &amp; IF(CN$5="ALF",REPT(" ",CN$6-LEN(PreElaborazione!CN77)),""))</f>
        <v xml:space="preserve">                                                                                                                                          </v>
      </c>
      <c r="CO76" s="90" t="str">
        <f ca="1">IF(LEN(PreElaborazione!CO77)&gt;CO$6,LEFT(PreElaborazione!CO77,CO$6),IF(CO$5="NUM",REPT("0",CO$6-LEN(PreElaborazione!CO77)),"") &amp; UPPER(PreElaborazione!CO77) &amp; IF(CO$5="ALF",REPT(" ",CO$6-LEN(PreElaborazione!CO77)),""))</f>
        <v xml:space="preserve">                                    </v>
      </c>
      <c r="CP76" s="90" t="str">
        <f ca="1">IF(LEN(PreElaborazione!CP77)&gt;CP$6,LEFT(PreElaborazione!CP77,CP$6),IF(CP$5="NUM",REPT("0",CP$6-LEN(PreElaborazione!CP77)),"") &amp; UPPER(PreElaborazione!CP77) &amp; IF(CP$5="ALF",REPT(" ",CP$6-LEN(PreElaborazione!CP77)),""))</f>
        <v xml:space="preserve">                                    </v>
      </c>
      <c r="CQ76" s="90" t="str">
        <f ca="1">IF(LEN(PreElaborazione!CQ77)&gt;CQ$6,LEFT(PreElaborazione!CQ77,CQ$6),IF(CQ$5="NUM",REPT("0",CQ$6-LEN(PreElaborazione!CQ77)),"") &amp; UPPER(PreElaborazione!CQ77) &amp; IF(CQ$5="ALF",REPT(" ",CQ$6-LEN(PreElaborazione!CQ77)),""))</f>
        <v xml:space="preserve">                                    </v>
      </c>
      <c r="CR76" s="90" t="str">
        <f ca="1">IF(LEN(PreElaborazione!CR77)&gt;CR$6,LEFT(PreElaborazione!CR77,CR$6),IF(CR$5="NUM",REPT("0",CR$6-LEN(PreElaborazione!CR77)),"") &amp; UPPER(PreElaborazione!CR77) &amp; IF(CR$5="ALF",REPT(" ",CR$6-LEN(PreElaborazione!CR77)),""))</f>
        <v xml:space="preserve">                                    </v>
      </c>
      <c r="CS76" s="90" t="str">
        <f ca="1">IF(LEN(PreElaborazione!CS77)&gt;CS$6,LEFT(PreElaborazione!CS77,CS$6),IF(CS$5="NUM",REPT("0",CS$6-LEN(PreElaborazione!CS77)),"") &amp; UPPER(PreElaborazione!CS77) &amp; IF(CS$5="ALF",REPT(" ",CS$6-LEN(PreElaborazione!CS77)),""))</f>
        <v xml:space="preserve">                                    </v>
      </c>
      <c r="CT76" s="90" t="str">
        <f ca="1">IF(LEN(PreElaborazione!CT77)&gt;CT$6,LEFT(PreElaborazione!CT77,CT$6),IF(CT$5="NUM",REPT("0",CT$6-LEN(PreElaborazione!CT77)),"") &amp; UPPER(PreElaborazione!CT77) &amp; IF(CT$5="ALF",REPT(" ",CT$6-LEN(PreElaborazione!CT77)),""))</f>
        <v xml:space="preserve">                                    </v>
      </c>
      <c r="CU76" s="90" t="str">
        <f ca="1">IF(LEN(PreElaborazione!CU77)&gt;CU$6,LEFT(PreElaborazione!CU77,CU$6),IF(CU$5="NUM",REPT("0",CU$6-LEN(PreElaborazione!CU77)),"") &amp; UPPER(PreElaborazione!CU77) &amp; IF(CU$5="ALF",REPT(" ",CU$6-LEN(PreElaborazione!CU77)),""))</f>
        <v xml:space="preserve">                                    </v>
      </c>
      <c r="CV76" s="90" t="str">
        <f ca="1">IF(LEN(PreElaborazione!CV77)&gt;CV$6,LEFT(PreElaborazione!CV77,CV$6),IF(CV$5="NUM",REPT("0",CV$6-LEN(PreElaborazione!CV77)),"") &amp; UPPER(PreElaborazione!CV77) &amp; IF(CV$5="ALF",REPT(" ",CV$6-LEN(PreElaborazione!CV77)),""))</f>
        <v xml:space="preserve">                                    </v>
      </c>
      <c r="CW76" s="90" t="str">
        <f ca="1">IF(LEN(PreElaborazione!CW77)&gt;CW$6,LEFT(PreElaborazione!CW77,CW$6),IF(CW$5="NUM",REPT("0",CW$6-LEN(PreElaborazione!CW77)),"") &amp; UPPER(PreElaborazione!CW77) &amp; IF(CW$5="ALF",REPT(" ",CW$6-LEN(PreElaborazione!CW77)),""))</f>
        <v xml:space="preserve">                                    </v>
      </c>
      <c r="CX76" s="90" t="str">
        <f ca="1">IF(LEN(PreElaborazione!CX77)&gt;CX$6,LEFT(PreElaborazione!CX77,CX$6),IF(CX$5="NUM",REPT("0",CX$6-LEN(PreElaborazione!CX77)),"") &amp; UPPER(PreElaborazione!CX77) &amp; IF(CX$5="ALF",REPT(" ",CX$6-LEN(PreElaborazione!CX77)),""))</f>
        <v xml:space="preserve">                                    </v>
      </c>
      <c r="CY76" s="90" t="str">
        <f ca="1">IF(LEN(PreElaborazione!CY77)&gt;CY$6,LEFT(PreElaborazione!CY77,CY$6),IF(CY$5="NUM",REPT("0",CY$6-LEN(PreElaborazione!CY77)),"") &amp; UPPER(PreElaborazione!CY77) &amp; IF(CY$5="ALF",REPT(" ",CY$6-LEN(PreElaborazione!CY77)),""))</f>
        <v xml:space="preserve">                                    </v>
      </c>
      <c r="CZ76" s="90" t="str">
        <f ca="1">IF(LEN(PreElaborazione!CZ77)&gt;CZ$6,LEFT(PreElaborazione!CZ77,CZ$6),IF(CZ$5="NUM",REPT("0",CZ$6-LEN(PreElaborazione!CZ77)),"") &amp; UPPER(PreElaborazione!CZ77) &amp; IF(CZ$5="ALF",REPT(" ",CZ$6-LEN(PreElaborazione!CZ77)),""))</f>
        <v xml:space="preserve">                                    </v>
      </c>
      <c r="DA76" s="90" t="str">
        <f ca="1">IF(LEN(PreElaborazione!DA77)&gt;DA$6,LEFT(PreElaborazione!DA77,DA$6),IF(DA$5="NUM",REPT("0",DA$6-LEN(PreElaborazione!DA77)),"") &amp; UPPER(PreElaborazione!DA77) &amp; IF(DA$5="ALF",REPT(" ",DA$6-LEN(PreElaborazione!DA77)),""))</f>
        <v xml:space="preserve">                                    </v>
      </c>
      <c r="DB76" s="90" t="str">
        <f ca="1">IF(LEN(PreElaborazione!DB77)&gt;DB$6,LEFT(PreElaborazione!DB77,DB$6),IF(DB$5="NUM",REPT("0",DB$6-LEN(PreElaborazione!DB77)),"") &amp; UPPER(PreElaborazione!DB77) &amp; IF(DB$5="ALF",REPT(" ",DB$6-LEN(PreElaborazione!DB77)),""))</f>
        <v xml:space="preserve">                                                                                                                                          </v>
      </c>
    </row>
    <row r="77" spans="1:106" s="1" customFormat="1" ht="15" customHeight="1">
      <c r="A77" s="92" t="str">
        <f ca="1">IF(LEN(PreElaborazione!A78)&gt;A$6,LEFT(PreElaborazione!A78,A$6),IF(A$5="NUM",REPT("0",A$6-LEN(PreElaborazione!A78)),"") &amp; UPPER(PreElaborazione!A78) &amp; IF(A$5="ALF",REPT(" ",A$6-LEN(PreElaborazione!A78)),""))</f>
        <v/>
      </c>
      <c r="B77" s="90" t="str">
        <f ca="1">IF(LEN(PreElaborazione!B78)&gt;B$6,LEFT(PreElaborazione!B78,B$6),IF(B$5="NUM",REPT("0",B$6-LEN(PreElaborazione!B78)),"") &amp; UPPER(PreElaborazione!B78) &amp; IF(B$5="ALF",REPT(" ",B$6-LEN(PreElaborazione!B78)),""))</f>
        <v xml:space="preserve"> </v>
      </c>
      <c r="C77" s="90" t="str">
        <f ca="1">IF(LEN(PreElaborazione!C78)&gt;C$6,LEFT(PreElaborazione!C78,C$6),IF(C$5="NUM",REPT("0",C$6-LEN(PreElaborazione!C78)),"") &amp; UPPER(PreElaborazione!C78) &amp; IF(C$5="ALF",REPT(" ",C$6-LEN(PreElaborazione!C78)),""))</f>
        <v xml:space="preserve">    </v>
      </c>
      <c r="D77" s="90" t="str">
        <f ca="1">IF(LEN(PreElaborazione!D78)&gt;D$6,LEFT(PreElaborazione!D78,D$6),IF(D$5="NUM",REPT("0",D$6-LEN(PreElaborazione!D78)),"") &amp; UPPER(PreElaborazione!D78) &amp; IF(D$5="ALF",REPT(" ",D$6-LEN(PreElaborazione!D78)),""))</f>
        <v>0000</v>
      </c>
      <c r="E77" s="90" t="str">
        <f ca="1">IF(LEN(PreElaborazione!E78)&gt;E$6,LEFT(PreElaborazione!E78,E$6),IF(E$5="NUM",REPT("0",E$6-LEN(PreElaborazione!E78)),"") &amp; UPPER(PreElaborazione!E78) &amp; IF(E$5="ALF",REPT(" ",E$6-LEN(PreElaborazione!E78)),""))</f>
        <v xml:space="preserve">  </v>
      </c>
      <c r="F77" s="90" t="str">
        <f ca="1">IF(LEN(PreElaborazione!F78)&gt;F$6,LEFT(PreElaborazione!F78,F$6),IF(F$5="NUM",REPT("0",F$6-LEN(PreElaborazione!F78)),"") &amp; UPPER(PreElaborazione!F78) &amp; IF(F$5="ALF",REPT(" ",F$6-LEN(PreElaborazione!F78)),""))</f>
        <v>0000</v>
      </c>
      <c r="G77" s="90" t="str">
        <f ca="1">IF(LEN(PreElaborazione!G78)&gt;G$6,LEFT(PreElaborazione!G78,G$6),IF(G$5="NUM",REPT("0",G$6-LEN(PreElaborazione!G78)),"") &amp; UPPER(PreElaborazione!G78) &amp; IF(G$5="ALF",REPT(" ",G$6-LEN(PreElaborazione!G78)),""))</f>
        <v xml:space="preserve">   </v>
      </c>
      <c r="H77" s="90" t="str">
        <f ca="1">IF(LEN(PreElaborazione!H78)&gt;H$6,LEFT(PreElaborazione!H78,H$6),IF(H$5="NUM",REPT("0",H$6-LEN(PreElaborazione!H78)),"") &amp; UPPER(PreElaborazione!H78) &amp; IF(H$5="ALF",REPT(" ",H$6-LEN(PreElaborazione!H78)),""))</f>
        <v xml:space="preserve">      </v>
      </c>
      <c r="I77" s="90" t="str">
        <f ca="1">IF(LEN(PreElaborazione!I78)&gt;I$6,LEFT(PreElaborazione!I78,I$6),IF(I$5="NUM",REPT("0",I$6-LEN(PreElaborazione!I78)),"") &amp; UPPER(PreElaborazione!I78) &amp; IF(I$5="ALF",REPT(" ",I$6-LEN(PreElaborazione!I78)),""))</f>
        <v xml:space="preserve"> </v>
      </c>
      <c r="J77" s="90" t="str">
        <f ca="1">IF(LEN(PreElaborazione!J78)&gt;J$6,LEFT(PreElaborazione!J78,J$6),IF(J$5="NUM",REPT("0",J$6-LEN(PreElaborazione!J78)),"") &amp; UPPER(PreElaborazione!J78) &amp; IF(J$5="ALF",REPT(" ",J$6-LEN(PreElaborazione!J78)),""))</f>
        <v xml:space="preserve">                </v>
      </c>
      <c r="K77" s="90" t="str">
        <f ca="1">IF(LEN(PreElaborazione!K78)&gt;K$6,LEFT(PreElaborazione!K78,K$6),IF(K$5="NUM",REPT("0",K$6-LEN(PreElaborazione!K78)),"") &amp; UPPER(PreElaborazione!K78) &amp; IF(K$5="ALF",REPT(" ",K$6-LEN(PreElaborazione!K78)),""))</f>
        <v xml:space="preserve"> </v>
      </c>
      <c r="L77" s="90" t="str">
        <f ca="1">IF(LEN(PreElaborazione!L78)&gt;L$6,LEFT(PreElaborazione!L78,L$6),IF(L$5="NUM",REPT("0",L$6-LEN(PreElaborazione!L78)),"") &amp; UPPER(PreElaborazione!L78) &amp; IF(L$5="ALF",REPT(" ",L$6-LEN(PreElaborazione!L78)),""))</f>
        <v>0000</v>
      </c>
      <c r="M77" s="90" t="str">
        <f ca="1">IF(LEN(PreElaborazione!M78)&gt;M$6,LEFT(PreElaborazione!M78,M$6),IF(M$5="NUM",REPT("0",M$6-LEN(PreElaborazione!M78)),"") &amp; UPPER(PreElaborazione!M78) &amp; IF(M$5="ALF",REPT(" ",M$6-LEN(PreElaborazione!M78)),""))</f>
        <v xml:space="preserve">                                    </v>
      </c>
      <c r="N77" s="90" t="str">
        <f ca="1">IF(LEN(PreElaborazione!N78)&gt;N$6,LEFT(PreElaborazione!N78,N$6),IF(N$5="NUM",REPT("0",N$6-LEN(PreElaborazione!N78)),"") &amp; UPPER(PreElaborazione!N78) &amp; IF(N$5="ALF",REPT(" ",N$6-LEN(PreElaborazione!N78)),""))</f>
        <v>00000000</v>
      </c>
      <c r="O77" s="90" t="str">
        <f ca="1">IF(LEN(PreElaborazione!O78)&gt;O$6,LEFT(PreElaborazione!O78,O$6),IF(O$5="NUM",REPT("0",O$6-LEN(PreElaborazione!O78)),"") &amp; UPPER(PreElaborazione!O78) &amp; IF(O$5="ALF",REPT(" ",O$6-LEN(PreElaborazione!O78)),""))</f>
        <v xml:space="preserve">                                          </v>
      </c>
      <c r="P77" s="90" t="str">
        <f ca="1">IF(LEN(PreElaborazione!P78)&gt;P$6,LEFT(PreElaborazione!P78,P$6),IF(P$5="NUM",REPT("0",P$6-LEN(PreElaborazione!P78)),"") &amp; UPPER(PreElaborazione!P78) &amp; IF(P$5="ALF",REPT(" ",P$6-LEN(PreElaborazione!P78)),""))</f>
        <v xml:space="preserve">          </v>
      </c>
      <c r="Q77" s="90" t="str">
        <f ca="1">IF(LEN(PreElaborazione!Q78)&gt;Q$6,LEFT(PreElaborazione!Q78,Q$6),IF(Q$5="NUM",REPT("0",Q$6-LEN(PreElaborazione!Q78)),"") &amp; UPPER(PreElaborazione!Q78) &amp; IF(Q$5="ALF",REPT(" ",Q$6-LEN(PreElaborazione!Q78)),""))</f>
        <v xml:space="preserve">                         </v>
      </c>
      <c r="R77" s="90" t="str">
        <f ca="1">IF(LEN(PreElaborazione!R78)&gt;R$6,LEFT(PreElaborazione!R78,R$6),IF(R$5="NUM",REPT("0",R$6-LEN(PreElaborazione!R78)),"") &amp; UPPER(PreElaborazione!R78) &amp; IF(R$5="ALF",REPT(" ",R$6-LEN(PreElaborazione!R78)),""))</f>
        <v xml:space="preserve">                                   </v>
      </c>
      <c r="S77" s="90" t="str">
        <f ca="1">IF(LEN(PreElaborazione!S78)&gt;S$6,LEFT(PreElaborazione!S78,S$6),IF(S$5="NUM",REPT("0",S$6-LEN(PreElaborazione!S78)),"") &amp; UPPER(PreElaborazione!S78) &amp; IF(S$5="ALF",REPT(" ",S$6-LEN(PreElaborazione!S78)),""))</f>
        <v xml:space="preserve">                                          </v>
      </c>
      <c r="T77" s="90" t="str">
        <f ca="1">IF(LEN(PreElaborazione!T78)&gt;T$6,LEFT(PreElaborazione!T78,T$6),IF(T$5="NUM",REPT("0",T$6-LEN(PreElaborazione!T78)),"") &amp; UPPER(PreElaborazione!T78) &amp; IF(T$5="ALF",REPT(" ",T$6-LEN(PreElaborazione!T78)),""))</f>
        <v xml:space="preserve">                                        </v>
      </c>
      <c r="U77" s="90" t="str">
        <f ca="1">IF(LEN(PreElaborazione!U78)&gt;U$6,LEFT(PreElaborazione!U78,U$6),IF(U$5="NUM",REPT("0",U$6-LEN(PreElaborazione!U78)),"") &amp; UPPER(PreElaborazione!U78) &amp; IF(U$5="ALF",REPT(" ",U$6-LEN(PreElaborazione!U78)),""))</f>
        <v xml:space="preserve">  </v>
      </c>
      <c r="V77" s="90" t="str">
        <f ca="1">IF(LEN(PreElaborazione!V78)&gt;V$6,LEFT(PreElaborazione!V78,V$6),IF(V$5="NUM",REPT("0",V$6-LEN(PreElaborazione!V78)),"") &amp; UPPER(PreElaborazione!V78) &amp; IF(V$5="ALF",REPT(" ",V$6-LEN(PreElaborazione!V78)),""))</f>
        <v xml:space="preserve">            </v>
      </c>
      <c r="W77" s="90" t="str">
        <f ca="1">IF(LEN(PreElaborazione!W78)&gt;W$6,LEFT(PreElaborazione!W78,W$6),IF(W$5="NUM",REPT("0",W$6-LEN(PreElaborazione!W78)),"") &amp; UPPER(PreElaborazione!W78) &amp; IF(W$5="ALF",REPT(" ",W$6-LEN(PreElaborazione!W78)),""))</f>
        <v xml:space="preserve">    </v>
      </c>
      <c r="X77" s="90" t="str">
        <f ca="1">IF(LEN(PreElaborazione!X78)&gt;X$6,LEFT(PreElaborazione!X78,X$6),IF(X$5="NUM",REPT("0",X$6-LEN(PreElaborazione!X78)),"") &amp; UPPER(PreElaborazione!X78) &amp; IF(X$5="ALF",REPT(" ",X$6-LEN(PreElaborazione!X78)),""))</f>
        <v>00000</v>
      </c>
      <c r="Y77" s="90" t="str">
        <f ca="1">IF(LEN(PreElaborazione!Y78)&gt;Y$6,LEFT(PreElaborazione!Y78,Y$6),IF(Y$5="NUM",REPT("0",Y$6-LEN(PreElaborazione!Y78)),"") &amp; UPPER(PreElaborazione!Y78) &amp; IF(Y$5="ALF",REPT(" ",Y$6-LEN(PreElaborazione!Y78)),""))</f>
        <v xml:space="preserve">   </v>
      </c>
      <c r="Z77" s="90" t="str">
        <f ca="1">IF(LEN(PreElaborazione!Z78)&gt;Z$6,LEFT(PreElaborazione!Z78,Z$6),IF(Z$5="NUM",REPT("0",Z$6-LEN(PreElaborazione!Z78)),"") &amp; UPPER(PreElaborazione!Z78) &amp; IF(Z$5="ALF",REPT(" ",Z$6-LEN(PreElaborazione!Z78)),""))</f>
        <v xml:space="preserve">   </v>
      </c>
      <c r="AA77" s="90" t="str">
        <f ca="1">IF(LEN(PreElaborazione!AA78)&gt;AA$6,LEFT(PreElaborazione!AA78,AA$6),IF(AA$5="NUM",REPT("0",AA$6-LEN(PreElaborazione!AA78)),"") &amp; UPPER(PreElaborazione!AA78) &amp; IF(AA$5="ALF",REPT(" ",AA$6-LEN(PreElaborazione!AA78)),""))</f>
        <v>0</v>
      </c>
      <c r="AB77" s="90" t="str">
        <f ca="1">IF(LEN(PreElaborazione!AB78)&gt;AB$6,LEFT(PreElaborazione!AB78,AB$6),IF(AB$5="NUM",REPT("0",AB$6-LEN(PreElaborazione!AB78)),"") &amp; UPPER(PreElaborazione!AB78) &amp; IF(AB$5="ALF",REPT(" ",AB$6-LEN(PreElaborazione!AB78)),""))</f>
        <v>00</v>
      </c>
      <c r="AC77" s="90" t="str">
        <f ca="1">IF(LEN(PreElaborazione!AC78)&gt;AC$6,LEFT(PreElaborazione!AC78,AC$6),IF(AC$5="NUM",REPT("0",AC$6-LEN(PreElaborazione!AC78)),"") &amp; UPPER(PreElaborazione!AC78) &amp; IF(AC$5="ALF",REPT(" ",AC$6-LEN(PreElaborazione!AC78)),""))</f>
        <v>0000000</v>
      </c>
      <c r="AD77" s="90" t="str">
        <f ca="1">IF(LEN(PreElaborazione!AD78)&gt;AD$6,LEFT(PreElaborazione!AD78,AD$6),IF(AD$5="NUM",REPT("0",AD$6-LEN(PreElaborazione!AD78)),"") &amp; UPPER(PreElaborazione!AD78) &amp; IF(AD$5="ALF",REPT(" ",AD$6-LEN(PreElaborazione!AD78)),""))</f>
        <v>00000</v>
      </c>
      <c r="AE77" s="90" t="str">
        <f ca="1">IF(LEN(PreElaborazione!AE78)&gt;AE$6,LEFT(PreElaborazione!AE78,AE$6),IF(AE$5="NUM",REPT("0",AE$6-LEN(PreElaborazione!AE78)),"") &amp; UPPER(PreElaborazione!AE78) &amp; IF(AE$5="ALF",REPT(" ",AE$6-LEN(PreElaborazione!AE78)),""))</f>
        <v xml:space="preserve"> </v>
      </c>
      <c r="AF77" s="90" t="str">
        <f ca="1">IF(LEN(PreElaborazione!AF78)&gt;AF$6,LEFT(PreElaborazione!AF78,AF$6),IF(AF$5="NUM",REPT("0",AF$6-LEN(PreElaborazione!AF78)),"") &amp; UPPER(PreElaborazione!AF78) &amp; IF(AF$5="ALF",REPT(" ",AF$6-LEN(PreElaborazione!AF78)),""))</f>
        <v>00000</v>
      </c>
      <c r="AG77" s="90" t="str">
        <f ca="1">IF(LEN(PreElaborazione!AG78)&gt;AG$6,LEFT(PreElaborazione!AG78,AG$6),IF(AG$5="NUM",REPT("0",AG$6-LEN(PreElaborazione!AG78)),"") &amp; UPPER(PreElaborazione!AG78) &amp; IF(AG$5="ALF",REPT(" ",AG$6-LEN(PreElaborazione!AG78)),""))</f>
        <v>000</v>
      </c>
      <c r="AH77" s="90" t="str">
        <f ca="1">IF(LEN(PreElaborazione!AH78)&gt;AH$6,LEFT(PreElaborazione!AH78,AH$6),IF(AH$5="NUM",REPT("0",AH$6-LEN(PreElaborazione!AH78)),"") &amp; UPPER(PreElaborazione!AH78) &amp; IF(AH$5="ALF",REPT(" ",AH$6-LEN(PreElaborazione!AH78)),""))</f>
        <v>0</v>
      </c>
      <c r="AI77" s="90" t="str">
        <f ca="1">IF(LEN(PreElaborazione!AI78)&gt;AI$6,LEFT(PreElaborazione!AI78,AI$6),IF(AI$5="NUM",REPT("0",AI$6-LEN(PreElaborazione!AI78)),"") &amp; UPPER(PreElaborazione!AI78) &amp; IF(AI$5="ALF",REPT(" ",AI$6-LEN(PreElaborazione!AI78)),""))</f>
        <v>000</v>
      </c>
      <c r="AJ77" s="90" t="str">
        <f ca="1">IF(LEN(PreElaborazione!AJ78)&gt;AJ$6,LEFT(PreElaborazione!AJ78,AJ$6),IF(AJ$5="NUM",REPT("0",AJ$6-LEN(PreElaborazione!AJ78)),"") &amp; UPPER(PreElaborazione!AJ78) &amp; IF(AJ$5="ALF",REPT(" ",AJ$6-LEN(PreElaborazione!AJ78)),""))</f>
        <v>00000</v>
      </c>
      <c r="AK77" s="90" t="str">
        <f ca="1">IF(LEN(PreElaborazione!AK78)&gt;AK$6,LEFT(PreElaborazione!AK78,AK$6),IF(AK$5="NUM",REPT("0",AK$6-LEN(PreElaborazione!AK78)),"") &amp; UPPER(PreElaborazione!AK78) &amp; IF(AK$5="ALF",REPT(" ",AK$6-LEN(PreElaborazione!AK78)),""))</f>
        <v>0000</v>
      </c>
      <c r="AL77" s="90" t="str">
        <f ca="1">IF(LEN(PreElaborazione!AL78)&gt;AL$6,LEFT(PreElaborazione!AL78,AL$6),IF(AL$5="NUM",REPT("0",AL$6-LEN(PreElaborazione!AL78)),"") &amp; UPPER(PreElaborazione!AL78) &amp; IF(AL$5="ALF",REPT(" ",AL$6-LEN(PreElaborazione!AL78)),""))</f>
        <v>0000</v>
      </c>
      <c r="AM77" s="90" t="str">
        <f ca="1">IF(LEN(PreElaborazione!AM78)&gt;AM$6,LEFT(PreElaborazione!AM78,AM$6),IF(AM$5="NUM",REPT("0",AM$6-LEN(PreElaborazione!AM78)),"") &amp; UPPER(PreElaborazione!AM78) &amp; IF(AM$5="ALF",REPT(" ",AM$6-LEN(PreElaborazione!AM78)),""))</f>
        <v>0000</v>
      </c>
      <c r="AN77" s="90" t="str">
        <f ca="1">IF(LEN(PreElaborazione!AN78)&gt;AN$6,LEFT(PreElaborazione!AN78,AN$6),IF(AN$5="NUM",REPT("0",AN$6-LEN(PreElaborazione!AN78)),"") &amp; UPPER(PreElaborazione!AN78) &amp; IF(AN$5="ALF",REPT(" ",AN$6-LEN(PreElaborazione!AN78)),""))</f>
        <v>0000</v>
      </c>
      <c r="AO77" s="90" t="str">
        <f ca="1">IF(LEN(PreElaborazione!AO78)&gt;AO$6,LEFT(PreElaborazione!AO78,AO$6),IF(AO$5="NUM",REPT("0",AO$6-LEN(PreElaborazione!AO78)),"") &amp; UPPER(PreElaborazione!AO78) &amp; IF(AO$5="ALF",REPT(" ",AO$6-LEN(PreElaborazione!AO78)),""))</f>
        <v>0000</v>
      </c>
      <c r="AP77" s="90" t="str">
        <f ca="1">IF(LEN(PreElaborazione!AP78)&gt;AP$6,LEFT(PreElaborazione!AP78,AP$6),IF(AP$5="NUM",REPT("0",AP$6-LEN(PreElaborazione!AP78)),"") &amp; UPPER(PreElaborazione!AP78) &amp; IF(AP$5="ALF",REPT(" ",AP$6-LEN(PreElaborazione!AP78)),""))</f>
        <v>0000</v>
      </c>
      <c r="AQ77" s="90" t="str">
        <f ca="1">IF(LEN(PreElaborazione!AQ78)&gt;AQ$6,LEFT(PreElaborazione!AQ78,AQ$6),IF(AQ$5="NUM",REPT("0",AQ$6-LEN(PreElaborazione!AQ78)),"") &amp; UPPER(PreElaborazione!AQ78) &amp; IF(AQ$5="ALF",REPT(" ",AQ$6-LEN(PreElaborazione!AQ78)),""))</f>
        <v>000</v>
      </c>
      <c r="AR77" s="90" t="str">
        <f ca="1">IF(LEN(PreElaborazione!AR78)&gt;AR$6,LEFT(PreElaborazione!AR78,AR$6),IF(AR$5="NUM",REPT("0",AR$6-LEN(PreElaborazione!AR78)),"") &amp; UPPER(PreElaborazione!AR78) &amp; IF(AR$5="ALF",REPT(" ",AR$6-LEN(PreElaborazione!AR78)),""))</f>
        <v>000</v>
      </c>
      <c r="AS77" s="90" t="str">
        <f ca="1">IF(LEN(PreElaborazione!AS78)&gt;AS$6,LEFT(PreElaborazione!AS78,AS$6),IF(AS$5="NUM",REPT("0",AS$6-LEN(PreElaborazione!AS78)),"") &amp; UPPER(PreElaborazione!AS78) &amp; IF(AS$5="ALF",REPT(" ",AS$6-LEN(PreElaborazione!AS78)),""))</f>
        <v>0</v>
      </c>
      <c r="AT77" s="90" t="str">
        <f ca="1">IF(LEN(PreElaborazione!AT78)&gt;AT$6,LEFT(PreElaborazione!AT78,AT$6),IF(AT$5="NUM",REPT("0",AT$6-LEN(PreElaborazione!AT78)),"") &amp; UPPER(PreElaborazione!AT78) &amp; IF(AT$5="ALF",REPT(" ",AT$6-LEN(PreElaborazione!AT78)),""))</f>
        <v>000000</v>
      </c>
      <c r="AU77" s="90" t="str">
        <f ca="1">IF(LEN(PreElaborazione!AU78)&gt;AU$6,LEFT(PreElaborazione!AU78,AU$6),IF(AU$5="NUM",REPT("0",AU$6-LEN(PreElaborazione!AU78)),"") &amp; UPPER(PreElaborazione!AU78) &amp; IF(AU$5="ALF",REPT(" ",AU$6-LEN(PreElaborazione!AU78)),""))</f>
        <v>000000</v>
      </c>
      <c r="AV77" s="90" t="str">
        <f ca="1">IF(LEN(PreElaborazione!AV78)&gt;AV$6,LEFT(PreElaborazione!AV78,AV$6),IF(AV$5="NUM",REPT("0",AV$6-LEN(PreElaborazione!AV78)),"") &amp; UPPER(PreElaborazione!AV78) &amp; IF(AV$5="ALF",REPT(" ",AV$6-LEN(PreElaborazione!AV78)),""))</f>
        <v>000000</v>
      </c>
      <c r="AW77" s="90" t="str">
        <f ca="1">IF(LEN(PreElaborazione!AW78)&gt;AW$6,LEFT(PreElaborazione!AW78,AW$6),IF(AW$5="NUM",REPT("0",AW$6-LEN(PreElaborazione!AW78)),"") &amp; UPPER(PreElaborazione!AW78) &amp; IF(AW$5="ALF",REPT(" ",AW$6-LEN(PreElaborazione!AW78)),""))</f>
        <v>00</v>
      </c>
      <c r="AX77" s="90" t="str">
        <f ca="1">IF(LEN(PreElaborazione!AX78)&gt;AX$6,LEFT(PreElaborazione!AX78,AX$6),IF(AX$5="NUM",REPT("0",AX$6-LEN(PreElaborazione!AX78)),"") &amp; UPPER(PreElaborazione!AX78) &amp; IF(AX$5="ALF",REPT(" ",AX$6-LEN(PreElaborazione!AX78)),""))</f>
        <v>00</v>
      </c>
      <c r="AY77" s="90" t="str">
        <f ca="1">IF(LEN(PreElaborazione!AY78)&gt;AY$6,LEFT(PreElaborazione!AY78,AY$6),IF(AY$5="NUM",REPT("0",AY$6-LEN(PreElaborazione!AY78)),"") &amp; UPPER(PreElaborazione!AY78) &amp; IF(AY$5="ALF",REPT(" ",AY$6-LEN(PreElaborazione!AY78)),""))</f>
        <v xml:space="preserve">   </v>
      </c>
      <c r="AZ77" s="90" t="str">
        <f ca="1">IF(LEN(PreElaborazione!AZ78)&gt;AZ$6,LEFT(PreElaborazione!AZ78,AZ$6),IF(AZ$5="NUM",REPT("0",AZ$6-LEN(PreElaborazione!AZ78)),"") &amp; UPPER(PreElaborazione!AZ78) &amp; IF(AZ$5="ALF",REPT(" ",AZ$6-LEN(PreElaborazione!AZ78)),""))</f>
        <v xml:space="preserve">       </v>
      </c>
      <c r="BA77" s="90" t="str">
        <f ca="1">IF(LEN(PreElaborazione!BA78)&gt;BA$6,LEFT(PreElaborazione!BA78,BA$6),IF(BA$5="NUM",REPT("0",BA$6-LEN(PreElaborazione!BA78)),"") &amp; UPPER(PreElaborazione!BA78) &amp; IF(BA$5="ALF",REPT(" ",BA$6-LEN(PreElaborazione!BA78)),""))</f>
        <v xml:space="preserve">                  </v>
      </c>
      <c r="BB77" s="90" t="str">
        <f ca="1">IF(LEN(PreElaborazione!BB78)&gt;BB$6,LEFT(PreElaborazione!BB78,BB$6),IF(BB$5="NUM",REPT("0",BB$6-LEN(PreElaborazione!BB78)),"") &amp; UPPER(PreElaborazione!BB78) &amp; IF(BB$5="ALF",REPT(" ",BB$6-LEN(PreElaborazione!BB78)),""))</f>
        <v xml:space="preserve">                                    </v>
      </c>
      <c r="BC77" s="90" t="str">
        <f ca="1">IF(LEN(PreElaborazione!BC78)&gt;BC$6,LEFT(PreElaborazione!BC78,BC$6),IF(BC$5="NUM",REPT("0",BC$6-LEN(PreElaborazione!BC78)),"") &amp; UPPER(PreElaborazione!BC78) &amp; IF(BC$5="ALF",REPT(" ",BC$6-LEN(PreElaborazione!BC78)),""))</f>
        <v xml:space="preserve"> </v>
      </c>
      <c r="BD77" s="90" t="str">
        <f ca="1">IF(LEN(PreElaborazione!BD78)&gt;BD$6,LEFT(PreElaborazione!BD78,BD$6),IF(BD$5="NUM",REPT("0",BD$6-LEN(PreElaborazione!BD78)),"") &amp; UPPER(PreElaborazione!BD78) &amp; IF(BD$5="ALF",REPT(" ",BD$6-LEN(PreElaborazione!BD78)),""))</f>
        <v>000</v>
      </c>
      <c r="BE77" s="90" t="str">
        <f ca="1">IF(LEN(PreElaborazione!BE78)&gt;BE$6,LEFT(PreElaborazione!BE78,BE$6),IF(BE$5="NUM",REPT("0",BE$6-LEN(PreElaborazione!BE78)),"") &amp; UPPER(PreElaborazione!BE78) &amp; IF(BE$5="ALF",REPT(" ",BE$6-LEN(PreElaborazione!BE78)),""))</f>
        <v>00000</v>
      </c>
      <c r="BF77" s="90" t="str">
        <f ca="1">IF(LEN(PreElaborazione!BF78)&gt;BF$6,LEFT(PreElaborazione!BF78,BF$6),IF(BF$5="NUM",REPT("0",BF$6-LEN(PreElaborazione!BF78)),"") &amp; UPPER(PreElaborazione!BF78) &amp; IF(BF$5="ALF",REPT(" ",BF$6-LEN(PreElaborazione!BF78)),""))</f>
        <v>00000</v>
      </c>
      <c r="BG77" s="90" t="str">
        <f ca="1">IF(LEN(PreElaborazione!BG78)&gt;BG$6,LEFT(PreElaborazione!BG78,BG$6),IF(BG$5="NUM",REPT("0",BG$6-LEN(PreElaborazione!BG78)),"") &amp; UPPER(PreElaborazione!BG78) &amp; IF(BG$5="ALF",REPT(" ",BG$6-LEN(PreElaborazione!BG78)),""))</f>
        <v xml:space="preserve"> </v>
      </c>
      <c r="BH77" s="90" t="str">
        <f ca="1">IF(LEN(PreElaborazione!BH78)&gt;BH$6,LEFT(PreElaborazione!BH78,BH$6),IF(BH$5="NUM",REPT("0",BH$6-LEN(PreElaborazione!BH78)),"") &amp; UPPER(PreElaborazione!BH78) &amp; IF(BH$5="ALF",REPT(" ",BH$6-LEN(PreElaborazione!BH78)),""))</f>
        <v>000000</v>
      </c>
      <c r="BI77" s="90" t="str">
        <f ca="1">IF(LEN(PreElaborazione!BI78)&gt;BI$6,LEFT(PreElaborazione!BI78,BI$6),IF(BI$5="NUM",REPT("0",BI$6-LEN(PreElaborazione!BI78)),"") &amp; UPPER(PreElaborazione!BI78) &amp; IF(BI$5="ALF",REPT(" ",BI$6-LEN(PreElaborazione!BI78)),""))</f>
        <v xml:space="preserve"> </v>
      </c>
      <c r="BJ77" s="90" t="str">
        <f ca="1">IF(LEN(PreElaborazione!BJ78)&gt;BJ$6,LEFT(PreElaborazione!BJ78,BJ$6),IF(BJ$5="NUM",REPT("0",BJ$6-LEN(PreElaborazione!BJ78)),"") &amp; UPPER(PreElaborazione!BJ78) &amp; IF(BJ$5="ALF",REPT(" ",BJ$6-LEN(PreElaborazione!BJ78)),""))</f>
        <v xml:space="preserve"> </v>
      </c>
      <c r="BK77" s="90" t="str">
        <f ca="1">IF(LEN(PreElaborazione!BK78)&gt;BK$6,LEFT(PreElaborazione!BK78,BK$6),IF(BK$5="NUM",REPT("0",BK$6-LEN(PreElaborazione!BK78)),"") &amp; UPPER(PreElaborazione!BK78) &amp; IF(BK$5="ALF",REPT(" ",BK$6-LEN(PreElaborazione!BK78)),""))</f>
        <v xml:space="preserve"> </v>
      </c>
      <c r="BL77" s="90" t="str">
        <f ca="1">IF(LEN(PreElaborazione!BL78)&gt;BL$6,LEFT(PreElaborazione!BL78,BL$6),IF(BL$5="NUM",REPT("0",BL$6-LEN(PreElaborazione!BL78)),"") &amp; UPPER(PreElaborazione!BL78) &amp; IF(BL$5="ALF",REPT(" ",BL$6-LEN(PreElaborazione!BL78)),""))</f>
        <v xml:space="preserve">   </v>
      </c>
      <c r="BM77" s="90" t="str">
        <f ca="1">IF(LEN(PreElaborazione!BM78)&gt;BM$6,LEFT(PreElaborazione!BM78,BM$6),IF(BM$5="NUM",REPT("0",BM$6-LEN(PreElaborazione!BM78)),"") &amp; UPPER(PreElaborazione!BM78) &amp; IF(BM$5="ALF",REPT(" ",BM$6-LEN(PreElaborazione!BM78)),""))</f>
        <v xml:space="preserve">   </v>
      </c>
      <c r="BN77" s="90" t="str">
        <f ca="1">IF(LEN(PreElaborazione!BN78)&gt;BN$6,LEFT(PreElaborazione!BN78,BN$6),IF(BN$5="NUM",REPT("0",BN$6-LEN(PreElaborazione!BN78)),"") &amp; UPPER(PreElaborazione!BN78) &amp; IF(BN$5="ALF",REPT(" ",BN$6-LEN(PreElaborazione!BN78)),""))</f>
        <v xml:space="preserve"> </v>
      </c>
      <c r="BO77" s="90" t="str">
        <f ca="1">IF(LEN(PreElaborazione!BO78)&gt;BO$6,LEFT(PreElaborazione!BO78,BO$6),IF(BO$5="NUM",REPT("0",BO$6-LEN(PreElaborazione!BO78)),"") &amp; UPPER(PreElaborazione!BO78) &amp; IF(BO$5="ALF",REPT(" ",BO$6-LEN(PreElaborazione!BO78)),""))</f>
        <v>0000</v>
      </c>
      <c r="BP77" s="90" t="str">
        <f ca="1">IF(LEN(PreElaborazione!BP78)&gt;BP$6,LEFT(PreElaborazione!BP78,BP$6),IF(BP$5="NUM",REPT("0",BP$6-LEN(PreElaborazione!BP78)),"") &amp; UPPER(PreElaborazione!BP78) &amp; IF(BP$5="ALF",REPT(" ",BP$6-LEN(PreElaborazione!BP78)),""))</f>
        <v>0000</v>
      </c>
      <c r="BQ77" s="90" t="str">
        <f ca="1">IF(LEN(PreElaborazione!BQ78)&gt;BQ$6,LEFT(PreElaborazione!BQ78,BQ$6),IF(BQ$5="NUM",REPT("0",BQ$6-LEN(PreElaborazione!BQ78)),"") &amp; UPPER(PreElaborazione!BQ78) &amp; IF(BQ$5="ALF",REPT(" ",BQ$6-LEN(PreElaborazione!BQ78)),""))</f>
        <v>0000</v>
      </c>
      <c r="BR77" s="90" t="str">
        <f ca="1">IF(LEN(PreElaborazione!BR78)&gt;BR$6,LEFT(PreElaborazione!BR78,BR$6),IF(BR$5="NUM",REPT("0",BR$6-LEN(PreElaborazione!BR78)),"") &amp; UPPER(PreElaborazione!BR78) &amp; IF(BR$5="ALF",REPT(" ",BR$6-LEN(PreElaborazione!BR78)),""))</f>
        <v xml:space="preserve">     </v>
      </c>
      <c r="BS77" s="90" t="str">
        <f ca="1">IF(LEN(PreElaborazione!BS78)&gt;BS$6,LEFT(PreElaborazione!BS78,BS$6),IF(BS$5="NUM",REPT("0",BS$6-LEN(PreElaborazione!BS78)),"") &amp; UPPER(PreElaborazione!BS78) &amp; IF(BS$5="ALF",REPT(" ",BS$6-LEN(PreElaborazione!BS78)),""))</f>
        <v xml:space="preserve">     </v>
      </c>
      <c r="BT77" s="90" t="str">
        <f ca="1">IF(LEN(PreElaborazione!BT78)&gt;BT$6,LEFT(PreElaborazione!BT78,BT$6),IF(BT$5="NUM",REPT("0",BT$6-LEN(PreElaborazione!BT78)),"") &amp; UPPER(PreElaborazione!BT78) &amp; IF(BT$5="ALF",REPT(" ",BT$6-LEN(PreElaborazione!BT78)),""))</f>
        <v xml:space="preserve">    </v>
      </c>
      <c r="BU77" s="90" t="str">
        <f ca="1">IF(LEN(PreElaborazione!BU78)&gt;BU$6,LEFT(PreElaborazione!BU78,BU$6),IF(BU$5="NUM",REPT("0",BU$6-LEN(PreElaborazione!BU78)),"") &amp; UPPER(PreElaborazione!BU78) &amp; IF(BU$5="ALF",REPT(" ",BU$6-LEN(PreElaborazione!BU78)),""))</f>
        <v xml:space="preserve">   </v>
      </c>
      <c r="BV77" s="90" t="str">
        <f ca="1">IF(LEN(PreElaborazione!BV78)&gt;BV$6,LEFT(PreElaborazione!BV78,BV$6),IF(BV$5="NUM",REPT("0",BV$6-LEN(PreElaborazione!BV78)),"") &amp; UPPER(PreElaborazione!BV78) &amp; IF(BV$5="ALF",REPT(" ",BV$6-LEN(PreElaborazione!BV78)),""))</f>
        <v xml:space="preserve">                                    </v>
      </c>
      <c r="BW77" s="90" t="str">
        <f ca="1">IF(LEN(PreElaborazione!BW78)&gt;BW$6,LEFT(PreElaborazione!BW78,BW$6),IF(BW$5="NUM",REPT("0",BW$6-LEN(PreElaborazione!BW78)),"") &amp; UPPER(PreElaborazione!BW78) &amp; IF(BW$5="ALF",REPT(" ",BW$6-LEN(PreElaborazione!BW78)),""))</f>
        <v xml:space="preserve">                                    </v>
      </c>
      <c r="BX77" s="90" t="str">
        <f ca="1">IF(LEN(PreElaborazione!BX78)&gt;BX$6,LEFT(PreElaborazione!BX78,BX$6),IF(BX$5="NUM",REPT("0",BX$6-LEN(PreElaborazione!BX78)),"") &amp; UPPER(PreElaborazione!BX78) &amp; IF(BX$5="ALF",REPT(" ",BX$6-LEN(PreElaborazione!BX78)),""))</f>
        <v xml:space="preserve">  </v>
      </c>
      <c r="BY77" s="90" t="str">
        <f ca="1">IF(LEN(PreElaborazione!BY78)&gt;BY$6,LEFT(PreElaborazione!BY78,BY$6),IF(BY$5="NUM",REPT("0",BY$6-LEN(PreElaborazione!BY78)),"") &amp; UPPER(PreElaborazione!BY78) &amp; IF(BY$5="ALF",REPT(" ",BY$6-LEN(PreElaborazione!BY78)),""))</f>
        <v>00</v>
      </c>
      <c r="BZ77" s="90" t="str">
        <f ca="1">IF(LEN(PreElaborazione!BZ78)&gt;BZ$6,LEFT(PreElaborazione!BZ78,BZ$6),IF(BZ$5="NUM",REPT("0",BZ$6-LEN(PreElaborazione!BZ78)),"") &amp; UPPER(PreElaborazione!BZ78) &amp; IF(BZ$5="ALF",REPT(" ",BZ$6-LEN(PreElaborazione!BZ78)),""))</f>
        <v xml:space="preserve">                                           </v>
      </c>
      <c r="CA77" s="90" t="str">
        <f ca="1">IF(LEN(PreElaborazione!CA78)&gt;CA$6,LEFT(PreElaborazione!CA78,CA$6),IF(CA$5="NUM",REPT("0",CA$6-LEN(PreElaborazione!CA78)),"") &amp; UPPER(PreElaborazione!CA78) &amp; IF(CA$5="ALF",REPT(" ",CA$6-LEN(PreElaborazione!CA78)),""))</f>
        <v xml:space="preserve">                                    </v>
      </c>
      <c r="CB77" s="90" t="str">
        <f ca="1">IF(LEN(PreElaborazione!CB78)&gt;CB$6,LEFT(PreElaborazione!CB78,CB$6),IF(CB$5="NUM",REPT("0",CB$6-LEN(PreElaborazione!CB78)),"") &amp; UPPER(PreElaborazione!CB78) &amp; IF(CB$5="ALF",REPT(" ",CB$6-LEN(PreElaborazione!CB78)),""))</f>
        <v xml:space="preserve">                                    </v>
      </c>
      <c r="CC77" s="90" t="str">
        <f ca="1">IF(LEN(PreElaborazione!CC78)&gt;CC$6,LEFT(PreElaborazione!CC78,CC$6),IF(CC$5="NUM",REPT("0",CC$6-LEN(PreElaborazione!CC78)),"") &amp; UPPER(PreElaborazione!CC78) &amp; IF(CC$5="ALF",REPT(" ",CC$6-LEN(PreElaborazione!CC78)),""))</f>
        <v xml:space="preserve">                                    </v>
      </c>
      <c r="CD77" s="90" t="str">
        <f ca="1">IF(LEN(PreElaborazione!CD78)&gt;CD$6,LEFT(PreElaborazione!CD78,CD$6),IF(CD$5="NUM",REPT("0",CD$6-LEN(PreElaborazione!CD78)),"") &amp; UPPER(PreElaborazione!CD78) &amp; IF(CD$5="ALF",REPT(" ",CD$6-LEN(PreElaborazione!CD78)),""))</f>
        <v xml:space="preserve">                                    </v>
      </c>
      <c r="CE77" s="90" t="str">
        <f ca="1">IF(LEN(PreElaborazione!CE78)&gt;CE$6,LEFT(PreElaborazione!CE78,CE$6),IF(CE$5="NUM",REPT("0",CE$6-LEN(PreElaborazione!CE78)),"") &amp; UPPER(PreElaborazione!CE78) &amp; IF(CE$5="ALF",REPT(" ",CE$6-LEN(PreElaborazione!CE78)),""))</f>
        <v xml:space="preserve">                                    </v>
      </c>
      <c r="CF77" s="90" t="str">
        <f ca="1">IF(LEN(PreElaborazione!CF78)&gt;CF$6,LEFT(PreElaborazione!CF78,CF$6),IF(CF$5="NUM",REPT("0",CF$6-LEN(PreElaborazione!CF78)),"") &amp; UPPER(PreElaborazione!CF78) &amp; IF(CF$5="ALF",REPT(" ",CF$6-LEN(PreElaborazione!CF78)),""))</f>
        <v xml:space="preserve">                                    </v>
      </c>
      <c r="CG77" s="90" t="str">
        <f ca="1">IF(LEN(PreElaborazione!CG78)&gt;CG$6,LEFT(PreElaborazione!CG78,CG$6),IF(CG$5="NUM",REPT("0",CG$6-LEN(PreElaborazione!CG78)),"") &amp; UPPER(PreElaborazione!CG78) &amp; IF(CG$5="ALF",REPT(" ",CG$6-LEN(PreElaborazione!CG78)),""))</f>
        <v xml:space="preserve">                                    </v>
      </c>
      <c r="CH77" s="90" t="str">
        <f ca="1">IF(LEN(PreElaborazione!CH78)&gt;CH$6,LEFT(PreElaborazione!CH78,CH$6),IF(CH$5="NUM",REPT("0",CH$6-LEN(PreElaborazione!CH78)),"") &amp; UPPER(PreElaborazione!CH78) &amp; IF(CH$5="ALF",REPT(" ",CH$6-LEN(PreElaborazione!CH78)),""))</f>
        <v xml:space="preserve">                                    </v>
      </c>
      <c r="CI77" s="90" t="str">
        <f ca="1">IF(LEN(PreElaborazione!CI78)&gt;CI$6,LEFT(PreElaborazione!CI78,CI$6),IF(CI$5="NUM",REPT("0",CI$6-LEN(PreElaborazione!CI78)),"") &amp; UPPER(PreElaborazione!CI78) &amp; IF(CI$5="ALF",REPT(" ",CI$6-LEN(PreElaborazione!CI78)),""))</f>
        <v xml:space="preserve">                                    </v>
      </c>
      <c r="CJ77" s="90" t="str">
        <f ca="1">IF(LEN(PreElaborazione!CJ78)&gt;CJ$6,LEFT(PreElaborazione!CJ78,CJ$6),IF(CJ$5="NUM",REPT("0",CJ$6-LEN(PreElaborazione!CJ78)),"") &amp; UPPER(PreElaborazione!CJ78) &amp; IF(CJ$5="ALF",REPT(" ",CJ$6-LEN(PreElaborazione!CJ78)),""))</f>
        <v xml:space="preserve">                                    </v>
      </c>
      <c r="CK77" s="90" t="str">
        <f ca="1">IF(LEN(PreElaborazione!CK78)&gt;CK$6,LEFT(PreElaborazione!CK78,CK$6),IF(CK$5="NUM",REPT("0",CK$6-LEN(PreElaborazione!CK78)),"") &amp; UPPER(PreElaborazione!CK78) &amp; IF(CK$5="ALF",REPT(" ",CK$6-LEN(PreElaborazione!CK78)),""))</f>
        <v xml:space="preserve">                                    </v>
      </c>
      <c r="CL77" s="90" t="str">
        <f ca="1">IF(LEN(PreElaborazione!CL78)&gt;CL$6,LEFT(PreElaborazione!CL78,CL$6),IF(CL$5="NUM",REPT("0",CL$6-LEN(PreElaborazione!CL78)),"") &amp; UPPER(PreElaborazione!CL78) &amp; IF(CL$5="ALF",REPT(" ",CL$6-LEN(PreElaborazione!CL78)),""))</f>
        <v xml:space="preserve">                                    </v>
      </c>
      <c r="CM77" s="90" t="str">
        <f ca="1">IF(LEN(PreElaborazione!CM78)&gt;CM$6,LEFT(PreElaborazione!CM78,CM$6),IF(CM$5="NUM",REPT("0",CM$6-LEN(PreElaborazione!CM78)),"") &amp; UPPER(PreElaborazione!CM78) &amp; IF(CM$5="ALF",REPT(" ",CM$6-LEN(PreElaborazione!CM78)),""))</f>
        <v xml:space="preserve">                                    </v>
      </c>
      <c r="CN77" s="90" t="str">
        <f ca="1">IF(LEN(PreElaborazione!CN78)&gt;CN$6,LEFT(PreElaborazione!CN78,CN$6),IF(CN$5="NUM",REPT("0",CN$6-LEN(PreElaborazione!CN78)),"") &amp; UPPER(PreElaborazione!CN78) &amp; IF(CN$5="ALF",REPT(" ",CN$6-LEN(PreElaborazione!CN78)),""))</f>
        <v xml:space="preserve">                                                                                                                                          </v>
      </c>
      <c r="CO77" s="90" t="str">
        <f ca="1">IF(LEN(PreElaborazione!CO78)&gt;CO$6,LEFT(PreElaborazione!CO78,CO$6),IF(CO$5="NUM",REPT("0",CO$6-LEN(PreElaborazione!CO78)),"") &amp; UPPER(PreElaborazione!CO78) &amp; IF(CO$5="ALF",REPT(" ",CO$6-LEN(PreElaborazione!CO78)),""))</f>
        <v xml:space="preserve">                                    </v>
      </c>
      <c r="CP77" s="90" t="str">
        <f ca="1">IF(LEN(PreElaborazione!CP78)&gt;CP$6,LEFT(PreElaborazione!CP78,CP$6),IF(CP$5="NUM",REPT("0",CP$6-LEN(PreElaborazione!CP78)),"") &amp; UPPER(PreElaborazione!CP78) &amp; IF(CP$5="ALF",REPT(" ",CP$6-LEN(PreElaborazione!CP78)),""))</f>
        <v xml:space="preserve">                                    </v>
      </c>
      <c r="CQ77" s="90" t="str">
        <f ca="1">IF(LEN(PreElaborazione!CQ78)&gt;CQ$6,LEFT(PreElaborazione!CQ78,CQ$6),IF(CQ$5="NUM",REPT("0",CQ$6-LEN(PreElaborazione!CQ78)),"") &amp; UPPER(PreElaborazione!CQ78) &amp; IF(CQ$5="ALF",REPT(" ",CQ$6-LEN(PreElaborazione!CQ78)),""))</f>
        <v xml:space="preserve">                                    </v>
      </c>
      <c r="CR77" s="90" t="str">
        <f ca="1">IF(LEN(PreElaborazione!CR78)&gt;CR$6,LEFT(PreElaborazione!CR78,CR$6),IF(CR$5="NUM",REPT("0",CR$6-LEN(PreElaborazione!CR78)),"") &amp; UPPER(PreElaborazione!CR78) &amp; IF(CR$5="ALF",REPT(" ",CR$6-LEN(PreElaborazione!CR78)),""))</f>
        <v xml:space="preserve">                                    </v>
      </c>
      <c r="CS77" s="90" t="str">
        <f ca="1">IF(LEN(PreElaborazione!CS78)&gt;CS$6,LEFT(PreElaborazione!CS78,CS$6),IF(CS$5="NUM",REPT("0",CS$6-LEN(PreElaborazione!CS78)),"") &amp; UPPER(PreElaborazione!CS78) &amp; IF(CS$5="ALF",REPT(" ",CS$6-LEN(PreElaborazione!CS78)),""))</f>
        <v xml:space="preserve">                                    </v>
      </c>
      <c r="CT77" s="90" t="str">
        <f ca="1">IF(LEN(PreElaborazione!CT78)&gt;CT$6,LEFT(PreElaborazione!CT78,CT$6),IF(CT$5="NUM",REPT("0",CT$6-LEN(PreElaborazione!CT78)),"") &amp; UPPER(PreElaborazione!CT78) &amp; IF(CT$5="ALF",REPT(" ",CT$6-LEN(PreElaborazione!CT78)),""))</f>
        <v xml:space="preserve">                                    </v>
      </c>
      <c r="CU77" s="90" t="str">
        <f ca="1">IF(LEN(PreElaborazione!CU78)&gt;CU$6,LEFT(PreElaborazione!CU78,CU$6),IF(CU$5="NUM",REPT("0",CU$6-LEN(PreElaborazione!CU78)),"") &amp; UPPER(PreElaborazione!CU78) &amp; IF(CU$5="ALF",REPT(" ",CU$6-LEN(PreElaborazione!CU78)),""))</f>
        <v xml:space="preserve">                                    </v>
      </c>
      <c r="CV77" s="90" t="str">
        <f ca="1">IF(LEN(PreElaborazione!CV78)&gt;CV$6,LEFT(PreElaborazione!CV78,CV$6),IF(CV$5="NUM",REPT("0",CV$6-LEN(PreElaborazione!CV78)),"") &amp; UPPER(PreElaborazione!CV78) &amp; IF(CV$5="ALF",REPT(" ",CV$6-LEN(PreElaborazione!CV78)),""))</f>
        <v xml:space="preserve">                                    </v>
      </c>
      <c r="CW77" s="90" t="str">
        <f ca="1">IF(LEN(PreElaborazione!CW78)&gt;CW$6,LEFT(PreElaborazione!CW78,CW$6),IF(CW$5="NUM",REPT("0",CW$6-LEN(PreElaborazione!CW78)),"") &amp; UPPER(PreElaborazione!CW78) &amp; IF(CW$5="ALF",REPT(" ",CW$6-LEN(PreElaborazione!CW78)),""))</f>
        <v xml:space="preserve">                                    </v>
      </c>
      <c r="CX77" s="90" t="str">
        <f ca="1">IF(LEN(PreElaborazione!CX78)&gt;CX$6,LEFT(PreElaborazione!CX78,CX$6),IF(CX$5="NUM",REPT("0",CX$6-LEN(PreElaborazione!CX78)),"") &amp; UPPER(PreElaborazione!CX78) &amp; IF(CX$5="ALF",REPT(" ",CX$6-LEN(PreElaborazione!CX78)),""))</f>
        <v xml:space="preserve">                                    </v>
      </c>
      <c r="CY77" s="90" t="str">
        <f ca="1">IF(LEN(PreElaborazione!CY78)&gt;CY$6,LEFT(PreElaborazione!CY78,CY$6),IF(CY$5="NUM",REPT("0",CY$6-LEN(PreElaborazione!CY78)),"") &amp; UPPER(PreElaborazione!CY78) &amp; IF(CY$5="ALF",REPT(" ",CY$6-LEN(PreElaborazione!CY78)),""))</f>
        <v xml:space="preserve">                                    </v>
      </c>
      <c r="CZ77" s="90" t="str">
        <f ca="1">IF(LEN(PreElaborazione!CZ78)&gt;CZ$6,LEFT(PreElaborazione!CZ78,CZ$6),IF(CZ$5="NUM",REPT("0",CZ$6-LEN(PreElaborazione!CZ78)),"") &amp; UPPER(PreElaborazione!CZ78) &amp; IF(CZ$5="ALF",REPT(" ",CZ$6-LEN(PreElaborazione!CZ78)),""))</f>
        <v xml:space="preserve">                                    </v>
      </c>
      <c r="DA77" s="90" t="str">
        <f ca="1">IF(LEN(PreElaborazione!DA78)&gt;DA$6,LEFT(PreElaborazione!DA78,DA$6),IF(DA$5="NUM",REPT("0",DA$6-LEN(PreElaborazione!DA78)),"") &amp; UPPER(PreElaborazione!DA78) &amp; IF(DA$5="ALF",REPT(" ",DA$6-LEN(PreElaborazione!DA78)),""))</f>
        <v xml:space="preserve">                                    </v>
      </c>
      <c r="DB77" s="90" t="str">
        <f ca="1">IF(LEN(PreElaborazione!DB78)&gt;DB$6,LEFT(PreElaborazione!DB78,DB$6),IF(DB$5="NUM",REPT("0",DB$6-LEN(PreElaborazione!DB78)),"") &amp; UPPER(PreElaborazione!DB78) &amp; IF(DB$5="ALF",REPT(" ",DB$6-LEN(PreElaborazione!DB78)),""))</f>
        <v xml:space="preserve">                                                                                                                                          </v>
      </c>
    </row>
    <row r="78" spans="1:106" s="1" customFormat="1" ht="15" customHeight="1">
      <c r="A78" s="92" t="str">
        <f ca="1">IF(LEN(PreElaborazione!A79)&gt;A$6,LEFT(PreElaborazione!A79,A$6),IF(A$5="NUM",REPT("0",A$6-LEN(PreElaborazione!A79)),"") &amp; UPPER(PreElaborazione!A79) &amp; IF(A$5="ALF",REPT(" ",A$6-LEN(PreElaborazione!A79)),""))</f>
        <v/>
      </c>
      <c r="B78" s="90" t="str">
        <f ca="1">IF(LEN(PreElaborazione!B79)&gt;B$6,LEFT(PreElaborazione!B79,B$6),IF(B$5="NUM",REPT("0",B$6-LEN(PreElaborazione!B79)),"") &amp; UPPER(PreElaborazione!B79) &amp; IF(B$5="ALF",REPT(" ",B$6-LEN(PreElaborazione!B79)),""))</f>
        <v xml:space="preserve"> </v>
      </c>
      <c r="C78" s="90" t="str">
        <f ca="1">IF(LEN(PreElaborazione!C79)&gt;C$6,LEFT(PreElaborazione!C79,C$6),IF(C$5="NUM",REPT("0",C$6-LEN(PreElaborazione!C79)),"") &amp; UPPER(PreElaborazione!C79) &amp; IF(C$5="ALF",REPT(" ",C$6-LEN(PreElaborazione!C79)),""))</f>
        <v xml:space="preserve">    </v>
      </c>
      <c r="D78" s="90" t="str">
        <f ca="1">IF(LEN(PreElaborazione!D79)&gt;D$6,LEFT(PreElaborazione!D79,D$6),IF(D$5="NUM",REPT("0",D$6-LEN(PreElaborazione!D79)),"") &amp; UPPER(PreElaborazione!D79) &amp; IF(D$5="ALF",REPT(" ",D$6-LEN(PreElaborazione!D79)),""))</f>
        <v>0000</v>
      </c>
      <c r="E78" s="90" t="str">
        <f ca="1">IF(LEN(PreElaborazione!E79)&gt;E$6,LEFT(PreElaborazione!E79,E$6),IF(E$5="NUM",REPT("0",E$6-LEN(PreElaborazione!E79)),"") &amp; UPPER(PreElaborazione!E79) &amp; IF(E$5="ALF",REPT(" ",E$6-LEN(PreElaborazione!E79)),""))</f>
        <v xml:space="preserve">  </v>
      </c>
      <c r="F78" s="90" t="str">
        <f ca="1">IF(LEN(PreElaborazione!F79)&gt;F$6,LEFT(PreElaborazione!F79,F$6),IF(F$5="NUM",REPT("0",F$6-LEN(PreElaborazione!F79)),"") &amp; UPPER(PreElaborazione!F79) &amp; IF(F$5="ALF",REPT(" ",F$6-LEN(PreElaborazione!F79)),""))</f>
        <v>0000</v>
      </c>
      <c r="G78" s="90" t="str">
        <f ca="1">IF(LEN(PreElaborazione!G79)&gt;G$6,LEFT(PreElaborazione!G79,G$6),IF(G$5="NUM",REPT("0",G$6-LEN(PreElaborazione!G79)),"") &amp; UPPER(PreElaborazione!G79) &amp; IF(G$5="ALF",REPT(" ",G$6-LEN(PreElaborazione!G79)),""))</f>
        <v xml:space="preserve">   </v>
      </c>
      <c r="H78" s="90" t="str">
        <f ca="1">IF(LEN(PreElaborazione!H79)&gt;H$6,LEFT(PreElaborazione!H79,H$6),IF(H$5="NUM",REPT("0",H$6-LEN(PreElaborazione!H79)),"") &amp; UPPER(PreElaborazione!H79) &amp; IF(H$5="ALF",REPT(" ",H$6-LEN(PreElaborazione!H79)),""))</f>
        <v xml:space="preserve">      </v>
      </c>
      <c r="I78" s="90" t="str">
        <f ca="1">IF(LEN(PreElaborazione!I79)&gt;I$6,LEFT(PreElaborazione!I79,I$6),IF(I$5="NUM",REPT("0",I$6-LEN(PreElaborazione!I79)),"") &amp; UPPER(PreElaborazione!I79) &amp; IF(I$5="ALF",REPT(" ",I$6-LEN(PreElaborazione!I79)),""))</f>
        <v xml:space="preserve"> </v>
      </c>
      <c r="J78" s="90" t="str">
        <f ca="1">IF(LEN(PreElaborazione!J79)&gt;J$6,LEFT(PreElaborazione!J79,J$6),IF(J$5="NUM",REPT("0",J$6-LEN(PreElaborazione!J79)),"") &amp; UPPER(PreElaborazione!J79) &amp; IF(J$5="ALF",REPT(" ",J$6-LEN(PreElaborazione!J79)),""))</f>
        <v xml:space="preserve">                </v>
      </c>
      <c r="K78" s="90" t="str">
        <f ca="1">IF(LEN(PreElaborazione!K79)&gt;K$6,LEFT(PreElaborazione!K79,K$6),IF(K$5="NUM",REPT("0",K$6-LEN(PreElaborazione!K79)),"") &amp; UPPER(PreElaborazione!K79) &amp; IF(K$5="ALF",REPT(" ",K$6-LEN(PreElaborazione!K79)),""))</f>
        <v xml:space="preserve"> </v>
      </c>
      <c r="L78" s="90" t="str">
        <f ca="1">IF(LEN(PreElaborazione!L79)&gt;L$6,LEFT(PreElaborazione!L79,L$6),IF(L$5="NUM",REPT("0",L$6-LEN(PreElaborazione!L79)),"") &amp; UPPER(PreElaborazione!L79) &amp; IF(L$5="ALF",REPT(" ",L$6-LEN(PreElaborazione!L79)),""))</f>
        <v>0000</v>
      </c>
      <c r="M78" s="90" t="str">
        <f ca="1">IF(LEN(PreElaborazione!M79)&gt;M$6,LEFT(PreElaborazione!M79,M$6),IF(M$5="NUM",REPT("0",M$6-LEN(PreElaborazione!M79)),"") &amp; UPPER(PreElaborazione!M79) &amp; IF(M$5="ALF",REPT(" ",M$6-LEN(PreElaborazione!M79)),""))</f>
        <v xml:space="preserve">                                    </v>
      </c>
      <c r="N78" s="90" t="str">
        <f ca="1">IF(LEN(PreElaborazione!N79)&gt;N$6,LEFT(PreElaborazione!N79,N$6),IF(N$5="NUM",REPT("0",N$6-LEN(PreElaborazione!N79)),"") &amp; UPPER(PreElaborazione!N79) &amp; IF(N$5="ALF",REPT(" ",N$6-LEN(PreElaborazione!N79)),""))</f>
        <v>00000000</v>
      </c>
      <c r="O78" s="90" t="str">
        <f ca="1">IF(LEN(PreElaborazione!O79)&gt;O$6,LEFT(PreElaborazione!O79,O$6),IF(O$5="NUM",REPT("0",O$6-LEN(PreElaborazione!O79)),"") &amp; UPPER(PreElaborazione!O79) &amp; IF(O$5="ALF",REPT(" ",O$6-LEN(PreElaborazione!O79)),""))</f>
        <v xml:space="preserve">                                          </v>
      </c>
      <c r="P78" s="90" t="str">
        <f ca="1">IF(LEN(PreElaborazione!P79)&gt;P$6,LEFT(PreElaborazione!P79,P$6),IF(P$5="NUM",REPT("0",P$6-LEN(PreElaborazione!P79)),"") &amp; UPPER(PreElaborazione!P79) &amp; IF(P$5="ALF",REPT(" ",P$6-LEN(PreElaborazione!P79)),""))</f>
        <v xml:space="preserve">          </v>
      </c>
      <c r="Q78" s="90" t="str">
        <f ca="1">IF(LEN(PreElaborazione!Q79)&gt;Q$6,LEFT(PreElaborazione!Q79,Q$6),IF(Q$5="NUM",REPT("0",Q$6-LEN(PreElaborazione!Q79)),"") &amp; UPPER(PreElaborazione!Q79) &amp; IF(Q$5="ALF",REPT(" ",Q$6-LEN(PreElaborazione!Q79)),""))</f>
        <v xml:space="preserve">                         </v>
      </c>
      <c r="R78" s="90" t="str">
        <f ca="1">IF(LEN(PreElaborazione!R79)&gt;R$6,LEFT(PreElaborazione!R79,R$6),IF(R$5="NUM",REPT("0",R$6-LEN(PreElaborazione!R79)),"") &amp; UPPER(PreElaborazione!R79) &amp; IF(R$5="ALF",REPT(" ",R$6-LEN(PreElaborazione!R79)),""))</f>
        <v xml:space="preserve">                                   </v>
      </c>
      <c r="S78" s="90" t="str">
        <f ca="1">IF(LEN(PreElaborazione!S79)&gt;S$6,LEFT(PreElaborazione!S79,S$6),IF(S$5="NUM",REPT("0",S$6-LEN(PreElaborazione!S79)),"") &amp; UPPER(PreElaborazione!S79) &amp; IF(S$5="ALF",REPT(" ",S$6-LEN(PreElaborazione!S79)),""))</f>
        <v xml:space="preserve">                                          </v>
      </c>
      <c r="T78" s="90" t="str">
        <f ca="1">IF(LEN(PreElaborazione!T79)&gt;T$6,LEFT(PreElaborazione!T79,T$6),IF(T$5="NUM",REPT("0",T$6-LEN(PreElaborazione!T79)),"") &amp; UPPER(PreElaborazione!T79) &amp; IF(T$5="ALF",REPT(" ",T$6-LEN(PreElaborazione!T79)),""))</f>
        <v xml:space="preserve">                                        </v>
      </c>
      <c r="U78" s="90" t="str">
        <f ca="1">IF(LEN(PreElaborazione!U79)&gt;U$6,LEFT(PreElaborazione!U79,U$6),IF(U$5="NUM",REPT("0",U$6-LEN(PreElaborazione!U79)),"") &amp; UPPER(PreElaborazione!U79) &amp; IF(U$5="ALF",REPT(" ",U$6-LEN(PreElaborazione!U79)),""))</f>
        <v xml:space="preserve">  </v>
      </c>
      <c r="V78" s="90" t="str">
        <f ca="1">IF(LEN(PreElaborazione!V79)&gt;V$6,LEFT(PreElaborazione!V79,V$6),IF(V$5="NUM",REPT("0",V$6-LEN(PreElaborazione!V79)),"") &amp; UPPER(PreElaborazione!V79) &amp; IF(V$5="ALF",REPT(" ",V$6-LEN(PreElaborazione!V79)),""))</f>
        <v xml:space="preserve">            </v>
      </c>
      <c r="W78" s="90" t="str">
        <f ca="1">IF(LEN(PreElaborazione!W79)&gt;W$6,LEFT(PreElaborazione!W79,W$6),IF(W$5="NUM",REPT("0",W$6-LEN(PreElaborazione!W79)),"") &amp; UPPER(PreElaborazione!W79) &amp; IF(W$5="ALF",REPT(" ",W$6-LEN(PreElaborazione!W79)),""))</f>
        <v xml:space="preserve">    </v>
      </c>
      <c r="X78" s="90" t="str">
        <f ca="1">IF(LEN(PreElaborazione!X79)&gt;X$6,LEFT(PreElaborazione!X79,X$6),IF(X$5="NUM",REPT("0",X$6-LEN(PreElaborazione!X79)),"") &amp; UPPER(PreElaborazione!X79) &amp; IF(X$5="ALF",REPT(" ",X$6-LEN(PreElaborazione!X79)),""))</f>
        <v>00000</v>
      </c>
      <c r="Y78" s="90" t="str">
        <f ca="1">IF(LEN(PreElaborazione!Y79)&gt;Y$6,LEFT(PreElaborazione!Y79,Y$6),IF(Y$5="NUM",REPT("0",Y$6-LEN(PreElaborazione!Y79)),"") &amp; UPPER(PreElaborazione!Y79) &amp; IF(Y$5="ALF",REPT(" ",Y$6-LEN(PreElaborazione!Y79)),""))</f>
        <v xml:space="preserve">   </v>
      </c>
      <c r="Z78" s="90" t="str">
        <f ca="1">IF(LEN(PreElaborazione!Z79)&gt;Z$6,LEFT(PreElaborazione!Z79,Z$6),IF(Z$5="NUM",REPT("0",Z$6-LEN(PreElaborazione!Z79)),"") &amp; UPPER(PreElaborazione!Z79) &amp; IF(Z$5="ALF",REPT(" ",Z$6-LEN(PreElaborazione!Z79)),""))</f>
        <v xml:space="preserve">   </v>
      </c>
      <c r="AA78" s="90" t="str">
        <f ca="1">IF(LEN(PreElaborazione!AA79)&gt;AA$6,LEFT(PreElaborazione!AA79,AA$6),IF(AA$5="NUM",REPT("0",AA$6-LEN(PreElaborazione!AA79)),"") &amp; UPPER(PreElaborazione!AA79) &amp; IF(AA$5="ALF",REPT(" ",AA$6-LEN(PreElaborazione!AA79)),""))</f>
        <v>0</v>
      </c>
      <c r="AB78" s="90" t="str">
        <f ca="1">IF(LEN(PreElaborazione!AB79)&gt;AB$6,LEFT(PreElaborazione!AB79,AB$6),IF(AB$5="NUM",REPT("0",AB$6-LEN(PreElaborazione!AB79)),"") &amp; UPPER(PreElaborazione!AB79) &amp; IF(AB$5="ALF",REPT(" ",AB$6-LEN(PreElaborazione!AB79)),""))</f>
        <v>00</v>
      </c>
      <c r="AC78" s="90" t="str">
        <f ca="1">IF(LEN(PreElaborazione!AC79)&gt;AC$6,LEFT(PreElaborazione!AC79,AC$6),IF(AC$5="NUM",REPT("0",AC$6-LEN(PreElaborazione!AC79)),"") &amp; UPPER(PreElaborazione!AC79) &amp; IF(AC$5="ALF",REPT(" ",AC$6-LEN(PreElaborazione!AC79)),""))</f>
        <v>0000000</v>
      </c>
      <c r="AD78" s="90" t="str">
        <f ca="1">IF(LEN(PreElaborazione!AD79)&gt;AD$6,LEFT(PreElaborazione!AD79,AD$6),IF(AD$5="NUM",REPT("0",AD$6-LEN(PreElaborazione!AD79)),"") &amp; UPPER(PreElaborazione!AD79) &amp; IF(AD$5="ALF",REPT(" ",AD$6-LEN(PreElaborazione!AD79)),""))</f>
        <v>00000</v>
      </c>
      <c r="AE78" s="90" t="str">
        <f ca="1">IF(LEN(PreElaborazione!AE79)&gt;AE$6,LEFT(PreElaborazione!AE79,AE$6),IF(AE$5="NUM",REPT("0",AE$6-LEN(PreElaborazione!AE79)),"") &amp; UPPER(PreElaborazione!AE79) &amp; IF(AE$5="ALF",REPT(" ",AE$6-LEN(PreElaborazione!AE79)),""))</f>
        <v xml:space="preserve"> </v>
      </c>
      <c r="AF78" s="90" t="str">
        <f ca="1">IF(LEN(PreElaborazione!AF79)&gt;AF$6,LEFT(PreElaborazione!AF79,AF$6),IF(AF$5="NUM",REPT("0",AF$6-LEN(PreElaborazione!AF79)),"") &amp; UPPER(PreElaborazione!AF79) &amp; IF(AF$5="ALF",REPT(" ",AF$6-LEN(PreElaborazione!AF79)),""))</f>
        <v>00000</v>
      </c>
      <c r="AG78" s="90" t="str">
        <f ca="1">IF(LEN(PreElaborazione!AG79)&gt;AG$6,LEFT(PreElaborazione!AG79,AG$6),IF(AG$5="NUM",REPT("0",AG$6-LEN(PreElaborazione!AG79)),"") &amp; UPPER(PreElaborazione!AG79) &amp; IF(AG$5="ALF",REPT(" ",AG$6-LEN(PreElaborazione!AG79)),""))</f>
        <v>000</v>
      </c>
      <c r="AH78" s="90" t="str">
        <f ca="1">IF(LEN(PreElaborazione!AH79)&gt;AH$6,LEFT(PreElaborazione!AH79,AH$6),IF(AH$5="NUM",REPT("0",AH$6-LEN(PreElaborazione!AH79)),"") &amp; UPPER(PreElaborazione!AH79) &amp; IF(AH$5="ALF",REPT(" ",AH$6-LEN(PreElaborazione!AH79)),""))</f>
        <v>0</v>
      </c>
      <c r="AI78" s="90" t="str">
        <f ca="1">IF(LEN(PreElaborazione!AI79)&gt;AI$6,LEFT(PreElaborazione!AI79,AI$6),IF(AI$5="NUM",REPT("0",AI$6-LEN(PreElaborazione!AI79)),"") &amp; UPPER(PreElaborazione!AI79) &amp; IF(AI$5="ALF",REPT(" ",AI$6-LEN(PreElaborazione!AI79)),""))</f>
        <v>000</v>
      </c>
      <c r="AJ78" s="90" t="str">
        <f ca="1">IF(LEN(PreElaborazione!AJ79)&gt;AJ$6,LEFT(PreElaborazione!AJ79,AJ$6),IF(AJ$5="NUM",REPT("0",AJ$6-LEN(PreElaborazione!AJ79)),"") &amp; UPPER(PreElaborazione!AJ79) &amp; IF(AJ$5="ALF",REPT(" ",AJ$6-LEN(PreElaborazione!AJ79)),""))</f>
        <v>00000</v>
      </c>
      <c r="AK78" s="90" t="str">
        <f ca="1">IF(LEN(PreElaborazione!AK79)&gt;AK$6,LEFT(PreElaborazione!AK79,AK$6),IF(AK$5="NUM",REPT("0",AK$6-LEN(PreElaborazione!AK79)),"") &amp; UPPER(PreElaborazione!AK79) &amp; IF(AK$5="ALF",REPT(" ",AK$6-LEN(PreElaborazione!AK79)),""))</f>
        <v>0000</v>
      </c>
      <c r="AL78" s="90" t="str">
        <f ca="1">IF(LEN(PreElaborazione!AL79)&gt;AL$6,LEFT(PreElaborazione!AL79,AL$6),IF(AL$5="NUM",REPT("0",AL$6-LEN(PreElaborazione!AL79)),"") &amp; UPPER(PreElaborazione!AL79) &amp; IF(AL$5="ALF",REPT(" ",AL$6-LEN(PreElaborazione!AL79)),""))</f>
        <v>0000</v>
      </c>
      <c r="AM78" s="90" t="str">
        <f ca="1">IF(LEN(PreElaborazione!AM79)&gt;AM$6,LEFT(PreElaborazione!AM79,AM$6),IF(AM$5="NUM",REPT("0",AM$6-LEN(PreElaborazione!AM79)),"") &amp; UPPER(PreElaborazione!AM79) &amp; IF(AM$5="ALF",REPT(" ",AM$6-LEN(PreElaborazione!AM79)),""))</f>
        <v>0000</v>
      </c>
      <c r="AN78" s="90" t="str">
        <f ca="1">IF(LEN(PreElaborazione!AN79)&gt;AN$6,LEFT(PreElaborazione!AN79,AN$6),IF(AN$5="NUM",REPT("0",AN$6-LEN(PreElaborazione!AN79)),"") &amp; UPPER(PreElaborazione!AN79) &amp; IF(AN$5="ALF",REPT(" ",AN$6-LEN(PreElaborazione!AN79)),""))</f>
        <v>0000</v>
      </c>
      <c r="AO78" s="90" t="str">
        <f ca="1">IF(LEN(PreElaborazione!AO79)&gt;AO$6,LEFT(PreElaborazione!AO79,AO$6),IF(AO$5="NUM",REPT("0",AO$6-LEN(PreElaborazione!AO79)),"") &amp; UPPER(PreElaborazione!AO79) &amp; IF(AO$5="ALF",REPT(" ",AO$6-LEN(PreElaborazione!AO79)),""))</f>
        <v>0000</v>
      </c>
      <c r="AP78" s="90" t="str">
        <f ca="1">IF(LEN(PreElaborazione!AP79)&gt;AP$6,LEFT(PreElaborazione!AP79,AP$6),IF(AP$5="NUM",REPT("0",AP$6-LEN(PreElaborazione!AP79)),"") &amp; UPPER(PreElaborazione!AP79) &amp; IF(AP$5="ALF",REPT(" ",AP$6-LEN(PreElaborazione!AP79)),""))</f>
        <v>0000</v>
      </c>
      <c r="AQ78" s="90" t="str">
        <f ca="1">IF(LEN(PreElaborazione!AQ79)&gt;AQ$6,LEFT(PreElaborazione!AQ79,AQ$6),IF(AQ$5="NUM",REPT("0",AQ$6-LEN(PreElaborazione!AQ79)),"") &amp; UPPER(PreElaborazione!AQ79) &amp; IF(AQ$5="ALF",REPT(" ",AQ$6-LEN(PreElaborazione!AQ79)),""))</f>
        <v>000</v>
      </c>
      <c r="AR78" s="90" t="str">
        <f ca="1">IF(LEN(PreElaborazione!AR79)&gt;AR$6,LEFT(PreElaborazione!AR79,AR$6),IF(AR$5="NUM",REPT("0",AR$6-LEN(PreElaborazione!AR79)),"") &amp; UPPER(PreElaborazione!AR79) &amp; IF(AR$5="ALF",REPT(" ",AR$6-LEN(PreElaborazione!AR79)),""))</f>
        <v>000</v>
      </c>
      <c r="AS78" s="90" t="str">
        <f ca="1">IF(LEN(PreElaborazione!AS79)&gt;AS$6,LEFT(PreElaborazione!AS79,AS$6),IF(AS$5="NUM",REPT("0",AS$6-LEN(PreElaborazione!AS79)),"") &amp; UPPER(PreElaborazione!AS79) &amp; IF(AS$5="ALF",REPT(" ",AS$6-LEN(PreElaborazione!AS79)),""))</f>
        <v>0</v>
      </c>
      <c r="AT78" s="90" t="str">
        <f ca="1">IF(LEN(PreElaborazione!AT79)&gt;AT$6,LEFT(PreElaborazione!AT79,AT$6),IF(AT$5="NUM",REPT("0",AT$6-LEN(PreElaborazione!AT79)),"") &amp; UPPER(PreElaborazione!AT79) &amp; IF(AT$5="ALF",REPT(" ",AT$6-LEN(PreElaborazione!AT79)),""))</f>
        <v>000000</v>
      </c>
      <c r="AU78" s="90" t="str">
        <f ca="1">IF(LEN(PreElaborazione!AU79)&gt;AU$6,LEFT(PreElaborazione!AU79,AU$6),IF(AU$5="NUM",REPT("0",AU$6-LEN(PreElaborazione!AU79)),"") &amp; UPPER(PreElaborazione!AU79) &amp; IF(AU$5="ALF",REPT(" ",AU$6-LEN(PreElaborazione!AU79)),""))</f>
        <v>000000</v>
      </c>
      <c r="AV78" s="90" t="str">
        <f ca="1">IF(LEN(PreElaborazione!AV79)&gt;AV$6,LEFT(PreElaborazione!AV79,AV$6),IF(AV$5="NUM",REPT("0",AV$6-LEN(PreElaborazione!AV79)),"") &amp; UPPER(PreElaborazione!AV79) &amp; IF(AV$5="ALF",REPT(" ",AV$6-LEN(PreElaborazione!AV79)),""))</f>
        <v>000000</v>
      </c>
      <c r="AW78" s="90" t="str">
        <f ca="1">IF(LEN(PreElaborazione!AW79)&gt;AW$6,LEFT(PreElaborazione!AW79,AW$6),IF(AW$5="NUM",REPT("0",AW$6-LEN(PreElaborazione!AW79)),"") &amp; UPPER(PreElaborazione!AW79) &amp; IF(AW$5="ALF",REPT(" ",AW$6-LEN(PreElaborazione!AW79)),""))</f>
        <v>00</v>
      </c>
      <c r="AX78" s="90" t="str">
        <f ca="1">IF(LEN(PreElaborazione!AX79)&gt;AX$6,LEFT(PreElaborazione!AX79,AX$6),IF(AX$5="NUM",REPT("0",AX$6-LEN(PreElaborazione!AX79)),"") &amp; UPPER(PreElaborazione!AX79) &amp; IF(AX$5="ALF",REPT(" ",AX$6-LEN(PreElaborazione!AX79)),""))</f>
        <v>00</v>
      </c>
      <c r="AY78" s="90" t="str">
        <f ca="1">IF(LEN(PreElaborazione!AY79)&gt;AY$6,LEFT(PreElaborazione!AY79,AY$6),IF(AY$5="NUM",REPT("0",AY$6-LEN(PreElaborazione!AY79)),"") &amp; UPPER(PreElaborazione!AY79) &amp; IF(AY$5="ALF",REPT(" ",AY$6-LEN(PreElaborazione!AY79)),""))</f>
        <v xml:space="preserve">   </v>
      </c>
      <c r="AZ78" s="90" t="str">
        <f ca="1">IF(LEN(PreElaborazione!AZ79)&gt;AZ$6,LEFT(PreElaborazione!AZ79,AZ$6),IF(AZ$5="NUM",REPT("0",AZ$6-LEN(PreElaborazione!AZ79)),"") &amp; UPPER(PreElaborazione!AZ79) &amp; IF(AZ$5="ALF",REPT(" ",AZ$6-LEN(PreElaborazione!AZ79)),""))</f>
        <v xml:space="preserve">       </v>
      </c>
      <c r="BA78" s="90" t="str">
        <f ca="1">IF(LEN(PreElaborazione!BA79)&gt;BA$6,LEFT(PreElaborazione!BA79,BA$6),IF(BA$5="NUM",REPT("0",BA$6-LEN(PreElaborazione!BA79)),"") &amp; UPPER(PreElaborazione!BA79) &amp; IF(BA$5="ALF",REPT(" ",BA$6-LEN(PreElaborazione!BA79)),""))</f>
        <v xml:space="preserve">                  </v>
      </c>
      <c r="BB78" s="90" t="str">
        <f ca="1">IF(LEN(PreElaborazione!BB79)&gt;BB$6,LEFT(PreElaborazione!BB79,BB$6),IF(BB$5="NUM",REPT("0",BB$6-LEN(PreElaborazione!BB79)),"") &amp; UPPER(PreElaborazione!BB79) &amp; IF(BB$5="ALF",REPT(" ",BB$6-LEN(PreElaborazione!BB79)),""))</f>
        <v xml:space="preserve">                                    </v>
      </c>
      <c r="BC78" s="90" t="str">
        <f ca="1">IF(LEN(PreElaborazione!BC79)&gt;BC$6,LEFT(PreElaborazione!BC79,BC$6),IF(BC$5="NUM",REPT("0",BC$6-LEN(PreElaborazione!BC79)),"") &amp; UPPER(PreElaborazione!BC79) &amp; IF(BC$5="ALF",REPT(" ",BC$6-LEN(PreElaborazione!BC79)),""))</f>
        <v xml:space="preserve"> </v>
      </c>
      <c r="BD78" s="90" t="str">
        <f ca="1">IF(LEN(PreElaborazione!BD79)&gt;BD$6,LEFT(PreElaborazione!BD79,BD$6),IF(BD$5="NUM",REPT("0",BD$6-LEN(PreElaborazione!BD79)),"") &amp; UPPER(PreElaborazione!BD79) &amp; IF(BD$5="ALF",REPT(" ",BD$6-LEN(PreElaborazione!BD79)),""))</f>
        <v>000</v>
      </c>
      <c r="BE78" s="90" t="str">
        <f ca="1">IF(LEN(PreElaborazione!BE79)&gt;BE$6,LEFT(PreElaborazione!BE79,BE$6),IF(BE$5="NUM",REPT("0",BE$6-LEN(PreElaborazione!BE79)),"") &amp; UPPER(PreElaborazione!BE79) &amp; IF(BE$5="ALF",REPT(" ",BE$6-LEN(PreElaborazione!BE79)),""))</f>
        <v>00000</v>
      </c>
      <c r="BF78" s="90" t="str">
        <f ca="1">IF(LEN(PreElaborazione!BF79)&gt;BF$6,LEFT(PreElaborazione!BF79,BF$6),IF(BF$5="NUM",REPT("0",BF$6-LEN(PreElaborazione!BF79)),"") &amp; UPPER(PreElaborazione!BF79) &amp; IF(BF$5="ALF",REPT(" ",BF$6-LEN(PreElaborazione!BF79)),""))</f>
        <v>00000</v>
      </c>
      <c r="BG78" s="90" t="str">
        <f ca="1">IF(LEN(PreElaborazione!BG79)&gt;BG$6,LEFT(PreElaborazione!BG79,BG$6),IF(BG$5="NUM",REPT("0",BG$6-LEN(PreElaborazione!BG79)),"") &amp; UPPER(PreElaborazione!BG79) &amp; IF(BG$5="ALF",REPT(" ",BG$6-LEN(PreElaborazione!BG79)),""))</f>
        <v xml:space="preserve"> </v>
      </c>
      <c r="BH78" s="90" t="str">
        <f ca="1">IF(LEN(PreElaborazione!BH79)&gt;BH$6,LEFT(PreElaborazione!BH79,BH$6),IF(BH$5="NUM",REPT("0",BH$6-LEN(PreElaborazione!BH79)),"") &amp; UPPER(PreElaborazione!BH79) &amp; IF(BH$5="ALF",REPT(" ",BH$6-LEN(PreElaborazione!BH79)),""))</f>
        <v>000000</v>
      </c>
      <c r="BI78" s="90" t="str">
        <f ca="1">IF(LEN(PreElaborazione!BI79)&gt;BI$6,LEFT(PreElaborazione!BI79,BI$6),IF(BI$5="NUM",REPT("0",BI$6-LEN(PreElaborazione!BI79)),"") &amp; UPPER(PreElaborazione!BI79) &amp; IF(BI$5="ALF",REPT(" ",BI$6-LEN(PreElaborazione!BI79)),""))</f>
        <v xml:space="preserve"> </v>
      </c>
      <c r="BJ78" s="90" t="str">
        <f ca="1">IF(LEN(PreElaborazione!BJ79)&gt;BJ$6,LEFT(PreElaborazione!BJ79,BJ$6),IF(BJ$5="NUM",REPT("0",BJ$6-LEN(PreElaborazione!BJ79)),"") &amp; UPPER(PreElaborazione!BJ79) &amp; IF(BJ$5="ALF",REPT(" ",BJ$6-LEN(PreElaborazione!BJ79)),""))</f>
        <v xml:space="preserve"> </v>
      </c>
      <c r="BK78" s="90" t="str">
        <f ca="1">IF(LEN(PreElaborazione!BK79)&gt;BK$6,LEFT(PreElaborazione!BK79,BK$6),IF(BK$5="NUM",REPT("0",BK$6-LEN(PreElaborazione!BK79)),"") &amp; UPPER(PreElaborazione!BK79) &amp; IF(BK$5="ALF",REPT(" ",BK$6-LEN(PreElaborazione!BK79)),""))</f>
        <v xml:space="preserve"> </v>
      </c>
      <c r="BL78" s="90" t="str">
        <f ca="1">IF(LEN(PreElaborazione!BL79)&gt;BL$6,LEFT(PreElaborazione!BL79,BL$6),IF(BL$5="NUM",REPT("0",BL$6-LEN(PreElaborazione!BL79)),"") &amp; UPPER(PreElaborazione!BL79) &amp; IF(BL$5="ALF",REPT(" ",BL$6-LEN(PreElaborazione!BL79)),""))</f>
        <v xml:space="preserve">   </v>
      </c>
      <c r="BM78" s="90" t="str">
        <f ca="1">IF(LEN(PreElaborazione!BM79)&gt;BM$6,LEFT(PreElaborazione!BM79,BM$6),IF(BM$5="NUM",REPT("0",BM$6-LEN(PreElaborazione!BM79)),"") &amp; UPPER(PreElaborazione!BM79) &amp; IF(BM$5="ALF",REPT(" ",BM$6-LEN(PreElaborazione!BM79)),""))</f>
        <v xml:space="preserve">   </v>
      </c>
      <c r="BN78" s="90" t="str">
        <f ca="1">IF(LEN(PreElaborazione!BN79)&gt;BN$6,LEFT(PreElaborazione!BN79,BN$6),IF(BN$5="NUM",REPT("0",BN$6-LEN(PreElaborazione!BN79)),"") &amp; UPPER(PreElaborazione!BN79) &amp; IF(BN$5="ALF",REPT(" ",BN$6-LEN(PreElaborazione!BN79)),""))</f>
        <v xml:space="preserve"> </v>
      </c>
      <c r="BO78" s="90" t="str">
        <f ca="1">IF(LEN(PreElaborazione!BO79)&gt;BO$6,LEFT(PreElaborazione!BO79,BO$6),IF(BO$5="NUM",REPT("0",BO$6-LEN(PreElaborazione!BO79)),"") &amp; UPPER(PreElaborazione!BO79) &amp; IF(BO$5="ALF",REPT(" ",BO$6-LEN(PreElaborazione!BO79)),""))</f>
        <v>0000</v>
      </c>
      <c r="BP78" s="90" t="str">
        <f ca="1">IF(LEN(PreElaborazione!BP79)&gt;BP$6,LEFT(PreElaborazione!BP79,BP$6),IF(BP$5="NUM",REPT("0",BP$6-LEN(PreElaborazione!BP79)),"") &amp; UPPER(PreElaborazione!BP79) &amp; IF(BP$5="ALF",REPT(" ",BP$6-LEN(PreElaborazione!BP79)),""))</f>
        <v>0000</v>
      </c>
      <c r="BQ78" s="90" t="str">
        <f ca="1">IF(LEN(PreElaborazione!BQ79)&gt;BQ$6,LEFT(PreElaborazione!BQ79,BQ$6),IF(BQ$5="NUM",REPT("0",BQ$6-LEN(PreElaborazione!BQ79)),"") &amp; UPPER(PreElaborazione!BQ79) &amp; IF(BQ$5="ALF",REPT(" ",BQ$6-LEN(PreElaborazione!BQ79)),""))</f>
        <v>0000</v>
      </c>
      <c r="BR78" s="90" t="str">
        <f ca="1">IF(LEN(PreElaborazione!BR79)&gt;BR$6,LEFT(PreElaborazione!BR79,BR$6),IF(BR$5="NUM",REPT("0",BR$6-LEN(PreElaborazione!BR79)),"") &amp; UPPER(PreElaborazione!BR79) &amp; IF(BR$5="ALF",REPT(" ",BR$6-LEN(PreElaborazione!BR79)),""))</f>
        <v xml:space="preserve">     </v>
      </c>
      <c r="BS78" s="90" t="str">
        <f ca="1">IF(LEN(PreElaborazione!BS79)&gt;BS$6,LEFT(PreElaborazione!BS79,BS$6),IF(BS$5="NUM",REPT("0",BS$6-LEN(PreElaborazione!BS79)),"") &amp; UPPER(PreElaborazione!BS79) &amp; IF(BS$5="ALF",REPT(" ",BS$6-LEN(PreElaborazione!BS79)),""))</f>
        <v xml:space="preserve">     </v>
      </c>
      <c r="BT78" s="90" t="str">
        <f ca="1">IF(LEN(PreElaborazione!BT79)&gt;BT$6,LEFT(PreElaborazione!BT79,BT$6),IF(BT$5="NUM",REPT("0",BT$6-LEN(PreElaborazione!BT79)),"") &amp; UPPER(PreElaborazione!BT79) &amp; IF(BT$5="ALF",REPT(" ",BT$6-LEN(PreElaborazione!BT79)),""))</f>
        <v xml:space="preserve">    </v>
      </c>
      <c r="BU78" s="90" t="str">
        <f ca="1">IF(LEN(PreElaborazione!BU79)&gt;BU$6,LEFT(PreElaborazione!BU79,BU$6),IF(BU$5="NUM",REPT("0",BU$6-LEN(PreElaborazione!BU79)),"") &amp; UPPER(PreElaborazione!BU79) &amp; IF(BU$5="ALF",REPT(" ",BU$6-LEN(PreElaborazione!BU79)),""))</f>
        <v xml:space="preserve">   </v>
      </c>
      <c r="BV78" s="90" t="str">
        <f ca="1">IF(LEN(PreElaborazione!BV79)&gt;BV$6,LEFT(PreElaborazione!BV79,BV$6),IF(BV$5="NUM",REPT("0",BV$6-LEN(PreElaborazione!BV79)),"") &amp; UPPER(PreElaborazione!BV79) &amp; IF(BV$5="ALF",REPT(" ",BV$6-LEN(PreElaborazione!BV79)),""))</f>
        <v xml:space="preserve">                                    </v>
      </c>
      <c r="BW78" s="90" t="str">
        <f ca="1">IF(LEN(PreElaborazione!BW79)&gt;BW$6,LEFT(PreElaborazione!BW79,BW$6),IF(BW$5="NUM",REPT("0",BW$6-LEN(PreElaborazione!BW79)),"") &amp; UPPER(PreElaborazione!BW79) &amp; IF(BW$5="ALF",REPT(" ",BW$6-LEN(PreElaborazione!BW79)),""))</f>
        <v xml:space="preserve">                                    </v>
      </c>
      <c r="BX78" s="90" t="str">
        <f ca="1">IF(LEN(PreElaborazione!BX79)&gt;BX$6,LEFT(PreElaborazione!BX79,BX$6),IF(BX$5="NUM",REPT("0",BX$6-LEN(PreElaborazione!BX79)),"") &amp; UPPER(PreElaborazione!BX79) &amp; IF(BX$5="ALF",REPT(" ",BX$6-LEN(PreElaborazione!BX79)),""))</f>
        <v xml:space="preserve">  </v>
      </c>
      <c r="BY78" s="90" t="str">
        <f ca="1">IF(LEN(PreElaborazione!BY79)&gt;BY$6,LEFT(PreElaborazione!BY79,BY$6),IF(BY$5="NUM",REPT("0",BY$6-LEN(PreElaborazione!BY79)),"") &amp; UPPER(PreElaborazione!BY79) &amp; IF(BY$5="ALF",REPT(" ",BY$6-LEN(PreElaborazione!BY79)),""))</f>
        <v>00</v>
      </c>
      <c r="BZ78" s="90" t="str">
        <f ca="1">IF(LEN(PreElaborazione!BZ79)&gt;BZ$6,LEFT(PreElaborazione!BZ79,BZ$6),IF(BZ$5="NUM",REPT("0",BZ$6-LEN(PreElaborazione!BZ79)),"") &amp; UPPER(PreElaborazione!BZ79) &amp; IF(BZ$5="ALF",REPT(" ",BZ$6-LEN(PreElaborazione!BZ79)),""))</f>
        <v xml:space="preserve">                                           </v>
      </c>
      <c r="CA78" s="90" t="str">
        <f ca="1">IF(LEN(PreElaborazione!CA79)&gt;CA$6,LEFT(PreElaborazione!CA79,CA$6),IF(CA$5="NUM",REPT("0",CA$6-LEN(PreElaborazione!CA79)),"") &amp; UPPER(PreElaborazione!CA79) &amp; IF(CA$5="ALF",REPT(" ",CA$6-LEN(PreElaborazione!CA79)),""))</f>
        <v xml:space="preserve">                                    </v>
      </c>
      <c r="CB78" s="90" t="str">
        <f ca="1">IF(LEN(PreElaborazione!CB79)&gt;CB$6,LEFT(PreElaborazione!CB79,CB$6),IF(CB$5="NUM",REPT("0",CB$6-LEN(PreElaborazione!CB79)),"") &amp; UPPER(PreElaborazione!CB79) &amp; IF(CB$5="ALF",REPT(" ",CB$6-LEN(PreElaborazione!CB79)),""))</f>
        <v xml:space="preserve">                                    </v>
      </c>
      <c r="CC78" s="90" t="str">
        <f ca="1">IF(LEN(PreElaborazione!CC79)&gt;CC$6,LEFT(PreElaborazione!CC79,CC$6),IF(CC$5="NUM",REPT("0",CC$6-LEN(PreElaborazione!CC79)),"") &amp; UPPER(PreElaborazione!CC79) &amp; IF(CC$5="ALF",REPT(" ",CC$6-LEN(PreElaborazione!CC79)),""))</f>
        <v xml:space="preserve">                                    </v>
      </c>
      <c r="CD78" s="90" t="str">
        <f ca="1">IF(LEN(PreElaborazione!CD79)&gt;CD$6,LEFT(PreElaborazione!CD79,CD$6),IF(CD$5="NUM",REPT("0",CD$6-LEN(PreElaborazione!CD79)),"") &amp; UPPER(PreElaborazione!CD79) &amp; IF(CD$5="ALF",REPT(" ",CD$6-LEN(PreElaborazione!CD79)),""))</f>
        <v xml:space="preserve">                                    </v>
      </c>
      <c r="CE78" s="90" t="str">
        <f ca="1">IF(LEN(PreElaborazione!CE79)&gt;CE$6,LEFT(PreElaborazione!CE79,CE$6),IF(CE$5="NUM",REPT("0",CE$6-LEN(PreElaborazione!CE79)),"") &amp; UPPER(PreElaborazione!CE79) &amp; IF(CE$5="ALF",REPT(" ",CE$6-LEN(PreElaborazione!CE79)),""))</f>
        <v xml:space="preserve">                                    </v>
      </c>
      <c r="CF78" s="90" t="str">
        <f ca="1">IF(LEN(PreElaborazione!CF79)&gt;CF$6,LEFT(PreElaborazione!CF79,CF$6),IF(CF$5="NUM",REPT("0",CF$6-LEN(PreElaborazione!CF79)),"") &amp; UPPER(PreElaborazione!CF79) &amp; IF(CF$5="ALF",REPT(" ",CF$6-LEN(PreElaborazione!CF79)),""))</f>
        <v xml:space="preserve">                                    </v>
      </c>
      <c r="CG78" s="90" t="str">
        <f ca="1">IF(LEN(PreElaborazione!CG79)&gt;CG$6,LEFT(PreElaborazione!CG79,CG$6),IF(CG$5="NUM",REPT("0",CG$6-LEN(PreElaborazione!CG79)),"") &amp; UPPER(PreElaborazione!CG79) &amp; IF(CG$5="ALF",REPT(" ",CG$6-LEN(PreElaborazione!CG79)),""))</f>
        <v xml:space="preserve">                                    </v>
      </c>
      <c r="CH78" s="90" t="str">
        <f ca="1">IF(LEN(PreElaborazione!CH79)&gt;CH$6,LEFT(PreElaborazione!CH79,CH$6),IF(CH$5="NUM",REPT("0",CH$6-LEN(PreElaborazione!CH79)),"") &amp; UPPER(PreElaborazione!CH79) &amp; IF(CH$5="ALF",REPT(" ",CH$6-LEN(PreElaborazione!CH79)),""))</f>
        <v xml:space="preserve">                                    </v>
      </c>
      <c r="CI78" s="90" t="str">
        <f ca="1">IF(LEN(PreElaborazione!CI79)&gt;CI$6,LEFT(PreElaborazione!CI79,CI$6),IF(CI$5="NUM",REPT("0",CI$6-LEN(PreElaborazione!CI79)),"") &amp; UPPER(PreElaborazione!CI79) &amp; IF(CI$5="ALF",REPT(" ",CI$6-LEN(PreElaborazione!CI79)),""))</f>
        <v xml:space="preserve">                                    </v>
      </c>
      <c r="CJ78" s="90" t="str">
        <f ca="1">IF(LEN(PreElaborazione!CJ79)&gt;CJ$6,LEFT(PreElaborazione!CJ79,CJ$6),IF(CJ$5="NUM",REPT("0",CJ$6-LEN(PreElaborazione!CJ79)),"") &amp; UPPER(PreElaborazione!CJ79) &amp; IF(CJ$5="ALF",REPT(" ",CJ$6-LEN(PreElaborazione!CJ79)),""))</f>
        <v xml:space="preserve">                                    </v>
      </c>
      <c r="CK78" s="90" t="str">
        <f ca="1">IF(LEN(PreElaborazione!CK79)&gt;CK$6,LEFT(PreElaborazione!CK79,CK$6),IF(CK$5="NUM",REPT("0",CK$6-LEN(PreElaborazione!CK79)),"") &amp; UPPER(PreElaborazione!CK79) &amp; IF(CK$5="ALF",REPT(" ",CK$6-LEN(PreElaborazione!CK79)),""))</f>
        <v xml:space="preserve">                                    </v>
      </c>
      <c r="CL78" s="90" t="str">
        <f ca="1">IF(LEN(PreElaborazione!CL79)&gt;CL$6,LEFT(PreElaborazione!CL79,CL$6),IF(CL$5="NUM",REPT("0",CL$6-LEN(PreElaborazione!CL79)),"") &amp; UPPER(PreElaborazione!CL79) &amp; IF(CL$5="ALF",REPT(" ",CL$6-LEN(PreElaborazione!CL79)),""))</f>
        <v xml:space="preserve">                                    </v>
      </c>
      <c r="CM78" s="90" t="str">
        <f ca="1">IF(LEN(PreElaborazione!CM79)&gt;CM$6,LEFT(PreElaborazione!CM79,CM$6),IF(CM$5="NUM",REPT("0",CM$6-LEN(PreElaborazione!CM79)),"") &amp; UPPER(PreElaborazione!CM79) &amp; IF(CM$5="ALF",REPT(" ",CM$6-LEN(PreElaborazione!CM79)),""))</f>
        <v xml:space="preserve">                                    </v>
      </c>
      <c r="CN78" s="90" t="str">
        <f ca="1">IF(LEN(PreElaborazione!CN79)&gt;CN$6,LEFT(PreElaborazione!CN79,CN$6),IF(CN$5="NUM",REPT("0",CN$6-LEN(PreElaborazione!CN79)),"") &amp; UPPER(PreElaborazione!CN79) &amp; IF(CN$5="ALF",REPT(" ",CN$6-LEN(PreElaborazione!CN79)),""))</f>
        <v xml:space="preserve">                                                                                                                                          </v>
      </c>
      <c r="CO78" s="90" t="str">
        <f ca="1">IF(LEN(PreElaborazione!CO79)&gt;CO$6,LEFT(PreElaborazione!CO79,CO$6),IF(CO$5="NUM",REPT("0",CO$6-LEN(PreElaborazione!CO79)),"") &amp; UPPER(PreElaborazione!CO79) &amp; IF(CO$5="ALF",REPT(" ",CO$6-LEN(PreElaborazione!CO79)),""))</f>
        <v xml:space="preserve">                                    </v>
      </c>
      <c r="CP78" s="90" t="str">
        <f ca="1">IF(LEN(PreElaborazione!CP79)&gt;CP$6,LEFT(PreElaborazione!CP79,CP$6),IF(CP$5="NUM",REPT("0",CP$6-LEN(PreElaborazione!CP79)),"") &amp; UPPER(PreElaborazione!CP79) &amp; IF(CP$5="ALF",REPT(" ",CP$6-LEN(PreElaborazione!CP79)),""))</f>
        <v xml:space="preserve">                                    </v>
      </c>
      <c r="CQ78" s="90" t="str">
        <f ca="1">IF(LEN(PreElaborazione!CQ79)&gt;CQ$6,LEFT(PreElaborazione!CQ79,CQ$6),IF(CQ$5="NUM",REPT("0",CQ$6-LEN(PreElaborazione!CQ79)),"") &amp; UPPER(PreElaborazione!CQ79) &amp; IF(CQ$5="ALF",REPT(" ",CQ$6-LEN(PreElaborazione!CQ79)),""))</f>
        <v xml:space="preserve">                                    </v>
      </c>
      <c r="CR78" s="90" t="str">
        <f ca="1">IF(LEN(PreElaborazione!CR79)&gt;CR$6,LEFT(PreElaborazione!CR79,CR$6),IF(CR$5="NUM",REPT("0",CR$6-LEN(PreElaborazione!CR79)),"") &amp; UPPER(PreElaborazione!CR79) &amp; IF(CR$5="ALF",REPT(" ",CR$6-LEN(PreElaborazione!CR79)),""))</f>
        <v xml:space="preserve">                                    </v>
      </c>
      <c r="CS78" s="90" t="str">
        <f ca="1">IF(LEN(PreElaborazione!CS79)&gt;CS$6,LEFT(PreElaborazione!CS79,CS$6),IF(CS$5="NUM",REPT("0",CS$6-LEN(PreElaborazione!CS79)),"") &amp; UPPER(PreElaborazione!CS79) &amp; IF(CS$5="ALF",REPT(" ",CS$6-LEN(PreElaborazione!CS79)),""))</f>
        <v xml:space="preserve">                                    </v>
      </c>
      <c r="CT78" s="90" t="str">
        <f ca="1">IF(LEN(PreElaborazione!CT79)&gt;CT$6,LEFT(PreElaborazione!CT79,CT$6),IF(CT$5="NUM",REPT("0",CT$6-LEN(PreElaborazione!CT79)),"") &amp; UPPER(PreElaborazione!CT79) &amp; IF(CT$5="ALF",REPT(" ",CT$6-LEN(PreElaborazione!CT79)),""))</f>
        <v xml:space="preserve">                                    </v>
      </c>
      <c r="CU78" s="90" t="str">
        <f ca="1">IF(LEN(PreElaborazione!CU79)&gt;CU$6,LEFT(PreElaborazione!CU79,CU$6),IF(CU$5="NUM",REPT("0",CU$6-LEN(PreElaborazione!CU79)),"") &amp; UPPER(PreElaborazione!CU79) &amp; IF(CU$5="ALF",REPT(" ",CU$6-LEN(PreElaborazione!CU79)),""))</f>
        <v xml:space="preserve">                                    </v>
      </c>
      <c r="CV78" s="90" t="str">
        <f ca="1">IF(LEN(PreElaborazione!CV79)&gt;CV$6,LEFT(PreElaborazione!CV79,CV$6),IF(CV$5="NUM",REPT("0",CV$6-LEN(PreElaborazione!CV79)),"") &amp; UPPER(PreElaborazione!CV79) &amp; IF(CV$5="ALF",REPT(" ",CV$6-LEN(PreElaborazione!CV79)),""))</f>
        <v xml:space="preserve">                                    </v>
      </c>
      <c r="CW78" s="90" t="str">
        <f ca="1">IF(LEN(PreElaborazione!CW79)&gt;CW$6,LEFT(PreElaborazione!CW79,CW$6),IF(CW$5="NUM",REPT("0",CW$6-LEN(PreElaborazione!CW79)),"") &amp; UPPER(PreElaborazione!CW79) &amp; IF(CW$5="ALF",REPT(" ",CW$6-LEN(PreElaborazione!CW79)),""))</f>
        <v xml:space="preserve">                                    </v>
      </c>
      <c r="CX78" s="90" t="str">
        <f ca="1">IF(LEN(PreElaborazione!CX79)&gt;CX$6,LEFT(PreElaborazione!CX79,CX$6),IF(CX$5="NUM",REPT("0",CX$6-LEN(PreElaborazione!CX79)),"") &amp; UPPER(PreElaborazione!CX79) &amp; IF(CX$5="ALF",REPT(" ",CX$6-LEN(PreElaborazione!CX79)),""))</f>
        <v xml:space="preserve">                                    </v>
      </c>
      <c r="CY78" s="90" t="str">
        <f ca="1">IF(LEN(PreElaborazione!CY79)&gt;CY$6,LEFT(PreElaborazione!CY79,CY$6),IF(CY$5="NUM",REPT("0",CY$6-LEN(PreElaborazione!CY79)),"") &amp; UPPER(PreElaborazione!CY79) &amp; IF(CY$5="ALF",REPT(" ",CY$6-LEN(PreElaborazione!CY79)),""))</f>
        <v xml:space="preserve">                                    </v>
      </c>
      <c r="CZ78" s="90" t="str">
        <f ca="1">IF(LEN(PreElaborazione!CZ79)&gt;CZ$6,LEFT(PreElaborazione!CZ79,CZ$6),IF(CZ$5="NUM",REPT("0",CZ$6-LEN(PreElaborazione!CZ79)),"") &amp; UPPER(PreElaborazione!CZ79) &amp; IF(CZ$5="ALF",REPT(" ",CZ$6-LEN(PreElaborazione!CZ79)),""))</f>
        <v xml:space="preserve">                                    </v>
      </c>
      <c r="DA78" s="90" t="str">
        <f ca="1">IF(LEN(PreElaborazione!DA79)&gt;DA$6,LEFT(PreElaborazione!DA79,DA$6),IF(DA$5="NUM",REPT("0",DA$6-LEN(PreElaborazione!DA79)),"") &amp; UPPER(PreElaborazione!DA79) &amp; IF(DA$5="ALF",REPT(" ",DA$6-LEN(PreElaborazione!DA79)),""))</f>
        <v xml:space="preserve">                                    </v>
      </c>
      <c r="DB78" s="90" t="str">
        <f ca="1">IF(LEN(PreElaborazione!DB79)&gt;DB$6,LEFT(PreElaborazione!DB79,DB$6),IF(DB$5="NUM",REPT("0",DB$6-LEN(PreElaborazione!DB79)),"") &amp; UPPER(PreElaborazione!DB79) &amp; IF(DB$5="ALF",REPT(" ",DB$6-LEN(PreElaborazione!DB79)),""))</f>
        <v xml:space="preserve">                                                                                                                                          </v>
      </c>
    </row>
    <row r="79" spans="1:106" s="1" customFormat="1" ht="15" customHeight="1">
      <c r="A79" s="92" t="str">
        <f ca="1">IF(LEN(PreElaborazione!A80)&gt;A$6,LEFT(PreElaborazione!A80,A$6),IF(A$5="NUM",REPT("0",A$6-LEN(PreElaborazione!A80)),"") &amp; UPPER(PreElaborazione!A80) &amp; IF(A$5="ALF",REPT(" ",A$6-LEN(PreElaborazione!A80)),""))</f>
        <v/>
      </c>
      <c r="B79" s="90" t="str">
        <f ca="1">IF(LEN(PreElaborazione!B80)&gt;B$6,LEFT(PreElaborazione!B80,B$6),IF(B$5="NUM",REPT("0",B$6-LEN(PreElaborazione!B80)),"") &amp; UPPER(PreElaborazione!B80) &amp; IF(B$5="ALF",REPT(" ",B$6-LEN(PreElaborazione!B80)),""))</f>
        <v xml:space="preserve"> </v>
      </c>
      <c r="C79" s="90" t="str">
        <f ca="1">IF(LEN(PreElaborazione!C80)&gt;C$6,LEFT(PreElaborazione!C80,C$6),IF(C$5="NUM",REPT("0",C$6-LEN(PreElaborazione!C80)),"") &amp; UPPER(PreElaborazione!C80) &amp; IF(C$5="ALF",REPT(" ",C$6-LEN(PreElaborazione!C80)),""))</f>
        <v xml:space="preserve">    </v>
      </c>
      <c r="D79" s="90" t="str">
        <f ca="1">IF(LEN(PreElaborazione!D80)&gt;D$6,LEFT(PreElaborazione!D80,D$6),IF(D$5="NUM",REPT("0",D$6-LEN(PreElaborazione!D80)),"") &amp; UPPER(PreElaborazione!D80) &amp; IF(D$5="ALF",REPT(" ",D$6-LEN(PreElaborazione!D80)),""))</f>
        <v>0000</v>
      </c>
      <c r="E79" s="90" t="str">
        <f ca="1">IF(LEN(PreElaborazione!E80)&gt;E$6,LEFT(PreElaborazione!E80,E$6),IF(E$5="NUM",REPT("0",E$6-LEN(PreElaborazione!E80)),"") &amp; UPPER(PreElaborazione!E80) &amp; IF(E$5="ALF",REPT(" ",E$6-LEN(PreElaborazione!E80)),""))</f>
        <v xml:space="preserve">  </v>
      </c>
      <c r="F79" s="90" t="str">
        <f ca="1">IF(LEN(PreElaborazione!F80)&gt;F$6,LEFT(PreElaborazione!F80,F$6),IF(F$5="NUM",REPT("0",F$6-LEN(PreElaborazione!F80)),"") &amp; UPPER(PreElaborazione!F80) &amp; IF(F$5="ALF",REPT(" ",F$6-LEN(PreElaborazione!F80)),""))</f>
        <v>0000</v>
      </c>
      <c r="G79" s="90" t="str">
        <f ca="1">IF(LEN(PreElaborazione!G80)&gt;G$6,LEFT(PreElaborazione!G80,G$6),IF(G$5="NUM",REPT("0",G$6-LEN(PreElaborazione!G80)),"") &amp; UPPER(PreElaborazione!G80) &amp; IF(G$5="ALF",REPT(" ",G$6-LEN(PreElaborazione!G80)),""))</f>
        <v xml:space="preserve">   </v>
      </c>
      <c r="H79" s="90" t="str">
        <f ca="1">IF(LEN(PreElaborazione!H80)&gt;H$6,LEFT(PreElaborazione!H80,H$6),IF(H$5="NUM",REPT("0",H$6-LEN(PreElaborazione!H80)),"") &amp; UPPER(PreElaborazione!H80) &amp; IF(H$5="ALF",REPT(" ",H$6-LEN(PreElaborazione!H80)),""))</f>
        <v xml:space="preserve">      </v>
      </c>
      <c r="I79" s="90" t="str">
        <f ca="1">IF(LEN(PreElaborazione!I80)&gt;I$6,LEFT(PreElaborazione!I80,I$6),IF(I$5="NUM",REPT("0",I$6-LEN(PreElaborazione!I80)),"") &amp; UPPER(PreElaborazione!I80) &amp; IF(I$5="ALF",REPT(" ",I$6-LEN(PreElaborazione!I80)),""))</f>
        <v xml:space="preserve"> </v>
      </c>
      <c r="J79" s="90" t="str">
        <f ca="1">IF(LEN(PreElaborazione!J80)&gt;J$6,LEFT(PreElaborazione!J80,J$6),IF(J$5="NUM",REPT("0",J$6-LEN(PreElaborazione!J80)),"") &amp; UPPER(PreElaborazione!J80) &amp; IF(J$5="ALF",REPT(" ",J$6-LEN(PreElaborazione!J80)),""))</f>
        <v xml:space="preserve">                </v>
      </c>
      <c r="K79" s="90" t="str">
        <f ca="1">IF(LEN(PreElaborazione!K80)&gt;K$6,LEFT(PreElaborazione!K80,K$6),IF(K$5="NUM",REPT("0",K$6-LEN(PreElaborazione!K80)),"") &amp; UPPER(PreElaborazione!K80) &amp; IF(K$5="ALF",REPT(" ",K$6-LEN(PreElaborazione!K80)),""))</f>
        <v xml:space="preserve"> </v>
      </c>
      <c r="L79" s="90" t="str">
        <f ca="1">IF(LEN(PreElaborazione!L80)&gt;L$6,LEFT(PreElaborazione!L80,L$6),IF(L$5="NUM",REPT("0",L$6-LEN(PreElaborazione!L80)),"") &amp; UPPER(PreElaborazione!L80) &amp; IF(L$5="ALF",REPT(" ",L$6-LEN(PreElaborazione!L80)),""))</f>
        <v>0000</v>
      </c>
      <c r="M79" s="90" t="str">
        <f ca="1">IF(LEN(PreElaborazione!M80)&gt;M$6,LEFT(PreElaborazione!M80,M$6),IF(M$5="NUM",REPT("0",M$6-LEN(PreElaborazione!M80)),"") &amp; UPPER(PreElaborazione!M80) &amp; IF(M$5="ALF",REPT(" ",M$6-LEN(PreElaborazione!M80)),""))</f>
        <v xml:space="preserve">                                    </v>
      </c>
      <c r="N79" s="90" t="str">
        <f ca="1">IF(LEN(PreElaborazione!N80)&gt;N$6,LEFT(PreElaborazione!N80,N$6),IF(N$5="NUM",REPT("0",N$6-LEN(PreElaborazione!N80)),"") &amp; UPPER(PreElaborazione!N80) &amp; IF(N$5="ALF",REPT(" ",N$6-LEN(PreElaborazione!N80)),""))</f>
        <v>00000000</v>
      </c>
      <c r="O79" s="90" t="str">
        <f ca="1">IF(LEN(PreElaborazione!O80)&gt;O$6,LEFT(PreElaborazione!O80,O$6),IF(O$5="NUM",REPT("0",O$6-LEN(PreElaborazione!O80)),"") &amp; UPPER(PreElaborazione!O80) &amp; IF(O$5="ALF",REPT(" ",O$6-LEN(PreElaborazione!O80)),""))</f>
        <v xml:space="preserve">                                          </v>
      </c>
      <c r="P79" s="90" t="str">
        <f ca="1">IF(LEN(PreElaborazione!P80)&gt;P$6,LEFT(PreElaborazione!P80,P$6),IF(P$5="NUM",REPT("0",P$6-LEN(PreElaborazione!P80)),"") &amp; UPPER(PreElaborazione!P80) &amp; IF(P$5="ALF",REPT(" ",P$6-LEN(PreElaborazione!P80)),""))</f>
        <v xml:space="preserve">          </v>
      </c>
      <c r="Q79" s="90" t="str">
        <f ca="1">IF(LEN(PreElaborazione!Q80)&gt;Q$6,LEFT(PreElaborazione!Q80,Q$6),IF(Q$5="NUM",REPT("0",Q$6-LEN(PreElaborazione!Q80)),"") &amp; UPPER(PreElaborazione!Q80) &amp; IF(Q$5="ALF",REPT(" ",Q$6-LEN(PreElaborazione!Q80)),""))</f>
        <v xml:space="preserve">                         </v>
      </c>
      <c r="R79" s="90" t="str">
        <f ca="1">IF(LEN(PreElaborazione!R80)&gt;R$6,LEFT(PreElaborazione!R80,R$6),IF(R$5="NUM",REPT("0",R$6-LEN(PreElaborazione!R80)),"") &amp; UPPER(PreElaborazione!R80) &amp; IF(R$5="ALF",REPT(" ",R$6-LEN(PreElaborazione!R80)),""))</f>
        <v xml:space="preserve">                                   </v>
      </c>
      <c r="S79" s="90" t="str">
        <f ca="1">IF(LEN(PreElaborazione!S80)&gt;S$6,LEFT(PreElaborazione!S80,S$6),IF(S$5="NUM",REPT("0",S$6-LEN(PreElaborazione!S80)),"") &amp; UPPER(PreElaborazione!S80) &amp; IF(S$5="ALF",REPT(" ",S$6-LEN(PreElaborazione!S80)),""))</f>
        <v xml:space="preserve">                                          </v>
      </c>
      <c r="T79" s="90" t="str">
        <f ca="1">IF(LEN(PreElaborazione!T80)&gt;T$6,LEFT(PreElaborazione!T80,T$6),IF(T$5="NUM",REPT("0",T$6-LEN(PreElaborazione!T80)),"") &amp; UPPER(PreElaborazione!T80) &amp; IF(T$5="ALF",REPT(" ",T$6-LEN(PreElaborazione!T80)),""))</f>
        <v xml:space="preserve">                                        </v>
      </c>
      <c r="U79" s="90" t="str">
        <f ca="1">IF(LEN(PreElaborazione!U80)&gt;U$6,LEFT(PreElaborazione!U80,U$6),IF(U$5="NUM",REPT("0",U$6-LEN(PreElaborazione!U80)),"") &amp; UPPER(PreElaborazione!U80) &amp; IF(U$5="ALF",REPT(" ",U$6-LEN(PreElaborazione!U80)),""))</f>
        <v xml:space="preserve">  </v>
      </c>
      <c r="V79" s="90" t="str">
        <f ca="1">IF(LEN(PreElaborazione!V80)&gt;V$6,LEFT(PreElaborazione!V80,V$6),IF(V$5="NUM",REPT("0",V$6-LEN(PreElaborazione!V80)),"") &amp; UPPER(PreElaborazione!V80) &amp; IF(V$5="ALF",REPT(" ",V$6-LEN(PreElaborazione!V80)),""))</f>
        <v xml:space="preserve">            </v>
      </c>
      <c r="W79" s="90" t="str">
        <f ca="1">IF(LEN(PreElaborazione!W80)&gt;W$6,LEFT(PreElaborazione!W80,W$6),IF(W$5="NUM",REPT("0",W$6-LEN(PreElaborazione!W80)),"") &amp; UPPER(PreElaborazione!W80) &amp; IF(W$5="ALF",REPT(" ",W$6-LEN(PreElaborazione!W80)),""))</f>
        <v xml:space="preserve">    </v>
      </c>
      <c r="X79" s="90" t="str">
        <f ca="1">IF(LEN(PreElaborazione!X80)&gt;X$6,LEFT(PreElaborazione!X80,X$6),IF(X$5="NUM",REPT("0",X$6-LEN(PreElaborazione!X80)),"") &amp; UPPER(PreElaborazione!X80) &amp; IF(X$5="ALF",REPT(" ",X$6-LEN(PreElaborazione!X80)),""))</f>
        <v>00000</v>
      </c>
      <c r="Y79" s="90" t="str">
        <f ca="1">IF(LEN(PreElaborazione!Y80)&gt;Y$6,LEFT(PreElaborazione!Y80,Y$6),IF(Y$5="NUM",REPT("0",Y$6-LEN(PreElaborazione!Y80)),"") &amp; UPPER(PreElaborazione!Y80) &amp; IF(Y$5="ALF",REPT(" ",Y$6-LEN(PreElaborazione!Y80)),""))</f>
        <v xml:space="preserve">   </v>
      </c>
      <c r="Z79" s="90" t="str">
        <f ca="1">IF(LEN(PreElaborazione!Z80)&gt;Z$6,LEFT(PreElaborazione!Z80,Z$6),IF(Z$5="NUM",REPT("0",Z$6-LEN(PreElaborazione!Z80)),"") &amp; UPPER(PreElaborazione!Z80) &amp; IF(Z$5="ALF",REPT(" ",Z$6-LEN(PreElaborazione!Z80)),""))</f>
        <v xml:space="preserve">   </v>
      </c>
      <c r="AA79" s="90" t="str">
        <f ca="1">IF(LEN(PreElaborazione!AA80)&gt;AA$6,LEFT(PreElaborazione!AA80,AA$6),IF(AA$5="NUM",REPT("0",AA$6-LEN(PreElaborazione!AA80)),"") &amp; UPPER(PreElaborazione!AA80) &amp; IF(AA$5="ALF",REPT(" ",AA$6-LEN(PreElaborazione!AA80)),""))</f>
        <v>0</v>
      </c>
      <c r="AB79" s="90" t="str">
        <f ca="1">IF(LEN(PreElaborazione!AB80)&gt;AB$6,LEFT(PreElaborazione!AB80,AB$6),IF(AB$5="NUM",REPT("0",AB$6-LEN(PreElaborazione!AB80)),"") &amp; UPPER(PreElaborazione!AB80) &amp; IF(AB$5="ALF",REPT(" ",AB$6-LEN(PreElaborazione!AB80)),""))</f>
        <v>00</v>
      </c>
      <c r="AC79" s="90" t="str">
        <f ca="1">IF(LEN(PreElaborazione!AC80)&gt;AC$6,LEFT(PreElaborazione!AC80,AC$6),IF(AC$5="NUM",REPT("0",AC$6-LEN(PreElaborazione!AC80)),"") &amp; UPPER(PreElaborazione!AC80) &amp; IF(AC$5="ALF",REPT(" ",AC$6-LEN(PreElaborazione!AC80)),""))</f>
        <v>0000000</v>
      </c>
      <c r="AD79" s="90" t="str">
        <f ca="1">IF(LEN(PreElaborazione!AD80)&gt;AD$6,LEFT(PreElaborazione!AD80,AD$6),IF(AD$5="NUM",REPT("0",AD$6-LEN(PreElaborazione!AD80)),"") &amp; UPPER(PreElaborazione!AD80) &amp; IF(AD$5="ALF",REPT(" ",AD$6-LEN(PreElaborazione!AD80)),""))</f>
        <v>00000</v>
      </c>
      <c r="AE79" s="90" t="str">
        <f ca="1">IF(LEN(PreElaborazione!AE80)&gt;AE$6,LEFT(PreElaborazione!AE80,AE$6),IF(AE$5="NUM",REPT("0",AE$6-LEN(PreElaborazione!AE80)),"") &amp; UPPER(PreElaborazione!AE80) &amp; IF(AE$5="ALF",REPT(" ",AE$6-LEN(PreElaborazione!AE80)),""))</f>
        <v xml:space="preserve"> </v>
      </c>
      <c r="AF79" s="90" t="str">
        <f ca="1">IF(LEN(PreElaborazione!AF80)&gt;AF$6,LEFT(PreElaborazione!AF80,AF$6),IF(AF$5="NUM",REPT("0",AF$6-LEN(PreElaborazione!AF80)),"") &amp; UPPER(PreElaborazione!AF80) &amp; IF(AF$5="ALF",REPT(" ",AF$6-LEN(PreElaborazione!AF80)),""))</f>
        <v>00000</v>
      </c>
      <c r="AG79" s="90" t="str">
        <f ca="1">IF(LEN(PreElaborazione!AG80)&gt;AG$6,LEFT(PreElaborazione!AG80,AG$6),IF(AG$5="NUM",REPT("0",AG$6-LEN(PreElaborazione!AG80)),"") &amp; UPPER(PreElaborazione!AG80) &amp; IF(AG$5="ALF",REPT(" ",AG$6-LEN(PreElaborazione!AG80)),""))</f>
        <v>000</v>
      </c>
      <c r="AH79" s="90" t="str">
        <f ca="1">IF(LEN(PreElaborazione!AH80)&gt;AH$6,LEFT(PreElaborazione!AH80,AH$6),IF(AH$5="NUM",REPT("0",AH$6-LEN(PreElaborazione!AH80)),"") &amp; UPPER(PreElaborazione!AH80) &amp; IF(AH$5="ALF",REPT(" ",AH$6-LEN(PreElaborazione!AH80)),""))</f>
        <v>0</v>
      </c>
      <c r="AI79" s="90" t="str">
        <f ca="1">IF(LEN(PreElaborazione!AI80)&gt;AI$6,LEFT(PreElaborazione!AI80,AI$6),IF(AI$5="NUM",REPT("0",AI$6-LEN(PreElaborazione!AI80)),"") &amp; UPPER(PreElaborazione!AI80) &amp; IF(AI$5="ALF",REPT(" ",AI$6-LEN(PreElaborazione!AI80)),""))</f>
        <v>000</v>
      </c>
      <c r="AJ79" s="90" t="str">
        <f ca="1">IF(LEN(PreElaborazione!AJ80)&gt;AJ$6,LEFT(PreElaborazione!AJ80,AJ$6),IF(AJ$5="NUM",REPT("0",AJ$6-LEN(PreElaborazione!AJ80)),"") &amp; UPPER(PreElaborazione!AJ80) &amp; IF(AJ$5="ALF",REPT(" ",AJ$6-LEN(PreElaborazione!AJ80)),""))</f>
        <v>00000</v>
      </c>
      <c r="AK79" s="90" t="str">
        <f ca="1">IF(LEN(PreElaborazione!AK80)&gt;AK$6,LEFT(PreElaborazione!AK80,AK$6),IF(AK$5="NUM",REPT("0",AK$6-LEN(PreElaborazione!AK80)),"") &amp; UPPER(PreElaborazione!AK80) &amp; IF(AK$5="ALF",REPT(" ",AK$6-LEN(PreElaborazione!AK80)),""))</f>
        <v>0000</v>
      </c>
      <c r="AL79" s="90" t="str">
        <f ca="1">IF(LEN(PreElaborazione!AL80)&gt;AL$6,LEFT(PreElaborazione!AL80,AL$6),IF(AL$5="NUM",REPT("0",AL$6-LEN(PreElaborazione!AL80)),"") &amp; UPPER(PreElaborazione!AL80) &amp; IF(AL$5="ALF",REPT(" ",AL$6-LEN(PreElaborazione!AL80)),""))</f>
        <v>0000</v>
      </c>
      <c r="AM79" s="90" t="str">
        <f ca="1">IF(LEN(PreElaborazione!AM80)&gt;AM$6,LEFT(PreElaborazione!AM80,AM$6),IF(AM$5="NUM",REPT("0",AM$6-LEN(PreElaborazione!AM80)),"") &amp; UPPER(PreElaborazione!AM80) &amp; IF(AM$5="ALF",REPT(" ",AM$6-LEN(PreElaborazione!AM80)),""))</f>
        <v>0000</v>
      </c>
      <c r="AN79" s="90" t="str">
        <f ca="1">IF(LEN(PreElaborazione!AN80)&gt;AN$6,LEFT(PreElaborazione!AN80,AN$6),IF(AN$5="NUM",REPT("0",AN$6-LEN(PreElaborazione!AN80)),"") &amp; UPPER(PreElaborazione!AN80) &amp; IF(AN$5="ALF",REPT(" ",AN$6-LEN(PreElaborazione!AN80)),""))</f>
        <v>0000</v>
      </c>
      <c r="AO79" s="90" t="str">
        <f ca="1">IF(LEN(PreElaborazione!AO80)&gt;AO$6,LEFT(PreElaborazione!AO80,AO$6),IF(AO$5="NUM",REPT("0",AO$6-LEN(PreElaborazione!AO80)),"") &amp; UPPER(PreElaborazione!AO80) &amp; IF(AO$5="ALF",REPT(" ",AO$6-LEN(PreElaborazione!AO80)),""))</f>
        <v>0000</v>
      </c>
      <c r="AP79" s="90" t="str">
        <f ca="1">IF(LEN(PreElaborazione!AP80)&gt;AP$6,LEFT(PreElaborazione!AP80,AP$6),IF(AP$5="NUM",REPT("0",AP$6-LEN(PreElaborazione!AP80)),"") &amp; UPPER(PreElaborazione!AP80) &amp; IF(AP$5="ALF",REPT(" ",AP$6-LEN(PreElaborazione!AP80)),""))</f>
        <v>0000</v>
      </c>
      <c r="AQ79" s="90" t="str">
        <f ca="1">IF(LEN(PreElaborazione!AQ80)&gt;AQ$6,LEFT(PreElaborazione!AQ80,AQ$6),IF(AQ$5="NUM",REPT("0",AQ$6-LEN(PreElaborazione!AQ80)),"") &amp; UPPER(PreElaborazione!AQ80) &amp; IF(AQ$5="ALF",REPT(" ",AQ$6-LEN(PreElaborazione!AQ80)),""))</f>
        <v>000</v>
      </c>
      <c r="AR79" s="90" t="str">
        <f ca="1">IF(LEN(PreElaborazione!AR80)&gt;AR$6,LEFT(PreElaborazione!AR80,AR$6),IF(AR$5="NUM",REPT("0",AR$6-LEN(PreElaborazione!AR80)),"") &amp; UPPER(PreElaborazione!AR80) &amp; IF(AR$5="ALF",REPT(" ",AR$6-LEN(PreElaborazione!AR80)),""))</f>
        <v>000</v>
      </c>
      <c r="AS79" s="90" t="str">
        <f ca="1">IF(LEN(PreElaborazione!AS80)&gt;AS$6,LEFT(PreElaborazione!AS80,AS$6),IF(AS$5="NUM",REPT("0",AS$6-LEN(PreElaborazione!AS80)),"") &amp; UPPER(PreElaborazione!AS80) &amp; IF(AS$5="ALF",REPT(" ",AS$6-LEN(PreElaborazione!AS80)),""))</f>
        <v>0</v>
      </c>
      <c r="AT79" s="90" t="str">
        <f ca="1">IF(LEN(PreElaborazione!AT80)&gt;AT$6,LEFT(PreElaborazione!AT80,AT$6),IF(AT$5="NUM",REPT("0",AT$6-LEN(PreElaborazione!AT80)),"") &amp; UPPER(PreElaborazione!AT80) &amp; IF(AT$5="ALF",REPT(" ",AT$6-LEN(PreElaborazione!AT80)),""))</f>
        <v>000000</v>
      </c>
      <c r="AU79" s="90" t="str">
        <f ca="1">IF(LEN(PreElaborazione!AU80)&gt;AU$6,LEFT(PreElaborazione!AU80,AU$6),IF(AU$5="NUM",REPT("0",AU$6-LEN(PreElaborazione!AU80)),"") &amp; UPPER(PreElaborazione!AU80) &amp; IF(AU$5="ALF",REPT(" ",AU$6-LEN(PreElaborazione!AU80)),""))</f>
        <v>000000</v>
      </c>
      <c r="AV79" s="90" t="str">
        <f ca="1">IF(LEN(PreElaborazione!AV80)&gt;AV$6,LEFT(PreElaborazione!AV80,AV$6),IF(AV$5="NUM",REPT("0",AV$6-LEN(PreElaborazione!AV80)),"") &amp; UPPER(PreElaborazione!AV80) &amp; IF(AV$5="ALF",REPT(" ",AV$6-LEN(PreElaborazione!AV80)),""))</f>
        <v>000000</v>
      </c>
      <c r="AW79" s="90" t="str">
        <f ca="1">IF(LEN(PreElaborazione!AW80)&gt;AW$6,LEFT(PreElaborazione!AW80,AW$6),IF(AW$5="NUM",REPT("0",AW$6-LEN(PreElaborazione!AW80)),"") &amp; UPPER(PreElaborazione!AW80) &amp; IF(AW$5="ALF",REPT(" ",AW$6-LEN(PreElaborazione!AW80)),""))</f>
        <v>00</v>
      </c>
      <c r="AX79" s="90" t="str">
        <f ca="1">IF(LEN(PreElaborazione!AX80)&gt;AX$6,LEFT(PreElaborazione!AX80,AX$6),IF(AX$5="NUM",REPT("0",AX$6-LEN(PreElaborazione!AX80)),"") &amp; UPPER(PreElaborazione!AX80) &amp; IF(AX$5="ALF",REPT(" ",AX$6-LEN(PreElaborazione!AX80)),""))</f>
        <v>00</v>
      </c>
      <c r="AY79" s="90" t="str">
        <f ca="1">IF(LEN(PreElaborazione!AY80)&gt;AY$6,LEFT(PreElaborazione!AY80,AY$6),IF(AY$5="NUM",REPT("0",AY$6-LEN(PreElaborazione!AY80)),"") &amp; UPPER(PreElaborazione!AY80) &amp; IF(AY$5="ALF",REPT(" ",AY$6-LEN(PreElaborazione!AY80)),""))</f>
        <v xml:space="preserve">   </v>
      </c>
      <c r="AZ79" s="90" t="str">
        <f ca="1">IF(LEN(PreElaborazione!AZ80)&gt;AZ$6,LEFT(PreElaborazione!AZ80,AZ$6),IF(AZ$5="NUM",REPT("0",AZ$6-LEN(PreElaborazione!AZ80)),"") &amp; UPPER(PreElaborazione!AZ80) &amp; IF(AZ$5="ALF",REPT(" ",AZ$6-LEN(PreElaborazione!AZ80)),""))</f>
        <v xml:space="preserve">       </v>
      </c>
      <c r="BA79" s="90" t="str">
        <f ca="1">IF(LEN(PreElaborazione!BA80)&gt;BA$6,LEFT(PreElaborazione!BA80,BA$6),IF(BA$5="NUM",REPT("0",BA$6-LEN(PreElaborazione!BA80)),"") &amp; UPPER(PreElaborazione!BA80) &amp; IF(BA$5="ALF",REPT(" ",BA$6-LEN(PreElaborazione!BA80)),""))</f>
        <v xml:space="preserve">                  </v>
      </c>
      <c r="BB79" s="90" t="str">
        <f ca="1">IF(LEN(PreElaborazione!BB80)&gt;BB$6,LEFT(PreElaborazione!BB80,BB$6),IF(BB$5="NUM",REPT("0",BB$6-LEN(PreElaborazione!BB80)),"") &amp; UPPER(PreElaborazione!BB80) &amp; IF(BB$5="ALF",REPT(" ",BB$6-LEN(PreElaborazione!BB80)),""))</f>
        <v xml:space="preserve">                                    </v>
      </c>
      <c r="BC79" s="90" t="str">
        <f ca="1">IF(LEN(PreElaborazione!BC80)&gt;BC$6,LEFT(PreElaborazione!BC80,BC$6),IF(BC$5="NUM",REPT("0",BC$6-LEN(PreElaborazione!BC80)),"") &amp; UPPER(PreElaborazione!BC80) &amp; IF(BC$5="ALF",REPT(" ",BC$6-LEN(PreElaborazione!BC80)),""))</f>
        <v xml:space="preserve"> </v>
      </c>
      <c r="BD79" s="90" t="str">
        <f ca="1">IF(LEN(PreElaborazione!BD80)&gt;BD$6,LEFT(PreElaborazione!BD80,BD$6),IF(BD$5="NUM",REPT("0",BD$6-LEN(PreElaborazione!BD80)),"") &amp; UPPER(PreElaborazione!BD80) &amp; IF(BD$5="ALF",REPT(" ",BD$6-LEN(PreElaborazione!BD80)),""))</f>
        <v>000</v>
      </c>
      <c r="BE79" s="90" t="str">
        <f ca="1">IF(LEN(PreElaborazione!BE80)&gt;BE$6,LEFT(PreElaborazione!BE80,BE$6),IF(BE$5="NUM",REPT("0",BE$6-LEN(PreElaborazione!BE80)),"") &amp; UPPER(PreElaborazione!BE80) &amp; IF(BE$5="ALF",REPT(" ",BE$6-LEN(PreElaborazione!BE80)),""))</f>
        <v>00000</v>
      </c>
      <c r="BF79" s="90" t="str">
        <f ca="1">IF(LEN(PreElaborazione!BF80)&gt;BF$6,LEFT(PreElaborazione!BF80,BF$6),IF(BF$5="NUM",REPT("0",BF$6-LEN(PreElaborazione!BF80)),"") &amp; UPPER(PreElaborazione!BF80) &amp; IF(BF$5="ALF",REPT(" ",BF$6-LEN(PreElaborazione!BF80)),""))</f>
        <v>00000</v>
      </c>
      <c r="BG79" s="90" t="str">
        <f ca="1">IF(LEN(PreElaborazione!BG80)&gt;BG$6,LEFT(PreElaborazione!BG80,BG$6),IF(BG$5="NUM",REPT("0",BG$6-LEN(PreElaborazione!BG80)),"") &amp; UPPER(PreElaborazione!BG80) &amp; IF(BG$5="ALF",REPT(" ",BG$6-LEN(PreElaborazione!BG80)),""))</f>
        <v xml:space="preserve"> </v>
      </c>
      <c r="BH79" s="90" t="str">
        <f ca="1">IF(LEN(PreElaborazione!BH80)&gt;BH$6,LEFT(PreElaborazione!BH80,BH$6),IF(BH$5="NUM",REPT("0",BH$6-LEN(PreElaborazione!BH80)),"") &amp; UPPER(PreElaborazione!BH80) &amp; IF(BH$5="ALF",REPT(" ",BH$6-LEN(PreElaborazione!BH80)),""))</f>
        <v>000000</v>
      </c>
      <c r="BI79" s="90" t="str">
        <f ca="1">IF(LEN(PreElaborazione!BI80)&gt;BI$6,LEFT(PreElaborazione!BI80,BI$6),IF(BI$5="NUM",REPT("0",BI$6-LEN(PreElaborazione!BI80)),"") &amp; UPPER(PreElaborazione!BI80) &amp; IF(BI$5="ALF",REPT(" ",BI$6-LEN(PreElaborazione!BI80)),""))</f>
        <v xml:space="preserve"> </v>
      </c>
      <c r="BJ79" s="90" t="str">
        <f ca="1">IF(LEN(PreElaborazione!BJ80)&gt;BJ$6,LEFT(PreElaborazione!BJ80,BJ$6),IF(BJ$5="NUM",REPT("0",BJ$6-LEN(PreElaborazione!BJ80)),"") &amp; UPPER(PreElaborazione!BJ80) &amp; IF(BJ$5="ALF",REPT(" ",BJ$6-LEN(PreElaborazione!BJ80)),""))</f>
        <v xml:space="preserve"> </v>
      </c>
      <c r="BK79" s="90" t="str">
        <f ca="1">IF(LEN(PreElaborazione!BK80)&gt;BK$6,LEFT(PreElaborazione!BK80,BK$6),IF(BK$5="NUM",REPT("0",BK$6-LEN(PreElaborazione!BK80)),"") &amp; UPPER(PreElaborazione!BK80) &amp; IF(BK$5="ALF",REPT(" ",BK$6-LEN(PreElaborazione!BK80)),""))</f>
        <v xml:space="preserve"> </v>
      </c>
      <c r="BL79" s="90" t="str">
        <f ca="1">IF(LEN(PreElaborazione!BL80)&gt;BL$6,LEFT(PreElaborazione!BL80,BL$6),IF(BL$5="NUM",REPT("0",BL$6-LEN(PreElaborazione!BL80)),"") &amp; UPPER(PreElaborazione!BL80) &amp; IF(BL$5="ALF",REPT(" ",BL$6-LEN(PreElaborazione!BL80)),""))</f>
        <v xml:space="preserve">   </v>
      </c>
      <c r="BM79" s="90" t="str">
        <f ca="1">IF(LEN(PreElaborazione!BM80)&gt;BM$6,LEFT(PreElaborazione!BM80,BM$6),IF(BM$5="NUM",REPT("0",BM$6-LEN(PreElaborazione!BM80)),"") &amp; UPPER(PreElaborazione!BM80) &amp; IF(BM$5="ALF",REPT(" ",BM$6-LEN(PreElaborazione!BM80)),""))</f>
        <v xml:space="preserve">   </v>
      </c>
      <c r="BN79" s="90" t="str">
        <f ca="1">IF(LEN(PreElaborazione!BN80)&gt;BN$6,LEFT(PreElaborazione!BN80,BN$6),IF(BN$5="NUM",REPT("0",BN$6-LEN(PreElaborazione!BN80)),"") &amp; UPPER(PreElaborazione!BN80) &amp; IF(BN$5="ALF",REPT(" ",BN$6-LEN(PreElaborazione!BN80)),""))</f>
        <v xml:space="preserve"> </v>
      </c>
      <c r="BO79" s="90" t="str">
        <f ca="1">IF(LEN(PreElaborazione!BO80)&gt;BO$6,LEFT(PreElaborazione!BO80,BO$6),IF(BO$5="NUM",REPT("0",BO$6-LEN(PreElaborazione!BO80)),"") &amp; UPPER(PreElaborazione!BO80) &amp; IF(BO$5="ALF",REPT(" ",BO$6-LEN(PreElaborazione!BO80)),""))</f>
        <v>0000</v>
      </c>
      <c r="BP79" s="90" t="str">
        <f ca="1">IF(LEN(PreElaborazione!BP80)&gt;BP$6,LEFT(PreElaborazione!BP80,BP$6),IF(BP$5="NUM",REPT("0",BP$6-LEN(PreElaborazione!BP80)),"") &amp; UPPER(PreElaborazione!BP80) &amp; IF(BP$5="ALF",REPT(" ",BP$6-LEN(PreElaborazione!BP80)),""))</f>
        <v>0000</v>
      </c>
      <c r="BQ79" s="90" t="str">
        <f ca="1">IF(LEN(PreElaborazione!BQ80)&gt;BQ$6,LEFT(PreElaborazione!BQ80,BQ$6),IF(BQ$5="NUM",REPT("0",BQ$6-LEN(PreElaborazione!BQ80)),"") &amp; UPPER(PreElaborazione!BQ80) &amp; IF(BQ$5="ALF",REPT(" ",BQ$6-LEN(PreElaborazione!BQ80)),""))</f>
        <v>0000</v>
      </c>
      <c r="BR79" s="90" t="str">
        <f ca="1">IF(LEN(PreElaborazione!BR80)&gt;BR$6,LEFT(PreElaborazione!BR80,BR$6),IF(BR$5="NUM",REPT("0",BR$6-LEN(PreElaborazione!BR80)),"") &amp; UPPER(PreElaborazione!BR80) &amp; IF(BR$5="ALF",REPT(" ",BR$6-LEN(PreElaborazione!BR80)),""))</f>
        <v xml:space="preserve">     </v>
      </c>
      <c r="BS79" s="90" t="str">
        <f ca="1">IF(LEN(PreElaborazione!BS80)&gt;BS$6,LEFT(PreElaborazione!BS80,BS$6),IF(BS$5="NUM",REPT("0",BS$6-LEN(PreElaborazione!BS80)),"") &amp; UPPER(PreElaborazione!BS80) &amp; IF(BS$5="ALF",REPT(" ",BS$6-LEN(PreElaborazione!BS80)),""))</f>
        <v xml:space="preserve">     </v>
      </c>
      <c r="BT79" s="90" t="str">
        <f ca="1">IF(LEN(PreElaborazione!BT80)&gt;BT$6,LEFT(PreElaborazione!BT80,BT$6),IF(BT$5="NUM",REPT("0",BT$6-LEN(PreElaborazione!BT80)),"") &amp; UPPER(PreElaborazione!BT80) &amp; IF(BT$5="ALF",REPT(" ",BT$6-LEN(PreElaborazione!BT80)),""))</f>
        <v xml:space="preserve">    </v>
      </c>
      <c r="BU79" s="90" t="str">
        <f ca="1">IF(LEN(PreElaborazione!BU80)&gt;BU$6,LEFT(PreElaborazione!BU80,BU$6),IF(BU$5="NUM",REPT("0",BU$6-LEN(PreElaborazione!BU80)),"") &amp; UPPER(PreElaborazione!BU80) &amp; IF(BU$5="ALF",REPT(" ",BU$6-LEN(PreElaborazione!BU80)),""))</f>
        <v xml:space="preserve">   </v>
      </c>
      <c r="BV79" s="90" t="str">
        <f ca="1">IF(LEN(PreElaborazione!BV80)&gt;BV$6,LEFT(PreElaborazione!BV80,BV$6),IF(BV$5="NUM",REPT("0",BV$6-LEN(PreElaborazione!BV80)),"") &amp; UPPER(PreElaborazione!BV80) &amp; IF(BV$5="ALF",REPT(" ",BV$6-LEN(PreElaborazione!BV80)),""))</f>
        <v xml:space="preserve">                                    </v>
      </c>
      <c r="BW79" s="90" t="str">
        <f ca="1">IF(LEN(PreElaborazione!BW80)&gt;BW$6,LEFT(PreElaborazione!BW80,BW$6),IF(BW$5="NUM",REPT("0",BW$6-LEN(PreElaborazione!BW80)),"") &amp; UPPER(PreElaborazione!BW80) &amp; IF(BW$5="ALF",REPT(" ",BW$6-LEN(PreElaborazione!BW80)),""))</f>
        <v xml:space="preserve">                                    </v>
      </c>
      <c r="BX79" s="90" t="str">
        <f ca="1">IF(LEN(PreElaborazione!BX80)&gt;BX$6,LEFT(PreElaborazione!BX80,BX$6),IF(BX$5="NUM",REPT("0",BX$6-LEN(PreElaborazione!BX80)),"") &amp; UPPER(PreElaborazione!BX80) &amp; IF(BX$5="ALF",REPT(" ",BX$6-LEN(PreElaborazione!BX80)),""))</f>
        <v xml:space="preserve">  </v>
      </c>
      <c r="BY79" s="90" t="str">
        <f ca="1">IF(LEN(PreElaborazione!BY80)&gt;BY$6,LEFT(PreElaborazione!BY80,BY$6),IF(BY$5="NUM",REPT("0",BY$6-LEN(PreElaborazione!BY80)),"") &amp; UPPER(PreElaborazione!BY80) &amp; IF(BY$5="ALF",REPT(" ",BY$6-LEN(PreElaborazione!BY80)),""))</f>
        <v>00</v>
      </c>
      <c r="BZ79" s="90" t="str">
        <f ca="1">IF(LEN(PreElaborazione!BZ80)&gt;BZ$6,LEFT(PreElaborazione!BZ80,BZ$6),IF(BZ$5="NUM",REPT("0",BZ$6-LEN(PreElaborazione!BZ80)),"") &amp; UPPER(PreElaborazione!BZ80) &amp; IF(BZ$5="ALF",REPT(" ",BZ$6-LEN(PreElaborazione!BZ80)),""))</f>
        <v xml:space="preserve">                                           </v>
      </c>
      <c r="CA79" s="90" t="str">
        <f ca="1">IF(LEN(PreElaborazione!CA80)&gt;CA$6,LEFT(PreElaborazione!CA80,CA$6),IF(CA$5="NUM",REPT("0",CA$6-LEN(PreElaborazione!CA80)),"") &amp; UPPER(PreElaborazione!CA80) &amp; IF(CA$5="ALF",REPT(" ",CA$6-LEN(PreElaborazione!CA80)),""))</f>
        <v xml:space="preserve">                                    </v>
      </c>
      <c r="CB79" s="90" t="str">
        <f ca="1">IF(LEN(PreElaborazione!CB80)&gt;CB$6,LEFT(PreElaborazione!CB80,CB$6),IF(CB$5="NUM",REPT("0",CB$6-LEN(PreElaborazione!CB80)),"") &amp; UPPER(PreElaborazione!CB80) &amp; IF(CB$5="ALF",REPT(" ",CB$6-LEN(PreElaborazione!CB80)),""))</f>
        <v xml:space="preserve">                                    </v>
      </c>
      <c r="CC79" s="90" t="str">
        <f ca="1">IF(LEN(PreElaborazione!CC80)&gt;CC$6,LEFT(PreElaborazione!CC80,CC$6),IF(CC$5="NUM",REPT("0",CC$6-LEN(PreElaborazione!CC80)),"") &amp; UPPER(PreElaborazione!CC80) &amp; IF(CC$5="ALF",REPT(" ",CC$6-LEN(PreElaborazione!CC80)),""))</f>
        <v xml:space="preserve">                                    </v>
      </c>
      <c r="CD79" s="90" t="str">
        <f ca="1">IF(LEN(PreElaborazione!CD80)&gt;CD$6,LEFT(PreElaborazione!CD80,CD$6),IF(CD$5="NUM",REPT("0",CD$6-LEN(PreElaborazione!CD80)),"") &amp; UPPER(PreElaborazione!CD80) &amp; IF(CD$5="ALF",REPT(" ",CD$6-LEN(PreElaborazione!CD80)),""))</f>
        <v xml:space="preserve">                                    </v>
      </c>
      <c r="CE79" s="90" t="str">
        <f ca="1">IF(LEN(PreElaborazione!CE80)&gt;CE$6,LEFT(PreElaborazione!CE80,CE$6),IF(CE$5="NUM",REPT("0",CE$6-LEN(PreElaborazione!CE80)),"") &amp; UPPER(PreElaborazione!CE80) &amp; IF(CE$5="ALF",REPT(" ",CE$6-LEN(PreElaborazione!CE80)),""))</f>
        <v xml:space="preserve">                                    </v>
      </c>
      <c r="CF79" s="90" t="str">
        <f ca="1">IF(LEN(PreElaborazione!CF80)&gt;CF$6,LEFT(PreElaborazione!CF80,CF$6),IF(CF$5="NUM",REPT("0",CF$6-LEN(PreElaborazione!CF80)),"") &amp; UPPER(PreElaborazione!CF80) &amp; IF(CF$5="ALF",REPT(" ",CF$6-LEN(PreElaborazione!CF80)),""))</f>
        <v xml:space="preserve">                                    </v>
      </c>
      <c r="CG79" s="90" t="str">
        <f ca="1">IF(LEN(PreElaborazione!CG80)&gt;CG$6,LEFT(PreElaborazione!CG80,CG$6),IF(CG$5="NUM",REPT("0",CG$6-LEN(PreElaborazione!CG80)),"") &amp; UPPER(PreElaborazione!CG80) &amp; IF(CG$5="ALF",REPT(" ",CG$6-LEN(PreElaborazione!CG80)),""))</f>
        <v xml:space="preserve">                                    </v>
      </c>
      <c r="CH79" s="90" t="str">
        <f ca="1">IF(LEN(PreElaborazione!CH80)&gt;CH$6,LEFT(PreElaborazione!CH80,CH$6),IF(CH$5="NUM",REPT("0",CH$6-LEN(PreElaborazione!CH80)),"") &amp; UPPER(PreElaborazione!CH80) &amp; IF(CH$5="ALF",REPT(" ",CH$6-LEN(PreElaborazione!CH80)),""))</f>
        <v xml:space="preserve">                                    </v>
      </c>
      <c r="CI79" s="90" t="str">
        <f ca="1">IF(LEN(PreElaborazione!CI80)&gt;CI$6,LEFT(PreElaborazione!CI80,CI$6),IF(CI$5="NUM",REPT("0",CI$6-LEN(PreElaborazione!CI80)),"") &amp; UPPER(PreElaborazione!CI80) &amp; IF(CI$5="ALF",REPT(" ",CI$6-LEN(PreElaborazione!CI80)),""))</f>
        <v xml:space="preserve">                                    </v>
      </c>
      <c r="CJ79" s="90" t="str">
        <f ca="1">IF(LEN(PreElaborazione!CJ80)&gt;CJ$6,LEFT(PreElaborazione!CJ80,CJ$6),IF(CJ$5="NUM",REPT("0",CJ$6-LEN(PreElaborazione!CJ80)),"") &amp; UPPER(PreElaborazione!CJ80) &amp; IF(CJ$5="ALF",REPT(" ",CJ$6-LEN(PreElaborazione!CJ80)),""))</f>
        <v xml:space="preserve">                                    </v>
      </c>
      <c r="CK79" s="90" t="str">
        <f ca="1">IF(LEN(PreElaborazione!CK80)&gt;CK$6,LEFT(PreElaborazione!CK80,CK$6),IF(CK$5="NUM",REPT("0",CK$6-LEN(PreElaborazione!CK80)),"") &amp; UPPER(PreElaborazione!CK80) &amp; IF(CK$5="ALF",REPT(" ",CK$6-LEN(PreElaborazione!CK80)),""))</f>
        <v xml:space="preserve">                                    </v>
      </c>
      <c r="CL79" s="90" t="str">
        <f ca="1">IF(LEN(PreElaborazione!CL80)&gt;CL$6,LEFT(PreElaborazione!CL80,CL$6),IF(CL$5="NUM",REPT("0",CL$6-LEN(PreElaborazione!CL80)),"") &amp; UPPER(PreElaborazione!CL80) &amp; IF(CL$5="ALF",REPT(" ",CL$6-LEN(PreElaborazione!CL80)),""))</f>
        <v xml:space="preserve">                                    </v>
      </c>
      <c r="CM79" s="90" t="str">
        <f ca="1">IF(LEN(PreElaborazione!CM80)&gt;CM$6,LEFT(PreElaborazione!CM80,CM$6),IF(CM$5="NUM",REPT("0",CM$6-LEN(PreElaborazione!CM80)),"") &amp; UPPER(PreElaborazione!CM80) &amp; IF(CM$5="ALF",REPT(" ",CM$6-LEN(PreElaborazione!CM80)),""))</f>
        <v xml:space="preserve">                                    </v>
      </c>
      <c r="CN79" s="90" t="str">
        <f ca="1">IF(LEN(PreElaborazione!CN80)&gt;CN$6,LEFT(PreElaborazione!CN80,CN$6),IF(CN$5="NUM",REPT("0",CN$6-LEN(PreElaborazione!CN80)),"") &amp; UPPER(PreElaborazione!CN80) &amp; IF(CN$5="ALF",REPT(" ",CN$6-LEN(PreElaborazione!CN80)),""))</f>
        <v xml:space="preserve">                                                                                                                                          </v>
      </c>
      <c r="CO79" s="90" t="str">
        <f ca="1">IF(LEN(PreElaborazione!CO80)&gt;CO$6,LEFT(PreElaborazione!CO80,CO$6),IF(CO$5="NUM",REPT("0",CO$6-LEN(PreElaborazione!CO80)),"") &amp; UPPER(PreElaborazione!CO80) &amp; IF(CO$5="ALF",REPT(" ",CO$6-LEN(PreElaborazione!CO80)),""))</f>
        <v xml:space="preserve">                                    </v>
      </c>
      <c r="CP79" s="90" t="str">
        <f ca="1">IF(LEN(PreElaborazione!CP80)&gt;CP$6,LEFT(PreElaborazione!CP80,CP$6),IF(CP$5="NUM",REPT("0",CP$6-LEN(PreElaborazione!CP80)),"") &amp; UPPER(PreElaborazione!CP80) &amp; IF(CP$5="ALF",REPT(" ",CP$6-LEN(PreElaborazione!CP80)),""))</f>
        <v xml:space="preserve">                                    </v>
      </c>
      <c r="CQ79" s="90" t="str">
        <f ca="1">IF(LEN(PreElaborazione!CQ80)&gt;CQ$6,LEFT(PreElaborazione!CQ80,CQ$6),IF(CQ$5="NUM",REPT("0",CQ$6-LEN(PreElaborazione!CQ80)),"") &amp; UPPER(PreElaborazione!CQ80) &amp; IF(CQ$5="ALF",REPT(" ",CQ$6-LEN(PreElaborazione!CQ80)),""))</f>
        <v xml:space="preserve">                                    </v>
      </c>
      <c r="CR79" s="90" t="str">
        <f ca="1">IF(LEN(PreElaborazione!CR80)&gt;CR$6,LEFT(PreElaborazione!CR80,CR$6),IF(CR$5="NUM",REPT("0",CR$6-LEN(PreElaborazione!CR80)),"") &amp; UPPER(PreElaborazione!CR80) &amp; IF(CR$5="ALF",REPT(" ",CR$6-LEN(PreElaborazione!CR80)),""))</f>
        <v xml:space="preserve">                                    </v>
      </c>
      <c r="CS79" s="90" t="str">
        <f ca="1">IF(LEN(PreElaborazione!CS80)&gt;CS$6,LEFT(PreElaborazione!CS80,CS$6),IF(CS$5="NUM",REPT("0",CS$6-LEN(PreElaborazione!CS80)),"") &amp; UPPER(PreElaborazione!CS80) &amp; IF(CS$5="ALF",REPT(" ",CS$6-LEN(PreElaborazione!CS80)),""))</f>
        <v xml:space="preserve">                                    </v>
      </c>
      <c r="CT79" s="90" t="str">
        <f ca="1">IF(LEN(PreElaborazione!CT80)&gt;CT$6,LEFT(PreElaborazione!CT80,CT$6),IF(CT$5="NUM",REPT("0",CT$6-LEN(PreElaborazione!CT80)),"") &amp; UPPER(PreElaborazione!CT80) &amp; IF(CT$5="ALF",REPT(" ",CT$6-LEN(PreElaborazione!CT80)),""))</f>
        <v xml:space="preserve">                                    </v>
      </c>
      <c r="CU79" s="90" t="str">
        <f ca="1">IF(LEN(PreElaborazione!CU80)&gt;CU$6,LEFT(PreElaborazione!CU80,CU$6),IF(CU$5="NUM",REPT("0",CU$6-LEN(PreElaborazione!CU80)),"") &amp; UPPER(PreElaborazione!CU80) &amp; IF(CU$5="ALF",REPT(" ",CU$6-LEN(PreElaborazione!CU80)),""))</f>
        <v xml:space="preserve">                                    </v>
      </c>
      <c r="CV79" s="90" t="str">
        <f ca="1">IF(LEN(PreElaborazione!CV80)&gt;CV$6,LEFT(PreElaborazione!CV80,CV$6),IF(CV$5="NUM",REPT("0",CV$6-LEN(PreElaborazione!CV80)),"") &amp; UPPER(PreElaborazione!CV80) &amp; IF(CV$5="ALF",REPT(" ",CV$6-LEN(PreElaborazione!CV80)),""))</f>
        <v xml:space="preserve">                                    </v>
      </c>
      <c r="CW79" s="90" t="str">
        <f ca="1">IF(LEN(PreElaborazione!CW80)&gt;CW$6,LEFT(PreElaborazione!CW80,CW$6),IF(CW$5="NUM",REPT("0",CW$6-LEN(PreElaborazione!CW80)),"") &amp; UPPER(PreElaborazione!CW80) &amp; IF(CW$5="ALF",REPT(" ",CW$6-LEN(PreElaborazione!CW80)),""))</f>
        <v xml:space="preserve">                                    </v>
      </c>
      <c r="CX79" s="90" t="str">
        <f ca="1">IF(LEN(PreElaborazione!CX80)&gt;CX$6,LEFT(PreElaborazione!CX80,CX$6),IF(CX$5="NUM",REPT("0",CX$6-LEN(PreElaborazione!CX80)),"") &amp; UPPER(PreElaborazione!CX80) &amp; IF(CX$5="ALF",REPT(" ",CX$6-LEN(PreElaborazione!CX80)),""))</f>
        <v xml:space="preserve">                                    </v>
      </c>
      <c r="CY79" s="90" t="str">
        <f ca="1">IF(LEN(PreElaborazione!CY80)&gt;CY$6,LEFT(PreElaborazione!CY80,CY$6),IF(CY$5="NUM",REPT("0",CY$6-LEN(PreElaborazione!CY80)),"") &amp; UPPER(PreElaborazione!CY80) &amp; IF(CY$5="ALF",REPT(" ",CY$6-LEN(PreElaborazione!CY80)),""))</f>
        <v xml:space="preserve">                                    </v>
      </c>
      <c r="CZ79" s="90" t="str">
        <f ca="1">IF(LEN(PreElaborazione!CZ80)&gt;CZ$6,LEFT(PreElaborazione!CZ80,CZ$6),IF(CZ$5="NUM",REPT("0",CZ$6-LEN(PreElaborazione!CZ80)),"") &amp; UPPER(PreElaborazione!CZ80) &amp; IF(CZ$5="ALF",REPT(" ",CZ$6-LEN(PreElaborazione!CZ80)),""))</f>
        <v xml:space="preserve">                                    </v>
      </c>
      <c r="DA79" s="90" t="str">
        <f ca="1">IF(LEN(PreElaborazione!DA80)&gt;DA$6,LEFT(PreElaborazione!DA80,DA$6),IF(DA$5="NUM",REPT("0",DA$6-LEN(PreElaborazione!DA80)),"") &amp; UPPER(PreElaborazione!DA80) &amp; IF(DA$5="ALF",REPT(" ",DA$6-LEN(PreElaborazione!DA80)),""))</f>
        <v xml:space="preserve">                                    </v>
      </c>
      <c r="DB79" s="90" t="str">
        <f ca="1">IF(LEN(PreElaborazione!DB80)&gt;DB$6,LEFT(PreElaborazione!DB80,DB$6),IF(DB$5="NUM",REPT("0",DB$6-LEN(PreElaborazione!DB80)),"") &amp; UPPER(PreElaborazione!DB80) &amp; IF(DB$5="ALF",REPT(" ",DB$6-LEN(PreElaborazione!DB80)),""))</f>
        <v xml:space="preserve">                                                                                                                                          </v>
      </c>
    </row>
    <row r="80" spans="1:106" s="1" customFormat="1" ht="15" customHeight="1">
      <c r="A80" s="92" t="str">
        <f ca="1">IF(LEN(PreElaborazione!A81)&gt;A$6,LEFT(PreElaborazione!A81,A$6),IF(A$5="NUM",REPT("0",A$6-LEN(PreElaborazione!A81)),"") &amp; UPPER(PreElaborazione!A81) &amp; IF(A$5="ALF",REPT(" ",A$6-LEN(PreElaborazione!A81)),""))</f>
        <v/>
      </c>
      <c r="B80" s="90" t="str">
        <f ca="1">IF(LEN(PreElaborazione!B81)&gt;B$6,LEFT(PreElaborazione!B81,B$6),IF(B$5="NUM",REPT("0",B$6-LEN(PreElaborazione!B81)),"") &amp; UPPER(PreElaborazione!B81) &amp; IF(B$5="ALF",REPT(" ",B$6-LEN(PreElaborazione!B81)),""))</f>
        <v xml:space="preserve"> </v>
      </c>
      <c r="C80" s="90" t="str">
        <f ca="1">IF(LEN(PreElaborazione!C81)&gt;C$6,LEFT(PreElaborazione!C81,C$6),IF(C$5="NUM",REPT("0",C$6-LEN(PreElaborazione!C81)),"") &amp; UPPER(PreElaborazione!C81) &amp; IF(C$5="ALF",REPT(" ",C$6-LEN(PreElaborazione!C81)),""))</f>
        <v xml:space="preserve">    </v>
      </c>
      <c r="D80" s="90" t="str">
        <f ca="1">IF(LEN(PreElaborazione!D81)&gt;D$6,LEFT(PreElaborazione!D81,D$6),IF(D$5="NUM",REPT("0",D$6-LEN(PreElaborazione!D81)),"") &amp; UPPER(PreElaborazione!D81) &amp; IF(D$5="ALF",REPT(" ",D$6-LEN(PreElaborazione!D81)),""))</f>
        <v>0000</v>
      </c>
      <c r="E80" s="90" t="str">
        <f ca="1">IF(LEN(PreElaborazione!E81)&gt;E$6,LEFT(PreElaborazione!E81,E$6),IF(E$5="NUM",REPT("0",E$6-LEN(PreElaborazione!E81)),"") &amp; UPPER(PreElaborazione!E81) &amp; IF(E$5="ALF",REPT(" ",E$6-LEN(PreElaborazione!E81)),""))</f>
        <v xml:space="preserve">  </v>
      </c>
      <c r="F80" s="90" t="str">
        <f ca="1">IF(LEN(PreElaborazione!F81)&gt;F$6,LEFT(PreElaborazione!F81,F$6),IF(F$5="NUM",REPT("0",F$6-LEN(PreElaborazione!F81)),"") &amp; UPPER(PreElaborazione!F81) &amp; IF(F$5="ALF",REPT(" ",F$6-LEN(PreElaborazione!F81)),""))</f>
        <v>0000</v>
      </c>
      <c r="G80" s="90" t="str">
        <f ca="1">IF(LEN(PreElaborazione!G81)&gt;G$6,LEFT(PreElaborazione!G81,G$6),IF(G$5="NUM",REPT("0",G$6-LEN(PreElaborazione!G81)),"") &amp; UPPER(PreElaborazione!G81) &amp; IF(G$5="ALF",REPT(" ",G$6-LEN(PreElaborazione!G81)),""))</f>
        <v xml:space="preserve">   </v>
      </c>
      <c r="H80" s="90" t="str">
        <f ca="1">IF(LEN(PreElaborazione!H81)&gt;H$6,LEFT(PreElaborazione!H81,H$6),IF(H$5="NUM",REPT("0",H$6-LEN(PreElaborazione!H81)),"") &amp; UPPER(PreElaborazione!H81) &amp; IF(H$5="ALF",REPT(" ",H$6-LEN(PreElaborazione!H81)),""))</f>
        <v xml:space="preserve">      </v>
      </c>
      <c r="I80" s="90" t="str">
        <f ca="1">IF(LEN(PreElaborazione!I81)&gt;I$6,LEFT(PreElaborazione!I81,I$6),IF(I$5="NUM",REPT("0",I$6-LEN(PreElaborazione!I81)),"") &amp; UPPER(PreElaborazione!I81) &amp; IF(I$5="ALF",REPT(" ",I$6-LEN(PreElaborazione!I81)),""))</f>
        <v xml:space="preserve"> </v>
      </c>
      <c r="J80" s="90" t="str">
        <f ca="1">IF(LEN(PreElaborazione!J81)&gt;J$6,LEFT(PreElaborazione!J81,J$6),IF(J$5="NUM",REPT("0",J$6-LEN(PreElaborazione!J81)),"") &amp; UPPER(PreElaborazione!J81) &amp; IF(J$5="ALF",REPT(" ",J$6-LEN(PreElaborazione!J81)),""))</f>
        <v xml:space="preserve">                </v>
      </c>
      <c r="K80" s="90" t="str">
        <f ca="1">IF(LEN(PreElaborazione!K81)&gt;K$6,LEFT(PreElaborazione!K81,K$6),IF(K$5="NUM",REPT("0",K$6-LEN(PreElaborazione!K81)),"") &amp; UPPER(PreElaborazione!K81) &amp; IF(K$5="ALF",REPT(" ",K$6-LEN(PreElaborazione!K81)),""))</f>
        <v xml:space="preserve"> </v>
      </c>
      <c r="L80" s="90" t="str">
        <f ca="1">IF(LEN(PreElaborazione!L81)&gt;L$6,LEFT(PreElaborazione!L81,L$6),IF(L$5="NUM",REPT("0",L$6-LEN(PreElaborazione!L81)),"") &amp; UPPER(PreElaborazione!L81) &amp; IF(L$5="ALF",REPT(" ",L$6-LEN(PreElaborazione!L81)),""))</f>
        <v>0000</v>
      </c>
      <c r="M80" s="90" t="str">
        <f ca="1">IF(LEN(PreElaborazione!M81)&gt;M$6,LEFT(PreElaborazione!M81,M$6),IF(M$5="NUM",REPT("0",M$6-LEN(PreElaborazione!M81)),"") &amp; UPPER(PreElaborazione!M81) &amp; IF(M$5="ALF",REPT(" ",M$6-LEN(PreElaborazione!M81)),""))</f>
        <v xml:space="preserve">                                    </v>
      </c>
      <c r="N80" s="90" t="str">
        <f ca="1">IF(LEN(PreElaborazione!N81)&gt;N$6,LEFT(PreElaborazione!N81,N$6),IF(N$5="NUM",REPT("0",N$6-LEN(PreElaborazione!N81)),"") &amp; UPPER(PreElaborazione!N81) &amp; IF(N$5="ALF",REPT(" ",N$6-LEN(PreElaborazione!N81)),""))</f>
        <v>00000000</v>
      </c>
      <c r="O80" s="90" t="str">
        <f ca="1">IF(LEN(PreElaborazione!O81)&gt;O$6,LEFT(PreElaborazione!O81,O$6),IF(O$5="NUM",REPT("0",O$6-LEN(PreElaborazione!O81)),"") &amp; UPPER(PreElaborazione!O81) &amp; IF(O$5="ALF",REPT(" ",O$6-LEN(PreElaborazione!O81)),""))</f>
        <v xml:space="preserve">                                          </v>
      </c>
      <c r="P80" s="90" t="str">
        <f ca="1">IF(LEN(PreElaborazione!P81)&gt;P$6,LEFT(PreElaborazione!P81,P$6),IF(P$5="NUM",REPT("0",P$6-LEN(PreElaborazione!P81)),"") &amp; UPPER(PreElaborazione!P81) &amp; IF(P$5="ALF",REPT(" ",P$6-LEN(PreElaborazione!P81)),""))</f>
        <v xml:space="preserve">          </v>
      </c>
      <c r="Q80" s="90" t="str">
        <f ca="1">IF(LEN(PreElaborazione!Q81)&gt;Q$6,LEFT(PreElaborazione!Q81,Q$6),IF(Q$5="NUM",REPT("0",Q$6-LEN(PreElaborazione!Q81)),"") &amp; UPPER(PreElaborazione!Q81) &amp; IF(Q$5="ALF",REPT(" ",Q$6-LEN(PreElaborazione!Q81)),""))</f>
        <v xml:space="preserve">                         </v>
      </c>
      <c r="R80" s="90" t="str">
        <f ca="1">IF(LEN(PreElaborazione!R81)&gt;R$6,LEFT(PreElaborazione!R81,R$6),IF(R$5="NUM",REPT("0",R$6-LEN(PreElaborazione!R81)),"") &amp; UPPER(PreElaborazione!R81) &amp; IF(R$5="ALF",REPT(" ",R$6-LEN(PreElaborazione!R81)),""))</f>
        <v xml:space="preserve">                                   </v>
      </c>
      <c r="S80" s="90" t="str">
        <f ca="1">IF(LEN(PreElaborazione!S81)&gt;S$6,LEFT(PreElaborazione!S81,S$6),IF(S$5="NUM",REPT("0",S$6-LEN(PreElaborazione!S81)),"") &amp; UPPER(PreElaborazione!S81) &amp; IF(S$5="ALF",REPT(" ",S$6-LEN(PreElaborazione!S81)),""))</f>
        <v xml:space="preserve">                                          </v>
      </c>
      <c r="T80" s="90" t="str">
        <f ca="1">IF(LEN(PreElaborazione!T81)&gt;T$6,LEFT(PreElaborazione!T81,T$6),IF(T$5="NUM",REPT("0",T$6-LEN(PreElaborazione!T81)),"") &amp; UPPER(PreElaborazione!T81) &amp; IF(T$5="ALF",REPT(" ",T$6-LEN(PreElaborazione!T81)),""))</f>
        <v xml:space="preserve">                                        </v>
      </c>
      <c r="U80" s="90" t="str">
        <f ca="1">IF(LEN(PreElaborazione!U81)&gt;U$6,LEFT(PreElaborazione!U81,U$6),IF(U$5="NUM",REPT("0",U$6-LEN(PreElaborazione!U81)),"") &amp; UPPER(PreElaborazione!U81) &amp; IF(U$5="ALF",REPT(" ",U$6-LEN(PreElaborazione!U81)),""))</f>
        <v xml:space="preserve">  </v>
      </c>
      <c r="V80" s="90" t="str">
        <f ca="1">IF(LEN(PreElaborazione!V81)&gt;V$6,LEFT(PreElaborazione!V81,V$6),IF(V$5="NUM",REPT("0",V$6-LEN(PreElaborazione!V81)),"") &amp; UPPER(PreElaborazione!V81) &amp; IF(V$5="ALF",REPT(" ",V$6-LEN(PreElaborazione!V81)),""))</f>
        <v xml:space="preserve">            </v>
      </c>
      <c r="W80" s="90" t="str">
        <f ca="1">IF(LEN(PreElaborazione!W81)&gt;W$6,LEFT(PreElaborazione!W81,W$6),IF(W$5="NUM",REPT("0",W$6-LEN(PreElaborazione!W81)),"") &amp; UPPER(PreElaborazione!W81) &amp; IF(W$5="ALF",REPT(" ",W$6-LEN(PreElaborazione!W81)),""))</f>
        <v xml:space="preserve">    </v>
      </c>
      <c r="X80" s="90" t="str">
        <f ca="1">IF(LEN(PreElaborazione!X81)&gt;X$6,LEFT(PreElaborazione!X81,X$6),IF(X$5="NUM",REPT("0",X$6-LEN(PreElaborazione!X81)),"") &amp; UPPER(PreElaborazione!X81) &amp; IF(X$5="ALF",REPT(" ",X$6-LEN(PreElaborazione!X81)),""))</f>
        <v>00000</v>
      </c>
      <c r="Y80" s="90" t="str">
        <f ca="1">IF(LEN(PreElaborazione!Y81)&gt;Y$6,LEFT(PreElaborazione!Y81,Y$6),IF(Y$5="NUM",REPT("0",Y$6-LEN(PreElaborazione!Y81)),"") &amp; UPPER(PreElaborazione!Y81) &amp; IF(Y$5="ALF",REPT(" ",Y$6-LEN(PreElaborazione!Y81)),""))</f>
        <v xml:space="preserve">   </v>
      </c>
      <c r="Z80" s="90" t="str">
        <f ca="1">IF(LEN(PreElaborazione!Z81)&gt;Z$6,LEFT(PreElaborazione!Z81,Z$6),IF(Z$5="NUM",REPT("0",Z$6-LEN(PreElaborazione!Z81)),"") &amp; UPPER(PreElaborazione!Z81) &amp; IF(Z$5="ALF",REPT(" ",Z$6-LEN(PreElaborazione!Z81)),""))</f>
        <v xml:space="preserve">   </v>
      </c>
      <c r="AA80" s="90" t="str">
        <f ca="1">IF(LEN(PreElaborazione!AA81)&gt;AA$6,LEFT(PreElaborazione!AA81,AA$6),IF(AA$5="NUM",REPT("0",AA$6-LEN(PreElaborazione!AA81)),"") &amp; UPPER(PreElaborazione!AA81) &amp; IF(AA$5="ALF",REPT(" ",AA$6-LEN(PreElaborazione!AA81)),""))</f>
        <v>0</v>
      </c>
      <c r="AB80" s="90" t="str">
        <f ca="1">IF(LEN(PreElaborazione!AB81)&gt;AB$6,LEFT(PreElaborazione!AB81,AB$6),IF(AB$5="NUM",REPT("0",AB$6-LEN(PreElaborazione!AB81)),"") &amp; UPPER(PreElaborazione!AB81) &amp; IF(AB$5="ALF",REPT(" ",AB$6-LEN(PreElaborazione!AB81)),""))</f>
        <v>00</v>
      </c>
      <c r="AC80" s="90" t="str">
        <f ca="1">IF(LEN(PreElaborazione!AC81)&gt;AC$6,LEFT(PreElaborazione!AC81,AC$6),IF(AC$5="NUM",REPT("0",AC$6-LEN(PreElaborazione!AC81)),"") &amp; UPPER(PreElaborazione!AC81) &amp; IF(AC$5="ALF",REPT(" ",AC$6-LEN(PreElaborazione!AC81)),""))</f>
        <v>0000000</v>
      </c>
      <c r="AD80" s="90" t="str">
        <f ca="1">IF(LEN(PreElaborazione!AD81)&gt;AD$6,LEFT(PreElaborazione!AD81,AD$6),IF(AD$5="NUM",REPT("0",AD$6-LEN(PreElaborazione!AD81)),"") &amp; UPPER(PreElaborazione!AD81) &amp; IF(AD$5="ALF",REPT(" ",AD$6-LEN(PreElaborazione!AD81)),""))</f>
        <v>00000</v>
      </c>
      <c r="AE80" s="90" t="str">
        <f ca="1">IF(LEN(PreElaborazione!AE81)&gt;AE$6,LEFT(PreElaborazione!AE81,AE$6),IF(AE$5="NUM",REPT("0",AE$6-LEN(PreElaborazione!AE81)),"") &amp; UPPER(PreElaborazione!AE81) &amp; IF(AE$5="ALF",REPT(" ",AE$6-LEN(PreElaborazione!AE81)),""))</f>
        <v xml:space="preserve"> </v>
      </c>
      <c r="AF80" s="90" t="str">
        <f ca="1">IF(LEN(PreElaborazione!AF81)&gt;AF$6,LEFT(PreElaborazione!AF81,AF$6),IF(AF$5="NUM",REPT("0",AF$6-LEN(PreElaborazione!AF81)),"") &amp; UPPER(PreElaborazione!AF81) &amp; IF(AF$5="ALF",REPT(" ",AF$6-LEN(PreElaborazione!AF81)),""))</f>
        <v>00000</v>
      </c>
      <c r="AG80" s="90" t="str">
        <f ca="1">IF(LEN(PreElaborazione!AG81)&gt;AG$6,LEFT(PreElaborazione!AG81,AG$6),IF(AG$5="NUM",REPT("0",AG$6-LEN(PreElaborazione!AG81)),"") &amp; UPPER(PreElaborazione!AG81) &amp; IF(AG$5="ALF",REPT(" ",AG$6-LEN(PreElaborazione!AG81)),""))</f>
        <v>000</v>
      </c>
      <c r="AH80" s="90" t="str">
        <f ca="1">IF(LEN(PreElaborazione!AH81)&gt;AH$6,LEFT(PreElaborazione!AH81,AH$6),IF(AH$5="NUM",REPT("0",AH$6-LEN(PreElaborazione!AH81)),"") &amp; UPPER(PreElaborazione!AH81) &amp; IF(AH$5="ALF",REPT(" ",AH$6-LEN(PreElaborazione!AH81)),""))</f>
        <v>0</v>
      </c>
      <c r="AI80" s="90" t="str">
        <f ca="1">IF(LEN(PreElaborazione!AI81)&gt;AI$6,LEFT(PreElaborazione!AI81,AI$6),IF(AI$5="NUM",REPT("0",AI$6-LEN(PreElaborazione!AI81)),"") &amp; UPPER(PreElaborazione!AI81) &amp; IF(AI$5="ALF",REPT(" ",AI$6-LEN(PreElaborazione!AI81)),""))</f>
        <v>000</v>
      </c>
      <c r="AJ80" s="90" t="str">
        <f ca="1">IF(LEN(PreElaborazione!AJ81)&gt;AJ$6,LEFT(PreElaborazione!AJ81,AJ$6),IF(AJ$5="NUM",REPT("0",AJ$6-LEN(PreElaborazione!AJ81)),"") &amp; UPPER(PreElaborazione!AJ81) &amp; IF(AJ$5="ALF",REPT(" ",AJ$6-LEN(PreElaborazione!AJ81)),""))</f>
        <v>00000</v>
      </c>
      <c r="AK80" s="90" t="str">
        <f ca="1">IF(LEN(PreElaborazione!AK81)&gt;AK$6,LEFT(PreElaborazione!AK81,AK$6),IF(AK$5="NUM",REPT("0",AK$6-LEN(PreElaborazione!AK81)),"") &amp; UPPER(PreElaborazione!AK81) &amp; IF(AK$5="ALF",REPT(" ",AK$6-LEN(PreElaborazione!AK81)),""))</f>
        <v>0000</v>
      </c>
      <c r="AL80" s="90" t="str">
        <f ca="1">IF(LEN(PreElaborazione!AL81)&gt;AL$6,LEFT(PreElaborazione!AL81,AL$6),IF(AL$5="NUM",REPT("0",AL$6-LEN(PreElaborazione!AL81)),"") &amp; UPPER(PreElaborazione!AL81) &amp; IF(AL$5="ALF",REPT(" ",AL$6-LEN(PreElaborazione!AL81)),""))</f>
        <v>0000</v>
      </c>
      <c r="AM80" s="90" t="str">
        <f ca="1">IF(LEN(PreElaborazione!AM81)&gt;AM$6,LEFT(PreElaborazione!AM81,AM$6),IF(AM$5="NUM",REPT("0",AM$6-LEN(PreElaborazione!AM81)),"") &amp; UPPER(PreElaborazione!AM81) &amp; IF(AM$5="ALF",REPT(" ",AM$6-LEN(PreElaborazione!AM81)),""))</f>
        <v>0000</v>
      </c>
      <c r="AN80" s="90" t="str">
        <f ca="1">IF(LEN(PreElaborazione!AN81)&gt;AN$6,LEFT(PreElaborazione!AN81,AN$6),IF(AN$5="NUM",REPT("0",AN$6-LEN(PreElaborazione!AN81)),"") &amp; UPPER(PreElaborazione!AN81) &amp; IF(AN$5="ALF",REPT(" ",AN$6-LEN(PreElaborazione!AN81)),""))</f>
        <v>0000</v>
      </c>
      <c r="AO80" s="90" t="str">
        <f ca="1">IF(LEN(PreElaborazione!AO81)&gt;AO$6,LEFT(PreElaborazione!AO81,AO$6),IF(AO$5="NUM",REPT("0",AO$6-LEN(PreElaborazione!AO81)),"") &amp; UPPER(PreElaborazione!AO81) &amp; IF(AO$5="ALF",REPT(" ",AO$6-LEN(PreElaborazione!AO81)),""))</f>
        <v>0000</v>
      </c>
      <c r="AP80" s="90" t="str">
        <f ca="1">IF(LEN(PreElaborazione!AP81)&gt;AP$6,LEFT(PreElaborazione!AP81,AP$6),IF(AP$5="NUM",REPT("0",AP$6-LEN(PreElaborazione!AP81)),"") &amp; UPPER(PreElaborazione!AP81) &amp; IF(AP$5="ALF",REPT(" ",AP$6-LEN(PreElaborazione!AP81)),""))</f>
        <v>0000</v>
      </c>
      <c r="AQ80" s="90" t="str">
        <f ca="1">IF(LEN(PreElaborazione!AQ81)&gt;AQ$6,LEFT(PreElaborazione!AQ81,AQ$6),IF(AQ$5="NUM",REPT("0",AQ$6-LEN(PreElaborazione!AQ81)),"") &amp; UPPER(PreElaborazione!AQ81) &amp; IF(AQ$5="ALF",REPT(" ",AQ$6-LEN(PreElaborazione!AQ81)),""))</f>
        <v>000</v>
      </c>
      <c r="AR80" s="90" t="str">
        <f ca="1">IF(LEN(PreElaborazione!AR81)&gt;AR$6,LEFT(PreElaborazione!AR81,AR$6),IF(AR$5="NUM",REPT("0",AR$6-LEN(PreElaborazione!AR81)),"") &amp; UPPER(PreElaborazione!AR81) &amp; IF(AR$5="ALF",REPT(" ",AR$6-LEN(PreElaborazione!AR81)),""))</f>
        <v>000</v>
      </c>
      <c r="AS80" s="90" t="str">
        <f ca="1">IF(LEN(PreElaborazione!AS81)&gt;AS$6,LEFT(PreElaborazione!AS81,AS$6),IF(AS$5="NUM",REPT("0",AS$6-LEN(PreElaborazione!AS81)),"") &amp; UPPER(PreElaborazione!AS81) &amp; IF(AS$5="ALF",REPT(" ",AS$6-LEN(PreElaborazione!AS81)),""))</f>
        <v>0</v>
      </c>
      <c r="AT80" s="90" t="str">
        <f ca="1">IF(LEN(PreElaborazione!AT81)&gt;AT$6,LEFT(PreElaborazione!AT81,AT$6),IF(AT$5="NUM",REPT("0",AT$6-LEN(PreElaborazione!AT81)),"") &amp; UPPER(PreElaborazione!AT81) &amp; IF(AT$5="ALF",REPT(" ",AT$6-LEN(PreElaborazione!AT81)),""))</f>
        <v>000000</v>
      </c>
      <c r="AU80" s="90" t="str">
        <f ca="1">IF(LEN(PreElaborazione!AU81)&gt;AU$6,LEFT(PreElaborazione!AU81,AU$6),IF(AU$5="NUM",REPT("0",AU$6-LEN(PreElaborazione!AU81)),"") &amp; UPPER(PreElaborazione!AU81) &amp; IF(AU$5="ALF",REPT(" ",AU$6-LEN(PreElaborazione!AU81)),""))</f>
        <v>000000</v>
      </c>
      <c r="AV80" s="90" t="str">
        <f ca="1">IF(LEN(PreElaborazione!AV81)&gt;AV$6,LEFT(PreElaborazione!AV81,AV$6),IF(AV$5="NUM",REPT("0",AV$6-LEN(PreElaborazione!AV81)),"") &amp; UPPER(PreElaborazione!AV81) &amp; IF(AV$5="ALF",REPT(" ",AV$6-LEN(PreElaborazione!AV81)),""))</f>
        <v>000000</v>
      </c>
      <c r="AW80" s="90" t="str">
        <f ca="1">IF(LEN(PreElaborazione!AW81)&gt;AW$6,LEFT(PreElaborazione!AW81,AW$6),IF(AW$5="NUM",REPT("0",AW$6-LEN(PreElaborazione!AW81)),"") &amp; UPPER(PreElaborazione!AW81) &amp; IF(AW$5="ALF",REPT(" ",AW$6-LEN(PreElaborazione!AW81)),""))</f>
        <v>00</v>
      </c>
      <c r="AX80" s="90" t="str">
        <f ca="1">IF(LEN(PreElaborazione!AX81)&gt;AX$6,LEFT(PreElaborazione!AX81,AX$6),IF(AX$5="NUM",REPT("0",AX$6-LEN(PreElaborazione!AX81)),"") &amp; UPPER(PreElaborazione!AX81) &amp; IF(AX$5="ALF",REPT(" ",AX$6-LEN(PreElaborazione!AX81)),""))</f>
        <v>00</v>
      </c>
      <c r="AY80" s="90" t="str">
        <f ca="1">IF(LEN(PreElaborazione!AY81)&gt;AY$6,LEFT(PreElaborazione!AY81,AY$6),IF(AY$5="NUM",REPT("0",AY$6-LEN(PreElaborazione!AY81)),"") &amp; UPPER(PreElaborazione!AY81) &amp; IF(AY$5="ALF",REPT(" ",AY$6-LEN(PreElaborazione!AY81)),""))</f>
        <v xml:space="preserve">   </v>
      </c>
      <c r="AZ80" s="90" t="str">
        <f ca="1">IF(LEN(PreElaborazione!AZ81)&gt;AZ$6,LEFT(PreElaborazione!AZ81,AZ$6),IF(AZ$5="NUM",REPT("0",AZ$6-LEN(PreElaborazione!AZ81)),"") &amp; UPPER(PreElaborazione!AZ81) &amp; IF(AZ$5="ALF",REPT(" ",AZ$6-LEN(PreElaborazione!AZ81)),""))</f>
        <v xml:space="preserve">       </v>
      </c>
      <c r="BA80" s="90" t="str">
        <f ca="1">IF(LEN(PreElaborazione!BA81)&gt;BA$6,LEFT(PreElaborazione!BA81,BA$6),IF(BA$5="NUM",REPT("0",BA$6-LEN(PreElaborazione!BA81)),"") &amp; UPPER(PreElaborazione!BA81) &amp; IF(BA$5="ALF",REPT(" ",BA$6-LEN(PreElaborazione!BA81)),""))</f>
        <v xml:space="preserve">                  </v>
      </c>
      <c r="BB80" s="90" t="str">
        <f ca="1">IF(LEN(PreElaborazione!BB81)&gt;BB$6,LEFT(PreElaborazione!BB81,BB$6),IF(BB$5="NUM",REPT("0",BB$6-LEN(PreElaborazione!BB81)),"") &amp; UPPER(PreElaborazione!BB81) &amp; IF(BB$5="ALF",REPT(" ",BB$6-LEN(PreElaborazione!BB81)),""))</f>
        <v xml:space="preserve">                                    </v>
      </c>
      <c r="BC80" s="90" t="str">
        <f ca="1">IF(LEN(PreElaborazione!BC81)&gt;BC$6,LEFT(PreElaborazione!BC81,BC$6),IF(BC$5="NUM",REPT("0",BC$6-LEN(PreElaborazione!BC81)),"") &amp; UPPER(PreElaborazione!BC81) &amp; IF(BC$5="ALF",REPT(" ",BC$6-LEN(PreElaborazione!BC81)),""))</f>
        <v xml:space="preserve"> </v>
      </c>
      <c r="BD80" s="90" t="str">
        <f ca="1">IF(LEN(PreElaborazione!BD81)&gt;BD$6,LEFT(PreElaborazione!BD81,BD$6),IF(BD$5="NUM",REPT("0",BD$6-LEN(PreElaborazione!BD81)),"") &amp; UPPER(PreElaborazione!BD81) &amp; IF(BD$5="ALF",REPT(" ",BD$6-LEN(PreElaborazione!BD81)),""))</f>
        <v>000</v>
      </c>
      <c r="BE80" s="90" t="str">
        <f ca="1">IF(LEN(PreElaborazione!BE81)&gt;BE$6,LEFT(PreElaborazione!BE81,BE$6),IF(BE$5="NUM",REPT("0",BE$6-LEN(PreElaborazione!BE81)),"") &amp; UPPER(PreElaborazione!BE81) &amp; IF(BE$5="ALF",REPT(" ",BE$6-LEN(PreElaborazione!BE81)),""))</f>
        <v>00000</v>
      </c>
      <c r="BF80" s="90" t="str">
        <f ca="1">IF(LEN(PreElaborazione!BF81)&gt;BF$6,LEFT(PreElaborazione!BF81,BF$6),IF(BF$5="NUM",REPT("0",BF$6-LEN(PreElaborazione!BF81)),"") &amp; UPPER(PreElaborazione!BF81) &amp; IF(BF$5="ALF",REPT(" ",BF$6-LEN(PreElaborazione!BF81)),""))</f>
        <v>00000</v>
      </c>
      <c r="BG80" s="90" t="str">
        <f ca="1">IF(LEN(PreElaborazione!BG81)&gt;BG$6,LEFT(PreElaborazione!BG81,BG$6),IF(BG$5="NUM",REPT("0",BG$6-LEN(PreElaborazione!BG81)),"") &amp; UPPER(PreElaborazione!BG81) &amp; IF(BG$5="ALF",REPT(" ",BG$6-LEN(PreElaborazione!BG81)),""))</f>
        <v xml:space="preserve"> </v>
      </c>
      <c r="BH80" s="90" t="str">
        <f ca="1">IF(LEN(PreElaborazione!BH81)&gt;BH$6,LEFT(PreElaborazione!BH81,BH$6),IF(BH$5="NUM",REPT("0",BH$6-LEN(PreElaborazione!BH81)),"") &amp; UPPER(PreElaborazione!BH81) &amp; IF(BH$5="ALF",REPT(" ",BH$6-LEN(PreElaborazione!BH81)),""))</f>
        <v>000000</v>
      </c>
      <c r="BI80" s="90" t="str">
        <f ca="1">IF(LEN(PreElaborazione!BI81)&gt;BI$6,LEFT(PreElaborazione!BI81,BI$6),IF(BI$5="NUM",REPT("0",BI$6-LEN(PreElaborazione!BI81)),"") &amp; UPPER(PreElaborazione!BI81) &amp; IF(BI$5="ALF",REPT(" ",BI$6-LEN(PreElaborazione!BI81)),""))</f>
        <v xml:space="preserve"> </v>
      </c>
      <c r="BJ80" s="90" t="str">
        <f ca="1">IF(LEN(PreElaborazione!BJ81)&gt;BJ$6,LEFT(PreElaborazione!BJ81,BJ$6),IF(BJ$5="NUM",REPT("0",BJ$6-LEN(PreElaborazione!BJ81)),"") &amp; UPPER(PreElaborazione!BJ81) &amp; IF(BJ$5="ALF",REPT(" ",BJ$6-LEN(PreElaborazione!BJ81)),""))</f>
        <v xml:space="preserve"> </v>
      </c>
      <c r="BK80" s="90" t="str">
        <f ca="1">IF(LEN(PreElaborazione!BK81)&gt;BK$6,LEFT(PreElaborazione!BK81,BK$6),IF(BK$5="NUM",REPT("0",BK$6-LEN(PreElaborazione!BK81)),"") &amp; UPPER(PreElaborazione!BK81) &amp; IF(BK$5="ALF",REPT(" ",BK$6-LEN(PreElaborazione!BK81)),""))</f>
        <v xml:space="preserve"> </v>
      </c>
      <c r="BL80" s="90" t="str">
        <f ca="1">IF(LEN(PreElaborazione!BL81)&gt;BL$6,LEFT(PreElaborazione!BL81,BL$6),IF(BL$5="NUM",REPT("0",BL$6-LEN(PreElaborazione!BL81)),"") &amp; UPPER(PreElaborazione!BL81) &amp; IF(BL$5="ALF",REPT(" ",BL$6-LEN(PreElaborazione!BL81)),""))</f>
        <v xml:space="preserve">   </v>
      </c>
      <c r="BM80" s="90" t="str">
        <f ca="1">IF(LEN(PreElaborazione!BM81)&gt;BM$6,LEFT(PreElaborazione!BM81,BM$6),IF(BM$5="NUM",REPT("0",BM$6-LEN(PreElaborazione!BM81)),"") &amp; UPPER(PreElaborazione!BM81) &amp; IF(BM$5="ALF",REPT(" ",BM$6-LEN(PreElaborazione!BM81)),""))</f>
        <v xml:space="preserve">   </v>
      </c>
      <c r="BN80" s="90" t="str">
        <f ca="1">IF(LEN(PreElaborazione!BN81)&gt;BN$6,LEFT(PreElaborazione!BN81,BN$6),IF(BN$5="NUM",REPT("0",BN$6-LEN(PreElaborazione!BN81)),"") &amp; UPPER(PreElaborazione!BN81) &amp; IF(BN$5="ALF",REPT(" ",BN$6-LEN(PreElaborazione!BN81)),""))</f>
        <v xml:space="preserve"> </v>
      </c>
      <c r="BO80" s="90" t="str">
        <f ca="1">IF(LEN(PreElaborazione!BO81)&gt;BO$6,LEFT(PreElaborazione!BO81,BO$6),IF(BO$5="NUM",REPT("0",BO$6-LEN(PreElaborazione!BO81)),"") &amp; UPPER(PreElaborazione!BO81) &amp; IF(BO$5="ALF",REPT(" ",BO$6-LEN(PreElaborazione!BO81)),""))</f>
        <v>0000</v>
      </c>
      <c r="BP80" s="90" t="str">
        <f ca="1">IF(LEN(PreElaborazione!BP81)&gt;BP$6,LEFT(PreElaborazione!BP81,BP$6),IF(BP$5="NUM",REPT("0",BP$6-LEN(PreElaborazione!BP81)),"") &amp; UPPER(PreElaborazione!BP81) &amp; IF(BP$5="ALF",REPT(" ",BP$6-LEN(PreElaborazione!BP81)),""))</f>
        <v>0000</v>
      </c>
      <c r="BQ80" s="90" t="str">
        <f ca="1">IF(LEN(PreElaborazione!BQ81)&gt;BQ$6,LEFT(PreElaborazione!BQ81,BQ$6),IF(BQ$5="NUM",REPT("0",BQ$6-LEN(PreElaborazione!BQ81)),"") &amp; UPPER(PreElaborazione!BQ81) &amp; IF(BQ$5="ALF",REPT(" ",BQ$6-LEN(PreElaborazione!BQ81)),""))</f>
        <v>0000</v>
      </c>
      <c r="BR80" s="90" t="str">
        <f ca="1">IF(LEN(PreElaborazione!BR81)&gt;BR$6,LEFT(PreElaborazione!BR81,BR$6),IF(BR$5="NUM",REPT("0",BR$6-LEN(PreElaborazione!BR81)),"") &amp; UPPER(PreElaborazione!BR81) &amp; IF(BR$5="ALF",REPT(" ",BR$6-LEN(PreElaborazione!BR81)),""))</f>
        <v xml:space="preserve">     </v>
      </c>
      <c r="BS80" s="90" t="str">
        <f ca="1">IF(LEN(PreElaborazione!BS81)&gt;BS$6,LEFT(PreElaborazione!BS81,BS$6),IF(BS$5="NUM",REPT("0",BS$6-LEN(PreElaborazione!BS81)),"") &amp; UPPER(PreElaborazione!BS81) &amp; IF(BS$5="ALF",REPT(" ",BS$6-LEN(PreElaborazione!BS81)),""))</f>
        <v xml:space="preserve">     </v>
      </c>
      <c r="BT80" s="90" t="str">
        <f ca="1">IF(LEN(PreElaborazione!BT81)&gt;BT$6,LEFT(PreElaborazione!BT81,BT$6),IF(BT$5="NUM",REPT("0",BT$6-LEN(PreElaborazione!BT81)),"") &amp; UPPER(PreElaborazione!BT81) &amp; IF(BT$5="ALF",REPT(" ",BT$6-LEN(PreElaborazione!BT81)),""))</f>
        <v xml:space="preserve">    </v>
      </c>
      <c r="BU80" s="90" t="str">
        <f ca="1">IF(LEN(PreElaborazione!BU81)&gt;BU$6,LEFT(PreElaborazione!BU81,BU$6),IF(BU$5="NUM",REPT("0",BU$6-LEN(PreElaborazione!BU81)),"") &amp; UPPER(PreElaborazione!BU81) &amp; IF(BU$5="ALF",REPT(" ",BU$6-LEN(PreElaborazione!BU81)),""))</f>
        <v xml:space="preserve">   </v>
      </c>
      <c r="BV80" s="90" t="str">
        <f ca="1">IF(LEN(PreElaborazione!BV81)&gt;BV$6,LEFT(PreElaborazione!BV81,BV$6),IF(BV$5="NUM",REPT("0",BV$6-LEN(PreElaborazione!BV81)),"") &amp; UPPER(PreElaborazione!BV81) &amp; IF(BV$5="ALF",REPT(" ",BV$6-LEN(PreElaborazione!BV81)),""))</f>
        <v xml:space="preserve">                                    </v>
      </c>
      <c r="BW80" s="90" t="str">
        <f ca="1">IF(LEN(PreElaborazione!BW81)&gt;BW$6,LEFT(PreElaborazione!BW81,BW$6),IF(BW$5="NUM",REPT("0",BW$6-LEN(PreElaborazione!BW81)),"") &amp; UPPER(PreElaborazione!BW81) &amp; IF(BW$5="ALF",REPT(" ",BW$6-LEN(PreElaborazione!BW81)),""))</f>
        <v xml:space="preserve">                                    </v>
      </c>
      <c r="BX80" s="90" t="str">
        <f ca="1">IF(LEN(PreElaborazione!BX81)&gt;BX$6,LEFT(PreElaborazione!BX81,BX$6),IF(BX$5="NUM",REPT("0",BX$6-LEN(PreElaborazione!BX81)),"") &amp; UPPER(PreElaborazione!BX81) &amp; IF(BX$5="ALF",REPT(" ",BX$6-LEN(PreElaborazione!BX81)),""))</f>
        <v xml:space="preserve">  </v>
      </c>
      <c r="BY80" s="90" t="str">
        <f ca="1">IF(LEN(PreElaborazione!BY81)&gt;BY$6,LEFT(PreElaborazione!BY81,BY$6),IF(BY$5="NUM",REPT("0",BY$6-LEN(PreElaborazione!BY81)),"") &amp; UPPER(PreElaborazione!BY81) &amp; IF(BY$5="ALF",REPT(" ",BY$6-LEN(PreElaborazione!BY81)),""))</f>
        <v>00</v>
      </c>
      <c r="BZ80" s="90" t="str">
        <f ca="1">IF(LEN(PreElaborazione!BZ81)&gt;BZ$6,LEFT(PreElaborazione!BZ81,BZ$6),IF(BZ$5="NUM",REPT("0",BZ$6-LEN(PreElaborazione!BZ81)),"") &amp; UPPER(PreElaborazione!BZ81) &amp; IF(BZ$5="ALF",REPT(" ",BZ$6-LEN(PreElaborazione!BZ81)),""))</f>
        <v xml:space="preserve">                                           </v>
      </c>
      <c r="CA80" s="90" t="str">
        <f ca="1">IF(LEN(PreElaborazione!CA81)&gt;CA$6,LEFT(PreElaborazione!CA81,CA$6),IF(CA$5="NUM",REPT("0",CA$6-LEN(PreElaborazione!CA81)),"") &amp; UPPER(PreElaborazione!CA81) &amp; IF(CA$5="ALF",REPT(" ",CA$6-LEN(PreElaborazione!CA81)),""))</f>
        <v xml:space="preserve">                                    </v>
      </c>
      <c r="CB80" s="90" t="str">
        <f ca="1">IF(LEN(PreElaborazione!CB81)&gt;CB$6,LEFT(PreElaborazione!CB81,CB$6),IF(CB$5="NUM",REPT("0",CB$6-LEN(PreElaborazione!CB81)),"") &amp; UPPER(PreElaborazione!CB81) &amp; IF(CB$5="ALF",REPT(" ",CB$6-LEN(PreElaborazione!CB81)),""))</f>
        <v xml:space="preserve">                                    </v>
      </c>
      <c r="CC80" s="90" t="str">
        <f ca="1">IF(LEN(PreElaborazione!CC81)&gt;CC$6,LEFT(PreElaborazione!CC81,CC$6),IF(CC$5="NUM",REPT("0",CC$6-LEN(PreElaborazione!CC81)),"") &amp; UPPER(PreElaborazione!CC81) &amp; IF(CC$5="ALF",REPT(" ",CC$6-LEN(PreElaborazione!CC81)),""))</f>
        <v xml:space="preserve">                                    </v>
      </c>
      <c r="CD80" s="90" t="str">
        <f ca="1">IF(LEN(PreElaborazione!CD81)&gt;CD$6,LEFT(PreElaborazione!CD81,CD$6),IF(CD$5="NUM",REPT("0",CD$6-LEN(PreElaborazione!CD81)),"") &amp; UPPER(PreElaborazione!CD81) &amp; IF(CD$5="ALF",REPT(" ",CD$6-LEN(PreElaborazione!CD81)),""))</f>
        <v xml:space="preserve">                                    </v>
      </c>
      <c r="CE80" s="90" t="str">
        <f ca="1">IF(LEN(PreElaborazione!CE81)&gt;CE$6,LEFT(PreElaborazione!CE81,CE$6),IF(CE$5="NUM",REPT("0",CE$6-LEN(PreElaborazione!CE81)),"") &amp; UPPER(PreElaborazione!CE81) &amp; IF(CE$5="ALF",REPT(" ",CE$6-LEN(PreElaborazione!CE81)),""))</f>
        <v xml:space="preserve">                                    </v>
      </c>
      <c r="CF80" s="90" t="str">
        <f ca="1">IF(LEN(PreElaborazione!CF81)&gt;CF$6,LEFT(PreElaborazione!CF81,CF$6),IF(CF$5="NUM",REPT("0",CF$6-LEN(PreElaborazione!CF81)),"") &amp; UPPER(PreElaborazione!CF81) &amp; IF(CF$5="ALF",REPT(" ",CF$6-LEN(PreElaborazione!CF81)),""))</f>
        <v xml:space="preserve">                                    </v>
      </c>
      <c r="CG80" s="90" t="str">
        <f ca="1">IF(LEN(PreElaborazione!CG81)&gt;CG$6,LEFT(PreElaborazione!CG81,CG$6),IF(CG$5="NUM",REPT("0",CG$6-LEN(PreElaborazione!CG81)),"") &amp; UPPER(PreElaborazione!CG81) &amp; IF(CG$5="ALF",REPT(" ",CG$6-LEN(PreElaborazione!CG81)),""))</f>
        <v xml:space="preserve">                                    </v>
      </c>
      <c r="CH80" s="90" t="str">
        <f ca="1">IF(LEN(PreElaborazione!CH81)&gt;CH$6,LEFT(PreElaborazione!CH81,CH$6),IF(CH$5="NUM",REPT("0",CH$6-LEN(PreElaborazione!CH81)),"") &amp; UPPER(PreElaborazione!CH81) &amp; IF(CH$5="ALF",REPT(" ",CH$6-LEN(PreElaborazione!CH81)),""))</f>
        <v xml:space="preserve">                                    </v>
      </c>
      <c r="CI80" s="90" t="str">
        <f ca="1">IF(LEN(PreElaborazione!CI81)&gt;CI$6,LEFT(PreElaborazione!CI81,CI$6),IF(CI$5="NUM",REPT("0",CI$6-LEN(PreElaborazione!CI81)),"") &amp; UPPER(PreElaborazione!CI81) &amp; IF(CI$5="ALF",REPT(" ",CI$6-LEN(PreElaborazione!CI81)),""))</f>
        <v xml:space="preserve">                                    </v>
      </c>
      <c r="CJ80" s="90" t="str">
        <f ca="1">IF(LEN(PreElaborazione!CJ81)&gt;CJ$6,LEFT(PreElaborazione!CJ81,CJ$6),IF(CJ$5="NUM",REPT("0",CJ$6-LEN(PreElaborazione!CJ81)),"") &amp; UPPER(PreElaborazione!CJ81) &amp; IF(CJ$5="ALF",REPT(" ",CJ$6-LEN(PreElaborazione!CJ81)),""))</f>
        <v xml:space="preserve">                                    </v>
      </c>
      <c r="CK80" s="90" t="str">
        <f ca="1">IF(LEN(PreElaborazione!CK81)&gt;CK$6,LEFT(PreElaborazione!CK81,CK$6),IF(CK$5="NUM",REPT("0",CK$6-LEN(PreElaborazione!CK81)),"") &amp; UPPER(PreElaborazione!CK81) &amp; IF(CK$5="ALF",REPT(" ",CK$6-LEN(PreElaborazione!CK81)),""))</f>
        <v xml:space="preserve">                                    </v>
      </c>
      <c r="CL80" s="90" t="str">
        <f ca="1">IF(LEN(PreElaborazione!CL81)&gt;CL$6,LEFT(PreElaborazione!CL81,CL$6),IF(CL$5="NUM",REPT("0",CL$6-LEN(PreElaborazione!CL81)),"") &amp; UPPER(PreElaborazione!CL81) &amp; IF(CL$5="ALF",REPT(" ",CL$6-LEN(PreElaborazione!CL81)),""))</f>
        <v xml:space="preserve">                                    </v>
      </c>
      <c r="CM80" s="90" t="str">
        <f ca="1">IF(LEN(PreElaborazione!CM81)&gt;CM$6,LEFT(PreElaborazione!CM81,CM$6),IF(CM$5="NUM",REPT("0",CM$6-LEN(PreElaborazione!CM81)),"") &amp; UPPER(PreElaborazione!CM81) &amp; IF(CM$5="ALF",REPT(" ",CM$6-LEN(PreElaborazione!CM81)),""))</f>
        <v xml:space="preserve">                                    </v>
      </c>
      <c r="CN80" s="90" t="str">
        <f ca="1">IF(LEN(PreElaborazione!CN81)&gt;CN$6,LEFT(PreElaborazione!CN81,CN$6),IF(CN$5="NUM",REPT("0",CN$6-LEN(PreElaborazione!CN81)),"") &amp; UPPER(PreElaborazione!CN81) &amp; IF(CN$5="ALF",REPT(" ",CN$6-LEN(PreElaborazione!CN81)),""))</f>
        <v xml:space="preserve">                                                                                                                                          </v>
      </c>
      <c r="CO80" s="90" t="str">
        <f ca="1">IF(LEN(PreElaborazione!CO81)&gt;CO$6,LEFT(PreElaborazione!CO81,CO$6),IF(CO$5="NUM",REPT("0",CO$6-LEN(PreElaborazione!CO81)),"") &amp; UPPER(PreElaborazione!CO81) &amp; IF(CO$5="ALF",REPT(" ",CO$6-LEN(PreElaborazione!CO81)),""))</f>
        <v xml:space="preserve">                                    </v>
      </c>
      <c r="CP80" s="90" t="str">
        <f ca="1">IF(LEN(PreElaborazione!CP81)&gt;CP$6,LEFT(PreElaborazione!CP81,CP$6),IF(CP$5="NUM",REPT("0",CP$6-LEN(PreElaborazione!CP81)),"") &amp; UPPER(PreElaborazione!CP81) &amp; IF(CP$5="ALF",REPT(" ",CP$6-LEN(PreElaborazione!CP81)),""))</f>
        <v xml:space="preserve">                                    </v>
      </c>
      <c r="CQ80" s="90" t="str">
        <f ca="1">IF(LEN(PreElaborazione!CQ81)&gt;CQ$6,LEFT(PreElaborazione!CQ81,CQ$6),IF(CQ$5="NUM",REPT("0",CQ$6-LEN(PreElaborazione!CQ81)),"") &amp; UPPER(PreElaborazione!CQ81) &amp; IF(CQ$5="ALF",REPT(" ",CQ$6-LEN(PreElaborazione!CQ81)),""))</f>
        <v xml:space="preserve">                                    </v>
      </c>
      <c r="CR80" s="90" t="str">
        <f ca="1">IF(LEN(PreElaborazione!CR81)&gt;CR$6,LEFT(PreElaborazione!CR81,CR$6),IF(CR$5="NUM",REPT("0",CR$6-LEN(PreElaborazione!CR81)),"") &amp; UPPER(PreElaborazione!CR81) &amp; IF(CR$5="ALF",REPT(" ",CR$6-LEN(PreElaborazione!CR81)),""))</f>
        <v xml:space="preserve">                                    </v>
      </c>
      <c r="CS80" s="90" t="str">
        <f ca="1">IF(LEN(PreElaborazione!CS81)&gt;CS$6,LEFT(PreElaborazione!CS81,CS$6),IF(CS$5="NUM",REPT("0",CS$6-LEN(PreElaborazione!CS81)),"") &amp; UPPER(PreElaborazione!CS81) &amp; IF(CS$5="ALF",REPT(" ",CS$6-LEN(PreElaborazione!CS81)),""))</f>
        <v xml:space="preserve">                                    </v>
      </c>
      <c r="CT80" s="90" t="str">
        <f ca="1">IF(LEN(PreElaborazione!CT81)&gt;CT$6,LEFT(PreElaborazione!CT81,CT$6),IF(CT$5="NUM",REPT("0",CT$6-LEN(PreElaborazione!CT81)),"") &amp; UPPER(PreElaborazione!CT81) &amp; IF(CT$5="ALF",REPT(" ",CT$6-LEN(PreElaborazione!CT81)),""))</f>
        <v xml:space="preserve">                                    </v>
      </c>
      <c r="CU80" s="90" t="str">
        <f ca="1">IF(LEN(PreElaborazione!CU81)&gt;CU$6,LEFT(PreElaborazione!CU81,CU$6),IF(CU$5="NUM",REPT("0",CU$6-LEN(PreElaborazione!CU81)),"") &amp; UPPER(PreElaborazione!CU81) &amp; IF(CU$5="ALF",REPT(" ",CU$6-LEN(PreElaborazione!CU81)),""))</f>
        <v xml:space="preserve">                                    </v>
      </c>
      <c r="CV80" s="90" t="str">
        <f ca="1">IF(LEN(PreElaborazione!CV81)&gt;CV$6,LEFT(PreElaborazione!CV81,CV$6),IF(CV$5="NUM",REPT("0",CV$6-LEN(PreElaborazione!CV81)),"") &amp; UPPER(PreElaborazione!CV81) &amp; IF(CV$5="ALF",REPT(" ",CV$6-LEN(PreElaborazione!CV81)),""))</f>
        <v xml:space="preserve">                                    </v>
      </c>
      <c r="CW80" s="90" t="str">
        <f ca="1">IF(LEN(PreElaborazione!CW81)&gt;CW$6,LEFT(PreElaborazione!CW81,CW$6),IF(CW$5="NUM",REPT("0",CW$6-LEN(PreElaborazione!CW81)),"") &amp; UPPER(PreElaborazione!CW81) &amp; IF(CW$5="ALF",REPT(" ",CW$6-LEN(PreElaborazione!CW81)),""))</f>
        <v xml:space="preserve">                                    </v>
      </c>
      <c r="CX80" s="90" t="str">
        <f ca="1">IF(LEN(PreElaborazione!CX81)&gt;CX$6,LEFT(PreElaborazione!CX81,CX$6),IF(CX$5="NUM",REPT("0",CX$6-LEN(PreElaborazione!CX81)),"") &amp; UPPER(PreElaborazione!CX81) &amp; IF(CX$5="ALF",REPT(" ",CX$6-LEN(PreElaborazione!CX81)),""))</f>
        <v xml:space="preserve">                                    </v>
      </c>
      <c r="CY80" s="90" t="str">
        <f ca="1">IF(LEN(PreElaborazione!CY81)&gt;CY$6,LEFT(PreElaborazione!CY81,CY$6),IF(CY$5="NUM",REPT("0",CY$6-LEN(PreElaborazione!CY81)),"") &amp; UPPER(PreElaborazione!CY81) &amp; IF(CY$5="ALF",REPT(" ",CY$6-LEN(PreElaborazione!CY81)),""))</f>
        <v xml:space="preserve">                                    </v>
      </c>
      <c r="CZ80" s="90" t="str">
        <f ca="1">IF(LEN(PreElaborazione!CZ81)&gt;CZ$6,LEFT(PreElaborazione!CZ81,CZ$6),IF(CZ$5="NUM",REPT("0",CZ$6-LEN(PreElaborazione!CZ81)),"") &amp; UPPER(PreElaborazione!CZ81) &amp; IF(CZ$5="ALF",REPT(" ",CZ$6-LEN(PreElaborazione!CZ81)),""))</f>
        <v xml:space="preserve">                                    </v>
      </c>
      <c r="DA80" s="90" t="str">
        <f ca="1">IF(LEN(PreElaborazione!DA81)&gt;DA$6,LEFT(PreElaborazione!DA81,DA$6),IF(DA$5="NUM",REPT("0",DA$6-LEN(PreElaborazione!DA81)),"") &amp; UPPER(PreElaborazione!DA81) &amp; IF(DA$5="ALF",REPT(" ",DA$6-LEN(PreElaborazione!DA81)),""))</f>
        <v xml:space="preserve">                                    </v>
      </c>
      <c r="DB80" s="90" t="str">
        <f ca="1">IF(LEN(PreElaborazione!DB81)&gt;DB$6,LEFT(PreElaborazione!DB81,DB$6),IF(DB$5="NUM",REPT("0",DB$6-LEN(PreElaborazione!DB81)),"") &amp; UPPER(PreElaborazione!DB81) &amp; IF(DB$5="ALF",REPT(" ",DB$6-LEN(PreElaborazione!DB81)),""))</f>
        <v xml:space="preserve">                                                                                                                                          </v>
      </c>
    </row>
    <row r="81" spans="1:106" s="1" customFormat="1" ht="15" customHeight="1">
      <c r="A81" s="92" t="str">
        <f ca="1">IF(LEN(PreElaborazione!A82)&gt;A$6,LEFT(PreElaborazione!A82,A$6),IF(A$5="NUM",REPT("0",A$6-LEN(PreElaborazione!A82)),"") &amp; UPPER(PreElaborazione!A82) &amp; IF(A$5="ALF",REPT(" ",A$6-LEN(PreElaborazione!A82)),""))</f>
        <v/>
      </c>
      <c r="B81" s="90" t="str">
        <f ca="1">IF(LEN(PreElaborazione!B82)&gt;B$6,LEFT(PreElaborazione!B82,B$6),IF(B$5="NUM",REPT("0",B$6-LEN(PreElaborazione!B82)),"") &amp; UPPER(PreElaborazione!B82) &amp; IF(B$5="ALF",REPT(" ",B$6-LEN(PreElaborazione!B82)),""))</f>
        <v xml:space="preserve"> </v>
      </c>
      <c r="C81" s="90" t="str">
        <f ca="1">IF(LEN(PreElaborazione!C82)&gt;C$6,LEFT(PreElaborazione!C82,C$6),IF(C$5="NUM",REPT("0",C$6-LEN(PreElaborazione!C82)),"") &amp; UPPER(PreElaborazione!C82) &amp; IF(C$5="ALF",REPT(" ",C$6-LEN(PreElaborazione!C82)),""))</f>
        <v xml:space="preserve">    </v>
      </c>
      <c r="D81" s="90" t="str">
        <f ca="1">IF(LEN(PreElaborazione!D82)&gt;D$6,LEFT(PreElaborazione!D82,D$6),IF(D$5="NUM",REPT("0",D$6-LEN(PreElaborazione!D82)),"") &amp; UPPER(PreElaborazione!D82) &amp; IF(D$5="ALF",REPT(" ",D$6-LEN(PreElaborazione!D82)),""))</f>
        <v>0000</v>
      </c>
      <c r="E81" s="90" t="str">
        <f ca="1">IF(LEN(PreElaborazione!E82)&gt;E$6,LEFT(PreElaborazione!E82,E$6),IF(E$5="NUM",REPT("0",E$6-LEN(PreElaborazione!E82)),"") &amp; UPPER(PreElaborazione!E82) &amp; IF(E$5="ALF",REPT(" ",E$6-LEN(PreElaborazione!E82)),""))</f>
        <v xml:space="preserve">  </v>
      </c>
      <c r="F81" s="90" t="str">
        <f ca="1">IF(LEN(PreElaborazione!F82)&gt;F$6,LEFT(PreElaborazione!F82,F$6),IF(F$5="NUM",REPT("0",F$6-LEN(PreElaborazione!F82)),"") &amp; UPPER(PreElaborazione!F82) &amp; IF(F$5="ALF",REPT(" ",F$6-LEN(PreElaborazione!F82)),""))</f>
        <v>0000</v>
      </c>
      <c r="G81" s="90" t="str">
        <f ca="1">IF(LEN(PreElaborazione!G82)&gt;G$6,LEFT(PreElaborazione!G82,G$6),IF(G$5="NUM",REPT("0",G$6-LEN(PreElaborazione!G82)),"") &amp; UPPER(PreElaborazione!G82) &amp; IF(G$5="ALF",REPT(" ",G$6-LEN(PreElaborazione!G82)),""))</f>
        <v xml:space="preserve">   </v>
      </c>
      <c r="H81" s="90" t="str">
        <f ca="1">IF(LEN(PreElaborazione!H82)&gt;H$6,LEFT(PreElaborazione!H82,H$6),IF(H$5="NUM",REPT("0",H$6-LEN(PreElaborazione!H82)),"") &amp; UPPER(PreElaborazione!H82) &amp; IF(H$5="ALF",REPT(" ",H$6-LEN(PreElaborazione!H82)),""))</f>
        <v xml:space="preserve">      </v>
      </c>
      <c r="I81" s="90" t="str">
        <f ca="1">IF(LEN(PreElaborazione!I82)&gt;I$6,LEFT(PreElaborazione!I82,I$6),IF(I$5="NUM",REPT("0",I$6-LEN(PreElaborazione!I82)),"") &amp; UPPER(PreElaborazione!I82) &amp; IF(I$5="ALF",REPT(" ",I$6-LEN(PreElaborazione!I82)),""))</f>
        <v xml:space="preserve"> </v>
      </c>
      <c r="J81" s="90" t="str">
        <f ca="1">IF(LEN(PreElaborazione!J82)&gt;J$6,LEFT(PreElaborazione!J82,J$6),IF(J$5="NUM",REPT("0",J$6-LEN(PreElaborazione!J82)),"") &amp; UPPER(PreElaborazione!J82) &amp; IF(J$5="ALF",REPT(" ",J$6-LEN(PreElaborazione!J82)),""))</f>
        <v xml:space="preserve">                </v>
      </c>
      <c r="K81" s="90" t="str">
        <f ca="1">IF(LEN(PreElaborazione!K82)&gt;K$6,LEFT(PreElaborazione!K82,K$6),IF(K$5="NUM",REPT("0",K$6-LEN(PreElaborazione!K82)),"") &amp; UPPER(PreElaborazione!K82) &amp; IF(K$5="ALF",REPT(" ",K$6-LEN(PreElaborazione!K82)),""))</f>
        <v xml:space="preserve"> </v>
      </c>
      <c r="L81" s="90" t="str">
        <f ca="1">IF(LEN(PreElaborazione!L82)&gt;L$6,LEFT(PreElaborazione!L82,L$6),IF(L$5="NUM",REPT("0",L$6-LEN(PreElaborazione!L82)),"") &amp; UPPER(PreElaborazione!L82) &amp; IF(L$5="ALF",REPT(" ",L$6-LEN(PreElaborazione!L82)),""))</f>
        <v>0000</v>
      </c>
      <c r="M81" s="90" t="str">
        <f ca="1">IF(LEN(PreElaborazione!M82)&gt;M$6,LEFT(PreElaborazione!M82,M$6),IF(M$5="NUM",REPT("0",M$6-LEN(PreElaborazione!M82)),"") &amp; UPPER(PreElaborazione!M82) &amp; IF(M$5="ALF",REPT(" ",M$6-LEN(PreElaborazione!M82)),""))</f>
        <v xml:space="preserve">                                    </v>
      </c>
      <c r="N81" s="90" t="str">
        <f ca="1">IF(LEN(PreElaborazione!N82)&gt;N$6,LEFT(PreElaborazione!N82,N$6),IF(N$5="NUM",REPT("0",N$6-LEN(PreElaborazione!N82)),"") &amp; UPPER(PreElaborazione!N82) &amp; IF(N$5="ALF",REPT(" ",N$6-LEN(PreElaborazione!N82)),""))</f>
        <v>00000000</v>
      </c>
      <c r="O81" s="90" t="str">
        <f ca="1">IF(LEN(PreElaborazione!O82)&gt;O$6,LEFT(PreElaborazione!O82,O$6),IF(O$5="NUM",REPT("0",O$6-LEN(PreElaborazione!O82)),"") &amp; UPPER(PreElaborazione!O82) &amp; IF(O$5="ALF",REPT(" ",O$6-LEN(PreElaborazione!O82)),""))</f>
        <v xml:space="preserve">                                          </v>
      </c>
      <c r="P81" s="90" t="str">
        <f ca="1">IF(LEN(PreElaborazione!P82)&gt;P$6,LEFT(PreElaborazione!P82,P$6),IF(P$5="NUM",REPT("0",P$6-LEN(PreElaborazione!P82)),"") &amp; UPPER(PreElaborazione!P82) &amp; IF(P$5="ALF",REPT(" ",P$6-LEN(PreElaborazione!P82)),""))</f>
        <v xml:space="preserve">          </v>
      </c>
      <c r="Q81" s="90" t="str">
        <f ca="1">IF(LEN(PreElaborazione!Q82)&gt;Q$6,LEFT(PreElaborazione!Q82,Q$6),IF(Q$5="NUM",REPT("0",Q$6-LEN(PreElaborazione!Q82)),"") &amp; UPPER(PreElaborazione!Q82) &amp; IF(Q$5="ALF",REPT(" ",Q$6-LEN(PreElaborazione!Q82)),""))</f>
        <v xml:space="preserve">                         </v>
      </c>
      <c r="R81" s="90" t="str">
        <f ca="1">IF(LEN(PreElaborazione!R82)&gt;R$6,LEFT(PreElaborazione!R82,R$6),IF(R$5="NUM",REPT("0",R$6-LEN(PreElaborazione!R82)),"") &amp; UPPER(PreElaborazione!R82) &amp; IF(R$5="ALF",REPT(" ",R$6-LEN(PreElaborazione!R82)),""))</f>
        <v xml:space="preserve">                                   </v>
      </c>
      <c r="S81" s="90" t="str">
        <f ca="1">IF(LEN(PreElaborazione!S82)&gt;S$6,LEFT(PreElaborazione!S82,S$6),IF(S$5="NUM",REPT("0",S$6-LEN(PreElaborazione!S82)),"") &amp; UPPER(PreElaborazione!S82) &amp; IF(S$5="ALF",REPT(" ",S$6-LEN(PreElaborazione!S82)),""))</f>
        <v xml:space="preserve">                                          </v>
      </c>
      <c r="T81" s="90" t="str">
        <f ca="1">IF(LEN(PreElaborazione!T82)&gt;T$6,LEFT(PreElaborazione!T82,T$6),IF(T$5="NUM",REPT("0",T$6-LEN(PreElaborazione!T82)),"") &amp; UPPER(PreElaborazione!T82) &amp; IF(T$5="ALF",REPT(" ",T$6-LEN(PreElaborazione!T82)),""))</f>
        <v xml:space="preserve">                                        </v>
      </c>
      <c r="U81" s="90" t="str">
        <f ca="1">IF(LEN(PreElaborazione!U82)&gt;U$6,LEFT(PreElaborazione!U82,U$6),IF(U$5="NUM",REPT("0",U$6-LEN(PreElaborazione!U82)),"") &amp; UPPER(PreElaborazione!U82) &amp; IF(U$5="ALF",REPT(" ",U$6-LEN(PreElaborazione!U82)),""))</f>
        <v xml:space="preserve">  </v>
      </c>
      <c r="V81" s="90" t="str">
        <f ca="1">IF(LEN(PreElaborazione!V82)&gt;V$6,LEFT(PreElaborazione!V82,V$6),IF(V$5="NUM",REPT("0",V$6-LEN(PreElaborazione!V82)),"") &amp; UPPER(PreElaborazione!V82) &amp; IF(V$5="ALF",REPT(" ",V$6-LEN(PreElaborazione!V82)),""))</f>
        <v xml:space="preserve">            </v>
      </c>
      <c r="W81" s="90" t="str">
        <f ca="1">IF(LEN(PreElaborazione!W82)&gt;W$6,LEFT(PreElaborazione!W82,W$6),IF(W$5="NUM",REPT("0",W$6-LEN(PreElaborazione!W82)),"") &amp; UPPER(PreElaborazione!W82) &amp; IF(W$5="ALF",REPT(" ",W$6-LEN(PreElaborazione!W82)),""))</f>
        <v xml:space="preserve">    </v>
      </c>
      <c r="X81" s="90" t="str">
        <f ca="1">IF(LEN(PreElaborazione!X82)&gt;X$6,LEFT(PreElaborazione!X82,X$6),IF(X$5="NUM",REPT("0",X$6-LEN(PreElaborazione!X82)),"") &amp; UPPER(PreElaborazione!X82) &amp; IF(X$5="ALF",REPT(" ",X$6-LEN(PreElaborazione!X82)),""))</f>
        <v>00000</v>
      </c>
      <c r="Y81" s="90" t="str">
        <f ca="1">IF(LEN(PreElaborazione!Y82)&gt;Y$6,LEFT(PreElaborazione!Y82,Y$6),IF(Y$5="NUM",REPT("0",Y$6-LEN(PreElaborazione!Y82)),"") &amp; UPPER(PreElaborazione!Y82) &amp; IF(Y$5="ALF",REPT(" ",Y$6-LEN(PreElaborazione!Y82)),""))</f>
        <v xml:space="preserve">   </v>
      </c>
      <c r="Z81" s="90" t="str">
        <f ca="1">IF(LEN(PreElaborazione!Z82)&gt;Z$6,LEFT(PreElaborazione!Z82,Z$6),IF(Z$5="NUM",REPT("0",Z$6-LEN(PreElaborazione!Z82)),"") &amp; UPPER(PreElaborazione!Z82) &amp; IF(Z$5="ALF",REPT(" ",Z$6-LEN(PreElaborazione!Z82)),""))</f>
        <v xml:space="preserve">   </v>
      </c>
      <c r="AA81" s="90" t="str">
        <f ca="1">IF(LEN(PreElaborazione!AA82)&gt;AA$6,LEFT(PreElaborazione!AA82,AA$6),IF(AA$5="NUM",REPT("0",AA$6-LEN(PreElaborazione!AA82)),"") &amp; UPPER(PreElaborazione!AA82) &amp; IF(AA$5="ALF",REPT(" ",AA$6-LEN(PreElaborazione!AA82)),""))</f>
        <v>0</v>
      </c>
      <c r="AB81" s="90" t="str">
        <f ca="1">IF(LEN(PreElaborazione!AB82)&gt;AB$6,LEFT(PreElaborazione!AB82,AB$6),IF(AB$5="NUM",REPT("0",AB$6-LEN(PreElaborazione!AB82)),"") &amp; UPPER(PreElaborazione!AB82) &amp; IF(AB$5="ALF",REPT(" ",AB$6-LEN(PreElaborazione!AB82)),""))</f>
        <v>00</v>
      </c>
      <c r="AC81" s="90" t="str">
        <f ca="1">IF(LEN(PreElaborazione!AC82)&gt;AC$6,LEFT(PreElaborazione!AC82,AC$6),IF(AC$5="NUM",REPT("0",AC$6-LEN(PreElaborazione!AC82)),"") &amp; UPPER(PreElaborazione!AC82) &amp; IF(AC$5="ALF",REPT(" ",AC$6-LEN(PreElaborazione!AC82)),""))</f>
        <v>0000000</v>
      </c>
      <c r="AD81" s="90" t="str">
        <f ca="1">IF(LEN(PreElaborazione!AD82)&gt;AD$6,LEFT(PreElaborazione!AD82,AD$6),IF(AD$5="NUM",REPT("0",AD$6-LEN(PreElaborazione!AD82)),"") &amp; UPPER(PreElaborazione!AD82) &amp; IF(AD$5="ALF",REPT(" ",AD$6-LEN(PreElaborazione!AD82)),""))</f>
        <v>00000</v>
      </c>
      <c r="AE81" s="90" t="str">
        <f ca="1">IF(LEN(PreElaborazione!AE82)&gt;AE$6,LEFT(PreElaborazione!AE82,AE$6),IF(AE$5="NUM",REPT("0",AE$6-LEN(PreElaborazione!AE82)),"") &amp; UPPER(PreElaborazione!AE82) &amp; IF(AE$5="ALF",REPT(" ",AE$6-LEN(PreElaborazione!AE82)),""))</f>
        <v xml:space="preserve"> </v>
      </c>
      <c r="AF81" s="90" t="str">
        <f ca="1">IF(LEN(PreElaborazione!AF82)&gt;AF$6,LEFT(PreElaborazione!AF82,AF$6),IF(AF$5="NUM",REPT("0",AF$6-LEN(PreElaborazione!AF82)),"") &amp; UPPER(PreElaborazione!AF82) &amp; IF(AF$5="ALF",REPT(" ",AF$6-LEN(PreElaborazione!AF82)),""))</f>
        <v>00000</v>
      </c>
      <c r="AG81" s="90" t="str">
        <f ca="1">IF(LEN(PreElaborazione!AG82)&gt;AG$6,LEFT(PreElaborazione!AG82,AG$6),IF(AG$5="NUM",REPT("0",AG$6-LEN(PreElaborazione!AG82)),"") &amp; UPPER(PreElaborazione!AG82) &amp; IF(AG$5="ALF",REPT(" ",AG$6-LEN(PreElaborazione!AG82)),""))</f>
        <v>000</v>
      </c>
      <c r="AH81" s="90" t="str">
        <f ca="1">IF(LEN(PreElaborazione!AH82)&gt;AH$6,LEFT(PreElaborazione!AH82,AH$6),IF(AH$5="NUM",REPT("0",AH$6-LEN(PreElaborazione!AH82)),"") &amp; UPPER(PreElaborazione!AH82) &amp; IF(AH$5="ALF",REPT(" ",AH$6-LEN(PreElaborazione!AH82)),""))</f>
        <v>0</v>
      </c>
      <c r="AI81" s="90" t="str">
        <f ca="1">IF(LEN(PreElaborazione!AI82)&gt;AI$6,LEFT(PreElaborazione!AI82,AI$6),IF(AI$5="NUM",REPT("0",AI$6-LEN(PreElaborazione!AI82)),"") &amp; UPPER(PreElaborazione!AI82) &amp; IF(AI$5="ALF",REPT(" ",AI$6-LEN(PreElaborazione!AI82)),""))</f>
        <v>000</v>
      </c>
      <c r="AJ81" s="90" t="str">
        <f ca="1">IF(LEN(PreElaborazione!AJ82)&gt;AJ$6,LEFT(PreElaborazione!AJ82,AJ$6),IF(AJ$5="NUM",REPT("0",AJ$6-LEN(PreElaborazione!AJ82)),"") &amp; UPPER(PreElaborazione!AJ82) &amp; IF(AJ$5="ALF",REPT(" ",AJ$6-LEN(PreElaborazione!AJ82)),""))</f>
        <v>00000</v>
      </c>
      <c r="AK81" s="90" t="str">
        <f ca="1">IF(LEN(PreElaborazione!AK82)&gt;AK$6,LEFT(PreElaborazione!AK82,AK$6),IF(AK$5="NUM",REPT("0",AK$6-LEN(PreElaborazione!AK82)),"") &amp; UPPER(PreElaborazione!AK82) &amp; IF(AK$5="ALF",REPT(" ",AK$6-LEN(PreElaborazione!AK82)),""))</f>
        <v>0000</v>
      </c>
      <c r="AL81" s="90" t="str">
        <f ca="1">IF(LEN(PreElaborazione!AL82)&gt;AL$6,LEFT(PreElaborazione!AL82,AL$6),IF(AL$5="NUM",REPT("0",AL$6-LEN(PreElaborazione!AL82)),"") &amp; UPPER(PreElaborazione!AL82) &amp; IF(AL$5="ALF",REPT(" ",AL$6-LEN(PreElaborazione!AL82)),""))</f>
        <v>0000</v>
      </c>
      <c r="AM81" s="90" t="str">
        <f ca="1">IF(LEN(PreElaborazione!AM82)&gt;AM$6,LEFT(PreElaborazione!AM82,AM$6),IF(AM$5="NUM",REPT("0",AM$6-LEN(PreElaborazione!AM82)),"") &amp; UPPER(PreElaborazione!AM82) &amp; IF(AM$5="ALF",REPT(" ",AM$6-LEN(PreElaborazione!AM82)),""))</f>
        <v>0000</v>
      </c>
      <c r="AN81" s="90" t="str">
        <f ca="1">IF(LEN(PreElaborazione!AN82)&gt;AN$6,LEFT(PreElaborazione!AN82,AN$6),IF(AN$5="NUM",REPT("0",AN$6-LEN(PreElaborazione!AN82)),"") &amp; UPPER(PreElaborazione!AN82) &amp; IF(AN$5="ALF",REPT(" ",AN$6-LEN(PreElaborazione!AN82)),""))</f>
        <v>0000</v>
      </c>
      <c r="AO81" s="90" t="str">
        <f ca="1">IF(LEN(PreElaborazione!AO82)&gt;AO$6,LEFT(PreElaborazione!AO82,AO$6),IF(AO$5="NUM",REPT("0",AO$6-LEN(PreElaborazione!AO82)),"") &amp; UPPER(PreElaborazione!AO82) &amp; IF(AO$5="ALF",REPT(" ",AO$6-LEN(PreElaborazione!AO82)),""))</f>
        <v>0000</v>
      </c>
      <c r="AP81" s="90" t="str">
        <f ca="1">IF(LEN(PreElaborazione!AP82)&gt;AP$6,LEFT(PreElaborazione!AP82,AP$6),IF(AP$5="NUM",REPT("0",AP$6-LEN(PreElaborazione!AP82)),"") &amp; UPPER(PreElaborazione!AP82) &amp; IF(AP$5="ALF",REPT(" ",AP$6-LEN(PreElaborazione!AP82)),""))</f>
        <v>0000</v>
      </c>
      <c r="AQ81" s="90" t="str">
        <f ca="1">IF(LEN(PreElaborazione!AQ82)&gt;AQ$6,LEFT(PreElaborazione!AQ82,AQ$6),IF(AQ$5="NUM",REPT("0",AQ$6-LEN(PreElaborazione!AQ82)),"") &amp; UPPER(PreElaborazione!AQ82) &amp; IF(AQ$5="ALF",REPT(" ",AQ$6-LEN(PreElaborazione!AQ82)),""))</f>
        <v>000</v>
      </c>
      <c r="AR81" s="90" t="str">
        <f ca="1">IF(LEN(PreElaborazione!AR82)&gt;AR$6,LEFT(PreElaborazione!AR82,AR$6),IF(AR$5="NUM",REPT("0",AR$6-LEN(PreElaborazione!AR82)),"") &amp; UPPER(PreElaborazione!AR82) &amp; IF(AR$5="ALF",REPT(" ",AR$6-LEN(PreElaborazione!AR82)),""))</f>
        <v>000</v>
      </c>
      <c r="AS81" s="90" t="str">
        <f ca="1">IF(LEN(PreElaborazione!AS82)&gt;AS$6,LEFT(PreElaborazione!AS82,AS$6),IF(AS$5="NUM",REPT("0",AS$6-LEN(PreElaborazione!AS82)),"") &amp; UPPER(PreElaborazione!AS82) &amp; IF(AS$5="ALF",REPT(" ",AS$6-LEN(PreElaborazione!AS82)),""))</f>
        <v>0</v>
      </c>
      <c r="AT81" s="90" t="str">
        <f ca="1">IF(LEN(PreElaborazione!AT82)&gt;AT$6,LEFT(PreElaborazione!AT82,AT$6),IF(AT$5="NUM",REPT("0",AT$6-LEN(PreElaborazione!AT82)),"") &amp; UPPER(PreElaborazione!AT82) &amp; IF(AT$5="ALF",REPT(" ",AT$6-LEN(PreElaborazione!AT82)),""))</f>
        <v>000000</v>
      </c>
      <c r="AU81" s="90" t="str">
        <f ca="1">IF(LEN(PreElaborazione!AU82)&gt;AU$6,LEFT(PreElaborazione!AU82,AU$6),IF(AU$5="NUM",REPT("0",AU$6-LEN(PreElaborazione!AU82)),"") &amp; UPPER(PreElaborazione!AU82) &amp; IF(AU$5="ALF",REPT(" ",AU$6-LEN(PreElaborazione!AU82)),""))</f>
        <v>000000</v>
      </c>
      <c r="AV81" s="90" t="str">
        <f ca="1">IF(LEN(PreElaborazione!AV82)&gt;AV$6,LEFT(PreElaborazione!AV82,AV$6),IF(AV$5="NUM",REPT("0",AV$6-LEN(PreElaborazione!AV82)),"") &amp; UPPER(PreElaborazione!AV82) &amp; IF(AV$5="ALF",REPT(" ",AV$6-LEN(PreElaborazione!AV82)),""))</f>
        <v>000000</v>
      </c>
      <c r="AW81" s="90" t="str">
        <f ca="1">IF(LEN(PreElaborazione!AW82)&gt;AW$6,LEFT(PreElaborazione!AW82,AW$6),IF(AW$5="NUM",REPT("0",AW$6-LEN(PreElaborazione!AW82)),"") &amp; UPPER(PreElaborazione!AW82) &amp; IF(AW$5="ALF",REPT(" ",AW$6-LEN(PreElaborazione!AW82)),""))</f>
        <v>00</v>
      </c>
      <c r="AX81" s="90" t="str">
        <f ca="1">IF(LEN(PreElaborazione!AX82)&gt;AX$6,LEFT(PreElaborazione!AX82,AX$6),IF(AX$5="NUM",REPT("0",AX$6-LEN(PreElaborazione!AX82)),"") &amp; UPPER(PreElaborazione!AX82) &amp; IF(AX$5="ALF",REPT(" ",AX$6-LEN(PreElaborazione!AX82)),""))</f>
        <v>00</v>
      </c>
      <c r="AY81" s="90" t="str">
        <f ca="1">IF(LEN(PreElaborazione!AY82)&gt;AY$6,LEFT(PreElaborazione!AY82,AY$6),IF(AY$5="NUM",REPT("0",AY$6-LEN(PreElaborazione!AY82)),"") &amp; UPPER(PreElaborazione!AY82) &amp; IF(AY$5="ALF",REPT(" ",AY$6-LEN(PreElaborazione!AY82)),""))</f>
        <v xml:space="preserve">   </v>
      </c>
      <c r="AZ81" s="90" t="str">
        <f ca="1">IF(LEN(PreElaborazione!AZ82)&gt;AZ$6,LEFT(PreElaborazione!AZ82,AZ$6),IF(AZ$5="NUM",REPT("0",AZ$6-LEN(PreElaborazione!AZ82)),"") &amp; UPPER(PreElaborazione!AZ82) &amp; IF(AZ$5="ALF",REPT(" ",AZ$6-LEN(PreElaborazione!AZ82)),""))</f>
        <v xml:space="preserve">       </v>
      </c>
      <c r="BA81" s="90" t="str">
        <f ca="1">IF(LEN(PreElaborazione!BA82)&gt;BA$6,LEFT(PreElaborazione!BA82,BA$6),IF(BA$5="NUM",REPT("0",BA$6-LEN(PreElaborazione!BA82)),"") &amp; UPPER(PreElaborazione!BA82) &amp; IF(BA$5="ALF",REPT(" ",BA$6-LEN(PreElaborazione!BA82)),""))</f>
        <v xml:space="preserve">                  </v>
      </c>
      <c r="BB81" s="90" t="str">
        <f ca="1">IF(LEN(PreElaborazione!BB82)&gt;BB$6,LEFT(PreElaborazione!BB82,BB$6),IF(BB$5="NUM",REPT("0",BB$6-LEN(PreElaborazione!BB82)),"") &amp; UPPER(PreElaborazione!BB82) &amp; IF(BB$5="ALF",REPT(" ",BB$6-LEN(PreElaborazione!BB82)),""))</f>
        <v xml:space="preserve">                                    </v>
      </c>
      <c r="BC81" s="90" t="str">
        <f ca="1">IF(LEN(PreElaborazione!BC82)&gt;BC$6,LEFT(PreElaborazione!BC82,BC$6),IF(BC$5="NUM",REPT("0",BC$6-LEN(PreElaborazione!BC82)),"") &amp; UPPER(PreElaborazione!BC82) &amp; IF(BC$5="ALF",REPT(" ",BC$6-LEN(PreElaborazione!BC82)),""))</f>
        <v xml:space="preserve"> </v>
      </c>
      <c r="BD81" s="90" t="str">
        <f ca="1">IF(LEN(PreElaborazione!BD82)&gt;BD$6,LEFT(PreElaborazione!BD82,BD$6),IF(BD$5="NUM",REPT("0",BD$6-LEN(PreElaborazione!BD82)),"") &amp; UPPER(PreElaborazione!BD82) &amp; IF(BD$5="ALF",REPT(" ",BD$6-LEN(PreElaborazione!BD82)),""))</f>
        <v>000</v>
      </c>
      <c r="BE81" s="90" t="str">
        <f ca="1">IF(LEN(PreElaborazione!BE82)&gt;BE$6,LEFT(PreElaborazione!BE82,BE$6),IF(BE$5="NUM",REPT("0",BE$6-LEN(PreElaborazione!BE82)),"") &amp; UPPER(PreElaborazione!BE82) &amp; IF(BE$5="ALF",REPT(" ",BE$6-LEN(PreElaborazione!BE82)),""))</f>
        <v>00000</v>
      </c>
      <c r="BF81" s="90" t="str">
        <f ca="1">IF(LEN(PreElaborazione!BF82)&gt;BF$6,LEFT(PreElaborazione!BF82,BF$6),IF(BF$5="NUM",REPT("0",BF$6-LEN(PreElaborazione!BF82)),"") &amp; UPPER(PreElaborazione!BF82) &amp; IF(BF$5="ALF",REPT(" ",BF$6-LEN(PreElaborazione!BF82)),""))</f>
        <v>00000</v>
      </c>
      <c r="BG81" s="90" t="str">
        <f ca="1">IF(LEN(PreElaborazione!BG82)&gt;BG$6,LEFT(PreElaborazione!BG82,BG$6),IF(BG$5="NUM",REPT("0",BG$6-LEN(PreElaborazione!BG82)),"") &amp; UPPER(PreElaborazione!BG82) &amp; IF(BG$5="ALF",REPT(" ",BG$6-LEN(PreElaborazione!BG82)),""))</f>
        <v xml:space="preserve"> </v>
      </c>
      <c r="BH81" s="90" t="str">
        <f ca="1">IF(LEN(PreElaborazione!BH82)&gt;BH$6,LEFT(PreElaborazione!BH82,BH$6),IF(BH$5="NUM",REPT("0",BH$6-LEN(PreElaborazione!BH82)),"") &amp; UPPER(PreElaborazione!BH82) &amp; IF(BH$5="ALF",REPT(" ",BH$6-LEN(PreElaborazione!BH82)),""))</f>
        <v>000000</v>
      </c>
      <c r="BI81" s="90" t="str">
        <f ca="1">IF(LEN(PreElaborazione!BI82)&gt;BI$6,LEFT(PreElaborazione!BI82,BI$6),IF(BI$5="NUM",REPT("0",BI$6-LEN(PreElaborazione!BI82)),"") &amp; UPPER(PreElaborazione!BI82) &amp; IF(BI$5="ALF",REPT(" ",BI$6-LEN(PreElaborazione!BI82)),""))</f>
        <v xml:space="preserve"> </v>
      </c>
      <c r="BJ81" s="90" t="str">
        <f ca="1">IF(LEN(PreElaborazione!BJ82)&gt;BJ$6,LEFT(PreElaborazione!BJ82,BJ$6),IF(BJ$5="NUM",REPT("0",BJ$6-LEN(PreElaborazione!BJ82)),"") &amp; UPPER(PreElaborazione!BJ82) &amp; IF(BJ$5="ALF",REPT(" ",BJ$6-LEN(PreElaborazione!BJ82)),""))</f>
        <v xml:space="preserve"> </v>
      </c>
      <c r="BK81" s="90" t="str">
        <f ca="1">IF(LEN(PreElaborazione!BK82)&gt;BK$6,LEFT(PreElaborazione!BK82,BK$6),IF(BK$5="NUM",REPT("0",BK$6-LEN(PreElaborazione!BK82)),"") &amp; UPPER(PreElaborazione!BK82) &amp; IF(BK$5="ALF",REPT(" ",BK$6-LEN(PreElaborazione!BK82)),""))</f>
        <v xml:space="preserve"> </v>
      </c>
      <c r="BL81" s="90" t="str">
        <f ca="1">IF(LEN(PreElaborazione!BL82)&gt;BL$6,LEFT(PreElaborazione!BL82,BL$6),IF(BL$5="NUM",REPT("0",BL$6-LEN(PreElaborazione!BL82)),"") &amp; UPPER(PreElaborazione!BL82) &amp; IF(BL$5="ALF",REPT(" ",BL$6-LEN(PreElaborazione!BL82)),""))</f>
        <v xml:space="preserve">   </v>
      </c>
      <c r="BM81" s="90" t="str">
        <f ca="1">IF(LEN(PreElaborazione!BM82)&gt;BM$6,LEFT(PreElaborazione!BM82,BM$6),IF(BM$5="NUM",REPT("0",BM$6-LEN(PreElaborazione!BM82)),"") &amp; UPPER(PreElaborazione!BM82) &amp; IF(BM$5="ALF",REPT(" ",BM$6-LEN(PreElaborazione!BM82)),""))</f>
        <v xml:space="preserve">   </v>
      </c>
      <c r="BN81" s="90" t="str">
        <f ca="1">IF(LEN(PreElaborazione!BN82)&gt;BN$6,LEFT(PreElaborazione!BN82,BN$6),IF(BN$5="NUM",REPT("0",BN$6-LEN(PreElaborazione!BN82)),"") &amp; UPPER(PreElaborazione!BN82) &amp; IF(BN$5="ALF",REPT(" ",BN$6-LEN(PreElaborazione!BN82)),""))</f>
        <v xml:space="preserve"> </v>
      </c>
      <c r="BO81" s="90" t="str">
        <f ca="1">IF(LEN(PreElaborazione!BO82)&gt;BO$6,LEFT(PreElaborazione!BO82,BO$6),IF(BO$5="NUM",REPT("0",BO$6-LEN(PreElaborazione!BO82)),"") &amp; UPPER(PreElaborazione!BO82) &amp; IF(BO$5="ALF",REPT(" ",BO$6-LEN(PreElaborazione!BO82)),""))</f>
        <v>0000</v>
      </c>
      <c r="BP81" s="90" t="str">
        <f ca="1">IF(LEN(PreElaborazione!BP82)&gt;BP$6,LEFT(PreElaborazione!BP82,BP$6),IF(BP$5="NUM",REPT("0",BP$6-LEN(PreElaborazione!BP82)),"") &amp; UPPER(PreElaborazione!BP82) &amp; IF(BP$5="ALF",REPT(" ",BP$6-LEN(PreElaborazione!BP82)),""))</f>
        <v>0000</v>
      </c>
      <c r="BQ81" s="90" t="str">
        <f ca="1">IF(LEN(PreElaborazione!BQ82)&gt;BQ$6,LEFT(PreElaborazione!BQ82,BQ$6),IF(BQ$5="NUM",REPT("0",BQ$6-LEN(PreElaborazione!BQ82)),"") &amp; UPPER(PreElaborazione!BQ82) &amp; IF(BQ$5="ALF",REPT(" ",BQ$6-LEN(PreElaborazione!BQ82)),""))</f>
        <v>0000</v>
      </c>
      <c r="BR81" s="90" t="str">
        <f ca="1">IF(LEN(PreElaborazione!BR82)&gt;BR$6,LEFT(PreElaborazione!BR82,BR$6),IF(BR$5="NUM",REPT("0",BR$6-LEN(PreElaborazione!BR82)),"") &amp; UPPER(PreElaborazione!BR82) &amp; IF(BR$5="ALF",REPT(" ",BR$6-LEN(PreElaborazione!BR82)),""))</f>
        <v xml:space="preserve">     </v>
      </c>
      <c r="BS81" s="90" t="str">
        <f ca="1">IF(LEN(PreElaborazione!BS82)&gt;BS$6,LEFT(PreElaborazione!BS82,BS$6),IF(BS$5="NUM",REPT("0",BS$6-LEN(PreElaborazione!BS82)),"") &amp; UPPER(PreElaborazione!BS82) &amp; IF(BS$5="ALF",REPT(" ",BS$6-LEN(PreElaborazione!BS82)),""))</f>
        <v xml:space="preserve">     </v>
      </c>
      <c r="BT81" s="90" t="str">
        <f ca="1">IF(LEN(PreElaborazione!BT82)&gt;BT$6,LEFT(PreElaborazione!BT82,BT$6),IF(BT$5="NUM",REPT("0",BT$6-LEN(PreElaborazione!BT82)),"") &amp; UPPER(PreElaborazione!BT82) &amp; IF(BT$5="ALF",REPT(" ",BT$6-LEN(PreElaborazione!BT82)),""))</f>
        <v xml:space="preserve">    </v>
      </c>
      <c r="BU81" s="90" t="str">
        <f ca="1">IF(LEN(PreElaborazione!BU82)&gt;BU$6,LEFT(PreElaborazione!BU82,BU$6),IF(BU$5="NUM",REPT("0",BU$6-LEN(PreElaborazione!BU82)),"") &amp; UPPER(PreElaborazione!BU82) &amp; IF(BU$5="ALF",REPT(" ",BU$6-LEN(PreElaborazione!BU82)),""))</f>
        <v xml:space="preserve">   </v>
      </c>
      <c r="BV81" s="90" t="str">
        <f ca="1">IF(LEN(PreElaborazione!BV82)&gt;BV$6,LEFT(PreElaborazione!BV82,BV$6),IF(BV$5="NUM",REPT("0",BV$6-LEN(PreElaborazione!BV82)),"") &amp; UPPER(PreElaborazione!BV82) &amp; IF(BV$5="ALF",REPT(" ",BV$6-LEN(PreElaborazione!BV82)),""))</f>
        <v xml:space="preserve">                                    </v>
      </c>
      <c r="BW81" s="90" t="str">
        <f ca="1">IF(LEN(PreElaborazione!BW82)&gt;BW$6,LEFT(PreElaborazione!BW82,BW$6),IF(BW$5="NUM",REPT("0",BW$6-LEN(PreElaborazione!BW82)),"") &amp; UPPER(PreElaborazione!BW82) &amp; IF(BW$5="ALF",REPT(" ",BW$6-LEN(PreElaborazione!BW82)),""))</f>
        <v xml:space="preserve">                                    </v>
      </c>
      <c r="BX81" s="90" t="str">
        <f ca="1">IF(LEN(PreElaborazione!BX82)&gt;BX$6,LEFT(PreElaborazione!BX82,BX$6),IF(BX$5="NUM",REPT("0",BX$6-LEN(PreElaborazione!BX82)),"") &amp; UPPER(PreElaborazione!BX82) &amp; IF(BX$5="ALF",REPT(" ",BX$6-LEN(PreElaborazione!BX82)),""))</f>
        <v xml:space="preserve">  </v>
      </c>
      <c r="BY81" s="90" t="str">
        <f ca="1">IF(LEN(PreElaborazione!BY82)&gt;BY$6,LEFT(PreElaborazione!BY82,BY$6),IF(BY$5="NUM",REPT("0",BY$6-LEN(PreElaborazione!BY82)),"") &amp; UPPER(PreElaborazione!BY82) &amp; IF(BY$5="ALF",REPT(" ",BY$6-LEN(PreElaborazione!BY82)),""))</f>
        <v>00</v>
      </c>
      <c r="BZ81" s="90" t="str">
        <f ca="1">IF(LEN(PreElaborazione!BZ82)&gt;BZ$6,LEFT(PreElaborazione!BZ82,BZ$6),IF(BZ$5="NUM",REPT("0",BZ$6-LEN(PreElaborazione!BZ82)),"") &amp; UPPER(PreElaborazione!BZ82) &amp; IF(BZ$5="ALF",REPT(" ",BZ$6-LEN(PreElaborazione!BZ82)),""))</f>
        <v xml:space="preserve">                                           </v>
      </c>
      <c r="CA81" s="90" t="str">
        <f ca="1">IF(LEN(PreElaborazione!CA82)&gt;CA$6,LEFT(PreElaborazione!CA82,CA$6),IF(CA$5="NUM",REPT("0",CA$6-LEN(PreElaborazione!CA82)),"") &amp; UPPER(PreElaborazione!CA82) &amp; IF(CA$5="ALF",REPT(" ",CA$6-LEN(PreElaborazione!CA82)),""))</f>
        <v xml:space="preserve">                                    </v>
      </c>
      <c r="CB81" s="90" t="str">
        <f ca="1">IF(LEN(PreElaborazione!CB82)&gt;CB$6,LEFT(PreElaborazione!CB82,CB$6),IF(CB$5="NUM",REPT("0",CB$6-LEN(PreElaborazione!CB82)),"") &amp; UPPER(PreElaborazione!CB82) &amp; IF(CB$5="ALF",REPT(" ",CB$6-LEN(PreElaborazione!CB82)),""))</f>
        <v xml:space="preserve">                                    </v>
      </c>
      <c r="CC81" s="90" t="str">
        <f ca="1">IF(LEN(PreElaborazione!CC82)&gt;CC$6,LEFT(PreElaborazione!CC82,CC$6),IF(CC$5="NUM",REPT("0",CC$6-LEN(PreElaborazione!CC82)),"") &amp; UPPER(PreElaborazione!CC82) &amp; IF(CC$5="ALF",REPT(" ",CC$6-LEN(PreElaborazione!CC82)),""))</f>
        <v xml:space="preserve">                                    </v>
      </c>
      <c r="CD81" s="90" t="str">
        <f ca="1">IF(LEN(PreElaborazione!CD82)&gt;CD$6,LEFT(PreElaborazione!CD82,CD$6),IF(CD$5="NUM",REPT("0",CD$6-LEN(PreElaborazione!CD82)),"") &amp; UPPER(PreElaborazione!CD82) &amp; IF(CD$5="ALF",REPT(" ",CD$6-LEN(PreElaborazione!CD82)),""))</f>
        <v xml:space="preserve">                                    </v>
      </c>
      <c r="CE81" s="90" t="str">
        <f ca="1">IF(LEN(PreElaborazione!CE82)&gt;CE$6,LEFT(PreElaborazione!CE82,CE$6),IF(CE$5="NUM",REPT("0",CE$6-LEN(PreElaborazione!CE82)),"") &amp; UPPER(PreElaborazione!CE82) &amp; IF(CE$5="ALF",REPT(" ",CE$6-LEN(PreElaborazione!CE82)),""))</f>
        <v xml:space="preserve">                                    </v>
      </c>
      <c r="CF81" s="90" t="str">
        <f ca="1">IF(LEN(PreElaborazione!CF82)&gt;CF$6,LEFT(PreElaborazione!CF82,CF$6),IF(CF$5="NUM",REPT("0",CF$6-LEN(PreElaborazione!CF82)),"") &amp; UPPER(PreElaborazione!CF82) &amp; IF(CF$5="ALF",REPT(" ",CF$6-LEN(PreElaborazione!CF82)),""))</f>
        <v xml:space="preserve">                                    </v>
      </c>
      <c r="CG81" s="90" t="str">
        <f ca="1">IF(LEN(PreElaborazione!CG82)&gt;CG$6,LEFT(PreElaborazione!CG82,CG$6),IF(CG$5="NUM",REPT("0",CG$6-LEN(PreElaborazione!CG82)),"") &amp; UPPER(PreElaborazione!CG82) &amp; IF(CG$5="ALF",REPT(" ",CG$6-LEN(PreElaborazione!CG82)),""))</f>
        <v xml:space="preserve">                                    </v>
      </c>
      <c r="CH81" s="90" t="str">
        <f ca="1">IF(LEN(PreElaborazione!CH82)&gt;CH$6,LEFT(PreElaborazione!CH82,CH$6),IF(CH$5="NUM",REPT("0",CH$6-LEN(PreElaborazione!CH82)),"") &amp; UPPER(PreElaborazione!CH82) &amp; IF(CH$5="ALF",REPT(" ",CH$6-LEN(PreElaborazione!CH82)),""))</f>
        <v xml:space="preserve">                                    </v>
      </c>
      <c r="CI81" s="90" t="str">
        <f ca="1">IF(LEN(PreElaborazione!CI82)&gt;CI$6,LEFT(PreElaborazione!CI82,CI$6),IF(CI$5="NUM",REPT("0",CI$6-LEN(PreElaborazione!CI82)),"") &amp; UPPER(PreElaborazione!CI82) &amp; IF(CI$5="ALF",REPT(" ",CI$6-LEN(PreElaborazione!CI82)),""))</f>
        <v xml:space="preserve">                                    </v>
      </c>
      <c r="CJ81" s="90" t="str">
        <f ca="1">IF(LEN(PreElaborazione!CJ82)&gt;CJ$6,LEFT(PreElaborazione!CJ82,CJ$6),IF(CJ$5="NUM",REPT("0",CJ$6-LEN(PreElaborazione!CJ82)),"") &amp; UPPER(PreElaborazione!CJ82) &amp; IF(CJ$5="ALF",REPT(" ",CJ$6-LEN(PreElaborazione!CJ82)),""))</f>
        <v xml:space="preserve">                                    </v>
      </c>
      <c r="CK81" s="90" t="str">
        <f ca="1">IF(LEN(PreElaborazione!CK82)&gt;CK$6,LEFT(PreElaborazione!CK82,CK$6),IF(CK$5="NUM",REPT("0",CK$6-LEN(PreElaborazione!CK82)),"") &amp; UPPER(PreElaborazione!CK82) &amp; IF(CK$5="ALF",REPT(" ",CK$6-LEN(PreElaborazione!CK82)),""))</f>
        <v xml:space="preserve">                                    </v>
      </c>
      <c r="CL81" s="90" t="str">
        <f ca="1">IF(LEN(PreElaborazione!CL82)&gt;CL$6,LEFT(PreElaborazione!CL82,CL$6),IF(CL$5="NUM",REPT("0",CL$6-LEN(PreElaborazione!CL82)),"") &amp; UPPER(PreElaborazione!CL82) &amp; IF(CL$5="ALF",REPT(" ",CL$6-LEN(PreElaborazione!CL82)),""))</f>
        <v xml:space="preserve">                                    </v>
      </c>
      <c r="CM81" s="90" t="str">
        <f ca="1">IF(LEN(PreElaborazione!CM82)&gt;CM$6,LEFT(PreElaborazione!CM82,CM$6),IF(CM$5="NUM",REPT("0",CM$6-LEN(PreElaborazione!CM82)),"") &amp; UPPER(PreElaborazione!CM82) &amp; IF(CM$5="ALF",REPT(" ",CM$6-LEN(PreElaborazione!CM82)),""))</f>
        <v xml:space="preserve">                                    </v>
      </c>
      <c r="CN81" s="90" t="str">
        <f ca="1">IF(LEN(PreElaborazione!CN82)&gt;CN$6,LEFT(PreElaborazione!CN82,CN$6),IF(CN$5="NUM",REPT("0",CN$6-LEN(PreElaborazione!CN82)),"") &amp; UPPER(PreElaborazione!CN82) &amp; IF(CN$5="ALF",REPT(" ",CN$6-LEN(PreElaborazione!CN82)),""))</f>
        <v xml:space="preserve">                                                                                                                                          </v>
      </c>
      <c r="CO81" s="90" t="str">
        <f ca="1">IF(LEN(PreElaborazione!CO82)&gt;CO$6,LEFT(PreElaborazione!CO82,CO$6),IF(CO$5="NUM",REPT("0",CO$6-LEN(PreElaborazione!CO82)),"") &amp; UPPER(PreElaborazione!CO82) &amp; IF(CO$5="ALF",REPT(" ",CO$6-LEN(PreElaborazione!CO82)),""))</f>
        <v xml:space="preserve">                                    </v>
      </c>
      <c r="CP81" s="90" t="str">
        <f ca="1">IF(LEN(PreElaborazione!CP82)&gt;CP$6,LEFT(PreElaborazione!CP82,CP$6),IF(CP$5="NUM",REPT("0",CP$6-LEN(PreElaborazione!CP82)),"") &amp; UPPER(PreElaborazione!CP82) &amp; IF(CP$5="ALF",REPT(" ",CP$6-LEN(PreElaborazione!CP82)),""))</f>
        <v xml:space="preserve">                                    </v>
      </c>
      <c r="CQ81" s="90" t="str">
        <f ca="1">IF(LEN(PreElaborazione!CQ82)&gt;CQ$6,LEFT(PreElaborazione!CQ82,CQ$6),IF(CQ$5="NUM",REPT("0",CQ$6-LEN(PreElaborazione!CQ82)),"") &amp; UPPER(PreElaborazione!CQ82) &amp; IF(CQ$5="ALF",REPT(" ",CQ$6-LEN(PreElaborazione!CQ82)),""))</f>
        <v xml:space="preserve">                                    </v>
      </c>
      <c r="CR81" s="90" t="str">
        <f ca="1">IF(LEN(PreElaborazione!CR82)&gt;CR$6,LEFT(PreElaborazione!CR82,CR$6),IF(CR$5="NUM",REPT("0",CR$6-LEN(PreElaborazione!CR82)),"") &amp; UPPER(PreElaborazione!CR82) &amp; IF(CR$5="ALF",REPT(" ",CR$6-LEN(PreElaborazione!CR82)),""))</f>
        <v xml:space="preserve">                                    </v>
      </c>
      <c r="CS81" s="90" t="str">
        <f ca="1">IF(LEN(PreElaborazione!CS82)&gt;CS$6,LEFT(PreElaborazione!CS82,CS$6),IF(CS$5="NUM",REPT("0",CS$6-LEN(PreElaborazione!CS82)),"") &amp; UPPER(PreElaborazione!CS82) &amp; IF(CS$5="ALF",REPT(" ",CS$6-LEN(PreElaborazione!CS82)),""))</f>
        <v xml:space="preserve">                                    </v>
      </c>
      <c r="CT81" s="90" t="str">
        <f ca="1">IF(LEN(PreElaborazione!CT82)&gt;CT$6,LEFT(PreElaborazione!CT82,CT$6),IF(CT$5="NUM",REPT("0",CT$6-LEN(PreElaborazione!CT82)),"") &amp; UPPER(PreElaborazione!CT82) &amp; IF(CT$5="ALF",REPT(" ",CT$6-LEN(PreElaborazione!CT82)),""))</f>
        <v xml:space="preserve">                                    </v>
      </c>
      <c r="CU81" s="90" t="str">
        <f ca="1">IF(LEN(PreElaborazione!CU82)&gt;CU$6,LEFT(PreElaborazione!CU82,CU$6),IF(CU$5="NUM",REPT("0",CU$6-LEN(PreElaborazione!CU82)),"") &amp; UPPER(PreElaborazione!CU82) &amp; IF(CU$5="ALF",REPT(" ",CU$6-LEN(PreElaborazione!CU82)),""))</f>
        <v xml:space="preserve">                                    </v>
      </c>
      <c r="CV81" s="90" t="str">
        <f ca="1">IF(LEN(PreElaborazione!CV82)&gt;CV$6,LEFT(PreElaborazione!CV82,CV$6),IF(CV$5="NUM",REPT("0",CV$6-LEN(PreElaborazione!CV82)),"") &amp; UPPER(PreElaborazione!CV82) &amp; IF(CV$5="ALF",REPT(" ",CV$6-LEN(PreElaborazione!CV82)),""))</f>
        <v xml:space="preserve">                                    </v>
      </c>
      <c r="CW81" s="90" t="str">
        <f ca="1">IF(LEN(PreElaborazione!CW82)&gt;CW$6,LEFT(PreElaborazione!CW82,CW$6),IF(CW$5="NUM",REPT("0",CW$6-LEN(PreElaborazione!CW82)),"") &amp; UPPER(PreElaborazione!CW82) &amp; IF(CW$5="ALF",REPT(" ",CW$6-LEN(PreElaborazione!CW82)),""))</f>
        <v xml:space="preserve">                                    </v>
      </c>
      <c r="CX81" s="90" t="str">
        <f ca="1">IF(LEN(PreElaborazione!CX82)&gt;CX$6,LEFT(PreElaborazione!CX82,CX$6),IF(CX$5="NUM",REPT("0",CX$6-LEN(PreElaborazione!CX82)),"") &amp; UPPER(PreElaborazione!CX82) &amp; IF(CX$5="ALF",REPT(" ",CX$6-LEN(PreElaborazione!CX82)),""))</f>
        <v xml:space="preserve">                                    </v>
      </c>
      <c r="CY81" s="90" t="str">
        <f ca="1">IF(LEN(PreElaborazione!CY82)&gt;CY$6,LEFT(PreElaborazione!CY82,CY$6),IF(CY$5="NUM",REPT("0",CY$6-LEN(PreElaborazione!CY82)),"") &amp; UPPER(PreElaborazione!CY82) &amp; IF(CY$5="ALF",REPT(" ",CY$6-LEN(PreElaborazione!CY82)),""))</f>
        <v xml:space="preserve">                                    </v>
      </c>
      <c r="CZ81" s="90" t="str">
        <f ca="1">IF(LEN(PreElaborazione!CZ82)&gt;CZ$6,LEFT(PreElaborazione!CZ82,CZ$6),IF(CZ$5="NUM",REPT("0",CZ$6-LEN(PreElaborazione!CZ82)),"") &amp; UPPER(PreElaborazione!CZ82) &amp; IF(CZ$5="ALF",REPT(" ",CZ$6-LEN(PreElaborazione!CZ82)),""))</f>
        <v xml:space="preserve">                                    </v>
      </c>
      <c r="DA81" s="90" t="str">
        <f ca="1">IF(LEN(PreElaborazione!DA82)&gt;DA$6,LEFT(PreElaborazione!DA82,DA$6),IF(DA$5="NUM",REPT("0",DA$6-LEN(PreElaborazione!DA82)),"") &amp; UPPER(PreElaborazione!DA82) &amp; IF(DA$5="ALF",REPT(" ",DA$6-LEN(PreElaborazione!DA82)),""))</f>
        <v xml:space="preserve">                                    </v>
      </c>
      <c r="DB81" s="90" t="str">
        <f ca="1">IF(LEN(PreElaborazione!DB82)&gt;DB$6,LEFT(PreElaborazione!DB82,DB$6),IF(DB$5="NUM",REPT("0",DB$6-LEN(PreElaborazione!DB82)),"") &amp; UPPER(PreElaborazione!DB82) &amp; IF(DB$5="ALF",REPT(" ",DB$6-LEN(PreElaborazione!DB82)),""))</f>
        <v xml:space="preserve">                                                                                                                                          </v>
      </c>
    </row>
    <row r="82" spans="1:106" s="1" customFormat="1" ht="15" customHeight="1">
      <c r="A82" s="92" t="str">
        <f ca="1">IF(LEN(PreElaborazione!A83)&gt;A$6,LEFT(PreElaborazione!A83,A$6),IF(A$5="NUM",REPT("0",A$6-LEN(PreElaborazione!A83)),"") &amp; UPPER(PreElaborazione!A83) &amp; IF(A$5="ALF",REPT(" ",A$6-LEN(PreElaborazione!A83)),""))</f>
        <v/>
      </c>
      <c r="B82" s="90" t="str">
        <f ca="1">IF(LEN(PreElaborazione!B83)&gt;B$6,LEFT(PreElaborazione!B83,B$6),IF(B$5="NUM",REPT("0",B$6-LEN(PreElaborazione!B83)),"") &amp; UPPER(PreElaborazione!B83) &amp; IF(B$5="ALF",REPT(" ",B$6-LEN(PreElaborazione!B83)),""))</f>
        <v xml:space="preserve"> </v>
      </c>
      <c r="C82" s="90" t="str">
        <f ca="1">IF(LEN(PreElaborazione!C83)&gt;C$6,LEFT(PreElaborazione!C83,C$6),IF(C$5="NUM",REPT("0",C$6-LEN(PreElaborazione!C83)),"") &amp; UPPER(PreElaborazione!C83) &amp; IF(C$5="ALF",REPT(" ",C$6-LEN(PreElaborazione!C83)),""))</f>
        <v xml:space="preserve">    </v>
      </c>
      <c r="D82" s="90" t="str">
        <f ca="1">IF(LEN(PreElaborazione!D83)&gt;D$6,LEFT(PreElaborazione!D83,D$6),IF(D$5="NUM",REPT("0",D$6-LEN(PreElaborazione!D83)),"") &amp; UPPER(PreElaborazione!D83) &amp; IF(D$5="ALF",REPT(" ",D$6-LEN(PreElaborazione!D83)),""))</f>
        <v>0000</v>
      </c>
      <c r="E82" s="90" t="str">
        <f ca="1">IF(LEN(PreElaborazione!E83)&gt;E$6,LEFT(PreElaborazione!E83,E$6),IF(E$5="NUM",REPT("0",E$6-LEN(PreElaborazione!E83)),"") &amp; UPPER(PreElaborazione!E83) &amp; IF(E$5="ALF",REPT(" ",E$6-LEN(PreElaborazione!E83)),""))</f>
        <v xml:space="preserve">  </v>
      </c>
      <c r="F82" s="90" t="str">
        <f ca="1">IF(LEN(PreElaborazione!F83)&gt;F$6,LEFT(PreElaborazione!F83,F$6),IF(F$5="NUM",REPT("0",F$6-LEN(PreElaborazione!F83)),"") &amp; UPPER(PreElaborazione!F83) &amp; IF(F$5="ALF",REPT(" ",F$6-LEN(PreElaborazione!F83)),""))</f>
        <v>0000</v>
      </c>
      <c r="G82" s="90" t="str">
        <f ca="1">IF(LEN(PreElaborazione!G83)&gt;G$6,LEFT(PreElaborazione!G83,G$6),IF(G$5="NUM",REPT("0",G$6-LEN(PreElaborazione!G83)),"") &amp; UPPER(PreElaborazione!G83) &amp; IF(G$5="ALF",REPT(" ",G$6-LEN(PreElaborazione!G83)),""))</f>
        <v xml:space="preserve">   </v>
      </c>
      <c r="H82" s="90" t="str">
        <f ca="1">IF(LEN(PreElaborazione!H83)&gt;H$6,LEFT(PreElaborazione!H83,H$6),IF(H$5="NUM",REPT("0",H$6-LEN(PreElaborazione!H83)),"") &amp; UPPER(PreElaborazione!H83) &amp; IF(H$5="ALF",REPT(" ",H$6-LEN(PreElaborazione!H83)),""))</f>
        <v xml:space="preserve">      </v>
      </c>
      <c r="I82" s="90" t="str">
        <f ca="1">IF(LEN(PreElaborazione!I83)&gt;I$6,LEFT(PreElaborazione!I83,I$6),IF(I$5="NUM",REPT("0",I$6-LEN(PreElaborazione!I83)),"") &amp; UPPER(PreElaborazione!I83) &amp; IF(I$5="ALF",REPT(" ",I$6-LEN(PreElaborazione!I83)),""))</f>
        <v xml:space="preserve"> </v>
      </c>
      <c r="J82" s="90" t="str">
        <f ca="1">IF(LEN(PreElaborazione!J83)&gt;J$6,LEFT(PreElaborazione!J83,J$6),IF(J$5="NUM",REPT("0",J$6-LEN(PreElaborazione!J83)),"") &amp; UPPER(PreElaborazione!J83) &amp; IF(J$5="ALF",REPT(" ",J$6-LEN(PreElaborazione!J83)),""))</f>
        <v xml:space="preserve">                </v>
      </c>
      <c r="K82" s="90" t="str">
        <f ca="1">IF(LEN(PreElaborazione!K83)&gt;K$6,LEFT(PreElaborazione!K83,K$6),IF(K$5="NUM",REPT("0",K$6-LEN(PreElaborazione!K83)),"") &amp; UPPER(PreElaborazione!K83) &amp; IF(K$5="ALF",REPT(" ",K$6-LEN(PreElaborazione!K83)),""))</f>
        <v xml:space="preserve"> </v>
      </c>
      <c r="L82" s="90" t="str">
        <f ca="1">IF(LEN(PreElaborazione!L83)&gt;L$6,LEFT(PreElaborazione!L83,L$6),IF(L$5="NUM",REPT("0",L$6-LEN(PreElaborazione!L83)),"") &amp; UPPER(PreElaborazione!L83) &amp; IF(L$5="ALF",REPT(" ",L$6-LEN(PreElaborazione!L83)),""))</f>
        <v>0000</v>
      </c>
      <c r="M82" s="90" t="str">
        <f ca="1">IF(LEN(PreElaborazione!M83)&gt;M$6,LEFT(PreElaborazione!M83,M$6),IF(M$5="NUM",REPT("0",M$6-LEN(PreElaborazione!M83)),"") &amp; UPPER(PreElaborazione!M83) &amp; IF(M$5="ALF",REPT(" ",M$6-LEN(PreElaborazione!M83)),""))</f>
        <v xml:space="preserve">                                    </v>
      </c>
      <c r="N82" s="90" t="str">
        <f ca="1">IF(LEN(PreElaborazione!N83)&gt;N$6,LEFT(PreElaborazione!N83,N$6),IF(N$5="NUM",REPT("0",N$6-LEN(PreElaborazione!N83)),"") &amp; UPPER(PreElaborazione!N83) &amp; IF(N$5="ALF",REPT(" ",N$6-LEN(PreElaborazione!N83)),""))</f>
        <v>00000000</v>
      </c>
      <c r="O82" s="90" t="str">
        <f ca="1">IF(LEN(PreElaborazione!O83)&gt;O$6,LEFT(PreElaborazione!O83,O$6),IF(O$5="NUM",REPT("0",O$6-LEN(PreElaborazione!O83)),"") &amp; UPPER(PreElaborazione!O83) &amp; IF(O$5="ALF",REPT(" ",O$6-LEN(PreElaborazione!O83)),""))</f>
        <v xml:space="preserve">                                          </v>
      </c>
      <c r="P82" s="90" t="str">
        <f ca="1">IF(LEN(PreElaborazione!P83)&gt;P$6,LEFT(PreElaborazione!P83,P$6),IF(P$5="NUM",REPT("0",P$6-LEN(PreElaborazione!P83)),"") &amp; UPPER(PreElaborazione!P83) &amp; IF(P$5="ALF",REPT(" ",P$6-LEN(PreElaborazione!P83)),""))</f>
        <v xml:space="preserve">          </v>
      </c>
      <c r="Q82" s="90" t="str">
        <f ca="1">IF(LEN(PreElaborazione!Q83)&gt;Q$6,LEFT(PreElaborazione!Q83,Q$6),IF(Q$5="NUM",REPT("0",Q$6-LEN(PreElaborazione!Q83)),"") &amp; UPPER(PreElaborazione!Q83) &amp; IF(Q$5="ALF",REPT(" ",Q$6-LEN(PreElaborazione!Q83)),""))</f>
        <v xml:space="preserve">                         </v>
      </c>
      <c r="R82" s="90" t="str">
        <f ca="1">IF(LEN(PreElaborazione!R83)&gt;R$6,LEFT(PreElaborazione!R83,R$6),IF(R$5="NUM",REPT("0",R$6-LEN(PreElaborazione!R83)),"") &amp; UPPER(PreElaborazione!R83) &amp; IF(R$5="ALF",REPT(" ",R$6-LEN(PreElaborazione!R83)),""))</f>
        <v xml:space="preserve">                                   </v>
      </c>
      <c r="S82" s="90" t="str">
        <f ca="1">IF(LEN(PreElaborazione!S83)&gt;S$6,LEFT(PreElaborazione!S83,S$6),IF(S$5="NUM",REPT("0",S$6-LEN(PreElaborazione!S83)),"") &amp; UPPER(PreElaborazione!S83) &amp; IF(S$5="ALF",REPT(" ",S$6-LEN(PreElaborazione!S83)),""))</f>
        <v xml:space="preserve">                                          </v>
      </c>
      <c r="T82" s="90" t="str">
        <f ca="1">IF(LEN(PreElaborazione!T83)&gt;T$6,LEFT(PreElaborazione!T83,T$6),IF(T$5="NUM",REPT("0",T$6-LEN(PreElaborazione!T83)),"") &amp; UPPER(PreElaborazione!T83) &amp; IF(T$5="ALF",REPT(" ",T$6-LEN(PreElaborazione!T83)),""))</f>
        <v xml:space="preserve">                                        </v>
      </c>
      <c r="U82" s="90" t="str">
        <f ca="1">IF(LEN(PreElaborazione!U83)&gt;U$6,LEFT(PreElaborazione!U83,U$6),IF(U$5="NUM",REPT("0",U$6-LEN(PreElaborazione!U83)),"") &amp; UPPER(PreElaborazione!U83) &amp; IF(U$5="ALF",REPT(" ",U$6-LEN(PreElaborazione!U83)),""))</f>
        <v xml:space="preserve">  </v>
      </c>
      <c r="V82" s="90" t="str">
        <f ca="1">IF(LEN(PreElaborazione!V83)&gt;V$6,LEFT(PreElaborazione!V83,V$6),IF(V$5="NUM",REPT("0",V$6-LEN(PreElaborazione!V83)),"") &amp; UPPER(PreElaborazione!V83) &amp; IF(V$5="ALF",REPT(" ",V$6-LEN(PreElaborazione!V83)),""))</f>
        <v xml:space="preserve">            </v>
      </c>
      <c r="W82" s="90" t="str">
        <f ca="1">IF(LEN(PreElaborazione!W83)&gt;W$6,LEFT(PreElaborazione!W83,W$6),IF(W$5="NUM",REPT("0",W$6-LEN(PreElaborazione!W83)),"") &amp; UPPER(PreElaborazione!W83) &amp; IF(W$5="ALF",REPT(" ",W$6-LEN(PreElaborazione!W83)),""))</f>
        <v xml:space="preserve">    </v>
      </c>
      <c r="X82" s="90" t="str">
        <f ca="1">IF(LEN(PreElaborazione!X83)&gt;X$6,LEFT(PreElaborazione!X83,X$6),IF(X$5="NUM",REPT("0",X$6-LEN(PreElaborazione!X83)),"") &amp; UPPER(PreElaborazione!X83) &amp; IF(X$5="ALF",REPT(" ",X$6-LEN(PreElaborazione!X83)),""))</f>
        <v>00000</v>
      </c>
      <c r="Y82" s="90" t="str">
        <f ca="1">IF(LEN(PreElaborazione!Y83)&gt;Y$6,LEFT(PreElaborazione!Y83,Y$6),IF(Y$5="NUM",REPT("0",Y$6-LEN(PreElaborazione!Y83)),"") &amp; UPPER(PreElaborazione!Y83) &amp; IF(Y$5="ALF",REPT(" ",Y$6-LEN(PreElaborazione!Y83)),""))</f>
        <v xml:space="preserve">   </v>
      </c>
      <c r="Z82" s="90" t="str">
        <f ca="1">IF(LEN(PreElaborazione!Z83)&gt;Z$6,LEFT(PreElaborazione!Z83,Z$6),IF(Z$5="NUM",REPT("0",Z$6-LEN(PreElaborazione!Z83)),"") &amp; UPPER(PreElaborazione!Z83) &amp; IF(Z$5="ALF",REPT(" ",Z$6-LEN(PreElaborazione!Z83)),""))</f>
        <v xml:space="preserve">   </v>
      </c>
      <c r="AA82" s="90" t="str">
        <f ca="1">IF(LEN(PreElaborazione!AA83)&gt;AA$6,LEFT(PreElaborazione!AA83,AA$6),IF(AA$5="NUM",REPT("0",AA$6-LEN(PreElaborazione!AA83)),"") &amp; UPPER(PreElaborazione!AA83) &amp; IF(AA$5="ALF",REPT(" ",AA$6-LEN(PreElaborazione!AA83)),""))</f>
        <v>0</v>
      </c>
      <c r="AB82" s="90" t="str">
        <f ca="1">IF(LEN(PreElaborazione!AB83)&gt;AB$6,LEFT(PreElaborazione!AB83,AB$6),IF(AB$5="NUM",REPT("0",AB$6-LEN(PreElaborazione!AB83)),"") &amp; UPPER(PreElaborazione!AB83) &amp; IF(AB$5="ALF",REPT(" ",AB$6-LEN(PreElaborazione!AB83)),""))</f>
        <v>00</v>
      </c>
      <c r="AC82" s="90" t="str">
        <f ca="1">IF(LEN(PreElaborazione!AC83)&gt;AC$6,LEFT(PreElaborazione!AC83,AC$6),IF(AC$5="NUM",REPT("0",AC$6-LEN(PreElaborazione!AC83)),"") &amp; UPPER(PreElaborazione!AC83) &amp; IF(AC$5="ALF",REPT(" ",AC$6-LEN(PreElaborazione!AC83)),""))</f>
        <v>0000000</v>
      </c>
      <c r="AD82" s="90" t="str">
        <f ca="1">IF(LEN(PreElaborazione!AD83)&gt;AD$6,LEFT(PreElaborazione!AD83,AD$6),IF(AD$5="NUM",REPT("0",AD$6-LEN(PreElaborazione!AD83)),"") &amp; UPPER(PreElaborazione!AD83) &amp; IF(AD$5="ALF",REPT(" ",AD$6-LEN(PreElaborazione!AD83)),""))</f>
        <v>00000</v>
      </c>
      <c r="AE82" s="90" t="str">
        <f ca="1">IF(LEN(PreElaborazione!AE83)&gt;AE$6,LEFT(PreElaborazione!AE83,AE$6),IF(AE$5="NUM",REPT("0",AE$6-LEN(PreElaborazione!AE83)),"") &amp; UPPER(PreElaborazione!AE83) &amp; IF(AE$5="ALF",REPT(" ",AE$6-LEN(PreElaborazione!AE83)),""))</f>
        <v xml:space="preserve"> </v>
      </c>
      <c r="AF82" s="90" t="str">
        <f ca="1">IF(LEN(PreElaborazione!AF83)&gt;AF$6,LEFT(PreElaborazione!AF83,AF$6),IF(AF$5="NUM",REPT("0",AF$6-LEN(PreElaborazione!AF83)),"") &amp; UPPER(PreElaborazione!AF83) &amp; IF(AF$5="ALF",REPT(" ",AF$6-LEN(PreElaborazione!AF83)),""))</f>
        <v>00000</v>
      </c>
      <c r="AG82" s="90" t="str">
        <f ca="1">IF(LEN(PreElaborazione!AG83)&gt;AG$6,LEFT(PreElaborazione!AG83,AG$6),IF(AG$5="NUM",REPT("0",AG$6-LEN(PreElaborazione!AG83)),"") &amp; UPPER(PreElaborazione!AG83) &amp; IF(AG$5="ALF",REPT(" ",AG$6-LEN(PreElaborazione!AG83)),""))</f>
        <v>000</v>
      </c>
      <c r="AH82" s="90" t="str">
        <f ca="1">IF(LEN(PreElaborazione!AH83)&gt;AH$6,LEFT(PreElaborazione!AH83,AH$6),IF(AH$5="NUM",REPT("0",AH$6-LEN(PreElaborazione!AH83)),"") &amp; UPPER(PreElaborazione!AH83) &amp; IF(AH$5="ALF",REPT(" ",AH$6-LEN(PreElaborazione!AH83)),""))</f>
        <v>0</v>
      </c>
      <c r="AI82" s="90" t="str">
        <f ca="1">IF(LEN(PreElaborazione!AI83)&gt;AI$6,LEFT(PreElaborazione!AI83,AI$6),IF(AI$5="NUM",REPT("0",AI$6-LEN(PreElaborazione!AI83)),"") &amp; UPPER(PreElaborazione!AI83) &amp; IF(AI$5="ALF",REPT(" ",AI$6-LEN(PreElaborazione!AI83)),""))</f>
        <v>000</v>
      </c>
      <c r="AJ82" s="90" t="str">
        <f ca="1">IF(LEN(PreElaborazione!AJ83)&gt;AJ$6,LEFT(PreElaborazione!AJ83,AJ$6),IF(AJ$5="NUM",REPT("0",AJ$6-LEN(PreElaborazione!AJ83)),"") &amp; UPPER(PreElaborazione!AJ83) &amp; IF(AJ$5="ALF",REPT(" ",AJ$6-LEN(PreElaborazione!AJ83)),""))</f>
        <v>00000</v>
      </c>
      <c r="AK82" s="90" t="str">
        <f ca="1">IF(LEN(PreElaborazione!AK83)&gt;AK$6,LEFT(PreElaborazione!AK83,AK$6),IF(AK$5="NUM",REPT("0",AK$6-LEN(PreElaborazione!AK83)),"") &amp; UPPER(PreElaborazione!AK83) &amp; IF(AK$5="ALF",REPT(" ",AK$6-LEN(PreElaborazione!AK83)),""))</f>
        <v>0000</v>
      </c>
      <c r="AL82" s="90" t="str">
        <f ca="1">IF(LEN(PreElaborazione!AL83)&gt;AL$6,LEFT(PreElaborazione!AL83,AL$6),IF(AL$5="NUM",REPT("0",AL$6-LEN(PreElaborazione!AL83)),"") &amp; UPPER(PreElaborazione!AL83) &amp; IF(AL$5="ALF",REPT(" ",AL$6-LEN(PreElaborazione!AL83)),""))</f>
        <v>0000</v>
      </c>
      <c r="AM82" s="90" t="str">
        <f ca="1">IF(LEN(PreElaborazione!AM83)&gt;AM$6,LEFT(PreElaborazione!AM83,AM$6),IF(AM$5="NUM",REPT("0",AM$6-LEN(PreElaborazione!AM83)),"") &amp; UPPER(PreElaborazione!AM83) &amp; IF(AM$5="ALF",REPT(" ",AM$6-LEN(PreElaborazione!AM83)),""))</f>
        <v>0000</v>
      </c>
      <c r="AN82" s="90" t="str">
        <f ca="1">IF(LEN(PreElaborazione!AN83)&gt;AN$6,LEFT(PreElaborazione!AN83,AN$6),IF(AN$5="NUM",REPT("0",AN$6-LEN(PreElaborazione!AN83)),"") &amp; UPPER(PreElaborazione!AN83) &amp; IF(AN$5="ALF",REPT(" ",AN$6-LEN(PreElaborazione!AN83)),""))</f>
        <v>0000</v>
      </c>
      <c r="AO82" s="90" t="str">
        <f ca="1">IF(LEN(PreElaborazione!AO83)&gt;AO$6,LEFT(PreElaborazione!AO83,AO$6),IF(AO$5="NUM",REPT("0",AO$6-LEN(PreElaborazione!AO83)),"") &amp; UPPER(PreElaborazione!AO83) &amp; IF(AO$5="ALF",REPT(" ",AO$6-LEN(PreElaborazione!AO83)),""))</f>
        <v>0000</v>
      </c>
      <c r="AP82" s="90" t="str">
        <f ca="1">IF(LEN(PreElaborazione!AP83)&gt;AP$6,LEFT(PreElaborazione!AP83,AP$6),IF(AP$5="NUM",REPT("0",AP$6-LEN(PreElaborazione!AP83)),"") &amp; UPPER(PreElaborazione!AP83) &amp; IF(AP$5="ALF",REPT(" ",AP$6-LEN(PreElaborazione!AP83)),""))</f>
        <v>0000</v>
      </c>
      <c r="AQ82" s="90" t="str">
        <f ca="1">IF(LEN(PreElaborazione!AQ83)&gt;AQ$6,LEFT(PreElaborazione!AQ83,AQ$6),IF(AQ$5="NUM",REPT("0",AQ$6-LEN(PreElaborazione!AQ83)),"") &amp; UPPER(PreElaborazione!AQ83) &amp; IF(AQ$5="ALF",REPT(" ",AQ$6-LEN(PreElaborazione!AQ83)),""))</f>
        <v>000</v>
      </c>
      <c r="AR82" s="90" t="str">
        <f ca="1">IF(LEN(PreElaborazione!AR83)&gt;AR$6,LEFT(PreElaborazione!AR83,AR$6),IF(AR$5="NUM",REPT("0",AR$6-LEN(PreElaborazione!AR83)),"") &amp; UPPER(PreElaborazione!AR83) &amp; IF(AR$5="ALF",REPT(" ",AR$6-LEN(PreElaborazione!AR83)),""))</f>
        <v>000</v>
      </c>
      <c r="AS82" s="90" t="str">
        <f ca="1">IF(LEN(PreElaborazione!AS83)&gt;AS$6,LEFT(PreElaborazione!AS83,AS$6),IF(AS$5="NUM",REPT("0",AS$6-LEN(PreElaborazione!AS83)),"") &amp; UPPER(PreElaborazione!AS83) &amp; IF(AS$5="ALF",REPT(" ",AS$6-LEN(PreElaborazione!AS83)),""))</f>
        <v>0</v>
      </c>
      <c r="AT82" s="90" t="str">
        <f ca="1">IF(LEN(PreElaborazione!AT83)&gt;AT$6,LEFT(PreElaborazione!AT83,AT$6),IF(AT$5="NUM",REPT("0",AT$6-LEN(PreElaborazione!AT83)),"") &amp; UPPER(PreElaborazione!AT83) &amp; IF(AT$5="ALF",REPT(" ",AT$6-LEN(PreElaborazione!AT83)),""))</f>
        <v>000000</v>
      </c>
      <c r="AU82" s="90" t="str">
        <f ca="1">IF(LEN(PreElaborazione!AU83)&gt;AU$6,LEFT(PreElaborazione!AU83,AU$6),IF(AU$5="NUM",REPT("0",AU$6-LEN(PreElaborazione!AU83)),"") &amp; UPPER(PreElaborazione!AU83) &amp; IF(AU$5="ALF",REPT(" ",AU$6-LEN(PreElaborazione!AU83)),""))</f>
        <v>000000</v>
      </c>
      <c r="AV82" s="90" t="str">
        <f ca="1">IF(LEN(PreElaborazione!AV83)&gt;AV$6,LEFT(PreElaborazione!AV83,AV$6),IF(AV$5="NUM",REPT("0",AV$6-LEN(PreElaborazione!AV83)),"") &amp; UPPER(PreElaborazione!AV83) &amp; IF(AV$5="ALF",REPT(" ",AV$6-LEN(PreElaborazione!AV83)),""))</f>
        <v>000000</v>
      </c>
      <c r="AW82" s="90" t="str">
        <f ca="1">IF(LEN(PreElaborazione!AW83)&gt;AW$6,LEFT(PreElaborazione!AW83,AW$6),IF(AW$5="NUM",REPT("0",AW$6-LEN(PreElaborazione!AW83)),"") &amp; UPPER(PreElaborazione!AW83) &amp; IF(AW$5="ALF",REPT(" ",AW$6-LEN(PreElaborazione!AW83)),""))</f>
        <v>00</v>
      </c>
      <c r="AX82" s="90" t="str">
        <f ca="1">IF(LEN(PreElaborazione!AX83)&gt;AX$6,LEFT(PreElaborazione!AX83,AX$6),IF(AX$5="NUM",REPT("0",AX$6-LEN(PreElaborazione!AX83)),"") &amp; UPPER(PreElaborazione!AX83) &amp; IF(AX$5="ALF",REPT(" ",AX$6-LEN(PreElaborazione!AX83)),""))</f>
        <v>00</v>
      </c>
      <c r="AY82" s="90" t="str">
        <f ca="1">IF(LEN(PreElaborazione!AY83)&gt;AY$6,LEFT(PreElaborazione!AY83,AY$6),IF(AY$5="NUM",REPT("0",AY$6-LEN(PreElaborazione!AY83)),"") &amp; UPPER(PreElaborazione!AY83) &amp; IF(AY$5="ALF",REPT(" ",AY$6-LEN(PreElaborazione!AY83)),""))</f>
        <v xml:space="preserve">   </v>
      </c>
      <c r="AZ82" s="90" t="str">
        <f ca="1">IF(LEN(PreElaborazione!AZ83)&gt;AZ$6,LEFT(PreElaborazione!AZ83,AZ$6),IF(AZ$5="NUM",REPT("0",AZ$6-LEN(PreElaborazione!AZ83)),"") &amp; UPPER(PreElaborazione!AZ83) &amp; IF(AZ$5="ALF",REPT(" ",AZ$6-LEN(PreElaborazione!AZ83)),""))</f>
        <v xml:space="preserve">       </v>
      </c>
      <c r="BA82" s="90" t="str">
        <f ca="1">IF(LEN(PreElaborazione!BA83)&gt;BA$6,LEFT(PreElaborazione!BA83,BA$6),IF(BA$5="NUM",REPT("0",BA$6-LEN(PreElaborazione!BA83)),"") &amp; UPPER(PreElaborazione!BA83) &amp; IF(BA$5="ALF",REPT(" ",BA$6-LEN(PreElaborazione!BA83)),""))</f>
        <v xml:space="preserve">                  </v>
      </c>
      <c r="BB82" s="90" t="str">
        <f ca="1">IF(LEN(PreElaborazione!BB83)&gt;BB$6,LEFT(PreElaborazione!BB83,BB$6),IF(BB$5="NUM",REPT("0",BB$6-LEN(PreElaborazione!BB83)),"") &amp; UPPER(PreElaborazione!BB83) &amp; IF(BB$5="ALF",REPT(" ",BB$6-LEN(PreElaborazione!BB83)),""))</f>
        <v xml:space="preserve">                                    </v>
      </c>
      <c r="BC82" s="90" t="str">
        <f ca="1">IF(LEN(PreElaborazione!BC83)&gt;BC$6,LEFT(PreElaborazione!BC83,BC$6),IF(BC$5="NUM",REPT("0",BC$6-LEN(PreElaborazione!BC83)),"") &amp; UPPER(PreElaborazione!BC83) &amp; IF(BC$5="ALF",REPT(" ",BC$6-LEN(PreElaborazione!BC83)),""))</f>
        <v xml:space="preserve"> </v>
      </c>
      <c r="BD82" s="90" t="str">
        <f ca="1">IF(LEN(PreElaborazione!BD83)&gt;BD$6,LEFT(PreElaborazione!BD83,BD$6),IF(BD$5="NUM",REPT("0",BD$6-LEN(PreElaborazione!BD83)),"") &amp; UPPER(PreElaborazione!BD83) &amp; IF(BD$5="ALF",REPT(" ",BD$6-LEN(PreElaborazione!BD83)),""))</f>
        <v>000</v>
      </c>
      <c r="BE82" s="90" t="str">
        <f ca="1">IF(LEN(PreElaborazione!BE83)&gt;BE$6,LEFT(PreElaborazione!BE83,BE$6),IF(BE$5="NUM",REPT("0",BE$6-LEN(PreElaborazione!BE83)),"") &amp; UPPER(PreElaborazione!BE83) &amp; IF(BE$5="ALF",REPT(" ",BE$6-LEN(PreElaborazione!BE83)),""))</f>
        <v>00000</v>
      </c>
      <c r="BF82" s="90" t="str">
        <f ca="1">IF(LEN(PreElaborazione!BF83)&gt;BF$6,LEFT(PreElaborazione!BF83,BF$6),IF(BF$5="NUM",REPT("0",BF$6-LEN(PreElaborazione!BF83)),"") &amp; UPPER(PreElaborazione!BF83) &amp; IF(BF$5="ALF",REPT(" ",BF$6-LEN(PreElaborazione!BF83)),""))</f>
        <v>00000</v>
      </c>
      <c r="BG82" s="90" t="str">
        <f ca="1">IF(LEN(PreElaborazione!BG83)&gt;BG$6,LEFT(PreElaborazione!BG83,BG$6),IF(BG$5="NUM",REPT("0",BG$6-LEN(PreElaborazione!BG83)),"") &amp; UPPER(PreElaborazione!BG83) &amp; IF(BG$5="ALF",REPT(" ",BG$6-LEN(PreElaborazione!BG83)),""))</f>
        <v xml:space="preserve"> </v>
      </c>
      <c r="BH82" s="90" t="str">
        <f ca="1">IF(LEN(PreElaborazione!BH83)&gt;BH$6,LEFT(PreElaborazione!BH83,BH$6),IF(BH$5="NUM",REPT("0",BH$6-LEN(PreElaborazione!BH83)),"") &amp; UPPER(PreElaborazione!BH83) &amp; IF(BH$5="ALF",REPT(" ",BH$6-LEN(PreElaborazione!BH83)),""))</f>
        <v>000000</v>
      </c>
      <c r="BI82" s="90" t="str">
        <f ca="1">IF(LEN(PreElaborazione!BI83)&gt;BI$6,LEFT(PreElaborazione!BI83,BI$6),IF(BI$5="NUM",REPT("0",BI$6-LEN(PreElaborazione!BI83)),"") &amp; UPPER(PreElaborazione!BI83) &amp; IF(BI$5="ALF",REPT(" ",BI$6-LEN(PreElaborazione!BI83)),""))</f>
        <v xml:space="preserve"> </v>
      </c>
      <c r="BJ82" s="90" t="str">
        <f ca="1">IF(LEN(PreElaborazione!BJ83)&gt;BJ$6,LEFT(PreElaborazione!BJ83,BJ$6),IF(BJ$5="NUM",REPT("0",BJ$6-LEN(PreElaborazione!BJ83)),"") &amp; UPPER(PreElaborazione!BJ83) &amp; IF(BJ$5="ALF",REPT(" ",BJ$6-LEN(PreElaborazione!BJ83)),""))</f>
        <v xml:space="preserve"> </v>
      </c>
      <c r="BK82" s="90" t="str">
        <f ca="1">IF(LEN(PreElaborazione!BK83)&gt;BK$6,LEFT(PreElaborazione!BK83,BK$6),IF(BK$5="NUM",REPT("0",BK$6-LEN(PreElaborazione!BK83)),"") &amp; UPPER(PreElaborazione!BK83) &amp; IF(BK$5="ALF",REPT(" ",BK$6-LEN(PreElaborazione!BK83)),""))</f>
        <v xml:space="preserve"> </v>
      </c>
      <c r="BL82" s="90" t="str">
        <f ca="1">IF(LEN(PreElaborazione!BL83)&gt;BL$6,LEFT(PreElaborazione!BL83,BL$6),IF(BL$5="NUM",REPT("0",BL$6-LEN(PreElaborazione!BL83)),"") &amp; UPPER(PreElaborazione!BL83) &amp; IF(BL$5="ALF",REPT(" ",BL$6-LEN(PreElaborazione!BL83)),""))</f>
        <v xml:space="preserve">   </v>
      </c>
      <c r="BM82" s="90" t="str">
        <f ca="1">IF(LEN(PreElaborazione!BM83)&gt;BM$6,LEFT(PreElaborazione!BM83,BM$6),IF(BM$5="NUM",REPT("0",BM$6-LEN(PreElaborazione!BM83)),"") &amp; UPPER(PreElaborazione!BM83) &amp; IF(BM$5="ALF",REPT(" ",BM$6-LEN(PreElaborazione!BM83)),""))</f>
        <v xml:space="preserve">   </v>
      </c>
      <c r="BN82" s="90" t="str">
        <f ca="1">IF(LEN(PreElaborazione!BN83)&gt;BN$6,LEFT(PreElaborazione!BN83,BN$6),IF(BN$5="NUM",REPT("0",BN$6-LEN(PreElaborazione!BN83)),"") &amp; UPPER(PreElaborazione!BN83) &amp; IF(BN$5="ALF",REPT(" ",BN$6-LEN(PreElaborazione!BN83)),""))</f>
        <v xml:space="preserve"> </v>
      </c>
      <c r="BO82" s="90" t="str">
        <f ca="1">IF(LEN(PreElaborazione!BO83)&gt;BO$6,LEFT(PreElaborazione!BO83,BO$6),IF(BO$5="NUM",REPT("0",BO$6-LEN(PreElaborazione!BO83)),"") &amp; UPPER(PreElaborazione!BO83) &amp; IF(BO$5="ALF",REPT(" ",BO$6-LEN(PreElaborazione!BO83)),""))</f>
        <v>0000</v>
      </c>
      <c r="BP82" s="90" t="str">
        <f ca="1">IF(LEN(PreElaborazione!BP83)&gt;BP$6,LEFT(PreElaborazione!BP83,BP$6),IF(BP$5="NUM",REPT("0",BP$6-LEN(PreElaborazione!BP83)),"") &amp; UPPER(PreElaborazione!BP83) &amp; IF(BP$5="ALF",REPT(" ",BP$6-LEN(PreElaborazione!BP83)),""))</f>
        <v>0000</v>
      </c>
      <c r="BQ82" s="90" t="str">
        <f ca="1">IF(LEN(PreElaborazione!BQ83)&gt;BQ$6,LEFT(PreElaborazione!BQ83,BQ$6),IF(BQ$5="NUM",REPT("0",BQ$6-LEN(PreElaborazione!BQ83)),"") &amp; UPPER(PreElaborazione!BQ83) &amp; IF(BQ$5="ALF",REPT(" ",BQ$6-LEN(PreElaborazione!BQ83)),""))</f>
        <v>0000</v>
      </c>
      <c r="BR82" s="90" t="str">
        <f ca="1">IF(LEN(PreElaborazione!BR83)&gt;BR$6,LEFT(PreElaborazione!BR83,BR$6),IF(BR$5="NUM",REPT("0",BR$6-LEN(PreElaborazione!BR83)),"") &amp; UPPER(PreElaborazione!BR83) &amp; IF(BR$5="ALF",REPT(" ",BR$6-LEN(PreElaborazione!BR83)),""))</f>
        <v xml:space="preserve">     </v>
      </c>
      <c r="BS82" s="90" t="str">
        <f ca="1">IF(LEN(PreElaborazione!BS83)&gt;BS$6,LEFT(PreElaborazione!BS83,BS$6),IF(BS$5="NUM",REPT("0",BS$6-LEN(PreElaborazione!BS83)),"") &amp; UPPER(PreElaborazione!BS83) &amp; IF(BS$5="ALF",REPT(" ",BS$6-LEN(PreElaborazione!BS83)),""))</f>
        <v xml:space="preserve">     </v>
      </c>
      <c r="BT82" s="90" t="str">
        <f ca="1">IF(LEN(PreElaborazione!BT83)&gt;BT$6,LEFT(PreElaborazione!BT83,BT$6),IF(BT$5="NUM",REPT("0",BT$6-LEN(PreElaborazione!BT83)),"") &amp; UPPER(PreElaborazione!BT83) &amp; IF(BT$5="ALF",REPT(" ",BT$6-LEN(PreElaborazione!BT83)),""))</f>
        <v xml:space="preserve">    </v>
      </c>
      <c r="BU82" s="90" t="str">
        <f ca="1">IF(LEN(PreElaborazione!BU83)&gt;BU$6,LEFT(PreElaborazione!BU83,BU$6),IF(BU$5="NUM",REPT("0",BU$6-LEN(PreElaborazione!BU83)),"") &amp; UPPER(PreElaborazione!BU83) &amp; IF(BU$5="ALF",REPT(" ",BU$6-LEN(PreElaborazione!BU83)),""))</f>
        <v xml:space="preserve">   </v>
      </c>
      <c r="BV82" s="90" t="str">
        <f ca="1">IF(LEN(PreElaborazione!BV83)&gt;BV$6,LEFT(PreElaborazione!BV83,BV$6),IF(BV$5="NUM",REPT("0",BV$6-LEN(PreElaborazione!BV83)),"") &amp; UPPER(PreElaborazione!BV83) &amp; IF(BV$5="ALF",REPT(" ",BV$6-LEN(PreElaborazione!BV83)),""))</f>
        <v xml:space="preserve">                                    </v>
      </c>
      <c r="BW82" s="90" t="str">
        <f ca="1">IF(LEN(PreElaborazione!BW83)&gt;BW$6,LEFT(PreElaborazione!BW83,BW$6),IF(BW$5="NUM",REPT("0",BW$6-LEN(PreElaborazione!BW83)),"") &amp; UPPER(PreElaborazione!BW83) &amp; IF(BW$5="ALF",REPT(" ",BW$6-LEN(PreElaborazione!BW83)),""))</f>
        <v xml:space="preserve">                                    </v>
      </c>
      <c r="BX82" s="90" t="str">
        <f ca="1">IF(LEN(PreElaborazione!BX83)&gt;BX$6,LEFT(PreElaborazione!BX83,BX$6),IF(BX$5="NUM",REPT("0",BX$6-LEN(PreElaborazione!BX83)),"") &amp; UPPER(PreElaborazione!BX83) &amp; IF(BX$5="ALF",REPT(" ",BX$6-LEN(PreElaborazione!BX83)),""))</f>
        <v xml:space="preserve">  </v>
      </c>
      <c r="BY82" s="90" t="str">
        <f ca="1">IF(LEN(PreElaborazione!BY83)&gt;BY$6,LEFT(PreElaborazione!BY83,BY$6),IF(BY$5="NUM",REPT("0",BY$6-LEN(PreElaborazione!BY83)),"") &amp; UPPER(PreElaborazione!BY83) &amp; IF(BY$5="ALF",REPT(" ",BY$6-LEN(PreElaborazione!BY83)),""))</f>
        <v>00</v>
      </c>
      <c r="BZ82" s="90" t="str">
        <f ca="1">IF(LEN(PreElaborazione!BZ83)&gt;BZ$6,LEFT(PreElaborazione!BZ83,BZ$6),IF(BZ$5="NUM",REPT("0",BZ$6-LEN(PreElaborazione!BZ83)),"") &amp; UPPER(PreElaborazione!BZ83) &amp; IF(BZ$5="ALF",REPT(" ",BZ$6-LEN(PreElaborazione!BZ83)),""))</f>
        <v xml:space="preserve">                                           </v>
      </c>
      <c r="CA82" s="90" t="str">
        <f ca="1">IF(LEN(PreElaborazione!CA83)&gt;CA$6,LEFT(PreElaborazione!CA83,CA$6),IF(CA$5="NUM",REPT("0",CA$6-LEN(PreElaborazione!CA83)),"") &amp; UPPER(PreElaborazione!CA83) &amp; IF(CA$5="ALF",REPT(" ",CA$6-LEN(PreElaborazione!CA83)),""))</f>
        <v xml:space="preserve">                                    </v>
      </c>
      <c r="CB82" s="90" t="str">
        <f ca="1">IF(LEN(PreElaborazione!CB83)&gt;CB$6,LEFT(PreElaborazione!CB83,CB$6),IF(CB$5="NUM",REPT("0",CB$6-LEN(PreElaborazione!CB83)),"") &amp; UPPER(PreElaborazione!CB83) &amp; IF(CB$5="ALF",REPT(" ",CB$6-LEN(PreElaborazione!CB83)),""))</f>
        <v xml:space="preserve">                                    </v>
      </c>
      <c r="CC82" s="90" t="str">
        <f ca="1">IF(LEN(PreElaborazione!CC83)&gt;CC$6,LEFT(PreElaborazione!CC83,CC$6),IF(CC$5="NUM",REPT("0",CC$6-LEN(PreElaborazione!CC83)),"") &amp; UPPER(PreElaborazione!CC83) &amp; IF(CC$5="ALF",REPT(" ",CC$6-LEN(PreElaborazione!CC83)),""))</f>
        <v xml:space="preserve">                                    </v>
      </c>
      <c r="CD82" s="90" t="str">
        <f ca="1">IF(LEN(PreElaborazione!CD83)&gt;CD$6,LEFT(PreElaborazione!CD83,CD$6),IF(CD$5="NUM",REPT("0",CD$6-LEN(PreElaborazione!CD83)),"") &amp; UPPER(PreElaborazione!CD83) &amp; IF(CD$5="ALF",REPT(" ",CD$6-LEN(PreElaborazione!CD83)),""))</f>
        <v xml:space="preserve">                                    </v>
      </c>
      <c r="CE82" s="90" t="str">
        <f ca="1">IF(LEN(PreElaborazione!CE83)&gt;CE$6,LEFT(PreElaborazione!CE83,CE$6),IF(CE$5="NUM",REPT("0",CE$6-LEN(PreElaborazione!CE83)),"") &amp; UPPER(PreElaborazione!CE83) &amp; IF(CE$5="ALF",REPT(" ",CE$6-LEN(PreElaborazione!CE83)),""))</f>
        <v xml:space="preserve">                                    </v>
      </c>
      <c r="CF82" s="90" t="str">
        <f ca="1">IF(LEN(PreElaborazione!CF83)&gt;CF$6,LEFT(PreElaborazione!CF83,CF$6),IF(CF$5="NUM",REPT("0",CF$6-LEN(PreElaborazione!CF83)),"") &amp; UPPER(PreElaborazione!CF83) &amp; IF(CF$5="ALF",REPT(" ",CF$6-LEN(PreElaborazione!CF83)),""))</f>
        <v xml:space="preserve">                                    </v>
      </c>
      <c r="CG82" s="90" t="str">
        <f ca="1">IF(LEN(PreElaborazione!CG83)&gt;CG$6,LEFT(PreElaborazione!CG83,CG$6),IF(CG$5="NUM",REPT("0",CG$6-LEN(PreElaborazione!CG83)),"") &amp; UPPER(PreElaborazione!CG83) &amp; IF(CG$5="ALF",REPT(" ",CG$6-LEN(PreElaborazione!CG83)),""))</f>
        <v xml:space="preserve">                                    </v>
      </c>
      <c r="CH82" s="90" t="str">
        <f ca="1">IF(LEN(PreElaborazione!CH83)&gt;CH$6,LEFT(PreElaborazione!CH83,CH$6),IF(CH$5="NUM",REPT("0",CH$6-LEN(PreElaborazione!CH83)),"") &amp; UPPER(PreElaborazione!CH83) &amp; IF(CH$5="ALF",REPT(" ",CH$6-LEN(PreElaborazione!CH83)),""))</f>
        <v xml:space="preserve">                                    </v>
      </c>
      <c r="CI82" s="90" t="str">
        <f ca="1">IF(LEN(PreElaborazione!CI83)&gt;CI$6,LEFT(PreElaborazione!CI83,CI$6),IF(CI$5="NUM",REPT("0",CI$6-LEN(PreElaborazione!CI83)),"") &amp; UPPER(PreElaborazione!CI83) &amp; IF(CI$5="ALF",REPT(" ",CI$6-LEN(PreElaborazione!CI83)),""))</f>
        <v xml:space="preserve">                                    </v>
      </c>
      <c r="CJ82" s="90" t="str">
        <f ca="1">IF(LEN(PreElaborazione!CJ83)&gt;CJ$6,LEFT(PreElaborazione!CJ83,CJ$6),IF(CJ$5="NUM",REPT("0",CJ$6-LEN(PreElaborazione!CJ83)),"") &amp; UPPER(PreElaborazione!CJ83) &amp; IF(CJ$5="ALF",REPT(" ",CJ$6-LEN(PreElaborazione!CJ83)),""))</f>
        <v xml:space="preserve">                                    </v>
      </c>
      <c r="CK82" s="90" t="str">
        <f ca="1">IF(LEN(PreElaborazione!CK83)&gt;CK$6,LEFT(PreElaborazione!CK83,CK$6),IF(CK$5="NUM",REPT("0",CK$6-LEN(PreElaborazione!CK83)),"") &amp; UPPER(PreElaborazione!CK83) &amp; IF(CK$5="ALF",REPT(" ",CK$6-LEN(PreElaborazione!CK83)),""))</f>
        <v xml:space="preserve">                                    </v>
      </c>
      <c r="CL82" s="90" t="str">
        <f ca="1">IF(LEN(PreElaborazione!CL83)&gt;CL$6,LEFT(PreElaborazione!CL83,CL$6),IF(CL$5="NUM",REPT("0",CL$6-LEN(PreElaborazione!CL83)),"") &amp; UPPER(PreElaborazione!CL83) &amp; IF(CL$5="ALF",REPT(" ",CL$6-LEN(PreElaborazione!CL83)),""))</f>
        <v xml:space="preserve">                                    </v>
      </c>
      <c r="CM82" s="90" t="str">
        <f ca="1">IF(LEN(PreElaborazione!CM83)&gt;CM$6,LEFT(PreElaborazione!CM83,CM$6),IF(CM$5="NUM",REPT("0",CM$6-LEN(PreElaborazione!CM83)),"") &amp; UPPER(PreElaborazione!CM83) &amp; IF(CM$5="ALF",REPT(" ",CM$6-LEN(PreElaborazione!CM83)),""))</f>
        <v xml:space="preserve">                                    </v>
      </c>
      <c r="CN82" s="90" t="str">
        <f ca="1">IF(LEN(PreElaborazione!CN83)&gt;CN$6,LEFT(PreElaborazione!CN83,CN$6),IF(CN$5="NUM",REPT("0",CN$6-LEN(PreElaborazione!CN83)),"") &amp; UPPER(PreElaborazione!CN83) &amp; IF(CN$5="ALF",REPT(" ",CN$6-LEN(PreElaborazione!CN83)),""))</f>
        <v xml:space="preserve">                                                                                                                                          </v>
      </c>
      <c r="CO82" s="90" t="str">
        <f ca="1">IF(LEN(PreElaborazione!CO83)&gt;CO$6,LEFT(PreElaborazione!CO83,CO$6),IF(CO$5="NUM",REPT("0",CO$6-LEN(PreElaborazione!CO83)),"") &amp; UPPER(PreElaborazione!CO83) &amp; IF(CO$5="ALF",REPT(" ",CO$6-LEN(PreElaborazione!CO83)),""))</f>
        <v xml:space="preserve">                                    </v>
      </c>
      <c r="CP82" s="90" t="str">
        <f ca="1">IF(LEN(PreElaborazione!CP83)&gt;CP$6,LEFT(PreElaborazione!CP83,CP$6),IF(CP$5="NUM",REPT("0",CP$6-LEN(PreElaborazione!CP83)),"") &amp; UPPER(PreElaborazione!CP83) &amp; IF(CP$5="ALF",REPT(" ",CP$6-LEN(PreElaborazione!CP83)),""))</f>
        <v xml:space="preserve">                                    </v>
      </c>
      <c r="CQ82" s="90" t="str">
        <f ca="1">IF(LEN(PreElaborazione!CQ83)&gt;CQ$6,LEFT(PreElaborazione!CQ83,CQ$6),IF(CQ$5="NUM",REPT("0",CQ$6-LEN(PreElaborazione!CQ83)),"") &amp; UPPER(PreElaborazione!CQ83) &amp; IF(CQ$5="ALF",REPT(" ",CQ$6-LEN(PreElaborazione!CQ83)),""))</f>
        <v xml:space="preserve">                                    </v>
      </c>
      <c r="CR82" s="90" t="str">
        <f ca="1">IF(LEN(PreElaborazione!CR83)&gt;CR$6,LEFT(PreElaborazione!CR83,CR$6),IF(CR$5="NUM",REPT("0",CR$6-LEN(PreElaborazione!CR83)),"") &amp; UPPER(PreElaborazione!CR83) &amp; IF(CR$5="ALF",REPT(" ",CR$6-LEN(PreElaborazione!CR83)),""))</f>
        <v xml:space="preserve">                                    </v>
      </c>
      <c r="CS82" s="90" t="str">
        <f ca="1">IF(LEN(PreElaborazione!CS83)&gt;CS$6,LEFT(PreElaborazione!CS83,CS$6),IF(CS$5="NUM",REPT("0",CS$6-LEN(PreElaborazione!CS83)),"") &amp; UPPER(PreElaborazione!CS83) &amp; IF(CS$5="ALF",REPT(" ",CS$6-LEN(PreElaborazione!CS83)),""))</f>
        <v xml:space="preserve">                                    </v>
      </c>
      <c r="CT82" s="90" t="str">
        <f ca="1">IF(LEN(PreElaborazione!CT83)&gt;CT$6,LEFT(PreElaborazione!CT83,CT$6),IF(CT$5="NUM",REPT("0",CT$6-LEN(PreElaborazione!CT83)),"") &amp; UPPER(PreElaborazione!CT83) &amp; IF(CT$5="ALF",REPT(" ",CT$6-LEN(PreElaborazione!CT83)),""))</f>
        <v xml:space="preserve">                                    </v>
      </c>
      <c r="CU82" s="90" t="str">
        <f ca="1">IF(LEN(PreElaborazione!CU83)&gt;CU$6,LEFT(PreElaborazione!CU83,CU$6),IF(CU$5="NUM",REPT("0",CU$6-LEN(PreElaborazione!CU83)),"") &amp; UPPER(PreElaborazione!CU83) &amp; IF(CU$5="ALF",REPT(" ",CU$6-LEN(PreElaborazione!CU83)),""))</f>
        <v xml:space="preserve">                                    </v>
      </c>
      <c r="CV82" s="90" t="str">
        <f ca="1">IF(LEN(PreElaborazione!CV83)&gt;CV$6,LEFT(PreElaborazione!CV83,CV$6),IF(CV$5="NUM",REPT("0",CV$6-LEN(PreElaborazione!CV83)),"") &amp; UPPER(PreElaborazione!CV83) &amp; IF(CV$5="ALF",REPT(" ",CV$6-LEN(PreElaborazione!CV83)),""))</f>
        <v xml:space="preserve">                                    </v>
      </c>
      <c r="CW82" s="90" t="str">
        <f ca="1">IF(LEN(PreElaborazione!CW83)&gt;CW$6,LEFT(PreElaborazione!CW83,CW$6),IF(CW$5="NUM",REPT("0",CW$6-LEN(PreElaborazione!CW83)),"") &amp; UPPER(PreElaborazione!CW83) &amp; IF(CW$5="ALF",REPT(" ",CW$6-LEN(PreElaborazione!CW83)),""))</f>
        <v xml:space="preserve">                                    </v>
      </c>
      <c r="CX82" s="90" t="str">
        <f ca="1">IF(LEN(PreElaborazione!CX83)&gt;CX$6,LEFT(PreElaborazione!CX83,CX$6),IF(CX$5="NUM",REPT("0",CX$6-LEN(PreElaborazione!CX83)),"") &amp; UPPER(PreElaborazione!CX83) &amp; IF(CX$5="ALF",REPT(" ",CX$6-LEN(PreElaborazione!CX83)),""))</f>
        <v xml:space="preserve">                                    </v>
      </c>
      <c r="CY82" s="90" t="str">
        <f ca="1">IF(LEN(PreElaborazione!CY83)&gt;CY$6,LEFT(PreElaborazione!CY83,CY$6),IF(CY$5="NUM",REPT("0",CY$6-LEN(PreElaborazione!CY83)),"") &amp; UPPER(PreElaborazione!CY83) &amp; IF(CY$5="ALF",REPT(" ",CY$6-LEN(PreElaborazione!CY83)),""))</f>
        <v xml:space="preserve">                                    </v>
      </c>
      <c r="CZ82" s="90" t="str">
        <f ca="1">IF(LEN(PreElaborazione!CZ83)&gt;CZ$6,LEFT(PreElaborazione!CZ83,CZ$6),IF(CZ$5="NUM",REPT("0",CZ$6-LEN(PreElaborazione!CZ83)),"") &amp; UPPER(PreElaborazione!CZ83) &amp; IF(CZ$5="ALF",REPT(" ",CZ$6-LEN(PreElaborazione!CZ83)),""))</f>
        <v xml:space="preserve">                                    </v>
      </c>
      <c r="DA82" s="90" t="str">
        <f ca="1">IF(LEN(PreElaborazione!DA83)&gt;DA$6,LEFT(PreElaborazione!DA83,DA$6),IF(DA$5="NUM",REPT("0",DA$6-LEN(PreElaborazione!DA83)),"") &amp; UPPER(PreElaborazione!DA83) &amp; IF(DA$5="ALF",REPT(" ",DA$6-LEN(PreElaborazione!DA83)),""))</f>
        <v xml:space="preserve">                                    </v>
      </c>
      <c r="DB82" s="90" t="str">
        <f ca="1">IF(LEN(PreElaborazione!DB83)&gt;DB$6,LEFT(PreElaborazione!DB83,DB$6),IF(DB$5="NUM",REPT("0",DB$6-LEN(PreElaborazione!DB83)),"") &amp; UPPER(PreElaborazione!DB83) &amp; IF(DB$5="ALF",REPT(" ",DB$6-LEN(PreElaborazione!DB83)),""))</f>
        <v xml:space="preserve">                                                                                                                                          </v>
      </c>
    </row>
    <row r="83" spans="1:106" s="1" customFormat="1" ht="15" customHeight="1">
      <c r="A83" s="92" t="str">
        <f ca="1">IF(LEN(PreElaborazione!A84)&gt;A$6,LEFT(PreElaborazione!A84,A$6),IF(A$5="NUM",REPT("0",A$6-LEN(PreElaborazione!A84)),"") &amp; UPPER(PreElaborazione!A84) &amp; IF(A$5="ALF",REPT(" ",A$6-LEN(PreElaborazione!A84)),""))</f>
        <v/>
      </c>
      <c r="B83" s="90" t="str">
        <f ca="1">IF(LEN(PreElaborazione!B84)&gt;B$6,LEFT(PreElaborazione!B84,B$6),IF(B$5="NUM",REPT("0",B$6-LEN(PreElaborazione!B84)),"") &amp; UPPER(PreElaborazione!B84) &amp; IF(B$5="ALF",REPT(" ",B$6-LEN(PreElaborazione!B84)),""))</f>
        <v xml:space="preserve"> </v>
      </c>
      <c r="C83" s="90" t="str">
        <f ca="1">IF(LEN(PreElaborazione!C84)&gt;C$6,LEFT(PreElaborazione!C84,C$6),IF(C$5="NUM",REPT("0",C$6-LEN(PreElaborazione!C84)),"") &amp; UPPER(PreElaborazione!C84) &amp; IF(C$5="ALF",REPT(" ",C$6-LEN(PreElaborazione!C84)),""))</f>
        <v xml:space="preserve">    </v>
      </c>
      <c r="D83" s="90" t="str">
        <f ca="1">IF(LEN(PreElaborazione!D84)&gt;D$6,LEFT(PreElaborazione!D84,D$6),IF(D$5="NUM",REPT("0",D$6-LEN(PreElaborazione!D84)),"") &amp; UPPER(PreElaborazione!D84) &amp; IF(D$5="ALF",REPT(" ",D$6-LEN(PreElaborazione!D84)),""))</f>
        <v>0000</v>
      </c>
      <c r="E83" s="90" t="str">
        <f ca="1">IF(LEN(PreElaborazione!E84)&gt;E$6,LEFT(PreElaborazione!E84,E$6),IF(E$5="NUM",REPT("0",E$6-LEN(PreElaborazione!E84)),"") &amp; UPPER(PreElaborazione!E84) &amp; IF(E$5="ALF",REPT(" ",E$6-LEN(PreElaborazione!E84)),""))</f>
        <v xml:space="preserve">  </v>
      </c>
      <c r="F83" s="90" t="str">
        <f ca="1">IF(LEN(PreElaborazione!F84)&gt;F$6,LEFT(PreElaborazione!F84,F$6),IF(F$5="NUM",REPT("0",F$6-LEN(PreElaborazione!F84)),"") &amp; UPPER(PreElaborazione!F84) &amp; IF(F$5="ALF",REPT(" ",F$6-LEN(PreElaborazione!F84)),""))</f>
        <v>0000</v>
      </c>
      <c r="G83" s="90" t="str">
        <f ca="1">IF(LEN(PreElaborazione!G84)&gt;G$6,LEFT(PreElaborazione!G84,G$6),IF(G$5="NUM",REPT("0",G$6-LEN(PreElaborazione!G84)),"") &amp; UPPER(PreElaborazione!G84) &amp; IF(G$5="ALF",REPT(" ",G$6-LEN(PreElaborazione!G84)),""))</f>
        <v xml:space="preserve">   </v>
      </c>
      <c r="H83" s="90" t="str">
        <f ca="1">IF(LEN(PreElaborazione!H84)&gt;H$6,LEFT(PreElaborazione!H84,H$6),IF(H$5="NUM",REPT("0",H$6-LEN(PreElaborazione!H84)),"") &amp; UPPER(PreElaborazione!H84) &amp; IF(H$5="ALF",REPT(" ",H$6-LEN(PreElaborazione!H84)),""))</f>
        <v xml:space="preserve">      </v>
      </c>
      <c r="I83" s="90" t="str">
        <f ca="1">IF(LEN(PreElaborazione!I84)&gt;I$6,LEFT(PreElaborazione!I84,I$6),IF(I$5="NUM",REPT("0",I$6-LEN(PreElaborazione!I84)),"") &amp; UPPER(PreElaborazione!I84) &amp; IF(I$5="ALF",REPT(" ",I$6-LEN(PreElaborazione!I84)),""))</f>
        <v xml:space="preserve"> </v>
      </c>
      <c r="J83" s="90" t="str">
        <f ca="1">IF(LEN(PreElaborazione!J84)&gt;J$6,LEFT(PreElaborazione!J84,J$6),IF(J$5="NUM",REPT("0",J$6-LEN(PreElaborazione!J84)),"") &amp; UPPER(PreElaborazione!J84) &amp; IF(J$5="ALF",REPT(" ",J$6-LEN(PreElaborazione!J84)),""))</f>
        <v xml:space="preserve">                </v>
      </c>
      <c r="K83" s="90" t="str">
        <f ca="1">IF(LEN(PreElaborazione!K84)&gt;K$6,LEFT(PreElaborazione!K84,K$6),IF(K$5="NUM",REPT("0",K$6-LEN(PreElaborazione!K84)),"") &amp; UPPER(PreElaborazione!K84) &amp; IF(K$5="ALF",REPT(" ",K$6-LEN(PreElaborazione!K84)),""))</f>
        <v xml:space="preserve"> </v>
      </c>
      <c r="L83" s="90" t="str">
        <f ca="1">IF(LEN(PreElaborazione!L84)&gt;L$6,LEFT(PreElaborazione!L84,L$6),IF(L$5="NUM",REPT("0",L$6-LEN(PreElaborazione!L84)),"") &amp; UPPER(PreElaborazione!L84) &amp; IF(L$5="ALF",REPT(" ",L$6-LEN(PreElaborazione!L84)),""))</f>
        <v>0000</v>
      </c>
      <c r="M83" s="90" t="str">
        <f ca="1">IF(LEN(PreElaborazione!M84)&gt;M$6,LEFT(PreElaborazione!M84,M$6),IF(M$5="NUM",REPT("0",M$6-LEN(PreElaborazione!M84)),"") &amp; UPPER(PreElaborazione!M84) &amp; IF(M$5="ALF",REPT(" ",M$6-LEN(PreElaborazione!M84)),""))</f>
        <v xml:space="preserve">                                    </v>
      </c>
      <c r="N83" s="90" t="str">
        <f ca="1">IF(LEN(PreElaborazione!N84)&gt;N$6,LEFT(PreElaborazione!N84,N$6),IF(N$5="NUM",REPT("0",N$6-LEN(PreElaborazione!N84)),"") &amp; UPPER(PreElaborazione!N84) &amp; IF(N$5="ALF",REPT(" ",N$6-LEN(PreElaborazione!N84)),""))</f>
        <v>00000000</v>
      </c>
      <c r="O83" s="90" t="str">
        <f ca="1">IF(LEN(PreElaborazione!O84)&gt;O$6,LEFT(PreElaborazione!O84,O$6),IF(O$5="NUM",REPT("0",O$6-LEN(PreElaborazione!O84)),"") &amp; UPPER(PreElaborazione!O84) &amp; IF(O$5="ALF",REPT(" ",O$6-LEN(PreElaborazione!O84)),""))</f>
        <v xml:space="preserve">                                          </v>
      </c>
      <c r="P83" s="90" t="str">
        <f ca="1">IF(LEN(PreElaborazione!P84)&gt;P$6,LEFT(PreElaborazione!P84,P$6),IF(P$5="NUM",REPT("0",P$6-LEN(PreElaborazione!P84)),"") &amp; UPPER(PreElaborazione!P84) &amp; IF(P$5="ALF",REPT(" ",P$6-LEN(PreElaborazione!P84)),""))</f>
        <v xml:space="preserve">          </v>
      </c>
      <c r="Q83" s="90" t="str">
        <f ca="1">IF(LEN(PreElaborazione!Q84)&gt;Q$6,LEFT(PreElaborazione!Q84,Q$6),IF(Q$5="NUM",REPT("0",Q$6-LEN(PreElaborazione!Q84)),"") &amp; UPPER(PreElaborazione!Q84) &amp; IF(Q$5="ALF",REPT(" ",Q$6-LEN(PreElaborazione!Q84)),""))</f>
        <v xml:space="preserve">                         </v>
      </c>
      <c r="R83" s="90" t="str">
        <f ca="1">IF(LEN(PreElaborazione!R84)&gt;R$6,LEFT(PreElaborazione!R84,R$6),IF(R$5="NUM",REPT("0",R$6-LEN(PreElaborazione!R84)),"") &amp; UPPER(PreElaborazione!R84) &amp; IF(R$5="ALF",REPT(" ",R$6-LEN(PreElaborazione!R84)),""))</f>
        <v xml:space="preserve">                                   </v>
      </c>
      <c r="S83" s="90" t="str">
        <f ca="1">IF(LEN(PreElaborazione!S84)&gt;S$6,LEFT(PreElaborazione!S84,S$6),IF(S$5="NUM",REPT("0",S$6-LEN(PreElaborazione!S84)),"") &amp; UPPER(PreElaborazione!S84) &amp; IF(S$5="ALF",REPT(" ",S$6-LEN(PreElaborazione!S84)),""))</f>
        <v xml:space="preserve">                                          </v>
      </c>
      <c r="T83" s="90" t="str">
        <f ca="1">IF(LEN(PreElaborazione!T84)&gt;T$6,LEFT(PreElaborazione!T84,T$6),IF(T$5="NUM",REPT("0",T$6-LEN(PreElaborazione!T84)),"") &amp; UPPER(PreElaborazione!T84) &amp; IF(T$5="ALF",REPT(" ",T$6-LEN(PreElaborazione!T84)),""))</f>
        <v xml:space="preserve">                                        </v>
      </c>
      <c r="U83" s="90" t="str">
        <f ca="1">IF(LEN(PreElaborazione!U84)&gt;U$6,LEFT(PreElaborazione!U84,U$6),IF(U$5="NUM",REPT("0",U$6-LEN(PreElaborazione!U84)),"") &amp; UPPER(PreElaborazione!U84) &amp; IF(U$5="ALF",REPT(" ",U$6-LEN(PreElaborazione!U84)),""))</f>
        <v xml:space="preserve">  </v>
      </c>
      <c r="V83" s="90" t="str">
        <f ca="1">IF(LEN(PreElaborazione!V84)&gt;V$6,LEFT(PreElaborazione!V84,V$6),IF(V$5="NUM",REPT("0",V$6-LEN(PreElaborazione!V84)),"") &amp; UPPER(PreElaborazione!V84) &amp; IF(V$5="ALF",REPT(" ",V$6-LEN(PreElaborazione!V84)),""))</f>
        <v xml:space="preserve">            </v>
      </c>
      <c r="W83" s="90" t="str">
        <f ca="1">IF(LEN(PreElaborazione!W84)&gt;W$6,LEFT(PreElaborazione!W84,W$6),IF(W$5="NUM",REPT("0",W$6-LEN(PreElaborazione!W84)),"") &amp; UPPER(PreElaborazione!W84) &amp; IF(W$5="ALF",REPT(" ",W$6-LEN(PreElaborazione!W84)),""))</f>
        <v xml:space="preserve">    </v>
      </c>
      <c r="X83" s="90" t="str">
        <f ca="1">IF(LEN(PreElaborazione!X84)&gt;X$6,LEFT(PreElaborazione!X84,X$6),IF(X$5="NUM",REPT("0",X$6-LEN(PreElaborazione!X84)),"") &amp; UPPER(PreElaborazione!X84) &amp; IF(X$5="ALF",REPT(" ",X$6-LEN(PreElaborazione!X84)),""))</f>
        <v>00000</v>
      </c>
      <c r="Y83" s="90" t="str">
        <f ca="1">IF(LEN(PreElaborazione!Y84)&gt;Y$6,LEFT(PreElaborazione!Y84,Y$6),IF(Y$5="NUM",REPT("0",Y$6-LEN(PreElaborazione!Y84)),"") &amp; UPPER(PreElaborazione!Y84) &amp; IF(Y$5="ALF",REPT(" ",Y$6-LEN(PreElaborazione!Y84)),""))</f>
        <v xml:space="preserve">   </v>
      </c>
      <c r="Z83" s="90" t="str">
        <f ca="1">IF(LEN(PreElaborazione!Z84)&gt;Z$6,LEFT(PreElaborazione!Z84,Z$6),IF(Z$5="NUM",REPT("0",Z$6-LEN(PreElaborazione!Z84)),"") &amp; UPPER(PreElaborazione!Z84) &amp; IF(Z$5="ALF",REPT(" ",Z$6-LEN(PreElaborazione!Z84)),""))</f>
        <v xml:space="preserve">   </v>
      </c>
      <c r="AA83" s="90" t="str">
        <f ca="1">IF(LEN(PreElaborazione!AA84)&gt;AA$6,LEFT(PreElaborazione!AA84,AA$6),IF(AA$5="NUM",REPT("0",AA$6-LEN(PreElaborazione!AA84)),"") &amp; UPPER(PreElaborazione!AA84) &amp; IF(AA$5="ALF",REPT(" ",AA$6-LEN(PreElaborazione!AA84)),""))</f>
        <v>0</v>
      </c>
      <c r="AB83" s="90" t="str">
        <f ca="1">IF(LEN(PreElaborazione!AB84)&gt;AB$6,LEFT(PreElaborazione!AB84,AB$6),IF(AB$5="NUM",REPT("0",AB$6-LEN(PreElaborazione!AB84)),"") &amp; UPPER(PreElaborazione!AB84) &amp; IF(AB$5="ALF",REPT(" ",AB$6-LEN(PreElaborazione!AB84)),""))</f>
        <v>00</v>
      </c>
      <c r="AC83" s="90" t="str">
        <f ca="1">IF(LEN(PreElaborazione!AC84)&gt;AC$6,LEFT(PreElaborazione!AC84,AC$6),IF(AC$5="NUM",REPT("0",AC$6-LEN(PreElaborazione!AC84)),"") &amp; UPPER(PreElaborazione!AC84) &amp; IF(AC$5="ALF",REPT(" ",AC$6-LEN(PreElaborazione!AC84)),""))</f>
        <v>0000000</v>
      </c>
      <c r="AD83" s="90" t="str">
        <f ca="1">IF(LEN(PreElaborazione!AD84)&gt;AD$6,LEFT(PreElaborazione!AD84,AD$6),IF(AD$5="NUM",REPT("0",AD$6-LEN(PreElaborazione!AD84)),"") &amp; UPPER(PreElaborazione!AD84) &amp; IF(AD$5="ALF",REPT(" ",AD$6-LEN(PreElaborazione!AD84)),""))</f>
        <v>00000</v>
      </c>
      <c r="AE83" s="90" t="str">
        <f ca="1">IF(LEN(PreElaborazione!AE84)&gt;AE$6,LEFT(PreElaborazione!AE84,AE$6),IF(AE$5="NUM",REPT("0",AE$6-LEN(PreElaborazione!AE84)),"") &amp; UPPER(PreElaborazione!AE84) &amp; IF(AE$5="ALF",REPT(" ",AE$6-LEN(PreElaborazione!AE84)),""))</f>
        <v xml:space="preserve"> </v>
      </c>
      <c r="AF83" s="90" t="str">
        <f ca="1">IF(LEN(PreElaborazione!AF84)&gt;AF$6,LEFT(PreElaborazione!AF84,AF$6),IF(AF$5="NUM",REPT("0",AF$6-LEN(PreElaborazione!AF84)),"") &amp; UPPER(PreElaborazione!AF84) &amp; IF(AF$5="ALF",REPT(" ",AF$6-LEN(PreElaborazione!AF84)),""))</f>
        <v>00000</v>
      </c>
      <c r="AG83" s="90" t="str">
        <f ca="1">IF(LEN(PreElaborazione!AG84)&gt;AG$6,LEFT(PreElaborazione!AG84,AG$6),IF(AG$5="NUM",REPT("0",AG$6-LEN(PreElaborazione!AG84)),"") &amp; UPPER(PreElaborazione!AG84) &amp; IF(AG$5="ALF",REPT(" ",AG$6-LEN(PreElaborazione!AG84)),""))</f>
        <v>000</v>
      </c>
      <c r="AH83" s="90" t="str">
        <f ca="1">IF(LEN(PreElaborazione!AH84)&gt;AH$6,LEFT(PreElaborazione!AH84,AH$6),IF(AH$5="NUM",REPT("0",AH$6-LEN(PreElaborazione!AH84)),"") &amp; UPPER(PreElaborazione!AH84) &amp; IF(AH$5="ALF",REPT(" ",AH$6-LEN(PreElaborazione!AH84)),""))</f>
        <v>0</v>
      </c>
      <c r="AI83" s="90" t="str">
        <f ca="1">IF(LEN(PreElaborazione!AI84)&gt;AI$6,LEFT(PreElaborazione!AI84,AI$6),IF(AI$5="NUM",REPT("0",AI$6-LEN(PreElaborazione!AI84)),"") &amp; UPPER(PreElaborazione!AI84) &amp; IF(AI$5="ALF",REPT(" ",AI$6-LEN(PreElaborazione!AI84)),""))</f>
        <v>000</v>
      </c>
      <c r="AJ83" s="90" t="str">
        <f ca="1">IF(LEN(PreElaborazione!AJ84)&gt;AJ$6,LEFT(PreElaborazione!AJ84,AJ$6),IF(AJ$5="NUM",REPT("0",AJ$6-LEN(PreElaborazione!AJ84)),"") &amp; UPPER(PreElaborazione!AJ84) &amp; IF(AJ$5="ALF",REPT(" ",AJ$6-LEN(PreElaborazione!AJ84)),""))</f>
        <v>00000</v>
      </c>
      <c r="AK83" s="90" t="str">
        <f ca="1">IF(LEN(PreElaborazione!AK84)&gt;AK$6,LEFT(PreElaborazione!AK84,AK$6),IF(AK$5="NUM",REPT("0",AK$6-LEN(PreElaborazione!AK84)),"") &amp; UPPER(PreElaborazione!AK84) &amp; IF(AK$5="ALF",REPT(" ",AK$6-LEN(PreElaborazione!AK84)),""))</f>
        <v>0000</v>
      </c>
      <c r="AL83" s="90" t="str">
        <f ca="1">IF(LEN(PreElaborazione!AL84)&gt;AL$6,LEFT(PreElaborazione!AL84,AL$6),IF(AL$5="NUM",REPT("0",AL$6-LEN(PreElaborazione!AL84)),"") &amp; UPPER(PreElaborazione!AL84) &amp; IF(AL$5="ALF",REPT(" ",AL$6-LEN(PreElaborazione!AL84)),""))</f>
        <v>0000</v>
      </c>
      <c r="AM83" s="90" t="str">
        <f ca="1">IF(LEN(PreElaborazione!AM84)&gt;AM$6,LEFT(PreElaborazione!AM84,AM$6),IF(AM$5="NUM",REPT("0",AM$6-LEN(PreElaborazione!AM84)),"") &amp; UPPER(PreElaborazione!AM84) &amp; IF(AM$5="ALF",REPT(" ",AM$6-LEN(PreElaborazione!AM84)),""))</f>
        <v>0000</v>
      </c>
      <c r="AN83" s="90" t="str">
        <f ca="1">IF(LEN(PreElaborazione!AN84)&gt;AN$6,LEFT(PreElaborazione!AN84,AN$6),IF(AN$5="NUM",REPT("0",AN$6-LEN(PreElaborazione!AN84)),"") &amp; UPPER(PreElaborazione!AN84) &amp; IF(AN$5="ALF",REPT(" ",AN$6-LEN(PreElaborazione!AN84)),""))</f>
        <v>0000</v>
      </c>
      <c r="AO83" s="90" t="str">
        <f ca="1">IF(LEN(PreElaborazione!AO84)&gt;AO$6,LEFT(PreElaborazione!AO84,AO$6),IF(AO$5="NUM",REPT("0",AO$6-LEN(PreElaborazione!AO84)),"") &amp; UPPER(PreElaborazione!AO84) &amp; IF(AO$5="ALF",REPT(" ",AO$6-LEN(PreElaborazione!AO84)),""))</f>
        <v>0000</v>
      </c>
      <c r="AP83" s="90" t="str">
        <f ca="1">IF(LEN(PreElaborazione!AP84)&gt;AP$6,LEFT(PreElaborazione!AP84,AP$6),IF(AP$5="NUM",REPT("0",AP$6-LEN(PreElaborazione!AP84)),"") &amp; UPPER(PreElaborazione!AP84) &amp; IF(AP$5="ALF",REPT(" ",AP$6-LEN(PreElaborazione!AP84)),""))</f>
        <v>0000</v>
      </c>
      <c r="AQ83" s="90" t="str">
        <f ca="1">IF(LEN(PreElaborazione!AQ84)&gt;AQ$6,LEFT(PreElaborazione!AQ84,AQ$6),IF(AQ$5="NUM",REPT("0",AQ$6-LEN(PreElaborazione!AQ84)),"") &amp; UPPER(PreElaborazione!AQ84) &amp; IF(AQ$5="ALF",REPT(" ",AQ$6-LEN(PreElaborazione!AQ84)),""))</f>
        <v>000</v>
      </c>
      <c r="AR83" s="90" t="str">
        <f ca="1">IF(LEN(PreElaborazione!AR84)&gt;AR$6,LEFT(PreElaborazione!AR84,AR$6),IF(AR$5="NUM",REPT("0",AR$6-LEN(PreElaborazione!AR84)),"") &amp; UPPER(PreElaborazione!AR84) &amp; IF(AR$5="ALF",REPT(" ",AR$6-LEN(PreElaborazione!AR84)),""))</f>
        <v>000</v>
      </c>
      <c r="AS83" s="90" t="str">
        <f ca="1">IF(LEN(PreElaborazione!AS84)&gt;AS$6,LEFT(PreElaborazione!AS84,AS$6),IF(AS$5="NUM",REPT("0",AS$6-LEN(PreElaborazione!AS84)),"") &amp; UPPER(PreElaborazione!AS84) &amp; IF(AS$5="ALF",REPT(" ",AS$6-LEN(PreElaborazione!AS84)),""))</f>
        <v>0</v>
      </c>
      <c r="AT83" s="90" t="str">
        <f ca="1">IF(LEN(PreElaborazione!AT84)&gt;AT$6,LEFT(PreElaborazione!AT84,AT$6),IF(AT$5="NUM",REPT("0",AT$6-LEN(PreElaborazione!AT84)),"") &amp; UPPER(PreElaborazione!AT84) &amp; IF(AT$5="ALF",REPT(" ",AT$6-LEN(PreElaborazione!AT84)),""))</f>
        <v>000000</v>
      </c>
      <c r="AU83" s="90" t="str">
        <f ca="1">IF(LEN(PreElaborazione!AU84)&gt;AU$6,LEFT(PreElaborazione!AU84,AU$6),IF(AU$5="NUM",REPT("0",AU$6-LEN(PreElaborazione!AU84)),"") &amp; UPPER(PreElaborazione!AU84) &amp; IF(AU$5="ALF",REPT(" ",AU$6-LEN(PreElaborazione!AU84)),""))</f>
        <v>000000</v>
      </c>
      <c r="AV83" s="90" t="str">
        <f ca="1">IF(LEN(PreElaborazione!AV84)&gt;AV$6,LEFT(PreElaborazione!AV84,AV$6),IF(AV$5="NUM",REPT("0",AV$6-LEN(PreElaborazione!AV84)),"") &amp; UPPER(PreElaborazione!AV84) &amp; IF(AV$5="ALF",REPT(" ",AV$6-LEN(PreElaborazione!AV84)),""))</f>
        <v>000000</v>
      </c>
      <c r="AW83" s="90" t="str">
        <f ca="1">IF(LEN(PreElaborazione!AW84)&gt;AW$6,LEFT(PreElaborazione!AW84,AW$6),IF(AW$5="NUM",REPT("0",AW$6-LEN(PreElaborazione!AW84)),"") &amp; UPPER(PreElaborazione!AW84) &amp; IF(AW$5="ALF",REPT(" ",AW$6-LEN(PreElaborazione!AW84)),""))</f>
        <v>00</v>
      </c>
      <c r="AX83" s="90" t="str">
        <f ca="1">IF(LEN(PreElaborazione!AX84)&gt;AX$6,LEFT(PreElaborazione!AX84,AX$6),IF(AX$5="NUM",REPT("0",AX$6-LEN(PreElaborazione!AX84)),"") &amp; UPPER(PreElaborazione!AX84) &amp; IF(AX$5="ALF",REPT(" ",AX$6-LEN(PreElaborazione!AX84)),""))</f>
        <v>00</v>
      </c>
      <c r="AY83" s="90" t="str">
        <f ca="1">IF(LEN(PreElaborazione!AY84)&gt;AY$6,LEFT(PreElaborazione!AY84,AY$6),IF(AY$5="NUM",REPT("0",AY$6-LEN(PreElaborazione!AY84)),"") &amp; UPPER(PreElaborazione!AY84) &amp; IF(AY$5="ALF",REPT(" ",AY$6-LEN(PreElaborazione!AY84)),""))</f>
        <v xml:space="preserve">   </v>
      </c>
      <c r="AZ83" s="90" t="str">
        <f ca="1">IF(LEN(PreElaborazione!AZ84)&gt;AZ$6,LEFT(PreElaborazione!AZ84,AZ$6),IF(AZ$5="NUM",REPT("0",AZ$6-LEN(PreElaborazione!AZ84)),"") &amp; UPPER(PreElaborazione!AZ84) &amp; IF(AZ$5="ALF",REPT(" ",AZ$6-LEN(PreElaborazione!AZ84)),""))</f>
        <v xml:space="preserve">       </v>
      </c>
      <c r="BA83" s="90" t="str">
        <f ca="1">IF(LEN(PreElaborazione!BA84)&gt;BA$6,LEFT(PreElaborazione!BA84,BA$6),IF(BA$5="NUM",REPT("0",BA$6-LEN(PreElaborazione!BA84)),"") &amp; UPPER(PreElaborazione!BA84) &amp; IF(BA$5="ALF",REPT(" ",BA$6-LEN(PreElaborazione!BA84)),""))</f>
        <v xml:space="preserve">                  </v>
      </c>
      <c r="BB83" s="90" t="str">
        <f ca="1">IF(LEN(PreElaborazione!BB84)&gt;BB$6,LEFT(PreElaborazione!BB84,BB$6),IF(BB$5="NUM",REPT("0",BB$6-LEN(PreElaborazione!BB84)),"") &amp; UPPER(PreElaborazione!BB84) &amp; IF(BB$5="ALF",REPT(" ",BB$6-LEN(PreElaborazione!BB84)),""))</f>
        <v xml:space="preserve">                                    </v>
      </c>
      <c r="BC83" s="90" t="str">
        <f ca="1">IF(LEN(PreElaborazione!BC84)&gt;BC$6,LEFT(PreElaborazione!BC84,BC$6),IF(BC$5="NUM",REPT("0",BC$6-LEN(PreElaborazione!BC84)),"") &amp; UPPER(PreElaborazione!BC84) &amp; IF(BC$5="ALF",REPT(" ",BC$6-LEN(PreElaborazione!BC84)),""))</f>
        <v xml:space="preserve"> </v>
      </c>
      <c r="BD83" s="90" t="str">
        <f ca="1">IF(LEN(PreElaborazione!BD84)&gt;BD$6,LEFT(PreElaborazione!BD84,BD$6),IF(BD$5="NUM",REPT("0",BD$6-LEN(PreElaborazione!BD84)),"") &amp; UPPER(PreElaborazione!BD84) &amp; IF(BD$5="ALF",REPT(" ",BD$6-LEN(PreElaborazione!BD84)),""))</f>
        <v>000</v>
      </c>
      <c r="BE83" s="90" t="str">
        <f ca="1">IF(LEN(PreElaborazione!BE84)&gt;BE$6,LEFT(PreElaborazione!BE84,BE$6),IF(BE$5="NUM",REPT("0",BE$6-LEN(PreElaborazione!BE84)),"") &amp; UPPER(PreElaborazione!BE84) &amp; IF(BE$5="ALF",REPT(" ",BE$6-LEN(PreElaborazione!BE84)),""))</f>
        <v>00000</v>
      </c>
      <c r="BF83" s="90" t="str">
        <f ca="1">IF(LEN(PreElaborazione!BF84)&gt;BF$6,LEFT(PreElaborazione!BF84,BF$6),IF(BF$5="NUM",REPT("0",BF$6-LEN(PreElaborazione!BF84)),"") &amp; UPPER(PreElaborazione!BF84) &amp; IF(BF$5="ALF",REPT(" ",BF$6-LEN(PreElaborazione!BF84)),""))</f>
        <v>00000</v>
      </c>
      <c r="BG83" s="90" t="str">
        <f ca="1">IF(LEN(PreElaborazione!BG84)&gt;BG$6,LEFT(PreElaborazione!BG84,BG$6),IF(BG$5="NUM",REPT("0",BG$6-LEN(PreElaborazione!BG84)),"") &amp; UPPER(PreElaborazione!BG84) &amp; IF(BG$5="ALF",REPT(" ",BG$6-LEN(PreElaborazione!BG84)),""))</f>
        <v xml:space="preserve"> </v>
      </c>
      <c r="BH83" s="90" t="str">
        <f ca="1">IF(LEN(PreElaborazione!BH84)&gt;BH$6,LEFT(PreElaborazione!BH84,BH$6),IF(BH$5="NUM",REPT("0",BH$6-LEN(PreElaborazione!BH84)),"") &amp; UPPER(PreElaborazione!BH84) &amp; IF(BH$5="ALF",REPT(" ",BH$6-LEN(PreElaborazione!BH84)),""))</f>
        <v>000000</v>
      </c>
      <c r="BI83" s="90" t="str">
        <f ca="1">IF(LEN(PreElaborazione!BI84)&gt;BI$6,LEFT(PreElaborazione!BI84,BI$6),IF(BI$5="NUM",REPT("0",BI$6-LEN(PreElaborazione!BI84)),"") &amp; UPPER(PreElaborazione!BI84) &amp; IF(BI$5="ALF",REPT(" ",BI$6-LEN(PreElaborazione!BI84)),""))</f>
        <v xml:space="preserve"> </v>
      </c>
      <c r="BJ83" s="90" t="str">
        <f ca="1">IF(LEN(PreElaborazione!BJ84)&gt;BJ$6,LEFT(PreElaborazione!BJ84,BJ$6),IF(BJ$5="NUM",REPT("0",BJ$6-LEN(PreElaborazione!BJ84)),"") &amp; UPPER(PreElaborazione!BJ84) &amp; IF(BJ$5="ALF",REPT(" ",BJ$6-LEN(PreElaborazione!BJ84)),""))</f>
        <v xml:space="preserve"> </v>
      </c>
      <c r="BK83" s="90" t="str">
        <f ca="1">IF(LEN(PreElaborazione!BK84)&gt;BK$6,LEFT(PreElaborazione!BK84,BK$6),IF(BK$5="NUM",REPT("0",BK$6-LEN(PreElaborazione!BK84)),"") &amp; UPPER(PreElaborazione!BK84) &amp; IF(BK$5="ALF",REPT(" ",BK$6-LEN(PreElaborazione!BK84)),""))</f>
        <v xml:space="preserve"> </v>
      </c>
      <c r="BL83" s="90" t="str">
        <f ca="1">IF(LEN(PreElaborazione!BL84)&gt;BL$6,LEFT(PreElaborazione!BL84,BL$6),IF(BL$5="NUM",REPT("0",BL$6-LEN(PreElaborazione!BL84)),"") &amp; UPPER(PreElaborazione!BL84) &amp; IF(BL$5="ALF",REPT(" ",BL$6-LEN(PreElaborazione!BL84)),""))</f>
        <v xml:space="preserve">   </v>
      </c>
      <c r="BM83" s="90" t="str">
        <f ca="1">IF(LEN(PreElaborazione!BM84)&gt;BM$6,LEFT(PreElaborazione!BM84,BM$6),IF(BM$5="NUM",REPT("0",BM$6-LEN(PreElaborazione!BM84)),"") &amp; UPPER(PreElaborazione!BM84) &amp; IF(BM$5="ALF",REPT(" ",BM$6-LEN(PreElaborazione!BM84)),""))</f>
        <v xml:space="preserve">   </v>
      </c>
      <c r="BN83" s="90" t="str">
        <f ca="1">IF(LEN(PreElaborazione!BN84)&gt;BN$6,LEFT(PreElaborazione!BN84,BN$6),IF(BN$5="NUM",REPT("0",BN$6-LEN(PreElaborazione!BN84)),"") &amp; UPPER(PreElaborazione!BN84) &amp; IF(BN$5="ALF",REPT(" ",BN$6-LEN(PreElaborazione!BN84)),""))</f>
        <v xml:space="preserve"> </v>
      </c>
      <c r="BO83" s="90" t="str">
        <f ca="1">IF(LEN(PreElaborazione!BO84)&gt;BO$6,LEFT(PreElaborazione!BO84,BO$6),IF(BO$5="NUM",REPT("0",BO$6-LEN(PreElaborazione!BO84)),"") &amp; UPPER(PreElaborazione!BO84) &amp; IF(BO$5="ALF",REPT(" ",BO$6-LEN(PreElaborazione!BO84)),""))</f>
        <v>0000</v>
      </c>
      <c r="BP83" s="90" t="str">
        <f ca="1">IF(LEN(PreElaborazione!BP84)&gt;BP$6,LEFT(PreElaborazione!BP84,BP$6),IF(BP$5="NUM",REPT("0",BP$6-LEN(PreElaborazione!BP84)),"") &amp; UPPER(PreElaborazione!BP84) &amp; IF(BP$5="ALF",REPT(" ",BP$6-LEN(PreElaborazione!BP84)),""))</f>
        <v>0000</v>
      </c>
      <c r="BQ83" s="90" t="str">
        <f ca="1">IF(LEN(PreElaborazione!BQ84)&gt;BQ$6,LEFT(PreElaborazione!BQ84,BQ$6),IF(BQ$5="NUM",REPT("0",BQ$6-LEN(PreElaborazione!BQ84)),"") &amp; UPPER(PreElaborazione!BQ84) &amp; IF(BQ$5="ALF",REPT(" ",BQ$6-LEN(PreElaborazione!BQ84)),""))</f>
        <v>0000</v>
      </c>
      <c r="BR83" s="90" t="str">
        <f ca="1">IF(LEN(PreElaborazione!BR84)&gt;BR$6,LEFT(PreElaborazione!BR84,BR$6),IF(BR$5="NUM",REPT("0",BR$6-LEN(PreElaborazione!BR84)),"") &amp; UPPER(PreElaborazione!BR84) &amp; IF(BR$5="ALF",REPT(" ",BR$6-LEN(PreElaborazione!BR84)),""))</f>
        <v xml:space="preserve">     </v>
      </c>
      <c r="BS83" s="90" t="str">
        <f ca="1">IF(LEN(PreElaborazione!BS84)&gt;BS$6,LEFT(PreElaborazione!BS84,BS$6),IF(BS$5="NUM",REPT("0",BS$6-LEN(PreElaborazione!BS84)),"") &amp; UPPER(PreElaborazione!BS84) &amp; IF(BS$5="ALF",REPT(" ",BS$6-LEN(PreElaborazione!BS84)),""))</f>
        <v xml:space="preserve">     </v>
      </c>
      <c r="BT83" s="90" t="str">
        <f ca="1">IF(LEN(PreElaborazione!BT84)&gt;BT$6,LEFT(PreElaborazione!BT84,BT$6),IF(BT$5="NUM",REPT("0",BT$6-LEN(PreElaborazione!BT84)),"") &amp; UPPER(PreElaborazione!BT84) &amp; IF(BT$5="ALF",REPT(" ",BT$6-LEN(PreElaborazione!BT84)),""))</f>
        <v xml:space="preserve">    </v>
      </c>
      <c r="BU83" s="90" t="str">
        <f ca="1">IF(LEN(PreElaborazione!BU84)&gt;BU$6,LEFT(PreElaborazione!BU84,BU$6),IF(BU$5="NUM",REPT("0",BU$6-LEN(PreElaborazione!BU84)),"") &amp; UPPER(PreElaborazione!BU84) &amp; IF(BU$5="ALF",REPT(" ",BU$6-LEN(PreElaborazione!BU84)),""))</f>
        <v xml:space="preserve">   </v>
      </c>
      <c r="BV83" s="90" t="str">
        <f ca="1">IF(LEN(PreElaborazione!BV84)&gt;BV$6,LEFT(PreElaborazione!BV84,BV$6),IF(BV$5="NUM",REPT("0",BV$6-LEN(PreElaborazione!BV84)),"") &amp; UPPER(PreElaborazione!BV84) &amp; IF(BV$5="ALF",REPT(" ",BV$6-LEN(PreElaborazione!BV84)),""))</f>
        <v xml:space="preserve">                                    </v>
      </c>
      <c r="BW83" s="90" t="str">
        <f ca="1">IF(LEN(PreElaborazione!BW84)&gt;BW$6,LEFT(PreElaborazione!BW84,BW$6),IF(BW$5="NUM",REPT("0",BW$6-LEN(PreElaborazione!BW84)),"") &amp; UPPER(PreElaborazione!BW84) &amp; IF(BW$5="ALF",REPT(" ",BW$6-LEN(PreElaborazione!BW84)),""))</f>
        <v xml:space="preserve">                                    </v>
      </c>
      <c r="BX83" s="90" t="str">
        <f ca="1">IF(LEN(PreElaborazione!BX84)&gt;BX$6,LEFT(PreElaborazione!BX84,BX$6),IF(BX$5="NUM",REPT("0",BX$6-LEN(PreElaborazione!BX84)),"") &amp; UPPER(PreElaborazione!BX84) &amp; IF(BX$5="ALF",REPT(" ",BX$6-LEN(PreElaborazione!BX84)),""))</f>
        <v xml:space="preserve">  </v>
      </c>
      <c r="BY83" s="90" t="str">
        <f ca="1">IF(LEN(PreElaborazione!BY84)&gt;BY$6,LEFT(PreElaborazione!BY84,BY$6),IF(BY$5="NUM",REPT("0",BY$6-LEN(PreElaborazione!BY84)),"") &amp; UPPER(PreElaborazione!BY84) &amp; IF(BY$5="ALF",REPT(" ",BY$6-LEN(PreElaborazione!BY84)),""))</f>
        <v>00</v>
      </c>
      <c r="BZ83" s="90" t="str">
        <f ca="1">IF(LEN(PreElaborazione!BZ84)&gt;BZ$6,LEFT(PreElaborazione!BZ84,BZ$6),IF(BZ$5="NUM",REPT("0",BZ$6-LEN(PreElaborazione!BZ84)),"") &amp; UPPER(PreElaborazione!BZ84) &amp; IF(BZ$5="ALF",REPT(" ",BZ$6-LEN(PreElaborazione!BZ84)),""))</f>
        <v xml:space="preserve">                                           </v>
      </c>
      <c r="CA83" s="90" t="str">
        <f ca="1">IF(LEN(PreElaborazione!CA84)&gt;CA$6,LEFT(PreElaborazione!CA84,CA$6),IF(CA$5="NUM",REPT("0",CA$6-LEN(PreElaborazione!CA84)),"") &amp; UPPER(PreElaborazione!CA84) &amp; IF(CA$5="ALF",REPT(" ",CA$6-LEN(PreElaborazione!CA84)),""))</f>
        <v xml:space="preserve">                                    </v>
      </c>
      <c r="CB83" s="90" t="str">
        <f ca="1">IF(LEN(PreElaborazione!CB84)&gt;CB$6,LEFT(PreElaborazione!CB84,CB$6),IF(CB$5="NUM",REPT("0",CB$6-LEN(PreElaborazione!CB84)),"") &amp; UPPER(PreElaborazione!CB84) &amp; IF(CB$5="ALF",REPT(" ",CB$6-LEN(PreElaborazione!CB84)),""))</f>
        <v xml:space="preserve">                                    </v>
      </c>
      <c r="CC83" s="90" t="str">
        <f ca="1">IF(LEN(PreElaborazione!CC84)&gt;CC$6,LEFT(PreElaborazione!CC84,CC$6),IF(CC$5="NUM",REPT("0",CC$6-LEN(PreElaborazione!CC84)),"") &amp; UPPER(PreElaborazione!CC84) &amp; IF(CC$5="ALF",REPT(" ",CC$6-LEN(PreElaborazione!CC84)),""))</f>
        <v xml:space="preserve">                                    </v>
      </c>
      <c r="CD83" s="90" t="str">
        <f ca="1">IF(LEN(PreElaborazione!CD84)&gt;CD$6,LEFT(PreElaborazione!CD84,CD$6),IF(CD$5="NUM",REPT("0",CD$6-LEN(PreElaborazione!CD84)),"") &amp; UPPER(PreElaborazione!CD84) &amp; IF(CD$5="ALF",REPT(" ",CD$6-LEN(PreElaborazione!CD84)),""))</f>
        <v xml:space="preserve">                                    </v>
      </c>
      <c r="CE83" s="90" t="str">
        <f ca="1">IF(LEN(PreElaborazione!CE84)&gt;CE$6,LEFT(PreElaborazione!CE84,CE$6),IF(CE$5="NUM",REPT("0",CE$6-LEN(PreElaborazione!CE84)),"") &amp; UPPER(PreElaborazione!CE84) &amp; IF(CE$5="ALF",REPT(" ",CE$6-LEN(PreElaborazione!CE84)),""))</f>
        <v xml:space="preserve">                                    </v>
      </c>
      <c r="CF83" s="90" t="str">
        <f ca="1">IF(LEN(PreElaborazione!CF84)&gt;CF$6,LEFT(PreElaborazione!CF84,CF$6),IF(CF$5="NUM",REPT("0",CF$6-LEN(PreElaborazione!CF84)),"") &amp; UPPER(PreElaborazione!CF84) &amp; IF(CF$5="ALF",REPT(" ",CF$6-LEN(PreElaborazione!CF84)),""))</f>
        <v xml:space="preserve">                                    </v>
      </c>
      <c r="CG83" s="90" t="str">
        <f ca="1">IF(LEN(PreElaborazione!CG84)&gt;CG$6,LEFT(PreElaborazione!CG84,CG$6),IF(CG$5="NUM",REPT("0",CG$6-LEN(PreElaborazione!CG84)),"") &amp; UPPER(PreElaborazione!CG84) &amp; IF(CG$5="ALF",REPT(" ",CG$6-LEN(PreElaborazione!CG84)),""))</f>
        <v xml:space="preserve">                                    </v>
      </c>
      <c r="CH83" s="90" t="str">
        <f ca="1">IF(LEN(PreElaborazione!CH84)&gt;CH$6,LEFT(PreElaborazione!CH84,CH$6),IF(CH$5="NUM",REPT("0",CH$6-LEN(PreElaborazione!CH84)),"") &amp; UPPER(PreElaborazione!CH84) &amp; IF(CH$5="ALF",REPT(" ",CH$6-LEN(PreElaborazione!CH84)),""))</f>
        <v xml:space="preserve">                                    </v>
      </c>
      <c r="CI83" s="90" t="str">
        <f ca="1">IF(LEN(PreElaborazione!CI84)&gt;CI$6,LEFT(PreElaborazione!CI84,CI$6),IF(CI$5="NUM",REPT("0",CI$6-LEN(PreElaborazione!CI84)),"") &amp; UPPER(PreElaborazione!CI84) &amp; IF(CI$5="ALF",REPT(" ",CI$6-LEN(PreElaborazione!CI84)),""))</f>
        <v xml:space="preserve">                                    </v>
      </c>
      <c r="CJ83" s="90" t="str">
        <f ca="1">IF(LEN(PreElaborazione!CJ84)&gt;CJ$6,LEFT(PreElaborazione!CJ84,CJ$6),IF(CJ$5="NUM",REPT("0",CJ$6-LEN(PreElaborazione!CJ84)),"") &amp; UPPER(PreElaborazione!CJ84) &amp; IF(CJ$5="ALF",REPT(" ",CJ$6-LEN(PreElaborazione!CJ84)),""))</f>
        <v xml:space="preserve">                                    </v>
      </c>
      <c r="CK83" s="90" t="str">
        <f ca="1">IF(LEN(PreElaborazione!CK84)&gt;CK$6,LEFT(PreElaborazione!CK84,CK$6),IF(CK$5="NUM",REPT("0",CK$6-LEN(PreElaborazione!CK84)),"") &amp; UPPER(PreElaborazione!CK84) &amp; IF(CK$5="ALF",REPT(" ",CK$6-LEN(PreElaborazione!CK84)),""))</f>
        <v xml:space="preserve">                                    </v>
      </c>
      <c r="CL83" s="90" t="str">
        <f ca="1">IF(LEN(PreElaborazione!CL84)&gt;CL$6,LEFT(PreElaborazione!CL84,CL$6),IF(CL$5="NUM",REPT("0",CL$6-LEN(PreElaborazione!CL84)),"") &amp; UPPER(PreElaborazione!CL84) &amp; IF(CL$5="ALF",REPT(" ",CL$6-LEN(PreElaborazione!CL84)),""))</f>
        <v xml:space="preserve">                                    </v>
      </c>
      <c r="CM83" s="90" t="str">
        <f ca="1">IF(LEN(PreElaborazione!CM84)&gt;CM$6,LEFT(PreElaborazione!CM84,CM$6),IF(CM$5="NUM",REPT("0",CM$6-LEN(PreElaborazione!CM84)),"") &amp; UPPER(PreElaborazione!CM84) &amp; IF(CM$5="ALF",REPT(" ",CM$6-LEN(PreElaborazione!CM84)),""))</f>
        <v xml:space="preserve">                                    </v>
      </c>
      <c r="CN83" s="90" t="str">
        <f ca="1">IF(LEN(PreElaborazione!CN84)&gt;CN$6,LEFT(PreElaborazione!CN84,CN$6),IF(CN$5="NUM",REPT("0",CN$6-LEN(PreElaborazione!CN84)),"") &amp; UPPER(PreElaborazione!CN84) &amp; IF(CN$5="ALF",REPT(" ",CN$6-LEN(PreElaborazione!CN84)),""))</f>
        <v xml:space="preserve">                                                                                                                                          </v>
      </c>
      <c r="CO83" s="90" t="str">
        <f ca="1">IF(LEN(PreElaborazione!CO84)&gt;CO$6,LEFT(PreElaborazione!CO84,CO$6),IF(CO$5="NUM",REPT("0",CO$6-LEN(PreElaborazione!CO84)),"") &amp; UPPER(PreElaborazione!CO84) &amp; IF(CO$5="ALF",REPT(" ",CO$6-LEN(PreElaborazione!CO84)),""))</f>
        <v xml:space="preserve">                                    </v>
      </c>
      <c r="CP83" s="90" t="str">
        <f ca="1">IF(LEN(PreElaborazione!CP84)&gt;CP$6,LEFT(PreElaborazione!CP84,CP$6),IF(CP$5="NUM",REPT("0",CP$6-LEN(PreElaborazione!CP84)),"") &amp; UPPER(PreElaborazione!CP84) &amp; IF(CP$5="ALF",REPT(" ",CP$6-LEN(PreElaborazione!CP84)),""))</f>
        <v xml:space="preserve">                                    </v>
      </c>
      <c r="CQ83" s="90" t="str">
        <f ca="1">IF(LEN(PreElaborazione!CQ84)&gt;CQ$6,LEFT(PreElaborazione!CQ84,CQ$6),IF(CQ$5="NUM",REPT("0",CQ$6-LEN(PreElaborazione!CQ84)),"") &amp; UPPER(PreElaborazione!CQ84) &amp; IF(CQ$5="ALF",REPT(" ",CQ$6-LEN(PreElaborazione!CQ84)),""))</f>
        <v xml:space="preserve">                                    </v>
      </c>
      <c r="CR83" s="90" t="str">
        <f ca="1">IF(LEN(PreElaborazione!CR84)&gt;CR$6,LEFT(PreElaborazione!CR84,CR$6),IF(CR$5="NUM",REPT("0",CR$6-LEN(PreElaborazione!CR84)),"") &amp; UPPER(PreElaborazione!CR84) &amp; IF(CR$5="ALF",REPT(" ",CR$6-LEN(PreElaborazione!CR84)),""))</f>
        <v xml:space="preserve">                                    </v>
      </c>
      <c r="CS83" s="90" t="str">
        <f ca="1">IF(LEN(PreElaborazione!CS84)&gt;CS$6,LEFT(PreElaborazione!CS84,CS$6),IF(CS$5="NUM",REPT("0",CS$6-LEN(PreElaborazione!CS84)),"") &amp; UPPER(PreElaborazione!CS84) &amp; IF(CS$5="ALF",REPT(" ",CS$6-LEN(PreElaborazione!CS84)),""))</f>
        <v xml:space="preserve">                                    </v>
      </c>
      <c r="CT83" s="90" t="str">
        <f ca="1">IF(LEN(PreElaborazione!CT84)&gt;CT$6,LEFT(PreElaborazione!CT84,CT$6),IF(CT$5="NUM",REPT("0",CT$6-LEN(PreElaborazione!CT84)),"") &amp; UPPER(PreElaborazione!CT84) &amp; IF(CT$5="ALF",REPT(" ",CT$6-LEN(PreElaborazione!CT84)),""))</f>
        <v xml:space="preserve">                                    </v>
      </c>
      <c r="CU83" s="90" t="str">
        <f ca="1">IF(LEN(PreElaborazione!CU84)&gt;CU$6,LEFT(PreElaborazione!CU84,CU$6),IF(CU$5="NUM",REPT("0",CU$6-LEN(PreElaborazione!CU84)),"") &amp; UPPER(PreElaborazione!CU84) &amp; IF(CU$5="ALF",REPT(" ",CU$6-LEN(PreElaborazione!CU84)),""))</f>
        <v xml:space="preserve">                                    </v>
      </c>
      <c r="CV83" s="90" t="str">
        <f ca="1">IF(LEN(PreElaborazione!CV84)&gt;CV$6,LEFT(PreElaborazione!CV84,CV$6),IF(CV$5="NUM",REPT("0",CV$6-LEN(PreElaborazione!CV84)),"") &amp; UPPER(PreElaborazione!CV84) &amp; IF(CV$5="ALF",REPT(" ",CV$6-LEN(PreElaborazione!CV84)),""))</f>
        <v xml:space="preserve">                                    </v>
      </c>
      <c r="CW83" s="90" t="str">
        <f ca="1">IF(LEN(PreElaborazione!CW84)&gt;CW$6,LEFT(PreElaborazione!CW84,CW$6),IF(CW$5="NUM",REPT("0",CW$6-LEN(PreElaborazione!CW84)),"") &amp; UPPER(PreElaborazione!CW84) &amp; IF(CW$5="ALF",REPT(" ",CW$6-LEN(PreElaborazione!CW84)),""))</f>
        <v xml:space="preserve">                                    </v>
      </c>
      <c r="CX83" s="90" t="str">
        <f ca="1">IF(LEN(PreElaborazione!CX84)&gt;CX$6,LEFT(PreElaborazione!CX84,CX$6),IF(CX$5="NUM",REPT("0",CX$6-LEN(PreElaborazione!CX84)),"") &amp; UPPER(PreElaborazione!CX84) &amp; IF(CX$5="ALF",REPT(" ",CX$6-LEN(PreElaborazione!CX84)),""))</f>
        <v xml:space="preserve">                                    </v>
      </c>
      <c r="CY83" s="90" t="str">
        <f ca="1">IF(LEN(PreElaborazione!CY84)&gt;CY$6,LEFT(PreElaborazione!CY84,CY$6),IF(CY$5="NUM",REPT("0",CY$6-LEN(PreElaborazione!CY84)),"") &amp; UPPER(PreElaborazione!CY84) &amp; IF(CY$5="ALF",REPT(" ",CY$6-LEN(PreElaborazione!CY84)),""))</f>
        <v xml:space="preserve">                                    </v>
      </c>
      <c r="CZ83" s="90" t="str">
        <f ca="1">IF(LEN(PreElaborazione!CZ84)&gt;CZ$6,LEFT(PreElaborazione!CZ84,CZ$6),IF(CZ$5="NUM",REPT("0",CZ$6-LEN(PreElaborazione!CZ84)),"") &amp; UPPER(PreElaborazione!CZ84) &amp; IF(CZ$5="ALF",REPT(" ",CZ$6-LEN(PreElaborazione!CZ84)),""))</f>
        <v xml:space="preserve">                                    </v>
      </c>
      <c r="DA83" s="90" t="str">
        <f ca="1">IF(LEN(PreElaborazione!DA84)&gt;DA$6,LEFT(PreElaborazione!DA84,DA$6),IF(DA$5="NUM",REPT("0",DA$6-LEN(PreElaborazione!DA84)),"") &amp; UPPER(PreElaborazione!DA84) &amp; IF(DA$5="ALF",REPT(" ",DA$6-LEN(PreElaborazione!DA84)),""))</f>
        <v xml:space="preserve">                                    </v>
      </c>
      <c r="DB83" s="90" t="str">
        <f ca="1">IF(LEN(PreElaborazione!DB84)&gt;DB$6,LEFT(PreElaborazione!DB84,DB$6),IF(DB$5="NUM",REPT("0",DB$6-LEN(PreElaborazione!DB84)),"") &amp; UPPER(PreElaborazione!DB84) &amp; IF(DB$5="ALF",REPT(" ",DB$6-LEN(PreElaborazione!DB84)),""))</f>
        <v xml:space="preserve">                                                                                                                                          </v>
      </c>
    </row>
    <row r="84" spans="1:106" s="1" customFormat="1" ht="15" customHeight="1">
      <c r="A84" s="92" t="str">
        <f ca="1">IF(LEN(PreElaborazione!A85)&gt;A$6,LEFT(PreElaborazione!A85,A$6),IF(A$5="NUM",REPT("0",A$6-LEN(PreElaborazione!A85)),"") &amp; UPPER(PreElaborazione!A85) &amp; IF(A$5="ALF",REPT(" ",A$6-LEN(PreElaborazione!A85)),""))</f>
        <v/>
      </c>
      <c r="B84" s="90" t="str">
        <f ca="1">IF(LEN(PreElaborazione!B85)&gt;B$6,LEFT(PreElaborazione!B85,B$6),IF(B$5="NUM",REPT("0",B$6-LEN(PreElaborazione!B85)),"") &amp; UPPER(PreElaborazione!B85) &amp; IF(B$5="ALF",REPT(" ",B$6-LEN(PreElaborazione!B85)),""))</f>
        <v xml:space="preserve"> </v>
      </c>
      <c r="C84" s="90" t="str">
        <f ca="1">IF(LEN(PreElaborazione!C85)&gt;C$6,LEFT(PreElaborazione!C85,C$6),IF(C$5="NUM",REPT("0",C$6-LEN(PreElaborazione!C85)),"") &amp; UPPER(PreElaborazione!C85) &amp; IF(C$5="ALF",REPT(" ",C$6-LEN(PreElaborazione!C85)),""))</f>
        <v xml:space="preserve">    </v>
      </c>
      <c r="D84" s="90" t="str">
        <f ca="1">IF(LEN(PreElaborazione!D85)&gt;D$6,LEFT(PreElaborazione!D85,D$6),IF(D$5="NUM",REPT("0",D$6-LEN(PreElaborazione!D85)),"") &amp; UPPER(PreElaborazione!D85) &amp; IF(D$5="ALF",REPT(" ",D$6-LEN(PreElaborazione!D85)),""))</f>
        <v>0000</v>
      </c>
      <c r="E84" s="90" t="str">
        <f ca="1">IF(LEN(PreElaborazione!E85)&gt;E$6,LEFT(PreElaborazione!E85,E$6),IF(E$5="NUM",REPT("0",E$6-LEN(PreElaborazione!E85)),"") &amp; UPPER(PreElaborazione!E85) &amp; IF(E$5="ALF",REPT(" ",E$6-LEN(PreElaborazione!E85)),""))</f>
        <v xml:space="preserve">  </v>
      </c>
      <c r="F84" s="90" t="str">
        <f ca="1">IF(LEN(PreElaborazione!F85)&gt;F$6,LEFT(PreElaborazione!F85,F$6),IF(F$5="NUM",REPT("0",F$6-LEN(PreElaborazione!F85)),"") &amp; UPPER(PreElaborazione!F85) &amp; IF(F$5="ALF",REPT(" ",F$6-LEN(PreElaborazione!F85)),""))</f>
        <v>0000</v>
      </c>
      <c r="G84" s="90" t="str">
        <f ca="1">IF(LEN(PreElaborazione!G85)&gt;G$6,LEFT(PreElaborazione!G85,G$6),IF(G$5="NUM",REPT("0",G$6-LEN(PreElaborazione!G85)),"") &amp; UPPER(PreElaborazione!G85) &amp; IF(G$5="ALF",REPT(" ",G$6-LEN(PreElaborazione!G85)),""))</f>
        <v xml:space="preserve">   </v>
      </c>
      <c r="H84" s="90" t="str">
        <f ca="1">IF(LEN(PreElaborazione!H85)&gt;H$6,LEFT(PreElaborazione!H85,H$6),IF(H$5="NUM",REPT("0",H$6-LEN(PreElaborazione!H85)),"") &amp; UPPER(PreElaborazione!H85) &amp; IF(H$5="ALF",REPT(" ",H$6-LEN(PreElaborazione!H85)),""))</f>
        <v xml:space="preserve">      </v>
      </c>
      <c r="I84" s="90" t="str">
        <f ca="1">IF(LEN(PreElaborazione!I85)&gt;I$6,LEFT(PreElaborazione!I85,I$6),IF(I$5="NUM",REPT("0",I$6-LEN(PreElaborazione!I85)),"") &amp; UPPER(PreElaborazione!I85) &amp; IF(I$5="ALF",REPT(" ",I$6-LEN(PreElaborazione!I85)),""))</f>
        <v xml:space="preserve"> </v>
      </c>
      <c r="J84" s="90" t="str">
        <f ca="1">IF(LEN(PreElaborazione!J85)&gt;J$6,LEFT(PreElaborazione!J85,J$6),IF(J$5="NUM",REPT("0",J$6-LEN(PreElaborazione!J85)),"") &amp; UPPER(PreElaborazione!J85) &amp; IF(J$5="ALF",REPT(" ",J$6-LEN(PreElaborazione!J85)),""))</f>
        <v xml:space="preserve">                </v>
      </c>
      <c r="K84" s="90" t="str">
        <f ca="1">IF(LEN(PreElaborazione!K85)&gt;K$6,LEFT(PreElaborazione!K85,K$6),IF(K$5="NUM",REPT("0",K$6-LEN(PreElaborazione!K85)),"") &amp; UPPER(PreElaborazione!K85) &amp; IF(K$5="ALF",REPT(" ",K$6-LEN(PreElaborazione!K85)),""))</f>
        <v xml:space="preserve"> </v>
      </c>
      <c r="L84" s="90" t="str">
        <f ca="1">IF(LEN(PreElaborazione!L85)&gt;L$6,LEFT(PreElaborazione!L85,L$6),IF(L$5="NUM",REPT("0",L$6-LEN(PreElaborazione!L85)),"") &amp; UPPER(PreElaborazione!L85) &amp; IF(L$5="ALF",REPT(" ",L$6-LEN(PreElaborazione!L85)),""))</f>
        <v>0000</v>
      </c>
      <c r="M84" s="90" t="str">
        <f ca="1">IF(LEN(PreElaborazione!M85)&gt;M$6,LEFT(PreElaborazione!M85,M$6),IF(M$5="NUM",REPT("0",M$6-LEN(PreElaborazione!M85)),"") &amp; UPPER(PreElaborazione!M85) &amp; IF(M$5="ALF",REPT(" ",M$6-LEN(PreElaborazione!M85)),""))</f>
        <v xml:space="preserve">                                    </v>
      </c>
      <c r="N84" s="90" t="str">
        <f ca="1">IF(LEN(PreElaborazione!N85)&gt;N$6,LEFT(PreElaborazione!N85,N$6),IF(N$5="NUM",REPT("0",N$6-LEN(PreElaborazione!N85)),"") &amp; UPPER(PreElaborazione!N85) &amp; IF(N$5="ALF",REPT(" ",N$6-LEN(PreElaborazione!N85)),""))</f>
        <v>00000000</v>
      </c>
      <c r="O84" s="90" t="str">
        <f ca="1">IF(LEN(PreElaborazione!O85)&gt;O$6,LEFT(PreElaborazione!O85,O$6),IF(O$5="NUM",REPT("0",O$6-LEN(PreElaborazione!O85)),"") &amp; UPPER(PreElaborazione!O85) &amp; IF(O$5="ALF",REPT(" ",O$6-LEN(PreElaborazione!O85)),""))</f>
        <v xml:space="preserve">                                          </v>
      </c>
      <c r="P84" s="90" t="str">
        <f ca="1">IF(LEN(PreElaborazione!P85)&gt;P$6,LEFT(PreElaborazione!P85,P$6),IF(P$5="NUM",REPT("0",P$6-LEN(PreElaborazione!P85)),"") &amp; UPPER(PreElaborazione!P85) &amp; IF(P$5="ALF",REPT(" ",P$6-LEN(PreElaborazione!P85)),""))</f>
        <v xml:space="preserve">          </v>
      </c>
      <c r="Q84" s="90" t="str">
        <f ca="1">IF(LEN(PreElaborazione!Q85)&gt;Q$6,LEFT(PreElaborazione!Q85,Q$6),IF(Q$5="NUM",REPT("0",Q$6-LEN(PreElaborazione!Q85)),"") &amp; UPPER(PreElaborazione!Q85) &amp; IF(Q$5="ALF",REPT(" ",Q$6-LEN(PreElaborazione!Q85)),""))</f>
        <v xml:space="preserve">                         </v>
      </c>
      <c r="R84" s="90" t="str">
        <f ca="1">IF(LEN(PreElaborazione!R85)&gt;R$6,LEFT(PreElaborazione!R85,R$6),IF(R$5="NUM",REPT("0",R$6-LEN(PreElaborazione!R85)),"") &amp; UPPER(PreElaborazione!R85) &amp; IF(R$5="ALF",REPT(" ",R$6-LEN(PreElaborazione!R85)),""))</f>
        <v xml:space="preserve">                                   </v>
      </c>
      <c r="S84" s="90" t="str">
        <f ca="1">IF(LEN(PreElaborazione!S85)&gt;S$6,LEFT(PreElaborazione!S85,S$6),IF(S$5="NUM",REPT("0",S$6-LEN(PreElaborazione!S85)),"") &amp; UPPER(PreElaborazione!S85) &amp; IF(S$5="ALF",REPT(" ",S$6-LEN(PreElaborazione!S85)),""))</f>
        <v xml:space="preserve">                                          </v>
      </c>
      <c r="T84" s="90" t="str">
        <f ca="1">IF(LEN(PreElaborazione!T85)&gt;T$6,LEFT(PreElaborazione!T85,T$6),IF(T$5="NUM",REPT("0",T$6-LEN(PreElaborazione!T85)),"") &amp; UPPER(PreElaborazione!T85) &amp; IF(T$5="ALF",REPT(" ",T$6-LEN(PreElaborazione!T85)),""))</f>
        <v xml:space="preserve">                                        </v>
      </c>
      <c r="U84" s="90" t="str">
        <f ca="1">IF(LEN(PreElaborazione!U85)&gt;U$6,LEFT(PreElaborazione!U85,U$6),IF(U$5="NUM",REPT("0",U$6-LEN(PreElaborazione!U85)),"") &amp; UPPER(PreElaborazione!U85) &amp; IF(U$5="ALF",REPT(" ",U$6-LEN(PreElaborazione!U85)),""))</f>
        <v xml:space="preserve">  </v>
      </c>
      <c r="V84" s="90" t="str">
        <f ca="1">IF(LEN(PreElaborazione!V85)&gt;V$6,LEFT(PreElaborazione!V85,V$6),IF(V$5="NUM",REPT("0",V$6-LEN(PreElaborazione!V85)),"") &amp; UPPER(PreElaborazione!V85) &amp; IF(V$5="ALF",REPT(" ",V$6-LEN(PreElaborazione!V85)),""))</f>
        <v xml:space="preserve">            </v>
      </c>
      <c r="W84" s="90" t="str">
        <f ca="1">IF(LEN(PreElaborazione!W85)&gt;W$6,LEFT(PreElaborazione!W85,W$6),IF(W$5="NUM",REPT("0",W$6-LEN(PreElaborazione!W85)),"") &amp; UPPER(PreElaborazione!W85) &amp; IF(W$5="ALF",REPT(" ",W$6-LEN(PreElaborazione!W85)),""))</f>
        <v xml:space="preserve">    </v>
      </c>
      <c r="X84" s="90" t="str">
        <f ca="1">IF(LEN(PreElaborazione!X85)&gt;X$6,LEFT(PreElaborazione!X85,X$6),IF(X$5="NUM",REPT("0",X$6-LEN(PreElaborazione!X85)),"") &amp; UPPER(PreElaborazione!X85) &amp; IF(X$5="ALF",REPT(" ",X$6-LEN(PreElaborazione!X85)),""))</f>
        <v>00000</v>
      </c>
      <c r="Y84" s="90" t="str">
        <f ca="1">IF(LEN(PreElaborazione!Y85)&gt;Y$6,LEFT(PreElaborazione!Y85,Y$6),IF(Y$5="NUM",REPT("0",Y$6-LEN(PreElaborazione!Y85)),"") &amp; UPPER(PreElaborazione!Y85) &amp; IF(Y$5="ALF",REPT(" ",Y$6-LEN(PreElaborazione!Y85)),""))</f>
        <v xml:space="preserve">   </v>
      </c>
      <c r="Z84" s="90" t="str">
        <f ca="1">IF(LEN(PreElaborazione!Z85)&gt;Z$6,LEFT(PreElaborazione!Z85,Z$6),IF(Z$5="NUM",REPT("0",Z$6-LEN(PreElaborazione!Z85)),"") &amp; UPPER(PreElaborazione!Z85) &amp; IF(Z$5="ALF",REPT(" ",Z$6-LEN(PreElaborazione!Z85)),""))</f>
        <v xml:space="preserve">   </v>
      </c>
      <c r="AA84" s="90" t="str">
        <f ca="1">IF(LEN(PreElaborazione!AA85)&gt;AA$6,LEFT(PreElaborazione!AA85,AA$6),IF(AA$5="NUM",REPT("0",AA$6-LEN(PreElaborazione!AA85)),"") &amp; UPPER(PreElaborazione!AA85) &amp; IF(AA$5="ALF",REPT(" ",AA$6-LEN(PreElaborazione!AA85)),""))</f>
        <v>0</v>
      </c>
      <c r="AB84" s="90" t="str">
        <f ca="1">IF(LEN(PreElaborazione!AB85)&gt;AB$6,LEFT(PreElaborazione!AB85,AB$6),IF(AB$5="NUM",REPT("0",AB$6-LEN(PreElaborazione!AB85)),"") &amp; UPPER(PreElaborazione!AB85) &amp; IF(AB$5="ALF",REPT(" ",AB$6-LEN(PreElaborazione!AB85)),""))</f>
        <v>00</v>
      </c>
      <c r="AC84" s="90" t="str">
        <f ca="1">IF(LEN(PreElaborazione!AC85)&gt;AC$6,LEFT(PreElaborazione!AC85,AC$6),IF(AC$5="NUM",REPT("0",AC$6-LEN(PreElaborazione!AC85)),"") &amp; UPPER(PreElaborazione!AC85) &amp; IF(AC$5="ALF",REPT(" ",AC$6-LEN(PreElaborazione!AC85)),""))</f>
        <v>0000000</v>
      </c>
      <c r="AD84" s="90" t="str">
        <f ca="1">IF(LEN(PreElaborazione!AD85)&gt;AD$6,LEFT(PreElaborazione!AD85,AD$6),IF(AD$5="NUM",REPT("0",AD$6-LEN(PreElaborazione!AD85)),"") &amp; UPPER(PreElaborazione!AD85) &amp; IF(AD$5="ALF",REPT(" ",AD$6-LEN(PreElaborazione!AD85)),""))</f>
        <v>00000</v>
      </c>
      <c r="AE84" s="90" t="str">
        <f ca="1">IF(LEN(PreElaborazione!AE85)&gt;AE$6,LEFT(PreElaborazione!AE85,AE$6),IF(AE$5="NUM",REPT("0",AE$6-LEN(PreElaborazione!AE85)),"") &amp; UPPER(PreElaborazione!AE85) &amp; IF(AE$5="ALF",REPT(" ",AE$6-LEN(PreElaborazione!AE85)),""))</f>
        <v xml:space="preserve"> </v>
      </c>
      <c r="AF84" s="90" t="str">
        <f ca="1">IF(LEN(PreElaborazione!AF85)&gt;AF$6,LEFT(PreElaborazione!AF85,AF$6),IF(AF$5="NUM",REPT("0",AF$6-LEN(PreElaborazione!AF85)),"") &amp; UPPER(PreElaborazione!AF85) &amp; IF(AF$5="ALF",REPT(" ",AF$6-LEN(PreElaborazione!AF85)),""))</f>
        <v>00000</v>
      </c>
      <c r="AG84" s="90" t="str">
        <f ca="1">IF(LEN(PreElaborazione!AG85)&gt;AG$6,LEFT(PreElaborazione!AG85,AG$6),IF(AG$5="NUM",REPT("0",AG$6-LEN(PreElaborazione!AG85)),"") &amp; UPPER(PreElaborazione!AG85) &amp; IF(AG$5="ALF",REPT(" ",AG$6-LEN(PreElaborazione!AG85)),""))</f>
        <v>000</v>
      </c>
      <c r="AH84" s="90" t="str">
        <f ca="1">IF(LEN(PreElaborazione!AH85)&gt;AH$6,LEFT(PreElaborazione!AH85,AH$6),IF(AH$5="NUM",REPT("0",AH$6-LEN(PreElaborazione!AH85)),"") &amp; UPPER(PreElaborazione!AH85) &amp; IF(AH$5="ALF",REPT(" ",AH$6-LEN(PreElaborazione!AH85)),""))</f>
        <v>0</v>
      </c>
      <c r="AI84" s="90" t="str">
        <f ca="1">IF(LEN(PreElaborazione!AI85)&gt;AI$6,LEFT(PreElaborazione!AI85,AI$6),IF(AI$5="NUM",REPT("0",AI$6-LEN(PreElaborazione!AI85)),"") &amp; UPPER(PreElaborazione!AI85) &amp; IF(AI$5="ALF",REPT(" ",AI$6-LEN(PreElaborazione!AI85)),""))</f>
        <v>000</v>
      </c>
      <c r="AJ84" s="90" t="str">
        <f ca="1">IF(LEN(PreElaborazione!AJ85)&gt;AJ$6,LEFT(PreElaborazione!AJ85,AJ$6),IF(AJ$5="NUM",REPT("0",AJ$6-LEN(PreElaborazione!AJ85)),"") &amp; UPPER(PreElaborazione!AJ85) &amp; IF(AJ$5="ALF",REPT(" ",AJ$6-LEN(PreElaborazione!AJ85)),""))</f>
        <v>00000</v>
      </c>
      <c r="AK84" s="90" t="str">
        <f ca="1">IF(LEN(PreElaborazione!AK85)&gt;AK$6,LEFT(PreElaborazione!AK85,AK$6),IF(AK$5="NUM",REPT("0",AK$6-LEN(PreElaborazione!AK85)),"") &amp; UPPER(PreElaborazione!AK85) &amp; IF(AK$5="ALF",REPT(" ",AK$6-LEN(PreElaborazione!AK85)),""))</f>
        <v>0000</v>
      </c>
      <c r="AL84" s="90" t="str">
        <f ca="1">IF(LEN(PreElaborazione!AL85)&gt;AL$6,LEFT(PreElaborazione!AL85,AL$6),IF(AL$5="NUM",REPT("0",AL$6-LEN(PreElaborazione!AL85)),"") &amp; UPPER(PreElaborazione!AL85) &amp; IF(AL$5="ALF",REPT(" ",AL$6-LEN(PreElaborazione!AL85)),""))</f>
        <v>0000</v>
      </c>
      <c r="AM84" s="90" t="str">
        <f ca="1">IF(LEN(PreElaborazione!AM85)&gt;AM$6,LEFT(PreElaborazione!AM85,AM$6),IF(AM$5="NUM",REPT("0",AM$6-LEN(PreElaborazione!AM85)),"") &amp; UPPER(PreElaborazione!AM85) &amp; IF(AM$5="ALF",REPT(" ",AM$6-LEN(PreElaborazione!AM85)),""))</f>
        <v>0000</v>
      </c>
      <c r="AN84" s="90" t="str">
        <f ca="1">IF(LEN(PreElaborazione!AN85)&gt;AN$6,LEFT(PreElaborazione!AN85,AN$6),IF(AN$5="NUM",REPT("0",AN$6-LEN(PreElaborazione!AN85)),"") &amp; UPPER(PreElaborazione!AN85) &amp; IF(AN$5="ALF",REPT(" ",AN$6-LEN(PreElaborazione!AN85)),""))</f>
        <v>0000</v>
      </c>
      <c r="AO84" s="90" t="str">
        <f ca="1">IF(LEN(PreElaborazione!AO85)&gt;AO$6,LEFT(PreElaborazione!AO85,AO$6),IF(AO$5="NUM",REPT("0",AO$6-LEN(PreElaborazione!AO85)),"") &amp; UPPER(PreElaborazione!AO85) &amp; IF(AO$5="ALF",REPT(" ",AO$6-LEN(PreElaborazione!AO85)),""))</f>
        <v>0000</v>
      </c>
      <c r="AP84" s="90" t="str">
        <f ca="1">IF(LEN(PreElaborazione!AP85)&gt;AP$6,LEFT(PreElaborazione!AP85,AP$6),IF(AP$5="NUM",REPT("0",AP$6-LEN(PreElaborazione!AP85)),"") &amp; UPPER(PreElaborazione!AP85) &amp; IF(AP$5="ALF",REPT(" ",AP$6-LEN(PreElaborazione!AP85)),""))</f>
        <v>0000</v>
      </c>
      <c r="AQ84" s="90" t="str">
        <f ca="1">IF(LEN(PreElaborazione!AQ85)&gt;AQ$6,LEFT(PreElaborazione!AQ85,AQ$6),IF(AQ$5="NUM",REPT("0",AQ$6-LEN(PreElaborazione!AQ85)),"") &amp; UPPER(PreElaborazione!AQ85) &amp; IF(AQ$5="ALF",REPT(" ",AQ$6-LEN(PreElaborazione!AQ85)),""))</f>
        <v>000</v>
      </c>
      <c r="AR84" s="90" t="str">
        <f ca="1">IF(LEN(PreElaborazione!AR85)&gt;AR$6,LEFT(PreElaborazione!AR85,AR$6),IF(AR$5="NUM",REPT("0",AR$6-LEN(PreElaborazione!AR85)),"") &amp; UPPER(PreElaborazione!AR85) &amp; IF(AR$5="ALF",REPT(" ",AR$6-LEN(PreElaborazione!AR85)),""))</f>
        <v>000</v>
      </c>
      <c r="AS84" s="90" t="str">
        <f ca="1">IF(LEN(PreElaborazione!AS85)&gt;AS$6,LEFT(PreElaborazione!AS85,AS$6),IF(AS$5="NUM",REPT("0",AS$6-LEN(PreElaborazione!AS85)),"") &amp; UPPER(PreElaborazione!AS85) &amp; IF(AS$5="ALF",REPT(" ",AS$6-LEN(PreElaborazione!AS85)),""))</f>
        <v>0</v>
      </c>
      <c r="AT84" s="90" t="str">
        <f ca="1">IF(LEN(PreElaborazione!AT85)&gt;AT$6,LEFT(PreElaborazione!AT85,AT$6),IF(AT$5="NUM",REPT("0",AT$6-LEN(PreElaborazione!AT85)),"") &amp; UPPER(PreElaborazione!AT85) &amp; IF(AT$5="ALF",REPT(" ",AT$6-LEN(PreElaborazione!AT85)),""))</f>
        <v>000000</v>
      </c>
      <c r="AU84" s="90" t="str">
        <f ca="1">IF(LEN(PreElaborazione!AU85)&gt;AU$6,LEFT(PreElaborazione!AU85,AU$6),IF(AU$5="NUM",REPT("0",AU$6-LEN(PreElaborazione!AU85)),"") &amp; UPPER(PreElaborazione!AU85) &amp; IF(AU$5="ALF",REPT(" ",AU$6-LEN(PreElaborazione!AU85)),""))</f>
        <v>000000</v>
      </c>
      <c r="AV84" s="90" t="str">
        <f ca="1">IF(LEN(PreElaborazione!AV85)&gt;AV$6,LEFT(PreElaborazione!AV85,AV$6),IF(AV$5="NUM",REPT("0",AV$6-LEN(PreElaborazione!AV85)),"") &amp; UPPER(PreElaborazione!AV85) &amp; IF(AV$5="ALF",REPT(" ",AV$6-LEN(PreElaborazione!AV85)),""))</f>
        <v>000000</v>
      </c>
      <c r="AW84" s="90" t="str">
        <f ca="1">IF(LEN(PreElaborazione!AW85)&gt;AW$6,LEFT(PreElaborazione!AW85,AW$6),IF(AW$5="NUM",REPT("0",AW$6-LEN(PreElaborazione!AW85)),"") &amp; UPPER(PreElaborazione!AW85) &amp; IF(AW$5="ALF",REPT(" ",AW$6-LEN(PreElaborazione!AW85)),""))</f>
        <v>00</v>
      </c>
      <c r="AX84" s="90" t="str">
        <f ca="1">IF(LEN(PreElaborazione!AX85)&gt;AX$6,LEFT(PreElaborazione!AX85,AX$6),IF(AX$5="NUM",REPT("0",AX$6-LEN(PreElaborazione!AX85)),"") &amp; UPPER(PreElaborazione!AX85) &amp; IF(AX$5="ALF",REPT(" ",AX$6-LEN(PreElaborazione!AX85)),""))</f>
        <v>00</v>
      </c>
      <c r="AY84" s="90" t="str">
        <f ca="1">IF(LEN(PreElaborazione!AY85)&gt;AY$6,LEFT(PreElaborazione!AY85,AY$6),IF(AY$5="NUM",REPT("0",AY$6-LEN(PreElaborazione!AY85)),"") &amp; UPPER(PreElaborazione!AY85) &amp; IF(AY$5="ALF",REPT(" ",AY$6-LEN(PreElaborazione!AY85)),""))</f>
        <v xml:space="preserve">   </v>
      </c>
      <c r="AZ84" s="90" t="str">
        <f ca="1">IF(LEN(PreElaborazione!AZ85)&gt;AZ$6,LEFT(PreElaborazione!AZ85,AZ$6),IF(AZ$5="NUM",REPT("0",AZ$6-LEN(PreElaborazione!AZ85)),"") &amp; UPPER(PreElaborazione!AZ85) &amp; IF(AZ$5="ALF",REPT(" ",AZ$6-LEN(PreElaborazione!AZ85)),""))</f>
        <v xml:space="preserve">       </v>
      </c>
      <c r="BA84" s="90" t="str">
        <f ca="1">IF(LEN(PreElaborazione!BA85)&gt;BA$6,LEFT(PreElaborazione!BA85,BA$6),IF(BA$5="NUM",REPT("0",BA$6-LEN(PreElaborazione!BA85)),"") &amp; UPPER(PreElaborazione!BA85) &amp; IF(BA$5="ALF",REPT(" ",BA$6-LEN(PreElaborazione!BA85)),""))</f>
        <v xml:space="preserve">                  </v>
      </c>
      <c r="BB84" s="90" t="str">
        <f ca="1">IF(LEN(PreElaborazione!BB85)&gt;BB$6,LEFT(PreElaborazione!BB85,BB$6),IF(BB$5="NUM",REPT("0",BB$6-LEN(PreElaborazione!BB85)),"") &amp; UPPER(PreElaborazione!BB85) &amp; IF(BB$5="ALF",REPT(" ",BB$6-LEN(PreElaborazione!BB85)),""))</f>
        <v xml:space="preserve">                                    </v>
      </c>
      <c r="BC84" s="90" t="str">
        <f ca="1">IF(LEN(PreElaborazione!BC85)&gt;BC$6,LEFT(PreElaborazione!BC85,BC$6),IF(BC$5="NUM",REPT("0",BC$6-LEN(PreElaborazione!BC85)),"") &amp; UPPER(PreElaborazione!BC85) &amp; IF(BC$5="ALF",REPT(" ",BC$6-LEN(PreElaborazione!BC85)),""))</f>
        <v xml:space="preserve"> </v>
      </c>
      <c r="BD84" s="90" t="str">
        <f ca="1">IF(LEN(PreElaborazione!BD85)&gt;BD$6,LEFT(PreElaborazione!BD85,BD$6),IF(BD$5="NUM",REPT("0",BD$6-LEN(PreElaborazione!BD85)),"") &amp; UPPER(PreElaborazione!BD85) &amp; IF(BD$5="ALF",REPT(" ",BD$6-LEN(PreElaborazione!BD85)),""))</f>
        <v>000</v>
      </c>
      <c r="BE84" s="90" t="str">
        <f ca="1">IF(LEN(PreElaborazione!BE85)&gt;BE$6,LEFT(PreElaborazione!BE85,BE$6),IF(BE$5="NUM",REPT("0",BE$6-LEN(PreElaborazione!BE85)),"") &amp; UPPER(PreElaborazione!BE85) &amp; IF(BE$5="ALF",REPT(" ",BE$6-LEN(PreElaborazione!BE85)),""))</f>
        <v>00000</v>
      </c>
      <c r="BF84" s="90" t="str">
        <f ca="1">IF(LEN(PreElaborazione!BF85)&gt;BF$6,LEFT(PreElaborazione!BF85,BF$6),IF(BF$5="NUM",REPT("0",BF$6-LEN(PreElaborazione!BF85)),"") &amp; UPPER(PreElaborazione!BF85) &amp; IF(BF$5="ALF",REPT(" ",BF$6-LEN(PreElaborazione!BF85)),""))</f>
        <v>00000</v>
      </c>
      <c r="BG84" s="90" t="str">
        <f ca="1">IF(LEN(PreElaborazione!BG85)&gt;BG$6,LEFT(PreElaborazione!BG85,BG$6),IF(BG$5="NUM",REPT("0",BG$6-LEN(PreElaborazione!BG85)),"") &amp; UPPER(PreElaborazione!BG85) &amp; IF(BG$5="ALF",REPT(" ",BG$6-LEN(PreElaborazione!BG85)),""))</f>
        <v xml:space="preserve"> </v>
      </c>
      <c r="BH84" s="90" t="str">
        <f ca="1">IF(LEN(PreElaborazione!BH85)&gt;BH$6,LEFT(PreElaborazione!BH85,BH$6),IF(BH$5="NUM",REPT("0",BH$6-LEN(PreElaborazione!BH85)),"") &amp; UPPER(PreElaborazione!BH85) &amp; IF(BH$5="ALF",REPT(" ",BH$6-LEN(PreElaborazione!BH85)),""))</f>
        <v>000000</v>
      </c>
      <c r="BI84" s="90" t="str">
        <f ca="1">IF(LEN(PreElaborazione!BI85)&gt;BI$6,LEFT(PreElaborazione!BI85,BI$6),IF(BI$5="NUM",REPT("0",BI$6-LEN(PreElaborazione!BI85)),"") &amp; UPPER(PreElaborazione!BI85) &amp; IF(BI$5="ALF",REPT(" ",BI$6-LEN(PreElaborazione!BI85)),""))</f>
        <v xml:space="preserve"> </v>
      </c>
      <c r="BJ84" s="90" t="str">
        <f ca="1">IF(LEN(PreElaborazione!BJ85)&gt;BJ$6,LEFT(PreElaborazione!BJ85,BJ$6),IF(BJ$5="NUM",REPT("0",BJ$6-LEN(PreElaborazione!BJ85)),"") &amp; UPPER(PreElaborazione!BJ85) &amp; IF(BJ$5="ALF",REPT(" ",BJ$6-LEN(PreElaborazione!BJ85)),""))</f>
        <v xml:space="preserve"> </v>
      </c>
      <c r="BK84" s="90" t="str">
        <f ca="1">IF(LEN(PreElaborazione!BK85)&gt;BK$6,LEFT(PreElaborazione!BK85,BK$6),IF(BK$5="NUM",REPT("0",BK$6-LEN(PreElaborazione!BK85)),"") &amp; UPPER(PreElaborazione!BK85) &amp; IF(BK$5="ALF",REPT(" ",BK$6-LEN(PreElaborazione!BK85)),""))</f>
        <v xml:space="preserve"> </v>
      </c>
      <c r="BL84" s="90" t="str">
        <f ca="1">IF(LEN(PreElaborazione!BL85)&gt;BL$6,LEFT(PreElaborazione!BL85,BL$6),IF(BL$5="NUM",REPT("0",BL$6-LEN(PreElaborazione!BL85)),"") &amp; UPPER(PreElaborazione!BL85) &amp; IF(BL$5="ALF",REPT(" ",BL$6-LEN(PreElaborazione!BL85)),""))</f>
        <v xml:space="preserve">   </v>
      </c>
      <c r="BM84" s="90" t="str">
        <f ca="1">IF(LEN(PreElaborazione!BM85)&gt;BM$6,LEFT(PreElaborazione!BM85,BM$6),IF(BM$5="NUM",REPT("0",BM$6-LEN(PreElaborazione!BM85)),"") &amp; UPPER(PreElaborazione!BM85) &amp; IF(BM$5="ALF",REPT(" ",BM$6-LEN(PreElaborazione!BM85)),""))</f>
        <v xml:space="preserve">   </v>
      </c>
      <c r="BN84" s="90" t="str">
        <f ca="1">IF(LEN(PreElaborazione!BN85)&gt;BN$6,LEFT(PreElaborazione!BN85,BN$6),IF(BN$5="NUM",REPT("0",BN$6-LEN(PreElaborazione!BN85)),"") &amp; UPPER(PreElaborazione!BN85) &amp; IF(BN$5="ALF",REPT(" ",BN$6-LEN(PreElaborazione!BN85)),""))</f>
        <v xml:space="preserve"> </v>
      </c>
      <c r="BO84" s="90" t="str">
        <f ca="1">IF(LEN(PreElaborazione!BO85)&gt;BO$6,LEFT(PreElaborazione!BO85,BO$6),IF(BO$5="NUM",REPT("0",BO$6-LEN(PreElaborazione!BO85)),"") &amp; UPPER(PreElaborazione!BO85) &amp; IF(BO$5="ALF",REPT(" ",BO$6-LEN(PreElaborazione!BO85)),""))</f>
        <v>0000</v>
      </c>
      <c r="BP84" s="90" t="str">
        <f ca="1">IF(LEN(PreElaborazione!BP85)&gt;BP$6,LEFT(PreElaborazione!BP85,BP$6),IF(BP$5="NUM",REPT("0",BP$6-LEN(PreElaborazione!BP85)),"") &amp; UPPER(PreElaborazione!BP85) &amp; IF(BP$5="ALF",REPT(" ",BP$6-LEN(PreElaborazione!BP85)),""))</f>
        <v>0000</v>
      </c>
      <c r="BQ84" s="90" t="str">
        <f ca="1">IF(LEN(PreElaborazione!BQ85)&gt;BQ$6,LEFT(PreElaborazione!BQ85,BQ$6),IF(BQ$5="NUM",REPT("0",BQ$6-LEN(PreElaborazione!BQ85)),"") &amp; UPPER(PreElaborazione!BQ85) &amp; IF(BQ$5="ALF",REPT(" ",BQ$6-LEN(PreElaborazione!BQ85)),""))</f>
        <v>0000</v>
      </c>
      <c r="BR84" s="90" t="str">
        <f ca="1">IF(LEN(PreElaborazione!BR85)&gt;BR$6,LEFT(PreElaborazione!BR85,BR$6),IF(BR$5="NUM",REPT("0",BR$6-LEN(PreElaborazione!BR85)),"") &amp; UPPER(PreElaborazione!BR85) &amp; IF(BR$5="ALF",REPT(" ",BR$6-LEN(PreElaborazione!BR85)),""))</f>
        <v xml:space="preserve">     </v>
      </c>
      <c r="BS84" s="90" t="str">
        <f ca="1">IF(LEN(PreElaborazione!BS85)&gt;BS$6,LEFT(PreElaborazione!BS85,BS$6),IF(BS$5="NUM",REPT("0",BS$6-LEN(PreElaborazione!BS85)),"") &amp; UPPER(PreElaborazione!BS85) &amp; IF(BS$5="ALF",REPT(" ",BS$6-LEN(PreElaborazione!BS85)),""))</f>
        <v xml:space="preserve">     </v>
      </c>
      <c r="BT84" s="90" t="str">
        <f ca="1">IF(LEN(PreElaborazione!BT85)&gt;BT$6,LEFT(PreElaborazione!BT85,BT$6),IF(BT$5="NUM",REPT("0",BT$6-LEN(PreElaborazione!BT85)),"") &amp; UPPER(PreElaborazione!BT85) &amp; IF(BT$5="ALF",REPT(" ",BT$6-LEN(PreElaborazione!BT85)),""))</f>
        <v xml:space="preserve">    </v>
      </c>
      <c r="BU84" s="90" t="str">
        <f ca="1">IF(LEN(PreElaborazione!BU85)&gt;BU$6,LEFT(PreElaborazione!BU85,BU$6),IF(BU$5="NUM",REPT("0",BU$6-LEN(PreElaborazione!BU85)),"") &amp; UPPER(PreElaborazione!BU85) &amp; IF(BU$5="ALF",REPT(" ",BU$6-LEN(PreElaborazione!BU85)),""))</f>
        <v xml:space="preserve">   </v>
      </c>
      <c r="BV84" s="90" t="str">
        <f ca="1">IF(LEN(PreElaborazione!BV85)&gt;BV$6,LEFT(PreElaborazione!BV85,BV$6),IF(BV$5="NUM",REPT("0",BV$6-LEN(PreElaborazione!BV85)),"") &amp; UPPER(PreElaborazione!BV85) &amp; IF(BV$5="ALF",REPT(" ",BV$6-LEN(PreElaborazione!BV85)),""))</f>
        <v xml:space="preserve">                                    </v>
      </c>
      <c r="BW84" s="90" t="str">
        <f ca="1">IF(LEN(PreElaborazione!BW85)&gt;BW$6,LEFT(PreElaborazione!BW85,BW$6),IF(BW$5="NUM",REPT("0",BW$6-LEN(PreElaborazione!BW85)),"") &amp; UPPER(PreElaborazione!BW85) &amp; IF(BW$5="ALF",REPT(" ",BW$6-LEN(PreElaborazione!BW85)),""))</f>
        <v xml:space="preserve">                                    </v>
      </c>
      <c r="BX84" s="90" t="str">
        <f ca="1">IF(LEN(PreElaborazione!BX85)&gt;BX$6,LEFT(PreElaborazione!BX85,BX$6),IF(BX$5="NUM",REPT("0",BX$6-LEN(PreElaborazione!BX85)),"") &amp; UPPER(PreElaborazione!BX85) &amp; IF(BX$5="ALF",REPT(" ",BX$6-LEN(PreElaborazione!BX85)),""))</f>
        <v xml:space="preserve">  </v>
      </c>
      <c r="BY84" s="90" t="str">
        <f ca="1">IF(LEN(PreElaborazione!BY85)&gt;BY$6,LEFT(PreElaborazione!BY85,BY$6),IF(BY$5="NUM",REPT("0",BY$6-LEN(PreElaborazione!BY85)),"") &amp; UPPER(PreElaborazione!BY85) &amp; IF(BY$5="ALF",REPT(" ",BY$6-LEN(PreElaborazione!BY85)),""))</f>
        <v>00</v>
      </c>
      <c r="BZ84" s="90" t="str">
        <f ca="1">IF(LEN(PreElaborazione!BZ85)&gt;BZ$6,LEFT(PreElaborazione!BZ85,BZ$6),IF(BZ$5="NUM",REPT("0",BZ$6-LEN(PreElaborazione!BZ85)),"") &amp; UPPER(PreElaborazione!BZ85) &amp; IF(BZ$5="ALF",REPT(" ",BZ$6-LEN(PreElaborazione!BZ85)),""))</f>
        <v xml:space="preserve">                                           </v>
      </c>
      <c r="CA84" s="90" t="str">
        <f ca="1">IF(LEN(PreElaborazione!CA85)&gt;CA$6,LEFT(PreElaborazione!CA85,CA$6),IF(CA$5="NUM",REPT("0",CA$6-LEN(PreElaborazione!CA85)),"") &amp; UPPER(PreElaborazione!CA85) &amp; IF(CA$5="ALF",REPT(" ",CA$6-LEN(PreElaborazione!CA85)),""))</f>
        <v xml:space="preserve">                                    </v>
      </c>
      <c r="CB84" s="90" t="str">
        <f ca="1">IF(LEN(PreElaborazione!CB85)&gt;CB$6,LEFT(PreElaborazione!CB85,CB$6),IF(CB$5="NUM",REPT("0",CB$6-LEN(PreElaborazione!CB85)),"") &amp; UPPER(PreElaborazione!CB85) &amp; IF(CB$5="ALF",REPT(" ",CB$6-LEN(PreElaborazione!CB85)),""))</f>
        <v xml:space="preserve">                                    </v>
      </c>
      <c r="CC84" s="90" t="str">
        <f ca="1">IF(LEN(PreElaborazione!CC85)&gt;CC$6,LEFT(PreElaborazione!CC85,CC$6),IF(CC$5="NUM",REPT("0",CC$6-LEN(PreElaborazione!CC85)),"") &amp; UPPER(PreElaborazione!CC85) &amp; IF(CC$5="ALF",REPT(" ",CC$6-LEN(PreElaborazione!CC85)),""))</f>
        <v xml:space="preserve">                                    </v>
      </c>
      <c r="CD84" s="90" t="str">
        <f ca="1">IF(LEN(PreElaborazione!CD85)&gt;CD$6,LEFT(PreElaborazione!CD85,CD$6),IF(CD$5="NUM",REPT("0",CD$6-LEN(PreElaborazione!CD85)),"") &amp; UPPER(PreElaborazione!CD85) &amp; IF(CD$5="ALF",REPT(" ",CD$6-LEN(PreElaborazione!CD85)),""))</f>
        <v xml:space="preserve">                                    </v>
      </c>
      <c r="CE84" s="90" t="str">
        <f ca="1">IF(LEN(PreElaborazione!CE85)&gt;CE$6,LEFT(PreElaborazione!CE85,CE$6),IF(CE$5="NUM",REPT("0",CE$6-LEN(PreElaborazione!CE85)),"") &amp; UPPER(PreElaborazione!CE85) &amp; IF(CE$5="ALF",REPT(" ",CE$6-LEN(PreElaborazione!CE85)),""))</f>
        <v xml:space="preserve">                                    </v>
      </c>
      <c r="CF84" s="90" t="str">
        <f ca="1">IF(LEN(PreElaborazione!CF85)&gt;CF$6,LEFT(PreElaborazione!CF85,CF$6),IF(CF$5="NUM",REPT("0",CF$6-LEN(PreElaborazione!CF85)),"") &amp; UPPER(PreElaborazione!CF85) &amp; IF(CF$5="ALF",REPT(" ",CF$6-LEN(PreElaborazione!CF85)),""))</f>
        <v xml:space="preserve">                                    </v>
      </c>
      <c r="CG84" s="90" t="str">
        <f ca="1">IF(LEN(PreElaborazione!CG85)&gt;CG$6,LEFT(PreElaborazione!CG85,CG$6),IF(CG$5="NUM",REPT("0",CG$6-LEN(PreElaborazione!CG85)),"") &amp; UPPER(PreElaborazione!CG85) &amp; IF(CG$5="ALF",REPT(" ",CG$6-LEN(PreElaborazione!CG85)),""))</f>
        <v xml:space="preserve">                                    </v>
      </c>
      <c r="CH84" s="90" t="str">
        <f ca="1">IF(LEN(PreElaborazione!CH85)&gt;CH$6,LEFT(PreElaborazione!CH85,CH$6),IF(CH$5="NUM",REPT("0",CH$6-LEN(PreElaborazione!CH85)),"") &amp; UPPER(PreElaborazione!CH85) &amp; IF(CH$5="ALF",REPT(" ",CH$6-LEN(PreElaborazione!CH85)),""))</f>
        <v xml:space="preserve">                                    </v>
      </c>
      <c r="CI84" s="90" t="str">
        <f ca="1">IF(LEN(PreElaborazione!CI85)&gt;CI$6,LEFT(PreElaborazione!CI85,CI$6),IF(CI$5="NUM",REPT("0",CI$6-LEN(PreElaborazione!CI85)),"") &amp; UPPER(PreElaborazione!CI85) &amp; IF(CI$5="ALF",REPT(" ",CI$6-LEN(PreElaborazione!CI85)),""))</f>
        <v xml:space="preserve">                                    </v>
      </c>
      <c r="CJ84" s="90" t="str">
        <f ca="1">IF(LEN(PreElaborazione!CJ85)&gt;CJ$6,LEFT(PreElaborazione!CJ85,CJ$6),IF(CJ$5="NUM",REPT("0",CJ$6-LEN(PreElaborazione!CJ85)),"") &amp; UPPER(PreElaborazione!CJ85) &amp; IF(CJ$5="ALF",REPT(" ",CJ$6-LEN(PreElaborazione!CJ85)),""))</f>
        <v xml:space="preserve">                                    </v>
      </c>
      <c r="CK84" s="90" t="str">
        <f ca="1">IF(LEN(PreElaborazione!CK85)&gt;CK$6,LEFT(PreElaborazione!CK85,CK$6),IF(CK$5="NUM",REPT("0",CK$6-LEN(PreElaborazione!CK85)),"") &amp; UPPER(PreElaborazione!CK85) &amp; IF(CK$5="ALF",REPT(" ",CK$6-LEN(PreElaborazione!CK85)),""))</f>
        <v xml:space="preserve">                                    </v>
      </c>
      <c r="CL84" s="90" t="str">
        <f ca="1">IF(LEN(PreElaborazione!CL85)&gt;CL$6,LEFT(PreElaborazione!CL85,CL$6),IF(CL$5="NUM",REPT("0",CL$6-LEN(PreElaborazione!CL85)),"") &amp; UPPER(PreElaborazione!CL85) &amp; IF(CL$5="ALF",REPT(" ",CL$6-LEN(PreElaborazione!CL85)),""))</f>
        <v xml:space="preserve">                                    </v>
      </c>
      <c r="CM84" s="90" t="str">
        <f ca="1">IF(LEN(PreElaborazione!CM85)&gt;CM$6,LEFT(PreElaborazione!CM85,CM$6),IF(CM$5="NUM",REPT("0",CM$6-LEN(PreElaborazione!CM85)),"") &amp; UPPER(PreElaborazione!CM85) &amp; IF(CM$5="ALF",REPT(" ",CM$6-LEN(PreElaborazione!CM85)),""))</f>
        <v xml:space="preserve">                                    </v>
      </c>
      <c r="CN84" s="90" t="str">
        <f ca="1">IF(LEN(PreElaborazione!CN85)&gt;CN$6,LEFT(PreElaborazione!CN85,CN$6),IF(CN$5="NUM",REPT("0",CN$6-LEN(PreElaborazione!CN85)),"") &amp; UPPER(PreElaborazione!CN85) &amp; IF(CN$5="ALF",REPT(" ",CN$6-LEN(PreElaborazione!CN85)),""))</f>
        <v xml:space="preserve">                                                                                                                                          </v>
      </c>
      <c r="CO84" s="90" t="str">
        <f ca="1">IF(LEN(PreElaborazione!CO85)&gt;CO$6,LEFT(PreElaborazione!CO85,CO$6),IF(CO$5="NUM",REPT("0",CO$6-LEN(PreElaborazione!CO85)),"") &amp; UPPER(PreElaborazione!CO85) &amp; IF(CO$5="ALF",REPT(" ",CO$6-LEN(PreElaborazione!CO85)),""))</f>
        <v xml:space="preserve">                                    </v>
      </c>
      <c r="CP84" s="90" t="str">
        <f ca="1">IF(LEN(PreElaborazione!CP85)&gt;CP$6,LEFT(PreElaborazione!CP85,CP$6),IF(CP$5="NUM",REPT("0",CP$6-LEN(PreElaborazione!CP85)),"") &amp; UPPER(PreElaborazione!CP85) &amp; IF(CP$5="ALF",REPT(" ",CP$6-LEN(PreElaborazione!CP85)),""))</f>
        <v xml:space="preserve">                                    </v>
      </c>
      <c r="CQ84" s="90" t="str">
        <f ca="1">IF(LEN(PreElaborazione!CQ85)&gt;CQ$6,LEFT(PreElaborazione!CQ85,CQ$6),IF(CQ$5="NUM",REPT("0",CQ$6-LEN(PreElaborazione!CQ85)),"") &amp; UPPER(PreElaborazione!CQ85) &amp; IF(CQ$5="ALF",REPT(" ",CQ$6-LEN(PreElaborazione!CQ85)),""))</f>
        <v xml:space="preserve">                                    </v>
      </c>
      <c r="CR84" s="90" t="str">
        <f ca="1">IF(LEN(PreElaborazione!CR85)&gt;CR$6,LEFT(PreElaborazione!CR85,CR$6),IF(CR$5="NUM",REPT("0",CR$6-LEN(PreElaborazione!CR85)),"") &amp; UPPER(PreElaborazione!CR85) &amp; IF(CR$5="ALF",REPT(" ",CR$6-LEN(PreElaborazione!CR85)),""))</f>
        <v xml:space="preserve">                                    </v>
      </c>
      <c r="CS84" s="90" t="str">
        <f ca="1">IF(LEN(PreElaborazione!CS85)&gt;CS$6,LEFT(PreElaborazione!CS85,CS$6),IF(CS$5="NUM",REPT("0",CS$6-LEN(PreElaborazione!CS85)),"") &amp; UPPER(PreElaborazione!CS85) &amp; IF(CS$5="ALF",REPT(" ",CS$6-LEN(PreElaborazione!CS85)),""))</f>
        <v xml:space="preserve">                                    </v>
      </c>
      <c r="CT84" s="90" t="str">
        <f ca="1">IF(LEN(PreElaborazione!CT85)&gt;CT$6,LEFT(PreElaborazione!CT85,CT$6),IF(CT$5="NUM",REPT("0",CT$6-LEN(PreElaborazione!CT85)),"") &amp; UPPER(PreElaborazione!CT85) &amp; IF(CT$5="ALF",REPT(" ",CT$6-LEN(PreElaborazione!CT85)),""))</f>
        <v xml:space="preserve">                                    </v>
      </c>
      <c r="CU84" s="90" t="str">
        <f ca="1">IF(LEN(PreElaborazione!CU85)&gt;CU$6,LEFT(PreElaborazione!CU85,CU$6),IF(CU$5="NUM",REPT("0",CU$6-LEN(PreElaborazione!CU85)),"") &amp; UPPER(PreElaborazione!CU85) &amp; IF(CU$5="ALF",REPT(" ",CU$6-LEN(PreElaborazione!CU85)),""))</f>
        <v xml:space="preserve">                                    </v>
      </c>
      <c r="CV84" s="90" t="str">
        <f ca="1">IF(LEN(PreElaborazione!CV85)&gt;CV$6,LEFT(PreElaborazione!CV85,CV$6),IF(CV$5="NUM",REPT("0",CV$6-LEN(PreElaborazione!CV85)),"") &amp; UPPER(PreElaborazione!CV85) &amp; IF(CV$5="ALF",REPT(" ",CV$6-LEN(PreElaborazione!CV85)),""))</f>
        <v xml:space="preserve">                                    </v>
      </c>
      <c r="CW84" s="90" t="str">
        <f ca="1">IF(LEN(PreElaborazione!CW85)&gt;CW$6,LEFT(PreElaborazione!CW85,CW$6),IF(CW$5="NUM",REPT("0",CW$6-LEN(PreElaborazione!CW85)),"") &amp; UPPER(PreElaborazione!CW85) &amp; IF(CW$5="ALF",REPT(" ",CW$6-LEN(PreElaborazione!CW85)),""))</f>
        <v xml:space="preserve">                                    </v>
      </c>
      <c r="CX84" s="90" t="str">
        <f ca="1">IF(LEN(PreElaborazione!CX85)&gt;CX$6,LEFT(PreElaborazione!CX85,CX$6),IF(CX$5="NUM",REPT("0",CX$6-LEN(PreElaborazione!CX85)),"") &amp; UPPER(PreElaborazione!CX85) &amp; IF(CX$5="ALF",REPT(" ",CX$6-LEN(PreElaborazione!CX85)),""))</f>
        <v xml:space="preserve">                                    </v>
      </c>
      <c r="CY84" s="90" t="str">
        <f ca="1">IF(LEN(PreElaborazione!CY85)&gt;CY$6,LEFT(PreElaborazione!CY85,CY$6),IF(CY$5="NUM",REPT("0",CY$6-LEN(PreElaborazione!CY85)),"") &amp; UPPER(PreElaborazione!CY85) &amp; IF(CY$5="ALF",REPT(" ",CY$6-LEN(PreElaborazione!CY85)),""))</f>
        <v xml:space="preserve">                                    </v>
      </c>
      <c r="CZ84" s="90" t="str">
        <f ca="1">IF(LEN(PreElaborazione!CZ85)&gt;CZ$6,LEFT(PreElaborazione!CZ85,CZ$6),IF(CZ$5="NUM",REPT("0",CZ$6-LEN(PreElaborazione!CZ85)),"") &amp; UPPER(PreElaborazione!CZ85) &amp; IF(CZ$5="ALF",REPT(" ",CZ$6-LEN(PreElaborazione!CZ85)),""))</f>
        <v xml:space="preserve">                                    </v>
      </c>
      <c r="DA84" s="90" t="str">
        <f ca="1">IF(LEN(PreElaborazione!DA85)&gt;DA$6,LEFT(PreElaborazione!DA85,DA$6),IF(DA$5="NUM",REPT("0",DA$6-LEN(PreElaborazione!DA85)),"") &amp; UPPER(PreElaborazione!DA85) &amp; IF(DA$5="ALF",REPT(" ",DA$6-LEN(PreElaborazione!DA85)),""))</f>
        <v xml:space="preserve">                                    </v>
      </c>
      <c r="DB84" s="90" t="str">
        <f ca="1">IF(LEN(PreElaborazione!DB85)&gt;DB$6,LEFT(PreElaborazione!DB85,DB$6),IF(DB$5="NUM",REPT("0",DB$6-LEN(PreElaborazione!DB85)),"") &amp; UPPER(PreElaborazione!DB85) &amp; IF(DB$5="ALF",REPT(" ",DB$6-LEN(PreElaborazione!DB85)),""))</f>
        <v xml:space="preserve">                                                                                                                                          </v>
      </c>
    </row>
    <row r="85" spans="1:106" s="1" customFormat="1" ht="15" customHeight="1">
      <c r="A85" s="92" t="str">
        <f ca="1">IF(LEN(PreElaborazione!A86)&gt;A$6,LEFT(PreElaborazione!A86,A$6),IF(A$5="NUM",REPT("0",A$6-LEN(PreElaborazione!A86)),"") &amp; UPPER(PreElaborazione!A86) &amp; IF(A$5="ALF",REPT(" ",A$6-LEN(PreElaborazione!A86)),""))</f>
        <v/>
      </c>
      <c r="B85" s="90" t="str">
        <f ca="1">IF(LEN(PreElaborazione!B86)&gt;B$6,LEFT(PreElaborazione!B86,B$6),IF(B$5="NUM",REPT("0",B$6-LEN(PreElaborazione!B86)),"") &amp; UPPER(PreElaborazione!B86) &amp; IF(B$5="ALF",REPT(" ",B$6-LEN(PreElaborazione!B86)),""))</f>
        <v xml:space="preserve"> </v>
      </c>
      <c r="C85" s="90" t="str">
        <f ca="1">IF(LEN(PreElaborazione!C86)&gt;C$6,LEFT(PreElaborazione!C86,C$6),IF(C$5="NUM",REPT("0",C$6-LEN(PreElaborazione!C86)),"") &amp; UPPER(PreElaborazione!C86) &amp; IF(C$5="ALF",REPT(" ",C$6-LEN(PreElaborazione!C86)),""))</f>
        <v xml:space="preserve">    </v>
      </c>
      <c r="D85" s="90" t="str">
        <f ca="1">IF(LEN(PreElaborazione!D86)&gt;D$6,LEFT(PreElaborazione!D86,D$6),IF(D$5="NUM",REPT("0",D$6-LEN(PreElaborazione!D86)),"") &amp; UPPER(PreElaborazione!D86) &amp; IF(D$5="ALF",REPT(" ",D$6-LEN(PreElaborazione!D86)),""))</f>
        <v>0000</v>
      </c>
      <c r="E85" s="90" t="str">
        <f ca="1">IF(LEN(PreElaborazione!E86)&gt;E$6,LEFT(PreElaborazione!E86,E$6),IF(E$5="NUM",REPT("0",E$6-LEN(PreElaborazione!E86)),"") &amp; UPPER(PreElaborazione!E86) &amp; IF(E$5="ALF",REPT(" ",E$6-LEN(PreElaborazione!E86)),""))</f>
        <v xml:space="preserve">  </v>
      </c>
      <c r="F85" s="90" t="str">
        <f ca="1">IF(LEN(PreElaborazione!F86)&gt;F$6,LEFT(PreElaborazione!F86,F$6),IF(F$5="NUM",REPT("0",F$6-LEN(PreElaborazione!F86)),"") &amp; UPPER(PreElaborazione!F86) &amp; IF(F$5="ALF",REPT(" ",F$6-LEN(PreElaborazione!F86)),""))</f>
        <v>0000</v>
      </c>
      <c r="G85" s="90" t="str">
        <f ca="1">IF(LEN(PreElaborazione!G86)&gt;G$6,LEFT(PreElaborazione!G86,G$6),IF(G$5="NUM",REPT("0",G$6-LEN(PreElaborazione!G86)),"") &amp; UPPER(PreElaborazione!G86) &amp; IF(G$5="ALF",REPT(" ",G$6-LEN(PreElaborazione!G86)),""))</f>
        <v xml:space="preserve">   </v>
      </c>
      <c r="H85" s="90" t="str">
        <f ca="1">IF(LEN(PreElaborazione!H86)&gt;H$6,LEFT(PreElaborazione!H86,H$6),IF(H$5="NUM",REPT("0",H$6-LEN(PreElaborazione!H86)),"") &amp; UPPER(PreElaborazione!H86) &amp; IF(H$5="ALF",REPT(" ",H$6-LEN(PreElaborazione!H86)),""))</f>
        <v xml:space="preserve">      </v>
      </c>
      <c r="I85" s="90" t="str">
        <f ca="1">IF(LEN(PreElaborazione!I86)&gt;I$6,LEFT(PreElaborazione!I86,I$6),IF(I$5="NUM",REPT("0",I$6-LEN(PreElaborazione!I86)),"") &amp; UPPER(PreElaborazione!I86) &amp; IF(I$5="ALF",REPT(" ",I$6-LEN(PreElaborazione!I86)),""))</f>
        <v xml:space="preserve"> </v>
      </c>
      <c r="J85" s="90" t="str">
        <f ca="1">IF(LEN(PreElaborazione!J86)&gt;J$6,LEFT(PreElaborazione!J86,J$6),IF(J$5="NUM",REPT("0",J$6-LEN(PreElaborazione!J86)),"") &amp; UPPER(PreElaborazione!J86) &amp; IF(J$5="ALF",REPT(" ",J$6-LEN(PreElaborazione!J86)),""))</f>
        <v xml:space="preserve">                </v>
      </c>
      <c r="K85" s="90" t="str">
        <f ca="1">IF(LEN(PreElaborazione!K86)&gt;K$6,LEFT(PreElaborazione!K86,K$6),IF(K$5="NUM",REPT("0",K$6-LEN(PreElaborazione!K86)),"") &amp; UPPER(PreElaborazione!K86) &amp; IF(K$5="ALF",REPT(" ",K$6-LEN(PreElaborazione!K86)),""))</f>
        <v xml:space="preserve"> </v>
      </c>
      <c r="L85" s="90" t="str">
        <f ca="1">IF(LEN(PreElaborazione!L86)&gt;L$6,LEFT(PreElaborazione!L86,L$6),IF(L$5="NUM",REPT("0",L$6-LEN(PreElaborazione!L86)),"") &amp; UPPER(PreElaborazione!L86) &amp; IF(L$5="ALF",REPT(" ",L$6-LEN(PreElaborazione!L86)),""))</f>
        <v>0000</v>
      </c>
      <c r="M85" s="90" t="str">
        <f ca="1">IF(LEN(PreElaborazione!M86)&gt;M$6,LEFT(PreElaborazione!M86,M$6),IF(M$5="NUM",REPT("0",M$6-LEN(PreElaborazione!M86)),"") &amp; UPPER(PreElaborazione!M86) &amp; IF(M$5="ALF",REPT(" ",M$6-LEN(PreElaborazione!M86)),""))</f>
        <v xml:space="preserve">                                    </v>
      </c>
      <c r="N85" s="90" t="str">
        <f ca="1">IF(LEN(PreElaborazione!N86)&gt;N$6,LEFT(PreElaborazione!N86,N$6),IF(N$5="NUM",REPT("0",N$6-LEN(PreElaborazione!N86)),"") &amp; UPPER(PreElaborazione!N86) &amp; IF(N$5="ALF",REPT(" ",N$6-LEN(PreElaborazione!N86)),""))</f>
        <v>00000000</v>
      </c>
      <c r="O85" s="90" t="str">
        <f ca="1">IF(LEN(PreElaborazione!O86)&gt;O$6,LEFT(PreElaborazione!O86,O$6),IF(O$5="NUM",REPT("0",O$6-LEN(PreElaborazione!O86)),"") &amp; UPPER(PreElaborazione!O86) &amp; IF(O$5="ALF",REPT(" ",O$6-LEN(PreElaborazione!O86)),""))</f>
        <v xml:space="preserve">                                          </v>
      </c>
      <c r="P85" s="90" t="str">
        <f ca="1">IF(LEN(PreElaborazione!P86)&gt;P$6,LEFT(PreElaborazione!P86,P$6),IF(P$5="NUM",REPT("0",P$6-LEN(PreElaborazione!P86)),"") &amp; UPPER(PreElaborazione!P86) &amp; IF(P$5="ALF",REPT(" ",P$6-LEN(PreElaborazione!P86)),""))</f>
        <v xml:space="preserve">          </v>
      </c>
      <c r="Q85" s="90" t="str">
        <f ca="1">IF(LEN(PreElaborazione!Q86)&gt;Q$6,LEFT(PreElaborazione!Q86,Q$6),IF(Q$5="NUM",REPT("0",Q$6-LEN(PreElaborazione!Q86)),"") &amp; UPPER(PreElaborazione!Q86) &amp; IF(Q$5="ALF",REPT(" ",Q$6-LEN(PreElaborazione!Q86)),""))</f>
        <v xml:space="preserve">                         </v>
      </c>
      <c r="R85" s="90" t="str">
        <f ca="1">IF(LEN(PreElaborazione!R86)&gt;R$6,LEFT(PreElaborazione!R86,R$6),IF(R$5="NUM",REPT("0",R$6-LEN(PreElaborazione!R86)),"") &amp; UPPER(PreElaborazione!R86) &amp; IF(R$5="ALF",REPT(" ",R$6-LEN(PreElaborazione!R86)),""))</f>
        <v xml:space="preserve">                                   </v>
      </c>
      <c r="S85" s="90" t="str">
        <f ca="1">IF(LEN(PreElaborazione!S86)&gt;S$6,LEFT(PreElaborazione!S86,S$6),IF(S$5="NUM",REPT("0",S$6-LEN(PreElaborazione!S86)),"") &amp; UPPER(PreElaborazione!S86) &amp; IF(S$5="ALF",REPT(" ",S$6-LEN(PreElaborazione!S86)),""))</f>
        <v xml:space="preserve">                                          </v>
      </c>
      <c r="T85" s="90" t="str">
        <f ca="1">IF(LEN(PreElaborazione!T86)&gt;T$6,LEFT(PreElaborazione!T86,T$6),IF(T$5="NUM",REPT("0",T$6-LEN(PreElaborazione!T86)),"") &amp; UPPER(PreElaborazione!T86) &amp; IF(T$5="ALF",REPT(" ",T$6-LEN(PreElaborazione!T86)),""))</f>
        <v xml:space="preserve">                                        </v>
      </c>
      <c r="U85" s="90" t="str">
        <f ca="1">IF(LEN(PreElaborazione!U86)&gt;U$6,LEFT(PreElaborazione!U86,U$6),IF(U$5="NUM",REPT("0",U$6-LEN(PreElaborazione!U86)),"") &amp; UPPER(PreElaborazione!U86) &amp; IF(U$5="ALF",REPT(" ",U$6-LEN(PreElaborazione!U86)),""))</f>
        <v xml:space="preserve">  </v>
      </c>
      <c r="V85" s="90" t="str">
        <f ca="1">IF(LEN(PreElaborazione!V86)&gt;V$6,LEFT(PreElaborazione!V86,V$6),IF(V$5="NUM",REPT("0",V$6-LEN(PreElaborazione!V86)),"") &amp; UPPER(PreElaborazione!V86) &amp; IF(V$5="ALF",REPT(" ",V$6-LEN(PreElaborazione!V86)),""))</f>
        <v xml:space="preserve">            </v>
      </c>
      <c r="W85" s="90" t="str">
        <f ca="1">IF(LEN(PreElaborazione!W86)&gt;W$6,LEFT(PreElaborazione!W86,W$6),IF(W$5="NUM",REPT("0",W$6-LEN(PreElaborazione!W86)),"") &amp; UPPER(PreElaborazione!W86) &amp; IF(W$5="ALF",REPT(" ",W$6-LEN(PreElaborazione!W86)),""))</f>
        <v xml:space="preserve">    </v>
      </c>
      <c r="X85" s="90" t="str">
        <f ca="1">IF(LEN(PreElaborazione!X86)&gt;X$6,LEFT(PreElaborazione!X86,X$6),IF(X$5="NUM",REPT("0",X$6-LEN(PreElaborazione!X86)),"") &amp; UPPER(PreElaborazione!X86) &amp; IF(X$5="ALF",REPT(" ",X$6-LEN(PreElaborazione!X86)),""))</f>
        <v>00000</v>
      </c>
      <c r="Y85" s="90" t="str">
        <f ca="1">IF(LEN(PreElaborazione!Y86)&gt;Y$6,LEFT(PreElaborazione!Y86,Y$6),IF(Y$5="NUM",REPT("0",Y$6-LEN(PreElaborazione!Y86)),"") &amp; UPPER(PreElaborazione!Y86) &amp; IF(Y$5="ALF",REPT(" ",Y$6-LEN(PreElaborazione!Y86)),""))</f>
        <v xml:space="preserve">   </v>
      </c>
      <c r="Z85" s="90" t="str">
        <f ca="1">IF(LEN(PreElaborazione!Z86)&gt;Z$6,LEFT(PreElaborazione!Z86,Z$6),IF(Z$5="NUM",REPT("0",Z$6-LEN(PreElaborazione!Z86)),"") &amp; UPPER(PreElaborazione!Z86) &amp; IF(Z$5="ALF",REPT(" ",Z$6-LEN(PreElaborazione!Z86)),""))</f>
        <v xml:space="preserve">   </v>
      </c>
      <c r="AA85" s="90" t="str">
        <f ca="1">IF(LEN(PreElaborazione!AA86)&gt;AA$6,LEFT(PreElaborazione!AA86,AA$6),IF(AA$5="NUM",REPT("0",AA$6-LEN(PreElaborazione!AA86)),"") &amp; UPPER(PreElaborazione!AA86) &amp; IF(AA$5="ALF",REPT(" ",AA$6-LEN(PreElaborazione!AA86)),""))</f>
        <v>0</v>
      </c>
      <c r="AB85" s="90" t="str">
        <f ca="1">IF(LEN(PreElaborazione!AB86)&gt;AB$6,LEFT(PreElaborazione!AB86,AB$6),IF(AB$5="NUM",REPT("0",AB$6-LEN(PreElaborazione!AB86)),"") &amp; UPPER(PreElaborazione!AB86) &amp; IF(AB$5="ALF",REPT(" ",AB$6-LEN(PreElaborazione!AB86)),""))</f>
        <v>00</v>
      </c>
      <c r="AC85" s="90" t="str">
        <f ca="1">IF(LEN(PreElaborazione!AC86)&gt;AC$6,LEFT(PreElaborazione!AC86,AC$6),IF(AC$5="NUM",REPT("0",AC$6-LEN(PreElaborazione!AC86)),"") &amp; UPPER(PreElaborazione!AC86) &amp; IF(AC$5="ALF",REPT(" ",AC$6-LEN(PreElaborazione!AC86)),""))</f>
        <v>0000000</v>
      </c>
      <c r="AD85" s="90" t="str">
        <f ca="1">IF(LEN(PreElaborazione!AD86)&gt;AD$6,LEFT(PreElaborazione!AD86,AD$6),IF(AD$5="NUM",REPT("0",AD$6-LEN(PreElaborazione!AD86)),"") &amp; UPPER(PreElaborazione!AD86) &amp; IF(AD$5="ALF",REPT(" ",AD$6-LEN(PreElaborazione!AD86)),""))</f>
        <v>00000</v>
      </c>
      <c r="AE85" s="90" t="str">
        <f ca="1">IF(LEN(PreElaborazione!AE86)&gt;AE$6,LEFT(PreElaborazione!AE86,AE$6),IF(AE$5="NUM",REPT("0",AE$6-LEN(PreElaborazione!AE86)),"") &amp; UPPER(PreElaborazione!AE86) &amp; IF(AE$5="ALF",REPT(" ",AE$6-LEN(PreElaborazione!AE86)),""))</f>
        <v xml:space="preserve"> </v>
      </c>
      <c r="AF85" s="90" t="str">
        <f ca="1">IF(LEN(PreElaborazione!AF86)&gt;AF$6,LEFT(PreElaborazione!AF86,AF$6),IF(AF$5="NUM",REPT("0",AF$6-LEN(PreElaborazione!AF86)),"") &amp; UPPER(PreElaborazione!AF86) &amp; IF(AF$5="ALF",REPT(" ",AF$6-LEN(PreElaborazione!AF86)),""))</f>
        <v>00000</v>
      </c>
      <c r="AG85" s="90" t="str">
        <f ca="1">IF(LEN(PreElaborazione!AG86)&gt;AG$6,LEFT(PreElaborazione!AG86,AG$6),IF(AG$5="NUM",REPT("0",AG$6-LEN(PreElaborazione!AG86)),"") &amp; UPPER(PreElaborazione!AG86) &amp; IF(AG$5="ALF",REPT(" ",AG$6-LEN(PreElaborazione!AG86)),""))</f>
        <v>000</v>
      </c>
      <c r="AH85" s="90" t="str">
        <f ca="1">IF(LEN(PreElaborazione!AH86)&gt;AH$6,LEFT(PreElaborazione!AH86,AH$6),IF(AH$5="NUM",REPT("0",AH$6-LEN(PreElaborazione!AH86)),"") &amp; UPPER(PreElaborazione!AH86) &amp; IF(AH$5="ALF",REPT(" ",AH$6-LEN(PreElaborazione!AH86)),""))</f>
        <v>0</v>
      </c>
      <c r="AI85" s="90" t="str">
        <f ca="1">IF(LEN(PreElaborazione!AI86)&gt;AI$6,LEFT(PreElaborazione!AI86,AI$6),IF(AI$5="NUM",REPT("0",AI$6-LEN(PreElaborazione!AI86)),"") &amp; UPPER(PreElaborazione!AI86) &amp; IF(AI$5="ALF",REPT(" ",AI$6-LEN(PreElaborazione!AI86)),""))</f>
        <v>000</v>
      </c>
      <c r="AJ85" s="90" t="str">
        <f ca="1">IF(LEN(PreElaborazione!AJ86)&gt;AJ$6,LEFT(PreElaborazione!AJ86,AJ$6),IF(AJ$5="NUM",REPT("0",AJ$6-LEN(PreElaborazione!AJ86)),"") &amp; UPPER(PreElaborazione!AJ86) &amp; IF(AJ$5="ALF",REPT(" ",AJ$6-LEN(PreElaborazione!AJ86)),""))</f>
        <v>00000</v>
      </c>
      <c r="AK85" s="90" t="str">
        <f ca="1">IF(LEN(PreElaborazione!AK86)&gt;AK$6,LEFT(PreElaborazione!AK86,AK$6),IF(AK$5="NUM",REPT("0",AK$6-LEN(PreElaborazione!AK86)),"") &amp; UPPER(PreElaborazione!AK86) &amp; IF(AK$5="ALF",REPT(" ",AK$6-LEN(PreElaborazione!AK86)),""))</f>
        <v>0000</v>
      </c>
      <c r="AL85" s="90" t="str">
        <f ca="1">IF(LEN(PreElaborazione!AL86)&gt;AL$6,LEFT(PreElaborazione!AL86,AL$6),IF(AL$5="NUM",REPT("0",AL$6-LEN(PreElaborazione!AL86)),"") &amp; UPPER(PreElaborazione!AL86) &amp; IF(AL$5="ALF",REPT(" ",AL$6-LEN(PreElaborazione!AL86)),""))</f>
        <v>0000</v>
      </c>
      <c r="AM85" s="90" t="str">
        <f ca="1">IF(LEN(PreElaborazione!AM86)&gt;AM$6,LEFT(PreElaborazione!AM86,AM$6),IF(AM$5="NUM",REPT("0",AM$6-LEN(PreElaborazione!AM86)),"") &amp; UPPER(PreElaborazione!AM86) &amp; IF(AM$5="ALF",REPT(" ",AM$6-LEN(PreElaborazione!AM86)),""))</f>
        <v>0000</v>
      </c>
      <c r="AN85" s="90" t="str">
        <f ca="1">IF(LEN(PreElaborazione!AN86)&gt;AN$6,LEFT(PreElaborazione!AN86,AN$6),IF(AN$5="NUM",REPT("0",AN$6-LEN(PreElaborazione!AN86)),"") &amp; UPPER(PreElaborazione!AN86) &amp; IF(AN$5="ALF",REPT(" ",AN$6-LEN(PreElaborazione!AN86)),""))</f>
        <v>0000</v>
      </c>
      <c r="AO85" s="90" t="str">
        <f ca="1">IF(LEN(PreElaborazione!AO86)&gt;AO$6,LEFT(PreElaborazione!AO86,AO$6),IF(AO$5="NUM",REPT("0",AO$6-LEN(PreElaborazione!AO86)),"") &amp; UPPER(PreElaborazione!AO86) &amp; IF(AO$5="ALF",REPT(" ",AO$6-LEN(PreElaborazione!AO86)),""))</f>
        <v>0000</v>
      </c>
      <c r="AP85" s="90" t="str">
        <f ca="1">IF(LEN(PreElaborazione!AP86)&gt;AP$6,LEFT(PreElaborazione!AP86,AP$6),IF(AP$5="NUM",REPT("0",AP$6-LEN(PreElaborazione!AP86)),"") &amp; UPPER(PreElaborazione!AP86) &amp; IF(AP$5="ALF",REPT(" ",AP$6-LEN(PreElaborazione!AP86)),""))</f>
        <v>0000</v>
      </c>
      <c r="AQ85" s="90" t="str">
        <f ca="1">IF(LEN(PreElaborazione!AQ86)&gt;AQ$6,LEFT(PreElaborazione!AQ86,AQ$6),IF(AQ$5="NUM",REPT("0",AQ$6-LEN(PreElaborazione!AQ86)),"") &amp; UPPER(PreElaborazione!AQ86) &amp; IF(AQ$5="ALF",REPT(" ",AQ$6-LEN(PreElaborazione!AQ86)),""))</f>
        <v>000</v>
      </c>
      <c r="AR85" s="90" t="str">
        <f ca="1">IF(LEN(PreElaborazione!AR86)&gt;AR$6,LEFT(PreElaborazione!AR86,AR$6),IF(AR$5="NUM",REPT("0",AR$6-LEN(PreElaborazione!AR86)),"") &amp; UPPER(PreElaborazione!AR86) &amp; IF(AR$5="ALF",REPT(" ",AR$6-LEN(PreElaborazione!AR86)),""))</f>
        <v>000</v>
      </c>
      <c r="AS85" s="90" t="str">
        <f ca="1">IF(LEN(PreElaborazione!AS86)&gt;AS$6,LEFT(PreElaborazione!AS86,AS$6),IF(AS$5="NUM",REPT("0",AS$6-LEN(PreElaborazione!AS86)),"") &amp; UPPER(PreElaborazione!AS86) &amp; IF(AS$5="ALF",REPT(" ",AS$6-LEN(PreElaborazione!AS86)),""))</f>
        <v>0</v>
      </c>
      <c r="AT85" s="90" t="str">
        <f ca="1">IF(LEN(PreElaborazione!AT86)&gt;AT$6,LEFT(PreElaborazione!AT86,AT$6),IF(AT$5="NUM",REPT("0",AT$6-LEN(PreElaborazione!AT86)),"") &amp; UPPER(PreElaborazione!AT86) &amp; IF(AT$5="ALF",REPT(" ",AT$6-LEN(PreElaborazione!AT86)),""))</f>
        <v>000000</v>
      </c>
      <c r="AU85" s="90" t="str">
        <f ca="1">IF(LEN(PreElaborazione!AU86)&gt;AU$6,LEFT(PreElaborazione!AU86,AU$6),IF(AU$5="NUM",REPT("0",AU$6-LEN(PreElaborazione!AU86)),"") &amp; UPPER(PreElaborazione!AU86) &amp; IF(AU$5="ALF",REPT(" ",AU$6-LEN(PreElaborazione!AU86)),""))</f>
        <v>000000</v>
      </c>
      <c r="AV85" s="90" t="str">
        <f ca="1">IF(LEN(PreElaborazione!AV86)&gt;AV$6,LEFT(PreElaborazione!AV86,AV$6),IF(AV$5="NUM",REPT("0",AV$6-LEN(PreElaborazione!AV86)),"") &amp; UPPER(PreElaborazione!AV86) &amp; IF(AV$5="ALF",REPT(" ",AV$6-LEN(PreElaborazione!AV86)),""))</f>
        <v>000000</v>
      </c>
      <c r="AW85" s="90" t="str">
        <f ca="1">IF(LEN(PreElaborazione!AW86)&gt;AW$6,LEFT(PreElaborazione!AW86,AW$6),IF(AW$5="NUM",REPT("0",AW$6-LEN(PreElaborazione!AW86)),"") &amp; UPPER(PreElaborazione!AW86) &amp; IF(AW$5="ALF",REPT(" ",AW$6-LEN(PreElaborazione!AW86)),""))</f>
        <v>00</v>
      </c>
      <c r="AX85" s="90" t="str">
        <f ca="1">IF(LEN(PreElaborazione!AX86)&gt;AX$6,LEFT(PreElaborazione!AX86,AX$6),IF(AX$5="NUM",REPT("0",AX$6-LEN(PreElaborazione!AX86)),"") &amp; UPPER(PreElaborazione!AX86) &amp; IF(AX$5="ALF",REPT(" ",AX$6-LEN(PreElaborazione!AX86)),""))</f>
        <v>00</v>
      </c>
      <c r="AY85" s="90" t="str">
        <f ca="1">IF(LEN(PreElaborazione!AY86)&gt;AY$6,LEFT(PreElaborazione!AY86,AY$6),IF(AY$5="NUM",REPT("0",AY$6-LEN(PreElaborazione!AY86)),"") &amp; UPPER(PreElaborazione!AY86) &amp; IF(AY$5="ALF",REPT(" ",AY$6-LEN(PreElaborazione!AY86)),""))</f>
        <v xml:space="preserve">   </v>
      </c>
      <c r="AZ85" s="90" t="str">
        <f ca="1">IF(LEN(PreElaborazione!AZ86)&gt;AZ$6,LEFT(PreElaborazione!AZ86,AZ$6),IF(AZ$5="NUM",REPT("0",AZ$6-LEN(PreElaborazione!AZ86)),"") &amp; UPPER(PreElaborazione!AZ86) &amp; IF(AZ$5="ALF",REPT(" ",AZ$6-LEN(PreElaborazione!AZ86)),""))</f>
        <v xml:space="preserve">       </v>
      </c>
      <c r="BA85" s="90" t="str">
        <f ca="1">IF(LEN(PreElaborazione!BA86)&gt;BA$6,LEFT(PreElaborazione!BA86,BA$6),IF(BA$5="NUM",REPT("0",BA$6-LEN(PreElaborazione!BA86)),"") &amp; UPPER(PreElaborazione!BA86) &amp; IF(BA$5="ALF",REPT(" ",BA$6-LEN(PreElaborazione!BA86)),""))</f>
        <v xml:space="preserve">                  </v>
      </c>
      <c r="BB85" s="90" t="str">
        <f ca="1">IF(LEN(PreElaborazione!BB86)&gt;BB$6,LEFT(PreElaborazione!BB86,BB$6),IF(BB$5="NUM",REPT("0",BB$6-LEN(PreElaborazione!BB86)),"") &amp; UPPER(PreElaborazione!BB86) &amp; IF(BB$5="ALF",REPT(" ",BB$6-LEN(PreElaborazione!BB86)),""))</f>
        <v xml:space="preserve">                                    </v>
      </c>
      <c r="BC85" s="90" t="str">
        <f ca="1">IF(LEN(PreElaborazione!BC86)&gt;BC$6,LEFT(PreElaborazione!BC86,BC$6),IF(BC$5="NUM",REPT("0",BC$6-LEN(PreElaborazione!BC86)),"") &amp; UPPER(PreElaborazione!BC86) &amp; IF(BC$5="ALF",REPT(" ",BC$6-LEN(PreElaborazione!BC86)),""))</f>
        <v xml:space="preserve"> </v>
      </c>
      <c r="BD85" s="90" t="str">
        <f ca="1">IF(LEN(PreElaborazione!BD86)&gt;BD$6,LEFT(PreElaborazione!BD86,BD$6),IF(BD$5="NUM",REPT("0",BD$6-LEN(PreElaborazione!BD86)),"") &amp; UPPER(PreElaborazione!BD86) &amp; IF(BD$5="ALF",REPT(" ",BD$6-LEN(PreElaborazione!BD86)),""))</f>
        <v>000</v>
      </c>
      <c r="BE85" s="90" t="str">
        <f ca="1">IF(LEN(PreElaborazione!BE86)&gt;BE$6,LEFT(PreElaborazione!BE86,BE$6),IF(BE$5="NUM",REPT("0",BE$6-LEN(PreElaborazione!BE86)),"") &amp; UPPER(PreElaborazione!BE86) &amp; IF(BE$5="ALF",REPT(" ",BE$6-LEN(PreElaborazione!BE86)),""))</f>
        <v>00000</v>
      </c>
      <c r="BF85" s="90" t="str">
        <f ca="1">IF(LEN(PreElaborazione!BF86)&gt;BF$6,LEFT(PreElaborazione!BF86,BF$6),IF(BF$5="NUM",REPT("0",BF$6-LEN(PreElaborazione!BF86)),"") &amp; UPPER(PreElaborazione!BF86) &amp; IF(BF$5="ALF",REPT(" ",BF$6-LEN(PreElaborazione!BF86)),""))</f>
        <v>00000</v>
      </c>
      <c r="BG85" s="90" t="str">
        <f ca="1">IF(LEN(PreElaborazione!BG86)&gt;BG$6,LEFT(PreElaborazione!BG86,BG$6),IF(BG$5="NUM",REPT("0",BG$6-LEN(PreElaborazione!BG86)),"") &amp; UPPER(PreElaborazione!BG86) &amp; IF(BG$5="ALF",REPT(" ",BG$6-LEN(PreElaborazione!BG86)),""))</f>
        <v xml:space="preserve"> </v>
      </c>
      <c r="BH85" s="90" t="str">
        <f ca="1">IF(LEN(PreElaborazione!BH86)&gt;BH$6,LEFT(PreElaborazione!BH86,BH$6),IF(BH$5="NUM",REPT("0",BH$6-LEN(PreElaborazione!BH86)),"") &amp; UPPER(PreElaborazione!BH86) &amp; IF(BH$5="ALF",REPT(" ",BH$6-LEN(PreElaborazione!BH86)),""))</f>
        <v>000000</v>
      </c>
      <c r="BI85" s="90" t="str">
        <f ca="1">IF(LEN(PreElaborazione!BI86)&gt;BI$6,LEFT(PreElaborazione!BI86,BI$6),IF(BI$5="NUM",REPT("0",BI$6-LEN(PreElaborazione!BI86)),"") &amp; UPPER(PreElaborazione!BI86) &amp; IF(BI$5="ALF",REPT(" ",BI$6-LEN(PreElaborazione!BI86)),""))</f>
        <v xml:space="preserve"> </v>
      </c>
      <c r="BJ85" s="90" t="str">
        <f ca="1">IF(LEN(PreElaborazione!BJ86)&gt;BJ$6,LEFT(PreElaborazione!BJ86,BJ$6),IF(BJ$5="NUM",REPT("0",BJ$6-LEN(PreElaborazione!BJ86)),"") &amp; UPPER(PreElaborazione!BJ86) &amp; IF(BJ$5="ALF",REPT(" ",BJ$6-LEN(PreElaborazione!BJ86)),""))</f>
        <v xml:space="preserve"> </v>
      </c>
      <c r="BK85" s="90" t="str">
        <f ca="1">IF(LEN(PreElaborazione!BK86)&gt;BK$6,LEFT(PreElaborazione!BK86,BK$6),IF(BK$5="NUM",REPT("0",BK$6-LEN(PreElaborazione!BK86)),"") &amp; UPPER(PreElaborazione!BK86) &amp; IF(BK$5="ALF",REPT(" ",BK$6-LEN(PreElaborazione!BK86)),""))</f>
        <v xml:space="preserve"> </v>
      </c>
      <c r="BL85" s="90" t="str">
        <f ca="1">IF(LEN(PreElaborazione!BL86)&gt;BL$6,LEFT(PreElaborazione!BL86,BL$6),IF(BL$5="NUM",REPT("0",BL$6-LEN(PreElaborazione!BL86)),"") &amp; UPPER(PreElaborazione!BL86) &amp; IF(BL$5="ALF",REPT(" ",BL$6-LEN(PreElaborazione!BL86)),""))</f>
        <v xml:space="preserve">   </v>
      </c>
      <c r="BM85" s="90" t="str">
        <f ca="1">IF(LEN(PreElaborazione!BM86)&gt;BM$6,LEFT(PreElaborazione!BM86,BM$6),IF(BM$5="NUM",REPT("0",BM$6-LEN(PreElaborazione!BM86)),"") &amp; UPPER(PreElaborazione!BM86) &amp; IF(BM$5="ALF",REPT(" ",BM$6-LEN(PreElaborazione!BM86)),""))</f>
        <v xml:space="preserve">   </v>
      </c>
      <c r="BN85" s="90" t="str">
        <f ca="1">IF(LEN(PreElaborazione!BN86)&gt;BN$6,LEFT(PreElaborazione!BN86,BN$6),IF(BN$5="NUM",REPT("0",BN$6-LEN(PreElaborazione!BN86)),"") &amp; UPPER(PreElaborazione!BN86) &amp; IF(BN$5="ALF",REPT(" ",BN$6-LEN(PreElaborazione!BN86)),""))</f>
        <v xml:space="preserve"> </v>
      </c>
      <c r="BO85" s="90" t="str">
        <f ca="1">IF(LEN(PreElaborazione!BO86)&gt;BO$6,LEFT(PreElaborazione!BO86,BO$6),IF(BO$5="NUM",REPT("0",BO$6-LEN(PreElaborazione!BO86)),"") &amp; UPPER(PreElaborazione!BO86) &amp; IF(BO$5="ALF",REPT(" ",BO$6-LEN(PreElaborazione!BO86)),""))</f>
        <v>0000</v>
      </c>
      <c r="BP85" s="90" t="str">
        <f ca="1">IF(LEN(PreElaborazione!BP86)&gt;BP$6,LEFT(PreElaborazione!BP86,BP$6),IF(BP$5="NUM",REPT("0",BP$6-LEN(PreElaborazione!BP86)),"") &amp; UPPER(PreElaborazione!BP86) &amp; IF(BP$5="ALF",REPT(" ",BP$6-LEN(PreElaborazione!BP86)),""))</f>
        <v>0000</v>
      </c>
      <c r="BQ85" s="90" t="str">
        <f ca="1">IF(LEN(PreElaborazione!BQ86)&gt;BQ$6,LEFT(PreElaborazione!BQ86,BQ$6),IF(BQ$5="NUM",REPT("0",BQ$6-LEN(PreElaborazione!BQ86)),"") &amp; UPPER(PreElaborazione!BQ86) &amp; IF(BQ$5="ALF",REPT(" ",BQ$6-LEN(PreElaborazione!BQ86)),""))</f>
        <v>0000</v>
      </c>
      <c r="BR85" s="90" t="str">
        <f ca="1">IF(LEN(PreElaborazione!BR86)&gt;BR$6,LEFT(PreElaborazione!BR86,BR$6),IF(BR$5="NUM",REPT("0",BR$6-LEN(PreElaborazione!BR86)),"") &amp; UPPER(PreElaborazione!BR86) &amp; IF(BR$5="ALF",REPT(" ",BR$6-LEN(PreElaborazione!BR86)),""))</f>
        <v xml:space="preserve">     </v>
      </c>
      <c r="BS85" s="90" t="str">
        <f ca="1">IF(LEN(PreElaborazione!BS86)&gt;BS$6,LEFT(PreElaborazione!BS86,BS$6),IF(BS$5="NUM",REPT("0",BS$6-LEN(PreElaborazione!BS86)),"") &amp; UPPER(PreElaborazione!BS86) &amp; IF(BS$5="ALF",REPT(" ",BS$6-LEN(PreElaborazione!BS86)),""))</f>
        <v xml:space="preserve">     </v>
      </c>
      <c r="BT85" s="90" t="str">
        <f ca="1">IF(LEN(PreElaborazione!BT86)&gt;BT$6,LEFT(PreElaborazione!BT86,BT$6),IF(BT$5="NUM",REPT("0",BT$6-LEN(PreElaborazione!BT86)),"") &amp; UPPER(PreElaborazione!BT86) &amp; IF(BT$5="ALF",REPT(" ",BT$6-LEN(PreElaborazione!BT86)),""))</f>
        <v xml:space="preserve">    </v>
      </c>
      <c r="BU85" s="90" t="str">
        <f ca="1">IF(LEN(PreElaborazione!BU86)&gt;BU$6,LEFT(PreElaborazione!BU86,BU$6),IF(BU$5="NUM",REPT("0",BU$6-LEN(PreElaborazione!BU86)),"") &amp; UPPER(PreElaborazione!BU86) &amp; IF(BU$5="ALF",REPT(" ",BU$6-LEN(PreElaborazione!BU86)),""))</f>
        <v xml:space="preserve">   </v>
      </c>
      <c r="BV85" s="90" t="str">
        <f ca="1">IF(LEN(PreElaborazione!BV86)&gt;BV$6,LEFT(PreElaborazione!BV86,BV$6),IF(BV$5="NUM",REPT("0",BV$6-LEN(PreElaborazione!BV86)),"") &amp; UPPER(PreElaborazione!BV86) &amp; IF(BV$5="ALF",REPT(" ",BV$6-LEN(PreElaborazione!BV86)),""))</f>
        <v xml:space="preserve">                                    </v>
      </c>
      <c r="BW85" s="90" t="str">
        <f ca="1">IF(LEN(PreElaborazione!BW86)&gt;BW$6,LEFT(PreElaborazione!BW86,BW$6),IF(BW$5="NUM",REPT("0",BW$6-LEN(PreElaborazione!BW86)),"") &amp; UPPER(PreElaborazione!BW86) &amp; IF(BW$5="ALF",REPT(" ",BW$6-LEN(PreElaborazione!BW86)),""))</f>
        <v xml:space="preserve">                                    </v>
      </c>
      <c r="BX85" s="90" t="str">
        <f ca="1">IF(LEN(PreElaborazione!BX86)&gt;BX$6,LEFT(PreElaborazione!BX86,BX$6),IF(BX$5="NUM",REPT("0",BX$6-LEN(PreElaborazione!BX86)),"") &amp; UPPER(PreElaborazione!BX86) &amp; IF(BX$5="ALF",REPT(" ",BX$6-LEN(PreElaborazione!BX86)),""))</f>
        <v xml:space="preserve">  </v>
      </c>
      <c r="BY85" s="90" t="str">
        <f ca="1">IF(LEN(PreElaborazione!BY86)&gt;BY$6,LEFT(PreElaborazione!BY86,BY$6),IF(BY$5="NUM",REPT("0",BY$6-LEN(PreElaborazione!BY86)),"") &amp; UPPER(PreElaborazione!BY86) &amp; IF(BY$5="ALF",REPT(" ",BY$6-LEN(PreElaborazione!BY86)),""))</f>
        <v>00</v>
      </c>
      <c r="BZ85" s="90" t="str">
        <f ca="1">IF(LEN(PreElaborazione!BZ86)&gt;BZ$6,LEFT(PreElaborazione!BZ86,BZ$6),IF(BZ$5="NUM",REPT("0",BZ$6-LEN(PreElaborazione!BZ86)),"") &amp; UPPER(PreElaborazione!BZ86) &amp; IF(BZ$5="ALF",REPT(" ",BZ$6-LEN(PreElaborazione!BZ86)),""))</f>
        <v xml:space="preserve">                                           </v>
      </c>
      <c r="CA85" s="90" t="str">
        <f ca="1">IF(LEN(PreElaborazione!CA86)&gt;CA$6,LEFT(PreElaborazione!CA86,CA$6),IF(CA$5="NUM",REPT("0",CA$6-LEN(PreElaborazione!CA86)),"") &amp; UPPER(PreElaborazione!CA86) &amp; IF(CA$5="ALF",REPT(" ",CA$6-LEN(PreElaborazione!CA86)),""))</f>
        <v xml:space="preserve">                                    </v>
      </c>
      <c r="CB85" s="90" t="str">
        <f ca="1">IF(LEN(PreElaborazione!CB86)&gt;CB$6,LEFT(PreElaborazione!CB86,CB$6),IF(CB$5="NUM",REPT("0",CB$6-LEN(PreElaborazione!CB86)),"") &amp; UPPER(PreElaborazione!CB86) &amp; IF(CB$5="ALF",REPT(" ",CB$6-LEN(PreElaborazione!CB86)),""))</f>
        <v xml:space="preserve">                                    </v>
      </c>
      <c r="CC85" s="90" t="str">
        <f ca="1">IF(LEN(PreElaborazione!CC86)&gt;CC$6,LEFT(PreElaborazione!CC86,CC$6),IF(CC$5="NUM",REPT("0",CC$6-LEN(PreElaborazione!CC86)),"") &amp; UPPER(PreElaborazione!CC86) &amp; IF(CC$5="ALF",REPT(" ",CC$6-LEN(PreElaborazione!CC86)),""))</f>
        <v xml:space="preserve">                                    </v>
      </c>
      <c r="CD85" s="90" t="str">
        <f ca="1">IF(LEN(PreElaborazione!CD86)&gt;CD$6,LEFT(PreElaborazione!CD86,CD$6),IF(CD$5="NUM",REPT("0",CD$6-LEN(PreElaborazione!CD86)),"") &amp; UPPER(PreElaborazione!CD86) &amp; IF(CD$5="ALF",REPT(" ",CD$6-LEN(PreElaborazione!CD86)),""))</f>
        <v xml:space="preserve">                                    </v>
      </c>
      <c r="CE85" s="90" t="str">
        <f ca="1">IF(LEN(PreElaborazione!CE86)&gt;CE$6,LEFT(PreElaborazione!CE86,CE$6),IF(CE$5="NUM",REPT("0",CE$6-LEN(PreElaborazione!CE86)),"") &amp; UPPER(PreElaborazione!CE86) &amp; IF(CE$5="ALF",REPT(" ",CE$6-LEN(PreElaborazione!CE86)),""))</f>
        <v xml:space="preserve">                                    </v>
      </c>
      <c r="CF85" s="90" t="str">
        <f ca="1">IF(LEN(PreElaborazione!CF86)&gt;CF$6,LEFT(PreElaborazione!CF86,CF$6),IF(CF$5="NUM",REPT("0",CF$6-LEN(PreElaborazione!CF86)),"") &amp; UPPER(PreElaborazione!CF86) &amp; IF(CF$5="ALF",REPT(" ",CF$6-LEN(PreElaborazione!CF86)),""))</f>
        <v xml:space="preserve">                                    </v>
      </c>
      <c r="CG85" s="90" t="str">
        <f ca="1">IF(LEN(PreElaborazione!CG86)&gt;CG$6,LEFT(PreElaborazione!CG86,CG$6),IF(CG$5="NUM",REPT("0",CG$6-LEN(PreElaborazione!CG86)),"") &amp; UPPER(PreElaborazione!CG86) &amp; IF(CG$5="ALF",REPT(" ",CG$6-LEN(PreElaborazione!CG86)),""))</f>
        <v xml:space="preserve">                                    </v>
      </c>
      <c r="CH85" s="90" t="str">
        <f ca="1">IF(LEN(PreElaborazione!CH86)&gt;CH$6,LEFT(PreElaborazione!CH86,CH$6),IF(CH$5="NUM",REPT("0",CH$6-LEN(PreElaborazione!CH86)),"") &amp; UPPER(PreElaborazione!CH86) &amp; IF(CH$5="ALF",REPT(" ",CH$6-LEN(PreElaborazione!CH86)),""))</f>
        <v xml:space="preserve">                                    </v>
      </c>
      <c r="CI85" s="90" t="str">
        <f ca="1">IF(LEN(PreElaborazione!CI86)&gt;CI$6,LEFT(PreElaborazione!CI86,CI$6),IF(CI$5="NUM",REPT("0",CI$6-LEN(PreElaborazione!CI86)),"") &amp; UPPER(PreElaborazione!CI86) &amp; IF(CI$5="ALF",REPT(" ",CI$6-LEN(PreElaborazione!CI86)),""))</f>
        <v xml:space="preserve">                                    </v>
      </c>
      <c r="CJ85" s="90" t="str">
        <f ca="1">IF(LEN(PreElaborazione!CJ86)&gt;CJ$6,LEFT(PreElaborazione!CJ86,CJ$6),IF(CJ$5="NUM",REPT("0",CJ$6-LEN(PreElaborazione!CJ86)),"") &amp; UPPER(PreElaborazione!CJ86) &amp; IF(CJ$5="ALF",REPT(" ",CJ$6-LEN(PreElaborazione!CJ86)),""))</f>
        <v xml:space="preserve">                                    </v>
      </c>
      <c r="CK85" s="90" t="str">
        <f ca="1">IF(LEN(PreElaborazione!CK86)&gt;CK$6,LEFT(PreElaborazione!CK86,CK$6),IF(CK$5="NUM",REPT("0",CK$6-LEN(PreElaborazione!CK86)),"") &amp; UPPER(PreElaborazione!CK86) &amp; IF(CK$5="ALF",REPT(" ",CK$6-LEN(PreElaborazione!CK86)),""))</f>
        <v xml:space="preserve">                                    </v>
      </c>
      <c r="CL85" s="90" t="str">
        <f ca="1">IF(LEN(PreElaborazione!CL86)&gt;CL$6,LEFT(PreElaborazione!CL86,CL$6),IF(CL$5="NUM",REPT("0",CL$6-LEN(PreElaborazione!CL86)),"") &amp; UPPER(PreElaborazione!CL86) &amp; IF(CL$5="ALF",REPT(" ",CL$6-LEN(PreElaborazione!CL86)),""))</f>
        <v xml:space="preserve">                                    </v>
      </c>
      <c r="CM85" s="90" t="str">
        <f ca="1">IF(LEN(PreElaborazione!CM86)&gt;CM$6,LEFT(PreElaborazione!CM86,CM$6),IF(CM$5="NUM",REPT("0",CM$6-LEN(PreElaborazione!CM86)),"") &amp; UPPER(PreElaborazione!CM86) &amp; IF(CM$5="ALF",REPT(" ",CM$6-LEN(PreElaborazione!CM86)),""))</f>
        <v xml:space="preserve">                                    </v>
      </c>
      <c r="CN85" s="90" t="str">
        <f ca="1">IF(LEN(PreElaborazione!CN86)&gt;CN$6,LEFT(PreElaborazione!CN86,CN$6),IF(CN$5="NUM",REPT("0",CN$6-LEN(PreElaborazione!CN86)),"") &amp; UPPER(PreElaborazione!CN86) &amp; IF(CN$5="ALF",REPT(" ",CN$6-LEN(PreElaborazione!CN86)),""))</f>
        <v xml:space="preserve">                                                                                                                                          </v>
      </c>
      <c r="CO85" s="90" t="str">
        <f ca="1">IF(LEN(PreElaborazione!CO86)&gt;CO$6,LEFT(PreElaborazione!CO86,CO$6),IF(CO$5="NUM",REPT("0",CO$6-LEN(PreElaborazione!CO86)),"") &amp; UPPER(PreElaborazione!CO86) &amp; IF(CO$5="ALF",REPT(" ",CO$6-LEN(PreElaborazione!CO86)),""))</f>
        <v xml:space="preserve">                                    </v>
      </c>
      <c r="CP85" s="90" t="str">
        <f ca="1">IF(LEN(PreElaborazione!CP86)&gt;CP$6,LEFT(PreElaborazione!CP86,CP$6),IF(CP$5="NUM",REPT("0",CP$6-LEN(PreElaborazione!CP86)),"") &amp; UPPER(PreElaborazione!CP86) &amp; IF(CP$5="ALF",REPT(" ",CP$6-LEN(PreElaborazione!CP86)),""))</f>
        <v xml:space="preserve">                                    </v>
      </c>
      <c r="CQ85" s="90" t="str">
        <f ca="1">IF(LEN(PreElaborazione!CQ86)&gt;CQ$6,LEFT(PreElaborazione!CQ86,CQ$6),IF(CQ$5="NUM",REPT("0",CQ$6-LEN(PreElaborazione!CQ86)),"") &amp; UPPER(PreElaborazione!CQ86) &amp; IF(CQ$5="ALF",REPT(" ",CQ$6-LEN(PreElaborazione!CQ86)),""))</f>
        <v xml:space="preserve">                                    </v>
      </c>
      <c r="CR85" s="90" t="str">
        <f ca="1">IF(LEN(PreElaborazione!CR86)&gt;CR$6,LEFT(PreElaborazione!CR86,CR$6),IF(CR$5="NUM",REPT("0",CR$6-LEN(PreElaborazione!CR86)),"") &amp; UPPER(PreElaborazione!CR86) &amp; IF(CR$5="ALF",REPT(" ",CR$6-LEN(PreElaborazione!CR86)),""))</f>
        <v xml:space="preserve">                                    </v>
      </c>
      <c r="CS85" s="90" t="str">
        <f ca="1">IF(LEN(PreElaborazione!CS86)&gt;CS$6,LEFT(PreElaborazione!CS86,CS$6),IF(CS$5="NUM",REPT("0",CS$6-LEN(PreElaborazione!CS86)),"") &amp; UPPER(PreElaborazione!CS86) &amp; IF(CS$5="ALF",REPT(" ",CS$6-LEN(PreElaborazione!CS86)),""))</f>
        <v xml:space="preserve">                                    </v>
      </c>
      <c r="CT85" s="90" t="str">
        <f ca="1">IF(LEN(PreElaborazione!CT86)&gt;CT$6,LEFT(PreElaborazione!CT86,CT$6),IF(CT$5="NUM",REPT("0",CT$6-LEN(PreElaborazione!CT86)),"") &amp; UPPER(PreElaborazione!CT86) &amp; IF(CT$5="ALF",REPT(" ",CT$6-LEN(PreElaborazione!CT86)),""))</f>
        <v xml:space="preserve">                                    </v>
      </c>
      <c r="CU85" s="90" t="str">
        <f ca="1">IF(LEN(PreElaborazione!CU86)&gt;CU$6,LEFT(PreElaborazione!CU86,CU$6),IF(CU$5="NUM",REPT("0",CU$6-LEN(PreElaborazione!CU86)),"") &amp; UPPER(PreElaborazione!CU86) &amp; IF(CU$5="ALF",REPT(" ",CU$6-LEN(PreElaborazione!CU86)),""))</f>
        <v xml:space="preserve">                                    </v>
      </c>
      <c r="CV85" s="90" t="str">
        <f ca="1">IF(LEN(PreElaborazione!CV86)&gt;CV$6,LEFT(PreElaborazione!CV86,CV$6),IF(CV$5="NUM",REPT("0",CV$6-LEN(PreElaborazione!CV86)),"") &amp; UPPER(PreElaborazione!CV86) &amp; IF(CV$5="ALF",REPT(" ",CV$6-LEN(PreElaborazione!CV86)),""))</f>
        <v xml:space="preserve">                                    </v>
      </c>
      <c r="CW85" s="90" t="str">
        <f ca="1">IF(LEN(PreElaborazione!CW86)&gt;CW$6,LEFT(PreElaborazione!CW86,CW$6),IF(CW$5="NUM",REPT("0",CW$6-LEN(PreElaborazione!CW86)),"") &amp; UPPER(PreElaborazione!CW86) &amp; IF(CW$5="ALF",REPT(" ",CW$6-LEN(PreElaborazione!CW86)),""))</f>
        <v xml:space="preserve">                                    </v>
      </c>
      <c r="CX85" s="90" t="str">
        <f ca="1">IF(LEN(PreElaborazione!CX86)&gt;CX$6,LEFT(PreElaborazione!CX86,CX$6),IF(CX$5="NUM",REPT("0",CX$6-LEN(PreElaborazione!CX86)),"") &amp; UPPER(PreElaborazione!CX86) &amp; IF(CX$5="ALF",REPT(" ",CX$6-LEN(PreElaborazione!CX86)),""))</f>
        <v xml:space="preserve">                                    </v>
      </c>
      <c r="CY85" s="90" t="str">
        <f ca="1">IF(LEN(PreElaborazione!CY86)&gt;CY$6,LEFT(PreElaborazione!CY86,CY$6),IF(CY$5="NUM",REPT("0",CY$6-LEN(PreElaborazione!CY86)),"") &amp; UPPER(PreElaborazione!CY86) &amp; IF(CY$5="ALF",REPT(" ",CY$6-LEN(PreElaborazione!CY86)),""))</f>
        <v xml:space="preserve">                                    </v>
      </c>
      <c r="CZ85" s="90" t="str">
        <f ca="1">IF(LEN(PreElaborazione!CZ86)&gt;CZ$6,LEFT(PreElaborazione!CZ86,CZ$6),IF(CZ$5="NUM",REPT("0",CZ$6-LEN(PreElaborazione!CZ86)),"") &amp; UPPER(PreElaborazione!CZ86) &amp; IF(CZ$5="ALF",REPT(" ",CZ$6-LEN(PreElaborazione!CZ86)),""))</f>
        <v xml:space="preserve">                                    </v>
      </c>
      <c r="DA85" s="90" t="str">
        <f ca="1">IF(LEN(PreElaborazione!DA86)&gt;DA$6,LEFT(PreElaborazione!DA86,DA$6),IF(DA$5="NUM",REPT("0",DA$6-LEN(PreElaborazione!DA86)),"") &amp; UPPER(PreElaborazione!DA86) &amp; IF(DA$5="ALF",REPT(" ",DA$6-LEN(PreElaborazione!DA86)),""))</f>
        <v xml:space="preserve">                                    </v>
      </c>
      <c r="DB85" s="90" t="str">
        <f ca="1">IF(LEN(PreElaborazione!DB86)&gt;DB$6,LEFT(PreElaborazione!DB86,DB$6),IF(DB$5="NUM",REPT("0",DB$6-LEN(PreElaborazione!DB86)),"") &amp; UPPER(PreElaborazione!DB86) &amp; IF(DB$5="ALF",REPT(" ",DB$6-LEN(PreElaborazione!DB86)),""))</f>
        <v xml:space="preserve">                                                                                                                                          </v>
      </c>
    </row>
    <row r="86" spans="1:106" s="1" customFormat="1" ht="15" customHeight="1">
      <c r="A86" s="92" t="str">
        <f ca="1">IF(LEN(PreElaborazione!A87)&gt;A$6,LEFT(PreElaborazione!A87,A$6),IF(A$5="NUM",REPT("0",A$6-LEN(PreElaborazione!A87)),"") &amp; UPPER(PreElaborazione!A87) &amp; IF(A$5="ALF",REPT(" ",A$6-LEN(PreElaborazione!A87)),""))</f>
        <v/>
      </c>
      <c r="B86" s="90" t="str">
        <f ca="1">IF(LEN(PreElaborazione!B87)&gt;B$6,LEFT(PreElaborazione!B87,B$6),IF(B$5="NUM",REPT("0",B$6-LEN(PreElaborazione!B87)),"") &amp; UPPER(PreElaborazione!B87) &amp; IF(B$5="ALF",REPT(" ",B$6-LEN(PreElaborazione!B87)),""))</f>
        <v xml:space="preserve"> </v>
      </c>
      <c r="C86" s="90" t="str">
        <f ca="1">IF(LEN(PreElaborazione!C87)&gt;C$6,LEFT(PreElaborazione!C87,C$6),IF(C$5="NUM",REPT("0",C$6-LEN(PreElaborazione!C87)),"") &amp; UPPER(PreElaborazione!C87) &amp; IF(C$5="ALF",REPT(" ",C$6-LEN(PreElaborazione!C87)),""))</f>
        <v xml:space="preserve">    </v>
      </c>
      <c r="D86" s="90" t="str">
        <f ca="1">IF(LEN(PreElaborazione!D87)&gt;D$6,LEFT(PreElaborazione!D87,D$6),IF(D$5="NUM",REPT("0",D$6-LEN(PreElaborazione!D87)),"") &amp; UPPER(PreElaborazione!D87) &amp; IF(D$5="ALF",REPT(" ",D$6-LEN(PreElaborazione!D87)),""))</f>
        <v>0000</v>
      </c>
      <c r="E86" s="90" t="str">
        <f ca="1">IF(LEN(PreElaborazione!E87)&gt;E$6,LEFT(PreElaborazione!E87,E$6),IF(E$5="NUM",REPT("0",E$6-LEN(PreElaborazione!E87)),"") &amp; UPPER(PreElaborazione!E87) &amp; IF(E$5="ALF",REPT(" ",E$6-LEN(PreElaborazione!E87)),""))</f>
        <v xml:space="preserve">  </v>
      </c>
      <c r="F86" s="90" t="str">
        <f ca="1">IF(LEN(PreElaborazione!F87)&gt;F$6,LEFT(PreElaborazione!F87,F$6),IF(F$5="NUM",REPT("0",F$6-LEN(PreElaborazione!F87)),"") &amp; UPPER(PreElaborazione!F87) &amp; IF(F$5="ALF",REPT(" ",F$6-LEN(PreElaborazione!F87)),""))</f>
        <v>0000</v>
      </c>
      <c r="G86" s="90" t="str">
        <f ca="1">IF(LEN(PreElaborazione!G87)&gt;G$6,LEFT(PreElaborazione!G87,G$6),IF(G$5="NUM",REPT("0",G$6-LEN(PreElaborazione!G87)),"") &amp; UPPER(PreElaborazione!G87) &amp; IF(G$5="ALF",REPT(" ",G$6-LEN(PreElaborazione!G87)),""))</f>
        <v xml:space="preserve">   </v>
      </c>
      <c r="H86" s="90" t="str">
        <f ca="1">IF(LEN(PreElaborazione!H87)&gt;H$6,LEFT(PreElaborazione!H87,H$6),IF(H$5="NUM",REPT("0",H$6-LEN(PreElaborazione!H87)),"") &amp; UPPER(PreElaborazione!H87) &amp; IF(H$5="ALF",REPT(" ",H$6-LEN(PreElaborazione!H87)),""))</f>
        <v xml:space="preserve">      </v>
      </c>
      <c r="I86" s="90" t="str">
        <f ca="1">IF(LEN(PreElaborazione!I87)&gt;I$6,LEFT(PreElaborazione!I87,I$6),IF(I$5="NUM",REPT("0",I$6-LEN(PreElaborazione!I87)),"") &amp; UPPER(PreElaborazione!I87) &amp; IF(I$5="ALF",REPT(" ",I$6-LEN(PreElaborazione!I87)),""))</f>
        <v xml:space="preserve"> </v>
      </c>
      <c r="J86" s="90" t="str">
        <f ca="1">IF(LEN(PreElaborazione!J87)&gt;J$6,LEFT(PreElaborazione!J87,J$6),IF(J$5="NUM",REPT("0",J$6-LEN(PreElaborazione!J87)),"") &amp; UPPER(PreElaborazione!J87) &amp; IF(J$5="ALF",REPT(" ",J$6-LEN(PreElaborazione!J87)),""))</f>
        <v xml:space="preserve">                </v>
      </c>
      <c r="K86" s="90" t="str">
        <f ca="1">IF(LEN(PreElaborazione!K87)&gt;K$6,LEFT(PreElaborazione!K87,K$6),IF(K$5="NUM",REPT("0",K$6-LEN(PreElaborazione!K87)),"") &amp; UPPER(PreElaborazione!K87) &amp; IF(K$5="ALF",REPT(" ",K$6-LEN(PreElaborazione!K87)),""))</f>
        <v xml:space="preserve"> </v>
      </c>
      <c r="L86" s="90" t="str">
        <f ca="1">IF(LEN(PreElaborazione!L87)&gt;L$6,LEFT(PreElaborazione!L87,L$6),IF(L$5="NUM",REPT("0",L$6-LEN(PreElaborazione!L87)),"") &amp; UPPER(PreElaborazione!L87) &amp; IF(L$5="ALF",REPT(" ",L$6-LEN(PreElaborazione!L87)),""))</f>
        <v>0000</v>
      </c>
      <c r="M86" s="90" t="str">
        <f ca="1">IF(LEN(PreElaborazione!M87)&gt;M$6,LEFT(PreElaborazione!M87,M$6),IF(M$5="NUM",REPT("0",M$6-LEN(PreElaborazione!M87)),"") &amp; UPPER(PreElaborazione!M87) &amp; IF(M$5="ALF",REPT(" ",M$6-LEN(PreElaborazione!M87)),""))</f>
        <v xml:space="preserve">                                    </v>
      </c>
      <c r="N86" s="90" t="str">
        <f ca="1">IF(LEN(PreElaborazione!N87)&gt;N$6,LEFT(PreElaborazione!N87,N$6),IF(N$5="NUM",REPT("0",N$6-LEN(PreElaborazione!N87)),"") &amp; UPPER(PreElaborazione!N87) &amp; IF(N$5="ALF",REPT(" ",N$6-LEN(PreElaborazione!N87)),""))</f>
        <v>00000000</v>
      </c>
      <c r="O86" s="90" t="str">
        <f ca="1">IF(LEN(PreElaborazione!O87)&gt;O$6,LEFT(PreElaborazione!O87,O$6),IF(O$5="NUM",REPT("0",O$6-LEN(PreElaborazione!O87)),"") &amp; UPPER(PreElaborazione!O87) &amp; IF(O$5="ALF",REPT(" ",O$6-LEN(PreElaborazione!O87)),""))</f>
        <v xml:space="preserve">                                          </v>
      </c>
      <c r="P86" s="90" t="str">
        <f ca="1">IF(LEN(PreElaborazione!P87)&gt;P$6,LEFT(PreElaborazione!P87,P$6),IF(P$5="NUM",REPT("0",P$6-LEN(PreElaborazione!P87)),"") &amp; UPPER(PreElaborazione!P87) &amp; IF(P$5="ALF",REPT(" ",P$6-LEN(PreElaborazione!P87)),""))</f>
        <v xml:space="preserve">          </v>
      </c>
      <c r="Q86" s="90" t="str">
        <f ca="1">IF(LEN(PreElaborazione!Q87)&gt;Q$6,LEFT(PreElaborazione!Q87,Q$6),IF(Q$5="NUM",REPT("0",Q$6-LEN(PreElaborazione!Q87)),"") &amp; UPPER(PreElaborazione!Q87) &amp; IF(Q$5="ALF",REPT(" ",Q$6-LEN(PreElaborazione!Q87)),""))</f>
        <v xml:space="preserve">                         </v>
      </c>
      <c r="R86" s="90" t="str">
        <f ca="1">IF(LEN(PreElaborazione!R87)&gt;R$6,LEFT(PreElaborazione!R87,R$6),IF(R$5="NUM",REPT("0",R$6-LEN(PreElaborazione!R87)),"") &amp; UPPER(PreElaborazione!R87) &amp; IF(R$5="ALF",REPT(" ",R$6-LEN(PreElaborazione!R87)),""))</f>
        <v xml:space="preserve">                                   </v>
      </c>
      <c r="S86" s="90" t="str">
        <f ca="1">IF(LEN(PreElaborazione!S87)&gt;S$6,LEFT(PreElaborazione!S87,S$6),IF(S$5="NUM",REPT("0",S$6-LEN(PreElaborazione!S87)),"") &amp; UPPER(PreElaborazione!S87) &amp; IF(S$5="ALF",REPT(" ",S$6-LEN(PreElaborazione!S87)),""))</f>
        <v xml:space="preserve">                                          </v>
      </c>
      <c r="T86" s="90" t="str">
        <f ca="1">IF(LEN(PreElaborazione!T87)&gt;T$6,LEFT(PreElaborazione!T87,T$6),IF(T$5="NUM",REPT("0",T$6-LEN(PreElaborazione!T87)),"") &amp; UPPER(PreElaborazione!T87) &amp; IF(T$5="ALF",REPT(" ",T$6-LEN(PreElaborazione!T87)),""))</f>
        <v xml:space="preserve">                                        </v>
      </c>
      <c r="U86" s="90" t="str">
        <f ca="1">IF(LEN(PreElaborazione!U87)&gt;U$6,LEFT(PreElaborazione!U87,U$6),IF(U$5="NUM",REPT("0",U$6-LEN(PreElaborazione!U87)),"") &amp; UPPER(PreElaborazione!U87) &amp; IF(U$5="ALF",REPT(" ",U$6-LEN(PreElaborazione!U87)),""))</f>
        <v xml:space="preserve">  </v>
      </c>
      <c r="V86" s="90" t="str">
        <f ca="1">IF(LEN(PreElaborazione!V87)&gt;V$6,LEFT(PreElaborazione!V87,V$6),IF(V$5="NUM",REPT("0",V$6-LEN(PreElaborazione!V87)),"") &amp; UPPER(PreElaborazione!V87) &amp; IF(V$5="ALF",REPT(" ",V$6-LEN(PreElaborazione!V87)),""))</f>
        <v xml:space="preserve">            </v>
      </c>
      <c r="W86" s="90" t="str">
        <f ca="1">IF(LEN(PreElaborazione!W87)&gt;W$6,LEFT(PreElaborazione!W87,W$6),IF(W$5="NUM",REPT("0",W$6-LEN(PreElaborazione!W87)),"") &amp; UPPER(PreElaborazione!W87) &amp; IF(W$5="ALF",REPT(" ",W$6-LEN(PreElaborazione!W87)),""))</f>
        <v xml:space="preserve">    </v>
      </c>
      <c r="X86" s="90" t="str">
        <f ca="1">IF(LEN(PreElaborazione!X87)&gt;X$6,LEFT(PreElaborazione!X87,X$6),IF(X$5="NUM",REPT("0",X$6-LEN(PreElaborazione!X87)),"") &amp; UPPER(PreElaborazione!X87) &amp; IF(X$5="ALF",REPT(" ",X$6-LEN(PreElaborazione!X87)),""))</f>
        <v>00000</v>
      </c>
      <c r="Y86" s="90" t="str">
        <f ca="1">IF(LEN(PreElaborazione!Y87)&gt;Y$6,LEFT(PreElaborazione!Y87,Y$6),IF(Y$5="NUM",REPT("0",Y$6-LEN(PreElaborazione!Y87)),"") &amp; UPPER(PreElaborazione!Y87) &amp; IF(Y$5="ALF",REPT(" ",Y$6-LEN(PreElaborazione!Y87)),""))</f>
        <v xml:space="preserve">   </v>
      </c>
      <c r="Z86" s="90" t="str">
        <f ca="1">IF(LEN(PreElaborazione!Z87)&gt;Z$6,LEFT(PreElaborazione!Z87,Z$6),IF(Z$5="NUM",REPT("0",Z$6-LEN(PreElaborazione!Z87)),"") &amp; UPPER(PreElaborazione!Z87) &amp; IF(Z$5="ALF",REPT(" ",Z$6-LEN(PreElaborazione!Z87)),""))</f>
        <v xml:space="preserve">   </v>
      </c>
      <c r="AA86" s="90" t="str">
        <f ca="1">IF(LEN(PreElaborazione!AA87)&gt;AA$6,LEFT(PreElaborazione!AA87,AA$6),IF(AA$5="NUM",REPT("0",AA$6-LEN(PreElaborazione!AA87)),"") &amp; UPPER(PreElaborazione!AA87) &amp; IF(AA$5="ALF",REPT(" ",AA$6-LEN(PreElaborazione!AA87)),""))</f>
        <v>0</v>
      </c>
      <c r="AB86" s="90" t="str">
        <f ca="1">IF(LEN(PreElaborazione!AB87)&gt;AB$6,LEFT(PreElaborazione!AB87,AB$6),IF(AB$5="NUM",REPT("0",AB$6-LEN(PreElaborazione!AB87)),"") &amp; UPPER(PreElaborazione!AB87) &amp; IF(AB$5="ALF",REPT(" ",AB$6-LEN(PreElaborazione!AB87)),""))</f>
        <v>00</v>
      </c>
      <c r="AC86" s="90" t="str">
        <f ca="1">IF(LEN(PreElaborazione!AC87)&gt;AC$6,LEFT(PreElaborazione!AC87,AC$6),IF(AC$5="NUM",REPT("0",AC$6-LEN(PreElaborazione!AC87)),"") &amp; UPPER(PreElaborazione!AC87) &amp; IF(AC$5="ALF",REPT(" ",AC$6-LEN(PreElaborazione!AC87)),""))</f>
        <v>0000000</v>
      </c>
      <c r="AD86" s="90" t="str">
        <f ca="1">IF(LEN(PreElaborazione!AD87)&gt;AD$6,LEFT(PreElaborazione!AD87,AD$6),IF(AD$5="NUM",REPT("0",AD$6-LEN(PreElaborazione!AD87)),"") &amp; UPPER(PreElaborazione!AD87) &amp; IF(AD$5="ALF",REPT(" ",AD$6-LEN(PreElaborazione!AD87)),""))</f>
        <v>00000</v>
      </c>
      <c r="AE86" s="90" t="str">
        <f ca="1">IF(LEN(PreElaborazione!AE87)&gt;AE$6,LEFT(PreElaborazione!AE87,AE$6),IF(AE$5="NUM",REPT("0",AE$6-LEN(PreElaborazione!AE87)),"") &amp; UPPER(PreElaborazione!AE87) &amp; IF(AE$5="ALF",REPT(" ",AE$6-LEN(PreElaborazione!AE87)),""))</f>
        <v xml:space="preserve"> </v>
      </c>
      <c r="AF86" s="90" t="str">
        <f ca="1">IF(LEN(PreElaborazione!AF87)&gt;AF$6,LEFT(PreElaborazione!AF87,AF$6),IF(AF$5="NUM",REPT("0",AF$6-LEN(PreElaborazione!AF87)),"") &amp; UPPER(PreElaborazione!AF87) &amp; IF(AF$5="ALF",REPT(" ",AF$6-LEN(PreElaborazione!AF87)),""))</f>
        <v>00000</v>
      </c>
      <c r="AG86" s="90" t="str">
        <f ca="1">IF(LEN(PreElaborazione!AG87)&gt;AG$6,LEFT(PreElaborazione!AG87,AG$6),IF(AG$5="NUM",REPT("0",AG$6-LEN(PreElaborazione!AG87)),"") &amp; UPPER(PreElaborazione!AG87) &amp; IF(AG$5="ALF",REPT(" ",AG$6-LEN(PreElaborazione!AG87)),""))</f>
        <v>000</v>
      </c>
      <c r="AH86" s="90" t="str">
        <f ca="1">IF(LEN(PreElaborazione!AH87)&gt;AH$6,LEFT(PreElaborazione!AH87,AH$6),IF(AH$5="NUM",REPT("0",AH$6-LEN(PreElaborazione!AH87)),"") &amp; UPPER(PreElaborazione!AH87) &amp; IF(AH$5="ALF",REPT(" ",AH$6-LEN(PreElaborazione!AH87)),""))</f>
        <v>0</v>
      </c>
      <c r="AI86" s="90" t="str">
        <f ca="1">IF(LEN(PreElaborazione!AI87)&gt;AI$6,LEFT(PreElaborazione!AI87,AI$6),IF(AI$5="NUM",REPT("0",AI$6-LEN(PreElaborazione!AI87)),"") &amp; UPPER(PreElaborazione!AI87) &amp; IF(AI$5="ALF",REPT(" ",AI$6-LEN(PreElaborazione!AI87)),""))</f>
        <v>000</v>
      </c>
      <c r="AJ86" s="90" t="str">
        <f ca="1">IF(LEN(PreElaborazione!AJ87)&gt;AJ$6,LEFT(PreElaborazione!AJ87,AJ$6),IF(AJ$5="NUM",REPT("0",AJ$6-LEN(PreElaborazione!AJ87)),"") &amp; UPPER(PreElaborazione!AJ87) &amp; IF(AJ$5="ALF",REPT(" ",AJ$6-LEN(PreElaborazione!AJ87)),""))</f>
        <v>00000</v>
      </c>
      <c r="AK86" s="90" t="str">
        <f ca="1">IF(LEN(PreElaborazione!AK87)&gt;AK$6,LEFT(PreElaborazione!AK87,AK$6),IF(AK$5="NUM",REPT("0",AK$6-LEN(PreElaborazione!AK87)),"") &amp; UPPER(PreElaborazione!AK87) &amp; IF(AK$5="ALF",REPT(" ",AK$6-LEN(PreElaborazione!AK87)),""))</f>
        <v>0000</v>
      </c>
      <c r="AL86" s="90" t="str">
        <f ca="1">IF(LEN(PreElaborazione!AL87)&gt;AL$6,LEFT(PreElaborazione!AL87,AL$6),IF(AL$5="NUM",REPT("0",AL$6-LEN(PreElaborazione!AL87)),"") &amp; UPPER(PreElaborazione!AL87) &amp; IF(AL$5="ALF",REPT(" ",AL$6-LEN(PreElaborazione!AL87)),""))</f>
        <v>0000</v>
      </c>
      <c r="AM86" s="90" t="str">
        <f ca="1">IF(LEN(PreElaborazione!AM87)&gt;AM$6,LEFT(PreElaborazione!AM87,AM$6),IF(AM$5="NUM",REPT("0",AM$6-LEN(PreElaborazione!AM87)),"") &amp; UPPER(PreElaborazione!AM87) &amp; IF(AM$5="ALF",REPT(" ",AM$6-LEN(PreElaborazione!AM87)),""))</f>
        <v>0000</v>
      </c>
      <c r="AN86" s="90" t="str">
        <f ca="1">IF(LEN(PreElaborazione!AN87)&gt;AN$6,LEFT(PreElaborazione!AN87,AN$6),IF(AN$5="NUM",REPT("0",AN$6-LEN(PreElaborazione!AN87)),"") &amp; UPPER(PreElaborazione!AN87) &amp; IF(AN$5="ALF",REPT(" ",AN$6-LEN(PreElaborazione!AN87)),""))</f>
        <v>0000</v>
      </c>
      <c r="AO86" s="90" t="str">
        <f ca="1">IF(LEN(PreElaborazione!AO87)&gt;AO$6,LEFT(PreElaborazione!AO87,AO$6),IF(AO$5="NUM",REPT("0",AO$6-LEN(PreElaborazione!AO87)),"") &amp; UPPER(PreElaborazione!AO87) &amp; IF(AO$5="ALF",REPT(" ",AO$6-LEN(PreElaborazione!AO87)),""))</f>
        <v>0000</v>
      </c>
      <c r="AP86" s="90" t="str">
        <f ca="1">IF(LEN(PreElaborazione!AP87)&gt;AP$6,LEFT(PreElaborazione!AP87,AP$6),IF(AP$5="NUM",REPT("0",AP$6-LEN(PreElaborazione!AP87)),"") &amp; UPPER(PreElaborazione!AP87) &amp; IF(AP$5="ALF",REPT(" ",AP$6-LEN(PreElaborazione!AP87)),""))</f>
        <v>0000</v>
      </c>
      <c r="AQ86" s="90" t="str">
        <f ca="1">IF(LEN(PreElaborazione!AQ87)&gt;AQ$6,LEFT(PreElaborazione!AQ87,AQ$6),IF(AQ$5="NUM",REPT("0",AQ$6-LEN(PreElaborazione!AQ87)),"") &amp; UPPER(PreElaborazione!AQ87) &amp; IF(AQ$5="ALF",REPT(" ",AQ$6-LEN(PreElaborazione!AQ87)),""))</f>
        <v>000</v>
      </c>
      <c r="AR86" s="90" t="str">
        <f ca="1">IF(LEN(PreElaborazione!AR87)&gt;AR$6,LEFT(PreElaborazione!AR87,AR$6),IF(AR$5="NUM",REPT("0",AR$6-LEN(PreElaborazione!AR87)),"") &amp; UPPER(PreElaborazione!AR87) &amp; IF(AR$5="ALF",REPT(" ",AR$6-LEN(PreElaborazione!AR87)),""))</f>
        <v>000</v>
      </c>
      <c r="AS86" s="90" t="str">
        <f ca="1">IF(LEN(PreElaborazione!AS87)&gt;AS$6,LEFT(PreElaborazione!AS87,AS$6),IF(AS$5="NUM",REPT("0",AS$6-LEN(PreElaborazione!AS87)),"") &amp; UPPER(PreElaborazione!AS87) &amp; IF(AS$5="ALF",REPT(" ",AS$6-LEN(PreElaborazione!AS87)),""))</f>
        <v>0</v>
      </c>
      <c r="AT86" s="90" t="str">
        <f ca="1">IF(LEN(PreElaborazione!AT87)&gt;AT$6,LEFT(PreElaborazione!AT87,AT$6),IF(AT$5="NUM",REPT("0",AT$6-LEN(PreElaborazione!AT87)),"") &amp; UPPER(PreElaborazione!AT87) &amp; IF(AT$5="ALF",REPT(" ",AT$6-LEN(PreElaborazione!AT87)),""))</f>
        <v>000000</v>
      </c>
      <c r="AU86" s="90" t="str">
        <f ca="1">IF(LEN(PreElaborazione!AU87)&gt;AU$6,LEFT(PreElaborazione!AU87,AU$6),IF(AU$5="NUM",REPT("0",AU$6-LEN(PreElaborazione!AU87)),"") &amp; UPPER(PreElaborazione!AU87) &amp; IF(AU$5="ALF",REPT(" ",AU$6-LEN(PreElaborazione!AU87)),""))</f>
        <v>000000</v>
      </c>
      <c r="AV86" s="90" t="str">
        <f ca="1">IF(LEN(PreElaborazione!AV87)&gt;AV$6,LEFT(PreElaborazione!AV87,AV$6),IF(AV$5="NUM",REPT("0",AV$6-LEN(PreElaborazione!AV87)),"") &amp; UPPER(PreElaborazione!AV87) &amp; IF(AV$5="ALF",REPT(" ",AV$6-LEN(PreElaborazione!AV87)),""))</f>
        <v>000000</v>
      </c>
      <c r="AW86" s="90" t="str">
        <f ca="1">IF(LEN(PreElaborazione!AW87)&gt;AW$6,LEFT(PreElaborazione!AW87,AW$6),IF(AW$5="NUM",REPT("0",AW$6-LEN(PreElaborazione!AW87)),"") &amp; UPPER(PreElaborazione!AW87) &amp; IF(AW$5="ALF",REPT(" ",AW$6-LEN(PreElaborazione!AW87)),""))</f>
        <v>00</v>
      </c>
      <c r="AX86" s="90" t="str">
        <f ca="1">IF(LEN(PreElaborazione!AX87)&gt;AX$6,LEFT(PreElaborazione!AX87,AX$6),IF(AX$5="NUM",REPT("0",AX$6-LEN(PreElaborazione!AX87)),"") &amp; UPPER(PreElaborazione!AX87) &amp; IF(AX$5="ALF",REPT(" ",AX$6-LEN(PreElaborazione!AX87)),""))</f>
        <v>00</v>
      </c>
      <c r="AY86" s="90" t="str">
        <f ca="1">IF(LEN(PreElaborazione!AY87)&gt;AY$6,LEFT(PreElaborazione!AY87,AY$6),IF(AY$5="NUM",REPT("0",AY$6-LEN(PreElaborazione!AY87)),"") &amp; UPPER(PreElaborazione!AY87) &amp; IF(AY$5="ALF",REPT(" ",AY$6-LEN(PreElaborazione!AY87)),""))</f>
        <v xml:space="preserve">   </v>
      </c>
      <c r="AZ86" s="90" t="str">
        <f ca="1">IF(LEN(PreElaborazione!AZ87)&gt;AZ$6,LEFT(PreElaborazione!AZ87,AZ$6),IF(AZ$5="NUM",REPT("0",AZ$6-LEN(PreElaborazione!AZ87)),"") &amp; UPPER(PreElaborazione!AZ87) &amp; IF(AZ$5="ALF",REPT(" ",AZ$6-LEN(PreElaborazione!AZ87)),""))</f>
        <v xml:space="preserve">       </v>
      </c>
      <c r="BA86" s="90" t="str">
        <f ca="1">IF(LEN(PreElaborazione!BA87)&gt;BA$6,LEFT(PreElaborazione!BA87,BA$6),IF(BA$5="NUM",REPT("0",BA$6-LEN(PreElaborazione!BA87)),"") &amp; UPPER(PreElaborazione!BA87) &amp; IF(BA$5="ALF",REPT(" ",BA$6-LEN(PreElaborazione!BA87)),""))</f>
        <v xml:space="preserve">                  </v>
      </c>
      <c r="BB86" s="90" t="str">
        <f ca="1">IF(LEN(PreElaborazione!BB87)&gt;BB$6,LEFT(PreElaborazione!BB87,BB$6),IF(BB$5="NUM",REPT("0",BB$6-LEN(PreElaborazione!BB87)),"") &amp; UPPER(PreElaborazione!BB87) &amp; IF(BB$5="ALF",REPT(" ",BB$6-LEN(PreElaborazione!BB87)),""))</f>
        <v xml:space="preserve">                                    </v>
      </c>
      <c r="BC86" s="90" t="str">
        <f ca="1">IF(LEN(PreElaborazione!BC87)&gt;BC$6,LEFT(PreElaborazione!BC87,BC$6),IF(BC$5="NUM",REPT("0",BC$6-LEN(PreElaborazione!BC87)),"") &amp; UPPER(PreElaborazione!BC87) &amp; IF(BC$5="ALF",REPT(" ",BC$6-LEN(PreElaborazione!BC87)),""))</f>
        <v xml:space="preserve"> </v>
      </c>
      <c r="BD86" s="90" t="str">
        <f ca="1">IF(LEN(PreElaborazione!BD87)&gt;BD$6,LEFT(PreElaborazione!BD87,BD$6),IF(BD$5="NUM",REPT("0",BD$6-LEN(PreElaborazione!BD87)),"") &amp; UPPER(PreElaborazione!BD87) &amp; IF(BD$5="ALF",REPT(" ",BD$6-LEN(PreElaborazione!BD87)),""))</f>
        <v>000</v>
      </c>
      <c r="BE86" s="90" t="str">
        <f ca="1">IF(LEN(PreElaborazione!BE87)&gt;BE$6,LEFT(PreElaborazione!BE87,BE$6),IF(BE$5="NUM",REPT("0",BE$6-LEN(PreElaborazione!BE87)),"") &amp; UPPER(PreElaborazione!BE87) &amp; IF(BE$5="ALF",REPT(" ",BE$6-LEN(PreElaborazione!BE87)),""))</f>
        <v>00000</v>
      </c>
      <c r="BF86" s="90" t="str">
        <f ca="1">IF(LEN(PreElaborazione!BF87)&gt;BF$6,LEFT(PreElaborazione!BF87,BF$6),IF(BF$5="NUM",REPT("0",BF$6-LEN(PreElaborazione!BF87)),"") &amp; UPPER(PreElaborazione!BF87) &amp; IF(BF$5="ALF",REPT(" ",BF$6-LEN(PreElaborazione!BF87)),""))</f>
        <v>00000</v>
      </c>
      <c r="BG86" s="90" t="str">
        <f ca="1">IF(LEN(PreElaborazione!BG87)&gt;BG$6,LEFT(PreElaborazione!BG87,BG$6),IF(BG$5="NUM",REPT("0",BG$6-LEN(PreElaborazione!BG87)),"") &amp; UPPER(PreElaborazione!BG87) &amp; IF(BG$5="ALF",REPT(" ",BG$6-LEN(PreElaborazione!BG87)),""))</f>
        <v xml:space="preserve"> </v>
      </c>
      <c r="BH86" s="90" t="str">
        <f ca="1">IF(LEN(PreElaborazione!BH87)&gt;BH$6,LEFT(PreElaborazione!BH87,BH$6),IF(BH$5="NUM",REPT("0",BH$6-LEN(PreElaborazione!BH87)),"") &amp; UPPER(PreElaborazione!BH87) &amp; IF(BH$5="ALF",REPT(" ",BH$6-LEN(PreElaborazione!BH87)),""))</f>
        <v>000000</v>
      </c>
      <c r="BI86" s="90" t="str">
        <f ca="1">IF(LEN(PreElaborazione!BI87)&gt;BI$6,LEFT(PreElaborazione!BI87,BI$6),IF(BI$5="NUM",REPT("0",BI$6-LEN(PreElaborazione!BI87)),"") &amp; UPPER(PreElaborazione!BI87) &amp; IF(BI$5="ALF",REPT(" ",BI$6-LEN(PreElaborazione!BI87)),""))</f>
        <v xml:space="preserve"> </v>
      </c>
      <c r="BJ86" s="90" t="str">
        <f ca="1">IF(LEN(PreElaborazione!BJ87)&gt;BJ$6,LEFT(PreElaborazione!BJ87,BJ$6),IF(BJ$5="NUM",REPT("0",BJ$6-LEN(PreElaborazione!BJ87)),"") &amp; UPPER(PreElaborazione!BJ87) &amp; IF(BJ$5="ALF",REPT(" ",BJ$6-LEN(PreElaborazione!BJ87)),""))</f>
        <v xml:space="preserve"> </v>
      </c>
      <c r="BK86" s="90" t="str">
        <f ca="1">IF(LEN(PreElaborazione!BK87)&gt;BK$6,LEFT(PreElaborazione!BK87,BK$6),IF(BK$5="NUM",REPT("0",BK$6-LEN(PreElaborazione!BK87)),"") &amp; UPPER(PreElaborazione!BK87) &amp; IF(BK$5="ALF",REPT(" ",BK$6-LEN(PreElaborazione!BK87)),""))</f>
        <v xml:space="preserve"> </v>
      </c>
      <c r="BL86" s="90" t="str">
        <f ca="1">IF(LEN(PreElaborazione!BL87)&gt;BL$6,LEFT(PreElaborazione!BL87,BL$6),IF(BL$5="NUM",REPT("0",BL$6-LEN(PreElaborazione!BL87)),"") &amp; UPPER(PreElaborazione!BL87) &amp; IF(BL$5="ALF",REPT(" ",BL$6-LEN(PreElaborazione!BL87)),""))</f>
        <v xml:space="preserve">   </v>
      </c>
      <c r="BM86" s="90" t="str">
        <f ca="1">IF(LEN(PreElaborazione!BM87)&gt;BM$6,LEFT(PreElaborazione!BM87,BM$6),IF(BM$5="NUM",REPT("0",BM$6-LEN(PreElaborazione!BM87)),"") &amp; UPPER(PreElaborazione!BM87) &amp; IF(BM$5="ALF",REPT(" ",BM$6-LEN(PreElaborazione!BM87)),""))</f>
        <v xml:space="preserve">   </v>
      </c>
      <c r="BN86" s="90" t="str">
        <f ca="1">IF(LEN(PreElaborazione!BN87)&gt;BN$6,LEFT(PreElaborazione!BN87,BN$6),IF(BN$5="NUM",REPT("0",BN$6-LEN(PreElaborazione!BN87)),"") &amp; UPPER(PreElaborazione!BN87) &amp; IF(BN$5="ALF",REPT(" ",BN$6-LEN(PreElaborazione!BN87)),""))</f>
        <v xml:space="preserve"> </v>
      </c>
      <c r="BO86" s="90" t="str">
        <f ca="1">IF(LEN(PreElaborazione!BO87)&gt;BO$6,LEFT(PreElaborazione!BO87,BO$6),IF(BO$5="NUM",REPT("0",BO$6-LEN(PreElaborazione!BO87)),"") &amp; UPPER(PreElaborazione!BO87) &amp; IF(BO$5="ALF",REPT(" ",BO$6-LEN(PreElaborazione!BO87)),""))</f>
        <v>0000</v>
      </c>
      <c r="BP86" s="90" t="str">
        <f ca="1">IF(LEN(PreElaborazione!BP87)&gt;BP$6,LEFT(PreElaborazione!BP87,BP$6),IF(BP$5="NUM",REPT("0",BP$6-LEN(PreElaborazione!BP87)),"") &amp; UPPER(PreElaborazione!BP87) &amp; IF(BP$5="ALF",REPT(" ",BP$6-LEN(PreElaborazione!BP87)),""))</f>
        <v>0000</v>
      </c>
      <c r="BQ86" s="90" t="str">
        <f ca="1">IF(LEN(PreElaborazione!BQ87)&gt;BQ$6,LEFT(PreElaborazione!BQ87,BQ$6),IF(BQ$5="NUM",REPT("0",BQ$6-LEN(PreElaborazione!BQ87)),"") &amp; UPPER(PreElaborazione!BQ87) &amp; IF(BQ$5="ALF",REPT(" ",BQ$6-LEN(PreElaborazione!BQ87)),""))</f>
        <v>0000</v>
      </c>
      <c r="BR86" s="90" t="str">
        <f ca="1">IF(LEN(PreElaborazione!BR87)&gt;BR$6,LEFT(PreElaborazione!BR87,BR$6),IF(BR$5="NUM",REPT("0",BR$6-LEN(PreElaborazione!BR87)),"") &amp; UPPER(PreElaborazione!BR87) &amp; IF(BR$5="ALF",REPT(" ",BR$6-LEN(PreElaborazione!BR87)),""))</f>
        <v xml:space="preserve">     </v>
      </c>
      <c r="BS86" s="90" t="str">
        <f ca="1">IF(LEN(PreElaborazione!BS87)&gt;BS$6,LEFT(PreElaborazione!BS87,BS$6),IF(BS$5="NUM",REPT("0",BS$6-LEN(PreElaborazione!BS87)),"") &amp; UPPER(PreElaborazione!BS87) &amp; IF(BS$5="ALF",REPT(" ",BS$6-LEN(PreElaborazione!BS87)),""))</f>
        <v xml:space="preserve">     </v>
      </c>
      <c r="BT86" s="90" t="str">
        <f ca="1">IF(LEN(PreElaborazione!BT87)&gt;BT$6,LEFT(PreElaborazione!BT87,BT$6),IF(BT$5="NUM",REPT("0",BT$6-LEN(PreElaborazione!BT87)),"") &amp; UPPER(PreElaborazione!BT87) &amp; IF(BT$5="ALF",REPT(" ",BT$6-LEN(PreElaborazione!BT87)),""))</f>
        <v xml:space="preserve">    </v>
      </c>
      <c r="BU86" s="90" t="str">
        <f ca="1">IF(LEN(PreElaborazione!BU87)&gt;BU$6,LEFT(PreElaborazione!BU87,BU$6),IF(BU$5="NUM",REPT("0",BU$6-LEN(PreElaborazione!BU87)),"") &amp; UPPER(PreElaborazione!BU87) &amp; IF(BU$5="ALF",REPT(" ",BU$6-LEN(PreElaborazione!BU87)),""))</f>
        <v xml:space="preserve">   </v>
      </c>
      <c r="BV86" s="90" t="str">
        <f ca="1">IF(LEN(PreElaborazione!BV87)&gt;BV$6,LEFT(PreElaborazione!BV87,BV$6),IF(BV$5="NUM",REPT("0",BV$6-LEN(PreElaborazione!BV87)),"") &amp; UPPER(PreElaborazione!BV87) &amp; IF(BV$5="ALF",REPT(" ",BV$6-LEN(PreElaborazione!BV87)),""))</f>
        <v xml:space="preserve">                                    </v>
      </c>
      <c r="BW86" s="90" t="str">
        <f ca="1">IF(LEN(PreElaborazione!BW87)&gt;BW$6,LEFT(PreElaborazione!BW87,BW$6),IF(BW$5="NUM",REPT("0",BW$6-LEN(PreElaborazione!BW87)),"") &amp; UPPER(PreElaborazione!BW87) &amp; IF(BW$5="ALF",REPT(" ",BW$6-LEN(PreElaborazione!BW87)),""))</f>
        <v xml:space="preserve">                                    </v>
      </c>
      <c r="BX86" s="90" t="str">
        <f ca="1">IF(LEN(PreElaborazione!BX87)&gt;BX$6,LEFT(PreElaborazione!BX87,BX$6),IF(BX$5="NUM",REPT("0",BX$6-LEN(PreElaborazione!BX87)),"") &amp; UPPER(PreElaborazione!BX87) &amp; IF(BX$5="ALF",REPT(" ",BX$6-LEN(PreElaborazione!BX87)),""))</f>
        <v xml:space="preserve">  </v>
      </c>
      <c r="BY86" s="90" t="str">
        <f ca="1">IF(LEN(PreElaborazione!BY87)&gt;BY$6,LEFT(PreElaborazione!BY87,BY$6),IF(BY$5="NUM",REPT("0",BY$6-LEN(PreElaborazione!BY87)),"") &amp; UPPER(PreElaborazione!BY87) &amp; IF(BY$5="ALF",REPT(" ",BY$6-LEN(PreElaborazione!BY87)),""))</f>
        <v>00</v>
      </c>
      <c r="BZ86" s="90" t="str">
        <f ca="1">IF(LEN(PreElaborazione!BZ87)&gt;BZ$6,LEFT(PreElaborazione!BZ87,BZ$6),IF(BZ$5="NUM",REPT("0",BZ$6-LEN(PreElaborazione!BZ87)),"") &amp; UPPER(PreElaborazione!BZ87) &amp; IF(BZ$5="ALF",REPT(" ",BZ$6-LEN(PreElaborazione!BZ87)),""))</f>
        <v xml:space="preserve">                                           </v>
      </c>
      <c r="CA86" s="90" t="str">
        <f ca="1">IF(LEN(PreElaborazione!CA87)&gt;CA$6,LEFT(PreElaborazione!CA87,CA$6),IF(CA$5="NUM",REPT("0",CA$6-LEN(PreElaborazione!CA87)),"") &amp; UPPER(PreElaborazione!CA87) &amp; IF(CA$5="ALF",REPT(" ",CA$6-LEN(PreElaborazione!CA87)),""))</f>
        <v xml:space="preserve">                                    </v>
      </c>
      <c r="CB86" s="90" t="str">
        <f ca="1">IF(LEN(PreElaborazione!CB87)&gt;CB$6,LEFT(PreElaborazione!CB87,CB$6),IF(CB$5="NUM",REPT("0",CB$6-LEN(PreElaborazione!CB87)),"") &amp; UPPER(PreElaborazione!CB87) &amp; IF(CB$5="ALF",REPT(" ",CB$6-LEN(PreElaborazione!CB87)),""))</f>
        <v xml:space="preserve">                                    </v>
      </c>
      <c r="CC86" s="90" t="str">
        <f ca="1">IF(LEN(PreElaborazione!CC87)&gt;CC$6,LEFT(PreElaborazione!CC87,CC$6),IF(CC$5="NUM",REPT("0",CC$6-LEN(PreElaborazione!CC87)),"") &amp; UPPER(PreElaborazione!CC87) &amp; IF(CC$5="ALF",REPT(" ",CC$6-LEN(PreElaborazione!CC87)),""))</f>
        <v xml:space="preserve">                                    </v>
      </c>
      <c r="CD86" s="90" t="str">
        <f ca="1">IF(LEN(PreElaborazione!CD87)&gt;CD$6,LEFT(PreElaborazione!CD87,CD$6),IF(CD$5="NUM",REPT("0",CD$6-LEN(PreElaborazione!CD87)),"") &amp; UPPER(PreElaborazione!CD87) &amp; IF(CD$5="ALF",REPT(" ",CD$6-LEN(PreElaborazione!CD87)),""))</f>
        <v xml:space="preserve">                                    </v>
      </c>
      <c r="CE86" s="90" t="str">
        <f ca="1">IF(LEN(PreElaborazione!CE87)&gt;CE$6,LEFT(PreElaborazione!CE87,CE$6),IF(CE$5="NUM",REPT("0",CE$6-LEN(PreElaborazione!CE87)),"") &amp; UPPER(PreElaborazione!CE87) &amp; IF(CE$5="ALF",REPT(" ",CE$6-LEN(PreElaborazione!CE87)),""))</f>
        <v xml:space="preserve">                                    </v>
      </c>
      <c r="CF86" s="90" t="str">
        <f ca="1">IF(LEN(PreElaborazione!CF87)&gt;CF$6,LEFT(PreElaborazione!CF87,CF$6),IF(CF$5="NUM",REPT("0",CF$6-LEN(PreElaborazione!CF87)),"") &amp; UPPER(PreElaborazione!CF87) &amp; IF(CF$5="ALF",REPT(" ",CF$6-LEN(PreElaborazione!CF87)),""))</f>
        <v xml:space="preserve">                                    </v>
      </c>
      <c r="CG86" s="90" t="str">
        <f ca="1">IF(LEN(PreElaborazione!CG87)&gt;CG$6,LEFT(PreElaborazione!CG87,CG$6),IF(CG$5="NUM",REPT("0",CG$6-LEN(PreElaborazione!CG87)),"") &amp; UPPER(PreElaborazione!CG87) &amp; IF(CG$5="ALF",REPT(" ",CG$6-LEN(PreElaborazione!CG87)),""))</f>
        <v xml:space="preserve">                                    </v>
      </c>
      <c r="CH86" s="90" t="str">
        <f ca="1">IF(LEN(PreElaborazione!CH87)&gt;CH$6,LEFT(PreElaborazione!CH87,CH$6),IF(CH$5="NUM",REPT("0",CH$6-LEN(PreElaborazione!CH87)),"") &amp; UPPER(PreElaborazione!CH87) &amp; IF(CH$5="ALF",REPT(" ",CH$6-LEN(PreElaborazione!CH87)),""))</f>
        <v xml:space="preserve">                                    </v>
      </c>
      <c r="CI86" s="90" t="str">
        <f ca="1">IF(LEN(PreElaborazione!CI87)&gt;CI$6,LEFT(PreElaborazione!CI87,CI$6),IF(CI$5="NUM",REPT("0",CI$6-LEN(PreElaborazione!CI87)),"") &amp; UPPER(PreElaborazione!CI87) &amp; IF(CI$5="ALF",REPT(" ",CI$6-LEN(PreElaborazione!CI87)),""))</f>
        <v xml:space="preserve">                                    </v>
      </c>
      <c r="CJ86" s="90" t="str">
        <f ca="1">IF(LEN(PreElaborazione!CJ87)&gt;CJ$6,LEFT(PreElaborazione!CJ87,CJ$6),IF(CJ$5="NUM",REPT("0",CJ$6-LEN(PreElaborazione!CJ87)),"") &amp; UPPER(PreElaborazione!CJ87) &amp; IF(CJ$5="ALF",REPT(" ",CJ$6-LEN(PreElaborazione!CJ87)),""))</f>
        <v xml:space="preserve">                                    </v>
      </c>
      <c r="CK86" s="90" t="str">
        <f ca="1">IF(LEN(PreElaborazione!CK87)&gt;CK$6,LEFT(PreElaborazione!CK87,CK$6),IF(CK$5="NUM",REPT("0",CK$6-LEN(PreElaborazione!CK87)),"") &amp; UPPER(PreElaborazione!CK87) &amp; IF(CK$5="ALF",REPT(" ",CK$6-LEN(PreElaborazione!CK87)),""))</f>
        <v xml:space="preserve">                                    </v>
      </c>
      <c r="CL86" s="90" t="str">
        <f ca="1">IF(LEN(PreElaborazione!CL87)&gt;CL$6,LEFT(PreElaborazione!CL87,CL$6),IF(CL$5="NUM",REPT("0",CL$6-LEN(PreElaborazione!CL87)),"") &amp; UPPER(PreElaborazione!CL87) &amp; IF(CL$5="ALF",REPT(" ",CL$6-LEN(PreElaborazione!CL87)),""))</f>
        <v xml:space="preserve">                                    </v>
      </c>
      <c r="CM86" s="90" t="str">
        <f ca="1">IF(LEN(PreElaborazione!CM87)&gt;CM$6,LEFT(PreElaborazione!CM87,CM$6),IF(CM$5="NUM",REPT("0",CM$6-LEN(PreElaborazione!CM87)),"") &amp; UPPER(PreElaborazione!CM87) &amp; IF(CM$5="ALF",REPT(" ",CM$6-LEN(PreElaborazione!CM87)),""))</f>
        <v xml:space="preserve">                                    </v>
      </c>
      <c r="CN86" s="90" t="str">
        <f ca="1">IF(LEN(PreElaborazione!CN87)&gt;CN$6,LEFT(PreElaborazione!CN87,CN$6),IF(CN$5="NUM",REPT("0",CN$6-LEN(PreElaborazione!CN87)),"") &amp; UPPER(PreElaborazione!CN87) &amp; IF(CN$5="ALF",REPT(" ",CN$6-LEN(PreElaborazione!CN87)),""))</f>
        <v xml:space="preserve">                                                                                                                                          </v>
      </c>
      <c r="CO86" s="90" t="str">
        <f ca="1">IF(LEN(PreElaborazione!CO87)&gt;CO$6,LEFT(PreElaborazione!CO87,CO$6),IF(CO$5="NUM",REPT("0",CO$6-LEN(PreElaborazione!CO87)),"") &amp; UPPER(PreElaborazione!CO87) &amp; IF(CO$5="ALF",REPT(" ",CO$6-LEN(PreElaborazione!CO87)),""))</f>
        <v xml:space="preserve">                                    </v>
      </c>
      <c r="CP86" s="90" t="str">
        <f ca="1">IF(LEN(PreElaborazione!CP87)&gt;CP$6,LEFT(PreElaborazione!CP87,CP$6),IF(CP$5="NUM",REPT("0",CP$6-LEN(PreElaborazione!CP87)),"") &amp; UPPER(PreElaborazione!CP87) &amp; IF(CP$5="ALF",REPT(" ",CP$6-LEN(PreElaborazione!CP87)),""))</f>
        <v xml:space="preserve">                                    </v>
      </c>
      <c r="CQ86" s="90" t="str">
        <f ca="1">IF(LEN(PreElaborazione!CQ87)&gt;CQ$6,LEFT(PreElaborazione!CQ87,CQ$6),IF(CQ$5="NUM",REPT("0",CQ$6-LEN(PreElaborazione!CQ87)),"") &amp; UPPER(PreElaborazione!CQ87) &amp; IF(CQ$5="ALF",REPT(" ",CQ$6-LEN(PreElaborazione!CQ87)),""))</f>
        <v xml:space="preserve">                                    </v>
      </c>
      <c r="CR86" s="90" t="str">
        <f ca="1">IF(LEN(PreElaborazione!CR87)&gt;CR$6,LEFT(PreElaborazione!CR87,CR$6),IF(CR$5="NUM",REPT("0",CR$6-LEN(PreElaborazione!CR87)),"") &amp; UPPER(PreElaborazione!CR87) &amp; IF(CR$5="ALF",REPT(" ",CR$6-LEN(PreElaborazione!CR87)),""))</f>
        <v xml:space="preserve">                                    </v>
      </c>
      <c r="CS86" s="90" t="str">
        <f ca="1">IF(LEN(PreElaborazione!CS87)&gt;CS$6,LEFT(PreElaborazione!CS87,CS$6),IF(CS$5="NUM",REPT("0",CS$6-LEN(PreElaborazione!CS87)),"") &amp; UPPER(PreElaborazione!CS87) &amp; IF(CS$5="ALF",REPT(" ",CS$6-LEN(PreElaborazione!CS87)),""))</f>
        <v xml:space="preserve">                                    </v>
      </c>
      <c r="CT86" s="90" t="str">
        <f ca="1">IF(LEN(PreElaborazione!CT87)&gt;CT$6,LEFT(PreElaborazione!CT87,CT$6),IF(CT$5="NUM",REPT("0",CT$6-LEN(PreElaborazione!CT87)),"") &amp; UPPER(PreElaborazione!CT87) &amp; IF(CT$5="ALF",REPT(" ",CT$6-LEN(PreElaborazione!CT87)),""))</f>
        <v xml:space="preserve">                                    </v>
      </c>
      <c r="CU86" s="90" t="str">
        <f ca="1">IF(LEN(PreElaborazione!CU87)&gt;CU$6,LEFT(PreElaborazione!CU87,CU$6),IF(CU$5="NUM",REPT("0",CU$6-LEN(PreElaborazione!CU87)),"") &amp; UPPER(PreElaborazione!CU87) &amp; IF(CU$5="ALF",REPT(" ",CU$6-LEN(PreElaborazione!CU87)),""))</f>
        <v xml:space="preserve">                                    </v>
      </c>
      <c r="CV86" s="90" t="str">
        <f ca="1">IF(LEN(PreElaborazione!CV87)&gt;CV$6,LEFT(PreElaborazione!CV87,CV$6),IF(CV$5="NUM",REPT("0",CV$6-LEN(PreElaborazione!CV87)),"") &amp; UPPER(PreElaborazione!CV87) &amp; IF(CV$5="ALF",REPT(" ",CV$6-LEN(PreElaborazione!CV87)),""))</f>
        <v xml:space="preserve">                                    </v>
      </c>
      <c r="CW86" s="90" t="str">
        <f ca="1">IF(LEN(PreElaborazione!CW87)&gt;CW$6,LEFT(PreElaborazione!CW87,CW$6),IF(CW$5="NUM",REPT("0",CW$6-LEN(PreElaborazione!CW87)),"") &amp; UPPER(PreElaborazione!CW87) &amp; IF(CW$5="ALF",REPT(" ",CW$6-LEN(PreElaborazione!CW87)),""))</f>
        <v xml:space="preserve">                                    </v>
      </c>
      <c r="CX86" s="90" t="str">
        <f ca="1">IF(LEN(PreElaborazione!CX87)&gt;CX$6,LEFT(PreElaborazione!CX87,CX$6),IF(CX$5="NUM",REPT("0",CX$6-LEN(PreElaborazione!CX87)),"") &amp; UPPER(PreElaborazione!CX87) &amp; IF(CX$5="ALF",REPT(" ",CX$6-LEN(PreElaborazione!CX87)),""))</f>
        <v xml:space="preserve">                                    </v>
      </c>
      <c r="CY86" s="90" t="str">
        <f ca="1">IF(LEN(PreElaborazione!CY87)&gt;CY$6,LEFT(PreElaborazione!CY87,CY$6),IF(CY$5="NUM",REPT("0",CY$6-LEN(PreElaborazione!CY87)),"") &amp; UPPER(PreElaborazione!CY87) &amp; IF(CY$5="ALF",REPT(" ",CY$6-LEN(PreElaborazione!CY87)),""))</f>
        <v xml:space="preserve">                                    </v>
      </c>
      <c r="CZ86" s="90" t="str">
        <f ca="1">IF(LEN(PreElaborazione!CZ87)&gt;CZ$6,LEFT(PreElaborazione!CZ87,CZ$6),IF(CZ$5="NUM",REPT("0",CZ$6-LEN(PreElaborazione!CZ87)),"") &amp; UPPER(PreElaborazione!CZ87) &amp; IF(CZ$5="ALF",REPT(" ",CZ$6-LEN(PreElaborazione!CZ87)),""))</f>
        <v xml:space="preserve">                                    </v>
      </c>
      <c r="DA86" s="90" t="str">
        <f ca="1">IF(LEN(PreElaborazione!DA87)&gt;DA$6,LEFT(PreElaborazione!DA87,DA$6),IF(DA$5="NUM",REPT("0",DA$6-LEN(PreElaborazione!DA87)),"") &amp; UPPER(PreElaborazione!DA87) &amp; IF(DA$5="ALF",REPT(" ",DA$6-LEN(PreElaborazione!DA87)),""))</f>
        <v xml:space="preserve">                                    </v>
      </c>
      <c r="DB86" s="90" t="str">
        <f ca="1">IF(LEN(PreElaborazione!DB87)&gt;DB$6,LEFT(PreElaborazione!DB87,DB$6),IF(DB$5="NUM",REPT("0",DB$6-LEN(PreElaborazione!DB87)),"") &amp; UPPER(PreElaborazione!DB87) &amp; IF(DB$5="ALF",REPT(" ",DB$6-LEN(PreElaborazione!DB87)),""))</f>
        <v xml:space="preserve">                                                                                                                                          </v>
      </c>
    </row>
    <row r="87" spans="1:106" s="1" customFormat="1" ht="15" customHeight="1">
      <c r="A87" s="92" t="str">
        <f ca="1">IF(LEN(PreElaborazione!A88)&gt;A$6,LEFT(PreElaborazione!A88,A$6),IF(A$5="NUM",REPT("0",A$6-LEN(PreElaborazione!A88)),"") &amp; UPPER(PreElaborazione!A88) &amp; IF(A$5="ALF",REPT(" ",A$6-LEN(PreElaborazione!A88)),""))</f>
        <v/>
      </c>
      <c r="B87" s="90" t="str">
        <f ca="1">IF(LEN(PreElaborazione!B88)&gt;B$6,LEFT(PreElaborazione!B88,B$6),IF(B$5="NUM",REPT("0",B$6-LEN(PreElaborazione!B88)),"") &amp; UPPER(PreElaborazione!B88) &amp; IF(B$5="ALF",REPT(" ",B$6-LEN(PreElaborazione!B88)),""))</f>
        <v xml:space="preserve"> </v>
      </c>
      <c r="C87" s="90" t="str">
        <f ca="1">IF(LEN(PreElaborazione!C88)&gt;C$6,LEFT(PreElaborazione!C88,C$6),IF(C$5="NUM",REPT("0",C$6-LEN(PreElaborazione!C88)),"") &amp; UPPER(PreElaborazione!C88) &amp; IF(C$5="ALF",REPT(" ",C$6-LEN(PreElaborazione!C88)),""))</f>
        <v xml:space="preserve">    </v>
      </c>
      <c r="D87" s="90" t="str">
        <f ca="1">IF(LEN(PreElaborazione!D88)&gt;D$6,LEFT(PreElaborazione!D88,D$6),IF(D$5="NUM",REPT("0",D$6-LEN(PreElaborazione!D88)),"") &amp; UPPER(PreElaborazione!D88) &amp; IF(D$5="ALF",REPT(" ",D$6-LEN(PreElaborazione!D88)),""))</f>
        <v>0000</v>
      </c>
      <c r="E87" s="90" t="str">
        <f ca="1">IF(LEN(PreElaborazione!E88)&gt;E$6,LEFT(PreElaborazione!E88,E$6),IF(E$5="NUM",REPT("0",E$6-LEN(PreElaborazione!E88)),"") &amp; UPPER(PreElaborazione!E88) &amp; IF(E$5="ALF",REPT(" ",E$6-LEN(PreElaborazione!E88)),""))</f>
        <v xml:space="preserve">  </v>
      </c>
      <c r="F87" s="90" t="str">
        <f ca="1">IF(LEN(PreElaborazione!F88)&gt;F$6,LEFT(PreElaborazione!F88,F$6),IF(F$5="NUM",REPT("0",F$6-LEN(PreElaborazione!F88)),"") &amp; UPPER(PreElaborazione!F88) &amp; IF(F$5="ALF",REPT(" ",F$6-LEN(PreElaborazione!F88)),""))</f>
        <v>0000</v>
      </c>
      <c r="G87" s="90" t="str">
        <f ca="1">IF(LEN(PreElaborazione!G88)&gt;G$6,LEFT(PreElaborazione!G88,G$6),IF(G$5="NUM",REPT("0",G$6-LEN(PreElaborazione!G88)),"") &amp; UPPER(PreElaborazione!G88) &amp; IF(G$5="ALF",REPT(" ",G$6-LEN(PreElaborazione!G88)),""))</f>
        <v xml:space="preserve">   </v>
      </c>
      <c r="H87" s="90" t="str">
        <f ca="1">IF(LEN(PreElaborazione!H88)&gt;H$6,LEFT(PreElaborazione!H88,H$6),IF(H$5="NUM",REPT("0",H$6-LEN(PreElaborazione!H88)),"") &amp; UPPER(PreElaborazione!H88) &amp; IF(H$5="ALF",REPT(" ",H$6-LEN(PreElaborazione!H88)),""))</f>
        <v xml:space="preserve">      </v>
      </c>
      <c r="I87" s="90" t="str">
        <f ca="1">IF(LEN(PreElaborazione!I88)&gt;I$6,LEFT(PreElaborazione!I88,I$6),IF(I$5="NUM",REPT("0",I$6-LEN(PreElaborazione!I88)),"") &amp; UPPER(PreElaborazione!I88) &amp; IF(I$5="ALF",REPT(" ",I$6-LEN(PreElaborazione!I88)),""))</f>
        <v xml:space="preserve"> </v>
      </c>
      <c r="J87" s="90" t="str">
        <f ca="1">IF(LEN(PreElaborazione!J88)&gt;J$6,LEFT(PreElaborazione!J88,J$6),IF(J$5="NUM",REPT("0",J$6-LEN(PreElaborazione!J88)),"") &amp; UPPER(PreElaborazione!J88) &amp; IF(J$5="ALF",REPT(" ",J$6-LEN(PreElaborazione!J88)),""))</f>
        <v xml:space="preserve">                </v>
      </c>
      <c r="K87" s="90" t="str">
        <f ca="1">IF(LEN(PreElaborazione!K88)&gt;K$6,LEFT(PreElaborazione!K88,K$6),IF(K$5="NUM",REPT("0",K$6-LEN(PreElaborazione!K88)),"") &amp; UPPER(PreElaborazione!K88) &amp; IF(K$5="ALF",REPT(" ",K$6-LEN(PreElaborazione!K88)),""))</f>
        <v xml:space="preserve"> </v>
      </c>
      <c r="L87" s="90" t="str">
        <f ca="1">IF(LEN(PreElaborazione!L88)&gt;L$6,LEFT(PreElaborazione!L88,L$6),IF(L$5="NUM",REPT("0",L$6-LEN(PreElaborazione!L88)),"") &amp; UPPER(PreElaborazione!L88) &amp; IF(L$5="ALF",REPT(" ",L$6-LEN(PreElaborazione!L88)),""))</f>
        <v>0000</v>
      </c>
      <c r="M87" s="90" t="str">
        <f ca="1">IF(LEN(PreElaborazione!M88)&gt;M$6,LEFT(PreElaborazione!M88,M$6),IF(M$5="NUM",REPT("0",M$6-LEN(PreElaborazione!M88)),"") &amp; UPPER(PreElaborazione!M88) &amp; IF(M$5="ALF",REPT(" ",M$6-LEN(PreElaborazione!M88)),""))</f>
        <v xml:space="preserve">                                    </v>
      </c>
      <c r="N87" s="90" t="str">
        <f ca="1">IF(LEN(PreElaborazione!N88)&gt;N$6,LEFT(PreElaborazione!N88,N$6),IF(N$5="NUM",REPT("0",N$6-LEN(PreElaborazione!N88)),"") &amp; UPPER(PreElaborazione!N88) &amp; IF(N$5="ALF",REPT(" ",N$6-LEN(PreElaborazione!N88)),""))</f>
        <v>00000000</v>
      </c>
      <c r="O87" s="90" t="str">
        <f ca="1">IF(LEN(PreElaborazione!O88)&gt;O$6,LEFT(PreElaborazione!O88,O$6),IF(O$5="NUM",REPT("0",O$6-LEN(PreElaborazione!O88)),"") &amp; UPPER(PreElaborazione!O88) &amp; IF(O$5="ALF",REPT(" ",O$6-LEN(PreElaborazione!O88)),""))</f>
        <v xml:space="preserve">                                          </v>
      </c>
      <c r="P87" s="90" t="str">
        <f ca="1">IF(LEN(PreElaborazione!P88)&gt;P$6,LEFT(PreElaborazione!P88,P$6),IF(P$5="NUM",REPT("0",P$6-LEN(PreElaborazione!P88)),"") &amp; UPPER(PreElaborazione!P88) &amp; IF(P$5="ALF",REPT(" ",P$6-LEN(PreElaborazione!P88)),""))</f>
        <v xml:space="preserve">          </v>
      </c>
      <c r="Q87" s="90" t="str">
        <f ca="1">IF(LEN(PreElaborazione!Q88)&gt;Q$6,LEFT(PreElaborazione!Q88,Q$6),IF(Q$5="NUM",REPT("0",Q$6-LEN(PreElaborazione!Q88)),"") &amp; UPPER(PreElaborazione!Q88) &amp; IF(Q$5="ALF",REPT(" ",Q$6-LEN(PreElaborazione!Q88)),""))</f>
        <v xml:space="preserve">                         </v>
      </c>
      <c r="R87" s="90" t="str">
        <f ca="1">IF(LEN(PreElaborazione!R88)&gt;R$6,LEFT(PreElaborazione!R88,R$6),IF(R$5="NUM",REPT("0",R$6-LEN(PreElaborazione!R88)),"") &amp; UPPER(PreElaborazione!R88) &amp; IF(R$5="ALF",REPT(" ",R$6-LEN(PreElaborazione!R88)),""))</f>
        <v xml:space="preserve">                                   </v>
      </c>
      <c r="S87" s="90" t="str">
        <f ca="1">IF(LEN(PreElaborazione!S88)&gt;S$6,LEFT(PreElaborazione!S88,S$6),IF(S$5="NUM",REPT("0",S$6-LEN(PreElaborazione!S88)),"") &amp; UPPER(PreElaborazione!S88) &amp; IF(S$5="ALF",REPT(" ",S$6-LEN(PreElaborazione!S88)),""))</f>
        <v xml:space="preserve">                                          </v>
      </c>
      <c r="T87" s="90" t="str">
        <f ca="1">IF(LEN(PreElaborazione!T88)&gt;T$6,LEFT(PreElaborazione!T88,T$6),IF(T$5="NUM",REPT("0",T$6-LEN(PreElaborazione!T88)),"") &amp; UPPER(PreElaborazione!T88) &amp; IF(T$5="ALF",REPT(" ",T$6-LEN(PreElaborazione!T88)),""))</f>
        <v xml:space="preserve">                                        </v>
      </c>
      <c r="U87" s="90" t="str">
        <f ca="1">IF(LEN(PreElaborazione!U88)&gt;U$6,LEFT(PreElaborazione!U88,U$6),IF(U$5="NUM",REPT("0",U$6-LEN(PreElaborazione!U88)),"") &amp; UPPER(PreElaborazione!U88) &amp; IF(U$5="ALF",REPT(" ",U$6-LEN(PreElaborazione!U88)),""))</f>
        <v xml:space="preserve">  </v>
      </c>
      <c r="V87" s="90" t="str">
        <f ca="1">IF(LEN(PreElaborazione!V88)&gt;V$6,LEFT(PreElaborazione!V88,V$6),IF(V$5="NUM",REPT("0",V$6-LEN(PreElaborazione!V88)),"") &amp; UPPER(PreElaborazione!V88) &amp; IF(V$5="ALF",REPT(" ",V$6-LEN(PreElaborazione!V88)),""))</f>
        <v xml:space="preserve">            </v>
      </c>
      <c r="W87" s="90" t="str">
        <f ca="1">IF(LEN(PreElaborazione!W88)&gt;W$6,LEFT(PreElaborazione!W88,W$6),IF(W$5="NUM",REPT("0",W$6-LEN(PreElaborazione!W88)),"") &amp; UPPER(PreElaborazione!W88) &amp; IF(W$5="ALF",REPT(" ",W$6-LEN(PreElaborazione!W88)),""))</f>
        <v xml:space="preserve">    </v>
      </c>
      <c r="X87" s="90" t="str">
        <f ca="1">IF(LEN(PreElaborazione!X88)&gt;X$6,LEFT(PreElaborazione!X88,X$6),IF(X$5="NUM",REPT("0",X$6-LEN(PreElaborazione!X88)),"") &amp; UPPER(PreElaborazione!X88) &amp; IF(X$5="ALF",REPT(" ",X$6-LEN(PreElaborazione!X88)),""))</f>
        <v>00000</v>
      </c>
      <c r="Y87" s="90" t="str">
        <f ca="1">IF(LEN(PreElaborazione!Y88)&gt;Y$6,LEFT(PreElaborazione!Y88,Y$6),IF(Y$5="NUM",REPT("0",Y$6-LEN(PreElaborazione!Y88)),"") &amp; UPPER(PreElaborazione!Y88) &amp; IF(Y$5="ALF",REPT(" ",Y$6-LEN(PreElaborazione!Y88)),""))</f>
        <v xml:space="preserve">   </v>
      </c>
      <c r="Z87" s="90" t="str">
        <f ca="1">IF(LEN(PreElaborazione!Z88)&gt;Z$6,LEFT(PreElaborazione!Z88,Z$6),IF(Z$5="NUM",REPT("0",Z$6-LEN(PreElaborazione!Z88)),"") &amp; UPPER(PreElaborazione!Z88) &amp; IF(Z$5="ALF",REPT(" ",Z$6-LEN(PreElaborazione!Z88)),""))</f>
        <v xml:space="preserve">   </v>
      </c>
      <c r="AA87" s="90" t="str">
        <f ca="1">IF(LEN(PreElaborazione!AA88)&gt;AA$6,LEFT(PreElaborazione!AA88,AA$6),IF(AA$5="NUM",REPT("0",AA$6-LEN(PreElaborazione!AA88)),"") &amp; UPPER(PreElaborazione!AA88) &amp; IF(AA$5="ALF",REPT(" ",AA$6-LEN(PreElaborazione!AA88)),""))</f>
        <v>0</v>
      </c>
      <c r="AB87" s="90" t="str">
        <f ca="1">IF(LEN(PreElaborazione!AB88)&gt;AB$6,LEFT(PreElaborazione!AB88,AB$6),IF(AB$5="NUM",REPT("0",AB$6-LEN(PreElaborazione!AB88)),"") &amp; UPPER(PreElaborazione!AB88) &amp; IF(AB$5="ALF",REPT(" ",AB$6-LEN(PreElaborazione!AB88)),""))</f>
        <v>00</v>
      </c>
      <c r="AC87" s="90" t="str">
        <f ca="1">IF(LEN(PreElaborazione!AC88)&gt;AC$6,LEFT(PreElaborazione!AC88,AC$6),IF(AC$5="NUM",REPT("0",AC$6-LEN(PreElaborazione!AC88)),"") &amp; UPPER(PreElaborazione!AC88) &amp; IF(AC$5="ALF",REPT(" ",AC$6-LEN(PreElaborazione!AC88)),""))</f>
        <v>0000000</v>
      </c>
      <c r="AD87" s="90" t="str">
        <f ca="1">IF(LEN(PreElaborazione!AD88)&gt;AD$6,LEFT(PreElaborazione!AD88,AD$6),IF(AD$5="NUM",REPT("0",AD$6-LEN(PreElaborazione!AD88)),"") &amp; UPPER(PreElaborazione!AD88) &amp; IF(AD$5="ALF",REPT(" ",AD$6-LEN(PreElaborazione!AD88)),""))</f>
        <v>00000</v>
      </c>
      <c r="AE87" s="90" t="str">
        <f ca="1">IF(LEN(PreElaborazione!AE88)&gt;AE$6,LEFT(PreElaborazione!AE88,AE$6),IF(AE$5="NUM",REPT("0",AE$6-LEN(PreElaborazione!AE88)),"") &amp; UPPER(PreElaborazione!AE88) &amp; IF(AE$5="ALF",REPT(" ",AE$6-LEN(PreElaborazione!AE88)),""))</f>
        <v xml:space="preserve"> </v>
      </c>
      <c r="AF87" s="90" t="str">
        <f ca="1">IF(LEN(PreElaborazione!AF88)&gt;AF$6,LEFT(PreElaborazione!AF88,AF$6),IF(AF$5="NUM",REPT("0",AF$6-LEN(PreElaborazione!AF88)),"") &amp; UPPER(PreElaborazione!AF88) &amp; IF(AF$5="ALF",REPT(" ",AF$6-LEN(PreElaborazione!AF88)),""))</f>
        <v>00000</v>
      </c>
      <c r="AG87" s="90" t="str">
        <f ca="1">IF(LEN(PreElaborazione!AG88)&gt;AG$6,LEFT(PreElaborazione!AG88,AG$6),IF(AG$5="NUM",REPT("0",AG$6-LEN(PreElaborazione!AG88)),"") &amp; UPPER(PreElaborazione!AG88) &amp; IF(AG$5="ALF",REPT(" ",AG$6-LEN(PreElaborazione!AG88)),""))</f>
        <v>000</v>
      </c>
      <c r="AH87" s="90" t="str">
        <f ca="1">IF(LEN(PreElaborazione!AH88)&gt;AH$6,LEFT(PreElaborazione!AH88,AH$6),IF(AH$5="NUM",REPT("0",AH$6-LEN(PreElaborazione!AH88)),"") &amp; UPPER(PreElaborazione!AH88) &amp; IF(AH$5="ALF",REPT(" ",AH$6-LEN(PreElaborazione!AH88)),""))</f>
        <v>0</v>
      </c>
      <c r="AI87" s="90" t="str">
        <f ca="1">IF(LEN(PreElaborazione!AI88)&gt;AI$6,LEFT(PreElaborazione!AI88,AI$6),IF(AI$5="NUM",REPT("0",AI$6-LEN(PreElaborazione!AI88)),"") &amp; UPPER(PreElaborazione!AI88) &amp; IF(AI$5="ALF",REPT(" ",AI$6-LEN(PreElaborazione!AI88)),""))</f>
        <v>000</v>
      </c>
      <c r="AJ87" s="90" t="str">
        <f ca="1">IF(LEN(PreElaborazione!AJ88)&gt;AJ$6,LEFT(PreElaborazione!AJ88,AJ$6),IF(AJ$5="NUM",REPT("0",AJ$6-LEN(PreElaborazione!AJ88)),"") &amp; UPPER(PreElaborazione!AJ88) &amp; IF(AJ$5="ALF",REPT(" ",AJ$6-LEN(PreElaborazione!AJ88)),""))</f>
        <v>00000</v>
      </c>
      <c r="AK87" s="90" t="str">
        <f ca="1">IF(LEN(PreElaborazione!AK88)&gt;AK$6,LEFT(PreElaborazione!AK88,AK$6),IF(AK$5="NUM",REPT("0",AK$6-LEN(PreElaborazione!AK88)),"") &amp; UPPER(PreElaborazione!AK88) &amp; IF(AK$5="ALF",REPT(" ",AK$6-LEN(PreElaborazione!AK88)),""))</f>
        <v>0000</v>
      </c>
      <c r="AL87" s="90" t="str">
        <f ca="1">IF(LEN(PreElaborazione!AL88)&gt;AL$6,LEFT(PreElaborazione!AL88,AL$6),IF(AL$5="NUM",REPT("0",AL$6-LEN(PreElaborazione!AL88)),"") &amp; UPPER(PreElaborazione!AL88) &amp; IF(AL$5="ALF",REPT(" ",AL$6-LEN(PreElaborazione!AL88)),""))</f>
        <v>0000</v>
      </c>
      <c r="AM87" s="90" t="str">
        <f ca="1">IF(LEN(PreElaborazione!AM88)&gt;AM$6,LEFT(PreElaborazione!AM88,AM$6),IF(AM$5="NUM",REPT("0",AM$6-LEN(PreElaborazione!AM88)),"") &amp; UPPER(PreElaborazione!AM88) &amp; IF(AM$5="ALF",REPT(" ",AM$6-LEN(PreElaborazione!AM88)),""))</f>
        <v>0000</v>
      </c>
      <c r="AN87" s="90" t="str">
        <f ca="1">IF(LEN(PreElaborazione!AN88)&gt;AN$6,LEFT(PreElaborazione!AN88,AN$6),IF(AN$5="NUM",REPT("0",AN$6-LEN(PreElaborazione!AN88)),"") &amp; UPPER(PreElaborazione!AN88) &amp; IF(AN$5="ALF",REPT(" ",AN$6-LEN(PreElaborazione!AN88)),""))</f>
        <v>0000</v>
      </c>
      <c r="AO87" s="90" t="str">
        <f ca="1">IF(LEN(PreElaborazione!AO88)&gt;AO$6,LEFT(PreElaborazione!AO88,AO$6),IF(AO$5="NUM",REPT("0",AO$6-LEN(PreElaborazione!AO88)),"") &amp; UPPER(PreElaborazione!AO88) &amp; IF(AO$5="ALF",REPT(" ",AO$6-LEN(PreElaborazione!AO88)),""))</f>
        <v>0000</v>
      </c>
      <c r="AP87" s="90" t="str">
        <f ca="1">IF(LEN(PreElaborazione!AP88)&gt;AP$6,LEFT(PreElaborazione!AP88,AP$6),IF(AP$5="NUM",REPT("0",AP$6-LEN(PreElaborazione!AP88)),"") &amp; UPPER(PreElaborazione!AP88) &amp; IF(AP$5="ALF",REPT(" ",AP$6-LEN(PreElaborazione!AP88)),""))</f>
        <v>0000</v>
      </c>
      <c r="AQ87" s="90" t="str">
        <f ca="1">IF(LEN(PreElaborazione!AQ88)&gt;AQ$6,LEFT(PreElaborazione!AQ88,AQ$6),IF(AQ$5="NUM",REPT("0",AQ$6-LEN(PreElaborazione!AQ88)),"") &amp; UPPER(PreElaborazione!AQ88) &amp; IF(AQ$5="ALF",REPT(" ",AQ$6-LEN(PreElaborazione!AQ88)),""))</f>
        <v>000</v>
      </c>
      <c r="AR87" s="90" t="str">
        <f ca="1">IF(LEN(PreElaborazione!AR88)&gt;AR$6,LEFT(PreElaborazione!AR88,AR$6),IF(AR$5="NUM",REPT("0",AR$6-LEN(PreElaborazione!AR88)),"") &amp; UPPER(PreElaborazione!AR88) &amp; IF(AR$5="ALF",REPT(" ",AR$6-LEN(PreElaborazione!AR88)),""))</f>
        <v>000</v>
      </c>
      <c r="AS87" s="90" t="str">
        <f ca="1">IF(LEN(PreElaborazione!AS88)&gt;AS$6,LEFT(PreElaborazione!AS88,AS$6),IF(AS$5="NUM",REPT("0",AS$6-LEN(PreElaborazione!AS88)),"") &amp; UPPER(PreElaborazione!AS88) &amp; IF(AS$5="ALF",REPT(" ",AS$6-LEN(PreElaborazione!AS88)),""))</f>
        <v>0</v>
      </c>
      <c r="AT87" s="90" t="str">
        <f ca="1">IF(LEN(PreElaborazione!AT88)&gt;AT$6,LEFT(PreElaborazione!AT88,AT$6),IF(AT$5="NUM",REPT("0",AT$6-LEN(PreElaborazione!AT88)),"") &amp; UPPER(PreElaborazione!AT88) &amp; IF(AT$5="ALF",REPT(" ",AT$6-LEN(PreElaborazione!AT88)),""))</f>
        <v>000000</v>
      </c>
      <c r="AU87" s="90" t="str">
        <f ca="1">IF(LEN(PreElaborazione!AU88)&gt;AU$6,LEFT(PreElaborazione!AU88,AU$6),IF(AU$5="NUM",REPT("0",AU$6-LEN(PreElaborazione!AU88)),"") &amp; UPPER(PreElaborazione!AU88) &amp; IF(AU$5="ALF",REPT(" ",AU$6-LEN(PreElaborazione!AU88)),""))</f>
        <v>000000</v>
      </c>
      <c r="AV87" s="90" t="str">
        <f ca="1">IF(LEN(PreElaborazione!AV88)&gt;AV$6,LEFT(PreElaborazione!AV88,AV$6),IF(AV$5="NUM",REPT("0",AV$6-LEN(PreElaborazione!AV88)),"") &amp; UPPER(PreElaborazione!AV88) &amp; IF(AV$5="ALF",REPT(" ",AV$6-LEN(PreElaborazione!AV88)),""))</f>
        <v>000000</v>
      </c>
      <c r="AW87" s="90" t="str">
        <f ca="1">IF(LEN(PreElaborazione!AW88)&gt;AW$6,LEFT(PreElaborazione!AW88,AW$6),IF(AW$5="NUM",REPT("0",AW$6-LEN(PreElaborazione!AW88)),"") &amp; UPPER(PreElaborazione!AW88) &amp; IF(AW$5="ALF",REPT(" ",AW$6-LEN(PreElaborazione!AW88)),""))</f>
        <v>00</v>
      </c>
      <c r="AX87" s="90" t="str">
        <f ca="1">IF(LEN(PreElaborazione!AX88)&gt;AX$6,LEFT(PreElaborazione!AX88,AX$6),IF(AX$5="NUM",REPT("0",AX$6-LEN(PreElaborazione!AX88)),"") &amp; UPPER(PreElaborazione!AX88) &amp; IF(AX$5="ALF",REPT(" ",AX$6-LEN(PreElaborazione!AX88)),""))</f>
        <v>00</v>
      </c>
      <c r="AY87" s="90" t="str">
        <f ca="1">IF(LEN(PreElaborazione!AY88)&gt;AY$6,LEFT(PreElaborazione!AY88,AY$6),IF(AY$5="NUM",REPT("0",AY$6-LEN(PreElaborazione!AY88)),"") &amp; UPPER(PreElaborazione!AY88) &amp; IF(AY$5="ALF",REPT(" ",AY$6-LEN(PreElaborazione!AY88)),""))</f>
        <v xml:space="preserve">   </v>
      </c>
      <c r="AZ87" s="90" t="str">
        <f ca="1">IF(LEN(PreElaborazione!AZ88)&gt;AZ$6,LEFT(PreElaborazione!AZ88,AZ$6),IF(AZ$5="NUM",REPT("0",AZ$6-LEN(PreElaborazione!AZ88)),"") &amp; UPPER(PreElaborazione!AZ88) &amp; IF(AZ$5="ALF",REPT(" ",AZ$6-LEN(PreElaborazione!AZ88)),""))</f>
        <v xml:space="preserve">       </v>
      </c>
      <c r="BA87" s="90" t="str">
        <f ca="1">IF(LEN(PreElaborazione!BA88)&gt;BA$6,LEFT(PreElaborazione!BA88,BA$6),IF(BA$5="NUM",REPT("0",BA$6-LEN(PreElaborazione!BA88)),"") &amp; UPPER(PreElaborazione!BA88) &amp; IF(BA$5="ALF",REPT(" ",BA$6-LEN(PreElaborazione!BA88)),""))</f>
        <v xml:space="preserve">                  </v>
      </c>
      <c r="BB87" s="90" t="str">
        <f ca="1">IF(LEN(PreElaborazione!BB88)&gt;BB$6,LEFT(PreElaborazione!BB88,BB$6),IF(BB$5="NUM",REPT("0",BB$6-LEN(PreElaborazione!BB88)),"") &amp; UPPER(PreElaborazione!BB88) &amp; IF(BB$5="ALF",REPT(" ",BB$6-LEN(PreElaborazione!BB88)),""))</f>
        <v xml:space="preserve">                                    </v>
      </c>
      <c r="BC87" s="90" t="str">
        <f ca="1">IF(LEN(PreElaborazione!BC88)&gt;BC$6,LEFT(PreElaborazione!BC88,BC$6),IF(BC$5="NUM",REPT("0",BC$6-LEN(PreElaborazione!BC88)),"") &amp; UPPER(PreElaborazione!BC88) &amp; IF(BC$5="ALF",REPT(" ",BC$6-LEN(PreElaborazione!BC88)),""))</f>
        <v xml:space="preserve"> </v>
      </c>
      <c r="BD87" s="90" t="str">
        <f ca="1">IF(LEN(PreElaborazione!BD88)&gt;BD$6,LEFT(PreElaborazione!BD88,BD$6),IF(BD$5="NUM",REPT("0",BD$6-LEN(PreElaborazione!BD88)),"") &amp; UPPER(PreElaborazione!BD88) &amp; IF(BD$5="ALF",REPT(" ",BD$6-LEN(PreElaborazione!BD88)),""))</f>
        <v>000</v>
      </c>
      <c r="BE87" s="90" t="str">
        <f ca="1">IF(LEN(PreElaborazione!BE88)&gt;BE$6,LEFT(PreElaborazione!BE88,BE$6),IF(BE$5="NUM",REPT("0",BE$6-LEN(PreElaborazione!BE88)),"") &amp; UPPER(PreElaborazione!BE88) &amp; IF(BE$5="ALF",REPT(" ",BE$6-LEN(PreElaborazione!BE88)),""))</f>
        <v>00000</v>
      </c>
      <c r="BF87" s="90" t="str">
        <f ca="1">IF(LEN(PreElaborazione!BF88)&gt;BF$6,LEFT(PreElaborazione!BF88,BF$6),IF(BF$5="NUM",REPT("0",BF$6-LEN(PreElaborazione!BF88)),"") &amp; UPPER(PreElaborazione!BF88) &amp; IF(BF$5="ALF",REPT(" ",BF$6-LEN(PreElaborazione!BF88)),""))</f>
        <v>00000</v>
      </c>
      <c r="BG87" s="90" t="str">
        <f ca="1">IF(LEN(PreElaborazione!BG88)&gt;BG$6,LEFT(PreElaborazione!BG88,BG$6),IF(BG$5="NUM",REPT("0",BG$6-LEN(PreElaborazione!BG88)),"") &amp; UPPER(PreElaborazione!BG88) &amp; IF(BG$5="ALF",REPT(" ",BG$6-LEN(PreElaborazione!BG88)),""))</f>
        <v xml:space="preserve"> </v>
      </c>
      <c r="BH87" s="90" t="str">
        <f ca="1">IF(LEN(PreElaborazione!BH88)&gt;BH$6,LEFT(PreElaborazione!BH88,BH$6),IF(BH$5="NUM",REPT("0",BH$6-LEN(PreElaborazione!BH88)),"") &amp; UPPER(PreElaborazione!BH88) &amp; IF(BH$5="ALF",REPT(" ",BH$6-LEN(PreElaborazione!BH88)),""))</f>
        <v>000000</v>
      </c>
      <c r="BI87" s="90" t="str">
        <f ca="1">IF(LEN(PreElaborazione!BI88)&gt;BI$6,LEFT(PreElaborazione!BI88,BI$6),IF(BI$5="NUM",REPT("0",BI$6-LEN(PreElaborazione!BI88)),"") &amp; UPPER(PreElaborazione!BI88) &amp; IF(BI$5="ALF",REPT(" ",BI$6-LEN(PreElaborazione!BI88)),""))</f>
        <v xml:space="preserve"> </v>
      </c>
      <c r="BJ87" s="90" t="str">
        <f ca="1">IF(LEN(PreElaborazione!BJ88)&gt;BJ$6,LEFT(PreElaborazione!BJ88,BJ$6),IF(BJ$5="NUM",REPT("0",BJ$6-LEN(PreElaborazione!BJ88)),"") &amp; UPPER(PreElaborazione!BJ88) &amp; IF(BJ$5="ALF",REPT(" ",BJ$6-LEN(PreElaborazione!BJ88)),""))</f>
        <v xml:space="preserve"> </v>
      </c>
      <c r="BK87" s="90" t="str">
        <f ca="1">IF(LEN(PreElaborazione!BK88)&gt;BK$6,LEFT(PreElaborazione!BK88,BK$6),IF(BK$5="NUM",REPT("0",BK$6-LEN(PreElaborazione!BK88)),"") &amp; UPPER(PreElaborazione!BK88) &amp; IF(BK$5="ALF",REPT(" ",BK$6-LEN(PreElaborazione!BK88)),""))</f>
        <v xml:space="preserve"> </v>
      </c>
      <c r="BL87" s="90" t="str">
        <f ca="1">IF(LEN(PreElaborazione!BL88)&gt;BL$6,LEFT(PreElaborazione!BL88,BL$6),IF(BL$5="NUM",REPT("0",BL$6-LEN(PreElaborazione!BL88)),"") &amp; UPPER(PreElaborazione!BL88) &amp; IF(BL$5="ALF",REPT(" ",BL$6-LEN(PreElaborazione!BL88)),""))</f>
        <v xml:space="preserve">   </v>
      </c>
      <c r="BM87" s="90" t="str">
        <f ca="1">IF(LEN(PreElaborazione!BM88)&gt;BM$6,LEFT(PreElaborazione!BM88,BM$6),IF(BM$5="NUM",REPT("0",BM$6-LEN(PreElaborazione!BM88)),"") &amp; UPPER(PreElaborazione!BM88) &amp; IF(BM$5="ALF",REPT(" ",BM$6-LEN(PreElaborazione!BM88)),""))</f>
        <v xml:space="preserve">   </v>
      </c>
      <c r="BN87" s="90" t="str">
        <f ca="1">IF(LEN(PreElaborazione!BN88)&gt;BN$6,LEFT(PreElaborazione!BN88,BN$6),IF(BN$5="NUM",REPT("0",BN$6-LEN(PreElaborazione!BN88)),"") &amp; UPPER(PreElaborazione!BN88) &amp; IF(BN$5="ALF",REPT(" ",BN$6-LEN(PreElaborazione!BN88)),""))</f>
        <v xml:space="preserve"> </v>
      </c>
      <c r="BO87" s="90" t="str">
        <f ca="1">IF(LEN(PreElaborazione!BO88)&gt;BO$6,LEFT(PreElaborazione!BO88,BO$6),IF(BO$5="NUM",REPT("0",BO$6-LEN(PreElaborazione!BO88)),"") &amp; UPPER(PreElaborazione!BO88) &amp; IF(BO$5="ALF",REPT(" ",BO$6-LEN(PreElaborazione!BO88)),""))</f>
        <v>0000</v>
      </c>
      <c r="BP87" s="90" t="str">
        <f ca="1">IF(LEN(PreElaborazione!BP88)&gt;BP$6,LEFT(PreElaborazione!BP88,BP$6),IF(BP$5="NUM",REPT("0",BP$6-LEN(PreElaborazione!BP88)),"") &amp; UPPER(PreElaborazione!BP88) &amp; IF(BP$5="ALF",REPT(" ",BP$6-LEN(PreElaborazione!BP88)),""))</f>
        <v>0000</v>
      </c>
      <c r="BQ87" s="90" t="str">
        <f ca="1">IF(LEN(PreElaborazione!BQ88)&gt;BQ$6,LEFT(PreElaborazione!BQ88,BQ$6),IF(BQ$5="NUM",REPT("0",BQ$6-LEN(PreElaborazione!BQ88)),"") &amp; UPPER(PreElaborazione!BQ88) &amp; IF(BQ$5="ALF",REPT(" ",BQ$6-LEN(PreElaborazione!BQ88)),""))</f>
        <v>0000</v>
      </c>
      <c r="BR87" s="90" t="str">
        <f ca="1">IF(LEN(PreElaborazione!BR88)&gt;BR$6,LEFT(PreElaborazione!BR88,BR$6),IF(BR$5="NUM",REPT("0",BR$6-LEN(PreElaborazione!BR88)),"") &amp; UPPER(PreElaborazione!BR88) &amp; IF(BR$5="ALF",REPT(" ",BR$6-LEN(PreElaborazione!BR88)),""))</f>
        <v xml:space="preserve">     </v>
      </c>
      <c r="BS87" s="90" t="str">
        <f ca="1">IF(LEN(PreElaborazione!BS88)&gt;BS$6,LEFT(PreElaborazione!BS88,BS$6),IF(BS$5="NUM",REPT("0",BS$6-LEN(PreElaborazione!BS88)),"") &amp; UPPER(PreElaborazione!BS88) &amp; IF(BS$5="ALF",REPT(" ",BS$6-LEN(PreElaborazione!BS88)),""))</f>
        <v xml:space="preserve">     </v>
      </c>
      <c r="BT87" s="90" t="str">
        <f ca="1">IF(LEN(PreElaborazione!BT88)&gt;BT$6,LEFT(PreElaborazione!BT88,BT$6),IF(BT$5="NUM",REPT("0",BT$6-LEN(PreElaborazione!BT88)),"") &amp; UPPER(PreElaborazione!BT88) &amp; IF(BT$5="ALF",REPT(" ",BT$6-LEN(PreElaborazione!BT88)),""))</f>
        <v xml:space="preserve">    </v>
      </c>
      <c r="BU87" s="90" t="str">
        <f ca="1">IF(LEN(PreElaborazione!BU88)&gt;BU$6,LEFT(PreElaborazione!BU88,BU$6),IF(BU$5="NUM",REPT("0",BU$6-LEN(PreElaborazione!BU88)),"") &amp; UPPER(PreElaborazione!BU88) &amp; IF(BU$5="ALF",REPT(" ",BU$6-LEN(PreElaborazione!BU88)),""))</f>
        <v xml:space="preserve">   </v>
      </c>
      <c r="BV87" s="90" t="str">
        <f ca="1">IF(LEN(PreElaborazione!BV88)&gt;BV$6,LEFT(PreElaborazione!BV88,BV$6),IF(BV$5="NUM",REPT("0",BV$6-LEN(PreElaborazione!BV88)),"") &amp; UPPER(PreElaborazione!BV88) &amp; IF(BV$5="ALF",REPT(" ",BV$6-LEN(PreElaborazione!BV88)),""))</f>
        <v xml:space="preserve">                                    </v>
      </c>
      <c r="BW87" s="90" t="str">
        <f ca="1">IF(LEN(PreElaborazione!BW88)&gt;BW$6,LEFT(PreElaborazione!BW88,BW$6),IF(BW$5="NUM",REPT("0",BW$6-LEN(PreElaborazione!BW88)),"") &amp; UPPER(PreElaborazione!BW88) &amp; IF(BW$5="ALF",REPT(" ",BW$6-LEN(PreElaborazione!BW88)),""))</f>
        <v xml:space="preserve">                                    </v>
      </c>
      <c r="BX87" s="90" t="str">
        <f ca="1">IF(LEN(PreElaborazione!BX88)&gt;BX$6,LEFT(PreElaborazione!BX88,BX$6),IF(BX$5="NUM",REPT("0",BX$6-LEN(PreElaborazione!BX88)),"") &amp; UPPER(PreElaborazione!BX88) &amp; IF(BX$5="ALF",REPT(" ",BX$6-LEN(PreElaborazione!BX88)),""))</f>
        <v xml:space="preserve">  </v>
      </c>
      <c r="BY87" s="90" t="str">
        <f ca="1">IF(LEN(PreElaborazione!BY88)&gt;BY$6,LEFT(PreElaborazione!BY88,BY$6),IF(BY$5="NUM",REPT("0",BY$6-LEN(PreElaborazione!BY88)),"") &amp; UPPER(PreElaborazione!BY88) &amp; IF(BY$5="ALF",REPT(" ",BY$6-LEN(PreElaborazione!BY88)),""))</f>
        <v>00</v>
      </c>
      <c r="BZ87" s="90" t="str">
        <f ca="1">IF(LEN(PreElaborazione!BZ88)&gt;BZ$6,LEFT(PreElaborazione!BZ88,BZ$6),IF(BZ$5="NUM",REPT("0",BZ$6-LEN(PreElaborazione!BZ88)),"") &amp; UPPER(PreElaborazione!BZ88) &amp; IF(BZ$5="ALF",REPT(" ",BZ$6-LEN(PreElaborazione!BZ88)),""))</f>
        <v xml:space="preserve">                                           </v>
      </c>
      <c r="CA87" s="90" t="str">
        <f ca="1">IF(LEN(PreElaborazione!CA88)&gt;CA$6,LEFT(PreElaborazione!CA88,CA$6),IF(CA$5="NUM",REPT("0",CA$6-LEN(PreElaborazione!CA88)),"") &amp; UPPER(PreElaborazione!CA88) &amp; IF(CA$5="ALF",REPT(" ",CA$6-LEN(PreElaborazione!CA88)),""))</f>
        <v xml:space="preserve">                                    </v>
      </c>
      <c r="CB87" s="90" t="str">
        <f ca="1">IF(LEN(PreElaborazione!CB88)&gt;CB$6,LEFT(PreElaborazione!CB88,CB$6),IF(CB$5="NUM",REPT("0",CB$6-LEN(PreElaborazione!CB88)),"") &amp; UPPER(PreElaborazione!CB88) &amp; IF(CB$5="ALF",REPT(" ",CB$6-LEN(PreElaborazione!CB88)),""))</f>
        <v xml:space="preserve">                                    </v>
      </c>
      <c r="CC87" s="90" t="str">
        <f ca="1">IF(LEN(PreElaborazione!CC88)&gt;CC$6,LEFT(PreElaborazione!CC88,CC$6),IF(CC$5="NUM",REPT("0",CC$6-LEN(PreElaborazione!CC88)),"") &amp; UPPER(PreElaborazione!CC88) &amp; IF(CC$5="ALF",REPT(" ",CC$6-LEN(PreElaborazione!CC88)),""))</f>
        <v xml:space="preserve">                                    </v>
      </c>
      <c r="CD87" s="90" t="str">
        <f ca="1">IF(LEN(PreElaborazione!CD88)&gt;CD$6,LEFT(PreElaborazione!CD88,CD$6),IF(CD$5="NUM",REPT("0",CD$6-LEN(PreElaborazione!CD88)),"") &amp; UPPER(PreElaborazione!CD88) &amp; IF(CD$5="ALF",REPT(" ",CD$6-LEN(PreElaborazione!CD88)),""))</f>
        <v xml:space="preserve">                                    </v>
      </c>
      <c r="CE87" s="90" t="str">
        <f ca="1">IF(LEN(PreElaborazione!CE88)&gt;CE$6,LEFT(PreElaborazione!CE88,CE$6),IF(CE$5="NUM",REPT("0",CE$6-LEN(PreElaborazione!CE88)),"") &amp; UPPER(PreElaborazione!CE88) &amp; IF(CE$5="ALF",REPT(" ",CE$6-LEN(PreElaborazione!CE88)),""))</f>
        <v xml:space="preserve">                                    </v>
      </c>
      <c r="CF87" s="90" t="str">
        <f ca="1">IF(LEN(PreElaborazione!CF88)&gt;CF$6,LEFT(PreElaborazione!CF88,CF$6),IF(CF$5="NUM",REPT("0",CF$6-LEN(PreElaborazione!CF88)),"") &amp; UPPER(PreElaborazione!CF88) &amp; IF(CF$5="ALF",REPT(" ",CF$6-LEN(PreElaborazione!CF88)),""))</f>
        <v xml:space="preserve">                                    </v>
      </c>
      <c r="CG87" s="90" t="str">
        <f ca="1">IF(LEN(PreElaborazione!CG88)&gt;CG$6,LEFT(PreElaborazione!CG88,CG$6),IF(CG$5="NUM",REPT("0",CG$6-LEN(PreElaborazione!CG88)),"") &amp; UPPER(PreElaborazione!CG88) &amp; IF(CG$5="ALF",REPT(" ",CG$6-LEN(PreElaborazione!CG88)),""))</f>
        <v xml:space="preserve">                                    </v>
      </c>
      <c r="CH87" s="90" t="str">
        <f ca="1">IF(LEN(PreElaborazione!CH88)&gt;CH$6,LEFT(PreElaborazione!CH88,CH$6),IF(CH$5="NUM",REPT("0",CH$6-LEN(PreElaborazione!CH88)),"") &amp; UPPER(PreElaborazione!CH88) &amp; IF(CH$5="ALF",REPT(" ",CH$6-LEN(PreElaborazione!CH88)),""))</f>
        <v xml:space="preserve">                                    </v>
      </c>
      <c r="CI87" s="90" t="str">
        <f ca="1">IF(LEN(PreElaborazione!CI88)&gt;CI$6,LEFT(PreElaborazione!CI88,CI$6),IF(CI$5="NUM",REPT("0",CI$6-LEN(PreElaborazione!CI88)),"") &amp; UPPER(PreElaborazione!CI88) &amp; IF(CI$5="ALF",REPT(" ",CI$6-LEN(PreElaborazione!CI88)),""))</f>
        <v xml:space="preserve">                                    </v>
      </c>
      <c r="CJ87" s="90" t="str">
        <f ca="1">IF(LEN(PreElaborazione!CJ88)&gt;CJ$6,LEFT(PreElaborazione!CJ88,CJ$6),IF(CJ$5="NUM",REPT("0",CJ$6-LEN(PreElaborazione!CJ88)),"") &amp; UPPER(PreElaborazione!CJ88) &amp; IF(CJ$5="ALF",REPT(" ",CJ$6-LEN(PreElaborazione!CJ88)),""))</f>
        <v xml:space="preserve">                                    </v>
      </c>
      <c r="CK87" s="90" t="str">
        <f ca="1">IF(LEN(PreElaborazione!CK88)&gt;CK$6,LEFT(PreElaborazione!CK88,CK$6),IF(CK$5="NUM",REPT("0",CK$6-LEN(PreElaborazione!CK88)),"") &amp; UPPER(PreElaborazione!CK88) &amp; IF(CK$5="ALF",REPT(" ",CK$6-LEN(PreElaborazione!CK88)),""))</f>
        <v xml:space="preserve">                                    </v>
      </c>
      <c r="CL87" s="90" t="str">
        <f ca="1">IF(LEN(PreElaborazione!CL88)&gt;CL$6,LEFT(PreElaborazione!CL88,CL$6),IF(CL$5="NUM",REPT("0",CL$6-LEN(PreElaborazione!CL88)),"") &amp; UPPER(PreElaborazione!CL88) &amp; IF(CL$5="ALF",REPT(" ",CL$6-LEN(PreElaborazione!CL88)),""))</f>
        <v xml:space="preserve">                                    </v>
      </c>
      <c r="CM87" s="90" t="str">
        <f ca="1">IF(LEN(PreElaborazione!CM88)&gt;CM$6,LEFT(PreElaborazione!CM88,CM$6),IF(CM$5="NUM",REPT("0",CM$6-LEN(PreElaborazione!CM88)),"") &amp; UPPER(PreElaborazione!CM88) &amp; IF(CM$5="ALF",REPT(" ",CM$6-LEN(PreElaborazione!CM88)),""))</f>
        <v xml:space="preserve">                                    </v>
      </c>
      <c r="CN87" s="90" t="str">
        <f ca="1">IF(LEN(PreElaborazione!CN88)&gt;CN$6,LEFT(PreElaborazione!CN88,CN$6),IF(CN$5="NUM",REPT("0",CN$6-LEN(PreElaborazione!CN88)),"") &amp; UPPER(PreElaborazione!CN88) &amp; IF(CN$5="ALF",REPT(" ",CN$6-LEN(PreElaborazione!CN88)),""))</f>
        <v xml:space="preserve">                                                                                                                                          </v>
      </c>
      <c r="CO87" s="90" t="str">
        <f ca="1">IF(LEN(PreElaborazione!CO88)&gt;CO$6,LEFT(PreElaborazione!CO88,CO$6),IF(CO$5="NUM",REPT("0",CO$6-LEN(PreElaborazione!CO88)),"") &amp; UPPER(PreElaborazione!CO88) &amp; IF(CO$5="ALF",REPT(" ",CO$6-LEN(PreElaborazione!CO88)),""))</f>
        <v xml:space="preserve">                                    </v>
      </c>
      <c r="CP87" s="90" t="str">
        <f ca="1">IF(LEN(PreElaborazione!CP88)&gt;CP$6,LEFT(PreElaborazione!CP88,CP$6),IF(CP$5="NUM",REPT("0",CP$6-LEN(PreElaborazione!CP88)),"") &amp; UPPER(PreElaborazione!CP88) &amp; IF(CP$5="ALF",REPT(" ",CP$6-LEN(PreElaborazione!CP88)),""))</f>
        <v xml:space="preserve">                                    </v>
      </c>
      <c r="CQ87" s="90" t="str">
        <f ca="1">IF(LEN(PreElaborazione!CQ88)&gt;CQ$6,LEFT(PreElaborazione!CQ88,CQ$6),IF(CQ$5="NUM",REPT("0",CQ$6-LEN(PreElaborazione!CQ88)),"") &amp; UPPER(PreElaborazione!CQ88) &amp; IF(CQ$5="ALF",REPT(" ",CQ$6-LEN(PreElaborazione!CQ88)),""))</f>
        <v xml:space="preserve">                                    </v>
      </c>
      <c r="CR87" s="90" t="str">
        <f ca="1">IF(LEN(PreElaborazione!CR88)&gt;CR$6,LEFT(PreElaborazione!CR88,CR$6),IF(CR$5="NUM",REPT("0",CR$6-LEN(PreElaborazione!CR88)),"") &amp; UPPER(PreElaborazione!CR88) &amp; IF(CR$5="ALF",REPT(" ",CR$6-LEN(PreElaborazione!CR88)),""))</f>
        <v xml:space="preserve">                                    </v>
      </c>
      <c r="CS87" s="90" t="str">
        <f ca="1">IF(LEN(PreElaborazione!CS88)&gt;CS$6,LEFT(PreElaborazione!CS88,CS$6),IF(CS$5="NUM",REPT("0",CS$6-LEN(PreElaborazione!CS88)),"") &amp; UPPER(PreElaborazione!CS88) &amp; IF(CS$5="ALF",REPT(" ",CS$6-LEN(PreElaborazione!CS88)),""))</f>
        <v xml:space="preserve">                                    </v>
      </c>
      <c r="CT87" s="90" t="str">
        <f ca="1">IF(LEN(PreElaborazione!CT88)&gt;CT$6,LEFT(PreElaborazione!CT88,CT$6),IF(CT$5="NUM",REPT("0",CT$6-LEN(PreElaborazione!CT88)),"") &amp; UPPER(PreElaborazione!CT88) &amp; IF(CT$5="ALF",REPT(" ",CT$6-LEN(PreElaborazione!CT88)),""))</f>
        <v xml:space="preserve">                                    </v>
      </c>
      <c r="CU87" s="90" t="str">
        <f ca="1">IF(LEN(PreElaborazione!CU88)&gt;CU$6,LEFT(PreElaborazione!CU88,CU$6),IF(CU$5="NUM",REPT("0",CU$6-LEN(PreElaborazione!CU88)),"") &amp; UPPER(PreElaborazione!CU88) &amp; IF(CU$5="ALF",REPT(" ",CU$6-LEN(PreElaborazione!CU88)),""))</f>
        <v xml:space="preserve">                                    </v>
      </c>
      <c r="CV87" s="90" t="str">
        <f ca="1">IF(LEN(PreElaborazione!CV88)&gt;CV$6,LEFT(PreElaborazione!CV88,CV$6),IF(CV$5="NUM",REPT("0",CV$6-LEN(PreElaborazione!CV88)),"") &amp; UPPER(PreElaborazione!CV88) &amp; IF(CV$5="ALF",REPT(" ",CV$6-LEN(PreElaborazione!CV88)),""))</f>
        <v xml:space="preserve">                                    </v>
      </c>
      <c r="CW87" s="90" t="str">
        <f ca="1">IF(LEN(PreElaborazione!CW88)&gt;CW$6,LEFT(PreElaborazione!CW88,CW$6),IF(CW$5="NUM",REPT("0",CW$6-LEN(PreElaborazione!CW88)),"") &amp; UPPER(PreElaborazione!CW88) &amp; IF(CW$5="ALF",REPT(" ",CW$6-LEN(PreElaborazione!CW88)),""))</f>
        <v xml:space="preserve">                                    </v>
      </c>
      <c r="CX87" s="90" t="str">
        <f ca="1">IF(LEN(PreElaborazione!CX88)&gt;CX$6,LEFT(PreElaborazione!CX88,CX$6),IF(CX$5="NUM",REPT("0",CX$6-LEN(PreElaborazione!CX88)),"") &amp; UPPER(PreElaborazione!CX88) &amp; IF(CX$5="ALF",REPT(" ",CX$6-LEN(PreElaborazione!CX88)),""))</f>
        <v xml:space="preserve">                                    </v>
      </c>
      <c r="CY87" s="90" t="str">
        <f ca="1">IF(LEN(PreElaborazione!CY88)&gt;CY$6,LEFT(PreElaborazione!CY88,CY$6),IF(CY$5="NUM",REPT("0",CY$6-LEN(PreElaborazione!CY88)),"") &amp; UPPER(PreElaborazione!CY88) &amp; IF(CY$5="ALF",REPT(" ",CY$6-LEN(PreElaborazione!CY88)),""))</f>
        <v xml:space="preserve">                                    </v>
      </c>
      <c r="CZ87" s="90" t="str">
        <f ca="1">IF(LEN(PreElaborazione!CZ88)&gt;CZ$6,LEFT(PreElaborazione!CZ88,CZ$6),IF(CZ$5="NUM",REPT("0",CZ$6-LEN(PreElaborazione!CZ88)),"") &amp; UPPER(PreElaborazione!CZ88) &amp; IF(CZ$5="ALF",REPT(" ",CZ$6-LEN(PreElaborazione!CZ88)),""))</f>
        <v xml:space="preserve">                                    </v>
      </c>
      <c r="DA87" s="90" t="str">
        <f ca="1">IF(LEN(PreElaborazione!DA88)&gt;DA$6,LEFT(PreElaborazione!DA88,DA$6),IF(DA$5="NUM",REPT("0",DA$6-LEN(PreElaborazione!DA88)),"") &amp; UPPER(PreElaborazione!DA88) &amp; IF(DA$5="ALF",REPT(" ",DA$6-LEN(PreElaborazione!DA88)),""))</f>
        <v xml:space="preserve">                                    </v>
      </c>
      <c r="DB87" s="90" t="str">
        <f ca="1">IF(LEN(PreElaborazione!DB88)&gt;DB$6,LEFT(PreElaborazione!DB88,DB$6),IF(DB$5="NUM",REPT("0",DB$6-LEN(PreElaborazione!DB88)),"") &amp; UPPER(PreElaborazione!DB88) &amp; IF(DB$5="ALF",REPT(" ",DB$6-LEN(PreElaborazione!DB88)),""))</f>
        <v xml:space="preserve">                                                                                                                                          </v>
      </c>
    </row>
    <row r="88" spans="1:106" s="1" customFormat="1" ht="15" customHeight="1">
      <c r="A88" s="92" t="str">
        <f ca="1">IF(LEN(PreElaborazione!A89)&gt;A$6,LEFT(PreElaborazione!A89,A$6),IF(A$5="NUM",REPT("0",A$6-LEN(PreElaborazione!A89)),"") &amp; UPPER(PreElaborazione!A89) &amp; IF(A$5="ALF",REPT(" ",A$6-LEN(PreElaborazione!A89)),""))</f>
        <v/>
      </c>
      <c r="B88" s="90" t="str">
        <f ca="1">IF(LEN(PreElaborazione!B89)&gt;B$6,LEFT(PreElaborazione!B89,B$6),IF(B$5="NUM",REPT("0",B$6-LEN(PreElaborazione!B89)),"") &amp; UPPER(PreElaborazione!B89) &amp; IF(B$5="ALF",REPT(" ",B$6-LEN(PreElaborazione!B89)),""))</f>
        <v xml:space="preserve"> </v>
      </c>
      <c r="C88" s="90" t="str">
        <f ca="1">IF(LEN(PreElaborazione!C89)&gt;C$6,LEFT(PreElaborazione!C89,C$6),IF(C$5="NUM",REPT("0",C$6-LEN(PreElaborazione!C89)),"") &amp; UPPER(PreElaborazione!C89) &amp; IF(C$5="ALF",REPT(" ",C$6-LEN(PreElaborazione!C89)),""))</f>
        <v xml:space="preserve">    </v>
      </c>
      <c r="D88" s="90" t="str">
        <f ca="1">IF(LEN(PreElaborazione!D89)&gt;D$6,LEFT(PreElaborazione!D89,D$6),IF(D$5="NUM",REPT("0",D$6-LEN(PreElaborazione!D89)),"") &amp; UPPER(PreElaborazione!D89) &amp; IF(D$5="ALF",REPT(" ",D$6-LEN(PreElaborazione!D89)),""))</f>
        <v>0000</v>
      </c>
      <c r="E88" s="90" t="str">
        <f ca="1">IF(LEN(PreElaborazione!E89)&gt;E$6,LEFT(PreElaborazione!E89,E$6),IF(E$5="NUM",REPT("0",E$6-LEN(PreElaborazione!E89)),"") &amp; UPPER(PreElaborazione!E89) &amp; IF(E$5="ALF",REPT(" ",E$6-LEN(PreElaborazione!E89)),""))</f>
        <v xml:space="preserve">  </v>
      </c>
      <c r="F88" s="90" t="str">
        <f ca="1">IF(LEN(PreElaborazione!F89)&gt;F$6,LEFT(PreElaborazione!F89,F$6),IF(F$5="NUM",REPT("0",F$6-LEN(PreElaborazione!F89)),"") &amp; UPPER(PreElaborazione!F89) &amp; IF(F$5="ALF",REPT(" ",F$6-LEN(PreElaborazione!F89)),""))</f>
        <v>0000</v>
      </c>
      <c r="G88" s="90" t="str">
        <f ca="1">IF(LEN(PreElaborazione!G89)&gt;G$6,LEFT(PreElaborazione!G89,G$6),IF(G$5="NUM",REPT("0",G$6-LEN(PreElaborazione!G89)),"") &amp; UPPER(PreElaborazione!G89) &amp; IF(G$5="ALF",REPT(" ",G$6-LEN(PreElaborazione!G89)),""))</f>
        <v xml:space="preserve">   </v>
      </c>
      <c r="H88" s="90" t="str">
        <f ca="1">IF(LEN(PreElaborazione!H89)&gt;H$6,LEFT(PreElaborazione!H89,H$6),IF(H$5="NUM",REPT("0",H$6-LEN(PreElaborazione!H89)),"") &amp; UPPER(PreElaborazione!H89) &amp; IF(H$5="ALF",REPT(" ",H$6-LEN(PreElaborazione!H89)),""))</f>
        <v xml:space="preserve">      </v>
      </c>
      <c r="I88" s="90" t="str">
        <f ca="1">IF(LEN(PreElaborazione!I89)&gt;I$6,LEFT(PreElaborazione!I89,I$6),IF(I$5="NUM",REPT("0",I$6-LEN(PreElaborazione!I89)),"") &amp; UPPER(PreElaborazione!I89) &amp; IF(I$5="ALF",REPT(" ",I$6-LEN(PreElaborazione!I89)),""))</f>
        <v xml:space="preserve"> </v>
      </c>
      <c r="J88" s="90" t="str">
        <f ca="1">IF(LEN(PreElaborazione!J89)&gt;J$6,LEFT(PreElaborazione!J89,J$6),IF(J$5="NUM",REPT("0",J$6-LEN(PreElaborazione!J89)),"") &amp; UPPER(PreElaborazione!J89) &amp; IF(J$5="ALF",REPT(" ",J$6-LEN(PreElaborazione!J89)),""))</f>
        <v xml:space="preserve">                </v>
      </c>
      <c r="K88" s="90" t="str">
        <f ca="1">IF(LEN(PreElaborazione!K89)&gt;K$6,LEFT(PreElaborazione!K89,K$6),IF(K$5="NUM",REPT("0",K$6-LEN(PreElaborazione!K89)),"") &amp; UPPER(PreElaborazione!K89) &amp; IF(K$5="ALF",REPT(" ",K$6-LEN(PreElaborazione!K89)),""))</f>
        <v xml:space="preserve"> </v>
      </c>
      <c r="L88" s="90" t="str">
        <f ca="1">IF(LEN(PreElaborazione!L89)&gt;L$6,LEFT(PreElaborazione!L89,L$6),IF(L$5="NUM",REPT("0",L$6-LEN(PreElaborazione!L89)),"") &amp; UPPER(PreElaborazione!L89) &amp; IF(L$5="ALF",REPT(" ",L$6-LEN(PreElaborazione!L89)),""))</f>
        <v>0000</v>
      </c>
      <c r="M88" s="90" t="str">
        <f ca="1">IF(LEN(PreElaborazione!M89)&gt;M$6,LEFT(PreElaborazione!M89,M$6),IF(M$5="NUM",REPT("0",M$6-LEN(PreElaborazione!M89)),"") &amp; UPPER(PreElaborazione!M89) &amp; IF(M$5="ALF",REPT(" ",M$6-LEN(PreElaborazione!M89)),""))</f>
        <v xml:space="preserve">                                    </v>
      </c>
      <c r="N88" s="90" t="str">
        <f ca="1">IF(LEN(PreElaborazione!N89)&gt;N$6,LEFT(PreElaborazione!N89,N$6),IF(N$5="NUM",REPT("0",N$6-LEN(PreElaborazione!N89)),"") &amp; UPPER(PreElaborazione!N89) &amp; IF(N$5="ALF",REPT(" ",N$6-LEN(PreElaborazione!N89)),""))</f>
        <v>00000000</v>
      </c>
      <c r="O88" s="90" t="str">
        <f ca="1">IF(LEN(PreElaborazione!O89)&gt;O$6,LEFT(PreElaborazione!O89,O$6),IF(O$5="NUM",REPT("0",O$6-LEN(PreElaborazione!O89)),"") &amp; UPPER(PreElaborazione!O89) &amp; IF(O$5="ALF",REPT(" ",O$6-LEN(PreElaborazione!O89)),""))</f>
        <v xml:space="preserve">                                          </v>
      </c>
      <c r="P88" s="90" t="str">
        <f ca="1">IF(LEN(PreElaborazione!P89)&gt;P$6,LEFT(PreElaborazione!P89,P$6),IF(P$5="NUM",REPT("0",P$6-LEN(PreElaborazione!P89)),"") &amp; UPPER(PreElaborazione!P89) &amp; IF(P$5="ALF",REPT(" ",P$6-LEN(PreElaborazione!P89)),""))</f>
        <v xml:space="preserve">          </v>
      </c>
      <c r="Q88" s="90" t="str">
        <f ca="1">IF(LEN(PreElaborazione!Q89)&gt;Q$6,LEFT(PreElaborazione!Q89,Q$6),IF(Q$5="NUM",REPT("0",Q$6-LEN(PreElaborazione!Q89)),"") &amp; UPPER(PreElaborazione!Q89) &amp; IF(Q$5="ALF",REPT(" ",Q$6-LEN(PreElaborazione!Q89)),""))</f>
        <v xml:space="preserve">                         </v>
      </c>
      <c r="R88" s="90" t="str">
        <f ca="1">IF(LEN(PreElaborazione!R89)&gt;R$6,LEFT(PreElaborazione!R89,R$6),IF(R$5="NUM",REPT("0",R$6-LEN(PreElaborazione!R89)),"") &amp; UPPER(PreElaborazione!R89) &amp; IF(R$5="ALF",REPT(" ",R$6-LEN(PreElaborazione!R89)),""))</f>
        <v xml:space="preserve">                                   </v>
      </c>
      <c r="S88" s="90" t="str">
        <f ca="1">IF(LEN(PreElaborazione!S89)&gt;S$6,LEFT(PreElaborazione!S89,S$6),IF(S$5="NUM",REPT("0",S$6-LEN(PreElaborazione!S89)),"") &amp; UPPER(PreElaborazione!S89) &amp; IF(S$5="ALF",REPT(" ",S$6-LEN(PreElaborazione!S89)),""))</f>
        <v xml:space="preserve">                                          </v>
      </c>
      <c r="T88" s="90" t="str">
        <f ca="1">IF(LEN(PreElaborazione!T89)&gt;T$6,LEFT(PreElaborazione!T89,T$6),IF(T$5="NUM",REPT("0",T$6-LEN(PreElaborazione!T89)),"") &amp; UPPER(PreElaborazione!T89) &amp; IF(T$5="ALF",REPT(" ",T$6-LEN(PreElaborazione!T89)),""))</f>
        <v xml:space="preserve">                                        </v>
      </c>
      <c r="U88" s="90" t="str">
        <f ca="1">IF(LEN(PreElaborazione!U89)&gt;U$6,LEFT(PreElaborazione!U89,U$6),IF(U$5="NUM",REPT("0",U$6-LEN(PreElaborazione!U89)),"") &amp; UPPER(PreElaborazione!U89) &amp; IF(U$5="ALF",REPT(" ",U$6-LEN(PreElaborazione!U89)),""))</f>
        <v xml:space="preserve">  </v>
      </c>
      <c r="V88" s="90" t="str">
        <f ca="1">IF(LEN(PreElaborazione!V89)&gt;V$6,LEFT(PreElaborazione!V89,V$6),IF(V$5="NUM",REPT("0",V$6-LEN(PreElaborazione!V89)),"") &amp; UPPER(PreElaborazione!V89) &amp; IF(V$5="ALF",REPT(" ",V$6-LEN(PreElaborazione!V89)),""))</f>
        <v xml:space="preserve">            </v>
      </c>
      <c r="W88" s="90" t="str">
        <f ca="1">IF(LEN(PreElaborazione!W89)&gt;W$6,LEFT(PreElaborazione!W89,W$6),IF(W$5="NUM",REPT("0",W$6-LEN(PreElaborazione!W89)),"") &amp; UPPER(PreElaborazione!W89) &amp; IF(W$5="ALF",REPT(" ",W$6-LEN(PreElaborazione!W89)),""))</f>
        <v xml:space="preserve">    </v>
      </c>
      <c r="X88" s="90" t="str">
        <f ca="1">IF(LEN(PreElaborazione!X89)&gt;X$6,LEFT(PreElaborazione!X89,X$6),IF(X$5="NUM",REPT("0",X$6-LEN(PreElaborazione!X89)),"") &amp; UPPER(PreElaborazione!X89) &amp; IF(X$5="ALF",REPT(" ",X$6-LEN(PreElaborazione!X89)),""))</f>
        <v>00000</v>
      </c>
      <c r="Y88" s="90" t="str">
        <f ca="1">IF(LEN(PreElaborazione!Y89)&gt;Y$6,LEFT(PreElaborazione!Y89,Y$6),IF(Y$5="NUM",REPT("0",Y$6-LEN(PreElaborazione!Y89)),"") &amp; UPPER(PreElaborazione!Y89) &amp; IF(Y$5="ALF",REPT(" ",Y$6-LEN(PreElaborazione!Y89)),""))</f>
        <v xml:space="preserve">   </v>
      </c>
      <c r="Z88" s="90" t="str">
        <f ca="1">IF(LEN(PreElaborazione!Z89)&gt;Z$6,LEFT(PreElaborazione!Z89,Z$6),IF(Z$5="NUM",REPT("0",Z$6-LEN(PreElaborazione!Z89)),"") &amp; UPPER(PreElaborazione!Z89) &amp; IF(Z$5="ALF",REPT(" ",Z$6-LEN(PreElaborazione!Z89)),""))</f>
        <v xml:space="preserve">   </v>
      </c>
      <c r="AA88" s="90" t="str">
        <f ca="1">IF(LEN(PreElaborazione!AA89)&gt;AA$6,LEFT(PreElaborazione!AA89,AA$6),IF(AA$5="NUM",REPT("0",AA$6-LEN(PreElaborazione!AA89)),"") &amp; UPPER(PreElaborazione!AA89) &amp; IF(AA$5="ALF",REPT(" ",AA$6-LEN(PreElaborazione!AA89)),""))</f>
        <v>0</v>
      </c>
      <c r="AB88" s="90" t="str">
        <f ca="1">IF(LEN(PreElaborazione!AB89)&gt;AB$6,LEFT(PreElaborazione!AB89,AB$6),IF(AB$5="NUM",REPT("0",AB$6-LEN(PreElaborazione!AB89)),"") &amp; UPPER(PreElaborazione!AB89) &amp; IF(AB$5="ALF",REPT(" ",AB$6-LEN(PreElaborazione!AB89)),""))</f>
        <v>00</v>
      </c>
      <c r="AC88" s="90" t="str">
        <f ca="1">IF(LEN(PreElaborazione!AC89)&gt;AC$6,LEFT(PreElaborazione!AC89,AC$6),IF(AC$5="NUM",REPT("0",AC$6-LEN(PreElaborazione!AC89)),"") &amp; UPPER(PreElaborazione!AC89) &amp; IF(AC$5="ALF",REPT(" ",AC$6-LEN(PreElaborazione!AC89)),""))</f>
        <v>0000000</v>
      </c>
      <c r="AD88" s="90" t="str">
        <f ca="1">IF(LEN(PreElaborazione!AD89)&gt;AD$6,LEFT(PreElaborazione!AD89,AD$6),IF(AD$5="NUM",REPT("0",AD$6-LEN(PreElaborazione!AD89)),"") &amp; UPPER(PreElaborazione!AD89) &amp; IF(AD$5="ALF",REPT(" ",AD$6-LEN(PreElaborazione!AD89)),""))</f>
        <v>00000</v>
      </c>
      <c r="AE88" s="90" t="str">
        <f ca="1">IF(LEN(PreElaborazione!AE89)&gt;AE$6,LEFT(PreElaborazione!AE89,AE$6),IF(AE$5="NUM",REPT("0",AE$6-LEN(PreElaborazione!AE89)),"") &amp; UPPER(PreElaborazione!AE89) &amp; IF(AE$5="ALF",REPT(" ",AE$6-LEN(PreElaborazione!AE89)),""))</f>
        <v xml:space="preserve"> </v>
      </c>
      <c r="AF88" s="90" t="str">
        <f ca="1">IF(LEN(PreElaborazione!AF89)&gt;AF$6,LEFT(PreElaborazione!AF89,AF$6),IF(AF$5="NUM",REPT("0",AF$6-LEN(PreElaborazione!AF89)),"") &amp; UPPER(PreElaborazione!AF89) &amp; IF(AF$5="ALF",REPT(" ",AF$6-LEN(PreElaborazione!AF89)),""))</f>
        <v>00000</v>
      </c>
      <c r="AG88" s="90" t="str">
        <f ca="1">IF(LEN(PreElaborazione!AG89)&gt;AG$6,LEFT(PreElaborazione!AG89,AG$6),IF(AG$5="NUM",REPT("0",AG$6-LEN(PreElaborazione!AG89)),"") &amp; UPPER(PreElaborazione!AG89) &amp; IF(AG$5="ALF",REPT(" ",AG$6-LEN(PreElaborazione!AG89)),""))</f>
        <v>000</v>
      </c>
      <c r="AH88" s="90" t="str">
        <f ca="1">IF(LEN(PreElaborazione!AH89)&gt;AH$6,LEFT(PreElaborazione!AH89,AH$6),IF(AH$5="NUM",REPT("0",AH$6-LEN(PreElaborazione!AH89)),"") &amp; UPPER(PreElaborazione!AH89) &amp; IF(AH$5="ALF",REPT(" ",AH$6-LEN(PreElaborazione!AH89)),""))</f>
        <v>0</v>
      </c>
      <c r="AI88" s="90" t="str">
        <f ca="1">IF(LEN(PreElaborazione!AI89)&gt;AI$6,LEFT(PreElaborazione!AI89,AI$6),IF(AI$5="NUM",REPT("0",AI$6-LEN(PreElaborazione!AI89)),"") &amp; UPPER(PreElaborazione!AI89) &amp; IF(AI$5="ALF",REPT(" ",AI$6-LEN(PreElaborazione!AI89)),""))</f>
        <v>000</v>
      </c>
      <c r="AJ88" s="90" t="str">
        <f ca="1">IF(LEN(PreElaborazione!AJ89)&gt;AJ$6,LEFT(PreElaborazione!AJ89,AJ$6),IF(AJ$5="NUM",REPT("0",AJ$6-LEN(PreElaborazione!AJ89)),"") &amp; UPPER(PreElaborazione!AJ89) &amp; IF(AJ$5="ALF",REPT(" ",AJ$6-LEN(PreElaborazione!AJ89)),""))</f>
        <v>00000</v>
      </c>
      <c r="AK88" s="90" t="str">
        <f ca="1">IF(LEN(PreElaborazione!AK89)&gt;AK$6,LEFT(PreElaborazione!AK89,AK$6),IF(AK$5="NUM",REPT("0",AK$6-LEN(PreElaborazione!AK89)),"") &amp; UPPER(PreElaborazione!AK89) &amp; IF(AK$5="ALF",REPT(" ",AK$6-LEN(PreElaborazione!AK89)),""))</f>
        <v>0000</v>
      </c>
      <c r="AL88" s="90" t="str">
        <f ca="1">IF(LEN(PreElaborazione!AL89)&gt;AL$6,LEFT(PreElaborazione!AL89,AL$6),IF(AL$5="NUM",REPT("0",AL$6-LEN(PreElaborazione!AL89)),"") &amp; UPPER(PreElaborazione!AL89) &amp; IF(AL$5="ALF",REPT(" ",AL$6-LEN(PreElaborazione!AL89)),""))</f>
        <v>0000</v>
      </c>
      <c r="AM88" s="90" t="str">
        <f ca="1">IF(LEN(PreElaborazione!AM89)&gt;AM$6,LEFT(PreElaborazione!AM89,AM$6),IF(AM$5="NUM",REPT("0",AM$6-LEN(PreElaborazione!AM89)),"") &amp; UPPER(PreElaborazione!AM89) &amp; IF(AM$5="ALF",REPT(" ",AM$6-LEN(PreElaborazione!AM89)),""))</f>
        <v>0000</v>
      </c>
      <c r="AN88" s="90" t="str">
        <f ca="1">IF(LEN(PreElaborazione!AN89)&gt;AN$6,LEFT(PreElaborazione!AN89,AN$6),IF(AN$5="NUM",REPT("0",AN$6-LEN(PreElaborazione!AN89)),"") &amp; UPPER(PreElaborazione!AN89) &amp; IF(AN$5="ALF",REPT(" ",AN$6-LEN(PreElaborazione!AN89)),""))</f>
        <v>0000</v>
      </c>
      <c r="AO88" s="90" t="str">
        <f ca="1">IF(LEN(PreElaborazione!AO89)&gt;AO$6,LEFT(PreElaborazione!AO89,AO$6),IF(AO$5="NUM",REPT("0",AO$6-LEN(PreElaborazione!AO89)),"") &amp; UPPER(PreElaborazione!AO89) &amp; IF(AO$5="ALF",REPT(" ",AO$6-LEN(PreElaborazione!AO89)),""))</f>
        <v>0000</v>
      </c>
      <c r="AP88" s="90" t="str">
        <f ca="1">IF(LEN(PreElaborazione!AP89)&gt;AP$6,LEFT(PreElaborazione!AP89,AP$6),IF(AP$5="NUM",REPT("0",AP$6-LEN(PreElaborazione!AP89)),"") &amp; UPPER(PreElaborazione!AP89) &amp; IF(AP$5="ALF",REPT(" ",AP$6-LEN(PreElaborazione!AP89)),""))</f>
        <v>0000</v>
      </c>
      <c r="AQ88" s="90" t="str">
        <f ca="1">IF(LEN(PreElaborazione!AQ89)&gt;AQ$6,LEFT(PreElaborazione!AQ89,AQ$6),IF(AQ$5="NUM",REPT("0",AQ$6-LEN(PreElaborazione!AQ89)),"") &amp; UPPER(PreElaborazione!AQ89) &amp; IF(AQ$5="ALF",REPT(" ",AQ$6-LEN(PreElaborazione!AQ89)),""))</f>
        <v>000</v>
      </c>
      <c r="AR88" s="90" t="str">
        <f ca="1">IF(LEN(PreElaborazione!AR89)&gt;AR$6,LEFT(PreElaborazione!AR89,AR$6),IF(AR$5="NUM",REPT("0",AR$6-LEN(PreElaborazione!AR89)),"") &amp; UPPER(PreElaborazione!AR89) &amp; IF(AR$5="ALF",REPT(" ",AR$6-LEN(PreElaborazione!AR89)),""))</f>
        <v>000</v>
      </c>
      <c r="AS88" s="90" t="str">
        <f ca="1">IF(LEN(PreElaborazione!AS89)&gt;AS$6,LEFT(PreElaborazione!AS89,AS$6),IF(AS$5="NUM",REPT("0",AS$6-LEN(PreElaborazione!AS89)),"") &amp; UPPER(PreElaborazione!AS89) &amp; IF(AS$5="ALF",REPT(" ",AS$6-LEN(PreElaborazione!AS89)),""))</f>
        <v>0</v>
      </c>
      <c r="AT88" s="90" t="str">
        <f ca="1">IF(LEN(PreElaborazione!AT89)&gt;AT$6,LEFT(PreElaborazione!AT89,AT$6),IF(AT$5="NUM",REPT("0",AT$6-LEN(PreElaborazione!AT89)),"") &amp; UPPER(PreElaborazione!AT89) &amp; IF(AT$5="ALF",REPT(" ",AT$6-LEN(PreElaborazione!AT89)),""))</f>
        <v>000000</v>
      </c>
      <c r="AU88" s="90" t="str">
        <f ca="1">IF(LEN(PreElaborazione!AU89)&gt;AU$6,LEFT(PreElaborazione!AU89,AU$6),IF(AU$5="NUM",REPT("0",AU$6-LEN(PreElaborazione!AU89)),"") &amp; UPPER(PreElaborazione!AU89) &amp; IF(AU$5="ALF",REPT(" ",AU$6-LEN(PreElaborazione!AU89)),""))</f>
        <v>000000</v>
      </c>
      <c r="AV88" s="90" t="str">
        <f ca="1">IF(LEN(PreElaborazione!AV89)&gt;AV$6,LEFT(PreElaborazione!AV89,AV$6),IF(AV$5="NUM",REPT("0",AV$6-LEN(PreElaborazione!AV89)),"") &amp; UPPER(PreElaborazione!AV89) &amp; IF(AV$5="ALF",REPT(" ",AV$6-LEN(PreElaborazione!AV89)),""))</f>
        <v>000000</v>
      </c>
      <c r="AW88" s="90" t="str">
        <f ca="1">IF(LEN(PreElaborazione!AW89)&gt;AW$6,LEFT(PreElaborazione!AW89,AW$6),IF(AW$5="NUM",REPT("0",AW$6-LEN(PreElaborazione!AW89)),"") &amp; UPPER(PreElaborazione!AW89) &amp; IF(AW$5="ALF",REPT(" ",AW$6-LEN(PreElaborazione!AW89)),""))</f>
        <v>00</v>
      </c>
      <c r="AX88" s="90" t="str">
        <f ca="1">IF(LEN(PreElaborazione!AX89)&gt;AX$6,LEFT(PreElaborazione!AX89,AX$6),IF(AX$5="NUM",REPT("0",AX$6-LEN(PreElaborazione!AX89)),"") &amp; UPPER(PreElaborazione!AX89) &amp; IF(AX$5="ALF",REPT(" ",AX$6-LEN(PreElaborazione!AX89)),""))</f>
        <v>00</v>
      </c>
      <c r="AY88" s="90" t="str">
        <f ca="1">IF(LEN(PreElaborazione!AY89)&gt;AY$6,LEFT(PreElaborazione!AY89,AY$6),IF(AY$5="NUM",REPT("0",AY$6-LEN(PreElaborazione!AY89)),"") &amp; UPPER(PreElaborazione!AY89) &amp; IF(AY$5="ALF",REPT(" ",AY$6-LEN(PreElaborazione!AY89)),""))</f>
        <v xml:space="preserve">   </v>
      </c>
      <c r="AZ88" s="90" t="str">
        <f ca="1">IF(LEN(PreElaborazione!AZ89)&gt;AZ$6,LEFT(PreElaborazione!AZ89,AZ$6),IF(AZ$5="NUM",REPT("0",AZ$6-LEN(PreElaborazione!AZ89)),"") &amp; UPPER(PreElaborazione!AZ89) &amp; IF(AZ$5="ALF",REPT(" ",AZ$6-LEN(PreElaborazione!AZ89)),""))</f>
        <v xml:space="preserve">       </v>
      </c>
      <c r="BA88" s="90" t="str">
        <f ca="1">IF(LEN(PreElaborazione!BA89)&gt;BA$6,LEFT(PreElaborazione!BA89,BA$6),IF(BA$5="NUM",REPT("0",BA$6-LEN(PreElaborazione!BA89)),"") &amp; UPPER(PreElaborazione!BA89) &amp; IF(BA$5="ALF",REPT(" ",BA$6-LEN(PreElaborazione!BA89)),""))</f>
        <v xml:space="preserve">                  </v>
      </c>
      <c r="BB88" s="90" t="str">
        <f ca="1">IF(LEN(PreElaborazione!BB89)&gt;BB$6,LEFT(PreElaborazione!BB89,BB$6),IF(BB$5="NUM",REPT("0",BB$6-LEN(PreElaborazione!BB89)),"") &amp; UPPER(PreElaborazione!BB89) &amp; IF(BB$5="ALF",REPT(" ",BB$6-LEN(PreElaborazione!BB89)),""))</f>
        <v xml:space="preserve">                                    </v>
      </c>
      <c r="BC88" s="90" t="str">
        <f ca="1">IF(LEN(PreElaborazione!BC89)&gt;BC$6,LEFT(PreElaborazione!BC89,BC$6),IF(BC$5="NUM",REPT("0",BC$6-LEN(PreElaborazione!BC89)),"") &amp; UPPER(PreElaborazione!BC89) &amp; IF(BC$5="ALF",REPT(" ",BC$6-LEN(PreElaborazione!BC89)),""))</f>
        <v xml:space="preserve"> </v>
      </c>
      <c r="BD88" s="90" t="str">
        <f ca="1">IF(LEN(PreElaborazione!BD89)&gt;BD$6,LEFT(PreElaborazione!BD89,BD$6),IF(BD$5="NUM",REPT("0",BD$6-LEN(PreElaborazione!BD89)),"") &amp; UPPER(PreElaborazione!BD89) &amp; IF(BD$5="ALF",REPT(" ",BD$6-LEN(PreElaborazione!BD89)),""))</f>
        <v>000</v>
      </c>
      <c r="BE88" s="90" t="str">
        <f ca="1">IF(LEN(PreElaborazione!BE89)&gt;BE$6,LEFT(PreElaborazione!BE89,BE$6),IF(BE$5="NUM",REPT("0",BE$6-LEN(PreElaborazione!BE89)),"") &amp; UPPER(PreElaborazione!BE89) &amp; IF(BE$5="ALF",REPT(" ",BE$6-LEN(PreElaborazione!BE89)),""))</f>
        <v>00000</v>
      </c>
      <c r="BF88" s="90" t="str">
        <f ca="1">IF(LEN(PreElaborazione!BF89)&gt;BF$6,LEFT(PreElaborazione!BF89,BF$6),IF(BF$5="NUM",REPT("0",BF$6-LEN(PreElaborazione!BF89)),"") &amp; UPPER(PreElaborazione!BF89) &amp; IF(BF$5="ALF",REPT(" ",BF$6-LEN(PreElaborazione!BF89)),""))</f>
        <v>00000</v>
      </c>
      <c r="BG88" s="90" t="str">
        <f ca="1">IF(LEN(PreElaborazione!BG89)&gt;BG$6,LEFT(PreElaborazione!BG89,BG$6),IF(BG$5="NUM",REPT("0",BG$6-LEN(PreElaborazione!BG89)),"") &amp; UPPER(PreElaborazione!BG89) &amp; IF(BG$5="ALF",REPT(" ",BG$6-LEN(PreElaborazione!BG89)),""))</f>
        <v xml:space="preserve"> </v>
      </c>
      <c r="BH88" s="90" t="str">
        <f ca="1">IF(LEN(PreElaborazione!BH89)&gt;BH$6,LEFT(PreElaborazione!BH89,BH$6),IF(BH$5="NUM",REPT("0",BH$6-LEN(PreElaborazione!BH89)),"") &amp; UPPER(PreElaborazione!BH89) &amp; IF(BH$5="ALF",REPT(" ",BH$6-LEN(PreElaborazione!BH89)),""))</f>
        <v>000000</v>
      </c>
      <c r="BI88" s="90" t="str">
        <f ca="1">IF(LEN(PreElaborazione!BI89)&gt;BI$6,LEFT(PreElaborazione!BI89,BI$6),IF(BI$5="NUM",REPT("0",BI$6-LEN(PreElaborazione!BI89)),"") &amp; UPPER(PreElaborazione!BI89) &amp; IF(BI$5="ALF",REPT(" ",BI$6-LEN(PreElaborazione!BI89)),""))</f>
        <v xml:space="preserve"> </v>
      </c>
      <c r="BJ88" s="90" t="str">
        <f ca="1">IF(LEN(PreElaborazione!BJ89)&gt;BJ$6,LEFT(PreElaborazione!BJ89,BJ$6),IF(BJ$5="NUM",REPT("0",BJ$6-LEN(PreElaborazione!BJ89)),"") &amp; UPPER(PreElaborazione!BJ89) &amp; IF(BJ$5="ALF",REPT(" ",BJ$6-LEN(PreElaborazione!BJ89)),""))</f>
        <v xml:space="preserve"> </v>
      </c>
      <c r="BK88" s="90" t="str">
        <f ca="1">IF(LEN(PreElaborazione!BK89)&gt;BK$6,LEFT(PreElaborazione!BK89,BK$6),IF(BK$5="NUM",REPT("0",BK$6-LEN(PreElaborazione!BK89)),"") &amp; UPPER(PreElaborazione!BK89) &amp; IF(BK$5="ALF",REPT(" ",BK$6-LEN(PreElaborazione!BK89)),""))</f>
        <v xml:space="preserve"> </v>
      </c>
      <c r="BL88" s="90" t="str">
        <f ca="1">IF(LEN(PreElaborazione!BL89)&gt;BL$6,LEFT(PreElaborazione!BL89,BL$6),IF(BL$5="NUM",REPT("0",BL$6-LEN(PreElaborazione!BL89)),"") &amp; UPPER(PreElaborazione!BL89) &amp; IF(BL$5="ALF",REPT(" ",BL$6-LEN(PreElaborazione!BL89)),""))</f>
        <v xml:space="preserve">   </v>
      </c>
      <c r="BM88" s="90" t="str">
        <f ca="1">IF(LEN(PreElaborazione!BM89)&gt;BM$6,LEFT(PreElaborazione!BM89,BM$6),IF(BM$5="NUM",REPT("0",BM$6-LEN(PreElaborazione!BM89)),"") &amp; UPPER(PreElaborazione!BM89) &amp; IF(BM$5="ALF",REPT(" ",BM$6-LEN(PreElaborazione!BM89)),""))</f>
        <v xml:space="preserve">   </v>
      </c>
      <c r="BN88" s="90" t="str">
        <f ca="1">IF(LEN(PreElaborazione!BN89)&gt;BN$6,LEFT(PreElaborazione!BN89,BN$6),IF(BN$5="NUM",REPT("0",BN$6-LEN(PreElaborazione!BN89)),"") &amp; UPPER(PreElaborazione!BN89) &amp; IF(BN$5="ALF",REPT(" ",BN$6-LEN(PreElaborazione!BN89)),""))</f>
        <v xml:space="preserve"> </v>
      </c>
      <c r="BO88" s="90" t="str">
        <f ca="1">IF(LEN(PreElaborazione!BO89)&gt;BO$6,LEFT(PreElaborazione!BO89,BO$6),IF(BO$5="NUM",REPT("0",BO$6-LEN(PreElaborazione!BO89)),"") &amp; UPPER(PreElaborazione!BO89) &amp; IF(BO$5="ALF",REPT(" ",BO$6-LEN(PreElaborazione!BO89)),""))</f>
        <v>0000</v>
      </c>
      <c r="BP88" s="90" t="str">
        <f ca="1">IF(LEN(PreElaborazione!BP89)&gt;BP$6,LEFT(PreElaborazione!BP89,BP$6),IF(BP$5="NUM",REPT("0",BP$6-LEN(PreElaborazione!BP89)),"") &amp; UPPER(PreElaborazione!BP89) &amp; IF(BP$5="ALF",REPT(" ",BP$6-LEN(PreElaborazione!BP89)),""))</f>
        <v>0000</v>
      </c>
      <c r="BQ88" s="90" t="str">
        <f ca="1">IF(LEN(PreElaborazione!BQ89)&gt;BQ$6,LEFT(PreElaborazione!BQ89,BQ$6),IF(BQ$5="NUM",REPT("0",BQ$6-LEN(PreElaborazione!BQ89)),"") &amp; UPPER(PreElaborazione!BQ89) &amp; IF(BQ$5="ALF",REPT(" ",BQ$6-LEN(PreElaborazione!BQ89)),""))</f>
        <v>0000</v>
      </c>
      <c r="BR88" s="90" t="str">
        <f ca="1">IF(LEN(PreElaborazione!BR89)&gt;BR$6,LEFT(PreElaborazione!BR89,BR$6),IF(BR$5="NUM",REPT("0",BR$6-LEN(PreElaborazione!BR89)),"") &amp; UPPER(PreElaborazione!BR89) &amp; IF(BR$5="ALF",REPT(" ",BR$6-LEN(PreElaborazione!BR89)),""))</f>
        <v xml:space="preserve">     </v>
      </c>
      <c r="BS88" s="90" t="str">
        <f ca="1">IF(LEN(PreElaborazione!BS89)&gt;BS$6,LEFT(PreElaborazione!BS89,BS$6),IF(BS$5="NUM",REPT("0",BS$6-LEN(PreElaborazione!BS89)),"") &amp; UPPER(PreElaborazione!BS89) &amp; IF(BS$5="ALF",REPT(" ",BS$6-LEN(PreElaborazione!BS89)),""))</f>
        <v xml:space="preserve">     </v>
      </c>
      <c r="BT88" s="90" t="str">
        <f ca="1">IF(LEN(PreElaborazione!BT89)&gt;BT$6,LEFT(PreElaborazione!BT89,BT$6),IF(BT$5="NUM",REPT("0",BT$6-LEN(PreElaborazione!BT89)),"") &amp; UPPER(PreElaborazione!BT89) &amp; IF(BT$5="ALF",REPT(" ",BT$6-LEN(PreElaborazione!BT89)),""))</f>
        <v xml:space="preserve">    </v>
      </c>
      <c r="BU88" s="90" t="str">
        <f ca="1">IF(LEN(PreElaborazione!BU89)&gt;BU$6,LEFT(PreElaborazione!BU89,BU$6),IF(BU$5="NUM",REPT("0",BU$6-LEN(PreElaborazione!BU89)),"") &amp; UPPER(PreElaborazione!BU89) &amp; IF(BU$5="ALF",REPT(" ",BU$6-LEN(PreElaborazione!BU89)),""))</f>
        <v xml:space="preserve">   </v>
      </c>
      <c r="BV88" s="90" t="str">
        <f ca="1">IF(LEN(PreElaborazione!BV89)&gt;BV$6,LEFT(PreElaborazione!BV89,BV$6),IF(BV$5="NUM",REPT("0",BV$6-LEN(PreElaborazione!BV89)),"") &amp; UPPER(PreElaborazione!BV89) &amp; IF(BV$5="ALF",REPT(" ",BV$6-LEN(PreElaborazione!BV89)),""))</f>
        <v xml:space="preserve">                                    </v>
      </c>
      <c r="BW88" s="90" t="str">
        <f ca="1">IF(LEN(PreElaborazione!BW89)&gt;BW$6,LEFT(PreElaborazione!BW89,BW$6),IF(BW$5="NUM",REPT("0",BW$6-LEN(PreElaborazione!BW89)),"") &amp; UPPER(PreElaborazione!BW89) &amp; IF(BW$5="ALF",REPT(" ",BW$6-LEN(PreElaborazione!BW89)),""))</f>
        <v xml:space="preserve">                                    </v>
      </c>
      <c r="BX88" s="90" t="str">
        <f ca="1">IF(LEN(PreElaborazione!BX89)&gt;BX$6,LEFT(PreElaborazione!BX89,BX$6),IF(BX$5="NUM",REPT("0",BX$6-LEN(PreElaborazione!BX89)),"") &amp; UPPER(PreElaborazione!BX89) &amp; IF(BX$5="ALF",REPT(" ",BX$6-LEN(PreElaborazione!BX89)),""))</f>
        <v xml:space="preserve">  </v>
      </c>
      <c r="BY88" s="90" t="str">
        <f ca="1">IF(LEN(PreElaborazione!BY89)&gt;BY$6,LEFT(PreElaborazione!BY89,BY$6),IF(BY$5="NUM",REPT("0",BY$6-LEN(PreElaborazione!BY89)),"") &amp; UPPER(PreElaborazione!BY89) &amp; IF(BY$5="ALF",REPT(" ",BY$6-LEN(PreElaborazione!BY89)),""))</f>
        <v>00</v>
      </c>
      <c r="BZ88" s="90" t="str">
        <f ca="1">IF(LEN(PreElaborazione!BZ89)&gt;BZ$6,LEFT(PreElaborazione!BZ89,BZ$6),IF(BZ$5="NUM",REPT("0",BZ$6-LEN(PreElaborazione!BZ89)),"") &amp; UPPER(PreElaborazione!BZ89) &amp; IF(BZ$5="ALF",REPT(" ",BZ$6-LEN(PreElaborazione!BZ89)),""))</f>
        <v xml:space="preserve">                                           </v>
      </c>
      <c r="CA88" s="90" t="str">
        <f ca="1">IF(LEN(PreElaborazione!CA89)&gt;CA$6,LEFT(PreElaborazione!CA89,CA$6),IF(CA$5="NUM",REPT("0",CA$6-LEN(PreElaborazione!CA89)),"") &amp; UPPER(PreElaborazione!CA89) &amp; IF(CA$5="ALF",REPT(" ",CA$6-LEN(PreElaborazione!CA89)),""))</f>
        <v xml:space="preserve">                                    </v>
      </c>
      <c r="CB88" s="90" t="str">
        <f ca="1">IF(LEN(PreElaborazione!CB89)&gt;CB$6,LEFT(PreElaborazione!CB89,CB$6),IF(CB$5="NUM",REPT("0",CB$6-LEN(PreElaborazione!CB89)),"") &amp; UPPER(PreElaborazione!CB89) &amp; IF(CB$5="ALF",REPT(" ",CB$6-LEN(PreElaborazione!CB89)),""))</f>
        <v xml:space="preserve">                                    </v>
      </c>
      <c r="CC88" s="90" t="str">
        <f ca="1">IF(LEN(PreElaborazione!CC89)&gt;CC$6,LEFT(PreElaborazione!CC89,CC$6),IF(CC$5="NUM",REPT("0",CC$6-LEN(PreElaborazione!CC89)),"") &amp; UPPER(PreElaborazione!CC89) &amp; IF(CC$5="ALF",REPT(" ",CC$6-LEN(PreElaborazione!CC89)),""))</f>
        <v xml:space="preserve">                                    </v>
      </c>
      <c r="CD88" s="90" t="str">
        <f ca="1">IF(LEN(PreElaborazione!CD89)&gt;CD$6,LEFT(PreElaborazione!CD89,CD$6),IF(CD$5="NUM",REPT("0",CD$6-LEN(PreElaborazione!CD89)),"") &amp; UPPER(PreElaborazione!CD89) &amp; IF(CD$5="ALF",REPT(" ",CD$6-LEN(PreElaborazione!CD89)),""))</f>
        <v xml:space="preserve">                                    </v>
      </c>
      <c r="CE88" s="90" t="str">
        <f ca="1">IF(LEN(PreElaborazione!CE89)&gt;CE$6,LEFT(PreElaborazione!CE89,CE$6),IF(CE$5="NUM",REPT("0",CE$6-LEN(PreElaborazione!CE89)),"") &amp; UPPER(PreElaborazione!CE89) &amp; IF(CE$5="ALF",REPT(" ",CE$6-LEN(PreElaborazione!CE89)),""))</f>
        <v xml:space="preserve">                                    </v>
      </c>
      <c r="CF88" s="90" t="str">
        <f ca="1">IF(LEN(PreElaborazione!CF89)&gt;CF$6,LEFT(PreElaborazione!CF89,CF$6),IF(CF$5="NUM",REPT("0",CF$6-LEN(PreElaborazione!CF89)),"") &amp; UPPER(PreElaborazione!CF89) &amp; IF(CF$5="ALF",REPT(" ",CF$6-LEN(PreElaborazione!CF89)),""))</f>
        <v xml:space="preserve">                                    </v>
      </c>
      <c r="CG88" s="90" t="str">
        <f ca="1">IF(LEN(PreElaborazione!CG89)&gt;CG$6,LEFT(PreElaborazione!CG89,CG$6),IF(CG$5="NUM",REPT("0",CG$6-LEN(PreElaborazione!CG89)),"") &amp; UPPER(PreElaborazione!CG89) &amp; IF(CG$5="ALF",REPT(" ",CG$6-LEN(PreElaborazione!CG89)),""))</f>
        <v xml:space="preserve">                                    </v>
      </c>
      <c r="CH88" s="90" t="str">
        <f ca="1">IF(LEN(PreElaborazione!CH89)&gt;CH$6,LEFT(PreElaborazione!CH89,CH$6),IF(CH$5="NUM",REPT("0",CH$6-LEN(PreElaborazione!CH89)),"") &amp; UPPER(PreElaborazione!CH89) &amp; IF(CH$5="ALF",REPT(" ",CH$6-LEN(PreElaborazione!CH89)),""))</f>
        <v xml:space="preserve">                                    </v>
      </c>
      <c r="CI88" s="90" t="str">
        <f ca="1">IF(LEN(PreElaborazione!CI89)&gt;CI$6,LEFT(PreElaborazione!CI89,CI$6),IF(CI$5="NUM",REPT("0",CI$6-LEN(PreElaborazione!CI89)),"") &amp; UPPER(PreElaborazione!CI89) &amp; IF(CI$5="ALF",REPT(" ",CI$6-LEN(PreElaborazione!CI89)),""))</f>
        <v xml:space="preserve">                                    </v>
      </c>
      <c r="CJ88" s="90" t="str">
        <f ca="1">IF(LEN(PreElaborazione!CJ89)&gt;CJ$6,LEFT(PreElaborazione!CJ89,CJ$6),IF(CJ$5="NUM",REPT("0",CJ$6-LEN(PreElaborazione!CJ89)),"") &amp; UPPER(PreElaborazione!CJ89) &amp; IF(CJ$5="ALF",REPT(" ",CJ$6-LEN(PreElaborazione!CJ89)),""))</f>
        <v xml:space="preserve">                                    </v>
      </c>
      <c r="CK88" s="90" t="str">
        <f ca="1">IF(LEN(PreElaborazione!CK89)&gt;CK$6,LEFT(PreElaborazione!CK89,CK$6),IF(CK$5="NUM",REPT("0",CK$6-LEN(PreElaborazione!CK89)),"") &amp; UPPER(PreElaborazione!CK89) &amp; IF(CK$5="ALF",REPT(" ",CK$6-LEN(PreElaborazione!CK89)),""))</f>
        <v xml:space="preserve">                                    </v>
      </c>
      <c r="CL88" s="90" t="str">
        <f ca="1">IF(LEN(PreElaborazione!CL89)&gt;CL$6,LEFT(PreElaborazione!CL89,CL$6),IF(CL$5="NUM",REPT("0",CL$6-LEN(PreElaborazione!CL89)),"") &amp; UPPER(PreElaborazione!CL89) &amp; IF(CL$5="ALF",REPT(" ",CL$6-LEN(PreElaborazione!CL89)),""))</f>
        <v xml:space="preserve">                                    </v>
      </c>
      <c r="CM88" s="90" t="str">
        <f ca="1">IF(LEN(PreElaborazione!CM89)&gt;CM$6,LEFT(PreElaborazione!CM89,CM$6),IF(CM$5="NUM",REPT("0",CM$6-LEN(PreElaborazione!CM89)),"") &amp; UPPER(PreElaborazione!CM89) &amp; IF(CM$5="ALF",REPT(" ",CM$6-LEN(PreElaborazione!CM89)),""))</f>
        <v xml:space="preserve">                                    </v>
      </c>
      <c r="CN88" s="90" t="str">
        <f ca="1">IF(LEN(PreElaborazione!CN89)&gt;CN$6,LEFT(PreElaborazione!CN89,CN$6),IF(CN$5="NUM",REPT("0",CN$6-LEN(PreElaborazione!CN89)),"") &amp; UPPER(PreElaborazione!CN89) &amp; IF(CN$5="ALF",REPT(" ",CN$6-LEN(PreElaborazione!CN89)),""))</f>
        <v xml:space="preserve">                                                                                                                                          </v>
      </c>
      <c r="CO88" s="90" t="str">
        <f ca="1">IF(LEN(PreElaborazione!CO89)&gt;CO$6,LEFT(PreElaborazione!CO89,CO$6),IF(CO$5="NUM",REPT("0",CO$6-LEN(PreElaborazione!CO89)),"") &amp; UPPER(PreElaborazione!CO89) &amp; IF(CO$5="ALF",REPT(" ",CO$6-LEN(PreElaborazione!CO89)),""))</f>
        <v xml:space="preserve">                                    </v>
      </c>
      <c r="CP88" s="90" t="str">
        <f ca="1">IF(LEN(PreElaborazione!CP89)&gt;CP$6,LEFT(PreElaborazione!CP89,CP$6),IF(CP$5="NUM",REPT("0",CP$6-LEN(PreElaborazione!CP89)),"") &amp; UPPER(PreElaborazione!CP89) &amp; IF(CP$5="ALF",REPT(" ",CP$6-LEN(PreElaborazione!CP89)),""))</f>
        <v xml:space="preserve">                                    </v>
      </c>
      <c r="CQ88" s="90" t="str">
        <f ca="1">IF(LEN(PreElaborazione!CQ89)&gt;CQ$6,LEFT(PreElaborazione!CQ89,CQ$6),IF(CQ$5="NUM",REPT("0",CQ$6-LEN(PreElaborazione!CQ89)),"") &amp; UPPER(PreElaborazione!CQ89) &amp; IF(CQ$5="ALF",REPT(" ",CQ$6-LEN(PreElaborazione!CQ89)),""))</f>
        <v xml:space="preserve">                                    </v>
      </c>
      <c r="CR88" s="90" t="str">
        <f ca="1">IF(LEN(PreElaborazione!CR89)&gt;CR$6,LEFT(PreElaborazione!CR89,CR$6),IF(CR$5="NUM",REPT("0",CR$6-LEN(PreElaborazione!CR89)),"") &amp; UPPER(PreElaborazione!CR89) &amp; IF(CR$5="ALF",REPT(" ",CR$6-LEN(PreElaborazione!CR89)),""))</f>
        <v xml:space="preserve">                                    </v>
      </c>
      <c r="CS88" s="90" t="str">
        <f ca="1">IF(LEN(PreElaborazione!CS89)&gt;CS$6,LEFT(PreElaborazione!CS89,CS$6),IF(CS$5="NUM",REPT("0",CS$6-LEN(PreElaborazione!CS89)),"") &amp; UPPER(PreElaborazione!CS89) &amp; IF(CS$5="ALF",REPT(" ",CS$6-LEN(PreElaborazione!CS89)),""))</f>
        <v xml:space="preserve">                                    </v>
      </c>
      <c r="CT88" s="90" t="str">
        <f ca="1">IF(LEN(PreElaborazione!CT89)&gt;CT$6,LEFT(PreElaborazione!CT89,CT$6),IF(CT$5="NUM",REPT("0",CT$6-LEN(PreElaborazione!CT89)),"") &amp; UPPER(PreElaborazione!CT89) &amp; IF(CT$5="ALF",REPT(" ",CT$6-LEN(PreElaborazione!CT89)),""))</f>
        <v xml:space="preserve">                                    </v>
      </c>
      <c r="CU88" s="90" t="str">
        <f ca="1">IF(LEN(PreElaborazione!CU89)&gt;CU$6,LEFT(PreElaborazione!CU89,CU$6),IF(CU$5="NUM",REPT("0",CU$6-LEN(PreElaborazione!CU89)),"") &amp; UPPER(PreElaborazione!CU89) &amp; IF(CU$5="ALF",REPT(" ",CU$6-LEN(PreElaborazione!CU89)),""))</f>
        <v xml:space="preserve">                                    </v>
      </c>
      <c r="CV88" s="90" t="str">
        <f ca="1">IF(LEN(PreElaborazione!CV89)&gt;CV$6,LEFT(PreElaborazione!CV89,CV$6),IF(CV$5="NUM",REPT("0",CV$6-LEN(PreElaborazione!CV89)),"") &amp; UPPER(PreElaborazione!CV89) &amp; IF(CV$5="ALF",REPT(" ",CV$6-LEN(PreElaborazione!CV89)),""))</f>
        <v xml:space="preserve">                                    </v>
      </c>
      <c r="CW88" s="90" t="str">
        <f ca="1">IF(LEN(PreElaborazione!CW89)&gt;CW$6,LEFT(PreElaborazione!CW89,CW$6),IF(CW$5="NUM",REPT("0",CW$6-LEN(PreElaborazione!CW89)),"") &amp; UPPER(PreElaborazione!CW89) &amp; IF(CW$5="ALF",REPT(" ",CW$6-LEN(PreElaborazione!CW89)),""))</f>
        <v xml:space="preserve">                                    </v>
      </c>
      <c r="CX88" s="90" t="str">
        <f ca="1">IF(LEN(PreElaborazione!CX89)&gt;CX$6,LEFT(PreElaborazione!CX89,CX$6),IF(CX$5="NUM",REPT("0",CX$6-LEN(PreElaborazione!CX89)),"") &amp; UPPER(PreElaborazione!CX89) &amp; IF(CX$5="ALF",REPT(" ",CX$6-LEN(PreElaborazione!CX89)),""))</f>
        <v xml:space="preserve">                                    </v>
      </c>
      <c r="CY88" s="90" t="str">
        <f ca="1">IF(LEN(PreElaborazione!CY89)&gt;CY$6,LEFT(PreElaborazione!CY89,CY$6),IF(CY$5="NUM",REPT("0",CY$6-LEN(PreElaborazione!CY89)),"") &amp; UPPER(PreElaborazione!CY89) &amp; IF(CY$5="ALF",REPT(" ",CY$6-LEN(PreElaborazione!CY89)),""))</f>
        <v xml:space="preserve">                                    </v>
      </c>
      <c r="CZ88" s="90" t="str">
        <f ca="1">IF(LEN(PreElaborazione!CZ89)&gt;CZ$6,LEFT(PreElaborazione!CZ89,CZ$6),IF(CZ$5="NUM",REPT("0",CZ$6-LEN(PreElaborazione!CZ89)),"") &amp; UPPER(PreElaborazione!CZ89) &amp; IF(CZ$5="ALF",REPT(" ",CZ$6-LEN(PreElaborazione!CZ89)),""))</f>
        <v xml:space="preserve">                                    </v>
      </c>
      <c r="DA88" s="90" t="str">
        <f ca="1">IF(LEN(PreElaborazione!DA89)&gt;DA$6,LEFT(PreElaborazione!DA89,DA$6),IF(DA$5="NUM",REPT("0",DA$6-LEN(PreElaborazione!DA89)),"") &amp; UPPER(PreElaborazione!DA89) &amp; IF(DA$5="ALF",REPT(" ",DA$6-LEN(PreElaborazione!DA89)),""))</f>
        <v xml:space="preserve">                                    </v>
      </c>
      <c r="DB88" s="90" t="str">
        <f ca="1">IF(LEN(PreElaborazione!DB89)&gt;DB$6,LEFT(PreElaborazione!DB89,DB$6),IF(DB$5="NUM",REPT("0",DB$6-LEN(PreElaborazione!DB89)),"") &amp; UPPER(PreElaborazione!DB89) &amp; IF(DB$5="ALF",REPT(" ",DB$6-LEN(PreElaborazione!DB89)),""))</f>
        <v xml:space="preserve">                                                                                                                                          </v>
      </c>
    </row>
    <row r="89" spans="1:106" s="1" customFormat="1" ht="15" customHeight="1">
      <c r="A89" s="92" t="str">
        <f ca="1">IF(LEN(PreElaborazione!A90)&gt;A$6,LEFT(PreElaborazione!A90,A$6),IF(A$5="NUM",REPT("0",A$6-LEN(PreElaborazione!A90)),"") &amp; UPPER(PreElaborazione!A90) &amp; IF(A$5="ALF",REPT(" ",A$6-LEN(PreElaborazione!A90)),""))</f>
        <v/>
      </c>
      <c r="B89" s="90" t="str">
        <f ca="1">IF(LEN(PreElaborazione!B90)&gt;B$6,LEFT(PreElaborazione!B90,B$6),IF(B$5="NUM",REPT("0",B$6-LEN(PreElaborazione!B90)),"") &amp; UPPER(PreElaborazione!B90) &amp; IF(B$5="ALF",REPT(" ",B$6-LEN(PreElaborazione!B90)),""))</f>
        <v xml:space="preserve"> </v>
      </c>
      <c r="C89" s="90" t="str">
        <f ca="1">IF(LEN(PreElaborazione!C90)&gt;C$6,LEFT(PreElaborazione!C90,C$6),IF(C$5="NUM",REPT("0",C$6-LEN(PreElaborazione!C90)),"") &amp; UPPER(PreElaborazione!C90) &amp; IF(C$5="ALF",REPT(" ",C$6-LEN(PreElaborazione!C90)),""))</f>
        <v xml:space="preserve">    </v>
      </c>
      <c r="D89" s="90" t="str">
        <f ca="1">IF(LEN(PreElaborazione!D90)&gt;D$6,LEFT(PreElaborazione!D90,D$6),IF(D$5="NUM",REPT("0",D$6-LEN(PreElaborazione!D90)),"") &amp; UPPER(PreElaborazione!D90) &amp; IF(D$5="ALF",REPT(" ",D$6-LEN(PreElaborazione!D90)),""))</f>
        <v>0000</v>
      </c>
      <c r="E89" s="90" t="str">
        <f ca="1">IF(LEN(PreElaborazione!E90)&gt;E$6,LEFT(PreElaborazione!E90,E$6),IF(E$5="NUM",REPT("0",E$6-LEN(PreElaborazione!E90)),"") &amp; UPPER(PreElaborazione!E90) &amp; IF(E$5="ALF",REPT(" ",E$6-LEN(PreElaborazione!E90)),""))</f>
        <v xml:space="preserve">  </v>
      </c>
      <c r="F89" s="90" t="str">
        <f ca="1">IF(LEN(PreElaborazione!F90)&gt;F$6,LEFT(PreElaborazione!F90,F$6),IF(F$5="NUM",REPT("0",F$6-LEN(PreElaborazione!F90)),"") &amp; UPPER(PreElaborazione!F90) &amp; IF(F$5="ALF",REPT(" ",F$6-LEN(PreElaborazione!F90)),""))</f>
        <v>0000</v>
      </c>
      <c r="G89" s="90" t="str">
        <f ca="1">IF(LEN(PreElaborazione!G90)&gt;G$6,LEFT(PreElaborazione!G90,G$6),IF(G$5="NUM",REPT("0",G$6-LEN(PreElaborazione!G90)),"") &amp; UPPER(PreElaborazione!G90) &amp; IF(G$5="ALF",REPT(" ",G$6-LEN(PreElaborazione!G90)),""))</f>
        <v xml:space="preserve">   </v>
      </c>
      <c r="H89" s="90" t="str">
        <f ca="1">IF(LEN(PreElaborazione!H90)&gt;H$6,LEFT(PreElaborazione!H90,H$6),IF(H$5="NUM",REPT("0",H$6-LEN(PreElaborazione!H90)),"") &amp; UPPER(PreElaborazione!H90) &amp; IF(H$5="ALF",REPT(" ",H$6-LEN(PreElaborazione!H90)),""))</f>
        <v xml:space="preserve">      </v>
      </c>
      <c r="I89" s="90" t="str">
        <f ca="1">IF(LEN(PreElaborazione!I90)&gt;I$6,LEFT(PreElaborazione!I90,I$6),IF(I$5="NUM",REPT("0",I$6-LEN(PreElaborazione!I90)),"") &amp; UPPER(PreElaborazione!I90) &amp; IF(I$5="ALF",REPT(" ",I$6-LEN(PreElaborazione!I90)),""))</f>
        <v xml:space="preserve"> </v>
      </c>
      <c r="J89" s="90" t="str">
        <f ca="1">IF(LEN(PreElaborazione!J90)&gt;J$6,LEFT(PreElaborazione!J90,J$6),IF(J$5="NUM",REPT("0",J$6-LEN(PreElaborazione!J90)),"") &amp; UPPER(PreElaborazione!J90) &amp; IF(J$5="ALF",REPT(" ",J$6-LEN(PreElaborazione!J90)),""))</f>
        <v xml:space="preserve">                </v>
      </c>
      <c r="K89" s="90" t="str">
        <f ca="1">IF(LEN(PreElaborazione!K90)&gt;K$6,LEFT(PreElaborazione!K90,K$6),IF(K$5="NUM",REPT("0",K$6-LEN(PreElaborazione!K90)),"") &amp; UPPER(PreElaborazione!K90) &amp; IF(K$5="ALF",REPT(" ",K$6-LEN(PreElaborazione!K90)),""))</f>
        <v xml:space="preserve"> </v>
      </c>
      <c r="L89" s="90" t="str">
        <f ca="1">IF(LEN(PreElaborazione!L90)&gt;L$6,LEFT(PreElaborazione!L90,L$6),IF(L$5="NUM",REPT("0",L$6-LEN(PreElaborazione!L90)),"") &amp; UPPER(PreElaborazione!L90) &amp; IF(L$5="ALF",REPT(" ",L$6-LEN(PreElaborazione!L90)),""))</f>
        <v>0000</v>
      </c>
      <c r="M89" s="90" t="str">
        <f ca="1">IF(LEN(PreElaborazione!M90)&gt;M$6,LEFT(PreElaborazione!M90,M$6),IF(M$5="NUM",REPT("0",M$6-LEN(PreElaborazione!M90)),"") &amp; UPPER(PreElaborazione!M90) &amp; IF(M$5="ALF",REPT(" ",M$6-LEN(PreElaborazione!M90)),""))</f>
        <v xml:space="preserve">                                    </v>
      </c>
      <c r="N89" s="90" t="str">
        <f ca="1">IF(LEN(PreElaborazione!N90)&gt;N$6,LEFT(PreElaborazione!N90,N$6),IF(N$5="NUM",REPT("0",N$6-LEN(PreElaborazione!N90)),"") &amp; UPPER(PreElaborazione!N90) &amp; IF(N$5="ALF",REPT(" ",N$6-LEN(PreElaborazione!N90)),""))</f>
        <v>00000000</v>
      </c>
      <c r="O89" s="90" t="str">
        <f ca="1">IF(LEN(PreElaborazione!O90)&gt;O$6,LEFT(PreElaborazione!O90,O$6),IF(O$5="NUM",REPT("0",O$6-LEN(PreElaborazione!O90)),"") &amp; UPPER(PreElaborazione!O90) &amp; IF(O$5="ALF",REPT(" ",O$6-LEN(PreElaborazione!O90)),""))</f>
        <v xml:space="preserve">                                          </v>
      </c>
      <c r="P89" s="90" t="str">
        <f ca="1">IF(LEN(PreElaborazione!P90)&gt;P$6,LEFT(PreElaborazione!P90,P$6),IF(P$5="NUM",REPT("0",P$6-LEN(PreElaborazione!P90)),"") &amp; UPPER(PreElaborazione!P90) &amp; IF(P$5="ALF",REPT(" ",P$6-LEN(PreElaborazione!P90)),""))</f>
        <v xml:space="preserve">          </v>
      </c>
      <c r="Q89" s="90" t="str">
        <f ca="1">IF(LEN(PreElaborazione!Q90)&gt;Q$6,LEFT(PreElaborazione!Q90,Q$6),IF(Q$5="NUM",REPT("0",Q$6-LEN(PreElaborazione!Q90)),"") &amp; UPPER(PreElaborazione!Q90) &amp; IF(Q$5="ALF",REPT(" ",Q$6-LEN(PreElaborazione!Q90)),""))</f>
        <v xml:space="preserve">                         </v>
      </c>
      <c r="R89" s="90" t="str">
        <f ca="1">IF(LEN(PreElaborazione!R90)&gt;R$6,LEFT(PreElaborazione!R90,R$6),IF(R$5="NUM",REPT("0",R$6-LEN(PreElaborazione!R90)),"") &amp; UPPER(PreElaborazione!R90) &amp; IF(R$5="ALF",REPT(" ",R$6-LEN(PreElaborazione!R90)),""))</f>
        <v xml:space="preserve">                                   </v>
      </c>
      <c r="S89" s="90" t="str">
        <f ca="1">IF(LEN(PreElaborazione!S90)&gt;S$6,LEFT(PreElaborazione!S90,S$6),IF(S$5="NUM",REPT("0",S$6-LEN(PreElaborazione!S90)),"") &amp; UPPER(PreElaborazione!S90) &amp; IF(S$5="ALF",REPT(" ",S$6-LEN(PreElaborazione!S90)),""))</f>
        <v xml:space="preserve">                                          </v>
      </c>
      <c r="T89" s="90" t="str">
        <f ca="1">IF(LEN(PreElaborazione!T90)&gt;T$6,LEFT(PreElaborazione!T90,T$6),IF(T$5="NUM",REPT("0",T$6-LEN(PreElaborazione!T90)),"") &amp; UPPER(PreElaborazione!T90) &amp; IF(T$5="ALF",REPT(" ",T$6-LEN(PreElaborazione!T90)),""))</f>
        <v xml:space="preserve">                                        </v>
      </c>
      <c r="U89" s="90" t="str">
        <f ca="1">IF(LEN(PreElaborazione!U90)&gt;U$6,LEFT(PreElaborazione!U90,U$6),IF(U$5="NUM",REPT("0",U$6-LEN(PreElaborazione!U90)),"") &amp; UPPER(PreElaborazione!U90) &amp; IF(U$5="ALF",REPT(" ",U$6-LEN(PreElaborazione!U90)),""))</f>
        <v xml:space="preserve">  </v>
      </c>
      <c r="V89" s="90" t="str">
        <f ca="1">IF(LEN(PreElaborazione!V90)&gt;V$6,LEFT(PreElaborazione!V90,V$6),IF(V$5="NUM",REPT("0",V$6-LEN(PreElaborazione!V90)),"") &amp; UPPER(PreElaborazione!V90) &amp; IF(V$5="ALF",REPT(" ",V$6-LEN(PreElaborazione!V90)),""))</f>
        <v xml:space="preserve">            </v>
      </c>
      <c r="W89" s="90" t="str">
        <f ca="1">IF(LEN(PreElaborazione!W90)&gt;W$6,LEFT(PreElaborazione!W90,W$6),IF(W$5="NUM",REPT("0",W$6-LEN(PreElaborazione!W90)),"") &amp; UPPER(PreElaborazione!W90) &amp; IF(W$5="ALF",REPT(" ",W$6-LEN(PreElaborazione!W90)),""))</f>
        <v xml:space="preserve">    </v>
      </c>
      <c r="X89" s="90" t="str">
        <f ca="1">IF(LEN(PreElaborazione!X90)&gt;X$6,LEFT(PreElaborazione!X90,X$6),IF(X$5="NUM",REPT("0",X$6-LEN(PreElaborazione!X90)),"") &amp; UPPER(PreElaborazione!X90) &amp; IF(X$5="ALF",REPT(" ",X$6-LEN(PreElaborazione!X90)),""))</f>
        <v>00000</v>
      </c>
      <c r="Y89" s="90" t="str">
        <f ca="1">IF(LEN(PreElaborazione!Y90)&gt;Y$6,LEFT(PreElaborazione!Y90,Y$6),IF(Y$5="NUM",REPT("0",Y$6-LEN(PreElaborazione!Y90)),"") &amp; UPPER(PreElaborazione!Y90) &amp; IF(Y$5="ALF",REPT(" ",Y$6-LEN(PreElaborazione!Y90)),""))</f>
        <v xml:space="preserve">   </v>
      </c>
      <c r="Z89" s="90" t="str">
        <f ca="1">IF(LEN(PreElaborazione!Z90)&gt;Z$6,LEFT(PreElaborazione!Z90,Z$6),IF(Z$5="NUM",REPT("0",Z$6-LEN(PreElaborazione!Z90)),"") &amp; UPPER(PreElaborazione!Z90) &amp; IF(Z$5="ALF",REPT(" ",Z$6-LEN(PreElaborazione!Z90)),""))</f>
        <v xml:space="preserve">   </v>
      </c>
      <c r="AA89" s="90" t="str">
        <f ca="1">IF(LEN(PreElaborazione!AA90)&gt;AA$6,LEFT(PreElaborazione!AA90,AA$6),IF(AA$5="NUM",REPT("0",AA$6-LEN(PreElaborazione!AA90)),"") &amp; UPPER(PreElaborazione!AA90) &amp; IF(AA$5="ALF",REPT(" ",AA$6-LEN(PreElaborazione!AA90)),""))</f>
        <v>0</v>
      </c>
      <c r="AB89" s="90" t="str">
        <f ca="1">IF(LEN(PreElaborazione!AB90)&gt;AB$6,LEFT(PreElaborazione!AB90,AB$6),IF(AB$5="NUM",REPT("0",AB$6-LEN(PreElaborazione!AB90)),"") &amp; UPPER(PreElaborazione!AB90) &amp; IF(AB$5="ALF",REPT(" ",AB$6-LEN(PreElaborazione!AB90)),""))</f>
        <v>00</v>
      </c>
      <c r="AC89" s="90" t="str">
        <f ca="1">IF(LEN(PreElaborazione!AC90)&gt;AC$6,LEFT(PreElaborazione!AC90,AC$6),IF(AC$5="NUM",REPT("0",AC$6-LEN(PreElaborazione!AC90)),"") &amp; UPPER(PreElaborazione!AC90) &amp; IF(AC$5="ALF",REPT(" ",AC$6-LEN(PreElaborazione!AC90)),""))</f>
        <v>0000000</v>
      </c>
      <c r="AD89" s="90" t="str">
        <f ca="1">IF(LEN(PreElaborazione!AD90)&gt;AD$6,LEFT(PreElaborazione!AD90,AD$6),IF(AD$5="NUM",REPT("0",AD$6-LEN(PreElaborazione!AD90)),"") &amp; UPPER(PreElaborazione!AD90) &amp; IF(AD$5="ALF",REPT(" ",AD$6-LEN(PreElaborazione!AD90)),""))</f>
        <v>00000</v>
      </c>
      <c r="AE89" s="90" t="str">
        <f ca="1">IF(LEN(PreElaborazione!AE90)&gt;AE$6,LEFT(PreElaborazione!AE90,AE$6),IF(AE$5="NUM",REPT("0",AE$6-LEN(PreElaborazione!AE90)),"") &amp; UPPER(PreElaborazione!AE90) &amp; IF(AE$5="ALF",REPT(" ",AE$6-LEN(PreElaborazione!AE90)),""))</f>
        <v xml:space="preserve"> </v>
      </c>
      <c r="AF89" s="90" t="str">
        <f ca="1">IF(LEN(PreElaborazione!AF90)&gt;AF$6,LEFT(PreElaborazione!AF90,AF$6),IF(AF$5="NUM",REPT("0",AF$6-LEN(PreElaborazione!AF90)),"") &amp; UPPER(PreElaborazione!AF90) &amp; IF(AF$5="ALF",REPT(" ",AF$6-LEN(PreElaborazione!AF90)),""))</f>
        <v>00000</v>
      </c>
      <c r="AG89" s="90" t="str">
        <f ca="1">IF(LEN(PreElaborazione!AG90)&gt;AG$6,LEFT(PreElaborazione!AG90,AG$6),IF(AG$5="NUM",REPT("0",AG$6-LEN(PreElaborazione!AG90)),"") &amp; UPPER(PreElaborazione!AG90) &amp; IF(AG$5="ALF",REPT(" ",AG$6-LEN(PreElaborazione!AG90)),""))</f>
        <v>000</v>
      </c>
      <c r="AH89" s="90" t="str">
        <f ca="1">IF(LEN(PreElaborazione!AH90)&gt;AH$6,LEFT(PreElaborazione!AH90,AH$6),IF(AH$5="NUM",REPT("0",AH$6-LEN(PreElaborazione!AH90)),"") &amp; UPPER(PreElaborazione!AH90) &amp; IF(AH$5="ALF",REPT(" ",AH$6-LEN(PreElaborazione!AH90)),""))</f>
        <v>0</v>
      </c>
      <c r="AI89" s="90" t="str">
        <f ca="1">IF(LEN(PreElaborazione!AI90)&gt;AI$6,LEFT(PreElaborazione!AI90,AI$6),IF(AI$5="NUM",REPT("0",AI$6-LEN(PreElaborazione!AI90)),"") &amp; UPPER(PreElaborazione!AI90) &amp; IF(AI$5="ALF",REPT(" ",AI$6-LEN(PreElaborazione!AI90)),""))</f>
        <v>000</v>
      </c>
      <c r="AJ89" s="90" t="str">
        <f ca="1">IF(LEN(PreElaborazione!AJ90)&gt;AJ$6,LEFT(PreElaborazione!AJ90,AJ$6),IF(AJ$5="NUM",REPT("0",AJ$6-LEN(PreElaborazione!AJ90)),"") &amp; UPPER(PreElaborazione!AJ90) &amp; IF(AJ$5="ALF",REPT(" ",AJ$6-LEN(PreElaborazione!AJ90)),""))</f>
        <v>00000</v>
      </c>
      <c r="AK89" s="90" t="str">
        <f ca="1">IF(LEN(PreElaborazione!AK90)&gt;AK$6,LEFT(PreElaborazione!AK90,AK$6),IF(AK$5="NUM",REPT("0",AK$6-LEN(PreElaborazione!AK90)),"") &amp; UPPER(PreElaborazione!AK90) &amp; IF(AK$5="ALF",REPT(" ",AK$6-LEN(PreElaborazione!AK90)),""))</f>
        <v>0000</v>
      </c>
      <c r="AL89" s="90" t="str">
        <f ca="1">IF(LEN(PreElaborazione!AL90)&gt;AL$6,LEFT(PreElaborazione!AL90,AL$6),IF(AL$5="NUM",REPT("0",AL$6-LEN(PreElaborazione!AL90)),"") &amp; UPPER(PreElaborazione!AL90) &amp; IF(AL$5="ALF",REPT(" ",AL$6-LEN(PreElaborazione!AL90)),""))</f>
        <v>0000</v>
      </c>
      <c r="AM89" s="90" t="str">
        <f ca="1">IF(LEN(PreElaborazione!AM90)&gt;AM$6,LEFT(PreElaborazione!AM90,AM$6),IF(AM$5="NUM",REPT("0",AM$6-LEN(PreElaborazione!AM90)),"") &amp; UPPER(PreElaborazione!AM90) &amp; IF(AM$5="ALF",REPT(" ",AM$6-LEN(PreElaborazione!AM90)),""))</f>
        <v>0000</v>
      </c>
      <c r="AN89" s="90" t="str">
        <f ca="1">IF(LEN(PreElaborazione!AN90)&gt;AN$6,LEFT(PreElaborazione!AN90,AN$6),IF(AN$5="NUM",REPT("0",AN$6-LEN(PreElaborazione!AN90)),"") &amp; UPPER(PreElaborazione!AN90) &amp; IF(AN$5="ALF",REPT(" ",AN$6-LEN(PreElaborazione!AN90)),""))</f>
        <v>0000</v>
      </c>
      <c r="AO89" s="90" t="str">
        <f ca="1">IF(LEN(PreElaborazione!AO90)&gt;AO$6,LEFT(PreElaborazione!AO90,AO$6),IF(AO$5="NUM",REPT("0",AO$6-LEN(PreElaborazione!AO90)),"") &amp; UPPER(PreElaborazione!AO90) &amp; IF(AO$5="ALF",REPT(" ",AO$6-LEN(PreElaborazione!AO90)),""))</f>
        <v>0000</v>
      </c>
      <c r="AP89" s="90" t="str">
        <f ca="1">IF(LEN(PreElaborazione!AP90)&gt;AP$6,LEFT(PreElaborazione!AP90,AP$6),IF(AP$5="NUM",REPT("0",AP$6-LEN(PreElaborazione!AP90)),"") &amp; UPPER(PreElaborazione!AP90) &amp; IF(AP$5="ALF",REPT(" ",AP$6-LEN(PreElaborazione!AP90)),""))</f>
        <v>0000</v>
      </c>
      <c r="AQ89" s="90" t="str">
        <f ca="1">IF(LEN(PreElaborazione!AQ90)&gt;AQ$6,LEFT(PreElaborazione!AQ90,AQ$6),IF(AQ$5="NUM",REPT("0",AQ$6-LEN(PreElaborazione!AQ90)),"") &amp; UPPER(PreElaborazione!AQ90) &amp; IF(AQ$5="ALF",REPT(" ",AQ$6-LEN(PreElaborazione!AQ90)),""))</f>
        <v>000</v>
      </c>
      <c r="AR89" s="90" t="str">
        <f ca="1">IF(LEN(PreElaborazione!AR90)&gt;AR$6,LEFT(PreElaborazione!AR90,AR$6),IF(AR$5="NUM",REPT("0",AR$6-LEN(PreElaborazione!AR90)),"") &amp; UPPER(PreElaborazione!AR90) &amp; IF(AR$5="ALF",REPT(" ",AR$6-LEN(PreElaborazione!AR90)),""))</f>
        <v>000</v>
      </c>
      <c r="AS89" s="90" t="str">
        <f ca="1">IF(LEN(PreElaborazione!AS90)&gt;AS$6,LEFT(PreElaborazione!AS90,AS$6),IF(AS$5="NUM",REPT("0",AS$6-LEN(PreElaborazione!AS90)),"") &amp; UPPER(PreElaborazione!AS90) &amp; IF(AS$5="ALF",REPT(" ",AS$6-LEN(PreElaborazione!AS90)),""))</f>
        <v>0</v>
      </c>
      <c r="AT89" s="90" t="str">
        <f ca="1">IF(LEN(PreElaborazione!AT90)&gt;AT$6,LEFT(PreElaborazione!AT90,AT$6),IF(AT$5="NUM",REPT("0",AT$6-LEN(PreElaborazione!AT90)),"") &amp; UPPER(PreElaborazione!AT90) &amp; IF(AT$5="ALF",REPT(" ",AT$6-LEN(PreElaborazione!AT90)),""))</f>
        <v>000000</v>
      </c>
      <c r="AU89" s="90" t="str">
        <f ca="1">IF(LEN(PreElaborazione!AU90)&gt;AU$6,LEFT(PreElaborazione!AU90,AU$6),IF(AU$5="NUM",REPT("0",AU$6-LEN(PreElaborazione!AU90)),"") &amp; UPPER(PreElaborazione!AU90) &amp; IF(AU$5="ALF",REPT(" ",AU$6-LEN(PreElaborazione!AU90)),""))</f>
        <v>000000</v>
      </c>
      <c r="AV89" s="90" t="str">
        <f ca="1">IF(LEN(PreElaborazione!AV90)&gt;AV$6,LEFT(PreElaborazione!AV90,AV$6),IF(AV$5="NUM",REPT("0",AV$6-LEN(PreElaborazione!AV90)),"") &amp; UPPER(PreElaborazione!AV90) &amp; IF(AV$5="ALF",REPT(" ",AV$6-LEN(PreElaborazione!AV90)),""))</f>
        <v>000000</v>
      </c>
      <c r="AW89" s="90" t="str">
        <f ca="1">IF(LEN(PreElaborazione!AW90)&gt;AW$6,LEFT(PreElaborazione!AW90,AW$6),IF(AW$5="NUM",REPT("0",AW$6-LEN(PreElaborazione!AW90)),"") &amp; UPPER(PreElaborazione!AW90) &amp; IF(AW$5="ALF",REPT(" ",AW$6-LEN(PreElaborazione!AW90)),""))</f>
        <v>00</v>
      </c>
      <c r="AX89" s="90" t="str">
        <f ca="1">IF(LEN(PreElaborazione!AX90)&gt;AX$6,LEFT(PreElaborazione!AX90,AX$6),IF(AX$5="NUM",REPT("0",AX$6-LEN(PreElaborazione!AX90)),"") &amp; UPPER(PreElaborazione!AX90) &amp; IF(AX$5="ALF",REPT(" ",AX$6-LEN(PreElaborazione!AX90)),""))</f>
        <v>00</v>
      </c>
      <c r="AY89" s="90" t="str">
        <f ca="1">IF(LEN(PreElaborazione!AY90)&gt;AY$6,LEFT(PreElaborazione!AY90,AY$6),IF(AY$5="NUM",REPT("0",AY$6-LEN(PreElaborazione!AY90)),"") &amp; UPPER(PreElaborazione!AY90) &amp; IF(AY$5="ALF",REPT(" ",AY$6-LEN(PreElaborazione!AY90)),""))</f>
        <v xml:space="preserve">   </v>
      </c>
      <c r="AZ89" s="90" t="str">
        <f ca="1">IF(LEN(PreElaborazione!AZ90)&gt;AZ$6,LEFT(PreElaborazione!AZ90,AZ$6),IF(AZ$5="NUM",REPT("0",AZ$6-LEN(PreElaborazione!AZ90)),"") &amp; UPPER(PreElaborazione!AZ90) &amp; IF(AZ$5="ALF",REPT(" ",AZ$6-LEN(PreElaborazione!AZ90)),""))</f>
        <v xml:space="preserve">       </v>
      </c>
      <c r="BA89" s="90" t="str">
        <f ca="1">IF(LEN(PreElaborazione!BA90)&gt;BA$6,LEFT(PreElaborazione!BA90,BA$6),IF(BA$5="NUM",REPT("0",BA$6-LEN(PreElaborazione!BA90)),"") &amp; UPPER(PreElaborazione!BA90) &amp; IF(BA$5="ALF",REPT(" ",BA$6-LEN(PreElaborazione!BA90)),""))</f>
        <v xml:space="preserve">                  </v>
      </c>
      <c r="BB89" s="90" t="str">
        <f ca="1">IF(LEN(PreElaborazione!BB90)&gt;BB$6,LEFT(PreElaborazione!BB90,BB$6),IF(BB$5="NUM",REPT("0",BB$6-LEN(PreElaborazione!BB90)),"") &amp; UPPER(PreElaborazione!BB90) &amp; IF(BB$5="ALF",REPT(" ",BB$6-LEN(PreElaborazione!BB90)),""))</f>
        <v xml:space="preserve">                                    </v>
      </c>
      <c r="BC89" s="90" t="str">
        <f ca="1">IF(LEN(PreElaborazione!BC90)&gt;BC$6,LEFT(PreElaborazione!BC90,BC$6),IF(BC$5="NUM",REPT("0",BC$6-LEN(PreElaborazione!BC90)),"") &amp; UPPER(PreElaborazione!BC90) &amp; IF(BC$5="ALF",REPT(" ",BC$6-LEN(PreElaborazione!BC90)),""))</f>
        <v xml:space="preserve"> </v>
      </c>
      <c r="BD89" s="90" t="str">
        <f ca="1">IF(LEN(PreElaborazione!BD90)&gt;BD$6,LEFT(PreElaborazione!BD90,BD$6),IF(BD$5="NUM",REPT("0",BD$6-LEN(PreElaborazione!BD90)),"") &amp; UPPER(PreElaborazione!BD90) &amp; IF(BD$5="ALF",REPT(" ",BD$6-LEN(PreElaborazione!BD90)),""))</f>
        <v>000</v>
      </c>
      <c r="BE89" s="90" t="str">
        <f ca="1">IF(LEN(PreElaborazione!BE90)&gt;BE$6,LEFT(PreElaborazione!BE90,BE$6),IF(BE$5="NUM",REPT("0",BE$6-LEN(PreElaborazione!BE90)),"") &amp; UPPER(PreElaborazione!BE90) &amp; IF(BE$5="ALF",REPT(" ",BE$6-LEN(PreElaborazione!BE90)),""))</f>
        <v>00000</v>
      </c>
      <c r="BF89" s="90" t="str">
        <f ca="1">IF(LEN(PreElaborazione!BF90)&gt;BF$6,LEFT(PreElaborazione!BF90,BF$6),IF(BF$5="NUM",REPT("0",BF$6-LEN(PreElaborazione!BF90)),"") &amp; UPPER(PreElaborazione!BF90) &amp; IF(BF$5="ALF",REPT(" ",BF$6-LEN(PreElaborazione!BF90)),""))</f>
        <v>00000</v>
      </c>
      <c r="BG89" s="90" t="str">
        <f ca="1">IF(LEN(PreElaborazione!BG90)&gt;BG$6,LEFT(PreElaborazione!BG90,BG$6),IF(BG$5="NUM",REPT("0",BG$6-LEN(PreElaborazione!BG90)),"") &amp; UPPER(PreElaborazione!BG90) &amp; IF(BG$5="ALF",REPT(" ",BG$6-LEN(PreElaborazione!BG90)),""))</f>
        <v xml:space="preserve"> </v>
      </c>
      <c r="BH89" s="90" t="str">
        <f ca="1">IF(LEN(PreElaborazione!BH90)&gt;BH$6,LEFT(PreElaborazione!BH90,BH$6),IF(BH$5="NUM",REPT("0",BH$6-LEN(PreElaborazione!BH90)),"") &amp; UPPER(PreElaborazione!BH90) &amp; IF(BH$5="ALF",REPT(" ",BH$6-LEN(PreElaborazione!BH90)),""))</f>
        <v>000000</v>
      </c>
      <c r="BI89" s="90" t="str">
        <f ca="1">IF(LEN(PreElaborazione!BI90)&gt;BI$6,LEFT(PreElaborazione!BI90,BI$6),IF(BI$5="NUM",REPT("0",BI$6-LEN(PreElaborazione!BI90)),"") &amp; UPPER(PreElaborazione!BI90) &amp; IF(BI$5="ALF",REPT(" ",BI$6-LEN(PreElaborazione!BI90)),""))</f>
        <v xml:space="preserve"> </v>
      </c>
      <c r="BJ89" s="90" t="str">
        <f ca="1">IF(LEN(PreElaborazione!BJ90)&gt;BJ$6,LEFT(PreElaborazione!BJ90,BJ$6),IF(BJ$5="NUM",REPT("0",BJ$6-LEN(PreElaborazione!BJ90)),"") &amp; UPPER(PreElaborazione!BJ90) &amp; IF(BJ$5="ALF",REPT(" ",BJ$6-LEN(PreElaborazione!BJ90)),""))</f>
        <v xml:space="preserve"> </v>
      </c>
      <c r="BK89" s="90" t="str">
        <f ca="1">IF(LEN(PreElaborazione!BK90)&gt;BK$6,LEFT(PreElaborazione!BK90,BK$6),IF(BK$5="NUM",REPT("0",BK$6-LEN(PreElaborazione!BK90)),"") &amp; UPPER(PreElaborazione!BK90) &amp; IF(BK$5="ALF",REPT(" ",BK$6-LEN(PreElaborazione!BK90)),""))</f>
        <v xml:space="preserve"> </v>
      </c>
      <c r="BL89" s="90" t="str">
        <f ca="1">IF(LEN(PreElaborazione!BL90)&gt;BL$6,LEFT(PreElaborazione!BL90,BL$6),IF(BL$5="NUM",REPT("0",BL$6-LEN(PreElaborazione!BL90)),"") &amp; UPPER(PreElaborazione!BL90) &amp; IF(BL$5="ALF",REPT(" ",BL$6-LEN(PreElaborazione!BL90)),""))</f>
        <v xml:space="preserve">   </v>
      </c>
      <c r="BM89" s="90" t="str">
        <f ca="1">IF(LEN(PreElaborazione!BM90)&gt;BM$6,LEFT(PreElaborazione!BM90,BM$6),IF(BM$5="NUM",REPT("0",BM$6-LEN(PreElaborazione!BM90)),"") &amp; UPPER(PreElaborazione!BM90) &amp; IF(BM$5="ALF",REPT(" ",BM$6-LEN(PreElaborazione!BM90)),""))</f>
        <v xml:space="preserve">   </v>
      </c>
      <c r="BN89" s="90" t="str">
        <f ca="1">IF(LEN(PreElaborazione!BN90)&gt;BN$6,LEFT(PreElaborazione!BN90,BN$6),IF(BN$5="NUM",REPT("0",BN$6-LEN(PreElaborazione!BN90)),"") &amp; UPPER(PreElaborazione!BN90) &amp; IF(BN$5="ALF",REPT(" ",BN$6-LEN(PreElaborazione!BN90)),""))</f>
        <v xml:space="preserve"> </v>
      </c>
      <c r="BO89" s="90" t="str">
        <f ca="1">IF(LEN(PreElaborazione!BO90)&gt;BO$6,LEFT(PreElaborazione!BO90,BO$6),IF(BO$5="NUM",REPT("0",BO$6-LEN(PreElaborazione!BO90)),"") &amp; UPPER(PreElaborazione!BO90) &amp; IF(BO$5="ALF",REPT(" ",BO$6-LEN(PreElaborazione!BO90)),""))</f>
        <v>0000</v>
      </c>
      <c r="BP89" s="90" t="str">
        <f ca="1">IF(LEN(PreElaborazione!BP90)&gt;BP$6,LEFT(PreElaborazione!BP90,BP$6),IF(BP$5="NUM",REPT("0",BP$6-LEN(PreElaborazione!BP90)),"") &amp; UPPER(PreElaborazione!BP90) &amp; IF(BP$5="ALF",REPT(" ",BP$6-LEN(PreElaborazione!BP90)),""))</f>
        <v>0000</v>
      </c>
      <c r="BQ89" s="90" t="str">
        <f ca="1">IF(LEN(PreElaborazione!BQ90)&gt;BQ$6,LEFT(PreElaborazione!BQ90,BQ$6),IF(BQ$5="NUM",REPT("0",BQ$6-LEN(PreElaborazione!BQ90)),"") &amp; UPPER(PreElaborazione!BQ90) &amp; IF(BQ$5="ALF",REPT(" ",BQ$6-LEN(PreElaborazione!BQ90)),""))</f>
        <v>0000</v>
      </c>
      <c r="BR89" s="90" t="str">
        <f ca="1">IF(LEN(PreElaborazione!BR90)&gt;BR$6,LEFT(PreElaborazione!BR90,BR$6),IF(BR$5="NUM",REPT("0",BR$6-LEN(PreElaborazione!BR90)),"") &amp; UPPER(PreElaborazione!BR90) &amp; IF(BR$5="ALF",REPT(" ",BR$6-LEN(PreElaborazione!BR90)),""))</f>
        <v xml:space="preserve">     </v>
      </c>
      <c r="BS89" s="90" t="str">
        <f ca="1">IF(LEN(PreElaborazione!BS90)&gt;BS$6,LEFT(PreElaborazione!BS90,BS$6),IF(BS$5="NUM",REPT("0",BS$6-LEN(PreElaborazione!BS90)),"") &amp; UPPER(PreElaborazione!BS90) &amp; IF(BS$5="ALF",REPT(" ",BS$6-LEN(PreElaborazione!BS90)),""))</f>
        <v xml:space="preserve">     </v>
      </c>
      <c r="BT89" s="90" t="str">
        <f ca="1">IF(LEN(PreElaborazione!BT90)&gt;BT$6,LEFT(PreElaborazione!BT90,BT$6),IF(BT$5="NUM",REPT("0",BT$6-LEN(PreElaborazione!BT90)),"") &amp; UPPER(PreElaborazione!BT90) &amp; IF(BT$5="ALF",REPT(" ",BT$6-LEN(PreElaborazione!BT90)),""))</f>
        <v xml:space="preserve">    </v>
      </c>
      <c r="BU89" s="90" t="str">
        <f ca="1">IF(LEN(PreElaborazione!BU90)&gt;BU$6,LEFT(PreElaborazione!BU90,BU$6),IF(BU$5="NUM",REPT("0",BU$6-LEN(PreElaborazione!BU90)),"") &amp; UPPER(PreElaborazione!BU90) &amp; IF(BU$5="ALF",REPT(" ",BU$6-LEN(PreElaborazione!BU90)),""))</f>
        <v xml:space="preserve">   </v>
      </c>
      <c r="BV89" s="90" t="str">
        <f ca="1">IF(LEN(PreElaborazione!BV90)&gt;BV$6,LEFT(PreElaborazione!BV90,BV$6),IF(BV$5="NUM",REPT("0",BV$6-LEN(PreElaborazione!BV90)),"") &amp; UPPER(PreElaborazione!BV90) &amp; IF(BV$5="ALF",REPT(" ",BV$6-LEN(PreElaborazione!BV90)),""))</f>
        <v xml:space="preserve">                                    </v>
      </c>
      <c r="BW89" s="90" t="str">
        <f ca="1">IF(LEN(PreElaborazione!BW90)&gt;BW$6,LEFT(PreElaborazione!BW90,BW$6),IF(BW$5="NUM",REPT("0",BW$6-LEN(PreElaborazione!BW90)),"") &amp; UPPER(PreElaborazione!BW90) &amp; IF(BW$5="ALF",REPT(" ",BW$6-LEN(PreElaborazione!BW90)),""))</f>
        <v xml:space="preserve">                                    </v>
      </c>
      <c r="BX89" s="90" t="str">
        <f ca="1">IF(LEN(PreElaborazione!BX90)&gt;BX$6,LEFT(PreElaborazione!BX90,BX$6),IF(BX$5="NUM",REPT("0",BX$6-LEN(PreElaborazione!BX90)),"") &amp; UPPER(PreElaborazione!BX90) &amp; IF(BX$5="ALF",REPT(" ",BX$6-LEN(PreElaborazione!BX90)),""))</f>
        <v xml:space="preserve">  </v>
      </c>
      <c r="BY89" s="90" t="str">
        <f ca="1">IF(LEN(PreElaborazione!BY90)&gt;BY$6,LEFT(PreElaborazione!BY90,BY$6),IF(BY$5="NUM",REPT("0",BY$6-LEN(PreElaborazione!BY90)),"") &amp; UPPER(PreElaborazione!BY90) &amp; IF(BY$5="ALF",REPT(" ",BY$6-LEN(PreElaborazione!BY90)),""))</f>
        <v>00</v>
      </c>
      <c r="BZ89" s="90" t="str">
        <f ca="1">IF(LEN(PreElaborazione!BZ90)&gt;BZ$6,LEFT(PreElaborazione!BZ90,BZ$6),IF(BZ$5="NUM",REPT("0",BZ$6-LEN(PreElaborazione!BZ90)),"") &amp; UPPER(PreElaborazione!BZ90) &amp; IF(BZ$5="ALF",REPT(" ",BZ$6-LEN(PreElaborazione!BZ90)),""))</f>
        <v xml:space="preserve">                                           </v>
      </c>
      <c r="CA89" s="90" t="str">
        <f ca="1">IF(LEN(PreElaborazione!CA90)&gt;CA$6,LEFT(PreElaborazione!CA90,CA$6),IF(CA$5="NUM",REPT("0",CA$6-LEN(PreElaborazione!CA90)),"") &amp; UPPER(PreElaborazione!CA90) &amp; IF(CA$5="ALF",REPT(" ",CA$6-LEN(PreElaborazione!CA90)),""))</f>
        <v xml:space="preserve">                                    </v>
      </c>
      <c r="CB89" s="90" t="str">
        <f ca="1">IF(LEN(PreElaborazione!CB90)&gt;CB$6,LEFT(PreElaborazione!CB90,CB$6),IF(CB$5="NUM",REPT("0",CB$6-LEN(PreElaborazione!CB90)),"") &amp; UPPER(PreElaborazione!CB90) &amp; IF(CB$5="ALF",REPT(" ",CB$6-LEN(PreElaborazione!CB90)),""))</f>
        <v xml:space="preserve">                                    </v>
      </c>
      <c r="CC89" s="90" t="str">
        <f ca="1">IF(LEN(PreElaborazione!CC90)&gt;CC$6,LEFT(PreElaborazione!CC90,CC$6),IF(CC$5="NUM",REPT("0",CC$6-LEN(PreElaborazione!CC90)),"") &amp; UPPER(PreElaborazione!CC90) &amp; IF(CC$5="ALF",REPT(" ",CC$6-LEN(PreElaborazione!CC90)),""))</f>
        <v xml:space="preserve">                                    </v>
      </c>
      <c r="CD89" s="90" t="str">
        <f ca="1">IF(LEN(PreElaborazione!CD90)&gt;CD$6,LEFT(PreElaborazione!CD90,CD$6),IF(CD$5="NUM",REPT("0",CD$6-LEN(PreElaborazione!CD90)),"") &amp; UPPER(PreElaborazione!CD90) &amp; IF(CD$5="ALF",REPT(" ",CD$6-LEN(PreElaborazione!CD90)),""))</f>
        <v xml:space="preserve">                                    </v>
      </c>
      <c r="CE89" s="90" t="str">
        <f ca="1">IF(LEN(PreElaborazione!CE90)&gt;CE$6,LEFT(PreElaborazione!CE90,CE$6),IF(CE$5="NUM",REPT("0",CE$6-LEN(PreElaborazione!CE90)),"") &amp; UPPER(PreElaborazione!CE90) &amp; IF(CE$5="ALF",REPT(" ",CE$6-LEN(PreElaborazione!CE90)),""))</f>
        <v xml:space="preserve">                                    </v>
      </c>
      <c r="CF89" s="90" t="str">
        <f ca="1">IF(LEN(PreElaborazione!CF90)&gt;CF$6,LEFT(PreElaborazione!CF90,CF$6),IF(CF$5="NUM",REPT("0",CF$6-LEN(PreElaborazione!CF90)),"") &amp; UPPER(PreElaborazione!CF90) &amp; IF(CF$5="ALF",REPT(" ",CF$6-LEN(PreElaborazione!CF90)),""))</f>
        <v xml:space="preserve">                                    </v>
      </c>
      <c r="CG89" s="90" t="str">
        <f ca="1">IF(LEN(PreElaborazione!CG90)&gt;CG$6,LEFT(PreElaborazione!CG90,CG$6),IF(CG$5="NUM",REPT("0",CG$6-LEN(PreElaborazione!CG90)),"") &amp; UPPER(PreElaborazione!CG90) &amp; IF(CG$5="ALF",REPT(" ",CG$6-LEN(PreElaborazione!CG90)),""))</f>
        <v xml:space="preserve">                                    </v>
      </c>
      <c r="CH89" s="90" t="str">
        <f ca="1">IF(LEN(PreElaborazione!CH90)&gt;CH$6,LEFT(PreElaborazione!CH90,CH$6),IF(CH$5="NUM",REPT("0",CH$6-LEN(PreElaborazione!CH90)),"") &amp; UPPER(PreElaborazione!CH90) &amp; IF(CH$5="ALF",REPT(" ",CH$6-LEN(PreElaborazione!CH90)),""))</f>
        <v xml:space="preserve">                                    </v>
      </c>
      <c r="CI89" s="90" t="str">
        <f ca="1">IF(LEN(PreElaborazione!CI90)&gt;CI$6,LEFT(PreElaborazione!CI90,CI$6),IF(CI$5="NUM",REPT("0",CI$6-LEN(PreElaborazione!CI90)),"") &amp; UPPER(PreElaborazione!CI90) &amp; IF(CI$5="ALF",REPT(" ",CI$6-LEN(PreElaborazione!CI90)),""))</f>
        <v xml:space="preserve">                                    </v>
      </c>
      <c r="CJ89" s="90" t="str">
        <f ca="1">IF(LEN(PreElaborazione!CJ90)&gt;CJ$6,LEFT(PreElaborazione!CJ90,CJ$6),IF(CJ$5="NUM",REPT("0",CJ$6-LEN(PreElaborazione!CJ90)),"") &amp; UPPER(PreElaborazione!CJ90) &amp; IF(CJ$5="ALF",REPT(" ",CJ$6-LEN(PreElaborazione!CJ90)),""))</f>
        <v xml:space="preserve">                                    </v>
      </c>
      <c r="CK89" s="90" t="str">
        <f ca="1">IF(LEN(PreElaborazione!CK90)&gt;CK$6,LEFT(PreElaborazione!CK90,CK$6),IF(CK$5="NUM",REPT("0",CK$6-LEN(PreElaborazione!CK90)),"") &amp; UPPER(PreElaborazione!CK90) &amp; IF(CK$5="ALF",REPT(" ",CK$6-LEN(PreElaborazione!CK90)),""))</f>
        <v xml:space="preserve">                                    </v>
      </c>
      <c r="CL89" s="90" t="str">
        <f ca="1">IF(LEN(PreElaborazione!CL90)&gt;CL$6,LEFT(PreElaborazione!CL90,CL$6),IF(CL$5="NUM",REPT("0",CL$6-LEN(PreElaborazione!CL90)),"") &amp; UPPER(PreElaborazione!CL90) &amp; IF(CL$5="ALF",REPT(" ",CL$6-LEN(PreElaborazione!CL90)),""))</f>
        <v xml:space="preserve">                                    </v>
      </c>
      <c r="CM89" s="90" t="str">
        <f ca="1">IF(LEN(PreElaborazione!CM90)&gt;CM$6,LEFT(PreElaborazione!CM90,CM$6),IF(CM$5="NUM",REPT("0",CM$6-LEN(PreElaborazione!CM90)),"") &amp; UPPER(PreElaborazione!CM90) &amp; IF(CM$5="ALF",REPT(" ",CM$6-LEN(PreElaborazione!CM90)),""))</f>
        <v xml:space="preserve">                                    </v>
      </c>
      <c r="CN89" s="90" t="str">
        <f ca="1">IF(LEN(PreElaborazione!CN90)&gt;CN$6,LEFT(PreElaborazione!CN90,CN$6),IF(CN$5="NUM",REPT("0",CN$6-LEN(PreElaborazione!CN90)),"") &amp; UPPER(PreElaborazione!CN90) &amp; IF(CN$5="ALF",REPT(" ",CN$6-LEN(PreElaborazione!CN90)),""))</f>
        <v xml:space="preserve">                                                                                                                                          </v>
      </c>
      <c r="CO89" s="90" t="str">
        <f ca="1">IF(LEN(PreElaborazione!CO90)&gt;CO$6,LEFT(PreElaborazione!CO90,CO$6),IF(CO$5="NUM",REPT("0",CO$6-LEN(PreElaborazione!CO90)),"") &amp; UPPER(PreElaborazione!CO90) &amp; IF(CO$5="ALF",REPT(" ",CO$6-LEN(PreElaborazione!CO90)),""))</f>
        <v xml:space="preserve">                                    </v>
      </c>
      <c r="CP89" s="90" t="str">
        <f ca="1">IF(LEN(PreElaborazione!CP90)&gt;CP$6,LEFT(PreElaborazione!CP90,CP$6),IF(CP$5="NUM",REPT("0",CP$6-LEN(PreElaborazione!CP90)),"") &amp; UPPER(PreElaborazione!CP90) &amp; IF(CP$5="ALF",REPT(" ",CP$6-LEN(PreElaborazione!CP90)),""))</f>
        <v xml:space="preserve">                                    </v>
      </c>
      <c r="CQ89" s="90" t="str">
        <f ca="1">IF(LEN(PreElaborazione!CQ90)&gt;CQ$6,LEFT(PreElaborazione!CQ90,CQ$6),IF(CQ$5="NUM",REPT("0",CQ$6-LEN(PreElaborazione!CQ90)),"") &amp; UPPER(PreElaborazione!CQ90) &amp; IF(CQ$5="ALF",REPT(" ",CQ$6-LEN(PreElaborazione!CQ90)),""))</f>
        <v xml:space="preserve">                                    </v>
      </c>
      <c r="CR89" s="90" t="str">
        <f ca="1">IF(LEN(PreElaborazione!CR90)&gt;CR$6,LEFT(PreElaborazione!CR90,CR$6),IF(CR$5="NUM",REPT("0",CR$6-LEN(PreElaborazione!CR90)),"") &amp; UPPER(PreElaborazione!CR90) &amp; IF(CR$5="ALF",REPT(" ",CR$6-LEN(PreElaborazione!CR90)),""))</f>
        <v xml:space="preserve">                                    </v>
      </c>
      <c r="CS89" s="90" t="str">
        <f ca="1">IF(LEN(PreElaborazione!CS90)&gt;CS$6,LEFT(PreElaborazione!CS90,CS$6),IF(CS$5="NUM",REPT("0",CS$6-LEN(PreElaborazione!CS90)),"") &amp; UPPER(PreElaborazione!CS90) &amp; IF(CS$5="ALF",REPT(" ",CS$6-LEN(PreElaborazione!CS90)),""))</f>
        <v xml:space="preserve">                                    </v>
      </c>
      <c r="CT89" s="90" t="str">
        <f ca="1">IF(LEN(PreElaborazione!CT90)&gt;CT$6,LEFT(PreElaborazione!CT90,CT$6),IF(CT$5="NUM",REPT("0",CT$6-LEN(PreElaborazione!CT90)),"") &amp; UPPER(PreElaborazione!CT90) &amp; IF(CT$5="ALF",REPT(" ",CT$6-LEN(PreElaborazione!CT90)),""))</f>
        <v xml:space="preserve">                                    </v>
      </c>
      <c r="CU89" s="90" t="str">
        <f ca="1">IF(LEN(PreElaborazione!CU90)&gt;CU$6,LEFT(PreElaborazione!CU90,CU$6),IF(CU$5="NUM",REPT("0",CU$6-LEN(PreElaborazione!CU90)),"") &amp; UPPER(PreElaborazione!CU90) &amp; IF(CU$5="ALF",REPT(" ",CU$6-LEN(PreElaborazione!CU90)),""))</f>
        <v xml:space="preserve">                                    </v>
      </c>
      <c r="CV89" s="90" t="str">
        <f ca="1">IF(LEN(PreElaborazione!CV90)&gt;CV$6,LEFT(PreElaborazione!CV90,CV$6),IF(CV$5="NUM",REPT("0",CV$6-LEN(PreElaborazione!CV90)),"") &amp; UPPER(PreElaborazione!CV90) &amp; IF(CV$5="ALF",REPT(" ",CV$6-LEN(PreElaborazione!CV90)),""))</f>
        <v xml:space="preserve">                                    </v>
      </c>
      <c r="CW89" s="90" t="str">
        <f ca="1">IF(LEN(PreElaborazione!CW90)&gt;CW$6,LEFT(PreElaborazione!CW90,CW$6),IF(CW$5="NUM",REPT("0",CW$6-LEN(PreElaborazione!CW90)),"") &amp; UPPER(PreElaborazione!CW90) &amp; IF(CW$5="ALF",REPT(" ",CW$6-LEN(PreElaborazione!CW90)),""))</f>
        <v xml:space="preserve">                                    </v>
      </c>
      <c r="CX89" s="90" t="str">
        <f ca="1">IF(LEN(PreElaborazione!CX90)&gt;CX$6,LEFT(PreElaborazione!CX90,CX$6),IF(CX$5="NUM",REPT("0",CX$6-LEN(PreElaborazione!CX90)),"") &amp; UPPER(PreElaborazione!CX90) &amp; IF(CX$5="ALF",REPT(" ",CX$6-LEN(PreElaborazione!CX90)),""))</f>
        <v xml:space="preserve">                                    </v>
      </c>
      <c r="CY89" s="90" t="str">
        <f ca="1">IF(LEN(PreElaborazione!CY90)&gt;CY$6,LEFT(PreElaborazione!CY90,CY$6),IF(CY$5="NUM",REPT("0",CY$6-LEN(PreElaborazione!CY90)),"") &amp; UPPER(PreElaborazione!CY90) &amp; IF(CY$5="ALF",REPT(" ",CY$6-LEN(PreElaborazione!CY90)),""))</f>
        <v xml:space="preserve">                                    </v>
      </c>
      <c r="CZ89" s="90" t="str">
        <f ca="1">IF(LEN(PreElaborazione!CZ90)&gt;CZ$6,LEFT(PreElaborazione!CZ90,CZ$6),IF(CZ$5="NUM",REPT("0",CZ$6-LEN(PreElaborazione!CZ90)),"") &amp; UPPER(PreElaborazione!CZ90) &amp; IF(CZ$5="ALF",REPT(" ",CZ$6-LEN(PreElaborazione!CZ90)),""))</f>
        <v xml:space="preserve">                                    </v>
      </c>
      <c r="DA89" s="90" t="str">
        <f ca="1">IF(LEN(PreElaborazione!DA90)&gt;DA$6,LEFT(PreElaborazione!DA90,DA$6),IF(DA$5="NUM",REPT("0",DA$6-LEN(PreElaborazione!DA90)),"") &amp; UPPER(PreElaborazione!DA90) &amp; IF(DA$5="ALF",REPT(" ",DA$6-LEN(PreElaborazione!DA90)),""))</f>
        <v xml:space="preserve">                                    </v>
      </c>
      <c r="DB89" s="90" t="str">
        <f ca="1">IF(LEN(PreElaborazione!DB90)&gt;DB$6,LEFT(PreElaborazione!DB90,DB$6),IF(DB$5="NUM",REPT("0",DB$6-LEN(PreElaborazione!DB90)),"") &amp; UPPER(PreElaborazione!DB90) &amp; IF(DB$5="ALF",REPT(" ",DB$6-LEN(PreElaborazione!DB90)),""))</f>
        <v xml:space="preserve">                                                                                                                                          </v>
      </c>
    </row>
    <row r="90" spans="1:106" s="1" customFormat="1" ht="15" customHeight="1">
      <c r="A90" s="92" t="str">
        <f ca="1">IF(LEN(PreElaborazione!A91)&gt;A$6,LEFT(PreElaborazione!A91,A$6),IF(A$5="NUM",REPT("0",A$6-LEN(PreElaborazione!A91)),"") &amp; UPPER(PreElaborazione!A91) &amp; IF(A$5="ALF",REPT(" ",A$6-LEN(PreElaborazione!A91)),""))</f>
        <v/>
      </c>
      <c r="B90" s="90" t="str">
        <f ca="1">IF(LEN(PreElaborazione!B91)&gt;B$6,LEFT(PreElaborazione!B91,B$6),IF(B$5="NUM",REPT("0",B$6-LEN(PreElaborazione!B91)),"") &amp; UPPER(PreElaborazione!B91) &amp; IF(B$5="ALF",REPT(" ",B$6-LEN(PreElaborazione!B91)),""))</f>
        <v xml:space="preserve"> </v>
      </c>
      <c r="C90" s="90" t="str">
        <f ca="1">IF(LEN(PreElaborazione!C91)&gt;C$6,LEFT(PreElaborazione!C91,C$6),IF(C$5="NUM",REPT("0",C$6-LEN(PreElaborazione!C91)),"") &amp; UPPER(PreElaborazione!C91) &amp; IF(C$5="ALF",REPT(" ",C$6-LEN(PreElaborazione!C91)),""))</f>
        <v xml:space="preserve">    </v>
      </c>
      <c r="D90" s="90" t="str">
        <f ca="1">IF(LEN(PreElaborazione!D91)&gt;D$6,LEFT(PreElaborazione!D91,D$6),IF(D$5="NUM",REPT("0",D$6-LEN(PreElaborazione!D91)),"") &amp; UPPER(PreElaborazione!D91) &amp; IF(D$5="ALF",REPT(" ",D$6-LEN(PreElaborazione!D91)),""))</f>
        <v>0000</v>
      </c>
      <c r="E90" s="90" t="str">
        <f ca="1">IF(LEN(PreElaborazione!E91)&gt;E$6,LEFT(PreElaborazione!E91,E$6),IF(E$5="NUM",REPT("0",E$6-LEN(PreElaborazione!E91)),"") &amp; UPPER(PreElaborazione!E91) &amp; IF(E$5="ALF",REPT(" ",E$6-LEN(PreElaborazione!E91)),""))</f>
        <v xml:space="preserve">  </v>
      </c>
      <c r="F90" s="90" t="str">
        <f ca="1">IF(LEN(PreElaborazione!F91)&gt;F$6,LEFT(PreElaborazione!F91,F$6),IF(F$5="NUM",REPT("0",F$6-LEN(PreElaborazione!F91)),"") &amp; UPPER(PreElaborazione!F91) &amp; IF(F$5="ALF",REPT(" ",F$6-LEN(PreElaborazione!F91)),""))</f>
        <v>0000</v>
      </c>
      <c r="G90" s="90" t="str">
        <f ca="1">IF(LEN(PreElaborazione!G91)&gt;G$6,LEFT(PreElaborazione!G91,G$6),IF(G$5="NUM",REPT("0",G$6-LEN(PreElaborazione!G91)),"") &amp; UPPER(PreElaborazione!G91) &amp; IF(G$5="ALF",REPT(" ",G$6-LEN(PreElaborazione!G91)),""))</f>
        <v xml:space="preserve">   </v>
      </c>
      <c r="H90" s="90" t="str">
        <f ca="1">IF(LEN(PreElaborazione!H91)&gt;H$6,LEFT(PreElaborazione!H91,H$6),IF(H$5="NUM",REPT("0",H$6-LEN(PreElaborazione!H91)),"") &amp; UPPER(PreElaborazione!H91) &amp; IF(H$5="ALF",REPT(" ",H$6-LEN(PreElaborazione!H91)),""))</f>
        <v xml:space="preserve">      </v>
      </c>
      <c r="I90" s="90" t="str">
        <f ca="1">IF(LEN(PreElaborazione!I91)&gt;I$6,LEFT(PreElaborazione!I91,I$6),IF(I$5="NUM",REPT("0",I$6-LEN(PreElaborazione!I91)),"") &amp; UPPER(PreElaborazione!I91) &amp; IF(I$5="ALF",REPT(" ",I$6-LEN(PreElaborazione!I91)),""))</f>
        <v xml:space="preserve"> </v>
      </c>
      <c r="J90" s="90" t="str">
        <f ca="1">IF(LEN(PreElaborazione!J91)&gt;J$6,LEFT(PreElaborazione!J91,J$6),IF(J$5="NUM",REPT("0",J$6-LEN(PreElaborazione!J91)),"") &amp; UPPER(PreElaborazione!J91) &amp; IF(J$5="ALF",REPT(" ",J$6-LEN(PreElaborazione!J91)),""))</f>
        <v xml:space="preserve">                </v>
      </c>
      <c r="K90" s="90" t="str">
        <f ca="1">IF(LEN(PreElaborazione!K91)&gt;K$6,LEFT(PreElaborazione!K91,K$6),IF(K$5="NUM",REPT("0",K$6-LEN(PreElaborazione!K91)),"") &amp; UPPER(PreElaborazione!K91) &amp; IF(K$5="ALF",REPT(" ",K$6-LEN(PreElaborazione!K91)),""))</f>
        <v xml:space="preserve"> </v>
      </c>
      <c r="L90" s="90" t="str">
        <f ca="1">IF(LEN(PreElaborazione!L91)&gt;L$6,LEFT(PreElaborazione!L91,L$6),IF(L$5="NUM",REPT("0",L$6-LEN(PreElaborazione!L91)),"") &amp; UPPER(PreElaborazione!L91) &amp; IF(L$5="ALF",REPT(" ",L$6-LEN(PreElaborazione!L91)),""))</f>
        <v>0000</v>
      </c>
      <c r="M90" s="90" t="str">
        <f ca="1">IF(LEN(PreElaborazione!M91)&gt;M$6,LEFT(PreElaborazione!M91,M$6),IF(M$5="NUM",REPT("0",M$6-LEN(PreElaborazione!M91)),"") &amp; UPPER(PreElaborazione!M91) &amp; IF(M$5="ALF",REPT(" ",M$6-LEN(PreElaborazione!M91)),""))</f>
        <v xml:space="preserve">                                    </v>
      </c>
      <c r="N90" s="90" t="str">
        <f ca="1">IF(LEN(PreElaborazione!N91)&gt;N$6,LEFT(PreElaborazione!N91,N$6),IF(N$5="NUM",REPT("0",N$6-LEN(PreElaborazione!N91)),"") &amp; UPPER(PreElaborazione!N91) &amp; IF(N$5="ALF",REPT(" ",N$6-LEN(PreElaborazione!N91)),""))</f>
        <v>00000000</v>
      </c>
      <c r="O90" s="90" t="str">
        <f ca="1">IF(LEN(PreElaborazione!O91)&gt;O$6,LEFT(PreElaborazione!O91,O$6),IF(O$5="NUM",REPT("0",O$6-LEN(PreElaborazione!O91)),"") &amp; UPPER(PreElaborazione!O91) &amp; IF(O$5="ALF",REPT(" ",O$6-LEN(PreElaborazione!O91)),""))</f>
        <v xml:space="preserve">                                          </v>
      </c>
      <c r="P90" s="90" t="str">
        <f ca="1">IF(LEN(PreElaborazione!P91)&gt;P$6,LEFT(PreElaborazione!P91,P$6),IF(P$5="NUM",REPT("0",P$6-LEN(PreElaborazione!P91)),"") &amp; UPPER(PreElaborazione!P91) &amp; IF(P$5="ALF",REPT(" ",P$6-LEN(PreElaborazione!P91)),""))</f>
        <v xml:space="preserve">          </v>
      </c>
      <c r="Q90" s="90" t="str">
        <f ca="1">IF(LEN(PreElaborazione!Q91)&gt;Q$6,LEFT(PreElaborazione!Q91,Q$6),IF(Q$5="NUM",REPT("0",Q$6-LEN(PreElaborazione!Q91)),"") &amp; UPPER(PreElaborazione!Q91) &amp; IF(Q$5="ALF",REPT(" ",Q$6-LEN(PreElaborazione!Q91)),""))</f>
        <v xml:space="preserve">                         </v>
      </c>
      <c r="R90" s="90" t="str">
        <f ca="1">IF(LEN(PreElaborazione!R91)&gt;R$6,LEFT(PreElaborazione!R91,R$6),IF(R$5="NUM",REPT("0",R$6-LEN(PreElaborazione!R91)),"") &amp; UPPER(PreElaborazione!R91) &amp; IF(R$5="ALF",REPT(" ",R$6-LEN(PreElaborazione!R91)),""))</f>
        <v xml:space="preserve">                                   </v>
      </c>
      <c r="S90" s="90" t="str">
        <f ca="1">IF(LEN(PreElaborazione!S91)&gt;S$6,LEFT(PreElaborazione!S91,S$6),IF(S$5="NUM",REPT("0",S$6-LEN(PreElaborazione!S91)),"") &amp; UPPER(PreElaborazione!S91) &amp; IF(S$5="ALF",REPT(" ",S$6-LEN(PreElaborazione!S91)),""))</f>
        <v xml:space="preserve">                                          </v>
      </c>
      <c r="T90" s="90" t="str">
        <f ca="1">IF(LEN(PreElaborazione!T91)&gt;T$6,LEFT(PreElaborazione!T91,T$6),IF(T$5="NUM",REPT("0",T$6-LEN(PreElaborazione!T91)),"") &amp; UPPER(PreElaborazione!T91) &amp; IF(T$5="ALF",REPT(" ",T$6-LEN(PreElaborazione!T91)),""))</f>
        <v xml:space="preserve">                                        </v>
      </c>
      <c r="U90" s="90" t="str">
        <f ca="1">IF(LEN(PreElaborazione!U91)&gt;U$6,LEFT(PreElaborazione!U91,U$6),IF(U$5="NUM",REPT("0",U$6-LEN(PreElaborazione!U91)),"") &amp; UPPER(PreElaborazione!U91) &amp; IF(U$5="ALF",REPT(" ",U$6-LEN(PreElaborazione!U91)),""))</f>
        <v xml:space="preserve">  </v>
      </c>
      <c r="V90" s="90" t="str">
        <f ca="1">IF(LEN(PreElaborazione!V91)&gt;V$6,LEFT(PreElaborazione!V91,V$6),IF(V$5="NUM",REPT("0",V$6-LEN(PreElaborazione!V91)),"") &amp; UPPER(PreElaborazione!V91) &amp; IF(V$5="ALF",REPT(" ",V$6-LEN(PreElaborazione!V91)),""))</f>
        <v xml:space="preserve">            </v>
      </c>
      <c r="W90" s="90" t="str">
        <f ca="1">IF(LEN(PreElaborazione!W91)&gt;W$6,LEFT(PreElaborazione!W91,W$6),IF(W$5="NUM",REPT("0",W$6-LEN(PreElaborazione!W91)),"") &amp; UPPER(PreElaborazione!W91) &amp; IF(W$5="ALF",REPT(" ",W$6-LEN(PreElaborazione!W91)),""))</f>
        <v xml:space="preserve">    </v>
      </c>
      <c r="X90" s="90" t="str">
        <f ca="1">IF(LEN(PreElaborazione!X91)&gt;X$6,LEFT(PreElaborazione!X91,X$6),IF(X$5="NUM",REPT("0",X$6-LEN(PreElaborazione!X91)),"") &amp; UPPER(PreElaborazione!X91) &amp; IF(X$5="ALF",REPT(" ",X$6-LEN(PreElaborazione!X91)),""))</f>
        <v>00000</v>
      </c>
      <c r="Y90" s="90" t="str">
        <f ca="1">IF(LEN(PreElaborazione!Y91)&gt;Y$6,LEFT(PreElaborazione!Y91,Y$6),IF(Y$5="NUM",REPT("0",Y$6-LEN(PreElaborazione!Y91)),"") &amp; UPPER(PreElaborazione!Y91) &amp; IF(Y$5="ALF",REPT(" ",Y$6-LEN(PreElaborazione!Y91)),""))</f>
        <v xml:space="preserve">   </v>
      </c>
      <c r="Z90" s="90" t="str">
        <f ca="1">IF(LEN(PreElaborazione!Z91)&gt;Z$6,LEFT(PreElaborazione!Z91,Z$6),IF(Z$5="NUM",REPT("0",Z$6-LEN(PreElaborazione!Z91)),"") &amp; UPPER(PreElaborazione!Z91) &amp; IF(Z$5="ALF",REPT(" ",Z$6-LEN(PreElaborazione!Z91)),""))</f>
        <v xml:space="preserve">   </v>
      </c>
      <c r="AA90" s="90" t="str">
        <f ca="1">IF(LEN(PreElaborazione!AA91)&gt;AA$6,LEFT(PreElaborazione!AA91,AA$6),IF(AA$5="NUM",REPT("0",AA$6-LEN(PreElaborazione!AA91)),"") &amp; UPPER(PreElaborazione!AA91) &amp; IF(AA$5="ALF",REPT(" ",AA$6-LEN(PreElaborazione!AA91)),""))</f>
        <v>0</v>
      </c>
      <c r="AB90" s="90" t="str">
        <f ca="1">IF(LEN(PreElaborazione!AB91)&gt;AB$6,LEFT(PreElaborazione!AB91,AB$6),IF(AB$5="NUM",REPT("0",AB$6-LEN(PreElaborazione!AB91)),"") &amp; UPPER(PreElaborazione!AB91) &amp; IF(AB$5="ALF",REPT(" ",AB$6-LEN(PreElaborazione!AB91)),""))</f>
        <v>00</v>
      </c>
      <c r="AC90" s="90" t="str">
        <f ca="1">IF(LEN(PreElaborazione!AC91)&gt;AC$6,LEFT(PreElaborazione!AC91,AC$6),IF(AC$5="NUM",REPT("0",AC$6-LEN(PreElaborazione!AC91)),"") &amp; UPPER(PreElaborazione!AC91) &amp; IF(AC$5="ALF",REPT(" ",AC$6-LEN(PreElaborazione!AC91)),""))</f>
        <v>0000000</v>
      </c>
      <c r="AD90" s="90" t="str">
        <f ca="1">IF(LEN(PreElaborazione!AD91)&gt;AD$6,LEFT(PreElaborazione!AD91,AD$6),IF(AD$5="NUM",REPT("0",AD$6-LEN(PreElaborazione!AD91)),"") &amp; UPPER(PreElaborazione!AD91) &amp; IF(AD$5="ALF",REPT(" ",AD$6-LEN(PreElaborazione!AD91)),""))</f>
        <v>00000</v>
      </c>
      <c r="AE90" s="90" t="str">
        <f ca="1">IF(LEN(PreElaborazione!AE91)&gt;AE$6,LEFT(PreElaborazione!AE91,AE$6),IF(AE$5="NUM",REPT("0",AE$6-LEN(PreElaborazione!AE91)),"") &amp; UPPER(PreElaborazione!AE91) &amp; IF(AE$5="ALF",REPT(" ",AE$6-LEN(PreElaborazione!AE91)),""))</f>
        <v xml:space="preserve"> </v>
      </c>
      <c r="AF90" s="90" t="str">
        <f ca="1">IF(LEN(PreElaborazione!AF91)&gt;AF$6,LEFT(PreElaborazione!AF91,AF$6),IF(AF$5="NUM",REPT("0",AF$6-LEN(PreElaborazione!AF91)),"") &amp; UPPER(PreElaborazione!AF91) &amp; IF(AF$5="ALF",REPT(" ",AF$6-LEN(PreElaborazione!AF91)),""))</f>
        <v>00000</v>
      </c>
      <c r="AG90" s="90" t="str">
        <f ca="1">IF(LEN(PreElaborazione!AG91)&gt;AG$6,LEFT(PreElaborazione!AG91,AG$6),IF(AG$5="NUM",REPT("0",AG$6-LEN(PreElaborazione!AG91)),"") &amp; UPPER(PreElaborazione!AG91) &amp; IF(AG$5="ALF",REPT(" ",AG$6-LEN(PreElaborazione!AG91)),""))</f>
        <v>000</v>
      </c>
      <c r="AH90" s="90" t="str">
        <f ca="1">IF(LEN(PreElaborazione!AH91)&gt;AH$6,LEFT(PreElaborazione!AH91,AH$6),IF(AH$5="NUM",REPT("0",AH$6-LEN(PreElaborazione!AH91)),"") &amp; UPPER(PreElaborazione!AH91) &amp; IF(AH$5="ALF",REPT(" ",AH$6-LEN(PreElaborazione!AH91)),""))</f>
        <v>0</v>
      </c>
      <c r="AI90" s="90" t="str">
        <f ca="1">IF(LEN(PreElaborazione!AI91)&gt;AI$6,LEFT(PreElaborazione!AI91,AI$6),IF(AI$5="NUM",REPT("0",AI$6-LEN(PreElaborazione!AI91)),"") &amp; UPPER(PreElaborazione!AI91) &amp; IF(AI$5="ALF",REPT(" ",AI$6-LEN(PreElaborazione!AI91)),""))</f>
        <v>000</v>
      </c>
      <c r="AJ90" s="90" t="str">
        <f ca="1">IF(LEN(PreElaborazione!AJ91)&gt;AJ$6,LEFT(PreElaborazione!AJ91,AJ$6),IF(AJ$5="NUM",REPT("0",AJ$6-LEN(PreElaborazione!AJ91)),"") &amp; UPPER(PreElaborazione!AJ91) &amp; IF(AJ$5="ALF",REPT(" ",AJ$6-LEN(PreElaborazione!AJ91)),""))</f>
        <v>00000</v>
      </c>
      <c r="AK90" s="90" t="str">
        <f ca="1">IF(LEN(PreElaborazione!AK91)&gt;AK$6,LEFT(PreElaborazione!AK91,AK$6),IF(AK$5="NUM",REPT("0",AK$6-LEN(PreElaborazione!AK91)),"") &amp; UPPER(PreElaborazione!AK91) &amp; IF(AK$5="ALF",REPT(" ",AK$6-LEN(PreElaborazione!AK91)),""))</f>
        <v>0000</v>
      </c>
      <c r="AL90" s="90" t="str">
        <f ca="1">IF(LEN(PreElaborazione!AL91)&gt;AL$6,LEFT(PreElaborazione!AL91,AL$6),IF(AL$5="NUM",REPT("0",AL$6-LEN(PreElaborazione!AL91)),"") &amp; UPPER(PreElaborazione!AL91) &amp; IF(AL$5="ALF",REPT(" ",AL$6-LEN(PreElaborazione!AL91)),""))</f>
        <v>0000</v>
      </c>
      <c r="AM90" s="90" t="str">
        <f ca="1">IF(LEN(PreElaborazione!AM91)&gt;AM$6,LEFT(PreElaborazione!AM91,AM$6),IF(AM$5="NUM",REPT("0",AM$6-LEN(PreElaborazione!AM91)),"") &amp; UPPER(PreElaborazione!AM91) &amp; IF(AM$5="ALF",REPT(" ",AM$6-LEN(PreElaborazione!AM91)),""))</f>
        <v>0000</v>
      </c>
      <c r="AN90" s="90" t="str">
        <f ca="1">IF(LEN(PreElaborazione!AN91)&gt;AN$6,LEFT(PreElaborazione!AN91,AN$6),IF(AN$5="NUM",REPT("0",AN$6-LEN(PreElaborazione!AN91)),"") &amp; UPPER(PreElaborazione!AN91) &amp; IF(AN$5="ALF",REPT(" ",AN$6-LEN(PreElaborazione!AN91)),""))</f>
        <v>0000</v>
      </c>
      <c r="AO90" s="90" t="str">
        <f ca="1">IF(LEN(PreElaborazione!AO91)&gt;AO$6,LEFT(PreElaborazione!AO91,AO$6),IF(AO$5="NUM",REPT("0",AO$6-LEN(PreElaborazione!AO91)),"") &amp; UPPER(PreElaborazione!AO91) &amp; IF(AO$5="ALF",REPT(" ",AO$6-LEN(PreElaborazione!AO91)),""))</f>
        <v>0000</v>
      </c>
      <c r="AP90" s="90" t="str">
        <f ca="1">IF(LEN(PreElaborazione!AP91)&gt;AP$6,LEFT(PreElaborazione!AP91,AP$6),IF(AP$5="NUM",REPT("0",AP$6-LEN(PreElaborazione!AP91)),"") &amp; UPPER(PreElaborazione!AP91) &amp; IF(AP$5="ALF",REPT(" ",AP$6-LEN(PreElaborazione!AP91)),""))</f>
        <v>0000</v>
      </c>
      <c r="AQ90" s="90" t="str">
        <f ca="1">IF(LEN(PreElaborazione!AQ91)&gt;AQ$6,LEFT(PreElaborazione!AQ91,AQ$6),IF(AQ$5="NUM",REPT("0",AQ$6-LEN(PreElaborazione!AQ91)),"") &amp; UPPER(PreElaborazione!AQ91) &amp; IF(AQ$5="ALF",REPT(" ",AQ$6-LEN(PreElaborazione!AQ91)),""))</f>
        <v>000</v>
      </c>
      <c r="AR90" s="90" t="str">
        <f ca="1">IF(LEN(PreElaborazione!AR91)&gt;AR$6,LEFT(PreElaborazione!AR91,AR$6),IF(AR$5="NUM",REPT("0",AR$6-LEN(PreElaborazione!AR91)),"") &amp; UPPER(PreElaborazione!AR91) &amp; IF(AR$5="ALF",REPT(" ",AR$6-LEN(PreElaborazione!AR91)),""))</f>
        <v>000</v>
      </c>
      <c r="AS90" s="90" t="str">
        <f ca="1">IF(LEN(PreElaborazione!AS91)&gt;AS$6,LEFT(PreElaborazione!AS91,AS$6),IF(AS$5="NUM",REPT("0",AS$6-LEN(PreElaborazione!AS91)),"") &amp; UPPER(PreElaborazione!AS91) &amp; IF(AS$5="ALF",REPT(" ",AS$6-LEN(PreElaborazione!AS91)),""))</f>
        <v>0</v>
      </c>
      <c r="AT90" s="90" t="str">
        <f ca="1">IF(LEN(PreElaborazione!AT91)&gt;AT$6,LEFT(PreElaborazione!AT91,AT$6),IF(AT$5="NUM",REPT("0",AT$6-LEN(PreElaborazione!AT91)),"") &amp; UPPER(PreElaborazione!AT91) &amp; IF(AT$5="ALF",REPT(" ",AT$6-LEN(PreElaborazione!AT91)),""))</f>
        <v>000000</v>
      </c>
      <c r="AU90" s="90" t="str">
        <f ca="1">IF(LEN(PreElaborazione!AU91)&gt;AU$6,LEFT(PreElaborazione!AU91,AU$6),IF(AU$5="NUM",REPT("0",AU$6-LEN(PreElaborazione!AU91)),"") &amp; UPPER(PreElaborazione!AU91) &amp; IF(AU$5="ALF",REPT(" ",AU$6-LEN(PreElaborazione!AU91)),""))</f>
        <v>000000</v>
      </c>
      <c r="AV90" s="90" t="str">
        <f ca="1">IF(LEN(PreElaborazione!AV91)&gt;AV$6,LEFT(PreElaborazione!AV91,AV$6),IF(AV$5="NUM",REPT("0",AV$6-LEN(PreElaborazione!AV91)),"") &amp; UPPER(PreElaborazione!AV91) &amp; IF(AV$5="ALF",REPT(" ",AV$6-LEN(PreElaborazione!AV91)),""))</f>
        <v>000000</v>
      </c>
      <c r="AW90" s="90" t="str">
        <f ca="1">IF(LEN(PreElaborazione!AW91)&gt;AW$6,LEFT(PreElaborazione!AW91,AW$6),IF(AW$5="NUM",REPT("0",AW$6-LEN(PreElaborazione!AW91)),"") &amp; UPPER(PreElaborazione!AW91) &amp; IF(AW$5="ALF",REPT(" ",AW$6-LEN(PreElaborazione!AW91)),""))</f>
        <v>00</v>
      </c>
      <c r="AX90" s="90" t="str">
        <f ca="1">IF(LEN(PreElaborazione!AX91)&gt;AX$6,LEFT(PreElaborazione!AX91,AX$6),IF(AX$5="NUM",REPT("0",AX$6-LEN(PreElaborazione!AX91)),"") &amp; UPPER(PreElaborazione!AX91) &amp; IF(AX$5="ALF",REPT(" ",AX$6-LEN(PreElaborazione!AX91)),""))</f>
        <v>00</v>
      </c>
      <c r="AY90" s="90" t="str">
        <f ca="1">IF(LEN(PreElaborazione!AY91)&gt;AY$6,LEFT(PreElaborazione!AY91,AY$6),IF(AY$5="NUM",REPT("0",AY$6-LEN(PreElaborazione!AY91)),"") &amp; UPPER(PreElaborazione!AY91) &amp; IF(AY$5="ALF",REPT(" ",AY$6-LEN(PreElaborazione!AY91)),""))</f>
        <v xml:space="preserve">   </v>
      </c>
      <c r="AZ90" s="90" t="str">
        <f ca="1">IF(LEN(PreElaborazione!AZ91)&gt;AZ$6,LEFT(PreElaborazione!AZ91,AZ$6),IF(AZ$5="NUM",REPT("0",AZ$6-LEN(PreElaborazione!AZ91)),"") &amp; UPPER(PreElaborazione!AZ91) &amp; IF(AZ$5="ALF",REPT(" ",AZ$6-LEN(PreElaborazione!AZ91)),""))</f>
        <v xml:space="preserve">       </v>
      </c>
      <c r="BA90" s="90" t="str">
        <f ca="1">IF(LEN(PreElaborazione!BA91)&gt;BA$6,LEFT(PreElaborazione!BA91,BA$6),IF(BA$5="NUM",REPT("0",BA$6-LEN(PreElaborazione!BA91)),"") &amp; UPPER(PreElaborazione!BA91) &amp; IF(BA$5="ALF",REPT(" ",BA$6-LEN(PreElaborazione!BA91)),""))</f>
        <v xml:space="preserve">                  </v>
      </c>
      <c r="BB90" s="90" t="str">
        <f ca="1">IF(LEN(PreElaborazione!BB91)&gt;BB$6,LEFT(PreElaborazione!BB91,BB$6),IF(BB$5="NUM",REPT("0",BB$6-LEN(PreElaborazione!BB91)),"") &amp; UPPER(PreElaborazione!BB91) &amp; IF(BB$5="ALF",REPT(" ",BB$6-LEN(PreElaborazione!BB91)),""))</f>
        <v xml:space="preserve">                                    </v>
      </c>
      <c r="BC90" s="90" t="str">
        <f ca="1">IF(LEN(PreElaborazione!BC91)&gt;BC$6,LEFT(PreElaborazione!BC91,BC$6),IF(BC$5="NUM",REPT("0",BC$6-LEN(PreElaborazione!BC91)),"") &amp; UPPER(PreElaborazione!BC91) &amp; IF(BC$5="ALF",REPT(" ",BC$6-LEN(PreElaborazione!BC91)),""))</f>
        <v xml:space="preserve"> </v>
      </c>
      <c r="BD90" s="90" t="str">
        <f ca="1">IF(LEN(PreElaborazione!BD91)&gt;BD$6,LEFT(PreElaborazione!BD91,BD$6),IF(BD$5="NUM",REPT("0",BD$6-LEN(PreElaborazione!BD91)),"") &amp; UPPER(PreElaborazione!BD91) &amp; IF(BD$5="ALF",REPT(" ",BD$6-LEN(PreElaborazione!BD91)),""))</f>
        <v>000</v>
      </c>
      <c r="BE90" s="90" t="str">
        <f ca="1">IF(LEN(PreElaborazione!BE91)&gt;BE$6,LEFT(PreElaborazione!BE91,BE$6),IF(BE$5="NUM",REPT("0",BE$6-LEN(PreElaborazione!BE91)),"") &amp; UPPER(PreElaborazione!BE91) &amp; IF(BE$5="ALF",REPT(" ",BE$6-LEN(PreElaborazione!BE91)),""))</f>
        <v>00000</v>
      </c>
      <c r="BF90" s="90" t="str">
        <f ca="1">IF(LEN(PreElaborazione!BF91)&gt;BF$6,LEFT(PreElaborazione!BF91,BF$6),IF(BF$5="NUM",REPT("0",BF$6-LEN(PreElaborazione!BF91)),"") &amp; UPPER(PreElaborazione!BF91) &amp; IF(BF$5="ALF",REPT(" ",BF$6-LEN(PreElaborazione!BF91)),""))</f>
        <v>00000</v>
      </c>
      <c r="BG90" s="90" t="str">
        <f ca="1">IF(LEN(PreElaborazione!BG91)&gt;BG$6,LEFT(PreElaborazione!BG91,BG$6),IF(BG$5="NUM",REPT("0",BG$6-LEN(PreElaborazione!BG91)),"") &amp; UPPER(PreElaborazione!BG91) &amp; IF(BG$5="ALF",REPT(" ",BG$6-LEN(PreElaborazione!BG91)),""))</f>
        <v xml:space="preserve"> </v>
      </c>
      <c r="BH90" s="90" t="str">
        <f ca="1">IF(LEN(PreElaborazione!BH91)&gt;BH$6,LEFT(PreElaborazione!BH91,BH$6),IF(BH$5="NUM",REPT("0",BH$6-LEN(PreElaborazione!BH91)),"") &amp; UPPER(PreElaborazione!BH91) &amp; IF(BH$5="ALF",REPT(" ",BH$6-LEN(PreElaborazione!BH91)),""))</f>
        <v>000000</v>
      </c>
      <c r="BI90" s="90" t="str">
        <f ca="1">IF(LEN(PreElaborazione!BI91)&gt;BI$6,LEFT(PreElaborazione!BI91,BI$6),IF(BI$5="NUM",REPT("0",BI$6-LEN(PreElaborazione!BI91)),"") &amp; UPPER(PreElaborazione!BI91) &amp; IF(BI$5="ALF",REPT(" ",BI$6-LEN(PreElaborazione!BI91)),""))</f>
        <v xml:space="preserve"> </v>
      </c>
      <c r="BJ90" s="90" t="str">
        <f ca="1">IF(LEN(PreElaborazione!BJ91)&gt;BJ$6,LEFT(PreElaborazione!BJ91,BJ$6),IF(BJ$5="NUM",REPT("0",BJ$6-LEN(PreElaborazione!BJ91)),"") &amp; UPPER(PreElaborazione!BJ91) &amp; IF(BJ$5="ALF",REPT(" ",BJ$6-LEN(PreElaborazione!BJ91)),""))</f>
        <v xml:space="preserve"> </v>
      </c>
      <c r="BK90" s="90" t="str">
        <f ca="1">IF(LEN(PreElaborazione!BK91)&gt;BK$6,LEFT(PreElaborazione!BK91,BK$6),IF(BK$5="NUM",REPT("0",BK$6-LEN(PreElaborazione!BK91)),"") &amp; UPPER(PreElaborazione!BK91) &amp; IF(BK$5="ALF",REPT(" ",BK$6-LEN(PreElaborazione!BK91)),""))</f>
        <v xml:space="preserve"> </v>
      </c>
      <c r="BL90" s="90" t="str">
        <f ca="1">IF(LEN(PreElaborazione!BL91)&gt;BL$6,LEFT(PreElaborazione!BL91,BL$6),IF(BL$5="NUM",REPT("0",BL$6-LEN(PreElaborazione!BL91)),"") &amp; UPPER(PreElaborazione!BL91) &amp; IF(BL$5="ALF",REPT(" ",BL$6-LEN(PreElaborazione!BL91)),""))</f>
        <v xml:space="preserve">   </v>
      </c>
      <c r="BM90" s="90" t="str">
        <f ca="1">IF(LEN(PreElaborazione!BM91)&gt;BM$6,LEFT(PreElaborazione!BM91,BM$6),IF(BM$5="NUM",REPT("0",BM$6-LEN(PreElaborazione!BM91)),"") &amp; UPPER(PreElaborazione!BM91) &amp; IF(BM$5="ALF",REPT(" ",BM$6-LEN(PreElaborazione!BM91)),""))</f>
        <v xml:space="preserve">   </v>
      </c>
      <c r="BN90" s="90" t="str">
        <f ca="1">IF(LEN(PreElaborazione!BN91)&gt;BN$6,LEFT(PreElaborazione!BN91,BN$6),IF(BN$5="NUM",REPT("0",BN$6-LEN(PreElaborazione!BN91)),"") &amp; UPPER(PreElaborazione!BN91) &amp; IF(BN$5="ALF",REPT(" ",BN$6-LEN(PreElaborazione!BN91)),""))</f>
        <v xml:space="preserve"> </v>
      </c>
      <c r="BO90" s="90" t="str">
        <f ca="1">IF(LEN(PreElaborazione!BO91)&gt;BO$6,LEFT(PreElaborazione!BO91,BO$6),IF(BO$5="NUM",REPT("0",BO$6-LEN(PreElaborazione!BO91)),"") &amp; UPPER(PreElaborazione!BO91) &amp; IF(BO$5="ALF",REPT(" ",BO$6-LEN(PreElaborazione!BO91)),""))</f>
        <v>0000</v>
      </c>
      <c r="BP90" s="90" t="str">
        <f ca="1">IF(LEN(PreElaborazione!BP91)&gt;BP$6,LEFT(PreElaborazione!BP91,BP$6),IF(BP$5="NUM",REPT("0",BP$6-LEN(PreElaborazione!BP91)),"") &amp; UPPER(PreElaborazione!BP91) &amp; IF(BP$5="ALF",REPT(" ",BP$6-LEN(PreElaborazione!BP91)),""))</f>
        <v>0000</v>
      </c>
      <c r="BQ90" s="90" t="str">
        <f ca="1">IF(LEN(PreElaborazione!BQ91)&gt;BQ$6,LEFT(PreElaborazione!BQ91,BQ$6),IF(BQ$5="NUM",REPT("0",BQ$6-LEN(PreElaborazione!BQ91)),"") &amp; UPPER(PreElaborazione!BQ91) &amp; IF(BQ$5="ALF",REPT(" ",BQ$6-LEN(PreElaborazione!BQ91)),""))</f>
        <v>0000</v>
      </c>
      <c r="BR90" s="90" t="str">
        <f ca="1">IF(LEN(PreElaborazione!BR91)&gt;BR$6,LEFT(PreElaborazione!BR91,BR$6),IF(BR$5="NUM",REPT("0",BR$6-LEN(PreElaborazione!BR91)),"") &amp; UPPER(PreElaborazione!BR91) &amp; IF(BR$5="ALF",REPT(" ",BR$6-LEN(PreElaborazione!BR91)),""))</f>
        <v xml:space="preserve">     </v>
      </c>
      <c r="BS90" s="90" t="str">
        <f ca="1">IF(LEN(PreElaborazione!BS91)&gt;BS$6,LEFT(PreElaborazione!BS91,BS$6),IF(BS$5="NUM",REPT("0",BS$6-LEN(PreElaborazione!BS91)),"") &amp; UPPER(PreElaborazione!BS91) &amp; IF(BS$5="ALF",REPT(" ",BS$6-LEN(PreElaborazione!BS91)),""))</f>
        <v xml:space="preserve">     </v>
      </c>
      <c r="BT90" s="90" t="str">
        <f ca="1">IF(LEN(PreElaborazione!BT91)&gt;BT$6,LEFT(PreElaborazione!BT91,BT$6),IF(BT$5="NUM",REPT("0",BT$6-LEN(PreElaborazione!BT91)),"") &amp; UPPER(PreElaborazione!BT91) &amp; IF(BT$5="ALF",REPT(" ",BT$6-LEN(PreElaborazione!BT91)),""))</f>
        <v xml:space="preserve">    </v>
      </c>
      <c r="BU90" s="90" t="str">
        <f ca="1">IF(LEN(PreElaborazione!BU91)&gt;BU$6,LEFT(PreElaborazione!BU91,BU$6),IF(BU$5="NUM",REPT("0",BU$6-LEN(PreElaborazione!BU91)),"") &amp; UPPER(PreElaborazione!BU91) &amp; IF(BU$5="ALF",REPT(" ",BU$6-LEN(PreElaborazione!BU91)),""))</f>
        <v xml:space="preserve">   </v>
      </c>
      <c r="BV90" s="90" t="str">
        <f ca="1">IF(LEN(PreElaborazione!BV91)&gt;BV$6,LEFT(PreElaborazione!BV91,BV$6),IF(BV$5="NUM",REPT("0",BV$6-LEN(PreElaborazione!BV91)),"") &amp; UPPER(PreElaborazione!BV91) &amp; IF(BV$5="ALF",REPT(" ",BV$6-LEN(PreElaborazione!BV91)),""))</f>
        <v xml:space="preserve">                                    </v>
      </c>
      <c r="BW90" s="90" t="str">
        <f ca="1">IF(LEN(PreElaborazione!BW91)&gt;BW$6,LEFT(PreElaborazione!BW91,BW$6),IF(BW$5="NUM",REPT("0",BW$6-LEN(PreElaborazione!BW91)),"") &amp; UPPER(PreElaborazione!BW91) &amp; IF(BW$5="ALF",REPT(" ",BW$6-LEN(PreElaborazione!BW91)),""))</f>
        <v xml:space="preserve">                                    </v>
      </c>
      <c r="BX90" s="90" t="str">
        <f ca="1">IF(LEN(PreElaborazione!BX91)&gt;BX$6,LEFT(PreElaborazione!BX91,BX$6),IF(BX$5="NUM",REPT("0",BX$6-LEN(PreElaborazione!BX91)),"") &amp; UPPER(PreElaborazione!BX91) &amp; IF(BX$5="ALF",REPT(" ",BX$6-LEN(PreElaborazione!BX91)),""))</f>
        <v xml:space="preserve">  </v>
      </c>
      <c r="BY90" s="90" t="str">
        <f ca="1">IF(LEN(PreElaborazione!BY91)&gt;BY$6,LEFT(PreElaborazione!BY91,BY$6),IF(BY$5="NUM",REPT("0",BY$6-LEN(PreElaborazione!BY91)),"") &amp; UPPER(PreElaborazione!BY91) &amp; IF(BY$5="ALF",REPT(" ",BY$6-LEN(PreElaborazione!BY91)),""))</f>
        <v>00</v>
      </c>
      <c r="BZ90" s="90" t="str">
        <f ca="1">IF(LEN(PreElaborazione!BZ91)&gt;BZ$6,LEFT(PreElaborazione!BZ91,BZ$6),IF(BZ$5="NUM",REPT("0",BZ$6-LEN(PreElaborazione!BZ91)),"") &amp; UPPER(PreElaborazione!BZ91) &amp; IF(BZ$5="ALF",REPT(" ",BZ$6-LEN(PreElaborazione!BZ91)),""))</f>
        <v xml:space="preserve">                                           </v>
      </c>
      <c r="CA90" s="90" t="str">
        <f ca="1">IF(LEN(PreElaborazione!CA91)&gt;CA$6,LEFT(PreElaborazione!CA91,CA$6),IF(CA$5="NUM",REPT("0",CA$6-LEN(PreElaborazione!CA91)),"") &amp; UPPER(PreElaborazione!CA91) &amp; IF(CA$5="ALF",REPT(" ",CA$6-LEN(PreElaborazione!CA91)),""))</f>
        <v xml:space="preserve">                                    </v>
      </c>
      <c r="CB90" s="90" t="str">
        <f ca="1">IF(LEN(PreElaborazione!CB91)&gt;CB$6,LEFT(PreElaborazione!CB91,CB$6),IF(CB$5="NUM",REPT("0",CB$6-LEN(PreElaborazione!CB91)),"") &amp; UPPER(PreElaborazione!CB91) &amp; IF(CB$5="ALF",REPT(" ",CB$6-LEN(PreElaborazione!CB91)),""))</f>
        <v xml:space="preserve">                                    </v>
      </c>
      <c r="CC90" s="90" t="str">
        <f ca="1">IF(LEN(PreElaborazione!CC91)&gt;CC$6,LEFT(PreElaborazione!CC91,CC$6),IF(CC$5="NUM",REPT("0",CC$6-LEN(PreElaborazione!CC91)),"") &amp; UPPER(PreElaborazione!CC91) &amp; IF(CC$5="ALF",REPT(" ",CC$6-LEN(PreElaborazione!CC91)),""))</f>
        <v xml:space="preserve">                                    </v>
      </c>
      <c r="CD90" s="90" t="str">
        <f ca="1">IF(LEN(PreElaborazione!CD91)&gt;CD$6,LEFT(PreElaborazione!CD91,CD$6),IF(CD$5="NUM",REPT("0",CD$6-LEN(PreElaborazione!CD91)),"") &amp; UPPER(PreElaborazione!CD91) &amp; IF(CD$5="ALF",REPT(" ",CD$6-LEN(PreElaborazione!CD91)),""))</f>
        <v xml:space="preserve">                                    </v>
      </c>
      <c r="CE90" s="90" t="str">
        <f ca="1">IF(LEN(PreElaborazione!CE91)&gt;CE$6,LEFT(PreElaborazione!CE91,CE$6),IF(CE$5="NUM",REPT("0",CE$6-LEN(PreElaborazione!CE91)),"") &amp; UPPER(PreElaborazione!CE91) &amp; IF(CE$5="ALF",REPT(" ",CE$6-LEN(PreElaborazione!CE91)),""))</f>
        <v xml:space="preserve">                                    </v>
      </c>
      <c r="CF90" s="90" t="str">
        <f ca="1">IF(LEN(PreElaborazione!CF91)&gt;CF$6,LEFT(PreElaborazione!CF91,CF$6),IF(CF$5="NUM",REPT("0",CF$6-LEN(PreElaborazione!CF91)),"") &amp; UPPER(PreElaborazione!CF91) &amp; IF(CF$5="ALF",REPT(" ",CF$6-LEN(PreElaborazione!CF91)),""))</f>
        <v xml:space="preserve">                                    </v>
      </c>
      <c r="CG90" s="90" t="str">
        <f ca="1">IF(LEN(PreElaborazione!CG91)&gt;CG$6,LEFT(PreElaborazione!CG91,CG$6),IF(CG$5="NUM",REPT("0",CG$6-LEN(PreElaborazione!CG91)),"") &amp; UPPER(PreElaborazione!CG91) &amp; IF(CG$5="ALF",REPT(" ",CG$6-LEN(PreElaborazione!CG91)),""))</f>
        <v xml:space="preserve">                                    </v>
      </c>
      <c r="CH90" s="90" t="str">
        <f ca="1">IF(LEN(PreElaborazione!CH91)&gt;CH$6,LEFT(PreElaborazione!CH91,CH$6),IF(CH$5="NUM",REPT("0",CH$6-LEN(PreElaborazione!CH91)),"") &amp; UPPER(PreElaborazione!CH91) &amp; IF(CH$5="ALF",REPT(" ",CH$6-LEN(PreElaborazione!CH91)),""))</f>
        <v xml:space="preserve">                                    </v>
      </c>
      <c r="CI90" s="90" t="str">
        <f ca="1">IF(LEN(PreElaborazione!CI91)&gt;CI$6,LEFT(PreElaborazione!CI91,CI$6),IF(CI$5="NUM",REPT("0",CI$6-LEN(PreElaborazione!CI91)),"") &amp; UPPER(PreElaborazione!CI91) &amp; IF(CI$5="ALF",REPT(" ",CI$6-LEN(PreElaborazione!CI91)),""))</f>
        <v xml:space="preserve">                                    </v>
      </c>
      <c r="CJ90" s="90" t="str">
        <f ca="1">IF(LEN(PreElaborazione!CJ91)&gt;CJ$6,LEFT(PreElaborazione!CJ91,CJ$6),IF(CJ$5="NUM",REPT("0",CJ$6-LEN(PreElaborazione!CJ91)),"") &amp; UPPER(PreElaborazione!CJ91) &amp; IF(CJ$5="ALF",REPT(" ",CJ$6-LEN(PreElaborazione!CJ91)),""))</f>
        <v xml:space="preserve">                                    </v>
      </c>
      <c r="CK90" s="90" t="str">
        <f ca="1">IF(LEN(PreElaborazione!CK91)&gt;CK$6,LEFT(PreElaborazione!CK91,CK$6),IF(CK$5="NUM",REPT("0",CK$6-LEN(PreElaborazione!CK91)),"") &amp; UPPER(PreElaborazione!CK91) &amp; IF(CK$5="ALF",REPT(" ",CK$6-LEN(PreElaborazione!CK91)),""))</f>
        <v xml:space="preserve">                                    </v>
      </c>
      <c r="CL90" s="90" t="str">
        <f ca="1">IF(LEN(PreElaborazione!CL91)&gt;CL$6,LEFT(PreElaborazione!CL91,CL$6),IF(CL$5="NUM",REPT("0",CL$6-LEN(PreElaborazione!CL91)),"") &amp; UPPER(PreElaborazione!CL91) &amp; IF(CL$5="ALF",REPT(" ",CL$6-LEN(PreElaborazione!CL91)),""))</f>
        <v xml:space="preserve">                                    </v>
      </c>
      <c r="CM90" s="90" t="str">
        <f ca="1">IF(LEN(PreElaborazione!CM91)&gt;CM$6,LEFT(PreElaborazione!CM91,CM$6),IF(CM$5="NUM",REPT("0",CM$6-LEN(PreElaborazione!CM91)),"") &amp; UPPER(PreElaborazione!CM91) &amp; IF(CM$5="ALF",REPT(" ",CM$6-LEN(PreElaborazione!CM91)),""))</f>
        <v xml:space="preserve">                                    </v>
      </c>
      <c r="CN90" s="90" t="str">
        <f ca="1">IF(LEN(PreElaborazione!CN91)&gt;CN$6,LEFT(PreElaborazione!CN91,CN$6),IF(CN$5="NUM",REPT("0",CN$6-LEN(PreElaborazione!CN91)),"") &amp; UPPER(PreElaborazione!CN91) &amp; IF(CN$5="ALF",REPT(" ",CN$6-LEN(PreElaborazione!CN91)),""))</f>
        <v xml:space="preserve">                                                                                                                                          </v>
      </c>
      <c r="CO90" s="90" t="str">
        <f ca="1">IF(LEN(PreElaborazione!CO91)&gt;CO$6,LEFT(PreElaborazione!CO91,CO$6),IF(CO$5="NUM",REPT("0",CO$6-LEN(PreElaborazione!CO91)),"") &amp; UPPER(PreElaborazione!CO91) &amp; IF(CO$5="ALF",REPT(" ",CO$6-LEN(PreElaborazione!CO91)),""))</f>
        <v xml:space="preserve">                                    </v>
      </c>
      <c r="CP90" s="90" t="str">
        <f ca="1">IF(LEN(PreElaborazione!CP91)&gt;CP$6,LEFT(PreElaborazione!CP91,CP$6),IF(CP$5="NUM",REPT("0",CP$6-LEN(PreElaborazione!CP91)),"") &amp; UPPER(PreElaborazione!CP91) &amp; IF(CP$5="ALF",REPT(" ",CP$6-LEN(PreElaborazione!CP91)),""))</f>
        <v xml:space="preserve">                                    </v>
      </c>
      <c r="CQ90" s="90" t="str">
        <f ca="1">IF(LEN(PreElaborazione!CQ91)&gt;CQ$6,LEFT(PreElaborazione!CQ91,CQ$6),IF(CQ$5="NUM",REPT("0",CQ$6-LEN(PreElaborazione!CQ91)),"") &amp; UPPER(PreElaborazione!CQ91) &amp; IF(CQ$5="ALF",REPT(" ",CQ$6-LEN(PreElaborazione!CQ91)),""))</f>
        <v xml:space="preserve">                                    </v>
      </c>
      <c r="CR90" s="90" t="str">
        <f ca="1">IF(LEN(PreElaborazione!CR91)&gt;CR$6,LEFT(PreElaborazione!CR91,CR$6),IF(CR$5="NUM",REPT("0",CR$6-LEN(PreElaborazione!CR91)),"") &amp; UPPER(PreElaborazione!CR91) &amp; IF(CR$5="ALF",REPT(" ",CR$6-LEN(PreElaborazione!CR91)),""))</f>
        <v xml:space="preserve">                                    </v>
      </c>
      <c r="CS90" s="90" t="str">
        <f ca="1">IF(LEN(PreElaborazione!CS91)&gt;CS$6,LEFT(PreElaborazione!CS91,CS$6),IF(CS$5="NUM",REPT("0",CS$6-LEN(PreElaborazione!CS91)),"") &amp; UPPER(PreElaborazione!CS91) &amp; IF(CS$5="ALF",REPT(" ",CS$6-LEN(PreElaborazione!CS91)),""))</f>
        <v xml:space="preserve">                                    </v>
      </c>
      <c r="CT90" s="90" t="str">
        <f ca="1">IF(LEN(PreElaborazione!CT91)&gt;CT$6,LEFT(PreElaborazione!CT91,CT$6),IF(CT$5="NUM",REPT("0",CT$6-LEN(PreElaborazione!CT91)),"") &amp; UPPER(PreElaborazione!CT91) &amp; IF(CT$5="ALF",REPT(" ",CT$6-LEN(PreElaborazione!CT91)),""))</f>
        <v xml:space="preserve">                                    </v>
      </c>
      <c r="CU90" s="90" t="str">
        <f ca="1">IF(LEN(PreElaborazione!CU91)&gt;CU$6,LEFT(PreElaborazione!CU91,CU$6),IF(CU$5="NUM",REPT("0",CU$6-LEN(PreElaborazione!CU91)),"") &amp; UPPER(PreElaborazione!CU91) &amp; IF(CU$5="ALF",REPT(" ",CU$6-LEN(PreElaborazione!CU91)),""))</f>
        <v xml:space="preserve">                                    </v>
      </c>
      <c r="CV90" s="90" t="str">
        <f ca="1">IF(LEN(PreElaborazione!CV91)&gt;CV$6,LEFT(PreElaborazione!CV91,CV$6),IF(CV$5="NUM",REPT("0",CV$6-LEN(PreElaborazione!CV91)),"") &amp; UPPER(PreElaborazione!CV91) &amp; IF(CV$5="ALF",REPT(" ",CV$6-LEN(PreElaborazione!CV91)),""))</f>
        <v xml:space="preserve">                                    </v>
      </c>
      <c r="CW90" s="90" t="str">
        <f ca="1">IF(LEN(PreElaborazione!CW91)&gt;CW$6,LEFT(PreElaborazione!CW91,CW$6),IF(CW$5="NUM",REPT("0",CW$6-LEN(PreElaborazione!CW91)),"") &amp; UPPER(PreElaborazione!CW91) &amp; IF(CW$5="ALF",REPT(" ",CW$6-LEN(PreElaborazione!CW91)),""))</f>
        <v xml:space="preserve">                                    </v>
      </c>
      <c r="CX90" s="90" t="str">
        <f ca="1">IF(LEN(PreElaborazione!CX91)&gt;CX$6,LEFT(PreElaborazione!CX91,CX$6),IF(CX$5="NUM",REPT("0",CX$6-LEN(PreElaborazione!CX91)),"") &amp; UPPER(PreElaborazione!CX91) &amp; IF(CX$5="ALF",REPT(" ",CX$6-LEN(PreElaborazione!CX91)),""))</f>
        <v xml:space="preserve">                                    </v>
      </c>
      <c r="CY90" s="90" t="str">
        <f ca="1">IF(LEN(PreElaborazione!CY91)&gt;CY$6,LEFT(PreElaborazione!CY91,CY$6),IF(CY$5="NUM",REPT("0",CY$6-LEN(PreElaborazione!CY91)),"") &amp; UPPER(PreElaborazione!CY91) &amp; IF(CY$5="ALF",REPT(" ",CY$6-LEN(PreElaborazione!CY91)),""))</f>
        <v xml:space="preserve">                                    </v>
      </c>
      <c r="CZ90" s="90" t="str">
        <f ca="1">IF(LEN(PreElaborazione!CZ91)&gt;CZ$6,LEFT(PreElaborazione!CZ91,CZ$6),IF(CZ$5="NUM",REPT("0",CZ$6-LEN(PreElaborazione!CZ91)),"") &amp; UPPER(PreElaborazione!CZ91) &amp; IF(CZ$5="ALF",REPT(" ",CZ$6-LEN(PreElaborazione!CZ91)),""))</f>
        <v xml:space="preserve">                                    </v>
      </c>
      <c r="DA90" s="90" t="str">
        <f ca="1">IF(LEN(PreElaborazione!DA91)&gt;DA$6,LEFT(PreElaborazione!DA91,DA$6),IF(DA$5="NUM",REPT("0",DA$6-LEN(PreElaborazione!DA91)),"") &amp; UPPER(PreElaborazione!DA91) &amp; IF(DA$5="ALF",REPT(" ",DA$6-LEN(PreElaborazione!DA91)),""))</f>
        <v xml:space="preserve">                                    </v>
      </c>
      <c r="DB90" s="90" t="str">
        <f ca="1">IF(LEN(PreElaborazione!DB91)&gt;DB$6,LEFT(PreElaborazione!DB91,DB$6),IF(DB$5="NUM",REPT("0",DB$6-LEN(PreElaborazione!DB91)),"") &amp; UPPER(PreElaborazione!DB91) &amp; IF(DB$5="ALF",REPT(" ",DB$6-LEN(PreElaborazione!DB91)),""))</f>
        <v xml:space="preserve">                                                                                                                                          </v>
      </c>
    </row>
    <row r="91" spans="1:106" s="1" customFormat="1" ht="15" customHeight="1">
      <c r="A91" s="92" t="str">
        <f ca="1">IF(LEN(PreElaborazione!A92)&gt;A$6,LEFT(PreElaborazione!A92,A$6),IF(A$5="NUM",REPT("0",A$6-LEN(PreElaborazione!A92)),"") &amp; UPPER(PreElaborazione!A92) &amp; IF(A$5="ALF",REPT(" ",A$6-LEN(PreElaborazione!A92)),""))</f>
        <v/>
      </c>
      <c r="B91" s="90" t="str">
        <f ca="1">IF(LEN(PreElaborazione!B92)&gt;B$6,LEFT(PreElaborazione!B92,B$6),IF(B$5="NUM",REPT("0",B$6-LEN(PreElaborazione!B92)),"") &amp; UPPER(PreElaborazione!B92) &amp; IF(B$5="ALF",REPT(" ",B$6-LEN(PreElaborazione!B92)),""))</f>
        <v xml:space="preserve"> </v>
      </c>
      <c r="C91" s="90" t="str">
        <f ca="1">IF(LEN(PreElaborazione!C92)&gt;C$6,LEFT(PreElaborazione!C92,C$6),IF(C$5="NUM",REPT("0",C$6-LEN(PreElaborazione!C92)),"") &amp; UPPER(PreElaborazione!C92) &amp; IF(C$5="ALF",REPT(" ",C$6-LEN(PreElaborazione!C92)),""))</f>
        <v xml:space="preserve">    </v>
      </c>
      <c r="D91" s="90" t="str">
        <f ca="1">IF(LEN(PreElaborazione!D92)&gt;D$6,LEFT(PreElaborazione!D92,D$6),IF(D$5="NUM",REPT("0",D$6-LEN(PreElaborazione!D92)),"") &amp; UPPER(PreElaborazione!D92) &amp; IF(D$5="ALF",REPT(" ",D$6-LEN(PreElaborazione!D92)),""))</f>
        <v>0000</v>
      </c>
      <c r="E91" s="90" t="str">
        <f ca="1">IF(LEN(PreElaborazione!E92)&gt;E$6,LEFT(PreElaborazione!E92,E$6),IF(E$5="NUM",REPT("0",E$6-LEN(PreElaborazione!E92)),"") &amp; UPPER(PreElaborazione!E92) &amp; IF(E$5="ALF",REPT(" ",E$6-LEN(PreElaborazione!E92)),""))</f>
        <v xml:space="preserve">  </v>
      </c>
      <c r="F91" s="90" t="str">
        <f ca="1">IF(LEN(PreElaborazione!F92)&gt;F$6,LEFT(PreElaborazione!F92,F$6),IF(F$5="NUM",REPT("0",F$6-LEN(PreElaborazione!F92)),"") &amp; UPPER(PreElaborazione!F92) &amp; IF(F$5="ALF",REPT(" ",F$6-LEN(PreElaborazione!F92)),""))</f>
        <v>0000</v>
      </c>
      <c r="G91" s="90" t="str">
        <f ca="1">IF(LEN(PreElaborazione!G92)&gt;G$6,LEFT(PreElaborazione!G92,G$6),IF(G$5="NUM",REPT("0",G$6-LEN(PreElaborazione!G92)),"") &amp; UPPER(PreElaborazione!G92) &amp; IF(G$5="ALF",REPT(" ",G$6-LEN(PreElaborazione!G92)),""))</f>
        <v xml:space="preserve">   </v>
      </c>
      <c r="H91" s="90" t="str">
        <f ca="1">IF(LEN(PreElaborazione!H92)&gt;H$6,LEFT(PreElaborazione!H92,H$6),IF(H$5="NUM",REPT("0",H$6-LEN(PreElaborazione!H92)),"") &amp; UPPER(PreElaborazione!H92) &amp; IF(H$5="ALF",REPT(" ",H$6-LEN(PreElaborazione!H92)),""))</f>
        <v xml:space="preserve">      </v>
      </c>
      <c r="I91" s="90" t="str">
        <f ca="1">IF(LEN(PreElaborazione!I92)&gt;I$6,LEFT(PreElaborazione!I92,I$6),IF(I$5="NUM",REPT("0",I$6-LEN(PreElaborazione!I92)),"") &amp; UPPER(PreElaborazione!I92) &amp; IF(I$5="ALF",REPT(" ",I$6-LEN(PreElaborazione!I92)),""))</f>
        <v xml:space="preserve"> </v>
      </c>
      <c r="J91" s="90" t="str">
        <f ca="1">IF(LEN(PreElaborazione!J92)&gt;J$6,LEFT(PreElaborazione!J92,J$6),IF(J$5="NUM",REPT("0",J$6-LEN(PreElaborazione!J92)),"") &amp; UPPER(PreElaborazione!J92) &amp; IF(J$5="ALF",REPT(" ",J$6-LEN(PreElaborazione!J92)),""))</f>
        <v xml:space="preserve">                </v>
      </c>
      <c r="K91" s="90" t="str">
        <f ca="1">IF(LEN(PreElaborazione!K92)&gt;K$6,LEFT(PreElaborazione!K92,K$6),IF(K$5="NUM",REPT("0",K$6-LEN(PreElaborazione!K92)),"") &amp; UPPER(PreElaborazione!K92) &amp; IF(K$5="ALF",REPT(" ",K$6-LEN(PreElaborazione!K92)),""))</f>
        <v xml:space="preserve"> </v>
      </c>
      <c r="L91" s="90" t="str">
        <f ca="1">IF(LEN(PreElaborazione!L92)&gt;L$6,LEFT(PreElaborazione!L92,L$6),IF(L$5="NUM",REPT("0",L$6-LEN(PreElaborazione!L92)),"") &amp; UPPER(PreElaborazione!L92) &amp; IF(L$5="ALF",REPT(" ",L$6-LEN(PreElaborazione!L92)),""))</f>
        <v>0000</v>
      </c>
      <c r="M91" s="90" t="str">
        <f ca="1">IF(LEN(PreElaborazione!M92)&gt;M$6,LEFT(PreElaborazione!M92,M$6),IF(M$5="NUM",REPT("0",M$6-LEN(PreElaborazione!M92)),"") &amp; UPPER(PreElaborazione!M92) &amp; IF(M$5="ALF",REPT(" ",M$6-LEN(PreElaborazione!M92)),""))</f>
        <v xml:space="preserve">                                    </v>
      </c>
      <c r="N91" s="90" t="str">
        <f ca="1">IF(LEN(PreElaborazione!N92)&gt;N$6,LEFT(PreElaborazione!N92,N$6),IF(N$5="NUM",REPT("0",N$6-LEN(PreElaborazione!N92)),"") &amp; UPPER(PreElaborazione!N92) &amp; IF(N$5="ALF",REPT(" ",N$6-LEN(PreElaborazione!N92)),""))</f>
        <v>00000000</v>
      </c>
      <c r="O91" s="90" t="str">
        <f ca="1">IF(LEN(PreElaborazione!O92)&gt;O$6,LEFT(PreElaborazione!O92,O$6),IF(O$5="NUM",REPT("0",O$6-LEN(PreElaborazione!O92)),"") &amp; UPPER(PreElaborazione!O92) &amp; IF(O$5="ALF",REPT(" ",O$6-LEN(PreElaborazione!O92)),""))</f>
        <v xml:space="preserve">                                          </v>
      </c>
      <c r="P91" s="90" t="str">
        <f ca="1">IF(LEN(PreElaborazione!P92)&gt;P$6,LEFT(PreElaborazione!P92,P$6),IF(P$5="NUM",REPT("0",P$6-LEN(PreElaborazione!P92)),"") &amp; UPPER(PreElaborazione!P92) &amp; IF(P$5="ALF",REPT(" ",P$6-LEN(PreElaborazione!P92)),""))</f>
        <v xml:space="preserve">          </v>
      </c>
      <c r="Q91" s="90" t="str">
        <f ca="1">IF(LEN(PreElaborazione!Q92)&gt;Q$6,LEFT(PreElaborazione!Q92,Q$6),IF(Q$5="NUM",REPT("0",Q$6-LEN(PreElaborazione!Q92)),"") &amp; UPPER(PreElaborazione!Q92) &amp; IF(Q$5="ALF",REPT(" ",Q$6-LEN(PreElaborazione!Q92)),""))</f>
        <v xml:space="preserve">                         </v>
      </c>
      <c r="R91" s="90" t="str">
        <f ca="1">IF(LEN(PreElaborazione!R92)&gt;R$6,LEFT(PreElaborazione!R92,R$6),IF(R$5="NUM",REPT("0",R$6-LEN(PreElaborazione!R92)),"") &amp; UPPER(PreElaborazione!R92) &amp; IF(R$5="ALF",REPT(" ",R$6-LEN(PreElaborazione!R92)),""))</f>
        <v xml:space="preserve">                                   </v>
      </c>
      <c r="S91" s="90" t="str">
        <f ca="1">IF(LEN(PreElaborazione!S92)&gt;S$6,LEFT(PreElaborazione!S92,S$6),IF(S$5="NUM",REPT("0",S$6-LEN(PreElaborazione!S92)),"") &amp; UPPER(PreElaborazione!S92) &amp; IF(S$5="ALF",REPT(" ",S$6-LEN(PreElaborazione!S92)),""))</f>
        <v xml:space="preserve">                                          </v>
      </c>
      <c r="T91" s="90" t="str">
        <f ca="1">IF(LEN(PreElaborazione!T92)&gt;T$6,LEFT(PreElaborazione!T92,T$6),IF(T$5="NUM",REPT("0",T$6-LEN(PreElaborazione!T92)),"") &amp; UPPER(PreElaborazione!T92) &amp; IF(T$5="ALF",REPT(" ",T$6-LEN(PreElaborazione!T92)),""))</f>
        <v xml:space="preserve">                                        </v>
      </c>
      <c r="U91" s="90" t="str">
        <f ca="1">IF(LEN(PreElaborazione!U92)&gt;U$6,LEFT(PreElaborazione!U92,U$6),IF(U$5="NUM",REPT("0",U$6-LEN(PreElaborazione!U92)),"") &amp; UPPER(PreElaborazione!U92) &amp; IF(U$5="ALF",REPT(" ",U$6-LEN(PreElaborazione!U92)),""))</f>
        <v xml:space="preserve">  </v>
      </c>
      <c r="V91" s="90" t="str">
        <f ca="1">IF(LEN(PreElaborazione!V92)&gt;V$6,LEFT(PreElaborazione!V92,V$6),IF(V$5="NUM",REPT("0",V$6-LEN(PreElaborazione!V92)),"") &amp; UPPER(PreElaborazione!V92) &amp; IF(V$5="ALF",REPT(" ",V$6-LEN(PreElaborazione!V92)),""))</f>
        <v xml:space="preserve">            </v>
      </c>
      <c r="W91" s="90" t="str">
        <f ca="1">IF(LEN(PreElaborazione!W92)&gt;W$6,LEFT(PreElaborazione!W92,W$6),IF(W$5="NUM",REPT("0",W$6-LEN(PreElaborazione!W92)),"") &amp; UPPER(PreElaborazione!W92) &amp; IF(W$5="ALF",REPT(" ",W$6-LEN(PreElaborazione!W92)),""))</f>
        <v xml:space="preserve">    </v>
      </c>
      <c r="X91" s="90" t="str">
        <f ca="1">IF(LEN(PreElaborazione!X92)&gt;X$6,LEFT(PreElaborazione!X92,X$6),IF(X$5="NUM",REPT("0",X$6-LEN(PreElaborazione!X92)),"") &amp; UPPER(PreElaborazione!X92) &amp; IF(X$5="ALF",REPT(" ",X$6-LEN(PreElaborazione!X92)),""))</f>
        <v>00000</v>
      </c>
      <c r="Y91" s="90" t="str">
        <f ca="1">IF(LEN(PreElaborazione!Y92)&gt;Y$6,LEFT(PreElaborazione!Y92,Y$6),IF(Y$5="NUM",REPT("0",Y$6-LEN(PreElaborazione!Y92)),"") &amp; UPPER(PreElaborazione!Y92) &amp; IF(Y$5="ALF",REPT(" ",Y$6-LEN(PreElaborazione!Y92)),""))</f>
        <v xml:space="preserve">   </v>
      </c>
      <c r="Z91" s="90" t="str">
        <f ca="1">IF(LEN(PreElaborazione!Z92)&gt;Z$6,LEFT(PreElaborazione!Z92,Z$6),IF(Z$5="NUM",REPT("0",Z$6-LEN(PreElaborazione!Z92)),"") &amp; UPPER(PreElaborazione!Z92) &amp; IF(Z$5="ALF",REPT(" ",Z$6-LEN(PreElaborazione!Z92)),""))</f>
        <v xml:space="preserve">   </v>
      </c>
      <c r="AA91" s="90" t="str">
        <f ca="1">IF(LEN(PreElaborazione!AA92)&gt;AA$6,LEFT(PreElaborazione!AA92,AA$6),IF(AA$5="NUM",REPT("0",AA$6-LEN(PreElaborazione!AA92)),"") &amp; UPPER(PreElaborazione!AA92) &amp; IF(AA$5="ALF",REPT(" ",AA$6-LEN(PreElaborazione!AA92)),""))</f>
        <v>0</v>
      </c>
      <c r="AB91" s="90" t="str">
        <f ca="1">IF(LEN(PreElaborazione!AB92)&gt;AB$6,LEFT(PreElaborazione!AB92,AB$6),IF(AB$5="NUM",REPT("0",AB$6-LEN(PreElaborazione!AB92)),"") &amp; UPPER(PreElaborazione!AB92) &amp; IF(AB$5="ALF",REPT(" ",AB$6-LEN(PreElaborazione!AB92)),""))</f>
        <v>00</v>
      </c>
      <c r="AC91" s="90" t="str">
        <f ca="1">IF(LEN(PreElaborazione!AC92)&gt;AC$6,LEFT(PreElaborazione!AC92,AC$6),IF(AC$5="NUM",REPT("0",AC$6-LEN(PreElaborazione!AC92)),"") &amp; UPPER(PreElaborazione!AC92) &amp; IF(AC$5="ALF",REPT(" ",AC$6-LEN(PreElaborazione!AC92)),""))</f>
        <v>0000000</v>
      </c>
      <c r="AD91" s="90" t="str">
        <f ca="1">IF(LEN(PreElaborazione!AD92)&gt;AD$6,LEFT(PreElaborazione!AD92,AD$6),IF(AD$5="NUM",REPT("0",AD$6-LEN(PreElaborazione!AD92)),"") &amp; UPPER(PreElaborazione!AD92) &amp; IF(AD$5="ALF",REPT(" ",AD$6-LEN(PreElaborazione!AD92)),""))</f>
        <v>00000</v>
      </c>
      <c r="AE91" s="90" t="str">
        <f ca="1">IF(LEN(PreElaborazione!AE92)&gt;AE$6,LEFT(PreElaborazione!AE92,AE$6),IF(AE$5="NUM",REPT("0",AE$6-LEN(PreElaborazione!AE92)),"") &amp; UPPER(PreElaborazione!AE92) &amp; IF(AE$5="ALF",REPT(" ",AE$6-LEN(PreElaborazione!AE92)),""))</f>
        <v xml:space="preserve"> </v>
      </c>
      <c r="AF91" s="90" t="str">
        <f ca="1">IF(LEN(PreElaborazione!AF92)&gt;AF$6,LEFT(PreElaborazione!AF92,AF$6),IF(AF$5="NUM",REPT("0",AF$6-LEN(PreElaborazione!AF92)),"") &amp; UPPER(PreElaborazione!AF92) &amp; IF(AF$5="ALF",REPT(" ",AF$6-LEN(PreElaborazione!AF92)),""))</f>
        <v>00000</v>
      </c>
      <c r="AG91" s="90" t="str">
        <f ca="1">IF(LEN(PreElaborazione!AG92)&gt;AG$6,LEFT(PreElaborazione!AG92,AG$6),IF(AG$5="NUM",REPT("0",AG$6-LEN(PreElaborazione!AG92)),"") &amp; UPPER(PreElaborazione!AG92) &amp; IF(AG$5="ALF",REPT(" ",AG$6-LEN(PreElaborazione!AG92)),""))</f>
        <v>000</v>
      </c>
      <c r="AH91" s="90" t="str">
        <f ca="1">IF(LEN(PreElaborazione!AH92)&gt;AH$6,LEFT(PreElaborazione!AH92,AH$6),IF(AH$5="NUM",REPT("0",AH$6-LEN(PreElaborazione!AH92)),"") &amp; UPPER(PreElaborazione!AH92) &amp; IF(AH$5="ALF",REPT(" ",AH$6-LEN(PreElaborazione!AH92)),""))</f>
        <v>0</v>
      </c>
      <c r="AI91" s="90" t="str">
        <f ca="1">IF(LEN(PreElaborazione!AI92)&gt;AI$6,LEFT(PreElaborazione!AI92,AI$6),IF(AI$5="NUM",REPT("0",AI$6-LEN(PreElaborazione!AI92)),"") &amp; UPPER(PreElaborazione!AI92) &amp; IF(AI$5="ALF",REPT(" ",AI$6-LEN(PreElaborazione!AI92)),""))</f>
        <v>000</v>
      </c>
      <c r="AJ91" s="90" t="str">
        <f ca="1">IF(LEN(PreElaborazione!AJ92)&gt;AJ$6,LEFT(PreElaborazione!AJ92,AJ$6),IF(AJ$5="NUM",REPT("0",AJ$6-LEN(PreElaborazione!AJ92)),"") &amp; UPPER(PreElaborazione!AJ92) &amp; IF(AJ$5="ALF",REPT(" ",AJ$6-LEN(PreElaborazione!AJ92)),""))</f>
        <v>00000</v>
      </c>
      <c r="AK91" s="90" t="str">
        <f ca="1">IF(LEN(PreElaborazione!AK92)&gt;AK$6,LEFT(PreElaborazione!AK92,AK$6),IF(AK$5="NUM",REPT("0",AK$6-LEN(PreElaborazione!AK92)),"") &amp; UPPER(PreElaborazione!AK92) &amp; IF(AK$5="ALF",REPT(" ",AK$6-LEN(PreElaborazione!AK92)),""))</f>
        <v>0000</v>
      </c>
      <c r="AL91" s="90" t="str">
        <f ca="1">IF(LEN(PreElaborazione!AL92)&gt;AL$6,LEFT(PreElaborazione!AL92,AL$6),IF(AL$5="NUM",REPT("0",AL$6-LEN(PreElaborazione!AL92)),"") &amp; UPPER(PreElaborazione!AL92) &amp; IF(AL$5="ALF",REPT(" ",AL$6-LEN(PreElaborazione!AL92)),""))</f>
        <v>0000</v>
      </c>
      <c r="AM91" s="90" t="str">
        <f ca="1">IF(LEN(PreElaborazione!AM92)&gt;AM$6,LEFT(PreElaborazione!AM92,AM$6),IF(AM$5="NUM",REPT("0",AM$6-LEN(PreElaborazione!AM92)),"") &amp; UPPER(PreElaborazione!AM92) &amp; IF(AM$5="ALF",REPT(" ",AM$6-LEN(PreElaborazione!AM92)),""))</f>
        <v>0000</v>
      </c>
      <c r="AN91" s="90" t="str">
        <f ca="1">IF(LEN(PreElaborazione!AN92)&gt;AN$6,LEFT(PreElaborazione!AN92,AN$6),IF(AN$5="NUM",REPT("0",AN$6-LEN(PreElaborazione!AN92)),"") &amp; UPPER(PreElaborazione!AN92) &amp; IF(AN$5="ALF",REPT(" ",AN$6-LEN(PreElaborazione!AN92)),""))</f>
        <v>0000</v>
      </c>
      <c r="AO91" s="90" t="str">
        <f ca="1">IF(LEN(PreElaborazione!AO92)&gt;AO$6,LEFT(PreElaborazione!AO92,AO$6),IF(AO$5="NUM",REPT("0",AO$6-LEN(PreElaborazione!AO92)),"") &amp; UPPER(PreElaborazione!AO92) &amp; IF(AO$5="ALF",REPT(" ",AO$6-LEN(PreElaborazione!AO92)),""))</f>
        <v>0000</v>
      </c>
      <c r="AP91" s="90" t="str">
        <f ca="1">IF(LEN(PreElaborazione!AP92)&gt;AP$6,LEFT(PreElaborazione!AP92,AP$6),IF(AP$5="NUM",REPT("0",AP$6-LEN(PreElaborazione!AP92)),"") &amp; UPPER(PreElaborazione!AP92) &amp; IF(AP$5="ALF",REPT(" ",AP$6-LEN(PreElaborazione!AP92)),""))</f>
        <v>0000</v>
      </c>
      <c r="AQ91" s="90" t="str">
        <f ca="1">IF(LEN(PreElaborazione!AQ92)&gt;AQ$6,LEFT(PreElaborazione!AQ92,AQ$6),IF(AQ$5="NUM",REPT("0",AQ$6-LEN(PreElaborazione!AQ92)),"") &amp; UPPER(PreElaborazione!AQ92) &amp; IF(AQ$5="ALF",REPT(" ",AQ$6-LEN(PreElaborazione!AQ92)),""))</f>
        <v>000</v>
      </c>
      <c r="AR91" s="90" t="str">
        <f ca="1">IF(LEN(PreElaborazione!AR92)&gt;AR$6,LEFT(PreElaborazione!AR92,AR$6),IF(AR$5="NUM",REPT("0",AR$6-LEN(PreElaborazione!AR92)),"") &amp; UPPER(PreElaborazione!AR92) &amp; IF(AR$5="ALF",REPT(" ",AR$6-LEN(PreElaborazione!AR92)),""))</f>
        <v>000</v>
      </c>
      <c r="AS91" s="90" t="str">
        <f ca="1">IF(LEN(PreElaborazione!AS92)&gt;AS$6,LEFT(PreElaborazione!AS92,AS$6),IF(AS$5="NUM",REPT("0",AS$6-LEN(PreElaborazione!AS92)),"") &amp; UPPER(PreElaborazione!AS92) &amp; IF(AS$5="ALF",REPT(" ",AS$6-LEN(PreElaborazione!AS92)),""))</f>
        <v>0</v>
      </c>
      <c r="AT91" s="90" t="str">
        <f ca="1">IF(LEN(PreElaborazione!AT92)&gt;AT$6,LEFT(PreElaborazione!AT92,AT$6),IF(AT$5="NUM",REPT("0",AT$6-LEN(PreElaborazione!AT92)),"") &amp; UPPER(PreElaborazione!AT92) &amp; IF(AT$5="ALF",REPT(" ",AT$6-LEN(PreElaborazione!AT92)),""))</f>
        <v>000000</v>
      </c>
      <c r="AU91" s="90" t="str">
        <f ca="1">IF(LEN(PreElaborazione!AU92)&gt;AU$6,LEFT(PreElaborazione!AU92,AU$6),IF(AU$5="NUM",REPT("0",AU$6-LEN(PreElaborazione!AU92)),"") &amp; UPPER(PreElaborazione!AU92) &amp; IF(AU$5="ALF",REPT(" ",AU$6-LEN(PreElaborazione!AU92)),""))</f>
        <v>000000</v>
      </c>
      <c r="AV91" s="90" t="str">
        <f ca="1">IF(LEN(PreElaborazione!AV92)&gt;AV$6,LEFT(PreElaborazione!AV92,AV$6),IF(AV$5="NUM",REPT("0",AV$6-LEN(PreElaborazione!AV92)),"") &amp; UPPER(PreElaborazione!AV92) &amp; IF(AV$5="ALF",REPT(" ",AV$6-LEN(PreElaborazione!AV92)),""))</f>
        <v>000000</v>
      </c>
      <c r="AW91" s="90" t="str">
        <f ca="1">IF(LEN(PreElaborazione!AW92)&gt;AW$6,LEFT(PreElaborazione!AW92,AW$6),IF(AW$5="NUM",REPT("0",AW$6-LEN(PreElaborazione!AW92)),"") &amp; UPPER(PreElaborazione!AW92) &amp; IF(AW$5="ALF",REPT(" ",AW$6-LEN(PreElaborazione!AW92)),""))</f>
        <v>00</v>
      </c>
      <c r="AX91" s="90" t="str">
        <f ca="1">IF(LEN(PreElaborazione!AX92)&gt;AX$6,LEFT(PreElaborazione!AX92,AX$6),IF(AX$5="NUM",REPT("0",AX$6-LEN(PreElaborazione!AX92)),"") &amp; UPPER(PreElaborazione!AX92) &amp; IF(AX$5="ALF",REPT(" ",AX$6-LEN(PreElaborazione!AX92)),""))</f>
        <v>00</v>
      </c>
      <c r="AY91" s="90" t="str">
        <f ca="1">IF(LEN(PreElaborazione!AY92)&gt;AY$6,LEFT(PreElaborazione!AY92,AY$6),IF(AY$5="NUM",REPT("0",AY$6-LEN(PreElaborazione!AY92)),"") &amp; UPPER(PreElaborazione!AY92) &amp; IF(AY$5="ALF",REPT(" ",AY$6-LEN(PreElaborazione!AY92)),""))</f>
        <v xml:space="preserve">   </v>
      </c>
      <c r="AZ91" s="90" t="str">
        <f ca="1">IF(LEN(PreElaborazione!AZ92)&gt;AZ$6,LEFT(PreElaborazione!AZ92,AZ$6),IF(AZ$5="NUM",REPT("0",AZ$6-LEN(PreElaborazione!AZ92)),"") &amp; UPPER(PreElaborazione!AZ92) &amp; IF(AZ$5="ALF",REPT(" ",AZ$6-LEN(PreElaborazione!AZ92)),""))</f>
        <v xml:space="preserve">       </v>
      </c>
      <c r="BA91" s="90" t="str">
        <f ca="1">IF(LEN(PreElaborazione!BA92)&gt;BA$6,LEFT(PreElaborazione!BA92,BA$6),IF(BA$5="NUM",REPT("0",BA$6-LEN(PreElaborazione!BA92)),"") &amp; UPPER(PreElaborazione!BA92) &amp; IF(BA$5="ALF",REPT(" ",BA$6-LEN(PreElaborazione!BA92)),""))</f>
        <v xml:space="preserve">                  </v>
      </c>
      <c r="BB91" s="90" t="str">
        <f ca="1">IF(LEN(PreElaborazione!BB92)&gt;BB$6,LEFT(PreElaborazione!BB92,BB$6),IF(BB$5="NUM",REPT("0",BB$6-LEN(PreElaborazione!BB92)),"") &amp; UPPER(PreElaborazione!BB92) &amp; IF(BB$5="ALF",REPT(" ",BB$6-LEN(PreElaborazione!BB92)),""))</f>
        <v xml:space="preserve">                                    </v>
      </c>
      <c r="BC91" s="90" t="str">
        <f ca="1">IF(LEN(PreElaborazione!BC92)&gt;BC$6,LEFT(PreElaborazione!BC92,BC$6),IF(BC$5="NUM",REPT("0",BC$6-LEN(PreElaborazione!BC92)),"") &amp; UPPER(PreElaborazione!BC92) &amp; IF(BC$5="ALF",REPT(" ",BC$6-LEN(PreElaborazione!BC92)),""))</f>
        <v xml:space="preserve"> </v>
      </c>
      <c r="BD91" s="90" t="str">
        <f ca="1">IF(LEN(PreElaborazione!BD92)&gt;BD$6,LEFT(PreElaborazione!BD92,BD$6),IF(BD$5="NUM",REPT("0",BD$6-LEN(PreElaborazione!BD92)),"") &amp; UPPER(PreElaborazione!BD92) &amp; IF(BD$5="ALF",REPT(" ",BD$6-LEN(PreElaborazione!BD92)),""))</f>
        <v>000</v>
      </c>
      <c r="BE91" s="90" t="str">
        <f ca="1">IF(LEN(PreElaborazione!BE92)&gt;BE$6,LEFT(PreElaborazione!BE92,BE$6),IF(BE$5="NUM",REPT("0",BE$6-LEN(PreElaborazione!BE92)),"") &amp; UPPER(PreElaborazione!BE92) &amp; IF(BE$5="ALF",REPT(" ",BE$6-LEN(PreElaborazione!BE92)),""))</f>
        <v>00000</v>
      </c>
      <c r="BF91" s="90" t="str">
        <f ca="1">IF(LEN(PreElaborazione!BF92)&gt;BF$6,LEFT(PreElaborazione!BF92,BF$6),IF(BF$5="NUM",REPT("0",BF$6-LEN(PreElaborazione!BF92)),"") &amp; UPPER(PreElaborazione!BF92) &amp; IF(BF$5="ALF",REPT(" ",BF$6-LEN(PreElaborazione!BF92)),""))</f>
        <v>00000</v>
      </c>
      <c r="BG91" s="90" t="str">
        <f ca="1">IF(LEN(PreElaborazione!BG92)&gt;BG$6,LEFT(PreElaborazione!BG92,BG$6),IF(BG$5="NUM",REPT("0",BG$6-LEN(PreElaborazione!BG92)),"") &amp; UPPER(PreElaborazione!BG92) &amp; IF(BG$5="ALF",REPT(" ",BG$6-LEN(PreElaborazione!BG92)),""))</f>
        <v xml:space="preserve"> </v>
      </c>
      <c r="BH91" s="90" t="str">
        <f ca="1">IF(LEN(PreElaborazione!BH92)&gt;BH$6,LEFT(PreElaborazione!BH92,BH$6),IF(BH$5="NUM",REPT("0",BH$6-LEN(PreElaborazione!BH92)),"") &amp; UPPER(PreElaborazione!BH92) &amp; IF(BH$5="ALF",REPT(" ",BH$6-LEN(PreElaborazione!BH92)),""))</f>
        <v>000000</v>
      </c>
      <c r="BI91" s="90" t="str">
        <f ca="1">IF(LEN(PreElaborazione!BI92)&gt;BI$6,LEFT(PreElaborazione!BI92,BI$6),IF(BI$5="NUM",REPT("0",BI$6-LEN(PreElaborazione!BI92)),"") &amp; UPPER(PreElaborazione!BI92) &amp; IF(BI$5="ALF",REPT(" ",BI$6-LEN(PreElaborazione!BI92)),""))</f>
        <v xml:space="preserve"> </v>
      </c>
      <c r="BJ91" s="90" t="str">
        <f ca="1">IF(LEN(PreElaborazione!BJ92)&gt;BJ$6,LEFT(PreElaborazione!BJ92,BJ$6),IF(BJ$5="NUM",REPT("0",BJ$6-LEN(PreElaborazione!BJ92)),"") &amp; UPPER(PreElaborazione!BJ92) &amp; IF(BJ$5="ALF",REPT(" ",BJ$6-LEN(PreElaborazione!BJ92)),""))</f>
        <v xml:space="preserve"> </v>
      </c>
      <c r="BK91" s="90" t="str">
        <f ca="1">IF(LEN(PreElaborazione!BK92)&gt;BK$6,LEFT(PreElaborazione!BK92,BK$6),IF(BK$5="NUM",REPT("0",BK$6-LEN(PreElaborazione!BK92)),"") &amp; UPPER(PreElaborazione!BK92) &amp; IF(BK$5="ALF",REPT(" ",BK$6-LEN(PreElaborazione!BK92)),""))</f>
        <v xml:space="preserve"> </v>
      </c>
      <c r="BL91" s="90" t="str">
        <f ca="1">IF(LEN(PreElaborazione!BL92)&gt;BL$6,LEFT(PreElaborazione!BL92,BL$6),IF(BL$5="NUM",REPT("0",BL$6-LEN(PreElaborazione!BL92)),"") &amp; UPPER(PreElaborazione!BL92) &amp; IF(BL$5="ALF",REPT(" ",BL$6-LEN(PreElaborazione!BL92)),""))</f>
        <v xml:space="preserve">   </v>
      </c>
      <c r="BM91" s="90" t="str">
        <f ca="1">IF(LEN(PreElaborazione!BM92)&gt;BM$6,LEFT(PreElaborazione!BM92,BM$6),IF(BM$5="NUM",REPT("0",BM$6-LEN(PreElaborazione!BM92)),"") &amp; UPPER(PreElaborazione!BM92) &amp; IF(BM$5="ALF",REPT(" ",BM$6-LEN(PreElaborazione!BM92)),""))</f>
        <v xml:space="preserve">   </v>
      </c>
      <c r="BN91" s="90" t="str">
        <f ca="1">IF(LEN(PreElaborazione!BN92)&gt;BN$6,LEFT(PreElaborazione!BN92,BN$6),IF(BN$5="NUM",REPT("0",BN$6-LEN(PreElaborazione!BN92)),"") &amp; UPPER(PreElaborazione!BN92) &amp; IF(BN$5="ALF",REPT(" ",BN$6-LEN(PreElaborazione!BN92)),""))</f>
        <v xml:space="preserve"> </v>
      </c>
      <c r="BO91" s="90" t="str">
        <f ca="1">IF(LEN(PreElaborazione!BO92)&gt;BO$6,LEFT(PreElaborazione!BO92,BO$6),IF(BO$5="NUM",REPT("0",BO$6-LEN(PreElaborazione!BO92)),"") &amp; UPPER(PreElaborazione!BO92) &amp; IF(BO$5="ALF",REPT(" ",BO$6-LEN(PreElaborazione!BO92)),""))</f>
        <v>0000</v>
      </c>
      <c r="BP91" s="90" t="str">
        <f ca="1">IF(LEN(PreElaborazione!BP92)&gt;BP$6,LEFT(PreElaborazione!BP92,BP$6),IF(BP$5="NUM",REPT("0",BP$6-LEN(PreElaborazione!BP92)),"") &amp; UPPER(PreElaborazione!BP92) &amp; IF(BP$5="ALF",REPT(" ",BP$6-LEN(PreElaborazione!BP92)),""))</f>
        <v>0000</v>
      </c>
      <c r="BQ91" s="90" t="str">
        <f ca="1">IF(LEN(PreElaborazione!BQ92)&gt;BQ$6,LEFT(PreElaborazione!BQ92,BQ$6),IF(BQ$5="NUM",REPT("0",BQ$6-LEN(PreElaborazione!BQ92)),"") &amp; UPPER(PreElaborazione!BQ92) &amp; IF(BQ$5="ALF",REPT(" ",BQ$6-LEN(PreElaborazione!BQ92)),""))</f>
        <v>0000</v>
      </c>
      <c r="BR91" s="90" t="str">
        <f ca="1">IF(LEN(PreElaborazione!BR92)&gt;BR$6,LEFT(PreElaborazione!BR92,BR$6),IF(BR$5="NUM",REPT("0",BR$6-LEN(PreElaborazione!BR92)),"") &amp; UPPER(PreElaborazione!BR92) &amp; IF(BR$5="ALF",REPT(" ",BR$6-LEN(PreElaborazione!BR92)),""))</f>
        <v xml:space="preserve">     </v>
      </c>
      <c r="BS91" s="90" t="str">
        <f ca="1">IF(LEN(PreElaborazione!BS92)&gt;BS$6,LEFT(PreElaborazione!BS92,BS$6),IF(BS$5="NUM",REPT("0",BS$6-LEN(PreElaborazione!BS92)),"") &amp; UPPER(PreElaborazione!BS92) &amp; IF(BS$5="ALF",REPT(" ",BS$6-LEN(PreElaborazione!BS92)),""))</f>
        <v xml:space="preserve">     </v>
      </c>
      <c r="BT91" s="90" t="str">
        <f ca="1">IF(LEN(PreElaborazione!BT92)&gt;BT$6,LEFT(PreElaborazione!BT92,BT$6),IF(BT$5="NUM",REPT("0",BT$6-LEN(PreElaborazione!BT92)),"") &amp; UPPER(PreElaborazione!BT92) &amp; IF(BT$5="ALF",REPT(" ",BT$6-LEN(PreElaborazione!BT92)),""))</f>
        <v xml:space="preserve">    </v>
      </c>
      <c r="BU91" s="90" t="str">
        <f ca="1">IF(LEN(PreElaborazione!BU92)&gt;BU$6,LEFT(PreElaborazione!BU92,BU$6),IF(BU$5="NUM",REPT("0",BU$6-LEN(PreElaborazione!BU92)),"") &amp; UPPER(PreElaborazione!BU92) &amp; IF(BU$5="ALF",REPT(" ",BU$6-LEN(PreElaborazione!BU92)),""))</f>
        <v xml:space="preserve">   </v>
      </c>
      <c r="BV91" s="90" t="str">
        <f ca="1">IF(LEN(PreElaborazione!BV92)&gt;BV$6,LEFT(PreElaborazione!BV92,BV$6),IF(BV$5="NUM",REPT("0",BV$6-LEN(PreElaborazione!BV92)),"") &amp; UPPER(PreElaborazione!BV92) &amp; IF(BV$5="ALF",REPT(" ",BV$6-LEN(PreElaborazione!BV92)),""))</f>
        <v xml:space="preserve">                                    </v>
      </c>
      <c r="BW91" s="90" t="str">
        <f ca="1">IF(LEN(PreElaborazione!BW92)&gt;BW$6,LEFT(PreElaborazione!BW92,BW$6),IF(BW$5="NUM",REPT("0",BW$6-LEN(PreElaborazione!BW92)),"") &amp; UPPER(PreElaborazione!BW92) &amp; IF(BW$5="ALF",REPT(" ",BW$6-LEN(PreElaborazione!BW92)),""))</f>
        <v xml:space="preserve">                                    </v>
      </c>
      <c r="BX91" s="90" t="str">
        <f ca="1">IF(LEN(PreElaborazione!BX92)&gt;BX$6,LEFT(PreElaborazione!BX92,BX$6),IF(BX$5="NUM",REPT("0",BX$6-LEN(PreElaborazione!BX92)),"") &amp; UPPER(PreElaborazione!BX92) &amp; IF(BX$5="ALF",REPT(" ",BX$6-LEN(PreElaborazione!BX92)),""))</f>
        <v xml:space="preserve">  </v>
      </c>
      <c r="BY91" s="90" t="str">
        <f ca="1">IF(LEN(PreElaborazione!BY92)&gt;BY$6,LEFT(PreElaborazione!BY92,BY$6),IF(BY$5="NUM",REPT("0",BY$6-LEN(PreElaborazione!BY92)),"") &amp; UPPER(PreElaborazione!BY92) &amp; IF(BY$5="ALF",REPT(" ",BY$6-LEN(PreElaborazione!BY92)),""))</f>
        <v>00</v>
      </c>
      <c r="BZ91" s="90" t="str">
        <f ca="1">IF(LEN(PreElaborazione!BZ92)&gt;BZ$6,LEFT(PreElaborazione!BZ92,BZ$6),IF(BZ$5="NUM",REPT("0",BZ$6-LEN(PreElaborazione!BZ92)),"") &amp; UPPER(PreElaborazione!BZ92) &amp; IF(BZ$5="ALF",REPT(" ",BZ$6-LEN(PreElaborazione!BZ92)),""))</f>
        <v xml:space="preserve">                                           </v>
      </c>
      <c r="CA91" s="90" t="str">
        <f ca="1">IF(LEN(PreElaborazione!CA92)&gt;CA$6,LEFT(PreElaborazione!CA92,CA$6),IF(CA$5="NUM",REPT("0",CA$6-LEN(PreElaborazione!CA92)),"") &amp; UPPER(PreElaborazione!CA92) &amp; IF(CA$5="ALF",REPT(" ",CA$6-LEN(PreElaborazione!CA92)),""))</f>
        <v xml:space="preserve">                                    </v>
      </c>
      <c r="CB91" s="90" t="str">
        <f ca="1">IF(LEN(PreElaborazione!CB92)&gt;CB$6,LEFT(PreElaborazione!CB92,CB$6),IF(CB$5="NUM",REPT("0",CB$6-LEN(PreElaborazione!CB92)),"") &amp; UPPER(PreElaborazione!CB92) &amp; IF(CB$5="ALF",REPT(" ",CB$6-LEN(PreElaborazione!CB92)),""))</f>
        <v xml:space="preserve">                                    </v>
      </c>
      <c r="CC91" s="90" t="str">
        <f ca="1">IF(LEN(PreElaborazione!CC92)&gt;CC$6,LEFT(PreElaborazione!CC92,CC$6),IF(CC$5="NUM",REPT("0",CC$6-LEN(PreElaborazione!CC92)),"") &amp; UPPER(PreElaborazione!CC92) &amp; IF(CC$5="ALF",REPT(" ",CC$6-LEN(PreElaborazione!CC92)),""))</f>
        <v xml:space="preserve">                                    </v>
      </c>
      <c r="CD91" s="90" t="str">
        <f ca="1">IF(LEN(PreElaborazione!CD92)&gt;CD$6,LEFT(PreElaborazione!CD92,CD$6),IF(CD$5="NUM",REPT("0",CD$6-LEN(PreElaborazione!CD92)),"") &amp; UPPER(PreElaborazione!CD92) &amp; IF(CD$5="ALF",REPT(" ",CD$6-LEN(PreElaborazione!CD92)),""))</f>
        <v xml:space="preserve">                                    </v>
      </c>
      <c r="CE91" s="90" t="str">
        <f ca="1">IF(LEN(PreElaborazione!CE92)&gt;CE$6,LEFT(PreElaborazione!CE92,CE$6),IF(CE$5="NUM",REPT("0",CE$6-LEN(PreElaborazione!CE92)),"") &amp; UPPER(PreElaborazione!CE92) &amp; IF(CE$5="ALF",REPT(" ",CE$6-LEN(PreElaborazione!CE92)),""))</f>
        <v xml:space="preserve">                                    </v>
      </c>
      <c r="CF91" s="90" t="str">
        <f ca="1">IF(LEN(PreElaborazione!CF92)&gt;CF$6,LEFT(PreElaborazione!CF92,CF$6),IF(CF$5="NUM",REPT("0",CF$6-LEN(PreElaborazione!CF92)),"") &amp; UPPER(PreElaborazione!CF92) &amp; IF(CF$5="ALF",REPT(" ",CF$6-LEN(PreElaborazione!CF92)),""))</f>
        <v xml:space="preserve">                                    </v>
      </c>
      <c r="CG91" s="90" t="str">
        <f ca="1">IF(LEN(PreElaborazione!CG92)&gt;CG$6,LEFT(PreElaborazione!CG92,CG$6),IF(CG$5="NUM",REPT("0",CG$6-LEN(PreElaborazione!CG92)),"") &amp; UPPER(PreElaborazione!CG92) &amp; IF(CG$5="ALF",REPT(" ",CG$6-LEN(PreElaborazione!CG92)),""))</f>
        <v xml:space="preserve">                                    </v>
      </c>
      <c r="CH91" s="90" t="str">
        <f ca="1">IF(LEN(PreElaborazione!CH92)&gt;CH$6,LEFT(PreElaborazione!CH92,CH$6),IF(CH$5="NUM",REPT("0",CH$6-LEN(PreElaborazione!CH92)),"") &amp; UPPER(PreElaborazione!CH92) &amp; IF(CH$5="ALF",REPT(" ",CH$6-LEN(PreElaborazione!CH92)),""))</f>
        <v xml:space="preserve">                                    </v>
      </c>
      <c r="CI91" s="90" t="str">
        <f ca="1">IF(LEN(PreElaborazione!CI92)&gt;CI$6,LEFT(PreElaborazione!CI92,CI$6),IF(CI$5="NUM",REPT("0",CI$6-LEN(PreElaborazione!CI92)),"") &amp; UPPER(PreElaborazione!CI92) &amp; IF(CI$5="ALF",REPT(" ",CI$6-LEN(PreElaborazione!CI92)),""))</f>
        <v xml:space="preserve">                                    </v>
      </c>
      <c r="CJ91" s="90" t="str">
        <f ca="1">IF(LEN(PreElaborazione!CJ92)&gt;CJ$6,LEFT(PreElaborazione!CJ92,CJ$6),IF(CJ$5="NUM",REPT("0",CJ$6-LEN(PreElaborazione!CJ92)),"") &amp; UPPER(PreElaborazione!CJ92) &amp; IF(CJ$5="ALF",REPT(" ",CJ$6-LEN(PreElaborazione!CJ92)),""))</f>
        <v xml:space="preserve">                                    </v>
      </c>
      <c r="CK91" s="90" t="str">
        <f ca="1">IF(LEN(PreElaborazione!CK92)&gt;CK$6,LEFT(PreElaborazione!CK92,CK$6),IF(CK$5="NUM",REPT("0",CK$6-LEN(PreElaborazione!CK92)),"") &amp; UPPER(PreElaborazione!CK92) &amp; IF(CK$5="ALF",REPT(" ",CK$6-LEN(PreElaborazione!CK92)),""))</f>
        <v xml:space="preserve">                                    </v>
      </c>
      <c r="CL91" s="90" t="str">
        <f ca="1">IF(LEN(PreElaborazione!CL92)&gt;CL$6,LEFT(PreElaborazione!CL92,CL$6),IF(CL$5="NUM",REPT("0",CL$6-LEN(PreElaborazione!CL92)),"") &amp; UPPER(PreElaborazione!CL92) &amp; IF(CL$5="ALF",REPT(" ",CL$6-LEN(PreElaborazione!CL92)),""))</f>
        <v xml:space="preserve">                                    </v>
      </c>
      <c r="CM91" s="90" t="str">
        <f ca="1">IF(LEN(PreElaborazione!CM92)&gt;CM$6,LEFT(PreElaborazione!CM92,CM$6),IF(CM$5="NUM",REPT("0",CM$6-LEN(PreElaborazione!CM92)),"") &amp; UPPER(PreElaborazione!CM92) &amp; IF(CM$5="ALF",REPT(" ",CM$6-LEN(PreElaborazione!CM92)),""))</f>
        <v xml:space="preserve">                                    </v>
      </c>
      <c r="CN91" s="90" t="str">
        <f ca="1">IF(LEN(PreElaborazione!CN92)&gt;CN$6,LEFT(PreElaborazione!CN92,CN$6),IF(CN$5="NUM",REPT("0",CN$6-LEN(PreElaborazione!CN92)),"") &amp; UPPER(PreElaborazione!CN92) &amp; IF(CN$5="ALF",REPT(" ",CN$6-LEN(PreElaborazione!CN92)),""))</f>
        <v xml:space="preserve">                                                                                                                                          </v>
      </c>
      <c r="CO91" s="90" t="str">
        <f ca="1">IF(LEN(PreElaborazione!CO92)&gt;CO$6,LEFT(PreElaborazione!CO92,CO$6),IF(CO$5="NUM",REPT("0",CO$6-LEN(PreElaborazione!CO92)),"") &amp; UPPER(PreElaborazione!CO92) &amp; IF(CO$5="ALF",REPT(" ",CO$6-LEN(PreElaborazione!CO92)),""))</f>
        <v xml:space="preserve">                                    </v>
      </c>
      <c r="CP91" s="90" t="str">
        <f ca="1">IF(LEN(PreElaborazione!CP92)&gt;CP$6,LEFT(PreElaborazione!CP92,CP$6),IF(CP$5="NUM",REPT("0",CP$6-LEN(PreElaborazione!CP92)),"") &amp; UPPER(PreElaborazione!CP92) &amp; IF(CP$5="ALF",REPT(" ",CP$6-LEN(PreElaborazione!CP92)),""))</f>
        <v xml:space="preserve">                                    </v>
      </c>
      <c r="CQ91" s="90" t="str">
        <f ca="1">IF(LEN(PreElaborazione!CQ92)&gt;CQ$6,LEFT(PreElaborazione!CQ92,CQ$6),IF(CQ$5="NUM",REPT("0",CQ$6-LEN(PreElaborazione!CQ92)),"") &amp; UPPER(PreElaborazione!CQ92) &amp; IF(CQ$5="ALF",REPT(" ",CQ$6-LEN(PreElaborazione!CQ92)),""))</f>
        <v xml:space="preserve">                                    </v>
      </c>
      <c r="CR91" s="90" t="str">
        <f ca="1">IF(LEN(PreElaborazione!CR92)&gt;CR$6,LEFT(PreElaborazione!CR92,CR$6),IF(CR$5="NUM",REPT("0",CR$6-LEN(PreElaborazione!CR92)),"") &amp; UPPER(PreElaborazione!CR92) &amp; IF(CR$5="ALF",REPT(" ",CR$6-LEN(PreElaborazione!CR92)),""))</f>
        <v xml:space="preserve">                                    </v>
      </c>
      <c r="CS91" s="90" t="str">
        <f ca="1">IF(LEN(PreElaborazione!CS92)&gt;CS$6,LEFT(PreElaborazione!CS92,CS$6),IF(CS$5="NUM",REPT("0",CS$6-LEN(PreElaborazione!CS92)),"") &amp; UPPER(PreElaborazione!CS92) &amp; IF(CS$5="ALF",REPT(" ",CS$6-LEN(PreElaborazione!CS92)),""))</f>
        <v xml:space="preserve">                                    </v>
      </c>
      <c r="CT91" s="90" t="str">
        <f ca="1">IF(LEN(PreElaborazione!CT92)&gt;CT$6,LEFT(PreElaborazione!CT92,CT$6),IF(CT$5="NUM",REPT("0",CT$6-LEN(PreElaborazione!CT92)),"") &amp; UPPER(PreElaborazione!CT92) &amp; IF(CT$5="ALF",REPT(" ",CT$6-LEN(PreElaborazione!CT92)),""))</f>
        <v xml:space="preserve">                                    </v>
      </c>
      <c r="CU91" s="90" t="str">
        <f ca="1">IF(LEN(PreElaborazione!CU92)&gt;CU$6,LEFT(PreElaborazione!CU92,CU$6),IF(CU$5="NUM",REPT("0",CU$6-LEN(PreElaborazione!CU92)),"") &amp; UPPER(PreElaborazione!CU92) &amp; IF(CU$5="ALF",REPT(" ",CU$6-LEN(PreElaborazione!CU92)),""))</f>
        <v xml:space="preserve">                                    </v>
      </c>
      <c r="CV91" s="90" t="str">
        <f ca="1">IF(LEN(PreElaborazione!CV92)&gt;CV$6,LEFT(PreElaborazione!CV92,CV$6),IF(CV$5="NUM",REPT("0",CV$6-LEN(PreElaborazione!CV92)),"") &amp; UPPER(PreElaborazione!CV92) &amp; IF(CV$5="ALF",REPT(" ",CV$6-LEN(PreElaborazione!CV92)),""))</f>
        <v xml:space="preserve">                                    </v>
      </c>
      <c r="CW91" s="90" t="str">
        <f ca="1">IF(LEN(PreElaborazione!CW92)&gt;CW$6,LEFT(PreElaborazione!CW92,CW$6),IF(CW$5="NUM",REPT("0",CW$6-LEN(PreElaborazione!CW92)),"") &amp; UPPER(PreElaborazione!CW92) &amp; IF(CW$5="ALF",REPT(" ",CW$6-LEN(PreElaborazione!CW92)),""))</f>
        <v xml:space="preserve">                                    </v>
      </c>
      <c r="CX91" s="90" t="str">
        <f ca="1">IF(LEN(PreElaborazione!CX92)&gt;CX$6,LEFT(PreElaborazione!CX92,CX$6),IF(CX$5="NUM",REPT("0",CX$6-LEN(PreElaborazione!CX92)),"") &amp; UPPER(PreElaborazione!CX92) &amp; IF(CX$5="ALF",REPT(" ",CX$6-LEN(PreElaborazione!CX92)),""))</f>
        <v xml:space="preserve">                                    </v>
      </c>
      <c r="CY91" s="90" t="str">
        <f ca="1">IF(LEN(PreElaborazione!CY92)&gt;CY$6,LEFT(PreElaborazione!CY92,CY$6),IF(CY$5="NUM",REPT("0",CY$6-LEN(PreElaborazione!CY92)),"") &amp; UPPER(PreElaborazione!CY92) &amp; IF(CY$5="ALF",REPT(" ",CY$6-LEN(PreElaborazione!CY92)),""))</f>
        <v xml:space="preserve">                                    </v>
      </c>
      <c r="CZ91" s="90" t="str">
        <f ca="1">IF(LEN(PreElaborazione!CZ92)&gt;CZ$6,LEFT(PreElaborazione!CZ92,CZ$6),IF(CZ$5="NUM",REPT("0",CZ$6-LEN(PreElaborazione!CZ92)),"") &amp; UPPER(PreElaborazione!CZ92) &amp; IF(CZ$5="ALF",REPT(" ",CZ$6-LEN(PreElaborazione!CZ92)),""))</f>
        <v xml:space="preserve">                                    </v>
      </c>
      <c r="DA91" s="90" t="str">
        <f ca="1">IF(LEN(PreElaborazione!DA92)&gt;DA$6,LEFT(PreElaborazione!DA92,DA$6),IF(DA$5="NUM",REPT("0",DA$6-LEN(PreElaborazione!DA92)),"") &amp; UPPER(PreElaborazione!DA92) &amp; IF(DA$5="ALF",REPT(" ",DA$6-LEN(PreElaborazione!DA92)),""))</f>
        <v xml:space="preserve">                                    </v>
      </c>
      <c r="DB91" s="90" t="str">
        <f ca="1">IF(LEN(PreElaborazione!DB92)&gt;DB$6,LEFT(PreElaborazione!DB92,DB$6),IF(DB$5="NUM",REPT("0",DB$6-LEN(PreElaborazione!DB92)),"") &amp; UPPER(PreElaborazione!DB92) &amp; IF(DB$5="ALF",REPT(" ",DB$6-LEN(PreElaborazione!DB92)),""))</f>
        <v xml:space="preserve">                                                                                                                                          </v>
      </c>
    </row>
    <row r="92" spans="1:106" s="1" customFormat="1" ht="15" customHeight="1">
      <c r="A92" s="92" t="str">
        <f ca="1">IF(LEN(PreElaborazione!A93)&gt;A$6,LEFT(PreElaborazione!A93,A$6),IF(A$5="NUM",REPT("0",A$6-LEN(PreElaborazione!A93)),"") &amp; UPPER(PreElaborazione!A93) &amp; IF(A$5="ALF",REPT(" ",A$6-LEN(PreElaborazione!A93)),""))</f>
        <v/>
      </c>
      <c r="B92" s="90" t="str">
        <f ca="1">IF(LEN(PreElaborazione!B93)&gt;B$6,LEFT(PreElaborazione!B93,B$6),IF(B$5="NUM",REPT("0",B$6-LEN(PreElaborazione!B93)),"") &amp; UPPER(PreElaborazione!B93) &amp; IF(B$5="ALF",REPT(" ",B$6-LEN(PreElaborazione!B93)),""))</f>
        <v xml:space="preserve"> </v>
      </c>
      <c r="C92" s="90" t="str">
        <f ca="1">IF(LEN(PreElaborazione!C93)&gt;C$6,LEFT(PreElaborazione!C93,C$6),IF(C$5="NUM",REPT("0",C$6-LEN(PreElaborazione!C93)),"") &amp; UPPER(PreElaborazione!C93) &amp; IF(C$5="ALF",REPT(" ",C$6-LEN(PreElaborazione!C93)),""))</f>
        <v xml:space="preserve">    </v>
      </c>
      <c r="D92" s="90" t="str">
        <f ca="1">IF(LEN(PreElaborazione!D93)&gt;D$6,LEFT(PreElaborazione!D93,D$6),IF(D$5="NUM",REPT("0",D$6-LEN(PreElaborazione!D93)),"") &amp; UPPER(PreElaborazione!D93) &amp; IF(D$5="ALF",REPT(" ",D$6-LEN(PreElaborazione!D93)),""))</f>
        <v>0000</v>
      </c>
      <c r="E92" s="90" t="str">
        <f ca="1">IF(LEN(PreElaborazione!E93)&gt;E$6,LEFT(PreElaborazione!E93,E$6),IF(E$5="NUM",REPT("0",E$6-LEN(PreElaborazione!E93)),"") &amp; UPPER(PreElaborazione!E93) &amp; IF(E$5="ALF",REPT(" ",E$6-LEN(PreElaborazione!E93)),""))</f>
        <v xml:space="preserve">  </v>
      </c>
      <c r="F92" s="90" t="str">
        <f ca="1">IF(LEN(PreElaborazione!F93)&gt;F$6,LEFT(PreElaborazione!F93,F$6),IF(F$5="NUM",REPT("0",F$6-LEN(PreElaborazione!F93)),"") &amp; UPPER(PreElaborazione!F93) &amp; IF(F$5="ALF",REPT(" ",F$6-LEN(PreElaborazione!F93)),""))</f>
        <v>0000</v>
      </c>
      <c r="G92" s="90" t="str">
        <f ca="1">IF(LEN(PreElaborazione!G93)&gt;G$6,LEFT(PreElaborazione!G93,G$6),IF(G$5="NUM",REPT("0",G$6-LEN(PreElaborazione!G93)),"") &amp; UPPER(PreElaborazione!G93) &amp; IF(G$5="ALF",REPT(" ",G$6-LEN(PreElaborazione!G93)),""))</f>
        <v xml:space="preserve">   </v>
      </c>
      <c r="H92" s="90" t="str">
        <f ca="1">IF(LEN(PreElaborazione!H93)&gt;H$6,LEFT(PreElaborazione!H93,H$6),IF(H$5="NUM",REPT("0",H$6-LEN(PreElaborazione!H93)),"") &amp; UPPER(PreElaborazione!H93) &amp; IF(H$5="ALF",REPT(" ",H$6-LEN(PreElaborazione!H93)),""))</f>
        <v xml:space="preserve">      </v>
      </c>
      <c r="I92" s="90" t="str">
        <f ca="1">IF(LEN(PreElaborazione!I93)&gt;I$6,LEFT(PreElaborazione!I93,I$6),IF(I$5="NUM",REPT("0",I$6-LEN(PreElaborazione!I93)),"") &amp; UPPER(PreElaborazione!I93) &amp; IF(I$5="ALF",REPT(" ",I$6-LEN(PreElaborazione!I93)),""))</f>
        <v xml:space="preserve"> </v>
      </c>
      <c r="J92" s="90" t="str">
        <f ca="1">IF(LEN(PreElaborazione!J93)&gt;J$6,LEFT(PreElaborazione!J93,J$6),IF(J$5="NUM",REPT("0",J$6-LEN(PreElaborazione!J93)),"") &amp; UPPER(PreElaborazione!J93) &amp; IF(J$5="ALF",REPT(" ",J$6-LEN(PreElaborazione!J93)),""))</f>
        <v xml:space="preserve">                </v>
      </c>
      <c r="K92" s="90" t="str">
        <f ca="1">IF(LEN(PreElaborazione!K93)&gt;K$6,LEFT(PreElaborazione!K93,K$6),IF(K$5="NUM",REPT("0",K$6-LEN(PreElaborazione!K93)),"") &amp; UPPER(PreElaborazione!K93) &amp; IF(K$5="ALF",REPT(" ",K$6-LEN(PreElaborazione!K93)),""))</f>
        <v xml:space="preserve"> </v>
      </c>
      <c r="L92" s="90" t="str">
        <f ca="1">IF(LEN(PreElaborazione!L93)&gt;L$6,LEFT(PreElaborazione!L93,L$6),IF(L$5="NUM",REPT("0",L$6-LEN(PreElaborazione!L93)),"") &amp; UPPER(PreElaborazione!L93) &amp; IF(L$5="ALF",REPT(" ",L$6-LEN(PreElaborazione!L93)),""))</f>
        <v>0000</v>
      </c>
      <c r="M92" s="90" t="str">
        <f ca="1">IF(LEN(PreElaborazione!M93)&gt;M$6,LEFT(PreElaborazione!M93,M$6),IF(M$5="NUM",REPT("0",M$6-LEN(PreElaborazione!M93)),"") &amp; UPPER(PreElaborazione!M93) &amp; IF(M$5="ALF",REPT(" ",M$6-LEN(PreElaborazione!M93)),""))</f>
        <v xml:space="preserve">                                    </v>
      </c>
      <c r="N92" s="90" t="str">
        <f ca="1">IF(LEN(PreElaborazione!N93)&gt;N$6,LEFT(PreElaborazione!N93,N$6),IF(N$5="NUM",REPT("0",N$6-LEN(PreElaborazione!N93)),"") &amp; UPPER(PreElaborazione!N93) &amp; IF(N$5="ALF",REPT(" ",N$6-LEN(PreElaborazione!N93)),""))</f>
        <v>00000000</v>
      </c>
      <c r="O92" s="90" t="str">
        <f ca="1">IF(LEN(PreElaborazione!O93)&gt;O$6,LEFT(PreElaborazione!O93,O$6),IF(O$5="NUM",REPT("0",O$6-LEN(PreElaborazione!O93)),"") &amp; UPPER(PreElaborazione!O93) &amp; IF(O$5="ALF",REPT(" ",O$6-LEN(PreElaborazione!O93)),""))</f>
        <v xml:space="preserve">                                          </v>
      </c>
      <c r="P92" s="90" t="str">
        <f ca="1">IF(LEN(PreElaborazione!P93)&gt;P$6,LEFT(PreElaborazione!P93,P$6),IF(P$5="NUM",REPT("0",P$6-LEN(PreElaborazione!P93)),"") &amp; UPPER(PreElaborazione!P93) &amp; IF(P$5="ALF",REPT(" ",P$6-LEN(PreElaborazione!P93)),""))</f>
        <v xml:space="preserve">          </v>
      </c>
      <c r="Q92" s="90" t="str">
        <f ca="1">IF(LEN(PreElaborazione!Q93)&gt;Q$6,LEFT(PreElaborazione!Q93,Q$6),IF(Q$5="NUM",REPT("0",Q$6-LEN(PreElaborazione!Q93)),"") &amp; UPPER(PreElaborazione!Q93) &amp; IF(Q$5="ALF",REPT(" ",Q$6-LEN(PreElaborazione!Q93)),""))</f>
        <v xml:space="preserve">                         </v>
      </c>
      <c r="R92" s="90" t="str">
        <f ca="1">IF(LEN(PreElaborazione!R93)&gt;R$6,LEFT(PreElaborazione!R93,R$6),IF(R$5="NUM",REPT("0",R$6-LEN(PreElaborazione!R93)),"") &amp; UPPER(PreElaborazione!R93) &amp; IF(R$5="ALF",REPT(" ",R$6-LEN(PreElaborazione!R93)),""))</f>
        <v xml:space="preserve">                                   </v>
      </c>
      <c r="S92" s="90" t="str">
        <f ca="1">IF(LEN(PreElaborazione!S93)&gt;S$6,LEFT(PreElaborazione!S93,S$6),IF(S$5="NUM",REPT("0",S$6-LEN(PreElaborazione!S93)),"") &amp; UPPER(PreElaborazione!S93) &amp; IF(S$5="ALF",REPT(" ",S$6-LEN(PreElaborazione!S93)),""))</f>
        <v xml:space="preserve">                                          </v>
      </c>
      <c r="T92" s="90" t="str">
        <f ca="1">IF(LEN(PreElaborazione!T93)&gt;T$6,LEFT(PreElaborazione!T93,T$6),IF(T$5="NUM",REPT("0",T$6-LEN(PreElaborazione!T93)),"") &amp; UPPER(PreElaborazione!T93) &amp; IF(T$5="ALF",REPT(" ",T$6-LEN(PreElaborazione!T93)),""))</f>
        <v xml:space="preserve">                                        </v>
      </c>
      <c r="U92" s="90" t="str">
        <f ca="1">IF(LEN(PreElaborazione!U93)&gt;U$6,LEFT(PreElaborazione!U93,U$6),IF(U$5="NUM",REPT("0",U$6-LEN(PreElaborazione!U93)),"") &amp; UPPER(PreElaborazione!U93) &amp; IF(U$5="ALF",REPT(" ",U$6-LEN(PreElaborazione!U93)),""))</f>
        <v xml:space="preserve">  </v>
      </c>
      <c r="V92" s="90" t="str">
        <f ca="1">IF(LEN(PreElaborazione!V93)&gt;V$6,LEFT(PreElaborazione!V93,V$6),IF(V$5="NUM",REPT("0",V$6-LEN(PreElaborazione!V93)),"") &amp; UPPER(PreElaborazione!V93) &amp; IF(V$5="ALF",REPT(" ",V$6-LEN(PreElaborazione!V93)),""))</f>
        <v xml:space="preserve">            </v>
      </c>
      <c r="W92" s="90" t="str">
        <f ca="1">IF(LEN(PreElaborazione!W93)&gt;W$6,LEFT(PreElaborazione!W93,W$6),IF(W$5="NUM",REPT("0",W$6-LEN(PreElaborazione!W93)),"") &amp; UPPER(PreElaborazione!W93) &amp; IF(W$5="ALF",REPT(" ",W$6-LEN(PreElaborazione!W93)),""))</f>
        <v xml:space="preserve">    </v>
      </c>
      <c r="X92" s="90" t="str">
        <f ca="1">IF(LEN(PreElaborazione!X93)&gt;X$6,LEFT(PreElaborazione!X93,X$6),IF(X$5="NUM",REPT("0",X$6-LEN(PreElaborazione!X93)),"") &amp; UPPER(PreElaborazione!X93) &amp; IF(X$5="ALF",REPT(" ",X$6-LEN(PreElaborazione!X93)),""))</f>
        <v>00000</v>
      </c>
      <c r="Y92" s="90" t="str">
        <f ca="1">IF(LEN(PreElaborazione!Y93)&gt;Y$6,LEFT(PreElaborazione!Y93,Y$6),IF(Y$5="NUM",REPT("0",Y$6-LEN(PreElaborazione!Y93)),"") &amp; UPPER(PreElaborazione!Y93) &amp; IF(Y$5="ALF",REPT(" ",Y$6-LEN(PreElaborazione!Y93)),""))</f>
        <v xml:space="preserve">   </v>
      </c>
      <c r="Z92" s="90" t="str">
        <f ca="1">IF(LEN(PreElaborazione!Z93)&gt;Z$6,LEFT(PreElaborazione!Z93,Z$6),IF(Z$5="NUM",REPT("0",Z$6-LEN(PreElaborazione!Z93)),"") &amp; UPPER(PreElaborazione!Z93) &amp; IF(Z$5="ALF",REPT(" ",Z$6-LEN(PreElaborazione!Z93)),""))</f>
        <v xml:space="preserve">   </v>
      </c>
      <c r="AA92" s="90" t="str">
        <f ca="1">IF(LEN(PreElaborazione!AA93)&gt;AA$6,LEFT(PreElaborazione!AA93,AA$6),IF(AA$5="NUM",REPT("0",AA$6-LEN(PreElaborazione!AA93)),"") &amp; UPPER(PreElaborazione!AA93) &amp; IF(AA$5="ALF",REPT(" ",AA$6-LEN(PreElaborazione!AA93)),""))</f>
        <v>0</v>
      </c>
      <c r="AB92" s="90" t="str">
        <f ca="1">IF(LEN(PreElaborazione!AB93)&gt;AB$6,LEFT(PreElaborazione!AB93,AB$6),IF(AB$5="NUM",REPT("0",AB$6-LEN(PreElaborazione!AB93)),"") &amp; UPPER(PreElaborazione!AB93) &amp; IF(AB$5="ALF",REPT(" ",AB$6-LEN(PreElaborazione!AB93)),""))</f>
        <v>00</v>
      </c>
      <c r="AC92" s="90" t="str">
        <f ca="1">IF(LEN(PreElaborazione!AC93)&gt;AC$6,LEFT(PreElaborazione!AC93,AC$6),IF(AC$5="NUM",REPT("0",AC$6-LEN(PreElaborazione!AC93)),"") &amp; UPPER(PreElaborazione!AC93) &amp; IF(AC$5="ALF",REPT(" ",AC$6-LEN(PreElaborazione!AC93)),""))</f>
        <v>0000000</v>
      </c>
      <c r="AD92" s="90" t="str">
        <f ca="1">IF(LEN(PreElaborazione!AD93)&gt;AD$6,LEFT(PreElaborazione!AD93,AD$6),IF(AD$5="NUM",REPT("0",AD$6-LEN(PreElaborazione!AD93)),"") &amp; UPPER(PreElaborazione!AD93) &amp; IF(AD$5="ALF",REPT(" ",AD$6-LEN(PreElaborazione!AD93)),""))</f>
        <v>00000</v>
      </c>
      <c r="AE92" s="90" t="str">
        <f ca="1">IF(LEN(PreElaborazione!AE93)&gt;AE$6,LEFT(PreElaborazione!AE93,AE$6),IF(AE$5="NUM",REPT("0",AE$6-LEN(PreElaborazione!AE93)),"") &amp; UPPER(PreElaborazione!AE93) &amp; IF(AE$5="ALF",REPT(" ",AE$6-LEN(PreElaborazione!AE93)),""))</f>
        <v xml:space="preserve"> </v>
      </c>
      <c r="AF92" s="90" t="str">
        <f ca="1">IF(LEN(PreElaborazione!AF93)&gt;AF$6,LEFT(PreElaborazione!AF93,AF$6),IF(AF$5="NUM",REPT("0",AF$6-LEN(PreElaborazione!AF93)),"") &amp; UPPER(PreElaborazione!AF93) &amp; IF(AF$5="ALF",REPT(" ",AF$6-LEN(PreElaborazione!AF93)),""))</f>
        <v>00000</v>
      </c>
      <c r="AG92" s="90" t="str">
        <f ca="1">IF(LEN(PreElaborazione!AG93)&gt;AG$6,LEFT(PreElaborazione!AG93,AG$6),IF(AG$5="NUM",REPT("0",AG$6-LEN(PreElaborazione!AG93)),"") &amp; UPPER(PreElaborazione!AG93) &amp; IF(AG$5="ALF",REPT(" ",AG$6-LEN(PreElaborazione!AG93)),""))</f>
        <v>000</v>
      </c>
      <c r="AH92" s="90" t="str">
        <f ca="1">IF(LEN(PreElaborazione!AH93)&gt;AH$6,LEFT(PreElaborazione!AH93,AH$6),IF(AH$5="NUM",REPT("0",AH$6-LEN(PreElaborazione!AH93)),"") &amp; UPPER(PreElaborazione!AH93) &amp; IF(AH$5="ALF",REPT(" ",AH$6-LEN(PreElaborazione!AH93)),""))</f>
        <v>0</v>
      </c>
      <c r="AI92" s="90" t="str">
        <f ca="1">IF(LEN(PreElaborazione!AI93)&gt;AI$6,LEFT(PreElaborazione!AI93,AI$6),IF(AI$5="NUM",REPT("0",AI$6-LEN(PreElaborazione!AI93)),"") &amp; UPPER(PreElaborazione!AI93) &amp; IF(AI$5="ALF",REPT(" ",AI$6-LEN(PreElaborazione!AI93)),""))</f>
        <v>000</v>
      </c>
      <c r="AJ92" s="90" t="str">
        <f ca="1">IF(LEN(PreElaborazione!AJ93)&gt;AJ$6,LEFT(PreElaborazione!AJ93,AJ$6),IF(AJ$5="NUM",REPT("0",AJ$6-LEN(PreElaborazione!AJ93)),"") &amp; UPPER(PreElaborazione!AJ93) &amp; IF(AJ$5="ALF",REPT(" ",AJ$6-LEN(PreElaborazione!AJ93)),""))</f>
        <v>00000</v>
      </c>
      <c r="AK92" s="90" t="str">
        <f ca="1">IF(LEN(PreElaborazione!AK93)&gt;AK$6,LEFT(PreElaborazione!AK93,AK$6),IF(AK$5="NUM",REPT("0",AK$6-LEN(PreElaborazione!AK93)),"") &amp; UPPER(PreElaborazione!AK93) &amp; IF(AK$5="ALF",REPT(" ",AK$6-LEN(PreElaborazione!AK93)),""))</f>
        <v>0000</v>
      </c>
      <c r="AL92" s="90" t="str">
        <f ca="1">IF(LEN(PreElaborazione!AL93)&gt;AL$6,LEFT(PreElaborazione!AL93,AL$6),IF(AL$5="NUM",REPT("0",AL$6-LEN(PreElaborazione!AL93)),"") &amp; UPPER(PreElaborazione!AL93) &amp; IF(AL$5="ALF",REPT(" ",AL$6-LEN(PreElaborazione!AL93)),""))</f>
        <v>0000</v>
      </c>
      <c r="AM92" s="90" t="str">
        <f ca="1">IF(LEN(PreElaborazione!AM93)&gt;AM$6,LEFT(PreElaborazione!AM93,AM$6),IF(AM$5="NUM",REPT("0",AM$6-LEN(PreElaborazione!AM93)),"") &amp; UPPER(PreElaborazione!AM93) &amp; IF(AM$5="ALF",REPT(" ",AM$6-LEN(PreElaborazione!AM93)),""))</f>
        <v>0000</v>
      </c>
      <c r="AN92" s="90" t="str">
        <f ca="1">IF(LEN(PreElaborazione!AN93)&gt;AN$6,LEFT(PreElaborazione!AN93,AN$6),IF(AN$5="NUM",REPT("0",AN$6-LEN(PreElaborazione!AN93)),"") &amp; UPPER(PreElaborazione!AN93) &amp; IF(AN$5="ALF",REPT(" ",AN$6-LEN(PreElaborazione!AN93)),""))</f>
        <v>0000</v>
      </c>
      <c r="AO92" s="90" t="str">
        <f ca="1">IF(LEN(PreElaborazione!AO93)&gt;AO$6,LEFT(PreElaborazione!AO93,AO$6),IF(AO$5="NUM",REPT("0",AO$6-LEN(PreElaborazione!AO93)),"") &amp; UPPER(PreElaborazione!AO93) &amp; IF(AO$5="ALF",REPT(" ",AO$6-LEN(PreElaborazione!AO93)),""))</f>
        <v>0000</v>
      </c>
      <c r="AP92" s="90" t="str">
        <f ca="1">IF(LEN(PreElaborazione!AP93)&gt;AP$6,LEFT(PreElaborazione!AP93,AP$6),IF(AP$5="NUM",REPT("0",AP$6-LEN(PreElaborazione!AP93)),"") &amp; UPPER(PreElaborazione!AP93) &amp; IF(AP$5="ALF",REPT(" ",AP$6-LEN(PreElaborazione!AP93)),""))</f>
        <v>0000</v>
      </c>
      <c r="AQ92" s="90" t="str">
        <f ca="1">IF(LEN(PreElaborazione!AQ93)&gt;AQ$6,LEFT(PreElaborazione!AQ93,AQ$6),IF(AQ$5="NUM",REPT("0",AQ$6-LEN(PreElaborazione!AQ93)),"") &amp; UPPER(PreElaborazione!AQ93) &amp; IF(AQ$5="ALF",REPT(" ",AQ$6-LEN(PreElaborazione!AQ93)),""))</f>
        <v>000</v>
      </c>
      <c r="AR92" s="90" t="str">
        <f ca="1">IF(LEN(PreElaborazione!AR93)&gt;AR$6,LEFT(PreElaborazione!AR93,AR$6),IF(AR$5="NUM",REPT("0",AR$6-LEN(PreElaborazione!AR93)),"") &amp; UPPER(PreElaborazione!AR93) &amp; IF(AR$5="ALF",REPT(" ",AR$6-LEN(PreElaborazione!AR93)),""))</f>
        <v>000</v>
      </c>
      <c r="AS92" s="90" t="str">
        <f ca="1">IF(LEN(PreElaborazione!AS93)&gt;AS$6,LEFT(PreElaborazione!AS93,AS$6),IF(AS$5="NUM",REPT("0",AS$6-LEN(PreElaborazione!AS93)),"") &amp; UPPER(PreElaborazione!AS93) &amp; IF(AS$5="ALF",REPT(" ",AS$6-LEN(PreElaborazione!AS93)),""))</f>
        <v>0</v>
      </c>
      <c r="AT92" s="90" t="str">
        <f ca="1">IF(LEN(PreElaborazione!AT93)&gt;AT$6,LEFT(PreElaborazione!AT93,AT$6),IF(AT$5="NUM",REPT("0",AT$6-LEN(PreElaborazione!AT93)),"") &amp; UPPER(PreElaborazione!AT93) &amp; IF(AT$5="ALF",REPT(" ",AT$6-LEN(PreElaborazione!AT93)),""))</f>
        <v>000000</v>
      </c>
      <c r="AU92" s="90" t="str">
        <f ca="1">IF(LEN(PreElaborazione!AU93)&gt;AU$6,LEFT(PreElaborazione!AU93,AU$6),IF(AU$5="NUM",REPT("0",AU$6-LEN(PreElaborazione!AU93)),"") &amp; UPPER(PreElaborazione!AU93) &amp; IF(AU$5="ALF",REPT(" ",AU$6-LEN(PreElaborazione!AU93)),""))</f>
        <v>000000</v>
      </c>
      <c r="AV92" s="90" t="str">
        <f ca="1">IF(LEN(PreElaborazione!AV93)&gt;AV$6,LEFT(PreElaborazione!AV93,AV$6),IF(AV$5="NUM",REPT("0",AV$6-LEN(PreElaborazione!AV93)),"") &amp; UPPER(PreElaborazione!AV93) &amp; IF(AV$5="ALF",REPT(" ",AV$6-LEN(PreElaborazione!AV93)),""))</f>
        <v>000000</v>
      </c>
      <c r="AW92" s="90" t="str">
        <f ca="1">IF(LEN(PreElaborazione!AW93)&gt;AW$6,LEFT(PreElaborazione!AW93,AW$6),IF(AW$5="NUM",REPT("0",AW$6-LEN(PreElaborazione!AW93)),"") &amp; UPPER(PreElaborazione!AW93) &amp; IF(AW$5="ALF",REPT(" ",AW$6-LEN(PreElaborazione!AW93)),""))</f>
        <v>00</v>
      </c>
      <c r="AX92" s="90" t="str">
        <f ca="1">IF(LEN(PreElaborazione!AX93)&gt;AX$6,LEFT(PreElaborazione!AX93,AX$6),IF(AX$5="NUM",REPT("0",AX$6-LEN(PreElaborazione!AX93)),"") &amp; UPPER(PreElaborazione!AX93) &amp; IF(AX$5="ALF",REPT(" ",AX$6-LEN(PreElaborazione!AX93)),""))</f>
        <v>00</v>
      </c>
      <c r="AY92" s="90" t="str">
        <f ca="1">IF(LEN(PreElaborazione!AY93)&gt;AY$6,LEFT(PreElaborazione!AY93,AY$6),IF(AY$5="NUM",REPT("0",AY$6-LEN(PreElaborazione!AY93)),"") &amp; UPPER(PreElaborazione!AY93) &amp; IF(AY$5="ALF",REPT(" ",AY$6-LEN(PreElaborazione!AY93)),""))</f>
        <v xml:space="preserve">   </v>
      </c>
      <c r="AZ92" s="90" t="str">
        <f ca="1">IF(LEN(PreElaborazione!AZ93)&gt;AZ$6,LEFT(PreElaborazione!AZ93,AZ$6),IF(AZ$5="NUM",REPT("0",AZ$6-LEN(PreElaborazione!AZ93)),"") &amp; UPPER(PreElaborazione!AZ93) &amp; IF(AZ$5="ALF",REPT(" ",AZ$6-LEN(PreElaborazione!AZ93)),""))</f>
        <v xml:space="preserve">       </v>
      </c>
      <c r="BA92" s="90" t="str">
        <f ca="1">IF(LEN(PreElaborazione!BA93)&gt;BA$6,LEFT(PreElaborazione!BA93,BA$6),IF(BA$5="NUM",REPT("0",BA$6-LEN(PreElaborazione!BA93)),"") &amp; UPPER(PreElaborazione!BA93) &amp; IF(BA$5="ALF",REPT(" ",BA$6-LEN(PreElaborazione!BA93)),""))</f>
        <v xml:space="preserve">                  </v>
      </c>
      <c r="BB92" s="90" t="str">
        <f ca="1">IF(LEN(PreElaborazione!BB93)&gt;BB$6,LEFT(PreElaborazione!BB93,BB$6),IF(BB$5="NUM",REPT("0",BB$6-LEN(PreElaborazione!BB93)),"") &amp; UPPER(PreElaborazione!BB93) &amp; IF(BB$5="ALF",REPT(" ",BB$6-LEN(PreElaborazione!BB93)),""))</f>
        <v xml:space="preserve">                                    </v>
      </c>
      <c r="BC92" s="90" t="str">
        <f ca="1">IF(LEN(PreElaborazione!BC93)&gt;BC$6,LEFT(PreElaborazione!BC93,BC$6),IF(BC$5="NUM",REPT("0",BC$6-LEN(PreElaborazione!BC93)),"") &amp; UPPER(PreElaborazione!BC93) &amp; IF(BC$5="ALF",REPT(" ",BC$6-LEN(PreElaborazione!BC93)),""))</f>
        <v xml:space="preserve"> </v>
      </c>
      <c r="BD92" s="90" t="str">
        <f ca="1">IF(LEN(PreElaborazione!BD93)&gt;BD$6,LEFT(PreElaborazione!BD93,BD$6),IF(BD$5="NUM",REPT("0",BD$6-LEN(PreElaborazione!BD93)),"") &amp; UPPER(PreElaborazione!BD93) &amp; IF(BD$5="ALF",REPT(" ",BD$6-LEN(PreElaborazione!BD93)),""))</f>
        <v>000</v>
      </c>
      <c r="BE92" s="90" t="str">
        <f ca="1">IF(LEN(PreElaborazione!BE93)&gt;BE$6,LEFT(PreElaborazione!BE93,BE$6),IF(BE$5="NUM",REPT("0",BE$6-LEN(PreElaborazione!BE93)),"") &amp; UPPER(PreElaborazione!BE93) &amp; IF(BE$5="ALF",REPT(" ",BE$6-LEN(PreElaborazione!BE93)),""))</f>
        <v>00000</v>
      </c>
      <c r="BF92" s="90" t="str">
        <f ca="1">IF(LEN(PreElaborazione!BF93)&gt;BF$6,LEFT(PreElaborazione!BF93,BF$6),IF(BF$5="NUM",REPT("0",BF$6-LEN(PreElaborazione!BF93)),"") &amp; UPPER(PreElaborazione!BF93) &amp; IF(BF$5="ALF",REPT(" ",BF$6-LEN(PreElaborazione!BF93)),""))</f>
        <v>00000</v>
      </c>
      <c r="BG92" s="90" t="str">
        <f ca="1">IF(LEN(PreElaborazione!BG93)&gt;BG$6,LEFT(PreElaborazione!BG93,BG$6),IF(BG$5="NUM",REPT("0",BG$6-LEN(PreElaborazione!BG93)),"") &amp; UPPER(PreElaborazione!BG93) &amp; IF(BG$5="ALF",REPT(" ",BG$6-LEN(PreElaborazione!BG93)),""))</f>
        <v xml:space="preserve"> </v>
      </c>
      <c r="BH92" s="90" t="str">
        <f ca="1">IF(LEN(PreElaborazione!BH93)&gt;BH$6,LEFT(PreElaborazione!BH93,BH$6),IF(BH$5="NUM",REPT("0",BH$6-LEN(PreElaborazione!BH93)),"") &amp; UPPER(PreElaborazione!BH93) &amp; IF(BH$5="ALF",REPT(" ",BH$6-LEN(PreElaborazione!BH93)),""))</f>
        <v>000000</v>
      </c>
      <c r="BI92" s="90" t="str">
        <f ca="1">IF(LEN(PreElaborazione!BI93)&gt;BI$6,LEFT(PreElaborazione!BI93,BI$6),IF(BI$5="NUM",REPT("0",BI$6-LEN(PreElaborazione!BI93)),"") &amp; UPPER(PreElaborazione!BI93) &amp; IF(BI$5="ALF",REPT(" ",BI$6-LEN(PreElaborazione!BI93)),""))</f>
        <v xml:space="preserve"> </v>
      </c>
      <c r="BJ92" s="90" t="str">
        <f ca="1">IF(LEN(PreElaborazione!BJ93)&gt;BJ$6,LEFT(PreElaborazione!BJ93,BJ$6),IF(BJ$5="NUM",REPT("0",BJ$6-LEN(PreElaborazione!BJ93)),"") &amp; UPPER(PreElaborazione!BJ93) &amp; IF(BJ$5="ALF",REPT(" ",BJ$6-LEN(PreElaborazione!BJ93)),""))</f>
        <v xml:space="preserve"> </v>
      </c>
      <c r="BK92" s="90" t="str">
        <f ca="1">IF(LEN(PreElaborazione!BK93)&gt;BK$6,LEFT(PreElaborazione!BK93,BK$6),IF(BK$5="NUM",REPT("0",BK$6-LEN(PreElaborazione!BK93)),"") &amp; UPPER(PreElaborazione!BK93) &amp; IF(BK$5="ALF",REPT(" ",BK$6-LEN(PreElaborazione!BK93)),""))</f>
        <v xml:space="preserve"> </v>
      </c>
      <c r="BL92" s="90" t="str">
        <f ca="1">IF(LEN(PreElaborazione!BL93)&gt;BL$6,LEFT(PreElaborazione!BL93,BL$6),IF(BL$5="NUM",REPT("0",BL$6-LEN(PreElaborazione!BL93)),"") &amp; UPPER(PreElaborazione!BL93) &amp; IF(BL$5="ALF",REPT(" ",BL$6-LEN(PreElaborazione!BL93)),""))</f>
        <v xml:space="preserve">   </v>
      </c>
      <c r="BM92" s="90" t="str">
        <f ca="1">IF(LEN(PreElaborazione!BM93)&gt;BM$6,LEFT(PreElaborazione!BM93,BM$6),IF(BM$5="NUM",REPT("0",BM$6-LEN(PreElaborazione!BM93)),"") &amp; UPPER(PreElaborazione!BM93) &amp; IF(BM$5="ALF",REPT(" ",BM$6-LEN(PreElaborazione!BM93)),""))</f>
        <v xml:space="preserve">   </v>
      </c>
      <c r="BN92" s="90" t="str">
        <f ca="1">IF(LEN(PreElaborazione!BN93)&gt;BN$6,LEFT(PreElaborazione!BN93,BN$6),IF(BN$5="NUM",REPT("0",BN$6-LEN(PreElaborazione!BN93)),"") &amp; UPPER(PreElaborazione!BN93) &amp; IF(BN$5="ALF",REPT(" ",BN$6-LEN(PreElaborazione!BN93)),""))</f>
        <v xml:space="preserve"> </v>
      </c>
      <c r="BO92" s="90" t="str">
        <f ca="1">IF(LEN(PreElaborazione!BO93)&gt;BO$6,LEFT(PreElaborazione!BO93,BO$6),IF(BO$5="NUM",REPT("0",BO$6-LEN(PreElaborazione!BO93)),"") &amp; UPPER(PreElaborazione!BO93) &amp; IF(BO$5="ALF",REPT(" ",BO$6-LEN(PreElaborazione!BO93)),""))</f>
        <v>0000</v>
      </c>
      <c r="BP92" s="90" t="str">
        <f ca="1">IF(LEN(PreElaborazione!BP93)&gt;BP$6,LEFT(PreElaborazione!BP93,BP$6),IF(BP$5="NUM",REPT("0",BP$6-LEN(PreElaborazione!BP93)),"") &amp; UPPER(PreElaborazione!BP93) &amp; IF(BP$5="ALF",REPT(" ",BP$6-LEN(PreElaborazione!BP93)),""))</f>
        <v>0000</v>
      </c>
      <c r="BQ92" s="90" t="str">
        <f ca="1">IF(LEN(PreElaborazione!BQ93)&gt;BQ$6,LEFT(PreElaborazione!BQ93,BQ$6),IF(BQ$5="NUM",REPT("0",BQ$6-LEN(PreElaborazione!BQ93)),"") &amp; UPPER(PreElaborazione!BQ93) &amp; IF(BQ$5="ALF",REPT(" ",BQ$6-LEN(PreElaborazione!BQ93)),""))</f>
        <v>0000</v>
      </c>
      <c r="BR92" s="90" t="str">
        <f ca="1">IF(LEN(PreElaborazione!BR93)&gt;BR$6,LEFT(PreElaborazione!BR93,BR$6),IF(BR$5="NUM",REPT("0",BR$6-LEN(PreElaborazione!BR93)),"") &amp; UPPER(PreElaborazione!BR93) &amp; IF(BR$5="ALF",REPT(" ",BR$6-LEN(PreElaborazione!BR93)),""))</f>
        <v xml:space="preserve">     </v>
      </c>
      <c r="BS92" s="90" t="str">
        <f ca="1">IF(LEN(PreElaborazione!BS93)&gt;BS$6,LEFT(PreElaborazione!BS93,BS$6),IF(BS$5="NUM",REPT("0",BS$6-LEN(PreElaborazione!BS93)),"") &amp; UPPER(PreElaborazione!BS93) &amp; IF(BS$5="ALF",REPT(" ",BS$6-LEN(PreElaborazione!BS93)),""))</f>
        <v xml:space="preserve">     </v>
      </c>
      <c r="BT92" s="90" t="str">
        <f ca="1">IF(LEN(PreElaborazione!BT93)&gt;BT$6,LEFT(PreElaborazione!BT93,BT$6),IF(BT$5="NUM",REPT("0",BT$6-LEN(PreElaborazione!BT93)),"") &amp; UPPER(PreElaborazione!BT93) &amp; IF(BT$5="ALF",REPT(" ",BT$6-LEN(PreElaborazione!BT93)),""))</f>
        <v xml:space="preserve">    </v>
      </c>
      <c r="BU92" s="90" t="str">
        <f ca="1">IF(LEN(PreElaborazione!BU93)&gt;BU$6,LEFT(PreElaborazione!BU93,BU$6),IF(BU$5="NUM",REPT("0",BU$6-LEN(PreElaborazione!BU93)),"") &amp; UPPER(PreElaborazione!BU93) &amp; IF(BU$5="ALF",REPT(" ",BU$6-LEN(PreElaborazione!BU93)),""))</f>
        <v xml:space="preserve">   </v>
      </c>
      <c r="BV92" s="90" t="str">
        <f ca="1">IF(LEN(PreElaborazione!BV93)&gt;BV$6,LEFT(PreElaborazione!BV93,BV$6),IF(BV$5="NUM",REPT("0",BV$6-LEN(PreElaborazione!BV93)),"") &amp; UPPER(PreElaborazione!BV93) &amp; IF(BV$5="ALF",REPT(" ",BV$6-LEN(PreElaborazione!BV93)),""))</f>
        <v xml:space="preserve">                                    </v>
      </c>
      <c r="BW92" s="90" t="str">
        <f ca="1">IF(LEN(PreElaborazione!BW93)&gt;BW$6,LEFT(PreElaborazione!BW93,BW$6),IF(BW$5="NUM",REPT("0",BW$6-LEN(PreElaborazione!BW93)),"") &amp; UPPER(PreElaborazione!BW93) &amp; IF(BW$5="ALF",REPT(" ",BW$6-LEN(PreElaborazione!BW93)),""))</f>
        <v xml:space="preserve">                                    </v>
      </c>
      <c r="BX92" s="90" t="str">
        <f ca="1">IF(LEN(PreElaborazione!BX93)&gt;BX$6,LEFT(PreElaborazione!BX93,BX$6),IF(BX$5="NUM",REPT("0",BX$6-LEN(PreElaborazione!BX93)),"") &amp; UPPER(PreElaborazione!BX93) &amp; IF(BX$5="ALF",REPT(" ",BX$6-LEN(PreElaborazione!BX93)),""))</f>
        <v xml:space="preserve">  </v>
      </c>
      <c r="BY92" s="90" t="str">
        <f ca="1">IF(LEN(PreElaborazione!BY93)&gt;BY$6,LEFT(PreElaborazione!BY93,BY$6),IF(BY$5="NUM",REPT("0",BY$6-LEN(PreElaborazione!BY93)),"") &amp; UPPER(PreElaborazione!BY93) &amp; IF(BY$5="ALF",REPT(" ",BY$6-LEN(PreElaborazione!BY93)),""))</f>
        <v>00</v>
      </c>
      <c r="BZ92" s="90" t="str">
        <f ca="1">IF(LEN(PreElaborazione!BZ93)&gt;BZ$6,LEFT(PreElaborazione!BZ93,BZ$6),IF(BZ$5="NUM",REPT("0",BZ$6-LEN(PreElaborazione!BZ93)),"") &amp; UPPER(PreElaborazione!BZ93) &amp; IF(BZ$5="ALF",REPT(" ",BZ$6-LEN(PreElaborazione!BZ93)),""))</f>
        <v xml:space="preserve">                                           </v>
      </c>
      <c r="CA92" s="90" t="str">
        <f ca="1">IF(LEN(PreElaborazione!CA93)&gt;CA$6,LEFT(PreElaborazione!CA93,CA$6),IF(CA$5="NUM",REPT("0",CA$6-LEN(PreElaborazione!CA93)),"") &amp; UPPER(PreElaborazione!CA93) &amp; IF(CA$5="ALF",REPT(" ",CA$6-LEN(PreElaborazione!CA93)),""))</f>
        <v xml:space="preserve">                                    </v>
      </c>
      <c r="CB92" s="90" t="str">
        <f ca="1">IF(LEN(PreElaborazione!CB93)&gt;CB$6,LEFT(PreElaborazione!CB93,CB$6),IF(CB$5="NUM",REPT("0",CB$6-LEN(PreElaborazione!CB93)),"") &amp; UPPER(PreElaborazione!CB93) &amp; IF(CB$5="ALF",REPT(" ",CB$6-LEN(PreElaborazione!CB93)),""))</f>
        <v xml:space="preserve">                                    </v>
      </c>
      <c r="CC92" s="90" t="str">
        <f ca="1">IF(LEN(PreElaborazione!CC93)&gt;CC$6,LEFT(PreElaborazione!CC93,CC$6),IF(CC$5="NUM",REPT("0",CC$6-LEN(PreElaborazione!CC93)),"") &amp; UPPER(PreElaborazione!CC93) &amp; IF(CC$5="ALF",REPT(" ",CC$6-LEN(PreElaborazione!CC93)),""))</f>
        <v xml:space="preserve">                                    </v>
      </c>
      <c r="CD92" s="90" t="str">
        <f ca="1">IF(LEN(PreElaborazione!CD93)&gt;CD$6,LEFT(PreElaborazione!CD93,CD$6),IF(CD$5="NUM",REPT("0",CD$6-LEN(PreElaborazione!CD93)),"") &amp; UPPER(PreElaborazione!CD93) &amp; IF(CD$5="ALF",REPT(" ",CD$6-LEN(PreElaborazione!CD93)),""))</f>
        <v xml:space="preserve">                                    </v>
      </c>
      <c r="CE92" s="90" t="str">
        <f ca="1">IF(LEN(PreElaborazione!CE93)&gt;CE$6,LEFT(PreElaborazione!CE93,CE$6),IF(CE$5="NUM",REPT("0",CE$6-LEN(PreElaborazione!CE93)),"") &amp; UPPER(PreElaborazione!CE93) &amp; IF(CE$5="ALF",REPT(" ",CE$6-LEN(PreElaborazione!CE93)),""))</f>
        <v xml:space="preserve">                                    </v>
      </c>
      <c r="CF92" s="90" t="str">
        <f ca="1">IF(LEN(PreElaborazione!CF93)&gt;CF$6,LEFT(PreElaborazione!CF93,CF$6),IF(CF$5="NUM",REPT("0",CF$6-LEN(PreElaborazione!CF93)),"") &amp; UPPER(PreElaborazione!CF93) &amp; IF(CF$5="ALF",REPT(" ",CF$6-LEN(PreElaborazione!CF93)),""))</f>
        <v xml:space="preserve">                                    </v>
      </c>
      <c r="CG92" s="90" t="str">
        <f ca="1">IF(LEN(PreElaborazione!CG93)&gt;CG$6,LEFT(PreElaborazione!CG93,CG$6),IF(CG$5="NUM",REPT("0",CG$6-LEN(PreElaborazione!CG93)),"") &amp; UPPER(PreElaborazione!CG93) &amp; IF(CG$5="ALF",REPT(" ",CG$6-LEN(PreElaborazione!CG93)),""))</f>
        <v xml:space="preserve">                                    </v>
      </c>
      <c r="CH92" s="90" t="str">
        <f ca="1">IF(LEN(PreElaborazione!CH93)&gt;CH$6,LEFT(PreElaborazione!CH93,CH$6),IF(CH$5="NUM",REPT("0",CH$6-LEN(PreElaborazione!CH93)),"") &amp; UPPER(PreElaborazione!CH93) &amp; IF(CH$5="ALF",REPT(" ",CH$6-LEN(PreElaborazione!CH93)),""))</f>
        <v xml:space="preserve">                                    </v>
      </c>
      <c r="CI92" s="90" t="str">
        <f ca="1">IF(LEN(PreElaborazione!CI93)&gt;CI$6,LEFT(PreElaborazione!CI93,CI$6),IF(CI$5="NUM",REPT("0",CI$6-LEN(PreElaborazione!CI93)),"") &amp; UPPER(PreElaborazione!CI93) &amp; IF(CI$5="ALF",REPT(" ",CI$6-LEN(PreElaborazione!CI93)),""))</f>
        <v xml:space="preserve">                                    </v>
      </c>
      <c r="CJ92" s="90" t="str">
        <f ca="1">IF(LEN(PreElaborazione!CJ93)&gt;CJ$6,LEFT(PreElaborazione!CJ93,CJ$6),IF(CJ$5="NUM",REPT("0",CJ$6-LEN(PreElaborazione!CJ93)),"") &amp; UPPER(PreElaborazione!CJ93) &amp; IF(CJ$5="ALF",REPT(" ",CJ$6-LEN(PreElaborazione!CJ93)),""))</f>
        <v xml:space="preserve">                                    </v>
      </c>
      <c r="CK92" s="90" t="str">
        <f ca="1">IF(LEN(PreElaborazione!CK93)&gt;CK$6,LEFT(PreElaborazione!CK93,CK$6),IF(CK$5="NUM",REPT("0",CK$6-LEN(PreElaborazione!CK93)),"") &amp; UPPER(PreElaborazione!CK93) &amp; IF(CK$5="ALF",REPT(" ",CK$6-LEN(PreElaborazione!CK93)),""))</f>
        <v xml:space="preserve">                                    </v>
      </c>
      <c r="CL92" s="90" t="str">
        <f ca="1">IF(LEN(PreElaborazione!CL93)&gt;CL$6,LEFT(PreElaborazione!CL93,CL$6),IF(CL$5="NUM",REPT("0",CL$6-LEN(PreElaborazione!CL93)),"") &amp; UPPER(PreElaborazione!CL93) &amp; IF(CL$5="ALF",REPT(" ",CL$6-LEN(PreElaborazione!CL93)),""))</f>
        <v xml:space="preserve">                                    </v>
      </c>
      <c r="CM92" s="90" t="str">
        <f ca="1">IF(LEN(PreElaborazione!CM93)&gt;CM$6,LEFT(PreElaborazione!CM93,CM$6),IF(CM$5="NUM",REPT("0",CM$6-LEN(PreElaborazione!CM93)),"") &amp; UPPER(PreElaborazione!CM93) &amp; IF(CM$5="ALF",REPT(" ",CM$6-LEN(PreElaborazione!CM93)),""))</f>
        <v xml:space="preserve">                                    </v>
      </c>
      <c r="CN92" s="90" t="str">
        <f ca="1">IF(LEN(PreElaborazione!CN93)&gt;CN$6,LEFT(PreElaborazione!CN93,CN$6),IF(CN$5="NUM",REPT("0",CN$6-LEN(PreElaborazione!CN93)),"") &amp; UPPER(PreElaborazione!CN93) &amp; IF(CN$5="ALF",REPT(" ",CN$6-LEN(PreElaborazione!CN93)),""))</f>
        <v xml:space="preserve">                                                                                                                                          </v>
      </c>
      <c r="CO92" s="90" t="str">
        <f ca="1">IF(LEN(PreElaborazione!CO93)&gt;CO$6,LEFT(PreElaborazione!CO93,CO$6),IF(CO$5="NUM",REPT("0",CO$6-LEN(PreElaborazione!CO93)),"") &amp; UPPER(PreElaborazione!CO93) &amp; IF(CO$5="ALF",REPT(" ",CO$6-LEN(PreElaborazione!CO93)),""))</f>
        <v xml:space="preserve">                                    </v>
      </c>
      <c r="CP92" s="90" t="str">
        <f ca="1">IF(LEN(PreElaborazione!CP93)&gt;CP$6,LEFT(PreElaborazione!CP93,CP$6),IF(CP$5="NUM",REPT("0",CP$6-LEN(PreElaborazione!CP93)),"") &amp; UPPER(PreElaborazione!CP93) &amp; IF(CP$5="ALF",REPT(" ",CP$6-LEN(PreElaborazione!CP93)),""))</f>
        <v xml:space="preserve">                                    </v>
      </c>
      <c r="CQ92" s="90" t="str">
        <f ca="1">IF(LEN(PreElaborazione!CQ93)&gt;CQ$6,LEFT(PreElaborazione!CQ93,CQ$6),IF(CQ$5="NUM",REPT("0",CQ$6-LEN(PreElaborazione!CQ93)),"") &amp; UPPER(PreElaborazione!CQ93) &amp; IF(CQ$5="ALF",REPT(" ",CQ$6-LEN(PreElaborazione!CQ93)),""))</f>
        <v xml:space="preserve">                                    </v>
      </c>
      <c r="CR92" s="90" t="str">
        <f ca="1">IF(LEN(PreElaborazione!CR93)&gt;CR$6,LEFT(PreElaborazione!CR93,CR$6),IF(CR$5="NUM",REPT("0",CR$6-LEN(PreElaborazione!CR93)),"") &amp; UPPER(PreElaborazione!CR93) &amp; IF(CR$5="ALF",REPT(" ",CR$6-LEN(PreElaborazione!CR93)),""))</f>
        <v xml:space="preserve">                                    </v>
      </c>
      <c r="CS92" s="90" t="str">
        <f ca="1">IF(LEN(PreElaborazione!CS93)&gt;CS$6,LEFT(PreElaborazione!CS93,CS$6),IF(CS$5="NUM",REPT("0",CS$6-LEN(PreElaborazione!CS93)),"") &amp; UPPER(PreElaborazione!CS93) &amp; IF(CS$5="ALF",REPT(" ",CS$6-LEN(PreElaborazione!CS93)),""))</f>
        <v xml:space="preserve">                                    </v>
      </c>
      <c r="CT92" s="90" t="str">
        <f ca="1">IF(LEN(PreElaborazione!CT93)&gt;CT$6,LEFT(PreElaborazione!CT93,CT$6),IF(CT$5="NUM",REPT("0",CT$6-LEN(PreElaborazione!CT93)),"") &amp; UPPER(PreElaborazione!CT93) &amp; IF(CT$5="ALF",REPT(" ",CT$6-LEN(PreElaborazione!CT93)),""))</f>
        <v xml:space="preserve">                                    </v>
      </c>
      <c r="CU92" s="90" t="str">
        <f ca="1">IF(LEN(PreElaborazione!CU93)&gt;CU$6,LEFT(PreElaborazione!CU93,CU$6),IF(CU$5="NUM",REPT("0",CU$6-LEN(PreElaborazione!CU93)),"") &amp; UPPER(PreElaborazione!CU93) &amp; IF(CU$5="ALF",REPT(" ",CU$6-LEN(PreElaborazione!CU93)),""))</f>
        <v xml:space="preserve">                                    </v>
      </c>
      <c r="CV92" s="90" t="str">
        <f ca="1">IF(LEN(PreElaborazione!CV93)&gt;CV$6,LEFT(PreElaborazione!CV93,CV$6),IF(CV$5="NUM",REPT("0",CV$6-LEN(PreElaborazione!CV93)),"") &amp; UPPER(PreElaborazione!CV93) &amp; IF(CV$5="ALF",REPT(" ",CV$6-LEN(PreElaborazione!CV93)),""))</f>
        <v xml:space="preserve">                                    </v>
      </c>
      <c r="CW92" s="90" t="str">
        <f ca="1">IF(LEN(PreElaborazione!CW93)&gt;CW$6,LEFT(PreElaborazione!CW93,CW$6),IF(CW$5="NUM",REPT("0",CW$6-LEN(PreElaborazione!CW93)),"") &amp; UPPER(PreElaborazione!CW93) &amp; IF(CW$5="ALF",REPT(" ",CW$6-LEN(PreElaborazione!CW93)),""))</f>
        <v xml:space="preserve">                                    </v>
      </c>
      <c r="CX92" s="90" t="str">
        <f ca="1">IF(LEN(PreElaborazione!CX93)&gt;CX$6,LEFT(PreElaborazione!CX93,CX$6),IF(CX$5="NUM",REPT("0",CX$6-LEN(PreElaborazione!CX93)),"") &amp; UPPER(PreElaborazione!CX93) &amp; IF(CX$5="ALF",REPT(" ",CX$6-LEN(PreElaborazione!CX93)),""))</f>
        <v xml:space="preserve">                                    </v>
      </c>
      <c r="CY92" s="90" t="str">
        <f ca="1">IF(LEN(PreElaborazione!CY93)&gt;CY$6,LEFT(PreElaborazione!CY93,CY$6),IF(CY$5="NUM",REPT("0",CY$6-LEN(PreElaborazione!CY93)),"") &amp; UPPER(PreElaborazione!CY93) &amp; IF(CY$5="ALF",REPT(" ",CY$6-LEN(PreElaborazione!CY93)),""))</f>
        <v xml:space="preserve">                                    </v>
      </c>
      <c r="CZ92" s="90" t="str">
        <f ca="1">IF(LEN(PreElaborazione!CZ93)&gt;CZ$6,LEFT(PreElaborazione!CZ93,CZ$6),IF(CZ$5="NUM",REPT("0",CZ$6-LEN(PreElaborazione!CZ93)),"") &amp; UPPER(PreElaborazione!CZ93) &amp; IF(CZ$5="ALF",REPT(" ",CZ$6-LEN(PreElaborazione!CZ93)),""))</f>
        <v xml:space="preserve">                                    </v>
      </c>
      <c r="DA92" s="90" t="str">
        <f ca="1">IF(LEN(PreElaborazione!DA93)&gt;DA$6,LEFT(PreElaborazione!DA93,DA$6),IF(DA$5="NUM",REPT("0",DA$6-LEN(PreElaborazione!DA93)),"") &amp; UPPER(PreElaborazione!DA93) &amp; IF(DA$5="ALF",REPT(" ",DA$6-LEN(PreElaborazione!DA93)),""))</f>
        <v xml:space="preserve">                                    </v>
      </c>
      <c r="DB92" s="90" t="str">
        <f ca="1">IF(LEN(PreElaborazione!DB93)&gt;DB$6,LEFT(PreElaborazione!DB93,DB$6),IF(DB$5="NUM",REPT("0",DB$6-LEN(PreElaborazione!DB93)),"") &amp; UPPER(PreElaborazione!DB93) &amp; IF(DB$5="ALF",REPT(" ",DB$6-LEN(PreElaborazione!DB93)),""))</f>
        <v xml:space="preserve">                                                                                                                                          </v>
      </c>
    </row>
    <row r="93" spans="1:106" s="1" customFormat="1" ht="15" customHeight="1">
      <c r="A93" s="92" t="str">
        <f ca="1">IF(LEN(PreElaborazione!A94)&gt;A$6,LEFT(PreElaborazione!A94,A$6),IF(A$5="NUM",REPT("0",A$6-LEN(PreElaborazione!A94)),"") &amp; UPPER(PreElaborazione!A94) &amp; IF(A$5="ALF",REPT(" ",A$6-LEN(PreElaborazione!A94)),""))</f>
        <v/>
      </c>
      <c r="B93" s="90" t="str">
        <f ca="1">IF(LEN(PreElaborazione!B94)&gt;B$6,LEFT(PreElaborazione!B94,B$6),IF(B$5="NUM",REPT("0",B$6-LEN(PreElaborazione!B94)),"") &amp; UPPER(PreElaborazione!B94) &amp; IF(B$5="ALF",REPT(" ",B$6-LEN(PreElaborazione!B94)),""))</f>
        <v xml:space="preserve"> </v>
      </c>
      <c r="C93" s="90" t="str">
        <f ca="1">IF(LEN(PreElaborazione!C94)&gt;C$6,LEFT(PreElaborazione!C94,C$6),IF(C$5="NUM",REPT("0",C$6-LEN(PreElaborazione!C94)),"") &amp; UPPER(PreElaborazione!C94) &amp; IF(C$5="ALF",REPT(" ",C$6-LEN(PreElaborazione!C94)),""))</f>
        <v xml:space="preserve">    </v>
      </c>
      <c r="D93" s="90" t="str">
        <f ca="1">IF(LEN(PreElaborazione!D94)&gt;D$6,LEFT(PreElaborazione!D94,D$6),IF(D$5="NUM",REPT("0",D$6-LEN(PreElaborazione!D94)),"") &amp; UPPER(PreElaborazione!D94) &amp; IF(D$5="ALF",REPT(" ",D$6-LEN(PreElaborazione!D94)),""))</f>
        <v>0000</v>
      </c>
      <c r="E93" s="90" t="str">
        <f ca="1">IF(LEN(PreElaborazione!E94)&gt;E$6,LEFT(PreElaborazione!E94,E$6),IF(E$5="NUM",REPT("0",E$6-LEN(PreElaborazione!E94)),"") &amp; UPPER(PreElaborazione!E94) &amp; IF(E$5="ALF",REPT(" ",E$6-LEN(PreElaborazione!E94)),""))</f>
        <v xml:space="preserve">  </v>
      </c>
      <c r="F93" s="90" t="str">
        <f ca="1">IF(LEN(PreElaborazione!F94)&gt;F$6,LEFT(PreElaborazione!F94,F$6),IF(F$5="NUM",REPT("0",F$6-LEN(PreElaborazione!F94)),"") &amp; UPPER(PreElaborazione!F94) &amp; IF(F$5="ALF",REPT(" ",F$6-LEN(PreElaborazione!F94)),""))</f>
        <v>0000</v>
      </c>
      <c r="G93" s="90" t="str">
        <f ca="1">IF(LEN(PreElaborazione!G94)&gt;G$6,LEFT(PreElaborazione!G94,G$6),IF(G$5="NUM",REPT("0",G$6-LEN(PreElaborazione!G94)),"") &amp; UPPER(PreElaborazione!G94) &amp; IF(G$5="ALF",REPT(" ",G$6-LEN(PreElaborazione!G94)),""))</f>
        <v xml:space="preserve">   </v>
      </c>
      <c r="H93" s="90" t="str">
        <f ca="1">IF(LEN(PreElaborazione!H94)&gt;H$6,LEFT(PreElaborazione!H94,H$6),IF(H$5="NUM",REPT("0",H$6-LEN(PreElaborazione!H94)),"") &amp; UPPER(PreElaborazione!H94) &amp; IF(H$5="ALF",REPT(" ",H$6-LEN(PreElaborazione!H94)),""))</f>
        <v xml:space="preserve">      </v>
      </c>
      <c r="I93" s="90" t="str">
        <f ca="1">IF(LEN(PreElaborazione!I94)&gt;I$6,LEFT(PreElaborazione!I94,I$6),IF(I$5="NUM",REPT("0",I$6-LEN(PreElaborazione!I94)),"") &amp; UPPER(PreElaborazione!I94) &amp; IF(I$5="ALF",REPT(" ",I$6-LEN(PreElaborazione!I94)),""))</f>
        <v xml:space="preserve"> </v>
      </c>
      <c r="J93" s="90" t="str">
        <f ca="1">IF(LEN(PreElaborazione!J94)&gt;J$6,LEFT(PreElaborazione!J94,J$6),IF(J$5="NUM",REPT("0",J$6-LEN(PreElaborazione!J94)),"") &amp; UPPER(PreElaborazione!J94) &amp; IF(J$5="ALF",REPT(" ",J$6-LEN(PreElaborazione!J94)),""))</f>
        <v xml:space="preserve">                </v>
      </c>
      <c r="K93" s="90" t="str">
        <f ca="1">IF(LEN(PreElaborazione!K94)&gt;K$6,LEFT(PreElaborazione!K94,K$6),IF(K$5="NUM",REPT("0",K$6-LEN(PreElaborazione!K94)),"") &amp; UPPER(PreElaborazione!K94) &amp; IF(K$5="ALF",REPT(" ",K$6-LEN(PreElaborazione!K94)),""))</f>
        <v xml:space="preserve"> </v>
      </c>
      <c r="L93" s="90" t="str">
        <f ca="1">IF(LEN(PreElaborazione!L94)&gt;L$6,LEFT(PreElaborazione!L94,L$6),IF(L$5="NUM",REPT("0",L$6-LEN(PreElaborazione!L94)),"") &amp; UPPER(PreElaborazione!L94) &amp; IF(L$5="ALF",REPT(" ",L$6-LEN(PreElaborazione!L94)),""))</f>
        <v>0000</v>
      </c>
      <c r="M93" s="90" t="str">
        <f ca="1">IF(LEN(PreElaborazione!M94)&gt;M$6,LEFT(PreElaborazione!M94,M$6),IF(M$5="NUM",REPT("0",M$6-LEN(PreElaborazione!M94)),"") &amp; UPPER(PreElaborazione!M94) &amp; IF(M$5="ALF",REPT(" ",M$6-LEN(PreElaborazione!M94)),""))</f>
        <v xml:space="preserve">                                    </v>
      </c>
      <c r="N93" s="90" t="str">
        <f ca="1">IF(LEN(PreElaborazione!N94)&gt;N$6,LEFT(PreElaborazione!N94,N$6),IF(N$5="NUM",REPT("0",N$6-LEN(PreElaborazione!N94)),"") &amp; UPPER(PreElaborazione!N94) &amp; IF(N$5="ALF",REPT(" ",N$6-LEN(PreElaborazione!N94)),""))</f>
        <v>00000000</v>
      </c>
      <c r="O93" s="90" t="str">
        <f ca="1">IF(LEN(PreElaborazione!O94)&gt;O$6,LEFT(PreElaborazione!O94,O$6),IF(O$5="NUM",REPT("0",O$6-LEN(PreElaborazione!O94)),"") &amp; UPPER(PreElaborazione!O94) &amp; IF(O$5="ALF",REPT(" ",O$6-LEN(PreElaborazione!O94)),""))</f>
        <v xml:space="preserve">                                          </v>
      </c>
      <c r="P93" s="90" t="str">
        <f ca="1">IF(LEN(PreElaborazione!P94)&gt;P$6,LEFT(PreElaborazione!P94,P$6),IF(P$5="NUM",REPT("0",P$6-LEN(PreElaborazione!P94)),"") &amp; UPPER(PreElaborazione!P94) &amp; IF(P$5="ALF",REPT(" ",P$6-LEN(PreElaborazione!P94)),""))</f>
        <v xml:space="preserve">          </v>
      </c>
      <c r="Q93" s="90" t="str">
        <f ca="1">IF(LEN(PreElaborazione!Q94)&gt;Q$6,LEFT(PreElaborazione!Q94,Q$6),IF(Q$5="NUM",REPT("0",Q$6-LEN(PreElaborazione!Q94)),"") &amp; UPPER(PreElaborazione!Q94) &amp; IF(Q$5="ALF",REPT(" ",Q$6-LEN(PreElaborazione!Q94)),""))</f>
        <v xml:space="preserve">                         </v>
      </c>
      <c r="R93" s="90" t="str">
        <f ca="1">IF(LEN(PreElaborazione!R94)&gt;R$6,LEFT(PreElaborazione!R94,R$6),IF(R$5="NUM",REPT("0",R$6-LEN(PreElaborazione!R94)),"") &amp; UPPER(PreElaborazione!R94) &amp; IF(R$5="ALF",REPT(" ",R$6-LEN(PreElaborazione!R94)),""))</f>
        <v xml:space="preserve">                                   </v>
      </c>
      <c r="S93" s="90" t="str">
        <f ca="1">IF(LEN(PreElaborazione!S94)&gt;S$6,LEFT(PreElaborazione!S94,S$6),IF(S$5="NUM",REPT("0",S$6-LEN(PreElaborazione!S94)),"") &amp; UPPER(PreElaborazione!S94) &amp; IF(S$5="ALF",REPT(" ",S$6-LEN(PreElaborazione!S94)),""))</f>
        <v xml:space="preserve">                                          </v>
      </c>
      <c r="T93" s="90" t="str">
        <f ca="1">IF(LEN(PreElaborazione!T94)&gt;T$6,LEFT(PreElaborazione!T94,T$6),IF(T$5="NUM",REPT("0",T$6-LEN(PreElaborazione!T94)),"") &amp; UPPER(PreElaborazione!T94) &amp; IF(T$5="ALF",REPT(" ",T$6-LEN(PreElaborazione!T94)),""))</f>
        <v xml:space="preserve">                                        </v>
      </c>
      <c r="U93" s="90" t="str">
        <f ca="1">IF(LEN(PreElaborazione!U94)&gt;U$6,LEFT(PreElaborazione!U94,U$6),IF(U$5="NUM",REPT("0",U$6-LEN(PreElaborazione!U94)),"") &amp; UPPER(PreElaborazione!U94) &amp; IF(U$5="ALF",REPT(" ",U$6-LEN(PreElaborazione!U94)),""))</f>
        <v xml:space="preserve">  </v>
      </c>
      <c r="V93" s="90" t="str">
        <f ca="1">IF(LEN(PreElaborazione!V94)&gt;V$6,LEFT(PreElaborazione!V94,V$6),IF(V$5="NUM",REPT("0",V$6-LEN(PreElaborazione!V94)),"") &amp; UPPER(PreElaborazione!V94) &amp; IF(V$5="ALF",REPT(" ",V$6-LEN(PreElaborazione!V94)),""))</f>
        <v xml:space="preserve">            </v>
      </c>
      <c r="W93" s="90" t="str">
        <f ca="1">IF(LEN(PreElaborazione!W94)&gt;W$6,LEFT(PreElaborazione!W94,W$6),IF(W$5="NUM",REPT("0",W$6-LEN(PreElaborazione!W94)),"") &amp; UPPER(PreElaborazione!W94) &amp; IF(W$5="ALF",REPT(" ",W$6-LEN(PreElaborazione!W94)),""))</f>
        <v xml:space="preserve">    </v>
      </c>
      <c r="X93" s="90" t="str">
        <f ca="1">IF(LEN(PreElaborazione!X94)&gt;X$6,LEFT(PreElaborazione!X94,X$6),IF(X$5="NUM",REPT("0",X$6-LEN(PreElaborazione!X94)),"") &amp; UPPER(PreElaborazione!X94) &amp; IF(X$5="ALF",REPT(" ",X$6-LEN(PreElaborazione!X94)),""))</f>
        <v>00000</v>
      </c>
      <c r="Y93" s="90" t="str">
        <f ca="1">IF(LEN(PreElaborazione!Y94)&gt;Y$6,LEFT(PreElaborazione!Y94,Y$6),IF(Y$5="NUM",REPT("0",Y$6-LEN(PreElaborazione!Y94)),"") &amp; UPPER(PreElaborazione!Y94) &amp; IF(Y$5="ALF",REPT(" ",Y$6-LEN(PreElaborazione!Y94)),""))</f>
        <v xml:space="preserve">   </v>
      </c>
      <c r="Z93" s="90" t="str">
        <f ca="1">IF(LEN(PreElaborazione!Z94)&gt;Z$6,LEFT(PreElaborazione!Z94,Z$6),IF(Z$5="NUM",REPT("0",Z$6-LEN(PreElaborazione!Z94)),"") &amp; UPPER(PreElaborazione!Z94) &amp; IF(Z$5="ALF",REPT(" ",Z$6-LEN(PreElaborazione!Z94)),""))</f>
        <v xml:space="preserve">   </v>
      </c>
      <c r="AA93" s="90" t="str">
        <f ca="1">IF(LEN(PreElaborazione!AA94)&gt;AA$6,LEFT(PreElaborazione!AA94,AA$6),IF(AA$5="NUM",REPT("0",AA$6-LEN(PreElaborazione!AA94)),"") &amp; UPPER(PreElaborazione!AA94) &amp; IF(AA$5="ALF",REPT(" ",AA$6-LEN(PreElaborazione!AA94)),""))</f>
        <v>0</v>
      </c>
      <c r="AB93" s="90" t="str">
        <f ca="1">IF(LEN(PreElaborazione!AB94)&gt;AB$6,LEFT(PreElaborazione!AB94,AB$6),IF(AB$5="NUM",REPT("0",AB$6-LEN(PreElaborazione!AB94)),"") &amp; UPPER(PreElaborazione!AB94) &amp; IF(AB$5="ALF",REPT(" ",AB$6-LEN(PreElaborazione!AB94)),""))</f>
        <v>00</v>
      </c>
      <c r="AC93" s="90" t="str">
        <f ca="1">IF(LEN(PreElaborazione!AC94)&gt;AC$6,LEFT(PreElaborazione!AC94,AC$6),IF(AC$5="NUM",REPT("0",AC$6-LEN(PreElaborazione!AC94)),"") &amp; UPPER(PreElaborazione!AC94) &amp; IF(AC$5="ALF",REPT(" ",AC$6-LEN(PreElaborazione!AC94)),""))</f>
        <v>0000000</v>
      </c>
      <c r="AD93" s="90" t="str">
        <f ca="1">IF(LEN(PreElaborazione!AD94)&gt;AD$6,LEFT(PreElaborazione!AD94,AD$6),IF(AD$5="NUM",REPT("0",AD$6-LEN(PreElaborazione!AD94)),"") &amp; UPPER(PreElaborazione!AD94) &amp; IF(AD$5="ALF",REPT(" ",AD$6-LEN(PreElaborazione!AD94)),""))</f>
        <v>00000</v>
      </c>
      <c r="AE93" s="90" t="str">
        <f ca="1">IF(LEN(PreElaborazione!AE94)&gt;AE$6,LEFT(PreElaborazione!AE94,AE$6),IF(AE$5="NUM",REPT("0",AE$6-LEN(PreElaborazione!AE94)),"") &amp; UPPER(PreElaborazione!AE94) &amp; IF(AE$5="ALF",REPT(" ",AE$6-LEN(PreElaborazione!AE94)),""))</f>
        <v xml:space="preserve"> </v>
      </c>
      <c r="AF93" s="90" t="str">
        <f ca="1">IF(LEN(PreElaborazione!AF94)&gt;AF$6,LEFT(PreElaborazione!AF94,AF$6),IF(AF$5="NUM",REPT("0",AF$6-LEN(PreElaborazione!AF94)),"") &amp; UPPER(PreElaborazione!AF94) &amp; IF(AF$5="ALF",REPT(" ",AF$6-LEN(PreElaborazione!AF94)),""))</f>
        <v>00000</v>
      </c>
      <c r="AG93" s="90" t="str">
        <f ca="1">IF(LEN(PreElaborazione!AG94)&gt;AG$6,LEFT(PreElaborazione!AG94,AG$6),IF(AG$5="NUM",REPT("0",AG$6-LEN(PreElaborazione!AG94)),"") &amp; UPPER(PreElaborazione!AG94) &amp; IF(AG$5="ALF",REPT(" ",AG$6-LEN(PreElaborazione!AG94)),""))</f>
        <v>000</v>
      </c>
      <c r="AH93" s="90" t="str">
        <f ca="1">IF(LEN(PreElaborazione!AH94)&gt;AH$6,LEFT(PreElaborazione!AH94,AH$6),IF(AH$5="NUM",REPT("0",AH$6-LEN(PreElaborazione!AH94)),"") &amp; UPPER(PreElaborazione!AH94) &amp; IF(AH$5="ALF",REPT(" ",AH$6-LEN(PreElaborazione!AH94)),""))</f>
        <v>0</v>
      </c>
      <c r="AI93" s="90" t="str">
        <f ca="1">IF(LEN(PreElaborazione!AI94)&gt;AI$6,LEFT(PreElaborazione!AI94,AI$6),IF(AI$5="NUM",REPT("0",AI$6-LEN(PreElaborazione!AI94)),"") &amp; UPPER(PreElaborazione!AI94) &amp; IF(AI$5="ALF",REPT(" ",AI$6-LEN(PreElaborazione!AI94)),""))</f>
        <v>000</v>
      </c>
      <c r="AJ93" s="90" t="str">
        <f ca="1">IF(LEN(PreElaborazione!AJ94)&gt;AJ$6,LEFT(PreElaborazione!AJ94,AJ$6),IF(AJ$5="NUM",REPT("0",AJ$6-LEN(PreElaborazione!AJ94)),"") &amp; UPPER(PreElaborazione!AJ94) &amp; IF(AJ$5="ALF",REPT(" ",AJ$6-LEN(PreElaborazione!AJ94)),""))</f>
        <v>00000</v>
      </c>
      <c r="AK93" s="90" t="str">
        <f ca="1">IF(LEN(PreElaborazione!AK94)&gt;AK$6,LEFT(PreElaborazione!AK94,AK$6),IF(AK$5="NUM",REPT("0",AK$6-LEN(PreElaborazione!AK94)),"") &amp; UPPER(PreElaborazione!AK94) &amp; IF(AK$5="ALF",REPT(" ",AK$6-LEN(PreElaborazione!AK94)),""))</f>
        <v>0000</v>
      </c>
      <c r="AL93" s="90" t="str">
        <f ca="1">IF(LEN(PreElaborazione!AL94)&gt;AL$6,LEFT(PreElaborazione!AL94,AL$6),IF(AL$5="NUM",REPT("0",AL$6-LEN(PreElaborazione!AL94)),"") &amp; UPPER(PreElaborazione!AL94) &amp; IF(AL$5="ALF",REPT(" ",AL$6-LEN(PreElaborazione!AL94)),""))</f>
        <v>0000</v>
      </c>
      <c r="AM93" s="90" t="str">
        <f ca="1">IF(LEN(PreElaborazione!AM94)&gt;AM$6,LEFT(PreElaborazione!AM94,AM$6),IF(AM$5="NUM",REPT("0",AM$6-LEN(PreElaborazione!AM94)),"") &amp; UPPER(PreElaborazione!AM94) &amp; IF(AM$5="ALF",REPT(" ",AM$6-LEN(PreElaborazione!AM94)),""))</f>
        <v>0000</v>
      </c>
      <c r="AN93" s="90" t="str">
        <f ca="1">IF(LEN(PreElaborazione!AN94)&gt;AN$6,LEFT(PreElaborazione!AN94,AN$6),IF(AN$5="NUM",REPT("0",AN$6-LEN(PreElaborazione!AN94)),"") &amp; UPPER(PreElaborazione!AN94) &amp; IF(AN$5="ALF",REPT(" ",AN$6-LEN(PreElaborazione!AN94)),""))</f>
        <v>0000</v>
      </c>
      <c r="AO93" s="90" t="str">
        <f ca="1">IF(LEN(PreElaborazione!AO94)&gt;AO$6,LEFT(PreElaborazione!AO94,AO$6),IF(AO$5="NUM",REPT("0",AO$6-LEN(PreElaborazione!AO94)),"") &amp; UPPER(PreElaborazione!AO94) &amp; IF(AO$5="ALF",REPT(" ",AO$6-LEN(PreElaborazione!AO94)),""))</f>
        <v>0000</v>
      </c>
      <c r="AP93" s="90" t="str">
        <f ca="1">IF(LEN(PreElaborazione!AP94)&gt;AP$6,LEFT(PreElaborazione!AP94,AP$6),IF(AP$5="NUM",REPT("0",AP$6-LEN(PreElaborazione!AP94)),"") &amp; UPPER(PreElaborazione!AP94) &amp; IF(AP$5="ALF",REPT(" ",AP$6-LEN(PreElaborazione!AP94)),""))</f>
        <v>0000</v>
      </c>
      <c r="AQ93" s="90" t="str">
        <f ca="1">IF(LEN(PreElaborazione!AQ94)&gt;AQ$6,LEFT(PreElaborazione!AQ94,AQ$6),IF(AQ$5="NUM",REPT("0",AQ$6-LEN(PreElaborazione!AQ94)),"") &amp; UPPER(PreElaborazione!AQ94) &amp; IF(AQ$5="ALF",REPT(" ",AQ$6-LEN(PreElaborazione!AQ94)),""))</f>
        <v>000</v>
      </c>
      <c r="AR93" s="90" t="str">
        <f ca="1">IF(LEN(PreElaborazione!AR94)&gt;AR$6,LEFT(PreElaborazione!AR94,AR$6),IF(AR$5="NUM",REPT("0",AR$6-LEN(PreElaborazione!AR94)),"") &amp; UPPER(PreElaborazione!AR94) &amp; IF(AR$5="ALF",REPT(" ",AR$6-LEN(PreElaborazione!AR94)),""))</f>
        <v>000</v>
      </c>
      <c r="AS93" s="90" t="str">
        <f ca="1">IF(LEN(PreElaborazione!AS94)&gt;AS$6,LEFT(PreElaborazione!AS94,AS$6),IF(AS$5="NUM",REPT("0",AS$6-LEN(PreElaborazione!AS94)),"") &amp; UPPER(PreElaborazione!AS94) &amp; IF(AS$5="ALF",REPT(" ",AS$6-LEN(PreElaborazione!AS94)),""))</f>
        <v>0</v>
      </c>
      <c r="AT93" s="90" t="str">
        <f ca="1">IF(LEN(PreElaborazione!AT94)&gt;AT$6,LEFT(PreElaborazione!AT94,AT$6),IF(AT$5="NUM",REPT("0",AT$6-LEN(PreElaborazione!AT94)),"") &amp; UPPER(PreElaborazione!AT94) &amp; IF(AT$5="ALF",REPT(" ",AT$6-LEN(PreElaborazione!AT94)),""))</f>
        <v>000000</v>
      </c>
      <c r="AU93" s="90" t="str">
        <f ca="1">IF(LEN(PreElaborazione!AU94)&gt;AU$6,LEFT(PreElaborazione!AU94,AU$6),IF(AU$5="NUM",REPT("0",AU$6-LEN(PreElaborazione!AU94)),"") &amp; UPPER(PreElaborazione!AU94) &amp; IF(AU$5="ALF",REPT(" ",AU$6-LEN(PreElaborazione!AU94)),""))</f>
        <v>000000</v>
      </c>
      <c r="AV93" s="90" t="str">
        <f ca="1">IF(LEN(PreElaborazione!AV94)&gt;AV$6,LEFT(PreElaborazione!AV94,AV$6),IF(AV$5="NUM",REPT("0",AV$6-LEN(PreElaborazione!AV94)),"") &amp; UPPER(PreElaborazione!AV94) &amp; IF(AV$5="ALF",REPT(" ",AV$6-LEN(PreElaborazione!AV94)),""))</f>
        <v>000000</v>
      </c>
      <c r="AW93" s="90" t="str">
        <f ca="1">IF(LEN(PreElaborazione!AW94)&gt;AW$6,LEFT(PreElaborazione!AW94,AW$6),IF(AW$5="NUM",REPT("0",AW$6-LEN(PreElaborazione!AW94)),"") &amp; UPPER(PreElaborazione!AW94) &amp; IF(AW$5="ALF",REPT(" ",AW$6-LEN(PreElaborazione!AW94)),""))</f>
        <v>00</v>
      </c>
      <c r="AX93" s="90" t="str">
        <f ca="1">IF(LEN(PreElaborazione!AX94)&gt;AX$6,LEFT(PreElaborazione!AX94,AX$6),IF(AX$5="NUM",REPT("0",AX$6-LEN(PreElaborazione!AX94)),"") &amp; UPPER(PreElaborazione!AX94) &amp; IF(AX$5="ALF",REPT(" ",AX$6-LEN(PreElaborazione!AX94)),""))</f>
        <v>00</v>
      </c>
      <c r="AY93" s="90" t="str">
        <f ca="1">IF(LEN(PreElaborazione!AY94)&gt;AY$6,LEFT(PreElaborazione!AY94,AY$6),IF(AY$5="NUM",REPT("0",AY$6-LEN(PreElaborazione!AY94)),"") &amp; UPPER(PreElaborazione!AY94) &amp; IF(AY$5="ALF",REPT(" ",AY$6-LEN(PreElaborazione!AY94)),""))</f>
        <v xml:space="preserve">   </v>
      </c>
      <c r="AZ93" s="90" t="str">
        <f ca="1">IF(LEN(PreElaborazione!AZ94)&gt;AZ$6,LEFT(PreElaborazione!AZ94,AZ$6),IF(AZ$5="NUM",REPT("0",AZ$6-LEN(PreElaborazione!AZ94)),"") &amp; UPPER(PreElaborazione!AZ94) &amp; IF(AZ$5="ALF",REPT(" ",AZ$6-LEN(PreElaborazione!AZ94)),""))</f>
        <v xml:space="preserve">       </v>
      </c>
      <c r="BA93" s="90" t="str">
        <f ca="1">IF(LEN(PreElaborazione!BA94)&gt;BA$6,LEFT(PreElaborazione!BA94,BA$6),IF(BA$5="NUM",REPT("0",BA$6-LEN(PreElaborazione!BA94)),"") &amp; UPPER(PreElaborazione!BA94) &amp; IF(BA$5="ALF",REPT(" ",BA$6-LEN(PreElaborazione!BA94)),""))</f>
        <v xml:space="preserve">                  </v>
      </c>
      <c r="BB93" s="90" t="str">
        <f ca="1">IF(LEN(PreElaborazione!BB94)&gt;BB$6,LEFT(PreElaborazione!BB94,BB$6),IF(BB$5="NUM",REPT("0",BB$6-LEN(PreElaborazione!BB94)),"") &amp; UPPER(PreElaborazione!BB94) &amp; IF(BB$5="ALF",REPT(" ",BB$6-LEN(PreElaborazione!BB94)),""))</f>
        <v xml:space="preserve">                                    </v>
      </c>
      <c r="BC93" s="90" t="str">
        <f ca="1">IF(LEN(PreElaborazione!BC94)&gt;BC$6,LEFT(PreElaborazione!BC94,BC$6),IF(BC$5="NUM",REPT("0",BC$6-LEN(PreElaborazione!BC94)),"") &amp; UPPER(PreElaborazione!BC94) &amp; IF(BC$5="ALF",REPT(" ",BC$6-LEN(PreElaborazione!BC94)),""))</f>
        <v xml:space="preserve"> </v>
      </c>
      <c r="BD93" s="90" t="str">
        <f ca="1">IF(LEN(PreElaborazione!BD94)&gt;BD$6,LEFT(PreElaborazione!BD94,BD$6),IF(BD$5="NUM",REPT("0",BD$6-LEN(PreElaborazione!BD94)),"") &amp; UPPER(PreElaborazione!BD94) &amp; IF(BD$5="ALF",REPT(" ",BD$6-LEN(PreElaborazione!BD94)),""))</f>
        <v>000</v>
      </c>
      <c r="BE93" s="90" t="str">
        <f ca="1">IF(LEN(PreElaborazione!BE94)&gt;BE$6,LEFT(PreElaborazione!BE94,BE$6),IF(BE$5="NUM",REPT("0",BE$6-LEN(PreElaborazione!BE94)),"") &amp; UPPER(PreElaborazione!BE94) &amp; IF(BE$5="ALF",REPT(" ",BE$6-LEN(PreElaborazione!BE94)),""))</f>
        <v>00000</v>
      </c>
      <c r="BF93" s="90" t="str">
        <f ca="1">IF(LEN(PreElaborazione!BF94)&gt;BF$6,LEFT(PreElaborazione!BF94,BF$6),IF(BF$5="NUM",REPT("0",BF$6-LEN(PreElaborazione!BF94)),"") &amp; UPPER(PreElaborazione!BF94) &amp; IF(BF$5="ALF",REPT(" ",BF$6-LEN(PreElaborazione!BF94)),""))</f>
        <v>00000</v>
      </c>
      <c r="BG93" s="90" t="str">
        <f ca="1">IF(LEN(PreElaborazione!BG94)&gt;BG$6,LEFT(PreElaborazione!BG94,BG$6),IF(BG$5="NUM",REPT("0",BG$6-LEN(PreElaborazione!BG94)),"") &amp; UPPER(PreElaborazione!BG94) &amp; IF(BG$5="ALF",REPT(" ",BG$6-LEN(PreElaborazione!BG94)),""))</f>
        <v xml:space="preserve"> </v>
      </c>
      <c r="BH93" s="90" t="str">
        <f ca="1">IF(LEN(PreElaborazione!BH94)&gt;BH$6,LEFT(PreElaborazione!BH94,BH$6),IF(BH$5="NUM",REPT("0",BH$6-LEN(PreElaborazione!BH94)),"") &amp; UPPER(PreElaborazione!BH94) &amp; IF(BH$5="ALF",REPT(" ",BH$6-LEN(PreElaborazione!BH94)),""))</f>
        <v>000000</v>
      </c>
      <c r="BI93" s="90" t="str">
        <f ca="1">IF(LEN(PreElaborazione!BI94)&gt;BI$6,LEFT(PreElaborazione!BI94,BI$6),IF(BI$5="NUM",REPT("0",BI$6-LEN(PreElaborazione!BI94)),"") &amp; UPPER(PreElaborazione!BI94) &amp; IF(BI$5="ALF",REPT(" ",BI$6-LEN(PreElaborazione!BI94)),""))</f>
        <v xml:space="preserve"> </v>
      </c>
      <c r="BJ93" s="90" t="str">
        <f ca="1">IF(LEN(PreElaborazione!BJ94)&gt;BJ$6,LEFT(PreElaborazione!BJ94,BJ$6),IF(BJ$5="NUM",REPT("0",BJ$6-LEN(PreElaborazione!BJ94)),"") &amp; UPPER(PreElaborazione!BJ94) &amp; IF(BJ$5="ALF",REPT(" ",BJ$6-LEN(PreElaborazione!BJ94)),""))</f>
        <v xml:space="preserve"> </v>
      </c>
      <c r="BK93" s="90" t="str">
        <f ca="1">IF(LEN(PreElaborazione!BK94)&gt;BK$6,LEFT(PreElaborazione!BK94,BK$6),IF(BK$5="NUM",REPT("0",BK$6-LEN(PreElaborazione!BK94)),"") &amp; UPPER(PreElaborazione!BK94) &amp; IF(BK$5="ALF",REPT(" ",BK$6-LEN(PreElaborazione!BK94)),""))</f>
        <v xml:space="preserve"> </v>
      </c>
      <c r="BL93" s="90" t="str">
        <f ca="1">IF(LEN(PreElaborazione!BL94)&gt;BL$6,LEFT(PreElaborazione!BL94,BL$6),IF(BL$5="NUM",REPT("0",BL$6-LEN(PreElaborazione!BL94)),"") &amp; UPPER(PreElaborazione!BL94) &amp; IF(BL$5="ALF",REPT(" ",BL$6-LEN(PreElaborazione!BL94)),""))</f>
        <v xml:space="preserve">   </v>
      </c>
      <c r="BM93" s="90" t="str">
        <f ca="1">IF(LEN(PreElaborazione!BM94)&gt;BM$6,LEFT(PreElaborazione!BM94,BM$6),IF(BM$5="NUM",REPT("0",BM$6-LEN(PreElaborazione!BM94)),"") &amp; UPPER(PreElaborazione!BM94) &amp; IF(BM$5="ALF",REPT(" ",BM$6-LEN(PreElaborazione!BM94)),""))</f>
        <v xml:space="preserve">   </v>
      </c>
      <c r="BN93" s="90" t="str">
        <f ca="1">IF(LEN(PreElaborazione!BN94)&gt;BN$6,LEFT(PreElaborazione!BN94,BN$6),IF(BN$5="NUM",REPT("0",BN$6-LEN(PreElaborazione!BN94)),"") &amp; UPPER(PreElaborazione!BN94) &amp; IF(BN$5="ALF",REPT(" ",BN$6-LEN(PreElaborazione!BN94)),""))</f>
        <v xml:space="preserve"> </v>
      </c>
      <c r="BO93" s="90" t="str">
        <f ca="1">IF(LEN(PreElaborazione!BO94)&gt;BO$6,LEFT(PreElaborazione!BO94,BO$6),IF(BO$5="NUM",REPT("0",BO$6-LEN(PreElaborazione!BO94)),"") &amp; UPPER(PreElaborazione!BO94) &amp; IF(BO$5="ALF",REPT(" ",BO$6-LEN(PreElaborazione!BO94)),""))</f>
        <v>0000</v>
      </c>
      <c r="BP93" s="90" t="str">
        <f ca="1">IF(LEN(PreElaborazione!BP94)&gt;BP$6,LEFT(PreElaborazione!BP94,BP$6),IF(BP$5="NUM",REPT("0",BP$6-LEN(PreElaborazione!BP94)),"") &amp; UPPER(PreElaborazione!BP94) &amp; IF(BP$5="ALF",REPT(" ",BP$6-LEN(PreElaborazione!BP94)),""))</f>
        <v>0000</v>
      </c>
      <c r="BQ93" s="90" t="str">
        <f ca="1">IF(LEN(PreElaborazione!BQ94)&gt;BQ$6,LEFT(PreElaborazione!BQ94,BQ$6),IF(BQ$5="NUM",REPT("0",BQ$6-LEN(PreElaborazione!BQ94)),"") &amp; UPPER(PreElaborazione!BQ94) &amp; IF(BQ$5="ALF",REPT(" ",BQ$6-LEN(PreElaborazione!BQ94)),""))</f>
        <v>0000</v>
      </c>
      <c r="BR93" s="90" t="str">
        <f ca="1">IF(LEN(PreElaborazione!BR94)&gt;BR$6,LEFT(PreElaborazione!BR94,BR$6),IF(BR$5="NUM",REPT("0",BR$6-LEN(PreElaborazione!BR94)),"") &amp; UPPER(PreElaborazione!BR94) &amp; IF(BR$5="ALF",REPT(" ",BR$6-LEN(PreElaborazione!BR94)),""))</f>
        <v xml:space="preserve">     </v>
      </c>
      <c r="BS93" s="90" t="str">
        <f ca="1">IF(LEN(PreElaborazione!BS94)&gt;BS$6,LEFT(PreElaborazione!BS94,BS$6),IF(BS$5="NUM",REPT("0",BS$6-LEN(PreElaborazione!BS94)),"") &amp; UPPER(PreElaborazione!BS94) &amp; IF(BS$5="ALF",REPT(" ",BS$6-LEN(PreElaborazione!BS94)),""))</f>
        <v xml:space="preserve">     </v>
      </c>
      <c r="BT93" s="90" t="str">
        <f ca="1">IF(LEN(PreElaborazione!BT94)&gt;BT$6,LEFT(PreElaborazione!BT94,BT$6),IF(BT$5="NUM",REPT("0",BT$6-LEN(PreElaborazione!BT94)),"") &amp; UPPER(PreElaborazione!BT94) &amp; IF(BT$5="ALF",REPT(" ",BT$6-LEN(PreElaborazione!BT94)),""))</f>
        <v xml:space="preserve">    </v>
      </c>
      <c r="BU93" s="90" t="str">
        <f ca="1">IF(LEN(PreElaborazione!BU94)&gt;BU$6,LEFT(PreElaborazione!BU94,BU$6),IF(BU$5="NUM",REPT("0",BU$6-LEN(PreElaborazione!BU94)),"") &amp; UPPER(PreElaborazione!BU94) &amp; IF(BU$5="ALF",REPT(" ",BU$6-LEN(PreElaborazione!BU94)),""))</f>
        <v xml:space="preserve">   </v>
      </c>
      <c r="BV93" s="90" t="str">
        <f ca="1">IF(LEN(PreElaborazione!BV94)&gt;BV$6,LEFT(PreElaborazione!BV94,BV$6),IF(BV$5="NUM",REPT("0",BV$6-LEN(PreElaborazione!BV94)),"") &amp; UPPER(PreElaborazione!BV94) &amp; IF(BV$5="ALF",REPT(" ",BV$6-LEN(PreElaborazione!BV94)),""))</f>
        <v xml:space="preserve">                                    </v>
      </c>
      <c r="BW93" s="90" t="str">
        <f ca="1">IF(LEN(PreElaborazione!BW94)&gt;BW$6,LEFT(PreElaborazione!BW94,BW$6),IF(BW$5="NUM",REPT("0",BW$6-LEN(PreElaborazione!BW94)),"") &amp; UPPER(PreElaborazione!BW94) &amp; IF(BW$5="ALF",REPT(" ",BW$6-LEN(PreElaborazione!BW94)),""))</f>
        <v xml:space="preserve">                                    </v>
      </c>
      <c r="BX93" s="90" t="str">
        <f ca="1">IF(LEN(PreElaborazione!BX94)&gt;BX$6,LEFT(PreElaborazione!BX94,BX$6),IF(BX$5="NUM",REPT("0",BX$6-LEN(PreElaborazione!BX94)),"") &amp; UPPER(PreElaborazione!BX94) &amp; IF(BX$5="ALF",REPT(" ",BX$6-LEN(PreElaborazione!BX94)),""))</f>
        <v xml:space="preserve">  </v>
      </c>
      <c r="BY93" s="90" t="str">
        <f ca="1">IF(LEN(PreElaborazione!BY94)&gt;BY$6,LEFT(PreElaborazione!BY94,BY$6),IF(BY$5="NUM",REPT("0",BY$6-LEN(PreElaborazione!BY94)),"") &amp; UPPER(PreElaborazione!BY94) &amp; IF(BY$5="ALF",REPT(" ",BY$6-LEN(PreElaborazione!BY94)),""))</f>
        <v>00</v>
      </c>
      <c r="BZ93" s="90" t="str">
        <f ca="1">IF(LEN(PreElaborazione!BZ94)&gt;BZ$6,LEFT(PreElaborazione!BZ94,BZ$6),IF(BZ$5="NUM",REPT("0",BZ$6-LEN(PreElaborazione!BZ94)),"") &amp; UPPER(PreElaborazione!BZ94) &amp; IF(BZ$5="ALF",REPT(" ",BZ$6-LEN(PreElaborazione!BZ94)),""))</f>
        <v xml:space="preserve">                                           </v>
      </c>
      <c r="CA93" s="90" t="str">
        <f ca="1">IF(LEN(PreElaborazione!CA94)&gt;CA$6,LEFT(PreElaborazione!CA94,CA$6),IF(CA$5="NUM",REPT("0",CA$6-LEN(PreElaborazione!CA94)),"") &amp; UPPER(PreElaborazione!CA94) &amp; IF(CA$5="ALF",REPT(" ",CA$6-LEN(PreElaborazione!CA94)),""))</f>
        <v xml:space="preserve">                                    </v>
      </c>
      <c r="CB93" s="90" t="str">
        <f ca="1">IF(LEN(PreElaborazione!CB94)&gt;CB$6,LEFT(PreElaborazione!CB94,CB$6),IF(CB$5="NUM",REPT("0",CB$6-LEN(PreElaborazione!CB94)),"") &amp; UPPER(PreElaborazione!CB94) &amp; IF(CB$5="ALF",REPT(" ",CB$6-LEN(PreElaborazione!CB94)),""))</f>
        <v xml:space="preserve">                                    </v>
      </c>
      <c r="CC93" s="90" t="str">
        <f ca="1">IF(LEN(PreElaborazione!CC94)&gt;CC$6,LEFT(PreElaborazione!CC94,CC$6),IF(CC$5="NUM",REPT("0",CC$6-LEN(PreElaborazione!CC94)),"") &amp; UPPER(PreElaborazione!CC94) &amp; IF(CC$5="ALF",REPT(" ",CC$6-LEN(PreElaborazione!CC94)),""))</f>
        <v xml:space="preserve">                                    </v>
      </c>
      <c r="CD93" s="90" t="str">
        <f ca="1">IF(LEN(PreElaborazione!CD94)&gt;CD$6,LEFT(PreElaborazione!CD94,CD$6),IF(CD$5="NUM",REPT("0",CD$6-LEN(PreElaborazione!CD94)),"") &amp; UPPER(PreElaborazione!CD94) &amp; IF(CD$5="ALF",REPT(" ",CD$6-LEN(PreElaborazione!CD94)),""))</f>
        <v xml:space="preserve">                                    </v>
      </c>
      <c r="CE93" s="90" t="str">
        <f ca="1">IF(LEN(PreElaborazione!CE94)&gt;CE$6,LEFT(PreElaborazione!CE94,CE$6),IF(CE$5="NUM",REPT("0",CE$6-LEN(PreElaborazione!CE94)),"") &amp; UPPER(PreElaborazione!CE94) &amp; IF(CE$5="ALF",REPT(" ",CE$6-LEN(PreElaborazione!CE94)),""))</f>
        <v xml:space="preserve">                                    </v>
      </c>
      <c r="CF93" s="90" t="str">
        <f ca="1">IF(LEN(PreElaborazione!CF94)&gt;CF$6,LEFT(PreElaborazione!CF94,CF$6),IF(CF$5="NUM",REPT("0",CF$6-LEN(PreElaborazione!CF94)),"") &amp; UPPER(PreElaborazione!CF94) &amp; IF(CF$5="ALF",REPT(" ",CF$6-LEN(PreElaborazione!CF94)),""))</f>
        <v xml:space="preserve">                                    </v>
      </c>
      <c r="CG93" s="90" t="str">
        <f ca="1">IF(LEN(PreElaborazione!CG94)&gt;CG$6,LEFT(PreElaborazione!CG94,CG$6),IF(CG$5="NUM",REPT("0",CG$6-LEN(PreElaborazione!CG94)),"") &amp; UPPER(PreElaborazione!CG94) &amp; IF(CG$5="ALF",REPT(" ",CG$6-LEN(PreElaborazione!CG94)),""))</f>
        <v xml:space="preserve">                                    </v>
      </c>
      <c r="CH93" s="90" t="str">
        <f ca="1">IF(LEN(PreElaborazione!CH94)&gt;CH$6,LEFT(PreElaborazione!CH94,CH$6),IF(CH$5="NUM",REPT("0",CH$6-LEN(PreElaborazione!CH94)),"") &amp; UPPER(PreElaborazione!CH94) &amp; IF(CH$5="ALF",REPT(" ",CH$6-LEN(PreElaborazione!CH94)),""))</f>
        <v xml:space="preserve">                                    </v>
      </c>
      <c r="CI93" s="90" t="str">
        <f ca="1">IF(LEN(PreElaborazione!CI94)&gt;CI$6,LEFT(PreElaborazione!CI94,CI$6),IF(CI$5="NUM",REPT("0",CI$6-LEN(PreElaborazione!CI94)),"") &amp; UPPER(PreElaborazione!CI94) &amp; IF(CI$5="ALF",REPT(" ",CI$6-LEN(PreElaborazione!CI94)),""))</f>
        <v xml:space="preserve">                                    </v>
      </c>
      <c r="CJ93" s="90" t="str">
        <f ca="1">IF(LEN(PreElaborazione!CJ94)&gt;CJ$6,LEFT(PreElaborazione!CJ94,CJ$6),IF(CJ$5="NUM",REPT("0",CJ$6-LEN(PreElaborazione!CJ94)),"") &amp; UPPER(PreElaborazione!CJ94) &amp; IF(CJ$5="ALF",REPT(" ",CJ$6-LEN(PreElaborazione!CJ94)),""))</f>
        <v xml:space="preserve">                                    </v>
      </c>
      <c r="CK93" s="90" t="str">
        <f ca="1">IF(LEN(PreElaborazione!CK94)&gt;CK$6,LEFT(PreElaborazione!CK94,CK$6),IF(CK$5="NUM",REPT("0",CK$6-LEN(PreElaborazione!CK94)),"") &amp; UPPER(PreElaborazione!CK94) &amp; IF(CK$5="ALF",REPT(" ",CK$6-LEN(PreElaborazione!CK94)),""))</f>
        <v xml:space="preserve">                                    </v>
      </c>
      <c r="CL93" s="90" t="str">
        <f ca="1">IF(LEN(PreElaborazione!CL94)&gt;CL$6,LEFT(PreElaborazione!CL94,CL$6),IF(CL$5="NUM",REPT("0",CL$6-LEN(PreElaborazione!CL94)),"") &amp; UPPER(PreElaborazione!CL94) &amp; IF(CL$5="ALF",REPT(" ",CL$6-LEN(PreElaborazione!CL94)),""))</f>
        <v xml:space="preserve">                                    </v>
      </c>
      <c r="CM93" s="90" t="str">
        <f ca="1">IF(LEN(PreElaborazione!CM94)&gt;CM$6,LEFT(PreElaborazione!CM94,CM$6),IF(CM$5="NUM",REPT("0",CM$6-LEN(PreElaborazione!CM94)),"") &amp; UPPER(PreElaborazione!CM94) &amp; IF(CM$5="ALF",REPT(" ",CM$6-LEN(PreElaborazione!CM94)),""))</f>
        <v xml:space="preserve">                                    </v>
      </c>
      <c r="CN93" s="90" t="str">
        <f ca="1">IF(LEN(PreElaborazione!CN94)&gt;CN$6,LEFT(PreElaborazione!CN94,CN$6),IF(CN$5="NUM",REPT("0",CN$6-LEN(PreElaborazione!CN94)),"") &amp; UPPER(PreElaborazione!CN94) &amp; IF(CN$5="ALF",REPT(" ",CN$6-LEN(PreElaborazione!CN94)),""))</f>
        <v xml:space="preserve">                                                                                                                                          </v>
      </c>
      <c r="CO93" s="90" t="str">
        <f ca="1">IF(LEN(PreElaborazione!CO94)&gt;CO$6,LEFT(PreElaborazione!CO94,CO$6),IF(CO$5="NUM",REPT("0",CO$6-LEN(PreElaborazione!CO94)),"") &amp; UPPER(PreElaborazione!CO94) &amp; IF(CO$5="ALF",REPT(" ",CO$6-LEN(PreElaborazione!CO94)),""))</f>
        <v xml:space="preserve">                                    </v>
      </c>
      <c r="CP93" s="90" t="str">
        <f ca="1">IF(LEN(PreElaborazione!CP94)&gt;CP$6,LEFT(PreElaborazione!CP94,CP$6),IF(CP$5="NUM",REPT("0",CP$6-LEN(PreElaborazione!CP94)),"") &amp; UPPER(PreElaborazione!CP94) &amp; IF(CP$5="ALF",REPT(" ",CP$6-LEN(PreElaborazione!CP94)),""))</f>
        <v xml:space="preserve">                                    </v>
      </c>
      <c r="CQ93" s="90" t="str">
        <f ca="1">IF(LEN(PreElaborazione!CQ94)&gt;CQ$6,LEFT(PreElaborazione!CQ94,CQ$6),IF(CQ$5="NUM",REPT("0",CQ$6-LEN(PreElaborazione!CQ94)),"") &amp; UPPER(PreElaborazione!CQ94) &amp; IF(CQ$5="ALF",REPT(" ",CQ$6-LEN(PreElaborazione!CQ94)),""))</f>
        <v xml:space="preserve">                                    </v>
      </c>
      <c r="CR93" s="90" t="str">
        <f ca="1">IF(LEN(PreElaborazione!CR94)&gt;CR$6,LEFT(PreElaborazione!CR94,CR$6),IF(CR$5="NUM",REPT("0",CR$6-LEN(PreElaborazione!CR94)),"") &amp; UPPER(PreElaborazione!CR94) &amp; IF(CR$5="ALF",REPT(" ",CR$6-LEN(PreElaborazione!CR94)),""))</f>
        <v xml:space="preserve">                                    </v>
      </c>
      <c r="CS93" s="90" t="str">
        <f ca="1">IF(LEN(PreElaborazione!CS94)&gt;CS$6,LEFT(PreElaborazione!CS94,CS$6),IF(CS$5="NUM",REPT("0",CS$6-LEN(PreElaborazione!CS94)),"") &amp; UPPER(PreElaborazione!CS94) &amp; IF(CS$5="ALF",REPT(" ",CS$6-LEN(PreElaborazione!CS94)),""))</f>
        <v xml:space="preserve">                                    </v>
      </c>
      <c r="CT93" s="90" t="str">
        <f ca="1">IF(LEN(PreElaborazione!CT94)&gt;CT$6,LEFT(PreElaborazione!CT94,CT$6),IF(CT$5="NUM",REPT("0",CT$6-LEN(PreElaborazione!CT94)),"") &amp; UPPER(PreElaborazione!CT94) &amp; IF(CT$5="ALF",REPT(" ",CT$6-LEN(PreElaborazione!CT94)),""))</f>
        <v xml:space="preserve">                                    </v>
      </c>
      <c r="CU93" s="90" t="str">
        <f ca="1">IF(LEN(PreElaborazione!CU94)&gt;CU$6,LEFT(PreElaborazione!CU94,CU$6),IF(CU$5="NUM",REPT("0",CU$6-LEN(PreElaborazione!CU94)),"") &amp; UPPER(PreElaborazione!CU94) &amp; IF(CU$5="ALF",REPT(" ",CU$6-LEN(PreElaborazione!CU94)),""))</f>
        <v xml:space="preserve">                                    </v>
      </c>
      <c r="CV93" s="90" t="str">
        <f ca="1">IF(LEN(PreElaborazione!CV94)&gt;CV$6,LEFT(PreElaborazione!CV94,CV$6),IF(CV$5="NUM",REPT("0",CV$6-LEN(PreElaborazione!CV94)),"") &amp; UPPER(PreElaborazione!CV94) &amp; IF(CV$5="ALF",REPT(" ",CV$6-LEN(PreElaborazione!CV94)),""))</f>
        <v xml:space="preserve">                                    </v>
      </c>
      <c r="CW93" s="90" t="str">
        <f ca="1">IF(LEN(PreElaborazione!CW94)&gt;CW$6,LEFT(PreElaborazione!CW94,CW$6),IF(CW$5="NUM",REPT("0",CW$6-LEN(PreElaborazione!CW94)),"") &amp; UPPER(PreElaborazione!CW94) &amp; IF(CW$5="ALF",REPT(" ",CW$6-LEN(PreElaborazione!CW94)),""))</f>
        <v xml:space="preserve">                                    </v>
      </c>
      <c r="CX93" s="90" t="str">
        <f ca="1">IF(LEN(PreElaborazione!CX94)&gt;CX$6,LEFT(PreElaborazione!CX94,CX$6),IF(CX$5="NUM",REPT("0",CX$6-LEN(PreElaborazione!CX94)),"") &amp; UPPER(PreElaborazione!CX94) &amp; IF(CX$5="ALF",REPT(" ",CX$6-LEN(PreElaborazione!CX94)),""))</f>
        <v xml:space="preserve">                                    </v>
      </c>
      <c r="CY93" s="90" t="str">
        <f ca="1">IF(LEN(PreElaborazione!CY94)&gt;CY$6,LEFT(PreElaborazione!CY94,CY$6),IF(CY$5="NUM",REPT("0",CY$6-LEN(PreElaborazione!CY94)),"") &amp; UPPER(PreElaborazione!CY94) &amp; IF(CY$5="ALF",REPT(" ",CY$6-LEN(PreElaborazione!CY94)),""))</f>
        <v xml:space="preserve">                                    </v>
      </c>
      <c r="CZ93" s="90" t="str">
        <f ca="1">IF(LEN(PreElaborazione!CZ94)&gt;CZ$6,LEFT(PreElaborazione!CZ94,CZ$6),IF(CZ$5="NUM",REPT("0",CZ$6-LEN(PreElaborazione!CZ94)),"") &amp; UPPER(PreElaborazione!CZ94) &amp; IF(CZ$5="ALF",REPT(" ",CZ$6-LEN(PreElaborazione!CZ94)),""))</f>
        <v xml:space="preserve">                                    </v>
      </c>
      <c r="DA93" s="90" t="str">
        <f ca="1">IF(LEN(PreElaborazione!DA94)&gt;DA$6,LEFT(PreElaborazione!DA94,DA$6),IF(DA$5="NUM",REPT("0",DA$6-LEN(PreElaborazione!DA94)),"") &amp; UPPER(PreElaborazione!DA94) &amp; IF(DA$5="ALF",REPT(" ",DA$6-LEN(PreElaborazione!DA94)),""))</f>
        <v xml:space="preserve">                                    </v>
      </c>
      <c r="DB93" s="90" t="str">
        <f ca="1">IF(LEN(PreElaborazione!DB94)&gt;DB$6,LEFT(PreElaborazione!DB94,DB$6),IF(DB$5="NUM",REPT("0",DB$6-LEN(PreElaborazione!DB94)),"") &amp; UPPER(PreElaborazione!DB94) &amp; IF(DB$5="ALF",REPT(" ",DB$6-LEN(PreElaborazione!DB94)),""))</f>
        <v xml:space="preserve">                                                                                                                                          </v>
      </c>
    </row>
    <row r="94" spans="1:106" s="1" customFormat="1" ht="15" customHeight="1">
      <c r="A94" s="92" t="str">
        <f ca="1">IF(LEN(PreElaborazione!A95)&gt;A$6,LEFT(PreElaborazione!A95,A$6),IF(A$5="NUM",REPT("0",A$6-LEN(PreElaborazione!A95)),"") &amp; UPPER(PreElaborazione!A95) &amp; IF(A$5="ALF",REPT(" ",A$6-LEN(PreElaborazione!A95)),""))</f>
        <v/>
      </c>
      <c r="B94" s="90" t="str">
        <f ca="1">IF(LEN(PreElaborazione!B95)&gt;B$6,LEFT(PreElaborazione!B95,B$6),IF(B$5="NUM",REPT("0",B$6-LEN(PreElaborazione!B95)),"") &amp; UPPER(PreElaborazione!B95) &amp; IF(B$5="ALF",REPT(" ",B$6-LEN(PreElaborazione!B95)),""))</f>
        <v xml:space="preserve"> </v>
      </c>
      <c r="C94" s="90" t="str">
        <f ca="1">IF(LEN(PreElaborazione!C95)&gt;C$6,LEFT(PreElaborazione!C95,C$6),IF(C$5="NUM",REPT("0",C$6-LEN(PreElaborazione!C95)),"") &amp; UPPER(PreElaborazione!C95) &amp; IF(C$5="ALF",REPT(" ",C$6-LEN(PreElaborazione!C95)),""))</f>
        <v xml:space="preserve">    </v>
      </c>
      <c r="D94" s="90" t="str">
        <f ca="1">IF(LEN(PreElaborazione!D95)&gt;D$6,LEFT(PreElaborazione!D95,D$6),IF(D$5="NUM",REPT("0",D$6-LEN(PreElaborazione!D95)),"") &amp; UPPER(PreElaborazione!D95) &amp; IF(D$5="ALF",REPT(" ",D$6-LEN(PreElaborazione!D95)),""))</f>
        <v>0000</v>
      </c>
      <c r="E94" s="90" t="str">
        <f ca="1">IF(LEN(PreElaborazione!E95)&gt;E$6,LEFT(PreElaborazione!E95,E$6),IF(E$5="NUM",REPT("0",E$6-LEN(PreElaborazione!E95)),"") &amp; UPPER(PreElaborazione!E95) &amp; IF(E$5="ALF",REPT(" ",E$6-LEN(PreElaborazione!E95)),""))</f>
        <v xml:space="preserve">  </v>
      </c>
      <c r="F94" s="90" t="str">
        <f ca="1">IF(LEN(PreElaborazione!F95)&gt;F$6,LEFT(PreElaborazione!F95,F$6),IF(F$5="NUM",REPT("0",F$6-LEN(PreElaborazione!F95)),"") &amp; UPPER(PreElaborazione!F95) &amp; IF(F$5="ALF",REPT(" ",F$6-LEN(PreElaborazione!F95)),""))</f>
        <v>0000</v>
      </c>
      <c r="G94" s="90" t="str">
        <f ca="1">IF(LEN(PreElaborazione!G95)&gt;G$6,LEFT(PreElaborazione!G95,G$6),IF(G$5="NUM",REPT("0",G$6-LEN(PreElaborazione!G95)),"") &amp; UPPER(PreElaborazione!G95) &amp; IF(G$5="ALF",REPT(" ",G$6-LEN(PreElaborazione!G95)),""))</f>
        <v xml:space="preserve">   </v>
      </c>
      <c r="H94" s="90" t="str">
        <f ca="1">IF(LEN(PreElaborazione!H95)&gt;H$6,LEFT(PreElaborazione!H95,H$6),IF(H$5="NUM",REPT("0",H$6-LEN(PreElaborazione!H95)),"") &amp; UPPER(PreElaborazione!H95) &amp; IF(H$5="ALF",REPT(" ",H$6-LEN(PreElaborazione!H95)),""))</f>
        <v xml:space="preserve">      </v>
      </c>
      <c r="I94" s="90" t="str">
        <f ca="1">IF(LEN(PreElaborazione!I95)&gt;I$6,LEFT(PreElaborazione!I95,I$6),IF(I$5="NUM",REPT("0",I$6-LEN(PreElaborazione!I95)),"") &amp; UPPER(PreElaborazione!I95) &amp; IF(I$5="ALF",REPT(" ",I$6-LEN(PreElaborazione!I95)),""))</f>
        <v xml:space="preserve"> </v>
      </c>
      <c r="J94" s="90" t="str">
        <f ca="1">IF(LEN(PreElaborazione!J95)&gt;J$6,LEFT(PreElaborazione!J95,J$6),IF(J$5="NUM",REPT("0",J$6-LEN(PreElaborazione!J95)),"") &amp; UPPER(PreElaborazione!J95) &amp; IF(J$5="ALF",REPT(" ",J$6-LEN(PreElaborazione!J95)),""))</f>
        <v xml:space="preserve">                </v>
      </c>
      <c r="K94" s="90" t="str">
        <f ca="1">IF(LEN(PreElaborazione!K95)&gt;K$6,LEFT(PreElaborazione!K95,K$6),IF(K$5="NUM",REPT("0",K$6-LEN(PreElaborazione!K95)),"") &amp; UPPER(PreElaborazione!K95) &amp; IF(K$5="ALF",REPT(" ",K$6-LEN(PreElaborazione!K95)),""))</f>
        <v xml:space="preserve"> </v>
      </c>
      <c r="L94" s="90" t="str">
        <f ca="1">IF(LEN(PreElaborazione!L95)&gt;L$6,LEFT(PreElaborazione!L95,L$6),IF(L$5="NUM",REPT("0",L$6-LEN(PreElaborazione!L95)),"") &amp; UPPER(PreElaborazione!L95) &amp; IF(L$5="ALF",REPT(" ",L$6-LEN(PreElaborazione!L95)),""))</f>
        <v>0000</v>
      </c>
      <c r="M94" s="90" t="str">
        <f ca="1">IF(LEN(PreElaborazione!M95)&gt;M$6,LEFT(PreElaborazione!M95,M$6),IF(M$5="NUM",REPT("0",M$6-LEN(PreElaborazione!M95)),"") &amp; UPPER(PreElaborazione!M95) &amp; IF(M$5="ALF",REPT(" ",M$6-LEN(PreElaborazione!M95)),""))</f>
        <v xml:space="preserve">                                    </v>
      </c>
      <c r="N94" s="90" t="str">
        <f ca="1">IF(LEN(PreElaborazione!N95)&gt;N$6,LEFT(PreElaborazione!N95,N$6),IF(N$5="NUM",REPT("0",N$6-LEN(PreElaborazione!N95)),"") &amp; UPPER(PreElaborazione!N95) &amp; IF(N$5="ALF",REPT(" ",N$6-LEN(PreElaborazione!N95)),""))</f>
        <v>00000000</v>
      </c>
      <c r="O94" s="90" t="str">
        <f ca="1">IF(LEN(PreElaborazione!O95)&gt;O$6,LEFT(PreElaborazione!O95,O$6),IF(O$5="NUM",REPT("0",O$6-LEN(PreElaborazione!O95)),"") &amp; UPPER(PreElaborazione!O95) &amp; IF(O$5="ALF",REPT(" ",O$6-LEN(PreElaborazione!O95)),""))</f>
        <v xml:space="preserve">                                          </v>
      </c>
      <c r="P94" s="90" t="str">
        <f ca="1">IF(LEN(PreElaborazione!P95)&gt;P$6,LEFT(PreElaborazione!P95,P$6),IF(P$5="NUM",REPT("0",P$6-LEN(PreElaborazione!P95)),"") &amp; UPPER(PreElaborazione!P95) &amp; IF(P$5="ALF",REPT(" ",P$6-LEN(PreElaborazione!P95)),""))</f>
        <v xml:space="preserve">          </v>
      </c>
      <c r="Q94" s="90" t="str">
        <f ca="1">IF(LEN(PreElaborazione!Q95)&gt;Q$6,LEFT(PreElaborazione!Q95,Q$6),IF(Q$5="NUM",REPT("0",Q$6-LEN(PreElaborazione!Q95)),"") &amp; UPPER(PreElaborazione!Q95) &amp; IF(Q$5="ALF",REPT(" ",Q$6-LEN(PreElaborazione!Q95)),""))</f>
        <v xml:space="preserve">                         </v>
      </c>
      <c r="R94" s="90" t="str">
        <f ca="1">IF(LEN(PreElaborazione!R95)&gt;R$6,LEFT(PreElaborazione!R95,R$6),IF(R$5="NUM",REPT("0",R$6-LEN(PreElaborazione!R95)),"") &amp; UPPER(PreElaborazione!R95) &amp; IF(R$5="ALF",REPT(" ",R$6-LEN(PreElaborazione!R95)),""))</f>
        <v xml:space="preserve">                                   </v>
      </c>
      <c r="S94" s="90" t="str">
        <f ca="1">IF(LEN(PreElaborazione!S95)&gt;S$6,LEFT(PreElaborazione!S95,S$6),IF(S$5="NUM",REPT("0",S$6-LEN(PreElaborazione!S95)),"") &amp; UPPER(PreElaborazione!S95) &amp; IF(S$5="ALF",REPT(" ",S$6-LEN(PreElaborazione!S95)),""))</f>
        <v xml:space="preserve">                                          </v>
      </c>
      <c r="T94" s="90" t="str">
        <f ca="1">IF(LEN(PreElaborazione!T95)&gt;T$6,LEFT(PreElaborazione!T95,T$6),IF(T$5="NUM",REPT("0",T$6-LEN(PreElaborazione!T95)),"") &amp; UPPER(PreElaborazione!T95) &amp; IF(T$5="ALF",REPT(" ",T$6-LEN(PreElaborazione!T95)),""))</f>
        <v xml:space="preserve">                                        </v>
      </c>
      <c r="U94" s="90" t="str">
        <f ca="1">IF(LEN(PreElaborazione!U95)&gt;U$6,LEFT(PreElaborazione!U95,U$6),IF(U$5="NUM",REPT("0",U$6-LEN(PreElaborazione!U95)),"") &amp; UPPER(PreElaborazione!U95) &amp; IF(U$5="ALF",REPT(" ",U$6-LEN(PreElaborazione!U95)),""))</f>
        <v xml:space="preserve">  </v>
      </c>
      <c r="V94" s="90" t="str">
        <f ca="1">IF(LEN(PreElaborazione!V95)&gt;V$6,LEFT(PreElaborazione!V95,V$6),IF(V$5="NUM",REPT("0",V$6-LEN(PreElaborazione!V95)),"") &amp; UPPER(PreElaborazione!V95) &amp; IF(V$5="ALF",REPT(" ",V$6-LEN(PreElaborazione!V95)),""))</f>
        <v xml:space="preserve">            </v>
      </c>
      <c r="W94" s="90" t="str">
        <f ca="1">IF(LEN(PreElaborazione!W95)&gt;W$6,LEFT(PreElaborazione!W95,W$6),IF(W$5="NUM",REPT("0",W$6-LEN(PreElaborazione!W95)),"") &amp; UPPER(PreElaborazione!W95) &amp; IF(W$5="ALF",REPT(" ",W$6-LEN(PreElaborazione!W95)),""))</f>
        <v xml:space="preserve">    </v>
      </c>
      <c r="X94" s="90" t="str">
        <f ca="1">IF(LEN(PreElaborazione!X95)&gt;X$6,LEFT(PreElaborazione!X95,X$6),IF(X$5="NUM",REPT("0",X$6-LEN(PreElaborazione!X95)),"") &amp; UPPER(PreElaborazione!X95) &amp; IF(X$5="ALF",REPT(" ",X$6-LEN(PreElaborazione!X95)),""))</f>
        <v>00000</v>
      </c>
      <c r="Y94" s="90" t="str">
        <f ca="1">IF(LEN(PreElaborazione!Y95)&gt;Y$6,LEFT(PreElaborazione!Y95,Y$6),IF(Y$5="NUM",REPT("0",Y$6-LEN(PreElaborazione!Y95)),"") &amp; UPPER(PreElaborazione!Y95) &amp; IF(Y$5="ALF",REPT(" ",Y$6-LEN(PreElaborazione!Y95)),""))</f>
        <v xml:space="preserve">   </v>
      </c>
      <c r="Z94" s="90" t="str">
        <f ca="1">IF(LEN(PreElaborazione!Z95)&gt;Z$6,LEFT(PreElaborazione!Z95,Z$6),IF(Z$5="NUM",REPT("0",Z$6-LEN(PreElaborazione!Z95)),"") &amp; UPPER(PreElaborazione!Z95) &amp; IF(Z$5="ALF",REPT(" ",Z$6-LEN(PreElaborazione!Z95)),""))</f>
        <v xml:space="preserve">   </v>
      </c>
      <c r="AA94" s="90" t="str">
        <f ca="1">IF(LEN(PreElaborazione!AA95)&gt;AA$6,LEFT(PreElaborazione!AA95,AA$6),IF(AA$5="NUM",REPT("0",AA$6-LEN(PreElaborazione!AA95)),"") &amp; UPPER(PreElaborazione!AA95) &amp; IF(AA$5="ALF",REPT(" ",AA$6-LEN(PreElaborazione!AA95)),""))</f>
        <v>0</v>
      </c>
      <c r="AB94" s="90" t="str">
        <f ca="1">IF(LEN(PreElaborazione!AB95)&gt;AB$6,LEFT(PreElaborazione!AB95,AB$6),IF(AB$5="NUM",REPT("0",AB$6-LEN(PreElaborazione!AB95)),"") &amp; UPPER(PreElaborazione!AB95) &amp; IF(AB$5="ALF",REPT(" ",AB$6-LEN(PreElaborazione!AB95)),""))</f>
        <v>00</v>
      </c>
      <c r="AC94" s="90" t="str">
        <f ca="1">IF(LEN(PreElaborazione!AC95)&gt;AC$6,LEFT(PreElaborazione!AC95,AC$6),IF(AC$5="NUM",REPT("0",AC$6-LEN(PreElaborazione!AC95)),"") &amp; UPPER(PreElaborazione!AC95) &amp; IF(AC$5="ALF",REPT(" ",AC$6-LEN(PreElaborazione!AC95)),""))</f>
        <v>0000000</v>
      </c>
      <c r="AD94" s="90" t="str">
        <f ca="1">IF(LEN(PreElaborazione!AD95)&gt;AD$6,LEFT(PreElaborazione!AD95,AD$6),IF(AD$5="NUM",REPT("0",AD$6-LEN(PreElaborazione!AD95)),"") &amp; UPPER(PreElaborazione!AD95) &amp; IF(AD$5="ALF",REPT(" ",AD$6-LEN(PreElaborazione!AD95)),""))</f>
        <v>00000</v>
      </c>
      <c r="AE94" s="90" t="str">
        <f ca="1">IF(LEN(PreElaborazione!AE95)&gt;AE$6,LEFT(PreElaborazione!AE95,AE$6),IF(AE$5="NUM",REPT("0",AE$6-LEN(PreElaborazione!AE95)),"") &amp; UPPER(PreElaborazione!AE95) &amp; IF(AE$5="ALF",REPT(" ",AE$6-LEN(PreElaborazione!AE95)),""))</f>
        <v xml:space="preserve"> </v>
      </c>
      <c r="AF94" s="90" t="str">
        <f ca="1">IF(LEN(PreElaborazione!AF95)&gt;AF$6,LEFT(PreElaborazione!AF95,AF$6),IF(AF$5="NUM",REPT("0",AF$6-LEN(PreElaborazione!AF95)),"") &amp; UPPER(PreElaborazione!AF95) &amp; IF(AF$5="ALF",REPT(" ",AF$6-LEN(PreElaborazione!AF95)),""))</f>
        <v>00000</v>
      </c>
      <c r="AG94" s="90" t="str">
        <f ca="1">IF(LEN(PreElaborazione!AG95)&gt;AG$6,LEFT(PreElaborazione!AG95,AG$6),IF(AG$5="NUM",REPT("0",AG$6-LEN(PreElaborazione!AG95)),"") &amp; UPPER(PreElaborazione!AG95) &amp; IF(AG$5="ALF",REPT(" ",AG$6-LEN(PreElaborazione!AG95)),""))</f>
        <v>000</v>
      </c>
      <c r="AH94" s="90" t="str">
        <f ca="1">IF(LEN(PreElaborazione!AH95)&gt;AH$6,LEFT(PreElaborazione!AH95,AH$6),IF(AH$5="NUM",REPT("0",AH$6-LEN(PreElaborazione!AH95)),"") &amp; UPPER(PreElaborazione!AH95) &amp; IF(AH$5="ALF",REPT(" ",AH$6-LEN(PreElaborazione!AH95)),""))</f>
        <v>0</v>
      </c>
      <c r="AI94" s="90" t="str">
        <f ca="1">IF(LEN(PreElaborazione!AI95)&gt;AI$6,LEFT(PreElaborazione!AI95,AI$6),IF(AI$5="NUM",REPT("0",AI$6-LEN(PreElaborazione!AI95)),"") &amp; UPPER(PreElaborazione!AI95) &amp; IF(AI$5="ALF",REPT(" ",AI$6-LEN(PreElaborazione!AI95)),""))</f>
        <v>000</v>
      </c>
      <c r="AJ94" s="90" t="str">
        <f ca="1">IF(LEN(PreElaborazione!AJ95)&gt;AJ$6,LEFT(PreElaborazione!AJ95,AJ$6),IF(AJ$5="NUM",REPT("0",AJ$6-LEN(PreElaborazione!AJ95)),"") &amp; UPPER(PreElaborazione!AJ95) &amp; IF(AJ$5="ALF",REPT(" ",AJ$6-LEN(PreElaborazione!AJ95)),""))</f>
        <v>00000</v>
      </c>
      <c r="AK94" s="90" t="str">
        <f ca="1">IF(LEN(PreElaborazione!AK95)&gt;AK$6,LEFT(PreElaborazione!AK95,AK$6),IF(AK$5="NUM",REPT("0",AK$6-LEN(PreElaborazione!AK95)),"") &amp; UPPER(PreElaborazione!AK95) &amp; IF(AK$5="ALF",REPT(" ",AK$6-LEN(PreElaborazione!AK95)),""))</f>
        <v>0000</v>
      </c>
      <c r="AL94" s="90" t="str">
        <f ca="1">IF(LEN(PreElaborazione!AL95)&gt;AL$6,LEFT(PreElaborazione!AL95,AL$6),IF(AL$5="NUM",REPT("0",AL$6-LEN(PreElaborazione!AL95)),"") &amp; UPPER(PreElaborazione!AL95) &amp; IF(AL$5="ALF",REPT(" ",AL$6-LEN(PreElaborazione!AL95)),""))</f>
        <v>0000</v>
      </c>
      <c r="AM94" s="90" t="str">
        <f ca="1">IF(LEN(PreElaborazione!AM95)&gt;AM$6,LEFT(PreElaborazione!AM95,AM$6),IF(AM$5="NUM",REPT("0",AM$6-LEN(PreElaborazione!AM95)),"") &amp; UPPER(PreElaborazione!AM95) &amp; IF(AM$5="ALF",REPT(" ",AM$6-LEN(PreElaborazione!AM95)),""))</f>
        <v>0000</v>
      </c>
      <c r="AN94" s="90" t="str">
        <f ca="1">IF(LEN(PreElaborazione!AN95)&gt;AN$6,LEFT(PreElaborazione!AN95,AN$6),IF(AN$5="NUM",REPT("0",AN$6-LEN(PreElaborazione!AN95)),"") &amp; UPPER(PreElaborazione!AN95) &amp; IF(AN$5="ALF",REPT(" ",AN$6-LEN(PreElaborazione!AN95)),""))</f>
        <v>0000</v>
      </c>
      <c r="AO94" s="90" t="str">
        <f ca="1">IF(LEN(PreElaborazione!AO95)&gt;AO$6,LEFT(PreElaborazione!AO95,AO$6),IF(AO$5="NUM",REPT("0",AO$6-LEN(PreElaborazione!AO95)),"") &amp; UPPER(PreElaborazione!AO95) &amp; IF(AO$5="ALF",REPT(" ",AO$6-LEN(PreElaborazione!AO95)),""))</f>
        <v>0000</v>
      </c>
      <c r="AP94" s="90" t="str">
        <f ca="1">IF(LEN(PreElaborazione!AP95)&gt;AP$6,LEFT(PreElaborazione!AP95,AP$6),IF(AP$5="NUM",REPT("0",AP$6-LEN(PreElaborazione!AP95)),"") &amp; UPPER(PreElaborazione!AP95) &amp; IF(AP$5="ALF",REPT(" ",AP$6-LEN(PreElaborazione!AP95)),""))</f>
        <v>0000</v>
      </c>
      <c r="AQ94" s="90" t="str">
        <f ca="1">IF(LEN(PreElaborazione!AQ95)&gt;AQ$6,LEFT(PreElaborazione!AQ95,AQ$6),IF(AQ$5="NUM",REPT("0",AQ$6-LEN(PreElaborazione!AQ95)),"") &amp; UPPER(PreElaborazione!AQ95) &amp; IF(AQ$5="ALF",REPT(" ",AQ$6-LEN(PreElaborazione!AQ95)),""))</f>
        <v>000</v>
      </c>
      <c r="AR94" s="90" t="str">
        <f ca="1">IF(LEN(PreElaborazione!AR95)&gt;AR$6,LEFT(PreElaborazione!AR95,AR$6),IF(AR$5="NUM",REPT("0",AR$6-LEN(PreElaborazione!AR95)),"") &amp; UPPER(PreElaborazione!AR95) &amp; IF(AR$5="ALF",REPT(" ",AR$6-LEN(PreElaborazione!AR95)),""))</f>
        <v>000</v>
      </c>
      <c r="AS94" s="90" t="str">
        <f ca="1">IF(LEN(PreElaborazione!AS95)&gt;AS$6,LEFT(PreElaborazione!AS95,AS$6),IF(AS$5="NUM",REPT("0",AS$6-LEN(PreElaborazione!AS95)),"") &amp; UPPER(PreElaborazione!AS95) &amp; IF(AS$5="ALF",REPT(" ",AS$6-LEN(PreElaborazione!AS95)),""))</f>
        <v>0</v>
      </c>
      <c r="AT94" s="90" t="str">
        <f ca="1">IF(LEN(PreElaborazione!AT95)&gt;AT$6,LEFT(PreElaborazione!AT95,AT$6),IF(AT$5="NUM",REPT("0",AT$6-LEN(PreElaborazione!AT95)),"") &amp; UPPER(PreElaborazione!AT95) &amp; IF(AT$5="ALF",REPT(" ",AT$6-LEN(PreElaborazione!AT95)),""))</f>
        <v>000000</v>
      </c>
      <c r="AU94" s="90" t="str">
        <f ca="1">IF(LEN(PreElaborazione!AU95)&gt;AU$6,LEFT(PreElaborazione!AU95,AU$6),IF(AU$5="NUM",REPT("0",AU$6-LEN(PreElaborazione!AU95)),"") &amp; UPPER(PreElaborazione!AU95) &amp; IF(AU$5="ALF",REPT(" ",AU$6-LEN(PreElaborazione!AU95)),""))</f>
        <v>000000</v>
      </c>
      <c r="AV94" s="90" t="str">
        <f ca="1">IF(LEN(PreElaborazione!AV95)&gt;AV$6,LEFT(PreElaborazione!AV95,AV$6),IF(AV$5="NUM",REPT("0",AV$6-LEN(PreElaborazione!AV95)),"") &amp; UPPER(PreElaborazione!AV95) &amp; IF(AV$5="ALF",REPT(" ",AV$6-LEN(PreElaborazione!AV95)),""))</f>
        <v>000000</v>
      </c>
      <c r="AW94" s="90" t="str">
        <f ca="1">IF(LEN(PreElaborazione!AW95)&gt;AW$6,LEFT(PreElaborazione!AW95,AW$6),IF(AW$5="NUM",REPT("0",AW$6-LEN(PreElaborazione!AW95)),"") &amp; UPPER(PreElaborazione!AW95) &amp; IF(AW$5="ALF",REPT(" ",AW$6-LEN(PreElaborazione!AW95)),""))</f>
        <v>00</v>
      </c>
      <c r="AX94" s="90" t="str">
        <f ca="1">IF(LEN(PreElaborazione!AX95)&gt;AX$6,LEFT(PreElaborazione!AX95,AX$6),IF(AX$5="NUM",REPT("0",AX$6-LEN(PreElaborazione!AX95)),"") &amp; UPPER(PreElaborazione!AX95) &amp; IF(AX$5="ALF",REPT(" ",AX$6-LEN(PreElaborazione!AX95)),""))</f>
        <v>00</v>
      </c>
      <c r="AY94" s="90" t="str">
        <f ca="1">IF(LEN(PreElaborazione!AY95)&gt;AY$6,LEFT(PreElaborazione!AY95,AY$6),IF(AY$5="NUM",REPT("0",AY$6-LEN(PreElaborazione!AY95)),"") &amp; UPPER(PreElaborazione!AY95) &amp; IF(AY$5="ALF",REPT(" ",AY$6-LEN(PreElaborazione!AY95)),""))</f>
        <v xml:space="preserve">   </v>
      </c>
      <c r="AZ94" s="90" t="str">
        <f ca="1">IF(LEN(PreElaborazione!AZ95)&gt;AZ$6,LEFT(PreElaborazione!AZ95,AZ$6),IF(AZ$5="NUM",REPT("0",AZ$6-LEN(PreElaborazione!AZ95)),"") &amp; UPPER(PreElaborazione!AZ95) &amp; IF(AZ$5="ALF",REPT(" ",AZ$6-LEN(PreElaborazione!AZ95)),""))</f>
        <v xml:space="preserve">       </v>
      </c>
      <c r="BA94" s="90" t="str">
        <f ca="1">IF(LEN(PreElaborazione!BA95)&gt;BA$6,LEFT(PreElaborazione!BA95,BA$6),IF(BA$5="NUM",REPT("0",BA$6-LEN(PreElaborazione!BA95)),"") &amp; UPPER(PreElaborazione!BA95) &amp; IF(BA$5="ALF",REPT(" ",BA$6-LEN(PreElaborazione!BA95)),""))</f>
        <v xml:space="preserve">                  </v>
      </c>
      <c r="BB94" s="90" t="str">
        <f ca="1">IF(LEN(PreElaborazione!BB95)&gt;BB$6,LEFT(PreElaborazione!BB95,BB$6),IF(BB$5="NUM",REPT("0",BB$6-LEN(PreElaborazione!BB95)),"") &amp; UPPER(PreElaborazione!BB95) &amp; IF(BB$5="ALF",REPT(" ",BB$6-LEN(PreElaborazione!BB95)),""))</f>
        <v xml:space="preserve">                                    </v>
      </c>
      <c r="BC94" s="90" t="str">
        <f ca="1">IF(LEN(PreElaborazione!BC95)&gt;BC$6,LEFT(PreElaborazione!BC95,BC$6),IF(BC$5="NUM",REPT("0",BC$6-LEN(PreElaborazione!BC95)),"") &amp; UPPER(PreElaborazione!BC95) &amp; IF(BC$5="ALF",REPT(" ",BC$6-LEN(PreElaborazione!BC95)),""))</f>
        <v xml:space="preserve"> </v>
      </c>
      <c r="BD94" s="90" t="str">
        <f ca="1">IF(LEN(PreElaborazione!BD95)&gt;BD$6,LEFT(PreElaborazione!BD95,BD$6),IF(BD$5="NUM",REPT("0",BD$6-LEN(PreElaborazione!BD95)),"") &amp; UPPER(PreElaborazione!BD95) &amp; IF(BD$5="ALF",REPT(" ",BD$6-LEN(PreElaborazione!BD95)),""))</f>
        <v>000</v>
      </c>
      <c r="BE94" s="90" t="str">
        <f ca="1">IF(LEN(PreElaborazione!BE95)&gt;BE$6,LEFT(PreElaborazione!BE95,BE$6),IF(BE$5="NUM",REPT("0",BE$6-LEN(PreElaborazione!BE95)),"") &amp; UPPER(PreElaborazione!BE95) &amp; IF(BE$5="ALF",REPT(" ",BE$6-LEN(PreElaborazione!BE95)),""))</f>
        <v>00000</v>
      </c>
      <c r="BF94" s="90" t="str">
        <f ca="1">IF(LEN(PreElaborazione!BF95)&gt;BF$6,LEFT(PreElaborazione!BF95,BF$6),IF(BF$5="NUM",REPT("0",BF$6-LEN(PreElaborazione!BF95)),"") &amp; UPPER(PreElaborazione!BF95) &amp; IF(BF$5="ALF",REPT(" ",BF$6-LEN(PreElaborazione!BF95)),""))</f>
        <v>00000</v>
      </c>
      <c r="BG94" s="90" t="str">
        <f ca="1">IF(LEN(PreElaborazione!BG95)&gt;BG$6,LEFT(PreElaborazione!BG95,BG$6),IF(BG$5="NUM",REPT("0",BG$6-LEN(PreElaborazione!BG95)),"") &amp; UPPER(PreElaborazione!BG95) &amp; IF(BG$5="ALF",REPT(" ",BG$6-LEN(PreElaborazione!BG95)),""))</f>
        <v xml:space="preserve"> </v>
      </c>
      <c r="BH94" s="90" t="str">
        <f ca="1">IF(LEN(PreElaborazione!BH95)&gt;BH$6,LEFT(PreElaborazione!BH95,BH$6),IF(BH$5="NUM",REPT("0",BH$6-LEN(PreElaborazione!BH95)),"") &amp; UPPER(PreElaborazione!BH95) &amp; IF(BH$5="ALF",REPT(" ",BH$6-LEN(PreElaborazione!BH95)),""))</f>
        <v>000000</v>
      </c>
      <c r="BI94" s="90" t="str">
        <f ca="1">IF(LEN(PreElaborazione!BI95)&gt;BI$6,LEFT(PreElaborazione!BI95,BI$6),IF(BI$5="NUM",REPT("0",BI$6-LEN(PreElaborazione!BI95)),"") &amp; UPPER(PreElaborazione!BI95) &amp; IF(BI$5="ALF",REPT(" ",BI$6-LEN(PreElaborazione!BI95)),""))</f>
        <v xml:space="preserve"> </v>
      </c>
      <c r="BJ94" s="90" t="str">
        <f ca="1">IF(LEN(PreElaborazione!BJ95)&gt;BJ$6,LEFT(PreElaborazione!BJ95,BJ$6),IF(BJ$5="NUM",REPT("0",BJ$6-LEN(PreElaborazione!BJ95)),"") &amp; UPPER(PreElaborazione!BJ95) &amp; IF(BJ$5="ALF",REPT(" ",BJ$6-LEN(PreElaborazione!BJ95)),""))</f>
        <v xml:space="preserve"> </v>
      </c>
      <c r="BK94" s="90" t="str">
        <f ca="1">IF(LEN(PreElaborazione!BK95)&gt;BK$6,LEFT(PreElaborazione!BK95,BK$6),IF(BK$5="NUM",REPT("0",BK$6-LEN(PreElaborazione!BK95)),"") &amp; UPPER(PreElaborazione!BK95) &amp; IF(BK$5="ALF",REPT(" ",BK$6-LEN(PreElaborazione!BK95)),""))</f>
        <v xml:space="preserve"> </v>
      </c>
      <c r="BL94" s="90" t="str">
        <f ca="1">IF(LEN(PreElaborazione!BL95)&gt;BL$6,LEFT(PreElaborazione!BL95,BL$6),IF(BL$5="NUM",REPT("0",BL$6-LEN(PreElaborazione!BL95)),"") &amp; UPPER(PreElaborazione!BL95) &amp; IF(BL$5="ALF",REPT(" ",BL$6-LEN(PreElaborazione!BL95)),""))</f>
        <v xml:space="preserve">   </v>
      </c>
      <c r="BM94" s="90" t="str">
        <f ca="1">IF(LEN(PreElaborazione!BM95)&gt;BM$6,LEFT(PreElaborazione!BM95,BM$6),IF(BM$5="NUM",REPT("0",BM$6-LEN(PreElaborazione!BM95)),"") &amp; UPPER(PreElaborazione!BM95) &amp; IF(BM$5="ALF",REPT(" ",BM$6-LEN(PreElaborazione!BM95)),""))</f>
        <v xml:space="preserve">   </v>
      </c>
      <c r="BN94" s="90" t="str">
        <f ca="1">IF(LEN(PreElaborazione!BN95)&gt;BN$6,LEFT(PreElaborazione!BN95,BN$6),IF(BN$5="NUM",REPT("0",BN$6-LEN(PreElaborazione!BN95)),"") &amp; UPPER(PreElaborazione!BN95) &amp; IF(BN$5="ALF",REPT(" ",BN$6-LEN(PreElaborazione!BN95)),""))</f>
        <v xml:space="preserve"> </v>
      </c>
      <c r="BO94" s="90" t="str">
        <f ca="1">IF(LEN(PreElaborazione!BO95)&gt;BO$6,LEFT(PreElaborazione!BO95,BO$6),IF(BO$5="NUM",REPT("0",BO$6-LEN(PreElaborazione!BO95)),"") &amp; UPPER(PreElaborazione!BO95) &amp; IF(BO$5="ALF",REPT(" ",BO$6-LEN(PreElaborazione!BO95)),""))</f>
        <v>0000</v>
      </c>
      <c r="BP94" s="90" t="str">
        <f ca="1">IF(LEN(PreElaborazione!BP95)&gt;BP$6,LEFT(PreElaborazione!BP95,BP$6),IF(BP$5="NUM",REPT("0",BP$6-LEN(PreElaborazione!BP95)),"") &amp; UPPER(PreElaborazione!BP95) &amp; IF(BP$5="ALF",REPT(" ",BP$6-LEN(PreElaborazione!BP95)),""))</f>
        <v>0000</v>
      </c>
      <c r="BQ94" s="90" t="str">
        <f ca="1">IF(LEN(PreElaborazione!BQ95)&gt;BQ$6,LEFT(PreElaborazione!BQ95,BQ$6),IF(BQ$5="NUM",REPT("0",BQ$6-LEN(PreElaborazione!BQ95)),"") &amp; UPPER(PreElaborazione!BQ95) &amp; IF(BQ$5="ALF",REPT(" ",BQ$6-LEN(PreElaborazione!BQ95)),""))</f>
        <v>0000</v>
      </c>
      <c r="BR94" s="90" t="str">
        <f ca="1">IF(LEN(PreElaborazione!BR95)&gt;BR$6,LEFT(PreElaborazione!BR95,BR$6),IF(BR$5="NUM",REPT("0",BR$6-LEN(PreElaborazione!BR95)),"") &amp; UPPER(PreElaborazione!BR95) &amp; IF(BR$5="ALF",REPT(" ",BR$6-LEN(PreElaborazione!BR95)),""))</f>
        <v xml:space="preserve">     </v>
      </c>
      <c r="BS94" s="90" t="str">
        <f ca="1">IF(LEN(PreElaborazione!BS95)&gt;BS$6,LEFT(PreElaborazione!BS95,BS$6),IF(BS$5="NUM",REPT("0",BS$6-LEN(PreElaborazione!BS95)),"") &amp; UPPER(PreElaborazione!BS95) &amp; IF(BS$5="ALF",REPT(" ",BS$6-LEN(PreElaborazione!BS95)),""))</f>
        <v xml:space="preserve">     </v>
      </c>
      <c r="BT94" s="90" t="str">
        <f ca="1">IF(LEN(PreElaborazione!BT95)&gt;BT$6,LEFT(PreElaborazione!BT95,BT$6),IF(BT$5="NUM",REPT("0",BT$6-LEN(PreElaborazione!BT95)),"") &amp; UPPER(PreElaborazione!BT95) &amp; IF(BT$5="ALF",REPT(" ",BT$6-LEN(PreElaborazione!BT95)),""))</f>
        <v xml:space="preserve">    </v>
      </c>
      <c r="BU94" s="90" t="str">
        <f ca="1">IF(LEN(PreElaborazione!BU95)&gt;BU$6,LEFT(PreElaborazione!BU95,BU$6),IF(BU$5="NUM",REPT("0",BU$6-LEN(PreElaborazione!BU95)),"") &amp; UPPER(PreElaborazione!BU95) &amp; IF(BU$5="ALF",REPT(" ",BU$6-LEN(PreElaborazione!BU95)),""))</f>
        <v xml:space="preserve">   </v>
      </c>
      <c r="BV94" s="90" t="str">
        <f ca="1">IF(LEN(PreElaborazione!BV95)&gt;BV$6,LEFT(PreElaborazione!BV95,BV$6),IF(BV$5="NUM",REPT("0",BV$6-LEN(PreElaborazione!BV95)),"") &amp; UPPER(PreElaborazione!BV95) &amp; IF(BV$5="ALF",REPT(" ",BV$6-LEN(PreElaborazione!BV95)),""))</f>
        <v xml:space="preserve">                                    </v>
      </c>
      <c r="BW94" s="90" t="str">
        <f ca="1">IF(LEN(PreElaborazione!BW95)&gt;BW$6,LEFT(PreElaborazione!BW95,BW$6),IF(BW$5="NUM",REPT("0",BW$6-LEN(PreElaborazione!BW95)),"") &amp; UPPER(PreElaborazione!BW95) &amp; IF(BW$5="ALF",REPT(" ",BW$6-LEN(PreElaborazione!BW95)),""))</f>
        <v xml:space="preserve">                                    </v>
      </c>
      <c r="BX94" s="90" t="str">
        <f ca="1">IF(LEN(PreElaborazione!BX95)&gt;BX$6,LEFT(PreElaborazione!BX95,BX$6),IF(BX$5="NUM",REPT("0",BX$6-LEN(PreElaborazione!BX95)),"") &amp; UPPER(PreElaborazione!BX95) &amp; IF(BX$5="ALF",REPT(" ",BX$6-LEN(PreElaborazione!BX95)),""))</f>
        <v xml:space="preserve">  </v>
      </c>
      <c r="BY94" s="90" t="str">
        <f ca="1">IF(LEN(PreElaborazione!BY95)&gt;BY$6,LEFT(PreElaborazione!BY95,BY$6),IF(BY$5="NUM",REPT("0",BY$6-LEN(PreElaborazione!BY95)),"") &amp; UPPER(PreElaborazione!BY95) &amp; IF(BY$5="ALF",REPT(" ",BY$6-LEN(PreElaborazione!BY95)),""))</f>
        <v>00</v>
      </c>
      <c r="BZ94" s="90" t="str">
        <f ca="1">IF(LEN(PreElaborazione!BZ95)&gt;BZ$6,LEFT(PreElaborazione!BZ95,BZ$6),IF(BZ$5="NUM",REPT("0",BZ$6-LEN(PreElaborazione!BZ95)),"") &amp; UPPER(PreElaborazione!BZ95) &amp; IF(BZ$5="ALF",REPT(" ",BZ$6-LEN(PreElaborazione!BZ95)),""))</f>
        <v xml:space="preserve">                                           </v>
      </c>
      <c r="CA94" s="90" t="str">
        <f ca="1">IF(LEN(PreElaborazione!CA95)&gt;CA$6,LEFT(PreElaborazione!CA95,CA$6),IF(CA$5="NUM",REPT("0",CA$6-LEN(PreElaborazione!CA95)),"") &amp; UPPER(PreElaborazione!CA95) &amp; IF(CA$5="ALF",REPT(" ",CA$6-LEN(PreElaborazione!CA95)),""))</f>
        <v xml:space="preserve">                                    </v>
      </c>
      <c r="CB94" s="90" t="str">
        <f ca="1">IF(LEN(PreElaborazione!CB95)&gt;CB$6,LEFT(PreElaborazione!CB95,CB$6),IF(CB$5="NUM",REPT("0",CB$6-LEN(PreElaborazione!CB95)),"") &amp; UPPER(PreElaborazione!CB95) &amp; IF(CB$5="ALF",REPT(" ",CB$6-LEN(PreElaborazione!CB95)),""))</f>
        <v xml:space="preserve">                                    </v>
      </c>
      <c r="CC94" s="90" t="str">
        <f ca="1">IF(LEN(PreElaborazione!CC95)&gt;CC$6,LEFT(PreElaborazione!CC95,CC$6),IF(CC$5="NUM",REPT("0",CC$6-LEN(PreElaborazione!CC95)),"") &amp; UPPER(PreElaborazione!CC95) &amp; IF(CC$5="ALF",REPT(" ",CC$6-LEN(PreElaborazione!CC95)),""))</f>
        <v xml:space="preserve">                                    </v>
      </c>
      <c r="CD94" s="90" t="str">
        <f ca="1">IF(LEN(PreElaborazione!CD95)&gt;CD$6,LEFT(PreElaborazione!CD95,CD$6),IF(CD$5="NUM",REPT("0",CD$6-LEN(PreElaborazione!CD95)),"") &amp; UPPER(PreElaborazione!CD95) &amp; IF(CD$5="ALF",REPT(" ",CD$6-LEN(PreElaborazione!CD95)),""))</f>
        <v xml:space="preserve">                                    </v>
      </c>
      <c r="CE94" s="90" t="str">
        <f ca="1">IF(LEN(PreElaborazione!CE95)&gt;CE$6,LEFT(PreElaborazione!CE95,CE$6),IF(CE$5="NUM",REPT("0",CE$6-LEN(PreElaborazione!CE95)),"") &amp; UPPER(PreElaborazione!CE95) &amp; IF(CE$5="ALF",REPT(" ",CE$6-LEN(PreElaborazione!CE95)),""))</f>
        <v xml:space="preserve">                                    </v>
      </c>
      <c r="CF94" s="90" t="str">
        <f ca="1">IF(LEN(PreElaborazione!CF95)&gt;CF$6,LEFT(PreElaborazione!CF95,CF$6),IF(CF$5="NUM",REPT("0",CF$6-LEN(PreElaborazione!CF95)),"") &amp; UPPER(PreElaborazione!CF95) &amp; IF(CF$5="ALF",REPT(" ",CF$6-LEN(PreElaborazione!CF95)),""))</f>
        <v xml:space="preserve">                                    </v>
      </c>
      <c r="CG94" s="90" t="str">
        <f ca="1">IF(LEN(PreElaborazione!CG95)&gt;CG$6,LEFT(PreElaborazione!CG95,CG$6),IF(CG$5="NUM",REPT("0",CG$6-LEN(PreElaborazione!CG95)),"") &amp; UPPER(PreElaborazione!CG95) &amp; IF(CG$5="ALF",REPT(" ",CG$6-LEN(PreElaborazione!CG95)),""))</f>
        <v xml:space="preserve">                                    </v>
      </c>
      <c r="CH94" s="90" t="str">
        <f ca="1">IF(LEN(PreElaborazione!CH95)&gt;CH$6,LEFT(PreElaborazione!CH95,CH$6),IF(CH$5="NUM",REPT("0",CH$6-LEN(PreElaborazione!CH95)),"") &amp; UPPER(PreElaborazione!CH95) &amp; IF(CH$5="ALF",REPT(" ",CH$6-LEN(PreElaborazione!CH95)),""))</f>
        <v xml:space="preserve">                                    </v>
      </c>
      <c r="CI94" s="90" t="str">
        <f ca="1">IF(LEN(PreElaborazione!CI95)&gt;CI$6,LEFT(PreElaborazione!CI95,CI$6),IF(CI$5="NUM",REPT("0",CI$6-LEN(PreElaborazione!CI95)),"") &amp; UPPER(PreElaborazione!CI95) &amp; IF(CI$5="ALF",REPT(" ",CI$6-LEN(PreElaborazione!CI95)),""))</f>
        <v xml:space="preserve">                                    </v>
      </c>
      <c r="CJ94" s="90" t="str">
        <f ca="1">IF(LEN(PreElaborazione!CJ95)&gt;CJ$6,LEFT(PreElaborazione!CJ95,CJ$6),IF(CJ$5="NUM",REPT("0",CJ$6-LEN(PreElaborazione!CJ95)),"") &amp; UPPER(PreElaborazione!CJ95) &amp; IF(CJ$5="ALF",REPT(" ",CJ$6-LEN(PreElaborazione!CJ95)),""))</f>
        <v xml:space="preserve">                                    </v>
      </c>
      <c r="CK94" s="90" t="str">
        <f ca="1">IF(LEN(PreElaborazione!CK95)&gt;CK$6,LEFT(PreElaborazione!CK95,CK$6),IF(CK$5="NUM",REPT("0",CK$6-LEN(PreElaborazione!CK95)),"") &amp; UPPER(PreElaborazione!CK95) &amp; IF(CK$5="ALF",REPT(" ",CK$6-LEN(PreElaborazione!CK95)),""))</f>
        <v xml:space="preserve">                                    </v>
      </c>
      <c r="CL94" s="90" t="str">
        <f ca="1">IF(LEN(PreElaborazione!CL95)&gt;CL$6,LEFT(PreElaborazione!CL95,CL$6),IF(CL$5="NUM",REPT("0",CL$6-LEN(PreElaborazione!CL95)),"") &amp; UPPER(PreElaborazione!CL95) &amp; IF(CL$5="ALF",REPT(" ",CL$6-LEN(PreElaborazione!CL95)),""))</f>
        <v xml:space="preserve">                                    </v>
      </c>
      <c r="CM94" s="90" t="str">
        <f ca="1">IF(LEN(PreElaborazione!CM95)&gt;CM$6,LEFT(PreElaborazione!CM95,CM$6),IF(CM$5="NUM",REPT("0",CM$6-LEN(PreElaborazione!CM95)),"") &amp; UPPER(PreElaborazione!CM95) &amp; IF(CM$5="ALF",REPT(" ",CM$6-LEN(PreElaborazione!CM95)),""))</f>
        <v xml:space="preserve">                                    </v>
      </c>
      <c r="CN94" s="90" t="str">
        <f ca="1">IF(LEN(PreElaborazione!CN95)&gt;CN$6,LEFT(PreElaborazione!CN95,CN$6),IF(CN$5="NUM",REPT("0",CN$6-LEN(PreElaborazione!CN95)),"") &amp; UPPER(PreElaborazione!CN95) &amp; IF(CN$5="ALF",REPT(" ",CN$6-LEN(PreElaborazione!CN95)),""))</f>
        <v xml:space="preserve">                                                                                                                                          </v>
      </c>
      <c r="CO94" s="90" t="str">
        <f ca="1">IF(LEN(PreElaborazione!CO95)&gt;CO$6,LEFT(PreElaborazione!CO95,CO$6),IF(CO$5="NUM",REPT("0",CO$6-LEN(PreElaborazione!CO95)),"") &amp; UPPER(PreElaborazione!CO95) &amp; IF(CO$5="ALF",REPT(" ",CO$6-LEN(PreElaborazione!CO95)),""))</f>
        <v xml:space="preserve">                                    </v>
      </c>
      <c r="CP94" s="90" t="str">
        <f ca="1">IF(LEN(PreElaborazione!CP95)&gt;CP$6,LEFT(PreElaborazione!CP95,CP$6),IF(CP$5="NUM",REPT("0",CP$6-LEN(PreElaborazione!CP95)),"") &amp; UPPER(PreElaborazione!CP95) &amp; IF(CP$5="ALF",REPT(" ",CP$6-LEN(PreElaborazione!CP95)),""))</f>
        <v xml:space="preserve">                                    </v>
      </c>
      <c r="CQ94" s="90" t="str">
        <f ca="1">IF(LEN(PreElaborazione!CQ95)&gt;CQ$6,LEFT(PreElaborazione!CQ95,CQ$6),IF(CQ$5="NUM",REPT("0",CQ$6-LEN(PreElaborazione!CQ95)),"") &amp; UPPER(PreElaborazione!CQ95) &amp; IF(CQ$5="ALF",REPT(" ",CQ$6-LEN(PreElaborazione!CQ95)),""))</f>
        <v xml:space="preserve">                                    </v>
      </c>
      <c r="CR94" s="90" t="str">
        <f ca="1">IF(LEN(PreElaborazione!CR95)&gt;CR$6,LEFT(PreElaborazione!CR95,CR$6),IF(CR$5="NUM",REPT("0",CR$6-LEN(PreElaborazione!CR95)),"") &amp; UPPER(PreElaborazione!CR95) &amp; IF(CR$5="ALF",REPT(" ",CR$6-LEN(PreElaborazione!CR95)),""))</f>
        <v xml:space="preserve">                                    </v>
      </c>
      <c r="CS94" s="90" t="str">
        <f ca="1">IF(LEN(PreElaborazione!CS95)&gt;CS$6,LEFT(PreElaborazione!CS95,CS$6),IF(CS$5="NUM",REPT("0",CS$6-LEN(PreElaborazione!CS95)),"") &amp; UPPER(PreElaborazione!CS95) &amp; IF(CS$5="ALF",REPT(" ",CS$6-LEN(PreElaborazione!CS95)),""))</f>
        <v xml:space="preserve">                                    </v>
      </c>
      <c r="CT94" s="90" t="str">
        <f ca="1">IF(LEN(PreElaborazione!CT95)&gt;CT$6,LEFT(PreElaborazione!CT95,CT$6),IF(CT$5="NUM",REPT("0",CT$6-LEN(PreElaborazione!CT95)),"") &amp; UPPER(PreElaborazione!CT95) &amp; IF(CT$5="ALF",REPT(" ",CT$6-LEN(PreElaborazione!CT95)),""))</f>
        <v xml:space="preserve">                                    </v>
      </c>
      <c r="CU94" s="90" t="str">
        <f ca="1">IF(LEN(PreElaborazione!CU95)&gt;CU$6,LEFT(PreElaborazione!CU95,CU$6),IF(CU$5="NUM",REPT("0",CU$6-LEN(PreElaborazione!CU95)),"") &amp; UPPER(PreElaborazione!CU95) &amp; IF(CU$5="ALF",REPT(" ",CU$6-LEN(PreElaborazione!CU95)),""))</f>
        <v xml:space="preserve">                                    </v>
      </c>
      <c r="CV94" s="90" t="str">
        <f ca="1">IF(LEN(PreElaborazione!CV95)&gt;CV$6,LEFT(PreElaborazione!CV95,CV$6),IF(CV$5="NUM",REPT("0",CV$6-LEN(PreElaborazione!CV95)),"") &amp; UPPER(PreElaborazione!CV95) &amp; IF(CV$5="ALF",REPT(" ",CV$6-LEN(PreElaborazione!CV95)),""))</f>
        <v xml:space="preserve">                                    </v>
      </c>
      <c r="CW94" s="90" t="str">
        <f ca="1">IF(LEN(PreElaborazione!CW95)&gt;CW$6,LEFT(PreElaborazione!CW95,CW$6),IF(CW$5="NUM",REPT("0",CW$6-LEN(PreElaborazione!CW95)),"") &amp; UPPER(PreElaborazione!CW95) &amp; IF(CW$5="ALF",REPT(" ",CW$6-LEN(PreElaborazione!CW95)),""))</f>
        <v xml:space="preserve">                                    </v>
      </c>
      <c r="CX94" s="90" t="str">
        <f ca="1">IF(LEN(PreElaborazione!CX95)&gt;CX$6,LEFT(PreElaborazione!CX95,CX$6),IF(CX$5="NUM",REPT("0",CX$6-LEN(PreElaborazione!CX95)),"") &amp; UPPER(PreElaborazione!CX95) &amp; IF(CX$5="ALF",REPT(" ",CX$6-LEN(PreElaborazione!CX95)),""))</f>
        <v xml:space="preserve">                                    </v>
      </c>
      <c r="CY94" s="90" t="str">
        <f ca="1">IF(LEN(PreElaborazione!CY95)&gt;CY$6,LEFT(PreElaborazione!CY95,CY$6),IF(CY$5="NUM",REPT("0",CY$6-LEN(PreElaborazione!CY95)),"") &amp; UPPER(PreElaborazione!CY95) &amp; IF(CY$5="ALF",REPT(" ",CY$6-LEN(PreElaborazione!CY95)),""))</f>
        <v xml:space="preserve">                                    </v>
      </c>
      <c r="CZ94" s="90" t="str">
        <f ca="1">IF(LEN(PreElaborazione!CZ95)&gt;CZ$6,LEFT(PreElaborazione!CZ95,CZ$6),IF(CZ$5="NUM",REPT("0",CZ$6-LEN(PreElaborazione!CZ95)),"") &amp; UPPER(PreElaborazione!CZ95) &amp; IF(CZ$5="ALF",REPT(" ",CZ$6-LEN(PreElaborazione!CZ95)),""))</f>
        <v xml:space="preserve">                                    </v>
      </c>
      <c r="DA94" s="90" t="str">
        <f ca="1">IF(LEN(PreElaborazione!DA95)&gt;DA$6,LEFT(PreElaborazione!DA95,DA$6),IF(DA$5="NUM",REPT("0",DA$6-LEN(PreElaborazione!DA95)),"") &amp; UPPER(PreElaborazione!DA95) &amp; IF(DA$5="ALF",REPT(" ",DA$6-LEN(PreElaborazione!DA95)),""))</f>
        <v xml:space="preserve">                                    </v>
      </c>
      <c r="DB94" s="90" t="str">
        <f ca="1">IF(LEN(PreElaborazione!DB95)&gt;DB$6,LEFT(PreElaborazione!DB95,DB$6),IF(DB$5="NUM",REPT("0",DB$6-LEN(PreElaborazione!DB95)),"") &amp; UPPER(PreElaborazione!DB95) &amp; IF(DB$5="ALF",REPT(" ",DB$6-LEN(PreElaborazione!DB95)),""))</f>
        <v xml:space="preserve">                                                                                                                                          </v>
      </c>
    </row>
    <row r="95" spans="1:106" s="1" customFormat="1" ht="15" customHeight="1">
      <c r="A95" s="92" t="str">
        <f ca="1">IF(LEN(PreElaborazione!A96)&gt;A$6,LEFT(PreElaborazione!A96,A$6),IF(A$5="NUM",REPT("0",A$6-LEN(PreElaborazione!A96)),"") &amp; UPPER(PreElaborazione!A96) &amp; IF(A$5="ALF",REPT(" ",A$6-LEN(PreElaborazione!A96)),""))</f>
        <v/>
      </c>
      <c r="B95" s="90" t="str">
        <f ca="1">IF(LEN(PreElaborazione!B96)&gt;B$6,LEFT(PreElaborazione!B96,B$6),IF(B$5="NUM",REPT("0",B$6-LEN(PreElaborazione!B96)),"") &amp; UPPER(PreElaborazione!B96) &amp; IF(B$5="ALF",REPT(" ",B$6-LEN(PreElaborazione!B96)),""))</f>
        <v xml:space="preserve"> </v>
      </c>
      <c r="C95" s="90" t="str">
        <f ca="1">IF(LEN(PreElaborazione!C96)&gt;C$6,LEFT(PreElaborazione!C96,C$6),IF(C$5="NUM",REPT("0",C$6-LEN(PreElaborazione!C96)),"") &amp; UPPER(PreElaborazione!C96) &amp; IF(C$5="ALF",REPT(" ",C$6-LEN(PreElaborazione!C96)),""))</f>
        <v xml:space="preserve">    </v>
      </c>
      <c r="D95" s="90" t="str">
        <f ca="1">IF(LEN(PreElaborazione!D96)&gt;D$6,LEFT(PreElaborazione!D96,D$6),IF(D$5="NUM",REPT("0",D$6-LEN(PreElaborazione!D96)),"") &amp; UPPER(PreElaborazione!D96) &amp; IF(D$5="ALF",REPT(" ",D$6-LEN(PreElaborazione!D96)),""))</f>
        <v>0000</v>
      </c>
      <c r="E95" s="90" t="str">
        <f ca="1">IF(LEN(PreElaborazione!E96)&gt;E$6,LEFT(PreElaborazione!E96,E$6),IF(E$5="NUM",REPT("0",E$6-LEN(PreElaborazione!E96)),"") &amp; UPPER(PreElaborazione!E96) &amp; IF(E$5="ALF",REPT(" ",E$6-LEN(PreElaborazione!E96)),""))</f>
        <v xml:space="preserve">  </v>
      </c>
      <c r="F95" s="90" t="str">
        <f ca="1">IF(LEN(PreElaborazione!F96)&gt;F$6,LEFT(PreElaborazione!F96,F$6),IF(F$5="NUM",REPT("0",F$6-LEN(PreElaborazione!F96)),"") &amp; UPPER(PreElaborazione!F96) &amp; IF(F$5="ALF",REPT(" ",F$6-LEN(PreElaborazione!F96)),""))</f>
        <v>0000</v>
      </c>
      <c r="G95" s="90" t="str">
        <f ca="1">IF(LEN(PreElaborazione!G96)&gt;G$6,LEFT(PreElaborazione!G96,G$6),IF(G$5="NUM",REPT("0",G$6-LEN(PreElaborazione!G96)),"") &amp; UPPER(PreElaborazione!G96) &amp; IF(G$5="ALF",REPT(" ",G$6-LEN(PreElaborazione!G96)),""))</f>
        <v xml:space="preserve">   </v>
      </c>
      <c r="H95" s="90" t="str">
        <f ca="1">IF(LEN(PreElaborazione!H96)&gt;H$6,LEFT(PreElaborazione!H96,H$6),IF(H$5="NUM",REPT("0",H$6-LEN(PreElaborazione!H96)),"") &amp; UPPER(PreElaborazione!H96) &amp; IF(H$5="ALF",REPT(" ",H$6-LEN(PreElaborazione!H96)),""))</f>
        <v xml:space="preserve">      </v>
      </c>
      <c r="I95" s="90" t="str">
        <f ca="1">IF(LEN(PreElaborazione!I96)&gt;I$6,LEFT(PreElaborazione!I96,I$6),IF(I$5="NUM",REPT("0",I$6-LEN(PreElaborazione!I96)),"") &amp; UPPER(PreElaborazione!I96) &amp; IF(I$5="ALF",REPT(" ",I$6-LEN(PreElaborazione!I96)),""))</f>
        <v xml:space="preserve"> </v>
      </c>
      <c r="J95" s="90" t="str">
        <f ca="1">IF(LEN(PreElaborazione!J96)&gt;J$6,LEFT(PreElaborazione!J96,J$6),IF(J$5="NUM",REPT("0",J$6-LEN(PreElaborazione!J96)),"") &amp; UPPER(PreElaborazione!J96) &amp; IF(J$5="ALF",REPT(" ",J$6-LEN(PreElaborazione!J96)),""))</f>
        <v xml:space="preserve">                </v>
      </c>
      <c r="K95" s="90" t="str">
        <f ca="1">IF(LEN(PreElaborazione!K96)&gt;K$6,LEFT(PreElaborazione!K96,K$6),IF(K$5="NUM",REPT("0",K$6-LEN(PreElaborazione!K96)),"") &amp; UPPER(PreElaborazione!K96) &amp; IF(K$5="ALF",REPT(" ",K$6-LEN(PreElaborazione!K96)),""))</f>
        <v xml:space="preserve"> </v>
      </c>
      <c r="L95" s="90" t="str">
        <f ca="1">IF(LEN(PreElaborazione!L96)&gt;L$6,LEFT(PreElaborazione!L96,L$6),IF(L$5="NUM",REPT("0",L$6-LEN(PreElaborazione!L96)),"") &amp; UPPER(PreElaborazione!L96) &amp; IF(L$5="ALF",REPT(" ",L$6-LEN(PreElaborazione!L96)),""))</f>
        <v>0000</v>
      </c>
      <c r="M95" s="90" t="str">
        <f ca="1">IF(LEN(PreElaborazione!M96)&gt;M$6,LEFT(PreElaborazione!M96,M$6),IF(M$5="NUM",REPT("0",M$6-LEN(PreElaborazione!M96)),"") &amp; UPPER(PreElaborazione!M96) &amp; IF(M$5="ALF",REPT(" ",M$6-LEN(PreElaborazione!M96)),""))</f>
        <v xml:space="preserve">                                    </v>
      </c>
      <c r="N95" s="90" t="str">
        <f ca="1">IF(LEN(PreElaborazione!N96)&gt;N$6,LEFT(PreElaborazione!N96,N$6),IF(N$5="NUM",REPT("0",N$6-LEN(PreElaborazione!N96)),"") &amp; UPPER(PreElaborazione!N96) &amp; IF(N$5="ALF",REPT(" ",N$6-LEN(PreElaborazione!N96)),""))</f>
        <v>00000000</v>
      </c>
      <c r="O95" s="90" t="str">
        <f ca="1">IF(LEN(PreElaborazione!O96)&gt;O$6,LEFT(PreElaborazione!O96,O$6),IF(O$5="NUM",REPT("0",O$6-LEN(PreElaborazione!O96)),"") &amp; UPPER(PreElaborazione!O96) &amp; IF(O$5="ALF",REPT(" ",O$6-LEN(PreElaborazione!O96)),""))</f>
        <v xml:space="preserve">                                          </v>
      </c>
      <c r="P95" s="90" t="str">
        <f ca="1">IF(LEN(PreElaborazione!P96)&gt;P$6,LEFT(PreElaborazione!P96,P$6),IF(P$5="NUM",REPT("0",P$6-LEN(PreElaborazione!P96)),"") &amp; UPPER(PreElaborazione!P96) &amp; IF(P$5="ALF",REPT(" ",P$6-LEN(PreElaborazione!P96)),""))</f>
        <v xml:space="preserve">          </v>
      </c>
      <c r="Q95" s="90" t="str">
        <f ca="1">IF(LEN(PreElaborazione!Q96)&gt;Q$6,LEFT(PreElaborazione!Q96,Q$6),IF(Q$5="NUM",REPT("0",Q$6-LEN(PreElaborazione!Q96)),"") &amp; UPPER(PreElaborazione!Q96) &amp; IF(Q$5="ALF",REPT(" ",Q$6-LEN(PreElaborazione!Q96)),""))</f>
        <v xml:space="preserve">                         </v>
      </c>
      <c r="R95" s="90" t="str">
        <f ca="1">IF(LEN(PreElaborazione!R96)&gt;R$6,LEFT(PreElaborazione!R96,R$6),IF(R$5="NUM",REPT("0",R$6-LEN(PreElaborazione!R96)),"") &amp; UPPER(PreElaborazione!R96) &amp; IF(R$5="ALF",REPT(" ",R$6-LEN(PreElaborazione!R96)),""))</f>
        <v xml:space="preserve">                                   </v>
      </c>
      <c r="S95" s="90" t="str">
        <f ca="1">IF(LEN(PreElaborazione!S96)&gt;S$6,LEFT(PreElaborazione!S96,S$6),IF(S$5="NUM",REPT("0",S$6-LEN(PreElaborazione!S96)),"") &amp; UPPER(PreElaborazione!S96) &amp; IF(S$5="ALF",REPT(" ",S$6-LEN(PreElaborazione!S96)),""))</f>
        <v xml:space="preserve">                                          </v>
      </c>
      <c r="T95" s="90" t="str">
        <f ca="1">IF(LEN(PreElaborazione!T96)&gt;T$6,LEFT(PreElaborazione!T96,T$6),IF(T$5="NUM",REPT("0",T$6-LEN(PreElaborazione!T96)),"") &amp; UPPER(PreElaborazione!T96) &amp; IF(T$5="ALF",REPT(" ",T$6-LEN(PreElaborazione!T96)),""))</f>
        <v xml:space="preserve">                                        </v>
      </c>
      <c r="U95" s="90" t="str">
        <f ca="1">IF(LEN(PreElaborazione!U96)&gt;U$6,LEFT(PreElaborazione!U96,U$6),IF(U$5="NUM",REPT("0",U$6-LEN(PreElaborazione!U96)),"") &amp; UPPER(PreElaborazione!U96) &amp; IF(U$5="ALF",REPT(" ",U$6-LEN(PreElaborazione!U96)),""))</f>
        <v xml:space="preserve">  </v>
      </c>
      <c r="V95" s="90" t="str">
        <f ca="1">IF(LEN(PreElaborazione!V96)&gt;V$6,LEFT(PreElaborazione!V96,V$6),IF(V$5="NUM",REPT("0",V$6-LEN(PreElaborazione!V96)),"") &amp; UPPER(PreElaborazione!V96) &amp; IF(V$5="ALF",REPT(" ",V$6-LEN(PreElaborazione!V96)),""))</f>
        <v xml:space="preserve">            </v>
      </c>
      <c r="W95" s="90" t="str">
        <f ca="1">IF(LEN(PreElaborazione!W96)&gt;W$6,LEFT(PreElaborazione!W96,W$6),IF(W$5="NUM",REPT("0",W$6-LEN(PreElaborazione!W96)),"") &amp; UPPER(PreElaborazione!W96) &amp; IF(W$5="ALF",REPT(" ",W$6-LEN(PreElaborazione!W96)),""))</f>
        <v xml:space="preserve">    </v>
      </c>
      <c r="X95" s="90" t="str">
        <f ca="1">IF(LEN(PreElaborazione!X96)&gt;X$6,LEFT(PreElaborazione!X96,X$6),IF(X$5="NUM",REPT("0",X$6-LEN(PreElaborazione!X96)),"") &amp; UPPER(PreElaborazione!X96) &amp; IF(X$5="ALF",REPT(" ",X$6-LEN(PreElaborazione!X96)),""))</f>
        <v>00000</v>
      </c>
      <c r="Y95" s="90" t="str">
        <f ca="1">IF(LEN(PreElaborazione!Y96)&gt;Y$6,LEFT(PreElaborazione!Y96,Y$6),IF(Y$5="NUM",REPT("0",Y$6-LEN(PreElaborazione!Y96)),"") &amp; UPPER(PreElaborazione!Y96) &amp; IF(Y$5="ALF",REPT(" ",Y$6-LEN(PreElaborazione!Y96)),""))</f>
        <v xml:space="preserve">   </v>
      </c>
      <c r="Z95" s="90" t="str">
        <f ca="1">IF(LEN(PreElaborazione!Z96)&gt;Z$6,LEFT(PreElaborazione!Z96,Z$6),IF(Z$5="NUM",REPT("0",Z$6-LEN(PreElaborazione!Z96)),"") &amp; UPPER(PreElaborazione!Z96) &amp; IF(Z$5="ALF",REPT(" ",Z$6-LEN(PreElaborazione!Z96)),""))</f>
        <v xml:space="preserve">   </v>
      </c>
      <c r="AA95" s="90" t="str">
        <f ca="1">IF(LEN(PreElaborazione!AA96)&gt;AA$6,LEFT(PreElaborazione!AA96,AA$6),IF(AA$5="NUM",REPT("0",AA$6-LEN(PreElaborazione!AA96)),"") &amp; UPPER(PreElaborazione!AA96) &amp; IF(AA$5="ALF",REPT(" ",AA$6-LEN(PreElaborazione!AA96)),""))</f>
        <v>0</v>
      </c>
      <c r="AB95" s="90" t="str">
        <f ca="1">IF(LEN(PreElaborazione!AB96)&gt;AB$6,LEFT(PreElaborazione!AB96,AB$6),IF(AB$5="NUM",REPT("0",AB$6-LEN(PreElaborazione!AB96)),"") &amp; UPPER(PreElaborazione!AB96) &amp; IF(AB$5="ALF",REPT(" ",AB$6-LEN(PreElaborazione!AB96)),""))</f>
        <v>00</v>
      </c>
      <c r="AC95" s="90" t="str">
        <f ca="1">IF(LEN(PreElaborazione!AC96)&gt;AC$6,LEFT(PreElaborazione!AC96,AC$6),IF(AC$5="NUM",REPT("0",AC$6-LEN(PreElaborazione!AC96)),"") &amp; UPPER(PreElaborazione!AC96) &amp; IF(AC$5="ALF",REPT(" ",AC$6-LEN(PreElaborazione!AC96)),""))</f>
        <v>0000000</v>
      </c>
      <c r="AD95" s="90" t="str">
        <f ca="1">IF(LEN(PreElaborazione!AD96)&gt;AD$6,LEFT(PreElaborazione!AD96,AD$6),IF(AD$5="NUM",REPT("0",AD$6-LEN(PreElaborazione!AD96)),"") &amp; UPPER(PreElaborazione!AD96) &amp; IF(AD$5="ALF",REPT(" ",AD$6-LEN(PreElaborazione!AD96)),""))</f>
        <v>00000</v>
      </c>
      <c r="AE95" s="90" t="str">
        <f ca="1">IF(LEN(PreElaborazione!AE96)&gt;AE$6,LEFT(PreElaborazione!AE96,AE$6),IF(AE$5="NUM",REPT("0",AE$6-LEN(PreElaborazione!AE96)),"") &amp; UPPER(PreElaborazione!AE96) &amp; IF(AE$5="ALF",REPT(" ",AE$6-LEN(PreElaborazione!AE96)),""))</f>
        <v xml:space="preserve"> </v>
      </c>
      <c r="AF95" s="90" t="str">
        <f ca="1">IF(LEN(PreElaborazione!AF96)&gt;AF$6,LEFT(PreElaborazione!AF96,AF$6),IF(AF$5="NUM",REPT("0",AF$6-LEN(PreElaborazione!AF96)),"") &amp; UPPER(PreElaborazione!AF96) &amp; IF(AF$5="ALF",REPT(" ",AF$6-LEN(PreElaborazione!AF96)),""))</f>
        <v>00000</v>
      </c>
      <c r="AG95" s="90" t="str">
        <f ca="1">IF(LEN(PreElaborazione!AG96)&gt;AG$6,LEFT(PreElaborazione!AG96,AG$6),IF(AG$5="NUM",REPT("0",AG$6-LEN(PreElaborazione!AG96)),"") &amp; UPPER(PreElaborazione!AG96) &amp; IF(AG$5="ALF",REPT(" ",AG$6-LEN(PreElaborazione!AG96)),""))</f>
        <v>000</v>
      </c>
      <c r="AH95" s="90" t="str">
        <f ca="1">IF(LEN(PreElaborazione!AH96)&gt;AH$6,LEFT(PreElaborazione!AH96,AH$6),IF(AH$5="NUM",REPT("0",AH$6-LEN(PreElaborazione!AH96)),"") &amp; UPPER(PreElaborazione!AH96) &amp; IF(AH$5="ALF",REPT(" ",AH$6-LEN(PreElaborazione!AH96)),""))</f>
        <v>0</v>
      </c>
      <c r="AI95" s="90" t="str">
        <f ca="1">IF(LEN(PreElaborazione!AI96)&gt;AI$6,LEFT(PreElaborazione!AI96,AI$6),IF(AI$5="NUM",REPT("0",AI$6-LEN(PreElaborazione!AI96)),"") &amp; UPPER(PreElaborazione!AI96) &amp; IF(AI$5="ALF",REPT(" ",AI$6-LEN(PreElaborazione!AI96)),""))</f>
        <v>000</v>
      </c>
      <c r="AJ95" s="90" t="str">
        <f ca="1">IF(LEN(PreElaborazione!AJ96)&gt;AJ$6,LEFT(PreElaborazione!AJ96,AJ$6),IF(AJ$5="NUM",REPT("0",AJ$6-LEN(PreElaborazione!AJ96)),"") &amp; UPPER(PreElaborazione!AJ96) &amp; IF(AJ$5="ALF",REPT(" ",AJ$6-LEN(PreElaborazione!AJ96)),""))</f>
        <v>00000</v>
      </c>
      <c r="AK95" s="90" t="str">
        <f ca="1">IF(LEN(PreElaborazione!AK96)&gt;AK$6,LEFT(PreElaborazione!AK96,AK$6),IF(AK$5="NUM",REPT("0",AK$6-LEN(PreElaborazione!AK96)),"") &amp; UPPER(PreElaborazione!AK96) &amp; IF(AK$5="ALF",REPT(" ",AK$6-LEN(PreElaborazione!AK96)),""))</f>
        <v>0000</v>
      </c>
      <c r="AL95" s="90" t="str">
        <f ca="1">IF(LEN(PreElaborazione!AL96)&gt;AL$6,LEFT(PreElaborazione!AL96,AL$6),IF(AL$5="NUM",REPT("0",AL$6-LEN(PreElaborazione!AL96)),"") &amp; UPPER(PreElaborazione!AL96) &amp; IF(AL$5="ALF",REPT(" ",AL$6-LEN(PreElaborazione!AL96)),""))</f>
        <v>0000</v>
      </c>
      <c r="AM95" s="90" t="str">
        <f ca="1">IF(LEN(PreElaborazione!AM96)&gt;AM$6,LEFT(PreElaborazione!AM96,AM$6),IF(AM$5="NUM",REPT("0",AM$6-LEN(PreElaborazione!AM96)),"") &amp; UPPER(PreElaborazione!AM96) &amp; IF(AM$5="ALF",REPT(" ",AM$6-LEN(PreElaborazione!AM96)),""))</f>
        <v>0000</v>
      </c>
      <c r="AN95" s="90" t="str">
        <f ca="1">IF(LEN(PreElaborazione!AN96)&gt;AN$6,LEFT(PreElaborazione!AN96,AN$6),IF(AN$5="NUM",REPT("0",AN$6-LEN(PreElaborazione!AN96)),"") &amp; UPPER(PreElaborazione!AN96) &amp; IF(AN$5="ALF",REPT(" ",AN$6-LEN(PreElaborazione!AN96)),""))</f>
        <v>0000</v>
      </c>
      <c r="AO95" s="90" t="str">
        <f ca="1">IF(LEN(PreElaborazione!AO96)&gt;AO$6,LEFT(PreElaborazione!AO96,AO$6),IF(AO$5="NUM",REPT("0",AO$6-LEN(PreElaborazione!AO96)),"") &amp; UPPER(PreElaborazione!AO96) &amp; IF(AO$5="ALF",REPT(" ",AO$6-LEN(PreElaborazione!AO96)),""))</f>
        <v>0000</v>
      </c>
      <c r="AP95" s="90" t="str">
        <f ca="1">IF(LEN(PreElaborazione!AP96)&gt;AP$6,LEFT(PreElaborazione!AP96,AP$6),IF(AP$5="NUM",REPT("0",AP$6-LEN(PreElaborazione!AP96)),"") &amp; UPPER(PreElaborazione!AP96) &amp; IF(AP$5="ALF",REPT(" ",AP$6-LEN(PreElaborazione!AP96)),""))</f>
        <v>0000</v>
      </c>
      <c r="AQ95" s="90" t="str">
        <f ca="1">IF(LEN(PreElaborazione!AQ96)&gt;AQ$6,LEFT(PreElaborazione!AQ96,AQ$6),IF(AQ$5="NUM",REPT("0",AQ$6-LEN(PreElaborazione!AQ96)),"") &amp; UPPER(PreElaborazione!AQ96) &amp; IF(AQ$5="ALF",REPT(" ",AQ$6-LEN(PreElaborazione!AQ96)),""))</f>
        <v>000</v>
      </c>
      <c r="AR95" s="90" t="str">
        <f ca="1">IF(LEN(PreElaborazione!AR96)&gt;AR$6,LEFT(PreElaborazione!AR96,AR$6),IF(AR$5="NUM",REPT("0",AR$6-LEN(PreElaborazione!AR96)),"") &amp; UPPER(PreElaborazione!AR96) &amp; IF(AR$5="ALF",REPT(" ",AR$6-LEN(PreElaborazione!AR96)),""))</f>
        <v>000</v>
      </c>
      <c r="AS95" s="90" t="str">
        <f ca="1">IF(LEN(PreElaborazione!AS96)&gt;AS$6,LEFT(PreElaborazione!AS96,AS$6),IF(AS$5="NUM",REPT("0",AS$6-LEN(PreElaborazione!AS96)),"") &amp; UPPER(PreElaborazione!AS96) &amp; IF(AS$5="ALF",REPT(" ",AS$6-LEN(PreElaborazione!AS96)),""))</f>
        <v>0</v>
      </c>
      <c r="AT95" s="90" t="str">
        <f ca="1">IF(LEN(PreElaborazione!AT96)&gt;AT$6,LEFT(PreElaborazione!AT96,AT$6),IF(AT$5="NUM",REPT("0",AT$6-LEN(PreElaborazione!AT96)),"") &amp; UPPER(PreElaborazione!AT96) &amp; IF(AT$5="ALF",REPT(" ",AT$6-LEN(PreElaborazione!AT96)),""))</f>
        <v>000000</v>
      </c>
      <c r="AU95" s="90" t="str">
        <f ca="1">IF(LEN(PreElaborazione!AU96)&gt;AU$6,LEFT(PreElaborazione!AU96,AU$6),IF(AU$5="NUM",REPT("0",AU$6-LEN(PreElaborazione!AU96)),"") &amp; UPPER(PreElaborazione!AU96) &amp; IF(AU$5="ALF",REPT(" ",AU$6-LEN(PreElaborazione!AU96)),""))</f>
        <v>000000</v>
      </c>
      <c r="AV95" s="90" t="str">
        <f ca="1">IF(LEN(PreElaborazione!AV96)&gt;AV$6,LEFT(PreElaborazione!AV96,AV$6),IF(AV$5="NUM",REPT("0",AV$6-LEN(PreElaborazione!AV96)),"") &amp; UPPER(PreElaborazione!AV96) &amp; IF(AV$5="ALF",REPT(" ",AV$6-LEN(PreElaborazione!AV96)),""))</f>
        <v>000000</v>
      </c>
      <c r="AW95" s="90" t="str">
        <f ca="1">IF(LEN(PreElaborazione!AW96)&gt;AW$6,LEFT(PreElaborazione!AW96,AW$6),IF(AW$5="NUM",REPT("0",AW$6-LEN(PreElaborazione!AW96)),"") &amp; UPPER(PreElaborazione!AW96) &amp; IF(AW$5="ALF",REPT(" ",AW$6-LEN(PreElaborazione!AW96)),""))</f>
        <v>00</v>
      </c>
      <c r="AX95" s="90" t="str">
        <f ca="1">IF(LEN(PreElaborazione!AX96)&gt;AX$6,LEFT(PreElaborazione!AX96,AX$6),IF(AX$5="NUM",REPT("0",AX$6-LEN(PreElaborazione!AX96)),"") &amp; UPPER(PreElaborazione!AX96) &amp; IF(AX$5="ALF",REPT(" ",AX$6-LEN(PreElaborazione!AX96)),""))</f>
        <v>00</v>
      </c>
      <c r="AY95" s="90" t="str">
        <f ca="1">IF(LEN(PreElaborazione!AY96)&gt;AY$6,LEFT(PreElaborazione!AY96,AY$6),IF(AY$5="NUM",REPT("0",AY$6-LEN(PreElaborazione!AY96)),"") &amp; UPPER(PreElaborazione!AY96) &amp; IF(AY$5="ALF",REPT(" ",AY$6-LEN(PreElaborazione!AY96)),""))</f>
        <v xml:space="preserve">   </v>
      </c>
      <c r="AZ95" s="90" t="str">
        <f ca="1">IF(LEN(PreElaborazione!AZ96)&gt;AZ$6,LEFT(PreElaborazione!AZ96,AZ$6),IF(AZ$5="NUM",REPT("0",AZ$6-LEN(PreElaborazione!AZ96)),"") &amp; UPPER(PreElaborazione!AZ96) &amp; IF(AZ$5="ALF",REPT(" ",AZ$6-LEN(PreElaborazione!AZ96)),""))</f>
        <v xml:space="preserve">       </v>
      </c>
      <c r="BA95" s="90" t="str">
        <f ca="1">IF(LEN(PreElaborazione!BA96)&gt;BA$6,LEFT(PreElaborazione!BA96,BA$6),IF(BA$5="NUM",REPT("0",BA$6-LEN(PreElaborazione!BA96)),"") &amp; UPPER(PreElaborazione!BA96) &amp; IF(BA$5="ALF",REPT(" ",BA$6-LEN(PreElaborazione!BA96)),""))</f>
        <v xml:space="preserve">                  </v>
      </c>
      <c r="BB95" s="90" t="str">
        <f ca="1">IF(LEN(PreElaborazione!BB96)&gt;BB$6,LEFT(PreElaborazione!BB96,BB$6),IF(BB$5="NUM",REPT("0",BB$6-LEN(PreElaborazione!BB96)),"") &amp; UPPER(PreElaborazione!BB96) &amp; IF(BB$5="ALF",REPT(" ",BB$6-LEN(PreElaborazione!BB96)),""))</f>
        <v xml:space="preserve">                                    </v>
      </c>
      <c r="BC95" s="90" t="str">
        <f ca="1">IF(LEN(PreElaborazione!BC96)&gt;BC$6,LEFT(PreElaborazione!BC96,BC$6),IF(BC$5="NUM",REPT("0",BC$6-LEN(PreElaborazione!BC96)),"") &amp; UPPER(PreElaborazione!BC96) &amp; IF(BC$5="ALF",REPT(" ",BC$6-LEN(PreElaborazione!BC96)),""))</f>
        <v xml:space="preserve"> </v>
      </c>
      <c r="BD95" s="90" t="str">
        <f ca="1">IF(LEN(PreElaborazione!BD96)&gt;BD$6,LEFT(PreElaborazione!BD96,BD$6),IF(BD$5="NUM",REPT("0",BD$6-LEN(PreElaborazione!BD96)),"") &amp; UPPER(PreElaborazione!BD96) &amp; IF(BD$5="ALF",REPT(" ",BD$6-LEN(PreElaborazione!BD96)),""))</f>
        <v>000</v>
      </c>
      <c r="BE95" s="90" t="str">
        <f ca="1">IF(LEN(PreElaborazione!BE96)&gt;BE$6,LEFT(PreElaborazione!BE96,BE$6),IF(BE$5="NUM",REPT("0",BE$6-LEN(PreElaborazione!BE96)),"") &amp; UPPER(PreElaborazione!BE96) &amp; IF(BE$5="ALF",REPT(" ",BE$6-LEN(PreElaborazione!BE96)),""))</f>
        <v>00000</v>
      </c>
      <c r="BF95" s="90" t="str">
        <f ca="1">IF(LEN(PreElaborazione!BF96)&gt;BF$6,LEFT(PreElaborazione!BF96,BF$6),IF(BF$5="NUM",REPT("0",BF$6-LEN(PreElaborazione!BF96)),"") &amp; UPPER(PreElaborazione!BF96) &amp; IF(BF$5="ALF",REPT(" ",BF$6-LEN(PreElaborazione!BF96)),""))</f>
        <v>00000</v>
      </c>
      <c r="BG95" s="90" t="str">
        <f ca="1">IF(LEN(PreElaborazione!BG96)&gt;BG$6,LEFT(PreElaborazione!BG96,BG$6),IF(BG$5="NUM",REPT("0",BG$6-LEN(PreElaborazione!BG96)),"") &amp; UPPER(PreElaborazione!BG96) &amp; IF(BG$5="ALF",REPT(" ",BG$6-LEN(PreElaborazione!BG96)),""))</f>
        <v xml:space="preserve"> </v>
      </c>
      <c r="BH95" s="90" t="str">
        <f ca="1">IF(LEN(PreElaborazione!BH96)&gt;BH$6,LEFT(PreElaborazione!BH96,BH$6),IF(BH$5="NUM",REPT("0",BH$6-LEN(PreElaborazione!BH96)),"") &amp; UPPER(PreElaborazione!BH96) &amp; IF(BH$5="ALF",REPT(" ",BH$6-LEN(PreElaborazione!BH96)),""))</f>
        <v>000000</v>
      </c>
      <c r="BI95" s="90" t="str">
        <f ca="1">IF(LEN(PreElaborazione!BI96)&gt;BI$6,LEFT(PreElaborazione!BI96,BI$6),IF(BI$5="NUM",REPT("0",BI$6-LEN(PreElaborazione!BI96)),"") &amp; UPPER(PreElaborazione!BI96) &amp; IF(BI$5="ALF",REPT(" ",BI$6-LEN(PreElaborazione!BI96)),""))</f>
        <v xml:space="preserve"> </v>
      </c>
      <c r="BJ95" s="90" t="str">
        <f ca="1">IF(LEN(PreElaborazione!BJ96)&gt;BJ$6,LEFT(PreElaborazione!BJ96,BJ$6),IF(BJ$5="NUM",REPT("0",BJ$6-LEN(PreElaborazione!BJ96)),"") &amp; UPPER(PreElaborazione!BJ96) &amp; IF(BJ$5="ALF",REPT(" ",BJ$6-LEN(PreElaborazione!BJ96)),""))</f>
        <v xml:space="preserve"> </v>
      </c>
      <c r="BK95" s="90" t="str">
        <f ca="1">IF(LEN(PreElaborazione!BK96)&gt;BK$6,LEFT(PreElaborazione!BK96,BK$6),IF(BK$5="NUM",REPT("0",BK$6-LEN(PreElaborazione!BK96)),"") &amp; UPPER(PreElaborazione!BK96) &amp; IF(BK$5="ALF",REPT(" ",BK$6-LEN(PreElaborazione!BK96)),""))</f>
        <v xml:space="preserve"> </v>
      </c>
      <c r="BL95" s="90" t="str">
        <f ca="1">IF(LEN(PreElaborazione!BL96)&gt;BL$6,LEFT(PreElaborazione!BL96,BL$6),IF(BL$5="NUM",REPT("0",BL$6-LEN(PreElaborazione!BL96)),"") &amp; UPPER(PreElaborazione!BL96) &amp; IF(BL$5="ALF",REPT(" ",BL$6-LEN(PreElaborazione!BL96)),""))</f>
        <v xml:space="preserve">   </v>
      </c>
      <c r="BM95" s="90" t="str">
        <f ca="1">IF(LEN(PreElaborazione!BM96)&gt;BM$6,LEFT(PreElaborazione!BM96,BM$6),IF(BM$5="NUM",REPT("0",BM$6-LEN(PreElaborazione!BM96)),"") &amp; UPPER(PreElaborazione!BM96) &amp; IF(BM$5="ALF",REPT(" ",BM$6-LEN(PreElaborazione!BM96)),""))</f>
        <v xml:space="preserve">   </v>
      </c>
      <c r="BN95" s="90" t="str">
        <f ca="1">IF(LEN(PreElaborazione!BN96)&gt;BN$6,LEFT(PreElaborazione!BN96,BN$6),IF(BN$5="NUM",REPT("0",BN$6-LEN(PreElaborazione!BN96)),"") &amp; UPPER(PreElaborazione!BN96) &amp; IF(BN$5="ALF",REPT(" ",BN$6-LEN(PreElaborazione!BN96)),""))</f>
        <v xml:space="preserve"> </v>
      </c>
      <c r="BO95" s="90" t="str">
        <f ca="1">IF(LEN(PreElaborazione!BO96)&gt;BO$6,LEFT(PreElaborazione!BO96,BO$6),IF(BO$5="NUM",REPT("0",BO$6-LEN(PreElaborazione!BO96)),"") &amp; UPPER(PreElaborazione!BO96) &amp; IF(BO$5="ALF",REPT(" ",BO$6-LEN(PreElaborazione!BO96)),""))</f>
        <v>0000</v>
      </c>
      <c r="BP95" s="90" t="str">
        <f ca="1">IF(LEN(PreElaborazione!BP96)&gt;BP$6,LEFT(PreElaborazione!BP96,BP$6),IF(BP$5="NUM",REPT("0",BP$6-LEN(PreElaborazione!BP96)),"") &amp; UPPER(PreElaborazione!BP96) &amp; IF(BP$5="ALF",REPT(" ",BP$6-LEN(PreElaborazione!BP96)),""))</f>
        <v>0000</v>
      </c>
      <c r="BQ95" s="90" t="str">
        <f ca="1">IF(LEN(PreElaborazione!BQ96)&gt;BQ$6,LEFT(PreElaborazione!BQ96,BQ$6),IF(BQ$5="NUM",REPT("0",BQ$6-LEN(PreElaborazione!BQ96)),"") &amp; UPPER(PreElaborazione!BQ96) &amp; IF(BQ$5="ALF",REPT(" ",BQ$6-LEN(PreElaborazione!BQ96)),""))</f>
        <v>0000</v>
      </c>
      <c r="BR95" s="90" t="str">
        <f ca="1">IF(LEN(PreElaborazione!BR96)&gt;BR$6,LEFT(PreElaborazione!BR96,BR$6),IF(BR$5="NUM",REPT("0",BR$6-LEN(PreElaborazione!BR96)),"") &amp; UPPER(PreElaborazione!BR96) &amp; IF(BR$5="ALF",REPT(" ",BR$6-LEN(PreElaborazione!BR96)),""))</f>
        <v xml:space="preserve">     </v>
      </c>
      <c r="BS95" s="90" t="str">
        <f ca="1">IF(LEN(PreElaborazione!BS96)&gt;BS$6,LEFT(PreElaborazione!BS96,BS$6),IF(BS$5="NUM",REPT("0",BS$6-LEN(PreElaborazione!BS96)),"") &amp; UPPER(PreElaborazione!BS96) &amp; IF(BS$5="ALF",REPT(" ",BS$6-LEN(PreElaborazione!BS96)),""))</f>
        <v xml:space="preserve">     </v>
      </c>
      <c r="BT95" s="90" t="str">
        <f ca="1">IF(LEN(PreElaborazione!BT96)&gt;BT$6,LEFT(PreElaborazione!BT96,BT$6),IF(BT$5="NUM",REPT("0",BT$6-LEN(PreElaborazione!BT96)),"") &amp; UPPER(PreElaborazione!BT96) &amp; IF(BT$5="ALF",REPT(" ",BT$6-LEN(PreElaborazione!BT96)),""))</f>
        <v xml:space="preserve">    </v>
      </c>
      <c r="BU95" s="90" t="str">
        <f ca="1">IF(LEN(PreElaborazione!BU96)&gt;BU$6,LEFT(PreElaborazione!BU96,BU$6),IF(BU$5="NUM",REPT("0",BU$6-LEN(PreElaborazione!BU96)),"") &amp; UPPER(PreElaborazione!BU96) &amp; IF(BU$5="ALF",REPT(" ",BU$6-LEN(PreElaborazione!BU96)),""))</f>
        <v xml:space="preserve">   </v>
      </c>
      <c r="BV95" s="90" t="str">
        <f ca="1">IF(LEN(PreElaborazione!BV96)&gt;BV$6,LEFT(PreElaborazione!BV96,BV$6),IF(BV$5="NUM",REPT("0",BV$6-LEN(PreElaborazione!BV96)),"") &amp; UPPER(PreElaborazione!BV96) &amp; IF(BV$5="ALF",REPT(" ",BV$6-LEN(PreElaborazione!BV96)),""))</f>
        <v xml:space="preserve">                                    </v>
      </c>
      <c r="BW95" s="90" t="str">
        <f ca="1">IF(LEN(PreElaborazione!BW96)&gt;BW$6,LEFT(PreElaborazione!BW96,BW$6),IF(BW$5="NUM",REPT("0",BW$6-LEN(PreElaborazione!BW96)),"") &amp; UPPER(PreElaborazione!BW96) &amp; IF(BW$5="ALF",REPT(" ",BW$6-LEN(PreElaborazione!BW96)),""))</f>
        <v xml:space="preserve">                                    </v>
      </c>
      <c r="BX95" s="90" t="str">
        <f ca="1">IF(LEN(PreElaborazione!BX96)&gt;BX$6,LEFT(PreElaborazione!BX96,BX$6),IF(BX$5="NUM",REPT("0",BX$6-LEN(PreElaborazione!BX96)),"") &amp; UPPER(PreElaborazione!BX96) &amp; IF(BX$5="ALF",REPT(" ",BX$6-LEN(PreElaborazione!BX96)),""))</f>
        <v xml:space="preserve">  </v>
      </c>
      <c r="BY95" s="90" t="str">
        <f ca="1">IF(LEN(PreElaborazione!BY96)&gt;BY$6,LEFT(PreElaborazione!BY96,BY$6),IF(BY$5="NUM",REPT("0",BY$6-LEN(PreElaborazione!BY96)),"") &amp; UPPER(PreElaborazione!BY96) &amp; IF(BY$5="ALF",REPT(" ",BY$6-LEN(PreElaborazione!BY96)),""))</f>
        <v>00</v>
      </c>
      <c r="BZ95" s="90" t="str">
        <f ca="1">IF(LEN(PreElaborazione!BZ96)&gt;BZ$6,LEFT(PreElaborazione!BZ96,BZ$6),IF(BZ$5="NUM",REPT("0",BZ$6-LEN(PreElaborazione!BZ96)),"") &amp; UPPER(PreElaborazione!BZ96) &amp; IF(BZ$5="ALF",REPT(" ",BZ$6-LEN(PreElaborazione!BZ96)),""))</f>
        <v xml:space="preserve">                                           </v>
      </c>
      <c r="CA95" s="90" t="str">
        <f ca="1">IF(LEN(PreElaborazione!CA96)&gt;CA$6,LEFT(PreElaborazione!CA96,CA$6),IF(CA$5="NUM",REPT("0",CA$6-LEN(PreElaborazione!CA96)),"") &amp; UPPER(PreElaborazione!CA96) &amp; IF(CA$5="ALF",REPT(" ",CA$6-LEN(PreElaborazione!CA96)),""))</f>
        <v xml:space="preserve">                                    </v>
      </c>
      <c r="CB95" s="90" t="str">
        <f ca="1">IF(LEN(PreElaborazione!CB96)&gt;CB$6,LEFT(PreElaborazione!CB96,CB$6),IF(CB$5="NUM",REPT("0",CB$6-LEN(PreElaborazione!CB96)),"") &amp; UPPER(PreElaborazione!CB96) &amp; IF(CB$5="ALF",REPT(" ",CB$6-LEN(PreElaborazione!CB96)),""))</f>
        <v xml:space="preserve">                                    </v>
      </c>
      <c r="CC95" s="90" t="str">
        <f ca="1">IF(LEN(PreElaborazione!CC96)&gt;CC$6,LEFT(PreElaborazione!CC96,CC$6),IF(CC$5="NUM",REPT("0",CC$6-LEN(PreElaborazione!CC96)),"") &amp; UPPER(PreElaborazione!CC96) &amp; IF(CC$5="ALF",REPT(" ",CC$6-LEN(PreElaborazione!CC96)),""))</f>
        <v xml:space="preserve">                                    </v>
      </c>
      <c r="CD95" s="90" t="str">
        <f ca="1">IF(LEN(PreElaborazione!CD96)&gt;CD$6,LEFT(PreElaborazione!CD96,CD$6),IF(CD$5="NUM",REPT("0",CD$6-LEN(PreElaborazione!CD96)),"") &amp; UPPER(PreElaborazione!CD96) &amp; IF(CD$5="ALF",REPT(" ",CD$6-LEN(PreElaborazione!CD96)),""))</f>
        <v xml:space="preserve">                                    </v>
      </c>
      <c r="CE95" s="90" t="str">
        <f ca="1">IF(LEN(PreElaborazione!CE96)&gt;CE$6,LEFT(PreElaborazione!CE96,CE$6),IF(CE$5="NUM",REPT("0",CE$6-LEN(PreElaborazione!CE96)),"") &amp; UPPER(PreElaborazione!CE96) &amp; IF(CE$5="ALF",REPT(" ",CE$6-LEN(PreElaborazione!CE96)),""))</f>
        <v xml:space="preserve">                                    </v>
      </c>
      <c r="CF95" s="90" t="str">
        <f ca="1">IF(LEN(PreElaborazione!CF96)&gt;CF$6,LEFT(PreElaborazione!CF96,CF$6),IF(CF$5="NUM",REPT("0",CF$6-LEN(PreElaborazione!CF96)),"") &amp; UPPER(PreElaborazione!CF96) &amp; IF(CF$5="ALF",REPT(" ",CF$6-LEN(PreElaborazione!CF96)),""))</f>
        <v xml:space="preserve">                                    </v>
      </c>
      <c r="CG95" s="90" t="str">
        <f ca="1">IF(LEN(PreElaborazione!CG96)&gt;CG$6,LEFT(PreElaborazione!CG96,CG$6),IF(CG$5="NUM",REPT("0",CG$6-LEN(PreElaborazione!CG96)),"") &amp; UPPER(PreElaborazione!CG96) &amp; IF(CG$5="ALF",REPT(" ",CG$6-LEN(PreElaborazione!CG96)),""))</f>
        <v xml:space="preserve">                                    </v>
      </c>
      <c r="CH95" s="90" t="str">
        <f ca="1">IF(LEN(PreElaborazione!CH96)&gt;CH$6,LEFT(PreElaborazione!CH96,CH$6),IF(CH$5="NUM",REPT("0",CH$6-LEN(PreElaborazione!CH96)),"") &amp; UPPER(PreElaborazione!CH96) &amp; IF(CH$5="ALF",REPT(" ",CH$6-LEN(PreElaborazione!CH96)),""))</f>
        <v xml:space="preserve">                                    </v>
      </c>
      <c r="CI95" s="90" t="str">
        <f ca="1">IF(LEN(PreElaborazione!CI96)&gt;CI$6,LEFT(PreElaborazione!CI96,CI$6),IF(CI$5="NUM",REPT("0",CI$6-LEN(PreElaborazione!CI96)),"") &amp; UPPER(PreElaborazione!CI96) &amp; IF(CI$5="ALF",REPT(" ",CI$6-LEN(PreElaborazione!CI96)),""))</f>
        <v xml:space="preserve">                                    </v>
      </c>
      <c r="CJ95" s="90" t="str">
        <f ca="1">IF(LEN(PreElaborazione!CJ96)&gt;CJ$6,LEFT(PreElaborazione!CJ96,CJ$6),IF(CJ$5="NUM",REPT("0",CJ$6-LEN(PreElaborazione!CJ96)),"") &amp; UPPER(PreElaborazione!CJ96) &amp; IF(CJ$5="ALF",REPT(" ",CJ$6-LEN(PreElaborazione!CJ96)),""))</f>
        <v xml:space="preserve">                                    </v>
      </c>
      <c r="CK95" s="90" t="str">
        <f ca="1">IF(LEN(PreElaborazione!CK96)&gt;CK$6,LEFT(PreElaborazione!CK96,CK$6),IF(CK$5="NUM",REPT("0",CK$6-LEN(PreElaborazione!CK96)),"") &amp; UPPER(PreElaborazione!CK96) &amp; IF(CK$5="ALF",REPT(" ",CK$6-LEN(PreElaborazione!CK96)),""))</f>
        <v xml:space="preserve">                                    </v>
      </c>
      <c r="CL95" s="90" t="str">
        <f ca="1">IF(LEN(PreElaborazione!CL96)&gt;CL$6,LEFT(PreElaborazione!CL96,CL$6),IF(CL$5="NUM",REPT("0",CL$6-LEN(PreElaborazione!CL96)),"") &amp; UPPER(PreElaborazione!CL96) &amp; IF(CL$5="ALF",REPT(" ",CL$6-LEN(PreElaborazione!CL96)),""))</f>
        <v xml:space="preserve">                                    </v>
      </c>
      <c r="CM95" s="90" t="str">
        <f ca="1">IF(LEN(PreElaborazione!CM96)&gt;CM$6,LEFT(PreElaborazione!CM96,CM$6),IF(CM$5="NUM",REPT("0",CM$6-LEN(PreElaborazione!CM96)),"") &amp; UPPER(PreElaborazione!CM96) &amp; IF(CM$5="ALF",REPT(" ",CM$6-LEN(PreElaborazione!CM96)),""))</f>
        <v xml:space="preserve">                                    </v>
      </c>
      <c r="CN95" s="90" t="str">
        <f ca="1">IF(LEN(PreElaborazione!CN96)&gt;CN$6,LEFT(PreElaborazione!CN96,CN$6),IF(CN$5="NUM",REPT("0",CN$6-LEN(PreElaborazione!CN96)),"") &amp; UPPER(PreElaborazione!CN96) &amp; IF(CN$5="ALF",REPT(" ",CN$6-LEN(PreElaborazione!CN96)),""))</f>
        <v xml:space="preserve">                                                                                                                                          </v>
      </c>
      <c r="CO95" s="90" t="str">
        <f ca="1">IF(LEN(PreElaborazione!CO96)&gt;CO$6,LEFT(PreElaborazione!CO96,CO$6),IF(CO$5="NUM",REPT("0",CO$6-LEN(PreElaborazione!CO96)),"") &amp; UPPER(PreElaborazione!CO96) &amp; IF(CO$5="ALF",REPT(" ",CO$6-LEN(PreElaborazione!CO96)),""))</f>
        <v xml:space="preserve">                                    </v>
      </c>
      <c r="CP95" s="90" t="str">
        <f ca="1">IF(LEN(PreElaborazione!CP96)&gt;CP$6,LEFT(PreElaborazione!CP96,CP$6),IF(CP$5="NUM",REPT("0",CP$6-LEN(PreElaborazione!CP96)),"") &amp; UPPER(PreElaborazione!CP96) &amp; IF(CP$5="ALF",REPT(" ",CP$6-LEN(PreElaborazione!CP96)),""))</f>
        <v xml:space="preserve">                                    </v>
      </c>
      <c r="CQ95" s="90" t="str">
        <f ca="1">IF(LEN(PreElaborazione!CQ96)&gt;CQ$6,LEFT(PreElaborazione!CQ96,CQ$6),IF(CQ$5="NUM",REPT("0",CQ$6-LEN(PreElaborazione!CQ96)),"") &amp; UPPER(PreElaborazione!CQ96) &amp; IF(CQ$5="ALF",REPT(" ",CQ$6-LEN(PreElaborazione!CQ96)),""))</f>
        <v xml:space="preserve">                                    </v>
      </c>
      <c r="CR95" s="90" t="str">
        <f ca="1">IF(LEN(PreElaborazione!CR96)&gt;CR$6,LEFT(PreElaborazione!CR96,CR$6),IF(CR$5="NUM",REPT("0",CR$6-LEN(PreElaborazione!CR96)),"") &amp; UPPER(PreElaborazione!CR96) &amp; IF(CR$5="ALF",REPT(" ",CR$6-LEN(PreElaborazione!CR96)),""))</f>
        <v xml:space="preserve">                                    </v>
      </c>
      <c r="CS95" s="90" t="str">
        <f ca="1">IF(LEN(PreElaborazione!CS96)&gt;CS$6,LEFT(PreElaborazione!CS96,CS$6),IF(CS$5="NUM",REPT("0",CS$6-LEN(PreElaborazione!CS96)),"") &amp; UPPER(PreElaborazione!CS96) &amp; IF(CS$5="ALF",REPT(" ",CS$6-LEN(PreElaborazione!CS96)),""))</f>
        <v xml:space="preserve">                                    </v>
      </c>
      <c r="CT95" s="90" t="str">
        <f ca="1">IF(LEN(PreElaborazione!CT96)&gt;CT$6,LEFT(PreElaborazione!CT96,CT$6),IF(CT$5="NUM",REPT("0",CT$6-LEN(PreElaborazione!CT96)),"") &amp; UPPER(PreElaborazione!CT96) &amp; IF(CT$5="ALF",REPT(" ",CT$6-LEN(PreElaborazione!CT96)),""))</f>
        <v xml:space="preserve">                                    </v>
      </c>
      <c r="CU95" s="90" t="str">
        <f ca="1">IF(LEN(PreElaborazione!CU96)&gt;CU$6,LEFT(PreElaborazione!CU96,CU$6),IF(CU$5="NUM",REPT("0",CU$6-LEN(PreElaborazione!CU96)),"") &amp; UPPER(PreElaborazione!CU96) &amp; IF(CU$5="ALF",REPT(" ",CU$6-LEN(PreElaborazione!CU96)),""))</f>
        <v xml:space="preserve">                                    </v>
      </c>
      <c r="CV95" s="90" t="str">
        <f ca="1">IF(LEN(PreElaborazione!CV96)&gt;CV$6,LEFT(PreElaborazione!CV96,CV$6),IF(CV$5="NUM",REPT("0",CV$6-LEN(PreElaborazione!CV96)),"") &amp; UPPER(PreElaborazione!CV96) &amp; IF(CV$5="ALF",REPT(" ",CV$6-LEN(PreElaborazione!CV96)),""))</f>
        <v xml:space="preserve">                                    </v>
      </c>
      <c r="CW95" s="90" t="str">
        <f ca="1">IF(LEN(PreElaborazione!CW96)&gt;CW$6,LEFT(PreElaborazione!CW96,CW$6),IF(CW$5="NUM",REPT("0",CW$6-LEN(PreElaborazione!CW96)),"") &amp; UPPER(PreElaborazione!CW96) &amp; IF(CW$5="ALF",REPT(" ",CW$6-LEN(PreElaborazione!CW96)),""))</f>
        <v xml:space="preserve">                                    </v>
      </c>
      <c r="CX95" s="90" t="str">
        <f ca="1">IF(LEN(PreElaborazione!CX96)&gt;CX$6,LEFT(PreElaborazione!CX96,CX$6),IF(CX$5="NUM",REPT("0",CX$6-LEN(PreElaborazione!CX96)),"") &amp; UPPER(PreElaborazione!CX96) &amp; IF(CX$5="ALF",REPT(" ",CX$6-LEN(PreElaborazione!CX96)),""))</f>
        <v xml:space="preserve">                                    </v>
      </c>
      <c r="CY95" s="90" t="str">
        <f ca="1">IF(LEN(PreElaborazione!CY96)&gt;CY$6,LEFT(PreElaborazione!CY96,CY$6),IF(CY$5="NUM",REPT("0",CY$6-LEN(PreElaborazione!CY96)),"") &amp; UPPER(PreElaborazione!CY96) &amp; IF(CY$5="ALF",REPT(" ",CY$6-LEN(PreElaborazione!CY96)),""))</f>
        <v xml:space="preserve">                                    </v>
      </c>
      <c r="CZ95" s="90" t="str">
        <f ca="1">IF(LEN(PreElaborazione!CZ96)&gt;CZ$6,LEFT(PreElaborazione!CZ96,CZ$6),IF(CZ$5="NUM",REPT("0",CZ$6-LEN(PreElaborazione!CZ96)),"") &amp; UPPER(PreElaborazione!CZ96) &amp; IF(CZ$5="ALF",REPT(" ",CZ$6-LEN(PreElaborazione!CZ96)),""))</f>
        <v xml:space="preserve">                                    </v>
      </c>
      <c r="DA95" s="90" t="str">
        <f ca="1">IF(LEN(PreElaborazione!DA96)&gt;DA$6,LEFT(PreElaborazione!DA96,DA$6),IF(DA$5="NUM",REPT("0",DA$6-LEN(PreElaborazione!DA96)),"") &amp; UPPER(PreElaborazione!DA96) &amp; IF(DA$5="ALF",REPT(" ",DA$6-LEN(PreElaborazione!DA96)),""))</f>
        <v xml:space="preserve">                                    </v>
      </c>
      <c r="DB95" s="90" t="str">
        <f ca="1">IF(LEN(PreElaborazione!DB96)&gt;DB$6,LEFT(PreElaborazione!DB96,DB$6),IF(DB$5="NUM",REPT("0",DB$6-LEN(PreElaborazione!DB96)),"") &amp; UPPER(PreElaborazione!DB96) &amp; IF(DB$5="ALF",REPT(" ",DB$6-LEN(PreElaborazione!DB96)),""))</f>
        <v xml:space="preserve">                                                                                                                                          </v>
      </c>
    </row>
    <row r="96" spans="1:106" s="1" customFormat="1" ht="15" customHeight="1">
      <c r="A96" s="92" t="str">
        <f ca="1">IF(LEN(PreElaborazione!A97)&gt;A$6,LEFT(PreElaborazione!A97,A$6),IF(A$5="NUM",REPT("0",A$6-LEN(PreElaborazione!A97)),"") &amp; UPPER(PreElaborazione!A97) &amp; IF(A$5="ALF",REPT(" ",A$6-LEN(PreElaborazione!A97)),""))</f>
        <v/>
      </c>
      <c r="B96" s="90" t="str">
        <f ca="1">IF(LEN(PreElaborazione!B97)&gt;B$6,LEFT(PreElaborazione!B97,B$6),IF(B$5="NUM",REPT("0",B$6-LEN(PreElaborazione!B97)),"") &amp; UPPER(PreElaborazione!B97) &amp; IF(B$5="ALF",REPT(" ",B$6-LEN(PreElaborazione!B97)),""))</f>
        <v xml:space="preserve"> </v>
      </c>
      <c r="C96" s="90" t="str">
        <f ca="1">IF(LEN(PreElaborazione!C97)&gt;C$6,LEFT(PreElaborazione!C97,C$6),IF(C$5="NUM",REPT("0",C$6-LEN(PreElaborazione!C97)),"") &amp; UPPER(PreElaborazione!C97) &amp; IF(C$5="ALF",REPT(" ",C$6-LEN(PreElaborazione!C97)),""))</f>
        <v xml:space="preserve">    </v>
      </c>
      <c r="D96" s="90" t="str">
        <f ca="1">IF(LEN(PreElaborazione!D97)&gt;D$6,LEFT(PreElaborazione!D97,D$6),IF(D$5="NUM",REPT("0",D$6-LEN(PreElaborazione!D97)),"") &amp; UPPER(PreElaborazione!D97) &amp; IF(D$5="ALF",REPT(" ",D$6-LEN(PreElaborazione!D97)),""))</f>
        <v>0000</v>
      </c>
      <c r="E96" s="90" t="str">
        <f ca="1">IF(LEN(PreElaborazione!E97)&gt;E$6,LEFT(PreElaborazione!E97,E$6),IF(E$5="NUM",REPT("0",E$6-LEN(PreElaborazione!E97)),"") &amp; UPPER(PreElaborazione!E97) &amp; IF(E$5="ALF",REPT(" ",E$6-LEN(PreElaborazione!E97)),""))</f>
        <v xml:space="preserve">  </v>
      </c>
      <c r="F96" s="90" t="str">
        <f ca="1">IF(LEN(PreElaborazione!F97)&gt;F$6,LEFT(PreElaborazione!F97,F$6),IF(F$5="NUM",REPT("0",F$6-LEN(PreElaborazione!F97)),"") &amp; UPPER(PreElaborazione!F97) &amp; IF(F$5="ALF",REPT(" ",F$6-LEN(PreElaborazione!F97)),""))</f>
        <v>0000</v>
      </c>
      <c r="G96" s="90" t="str">
        <f ca="1">IF(LEN(PreElaborazione!G97)&gt;G$6,LEFT(PreElaborazione!G97,G$6),IF(G$5="NUM",REPT("0",G$6-LEN(PreElaborazione!G97)),"") &amp; UPPER(PreElaborazione!G97) &amp; IF(G$5="ALF",REPT(" ",G$6-LEN(PreElaborazione!G97)),""))</f>
        <v xml:space="preserve">   </v>
      </c>
      <c r="H96" s="90" t="str">
        <f ca="1">IF(LEN(PreElaborazione!H97)&gt;H$6,LEFT(PreElaborazione!H97,H$6),IF(H$5="NUM",REPT("0",H$6-LEN(PreElaborazione!H97)),"") &amp; UPPER(PreElaborazione!H97) &amp; IF(H$5="ALF",REPT(" ",H$6-LEN(PreElaborazione!H97)),""))</f>
        <v xml:space="preserve">      </v>
      </c>
      <c r="I96" s="90" t="str">
        <f ca="1">IF(LEN(PreElaborazione!I97)&gt;I$6,LEFT(PreElaborazione!I97,I$6),IF(I$5="NUM",REPT("0",I$6-LEN(PreElaborazione!I97)),"") &amp; UPPER(PreElaborazione!I97) &amp; IF(I$5="ALF",REPT(" ",I$6-LEN(PreElaborazione!I97)),""))</f>
        <v xml:space="preserve"> </v>
      </c>
      <c r="J96" s="90" t="str">
        <f ca="1">IF(LEN(PreElaborazione!J97)&gt;J$6,LEFT(PreElaborazione!J97,J$6),IF(J$5="NUM",REPT("0",J$6-LEN(PreElaborazione!J97)),"") &amp; UPPER(PreElaborazione!J97) &amp; IF(J$5="ALF",REPT(" ",J$6-LEN(PreElaborazione!J97)),""))</f>
        <v xml:space="preserve">                </v>
      </c>
      <c r="K96" s="90" t="str">
        <f ca="1">IF(LEN(PreElaborazione!K97)&gt;K$6,LEFT(PreElaborazione!K97,K$6),IF(K$5="NUM",REPT("0",K$6-LEN(PreElaborazione!K97)),"") &amp; UPPER(PreElaborazione!K97) &amp; IF(K$5="ALF",REPT(" ",K$6-LEN(PreElaborazione!K97)),""))</f>
        <v xml:space="preserve"> </v>
      </c>
      <c r="L96" s="90" t="str">
        <f ca="1">IF(LEN(PreElaborazione!L97)&gt;L$6,LEFT(PreElaborazione!L97,L$6),IF(L$5="NUM",REPT("0",L$6-LEN(PreElaborazione!L97)),"") &amp; UPPER(PreElaborazione!L97) &amp; IF(L$5="ALF",REPT(" ",L$6-LEN(PreElaborazione!L97)),""))</f>
        <v>0000</v>
      </c>
      <c r="M96" s="90" t="str">
        <f ca="1">IF(LEN(PreElaborazione!M97)&gt;M$6,LEFT(PreElaborazione!M97,M$6),IF(M$5="NUM",REPT("0",M$6-LEN(PreElaborazione!M97)),"") &amp; UPPER(PreElaborazione!M97) &amp; IF(M$5="ALF",REPT(" ",M$6-LEN(PreElaborazione!M97)),""))</f>
        <v xml:space="preserve">                                    </v>
      </c>
      <c r="N96" s="90" t="str">
        <f ca="1">IF(LEN(PreElaborazione!N97)&gt;N$6,LEFT(PreElaborazione!N97,N$6),IF(N$5="NUM",REPT("0",N$6-LEN(PreElaborazione!N97)),"") &amp; UPPER(PreElaborazione!N97) &amp; IF(N$5="ALF",REPT(" ",N$6-LEN(PreElaborazione!N97)),""))</f>
        <v>00000000</v>
      </c>
      <c r="O96" s="90" t="str">
        <f ca="1">IF(LEN(PreElaborazione!O97)&gt;O$6,LEFT(PreElaborazione!O97,O$6),IF(O$5="NUM",REPT("0",O$6-LEN(PreElaborazione!O97)),"") &amp; UPPER(PreElaborazione!O97) &amp; IF(O$5="ALF",REPT(" ",O$6-LEN(PreElaborazione!O97)),""))</f>
        <v xml:space="preserve">                                          </v>
      </c>
      <c r="P96" s="90" t="str">
        <f ca="1">IF(LEN(PreElaborazione!P97)&gt;P$6,LEFT(PreElaborazione!P97,P$6),IF(P$5="NUM",REPT("0",P$6-LEN(PreElaborazione!P97)),"") &amp; UPPER(PreElaborazione!P97) &amp; IF(P$5="ALF",REPT(" ",P$6-LEN(PreElaborazione!P97)),""))</f>
        <v xml:space="preserve">          </v>
      </c>
      <c r="Q96" s="90" t="str">
        <f ca="1">IF(LEN(PreElaborazione!Q97)&gt;Q$6,LEFT(PreElaborazione!Q97,Q$6),IF(Q$5="NUM",REPT("0",Q$6-LEN(PreElaborazione!Q97)),"") &amp; UPPER(PreElaborazione!Q97) &amp; IF(Q$5="ALF",REPT(" ",Q$6-LEN(PreElaborazione!Q97)),""))</f>
        <v xml:space="preserve">                         </v>
      </c>
      <c r="R96" s="90" t="str">
        <f ca="1">IF(LEN(PreElaborazione!R97)&gt;R$6,LEFT(PreElaborazione!R97,R$6),IF(R$5="NUM",REPT("0",R$6-LEN(PreElaborazione!R97)),"") &amp; UPPER(PreElaborazione!R97) &amp; IF(R$5="ALF",REPT(" ",R$6-LEN(PreElaborazione!R97)),""))</f>
        <v xml:space="preserve">                                   </v>
      </c>
      <c r="S96" s="90" t="str">
        <f ca="1">IF(LEN(PreElaborazione!S97)&gt;S$6,LEFT(PreElaborazione!S97,S$6),IF(S$5="NUM",REPT("0",S$6-LEN(PreElaborazione!S97)),"") &amp; UPPER(PreElaborazione!S97) &amp; IF(S$5="ALF",REPT(" ",S$6-LEN(PreElaborazione!S97)),""))</f>
        <v xml:space="preserve">                                          </v>
      </c>
      <c r="T96" s="90" t="str">
        <f ca="1">IF(LEN(PreElaborazione!T97)&gt;T$6,LEFT(PreElaborazione!T97,T$6),IF(T$5="NUM",REPT("0",T$6-LEN(PreElaborazione!T97)),"") &amp; UPPER(PreElaborazione!T97) &amp; IF(T$5="ALF",REPT(" ",T$6-LEN(PreElaborazione!T97)),""))</f>
        <v xml:space="preserve">                                        </v>
      </c>
      <c r="U96" s="90" t="str">
        <f ca="1">IF(LEN(PreElaborazione!U97)&gt;U$6,LEFT(PreElaborazione!U97,U$6),IF(U$5="NUM",REPT("0",U$6-LEN(PreElaborazione!U97)),"") &amp; UPPER(PreElaborazione!U97) &amp; IF(U$5="ALF",REPT(" ",U$6-LEN(PreElaborazione!U97)),""))</f>
        <v xml:space="preserve">  </v>
      </c>
      <c r="V96" s="90" t="str">
        <f ca="1">IF(LEN(PreElaborazione!V97)&gt;V$6,LEFT(PreElaborazione!V97,V$6),IF(V$5="NUM",REPT("0",V$6-LEN(PreElaborazione!V97)),"") &amp; UPPER(PreElaborazione!V97) &amp; IF(V$5="ALF",REPT(" ",V$6-LEN(PreElaborazione!V97)),""))</f>
        <v xml:space="preserve">            </v>
      </c>
      <c r="W96" s="90" t="str">
        <f ca="1">IF(LEN(PreElaborazione!W97)&gt;W$6,LEFT(PreElaborazione!W97,W$6),IF(W$5="NUM",REPT("0",W$6-LEN(PreElaborazione!W97)),"") &amp; UPPER(PreElaborazione!W97) &amp; IF(W$5="ALF",REPT(" ",W$6-LEN(PreElaborazione!W97)),""))</f>
        <v xml:space="preserve">    </v>
      </c>
      <c r="X96" s="90" t="str">
        <f ca="1">IF(LEN(PreElaborazione!X97)&gt;X$6,LEFT(PreElaborazione!X97,X$6),IF(X$5="NUM",REPT("0",X$6-LEN(PreElaborazione!X97)),"") &amp; UPPER(PreElaborazione!X97) &amp; IF(X$5="ALF",REPT(" ",X$6-LEN(PreElaborazione!X97)),""))</f>
        <v>00000</v>
      </c>
      <c r="Y96" s="90" t="str">
        <f ca="1">IF(LEN(PreElaborazione!Y97)&gt;Y$6,LEFT(PreElaborazione!Y97,Y$6),IF(Y$5="NUM",REPT("0",Y$6-LEN(PreElaborazione!Y97)),"") &amp; UPPER(PreElaborazione!Y97) &amp; IF(Y$5="ALF",REPT(" ",Y$6-LEN(PreElaborazione!Y97)),""))</f>
        <v xml:space="preserve">   </v>
      </c>
      <c r="Z96" s="90" t="str">
        <f ca="1">IF(LEN(PreElaborazione!Z97)&gt;Z$6,LEFT(PreElaborazione!Z97,Z$6),IF(Z$5="NUM",REPT("0",Z$6-LEN(PreElaborazione!Z97)),"") &amp; UPPER(PreElaborazione!Z97) &amp; IF(Z$5="ALF",REPT(" ",Z$6-LEN(PreElaborazione!Z97)),""))</f>
        <v xml:space="preserve">   </v>
      </c>
      <c r="AA96" s="90" t="str">
        <f ca="1">IF(LEN(PreElaborazione!AA97)&gt;AA$6,LEFT(PreElaborazione!AA97,AA$6),IF(AA$5="NUM",REPT("0",AA$6-LEN(PreElaborazione!AA97)),"") &amp; UPPER(PreElaborazione!AA97) &amp; IF(AA$5="ALF",REPT(" ",AA$6-LEN(PreElaborazione!AA97)),""))</f>
        <v>0</v>
      </c>
      <c r="AB96" s="90" t="str">
        <f ca="1">IF(LEN(PreElaborazione!AB97)&gt;AB$6,LEFT(PreElaborazione!AB97,AB$6),IF(AB$5="NUM",REPT("0",AB$6-LEN(PreElaborazione!AB97)),"") &amp; UPPER(PreElaborazione!AB97) &amp; IF(AB$5="ALF",REPT(" ",AB$6-LEN(PreElaborazione!AB97)),""))</f>
        <v>00</v>
      </c>
      <c r="AC96" s="90" t="str">
        <f ca="1">IF(LEN(PreElaborazione!AC97)&gt;AC$6,LEFT(PreElaborazione!AC97,AC$6),IF(AC$5="NUM",REPT("0",AC$6-LEN(PreElaborazione!AC97)),"") &amp; UPPER(PreElaborazione!AC97) &amp; IF(AC$5="ALF",REPT(" ",AC$6-LEN(PreElaborazione!AC97)),""))</f>
        <v>0000000</v>
      </c>
      <c r="AD96" s="90" t="str">
        <f ca="1">IF(LEN(PreElaborazione!AD97)&gt;AD$6,LEFT(PreElaborazione!AD97,AD$6),IF(AD$5="NUM",REPT("0",AD$6-LEN(PreElaborazione!AD97)),"") &amp; UPPER(PreElaborazione!AD97) &amp; IF(AD$5="ALF",REPT(" ",AD$6-LEN(PreElaborazione!AD97)),""))</f>
        <v>00000</v>
      </c>
      <c r="AE96" s="90" t="str">
        <f ca="1">IF(LEN(PreElaborazione!AE97)&gt;AE$6,LEFT(PreElaborazione!AE97,AE$6),IF(AE$5="NUM",REPT("0",AE$6-LEN(PreElaborazione!AE97)),"") &amp; UPPER(PreElaborazione!AE97) &amp; IF(AE$5="ALF",REPT(" ",AE$6-LEN(PreElaborazione!AE97)),""))</f>
        <v xml:space="preserve"> </v>
      </c>
      <c r="AF96" s="90" t="str">
        <f ca="1">IF(LEN(PreElaborazione!AF97)&gt;AF$6,LEFT(PreElaborazione!AF97,AF$6),IF(AF$5="NUM",REPT("0",AF$6-LEN(PreElaborazione!AF97)),"") &amp; UPPER(PreElaborazione!AF97) &amp; IF(AF$5="ALF",REPT(" ",AF$6-LEN(PreElaborazione!AF97)),""))</f>
        <v>00000</v>
      </c>
      <c r="AG96" s="90" t="str">
        <f ca="1">IF(LEN(PreElaborazione!AG97)&gt;AG$6,LEFT(PreElaborazione!AG97,AG$6),IF(AG$5="NUM",REPT("0",AG$6-LEN(PreElaborazione!AG97)),"") &amp; UPPER(PreElaborazione!AG97) &amp; IF(AG$5="ALF",REPT(" ",AG$6-LEN(PreElaborazione!AG97)),""))</f>
        <v>000</v>
      </c>
      <c r="AH96" s="90" t="str">
        <f ca="1">IF(LEN(PreElaborazione!AH97)&gt;AH$6,LEFT(PreElaborazione!AH97,AH$6),IF(AH$5="NUM",REPT("0",AH$6-LEN(PreElaborazione!AH97)),"") &amp; UPPER(PreElaborazione!AH97) &amp; IF(AH$5="ALF",REPT(" ",AH$6-LEN(PreElaborazione!AH97)),""))</f>
        <v>0</v>
      </c>
      <c r="AI96" s="90" t="str">
        <f ca="1">IF(LEN(PreElaborazione!AI97)&gt;AI$6,LEFT(PreElaborazione!AI97,AI$6),IF(AI$5="NUM",REPT("0",AI$6-LEN(PreElaborazione!AI97)),"") &amp; UPPER(PreElaborazione!AI97) &amp; IF(AI$5="ALF",REPT(" ",AI$6-LEN(PreElaborazione!AI97)),""))</f>
        <v>000</v>
      </c>
      <c r="AJ96" s="90" t="str">
        <f ca="1">IF(LEN(PreElaborazione!AJ97)&gt;AJ$6,LEFT(PreElaborazione!AJ97,AJ$6),IF(AJ$5="NUM",REPT("0",AJ$6-LEN(PreElaborazione!AJ97)),"") &amp; UPPER(PreElaborazione!AJ97) &amp; IF(AJ$5="ALF",REPT(" ",AJ$6-LEN(PreElaborazione!AJ97)),""))</f>
        <v>00000</v>
      </c>
      <c r="AK96" s="90" t="str">
        <f ca="1">IF(LEN(PreElaborazione!AK97)&gt;AK$6,LEFT(PreElaborazione!AK97,AK$6),IF(AK$5="NUM",REPT("0",AK$6-LEN(PreElaborazione!AK97)),"") &amp; UPPER(PreElaborazione!AK97) &amp; IF(AK$5="ALF",REPT(" ",AK$6-LEN(PreElaborazione!AK97)),""))</f>
        <v>0000</v>
      </c>
      <c r="AL96" s="90" t="str">
        <f ca="1">IF(LEN(PreElaborazione!AL97)&gt;AL$6,LEFT(PreElaborazione!AL97,AL$6),IF(AL$5="NUM",REPT("0",AL$6-LEN(PreElaborazione!AL97)),"") &amp; UPPER(PreElaborazione!AL97) &amp; IF(AL$5="ALF",REPT(" ",AL$6-LEN(PreElaborazione!AL97)),""))</f>
        <v>0000</v>
      </c>
      <c r="AM96" s="90" t="str">
        <f ca="1">IF(LEN(PreElaborazione!AM97)&gt;AM$6,LEFT(PreElaborazione!AM97,AM$6),IF(AM$5="NUM",REPT("0",AM$6-LEN(PreElaborazione!AM97)),"") &amp; UPPER(PreElaborazione!AM97) &amp; IF(AM$5="ALF",REPT(" ",AM$6-LEN(PreElaborazione!AM97)),""))</f>
        <v>0000</v>
      </c>
      <c r="AN96" s="90" t="str">
        <f ca="1">IF(LEN(PreElaborazione!AN97)&gt;AN$6,LEFT(PreElaborazione!AN97,AN$6),IF(AN$5="NUM",REPT("0",AN$6-LEN(PreElaborazione!AN97)),"") &amp; UPPER(PreElaborazione!AN97) &amp; IF(AN$5="ALF",REPT(" ",AN$6-LEN(PreElaborazione!AN97)),""))</f>
        <v>0000</v>
      </c>
      <c r="AO96" s="90" t="str">
        <f ca="1">IF(LEN(PreElaborazione!AO97)&gt;AO$6,LEFT(PreElaborazione!AO97,AO$6),IF(AO$5="NUM",REPT("0",AO$6-LEN(PreElaborazione!AO97)),"") &amp; UPPER(PreElaborazione!AO97) &amp; IF(AO$5="ALF",REPT(" ",AO$6-LEN(PreElaborazione!AO97)),""))</f>
        <v>0000</v>
      </c>
      <c r="AP96" s="90" t="str">
        <f ca="1">IF(LEN(PreElaborazione!AP97)&gt;AP$6,LEFT(PreElaborazione!AP97,AP$6),IF(AP$5="NUM",REPT("0",AP$6-LEN(PreElaborazione!AP97)),"") &amp; UPPER(PreElaborazione!AP97) &amp; IF(AP$5="ALF",REPT(" ",AP$6-LEN(PreElaborazione!AP97)),""))</f>
        <v>0000</v>
      </c>
      <c r="AQ96" s="90" t="str">
        <f ca="1">IF(LEN(PreElaborazione!AQ97)&gt;AQ$6,LEFT(PreElaborazione!AQ97,AQ$6),IF(AQ$5="NUM",REPT("0",AQ$6-LEN(PreElaborazione!AQ97)),"") &amp; UPPER(PreElaborazione!AQ97) &amp; IF(AQ$5="ALF",REPT(" ",AQ$6-LEN(PreElaborazione!AQ97)),""))</f>
        <v>000</v>
      </c>
      <c r="AR96" s="90" t="str">
        <f ca="1">IF(LEN(PreElaborazione!AR97)&gt;AR$6,LEFT(PreElaborazione!AR97,AR$6),IF(AR$5="NUM",REPT("0",AR$6-LEN(PreElaborazione!AR97)),"") &amp; UPPER(PreElaborazione!AR97) &amp; IF(AR$5="ALF",REPT(" ",AR$6-LEN(PreElaborazione!AR97)),""))</f>
        <v>000</v>
      </c>
      <c r="AS96" s="90" t="str">
        <f ca="1">IF(LEN(PreElaborazione!AS97)&gt;AS$6,LEFT(PreElaborazione!AS97,AS$6),IF(AS$5="NUM",REPT("0",AS$6-LEN(PreElaborazione!AS97)),"") &amp; UPPER(PreElaborazione!AS97) &amp; IF(AS$5="ALF",REPT(" ",AS$6-LEN(PreElaborazione!AS97)),""))</f>
        <v>0</v>
      </c>
      <c r="AT96" s="90" t="str">
        <f ca="1">IF(LEN(PreElaborazione!AT97)&gt;AT$6,LEFT(PreElaborazione!AT97,AT$6),IF(AT$5="NUM",REPT("0",AT$6-LEN(PreElaborazione!AT97)),"") &amp; UPPER(PreElaborazione!AT97) &amp; IF(AT$5="ALF",REPT(" ",AT$6-LEN(PreElaborazione!AT97)),""))</f>
        <v>000000</v>
      </c>
      <c r="AU96" s="90" t="str">
        <f ca="1">IF(LEN(PreElaborazione!AU97)&gt;AU$6,LEFT(PreElaborazione!AU97,AU$6),IF(AU$5="NUM",REPT("0",AU$6-LEN(PreElaborazione!AU97)),"") &amp; UPPER(PreElaborazione!AU97) &amp; IF(AU$5="ALF",REPT(" ",AU$6-LEN(PreElaborazione!AU97)),""))</f>
        <v>000000</v>
      </c>
      <c r="AV96" s="90" t="str">
        <f ca="1">IF(LEN(PreElaborazione!AV97)&gt;AV$6,LEFT(PreElaborazione!AV97,AV$6),IF(AV$5="NUM",REPT("0",AV$6-LEN(PreElaborazione!AV97)),"") &amp; UPPER(PreElaborazione!AV97) &amp; IF(AV$5="ALF",REPT(" ",AV$6-LEN(PreElaborazione!AV97)),""))</f>
        <v>000000</v>
      </c>
      <c r="AW96" s="90" t="str">
        <f ca="1">IF(LEN(PreElaborazione!AW97)&gt;AW$6,LEFT(PreElaborazione!AW97,AW$6),IF(AW$5="NUM",REPT("0",AW$6-LEN(PreElaborazione!AW97)),"") &amp; UPPER(PreElaborazione!AW97) &amp; IF(AW$5="ALF",REPT(" ",AW$6-LEN(PreElaborazione!AW97)),""))</f>
        <v>00</v>
      </c>
      <c r="AX96" s="90" t="str">
        <f ca="1">IF(LEN(PreElaborazione!AX97)&gt;AX$6,LEFT(PreElaborazione!AX97,AX$6),IF(AX$5="NUM",REPT("0",AX$6-LEN(PreElaborazione!AX97)),"") &amp; UPPER(PreElaborazione!AX97) &amp; IF(AX$5="ALF",REPT(" ",AX$6-LEN(PreElaborazione!AX97)),""))</f>
        <v>00</v>
      </c>
      <c r="AY96" s="90" t="str">
        <f ca="1">IF(LEN(PreElaborazione!AY97)&gt;AY$6,LEFT(PreElaborazione!AY97,AY$6),IF(AY$5="NUM",REPT("0",AY$6-LEN(PreElaborazione!AY97)),"") &amp; UPPER(PreElaborazione!AY97) &amp; IF(AY$5="ALF",REPT(" ",AY$6-LEN(PreElaborazione!AY97)),""))</f>
        <v xml:space="preserve">   </v>
      </c>
      <c r="AZ96" s="90" t="str">
        <f ca="1">IF(LEN(PreElaborazione!AZ97)&gt;AZ$6,LEFT(PreElaborazione!AZ97,AZ$6),IF(AZ$5="NUM",REPT("0",AZ$6-LEN(PreElaborazione!AZ97)),"") &amp; UPPER(PreElaborazione!AZ97) &amp; IF(AZ$5="ALF",REPT(" ",AZ$6-LEN(PreElaborazione!AZ97)),""))</f>
        <v xml:space="preserve">       </v>
      </c>
      <c r="BA96" s="90" t="str">
        <f ca="1">IF(LEN(PreElaborazione!BA97)&gt;BA$6,LEFT(PreElaborazione!BA97,BA$6),IF(BA$5="NUM",REPT("0",BA$6-LEN(PreElaborazione!BA97)),"") &amp; UPPER(PreElaborazione!BA97) &amp; IF(BA$5="ALF",REPT(" ",BA$6-LEN(PreElaborazione!BA97)),""))</f>
        <v xml:space="preserve">                  </v>
      </c>
      <c r="BB96" s="90" t="str">
        <f ca="1">IF(LEN(PreElaborazione!BB97)&gt;BB$6,LEFT(PreElaborazione!BB97,BB$6),IF(BB$5="NUM",REPT("0",BB$6-LEN(PreElaborazione!BB97)),"") &amp; UPPER(PreElaborazione!BB97) &amp; IF(BB$5="ALF",REPT(" ",BB$6-LEN(PreElaborazione!BB97)),""))</f>
        <v xml:space="preserve">                                    </v>
      </c>
      <c r="BC96" s="90" t="str">
        <f ca="1">IF(LEN(PreElaborazione!BC97)&gt;BC$6,LEFT(PreElaborazione!BC97,BC$6),IF(BC$5="NUM",REPT("0",BC$6-LEN(PreElaborazione!BC97)),"") &amp; UPPER(PreElaborazione!BC97) &amp; IF(BC$5="ALF",REPT(" ",BC$6-LEN(PreElaborazione!BC97)),""))</f>
        <v xml:space="preserve"> </v>
      </c>
      <c r="BD96" s="90" t="str">
        <f ca="1">IF(LEN(PreElaborazione!BD97)&gt;BD$6,LEFT(PreElaborazione!BD97,BD$6),IF(BD$5="NUM",REPT("0",BD$6-LEN(PreElaborazione!BD97)),"") &amp; UPPER(PreElaborazione!BD97) &amp; IF(BD$5="ALF",REPT(" ",BD$6-LEN(PreElaborazione!BD97)),""))</f>
        <v>000</v>
      </c>
      <c r="BE96" s="90" t="str">
        <f ca="1">IF(LEN(PreElaborazione!BE97)&gt;BE$6,LEFT(PreElaborazione!BE97,BE$6),IF(BE$5="NUM",REPT("0",BE$6-LEN(PreElaborazione!BE97)),"") &amp; UPPER(PreElaborazione!BE97) &amp; IF(BE$5="ALF",REPT(" ",BE$6-LEN(PreElaborazione!BE97)),""))</f>
        <v>00000</v>
      </c>
      <c r="BF96" s="90" t="str">
        <f ca="1">IF(LEN(PreElaborazione!BF97)&gt;BF$6,LEFT(PreElaborazione!BF97,BF$6),IF(BF$5="NUM",REPT("0",BF$6-LEN(PreElaborazione!BF97)),"") &amp; UPPER(PreElaborazione!BF97) &amp; IF(BF$5="ALF",REPT(" ",BF$6-LEN(PreElaborazione!BF97)),""))</f>
        <v>00000</v>
      </c>
      <c r="BG96" s="90" t="str">
        <f ca="1">IF(LEN(PreElaborazione!BG97)&gt;BG$6,LEFT(PreElaborazione!BG97,BG$6),IF(BG$5="NUM",REPT("0",BG$6-LEN(PreElaborazione!BG97)),"") &amp; UPPER(PreElaborazione!BG97) &amp; IF(BG$5="ALF",REPT(" ",BG$6-LEN(PreElaborazione!BG97)),""))</f>
        <v xml:space="preserve"> </v>
      </c>
      <c r="BH96" s="90" t="str">
        <f ca="1">IF(LEN(PreElaborazione!BH97)&gt;BH$6,LEFT(PreElaborazione!BH97,BH$6),IF(BH$5="NUM",REPT("0",BH$6-LEN(PreElaborazione!BH97)),"") &amp; UPPER(PreElaborazione!BH97) &amp; IF(BH$5="ALF",REPT(" ",BH$6-LEN(PreElaborazione!BH97)),""))</f>
        <v>000000</v>
      </c>
      <c r="BI96" s="90" t="str">
        <f ca="1">IF(LEN(PreElaborazione!BI97)&gt;BI$6,LEFT(PreElaborazione!BI97,BI$6),IF(BI$5="NUM",REPT("0",BI$6-LEN(PreElaborazione!BI97)),"") &amp; UPPER(PreElaborazione!BI97) &amp; IF(BI$5="ALF",REPT(" ",BI$6-LEN(PreElaborazione!BI97)),""))</f>
        <v xml:space="preserve"> </v>
      </c>
      <c r="BJ96" s="90" t="str">
        <f ca="1">IF(LEN(PreElaborazione!BJ97)&gt;BJ$6,LEFT(PreElaborazione!BJ97,BJ$6),IF(BJ$5="NUM",REPT("0",BJ$6-LEN(PreElaborazione!BJ97)),"") &amp; UPPER(PreElaborazione!BJ97) &amp; IF(BJ$5="ALF",REPT(" ",BJ$6-LEN(PreElaborazione!BJ97)),""))</f>
        <v xml:space="preserve"> </v>
      </c>
      <c r="BK96" s="90" t="str">
        <f ca="1">IF(LEN(PreElaborazione!BK97)&gt;BK$6,LEFT(PreElaborazione!BK97,BK$6),IF(BK$5="NUM",REPT("0",BK$6-LEN(PreElaborazione!BK97)),"") &amp; UPPER(PreElaborazione!BK97) &amp; IF(BK$5="ALF",REPT(" ",BK$6-LEN(PreElaborazione!BK97)),""))</f>
        <v xml:space="preserve"> </v>
      </c>
      <c r="BL96" s="90" t="str">
        <f ca="1">IF(LEN(PreElaborazione!BL97)&gt;BL$6,LEFT(PreElaborazione!BL97,BL$6),IF(BL$5="NUM",REPT("0",BL$6-LEN(PreElaborazione!BL97)),"") &amp; UPPER(PreElaborazione!BL97) &amp; IF(BL$5="ALF",REPT(" ",BL$6-LEN(PreElaborazione!BL97)),""))</f>
        <v xml:space="preserve">   </v>
      </c>
      <c r="BM96" s="90" t="str">
        <f ca="1">IF(LEN(PreElaborazione!BM97)&gt;BM$6,LEFT(PreElaborazione!BM97,BM$6),IF(BM$5="NUM",REPT("0",BM$6-LEN(PreElaborazione!BM97)),"") &amp; UPPER(PreElaborazione!BM97) &amp; IF(BM$5="ALF",REPT(" ",BM$6-LEN(PreElaborazione!BM97)),""))</f>
        <v xml:space="preserve">   </v>
      </c>
      <c r="BN96" s="90" t="str">
        <f ca="1">IF(LEN(PreElaborazione!BN97)&gt;BN$6,LEFT(PreElaborazione!BN97,BN$6),IF(BN$5="NUM",REPT("0",BN$6-LEN(PreElaborazione!BN97)),"") &amp; UPPER(PreElaborazione!BN97) &amp; IF(BN$5="ALF",REPT(" ",BN$6-LEN(PreElaborazione!BN97)),""))</f>
        <v xml:space="preserve"> </v>
      </c>
      <c r="BO96" s="90" t="str">
        <f ca="1">IF(LEN(PreElaborazione!BO97)&gt;BO$6,LEFT(PreElaborazione!BO97,BO$6),IF(BO$5="NUM",REPT("0",BO$6-LEN(PreElaborazione!BO97)),"") &amp; UPPER(PreElaborazione!BO97) &amp; IF(BO$5="ALF",REPT(" ",BO$6-LEN(PreElaborazione!BO97)),""))</f>
        <v>0000</v>
      </c>
      <c r="BP96" s="90" t="str">
        <f ca="1">IF(LEN(PreElaborazione!BP97)&gt;BP$6,LEFT(PreElaborazione!BP97,BP$6),IF(BP$5="NUM",REPT("0",BP$6-LEN(PreElaborazione!BP97)),"") &amp; UPPER(PreElaborazione!BP97) &amp; IF(BP$5="ALF",REPT(" ",BP$6-LEN(PreElaborazione!BP97)),""))</f>
        <v>0000</v>
      </c>
      <c r="BQ96" s="90" t="str">
        <f ca="1">IF(LEN(PreElaborazione!BQ97)&gt;BQ$6,LEFT(PreElaborazione!BQ97,BQ$6),IF(BQ$5="NUM",REPT("0",BQ$6-LEN(PreElaborazione!BQ97)),"") &amp; UPPER(PreElaborazione!BQ97) &amp; IF(BQ$5="ALF",REPT(" ",BQ$6-LEN(PreElaborazione!BQ97)),""))</f>
        <v>0000</v>
      </c>
      <c r="BR96" s="90" t="str">
        <f ca="1">IF(LEN(PreElaborazione!BR97)&gt;BR$6,LEFT(PreElaborazione!BR97,BR$6),IF(BR$5="NUM",REPT("0",BR$6-LEN(PreElaborazione!BR97)),"") &amp; UPPER(PreElaborazione!BR97) &amp; IF(BR$5="ALF",REPT(" ",BR$6-LEN(PreElaborazione!BR97)),""))</f>
        <v xml:space="preserve">     </v>
      </c>
      <c r="BS96" s="90" t="str">
        <f ca="1">IF(LEN(PreElaborazione!BS97)&gt;BS$6,LEFT(PreElaborazione!BS97,BS$6),IF(BS$5="NUM",REPT("0",BS$6-LEN(PreElaborazione!BS97)),"") &amp; UPPER(PreElaborazione!BS97) &amp; IF(BS$5="ALF",REPT(" ",BS$6-LEN(PreElaborazione!BS97)),""))</f>
        <v xml:space="preserve">     </v>
      </c>
      <c r="BT96" s="90" t="str">
        <f ca="1">IF(LEN(PreElaborazione!BT97)&gt;BT$6,LEFT(PreElaborazione!BT97,BT$6),IF(BT$5="NUM",REPT("0",BT$6-LEN(PreElaborazione!BT97)),"") &amp; UPPER(PreElaborazione!BT97) &amp; IF(BT$5="ALF",REPT(" ",BT$6-LEN(PreElaborazione!BT97)),""))</f>
        <v xml:space="preserve">    </v>
      </c>
      <c r="BU96" s="90" t="str">
        <f ca="1">IF(LEN(PreElaborazione!BU97)&gt;BU$6,LEFT(PreElaborazione!BU97,BU$6),IF(BU$5="NUM",REPT("0",BU$6-LEN(PreElaborazione!BU97)),"") &amp; UPPER(PreElaborazione!BU97) &amp; IF(BU$5="ALF",REPT(" ",BU$6-LEN(PreElaborazione!BU97)),""))</f>
        <v xml:space="preserve">   </v>
      </c>
      <c r="BV96" s="90" t="str">
        <f ca="1">IF(LEN(PreElaborazione!BV97)&gt;BV$6,LEFT(PreElaborazione!BV97,BV$6),IF(BV$5="NUM",REPT("0",BV$6-LEN(PreElaborazione!BV97)),"") &amp; UPPER(PreElaborazione!BV97) &amp; IF(BV$5="ALF",REPT(" ",BV$6-LEN(PreElaborazione!BV97)),""))</f>
        <v xml:space="preserve">                                    </v>
      </c>
      <c r="BW96" s="90" t="str">
        <f ca="1">IF(LEN(PreElaborazione!BW97)&gt;BW$6,LEFT(PreElaborazione!BW97,BW$6),IF(BW$5="NUM",REPT("0",BW$6-LEN(PreElaborazione!BW97)),"") &amp; UPPER(PreElaborazione!BW97) &amp; IF(BW$5="ALF",REPT(" ",BW$6-LEN(PreElaborazione!BW97)),""))</f>
        <v xml:space="preserve">                                    </v>
      </c>
      <c r="BX96" s="90" t="str">
        <f ca="1">IF(LEN(PreElaborazione!BX97)&gt;BX$6,LEFT(PreElaborazione!BX97,BX$6),IF(BX$5="NUM",REPT("0",BX$6-LEN(PreElaborazione!BX97)),"") &amp; UPPER(PreElaborazione!BX97) &amp; IF(BX$5="ALF",REPT(" ",BX$6-LEN(PreElaborazione!BX97)),""))</f>
        <v xml:space="preserve">  </v>
      </c>
      <c r="BY96" s="90" t="str">
        <f ca="1">IF(LEN(PreElaborazione!BY97)&gt;BY$6,LEFT(PreElaborazione!BY97,BY$6),IF(BY$5="NUM",REPT("0",BY$6-LEN(PreElaborazione!BY97)),"") &amp; UPPER(PreElaborazione!BY97) &amp; IF(BY$5="ALF",REPT(" ",BY$6-LEN(PreElaborazione!BY97)),""))</f>
        <v>00</v>
      </c>
      <c r="BZ96" s="90" t="str">
        <f ca="1">IF(LEN(PreElaborazione!BZ97)&gt;BZ$6,LEFT(PreElaborazione!BZ97,BZ$6),IF(BZ$5="NUM",REPT("0",BZ$6-LEN(PreElaborazione!BZ97)),"") &amp; UPPER(PreElaborazione!BZ97) &amp; IF(BZ$5="ALF",REPT(" ",BZ$6-LEN(PreElaborazione!BZ97)),""))</f>
        <v xml:space="preserve">                                           </v>
      </c>
      <c r="CA96" s="90" t="str">
        <f ca="1">IF(LEN(PreElaborazione!CA97)&gt;CA$6,LEFT(PreElaborazione!CA97,CA$6),IF(CA$5="NUM",REPT("0",CA$6-LEN(PreElaborazione!CA97)),"") &amp; UPPER(PreElaborazione!CA97) &amp; IF(CA$5="ALF",REPT(" ",CA$6-LEN(PreElaborazione!CA97)),""))</f>
        <v xml:space="preserve">                                    </v>
      </c>
      <c r="CB96" s="90" t="str">
        <f ca="1">IF(LEN(PreElaborazione!CB97)&gt;CB$6,LEFT(PreElaborazione!CB97,CB$6),IF(CB$5="NUM",REPT("0",CB$6-LEN(PreElaborazione!CB97)),"") &amp; UPPER(PreElaborazione!CB97) &amp; IF(CB$5="ALF",REPT(" ",CB$6-LEN(PreElaborazione!CB97)),""))</f>
        <v xml:space="preserve">                                    </v>
      </c>
      <c r="CC96" s="90" t="str">
        <f ca="1">IF(LEN(PreElaborazione!CC97)&gt;CC$6,LEFT(PreElaborazione!CC97,CC$6),IF(CC$5="NUM",REPT("0",CC$6-LEN(PreElaborazione!CC97)),"") &amp; UPPER(PreElaborazione!CC97) &amp; IF(CC$5="ALF",REPT(" ",CC$6-LEN(PreElaborazione!CC97)),""))</f>
        <v xml:space="preserve">                                    </v>
      </c>
      <c r="CD96" s="90" t="str">
        <f ca="1">IF(LEN(PreElaborazione!CD97)&gt;CD$6,LEFT(PreElaborazione!CD97,CD$6),IF(CD$5="NUM",REPT("0",CD$6-LEN(PreElaborazione!CD97)),"") &amp; UPPER(PreElaborazione!CD97) &amp; IF(CD$5="ALF",REPT(" ",CD$6-LEN(PreElaborazione!CD97)),""))</f>
        <v xml:space="preserve">                                    </v>
      </c>
      <c r="CE96" s="90" t="str">
        <f ca="1">IF(LEN(PreElaborazione!CE97)&gt;CE$6,LEFT(PreElaborazione!CE97,CE$6),IF(CE$5="NUM",REPT("0",CE$6-LEN(PreElaborazione!CE97)),"") &amp; UPPER(PreElaborazione!CE97) &amp; IF(CE$5="ALF",REPT(" ",CE$6-LEN(PreElaborazione!CE97)),""))</f>
        <v xml:space="preserve">                                    </v>
      </c>
      <c r="CF96" s="90" t="str">
        <f ca="1">IF(LEN(PreElaborazione!CF97)&gt;CF$6,LEFT(PreElaborazione!CF97,CF$6),IF(CF$5="NUM",REPT("0",CF$6-LEN(PreElaborazione!CF97)),"") &amp; UPPER(PreElaborazione!CF97) &amp; IF(CF$5="ALF",REPT(" ",CF$6-LEN(PreElaborazione!CF97)),""))</f>
        <v xml:space="preserve">                                    </v>
      </c>
      <c r="CG96" s="90" t="str">
        <f ca="1">IF(LEN(PreElaborazione!CG97)&gt;CG$6,LEFT(PreElaborazione!CG97,CG$6),IF(CG$5="NUM",REPT("0",CG$6-LEN(PreElaborazione!CG97)),"") &amp; UPPER(PreElaborazione!CG97) &amp; IF(CG$5="ALF",REPT(" ",CG$6-LEN(PreElaborazione!CG97)),""))</f>
        <v xml:space="preserve">                                    </v>
      </c>
      <c r="CH96" s="90" t="str">
        <f ca="1">IF(LEN(PreElaborazione!CH97)&gt;CH$6,LEFT(PreElaborazione!CH97,CH$6),IF(CH$5="NUM",REPT("0",CH$6-LEN(PreElaborazione!CH97)),"") &amp; UPPER(PreElaborazione!CH97) &amp; IF(CH$5="ALF",REPT(" ",CH$6-LEN(PreElaborazione!CH97)),""))</f>
        <v xml:space="preserve">                                    </v>
      </c>
      <c r="CI96" s="90" t="str">
        <f ca="1">IF(LEN(PreElaborazione!CI97)&gt;CI$6,LEFT(PreElaborazione!CI97,CI$6),IF(CI$5="NUM",REPT("0",CI$6-LEN(PreElaborazione!CI97)),"") &amp; UPPER(PreElaborazione!CI97) &amp; IF(CI$5="ALF",REPT(" ",CI$6-LEN(PreElaborazione!CI97)),""))</f>
        <v xml:space="preserve">                                    </v>
      </c>
      <c r="CJ96" s="90" t="str">
        <f ca="1">IF(LEN(PreElaborazione!CJ97)&gt;CJ$6,LEFT(PreElaborazione!CJ97,CJ$6),IF(CJ$5="NUM",REPT("0",CJ$6-LEN(PreElaborazione!CJ97)),"") &amp; UPPER(PreElaborazione!CJ97) &amp; IF(CJ$5="ALF",REPT(" ",CJ$6-LEN(PreElaborazione!CJ97)),""))</f>
        <v xml:space="preserve">                                    </v>
      </c>
      <c r="CK96" s="90" t="str">
        <f ca="1">IF(LEN(PreElaborazione!CK97)&gt;CK$6,LEFT(PreElaborazione!CK97,CK$6),IF(CK$5="NUM",REPT("0",CK$6-LEN(PreElaborazione!CK97)),"") &amp; UPPER(PreElaborazione!CK97) &amp; IF(CK$5="ALF",REPT(" ",CK$6-LEN(PreElaborazione!CK97)),""))</f>
        <v xml:space="preserve">                                    </v>
      </c>
      <c r="CL96" s="90" t="str">
        <f ca="1">IF(LEN(PreElaborazione!CL97)&gt;CL$6,LEFT(PreElaborazione!CL97,CL$6),IF(CL$5="NUM",REPT("0",CL$6-LEN(PreElaborazione!CL97)),"") &amp; UPPER(PreElaborazione!CL97) &amp; IF(CL$5="ALF",REPT(" ",CL$6-LEN(PreElaborazione!CL97)),""))</f>
        <v xml:space="preserve">                                    </v>
      </c>
      <c r="CM96" s="90" t="str">
        <f ca="1">IF(LEN(PreElaborazione!CM97)&gt;CM$6,LEFT(PreElaborazione!CM97,CM$6),IF(CM$5="NUM",REPT("0",CM$6-LEN(PreElaborazione!CM97)),"") &amp; UPPER(PreElaborazione!CM97) &amp; IF(CM$5="ALF",REPT(" ",CM$6-LEN(PreElaborazione!CM97)),""))</f>
        <v xml:space="preserve">                                    </v>
      </c>
      <c r="CN96" s="90" t="str">
        <f ca="1">IF(LEN(PreElaborazione!CN97)&gt;CN$6,LEFT(PreElaborazione!CN97,CN$6),IF(CN$5="NUM",REPT("0",CN$6-LEN(PreElaborazione!CN97)),"") &amp; UPPER(PreElaborazione!CN97) &amp; IF(CN$5="ALF",REPT(" ",CN$6-LEN(PreElaborazione!CN97)),""))</f>
        <v xml:space="preserve">                                                                                                                                          </v>
      </c>
      <c r="CO96" s="90" t="str">
        <f ca="1">IF(LEN(PreElaborazione!CO97)&gt;CO$6,LEFT(PreElaborazione!CO97,CO$6),IF(CO$5="NUM",REPT("0",CO$6-LEN(PreElaborazione!CO97)),"") &amp; UPPER(PreElaborazione!CO97) &amp; IF(CO$5="ALF",REPT(" ",CO$6-LEN(PreElaborazione!CO97)),""))</f>
        <v xml:space="preserve">                                    </v>
      </c>
      <c r="CP96" s="90" t="str">
        <f ca="1">IF(LEN(PreElaborazione!CP97)&gt;CP$6,LEFT(PreElaborazione!CP97,CP$6),IF(CP$5="NUM",REPT("0",CP$6-LEN(PreElaborazione!CP97)),"") &amp; UPPER(PreElaborazione!CP97) &amp; IF(CP$5="ALF",REPT(" ",CP$6-LEN(PreElaborazione!CP97)),""))</f>
        <v xml:space="preserve">                                    </v>
      </c>
      <c r="CQ96" s="90" t="str">
        <f ca="1">IF(LEN(PreElaborazione!CQ97)&gt;CQ$6,LEFT(PreElaborazione!CQ97,CQ$6),IF(CQ$5="NUM",REPT("0",CQ$6-LEN(PreElaborazione!CQ97)),"") &amp; UPPER(PreElaborazione!CQ97) &amp; IF(CQ$5="ALF",REPT(" ",CQ$6-LEN(PreElaborazione!CQ97)),""))</f>
        <v xml:space="preserve">                                    </v>
      </c>
      <c r="CR96" s="90" t="str">
        <f ca="1">IF(LEN(PreElaborazione!CR97)&gt;CR$6,LEFT(PreElaborazione!CR97,CR$6),IF(CR$5="NUM",REPT("0",CR$6-LEN(PreElaborazione!CR97)),"") &amp; UPPER(PreElaborazione!CR97) &amp; IF(CR$5="ALF",REPT(" ",CR$6-LEN(PreElaborazione!CR97)),""))</f>
        <v xml:space="preserve">                                    </v>
      </c>
      <c r="CS96" s="90" t="str">
        <f ca="1">IF(LEN(PreElaborazione!CS97)&gt;CS$6,LEFT(PreElaborazione!CS97,CS$6),IF(CS$5="NUM",REPT("0",CS$6-LEN(PreElaborazione!CS97)),"") &amp; UPPER(PreElaborazione!CS97) &amp; IF(CS$5="ALF",REPT(" ",CS$6-LEN(PreElaborazione!CS97)),""))</f>
        <v xml:space="preserve">                                    </v>
      </c>
      <c r="CT96" s="90" t="str">
        <f ca="1">IF(LEN(PreElaborazione!CT97)&gt;CT$6,LEFT(PreElaborazione!CT97,CT$6),IF(CT$5="NUM",REPT("0",CT$6-LEN(PreElaborazione!CT97)),"") &amp; UPPER(PreElaborazione!CT97) &amp; IF(CT$5="ALF",REPT(" ",CT$6-LEN(PreElaborazione!CT97)),""))</f>
        <v xml:space="preserve">                                    </v>
      </c>
      <c r="CU96" s="90" t="str">
        <f ca="1">IF(LEN(PreElaborazione!CU97)&gt;CU$6,LEFT(PreElaborazione!CU97,CU$6),IF(CU$5="NUM",REPT("0",CU$6-LEN(PreElaborazione!CU97)),"") &amp; UPPER(PreElaborazione!CU97) &amp; IF(CU$5="ALF",REPT(" ",CU$6-LEN(PreElaborazione!CU97)),""))</f>
        <v xml:space="preserve">                                    </v>
      </c>
      <c r="CV96" s="90" t="str">
        <f ca="1">IF(LEN(PreElaborazione!CV97)&gt;CV$6,LEFT(PreElaborazione!CV97,CV$6),IF(CV$5="NUM",REPT("0",CV$6-LEN(PreElaborazione!CV97)),"") &amp; UPPER(PreElaborazione!CV97) &amp; IF(CV$5="ALF",REPT(" ",CV$6-LEN(PreElaborazione!CV97)),""))</f>
        <v xml:space="preserve">                                    </v>
      </c>
      <c r="CW96" s="90" t="str">
        <f ca="1">IF(LEN(PreElaborazione!CW97)&gt;CW$6,LEFT(PreElaborazione!CW97,CW$6),IF(CW$5="NUM",REPT("0",CW$6-LEN(PreElaborazione!CW97)),"") &amp; UPPER(PreElaborazione!CW97) &amp; IF(CW$5="ALF",REPT(" ",CW$6-LEN(PreElaborazione!CW97)),""))</f>
        <v xml:space="preserve">                                    </v>
      </c>
      <c r="CX96" s="90" t="str">
        <f ca="1">IF(LEN(PreElaborazione!CX97)&gt;CX$6,LEFT(PreElaborazione!CX97,CX$6),IF(CX$5="NUM",REPT("0",CX$6-LEN(PreElaborazione!CX97)),"") &amp; UPPER(PreElaborazione!CX97) &amp; IF(CX$5="ALF",REPT(" ",CX$6-LEN(PreElaborazione!CX97)),""))</f>
        <v xml:space="preserve">                                    </v>
      </c>
      <c r="CY96" s="90" t="str">
        <f ca="1">IF(LEN(PreElaborazione!CY97)&gt;CY$6,LEFT(PreElaborazione!CY97,CY$6),IF(CY$5="NUM",REPT("0",CY$6-LEN(PreElaborazione!CY97)),"") &amp; UPPER(PreElaborazione!CY97) &amp; IF(CY$5="ALF",REPT(" ",CY$6-LEN(PreElaborazione!CY97)),""))</f>
        <v xml:space="preserve">                                    </v>
      </c>
      <c r="CZ96" s="90" t="str">
        <f ca="1">IF(LEN(PreElaborazione!CZ97)&gt;CZ$6,LEFT(PreElaborazione!CZ97,CZ$6),IF(CZ$5="NUM",REPT("0",CZ$6-LEN(PreElaborazione!CZ97)),"") &amp; UPPER(PreElaborazione!CZ97) &amp; IF(CZ$5="ALF",REPT(" ",CZ$6-LEN(PreElaborazione!CZ97)),""))</f>
        <v xml:space="preserve">                                    </v>
      </c>
      <c r="DA96" s="90" t="str">
        <f ca="1">IF(LEN(PreElaborazione!DA97)&gt;DA$6,LEFT(PreElaborazione!DA97,DA$6),IF(DA$5="NUM",REPT("0",DA$6-LEN(PreElaborazione!DA97)),"") &amp; UPPER(PreElaborazione!DA97) &amp; IF(DA$5="ALF",REPT(" ",DA$6-LEN(PreElaborazione!DA97)),""))</f>
        <v xml:space="preserve">                                    </v>
      </c>
      <c r="DB96" s="90" t="str">
        <f ca="1">IF(LEN(PreElaborazione!DB97)&gt;DB$6,LEFT(PreElaborazione!DB97,DB$6),IF(DB$5="NUM",REPT("0",DB$6-LEN(PreElaborazione!DB97)),"") &amp; UPPER(PreElaborazione!DB97) &amp; IF(DB$5="ALF",REPT(" ",DB$6-LEN(PreElaborazione!DB97)),""))</f>
        <v xml:space="preserve">                                                                                                                                          </v>
      </c>
    </row>
    <row r="97" spans="1:106" s="1" customFormat="1" ht="15" customHeight="1">
      <c r="A97" s="92" t="str">
        <f ca="1">IF(LEN(PreElaborazione!A98)&gt;A$6,LEFT(PreElaborazione!A98,A$6),IF(A$5="NUM",REPT("0",A$6-LEN(PreElaborazione!A98)),"") &amp; UPPER(PreElaborazione!A98) &amp; IF(A$5="ALF",REPT(" ",A$6-LEN(PreElaborazione!A98)),""))</f>
        <v/>
      </c>
      <c r="B97" s="90" t="str">
        <f ca="1">IF(LEN(PreElaborazione!B98)&gt;B$6,LEFT(PreElaborazione!B98,B$6),IF(B$5="NUM",REPT("0",B$6-LEN(PreElaborazione!B98)),"") &amp; UPPER(PreElaborazione!B98) &amp; IF(B$5="ALF",REPT(" ",B$6-LEN(PreElaborazione!B98)),""))</f>
        <v xml:space="preserve"> </v>
      </c>
      <c r="C97" s="90" t="str">
        <f ca="1">IF(LEN(PreElaborazione!C98)&gt;C$6,LEFT(PreElaborazione!C98,C$6),IF(C$5="NUM",REPT("0",C$6-LEN(PreElaborazione!C98)),"") &amp; UPPER(PreElaborazione!C98) &amp; IF(C$5="ALF",REPT(" ",C$6-LEN(PreElaborazione!C98)),""))</f>
        <v xml:space="preserve">    </v>
      </c>
      <c r="D97" s="90" t="str">
        <f ca="1">IF(LEN(PreElaborazione!D98)&gt;D$6,LEFT(PreElaborazione!D98,D$6),IF(D$5="NUM",REPT("0",D$6-LEN(PreElaborazione!D98)),"") &amp; UPPER(PreElaborazione!D98) &amp; IF(D$5="ALF",REPT(" ",D$6-LEN(PreElaborazione!D98)),""))</f>
        <v>0000</v>
      </c>
      <c r="E97" s="90" t="str">
        <f ca="1">IF(LEN(PreElaborazione!E98)&gt;E$6,LEFT(PreElaborazione!E98,E$6),IF(E$5="NUM",REPT("0",E$6-LEN(PreElaborazione!E98)),"") &amp; UPPER(PreElaborazione!E98) &amp; IF(E$5="ALF",REPT(" ",E$6-LEN(PreElaborazione!E98)),""))</f>
        <v xml:space="preserve">  </v>
      </c>
      <c r="F97" s="90" t="str">
        <f ca="1">IF(LEN(PreElaborazione!F98)&gt;F$6,LEFT(PreElaborazione!F98,F$6),IF(F$5="NUM",REPT("0",F$6-LEN(PreElaborazione!F98)),"") &amp; UPPER(PreElaborazione!F98) &amp; IF(F$5="ALF",REPT(" ",F$6-LEN(PreElaborazione!F98)),""))</f>
        <v>0000</v>
      </c>
      <c r="G97" s="90" t="str">
        <f ca="1">IF(LEN(PreElaborazione!G98)&gt;G$6,LEFT(PreElaborazione!G98,G$6),IF(G$5="NUM",REPT("0",G$6-LEN(PreElaborazione!G98)),"") &amp; UPPER(PreElaborazione!G98) &amp; IF(G$5="ALF",REPT(" ",G$6-LEN(PreElaborazione!G98)),""))</f>
        <v xml:space="preserve">   </v>
      </c>
      <c r="H97" s="90" t="str">
        <f ca="1">IF(LEN(PreElaborazione!H98)&gt;H$6,LEFT(PreElaborazione!H98,H$6),IF(H$5="NUM",REPT("0",H$6-LEN(PreElaborazione!H98)),"") &amp; UPPER(PreElaborazione!H98) &amp; IF(H$5="ALF",REPT(" ",H$6-LEN(PreElaborazione!H98)),""))</f>
        <v xml:space="preserve">      </v>
      </c>
      <c r="I97" s="90" t="str">
        <f ca="1">IF(LEN(PreElaborazione!I98)&gt;I$6,LEFT(PreElaborazione!I98,I$6),IF(I$5="NUM",REPT("0",I$6-LEN(PreElaborazione!I98)),"") &amp; UPPER(PreElaborazione!I98) &amp; IF(I$5="ALF",REPT(" ",I$6-LEN(PreElaborazione!I98)),""))</f>
        <v xml:space="preserve"> </v>
      </c>
      <c r="J97" s="90" t="str">
        <f ca="1">IF(LEN(PreElaborazione!J98)&gt;J$6,LEFT(PreElaborazione!J98,J$6),IF(J$5="NUM",REPT("0",J$6-LEN(PreElaborazione!J98)),"") &amp; UPPER(PreElaborazione!J98) &amp; IF(J$5="ALF",REPT(" ",J$6-LEN(PreElaborazione!J98)),""))</f>
        <v xml:space="preserve">                </v>
      </c>
      <c r="K97" s="90" t="str">
        <f ca="1">IF(LEN(PreElaborazione!K98)&gt;K$6,LEFT(PreElaborazione!K98,K$6),IF(K$5="NUM",REPT("0",K$6-LEN(PreElaborazione!K98)),"") &amp; UPPER(PreElaborazione!K98) &amp; IF(K$5="ALF",REPT(" ",K$6-LEN(PreElaborazione!K98)),""))</f>
        <v xml:space="preserve"> </v>
      </c>
      <c r="L97" s="90" t="str">
        <f ca="1">IF(LEN(PreElaborazione!L98)&gt;L$6,LEFT(PreElaborazione!L98,L$6),IF(L$5="NUM",REPT("0",L$6-LEN(PreElaborazione!L98)),"") &amp; UPPER(PreElaborazione!L98) &amp; IF(L$5="ALF",REPT(" ",L$6-LEN(PreElaborazione!L98)),""))</f>
        <v>0000</v>
      </c>
      <c r="M97" s="90" t="str">
        <f ca="1">IF(LEN(PreElaborazione!M98)&gt;M$6,LEFT(PreElaborazione!M98,M$6),IF(M$5="NUM",REPT("0",M$6-LEN(PreElaborazione!M98)),"") &amp; UPPER(PreElaborazione!M98) &amp; IF(M$5="ALF",REPT(" ",M$6-LEN(PreElaborazione!M98)),""))</f>
        <v xml:space="preserve">                                    </v>
      </c>
      <c r="N97" s="90" t="str">
        <f ca="1">IF(LEN(PreElaborazione!N98)&gt;N$6,LEFT(PreElaborazione!N98,N$6),IF(N$5="NUM",REPT("0",N$6-LEN(PreElaborazione!N98)),"") &amp; UPPER(PreElaborazione!N98) &amp; IF(N$5="ALF",REPT(" ",N$6-LEN(PreElaborazione!N98)),""))</f>
        <v>00000000</v>
      </c>
      <c r="O97" s="90" t="str">
        <f ca="1">IF(LEN(PreElaborazione!O98)&gt;O$6,LEFT(PreElaborazione!O98,O$6),IF(O$5="NUM",REPT("0",O$6-LEN(PreElaborazione!O98)),"") &amp; UPPER(PreElaborazione!O98) &amp; IF(O$5="ALF",REPT(" ",O$6-LEN(PreElaborazione!O98)),""))</f>
        <v xml:space="preserve">                                          </v>
      </c>
      <c r="P97" s="90" t="str">
        <f ca="1">IF(LEN(PreElaborazione!P98)&gt;P$6,LEFT(PreElaborazione!P98,P$6),IF(P$5="NUM",REPT("0",P$6-LEN(PreElaborazione!P98)),"") &amp; UPPER(PreElaborazione!P98) &amp; IF(P$5="ALF",REPT(" ",P$6-LEN(PreElaborazione!P98)),""))</f>
        <v xml:space="preserve">          </v>
      </c>
      <c r="Q97" s="90" t="str">
        <f ca="1">IF(LEN(PreElaborazione!Q98)&gt;Q$6,LEFT(PreElaborazione!Q98,Q$6),IF(Q$5="NUM",REPT("0",Q$6-LEN(PreElaborazione!Q98)),"") &amp; UPPER(PreElaborazione!Q98) &amp; IF(Q$5="ALF",REPT(" ",Q$6-LEN(PreElaborazione!Q98)),""))</f>
        <v xml:space="preserve">                         </v>
      </c>
      <c r="R97" s="90" t="str">
        <f ca="1">IF(LEN(PreElaborazione!R98)&gt;R$6,LEFT(PreElaborazione!R98,R$6),IF(R$5="NUM",REPT("0",R$6-LEN(PreElaborazione!R98)),"") &amp; UPPER(PreElaborazione!R98) &amp; IF(R$5="ALF",REPT(" ",R$6-LEN(PreElaborazione!R98)),""))</f>
        <v xml:space="preserve">                                   </v>
      </c>
      <c r="S97" s="90" t="str">
        <f ca="1">IF(LEN(PreElaborazione!S98)&gt;S$6,LEFT(PreElaborazione!S98,S$6),IF(S$5="NUM",REPT("0",S$6-LEN(PreElaborazione!S98)),"") &amp; UPPER(PreElaborazione!S98) &amp; IF(S$5="ALF",REPT(" ",S$6-LEN(PreElaborazione!S98)),""))</f>
        <v xml:space="preserve">                                          </v>
      </c>
      <c r="T97" s="90" t="str">
        <f ca="1">IF(LEN(PreElaborazione!T98)&gt;T$6,LEFT(PreElaborazione!T98,T$6),IF(T$5="NUM",REPT("0",T$6-LEN(PreElaborazione!T98)),"") &amp; UPPER(PreElaborazione!T98) &amp; IF(T$5="ALF",REPT(" ",T$6-LEN(PreElaborazione!T98)),""))</f>
        <v xml:space="preserve">                                        </v>
      </c>
      <c r="U97" s="90" t="str">
        <f ca="1">IF(LEN(PreElaborazione!U98)&gt;U$6,LEFT(PreElaborazione!U98,U$6),IF(U$5="NUM",REPT("0",U$6-LEN(PreElaborazione!U98)),"") &amp; UPPER(PreElaborazione!U98) &amp; IF(U$5="ALF",REPT(" ",U$6-LEN(PreElaborazione!U98)),""))</f>
        <v xml:space="preserve">  </v>
      </c>
      <c r="V97" s="90" t="str">
        <f ca="1">IF(LEN(PreElaborazione!V98)&gt;V$6,LEFT(PreElaborazione!V98,V$6),IF(V$5="NUM",REPT("0",V$6-LEN(PreElaborazione!V98)),"") &amp; UPPER(PreElaborazione!V98) &amp; IF(V$5="ALF",REPT(" ",V$6-LEN(PreElaborazione!V98)),""))</f>
        <v xml:space="preserve">            </v>
      </c>
      <c r="W97" s="90" t="str">
        <f ca="1">IF(LEN(PreElaborazione!W98)&gt;W$6,LEFT(PreElaborazione!W98,W$6),IF(W$5="NUM",REPT("0",W$6-LEN(PreElaborazione!W98)),"") &amp; UPPER(PreElaborazione!W98) &amp; IF(W$5="ALF",REPT(" ",W$6-LEN(PreElaborazione!W98)),""))</f>
        <v xml:space="preserve">    </v>
      </c>
      <c r="X97" s="90" t="str">
        <f ca="1">IF(LEN(PreElaborazione!X98)&gt;X$6,LEFT(PreElaborazione!X98,X$6),IF(X$5="NUM",REPT("0",X$6-LEN(PreElaborazione!X98)),"") &amp; UPPER(PreElaborazione!X98) &amp; IF(X$5="ALF",REPT(" ",X$6-LEN(PreElaborazione!X98)),""))</f>
        <v>00000</v>
      </c>
      <c r="Y97" s="90" t="str">
        <f ca="1">IF(LEN(PreElaborazione!Y98)&gt;Y$6,LEFT(PreElaborazione!Y98,Y$6),IF(Y$5="NUM",REPT("0",Y$6-LEN(PreElaborazione!Y98)),"") &amp; UPPER(PreElaborazione!Y98) &amp; IF(Y$5="ALF",REPT(" ",Y$6-LEN(PreElaborazione!Y98)),""))</f>
        <v xml:space="preserve">   </v>
      </c>
      <c r="Z97" s="90" t="str">
        <f ca="1">IF(LEN(PreElaborazione!Z98)&gt;Z$6,LEFT(PreElaborazione!Z98,Z$6),IF(Z$5="NUM",REPT("0",Z$6-LEN(PreElaborazione!Z98)),"") &amp; UPPER(PreElaborazione!Z98) &amp; IF(Z$5="ALF",REPT(" ",Z$6-LEN(PreElaborazione!Z98)),""))</f>
        <v xml:space="preserve">   </v>
      </c>
      <c r="AA97" s="90" t="str">
        <f ca="1">IF(LEN(PreElaborazione!AA98)&gt;AA$6,LEFT(PreElaborazione!AA98,AA$6),IF(AA$5="NUM",REPT("0",AA$6-LEN(PreElaborazione!AA98)),"") &amp; UPPER(PreElaborazione!AA98) &amp; IF(AA$5="ALF",REPT(" ",AA$6-LEN(PreElaborazione!AA98)),""))</f>
        <v>0</v>
      </c>
      <c r="AB97" s="90" t="str">
        <f ca="1">IF(LEN(PreElaborazione!AB98)&gt;AB$6,LEFT(PreElaborazione!AB98,AB$6),IF(AB$5="NUM",REPT("0",AB$6-LEN(PreElaborazione!AB98)),"") &amp; UPPER(PreElaborazione!AB98) &amp; IF(AB$5="ALF",REPT(" ",AB$6-LEN(PreElaborazione!AB98)),""))</f>
        <v>00</v>
      </c>
      <c r="AC97" s="90" t="str">
        <f ca="1">IF(LEN(PreElaborazione!AC98)&gt;AC$6,LEFT(PreElaborazione!AC98,AC$6),IF(AC$5="NUM",REPT("0",AC$6-LEN(PreElaborazione!AC98)),"") &amp; UPPER(PreElaborazione!AC98) &amp; IF(AC$5="ALF",REPT(" ",AC$6-LEN(PreElaborazione!AC98)),""))</f>
        <v>0000000</v>
      </c>
      <c r="AD97" s="90" t="str">
        <f ca="1">IF(LEN(PreElaborazione!AD98)&gt;AD$6,LEFT(PreElaborazione!AD98,AD$6),IF(AD$5="NUM",REPT("0",AD$6-LEN(PreElaborazione!AD98)),"") &amp; UPPER(PreElaborazione!AD98) &amp; IF(AD$5="ALF",REPT(" ",AD$6-LEN(PreElaborazione!AD98)),""))</f>
        <v>00000</v>
      </c>
      <c r="AE97" s="90" t="str">
        <f ca="1">IF(LEN(PreElaborazione!AE98)&gt;AE$6,LEFT(PreElaborazione!AE98,AE$6),IF(AE$5="NUM",REPT("0",AE$6-LEN(PreElaborazione!AE98)),"") &amp; UPPER(PreElaborazione!AE98) &amp; IF(AE$5="ALF",REPT(" ",AE$6-LEN(PreElaborazione!AE98)),""))</f>
        <v xml:space="preserve"> </v>
      </c>
      <c r="AF97" s="90" t="str">
        <f ca="1">IF(LEN(PreElaborazione!AF98)&gt;AF$6,LEFT(PreElaborazione!AF98,AF$6),IF(AF$5="NUM",REPT("0",AF$6-LEN(PreElaborazione!AF98)),"") &amp; UPPER(PreElaborazione!AF98) &amp; IF(AF$5="ALF",REPT(" ",AF$6-LEN(PreElaborazione!AF98)),""))</f>
        <v>00000</v>
      </c>
      <c r="AG97" s="90" t="str">
        <f ca="1">IF(LEN(PreElaborazione!AG98)&gt;AG$6,LEFT(PreElaborazione!AG98,AG$6),IF(AG$5="NUM",REPT("0",AG$6-LEN(PreElaborazione!AG98)),"") &amp; UPPER(PreElaborazione!AG98) &amp; IF(AG$5="ALF",REPT(" ",AG$6-LEN(PreElaborazione!AG98)),""))</f>
        <v>000</v>
      </c>
      <c r="AH97" s="90" t="str">
        <f ca="1">IF(LEN(PreElaborazione!AH98)&gt;AH$6,LEFT(PreElaborazione!AH98,AH$6),IF(AH$5="NUM",REPT("0",AH$6-LEN(PreElaborazione!AH98)),"") &amp; UPPER(PreElaborazione!AH98) &amp; IF(AH$5="ALF",REPT(" ",AH$6-LEN(PreElaborazione!AH98)),""))</f>
        <v>0</v>
      </c>
      <c r="AI97" s="90" t="str">
        <f ca="1">IF(LEN(PreElaborazione!AI98)&gt;AI$6,LEFT(PreElaborazione!AI98,AI$6),IF(AI$5="NUM",REPT("0",AI$6-LEN(PreElaborazione!AI98)),"") &amp; UPPER(PreElaborazione!AI98) &amp; IF(AI$5="ALF",REPT(" ",AI$6-LEN(PreElaborazione!AI98)),""))</f>
        <v>000</v>
      </c>
      <c r="AJ97" s="90" t="str">
        <f ca="1">IF(LEN(PreElaborazione!AJ98)&gt;AJ$6,LEFT(PreElaborazione!AJ98,AJ$6),IF(AJ$5="NUM",REPT("0",AJ$6-LEN(PreElaborazione!AJ98)),"") &amp; UPPER(PreElaborazione!AJ98) &amp; IF(AJ$5="ALF",REPT(" ",AJ$6-LEN(PreElaborazione!AJ98)),""))</f>
        <v>00000</v>
      </c>
      <c r="AK97" s="90" t="str">
        <f ca="1">IF(LEN(PreElaborazione!AK98)&gt;AK$6,LEFT(PreElaborazione!AK98,AK$6),IF(AK$5="NUM",REPT("0",AK$6-LEN(PreElaborazione!AK98)),"") &amp; UPPER(PreElaborazione!AK98) &amp; IF(AK$5="ALF",REPT(" ",AK$6-LEN(PreElaborazione!AK98)),""))</f>
        <v>0000</v>
      </c>
      <c r="AL97" s="90" t="str">
        <f ca="1">IF(LEN(PreElaborazione!AL98)&gt;AL$6,LEFT(PreElaborazione!AL98,AL$6),IF(AL$5="NUM",REPT("0",AL$6-LEN(PreElaborazione!AL98)),"") &amp; UPPER(PreElaborazione!AL98) &amp; IF(AL$5="ALF",REPT(" ",AL$6-LEN(PreElaborazione!AL98)),""))</f>
        <v>0000</v>
      </c>
      <c r="AM97" s="90" t="str">
        <f ca="1">IF(LEN(PreElaborazione!AM98)&gt;AM$6,LEFT(PreElaborazione!AM98,AM$6),IF(AM$5="NUM",REPT("0",AM$6-LEN(PreElaborazione!AM98)),"") &amp; UPPER(PreElaborazione!AM98) &amp; IF(AM$5="ALF",REPT(" ",AM$6-LEN(PreElaborazione!AM98)),""))</f>
        <v>0000</v>
      </c>
      <c r="AN97" s="90" t="str">
        <f ca="1">IF(LEN(PreElaborazione!AN98)&gt;AN$6,LEFT(PreElaborazione!AN98,AN$6),IF(AN$5="NUM",REPT("0",AN$6-LEN(PreElaborazione!AN98)),"") &amp; UPPER(PreElaborazione!AN98) &amp; IF(AN$5="ALF",REPT(" ",AN$6-LEN(PreElaborazione!AN98)),""))</f>
        <v>0000</v>
      </c>
      <c r="AO97" s="90" t="str">
        <f ca="1">IF(LEN(PreElaborazione!AO98)&gt;AO$6,LEFT(PreElaborazione!AO98,AO$6),IF(AO$5="NUM",REPT("0",AO$6-LEN(PreElaborazione!AO98)),"") &amp; UPPER(PreElaborazione!AO98) &amp; IF(AO$5="ALF",REPT(" ",AO$6-LEN(PreElaborazione!AO98)),""))</f>
        <v>0000</v>
      </c>
      <c r="AP97" s="90" t="str">
        <f ca="1">IF(LEN(PreElaborazione!AP98)&gt;AP$6,LEFT(PreElaborazione!AP98,AP$6),IF(AP$5="NUM",REPT("0",AP$6-LEN(PreElaborazione!AP98)),"") &amp; UPPER(PreElaborazione!AP98) &amp; IF(AP$5="ALF",REPT(" ",AP$6-LEN(PreElaborazione!AP98)),""))</f>
        <v>0000</v>
      </c>
      <c r="AQ97" s="90" t="str">
        <f ca="1">IF(LEN(PreElaborazione!AQ98)&gt;AQ$6,LEFT(PreElaborazione!AQ98,AQ$6),IF(AQ$5="NUM",REPT("0",AQ$6-LEN(PreElaborazione!AQ98)),"") &amp; UPPER(PreElaborazione!AQ98) &amp; IF(AQ$5="ALF",REPT(" ",AQ$6-LEN(PreElaborazione!AQ98)),""))</f>
        <v>000</v>
      </c>
      <c r="AR97" s="90" t="str">
        <f ca="1">IF(LEN(PreElaborazione!AR98)&gt;AR$6,LEFT(PreElaborazione!AR98,AR$6),IF(AR$5="NUM",REPT("0",AR$6-LEN(PreElaborazione!AR98)),"") &amp; UPPER(PreElaborazione!AR98) &amp; IF(AR$5="ALF",REPT(" ",AR$6-LEN(PreElaborazione!AR98)),""))</f>
        <v>000</v>
      </c>
      <c r="AS97" s="90" t="str">
        <f ca="1">IF(LEN(PreElaborazione!AS98)&gt;AS$6,LEFT(PreElaborazione!AS98,AS$6),IF(AS$5="NUM",REPT("0",AS$6-LEN(PreElaborazione!AS98)),"") &amp; UPPER(PreElaborazione!AS98) &amp; IF(AS$5="ALF",REPT(" ",AS$6-LEN(PreElaborazione!AS98)),""))</f>
        <v>0</v>
      </c>
      <c r="AT97" s="90" t="str">
        <f ca="1">IF(LEN(PreElaborazione!AT98)&gt;AT$6,LEFT(PreElaborazione!AT98,AT$6),IF(AT$5="NUM",REPT("0",AT$6-LEN(PreElaborazione!AT98)),"") &amp; UPPER(PreElaborazione!AT98) &amp; IF(AT$5="ALF",REPT(" ",AT$6-LEN(PreElaborazione!AT98)),""))</f>
        <v>000000</v>
      </c>
      <c r="AU97" s="90" t="str">
        <f ca="1">IF(LEN(PreElaborazione!AU98)&gt;AU$6,LEFT(PreElaborazione!AU98,AU$6),IF(AU$5="NUM",REPT("0",AU$6-LEN(PreElaborazione!AU98)),"") &amp; UPPER(PreElaborazione!AU98) &amp; IF(AU$5="ALF",REPT(" ",AU$6-LEN(PreElaborazione!AU98)),""))</f>
        <v>000000</v>
      </c>
      <c r="AV97" s="90" t="str">
        <f ca="1">IF(LEN(PreElaborazione!AV98)&gt;AV$6,LEFT(PreElaborazione!AV98,AV$6),IF(AV$5="NUM",REPT("0",AV$6-LEN(PreElaborazione!AV98)),"") &amp; UPPER(PreElaborazione!AV98) &amp; IF(AV$5="ALF",REPT(" ",AV$6-LEN(PreElaborazione!AV98)),""))</f>
        <v>000000</v>
      </c>
      <c r="AW97" s="90" t="str">
        <f ca="1">IF(LEN(PreElaborazione!AW98)&gt;AW$6,LEFT(PreElaborazione!AW98,AW$6),IF(AW$5="NUM",REPT("0",AW$6-LEN(PreElaborazione!AW98)),"") &amp; UPPER(PreElaborazione!AW98) &amp; IF(AW$5="ALF",REPT(" ",AW$6-LEN(PreElaborazione!AW98)),""))</f>
        <v>00</v>
      </c>
      <c r="AX97" s="90" t="str">
        <f ca="1">IF(LEN(PreElaborazione!AX98)&gt;AX$6,LEFT(PreElaborazione!AX98,AX$6),IF(AX$5="NUM",REPT("0",AX$6-LEN(PreElaborazione!AX98)),"") &amp; UPPER(PreElaborazione!AX98) &amp; IF(AX$5="ALF",REPT(" ",AX$6-LEN(PreElaborazione!AX98)),""))</f>
        <v>00</v>
      </c>
      <c r="AY97" s="90" t="str">
        <f ca="1">IF(LEN(PreElaborazione!AY98)&gt;AY$6,LEFT(PreElaborazione!AY98,AY$6),IF(AY$5="NUM",REPT("0",AY$6-LEN(PreElaborazione!AY98)),"") &amp; UPPER(PreElaborazione!AY98) &amp; IF(AY$5="ALF",REPT(" ",AY$6-LEN(PreElaborazione!AY98)),""))</f>
        <v xml:space="preserve">   </v>
      </c>
      <c r="AZ97" s="90" t="str">
        <f ca="1">IF(LEN(PreElaborazione!AZ98)&gt;AZ$6,LEFT(PreElaborazione!AZ98,AZ$6),IF(AZ$5="NUM",REPT("0",AZ$6-LEN(PreElaborazione!AZ98)),"") &amp; UPPER(PreElaborazione!AZ98) &amp; IF(AZ$5="ALF",REPT(" ",AZ$6-LEN(PreElaborazione!AZ98)),""))</f>
        <v xml:space="preserve">       </v>
      </c>
      <c r="BA97" s="90" t="str">
        <f ca="1">IF(LEN(PreElaborazione!BA98)&gt;BA$6,LEFT(PreElaborazione!BA98,BA$6),IF(BA$5="NUM",REPT("0",BA$6-LEN(PreElaborazione!BA98)),"") &amp; UPPER(PreElaborazione!BA98) &amp; IF(BA$5="ALF",REPT(" ",BA$6-LEN(PreElaborazione!BA98)),""))</f>
        <v xml:space="preserve">                  </v>
      </c>
      <c r="BB97" s="90" t="str">
        <f ca="1">IF(LEN(PreElaborazione!BB98)&gt;BB$6,LEFT(PreElaborazione!BB98,BB$6),IF(BB$5="NUM",REPT("0",BB$6-LEN(PreElaborazione!BB98)),"") &amp; UPPER(PreElaborazione!BB98) &amp; IF(BB$5="ALF",REPT(" ",BB$6-LEN(PreElaborazione!BB98)),""))</f>
        <v xml:space="preserve">                                    </v>
      </c>
      <c r="BC97" s="90" t="str">
        <f ca="1">IF(LEN(PreElaborazione!BC98)&gt;BC$6,LEFT(PreElaborazione!BC98,BC$6),IF(BC$5="NUM",REPT("0",BC$6-LEN(PreElaborazione!BC98)),"") &amp; UPPER(PreElaborazione!BC98) &amp; IF(BC$5="ALF",REPT(" ",BC$6-LEN(PreElaborazione!BC98)),""))</f>
        <v xml:space="preserve"> </v>
      </c>
      <c r="BD97" s="90" t="str">
        <f ca="1">IF(LEN(PreElaborazione!BD98)&gt;BD$6,LEFT(PreElaborazione!BD98,BD$6),IF(BD$5="NUM",REPT("0",BD$6-LEN(PreElaborazione!BD98)),"") &amp; UPPER(PreElaborazione!BD98) &amp; IF(BD$5="ALF",REPT(" ",BD$6-LEN(PreElaborazione!BD98)),""))</f>
        <v>000</v>
      </c>
      <c r="BE97" s="90" t="str">
        <f ca="1">IF(LEN(PreElaborazione!BE98)&gt;BE$6,LEFT(PreElaborazione!BE98,BE$6),IF(BE$5="NUM",REPT("0",BE$6-LEN(PreElaborazione!BE98)),"") &amp; UPPER(PreElaborazione!BE98) &amp; IF(BE$5="ALF",REPT(" ",BE$6-LEN(PreElaborazione!BE98)),""))</f>
        <v>00000</v>
      </c>
      <c r="BF97" s="90" t="str">
        <f ca="1">IF(LEN(PreElaborazione!BF98)&gt;BF$6,LEFT(PreElaborazione!BF98,BF$6),IF(BF$5="NUM",REPT("0",BF$6-LEN(PreElaborazione!BF98)),"") &amp; UPPER(PreElaborazione!BF98) &amp; IF(BF$5="ALF",REPT(" ",BF$6-LEN(PreElaborazione!BF98)),""))</f>
        <v>00000</v>
      </c>
      <c r="BG97" s="90" t="str">
        <f ca="1">IF(LEN(PreElaborazione!BG98)&gt;BG$6,LEFT(PreElaborazione!BG98,BG$6),IF(BG$5="NUM",REPT("0",BG$6-LEN(PreElaborazione!BG98)),"") &amp; UPPER(PreElaborazione!BG98) &amp; IF(BG$5="ALF",REPT(" ",BG$6-LEN(PreElaborazione!BG98)),""))</f>
        <v xml:space="preserve"> </v>
      </c>
      <c r="BH97" s="90" t="str">
        <f ca="1">IF(LEN(PreElaborazione!BH98)&gt;BH$6,LEFT(PreElaborazione!BH98,BH$6),IF(BH$5="NUM",REPT("0",BH$6-LEN(PreElaborazione!BH98)),"") &amp; UPPER(PreElaborazione!BH98) &amp; IF(BH$5="ALF",REPT(" ",BH$6-LEN(PreElaborazione!BH98)),""))</f>
        <v>000000</v>
      </c>
      <c r="BI97" s="90" t="str">
        <f ca="1">IF(LEN(PreElaborazione!BI98)&gt;BI$6,LEFT(PreElaborazione!BI98,BI$6),IF(BI$5="NUM",REPT("0",BI$6-LEN(PreElaborazione!BI98)),"") &amp; UPPER(PreElaborazione!BI98) &amp; IF(BI$5="ALF",REPT(" ",BI$6-LEN(PreElaborazione!BI98)),""))</f>
        <v xml:space="preserve"> </v>
      </c>
      <c r="BJ97" s="90" t="str">
        <f ca="1">IF(LEN(PreElaborazione!BJ98)&gt;BJ$6,LEFT(PreElaborazione!BJ98,BJ$6),IF(BJ$5="NUM",REPT("0",BJ$6-LEN(PreElaborazione!BJ98)),"") &amp; UPPER(PreElaborazione!BJ98) &amp; IF(BJ$5="ALF",REPT(" ",BJ$6-LEN(PreElaborazione!BJ98)),""))</f>
        <v xml:space="preserve"> </v>
      </c>
      <c r="BK97" s="90" t="str">
        <f ca="1">IF(LEN(PreElaborazione!BK98)&gt;BK$6,LEFT(PreElaborazione!BK98,BK$6),IF(BK$5="NUM",REPT("0",BK$6-LEN(PreElaborazione!BK98)),"") &amp; UPPER(PreElaborazione!BK98) &amp; IF(BK$5="ALF",REPT(" ",BK$6-LEN(PreElaborazione!BK98)),""))</f>
        <v xml:space="preserve"> </v>
      </c>
      <c r="BL97" s="90" t="str">
        <f ca="1">IF(LEN(PreElaborazione!BL98)&gt;BL$6,LEFT(PreElaborazione!BL98,BL$6),IF(BL$5="NUM",REPT("0",BL$6-LEN(PreElaborazione!BL98)),"") &amp; UPPER(PreElaborazione!BL98) &amp; IF(BL$5="ALF",REPT(" ",BL$6-LEN(PreElaborazione!BL98)),""))</f>
        <v xml:space="preserve">   </v>
      </c>
      <c r="BM97" s="90" t="str">
        <f ca="1">IF(LEN(PreElaborazione!BM98)&gt;BM$6,LEFT(PreElaborazione!BM98,BM$6),IF(BM$5="NUM",REPT("0",BM$6-LEN(PreElaborazione!BM98)),"") &amp; UPPER(PreElaborazione!BM98) &amp; IF(BM$5="ALF",REPT(" ",BM$6-LEN(PreElaborazione!BM98)),""))</f>
        <v xml:space="preserve">   </v>
      </c>
      <c r="BN97" s="90" t="str">
        <f ca="1">IF(LEN(PreElaborazione!BN98)&gt;BN$6,LEFT(PreElaborazione!BN98,BN$6),IF(BN$5="NUM",REPT("0",BN$6-LEN(PreElaborazione!BN98)),"") &amp; UPPER(PreElaborazione!BN98) &amp; IF(BN$5="ALF",REPT(" ",BN$6-LEN(PreElaborazione!BN98)),""))</f>
        <v xml:space="preserve"> </v>
      </c>
      <c r="BO97" s="90" t="str">
        <f ca="1">IF(LEN(PreElaborazione!BO98)&gt;BO$6,LEFT(PreElaborazione!BO98,BO$6),IF(BO$5="NUM",REPT("0",BO$6-LEN(PreElaborazione!BO98)),"") &amp; UPPER(PreElaborazione!BO98) &amp; IF(BO$5="ALF",REPT(" ",BO$6-LEN(PreElaborazione!BO98)),""))</f>
        <v>0000</v>
      </c>
      <c r="BP97" s="90" t="str">
        <f ca="1">IF(LEN(PreElaborazione!BP98)&gt;BP$6,LEFT(PreElaborazione!BP98,BP$6),IF(BP$5="NUM",REPT("0",BP$6-LEN(PreElaborazione!BP98)),"") &amp; UPPER(PreElaborazione!BP98) &amp; IF(BP$5="ALF",REPT(" ",BP$6-LEN(PreElaborazione!BP98)),""))</f>
        <v>0000</v>
      </c>
      <c r="BQ97" s="90" t="str">
        <f ca="1">IF(LEN(PreElaborazione!BQ98)&gt;BQ$6,LEFT(PreElaborazione!BQ98,BQ$6),IF(BQ$5="NUM",REPT("0",BQ$6-LEN(PreElaborazione!BQ98)),"") &amp; UPPER(PreElaborazione!BQ98) &amp; IF(BQ$5="ALF",REPT(" ",BQ$6-LEN(PreElaborazione!BQ98)),""))</f>
        <v>0000</v>
      </c>
      <c r="BR97" s="90" t="str">
        <f ca="1">IF(LEN(PreElaborazione!BR98)&gt;BR$6,LEFT(PreElaborazione!BR98,BR$6),IF(BR$5="NUM",REPT("0",BR$6-LEN(PreElaborazione!BR98)),"") &amp; UPPER(PreElaborazione!BR98) &amp; IF(BR$5="ALF",REPT(" ",BR$6-LEN(PreElaborazione!BR98)),""))</f>
        <v xml:space="preserve">     </v>
      </c>
      <c r="BS97" s="90" t="str">
        <f ca="1">IF(LEN(PreElaborazione!BS98)&gt;BS$6,LEFT(PreElaborazione!BS98,BS$6),IF(BS$5="NUM",REPT("0",BS$6-LEN(PreElaborazione!BS98)),"") &amp; UPPER(PreElaborazione!BS98) &amp; IF(BS$5="ALF",REPT(" ",BS$6-LEN(PreElaborazione!BS98)),""))</f>
        <v xml:space="preserve">     </v>
      </c>
      <c r="BT97" s="90" t="str">
        <f ca="1">IF(LEN(PreElaborazione!BT98)&gt;BT$6,LEFT(PreElaborazione!BT98,BT$6),IF(BT$5="NUM",REPT("0",BT$6-LEN(PreElaborazione!BT98)),"") &amp; UPPER(PreElaborazione!BT98) &amp; IF(BT$5="ALF",REPT(" ",BT$6-LEN(PreElaborazione!BT98)),""))</f>
        <v xml:space="preserve">    </v>
      </c>
      <c r="BU97" s="90" t="str">
        <f ca="1">IF(LEN(PreElaborazione!BU98)&gt;BU$6,LEFT(PreElaborazione!BU98,BU$6),IF(BU$5="NUM",REPT("0",BU$6-LEN(PreElaborazione!BU98)),"") &amp; UPPER(PreElaborazione!BU98) &amp; IF(BU$5="ALF",REPT(" ",BU$6-LEN(PreElaborazione!BU98)),""))</f>
        <v xml:space="preserve">   </v>
      </c>
      <c r="BV97" s="90" t="str">
        <f ca="1">IF(LEN(PreElaborazione!BV98)&gt;BV$6,LEFT(PreElaborazione!BV98,BV$6),IF(BV$5="NUM",REPT("0",BV$6-LEN(PreElaborazione!BV98)),"") &amp; UPPER(PreElaborazione!BV98) &amp; IF(BV$5="ALF",REPT(" ",BV$6-LEN(PreElaborazione!BV98)),""))</f>
        <v xml:space="preserve">                                    </v>
      </c>
      <c r="BW97" s="90" t="str">
        <f ca="1">IF(LEN(PreElaborazione!BW98)&gt;BW$6,LEFT(PreElaborazione!BW98,BW$6),IF(BW$5="NUM",REPT("0",BW$6-LEN(PreElaborazione!BW98)),"") &amp; UPPER(PreElaborazione!BW98) &amp; IF(BW$5="ALF",REPT(" ",BW$6-LEN(PreElaborazione!BW98)),""))</f>
        <v xml:space="preserve">                                    </v>
      </c>
      <c r="BX97" s="90" t="str">
        <f ca="1">IF(LEN(PreElaborazione!BX98)&gt;BX$6,LEFT(PreElaborazione!BX98,BX$6),IF(BX$5="NUM",REPT("0",BX$6-LEN(PreElaborazione!BX98)),"") &amp; UPPER(PreElaborazione!BX98) &amp; IF(BX$5="ALF",REPT(" ",BX$6-LEN(PreElaborazione!BX98)),""))</f>
        <v xml:space="preserve">  </v>
      </c>
      <c r="BY97" s="90" t="str">
        <f ca="1">IF(LEN(PreElaborazione!BY98)&gt;BY$6,LEFT(PreElaborazione!BY98,BY$6),IF(BY$5="NUM",REPT("0",BY$6-LEN(PreElaborazione!BY98)),"") &amp; UPPER(PreElaborazione!BY98) &amp; IF(BY$5="ALF",REPT(" ",BY$6-LEN(PreElaborazione!BY98)),""))</f>
        <v>00</v>
      </c>
      <c r="BZ97" s="90" t="str">
        <f ca="1">IF(LEN(PreElaborazione!BZ98)&gt;BZ$6,LEFT(PreElaborazione!BZ98,BZ$6),IF(BZ$5="NUM",REPT("0",BZ$6-LEN(PreElaborazione!BZ98)),"") &amp; UPPER(PreElaborazione!BZ98) &amp; IF(BZ$5="ALF",REPT(" ",BZ$6-LEN(PreElaborazione!BZ98)),""))</f>
        <v xml:space="preserve">                                           </v>
      </c>
      <c r="CA97" s="90" t="str">
        <f ca="1">IF(LEN(PreElaborazione!CA98)&gt;CA$6,LEFT(PreElaborazione!CA98,CA$6),IF(CA$5="NUM",REPT("0",CA$6-LEN(PreElaborazione!CA98)),"") &amp; UPPER(PreElaborazione!CA98) &amp; IF(CA$5="ALF",REPT(" ",CA$6-LEN(PreElaborazione!CA98)),""))</f>
        <v xml:space="preserve">                                    </v>
      </c>
      <c r="CB97" s="90" t="str">
        <f ca="1">IF(LEN(PreElaborazione!CB98)&gt;CB$6,LEFT(PreElaborazione!CB98,CB$6),IF(CB$5="NUM",REPT("0",CB$6-LEN(PreElaborazione!CB98)),"") &amp; UPPER(PreElaborazione!CB98) &amp; IF(CB$5="ALF",REPT(" ",CB$6-LEN(PreElaborazione!CB98)),""))</f>
        <v xml:space="preserve">                                    </v>
      </c>
      <c r="CC97" s="90" t="str">
        <f ca="1">IF(LEN(PreElaborazione!CC98)&gt;CC$6,LEFT(PreElaborazione!CC98,CC$6),IF(CC$5="NUM",REPT("0",CC$6-LEN(PreElaborazione!CC98)),"") &amp; UPPER(PreElaborazione!CC98) &amp; IF(CC$5="ALF",REPT(" ",CC$6-LEN(PreElaborazione!CC98)),""))</f>
        <v xml:space="preserve">                                    </v>
      </c>
      <c r="CD97" s="90" t="str">
        <f ca="1">IF(LEN(PreElaborazione!CD98)&gt;CD$6,LEFT(PreElaborazione!CD98,CD$6),IF(CD$5="NUM",REPT("0",CD$6-LEN(PreElaborazione!CD98)),"") &amp; UPPER(PreElaborazione!CD98) &amp; IF(CD$5="ALF",REPT(" ",CD$6-LEN(PreElaborazione!CD98)),""))</f>
        <v xml:space="preserve">                                    </v>
      </c>
      <c r="CE97" s="90" t="str">
        <f ca="1">IF(LEN(PreElaborazione!CE98)&gt;CE$6,LEFT(PreElaborazione!CE98,CE$6),IF(CE$5="NUM",REPT("0",CE$6-LEN(PreElaborazione!CE98)),"") &amp; UPPER(PreElaborazione!CE98) &amp; IF(CE$5="ALF",REPT(" ",CE$6-LEN(PreElaborazione!CE98)),""))</f>
        <v xml:space="preserve">                                    </v>
      </c>
      <c r="CF97" s="90" t="str">
        <f ca="1">IF(LEN(PreElaborazione!CF98)&gt;CF$6,LEFT(PreElaborazione!CF98,CF$6),IF(CF$5="NUM",REPT("0",CF$6-LEN(PreElaborazione!CF98)),"") &amp; UPPER(PreElaborazione!CF98) &amp; IF(CF$5="ALF",REPT(" ",CF$6-LEN(PreElaborazione!CF98)),""))</f>
        <v xml:space="preserve">                                    </v>
      </c>
      <c r="CG97" s="90" t="str">
        <f ca="1">IF(LEN(PreElaborazione!CG98)&gt;CG$6,LEFT(PreElaborazione!CG98,CG$6),IF(CG$5="NUM",REPT("0",CG$6-LEN(PreElaborazione!CG98)),"") &amp; UPPER(PreElaborazione!CG98) &amp; IF(CG$5="ALF",REPT(" ",CG$6-LEN(PreElaborazione!CG98)),""))</f>
        <v xml:space="preserve">                                    </v>
      </c>
      <c r="CH97" s="90" t="str">
        <f ca="1">IF(LEN(PreElaborazione!CH98)&gt;CH$6,LEFT(PreElaborazione!CH98,CH$6),IF(CH$5="NUM",REPT("0",CH$6-LEN(PreElaborazione!CH98)),"") &amp; UPPER(PreElaborazione!CH98) &amp; IF(CH$5="ALF",REPT(" ",CH$6-LEN(PreElaborazione!CH98)),""))</f>
        <v xml:space="preserve">                                    </v>
      </c>
      <c r="CI97" s="90" t="str">
        <f ca="1">IF(LEN(PreElaborazione!CI98)&gt;CI$6,LEFT(PreElaborazione!CI98,CI$6),IF(CI$5="NUM",REPT("0",CI$6-LEN(PreElaborazione!CI98)),"") &amp; UPPER(PreElaborazione!CI98) &amp; IF(CI$5="ALF",REPT(" ",CI$6-LEN(PreElaborazione!CI98)),""))</f>
        <v xml:space="preserve">                                    </v>
      </c>
      <c r="CJ97" s="90" t="str">
        <f ca="1">IF(LEN(PreElaborazione!CJ98)&gt;CJ$6,LEFT(PreElaborazione!CJ98,CJ$6),IF(CJ$5="NUM",REPT("0",CJ$6-LEN(PreElaborazione!CJ98)),"") &amp; UPPER(PreElaborazione!CJ98) &amp; IF(CJ$5="ALF",REPT(" ",CJ$6-LEN(PreElaborazione!CJ98)),""))</f>
        <v xml:space="preserve">                                    </v>
      </c>
      <c r="CK97" s="90" t="str">
        <f ca="1">IF(LEN(PreElaborazione!CK98)&gt;CK$6,LEFT(PreElaborazione!CK98,CK$6),IF(CK$5="NUM",REPT("0",CK$6-LEN(PreElaborazione!CK98)),"") &amp; UPPER(PreElaborazione!CK98) &amp; IF(CK$5="ALF",REPT(" ",CK$6-LEN(PreElaborazione!CK98)),""))</f>
        <v xml:space="preserve">                                    </v>
      </c>
      <c r="CL97" s="90" t="str">
        <f ca="1">IF(LEN(PreElaborazione!CL98)&gt;CL$6,LEFT(PreElaborazione!CL98,CL$6),IF(CL$5="NUM",REPT("0",CL$6-LEN(PreElaborazione!CL98)),"") &amp; UPPER(PreElaborazione!CL98) &amp; IF(CL$5="ALF",REPT(" ",CL$6-LEN(PreElaborazione!CL98)),""))</f>
        <v xml:space="preserve">                                    </v>
      </c>
      <c r="CM97" s="90" t="str">
        <f ca="1">IF(LEN(PreElaborazione!CM98)&gt;CM$6,LEFT(PreElaborazione!CM98,CM$6),IF(CM$5="NUM",REPT("0",CM$6-LEN(PreElaborazione!CM98)),"") &amp; UPPER(PreElaborazione!CM98) &amp; IF(CM$5="ALF",REPT(" ",CM$6-LEN(PreElaborazione!CM98)),""))</f>
        <v xml:space="preserve">                                    </v>
      </c>
      <c r="CN97" s="90" t="str">
        <f ca="1">IF(LEN(PreElaborazione!CN98)&gt;CN$6,LEFT(PreElaborazione!CN98,CN$6),IF(CN$5="NUM",REPT("0",CN$6-LEN(PreElaborazione!CN98)),"") &amp; UPPER(PreElaborazione!CN98) &amp; IF(CN$5="ALF",REPT(" ",CN$6-LEN(PreElaborazione!CN98)),""))</f>
        <v xml:space="preserve">                                                                                                                                          </v>
      </c>
      <c r="CO97" s="90" t="str">
        <f ca="1">IF(LEN(PreElaborazione!CO98)&gt;CO$6,LEFT(PreElaborazione!CO98,CO$6),IF(CO$5="NUM",REPT("0",CO$6-LEN(PreElaborazione!CO98)),"") &amp; UPPER(PreElaborazione!CO98) &amp; IF(CO$5="ALF",REPT(" ",CO$6-LEN(PreElaborazione!CO98)),""))</f>
        <v xml:space="preserve">                                    </v>
      </c>
      <c r="CP97" s="90" t="str">
        <f ca="1">IF(LEN(PreElaborazione!CP98)&gt;CP$6,LEFT(PreElaborazione!CP98,CP$6),IF(CP$5="NUM",REPT("0",CP$6-LEN(PreElaborazione!CP98)),"") &amp; UPPER(PreElaborazione!CP98) &amp; IF(CP$5="ALF",REPT(" ",CP$6-LEN(PreElaborazione!CP98)),""))</f>
        <v xml:space="preserve">                                    </v>
      </c>
      <c r="CQ97" s="90" t="str">
        <f ca="1">IF(LEN(PreElaborazione!CQ98)&gt;CQ$6,LEFT(PreElaborazione!CQ98,CQ$6),IF(CQ$5="NUM",REPT("0",CQ$6-LEN(PreElaborazione!CQ98)),"") &amp; UPPER(PreElaborazione!CQ98) &amp; IF(CQ$5="ALF",REPT(" ",CQ$6-LEN(PreElaborazione!CQ98)),""))</f>
        <v xml:space="preserve">                                    </v>
      </c>
      <c r="CR97" s="90" t="str">
        <f ca="1">IF(LEN(PreElaborazione!CR98)&gt;CR$6,LEFT(PreElaborazione!CR98,CR$6),IF(CR$5="NUM",REPT("0",CR$6-LEN(PreElaborazione!CR98)),"") &amp; UPPER(PreElaborazione!CR98) &amp; IF(CR$5="ALF",REPT(" ",CR$6-LEN(PreElaborazione!CR98)),""))</f>
        <v xml:space="preserve">                                    </v>
      </c>
      <c r="CS97" s="90" t="str">
        <f ca="1">IF(LEN(PreElaborazione!CS98)&gt;CS$6,LEFT(PreElaborazione!CS98,CS$6),IF(CS$5="NUM",REPT("0",CS$6-LEN(PreElaborazione!CS98)),"") &amp; UPPER(PreElaborazione!CS98) &amp; IF(CS$5="ALF",REPT(" ",CS$6-LEN(PreElaborazione!CS98)),""))</f>
        <v xml:space="preserve">                                    </v>
      </c>
      <c r="CT97" s="90" t="str">
        <f ca="1">IF(LEN(PreElaborazione!CT98)&gt;CT$6,LEFT(PreElaborazione!CT98,CT$6),IF(CT$5="NUM",REPT("0",CT$6-LEN(PreElaborazione!CT98)),"") &amp; UPPER(PreElaborazione!CT98) &amp; IF(CT$5="ALF",REPT(" ",CT$6-LEN(PreElaborazione!CT98)),""))</f>
        <v xml:space="preserve">                                    </v>
      </c>
      <c r="CU97" s="90" t="str">
        <f ca="1">IF(LEN(PreElaborazione!CU98)&gt;CU$6,LEFT(PreElaborazione!CU98,CU$6),IF(CU$5="NUM",REPT("0",CU$6-LEN(PreElaborazione!CU98)),"") &amp; UPPER(PreElaborazione!CU98) &amp; IF(CU$5="ALF",REPT(" ",CU$6-LEN(PreElaborazione!CU98)),""))</f>
        <v xml:space="preserve">                                    </v>
      </c>
      <c r="CV97" s="90" t="str">
        <f ca="1">IF(LEN(PreElaborazione!CV98)&gt;CV$6,LEFT(PreElaborazione!CV98,CV$6),IF(CV$5="NUM",REPT("0",CV$6-LEN(PreElaborazione!CV98)),"") &amp; UPPER(PreElaborazione!CV98) &amp; IF(CV$5="ALF",REPT(" ",CV$6-LEN(PreElaborazione!CV98)),""))</f>
        <v xml:space="preserve">                                    </v>
      </c>
      <c r="CW97" s="90" t="str">
        <f ca="1">IF(LEN(PreElaborazione!CW98)&gt;CW$6,LEFT(PreElaborazione!CW98,CW$6),IF(CW$5="NUM",REPT("0",CW$6-LEN(PreElaborazione!CW98)),"") &amp; UPPER(PreElaborazione!CW98) &amp; IF(CW$5="ALF",REPT(" ",CW$6-LEN(PreElaborazione!CW98)),""))</f>
        <v xml:space="preserve">                                    </v>
      </c>
      <c r="CX97" s="90" t="str">
        <f ca="1">IF(LEN(PreElaborazione!CX98)&gt;CX$6,LEFT(PreElaborazione!CX98,CX$6),IF(CX$5="NUM",REPT("0",CX$6-LEN(PreElaborazione!CX98)),"") &amp; UPPER(PreElaborazione!CX98) &amp; IF(CX$5="ALF",REPT(" ",CX$6-LEN(PreElaborazione!CX98)),""))</f>
        <v xml:space="preserve">                                    </v>
      </c>
      <c r="CY97" s="90" t="str">
        <f ca="1">IF(LEN(PreElaborazione!CY98)&gt;CY$6,LEFT(PreElaborazione!CY98,CY$6),IF(CY$5="NUM",REPT("0",CY$6-LEN(PreElaborazione!CY98)),"") &amp; UPPER(PreElaborazione!CY98) &amp; IF(CY$5="ALF",REPT(" ",CY$6-LEN(PreElaborazione!CY98)),""))</f>
        <v xml:space="preserve">                                    </v>
      </c>
      <c r="CZ97" s="90" t="str">
        <f ca="1">IF(LEN(PreElaborazione!CZ98)&gt;CZ$6,LEFT(PreElaborazione!CZ98,CZ$6),IF(CZ$5="NUM",REPT("0",CZ$6-LEN(PreElaborazione!CZ98)),"") &amp; UPPER(PreElaborazione!CZ98) &amp; IF(CZ$5="ALF",REPT(" ",CZ$6-LEN(PreElaborazione!CZ98)),""))</f>
        <v xml:space="preserve">                                    </v>
      </c>
      <c r="DA97" s="90" t="str">
        <f ca="1">IF(LEN(PreElaborazione!DA98)&gt;DA$6,LEFT(PreElaborazione!DA98,DA$6),IF(DA$5="NUM",REPT("0",DA$6-LEN(PreElaborazione!DA98)),"") &amp; UPPER(PreElaborazione!DA98) &amp; IF(DA$5="ALF",REPT(" ",DA$6-LEN(PreElaborazione!DA98)),""))</f>
        <v xml:space="preserve">                                    </v>
      </c>
      <c r="DB97" s="90" t="str">
        <f ca="1">IF(LEN(PreElaborazione!DB98)&gt;DB$6,LEFT(PreElaborazione!DB98,DB$6),IF(DB$5="NUM",REPT("0",DB$6-LEN(PreElaborazione!DB98)),"") &amp; UPPER(PreElaborazione!DB98) &amp; IF(DB$5="ALF",REPT(" ",DB$6-LEN(PreElaborazione!DB98)),""))</f>
        <v xml:space="preserve">                                                                                                                                          </v>
      </c>
    </row>
    <row r="98" spans="1:106" s="1" customFormat="1" ht="15" customHeight="1">
      <c r="A98" s="92" t="str">
        <f ca="1">IF(LEN(PreElaborazione!A99)&gt;A$6,LEFT(PreElaborazione!A99,A$6),IF(A$5="NUM",REPT("0",A$6-LEN(PreElaborazione!A99)),"") &amp; UPPER(PreElaborazione!A99) &amp; IF(A$5="ALF",REPT(" ",A$6-LEN(PreElaborazione!A99)),""))</f>
        <v/>
      </c>
      <c r="B98" s="90" t="str">
        <f ca="1">IF(LEN(PreElaborazione!B99)&gt;B$6,LEFT(PreElaborazione!B99,B$6),IF(B$5="NUM",REPT("0",B$6-LEN(PreElaborazione!B99)),"") &amp; UPPER(PreElaborazione!B99) &amp; IF(B$5="ALF",REPT(" ",B$6-LEN(PreElaborazione!B99)),""))</f>
        <v xml:space="preserve"> </v>
      </c>
      <c r="C98" s="90" t="str">
        <f ca="1">IF(LEN(PreElaborazione!C99)&gt;C$6,LEFT(PreElaborazione!C99,C$6),IF(C$5="NUM",REPT("0",C$6-LEN(PreElaborazione!C99)),"") &amp; UPPER(PreElaborazione!C99) &amp; IF(C$5="ALF",REPT(" ",C$6-LEN(PreElaborazione!C99)),""))</f>
        <v xml:space="preserve">    </v>
      </c>
      <c r="D98" s="90" t="str">
        <f ca="1">IF(LEN(PreElaborazione!D99)&gt;D$6,LEFT(PreElaborazione!D99,D$6),IF(D$5="NUM",REPT("0",D$6-LEN(PreElaborazione!D99)),"") &amp; UPPER(PreElaborazione!D99) &amp; IF(D$5="ALF",REPT(" ",D$6-LEN(PreElaborazione!D99)),""))</f>
        <v>0000</v>
      </c>
      <c r="E98" s="90" t="str">
        <f ca="1">IF(LEN(PreElaborazione!E99)&gt;E$6,LEFT(PreElaborazione!E99,E$6),IF(E$5="NUM",REPT("0",E$6-LEN(PreElaborazione!E99)),"") &amp; UPPER(PreElaborazione!E99) &amp; IF(E$5="ALF",REPT(" ",E$6-LEN(PreElaborazione!E99)),""))</f>
        <v xml:space="preserve">  </v>
      </c>
      <c r="F98" s="90" t="str">
        <f ca="1">IF(LEN(PreElaborazione!F99)&gt;F$6,LEFT(PreElaborazione!F99,F$6),IF(F$5="NUM",REPT("0",F$6-LEN(PreElaborazione!F99)),"") &amp; UPPER(PreElaborazione!F99) &amp; IF(F$5="ALF",REPT(" ",F$6-LEN(PreElaborazione!F99)),""))</f>
        <v>0000</v>
      </c>
      <c r="G98" s="90" t="str">
        <f ca="1">IF(LEN(PreElaborazione!G99)&gt;G$6,LEFT(PreElaborazione!G99,G$6),IF(G$5="NUM",REPT("0",G$6-LEN(PreElaborazione!G99)),"") &amp; UPPER(PreElaborazione!G99) &amp; IF(G$5="ALF",REPT(" ",G$6-LEN(PreElaborazione!G99)),""))</f>
        <v xml:space="preserve">   </v>
      </c>
      <c r="H98" s="90" t="str">
        <f ca="1">IF(LEN(PreElaborazione!H99)&gt;H$6,LEFT(PreElaborazione!H99,H$6),IF(H$5="NUM",REPT("0",H$6-LEN(PreElaborazione!H99)),"") &amp; UPPER(PreElaborazione!H99) &amp; IF(H$5="ALF",REPT(" ",H$6-LEN(PreElaborazione!H99)),""))</f>
        <v xml:space="preserve">      </v>
      </c>
      <c r="I98" s="90" t="str">
        <f ca="1">IF(LEN(PreElaborazione!I99)&gt;I$6,LEFT(PreElaborazione!I99,I$6),IF(I$5="NUM",REPT("0",I$6-LEN(PreElaborazione!I99)),"") &amp; UPPER(PreElaborazione!I99) &amp; IF(I$5="ALF",REPT(" ",I$6-LEN(PreElaborazione!I99)),""))</f>
        <v xml:space="preserve"> </v>
      </c>
      <c r="J98" s="90" t="str">
        <f ca="1">IF(LEN(PreElaborazione!J99)&gt;J$6,LEFT(PreElaborazione!J99,J$6),IF(J$5="NUM",REPT("0",J$6-LEN(PreElaborazione!J99)),"") &amp; UPPER(PreElaborazione!J99) &amp; IF(J$5="ALF",REPT(" ",J$6-LEN(PreElaborazione!J99)),""))</f>
        <v xml:space="preserve">                </v>
      </c>
      <c r="K98" s="90" t="str">
        <f ca="1">IF(LEN(PreElaborazione!K99)&gt;K$6,LEFT(PreElaborazione!K99,K$6),IF(K$5="NUM",REPT("0",K$6-LEN(PreElaborazione!K99)),"") &amp; UPPER(PreElaborazione!K99) &amp; IF(K$5="ALF",REPT(" ",K$6-LEN(PreElaborazione!K99)),""))</f>
        <v xml:space="preserve"> </v>
      </c>
      <c r="L98" s="90" t="str">
        <f ca="1">IF(LEN(PreElaborazione!L99)&gt;L$6,LEFT(PreElaborazione!L99,L$6),IF(L$5="NUM",REPT("0",L$6-LEN(PreElaborazione!L99)),"") &amp; UPPER(PreElaborazione!L99) &amp; IF(L$5="ALF",REPT(" ",L$6-LEN(PreElaborazione!L99)),""))</f>
        <v>0000</v>
      </c>
      <c r="M98" s="90" t="str">
        <f ca="1">IF(LEN(PreElaborazione!M99)&gt;M$6,LEFT(PreElaborazione!M99,M$6),IF(M$5="NUM",REPT("0",M$6-LEN(PreElaborazione!M99)),"") &amp; UPPER(PreElaborazione!M99) &amp; IF(M$5="ALF",REPT(" ",M$6-LEN(PreElaborazione!M99)),""))</f>
        <v xml:space="preserve">                                    </v>
      </c>
      <c r="N98" s="90" t="str">
        <f ca="1">IF(LEN(PreElaborazione!N99)&gt;N$6,LEFT(PreElaborazione!N99,N$6),IF(N$5="NUM",REPT("0",N$6-LEN(PreElaborazione!N99)),"") &amp; UPPER(PreElaborazione!N99) &amp; IF(N$5="ALF",REPT(" ",N$6-LEN(PreElaborazione!N99)),""))</f>
        <v>00000000</v>
      </c>
      <c r="O98" s="90" t="str">
        <f ca="1">IF(LEN(PreElaborazione!O99)&gt;O$6,LEFT(PreElaborazione!O99,O$6),IF(O$5="NUM",REPT("0",O$6-LEN(PreElaborazione!O99)),"") &amp; UPPER(PreElaborazione!O99) &amp; IF(O$5="ALF",REPT(" ",O$6-LEN(PreElaborazione!O99)),""))</f>
        <v xml:space="preserve">                                          </v>
      </c>
      <c r="P98" s="90" t="str">
        <f ca="1">IF(LEN(PreElaborazione!P99)&gt;P$6,LEFT(PreElaborazione!P99,P$6),IF(P$5="NUM",REPT("0",P$6-LEN(PreElaborazione!P99)),"") &amp; UPPER(PreElaborazione!P99) &amp; IF(P$5="ALF",REPT(" ",P$6-LEN(PreElaborazione!P99)),""))</f>
        <v xml:space="preserve">          </v>
      </c>
      <c r="Q98" s="90" t="str">
        <f ca="1">IF(LEN(PreElaborazione!Q99)&gt;Q$6,LEFT(PreElaborazione!Q99,Q$6),IF(Q$5="NUM",REPT("0",Q$6-LEN(PreElaborazione!Q99)),"") &amp; UPPER(PreElaborazione!Q99) &amp; IF(Q$5="ALF",REPT(" ",Q$6-LEN(PreElaborazione!Q99)),""))</f>
        <v xml:space="preserve">                         </v>
      </c>
      <c r="R98" s="90" t="str">
        <f ca="1">IF(LEN(PreElaborazione!R99)&gt;R$6,LEFT(PreElaborazione!R99,R$6),IF(R$5="NUM",REPT("0",R$6-LEN(PreElaborazione!R99)),"") &amp; UPPER(PreElaborazione!R99) &amp; IF(R$5="ALF",REPT(" ",R$6-LEN(PreElaborazione!R99)),""))</f>
        <v xml:space="preserve">                                   </v>
      </c>
      <c r="S98" s="90" t="str">
        <f ca="1">IF(LEN(PreElaborazione!S99)&gt;S$6,LEFT(PreElaborazione!S99,S$6),IF(S$5="NUM",REPT("0",S$6-LEN(PreElaborazione!S99)),"") &amp; UPPER(PreElaborazione!S99) &amp; IF(S$5="ALF",REPT(" ",S$6-LEN(PreElaborazione!S99)),""))</f>
        <v xml:space="preserve">                                          </v>
      </c>
      <c r="T98" s="90" t="str">
        <f ca="1">IF(LEN(PreElaborazione!T99)&gt;T$6,LEFT(PreElaborazione!T99,T$6),IF(T$5="NUM",REPT("0",T$6-LEN(PreElaborazione!T99)),"") &amp; UPPER(PreElaborazione!T99) &amp; IF(T$5="ALF",REPT(" ",T$6-LEN(PreElaborazione!T99)),""))</f>
        <v xml:space="preserve">                                        </v>
      </c>
      <c r="U98" s="90" t="str">
        <f ca="1">IF(LEN(PreElaborazione!U99)&gt;U$6,LEFT(PreElaborazione!U99,U$6),IF(U$5="NUM",REPT("0",U$6-LEN(PreElaborazione!U99)),"") &amp; UPPER(PreElaborazione!U99) &amp; IF(U$5="ALF",REPT(" ",U$6-LEN(PreElaborazione!U99)),""))</f>
        <v xml:space="preserve">  </v>
      </c>
      <c r="V98" s="90" t="str">
        <f ca="1">IF(LEN(PreElaborazione!V99)&gt;V$6,LEFT(PreElaborazione!V99,V$6),IF(V$5="NUM",REPT("0",V$6-LEN(PreElaborazione!V99)),"") &amp; UPPER(PreElaborazione!V99) &amp; IF(V$5="ALF",REPT(" ",V$6-LEN(PreElaborazione!V99)),""))</f>
        <v xml:space="preserve">            </v>
      </c>
      <c r="W98" s="90" t="str">
        <f ca="1">IF(LEN(PreElaborazione!W99)&gt;W$6,LEFT(PreElaborazione!W99,W$6),IF(W$5="NUM",REPT("0",W$6-LEN(PreElaborazione!W99)),"") &amp; UPPER(PreElaborazione!W99) &amp; IF(W$5="ALF",REPT(" ",W$6-LEN(PreElaborazione!W99)),""))</f>
        <v xml:space="preserve">    </v>
      </c>
      <c r="X98" s="90" t="str">
        <f ca="1">IF(LEN(PreElaborazione!X99)&gt;X$6,LEFT(PreElaborazione!X99,X$6),IF(X$5="NUM",REPT("0",X$6-LEN(PreElaborazione!X99)),"") &amp; UPPER(PreElaborazione!X99) &amp; IF(X$5="ALF",REPT(" ",X$6-LEN(PreElaborazione!X99)),""))</f>
        <v>00000</v>
      </c>
      <c r="Y98" s="90" t="str">
        <f ca="1">IF(LEN(PreElaborazione!Y99)&gt;Y$6,LEFT(PreElaborazione!Y99,Y$6),IF(Y$5="NUM",REPT("0",Y$6-LEN(PreElaborazione!Y99)),"") &amp; UPPER(PreElaborazione!Y99) &amp; IF(Y$5="ALF",REPT(" ",Y$6-LEN(PreElaborazione!Y99)),""))</f>
        <v xml:space="preserve">   </v>
      </c>
      <c r="Z98" s="90" t="str">
        <f ca="1">IF(LEN(PreElaborazione!Z99)&gt;Z$6,LEFT(PreElaborazione!Z99,Z$6),IF(Z$5="NUM",REPT("0",Z$6-LEN(PreElaborazione!Z99)),"") &amp; UPPER(PreElaborazione!Z99) &amp; IF(Z$5="ALF",REPT(" ",Z$6-LEN(PreElaborazione!Z99)),""))</f>
        <v xml:space="preserve">   </v>
      </c>
      <c r="AA98" s="90" t="str">
        <f ca="1">IF(LEN(PreElaborazione!AA99)&gt;AA$6,LEFT(PreElaborazione!AA99,AA$6),IF(AA$5="NUM",REPT("0",AA$6-LEN(PreElaborazione!AA99)),"") &amp; UPPER(PreElaborazione!AA99) &amp; IF(AA$5="ALF",REPT(" ",AA$6-LEN(PreElaborazione!AA99)),""))</f>
        <v>0</v>
      </c>
      <c r="AB98" s="90" t="str">
        <f ca="1">IF(LEN(PreElaborazione!AB99)&gt;AB$6,LEFT(PreElaborazione!AB99,AB$6),IF(AB$5="NUM",REPT("0",AB$6-LEN(PreElaborazione!AB99)),"") &amp; UPPER(PreElaborazione!AB99) &amp; IF(AB$5="ALF",REPT(" ",AB$6-LEN(PreElaborazione!AB99)),""))</f>
        <v>00</v>
      </c>
      <c r="AC98" s="90" t="str">
        <f ca="1">IF(LEN(PreElaborazione!AC99)&gt;AC$6,LEFT(PreElaborazione!AC99,AC$6),IF(AC$5="NUM",REPT("0",AC$6-LEN(PreElaborazione!AC99)),"") &amp; UPPER(PreElaborazione!AC99) &amp; IF(AC$5="ALF",REPT(" ",AC$6-LEN(PreElaborazione!AC99)),""))</f>
        <v>0000000</v>
      </c>
      <c r="AD98" s="90" t="str">
        <f ca="1">IF(LEN(PreElaborazione!AD99)&gt;AD$6,LEFT(PreElaborazione!AD99,AD$6),IF(AD$5="NUM",REPT("0",AD$6-LEN(PreElaborazione!AD99)),"") &amp; UPPER(PreElaborazione!AD99) &amp; IF(AD$5="ALF",REPT(" ",AD$6-LEN(PreElaborazione!AD99)),""))</f>
        <v>00000</v>
      </c>
      <c r="AE98" s="90" t="str">
        <f ca="1">IF(LEN(PreElaborazione!AE99)&gt;AE$6,LEFT(PreElaborazione!AE99,AE$6),IF(AE$5="NUM",REPT("0",AE$6-LEN(PreElaborazione!AE99)),"") &amp; UPPER(PreElaborazione!AE99) &amp; IF(AE$5="ALF",REPT(" ",AE$6-LEN(PreElaborazione!AE99)),""))</f>
        <v xml:space="preserve"> </v>
      </c>
      <c r="AF98" s="90" t="str">
        <f ca="1">IF(LEN(PreElaborazione!AF99)&gt;AF$6,LEFT(PreElaborazione!AF99,AF$6),IF(AF$5="NUM",REPT("0",AF$6-LEN(PreElaborazione!AF99)),"") &amp; UPPER(PreElaborazione!AF99) &amp; IF(AF$5="ALF",REPT(" ",AF$6-LEN(PreElaborazione!AF99)),""))</f>
        <v>00000</v>
      </c>
      <c r="AG98" s="90" t="str">
        <f ca="1">IF(LEN(PreElaborazione!AG99)&gt;AG$6,LEFT(PreElaborazione!AG99,AG$6),IF(AG$5="NUM",REPT("0",AG$6-LEN(PreElaborazione!AG99)),"") &amp; UPPER(PreElaborazione!AG99) &amp; IF(AG$5="ALF",REPT(" ",AG$6-LEN(PreElaborazione!AG99)),""))</f>
        <v>000</v>
      </c>
      <c r="AH98" s="90" t="str">
        <f ca="1">IF(LEN(PreElaborazione!AH99)&gt;AH$6,LEFT(PreElaborazione!AH99,AH$6),IF(AH$5="NUM",REPT("0",AH$6-LEN(PreElaborazione!AH99)),"") &amp; UPPER(PreElaborazione!AH99) &amp; IF(AH$5="ALF",REPT(" ",AH$6-LEN(PreElaborazione!AH99)),""))</f>
        <v>0</v>
      </c>
      <c r="AI98" s="90" t="str">
        <f ca="1">IF(LEN(PreElaborazione!AI99)&gt;AI$6,LEFT(PreElaborazione!AI99,AI$6),IF(AI$5="NUM",REPT("0",AI$6-LEN(PreElaborazione!AI99)),"") &amp; UPPER(PreElaborazione!AI99) &amp; IF(AI$5="ALF",REPT(" ",AI$6-LEN(PreElaborazione!AI99)),""))</f>
        <v>000</v>
      </c>
      <c r="AJ98" s="90" t="str">
        <f ca="1">IF(LEN(PreElaborazione!AJ99)&gt;AJ$6,LEFT(PreElaborazione!AJ99,AJ$6),IF(AJ$5="NUM",REPT("0",AJ$6-LEN(PreElaborazione!AJ99)),"") &amp; UPPER(PreElaborazione!AJ99) &amp; IF(AJ$5="ALF",REPT(" ",AJ$6-LEN(PreElaborazione!AJ99)),""))</f>
        <v>00000</v>
      </c>
      <c r="AK98" s="90" t="str">
        <f ca="1">IF(LEN(PreElaborazione!AK99)&gt;AK$6,LEFT(PreElaborazione!AK99,AK$6),IF(AK$5="NUM",REPT("0",AK$6-LEN(PreElaborazione!AK99)),"") &amp; UPPER(PreElaborazione!AK99) &amp; IF(AK$5="ALF",REPT(" ",AK$6-LEN(PreElaborazione!AK99)),""))</f>
        <v>0000</v>
      </c>
      <c r="AL98" s="90" t="str">
        <f ca="1">IF(LEN(PreElaborazione!AL99)&gt;AL$6,LEFT(PreElaborazione!AL99,AL$6),IF(AL$5="NUM",REPT("0",AL$6-LEN(PreElaborazione!AL99)),"") &amp; UPPER(PreElaborazione!AL99) &amp; IF(AL$5="ALF",REPT(" ",AL$6-LEN(PreElaborazione!AL99)),""))</f>
        <v>0000</v>
      </c>
      <c r="AM98" s="90" t="str">
        <f ca="1">IF(LEN(PreElaborazione!AM99)&gt;AM$6,LEFT(PreElaborazione!AM99,AM$6),IF(AM$5="NUM",REPT("0",AM$6-LEN(PreElaborazione!AM99)),"") &amp; UPPER(PreElaborazione!AM99) &amp; IF(AM$5="ALF",REPT(" ",AM$6-LEN(PreElaborazione!AM99)),""))</f>
        <v>0000</v>
      </c>
      <c r="AN98" s="90" t="str">
        <f ca="1">IF(LEN(PreElaborazione!AN99)&gt;AN$6,LEFT(PreElaborazione!AN99,AN$6),IF(AN$5="NUM",REPT("0",AN$6-LEN(PreElaborazione!AN99)),"") &amp; UPPER(PreElaborazione!AN99) &amp; IF(AN$5="ALF",REPT(" ",AN$6-LEN(PreElaborazione!AN99)),""))</f>
        <v>0000</v>
      </c>
      <c r="AO98" s="90" t="str">
        <f ca="1">IF(LEN(PreElaborazione!AO99)&gt;AO$6,LEFT(PreElaborazione!AO99,AO$6),IF(AO$5="NUM",REPT("0",AO$6-LEN(PreElaborazione!AO99)),"") &amp; UPPER(PreElaborazione!AO99) &amp; IF(AO$5="ALF",REPT(" ",AO$6-LEN(PreElaborazione!AO99)),""))</f>
        <v>0000</v>
      </c>
      <c r="AP98" s="90" t="str">
        <f ca="1">IF(LEN(PreElaborazione!AP99)&gt;AP$6,LEFT(PreElaborazione!AP99,AP$6),IF(AP$5="NUM",REPT("0",AP$6-LEN(PreElaborazione!AP99)),"") &amp; UPPER(PreElaborazione!AP99) &amp; IF(AP$5="ALF",REPT(" ",AP$6-LEN(PreElaborazione!AP99)),""))</f>
        <v>0000</v>
      </c>
      <c r="AQ98" s="90" t="str">
        <f ca="1">IF(LEN(PreElaborazione!AQ99)&gt;AQ$6,LEFT(PreElaborazione!AQ99,AQ$6),IF(AQ$5="NUM",REPT("0",AQ$6-LEN(PreElaborazione!AQ99)),"") &amp; UPPER(PreElaborazione!AQ99) &amp; IF(AQ$5="ALF",REPT(" ",AQ$6-LEN(PreElaborazione!AQ99)),""))</f>
        <v>000</v>
      </c>
      <c r="AR98" s="90" t="str">
        <f ca="1">IF(LEN(PreElaborazione!AR99)&gt;AR$6,LEFT(PreElaborazione!AR99,AR$6),IF(AR$5="NUM",REPT("0",AR$6-LEN(PreElaborazione!AR99)),"") &amp; UPPER(PreElaborazione!AR99) &amp; IF(AR$5="ALF",REPT(" ",AR$6-LEN(PreElaborazione!AR99)),""))</f>
        <v>000</v>
      </c>
      <c r="AS98" s="90" t="str">
        <f ca="1">IF(LEN(PreElaborazione!AS99)&gt;AS$6,LEFT(PreElaborazione!AS99,AS$6),IF(AS$5="NUM",REPT("0",AS$6-LEN(PreElaborazione!AS99)),"") &amp; UPPER(PreElaborazione!AS99) &amp; IF(AS$5="ALF",REPT(" ",AS$6-LEN(PreElaborazione!AS99)),""))</f>
        <v>0</v>
      </c>
      <c r="AT98" s="90" t="str">
        <f ca="1">IF(LEN(PreElaborazione!AT99)&gt;AT$6,LEFT(PreElaborazione!AT99,AT$6),IF(AT$5="NUM",REPT("0",AT$6-LEN(PreElaborazione!AT99)),"") &amp; UPPER(PreElaborazione!AT99) &amp; IF(AT$5="ALF",REPT(" ",AT$6-LEN(PreElaborazione!AT99)),""))</f>
        <v>000000</v>
      </c>
      <c r="AU98" s="90" t="str">
        <f ca="1">IF(LEN(PreElaborazione!AU99)&gt;AU$6,LEFT(PreElaborazione!AU99,AU$6),IF(AU$5="NUM",REPT("0",AU$6-LEN(PreElaborazione!AU99)),"") &amp; UPPER(PreElaborazione!AU99) &amp; IF(AU$5="ALF",REPT(" ",AU$6-LEN(PreElaborazione!AU99)),""))</f>
        <v>000000</v>
      </c>
      <c r="AV98" s="90" t="str">
        <f ca="1">IF(LEN(PreElaborazione!AV99)&gt;AV$6,LEFT(PreElaborazione!AV99,AV$6),IF(AV$5="NUM",REPT("0",AV$6-LEN(PreElaborazione!AV99)),"") &amp; UPPER(PreElaborazione!AV99) &amp; IF(AV$5="ALF",REPT(" ",AV$6-LEN(PreElaborazione!AV99)),""))</f>
        <v>000000</v>
      </c>
      <c r="AW98" s="90" t="str">
        <f ca="1">IF(LEN(PreElaborazione!AW99)&gt;AW$6,LEFT(PreElaborazione!AW99,AW$6),IF(AW$5="NUM",REPT("0",AW$6-LEN(PreElaborazione!AW99)),"") &amp; UPPER(PreElaborazione!AW99) &amp; IF(AW$5="ALF",REPT(" ",AW$6-LEN(PreElaborazione!AW99)),""))</f>
        <v>00</v>
      </c>
      <c r="AX98" s="90" t="str">
        <f ca="1">IF(LEN(PreElaborazione!AX99)&gt;AX$6,LEFT(PreElaborazione!AX99,AX$6),IF(AX$5="NUM",REPT("0",AX$6-LEN(PreElaborazione!AX99)),"") &amp; UPPER(PreElaborazione!AX99) &amp; IF(AX$5="ALF",REPT(" ",AX$6-LEN(PreElaborazione!AX99)),""))</f>
        <v>00</v>
      </c>
      <c r="AY98" s="90" t="str">
        <f ca="1">IF(LEN(PreElaborazione!AY99)&gt;AY$6,LEFT(PreElaborazione!AY99,AY$6),IF(AY$5="NUM",REPT("0",AY$6-LEN(PreElaborazione!AY99)),"") &amp; UPPER(PreElaborazione!AY99) &amp; IF(AY$5="ALF",REPT(" ",AY$6-LEN(PreElaborazione!AY99)),""))</f>
        <v xml:space="preserve">   </v>
      </c>
      <c r="AZ98" s="90" t="str">
        <f ca="1">IF(LEN(PreElaborazione!AZ99)&gt;AZ$6,LEFT(PreElaborazione!AZ99,AZ$6),IF(AZ$5="NUM",REPT("0",AZ$6-LEN(PreElaborazione!AZ99)),"") &amp; UPPER(PreElaborazione!AZ99) &amp; IF(AZ$5="ALF",REPT(" ",AZ$6-LEN(PreElaborazione!AZ99)),""))</f>
        <v xml:space="preserve">       </v>
      </c>
      <c r="BA98" s="90" t="str">
        <f ca="1">IF(LEN(PreElaborazione!BA99)&gt;BA$6,LEFT(PreElaborazione!BA99,BA$6),IF(BA$5="NUM",REPT("0",BA$6-LEN(PreElaborazione!BA99)),"") &amp; UPPER(PreElaborazione!BA99) &amp; IF(BA$5="ALF",REPT(" ",BA$6-LEN(PreElaborazione!BA99)),""))</f>
        <v xml:space="preserve">                  </v>
      </c>
      <c r="BB98" s="90" t="str">
        <f ca="1">IF(LEN(PreElaborazione!BB99)&gt;BB$6,LEFT(PreElaborazione!BB99,BB$6),IF(BB$5="NUM",REPT("0",BB$6-LEN(PreElaborazione!BB99)),"") &amp; UPPER(PreElaborazione!BB99) &amp; IF(BB$5="ALF",REPT(" ",BB$6-LEN(PreElaborazione!BB99)),""))</f>
        <v xml:space="preserve">                                    </v>
      </c>
      <c r="BC98" s="90" t="str">
        <f ca="1">IF(LEN(PreElaborazione!BC99)&gt;BC$6,LEFT(PreElaborazione!BC99,BC$6),IF(BC$5="NUM",REPT("0",BC$6-LEN(PreElaborazione!BC99)),"") &amp; UPPER(PreElaborazione!BC99) &amp; IF(BC$5="ALF",REPT(" ",BC$6-LEN(PreElaborazione!BC99)),""))</f>
        <v xml:space="preserve"> </v>
      </c>
      <c r="BD98" s="90" t="str">
        <f ca="1">IF(LEN(PreElaborazione!BD99)&gt;BD$6,LEFT(PreElaborazione!BD99,BD$6),IF(BD$5="NUM",REPT("0",BD$6-LEN(PreElaborazione!BD99)),"") &amp; UPPER(PreElaborazione!BD99) &amp; IF(BD$5="ALF",REPT(" ",BD$6-LEN(PreElaborazione!BD99)),""))</f>
        <v>000</v>
      </c>
      <c r="BE98" s="90" t="str">
        <f ca="1">IF(LEN(PreElaborazione!BE99)&gt;BE$6,LEFT(PreElaborazione!BE99,BE$6),IF(BE$5="NUM",REPT("0",BE$6-LEN(PreElaborazione!BE99)),"") &amp; UPPER(PreElaborazione!BE99) &amp; IF(BE$5="ALF",REPT(" ",BE$6-LEN(PreElaborazione!BE99)),""))</f>
        <v>00000</v>
      </c>
      <c r="BF98" s="90" t="str">
        <f ca="1">IF(LEN(PreElaborazione!BF99)&gt;BF$6,LEFT(PreElaborazione!BF99,BF$6),IF(BF$5="NUM",REPT("0",BF$6-LEN(PreElaborazione!BF99)),"") &amp; UPPER(PreElaborazione!BF99) &amp; IF(BF$5="ALF",REPT(" ",BF$6-LEN(PreElaborazione!BF99)),""))</f>
        <v>00000</v>
      </c>
      <c r="BG98" s="90" t="str">
        <f ca="1">IF(LEN(PreElaborazione!BG99)&gt;BG$6,LEFT(PreElaborazione!BG99,BG$6),IF(BG$5="NUM",REPT("0",BG$6-LEN(PreElaborazione!BG99)),"") &amp; UPPER(PreElaborazione!BG99) &amp; IF(BG$5="ALF",REPT(" ",BG$6-LEN(PreElaborazione!BG99)),""))</f>
        <v xml:space="preserve"> </v>
      </c>
      <c r="BH98" s="90" t="str">
        <f ca="1">IF(LEN(PreElaborazione!BH99)&gt;BH$6,LEFT(PreElaborazione!BH99,BH$6),IF(BH$5="NUM",REPT("0",BH$6-LEN(PreElaborazione!BH99)),"") &amp; UPPER(PreElaborazione!BH99) &amp; IF(BH$5="ALF",REPT(" ",BH$6-LEN(PreElaborazione!BH99)),""))</f>
        <v>000000</v>
      </c>
      <c r="BI98" s="90" t="str">
        <f ca="1">IF(LEN(PreElaborazione!BI99)&gt;BI$6,LEFT(PreElaborazione!BI99,BI$6),IF(BI$5="NUM",REPT("0",BI$6-LEN(PreElaborazione!BI99)),"") &amp; UPPER(PreElaborazione!BI99) &amp; IF(BI$5="ALF",REPT(" ",BI$6-LEN(PreElaborazione!BI99)),""))</f>
        <v xml:space="preserve"> </v>
      </c>
      <c r="BJ98" s="90" t="str">
        <f ca="1">IF(LEN(PreElaborazione!BJ99)&gt;BJ$6,LEFT(PreElaborazione!BJ99,BJ$6),IF(BJ$5="NUM",REPT("0",BJ$6-LEN(PreElaborazione!BJ99)),"") &amp; UPPER(PreElaborazione!BJ99) &amp; IF(BJ$5="ALF",REPT(" ",BJ$6-LEN(PreElaborazione!BJ99)),""))</f>
        <v xml:space="preserve"> </v>
      </c>
      <c r="BK98" s="90" t="str">
        <f ca="1">IF(LEN(PreElaborazione!BK99)&gt;BK$6,LEFT(PreElaborazione!BK99,BK$6),IF(BK$5="NUM",REPT("0",BK$6-LEN(PreElaborazione!BK99)),"") &amp; UPPER(PreElaborazione!BK99) &amp; IF(BK$5="ALF",REPT(" ",BK$6-LEN(PreElaborazione!BK99)),""))</f>
        <v xml:space="preserve"> </v>
      </c>
      <c r="BL98" s="90" t="str">
        <f ca="1">IF(LEN(PreElaborazione!BL99)&gt;BL$6,LEFT(PreElaborazione!BL99,BL$6),IF(BL$5="NUM",REPT("0",BL$6-LEN(PreElaborazione!BL99)),"") &amp; UPPER(PreElaborazione!BL99) &amp; IF(BL$5="ALF",REPT(" ",BL$6-LEN(PreElaborazione!BL99)),""))</f>
        <v xml:space="preserve">   </v>
      </c>
      <c r="BM98" s="90" t="str">
        <f ca="1">IF(LEN(PreElaborazione!BM99)&gt;BM$6,LEFT(PreElaborazione!BM99,BM$6),IF(BM$5="NUM",REPT("0",BM$6-LEN(PreElaborazione!BM99)),"") &amp; UPPER(PreElaborazione!BM99) &amp; IF(BM$5="ALF",REPT(" ",BM$6-LEN(PreElaborazione!BM99)),""))</f>
        <v xml:space="preserve">   </v>
      </c>
      <c r="BN98" s="90" t="str">
        <f ca="1">IF(LEN(PreElaborazione!BN99)&gt;BN$6,LEFT(PreElaborazione!BN99,BN$6),IF(BN$5="NUM",REPT("0",BN$6-LEN(PreElaborazione!BN99)),"") &amp; UPPER(PreElaborazione!BN99) &amp; IF(BN$5="ALF",REPT(" ",BN$6-LEN(PreElaborazione!BN99)),""))</f>
        <v xml:space="preserve"> </v>
      </c>
      <c r="BO98" s="90" t="str">
        <f ca="1">IF(LEN(PreElaborazione!BO99)&gt;BO$6,LEFT(PreElaborazione!BO99,BO$6),IF(BO$5="NUM",REPT("0",BO$6-LEN(PreElaborazione!BO99)),"") &amp; UPPER(PreElaborazione!BO99) &amp; IF(BO$5="ALF",REPT(" ",BO$6-LEN(PreElaborazione!BO99)),""))</f>
        <v>0000</v>
      </c>
      <c r="BP98" s="90" t="str">
        <f ca="1">IF(LEN(PreElaborazione!BP99)&gt;BP$6,LEFT(PreElaborazione!BP99,BP$6),IF(BP$5="NUM",REPT("0",BP$6-LEN(PreElaborazione!BP99)),"") &amp; UPPER(PreElaborazione!BP99) &amp; IF(BP$5="ALF",REPT(" ",BP$6-LEN(PreElaborazione!BP99)),""))</f>
        <v>0000</v>
      </c>
      <c r="BQ98" s="90" t="str">
        <f ca="1">IF(LEN(PreElaborazione!BQ99)&gt;BQ$6,LEFT(PreElaborazione!BQ99,BQ$6),IF(BQ$5="NUM",REPT("0",BQ$6-LEN(PreElaborazione!BQ99)),"") &amp; UPPER(PreElaborazione!BQ99) &amp; IF(BQ$5="ALF",REPT(" ",BQ$6-LEN(PreElaborazione!BQ99)),""))</f>
        <v>0000</v>
      </c>
      <c r="BR98" s="90" t="str">
        <f ca="1">IF(LEN(PreElaborazione!BR99)&gt;BR$6,LEFT(PreElaborazione!BR99,BR$6),IF(BR$5="NUM",REPT("0",BR$6-LEN(PreElaborazione!BR99)),"") &amp; UPPER(PreElaborazione!BR99) &amp; IF(BR$5="ALF",REPT(" ",BR$6-LEN(PreElaborazione!BR99)),""))</f>
        <v xml:space="preserve">     </v>
      </c>
      <c r="BS98" s="90" t="str">
        <f ca="1">IF(LEN(PreElaborazione!BS99)&gt;BS$6,LEFT(PreElaborazione!BS99,BS$6),IF(BS$5="NUM",REPT("0",BS$6-LEN(PreElaborazione!BS99)),"") &amp; UPPER(PreElaborazione!BS99) &amp; IF(BS$5="ALF",REPT(" ",BS$6-LEN(PreElaborazione!BS99)),""))</f>
        <v xml:space="preserve">     </v>
      </c>
      <c r="BT98" s="90" t="str">
        <f ca="1">IF(LEN(PreElaborazione!BT99)&gt;BT$6,LEFT(PreElaborazione!BT99,BT$6),IF(BT$5="NUM",REPT("0",BT$6-LEN(PreElaborazione!BT99)),"") &amp; UPPER(PreElaborazione!BT99) &amp; IF(BT$5="ALF",REPT(" ",BT$6-LEN(PreElaborazione!BT99)),""))</f>
        <v xml:space="preserve">    </v>
      </c>
      <c r="BU98" s="90" t="str">
        <f ca="1">IF(LEN(PreElaborazione!BU99)&gt;BU$6,LEFT(PreElaborazione!BU99,BU$6),IF(BU$5="NUM",REPT("0",BU$6-LEN(PreElaborazione!BU99)),"") &amp; UPPER(PreElaborazione!BU99) &amp; IF(BU$5="ALF",REPT(" ",BU$6-LEN(PreElaborazione!BU99)),""))</f>
        <v xml:space="preserve">   </v>
      </c>
      <c r="BV98" s="90" t="str">
        <f ca="1">IF(LEN(PreElaborazione!BV99)&gt;BV$6,LEFT(PreElaborazione!BV99,BV$6),IF(BV$5="NUM",REPT("0",BV$6-LEN(PreElaborazione!BV99)),"") &amp; UPPER(PreElaborazione!BV99) &amp; IF(BV$5="ALF",REPT(" ",BV$6-LEN(PreElaborazione!BV99)),""))</f>
        <v xml:space="preserve">                                    </v>
      </c>
      <c r="BW98" s="90" t="str">
        <f ca="1">IF(LEN(PreElaborazione!BW99)&gt;BW$6,LEFT(PreElaborazione!BW99,BW$6),IF(BW$5="NUM",REPT("0",BW$6-LEN(PreElaborazione!BW99)),"") &amp; UPPER(PreElaborazione!BW99) &amp; IF(BW$5="ALF",REPT(" ",BW$6-LEN(PreElaborazione!BW99)),""))</f>
        <v xml:space="preserve">                                    </v>
      </c>
      <c r="BX98" s="90" t="str">
        <f ca="1">IF(LEN(PreElaborazione!BX99)&gt;BX$6,LEFT(PreElaborazione!BX99,BX$6),IF(BX$5="NUM",REPT("0",BX$6-LEN(PreElaborazione!BX99)),"") &amp; UPPER(PreElaborazione!BX99) &amp; IF(BX$5="ALF",REPT(" ",BX$6-LEN(PreElaborazione!BX99)),""))</f>
        <v xml:space="preserve">  </v>
      </c>
      <c r="BY98" s="90" t="str">
        <f ca="1">IF(LEN(PreElaborazione!BY99)&gt;BY$6,LEFT(PreElaborazione!BY99,BY$6),IF(BY$5="NUM",REPT("0",BY$6-LEN(PreElaborazione!BY99)),"") &amp; UPPER(PreElaborazione!BY99) &amp; IF(BY$5="ALF",REPT(" ",BY$6-LEN(PreElaborazione!BY99)),""))</f>
        <v>00</v>
      </c>
      <c r="BZ98" s="90" t="str">
        <f ca="1">IF(LEN(PreElaborazione!BZ99)&gt;BZ$6,LEFT(PreElaborazione!BZ99,BZ$6),IF(BZ$5="NUM",REPT("0",BZ$6-LEN(PreElaborazione!BZ99)),"") &amp; UPPER(PreElaborazione!BZ99) &amp; IF(BZ$5="ALF",REPT(" ",BZ$6-LEN(PreElaborazione!BZ99)),""))</f>
        <v xml:space="preserve">                                           </v>
      </c>
      <c r="CA98" s="90" t="str">
        <f ca="1">IF(LEN(PreElaborazione!CA99)&gt;CA$6,LEFT(PreElaborazione!CA99,CA$6),IF(CA$5="NUM",REPT("0",CA$6-LEN(PreElaborazione!CA99)),"") &amp; UPPER(PreElaborazione!CA99) &amp; IF(CA$5="ALF",REPT(" ",CA$6-LEN(PreElaborazione!CA99)),""))</f>
        <v xml:space="preserve">                                    </v>
      </c>
      <c r="CB98" s="90" t="str">
        <f ca="1">IF(LEN(PreElaborazione!CB99)&gt;CB$6,LEFT(PreElaborazione!CB99,CB$6),IF(CB$5="NUM",REPT("0",CB$6-LEN(PreElaborazione!CB99)),"") &amp; UPPER(PreElaborazione!CB99) &amp; IF(CB$5="ALF",REPT(" ",CB$6-LEN(PreElaborazione!CB99)),""))</f>
        <v xml:space="preserve">                                    </v>
      </c>
      <c r="CC98" s="90" t="str">
        <f ca="1">IF(LEN(PreElaborazione!CC99)&gt;CC$6,LEFT(PreElaborazione!CC99,CC$6),IF(CC$5="NUM",REPT("0",CC$6-LEN(PreElaborazione!CC99)),"") &amp; UPPER(PreElaborazione!CC99) &amp; IF(CC$5="ALF",REPT(" ",CC$6-LEN(PreElaborazione!CC99)),""))</f>
        <v xml:space="preserve">                                    </v>
      </c>
      <c r="CD98" s="90" t="str">
        <f ca="1">IF(LEN(PreElaborazione!CD99)&gt;CD$6,LEFT(PreElaborazione!CD99,CD$6),IF(CD$5="NUM",REPT("0",CD$6-LEN(PreElaborazione!CD99)),"") &amp; UPPER(PreElaborazione!CD99) &amp; IF(CD$5="ALF",REPT(" ",CD$6-LEN(PreElaborazione!CD99)),""))</f>
        <v xml:space="preserve">                                    </v>
      </c>
      <c r="CE98" s="90" t="str">
        <f ca="1">IF(LEN(PreElaborazione!CE99)&gt;CE$6,LEFT(PreElaborazione!CE99,CE$6),IF(CE$5="NUM",REPT("0",CE$6-LEN(PreElaborazione!CE99)),"") &amp; UPPER(PreElaborazione!CE99) &amp; IF(CE$5="ALF",REPT(" ",CE$6-LEN(PreElaborazione!CE99)),""))</f>
        <v xml:space="preserve">                                    </v>
      </c>
      <c r="CF98" s="90" t="str">
        <f ca="1">IF(LEN(PreElaborazione!CF99)&gt;CF$6,LEFT(PreElaborazione!CF99,CF$6),IF(CF$5="NUM",REPT("0",CF$6-LEN(PreElaborazione!CF99)),"") &amp; UPPER(PreElaborazione!CF99) &amp; IF(CF$5="ALF",REPT(" ",CF$6-LEN(PreElaborazione!CF99)),""))</f>
        <v xml:space="preserve">                                    </v>
      </c>
      <c r="CG98" s="90" t="str">
        <f ca="1">IF(LEN(PreElaborazione!CG99)&gt;CG$6,LEFT(PreElaborazione!CG99,CG$6),IF(CG$5="NUM",REPT("0",CG$6-LEN(PreElaborazione!CG99)),"") &amp; UPPER(PreElaborazione!CG99) &amp; IF(CG$5="ALF",REPT(" ",CG$6-LEN(PreElaborazione!CG99)),""))</f>
        <v xml:space="preserve">                                    </v>
      </c>
      <c r="CH98" s="90" t="str">
        <f ca="1">IF(LEN(PreElaborazione!CH99)&gt;CH$6,LEFT(PreElaborazione!CH99,CH$6),IF(CH$5="NUM",REPT("0",CH$6-LEN(PreElaborazione!CH99)),"") &amp; UPPER(PreElaborazione!CH99) &amp; IF(CH$5="ALF",REPT(" ",CH$6-LEN(PreElaborazione!CH99)),""))</f>
        <v xml:space="preserve">                                    </v>
      </c>
      <c r="CI98" s="90" t="str">
        <f ca="1">IF(LEN(PreElaborazione!CI99)&gt;CI$6,LEFT(PreElaborazione!CI99,CI$6),IF(CI$5="NUM",REPT("0",CI$6-LEN(PreElaborazione!CI99)),"") &amp; UPPER(PreElaborazione!CI99) &amp; IF(CI$5="ALF",REPT(" ",CI$6-LEN(PreElaborazione!CI99)),""))</f>
        <v xml:space="preserve">                                    </v>
      </c>
      <c r="CJ98" s="90" t="str">
        <f ca="1">IF(LEN(PreElaborazione!CJ99)&gt;CJ$6,LEFT(PreElaborazione!CJ99,CJ$6),IF(CJ$5="NUM",REPT("0",CJ$6-LEN(PreElaborazione!CJ99)),"") &amp; UPPER(PreElaborazione!CJ99) &amp; IF(CJ$5="ALF",REPT(" ",CJ$6-LEN(PreElaborazione!CJ99)),""))</f>
        <v xml:space="preserve">                                    </v>
      </c>
      <c r="CK98" s="90" t="str">
        <f ca="1">IF(LEN(PreElaborazione!CK99)&gt;CK$6,LEFT(PreElaborazione!CK99,CK$6),IF(CK$5="NUM",REPT("0",CK$6-LEN(PreElaborazione!CK99)),"") &amp; UPPER(PreElaborazione!CK99) &amp; IF(CK$5="ALF",REPT(" ",CK$6-LEN(PreElaborazione!CK99)),""))</f>
        <v xml:space="preserve">                                    </v>
      </c>
      <c r="CL98" s="90" t="str">
        <f ca="1">IF(LEN(PreElaborazione!CL99)&gt;CL$6,LEFT(PreElaborazione!CL99,CL$6),IF(CL$5="NUM",REPT("0",CL$6-LEN(PreElaborazione!CL99)),"") &amp; UPPER(PreElaborazione!CL99) &amp; IF(CL$5="ALF",REPT(" ",CL$6-LEN(PreElaborazione!CL99)),""))</f>
        <v xml:space="preserve">                                    </v>
      </c>
      <c r="CM98" s="90" t="str">
        <f ca="1">IF(LEN(PreElaborazione!CM99)&gt;CM$6,LEFT(PreElaborazione!CM99,CM$6),IF(CM$5="NUM",REPT("0",CM$6-LEN(PreElaborazione!CM99)),"") &amp; UPPER(PreElaborazione!CM99) &amp; IF(CM$5="ALF",REPT(" ",CM$6-LEN(PreElaborazione!CM99)),""))</f>
        <v xml:space="preserve">                                    </v>
      </c>
      <c r="CN98" s="90" t="str">
        <f ca="1">IF(LEN(PreElaborazione!CN99)&gt;CN$6,LEFT(PreElaborazione!CN99,CN$6),IF(CN$5="NUM",REPT("0",CN$6-LEN(PreElaborazione!CN99)),"") &amp; UPPER(PreElaborazione!CN99) &amp; IF(CN$5="ALF",REPT(" ",CN$6-LEN(PreElaborazione!CN99)),""))</f>
        <v xml:space="preserve">                                                                                                                                          </v>
      </c>
      <c r="CO98" s="90" t="str">
        <f ca="1">IF(LEN(PreElaborazione!CO99)&gt;CO$6,LEFT(PreElaborazione!CO99,CO$6),IF(CO$5="NUM",REPT("0",CO$6-LEN(PreElaborazione!CO99)),"") &amp; UPPER(PreElaborazione!CO99) &amp; IF(CO$5="ALF",REPT(" ",CO$6-LEN(PreElaborazione!CO99)),""))</f>
        <v xml:space="preserve">                                    </v>
      </c>
      <c r="CP98" s="90" t="str">
        <f ca="1">IF(LEN(PreElaborazione!CP99)&gt;CP$6,LEFT(PreElaborazione!CP99,CP$6),IF(CP$5="NUM",REPT("0",CP$6-LEN(PreElaborazione!CP99)),"") &amp; UPPER(PreElaborazione!CP99) &amp; IF(CP$5="ALF",REPT(" ",CP$6-LEN(PreElaborazione!CP99)),""))</f>
        <v xml:space="preserve">                                    </v>
      </c>
      <c r="CQ98" s="90" t="str">
        <f ca="1">IF(LEN(PreElaborazione!CQ99)&gt;CQ$6,LEFT(PreElaborazione!CQ99,CQ$6),IF(CQ$5="NUM",REPT("0",CQ$6-LEN(PreElaborazione!CQ99)),"") &amp; UPPER(PreElaborazione!CQ99) &amp; IF(CQ$5="ALF",REPT(" ",CQ$6-LEN(PreElaborazione!CQ99)),""))</f>
        <v xml:space="preserve">                                    </v>
      </c>
      <c r="CR98" s="90" t="str">
        <f ca="1">IF(LEN(PreElaborazione!CR99)&gt;CR$6,LEFT(PreElaborazione!CR99,CR$6),IF(CR$5="NUM",REPT("0",CR$6-LEN(PreElaborazione!CR99)),"") &amp; UPPER(PreElaborazione!CR99) &amp; IF(CR$5="ALF",REPT(" ",CR$6-LEN(PreElaborazione!CR99)),""))</f>
        <v xml:space="preserve">                                    </v>
      </c>
      <c r="CS98" s="90" t="str">
        <f ca="1">IF(LEN(PreElaborazione!CS99)&gt;CS$6,LEFT(PreElaborazione!CS99,CS$6),IF(CS$5="NUM",REPT("0",CS$6-LEN(PreElaborazione!CS99)),"") &amp; UPPER(PreElaborazione!CS99) &amp; IF(CS$5="ALF",REPT(" ",CS$6-LEN(PreElaborazione!CS99)),""))</f>
        <v xml:space="preserve">                                    </v>
      </c>
      <c r="CT98" s="90" t="str">
        <f ca="1">IF(LEN(PreElaborazione!CT99)&gt;CT$6,LEFT(PreElaborazione!CT99,CT$6),IF(CT$5="NUM",REPT("0",CT$6-LEN(PreElaborazione!CT99)),"") &amp; UPPER(PreElaborazione!CT99) &amp; IF(CT$5="ALF",REPT(" ",CT$6-LEN(PreElaborazione!CT99)),""))</f>
        <v xml:space="preserve">                                    </v>
      </c>
      <c r="CU98" s="90" t="str">
        <f ca="1">IF(LEN(PreElaborazione!CU99)&gt;CU$6,LEFT(PreElaborazione!CU99,CU$6),IF(CU$5="NUM",REPT("0",CU$6-LEN(PreElaborazione!CU99)),"") &amp; UPPER(PreElaborazione!CU99) &amp; IF(CU$5="ALF",REPT(" ",CU$6-LEN(PreElaborazione!CU99)),""))</f>
        <v xml:space="preserve">                                    </v>
      </c>
      <c r="CV98" s="90" t="str">
        <f ca="1">IF(LEN(PreElaborazione!CV99)&gt;CV$6,LEFT(PreElaborazione!CV99,CV$6),IF(CV$5="NUM",REPT("0",CV$6-LEN(PreElaborazione!CV99)),"") &amp; UPPER(PreElaborazione!CV99) &amp; IF(CV$5="ALF",REPT(" ",CV$6-LEN(PreElaborazione!CV99)),""))</f>
        <v xml:space="preserve">                                    </v>
      </c>
      <c r="CW98" s="90" t="str">
        <f ca="1">IF(LEN(PreElaborazione!CW99)&gt;CW$6,LEFT(PreElaborazione!CW99,CW$6),IF(CW$5="NUM",REPT("0",CW$6-LEN(PreElaborazione!CW99)),"") &amp; UPPER(PreElaborazione!CW99) &amp; IF(CW$5="ALF",REPT(" ",CW$6-LEN(PreElaborazione!CW99)),""))</f>
        <v xml:space="preserve">                                    </v>
      </c>
      <c r="CX98" s="90" t="str">
        <f ca="1">IF(LEN(PreElaborazione!CX99)&gt;CX$6,LEFT(PreElaborazione!CX99,CX$6),IF(CX$5="NUM",REPT("0",CX$6-LEN(PreElaborazione!CX99)),"") &amp; UPPER(PreElaborazione!CX99) &amp; IF(CX$5="ALF",REPT(" ",CX$6-LEN(PreElaborazione!CX99)),""))</f>
        <v xml:space="preserve">                                    </v>
      </c>
      <c r="CY98" s="90" t="str">
        <f ca="1">IF(LEN(PreElaborazione!CY99)&gt;CY$6,LEFT(PreElaborazione!CY99,CY$6),IF(CY$5="NUM",REPT("0",CY$6-LEN(PreElaborazione!CY99)),"") &amp; UPPER(PreElaborazione!CY99) &amp; IF(CY$5="ALF",REPT(" ",CY$6-LEN(PreElaborazione!CY99)),""))</f>
        <v xml:space="preserve">                                    </v>
      </c>
      <c r="CZ98" s="90" t="str">
        <f ca="1">IF(LEN(PreElaborazione!CZ99)&gt;CZ$6,LEFT(PreElaborazione!CZ99,CZ$6),IF(CZ$5="NUM",REPT("0",CZ$6-LEN(PreElaborazione!CZ99)),"") &amp; UPPER(PreElaborazione!CZ99) &amp; IF(CZ$5="ALF",REPT(" ",CZ$6-LEN(PreElaborazione!CZ99)),""))</f>
        <v xml:space="preserve">                                    </v>
      </c>
      <c r="DA98" s="90" t="str">
        <f ca="1">IF(LEN(PreElaborazione!DA99)&gt;DA$6,LEFT(PreElaborazione!DA99,DA$6),IF(DA$5="NUM",REPT("0",DA$6-LEN(PreElaborazione!DA99)),"") &amp; UPPER(PreElaborazione!DA99) &amp; IF(DA$5="ALF",REPT(" ",DA$6-LEN(PreElaborazione!DA99)),""))</f>
        <v xml:space="preserve">                                    </v>
      </c>
      <c r="DB98" s="90" t="str">
        <f ca="1">IF(LEN(PreElaborazione!DB99)&gt;DB$6,LEFT(PreElaborazione!DB99,DB$6),IF(DB$5="NUM",REPT("0",DB$6-LEN(PreElaborazione!DB99)),"") &amp; UPPER(PreElaborazione!DB99) &amp; IF(DB$5="ALF",REPT(" ",DB$6-LEN(PreElaborazione!DB99)),""))</f>
        <v xml:space="preserve">                                                                                                                                          </v>
      </c>
    </row>
    <row r="99" spans="1:106" s="1" customFormat="1" ht="15" customHeight="1">
      <c r="A99" s="92" t="str">
        <f ca="1">IF(LEN(PreElaborazione!A100)&gt;A$6,LEFT(PreElaborazione!A100,A$6),IF(A$5="NUM",REPT("0",A$6-LEN(PreElaborazione!A100)),"") &amp; UPPER(PreElaborazione!A100) &amp; IF(A$5="ALF",REPT(" ",A$6-LEN(PreElaborazione!A100)),""))</f>
        <v/>
      </c>
      <c r="B99" s="90" t="str">
        <f ca="1">IF(LEN(PreElaborazione!B100)&gt;B$6,LEFT(PreElaborazione!B100,B$6),IF(B$5="NUM",REPT("0",B$6-LEN(PreElaborazione!B100)),"") &amp; UPPER(PreElaborazione!B100) &amp; IF(B$5="ALF",REPT(" ",B$6-LEN(PreElaborazione!B100)),""))</f>
        <v xml:space="preserve"> </v>
      </c>
      <c r="C99" s="90" t="str">
        <f ca="1">IF(LEN(PreElaborazione!C100)&gt;C$6,LEFT(PreElaborazione!C100,C$6),IF(C$5="NUM",REPT("0",C$6-LEN(PreElaborazione!C100)),"") &amp; UPPER(PreElaborazione!C100) &amp; IF(C$5="ALF",REPT(" ",C$6-LEN(PreElaborazione!C100)),""))</f>
        <v xml:space="preserve">    </v>
      </c>
      <c r="D99" s="90" t="str">
        <f ca="1">IF(LEN(PreElaborazione!D100)&gt;D$6,LEFT(PreElaborazione!D100,D$6),IF(D$5="NUM",REPT("0",D$6-LEN(PreElaborazione!D100)),"") &amp; UPPER(PreElaborazione!D100) &amp; IF(D$5="ALF",REPT(" ",D$6-LEN(PreElaborazione!D100)),""))</f>
        <v>0000</v>
      </c>
      <c r="E99" s="90" t="str">
        <f ca="1">IF(LEN(PreElaborazione!E100)&gt;E$6,LEFT(PreElaborazione!E100,E$6),IF(E$5="NUM",REPT("0",E$6-LEN(PreElaborazione!E100)),"") &amp; UPPER(PreElaborazione!E100) &amp; IF(E$5="ALF",REPT(" ",E$6-LEN(PreElaborazione!E100)),""))</f>
        <v xml:space="preserve">  </v>
      </c>
      <c r="F99" s="90" t="str">
        <f ca="1">IF(LEN(PreElaborazione!F100)&gt;F$6,LEFT(PreElaborazione!F100,F$6),IF(F$5="NUM",REPT("0",F$6-LEN(PreElaborazione!F100)),"") &amp; UPPER(PreElaborazione!F100) &amp; IF(F$5="ALF",REPT(" ",F$6-LEN(PreElaborazione!F100)),""))</f>
        <v>0000</v>
      </c>
      <c r="G99" s="90" t="str">
        <f ca="1">IF(LEN(PreElaborazione!G100)&gt;G$6,LEFT(PreElaborazione!G100,G$6),IF(G$5="NUM",REPT("0",G$6-LEN(PreElaborazione!G100)),"") &amp; UPPER(PreElaborazione!G100) &amp; IF(G$5="ALF",REPT(" ",G$6-LEN(PreElaborazione!G100)),""))</f>
        <v xml:space="preserve">   </v>
      </c>
      <c r="H99" s="90" t="str">
        <f ca="1">IF(LEN(PreElaborazione!H100)&gt;H$6,LEFT(PreElaborazione!H100,H$6),IF(H$5="NUM",REPT("0",H$6-LEN(PreElaborazione!H100)),"") &amp; UPPER(PreElaborazione!H100) &amp; IF(H$5="ALF",REPT(" ",H$6-LEN(PreElaborazione!H100)),""))</f>
        <v xml:space="preserve">      </v>
      </c>
      <c r="I99" s="90" t="str">
        <f ca="1">IF(LEN(PreElaborazione!I100)&gt;I$6,LEFT(PreElaborazione!I100,I$6),IF(I$5="NUM",REPT("0",I$6-LEN(PreElaborazione!I100)),"") &amp; UPPER(PreElaborazione!I100) &amp; IF(I$5="ALF",REPT(" ",I$6-LEN(PreElaborazione!I100)),""))</f>
        <v xml:space="preserve"> </v>
      </c>
      <c r="J99" s="90" t="str">
        <f ca="1">IF(LEN(PreElaborazione!J100)&gt;J$6,LEFT(PreElaborazione!J100,J$6),IF(J$5="NUM",REPT("0",J$6-LEN(PreElaborazione!J100)),"") &amp; UPPER(PreElaborazione!J100) &amp; IF(J$5="ALF",REPT(" ",J$6-LEN(PreElaborazione!J100)),""))</f>
        <v xml:space="preserve">                </v>
      </c>
      <c r="K99" s="90" t="str">
        <f ca="1">IF(LEN(PreElaborazione!K100)&gt;K$6,LEFT(PreElaborazione!K100,K$6),IF(K$5="NUM",REPT("0",K$6-LEN(PreElaborazione!K100)),"") &amp; UPPER(PreElaborazione!K100) &amp; IF(K$5="ALF",REPT(" ",K$6-LEN(PreElaborazione!K100)),""))</f>
        <v xml:space="preserve"> </v>
      </c>
      <c r="L99" s="90" t="str">
        <f ca="1">IF(LEN(PreElaborazione!L100)&gt;L$6,LEFT(PreElaborazione!L100,L$6),IF(L$5="NUM",REPT("0",L$6-LEN(PreElaborazione!L100)),"") &amp; UPPER(PreElaborazione!L100) &amp; IF(L$5="ALF",REPT(" ",L$6-LEN(PreElaborazione!L100)),""))</f>
        <v>0000</v>
      </c>
      <c r="M99" s="90" t="str">
        <f ca="1">IF(LEN(PreElaborazione!M100)&gt;M$6,LEFT(PreElaborazione!M100,M$6),IF(M$5="NUM",REPT("0",M$6-LEN(PreElaborazione!M100)),"") &amp; UPPER(PreElaborazione!M100) &amp; IF(M$5="ALF",REPT(" ",M$6-LEN(PreElaborazione!M100)),""))</f>
        <v xml:space="preserve">                                    </v>
      </c>
      <c r="N99" s="90" t="str">
        <f ca="1">IF(LEN(PreElaborazione!N100)&gt;N$6,LEFT(PreElaborazione!N100,N$6),IF(N$5="NUM",REPT("0",N$6-LEN(PreElaborazione!N100)),"") &amp; UPPER(PreElaborazione!N100) &amp; IF(N$5="ALF",REPT(" ",N$6-LEN(PreElaborazione!N100)),""))</f>
        <v>00000000</v>
      </c>
      <c r="O99" s="90" t="str">
        <f ca="1">IF(LEN(PreElaborazione!O100)&gt;O$6,LEFT(PreElaborazione!O100,O$6),IF(O$5="NUM",REPT("0",O$6-LEN(PreElaborazione!O100)),"") &amp; UPPER(PreElaborazione!O100) &amp; IF(O$5="ALF",REPT(" ",O$6-LEN(PreElaborazione!O100)),""))</f>
        <v xml:space="preserve">                                          </v>
      </c>
      <c r="P99" s="90" t="str">
        <f ca="1">IF(LEN(PreElaborazione!P100)&gt;P$6,LEFT(PreElaborazione!P100,P$6),IF(P$5="NUM",REPT("0",P$6-LEN(PreElaborazione!P100)),"") &amp; UPPER(PreElaborazione!P100) &amp; IF(P$5="ALF",REPT(" ",P$6-LEN(PreElaborazione!P100)),""))</f>
        <v xml:space="preserve">          </v>
      </c>
      <c r="Q99" s="90" t="str">
        <f ca="1">IF(LEN(PreElaborazione!Q100)&gt;Q$6,LEFT(PreElaborazione!Q100,Q$6),IF(Q$5="NUM",REPT("0",Q$6-LEN(PreElaborazione!Q100)),"") &amp; UPPER(PreElaborazione!Q100) &amp; IF(Q$5="ALF",REPT(" ",Q$6-LEN(PreElaborazione!Q100)),""))</f>
        <v xml:space="preserve">                         </v>
      </c>
      <c r="R99" s="90" t="str">
        <f ca="1">IF(LEN(PreElaborazione!R100)&gt;R$6,LEFT(PreElaborazione!R100,R$6),IF(R$5="NUM",REPT("0",R$6-LEN(PreElaborazione!R100)),"") &amp; UPPER(PreElaborazione!R100) &amp; IF(R$5="ALF",REPT(" ",R$6-LEN(PreElaborazione!R100)),""))</f>
        <v xml:space="preserve">                                   </v>
      </c>
      <c r="S99" s="90" t="str">
        <f ca="1">IF(LEN(PreElaborazione!S100)&gt;S$6,LEFT(PreElaborazione!S100,S$6),IF(S$5="NUM",REPT("0",S$6-LEN(PreElaborazione!S100)),"") &amp; UPPER(PreElaborazione!S100) &amp; IF(S$5="ALF",REPT(" ",S$6-LEN(PreElaborazione!S100)),""))</f>
        <v xml:space="preserve">                                          </v>
      </c>
      <c r="T99" s="90" t="str">
        <f ca="1">IF(LEN(PreElaborazione!T100)&gt;T$6,LEFT(PreElaborazione!T100,T$6),IF(T$5="NUM",REPT("0",T$6-LEN(PreElaborazione!T100)),"") &amp; UPPER(PreElaborazione!T100) &amp; IF(T$5="ALF",REPT(" ",T$6-LEN(PreElaborazione!T100)),""))</f>
        <v xml:space="preserve">                                        </v>
      </c>
      <c r="U99" s="90" t="str">
        <f ca="1">IF(LEN(PreElaborazione!U100)&gt;U$6,LEFT(PreElaborazione!U100,U$6),IF(U$5="NUM",REPT("0",U$6-LEN(PreElaborazione!U100)),"") &amp; UPPER(PreElaborazione!U100) &amp; IF(U$5="ALF",REPT(" ",U$6-LEN(PreElaborazione!U100)),""))</f>
        <v xml:space="preserve">  </v>
      </c>
      <c r="V99" s="90" t="str">
        <f ca="1">IF(LEN(PreElaborazione!V100)&gt;V$6,LEFT(PreElaborazione!V100,V$6),IF(V$5="NUM",REPT("0",V$6-LEN(PreElaborazione!V100)),"") &amp; UPPER(PreElaborazione!V100) &amp; IF(V$5="ALF",REPT(" ",V$6-LEN(PreElaborazione!V100)),""))</f>
        <v xml:space="preserve">            </v>
      </c>
      <c r="W99" s="90" t="str">
        <f ca="1">IF(LEN(PreElaborazione!W100)&gt;W$6,LEFT(PreElaborazione!W100,W$6),IF(W$5="NUM",REPT("0",W$6-LEN(PreElaborazione!W100)),"") &amp; UPPER(PreElaborazione!W100) &amp; IF(W$5="ALF",REPT(" ",W$6-LEN(PreElaborazione!W100)),""))</f>
        <v xml:space="preserve">    </v>
      </c>
      <c r="X99" s="90" t="str">
        <f ca="1">IF(LEN(PreElaborazione!X100)&gt;X$6,LEFT(PreElaborazione!X100,X$6),IF(X$5="NUM",REPT("0",X$6-LEN(PreElaborazione!X100)),"") &amp; UPPER(PreElaborazione!X100) &amp; IF(X$5="ALF",REPT(" ",X$6-LEN(PreElaborazione!X100)),""))</f>
        <v>00000</v>
      </c>
      <c r="Y99" s="90" t="str">
        <f ca="1">IF(LEN(PreElaborazione!Y100)&gt;Y$6,LEFT(PreElaborazione!Y100,Y$6),IF(Y$5="NUM",REPT("0",Y$6-LEN(PreElaborazione!Y100)),"") &amp; UPPER(PreElaborazione!Y100) &amp; IF(Y$5="ALF",REPT(" ",Y$6-LEN(PreElaborazione!Y100)),""))</f>
        <v xml:space="preserve">   </v>
      </c>
      <c r="Z99" s="90" t="str">
        <f ca="1">IF(LEN(PreElaborazione!Z100)&gt;Z$6,LEFT(PreElaborazione!Z100,Z$6),IF(Z$5="NUM",REPT("0",Z$6-LEN(PreElaborazione!Z100)),"") &amp; UPPER(PreElaborazione!Z100) &amp; IF(Z$5="ALF",REPT(" ",Z$6-LEN(PreElaborazione!Z100)),""))</f>
        <v xml:space="preserve">   </v>
      </c>
      <c r="AA99" s="90" t="str">
        <f ca="1">IF(LEN(PreElaborazione!AA100)&gt;AA$6,LEFT(PreElaborazione!AA100,AA$6),IF(AA$5="NUM",REPT("0",AA$6-LEN(PreElaborazione!AA100)),"") &amp; UPPER(PreElaborazione!AA100) &amp; IF(AA$5="ALF",REPT(" ",AA$6-LEN(PreElaborazione!AA100)),""))</f>
        <v>0</v>
      </c>
      <c r="AB99" s="90" t="str">
        <f ca="1">IF(LEN(PreElaborazione!AB100)&gt;AB$6,LEFT(PreElaborazione!AB100,AB$6),IF(AB$5="NUM",REPT("0",AB$6-LEN(PreElaborazione!AB100)),"") &amp; UPPER(PreElaborazione!AB100) &amp; IF(AB$5="ALF",REPT(" ",AB$6-LEN(PreElaborazione!AB100)),""))</f>
        <v>00</v>
      </c>
      <c r="AC99" s="90" t="str">
        <f ca="1">IF(LEN(PreElaborazione!AC100)&gt;AC$6,LEFT(PreElaborazione!AC100,AC$6),IF(AC$5="NUM",REPT("0",AC$6-LEN(PreElaborazione!AC100)),"") &amp; UPPER(PreElaborazione!AC100) &amp; IF(AC$5="ALF",REPT(" ",AC$6-LEN(PreElaborazione!AC100)),""))</f>
        <v>0000000</v>
      </c>
      <c r="AD99" s="90" t="str">
        <f ca="1">IF(LEN(PreElaborazione!AD100)&gt;AD$6,LEFT(PreElaborazione!AD100,AD$6),IF(AD$5="NUM",REPT("0",AD$6-LEN(PreElaborazione!AD100)),"") &amp; UPPER(PreElaborazione!AD100) &amp; IF(AD$5="ALF",REPT(" ",AD$6-LEN(PreElaborazione!AD100)),""))</f>
        <v>00000</v>
      </c>
      <c r="AE99" s="90" t="str">
        <f ca="1">IF(LEN(PreElaborazione!AE100)&gt;AE$6,LEFT(PreElaborazione!AE100,AE$6),IF(AE$5="NUM",REPT("0",AE$6-LEN(PreElaborazione!AE100)),"") &amp; UPPER(PreElaborazione!AE100) &amp; IF(AE$5="ALF",REPT(" ",AE$6-LEN(PreElaborazione!AE100)),""))</f>
        <v xml:space="preserve"> </v>
      </c>
      <c r="AF99" s="90" t="str">
        <f ca="1">IF(LEN(PreElaborazione!AF100)&gt;AF$6,LEFT(PreElaborazione!AF100,AF$6),IF(AF$5="NUM",REPT("0",AF$6-LEN(PreElaborazione!AF100)),"") &amp; UPPER(PreElaborazione!AF100) &amp; IF(AF$5="ALF",REPT(" ",AF$6-LEN(PreElaborazione!AF100)),""))</f>
        <v>00000</v>
      </c>
      <c r="AG99" s="90" t="str">
        <f ca="1">IF(LEN(PreElaborazione!AG100)&gt;AG$6,LEFT(PreElaborazione!AG100,AG$6),IF(AG$5="NUM",REPT("0",AG$6-LEN(PreElaborazione!AG100)),"") &amp; UPPER(PreElaborazione!AG100) &amp; IF(AG$5="ALF",REPT(" ",AG$6-LEN(PreElaborazione!AG100)),""))</f>
        <v>000</v>
      </c>
      <c r="AH99" s="90" t="str">
        <f ca="1">IF(LEN(PreElaborazione!AH100)&gt;AH$6,LEFT(PreElaborazione!AH100,AH$6),IF(AH$5="NUM",REPT("0",AH$6-LEN(PreElaborazione!AH100)),"") &amp; UPPER(PreElaborazione!AH100) &amp; IF(AH$5="ALF",REPT(" ",AH$6-LEN(PreElaborazione!AH100)),""))</f>
        <v>0</v>
      </c>
      <c r="AI99" s="90" t="str">
        <f ca="1">IF(LEN(PreElaborazione!AI100)&gt;AI$6,LEFT(PreElaborazione!AI100,AI$6),IF(AI$5="NUM",REPT("0",AI$6-LEN(PreElaborazione!AI100)),"") &amp; UPPER(PreElaborazione!AI100) &amp; IF(AI$5="ALF",REPT(" ",AI$6-LEN(PreElaborazione!AI100)),""))</f>
        <v>000</v>
      </c>
      <c r="AJ99" s="90" t="str">
        <f ca="1">IF(LEN(PreElaborazione!AJ100)&gt;AJ$6,LEFT(PreElaborazione!AJ100,AJ$6),IF(AJ$5="NUM",REPT("0",AJ$6-LEN(PreElaborazione!AJ100)),"") &amp; UPPER(PreElaborazione!AJ100) &amp; IF(AJ$5="ALF",REPT(" ",AJ$6-LEN(PreElaborazione!AJ100)),""))</f>
        <v>00000</v>
      </c>
      <c r="AK99" s="90" t="str">
        <f ca="1">IF(LEN(PreElaborazione!AK100)&gt;AK$6,LEFT(PreElaborazione!AK100,AK$6),IF(AK$5="NUM",REPT("0",AK$6-LEN(PreElaborazione!AK100)),"") &amp; UPPER(PreElaborazione!AK100) &amp; IF(AK$5="ALF",REPT(" ",AK$6-LEN(PreElaborazione!AK100)),""))</f>
        <v>0000</v>
      </c>
      <c r="AL99" s="90" t="str">
        <f ca="1">IF(LEN(PreElaborazione!AL100)&gt;AL$6,LEFT(PreElaborazione!AL100,AL$6),IF(AL$5="NUM",REPT("0",AL$6-LEN(PreElaborazione!AL100)),"") &amp; UPPER(PreElaborazione!AL100) &amp; IF(AL$5="ALF",REPT(" ",AL$6-LEN(PreElaborazione!AL100)),""))</f>
        <v>0000</v>
      </c>
      <c r="AM99" s="90" t="str">
        <f ca="1">IF(LEN(PreElaborazione!AM100)&gt;AM$6,LEFT(PreElaborazione!AM100,AM$6),IF(AM$5="NUM",REPT("0",AM$6-LEN(PreElaborazione!AM100)),"") &amp; UPPER(PreElaborazione!AM100) &amp; IF(AM$5="ALF",REPT(" ",AM$6-LEN(PreElaborazione!AM100)),""))</f>
        <v>0000</v>
      </c>
      <c r="AN99" s="90" t="str">
        <f ca="1">IF(LEN(PreElaborazione!AN100)&gt;AN$6,LEFT(PreElaborazione!AN100,AN$6),IF(AN$5="NUM",REPT("0",AN$6-LEN(PreElaborazione!AN100)),"") &amp; UPPER(PreElaborazione!AN100) &amp; IF(AN$5="ALF",REPT(" ",AN$6-LEN(PreElaborazione!AN100)),""))</f>
        <v>0000</v>
      </c>
      <c r="AO99" s="90" t="str">
        <f ca="1">IF(LEN(PreElaborazione!AO100)&gt;AO$6,LEFT(PreElaborazione!AO100,AO$6),IF(AO$5="NUM",REPT("0",AO$6-LEN(PreElaborazione!AO100)),"") &amp; UPPER(PreElaborazione!AO100) &amp; IF(AO$5="ALF",REPT(" ",AO$6-LEN(PreElaborazione!AO100)),""))</f>
        <v>0000</v>
      </c>
      <c r="AP99" s="90" t="str">
        <f ca="1">IF(LEN(PreElaborazione!AP100)&gt;AP$6,LEFT(PreElaborazione!AP100,AP$6),IF(AP$5="NUM",REPT("0",AP$6-LEN(PreElaborazione!AP100)),"") &amp; UPPER(PreElaborazione!AP100) &amp; IF(AP$5="ALF",REPT(" ",AP$6-LEN(PreElaborazione!AP100)),""))</f>
        <v>0000</v>
      </c>
      <c r="AQ99" s="90" t="str">
        <f ca="1">IF(LEN(PreElaborazione!AQ100)&gt;AQ$6,LEFT(PreElaborazione!AQ100,AQ$6),IF(AQ$5="NUM",REPT("0",AQ$6-LEN(PreElaborazione!AQ100)),"") &amp; UPPER(PreElaborazione!AQ100) &amp; IF(AQ$5="ALF",REPT(" ",AQ$6-LEN(PreElaborazione!AQ100)),""))</f>
        <v>000</v>
      </c>
      <c r="AR99" s="90" t="str">
        <f ca="1">IF(LEN(PreElaborazione!AR100)&gt;AR$6,LEFT(PreElaborazione!AR100,AR$6),IF(AR$5="NUM",REPT("0",AR$6-LEN(PreElaborazione!AR100)),"") &amp; UPPER(PreElaborazione!AR100) &amp; IF(AR$5="ALF",REPT(" ",AR$6-LEN(PreElaborazione!AR100)),""))</f>
        <v>000</v>
      </c>
      <c r="AS99" s="90" t="str">
        <f ca="1">IF(LEN(PreElaborazione!AS100)&gt;AS$6,LEFT(PreElaborazione!AS100,AS$6),IF(AS$5="NUM",REPT("0",AS$6-LEN(PreElaborazione!AS100)),"") &amp; UPPER(PreElaborazione!AS100) &amp; IF(AS$5="ALF",REPT(" ",AS$6-LEN(PreElaborazione!AS100)),""))</f>
        <v>0</v>
      </c>
      <c r="AT99" s="90" t="str">
        <f ca="1">IF(LEN(PreElaborazione!AT100)&gt;AT$6,LEFT(PreElaborazione!AT100,AT$6),IF(AT$5="NUM",REPT("0",AT$6-LEN(PreElaborazione!AT100)),"") &amp; UPPER(PreElaborazione!AT100) &amp; IF(AT$5="ALF",REPT(" ",AT$6-LEN(PreElaborazione!AT100)),""))</f>
        <v>000000</v>
      </c>
      <c r="AU99" s="90" t="str">
        <f ca="1">IF(LEN(PreElaborazione!AU100)&gt;AU$6,LEFT(PreElaborazione!AU100,AU$6),IF(AU$5="NUM",REPT("0",AU$6-LEN(PreElaborazione!AU100)),"") &amp; UPPER(PreElaborazione!AU100) &amp; IF(AU$5="ALF",REPT(" ",AU$6-LEN(PreElaborazione!AU100)),""))</f>
        <v>000000</v>
      </c>
      <c r="AV99" s="90" t="str">
        <f ca="1">IF(LEN(PreElaborazione!AV100)&gt;AV$6,LEFT(PreElaborazione!AV100,AV$6),IF(AV$5="NUM",REPT("0",AV$6-LEN(PreElaborazione!AV100)),"") &amp; UPPER(PreElaborazione!AV100) &amp; IF(AV$5="ALF",REPT(" ",AV$6-LEN(PreElaborazione!AV100)),""))</f>
        <v>000000</v>
      </c>
      <c r="AW99" s="90" t="str">
        <f ca="1">IF(LEN(PreElaborazione!AW100)&gt;AW$6,LEFT(PreElaborazione!AW100,AW$6),IF(AW$5="NUM",REPT("0",AW$6-LEN(PreElaborazione!AW100)),"") &amp; UPPER(PreElaborazione!AW100) &amp; IF(AW$5="ALF",REPT(" ",AW$6-LEN(PreElaborazione!AW100)),""))</f>
        <v>00</v>
      </c>
      <c r="AX99" s="90" t="str">
        <f ca="1">IF(LEN(PreElaborazione!AX100)&gt;AX$6,LEFT(PreElaborazione!AX100,AX$6),IF(AX$5="NUM",REPT("0",AX$6-LEN(PreElaborazione!AX100)),"") &amp; UPPER(PreElaborazione!AX100) &amp; IF(AX$5="ALF",REPT(" ",AX$6-LEN(PreElaborazione!AX100)),""))</f>
        <v>00</v>
      </c>
      <c r="AY99" s="90" t="str">
        <f ca="1">IF(LEN(PreElaborazione!AY100)&gt;AY$6,LEFT(PreElaborazione!AY100,AY$6),IF(AY$5="NUM",REPT("0",AY$6-LEN(PreElaborazione!AY100)),"") &amp; UPPER(PreElaborazione!AY100) &amp; IF(AY$5="ALF",REPT(" ",AY$6-LEN(PreElaborazione!AY100)),""))</f>
        <v xml:space="preserve">   </v>
      </c>
      <c r="AZ99" s="90" t="str">
        <f ca="1">IF(LEN(PreElaborazione!AZ100)&gt;AZ$6,LEFT(PreElaborazione!AZ100,AZ$6),IF(AZ$5="NUM",REPT("0",AZ$6-LEN(PreElaborazione!AZ100)),"") &amp; UPPER(PreElaborazione!AZ100) &amp; IF(AZ$5="ALF",REPT(" ",AZ$6-LEN(PreElaborazione!AZ100)),""))</f>
        <v xml:space="preserve">       </v>
      </c>
      <c r="BA99" s="90" t="str">
        <f ca="1">IF(LEN(PreElaborazione!BA100)&gt;BA$6,LEFT(PreElaborazione!BA100,BA$6),IF(BA$5="NUM",REPT("0",BA$6-LEN(PreElaborazione!BA100)),"") &amp; UPPER(PreElaborazione!BA100) &amp; IF(BA$5="ALF",REPT(" ",BA$6-LEN(PreElaborazione!BA100)),""))</f>
        <v xml:space="preserve">                  </v>
      </c>
      <c r="BB99" s="90" t="str">
        <f ca="1">IF(LEN(PreElaborazione!BB100)&gt;BB$6,LEFT(PreElaborazione!BB100,BB$6),IF(BB$5="NUM",REPT("0",BB$6-LEN(PreElaborazione!BB100)),"") &amp; UPPER(PreElaborazione!BB100) &amp; IF(BB$5="ALF",REPT(" ",BB$6-LEN(PreElaborazione!BB100)),""))</f>
        <v xml:space="preserve">                                    </v>
      </c>
      <c r="BC99" s="90" t="str">
        <f ca="1">IF(LEN(PreElaborazione!BC100)&gt;BC$6,LEFT(PreElaborazione!BC100,BC$6),IF(BC$5="NUM",REPT("0",BC$6-LEN(PreElaborazione!BC100)),"") &amp; UPPER(PreElaborazione!BC100) &amp; IF(BC$5="ALF",REPT(" ",BC$6-LEN(PreElaborazione!BC100)),""))</f>
        <v xml:space="preserve"> </v>
      </c>
      <c r="BD99" s="90" t="str">
        <f ca="1">IF(LEN(PreElaborazione!BD100)&gt;BD$6,LEFT(PreElaborazione!BD100,BD$6),IF(BD$5="NUM",REPT("0",BD$6-LEN(PreElaborazione!BD100)),"") &amp; UPPER(PreElaborazione!BD100) &amp; IF(BD$5="ALF",REPT(" ",BD$6-LEN(PreElaborazione!BD100)),""))</f>
        <v>000</v>
      </c>
      <c r="BE99" s="90" t="str">
        <f ca="1">IF(LEN(PreElaborazione!BE100)&gt;BE$6,LEFT(PreElaborazione!BE100,BE$6),IF(BE$5="NUM",REPT("0",BE$6-LEN(PreElaborazione!BE100)),"") &amp; UPPER(PreElaborazione!BE100) &amp; IF(BE$5="ALF",REPT(" ",BE$6-LEN(PreElaborazione!BE100)),""))</f>
        <v>00000</v>
      </c>
      <c r="BF99" s="90" t="str">
        <f ca="1">IF(LEN(PreElaborazione!BF100)&gt;BF$6,LEFT(PreElaborazione!BF100,BF$6),IF(BF$5="NUM",REPT("0",BF$6-LEN(PreElaborazione!BF100)),"") &amp; UPPER(PreElaborazione!BF100) &amp; IF(BF$5="ALF",REPT(" ",BF$6-LEN(PreElaborazione!BF100)),""))</f>
        <v>00000</v>
      </c>
      <c r="BG99" s="90" t="str">
        <f ca="1">IF(LEN(PreElaborazione!BG100)&gt;BG$6,LEFT(PreElaborazione!BG100,BG$6),IF(BG$5="NUM",REPT("0",BG$6-LEN(PreElaborazione!BG100)),"") &amp; UPPER(PreElaborazione!BG100) &amp; IF(BG$5="ALF",REPT(" ",BG$6-LEN(PreElaborazione!BG100)),""))</f>
        <v xml:space="preserve"> </v>
      </c>
      <c r="BH99" s="90" t="str">
        <f ca="1">IF(LEN(PreElaborazione!BH100)&gt;BH$6,LEFT(PreElaborazione!BH100,BH$6),IF(BH$5="NUM",REPT("0",BH$6-LEN(PreElaborazione!BH100)),"") &amp; UPPER(PreElaborazione!BH100) &amp; IF(BH$5="ALF",REPT(" ",BH$6-LEN(PreElaborazione!BH100)),""))</f>
        <v>000000</v>
      </c>
      <c r="BI99" s="90" t="str">
        <f ca="1">IF(LEN(PreElaborazione!BI100)&gt;BI$6,LEFT(PreElaborazione!BI100,BI$6),IF(BI$5="NUM",REPT("0",BI$6-LEN(PreElaborazione!BI100)),"") &amp; UPPER(PreElaborazione!BI100) &amp; IF(BI$5="ALF",REPT(" ",BI$6-LEN(PreElaborazione!BI100)),""))</f>
        <v xml:space="preserve"> </v>
      </c>
      <c r="BJ99" s="90" t="str">
        <f ca="1">IF(LEN(PreElaborazione!BJ100)&gt;BJ$6,LEFT(PreElaborazione!BJ100,BJ$6),IF(BJ$5="NUM",REPT("0",BJ$6-LEN(PreElaborazione!BJ100)),"") &amp; UPPER(PreElaborazione!BJ100) &amp; IF(BJ$5="ALF",REPT(" ",BJ$6-LEN(PreElaborazione!BJ100)),""))</f>
        <v xml:space="preserve"> </v>
      </c>
      <c r="BK99" s="90" t="str">
        <f ca="1">IF(LEN(PreElaborazione!BK100)&gt;BK$6,LEFT(PreElaborazione!BK100,BK$6),IF(BK$5="NUM",REPT("0",BK$6-LEN(PreElaborazione!BK100)),"") &amp; UPPER(PreElaborazione!BK100) &amp; IF(BK$5="ALF",REPT(" ",BK$6-LEN(PreElaborazione!BK100)),""))</f>
        <v xml:space="preserve"> </v>
      </c>
      <c r="BL99" s="90" t="str">
        <f ca="1">IF(LEN(PreElaborazione!BL100)&gt;BL$6,LEFT(PreElaborazione!BL100,BL$6),IF(BL$5="NUM",REPT("0",BL$6-LEN(PreElaborazione!BL100)),"") &amp; UPPER(PreElaborazione!BL100) &amp; IF(BL$5="ALF",REPT(" ",BL$6-LEN(PreElaborazione!BL100)),""))</f>
        <v xml:space="preserve">   </v>
      </c>
      <c r="BM99" s="90" t="str">
        <f ca="1">IF(LEN(PreElaborazione!BM100)&gt;BM$6,LEFT(PreElaborazione!BM100,BM$6),IF(BM$5="NUM",REPT("0",BM$6-LEN(PreElaborazione!BM100)),"") &amp; UPPER(PreElaborazione!BM100) &amp; IF(BM$5="ALF",REPT(" ",BM$6-LEN(PreElaborazione!BM100)),""))</f>
        <v xml:space="preserve">   </v>
      </c>
      <c r="BN99" s="90" t="str">
        <f ca="1">IF(LEN(PreElaborazione!BN100)&gt;BN$6,LEFT(PreElaborazione!BN100,BN$6),IF(BN$5="NUM",REPT("0",BN$6-LEN(PreElaborazione!BN100)),"") &amp; UPPER(PreElaborazione!BN100) &amp; IF(BN$5="ALF",REPT(" ",BN$6-LEN(PreElaborazione!BN100)),""))</f>
        <v xml:space="preserve"> </v>
      </c>
      <c r="BO99" s="90" t="str">
        <f ca="1">IF(LEN(PreElaborazione!BO100)&gt;BO$6,LEFT(PreElaborazione!BO100,BO$6),IF(BO$5="NUM",REPT("0",BO$6-LEN(PreElaborazione!BO100)),"") &amp; UPPER(PreElaborazione!BO100) &amp; IF(BO$5="ALF",REPT(" ",BO$6-LEN(PreElaborazione!BO100)),""))</f>
        <v>0000</v>
      </c>
      <c r="BP99" s="90" t="str">
        <f ca="1">IF(LEN(PreElaborazione!BP100)&gt;BP$6,LEFT(PreElaborazione!BP100,BP$6),IF(BP$5="NUM",REPT("0",BP$6-LEN(PreElaborazione!BP100)),"") &amp; UPPER(PreElaborazione!BP100) &amp; IF(BP$5="ALF",REPT(" ",BP$6-LEN(PreElaborazione!BP100)),""))</f>
        <v>0000</v>
      </c>
      <c r="BQ99" s="90" t="str">
        <f ca="1">IF(LEN(PreElaborazione!BQ100)&gt;BQ$6,LEFT(PreElaborazione!BQ100,BQ$6),IF(BQ$5="NUM",REPT("0",BQ$6-LEN(PreElaborazione!BQ100)),"") &amp; UPPER(PreElaborazione!BQ100) &amp; IF(BQ$5="ALF",REPT(" ",BQ$6-LEN(PreElaborazione!BQ100)),""))</f>
        <v>0000</v>
      </c>
      <c r="BR99" s="90" t="str">
        <f ca="1">IF(LEN(PreElaborazione!BR100)&gt;BR$6,LEFT(PreElaborazione!BR100,BR$6),IF(BR$5="NUM",REPT("0",BR$6-LEN(PreElaborazione!BR100)),"") &amp; UPPER(PreElaborazione!BR100) &amp; IF(BR$5="ALF",REPT(" ",BR$6-LEN(PreElaborazione!BR100)),""))</f>
        <v xml:space="preserve">     </v>
      </c>
      <c r="BS99" s="90" t="str">
        <f ca="1">IF(LEN(PreElaborazione!BS100)&gt;BS$6,LEFT(PreElaborazione!BS100,BS$6),IF(BS$5="NUM",REPT("0",BS$6-LEN(PreElaborazione!BS100)),"") &amp; UPPER(PreElaborazione!BS100) &amp; IF(BS$5="ALF",REPT(" ",BS$6-LEN(PreElaborazione!BS100)),""))</f>
        <v xml:space="preserve">     </v>
      </c>
      <c r="BT99" s="90" t="str">
        <f ca="1">IF(LEN(PreElaborazione!BT100)&gt;BT$6,LEFT(PreElaborazione!BT100,BT$6),IF(BT$5="NUM",REPT("0",BT$6-LEN(PreElaborazione!BT100)),"") &amp; UPPER(PreElaborazione!BT100) &amp; IF(BT$5="ALF",REPT(" ",BT$6-LEN(PreElaborazione!BT100)),""))</f>
        <v xml:space="preserve">    </v>
      </c>
      <c r="BU99" s="90" t="str">
        <f ca="1">IF(LEN(PreElaborazione!BU100)&gt;BU$6,LEFT(PreElaborazione!BU100,BU$6),IF(BU$5="NUM",REPT("0",BU$6-LEN(PreElaborazione!BU100)),"") &amp; UPPER(PreElaborazione!BU100) &amp; IF(BU$5="ALF",REPT(" ",BU$6-LEN(PreElaborazione!BU100)),""))</f>
        <v xml:space="preserve">   </v>
      </c>
      <c r="BV99" s="90" t="str">
        <f ca="1">IF(LEN(PreElaborazione!BV100)&gt;BV$6,LEFT(PreElaborazione!BV100,BV$6),IF(BV$5="NUM",REPT("0",BV$6-LEN(PreElaborazione!BV100)),"") &amp; UPPER(PreElaborazione!BV100) &amp; IF(BV$5="ALF",REPT(" ",BV$6-LEN(PreElaborazione!BV100)),""))</f>
        <v xml:space="preserve">                                    </v>
      </c>
      <c r="BW99" s="90" t="str">
        <f ca="1">IF(LEN(PreElaborazione!BW100)&gt;BW$6,LEFT(PreElaborazione!BW100,BW$6),IF(BW$5="NUM",REPT("0",BW$6-LEN(PreElaborazione!BW100)),"") &amp; UPPER(PreElaborazione!BW100) &amp; IF(BW$5="ALF",REPT(" ",BW$6-LEN(PreElaborazione!BW100)),""))</f>
        <v xml:space="preserve">                                    </v>
      </c>
      <c r="BX99" s="90" t="str">
        <f ca="1">IF(LEN(PreElaborazione!BX100)&gt;BX$6,LEFT(PreElaborazione!BX100,BX$6),IF(BX$5="NUM",REPT("0",BX$6-LEN(PreElaborazione!BX100)),"") &amp; UPPER(PreElaborazione!BX100) &amp; IF(BX$5="ALF",REPT(" ",BX$6-LEN(PreElaborazione!BX100)),""))</f>
        <v xml:space="preserve">  </v>
      </c>
      <c r="BY99" s="90" t="str">
        <f ca="1">IF(LEN(PreElaborazione!BY100)&gt;BY$6,LEFT(PreElaborazione!BY100,BY$6),IF(BY$5="NUM",REPT("0",BY$6-LEN(PreElaborazione!BY100)),"") &amp; UPPER(PreElaborazione!BY100) &amp; IF(BY$5="ALF",REPT(" ",BY$6-LEN(PreElaborazione!BY100)),""))</f>
        <v>00</v>
      </c>
      <c r="BZ99" s="90" t="str">
        <f ca="1">IF(LEN(PreElaborazione!BZ100)&gt;BZ$6,LEFT(PreElaborazione!BZ100,BZ$6),IF(BZ$5="NUM",REPT("0",BZ$6-LEN(PreElaborazione!BZ100)),"") &amp; UPPER(PreElaborazione!BZ100) &amp; IF(BZ$5="ALF",REPT(" ",BZ$6-LEN(PreElaborazione!BZ100)),""))</f>
        <v xml:space="preserve">                                           </v>
      </c>
      <c r="CA99" s="90" t="str">
        <f ca="1">IF(LEN(PreElaborazione!CA100)&gt;CA$6,LEFT(PreElaborazione!CA100,CA$6),IF(CA$5="NUM",REPT("0",CA$6-LEN(PreElaborazione!CA100)),"") &amp; UPPER(PreElaborazione!CA100) &amp; IF(CA$5="ALF",REPT(" ",CA$6-LEN(PreElaborazione!CA100)),""))</f>
        <v xml:space="preserve">                                    </v>
      </c>
      <c r="CB99" s="90" t="str">
        <f ca="1">IF(LEN(PreElaborazione!CB100)&gt;CB$6,LEFT(PreElaborazione!CB100,CB$6),IF(CB$5="NUM",REPT("0",CB$6-LEN(PreElaborazione!CB100)),"") &amp; UPPER(PreElaborazione!CB100) &amp; IF(CB$5="ALF",REPT(" ",CB$6-LEN(PreElaborazione!CB100)),""))</f>
        <v xml:space="preserve">                                    </v>
      </c>
      <c r="CC99" s="90" t="str">
        <f ca="1">IF(LEN(PreElaborazione!CC100)&gt;CC$6,LEFT(PreElaborazione!CC100,CC$6),IF(CC$5="NUM",REPT("0",CC$6-LEN(PreElaborazione!CC100)),"") &amp; UPPER(PreElaborazione!CC100) &amp; IF(CC$5="ALF",REPT(" ",CC$6-LEN(PreElaborazione!CC100)),""))</f>
        <v xml:space="preserve">                                    </v>
      </c>
      <c r="CD99" s="90" t="str">
        <f ca="1">IF(LEN(PreElaborazione!CD100)&gt;CD$6,LEFT(PreElaborazione!CD100,CD$6),IF(CD$5="NUM",REPT("0",CD$6-LEN(PreElaborazione!CD100)),"") &amp; UPPER(PreElaborazione!CD100) &amp; IF(CD$5="ALF",REPT(" ",CD$6-LEN(PreElaborazione!CD100)),""))</f>
        <v xml:space="preserve">                                    </v>
      </c>
      <c r="CE99" s="90" t="str">
        <f ca="1">IF(LEN(PreElaborazione!CE100)&gt;CE$6,LEFT(PreElaborazione!CE100,CE$6),IF(CE$5="NUM",REPT("0",CE$6-LEN(PreElaborazione!CE100)),"") &amp; UPPER(PreElaborazione!CE100) &amp; IF(CE$5="ALF",REPT(" ",CE$6-LEN(PreElaborazione!CE100)),""))</f>
        <v xml:space="preserve">                                    </v>
      </c>
      <c r="CF99" s="90" t="str">
        <f ca="1">IF(LEN(PreElaborazione!CF100)&gt;CF$6,LEFT(PreElaborazione!CF100,CF$6),IF(CF$5="NUM",REPT("0",CF$6-LEN(PreElaborazione!CF100)),"") &amp; UPPER(PreElaborazione!CF100) &amp; IF(CF$5="ALF",REPT(" ",CF$6-LEN(PreElaborazione!CF100)),""))</f>
        <v xml:space="preserve">                                    </v>
      </c>
      <c r="CG99" s="90" t="str">
        <f ca="1">IF(LEN(PreElaborazione!CG100)&gt;CG$6,LEFT(PreElaborazione!CG100,CG$6),IF(CG$5="NUM",REPT("0",CG$6-LEN(PreElaborazione!CG100)),"") &amp; UPPER(PreElaborazione!CG100) &amp; IF(CG$5="ALF",REPT(" ",CG$6-LEN(PreElaborazione!CG100)),""))</f>
        <v xml:space="preserve">                                    </v>
      </c>
      <c r="CH99" s="90" t="str">
        <f ca="1">IF(LEN(PreElaborazione!CH100)&gt;CH$6,LEFT(PreElaborazione!CH100,CH$6),IF(CH$5="NUM",REPT("0",CH$6-LEN(PreElaborazione!CH100)),"") &amp; UPPER(PreElaborazione!CH100) &amp; IF(CH$5="ALF",REPT(" ",CH$6-LEN(PreElaborazione!CH100)),""))</f>
        <v xml:space="preserve">                                    </v>
      </c>
      <c r="CI99" s="90" t="str">
        <f ca="1">IF(LEN(PreElaborazione!CI100)&gt;CI$6,LEFT(PreElaborazione!CI100,CI$6),IF(CI$5="NUM",REPT("0",CI$6-LEN(PreElaborazione!CI100)),"") &amp; UPPER(PreElaborazione!CI100) &amp; IF(CI$5="ALF",REPT(" ",CI$6-LEN(PreElaborazione!CI100)),""))</f>
        <v xml:space="preserve">                                    </v>
      </c>
      <c r="CJ99" s="90" t="str">
        <f ca="1">IF(LEN(PreElaborazione!CJ100)&gt;CJ$6,LEFT(PreElaborazione!CJ100,CJ$6),IF(CJ$5="NUM",REPT("0",CJ$6-LEN(PreElaborazione!CJ100)),"") &amp; UPPER(PreElaborazione!CJ100) &amp; IF(CJ$5="ALF",REPT(" ",CJ$6-LEN(PreElaborazione!CJ100)),""))</f>
        <v xml:space="preserve">                                    </v>
      </c>
      <c r="CK99" s="90" t="str">
        <f ca="1">IF(LEN(PreElaborazione!CK100)&gt;CK$6,LEFT(PreElaborazione!CK100,CK$6),IF(CK$5="NUM",REPT("0",CK$6-LEN(PreElaborazione!CK100)),"") &amp; UPPER(PreElaborazione!CK100) &amp; IF(CK$5="ALF",REPT(" ",CK$6-LEN(PreElaborazione!CK100)),""))</f>
        <v xml:space="preserve">                                    </v>
      </c>
      <c r="CL99" s="90" t="str">
        <f ca="1">IF(LEN(PreElaborazione!CL100)&gt;CL$6,LEFT(PreElaborazione!CL100,CL$6),IF(CL$5="NUM",REPT("0",CL$6-LEN(PreElaborazione!CL100)),"") &amp; UPPER(PreElaborazione!CL100) &amp; IF(CL$5="ALF",REPT(" ",CL$6-LEN(PreElaborazione!CL100)),""))</f>
        <v xml:space="preserve">                                    </v>
      </c>
      <c r="CM99" s="90" t="str">
        <f ca="1">IF(LEN(PreElaborazione!CM100)&gt;CM$6,LEFT(PreElaborazione!CM100,CM$6),IF(CM$5="NUM",REPT("0",CM$6-LEN(PreElaborazione!CM100)),"") &amp; UPPER(PreElaborazione!CM100) &amp; IF(CM$5="ALF",REPT(" ",CM$6-LEN(PreElaborazione!CM100)),""))</f>
        <v xml:space="preserve">                                    </v>
      </c>
      <c r="CN99" s="90" t="str">
        <f ca="1">IF(LEN(PreElaborazione!CN100)&gt;CN$6,LEFT(PreElaborazione!CN100,CN$6),IF(CN$5="NUM",REPT("0",CN$6-LEN(PreElaborazione!CN100)),"") &amp; UPPER(PreElaborazione!CN100) &amp; IF(CN$5="ALF",REPT(" ",CN$6-LEN(PreElaborazione!CN100)),""))</f>
        <v xml:space="preserve">                                                                                                                                          </v>
      </c>
      <c r="CO99" s="90" t="str">
        <f ca="1">IF(LEN(PreElaborazione!CO100)&gt;CO$6,LEFT(PreElaborazione!CO100,CO$6),IF(CO$5="NUM",REPT("0",CO$6-LEN(PreElaborazione!CO100)),"") &amp; UPPER(PreElaborazione!CO100) &amp; IF(CO$5="ALF",REPT(" ",CO$6-LEN(PreElaborazione!CO100)),""))</f>
        <v xml:space="preserve">                                    </v>
      </c>
      <c r="CP99" s="90" t="str">
        <f ca="1">IF(LEN(PreElaborazione!CP100)&gt;CP$6,LEFT(PreElaborazione!CP100,CP$6),IF(CP$5="NUM",REPT("0",CP$6-LEN(PreElaborazione!CP100)),"") &amp; UPPER(PreElaborazione!CP100) &amp; IF(CP$5="ALF",REPT(" ",CP$6-LEN(PreElaborazione!CP100)),""))</f>
        <v xml:space="preserve">                                    </v>
      </c>
      <c r="CQ99" s="90" t="str">
        <f ca="1">IF(LEN(PreElaborazione!CQ100)&gt;CQ$6,LEFT(PreElaborazione!CQ100,CQ$6),IF(CQ$5="NUM",REPT("0",CQ$6-LEN(PreElaborazione!CQ100)),"") &amp; UPPER(PreElaborazione!CQ100) &amp; IF(CQ$5="ALF",REPT(" ",CQ$6-LEN(PreElaborazione!CQ100)),""))</f>
        <v xml:space="preserve">                                    </v>
      </c>
      <c r="CR99" s="90" t="str">
        <f ca="1">IF(LEN(PreElaborazione!CR100)&gt;CR$6,LEFT(PreElaborazione!CR100,CR$6),IF(CR$5="NUM",REPT("0",CR$6-LEN(PreElaborazione!CR100)),"") &amp; UPPER(PreElaborazione!CR100) &amp; IF(CR$5="ALF",REPT(" ",CR$6-LEN(PreElaborazione!CR100)),""))</f>
        <v xml:space="preserve">                                    </v>
      </c>
      <c r="CS99" s="90" t="str">
        <f ca="1">IF(LEN(PreElaborazione!CS100)&gt;CS$6,LEFT(PreElaborazione!CS100,CS$6),IF(CS$5="NUM",REPT("0",CS$6-LEN(PreElaborazione!CS100)),"") &amp; UPPER(PreElaborazione!CS100) &amp; IF(CS$5="ALF",REPT(" ",CS$6-LEN(PreElaborazione!CS100)),""))</f>
        <v xml:space="preserve">                                    </v>
      </c>
      <c r="CT99" s="90" t="str">
        <f ca="1">IF(LEN(PreElaborazione!CT100)&gt;CT$6,LEFT(PreElaborazione!CT100,CT$6),IF(CT$5="NUM",REPT("0",CT$6-LEN(PreElaborazione!CT100)),"") &amp; UPPER(PreElaborazione!CT100) &amp; IF(CT$5="ALF",REPT(" ",CT$6-LEN(PreElaborazione!CT100)),""))</f>
        <v xml:space="preserve">                                    </v>
      </c>
      <c r="CU99" s="90" t="str">
        <f ca="1">IF(LEN(PreElaborazione!CU100)&gt;CU$6,LEFT(PreElaborazione!CU100,CU$6),IF(CU$5="NUM",REPT("0",CU$6-LEN(PreElaborazione!CU100)),"") &amp; UPPER(PreElaborazione!CU100) &amp; IF(CU$5="ALF",REPT(" ",CU$6-LEN(PreElaborazione!CU100)),""))</f>
        <v xml:space="preserve">                                    </v>
      </c>
      <c r="CV99" s="90" t="str">
        <f ca="1">IF(LEN(PreElaborazione!CV100)&gt;CV$6,LEFT(PreElaborazione!CV100,CV$6),IF(CV$5="NUM",REPT("0",CV$6-LEN(PreElaborazione!CV100)),"") &amp; UPPER(PreElaborazione!CV100) &amp; IF(CV$5="ALF",REPT(" ",CV$6-LEN(PreElaborazione!CV100)),""))</f>
        <v xml:space="preserve">                                    </v>
      </c>
      <c r="CW99" s="90" t="str">
        <f ca="1">IF(LEN(PreElaborazione!CW100)&gt;CW$6,LEFT(PreElaborazione!CW100,CW$6),IF(CW$5="NUM",REPT("0",CW$6-LEN(PreElaborazione!CW100)),"") &amp; UPPER(PreElaborazione!CW100) &amp; IF(CW$5="ALF",REPT(" ",CW$6-LEN(PreElaborazione!CW100)),""))</f>
        <v xml:space="preserve">                                    </v>
      </c>
      <c r="CX99" s="90" t="str">
        <f ca="1">IF(LEN(PreElaborazione!CX100)&gt;CX$6,LEFT(PreElaborazione!CX100,CX$6),IF(CX$5="NUM",REPT("0",CX$6-LEN(PreElaborazione!CX100)),"") &amp; UPPER(PreElaborazione!CX100) &amp; IF(CX$5="ALF",REPT(" ",CX$6-LEN(PreElaborazione!CX100)),""))</f>
        <v xml:space="preserve">                                    </v>
      </c>
      <c r="CY99" s="90" t="str">
        <f ca="1">IF(LEN(PreElaborazione!CY100)&gt;CY$6,LEFT(PreElaborazione!CY100,CY$6),IF(CY$5="NUM",REPT("0",CY$6-LEN(PreElaborazione!CY100)),"") &amp; UPPER(PreElaborazione!CY100) &amp; IF(CY$5="ALF",REPT(" ",CY$6-LEN(PreElaborazione!CY100)),""))</f>
        <v xml:space="preserve">                                    </v>
      </c>
      <c r="CZ99" s="90" t="str">
        <f ca="1">IF(LEN(PreElaborazione!CZ100)&gt;CZ$6,LEFT(PreElaborazione!CZ100,CZ$6),IF(CZ$5="NUM",REPT("0",CZ$6-LEN(PreElaborazione!CZ100)),"") &amp; UPPER(PreElaborazione!CZ100) &amp; IF(CZ$5="ALF",REPT(" ",CZ$6-LEN(PreElaborazione!CZ100)),""))</f>
        <v xml:space="preserve">                                    </v>
      </c>
      <c r="DA99" s="90" t="str">
        <f ca="1">IF(LEN(PreElaborazione!DA100)&gt;DA$6,LEFT(PreElaborazione!DA100,DA$6),IF(DA$5="NUM",REPT("0",DA$6-LEN(PreElaborazione!DA100)),"") &amp; UPPER(PreElaborazione!DA100) &amp; IF(DA$5="ALF",REPT(" ",DA$6-LEN(PreElaborazione!DA100)),""))</f>
        <v xml:space="preserve">                                    </v>
      </c>
      <c r="DB99" s="90" t="str">
        <f ca="1">IF(LEN(PreElaborazione!DB100)&gt;DB$6,LEFT(PreElaborazione!DB100,DB$6),IF(DB$5="NUM",REPT("0",DB$6-LEN(PreElaborazione!DB100)),"") &amp; UPPER(PreElaborazione!DB100) &amp; IF(DB$5="ALF",REPT(" ",DB$6-LEN(PreElaborazione!DB100)),""))</f>
        <v xml:space="preserve">                                                                                                                                          </v>
      </c>
    </row>
    <row r="100" spans="1:106" s="1" customFormat="1" ht="15" customHeight="1">
      <c r="A100" s="92" t="str">
        <f ca="1">IF(LEN(PreElaborazione!A101)&gt;A$6,LEFT(PreElaborazione!A101,A$6),IF(A$5="NUM",REPT("0",A$6-LEN(PreElaborazione!A101)),"") &amp; UPPER(PreElaborazione!A101) &amp; IF(A$5="ALF",REPT(" ",A$6-LEN(PreElaborazione!A101)),""))</f>
        <v/>
      </c>
      <c r="B100" s="90" t="str">
        <f ca="1">IF(LEN(PreElaborazione!B101)&gt;B$6,LEFT(PreElaborazione!B101,B$6),IF(B$5="NUM",REPT("0",B$6-LEN(PreElaborazione!B101)),"") &amp; UPPER(PreElaborazione!B101) &amp; IF(B$5="ALF",REPT(" ",B$6-LEN(PreElaborazione!B101)),""))</f>
        <v xml:space="preserve"> </v>
      </c>
      <c r="C100" s="90" t="str">
        <f ca="1">IF(LEN(PreElaborazione!C101)&gt;C$6,LEFT(PreElaborazione!C101,C$6),IF(C$5="NUM",REPT("0",C$6-LEN(PreElaborazione!C101)),"") &amp; UPPER(PreElaborazione!C101) &amp; IF(C$5="ALF",REPT(" ",C$6-LEN(PreElaborazione!C101)),""))</f>
        <v xml:space="preserve">    </v>
      </c>
      <c r="D100" s="90" t="str">
        <f ca="1">IF(LEN(PreElaborazione!D101)&gt;D$6,LEFT(PreElaborazione!D101,D$6),IF(D$5="NUM",REPT("0",D$6-LEN(PreElaborazione!D101)),"") &amp; UPPER(PreElaborazione!D101) &amp; IF(D$5="ALF",REPT(" ",D$6-LEN(PreElaborazione!D101)),""))</f>
        <v>0000</v>
      </c>
      <c r="E100" s="90" t="str">
        <f ca="1">IF(LEN(PreElaborazione!E101)&gt;E$6,LEFT(PreElaborazione!E101,E$6),IF(E$5="NUM",REPT("0",E$6-LEN(PreElaborazione!E101)),"") &amp; UPPER(PreElaborazione!E101) &amp; IF(E$5="ALF",REPT(" ",E$6-LEN(PreElaborazione!E101)),""))</f>
        <v xml:space="preserve">  </v>
      </c>
      <c r="F100" s="90" t="str">
        <f ca="1">IF(LEN(PreElaborazione!F101)&gt;F$6,LEFT(PreElaborazione!F101,F$6),IF(F$5="NUM",REPT("0",F$6-LEN(PreElaborazione!F101)),"") &amp; UPPER(PreElaborazione!F101) &amp; IF(F$5="ALF",REPT(" ",F$6-LEN(PreElaborazione!F101)),""))</f>
        <v>0000</v>
      </c>
      <c r="G100" s="90" t="str">
        <f ca="1">IF(LEN(PreElaborazione!G101)&gt;G$6,LEFT(PreElaborazione!G101,G$6),IF(G$5="NUM",REPT("0",G$6-LEN(PreElaborazione!G101)),"") &amp; UPPER(PreElaborazione!G101) &amp; IF(G$5="ALF",REPT(" ",G$6-LEN(PreElaborazione!G101)),""))</f>
        <v xml:space="preserve">   </v>
      </c>
      <c r="H100" s="90" t="str">
        <f ca="1">IF(LEN(PreElaborazione!H101)&gt;H$6,LEFT(PreElaborazione!H101,H$6),IF(H$5="NUM",REPT("0",H$6-LEN(PreElaborazione!H101)),"") &amp; UPPER(PreElaborazione!H101) &amp; IF(H$5="ALF",REPT(" ",H$6-LEN(PreElaborazione!H101)),""))</f>
        <v xml:space="preserve">      </v>
      </c>
      <c r="I100" s="90" t="str">
        <f ca="1">IF(LEN(PreElaborazione!I101)&gt;I$6,LEFT(PreElaborazione!I101,I$6),IF(I$5="NUM",REPT("0",I$6-LEN(PreElaborazione!I101)),"") &amp; UPPER(PreElaborazione!I101) &amp; IF(I$5="ALF",REPT(" ",I$6-LEN(PreElaborazione!I101)),""))</f>
        <v xml:space="preserve"> </v>
      </c>
      <c r="J100" s="90" t="str">
        <f ca="1">IF(LEN(PreElaborazione!J101)&gt;J$6,LEFT(PreElaborazione!J101,J$6),IF(J$5="NUM",REPT("0",J$6-LEN(PreElaborazione!J101)),"") &amp; UPPER(PreElaborazione!J101) &amp; IF(J$5="ALF",REPT(" ",J$6-LEN(PreElaborazione!J101)),""))</f>
        <v xml:space="preserve">                </v>
      </c>
      <c r="K100" s="90" t="str">
        <f ca="1">IF(LEN(PreElaborazione!K101)&gt;K$6,LEFT(PreElaborazione!K101,K$6),IF(K$5="NUM",REPT("0",K$6-LEN(PreElaborazione!K101)),"") &amp; UPPER(PreElaborazione!K101) &amp; IF(K$5="ALF",REPT(" ",K$6-LEN(PreElaborazione!K101)),""))</f>
        <v xml:space="preserve"> </v>
      </c>
      <c r="L100" s="90" t="str">
        <f ca="1">IF(LEN(PreElaborazione!L101)&gt;L$6,LEFT(PreElaborazione!L101,L$6),IF(L$5="NUM",REPT("0",L$6-LEN(PreElaborazione!L101)),"") &amp; UPPER(PreElaborazione!L101) &amp; IF(L$5="ALF",REPT(" ",L$6-LEN(PreElaborazione!L101)),""))</f>
        <v>0000</v>
      </c>
      <c r="M100" s="90" t="str">
        <f ca="1">IF(LEN(PreElaborazione!M101)&gt;M$6,LEFT(PreElaborazione!M101,M$6),IF(M$5="NUM",REPT("0",M$6-LEN(PreElaborazione!M101)),"") &amp; UPPER(PreElaborazione!M101) &amp; IF(M$5="ALF",REPT(" ",M$6-LEN(PreElaborazione!M101)),""))</f>
        <v xml:space="preserve">                                    </v>
      </c>
      <c r="N100" s="90" t="str">
        <f ca="1">IF(LEN(PreElaborazione!N101)&gt;N$6,LEFT(PreElaborazione!N101,N$6),IF(N$5="NUM",REPT("0",N$6-LEN(PreElaborazione!N101)),"") &amp; UPPER(PreElaborazione!N101) &amp; IF(N$5="ALF",REPT(" ",N$6-LEN(PreElaborazione!N101)),""))</f>
        <v>00000000</v>
      </c>
      <c r="O100" s="90" t="str">
        <f ca="1">IF(LEN(PreElaborazione!O101)&gt;O$6,LEFT(PreElaborazione!O101,O$6),IF(O$5="NUM",REPT("0",O$6-LEN(PreElaborazione!O101)),"") &amp; UPPER(PreElaborazione!O101) &amp; IF(O$5="ALF",REPT(" ",O$6-LEN(PreElaborazione!O101)),""))</f>
        <v xml:space="preserve">                                          </v>
      </c>
      <c r="P100" s="90" t="str">
        <f ca="1">IF(LEN(PreElaborazione!P101)&gt;P$6,LEFT(PreElaborazione!P101,P$6),IF(P$5="NUM",REPT("0",P$6-LEN(PreElaborazione!P101)),"") &amp; UPPER(PreElaborazione!P101) &amp; IF(P$5="ALF",REPT(" ",P$6-LEN(PreElaborazione!P101)),""))</f>
        <v xml:space="preserve">          </v>
      </c>
      <c r="Q100" s="90" t="str">
        <f ca="1">IF(LEN(PreElaborazione!Q101)&gt;Q$6,LEFT(PreElaborazione!Q101,Q$6),IF(Q$5="NUM",REPT("0",Q$6-LEN(PreElaborazione!Q101)),"") &amp; UPPER(PreElaborazione!Q101) &amp; IF(Q$5="ALF",REPT(" ",Q$6-LEN(PreElaborazione!Q101)),""))</f>
        <v xml:space="preserve">                         </v>
      </c>
      <c r="R100" s="90" t="str">
        <f ca="1">IF(LEN(PreElaborazione!R101)&gt;R$6,LEFT(PreElaborazione!R101,R$6),IF(R$5="NUM",REPT("0",R$6-LEN(PreElaborazione!R101)),"") &amp; UPPER(PreElaborazione!R101) &amp; IF(R$5="ALF",REPT(" ",R$6-LEN(PreElaborazione!R101)),""))</f>
        <v xml:space="preserve">                                   </v>
      </c>
      <c r="S100" s="90" t="str">
        <f ca="1">IF(LEN(PreElaborazione!S101)&gt;S$6,LEFT(PreElaborazione!S101,S$6),IF(S$5="NUM",REPT("0",S$6-LEN(PreElaborazione!S101)),"") &amp; UPPER(PreElaborazione!S101) &amp; IF(S$5="ALF",REPT(" ",S$6-LEN(PreElaborazione!S101)),""))</f>
        <v xml:space="preserve">                                          </v>
      </c>
      <c r="T100" s="90" t="str">
        <f ca="1">IF(LEN(PreElaborazione!T101)&gt;T$6,LEFT(PreElaborazione!T101,T$6),IF(T$5="NUM",REPT("0",T$6-LEN(PreElaborazione!T101)),"") &amp; UPPER(PreElaborazione!T101) &amp; IF(T$5="ALF",REPT(" ",T$6-LEN(PreElaborazione!T101)),""))</f>
        <v xml:space="preserve">                                        </v>
      </c>
      <c r="U100" s="90" t="str">
        <f ca="1">IF(LEN(PreElaborazione!U101)&gt;U$6,LEFT(PreElaborazione!U101,U$6),IF(U$5="NUM",REPT("0",U$6-LEN(PreElaborazione!U101)),"") &amp; UPPER(PreElaborazione!U101) &amp; IF(U$5="ALF",REPT(" ",U$6-LEN(PreElaborazione!U101)),""))</f>
        <v xml:space="preserve">  </v>
      </c>
      <c r="V100" s="90" t="str">
        <f ca="1">IF(LEN(PreElaborazione!V101)&gt;V$6,LEFT(PreElaborazione!V101,V$6),IF(V$5="NUM",REPT("0",V$6-LEN(PreElaborazione!V101)),"") &amp; UPPER(PreElaborazione!V101) &amp; IF(V$5="ALF",REPT(" ",V$6-LEN(PreElaborazione!V101)),""))</f>
        <v xml:space="preserve">            </v>
      </c>
      <c r="W100" s="90" t="str">
        <f ca="1">IF(LEN(PreElaborazione!W101)&gt;W$6,LEFT(PreElaborazione!W101,W$6),IF(W$5="NUM",REPT("0",W$6-LEN(PreElaborazione!W101)),"") &amp; UPPER(PreElaborazione!W101) &amp; IF(W$5="ALF",REPT(" ",W$6-LEN(PreElaborazione!W101)),""))</f>
        <v xml:space="preserve">    </v>
      </c>
      <c r="X100" s="90" t="str">
        <f ca="1">IF(LEN(PreElaborazione!X101)&gt;X$6,LEFT(PreElaborazione!X101,X$6),IF(X$5="NUM",REPT("0",X$6-LEN(PreElaborazione!X101)),"") &amp; UPPER(PreElaborazione!X101) &amp; IF(X$5="ALF",REPT(" ",X$6-LEN(PreElaborazione!X101)),""))</f>
        <v>00000</v>
      </c>
      <c r="Y100" s="90" t="str">
        <f ca="1">IF(LEN(PreElaborazione!Y101)&gt;Y$6,LEFT(PreElaborazione!Y101,Y$6),IF(Y$5="NUM",REPT("0",Y$6-LEN(PreElaborazione!Y101)),"") &amp; UPPER(PreElaborazione!Y101) &amp; IF(Y$5="ALF",REPT(" ",Y$6-LEN(PreElaborazione!Y101)),""))</f>
        <v xml:space="preserve">   </v>
      </c>
      <c r="Z100" s="90" t="str">
        <f ca="1">IF(LEN(PreElaborazione!Z101)&gt;Z$6,LEFT(PreElaborazione!Z101,Z$6),IF(Z$5="NUM",REPT("0",Z$6-LEN(PreElaborazione!Z101)),"") &amp; UPPER(PreElaborazione!Z101) &amp; IF(Z$5="ALF",REPT(" ",Z$6-LEN(PreElaborazione!Z101)),""))</f>
        <v xml:space="preserve">   </v>
      </c>
      <c r="AA100" s="90" t="str">
        <f ca="1">IF(LEN(PreElaborazione!AA101)&gt;AA$6,LEFT(PreElaborazione!AA101,AA$6),IF(AA$5="NUM",REPT("0",AA$6-LEN(PreElaborazione!AA101)),"") &amp; UPPER(PreElaborazione!AA101) &amp; IF(AA$5="ALF",REPT(" ",AA$6-LEN(PreElaborazione!AA101)),""))</f>
        <v>0</v>
      </c>
      <c r="AB100" s="90" t="str">
        <f ca="1">IF(LEN(PreElaborazione!AB101)&gt;AB$6,LEFT(PreElaborazione!AB101,AB$6),IF(AB$5="NUM",REPT("0",AB$6-LEN(PreElaborazione!AB101)),"") &amp; UPPER(PreElaborazione!AB101) &amp; IF(AB$5="ALF",REPT(" ",AB$6-LEN(PreElaborazione!AB101)),""))</f>
        <v>00</v>
      </c>
      <c r="AC100" s="90" t="str">
        <f ca="1">IF(LEN(PreElaborazione!AC101)&gt;AC$6,LEFT(PreElaborazione!AC101,AC$6),IF(AC$5="NUM",REPT("0",AC$6-LEN(PreElaborazione!AC101)),"") &amp; UPPER(PreElaborazione!AC101) &amp; IF(AC$5="ALF",REPT(" ",AC$6-LEN(PreElaborazione!AC101)),""))</f>
        <v>0000000</v>
      </c>
      <c r="AD100" s="90" t="str">
        <f ca="1">IF(LEN(PreElaborazione!AD101)&gt;AD$6,LEFT(PreElaborazione!AD101,AD$6),IF(AD$5="NUM",REPT("0",AD$6-LEN(PreElaborazione!AD101)),"") &amp; UPPER(PreElaborazione!AD101) &amp; IF(AD$5="ALF",REPT(" ",AD$6-LEN(PreElaborazione!AD101)),""))</f>
        <v>00000</v>
      </c>
      <c r="AE100" s="90" t="str">
        <f ca="1">IF(LEN(PreElaborazione!AE101)&gt;AE$6,LEFT(PreElaborazione!AE101,AE$6),IF(AE$5="NUM",REPT("0",AE$6-LEN(PreElaborazione!AE101)),"") &amp; UPPER(PreElaborazione!AE101) &amp; IF(AE$5="ALF",REPT(" ",AE$6-LEN(PreElaborazione!AE101)),""))</f>
        <v xml:space="preserve"> </v>
      </c>
      <c r="AF100" s="90" t="str">
        <f ca="1">IF(LEN(PreElaborazione!AF101)&gt;AF$6,LEFT(PreElaborazione!AF101,AF$6),IF(AF$5="NUM",REPT("0",AF$6-LEN(PreElaborazione!AF101)),"") &amp; UPPER(PreElaborazione!AF101) &amp; IF(AF$5="ALF",REPT(" ",AF$6-LEN(PreElaborazione!AF101)),""))</f>
        <v>00000</v>
      </c>
      <c r="AG100" s="90" t="str">
        <f ca="1">IF(LEN(PreElaborazione!AG101)&gt;AG$6,LEFT(PreElaborazione!AG101,AG$6),IF(AG$5="NUM",REPT("0",AG$6-LEN(PreElaborazione!AG101)),"") &amp; UPPER(PreElaborazione!AG101) &amp; IF(AG$5="ALF",REPT(" ",AG$6-LEN(PreElaborazione!AG101)),""))</f>
        <v>000</v>
      </c>
      <c r="AH100" s="90" t="str">
        <f ca="1">IF(LEN(PreElaborazione!AH101)&gt;AH$6,LEFT(PreElaborazione!AH101,AH$6),IF(AH$5="NUM",REPT("0",AH$6-LEN(PreElaborazione!AH101)),"") &amp; UPPER(PreElaborazione!AH101) &amp; IF(AH$5="ALF",REPT(" ",AH$6-LEN(PreElaborazione!AH101)),""))</f>
        <v>0</v>
      </c>
      <c r="AI100" s="90" t="str">
        <f ca="1">IF(LEN(PreElaborazione!AI101)&gt;AI$6,LEFT(PreElaborazione!AI101,AI$6),IF(AI$5="NUM",REPT("0",AI$6-LEN(PreElaborazione!AI101)),"") &amp; UPPER(PreElaborazione!AI101) &amp; IF(AI$5="ALF",REPT(" ",AI$6-LEN(PreElaborazione!AI101)),""))</f>
        <v>000</v>
      </c>
      <c r="AJ100" s="90" t="str">
        <f ca="1">IF(LEN(PreElaborazione!AJ101)&gt;AJ$6,LEFT(PreElaborazione!AJ101,AJ$6),IF(AJ$5="NUM",REPT("0",AJ$6-LEN(PreElaborazione!AJ101)),"") &amp; UPPER(PreElaborazione!AJ101) &amp; IF(AJ$5="ALF",REPT(" ",AJ$6-LEN(PreElaborazione!AJ101)),""))</f>
        <v>00000</v>
      </c>
      <c r="AK100" s="90" t="str">
        <f ca="1">IF(LEN(PreElaborazione!AK101)&gt;AK$6,LEFT(PreElaborazione!AK101,AK$6),IF(AK$5="NUM",REPT("0",AK$6-LEN(PreElaborazione!AK101)),"") &amp; UPPER(PreElaborazione!AK101) &amp; IF(AK$5="ALF",REPT(" ",AK$6-LEN(PreElaborazione!AK101)),""))</f>
        <v>0000</v>
      </c>
      <c r="AL100" s="90" t="str">
        <f ca="1">IF(LEN(PreElaborazione!AL101)&gt;AL$6,LEFT(PreElaborazione!AL101,AL$6),IF(AL$5="NUM",REPT("0",AL$6-LEN(PreElaborazione!AL101)),"") &amp; UPPER(PreElaborazione!AL101) &amp; IF(AL$5="ALF",REPT(" ",AL$6-LEN(PreElaborazione!AL101)),""))</f>
        <v>0000</v>
      </c>
      <c r="AM100" s="90" t="str">
        <f ca="1">IF(LEN(PreElaborazione!AM101)&gt;AM$6,LEFT(PreElaborazione!AM101,AM$6),IF(AM$5="NUM",REPT("0",AM$6-LEN(PreElaborazione!AM101)),"") &amp; UPPER(PreElaborazione!AM101) &amp; IF(AM$5="ALF",REPT(" ",AM$6-LEN(PreElaborazione!AM101)),""))</f>
        <v>0000</v>
      </c>
      <c r="AN100" s="90" t="str">
        <f ca="1">IF(LEN(PreElaborazione!AN101)&gt;AN$6,LEFT(PreElaborazione!AN101,AN$6),IF(AN$5="NUM",REPT("0",AN$6-LEN(PreElaborazione!AN101)),"") &amp; UPPER(PreElaborazione!AN101) &amp; IF(AN$5="ALF",REPT(" ",AN$6-LEN(PreElaborazione!AN101)),""))</f>
        <v>0000</v>
      </c>
      <c r="AO100" s="90" t="str">
        <f ca="1">IF(LEN(PreElaborazione!AO101)&gt;AO$6,LEFT(PreElaborazione!AO101,AO$6),IF(AO$5="NUM",REPT("0",AO$6-LEN(PreElaborazione!AO101)),"") &amp; UPPER(PreElaborazione!AO101) &amp; IF(AO$5="ALF",REPT(" ",AO$6-LEN(PreElaborazione!AO101)),""))</f>
        <v>0000</v>
      </c>
      <c r="AP100" s="90" t="str">
        <f ca="1">IF(LEN(PreElaborazione!AP101)&gt;AP$6,LEFT(PreElaborazione!AP101,AP$6),IF(AP$5="NUM",REPT("0",AP$6-LEN(PreElaborazione!AP101)),"") &amp; UPPER(PreElaborazione!AP101) &amp; IF(AP$5="ALF",REPT(" ",AP$6-LEN(PreElaborazione!AP101)),""))</f>
        <v>0000</v>
      </c>
      <c r="AQ100" s="90" t="str">
        <f ca="1">IF(LEN(PreElaborazione!AQ101)&gt;AQ$6,LEFT(PreElaborazione!AQ101,AQ$6),IF(AQ$5="NUM",REPT("0",AQ$6-LEN(PreElaborazione!AQ101)),"") &amp; UPPER(PreElaborazione!AQ101) &amp; IF(AQ$5="ALF",REPT(" ",AQ$6-LEN(PreElaborazione!AQ101)),""))</f>
        <v>000</v>
      </c>
      <c r="AR100" s="90" t="str">
        <f ca="1">IF(LEN(PreElaborazione!AR101)&gt;AR$6,LEFT(PreElaborazione!AR101,AR$6),IF(AR$5="NUM",REPT("0",AR$6-LEN(PreElaborazione!AR101)),"") &amp; UPPER(PreElaborazione!AR101) &amp; IF(AR$5="ALF",REPT(" ",AR$6-LEN(PreElaborazione!AR101)),""))</f>
        <v>000</v>
      </c>
      <c r="AS100" s="90" t="str">
        <f ca="1">IF(LEN(PreElaborazione!AS101)&gt;AS$6,LEFT(PreElaborazione!AS101,AS$6),IF(AS$5="NUM",REPT("0",AS$6-LEN(PreElaborazione!AS101)),"") &amp; UPPER(PreElaborazione!AS101) &amp; IF(AS$5="ALF",REPT(" ",AS$6-LEN(PreElaborazione!AS101)),""))</f>
        <v>0</v>
      </c>
      <c r="AT100" s="90" t="str">
        <f ca="1">IF(LEN(PreElaborazione!AT101)&gt;AT$6,LEFT(PreElaborazione!AT101,AT$6),IF(AT$5="NUM",REPT("0",AT$6-LEN(PreElaborazione!AT101)),"") &amp; UPPER(PreElaborazione!AT101) &amp; IF(AT$5="ALF",REPT(" ",AT$6-LEN(PreElaborazione!AT101)),""))</f>
        <v>000000</v>
      </c>
      <c r="AU100" s="90" t="str">
        <f ca="1">IF(LEN(PreElaborazione!AU101)&gt;AU$6,LEFT(PreElaborazione!AU101,AU$6),IF(AU$5="NUM",REPT("0",AU$6-LEN(PreElaborazione!AU101)),"") &amp; UPPER(PreElaborazione!AU101) &amp; IF(AU$5="ALF",REPT(" ",AU$6-LEN(PreElaborazione!AU101)),""))</f>
        <v>000000</v>
      </c>
      <c r="AV100" s="90" t="str">
        <f ca="1">IF(LEN(PreElaborazione!AV101)&gt;AV$6,LEFT(PreElaborazione!AV101,AV$6),IF(AV$5="NUM",REPT("0",AV$6-LEN(PreElaborazione!AV101)),"") &amp; UPPER(PreElaborazione!AV101) &amp; IF(AV$5="ALF",REPT(" ",AV$6-LEN(PreElaborazione!AV101)),""))</f>
        <v>000000</v>
      </c>
      <c r="AW100" s="90" t="str">
        <f ca="1">IF(LEN(PreElaborazione!AW101)&gt;AW$6,LEFT(PreElaborazione!AW101,AW$6),IF(AW$5="NUM",REPT("0",AW$6-LEN(PreElaborazione!AW101)),"") &amp; UPPER(PreElaborazione!AW101) &amp; IF(AW$5="ALF",REPT(" ",AW$6-LEN(PreElaborazione!AW101)),""))</f>
        <v>00</v>
      </c>
      <c r="AX100" s="90" t="str">
        <f ca="1">IF(LEN(PreElaborazione!AX101)&gt;AX$6,LEFT(PreElaborazione!AX101,AX$6),IF(AX$5="NUM",REPT("0",AX$6-LEN(PreElaborazione!AX101)),"") &amp; UPPER(PreElaborazione!AX101) &amp; IF(AX$5="ALF",REPT(" ",AX$6-LEN(PreElaborazione!AX101)),""))</f>
        <v>00</v>
      </c>
      <c r="AY100" s="90" t="str">
        <f ca="1">IF(LEN(PreElaborazione!AY101)&gt;AY$6,LEFT(PreElaborazione!AY101,AY$6),IF(AY$5="NUM",REPT("0",AY$6-LEN(PreElaborazione!AY101)),"") &amp; UPPER(PreElaborazione!AY101) &amp; IF(AY$5="ALF",REPT(" ",AY$6-LEN(PreElaborazione!AY101)),""))</f>
        <v xml:space="preserve">   </v>
      </c>
      <c r="AZ100" s="90" t="str">
        <f ca="1">IF(LEN(PreElaborazione!AZ101)&gt;AZ$6,LEFT(PreElaborazione!AZ101,AZ$6),IF(AZ$5="NUM",REPT("0",AZ$6-LEN(PreElaborazione!AZ101)),"") &amp; UPPER(PreElaborazione!AZ101) &amp; IF(AZ$5="ALF",REPT(" ",AZ$6-LEN(PreElaborazione!AZ101)),""))</f>
        <v xml:space="preserve">       </v>
      </c>
      <c r="BA100" s="90" t="str">
        <f ca="1">IF(LEN(PreElaborazione!BA101)&gt;BA$6,LEFT(PreElaborazione!BA101,BA$6),IF(BA$5="NUM",REPT("0",BA$6-LEN(PreElaborazione!BA101)),"") &amp; UPPER(PreElaborazione!BA101) &amp; IF(BA$5="ALF",REPT(" ",BA$6-LEN(PreElaborazione!BA101)),""))</f>
        <v xml:space="preserve">                  </v>
      </c>
      <c r="BB100" s="90" t="str">
        <f ca="1">IF(LEN(PreElaborazione!BB101)&gt;BB$6,LEFT(PreElaborazione!BB101,BB$6),IF(BB$5="NUM",REPT("0",BB$6-LEN(PreElaborazione!BB101)),"") &amp; UPPER(PreElaborazione!BB101) &amp; IF(BB$5="ALF",REPT(" ",BB$6-LEN(PreElaborazione!BB101)),""))</f>
        <v xml:space="preserve">                                    </v>
      </c>
      <c r="BC100" s="90" t="str">
        <f ca="1">IF(LEN(PreElaborazione!BC101)&gt;BC$6,LEFT(PreElaborazione!BC101,BC$6),IF(BC$5="NUM",REPT("0",BC$6-LEN(PreElaborazione!BC101)),"") &amp; UPPER(PreElaborazione!BC101) &amp; IF(BC$5="ALF",REPT(" ",BC$6-LEN(PreElaborazione!BC101)),""))</f>
        <v xml:space="preserve"> </v>
      </c>
      <c r="BD100" s="90" t="str">
        <f ca="1">IF(LEN(PreElaborazione!BD101)&gt;BD$6,LEFT(PreElaborazione!BD101,BD$6),IF(BD$5="NUM",REPT("0",BD$6-LEN(PreElaborazione!BD101)),"") &amp; UPPER(PreElaborazione!BD101) &amp; IF(BD$5="ALF",REPT(" ",BD$6-LEN(PreElaborazione!BD101)),""))</f>
        <v>000</v>
      </c>
      <c r="BE100" s="90" t="str">
        <f ca="1">IF(LEN(PreElaborazione!BE101)&gt;BE$6,LEFT(PreElaborazione!BE101,BE$6),IF(BE$5="NUM",REPT("0",BE$6-LEN(PreElaborazione!BE101)),"") &amp; UPPER(PreElaborazione!BE101) &amp; IF(BE$5="ALF",REPT(" ",BE$6-LEN(PreElaborazione!BE101)),""))</f>
        <v>00000</v>
      </c>
      <c r="BF100" s="90" t="str">
        <f ca="1">IF(LEN(PreElaborazione!BF101)&gt;BF$6,LEFT(PreElaborazione!BF101,BF$6),IF(BF$5="NUM",REPT("0",BF$6-LEN(PreElaborazione!BF101)),"") &amp; UPPER(PreElaborazione!BF101) &amp; IF(BF$5="ALF",REPT(" ",BF$6-LEN(PreElaborazione!BF101)),""))</f>
        <v>00000</v>
      </c>
      <c r="BG100" s="90" t="str">
        <f ca="1">IF(LEN(PreElaborazione!BG101)&gt;BG$6,LEFT(PreElaborazione!BG101,BG$6),IF(BG$5="NUM",REPT("0",BG$6-LEN(PreElaborazione!BG101)),"") &amp; UPPER(PreElaborazione!BG101) &amp; IF(BG$5="ALF",REPT(" ",BG$6-LEN(PreElaborazione!BG101)),""))</f>
        <v xml:space="preserve"> </v>
      </c>
      <c r="BH100" s="90" t="str">
        <f ca="1">IF(LEN(PreElaborazione!BH101)&gt;BH$6,LEFT(PreElaborazione!BH101,BH$6),IF(BH$5="NUM",REPT("0",BH$6-LEN(PreElaborazione!BH101)),"") &amp; UPPER(PreElaborazione!BH101) &amp; IF(BH$5="ALF",REPT(" ",BH$6-LEN(PreElaborazione!BH101)),""))</f>
        <v>000000</v>
      </c>
      <c r="BI100" s="90" t="str">
        <f ca="1">IF(LEN(PreElaborazione!BI101)&gt;BI$6,LEFT(PreElaborazione!BI101,BI$6),IF(BI$5="NUM",REPT("0",BI$6-LEN(PreElaborazione!BI101)),"") &amp; UPPER(PreElaborazione!BI101) &amp; IF(BI$5="ALF",REPT(" ",BI$6-LEN(PreElaborazione!BI101)),""))</f>
        <v xml:space="preserve"> </v>
      </c>
      <c r="BJ100" s="90" t="str">
        <f ca="1">IF(LEN(PreElaborazione!BJ101)&gt;BJ$6,LEFT(PreElaborazione!BJ101,BJ$6),IF(BJ$5="NUM",REPT("0",BJ$6-LEN(PreElaborazione!BJ101)),"") &amp; UPPER(PreElaborazione!BJ101) &amp; IF(BJ$5="ALF",REPT(" ",BJ$6-LEN(PreElaborazione!BJ101)),""))</f>
        <v xml:space="preserve"> </v>
      </c>
      <c r="BK100" s="90" t="str">
        <f ca="1">IF(LEN(PreElaborazione!BK101)&gt;BK$6,LEFT(PreElaborazione!BK101,BK$6),IF(BK$5="NUM",REPT("0",BK$6-LEN(PreElaborazione!BK101)),"") &amp; UPPER(PreElaborazione!BK101) &amp; IF(BK$5="ALF",REPT(" ",BK$6-LEN(PreElaborazione!BK101)),""))</f>
        <v xml:space="preserve"> </v>
      </c>
      <c r="BL100" s="90" t="str">
        <f ca="1">IF(LEN(PreElaborazione!BL101)&gt;BL$6,LEFT(PreElaborazione!BL101,BL$6),IF(BL$5="NUM",REPT("0",BL$6-LEN(PreElaborazione!BL101)),"") &amp; UPPER(PreElaborazione!BL101) &amp; IF(BL$5="ALF",REPT(" ",BL$6-LEN(PreElaborazione!BL101)),""))</f>
        <v xml:space="preserve">   </v>
      </c>
      <c r="BM100" s="90" t="str">
        <f ca="1">IF(LEN(PreElaborazione!BM101)&gt;BM$6,LEFT(PreElaborazione!BM101,BM$6),IF(BM$5="NUM",REPT("0",BM$6-LEN(PreElaborazione!BM101)),"") &amp; UPPER(PreElaborazione!BM101) &amp; IF(BM$5="ALF",REPT(" ",BM$6-LEN(PreElaborazione!BM101)),""))</f>
        <v xml:space="preserve">   </v>
      </c>
      <c r="BN100" s="90" t="str">
        <f ca="1">IF(LEN(PreElaborazione!BN101)&gt;BN$6,LEFT(PreElaborazione!BN101,BN$6),IF(BN$5="NUM",REPT("0",BN$6-LEN(PreElaborazione!BN101)),"") &amp; UPPER(PreElaborazione!BN101) &amp; IF(BN$5="ALF",REPT(" ",BN$6-LEN(PreElaborazione!BN101)),""))</f>
        <v xml:space="preserve"> </v>
      </c>
      <c r="BO100" s="90" t="str">
        <f ca="1">IF(LEN(PreElaborazione!BO101)&gt;BO$6,LEFT(PreElaborazione!BO101,BO$6),IF(BO$5="NUM",REPT("0",BO$6-LEN(PreElaborazione!BO101)),"") &amp; UPPER(PreElaborazione!BO101) &amp; IF(BO$5="ALF",REPT(" ",BO$6-LEN(PreElaborazione!BO101)),""))</f>
        <v>0000</v>
      </c>
      <c r="BP100" s="90" t="str">
        <f ca="1">IF(LEN(PreElaborazione!BP101)&gt;BP$6,LEFT(PreElaborazione!BP101,BP$6),IF(BP$5="NUM",REPT("0",BP$6-LEN(PreElaborazione!BP101)),"") &amp; UPPER(PreElaborazione!BP101) &amp; IF(BP$5="ALF",REPT(" ",BP$6-LEN(PreElaborazione!BP101)),""))</f>
        <v>0000</v>
      </c>
      <c r="BQ100" s="90" t="str">
        <f ca="1">IF(LEN(PreElaborazione!BQ101)&gt;BQ$6,LEFT(PreElaborazione!BQ101,BQ$6),IF(BQ$5="NUM",REPT("0",BQ$6-LEN(PreElaborazione!BQ101)),"") &amp; UPPER(PreElaborazione!BQ101) &amp; IF(BQ$5="ALF",REPT(" ",BQ$6-LEN(PreElaborazione!BQ101)),""))</f>
        <v>0000</v>
      </c>
      <c r="BR100" s="90" t="str">
        <f ca="1">IF(LEN(PreElaborazione!BR101)&gt;BR$6,LEFT(PreElaborazione!BR101,BR$6),IF(BR$5="NUM",REPT("0",BR$6-LEN(PreElaborazione!BR101)),"") &amp; UPPER(PreElaborazione!BR101) &amp; IF(BR$5="ALF",REPT(" ",BR$6-LEN(PreElaborazione!BR101)),""))</f>
        <v xml:space="preserve">     </v>
      </c>
      <c r="BS100" s="90" t="str">
        <f ca="1">IF(LEN(PreElaborazione!BS101)&gt;BS$6,LEFT(PreElaborazione!BS101,BS$6),IF(BS$5="NUM",REPT("0",BS$6-LEN(PreElaborazione!BS101)),"") &amp; UPPER(PreElaborazione!BS101) &amp; IF(BS$5="ALF",REPT(" ",BS$6-LEN(PreElaborazione!BS101)),""))</f>
        <v xml:space="preserve">     </v>
      </c>
      <c r="BT100" s="90" t="str">
        <f ca="1">IF(LEN(PreElaborazione!BT101)&gt;BT$6,LEFT(PreElaborazione!BT101,BT$6),IF(BT$5="NUM",REPT("0",BT$6-LEN(PreElaborazione!BT101)),"") &amp; UPPER(PreElaborazione!BT101) &amp; IF(BT$5="ALF",REPT(" ",BT$6-LEN(PreElaborazione!BT101)),""))</f>
        <v xml:space="preserve">    </v>
      </c>
      <c r="BU100" s="90" t="str">
        <f ca="1">IF(LEN(PreElaborazione!BU101)&gt;BU$6,LEFT(PreElaborazione!BU101,BU$6),IF(BU$5="NUM",REPT("0",BU$6-LEN(PreElaborazione!BU101)),"") &amp; UPPER(PreElaborazione!BU101) &amp; IF(BU$5="ALF",REPT(" ",BU$6-LEN(PreElaborazione!BU101)),""))</f>
        <v xml:space="preserve">   </v>
      </c>
      <c r="BV100" s="90" t="str">
        <f ca="1">IF(LEN(PreElaborazione!BV101)&gt;BV$6,LEFT(PreElaborazione!BV101,BV$6),IF(BV$5="NUM",REPT("0",BV$6-LEN(PreElaborazione!BV101)),"") &amp; UPPER(PreElaborazione!BV101) &amp; IF(BV$5="ALF",REPT(" ",BV$6-LEN(PreElaborazione!BV101)),""))</f>
        <v xml:space="preserve">                                    </v>
      </c>
      <c r="BW100" s="90" t="str">
        <f ca="1">IF(LEN(PreElaborazione!BW101)&gt;BW$6,LEFT(PreElaborazione!BW101,BW$6),IF(BW$5="NUM",REPT("0",BW$6-LEN(PreElaborazione!BW101)),"") &amp; UPPER(PreElaborazione!BW101) &amp; IF(BW$5="ALF",REPT(" ",BW$6-LEN(PreElaborazione!BW101)),""))</f>
        <v xml:space="preserve">                                    </v>
      </c>
      <c r="BX100" s="90" t="str">
        <f ca="1">IF(LEN(PreElaborazione!BX101)&gt;BX$6,LEFT(PreElaborazione!BX101,BX$6),IF(BX$5="NUM",REPT("0",BX$6-LEN(PreElaborazione!BX101)),"") &amp; UPPER(PreElaborazione!BX101) &amp; IF(BX$5="ALF",REPT(" ",BX$6-LEN(PreElaborazione!BX101)),""))</f>
        <v xml:space="preserve">  </v>
      </c>
      <c r="BY100" s="90" t="str">
        <f ca="1">IF(LEN(PreElaborazione!BY101)&gt;BY$6,LEFT(PreElaborazione!BY101,BY$6),IF(BY$5="NUM",REPT("0",BY$6-LEN(PreElaborazione!BY101)),"") &amp; UPPER(PreElaborazione!BY101) &amp; IF(BY$5="ALF",REPT(" ",BY$6-LEN(PreElaborazione!BY101)),""))</f>
        <v>00</v>
      </c>
      <c r="BZ100" s="90" t="str">
        <f ca="1">IF(LEN(PreElaborazione!BZ101)&gt;BZ$6,LEFT(PreElaborazione!BZ101,BZ$6),IF(BZ$5="NUM",REPT("0",BZ$6-LEN(PreElaborazione!BZ101)),"") &amp; UPPER(PreElaborazione!BZ101) &amp; IF(BZ$5="ALF",REPT(" ",BZ$6-LEN(PreElaborazione!BZ101)),""))</f>
        <v xml:space="preserve">                                           </v>
      </c>
      <c r="CA100" s="90" t="str">
        <f ca="1">IF(LEN(PreElaborazione!CA101)&gt;CA$6,LEFT(PreElaborazione!CA101,CA$6),IF(CA$5="NUM",REPT("0",CA$6-LEN(PreElaborazione!CA101)),"") &amp; UPPER(PreElaborazione!CA101) &amp; IF(CA$5="ALF",REPT(" ",CA$6-LEN(PreElaborazione!CA101)),""))</f>
        <v xml:space="preserve">                                    </v>
      </c>
      <c r="CB100" s="90" t="str">
        <f ca="1">IF(LEN(PreElaborazione!CB101)&gt;CB$6,LEFT(PreElaborazione!CB101,CB$6),IF(CB$5="NUM",REPT("0",CB$6-LEN(PreElaborazione!CB101)),"") &amp; UPPER(PreElaborazione!CB101) &amp; IF(CB$5="ALF",REPT(" ",CB$6-LEN(PreElaborazione!CB101)),""))</f>
        <v xml:space="preserve">                                    </v>
      </c>
      <c r="CC100" s="90" t="str">
        <f ca="1">IF(LEN(PreElaborazione!CC101)&gt;CC$6,LEFT(PreElaborazione!CC101,CC$6),IF(CC$5="NUM",REPT("0",CC$6-LEN(PreElaborazione!CC101)),"") &amp; UPPER(PreElaborazione!CC101) &amp; IF(CC$5="ALF",REPT(" ",CC$6-LEN(PreElaborazione!CC101)),""))</f>
        <v xml:space="preserve">                                    </v>
      </c>
      <c r="CD100" s="90" t="str">
        <f ca="1">IF(LEN(PreElaborazione!CD101)&gt;CD$6,LEFT(PreElaborazione!CD101,CD$6),IF(CD$5="NUM",REPT("0",CD$6-LEN(PreElaborazione!CD101)),"") &amp; UPPER(PreElaborazione!CD101) &amp; IF(CD$5="ALF",REPT(" ",CD$6-LEN(PreElaborazione!CD101)),""))</f>
        <v xml:space="preserve">                                    </v>
      </c>
      <c r="CE100" s="90" t="str">
        <f ca="1">IF(LEN(PreElaborazione!CE101)&gt;CE$6,LEFT(PreElaborazione!CE101,CE$6),IF(CE$5="NUM",REPT("0",CE$6-LEN(PreElaborazione!CE101)),"") &amp; UPPER(PreElaborazione!CE101) &amp; IF(CE$5="ALF",REPT(" ",CE$6-LEN(PreElaborazione!CE101)),""))</f>
        <v xml:space="preserve">                                    </v>
      </c>
      <c r="CF100" s="90" t="str">
        <f ca="1">IF(LEN(PreElaborazione!CF101)&gt;CF$6,LEFT(PreElaborazione!CF101,CF$6),IF(CF$5="NUM",REPT("0",CF$6-LEN(PreElaborazione!CF101)),"") &amp; UPPER(PreElaborazione!CF101) &amp; IF(CF$5="ALF",REPT(" ",CF$6-LEN(PreElaborazione!CF101)),""))</f>
        <v xml:space="preserve">                                    </v>
      </c>
      <c r="CG100" s="90" t="str">
        <f ca="1">IF(LEN(PreElaborazione!CG101)&gt;CG$6,LEFT(PreElaborazione!CG101,CG$6),IF(CG$5="NUM",REPT("0",CG$6-LEN(PreElaborazione!CG101)),"") &amp; UPPER(PreElaborazione!CG101) &amp; IF(CG$5="ALF",REPT(" ",CG$6-LEN(PreElaborazione!CG101)),""))</f>
        <v xml:space="preserve">                                    </v>
      </c>
      <c r="CH100" s="90" t="str">
        <f ca="1">IF(LEN(PreElaborazione!CH101)&gt;CH$6,LEFT(PreElaborazione!CH101,CH$6),IF(CH$5="NUM",REPT("0",CH$6-LEN(PreElaborazione!CH101)),"") &amp; UPPER(PreElaborazione!CH101) &amp; IF(CH$5="ALF",REPT(" ",CH$6-LEN(PreElaborazione!CH101)),""))</f>
        <v xml:space="preserve">                                    </v>
      </c>
      <c r="CI100" s="90" t="str">
        <f ca="1">IF(LEN(PreElaborazione!CI101)&gt;CI$6,LEFT(PreElaborazione!CI101,CI$6),IF(CI$5="NUM",REPT("0",CI$6-LEN(PreElaborazione!CI101)),"") &amp; UPPER(PreElaborazione!CI101) &amp; IF(CI$5="ALF",REPT(" ",CI$6-LEN(PreElaborazione!CI101)),""))</f>
        <v xml:space="preserve">                                    </v>
      </c>
      <c r="CJ100" s="90" t="str">
        <f ca="1">IF(LEN(PreElaborazione!CJ101)&gt;CJ$6,LEFT(PreElaborazione!CJ101,CJ$6),IF(CJ$5="NUM",REPT("0",CJ$6-LEN(PreElaborazione!CJ101)),"") &amp; UPPER(PreElaborazione!CJ101) &amp; IF(CJ$5="ALF",REPT(" ",CJ$6-LEN(PreElaborazione!CJ101)),""))</f>
        <v xml:space="preserve">                                    </v>
      </c>
      <c r="CK100" s="90" t="str">
        <f ca="1">IF(LEN(PreElaborazione!CK101)&gt;CK$6,LEFT(PreElaborazione!CK101,CK$6),IF(CK$5="NUM",REPT("0",CK$6-LEN(PreElaborazione!CK101)),"") &amp; UPPER(PreElaborazione!CK101) &amp; IF(CK$5="ALF",REPT(" ",CK$6-LEN(PreElaborazione!CK101)),""))</f>
        <v xml:space="preserve">                                    </v>
      </c>
      <c r="CL100" s="90" t="str">
        <f ca="1">IF(LEN(PreElaborazione!CL101)&gt;CL$6,LEFT(PreElaborazione!CL101,CL$6),IF(CL$5="NUM",REPT("0",CL$6-LEN(PreElaborazione!CL101)),"") &amp; UPPER(PreElaborazione!CL101) &amp; IF(CL$5="ALF",REPT(" ",CL$6-LEN(PreElaborazione!CL101)),""))</f>
        <v xml:space="preserve">                                    </v>
      </c>
      <c r="CM100" s="90" t="str">
        <f ca="1">IF(LEN(PreElaborazione!CM101)&gt;CM$6,LEFT(PreElaborazione!CM101,CM$6),IF(CM$5="NUM",REPT("0",CM$6-LEN(PreElaborazione!CM101)),"") &amp; UPPER(PreElaborazione!CM101) &amp; IF(CM$5="ALF",REPT(" ",CM$6-LEN(PreElaborazione!CM101)),""))</f>
        <v xml:space="preserve">                                    </v>
      </c>
      <c r="CN100" s="90" t="str">
        <f ca="1">IF(LEN(PreElaborazione!CN101)&gt;CN$6,LEFT(PreElaborazione!CN101,CN$6),IF(CN$5="NUM",REPT("0",CN$6-LEN(PreElaborazione!CN101)),"") &amp; UPPER(PreElaborazione!CN101) &amp; IF(CN$5="ALF",REPT(" ",CN$6-LEN(PreElaborazione!CN101)),""))</f>
        <v xml:space="preserve">                                                                                                                                          </v>
      </c>
      <c r="CO100" s="90" t="str">
        <f ca="1">IF(LEN(PreElaborazione!CO101)&gt;CO$6,LEFT(PreElaborazione!CO101,CO$6),IF(CO$5="NUM",REPT("0",CO$6-LEN(PreElaborazione!CO101)),"") &amp; UPPER(PreElaborazione!CO101) &amp; IF(CO$5="ALF",REPT(" ",CO$6-LEN(PreElaborazione!CO101)),""))</f>
        <v xml:space="preserve">                                    </v>
      </c>
      <c r="CP100" s="90" t="str">
        <f ca="1">IF(LEN(PreElaborazione!CP101)&gt;CP$6,LEFT(PreElaborazione!CP101,CP$6),IF(CP$5="NUM",REPT("0",CP$6-LEN(PreElaborazione!CP101)),"") &amp; UPPER(PreElaborazione!CP101) &amp; IF(CP$5="ALF",REPT(" ",CP$6-LEN(PreElaborazione!CP101)),""))</f>
        <v xml:space="preserve">                                    </v>
      </c>
      <c r="CQ100" s="90" t="str">
        <f ca="1">IF(LEN(PreElaborazione!CQ101)&gt;CQ$6,LEFT(PreElaborazione!CQ101,CQ$6),IF(CQ$5="NUM",REPT("0",CQ$6-LEN(PreElaborazione!CQ101)),"") &amp; UPPER(PreElaborazione!CQ101) &amp; IF(CQ$5="ALF",REPT(" ",CQ$6-LEN(PreElaborazione!CQ101)),""))</f>
        <v xml:space="preserve">                                    </v>
      </c>
      <c r="CR100" s="90" t="str">
        <f ca="1">IF(LEN(PreElaborazione!CR101)&gt;CR$6,LEFT(PreElaborazione!CR101,CR$6),IF(CR$5="NUM",REPT("0",CR$6-LEN(PreElaborazione!CR101)),"") &amp; UPPER(PreElaborazione!CR101) &amp; IF(CR$5="ALF",REPT(" ",CR$6-LEN(PreElaborazione!CR101)),""))</f>
        <v xml:space="preserve">                                    </v>
      </c>
      <c r="CS100" s="90" t="str">
        <f ca="1">IF(LEN(PreElaborazione!CS101)&gt;CS$6,LEFT(PreElaborazione!CS101,CS$6),IF(CS$5="NUM",REPT("0",CS$6-LEN(PreElaborazione!CS101)),"") &amp; UPPER(PreElaborazione!CS101) &amp; IF(CS$5="ALF",REPT(" ",CS$6-LEN(PreElaborazione!CS101)),""))</f>
        <v xml:space="preserve">                                    </v>
      </c>
      <c r="CT100" s="90" t="str">
        <f ca="1">IF(LEN(PreElaborazione!CT101)&gt;CT$6,LEFT(PreElaborazione!CT101,CT$6),IF(CT$5="NUM",REPT("0",CT$6-LEN(PreElaborazione!CT101)),"") &amp; UPPER(PreElaborazione!CT101) &amp; IF(CT$5="ALF",REPT(" ",CT$6-LEN(PreElaborazione!CT101)),""))</f>
        <v xml:space="preserve">                                    </v>
      </c>
      <c r="CU100" s="90" t="str">
        <f ca="1">IF(LEN(PreElaborazione!CU101)&gt;CU$6,LEFT(PreElaborazione!CU101,CU$6),IF(CU$5="NUM",REPT("0",CU$6-LEN(PreElaborazione!CU101)),"") &amp; UPPER(PreElaborazione!CU101) &amp; IF(CU$5="ALF",REPT(" ",CU$6-LEN(PreElaborazione!CU101)),""))</f>
        <v xml:space="preserve">                                    </v>
      </c>
      <c r="CV100" s="90" t="str">
        <f ca="1">IF(LEN(PreElaborazione!CV101)&gt;CV$6,LEFT(PreElaborazione!CV101,CV$6),IF(CV$5="NUM",REPT("0",CV$6-LEN(PreElaborazione!CV101)),"") &amp; UPPER(PreElaborazione!CV101) &amp; IF(CV$5="ALF",REPT(" ",CV$6-LEN(PreElaborazione!CV101)),""))</f>
        <v xml:space="preserve">                                    </v>
      </c>
      <c r="CW100" s="90" t="str">
        <f ca="1">IF(LEN(PreElaborazione!CW101)&gt;CW$6,LEFT(PreElaborazione!CW101,CW$6),IF(CW$5="NUM",REPT("0",CW$6-LEN(PreElaborazione!CW101)),"") &amp; UPPER(PreElaborazione!CW101) &amp; IF(CW$5="ALF",REPT(" ",CW$6-LEN(PreElaborazione!CW101)),""))</f>
        <v xml:space="preserve">                                    </v>
      </c>
      <c r="CX100" s="90" t="str">
        <f ca="1">IF(LEN(PreElaborazione!CX101)&gt;CX$6,LEFT(PreElaborazione!CX101,CX$6),IF(CX$5="NUM",REPT("0",CX$6-LEN(PreElaborazione!CX101)),"") &amp; UPPER(PreElaborazione!CX101) &amp; IF(CX$5="ALF",REPT(" ",CX$6-LEN(PreElaborazione!CX101)),""))</f>
        <v xml:space="preserve">                                    </v>
      </c>
      <c r="CY100" s="90" t="str">
        <f ca="1">IF(LEN(PreElaborazione!CY101)&gt;CY$6,LEFT(PreElaborazione!CY101,CY$6),IF(CY$5="NUM",REPT("0",CY$6-LEN(PreElaborazione!CY101)),"") &amp; UPPER(PreElaborazione!CY101) &amp; IF(CY$5="ALF",REPT(" ",CY$6-LEN(PreElaborazione!CY101)),""))</f>
        <v xml:space="preserve">                                    </v>
      </c>
      <c r="CZ100" s="90" t="str">
        <f ca="1">IF(LEN(PreElaborazione!CZ101)&gt;CZ$6,LEFT(PreElaborazione!CZ101,CZ$6),IF(CZ$5="NUM",REPT("0",CZ$6-LEN(PreElaborazione!CZ101)),"") &amp; UPPER(PreElaborazione!CZ101) &amp; IF(CZ$5="ALF",REPT(" ",CZ$6-LEN(PreElaborazione!CZ101)),""))</f>
        <v xml:space="preserve">                                    </v>
      </c>
      <c r="DA100" s="90" t="str">
        <f ca="1">IF(LEN(PreElaborazione!DA101)&gt;DA$6,LEFT(PreElaborazione!DA101,DA$6),IF(DA$5="NUM",REPT("0",DA$6-LEN(PreElaborazione!DA101)),"") &amp; UPPER(PreElaborazione!DA101) &amp; IF(DA$5="ALF",REPT(" ",DA$6-LEN(PreElaborazione!DA101)),""))</f>
        <v xml:space="preserve">                                    </v>
      </c>
      <c r="DB100" s="90" t="str">
        <f ca="1">IF(LEN(PreElaborazione!DB101)&gt;DB$6,LEFT(PreElaborazione!DB101,DB$6),IF(DB$5="NUM",REPT("0",DB$6-LEN(PreElaborazione!DB101)),"") &amp; UPPER(PreElaborazione!DB101) &amp; IF(DB$5="ALF",REPT(" ",DB$6-LEN(PreElaborazione!DB101)),""))</f>
        <v xml:space="preserve">                                                                                                                                          </v>
      </c>
    </row>
    <row r="101" spans="1:106" s="1" customFormat="1" ht="15" customHeight="1">
      <c r="A101" s="92" t="str">
        <f ca="1">IF(LEN(PreElaborazione!A102)&gt;A$6,LEFT(PreElaborazione!A102,A$6),IF(A$5="NUM",REPT("0",A$6-LEN(PreElaborazione!A102)),"") &amp; UPPER(PreElaborazione!A102) &amp; IF(A$5="ALF",REPT(" ",A$6-LEN(PreElaborazione!A102)),""))</f>
        <v/>
      </c>
      <c r="B101" s="90" t="str">
        <f ca="1">IF(LEN(PreElaborazione!B102)&gt;B$6,LEFT(PreElaborazione!B102,B$6),IF(B$5="NUM",REPT("0",B$6-LEN(PreElaborazione!B102)),"") &amp; UPPER(PreElaborazione!B102) &amp; IF(B$5="ALF",REPT(" ",B$6-LEN(PreElaborazione!B102)),""))</f>
        <v xml:space="preserve"> </v>
      </c>
      <c r="C101" s="90" t="str">
        <f ca="1">IF(LEN(PreElaborazione!C102)&gt;C$6,LEFT(PreElaborazione!C102,C$6),IF(C$5="NUM",REPT("0",C$6-LEN(PreElaborazione!C102)),"") &amp; UPPER(PreElaborazione!C102) &amp; IF(C$5="ALF",REPT(" ",C$6-LEN(PreElaborazione!C102)),""))</f>
        <v xml:space="preserve">    </v>
      </c>
      <c r="D101" s="90" t="str">
        <f ca="1">IF(LEN(PreElaborazione!D102)&gt;D$6,LEFT(PreElaborazione!D102,D$6),IF(D$5="NUM",REPT("0",D$6-LEN(PreElaborazione!D102)),"") &amp; UPPER(PreElaborazione!D102) &amp; IF(D$5="ALF",REPT(" ",D$6-LEN(PreElaborazione!D102)),""))</f>
        <v>0000</v>
      </c>
      <c r="E101" s="90" t="str">
        <f ca="1">IF(LEN(PreElaborazione!E102)&gt;E$6,LEFT(PreElaborazione!E102,E$6),IF(E$5="NUM",REPT("0",E$6-LEN(PreElaborazione!E102)),"") &amp; UPPER(PreElaborazione!E102) &amp; IF(E$5="ALF",REPT(" ",E$6-LEN(PreElaborazione!E102)),""))</f>
        <v xml:space="preserve">  </v>
      </c>
      <c r="F101" s="90" t="str">
        <f ca="1">IF(LEN(PreElaborazione!F102)&gt;F$6,LEFT(PreElaborazione!F102,F$6),IF(F$5="NUM",REPT("0",F$6-LEN(PreElaborazione!F102)),"") &amp; UPPER(PreElaborazione!F102) &amp; IF(F$5="ALF",REPT(" ",F$6-LEN(PreElaborazione!F102)),""))</f>
        <v>0000</v>
      </c>
      <c r="G101" s="90" t="str">
        <f ca="1">IF(LEN(PreElaborazione!G102)&gt;G$6,LEFT(PreElaborazione!G102,G$6),IF(G$5="NUM",REPT("0",G$6-LEN(PreElaborazione!G102)),"") &amp; UPPER(PreElaborazione!G102) &amp; IF(G$5="ALF",REPT(" ",G$6-LEN(PreElaborazione!G102)),""))</f>
        <v xml:space="preserve">   </v>
      </c>
      <c r="H101" s="90" t="str">
        <f ca="1">IF(LEN(PreElaborazione!H102)&gt;H$6,LEFT(PreElaborazione!H102,H$6),IF(H$5="NUM",REPT("0",H$6-LEN(PreElaborazione!H102)),"") &amp; UPPER(PreElaborazione!H102) &amp; IF(H$5="ALF",REPT(" ",H$6-LEN(PreElaborazione!H102)),""))</f>
        <v xml:space="preserve">      </v>
      </c>
      <c r="I101" s="90" t="str">
        <f ca="1">IF(LEN(PreElaborazione!I102)&gt;I$6,LEFT(PreElaborazione!I102,I$6),IF(I$5="NUM",REPT("0",I$6-LEN(PreElaborazione!I102)),"") &amp; UPPER(PreElaborazione!I102) &amp; IF(I$5="ALF",REPT(" ",I$6-LEN(PreElaborazione!I102)),""))</f>
        <v xml:space="preserve"> </v>
      </c>
      <c r="J101" s="90" t="str">
        <f ca="1">IF(LEN(PreElaborazione!J102)&gt;J$6,LEFT(PreElaborazione!J102,J$6),IF(J$5="NUM",REPT("0",J$6-LEN(PreElaborazione!J102)),"") &amp; UPPER(PreElaborazione!J102) &amp; IF(J$5="ALF",REPT(" ",J$6-LEN(PreElaborazione!J102)),""))</f>
        <v xml:space="preserve">                </v>
      </c>
      <c r="K101" s="90" t="str">
        <f ca="1">IF(LEN(PreElaborazione!K102)&gt;K$6,LEFT(PreElaborazione!K102,K$6),IF(K$5="NUM",REPT("0",K$6-LEN(PreElaborazione!K102)),"") &amp; UPPER(PreElaborazione!K102) &amp; IF(K$5="ALF",REPT(" ",K$6-LEN(PreElaborazione!K102)),""))</f>
        <v xml:space="preserve"> </v>
      </c>
      <c r="L101" s="90" t="str">
        <f ca="1">IF(LEN(PreElaborazione!L102)&gt;L$6,LEFT(PreElaborazione!L102,L$6),IF(L$5="NUM",REPT("0",L$6-LEN(PreElaborazione!L102)),"") &amp; UPPER(PreElaborazione!L102) &amp; IF(L$5="ALF",REPT(" ",L$6-LEN(PreElaborazione!L102)),""))</f>
        <v>0000</v>
      </c>
      <c r="M101" s="90" t="str">
        <f ca="1">IF(LEN(PreElaborazione!M102)&gt;M$6,LEFT(PreElaborazione!M102,M$6),IF(M$5="NUM",REPT("0",M$6-LEN(PreElaborazione!M102)),"") &amp; UPPER(PreElaborazione!M102) &amp; IF(M$5="ALF",REPT(" ",M$6-LEN(PreElaborazione!M102)),""))</f>
        <v xml:space="preserve">                                    </v>
      </c>
      <c r="N101" s="90" t="str">
        <f ca="1">IF(LEN(PreElaborazione!N102)&gt;N$6,LEFT(PreElaborazione!N102,N$6),IF(N$5="NUM",REPT("0",N$6-LEN(PreElaborazione!N102)),"") &amp; UPPER(PreElaborazione!N102) &amp; IF(N$5="ALF",REPT(" ",N$6-LEN(PreElaborazione!N102)),""))</f>
        <v>00000000</v>
      </c>
      <c r="O101" s="90" t="str">
        <f ca="1">IF(LEN(PreElaborazione!O102)&gt;O$6,LEFT(PreElaborazione!O102,O$6),IF(O$5="NUM",REPT("0",O$6-LEN(PreElaborazione!O102)),"") &amp; UPPER(PreElaborazione!O102) &amp; IF(O$5="ALF",REPT(" ",O$6-LEN(PreElaborazione!O102)),""))</f>
        <v xml:space="preserve">                                          </v>
      </c>
      <c r="P101" s="90" t="str">
        <f ca="1">IF(LEN(PreElaborazione!P102)&gt;P$6,LEFT(PreElaborazione!P102,P$6),IF(P$5="NUM",REPT("0",P$6-LEN(PreElaborazione!P102)),"") &amp; UPPER(PreElaborazione!P102) &amp; IF(P$5="ALF",REPT(" ",P$6-LEN(PreElaborazione!P102)),""))</f>
        <v xml:space="preserve">          </v>
      </c>
      <c r="Q101" s="90" t="str">
        <f ca="1">IF(LEN(PreElaborazione!Q102)&gt;Q$6,LEFT(PreElaborazione!Q102,Q$6),IF(Q$5="NUM",REPT("0",Q$6-LEN(PreElaborazione!Q102)),"") &amp; UPPER(PreElaborazione!Q102) &amp; IF(Q$5="ALF",REPT(" ",Q$6-LEN(PreElaborazione!Q102)),""))</f>
        <v xml:space="preserve">                         </v>
      </c>
      <c r="R101" s="90" t="str">
        <f ca="1">IF(LEN(PreElaborazione!R102)&gt;R$6,LEFT(PreElaborazione!R102,R$6),IF(R$5="NUM",REPT("0",R$6-LEN(PreElaborazione!R102)),"") &amp; UPPER(PreElaborazione!R102) &amp; IF(R$5="ALF",REPT(" ",R$6-LEN(PreElaborazione!R102)),""))</f>
        <v xml:space="preserve">                                   </v>
      </c>
      <c r="S101" s="90" t="str">
        <f ca="1">IF(LEN(PreElaborazione!S102)&gt;S$6,LEFT(PreElaborazione!S102,S$6),IF(S$5="NUM",REPT("0",S$6-LEN(PreElaborazione!S102)),"") &amp; UPPER(PreElaborazione!S102) &amp; IF(S$5="ALF",REPT(" ",S$6-LEN(PreElaborazione!S102)),""))</f>
        <v xml:space="preserve">                                          </v>
      </c>
      <c r="T101" s="90" t="str">
        <f ca="1">IF(LEN(PreElaborazione!T102)&gt;T$6,LEFT(PreElaborazione!T102,T$6),IF(T$5="NUM",REPT("0",T$6-LEN(PreElaborazione!T102)),"") &amp; UPPER(PreElaborazione!T102) &amp; IF(T$5="ALF",REPT(" ",T$6-LEN(PreElaborazione!T102)),""))</f>
        <v xml:space="preserve">                                        </v>
      </c>
      <c r="U101" s="90" t="str">
        <f ca="1">IF(LEN(PreElaborazione!U102)&gt;U$6,LEFT(PreElaborazione!U102,U$6),IF(U$5="NUM",REPT("0",U$6-LEN(PreElaborazione!U102)),"") &amp; UPPER(PreElaborazione!U102) &amp; IF(U$5="ALF",REPT(" ",U$6-LEN(PreElaborazione!U102)),""))</f>
        <v xml:space="preserve">  </v>
      </c>
      <c r="V101" s="90" t="str">
        <f ca="1">IF(LEN(PreElaborazione!V102)&gt;V$6,LEFT(PreElaborazione!V102,V$6),IF(V$5="NUM",REPT("0",V$6-LEN(PreElaborazione!V102)),"") &amp; UPPER(PreElaborazione!V102) &amp; IF(V$5="ALF",REPT(" ",V$6-LEN(PreElaborazione!V102)),""))</f>
        <v xml:space="preserve">            </v>
      </c>
      <c r="W101" s="90" t="str">
        <f ca="1">IF(LEN(PreElaborazione!W102)&gt;W$6,LEFT(PreElaborazione!W102,W$6),IF(W$5="NUM",REPT("0",W$6-LEN(PreElaborazione!W102)),"") &amp; UPPER(PreElaborazione!W102) &amp; IF(W$5="ALF",REPT(" ",W$6-LEN(PreElaborazione!W102)),""))</f>
        <v xml:space="preserve">    </v>
      </c>
      <c r="X101" s="90" t="str">
        <f ca="1">IF(LEN(PreElaborazione!X102)&gt;X$6,LEFT(PreElaborazione!X102,X$6),IF(X$5="NUM",REPT("0",X$6-LEN(PreElaborazione!X102)),"") &amp; UPPER(PreElaborazione!X102) &amp; IF(X$5="ALF",REPT(" ",X$6-LEN(PreElaborazione!X102)),""))</f>
        <v>00000</v>
      </c>
      <c r="Y101" s="90" t="str">
        <f ca="1">IF(LEN(PreElaborazione!Y102)&gt;Y$6,LEFT(PreElaborazione!Y102,Y$6),IF(Y$5="NUM",REPT("0",Y$6-LEN(PreElaborazione!Y102)),"") &amp; UPPER(PreElaborazione!Y102) &amp; IF(Y$5="ALF",REPT(" ",Y$6-LEN(PreElaborazione!Y102)),""))</f>
        <v xml:space="preserve">   </v>
      </c>
      <c r="Z101" s="90" t="str">
        <f ca="1">IF(LEN(PreElaborazione!Z102)&gt;Z$6,LEFT(PreElaborazione!Z102,Z$6),IF(Z$5="NUM",REPT("0",Z$6-LEN(PreElaborazione!Z102)),"") &amp; UPPER(PreElaborazione!Z102) &amp; IF(Z$5="ALF",REPT(" ",Z$6-LEN(PreElaborazione!Z102)),""))</f>
        <v xml:space="preserve">   </v>
      </c>
      <c r="AA101" s="90" t="str">
        <f ca="1">IF(LEN(PreElaborazione!AA102)&gt;AA$6,LEFT(PreElaborazione!AA102,AA$6),IF(AA$5="NUM",REPT("0",AA$6-LEN(PreElaborazione!AA102)),"") &amp; UPPER(PreElaborazione!AA102) &amp; IF(AA$5="ALF",REPT(" ",AA$6-LEN(PreElaborazione!AA102)),""))</f>
        <v>0</v>
      </c>
      <c r="AB101" s="90" t="str">
        <f ca="1">IF(LEN(PreElaborazione!AB102)&gt;AB$6,LEFT(PreElaborazione!AB102,AB$6),IF(AB$5="NUM",REPT("0",AB$6-LEN(PreElaborazione!AB102)),"") &amp; UPPER(PreElaborazione!AB102) &amp; IF(AB$5="ALF",REPT(" ",AB$6-LEN(PreElaborazione!AB102)),""))</f>
        <v>00</v>
      </c>
      <c r="AC101" s="90" t="str">
        <f ca="1">IF(LEN(PreElaborazione!AC102)&gt;AC$6,LEFT(PreElaborazione!AC102,AC$6),IF(AC$5="NUM",REPT("0",AC$6-LEN(PreElaborazione!AC102)),"") &amp; UPPER(PreElaborazione!AC102) &amp; IF(AC$5="ALF",REPT(" ",AC$6-LEN(PreElaborazione!AC102)),""))</f>
        <v>0000000</v>
      </c>
      <c r="AD101" s="90" t="str">
        <f ca="1">IF(LEN(PreElaborazione!AD102)&gt;AD$6,LEFT(PreElaborazione!AD102,AD$6),IF(AD$5="NUM",REPT("0",AD$6-LEN(PreElaborazione!AD102)),"") &amp; UPPER(PreElaborazione!AD102) &amp; IF(AD$5="ALF",REPT(" ",AD$6-LEN(PreElaborazione!AD102)),""))</f>
        <v>00000</v>
      </c>
      <c r="AE101" s="90" t="str">
        <f ca="1">IF(LEN(PreElaborazione!AE102)&gt;AE$6,LEFT(PreElaborazione!AE102,AE$6),IF(AE$5="NUM",REPT("0",AE$6-LEN(PreElaborazione!AE102)),"") &amp; UPPER(PreElaborazione!AE102) &amp; IF(AE$5="ALF",REPT(" ",AE$6-LEN(PreElaborazione!AE102)),""))</f>
        <v xml:space="preserve"> </v>
      </c>
      <c r="AF101" s="90" t="str">
        <f ca="1">IF(LEN(PreElaborazione!AF102)&gt;AF$6,LEFT(PreElaborazione!AF102,AF$6),IF(AF$5="NUM",REPT("0",AF$6-LEN(PreElaborazione!AF102)),"") &amp; UPPER(PreElaborazione!AF102) &amp; IF(AF$5="ALF",REPT(" ",AF$6-LEN(PreElaborazione!AF102)),""))</f>
        <v>00000</v>
      </c>
      <c r="AG101" s="90" t="str">
        <f ca="1">IF(LEN(PreElaborazione!AG102)&gt;AG$6,LEFT(PreElaborazione!AG102,AG$6),IF(AG$5="NUM",REPT("0",AG$6-LEN(PreElaborazione!AG102)),"") &amp; UPPER(PreElaborazione!AG102) &amp; IF(AG$5="ALF",REPT(" ",AG$6-LEN(PreElaborazione!AG102)),""))</f>
        <v>000</v>
      </c>
      <c r="AH101" s="90" t="str">
        <f ca="1">IF(LEN(PreElaborazione!AH102)&gt;AH$6,LEFT(PreElaborazione!AH102,AH$6),IF(AH$5="NUM",REPT("0",AH$6-LEN(PreElaborazione!AH102)),"") &amp; UPPER(PreElaborazione!AH102) &amp; IF(AH$5="ALF",REPT(" ",AH$6-LEN(PreElaborazione!AH102)),""))</f>
        <v>0</v>
      </c>
      <c r="AI101" s="90" t="str">
        <f ca="1">IF(LEN(PreElaborazione!AI102)&gt;AI$6,LEFT(PreElaborazione!AI102,AI$6),IF(AI$5="NUM",REPT("0",AI$6-LEN(PreElaborazione!AI102)),"") &amp; UPPER(PreElaborazione!AI102) &amp; IF(AI$5="ALF",REPT(" ",AI$6-LEN(PreElaborazione!AI102)),""))</f>
        <v>000</v>
      </c>
      <c r="AJ101" s="90" t="str">
        <f ca="1">IF(LEN(PreElaborazione!AJ102)&gt;AJ$6,LEFT(PreElaborazione!AJ102,AJ$6),IF(AJ$5="NUM",REPT("0",AJ$6-LEN(PreElaborazione!AJ102)),"") &amp; UPPER(PreElaborazione!AJ102) &amp; IF(AJ$5="ALF",REPT(" ",AJ$6-LEN(PreElaborazione!AJ102)),""))</f>
        <v>00000</v>
      </c>
      <c r="AK101" s="90" t="str">
        <f ca="1">IF(LEN(PreElaborazione!AK102)&gt;AK$6,LEFT(PreElaborazione!AK102,AK$6),IF(AK$5="NUM",REPT("0",AK$6-LEN(PreElaborazione!AK102)),"") &amp; UPPER(PreElaborazione!AK102) &amp; IF(AK$5="ALF",REPT(" ",AK$6-LEN(PreElaborazione!AK102)),""))</f>
        <v>0000</v>
      </c>
      <c r="AL101" s="90" t="str">
        <f ca="1">IF(LEN(PreElaborazione!AL102)&gt;AL$6,LEFT(PreElaborazione!AL102,AL$6),IF(AL$5="NUM",REPT("0",AL$6-LEN(PreElaborazione!AL102)),"") &amp; UPPER(PreElaborazione!AL102) &amp; IF(AL$5="ALF",REPT(" ",AL$6-LEN(PreElaborazione!AL102)),""))</f>
        <v>0000</v>
      </c>
      <c r="AM101" s="90" t="str">
        <f ca="1">IF(LEN(PreElaborazione!AM102)&gt;AM$6,LEFT(PreElaborazione!AM102,AM$6),IF(AM$5="NUM",REPT("0",AM$6-LEN(PreElaborazione!AM102)),"") &amp; UPPER(PreElaborazione!AM102) &amp; IF(AM$5="ALF",REPT(" ",AM$6-LEN(PreElaborazione!AM102)),""))</f>
        <v>0000</v>
      </c>
      <c r="AN101" s="90" t="str">
        <f ca="1">IF(LEN(PreElaborazione!AN102)&gt;AN$6,LEFT(PreElaborazione!AN102,AN$6),IF(AN$5="NUM",REPT("0",AN$6-LEN(PreElaborazione!AN102)),"") &amp; UPPER(PreElaborazione!AN102) &amp; IF(AN$5="ALF",REPT(" ",AN$6-LEN(PreElaborazione!AN102)),""))</f>
        <v>0000</v>
      </c>
      <c r="AO101" s="90" t="str">
        <f ca="1">IF(LEN(PreElaborazione!AO102)&gt;AO$6,LEFT(PreElaborazione!AO102,AO$6),IF(AO$5="NUM",REPT("0",AO$6-LEN(PreElaborazione!AO102)),"") &amp; UPPER(PreElaborazione!AO102) &amp; IF(AO$5="ALF",REPT(" ",AO$6-LEN(PreElaborazione!AO102)),""))</f>
        <v>0000</v>
      </c>
      <c r="AP101" s="90" t="str">
        <f ca="1">IF(LEN(PreElaborazione!AP102)&gt;AP$6,LEFT(PreElaborazione!AP102,AP$6),IF(AP$5="NUM",REPT("0",AP$6-LEN(PreElaborazione!AP102)),"") &amp; UPPER(PreElaborazione!AP102) &amp; IF(AP$5="ALF",REPT(" ",AP$6-LEN(PreElaborazione!AP102)),""))</f>
        <v>0000</v>
      </c>
      <c r="AQ101" s="90" t="str">
        <f ca="1">IF(LEN(PreElaborazione!AQ102)&gt;AQ$6,LEFT(PreElaborazione!AQ102,AQ$6),IF(AQ$5="NUM",REPT("0",AQ$6-LEN(PreElaborazione!AQ102)),"") &amp; UPPER(PreElaborazione!AQ102) &amp; IF(AQ$5="ALF",REPT(" ",AQ$6-LEN(PreElaborazione!AQ102)),""))</f>
        <v>000</v>
      </c>
      <c r="AR101" s="90" t="str">
        <f ca="1">IF(LEN(PreElaborazione!AR102)&gt;AR$6,LEFT(PreElaborazione!AR102,AR$6),IF(AR$5="NUM",REPT("0",AR$6-LEN(PreElaborazione!AR102)),"") &amp; UPPER(PreElaborazione!AR102) &amp; IF(AR$5="ALF",REPT(" ",AR$6-LEN(PreElaborazione!AR102)),""))</f>
        <v>000</v>
      </c>
      <c r="AS101" s="90" t="str">
        <f ca="1">IF(LEN(PreElaborazione!AS102)&gt;AS$6,LEFT(PreElaborazione!AS102,AS$6),IF(AS$5="NUM",REPT("0",AS$6-LEN(PreElaborazione!AS102)),"") &amp; UPPER(PreElaborazione!AS102) &amp; IF(AS$5="ALF",REPT(" ",AS$6-LEN(PreElaborazione!AS102)),""))</f>
        <v>0</v>
      </c>
      <c r="AT101" s="90" t="str">
        <f ca="1">IF(LEN(PreElaborazione!AT102)&gt;AT$6,LEFT(PreElaborazione!AT102,AT$6),IF(AT$5="NUM",REPT("0",AT$6-LEN(PreElaborazione!AT102)),"") &amp; UPPER(PreElaborazione!AT102) &amp; IF(AT$5="ALF",REPT(" ",AT$6-LEN(PreElaborazione!AT102)),""))</f>
        <v>000000</v>
      </c>
      <c r="AU101" s="90" t="str">
        <f ca="1">IF(LEN(PreElaborazione!AU102)&gt;AU$6,LEFT(PreElaborazione!AU102,AU$6),IF(AU$5="NUM",REPT("0",AU$6-LEN(PreElaborazione!AU102)),"") &amp; UPPER(PreElaborazione!AU102) &amp; IF(AU$5="ALF",REPT(" ",AU$6-LEN(PreElaborazione!AU102)),""))</f>
        <v>000000</v>
      </c>
      <c r="AV101" s="90" t="str">
        <f ca="1">IF(LEN(PreElaborazione!AV102)&gt;AV$6,LEFT(PreElaborazione!AV102,AV$6),IF(AV$5="NUM",REPT("0",AV$6-LEN(PreElaborazione!AV102)),"") &amp; UPPER(PreElaborazione!AV102) &amp; IF(AV$5="ALF",REPT(" ",AV$6-LEN(PreElaborazione!AV102)),""))</f>
        <v>000000</v>
      </c>
      <c r="AW101" s="90" t="str">
        <f ca="1">IF(LEN(PreElaborazione!AW102)&gt;AW$6,LEFT(PreElaborazione!AW102,AW$6),IF(AW$5="NUM",REPT("0",AW$6-LEN(PreElaborazione!AW102)),"") &amp; UPPER(PreElaborazione!AW102) &amp; IF(AW$5="ALF",REPT(" ",AW$6-LEN(PreElaborazione!AW102)),""))</f>
        <v>00</v>
      </c>
      <c r="AX101" s="90" t="str">
        <f ca="1">IF(LEN(PreElaborazione!AX102)&gt;AX$6,LEFT(PreElaborazione!AX102,AX$6),IF(AX$5="NUM",REPT("0",AX$6-LEN(PreElaborazione!AX102)),"") &amp; UPPER(PreElaborazione!AX102) &amp; IF(AX$5="ALF",REPT(" ",AX$6-LEN(PreElaborazione!AX102)),""))</f>
        <v>00</v>
      </c>
      <c r="AY101" s="90" t="str">
        <f ca="1">IF(LEN(PreElaborazione!AY102)&gt;AY$6,LEFT(PreElaborazione!AY102,AY$6),IF(AY$5="NUM",REPT("0",AY$6-LEN(PreElaborazione!AY102)),"") &amp; UPPER(PreElaborazione!AY102) &amp; IF(AY$5="ALF",REPT(" ",AY$6-LEN(PreElaborazione!AY102)),""))</f>
        <v xml:space="preserve">   </v>
      </c>
      <c r="AZ101" s="90" t="str">
        <f ca="1">IF(LEN(PreElaborazione!AZ102)&gt;AZ$6,LEFT(PreElaborazione!AZ102,AZ$6),IF(AZ$5="NUM",REPT("0",AZ$6-LEN(PreElaborazione!AZ102)),"") &amp; UPPER(PreElaborazione!AZ102) &amp; IF(AZ$5="ALF",REPT(" ",AZ$6-LEN(PreElaborazione!AZ102)),""))</f>
        <v xml:space="preserve">       </v>
      </c>
      <c r="BA101" s="90" t="str">
        <f ca="1">IF(LEN(PreElaborazione!BA102)&gt;BA$6,LEFT(PreElaborazione!BA102,BA$6),IF(BA$5="NUM",REPT("0",BA$6-LEN(PreElaborazione!BA102)),"") &amp; UPPER(PreElaborazione!BA102) &amp; IF(BA$5="ALF",REPT(" ",BA$6-LEN(PreElaborazione!BA102)),""))</f>
        <v xml:space="preserve">                  </v>
      </c>
      <c r="BB101" s="90" t="str">
        <f ca="1">IF(LEN(PreElaborazione!BB102)&gt;BB$6,LEFT(PreElaborazione!BB102,BB$6),IF(BB$5="NUM",REPT("0",BB$6-LEN(PreElaborazione!BB102)),"") &amp; UPPER(PreElaborazione!BB102) &amp; IF(BB$5="ALF",REPT(" ",BB$6-LEN(PreElaborazione!BB102)),""))</f>
        <v xml:space="preserve">                                    </v>
      </c>
      <c r="BC101" s="90" t="str">
        <f ca="1">IF(LEN(PreElaborazione!BC102)&gt;BC$6,LEFT(PreElaborazione!BC102,BC$6),IF(BC$5="NUM",REPT("0",BC$6-LEN(PreElaborazione!BC102)),"") &amp; UPPER(PreElaborazione!BC102) &amp; IF(BC$5="ALF",REPT(" ",BC$6-LEN(PreElaborazione!BC102)),""))</f>
        <v xml:space="preserve"> </v>
      </c>
      <c r="BD101" s="90" t="str">
        <f ca="1">IF(LEN(PreElaborazione!BD102)&gt;BD$6,LEFT(PreElaborazione!BD102,BD$6),IF(BD$5="NUM",REPT("0",BD$6-LEN(PreElaborazione!BD102)),"") &amp; UPPER(PreElaborazione!BD102) &amp; IF(BD$5="ALF",REPT(" ",BD$6-LEN(PreElaborazione!BD102)),""))</f>
        <v>000</v>
      </c>
      <c r="BE101" s="90" t="str">
        <f ca="1">IF(LEN(PreElaborazione!BE102)&gt;BE$6,LEFT(PreElaborazione!BE102,BE$6),IF(BE$5="NUM",REPT("0",BE$6-LEN(PreElaborazione!BE102)),"") &amp; UPPER(PreElaborazione!BE102) &amp; IF(BE$5="ALF",REPT(" ",BE$6-LEN(PreElaborazione!BE102)),""))</f>
        <v>00000</v>
      </c>
      <c r="BF101" s="90" t="str">
        <f ca="1">IF(LEN(PreElaborazione!BF102)&gt;BF$6,LEFT(PreElaborazione!BF102,BF$6),IF(BF$5="NUM",REPT("0",BF$6-LEN(PreElaborazione!BF102)),"") &amp; UPPER(PreElaborazione!BF102) &amp; IF(BF$5="ALF",REPT(" ",BF$6-LEN(PreElaborazione!BF102)),""))</f>
        <v>00000</v>
      </c>
      <c r="BG101" s="90" t="str">
        <f ca="1">IF(LEN(PreElaborazione!BG102)&gt;BG$6,LEFT(PreElaborazione!BG102,BG$6),IF(BG$5="NUM",REPT("0",BG$6-LEN(PreElaborazione!BG102)),"") &amp; UPPER(PreElaborazione!BG102) &amp; IF(BG$5="ALF",REPT(" ",BG$6-LEN(PreElaborazione!BG102)),""))</f>
        <v xml:space="preserve"> </v>
      </c>
      <c r="BH101" s="90" t="str">
        <f ca="1">IF(LEN(PreElaborazione!BH102)&gt;BH$6,LEFT(PreElaborazione!BH102,BH$6),IF(BH$5="NUM",REPT("0",BH$6-LEN(PreElaborazione!BH102)),"") &amp; UPPER(PreElaborazione!BH102) &amp; IF(BH$5="ALF",REPT(" ",BH$6-LEN(PreElaborazione!BH102)),""))</f>
        <v>000000</v>
      </c>
      <c r="BI101" s="90" t="str">
        <f ca="1">IF(LEN(PreElaborazione!BI102)&gt;BI$6,LEFT(PreElaborazione!BI102,BI$6),IF(BI$5="NUM",REPT("0",BI$6-LEN(PreElaborazione!BI102)),"") &amp; UPPER(PreElaborazione!BI102) &amp; IF(BI$5="ALF",REPT(" ",BI$6-LEN(PreElaborazione!BI102)),""))</f>
        <v xml:space="preserve"> </v>
      </c>
      <c r="BJ101" s="90" t="str">
        <f ca="1">IF(LEN(PreElaborazione!BJ102)&gt;BJ$6,LEFT(PreElaborazione!BJ102,BJ$6),IF(BJ$5="NUM",REPT("0",BJ$6-LEN(PreElaborazione!BJ102)),"") &amp; UPPER(PreElaborazione!BJ102) &amp; IF(BJ$5="ALF",REPT(" ",BJ$6-LEN(PreElaborazione!BJ102)),""))</f>
        <v xml:space="preserve"> </v>
      </c>
      <c r="BK101" s="90" t="str">
        <f ca="1">IF(LEN(PreElaborazione!BK102)&gt;BK$6,LEFT(PreElaborazione!BK102,BK$6),IF(BK$5="NUM",REPT("0",BK$6-LEN(PreElaborazione!BK102)),"") &amp; UPPER(PreElaborazione!BK102) &amp; IF(BK$5="ALF",REPT(" ",BK$6-LEN(PreElaborazione!BK102)),""))</f>
        <v xml:space="preserve"> </v>
      </c>
      <c r="BL101" s="90" t="str">
        <f ca="1">IF(LEN(PreElaborazione!BL102)&gt;BL$6,LEFT(PreElaborazione!BL102,BL$6),IF(BL$5="NUM",REPT("0",BL$6-LEN(PreElaborazione!BL102)),"") &amp; UPPER(PreElaborazione!BL102) &amp; IF(BL$5="ALF",REPT(" ",BL$6-LEN(PreElaborazione!BL102)),""))</f>
        <v xml:space="preserve">   </v>
      </c>
      <c r="BM101" s="90" t="str">
        <f ca="1">IF(LEN(PreElaborazione!BM102)&gt;BM$6,LEFT(PreElaborazione!BM102,BM$6),IF(BM$5="NUM",REPT("0",BM$6-LEN(PreElaborazione!BM102)),"") &amp; UPPER(PreElaborazione!BM102) &amp; IF(BM$5="ALF",REPT(" ",BM$6-LEN(PreElaborazione!BM102)),""))</f>
        <v xml:space="preserve">   </v>
      </c>
      <c r="BN101" s="90" t="str">
        <f ca="1">IF(LEN(PreElaborazione!BN102)&gt;BN$6,LEFT(PreElaborazione!BN102,BN$6),IF(BN$5="NUM",REPT("0",BN$6-LEN(PreElaborazione!BN102)),"") &amp; UPPER(PreElaborazione!BN102) &amp; IF(BN$5="ALF",REPT(" ",BN$6-LEN(PreElaborazione!BN102)),""))</f>
        <v xml:space="preserve"> </v>
      </c>
      <c r="BO101" s="90" t="str">
        <f ca="1">IF(LEN(PreElaborazione!BO102)&gt;BO$6,LEFT(PreElaborazione!BO102,BO$6),IF(BO$5="NUM",REPT("0",BO$6-LEN(PreElaborazione!BO102)),"") &amp; UPPER(PreElaborazione!BO102) &amp; IF(BO$5="ALF",REPT(" ",BO$6-LEN(PreElaborazione!BO102)),""))</f>
        <v>0000</v>
      </c>
      <c r="BP101" s="90" t="str">
        <f ca="1">IF(LEN(PreElaborazione!BP102)&gt;BP$6,LEFT(PreElaborazione!BP102,BP$6),IF(BP$5="NUM",REPT("0",BP$6-LEN(PreElaborazione!BP102)),"") &amp; UPPER(PreElaborazione!BP102) &amp; IF(BP$5="ALF",REPT(" ",BP$6-LEN(PreElaborazione!BP102)),""))</f>
        <v>0000</v>
      </c>
      <c r="BQ101" s="90" t="str">
        <f ca="1">IF(LEN(PreElaborazione!BQ102)&gt;BQ$6,LEFT(PreElaborazione!BQ102,BQ$6),IF(BQ$5="NUM",REPT("0",BQ$6-LEN(PreElaborazione!BQ102)),"") &amp; UPPER(PreElaborazione!BQ102) &amp; IF(BQ$5="ALF",REPT(" ",BQ$6-LEN(PreElaborazione!BQ102)),""))</f>
        <v>0000</v>
      </c>
      <c r="BR101" s="90" t="str">
        <f ca="1">IF(LEN(PreElaborazione!BR102)&gt;BR$6,LEFT(PreElaborazione!BR102,BR$6),IF(BR$5="NUM",REPT("0",BR$6-LEN(PreElaborazione!BR102)),"") &amp; UPPER(PreElaborazione!BR102) &amp; IF(BR$5="ALF",REPT(" ",BR$6-LEN(PreElaborazione!BR102)),""))</f>
        <v xml:space="preserve">     </v>
      </c>
      <c r="BS101" s="90" t="str">
        <f ca="1">IF(LEN(PreElaborazione!BS102)&gt;BS$6,LEFT(PreElaborazione!BS102,BS$6),IF(BS$5="NUM",REPT("0",BS$6-LEN(PreElaborazione!BS102)),"") &amp; UPPER(PreElaborazione!BS102) &amp; IF(BS$5="ALF",REPT(" ",BS$6-LEN(PreElaborazione!BS102)),""))</f>
        <v xml:space="preserve">     </v>
      </c>
      <c r="BT101" s="90" t="str">
        <f ca="1">IF(LEN(PreElaborazione!BT102)&gt;BT$6,LEFT(PreElaborazione!BT102,BT$6),IF(BT$5="NUM",REPT("0",BT$6-LEN(PreElaborazione!BT102)),"") &amp; UPPER(PreElaborazione!BT102) &amp; IF(BT$5="ALF",REPT(" ",BT$6-LEN(PreElaborazione!BT102)),""))</f>
        <v xml:space="preserve">    </v>
      </c>
      <c r="BU101" s="90" t="str">
        <f ca="1">IF(LEN(PreElaborazione!BU102)&gt;BU$6,LEFT(PreElaborazione!BU102,BU$6),IF(BU$5="NUM",REPT("0",BU$6-LEN(PreElaborazione!BU102)),"") &amp; UPPER(PreElaborazione!BU102) &amp; IF(BU$5="ALF",REPT(" ",BU$6-LEN(PreElaborazione!BU102)),""))</f>
        <v xml:space="preserve">   </v>
      </c>
      <c r="BV101" s="90" t="str">
        <f ca="1">IF(LEN(PreElaborazione!BV102)&gt;BV$6,LEFT(PreElaborazione!BV102,BV$6),IF(BV$5="NUM",REPT("0",BV$6-LEN(PreElaborazione!BV102)),"") &amp; UPPER(PreElaborazione!BV102) &amp; IF(BV$5="ALF",REPT(" ",BV$6-LEN(PreElaborazione!BV102)),""))</f>
        <v xml:space="preserve">                                    </v>
      </c>
      <c r="BW101" s="90" t="str">
        <f ca="1">IF(LEN(PreElaborazione!BW102)&gt;BW$6,LEFT(PreElaborazione!BW102,BW$6),IF(BW$5="NUM",REPT("0",BW$6-LEN(PreElaborazione!BW102)),"") &amp; UPPER(PreElaborazione!BW102) &amp; IF(BW$5="ALF",REPT(" ",BW$6-LEN(PreElaborazione!BW102)),""))</f>
        <v xml:space="preserve">                                    </v>
      </c>
      <c r="BX101" s="90" t="str">
        <f ca="1">IF(LEN(PreElaborazione!BX102)&gt;BX$6,LEFT(PreElaborazione!BX102,BX$6),IF(BX$5="NUM",REPT("0",BX$6-LEN(PreElaborazione!BX102)),"") &amp; UPPER(PreElaborazione!BX102) &amp; IF(BX$5="ALF",REPT(" ",BX$6-LEN(PreElaborazione!BX102)),""))</f>
        <v xml:space="preserve">  </v>
      </c>
      <c r="BY101" s="90" t="str">
        <f ca="1">IF(LEN(PreElaborazione!BY102)&gt;BY$6,LEFT(PreElaborazione!BY102,BY$6),IF(BY$5="NUM",REPT("0",BY$6-LEN(PreElaborazione!BY102)),"") &amp; UPPER(PreElaborazione!BY102) &amp; IF(BY$5="ALF",REPT(" ",BY$6-LEN(PreElaborazione!BY102)),""))</f>
        <v>00</v>
      </c>
      <c r="BZ101" s="90" t="str">
        <f ca="1">IF(LEN(PreElaborazione!BZ102)&gt;BZ$6,LEFT(PreElaborazione!BZ102,BZ$6),IF(BZ$5="NUM",REPT("0",BZ$6-LEN(PreElaborazione!BZ102)),"") &amp; UPPER(PreElaborazione!BZ102) &amp; IF(BZ$5="ALF",REPT(" ",BZ$6-LEN(PreElaborazione!BZ102)),""))</f>
        <v xml:space="preserve">                                           </v>
      </c>
      <c r="CA101" s="90" t="str">
        <f ca="1">IF(LEN(PreElaborazione!CA102)&gt;CA$6,LEFT(PreElaborazione!CA102,CA$6),IF(CA$5="NUM",REPT("0",CA$6-LEN(PreElaborazione!CA102)),"") &amp; UPPER(PreElaborazione!CA102) &amp; IF(CA$5="ALF",REPT(" ",CA$6-LEN(PreElaborazione!CA102)),""))</f>
        <v xml:space="preserve">                                    </v>
      </c>
      <c r="CB101" s="90" t="str">
        <f ca="1">IF(LEN(PreElaborazione!CB102)&gt;CB$6,LEFT(PreElaborazione!CB102,CB$6),IF(CB$5="NUM",REPT("0",CB$6-LEN(PreElaborazione!CB102)),"") &amp; UPPER(PreElaborazione!CB102) &amp; IF(CB$5="ALF",REPT(" ",CB$6-LEN(PreElaborazione!CB102)),""))</f>
        <v xml:space="preserve">                                    </v>
      </c>
      <c r="CC101" s="90" t="str">
        <f ca="1">IF(LEN(PreElaborazione!CC102)&gt;CC$6,LEFT(PreElaborazione!CC102,CC$6),IF(CC$5="NUM",REPT("0",CC$6-LEN(PreElaborazione!CC102)),"") &amp; UPPER(PreElaborazione!CC102) &amp; IF(CC$5="ALF",REPT(" ",CC$6-LEN(PreElaborazione!CC102)),""))</f>
        <v xml:space="preserve">                                    </v>
      </c>
      <c r="CD101" s="90" t="str">
        <f ca="1">IF(LEN(PreElaborazione!CD102)&gt;CD$6,LEFT(PreElaborazione!CD102,CD$6),IF(CD$5="NUM",REPT("0",CD$6-LEN(PreElaborazione!CD102)),"") &amp; UPPER(PreElaborazione!CD102) &amp; IF(CD$5="ALF",REPT(" ",CD$6-LEN(PreElaborazione!CD102)),""))</f>
        <v xml:space="preserve">                                    </v>
      </c>
      <c r="CE101" s="90" t="str">
        <f ca="1">IF(LEN(PreElaborazione!CE102)&gt;CE$6,LEFT(PreElaborazione!CE102,CE$6),IF(CE$5="NUM",REPT("0",CE$6-LEN(PreElaborazione!CE102)),"") &amp; UPPER(PreElaborazione!CE102) &amp; IF(CE$5="ALF",REPT(" ",CE$6-LEN(PreElaborazione!CE102)),""))</f>
        <v xml:space="preserve">                                    </v>
      </c>
      <c r="CF101" s="90" t="str">
        <f ca="1">IF(LEN(PreElaborazione!CF102)&gt;CF$6,LEFT(PreElaborazione!CF102,CF$6),IF(CF$5="NUM",REPT("0",CF$6-LEN(PreElaborazione!CF102)),"") &amp; UPPER(PreElaborazione!CF102) &amp; IF(CF$5="ALF",REPT(" ",CF$6-LEN(PreElaborazione!CF102)),""))</f>
        <v xml:space="preserve">                                    </v>
      </c>
      <c r="CG101" s="90" t="str">
        <f ca="1">IF(LEN(PreElaborazione!CG102)&gt;CG$6,LEFT(PreElaborazione!CG102,CG$6),IF(CG$5="NUM",REPT("0",CG$6-LEN(PreElaborazione!CG102)),"") &amp; UPPER(PreElaborazione!CG102) &amp; IF(CG$5="ALF",REPT(" ",CG$6-LEN(PreElaborazione!CG102)),""))</f>
        <v xml:space="preserve">                                    </v>
      </c>
      <c r="CH101" s="90" t="str">
        <f ca="1">IF(LEN(PreElaborazione!CH102)&gt;CH$6,LEFT(PreElaborazione!CH102,CH$6),IF(CH$5="NUM",REPT("0",CH$6-LEN(PreElaborazione!CH102)),"") &amp; UPPER(PreElaborazione!CH102) &amp; IF(CH$5="ALF",REPT(" ",CH$6-LEN(PreElaborazione!CH102)),""))</f>
        <v xml:space="preserve">                                    </v>
      </c>
      <c r="CI101" s="90" t="str">
        <f ca="1">IF(LEN(PreElaborazione!CI102)&gt;CI$6,LEFT(PreElaborazione!CI102,CI$6),IF(CI$5="NUM",REPT("0",CI$6-LEN(PreElaborazione!CI102)),"") &amp; UPPER(PreElaborazione!CI102) &amp; IF(CI$5="ALF",REPT(" ",CI$6-LEN(PreElaborazione!CI102)),""))</f>
        <v xml:space="preserve">                                    </v>
      </c>
      <c r="CJ101" s="90" t="str">
        <f ca="1">IF(LEN(PreElaborazione!CJ102)&gt;CJ$6,LEFT(PreElaborazione!CJ102,CJ$6),IF(CJ$5="NUM",REPT("0",CJ$6-LEN(PreElaborazione!CJ102)),"") &amp; UPPER(PreElaborazione!CJ102) &amp; IF(CJ$5="ALF",REPT(" ",CJ$6-LEN(PreElaborazione!CJ102)),""))</f>
        <v xml:space="preserve">                                    </v>
      </c>
      <c r="CK101" s="90" t="str">
        <f ca="1">IF(LEN(PreElaborazione!CK102)&gt;CK$6,LEFT(PreElaborazione!CK102,CK$6),IF(CK$5="NUM",REPT("0",CK$6-LEN(PreElaborazione!CK102)),"") &amp; UPPER(PreElaborazione!CK102) &amp; IF(CK$5="ALF",REPT(" ",CK$6-LEN(PreElaborazione!CK102)),""))</f>
        <v xml:space="preserve">                                    </v>
      </c>
      <c r="CL101" s="90" t="str">
        <f ca="1">IF(LEN(PreElaborazione!CL102)&gt;CL$6,LEFT(PreElaborazione!CL102,CL$6),IF(CL$5="NUM",REPT("0",CL$6-LEN(PreElaborazione!CL102)),"") &amp; UPPER(PreElaborazione!CL102) &amp; IF(CL$5="ALF",REPT(" ",CL$6-LEN(PreElaborazione!CL102)),""))</f>
        <v xml:space="preserve">                                    </v>
      </c>
      <c r="CM101" s="90" t="str">
        <f ca="1">IF(LEN(PreElaborazione!CM102)&gt;CM$6,LEFT(PreElaborazione!CM102,CM$6),IF(CM$5="NUM",REPT("0",CM$6-LEN(PreElaborazione!CM102)),"") &amp; UPPER(PreElaborazione!CM102) &amp; IF(CM$5="ALF",REPT(" ",CM$6-LEN(PreElaborazione!CM102)),""))</f>
        <v xml:space="preserve">                                    </v>
      </c>
      <c r="CN101" s="90" t="str">
        <f ca="1">IF(LEN(PreElaborazione!CN102)&gt;CN$6,LEFT(PreElaborazione!CN102,CN$6),IF(CN$5="NUM",REPT("0",CN$6-LEN(PreElaborazione!CN102)),"") &amp; UPPER(PreElaborazione!CN102) &amp; IF(CN$5="ALF",REPT(" ",CN$6-LEN(PreElaborazione!CN102)),""))</f>
        <v xml:space="preserve">                                                                                                                                          </v>
      </c>
      <c r="CO101" s="90" t="str">
        <f ca="1">IF(LEN(PreElaborazione!CO102)&gt;CO$6,LEFT(PreElaborazione!CO102,CO$6),IF(CO$5="NUM",REPT("0",CO$6-LEN(PreElaborazione!CO102)),"") &amp; UPPER(PreElaborazione!CO102) &amp; IF(CO$5="ALF",REPT(" ",CO$6-LEN(PreElaborazione!CO102)),""))</f>
        <v xml:space="preserve">                                    </v>
      </c>
      <c r="CP101" s="90" t="str">
        <f ca="1">IF(LEN(PreElaborazione!CP102)&gt;CP$6,LEFT(PreElaborazione!CP102,CP$6),IF(CP$5="NUM",REPT("0",CP$6-LEN(PreElaborazione!CP102)),"") &amp; UPPER(PreElaborazione!CP102) &amp; IF(CP$5="ALF",REPT(" ",CP$6-LEN(PreElaborazione!CP102)),""))</f>
        <v xml:space="preserve">                                    </v>
      </c>
      <c r="CQ101" s="90" t="str">
        <f ca="1">IF(LEN(PreElaborazione!CQ102)&gt;CQ$6,LEFT(PreElaborazione!CQ102,CQ$6),IF(CQ$5="NUM",REPT("0",CQ$6-LEN(PreElaborazione!CQ102)),"") &amp; UPPER(PreElaborazione!CQ102) &amp; IF(CQ$5="ALF",REPT(" ",CQ$6-LEN(PreElaborazione!CQ102)),""))</f>
        <v xml:space="preserve">                                    </v>
      </c>
      <c r="CR101" s="90" t="str">
        <f ca="1">IF(LEN(PreElaborazione!CR102)&gt;CR$6,LEFT(PreElaborazione!CR102,CR$6),IF(CR$5="NUM",REPT("0",CR$6-LEN(PreElaborazione!CR102)),"") &amp; UPPER(PreElaborazione!CR102) &amp; IF(CR$5="ALF",REPT(" ",CR$6-LEN(PreElaborazione!CR102)),""))</f>
        <v xml:space="preserve">                                    </v>
      </c>
      <c r="CS101" s="90" t="str">
        <f ca="1">IF(LEN(PreElaborazione!CS102)&gt;CS$6,LEFT(PreElaborazione!CS102,CS$6),IF(CS$5="NUM",REPT("0",CS$6-LEN(PreElaborazione!CS102)),"") &amp; UPPER(PreElaborazione!CS102) &amp; IF(CS$5="ALF",REPT(" ",CS$6-LEN(PreElaborazione!CS102)),""))</f>
        <v xml:space="preserve">                                    </v>
      </c>
      <c r="CT101" s="90" t="str">
        <f ca="1">IF(LEN(PreElaborazione!CT102)&gt;CT$6,LEFT(PreElaborazione!CT102,CT$6),IF(CT$5="NUM",REPT("0",CT$6-LEN(PreElaborazione!CT102)),"") &amp; UPPER(PreElaborazione!CT102) &amp; IF(CT$5="ALF",REPT(" ",CT$6-LEN(PreElaborazione!CT102)),""))</f>
        <v xml:space="preserve">                                    </v>
      </c>
      <c r="CU101" s="90" t="str">
        <f ca="1">IF(LEN(PreElaborazione!CU102)&gt;CU$6,LEFT(PreElaborazione!CU102,CU$6),IF(CU$5="NUM",REPT("0",CU$6-LEN(PreElaborazione!CU102)),"") &amp; UPPER(PreElaborazione!CU102) &amp; IF(CU$5="ALF",REPT(" ",CU$6-LEN(PreElaborazione!CU102)),""))</f>
        <v xml:space="preserve">                                    </v>
      </c>
      <c r="CV101" s="90" t="str">
        <f ca="1">IF(LEN(PreElaborazione!CV102)&gt;CV$6,LEFT(PreElaborazione!CV102,CV$6),IF(CV$5="NUM",REPT("0",CV$6-LEN(PreElaborazione!CV102)),"") &amp; UPPER(PreElaborazione!CV102) &amp; IF(CV$5="ALF",REPT(" ",CV$6-LEN(PreElaborazione!CV102)),""))</f>
        <v xml:space="preserve">                                    </v>
      </c>
      <c r="CW101" s="90" t="str">
        <f ca="1">IF(LEN(PreElaborazione!CW102)&gt;CW$6,LEFT(PreElaborazione!CW102,CW$6),IF(CW$5="NUM",REPT("0",CW$6-LEN(PreElaborazione!CW102)),"") &amp; UPPER(PreElaborazione!CW102) &amp; IF(CW$5="ALF",REPT(" ",CW$6-LEN(PreElaborazione!CW102)),""))</f>
        <v xml:space="preserve">                                    </v>
      </c>
      <c r="CX101" s="90" t="str">
        <f ca="1">IF(LEN(PreElaborazione!CX102)&gt;CX$6,LEFT(PreElaborazione!CX102,CX$6),IF(CX$5="NUM",REPT("0",CX$6-LEN(PreElaborazione!CX102)),"") &amp; UPPER(PreElaborazione!CX102) &amp; IF(CX$5="ALF",REPT(" ",CX$6-LEN(PreElaborazione!CX102)),""))</f>
        <v xml:space="preserve">                                    </v>
      </c>
      <c r="CY101" s="90" t="str">
        <f ca="1">IF(LEN(PreElaborazione!CY102)&gt;CY$6,LEFT(PreElaborazione!CY102,CY$6),IF(CY$5="NUM",REPT("0",CY$6-LEN(PreElaborazione!CY102)),"") &amp; UPPER(PreElaborazione!CY102) &amp; IF(CY$5="ALF",REPT(" ",CY$6-LEN(PreElaborazione!CY102)),""))</f>
        <v xml:space="preserve">                                    </v>
      </c>
      <c r="CZ101" s="90" t="str">
        <f ca="1">IF(LEN(PreElaborazione!CZ102)&gt;CZ$6,LEFT(PreElaborazione!CZ102,CZ$6),IF(CZ$5="NUM",REPT("0",CZ$6-LEN(PreElaborazione!CZ102)),"") &amp; UPPER(PreElaborazione!CZ102) &amp; IF(CZ$5="ALF",REPT(" ",CZ$6-LEN(PreElaborazione!CZ102)),""))</f>
        <v xml:space="preserve">                                    </v>
      </c>
      <c r="DA101" s="90" t="str">
        <f ca="1">IF(LEN(PreElaborazione!DA102)&gt;DA$6,LEFT(PreElaborazione!DA102,DA$6),IF(DA$5="NUM",REPT("0",DA$6-LEN(PreElaborazione!DA102)),"") &amp; UPPER(PreElaborazione!DA102) &amp; IF(DA$5="ALF",REPT(" ",DA$6-LEN(PreElaborazione!DA102)),""))</f>
        <v xml:space="preserve">                                    </v>
      </c>
      <c r="DB101" s="90" t="str">
        <f ca="1">IF(LEN(PreElaborazione!DB102)&gt;DB$6,LEFT(PreElaborazione!DB102,DB$6),IF(DB$5="NUM",REPT("0",DB$6-LEN(PreElaborazione!DB102)),"") &amp; UPPER(PreElaborazione!DB102) &amp; IF(DB$5="ALF",REPT(" ",DB$6-LEN(PreElaborazione!DB102)),""))</f>
        <v xml:space="preserve">                                                                                                                                          </v>
      </c>
    </row>
    <row r="102" spans="1:106" s="1" customFormat="1" ht="15" customHeight="1">
      <c r="A102" s="92" t="str">
        <f ca="1">IF(LEN(PreElaborazione!A103)&gt;A$6,LEFT(PreElaborazione!A103,A$6),IF(A$5="NUM",REPT("0",A$6-LEN(PreElaborazione!A103)),"") &amp; UPPER(PreElaborazione!A103) &amp; IF(A$5="ALF",REPT(" ",A$6-LEN(PreElaborazione!A103)),""))</f>
        <v/>
      </c>
      <c r="B102" s="90" t="str">
        <f ca="1">IF(LEN(PreElaborazione!B103)&gt;B$6,LEFT(PreElaborazione!B103,B$6),IF(B$5="NUM",REPT("0",B$6-LEN(PreElaborazione!B103)),"") &amp; UPPER(PreElaborazione!B103) &amp; IF(B$5="ALF",REPT(" ",B$6-LEN(PreElaborazione!B103)),""))</f>
        <v xml:space="preserve"> </v>
      </c>
      <c r="C102" s="90" t="str">
        <f ca="1">IF(LEN(PreElaborazione!C103)&gt;C$6,LEFT(PreElaborazione!C103,C$6),IF(C$5="NUM",REPT("0",C$6-LEN(PreElaborazione!C103)),"") &amp; UPPER(PreElaborazione!C103) &amp; IF(C$5="ALF",REPT(" ",C$6-LEN(PreElaborazione!C103)),""))</f>
        <v xml:space="preserve">    </v>
      </c>
      <c r="D102" s="90" t="str">
        <f ca="1">IF(LEN(PreElaborazione!D103)&gt;D$6,LEFT(PreElaborazione!D103,D$6),IF(D$5="NUM",REPT("0",D$6-LEN(PreElaborazione!D103)),"") &amp; UPPER(PreElaborazione!D103) &amp; IF(D$5="ALF",REPT(" ",D$6-LEN(PreElaborazione!D103)),""))</f>
        <v>0000</v>
      </c>
      <c r="E102" s="90" t="str">
        <f ca="1">IF(LEN(PreElaborazione!E103)&gt;E$6,LEFT(PreElaborazione!E103,E$6),IF(E$5="NUM",REPT("0",E$6-LEN(PreElaborazione!E103)),"") &amp; UPPER(PreElaborazione!E103) &amp; IF(E$5="ALF",REPT(" ",E$6-LEN(PreElaborazione!E103)),""))</f>
        <v xml:space="preserve">  </v>
      </c>
      <c r="F102" s="90" t="str">
        <f ca="1">IF(LEN(PreElaborazione!F103)&gt;F$6,LEFT(PreElaborazione!F103,F$6),IF(F$5="NUM",REPT("0",F$6-LEN(PreElaborazione!F103)),"") &amp; UPPER(PreElaborazione!F103) &amp; IF(F$5="ALF",REPT(" ",F$6-LEN(PreElaborazione!F103)),""))</f>
        <v>0000</v>
      </c>
      <c r="G102" s="90" t="str">
        <f ca="1">IF(LEN(PreElaborazione!G103)&gt;G$6,LEFT(PreElaborazione!G103,G$6),IF(G$5="NUM",REPT("0",G$6-LEN(PreElaborazione!G103)),"") &amp; UPPER(PreElaborazione!G103) &amp; IF(G$5="ALF",REPT(" ",G$6-LEN(PreElaborazione!G103)),""))</f>
        <v xml:space="preserve">   </v>
      </c>
      <c r="H102" s="90" t="str">
        <f ca="1">IF(LEN(PreElaborazione!H103)&gt;H$6,LEFT(PreElaborazione!H103,H$6),IF(H$5="NUM",REPT("0",H$6-LEN(PreElaborazione!H103)),"") &amp; UPPER(PreElaborazione!H103) &amp; IF(H$5="ALF",REPT(" ",H$6-LEN(PreElaborazione!H103)),""))</f>
        <v xml:space="preserve">      </v>
      </c>
      <c r="I102" s="90" t="str">
        <f ca="1">IF(LEN(PreElaborazione!I103)&gt;I$6,LEFT(PreElaborazione!I103,I$6),IF(I$5="NUM",REPT("0",I$6-LEN(PreElaborazione!I103)),"") &amp; UPPER(PreElaborazione!I103) &amp; IF(I$5="ALF",REPT(" ",I$6-LEN(PreElaborazione!I103)),""))</f>
        <v xml:space="preserve"> </v>
      </c>
      <c r="J102" s="90" t="str">
        <f ca="1">IF(LEN(PreElaborazione!J103)&gt;J$6,LEFT(PreElaborazione!J103,J$6),IF(J$5="NUM",REPT("0",J$6-LEN(PreElaborazione!J103)),"") &amp; UPPER(PreElaborazione!J103) &amp; IF(J$5="ALF",REPT(" ",J$6-LEN(PreElaborazione!J103)),""))</f>
        <v xml:space="preserve">                </v>
      </c>
      <c r="K102" s="90" t="str">
        <f ca="1">IF(LEN(PreElaborazione!K103)&gt;K$6,LEFT(PreElaborazione!K103,K$6),IF(K$5="NUM",REPT("0",K$6-LEN(PreElaborazione!K103)),"") &amp; UPPER(PreElaborazione!K103) &amp; IF(K$5="ALF",REPT(" ",K$6-LEN(PreElaborazione!K103)),""))</f>
        <v xml:space="preserve"> </v>
      </c>
      <c r="L102" s="90" t="str">
        <f ca="1">IF(LEN(PreElaborazione!L103)&gt;L$6,LEFT(PreElaborazione!L103,L$6),IF(L$5="NUM",REPT("0",L$6-LEN(PreElaborazione!L103)),"") &amp; UPPER(PreElaborazione!L103) &amp; IF(L$5="ALF",REPT(" ",L$6-LEN(PreElaborazione!L103)),""))</f>
        <v>0000</v>
      </c>
      <c r="M102" s="90" t="str">
        <f ca="1">IF(LEN(PreElaborazione!M103)&gt;M$6,LEFT(PreElaborazione!M103,M$6),IF(M$5="NUM",REPT("0",M$6-LEN(PreElaborazione!M103)),"") &amp; UPPER(PreElaborazione!M103) &amp; IF(M$5="ALF",REPT(" ",M$6-LEN(PreElaborazione!M103)),""))</f>
        <v xml:space="preserve">                                    </v>
      </c>
      <c r="N102" s="90" t="str">
        <f ca="1">IF(LEN(PreElaborazione!N103)&gt;N$6,LEFT(PreElaborazione!N103,N$6),IF(N$5="NUM",REPT("0",N$6-LEN(PreElaborazione!N103)),"") &amp; UPPER(PreElaborazione!N103) &amp; IF(N$5="ALF",REPT(" ",N$6-LEN(PreElaborazione!N103)),""))</f>
        <v>00000000</v>
      </c>
      <c r="O102" s="90" t="str">
        <f ca="1">IF(LEN(PreElaborazione!O103)&gt;O$6,LEFT(PreElaborazione!O103,O$6),IF(O$5="NUM",REPT("0",O$6-LEN(PreElaborazione!O103)),"") &amp; UPPER(PreElaborazione!O103) &amp; IF(O$5="ALF",REPT(" ",O$6-LEN(PreElaborazione!O103)),""))</f>
        <v xml:space="preserve">                                          </v>
      </c>
      <c r="P102" s="90" t="str">
        <f ca="1">IF(LEN(PreElaborazione!P103)&gt;P$6,LEFT(PreElaborazione!P103,P$6),IF(P$5="NUM",REPT("0",P$6-LEN(PreElaborazione!P103)),"") &amp; UPPER(PreElaborazione!P103) &amp; IF(P$5="ALF",REPT(" ",P$6-LEN(PreElaborazione!P103)),""))</f>
        <v xml:space="preserve">          </v>
      </c>
      <c r="Q102" s="90" t="str">
        <f ca="1">IF(LEN(PreElaborazione!Q103)&gt;Q$6,LEFT(PreElaborazione!Q103,Q$6),IF(Q$5="NUM",REPT("0",Q$6-LEN(PreElaborazione!Q103)),"") &amp; UPPER(PreElaborazione!Q103) &amp; IF(Q$5="ALF",REPT(" ",Q$6-LEN(PreElaborazione!Q103)),""))</f>
        <v xml:space="preserve">                         </v>
      </c>
      <c r="R102" s="90" t="str">
        <f ca="1">IF(LEN(PreElaborazione!R103)&gt;R$6,LEFT(PreElaborazione!R103,R$6),IF(R$5="NUM",REPT("0",R$6-LEN(PreElaborazione!R103)),"") &amp; UPPER(PreElaborazione!R103) &amp; IF(R$5="ALF",REPT(" ",R$6-LEN(PreElaborazione!R103)),""))</f>
        <v xml:space="preserve">                                   </v>
      </c>
      <c r="S102" s="90" t="str">
        <f ca="1">IF(LEN(PreElaborazione!S103)&gt;S$6,LEFT(PreElaborazione!S103,S$6),IF(S$5="NUM",REPT("0",S$6-LEN(PreElaborazione!S103)),"") &amp; UPPER(PreElaborazione!S103) &amp; IF(S$5="ALF",REPT(" ",S$6-LEN(PreElaborazione!S103)),""))</f>
        <v xml:space="preserve">                                          </v>
      </c>
      <c r="T102" s="90" t="str">
        <f ca="1">IF(LEN(PreElaborazione!T103)&gt;T$6,LEFT(PreElaborazione!T103,T$6),IF(T$5="NUM",REPT("0",T$6-LEN(PreElaborazione!T103)),"") &amp; UPPER(PreElaborazione!T103) &amp; IF(T$5="ALF",REPT(" ",T$6-LEN(PreElaborazione!T103)),""))</f>
        <v xml:space="preserve">                                        </v>
      </c>
      <c r="U102" s="90" t="str">
        <f ca="1">IF(LEN(PreElaborazione!U103)&gt;U$6,LEFT(PreElaborazione!U103,U$6),IF(U$5="NUM",REPT("0",U$6-LEN(PreElaborazione!U103)),"") &amp; UPPER(PreElaborazione!U103) &amp; IF(U$5="ALF",REPT(" ",U$6-LEN(PreElaborazione!U103)),""))</f>
        <v xml:space="preserve">  </v>
      </c>
      <c r="V102" s="90" t="str">
        <f ca="1">IF(LEN(PreElaborazione!V103)&gt;V$6,LEFT(PreElaborazione!V103,V$6),IF(V$5="NUM",REPT("0",V$6-LEN(PreElaborazione!V103)),"") &amp; UPPER(PreElaborazione!V103) &amp; IF(V$5="ALF",REPT(" ",V$6-LEN(PreElaborazione!V103)),""))</f>
        <v xml:space="preserve">            </v>
      </c>
      <c r="W102" s="90" t="str">
        <f ca="1">IF(LEN(PreElaborazione!W103)&gt;W$6,LEFT(PreElaborazione!W103,W$6),IF(W$5="NUM",REPT("0",W$6-LEN(PreElaborazione!W103)),"") &amp; UPPER(PreElaborazione!W103) &amp; IF(W$5="ALF",REPT(" ",W$6-LEN(PreElaborazione!W103)),""))</f>
        <v xml:space="preserve">    </v>
      </c>
      <c r="X102" s="90" t="str">
        <f ca="1">IF(LEN(PreElaborazione!X103)&gt;X$6,LEFT(PreElaborazione!X103,X$6),IF(X$5="NUM",REPT("0",X$6-LEN(PreElaborazione!X103)),"") &amp; UPPER(PreElaborazione!X103) &amp; IF(X$5="ALF",REPT(" ",X$6-LEN(PreElaborazione!X103)),""))</f>
        <v>00000</v>
      </c>
      <c r="Y102" s="90" t="str">
        <f ca="1">IF(LEN(PreElaborazione!Y103)&gt;Y$6,LEFT(PreElaborazione!Y103,Y$6),IF(Y$5="NUM",REPT("0",Y$6-LEN(PreElaborazione!Y103)),"") &amp; UPPER(PreElaborazione!Y103) &amp; IF(Y$5="ALF",REPT(" ",Y$6-LEN(PreElaborazione!Y103)),""))</f>
        <v xml:space="preserve">   </v>
      </c>
      <c r="Z102" s="90" t="str">
        <f ca="1">IF(LEN(PreElaborazione!Z103)&gt;Z$6,LEFT(PreElaborazione!Z103,Z$6),IF(Z$5="NUM",REPT("0",Z$6-LEN(PreElaborazione!Z103)),"") &amp; UPPER(PreElaborazione!Z103) &amp; IF(Z$5="ALF",REPT(" ",Z$6-LEN(PreElaborazione!Z103)),""))</f>
        <v xml:space="preserve">   </v>
      </c>
      <c r="AA102" s="90" t="str">
        <f ca="1">IF(LEN(PreElaborazione!AA103)&gt;AA$6,LEFT(PreElaborazione!AA103,AA$6),IF(AA$5="NUM",REPT("0",AA$6-LEN(PreElaborazione!AA103)),"") &amp; UPPER(PreElaborazione!AA103) &amp; IF(AA$5="ALF",REPT(" ",AA$6-LEN(PreElaborazione!AA103)),""))</f>
        <v>0</v>
      </c>
      <c r="AB102" s="90" t="str">
        <f ca="1">IF(LEN(PreElaborazione!AB103)&gt;AB$6,LEFT(PreElaborazione!AB103,AB$6),IF(AB$5="NUM",REPT("0",AB$6-LEN(PreElaborazione!AB103)),"") &amp; UPPER(PreElaborazione!AB103) &amp; IF(AB$5="ALF",REPT(" ",AB$6-LEN(PreElaborazione!AB103)),""))</f>
        <v>00</v>
      </c>
      <c r="AC102" s="90" t="str">
        <f ca="1">IF(LEN(PreElaborazione!AC103)&gt;AC$6,LEFT(PreElaborazione!AC103,AC$6),IF(AC$5="NUM",REPT("0",AC$6-LEN(PreElaborazione!AC103)),"") &amp; UPPER(PreElaborazione!AC103) &amp; IF(AC$5="ALF",REPT(" ",AC$6-LEN(PreElaborazione!AC103)),""))</f>
        <v>0000000</v>
      </c>
      <c r="AD102" s="90" t="str">
        <f ca="1">IF(LEN(PreElaborazione!AD103)&gt;AD$6,LEFT(PreElaborazione!AD103,AD$6),IF(AD$5="NUM",REPT("0",AD$6-LEN(PreElaborazione!AD103)),"") &amp; UPPER(PreElaborazione!AD103) &amp; IF(AD$5="ALF",REPT(" ",AD$6-LEN(PreElaborazione!AD103)),""))</f>
        <v>00000</v>
      </c>
      <c r="AE102" s="90" t="str">
        <f ca="1">IF(LEN(PreElaborazione!AE103)&gt;AE$6,LEFT(PreElaborazione!AE103,AE$6),IF(AE$5="NUM",REPT("0",AE$6-LEN(PreElaborazione!AE103)),"") &amp; UPPER(PreElaborazione!AE103) &amp; IF(AE$5="ALF",REPT(" ",AE$6-LEN(PreElaborazione!AE103)),""))</f>
        <v xml:space="preserve"> </v>
      </c>
      <c r="AF102" s="90" t="str">
        <f ca="1">IF(LEN(PreElaborazione!AF103)&gt;AF$6,LEFT(PreElaborazione!AF103,AF$6),IF(AF$5="NUM",REPT("0",AF$6-LEN(PreElaborazione!AF103)),"") &amp; UPPER(PreElaborazione!AF103) &amp; IF(AF$5="ALF",REPT(" ",AF$6-LEN(PreElaborazione!AF103)),""))</f>
        <v>00000</v>
      </c>
      <c r="AG102" s="90" t="str">
        <f ca="1">IF(LEN(PreElaborazione!AG103)&gt;AG$6,LEFT(PreElaborazione!AG103,AG$6),IF(AG$5="NUM",REPT("0",AG$6-LEN(PreElaborazione!AG103)),"") &amp; UPPER(PreElaborazione!AG103) &amp; IF(AG$5="ALF",REPT(" ",AG$6-LEN(PreElaborazione!AG103)),""))</f>
        <v>000</v>
      </c>
      <c r="AH102" s="90" t="str">
        <f ca="1">IF(LEN(PreElaborazione!AH103)&gt;AH$6,LEFT(PreElaborazione!AH103,AH$6),IF(AH$5="NUM",REPT("0",AH$6-LEN(PreElaborazione!AH103)),"") &amp; UPPER(PreElaborazione!AH103) &amp; IF(AH$5="ALF",REPT(" ",AH$6-LEN(PreElaborazione!AH103)),""))</f>
        <v>0</v>
      </c>
      <c r="AI102" s="90" t="str">
        <f ca="1">IF(LEN(PreElaborazione!AI103)&gt;AI$6,LEFT(PreElaborazione!AI103,AI$6),IF(AI$5="NUM",REPT("0",AI$6-LEN(PreElaborazione!AI103)),"") &amp; UPPER(PreElaborazione!AI103) &amp; IF(AI$5="ALF",REPT(" ",AI$6-LEN(PreElaborazione!AI103)),""))</f>
        <v>000</v>
      </c>
      <c r="AJ102" s="90" t="str">
        <f ca="1">IF(LEN(PreElaborazione!AJ103)&gt;AJ$6,LEFT(PreElaborazione!AJ103,AJ$6),IF(AJ$5="NUM",REPT("0",AJ$6-LEN(PreElaborazione!AJ103)),"") &amp; UPPER(PreElaborazione!AJ103) &amp; IF(AJ$5="ALF",REPT(" ",AJ$6-LEN(PreElaborazione!AJ103)),""))</f>
        <v>00000</v>
      </c>
      <c r="AK102" s="90" t="str">
        <f ca="1">IF(LEN(PreElaborazione!AK103)&gt;AK$6,LEFT(PreElaborazione!AK103,AK$6),IF(AK$5="NUM",REPT("0",AK$6-LEN(PreElaborazione!AK103)),"") &amp; UPPER(PreElaborazione!AK103) &amp; IF(AK$5="ALF",REPT(" ",AK$6-LEN(PreElaborazione!AK103)),""))</f>
        <v>0000</v>
      </c>
      <c r="AL102" s="90" t="str">
        <f ca="1">IF(LEN(PreElaborazione!AL103)&gt;AL$6,LEFT(PreElaborazione!AL103,AL$6),IF(AL$5="NUM",REPT("0",AL$6-LEN(PreElaborazione!AL103)),"") &amp; UPPER(PreElaborazione!AL103) &amp; IF(AL$5="ALF",REPT(" ",AL$6-LEN(PreElaborazione!AL103)),""))</f>
        <v>0000</v>
      </c>
      <c r="AM102" s="90" t="str">
        <f ca="1">IF(LEN(PreElaborazione!AM103)&gt;AM$6,LEFT(PreElaborazione!AM103,AM$6),IF(AM$5="NUM",REPT("0",AM$6-LEN(PreElaborazione!AM103)),"") &amp; UPPER(PreElaborazione!AM103) &amp; IF(AM$5="ALF",REPT(" ",AM$6-LEN(PreElaborazione!AM103)),""))</f>
        <v>0000</v>
      </c>
      <c r="AN102" s="90" t="str">
        <f ca="1">IF(LEN(PreElaborazione!AN103)&gt;AN$6,LEFT(PreElaborazione!AN103,AN$6),IF(AN$5="NUM",REPT("0",AN$6-LEN(PreElaborazione!AN103)),"") &amp; UPPER(PreElaborazione!AN103) &amp; IF(AN$5="ALF",REPT(" ",AN$6-LEN(PreElaborazione!AN103)),""))</f>
        <v>0000</v>
      </c>
      <c r="AO102" s="90" t="str">
        <f ca="1">IF(LEN(PreElaborazione!AO103)&gt;AO$6,LEFT(PreElaborazione!AO103,AO$6),IF(AO$5="NUM",REPT("0",AO$6-LEN(PreElaborazione!AO103)),"") &amp; UPPER(PreElaborazione!AO103) &amp; IF(AO$5="ALF",REPT(" ",AO$6-LEN(PreElaborazione!AO103)),""))</f>
        <v>0000</v>
      </c>
      <c r="AP102" s="90" t="str">
        <f ca="1">IF(LEN(PreElaborazione!AP103)&gt;AP$6,LEFT(PreElaborazione!AP103,AP$6),IF(AP$5="NUM",REPT("0",AP$6-LEN(PreElaborazione!AP103)),"") &amp; UPPER(PreElaborazione!AP103) &amp; IF(AP$5="ALF",REPT(" ",AP$6-LEN(PreElaborazione!AP103)),""))</f>
        <v>0000</v>
      </c>
      <c r="AQ102" s="90" t="str">
        <f ca="1">IF(LEN(PreElaborazione!AQ103)&gt;AQ$6,LEFT(PreElaborazione!AQ103,AQ$6),IF(AQ$5="NUM",REPT("0",AQ$6-LEN(PreElaborazione!AQ103)),"") &amp; UPPER(PreElaborazione!AQ103) &amp; IF(AQ$5="ALF",REPT(" ",AQ$6-LEN(PreElaborazione!AQ103)),""))</f>
        <v>000</v>
      </c>
      <c r="AR102" s="90" t="str">
        <f ca="1">IF(LEN(PreElaborazione!AR103)&gt;AR$6,LEFT(PreElaborazione!AR103,AR$6),IF(AR$5="NUM",REPT("0",AR$6-LEN(PreElaborazione!AR103)),"") &amp; UPPER(PreElaborazione!AR103) &amp; IF(AR$5="ALF",REPT(" ",AR$6-LEN(PreElaborazione!AR103)),""))</f>
        <v>000</v>
      </c>
      <c r="AS102" s="90" t="str">
        <f ca="1">IF(LEN(PreElaborazione!AS103)&gt;AS$6,LEFT(PreElaborazione!AS103,AS$6),IF(AS$5="NUM",REPT("0",AS$6-LEN(PreElaborazione!AS103)),"") &amp; UPPER(PreElaborazione!AS103) &amp; IF(AS$5="ALF",REPT(" ",AS$6-LEN(PreElaborazione!AS103)),""))</f>
        <v>0</v>
      </c>
      <c r="AT102" s="90" t="str">
        <f ca="1">IF(LEN(PreElaborazione!AT103)&gt;AT$6,LEFT(PreElaborazione!AT103,AT$6),IF(AT$5="NUM",REPT("0",AT$6-LEN(PreElaborazione!AT103)),"") &amp; UPPER(PreElaborazione!AT103) &amp; IF(AT$5="ALF",REPT(" ",AT$6-LEN(PreElaborazione!AT103)),""))</f>
        <v>000000</v>
      </c>
      <c r="AU102" s="90" t="str">
        <f ca="1">IF(LEN(PreElaborazione!AU103)&gt;AU$6,LEFT(PreElaborazione!AU103,AU$6),IF(AU$5="NUM",REPT("0",AU$6-LEN(PreElaborazione!AU103)),"") &amp; UPPER(PreElaborazione!AU103) &amp; IF(AU$5="ALF",REPT(" ",AU$6-LEN(PreElaborazione!AU103)),""))</f>
        <v>000000</v>
      </c>
      <c r="AV102" s="90" t="str">
        <f ca="1">IF(LEN(PreElaborazione!AV103)&gt;AV$6,LEFT(PreElaborazione!AV103,AV$6),IF(AV$5="NUM",REPT("0",AV$6-LEN(PreElaborazione!AV103)),"") &amp; UPPER(PreElaborazione!AV103) &amp; IF(AV$5="ALF",REPT(" ",AV$6-LEN(PreElaborazione!AV103)),""))</f>
        <v>000000</v>
      </c>
      <c r="AW102" s="90" t="str">
        <f ca="1">IF(LEN(PreElaborazione!AW103)&gt;AW$6,LEFT(PreElaborazione!AW103,AW$6),IF(AW$5="NUM",REPT("0",AW$6-LEN(PreElaborazione!AW103)),"") &amp; UPPER(PreElaborazione!AW103) &amp; IF(AW$5="ALF",REPT(" ",AW$6-LEN(PreElaborazione!AW103)),""))</f>
        <v>00</v>
      </c>
      <c r="AX102" s="90" t="str">
        <f ca="1">IF(LEN(PreElaborazione!AX103)&gt;AX$6,LEFT(PreElaborazione!AX103,AX$6),IF(AX$5="NUM",REPT("0",AX$6-LEN(PreElaborazione!AX103)),"") &amp; UPPER(PreElaborazione!AX103) &amp; IF(AX$5="ALF",REPT(" ",AX$6-LEN(PreElaborazione!AX103)),""))</f>
        <v>00</v>
      </c>
      <c r="AY102" s="90" t="str">
        <f ca="1">IF(LEN(PreElaborazione!AY103)&gt;AY$6,LEFT(PreElaborazione!AY103,AY$6),IF(AY$5="NUM",REPT("0",AY$6-LEN(PreElaborazione!AY103)),"") &amp; UPPER(PreElaborazione!AY103) &amp; IF(AY$5="ALF",REPT(" ",AY$6-LEN(PreElaborazione!AY103)),""))</f>
        <v xml:space="preserve">   </v>
      </c>
      <c r="AZ102" s="90" t="str">
        <f ca="1">IF(LEN(PreElaborazione!AZ103)&gt;AZ$6,LEFT(PreElaborazione!AZ103,AZ$6),IF(AZ$5="NUM",REPT("0",AZ$6-LEN(PreElaborazione!AZ103)),"") &amp; UPPER(PreElaborazione!AZ103) &amp; IF(AZ$5="ALF",REPT(" ",AZ$6-LEN(PreElaborazione!AZ103)),""))</f>
        <v xml:space="preserve">       </v>
      </c>
      <c r="BA102" s="90" t="str">
        <f ca="1">IF(LEN(PreElaborazione!BA103)&gt;BA$6,LEFT(PreElaborazione!BA103,BA$6),IF(BA$5="NUM",REPT("0",BA$6-LEN(PreElaborazione!BA103)),"") &amp; UPPER(PreElaborazione!BA103) &amp; IF(BA$5="ALF",REPT(" ",BA$6-LEN(PreElaborazione!BA103)),""))</f>
        <v xml:space="preserve">                  </v>
      </c>
      <c r="BB102" s="90" t="str">
        <f ca="1">IF(LEN(PreElaborazione!BB103)&gt;BB$6,LEFT(PreElaborazione!BB103,BB$6),IF(BB$5="NUM",REPT("0",BB$6-LEN(PreElaborazione!BB103)),"") &amp; UPPER(PreElaborazione!BB103) &amp; IF(BB$5="ALF",REPT(" ",BB$6-LEN(PreElaborazione!BB103)),""))</f>
        <v xml:space="preserve">                                    </v>
      </c>
      <c r="BC102" s="90" t="str">
        <f ca="1">IF(LEN(PreElaborazione!BC103)&gt;BC$6,LEFT(PreElaborazione!BC103,BC$6),IF(BC$5="NUM",REPT("0",BC$6-LEN(PreElaborazione!BC103)),"") &amp; UPPER(PreElaborazione!BC103) &amp; IF(BC$5="ALF",REPT(" ",BC$6-LEN(PreElaborazione!BC103)),""))</f>
        <v xml:space="preserve"> </v>
      </c>
      <c r="BD102" s="90" t="str">
        <f ca="1">IF(LEN(PreElaborazione!BD103)&gt;BD$6,LEFT(PreElaborazione!BD103,BD$6),IF(BD$5="NUM",REPT("0",BD$6-LEN(PreElaborazione!BD103)),"") &amp; UPPER(PreElaborazione!BD103) &amp; IF(BD$5="ALF",REPT(" ",BD$6-LEN(PreElaborazione!BD103)),""))</f>
        <v>000</v>
      </c>
      <c r="BE102" s="90" t="str">
        <f ca="1">IF(LEN(PreElaborazione!BE103)&gt;BE$6,LEFT(PreElaborazione!BE103,BE$6),IF(BE$5="NUM",REPT("0",BE$6-LEN(PreElaborazione!BE103)),"") &amp; UPPER(PreElaborazione!BE103) &amp; IF(BE$5="ALF",REPT(" ",BE$6-LEN(PreElaborazione!BE103)),""))</f>
        <v>00000</v>
      </c>
      <c r="BF102" s="90" t="str">
        <f ca="1">IF(LEN(PreElaborazione!BF103)&gt;BF$6,LEFT(PreElaborazione!BF103,BF$6),IF(BF$5="NUM",REPT("0",BF$6-LEN(PreElaborazione!BF103)),"") &amp; UPPER(PreElaborazione!BF103) &amp; IF(BF$5="ALF",REPT(" ",BF$6-LEN(PreElaborazione!BF103)),""))</f>
        <v>00000</v>
      </c>
      <c r="BG102" s="90" t="str">
        <f ca="1">IF(LEN(PreElaborazione!BG103)&gt;BG$6,LEFT(PreElaborazione!BG103,BG$6),IF(BG$5="NUM",REPT("0",BG$6-LEN(PreElaborazione!BG103)),"") &amp; UPPER(PreElaborazione!BG103) &amp; IF(BG$5="ALF",REPT(" ",BG$6-LEN(PreElaborazione!BG103)),""))</f>
        <v xml:space="preserve"> </v>
      </c>
      <c r="BH102" s="90" t="str">
        <f ca="1">IF(LEN(PreElaborazione!BH103)&gt;BH$6,LEFT(PreElaborazione!BH103,BH$6),IF(BH$5="NUM",REPT("0",BH$6-LEN(PreElaborazione!BH103)),"") &amp; UPPER(PreElaborazione!BH103) &amp; IF(BH$5="ALF",REPT(" ",BH$6-LEN(PreElaborazione!BH103)),""))</f>
        <v>000000</v>
      </c>
      <c r="BI102" s="90" t="str">
        <f ca="1">IF(LEN(PreElaborazione!BI103)&gt;BI$6,LEFT(PreElaborazione!BI103,BI$6),IF(BI$5="NUM",REPT("0",BI$6-LEN(PreElaborazione!BI103)),"") &amp; UPPER(PreElaborazione!BI103) &amp; IF(BI$5="ALF",REPT(" ",BI$6-LEN(PreElaborazione!BI103)),""))</f>
        <v xml:space="preserve"> </v>
      </c>
      <c r="BJ102" s="90" t="str">
        <f ca="1">IF(LEN(PreElaborazione!BJ103)&gt;BJ$6,LEFT(PreElaborazione!BJ103,BJ$6),IF(BJ$5="NUM",REPT("0",BJ$6-LEN(PreElaborazione!BJ103)),"") &amp; UPPER(PreElaborazione!BJ103) &amp; IF(BJ$5="ALF",REPT(" ",BJ$6-LEN(PreElaborazione!BJ103)),""))</f>
        <v xml:space="preserve"> </v>
      </c>
      <c r="BK102" s="90" t="str">
        <f ca="1">IF(LEN(PreElaborazione!BK103)&gt;BK$6,LEFT(PreElaborazione!BK103,BK$6),IF(BK$5="NUM",REPT("0",BK$6-LEN(PreElaborazione!BK103)),"") &amp; UPPER(PreElaborazione!BK103) &amp; IF(BK$5="ALF",REPT(" ",BK$6-LEN(PreElaborazione!BK103)),""))</f>
        <v xml:space="preserve"> </v>
      </c>
      <c r="BL102" s="90" t="str">
        <f ca="1">IF(LEN(PreElaborazione!BL103)&gt;BL$6,LEFT(PreElaborazione!BL103,BL$6),IF(BL$5="NUM",REPT("0",BL$6-LEN(PreElaborazione!BL103)),"") &amp; UPPER(PreElaborazione!BL103) &amp; IF(BL$5="ALF",REPT(" ",BL$6-LEN(PreElaborazione!BL103)),""))</f>
        <v xml:space="preserve">   </v>
      </c>
      <c r="BM102" s="90" t="str">
        <f ca="1">IF(LEN(PreElaborazione!BM103)&gt;BM$6,LEFT(PreElaborazione!BM103,BM$6),IF(BM$5="NUM",REPT("0",BM$6-LEN(PreElaborazione!BM103)),"") &amp; UPPER(PreElaborazione!BM103) &amp; IF(BM$5="ALF",REPT(" ",BM$6-LEN(PreElaborazione!BM103)),""))</f>
        <v xml:space="preserve">   </v>
      </c>
      <c r="BN102" s="90" t="str">
        <f ca="1">IF(LEN(PreElaborazione!BN103)&gt;BN$6,LEFT(PreElaborazione!BN103,BN$6),IF(BN$5="NUM",REPT("0",BN$6-LEN(PreElaborazione!BN103)),"") &amp; UPPER(PreElaborazione!BN103) &amp; IF(BN$5="ALF",REPT(" ",BN$6-LEN(PreElaborazione!BN103)),""))</f>
        <v xml:space="preserve"> </v>
      </c>
      <c r="BO102" s="90" t="str">
        <f ca="1">IF(LEN(PreElaborazione!BO103)&gt;BO$6,LEFT(PreElaborazione!BO103,BO$6),IF(BO$5="NUM",REPT("0",BO$6-LEN(PreElaborazione!BO103)),"") &amp; UPPER(PreElaborazione!BO103) &amp; IF(BO$5="ALF",REPT(" ",BO$6-LEN(PreElaborazione!BO103)),""))</f>
        <v>0000</v>
      </c>
      <c r="BP102" s="90" t="str">
        <f ca="1">IF(LEN(PreElaborazione!BP103)&gt;BP$6,LEFT(PreElaborazione!BP103,BP$6),IF(BP$5="NUM",REPT("0",BP$6-LEN(PreElaborazione!BP103)),"") &amp; UPPER(PreElaborazione!BP103) &amp; IF(BP$5="ALF",REPT(" ",BP$6-LEN(PreElaborazione!BP103)),""))</f>
        <v>0000</v>
      </c>
      <c r="BQ102" s="90" t="str">
        <f ca="1">IF(LEN(PreElaborazione!BQ103)&gt;BQ$6,LEFT(PreElaborazione!BQ103,BQ$6),IF(BQ$5="NUM",REPT("0",BQ$6-LEN(PreElaborazione!BQ103)),"") &amp; UPPER(PreElaborazione!BQ103) &amp; IF(BQ$5="ALF",REPT(" ",BQ$6-LEN(PreElaborazione!BQ103)),""))</f>
        <v>0000</v>
      </c>
      <c r="BR102" s="90" t="str">
        <f ca="1">IF(LEN(PreElaborazione!BR103)&gt;BR$6,LEFT(PreElaborazione!BR103,BR$6),IF(BR$5="NUM",REPT("0",BR$6-LEN(PreElaborazione!BR103)),"") &amp; UPPER(PreElaborazione!BR103) &amp; IF(BR$5="ALF",REPT(" ",BR$6-LEN(PreElaborazione!BR103)),""))</f>
        <v xml:space="preserve">     </v>
      </c>
      <c r="BS102" s="90" t="str">
        <f ca="1">IF(LEN(PreElaborazione!BS103)&gt;BS$6,LEFT(PreElaborazione!BS103,BS$6),IF(BS$5="NUM",REPT("0",BS$6-LEN(PreElaborazione!BS103)),"") &amp; UPPER(PreElaborazione!BS103) &amp; IF(BS$5="ALF",REPT(" ",BS$6-LEN(PreElaborazione!BS103)),""))</f>
        <v xml:space="preserve">     </v>
      </c>
      <c r="BT102" s="90" t="str">
        <f ca="1">IF(LEN(PreElaborazione!BT103)&gt;BT$6,LEFT(PreElaborazione!BT103,BT$6),IF(BT$5="NUM",REPT("0",BT$6-LEN(PreElaborazione!BT103)),"") &amp; UPPER(PreElaborazione!BT103) &amp; IF(BT$5="ALF",REPT(" ",BT$6-LEN(PreElaborazione!BT103)),""))</f>
        <v xml:space="preserve">    </v>
      </c>
      <c r="BU102" s="90" t="str">
        <f ca="1">IF(LEN(PreElaborazione!BU103)&gt;BU$6,LEFT(PreElaborazione!BU103,BU$6),IF(BU$5="NUM",REPT("0",BU$6-LEN(PreElaborazione!BU103)),"") &amp; UPPER(PreElaborazione!BU103) &amp; IF(BU$5="ALF",REPT(" ",BU$6-LEN(PreElaborazione!BU103)),""))</f>
        <v xml:space="preserve">   </v>
      </c>
      <c r="BV102" s="90" t="str">
        <f ca="1">IF(LEN(PreElaborazione!BV103)&gt;BV$6,LEFT(PreElaborazione!BV103,BV$6),IF(BV$5="NUM",REPT("0",BV$6-LEN(PreElaborazione!BV103)),"") &amp; UPPER(PreElaborazione!BV103) &amp; IF(BV$5="ALF",REPT(" ",BV$6-LEN(PreElaborazione!BV103)),""))</f>
        <v xml:space="preserve">                                    </v>
      </c>
      <c r="BW102" s="90" t="str">
        <f ca="1">IF(LEN(PreElaborazione!BW103)&gt;BW$6,LEFT(PreElaborazione!BW103,BW$6),IF(BW$5="NUM",REPT("0",BW$6-LEN(PreElaborazione!BW103)),"") &amp; UPPER(PreElaborazione!BW103) &amp; IF(BW$5="ALF",REPT(" ",BW$6-LEN(PreElaborazione!BW103)),""))</f>
        <v xml:space="preserve">                                    </v>
      </c>
      <c r="BX102" s="90" t="str">
        <f ca="1">IF(LEN(PreElaborazione!BX103)&gt;BX$6,LEFT(PreElaborazione!BX103,BX$6),IF(BX$5="NUM",REPT("0",BX$6-LEN(PreElaborazione!BX103)),"") &amp; UPPER(PreElaborazione!BX103) &amp; IF(BX$5="ALF",REPT(" ",BX$6-LEN(PreElaborazione!BX103)),""))</f>
        <v xml:space="preserve">  </v>
      </c>
      <c r="BY102" s="90" t="str">
        <f ca="1">IF(LEN(PreElaborazione!BY103)&gt;BY$6,LEFT(PreElaborazione!BY103,BY$6),IF(BY$5="NUM",REPT("0",BY$6-LEN(PreElaborazione!BY103)),"") &amp; UPPER(PreElaborazione!BY103) &amp; IF(BY$5="ALF",REPT(" ",BY$6-LEN(PreElaborazione!BY103)),""))</f>
        <v>00</v>
      </c>
      <c r="BZ102" s="90" t="str">
        <f ca="1">IF(LEN(PreElaborazione!BZ103)&gt;BZ$6,LEFT(PreElaborazione!BZ103,BZ$6),IF(BZ$5="NUM",REPT("0",BZ$6-LEN(PreElaborazione!BZ103)),"") &amp; UPPER(PreElaborazione!BZ103) &amp; IF(BZ$5="ALF",REPT(" ",BZ$6-LEN(PreElaborazione!BZ103)),""))</f>
        <v xml:space="preserve">                                           </v>
      </c>
      <c r="CA102" s="90" t="str">
        <f ca="1">IF(LEN(PreElaborazione!CA103)&gt;CA$6,LEFT(PreElaborazione!CA103,CA$6),IF(CA$5="NUM",REPT("0",CA$6-LEN(PreElaborazione!CA103)),"") &amp; UPPER(PreElaborazione!CA103) &amp; IF(CA$5="ALF",REPT(" ",CA$6-LEN(PreElaborazione!CA103)),""))</f>
        <v xml:space="preserve">                                    </v>
      </c>
      <c r="CB102" s="90" t="str">
        <f ca="1">IF(LEN(PreElaborazione!CB103)&gt;CB$6,LEFT(PreElaborazione!CB103,CB$6),IF(CB$5="NUM",REPT("0",CB$6-LEN(PreElaborazione!CB103)),"") &amp; UPPER(PreElaborazione!CB103) &amp; IF(CB$5="ALF",REPT(" ",CB$6-LEN(PreElaborazione!CB103)),""))</f>
        <v xml:space="preserve">                                    </v>
      </c>
      <c r="CC102" s="90" t="str">
        <f ca="1">IF(LEN(PreElaborazione!CC103)&gt;CC$6,LEFT(PreElaborazione!CC103,CC$6),IF(CC$5="NUM",REPT("0",CC$6-LEN(PreElaborazione!CC103)),"") &amp; UPPER(PreElaborazione!CC103) &amp; IF(CC$5="ALF",REPT(" ",CC$6-LEN(PreElaborazione!CC103)),""))</f>
        <v xml:space="preserve">                                    </v>
      </c>
      <c r="CD102" s="90" t="str">
        <f ca="1">IF(LEN(PreElaborazione!CD103)&gt;CD$6,LEFT(PreElaborazione!CD103,CD$6),IF(CD$5="NUM",REPT("0",CD$6-LEN(PreElaborazione!CD103)),"") &amp; UPPER(PreElaborazione!CD103) &amp; IF(CD$5="ALF",REPT(" ",CD$6-LEN(PreElaborazione!CD103)),""))</f>
        <v xml:space="preserve">                                    </v>
      </c>
      <c r="CE102" s="90" t="str">
        <f ca="1">IF(LEN(PreElaborazione!CE103)&gt;CE$6,LEFT(PreElaborazione!CE103,CE$6),IF(CE$5="NUM",REPT("0",CE$6-LEN(PreElaborazione!CE103)),"") &amp; UPPER(PreElaborazione!CE103) &amp; IF(CE$5="ALF",REPT(" ",CE$6-LEN(PreElaborazione!CE103)),""))</f>
        <v xml:space="preserve">                                    </v>
      </c>
      <c r="CF102" s="90" t="str">
        <f ca="1">IF(LEN(PreElaborazione!CF103)&gt;CF$6,LEFT(PreElaborazione!CF103,CF$6),IF(CF$5="NUM",REPT("0",CF$6-LEN(PreElaborazione!CF103)),"") &amp; UPPER(PreElaborazione!CF103) &amp; IF(CF$5="ALF",REPT(" ",CF$6-LEN(PreElaborazione!CF103)),""))</f>
        <v xml:space="preserve">                                    </v>
      </c>
      <c r="CG102" s="90" t="str">
        <f ca="1">IF(LEN(PreElaborazione!CG103)&gt;CG$6,LEFT(PreElaborazione!CG103,CG$6),IF(CG$5="NUM",REPT("0",CG$6-LEN(PreElaborazione!CG103)),"") &amp; UPPER(PreElaborazione!CG103) &amp; IF(CG$5="ALF",REPT(" ",CG$6-LEN(PreElaborazione!CG103)),""))</f>
        <v xml:space="preserve">                                    </v>
      </c>
      <c r="CH102" s="90" t="str">
        <f ca="1">IF(LEN(PreElaborazione!CH103)&gt;CH$6,LEFT(PreElaborazione!CH103,CH$6),IF(CH$5="NUM",REPT("0",CH$6-LEN(PreElaborazione!CH103)),"") &amp; UPPER(PreElaborazione!CH103) &amp; IF(CH$5="ALF",REPT(" ",CH$6-LEN(PreElaborazione!CH103)),""))</f>
        <v xml:space="preserve">                                    </v>
      </c>
      <c r="CI102" s="90" t="str">
        <f ca="1">IF(LEN(PreElaborazione!CI103)&gt;CI$6,LEFT(PreElaborazione!CI103,CI$6),IF(CI$5="NUM",REPT("0",CI$6-LEN(PreElaborazione!CI103)),"") &amp; UPPER(PreElaborazione!CI103) &amp; IF(CI$5="ALF",REPT(" ",CI$6-LEN(PreElaborazione!CI103)),""))</f>
        <v xml:space="preserve">                                    </v>
      </c>
      <c r="CJ102" s="90" t="str">
        <f ca="1">IF(LEN(PreElaborazione!CJ103)&gt;CJ$6,LEFT(PreElaborazione!CJ103,CJ$6),IF(CJ$5="NUM",REPT("0",CJ$6-LEN(PreElaborazione!CJ103)),"") &amp; UPPER(PreElaborazione!CJ103) &amp; IF(CJ$5="ALF",REPT(" ",CJ$6-LEN(PreElaborazione!CJ103)),""))</f>
        <v xml:space="preserve">                                    </v>
      </c>
      <c r="CK102" s="90" t="str">
        <f ca="1">IF(LEN(PreElaborazione!CK103)&gt;CK$6,LEFT(PreElaborazione!CK103,CK$6),IF(CK$5="NUM",REPT("0",CK$6-LEN(PreElaborazione!CK103)),"") &amp; UPPER(PreElaborazione!CK103) &amp; IF(CK$5="ALF",REPT(" ",CK$6-LEN(PreElaborazione!CK103)),""))</f>
        <v xml:space="preserve">                                    </v>
      </c>
      <c r="CL102" s="90" t="str">
        <f ca="1">IF(LEN(PreElaborazione!CL103)&gt;CL$6,LEFT(PreElaborazione!CL103,CL$6),IF(CL$5="NUM",REPT("0",CL$6-LEN(PreElaborazione!CL103)),"") &amp; UPPER(PreElaborazione!CL103) &amp; IF(CL$5="ALF",REPT(" ",CL$6-LEN(PreElaborazione!CL103)),""))</f>
        <v xml:space="preserve">                                    </v>
      </c>
      <c r="CM102" s="90" t="str">
        <f ca="1">IF(LEN(PreElaborazione!CM103)&gt;CM$6,LEFT(PreElaborazione!CM103,CM$6),IF(CM$5="NUM",REPT("0",CM$6-LEN(PreElaborazione!CM103)),"") &amp; UPPER(PreElaborazione!CM103) &amp; IF(CM$5="ALF",REPT(" ",CM$6-LEN(PreElaborazione!CM103)),""))</f>
        <v xml:space="preserve">                                    </v>
      </c>
      <c r="CN102" s="90" t="str">
        <f ca="1">IF(LEN(PreElaborazione!CN103)&gt;CN$6,LEFT(PreElaborazione!CN103,CN$6),IF(CN$5="NUM",REPT("0",CN$6-LEN(PreElaborazione!CN103)),"") &amp; UPPER(PreElaborazione!CN103) &amp; IF(CN$5="ALF",REPT(" ",CN$6-LEN(PreElaborazione!CN103)),""))</f>
        <v xml:space="preserve">                                                                                                                                          </v>
      </c>
      <c r="CO102" s="90" t="str">
        <f ca="1">IF(LEN(PreElaborazione!CO103)&gt;CO$6,LEFT(PreElaborazione!CO103,CO$6),IF(CO$5="NUM",REPT("0",CO$6-LEN(PreElaborazione!CO103)),"") &amp; UPPER(PreElaborazione!CO103) &amp; IF(CO$5="ALF",REPT(" ",CO$6-LEN(PreElaborazione!CO103)),""))</f>
        <v xml:space="preserve">                                    </v>
      </c>
      <c r="CP102" s="90" t="str">
        <f ca="1">IF(LEN(PreElaborazione!CP103)&gt;CP$6,LEFT(PreElaborazione!CP103,CP$6),IF(CP$5="NUM",REPT("0",CP$6-LEN(PreElaborazione!CP103)),"") &amp; UPPER(PreElaborazione!CP103) &amp; IF(CP$5="ALF",REPT(" ",CP$6-LEN(PreElaborazione!CP103)),""))</f>
        <v xml:space="preserve">                                    </v>
      </c>
      <c r="CQ102" s="90" t="str">
        <f ca="1">IF(LEN(PreElaborazione!CQ103)&gt;CQ$6,LEFT(PreElaborazione!CQ103,CQ$6),IF(CQ$5="NUM",REPT("0",CQ$6-LEN(PreElaborazione!CQ103)),"") &amp; UPPER(PreElaborazione!CQ103) &amp; IF(CQ$5="ALF",REPT(" ",CQ$6-LEN(PreElaborazione!CQ103)),""))</f>
        <v xml:space="preserve">                                    </v>
      </c>
      <c r="CR102" s="90" t="str">
        <f ca="1">IF(LEN(PreElaborazione!CR103)&gt;CR$6,LEFT(PreElaborazione!CR103,CR$6),IF(CR$5="NUM",REPT("0",CR$6-LEN(PreElaborazione!CR103)),"") &amp; UPPER(PreElaborazione!CR103) &amp; IF(CR$5="ALF",REPT(" ",CR$6-LEN(PreElaborazione!CR103)),""))</f>
        <v xml:space="preserve">                                    </v>
      </c>
      <c r="CS102" s="90" t="str">
        <f ca="1">IF(LEN(PreElaborazione!CS103)&gt;CS$6,LEFT(PreElaborazione!CS103,CS$6),IF(CS$5="NUM",REPT("0",CS$6-LEN(PreElaborazione!CS103)),"") &amp; UPPER(PreElaborazione!CS103) &amp; IF(CS$5="ALF",REPT(" ",CS$6-LEN(PreElaborazione!CS103)),""))</f>
        <v xml:space="preserve">                                    </v>
      </c>
      <c r="CT102" s="90" t="str">
        <f ca="1">IF(LEN(PreElaborazione!CT103)&gt;CT$6,LEFT(PreElaborazione!CT103,CT$6),IF(CT$5="NUM",REPT("0",CT$6-LEN(PreElaborazione!CT103)),"") &amp; UPPER(PreElaborazione!CT103) &amp; IF(CT$5="ALF",REPT(" ",CT$6-LEN(PreElaborazione!CT103)),""))</f>
        <v xml:space="preserve">                                    </v>
      </c>
      <c r="CU102" s="90" t="str">
        <f ca="1">IF(LEN(PreElaborazione!CU103)&gt;CU$6,LEFT(PreElaborazione!CU103,CU$6),IF(CU$5="NUM",REPT("0",CU$6-LEN(PreElaborazione!CU103)),"") &amp; UPPER(PreElaborazione!CU103) &amp; IF(CU$5="ALF",REPT(" ",CU$6-LEN(PreElaborazione!CU103)),""))</f>
        <v xml:space="preserve">                                    </v>
      </c>
      <c r="CV102" s="90" t="str">
        <f ca="1">IF(LEN(PreElaborazione!CV103)&gt;CV$6,LEFT(PreElaborazione!CV103,CV$6),IF(CV$5="NUM",REPT("0",CV$6-LEN(PreElaborazione!CV103)),"") &amp; UPPER(PreElaborazione!CV103) &amp; IF(CV$5="ALF",REPT(" ",CV$6-LEN(PreElaborazione!CV103)),""))</f>
        <v xml:space="preserve">                                    </v>
      </c>
      <c r="CW102" s="90" t="str">
        <f ca="1">IF(LEN(PreElaborazione!CW103)&gt;CW$6,LEFT(PreElaborazione!CW103,CW$6),IF(CW$5="NUM",REPT("0",CW$6-LEN(PreElaborazione!CW103)),"") &amp; UPPER(PreElaborazione!CW103) &amp; IF(CW$5="ALF",REPT(" ",CW$6-LEN(PreElaborazione!CW103)),""))</f>
        <v xml:space="preserve">                                    </v>
      </c>
      <c r="CX102" s="90" t="str">
        <f ca="1">IF(LEN(PreElaborazione!CX103)&gt;CX$6,LEFT(PreElaborazione!CX103,CX$6),IF(CX$5="NUM",REPT("0",CX$6-LEN(PreElaborazione!CX103)),"") &amp; UPPER(PreElaborazione!CX103) &amp; IF(CX$5="ALF",REPT(" ",CX$6-LEN(PreElaborazione!CX103)),""))</f>
        <v xml:space="preserve">                                    </v>
      </c>
      <c r="CY102" s="90" t="str">
        <f ca="1">IF(LEN(PreElaborazione!CY103)&gt;CY$6,LEFT(PreElaborazione!CY103,CY$6),IF(CY$5="NUM",REPT("0",CY$6-LEN(PreElaborazione!CY103)),"") &amp; UPPER(PreElaborazione!CY103) &amp; IF(CY$5="ALF",REPT(" ",CY$6-LEN(PreElaborazione!CY103)),""))</f>
        <v xml:space="preserve">                                    </v>
      </c>
      <c r="CZ102" s="90" t="str">
        <f ca="1">IF(LEN(PreElaborazione!CZ103)&gt;CZ$6,LEFT(PreElaborazione!CZ103,CZ$6),IF(CZ$5="NUM",REPT("0",CZ$6-LEN(PreElaborazione!CZ103)),"") &amp; UPPER(PreElaborazione!CZ103) &amp; IF(CZ$5="ALF",REPT(" ",CZ$6-LEN(PreElaborazione!CZ103)),""))</f>
        <v xml:space="preserve">                                    </v>
      </c>
      <c r="DA102" s="90" t="str">
        <f ca="1">IF(LEN(PreElaborazione!DA103)&gt;DA$6,LEFT(PreElaborazione!DA103,DA$6),IF(DA$5="NUM",REPT("0",DA$6-LEN(PreElaborazione!DA103)),"") &amp; UPPER(PreElaborazione!DA103) &amp; IF(DA$5="ALF",REPT(" ",DA$6-LEN(PreElaborazione!DA103)),""))</f>
        <v xml:space="preserve">                                    </v>
      </c>
      <c r="DB102" s="90" t="str">
        <f ca="1">IF(LEN(PreElaborazione!DB103)&gt;DB$6,LEFT(PreElaborazione!DB103,DB$6),IF(DB$5="NUM",REPT("0",DB$6-LEN(PreElaborazione!DB103)),"") &amp; UPPER(PreElaborazione!DB103) &amp; IF(DB$5="ALF",REPT(" ",DB$6-LEN(PreElaborazione!DB103)),""))</f>
        <v xml:space="preserve">                                                                                                                                          </v>
      </c>
    </row>
    <row r="103" spans="1:106" s="1" customFormat="1" ht="15" customHeight="1">
      <c r="A103" s="92" t="str">
        <f ca="1">IF(LEN(PreElaborazione!A104)&gt;A$6,LEFT(PreElaborazione!A104,A$6),IF(A$5="NUM",REPT("0",A$6-LEN(PreElaborazione!A104)),"") &amp; UPPER(PreElaborazione!A104) &amp; IF(A$5="ALF",REPT(" ",A$6-LEN(PreElaborazione!A104)),""))</f>
        <v/>
      </c>
      <c r="B103" s="90" t="str">
        <f ca="1">IF(LEN(PreElaborazione!B104)&gt;B$6,LEFT(PreElaborazione!B104,B$6),IF(B$5="NUM",REPT("0",B$6-LEN(PreElaborazione!B104)),"") &amp; UPPER(PreElaborazione!B104) &amp; IF(B$5="ALF",REPT(" ",B$6-LEN(PreElaborazione!B104)),""))</f>
        <v xml:space="preserve"> </v>
      </c>
      <c r="C103" s="90" t="str">
        <f ca="1">IF(LEN(PreElaborazione!C104)&gt;C$6,LEFT(PreElaborazione!C104,C$6),IF(C$5="NUM",REPT("0",C$6-LEN(PreElaborazione!C104)),"") &amp; UPPER(PreElaborazione!C104) &amp; IF(C$5="ALF",REPT(" ",C$6-LEN(PreElaborazione!C104)),""))</f>
        <v xml:space="preserve">    </v>
      </c>
      <c r="D103" s="90" t="str">
        <f ca="1">IF(LEN(PreElaborazione!D104)&gt;D$6,LEFT(PreElaborazione!D104,D$6),IF(D$5="NUM",REPT("0",D$6-LEN(PreElaborazione!D104)),"") &amp; UPPER(PreElaborazione!D104) &amp; IF(D$5="ALF",REPT(" ",D$6-LEN(PreElaborazione!D104)),""))</f>
        <v>0000</v>
      </c>
      <c r="E103" s="90" t="str">
        <f ca="1">IF(LEN(PreElaborazione!E104)&gt;E$6,LEFT(PreElaborazione!E104,E$6),IF(E$5="NUM",REPT("0",E$6-LEN(PreElaborazione!E104)),"") &amp; UPPER(PreElaborazione!E104) &amp; IF(E$5="ALF",REPT(" ",E$6-LEN(PreElaborazione!E104)),""))</f>
        <v xml:space="preserve">  </v>
      </c>
      <c r="F103" s="90" t="str">
        <f ca="1">IF(LEN(PreElaborazione!F104)&gt;F$6,LEFT(PreElaborazione!F104,F$6),IF(F$5="NUM",REPT("0",F$6-LEN(PreElaborazione!F104)),"") &amp; UPPER(PreElaborazione!F104) &amp; IF(F$5="ALF",REPT(" ",F$6-LEN(PreElaborazione!F104)),""))</f>
        <v>0000</v>
      </c>
      <c r="G103" s="90" t="str">
        <f ca="1">IF(LEN(PreElaborazione!G104)&gt;G$6,LEFT(PreElaborazione!G104,G$6),IF(G$5="NUM",REPT("0",G$6-LEN(PreElaborazione!G104)),"") &amp; UPPER(PreElaborazione!G104) &amp; IF(G$5="ALF",REPT(" ",G$6-LEN(PreElaborazione!G104)),""))</f>
        <v xml:space="preserve">   </v>
      </c>
      <c r="H103" s="90" t="str">
        <f ca="1">IF(LEN(PreElaborazione!H104)&gt;H$6,LEFT(PreElaborazione!H104,H$6),IF(H$5="NUM",REPT("0",H$6-LEN(PreElaborazione!H104)),"") &amp; UPPER(PreElaborazione!H104) &amp; IF(H$5="ALF",REPT(" ",H$6-LEN(PreElaborazione!H104)),""))</f>
        <v xml:space="preserve">      </v>
      </c>
      <c r="I103" s="90" t="str">
        <f ca="1">IF(LEN(PreElaborazione!I104)&gt;I$6,LEFT(PreElaborazione!I104,I$6),IF(I$5="NUM",REPT("0",I$6-LEN(PreElaborazione!I104)),"") &amp; UPPER(PreElaborazione!I104) &amp; IF(I$5="ALF",REPT(" ",I$6-LEN(PreElaborazione!I104)),""))</f>
        <v xml:space="preserve"> </v>
      </c>
      <c r="J103" s="90" t="str">
        <f ca="1">IF(LEN(PreElaborazione!J104)&gt;J$6,LEFT(PreElaborazione!J104,J$6),IF(J$5="NUM",REPT("0",J$6-LEN(PreElaborazione!J104)),"") &amp; UPPER(PreElaborazione!J104) &amp; IF(J$5="ALF",REPT(" ",J$6-LEN(PreElaborazione!J104)),""))</f>
        <v xml:space="preserve">                </v>
      </c>
      <c r="K103" s="90" t="str">
        <f ca="1">IF(LEN(PreElaborazione!K104)&gt;K$6,LEFT(PreElaborazione!K104,K$6),IF(K$5="NUM",REPT("0",K$6-LEN(PreElaborazione!K104)),"") &amp; UPPER(PreElaborazione!K104) &amp; IF(K$5="ALF",REPT(" ",K$6-LEN(PreElaborazione!K104)),""))</f>
        <v xml:space="preserve"> </v>
      </c>
      <c r="L103" s="90" t="str">
        <f ca="1">IF(LEN(PreElaborazione!L104)&gt;L$6,LEFT(PreElaborazione!L104,L$6),IF(L$5="NUM",REPT("0",L$6-LEN(PreElaborazione!L104)),"") &amp; UPPER(PreElaborazione!L104) &amp; IF(L$5="ALF",REPT(" ",L$6-LEN(PreElaborazione!L104)),""))</f>
        <v>0000</v>
      </c>
      <c r="M103" s="90" t="str">
        <f ca="1">IF(LEN(PreElaborazione!M104)&gt;M$6,LEFT(PreElaborazione!M104,M$6),IF(M$5="NUM",REPT("0",M$6-LEN(PreElaborazione!M104)),"") &amp; UPPER(PreElaborazione!M104) &amp; IF(M$5="ALF",REPT(" ",M$6-LEN(PreElaborazione!M104)),""))</f>
        <v xml:space="preserve">                                    </v>
      </c>
      <c r="N103" s="90" t="str">
        <f ca="1">IF(LEN(PreElaborazione!N104)&gt;N$6,LEFT(PreElaborazione!N104,N$6),IF(N$5="NUM",REPT("0",N$6-LEN(PreElaborazione!N104)),"") &amp; UPPER(PreElaborazione!N104) &amp; IF(N$5="ALF",REPT(" ",N$6-LEN(PreElaborazione!N104)),""))</f>
        <v>00000000</v>
      </c>
      <c r="O103" s="90" t="str">
        <f ca="1">IF(LEN(PreElaborazione!O104)&gt;O$6,LEFT(PreElaborazione!O104,O$6),IF(O$5="NUM",REPT("0",O$6-LEN(PreElaborazione!O104)),"") &amp; UPPER(PreElaborazione!O104) &amp; IF(O$5="ALF",REPT(" ",O$6-LEN(PreElaborazione!O104)),""))</f>
        <v xml:space="preserve">                                          </v>
      </c>
      <c r="P103" s="90" t="str">
        <f ca="1">IF(LEN(PreElaborazione!P104)&gt;P$6,LEFT(PreElaborazione!P104,P$6),IF(P$5="NUM",REPT("0",P$6-LEN(PreElaborazione!P104)),"") &amp; UPPER(PreElaborazione!P104) &amp; IF(P$5="ALF",REPT(" ",P$6-LEN(PreElaborazione!P104)),""))</f>
        <v xml:space="preserve">          </v>
      </c>
      <c r="Q103" s="90" t="str">
        <f ca="1">IF(LEN(PreElaborazione!Q104)&gt;Q$6,LEFT(PreElaborazione!Q104,Q$6),IF(Q$5="NUM",REPT("0",Q$6-LEN(PreElaborazione!Q104)),"") &amp; UPPER(PreElaborazione!Q104) &amp; IF(Q$5="ALF",REPT(" ",Q$6-LEN(PreElaborazione!Q104)),""))</f>
        <v xml:space="preserve">                         </v>
      </c>
      <c r="R103" s="90" t="str">
        <f ca="1">IF(LEN(PreElaborazione!R104)&gt;R$6,LEFT(PreElaborazione!R104,R$6),IF(R$5="NUM",REPT("0",R$6-LEN(PreElaborazione!R104)),"") &amp; UPPER(PreElaborazione!R104) &amp; IF(R$5="ALF",REPT(" ",R$6-LEN(PreElaborazione!R104)),""))</f>
        <v xml:space="preserve">                                   </v>
      </c>
      <c r="S103" s="90" t="str">
        <f ca="1">IF(LEN(PreElaborazione!S104)&gt;S$6,LEFT(PreElaborazione!S104,S$6),IF(S$5="NUM",REPT("0",S$6-LEN(PreElaborazione!S104)),"") &amp; UPPER(PreElaborazione!S104) &amp; IF(S$5="ALF",REPT(" ",S$6-LEN(PreElaborazione!S104)),""))</f>
        <v xml:space="preserve">                                          </v>
      </c>
      <c r="T103" s="90" t="str">
        <f ca="1">IF(LEN(PreElaborazione!T104)&gt;T$6,LEFT(PreElaborazione!T104,T$6),IF(T$5="NUM",REPT("0",T$6-LEN(PreElaborazione!T104)),"") &amp; UPPER(PreElaborazione!T104) &amp; IF(T$5="ALF",REPT(" ",T$6-LEN(PreElaborazione!T104)),""))</f>
        <v xml:space="preserve">                                        </v>
      </c>
      <c r="U103" s="90" t="str">
        <f ca="1">IF(LEN(PreElaborazione!U104)&gt;U$6,LEFT(PreElaborazione!U104,U$6),IF(U$5="NUM",REPT("0",U$6-LEN(PreElaborazione!U104)),"") &amp; UPPER(PreElaborazione!U104) &amp; IF(U$5="ALF",REPT(" ",U$6-LEN(PreElaborazione!U104)),""))</f>
        <v xml:space="preserve">  </v>
      </c>
      <c r="V103" s="90" t="str">
        <f ca="1">IF(LEN(PreElaborazione!V104)&gt;V$6,LEFT(PreElaborazione!V104,V$6),IF(V$5="NUM",REPT("0",V$6-LEN(PreElaborazione!V104)),"") &amp; UPPER(PreElaborazione!V104) &amp; IF(V$5="ALF",REPT(" ",V$6-LEN(PreElaborazione!V104)),""))</f>
        <v xml:space="preserve">            </v>
      </c>
      <c r="W103" s="90" t="str">
        <f ca="1">IF(LEN(PreElaborazione!W104)&gt;W$6,LEFT(PreElaborazione!W104,W$6),IF(W$5="NUM",REPT("0",W$6-LEN(PreElaborazione!W104)),"") &amp; UPPER(PreElaborazione!W104) &amp; IF(W$5="ALF",REPT(" ",W$6-LEN(PreElaborazione!W104)),""))</f>
        <v xml:space="preserve">    </v>
      </c>
      <c r="X103" s="90" t="str">
        <f ca="1">IF(LEN(PreElaborazione!X104)&gt;X$6,LEFT(PreElaborazione!X104,X$6),IF(X$5="NUM",REPT("0",X$6-LEN(PreElaborazione!X104)),"") &amp; UPPER(PreElaborazione!X104) &amp; IF(X$5="ALF",REPT(" ",X$6-LEN(PreElaborazione!X104)),""))</f>
        <v>00000</v>
      </c>
      <c r="Y103" s="90" t="str">
        <f ca="1">IF(LEN(PreElaborazione!Y104)&gt;Y$6,LEFT(PreElaborazione!Y104,Y$6),IF(Y$5="NUM",REPT("0",Y$6-LEN(PreElaborazione!Y104)),"") &amp; UPPER(PreElaborazione!Y104) &amp; IF(Y$5="ALF",REPT(" ",Y$6-LEN(PreElaborazione!Y104)),""))</f>
        <v xml:space="preserve">   </v>
      </c>
      <c r="Z103" s="90" t="str">
        <f ca="1">IF(LEN(PreElaborazione!Z104)&gt;Z$6,LEFT(PreElaborazione!Z104,Z$6),IF(Z$5="NUM",REPT("0",Z$6-LEN(PreElaborazione!Z104)),"") &amp; UPPER(PreElaborazione!Z104) &amp; IF(Z$5="ALF",REPT(" ",Z$6-LEN(PreElaborazione!Z104)),""))</f>
        <v xml:space="preserve">   </v>
      </c>
      <c r="AA103" s="90" t="str">
        <f ca="1">IF(LEN(PreElaborazione!AA104)&gt;AA$6,LEFT(PreElaborazione!AA104,AA$6),IF(AA$5="NUM",REPT("0",AA$6-LEN(PreElaborazione!AA104)),"") &amp; UPPER(PreElaborazione!AA104) &amp; IF(AA$5="ALF",REPT(" ",AA$6-LEN(PreElaborazione!AA104)),""))</f>
        <v>0</v>
      </c>
      <c r="AB103" s="90" t="str">
        <f ca="1">IF(LEN(PreElaborazione!AB104)&gt;AB$6,LEFT(PreElaborazione!AB104,AB$6),IF(AB$5="NUM",REPT("0",AB$6-LEN(PreElaborazione!AB104)),"") &amp; UPPER(PreElaborazione!AB104) &amp; IF(AB$5="ALF",REPT(" ",AB$6-LEN(PreElaborazione!AB104)),""))</f>
        <v>00</v>
      </c>
      <c r="AC103" s="90" t="str">
        <f ca="1">IF(LEN(PreElaborazione!AC104)&gt;AC$6,LEFT(PreElaborazione!AC104,AC$6),IF(AC$5="NUM",REPT("0",AC$6-LEN(PreElaborazione!AC104)),"") &amp; UPPER(PreElaborazione!AC104) &amp; IF(AC$5="ALF",REPT(" ",AC$6-LEN(PreElaborazione!AC104)),""))</f>
        <v>0000000</v>
      </c>
      <c r="AD103" s="90" t="str">
        <f ca="1">IF(LEN(PreElaborazione!AD104)&gt;AD$6,LEFT(PreElaborazione!AD104,AD$6),IF(AD$5="NUM",REPT("0",AD$6-LEN(PreElaborazione!AD104)),"") &amp; UPPER(PreElaborazione!AD104) &amp; IF(AD$5="ALF",REPT(" ",AD$6-LEN(PreElaborazione!AD104)),""))</f>
        <v>00000</v>
      </c>
      <c r="AE103" s="90" t="str">
        <f ca="1">IF(LEN(PreElaborazione!AE104)&gt;AE$6,LEFT(PreElaborazione!AE104,AE$6),IF(AE$5="NUM",REPT("0",AE$6-LEN(PreElaborazione!AE104)),"") &amp; UPPER(PreElaborazione!AE104) &amp; IF(AE$5="ALF",REPT(" ",AE$6-LEN(PreElaborazione!AE104)),""))</f>
        <v xml:space="preserve"> </v>
      </c>
      <c r="AF103" s="90" t="str">
        <f ca="1">IF(LEN(PreElaborazione!AF104)&gt;AF$6,LEFT(PreElaborazione!AF104,AF$6),IF(AF$5="NUM",REPT("0",AF$6-LEN(PreElaborazione!AF104)),"") &amp; UPPER(PreElaborazione!AF104) &amp; IF(AF$5="ALF",REPT(" ",AF$6-LEN(PreElaborazione!AF104)),""))</f>
        <v>00000</v>
      </c>
      <c r="AG103" s="90" t="str">
        <f ca="1">IF(LEN(PreElaborazione!AG104)&gt;AG$6,LEFT(PreElaborazione!AG104,AG$6),IF(AG$5="NUM",REPT("0",AG$6-LEN(PreElaborazione!AG104)),"") &amp; UPPER(PreElaborazione!AG104) &amp; IF(AG$5="ALF",REPT(" ",AG$6-LEN(PreElaborazione!AG104)),""))</f>
        <v>000</v>
      </c>
      <c r="AH103" s="90" t="str">
        <f ca="1">IF(LEN(PreElaborazione!AH104)&gt;AH$6,LEFT(PreElaborazione!AH104,AH$6),IF(AH$5="NUM",REPT("0",AH$6-LEN(PreElaborazione!AH104)),"") &amp; UPPER(PreElaborazione!AH104) &amp; IF(AH$5="ALF",REPT(" ",AH$6-LEN(PreElaborazione!AH104)),""))</f>
        <v>0</v>
      </c>
      <c r="AI103" s="90" t="str">
        <f ca="1">IF(LEN(PreElaborazione!AI104)&gt;AI$6,LEFT(PreElaborazione!AI104,AI$6),IF(AI$5="NUM",REPT("0",AI$6-LEN(PreElaborazione!AI104)),"") &amp; UPPER(PreElaborazione!AI104) &amp; IF(AI$5="ALF",REPT(" ",AI$6-LEN(PreElaborazione!AI104)),""))</f>
        <v>000</v>
      </c>
      <c r="AJ103" s="90" t="str">
        <f ca="1">IF(LEN(PreElaborazione!AJ104)&gt;AJ$6,LEFT(PreElaborazione!AJ104,AJ$6),IF(AJ$5="NUM",REPT("0",AJ$6-LEN(PreElaborazione!AJ104)),"") &amp; UPPER(PreElaborazione!AJ104) &amp; IF(AJ$5="ALF",REPT(" ",AJ$6-LEN(PreElaborazione!AJ104)),""))</f>
        <v>00000</v>
      </c>
      <c r="AK103" s="90" t="str">
        <f ca="1">IF(LEN(PreElaborazione!AK104)&gt;AK$6,LEFT(PreElaborazione!AK104,AK$6),IF(AK$5="NUM",REPT("0",AK$6-LEN(PreElaborazione!AK104)),"") &amp; UPPER(PreElaborazione!AK104) &amp; IF(AK$5="ALF",REPT(" ",AK$6-LEN(PreElaborazione!AK104)),""))</f>
        <v>0000</v>
      </c>
      <c r="AL103" s="90" t="str">
        <f ca="1">IF(LEN(PreElaborazione!AL104)&gt;AL$6,LEFT(PreElaborazione!AL104,AL$6),IF(AL$5="NUM",REPT("0",AL$6-LEN(PreElaborazione!AL104)),"") &amp; UPPER(PreElaborazione!AL104) &amp; IF(AL$5="ALF",REPT(" ",AL$6-LEN(PreElaborazione!AL104)),""))</f>
        <v>0000</v>
      </c>
      <c r="AM103" s="90" t="str">
        <f ca="1">IF(LEN(PreElaborazione!AM104)&gt;AM$6,LEFT(PreElaborazione!AM104,AM$6),IF(AM$5="NUM",REPT("0",AM$6-LEN(PreElaborazione!AM104)),"") &amp; UPPER(PreElaborazione!AM104) &amp; IF(AM$5="ALF",REPT(" ",AM$6-LEN(PreElaborazione!AM104)),""))</f>
        <v>0000</v>
      </c>
      <c r="AN103" s="90" t="str">
        <f ca="1">IF(LEN(PreElaborazione!AN104)&gt;AN$6,LEFT(PreElaborazione!AN104,AN$6),IF(AN$5="NUM",REPT("0",AN$6-LEN(PreElaborazione!AN104)),"") &amp; UPPER(PreElaborazione!AN104) &amp; IF(AN$5="ALF",REPT(" ",AN$6-LEN(PreElaborazione!AN104)),""))</f>
        <v>0000</v>
      </c>
      <c r="AO103" s="90" t="str">
        <f ca="1">IF(LEN(PreElaborazione!AO104)&gt;AO$6,LEFT(PreElaborazione!AO104,AO$6),IF(AO$5="NUM",REPT("0",AO$6-LEN(PreElaborazione!AO104)),"") &amp; UPPER(PreElaborazione!AO104) &amp; IF(AO$5="ALF",REPT(" ",AO$6-LEN(PreElaborazione!AO104)),""))</f>
        <v>0000</v>
      </c>
      <c r="AP103" s="90" t="str">
        <f ca="1">IF(LEN(PreElaborazione!AP104)&gt;AP$6,LEFT(PreElaborazione!AP104,AP$6),IF(AP$5="NUM",REPT("0",AP$6-LEN(PreElaborazione!AP104)),"") &amp; UPPER(PreElaborazione!AP104) &amp; IF(AP$5="ALF",REPT(" ",AP$6-LEN(PreElaborazione!AP104)),""))</f>
        <v>0000</v>
      </c>
      <c r="AQ103" s="90" t="str">
        <f ca="1">IF(LEN(PreElaborazione!AQ104)&gt;AQ$6,LEFT(PreElaborazione!AQ104,AQ$6),IF(AQ$5="NUM",REPT("0",AQ$6-LEN(PreElaborazione!AQ104)),"") &amp; UPPER(PreElaborazione!AQ104) &amp; IF(AQ$5="ALF",REPT(" ",AQ$6-LEN(PreElaborazione!AQ104)),""))</f>
        <v>000</v>
      </c>
      <c r="AR103" s="90" t="str">
        <f ca="1">IF(LEN(PreElaborazione!AR104)&gt;AR$6,LEFT(PreElaborazione!AR104,AR$6),IF(AR$5="NUM",REPT("0",AR$6-LEN(PreElaborazione!AR104)),"") &amp; UPPER(PreElaborazione!AR104) &amp; IF(AR$5="ALF",REPT(" ",AR$6-LEN(PreElaborazione!AR104)),""))</f>
        <v>000</v>
      </c>
      <c r="AS103" s="90" t="str">
        <f ca="1">IF(LEN(PreElaborazione!AS104)&gt;AS$6,LEFT(PreElaborazione!AS104,AS$6),IF(AS$5="NUM",REPT("0",AS$6-LEN(PreElaborazione!AS104)),"") &amp; UPPER(PreElaborazione!AS104) &amp; IF(AS$5="ALF",REPT(" ",AS$6-LEN(PreElaborazione!AS104)),""))</f>
        <v>0</v>
      </c>
      <c r="AT103" s="90" t="str">
        <f ca="1">IF(LEN(PreElaborazione!AT104)&gt;AT$6,LEFT(PreElaborazione!AT104,AT$6),IF(AT$5="NUM",REPT("0",AT$6-LEN(PreElaborazione!AT104)),"") &amp; UPPER(PreElaborazione!AT104) &amp; IF(AT$5="ALF",REPT(" ",AT$6-LEN(PreElaborazione!AT104)),""))</f>
        <v>000000</v>
      </c>
      <c r="AU103" s="90" t="str">
        <f ca="1">IF(LEN(PreElaborazione!AU104)&gt;AU$6,LEFT(PreElaborazione!AU104,AU$6),IF(AU$5="NUM",REPT("0",AU$6-LEN(PreElaborazione!AU104)),"") &amp; UPPER(PreElaborazione!AU104) &amp; IF(AU$5="ALF",REPT(" ",AU$6-LEN(PreElaborazione!AU104)),""))</f>
        <v>000000</v>
      </c>
      <c r="AV103" s="90" t="str">
        <f ca="1">IF(LEN(PreElaborazione!AV104)&gt;AV$6,LEFT(PreElaborazione!AV104,AV$6),IF(AV$5="NUM",REPT("0",AV$6-LEN(PreElaborazione!AV104)),"") &amp; UPPER(PreElaborazione!AV104) &amp; IF(AV$5="ALF",REPT(" ",AV$6-LEN(PreElaborazione!AV104)),""))</f>
        <v>000000</v>
      </c>
      <c r="AW103" s="90" t="str">
        <f ca="1">IF(LEN(PreElaborazione!AW104)&gt;AW$6,LEFT(PreElaborazione!AW104,AW$6),IF(AW$5="NUM",REPT("0",AW$6-LEN(PreElaborazione!AW104)),"") &amp; UPPER(PreElaborazione!AW104) &amp; IF(AW$5="ALF",REPT(" ",AW$6-LEN(PreElaborazione!AW104)),""))</f>
        <v>00</v>
      </c>
      <c r="AX103" s="90" t="str">
        <f ca="1">IF(LEN(PreElaborazione!AX104)&gt;AX$6,LEFT(PreElaborazione!AX104,AX$6),IF(AX$5="NUM",REPT("0",AX$6-LEN(PreElaborazione!AX104)),"") &amp; UPPER(PreElaborazione!AX104) &amp; IF(AX$5="ALF",REPT(" ",AX$6-LEN(PreElaborazione!AX104)),""))</f>
        <v>00</v>
      </c>
      <c r="AY103" s="90" t="str">
        <f ca="1">IF(LEN(PreElaborazione!AY104)&gt;AY$6,LEFT(PreElaborazione!AY104,AY$6),IF(AY$5="NUM",REPT("0",AY$6-LEN(PreElaborazione!AY104)),"") &amp; UPPER(PreElaborazione!AY104) &amp; IF(AY$5="ALF",REPT(" ",AY$6-LEN(PreElaborazione!AY104)),""))</f>
        <v xml:space="preserve">   </v>
      </c>
      <c r="AZ103" s="90" t="str">
        <f ca="1">IF(LEN(PreElaborazione!AZ104)&gt;AZ$6,LEFT(PreElaborazione!AZ104,AZ$6),IF(AZ$5="NUM",REPT("0",AZ$6-LEN(PreElaborazione!AZ104)),"") &amp; UPPER(PreElaborazione!AZ104) &amp; IF(AZ$5="ALF",REPT(" ",AZ$6-LEN(PreElaborazione!AZ104)),""))</f>
        <v xml:space="preserve">       </v>
      </c>
      <c r="BA103" s="90" t="str">
        <f ca="1">IF(LEN(PreElaborazione!BA104)&gt;BA$6,LEFT(PreElaborazione!BA104,BA$6),IF(BA$5="NUM",REPT("0",BA$6-LEN(PreElaborazione!BA104)),"") &amp; UPPER(PreElaborazione!BA104) &amp; IF(BA$5="ALF",REPT(" ",BA$6-LEN(PreElaborazione!BA104)),""))</f>
        <v xml:space="preserve">                  </v>
      </c>
      <c r="BB103" s="90" t="str">
        <f ca="1">IF(LEN(PreElaborazione!BB104)&gt;BB$6,LEFT(PreElaborazione!BB104,BB$6),IF(BB$5="NUM",REPT("0",BB$6-LEN(PreElaborazione!BB104)),"") &amp; UPPER(PreElaborazione!BB104) &amp; IF(BB$5="ALF",REPT(" ",BB$6-LEN(PreElaborazione!BB104)),""))</f>
        <v xml:space="preserve">                                    </v>
      </c>
      <c r="BC103" s="90" t="str">
        <f ca="1">IF(LEN(PreElaborazione!BC104)&gt;BC$6,LEFT(PreElaborazione!BC104,BC$6),IF(BC$5="NUM",REPT("0",BC$6-LEN(PreElaborazione!BC104)),"") &amp; UPPER(PreElaborazione!BC104) &amp; IF(BC$5="ALF",REPT(" ",BC$6-LEN(PreElaborazione!BC104)),""))</f>
        <v xml:space="preserve"> </v>
      </c>
      <c r="BD103" s="90" t="str">
        <f ca="1">IF(LEN(PreElaborazione!BD104)&gt;BD$6,LEFT(PreElaborazione!BD104,BD$6),IF(BD$5="NUM",REPT("0",BD$6-LEN(PreElaborazione!BD104)),"") &amp; UPPER(PreElaborazione!BD104) &amp; IF(BD$5="ALF",REPT(" ",BD$6-LEN(PreElaborazione!BD104)),""))</f>
        <v>000</v>
      </c>
      <c r="BE103" s="90" t="str">
        <f ca="1">IF(LEN(PreElaborazione!BE104)&gt;BE$6,LEFT(PreElaborazione!BE104,BE$6),IF(BE$5="NUM",REPT("0",BE$6-LEN(PreElaborazione!BE104)),"") &amp; UPPER(PreElaborazione!BE104) &amp; IF(BE$5="ALF",REPT(" ",BE$6-LEN(PreElaborazione!BE104)),""))</f>
        <v>00000</v>
      </c>
      <c r="BF103" s="90" t="str">
        <f ca="1">IF(LEN(PreElaborazione!BF104)&gt;BF$6,LEFT(PreElaborazione!BF104,BF$6),IF(BF$5="NUM",REPT("0",BF$6-LEN(PreElaborazione!BF104)),"") &amp; UPPER(PreElaborazione!BF104) &amp; IF(BF$5="ALF",REPT(" ",BF$6-LEN(PreElaborazione!BF104)),""))</f>
        <v>00000</v>
      </c>
      <c r="BG103" s="90" t="str">
        <f ca="1">IF(LEN(PreElaborazione!BG104)&gt;BG$6,LEFT(PreElaborazione!BG104,BG$6),IF(BG$5="NUM",REPT("0",BG$6-LEN(PreElaborazione!BG104)),"") &amp; UPPER(PreElaborazione!BG104) &amp; IF(BG$5="ALF",REPT(" ",BG$6-LEN(PreElaborazione!BG104)),""))</f>
        <v xml:space="preserve"> </v>
      </c>
      <c r="BH103" s="90" t="str">
        <f ca="1">IF(LEN(PreElaborazione!BH104)&gt;BH$6,LEFT(PreElaborazione!BH104,BH$6),IF(BH$5="NUM",REPT("0",BH$6-LEN(PreElaborazione!BH104)),"") &amp; UPPER(PreElaborazione!BH104) &amp; IF(BH$5="ALF",REPT(" ",BH$6-LEN(PreElaborazione!BH104)),""))</f>
        <v>000000</v>
      </c>
      <c r="BI103" s="90" t="str">
        <f ca="1">IF(LEN(PreElaborazione!BI104)&gt;BI$6,LEFT(PreElaborazione!BI104,BI$6),IF(BI$5="NUM",REPT("0",BI$6-LEN(PreElaborazione!BI104)),"") &amp; UPPER(PreElaborazione!BI104) &amp; IF(BI$5="ALF",REPT(" ",BI$6-LEN(PreElaborazione!BI104)),""))</f>
        <v xml:space="preserve"> </v>
      </c>
      <c r="BJ103" s="90" t="str">
        <f ca="1">IF(LEN(PreElaborazione!BJ104)&gt;BJ$6,LEFT(PreElaborazione!BJ104,BJ$6),IF(BJ$5="NUM",REPT("0",BJ$6-LEN(PreElaborazione!BJ104)),"") &amp; UPPER(PreElaborazione!BJ104) &amp; IF(BJ$5="ALF",REPT(" ",BJ$6-LEN(PreElaborazione!BJ104)),""))</f>
        <v xml:space="preserve"> </v>
      </c>
      <c r="BK103" s="90" t="str">
        <f ca="1">IF(LEN(PreElaborazione!BK104)&gt;BK$6,LEFT(PreElaborazione!BK104,BK$6),IF(BK$5="NUM",REPT("0",BK$6-LEN(PreElaborazione!BK104)),"") &amp; UPPER(PreElaborazione!BK104) &amp; IF(BK$5="ALF",REPT(" ",BK$6-LEN(PreElaborazione!BK104)),""))</f>
        <v xml:space="preserve"> </v>
      </c>
      <c r="BL103" s="90" t="str">
        <f ca="1">IF(LEN(PreElaborazione!BL104)&gt;BL$6,LEFT(PreElaborazione!BL104,BL$6),IF(BL$5="NUM",REPT("0",BL$6-LEN(PreElaborazione!BL104)),"") &amp; UPPER(PreElaborazione!BL104) &amp; IF(BL$5="ALF",REPT(" ",BL$6-LEN(PreElaborazione!BL104)),""))</f>
        <v xml:space="preserve">   </v>
      </c>
      <c r="BM103" s="90" t="str">
        <f ca="1">IF(LEN(PreElaborazione!BM104)&gt;BM$6,LEFT(PreElaborazione!BM104,BM$6),IF(BM$5="NUM",REPT("0",BM$6-LEN(PreElaborazione!BM104)),"") &amp; UPPER(PreElaborazione!BM104) &amp; IF(BM$5="ALF",REPT(" ",BM$6-LEN(PreElaborazione!BM104)),""))</f>
        <v xml:space="preserve">   </v>
      </c>
      <c r="BN103" s="90" t="str">
        <f ca="1">IF(LEN(PreElaborazione!BN104)&gt;BN$6,LEFT(PreElaborazione!BN104,BN$6),IF(BN$5="NUM",REPT("0",BN$6-LEN(PreElaborazione!BN104)),"") &amp; UPPER(PreElaborazione!BN104) &amp; IF(BN$5="ALF",REPT(" ",BN$6-LEN(PreElaborazione!BN104)),""))</f>
        <v xml:space="preserve"> </v>
      </c>
      <c r="BO103" s="90" t="str">
        <f ca="1">IF(LEN(PreElaborazione!BO104)&gt;BO$6,LEFT(PreElaborazione!BO104,BO$6),IF(BO$5="NUM",REPT("0",BO$6-LEN(PreElaborazione!BO104)),"") &amp; UPPER(PreElaborazione!BO104) &amp; IF(BO$5="ALF",REPT(" ",BO$6-LEN(PreElaborazione!BO104)),""))</f>
        <v>0000</v>
      </c>
      <c r="BP103" s="90" t="str">
        <f ca="1">IF(LEN(PreElaborazione!BP104)&gt;BP$6,LEFT(PreElaborazione!BP104,BP$6),IF(BP$5="NUM",REPT("0",BP$6-LEN(PreElaborazione!BP104)),"") &amp; UPPER(PreElaborazione!BP104) &amp; IF(BP$5="ALF",REPT(" ",BP$6-LEN(PreElaborazione!BP104)),""))</f>
        <v>0000</v>
      </c>
      <c r="BQ103" s="90" t="str">
        <f ca="1">IF(LEN(PreElaborazione!BQ104)&gt;BQ$6,LEFT(PreElaborazione!BQ104,BQ$6),IF(BQ$5="NUM",REPT("0",BQ$6-LEN(PreElaborazione!BQ104)),"") &amp; UPPER(PreElaborazione!BQ104) &amp; IF(BQ$5="ALF",REPT(" ",BQ$6-LEN(PreElaborazione!BQ104)),""))</f>
        <v>0000</v>
      </c>
      <c r="BR103" s="90" t="str">
        <f ca="1">IF(LEN(PreElaborazione!BR104)&gt;BR$6,LEFT(PreElaborazione!BR104,BR$6),IF(BR$5="NUM",REPT("0",BR$6-LEN(PreElaborazione!BR104)),"") &amp; UPPER(PreElaborazione!BR104) &amp; IF(BR$5="ALF",REPT(" ",BR$6-LEN(PreElaborazione!BR104)),""))</f>
        <v xml:space="preserve">     </v>
      </c>
      <c r="BS103" s="90" t="str">
        <f ca="1">IF(LEN(PreElaborazione!BS104)&gt;BS$6,LEFT(PreElaborazione!BS104,BS$6),IF(BS$5="NUM",REPT("0",BS$6-LEN(PreElaborazione!BS104)),"") &amp; UPPER(PreElaborazione!BS104) &amp; IF(BS$5="ALF",REPT(" ",BS$6-LEN(PreElaborazione!BS104)),""))</f>
        <v xml:space="preserve">     </v>
      </c>
      <c r="BT103" s="90" t="str">
        <f ca="1">IF(LEN(PreElaborazione!BT104)&gt;BT$6,LEFT(PreElaborazione!BT104,BT$6),IF(BT$5="NUM",REPT("0",BT$6-LEN(PreElaborazione!BT104)),"") &amp; UPPER(PreElaborazione!BT104) &amp; IF(BT$5="ALF",REPT(" ",BT$6-LEN(PreElaborazione!BT104)),""))</f>
        <v xml:space="preserve">    </v>
      </c>
      <c r="BU103" s="90" t="str">
        <f ca="1">IF(LEN(PreElaborazione!BU104)&gt;BU$6,LEFT(PreElaborazione!BU104,BU$6),IF(BU$5="NUM",REPT("0",BU$6-LEN(PreElaborazione!BU104)),"") &amp; UPPER(PreElaborazione!BU104) &amp; IF(BU$5="ALF",REPT(" ",BU$6-LEN(PreElaborazione!BU104)),""))</f>
        <v xml:space="preserve">   </v>
      </c>
      <c r="BV103" s="90" t="str">
        <f ca="1">IF(LEN(PreElaborazione!BV104)&gt;BV$6,LEFT(PreElaborazione!BV104,BV$6),IF(BV$5="NUM",REPT("0",BV$6-LEN(PreElaborazione!BV104)),"") &amp; UPPER(PreElaborazione!BV104) &amp; IF(BV$5="ALF",REPT(" ",BV$6-LEN(PreElaborazione!BV104)),""))</f>
        <v xml:space="preserve">                                    </v>
      </c>
      <c r="BW103" s="90" t="str">
        <f ca="1">IF(LEN(PreElaborazione!BW104)&gt;BW$6,LEFT(PreElaborazione!BW104,BW$6),IF(BW$5="NUM",REPT("0",BW$6-LEN(PreElaborazione!BW104)),"") &amp; UPPER(PreElaborazione!BW104) &amp; IF(BW$5="ALF",REPT(" ",BW$6-LEN(PreElaborazione!BW104)),""))</f>
        <v xml:space="preserve">                                    </v>
      </c>
      <c r="BX103" s="90" t="str">
        <f ca="1">IF(LEN(PreElaborazione!BX104)&gt;BX$6,LEFT(PreElaborazione!BX104,BX$6),IF(BX$5="NUM",REPT("0",BX$6-LEN(PreElaborazione!BX104)),"") &amp; UPPER(PreElaborazione!BX104) &amp; IF(BX$5="ALF",REPT(" ",BX$6-LEN(PreElaborazione!BX104)),""))</f>
        <v xml:space="preserve">  </v>
      </c>
      <c r="BY103" s="90" t="str">
        <f ca="1">IF(LEN(PreElaborazione!BY104)&gt;BY$6,LEFT(PreElaborazione!BY104,BY$6),IF(BY$5="NUM",REPT("0",BY$6-LEN(PreElaborazione!BY104)),"") &amp; UPPER(PreElaborazione!BY104) &amp; IF(BY$5="ALF",REPT(" ",BY$6-LEN(PreElaborazione!BY104)),""))</f>
        <v>00</v>
      </c>
      <c r="BZ103" s="90" t="str">
        <f ca="1">IF(LEN(PreElaborazione!BZ104)&gt;BZ$6,LEFT(PreElaborazione!BZ104,BZ$6),IF(BZ$5="NUM",REPT("0",BZ$6-LEN(PreElaborazione!BZ104)),"") &amp; UPPER(PreElaborazione!BZ104) &amp; IF(BZ$5="ALF",REPT(" ",BZ$6-LEN(PreElaborazione!BZ104)),""))</f>
        <v xml:space="preserve">                                           </v>
      </c>
      <c r="CA103" s="90" t="str">
        <f ca="1">IF(LEN(PreElaborazione!CA104)&gt;CA$6,LEFT(PreElaborazione!CA104,CA$6),IF(CA$5="NUM",REPT("0",CA$6-LEN(PreElaborazione!CA104)),"") &amp; UPPER(PreElaborazione!CA104) &amp; IF(CA$5="ALF",REPT(" ",CA$6-LEN(PreElaborazione!CA104)),""))</f>
        <v xml:space="preserve">                                    </v>
      </c>
      <c r="CB103" s="90" t="str">
        <f ca="1">IF(LEN(PreElaborazione!CB104)&gt;CB$6,LEFT(PreElaborazione!CB104,CB$6),IF(CB$5="NUM",REPT("0",CB$6-LEN(PreElaborazione!CB104)),"") &amp; UPPER(PreElaborazione!CB104) &amp; IF(CB$5="ALF",REPT(" ",CB$6-LEN(PreElaborazione!CB104)),""))</f>
        <v xml:space="preserve">                                    </v>
      </c>
      <c r="CC103" s="90" t="str">
        <f ca="1">IF(LEN(PreElaborazione!CC104)&gt;CC$6,LEFT(PreElaborazione!CC104,CC$6),IF(CC$5="NUM",REPT("0",CC$6-LEN(PreElaborazione!CC104)),"") &amp; UPPER(PreElaborazione!CC104) &amp; IF(CC$5="ALF",REPT(" ",CC$6-LEN(PreElaborazione!CC104)),""))</f>
        <v xml:space="preserve">                                    </v>
      </c>
      <c r="CD103" s="90" t="str">
        <f ca="1">IF(LEN(PreElaborazione!CD104)&gt;CD$6,LEFT(PreElaborazione!CD104,CD$6),IF(CD$5="NUM",REPT("0",CD$6-LEN(PreElaborazione!CD104)),"") &amp; UPPER(PreElaborazione!CD104) &amp; IF(CD$5="ALF",REPT(" ",CD$6-LEN(PreElaborazione!CD104)),""))</f>
        <v xml:space="preserve">                                    </v>
      </c>
      <c r="CE103" s="90" t="str">
        <f ca="1">IF(LEN(PreElaborazione!CE104)&gt;CE$6,LEFT(PreElaborazione!CE104,CE$6),IF(CE$5="NUM",REPT("0",CE$6-LEN(PreElaborazione!CE104)),"") &amp; UPPER(PreElaborazione!CE104) &amp; IF(CE$5="ALF",REPT(" ",CE$6-LEN(PreElaborazione!CE104)),""))</f>
        <v xml:space="preserve">                                    </v>
      </c>
      <c r="CF103" s="90" t="str">
        <f ca="1">IF(LEN(PreElaborazione!CF104)&gt;CF$6,LEFT(PreElaborazione!CF104,CF$6),IF(CF$5="NUM",REPT("0",CF$6-LEN(PreElaborazione!CF104)),"") &amp; UPPER(PreElaborazione!CF104) &amp; IF(CF$5="ALF",REPT(" ",CF$6-LEN(PreElaborazione!CF104)),""))</f>
        <v xml:space="preserve">                                    </v>
      </c>
      <c r="CG103" s="90" t="str">
        <f ca="1">IF(LEN(PreElaborazione!CG104)&gt;CG$6,LEFT(PreElaborazione!CG104,CG$6),IF(CG$5="NUM",REPT("0",CG$6-LEN(PreElaborazione!CG104)),"") &amp; UPPER(PreElaborazione!CG104) &amp; IF(CG$5="ALF",REPT(" ",CG$6-LEN(PreElaborazione!CG104)),""))</f>
        <v xml:space="preserve">                                    </v>
      </c>
      <c r="CH103" s="90" t="str">
        <f ca="1">IF(LEN(PreElaborazione!CH104)&gt;CH$6,LEFT(PreElaborazione!CH104,CH$6),IF(CH$5="NUM",REPT("0",CH$6-LEN(PreElaborazione!CH104)),"") &amp; UPPER(PreElaborazione!CH104) &amp; IF(CH$5="ALF",REPT(" ",CH$6-LEN(PreElaborazione!CH104)),""))</f>
        <v xml:space="preserve">                                    </v>
      </c>
      <c r="CI103" s="90" t="str">
        <f ca="1">IF(LEN(PreElaborazione!CI104)&gt;CI$6,LEFT(PreElaborazione!CI104,CI$6),IF(CI$5="NUM",REPT("0",CI$6-LEN(PreElaborazione!CI104)),"") &amp; UPPER(PreElaborazione!CI104) &amp; IF(CI$5="ALF",REPT(" ",CI$6-LEN(PreElaborazione!CI104)),""))</f>
        <v xml:space="preserve">                                    </v>
      </c>
      <c r="CJ103" s="90" t="str">
        <f ca="1">IF(LEN(PreElaborazione!CJ104)&gt;CJ$6,LEFT(PreElaborazione!CJ104,CJ$6),IF(CJ$5="NUM",REPT("0",CJ$6-LEN(PreElaborazione!CJ104)),"") &amp; UPPER(PreElaborazione!CJ104) &amp; IF(CJ$5="ALF",REPT(" ",CJ$6-LEN(PreElaborazione!CJ104)),""))</f>
        <v xml:space="preserve">                                    </v>
      </c>
      <c r="CK103" s="90" t="str">
        <f ca="1">IF(LEN(PreElaborazione!CK104)&gt;CK$6,LEFT(PreElaborazione!CK104,CK$6),IF(CK$5="NUM",REPT("0",CK$6-LEN(PreElaborazione!CK104)),"") &amp; UPPER(PreElaborazione!CK104) &amp; IF(CK$5="ALF",REPT(" ",CK$6-LEN(PreElaborazione!CK104)),""))</f>
        <v xml:space="preserve">                                    </v>
      </c>
      <c r="CL103" s="90" t="str">
        <f ca="1">IF(LEN(PreElaborazione!CL104)&gt;CL$6,LEFT(PreElaborazione!CL104,CL$6),IF(CL$5="NUM",REPT("0",CL$6-LEN(PreElaborazione!CL104)),"") &amp; UPPER(PreElaborazione!CL104) &amp; IF(CL$5="ALF",REPT(" ",CL$6-LEN(PreElaborazione!CL104)),""))</f>
        <v xml:space="preserve">                                    </v>
      </c>
      <c r="CM103" s="90" t="str">
        <f ca="1">IF(LEN(PreElaborazione!CM104)&gt;CM$6,LEFT(PreElaborazione!CM104,CM$6),IF(CM$5="NUM",REPT("0",CM$6-LEN(PreElaborazione!CM104)),"") &amp; UPPER(PreElaborazione!CM104) &amp; IF(CM$5="ALF",REPT(" ",CM$6-LEN(PreElaborazione!CM104)),""))</f>
        <v xml:space="preserve">                                    </v>
      </c>
      <c r="CN103" s="90" t="str">
        <f ca="1">IF(LEN(PreElaborazione!CN104)&gt;CN$6,LEFT(PreElaborazione!CN104,CN$6),IF(CN$5="NUM",REPT("0",CN$6-LEN(PreElaborazione!CN104)),"") &amp; UPPER(PreElaborazione!CN104) &amp; IF(CN$5="ALF",REPT(" ",CN$6-LEN(PreElaborazione!CN104)),""))</f>
        <v xml:space="preserve">                                                                                                                                          </v>
      </c>
      <c r="CO103" s="90" t="str">
        <f ca="1">IF(LEN(PreElaborazione!CO104)&gt;CO$6,LEFT(PreElaborazione!CO104,CO$6),IF(CO$5="NUM",REPT("0",CO$6-LEN(PreElaborazione!CO104)),"") &amp; UPPER(PreElaborazione!CO104) &amp; IF(CO$5="ALF",REPT(" ",CO$6-LEN(PreElaborazione!CO104)),""))</f>
        <v xml:space="preserve">                                    </v>
      </c>
      <c r="CP103" s="90" t="str">
        <f ca="1">IF(LEN(PreElaborazione!CP104)&gt;CP$6,LEFT(PreElaborazione!CP104,CP$6),IF(CP$5="NUM",REPT("0",CP$6-LEN(PreElaborazione!CP104)),"") &amp; UPPER(PreElaborazione!CP104) &amp; IF(CP$5="ALF",REPT(" ",CP$6-LEN(PreElaborazione!CP104)),""))</f>
        <v xml:space="preserve">                                    </v>
      </c>
      <c r="CQ103" s="90" t="str">
        <f ca="1">IF(LEN(PreElaborazione!CQ104)&gt;CQ$6,LEFT(PreElaborazione!CQ104,CQ$6),IF(CQ$5="NUM",REPT("0",CQ$6-LEN(PreElaborazione!CQ104)),"") &amp; UPPER(PreElaborazione!CQ104) &amp; IF(CQ$5="ALF",REPT(" ",CQ$6-LEN(PreElaborazione!CQ104)),""))</f>
        <v xml:space="preserve">                                    </v>
      </c>
      <c r="CR103" s="90" t="str">
        <f ca="1">IF(LEN(PreElaborazione!CR104)&gt;CR$6,LEFT(PreElaborazione!CR104,CR$6),IF(CR$5="NUM",REPT("0",CR$6-LEN(PreElaborazione!CR104)),"") &amp; UPPER(PreElaborazione!CR104) &amp; IF(CR$5="ALF",REPT(" ",CR$6-LEN(PreElaborazione!CR104)),""))</f>
        <v xml:space="preserve">                                    </v>
      </c>
      <c r="CS103" s="90" t="str">
        <f ca="1">IF(LEN(PreElaborazione!CS104)&gt;CS$6,LEFT(PreElaborazione!CS104,CS$6),IF(CS$5="NUM",REPT("0",CS$6-LEN(PreElaborazione!CS104)),"") &amp; UPPER(PreElaborazione!CS104) &amp; IF(CS$5="ALF",REPT(" ",CS$6-LEN(PreElaborazione!CS104)),""))</f>
        <v xml:space="preserve">                                    </v>
      </c>
      <c r="CT103" s="90" t="str">
        <f ca="1">IF(LEN(PreElaborazione!CT104)&gt;CT$6,LEFT(PreElaborazione!CT104,CT$6),IF(CT$5="NUM",REPT("0",CT$6-LEN(PreElaborazione!CT104)),"") &amp; UPPER(PreElaborazione!CT104) &amp; IF(CT$5="ALF",REPT(" ",CT$6-LEN(PreElaborazione!CT104)),""))</f>
        <v xml:space="preserve">                                    </v>
      </c>
      <c r="CU103" s="90" t="str">
        <f ca="1">IF(LEN(PreElaborazione!CU104)&gt;CU$6,LEFT(PreElaborazione!CU104,CU$6),IF(CU$5="NUM",REPT("0",CU$6-LEN(PreElaborazione!CU104)),"") &amp; UPPER(PreElaborazione!CU104) &amp; IF(CU$5="ALF",REPT(" ",CU$6-LEN(PreElaborazione!CU104)),""))</f>
        <v xml:space="preserve">                                    </v>
      </c>
      <c r="CV103" s="90" t="str">
        <f ca="1">IF(LEN(PreElaborazione!CV104)&gt;CV$6,LEFT(PreElaborazione!CV104,CV$6),IF(CV$5="NUM",REPT("0",CV$6-LEN(PreElaborazione!CV104)),"") &amp; UPPER(PreElaborazione!CV104) &amp; IF(CV$5="ALF",REPT(" ",CV$6-LEN(PreElaborazione!CV104)),""))</f>
        <v xml:space="preserve">                                    </v>
      </c>
      <c r="CW103" s="90" t="str">
        <f ca="1">IF(LEN(PreElaborazione!CW104)&gt;CW$6,LEFT(PreElaborazione!CW104,CW$6),IF(CW$5="NUM",REPT("0",CW$6-LEN(PreElaborazione!CW104)),"") &amp; UPPER(PreElaborazione!CW104) &amp; IF(CW$5="ALF",REPT(" ",CW$6-LEN(PreElaborazione!CW104)),""))</f>
        <v xml:space="preserve">                                    </v>
      </c>
      <c r="CX103" s="90" t="str">
        <f ca="1">IF(LEN(PreElaborazione!CX104)&gt;CX$6,LEFT(PreElaborazione!CX104,CX$6),IF(CX$5="NUM",REPT("0",CX$6-LEN(PreElaborazione!CX104)),"") &amp; UPPER(PreElaborazione!CX104) &amp; IF(CX$5="ALF",REPT(" ",CX$6-LEN(PreElaborazione!CX104)),""))</f>
        <v xml:space="preserve">                                    </v>
      </c>
      <c r="CY103" s="90" t="str">
        <f ca="1">IF(LEN(PreElaborazione!CY104)&gt;CY$6,LEFT(PreElaborazione!CY104,CY$6),IF(CY$5="NUM",REPT("0",CY$6-LEN(PreElaborazione!CY104)),"") &amp; UPPER(PreElaborazione!CY104) &amp; IF(CY$5="ALF",REPT(" ",CY$6-LEN(PreElaborazione!CY104)),""))</f>
        <v xml:space="preserve">                                    </v>
      </c>
      <c r="CZ103" s="90" t="str">
        <f ca="1">IF(LEN(PreElaborazione!CZ104)&gt;CZ$6,LEFT(PreElaborazione!CZ104,CZ$6),IF(CZ$5="NUM",REPT("0",CZ$6-LEN(PreElaborazione!CZ104)),"") &amp; UPPER(PreElaborazione!CZ104) &amp; IF(CZ$5="ALF",REPT(" ",CZ$6-LEN(PreElaborazione!CZ104)),""))</f>
        <v xml:space="preserve">                                    </v>
      </c>
      <c r="DA103" s="90" t="str">
        <f ca="1">IF(LEN(PreElaborazione!DA104)&gt;DA$6,LEFT(PreElaborazione!DA104,DA$6),IF(DA$5="NUM",REPT("0",DA$6-LEN(PreElaborazione!DA104)),"") &amp; UPPER(PreElaborazione!DA104) &amp; IF(DA$5="ALF",REPT(" ",DA$6-LEN(PreElaborazione!DA104)),""))</f>
        <v xml:space="preserve">                                    </v>
      </c>
      <c r="DB103" s="90" t="str">
        <f ca="1">IF(LEN(PreElaborazione!DB104)&gt;DB$6,LEFT(PreElaborazione!DB104,DB$6),IF(DB$5="NUM",REPT("0",DB$6-LEN(PreElaborazione!DB104)),"") &amp; UPPER(PreElaborazione!DB104) &amp; IF(DB$5="ALF",REPT(" ",DB$6-LEN(PreElaborazione!DB104)),""))</f>
        <v xml:space="preserve">                                                                                                                                          </v>
      </c>
    </row>
    <row r="104" spans="1:106" s="1" customFormat="1" ht="15" customHeight="1">
      <c r="A104" s="92" t="str">
        <f ca="1">IF(LEN(PreElaborazione!A105)&gt;A$6,LEFT(PreElaborazione!A105,A$6),IF(A$5="NUM",REPT("0",A$6-LEN(PreElaborazione!A105)),"") &amp; UPPER(PreElaborazione!A105) &amp; IF(A$5="ALF",REPT(" ",A$6-LEN(PreElaborazione!A105)),""))</f>
        <v/>
      </c>
      <c r="B104" s="90" t="str">
        <f ca="1">IF(LEN(PreElaborazione!B105)&gt;B$6,LEFT(PreElaborazione!B105,B$6),IF(B$5="NUM",REPT("0",B$6-LEN(PreElaborazione!B105)),"") &amp; UPPER(PreElaborazione!B105) &amp; IF(B$5="ALF",REPT(" ",B$6-LEN(PreElaborazione!B105)),""))</f>
        <v xml:space="preserve"> </v>
      </c>
      <c r="C104" s="90" t="str">
        <f ca="1">IF(LEN(PreElaborazione!C105)&gt;C$6,LEFT(PreElaborazione!C105,C$6),IF(C$5="NUM",REPT("0",C$6-LEN(PreElaborazione!C105)),"") &amp; UPPER(PreElaborazione!C105) &amp; IF(C$5="ALF",REPT(" ",C$6-LEN(PreElaborazione!C105)),""))</f>
        <v xml:space="preserve">    </v>
      </c>
      <c r="D104" s="90" t="str">
        <f ca="1">IF(LEN(PreElaborazione!D105)&gt;D$6,LEFT(PreElaborazione!D105,D$6),IF(D$5="NUM",REPT("0",D$6-LEN(PreElaborazione!D105)),"") &amp; UPPER(PreElaborazione!D105) &amp; IF(D$5="ALF",REPT(" ",D$6-LEN(PreElaborazione!D105)),""))</f>
        <v>0000</v>
      </c>
      <c r="E104" s="90" t="str">
        <f ca="1">IF(LEN(PreElaborazione!E105)&gt;E$6,LEFT(PreElaborazione!E105,E$6),IF(E$5="NUM",REPT("0",E$6-LEN(PreElaborazione!E105)),"") &amp; UPPER(PreElaborazione!E105) &amp; IF(E$5="ALF",REPT(" ",E$6-LEN(PreElaborazione!E105)),""))</f>
        <v xml:space="preserve">  </v>
      </c>
      <c r="F104" s="90" t="str">
        <f ca="1">IF(LEN(PreElaborazione!F105)&gt;F$6,LEFT(PreElaborazione!F105,F$6),IF(F$5="NUM",REPT("0",F$6-LEN(PreElaborazione!F105)),"") &amp; UPPER(PreElaborazione!F105) &amp; IF(F$5="ALF",REPT(" ",F$6-LEN(PreElaborazione!F105)),""))</f>
        <v>0000</v>
      </c>
      <c r="G104" s="90" t="str">
        <f ca="1">IF(LEN(PreElaborazione!G105)&gt;G$6,LEFT(PreElaborazione!G105,G$6),IF(G$5="NUM",REPT("0",G$6-LEN(PreElaborazione!G105)),"") &amp; UPPER(PreElaborazione!G105) &amp; IF(G$5="ALF",REPT(" ",G$6-LEN(PreElaborazione!G105)),""))</f>
        <v xml:space="preserve">   </v>
      </c>
      <c r="H104" s="90" t="str">
        <f ca="1">IF(LEN(PreElaborazione!H105)&gt;H$6,LEFT(PreElaborazione!H105,H$6),IF(H$5="NUM",REPT("0",H$6-LEN(PreElaborazione!H105)),"") &amp; UPPER(PreElaborazione!H105) &amp; IF(H$5="ALF",REPT(" ",H$6-LEN(PreElaborazione!H105)),""))</f>
        <v xml:space="preserve">      </v>
      </c>
      <c r="I104" s="90" t="str">
        <f ca="1">IF(LEN(PreElaborazione!I105)&gt;I$6,LEFT(PreElaborazione!I105,I$6),IF(I$5="NUM",REPT("0",I$6-LEN(PreElaborazione!I105)),"") &amp; UPPER(PreElaborazione!I105) &amp; IF(I$5="ALF",REPT(" ",I$6-LEN(PreElaborazione!I105)),""))</f>
        <v xml:space="preserve"> </v>
      </c>
      <c r="J104" s="90" t="str">
        <f ca="1">IF(LEN(PreElaborazione!J105)&gt;J$6,LEFT(PreElaborazione!J105,J$6),IF(J$5="NUM",REPT("0",J$6-LEN(PreElaborazione!J105)),"") &amp; UPPER(PreElaborazione!J105) &amp; IF(J$5="ALF",REPT(" ",J$6-LEN(PreElaborazione!J105)),""))</f>
        <v xml:space="preserve">                </v>
      </c>
      <c r="K104" s="90" t="str">
        <f ca="1">IF(LEN(PreElaborazione!K105)&gt;K$6,LEFT(PreElaborazione!K105,K$6),IF(K$5="NUM",REPT("0",K$6-LEN(PreElaborazione!K105)),"") &amp; UPPER(PreElaborazione!K105) &amp; IF(K$5="ALF",REPT(" ",K$6-LEN(PreElaborazione!K105)),""))</f>
        <v xml:space="preserve"> </v>
      </c>
      <c r="L104" s="90" t="str">
        <f ca="1">IF(LEN(PreElaborazione!L105)&gt;L$6,LEFT(PreElaborazione!L105,L$6),IF(L$5="NUM",REPT("0",L$6-LEN(PreElaborazione!L105)),"") &amp; UPPER(PreElaborazione!L105) &amp; IF(L$5="ALF",REPT(" ",L$6-LEN(PreElaborazione!L105)),""))</f>
        <v>0000</v>
      </c>
      <c r="M104" s="90" t="str">
        <f ca="1">IF(LEN(PreElaborazione!M105)&gt;M$6,LEFT(PreElaborazione!M105,M$6),IF(M$5="NUM",REPT("0",M$6-LEN(PreElaborazione!M105)),"") &amp; UPPER(PreElaborazione!M105) &amp; IF(M$5="ALF",REPT(" ",M$6-LEN(PreElaborazione!M105)),""))</f>
        <v xml:space="preserve">                                    </v>
      </c>
      <c r="N104" s="90" t="str">
        <f ca="1">IF(LEN(PreElaborazione!N105)&gt;N$6,LEFT(PreElaborazione!N105,N$6),IF(N$5="NUM",REPT("0",N$6-LEN(PreElaborazione!N105)),"") &amp; UPPER(PreElaborazione!N105) &amp; IF(N$5="ALF",REPT(" ",N$6-LEN(PreElaborazione!N105)),""))</f>
        <v>00000000</v>
      </c>
      <c r="O104" s="90" t="str">
        <f ca="1">IF(LEN(PreElaborazione!O105)&gt;O$6,LEFT(PreElaborazione!O105,O$6),IF(O$5="NUM",REPT("0",O$6-LEN(PreElaborazione!O105)),"") &amp; UPPER(PreElaborazione!O105) &amp; IF(O$5="ALF",REPT(" ",O$6-LEN(PreElaborazione!O105)),""))</f>
        <v xml:space="preserve">                                          </v>
      </c>
      <c r="P104" s="90" t="str">
        <f ca="1">IF(LEN(PreElaborazione!P105)&gt;P$6,LEFT(PreElaborazione!P105,P$6),IF(P$5="NUM",REPT("0",P$6-LEN(PreElaborazione!P105)),"") &amp; UPPER(PreElaborazione!P105) &amp; IF(P$5="ALF",REPT(" ",P$6-LEN(PreElaborazione!P105)),""))</f>
        <v xml:space="preserve">          </v>
      </c>
      <c r="Q104" s="90" t="str">
        <f ca="1">IF(LEN(PreElaborazione!Q105)&gt;Q$6,LEFT(PreElaborazione!Q105,Q$6),IF(Q$5="NUM",REPT("0",Q$6-LEN(PreElaborazione!Q105)),"") &amp; UPPER(PreElaborazione!Q105) &amp; IF(Q$5="ALF",REPT(" ",Q$6-LEN(PreElaborazione!Q105)),""))</f>
        <v xml:space="preserve">                         </v>
      </c>
      <c r="R104" s="90" t="str">
        <f ca="1">IF(LEN(PreElaborazione!R105)&gt;R$6,LEFT(PreElaborazione!R105,R$6),IF(R$5="NUM",REPT("0",R$6-LEN(PreElaborazione!R105)),"") &amp; UPPER(PreElaborazione!R105) &amp; IF(R$5="ALF",REPT(" ",R$6-LEN(PreElaborazione!R105)),""))</f>
        <v xml:space="preserve">                                   </v>
      </c>
      <c r="S104" s="90" t="str">
        <f ca="1">IF(LEN(PreElaborazione!S105)&gt;S$6,LEFT(PreElaborazione!S105,S$6),IF(S$5="NUM",REPT("0",S$6-LEN(PreElaborazione!S105)),"") &amp; UPPER(PreElaborazione!S105) &amp; IF(S$5="ALF",REPT(" ",S$6-LEN(PreElaborazione!S105)),""))</f>
        <v xml:space="preserve">                                          </v>
      </c>
      <c r="T104" s="90" t="str">
        <f ca="1">IF(LEN(PreElaborazione!T105)&gt;T$6,LEFT(PreElaborazione!T105,T$6),IF(T$5="NUM",REPT("0",T$6-LEN(PreElaborazione!T105)),"") &amp; UPPER(PreElaborazione!T105) &amp; IF(T$5="ALF",REPT(" ",T$6-LEN(PreElaborazione!T105)),""))</f>
        <v xml:space="preserve">                                        </v>
      </c>
      <c r="U104" s="90" t="str">
        <f ca="1">IF(LEN(PreElaborazione!U105)&gt;U$6,LEFT(PreElaborazione!U105,U$6),IF(U$5="NUM",REPT("0",U$6-LEN(PreElaborazione!U105)),"") &amp; UPPER(PreElaborazione!U105) &amp; IF(U$5="ALF",REPT(" ",U$6-LEN(PreElaborazione!U105)),""))</f>
        <v xml:space="preserve">  </v>
      </c>
      <c r="V104" s="90" t="str">
        <f ca="1">IF(LEN(PreElaborazione!V105)&gt;V$6,LEFT(PreElaborazione!V105,V$6),IF(V$5="NUM",REPT("0",V$6-LEN(PreElaborazione!V105)),"") &amp; UPPER(PreElaborazione!V105) &amp; IF(V$5="ALF",REPT(" ",V$6-LEN(PreElaborazione!V105)),""))</f>
        <v xml:space="preserve">            </v>
      </c>
      <c r="W104" s="90" t="str">
        <f ca="1">IF(LEN(PreElaborazione!W105)&gt;W$6,LEFT(PreElaborazione!W105,W$6),IF(W$5="NUM",REPT("0",W$6-LEN(PreElaborazione!W105)),"") &amp; UPPER(PreElaborazione!W105) &amp; IF(W$5="ALF",REPT(" ",W$6-LEN(PreElaborazione!W105)),""))</f>
        <v xml:space="preserve">    </v>
      </c>
      <c r="X104" s="90" t="str">
        <f ca="1">IF(LEN(PreElaborazione!X105)&gt;X$6,LEFT(PreElaborazione!X105,X$6),IF(X$5="NUM",REPT("0",X$6-LEN(PreElaborazione!X105)),"") &amp; UPPER(PreElaborazione!X105) &amp; IF(X$5="ALF",REPT(" ",X$6-LEN(PreElaborazione!X105)),""))</f>
        <v>00000</v>
      </c>
      <c r="Y104" s="90" t="str">
        <f ca="1">IF(LEN(PreElaborazione!Y105)&gt;Y$6,LEFT(PreElaborazione!Y105,Y$6),IF(Y$5="NUM",REPT("0",Y$6-LEN(PreElaborazione!Y105)),"") &amp; UPPER(PreElaborazione!Y105) &amp; IF(Y$5="ALF",REPT(" ",Y$6-LEN(PreElaborazione!Y105)),""))</f>
        <v xml:space="preserve">   </v>
      </c>
      <c r="Z104" s="90" t="str">
        <f ca="1">IF(LEN(PreElaborazione!Z105)&gt;Z$6,LEFT(PreElaborazione!Z105,Z$6),IF(Z$5="NUM",REPT("0",Z$6-LEN(PreElaborazione!Z105)),"") &amp; UPPER(PreElaborazione!Z105) &amp; IF(Z$5="ALF",REPT(" ",Z$6-LEN(PreElaborazione!Z105)),""))</f>
        <v xml:space="preserve">   </v>
      </c>
      <c r="AA104" s="90" t="str">
        <f ca="1">IF(LEN(PreElaborazione!AA105)&gt;AA$6,LEFT(PreElaborazione!AA105,AA$6),IF(AA$5="NUM",REPT("0",AA$6-LEN(PreElaborazione!AA105)),"") &amp; UPPER(PreElaborazione!AA105) &amp; IF(AA$5="ALF",REPT(" ",AA$6-LEN(PreElaborazione!AA105)),""))</f>
        <v>0</v>
      </c>
      <c r="AB104" s="90" t="str">
        <f ca="1">IF(LEN(PreElaborazione!AB105)&gt;AB$6,LEFT(PreElaborazione!AB105,AB$6),IF(AB$5="NUM",REPT("0",AB$6-LEN(PreElaborazione!AB105)),"") &amp; UPPER(PreElaborazione!AB105) &amp; IF(AB$5="ALF",REPT(" ",AB$6-LEN(PreElaborazione!AB105)),""))</f>
        <v>00</v>
      </c>
      <c r="AC104" s="90" t="str">
        <f ca="1">IF(LEN(PreElaborazione!AC105)&gt;AC$6,LEFT(PreElaborazione!AC105,AC$6),IF(AC$5="NUM",REPT("0",AC$6-LEN(PreElaborazione!AC105)),"") &amp; UPPER(PreElaborazione!AC105) &amp; IF(AC$5="ALF",REPT(" ",AC$6-LEN(PreElaborazione!AC105)),""))</f>
        <v>0000000</v>
      </c>
      <c r="AD104" s="90" t="str">
        <f ca="1">IF(LEN(PreElaborazione!AD105)&gt;AD$6,LEFT(PreElaborazione!AD105,AD$6),IF(AD$5="NUM",REPT("0",AD$6-LEN(PreElaborazione!AD105)),"") &amp; UPPER(PreElaborazione!AD105) &amp; IF(AD$5="ALF",REPT(" ",AD$6-LEN(PreElaborazione!AD105)),""))</f>
        <v>00000</v>
      </c>
      <c r="AE104" s="90" t="str">
        <f ca="1">IF(LEN(PreElaborazione!AE105)&gt;AE$6,LEFT(PreElaborazione!AE105,AE$6),IF(AE$5="NUM",REPT("0",AE$6-LEN(PreElaborazione!AE105)),"") &amp; UPPER(PreElaborazione!AE105) &amp; IF(AE$5="ALF",REPT(" ",AE$6-LEN(PreElaborazione!AE105)),""))</f>
        <v xml:space="preserve"> </v>
      </c>
      <c r="AF104" s="90" t="str">
        <f ca="1">IF(LEN(PreElaborazione!AF105)&gt;AF$6,LEFT(PreElaborazione!AF105,AF$6),IF(AF$5="NUM",REPT("0",AF$6-LEN(PreElaborazione!AF105)),"") &amp; UPPER(PreElaborazione!AF105) &amp; IF(AF$5="ALF",REPT(" ",AF$6-LEN(PreElaborazione!AF105)),""))</f>
        <v>00000</v>
      </c>
      <c r="AG104" s="90" t="str">
        <f ca="1">IF(LEN(PreElaborazione!AG105)&gt;AG$6,LEFT(PreElaborazione!AG105,AG$6),IF(AG$5="NUM",REPT("0",AG$6-LEN(PreElaborazione!AG105)),"") &amp; UPPER(PreElaborazione!AG105) &amp; IF(AG$5="ALF",REPT(" ",AG$6-LEN(PreElaborazione!AG105)),""))</f>
        <v>000</v>
      </c>
      <c r="AH104" s="90" t="str">
        <f ca="1">IF(LEN(PreElaborazione!AH105)&gt;AH$6,LEFT(PreElaborazione!AH105,AH$6),IF(AH$5="NUM",REPT("0",AH$6-LEN(PreElaborazione!AH105)),"") &amp; UPPER(PreElaborazione!AH105) &amp; IF(AH$5="ALF",REPT(" ",AH$6-LEN(PreElaborazione!AH105)),""))</f>
        <v>0</v>
      </c>
      <c r="AI104" s="90" t="str">
        <f ca="1">IF(LEN(PreElaborazione!AI105)&gt;AI$6,LEFT(PreElaborazione!AI105,AI$6),IF(AI$5="NUM",REPT("0",AI$6-LEN(PreElaborazione!AI105)),"") &amp; UPPER(PreElaborazione!AI105) &amp; IF(AI$5="ALF",REPT(" ",AI$6-LEN(PreElaborazione!AI105)),""))</f>
        <v>000</v>
      </c>
      <c r="AJ104" s="90" t="str">
        <f ca="1">IF(LEN(PreElaborazione!AJ105)&gt;AJ$6,LEFT(PreElaborazione!AJ105,AJ$6),IF(AJ$5="NUM",REPT("0",AJ$6-LEN(PreElaborazione!AJ105)),"") &amp; UPPER(PreElaborazione!AJ105) &amp; IF(AJ$5="ALF",REPT(" ",AJ$6-LEN(PreElaborazione!AJ105)),""))</f>
        <v>00000</v>
      </c>
      <c r="AK104" s="90" t="str">
        <f ca="1">IF(LEN(PreElaborazione!AK105)&gt;AK$6,LEFT(PreElaborazione!AK105,AK$6),IF(AK$5="NUM",REPT("0",AK$6-LEN(PreElaborazione!AK105)),"") &amp; UPPER(PreElaborazione!AK105) &amp; IF(AK$5="ALF",REPT(" ",AK$6-LEN(PreElaborazione!AK105)),""))</f>
        <v>0000</v>
      </c>
      <c r="AL104" s="90" t="str">
        <f ca="1">IF(LEN(PreElaborazione!AL105)&gt;AL$6,LEFT(PreElaborazione!AL105,AL$6),IF(AL$5="NUM",REPT("0",AL$6-LEN(PreElaborazione!AL105)),"") &amp; UPPER(PreElaborazione!AL105) &amp; IF(AL$5="ALF",REPT(" ",AL$6-LEN(PreElaborazione!AL105)),""))</f>
        <v>0000</v>
      </c>
      <c r="AM104" s="90" t="str">
        <f ca="1">IF(LEN(PreElaborazione!AM105)&gt;AM$6,LEFT(PreElaborazione!AM105,AM$6),IF(AM$5="NUM",REPT("0",AM$6-LEN(PreElaborazione!AM105)),"") &amp; UPPER(PreElaborazione!AM105) &amp; IF(AM$5="ALF",REPT(" ",AM$6-LEN(PreElaborazione!AM105)),""))</f>
        <v>0000</v>
      </c>
      <c r="AN104" s="90" t="str">
        <f ca="1">IF(LEN(PreElaborazione!AN105)&gt;AN$6,LEFT(PreElaborazione!AN105,AN$6),IF(AN$5="NUM",REPT("0",AN$6-LEN(PreElaborazione!AN105)),"") &amp; UPPER(PreElaborazione!AN105) &amp; IF(AN$5="ALF",REPT(" ",AN$6-LEN(PreElaborazione!AN105)),""))</f>
        <v>0000</v>
      </c>
      <c r="AO104" s="90" t="str">
        <f ca="1">IF(LEN(PreElaborazione!AO105)&gt;AO$6,LEFT(PreElaborazione!AO105,AO$6),IF(AO$5="NUM",REPT("0",AO$6-LEN(PreElaborazione!AO105)),"") &amp; UPPER(PreElaborazione!AO105) &amp; IF(AO$5="ALF",REPT(" ",AO$6-LEN(PreElaborazione!AO105)),""))</f>
        <v>0000</v>
      </c>
      <c r="AP104" s="90" t="str">
        <f ca="1">IF(LEN(PreElaborazione!AP105)&gt;AP$6,LEFT(PreElaborazione!AP105,AP$6),IF(AP$5="NUM",REPT("0",AP$6-LEN(PreElaborazione!AP105)),"") &amp; UPPER(PreElaborazione!AP105) &amp; IF(AP$5="ALF",REPT(" ",AP$6-LEN(PreElaborazione!AP105)),""))</f>
        <v>0000</v>
      </c>
      <c r="AQ104" s="90" t="str">
        <f ca="1">IF(LEN(PreElaborazione!AQ105)&gt;AQ$6,LEFT(PreElaborazione!AQ105,AQ$6),IF(AQ$5="NUM",REPT("0",AQ$6-LEN(PreElaborazione!AQ105)),"") &amp; UPPER(PreElaborazione!AQ105) &amp; IF(AQ$5="ALF",REPT(" ",AQ$6-LEN(PreElaborazione!AQ105)),""))</f>
        <v>000</v>
      </c>
      <c r="AR104" s="90" t="str">
        <f ca="1">IF(LEN(PreElaborazione!AR105)&gt;AR$6,LEFT(PreElaborazione!AR105,AR$6),IF(AR$5="NUM",REPT("0",AR$6-LEN(PreElaborazione!AR105)),"") &amp; UPPER(PreElaborazione!AR105) &amp; IF(AR$5="ALF",REPT(" ",AR$6-LEN(PreElaborazione!AR105)),""))</f>
        <v>000</v>
      </c>
      <c r="AS104" s="90" t="str">
        <f ca="1">IF(LEN(PreElaborazione!AS105)&gt;AS$6,LEFT(PreElaborazione!AS105,AS$6),IF(AS$5="NUM",REPT("0",AS$6-LEN(PreElaborazione!AS105)),"") &amp; UPPER(PreElaborazione!AS105) &amp; IF(AS$5="ALF",REPT(" ",AS$6-LEN(PreElaborazione!AS105)),""))</f>
        <v>0</v>
      </c>
      <c r="AT104" s="90" t="str">
        <f ca="1">IF(LEN(PreElaborazione!AT105)&gt;AT$6,LEFT(PreElaborazione!AT105,AT$6),IF(AT$5="NUM",REPT("0",AT$6-LEN(PreElaborazione!AT105)),"") &amp; UPPER(PreElaborazione!AT105) &amp; IF(AT$5="ALF",REPT(" ",AT$6-LEN(PreElaborazione!AT105)),""))</f>
        <v>000000</v>
      </c>
      <c r="AU104" s="90" t="str">
        <f ca="1">IF(LEN(PreElaborazione!AU105)&gt;AU$6,LEFT(PreElaborazione!AU105,AU$6),IF(AU$5="NUM",REPT("0",AU$6-LEN(PreElaborazione!AU105)),"") &amp; UPPER(PreElaborazione!AU105) &amp; IF(AU$5="ALF",REPT(" ",AU$6-LEN(PreElaborazione!AU105)),""))</f>
        <v>000000</v>
      </c>
      <c r="AV104" s="90" t="str">
        <f ca="1">IF(LEN(PreElaborazione!AV105)&gt;AV$6,LEFT(PreElaborazione!AV105,AV$6),IF(AV$5="NUM",REPT("0",AV$6-LEN(PreElaborazione!AV105)),"") &amp; UPPER(PreElaborazione!AV105) &amp; IF(AV$5="ALF",REPT(" ",AV$6-LEN(PreElaborazione!AV105)),""))</f>
        <v>000000</v>
      </c>
      <c r="AW104" s="90" t="str">
        <f ca="1">IF(LEN(PreElaborazione!AW105)&gt;AW$6,LEFT(PreElaborazione!AW105,AW$6),IF(AW$5="NUM",REPT("0",AW$6-LEN(PreElaborazione!AW105)),"") &amp; UPPER(PreElaborazione!AW105) &amp; IF(AW$5="ALF",REPT(" ",AW$6-LEN(PreElaborazione!AW105)),""))</f>
        <v>00</v>
      </c>
      <c r="AX104" s="90" t="str">
        <f ca="1">IF(LEN(PreElaborazione!AX105)&gt;AX$6,LEFT(PreElaborazione!AX105,AX$6),IF(AX$5="NUM",REPT("0",AX$6-LEN(PreElaborazione!AX105)),"") &amp; UPPER(PreElaborazione!AX105) &amp; IF(AX$5="ALF",REPT(" ",AX$6-LEN(PreElaborazione!AX105)),""))</f>
        <v>00</v>
      </c>
      <c r="AY104" s="90" t="str">
        <f ca="1">IF(LEN(PreElaborazione!AY105)&gt;AY$6,LEFT(PreElaborazione!AY105,AY$6),IF(AY$5="NUM",REPT("0",AY$6-LEN(PreElaborazione!AY105)),"") &amp; UPPER(PreElaborazione!AY105) &amp; IF(AY$5="ALF",REPT(" ",AY$6-LEN(PreElaborazione!AY105)),""))</f>
        <v xml:space="preserve">   </v>
      </c>
      <c r="AZ104" s="90" t="str">
        <f ca="1">IF(LEN(PreElaborazione!AZ105)&gt;AZ$6,LEFT(PreElaborazione!AZ105,AZ$6),IF(AZ$5="NUM",REPT("0",AZ$6-LEN(PreElaborazione!AZ105)),"") &amp; UPPER(PreElaborazione!AZ105) &amp; IF(AZ$5="ALF",REPT(" ",AZ$6-LEN(PreElaborazione!AZ105)),""))</f>
        <v xml:space="preserve">       </v>
      </c>
      <c r="BA104" s="90" t="str">
        <f ca="1">IF(LEN(PreElaborazione!BA105)&gt;BA$6,LEFT(PreElaborazione!BA105,BA$6),IF(BA$5="NUM",REPT("0",BA$6-LEN(PreElaborazione!BA105)),"") &amp; UPPER(PreElaborazione!BA105) &amp; IF(BA$5="ALF",REPT(" ",BA$6-LEN(PreElaborazione!BA105)),""))</f>
        <v xml:space="preserve">                  </v>
      </c>
      <c r="BB104" s="90" t="str">
        <f ca="1">IF(LEN(PreElaborazione!BB105)&gt;BB$6,LEFT(PreElaborazione!BB105,BB$6),IF(BB$5="NUM",REPT("0",BB$6-LEN(PreElaborazione!BB105)),"") &amp; UPPER(PreElaborazione!BB105) &amp; IF(BB$5="ALF",REPT(" ",BB$6-LEN(PreElaborazione!BB105)),""))</f>
        <v xml:space="preserve">                                    </v>
      </c>
      <c r="BC104" s="90" t="str">
        <f ca="1">IF(LEN(PreElaborazione!BC105)&gt;BC$6,LEFT(PreElaborazione!BC105,BC$6),IF(BC$5="NUM",REPT("0",BC$6-LEN(PreElaborazione!BC105)),"") &amp; UPPER(PreElaborazione!BC105) &amp; IF(BC$5="ALF",REPT(" ",BC$6-LEN(PreElaborazione!BC105)),""))</f>
        <v xml:space="preserve"> </v>
      </c>
      <c r="BD104" s="90" t="str">
        <f ca="1">IF(LEN(PreElaborazione!BD105)&gt;BD$6,LEFT(PreElaborazione!BD105,BD$6),IF(BD$5="NUM",REPT("0",BD$6-LEN(PreElaborazione!BD105)),"") &amp; UPPER(PreElaborazione!BD105) &amp; IF(BD$5="ALF",REPT(" ",BD$6-LEN(PreElaborazione!BD105)),""))</f>
        <v>000</v>
      </c>
      <c r="BE104" s="90" t="str">
        <f ca="1">IF(LEN(PreElaborazione!BE105)&gt;BE$6,LEFT(PreElaborazione!BE105,BE$6),IF(BE$5="NUM",REPT("0",BE$6-LEN(PreElaborazione!BE105)),"") &amp; UPPER(PreElaborazione!BE105) &amp; IF(BE$5="ALF",REPT(" ",BE$6-LEN(PreElaborazione!BE105)),""))</f>
        <v>00000</v>
      </c>
      <c r="BF104" s="90" t="str">
        <f ca="1">IF(LEN(PreElaborazione!BF105)&gt;BF$6,LEFT(PreElaborazione!BF105,BF$6),IF(BF$5="NUM",REPT("0",BF$6-LEN(PreElaborazione!BF105)),"") &amp; UPPER(PreElaborazione!BF105) &amp; IF(BF$5="ALF",REPT(" ",BF$6-LEN(PreElaborazione!BF105)),""))</f>
        <v>00000</v>
      </c>
      <c r="BG104" s="90" t="str">
        <f ca="1">IF(LEN(PreElaborazione!BG105)&gt;BG$6,LEFT(PreElaborazione!BG105,BG$6),IF(BG$5="NUM",REPT("0",BG$6-LEN(PreElaborazione!BG105)),"") &amp; UPPER(PreElaborazione!BG105) &amp; IF(BG$5="ALF",REPT(" ",BG$6-LEN(PreElaborazione!BG105)),""))</f>
        <v xml:space="preserve"> </v>
      </c>
      <c r="BH104" s="90" t="str">
        <f ca="1">IF(LEN(PreElaborazione!BH105)&gt;BH$6,LEFT(PreElaborazione!BH105,BH$6),IF(BH$5="NUM",REPT("0",BH$6-LEN(PreElaborazione!BH105)),"") &amp; UPPER(PreElaborazione!BH105) &amp; IF(BH$5="ALF",REPT(" ",BH$6-LEN(PreElaborazione!BH105)),""))</f>
        <v>000000</v>
      </c>
      <c r="BI104" s="90" t="str">
        <f ca="1">IF(LEN(PreElaborazione!BI105)&gt;BI$6,LEFT(PreElaborazione!BI105,BI$6),IF(BI$5="NUM",REPT("0",BI$6-LEN(PreElaborazione!BI105)),"") &amp; UPPER(PreElaborazione!BI105) &amp; IF(BI$5="ALF",REPT(" ",BI$6-LEN(PreElaborazione!BI105)),""))</f>
        <v xml:space="preserve"> </v>
      </c>
      <c r="BJ104" s="90" t="str">
        <f ca="1">IF(LEN(PreElaborazione!BJ105)&gt;BJ$6,LEFT(PreElaborazione!BJ105,BJ$6),IF(BJ$5="NUM",REPT("0",BJ$6-LEN(PreElaborazione!BJ105)),"") &amp; UPPER(PreElaborazione!BJ105) &amp; IF(BJ$5="ALF",REPT(" ",BJ$6-LEN(PreElaborazione!BJ105)),""))</f>
        <v xml:space="preserve"> </v>
      </c>
      <c r="BK104" s="90" t="str">
        <f ca="1">IF(LEN(PreElaborazione!BK105)&gt;BK$6,LEFT(PreElaborazione!BK105,BK$6),IF(BK$5="NUM",REPT("0",BK$6-LEN(PreElaborazione!BK105)),"") &amp; UPPER(PreElaborazione!BK105) &amp; IF(BK$5="ALF",REPT(" ",BK$6-LEN(PreElaborazione!BK105)),""))</f>
        <v xml:space="preserve"> </v>
      </c>
      <c r="BL104" s="90" t="str">
        <f ca="1">IF(LEN(PreElaborazione!BL105)&gt;BL$6,LEFT(PreElaborazione!BL105,BL$6),IF(BL$5="NUM",REPT("0",BL$6-LEN(PreElaborazione!BL105)),"") &amp; UPPER(PreElaborazione!BL105) &amp; IF(BL$5="ALF",REPT(" ",BL$6-LEN(PreElaborazione!BL105)),""))</f>
        <v xml:space="preserve">   </v>
      </c>
      <c r="BM104" s="90" t="str">
        <f ca="1">IF(LEN(PreElaborazione!BM105)&gt;BM$6,LEFT(PreElaborazione!BM105,BM$6),IF(BM$5="NUM",REPT("0",BM$6-LEN(PreElaborazione!BM105)),"") &amp; UPPER(PreElaborazione!BM105) &amp; IF(BM$5="ALF",REPT(" ",BM$6-LEN(PreElaborazione!BM105)),""))</f>
        <v xml:space="preserve">   </v>
      </c>
      <c r="BN104" s="90" t="str">
        <f ca="1">IF(LEN(PreElaborazione!BN105)&gt;BN$6,LEFT(PreElaborazione!BN105,BN$6),IF(BN$5="NUM",REPT("0",BN$6-LEN(PreElaborazione!BN105)),"") &amp; UPPER(PreElaborazione!BN105) &amp; IF(BN$5="ALF",REPT(" ",BN$6-LEN(PreElaborazione!BN105)),""))</f>
        <v xml:space="preserve"> </v>
      </c>
      <c r="BO104" s="90" t="str">
        <f ca="1">IF(LEN(PreElaborazione!BO105)&gt;BO$6,LEFT(PreElaborazione!BO105,BO$6),IF(BO$5="NUM",REPT("0",BO$6-LEN(PreElaborazione!BO105)),"") &amp; UPPER(PreElaborazione!BO105) &amp; IF(BO$5="ALF",REPT(" ",BO$6-LEN(PreElaborazione!BO105)),""))</f>
        <v>0000</v>
      </c>
      <c r="BP104" s="90" t="str">
        <f ca="1">IF(LEN(PreElaborazione!BP105)&gt;BP$6,LEFT(PreElaborazione!BP105,BP$6),IF(BP$5="NUM",REPT("0",BP$6-LEN(PreElaborazione!BP105)),"") &amp; UPPER(PreElaborazione!BP105) &amp; IF(BP$5="ALF",REPT(" ",BP$6-LEN(PreElaborazione!BP105)),""))</f>
        <v>0000</v>
      </c>
      <c r="BQ104" s="90" t="str">
        <f ca="1">IF(LEN(PreElaborazione!BQ105)&gt;BQ$6,LEFT(PreElaborazione!BQ105,BQ$6),IF(BQ$5="NUM",REPT("0",BQ$6-LEN(PreElaborazione!BQ105)),"") &amp; UPPER(PreElaborazione!BQ105) &amp; IF(BQ$5="ALF",REPT(" ",BQ$6-LEN(PreElaborazione!BQ105)),""))</f>
        <v>0000</v>
      </c>
      <c r="BR104" s="90" t="str">
        <f ca="1">IF(LEN(PreElaborazione!BR105)&gt;BR$6,LEFT(PreElaborazione!BR105,BR$6),IF(BR$5="NUM",REPT("0",BR$6-LEN(PreElaborazione!BR105)),"") &amp; UPPER(PreElaborazione!BR105) &amp; IF(BR$5="ALF",REPT(" ",BR$6-LEN(PreElaborazione!BR105)),""))</f>
        <v xml:space="preserve">     </v>
      </c>
      <c r="BS104" s="90" t="str">
        <f ca="1">IF(LEN(PreElaborazione!BS105)&gt;BS$6,LEFT(PreElaborazione!BS105,BS$6),IF(BS$5="NUM",REPT("0",BS$6-LEN(PreElaborazione!BS105)),"") &amp; UPPER(PreElaborazione!BS105) &amp; IF(BS$5="ALF",REPT(" ",BS$6-LEN(PreElaborazione!BS105)),""))</f>
        <v xml:space="preserve">     </v>
      </c>
      <c r="BT104" s="90" t="str">
        <f ca="1">IF(LEN(PreElaborazione!BT105)&gt;BT$6,LEFT(PreElaborazione!BT105,BT$6),IF(BT$5="NUM",REPT("0",BT$6-LEN(PreElaborazione!BT105)),"") &amp; UPPER(PreElaborazione!BT105) &amp; IF(BT$5="ALF",REPT(" ",BT$6-LEN(PreElaborazione!BT105)),""))</f>
        <v xml:space="preserve">    </v>
      </c>
      <c r="BU104" s="90" t="str">
        <f ca="1">IF(LEN(PreElaborazione!BU105)&gt;BU$6,LEFT(PreElaborazione!BU105,BU$6),IF(BU$5="NUM",REPT("0",BU$6-LEN(PreElaborazione!BU105)),"") &amp; UPPER(PreElaborazione!BU105) &amp; IF(BU$5="ALF",REPT(" ",BU$6-LEN(PreElaborazione!BU105)),""))</f>
        <v xml:space="preserve">   </v>
      </c>
      <c r="BV104" s="90" t="str">
        <f ca="1">IF(LEN(PreElaborazione!BV105)&gt;BV$6,LEFT(PreElaborazione!BV105,BV$6),IF(BV$5="NUM",REPT("0",BV$6-LEN(PreElaborazione!BV105)),"") &amp; UPPER(PreElaborazione!BV105) &amp; IF(BV$5="ALF",REPT(" ",BV$6-LEN(PreElaborazione!BV105)),""))</f>
        <v xml:space="preserve">                                    </v>
      </c>
      <c r="BW104" s="90" t="str">
        <f ca="1">IF(LEN(PreElaborazione!BW105)&gt;BW$6,LEFT(PreElaborazione!BW105,BW$6),IF(BW$5="NUM",REPT("0",BW$6-LEN(PreElaborazione!BW105)),"") &amp; UPPER(PreElaborazione!BW105) &amp; IF(BW$5="ALF",REPT(" ",BW$6-LEN(PreElaborazione!BW105)),""))</f>
        <v xml:space="preserve">                                    </v>
      </c>
      <c r="BX104" s="90" t="str">
        <f ca="1">IF(LEN(PreElaborazione!BX105)&gt;BX$6,LEFT(PreElaborazione!BX105,BX$6),IF(BX$5="NUM",REPT("0",BX$6-LEN(PreElaborazione!BX105)),"") &amp; UPPER(PreElaborazione!BX105) &amp; IF(BX$5="ALF",REPT(" ",BX$6-LEN(PreElaborazione!BX105)),""))</f>
        <v xml:space="preserve">  </v>
      </c>
      <c r="BY104" s="90" t="str">
        <f ca="1">IF(LEN(PreElaborazione!BY105)&gt;BY$6,LEFT(PreElaborazione!BY105,BY$6),IF(BY$5="NUM",REPT("0",BY$6-LEN(PreElaborazione!BY105)),"") &amp; UPPER(PreElaborazione!BY105) &amp; IF(BY$5="ALF",REPT(" ",BY$6-LEN(PreElaborazione!BY105)),""))</f>
        <v>00</v>
      </c>
      <c r="BZ104" s="90" t="str">
        <f ca="1">IF(LEN(PreElaborazione!BZ105)&gt;BZ$6,LEFT(PreElaborazione!BZ105,BZ$6),IF(BZ$5="NUM",REPT("0",BZ$6-LEN(PreElaborazione!BZ105)),"") &amp; UPPER(PreElaborazione!BZ105) &amp; IF(BZ$5="ALF",REPT(" ",BZ$6-LEN(PreElaborazione!BZ105)),""))</f>
        <v xml:space="preserve">                                           </v>
      </c>
      <c r="CA104" s="90" t="str">
        <f ca="1">IF(LEN(PreElaborazione!CA105)&gt;CA$6,LEFT(PreElaborazione!CA105,CA$6),IF(CA$5="NUM",REPT("0",CA$6-LEN(PreElaborazione!CA105)),"") &amp; UPPER(PreElaborazione!CA105) &amp; IF(CA$5="ALF",REPT(" ",CA$6-LEN(PreElaborazione!CA105)),""))</f>
        <v xml:space="preserve">                                    </v>
      </c>
      <c r="CB104" s="90" t="str">
        <f ca="1">IF(LEN(PreElaborazione!CB105)&gt;CB$6,LEFT(PreElaborazione!CB105,CB$6),IF(CB$5="NUM",REPT("0",CB$6-LEN(PreElaborazione!CB105)),"") &amp; UPPER(PreElaborazione!CB105) &amp; IF(CB$5="ALF",REPT(" ",CB$6-LEN(PreElaborazione!CB105)),""))</f>
        <v xml:space="preserve">                                    </v>
      </c>
      <c r="CC104" s="90" t="str">
        <f ca="1">IF(LEN(PreElaborazione!CC105)&gt;CC$6,LEFT(PreElaborazione!CC105,CC$6),IF(CC$5="NUM",REPT("0",CC$6-LEN(PreElaborazione!CC105)),"") &amp; UPPER(PreElaborazione!CC105) &amp; IF(CC$5="ALF",REPT(" ",CC$6-LEN(PreElaborazione!CC105)),""))</f>
        <v xml:space="preserve">                                    </v>
      </c>
      <c r="CD104" s="90" t="str">
        <f ca="1">IF(LEN(PreElaborazione!CD105)&gt;CD$6,LEFT(PreElaborazione!CD105,CD$6),IF(CD$5="NUM",REPT("0",CD$6-LEN(PreElaborazione!CD105)),"") &amp; UPPER(PreElaborazione!CD105) &amp; IF(CD$5="ALF",REPT(" ",CD$6-LEN(PreElaborazione!CD105)),""))</f>
        <v xml:space="preserve">                                    </v>
      </c>
      <c r="CE104" s="90" t="str">
        <f ca="1">IF(LEN(PreElaborazione!CE105)&gt;CE$6,LEFT(PreElaborazione!CE105,CE$6),IF(CE$5="NUM",REPT("0",CE$6-LEN(PreElaborazione!CE105)),"") &amp; UPPER(PreElaborazione!CE105) &amp; IF(CE$5="ALF",REPT(" ",CE$6-LEN(PreElaborazione!CE105)),""))</f>
        <v xml:space="preserve">                                    </v>
      </c>
      <c r="CF104" s="90" t="str">
        <f ca="1">IF(LEN(PreElaborazione!CF105)&gt;CF$6,LEFT(PreElaborazione!CF105,CF$6),IF(CF$5="NUM",REPT("0",CF$6-LEN(PreElaborazione!CF105)),"") &amp; UPPER(PreElaborazione!CF105) &amp; IF(CF$5="ALF",REPT(" ",CF$6-LEN(PreElaborazione!CF105)),""))</f>
        <v xml:space="preserve">                                    </v>
      </c>
      <c r="CG104" s="90" t="str">
        <f ca="1">IF(LEN(PreElaborazione!CG105)&gt;CG$6,LEFT(PreElaborazione!CG105,CG$6),IF(CG$5="NUM",REPT("0",CG$6-LEN(PreElaborazione!CG105)),"") &amp; UPPER(PreElaborazione!CG105) &amp; IF(CG$5="ALF",REPT(" ",CG$6-LEN(PreElaborazione!CG105)),""))</f>
        <v xml:space="preserve">                                    </v>
      </c>
      <c r="CH104" s="90" t="str">
        <f ca="1">IF(LEN(PreElaborazione!CH105)&gt;CH$6,LEFT(PreElaborazione!CH105,CH$6),IF(CH$5="NUM",REPT("0",CH$6-LEN(PreElaborazione!CH105)),"") &amp; UPPER(PreElaborazione!CH105) &amp; IF(CH$5="ALF",REPT(" ",CH$6-LEN(PreElaborazione!CH105)),""))</f>
        <v xml:space="preserve">                                    </v>
      </c>
      <c r="CI104" s="90" t="str">
        <f ca="1">IF(LEN(PreElaborazione!CI105)&gt;CI$6,LEFT(PreElaborazione!CI105,CI$6),IF(CI$5="NUM",REPT("0",CI$6-LEN(PreElaborazione!CI105)),"") &amp; UPPER(PreElaborazione!CI105) &amp; IF(CI$5="ALF",REPT(" ",CI$6-LEN(PreElaborazione!CI105)),""))</f>
        <v xml:space="preserve">                                    </v>
      </c>
      <c r="CJ104" s="90" t="str">
        <f ca="1">IF(LEN(PreElaborazione!CJ105)&gt;CJ$6,LEFT(PreElaborazione!CJ105,CJ$6),IF(CJ$5="NUM",REPT("0",CJ$6-LEN(PreElaborazione!CJ105)),"") &amp; UPPER(PreElaborazione!CJ105) &amp; IF(CJ$5="ALF",REPT(" ",CJ$6-LEN(PreElaborazione!CJ105)),""))</f>
        <v xml:space="preserve">                                    </v>
      </c>
      <c r="CK104" s="90" t="str">
        <f ca="1">IF(LEN(PreElaborazione!CK105)&gt;CK$6,LEFT(PreElaborazione!CK105,CK$6),IF(CK$5="NUM",REPT("0",CK$6-LEN(PreElaborazione!CK105)),"") &amp; UPPER(PreElaborazione!CK105) &amp; IF(CK$5="ALF",REPT(" ",CK$6-LEN(PreElaborazione!CK105)),""))</f>
        <v xml:space="preserve">                                    </v>
      </c>
      <c r="CL104" s="90" t="str">
        <f ca="1">IF(LEN(PreElaborazione!CL105)&gt;CL$6,LEFT(PreElaborazione!CL105,CL$6),IF(CL$5="NUM",REPT("0",CL$6-LEN(PreElaborazione!CL105)),"") &amp; UPPER(PreElaborazione!CL105) &amp; IF(CL$5="ALF",REPT(" ",CL$6-LEN(PreElaborazione!CL105)),""))</f>
        <v xml:space="preserve">                                    </v>
      </c>
      <c r="CM104" s="90" t="str">
        <f ca="1">IF(LEN(PreElaborazione!CM105)&gt;CM$6,LEFT(PreElaborazione!CM105,CM$6),IF(CM$5="NUM",REPT("0",CM$6-LEN(PreElaborazione!CM105)),"") &amp; UPPER(PreElaborazione!CM105) &amp; IF(CM$5="ALF",REPT(" ",CM$6-LEN(PreElaborazione!CM105)),""))</f>
        <v xml:space="preserve">                                    </v>
      </c>
      <c r="CN104" s="90" t="str">
        <f ca="1">IF(LEN(PreElaborazione!CN105)&gt;CN$6,LEFT(PreElaborazione!CN105,CN$6),IF(CN$5="NUM",REPT("0",CN$6-LEN(PreElaborazione!CN105)),"") &amp; UPPER(PreElaborazione!CN105) &amp; IF(CN$5="ALF",REPT(" ",CN$6-LEN(PreElaborazione!CN105)),""))</f>
        <v xml:space="preserve">                                                                                                                                          </v>
      </c>
      <c r="CO104" s="90" t="str">
        <f ca="1">IF(LEN(PreElaborazione!CO105)&gt;CO$6,LEFT(PreElaborazione!CO105,CO$6),IF(CO$5="NUM",REPT("0",CO$6-LEN(PreElaborazione!CO105)),"") &amp; UPPER(PreElaborazione!CO105) &amp; IF(CO$5="ALF",REPT(" ",CO$6-LEN(PreElaborazione!CO105)),""))</f>
        <v xml:space="preserve">                                    </v>
      </c>
      <c r="CP104" s="90" t="str">
        <f ca="1">IF(LEN(PreElaborazione!CP105)&gt;CP$6,LEFT(PreElaborazione!CP105,CP$6),IF(CP$5="NUM",REPT("0",CP$6-LEN(PreElaborazione!CP105)),"") &amp; UPPER(PreElaborazione!CP105) &amp; IF(CP$5="ALF",REPT(" ",CP$6-LEN(PreElaborazione!CP105)),""))</f>
        <v xml:space="preserve">                                    </v>
      </c>
      <c r="CQ104" s="90" t="str">
        <f ca="1">IF(LEN(PreElaborazione!CQ105)&gt;CQ$6,LEFT(PreElaborazione!CQ105,CQ$6),IF(CQ$5="NUM",REPT("0",CQ$6-LEN(PreElaborazione!CQ105)),"") &amp; UPPER(PreElaborazione!CQ105) &amp; IF(CQ$5="ALF",REPT(" ",CQ$6-LEN(PreElaborazione!CQ105)),""))</f>
        <v xml:space="preserve">                                    </v>
      </c>
      <c r="CR104" s="90" t="str">
        <f ca="1">IF(LEN(PreElaborazione!CR105)&gt;CR$6,LEFT(PreElaborazione!CR105,CR$6),IF(CR$5="NUM",REPT("0",CR$6-LEN(PreElaborazione!CR105)),"") &amp; UPPER(PreElaborazione!CR105) &amp; IF(CR$5="ALF",REPT(" ",CR$6-LEN(PreElaborazione!CR105)),""))</f>
        <v xml:space="preserve">                                    </v>
      </c>
      <c r="CS104" s="90" t="str">
        <f ca="1">IF(LEN(PreElaborazione!CS105)&gt;CS$6,LEFT(PreElaborazione!CS105,CS$6),IF(CS$5="NUM",REPT("0",CS$6-LEN(PreElaborazione!CS105)),"") &amp; UPPER(PreElaborazione!CS105) &amp; IF(CS$5="ALF",REPT(" ",CS$6-LEN(PreElaborazione!CS105)),""))</f>
        <v xml:space="preserve">                                    </v>
      </c>
      <c r="CT104" s="90" t="str">
        <f ca="1">IF(LEN(PreElaborazione!CT105)&gt;CT$6,LEFT(PreElaborazione!CT105,CT$6),IF(CT$5="NUM",REPT("0",CT$6-LEN(PreElaborazione!CT105)),"") &amp; UPPER(PreElaborazione!CT105) &amp; IF(CT$5="ALF",REPT(" ",CT$6-LEN(PreElaborazione!CT105)),""))</f>
        <v xml:space="preserve">                                    </v>
      </c>
      <c r="CU104" s="90" t="str">
        <f ca="1">IF(LEN(PreElaborazione!CU105)&gt;CU$6,LEFT(PreElaborazione!CU105,CU$6),IF(CU$5="NUM",REPT("0",CU$6-LEN(PreElaborazione!CU105)),"") &amp; UPPER(PreElaborazione!CU105) &amp; IF(CU$5="ALF",REPT(" ",CU$6-LEN(PreElaborazione!CU105)),""))</f>
        <v xml:space="preserve">                                    </v>
      </c>
      <c r="CV104" s="90" t="str">
        <f ca="1">IF(LEN(PreElaborazione!CV105)&gt;CV$6,LEFT(PreElaborazione!CV105,CV$6),IF(CV$5="NUM",REPT("0",CV$6-LEN(PreElaborazione!CV105)),"") &amp; UPPER(PreElaborazione!CV105) &amp; IF(CV$5="ALF",REPT(" ",CV$6-LEN(PreElaborazione!CV105)),""))</f>
        <v xml:space="preserve">                                    </v>
      </c>
      <c r="CW104" s="90" t="str">
        <f ca="1">IF(LEN(PreElaborazione!CW105)&gt;CW$6,LEFT(PreElaborazione!CW105,CW$6),IF(CW$5="NUM",REPT("0",CW$6-LEN(PreElaborazione!CW105)),"") &amp; UPPER(PreElaborazione!CW105) &amp; IF(CW$5="ALF",REPT(" ",CW$6-LEN(PreElaborazione!CW105)),""))</f>
        <v xml:space="preserve">                                    </v>
      </c>
      <c r="CX104" s="90" t="str">
        <f ca="1">IF(LEN(PreElaborazione!CX105)&gt;CX$6,LEFT(PreElaborazione!CX105,CX$6),IF(CX$5="NUM",REPT("0",CX$6-LEN(PreElaborazione!CX105)),"") &amp; UPPER(PreElaborazione!CX105) &amp; IF(CX$5="ALF",REPT(" ",CX$6-LEN(PreElaborazione!CX105)),""))</f>
        <v xml:space="preserve">                                    </v>
      </c>
      <c r="CY104" s="90" t="str">
        <f ca="1">IF(LEN(PreElaborazione!CY105)&gt;CY$6,LEFT(PreElaborazione!CY105,CY$6),IF(CY$5="NUM",REPT("0",CY$6-LEN(PreElaborazione!CY105)),"") &amp; UPPER(PreElaborazione!CY105) &amp; IF(CY$5="ALF",REPT(" ",CY$6-LEN(PreElaborazione!CY105)),""))</f>
        <v xml:space="preserve">                                    </v>
      </c>
      <c r="CZ104" s="90" t="str">
        <f ca="1">IF(LEN(PreElaborazione!CZ105)&gt;CZ$6,LEFT(PreElaborazione!CZ105,CZ$6),IF(CZ$5="NUM",REPT("0",CZ$6-LEN(PreElaborazione!CZ105)),"") &amp; UPPER(PreElaborazione!CZ105) &amp; IF(CZ$5="ALF",REPT(" ",CZ$6-LEN(PreElaborazione!CZ105)),""))</f>
        <v xml:space="preserve">                                    </v>
      </c>
      <c r="DA104" s="90" t="str">
        <f ca="1">IF(LEN(PreElaborazione!DA105)&gt;DA$6,LEFT(PreElaborazione!DA105,DA$6),IF(DA$5="NUM",REPT("0",DA$6-LEN(PreElaborazione!DA105)),"") &amp; UPPER(PreElaborazione!DA105) &amp; IF(DA$5="ALF",REPT(" ",DA$6-LEN(PreElaborazione!DA105)),""))</f>
        <v xml:space="preserve">                                    </v>
      </c>
      <c r="DB104" s="90" t="str">
        <f ca="1">IF(LEN(PreElaborazione!DB105)&gt;DB$6,LEFT(PreElaborazione!DB105,DB$6),IF(DB$5="NUM",REPT("0",DB$6-LEN(PreElaborazione!DB105)),"") &amp; UPPER(PreElaborazione!DB105) &amp; IF(DB$5="ALF",REPT(" ",DB$6-LEN(PreElaborazione!DB105)),""))</f>
        <v xml:space="preserve">                                                                                                                                          </v>
      </c>
    </row>
    <row r="105" spans="1:106" s="1" customFormat="1" ht="15" customHeight="1">
      <c r="A105" s="92" t="str">
        <f ca="1">IF(LEN(PreElaborazione!A106)&gt;A$6,LEFT(PreElaborazione!A106,A$6),IF(A$5="NUM",REPT("0",A$6-LEN(PreElaborazione!A106)),"") &amp; UPPER(PreElaborazione!A106) &amp; IF(A$5="ALF",REPT(" ",A$6-LEN(PreElaborazione!A106)),""))</f>
        <v/>
      </c>
      <c r="B105" s="90" t="str">
        <f ca="1">IF(LEN(PreElaborazione!B106)&gt;B$6,LEFT(PreElaborazione!B106,B$6),IF(B$5="NUM",REPT("0",B$6-LEN(PreElaborazione!B106)),"") &amp; UPPER(PreElaborazione!B106) &amp; IF(B$5="ALF",REPT(" ",B$6-LEN(PreElaborazione!B106)),""))</f>
        <v xml:space="preserve"> </v>
      </c>
      <c r="C105" s="90" t="str">
        <f ca="1">IF(LEN(PreElaborazione!C106)&gt;C$6,LEFT(PreElaborazione!C106,C$6),IF(C$5="NUM",REPT("0",C$6-LEN(PreElaborazione!C106)),"") &amp; UPPER(PreElaborazione!C106) &amp; IF(C$5="ALF",REPT(" ",C$6-LEN(PreElaborazione!C106)),""))</f>
        <v xml:space="preserve">    </v>
      </c>
      <c r="D105" s="90" t="str">
        <f ca="1">IF(LEN(PreElaborazione!D106)&gt;D$6,LEFT(PreElaborazione!D106,D$6),IF(D$5="NUM",REPT("0",D$6-LEN(PreElaborazione!D106)),"") &amp; UPPER(PreElaborazione!D106) &amp; IF(D$5="ALF",REPT(" ",D$6-LEN(PreElaborazione!D106)),""))</f>
        <v>0000</v>
      </c>
      <c r="E105" s="90" t="str">
        <f ca="1">IF(LEN(PreElaborazione!E106)&gt;E$6,LEFT(PreElaborazione!E106,E$6),IF(E$5="NUM",REPT("0",E$6-LEN(PreElaborazione!E106)),"") &amp; UPPER(PreElaborazione!E106) &amp; IF(E$5="ALF",REPT(" ",E$6-LEN(PreElaborazione!E106)),""))</f>
        <v xml:space="preserve">  </v>
      </c>
      <c r="F105" s="90" t="str">
        <f ca="1">IF(LEN(PreElaborazione!F106)&gt;F$6,LEFT(PreElaborazione!F106,F$6),IF(F$5="NUM",REPT("0",F$6-LEN(PreElaborazione!F106)),"") &amp; UPPER(PreElaborazione!F106) &amp; IF(F$5="ALF",REPT(" ",F$6-LEN(PreElaborazione!F106)),""))</f>
        <v>0000</v>
      </c>
      <c r="G105" s="90" t="str">
        <f ca="1">IF(LEN(PreElaborazione!G106)&gt;G$6,LEFT(PreElaborazione!G106,G$6),IF(G$5="NUM",REPT("0",G$6-LEN(PreElaborazione!G106)),"") &amp; UPPER(PreElaborazione!G106) &amp; IF(G$5="ALF",REPT(" ",G$6-LEN(PreElaborazione!G106)),""))</f>
        <v xml:space="preserve">   </v>
      </c>
      <c r="H105" s="90" t="str">
        <f ca="1">IF(LEN(PreElaborazione!H106)&gt;H$6,LEFT(PreElaborazione!H106,H$6),IF(H$5="NUM",REPT("0",H$6-LEN(PreElaborazione!H106)),"") &amp; UPPER(PreElaborazione!H106) &amp; IF(H$5="ALF",REPT(" ",H$6-LEN(PreElaborazione!H106)),""))</f>
        <v xml:space="preserve">      </v>
      </c>
      <c r="I105" s="90" t="str">
        <f ca="1">IF(LEN(PreElaborazione!I106)&gt;I$6,LEFT(PreElaborazione!I106,I$6),IF(I$5="NUM",REPT("0",I$6-LEN(PreElaborazione!I106)),"") &amp; UPPER(PreElaborazione!I106) &amp; IF(I$5="ALF",REPT(" ",I$6-LEN(PreElaborazione!I106)),""))</f>
        <v xml:space="preserve"> </v>
      </c>
      <c r="J105" s="90" t="str">
        <f ca="1">IF(LEN(PreElaborazione!J106)&gt;J$6,LEFT(PreElaborazione!J106,J$6),IF(J$5="NUM",REPT("0",J$6-LEN(PreElaborazione!J106)),"") &amp; UPPER(PreElaborazione!J106) &amp; IF(J$5="ALF",REPT(" ",J$6-LEN(PreElaborazione!J106)),""))</f>
        <v xml:space="preserve">                </v>
      </c>
      <c r="K105" s="90" t="str">
        <f ca="1">IF(LEN(PreElaborazione!K106)&gt;K$6,LEFT(PreElaborazione!K106,K$6),IF(K$5="NUM",REPT("0",K$6-LEN(PreElaborazione!K106)),"") &amp; UPPER(PreElaborazione!K106) &amp; IF(K$5="ALF",REPT(" ",K$6-LEN(PreElaborazione!K106)),""))</f>
        <v xml:space="preserve"> </v>
      </c>
      <c r="L105" s="90" t="str">
        <f ca="1">IF(LEN(PreElaborazione!L106)&gt;L$6,LEFT(PreElaborazione!L106,L$6),IF(L$5="NUM",REPT("0",L$6-LEN(PreElaborazione!L106)),"") &amp; UPPER(PreElaborazione!L106) &amp; IF(L$5="ALF",REPT(" ",L$6-LEN(PreElaborazione!L106)),""))</f>
        <v>0000</v>
      </c>
      <c r="M105" s="90" t="str">
        <f ca="1">IF(LEN(PreElaborazione!M106)&gt;M$6,LEFT(PreElaborazione!M106,M$6),IF(M$5="NUM",REPT("0",M$6-LEN(PreElaborazione!M106)),"") &amp; UPPER(PreElaborazione!M106) &amp; IF(M$5="ALF",REPT(" ",M$6-LEN(PreElaborazione!M106)),""))</f>
        <v xml:space="preserve">                                    </v>
      </c>
      <c r="N105" s="90" t="str">
        <f ca="1">IF(LEN(PreElaborazione!N106)&gt;N$6,LEFT(PreElaborazione!N106,N$6),IF(N$5="NUM",REPT("0",N$6-LEN(PreElaborazione!N106)),"") &amp; UPPER(PreElaborazione!N106) &amp; IF(N$5="ALF",REPT(" ",N$6-LEN(PreElaborazione!N106)),""))</f>
        <v>00000000</v>
      </c>
      <c r="O105" s="90" t="str">
        <f ca="1">IF(LEN(PreElaborazione!O106)&gt;O$6,LEFT(PreElaborazione!O106,O$6),IF(O$5="NUM",REPT("0",O$6-LEN(PreElaborazione!O106)),"") &amp; UPPER(PreElaborazione!O106) &amp; IF(O$5="ALF",REPT(" ",O$6-LEN(PreElaborazione!O106)),""))</f>
        <v xml:space="preserve">                                          </v>
      </c>
      <c r="P105" s="90" t="str">
        <f ca="1">IF(LEN(PreElaborazione!P106)&gt;P$6,LEFT(PreElaborazione!P106,P$6),IF(P$5="NUM",REPT("0",P$6-LEN(PreElaborazione!P106)),"") &amp; UPPER(PreElaborazione!P106) &amp; IF(P$5="ALF",REPT(" ",P$6-LEN(PreElaborazione!P106)),""))</f>
        <v xml:space="preserve">          </v>
      </c>
      <c r="Q105" s="90" t="str">
        <f ca="1">IF(LEN(PreElaborazione!Q106)&gt;Q$6,LEFT(PreElaborazione!Q106,Q$6),IF(Q$5="NUM",REPT("0",Q$6-LEN(PreElaborazione!Q106)),"") &amp; UPPER(PreElaborazione!Q106) &amp; IF(Q$5="ALF",REPT(" ",Q$6-LEN(PreElaborazione!Q106)),""))</f>
        <v xml:space="preserve">                         </v>
      </c>
      <c r="R105" s="90" t="str">
        <f ca="1">IF(LEN(PreElaborazione!R106)&gt;R$6,LEFT(PreElaborazione!R106,R$6),IF(R$5="NUM",REPT("0",R$6-LEN(PreElaborazione!R106)),"") &amp; UPPER(PreElaborazione!R106) &amp; IF(R$5="ALF",REPT(" ",R$6-LEN(PreElaborazione!R106)),""))</f>
        <v xml:space="preserve">                                   </v>
      </c>
      <c r="S105" s="90" t="str">
        <f ca="1">IF(LEN(PreElaborazione!S106)&gt;S$6,LEFT(PreElaborazione!S106,S$6),IF(S$5="NUM",REPT("0",S$6-LEN(PreElaborazione!S106)),"") &amp; UPPER(PreElaborazione!S106) &amp; IF(S$5="ALF",REPT(" ",S$6-LEN(PreElaborazione!S106)),""))</f>
        <v xml:space="preserve">                                          </v>
      </c>
      <c r="T105" s="90" t="str">
        <f ca="1">IF(LEN(PreElaborazione!T106)&gt;T$6,LEFT(PreElaborazione!T106,T$6),IF(T$5="NUM",REPT("0",T$6-LEN(PreElaborazione!T106)),"") &amp; UPPER(PreElaborazione!T106) &amp; IF(T$5="ALF",REPT(" ",T$6-LEN(PreElaborazione!T106)),""))</f>
        <v xml:space="preserve">                                        </v>
      </c>
      <c r="U105" s="90" t="str">
        <f ca="1">IF(LEN(PreElaborazione!U106)&gt;U$6,LEFT(PreElaborazione!U106,U$6),IF(U$5="NUM",REPT("0",U$6-LEN(PreElaborazione!U106)),"") &amp; UPPER(PreElaborazione!U106) &amp; IF(U$5="ALF",REPT(" ",U$6-LEN(PreElaborazione!U106)),""))</f>
        <v xml:space="preserve">  </v>
      </c>
      <c r="V105" s="90" t="str">
        <f ca="1">IF(LEN(PreElaborazione!V106)&gt;V$6,LEFT(PreElaborazione!V106,V$6),IF(V$5="NUM",REPT("0",V$6-LEN(PreElaborazione!V106)),"") &amp; UPPER(PreElaborazione!V106) &amp; IF(V$5="ALF",REPT(" ",V$6-LEN(PreElaborazione!V106)),""))</f>
        <v xml:space="preserve">            </v>
      </c>
      <c r="W105" s="90" t="str">
        <f ca="1">IF(LEN(PreElaborazione!W106)&gt;W$6,LEFT(PreElaborazione!W106,W$6),IF(W$5="NUM",REPT("0",W$6-LEN(PreElaborazione!W106)),"") &amp; UPPER(PreElaborazione!W106) &amp; IF(W$5="ALF",REPT(" ",W$6-LEN(PreElaborazione!W106)),""))</f>
        <v xml:space="preserve">    </v>
      </c>
      <c r="X105" s="90" t="str">
        <f ca="1">IF(LEN(PreElaborazione!X106)&gt;X$6,LEFT(PreElaborazione!X106,X$6),IF(X$5="NUM",REPT("0",X$6-LEN(PreElaborazione!X106)),"") &amp; UPPER(PreElaborazione!X106) &amp; IF(X$5="ALF",REPT(" ",X$6-LEN(PreElaborazione!X106)),""))</f>
        <v>00000</v>
      </c>
      <c r="Y105" s="90" t="str">
        <f ca="1">IF(LEN(PreElaborazione!Y106)&gt;Y$6,LEFT(PreElaborazione!Y106,Y$6),IF(Y$5="NUM",REPT("0",Y$6-LEN(PreElaborazione!Y106)),"") &amp; UPPER(PreElaborazione!Y106) &amp; IF(Y$5="ALF",REPT(" ",Y$6-LEN(PreElaborazione!Y106)),""))</f>
        <v xml:space="preserve">   </v>
      </c>
      <c r="Z105" s="90" t="str">
        <f ca="1">IF(LEN(PreElaborazione!Z106)&gt;Z$6,LEFT(PreElaborazione!Z106,Z$6),IF(Z$5="NUM",REPT("0",Z$6-LEN(PreElaborazione!Z106)),"") &amp; UPPER(PreElaborazione!Z106) &amp; IF(Z$5="ALF",REPT(" ",Z$6-LEN(PreElaborazione!Z106)),""))</f>
        <v xml:space="preserve">   </v>
      </c>
      <c r="AA105" s="90" t="str">
        <f ca="1">IF(LEN(PreElaborazione!AA106)&gt;AA$6,LEFT(PreElaborazione!AA106,AA$6),IF(AA$5="NUM",REPT("0",AA$6-LEN(PreElaborazione!AA106)),"") &amp; UPPER(PreElaborazione!AA106) &amp; IF(AA$5="ALF",REPT(" ",AA$6-LEN(PreElaborazione!AA106)),""))</f>
        <v>0</v>
      </c>
      <c r="AB105" s="90" t="str">
        <f ca="1">IF(LEN(PreElaborazione!AB106)&gt;AB$6,LEFT(PreElaborazione!AB106,AB$6),IF(AB$5="NUM",REPT("0",AB$6-LEN(PreElaborazione!AB106)),"") &amp; UPPER(PreElaborazione!AB106) &amp; IF(AB$5="ALF",REPT(" ",AB$6-LEN(PreElaborazione!AB106)),""))</f>
        <v>00</v>
      </c>
      <c r="AC105" s="90" t="str">
        <f ca="1">IF(LEN(PreElaborazione!AC106)&gt;AC$6,LEFT(PreElaborazione!AC106,AC$6),IF(AC$5="NUM",REPT("0",AC$6-LEN(PreElaborazione!AC106)),"") &amp; UPPER(PreElaborazione!AC106) &amp; IF(AC$5="ALF",REPT(" ",AC$6-LEN(PreElaborazione!AC106)),""))</f>
        <v>0000000</v>
      </c>
      <c r="AD105" s="90" t="str">
        <f ca="1">IF(LEN(PreElaborazione!AD106)&gt;AD$6,LEFT(PreElaborazione!AD106,AD$6),IF(AD$5="NUM",REPT("0",AD$6-LEN(PreElaborazione!AD106)),"") &amp; UPPER(PreElaborazione!AD106) &amp; IF(AD$5="ALF",REPT(" ",AD$6-LEN(PreElaborazione!AD106)),""))</f>
        <v>00000</v>
      </c>
      <c r="AE105" s="90" t="str">
        <f ca="1">IF(LEN(PreElaborazione!AE106)&gt;AE$6,LEFT(PreElaborazione!AE106,AE$6),IF(AE$5="NUM",REPT("0",AE$6-LEN(PreElaborazione!AE106)),"") &amp; UPPER(PreElaborazione!AE106) &amp; IF(AE$5="ALF",REPT(" ",AE$6-LEN(PreElaborazione!AE106)),""))</f>
        <v xml:space="preserve"> </v>
      </c>
      <c r="AF105" s="90" t="str">
        <f ca="1">IF(LEN(PreElaborazione!AF106)&gt;AF$6,LEFT(PreElaborazione!AF106,AF$6),IF(AF$5="NUM",REPT("0",AF$6-LEN(PreElaborazione!AF106)),"") &amp; UPPER(PreElaborazione!AF106) &amp; IF(AF$5="ALF",REPT(" ",AF$6-LEN(PreElaborazione!AF106)),""))</f>
        <v>00000</v>
      </c>
      <c r="AG105" s="90" t="str">
        <f ca="1">IF(LEN(PreElaborazione!AG106)&gt;AG$6,LEFT(PreElaborazione!AG106,AG$6),IF(AG$5="NUM",REPT("0",AG$6-LEN(PreElaborazione!AG106)),"") &amp; UPPER(PreElaborazione!AG106) &amp; IF(AG$5="ALF",REPT(" ",AG$6-LEN(PreElaborazione!AG106)),""))</f>
        <v>000</v>
      </c>
      <c r="AH105" s="90" t="str">
        <f ca="1">IF(LEN(PreElaborazione!AH106)&gt;AH$6,LEFT(PreElaborazione!AH106,AH$6),IF(AH$5="NUM",REPT("0",AH$6-LEN(PreElaborazione!AH106)),"") &amp; UPPER(PreElaborazione!AH106) &amp; IF(AH$5="ALF",REPT(" ",AH$6-LEN(PreElaborazione!AH106)),""))</f>
        <v>0</v>
      </c>
      <c r="AI105" s="90" t="str">
        <f ca="1">IF(LEN(PreElaborazione!AI106)&gt;AI$6,LEFT(PreElaborazione!AI106,AI$6),IF(AI$5="NUM",REPT("0",AI$6-LEN(PreElaborazione!AI106)),"") &amp; UPPER(PreElaborazione!AI106) &amp; IF(AI$5="ALF",REPT(" ",AI$6-LEN(PreElaborazione!AI106)),""))</f>
        <v>000</v>
      </c>
      <c r="AJ105" s="90" t="str">
        <f ca="1">IF(LEN(PreElaborazione!AJ106)&gt;AJ$6,LEFT(PreElaborazione!AJ106,AJ$6),IF(AJ$5="NUM",REPT("0",AJ$6-LEN(PreElaborazione!AJ106)),"") &amp; UPPER(PreElaborazione!AJ106) &amp; IF(AJ$5="ALF",REPT(" ",AJ$6-LEN(PreElaborazione!AJ106)),""))</f>
        <v>00000</v>
      </c>
      <c r="AK105" s="90" t="str">
        <f ca="1">IF(LEN(PreElaborazione!AK106)&gt;AK$6,LEFT(PreElaborazione!AK106,AK$6),IF(AK$5="NUM",REPT("0",AK$6-LEN(PreElaborazione!AK106)),"") &amp; UPPER(PreElaborazione!AK106) &amp; IF(AK$5="ALF",REPT(" ",AK$6-LEN(PreElaborazione!AK106)),""))</f>
        <v>0000</v>
      </c>
      <c r="AL105" s="90" t="str">
        <f ca="1">IF(LEN(PreElaborazione!AL106)&gt;AL$6,LEFT(PreElaborazione!AL106,AL$6),IF(AL$5="NUM",REPT("0",AL$6-LEN(PreElaborazione!AL106)),"") &amp; UPPER(PreElaborazione!AL106) &amp; IF(AL$5="ALF",REPT(" ",AL$6-LEN(PreElaborazione!AL106)),""))</f>
        <v>0000</v>
      </c>
      <c r="AM105" s="90" t="str">
        <f ca="1">IF(LEN(PreElaborazione!AM106)&gt;AM$6,LEFT(PreElaborazione!AM106,AM$6),IF(AM$5="NUM",REPT("0",AM$6-LEN(PreElaborazione!AM106)),"") &amp; UPPER(PreElaborazione!AM106) &amp; IF(AM$5="ALF",REPT(" ",AM$6-LEN(PreElaborazione!AM106)),""))</f>
        <v>0000</v>
      </c>
      <c r="AN105" s="90" t="str">
        <f ca="1">IF(LEN(PreElaborazione!AN106)&gt;AN$6,LEFT(PreElaborazione!AN106,AN$6),IF(AN$5="NUM",REPT("0",AN$6-LEN(PreElaborazione!AN106)),"") &amp; UPPER(PreElaborazione!AN106) &amp; IF(AN$5="ALF",REPT(" ",AN$6-LEN(PreElaborazione!AN106)),""))</f>
        <v>0000</v>
      </c>
      <c r="AO105" s="90" t="str">
        <f ca="1">IF(LEN(PreElaborazione!AO106)&gt;AO$6,LEFT(PreElaborazione!AO106,AO$6),IF(AO$5="NUM",REPT("0",AO$6-LEN(PreElaborazione!AO106)),"") &amp; UPPER(PreElaborazione!AO106) &amp; IF(AO$5="ALF",REPT(" ",AO$6-LEN(PreElaborazione!AO106)),""))</f>
        <v>0000</v>
      </c>
      <c r="AP105" s="90" t="str">
        <f ca="1">IF(LEN(PreElaborazione!AP106)&gt;AP$6,LEFT(PreElaborazione!AP106,AP$6),IF(AP$5="NUM",REPT("0",AP$6-LEN(PreElaborazione!AP106)),"") &amp; UPPER(PreElaborazione!AP106) &amp; IF(AP$5="ALF",REPT(" ",AP$6-LEN(PreElaborazione!AP106)),""))</f>
        <v>0000</v>
      </c>
      <c r="AQ105" s="90" t="str">
        <f ca="1">IF(LEN(PreElaborazione!AQ106)&gt;AQ$6,LEFT(PreElaborazione!AQ106,AQ$6),IF(AQ$5="NUM",REPT("0",AQ$6-LEN(PreElaborazione!AQ106)),"") &amp; UPPER(PreElaborazione!AQ106) &amp; IF(AQ$5="ALF",REPT(" ",AQ$6-LEN(PreElaborazione!AQ106)),""))</f>
        <v>000</v>
      </c>
      <c r="AR105" s="90" t="str">
        <f ca="1">IF(LEN(PreElaborazione!AR106)&gt;AR$6,LEFT(PreElaborazione!AR106,AR$6),IF(AR$5="NUM",REPT("0",AR$6-LEN(PreElaborazione!AR106)),"") &amp; UPPER(PreElaborazione!AR106) &amp; IF(AR$5="ALF",REPT(" ",AR$6-LEN(PreElaborazione!AR106)),""))</f>
        <v>000</v>
      </c>
      <c r="AS105" s="90" t="str">
        <f ca="1">IF(LEN(PreElaborazione!AS106)&gt;AS$6,LEFT(PreElaborazione!AS106,AS$6),IF(AS$5="NUM",REPT("0",AS$6-LEN(PreElaborazione!AS106)),"") &amp; UPPER(PreElaborazione!AS106) &amp; IF(AS$5="ALF",REPT(" ",AS$6-LEN(PreElaborazione!AS106)),""))</f>
        <v>0</v>
      </c>
      <c r="AT105" s="90" t="str">
        <f ca="1">IF(LEN(PreElaborazione!AT106)&gt;AT$6,LEFT(PreElaborazione!AT106,AT$6),IF(AT$5="NUM",REPT("0",AT$6-LEN(PreElaborazione!AT106)),"") &amp; UPPER(PreElaborazione!AT106) &amp; IF(AT$5="ALF",REPT(" ",AT$6-LEN(PreElaborazione!AT106)),""))</f>
        <v>000000</v>
      </c>
      <c r="AU105" s="90" t="str">
        <f ca="1">IF(LEN(PreElaborazione!AU106)&gt;AU$6,LEFT(PreElaborazione!AU106,AU$6),IF(AU$5="NUM",REPT("0",AU$6-LEN(PreElaborazione!AU106)),"") &amp; UPPER(PreElaborazione!AU106) &amp; IF(AU$5="ALF",REPT(" ",AU$6-LEN(PreElaborazione!AU106)),""))</f>
        <v>000000</v>
      </c>
      <c r="AV105" s="90" t="str">
        <f ca="1">IF(LEN(PreElaborazione!AV106)&gt;AV$6,LEFT(PreElaborazione!AV106,AV$6),IF(AV$5="NUM",REPT("0",AV$6-LEN(PreElaborazione!AV106)),"") &amp; UPPER(PreElaborazione!AV106) &amp; IF(AV$5="ALF",REPT(" ",AV$6-LEN(PreElaborazione!AV106)),""))</f>
        <v>000000</v>
      </c>
      <c r="AW105" s="90" t="str">
        <f ca="1">IF(LEN(PreElaborazione!AW106)&gt;AW$6,LEFT(PreElaborazione!AW106,AW$6),IF(AW$5="NUM",REPT("0",AW$6-LEN(PreElaborazione!AW106)),"") &amp; UPPER(PreElaborazione!AW106) &amp; IF(AW$5="ALF",REPT(" ",AW$6-LEN(PreElaborazione!AW106)),""))</f>
        <v>00</v>
      </c>
      <c r="AX105" s="90" t="str">
        <f ca="1">IF(LEN(PreElaborazione!AX106)&gt;AX$6,LEFT(PreElaborazione!AX106,AX$6),IF(AX$5="NUM",REPT("0",AX$6-LEN(PreElaborazione!AX106)),"") &amp; UPPER(PreElaborazione!AX106) &amp; IF(AX$5="ALF",REPT(" ",AX$6-LEN(PreElaborazione!AX106)),""))</f>
        <v>00</v>
      </c>
      <c r="AY105" s="90" t="str">
        <f ca="1">IF(LEN(PreElaborazione!AY106)&gt;AY$6,LEFT(PreElaborazione!AY106,AY$6),IF(AY$5="NUM",REPT("0",AY$6-LEN(PreElaborazione!AY106)),"") &amp; UPPER(PreElaborazione!AY106) &amp; IF(AY$5="ALF",REPT(" ",AY$6-LEN(PreElaborazione!AY106)),""))</f>
        <v xml:space="preserve">   </v>
      </c>
      <c r="AZ105" s="90" t="str">
        <f ca="1">IF(LEN(PreElaborazione!AZ106)&gt;AZ$6,LEFT(PreElaborazione!AZ106,AZ$6),IF(AZ$5="NUM",REPT("0",AZ$6-LEN(PreElaborazione!AZ106)),"") &amp; UPPER(PreElaborazione!AZ106) &amp; IF(AZ$5="ALF",REPT(" ",AZ$6-LEN(PreElaborazione!AZ106)),""))</f>
        <v xml:space="preserve">       </v>
      </c>
      <c r="BA105" s="90" t="str">
        <f ca="1">IF(LEN(PreElaborazione!BA106)&gt;BA$6,LEFT(PreElaborazione!BA106,BA$6),IF(BA$5="NUM",REPT("0",BA$6-LEN(PreElaborazione!BA106)),"") &amp; UPPER(PreElaborazione!BA106) &amp; IF(BA$5="ALF",REPT(" ",BA$6-LEN(PreElaborazione!BA106)),""))</f>
        <v xml:space="preserve">                  </v>
      </c>
      <c r="BB105" s="90" t="str">
        <f ca="1">IF(LEN(PreElaborazione!BB106)&gt;BB$6,LEFT(PreElaborazione!BB106,BB$6),IF(BB$5="NUM",REPT("0",BB$6-LEN(PreElaborazione!BB106)),"") &amp; UPPER(PreElaborazione!BB106) &amp; IF(BB$5="ALF",REPT(" ",BB$6-LEN(PreElaborazione!BB106)),""))</f>
        <v xml:space="preserve">                                    </v>
      </c>
      <c r="BC105" s="90" t="str">
        <f ca="1">IF(LEN(PreElaborazione!BC106)&gt;BC$6,LEFT(PreElaborazione!BC106,BC$6),IF(BC$5="NUM",REPT("0",BC$6-LEN(PreElaborazione!BC106)),"") &amp; UPPER(PreElaborazione!BC106) &amp; IF(BC$5="ALF",REPT(" ",BC$6-LEN(PreElaborazione!BC106)),""))</f>
        <v xml:space="preserve"> </v>
      </c>
      <c r="BD105" s="90" t="str">
        <f ca="1">IF(LEN(PreElaborazione!BD106)&gt;BD$6,LEFT(PreElaborazione!BD106,BD$6),IF(BD$5="NUM",REPT("0",BD$6-LEN(PreElaborazione!BD106)),"") &amp; UPPER(PreElaborazione!BD106) &amp; IF(BD$5="ALF",REPT(" ",BD$6-LEN(PreElaborazione!BD106)),""))</f>
        <v>000</v>
      </c>
      <c r="BE105" s="90" t="str">
        <f ca="1">IF(LEN(PreElaborazione!BE106)&gt;BE$6,LEFT(PreElaborazione!BE106,BE$6),IF(BE$5="NUM",REPT("0",BE$6-LEN(PreElaborazione!BE106)),"") &amp; UPPER(PreElaborazione!BE106) &amp; IF(BE$5="ALF",REPT(" ",BE$6-LEN(PreElaborazione!BE106)),""))</f>
        <v>00000</v>
      </c>
      <c r="BF105" s="90" t="str">
        <f ca="1">IF(LEN(PreElaborazione!BF106)&gt;BF$6,LEFT(PreElaborazione!BF106,BF$6),IF(BF$5="NUM",REPT("0",BF$6-LEN(PreElaborazione!BF106)),"") &amp; UPPER(PreElaborazione!BF106) &amp; IF(BF$5="ALF",REPT(" ",BF$6-LEN(PreElaborazione!BF106)),""))</f>
        <v>00000</v>
      </c>
      <c r="BG105" s="90" t="str">
        <f ca="1">IF(LEN(PreElaborazione!BG106)&gt;BG$6,LEFT(PreElaborazione!BG106,BG$6),IF(BG$5="NUM",REPT("0",BG$6-LEN(PreElaborazione!BG106)),"") &amp; UPPER(PreElaborazione!BG106) &amp; IF(BG$5="ALF",REPT(" ",BG$6-LEN(PreElaborazione!BG106)),""))</f>
        <v xml:space="preserve"> </v>
      </c>
      <c r="BH105" s="90" t="str">
        <f ca="1">IF(LEN(PreElaborazione!BH106)&gt;BH$6,LEFT(PreElaborazione!BH106,BH$6),IF(BH$5="NUM",REPT("0",BH$6-LEN(PreElaborazione!BH106)),"") &amp; UPPER(PreElaborazione!BH106) &amp; IF(BH$5="ALF",REPT(" ",BH$6-LEN(PreElaborazione!BH106)),""))</f>
        <v>000000</v>
      </c>
      <c r="BI105" s="90" t="str">
        <f ca="1">IF(LEN(PreElaborazione!BI106)&gt;BI$6,LEFT(PreElaborazione!BI106,BI$6),IF(BI$5="NUM",REPT("0",BI$6-LEN(PreElaborazione!BI106)),"") &amp; UPPER(PreElaborazione!BI106) &amp; IF(BI$5="ALF",REPT(" ",BI$6-LEN(PreElaborazione!BI106)),""))</f>
        <v xml:space="preserve"> </v>
      </c>
      <c r="BJ105" s="90" t="str">
        <f ca="1">IF(LEN(PreElaborazione!BJ106)&gt;BJ$6,LEFT(PreElaborazione!BJ106,BJ$6),IF(BJ$5="NUM",REPT("0",BJ$6-LEN(PreElaborazione!BJ106)),"") &amp; UPPER(PreElaborazione!BJ106) &amp; IF(BJ$5="ALF",REPT(" ",BJ$6-LEN(PreElaborazione!BJ106)),""))</f>
        <v xml:space="preserve"> </v>
      </c>
      <c r="BK105" s="90" t="str">
        <f ca="1">IF(LEN(PreElaborazione!BK106)&gt;BK$6,LEFT(PreElaborazione!BK106,BK$6),IF(BK$5="NUM",REPT("0",BK$6-LEN(PreElaborazione!BK106)),"") &amp; UPPER(PreElaborazione!BK106) &amp; IF(BK$5="ALF",REPT(" ",BK$6-LEN(PreElaborazione!BK106)),""))</f>
        <v xml:space="preserve"> </v>
      </c>
      <c r="BL105" s="90" t="str">
        <f ca="1">IF(LEN(PreElaborazione!BL106)&gt;BL$6,LEFT(PreElaborazione!BL106,BL$6),IF(BL$5="NUM",REPT("0",BL$6-LEN(PreElaborazione!BL106)),"") &amp; UPPER(PreElaborazione!BL106) &amp; IF(BL$5="ALF",REPT(" ",BL$6-LEN(PreElaborazione!BL106)),""))</f>
        <v xml:space="preserve">   </v>
      </c>
      <c r="BM105" s="90" t="str">
        <f ca="1">IF(LEN(PreElaborazione!BM106)&gt;BM$6,LEFT(PreElaborazione!BM106,BM$6),IF(BM$5="NUM",REPT("0",BM$6-LEN(PreElaborazione!BM106)),"") &amp; UPPER(PreElaborazione!BM106) &amp; IF(BM$5="ALF",REPT(" ",BM$6-LEN(PreElaborazione!BM106)),""))</f>
        <v xml:space="preserve">   </v>
      </c>
      <c r="BN105" s="90" t="str">
        <f ca="1">IF(LEN(PreElaborazione!BN106)&gt;BN$6,LEFT(PreElaborazione!BN106,BN$6),IF(BN$5="NUM",REPT("0",BN$6-LEN(PreElaborazione!BN106)),"") &amp; UPPER(PreElaborazione!BN106) &amp; IF(BN$5="ALF",REPT(" ",BN$6-LEN(PreElaborazione!BN106)),""))</f>
        <v xml:space="preserve"> </v>
      </c>
      <c r="BO105" s="90" t="str">
        <f ca="1">IF(LEN(PreElaborazione!BO106)&gt;BO$6,LEFT(PreElaborazione!BO106,BO$6),IF(BO$5="NUM",REPT("0",BO$6-LEN(PreElaborazione!BO106)),"") &amp; UPPER(PreElaborazione!BO106) &amp; IF(BO$5="ALF",REPT(" ",BO$6-LEN(PreElaborazione!BO106)),""))</f>
        <v>0000</v>
      </c>
      <c r="BP105" s="90" t="str">
        <f ca="1">IF(LEN(PreElaborazione!BP106)&gt;BP$6,LEFT(PreElaborazione!BP106,BP$6),IF(BP$5="NUM",REPT("0",BP$6-LEN(PreElaborazione!BP106)),"") &amp; UPPER(PreElaborazione!BP106) &amp; IF(BP$5="ALF",REPT(" ",BP$6-LEN(PreElaborazione!BP106)),""))</f>
        <v>0000</v>
      </c>
      <c r="BQ105" s="90" t="str">
        <f ca="1">IF(LEN(PreElaborazione!BQ106)&gt;BQ$6,LEFT(PreElaborazione!BQ106,BQ$6),IF(BQ$5="NUM",REPT("0",BQ$6-LEN(PreElaborazione!BQ106)),"") &amp; UPPER(PreElaborazione!BQ106) &amp; IF(BQ$5="ALF",REPT(" ",BQ$6-LEN(PreElaborazione!BQ106)),""))</f>
        <v>0000</v>
      </c>
      <c r="BR105" s="90" t="str">
        <f ca="1">IF(LEN(PreElaborazione!BR106)&gt;BR$6,LEFT(PreElaborazione!BR106,BR$6),IF(BR$5="NUM",REPT("0",BR$6-LEN(PreElaborazione!BR106)),"") &amp; UPPER(PreElaborazione!BR106) &amp; IF(BR$5="ALF",REPT(" ",BR$6-LEN(PreElaborazione!BR106)),""))</f>
        <v xml:space="preserve">     </v>
      </c>
      <c r="BS105" s="90" t="str">
        <f ca="1">IF(LEN(PreElaborazione!BS106)&gt;BS$6,LEFT(PreElaborazione!BS106,BS$6),IF(BS$5="NUM",REPT("0",BS$6-LEN(PreElaborazione!BS106)),"") &amp; UPPER(PreElaborazione!BS106) &amp; IF(BS$5="ALF",REPT(" ",BS$6-LEN(PreElaborazione!BS106)),""))</f>
        <v xml:space="preserve">     </v>
      </c>
      <c r="BT105" s="90" t="str">
        <f ca="1">IF(LEN(PreElaborazione!BT106)&gt;BT$6,LEFT(PreElaborazione!BT106,BT$6),IF(BT$5="NUM",REPT("0",BT$6-LEN(PreElaborazione!BT106)),"") &amp; UPPER(PreElaborazione!BT106) &amp; IF(BT$5="ALF",REPT(" ",BT$6-LEN(PreElaborazione!BT106)),""))</f>
        <v xml:space="preserve">    </v>
      </c>
      <c r="BU105" s="90" t="str">
        <f ca="1">IF(LEN(PreElaborazione!BU106)&gt;BU$6,LEFT(PreElaborazione!BU106,BU$6),IF(BU$5="NUM",REPT("0",BU$6-LEN(PreElaborazione!BU106)),"") &amp; UPPER(PreElaborazione!BU106) &amp; IF(BU$5="ALF",REPT(" ",BU$6-LEN(PreElaborazione!BU106)),""))</f>
        <v xml:space="preserve">   </v>
      </c>
      <c r="BV105" s="90" t="str">
        <f ca="1">IF(LEN(PreElaborazione!BV106)&gt;BV$6,LEFT(PreElaborazione!BV106,BV$6),IF(BV$5="NUM",REPT("0",BV$6-LEN(PreElaborazione!BV106)),"") &amp; UPPER(PreElaborazione!BV106) &amp; IF(BV$5="ALF",REPT(" ",BV$6-LEN(PreElaborazione!BV106)),""))</f>
        <v xml:space="preserve">                                    </v>
      </c>
      <c r="BW105" s="90" t="str">
        <f ca="1">IF(LEN(PreElaborazione!BW106)&gt;BW$6,LEFT(PreElaborazione!BW106,BW$6),IF(BW$5="NUM",REPT("0",BW$6-LEN(PreElaborazione!BW106)),"") &amp; UPPER(PreElaborazione!BW106) &amp; IF(BW$5="ALF",REPT(" ",BW$6-LEN(PreElaborazione!BW106)),""))</f>
        <v xml:space="preserve">                                    </v>
      </c>
      <c r="BX105" s="90" t="str">
        <f ca="1">IF(LEN(PreElaborazione!BX106)&gt;BX$6,LEFT(PreElaborazione!BX106,BX$6),IF(BX$5="NUM",REPT("0",BX$6-LEN(PreElaborazione!BX106)),"") &amp; UPPER(PreElaborazione!BX106) &amp; IF(BX$5="ALF",REPT(" ",BX$6-LEN(PreElaborazione!BX106)),""))</f>
        <v xml:space="preserve">  </v>
      </c>
      <c r="BY105" s="90" t="str">
        <f ca="1">IF(LEN(PreElaborazione!BY106)&gt;BY$6,LEFT(PreElaborazione!BY106,BY$6),IF(BY$5="NUM",REPT("0",BY$6-LEN(PreElaborazione!BY106)),"") &amp; UPPER(PreElaborazione!BY106) &amp; IF(BY$5="ALF",REPT(" ",BY$6-LEN(PreElaborazione!BY106)),""))</f>
        <v>00</v>
      </c>
      <c r="BZ105" s="90" t="str">
        <f ca="1">IF(LEN(PreElaborazione!BZ106)&gt;BZ$6,LEFT(PreElaborazione!BZ106,BZ$6),IF(BZ$5="NUM",REPT("0",BZ$6-LEN(PreElaborazione!BZ106)),"") &amp; UPPER(PreElaborazione!BZ106) &amp; IF(BZ$5="ALF",REPT(" ",BZ$6-LEN(PreElaborazione!BZ106)),""))</f>
        <v xml:space="preserve">                                           </v>
      </c>
      <c r="CA105" s="90" t="str">
        <f ca="1">IF(LEN(PreElaborazione!CA106)&gt;CA$6,LEFT(PreElaborazione!CA106,CA$6),IF(CA$5="NUM",REPT("0",CA$6-LEN(PreElaborazione!CA106)),"") &amp; UPPER(PreElaborazione!CA106) &amp; IF(CA$5="ALF",REPT(" ",CA$6-LEN(PreElaborazione!CA106)),""))</f>
        <v xml:space="preserve">                                    </v>
      </c>
      <c r="CB105" s="90" t="str">
        <f ca="1">IF(LEN(PreElaborazione!CB106)&gt;CB$6,LEFT(PreElaborazione!CB106,CB$6),IF(CB$5="NUM",REPT("0",CB$6-LEN(PreElaborazione!CB106)),"") &amp; UPPER(PreElaborazione!CB106) &amp; IF(CB$5="ALF",REPT(" ",CB$6-LEN(PreElaborazione!CB106)),""))</f>
        <v xml:space="preserve">                                    </v>
      </c>
      <c r="CC105" s="90" t="str">
        <f ca="1">IF(LEN(PreElaborazione!CC106)&gt;CC$6,LEFT(PreElaborazione!CC106,CC$6),IF(CC$5="NUM",REPT("0",CC$6-LEN(PreElaborazione!CC106)),"") &amp; UPPER(PreElaborazione!CC106) &amp; IF(CC$5="ALF",REPT(" ",CC$6-LEN(PreElaborazione!CC106)),""))</f>
        <v xml:space="preserve">                                    </v>
      </c>
      <c r="CD105" s="90" t="str">
        <f ca="1">IF(LEN(PreElaborazione!CD106)&gt;CD$6,LEFT(PreElaborazione!CD106,CD$6),IF(CD$5="NUM",REPT("0",CD$6-LEN(PreElaborazione!CD106)),"") &amp; UPPER(PreElaborazione!CD106) &amp; IF(CD$5="ALF",REPT(" ",CD$6-LEN(PreElaborazione!CD106)),""))</f>
        <v xml:space="preserve">                                    </v>
      </c>
      <c r="CE105" s="90" t="str">
        <f ca="1">IF(LEN(PreElaborazione!CE106)&gt;CE$6,LEFT(PreElaborazione!CE106,CE$6),IF(CE$5="NUM",REPT("0",CE$6-LEN(PreElaborazione!CE106)),"") &amp; UPPER(PreElaborazione!CE106) &amp; IF(CE$5="ALF",REPT(" ",CE$6-LEN(PreElaborazione!CE106)),""))</f>
        <v xml:space="preserve">                                    </v>
      </c>
      <c r="CF105" s="90" t="str">
        <f ca="1">IF(LEN(PreElaborazione!CF106)&gt;CF$6,LEFT(PreElaborazione!CF106,CF$6),IF(CF$5="NUM",REPT("0",CF$6-LEN(PreElaborazione!CF106)),"") &amp; UPPER(PreElaborazione!CF106) &amp; IF(CF$5="ALF",REPT(" ",CF$6-LEN(PreElaborazione!CF106)),""))</f>
        <v xml:space="preserve">                                    </v>
      </c>
      <c r="CG105" s="90" t="str">
        <f ca="1">IF(LEN(PreElaborazione!CG106)&gt;CG$6,LEFT(PreElaborazione!CG106,CG$6),IF(CG$5="NUM",REPT("0",CG$6-LEN(PreElaborazione!CG106)),"") &amp; UPPER(PreElaborazione!CG106) &amp; IF(CG$5="ALF",REPT(" ",CG$6-LEN(PreElaborazione!CG106)),""))</f>
        <v xml:space="preserve">                                    </v>
      </c>
      <c r="CH105" s="90" t="str">
        <f ca="1">IF(LEN(PreElaborazione!CH106)&gt;CH$6,LEFT(PreElaborazione!CH106,CH$6),IF(CH$5="NUM",REPT("0",CH$6-LEN(PreElaborazione!CH106)),"") &amp; UPPER(PreElaborazione!CH106) &amp; IF(CH$5="ALF",REPT(" ",CH$6-LEN(PreElaborazione!CH106)),""))</f>
        <v xml:space="preserve">                                    </v>
      </c>
      <c r="CI105" s="90" t="str">
        <f ca="1">IF(LEN(PreElaborazione!CI106)&gt;CI$6,LEFT(PreElaborazione!CI106,CI$6),IF(CI$5="NUM",REPT("0",CI$6-LEN(PreElaborazione!CI106)),"") &amp; UPPER(PreElaborazione!CI106) &amp; IF(CI$5="ALF",REPT(" ",CI$6-LEN(PreElaborazione!CI106)),""))</f>
        <v xml:space="preserve">                                    </v>
      </c>
      <c r="CJ105" s="90" t="str">
        <f ca="1">IF(LEN(PreElaborazione!CJ106)&gt;CJ$6,LEFT(PreElaborazione!CJ106,CJ$6),IF(CJ$5="NUM",REPT("0",CJ$6-LEN(PreElaborazione!CJ106)),"") &amp; UPPER(PreElaborazione!CJ106) &amp; IF(CJ$5="ALF",REPT(" ",CJ$6-LEN(PreElaborazione!CJ106)),""))</f>
        <v xml:space="preserve">                                    </v>
      </c>
      <c r="CK105" s="90" t="str">
        <f ca="1">IF(LEN(PreElaborazione!CK106)&gt;CK$6,LEFT(PreElaborazione!CK106,CK$6),IF(CK$5="NUM",REPT("0",CK$6-LEN(PreElaborazione!CK106)),"") &amp; UPPER(PreElaborazione!CK106) &amp; IF(CK$5="ALF",REPT(" ",CK$6-LEN(PreElaborazione!CK106)),""))</f>
        <v xml:space="preserve">                                    </v>
      </c>
      <c r="CL105" s="90" t="str">
        <f ca="1">IF(LEN(PreElaborazione!CL106)&gt;CL$6,LEFT(PreElaborazione!CL106,CL$6),IF(CL$5="NUM",REPT("0",CL$6-LEN(PreElaborazione!CL106)),"") &amp; UPPER(PreElaborazione!CL106) &amp; IF(CL$5="ALF",REPT(" ",CL$6-LEN(PreElaborazione!CL106)),""))</f>
        <v xml:space="preserve">                                    </v>
      </c>
      <c r="CM105" s="90" t="str">
        <f ca="1">IF(LEN(PreElaborazione!CM106)&gt;CM$6,LEFT(PreElaborazione!CM106,CM$6),IF(CM$5="NUM",REPT("0",CM$6-LEN(PreElaborazione!CM106)),"") &amp; UPPER(PreElaborazione!CM106) &amp; IF(CM$5="ALF",REPT(" ",CM$6-LEN(PreElaborazione!CM106)),""))</f>
        <v xml:space="preserve">                                    </v>
      </c>
      <c r="CN105" s="90" t="str">
        <f ca="1">IF(LEN(PreElaborazione!CN106)&gt;CN$6,LEFT(PreElaborazione!CN106,CN$6),IF(CN$5="NUM",REPT("0",CN$6-LEN(PreElaborazione!CN106)),"") &amp; UPPER(PreElaborazione!CN106) &amp; IF(CN$5="ALF",REPT(" ",CN$6-LEN(PreElaborazione!CN106)),""))</f>
        <v xml:space="preserve">                                                                                                                                          </v>
      </c>
      <c r="CO105" s="90" t="str">
        <f ca="1">IF(LEN(PreElaborazione!CO106)&gt;CO$6,LEFT(PreElaborazione!CO106,CO$6),IF(CO$5="NUM",REPT("0",CO$6-LEN(PreElaborazione!CO106)),"") &amp; UPPER(PreElaborazione!CO106) &amp; IF(CO$5="ALF",REPT(" ",CO$6-LEN(PreElaborazione!CO106)),""))</f>
        <v xml:space="preserve">                                    </v>
      </c>
      <c r="CP105" s="90" t="str">
        <f ca="1">IF(LEN(PreElaborazione!CP106)&gt;CP$6,LEFT(PreElaborazione!CP106,CP$6),IF(CP$5="NUM",REPT("0",CP$6-LEN(PreElaborazione!CP106)),"") &amp; UPPER(PreElaborazione!CP106) &amp; IF(CP$5="ALF",REPT(" ",CP$6-LEN(PreElaborazione!CP106)),""))</f>
        <v xml:space="preserve">                                    </v>
      </c>
      <c r="CQ105" s="90" t="str">
        <f ca="1">IF(LEN(PreElaborazione!CQ106)&gt;CQ$6,LEFT(PreElaborazione!CQ106,CQ$6),IF(CQ$5="NUM",REPT("0",CQ$6-LEN(PreElaborazione!CQ106)),"") &amp; UPPER(PreElaborazione!CQ106) &amp; IF(CQ$5="ALF",REPT(" ",CQ$6-LEN(PreElaborazione!CQ106)),""))</f>
        <v xml:space="preserve">                                    </v>
      </c>
      <c r="CR105" s="90" t="str">
        <f ca="1">IF(LEN(PreElaborazione!CR106)&gt;CR$6,LEFT(PreElaborazione!CR106,CR$6),IF(CR$5="NUM",REPT("0",CR$6-LEN(PreElaborazione!CR106)),"") &amp; UPPER(PreElaborazione!CR106) &amp; IF(CR$5="ALF",REPT(" ",CR$6-LEN(PreElaborazione!CR106)),""))</f>
        <v xml:space="preserve">                                    </v>
      </c>
      <c r="CS105" s="90" t="str">
        <f ca="1">IF(LEN(PreElaborazione!CS106)&gt;CS$6,LEFT(PreElaborazione!CS106,CS$6),IF(CS$5="NUM",REPT("0",CS$6-LEN(PreElaborazione!CS106)),"") &amp; UPPER(PreElaborazione!CS106) &amp; IF(CS$5="ALF",REPT(" ",CS$6-LEN(PreElaborazione!CS106)),""))</f>
        <v xml:space="preserve">                                    </v>
      </c>
      <c r="CT105" s="90" t="str">
        <f ca="1">IF(LEN(PreElaborazione!CT106)&gt;CT$6,LEFT(PreElaborazione!CT106,CT$6),IF(CT$5="NUM",REPT("0",CT$6-LEN(PreElaborazione!CT106)),"") &amp; UPPER(PreElaborazione!CT106) &amp; IF(CT$5="ALF",REPT(" ",CT$6-LEN(PreElaborazione!CT106)),""))</f>
        <v xml:space="preserve">                                    </v>
      </c>
      <c r="CU105" s="90" t="str">
        <f ca="1">IF(LEN(PreElaborazione!CU106)&gt;CU$6,LEFT(PreElaborazione!CU106,CU$6),IF(CU$5="NUM",REPT("0",CU$6-LEN(PreElaborazione!CU106)),"") &amp; UPPER(PreElaborazione!CU106) &amp; IF(CU$5="ALF",REPT(" ",CU$6-LEN(PreElaborazione!CU106)),""))</f>
        <v xml:space="preserve">                                    </v>
      </c>
      <c r="CV105" s="90" t="str">
        <f ca="1">IF(LEN(PreElaborazione!CV106)&gt;CV$6,LEFT(PreElaborazione!CV106,CV$6),IF(CV$5="NUM",REPT("0",CV$6-LEN(PreElaborazione!CV106)),"") &amp; UPPER(PreElaborazione!CV106) &amp; IF(CV$5="ALF",REPT(" ",CV$6-LEN(PreElaborazione!CV106)),""))</f>
        <v xml:space="preserve">                                    </v>
      </c>
      <c r="CW105" s="90" t="str">
        <f ca="1">IF(LEN(PreElaborazione!CW106)&gt;CW$6,LEFT(PreElaborazione!CW106,CW$6),IF(CW$5="NUM",REPT("0",CW$6-LEN(PreElaborazione!CW106)),"") &amp; UPPER(PreElaborazione!CW106) &amp; IF(CW$5="ALF",REPT(" ",CW$6-LEN(PreElaborazione!CW106)),""))</f>
        <v xml:space="preserve">                                    </v>
      </c>
      <c r="CX105" s="90" t="str">
        <f ca="1">IF(LEN(PreElaborazione!CX106)&gt;CX$6,LEFT(PreElaborazione!CX106,CX$6),IF(CX$5="NUM",REPT("0",CX$6-LEN(PreElaborazione!CX106)),"") &amp; UPPER(PreElaborazione!CX106) &amp; IF(CX$5="ALF",REPT(" ",CX$6-LEN(PreElaborazione!CX106)),""))</f>
        <v xml:space="preserve">                                    </v>
      </c>
      <c r="CY105" s="90" t="str">
        <f ca="1">IF(LEN(PreElaborazione!CY106)&gt;CY$6,LEFT(PreElaborazione!CY106,CY$6),IF(CY$5="NUM",REPT("0",CY$6-LEN(PreElaborazione!CY106)),"") &amp; UPPER(PreElaborazione!CY106) &amp; IF(CY$5="ALF",REPT(" ",CY$6-LEN(PreElaborazione!CY106)),""))</f>
        <v xml:space="preserve">                                    </v>
      </c>
      <c r="CZ105" s="90" t="str">
        <f ca="1">IF(LEN(PreElaborazione!CZ106)&gt;CZ$6,LEFT(PreElaborazione!CZ106,CZ$6),IF(CZ$5="NUM",REPT("0",CZ$6-LEN(PreElaborazione!CZ106)),"") &amp; UPPER(PreElaborazione!CZ106) &amp; IF(CZ$5="ALF",REPT(" ",CZ$6-LEN(PreElaborazione!CZ106)),""))</f>
        <v xml:space="preserve">                                    </v>
      </c>
      <c r="DA105" s="90" t="str">
        <f ca="1">IF(LEN(PreElaborazione!DA106)&gt;DA$6,LEFT(PreElaborazione!DA106,DA$6),IF(DA$5="NUM",REPT("0",DA$6-LEN(PreElaborazione!DA106)),"") &amp; UPPER(PreElaborazione!DA106) &amp; IF(DA$5="ALF",REPT(" ",DA$6-LEN(PreElaborazione!DA106)),""))</f>
        <v xml:space="preserve">                                    </v>
      </c>
      <c r="DB105" s="90" t="str">
        <f ca="1">IF(LEN(PreElaborazione!DB106)&gt;DB$6,LEFT(PreElaborazione!DB106,DB$6),IF(DB$5="NUM",REPT("0",DB$6-LEN(PreElaborazione!DB106)),"") &amp; UPPER(PreElaborazione!DB106) &amp; IF(DB$5="ALF",REPT(" ",DB$6-LEN(PreElaborazione!DB106)),""))</f>
        <v xml:space="preserve">                                                                                                                                          </v>
      </c>
    </row>
    <row r="106" spans="1:106" s="1" customFormat="1" ht="15" customHeight="1">
      <c r="A106" s="92" t="str">
        <f ca="1">IF(LEN(PreElaborazione!A107)&gt;A$6,LEFT(PreElaborazione!A107,A$6),IF(A$5="NUM",REPT("0",A$6-LEN(PreElaborazione!A107)),"") &amp; UPPER(PreElaborazione!A107) &amp; IF(A$5="ALF",REPT(" ",A$6-LEN(PreElaborazione!A107)),""))</f>
        <v/>
      </c>
      <c r="B106" s="90" t="str">
        <f ca="1">IF(LEN(PreElaborazione!B107)&gt;B$6,LEFT(PreElaborazione!B107,B$6),IF(B$5="NUM",REPT("0",B$6-LEN(PreElaborazione!B107)),"") &amp; UPPER(PreElaborazione!B107) &amp; IF(B$5="ALF",REPT(" ",B$6-LEN(PreElaborazione!B107)),""))</f>
        <v xml:space="preserve"> </v>
      </c>
      <c r="C106" s="90" t="str">
        <f ca="1">IF(LEN(PreElaborazione!C107)&gt;C$6,LEFT(PreElaborazione!C107,C$6),IF(C$5="NUM",REPT("0",C$6-LEN(PreElaborazione!C107)),"") &amp; UPPER(PreElaborazione!C107) &amp; IF(C$5="ALF",REPT(" ",C$6-LEN(PreElaborazione!C107)),""))</f>
        <v xml:space="preserve">    </v>
      </c>
      <c r="D106" s="90" t="str">
        <f ca="1">IF(LEN(PreElaborazione!D107)&gt;D$6,LEFT(PreElaborazione!D107,D$6),IF(D$5="NUM",REPT("0",D$6-LEN(PreElaborazione!D107)),"") &amp; UPPER(PreElaborazione!D107) &amp; IF(D$5="ALF",REPT(" ",D$6-LEN(PreElaborazione!D107)),""))</f>
        <v>0000</v>
      </c>
      <c r="E106" s="90" t="str">
        <f ca="1">IF(LEN(PreElaborazione!E107)&gt;E$6,LEFT(PreElaborazione!E107,E$6),IF(E$5="NUM",REPT("0",E$6-LEN(PreElaborazione!E107)),"") &amp; UPPER(PreElaborazione!E107) &amp; IF(E$5="ALF",REPT(" ",E$6-LEN(PreElaborazione!E107)),""))</f>
        <v xml:space="preserve">  </v>
      </c>
      <c r="F106" s="90" t="str">
        <f ca="1">IF(LEN(PreElaborazione!F107)&gt;F$6,LEFT(PreElaborazione!F107,F$6),IF(F$5="NUM",REPT("0",F$6-LEN(PreElaborazione!F107)),"") &amp; UPPER(PreElaborazione!F107) &amp; IF(F$5="ALF",REPT(" ",F$6-LEN(PreElaborazione!F107)),""))</f>
        <v>0000</v>
      </c>
      <c r="G106" s="90" t="str">
        <f ca="1">IF(LEN(PreElaborazione!G107)&gt;G$6,LEFT(PreElaborazione!G107,G$6),IF(G$5="NUM",REPT("0",G$6-LEN(PreElaborazione!G107)),"") &amp; UPPER(PreElaborazione!G107) &amp; IF(G$5="ALF",REPT(" ",G$6-LEN(PreElaborazione!G107)),""))</f>
        <v xml:space="preserve">   </v>
      </c>
      <c r="H106" s="90" t="str">
        <f ca="1">IF(LEN(PreElaborazione!H107)&gt;H$6,LEFT(PreElaborazione!H107,H$6),IF(H$5="NUM",REPT("0",H$6-LEN(PreElaborazione!H107)),"") &amp; UPPER(PreElaborazione!H107) &amp; IF(H$5="ALF",REPT(" ",H$6-LEN(PreElaborazione!H107)),""))</f>
        <v xml:space="preserve">      </v>
      </c>
      <c r="I106" s="90" t="str">
        <f ca="1">IF(LEN(PreElaborazione!I107)&gt;I$6,LEFT(PreElaborazione!I107,I$6),IF(I$5="NUM",REPT("0",I$6-LEN(PreElaborazione!I107)),"") &amp; UPPER(PreElaborazione!I107) &amp; IF(I$5="ALF",REPT(" ",I$6-LEN(PreElaborazione!I107)),""))</f>
        <v xml:space="preserve"> </v>
      </c>
      <c r="J106" s="90" t="str">
        <f ca="1">IF(LEN(PreElaborazione!J107)&gt;J$6,LEFT(PreElaborazione!J107,J$6),IF(J$5="NUM",REPT("0",J$6-LEN(PreElaborazione!J107)),"") &amp; UPPER(PreElaborazione!J107) &amp; IF(J$5="ALF",REPT(" ",J$6-LEN(PreElaborazione!J107)),""))</f>
        <v xml:space="preserve">                </v>
      </c>
      <c r="K106" s="90" t="str">
        <f ca="1">IF(LEN(PreElaborazione!K107)&gt;K$6,LEFT(PreElaborazione!K107,K$6),IF(K$5="NUM",REPT("0",K$6-LEN(PreElaborazione!K107)),"") &amp; UPPER(PreElaborazione!K107) &amp; IF(K$5="ALF",REPT(" ",K$6-LEN(PreElaborazione!K107)),""))</f>
        <v xml:space="preserve"> </v>
      </c>
      <c r="L106" s="90" t="str">
        <f ca="1">IF(LEN(PreElaborazione!L107)&gt;L$6,LEFT(PreElaborazione!L107,L$6),IF(L$5="NUM",REPT("0",L$6-LEN(PreElaborazione!L107)),"") &amp; UPPER(PreElaborazione!L107) &amp; IF(L$5="ALF",REPT(" ",L$6-LEN(PreElaborazione!L107)),""))</f>
        <v>0000</v>
      </c>
      <c r="M106" s="90" t="str">
        <f ca="1">IF(LEN(PreElaborazione!M107)&gt;M$6,LEFT(PreElaborazione!M107,M$6),IF(M$5="NUM",REPT("0",M$6-LEN(PreElaborazione!M107)),"") &amp; UPPER(PreElaborazione!M107) &amp; IF(M$5="ALF",REPT(" ",M$6-LEN(PreElaborazione!M107)),""))</f>
        <v xml:space="preserve">                                    </v>
      </c>
      <c r="N106" s="90" t="str">
        <f ca="1">IF(LEN(PreElaborazione!N107)&gt;N$6,LEFT(PreElaborazione!N107,N$6),IF(N$5="NUM",REPT("0",N$6-LEN(PreElaborazione!N107)),"") &amp; UPPER(PreElaborazione!N107) &amp; IF(N$5="ALF",REPT(" ",N$6-LEN(PreElaborazione!N107)),""))</f>
        <v>00000000</v>
      </c>
      <c r="O106" s="90" t="str">
        <f ca="1">IF(LEN(PreElaborazione!O107)&gt;O$6,LEFT(PreElaborazione!O107,O$6),IF(O$5="NUM",REPT("0",O$6-LEN(PreElaborazione!O107)),"") &amp; UPPER(PreElaborazione!O107) &amp; IF(O$5="ALF",REPT(" ",O$6-LEN(PreElaborazione!O107)),""))</f>
        <v xml:space="preserve">                                          </v>
      </c>
      <c r="P106" s="90" t="str">
        <f ca="1">IF(LEN(PreElaborazione!P107)&gt;P$6,LEFT(PreElaborazione!P107,P$6),IF(P$5="NUM",REPT("0",P$6-LEN(PreElaborazione!P107)),"") &amp; UPPER(PreElaborazione!P107) &amp; IF(P$5="ALF",REPT(" ",P$6-LEN(PreElaborazione!P107)),""))</f>
        <v xml:space="preserve">          </v>
      </c>
      <c r="Q106" s="90" t="str">
        <f ca="1">IF(LEN(PreElaborazione!Q107)&gt;Q$6,LEFT(PreElaborazione!Q107,Q$6),IF(Q$5="NUM",REPT("0",Q$6-LEN(PreElaborazione!Q107)),"") &amp; UPPER(PreElaborazione!Q107) &amp; IF(Q$5="ALF",REPT(" ",Q$6-LEN(PreElaborazione!Q107)),""))</f>
        <v xml:space="preserve">                         </v>
      </c>
      <c r="R106" s="90" t="str">
        <f ca="1">IF(LEN(PreElaborazione!R107)&gt;R$6,LEFT(PreElaborazione!R107,R$6),IF(R$5="NUM",REPT("0",R$6-LEN(PreElaborazione!R107)),"") &amp; UPPER(PreElaborazione!R107) &amp; IF(R$5="ALF",REPT(" ",R$6-LEN(PreElaborazione!R107)),""))</f>
        <v xml:space="preserve">                                   </v>
      </c>
      <c r="S106" s="90" t="str">
        <f ca="1">IF(LEN(PreElaborazione!S107)&gt;S$6,LEFT(PreElaborazione!S107,S$6),IF(S$5="NUM",REPT("0",S$6-LEN(PreElaborazione!S107)),"") &amp; UPPER(PreElaborazione!S107) &amp; IF(S$5="ALF",REPT(" ",S$6-LEN(PreElaborazione!S107)),""))</f>
        <v xml:space="preserve">                                          </v>
      </c>
      <c r="T106" s="90" t="str">
        <f ca="1">IF(LEN(PreElaborazione!T107)&gt;T$6,LEFT(PreElaborazione!T107,T$6),IF(T$5="NUM",REPT("0",T$6-LEN(PreElaborazione!T107)),"") &amp; UPPER(PreElaborazione!T107) &amp; IF(T$5="ALF",REPT(" ",T$6-LEN(PreElaborazione!T107)),""))</f>
        <v xml:space="preserve">                                        </v>
      </c>
      <c r="U106" s="90" t="str">
        <f ca="1">IF(LEN(PreElaborazione!U107)&gt;U$6,LEFT(PreElaborazione!U107,U$6),IF(U$5="NUM",REPT("0",U$6-LEN(PreElaborazione!U107)),"") &amp; UPPER(PreElaborazione!U107) &amp; IF(U$5="ALF",REPT(" ",U$6-LEN(PreElaborazione!U107)),""))</f>
        <v xml:space="preserve">  </v>
      </c>
      <c r="V106" s="90" t="str">
        <f ca="1">IF(LEN(PreElaborazione!V107)&gt;V$6,LEFT(PreElaborazione!V107,V$6),IF(V$5="NUM",REPT("0",V$6-LEN(PreElaborazione!V107)),"") &amp; UPPER(PreElaborazione!V107) &amp; IF(V$5="ALF",REPT(" ",V$6-LEN(PreElaborazione!V107)),""))</f>
        <v xml:space="preserve">            </v>
      </c>
      <c r="W106" s="90" t="str">
        <f ca="1">IF(LEN(PreElaborazione!W107)&gt;W$6,LEFT(PreElaborazione!W107,W$6),IF(W$5="NUM",REPT("0",W$6-LEN(PreElaborazione!W107)),"") &amp; UPPER(PreElaborazione!W107) &amp; IF(W$5="ALF",REPT(" ",W$6-LEN(PreElaborazione!W107)),""))</f>
        <v xml:space="preserve">    </v>
      </c>
      <c r="X106" s="90" t="str">
        <f ca="1">IF(LEN(PreElaborazione!X107)&gt;X$6,LEFT(PreElaborazione!X107,X$6),IF(X$5="NUM",REPT("0",X$6-LEN(PreElaborazione!X107)),"") &amp; UPPER(PreElaborazione!X107) &amp; IF(X$5="ALF",REPT(" ",X$6-LEN(PreElaborazione!X107)),""))</f>
        <v>00000</v>
      </c>
      <c r="Y106" s="90" t="str">
        <f ca="1">IF(LEN(PreElaborazione!Y107)&gt;Y$6,LEFT(PreElaborazione!Y107,Y$6),IF(Y$5="NUM",REPT("0",Y$6-LEN(PreElaborazione!Y107)),"") &amp; UPPER(PreElaborazione!Y107) &amp; IF(Y$5="ALF",REPT(" ",Y$6-LEN(PreElaborazione!Y107)),""))</f>
        <v xml:space="preserve">   </v>
      </c>
      <c r="Z106" s="90" t="str">
        <f ca="1">IF(LEN(PreElaborazione!Z107)&gt;Z$6,LEFT(PreElaborazione!Z107,Z$6),IF(Z$5="NUM",REPT("0",Z$6-LEN(PreElaborazione!Z107)),"") &amp; UPPER(PreElaborazione!Z107) &amp; IF(Z$5="ALF",REPT(" ",Z$6-LEN(PreElaborazione!Z107)),""))</f>
        <v xml:space="preserve">   </v>
      </c>
      <c r="AA106" s="90" t="str">
        <f ca="1">IF(LEN(PreElaborazione!AA107)&gt;AA$6,LEFT(PreElaborazione!AA107,AA$6),IF(AA$5="NUM",REPT("0",AA$6-LEN(PreElaborazione!AA107)),"") &amp; UPPER(PreElaborazione!AA107) &amp; IF(AA$5="ALF",REPT(" ",AA$6-LEN(PreElaborazione!AA107)),""))</f>
        <v>0</v>
      </c>
      <c r="AB106" s="90" t="str">
        <f ca="1">IF(LEN(PreElaborazione!AB107)&gt;AB$6,LEFT(PreElaborazione!AB107,AB$6),IF(AB$5="NUM",REPT("0",AB$6-LEN(PreElaborazione!AB107)),"") &amp; UPPER(PreElaborazione!AB107) &amp; IF(AB$5="ALF",REPT(" ",AB$6-LEN(PreElaborazione!AB107)),""))</f>
        <v>00</v>
      </c>
      <c r="AC106" s="90" t="str">
        <f ca="1">IF(LEN(PreElaborazione!AC107)&gt;AC$6,LEFT(PreElaborazione!AC107,AC$6),IF(AC$5="NUM",REPT("0",AC$6-LEN(PreElaborazione!AC107)),"") &amp; UPPER(PreElaborazione!AC107) &amp; IF(AC$5="ALF",REPT(" ",AC$6-LEN(PreElaborazione!AC107)),""))</f>
        <v>0000000</v>
      </c>
      <c r="AD106" s="90" t="str">
        <f ca="1">IF(LEN(PreElaborazione!AD107)&gt;AD$6,LEFT(PreElaborazione!AD107,AD$6),IF(AD$5="NUM",REPT("0",AD$6-LEN(PreElaborazione!AD107)),"") &amp; UPPER(PreElaborazione!AD107) &amp; IF(AD$5="ALF",REPT(" ",AD$6-LEN(PreElaborazione!AD107)),""))</f>
        <v>00000</v>
      </c>
      <c r="AE106" s="90" t="str">
        <f ca="1">IF(LEN(PreElaborazione!AE107)&gt;AE$6,LEFT(PreElaborazione!AE107,AE$6),IF(AE$5="NUM",REPT("0",AE$6-LEN(PreElaborazione!AE107)),"") &amp; UPPER(PreElaborazione!AE107) &amp; IF(AE$5="ALF",REPT(" ",AE$6-LEN(PreElaborazione!AE107)),""))</f>
        <v xml:space="preserve"> </v>
      </c>
      <c r="AF106" s="90" t="str">
        <f ca="1">IF(LEN(PreElaborazione!AF107)&gt;AF$6,LEFT(PreElaborazione!AF107,AF$6),IF(AF$5="NUM",REPT("0",AF$6-LEN(PreElaborazione!AF107)),"") &amp; UPPER(PreElaborazione!AF107) &amp; IF(AF$5="ALF",REPT(" ",AF$6-LEN(PreElaborazione!AF107)),""))</f>
        <v>00000</v>
      </c>
      <c r="AG106" s="90" t="str">
        <f ca="1">IF(LEN(PreElaborazione!AG107)&gt;AG$6,LEFT(PreElaborazione!AG107,AG$6),IF(AG$5="NUM",REPT("0",AG$6-LEN(PreElaborazione!AG107)),"") &amp; UPPER(PreElaborazione!AG107) &amp; IF(AG$5="ALF",REPT(" ",AG$6-LEN(PreElaborazione!AG107)),""))</f>
        <v>000</v>
      </c>
      <c r="AH106" s="90" t="str">
        <f ca="1">IF(LEN(PreElaborazione!AH107)&gt;AH$6,LEFT(PreElaborazione!AH107,AH$6),IF(AH$5="NUM",REPT("0",AH$6-LEN(PreElaborazione!AH107)),"") &amp; UPPER(PreElaborazione!AH107) &amp; IF(AH$5="ALF",REPT(" ",AH$6-LEN(PreElaborazione!AH107)),""))</f>
        <v>0</v>
      </c>
      <c r="AI106" s="90" t="str">
        <f ca="1">IF(LEN(PreElaborazione!AI107)&gt;AI$6,LEFT(PreElaborazione!AI107,AI$6),IF(AI$5="NUM",REPT("0",AI$6-LEN(PreElaborazione!AI107)),"") &amp; UPPER(PreElaborazione!AI107) &amp; IF(AI$5="ALF",REPT(" ",AI$6-LEN(PreElaborazione!AI107)),""))</f>
        <v>000</v>
      </c>
      <c r="AJ106" s="90" t="str">
        <f ca="1">IF(LEN(PreElaborazione!AJ107)&gt;AJ$6,LEFT(PreElaborazione!AJ107,AJ$6),IF(AJ$5="NUM",REPT("0",AJ$6-LEN(PreElaborazione!AJ107)),"") &amp; UPPER(PreElaborazione!AJ107) &amp; IF(AJ$5="ALF",REPT(" ",AJ$6-LEN(PreElaborazione!AJ107)),""))</f>
        <v>00000</v>
      </c>
      <c r="AK106" s="90" t="str">
        <f ca="1">IF(LEN(PreElaborazione!AK107)&gt;AK$6,LEFT(PreElaborazione!AK107,AK$6),IF(AK$5="NUM",REPT("0",AK$6-LEN(PreElaborazione!AK107)),"") &amp; UPPER(PreElaborazione!AK107) &amp; IF(AK$5="ALF",REPT(" ",AK$6-LEN(PreElaborazione!AK107)),""))</f>
        <v>0000</v>
      </c>
      <c r="AL106" s="90" t="str">
        <f ca="1">IF(LEN(PreElaborazione!AL107)&gt;AL$6,LEFT(PreElaborazione!AL107,AL$6),IF(AL$5="NUM",REPT("0",AL$6-LEN(PreElaborazione!AL107)),"") &amp; UPPER(PreElaborazione!AL107) &amp; IF(AL$5="ALF",REPT(" ",AL$6-LEN(PreElaborazione!AL107)),""))</f>
        <v>0000</v>
      </c>
      <c r="AM106" s="90" t="str">
        <f ca="1">IF(LEN(PreElaborazione!AM107)&gt;AM$6,LEFT(PreElaborazione!AM107,AM$6),IF(AM$5="NUM",REPT("0",AM$6-LEN(PreElaborazione!AM107)),"") &amp; UPPER(PreElaborazione!AM107) &amp; IF(AM$5="ALF",REPT(" ",AM$6-LEN(PreElaborazione!AM107)),""))</f>
        <v>0000</v>
      </c>
      <c r="AN106" s="90" t="str">
        <f ca="1">IF(LEN(PreElaborazione!AN107)&gt;AN$6,LEFT(PreElaborazione!AN107,AN$6),IF(AN$5="NUM",REPT("0",AN$6-LEN(PreElaborazione!AN107)),"") &amp; UPPER(PreElaborazione!AN107) &amp; IF(AN$5="ALF",REPT(" ",AN$6-LEN(PreElaborazione!AN107)),""))</f>
        <v>0000</v>
      </c>
      <c r="AO106" s="90" t="str">
        <f ca="1">IF(LEN(PreElaborazione!AO107)&gt;AO$6,LEFT(PreElaborazione!AO107,AO$6),IF(AO$5="NUM",REPT("0",AO$6-LEN(PreElaborazione!AO107)),"") &amp; UPPER(PreElaborazione!AO107) &amp; IF(AO$5="ALF",REPT(" ",AO$6-LEN(PreElaborazione!AO107)),""))</f>
        <v>0000</v>
      </c>
      <c r="AP106" s="90" t="str">
        <f ca="1">IF(LEN(PreElaborazione!AP107)&gt;AP$6,LEFT(PreElaborazione!AP107,AP$6),IF(AP$5="NUM",REPT("0",AP$6-LEN(PreElaborazione!AP107)),"") &amp; UPPER(PreElaborazione!AP107) &amp; IF(AP$5="ALF",REPT(" ",AP$6-LEN(PreElaborazione!AP107)),""))</f>
        <v>0000</v>
      </c>
      <c r="AQ106" s="90" t="str">
        <f ca="1">IF(LEN(PreElaborazione!AQ107)&gt;AQ$6,LEFT(PreElaborazione!AQ107,AQ$6),IF(AQ$5="NUM",REPT("0",AQ$6-LEN(PreElaborazione!AQ107)),"") &amp; UPPER(PreElaborazione!AQ107) &amp; IF(AQ$5="ALF",REPT(" ",AQ$6-LEN(PreElaborazione!AQ107)),""))</f>
        <v>000</v>
      </c>
      <c r="AR106" s="90" t="str">
        <f ca="1">IF(LEN(PreElaborazione!AR107)&gt;AR$6,LEFT(PreElaborazione!AR107,AR$6),IF(AR$5="NUM",REPT("0",AR$6-LEN(PreElaborazione!AR107)),"") &amp; UPPER(PreElaborazione!AR107) &amp; IF(AR$5="ALF",REPT(" ",AR$6-LEN(PreElaborazione!AR107)),""))</f>
        <v>000</v>
      </c>
      <c r="AS106" s="90" t="str">
        <f ca="1">IF(LEN(PreElaborazione!AS107)&gt;AS$6,LEFT(PreElaborazione!AS107,AS$6),IF(AS$5="NUM",REPT("0",AS$6-LEN(PreElaborazione!AS107)),"") &amp; UPPER(PreElaborazione!AS107) &amp; IF(AS$5="ALF",REPT(" ",AS$6-LEN(PreElaborazione!AS107)),""))</f>
        <v>0</v>
      </c>
      <c r="AT106" s="90" t="str">
        <f ca="1">IF(LEN(PreElaborazione!AT107)&gt;AT$6,LEFT(PreElaborazione!AT107,AT$6),IF(AT$5="NUM",REPT("0",AT$6-LEN(PreElaborazione!AT107)),"") &amp; UPPER(PreElaborazione!AT107) &amp; IF(AT$5="ALF",REPT(" ",AT$6-LEN(PreElaborazione!AT107)),""))</f>
        <v>000000</v>
      </c>
      <c r="AU106" s="90" t="str">
        <f ca="1">IF(LEN(PreElaborazione!AU107)&gt;AU$6,LEFT(PreElaborazione!AU107,AU$6),IF(AU$5="NUM",REPT("0",AU$6-LEN(PreElaborazione!AU107)),"") &amp; UPPER(PreElaborazione!AU107) &amp; IF(AU$5="ALF",REPT(" ",AU$6-LEN(PreElaborazione!AU107)),""))</f>
        <v>000000</v>
      </c>
      <c r="AV106" s="90" t="str">
        <f ca="1">IF(LEN(PreElaborazione!AV107)&gt;AV$6,LEFT(PreElaborazione!AV107,AV$6),IF(AV$5="NUM",REPT("0",AV$6-LEN(PreElaborazione!AV107)),"") &amp; UPPER(PreElaborazione!AV107) &amp; IF(AV$5="ALF",REPT(" ",AV$6-LEN(PreElaborazione!AV107)),""))</f>
        <v>000000</v>
      </c>
      <c r="AW106" s="90" t="str">
        <f ca="1">IF(LEN(PreElaborazione!AW107)&gt;AW$6,LEFT(PreElaborazione!AW107,AW$6),IF(AW$5="NUM",REPT("0",AW$6-LEN(PreElaborazione!AW107)),"") &amp; UPPER(PreElaborazione!AW107) &amp; IF(AW$5="ALF",REPT(" ",AW$6-LEN(PreElaborazione!AW107)),""))</f>
        <v>00</v>
      </c>
      <c r="AX106" s="90" t="str">
        <f ca="1">IF(LEN(PreElaborazione!AX107)&gt;AX$6,LEFT(PreElaborazione!AX107,AX$6),IF(AX$5="NUM",REPT("0",AX$6-LEN(PreElaborazione!AX107)),"") &amp; UPPER(PreElaborazione!AX107) &amp; IF(AX$5="ALF",REPT(" ",AX$6-LEN(PreElaborazione!AX107)),""))</f>
        <v>00</v>
      </c>
      <c r="AY106" s="90" t="str">
        <f ca="1">IF(LEN(PreElaborazione!AY107)&gt;AY$6,LEFT(PreElaborazione!AY107,AY$6),IF(AY$5="NUM",REPT("0",AY$6-LEN(PreElaborazione!AY107)),"") &amp; UPPER(PreElaborazione!AY107) &amp; IF(AY$5="ALF",REPT(" ",AY$6-LEN(PreElaborazione!AY107)),""))</f>
        <v xml:space="preserve">   </v>
      </c>
      <c r="AZ106" s="90" t="str">
        <f ca="1">IF(LEN(PreElaborazione!AZ107)&gt;AZ$6,LEFT(PreElaborazione!AZ107,AZ$6),IF(AZ$5="NUM",REPT("0",AZ$6-LEN(PreElaborazione!AZ107)),"") &amp; UPPER(PreElaborazione!AZ107) &amp; IF(AZ$5="ALF",REPT(" ",AZ$6-LEN(PreElaborazione!AZ107)),""))</f>
        <v xml:space="preserve">       </v>
      </c>
      <c r="BA106" s="90" t="str">
        <f ca="1">IF(LEN(PreElaborazione!BA107)&gt;BA$6,LEFT(PreElaborazione!BA107,BA$6),IF(BA$5="NUM",REPT("0",BA$6-LEN(PreElaborazione!BA107)),"") &amp; UPPER(PreElaborazione!BA107) &amp; IF(BA$5="ALF",REPT(" ",BA$6-LEN(PreElaborazione!BA107)),""))</f>
        <v xml:space="preserve">                  </v>
      </c>
      <c r="BB106" s="90" t="str">
        <f ca="1">IF(LEN(PreElaborazione!BB107)&gt;BB$6,LEFT(PreElaborazione!BB107,BB$6),IF(BB$5="NUM",REPT("0",BB$6-LEN(PreElaborazione!BB107)),"") &amp; UPPER(PreElaborazione!BB107) &amp; IF(BB$5="ALF",REPT(" ",BB$6-LEN(PreElaborazione!BB107)),""))</f>
        <v xml:space="preserve">                                    </v>
      </c>
      <c r="BC106" s="90" t="str">
        <f ca="1">IF(LEN(PreElaborazione!BC107)&gt;BC$6,LEFT(PreElaborazione!BC107,BC$6),IF(BC$5="NUM",REPT("0",BC$6-LEN(PreElaborazione!BC107)),"") &amp; UPPER(PreElaborazione!BC107) &amp; IF(BC$5="ALF",REPT(" ",BC$6-LEN(PreElaborazione!BC107)),""))</f>
        <v xml:space="preserve"> </v>
      </c>
      <c r="BD106" s="90" t="str">
        <f ca="1">IF(LEN(PreElaborazione!BD107)&gt;BD$6,LEFT(PreElaborazione!BD107,BD$6),IF(BD$5="NUM",REPT("0",BD$6-LEN(PreElaborazione!BD107)),"") &amp; UPPER(PreElaborazione!BD107) &amp; IF(BD$5="ALF",REPT(" ",BD$6-LEN(PreElaborazione!BD107)),""))</f>
        <v>000</v>
      </c>
      <c r="BE106" s="90" t="str">
        <f ca="1">IF(LEN(PreElaborazione!BE107)&gt;BE$6,LEFT(PreElaborazione!BE107,BE$6),IF(BE$5="NUM",REPT("0",BE$6-LEN(PreElaborazione!BE107)),"") &amp; UPPER(PreElaborazione!BE107) &amp; IF(BE$5="ALF",REPT(" ",BE$6-LEN(PreElaborazione!BE107)),""))</f>
        <v>00000</v>
      </c>
      <c r="BF106" s="90" t="str">
        <f ca="1">IF(LEN(PreElaborazione!BF107)&gt;BF$6,LEFT(PreElaborazione!BF107,BF$6),IF(BF$5="NUM",REPT("0",BF$6-LEN(PreElaborazione!BF107)),"") &amp; UPPER(PreElaborazione!BF107) &amp; IF(BF$5="ALF",REPT(" ",BF$6-LEN(PreElaborazione!BF107)),""))</f>
        <v>00000</v>
      </c>
      <c r="BG106" s="90" t="str">
        <f ca="1">IF(LEN(PreElaborazione!BG107)&gt;BG$6,LEFT(PreElaborazione!BG107,BG$6),IF(BG$5="NUM",REPT("0",BG$6-LEN(PreElaborazione!BG107)),"") &amp; UPPER(PreElaborazione!BG107) &amp; IF(BG$5="ALF",REPT(" ",BG$6-LEN(PreElaborazione!BG107)),""))</f>
        <v xml:space="preserve"> </v>
      </c>
      <c r="BH106" s="90" t="str">
        <f ca="1">IF(LEN(PreElaborazione!BH107)&gt;BH$6,LEFT(PreElaborazione!BH107,BH$6),IF(BH$5="NUM",REPT("0",BH$6-LEN(PreElaborazione!BH107)),"") &amp; UPPER(PreElaborazione!BH107) &amp; IF(BH$5="ALF",REPT(" ",BH$6-LEN(PreElaborazione!BH107)),""))</f>
        <v>000000</v>
      </c>
      <c r="BI106" s="90" t="str">
        <f ca="1">IF(LEN(PreElaborazione!BI107)&gt;BI$6,LEFT(PreElaborazione!BI107,BI$6),IF(BI$5="NUM",REPT("0",BI$6-LEN(PreElaborazione!BI107)),"") &amp; UPPER(PreElaborazione!BI107) &amp; IF(BI$5="ALF",REPT(" ",BI$6-LEN(PreElaborazione!BI107)),""))</f>
        <v xml:space="preserve"> </v>
      </c>
      <c r="BJ106" s="90" t="str">
        <f ca="1">IF(LEN(PreElaborazione!BJ107)&gt;BJ$6,LEFT(PreElaborazione!BJ107,BJ$6),IF(BJ$5="NUM",REPT("0",BJ$6-LEN(PreElaborazione!BJ107)),"") &amp; UPPER(PreElaborazione!BJ107) &amp; IF(BJ$5="ALF",REPT(" ",BJ$6-LEN(PreElaborazione!BJ107)),""))</f>
        <v xml:space="preserve"> </v>
      </c>
      <c r="BK106" s="90" t="str">
        <f ca="1">IF(LEN(PreElaborazione!BK107)&gt;BK$6,LEFT(PreElaborazione!BK107,BK$6),IF(BK$5="NUM",REPT("0",BK$6-LEN(PreElaborazione!BK107)),"") &amp; UPPER(PreElaborazione!BK107) &amp; IF(BK$5="ALF",REPT(" ",BK$6-LEN(PreElaborazione!BK107)),""))</f>
        <v xml:space="preserve"> </v>
      </c>
      <c r="BL106" s="90" t="str">
        <f ca="1">IF(LEN(PreElaborazione!BL107)&gt;BL$6,LEFT(PreElaborazione!BL107,BL$6),IF(BL$5="NUM",REPT("0",BL$6-LEN(PreElaborazione!BL107)),"") &amp; UPPER(PreElaborazione!BL107) &amp; IF(BL$5="ALF",REPT(" ",BL$6-LEN(PreElaborazione!BL107)),""))</f>
        <v xml:space="preserve">   </v>
      </c>
      <c r="BM106" s="90" t="str">
        <f ca="1">IF(LEN(PreElaborazione!BM107)&gt;BM$6,LEFT(PreElaborazione!BM107,BM$6),IF(BM$5="NUM",REPT("0",BM$6-LEN(PreElaborazione!BM107)),"") &amp; UPPER(PreElaborazione!BM107) &amp; IF(BM$5="ALF",REPT(" ",BM$6-LEN(PreElaborazione!BM107)),""))</f>
        <v xml:space="preserve">   </v>
      </c>
      <c r="BN106" s="90" t="str">
        <f ca="1">IF(LEN(PreElaborazione!BN107)&gt;BN$6,LEFT(PreElaborazione!BN107,BN$6),IF(BN$5="NUM",REPT("0",BN$6-LEN(PreElaborazione!BN107)),"") &amp; UPPER(PreElaborazione!BN107) &amp; IF(BN$5="ALF",REPT(" ",BN$6-LEN(PreElaborazione!BN107)),""))</f>
        <v xml:space="preserve"> </v>
      </c>
      <c r="BO106" s="90" t="str">
        <f ca="1">IF(LEN(PreElaborazione!BO107)&gt;BO$6,LEFT(PreElaborazione!BO107,BO$6),IF(BO$5="NUM",REPT("0",BO$6-LEN(PreElaborazione!BO107)),"") &amp; UPPER(PreElaborazione!BO107) &amp; IF(BO$5="ALF",REPT(" ",BO$6-LEN(PreElaborazione!BO107)),""))</f>
        <v>0000</v>
      </c>
      <c r="BP106" s="90" t="str">
        <f ca="1">IF(LEN(PreElaborazione!BP107)&gt;BP$6,LEFT(PreElaborazione!BP107,BP$6),IF(BP$5="NUM",REPT("0",BP$6-LEN(PreElaborazione!BP107)),"") &amp; UPPER(PreElaborazione!BP107) &amp; IF(BP$5="ALF",REPT(" ",BP$6-LEN(PreElaborazione!BP107)),""))</f>
        <v>0000</v>
      </c>
      <c r="BQ106" s="90" t="str">
        <f ca="1">IF(LEN(PreElaborazione!BQ107)&gt;BQ$6,LEFT(PreElaborazione!BQ107,BQ$6),IF(BQ$5="NUM",REPT("0",BQ$6-LEN(PreElaborazione!BQ107)),"") &amp; UPPER(PreElaborazione!BQ107) &amp; IF(BQ$5="ALF",REPT(" ",BQ$6-LEN(PreElaborazione!BQ107)),""))</f>
        <v>0000</v>
      </c>
      <c r="BR106" s="90" t="str">
        <f ca="1">IF(LEN(PreElaborazione!BR107)&gt;BR$6,LEFT(PreElaborazione!BR107,BR$6),IF(BR$5="NUM",REPT("0",BR$6-LEN(PreElaborazione!BR107)),"") &amp; UPPER(PreElaborazione!BR107) &amp; IF(BR$5="ALF",REPT(" ",BR$6-LEN(PreElaborazione!BR107)),""))</f>
        <v xml:space="preserve">     </v>
      </c>
      <c r="BS106" s="90" t="str">
        <f ca="1">IF(LEN(PreElaborazione!BS107)&gt;BS$6,LEFT(PreElaborazione!BS107,BS$6),IF(BS$5="NUM",REPT("0",BS$6-LEN(PreElaborazione!BS107)),"") &amp; UPPER(PreElaborazione!BS107) &amp; IF(BS$5="ALF",REPT(" ",BS$6-LEN(PreElaborazione!BS107)),""))</f>
        <v xml:space="preserve">     </v>
      </c>
      <c r="BT106" s="90" t="str">
        <f ca="1">IF(LEN(PreElaborazione!BT107)&gt;BT$6,LEFT(PreElaborazione!BT107,BT$6),IF(BT$5="NUM",REPT("0",BT$6-LEN(PreElaborazione!BT107)),"") &amp; UPPER(PreElaborazione!BT107) &amp; IF(BT$5="ALF",REPT(" ",BT$6-LEN(PreElaborazione!BT107)),""))</f>
        <v xml:space="preserve">    </v>
      </c>
      <c r="BU106" s="90" t="str">
        <f ca="1">IF(LEN(PreElaborazione!BU107)&gt;BU$6,LEFT(PreElaborazione!BU107,BU$6),IF(BU$5="NUM",REPT("0",BU$6-LEN(PreElaborazione!BU107)),"") &amp; UPPER(PreElaborazione!BU107) &amp; IF(BU$5="ALF",REPT(" ",BU$6-LEN(PreElaborazione!BU107)),""))</f>
        <v xml:space="preserve">   </v>
      </c>
      <c r="BV106" s="90" t="str">
        <f ca="1">IF(LEN(PreElaborazione!BV107)&gt;BV$6,LEFT(PreElaborazione!BV107,BV$6),IF(BV$5="NUM",REPT("0",BV$6-LEN(PreElaborazione!BV107)),"") &amp; UPPER(PreElaborazione!BV107) &amp; IF(BV$5="ALF",REPT(" ",BV$6-LEN(PreElaborazione!BV107)),""))</f>
        <v xml:space="preserve">                                    </v>
      </c>
      <c r="BW106" s="90" t="str">
        <f ca="1">IF(LEN(PreElaborazione!BW107)&gt;BW$6,LEFT(PreElaborazione!BW107,BW$6),IF(BW$5="NUM",REPT("0",BW$6-LEN(PreElaborazione!BW107)),"") &amp; UPPER(PreElaborazione!BW107) &amp; IF(BW$5="ALF",REPT(" ",BW$6-LEN(PreElaborazione!BW107)),""))</f>
        <v xml:space="preserve">                                    </v>
      </c>
      <c r="BX106" s="90" t="str">
        <f ca="1">IF(LEN(PreElaborazione!BX107)&gt;BX$6,LEFT(PreElaborazione!BX107,BX$6),IF(BX$5="NUM",REPT("0",BX$6-LEN(PreElaborazione!BX107)),"") &amp; UPPER(PreElaborazione!BX107) &amp; IF(BX$5="ALF",REPT(" ",BX$6-LEN(PreElaborazione!BX107)),""))</f>
        <v xml:space="preserve">  </v>
      </c>
      <c r="BY106" s="90" t="str">
        <f ca="1">IF(LEN(PreElaborazione!BY107)&gt;BY$6,LEFT(PreElaborazione!BY107,BY$6),IF(BY$5="NUM",REPT("0",BY$6-LEN(PreElaborazione!BY107)),"") &amp; UPPER(PreElaborazione!BY107) &amp; IF(BY$5="ALF",REPT(" ",BY$6-LEN(PreElaborazione!BY107)),""))</f>
        <v>00</v>
      </c>
      <c r="BZ106" s="90" t="str">
        <f ca="1">IF(LEN(PreElaborazione!BZ107)&gt;BZ$6,LEFT(PreElaborazione!BZ107,BZ$6),IF(BZ$5="NUM",REPT("0",BZ$6-LEN(PreElaborazione!BZ107)),"") &amp; UPPER(PreElaborazione!BZ107) &amp; IF(BZ$5="ALF",REPT(" ",BZ$6-LEN(PreElaborazione!BZ107)),""))</f>
        <v xml:space="preserve">                                           </v>
      </c>
      <c r="CA106" s="90" t="str">
        <f ca="1">IF(LEN(PreElaborazione!CA107)&gt;CA$6,LEFT(PreElaborazione!CA107,CA$6),IF(CA$5="NUM",REPT("0",CA$6-LEN(PreElaborazione!CA107)),"") &amp; UPPER(PreElaborazione!CA107) &amp; IF(CA$5="ALF",REPT(" ",CA$6-LEN(PreElaborazione!CA107)),""))</f>
        <v xml:space="preserve">                                    </v>
      </c>
      <c r="CB106" s="90" t="str">
        <f ca="1">IF(LEN(PreElaborazione!CB107)&gt;CB$6,LEFT(PreElaborazione!CB107,CB$6),IF(CB$5="NUM",REPT("0",CB$6-LEN(PreElaborazione!CB107)),"") &amp; UPPER(PreElaborazione!CB107) &amp; IF(CB$5="ALF",REPT(" ",CB$6-LEN(PreElaborazione!CB107)),""))</f>
        <v xml:space="preserve">                                    </v>
      </c>
      <c r="CC106" s="90" t="str">
        <f ca="1">IF(LEN(PreElaborazione!CC107)&gt;CC$6,LEFT(PreElaborazione!CC107,CC$6),IF(CC$5="NUM",REPT("0",CC$6-LEN(PreElaborazione!CC107)),"") &amp; UPPER(PreElaborazione!CC107) &amp; IF(CC$5="ALF",REPT(" ",CC$6-LEN(PreElaborazione!CC107)),""))</f>
        <v xml:space="preserve">                                    </v>
      </c>
      <c r="CD106" s="90" t="str">
        <f ca="1">IF(LEN(PreElaborazione!CD107)&gt;CD$6,LEFT(PreElaborazione!CD107,CD$6),IF(CD$5="NUM",REPT("0",CD$6-LEN(PreElaborazione!CD107)),"") &amp; UPPER(PreElaborazione!CD107) &amp; IF(CD$5="ALF",REPT(" ",CD$6-LEN(PreElaborazione!CD107)),""))</f>
        <v xml:space="preserve">                                    </v>
      </c>
      <c r="CE106" s="90" t="str">
        <f ca="1">IF(LEN(PreElaborazione!CE107)&gt;CE$6,LEFT(PreElaborazione!CE107,CE$6),IF(CE$5="NUM",REPT("0",CE$6-LEN(PreElaborazione!CE107)),"") &amp; UPPER(PreElaborazione!CE107) &amp; IF(CE$5="ALF",REPT(" ",CE$6-LEN(PreElaborazione!CE107)),""))</f>
        <v xml:space="preserve">                                    </v>
      </c>
      <c r="CF106" s="90" t="str">
        <f ca="1">IF(LEN(PreElaborazione!CF107)&gt;CF$6,LEFT(PreElaborazione!CF107,CF$6),IF(CF$5="NUM",REPT("0",CF$6-LEN(PreElaborazione!CF107)),"") &amp; UPPER(PreElaborazione!CF107) &amp; IF(CF$5="ALF",REPT(" ",CF$6-LEN(PreElaborazione!CF107)),""))</f>
        <v xml:space="preserve">                                    </v>
      </c>
      <c r="CG106" s="90" t="str">
        <f ca="1">IF(LEN(PreElaborazione!CG107)&gt;CG$6,LEFT(PreElaborazione!CG107,CG$6),IF(CG$5="NUM",REPT("0",CG$6-LEN(PreElaborazione!CG107)),"") &amp; UPPER(PreElaborazione!CG107) &amp; IF(CG$5="ALF",REPT(" ",CG$6-LEN(PreElaborazione!CG107)),""))</f>
        <v xml:space="preserve">                                    </v>
      </c>
      <c r="CH106" s="90" t="str">
        <f ca="1">IF(LEN(PreElaborazione!CH107)&gt;CH$6,LEFT(PreElaborazione!CH107,CH$6),IF(CH$5="NUM",REPT("0",CH$6-LEN(PreElaborazione!CH107)),"") &amp; UPPER(PreElaborazione!CH107) &amp; IF(CH$5="ALF",REPT(" ",CH$6-LEN(PreElaborazione!CH107)),""))</f>
        <v xml:space="preserve">                                    </v>
      </c>
      <c r="CI106" s="90" t="str">
        <f ca="1">IF(LEN(PreElaborazione!CI107)&gt;CI$6,LEFT(PreElaborazione!CI107,CI$6),IF(CI$5="NUM",REPT("0",CI$6-LEN(PreElaborazione!CI107)),"") &amp; UPPER(PreElaborazione!CI107) &amp; IF(CI$5="ALF",REPT(" ",CI$6-LEN(PreElaborazione!CI107)),""))</f>
        <v xml:space="preserve">                                    </v>
      </c>
      <c r="CJ106" s="90" t="str">
        <f ca="1">IF(LEN(PreElaborazione!CJ107)&gt;CJ$6,LEFT(PreElaborazione!CJ107,CJ$6),IF(CJ$5="NUM",REPT("0",CJ$6-LEN(PreElaborazione!CJ107)),"") &amp; UPPER(PreElaborazione!CJ107) &amp; IF(CJ$5="ALF",REPT(" ",CJ$6-LEN(PreElaborazione!CJ107)),""))</f>
        <v xml:space="preserve">                                    </v>
      </c>
      <c r="CK106" s="90" t="str">
        <f ca="1">IF(LEN(PreElaborazione!CK107)&gt;CK$6,LEFT(PreElaborazione!CK107,CK$6),IF(CK$5="NUM",REPT("0",CK$6-LEN(PreElaborazione!CK107)),"") &amp; UPPER(PreElaborazione!CK107) &amp; IF(CK$5="ALF",REPT(" ",CK$6-LEN(PreElaborazione!CK107)),""))</f>
        <v xml:space="preserve">                                    </v>
      </c>
      <c r="CL106" s="90" t="str">
        <f ca="1">IF(LEN(PreElaborazione!CL107)&gt;CL$6,LEFT(PreElaborazione!CL107,CL$6),IF(CL$5="NUM",REPT("0",CL$6-LEN(PreElaborazione!CL107)),"") &amp; UPPER(PreElaborazione!CL107) &amp; IF(CL$5="ALF",REPT(" ",CL$6-LEN(PreElaborazione!CL107)),""))</f>
        <v xml:space="preserve">                                    </v>
      </c>
      <c r="CM106" s="90" t="str">
        <f ca="1">IF(LEN(PreElaborazione!CM107)&gt;CM$6,LEFT(PreElaborazione!CM107,CM$6),IF(CM$5="NUM",REPT("0",CM$6-LEN(PreElaborazione!CM107)),"") &amp; UPPER(PreElaborazione!CM107) &amp; IF(CM$5="ALF",REPT(" ",CM$6-LEN(PreElaborazione!CM107)),""))</f>
        <v xml:space="preserve">                                    </v>
      </c>
      <c r="CN106" s="90" t="str">
        <f ca="1">IF(LEN(PreElaborazione!CN107)&gt;CN$6,LEFT(PreElaborazione!CN107,CN$6),IF(CN$5="NUM",REPT("0",CN$6-LEN(PreElaborazione!CN107)),"") &amp; UPPER(PreElaborazione!CN107) &amp; IF(CN$5="ALF",REPT(" ",CN$6-LEN(PreElaborazione!CN107)),""))</f>
        <v xml:space="preserve">                                                                                                                                          </v>
      </c>
      <c r="CO106" s="90" t="str">
        <f ca="1">IF(LEN(PreElaborazione!CO107)&gt;CO$6,LEFT(PreElaborazione!CO107,CO$6),IF(CO$5="NUM",REPT("0",CO$6-LEN(PreElaborazione!CO107)),"") &amp; UPPER(PreElaborazione!CO107) &amp; IF(CO$5="ALF",REPT(" ",CO$6-LEN(PreElaborazione!CO107)),""))</f>
        <v xml:space="preserve">                                    </v>
      </c>
      <c r="CP106" s="90" t="str">
        <f ca="1">IF(LEN(PreElaborazione!CP107)&gt;CP$6,LEFT(PreElaborazione!CP107,CP$6),IF(CP$5="NUM",REPT("0",CP$6-LEN(PreElaborazione!CP107)),"") &amp; UPPER(PreElaborazione!CP107) &amp; IF(CP$5="ALF",REPT(" ",CP$6-LEN(PreElaborazione!CP107)),""))</f>
        <v xml:space="preserve">                                    </v>
      </c>
      <c r="CQ106" s="90" t="str">
        <f ca="1">IF(LEN(PreElaborazione!CQ107)&gt;CQ$6,LEFT(PreElaborazione!CQ107,CQ$6),IF(CQ$5="NUM",REPT("0",CQ$6-LEN(PreElaborazione!CQ107)),"") &amp; UPPER(PreElaborazione!CQ107) &amp; IF(CQ$5="ALF",REPT(" ",CQ$6-LEN(PreElaborazione!CQ107)),""))</f>
        <v xml:space="preserve">                                    </v>
      </c>
      <c r="CR106" s="90" t="str">
        <f ca="1">IF(LEN(PreElaborazione!CR107)&gt;CR$6,LEFT(PreElaborazione!CR107,CR$6),IF(CR$5="NUM",REPT("0",CR$6-LEN(PreElaborazione!CR107)),"") &amp; UPPER(PreElaborazione!CR107) &amp; IF(CR$5="ALF",REPT(" ",CR$6-LEN(PreElaborazione!CR107)),""))</f>
        <v xml:space="preserve">                                    </v>
      </c>
      <c r="CS106" s="90" t="str">
        <f ca="1">IF(LEN(PreElaborazione!CS107)&gt;CS$6,LEFT(PreElaborazione!CS107,CS$6),IF(CS$5="NUM",REPT("0",CS$6-LEN(PreElaborazione!CS107)),"") &amp; UPPER(PreElaborazione!CS107) &amp; IF(CS$5="ALF",REPT(" ",CS$6-LEN(PreElaborazione!CS107)),""))</f>
        <v xml:space="preserve">                                    </v>
      </c>
      <c r="CT106" s="90" t="str">
        <f ca="1">IF(LEN(PreElaborazione!CT107)&gt;CT$6,LEFT(PreElaborazione!CT107,CT$6),IF(CT$5="NUM",REPT("0",CT$6-LEN(PreElaborazione!CT107)),"") &amp; UPPER(PreElaborazione!CT107) &amp; IF(CT$5="ALF",REPT(" ",CT$6-LEN(PreElaborazione!CT107)),""))</f>
        <v xml:space="preserve">                                    </v>
      </c>
      <c r="CU106" s="90" t="str">
        <f ca="1">IF(LEN(PreElaborazione!CU107)&gt;CU$6,LEFT(PreElaborazione!CU107,CU$6),IF(CU$5="NUM",REPT("0",CU$6-LEN(PreElaborazione!CU107)),"") &amp; UPPER(PreElaborazione!CU107) &amp; IF(CU$5="ALF",REPT(" ",CU$6-LEN(PreElaborazione!CU107)),""))</f>
        <v xml:space="preserve">                                    </v>
      </c>
      <c r="CV106" s="90" t="str">
        <f ca="1">IF(LEN(PreElaborazione!CV107)&gt;CV$6,LEFT(PreElaborazione!CV107,CV$6),IF(CV$5="NUM",REPT("0",CV$6-LEN(PreElaborazione!CV107)),"") &amp; UPPER(PreElaborazione!CV107) &amp; IF(CV$5="ALF",REPT(" ",CV$6-LEN(PreElaborazione!CV107)),""))</f>
        <v xml:space="preserve">                                    </v>
      </c>
      <c r="CW106" s="90" t="str">
        <f ca="1">IF(LEN(PreElaborazione!CW107)&gt;CW$6,LEFT(PreElaborazione!CW107,CW$6),IF(CW$5="NUM",REPT("0",CW$6-LEN(PreElaborazione!CW107)),"") &amp; UPPER(PreElaborazione!CW107) &amp; IF(CW$5="ALF",REPT(" ",CW$6-LEN(PreElaborazione!CW107)),""))</f>
        <v xml:space="preserve">                                    </v>
      </c>
      <c r="CX106" s="90" t="str">
        <f ca="1">IF(LEN(PreElaborazione!CX107)&gt;CX$6,LEFT(PreElaborazione!CX107,CX$6),IF(CX$5="NUM",REPT("0",CX$6-LEN(PreElaborazione!CX107)),"") &amp; UPPER(PreElaborazione!CX107) &amp; IF(CX$5="ALF",REPT(" ",CX$6-LEN(PreElaborazione!CX107)),""))</f>
        <v xml:space="preserve">                                    </v>
      </c>
      <c r="CY106" s="90" t="str">
        <f ca="1">IF(LEN(PreElaborazione!CY107)&gt;CY$6,LEFT(PreElaborazione!CY107,CY$6),IF(CY$5="NUM",REPT("0",CY$6-LEN(PreElaborazione!CY107)),"") &amp; UPPER(PreElaborazione!CY107) &amp; IF(CY$5="ALF",REPT(" ",CY$6-LEN(PreElaborazione!CY107)),""))</f>
        <v xml:space="preserve">                                    </v>
      </c>
      <c r="CZ106" s="90" t="str">
        <f ca="1">IF(LEN(PreElaborazione!CZ107)&gt;CZ$6,LEFT(PreElaborazione!CZ107,CZ$6),IF(CZ$5="NUM",REPT("0",CZ$6-LEN(PreElaborazione!CZ107)),"") &amp; UPPER(PreElaborazione!CZ107) &amp; IF(CZ$5="ALF",REPT(" ",CZ$6-LEN(PreElaborazione!CZ107)),""))</f>
        <v xml:space="preserve">                                    </v>
      </c>
      <c r="DA106" s="90" t="str">
        <f ca="1">IF(LEN(PreElaborazione!DA107)&gt;DA$6,LEFT(PreElaborazione!DA107,DA$6),IF(DA$5="NUM",REPT("0",DA$6-LEN(PreElaborazione!DA107)),"") &amp; UPPER(PreElaborazione!DA107) &amp; IF(DA$5="ALF",REPT(" ",DA$6-LEN(PreElaborazione!DA107)),""))</f>
        <v xml:space="preserve">                                    </v>
      </c>
      <c r="DB106" s="90" t="str">
        <f ca="1">IF(LEN(PreElaborazione!DB107)&gt;DB$6,LEFT(PreElaborazione!DB107,DB$6),IF(DB$5="NUM",REPT("0",DB$6-LEN(PreElaborazione!DB107)),"") &amp; UPPER(PreElaborazione!DB107) &amp; IF(DB$5="ALF",REPT(" ",DB$6-LEN(PreElaborazione!DB107)),""))</f>
        <v xml:space="preserve">                                                                                                                                          </v>
      </c>
    </row>
    <row r="107" spans="1:106" s="1" customFormat="1" ht="15" customHeight="1">
      <c r="A107" s="92" t="str">
        <f ca="1">IF(LEN(PreElaborazione!A108)&gt;A$6,LEFT(PreElaborazione!A108,A$6),IF(A$5="NUM",REPT("0",A$6-LEN(PreElaborazione!A108)),"") &amp; UPPER(PreElaborazione!A108) &amp; IF(A$5="ALF",REPT(" ",A$6-LEN(PreElaborazione!A108)),""))</f>
        <v/>
      </c>
      <c r="B107" s="90" t="str">
        <f ca="1">IF(LEN(PreElaborazione!B108)&gt;B$6,LEFT(PreElaborazione!B108,B$6),IF(B$5="NUM",REPT("0",B$6-LEN(PreElaborazione!B108)),"") &amp; UPPER(PreElaborazione!B108) &amp; IF(B$5="ALF",REPT(" ",B$6-LEN(PreElaborazione!B108)),""))</f>
        <v xml:space="preserve"> </v>
      </c>
      <c r="C107" s="90" t="str">
        <f ca="1">IF(LEN(PreElaborazione!C108)&gt;C$6,LEFT(PreElaborazione!C108,C$6),IF(C$5="NUM",REPT("0",C$6-LEN(PreElaborazione!C108)),"") &amp; UPPER(PreElaborazione!C108) &amp; IF(C$5="ALF",REPT(" ",C$6-LEN(PreElaborazione!C108)),""))</f>
        <v xml:space="preserve">    </v>
      </c>
      <c r="D107" s="90" t="str">
        <f ca="1">IF(LEN(PreElaborazione!D108)&gt;D$6,LEFT(PreElaborazione!D108,D$6),IF(D$5="NUM",REPT("0",D$6-LEN(PreElaborazione!D108)),"") &amp; UPPER(PreElaborazione!D108) &amp; IF(D$5="ALF",REPT(" ",D$6-LEN(PreElaborazione!D108)),""))</f>
        <v>0000</v>
      </c>
      <c r="E107" s="90" t="str">
        <f ca="1">IF(LEN(PreElaborazione!E108)&gt;E$6,LEFT(PreElaborazione!E108,E$6),IF(E$5="NUM",REPT("0",E$6-LEN(PreElaborazione!E108)),"") &amp; UPPER(PreElaborazione!E108) &amp; IF(E$5="ALF",REPT(" ",E$6-LEN(PreElaborazione!E108)),""))</f>
        <v xml:space="preserve">  </v>
      </c>
      <c r="F107" s="90" t="str">
        <f ca="1">IF(LEN(PreElaborazione!F108)&gt;F$6,LEFT(PreElaborazione!F108,F$6),IF(F$5="NUM",REPT("0",F$6-LEN(PreElaborazione!F108)),"") &amp; UPPER(PreElaborazione!F108) &amp; IF(F$5="ALF",REPT(" ",F$6-LEN(PreElaborazione!F108)),""))</f>
        <v>0000</v>
      </c>
      <c r="G107" s="90" t="str">
        <f ca="1">IF(LEN(PreElaborazione!G108)&gt;G$6,LEFT(PreElaborazione!G108,G$6),IF(G$5="NUM",REPT("0",G$6-LEN(PreElaborazione!G108)),"") &amp; UPPER(PreElaborazione!G108) &amp; IF(G$5="ALF",REPT(" ",G$6-LEN(PreElaborazione!G108)),""))</f>
        <v xml:space="preserve">   </v>
      </c>
      <c r="H107" s="90" t="str">
        <f ca="1">IF(LEN(PreElaborazione!H108)&gt;H$6,LEFT(PreElaborazione!H108,H$6),IF(H$5="NUM",REPT("0",H$6-LEN(PreElaborazione!H108)),"") &amp; UPPER(PreElaborazione!H108) &amp; IF(H$5="ALF",REPT(" ",H$6-LEN(PreElaborazione!H108)),""))</f>
        <v xml:space="preserve">      </v>
      </c>
      <c r="I107" s="90" t="str">
        <f ca="1">IF(LEN(PreElaborazione!I108)&gt;I$6,LEFT(PreElaborazione!I108,I$6),IF(I$5="NUM",REPT("0",I$6-LEN(PreElaborazione!I108)),"") &amp; UPPER(PreElaborazione!I108) &amp; IF(I$5="ALF",REPT(" ",I$6-LEN(PreElaborazione!I108)),""))</f>
        <v xml:space="preserve"> </v>
      </c>
      <c r="J107" s="90" t="str">
        <f ca="1">IF(LEN(PreElaborazione!J108)&gt;J$6,LEFT(PreElaborazione!J108,J$6),IF(J$5="NUM",REPT("0",J$6-LEN(PreElaborazione!J108)),"") &amp; UPPER(PreElaborazione!J108) &amp; IF(J$5="ALF",REPT(" ",J$6-LEN(PreElaborazione!J108)),""))</f>
        <v xml:space="preserve">                </v>
      </c>
      <c r="K107" s="90" t="str">
        <f ca="1">IF(LEN(PreElaborazione!K108)&gt;K$6,LEFT(PreElaborazione!K108,K$6),IF(K$5="NUM",REPT("0",K$6-LEN(PreElaborazione!K108)),"") &amp; UPPER(PreElaborazione!K108) &amp; IF(K$5="ALF",REPT(" ",K$6-LEN(PreElaborazione!K108)),""))</f>
        <v xml:space="preserve"> </v>
      </c>
      <c r="L107" s="90" t="str">
        <f ca="1">IF(LEN(PreElaborazione!L108)&gt;L$6,LEFT(PreElaborazione!L108,L$6),IF(L$5="NUM",REPT("0",L$6-LEN(PreElaborazione!L108)),"") &amp; UPPER(PreElaborazione!L108) &amp; IF(L$5="ALF",REPT(" ",L$6-LEN(PreElaborazione!L108)),""))</f>
        <v>0000</v>
      </c>
      <c r="M107" s="90" t="str">
        <f ca="1">IF(LEN(PreElaborazione!M108)&gt;M$6,LEFT(PreElaborazione!M108,M$6),IF(M$5="NUM",REPT("0",M$6-LEN(PreElaborazione!M108)),"") &amp; UPPER(PreElaborazione!M108) &amp; IF(M$5="ALF",REPT(" ",M$6-LEN(PreElaborazione!M108)),""))</f>
        <v xml:space="preserve">                                    </v>
      </c>
      <c r="N107" s="90" t="str">
        <f ca="1">IF(LEN(PreElaborazione!N108)&gt;N$6,LEFT(PreElaborazione!N108,N$6),IF(N$5="NUM",REPT("0",N$6-LEN(PreElaborazione!N108)),"") &amp; UPPER(PreElaborazione!N108) &amp; IF(N$5="ALF",REPT(" ",N$6-LEN(PreElaborazione!N108)),""))</f>
        <v>00000000</v>
      </c>
      <c r="O107" s="90" t="str">
        <f ca="1">IF(LEN(PreElaborazione!O108)&gt;O$6,LEFT(PreElaborazione!O108,O$6),IF(O$5="NUM",REPT("0",O$6-LEN(PreElaborazione!O108)),"") &amp; UPPER(PreElaborazione!O108) &amp; IF(O$5="ALF",REPT(" ",O$6-LEN(PreElaborazione!O108)),""))</f>
        <v xml:space="preserve">                                          </v>
      </c>
      <c r="P107" s="90" t="str">
        <f ca="1">IF(LEN(PreElaborazione!P108)&gt;P$6,LEFT(PreElaborazione!P108,P$6),IF(P$5="NUM",REPT("0",P$6-LEN(PreElaborazione!P108)),"") &amp; UPPER(PreElaborazione!P108) &amp; IF(P$5="ALF",REPT(" ",P$6-LEN(PreElaborazione!P108)),""))</f>
        <v xml:space="preserve">          </v>
      </c>
      <c r="Q107" s="90" t="str">
        <f ca="1">IF(LEN(PreElaborazione!Q108)&gt;Q$6,LEFT(PreElaborazione!Q108,Q$6),IF(Q$5="NUM",REPT("0",Q$6-LEN(PreElaborazione!Q108)),"") &amp; UPPER(PreElaborazione!Q108) &amp; IF(Q$5="ALF",REPT(" ",Q$6-LEN(PreElaborazione!Q108)),""))</f>
        <v xml:space="preserve">                         </v>
      </c>
      <c r="R107" s="90" t="str">
        <f ca="1">IF(LEN(PreElaborazione!R108)&gt;R$6,LEFT(PreElaborazione!R108,R$6),IF(R$5="NUM",REPT("0",R$6-LEN(PreElaborazione!R108)),"") &amp; UPPER(PreElaborazione!R108) &amp; IF(R$5="ALF",REPT(" ",R$6-LEN(PreElaborazione!R108)),""))</f>
        <v xml:space="preserve">                                   </v>
      </c>
      <c r="S107" s="90" t="str">
        <f ca="1">IF(LEN(PreElaborazione!S108)&gt;S$6,LEFT(PreElaborazione!S108,S$6),IF(S$5="NUM",REPT("0",S$6-LEN(PreElaborazione!S108)),"") &amp; UPPER(PreElaborazione!S108) &amp; IF(S$5="ALF",REPT(" ",S$6-LEN(PreElaborazione!S108)),""))</f>
        <v xml:space="preserve">                                          </v>
      </c>
      <c r="T107" s="90" t="str">
        <f ca="1">IF(LEN(PreElaborazione!T108)&gt;T$6,LEFT(PreElaborazione!T108,T$6),IF(T$5="NUM",REPT("0",T$6-LEN(PreElaborazione!T108)),"") &amp; UPPER(PreElaborazione!T108) &amp; IF(T$5="ALF",REPT(" ",T$6-LEN(PreElaborazione!T108)),""))</f>
        <v xml:space="preserve">                                        </v>
      </c>
      <c r="U107" s="90" t="str">
        <f ca="1">IF(LEN(PreElaborazione!U108)&gt;U$6,LEFT(PreElaborazione!U108,U$6),IF(U$5="NUM",REPT("0",U$6-LEN(PreElaborazione!U108)),"") &amp; UPPER(PreElaborazione!U108) &amp; IF(U$5="ALF",REPT(" ",U$6-LEN(PreElaborazione!U108)),""))</f>
        <v xml:space="preserve">  </v>
      </c>
      <c r="V107" s="90" t="str">
        <f ca="1">IF(LEN(PreElaborazione!V108)&gt;V$6,LEFT(PreElaborazione!V108,V$6),IF(V$5="NUM",REPT("0",V$6-LEN(PreElaborazione!V108)),"") &amp; UPPER(PreElaborazione!V108) &amp; IF(V$5="ALF",REPT(" ",V$6-LEN(PreElaborazione!V108)),""))</f>
        <v xml:space="preserve">            </v>
      </c>
      <c r="W107" s="90" t="str">
        <f ca="1">IF(LEN(PreElaborazione!W108)&gt;W$6,LEFT(PreElaborazione!W108,W$6),IF(W$5="NUM",REPT("0",W$6-LEN(PreElaborazione!W108)),"") &amp; UPPER(PreElaborazione!W108) &amp; IF(W$5="ALF",REPT(" ",W$6-LEN(PreElaborazione!W108)),""))</f>
        <v xml:space="preserve">    </v>
      </c>
      <c r="X107" s="90" t="str">
        <f ca="1">IF(LEN(PreElaborazione!X108)&gt;X$6,LEFT(PreElaborazione!X108,X$6),IF(X$5="NUM",REPT("0",X$6-LEN(PreElaborazione!X108)),"") &amp; UPPER(PreElaborazione!X108) &amp; IF(X$5="ALF",REPT(" ",X$6-LEN(PreElaborazione!X108)),""))</f>
        <v>00000</v>
      </c>
      <c r="Y107" s="90" t="str">
        <f ca="1">IF(LEN(PreElaborazione!Y108)&gt;Y$6,LEFT(PreElaborazione!Y108,Y$6),IF(Y$5="NUM",REPT("0",Y$6-LEN(PreElaborazione!Y108)),"") &amp; UPPER(PreElaborazione!Y108) &amp; IF(Y$5="ALF",REPT(" ",Y$6-LEN(PreElaborazione!Y108)),""))</f>
        <v xml:space="preserve">   </v>
      </c>
      <c r="Z107" s="90" t="str">
        <f ca="1">IF(LEN(PreElaborazione!Z108)&gt;Z$6,LEFT(PreElaborazione!Z108,Z$6),IF(Z$5="NUM",REPT("0",Z$6-LEN(PreElaborazione!Z108)),"") &amp; UPPER(PreElaborazione!Z108) &amp; IF(Z$5="ALF",REPT(" ",Z$6-LEN(PreElaborazione!Z108)),""))</f>
        <v xml:space="preserve">   </v>
      </c>
      <c r="AA107" s="90" t="str">
        <f ca="1">IF(LEN(PreElaborazione!AA108)&gt;AA$6,LEFT(PreElaborazione!AA108,AA$6),IF(AA$5="NUM",REPT("0",AA$6-LEN(PreElaborazione!AA108)),"") &amp; UPPER(PreElaborazione!AA108) &amp; IF(AA$5="ALF",REPT(" ",AA$6-LEN(PreElaborazione!AA108)),""))</f>
        <v>0</v>
      </c>
      <c r="AB107" s="90" t="str">
        <f ca="1">IF(LEN(PreElaborazione!AB108)&gt;AB$6,LEFT(PreElaborazione!AB108,AB$6),IF(AB$5="NUM",REPT("0",AB$6-LEN(PreElaborazione!AB108)),"") &amp; UPPER(PreElaborazione!AB108) &amp; IF(AB$5="ALF",REPT(" ",AB$6-LEN(PreElaborazione!AB108)),""))</f>
        <v>00</v>
      </c>
      <c r="AC107" s="90" t="str">
        <f ca="1">IF(LEN(PreElaborazione!AC108)&gt;AC$6,LEFT(PreElaborazione!AC108,AC$6),IF(AC$5="NUM",REPT("0",AC$6-LEN(PreElaborazione!AC108)),"") &amp; UPPER(PreElaborazione!AC108) &amp; IF(AC$5="ALF",REPT(" ",AC$6-LEN(PreElaborazione!AC108)),""))</f>
        <v>0000000</v>
      </c>
      <c r="AD107" s="90" t="str">
        <f ca="1">IF(LEN(PreElaborazione!AD108)&gt;AD$6,LEFT(PreElaborazione!AD108,AD$6),IF(AD$5="NUM",REPT("0",AD$6-LEN(PreElaborazione!AD108)),"") &amp; UPPER(PreElaborazione!AD108) &amp; IF(AD$5="ALF",REPT(" ",AD$6-LEN(PreElaborazione!AD108)),""))</f>
        <v>00000</v>
      </c>
      <c r="AE107" s="90" t="str">
        <f ca="1">IF(LEN(PreElaborazione!AE108)&gt;AE$6,LEFT(PreElaborazione!AE108,AE$6),IF(AE$5="NUM",REPT("0",AE$6-LEN(PreElaborazione!AE108)),"") &amp; UPPER(PreElaborazione!AE108) &amp; IF(AE$5="ALF",REPT(" ",AE$6-LEN(PreElaborazione!AE108)),""))</f>
        <v xml:space="preserve"> </v>
      </c>
      <c r="AF107" s="90" t="str">
        <f ca="1">IF(LEN(PreElaborazione!AF108)&gt;AF$6,LEFT(PreElaborazione!AF108,AF$6),IF(AF$5="NUM",REPT("0",AF$6-LEN(PreElaborazione!AF108)),"") &amp; UPPER(PreElaborazione!AF108) &amp; IF(AF$5="ALF",REPT(" ",AF$6-LEN(PreElaborazione!AF108)),""))</f>
        <v>00000</v>
      </c>
      <c r="AG107" s="90" t="str">
        <f ca="1">IF(LEN(PreElaborazione!AG108)&gt;AG$6,LEFT(PreElaborazione!AG108,AG$6),IF(AG$5="NUM",REPT("0",AG$6-LEN(PreElaborazione!AG108)),"") &amp; UPPER(PreElaborazione!AG108) &amp; IF(AG$5="ALF",REPT(" ",AG$6-LEN(PreElaborazione!AG108)),""))</f>
        <v>000</v>
      </c>
      <c r="AH107" s="90" t="str">
        <f ca="1">IF(LEN(PreElaborazione!AH108)&gt;AH$6,LEFT(PreElaborazione!AH108,AH$6),IF(AH$5="NUM",REPT("0",AH$6-LEN(PreElaborazione!AH108)),"") &amp; UPPER(PreElaborazione!AH108) &amp; IF(AH$5="ALF",REPT(" ",AH$6-LEN(PreElaborazione!AH108)),""))</f>
        <v>0</v>
      </c>
      <c r="AI107" s="90" t="str">
        <f ca="1">IF(LEN(PreElaborazione!AI108)&gt;AI$6,LEFT(PreElaborazione!AI108,AI$6),IF(AI$5="NUM",REPT("0",AI$6-LEN(PreElaborazione!AI108)),"") &amp; UPPER(PreElaborazione!AI108) &amp; IF(AI$5="ALF",REPT(" ",AI$6-LEN(PreElaborazione!AI108)),""))</f>
        <v>000</v>
      </c>
      <c r="AJ107" s="90" t="str">
        <f ca="1">IF(LEN(PreElaborazione!AJ108)&gt;AJ$6,LEFT(PreElaborazione!AJ108,AJ$6),IF(AJ$5="NUM",REPT("0",AJ$6-LEN(PreElaborazione!AJ108)),"") &amp; UPPER(PreElaborazione!AJ108) &amp; IF(AJ$5="ALF",REPT(" ",AJ$6-LEN(PreElaborazione!AJ108)),""))</f>
        <v>00000</v>
      </c>
      <c r="AK107" s="90" t="str">
        <f ca="1">IF(LEN(PreElaborazione!AK108)&gt;AK$6,LEFT(PreElaborazione!AK108,AK$6),IF(AK$5="NUM",REPT("0",AK$6-LEN(PreElaborazione!AK108)),"") &amp; UPPER(PreElaborazione!AK108) &amp; IF(AK$5="ALF",REPT(" ",AK$6-LEN(PreElaborazione!AK108)),""))</f>
        <v>0000</v>
      </c>
      <c r="AL107" s="90" t="str">
        <f ca="1">IF(LEN(PreElaborazione!AL108)&gt;AL$6,LEFT(PreElaborazione!AL108,AL$6),IF(AL$5="NUM",REPT("0",AL$6-LEN(PreElaborazione!AL108)),"") &amp; UPPER(PreElaborazione!AL108) &amp; IF(AL$5="ALF",REPT(" ",AL$6-LEN(PreElaborazione!AL108)),""))</f>
        <v>0000</v>
      </c>
      <c r="AM107" s="90" t="str">
        <f ca="1">IF(LEN(PreElaborazione!AM108)&gt;AM$6,LEFT(PreElaborazione!AM108,AM$6),IF(AM$5="NUM",REPT("0",AM$6-LEN(PreElaborazione!AM108)),"") &amp; UPPER(PreElaborazione!AM108) &amp; IF(AM$5="ALF",REPT(" ",AM$6-LEN(PreElaborazione!AM108)),""))</f>
        <v>0000</v>
      </c>
      <c r="AN107" s="90" t="str">
        <f ca="1">IF(LEN(PreElaborazione!AN108)&gt;AN$6,LEFT(PreElaborazione!AN108,AN$6),IF(AN$5="NUM",REPT("0",AN$6-LEN(PreElaborazione!AN108)),"") &amp; UPPER(PreElaborazione!AN108) &amp; IF(AN$5="ALF",REPT(" ",AN$6-LEN(PreElaborazione!AN108)),""))</f>
        <v>0000</v>
      </c>
      <c r="AO107" s="90" t="str">
        <f ca="1">IF(LEN(PreElaborazione!AO108)&gt;AO$6,LEFT(PreElaborazione!AO108,AO$6),IF(AO$5="NUM",REPT("0",AO$6-LEN(PreElaborazione!AO108)),"") &amp; UPPER(PreElaborazione!AO108) &amp; IF(AO$5="ALF",REPT(" ",AO$6-LEN(PreElaborazione!AO108)),""))</f>
        <v>0000</v>
      </c>
      <c r="AP107" s="90" t="str">
        <f ca="1">IF(LEN(PreElaborazione!AP108)&gt;AP$6,LEFT(PreElaborazione!AP108,AP$6),IF(AP$5="NUM",REPT("0",AP$6-LEN(PreElaborazione!AP108)),"") &amp; UPPER(PreElaborazione!AP108) &amp; IF(AP$5="ALF",REPT(" ",AP$6-LEN(PreElaborazione!AP108)),""))</f>
        <v>0000</v>
      </c>
      <c r="AQ107" s="90" t="str">
        <f ca="1">IF(LEN(PreElaborazione!AQ108)&gt;AQ$6,LEFT(PreElaborazione!AQ108,AQ$6),IF(AQ$5="NUM",REPT("0",AQ$6-LEN(PreElaborazione!AQ108)),"") &amp; UPPER(PreElaborazione!AQ108) &amp; IF(AQ$5="ALF",REPT(" ",AQ$6-LEN(PreElaborazione!AQ108)),""))</f>
        <v>000</v>
      </c>
      <c r="AR107" s="90" t="str">
        <f ca="1">IF(LEN(PreElaborazione!AR108)&gt;AR$6,LEFT(PreElaborazione!AR108,AR$6),IF(AR$5="NUM",REPT("0",AR$6-LEN(PreElaborazione!AR108)),"") &amp; UPPER(PreElaborazione!AR108) &amp; IF(AR$5="ALF",REPT(" ",AR$6-LEN(PreElaborazione!AR108)),""))</f>
        <v>000</v>
      </c>
      <c r="AS107" s="90" t="str">
        <f ca="1">IF(LEN(PreElaborazione!AS108)&gt;AS$6,LEFT(PreElaborazione!AS108,AS$6),IF(AS$5="NUM",REPT("0",AS$6-LEN(PreElaborazione!AS108)),"") &amp; UPPER(PreElaborazione!AS108) &amp; IF(AS$5="ALF",REPT(" ",AS$6-LEN(PreElaborazione!AS108)),""))</f>
        <v>0</v>
      </c>
      <c r="AT107" s="90" t="str">
        <f ca="1">IF(LEN(PreElaborazione!AT108)&gt;AT$6,LEFT(PreElaborazione!AT108,AT$6),IF(AT$5="NUM",REPT("0",AT$6-LEN(PreElaborazione!AT108)),"") &amp; UPPER(PreElaborazione!AT108) &amp; IF(AT$5="ALF",REPT(" ",AT$6-LEN(PreElaborazione!AT108)),""))</f>
        <v>000000</v>
      </c>
      <c r="AU107" s="90" t="str">
        <f ca="1">IF(LEN(PreElaborazione!AU108)&gt;AU$6,LEFT(PreElaborazione!AU108,AU$6),IF(AU$5="NUM",REPT("0",AU$6-LEN(PreElaborazione!AU108)),"") &amp; UPPER(PreElaborazione!AU108) &amp; IF(AU$5="ALF",REPT(" ",AU$6-LEN(PreElaborazione!AU108)),""))</f>
        <v>000000</v>
      </c>
      <c r="AV107" s="90" t="str">
        <f ca="1">IF(LEN(PreElaborazione!AV108)&gt;AV$6,LEFT(PreElaborazione!AV108,AV$6),IF(AV$5="NUM",REPT("0",AV$6-LEN(PreElaborazione!AV108)),"") &amp; UPPER(PreElaborazione!AV108) &amp; IF(AV$5="ALF",REPT(" ",AV$6-LEN(PreElaborazione!AV108)),""))</f>
        <v>000000</v>
      </c>
      <c r="AW107" s="90" t="str">
        <f ca="1">IF(LEN(PreElaborazione!AW108)&gt;AW$6,LEFT(PreElaborazione!AW108,AW$6),IF(AW$5="NUM",REPT("0",AW$6-LEN(PreElaborazione!AW108)),"") &amp; UPPER(PreElaborazione!AW108) &amp; IF(AW$5="ALF",REPT(" ",AW$6-LEN(PreElaborazione!AW108)),""))</f>
        <v>00</v>
      </c>
      <c r="AX107" s="90" t="str">
        <f ca="1">IF(LEN(PreElaborazione!AX108)&gt;AX$6,LEFT(PreElaborazione!AX108,AX$6),IF(AX$5="NUM",REPT("0",AX$6-LEN(PreElaborazione!AX108)),"") &amp; UPPER(PreElaborazione!AX108) &amp; IF(AX$5="ALF",REPT(" ",AX$6-LEN(PreElaborazione!AX108)),""))</f>
        <v>00</v>
      </c>
      <c r="AY107" s="90" t="str">
        <f ca="1">IF(LEN(PreElaborazione!AY108)&gt;AY$6,LEFT(PreElaborazione!AY108,AY$6),IF(AY$5="NUM",REPT("0",AY$6-LEN(PreElaborazione!AY108)),"") &amp; UPPER(PreElaborazione!AY108) &amp; IF(AY$5="ALF",REPT(" ",AY$6-LEN(PreElaborazione!AY108)),""))</f>
        <v xml:space="preserve">   </v>
      </c>
      <c r="AZ107" s="90" t="str">
        <f ca="1">IF(LEN(PreElaborazione!AZ108)&gt;AZ$6,LEFT(PreElaborazione!AZ108,AZ$6),IF(AZ$5="NUM",REPT("0",AZ$6-LEN(PreElaborazione!AZ108)),"") &amp; UPPER(PreElaborazione!AZ108) &amp; IF(AZ$5="ALF",REPT(" ",AZ$6-LEN(PreElaborazione!AZ108)),""))</f>
        <v xml:space="preserve">       </v>
      </c>
      <c r="BA107" s="90" t="str">
        <f ca="1">IF(LEN(PreElaborazione!BA108)&gt;BA$6,LEFT(PreElaborazione!BA108,BA$6),IF(BA$5="NUM",REPT("0",BA$6-LEN(PreElaborazione!BA108)),"") &amp; UPPER(PreElaborazione!BA108) &amp; IF(BA$5="ALF",REPT(" ",BA$6-LEN(PreElaborazione!BA108)),""))</f>
        <v xml:space="preserve">                  </v>
      </c>
      <c r="BB107" s="90" t="str">
        <f ca="1">IF(LEN(PreElaborazione!BB108)&gt;BB$6,LEFT(PreElaborazione!BB108,BB$6),IF(BB$5="NUM",REPT("0",BB$6-LEN(PreElaborazione!BB108)),"") &amp; UPPER(PreElaborazione!BB108) &amp; IF(BB$5="ALF",REPT(" ",BB$6-LEN(PreElaborazione!BB108)),""))</f>
        <v xml:space="preserve">                                    </v>
      </c>
      <c r="BC107" s="90" t="str">
        <f ca="1">IF(LEN(PreElaborazione!BC108)&gt;BC$6,LEFT(PreElaborazione!BC108,BC$6),IF(BC$5="NUM",REPT("0",BC$6-LEN(PreElaborazione!BC108)),"") &amp; UPPER(PreElaborazione!BC108) &amp; IF(BC$5="ALF",REPT(" ",BC$6-LEN(PreElaborazione!BC108)),""))</f>
        <v xml:space="preserve"> </v>
      </c>
      <c r="BD107" s="90" t="str">
        <f ca="1">IF(LEN(PreElaborazione!BD108)&gt;BD$6,LEFT(PreElaborazione!BD108,BD$6),IF(BD$5="NUM",REPT("0",BD$6-LEN(PreElaborazione!BD108)),"") &amp; UPPER(PreElaborazione!BD108) &amp; IF(BD$5="ALF",REPT(" ",BD$6-LEN(PreElaborazione!BD108)),""))</f>
        <v>000</v>
      </c>
      <c r="BE107" s="90" t="str">
        <f ca="1">IF(LEN(PreElaborazione!BE108)&gt;BE$6,LEFT(PreElaborazione!BE108,BE$6),IF(BE$5="NUM",REPT("0",BE$6-LEN(PreElaborazione!BE108)),"") &amp; UPPER(PreElaborazione!BE108) &amp; IF(BE$5="ALF",REPT(" ",BE$6-LEN(PreElaborazione!BE108)),""))</f>
        <v>00000</v>
      </c>
      <c r="BF107" s="90" t="str">
        <f ca="1">IF(LEN(PreElaborazione!BF108)&gt;BF$6,LEFT(PreElaborazione!BF108,BF$6),IF(BF$5="NUM",REPT("0",BF$6-LEN(PreElaborazione!BF108)),"") &amp; UPPER(PreElaborazione!BF108) &amp; IF(BF$5="ALF",REPT(" ",BF$6-LEN(PreElaborazione!BF108)),""))</f>
        <v>00000</v>
      </c>
      <c r="BG107" s="90" t="str">
        <f ca="1">IF(LEN(PreElaborazione!BG108)&gt;BG$6,LEFT(PreElaborazione!BG108,BG$6),IF(BG$5="NUM",REPT("0",BG$6-LEN(PreElaborazione!BG108)),"") &amp; UPPER(PreElaborazione!BG108) &amp; IF(BG$5="ALF",REPT(" ",BG$6-LEN(PreElaborazione!BG108)),""))</f>
        <v xml:space="preserve"> </v>
      </c>
      <c r="BH107" s="90" t="str">
        <f ca="1">IF(LEN(PreElaborazione!BH108)&gt;BH$6,LEFT(PreElaborazione!BH108,BH$6),IF(BH$5="NUM",REPT("0",BH$6-LEN(PreElaborazione!BH108)),"") &amp; UPPER(PreElaborazione!BH108) &amp; IF(BH$5="ALF",REPT(" ",BH$6-LEN(PreElaborazione!BH108)),""))</f>
        <v>000000</v>
      </c>
      <c r="BI107" s="90" t="str">
        <f ca="1">IF(LEN(PreElaborazione!BI108)&gt;BI$6,LEFT(PreElaborazione!BI108,BI$6),IF(BI$5="NUM",REPT("0",BI$6-LEN(PreElaborazione!BI108)),"") &amp; UPPER(PreElaborazione!BI108) &amp; IF(BI$5="ALF",REPT(" ",BI$6-LEN(PreElaborazione!BI108)),""))</f>
        <v xml:space="preserve"> </v>
      </c>
      <c r="BJ107" s="90" t="str">
        <f ca="1">IF(LEN(PreElaborazione!BJ108)&gt;BJ$6,LEFT(PreElaborazione!BJ108,BJ$6),IF(BJ$5="NUM",REPT("0",BJ$6-LEN(PreElaborazione!BJ108)),"") &amp; UPPER(PreElaborazione!BJ108) &amp; IF(BJ$5="ALF",REPT(" ",BJ$6-LEN(PreElaborazione!BJ108)),""))</f>
        <v xml:space="preserve"> </v>
      </c>
      <c r="BK107" s="90" t="str">
        <f ca="1">IF(LEN(PreElaborazione!BK108)&gt;BK$6,LEFT(PreElaborazione!BK108,BK$6),IF(BK$5="NUM",REPT("0",BK$6-LEN(PreElaborazione!BK108)),"") &amp; UPPER(PreElaborazione!BK108) &amp; IF(BK$5="ALF",REPT(" ",BK$6-LEN(PreElaborazione!BK108)),""))</f>
        <v xml:space="preserve"> </v>
      </c>
      <c r="BL107" s="90" t="str">
        <f ca="1">IF(LEN(PreElaborazione!BL108)&gt;BL$6,LEFT(PreElaborazione!BL108,BL$6),IF(BL$5="NUM",REPT("0",BL$6-LEN(PreElaborazione!BL108)),"") &amp; UPPER(PreElaborazione!BL108) &amp; IF(BL$5="ALF",REPT(" ",BL$6-LEN(PreElaborazione!BL108)),""))</f>
        <v xml:space="preserve">   </v>
      </c>
      <c r="BM107" s="90" t="str">
        <f ca="1">IF(LEN(PreElaborazione!BM108)&gt;BM$6,LEFT(PreElaborazione!BM108,BM$6),IF(BM$5="NUM",REPT("0",BM$6-LEN(PreElaborazione!BM108)),"") &amp; UPPER(PreElaborazione!BM108) &amp; IF(BM$5="ALF",REPT(" ",BM$6-LEN(PreElaborazione!BM108)),""))</f>
        <v xml:space="preserve">   </v>
      </c>
      <c r="BN107" s="90" t="str">
        <f ca="1">IF(LEN(PreElaborazione!BN108)&gt;BN$6,LEFT(PreElaborazione!BN108,BN$6),IF(BN$5="NUM",REPT("0",BN$6-LEN(PreElaborazione!BN108)),"") &amp; UPPER(PreElaborazione!BN108) &amp; IF(BN$5="ALF",REPT(" ",BN$6-LEN(PreElaborazione!BN108)),""))</f>
        <v xml:space="preserve"> </v>
      </c>
      <c r="BO107" s="90" t="str">
        <f ca="1">IF(LEN(PreElaborazione!BO108)&gt;BO$6,LEFT(PreElaborazione!BO108,BO$6),IF(BO$5="NUM",REPT("0",BO$6-LEN(PreElaborazione!BO108)),"") &amp; UPPER(PreElaborazione!BO108) &amp; IF(BO$5="ALF",REPT(" ",BO$6-LEN(PreElaborazione!BO108)),""))</f>
        <v>0000</v>
      </c>
      <c r="BP107" s="90" t="str">
        <f ca="1">IF(LEN(PreElaborazione!BP108)&gt;BP$6,LEFT(PreElaborazione!BP108,BP$6),IF(BP$5="NUM",REPT("0",BP$6-LEN(PreElaborazione!BP108)),"") &amp; UPPER(PreElaborazione!BP108) &amp; IF(BP$5="ALF",REPT(" ",BP$6-LEN(PreElaborazione!BP108)),""))</f>
        <v>0000</v>
      </c>
      <c r="BQ107" s="90" t="str">
        <f ca="1">IF(LEN(PreElaborazione!BQ108)&gt;BQ$6,LEFT(PreElaborazione!BQ108,BQ$6),IF(BQ$5="NUM",REPT("0",BQ$6-LEN(PreElaborazione!BQ108)),"") &amp; UPPER(PreElaborazione!BQ108) &amp; IF(BQ$5="ALF",REPT(" ",BQ$6-LEN(PreElaborazione!BQ108)),""))</f>
        <v>0000</v>
      </c>
      <c r="BR107" s="90" t="str">
        <f ca="1">IF(LEN(PreElaborazione!BR108)&gt;BR$6,LEFT(PreElaborazione!BR108,BR$6),IF(BR$5="NUM",REPT("0",BR$6-LEN(PreElaborazione!BR108)),"") &amp; UPPER(PreElaborazione!BR108) &amp; IF(BR$5="ALF",REPT(" ",BR$6-LEN(PreElaborazione!BR108)),""))</f>
        <v xml:space="preserve">     </v>
      </c>
      <c r="BS107" s="90" t="str">
        <f ca="1">IF(LEN(PreElaborazione!BS108)&gt;BS$6,LEFT(PreElaborazione!BS108,BS$6),IF(BS$5="NUM",REPT("0",BS$6-LEN(PreElaborazione!BS108)),"") &amp; UPPER(PreElaborazione!BS108) &amp; IF(BS$5="ALF",REPT(" ",BS$6-LEN(PreElaborazione!BS108)),""))</f>
        <v xml:space="preserve">     </v>
      </c>
      <c r="BT107" s="90" t="str">
        <f ca="1">IF(LEN(PreElaborazione!BT108)&gt;BT$6,LEFT(PreElaborazione!BT108,BT$6),IF(BT$5="NUM",REPT("0",BT$6-LEN(PreElaborazione!BT108)),"") &amp; UPPER(PreElaborazione!BT108) &amp; IF(BT$5="ALF",REPT(" ",BT$6-LEN(PreElaborazione!BT108)),""))</f>
        <v xml:space="preserve">    </v>
      </c>
      <c r="BU107" s="90" t="str">
        <f ca="1">IF(LEN(PreElaborazione!BU108)&gt;BU$6,LEFT(PreElaborazione!BU108,BU$6),IF(BU$5="NUM",REPT("0",BU$6-LEN(PreElaborazione!BU108)),"") &amp; UPPER(PreElaborazione!BU108) &amp; IF(BU$5="ALF",REPT(" ",BU$6-LEN(PreElaborazione!BU108)),""))</f>
        <v xml:space="preserve">   </v>
      </c>
      <c r="BV107" s="90" t="str">
        <f ca="1">IF(LEN(PreElaborazione!BV108)&gt;BV$6,LEFT(PreElaborazione!BV108,BV$6),IF(BV$5="NUM",REPT("0",BV$6-LEN(PreElaborazione!BV108)),"") &amp; UPPER(PreElaborazione!BV108) &amp; IF(BV$5="ALF",REPT(" ",BV$6-LEN(PreElaborazione!BV108)),""))</f>
        <v xml:space="preserve">                                    </v>
      </c>
      <c r="BW107" s="90" t="str">
        <f ca="1">IF(LEN(PreElaborazione!BW108)&gt;BW$6,LEFT(PreElaborazione!BW108,BW$6),IF(BW$5="NUM",REPT("0",BW$6-LEN(PreElaborazione!BW108)),"") &amp; UPPER(PreElaborazione!BW108) &amp; IF(BW$5="ALF",REPT(" ",BW$6-LEN(PreElaborazione!BW108)),""))</f>
        <v xml:space="preserve">                                    </v>
      </c>
      <c r="BX107" s="90" t="str">
        <f ca="1">IF(LEN(PreElaborazione!BX108)&gt;BX$6,LEFT(PreElaborazione!BX108,BX$6),IF(BX$5="NUM",REPT("0",BX$6-LEN(PreElaborazione!BX108)),"") &amp; UPPER(PreElaborazione!BX108) &amp; IF(BX$5="ALF",REPT(" ",BX$6-LEN(PreElaborazione!BX108)),""))</f>
        <v xml:space="preserve">  </v>
      </c>
      <c r="BY107" s="90" t="str">
        <f ca="1">IF(LEN(PreElaborazione!BY108)&gt;BY$6,LEFT(PreElaborazione!BY108,BY$6),IF(BY$5="NUM",REPT("0",BY$6-LEN(PreElaborazione!BY108)),"") &amp; UPPER(PreElaborazione!BY108) &amp; IF(BY$5="ALF",REPT(" ",BY$6-LEN(PreElaborazione!BY108)),""))</f>
        <v>00</v>
      </c>
      <c r="BZ107" s="90" t="str">
        <f ca="1">IF(LEN(PreElaborazione!BZ108)&gt;BZ$6,LEFT(PreElaborazione!BZ108,BZ$6),IF(BZ$5="NUM",REPT("0",BZ$6-LEN(PreElaborazione!BZ108)),"") &amp; UPPER(PreElaborazione!BZ108) &amp; IF(BZ$5="ALF",REPT(" ",BZ$6-LEN(PreElaborazione!BZ108)),""))</f>
        <v xml:space="preserve">                                           </v>
      </c>
      <c r="CA107" s="90" t="str">
        <f ca="1">IF(LEN(PreElaborazione!CA108)&gt;CA$6,LEFT(PreElaborazione!CA108,CA$6),IF(CA$5="NUM",REPT("0",CA$6-LEN(PreElaborazione!CA108)),"") &amp; UPPER(PreElaborazione!CA108) &amp; IF(CA$5="ALF",REPT(" ",CA$6-LEN(PreElaborazione!CA108)),""))</f>
        <v xml:space="preserve">                                    </v>
      </c>
      <c r="CB107" s="90" t="str">
        <f ca="1">IF(LEN(PreElaborazione!CB108)&gt;CB$6,LEFT(PreElaborazione!CB108,CB$6),IF(CB$5="NUM",REPT("0",CB$6-LEN(PreElaborazione!CB108)),"") &amp; UPPER(PreElaborazione!CB108) &amp; IF(CB$5="ALF",REPT(" ",CB$6-LEN(PreElaborazione!CB108)),""))</f>
        <v xml:space="preserve">                                    </v>
      </c>
      <c r="CC107" s="90" t="str">
        <f ca="1">IF(LEN(PreElaborazione!CC108)&gt;CC$6,LEFT(PreElaborazione!CC108,CC$6),IF(CC$5="NUM",REPT("0",CC$6-LEN(PreElaborazione!CC108)),"") &amp; UPPER(PreElaborazione!CC108) &amp; IF(CC$5="ALF",REPT(" ",CC$6-LEN(PreElaborazione!CC108)),""))</f>
        <v xml:space="preserve">                                    </v>
      </c>
      <c r="CD107" s="90" t="str">
        <f ca="1">IF(LEN(PreElaborazione!CD108)&gt;CD$6,LEFT(PreElaborazione!CD108,CD$6),IF(CD$5="NUM",REPT("0",CD$6-LEN(PreElaborazione!CD108)),"") &amp; UPPER(PreElaborazione!CD108) &amp; IF(CD$5="ALF",REPT(" ",CD$6-LEN(PreElaborazione!CD108)),""))</f>
        <v xml:space="preserve">                                    </v>
      </c>
      <c r="CE107" s="90" t="str">
        <f ca="1">IF(LEN(PreElaborazione!CE108)&gt;CE$6,LEFT(PreElaborazione!CE108,CE$6),IF(CE$5="NUM",REPT("0",CE$6-LEN(PreElaborazione!CE108)),"") &amp; UPPER(PreElaborazione!CE108) &amp; IF(CE$5="ALF",REPT(" ",CE$6-LEN(PreElaborazione!CE108)),""))</f>
        <v xml:space="preserve">                                    </v>
      </c>
      <c r="CF107" s="90" t="str">
        <f ca="1">IF(LEN(PreElaborazione!CF108)&gt;CF$6,LEFT(PreElaborazione!CF108,CF$6),IF(CF$5="NUM",REPT("0",CF$6-LEN(PreElaborazione!CF108)),"") &amp; UPPER(PreElaborazione!CF108) &amp; IF(CF$5="ALF",REPT(" ",CF$6-LEN(PreElaborazione!CF108)),""))</f>
        <v xml:space="preserve">                                    </v>
      </c>
      <c r="CG107" s="90" t="str">
        <f ca="1">IF(LEN(PreElaborazione!CG108)&gt;CG$6,LEFT(PreElaborazione!CG108,CG$6),IF(CG$5="NUM",REPT("0",CG$6-LEN(PreElaborazione!CG108)),"") &amp; UPPER(PreElaborazione!CG108) &amp; IF(CG$5="ALF",REPT(" ",CG$6-LEN(PreElaborazione!CG108)),""))</f>
        <v xml:space="preserve">                                    </v>
      </c>
      <c r="CH107" s="90" t="str">
        <f ca="1">IF(LEN(PreElaborazione!CH108)&gt;CH$6,LEFT(PreElaborazione!CH108,CH$6),IF(CH$5="NUM",REPT("0",CH$6-LEN(PreElaborazione!CH108)),"") &amp; UPPER(PreElaborazione!CH108) &amp; IF(CH$5="ALF",REPT(" ",CH$6-LEN(PreElaborazione!CH108)),""))</f>
        <v xml:space="preserve">                                    </v>
      </c>
      <c r="CI107" s="90" t="str">
        <f ca="1">IF(LEN(PreElaborazione!CI108)&gt;CI$6,LEFT(PreElaborazione!CI108,CI$6),IF(CI$5="NUM",REPT("0",CI$6-LEN(PreElaborazione!CI108)),"") &amp; UPPER(PreElaborazione!CI108) &amp; IF(CI$5="ALF",REPT(" ",CI$6-LEN(PreElaborazione!CI108)),""))</f>
        <v xml:space="preserve">                                    </v>
      </c>
      <c r="CJ107" s="90" t="str">
        <f ca="1">IF(LEN(PreElaborazione!CJ108)&gt;CJ$6,LEFT(PreElaborazione!CJ108,CJ$6),IF(CJ$5="NUM",REPT("0",CJ$6-LEN(PreElaborazione!CJ108)),"") &amp; UPPER(PreElaborazione!CJ108) &amp; IF(CJ$5="ALF",REPT(" ",CJ$6-LEN(PreElaborazione!CJ108)),""))</f>
        <v xml:space="preserve">                                    </v>
      </c>
      <c r="CK107" s="90" t="str">
        <f ca="1">IF(LEN(PreElaborazione!CK108)&gt;CK$6,LEFT(PreElaborazione!CK108,CK$6),IF(CK$5="NUM",REPT("0",CK$6-LEN(PreElaborazione!CK108)),"") &amp; UPPER(PreElaborazione!CK108) &amp; IF(CK$5="ALF",REPT(" ",CK$6-LEN(PreElaborazione!CK108)),""))</f>
        <v xml:space="preserve">                                    </v>
      </c>
      <c r="CL107" s="90" t="str">
        <f ca="1">IF(LEN(PreElaborazione!CL108)&gt;CL$6,LEFT(PreElaborazione!CL108,CL$6),IF(CL$5="NUM",REPT("0",CL$6-LEN(PreElaborazione!CL108)),"") &amp; UPPER(PreElaborazione!CL108) &amp; IF(CL$5="ALF",REPT(" ",CL$6-LEN(PreElaborazione!CL108)),""))</f>
        <v xml:space="preserve">                                    </v>
      </c>
      <c r="CM107" s="90" t="str">
        <f ca="1">IF(LEN(PreElaborazione!CM108)&gt;CM$6,LEFT(PreElaborazione!CM108,CM$6),IF(CM$5="NUM",REPT("0",CM$6-LEN(PreElaborazione!CM108)),"") &amp; UPPER(PreElaborazione!CM108) &amp; IF(CM$5="ALF",REPT(" ",CM$6-LEN(PreElaborazione!CM108)),""))</f>
        <v xml:space="preserve">                                    </v>
      </c>
      <c r="CN107" s="90" t="str">
        <f ca="1">IF(LEN(PreElaborazione!CN108)&gt;CN$6,LEFT(PreElaborazione!CN108,CN$6),IF(CN$5="NUM",REPT("0",CN$6-LEN(PreElaborazione!CN108)),"") &amp; UPPER(PreElaborazione!CN108) &amp; IF(CN$5="ALF",REPT(" ",CN$6-LEN(PreElaborazione!CN108)),""))</f>
        <v xml:space="preserve">                                                                                                                                          </v>
      </c>
      <c r="CO107" s="90" t="str">
        <f ca="1">IF(LEN(PreElaborazione!CO108)&gt;CO$6,LEFT(PreElaborazione!CO108,CO$6),IF(CO$5="NUM",REPT("0",CO$6-LEN(PreElaborazione!CO108)),"") &amp; UPPER(PreElaborazione!CO108) &amp; IF(CO$5="ALF",REPT(" ",CO$6-LEN(PreElaborazione!CO108)),""))</f>
        <v xml:space="preserve">                                    </v>
      </c>
      <c r="CP107" s="90" t="str">
        <f ca="1">IF(LEN(PreElaborazione!CP108)&gt;CP$6,LEFT(PreElaborazione!CP108,CP$6),IF(CP$5="NUM",REPT("0",CP$6-LEN(PreElaborazione!CP108)),"") &amp; UPPER(PreElaborazione!CP108) &amp; IF(CP$5="ALF",REPT(" ",CP$6-LEN(PreElaborazione!CP108)),""))</f>
        <v xml:space="preserve">                                    </v>
      </c>
      <c r="CQ107" s="90" t="str">
        <f ca="1">IF(LEN(PreElaborazione!CQ108)&gt;CQ$6,LEFT(PreElaborazione!CQ108,CQ$6),IF(CQ$5="NUM",REPT("0",CQ$6-LEN(PreElaborazione!CQ108)),"") &amp; UPPER(PreElaborazione!CQ108) &amp; IF(CQ$5="ALF",REPT(" ",CQ$6-LEN(PreElaborazione!CQ108)),""))</f>
        <v xml:space="preserve">                                    </v>
      </c>
      <c r="CR107" s="90" t="str">
        <f ca="1">IF(LEN(PreElaborazione!CR108)&gt;CR$6,LEFT(PreElaborazione!CR108,CR$6),IF(CR$5="NUM",REPT("0",CR$6-LEN(PreElaborazione!CR108)),"") &amp; UPPER(PreElaborazione!CR108) &amp; IF(CR$5="ALF",REPT(" ",CR$6-LEN(PreElaborazione!CR108)),""))</f>
        <v xml:space="preserve">                                    </v>
      </c>
      <c r="CS107" s="90" t="str">
        <f ca="1">IF(LEN(PreElaborazione!CS108)&gt;CS$6,LEFT(PreElaborazione!CS108,CS$6),IF(CS$5="NUM",REPT("0",CS$6-LEN(PreElaborazione!CS108)),"") &amp; UPPER(PreElaborazione!CS108) &amp; IF(CS$5="ALF",REPT(" ",CS$6-LEN(PreElaborazione!CS108)),""))</f>
        <v xml:space="preserve">                                    </v>
      </c>
      <c r="CT107" s="90" t="str">
        <f ca="1">IF(LEN(PreElaborazione!CT108)&gt;CT$6,LEFT(PreElaborazione!CT108,CT$6),IF(CT$5="NUM",REPT("0",CT$6-LEN(PreElaborazione!CT108)),"") &amp; UPPER(PreElaborazione!CT108) &amp; IF(CT$5="ALF",REPT(" ",CT$6-LEN(PreElaborazione!CT108)),""))</f>
        <v xml:space="preserve">                                    </v>
      </c>
      <c r="CU107" s="90" t="str">
        <f ca="1">IF(LEN(PreElaborazione!CU108)&gt;CU$6,LEFT(PreElaborazione!CU108,CU$6),IF(CU$5="NUM",REPT("0",CU$6-LEN(PreElaborazione!CU108)),"") &amp; UPPER(PreElaborazione!CU108) &amp; IF(CU$5="ALF",REPT(" ",CU$6-LEN(PreElaborazione!CU108)),""))</f>
        <v xml:space="preserve">                                    </v>
      </c>
      <c r="CV107" s="90" t="str">
        <f ca="1">IF(LEN(PreElaborazione!CV108)&gt;CV$6,LEFT(PreElaborazione!CV108,CV$6),IF(CV$5="NUM",REPT("0",CV$6-LEN(PreElaborazione!CV108)),"") &amp; UPPER(PreElaborazione!CV108) &amp; IF(CV$5="ALF",REPT(" ",CV$6-LEN(PreElaborazione!CV108)),""))</f>
        <v xml:space="preserve">                                    </v>
      </c>
      <c r="CW107" s="90" t="str">
        <f ca="1">IF(LEN(PreElaborazione!CW108)&gt;CW$6,LEFT(PreElaborazione!CW108,CW$6),IF(CW$5="NUM",REPT("0",CW$6-LEN(PreElaborazione!CW108)),"") &amp; UPPER(PreElaborazione!CW108) &amp; IF(CW$5="ALF",REPT(" ",CW$6-LEN(PreElaborazione!CW108)),""))</f>
        <v xml:space="preserve">                                    </v>
      </c>
      <c r="CX107" s="90" t="str">
        <f ca="1">IF(LEN(PreElaborazione!CX108)&gt;CX$6,LEFT(PreElaborazione!CX108,CX$6),IF(CX$5="NUM",REPT("0",CX$6-LEN(PreElaborazione!CX108)),"") &amp; UPPER(PreElaborazione!CX108) &amp; IF(CX$5="ALF",REPT(" ",CX$6-LEN(PreElaborazione!CX108)),""))</f>
        <v xml:space="preserve">                                    </v>
      </c>
      <c r="CY107" s="90" t="str">
        <f ca="1">IF(LEN(PreElaborazione!CY108)&gt;CY$6,LEFT(PreElaborazione!CY108,CY$6),IF(CY$5="NUM",REPT("0",CY$6-LEN(PreElaborazione!CY108)),"") &amp; UPPER(PreElaborazione!CY108) &amp; IF(CY$5="ALF",REPT(" ",CY$6-LEN(PreElaborazione!CY108)),""))</f>
        <v xml:space="preserve">                                    </v>
      </c>
      <c r="CZ107" s="90" t="str">
        <f ca="1">IF(LEN(PreElaborazione!CZ108)&gt;CZ$6,LEFT(PreElaborazione!CZ108,CZ$6),IF(CZ$5="NUM",REPT("0",CZ$6-LEN(PreElaborazione!CZ108)),"") &amp; UPPER(PreElaborazione!CZ108) &amp; IF(CZ$5="ALF",REPT(" ",CZ$6-LEN(PreElaborazione!CZ108)),""))</f>
        <v xml:space="preserve">                                    </v>
      </c>
      <c r="DA107" s="90" t="str">
        <f ca="1">IF(LEN(PreElaborazione!DA108)&gt;DA$6,LEFT(PreElaborazione!DA108,DA$6),IF(DA$5="NUM",REPT("0",DA$6-LEN(PreElaborazione!DA108)),"") &amp; UPPER(PreElaborazione!DA108) &amp; IF(DA$5="ALF",REPT(" ",DA$6-LEN(PreElaborazione!DA108)),""))</f>
        <v xml:space="preserve">                                    </v>
      </c>
      <c r="DB107" s="90" t="str">
        <f ca="1">IF(LEN(PreElaborazione!DB108)&gt;DB$6,LEFT(PreElaborazione!DB108,DB$6),IF(DB$5="NUM",REPT("0",DB$6-LEN(PreElaborazione!DB108)),"") &amp; UPPER(PreElaborazione!DB108) &amp; IF(DB$5="ALF",REPT(" ",DB$6-LEN(PreElaborazione!DB108)),""))</f>
        <v xml:space="preserve">                                                                                                                                          </v>
      </c>
    </row>
    <row r="108" spans="1:106" s="1" customFormat="1" ht="15" customHeight="1">
      <c r="A108" s="92" t="str">
        <f ca="1">IF(LEN(PreElaborazione!A109)&gt;A$6,LEFT(PreElaborazione!A109,A$6),IF(A$5="NUM",REPT("0",A$6-LEN(PreElaborazione!A109)),"") &amp; UPPER(PreElaborazione!A109) &amp; IF(A$5="ALF",REPT(" ",A$6-LEN(PreElaborazione!A109)),""))</f>
        <v/>
      </c>
      <c r="B108" s="90" t="str">
        <f ca="1">IF(LEN(PreElaborazione!B109)&gt;B$6,LEFT(PreElaborazione!B109,B$6),IF(B$5="NUM",REPT("0",B$6-LEN(PreElaborazione!B109)),"") &amp; UPPER(PreElaborazione!B109) &amp; IF(B$5="ALF",REPT(" ",B$6-LEN(PreElaborazione!B109)),""))</f>
        <v xml:space="preserve"> </v>
      </c>
      <c r="C108" s="90" t="str">
        <f ca="1">IF(LEN(PreElaborazione!C109)&gt;C$6,LEFT(PreElaborazione!C109,C$6),IF(C$5="NUM",REPT("0",C$6-LEN(PreElaborazione!C109)),"") &amp; UPPER(PreElaborazione!C109) &amp; IF(C$5="ALF",REPT(" ",C$6-LEN(PreElaborazione!C109)),""))</f>
        <v xml:space="preserve">    </v>
      </c>
      <c r="D108" s="90" t="str">
        <f ca="1">IF(LEN(PreElaborazione!D109)&gt;D$6,LEFT(PreElaborazione!D109,D$6),IF(D$5="NUM",REPT("0",D$6-LEN(PreElaborazione!D109)),"") &amp; UPPER(PreElaborazione!D109) &amp; IF(D$5="ALF",REPT(" ",D$6-LEN(PreElaborazione!D109)),""))</f>
        <v>0000</v>
      </c>
      <c r="E108" s="90" t="str">
        <f ca="1">IF(LEN(PreElaborazione!E109)&gt;E$6,LEFT(PreElaborazione!E109,E$6),IF(E$5="NUM",REPT("0",E$6-LEN(PreElaborazione!E109)),"") &amp; UPPER(PreElaborazione!E109) &amp; IF(E$5="ALF",REPT(" ",E$6-LEN(PreElaborazione!E109)),""))</f>
        <v xml:space="preserve">  </v>
      </c>
      <c r="F108" s="90" t="str">
        <f ca="1">IF(LEN(PreElaborazione!F109)&gt;F$6,LEFT(PreElaborazione!F109,F$6),IF(F$5="NUM",REPT("0",F$6-LEN(PreElaborazione!F109)),"") &amp; UPPER(PreElaborazione!F109) &amp; IF(F$5="ALF",REPT(" ",F$6-LEN(PreElaborazione!F109)),""))</f>
        <v>0000</v>
      </c>
      <c r="G108" s="90" t="str">
        <f ca="1">IF(LEN(PreElaborazione!G109)&gt;G$6,LEFT(PreElaborazione!G109,G$6),IF(G$5="NUM",REPT("0",G$6-LEN(PreElaborazione!G109)),"") &amp; UPPER(PreElaborazione!G109) &amp; IF(G$5="ALF",REPT(" ",G$6-LEN(PreElaborazione!G109)),""))</f>
        <v xml:space="preserve">   </v>
      </c>
      <c r="H108" s="90" t="str">
        <f ca="1">IF(LEN(PreElaborazione!H109)&gt;H$6,LEFT(PreElaborazione!H109,H$6),IF(H$5="NUM",REPT("0",H$6-LEN(PreElaborazione!H109)),"") &amp; UPPER(PreElaborazione!H109) &amp; IF(H$5="ALF",REPT(" ",H$6-LEN(PreElaborazione!H109)),""))</f>
        <v xml:space="preserve">      </v>
      </c>
      <c r="I108" s="90" t="str">
        <f ca="1">IF(LEN(PreElaborazione!I109)&gt;I$6,LEFT(PreElaborazione!I109,I$6),IF(I$5="NUM",REPT("0",I$6-LEN(PreElaborazione!I109)),"") &amp; UPPER(PreElaborazione!I109) &amp; IF(I$5="ALF",REPT(" ",I$6-LEN(PreElaborazione!I109)),""))</f>
        <v xml:space="preserve"> </v>
      </c>
      <c r="J108" s="90" t="str">
        <f ca="1">IF(LEN(PreElaborazione!J109)&gt;J$6,LEFT(PreElaborazione!J109,J$6),IF(J$5="NUM",REPT("0",J$6-LEN(PreElaborazione!J109)),"") &amp; UPPER(PreElaborazione!J109) &amp; IF(J$5="ALF",REPT(" ",J$6-LEN(PreElaborazione!J109)),""))</f>
        <v xml:space="preserve">                </v>
      </c>
      <c r="K108" s="90" t="str">
        <f ca="1">IF(LEN(PreElaborazione!K109)&gt;K$6,LEFT(PreElaborazione!K109,K$6),IF(K$5="NUM",REPT("0",K$6-LEN(PreElaborazione!K109)),"") &amp; UPPER(PreElaborazione!K109) &amp; IF(K$5="ALF",REPT(" ",K$6-LEN(PreElaborazione!K109)),""))</f>
        <v xml:space="preserve"> </v>
      </c>
      <c r="L108" s="90" t="str">
        <f ca="1">IF(LEN(PreElaborazione!L109)&gt;L$6,LEFT(PreElaborazione!L109,L$6),IF(L$5="NUM",REPT("0",L$6-LEN(PreElaborazione!L109)),"") &amp; UPPER(PreElaborazione!L109) &amp; IF(L$5="ALF",REPT(" ",L$6-LEN(PreElaborazione!L109)),""))</f>
        <v>0000</v>
      </c>
      <c r="M108" s="90" t="str">
        <f ca="1">IF(LEN(PreElaborazione!M109)&gt;M$6,LEFT(PreElaborazione!M109,M$6),IF(M$5="NUM",REPT("0",M$6-LEN(PreElaborazione!M109)),"") &amp; UPPER(PreElaborazione!M109) &amp; IF(M$5="ALF",REPT(" ",M$6-LEN(PreElaborazione!M109)),""))</f>
        <v xml:space="preserve">                                    </v>
      </c>
      <c r="N108" s="90" t="str">
        <f ca="1">IF(LEN(PreElaborazione!N109)&gt;N$6,LEFT(PreElaborazione!N109,N$6),IF(N$5="NUM",REPT("0",N$6-LEN(PreElaborazione!N109)),"") &amp; UPPER(PreElaborazione!N109) &amp; IF(N$5="ALF",REPT(" ",N$6-LEN(PreElaborazione!N109)),""))</f>
        <v>00000000</v>
      </c>
      <c r="O108" s="90" t="str">
        <f ca="1">IF(LEN(PreElaborazione!O109)&gt;O$6,LEFT(PreElaborazione!O109,O$6),IF(O$5="NUM",REPT("0",O$6-LEN(PreElaborazione!O109)),"") &amp; UPPER(PreElaborazione!O109) &amp; IF(O$5="ALF",REPT(" ",O$6-LEN(PreElaborazione!O109)),""))</f>
        <v xml:space="preserve">                                          </v>
      </c>
      <c r="P108" s="90" t="str">
        <f ca="1">IF(LEN(PreElaborazione!P109)&gt;P$6,LEFT(PreElaborazione!P109,P$6),IF(P$5="NUM",REPT("0",P$6-LEN(PreElaborazione!P109)),"") &amp; UPPER(PreElaborazione!P109) &amp; IF(P$5="ALF",REPT(" ",P$6-LEN(PreElaborazione!P109)),""))</f>
        <v xml:space="preserve">          </v>
      </c>
      <c r="Q108" s="90" t="str">
        <f ca="1">IF(LEN(PreElaborazione!Q109)&gt;Q$6,LEFT(PreElaborazione!Q109,Q$6),IF(Q$5="NUM",REPT("0",Q$6-LEN(PreElaborazione!Q109)),"") &amp; UPPER(PreElaborazione!Q109) &amp; IF(Q$5="ALF",REPT(" ",Q$6-LEN(PreElaborazione!Q109)),""))</f>
        <v xml:space="preserve">                         </v>
      </c>
      <c r="R108" s="90" t="str">
        <f ca="1">IF(LEN(PreElaborazione!R109)&gt;R$6,LEFT(PreElaborazione!R109,R$6),IF(R$5="NUM",REPT("0",R$6-LEN(PreElaborazione!R109)),"") &amp; UPPER(PreElaborazione!R109) &amp; IF(R$5="ALF",REPT(" ",R$6-LEN(PreElaborazione!R109)),""))</f>
        <v xml:space="preserve">                                   </v>
      </c>
      <c r="S108" s="90" t="str">
        <f ca="1">IF(LEN(PreElaborazione!S109)&gt;S$6,LEFT(PreElaborazione!S109,S$6),IF(S$5="NUM",REPT("0",S$6-LEN(PreElaborazione!S109)),"") &amp; UPPER(PreElaborazione!S109) &amp; IF(S$5="ALF",REPT(" ",S$6-LEN(PreElaborazione!S109)),""))</f>
        <v xml:space="preserve">                                          </v>
      </c>
      <c r="T108" s="90" t="str">
        <f ca="1">IF(LEN(PreElaborazione!T109)&gt;T$6,LEFT(PreElaborazione!T109,T$6),IF(T$5="NUM",REPT("0",T$6-LEN(PreElaborazione!T109)),"") &amp; UPPER(PreElaborazione!T109) &amp; IF(T$5="ALF",REPT(" ",T$6-LEN(PreElaborazione!T109)),""))</f>
        <v xml:space="preserve">                                        </v>
      </c>
      <c r="U108" s="90" t="str">
        <f ca="1">IF(LEN(PreElaborazione!U109)&gt;U$6,LEFT(PreElaborazione!U109,U$6),IF(U$5="NUM",REPT("0",U$6-LEN(PreElaborazione!U109)),"") &amp; UPPER(PreElaborazione!U109) &amp; IF(U$5="ALF",REPT(" ",U$6-LEN(PreElaborazione!U109)),""))</f>
        <v xml:space="preserve">  </v>
      </c>
      <c r="V108" s="90" t="str">
        <f ca="1">IF(LEN(PreElaborazione!V109)&gt;V$6,LEFT(PreElaborazione!V109,V$6),IF(V$5="NUM",REPT("0",V$6-LEN(PreElaborazione!V109)),"") &amp; UPPER(PreElaborazione!V109) &amp; IF(V$5="ALF",REPT(" ",V$6-LEN(PreElaborazione!V109)),""))</f>
        <v xml:space="preserve">            </v>
      </c>
      <c r="W108" s="90" t="str">
        <f ca="1">IF(LEN(PreElaborazione!W109)&gt;W$6,LEFT(PreElaborazione!W109,W$6),IF(W$5="NUM",REPT("0",W$6-LEN(PreElaborazione!W109)),"") &amp; UPPER(PreElaborazione!W109) &amp; IF(W$5="ALF",REPT(" ",W$6-LEN(PreElaborazione!W109)),""))</f>
        <v xml:space="preserve">    </v>
      </c>
      <c r="X108" s="90" t="str">
        <f ca="1">IF(LEN(PreElaborazione!X109)&gt;X$6,LEFT(PreElaborazione!X109,X$6),IF(X$5="NUM",REPT("0",X$6-LEN(PreElaborazione!X109)),"") &amp; UPPER(PreElaborazione!X109) &amp; IF(X$5="ALF",REPT(" ",X$6-LEN(PreElaborazione!X109)),""))</f>
        <v>00000</v>
      </c>
      <c r="Y108" s="90" t="str">
        <f ca="1">IF(LEN(PreElaborazione!Y109)&gt;Y$6,LEFT(PreElaborazione!Y109,Y$6),IF(Y$5="NUM",REPT("0",Y$6-LEN(PreElaborazione!Y109)),"") &amp; UPPER(PreElaborazione!Y109) &amp; IF(Y$5="ALF",REPT(" ",Y$6-LEN(PreElaborazione!Y109)),""))</f>
        <v xml:space="preserve">   </v>
      </c>
      <c r="Z108" s="90" t="str">
        <f ca="1">IF(LEN(PreElaborazione!Z109)&gt;Z$6,LEFT(PreElaborazione!Z109,Z$6),IF(Z$5="NUM",REPT("0",Z$6-LEN(PreElaborazione!Z109)),"") &amp; UPPER(PreElaborazione!Z109) &amp; IF(Z$5="ALF",REPT(" ",Z$6-LEN(PreElaborazione!Z109)),""))</f>
        <v xml:space="preserve">   </v>
      </c>
      <c r="AA108" s="90" t="str">
        <f ca="1">IF(LEN(PreElaborazione!AA109)&gt;AA$6,LEFT(PreElaborazione!AA109,AA$6),IF(AA$5="NUM",REPT("0",AA$6-LEN(PreElaborazione!AA109)),"") &amp; UPPER(PreElaborazione!AA109) &amp; IF(AA$5="ALF",REPT(" ",AA$6-LEN(PreElaborazione!AA109)),""))</f>
        <v>0</v>
      </c>
      <c r="AB108" s="90" t="str">
        <f ca="1">IF(LEN(PreElaborazione!AB109)&gt;AB$6,LEFT(PreElaborazione!AB109,AB$6),IF(AB$5="NUM",REPT("0",AB$6-LEN(PreElaborazione!AB109)),"") &amp; UPPER(PreElaborazione!AB109) &amp; IF(AB$5="ALF",REPT(" ",AB$6-LEN(PreElaborazione!AB109)),""))</f>
        <v>00</v>
      </c>
      <c r="AC108" s="90" t="str">
        <f ca="1">IF(LEN(PreElaborazione!AC109)&gt;AC$6,LEFT(PreElaborazione!AC109,AC$6),IF(AC$5="NUM",REPT("0",AC$6-LEN(PreElaborazione!AC109)),"") &amp; UPPER(PreElaborazione!AC109) &amp; IF(AC$5="ALF",REPT(" ",AC$6-LEN(PreElaborazione!AC109)),""))</f>
        <v>0000000</v>
      </c>
      <c r="AD108" s="90" t="str">
        <f ca="1">IF(LEN(PreElaborazione!AD109)&gt;AD$6,LEFT(PreElaborazione!AD109,AD$6),IF(AD$5="NUM",REPT("0",AD$6-LEN(PreElaborazione!AD109)),"") &amp; UPPER(PreElaborazione!AD109) &amp; IF(AD$5="ALF",REPT(" ",AD$6-LEN(PreElaborazione!AD109)),""))</f>
        <v>00000</v>
      </c>
      <c r="AE108" s="90" t="str">
        <f ca="1">IF(LEN(PreElaborazione!AE109)&gt;AE$6,LEFT(PreElaborazione!AE109,AE$6),IF(AE$5="NUM",REPT("0",AE$6-LEN(PreElaborazione!AE109)),"") &amp; UPPER(PreElaborazione!AE109) &amp; IF(AE$5="ALF",REPT(" ",AE$6-LEN(PreElaborazione!AE109)),""))</f>
        <v xml:space="preserve"> </v>
      </c>
      <c r="AF108" s="90" t="str">
        <f ca="1">IF(LEN(PreElaborazione!AF109)&gt;AF$6,LEFT(PreElaborazione!AF109,AF$6),IF(AF$5="NUM",REPT("0",AF$6-LEN(PreElaborazione!AF109)),"") &amp; UPPER(PreElaborazione!AF109) &amp; IF(AF$5="ALF",REPT(" ",AF$6-LEN(PreElaborazione!AF109)),""))</f>
        <v>00000</v>
      </c>
      <c r="AG108" s="90" t="str">
        <f ca="1">IF(LEN(PreElaborazione!AG109)&gt;AG$6,LEFT(PreElaborazione!AG109,AG$6),IF(AG$5="NUM",REPT("0",AG$6-LEN(PreElaborazione!AG109)),"") &amp; UPPER(PreElaborazione!AG109) &amp; IF(AG$5="ALF",REPT(" ",AG$6-LEN(PreElaborazione!AG109)),""))</f>
        <v>000</v>
      </c>
      <c r="AH108" s="90" t="str">
        <f ca="1">IF(LEN(PreElaborazione!AH109)&gt;AH$6,LEFT(PreElaborazione!AH109,AH$6),IF(AH$5="NUM",REPT("0",AH$6-LEN(PreElaborazione!AH109)),"") &amp; UPPER(PreElaborazione!AH109) &amp; IF(AH$5="ALF",REPT(" ",AH$6-LEN(PreElaborazione!AH109)),""))</f>
        <v>0</v>
      </c>
      <c r="AI108" s="90" t="str">
        <f ca="1">IF(LEN(PreElaborazione!AI109)&gt;AI$6,LEFT(PreElaborazione!AI109,AI$6),IF(AI$5="NUM",REPT("0",AI$6-LEN(PreElaborazione!AI109)),"") &amp; UPPER(PreElaborazione!AI109) &amp; IF(AI$5="ALF",REPT(" ",AI$6-LEN(PreElaborazione!AI109)),""))</f>
        <v>000</v>
      </c>
      <c r="AJ108" s="90" t="str">
        <f ca="1">IF(LEN(PreElaborazione!AJ109)&gt;AJ$6,LEFT(PreElaborazione!AJ109,AJ$6),IF(AJ$5="NUM",REPT("0",AJ$6-LEN(PreElaborazione!AJ109)),"") &amp; UPPER(PreElaborazione!AJ109) &amp; IF(AJ$5="ALF",REPT(" ",AJ$6-LEN(PreElaborazione!AJ109)),""))</f>
        <v>00000</v>
      </c>
      <c r="AK108" s="90" t="str">
        <f ca="1">IF(LEN(PreElaborazione!AK109)&gt;AK$6,LEFT(PreElaborazione!AK109,AK$6),IF(AK$5="NUM",REPT("0",AK$6-LEN(PreElaborazione!AK109)),"") &amp; UPPER(PreElaborazione!AK109) &amp; IF(AK$5="ALF",REPT(" ",AK$6-LEN(PreElaborazione!AK109)),""))</f>
        <v>0000</v>
      </c>
      <c r="AL108" s="90" t="str">
        <f ca="1">IF(LEN(PreElaborazione!AL109)&gt;AL$6,LEFT(PreElaborazione!AL109,AL$6),IF(AL$5="NUM",REPT("0",AL$6-LEN(PreElaborazione!AL109)),"") &amp; UPPER(PreElaborazione!AL109) &amp; IF(AL$5="ALF",REPT(" ",AL$6-LEN(PreElaborazione!AL109)),""))</f>
        <v>0000</v>
      </c>
      <c r="AM108" s="90" t="str">
        <f ca="1">IF(LEN(PreElaborazione!AM109)&gt;AM$6,LEFT(PreElaborazione!AM109,AM$6),IF(AM$5="NUM",REPT("0",AM$6-LEN(PreElaborazione!AM109)),"") &amp; UPPER(PreElaborazione!AM109) &amp; IF(AM$5="ALF",REPT(" ",AM$6-LEN(PreElaborazione!AM109)),""))</f>
        <v>0000</v>
      </c>
      <c r="AN108" s="90" t="str">
        <f ca="1">IF(LEN(PreElaborazione!AN109)&gt;AN$6,LEFT(PreElaborazione!AN109,AN$6),IF(AN$5="NUM",REPT("0",AN$6-LEN(PreElaborazione!AN109)),"") &amp; UPPER(PreElaborazione!AN109) &amp; IF(AN$5="ALF",REPT(" ",AN$6-LEN(PreElaborazione!AN109)),""))</f>
        <v>0000</v>
      </c>
      <c r="AO108" s="90" t="str">
        <f ca="1">IF(LEN(PreElaborazione!AO109)&gt;AO$6,LEFT(PreElaborazione!AO109,AO$6),IF(AO$5="NUM",REPT("0",AO$6-LEN(PreElaborazione!AO109)),"") &amp; UPPER(PreElaborazione!AO109) &amp; IF(AO$5="ALF",REPT(" ",AO$6-LEN(PreElaborazione!AO109)),""))</f>
        <v>0000</v>
      </c>
      <c r="AP108" s="90" t="str">
        <f ca="1">IF(LEN(PreElaborazione!AP109)&gt;AP$6,LEFT(PreElaborazione!AP109,AP$6),IF(AP$5="NUM",REPT("0",AP$6-LEN(PreElaborazione!AP109)),"") &amp; UPPER(PreElaborazione!AP109) &amp; IF(AP$5="ALF",REPT(" ",AP$6-LEN(PreElaborazione!AP109)),""))</f>
        <v>0000</v>
      </c>
      <c r="AQ108" s="90" t="str">
        <f ca="1">IF(LEN(PreElaborazione!AQ109)&gt;AQ$6,LEFT(PreElaborazione!AQ109,AQ$6),IF(AQ$5="NUM",REPT("0",AQ$6-LEN(PreElaborazione!AQ109)),"") &amp; UPPER(PreElaborazione!AQ109) &amp; IF(AQ$5="ALF",REPT(" ",AQ$6-LEN(PreElaborazione!AQ109)),""))</f>
        <v>000</v>
      </c>
      <c r="AR108" s="90" t="str">
        <f ca="1">IF(LEN(PreElaborazione!AR109)&gt;AR$6,LEFT(PreElaborazione!AR109,AR$6),IF(AR$5="NUM",REPT("0",AR$6-LEN(PreElaborazione!AR109)),"") &amp; UPPER(PreElaborazione!AR109) &amp; IF(AR$5="ALF",REPT(" ",AR$6-LEN(PreElaborazione!AR109)),""))</f>
        <v>000</v>
      </c>
      <c r="AS108" s="90" t="str">
        <f ca="1">IF(LEN(PreElaborazione!AS109)&gt;AS$6,LEFT(PreElaborazione!AS109,AS$6),IF(AS$5="NUM",REPT("0",AS$6-LEN(PreElaborazione!AS109)),"") &amp; UPPER(PreElaborazione!AS109) &amp; IF(AS$5="ALF",REPT(" ",AS$6-LEN(PreElaborazione!AS109)),""))</f>
        <v>0</v>
      </c>
      <c r="AT108" s="90" t="str">
        <f ca="1">IF(LEN(PreElaborazione!AT109)&gt;AT$6,LEFT(PreElaborazione!AT109,AT$6),IF(AT$5="NUM",REPT("0",AT$6-LEN(PreElaborazione!AT109)),"") &amp; UPPER(PreElaborazione!AT109) &amp; IF(AT$5="ALF",REPT(" ",AT$6-LEN(PreElaborazione!AT109)),""))</f>
        <v>000000</v>
      </c>
      <c r="AU108" s="90" t="str">
        <f ca="1">IF(LEN(PreElaborazione!AU109)&gt;AU$6,LEFT(PreElaborazione!AU109,AU$6),IF(AU$5="NUM",REPT("0",AU$6-LEN(PreElaborazione!AU109)),"") &amp; UPPER(PreElaborazione!AU109) &amp; IF(AU$5="ALF",REPT(" ",AU$6-LEN(PreElaborazione!AU109)),""))</f>
        <v>000000</v>
      </c>
      <c r="AV108" s="90" t="str">
        <f ca="1">IF(LEN(PreElaborazione!AV109)&gt;AV$6,LEFT(PreElaborazione!AV109,AV$6),IF(AV$5="NUM",REPT("0",AV$6-LEN(PreElaborazione!AV109)),"") &amp; UPPER(PreElaborazione!AV109) &amp; IF(AV$5="ALF",REPT(" ",AV$6-LEN(PreElaborazione!AV109)),""))</f>
        <v>000000</v>
      </c>
      <c r="AW108" s="90" t="str">
        <f ca="1">IF(LEN(PreElaborazione!AW109)&gt;AW$6,LEFT(PreElaborazione!AW109,AW$6),IF(AW$5="NUM",REPT("0",AW$6-LEN(PreElaborazione!AW109)),"") &amp; UPPER(PreElaborazione!AW109) &amp; IF(AW$5="ALF",REPT(" ",AW$6-LEN(PreElaborazione!AW109)),""))</f>
        <v>00</v>
      </c>
      <c r="AX108" s="90" t="str">
        <f ca="1">IF(LEN(PreElaborazione!AX109)&gt;AX$6,LEFT(PreElaborazione!AX109,AX$6),IF(AX$5="NUM",REPT("0",AX$6-LEN(PreElaborazione!AX109)),"") &amp; UPPER(PreElaborazione!AX109) &amp; IF(AX$5="ALF",REPT(" ",AX$6-LEN(PreElaborazione!AX109)),""))</f>
        <v>00</v>
      </c>
      <c r="AY108" s="90" t="str">
        <f ca="1">IF(LEN(PreElaborazione!AY109)&gt;AY$6,LEFT(PreElaborazione!AY109,AY$6),IF(AY$5="NUM",REPT("0",AY$6-LEN(PreElaborazione!AY109)),"") &amp; UPPER(PreElaborazione!AY109) &amp; IF(AY$5="ALF",REPT(" ",AY$6-LEN(PreElaborazione!AY109)),""))</f>
        <v xml:space="preserve">   </v>
      </c>
      <c r="AZ108" s="90" t="str">
        <f ca="1">IF(LEN(PreElaborazione!AZ109)&gt;AZ$6,LEFT(PreElaborazione!AZ109,AZ$6),IF(AZ$5="NUM",REPT("0",AZ$6-LEN(PreElaborazione!AZ109)),"") &amp; UPPER(PreElaborazione!AZ109) &amp; IF(AZ$5="ALF",REPT(" ",AZ$6-LEN(PreElaborazione!AZ109)),""))</f>
        <v xml:space="preserve">       </v>
      </c>
      <c r="BA108" s="90" t="str">
        <f ca="1">IF(LEN(PreElaborazione!BA109)&gt;BA$6,LEFT(PreElaborazione!BA109,BA$6),IF(BA$5="NUM",REPT("0",BA$6-LEN(PreElaborazione!BA109)),"") &amp; UPPER(PreElaborazione!BA109) &amp; IF(BA$5="ALF",REPT(" ",BA$6-LEN(PreElaborazione!BA109)),""))</f>
        <v xml:space="preserve">                  </v>
      </c>
      <c r="BB108" s="90" t="str">
        <f ca="1">IF(LEN(PreElaborazione!BB109)&gt;BB$6,LEFT(PreElaborazione!BB109,BB$6),IF(BB$5="NUM",REPT("0",BB$6-LEN(PreElaborazione!BB109)),"") &amp; UPPER(PreElaborazione!BB109) &amp; IF(BB$5="ALF",REPT(" ",BB$6-LEN(PreElaborazione!BB109)),""))</f>
        <v xml:space="preserve">                                    </v>
      </c>
      <c r="BC108" s="90" t="str">
        <f ca="1">IF(LEN(PreElaborazione!BC109)&gt;BC$6,LEFT(PreElaborazione!BC109,BC$6),IF(BC$5="NUM",REPT("0",BC$6-LEN(PreElaborazione!BC109)),"") &amp; UPPER(PreElaborazione!BC109) &amp; IF(BC$5="ALF",REPT(" ",BC$6-LEN(PreElaborazione!BC109)),""))</f>
        <v xml:space="preserve"> </v>
      </c>
      <c r="BD108" s="90" t="str">
        <f ca="1">IF(LEN(PreElaborazione!BD109)&gt;BD$6,LEFT(PreElaborazione!BD109,BD$6),IF(BD$5="NUM",REPT("0",BD$6-LEN(PreElaborazione!BD109)),"") &amp; UPPER(PreElaborazione!BD109) &amp; IF(BD$5="ALF",REPT(" ",BD$6-LEN(PreElaborazione!BD109)),""))</f>
        <v>000</v>
      </c>
      <c r="BE108" s="90" t="str">
        <f ca="1">IF(LEN(PreElaborazione!BE109)&gt;BE$6,LEFT(PreElaborazione!BE109,BE$6),IF(BE$5="NUM",REPT("0",BE$6-LEN(PreElaborazione!BE109)),"") &amp; UPPER(PreElaborazione!BE109) &amp; IF(BE$5="ALF",REPT(" ",BE$6-LEN(PreElaborazione!BE109)),""))</f>
        <v>00000</v>
      </c>
      <c r="BF108" s="90" t="str">
        <f ca="1">IF(LEN(PreElaborazione!BF109)&gt;BF$6,LEFT(PreElaborazione!BF109,BF$6),IF(BF$5="NUM",REPT("0",BF$6-LEN(PreElaborazione!BF109)),"") &amp; UPPER(PreElaborazione!BF109) &amp; IF(BF$5="ALF",REPT(" ",BF$6-LEN(PreElaborazione!BF109)),""))</f>
        <v>00000</v>
      </c>
      <c r="BG108" s="90" t="str">
        <f ca="1">IF(LEN(PreElaborazione!BG109)&gt;BG$6,LEFT(PreElaborazione!BG109,BG$6),IF(BG$5="NUM",REPT("0",BG$6-LEN(PreElaborazione!BG109)),"") &amp; UPPER(PreElaborazione!BG109) &amp; IF(BG$5="ALF",REPT(" ",BG$6-LEN(PreElaborazione!BG109)),""))</f>
        <v xml:space="preserve"> </v>
      </c>
      <c r="BH108" s="90" t="str">
        <f ca="1">IF(LEN(PreElaborazione!BH109)&gt;BH$6,LEFT(PreElaborazione!BH109,BH$6),IF(BH$5="NUM",REPT("0",BH$6-LEN(PreElaborazione!BH109)),"") &amp; UPPER(PreElaborazione!BH109) &amp; IF(BH$5="ALF",REPT(" ",BH$6-LEN(PreElaborazione!BH109)),""))</f>
        <v>000000</v>
      </c>
      <c r="BI108" s="90" t="str">
        <f ca="1">IF(LEN(PreElaborazione!BI109)&gt;BI$6,LEFT(PreElaborazione!BI109,BI$6),IF(BI$5="NUM",REPT("0",BI$6-LEN(PreElaborazione!BI109)),"") &amp; UPPER(PreElaborazione!BI109) &amp; IF(BI$5="ALF",REPT(" ",BI$6-LEN(PreElaborazione!BI109)),""))</f>
        <v xml:space="preserve"> </v>
      </c>
      <c r="BJ108" s="90" t="str">
        <f ca="1">IF(LEN(PreElaborazione!BJ109)&gt;BJ$6,LEFT(PreElaborazione!BJ109,BJ$6),IF(BJ$5="NUM",REPT("0",BJ$6-LEN(PreElaborazione!BJ109)),"") &amp; UPPER(PreElaborazione!BJ109) &amp; IF(BJ$5="ALF",REPT(" ",BJ$6-LEN(PreElaborazione!BJ109)),""))</f>
        <v xml:space="preserve"> </v>
      </c>
      <c r="BK108" s="90" t="str">
        <f ca="1">IF(LEN(PreElaborazione!BK109)&gt;BK$6,LEFT(PreElaborazione!BK109,BK$6),IF(BK$5="NUM",REPT("0",BK$6-LEN(PreElaborazione!BK109)),"") &amp; UPPER(PreElaborazione!BK109) &amp; IF(BK$5="ALF",REPT(" ",BK$6-LEN(PreElaborazione!BK109)),""))</f>
        <v xml:space="preserve"> </v>
      </c>
      <c r="BL108" s="90" t="str">
        <f ca="1">IF(LEN(PreElaborazione!BL109)&gt;BL$6,LEFT(PreElaborazione!BL109,BL$6),IF(BL$5="NUM",REPT("0",BL$6-LEN(PreElaborazione!BL109)),"") &amp; UPPER(PreElaborazione!BL109) &amp; IF(BL$5="ALF",REPT(" ",BL$6-LEN(PreElaborazione!BL109)),""))</f>
        <v xml:space="preserve">   </v>
      </c>
      <c r="BM108" s="90" t="str">
        <f ca="1">IF(LEN(PreElaborazione!BM109)&gt;BM$6,LEFT(PreElaborazione!BM109,BM$6),IF(BM$5="NUM",REPT("0",BM$6-LEN(PreElaborazione!BM109)),"") &amp; UPPER(PreElaborazione!BM109) &amp; IF(BM$5="ALF",REPT(" ",BM$6-LEN(PreElaborazione!BM109)),""))</f>
        <v xml:space="preserve">   </v>
      </c>
      <c r="BN108" s="90" t="str">
        <f ca="1">IF(LEN(PreElaborazione!BN109)&gt;BN$6,LEFT(PreElaborazione!BN109,BN$6),IF(BN$5="NUM",REPT("0",BN$6-LEN(PreElaborazione!BN109)),"") &amp; UPPER(PreElaborazione!BN109) &amp; IF(BN$5="ALF",REPT(" ",BN$6-LEN(PreElaborazione!BN109)),""))</f>
        <v xml:space="preserve"> </v>
      </c>
      <c r="BO108" s="90" t="str">
        <f ca="1">IF(LEN(PreElaborazione!BO109)&gt;BO$6,LEFT(PreElaborazione!BO109,BO$6),IF(BO$5="NUM",REPT("0",BO$6-LEN(PreElaborazione!BO109)),"") &amp; UPPER(PreElaborazione!BO109) &amp; IF(BO$5="ALF",REPT(" ",BO$6-LEN(PreElaborazione!BO109)),""))</f>
        <v>0000</v>
      </c>
      <c r="BP108" s="90" t="str">
        <f ca="1">IF(LEN(PreElaborazione!BP109)&gt;BP$6,LEFT(PreElaborazione!BP109,BP$6),IF(BP$5="NUM",REPT("0",BP$6-LEN(PreElaborazione!BP109)),"") &amp; UPPER(PreElaborazione!BP109) &amp; IF(BP$5="ALF",REPT(" ",BP$6-LEN(PreElaborazione!BP109)),""))</f>
        <v>0000</v>
      </c>
      <c r="BQ108" s="90" t="str">
        <f ca="1">IF(LEN(PreElaborazione!BQ109)&gt;BQ$6,LEFT(PreElaborazione!BQ109,BQ$6),IF(BQ$5="NUM",REPT("0",BQ$6-LEN(PreElaborazione!BQ109)),"") &amp; UPPER(PreElaborazione!BQ109) &amp; IF(BQ$5="ALF",REPT(" ",BQ$6-LEN(PreElaborazione!BQ109)),""))</f>
        <v>0000</v>
      </c>
      <c r="BR108" s="90" t="str">
        <f ca="1">IF(LEN(PreElaborazione!BR109)&gt;BR$6,LEFT(PreElaborazione!BR109,BR$6),IF(BR$5="NUM",REPT("0",BR$6-LEN(PreElaborazione!BR109)),"") &amp; UPPER(PreElaborazione!BR109) &amp; IF(BR$5="ALF",REPT(" ",BR$6-LEN(PreElaborazione!BR109)),""))</f>
        <v xml:space="preserve">     </v>
      </c>
      <c r="BS108" s="90" t="str">
        <f ca="1">IF(LEN(PreElaborazione!BS109)&gt;BS$6,LEFT(PreElaborazione!BS109,BS$6),IF(BS$5="NUM",REPT("0",BS$6-LEN(PreElaborazione!BS109)),"") &amp; UPPER(PreElaborazione!BS109) &amp; IF(BS$5="ALF",REPT(" ",BS$6-LEN(PreElaborazione!BS109)),""))</f>
        <v xml:space="preserve">     </v>
      </c>
      <c r="BT108" s="90" t="str">
        <f ca="1">IF(LEN(PreElaborazione!BT109)&gt;BT$6,LEFT(PreElaborazione!BT109,BT$6),IF(BT$5="NUM",REPT("0",BT$6-LEN(PreElaborazione!BT109)),"") &amp; UPPER(PreElaborazione!BT109) &amp; IF(BT$5="ALF",REPT(" ",BT$6-LEN(PreElaborazione!BT109)),""))</f>
        <v xml:space="preserve">    </v>
      </c>
      <c r="BU108" s="90" t="str">
        <f ca="1">IF(LEN(PreElaborazione!BU109)&gt;BU$6,LEFT(PreElaborazione!BU109,BU$6),IF(BU$5="NUM",REPT("0",BU$6-LEN(PreElaborazione!BU109)),"") &amp; UPPER(PreElaborazione!BU109) &amp; IF(BU$5="ALF",REPT(" ",BU$6-LEN(PreElaborazione!BU109)),""))</f>
        <v xml:space="preserve">   </v>
      </c>
      <c r="BV108" s="90" t="str">
        <f ca="1">IF(LEN(PreElaborazione!BV109)&gt;BV$6,LEFT(PreElaborazione!BV109,BV$6),IF(BV$5="NUM",REPT("0",BV$6-LEN(PreElaborazione!BV109)),"") &amp; UPPER(PreElaborazione!BV109) &amp; IF(BV$5="ALF",REPT(" ",BV$6-LEN(PreElaborazione!BV109)),""))</f>
        <v xml:space="preserve">                                    </v>
      </c>
      <c r="BW108" s="90" t="str">
        <f ca="1">IF(LEN(PreElaborazione!BW109)&gt;BW$6,LEFT(PreElaborazione!BW109,BW$6),IF(BW$5="NUM",REPT("0",BW$6-LEN(PreElaborazione!BW109)),"") &amp; UPPER(PreElaborazione!BW109) &amp; IF(BW$5="ALF",REPT(" ",BW$6-LEN(PreElaborazione!BW109)),""))</f>
        <v xml:space="preserve">                                    </v>
      </c>
      <c r="BX108" s="90" t="str">
        <f ca="1">IF(LEN(PreElaborazione!BX109)&gt;BX$6,LEFT(PreElaborazione!BX109,BX$6),IF(BX$5="NUM",REPT("0",BX$6-LEN(PreElaborazione!BX109)),"") &amp; UPPER(PreElaborazione!BX109) &amp; IF(BX$5="ALF",REPT(" ",BX$6-LEN(PreElaborazione!BX109)),""))</f>
        <v xml:space="preserve">  </v>
      </c>
      <c r="BY108" s="90" t="str">
        <f ca="1">IF(LEN(PreElaborazione!BY109)&gt;BY$6,LEFT(PreElaborazione!BY109,BY$6),IF(BY$5="NUM",REPT("0",BY$6-LEN(PreElaborazione!BY109)),"") &amp; UPPER(PreElaborazione!BY109) &amp; IF(BY$5="ALF",REPT(" ",BY$6-LEN(PreElaborazione!BY109)),""))</f>
        <v>00</v>
      </c>
      <c r="BZ108" s="90" t="str">
        <f ca="1">IF(LEN(PreElaborazione!BZ109)&gt;BZ$6,LEFT(PreElaborazione!BZ109,BZ$6),IF(BZ$5="NUM",REPT("0",BZ$6-LEN(PreElaborazione!BZ109)),"") &amp; UPPER(PreElaborazione!BZ109) &amp; IF(BZ$5="ALF",REPT(" ",BZ$6-LEN(PreElaborazione!BZ109)),""))</f>
        <v xml:space="preserve">                                           </v>
      </c>
      <c r="CA108" s="90" t="str">
        <f ca="1">IF(LEN(PreElaborazione!CA109)&gt;CA$6,LEFT(PreElaborazione!CA109,CA$6),IF(CA$5="NUM",REPT("0",CA$6-LEN(PreElaborazione!CA109)),"") &amp; UPPER(PreElaborazione!CA109) &amp; IF(CA$5="ALF",REPT(" ",CA$6-LEN(PreElaborazione!CA109)),""))</f>
        <v xml:space="preserve">                                    </v>
      </c>
      <c r="CB108" s="90" t="str">
        <f ca="1">IF(LEN(PreElaborazione!CB109)&gt;CB$6,LEFT(PreElaborazione!CB109,CB$6),IF(CB$5="NUM",REPT("0",CB$6-LEN(PreElaborazione!CB109)),"") &amp; UPPER(PreElaborazione!CB109) &amp; IF(CB$5="ALF",REPT(" ",CB$6-LEN(PreElaborazione!CB109)),""))</f>
        <v xml:space="preserve">                                    </v>
      </c>
      <c r="CC108" s="90" t="str">
        <f ca="1">IF(LEN(PreElaborazione!CC109)&gt;CC$6,LEFT(PreElaborazione!CC109,CC$6),IF(CC$5="NUM",REPT("0",CC$6-LEN(PreElaborazione!CC109)),"") &amp; UPPER(PreElaborazione!CC109) &amp; IF(CC$5="ALF",REPT(" ",CC$6-LEN(PreElaborazione!CC109)),""))</f>
        <v xml:space="preserve">                                    </v>
      </c>
      <c r="CD108" s="90" t="str">
        <f ca="1">IF(LEN(PreElaborazione!CD109)&gt;CD$6,LEFT(PreElaborazione!CD109,CD$6),IF(CD$5="NUM",REPT("0",CD$6-LEN(PreElaborazione!CD109)),"") &amp; UPPER(PreElaborazione!CD109) &amp; IF(CD$5="ALF",REPT(" ",CD$6-LEN(PreElaborazione!CD109)),""))</f>
        <v xml:space="preserve">                                    </v>
      </c>
      <c r="CE108" s="90" t="str">
        <f ca="1">IF(LEN(PreElaborazione!CE109)&gt;CE$6,LEFT(PreElaborazione!CE109,CE$6),IF(CE$5="NUM",REPT("0",CE$6-LEN(PreElaborazione!CE109)),"") &amp; UPPER(PreElaborazione!CE109) &amp; IF(CE$5="ALF",REPT(" ",CE$6-LEN(PreElaborazione!CE109)),""))</f>
        <v xml:space="preserve">                                    </v>
      </c>
      <c r="CF108" s="90" t="str">
        <f ca="1">IF(LEN(PreElaborazione!CF109)&gt;CF$6,LEFT(PreElaborazione!CF109,CF$6),IF(CF$5="NUM",REPT("0",CF$6-LEN(PreElaborazione!CF109)),"") &amp; UPPER(PreElaborazione!CF109) &amp; IF(CF$5="ALF",REPT(" ",CF$6-LEN(PreElaborazione!CF109)),""))</f>
        <v xml:space="preserve">                                    </v>
      </c>
      <c r="CG108" s="90" t="str">
        <f ca="1">IF(LEN(PreElaborazione!CG109)&gt;CG$6,LEFT(PreElaborazione!CG109,CG$6),IF(CG$5="NUM",REPT("0",CG$6-LEN(PreElaborazione!CG109)),"") &amp; UPPER(PreElaborazione!CG109) &amp; IF(CG$5="ALF",REPT(" ",CG$6-LEN(PreElaborazione!CG109)),""))</f>
        <v xml:space="preserve">                                    </v>
      </c>
      <c r="CH108" s="90" t="str">
        <f ca="1">IF(LEN(PreElaborazione!CH109)&gt;CH$6,LEFT(PreElaborazione!CH109,CH$6),IF(CH$5="NUM",REPT("0",CH$6-LEN(PreElaborazione!CH109)),"") &amp; UPPER(PreElaborazione!CH109) &amp; IF(CH$5="ALF",REPT(" ",CH$6-LEN(PreElaborazione!CH109)),""))</f>
        <v xml:space="preserve">                                    </v>
      </c>
      <c r="CI108" s="90" t="str">
        <f ca="1">IF(LEN(PreElaborazione!CI109)&gt;CI$6,LEFT(PreElaborazione!CI109,CI$6),IF(CI$5="NUM",REPT("0",CI$6-LEN(PreElaborazione!CI109)),"") &amp; UPPER(PreElaborazione!CI109) &amp; IF(CI$5="ALF",REPT(" ",CI$6-LEN(PreElaborazione!CI109)),""))</f>
        <v xml:space="preserve">                                    </v>
      </c>
      <c r="CJ108" s="90" t="str">
        <f ca="1">IF(LEN(PreElaborazione!CJ109)&gt;CJ$6,LEFT(PreElaborazione!CJ109,CJ$6),IF(CJ$5="NUM",REPT("0",CJ$6-LEN(PreElaborazione!CJ109)),"") &amp; UPPER(PreElaborazione!CJ109) &amp; IF(CJ$5="ALF",REPT(" ",CJ$6-LEN(PreElaborazione!CJ109)),""))</f>
        <v xml:space="preserve">                                    </v>
      </c>
      <c r="CK108" s="90" t="str">
        <f ca="1">IF(LEN(PreElaborazione!CK109)&gt;CK$6,LEFT(PreElaborazione!CK109,CK$6),IF(CK$5="NUM",REPT("0",CK$6-LEN(PreElaborazione!CK109)),"") &amp; UPPER(PreElaborazione!CK109) &amp; IF(CK$5="ALF",REPT(" ",CK$6-LEN(PreElaborazione!CK109)),""))</f>
        <v xml:space="preserve">                                    </v>
      </c>
      <c r="CL108" s="90" t="str">
        <f ca="1">IF(LEN(PreElaborazione!CL109)&gt;CL$6,LEFT(PreElaborazione!CL109,CL$6),IF(CL$5="NUM",REPT("0",CL$6-LEN(PreElaborazione!CL109)),"") &amp; UPPER(PreElaborazione!CL109) &amp; IF(CL$5="ALF",REPT(" ",CL$6-LEN(PreElaborazione!CL109)),""))</f>
        <v xml:space="preserve">                                    </v>
      </c>
      <c r="CM108" s="90" t="str">
        <f ca="1">IF(LEN(PreElaborazione!CM109)&gt;CM$6,LEFT(PreElaborazione!CM109,CM$6),IF(CM$5="NUM",REPT("0",CM$6-LEN(PreElaborazione!CM109)),"") &amp; UPPER(PreElaborazione!CM109) &amp; IF(CM$5="ALF",REPT(" ",CM$6-LEN(PreElaborazione!CM109)),""))</f>
        <v xml:space="preserve">                                    </v>
      </c>
      <c r="CN108" s="90" t="str">
        <f ca="1">IF(LEN(PreElaborazione!CN109)&gt;CN$6,LEFT(PreElaborazione!CN109,CN$6),IF(CN$5="NUM",REPT("0",CN$6-LEN(PreElaborazione!CN109)),"") &amp; UPPER(PreElaborazione!CN109) &amp; IF(CN$5="ALF",REPT(" ",CN$6-LEN(PreElaborazione!CN109)),""))</f>
        <v xml:space="preserve">                                                                                                                                          </v>
      </c>
      <c r="CO108" s="90" t="str">
        <f ca="1">IF(LEN(PreElaborazione!CO109)&gt;CO$6,LEFT(PreElaborazione!CO109,CO$6),IF(CO$5="NUM",REPT("0",CO$6-LEN(PreElaborazione!CO109)),"") &amp; UPPER(PreElaborazione!CO109) &amp; IF(CO$5="ALF",REPT(" ",CO$6-LEN(PreElaborazione!CO109)),""))</f>
        <v xml:space="preserve">                                    </v>
      </c>
      <c r="CP108" s="90" t="str">
        <f ca="1">IF(LEN(PreElaborazione!CP109)&gt;CP$6,LEFT(PreElaborazione!CP109,CP$6),IF(CP$5="NUM",REPT("0",CP$6-LEN(PreElaborazione!CP109)),"") &amp; UPPER(PreElaborazione!CP109) &amp; IF(CP$5="ALF",REPT(" ",CP$6-LEN(PreElaborazione!CP109)),""))</f>
        <v xml:space="preserve">                                    </v>
      </c>
      <c r="CQ108" s="90" t="str">
        <f ca="1">IF(LEN(PreElaborazione!CQ109)&gt;CQ$6,LEFT(PreElaborazione!CQ109,CQ$6),IF(CQ$5="NUM",REPT("0",CQ$6-LEN(PreElaborazione!CQ109)),"") &amp; UPPER(PreElaborazione!CQ109) &amp; IF(CQ$5="ALF",REPT(" ",CQ$6-LEN(PreElaborazione!CQ109)),""))</f>
        <v xml:space="preserve">                                    </v>
      </c>
      <c r="CR108" s="90" t="str">
        <f ca="1">IF(LEN(PreElaborazione!CR109)&gt;CR$6,LEFT(PreElaborazione!CR109,CR$6),IF(CR$5="NUM",REPT("0",CR$6-LEN(PreElaborazione!CR109)),"") &amp; UPPER(PreElaborazione!CR109) &amp; IF(CR$5="ALF",REPT(" ",CR$6-LEN(PreElaborazione!CR109)),""))</f>
        <v xml:space="preserve">                                    </v>
      </c>
      <c r="CS108" s="90" t="str">
        <f ca="1">IF(LEN(PreElaborazione!CS109)&gt;CS$6,LEFT(PreElaborazione!CS109,CS$6),IF(CS$5="NUM",REPT("0",CS$6-LEN(PreElaborazione!CS109)),"") &amp; UPPER(PreElaborazione!CS109) &amp; IF(CS$5="ALF",REPT(" ",CS$6-LEN(PreElaborazione!CS109)),""))</f>
        <v xml:space="preserve">                                    </v>
      </c>
      <c r="CT108" s="90" t="str">
        <f ca="1">IF(LEN(PreElaborazione!CT109)&gt;CT$6,LEFT(PreElaborazione!CT109,CT$6),IF(CT$5="NUM",REPT("0",CT$6-LEN(PreElaborazione!CT109)),"") &amp; UPPER(PreElaborazione!CT109) &amp; IF(CT$5="ALF",REPT(" ",CT$6-LEN(PreElaborazione!CT109)),""))</f>
        <v xml:space="preserve">                                    </v>
      </c>
      <c r="CU108" s="90" t="str">
        <f ca="1">IF(LEN(PreElaborazione!CU109)&gt;CU$6,LEFT(PreElaborazione!CU109,CU$6),IF(CU$5="NUM",REPT("0",CU$6-LEN(PreElaborazione!CU109)),"") &amp; UPPER(PreElaborazione!CU109) &amp; IF(CU$5="ALF",REPT(" ",CU$6-LEN(PreElaborazione!CU109)),""))</f>
        <v xml:space="preserve">                                    </v>
      </c>
      <c r="CV108" s="90" t="str">
        <f ca="1">IF(LEN(PreElaborazione!CV109)&gt;CV$6,LEFT(PreElaborazione!CV109,CV$6),IF(CV$5="NUM",REPT("0",CV$6-LEN(PreElaborazione!CV109)),"") &amp; UPPER(PreElaborazione!CV109) &amp; IF(CV$5="ALF",REPT(" ",CV$6-LEN(PreElaborazione!CV109)),""))</f>
        <v xml:space="preserve">                                    </v>
      </c>
      <c r="CW108" s="90" t="str">
        <f ca="1">IF(LEN(PreElaborazione!CW109)&gt;CW$6,LEFT(PreElaborazione!CW109,CW$6),IF(CW$5="NUM",REPT("0",CW$6-LEN(PreElaborazione!CW109)),"") &amp; UPPER(PreElaborazione!CW109) &amp; IF(CW$5="ALF",REPT(" ",CW$6-LEN(PreElaborazione!CW109)),""))</f>
        <v xml:space="preserve">                                    </v>
      </c>
      <c r="CX108" s="90" t="str">
        <f ca="1">IF(LEN(PreElaborazione!CX109)&gt;CX$6,LEFT(PreElaborazione!CX109,CX$6),IF(CX$5="NUM",REPT("0",CX$6-LEN(PreElaborazione!CX109)),"") &amp; UPPER(PreElaborazione!CX109) &amp; IF(CX$5="ALF",REPT(" ",CX$6-LEN(PreElaborazione!CX109)),""))</f>
        <v xml:space="preserve">                                    </v>
      </c>
      <c r="CY108" s="90" t="str">
        <f ca="1">IF(LEN(PreElaborazione!CY109)&gt;CY$6,LEFT(PreElaborazione!CY109,CY$6),IF(CY$5="NUM",REPT("0",CY$6-LEN(PreElaborazione!CY109)),"") &amp; UPPER(PreElaborazione!CY109) &amp; IF(CY$5="ALF",REPT(" ",CY$6-LEN(PreElaborazione!CY109)),""))</f>
        <v xml:space="preserve">                                    </v>
      </c>
      <c r="CZ108" s="90" t="str">
        <f ca="1">IF(LEN(PreElaborazione!CZ109)&gt;CZ$6,LEFT(PreElaborazione!CZ109,CZ$6),IF(CZ$5="NUM",REPT("0",CZ$6-LEN(PreElaborazione!CZ109)),"") &amp; UPPER(PreElaborazione!CZ109) &amp; IF(CZ$5="ALF",REPT(" ",CZ$6-LEN(PreElaborazione!CZ109)),""))</f>
        <v xml:space="preserve">                                    </v>
      </c>
      <c r="DA108" s="90" t="str">
        <f ca="1">IF(LEN(PreElaborazione!DA109)&gt;DA$6,LEFT(PreElaborazione!DA109,DA$6),IF(DA$5="NUM",REPT("0",DA$6-LEN(PreElaborazione!DA109)),"") &amp; UPPER(PreElaborazione!DA109) &amp; IF(DA$5="ALF",REPT(" ",DA$6-LEN(PreElaborazione!DA109)),""))</f>
        <v xml:space="preserve">                                    </v>
      </c>
      <c r="DB108" s="90" t="str">
        <f ca="1">IF(LEN(PreElaborazione!DB109)&gt;DB$6,LEFT(PreElaborazione!DB109,DB$6),IF(DB$5="NUM",REPT("0",DB$6-LEN(PreElaborazione!DB109)),"") &amp; UPPER(PreElaborazione!DB109) &amp; IF(DB$5="ALF",REPT(" ",DB$6-LEN(PreElaborazione!DB109)),""))</f>
        <v xml:space="preserve">                                                                                                                                          </v>
      </c>
    </row>
    <row r="109" spans="1:106" s="1" customFormat="1" ht="27.75" customHeight="1" thickBot="1">
      <c r="I109" s="260" t="s">
        <v>3239</v>
      </c>
      <c r="J109" s="260" t="str">
        <f ca="1">INDIRECT("Inserimento!" &amp; "r" &amp; ROUNDUP(ROW(PreElaborazione!J7)+PreElaborazione!J7,1) &amp; "c" &amp; Elaborazione!J1,FALSE)</f>
        <v>OAZNM03EST19C</v>
      </c>
      <c r="BZ109" s="86"/>
    </row>
    <row r="110" spans="1:106" ht="13.5" customHeight="1">
      <c r="E110" s="93" t="s">
        <v>268</v>
      </c>
      <c r="F110" s="94" t="s">
        <v>269</v>
      </c>
      <c r="G110" s="94" t="s">
        <v>270</v>
      </c>
      <c r="H110" s="95" t="s">
        <v>271</v>
      </c>
      <c r="I110" s="1" t="s">
        <v>261</v>
      </c>
    </row>
    <row r="111" spans="1:106" s="1" customFormat="1" ht="13.5" customHeight="1">
      <c r="E111" s="96" t="str">
        <f ca="1">IF(J7&lt;&gt;REPT(" ",16),CONCATENATE("rec",A7),"")</f>
        <v>rec1</v>
      </c>
      <c r="F111" s="73" t="str">
        <f ca="1">IF(E111&lt;&gt;"",B7&amp;C7&amp;D7&amp;E7&amp;F7&amp;G7&amp;H7&amp;I7&amp;J7&amp;K7&amp;L7&amp;M7&amp;N7&amp;O7&amp;P7&amp;Q7&amp;R7&amp;S7&amp;T7&amp;U7&amp;V7&amp;Z7&amp;AA7&amp;AB7&amp;AC7&amp;AD7&amp;AE7&amp;AF7&amp;AG7&amp;AH7&amp;AI7&amp;AJ7&amp;AK7&amp;AL7&amp;AM7&amp;AN7&amp;AO7&amp;AP7&amp;AQ7&amp;AR7&amp;AS7&amp;AT7&amp;AU7&amp;AV7&amp;AW7&amp;AX7&amp;AY7&amp;AZ7&amp;BA7&amp;BB7&amp;BC7&amp;BD7&amp;BE7&amp;BF7&amp;BG7&amp;BH7&amp;BI7&amp;BJ7&amp;BK7&amp;BL7&amp;BM7&amp;BN7&amp;BO7&amp;BP7&amp;BQ7&amp;BR7&amp;BS7&amp;BT7&amp;BU7&amp;BV7&amp;BW7&amp;BX7&amp;BY7&amp;BZ7,"")</f>
        <v xml:space="preserve"> VJR 0013RM0001A  140322EOAZNM03EST16    M2202E8*168/2013*00007*05                22022022ASKOLL EVA S.P.A.                         01        01                       10                                 ASKOLL                                                                            M0EME200      B  401001250000220I0700000310010183007260000000012450000000000000000001570002450000000201MEC1/21,18                  ANT 80/80-16 45J POST 90/80-16 51J  A1030000004500 000000   M1     000000000000          1200                                                                             00                                           </v>
      </c>
      <c r="G111" s="73" t="str">
        <f ca="1">IF(E111&lt;&gt;"","A"&amp;C7&amp;D7&amp;E7&amp;F7&amp;G7&amp;H7&amp;CA7&amp;CB7&amp;CC7&amp;CD7&amp;CE7&amp;CF7&amp;CG7&amp;CH7&amp;CI7&amp;CJ7&amp;CK7&amp;CL7&amp;CM7&amp;DB7,"")</f>
        <v xml:space="preserve">AVJR 0013RM0001A  140322CAT. INTERNAZIONALE COMPLETA L1E-B  LUNGHEZZA MAX CON ACCESSORI 2000MM  LARGHEZZA MAX CON ACCESSORI 800 MM  AUTONOMIA 49 KM                     CONSUMO 36 KWH/KM                                                                                                                                                                                                                                                                                                                                                                                                                                                             </v>
      </c>
      <c r="H111" s="155" t="str">
        <f ca="1">IF(E111&lt;&gt;"","B"&amp;C7&amp;D7&amp;E7&amp;F7&amp;G7&amp;H7&amp;CO7&amp;CP7&amp;CQ7&amp;CR7&amp;CS7&amp;CT7&amp;CU7&amp;CV7&amp;CW7&amp;CX7&amp;CY7&amp;CZ7&amp;DA7&amp;DB7,"")</f>
        <v xml:space="preserve">BVJR 0013RM0001A  140322                                                                                                                                                                                                                                                                                                                                                                                                                                                                                                                                                                                                                              </v>
      </c>
      <c r="I111" s="1" t="s">
        <v>261</v>
      </c>
    </row>
    <row r="112" spans="1:106" s="1" customFormat="1" ht="13.5" customHeight="1">
      <c r="E112" s="96" t="str">
        <f t="shared" ref="E112:E175" ca="1" si="0">IF(J8&lt;&gt;REPT(" ",16),CONCATENATE("rec",A8),"")</f>
        <v>rec2</v>
      </c>
      <c r="F112" s="73" t="str">
        <f t="shared" ref="F112:F175" ca="1" si="1">IF(E112&lt;&gt;"",B8&amp;C8&amp;D8&amp;E8&amp;F8&amp;G8&amp;H8&amp;I8&amp;J8&amp;K8&amp;L8&amp;M8&amp;N8&amp;O8&amp;P8&amp;Q8&amp;R8&amp;S8&amp;T8&amp;U8&amp;V8&amp;Z8&amp;AA8&amp;AB8&amp;AC8&amp;AD8&amp;AE8&amp;AF8&amp;AG8&amp;AH8&amp;AI8&amp;AJ8&amp;AK8&amp;AL8&amp;AM8&amp;AN8&amp;AO8&amp;AP8&amp;AQ8&amp;AR8&amp;AS8&amp;AT8&amp;AU8&amp;AV8&amp;AW8&amp;AX8&amp;AY8&amp;AZ8&amp;BA8&amp;BB8&amp;BC8&amp;BD8&amp;BE8&amp;BF8&amp;BG8&amp;BH8&amp;BI8&amp;BJ8&amp;BK8&amp;BL8&amp;BM8&amp;BN8&amp;BO8&amp;BP8&amp;BQ8&amp;BR8&amp;BS8&amp;BT8&amp;BU8&amp;BV8&amp;BW8&amp;BX8&amp;BY8&amp;BZ8,"")</f>
        <v xml:space="preserve"> VJR 0013RM0002A  140322EOAZNM03EST16A   M2202E8*168/2013*00007*05                22022022ASKOLL EVA S.P.A.                         01        01                       11                                 ASKOLL                                                                            M0EME200      B  502001250100220I0000000310010183007260000000012450000000000000000001650002450000000201MEC1/21,18                  ANT 80/80-16 45J POST 90/80-16 51J  A0850000004500 000000   M1     000000000000          1200                                                                             00                                           </v>
      </c>
      <c r="G112" s="73" t="str">
        <f t="shared" ref="G112:G175" ca="1" si="2">IF(E112&lt;&gt;"","A"&amp;C8&amp;D8&amp;E8&amp;F8&amp;G8&amp;H8&amp;CA8&amp;CB8&amp;CC8&amp;CD8&amp;CE8&amp;CF8&amp;CG8&amp;CH8&amp;CI8&amp;CJ8&amp;CK8&amp;CL8&amp;CM8&amp;DB8,"")</f>
        <v xml:space="preserve">AVJR 0013RM0002A  140322CAT. INTERNAZIONALE COMPLETA L1E-B  LUNGHEZZA MAX CON ACCESSORI 2000MM  LARGHEZZA MAX CON ACCESSORI 800 MM  AUTONOMIA 81 KM                     CONSUMO 48 KWH/KM                                                                                                                                                                                                                                                                                                                                                                                                                                                             </v>
      </c>
      <c r="H112" s="155" t="str">
        <f t="shared" ref="H112:H175" ca="1" si="3">IF(E112&lt;&gt;"","B"&amp;C8&amp;D8&amp;E8&amp;F8&amp;G8&amp;H8&amp;CO8&amp;CP8&amp;CQ8&amp;CR8&amp;CS8&amp;CT8&amp;CU8&amp;CV8&amp;CW8&amp;CX8&amp;CY8&amp;CZ8&amp;DA8&amp;DB8,"")</f>
        <v xml:space="preserve">BVJR 0013RM0002A  140322                                                                                                                                                                                                                                                                                                                                                                                                                                                                                                                                                                                                                              </v>
      </c>
      <c r="I112" s="1" t="s">
        <v>261</v>
      </c>
      <c r="J112" s="87"/>
      <c r="K112" s="87"/>
      <c r="L112" s="87"/>
      <c r="M112" s="87"/>
      <c r="N112" s="87"/>
      <c r="O112" s="87"/>
      <c r="P112" s="87"/>
      <c r="Q112" s="87"/>
      <c r="R112" s="87"/>
      <c r="S112" s="87"/>
      <c r="T112" s="87"/>
      <c r="U112" s="87"/>
      <c r="V112" s="87"/>
      <c r="W112" s="87"/>
      <c r="X112" s="87"/>
      <c r="Y112" s="87"/>
      <c r="Z112" s="87"/>
      <c r="AA112" s="87"/>
      <c r="AB112" s="87"/>
      <c r="AC112" s="87"/>
      <c r="AD112" s="87"/>
      <c r="AE112" s="87"/>
      <c r="AF112" s="87"/>
      <c r="AG112" s="87"/>
      <c r="AH112" s="87"/>
      <c r="AI112" s="87"/>
      <c r="AJ112" s="87"/>
      <c r="AK112" s="87"/>
      <c r="AL112" s="87"/>
      <c r="AM112" s="87"/>
      <c r="AN112" s="87"/>
      <c r="AO112" s="87"/>
      <c r="AP112" s="87"/>
      <c r="AQ112" s="87"/>
      <c r="AR112" s="87"/>
      <c r="AS112" s="87"/>
      <c r="AT112" s="87"/>
      <c r="AU112" s="87"/>
      <c r="AV112" s="87"/>
      <c r="AW112" s="87"/>
      <c r="AX112" s="87"/>
      <c r="AY112" s="87"/>
      <c r="AZ112" s="87"/>
      <c r="BA112" s="87"/>
      <c r="BB112" s="87"/>
      <c r="BC112" s="87"/>
      <c r="BD112" s="87"/>
      <c r="BE112" s="87"/>
      <c r="BF112" s="87"/>
      <c r="BG112" s="87"/>
      <c r="BH112" s="87"/>
      <c r="BI112" s="87"/>
      <c r="BJ112" s="87"/>
      <c r="BK112" s="87"/>
      <c r="BL112" s="87"/>
      <c r="BM112" s="87"/>
      <c r="BN112" s="87"/>
      <c r="BO112" s="87"/>
      <c r="BP112" s="87"/>
      <c r="BQ112" s="87"/>
      <c r="BR112" s="87"/>
      <c r="BS112" s="87"/>
      <c r="BT112" s="87"/>
      <c r="BU112" s="87"/>
      <c r="BV112" s="87"/>
      <c r="BW112" s="87"/>
      <c r="BX112" s="87"/>
      <c r="BY112" s="87"/>
      <c r="BZ112" s="87"/>
      <c r="CA112" s="87"/>
      <c r="CB112" s="87"/>
      <c r="CC112" s="87"/>
      <c r="CD112" s="87"/>
      <c r="CE112" s="87"/>
      <c r="CF112" s="87"/>
      <c r="CG112" s="87"/>
      <c r="CH112" s="87"/>
      <c r="CI112" s="87"/>
      <c r="CJ112" s="87"/>
      <c r="CK112" s="87"/>
      <c r="CL112" s="87"/>
      <c r="CM112" s="87"/>
      <c r="CN112" s="87"/>
      <c r="CO112" s="87"/>
      <c r="CP112" s="87"/>
      <c r="CQ112" s="87"/>
      <c r="CR112" s="87"/>
      <c r="CS112" s="87"/>
      <c r="CT112" s="87"/>
      <c r="CU112" s="87"/>
      <c r="CV112" s="87"/>
      <c r="CW112" s="87"/>
      <c r="CX112" s="87"/>
      <c r="CY112" s="87"/>
      <c r="CZ112" s="87"/>
    </row>
    <row r="113" spans="5:9" s="1" customFormat="1" ht="13.5" customHeight="1">
      <c r="E113" s="96" t="str">
        <f t="shared" ca="1" si="0"/>
        <v>rec3</v>
      </c>
      <c r="F113" s="73" t="str">
        <f t="shared" ca="1" si="1"/>
        <v xml:space="preserve"> VJR 0013RM0003A  140322EOAZNM03EST17    M2202E8*168/2013*00007*05                22022022ASKOLL EVA S.P.A.                         01        02                       02                                 ASKOLL                                                                            M0EME200      B  603001250200220I0000000410020183007260000000012450000000000000000001670002450000000201MEC1/21,18                  ANT 80/80-16 45J POST 90/80-16 51J  A0000000004500 000000   L1     000000000000          1200                                                                             00                                           </v>
      </c>
      <c r="G113" s="73" t="str">
        <f t="shared" ca="1" si="2"/>
        <v xml:space="preserve">AVJR 0013RM0003A  140322CAT. INTERNAZIONALE COMPLETA L1E-B  LUNGHEZZA MAX CON ACCESSORI 2000MM  LARGHEZZA MAX CON ACCESSORI 800 MM  AUTONOMIA 81 KM                     CONSUMO 48 KWH/KM                                                                                                                                                                                                                                                                                                                                                                                                                                                             </v>
      </c>
      <c r="H113" s="155" t="str">
        <f t="shared" ca="1" si="3"/>
        <v xml:space="preserve">BVJR 0013RM0003A  140322                                                                                                                                                                                                                                                                                                                                                                                                                                                                                                                                                                                                                              </v>
      </c>
      <c r="I113" s="1" t="s">
        <v>261</v>
      </c>
    </row>
    <row r="114" spans="5:9" s="1" customFormat="1" ht="13.5" customHeight="1">
      <c r="E114" s="96" t="str">
        <f t="shared" ca="1" si="0"/>
        <v>rec4</v>
      </c>
      <c r="F114" s="73" t="str">
        <f t="shared" ca="1" si="1"/>
        <v xml:space="preserve"> VJR 0013RM0004A  140322EOAZNM03EST17A   M2202E8*168/2013*00007*05                22022022ASKOLL EVA S.P.A.                         01        02                       08                                 ASKOLL                                                                            M0EME200      ELE000000000000220I0000000010020183007260000000012450000000000000000001570002450000000201MEC1/21,18                  ANT 80/80-16 45J POST 90/80-16 51J  A0000000004500 000000   L1     000000000000                                                                                           00                                           </v>
      </c>
      <c r="G114" s="73" t="str">
        <f t="shared" ca="1" si="2"/>
        <v xml:space="preserve">AVJR 0013RM0004A  140322CAT. INTERNAZIONALE COMPLETA L1E-B  LUNGHEZZA MAX CON ACCESSORI 2000MM  LARGHEZZA MAX CON ACCESSORI 800 MM  AUTONOMIA 88 KM                     CONSUMO 51 KWH/KM                                                                                                                                                                                                                                                                                                                                                                                                                                                             </v>
      </c>
      <c r="H114" s="155" t="str">
        <f t="shared" ca="1" si="3"/>
        <v xml:space="preserve">BVJR 0013RM0004A  140322                                                                                                                                                                                                                                                                                                                                                                                                                                                                                                                                                                                                                              </v>
      </c>
      <c r="I114" s="1" t="s">
        <v>261</v>
      </c>
    </row>
    <row r="115" spans="5:9" ht="13.5" customHeight="1">
      <c r="E115" s="96" t="str">
        <f t="shared" ca="1" si="0"/>
        <v>rec5</v>
      </c>
      <c r="F115" s="73" t="str">
        <f t="shared" ca="1" si="1"/>
        <v xml:space="preserve"> VJR 0013RM0005A  140322EOAZNM03EST17B   M2202E8*168/2013*00007*05                22022022ASKOLL EVA S.P.A.                         01        02                       09                                 ASKOLL                                                                            M0EME200      ELE000000000000220I0000000010020183007260000000012450000000000000000001590002450000000201MEC1/21,18                  ANT 80/80-16 45J POST 90/80-16 51J  A0000000004500 000000   L1     000000000000                                                                                           00                                           </v>
      </c>
      <c r="G115" s="73" t="str">
        <f t="shared" ca="1" si="2"/>
        <v xml:space="preserve">AVJR 0013RM0005A  140322CAT. INTERNAZIONALE COMPLETA L1E-B  LUNGHEZZA MAX CON ACCESSORI 2000MM  LARGHEZZA MAX CON ACCESSORI 800 MM  AUTONOMIA 42 KM                     CONSUMO 36 KWH/KM                                                                                                                                                                                                                                                                                                                                                                                                                                                             </v>
      </c>
      <c r="H115" s="155" t="str">
        <f t="shared" ca="1" si="3"/>
        <v xml:space="preserve">BVJR 0013RM0005A  140322                                                                                                                                                                                                                                                                                                                                                                                                                                                                                                                                                                                                                              </v>
      </c>
      <c r="I115" s="1" t="s">
        <v>261</v>
      </c>
    </row>
    <row r="116" spans="5:9" ht="13.5" customHeight="1">
      <c r="E116" s="96" t="str">
        <f t="shared" ca="1" si="0"/>
        <v>rec6</v>
      </c>
      <c r="F116" s="73" t="str">
        <f t="shared" ca="1" si="1"/>
        <v xml:space="preserve"> VJR 0013RM0006A  140322EOAZNM03EST17C   M2202E8*168/2013*00007*05                22022022ASKOLL EVA S.P.A.                         01        02                       13                                 ASKOLL                                                                            M0EME200      ELE000000000000220I0000000010020183007260000000012450000000000000000001590002450000000201MEC1/21,18                  ANT 80/80-16 45J POST 90/80-16 51J  A0000000004500 000000   L1     000000000000                                                                                           00                                           </v>
      </c>
      <c r="G116" s="73" t="str">
        <f t="shared" ca="1" si="2"/>
        <v xml:space="preserve">AVJR 0013RM0006A  140322CAT. INTERNAZIONALE COMPLETA L1E-B  LUNGHEZZA MAX CON ACCESSORI 2000MM  LARGHEZZA MAX CON ACCESSORI 800 MM  AUTONOMIA 49 KM                     CONSUMO 36 KWH/KM                                                                                                                                                                                                                                                                                                                                                                                                                                                             </v>
      </c>
      <c r="H116" s="155" t="str">
        <f t="shared" ca="1" si="3"/>
        <v xml:space="preserve">BVJR 0013RM0006A  140322                                                                                                                                                                                                                                                                                                                                                                                                                                                                                                                                                                                                                              </v>
      </c>
      <c r="I116" s="1" t="s">
        <v>261</v>
      </c>
    </row>
    <row r="117" spans="5:9" ht="13.5" customHeight="1">
      <c r="E117" s="96" t="str">
        <f t="shared" ca="1" si="0"/>
        <v>rec7</v>
      </c>
      <c r="F117" s="73" t="str">
        <f t="shared" ca="1" si="1"/>
        <v xml:space="preserve"> VJR 0013RM0007A  140322EOAZNM03EST17D   M2202E8*168/2013*00007*05                22022022ASKOLL EVA S.P.A.                         01        02                       16                                 ASKOLL                                                                            M0EME200      ELE000000000000220I0000000010020183007260000000012450000000000000000001670002450000000201MEC1/21,18                  ANT 80/80-16 45J POST 90/80-16 51J  I0000000004500 000000   L1     000000000000                                                                                           00                                           </v>
      </c>
      <c r="G117" s="73" t="str">
        <f t="shared" ca="1" si="2"/>
        <v xml:space="preserve">AVJR 0013RM0007A  140322CAT. INTERNAZIONALE COMPLETA L1E-B  LUNGHEZZA MAX CON ACCESSORI 2000MM  LARGHEZZA MAX CON ACCESSORI 800 MM  AUTONOMIA 81 KM                     CONSUMO 48 KWH/KM                                                                                                                                                                                                                                                                                                                                                                                                                                                             </v>
      </c>
      <c r="H117" s="155" t="str">
        <f t="shared" ca="1" si="3"/>
        <v xml:space="preserve">BVJR 0013RM0007A  140322                                                                                                                                                                                                                                                                                                                                                                                                                                                                                                                                                                                                                              </v>
      </c>
      <c r="I117" s="1" t="s">
        <v>261</v>
      </c>
    </row>
    <row r="118" spans="5:9" ht="13.5" customHeight="1">
      <c r="E118" s="96" t="str">
        <f t="shared" ca="1" si="0"/>
        <v>rec8</v>
      </c>
      <c r="F118" s="73" t="str">
        <f t="shared" ca="1" si="1"/>
        <v xml:space="preserve"> VJR 0013RM0008A  140322EOAZNM03EST18    M2202E8*168/2013*00007*05                22022022ASKOLL EVA S.P.A.                         01        04                       03                                 ASKOLL                                                                            M0EME200      ELE000000000000220I0000000010020183007260000000012450000000000000000001670002450000000201MEC1/21,18                  ANT 80/80-16 45J POST 90/80-16 51J  A0000000004500 000000   L1     000000000000                                                                                           00                                           </v>
      </c>
      <c r="G118" s="73" t="str">
        <f t="shared" ca="1" si="2"/>
        <v xml:space="preserve">AVJR 0013RM0008A  140322CAT. INTERNAZIONALE COMPLETA L1E-B  LUNGHEZZA MAX CON ACCESSORI 2000MM  LARGHEZZA MAX CON ACCESSORI 800 MM  AUTONOMIA 81 KM                     CONSUMO 48 KWH/KM                                                                                                                                                                                                                                                                                                                                                                                                                                                             </v>
      </c>
      <c r="H118" s="155" t="str">
        <f t="shared" ca="1" si="3"/>
        <v xml:space="preserve">BVJR 0013RM0008A  140322                                                                                                                                                                                                                                                                                                                                                                                                                                                                                                                                                                                                                              </v>
      </c>
      <c r="I118" s="1" t="s">
        <v>261</v>
      </c>
    </row>
    <row r="119" spans="5:9" ht="13.5" customHeight="1">
      <c r="E119" s="96" t="str">
        <f t="shared" ca="1" si="0"/>
        <v>rec9</v>
      </c>
      <c r="F119" s="73" t="str">
        <f t="shared" ca="1" si="1"/>
        <v xml:space="preserve"> VJR 0013RM0009A  140322EOAZNM03EST19    M2202E8*168/2013*00007*05                22022022ASKOLL EVA S.P.A.                         01        05                       00                                 ASKOLL                                                                            M0EME201      ELE000000000000270I0000000010020186007260000000012450000000000000000001700002600000000201MEC1/18,31                  ANT 80/80-16 45J POST 90/80-16 51J  A0000000004500 000000   L1     000000000000                                                                                           00                                           </v>
      </c>
      <c r="G119" s="73" t="str">
        <f t="shared" ca="1" si="2"/>
        <v xml:space="preserve">AVJR 0013RM0009A  140322CAT. INTERNAZIONALE COMPLETA L1E-B  AUTONOMIA 95 KM                     CONSUMO 45 KWH/KM                                                                                                                                                                                                                                                                                                                                                                                                                                                                                                                                     </v>
      </c>
      <c r="H119" s="155" t="str">
        <f t="shared" ca="1" si="3"/>
        <v xml:space="preserve">BVJR 0013RM0009A  140322                                                                                                                                                                                                                                                                                                                                                                                                                                                                                                                                                                                                                              </v>
      </c>
      <c r="I119" s="1" t="s">
        <v>261</v>
      </c>
    </row>
    <row r="120" spans="5:9" ht="13.5" customHeight="1">
      <c r="E120" s="96" t="str">
        <f t="shared" ca="1" si="0"/>
        <v>rec10</v>
      </c>
      <c r="F120" s="73" t="str">
        <f t="shared" ca="1" si="1"/>
        <v xml:space="preserve"> VJR 0013RM0010A  140322EOAZNM03EST19A   M2202E8*168/2013*00007*05                22022022ASKOLL EVA S.P.A.                         01        05                       01                                 ASKOLL                                                                            M0EME201      ELE000000000000270I0000000010010183007260000000012450000000000000000001670002600000000201MEC1/18,31                  ANT 80/80-16 45J POST 90/80-16 51J  A0000000004500 000000   L1     000000000000                                                                                           00                                           </v>
      </c>
      <c r="G120" s="73" t="str">
        <f t="shared" ca="1" si="2"/>
        <v xml:space="preserve">AVJR 0013RM0010A  140322CAT. INTERNAZIONALE COMPLETA L1E-B  LUNGHEZZA MAX CON ACCESSORI 2000MM  LARGHEZZA MAX CON ACCESSORI 800 MM  AUTONOMIA 95 KM                     CONSUMO 45 KWH/KM                                                                                                                                                                                                                                                                                                                                                                                                                                                             </v>
      </c>
      <c r="H120" s="155" t="str">
        <f t="shared" ca="1" si="3"/>
        <v xml:space="preserve">BVJR 0013RM0010A  140322                                                                                                                                                                                                                                                                                                                                                                                                                                                                                                                                                                                                                              </v>
      </c>
      <c r="I120" s="1" t="s">
        <v>261</v>
      </c>
    </row>
    <row r="121" spans="5:9" ht="13.5" customHeight="1">
      <c r="E121" s="96" t="str">
        <f t="shared" ca="1" si="0"/>
        <v>rec11</v>
      </c>
      <c r="F121" s="73" t="str">
        <f t="shared" ca="1" si="1"/>
        <v xml:space="preserve"> VJR 0013RM0011A  140322EOAZNM03EST19B   M2202E8*168/2013*00007*05                22022022ASKOLL EVA S.P.A.                         01        05                       02                                 ASKOLL                                                                            M0EME201      ELE000000000000270I0000000010010200007260000000012450000000000000000001700002600000000201MEC1/18,31                  ANT 80/80-16 45J POST 90/80-16 51J  A0000000004500 000000   L1     000000000000                                                                                           00                                           </v>
      </c>
      <c r="G121" s="73" t="str">
        <f t="shared" ca="1" si="2"/>
        <v xml:space="preserve">AVJR 0013RM0011A  140322CAT. INTERNAZIONALE COMPLETA L1E-B  AUTONOMIA 95 KM                     CONSUMO 45 KWH/KM                                                                                                                                                                                                                                                                                                                                                                                                                                                                                                                                     </v>
      </c>
      <c r="H121" s="155" t="str">
        <f t="shared" ca="1" si="3"/>
        <v xml:space="preserve">BVJR 0013RM0011A  140322                                                                                                                                                                                                                                                                                                                                                                                                                                                                                                                                                                                                                              </v>
      </c>
      <c r="I121" s="1" t="s">
        <v>261</v>
      </c>
    </row>
    <row r="122" spans="5:9" ht="13.5" customHeight="1">
      <c r="E122" s="96" t="str">
        <f t="shared" ca="1" si="0"/>
        <v>rec12</v>
      </c>
      <c r="F122" s="73" t="str">
        <f t="shared" ca="1" si="1"/>
        <v xml:space="preserve"> VJR 0013RM0012A  140322EOAZNM03EST19C   M2202E8*168/2013*00007*05                22022022ASKOLL EVA S.P.A.                         01        05                       03                                 ASKOLL                                                                            M0EME201      ELE000000000000270I0000000010020183007260000000012450000000000000000001670002600000000201MEC1/18,31                  ANT 80/80-16 45J POST 90/80-16 51J  I0000000004500 000000   L1     000000000000                                                                                           00                                           </v>
      </c>
      <c r="G122" s="73" t="str">
        <f t="shared" ca="1" si="2"/>
        <v xml:space="preserve">AVJR 0013RM0012A  140322CAT. INTERNAZIONALE COMPLETA L1E-B  LUNGHEZZA MAX CON ACCESSORI 2000MM  LARGHEZZA MAX CON ACCESSORI 800 MM  AUTONOMIA 87 KM                     CONSUMO 44 KWH/KM                                                                                                                                                                                                                                                                                                                                                                                                                                                             </v>
      </c>
      <c r="H122" s="155" t="str">
        <f t="shared" ca="1" si="3"/>
        <v xml:space="preserve">BVJR 0013RM0012A  140322                                                                                                                                                                                                                                                                                                                                                                                                                                                                                                                                                                                                                              </v>
      </c>
      <c r="I122" s="1" t="s">
        <v>261</v>
      </c>
    </row>
    <row r="123" spans="5:9" ht="13.5" customHeight="1">
      <c r="E123" s="96" t="str">
        <f t="shared" ca="1" si="0"/>
        <v/>
      </c>
      <c r="F123" s="73" t="str">
        <f t="shared" ca="1" si="1"/>
        <v/>
      </c>
      <c r="G123" s="73" t="str">
        <f t="shared" ca="1" si="2"/>
        <v/>
      </c>
      <c r="H123" s="155" t="str">
        <f t="shared" ca="1" si="3"/>
        <v/>
      </c>
      <c r="I123" s="1" t="s">
        <v>261</v>
      </c>
    </row>
    <row r="124" spans="5:9" ht="13.5" customHeight="1">
      <c r="E124" s="96" t="str">
        <f t="shared" ca="1" si="0"/>
        <v/>
      </c>
      <c r="F124" s="73" t="str">
        <f t="shared" ca="1" si="1"/>
        <v/>
      </c>
      <c r="G124" s="73" t="str">
        <f t="shared" ca="1" si="2"/>
        <v/>
      </c>
      <c r="H124" s="155" t="str">
        <f t="shared" ca="1" si="3"/>
        <v/>
      </c>
      <c r="I124" s="1" t="s">
        <v>261</v>
      </c>
    </row>
    <row r="125" spans="5:9" ht="13.5" customHeight="1">
      <c r="E125" s="96" t="str">
        <f t="shared" ca="1" si="0"/>
        <v/>
      </c>
      <c r="F125" s="73" t="str">
        <f t="shared" ca="1" si="1"/>
        <v/>
      </c>
      <c r="G125" s="73" t="str">
        <f t="shared" ca="1" si="2"/>
        <v/>
      </c>
      <c r="H125" s="155" t="str">
        <f t="shared" ca="1" si="3"/>
        <v/>
      </c>
      <c r="I125" s="1" t="s">
        <v>261</v>
      </c>
    </row>
    <row r="126" spans="5:9" ht="13.5" customHeight="1">
      <c r="E126" s="96" t="str">
        <f t="shared" ca="1" si="0"/>
        <v/>
      </c>
      <c r="F126" s="73" t="str">
        <f t="shared" ca="1" si="1"/>
        <v/>
      </c>
      <c r="G126" s="73" t="str">
        <f t="shared" ca="1" si="2"/>
        <v/>
      </c>
      <c r="H126" s="155" t="str">
        <f t="shared" ca="1" si="3"/>
        <v/>
      </c>
      <c r="I126" s="1" t="s">
        <v>261</v>
      </c>
    </row>
    <row r="127" spans="5:9" ht="13.5" customHeight="1">
      <c r="E127" s="96" t="str">
        <f t="shared" ca="1" si="0"/>
        <v/>
      </c>
      <c r="F127" s="73" t="str">
        <f t="shared" ca="1" si="1"/>
        <v/>
      </c>
      <c r="G127" s="73" t="str">
        <f t="shared" ca="1" si="2"/>
        <v/>
      </c>
      <c r="H127" s="155" t="str">
        <f t="shared" ca="1" si="3"/>
        <v/>
      </c>
      <c r="I127" s="1" t="s">
        <v>261</v>
      </c>
    </row>
    <row r="128" spans="5:9" ht="13.5" customHeight="1">
      <c r="E128" s="96" t="str">
        <f t="shared" ca="1" si="0"/>
        <v/>
      </c>
      <c r="F128" s="73" t="str">
        <f t="shared" ca="1" si="1"/>
        <v/>
      </c>
      <c r="G128" s="73" t="str">
        <f t="shared" ca="1" si="2"/>
        <v/>
      </c>
      <c r="H128" s="155" t="str">
        <f t="shared" ca="1" si="3"/>
        <v/>
      </c>
      <c r="I128" s="1" t="s">
        <v>261</v>
      </c>
    </row>
    <row r="129" spans="5:9" ht="13.5" customHeight="1">
      <c r="E129" s="96" t="str">
        <f t="shared" ca="1" si="0"/>
        <v/>
      </c>
      <c r="F129" s="73" t="str">
        <f t="shared" ca="1" si="1"/>
        <v/>
      </c>
      <c r="G129" s="73" t="str">
        <f t="shared" ca="1" si="2"/>
        <v/>
      </c>
      <c r="H129" s="155" t="str">
        <f t="shared" ca="1" si="3"/>
        <v/>
      </c>
      <c r="I129" s="1" t="s">
        <v>261</v>
      </c>
    </row>
    <row r="130" spans="5:9" ht="13.5" customHeight="1">
      <c r="E130" s="96" t="str">
        <f t="shared" ca="1" si="0"/>
        <v/>
      </c>
      <c r="F130" s="73" t="str">
        <f t="shared" ca="1" si="1"/>
        <v/>
      </c>
      <c r="G130" s="73" t="str">
        <f t="shared" ca="1" si="2"/>
        <v/>
      </c>
      <c r="H130" s="155" t="str">
        <f t="shared" ca="1" si="3"/>
        <v/>
      </c>
      <c r="I130" s="1" t="s">
        <v>261</v>
      </c>
    </row>
    <row r="131" spans="5:9" ht="13.5" customHeight="1">
      <c r="E131" s="96" t="str">
        <f t="shared" ca="1" si="0"/>
        <v/>
      </c>
      <c r="F131" s="73" t="str">
        <f t="shared" ca="1" si="1"/>
        <v/>
      </c>
      <c r="G131" s="73" t="str">
        <f t="shared" ca="1" si="2"/>
        <v/>
      </c>
      <c r="H131" s="155" t="str">
        <f t="shared" ca="1" si="3"/>
        <v/>
      </c>
      <c r="I131" s="1" t="s">
        <v>261</v>
      </c>
    </row>
    <row r="132" spans="5:9" ht="13.5" customHeight="1">
      <c r="E132" s="96" t="str">
        <f t="shared" ca="1" si="0"/>
        <v/>
      </c>
      <c r="F132" s="73" t="str">
        <f t="shared" ca="1" si="1"/>
        <v/>
      </c>
      <c r="G132" s="73" t="str">
        <f t="shared" ca="1" si="2"/>
        <v/>
      </c>
      <c r="H132" s="155" t="str">
        <f t="shared" ca="1" si="3"/>
        <v/>
      </c>
      <c r="I132" s="1" t="s">
        <v>261</v>
      </c>
    </row>
    <row r="133" spans="5:9" ht="13.5" customHeight="1">
      <c r="E133" s="96" t="str">
        <f t="shared" ca="1" si="0"/>
        <v/>
      </c>
      <c r="F133" s="73" t="str">
        <f t="shared" ca="1" si="1"/>
        <v/>
      </c>
      <c r="G133" s="73" t="str">
        <f t="shared" ca="1" si="2"/>
        <v/>
      </c>
      <c r="H133" s="155" t="str">
        <f t="shared" ca="1" si="3"/>
        <v/>
      </c>
      <c r="I133" s="1" t="s">
        <v>261</v>
      </c>
    </row>
    <row r="134" spans="5:9" ht="13.5" customHeight="1">
      <c r="E134" s="96" t="str">
        <f t="shared" ca="1" si="0"/>
        <v/>
      </c>
      <c r="F134" s="73" t="str">
        <f t="shared" ca="1" si="1"/>
        <v/>
      </c>
      <c r="G134" s="73" t="str">
        <f t="shared" ca="1" si="2"/>
        <v/>
      </c>
      <c r="H134" s="155" t="str">
        <f t="shared" ca="1" si="3"/>
        <v/>
      </c>
      <c r="I134" s="1" t="s">
        <v>261</v>
      </c>
    </row>
    <row r="135" spans="5:9" ht="13.5" customHeight="1">
      <c r="E135" s="96" t="str">
        <f t="shared" ca="1" si="0"/>
        <v/>
      </c>
      <c r="F135" s="73" t="str">
        <f t="shared" ca="1" si="1"/>
        <v/>
      </c>
      <c r="G135" s="73" t="str">
        <f t="shared" ca="1" si="2"/>
        <v/>
      </c>
      <c r="H135" s="155" t="str">
        <f t="shared" ca="1" si="3"/>
        <v/>
      </c>
      <c r="I135" s="1" t="s">
        <v>261</v>
      </c>
    </row>
    <row r="136" spans="5:9" ht="13.5" customHeight="1">
      <c r="E136" s="96" t="str">
        <f t="shared" ca="1" si="0"/>
        <v/>
      </c>
      <c r="F136" s="73" t="str">
        <f t="shared" ca="1" si="1"/>
        <v/>
      </c>
      <c r="G136" s="73" t="str">
        <f t="shared" ca="1" si="2"/>
        <v/>
      </c>
      <c r="H136" s="155" t="str">
        <f t="shared" ca="1" si="3"/>
        <v/>
      </c>
      <c r="I136" s="1" t="s">
        <v>261</v>
      </c>
    </row>
    <row r="137" spans="5:9" ht="13.5" customHeight="1">
      <c r="E137" s="96" t="str">
        <f t="shared" ca="1" si="0"/>
        <v/>
      </c>
      <c r="F137" s="73" t="str">
        <f t="shared" ca="1" si="1"/>
        <v/>
      </c>
      <c r="G137" s="73" t="str">
        <f t="shared" ca="1" si="2"/>
        <v/>
      </c>
      <c r="H137" s="155" t="str">
        <f t="shared" ca="1" si="3"/>
        <v/>
      </c>
      <c r="I137" s="1" t="s">
        <v>261</v>
      </c>
    </row>
    <row r="138" spans="5:9" ht="13.5" customHeight="1">
      <c r="E138" s="96" t="str">
        <f t="shared" ca="1" si="0"/>
        <v/>
      </c>
      <c r="F138" s="73" t="str">
        <f t="shared" ca="1" si="1"/>
        <v/>
      </c>
      <c r="G138" s="73" t="str">
        <f t="shared" ca="1" si="2"/>
        <v/>
      </c>
      <c r="H138" s="155" t="str">
        <f t="shared" ca="1" si="3"/>
        <v/>
      </c>
      <c r="I138" s="1" t="s">
        <v>261</v>
      </c>
    </row>
    <row r="139" spans="5:9" ht="13.5" customHeight="1">
      <c r="E139" s="96" t="str">
        <f t="shared" ca="1" si="0"/>
        <v/>
      </c>
      <c r="F139" s="73" t="str">
        <f t="shared" ca="1" si="1"/>
        <v/>
      </c>
      <c r="G139" s="73" t="str">
        <f t="shared" ca="1" si="2"/>
        <v/>
      </c>
      <c r="H139" s="155" t="str">
        <f t="shared" ca="1" si="3"/>
        <v/>
      </c>
      <c r="I139" s="1" t="s">
        <v>261</v>
      </c>
    </row>
    <row r="140" spans="5:9" ht="13.5" customHeight="1">
      <c r="E140" s="96" t="str">
        <f t="shared" ca="1" si="0"/>
        <v/>
      </c>
      <c r="F140" s="73" t="str">
        <f t="shared" ca="1" si="1"/>
        <v/>
      </c>
      <c r="G140" s="73" t="str">
        <f t="shared" ca="1" si="2"/>
        <v/>
      </c>
      <c r="H140" s="155" t="str">
        <f t="shared" ca="1" si="3"/>
        <v/>
      </c>
      <c r="I140" s="1" t="s">
        <v>261</v>
      </c>
    </row>
    <row r="141" spans="5:9" ht="13.5" customHeight="1">
      <c r="E141" s="96" t="str">
        <f t="shared" ca="1" si="0"/>
        <v/>
      </c>
      <c r="F141" s="73" t="str">
        <f t="shared" ca="1" si="1"/>
        <v/>
      </c>
      <c r="G141" s="73" t="str">
        <f t="shared" ca="1" si="2"/>
        <v/>
      </c>
      <c r="H141" s="155" t="str">
        <f t="shared" ca="1" si="3"/>
        <v/>
      </c>
      <c r="I141" s="1" t="s">
        <v>261</v>
      </c>
    </row>
    <row r="142" spans="5:9" ht="13.5" customHeight="1">
      <c r="E142" s="96" t="str">
        <f t="shared" ca="1" si="0"/>
        <v/>
      </c>
      <c r="F142" s="73" t="str">
        <f t="shared" ca="1" si="1"/>
        <v/>
      </c>
      <c r="G142" s="73" t="str">
        <f t="shared" ca="1" si="2"/>
        <v/>
      </c>
      <c r="H142" s="155" t="str">
        <f t="shared" ca="1" si="3"/>
        <v/>
      </c>
      <c r="I142" s="1" t="s">
        <v>261</v>
      </c>
    </row>
    <row r="143" spans="5:9" ht="13.5" customHeight="1">
      <c r="E143" s="96" t="str">
        <f t="shared" ca="1" si="0"/>
        <v/>
      </c>
      <c r="F143" s="73" t="str">
        <f t="shared" ca="1" si="1"/>
        <v/>
      </c>
      <c r="G143" s="73" t="str">
        <f t="shared" ca="1" si="2"/>
        <v/>
      </c>
      <c r="H143" s="155" t="str">
        <f t="shared" ca="1" si="3"/>
        <v/>
      </c>
      <c r="I143" s="1" t="s">
        <v>261</v>
      </c>
    </row>
    <row r="144" spans="5:9" ht="13.5" customHeight="1">
      <c r="E144" s="96" t="str">
        <f t="shared" ca="1" si="0"/>
        <v/>
      </c>
      <c r="F144" s="73" t="str">
        <f t="shared" ca="1" si="1"/>
        <v/>
      </c>
      <c r="G144" s="73" t="str">
        <f t="shared" ca="1" si="2"/>
        <v/>
      </c>
      <c r="H144" s="155" t="str">
        <f t="shared" ca="1" si="3"/>
        <v/>
      </c>
      <c r="I144" s="1" t="s">
        <v>261</v>
      </c>
    </row>
    <row r="145" spans="5:9" ht="13.5" customHeight="1">
      <c r="E145" s="96" t="str">
        <f t="shared" ca="1" si="0"/>
        <v/>
      </c>
      <c r="F145" s="73" t="str">
        <f t="shared" ca="1" si="1"/>
        <v/>
      </c>
      <c r="G145" s="73" t="str">
        <f t="shared" ca="1" si="2"/>
        <v/>
      </c>
      <c r="H145" s="155" t="str">
        <f t="shared" ca="1" si="3"/>
        <v/>
      </c>
      <c r="I145" s="1" t="s">
        <v>261</v>
      </c>
    </row>
    <row r="146" spans="5:9" ht="13.5" customHeight="1">
      <c r="E146" s="96" t="str">
        <f t="shared" ca="1" si="0"/>
        <v/>
      </c>
      <c r="F146" s="73" t="str">
        <f t="shared" ca="1" si="1"/>
        <v/>
      </c>
      <c r="G146" s="73" t="str">
        <f t="shared" ca="1" si="2"/>
        <v/>
      </c>
      <c r="H146" s="155" t="str">
        <f t="shared" ca="1" si="3"/>
        <v/>
      </c>
      <c r="I146" s="1" t="s">
        <v>261</v>
      </c>
    </row>
    <row r="147" spans="5:9" ht="13.5" customHeight="1">
      <c r="E147" s="96" t="str">
        <f t="shared" ca="1" si="0"/>
        <v/>
      </c>
      <c r="F147" s="73" t="str">
        <f t="shared" ca="1" si="1"/>
        <v/>
      </c>
      <c r="G147" s="73" t="str">
        <f t="shared" ca="1" si="2"/>
        <v/>
      </c>
      <c r="H147" s="155" t="str">
        <f t="shared" ca="1" si="3"/>
        <v/>
      </c>
      <c r="I147" s="1" t="s">
        <v>261</v>
      </c>
    </row>
    <row r="148" spans="5:9" ht="13.5" customHeight="1">
      <c r="E148" s="96" t="str">
        <f t="shared" ca="1" si="0"/>
        <v/>
      </c>
      <c r="F148" s="73" t="str">
        <f t="shared" ca="1" si="1"/>
        <v/>
      </c>
      <c r="G148" s="73" t="str">
        <f t="shared" ca="1" si="2"/>
        <v/>
      </c>
      <c r="H148" s="155" t="str">
        <f t="shared" ca="1" si="3"/>
        <v/>
      </c>
      <c r="I148" s="1" t="s">
        <v>261</v>
      </c>
    </row>
    <row r="149" spans="5:9" ht="13.5" customHeight="1">
      <c r="E149" s="96" t="str">
        <f t="shared" ca="1" si="0"/>
        <v/>
      </c>
      <c r="F149" s="73" t="str">
        <f t="shared" ca="1" si="1"/>
        <v/>
      </c>
      <c r="G149" s="73" t="str">
        <f t="shared" ca="1" si="2"/>
        <v/>
      </c>
      <c r="H149" s="155" t="str">
        <f t="shared" ca="1" si="3"/>
        <v/>
      </c>
      <c r="I149" s="1" t="s">
        <v>261</v>
      </c>
    </row>
    <row r="150" spans="5:9" ht="13.5" customHeight="1">
      <c r="E150" s="96" t="str">
        <f t="shared" ca="1" si="0"/>
        <v/>
      </c>
      <c r="F150" s="73" t="str">
        <f t="shared" ca="1" si="1"/>
        <v/>
      </c>
      <c r="G150" s="73" t="str">
        <f t="shared" ca="1" si="2"/>
        <v/>
      </c>
      <c r="H150" s="155" t="str">
        <f t="shared" ca="1" si="3"/>
        <v/>
      </c>
      <c r="I150" s="1" t="s">
        <v>261</v>
      </c>
    </row>
    <row r="151" spans="5:9" ht="13.5" customHeight="1">
      <c r="E151" s="96" t="str">
        <f t="shared" ca="1" si="0"/>
        <v/>
      </c>
      <c r="F151" s="73" t="str">
        <f t="shared" ca="1" si="1"/>
        <v/>
      </c>
      <c r="G151" s="73" t="str">
        <f t="shared" ca="1" si="2"/>
        <v/>
      </c>
      <c r="H151" s="155" t="str">
        <f t="shared" ca="1" si="3"/>
        <v/>
      </c>
      <c r="I151" s="1" t="s">
        <v>261</v>
      </c>
    </row>
    <row r="152" spans="5:9" ht="13.5" customHeight="1">
      <c r="E152" s="96" t="str">
        <f t="shared" ca="1" si="0"/>
        <v/>
      </c>
      <c r="F152" s="73" t="str">
        <f t="shared" ca="1" si="1"/>
        <v/>
      </c>
      <c r="G152" s="73" t="str">
        <f t="shared" ca="1" si="2"/>
        <v/>
      </c>
      <c r="H152" s="155" t="str">
        <f t="shared" ca="1" si="3"/>
        <v/>
      </c>
      <c r="I152" s="1" t="s">
        <v>261</v>
      </c>
    </row>
    <row r="153" spans="5:9" ht="13.5" customHeight="1">
      <c r="E153" s="96" t="str">
        <f t="shared" ca="1" si="0"/>
        <v/>
      </c>
      <c r="F153" s="73" t="str">
        <f t="shared" ca="1" si="1"/>
        <v/>
      </c>
      <c r="G153" s="73" t="str">
        <f t="shared" ca="1" si="2"/>
        <v/>
      </c>
      <c r="H153" s="155" t="str">
        <f t="shared" ca="1" si="3"/>
        <v/>
      </c>
      <c r="I153" s="1" t="s">
        <v>261</v>
      </c>
    </row>
    <row r="154" spans="5:9" ht="13.5" customHeight="1">
      <c r="E154" s="96" t="str">
        <f t="shared" ca="1" si="0"/>
        <v/>
      </c>
      <c r="F154" s="73" t="str">
        <f t="shared" ca="1" si="1"/>
        <v/>
      </c>
      <c r="G154" s="73" t="str">
        <f t="shared" ca="1" si="2"/>
        <v/>
      </c>
      <c r="H154" s="155" t="str">
        <f t="shared" ca="1" si="3"/>
        <v/>
      </c>
      <c r="I154" s="1" t="s">
        <v>261</v>
      </c>
    </row>
    <row r="155" spans="5:9" ht="13.5" customHeight="1">
      <c r="E155" s="96" t="str">
        <f t="shared" ca="1" si="0"/>
        <v/>
      </c>
      <c r="F155" s="73" t="str">
        <f t="shared" ca="1" si="1"/>
        <v/>
      </c>
      <c r="G155" s="73" t="str">
        <f t="shared" ca="1" si="2"/>
        <v/>
      </c>
      <c r="H155" s="155" t="str">
        <f t="shared" ca="1" si="3"/>
        <v/>
      </c>
      <c r="I155" s="1" t="s">
        <v>261</v>
      </c>
    </row>
    <row r="156" spans="5:9" ht="13.5" customHeight="1">
      <c r="E156" s="96" t="str">
        <f t="shared" ca="1" si="0"/>
        <v/>
      </c>
      <c r="F156" s="73" t="str">
        <f t="shared" ca="1" si="1"/>
        <v/>
      </c>
      <c r="G156" s="73" t="str">
        <f t="shared" ca="1" si="2"/>
        <v/>
      </c>
      <c r="H156" s="155" t="str">
        <f t="shared" ca="1" si="3"/>
        <v/>
      </c>
      <c r="I156" s="1" t="s">
        <v>261</v>
      </c>
    </row>
    <row r="157" spans="5:9" ht="13.5" customHeight="1">
      <c r="E157" s="96" t="str">
        <f t="shared" ca="1" si="0"/>
        <v/>
      </c>
      <c r="F157" s="73" t="str">
        <f t="shared" ca="1" si="1"/>
        <v/>
      </c>
      <c r="G157" s="73" t="str">
        <f t="shared" ca="1" si="2"/>
        <v/>
      </c>
      <c r="H157" s="155" t="str">
        <f t="shared" ca="1" si="3"/>
        <v/>
      </c>
      <c r="I157" s="1" t="s">
        <v>261</v>
      </c>
    </row>
    <row r="158" spans="5:9" ht="13.5" customHeight="1">
      <c r="E158" s="96" t="str">
        <f t="shared" ca="1" si="0"/>
        <v/>
      </c>
      <c r="F158" s="73" t="str">
        <f t="shared" ca="1" si="1"/>
        <v/>
      </c>
      <c r="G158" s="73" t="str">
        <f t="shared" ca="1" si="2"/>
        <v/>
      </c>
      <c r="H158" s="155" t="str">
        <f t="shared" ca="1" si="3"/>
        <v/>
      </c>
      <c r="I158" s="1" t="s">
        <v>261</v>
      </c>
    </row>
    <row r="159" spans="5:9" ht="13.5" customHeight="1">
      <c r="E159" s="96" t="str">
        <f t="shared" ca="1" si="0"/>
        <v/>
      </c>
      <c r="F159" s="73" t="str">
        <f t="shared" ca="1" si="1"/>
        <v/>
      </c>
      <c r="G159" s="73" t="str">
        <f t="shared" ca="1" si="2"/>
        <v/>
      </c>
      <c r="H159" s="155" t="str">
        <f t="shared" ca="1" si="3"/>
        <v/>
      </c>
      <c r="I159" s="1" t="s">
        <v>261</v>
      </c>
    </row>
    <row r="160" spans="5:9" ht="13.5" customHeight="1">
      <c r="E160" s="96" t="str">
        <f t="shared" ca="1" si="0"/>
        <v/>
      </c>
      <c r="F160" s="73" t="str">
        <f t="shared" ca="1" si="1"/>
        <v/>
      </c>
      <c r="G160" s="73" t="str">
        <f t="shared" ca="1" si="2"/>
        <v/>
      </c>
      <c r="H160" s="155" t="str">
        <f t="shared" ca="1" si="3"/>
        <v/>
      </c>
      <c r="I160" s="1" t="s">
        <v>261</v>
      </c>
    </row>
    <row r="161" spans="5:9" ht="13.5" customHeight="1">
      <c r="E161" s="96" t="str">
        <f t="shared" ca="1" si="0"/>
        <v/>
      </c>
      <c r="F161" s="73" t="str">
        <f t="shared" ca="1" si="1"/>
        <v/>
      </c>
      <c r="G161" s="73" t="str">
        <f t="shared" ca="1" si="2"/>
        <v/>
      </c>
      <c r="H161" s="155" t="str">
        <f t="shared" ca="1" si="3"/>
        <v/>
      </c>
      <c r="I161" s="1" t="s">
        <v>261</v>
      </c>
    </row>
    <row r="162" spans="5:9" ht="13.5" customHeight="1">
      <c r="E162" s="96" t="str">
        <f t="shared" ca="1" si="0"/>
        <v/>
      </c>
      <c r="F162" s="73" t="str">
        <f t="shared" ca="1" si="1"/>
        <v/>
      </c>
      <c r="G162" s="73" t="str">
        <f t="shared" ca="1" si="2"/>
        <v/>
      </c>
      <c r="H162" s="155" t="str">
        <f t="shared" ca="1" si="3"/>
        <v/>
      </c>
      <c r="I162" s="1" t="s">
        <v>261</v>
      </c>
    </row>
    <row r="163" spans="5:9" ht="13.5" customHeight="1">
      <c r="E163" s="96" t="str">
        <f t="shared" ca="1" si="0"/>
        <v/>
      </c>
      <c r="F163" s="73" t="str">
        <f t="shared" ca="1" si="1"/>
        <v/>
      </c>
      <c r="G163" s="73" t="str">
        <f t="shared" ca="1" si="2"/>
        <v/>
      </c>
      <c r="H163" s="155" t="str">
        <f t="shared" ca="1" si="3"/>
        <v/>
      </c>
      <c r="I163" s="1" t="s">
        <v>261</v>
      </c>
    </row>
    <row r="164" spans="5:9" ht="13.5" customHeight="1">
      <c r="E164" s="96" t="str">
        <f t="shared" ca="1" si="0"/>
        <v/>
      </c>
      <c r="F164" s="73" t="str">
        <f t="shared" ca="1" si="1"/>
        <v/>
      </c>
      <c r="G164" s="73" t="str">
        <f t="shared" ca="1" si="2"/>
        <v/>
      </c>
      <c r="H164" s="155" t="str">
        <f t="shared" ca="1" si="3"/>
        <v/>
      </c>
      <c r="I164" s="1" t="s">
        <v>261</v>
      </c>
    </row>
    <row r="165" spans="5:9" ht="13.5" customHeight="1">
      <c r="E165" s="96" t="str">
        <f t="shared" ca="1" si="0"/>
        <v/>
      </c>
      <c r="F165" s="73" t="str">
        <f t="shared" ca="1" si="1"/>
        <v/>
      </c>
      <c r="G165" s="73" t="str">
        <f t="shared" ca="1" si="2"/>
        <v/>
      </c>
      <c r="H165" s="155" t="str">
        <f t="shared" ca="1" si="3"/>
        <v/>
      </c>
      <c r="I165" s="1" t="s">
        <v>261</v>
      </c>
    </row>
    <row r="166" spans="5:9" ht="13.5" customHeight="1">
      <c r="E166" s="96" t="str">
        <f t="shared" ca="1" si="0"/>
        <v/>
      </c>
      <c r="F166" s="73" t="str">
        <f t="shared" ca="1" si="1"/>
        <v/>
      </c>
      <c r="G166" s="73" t="str">
        <f t="shared" ca="1" si="2"/>
        <v/>
      </c>
      <c r="H166" s="155" t="str">
        <f t="shared" ca="1" si="3"/>
        <v/>
      </c>
      <c r="I166" s="1" t="s">
        <v>261</v>
      </c>
    </row>
    <row r="167" spans="5:9" ht="13.5" customHeight="1">
      <c r="E167" s="96" t="str">
        <f t="shared" ca="1" si="0"/>
        <v/>
      </c>
      <c r="F167" s="73" t="str">
        <f t="shared" ca="1" si="1"/>
        <v/>
      </c>
      <c r="G167" s="73" t="str">
        <f t="shared" ca="1" si="2"/>
        <v/>
      </c>
      <c r="H167" s="155" t="str">
        <f t="shared" ca="1" si="3"/>
        <v/>
      </c>
      <c r="I167" s="1" t="s">
        <v>261</v>
      </c>
    </row>
    <row r="168" spans="5:9" ht="13.5" customHeight="1">
      <c r="E168" s="96" t="str">
        <f t="shared" ca="1" si="0"/>
        <v/>
      </c>
      <c r="F168" s="73" t="str">
        <f t="shared" ca="1" si="1"/>
        <v/>
      </c>
      <c r="G168" s="73" t="str">
        <f t="shared" ca="1" si="2"/>
        <v/>
      </c>
      <c r="H168" s="155" t="str">
        <f t="shared" ca="1" si="3"/>
        <v/>
      </c>
      <c r="I168" s="1" t="s">
        <v>261</v>
      </c>
    </row>
    <row r="169" spans="5:9" ht="13.5" customHeight="1">
      <c r="E169" s="96" t="str">
        <f t="shared" ca="1" si="0"/>
        <v/>
      </c>
      <c r="F169" s="73" t="str">
        <f t="shared" ca="1" si="1"/>
        <v/>
      </c>
      <c r="G169" s="73" t="str">
        <f t="shared" ca="1" si="2"/>
        <v/>
      </c>
      <c r="H169" s="155" t="str">
        <f t="shared" ca="1" si="3"/>
        <v/>
      </c>
      <c r="I169" s="1" t="s">
        <v>261</v>
      </c>
    </row>
    <row r="170" spans="5:9" ht="13.5" customHeight="1">
      <c r="E170" s="96" t="str">
        <f t="shared" ca="1" si="0"/>
        <v/>
      </c>
      <c r="F170" s="73" t="str">
        <f t="shared" ca="1" si="1"/>
        <v/>
      </c>
      <c r="G170" s="73" t="str">
        <f t="shared" ca="1" si="2"/>
        <v/>
      </c>
      <c r="H170" s="155" t="str">
        <f t="shared" ca="1" si="3"/>
        <v/>
      </c>
      <c r="I170" s="1" t="s">
        <v>261</v>
      </c>
    </row>
    <row r="171" spans="5:9" ht="13.5" customHeight="1">
      <c r="E171" s="96" t="str">
        <f t="shared" ca="1" si="0"/>
        <v/>
      </c>
      <c r="F171" s="73" t="str">
        <f t="shared" ca="1" si="1"/>
        <v/>
      </c>
      <c r="G171" s="73" t="str">
        <f t="shared" ca="1" si="2"/>
        <v/>
      </c>
      <c r="H171" s="155" t="str">
        <f t="shared" ca="1" si="3"/>
        <v/>
      </c>
      <c r="I171" s="1" t="s">
        <v>261</v>
      </c>
    </row>
    <row r="172" spans="5:9" ht="13.5" customHeight="1">
      <c r="E172" s="96" t="str">
        <f t="shared" ca="1" si="0"/>
        <v/>
      </c>
      <c r="F172" s="73" t="str">
        <f t="shared" ca="1" si="1"/>
        <v/>
      </c>
      <c r="G172" s="73" t="str">
        <f t="shared" ca="1" si="2"/>
        <v/>
      </c>
      <c r="H172" s="155" t="str">
        <f t="shared" ca="1" si="3"/>
        <v/>
      </c>
      <c r="I172" s="1" t="s">
        <v>261</v>
      </c>
    </row>
    <row r="173" spans="5:9" ht="13.5" customHeight="1">
      <c r="E173" s="96" t="str">
        <f t="shared" ca="1" si="0"/>
        <v/>
      </c>
      <c r="F173" s="73" t="str">
        <f t="shared" ca="1" si="1"/>
        <v/>
      </c>
      <c r="G173" s="73" t="str">
        <f t="shared" ca="1" si="2"/>
        <v/>
      </c>
      <c r="H173" s="155" t="str">
        <f t="shared" ca="1" si="3"/>
        <v/>
      </c>
      <c r="I173" s="1" t="s">
        <v>261</v>
      </c>
    </row>
    <row r="174" spans="5:9" ht="13.5" customHeight="1">
      <c r="E174" s="96" t="str">
        <f t="shared" ca="1" si="0"/>
        <v/>
      </c>
      <c r="F174" s="73" t="str">
        <f t="shared" ca="1" si="1"/>
        <v/>
      </c>
      <c r="G174" s="73" t="str">
        <f t="shared" ca="1" si="2"/>
        <v/>
      </c>
      <c r="H174" s="155" t="str">
        <f t="shared" ca="1" si="3"/>
        <v/>
      </c>
      <c r="I174" s="1" t="s">
        <v>261</v>
      </c>
    </row>
    <row r="175" spans="5:9" ht="13.5" customHeight="1">
      <c r="E175" s="96" t="str">
        <f t="shared" ca="1" si="0"/>
        <v/>
      </c>
      <c r="F175" s="73" t="str">
        <f t="shared" ca="1" si="1"/>
        <v/>
      </c>
      <c r="G175" s="73" t="str">
        <f t="shared" ca="1" si="2"/>
        <v/>
      </c>
      <c r="H175" s="155" t="str">
        <f t="shared" ca="1" si="3"/>
        <v/>
      </c>
      <c r="I175" s="1" t="s">
        <v>261</v>
      </c>
    </row>
    <row r="176" spans="5:9" ht="13.5" customHeight="1">
      <c r="E176" s="96" t="str">
        <f t="shared" ref="E176:E211" ca="1" si="4">IF(J72&lt;&gt;REPT(" ",16),CONCATENATE("rec",A72),"")</f>
        <v/>
      </c>
      <c r="F176" s="73" t="str">
        <f t="shared" ref="F176:F211" ca="1" si="5">IF(E176&lt;&gt;"",B72&amp;C72&amp;D72&amp;E72&amp;F72&amp;G72&amp;H72&amp;I72&amp;J72&amp;K72&amp;L72&amp;M72&amp;N72&amp;O72&amp;P72&amp;Q72&amp;R72&amp;S72&amp;T72&amp;U72&amp;V72&amp;Z72&amp;AA72&amp;AB72&amp;AC72&amp;AD72&amp;AE72&amp;AF72&amp;AG72&amp;AH72&amp;AI72&amp;AJ72&amp;AK72&amp;AL72&amp;AM72&amp;AN72&amp;AO72&amp;AP72&amp;AQ72&amp;AR72&amp;AS72&amp;AT72&amp;AU72&amp;AV72&amp;AW72&amp;AX72&amp;AY72&amp;AZ72&amp;BA72&amp;BB72&amp;BC72&amp;BD72&amp;BE72&amp;BF72&amp;BG72&amp;BH72&amp;BI72&amp;BJ72&amp;BK72&amp;BL72&amp;BM72&amp;BN72&amp;BO72&amp;BP72&amp;BQ72&amp;BR72&amp;BS72&amp;BT72&amp;BU72&amp;BV72&amp;BW72&amp;BX72&amp;BY72&amp;BZ72,"")</f>
        <v/>
      </c>
      <c r="G176" s="73" t="str">
        <f t="shared" ref="G176:G211" ca="1" si="6">IF(E176&lt;&gt;"","A"&amp;C72&amp;D72&amp;E72&amp;F72&amp;G72&amp;H72&amp;CA72&amp;CB72&amp;CC72&amp;CD72&amp;CE72&amp;CF72&amp;CG72&amp;CH72&amp;CI72&amp;CJ72&amp;CK72&amp;CL72&amp;CM72&amp;DB72,"")</f>
        <v/>
      </c>
      <c r="H176" s="155" t="str">
        <f t="shared" ref="H176:H211" ca="1" si="7">IF(E176&lt;&gt;"","B"&amp;C72&amp;D72&amp;E72&amp;F72&amp;G72&amp;H72&amp;CO72&amp;CP72&amp;CQ72&amp;CR72&amp;CS72&amp;CT72&amp;CU72&amp;CV72&amp;CW72&amp;CX72&amp;CY72&amp;CZ72&amp;DA72&amp;DB72,"")</f>
        <v/>
      </c>
      <c r="I176" s="1" t="s">
        <v>261</v>
      </c>
    </row>
    <row r="177" spans="5:9" ht="13.5" customHeight="1">
      <c r="E177" s="96" t="str">
        <f t="shared" ca="1" si="4"/>
        <v/>
      </c>
      <c r="F177" s="73" t="str">
        <f t="shared" ca="1" si="5"/>
        <v/>
      </c>
      <c r="G177" s="73" t="str">
        <f t="shared" ca="1" si="6"/>
        <v/>
      </c>
      <c r="H177" s="155" t="str">
        <f t="shared" ca="1" si="7"/>
        <v/>
      </c>
      <c r="I177" s="1" t="s">
        <v>261</v>
      </c>
    </row>
    <row r="178" spans="5:9" ht="13.5" customHeight="1">
      <c r="E178" s="96" t="str">
        <f t="shared" ca="1" si="4"/>
        <v/>
      </c>
      <c r="F178" s="73" t="str">
        <f t="shared" ca="1" si="5"/>
        <v/>
      </c>
      <c r="G178" s="73" t="str">
        <f t="shared" ca="1" si="6"/>
        <v/>
      </c>
      <c r="H178" s="155" t="str">
        <f t="shared" ca="1" si="7"/>
        <v/>
      </c>
      <c r="I178" s="1" t="s">
        <v>261</v>
      </c>
    </row>
    <row r="179" spans="5:9" ht="13.5" customHeight="1">
      <c r="E179" s="96" t="str">
        <f t="shared" ca="1" si="4"/>
        <v/>
      </c>
      <c r="F179" s="73" t="str">
        <f t="shared" ca="1" si="5"/>
        <v/>
      </c>
      <c r="G179" s="73" t="str">
        <f t="shared" ca="1" si="6"/>
        <v/>
      </c>
      <c r="H179" s="155" t="str">
        <f t="shared" ca="1" si="7"/>
        <v/>
      </c>
      <c r="I179" s="1" t="s">
        <v>261</v>
      </c>
    </row>
    <row r="180" spans="5:9" ht="13.5" customHeight="1">
      <c r="E180" s="96" t="str">
        <f t="shared" ca="1" si="4"/>
        <v/>
      </c>
      <c r="F180" s="73" t="str">
        <f t="shared" ca="1" si="5"/>
        <v/>
      </c>
      <c r="G180" s="73" t="str">
        <f t="shared" ca="1" si="6"/>
        <v/>
      </c>
      <c r="H180" s="155" t="str">
        <f t="shared" ca="1" si="7"/>
        <v/>
      </c>
      <c r="I180" s="1" t="s">
        <v>261</v>
      </c>
    </row>
    <row r="181" spans="5:9" ht="13.5" customHeight="1">
      <c r="E181" s="96" t="str">
        <f t="shared" ca="1" si="4"/>
        <v/>
      </c>
      <c r="F181" s="73" t="str">
        <f t="shared" ca="1" si="5"/>
        <v/>
      </c>
      <c r="G181" s="73" t="str">
        <f t="shared" ca="1" si="6"/>
        <v/>
      </c>
      <c r="H181" s="155" t="str">
        <f t="shared" ca="1" si="7"/>
        <v/>
      </c>
      <c r="I181" s="1" t="s">
        <v>261</v>
      </c>
    </row>
    <row r="182" spans="5:9" ht="13.5" customHeight="1">
      <c r="E182" s="96" t="str">
        <f t="shared" ca="1" si="4"/>
        <v/>
      </c>
      <c r="F182" s="73" t="str">
        <f t="shared" ca="1" si="5"/>
        <v/>
      </c>
      <c r="G182" s="73" t="str">
        <f t="shared" ca="1" si="6"/>
        <v/>
      </c>
      <c r="H182" s="155" t="str">
        <f t="shared" ca="1" si="7"/>
        <v/>
      </c>
      <c r="I182" s="1" t="s">
        <v>261</v>
      </c>
    </row>
    <row r="183" spans="5:9" ht="13.5" customHeight="1">
      <c r="E183" s="96" t="str">
        <f t="shared" ca="1" si="4"/>
        <v/>
      </c>
      <c r="F183" s="73" t="str">
        <f t="shared" ca="1" si="5"/>
        <v/>
      </c>
      <c r="G183" s="73" t="str">
        <f t="shared" ca="1" si="6"/>
        <v/>
      </c>
      <c r="H183" s="155" t="str">
        <f t="shared" ca="1" si="7"/>
        <v/>
      </c>
      <c r="I183" s="1" t="s">
        <v>261</v>
      </c>
    </row>
    <row r="184" spans="5:9" ht="13.5" customHeight="1">
      <c r="E184" s="96" t="str">
        <f t="shared" ca="1" si="4"/>
        <v/>
      </c>
      <c r="F184" s="73" t="str">
        <f t="shared" ca="1" si="5"/>
        <v/>
      </c>
      <c r="G184" s="73" t="str">
        <f t="shared" ca="1" si="6"/>
        <v/>
      </c>
      <c r="H184" s="155" t="str">
        <f t="shared" ca="1" si="7"/>
        <v/>
      </c>
      <c r="I184" s="1" t="s">
        <v>261</v>
      </c>
    </row>
    <row r="185" spans="5:9" ht="13.5" customHeight="1">
      <c r="E185" s="96" t="str">
        <f t="shared" ca="1" si="4"/>
        <v/>
      </c>
      <c r="F185" s="73" t="str">
        <f t="shared" ca="1" si="5"/>
        <v/>
      </c>
      <c r="G185" s="73" t="str">
        <f t="shared" ca="1" si="6"/>
        <v/>
      </c>
      <c r="H185" s="155" t="str">
        <f t="shared" ca="1" si="7"/>
        <v/>
      </c>
      <c r="I185" s="1" t="s">
        <v>261</v>
      </c>
    </row>
    <row r="186" spans="5:9" ht="13.5" customHeight="1">
      <c r="E186" s="96" t="str">
        <f t="shared" ca="1" si="4"/>
        <v/>
      </c>
      <c r="F186" s="73" t="str">
        <f t="shared" ca="1" si="5"/>
        <v/>
      </c>
      <c r="G186" s="73" t="str">
        <f t="shared" ca="1" si="6"/>
        <v/>
      </c>
      <c r="H186" s="155" t="str">
        <f t="shared" ca="1" si="7"/>
        <v/>
      </c>
      <c r="I186" s="1" t="s">
        <v>261</v>
      </c>
    </row>
    <row r="187" spans="5:9" ht="13.5" customHeight="1">
      <c r="E187" s="96" t="str">
        <f t="shared" ca="1" si="4"/>
        <v/>
      </c>
      <c r="F187" s="73" t="str">
        <f t="shared" ca="1" si="5"/>
        <v/>
      </c>
      <c r="G187" s="73" t="str">
        <f t="shared" ca="1" si="6"/>
        <v/>
      </c>
      <c r="H187" s="155" t="str">
        <f t="shared" ca="1" si="7"/>
        <v/>
      </c>
      <c r="I187" s="1" t="s">
        <v>261</v>
      </c>
    </row>
    <row r="188" spans="5:9" ht="13.5" customHeight="1">
      <c r="E188" s="96" t="str">
        <f t="shared" ca="1" si="4"/>
        <v/>
      </c>
      <c r="F188" s="73" t="str">
        <f t="shared" ca="1" si="5"/>
        <v/>
      </c>
      <c r="G188" s="73" t="str">
        <f t="shared" ca="1" si="6"/>
        <v/>
      </c>
      <c r="H188" s="155" t="str">
        <f t="shared" ca="1" si="7"/>
        <v/>
      </c>
      <c r="I188" s="1" t="s">
        <v>261</v>
      </c>
    </row>
    <row r="189" spans="5:9" ht="13.5" customHeight="1">
      <c r="E189" s="96" t="str">
        <f t="shared" ca="1" si="4"/>
        <v/>
      </c>
      <c r="F189" s="73" t="str">
        <f t="shared" ca="1" si="5"/>
        <v/>
      </c>
      <c r="G189" s="73" t="str">
        <f t="shared" ca="1" si="6"/>
        <v/>
      </c>
      <c r="H189" s="155" t="str">
        <f t="shared" ca="1" si="7"/>
        <v/>
      </c>
      <c r="I189" s="1" t="s">
        <v>261</v>
      </c>
    </row>
    <row r="190" spans="5:9" ht="13.5" customHeight="1">
      <c r="E190" s="96" t="str">
        <f t="shared" ca="1" si="4"/>
        <v/>
      </c>
      <c r="F190" s="73" t="str">
        <f t="shared" ca="1" si="5"/>
        <v/>
      </c>
      <c r="G190" s="73" t="str">
        <f t="shared" ca="1" si="6"/>
        <v/>
      </c>
      <c r="H190" s="155" t="str">
        <f t="shared" ca="1" si="7"/>
        <v/>
      </c>
      <c r="I190" s="1" t="s">
        <v>261</v>
      </c>
    </row>
    <row r="191" spans="5:9" ht="13.5" customHeight="1">
      <c r="E191" s="96" t="str">
        <f t="shared" ca="1" si="4"/>
        <v/>
      </c>
      <c r="F191" s="73" t="str">
        <f t="shared" ca="1" si="5"/>
        <v/>
      </c>
      <c r="G191" s="73" t="str">
        <f t="shared" ca="1" si="6"/>
        <v/>
      </c>
      <c r="H191" s="155" t="str">
        <f t="shared" ca="1" si="7"/>
        <v/>
      </c>
      <c r="I191" s="1" t="s">
        <v>261</v>
      </c>
    </row>
    <row r="192" spans="5:9" ht="13.5" customHeight="1">
      <c r="E192" s="96" t="str">
        <f t="shared" ca="1" si="4"/>
        <v/>
      </c>
      <c r="F192" s="73" t="str">
        <f t="shared" ca="1" si="5"/>
        <v/>
      </c>
      <c r="G192" s="73" t="str">
        <f t="shared" ca="1" si="6"/>
        <v/>
      </c>
      <c r="H192" s="155" t="str">
        <f t="shared" ca="1" si="7"/>
        <v/>
      </c>
      <c r="I192" s="1" t="s">
        <v>261</v>
      </c>
    </row>
    <row r="193" spans="5:9" ht="13.5" customHeight="1">
      <c r="E193" s="96" t="str">
        <f t="shared" ca="1" si="4"/>
        <v/>
      </c>
      <c r="F193" s="73" t="str">
        <f t="shared" ca="1" si="5"/>
        <v/>
      </c>
      <c r="G193" s="73" t="str">
        <f t="shared" ca="1" si="6"/>
        <v/>
      </c>
      <c r="H193" s="155" t="str">
        <f t="shared" ca="1" si="7"/>
        <v/>
      </c>
      <c r="I193" s="1" t="s">
        <v>261</v>
      </c>
    </row>
    <row r="194" spans="5:9" ht="13.5" customHeight="1">
      <c r="E194" s="96" t="str">
        <f t="shared" ca="1" si="4"/>
        <v/>
      </c>
      <c r="F194" s="73" t="str">
        <f t="shared" ca="1" si="5"/>
        <v/>
      </c>
      <c r="G194" s="73" t="str">
        <f t="shared" ca="1" si="6"/>
        <v/>
      </c>
      <c r="H194" s="155" t="str">
        <f t="shared" ca="1" si="7"/>
        <v/>
      </c>
      <c r="I194" s="1" t="s">
        <v>261</v>
      </c>
    </row>
    <row r="195" spans="5:9" ht="13.5" customHeight="1">
      <c r="E195" s="96" t="str">
        <f t="shared" ca="1" si="4"/>
        <v/>
      </c>
      <c r="F195" s="73" t="str">
        <f t="shared" ca="1" si="5"/>
        <v/>
      </c>
      <c r="G195" s="73" t="str">
        <f t="shared" ca="1" si="6"/>
        <v/>
      </c>
      <c r="H195" s="155" t="str">
        <f t="shared" ca="1" si="7"/>
        <v/>
      </c>
      <c r="I195" s="1" t="s">
        <v>261</v>
      </c>
    </row>
    <row r="196" spans="5:9" ht="13.5" customHeight="1">
      <c r="E196" s="96" t="str">
        <f t="shared" ca="1" si="4"/>
        <v/>
      </c>
      <c r="F196" s="73" t="str">
        <f t="shared" ca="1" si="5"/>
        <v/>
      </c>
      <c r="G196" s="73" t="str">
        <f t="shared" ca="1" si="6"/>
        <v/>
      </c>
      <c r="H196" s="155" t="str">
        <f t="shared" ca="1" si="7"/>
        <v/>
      </c>
      <c r="I196" s="1" t="s">
        <v>261</v>
      </c>
    </row>
    <row r="197" spans="5:9" ht="13.5" customHeight="1">
      <c r="E197" s="96" t="str">
        <f t="shared" ca="1" si="4"/>
        <v/>
      </c>
      <c r="F197" s="73" t="str">
        <f t="shared" ca="1" si="5"/>
        <v/>
      </c>
      <c r="G197" s="73" t="str">
        <f t="shared" ca="1" si="6"/>
        <v/>
      </c>
      <c r="H197" s="155" t="str">
        <f t="shared" ca="1" si="7"/>
        <v/>
      </c>
      <c r="I197" s="1" t="s">
        <v>261</v>
      </c>
    </row>
    <row r="198" spans="5:9" ht="13.5" customHeight="1">
      <c r="E198" s="96" t="str">
        <f t="shared" ca="1" si="4"/>
        <v/>
      </c>
      <c r="F198" s="73" t="str">
        <f t="shared" ca="1" si="5"/>
        <v/>
      </c>
      <c r="G198" s="73" t="str">
        <f t="shared" ca="1" si="6"/>
        <v/>
      </c>
      <c r="H198" s="155" t="str">
        <f t="shared" ca="1" si="7"/>
        <v/>
      </c>
      <c r="I198" s="1" t="s">
        <v>261</v>
      </c>
    </row>
    <row r="199" spans="5:9" ht="13.5" customHeight="1">
      <c r="E199" s="96" t="str">
        <f t="shared" ca="1" si="4"/>
        <v/>
      </c>
      <c r="F199" s="73" t="str">
        <f t="shared" ca="1" si="5"/>
        <v/>
      </c>
      <c r="G199" s="73" t="str">
        <f t="shared" ca="1" si="6"/>
        <v/>
      </c>
      <c r="H199" s="155" t="str">
        <f t="shared" ca="1" si="7"/>
        <v/>
      </c>
      <c r="I199" s="1" t="s">
        <v>261</v>
      </c>
    </row>
    <row r="200" spans="5:9" ht="13.5" customHeight="1">
      <c r="E200" s="96" t="str">
        <f t="shared" ca="1" si="4"/>
        <v/>
      </c>
      <c r="F200" s="73" t="str">
        <f t="shared" ca="1" si="5"/>
        <v/>
      </c>
      <c r="G200" s="73" t="str">
        <f t="shared" ca="1" si="6"/>
        <v/>
      </c>
      <c r="H200" s="155" t="str">
        <f t="shared" ca="1" si="7"/>
        <v/>
      </c>
      <c r="I200" s="1" t="s">
        <v>261</v>
      </c>
    </row>
    <row r="201" spans="5:9" ht="13.5" customHeight="1">
      <c r="E201" s="96" t="str">
        <f t="shared" ca="1" si="4"/>
        <v/>
      </c>
      <c r="F201" s="73" t="str">
        <f t="shared" ca="1" si="5"/>
        <v/>
      </c>
      <c r="G201" s="73" t="str">
        <f t="shared" ca="1" si="6"/>
        <v/>
      </c>
      <c r="H201" s="155" t="str">
        <f t="shared" ca="1" si="7"/>
        <v/>
      </c>
      <c r="I201" s="1" t="s">
        <v>261</v>
      </c>
    </row>
    <row r="202" spans="5:9" ht="13.5" customHeight="1">
      <c r="E202" s="96" t="str">
        <f t="shared" ca="1" si="4"/>
        <v/>
      </c>
      <c r="F202" s="73" t="str">
        <f t="shared" ca="1" si="5"/>
        <v/>
      </c>
      <c r="G202" s="73" t="str">
        <f t="shared" ca="1" si="6"/>
        <v/>
      </c>
      <c r="H202" s="155" t="str">
        <f t="shared" ca="1" si="7"/>
        <v/>
      </c>
      <c r="I202" s="1" t="s">
        <v>261</v>
      </c>
    </row>
    <row r="203" spans="5:9" ht="13.5" customHeight="1">
      <c r="E203" s="96" t="str">
        <f t="shared" ca="1" si="4"/>
        <v/>
      </c>
      <c r="F203" s="73" t="str">
        <f t="shared" ca="1" si="5"/>
        <v/>
      </c>
      <c r="G203" s="73" t="str">
        <f t="shared" ca="1" si="6"/>
        <v/>
      </c>
      <c r="H203" s="155" t="str">
        <f t="shared" ca="1" si="7"/>
        <v/>
      </c>
      <c r="I203" s="1" t="s">
        <v>261</v>
      </c>
    </row>
    <row r="204" spans="5:9" ht="13.5" customHeight="1">
      <c r="E204" s="96" t="str">
        <f t="shared" ca="1" si="4"/>
        <v/>
      </c>
      <c r="F204" s="73" t="str">
        <f t="shared" ca="1" si="5"/>
        <v/>
      </c>
      <c r="G204" s="73" t="str">
        <f t="shared" ca="1" si="6"/>
        <v/>
      </c>
      <c r="H204" s="155" t="str">
        <f t="shared" ca="1" si="7"/>
        <v/>
      </c>
      <c r="I204" s="1" t="s">
        <v>261</v>
      </c>
    </row>
    <row r="205" spans="5:9" ht="13.5" customHeight="1">
      <c r="E205" s="96" t="str">
        <f t="shared" ca="1" si="4"/>
        <v/>
      </c>
      <c r="F205" s="73" t="str">
        <f t="shared" ca="1" si="5"/>
        <v/>
      </c>
      <c r="G205" s="73" t="str">
        <f t="shared" ca="1" si="6"/>
        <v/>
      </c>
      <c r="H205" s="155" t="str">
        <f t="shared" ca="1" si="7"/>
        <v/>
      </c>
      <c r="I205" s="1" t="s">
        <v>261</v>
      </c>
    </row>
    <row r="206" spans="5:9" ht="13.5" customHeight="1">
      <c r="E206" s="96" t="str">
        <f t="shared" ca="1" si="4"/>
        <v/>
      </c>
      <c r="F206" s="73" t="str">
        <f t="shared" ca="1" si="5"/>
        <v/>
      </c>
      <c r="G206" s="73" t="str">
        <f t="shared" ca="1" si="6"/>
        <v/>
      </c>
      <c r="H206" s="155" t="str">
        <f t="shared" ca="1" si="7"/>
        <v/>
      </c>
      <c r="I206" s="1" t="s">
        <v>261</v>
      </c>
    </row>
    <row r="207" spans="5:9" ht="13.5" customHeight="1">
      <c r="E207" s="96" t="str">
        <f t="shared" ca="1" si="4"/>
        <v/>
      </c>
      <c r="F207" s="73" t="str">
        <f t="shared" ca="1" si="5"/>
        <v/>
      </c>
      <c r="G207" s="73" t="str">
        <f t="shared" ca="1" si="6"/>
        <v/>
      </c>
      <c r="H207" s="155" t="str">
        <f t="shared" ca="1" si="7"/>
        <v/>
      </c>
      <c r="I207" s="1" t="s">
        <v>261</v>
      </c>
    </row>
    <row r="208" spans="5:9" ht="13.5" customHeight="1">
      <c r="E208" s="96" t="str">
        <f t="shared" ca="1" si="4"/>
        <v/>
      </c>
      <c r="F208" s="73" t="str">
        <f t="shared" ca="1" si="5"/>
        <v/>
      </c>
      <c r="G208" s="73" t="str">
        <f t="shared" ca="1" si="6"/>
        <v/>
      </c>
      <c r="H208" s="155" t="str">
        <f t="shared" ca="1" si="7"/>
        <v/>
      </c>
      <c r="I208" s="1" t="s">
        <v>261</v>
      </c>
    </row>
    <row r="209" spans="5:9" ht="13.5" customHeight="1">
      <c r="E209" s="96" t="str">
        <f t="shared" ca="1" si="4"/>
        <v/>
      </c>
      <c r="F209" s="73" t="str">
        <f t="shared" ca="1" si="5"/>
        <v/>
      </c>
      <c r="G209" s="73" t="str">
        <f t="shared" ca="1" si="6"/>
        <v/>
      </c>
      <c r="H209" s="155" t="str">
        <f t="shared" ca="1" si="7"/>
        <v/>
      </c>
      <c r="I209" s="1" t="s">
        <v>261</v>
      </c>
    </row>
    <row r="210" spans="5:9" ht="13.5" customHeight="1">
      <c r="E210" s="96" t="str">
        <f t="shared" ca="1" si="4"/>
        <v/>
      </c>
      <c r="F210" s="73" t="str">
        <f t="shared" ca="1" si="5"/>
        <v/>
      </c>
      <c r="G210" s="73" t="str">
        <f t="shared" ca="1" si="6"/>
        <v/>
      </c>
      <c r="H210" s="155" t="str">
        <f t="shared" ca="1" si="7"/>
        <v/>
      </c>
      <c r="I210" s="1" t="s">
        <v>261</v>
      </c>
    </row>
    <row r="211" spans="5:9" ht="13.5" customHeight="1">
      <c r="E211" s="96" t="str">
        <f t="shared" ca="1" si="4"/>
        <v/>
      </c>
      <c r="F211" s="73" t="str">
        <f t="shared" ca="1" si="5"/>
        <v/>
      </c>
      <c r="G211" s="73" t="str">
        <f t="shared" ca="1" si="6"/>
        <v/>
      </c>
      <c r="H211" s="155" t="str">
        <f t="shared" ca="1" si="7"/>
        <v/>
      </c>
      <c r="I211" s="1" t="s">
        <v>261</v>
      </c>
    </row>
  </sheetData>
  <sheetProtection algorithmName="SHA-512" hashValue="SdSfi+Dpf157vhHp6cb6rg13IofEJYCcZiKG9hcGpTzHuROPxB4OGXem9DCCeU4xIL0xPBx/ujR+8jnHgctQOg==" saltValue="dCksn9sLzYWWz/L4vSA3Ng==" spinCount="100000" sheet="1" objects="1" scenarios="1"/>
  <mergeCells count="3">
    <mergeCell ref="CA2:CM2"/>
    <mergeCell ref="CO2:DA2"/>
    <mergeCell ref="W4:Y4"/>
  </mergeCells>
  <pageMargins left="0.78749999999999998" right="0.78749999999999998" top="1.0249999999999999" bottom="1.0249999999999999" header="0.78749999999999998" footer="0.78749999999999998"/>
  <pageSetup paperSize="9" orientation="portrait" horizontalDpi="300" verticalDpi="300" r:id="rId1"/>
  <headerFooter>
    <oddHeader>&amp;C&amp;A</oddHeader>
    <oddFooter>&amp;CPage &amp;P</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oglio11">
    <tabColor theme="3" tint="0.59999389629810485"/>
  </sheetPr>
  <dimension ref="A1:AML301"/>
  <sheetViews>
    <sheetView zoomScale="85" zoomScaleNormal="85" workbookViewId="0">
      <pane xSplit="2" ySplit="1" topLeftCell="C2" activePane="bottomRight" state="frozen"/>
      <selection pane="topRight" activeCell="C1" sqref="C1"/>
      <selection pane="bottomLeft" activeCell="A2" sqref="A2"/>
      <selection pane="bottomRight" activeCell="B49" sqref="A49:XFD49"/>
    </sheetView>
  </sheetViews>
  <sheetFormatPr defaultColWidth="11.44140625" defaultRowHeight="13.2"/>
  <cols>
    <col min="1" max="1" width="20.44140625" style="97" customWidth="1"/>
    <col min="2" max="2" width="5.44140625" style="8" hidden="1" customWidth="1"/>
    <col min="3" max="3" width="255.44140625" style="11" customWidth="1"/>
    <col min="4" max="1026" width="11.44140625" style="2"/>
  </cols>
  <sheetData>
    <row r="1" spans="1:1026" s="7" customFormat="1" ht="39.6" customHeight="1" thickBot="1">
      <c r="A1" s="128" t="s">
        <v>180</v>
      </c>
      <c r="B1" s="9" t="s">
        <v>272</v>
      </c>
      <c r="C1" s="130" t="s">
        <v>273</v>
      </c>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c r="BA1" s="6"/>
      <c r="BB1" s="6"/>
      <c r="BC1" s="6"/>
      <c r="BD1" s="6"/>
      <c r="BE1" s="6"/>
      <c r="BF1" s="6"/>
      <c r="BG1" s="6"/>
      <c r="BH1" s="6"/>
      <c r="BI1" s="6"/>
      <c r="BJ1" s="6"/>
      <c r="BK1" s="6"/>
      <c r="BL1" s="6"/>
      <c r="BM1" s="6"/>
      <c r="BN1" s="6"/>
      <c r="BO1" s="6"/>
      <c r="BP1" s="6"/>
      <c r="BQ1" s="6"/>
      <c r="BR1" s="6"/>
      <c r="BS1" s="6"/>
      <c r="BT1" s="6"/>
      <c r="BU1" s="6"/>
      <c r="BV1" s="6"/>
      <c r="BW1" s="6"/>
      <c r="BX1" s="6"/>
      <c r="BY1" s="6"/>
      <c r="BZ1" s="6"/>
      <c r="CA1" s="6"/>
      <c r="CB1" s="6"/>
      <c r="CC1" s="6"/>
      <c r="CD1" s="6"/>
      <c r="CE1" s="6"/>
      <c r="CF1" s="6"/>
      <c r="CG1" s="6"/>
      <c r="CH1" s="6"/>
      <c r="CI1" s="6"/>
      <c r="CJ1" s="6"/>
      <c r="CK1" s="6"/>
      <c r="CL1" s="6"/>
      <c r="CM1" s="6"/>
      <c r="CN1" s="6"/>
      <c r="CO1" s="6"/>
      <c r="CP1" s="6"/>
      <c r="CQ1" s="6"/>
      <c r="CR1" s="6"/>
      <c r="CS1" s="6"/>
      <c r="CT1" s="6"/>
      <c r="CU1" s="6"/>
      <c r="CV1" s="6"/>
      <c r="CW1" s="6"/>
      <c r="CX1" s="6"/>
      <c r="CY1" s="6"/>
      <c r="CZ1" s="6"/>
      <c r="DA1" s="6"/>
      <c r="DB1" s="6"/>
      <c r="DC1" s="6"/>
      <c r="DD1" s="6"/>
      <c r="DE1" s="6"/>
      <c r="DF1" s="6"/>
      <c r="DG1" s="6"/>
      <c r="DH1" s="6"/>
      <c r="DI1" s="6"/>
      <c r="DJ1" s="6"/>
      <c r="DK1" s="6"/>
      <c r="DL1" s="6"/>
      <c r="DM1" s="6"/>
      <c r="DN1" s="6"/>
      <c r="DO1" s="6"/>
      <c r="DP1" s="6"/>
      <c r="DQ1" s="6"/>
      <c r="DR1" s="6"/>
      <c r="DS1" s="6"/>
      <c r="DT1" s="6"/>
      <c r="DU1" s="6"/>
      <c r="DV1" s="6"/>
      <c r="DW1" s="6"/>
      <c r="DX1" s="6"/>
      <c r="DY1" s="6"/>
      <c r="DZ1" s="6"/>
      <c r="EA1" s="6"/>
      <c r="EB1" s="6"/>
      <c r="EC1" s="6"/>
      <c r="ED1" s="6"/>
      <c r="EE1" s="6"/>
      <c r="EF1" s="6"/>
      <c r="EG1" s="6"/>
      <c r="EH1" s="6"/>
      <c r="EI1" s="6"/>
      <c r="EJ1" s="6"/>
      <c r="EK1" s="6"/>
      <c r="EL1" s="6"/>
      <c r="EM1" s="6"/>
      <c r="EN1" s="6"/>
      <c r="EO1" s="6"/>
      <c r="EP1" s="6"/>
      <c r="EQ1" s="6"/>
      <c r="ER1" s="6"/>
      <c r="ES1" s="6"/>
      <c r="ET1" s="6"/>
      <c r="EU1" s="6"/>
      <c r="EV1" s="6"/>
      <c r="EW1" s="6"/>
      <c r="EX1" s="6"/>
      <c r="EY1" s="6"/>
      <c r="EZ1" s="6"/>
      <c r="FA1" s="6"/>
      <c r="FB1" s="6"/>
      <c r="FC1" s="6"/>
      <c r="FD1" s="6"/>
      <c r="FE1" s="6"/>
      <c r="FF1" s="6"/>
      <c r="FG1" s="6"/>
      <c r="FH1" s="6"/>
      <c r="FI1" s="6"/>
      <c r="FJ1" s="6"/>
      <c r="FK1" s="6"/>
      <c r="FL1" s="6"/>
      <c r="FM1" s="6"/>
      <c r="FN1" s="6"/>
      <c r="FO1" s="6"/>
      <c r="FP1" s="6"/>
      <c r="FQ1" s="6"/>
      <c r="FR1" s="6"/>
      <c r="FS1" s="6"/>
      <c r="FT1" s="6"/>
      <c r="FU1" s="6"/>
      <c r="FV1" s="6"/>
      <c r="FW1" s="6"/>
      <c r="FX1" s="6"/>
      <c r="FY1" s="6"/>
      <c r="FZ1" s="6"/>
      <c r="GA1" s="6"/>
      <c r="GB1" s="6"/>
      <c r="GC1" s="6"/>
      <c r="GD1" s="6"/>
      <c r="GE1" s="6"/>
      <c r="GF1" s="6"/>
      <c r="GG1" s="6"/>
      <c r="GH1" s="6"/>
      <c r="GI1" s="6"/>
      <c r="GJ1" s="6"/>
      <c r="GK1" s="6"/>
      <c r="GL1" s="6"/>
      <c r="GM1" s="6"/>
      <c r="GN1" s="6"/>
      <c r="GO1" s="6"/>
      <c r="GP1" s="6"/>
      <c r="GQ1" s="6"/>
      <c r="GR1" s="6"/>
      <c r="GS1" s="6"/>
      <c r="GT1" s="6"/>
      <c r="GU1" s="6"/>
      <c r="GV1" s="6"/>
      <c r="GW1" s="6"/>
      <c r="GX1" s="6"/>
      <c r="GY1" s="6"/>
      <c r="GZ1" s="6"/>
      <c r="HA1" s="6"/>
      <c r="HB1" s="6"/>
      <c r="HC1" s="6"/>
      <c r="HD1" s="6"/>
      <c r="HE1" s="6"/>
      <c r="HF1" s="6"/>
      <c r="HG1" s="6"/>
      <c r="HH1" s="6"/>
      <c r="HI1" s="6"/>
      <c r="HJ1" s="6"/>
      <c r="HK1" s="6"/>
      <c r="HL1" s="6"/>
      <c r="HM1" s="6"/>
      <c r="HN1" s="6"/>
      <c r="HO1" s="6"/>
      <c r="HP1" s="6"/>
      <c r="HQ1" s="6"/>
      <c r="HR1" s="6"/>
      <c r="HS1" s="6"/>
      <c r="HT1" s="6"/>
      <c r="HU1" s="6"/>
      <c r="HV1" s="6"/>
      <c r="HW1" s="6"/>
      <c r="HX1" s="6"/>
      <c r="HY1" s="6"/>
      <c r="HZ1" s="6"/>
      <c r="IA1" s="6"/>
      <c r="IB1" s="6"/>
      <c r="IC1" s="6"/>
      <c r="ID1" s="6"/>
      <c r="IE1" s="6"/>
      <c r="IF1" s="6"/>
      <c r="IG1" s="6"/>
      <c r="IH1" s="6"/>
      <c r="II1" s="6"/>
      <c r="IJ1" s="6"/>
      <c r="IK1" s="6"/>
      <c r="IL1" s="6"/>
      <c r="IM1" s="6"/>
      <c r="IN1" s="6"/>
      <c r="IO1" s="6"/>
      <c r="IP1" s="6"/>
      <c r="IQ1" s="6"/>
      <c r="IR1" s="6"/>
      <c r="IS1" s="6"/>
      <c r="IT1" s="6"/>
      <c r="IU1" s="6"/>
      <c r="IV1" s="6"/>
      <c r="IW1" s="6"/>
      <c r="IX1" s="6"/>
      <c r="IY1" s="6"/>
      <c r="IZ1" s="6"/>
      <c r="JA1" s="6"/>
      <c r="JB1" s="6"/>
      <c r="JC1" s="6"/>
      <c r="JD1" s="6"/>
      <c r="JE1" s="6"/>
      <c r="JF1" s="6"/>
      <c r="JG1" s="6"/>
      <c r="JH1" s="6"/>
      <c r="JI1" s="6"/>
      <c r="JJ1" s="6"/>
      <c r="JK1" s="6"/>
      <c r="JL1" s="6"/>
      <c r="JM1" s="6"/>
      <c r="JN1" s="6"/>
      <c r="JO1" s="6"/>
      <c r="JP1" s="6"/>
      <c r="JQ1" s="6"/>
      <c r="JR1" s="6"/>
      <c r="JS1" s="6"/>
      <c r="JT1" s="6"/>
      <c r="JU1" s="6"/>
      <c r="JV1" s="6"/>
      <c r="JW1" s="6"/>
      <c r="JX1" s="6"/>
      <c r="JY1" s="6"/>
      <c r="JZ1" s="6"/>
      <c r="KA1" s="6"/>
      <c r="KB1" s="6"/>
      <c r="KC1" s="6"/>
      <c r="KD1" s="6"/>
      <c r="KE1" s="6"/>
      <c r="KF1" s="6"/>
      <c r="KG1" s="6"/>
      <c r="KH1" s="6"/>
      <c r="KI1" s="6"/>
      <c r="KJ1" s="6"/>
      <c r="KK1" s="6"/>
      <c r="KL1" s="6"/>
      <c r="KM1" s="6"/>
      <c r="KN1" s="6"/>
      <c r="KO1" s="6"/>
      <c r="KP1" s="6"/>
      <c r="KQ1" s="6"/>
      <c r="KR1" s="6"/>
      <c r="KS1" s="6"/>
      <c r="KT1" s="6"/>
      <c r="KU1" s="6"/>
      <c r="KV1" s="6"/>
      <c r="KW1" s="6"/>
      <c r="KX1" s="6"/>
      <c r="KY1" s="6"/>
      <c r="KZ1" s="6"/>
      <c r="LA1" s="6"/>
      <c r="LB1" s="6"/>
      <c r="LC1" s="6"/>
      <c r="LD1" s="6"/>
      <c r="LE1" s="6"/>
      <c r="LF1" s="6"/>
      <c r="LG1" s="6"/>
      <c r="LH1" s="6"/>
      <c r="LI1" s="6"/>
      <c r="LJ1" s="6"/>
      <c r="LK1" s="6"/>
      <c r="LL1" s="6"/>
      <c r="LM1" s="6"/>
      <c r="LN1" s="6"/>
      <c r="LO1" s="6"/>
      <c r="LP1" s="6"/>
      <c r="LQ1" s="6"/>
      <c r="LR1" s="6"/>
      <c r="LS1" s="6"/>
      <c r="LT1" s="6"/>
      <c r="LU1" s="6"/>
      <c r="LV1" s="6"/>
      <c r="LW1" s="6"/>
      <c r="LX1" s="6"/>
      <c r="LY1" s="6"/>
      <c r="LZ1" s="6"/>
      <c r="MA1" s="6"/>
      <c r="MB1" s="6"/>
      <c r="MC1" s="6"/>
      <c r="MD1" s="6"/>
      <c r="ME1" s="6"/>
      <c r="MF1" s="6"/>
      <c r="MG1" s="6"/>
      <c r="MH1" s="6"/>
      <c r="MI1" s="6"/>
      <c r="MJ1" s="6"/>
      <c r="MK1" s="6"/>
      <c r="ML1" s="6"/>
      <c r="MM1" s="6"/>
      <c r="MN1" s="6"/>
      <c r="MO1" s="6"/>
      <c r="MP1" s="6"/>
      <c r="MQ1" s="6"/>
      <c r="MR1" s="6"/>
      <c r="MS1" s="6"/>
      <c r="MT1" s="6"/>
      <c r="MU1" s="6"/>
      <c r="MV1" s="6"/>
      <c r="MW1" s="6"/>
      <c r="MX1" s="6"/>
      <c r="MY1" s="6"/>
      <c r="MZ1" s="6"/>
      <c r="NA1" s="6"/>
      <c r="NB1" s="6"/>
      <c r="NC1" s="6"/>
      <c r="ND1" s="6"/>
      <c r="NE1" s="6"/>
      <c r="NF1" s="6"/>
      <c r="NG1" s="6"/>
      <c r="NH1" s="6"/>
      <c r="NI1" s="6"/>
      <c r="NJ1" s="6"/>
      <c r="NK1" s="6"/>
      <c r="NL1" s="6"/>
      <c r="NM1" s="6"/>
      <c r="NN1" s="6"/>
      <c r="NO1" s="6"/>
      <c r="NP1" s="6"/>
      <c r="NQ1" s="6"/>
      <c r="NR1" s="6"/>
      <c r="NS1" s="6"/>
      <c r="NT1" s="6"/>
      <c r="NU1" s="6"/>
      <c r="NV1" s="6"/>
      <c r="NW1" s="6"/>
      <c r="NX1" s="6"/>
      <c r="NY1" s="6"/>
      <c r="NZ1" s="6"/>
      <c r="OA1" s="6"/>
      <c r="OB1" s="6"/>
      <c r="OC1" s="6"/>
      <c r="OD1" s="6"/>
      <c r="OE1" s="6"/>
      <c r="OF1" s="6"/>
      <c r="OG1" s="6"/>
      <c r="OH1" s="6"/>
      <c r="OI1" s="6"/>
      <c r="OJ1" s="6"/>
      <c r="OK1" s="6"/>
      <c r="OL1" s="6"/>
      <c r="OM1" s="6"/>
      <c r="ON1" s="6"/>
      <c r="OO1" s="6"/>
      <c r="OP1" s="6"/>
      <c r="OQ1" s="6"/>
      <c r="OR1" s="6"/>
      <c r="OS1" s="6"/>
      <c r="OT1" s="6"/>
      <c r="OU1" s="6"/>
      <c r="OV1" s="6"/>
      <c r="OW1" s="6"/>
      <c r="OX1" s="6"/>
      <c r="OY1" s="6"/>
      <c r="OZ1" s="6"/>
      <c r="PA1" s="6"/>
      <c r="PB1" s="6"/>
      <c r="PC1" s="6"/>
      <c r="PD1" s="6"/>
      <c r="PE1" s="6"/>
      <c r="PF1" s="6"/>
      <c r="PG1" s="6"/>
      <c r="PH1" s="6"/>
      <c r="PI1" s="6"/>
      <c r="PJ1" s="6"/>
      <c r="PK1" s="6"/>
      <c r="PL1" s="6"/>
      <c r="PM1" s="6"/>
      <c r="PN1" s="6"/>
      <c r="PO1" s="6"/>
      <c r="PP1" s="6"/>
      <c r="PQ1" s="6"/>
      <c r="PR1" s="6"/>
      <c r="PS1" s="6"/>
      <c r="PT1" s="6"/>
      <c r="PU1" s="6"/>
      <c r="PV1" s="6"/>
      <c r="PW1" s="6"/>
      <c r="PX1" s="6"/>
      <c r="PY1" s="6"/>
      <c r="PZ1" s="6"/>
      <c r="QA1" s="6"/>
      <c r="QB1" s="6"/>
      <c r="QC1" s="6"/>
      <c r="QD1" s="6"/>
      <c r="QE1" s="6"/>
      <c r="QF1" s="6"/>
      <c r="QG1" s="6"/>
      <c r="QH1" s="6"/>
      <c r="QI1" s="6"/>
      <c r="QJ1" s="6"/>
      <c r="QK1" s="6"/>
      <c r="QL1" s="6"/>
      <c r="QM1" s="6"/>
      <c r="QN1" s="6"/>
      <c r="QO1" s="6"/>
      <c r="QP1" s="6"/>
      <c r="QQ1" s="6"/>
      <c r="QR1" s="6"/>
      <c r="QS1" s="6"/>
      <c r="QT1" s="6"/>
      <c r="QU1" s="6"/>
      <c r="QV1" s="6"/>
      <c r="QW1" s="6"/>
      <c r="QX1" s="6"/>
      <c r="QY1" s="6"/>
      <c r="QZ1" s="6"/>
      <c r="RA1" s="6"/>
      <c r="RB1" s="6"/>
      <c r="RC1" s="6"/>
      <c r="RD1" s="6"/>
      <c r="RE1" s="6"/>
      <c r="RF1" s="6"/>
      <c r="RG1" s="6"/>
      <c r="RH1" s="6"/>
      <c r="RI1" s="6"/>
      <c r="RJ1" s="6"/>
      <c r="RK1" s="6"/>
      <c r="RL1" s="6"/>
      <c r="RM1" s="6"/>
      <c r="RN1" s="6"/>
      <c r="RO1" s="6"/>
      <c r="RP1" s="6"/>
      <c r="RQ1" s="6"/>
      <c r="RR1" s="6"/>
      <c r="RS1" s="6"/>
      <c r="RT1" s="6"/>
      <c r="RU1" s="6"/>
      <c r="RV1" s="6"/>
      <c r="RW1" s="6"/>
      <c r="RX1" s="6"/>
      <c r="RY1" s="6"/>
      <c r="RZ1" s="6"/>
      <c r="SA1" s="6"/>
      <c r="SB1" s="6"/>
      <c r="SC1" s="6"/>
      <c r="SD1" s="6"/>
      <c r="SE1" s="6"/>
      <c r="SF1" s="6"/>
      <c r="SG1" s="6"/>
      <c r="SH1" s="6"/>
      <c r="SI1" s="6"/>
      <c r="SJ1" s="6"/>
      <c r="SK1" s="6"/>
      <c r="SL1" s="6"/>
      <c r="SM1" s="6"/>
      <c r="SN1" s="6"/>
      <c r="SO1" s="6"/>
      <c r="SP1" s="6"/>
      <c r="SQ1" s="6"/>
      <c r="SR1" s="6"/>
      <c r="SS1" s="6"/>
      <c r="ST1" s="6"/>
      <c r="SU1" s="6"/>
      <c r="SV1" s="6"/>
      <c r="SW1" s="6"/>
      <c r="SX1" s="6"/>
      <c r="SY1" s="6"/>
      <c r="SZ1" s="6"/>
      <c r="TA1" s="6"/>
      <c r="TB1" s="6"/>
      <c r="TC1" s="6"/>
      <c r="TD1" s="6"/>
      <c r="TE1" s="6"/>
      <c r="TF1" s="6"/>
      <c r="TG1" s="6"/>
      <c r="TH1" s="6"/>
      <c r="TI1" s="6"/>
      <c r="TJ1" s="6"/>
      <c r="TK1" s="6"/>
      <c r="TL1" s="6"/>
      <c r="TM1" s="6"/>
      <c r="TN1" s="6"/>
      <c r="TO1" s="6"/>
      <c r="TP1" s="6"/>
      <c r="TQ1" s="6"/>
      <c r="TR1" s="6"/>
      <c r="TS1" s="6"/>
      <c r="TT1" s="6"/>
      <c r="TU1" s="6"/>
      <c r="TV1" s="6"/>
      <c r="TW1" s="6"/>
      <c r="TX1" s="6"/>
      <c r="TY1" s="6"/>
      <c r="TZ1" s="6"/>
      <c r="UA1" s="6"/>
      <c r="UB1" s="6"/>
      <c r="UC1" s="6"/>
      <c r="UD1" s="6"/>
      <c r="UE1" s="6"/>
      <c r="UF1" s="6"/>
      <c r="UG1" s="6"/>
      <c r="UH1" s="6"/>
      <c r="UI1" s="6"/>
      <c r="UJ1" s="6"/>
      <c r="UK1" s="6"/>
      <c r="UL1" s="6"/>
      <c r="UM1" s="6"/>
      <c r="UN1" s="6"/>
      <c r="UO1" s="6"/>
      <c r="UP1" s="6"/>
      <c r="UQ1" s="6"/>
      <c r="UR1" s="6"/>
      <c r="US1" s="6"/>
      <c r="UT1" s="6"/>
      <c r="UU1" s="6"/>
      <c r="UV1" s="6"/>
      <c r="UW1" s="6"/>
      <c r="UX1" s="6"/>
      <c r="UY1" s="6"/>
      <c r="UZ1" s="6"/>
      <c r="VA1" s="6"/>
      <c r="VB1" s="6"/>
      <c r="VC1" s="6"/>
      <c r="VD1" s="6"/>
      <c r="VE1" s="6"/>
      <c r="VF1" s="6"/>
      <c r="VG1" s="6"/>
      <c r="VH1" s="6"/>
      <c r="VI1" s="6"/>
      <c r="VJ1" s="6"/>
      <c r="VK1" s="6"/>
      <c r="VL1" s="6"/>
      <c r="VM1" s="6"/>
      <c r="VN1" s="6"/>
      <c r="VO1" s="6"/>
      <c r="VP1" s="6"/>
      <c r="VQ1" s="6"/>
      <c r="VR1" s="6"/>
      <c r="VS1" s="6"/>
      <c r="VT1" s="6"/>
      <c r="VU1" s="6"/>
      <c r="VV1" s="6"/>
      <c r="VW1" s="6"/>
      <c r="VX1" s="6"/>
      <c r="VY1" s="6"/>
      <c r="VZ1" s="6"/>
      <c r="WA1" s="6"/>
      <c r="WB1" s="6"/>
      <c r="WC1" s="6"/>
      <c r="WD1" s="6"/>
      <c r="WE1" s="6"/>
      <c r="WF1" s="6"/>
      <c r="WG1" s="6"/>
      <c r="WH1" s="6"/>
      <c r="WI1" s="6"/>
      <c r="WJ1" s="6"/>
      <c r="WK1" s="6"/>
      <c r="WL1" s="6"/>
      <c r="WM1" s="6"/>
      <c r="WN1" s="6"/>
      <c r="WO1" s="6"/>
      <c r="WP1" s="6"/>
      <c r="WQ1" s="6"/>
      <c r="WR1" s="6"/>
      <c r="WS1" s="6"/>
      <c r="WT1" s="6"/>
      <c r="WU1" s="6"/>
      <c r="WV1" s="6"/>
      <c r="WW1" s="6"/>
      <c r="WX1" s="6"/>
      <c r="WY1" s="6"/>
      <c r="WZ1" s="6"/>
      <c r="XA1" s="6"/>
      <c r="XB1" s="6"/>
      <c r="XC1" s="6"/>
      <c r="XD1" s="6"/>
      <c r="XE1" s="6"/>
      <c r="XF1" s="6"/>
      <c r="XG1" s="6"/>
      <c r="XH1" s="6"/>
      <c r="XI1" s="6"/>
      <c r="XJ1" s="6"/>
      <c r="XK1" s="6"/>
      <c r="XL1" s="6"/>
      <c r="XM1" s="6"/>
      <c r="XN1" s="6"/>
      <c r="XO1" s="6"/>
      <c r="XP1" s="6"/>
      <c r="XQ1" s="6"/>
      <c r="XR1" s="6"/>
      <c r="XS1" s="6"/>
      <c r="XT1" s="6"/>
      <c r="XU1" s="6"/>
      <c r="XV1" s="6"/>
      <c r="XW1" s="6"/>
      <c r="XX1" s="6"/>
      <c r="XY1" s="6"/>
      <c r="XZ1" s="6"/>
      <c r="YA1" s="6"/>
      <c r="YB1" s="6"/>
      <c r="YC1" s="6"/>
      <c r="YD1" s="6"/>
      <c r="YE1" s="6"/>
      <c r="YF1" s="6"/>
      <c r="YG1" s="6"/>
      <c r="YH1" s="6"/>
      <c r="YI1" s="6"/>
      <c r="YJ1" s="6"/>
      <c r="YK1" s="6"/>
      <c r="YL1" s="6"/>
      <c r="YM1" s="6"/>
      <c r="YN1" s="6"/>
      <c r="YO1" s="6"/>
      <c r="YP1" s="6"/>
      <c r="YQ1" s="6"/>
      <c r="YR1" s="6"/>
      <c r="YS1" s="6"/>
      <c r="YT1" s="6"/>
      <c r="YU1" s="6"/>
      <c r="YV1" s="6"/>
      <c r="YW1" s="6"/>
      <c r="YX1" s="6"/>
      <c r="YY1" s="6"/>
      <c r="YZ1" s="6"/>
      <c r="ZA1" s="6"/>
      <c r="ZB1" s="6"/>
      <c r="ZC1" s="6"/>
      <c r="ZD1" s="6"/>
      <c r="ZE1" s="6"/>
      <c r="ZF1" s="6"/>
      <c r="ZG1" s="6"/>
      <c r="ZH1" s="6"/>
      <c r="ZI1" s="6"/>
      <c r="ZJ1" s="6"/>
      <c r="ZK1" s="6"/>
      <c r="ZL1" s="6"/>
      <c r="ZM1" s="6"/>
      <c r="ZN1" s="6"/>
      <c r="ZO1" s="6"/>
      <c r="ZP1" s="6"/>
      <c r="ZQ1" s="6"/>
      <c r="ZR1" s="6"/>
      <c r="ZS1" s="6"/>
      <c r="ZT1" s="6"/>
      <c r="ZU1" s="6"/>
      <c r="ZV1" s="6"/>
      <c r="ZW1" s="6"/>
      <c r="ZX1" s="6"/>
      <c r="ZY1" s="6"/>
      <c r="ZZ1" s="6"/>
      <c r="AAA1" s="6"/>
      <c r="AAB1" s="6"/>
      <c r="AAC1" s="6"/>
      <c r="AAD1" s="6"/>
      <c r="AAE1" s="6"/>
      <c r="AAF1" s="6"/>
      <c r="AAG1" s="6"/>
      <c r="AAH1" s="6"/>
      <c r="AAI1" s="6"/>
      <c r="AAJ1" s="6"/>
      <c r="AAK1" s="6"/>
      <c r="AAL1" s="6"/>
      <c r="AAM1" s="6"/>
      <c r="AAN1" s="6"/>
      <c r="AAO1" s="6"/>
      <c r="AAP1" s="6"/>
      <c r="AAQ1" s="6"/>
      <c r="AAR1" s="6"/>
      <c r="AAS1" s="6"/>
      <c r="AAT1" s="6"/>
      <c r="AAU1" s="6"/>
      <c r="AAV1" s="6"/>
      <c r="AAW1" s="6"/>
      <c r="AAX1" s="6"/>
      <c r="AAY1" s="6"/>
      <c r="AAZ1" s="6"/>
      <c r="ABA1" s="6"/>
      <c r="ABB1" s="6"/>
      <c r="ABC1" s="6"/>
      <c r="ABD1" s="6"/>
      <c r="ABE1" s="6"/>
      <c r="ABF1" s="6"/>
      <c r="ABG1" s="6"/>
      <c r="ABH1" s="6"/>
      <c r="ABI1" s="6"/>
      <c r="ABJ1" s="6"/>
      <c r="ABK1" s="6"/>
      <c r="ABL1" s="6"/>
      <c r="ABM1" s="6"/>
      <c r="ABN1" s="6"/>
      <c r="ABO1" s="6"/>
      <c r="ABP1" s="6"/>
      <c r="ABQ1" s="6"/>
      <c r="ABR1" s="6"/>
      <c r="ABS1" s="6"/>
      <c r="ABT1" s="6"/>
      <c r="ABU1" s="6"/>
      <c r="ABV1" s="6"/>
      <c r="ABW1" s="6"/>
      <c r="ABX1" s="6"/>
      <c r="ABY1" s="6"/>
      <c r="ABZ1" s="6"/>
      <c r="ACA1" s="6"/>
      <c r="ACB1" s="6"/>
      <c r="ACC1" s="6"/>
      <c r="ACD1" s="6"/>
      <c r="ACE1" s="6"/>
      <c r="ACF1" s="6"/>
      <c r="ACG1" s="6"/>
      <c r="ACH1" s="6"/>
      <c r="ACI1" s="6"/>
      <c r="ACJ1" s="6"/>
      <c r="ACK1" s="6"/>
      <c r="ACL1" s="6"/>
      <c r="ACM1" s="6"/>
      <c r="ACN1" s="6"/>
      <c r="ACO1" s="6"/>
      <c r="ACP1" s="6"/>
      <c r="ACQ1" s="6"/>
      <c r="ACR1" s="6"/>
      <c r="ACS1" s="6"/>
      <c r="ACT1" s="6"/>
      <c r="ACU1" s="6"/>
      <c r="ACV1" s="6"/>
      <c r="ACW1" s="6"/>
      <c r="ACX1" s="6"/>
      <c r="ACY1" s="6"/>
      <c r="ACZ1" s="6"/>
      <c r="ADA1" s="6"/>
      <c r="ADB1" s="6"/>
      <c r="ADC1" s="6"/>
      <c r="ADD1" s="6"/>
      <c r="ADE1" s="6"/>
      <c r="ADF1" s="6"/>
      <c r="ADG1" s="6"/>
      <c r="ADH1" s="6"/>
      <c r="ADI1" s="6"/>
      <c r="ADJ1" s="6"/>
      <c r="ADK1" s="6"/>
      <c r="ADL1" s="6"/>
      <c r="ADM1" s="6"/>
      <c r="ADN1" s="6"/>
      <c r="ADO1" s="6"/>
      <c r="ADP1" s="6"/>
      <c r="ADQ1" s="6"/>
      <c r="ADR1" s="6"/>
      <c r="ADS1" s="6"/>
      <c r="ADT1" s="6"/>
      <c r="ADU1" s="6"/>
      <c r="ADV1" s="6"/>
      <c r="ADW1" s="6"/>
      <c r="ADX1" s="6"/>
      <c r="ADY1" s="6"/>
      <c r="ADZ1" s="6"/>
      <c r="AEA1" s="6"/>
      <c r="AEB1" s="6"/>
      <c r="AEC1" s="6"/>
      <c r="AED1" s="6"/>
      <c r="AEE1" s="6"/>
      <c r="AEF1" s="6"/>
      <c r="AEG1" s="6"/>
      <c r="AEH1" s="6"/>
      <c r="AEI1" s="6"/>
      <c r="AEJ1" s="6"/>
      <c r="AEK1" s="6"/>
      <c r="AEL1" s="6"/>
      <c r="AEM1" s="6"/>
      <c r="AEN1" s="6"/>
      <c r="AEO1" s="6"/>
      <c r="AEP1" s="6"/>
      <c r="AEQ1" s="6"/>
      <c r="AER1" s="6"/>
      <c r="AES1" s="6"/>
      <c r="AET1" s="6"/>
      <c r="AEU1" s="6"/>
      <c r="AEV1" s="6"/>
      <c r="AEW1" s="6"/>
      <c r="AEX1" s="6"/>
      <c r="AEY1" s="6"/>
      <c r="AEZ1" s="6"/>
      <c r="AFA1" s="6"/>
      <c r="AFB1" s="6"/>
      <c r="AFC1" s="6"/>
      <c r="AFD1" s="6"/>
      <c r="AFE1" s="6"/>
      <c r="AFF1" s="6"/>
      <c r="AFG1" s="6"/>
      <c r="AFH1" s="6"/>
      <c r="AFI1" s="6"/>
      <c r="AFJ1" s="6"/>
      <c r="AFK1" s="6"/>
      <c r="AFL1" s="6"/>
      <c r="AFM1" s="6"/>
      <c r="AFN1" s="6"/>
      <c r="AFO1" s="6"/>
      <c r="AFP1" s="6"/>
      <c r="AFQ1" s="6"/>
      <c r="AFR1" s="6"/>
      <c r="AFS1" s="6"/>
      <c r="AFT1" s="6"/>
      <c r="AFU1" s="6"/>
      <c r="AFV1" s="6"/>
      <c r="AFW1" s="6"/>
      <c r="AFX1" s="6"/>
      <c r="AFY1" s="6"/>
      <c r="AFZ1" s="6"/>
      <c r="AGA1" s="6"/>
      <c r="AGB1" s="6"/>
      <c r="AGC1" s="6"/>
      <c r="AGD1" s="6"/>
      <c r="AGE1" s="6"/>
      <c r="AGF1" s="6"/>
      <c r="AGG1" s="6"/>
      <c r="AGH1" s="6"/>
      <c r="AGI1" s="6"/>
      <c r="AGJ1" s="6"/>
      <c r="AGK1" s="6"/>
      <c r="AGL1" s="6"/>
      <c r="AGM1" s="6"/>
      <c r="AGN1" s="6"/>
      <c r="AGO1" s="6"/>
      <c r="AGP1" s="6"/>
      <c r="AGQ1" s="6"/>
      <c r="AGR1" s="6"/>
      <c r="AGS1" s="6"/>
      <c r="AGT1" s="6"/>
      <c r="AGU1" s="6"/>
      <c r="AGV1" s="6"/>
      <c r="AGW1" s="6"/>
      <c r="AGX1" s="6"/>
      <c r="AGY1" s="6"/>
      <c r="AGZ1" s="6"/>
      <c r="AHA1" s="6"/>
      <c r="AHB1" s="6"/>
      <c r="AHC1" s="6"/>
      <c r="AHD1" s="6"/>
      <c r="AHE1" s="6"/>
      <c r="AHF1" s="6"/>
      <c r="AHG1" s="6"/>
      <c r="AHH1" s="6"/>
      <c r="AHI1" s="6"/>
      <c r="AHJ1" s="6"/>
      <c r="AHK1" s="6"/>
      <c r="AHL1" s="6"/>
      <c r="AHM1" s="6"/>
      <c r="AHN1" s="6"/>
      <c r="AHO1" s="6"/>
      <c r="AHP1" s="6"/>
      <c r="AHQ1" s="6"/>
      <c r="AHR1" s="6"/>
      <c r="AHS1" s="6"/>
      <c r="AHT1" s="6"/>
      <c r="AHU1" s="6"/>
      <c r="AHV1" s="6"/>
      <c r="AHW1" s="6"/>
      <c r="AHX1" s="6"/>
      <c r="AHY1" s="6"/>
      <c r="AHZ1" s="6"/>
      <c r="AIA1" s="6"/>
      <c r="AIB1" s="6"/>
      <c r="AIC1" s="6"/>
      <c r="AID1" s="6"/>
      <c r="AIE1" s="6"/>
      <c r="AIF1" s="6"/>
      <c r="AIG1" s="6"/>
      <c r="AIH1" s="6"/>
      <c r="AII1" s="6"/>
      <c r="AIJ1" s="6"/>
      <c r="AIK1" s="6"/>
      <c r="AIL1" s="6"/>
      <c r="AIM1" s="6"/>
      <c r="AIN1" s="6"/>
      <c r="AIO1" s="6"/>
      <c r="AIP1" s="6"/>
      <c r="AIQ1" s="6"/>
      <c r="AIR1" s="6"/>
      <c r="AIS1" s="6"/>
      <c r="AIT1" s="6"/>
      <c r="AIU1" s="6"/>
      <c r="AIV1" s="6"/>
      <c r="AIW1" s="6"/>
      <c r="AIX1" s="6"/>
      <c r="AIY1" s="6"/>
      <c r="AIZ1" s="6"/>
      <c r="AJA1" s="6"/>
      <c r="AJB1" s="6"/>
      <c r="AJC1" s="6"/>
      <c r="AJD1" s="6"/>
      <c r="AJE1" s="6"/>
      <c r="AJF1" s="6"/>
      <c r="AJG1" s="6"/>
      <c r="AJH1" s="6"/>
      <c r="AJI1" s="6"/>
      <c r="AJJ1" s="6"/>
      <c r="AJK1" s="6"/>
      <c r="AJL1" s="6"/>
      <c r="AJM1" s="6"/>
      <c r="AJN1" s="6"/>
      <c r="AJO1" s="6"/>
      <c r="AJP1" s="6"/>
      <c r="AJQ1" s="6"/>
      <c r="AJR1" s="6"/>
      <c r="AJS1" s="6"/>
      <c r="AJT1" s="6"/>
      <c r="AJU1" s="6"/>
      <c r="AJV1" s="6"/>
      <c r="AJW1" s="6"/>
      <c r="AJX1" s="6"/>
      <c r="AJY1" s="6"/>
      <c r="AJZ1" s="6"/>
      <c r="AKA1" s="6"/>
      <c r="AKB1" s="6"/>
      <c r="AKC1" s="6"/>
      <c r="AKD1" s="6"/>
      <c r="AKE1" s="6"/>
      <c r="AKF1" s="6"/>
      <c r="AKG1" s="6"/>
      <c r="AKH1" s="6"/>
      <c r="AKI1" s="6"/>
      <c r="AKJ1" s="6"/>
      <c r="AKK1" s="6"/>
      <c r="AKL1" s="6"/>
      <c r="AKM1" s="6"/>
      <c r="AKN1" s="6"/>
      <c r="AKO1" s="6"/>
      <c r="AKP1" s="6"/>
      <c r="AKQ1" s="6"/>
      <c r="AKR1" s="6"/>
      <c r="AKS1" s="6"/>
      <c r="AKT1" s="6"/>
      <c r="AKU1" s="6"/>
      <c r="AKV1" s="6"/>
      <c r="AKW1" s="6"/>
      <c r="AKX1" s="6"/>
      <c r="AKY1" s="6"/>
      <c r="AKZ1" s="6"/>
      <c r="ALA1" s="6"/>
      <c r="ALB1" s="6"/>
      <c r="ALC1" s="6"/>
      <c r="ALD1" s="6"/>
      <c r="ALE1" s="6"/>
      <c r="ALF1" s="6"/>
      <c r="ALG1" s="6"/>
      <c r="ALH1" s="6"/>
      <c r="ALI1" s="6"/>
      <c r="ALJ1" s="6"/>
      <c r="ALK1" s="6"/>
      <c r="ALL1" s="6"/>
      <c r="ALM1" s="6"/>
      <c r="ALN1" s="6"/>
      <c r="ALO1" s="6"/>
      <c r="ALP1" s="6"/>
      <c r="ALQ1" s="6"/>
      <c r="ALR1" s="6"/>
      <c r="ALS1" s="6"/>
      <c r="ALT1" s="6"/>
      <c r="ALU1" s="6"/>
      <c r="ALV1" s="6"/>
      <c r="ALW1" s="6"/>
      <c r="ALX1" s="6"/>
      <c r="ALY1" s="6"/>
      <c r="ALZ1" s="6"/>
      <c r="AMA1" s="6"/>
      <c r="AMB1" s="6"/>
      <c r="AMC1" s="6"/>
      <c r="AMD1" s="6"/>
      <c r="AME1" s="6"/>
      <c r="AMF1" s="6"/>
      <c r="AMG1" s="6"/>
      <c r="AMH1" s="6"/>
      <c r="AMI1" s="6"/>
      <c r="AMJ1" s="6"/>
      <c r="AMK1" s="6"/>
      <c r="AML1" s="6"/>
    </row>
    <row r="2" spans="1:1026" ht="13.8">
      <c r="A2" s="388" t="s">
        <v>274</v>
      </c>
      <c r="B2" s="10">
        <v>111</v>
      </c>
      <c r="C2" s="123" t="str">
        <f t="array" aca="1" ref="C2" ca="1">INDIRECT("Elaborazione!"&amp;"F"&amp;B2)</f>
        <v xml:space="preserve"> VJR 0013RM0001A  140322EOAZNM03EST16    M2202E8*168/2013*00007*05                22022022ASKOLL EVA S.P.A.                         01        01                       10                                 ASKOLL                                                                            M0EME200      B  401001250000220I0700000310010183007260000000012450000000000000000001570002450000000201MEC1/21,18                  ANT 80/80-16 45J POST 90/80-16 51J  A1030000004500 000000   M1     000000000000          1200                                                                             00                                           </v>
      </c>
    </row>
    <row r="3" spans="1:1026" ht="13.8">
      <c r="A3" s="388"/>
      <c r="B3" s="10">
        <v>111</v>
      </c>
      <c r="C3" s="116" t="str">
        <f ca="1">INDIRECT("Elaborazione!"&amp;"G"&amp;B3)</f>
        <v xml:space="preserve">AVJR 0013RM0001A  140322CAT. INTERNAZIONALE COMPLETA L1E-B  LUNGHEZZA MAX CON ACCESSORI 2000MM  LARGHEZZA MAX CON ACCESSORI 800 MM  AUTONOMIA 49 KM                     CONSUMO 36 KWH/KM                                                                                                                                                                                                                                                                                                                                                                                                                                                             </v>
      </c>
    </row>
    <row r="4" spans="1:1026" ht="14.4" thickBot="1">
      <c r="A4" s="388"/>
      <c r="B4" s="10">
        <v>111</v>
      </c>
      <c r="C4" s="117" t="str">
        <f ca="1">INDIRECT("Elaborazione!"&amp;"H"&amp;B4)</f>
        <v xml:space="preserve">BVJR 0013RM0001A  140322                                                                                                                                                                                                                                                                                                                                                                                                                                                                                                                                                                                                                              </v>
      </c>
    </row>
    <row r="5" spans="1:1026" ht="13.8">
      <c r="A5" s="388" t="s">
        <v>275</v>
      </c>
      <c r="B5" s="10">
        <v>112</v>
      </c>
      <c r="C5" s="123" t="str">
        <f t="array" aca="1" ref="C5" ca="1">INDIRECT("Elaborazione!"&amp;"F"&amp;B5)</f>
        <v xml:space="preserve"> VJR 0013RM0002A  140322EOAZNM03EST16A   M2202E8*168/2013*00007*05                22022022ASKOLL EVA S.P.A.                         01        01                       11                                 ASKOLL                                                                            M0EME200      B  502001250100220I0000000310010183007260000000012450000000000000000001650002450000000201MEC1/21,18                  ANT 80/80-16 45J POST 90/80-16 51J  A0850000004500 000000   M1     000000000000          1200                                                                             00                                           </v>
      </c>
    </row>
    <row r="6" spans="1:1026" ht="13.8">
      <c r="A6" s="388"/>
      <c r="B6" s="10">
        <v>112</v>
      </c>
      <c r="C6" s="116" t="str">
        <f t="shared" ref="C6" ca="1" si="0">INDIRECT("Elaborazione!"&amp;"G"&amp;B6)</f>
        <v xml:space="preserve">AVJR 0013RM0002A  140322CAT. INTERNAZIONALE COMPLETA L1E-B  LUNGHEZZA MAX CON ACCESSORI 2000MM  LARGHEZZA MAX CON ACCESSORI 800 MM  AUTONOMIA 81 KM                     CONSUMO 48 KWH/KM                                                                                                                                                                                                                                                                                                                                                                                                                                                             </v>
      </c>
    </row>
    <row r="7" spans="1:1026" ht="14.4" thickBot="1">
      <c r="A7" s="388"/>
      <c r="B7" s="10">
        <v>112</v>
      </c>
      <c r="C7" s="117" t="str">
        <f t="shared" ref="C7" ca="1" si="1">INDIRECT("Elaborazione!"&amp;"H"&amp;B7)</f>
        <v xml:space="preserve">BVJR 0013RM0002A  140322                                                                                                                                                                                                                                                                                                                                                                                                                                                                                                                                                                                                                              </v>
      </c>
    </row>
    <row r="8" spans="1:1026" ht="13.8">
      <c r="A8" s="388" t="s">
        <v>276</v>
      </c>
      <c r="B8" s="10">
        <f t="shared" ref="B8:B71" si="2">B5+1</f>
        <v>113</v>
      </c>
      <c r="C8" s="123" t="str">
        <f t="array" aca="1" ref="C8" ca="1">INDIRECT("Elaborazione!"&amp;"F"&amp;B8)</f>
        <v xml:space="preserve"> VJR 0013RM0003A  140322EOAZNM03EST17    M2202E8*168/2013*00007*05                22022022ASKOLL EVA S.P.A.                         01        02                       02                                 ASKOLL                                                                            M0EME200      B  603001250200220I0000000410020183007260000000012450000000000000000001670002450000000201MEC1/21,18                  ANT 80/80-16 45J POST 90/80-16 51J  A0000000004500 000000   L1     000000000000          1200                                                                             00                                           </v>
      </c>
    </row>
    <row r="9" spans="1:1026" ht="13.8">
      <c r="A9" s="388"/>
      <c r="B9" s="10">
        <f t="shared" si="2"/>
        <v>113</v>
      </c>
      <c r="C9" s="116" t="str">
        <f t="shared" ref="C9" ca="1" si="3">INDIRECT("Elaborazione!"&amp;"G"&amp;B9)</f>
        <v xml:space="preserve">AVJR 0013RM0003A  140322CAT. INTERNAZIONALE COMPLETA L1E-B  LUNGHEZZA MAX CON ACCESSORI 2000MM  LARGHEZZA MAX CON ACCESSORI 800 MM  AUTONOMIA 81 KM                     CONSUMO 48 KWH/KM                                                                                                                                                                                                                                                                                                                                                                                                                                                             </v>
      </c>
    </row>
    <row r="10" spans="1:1026" ht="14.4" thickBot="1">
      <c r="A10" s="388"/>
      <c r="B10" s="10">
        <f t="shared" si="2"/>
        <v>113</v>
      </c>
      <c r="C10" s="117" t="str">
        <f t="shared" ref="C10" ca="1" si="4">INDIRECT("Elaborazione!"&amp;"H"&amp;B10)</f>
        <v xml:space="preserve">BVJR 0013RM0003A  140322                                                                                                                                                                                                                                                                                                                                                                                                                                                                                                                                                                                                                              </v>
      </c>
    </row>
    <row r="11" spans="1:1026" ht="13.8">
      <c r="A11" s="388" t="s">
        <v>277</v>
      </c>
      <c r="B11" s="10">
        <f t="shared" si="2"/>
        <v>114</v>
      </c>
      <c r="C11" s="123" t="str">
        <f t="array" aca="1" ref="C11" ca="1">INDIRECT("Elaborazione!"&amp;"F"&amp;B11)</f>
        <v xml:space="preserve"> VJR 0013RM0004A  140322EOAZNM03EST17A   M2202E8*168/2013*00007*05                22022022ASKOLL EVA S.P.A.                         01        02                       08                                 ASKOLL                                                                            M0EME200      ELE000000000000220I0000000010020183007260000000012450000000000000000001570002450000000201MEC1/21,18                  ANT 80/80-16 45J POST 90/80-16 51J  A0000000004500 000000   L1     000000000000                                                                                           00                                           </v>
      </c>
    </row>
    <row r="12" spans="1:1026" ht="13.8">
      <c r="A12" s="388"/>
      <c r="B12" s="10">
        <f t="shared" si="2"/>
        <v>114</v>
      </c>
      <c r="C12" s="116" t="str">
        <f t="shared" ref="C12" ca="1" si="5">INDIRECT("Elaborazione!"&amp;"G"&amp;B12)</f>
        <v xml:space="preserve">AVJR 0013RM0004A  140322CAT. INTERNAZIONALE COMPLETA L1E-B  LUNGHEZZA MAX CON ACCESSORI 2000MM  LARGHEZZA MAX CON ACCESSORI 800 MM  AUTONOMIA 88 KM                     CONSUMO 51 KWH/KM                                                                                                                                                                                                                                                                                                                                                                                                                                                             </v>
      </c>
    </row>
    <row r="13" spans="1:1026" ht="14.4" thickBot="1">
      <c r="A13" s="388"/>
      <c r="B13" s="10">
        <f t="shared" si="2"/>
        <v>114</v>
      </c>
      <c r="C13" s="117" t="str">
        <f t="shared" ref="C13" ca="1" si="6">INDIRECT("Elaborazione!"&amp;"H"&amp;B13)</f>
        <v xml:space="preserve">BVJR 0013RM0004A  140322                                                                                                                                                                                                                                                                                                                                                                                                                                                                                                                                                                                                                              </v>
      </c>
    </row>
    <row r="14" spans="1:1026" ht="13.8">
      <c r="A14" s="388" t="s">
        <v>278</v>
      </c>
      <c r="B14" s="10">
        <f t="shared" si="2"/>
        <v>115</v>
      </c>
      <c r="C14" s="123" t="str">
        <f t="array" aca="1" ref="C14" ca="1">INDIRECT("Elaborazione!"&amp;"F"&amp;B14)</f>
        <v xml:space="preserve"> VJR 0013RM0005A  140322EOAZNM03EST17B   M2202E8*168/2013*00007*05                22022022ASKOLL EVA S.P.A.                         01        02                       09                                 ASKOLL                                                                            M0EME200      ELE000000000000220I0000000010020183007260000000012450000000000000000001590002450000000201MEC1/21,18                  ANT 80/80-16 45J POST 90/80-16 51J  A0000000004500 000000   L1     000000000000                                                                                           00                                           </v>
      </c>
    </row>
    <row r="15" spans="1:1026" ht="13.8">
      <c r="A15" s="388"/>
      <c r="B15" s="10">
        <f t="shared" si="2"/>
        <v>115</v>
      </c>
      <c r="C15" s="116" t="str">
        <f t="shared" ref="C15" ca="1" si="7">INDIRECT("Elaborazione!"&amp;"G"&amp;B15)</f>
        <v xml:space="preserve">AVJR 0013RM0005A  140322CAT. INTERNAZIONALE COMPLETA L1E-B  LUNGHEZZA MAX CON ACCESSORI 2000MM  LARGHEZZA MAX CON ACCESSORI 800 MM  AUTONOMIA 42 KM                     CONSUMO 36 KWH/KM                                                                                                                                                                                                                                                                                                                                                                                                                                                             </v>
      </c>
    </row>
    <row r="16" spans="1:1026" ht="14.4" thickBot="1">
      <c r="A16" s="388"/>
      <c r="B16" s="10">
        <f t="shared" si="2"/>
        <v>115</v>
      </c>
      <c r="C16" s="117" t="str">
        <f t="shared" ref="C16" ca="1" si="8">INDIRECT("Elaborazione!"&amp;"H"&amp;B16)</f>
        <v xml:space="preserve">BVJR 0013RM0005A  140322                                                                                                                                                                                                                                                                                                                                                                                                                                                                                                                                                                                                                              </v>
      </c>
    </row>
    <row r="17" spans="1:3" ht="13.8">
      <c r="A17" s="388" t="s">
        <v>279</v>
      </c>
      <c r="B17" s="10">
        <f t="shared" si="2"/>
        <v>116</v>
      </c>
      <c r="C17" s="123" t="str">
        <f t="array" aca="1" ref="C17" ca="1">INDIRECT("Elaborazione!"&amp;"F"&amp;B17)</f>
        <v xml:space="preserve"> VJR 0013RM0006A  140322EOAZNM03EST17C   M2202E8*168/2013*00007*05                22022022ASKOLL EVA S.P.A.                         01        02                       13                                 ASKOLL                                                                            M0EME200      ELE000000000000220I0000000010020183007260000000012450000000000000000001590002450000000201MEC1/21,18                  ANT 80/80-16 45J POST 90/80-16 51J  A0000000004500 000000   L1     000000000000                                                                                           00                                           </v>
      </c>
    </row>
    <row r="18" spans="1:3" ht="13.8">
      <c r="A18" s="388"/>
      <c r="B18" s="10">
        <f t="shared" si="2"/>
        <v>116</v>
      </c>
      <c r="C18" s="116" t="str">
        <f t="shared" ref="C18" ca="1" si="9">INDIRECT("Elaborazione!"&amp;"G"&amp;B18)</f>
        <v xml:space="preserve">AVJR 0013RM0006A  140322CAT. INTERNAZIONALE COMPLETA L1E-B  LUNGHEZZA MAX CON ACCESSORI 2000MM  LARGHEZZA MAX CON ACCESSORI 800 MM  AUTONOMIA 49 KM                     CONSUMO 36 KWH/KM                                                                                                                                                                                                                                                                                                                                                                                                                                                             </v>
      </c>
    </row>
    <row r="19" spans="1:3" ht="14.4" thickBot="1">
      <c r="A19" s="388"/>
      <c r="B19" s="10">
        <f t="shared" si="2"/>
        <v>116</v>
      </c>
      <c r="C19" s="117" t="str">
        <f t="shared" ref="C19" ca="1" si="10">INDIRECT("Elaborazione!"&amp;"H"&amp;B19)</f>
        <v xml:space="preserve">BVJR 0013RM0006A  140322                                                                                                                                                                                                                                                                                                                                                                                                                                                                                                                                                                                                                              </v>
      </c>
    </row>
    <row r="20" spans="1:3" ht="13.8">
      <c r="A20" s="388" t="s">
        <v>280</v>
      </c>
      <c r="B20" s="10">
        <f t="shared" si="2"/>
        <v>117</v>
      </c>
      <c r="C20" s="123" t="str">
        <f t="array" aca="1" ref="C20" ca="1">INDIRECT("Elaborazione!"&amp;"F"&amp;B20)</f>
        <v xml:space="preserve"> VJR 0013RM0007A  140322EOAZNM03EST17D   M2202E8*168/2013*00007*05                22022022ASKOLL EVA S.P.A.                         01        02                       16                                 ASKOLL                                                                            M0EME200      ELE000000000000220I0000000010020183007260000000012450000000000000000001670002450000000201MEC1/21,18                  ANT 80/80-16 45J POST 90/80-16 51J  I0000000004500 000000   L1     000000000000                                                                                           00                                           </v>
      </c>
    </row>
    <row r="21" spans="1:3" ht="13.8">
      <c r="A21" s="388"/>
      <c r="B21" s="10">
        <f t="shared" si="2"/>
        <v>117</v>
      </c>
      <c r="C21" s="116" t="str">
        <f t="shared" ref="C21" ca="1" si="11">INDIRECT("Elaborazione!"&amp;"G"&amp;B21)</f>
        <v xml:space="preserve">AVJR 0013RM0007A  140322CAT. INTERNAZIONALE COMPLETA L1E-B  LUNGHEZZA MAX CON ACCESSORI 2000MM  LARGHEZZA MAX CON ACCESSORI 800 MM  AUTONOMIA 81 KM                     CONSUMO 48 KWH/KM                                                                                                                                                                                                                                                                                                                                                                                                                                                             </v>
      </c>
    </row>
    <row r="22" spans="1:3" ht="14.4" thickBot="1">
      <c r="A22" s="388"/>
      <c r="B22" s="10">
        <f t="shared" si="2"/>
        <v>117</v>
      </c>
      <c r="C22" s="117" t="str">
        <f t="shared" ref="C22" ca="1" si="12">INDIRECT("Elaborazione!"&amp;"H"&amp;B22)</f>
        <v xml:space="preserve">BVJR 0013RM0007A  140322                                                                                                                                                                                                                                                                                                                                                                                                                                                                                                                                                                                                                              </v>
      </c>
    </row>
    <row r="23" spans="1:3" ht="13.8">
      <c r="A23" s="388" t="s">
        <v>281</v>
      </c>
      <c r="B23" s="10">
        <f t="shared" si="2"/>
        <v>118</v>
      </c>
      <c r="C23" s="123" t="str">
        <f t="array" aca="1" ref="C23" ca="1">INDIRECT("Elaborazione!"&amp;"F"&amp;B23)</f>
        <v xml:space="preserve"> VJR 0013RM0008A  140322EOAZNM03EST18    M2202E8*168/2013*00007*05                22022022ASKOLL EVA S.P.A.                         01        04                       03                                 ASKOLL                                                                            M0EME200      ELE000000000000220I0000000010020183007260000000012450000000000000000001670002450000000201MEC1/21,18                  ANT 80/80-16 45J POST 90/80-16 51J  A0000000004500 000000   L1     000000000000                                                                                           00                                           </v>
      </c>
    </row>
    <row r="24" spans="1:3" ht="13.8">
      <c r="A24" s="388"/>
      <c r="B24" s="10">
        <f t="shared" si="2"/>
        <v>118</v>
      </c>
      <c r="C24" s="116" t="str">
        <f t="shared" ref="C24" ca="1" si="13">INDIRECT("Elaborazione!"&amp;"G"&amp;B24)</f>
        <v xml:space="preserve">AVJR 0013RM0008A  140322CAT. INTERNAZIONALE COMPLETA L1E-B  LUNGHEZZA MAX CON ACCESSORI 2000MM  LARGHEZZA MAX CON ACCESSORI 800 MM  AUTONOMIA 81 KM                     CONSUMO 48 KWH/KM                                                                                                                                                                                                                                                                                                                                                                                                                                                             </v>
      </c>
    </row>
    <row r="25" spans="1:3" ht="14.4" thickBot="1">
      <c r="A25" s="388"/>
      <c r="B25" s="10">
        <f t="shared" si="2"/>
        <v>118</v>
      </c>
      <c r="C25" s="117" t="str">
        <f t="shared" ref="C25" ca="1" si="14">INDIRECT("Elaborazione!"&amp;"H"&amp;B25)</f>
        <v xml:space="preserve">BVJR 0013RM0008A  140322                                                                                                                                                                                                                                                                                                                                                                                                                                                                                                                                                                                                                              </v>
      </c>
    </row>
    <row r="26" spans="1:3" ht="13.8">
      <c r="A26" s="388" t="s">
        <v>282</v>
      </c>
      <c r="B26" s="10">
        <f t="shared" si="2"/>
        <v>119</v>
      </c>
      <c r="C26" s="123" t="str">
        <f t="array" aca="1" ref="C26" ca="1">INDIRECT("Elaborazione!"&amp;"F"&amp;B26)</f>
        <v xml:space="preserve"> VJR 0013RM0009A  140322EOAZNM03EST19    M2202E8*168/2013*00007*05                22022022ASKOLL EVA S.P.A.                         01        05                       00                                 ASKOLL                                                                            M0EME201      ELE000000000000270I0000000010020186007260000000012450000000000000000001700002600000000201MEC1/18,31                  ANT 80/80-16 45J POST 90/80-16 51J  A0000000004500 000000   L1     000000000000                                                                                           00                                           </v>
      </c>
    </row>
    <row r="27" spans="1:3" ht="13.8">
      <c r="A27" s="388"/>
      <c r="B27" s="10">
        <f t="shared" si="2"/>
        <v>119</v>
      </c>
      <c r="C27" s="116" t="str">
        <f t="shared" ref="C27" ca="1" si="15">INDIRECT("Elaborazione!"&amp;"G"&amp;B27)</f>
        <v xml:space="preserve">AVJR 0013RM0009A  140322CAT. INTERNAZIONALE COMPLETA L1E-B  AUTONOMIA 95 KM                     CONSUMO 45 KWH/KM                                                                                                                                                                                                                                                                                                                                                                                                                                                                                                                                     </v>
      </c>
    </row>
    <row r="28" spans="1:3" ht="14.4" thickBot="1">
      <c r="A28" s="388"/>
      <c r="B28" s="10">
        <f t="shared" si="2"/>
        <v>119</v>
      </c>
      <c r="C28" s="117" t="str">
        <f t="shared" ref="C28" ca="1" si="16">INDIRECT("Elaborazione!"&amp;"H"&amp;B28)</f>
        <v xml:space="preserve">BVJR 0013RM0009A  140322                                                                                                                                                                                                                                                                                                                                                                                                                                                                                                                                                                                                                              </v>
      </c>
    </row>
    <row r="29" spans="1:3" ht="13.8">
      <c r="A29" s="388" t="s">
        <v>283</v>
      </c>
      <c r="B29" s="10">
        <f t="shared" si="2"/>
        <v>120</v>
      </c>
      <c r="C29" s="123" t="str">
        <f t="array" aca="1" ref="C29" ca="1">INDIRECT("Elaborazione!"&amp;"F"&amp;B29)</f>
        <v xml:space="preserve"> VJR 0013RM0010A  140322EOAZNM03EST19A   M2202E8*168/2013*00007*05                22022022ASKOLL EVA S.P.A.                         01        05                       01                                 ASKOLL                                                                            M0EME201      ELE000000000000270I0000000010010183007260000000012450000000000000000001670002600000000201MEC1/18,31                  ANT 80/80-16 45J POST 90/80-16 51J  A0000000004500 000000   L1     000000000000                                                                                           00                                           </v>
      </c>
    </row>
    <row r="30" spans="1:3" ht="13.8">
      <c r="A30" s="388"/>
      <c r="B30" s="10">
        <f t="shared" si="2"/>
        <v>120</v>
      </c>
      <c r="C30" s="116" t="str">
        <f t="shared" ref="C30" ca="1" si="17">INDIRECT("Elaborazione!"&amp;"G"&amp;B30)</f>
        <v xml:space="preserve">AVJR 0013RM0010A  140322CAT. INTERNAZIONALE COMPLETA L1E-B  LUNGHEZZA MAX CON ACCESSORI 2000MM  LARGHEZZA MAX CON ACCESSORI 800 MM  AUTONOMIA 95 KM                     CONSUMO 45 KWH/KM                                                                                                                                                                                                                                                                                                                                                                                                                                                             </v>
      </c>
    </row>
    <row r="31" spans="1:3" ht="14.4" thickBot="1">
      <c r="A31" s="388"/>
      <c r="B31" s="10">
        <f t="shared" si="2"/>
        <v>120</v>
      </c>
      <c r="C31" s="117" t="str">
        <f t="shared" ref="C31" ca="1" si="18">INDIRECT("Elaborazione!"&amp;"H"&amp;B31)</f>
        <v xml:space="preserve">BVJR 0013RM0010A  140322                                                                                                                                                                                                                                                                                                                                                                                                                                                                                                                                                                                                                              </v>
      </c>
    </row>
    <row r="32" spans="1:3" ht="13.8">
      <c r="A32" s="388" t="s">
        <v>284</v>
      </c>
      <c r="B32" s="10">
        <f t="shared" si="2"/>
        <v>121</v>
      </c>
      <c r="C32" s="123" t="str">
        <f t="array" aca="1" ref="C32" ca="1">INDIRECT("Elaborazione!"&amp;"F"&amp;B32)</f>
        <v xml:space="preserve"> VJR 0013RM0011A  140322EOAZNM03EST19B   M2202E8*168/2013*00007*05                22022022ASKOLL EVA S.P.A.                         01        05                       02                                 ASKOLL                                                                            M0EME201      ELE000000000000270I0000000010010200007260000000012450000000000000000001700002600000000201MEC1/18,31                  ANT 80/80-16 45J POST 90/80-16 51J  A0000000004500 000000   L1     000000000000                                                                                           00                                           </v>
      </c>
    </row>
    <row r="33" spans="1:3" ht="13.8">
      <c r="A33" s="388"/>
      <c r="B33" s="10">
        <f t="shared" si="2"/>
        <v>121</v>
      </c>
      <c r="C33" s="116" t="str">
        <f t="shared" ref="C33" ca="1" si="19">INDIRECT("Elaborazione!"&amp;"G"&amp;B33)</f>
        <v xml:space="preserve">AVJR 0013RM0011A  140322CAT. INTERNAZIONALE COMPLETA L1E-B  AUTONOMIA 95 KM                     CONSUMO 45 KWH/KM                                                                                                                                                                                                                                                                                                                                                                                                                                                                                                                                     </v>
      </c>
    </row>
    <row r="34" spans="1:3" ht="14.4" thickBot="1">
      <c r="A34" s="388"/>
      <c r="B34" s="10">
        <f t="shared" si="2"/>
        <v>121</v>
      </c>
      <c r="C34" s="117" t="str">
        <f t="shared" ref="C34" ca="1" si="20">INDIRECT("Elaborazione!"&amp;"H"&amp;B34)</f>
        <v xml:space="preserve">BVJR 0013RM0011A  140322                                                                                                                                                                                                                                                                                                                                                                                                                                                                                                                                                                                                                              </v>
      </c>
    </row>
    <row r="35" spans="1:3" ht="13.8">
      <c r="A35" s="388" t="s">
        <v>285</v>
      </c>
      <c r="B35" s="10">
        <f t="shared" si="2"/>
        <v>122</v>
      </c>
      <c r="C35" s="123" t="str">
        <f t="array" aca="1" ref="C35" ca="1">INDIRECT("Elaborazione!"&amp;"F"&amp;B35)</f>
        <v xml:space="preserve"> VJR 0013RM0012A  140322EOAZNM03EST19C   M2202E8*168/2013*00007*05                22022022ASKOLL EVA S.P.A.                         01        05                       03                                 ASKOLL                                                                            M0EME201      ELE000000000000270I0000000010020183007260000000012450000000000000000001670002600000000201MEC1/18,31                  ANT 80/80-16 45J POST 90/80-16 51J  I0000000004500 000000   L1     000000000000                                                                                           00                                           </v>
      </c>
    </row>
    <row r="36" spans="1:3" ht="13.8">
      <c r="A36" s="388"/>
      <c r="B36" s="10">
        <f t="shared" si="2"/>
        <v>122</v>
      </c>
      <c r="C36" s="116" t="str">
        <f t="shared" ref="C36" ca="1" si="21">INDIRECT("Elaborazione!"&amp;"G"&amp;B36)</f>
        <v xml:space="preserve">AVJR 0013RM0012A  140322CAT. INTERNAZIONALE COMPLETA L1E-B  LUNGHEZZA MAX CON ACCESSORI 2000MM  LARGHEZZA MAX CON ACCESSORI 800 MM  AUTONOMIA 87 KM                     CONSUMO 44 KWH/KM                                                                                                                                                                                                                                                                                                                                                                                                                                                             </v>
      </c>
    </row>
    <row r="37" spans="1:3" ht="14.4" thickBot="1">
      <c r="A37" s="388"/>
      <c r="B37" s="10">
        <f t="shared" si="2"/>
        <v>122</v>
      </c>
      <c r="C37" s="117" t="str">
        <f t="shared" ref="C37" ca="1" si="22">INDIRECT("Elaborazione!"&amp;"H"&amp;B37)</f>
        <v xml:space="preserve">BVJR 0013RM0012A  140322                                                                                                                                                                                                                                                                                                                                                                                                                                                                                                                                                                                                                              </v>
      </c>
    </row>
    <row r="38" spans="1:3" ht="13.8">
      <c r="A38" s="388" t="s">
        <v>286</v>
      </c>
      <c r="B38" s="10">
        <f t="shared" si="2"/>
        <v>123</v>
      </c>
      <c r="C38" s="123" t="str">
        <f t="array" aca="1" ref="C38" ca="1">INDIRECT("Elaborazione!"&amp;"F"&amp;B38)</f>
        <v/>
      </c>
    </row>
    <row r="39" spans="1:3" ht="13.8">
      <c r="A39" s="388"/>
      <c r="B39" s="10">
        <f t="shared" si="2"/>
        <v>123</v>
      </c>
      <c r="C39" s="116" t="str">
        <f t="shared" ref="C39" ca="1" si="23">INDIRECT("Elaborazione!"&amp;"G"&amp;B39)</f>
        <v/>
      </c>
    </row>
    <row r="40" spans="1:3" ht="14.4" thickBot="1">
      <c r="A40" s="388"/>
      <c r="B40" s="10">
        <f t="shared" si="2"/>
        <v>123</v>
      </c>
      <c r="C40" s="117" t="str">
        <f t="shared" ref="C40" ca="1" si="24">INDIRECT("Elaborazione!"&amp;"H"&amp;B40)</f>
        <v/>
      </c>
    </row>
    <row r="41" spans="1:3" ht="13.8">
      <c r="A41" s="388" t="s">
        <v>287</v>
      </c>
      <c r="B41" s="10">
        <f t="shared" si="2"/>
        <v>124</v>
      </c>
      <c r="C41" s="123" t="str">
        <f t="array" aca="1" ref="C41" ca="1">INDIRECT("Elaborazione!"&amp;"F"&amp;B41)</f>
        <v/>
      </c>
    </row>
    <row r="42" spans="1:3" ht="13.8">
      <c r="A42" s="388"/>
      <c r="B42" s="10">
        <f t="shared" si="2"/>
        <v>124</v>
      </c>
      <c r="C42" s="116" t="str">
        <f t="shared" ref="C42" ca="1" si="25">INDIRECT("Elaborazione!"&amp;"G"&amp;B42)</f>
        <v/>
      </c>
    </row>
    <row r="43" spans="1:3" ht="14.4" thickBot="1">
      <c r="A43" s="388"/>
      <c r="B43" s="10">
        <f t="shared" si="2"/>
        <v>124</v>
      </c>
      <c r="C43" s="117" t="str">
        <f t="shared" ref="C43" ca="1" si="26">INDIRECT("Elaborazione!"&amp;"H"&amp;B43)</f>
        <v/>
      </c>
    </row>
    <row r="44" spans="1:3" ht="13.8">
      <c r="A44" s="388" t="s">
        <v>288</v>
      </c>
      <c r="B44" s="10">
        <f t="shared" si="2"/>
        <v>125</v>
      </c>
      <c r="C44" s="123" t="str">
        <f t="array" aca="1" ref="C44" ca="1">INDIRECT("Elaborazione!"&amp;"F"&amp;B44)</f>
        <v/>
      </c>
    </row>
    <row r="45" spans="1:3" ht="13.8">
      <c r="A45" s="388"/>
      <c r="B45" s="10">
        <f t="shared" si="2"/>
        <v>125</v>
      </c>
      <c r="C45" s="116" t="str">
        <f t="shared" ref="C45" ca="1" si="27">INDIRECT("Elaborazione!"&amp;"G"&amp;B45)</f>
        <v/>
      </c>
    </row>
    <row r="46" spans="1:3" ht="14.4" thickBot="1">
      <c r="A46" s="388"/>
      <c r="B46" s="10">
        <f t="shared" si="2"/>
        <v>125</v>
      </c>
      <c r="C46" s="117" t="str">
        <f t="shared" ref="C46" ca="1" si="28">INDIRECT("Elaborazione!"&amp;"H"&amp;B46)</f>
        <v/>
      </c>
    </row>
    <row r="47" spans="1:3" ht="13.8">
      <c r="A47" s="388" t="s">
        <v>289</v>
      </c>
      <c r="B47" s="10">
        <f t="shared" si="2"/>
        <v>126</v>
      </c>
      <c r="C47" s="123" t="str">
        <f t="array" aca="1" ref="C47" ca="1">INDIRECT("Elaborazione!"&amp;"F"&amp;B47)</f>
        <v/>
      </c>
    </row>
    <row r="48" spans="1:3" ht="13.8">
      <c r="A48" s="388"/>
      <c r="B48" s="10">
        <f t="shared" si="2"/>
        <v>126</v>
      </c>
      <c r="C48" s="116" t="str">
        <f t="shared" ref="C48" ca="1" si="29">INDIRECT("Elaborazione!"&amp;"G"&amp;B48)</f>
        <v/>
      </c>
    </row>
    <row r="49" spans="1:3" ht="14.4" thickBot="1">
      <c r="A49" s="388"/>
      <c r="B49" s="10">
        <f t="shared" si="2"/>
        <v>126</v>
      </c>
      <c r="C49" s="117" t="str">
        <f t="shared" ref="C49" ca="1" si="30">INDIRECT("Elaborazione!"&amp;"H"&amp;B49)</f>
        <v/>
      </c>
    </row>
    <row r="50" spans="1:3" ht="13.8">
      <c r="A50" s="388" t="s">
        <v>290</v>
      </c>
      <c r="B50" s="10">
        <f t="shared" si="2"/>
        <v>127</v>
      </c>
      <c r="C50" s="123" t="str">
        <f t="array" aca="1" ref="C50" ca="1">INDIRECT("Elaborazione!"&amp;"F"&amp;B50)</f>
        <v/>
      </c>
    </row>
    <row r="51" spans="1:3" ht="13.8">
      <c r="A51" s="388"/>
      <c r="B51" s="10">
        <f t="shared" si="2"/>
        <v>127</v>
      </c>
      <c r="C51" s="116" t="str">
        <f t="shared" ref="C51" ca="1" si="31">INDIRECT("Elaborazione!"&amp;"G"&amp;B51)</f>
        <v/>
      </c>
    </row>
    <row r="52" spans="1:3" ht="14.4" thickBot="1">
      <c r="A52" s="388"/>
      <c r="B52" s="10">
        <f t="shared" si="2"/>
        <v>127</v>
      </c>
      <c r="C52" s="117" t="str">
        <f t="shared" ref="C52" ca="1" si="32">INDIRECT("Elaborazione!"&amp;"H"&amp;B52)</f>
        <v/>
      </c>
    </row>
    <row r="53" spans="1:3" ht="13.8">
      <c r="A53" s="388" t="s">
        <v>291</v>
      </c>
      <c r="B53" s="10">
        <f t="shared" si="2"/>
        <v>128</v>
      </c>
      <c r="C53" s="123" t="str">
        <f t="array" aca="1" ref="C53" ca="1">INDIRECT("Elaborazione!"&amp;"F"&amp;B53)</f>
        <v/>
      </c>
    </row>
    <row r="54" spans="1:3" ht="13.8">
      <c r="A54" s="388"/>
      <c r="B54" s="10">
        <f t="shared" si="2"/>
        <v>128</v>
      </c>
      <c r="C54" s="116" t="str">
        <f t="shared" ref="C54" ca="1" si="33">INDIRECT("Elaborazione!"&amp;"G"&amp;B54)</f>
        <v/>
      </c>
    </row>
    <row r="55" spans="1:3" ht="14.4" thickBot="1">
      <c r="A55" s="388"/>
      <c r="B55" s="10">
        <f t="shared" si="2"/>
        <v>128</v>
      </c>
      <c r="C55" s="117" t="str">
        <f t="shared" ref="C55" ca="1" si="34">INDIRECT("Elaborazione!"&amp;"H"&amp;B55)</f>
        <v/>
      </c>
    </row>
    <row r="56" spans="1:3" ht="13.8">
      <c r="A56" s="388" t="s">
        <v>292</v>
      </c>
      <c r="B56" s="10">
        <f t="shared" si="2"/>
        <v>129</v>
      </c>
      <c r="C56" s="123" t="str">
        <f t="array" aca="1" ref="C56" ca="1">INDIRECT("Elaborazione!"&amp;"F"&amp;B56)</f>
        <v/>
      </c>
    </row>
    <row r="57" spans="1:3" ht="13.8">
      <c r="A57" s="388"/>
      <c r="B57" s="10">
        <f t="shared" si="2"/>
        <v>129</v>
      </c>
      <c r="C57" s="116" t="str">
        <f t="shared" ref="C57" ca="1" si="35">INDIRECT("Elaborazione!"&amp;"G"&amp;B57)</f>
        <v/>
      </c>
    </row>
    <row r="58" spans="1:3" ht="14.4" thickBot="1">
      <c r="A58" s="388"/>
      <c r="B58" s="10">
        <f t="shared" si="2"/>
        <v>129</v>
      </c>
      <c r="C58" s="117" t="str">
        <f t="shared" ref="C58" ca="1" si="36">INDIRECT("Elaborazione!"&amp;"H"&amp;B58)</f>
        <v/>
      </c>
    </row>
    <row r="59" spans="1:3" ht="13.8">
      <c r="A59" s="388" t="s">
        <v>293</v>
      </c>
      <c r="B59" s="10">
        <f t="shared" si="2"/>
        <v>130</v>
      </c>
      <c r="C59" s="123" t="str">
        <f t="array" aca="1" ref="C59" ca="1">INDIRECT("Elaborazione!"&amp;"F"&amp;B59)</f>
        <v/>
      </c>
    </row>
    <row r="60" spans="1:3" ht="13.8">
      <c r="A60" s="388"/>
      <c r="B60" s="10">
        <f t="shared" si="2"/>
        <v>130</v>
      </c>
      <c r="C60" s="116" t="str">
        <f t="shared" ref="C60" ca="1" si="37">INDIRECT("Elaborazione!"&amp;"G"&amp;B60)</f>
        <v/>
      </c>
    </row>
    <row r="61" spans="1:3" ht="14.4" thickBot="1">
      <c r="A61" s="388"/>
      <c r="B61" s="10">
        <f t="shared" si="2"/>
        <v>130</v>
      </c>
      <c r="C61" s="117" t="str">
        <f t="shared" ref="C61" ca="1" si="38">INDIRECT("Elaborazione!"&amp;"H"&amp;B61)</f>
        <v/>
      </c>
    </row>
    <row r="62" spans="1:3" ht="13.8">
      <c r="A62" s="388" t="s">
        <v>294</v>
      </c>
      <c r="B62" s="10">
        <f t="shared" si="2"/>
        <v>131</v>
      </c>
      <c r="C62" s="123" t="str">
        <f t="array" aca="1" ref="C62" ca="1">INDIRECT("Elaborazione!"&amp;"F"&amp;B62)</f>
        <v/>
      </c>
    </row>
    <row r="63" spans="1:3" ht="13.8">
      <c r="A63" s="388"/>
      <c r="B63" s="10">
        <f t="shared" si="2"/>
        <v>131</v>
      </c>
      <c r="C63" s="116" t="str">
        <f t="shared" ref="C63" ca="1" si="39">INDIRECT("Elaborazione!"&amp;"G"&amp;B63)</f>
        <v/>
      </c>
    </row>
    <row r="64" spans="1:3" ht="14.4" thickBot="1">
      <c r="A64" s="388"/>
      <c r="B64" s="10">
        <f t="shared" si="2"/>
        <v>131</v>
      </c>
      <c r="C64" s="117" t="str">
        <f t="shared" ref="C64" ca="1" si="40">INDIRECT("Elaborazione!"&amp;"H"&amp;B64)</f>
        <v/>
      </c>
    </row>
    <row r="65" spans="1:3" ht="13.8">
      <c r="A65" s="388" t="s">
        <v>295</v>
      </c>
      <c r="B65" s="10">
        <f t="shared" si="2"/>
        <v>132</v>
      </c>
      <c r="C65" s="123" t="str">
        <f t="array" aca="1" ref="C65" ca="1">INDIRECT("Elaborazione!"&amp;"F"&amp;B65)</f>
        <v/>
      </c>
    </row>
    <row r="66" spans="1:3" ht="13.8">
      <c r="A66" s="388"/>
      <c r="B66" s="10">
        <f t="shared" si="2"/>
        <v>132</v>
      </c>
      <c r="C66" s="116" t="str">
        <f t="shared" ref="C66" ca="1" si="41">INDIRECT("Elaborazione!"&amp;"G"&amp;B66)</f>
        <v/>
      </c>
    </row>
    <row r="67" spans="1:3" ht="14.4" thickBot="1">
      <c r="A67" s="388"/>
      <c r="B67" s="10">
        <f t="shared" si="2"/>
        <v>132</v>
      </c>
      <c r="C67" s="117" t="str">
        <f t="shared" ref="C67" ca="1" si="42">INDIRECT("Elaborazione!"&amp;"H"&amp;B67)</f>
        <v/>
      </c>
    </row>
    <row r="68" spans="1:3" ht="13.8">
      <c r="A68" s="388" t="s">
        <v>296</v>
      </c>
      <c r="B68" s="10">
        <f t="shared" si="2"/>
        <v>133</v>
      </c>
      <c r="C68" s="123" t="str">
        <f t="array" aca="1" ref="C68" ca="1">INDIRECT("Elaborazione!"&amp;"F"&amp;B68)</f>
        <v/>
      </c>
    </row>
    <row r="69" spans="1:3" ht="13.8">
      <c r="A69" s="388"/>
      <c r="B69" s="10">
        <f t="shared" si="2"/>
        <v>133</v>
      </c>
      <c r="C69" s="116" t="str">
        <f t="shared" ref="C69" ca="1" si="43">INDIRECT("Elaborazione!"&amp;"G"&amp;B69)</f>
        <v/>
      </c>
    </row>
    <row r="70" spans="1:3" ht="14.4" thickBot="1">
      <c r="A70" s="388"/>
      <c r="B70" s="10">
        <f t="shared" si="2"/>
        <v>133</v>
      </c>
      <c r="C70" s="117" t="str">
        <f t="shared" ref="C70" ca="1" si="44">INDIRECT("Elaborazione!"&amp;"H"&amp;B70)</f>
        <v/>
      </c>
    </row>
    <row r="71" spans="1:3" ht="13.8">
      <c r="A71" s="388" t="s">
        <v>297</v>
      </c>
      <c r="B71" s="10">
        <f t="shared" si="2"/>
        <v>134</v>
      </c>
      <c r="C71" s="123" t="str">
        <f t="array" aca="1" ref="C71" ca="1">INDIRECT("Elaborazione!"&amp;"F"&amp;B71)</f>
        <v/>
      </c>
    </row>
    <row r="72" spans="1:3" ht="13.8">
      <c r="A72" s="388"/>
      <c r="B72" s="10">
        <f t="shared" ref="B72:B135" si="45">B69+1</f>
        <v>134</v>
      </c>
      <c r="C72" s="116" t="str">
        <f t="shared" ref="C72" ca="1" si="46">INDIRECT("Elaborazione!"&amp;"G"&amp;B72)</f>
        <v/>
      </c>
    </row>
    <row r="73" spans="1:3" ht="14.4" thickBot="1">
      <c r="A73" s="388"/>
      <c r="B73" s="10">
        <f t="shared" si="45"/>
        <v>134</v>
      </c>
      <c r="C73" s="117" t="str">
        <f t="shared" ref="C73" ca="1" si="47">INDIRECT("Elaborazione!"&amp;"H"&amp;B73)</f>
        <v/>
      </c>
    </row>
    <row r="74" spans="1:3" ht="13.8">
      <c r="A74" s="388" t="s">
        <v>298</v>
      </c>
      <c r="B74" s="10">
        <f t="shared" si="45"/>
        <v>135</v>
      </c>
      <c r="C74" s="123" t="str">
        <f t="array" aca="1" ref="C74" ca="1">INDIRECT("Elaborazione!"&amp;"F"&amp;B74)</f>
        <v/>
      </c>
    </row>
    <row r="75" spans="1:3" ht="13.8">
      <c r="A75" s="388"/>
      <c r="B75" s="10">
        <f t="shared" si="45"/>
        <v>135</v>
      </c>
      <c r="C75" s="116" t="str">
        <f t="shared" ref="C75" ca="1" si="48">INDIRECT("Elaborazione!"&amp;"G"&amp;B75)</f>
        <v/>
      </c>
    </row>
    <row r="76" spans="1:3" ht="14.4" thickBot="1">
      <c r="A76" s="388"/>
      <c r="B76" s="10">
        <f t="shared" si="45"/>
        <v>135</v>
      </c>
      <c r="C76" s="117" t="str">
        <f t="shared" ref="C76" ca="1" si="49">INDIRECT("Elaborazione!"&amp;"H"&amp;B76)</f>
        <v/>
      </c>
    </row>
    <row r="77" spans="1:3" ht="13.8">
      <c r="A77" s="388" t="s">
        <v>299</v>
      </c>
      <c r="B77" s="10">
        <f t="shared" si="45"/>
        <v>136</v>
      </c>
      <c r="C77" s="123" t="str">
        <f t="array" aca="1" ref="C77" ca="1">INDIRECT("Elaborazione!"&amp;"F"&amp;B77)</f>
        <v/>
      </c>
    </row>
    <row r="78" spans="1:3" ht="13.8">
      <c r="A78" s="388"/>
      <c r="B78" s="10">
        <f t="shared" si="45"/>
        <v>136</v>
      </c>
      <c r="C78" s="116" t="str">
        <f t="shared" ref="C78" ca="1" si="50">INDIRECT("Elaborazione!"&amp;"G"&amp;B78)</f>
        <v/>
      </c>
    </row>
    <row r="79" spans="1:3" ht="14.4" thickBot="1">
      <c r="A79" s="388"/>
      <c r="B79" s="10">
        <f t="shared" si="45"/>
        <v>136</v>
      </c>
      <c r="C79" s="117" t="str">
        <f t="shared" ref="C79" ca="1" si="51">INDIRECT("Elaborazione!"&amp;"H"&amp;B79)</f>
        <v/>
      </c>
    </row>
    <row r="80" spans="1:3" ht="13.8">
      <c r="A80" s="388" t="s">
        <v>300</v>
      </c>
      <c r="B80" s="10">
        <f t="shared" si="45"/>
        <v>137</v>
      </c>
      <c r="C80" s="123" t="str">
        <f t="array" aca="1" ref="C80" ca="1">INDIRECT("Elaborazione!"&amp;"F"&amp;B80)</f>
        <v/>
      </c>
    </row>
    <row r="81" spans="1:3" ht="13.8">
      <c r="A81" s="388"/>
      <c r="B81" s="10">
        <f t="shared" si="45"/>
        <v>137</v>
      </c>
      <c r="C81" s="116" t="str">
        <f t="shared" ref="C81" ca="1" si="52">INDIRECT("Elaborazione!"&amp;"G"&amp;B81)</f>
        <v/>
      </c>
    </row>
    <row r="82" spans="1:3" ht="14.4" thickBot="1">
      <c r="A82" s="388"/>
      <c r="B82" s="10">
        <f t="shared" si="45"/>
        <v>137</v>
      </c>
      <c r="C82" s="117" t="str">
        <f t="shared" ref="C82" ca="1" si="53">INDIRECT("Elaborazione!"&amp;"H"&amp;B82)</f>
        <v/>
      </c>
    </row>
    <row r="83" spans="1:3" ht="13.8">
      <c r="A83" s="388" t="s">
        <v>301</v>
      </c>
      <c r="B83" s="10">
        <f t="shared" si="45"/>
        <v>138</v>
      </c>
      <c r="C83" s="123" t="str">
        <f t="array" aca="1" ref="C83" ca="1">INDIRECT("Elaborazione!"&amp;"F"&amp;B83)</f>
        <v/>
      </c>
    </row>
    <row r="84" spans="1:3" ht="13.8">
      <c r="A84" s="388"/>
      <c r="B84" s="10">
        <f t="shared" si="45"/>
        <v>138</v>
      </c>
      <c r="C84" s="116" t="str">
        <f t="shared" ref="C84" ca="1" si="54">INDIRECT("Elaborazione!"&amp;"G"&amp;B84)</f>
        <v/>
      </c>
    </row>
    <row r="85" spans="1:3" ht="14.4" thickBot="1">
      <c r="A85" s="388"/>
      <c r="B85" s="10">
        <f t="shared" si="45"/>
        <v>138</v>
      </c>
      <c r="C85" s="117" t="str">
        <f t="shared" ref="C85" ca="1" si="55">INDIRECT("Elaborazione!"&amp;"H"&amp;B85)</f>
        <v/>
      </c>
    </row>
    <row r="86" spans="1:3" ht="13.8">
      <c r="A86" s="388" t="s">
        <v>302</v>
      </c>
      <c r="B86" s="10">
        <f t="shared" si="45"/>
        <v>139</v>
      </c>
      <c r="C86" s="123" t="str">
        <f t="array" aca="1" ref="C86" ca="1">INDIRECT("Elaborazione!"&amp;"F"&amp;B86)</f>
        <v/>
      </c>
    </row>
    <row r="87" spans="1:3" ht="13.8">
      <c r="A87" s="388"/>
      <c r="B87" s="10">
        <f t="shared" si="45"/>
        <v>139</v>
      </c>
      <c r="C87" s="116" t="str">
        <f t="shared" ref="C87" ca="1" si="56">INDIRECT("Elaborazione!"&amp;"G"&amp;B87)</f>
        <v/>
      </c>
    </row>
    <row r="88" spans="1:3" ht="14.4" thickBot="1">
      <c r="A88" s="388"/>
      <c r="B88" s="10">
        <f t="shared" si="45"/>
        <v>139</v>
      </c>
      <c r="C88" s="117" t="str">
        <f t="shared" ref="C88" ca="1" si="57">INDIRECT("Elaborazione!"&amp;"H"&amp;B88)</f>
        <v/>
      </c>
    </row>
    <row r="89" spans="1:3" ht="13.8">
      <c r="A89" s="388" t="s">
        <v>303</v>
      </c>
      <c r="B89" s="10">
        <f t="shared" si="45"/>
        <v>140</v>
      </c>
      <c r="C89" s="123" t="str">
        <f t="array" aca="1" ref="C89" ca="1">INDIRECT("Elaborazione!"&amp;"F"&amp;B89)</f>
        <v/>
      </c>
    </row>
    <row r="90" spans="1:3" ht="13.8">
      <c r="A90" s="388"/>
      <c r="B90" s="10">
        <f t="shared" si="45"/>
        <v>140</v>
      </c>
      <c r="C90" s="116" t="str">
        <f t="shared" ref="C90" ca="1" si="58">INDIRECT("Elaborazione!"&amp;"G"&amp;B90)</f>
        <v/>
      </c>
    </row>
    <row r="91" spans="1:3" ht="14.4" thickBot="1">
      <c r="A91" s="388"/>
      <c r="B91" s="10">
        <f t="shared" si="45"/>
        <v>140</v>
      </c>
      <c r="C91" s="117" t="str">
        <f t="shared" ref="C91" ca="1" si="59">INDIRECT("Elaborazione!"&amp;"H"&amp;B91)</f>
        <v/>
      </c>
    </row>
    <row r="92" spans="1:3" ht="13.8">
      <c r="A92" s="388" t="s">
        <v>304</v>
      </c>
      <c r="B92" s="10">
        <f t="shared" si="45"/>
        <v>141</v>
      </c>
      <c r="C92" s="123" t="str">
        <f t="array" aca="1" ref="C92" ca="1">INDIRECT("Elaborazione!"&amp;"F"&amp;B92)</f>
        <v/>
      </c>
    </row>
    <row r="93" spans="1:3" ht="13.8">
      <c r="A93" s="388"/>
      <c r="B93" s="10">
        <f t="shared" si="45"/>
        <v>141</v>
      </c>
      <c r="C93" s="116" t="str">
        <f t="shared" ref="C93" ca="1" si="60">INDIRECT("Elaborazione!"&amp;"G"&amp;B93)</f>
        <v/>
      </c>
    </row>
    <row r="94" spans="1:3" ht="14.4" thickBot="1">
      <c r="A94" s="388"/>
      <c r="B94" s="10">
        <f t="shared" si="45"/>
        <v>141</v>
      </c>
      <c r="C94" s="117" t="str">
        <f t="shared" ref="C94" ca="1" si="61">INDIRECT("Elaborazione!"&amp;"H"&amp;B94)</f>
        <v/>
      </c>
    </row>
    <row r="95" spans="1:3" ht="13.8">
      <c r="A95" s="388" t="s">
        <v>305</v>
      </c>
      <c r="B95" s="10">
        <f t="shared" si="45"/>
        <v>142</v>
      </c>
      <c r="C95" s="123" t="str">
        <f t="array" aca="1" ref="C95" ca="1">INDIRECT("Elaborazione!"&amp;"F"&amp;B95)</f>
        <v/>
      </c>
    </row>
    <row r="96" spans="1:3" ht="13.8">
      <c r="A96" s="388"/>
      <c r="B96" s="10">
        <f t="shared" si="45"/>
        <v>142</v>
      </c>
      <c r="C96" s="116" t="str">
        <f t="shared" ref="C96" ca="1" si="62">INDIRECT("Elaborazione!"&amp;"G"&amp;B96)</f>
        <v/>
      </c>
    </row>
    <row r="97" spans="1:3" ht="14.4" thickBot="1">
      <c r="A97" s="388"/>
      <c r="B97" s="10">
        <f t="shared" si="45"/>
        <v>142</v>
      </c>
      <c r="C97" s="117" t="str">
        <f t="shared" ref="C97" ca="1" si="63">INDIRECT("Elaborazione!"&amp;"H"&amp;B97)</f>
        <v/>
      </c>
    </row>
    <row r="98" spans="1:3" ht="13.8">
      <c r="A98" s="388" t="s">
        <v>306</v>
      </c>
      <c r="B98" s="10">
        <f t="shared" si="45"/>
        <v>143</v>
      </c>
      <c r="C98" s="123" t="str">
        <f t="array" aca="1" ref="C98" ca="1">INDIRECT("Elaborazione!"&amp;"F"&amp;B98)</f>
        <v/>
      </c>
    </row>
    <row r="99" spans="1:3" ht="13.8">
      <c r="A99" s="388"/>
      <c r="B99" s="10">
        <f t="shared" si="45"/>
        <v>143</v>
      </c>
      <c r="C99" s="116" t="str">
        <f t="shared" ref="C99" ca="1" si="64">INDIRECT("Elaborazione!"&amp;"G"&amp;B99)</f>
        <v/>
      </c>
    </row>
    <row r="100" spans="1:3" ht="14.4" thickBot="1">
      <c r="A100" s="388"/>
      <c r="B100" s="10">
        <f t="shared" si="45"/>
        <v>143</v>
      </c>
      <c r="C100" s="117" t="str">
        <f t="shared" ref="C100" ca="1" si="65">INDIRECT("Elaborazione!"&amp;"H"&amp;B100)</f>
        <v/>
      </c>
    </row>
    <row r="101" spans="1:3" ht="13.8">
      <c r="A101" s="388" t="s">
        <v>307</v>
      </c>
      <c r="B101" s="10">
        <f t="shared" si="45"/>
        <v>144</v>
      </c>
      <c r="C101" s="123" t="str">
        <f t="array" aca="1" ref="C101" ca="1">INDIRECT("Elaborazione!"&amp;"F"&amp;B101)</f>
        <v/>
      </c>
    </row>
    <row r="102" spans="1:3" ht="13.8">
      <c r="A102" s="388"/>
      <c r="B102" s="10">
        <f t="shared" si="45"/>
        <v>144</v>
      </c>
      <c r="C102" s="116" t="str">
        <f t="shared" ref="C102" ca="1" si="66">INDIRECT("Elaborazione!"&amp;"G"&amp;B102)</f>
        <v/>
      </c>
    </row>
    <row r="103" spans="1:3" ht="14.4" thickBot="1">
      <c r="A103" s="388"/>
      <c r="B103" s="10">
        <f t="shared" si="45"/>
        <v>144</v>
      </c>
      <c r="C103" s="117" t="str">
        <f t="shared" ref="C103" ca="1" si="67">INDIRECT("Elaborazione!"&amp;"H"&amp;B103)</f>
        <v/>
      </c>
    </row>
    <row r="104" spans="1:3" ht="13.8">
      <c r="A104" s="388" t="s">
        <v>308</v>
      </c>
      <c r="B104" s="10">
        <f t="shared" si="45"/>
        <v>145</v>
      </c>
      <c r="C104" s="123" t="str">
        <f t="array" aca="1" ref="C104" ca="1">INDIRECT("Elaborazione!"&amp;"F"&amp;B104)</f>
        <v/>
      </c>
    </row>
    <row r="105" spans="1:3" ht="13.8">
      <c r="A105" s="388"/>
      <c r="B105" s="10">
        <f t="shared" si="45"/>
        <v>145</v>
      </c>
      <c r="C105" s="116" t="str">
        <f t="shared" ref="C105" ca="1" si="68">INDIRECT("Elaborazione!"&amp;"G"&amp;B105)</f>
        <v/>
      </c>
    </row>
    <row r="106" spans="1:3" ht="14.4" thickBot="1">
      <c r="A106" s="388"/>
      <c r="B106" s="10">
        <f t="shared" si="45"/>
        <v>145</v>
      </c>
      <c r="C106" s="117" t="str">
        <f t="shared" ref="C106" ca="1" si="69">INDIRECT("Elaborazione!"&amp;"H"&amp;B106)</f>
        <v/>
      </c>
    </row>
    <row r="107" spans="1:3" ht="13.8">
      <c r="A107" s="388" t="s">
        <v>309</v>
      </c>
      <c r="B107" s="10">
        <f t="shared" si="45"/>
        <v>146</v>
      </c>
      <c r="C107" s="123" t="str">
        <f t="array" aca="1" ref="C107" ca="1">INDIRECT("Elaborazione!"&amp;"F"&amp;B107)</f>
        <v/>
      </c>
    </row>
    <row r="108" spans="1:3" ht="13.8">
      <c r="A108" s="388"/>
      <c r="B108" s="10">
        <f t="shared" si="45"/>
        <v>146</v>
      </c>
      <c r="C108" s="116" t="str">
        <f t="shared" ref="C108" ca="1" si="70">INDIRECT("Elaborazione!"&amp;"G"&amp;B108)</f>
        <v/>
      </c>
    </row>
    <row r="109" spans="1:3" ht="14.4" thickBot="1">
      <c r="A109" s="388"/>
      <c r="B109" s="10">
        <f t="shared" si="45"/>
        <v>146</v>
      </c>
      <c r="C109" s="117" t="str">
        <f t="shared" ref="C109" ca="1" si="71">INDIRECT("Elaborazione!"&amp;"H"&amp;B109)</f>
        <v/>
      </c>
    </row>
    <row r="110" spans="1:3" ht="13.8">
      <c r="A110" s="388" t="s">
        <v>310</v>
      </c>
      <c r="B110" s="10">
        <f t="shared" si="45"/>
        <v>147</v>
      </c>
      <c r="C110" s="123" t="str">
        <f t="array" aca="1" ref="C110" ca="1">INDIRECT("Elaborazione!"&amp;"F"&amp;B110)</f>
        <v/>
      </c>
    </row>
    <row r="111" spans="1:3" ht="13.8">
      <c r="A111" s="388"/>
      <c r="B111" s="10">
        <f t="shared" si="45"/>
        <v>147</v>
      </c>
      <c r="C111" s="116" t="str">
        <f t="shared" ref="C111" ca="1" si="72">INDIRECT("Elaborazione!"&amp;"G"&amp;B111)</f>
        <v/>
      </c>
    </row>
    <row r="112" spans="1:3" ht="14.4" thickBot="1">
      <c r="A112" s="388"/>
      <c r="B112" s="10">
        <f t="shared" si="45"/>
        <v>147</v>
      </c>
      <c r="C112" s="117" t="str">
        <f t="shared" ref="C112" ca="1" si="73">INDIRECT("Elaborazione!"&amp;"H"&amp;B112)</f>
        <v/>
      </c>
    </row>
    <row r="113" spans="1:3" ht="13.8">
      <c r="A113" s="388" t="s">
        <v>311</v>
      </c>
      <c r="B113" s="10">
        <f t="shared" si="45"/>
        <v>148</v>
      </c>
      <c r="C113" s="123" t="str">
        <f t="array" aca="1" ref="C113" ca="1">INDIRECT("Elaborazione!"&amp;"F"&amp;B113)</f>
        <v/>
      </c>
    </row>
    <row r="114" spans="1:3" ht="13.8">
      <c r="A114" s="388"/>
      <c r="B114" s="10">
        <f t="shared" si="45"/>
        <v>148</v>
      </c>
      <c r="C114" s="116" t="str">
        <f t="shared" ref="C114" ca="1" si="74">INDIRECT("Elaborazione!"&amp;"G"&amp;B114)</f>
        <v/>
      </c>
    </row>
    <row r="115" spans="1:3" ht="14.4" thickBot="1">
      <c r="A115" s="388"/>
      <c r="B115" s="10">
        <f t="shared" si="45"/>
        <v>148</v>
      </c>
      <c r="C115" s="117" t="str">
        <f t="shared" ref="C115" ca="1" si="75">INDIRECT("Elaborazione!"&amp;"H"&amp;B115)</f>
        <v/>
      </c>
    </row>
    <row r="116" spans="1:3" ht="13.8">
      <c r="A116" s="388" t="s">
        <v>312</v>
      </c>
      <c r="B116" s="10">
        <f t="shared" si="45"/>
        <v>149</v>
      </c>
      <c r="C116" s="123" t="str">
        <f t="array" aca="1" ref="C116" ca="1">INDIRECT("Elaborazione!"&amp;"F"&amp;B116)</f>
        <v/>
      </c>
    </row>
    <row r="117" spans="1:3" ht="13.8">
      <c r="A117" s="388"/>
      <c r="B117" s="10">
        <f t="shared" si="45"/>
        <v>149</v>
      </c>
      <c r="C117" s="116" t="str">
        <f t="shared" ref="C117" ca="1" si="76">INDIRECT("Elaborazione!"&amp;"G"&amp;B117)</f>
        <v/>
      </c>
    </row>
    <row r="118" spans="1:3" ht="14.4" thickBot="1">
      <c r="A118" s="388"/>
      <c r="B118" s="10">
        <f t="shared" si="45"/>
        <v>149</v>
      </c>
      <c r="C118" s="117" t="str">
        <f t="shared" ref="C118" ca="1" si="77">INDIRECT("Elaborazione!"&amp;"H"&amp;B118)</f>
        <v/>
      </c>
    </row>
    <row r="119" spans="1:3" ht="13.8">
      <c r="A119" s="388" t="s">
        <v>313</v>
      </c>
      <c r="B119" s="10">
        <f t="shared" si="45"/>
        <v>150</v>
      </c>
      <c r="C119" s="123" t="str">
        <f t="array" aca="1" ref="C119" ca="1">INDIRECT("Elaborazione!"&amp;"F"&amp;B119)</f>
        <v/>
      </c>
    </row>
    <row r="120" spans="1:3" ht="13.8">
      <c r="A120" s="388"/>
      <c r="B120" s="10">
        <f t="shared" si="45"/>
        <v>150</v>
      </c>
      <c r="C120" s="116" t="str">
        <f t="shared" ref="C120" ca="1" si="78">INDIRECT("Elaborazione!"&amp;"G"&amp;B120)</f>
        <v/>
      </c>
    </row>
    <row r="121" spans="1:3" ht="14.4" thickBot="1">
      <c r="A121" s="388"/>
      <c r="B121" s="10">
        <f t="shared" si="45"/>
        <v>150</v>
      </c>
      <c r="C121" s="117" t="str">
        <f t="shared" ref="C121" ca="1" si="79">INDIRECT("Elaborazione!"&amp;"H"&amp;B121)</f>
        <v/>
      </c>
    </row>
    <row r="122" spans="1:3" ht="13.8">
      <c r="A122" s="388" t="s">
        <v>314</v>
      </c>
      <c r="B122" s="10">
        <f t="shared" si="45"/>
        <v>151</v>
      </c>
      <c r="C122" s="123" t="str">
        <f t="array" aca="1" ref="C122" ca="1">INDIRECT("Elaborazione!"&amp;"F"&amp;B122)</f>
        <v/>
      </c>
    </row>
    <row r="123" spans="1:3" ht="13.8">
      <c r="A123" s="388"/>
      <c r="B123" s="10">
        <f t="shared" si="45"/>
        <v>151</v>
      </c>
      <c r="C123" s="116" t="str">
        <f t="shared" ref="C123" ca="1" si="80">INDIRECT("Elaborazione!"&amp;"G"&amp;B123)</f>
        <v/>
      </c>
    </row>
    <row r="124" spans="1:3" ht="14.4" thickBot="1">
      <c r="A124" s="388"/>
      <c r="B124" s="10">
        <f t="shared" si="45"/>
        <v>151</v>
      </c>
      <c r="C124" s="117" t="str">
        <f t="shared" ref="C124" ca="1" si="81">INDIRECT("Elaborazione!"&amp;"H"&amp;B124)</f>
        <v/>
      </c>
    </row>
    <row r="125" spans="1:3" ht="13.8">
      <c r="A125" s="388" t="s">
        <v>315</v>
      </c>
      <c r="B125" s="10">
        <f t="shared" si="45"/>
        <v>152</v>
      </c>
      <c r="C125" s="123" t="str">
        <f t="array" aca="1" ref="C125" ca="1">INDIRECT("Elaborazione!"&amp;"F"&amp;B125)</f>
        <v/>
      </c>
    </row>
    <row r="126" spans="1:3" ht="13.8">
      <c r="A126" s="388"/>
      <c r="B126" s="10">
        <f t="shared" si="45"/>
        <v>152</v>
      </c>
      <c r="C126" s="116" t="str">
        <f t="shared" ref="C126" ca="1" si="82">INDIRECT("Elaborazione!"&amp;"G"&amp;B126)</f>
        <v/>
      </c>
    </row>
    <row r="127" spans="1:3" ht="14.4" thickBot="1">
      <c r="A127" s="388"/>
      <c r="B127" s="10">
        <f t="shared" si="45"/>
        <v>152</v>
      </c>
      <c r="C127" s="117" t="str">
        <f t="shared" ref="C127" ca="1" si="83">INDIRECT("Elaborazione!"&amp;"H"&amp;B127)</f>
        <v/>
      </c>
    </row>
    <row r="128" spans="1:3" ht="13.8">
      <c r="A128" s="388" t="s">
        <v>316</v>
      </c>
      <c r="B128" s="10">
        <f t="shared" si="45"/>
        <v>153</v>
      </c>
      <c r="C128" s="123" t="str">
        <f t="array" aca="1" ref="C128" ca="1">INDIRECT("Elaborazione!"&amp;"F"&amp;B128)</f>
        <v/>
      </c>
    </row>
    <row r="129" spans="1:3" ht="13.8">
      <c r="A129" s="388"/>
      <c r="B129" s="10">
        <f t="shared" si="45"/>
        <v>153</v>
      </c>
      <c r="C129" s="116" t="str">
        <f t="shared" ref="C129" ca="1" si="84">INDIRECT("Elaborazione!"&amp;"G"&amp;B129)</f>
        <v/>
      </c>
    </row>
    <row r="130" spans="1:3" ht="14.4" thickBot="1">
      <c r="A130" s="388"/>
      <c r="B130" s="10">
        <f t="shared" si="45"/>
        <v>153</v>
      </c>
      <c r="C130" s="117" t="str">
        <f t="shared" ref="C130" ca="1" si="85">INDIRECT("Elaborazione!"&amp;"H"&amp;B130)</f>
        <v/>
      </c>
    </row>
    <row r="131" spans="1:3" ht="13.8">
      <c r="A131" s="388" t="s">
        <v>317</v>
      </c>
      <c r="B131" s="10">
        <f t="shared" si="45"/>
        <v>154</v>
      </c>
      <c r="C131" s="123" t="str">
        <f t="array" aca="1" ref="C131" ca="1">INDIRECT("Elaborazione!"&amp;"F"&amp;B131)</f>
        <v/>
      </c>
    </row>
    <row r="132" spans="1:3" ht="13.8">
      <c r="A132" s="388"/>
      <c r="B132" s="10">
        <f t="shared" si="45"/>
        <v>154</v>
      </c>
      <c r="C132" s="116" t="str">
        <f t="shared" ref="C132" ca="1" si="86">INDIRECT("Elaborazione!"&amp;"G"&amp;B132)</f>
        <v/>
      </c>
    </row>
    <row r="133" spans="1:3" ht="14.4" thickBot="1">
      <c r="A133" s="388"/>
      <c r="B133" s="10">
        <f t="shared" si="45"/>
        <v>154</v>
      </c>
      <c r="C133" s="117" t="str">
        <f t="shared" ref="C133" ca="1" si="87">INDIRECT("Elaborazione!"&amp;"H"&amp;B133)</f>
        <v/>
      </c>
    </row>
    <row r="134" spans="1:3" ht="13.8">
      <c r="A134" s="388" t="s">
        <v>318</v>
      </c>
      <c r="B134" s="10">
        <f t="shared" si="45"/>
        <v>155</v>
      </c>
      <c r="C134" s="123" t="str">
        <f t="array" aca="1" ref="C134" ca="1">INDIRECT("Elaborazione!"&amp;"F"&amp;B134)</f>
        <v/>
      </c>
    </row>
    <row r="135" spans="1:3" ht="13.8">
      <c r="A135" s="388"/>
      <c r="B135" s="10">
        <f t="shared" si="45"/>
        <v>155</v>
      </c>
      <c r="C135" s="116" t="str">
        <f t="shared" ref="C135" ca="1" si="88">INDIRECT("Elaborazione!"&amp;"G"&amp;B135)</f>
        <v/>
      </c>
    </row>
    <row r="136" spans="1:3" ht="14.4" thickBot="1">
      <c r="A136" s="388"/>
      <c r="B136" s="10">
        <f t="shared" ref="B136:B199" si="89">B133+1</f>
        <v>155</v>
      </c>
      <c r="C136" s="117" t="str">
        <f t="shared" ref="C136" ca="1" si="90">INDIRECT("Elaborazione!"&amp;"H"&amp;B136)</f>
        <v/>
      </c>
    </row>
    <row r="137" spans="1:3" ht="13.8">
      <c r="A137" s="388" t="s">
        <v>319</v>
      </c>
      <c r="B137" s="10">
        <f t="shared" si="89"/>
        <v>156</v>
      </c>
      <c r="C137" s="123" t="str">
        <f t="array" aca="1" ref="C137" ca="1">INDIRECT("Elaborazione!"&amp;"F"&amp;B137)</f>
        <v/>
      </c>
    </row>
    <row r="138" spans="1:3" ht="13.8">
      <c r="A138" s="388"/>
      <c r="B138" s="10">
        <f t="shared" si="89"/>
        <v>156</v>
      </c>
      <c r="C138" s="116" t="str">
        <f t="shared" ref="C138" ca="1" si="91">INDIRECT("Elaborazione!"&amp;"G"&amp;B138)</f>
        <v/>
      </c>
    </row>
    <row r="139" spans="1:3" ht="14.4" thickBot="1">
      <c r="A139" s="388"/>
      <c r="B139" s="10">
        <f t="shared" si="89"/>
        <v>156</v>
      </c>
      <c r="C139" s="117" t="str">
        <f t="shared" ref="C139" ca="1" si="92">INDIRECT("Elaborazione!"&amp;"H"&amp;B139)</f>
        <v/>
      </c>
    </row>
    <row r="140" spans="1:3" ht="13.8">
      <c r="A140" s="388" t="s">
        <v>320</v>
      </c>
      <c r="B140" s="10">
        <f t="shared" si="89"/>
        <v>157</v>
      </c>
      <c r="C140" s="123" t="str">
        <f t="array" aca="1" ref="C140" ca="1">INDIRECT("Elaborazione!"&amp;"F"&amp;B140)</f>
        <v/>
      </c>
    </row>
    <row r="141" spans="1:3" ht="13.8">
      <c r="A141" s="388"/>
      <c r="B141" s="10">
        <f t="shared" si="89"/>
        <v>157</v>
      </c>
      <c r="C141" s="116" t="str">
        <f t="shared" ref="C141" ca="1" si="93">INDIRECT("Elaborazione!"&amp;"G"&amp;B141)</f>
        <v/>
      </c>
    </row>
    <row r="142" spans="1:3" ht="14.4" thickBot="1">
      <c r="A142" s="388"/>
      <c r="B142" s="10">
        <f t="shared" si="89"/>
        <v>157</v>
      </c>
      <c r="C142" s="117" t="str">
        <f t="shared" ref="C142" ca="1" si="94">INDIRECT("Elaborazione!"&amp;"H"&amp;B142)</f>
        <v/>
      </c>
    </row>
    <row r="143" spans="1:3" ht="13.8">
      <c r="A143" s="388" t="s">
        <v>321</v>
      </c>
      <c r="B143" s="10">
        <f t="shared" si="89"/>
        <v>158</v>
      </c>
      <c r="C143" s="123" t="str">
        <f t="array" aca="1" ref="C143" ca="1">INDIRECT("Elaborazione!"&amp;"F"&amp;B143)</f>
        <v/>
      </c>
    </row>
    <row r="144" spans="1:3" ht="13.8">
      <c r="A144" s="388"/>
      <c r="B144" s="10">
        <f t="shared" si="89"/>
        <v>158</v>
      </c>
      <c r="C144" s="116" t="str">
        <f t="shared" ref="C144" ca="1" si="95">INDIRECT("Elaborazione!"&amp;"G"&amp;B144)</f>
        <v/>
      </c>
    </row>
    <row r="145" spans="1:3" ht="14.4" thickBot="1">
      <c r="A145" s="388"/>
      <c r="B145" s="10">
        <f t="shared" si="89"/>
        <v>158</v>
      </c>
      <c r="C145" s="117" t="str">
        <f t="shared" ref="C145" ca="1" si="96">INDIRECT("Elaborazione!"&amp;"H"&amp;B145)</f>
        <v/>
      </c>
    </row>
    <row r="146" spans="1:3" ht="13.8">
      <c r="A146" s="388" t="s">
        <v>322</v>
      </c>
      <c r="B146" s="10">
        <f t="shared" si="89"/>
        <v>159</v>
      </c>
      <c r="C146" s="123" t="str">
        <f t="array" aca="1" ref="C146" ca="1">INDIRECT("Elaborazione!"&amp;"F"&amp;B146)</f>
        <v/>
      </c>
    </row>
    <row r="147" spans="1:3" ht="13.8">
      <c r="A147" s="388"/>
      <c r="B147" s="10">
        <f t="shared" si="89"/>
        <v>159</v>
      </c>
      <c r="C147" s="116" t="str">
        <f t="shared" ref="C147" ca="1" si="97">INDIRECT("Elaborazione!"&amp;"G"&amp;B147)</f>
        <v/>
      </c>
    </row>
    <row r="148" spans="1:3" ht="14.4" thickBot="1">
      <c r="A148" s="388"/>
      <c r="B148" s="10">
        <f t="shared" si="89"/>
        <v>159</v>
      </c>
      <c r="C148" s="117" t="str">
        <f t="shared" ref="C148" ca="1" si="98">INDIRECT("Elaborazione!"&amp;"H"&amp;B148)</f>
        <v/>
      </c>
    </row>
    <row r="149" spans="1:3" ht="13.8">
      <c r="A149" s="388" t="s">
        <v>323</v>
      </c>
      <c r="B149" s="10">
        <f t="shared" si="89"/>
        <v>160</v>
      </c>
      <c r="C149" s="123" t="str">
        <f t="array" aca="1" ref="C149" ca="1">INDIRECT("Elaborazione!"&amp;"F"&amp;B149)</f>
        <v/>
      </c>
    </row>
    <row r="150" spans="1:3" ht="13.8">
      <c r="A150" s="388"/>
      <c r="B150" s="10">
        <f t="shared" si="89"/>
        <v>160</v>
      </c>
      <c r="C150" s="116" t="str">
        <f t="shared" ref="C150" ca="1" si="99">INDIRECT("Elaborazione!"&amp;"G"&amp;B150)</f>
        <v/>
      </c>
    </row>
    <row r="151" spans="1:3" ht="14.4" thickBot="1">
      <c r="A151" s="388"/>
      <c r="B151" s="10">
        <f t="shared" si="89"/>
        <v>160</v>
      </c>
      <c r="C151" s="117" t="str">
        <f t="shared" ref="C151" ca="1" si="100">INDIRECT("Elaborazione!"&amp;"H"&amp;B151)</f>
        <v/>
      </c>
    </row>
    <row r="152" spans="1:3" ht="13.8">
      <c r="A152" s="388" t="s">
        <v>324</v>
      </c>
      <c r="B152" s="10">
        <f t="shared" si="89"/>
        <v>161</v>
      </c>
      <c r="C152" s="123" t="str">
        <f t="array" aca="1" ref="C152" ca="1">INDIRECT("Elaborazione!"&amp;"F"&amp;B152)</f>
        <v/>
      </c>
    </row>
    <row r="153" spans="1:3" ht="13.8">
      <c r="A153" s="388"/>
      <c r="B153" s="10">
        <f t="shared" si="89"/>
        <v>161</v>
      </c>
      <c r="C153" s="116" t="str">
        <f t="shared" ref="C153" ca="1" si="101">INDIRECT("Elaborazione!"&amp;"G"&amp;B153)</f>
        <v/>
      </c>
    </row>
    <row r="154" spans="1:3" ht="14.4" thickBot="1">
      <c r="A154" s="388"/>
      <c r="B154" s="10">
        <f t="shared" si="89"/>
        <v>161</v>
      </c>
      <c r="C154" s="117" t="str">
        <f t="shared" ref="C154" ca="1" si="102">INDIRECT("Elaborazione!"&amp;"H"&amp;B154)</f>
        <v/>
      </c>
    </row>
    <row r="155" spans="1:3" ht="13.8">
      <c r="A155" s="388" t="s">
        <v>325</v>
      </c>
      <c r="B155" s="10">
        <f t="shared" si="89"/>
        <v>162</v>
      </c>
      <c r="C155" s="123" t="str">
        <f t="array" aca="1" ref="C155" ca="1">INDIRECT("Elaborazione!"&amp;"F"&amp;B155)</f>
        <v/>
      </c>
    </row>
    <row r="156" spans="1:3" ht="13.8">
      <c r="A156" s="388"/>
      <c r="B156" s="10">
        <f t="shared" si="89"/>
        <v>162</v>
      </c>
      <c r="C156" s="116" t="str">
        <f t="shared" ref="C156" ca="1" si="103">INDIRECT("Elaborazione!"&amp;"G"&amp;B156)</f>
        <v/>
      </c>
    </row>
    <row r="157" spans="1:3" ht="14.4" thickBot="1">
      <c r="A157" s="388"/>
      <c r="B157" s="10">
        <f t="shared" si="89"/>
        <v>162</v>
      </c>
      <c r="C157" s="117" t="str">
        <f t="shared" ref="C157" ca="1" si="104">INDIRECT("Elaborazione!"&amp;"H"&amp;B157)</f>
        <v/>
      </c>
    </row>
    <row r="158" spans="1:3" ht="13.8">
      <c r="A158" s="388" t="s">
        <v>326</v>
      </c>
      <c r="B158" s="10">
        <f t="shared" si="89"/>
        <v>163</v>
      </c>
      <c r="C158" s="123" t="str">
        <f t="array" aca="1" ref="C158" ca="1">INDIRECT("Elaborazione!"&amp;"F"&amp;B158)</f>
        <v/>
      </c>
    </row>
    <row r="159" spans="1:3" ht="13.8">
      <c r="A159" s="388"/>
      <c r="B159" s="10">
        <f t="shared" si="89"/>
        <v>163</v>
      </c>
      <c r="C159" s="116" t="str">
        <f t="shared" ref="C159" ca="1" si="105">INDIRECT("Elaborazione!"&amp;"G"&amp;B159)</f>
        <v/>
      </c>
    </row>
    <row r="160" spans="1:3" ht="14.4" thickBot="1">
      <c r="A160" s="388"/>
      <c r="B160" s="10">
        <f t="shared" si="89"/>
        <v>163</v>
      </c>
      <c r="C160" s="117" t="str">
        <f t="shared" ref="C160" ca="1" si="106">INDIRECT("Elaborazione!"&amp;"H"&amp;B160)</f>
        <v/>
      </c>
    </row>
    <row r="161" spans="1:3" ht="13.8">
      <c r="A161" s="388" t="s">
        <v>327</v>
      </c>
      <c r="B161" s="10">
        <f t="shared" si="89"/>
        <v>164</v>
      </c>
      <c r="C161" s="123" t="str">
        <f t="array" aca="1" ref="C161" ca="1">INDIRECT("Elaborazione!"&amp;"F"&amp;B161)</f>
        <v/>
      </c>
    </row>
    <row r="162" spans="1:3" ht="13.8">
      <c r="A162" s="388"/>
      <c r="B162" s="10">
        <f t="shared" si="89"/>
        <v>164</v>
      </c>
      <c r="C162" s="116" t="str">
        <f t="shared" ref="C162" ca="1" si="107">INDIRECT("Elaborazione!"&amp;"G"&amp;B162)</f>
        <v/>
      </c>
    </row>
    <row r="163" spans="1:3" ht="14.4" thickBot="1">
      <c r="A163" s="388"/>
      <c r="B163" s="10">
        <f t="shared" si="89"/>
        <v>164</v>
      </c>
      <c r="C163" s="117" t="str">
        <f t="shared" ref="C163" ca="1" si="108">INDIRECT("Elaborazione!"&amp;"H"&amp;B163)</f>
        <v/>
      </c>
    </row>
    <row r="164" spans="1:3" ht="13.8">
      <c r="A164" s="388" t="s">
        <v>328</v>
      </c>
      <c r="B164" s="10">
        <f t="shared" si="89"/>
        <v>165</v>
      </c>
      <c r="C164" s="123" t="str">
        <f t="array" aca="1" ref="C164" ca="1">INDIRECT("Elaborazione!"&amp;"F"&amp;B164)</f>
        <v/>
      </c>
    </row>
    <row r="165" spans="1:3" ht="13.8">
      <c r="A165" s="388"/>
      <c r="B165" s="10">
        <f t="shared" si="89"/>
        <v>165</v>
      </c>
      <c r="C165" s="116" t="str">
        <f t="shared" ref="C165" ca="1" si="109">INDIRECT("Elaborazione!"&amp;"G"&amp;B165)</f>
        <v/>
      </c>
    </row>
    <row r="166" spans="1:3" ht="14.4" thickBot="1">
      <c r="A166" s="388"/>
      <c r="B166" s="10">
        <f t="shared" si="89"/>
        <v>165</v>
      </c>
      <c r="C166" s="117" t="str">
        <f t="shared" ref="C166" ca="1" si="110">INDIRECT("Elaborazione!"&amp;"H"&amp;B166)</f>
        <v/>
      </c>
    </row>
    <row r="167" spans="1:3" ht="13.8">
      <c r="A167" s="388" t="s">
        <v>329</v>
      </c>
      <c r="B167" s="10">
        <f t="shared" si="89"/>
        <v>166</v>
      </c>
      <c r="C167" s="123" t="str">
        <f t="array" aca="1" ref="C167" ca="1">INDIRECT("Elaborazione!"&amp;"F"&amp;B167)</f>
        <v/>
      </c>
    </row>
    <row r="168" spans="1:3" ht="13.8">
      <c r="A168" s="388"/>
      <c r="B168" s="10">
        <f t="shared" si="89"/>
        <v>166</v>
      </c>
      <c r="C168" s="116" t="str">
        <f t="shared" ref="C168" ca="1" si="111">INDIRECT("Elaborazione!"&amp;"G"&amp;B168)</f>
        <v/>
      </c>
    </row>
    <row r="169" spans="1:3" ht="14.4" thickBot="1">
      <c r="A169" s="388"/>
      <c r="B169" s="10">
        <f t="shared" si="89"/>
        <v>166</v>
      </c>
      <c r="C169" s="117" t="str">
        <f t="shared" ref="C169" ca="1" si="112">INDIRECT("Elaborazione!"&amp;"H"&amp;B169)</f>
        <v/>
      </c>
    </row>
    <row r="170" spans="1:3" ht="13.8">
      <c r="A170" s="388" t="s">
        <v>330</v>
      </c>
      <c r="B170" s="10">
        <f t="shared" si="89"/>
        <v>167</v>
      </c>
      <c r="C170" s="123" t="str">
        <f t="array" aca="1" ref="C170" ca="1">INDIRECT("Elaborazione!"&amp;"F"&amp;B170)</f>
        <v/>
      </c>
    </row>
    <row r="171" spans="1:3" ht="13.8">
      <c r="A171" s="388"/>
      <c r="B171" s="10">
        <f t="shared" si="89"/>
        <v>167</v>
      </c>
      <c r="C171" s="116" t="str">
        <f t="shared" ref="C171" ca="1" si="113">INDIRECT("Elaborazione!"&amp;"G"&amp;B171)</f>
        <v/>
      </c>
    </row>
    <row r="172" spans="1:3" ht="14.4" thickBot="1">
      <c r="A172" s="388"/>
      <c r="B172" s="10">
        <f t="shared" si="89"/>
        <v>167</v>
      </c>
      <c r="C172" s="117" t="str">
        <f t="shared" ref="C172" ca="1" si="114">INDIRECT("Elaborazione!"&amp;"H"&amp;B172)</f>
        <v/>
      </c>
    </row>
    <row r="173" spans="1:3" ht="13.8">
      <c r="A173" s="388" t="s">
        <v>331</v>
      </c>
      <c r="B173" s="10">
        <f t="shared" si="89"/>
        <v>168</v>
      </c>
      <c r="C173" s="123" t="str">
        <f t="array" aca="1" ref="C173" ca="1">INDIRECT("Elaborazione!"&amp;"F"&amp;B173)</f>
        <v/>
      </c>
    </row>
    <row r="174" spans="1:3" ht="13.8">
      <c r="A174" s="388"/>
      <c r="B174" s="10">
        <f t="shared" si="89"/>
        <v>168</v>
      </c>
      <c r="C174" s="116" t="str">
        <f t="shared" ref="C174" ca="1" si="115">INDIRECT("Elaborazione!"&amp;"G"&amp;B174)</f>
        <v/>
      </c>
    </row>
    <row r="175" spans="1:3" ht="14.4" thickBot="1">
      <c r="A175" s="388"/>
      <c r="B175" s="10">
        <f t="shared" si="89"/>
        <v>168</v>
      </c>
      <c r="C175" s="117" t="str">
        <f t="shared" ref="C175" ca="1" si="116">INDIRECT("Elaborazione!"&amp;"H"&amp;B175)</f>
        <v/>
      </c>
    </row>
    <row r="176" spans="1:3" ht="13.8">
      <c r="A176" s="388" t="s">
        <v>332</v>
      </c>
      <c r="B176" s="10">
        <f t="shared" si="89"/>
        <v>169</v>
      </c>
      <c r="C176" s="123" t="str">
        <f t="array" aca="1" ref="C176" ca="1">INDIRECT("Elaborazione!"&amp;"F"&amp;B176)</f>
        <v/>
      </c>
    </row>
    <row r="177" spans="1:3" ht="13.8">
      <c r="A177" s="388"/>
      <c r="B177" s="10">
        <f t="shared" si="89"/>
        <v>169</v>
      </c>
      <c r="C177" s="116" t="str">
        <f t="shared" ref="C177" ca="1" si="117">INDIRECT("Elaborazione!"&amp;"G"&amp;B177)</f>
        <v/>
      </c>
    </row>
    <row r="178" spans="1:3" ht="14.4" thickBot="1">
      <c r="A178" s="388"/>
      <c r="B178" s="10">
        <f t="shared" si="89"/>
        <v>169</v>
      </c>
      <c r="C178" s="117" t="str">
        <f t="shared" ref="C178" ca="1" si="118">INDIRECT("Elaborazione!"&amp;"H"&amp;B178)</f>
        <v/>
      </c>
    </row>
    <row r="179" spans="1:3" ht="13.8">
      <c r="A179" s="388" t="s">
        <v>333</v>
      </c>
      <c r="B179" s="10">
        <f t="shared" si="89"/>
        <v>170</v>
      </c>
      <c r="C179" s="123" t="str">
        <f t="array" aca="1" ref="C179" ca="1">INDIRECT("Elaborazione!"&amp;"F"&amp;B179)</f>
        <v/>
      </c>
    </row>
    <row r="180" spans="1:3" ht="13.8">
      <c r="A180" s="388"/>
      <c r="B180" s="10">
        <f t="shared" si="89"/>
        <v>170</v>
      </c>
      <c r="C180" s="116" t="str">
        <f t="shared" ref="C180" ca="1" si="119">INDIRECT("Elaborazione!"&amp;"G"&amp;B180)</f>
        <v/>
      </c>
    </row>
    <row r="181" spans="1:3" ht="14.4" thickBot="1">
      <c r="A181" s="388"/>
      <c r="B181" s="10">
        <f t="shared" si="89"/>
        <v>170</v>
      </c>
      <c r="C181" s="117" t="str">
        <f t="shared" ref="C181" ca="1" si="120">INDIRECT("Elaborazione!"&amp;"H"&amp;B181)</f>
        <v/>
      </c>
    </row>
    <row r="182" spans="1:3" ht="13.8">
      <c r="A182" s="388" t="s">
        <v>334</v>
      </c>
      <c r="B182" s="10">
        <f t="shared" si="89"/>
        <v>171</v>
      </c>
      <c r="C182" s="123" t="str">
        <f t="array" aca="1" ref="C182" ca="1">INDIRECT("Elaborazione!"&amp;"F"&amp;B182)</f>
        <v/>
      </c>
    </row>
    <row r="183" spans="1:3" ht="13.8">
      <c r="A183" s="388"/>
      <c r="B183" s="10">
        <f t="shared" si="89"/>
        <v>171</v>
      </c>
      <c r="C183" s="116" t="str">
        <f t="shared" ref="C183" ca="1" si="121">INDIRECT("Elaborazione!"&amp;"G"&amp;B183)</f>
        <v/>
      </c>
    </row>
    <row r="184" spans="1:3" ht="14.4" thickBot="1">
      <c r="A184" s="388"/>
      <c r="B184" s="10">
        <f t="shared" si="89"/>
        <v>171</v>
      </c>
      <c r="C184" s="117" t="str">
        <f t="shared" ref="C184" ca="1" si="122">INDIRECT("Elaborazione!"&amp;"H"&amp;B184)</f>
        <v/>
      </c>
    </row>
    <row r="185" spans="1:3" ht="13.8">
      <c r="A185" s="388" t="s">
        <v>335</v>
      </c>
      <c r="B185" s="10">
        <f t="shared" si="89"/>
        <v>172</v>
      </c>
      <c r="C185" s="123" t="str">
        <f t="array" aca="1" ref="C185" ca="1">INDIRECT("Elaborazione!"&amp;"F"&amp;B185)</f>
        <v/>
      </c>
    </row>
    <row r="186" spans="1:3" ht="13.8">
      <c r="A186" s="388"/>
      <c r="B186" s="10">
        <f t="shared" si="89"/>
        <v>172</v>
      </c>
      <c r="C186" s="116" t="str">
        <f t="shared" ref="C186" ca="1" si="123">INDIRECT("Elaborazione!"&amp;"G"&amp;B186)</f>
        <v/>
      </c>
    </row>
    <row r="187" spans="1:3" ht="14.4" thickBot="1">
      <c r="A187" s="388"/>
      <c r="B187" s="10">
        <f t="shared" si="89"/>
        <v>172</v>
      </c>
      <c r="C187" s="117" t="str">
        <f t="shared" ref="C187" ca="1" si="124">INDIRECT("Elaborazione!"&amp;"H"&amp;B187)</f>
        <v/>
      </c>
    </row>
    <row r="188" spans="1:3" ht="13.8">
      <c r="A188" s="388" t="s">
        <v>336</v>
      </c>
      <c r="B188" s="10">
        <f t="shared" si="89"/>
        <v>173</v>
      </c>
      <c r="C188" s="123" t="str">
        <f t="array" aca="1" ref="C188" ca="1">INDIRECT("Elaborazione!"&amp;"F"&amp;B188)</f>
        <v/>
      </c>
    </row>
    <row r="189" spans="1:3" ht="13.8">
      <c r="A189" s="388"/>
      <c r="B189" s="10">
        <f t="shared" si="89"/>
        <v>173</v>
      </c>
      <c r="C189" s="116" t="str">
        <f t="shared" ref="C189" ca="1" si="125">INDIRECT("Elaborazione!"&amp;"G"&amp;B189)</f>
        <v/>
      </c>
    </row>
    <row r="190" spans="1:3" ht="14.4" thickBot="1">
      <c r="A190" s="388"/>
      <c r="B190" s="10">
        <f t="shared" si="89"/>
        <v>173</v>
      </c>
      <c r="C190" s="117" t="str">
        <f t="shared" ref="C190" ca="1" si="126">INDIRECT("Elaborazione!"&amp;"H"&amp;B190)</f>
        <v/>
      </c>
    </row>
    <row r="191" spans="1:3" ht="13.8">
      <c r="A191" s="388" t="s">
        <v>337</v>
      </c>
      <c r="B191" s="10">
        <f t="shared" si="89"/>
        <v>174</v>
      </c>
      <c r="C191" s="123" t="str">
        <f t="array" aca="1" ref="C191" ca="1">INDIRECT("Elaborazione!"&amp;"F"&amp;B191)</f>
        <v/>
      </c>
    </row>
    <row r="192" spans="1:3" ht="13.8">
      <c r="A192" s="388"/>
      <c r="B192" s="10">
        <f t="shared" si="89"/>
        <v>174</v>
      </c>
      <c r="C192" s="116" t="str">
        <f t="shared" ref="C192" ca="1" si="127">INDIRECT("Elaborazione!"&amp;"G"&amp;B192)</f>
        <v/>
      </c>
    </row>
    <row r="193" spans="1:3" ht="14.4" thickBot="1">
      <c r="A193" s="388"/>
      <c r="B193" s="10">
        <f t="shared" si="89"/>
        <v>174</v>
      </c>
      <c r="C193" s="117" t="str">
        <f t="shared" ref="C193" ca="1" si="128">INDIRECT("Elaborazione!"&amp;"H"&amp;B193)</f>
        <v/>
      </c>
    </row>
    <row r="194" spans="1:3" ht="13.8">
      <c r="A194" s="388" t="s">
        <v>338</v>
      </c>
      <c r="B194" s="10">
        <f t="shared" si="89"/>
        <v>175</v>
      </c>
      <c r="C194" s="123" t="str">
        <f t="array" aca="1" ref="C194" ca="1">INDIRECT("Elaborazione!"&amp;"F"&amp;B194)</f>
        <v/>
      </c>
    </row>
    <row r="195" spans="1:3" ht="13.8">
      <c r="A195" s="388"/>
      <c r="B195" s="10">
        <f t="shared" si="89"/>
        <v>175</v>
      </c>
      <c r="C195" s="116" t="str">
        <f t="shared" ref="C195" ca="1" si="129">INDIRECT("Elaborazione!"&amp;"G"&amp;B195)</f>
        <v/>
      </c>
    </row>
    <row r="196" spans="1:3" ht="14.4" thickBot="1">
      <c r="A196" s="388"/>
      <c r="B196" s="10">
        <f t="shared" si="89"/>
        <v>175</v>
      </c>
      <c r="C196" s="117" t="str">
        <f t="shared" ref="C196" ca="1" si="130">INDIRECT("Elaborazione!"&amp;"H"&amp;B196)</f>
        <v/>
      </c>
    </row>
    <row r="197" spans="1:3" ht="13.8">
      <c r="A197" s="388" t="s">
        <v>339</v>
      </c>
      <c r="B197" s="10">
        <f t="shared" si="89"/>
        <v>176</v>
      </c>
      <c r="C197" s="123" t="str">
        <f t="array" aca="1" ref="C197" ca="1">INDIRECT("Elaborazione!"&amp;"F"&amp;B197)</f>
        <v/>
      </c>
    </row>
    <row r="198" spans="1:3" ht="13.8">
      <c r="A198" s="388"/>
      <c r="B198" s="10">
        <f t="shared" si="89"/>
        <v>176</v>
      </c>
      <c r="C198" s="116" t="str">
        <f t="shared" ref="C198" ca="1" si="131">INDIRECT("Elaborazione!"&amp;"G"&amp;B198)</f>
        <v/>
      </c>
    </row>
    <row r="199" spans="1:3" ht="14.4" thickBot="1">
      <c r="A199" s="388"/>
      <c r="B199" s="10">
        <f t="shared" si="89"/>
        <v>176</v>
      </c>
      <c r="C199" s="117" t="str">
        <f t="shared" ref="C199" ca="1" si="132">INDIRECT("Elaborazione!"&amp;"H"&amp;B199)</f>
        <v/>
      </c>
    </row>
    <row r="200" spans="1:3" ht="13.8">
      <c r="A200" s="388" t="s">
        <v>340</v>
      </c>
      <c r="B200" s="10">
        <f t="shared" ref="B200:B263" si="133">B197+1</f>
        <v>177</v>
      </c>
      <c r="C200" s="123" t="str">
        <f t="array" aca="1" ref="C200" ca="1">INDIRECT("Elaborazione!"&amp;"F"&amp;B200)</f>
        <v/>
      </c>
    </row>
    <row r="201" spans="1:3" ht="13.8">
      <c r="A201" s="388"/>
      <c r="B201" s="10">
        <f t="shared" si="133"/>
        <v>177</v>
      </c>
      <c r="C201" s="116" t="str">
        <f t="shared" ref="C201" ca="1" si="134">INDIRECT("Elaborazione!"&amp;"G"&amp;B201)</f>
        <v/>
      </c>
    </row>
    <row r="202" spans="1:3" ht="14.4" thickBot="1">
      <c r="A202" s="388"/>
      <c r="B202" s="10">
        <f t="shared" si="133"/>
        <v>177</v>
      </c>
      <c r="C202" s="117" t="str">
        <f t="shared" ref="C202" ca="1" si="135">INDIRECT("Elaborazione!"&amp;"H"&amp;B202)</f>
        <v/>
      </c>
    </row>
    <row r="203" spans="1:3" ht="13.8">
      <c r="A203" s="388" t="s">
        <v>341</v>
      </c>
      <c r="B203" s="10">
        <f t="shared" si="133"/>
        <v>178</v>
      </c>
      <c r="C203" s="123" t="str">
        <f t="array" aca="1" ref="C203" ca="1">INDIRECT("Elaborazione!"&amp;"F"&amp;B203)</f>
        <v/>
      </c>
    </row>
    <row r="204" spans="1:3" ht="13.8">
      <c r="A204" s="388"/>
      <c r="B204" s="10">
        <f t="shared" si="133"/>
        <v>178</v>
      </c>
      <c r="C204" s="116" t="str">
        <f t="shared" ref="C204" ca="1" si="136">INDIRECT("Elaborazione!"&amp;"G"&amp;B204)</f>
        <v/>
      </c>
    </row>
    <row r="205" spans="1:3" ht="14.4" thickBot="1">
      <c r="A205" s="388"/>
      <c r="B205" s="10">
        <f t="shared" si="133"/>
        <v>178</v>
      </c>
      <c r="C205" s="117" t="str">
        <f t="shared" ref="C205" ca="1" si="137">INDIRECT("Elaborazione!"&amp;"H"&amp;B205)</f>
        <v/>
      </c>
    </row>
    <row r="206" spans="1:3" ht="13.8">
      <c r="A206" s="388" t="s">
        <v>342</v>
      </c>
      <c r="B206" s="10">
        <f t="shared" si="133"/>
        <v>179</v>
      </c>
      <c r="C206" s="123" t="str">
        <f t="array" aca="1" ref="C206" ca="1">INDIRECT("Elaborazione!"&amp;"F"&amp;B206)</f>
        <v/>
      </c>
    </row>
    <row r="207" spans="1:3" ht="13.8">
      <c r="A207" s="388"/>
      <c r="B207" s="10">
        <f t="shared" si="133"/>
        <v>179</v>
      </c>
      <c r="C207" s="116" t="str">
        <f t="shared" ref="C207" ca="1" si="138">INDIRECT("Elaborazione!"&amp;"G"&amp;B207)</f>
        <v/>
      </c>
    </row>
    <row r="208" spans="1:3" ht="14.4" thickBot="1">
      <c r="A208" s="388"/>
      <c r="B208" s="10">
        <f t="shared" si="133"/>
        <v>179</v>
      </c>
      <c r="C208" s="117" t="str">
        <f t="shared" ref="C208" ca="1" si="139">INDIRECT("Elaborazione!"&amp;"H"&amp;B208)</f>
        <v/>
      </c>
    </row>
    <row r="209" spans="1:3" ht="13.8">
      <c r="A209" s="388" t="s">
        <v>343</v>
      </c>
      <c r="B209" s="10">
        <f t="shared" si="133"/>
        <v>180</v>
      </c>
      <c r="C209" s="123" t="str">
        <f t="array" aca="1" ref="C209" ca="1">INDIRECT("Elaborazione!"&amp;"F"&amp;B209)</f>
        <v/>
      </c>
    </row>
    <row r="210" spans="1:3" ht="13.8">
      <c r="A210" s="388"/>
      <c r="B210" s="10">
        <f t="shared" si="133"/>
        <v>180</v>
      </c>
      <c r="C210" s="116" t="str">
        <f t="shared" ref="C210" ca="1" si="140">INDIRECT("Elaborazione!"&amp;"G"&amp;B210)</f>
        <v/>
      </c>
    </row>
    <row r="211" spans="1:3" ht="14.4" thickBot="1">
      <c r="A211" s="388"/>
      <c r="B211" s="10">
        <f t="shared" si="133"/>
        <v>180</v>
      </c>
      <c r="C211" s="117" t="str">
        <f t="shared" ref="C211" ca="1" si="141">INDIRECT("Elaborazione!"&amp;"H"&amp;B211)</f>
        <v/>
      </c>
    </row>
    <row r="212" spans="1:3" ht="13.8">
      <c r="A212" s="388" t="s">
        <v>344</v>
      </c>
      <c r="B212" s="10">
        <f t="shared" si="133"/>
        <v>181</v>
      </c>
      <c r="C212" s="123" t="str">
        <f t="array" aca="1" ref="C212" ca="1">INDIRECT("Elaborazione!"&amp;"F"&amp;B212)</f>
        <v/>
      </c>
    </row>
    <row r="213" spans="1:3" ht="13.8">
      <c r="A213" s="388"/>
      <c r="B213" s="10">
        <f t="shared" si="133"/>
        <v>181</v>
      </c>
      <c r="C213" s="116" t="str">
        <f t="shared" ref="C213" ca="1" si="142">INDIRECT("Elaborazione!"&amp;"G"&amp;B213)</f>
        <v/>
      </c>
    </row>
    <row r="214" spans="1:3" ht="14.4" thickBot="1">
      <c r="A214" s="388"/>
      <c r="B214" s="10">
        <f t="shared" si="133"/>
        <v>181</v>
      </c>
      <c r="C214" s="117" t="str">
        <f t="shared" ref="C214" ca="1" si="143">INDIRECT("Elaborazione!"&amp;"H"&amp;B214)</f>
        <v/>
      </c>
    </row>
    <row r="215" spans="1:3" ht="13.8">
      <c r="A215" s="388" t="s">
        <v>345</v>
      </c>
      <c r="B215" s="10">
        <f t="shared" si="133"/>
        <v>182</v>
      </c>
      <c r="C215" s="123" t="str">
        <f t="array" aca="1" ref="C215" ca="1">INDIRECT("Elaborazione!"&amp;"F"&amp;B215)</f>
        <v/>
      </c>
    </row>
    <row r="216" spans="1:3" ht="13.8">
      <c r="A216" s="388"/>
      <c r="B216" s="10">
        <f t="shared" si="133"/>
        <v>182</v>
      </c>
      <c r="C216" s="116" t="str">
        <f t="shared" ref="C216" ca="1" si="144">INDIRECT("Elaborazione!"&amp;"G"&amp;B216)</f>
        <v/>
      </c>
    </row>
    <row r="217" spans="1:3" ht="14.4" thickBot="1">
      <c r="A217" s="388"/>
      <c r="B217" s="10">
        <f t="shared" si="133"/>
        <v>182</v>
      </c>
      <c r="C217" s="117" t="str">
        <f t="shared" ref="C217" ca="1" si="145">INDIRECT("Elaborazione!"&amp;"H"&amp;B217)</f>
        <v/>
      </c>
    </row>
    <row r="218" spans="1:3" ht="13.8">
      <c r="A218" s="388" t="s">
        <v>346</v>
      </c>
      <c r="B218" s="10">
        <f t="shared" si="133"/>
        <v>183</v>
      </c>
      <c r="C218" s="123" t="str">
        <f t="array" aca="1" ref="C218" ca="1">INDIRECT("Elaborazione!"&amp;"F"&amp;B218)</f>
        <v/>
      </c>
    </row>
    <row r="219" spans="1:3" ht="13.8">
      <c r="A219" s="388"/>
      <c r="B219" s="10">
        <f t="shared" si="133"/>
        <v>183</v>
      </c>
      <c r="C219" s="116" t="str">
        <f t="shared" ref="C219" ca="1" si="146">INDIRECT("Elaborazione!"&amp;"G"&amp;B219)</f>
        <v/>
      </c>
    </row>
    <row r="220" spans="1:3" ht="14.4" thickBot="1">
      <c r="A220" s="388"/>
      <c r="B220" s="10">
        <f t="shared" si="133"/>
        <v>183</v>
      </c>
      <c r="C220" s="117" t="str">
        <f t="shared" ref="C220" ca="1" si="147">INDIRECT("Elaborazione!"&amp;"H"&amp;B220)</f>
        <v/>
      </c>
    </row>
    <row r="221" spans="1:3" ht="13.8">
      <c r="A221" s="388" t="s">
        <v>347</v>
      </c>
      <c r="B221" s="10">
        <f t="shared" si="133"/>
        <v>184</v>
      </c>
      <c r="C221" s="123" t="str">
        <f t="array" aca="1" ref="C221" ca="1">INDIRECT("Elaborazione!"&amp;"F"&amp;B221)</f>
        <v/>
      </c>
    </row>
    <row r="222" spans="1:3" ht="13.8">
      <c r="A222" s="388"/>
      <c r="B222" s="10">
        <f t="shared" si="133"/>
        <v>184</v>
      </c>
      <c r="C222" s="116" t="str">
        <f t="shared" ref="C222" ca="1" si="148">INDIRECT("Elaborazione!"&amp;"G"&amp;B222)</f>
        <v/>
      </c>
    </row>
    <row r="223" spans="1:3" ht="14.4" thickBot="1">
      <c r="A223" s="388"/>
      <c r="B223" s="10">
        <f t="shared" si="133"/>
        <v>184</v>
      </c>
      <c r="C223" s="117" t="str">
        <f t="shared" ref="C223" ca="1" si="149">INDIRECT("Elaborazione!"&amp;"H"&amp;B223)</f>
        <v/>
      </c>
    </row>
    <row r="224" spans="1:3" ht="13.8">
      <c r="A224" s="388" t="s">
        <v>348</v>
      </c>
      <c r="B224" s="10">
        <f t="shared" si="133"/>
        <v>185</v>
      </c>
      <c r="C224" s="123" t="str">
        <f t="array" aca="1" ref="C224" ca="1">INDIRECT("Elaborazione!"&amp;"F"&amp;B224)</f>
        <v/>
      </c>
    </row>
    <row r="225" spans="1:3" ht="13.8">
      <c r="A225" s="388"/>
      <c r="B225" s="10">
        <f t="shared" si="133"/>
        <v>185</v>
      </c>
      <c r="C225" s="116" t="str">
        <f t="shared" ref="C225" ca="1" si="150">INDIRECT("Elaborazione!"&amp;"G"&amp;B225)</f>
        <v/>
      </c>
    </row>
    <row r="226" spans="1:3" ht="14.4" thickBot="1">
      <c r="A226" s="388"/>
      <c r="B226" s="10">
        <f t="shared" si="133"/>
        <v>185</v>
      </c>
      <c r="C226" s="117" t="str">
        <f t="shared" ref="C226" ca="1" si="151">INDIRECT("Elaborazione!"&amp;"H"&amp;B226)</f>
        <v/>
      </c>
    </row>
    <row r="227" spans="1:3" ht="13.8">
      <c r="A227" s="388" t="s">
        <v>349</v>
      </c>
      <c r="B227" s="10">
        <f t="shared" si="133"/>
        <v>186</v>
      </c>
      <c r="C227" s="123" t="str">
        <f t="array" aca="1" ref="C227" ca="1">INDIRECT("Elaborazione!"&amp;"F"&amp;B227)</f>
        <v/>
      </c>
    </row>
    <row r="228" spans="1:3" ht="13.8">
      <c r="A228" s="388"/>
      <c r="B228" s="10">
        <f t="shared" si="133"/>
        <v>186</v>
      </c>
      <c r="C228" s="116" t="str">
        <f t="shared" ref="C228" ca="1" si="152">INDIRECT("Elaborazione!"&amp;"G"&amp;B228)</f>
        <v/>
      </c>
    </row>
    <row r="229" spans="1:3" ht="14.4" thickBot="1">
      <c r="A229" s="388"/>
      <c r="B229" s="10">
        <f t="shared" si="133"/>
        <v>186</v>
      </c>
      <c r="C229" s="117" t="str">
        <f t="shared" ref="C229" ca="1" si="153">INDIRECT("Elaborazione!"&amp;"H"&amp;B229)</f>
        <v/>
      </c>
    </row>
    <row r="230" spans="1:3" ht="13.8">
      <c r="A230" s="388" t="s">
        <v>350</v>
      </c>
      <c r="B230" s="10">
        <f t="shared" si="133"/>
        <v>187</v>
      </c>
      <c r="C230" s="123" t="str">
        <f t="array" aca="1" ref="C230" ca="1">INDIRECT("Elaborazione!"&amp;"F"&amp;B230)</f>
        <v/>
      </c>
    </row>
    <row r="231" spans="1:3" ht="13.8">
      <c r="A231" s="388"/>
      <c r="B231" s="10">
        <f t="shared" si="133"/>
        <v>187</v>
      </c>
      <c r="C231" s="116" t="str">
        <f t="shared" ref="C231" ca="1" si="154">INDIRECT("Elaborazione!"&amp;"G"&amp;B231)</f>
        <v/>
      </c>
    </row>
    <row r="232" spans="1:3" ht="14.4" thickBot="1">
      <c r="A232" s="388"/>
      <c r="B232" s="10">
        <f t="shared" si="133"/>
        <v>187</v>
      </c>
      <c r="C232" s="117" t="str">
        <f t="shared" ref="C232" ca="1" si="155">INDIRECT("Elaborazione!"&amp;"H"&amp;B232)</f>
        <v/>
      </c>
    </row>
    <row r="233" spans="1:3" ht="13.8">
      <c r="A233" s="388" t="s">
        <v>351</v>
      </c>
      <c r="B233" s="10">
        <f t="shared" si="133"/>
        <v>188</v>
      </c>
      <c r="C233" s="123" t="str">
        <f t="array" aca="1" ref="C233" ca="1">INDIRECT("Elaborazione!"&amp;"F"&amp;B233)</f>
        <v/>
      </c>
    </row>
    <row r="234" spans="1:3" ht="13.8">
      <c r="A234" s="388"/>
      <c r="B234" s="10">
        <f t="shared" si="133"/>
        <v>188</v>
      </c>
      <c r="C234" s="116" t="str">
        <f t="shared" ref="C234" ca="1" si="156">INDIRECT("Elaborazione!"&amp;"G"&amp;B234)</f>
        <v/>
      </c>
    </row>
    <row r="235" spans="1:3" ht="14.4" thickBot="1">
      <c r="A235" s="388"/>
      <c r="B235" s="10">
        <f t="shared" si="133"/>
        <v>188</v>
      </c>
      <c r="C235" s="117" t="str">
        <f t="shared" ref="C235" ca="1" si="157">INDIRECT("Elaborazione!"&amp;"H"&amp;B235)</f>
        <v/>
      </c>
    </row>
    <row r="236" spans="1:3" ht="13.8">
      <c r="A236" s="388" t="s">
        <v>352</v>
      </c>
      <c r="B236" s="10">
        <f t="shared" si="133"/>
        <v>189</v>
      </c>
      <c r="C236" s="123" t="str">
        <f t="array" aca="1" ref="C236" ca="1">INDIRECT("Elaborazione!"&amp;"F"&amp;B236)</f>
        <v/>
      </c>
    </row>
    <row r="237" spans="1:3" ht="13.8">
      <c r="A237" s="388"/>
      <c r="B237" s="10">
        <f t="shared" si="133"/>
        <v>189</v>
      </c>
      <c r="C237" s="116" t="str">
        <f t="shared" ref="C237" ca="1" si="158">INDIRECT("Elaborazione!"&amp;"G"&amp;B237)</f>
        <v/>
      </c>
    </row>
    <row r="238" spans="1:3" ht="14.4" thickBot="1">
      <c r="A238" s="388"/>
      <c r="B238" s="10">
        <f t="shared" si="133"/>
        <v>189</v>
      </c>
      <c r="C238" s="117" t="str">
        <f t="shared" ref="C238" ca="1" si="159">INDIRECT("Elaborazione!"&amp;"H"&amp;B238)</f>
        <v/>
      </c>
    </row>
    <row r="239" spans="1:3" ht="13.8">
      <c r="A239" s="388" t="s">
        <v>353</v>
      </c>
      <c r="B239" s="10">
        <f t="shared" si="133"/>
        <v>190</v>
      </c>
      <c r="C239" s="123" t="str">
        <f t="array" aca="1" ref="C239" ca="1">INDIRECT("Elaborazione!"&amp;"F"&amp;B239)</f>
        <v/>
      </c>
    </row>
    <row r="240" spans="1:3" ht="13.8">
      <c r="A240" s="388"/>
      <c r="B240" s="10">
        <f t="shared" si="133"/>
        <v>190</v>
      </c>
      <c r="C240" s="116" t="str">
        <f t="shared" ref="C240" ca="1" si="160">INDIRECT("Elaborazione!"&amp;"G"&amp;B240)</f>
        <v/>
      </c>
    </row>
    <row r="241" spans="1:3" ht="14.4" thickBot="1">
      <c r="A241" s="388"/>
      <c r="B241" s="10">
        <f t="shared" si="133"/>
        <v>190</v>
      </c>
      <c r="C241" s="117" t="str">
        <f t="shared" ref="C241" ca="1" si="161">INDIRECT("Elaborazione!"&amp;"H"&amp;B241)</f>
        <v/>
      </c>
    </row>
    <row r="242" spans="1:3" ht="13.8">
      <c r="A242" s="388" t="s">
        <v>354</v>
      </c>
      <c r="B242" s="10">
        <f t="shared" si="133"/>
        <v>191</v>
      </c>
      <c r="C242" s="123" t="str">
        <f t="array" aca="1" ref="C242" ca="1">INDIRECT("Elaborazione!"&amp;"F"&amp;B242)</f>
        <v/>
      </c>
    </row>
    <row r="243" spans="1:3" ht="13.8">
      <c r="A243" s="388"/>
      <c r="B243" s="10">
        <f t="shared" si="133"/>
        <v>191</v>
      </c>
      <c r="C243" s="116" t="str">
        <f t="shared" ref="C243" ca="1" si="162">INDIRECT("Elaborazione!"&amp;"G"&amp;B243)</f>
        <v/>
      </c>
    </row>
    <row r="244" spans="1:3" ht="14.4" thickBot="1">
      <c r="A244" s="388"/>
      <c r="B244" s="10">
        <f t="shared" si="133"/>
        <v>191</v>
      </c>
      <c r="C244" s="117" t="str">
        <f t="shared" ref="C244" ca="1" si="163">INDIRECT("Elaborazione!"&amp;"H"&amp;B244)</f>
        <v/>
      </c>
    </row>
    <row r="245" spans="1:3" ht="13.8">
      <c r="A245" s="388" t="s">
        <v>355</v>
      </c>
      <c r="B245" s="10">
        <f t="shared" si="133"/>
        <v>192</v>
      </c>
      <c r="C245" s="123" t="str">
        <f t="array" aca="1" ref="C245" ca="1">INDIRECT("Elaborazione!"&amp;"F"&amp;B245)</f>
        <v/>
      </c>
    </row>
    <row r="246" spans="1:3" ht="13.8">
      <c r="A246" s="388"/>
      <c r="B246" s="10">
        <f t="shared" si="133"/>
        <v>192</v>
      </c>
      <c r="C246" s="116" t="str">
        <f t="shared" ref="C246" ca="1" si="164">INDIRECT("Elaborazione!"&amp;"G"&amp;B246)</f>
        <v/>
      </c>
    </row>
    <row r="247" spans="1:3" ht="14.4" thickBot="1">
      <c r="A247" s="388"/>
      <c r="B247" s="10">
        <f t="shared" si="133"/>
        <v>192</v>
      </c>
      <c r="C247" s="117" t="str">
        <f t="shared" ref="C247" ca="1" si="165">INDIRECT("Elaborazione!"&amp;"H"&amp;B247)</f>
        <v/>
      </c>
    </row>
    <row r="248" spans="1:3" ht="13.8">
      <c r="A248" s="388" t="s">
        <v>356</v>
      </c>
      <c r="B248" s="10">
        <f t="shared" si="133"/>
        <v>193</v>
      </c>
      <c r="C248" s="123" t="str">
        <f t="array" aca="1" ref="C248" ca="1">INDIRECT("Elaborazione!"&amp;"F"&amp;B248)</f>
        <v/>
      </c>
    </row>
    <row r="249" spans="1:3" ht="13.8">
      <c r="A249" s="388"/>
      <c r="B249" s="10">
        <f t="shared" si="133"/>
        <v>193</v>
      </c>
      <c r="C249" s="116" t="str">
        <f t="shared" ref="C249" ca="1" si="166">INDIRECT("Elaborazione!"&amp;"G"&amp;B249)</f>
        <v/>
      </c>
    </row>
    <row r="250" spans="1:3" ht="14.4" thickBot="1">
      <c r="A250" s="388"/>
      <c r="B250" s="10">
        <f t="shared" si="133"/>
        <v>193</v>
      </c>
      <c r="C250" s="117" t="str">
        <f t="shared" ref="C250" ca="1" si="167">INDIRECT("Elaborazione!"&amp;"H"&amp;B250)</f>
        <v/>
      </c>
    </row>
    <row r="251" spans="1:3" ht="13.8">
      <c r="A251" s="388" t="s">
        <v>357</v>
      </c>
      <c r="B251" s="10">
        <f t="shared" si="133"/>
        <v>194</v>
      </c>
      <c r="C251" s="123" t="str">
        <f t="array" aca="1" ref="C251" ca="1">INDIRECT("Elaborazione!"&amp;"F"&amp;B251)</f>
        <v/>
      </c>
    </row>
    <row r="252" spans="1:3" ht="13.8">
      <c r="A252" s="388"/>
      <c r="B252" s="10">
        <f t="shared" si="133"/>
        <v>194</v>
      </c>
      <c r="C252" s="116" t="str">
        <f t="shared" ref="C252" ca="1" si="168">INDIRECT("Elaborazione!"&amp;"G"&amp;B252)</f>
        <v/>
      </c>
    </row>
    <row r="253" spans="1:3" ht="14.4" thickBot="1">
      <c r="A253" s="388"/>
      <c r="B253" s="10">
        <f t="shared" si="133"/>
        <v>194</v>
      </c>
      <c r="C253" s="117" t="str">
        <f t="shared" ref="C253" ca="1" si="169">INDIRECT("Elaborazione!"&amp;"H"&amp;B253)</f>
        <v/>
      </c>
    </row>
    <row r="254" spans="1:3" ht="13.8">
      <c r="A254" s="388" t="s">
        <v>358</v>
      </c>
      <c r="B254" s="10">
        <f t="shared" si="133"/>
        <v>195</v>
      </c>
      <c r="C254" s="123" t="str">
        <f t="array" aca="1" ref="C254" ca="1">INDIRECT("Elaborazione!"&amp;"F"&amp;B254)</f>
        <v/>
      </c>
    </row>
    <row r="255" spans="1:3" ht="13.8">
      <c r="A255" s="388"/>
      <c r="B255" s="10">
        <f t="shared" si="133"/>
        <v>195</v>
      </c>
      <c r="C255" s="116" t="str">
        <f t="shared" ref="C255" ca="1" si="170">INDIRECT("Elaborazione!"&amp;"G"&amp;B255)</f>
        <v/>
      </c>
    </row>
    <row r="256" spans="1:3" ht="14.4" thickBot="1">
      <c r="A256" s="388"/>
      <c r="B256" s="10">
        <f t="shared" si="133"/>
        <v>195</v>
      </c>
      <c r="C256" s="117" t="str">
        <f t="shared" ref="C256" ca="1" si="171">INDIRECT("Elaborazione!"&amp;"H"&amp;B256)</f>
        <v/>
      </c>
    </row>
    <row r="257" spans="1:3" ht="13.8">
      <c r="A257" s="388" t="s">
        <v>359</v>
      </c>
      <c r="B257" s="10">
        <f t="shared" si="133"/>
        <v>196</v>
      </c>
      <c r="C257" s="123" t="str">
        <f t="array" aca="1" ref="C257" ca="1">INDIRECT("Elaborazione!"&amp;"F"&amp;B257)</f>
        <v/>
      </c>
    </row>
    <row r="258" spans="1:3" ht="13.8">
      <c r="A258" s="388"/>
      <c r="B258" s="10">
        <f t="shared" si="133"/>
        <v>196</v>
      </c>
      <c r="C258" s="116" t="str">
        <f t="shared" ref="C258" ca="1" si="172">INDIRECT("Elaborazione!"&amp;"G"&amp;B258)</f>
        <v/>
      </c>
    </row>
    <row r="259" spans="1:3" ht="14.4" thickBot="1">
      <c r="A259" s="388"/>
      <c r="B259" s="10">
        <f t="shared" si="133"/>
        <v>196</v>
      </c>
      <c r="C259" s="117" t="str">
        <f t="shared" ref="C259" ca="1" si="173">INDIRECT("Elaborazione!"&amp;"H"&amp;B259)</f>
        <v/>
      </c>
    </row>
    <row r="260" spans="1:3" ht="13.8">
      <c r="A260" s="388" t="s">
        <v>360</v>
      </c>
      <c r="B260" s="10">
        <f t="shared" si="133"/>
        <v>197</v>
      </c>
      <c r="C260" s="123" t="str">
        <f t="array" aca="1" ref="C260" ca="1">INDIRECT("Elaborazione!"&amp;"F"&amp;B260)</f>
        <v/>
      </c>
    </row>
    <row r="261" spans="1:3" ht="13.8">
      <c r="A261" s="388"/>
      <c r="B261" s="10">
        <f t="shared" si="133"/>
        <v>197</v>
      </c>
      <c r="C261" s="116" t="str">
        <f t="shared" ref="C261" ca="1" si="174">INDIRECT("Elaborazione!"&amp;"G"&amp;B261)</f>
        <v/>
      </c>
    </row>
    <row r="262" spans="1:3" ht="14.4" thickBot="1">
      <c r="A262" s="388"/>
      <c r="B262" s="10">
        <f t="shared" si="133"/>
        <v>197</v>
      </c>
      <c r="C262" s="117" t="str">
        <f t="shared" ref="C262" ca="1" si="175">INDIRECT("Elaborazione!"&amp;"H"&amp;B262)</f>
        <v/>
      </c>
    </row>
    <row r="263" spans="1:3" ht="13.8">
      <c r="A263" s="388" t="s">
        <v>361</v>
      </c>
      <c r="B263" s="10">
        <f t="shared" si="133"/>
        <v>198</v>
      </c>
      <c r="C263" s="123" t="str">
        <f t="array" aca="1" ref="C263" ca="1">INDIRECT("Elaborazione!"&amp;"F"&amp;B263)</f>
        <v/>
      </c>
    </row>
    <row r="264" spans="1:3" ht="13.8">
      <c r="A264" s="388"/>
      <c r="B264" s="10">
        <f t="shared" ref="B264:B301" si="176">B261+1</f>
        <v>198</v>
      </c>
      <c r="C264" s="116" t="str">
        <f t="shared" ref="C264" ca="1" si="177">INDIRECT("Elaborazione!"&amp;"G"&amp;B264)</f>
        <v/>
      </c>
    </row>
    <row r="265" spans="1:3" ht="14.4" thickBot="1">
      <c r="A265" s="388"/>
      <c r="B265" s="10">
        <f t="shared" si="176"/>
        <v>198</v>
      </c>
      <c r="C265" s="117" t="str">
        <f t="shared" ref="C265" ca="1" si="178">INDIRECT("Elaborazione!"&amp;"H"&amp;B265)</f>
        <v/>
      </c>
    </row>
    <row r="266" spans="1:3" ht="13.8">
      <c r="A266" s="388" t="s">
        <v>362</v>
      </c>
      <c r="B266" s="10">
        <f t="shared" si="176"/>
        <v>199</v>
      </c>
      <c r="C266" s="123" t="str">
        <f t="array" aca="1" ref="C266" ca="1">INDIRECT("Elaborazione!"&amp;"F"&amp;B266)</f>
        <v/>
      </c>
    </row>
    <row r="267" spans="1:3" ht="13.8">
      <c r="A267" s="388"/>
      <c r="B267" s="10">
        <f t="shared" si="176"/>
        <v>199</v>
      </c>
      <c r="C267" s="116" t="str">
        <f t="shared" ref="C267" ca="1" si="179">INDIRECT("Elaborazione!"&amp;"G"&amp;B267)</f>
        <v/>
      </c>
    </row>
    <row r="268" spans="1:3" ht="14.4" thickBot="1">
      <c r="A268" s="388"/>
      <c r="B268" s="10">
        <f t="shared" si="176"/>
        <v>199</v>
      </c>
      <c r="C268" s="117" t="str">
        <f t="shared" ref="C268" ca="1" si="180">INDIRECT("Elaborazione!"&amp;"H"&amp;B268)</f>
        <v/>
      </c>
    </row>
    <row r="269" spans="1:3" ht="13.8">
      <c r="A269" s="388" t="s">
        <v>363</v>
      </c>
      <c r="B269" s="10">
        <f t="shared" si="176"/>
        <v>200</v>
      </c>
      <c r="C269" s="123" t="str">
        <f t="array" aca="1" ref="C269" ca="1">INDIRECT("Elaborazione!"&amp;"F"&amp;B269)</f>
        <v/>
      </c>
    </row>
    <row r="270" spans="1:3" ht="13.8">
      <c r="A270" s="388"/>
      <c r="B270" s="10">
        <f t="shared" si="176"/>
        <v>200</v>
      </c>
      <c r="C270" s="116" t="str">
        <f t="shared" ref="C270" ca="1" si="181">INDIRECT("Elaborazione!"&amp;"G"&amp;B270)</f>
        <v/>
      </c>
    </row>
    <row r="271" spans="1:3" ht="14.4" thickBot="1">
      <c r="A271" s="388"/>
      <c r="B271" s="10">
        <f t="shared" si="176"/>
        <v>200</v>
      </c>
      <c r="C271" s="117" t="str">
        <f t="shared" ref="C271" ca="1" si="182">INDIRECT("Elaborazione!"&amp;"H"&amp;B271)</f>
        <v/>
      </c>
    </row>
    <row r="272" spans="1:3" ht="13.8">
      <c r="A272" s="388" t="s">
        <v>364</v>
      </c>
      <c r="B272" s="10">
        <f t="shared" si="176"/>
        <v>201</v>
      </c>
      <c r="C272" s="123" t="str">
        <f t="array" aca="1" ref="C272" ca="1">INDIRECT("Elaborazione!"&amp;"F"&amp;B272)</f>
        <v/>
      </c>
    </row>
    <row r="273" spans="1:3" ht="13.8">
      <c r="A273" s="388"/>
      <c r="B273" s="10">
        <f t="shared" si="176"/>
        <v>201</v>
      </c>
      <c r="C273" s="116" t="str">
        <f t="shared" ref="C273" ca="1" si="183">INDIRECT("Elaborazione!"&amp;"G"&amp;B273)</f>
        <v/>
      </c>
    </row>
    <row r="274" spans="1:3" ht="14.4" thickBot="1">
      <c r="A274" s="388"/>
      <c r="B274" s="10">
        <f t="shared" si="176"/>
        <v>201</v>
      </c>
      <c r="C274" s="117" t="str">
        <f t="shared" ref="C274" ca="1" si="184">INDIRECT("Elaborazione!"&amp;"H"&amp;B274)</f>
        <v/>
      </c>
    </row>
    <row r="275" spans="1:3" ht="13.8">
      <c r="A275" s="388" t="s">
        <v>365</v>
      </c>
      <c r="B275" s="10">
        <f t="shared" si="176"/>
        <v>202</v>
      </c>
      <c r="C275" s="123" t="str">
        <f t="array" aca="1" ref="C275" ca="1">INDIRECT("Elaborazione!"&amp;"F"&amp;B275)</f>
        <v/>
      </c>
    </row>
    <row r="276" spans="1:3" ht="13.8">
      <c r="A276" s="388"/>
      <c r="B276" s="10">
        <f t="shared" si="176"/>
        <v>202</v>
      </c>
      <c r="C276" s="116" t="str">
        <f t="shared" ref="C276" ca="1" si="185">INDIRECT("Elaborazione!"&amp;"G"&amp;B276)</f>
        <v/>
      </c>
    </row>
    <row r="277" spans="1:3" ht="14.4" thickBot="1">
      <c r="A277" s="388"/>
      <c r="B277" s="10">
        <f t="shared" si="176"/>
        <v>202</v>
      </c>
      <c r="C277" s="117" t="str">
        <f t="shared" ref="C277" ca="1" si="186">INDIRECT("Elaborazione!"&amp;"H"&amp;B277)</f>
        <v/>
      </c>
    </row>
    <row r="278" spans="1:3" ht="13.8">
      <c r="A278" s="388" t="s">
        <v>366</v>
      </c>
      <c r="B278" s="10">
        <f t="shared" si="176"/>
        <v>203</v>
      </c>
      <c r="C278" s="123" t="str">
        <f t="array" aca="1" ref="C278" ca="1">INDIRECT("Elaborazione!"&amp;"F"&amp;B278)</f>
        <v/>
      </c>
    </row>
    <row r="279" spans="1:3" ht="13.8">
      <c r="A279" s="388"/>
      <c r="B279" s="10">
        <f t="shared" si="176"/>
        <v>203</v>
      </c>
      <c r="C279" s="116" t="str">
        <f t="shared" ref="C279" ca="1" si="187">INDIRECT("Elaborazione!"&amp;"G"&amp;B279)</f>
        <v/>
      </c>
    </row>
    <row r="280" spans="1:3" ht="14.4" thickBot="1">
      <c r="A280" s="388"/>
      <c r="B280" s="10">
        <f t="shared" si="176"/>
        <v>203</v>
      </c>
      <c r="C280" s="117" t="str">
        <f t="shared" ref="C280" ca="1" si="188">INDIRECT("Elaborazione!"&amp;"H"&amp;B280)</f>
        <v/>
      </c>
    </row>
    <row r="281" spans="1:3" ht="13.8">
      <c r="A281" s="388" t="s">
        <v>367</v>
      </c>
      <c r="B281" s="10">
        <f t="shared" si="176"/>
        <v>204</v>
      </c>
      <c r="C281" s="123" t="str">
        <f t="array" aca="1" ref="C281" ca="1">INDIRECT("Elaborazione!"&amp;"F"&amp;B281)</f>
        <v/>
      </c>
    </row>
    <row r="282" spans="1:3" ht="13.8">
      <c r="A282" s="388"/>
      <c r="B282" s="10">
        <f t="shared" si="176"/>
        <v>204</v>
      </c>
      <c r="C282" s="116" t="str">
        <f t="shared" ref="C282" ca="1" si="189">INDIRECT("Elaborazione!"&amp;"G"&amp;B282)</f>
        <v/>
      </c>
    </row>
    <row r="283" spans="1:3" ht="14.4" thickBot="1">
      <c r="A283" s="388"/>
      <c r="B283" s="10">
        <f t="shared" si="176"/>
        <v>204</v>
      </c>
      <c r="C283" s="117" t="str">
        <f t="shared" ref="C283" ca="1" si="190">INDIRECT("Elaborazione!"&amp;"H"&amp;B283)</f>
        <v/>
      </c>
    </row>
    <row r="284" spans="1:3" ht="13.8">
      <c r="A284" s="388" t="s">
        <v>368</v>
      </c>
      <c r="B284" s="10">
        <f t="shared" si="176"/>
        <v>205</v>
      </c>
      <c r="C284" s="123" t="str">
        <f t="array" aca="1" ref="C284" ca="1">INDIRECT("Elaborazione!"&amp;"F"&amp;B284)</f>
        <v/>
      </c>
    </row>
    <row r="285" spans="1:3" ht="13.8">
      <c r="A285" s="388"/>
      <c r="B285" s="10">
        <f t="shared" si="176"/>
        <v>205</v>
      </c>
      <c r="C285" s="116" t="str">
        <f t="shared" ref="C285" ca="1" si="191">INDIRECT("Elaborazione!"&amp;"G"&amp;B285)</f>
        <v/>
      </c>
    </row>
    <row r="286" spans="1:3" ht="14.4" thickBot="1">
      <c r="A286" s="388"/>
      <c r="B286" s="10">
        <f t="shared" si="176"/>
        <v>205</v>
      </c>
      <c r="C286" s="117" t="str">
        <f t="shared" ref="C286" ca="1" si="192">INDIRECT("Elaborazione!"&amp;"H"&amp;B286)</f>
        <v/>
      </c>
    </row>
    <row r="287" spans="1:3" ht="13.8">
      <c r="A287" s="388" t="s">
        <v>369</v>
      </c>
      <c r="B287" s="10">
        <f t="shared" si="176"/>
        <v>206</v>
      </c>
      <c r="C287" s="123" t="str">
        <f t="array" aca="1" ref="C287" ca="1">INDIRECT("Elaborazione!"&amp;"F"&amp;B287)</f>
        <v/>
      </c>
    </row>
    <row r="288" spans="1:3" ht="13.8">
      <c r="A288" s="388"/>
      <c r="B288" s="10">
        <f t="shared" si="176"/>
        <v>206</v>
      </c>
      <c r="C288" s="116" t="str">
        <f t="shared" ref="C288" ca="1" si="193">INDIRECT("Elaborazione!"&amp;"G"&amp;B288)</f>
        <v/>
      </c>
    </row>
    <row r="289" spans="1:3" ht="14.4" thickBot="1">
      <c r="A289" s="388"/>
      <c r="B289" s="10">
        <f t="shared" si="176"/>
        <v>206</v>
      </c>
      <c r="C289" s="117" t="str">
        <f t="shared" ref="C289" ca="1" si="194">INDIRECT("Elaborazione!"&amp;"H"&amp;B289)</f>
        <v/>
      </c>
    </row>
    <row r="290" spans="1:3" ht="13.8">
      <c r="A290" s="388" t="s">
        <v>370</v>
      </c>
      <c r="B290" s="10">
        <f t="shared" si="176"/>
        <v>207</v>
      </c>
      <c r="C290" s="123" t="str">
        <f t="array" aca="1" ref="C290" ca="1">INDIRECT("Elaborazione!"&amp;"F"&amp;B290)</f>
        <v/>
      </c>
    </row>
    <row r="291" spans="1:3" ht="13.8">
      <c r="A291" s="388"/>
      <c r="B291" s="10">
        <f t="shared" si="176"/>
        <v>207</v>
      </c>
      <c r="C291" s="116" t="str">
        <f t="shared" ref="C291" ca="1" si="195">INDIRECT("Elaborazione!"&amp;"G"&amp;B291)</f>
        <v/>
      </c>
    </row>
    <row r="292" spans="1:3" ht="14.4" thickBot="1">
      <c r="A292" s="388"/>
      <c r="B292" s="10">
        <f t="shared" si="176"/>
        <v>207</v>
      </c>
      <c r="C292" s="117" t="str">
        <f t="shared" ref="C292" ca="1" si="196">INDIRECT("Elaborazione!"&amp;"H"&amp;B292)</f>
        <v/>
      </c>
    </row>
    <row r="293" spans="1:3" ht="13.8">
      <c r="A293" s="388" t="s">
        <v>371</v>
      </c>
      <c r="B293" s="10">
        <f t="shared" si="176"/>
        <v>208</v>
      </c>
      <c r="C293" s="123" t="str">
        <f t="array" aca="1" ref="C293" ca="1">INDIRECT("Elaborazione!"&amp;"F"&amp;B293)</f>
        <v/>
      </c>
    </row>
    <row r="294" spans="1:3" ht="13.8">
      <c r="A294" s="388"/>
      <c r="B294" s="10">
        <f t="shared" si="176"/>
        <v>208</v>
      </c>
      <c r="C294" s="116" t="str">
        <f t="shared" ref="C294" ca="1" si="197">INDIRECT("Elaborazione!"&amp;"G"&amp;B294)</f>
        <v/>
      </c>
    </row>
    <row r="295" spans="1:3" ht="14.4" thickBot="1">
      <c r="A295" s="388"/>
      <c r="B295" s="10">
        <f t="shared" si="176"/>
        <v>208</v>
      </c>
      <c r="C295" s="117" t="str">
        <f t="shared" ref="C295" ca="1" si="198">INDIRECT("Elaborazione!"&amp;"H"&amp;B295)</f>
        <v/>
      </c>
    </row>
    <row r="296" spans="1:3" ht="13.8">
      <c r="A296" s="388" t="s">
        <v>372</v>
      </c>
      <c r="B296" s="10">
        <f t="shared" si="176"/>
        <v>209</v>
      </c>
      <c r="C296" s="123" t="str">
        <f t="array" aca="1" ref="C296" ca="1">INDIRECT("Elaborazione!"&amp;"F"&amp;B296)</f>
        <v/>
      </c>
    </row>
    <row r="297" spans="1:3" ht="13.8">
      <c r="A297" s="388"/>
      <c r="B297" s="10">
        <f t="shared" si="176"/>
        <v>209</v>
      </c>
      <c r="C297" s="116" t="str">
        <f t="shared" ref="C297" ca="1" si="199">INDIRECT("Elaborazione!"&amp;"G"&amp;B297)</f>
        <v/>
      </c>
    </row>
    <row r="298" spans="1:3" ht="14.4" thickBot="1">
      <c r="A298" s="388"/>
      <c r="B298" s="10">
        <f t="shared" si="176"/>
        <v>209</v>
      </c>
      <c r="C298" s="117" t="str">
        <f t="shared" ref="C298" ca="1" si="200">INDIRECT("Elaborazione!"&amp;"H"&amp;B298)</f>
        <v/>
      </c>
    </row>
    <row r="299" spans="1:3" ht="13.8">
      <c r="A299" s="388" t="s">
        <v>373</v>
      </c>
      <c r="B299" s="10">
        <f t="shared" si="176"/>
        <v>210</v>
      </c>
      <c r="C299" s="123" t="str">
        <f t="array" aca="1" ref="C299" ca="1">INDIRECT("Elaborazione!"&amp;"F"&amp;B299)</f>
        <v/>
      </c>
    </row>
    <row r="300" spans="1:3" ht="13.8">
      <c r="A300" s="388"/>
      <c r="B300" s="10">
        <f t="shared" si="176"/>
        <v>210</v>
      </c>
      <c r="C300" s="116" t="str">
        <f t="shared" ref="C300" ca="1" si="201">INDIRECT("Elaborazione!"&amp;"G"&amp;B300)</f>
        <v/>
      </c>
    </row>
    <row r="301" spans="1:3" ht="14.4" thickBot="1">
      <c r="A301" s="388"/>
      <c r="B301" s="10">
        <f t="shared" si="176"/>
        <v>210</v>
      </c>
      <c r="C301" s="117" t="str">
        <f t="shared" ref="C301" ca="1" si="202">INDIRECT("Elaborazione!"&amp;"H"&amp;B301)</f>
        <v/>
      </c>
    </row>
  </sheetData>
  <sheetProtection algorithmName="SHA-512" hashValue="D5wa79U2d6aBus3Mvy8h2bMG5mKl+ABDcX6pxDrJ4ycqDeLKvGBEbI2KCF4W14GbUAHbf3zXltet0gkiqirdZg==" saltValue="URv7aMEDa++hxuOzub7Cnw==" spinCount="100000" sheet="1" objects="1" scenarios="1"/>
  <mergeCells count="100">
    <mergeCell ref="A17:A19"/>
    <mergeCell ref="A2:A4"/>
    <mergeCell ref="A5:A7"/>
    <mergeCell ref="A8:A10"/>
    <mergeCell ref="A11:A13"/>
    <mergeCell ref="A14:A16"/>
    <mergeCell ref="A53:A55"/>
    <mergeCell ref="A20:A22"/>
    <mergeCell ref="A23:A25"/>
    <mergeCell ref="A26:A28"/>
    <mergeCell ref="A29:A31"/>
    <mergeCell ref="A32:A34"/>
    <mergeCell ref="A35:A37"/>
    <mergeCell ref="A38:A40"/>
    <mergeCell ref="A41:A43"/>
    <mergeCell ref="A44:A46"/>
    <mergeCell ref="A47:A49"/>
    <mergeCell ref="A50:A52"/>
    <mergeCell ref="A89:A91"/>
    <mergeCell ref="A56:A58"/>
    <mergeCell ref="A59:A61"/>
    <mergeCell ref="A62:A64"/>
    <mergeCell ref="A65:A67"/>
    <mergeCell ref="A68:A70"/>
    <mergeCell ref="A71:A73"/>
    <mergeCell ref="A74:A76"/>
    <mergeCell ref="A77:A79"/>
    <mergeCell ref="A80:A82"/>
    <mergeCell ref="A83:A85"/>
    <mergeCell ref="A86:A88"/>
    <mergeCell ref="A125:A127"/>
    <mergeCell ref="A92:A94"/>
    <mergeCell ref="A95:A97"/>
    <mergeCell ref="A98:A100"/>
    <mergeCell ref="A101:A103"/>
    <mergeCell ref="A104:A106"/>
    <mergeCell ref="A107:A109"/>
    <mergeCell ref="A110:A112"/>
    <mergeCell ref="A113:A115"/>
    <mergeCell ref="A116:A118"/>
    <mergeCell ref="A119:A121"/>
    <mergeCell ref="A122:A124"/>
    <mergeCell ref="A161:A163"/>
    <mergeCell ref="A128:A130"/>
    <mergeCell ref="A131:A133"/>
    <mergeCell ref="A134:A136"/>
    <mergeCell ref="A137:A139"/>
    <mergeCell ref="A140:A142"/>
    <mergeCell ref="A143:A145"/>
    <mergeCell ref="A146:A148"/>
    <mergeCell ref="A149:A151"/>
    <mergeCell ref="A152:A154"/>
    <mergeCell ref="A155:A157"/>
    <mergeCell ref="A158:A160"/>
    <mergeCell ref="A197:A199"/>
    <mergeCell ref="A164:A166"/>
    <mergeCell ref="A167:A169"/>
    <mergeCell ref="A170:A172"/>
    <mergeCell ref="A173:A175"/>
    <mergeCell ref="A176:A178"/>
    <mergeCell ref="A179:A181"/>
    <mergeCell ref="A182:A184"/>
    <mergeCell ref="A185:A187"/>
    <mergeCell ref="A188:A190"/>
    <mergeCell ref="A191:A193"/>
    <mergeCell ref="A194:A196"/>
    <mergeCell ref="A233:A235"/>
    <mergeCell ref="A200:A202"/>
    <mergeCell ref="A203:A205"/>
    <mergeCell ref="A206:A208"/>
    <mergeCell ref="A209:A211"/>
    <mergeCell ref="A212:A214"/>
    <mergeCell ref="A215:A217"/>
    <mergeCell ref="A218:A220"/>
    <mergeCell ref="A221:A223"/>
    <mergeCell ref="A224:A226"/>
    <mergeCell ref="A227:A229"/>
    <mergeCell ref="A230:A232"/>
    <mergeCell ref="A269:A271"/>
    <mergeCell ref="A236:A238"/>
    <mergeCell ref="A239:A241"/>
    <mergeCell ref="A242:A244"/>
    <mergeCell ref="A245:A247"/>
    <mergeCell ref="A248:A250"/>
    <mergeCell ref="A251:A253"/>
    <mergeCell ref="A254:A256"/>
    <mergeCell ref="A257:A259"/>
    <mergeCell ref="A260:A262"/>
    <mergeCell ref="A263:A265"/>
    <mergeCell ref="A266:A268"/>
    <mergeCell ref="A290:A292"/>
    <mergeCell ref="A293:A295"/>
    <mergeCell ref="A296:A298"/>
    <mergeCell ref="A299:A301"/>
    <mergeCell ref="A272:A274"/>
    <mergeCell ref="A275:A277"/>
    <mergeCell ref="A278:A280"/>
    <mergeCell ref="A281:A283"/>
    <mergeCell ref="A284:A286"/>
    <mergeCell ref="A287:A289"/>
  </mergeCells>
  <phoneticPr fontId="74" type="noConversion"/>
  <hyperlinks>
    <hyperlink ref="A1" location="HOME!A1" display="MakingMODOMO" xr:uid="{00000000-0004-0000-0600-000000000000}"/>
  </hyperlinks>
  <pageMargins left="0.78749999999999998" right="0.78749999999999998" top="1.0249999999999999" bottom="1.0249999999999999" header="0.78749999999999998" footer="0.78749999999999998"/>
  <pageSetup paperSize="9" orientation="portrait" horizontalDpi="300" verticalDpi="300" r:id="rId1"/>
  <headerFooter>
    <oddHeader>&amp;C&amp;A</oddHeader>
    <oddFooter>&amp;CPage &amp;P</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EDT">
    <tabColor theme="3" tint="0.39997558519241921"/>
    <pageSetUpPr fitToPage="1"/>
  </sheetPr>
  <dimension ref="A1:EL62"/>
  <sheetViews>
    <sheetView showGridLines="0" tabSelected="1" view="pageLayout" zoomScale="130" zoomScaleNormal="100" zoomScaleSheetLayoutView="85" zoomScalePageLayoutView="130" workbookViewId="0">
      <selection activeCell="U2" sqref="U2"/>
    </sheetView>
  </sheetViews>
  <sheetFormatPr defaultColWidth="8.33203125" defaultRowHeight="13.2"/>
  <cols>
    <col min="1" max="1" width="2.5546875" style="301" customWidth="1"/>
    <col min="2" max="2" width="4.5546875" style="301" customWidth="1"/>
    <col min="3" max="3" width="2" style="301" customWidth="1"/>
    <col min="4" max="4" width="3.44140625" style="301" customWidth="1"/>
    <col min="5" max="5" width="4.44140625" style="301" customWidth="1"/>
    <col min="6" max="13" width="4.5546875" style="301" customWidth="1"/>
    <col min="14" max="14" width="3.5546875" style="301" customWidth="1"/>
    <col min="15" max="16" width="3.44140625" style="301" customWidth="1"/>
    <col min="17" max="31" width="4.5546875" style="301" customWidth="1"/>
    <col min="32" max="32" width="2.5546875" style="301" customWidth="1"/>
    <col min="33" max="35" width="5.44140625" style="301" customWidth="1"/>
    <col min="36" max="36" width="2.33203125" style="301" customWidth="1"/>
    <col min="37" max="37" width="6.109375" style="301" customWidth="1"/>
    <col min="38" max="38" width="9" style="301" bestFit="1" customWidth="1"/>
    <col min="39" max="39" width="13.88671875" style="301" bestFit="1" customWidth="1"/>
    <col min="40" max="40" width="6.6640625" style="301" customWidth="1"/>
    <col min="41" max="41" width="7" style="301" bestFit="1" customWidth="1"/>
    <col min="42" max="42" width="15.5546875" style="301" customWidth="1"/>
    <col min="43" max="43" width="5.44140625" style="301" bestFit="1" customWidth="1"/>
    <col min="44" max="44" width="4.5546875" style="301" customWidth="1"/>
    <col min="45" max="45" width="5.88671875" style="301" customWidth="1"/>
    <col min="46" max="46" width="8.109375" style="301" customWidth="1"/>
    <col min="47" max="47" width="6.6640625" style="301" customWidth="1"/>
    <col min="48" max="48" width="6" style="301" bestFit="1" customWidth="1"/>
    <col min="49" max="49" width="4.33203125" style="301" bestFit="1" customWidth="1"/>
    <col min="50" max="50" width="6.44140625" style="301" bestFit="1" customWidth="1"/>
    <col min="51" max="51" width="7" style="301" bestFit="1" customWidth="1"/>
    <col min="52" max="52" width="13.44140625" style="301" customWidth="1"/>
    <col min="53" max="53" width="7.109375" style="301" customWidth="1"/>
    <col min="54" max="54" width="13.109375" style="301" customWidth="1"/>
    <col min="55" max="55" width="5" style="301" bestFit="1" customWidth="1"/>
    <col min="56" max="56" width="33.109375" style="301" bestFit="1" customWidth="1"/>
    <col min="57" max="57" width="32.6640625" style="301" bestFit="1" customWidth="1"/>
    <col min="58" max="58" width="14.6640625" style="301" bestFit="1" customWidth="1"/>
    <col min="59" max="59" width="16.88671875" style="301" bestFit="1" customWidth="1"/>
    <col min="60" max="140" width="0.6640625" style="301" customWidth="1"/>
    <col min="141" max="141" width="1.44140625" style="301" customWidth="1"/>
    <col min="142" max="153" width="0.6640625" style="301" customWidth="1"/>
    <col min="154" max="16384" width="8.33203125" style="301"/>
  </cols>
  <sheetData>
    <row r="1" spans="1:142" ht="23.4" customHeight="1" thickBot="1">
      <c r="A1" s="389" t="s">
        <v>180</v>
      </c>
      <c r="B1" s="390"/>
      <c r="C1" s="390"/>
      <c r="D1" s="390"/>
      <c r="E1" s="390"/>
      <c r="F1" s="390"/>
      <c r="G1" s="294" t="s">
        <v>374</v>
      </c>
      <c r="H1" s="295"/>
      <c r="I1" s="295"/>
      <c r="J1" s="295"/>
      <c r="K1" s="295"/>
      <c r="L1" s="295"/>
      <c r="M1" s="295"/>
      <c r="N1" s="295"/>
      <c r="O1" s="296"/>
      <c r="P1" s="403" t="s">
        <v>375</v>
      </c>
      <c r="Q1" s="403"/>
      <c r="R1" s="403"/>
      <c r="S1" s="403"/>
      <c r="T1" s="404"/>
      <c r="U1" s="183">
        <v>3</v>
      </c>
      <c r="V1" s="297"/>
      <c r="W1" s="298"/>
      <c r="X1" s="298"/>
      <c r="Y1" s="298"/>
      <c r="Z1" s="298"/>
      <c r="AA1" s="298"/>
      <c r="AB1" s="298"/>
      <c r="AC1" s="299"/>
      <c r="AD1" s="298"/>
      <c r="AE1" s="299"/>
      <c r="AF1" s="298"/>
      <c r="AG1" s="300"/>
      <c r="AH1" s="300"/>
      <c r="AI1" s="300"/>
      <c r="AJ1" s="300"/>
      <c r="AK1" s="300"/>
      <c r="AL1" s="300"/>
      <c r="AM1" s="300"/>
      <c r="AN1" s="300"/>
      <c r="AO1" s="300"/>
      <c r="AP1" s="300"/>
      <c r="AQ1" s="300"/>
      <c r="AR1" s="300"/>
      <c r="AS1" s="300"/>
      <c r="AT1" s="300"/>
      <c r="AU1" s="300"/>
      <c r="AV1" s="300"/>
      <c r="AW1" s="300"/>
      <c r="AX1" s="300"/>
      <c r="AY1" s="300"/>
      <c r="AZ1" s="300"/>
      <c r="BA1" s="300"/>
      <c r="BB1" s="300"/>
      <c r="BC1" s="300"/>
      <c r="BD1" s="300"/>
      <c r="BE1" s="300"/>
      <c r="BF1" s="300"/>
      <c r="BG1" s="300"/>
      <c r="BH1" s="300"/>
      <c r="BI1" s="300"/>
      <c r="BJ1" s="300"/>
      <c r="BK1" s="300"/>
      <c r="BL1" s="300"/>
      <c r="BM1" s="300"/>
      <c r="BN1" s="300"/>
      <c r="BO1" s="300"/>
      <c r="BP1" s="300"/>
      <c r="BQ1" s="300"/>
      <c r="BR1" s="300"/>
      <c r="BS1" s="300"/>
      <c r="BT1" s="300"/>
      <c r="BU1" s="300"/>
      <c r="BV1" s="300"/>
      <c r="BW1" s="300"/>
      <c r="BX1" s="300"/>
      <c r="BY1" s="300"/>
      <c r="BZ1" s="300"/>
      <c r="CA1" s="300"/>
      <c r="CB1" s="300"/>
      <c r="CC1" s="300"/>
      <c r="CD1" s="300"/>
      <c r="CE1" s="300"/>
      <c r="CF1" s="300"/>
      <c r="CG1" s="300"/>
      <c r="CH1" s="300"/>
      <c r="CI1" s="300"/>
      <c r="CJ1" s="300"/>
      <c r="CK1" s="300"/>
      <c r="CL1" s="300"/>
      <c r="CM1" s="300"/>
      <c r="CN1" s="300"/>
      <c r="CO1" s="300"/>
      <c r="CP1" s="300"/>
      <c r="CQ1" s="300"/>
      <c r="CR1" s="300"/>
      <c r="CS1" s="300"/>
      <c r="CT1" s="300"/>
      <c r="CU1" s="300"/>
      <c r="CV1" s="300"/>
      <c r="CW1" s="300"/>
      <c r="CX1" s="300"/>
      <c r="CY1" s="300"/>
      <c r="CZ1" s="300"/>
      <c r="DA1" s="300"/>
      <c r="DB1" s="300"/>
      <c r="DC1" s="300"/>
      <c r="DD1" s="300"/>
      <c r="DE1" s="300"/>
      <c r="DF1" s="300"/>
      <c r="DG1" s="300"/>
      <c r="DH1" s="300"/>
      <c r="DI1" s="300"/>
      <c r="DJ1" s="300"/>
      <c r="DK1" s="300"/>
      <c r="DL1" s="300"/>
      <c r="DM1" s="300"/>
      <c r="DN1" s="300"/>
      <c r="DO1" s="300"/>
      <c r="DP1" s="300"/>
      <c r="DQ1" s="300"/>
      <c r="DR1" s="300"/>
      <c r="DS1" s="300"/>
      <c r="DT1" s="300"/>
      <c r="DU1" s="300"/>
      <c r="DV1" s="300"/>
      <c r="DW1" s="300"/>
      <c r="DX1" s="300"/>
      <c r="DY1" s="300"/>
      <c r="DZ1" s="300"/>
      <c r="EA1" s="300"/>
      <c r="EB1" s="300"/>
      <c r="EC1" s="300"/>
      <c r="ED1" s="300"/>
      <c r="EE1" s="300"/>
      <c r="EF1" s="300"/>
      <c r="EG1" s="300"/>
      <c r="EH1" s="300"/>
      <c r="EI1" s="300"/>
      <c r="EJ1" s="300"/>
      <c r="EK1" s="300"/>
    </row>
    <row r="2" spans="1:142" ht="9" customHeight="1">
      <c r="A2" s="302"/>
      <c r="B2" s="303"/>
      <c r="C2" s="303"/>
      <c r="D2" s="303"/>
      <c r="E2" s="303"/>
      <c r="F2" s="303"/>
      <c r="G2" s="303"/>
      <c r="H2" s="303"/>
      <c r="I2" s="303"/>
      <c r="J2" s="303"/>
      <c r="K2" s="303"/>
      <c r="L2" s="303"/>
      <c r="M2" s="303"/>
      <c r="N2" s="303"/>
      <c r="O2" s="303"/>
      <c r="P2" s="303"/>
      <c r="Q2" s="303"/>
      <c r="R2" s="303"/>
      <c r="S2" s="303"/>
      <c r="T2" s="303"/>
      <c r="U2" s="303"/>
      <c r="V2" s="303"/>
      <c r="W2" s="303"/>
      <c r="X2" s="303"/>
      <c r="Y2" s="303"/>
      <c r="Z2" s="303"/>
      <c r="AA2" s="303"/>
      <c r="AB2" s="303"/>
      <c r="AC2" s="303"/>
      <c r="AD2" s="303"/>
      <c r="AE2" s="303"/>
      <c r="AF2" s="304"/>
      <c r="AG2" s="300"/>
      <c r="AH2" s="300"/>
      <c r="AI2" s="300"/>
      <c r="AJ2" s="300"/>
      <c r="AL2" s="449" t="s">
        <v>3363</v>
      </c>
      <c r="AM2" s="449"/>
      <c r="AN2" s="449"/>
      <c r="AO2" s="449"/>
      <c r="AP2" s="449"/>
      <c r="AQ2" s="449"/>
      <c r="AR2" s="449"/>
      <c r="AS2" s="305"/>
      <c r="AT2" s="305"/>
      <c r="AU2" s="305"/>
      <c r="AV2" s="305"/>
      <c r="AW2" s="305"/>
      <c r="AX2" s="306"/>
      <c r="AY2" s="306"/>
      <c r="AZ2" s="306"/>
      <c r="BA2" s="306"/>
      <c r="BB2" s="306"/>
      <c r="BC2" s="306"/>
      <c r="BD2" s="306"/>
      <c r="BE2" s="306"/>
      <c r="BF2" s="306"/>
      <c r="BG2" s="306"/>
      <c r="BH2" s="306"/>
      <c r="BI2" s="306"/>
      <c r="BJ2" s="306"/>
      <c r="BK2" s="306"/>
      <c r="BL2" s="306"/>
      <c r="BM2" s="306"/>
      <c r="BN2" s="306"/>
      <c r="BO2" s="306"/>
      <c r="BP2" s="306"/>
      <c r="BQ2" s="306"/>
      <c r="BR2" s="306"/>
      <c r="BS2" s="306"/>
      <c r="BT2" s="306"/>
      <c r="BU2" s="306"/>
      <c r="BV2" s="306"/>
      <c r="BW2" s="306"/>
      <c r="BX2" s="306"/>
      <c r="BY2" s="306"/>
      <c r="BZ2" s="306"/>
      <c r="CA2" s="306"/>
      <c r="CB2" s="306"/>
      <c r="CC2" s="306"/>
      <c r="CD2" s="306"/>
      <c r="CE2" s="306"/>
      <c r="CF2" s="306"/>
      <c r="CG2" s="306"/>
      <c r="CH2" s="306"/>
      <c r="CI2" s="306"/>
      <c r="CJ2" s="306"/>
      <c r="CK2" s="306"/>
      <c r="CL2" s="306"/>
      <c r="CM2" s="306"/>
      <c r="CN2" s="306"/>
      <c r="CO2" s="306"/>
      <c r="CP2" s="306"/>
      <c r="CQ2" s="306"/>
      <c r="CR2" s="306"/>
      <c r="CS2" s="306"/>
      <c r="CT2" s="306"/>
      <c r="CU2" s="306"/>
      <c r="CV2" s="306"/>
      <c r="CW2" s="306"/>
      <c r="CX2" s="306"/>
      <c r="CY2" s="306"/>
      <c r="CZ2" s="306"/>
      <c r="DA2" s="306"/>
      <c r="DB2" s="306"/>
      <c r="DC2" s="306"/>
      <c r="DD2" s="306"/>
      <c r="DE2" s="306"/>
      <c r="DF2" s="306"/>
      <c r="DG2" s="306"/>
      <c r="DH2" s="306"/>
      <c r="DI2" s="306"/>
      <c r="DJ2" s="306"/>
      <c r="DK2" s="306"/>
      <c r="DL2" s="306"/>
      <c r="DM2" s="306"/>
      <c r="DN2" s="306"/>
      <c r="DO2" s="306"/>
      <c r="DP2" s="306"/>
      <c r="DQ2" s="306"/>
      <c r="DR2" s="306"/>
      <c r="DS2" s="306"/>
      <c r="DT2" s="306"/>
      <c r="DU2" s="306"/>
      <c r="DV2" s="306"/>
      <c r="DW2" s="306"/>
      <c r="DX2" s="306"/>
      <c r="DY2" s="306"/>
      <c r="DZ2" s="306"/>
      <c r="EA2" s="306"/>
      <c r="EB2" s="306"/>
      <c r="EC2" s="306"/>
      <c r="ED2" s="306"/>
      <c r="EE2" s="306"/>
      <c r="EF2" s="306"/>
      <c r="EG2" s="306"/>
      <c r="EH2" s="306"/>
      <c r="EI2" s="306"/>
      <c r="EJ2" s="306"/>
      <c r="EK2" s="306"/>
      <c r="EL2" s="306"/>
    </row>
    <row r="3" spans="1:142" ht="10.5" customHeight="1">
      <c r="A3" s="307"/>
      <c r="B3" s="308"/>
      <c r="C3" s="308"/>
      <c r="D3" s="308"/>
      <c r="E3" s="308"/>
      <c r="F3" s="308"/>
      <c r="G3" s="308"/>
      <c r="H3" s="308"/>
      <c r="I3" s="308"/>
      <c r="J3" s="308"/>
      <c r="K3" s="308"/>
      <c r="L3" s="308"/>
      <c r="M3" s="308"/>
      <c r="N3" s="308"/>
      <c r="O3" s="308"/>
      <c r="P3" s="308"/>
      <c r="Q3" s="308"/>
      <c r="R3" s="308"/>
      <c r="S3" s="308"/>
      <c r="T3" s="308"/>
      <c r="U3" s="308"/>
      <c r="V3" s="308"/>
      <c r="W3" s="308"/>
      <c r="X3" s="308"/>
      <c r="Y3" s="308"/>
      <c r="Z3" s="308"/>
      <c r="AA3" s="308"/>
      <c r="AB3" s="308"/>
      <c r="AC3" s="308"/>
      <c r="AD3" s="308"/>
      <c r="AE3" s="308"/>
      <c r="AF3" s="309"/>
      <c r="AG3" s="300"/>
      <c r="AH3" s="300"/>
      <c r="AI3" s="300"/>
      <c r="AJ3" s="300"/>
      <c r="AL3" s="449"/>
      <c r="AM3" s="449"/>
      <c r="AN3" s="449"/>
      <c r="AO3" s="449"/>
      <c r="AP3" s="449"/>
      <c r="AQ3" s="449"/>
      <c r="AR3" s="449"/>
      <c r="AS3" s="305"/>
      <c r="AT3" s="305"/>
      <c r="AU3" s="305"/>
      <c r="AV3" s="305"/>
      <c r="AW3" s="305"/>
      <c r="AX3" s="306"/>
      <c r="AY3" s="306"/>
      <c r="AZ3" s="306"/>
      <c r="BA3" s="306"/>
      <c r="BB3" s="306"/>
      <c r="BC3" s="306"/>
      <c r="BD3" s="306"/>
      <c r="BE3" s="306"/>
      <c r="BF3" s="306"/>
      <c r="BG3" s="306"/>
      <c r="BH3" s="306"/>
      <c r="BI3" s="306"/>
      <c r="BJ3" s="306"/>
      <c r="BK3" s="306"/>
      <c r="BL3" s="306"/>
      <c r="BM3" s="306"/>
      <c r="BN3" s="306"/>
      <c r="BO3" s="306"/>
      <c r="BP3" s="306"/>
      <c r="BQ3" s="306"/>
      <c r="BR3" s="306"/>
      <c r="BS3" s="306"/>
      <c r="BT3" s="306"/>
      <c r="BU3" s="306"/>
      <c r="BV3" s="306"/>
      <c r="BW3" s="306"/>
      <c r="BX3" s="306"/>
      <c r="BY3" s="306"/>
      <c r="BZ3" s="306"/>
      <c r="CA3" s="306"/>
      <c r="CB3" s="306"/>
      <c r="CC3" s="306"/>
      <c r="CD3" s="306"/>
      <c r="CE3" s="306"/>
      <c r="CF3" s="306"/>
      <c r="CG3" s="306"/>
      <c r="CH3" s="306"/>
      <c r="CI3" s="306"/>
      <c r="CJ3" s="306"/>
      <c r="CK3" s="306"/>
      <c r="CL3" s="306"/>
      <c r="CM3" s="306"/>
      <c r="CN3" s="306"/>
      <c r="CO3" s="306"/>
      <c r="CP3" s="306"/>
      <c r="CQ3" s="306"/>
      <c r="CR3" s="306"/>
      <c r="CS3" s="306"/>
      <c r="CT3" s="306"/>
      <c r="CU3" s="306"/>
      <c r="CV3" s="306"/>
      <c r="CW3" s="306"/>
      <c r="CX3" s="306"/>
      <c r="CY3" s="306"/>
      <c r="CZ3" s="306"/>
      <c r="DA3" s="306"/>
      <c r="DB3" s="306"/>
      <c r="DC3" s="306"/>
      <c r="DD3" s="306"/>
      <c r="DE3" s="306"/>
      <c r="DF3" s="306"/>
      <c r="DG3" s="306"/>
      <c r="DH3" s="306"/>
      <c r="DI3" s="306"/>
      <c r="DJ3" s="306"/>
      <c r="DK3" s="306"/>
      <c r="DL3" s="306"/>
      <c r="DM3" s="306"/>
      <c r="DN3" s="306"/>
      <c r="DO3" s="306"/>
      <c r="DP3" s="306"/>
      <c r="DQ3" s="306"/>
      <c r="DR3" s="306"/>
      <c r="DS3" s="306"/>
      <c r="DT3" s="306"/>
      <c r="DU3" s="306"/>
      <c r="DV3" s="306"/>
      <c r="DW3" s="306"/>
      <c r="DX3" s="306"/>
      <c r="DY3" s="306"/>
      <c r="DZ3" s="306"/>
      <c r="EA3" s="306"/>
      <c r="EB3" s="306"/>
      <c r="EC3" s="306"/>
      <c r="ED3" s="306"/>
      <c r="EE3" s="306"/>
      <c r="EF3" s="306"/>
      <c r="EG3" s="306"/>
      <c r="EH3" s="306"/>
      <c r="EI3" s="306"/>
      <c r="EJ3" s="306"/>
      <c r="EK3" s="306"/>
      <c r="EL3" s="306"/>
    </row>
    <row r="4" spans="1:142" ht="5.4" customHeight="1">
      <c r="A4" s="310"/>
      <c r="B4" s="311"/>
      <c r="C4" s="311"/>
      <c r="D4" s="311"/>
      <c r="E4" s="311"/>
      <c r="F4" s="311"/>
      <c r="G4" s="311"/>
      <c r="H4" s="391"/>
      <c r="I4" s="391"/>
      <c r="J4" s="391"/>
      <c r="K4" s="311"/>
      <c r="L4" s="311"/>
      <c r="M4" s="311"/>
      <c r="N4" s="311"/>
      <c r="O4" s="311"/>
      <c r="P4" s="311"/>
      <c r="Q4" s="311"/>
      <c r="R4" s="311"/>
      <c r="S4" s="311"/>
      <c r="T4" s="311"/>
      <c r="U4" s="311"/>
      <c r="V4" s="311"/>
      <c r="W4" s="311"/>
      <c r="X4" s="311"/>
      <c r="Y4" s="311"/>
      <c r="Z4" s="311"/>
      <c r="AA4" s="311"/>
      <c r="AB4" s="311"/>
      <c r="AC4" s="311"/>
      <c r="AD4" s="311"/>
      <c r="AE4" s="311"/>
      <c r="AF4" s="312"/>
      <c r="AG4" s="300"/>
      <c r="AH4" s="300"/>
      <c r="AI4" s="300"/>
      <c r="AJ4" s="300"/>
      <c r="AK4" s="300"/>
      <c r="AL4" s="300"/>
      <c r="AM4" s="300"/>
      <c r="AN4" s="300"/>
      <c r="AO4" s="300"/>
      <c r="AP4" s="300"/>
      <c r="AQ4" s="300"/>
      <c r="AR4" s="300"/>
      <c r="AS4" s="300"/>
      <c r="AT4" s="300"/>
      <c r="AU4" s="300"/>
      <c r="AV4" s="300"/>
      <c r="AW4" s="300"/>
      <c r="AX4" s="300"/>
      <c r="AY4" s="300"/>
      <c r="AZ4" s="300"/>
      <c r="BA4" s="300"/>
      <c r="BB4" s="300"/>
      <c r="BC4" s="300"/>
      <c r="BD4" s="300"/>
      <c r="BE4" s="300"/>
      <c r="BF4" s="300"/>
      <c r="BG4" s="300"/>
      <c r="BH4" s="300"/>
      <c r="BI4" s="300"/>
      <c r="BJ4" s="300"/>
      <c r="BK4" s="300"/>
      <c r="BL4" s="300"/>
      <c r="BM4" s="300"/>
      <c r="BN4" s="300"/>
      <c r="BO4" s="300"/>
      <c r="BP4" s="300"/>
      <c r="BQ4" s="300"/>
      <c r="BR4" s="300"/>
      <c r="BS4" s="300"/>
      <c r="BT4" s="300"/>
      <c r="BU4" s="300"/>
      <c r="BV4" s="300"/>
      <c r="BW4" s="300"/>
      <c r="BX4" s="300"/>
      <c r="BY4" s="300"/>
      <c r="BZ4" s="300"/>
      <c r="CA4" s="300"/>
      <c r="CB4" s="300"/>
      <c r="CC4" s="300"/>
      <c r="CD4" s="300"/>
      <c r="CE4" s="300"/>
      <c r="CF4" s="300"/>
      <c r="CG4" s="300"/>
      <c r="CH4" s="300"/>
      <c r="CI4" s="300"/>
      <c r="CJ4" s="300"/>
      <c r="CK4" s="300"/>
      <c r="CL4" s="300"/>
      <c r="CM4" s="300"/>
      <c r="CN4" s="300"/>
      <c r="CO4" s="300"/>
      <c r="CP4" s="300"/>
      <c r="CQ4" s="300"/>
      <c r="CR4" s="300"/>
      <c r="CS4" s="300"/>
      <c r="CT4" s="300"/>
      <c r="CU4" s="300"/>
      <c r="CV4" s="300"/>
      <c r="CW4" s="300"/>
      <c r="CX4" s="300"/>
      <c r="CY4" s="300"/>
      <c r="CZ4" s="300"/>
      <c r="DA4" s="300"/>
      <c r="DB4" s="300"/>
      <c r="DC4" s="300"/>
      <c r="DD4" s="300"/>
      <c r="DE4" s="300"/>
      <c r="DF4" s="300"/>
      <c r="DG4" s="300"/>
      <c r="DH4" s="300"/>
      <c r="DI4" s="300"/>
      <c r="DJ4" s="300"/>
      <c r="DK4" s="300"/>
      <c r="DL4" s="300"/>
      <c r="DM4" s="300"/>
      <c r="DN4" s="300"/>
      <c r="DO4" s="300"/>
      <c r="DP4" s="300"/>
      <c r="DQ4" s="300"/>
      <c r="DR4" s="300"/>
      <c r="DS4" s="300"/>
      <c r="DT4" s="300"/>
      <c r="DU4" s="300"/>
      <c r="DV4" s="300"/>
      <c r="DW4" s="300"/>
      <c r="DX4" s="300"/>
      <c r="DY4" s="300"/>
      <c r="DZ4" s="300"/>
      <c r="EA4" s="300"/>
      <c r="EB4" s="300"/>
      <c r="EC4" s="300"/>
      <c r="ED4" s="300"/>
      <c r="EE4" s="300"/>
      <c r="EF4" s="300"/>
      <c r="EG4" s="300"/>
      <c r="EH4" s="300"/>
      <c r="EI4" s="300"/>
      <c r="EJ4" s="300"/>
      <c r="EK4" s="300"/>
    </row>
    <row r="5" spans="1:142" ht="30.6" customHeight="1">
      <c r="A5" s="310"/>
      <c r="B5" s="392" t="s">
        <v>448</v>
      </c>
      <c r="C5" s="392"/>
      <c r="D5" s="392"/>
      <c r="E5" s="392"/>
      <c r="F5" s="392"/>
      <c r="G5" s="392"/>
      <c r="H5" s="392"/>
      <c r="I5" s="392"/>
      <c r="J5" s="392"/>
      <c r="K5" s="392"/>
      <c r="L5" s="392"/>
      <c r="M5" s="392"/>
      <c r="N5" s="392"/>
      <c r="O5" s="392"/>
      <c r="P5" s="392"/>
      <c r="Q5" s="392"/>
      <c r="R5" s="392"/>
      <c r="S5" s="392"/>
      <c r="T5" s="392"/>
      <c r="U5" s="392"/>
      <c r="V5" s="392"/>
      <c r="W5" s="392"/>
      <c r="X5" s="392"/>
      <c r="Y5" s="392"/>
      <c r="Z5" s="392"/>
      <c r="AA5" s="392"/>
      <c r="AB5" s="392"/>
      <c r="AC5" s="392"/>
      <c r="AD5" s="392"/>
      <c r="AE5" s="392"/>
      <c r="AF5" s="312"/>
      <c r="AG5" s="300"/>
      <c r="AH5" s="300"/>
      <c r="AI5" s="300"/>
      <c r="AJ5" s="300"/>
      <c r="AL5" s="313" t="str">
        <f ca="1">+trovaVariazioni1!C328</f>
        <v>n° ESTENSIONE</v>
      </c>
      <c r="AM5" s="314" t="str">
        <f ca="1">+trovaVariazioni1!D328</f>
        <v>COD. OMO.</v>
      </c>
      <c r="AN5" s="314" t="str">
        <f ca="1">+trovaVariazioni1!E328</f>
        <v>VARIANTE</v>
      </c>
      <c r="AO5" s="314" t="str">
        <f ca="1">+trovaVariazioni1!F328</f>
        <v>VERSIONE</v>
      </c>
      <c r="AP5" s="314" t="str">
        <f ca="1">+trovaVariazioni1!G328</f>
        <v>MODELLO MOTORE</v>
      </c>
      <c r="AQ5" s="314" t="str">
        <f ca="1">+trovaVariazioni1!H328</f>
        <v>COMBUSTIBILE</v>
      </c>
      <c r="AR5" s="314" t="str">
        <f ca="1">+trovaVariazioni1!I328</f>
        <v>TEMPI</v>
      </c>
      <c r="AS5" s="314" t="str">
        <f ca="1">+trovaVariazioni1!J328</f>
        <v>CILINDRI</v>
      </c>
      <c r="AT5" s="314" t="str">
        <f ca="1">+trovaVariazioni1!K328</f>
        <v>CILINDRATA</v>
      </c>
      <c r="AU5" s="314" t="str">
        <f ca="1">+trovaVariazioni1!L328</f>
        <v>POTENZA MAX</v>
      </c>
      <c r="AV5" s="314" t="str">
        <f ca="1">+trovaVariazioni1!M328</f>
        <v>POT. FISCALE</v>
      </c>
      <c r="AW5" s="314" t="str">
        <f ca="1">+trovaVariazioni1!N328</f>
        <v>P.T.</v>
      </c>
      <c r="AX5" s="314" t="str">
        <f ca="1">+trovaVariazioni1!O328</f>
        <v>LUNG.</v>
      </c>
      <c r="AY5" s="314" t="str">
        <f ca="1">+trovaVariazioni1!P328</f>
        <v>TARA</v>
      </c>
      <c r="AZ5" s="314" t="str">
        <f ca="1">+trovaVariazioni1!Q328</f>
        <v>MASSA COMPLESSIVA</v>
      </c>
      <c r="BA5" s="314" t="str">
        <f ca="1">+trovaVariazioni1!R328</f>
        <v>TRASMISSIONE</v>
      </c>
      <c r="BB5" s="315" t="str">
        <f ca="1">+trovaVariazioni1!S328</f>
        <v>FRENO SERVIZIO</v>
      </c>
      <c r="BC5" s="315" t="str">
        <f ca="1">+trovaVariazioni1!T328</f>
        <v>DECIBEL</v>
      </c>
      <c r="BD5" s="315" t="str">
        <f ca="1">+trovaVariazioni1!U328</f>
        <v>CAT. INTERNAZIONALE</v>
      </c>
      <c r="BE5" s="315" t="str">
        <f ca="1">+trovaVariazioni1!V328</f>
        <v>Riga descrittiva A2</v>
      </c>
      <c r="BF5" s="315" t="str">
        <f ca="1">+trovaVariazioni1!W328</f>
        <v>Riga descrittiva A3</v>
      </c>
      <c r="BG5" s="315" t="str">
        <f ca="1">+trovaVariazioni1!X328</f>
        <v>Riga descrittiva A4</v>
      </c>
      <c r="BH5" s="315" t="str">
        <f ca="1">+trovaVariazioni1!Y328</f>
        <v>Riga descrittiva A5</v>
      </c>
      <c r="BI5" s="315" t="str">
        <f ca="1">+trovaVariazioni1!Z328</f>
        <v/>
      </c>
      <c r="BJ5" s="315" t="str">
        <f ca="1">+trovaVariazioni1!AA328</f>
        <v/>
      </c>
      <c r="BK5" s="315" t="str">
        <f ca="1">+trovaVariazioni1!AB328</f>
        <v/>
      </c>
      <c r="BL5" s="315" t="str">
        <f ca="1">+trovaVariazioni1!AC328</f>
        <v/>
      </c>
      <c r="BM5" s="315" t="str">
        <f ca="1">+trovaVariazioni1!AD328</f>
        <v/>
      </c>
      <c r="BN5" s="315" t="str">
        <f ca="1">+trovaVariazioni1!AE328</f>
        <v/>
      </c>
      <c r="BO5" s="315" t="str">
        <f ca="1">+trovaVariazioni1!AF328</f>
        <v/>
      </c>
      <c r="BP5" s="315" t="str">
        <f ca="1">+trovaVariazioni1!AG328</f>
        <v/>
      </c>
      <c r="BQ5" s="315" t="str">
        <f ca="1">+trovaVariazioni1!AH328</f>
        <v/>
      </c>
      <c r="BR5" s="315" t="str">
        <f ca="1">+trovaVariazioni1!AI328</f>
        <v/>
      </c>
      <c r="BS5" s="315" t="str">
        <f ca="1">+trovaVariazioni1!AJ328</f>
        <v/>
      </c>
      <c r="BT5" s="315" t="str">
        <f ca="1">+trovaVariazioni1!AK328</f>
        <v/>
      </c>
      <c r="BU5" s="315" t="str">
        <f ca="1">+trovaVariazioni1!AL328</f>
        <v/>
      </c>
      <c r="BV5" s="315" t="str">
        <f ca="1">+trovaVariazioni1!AM328</f>
        <v/>
      </c>
      <c r="BW5" s="315" t="str">
        <f ca="1">+trovaVariazioni1!AN328</f>
        <v/>
      </c>
      <c r="BX5" s="315" t="str">
        <f ca="1">+trovaVariazioni1!AO328</f>
        <v/>
      </c>
      <c r="BY5" s="315" t="str">
        <f ca="1">+trovaVariazioni1!AP328</f>
        <v/>
      </c>
      <c r="BZ5" s="315" t="str">
        <f ca="1">+trovaVariazioni1!AQ328</f>
        <v/>
      </c>
      <c r="CA5" s="315" t="str">
        <f ca="1">+trovaVariazioni1!AR328</f>
        <v/>
      </c>
      <c r="CB5" s="315" t="str">
        <f ca="1">+trovaVariazioni1!AS328</f>
        <v/>
      </c>
      <c r="CC5" s="315" t="str">
        <f ca="1">+trovaVariazioni1!AT328</f>
        <v/>
      </c>
      <c r="CD5" s="315" t="str">
        <f ca="1">+trovaVariazioni1!AU328</f>
        <v/>
      </c>
      <c r="CE5" s="315" t="str">
        <f ca="1">+trovaVariazioni1!AV328</f>
        <v/>
      </c>
      <c r="CF5" s="315" t="str">
        <f ca="1">+trovaVariazioni1!AW328</f>
        <v/>
      </c>
      <c r="CG5" s="315" t="str">
        <f ca="1">+trovaVariazioni1!AX328</f>
        <v/>
      </c>
      <c r="CH5" s="315" t="str">
        <f ca="1">+trovaVariazioni1!AY328</f>
        <v/>
      </c>
      <c r="CI5" s="315" t="str">
        <f ca="1">+trovaVariazioni1!AZ328</f>
        <v/>
      </c>
      <c r="CJ5" s="315" t="str">
        <f ca="1">+trovaVariazioni1!BA328</f>
        <v/>
      </c>
      <c r="CK5" s="315" t="str">
        <f ca="1">+trovaVariazioni1!BB328</f>
        <v/>
      </c>
      <c r="CL5" s="315" t="str">
        <f ca="1">+trovaVariazioni1!BC328</f>
        <v/>
      </c>
      <c r="CM5" s="315" t="str">
        <f ca="1">+trovaVariazioni1!BD328</f>
        <v/>
      </c>
      <c r="CN5" s="315" t="str">
        <f ca="1">+trovaVariazioni1!BE328</f>
        <v/>
      </c>
      <c r="CO5" s="315" t="str">
        <f ca="1">+trovaVariazioni1!BF328</f>
        <v/>
      </c>
      <c r="CP5" s="315" t="str">
        <f ca="1">+trovaVariazioni1!BG328</f>
        <v/>
      </c>
      <c r="CQ5" s="315" t="str">
        <f ca="1">+trovaVariazioni1!BH328</f>
        <v/>
      </c>
      <c r="CR5" s="315" t="str">
        <f ca="1">+trovaVariazioni1!BI328</f>
        <v/>
      </c>
      <c r="CS5" s="315" t="str">
        <f ca="1">+trovaVariazioni1!BJ328</f>
        <v/>
      </c>
      <c r="CT5" s="315" t="str">
        <f ca="1">+trovaVariazioni1!BK328</f>
        <v/>
      </c>
      <c r="CU5" s="315" t="str">
        <f ca="1">+trovaVariazioni1!BL328</f>
        <v/>
      </c>
      <c r="CV5" s="315" t="str">
        <f ca="1">+trovaVariazioni1!BM328</f>
        <v/>
      </c>
      <c r="CW5" s="315" t="str">
        <f ca="1">+trovaVariazioni1!BN328</f>
        <v/>
      </c>
      <c r="CX5" s="315" t="str">
        <f ca="1">+trovaVariazioni1!BO328</f>
        <v/>
      </c>
      <c r="CY5" s="315" t="str">
        <f ca="1">+trovaVariazioni1!BP328</f>
        <v/>
      </c>
      <c r="CZ5" s="315" t="str">
        <f ca="1">+trovaVariazioni1!BQ328</f>
        <v/>
      </c>
      <c r="DA5" s="315" t="str">
        <f ca="1">+trovaVariazioni1!BR328</f>
        <v/>
      </c>
      <c r="DB5" s="315" t="str">
        <f ca="1">+trovaVariazioni1!BS328</f>
        <v/>
      </c>
      <c r="DC5" s="315" t="str">
        <f ca="1">+trovaVariazioni1!BT328</f>
        <v/>
      </c>
      <c r="DD5" s="315" t="str">
        <f ca="1">+trovaVariazioni1!BU328</f>
        <v/>
      </c>
      <c r="DE5" s="315" t="str">
        <f ca="1">+trovaVariazioni1!BV328</f>
        <v/>
      </c>
      <c r="DF5" s="315" t="str">
        <f ca="1">+trovaVariazioni1!BW328</f>
        <v/>
      </c>
      <c r="DG5" s="315" t="str">
        <f ca="1">+trovaVariazioni1!BX328</f>
        <v/>
      </c>
      <c r="DH5" s="315" t="str">
        <f ca="1">+trovaVariazioni1!BY328</f>
        <v/>
      </c>
      <c r="DI5" s="315" t="str">
        <f ca="1">+trovaVariazioni1!BZ328</f>
        <v/>
      </c>
      <c r="DJ5" s="315" t="str">
        <f ca="1">+trovaVariazioni1!CA328</f>
        <v/>
      </c>
      <c r="DK5" s="315" t="str">
        <f ca="1">+trovaVariazioni1!CB328</f>
        <v/>
      </c>
      <c r="DL5" s="315" t="str">
        <f ca="1">+trovaVariazioni1!CC328</f>
        <v/>
      </c>
      <c r="DM5" s="315" t="str">
        <f ca="1">+trovaVariazioni1!CD328</f>
        <v/>
      </c>
      <c r="DN5" s="315" t="str">
        <f ca="1">+trovaVariazioni1!CE328</f>
        <v/>
      </c>
      <c r="DO5" s="315" t="str">
        <f ca="1">+trovaVariazioni1!CF328</f>
        <v/>
      </c>
      <c r="DP5" s="315" t="str">
        <f ca="1">+trovaVariazioni1!CG328</f>
        <v/>
      </c>
      <c r="DQ5" s="315" t="str">
        <f ca="1">+trovaVariazioni1!CH328</f>
        <v/>
      </c>
      <c r="DR5" s="315" t="str">
        <f ca="1">+trovaVariazioni1!CI328</f>
        <v/>
      </c>
      <c r="DS5" s="315" t="str">
        <f ca="1">+trovaVariazioni1!CJ328</f>
        <v/>
      </c>
      <c r="DT5" s="315" t="str">
        <f ca="1">+trovaVariazioni1!CK328</f>
        <v/>
      </c>
      <c r="DU5" s="315" t="str">
        <f ca="1">+trovaVariazioni1!CL328</f>
        <v/>
      </c>
      <c r="DV5" s="315" t="str">
        <f ca="1">+trovaVariazioni1!CM328</f>
        <v/>
      </c>
      <c r="DW5" s="315" t="str">
        <f ca="1">+trovaVariazioni1!CN328</f>
        <v/>
      </c>
      <c r="DX5" s="315" t="str">
        <f ca="1">+trovaVariazioni1!CO328</f>
        <v/>
      </c>
      <c r="DY5" s="315" t="str">
        <f ca="1">+trovaVariazioni1!CP328</f>
        <v/>
      </c>
      <c r="DZ5" s="315" t="str">
        <f ca="1">+trovaVariazioni1!CQ328</f>
        <v/>
      </c>
      <c r="EA5" s="315" t="str">
        <f ca="1">+trovaVariazioni1!CR328</f>
        <v/>
      </c>
      <c r="EB5" s="315" t="str">
        <f ca="1">+trovaVariazioni1!CS328</f>
        <v/>
      </c>
      <c r="EC5" s="315" t="str">
        <f ca="1">+trovaVariazioni1!CT328</f>
        <v/>
      </c>
      <c r="ED5" s="315" t="str">
        <f ca="1">+trovaVariazioni1!CU328</f>
        <v/>
      </c>
      <c r="EE5" s="315" t="str">
        <f ca="1">+trovaVariazioni1!CV328</f>
        <v/>
      </c>
      <c r="EF5" s="315" t="str">
        <f ca="1">+trovaVariazioni1!CW328</f>
        <v/>
      </c>
      <c r="EG5" s="315" t="str">
        <f ca="1">+trovaVariazioni1!CX328</f>
        <v/>
      </c>
      <c r="EH5" s="315" t="str">
        <f ca="1">+trovaVariazioni1!CY328</f>
        <v/>
      </c>
      <c r="EI5" s="315" t="str">
        <f ca="1">+trovaVariazioni1!CZ328</f>
        <v/>
      </c>
      <c r="EJ5" s="315" t="str">
        <f ca="1">+trovaVariazioni1!DA328</f>
        <v/>
      </c>
      <c r="EK5" s="316" t="str">
        <f ca="1">+trovaVariazioni1!DB328</f>
        <v/>
      </c>
      <c r="EL5" s="317" t="str">
        <f ca="1">+trovaVariazioni1!DC328</f>
        <v/>
      </c>
    </row>
    <row r="6" spans="1:142" ht="18" customHeight="1">
      <c r="A6" s="310"/>
      <c r="B6" s="392"/>
      <c r="C6" s="392"/>
      <c r="D6" s="392"/>
      <c r="E6" s="392"/>
      <c r="F6" s="392"/>
      <c r="G6" s="392"/>
      <c r="H6" s="392"/>
      <c r="I6" s="392"/>
      <c r="J6" s="392"/>
      <c r="K6" s="392"/>
      <c r="L6" s="392"/>
      <c r="M6" s="392"/>
      <c r="N6" s="392"/>
      <c r="O6" s="392"/>
      <c r="P6" s="392"/>
      <c r="Q6" s="392"/>
      <c r="R6" s="392"/>
      <c r="S6" s="392"/>
      <c r="T6" s="392"/>
      <c r="U6" s="392"/>
      <c r="V6" s="392"/>
      <c r="W6" s="392"/>
      <c r="X6" s="392"/>
      <c r="Y6" s="392"/>
      <c r="Z6" s="392"/>
      <c r="AA6" s="392"/>
      <c r="AB6" s="392"/>
      <c r="AC6" s="392"/>
      <c r="AD6" s="392"/>
      <c r="AE6" s="392"/>
      <c r="AF6" s="312"/>
      <c r="AG6" s="300"/>
      <c r="AH6" s="300"/>
      <c r="AI6" s="300"/>
      <c r="AJ6" s="300"/>
      <c r="AL6" s="318" t="str">
        <f ca="1">+trovaVariazioni1!C329</f>
        <v/>
      </c>
      <c r="AM6" s="319" t="str">
        <f ca="1">+trovaVariazioni1!D329</f>
        <v/>
      </c>
      <c r="AN6" s="319" t="str">
        <f ca="1">+trovaVariazioni1!E329</f>
        <v/>
      </c>
      <c r="AO6" s="319" t="str">
        <f ca="1">+trovaVariazioni1!F329</f>
        <v/>
      </c>
      <c r="AP6" s="319" t="str">
        <f ca="1">+trovaVariazioni1!G329</f>
        <v>Questo campo è in alternativa con i tre campi successivi</v>
      </c>
      <c r="AQ6" s="319" t="str">
        <f ca="1">+trovaVariazioni1!H329</f>
        <v/>
      </c>
      <c r="AR6" s="319" t="str">
        <f ca="1">+trovaVariazioni1!I329</f>
        <v/>
      </c>
      <c r="AS6" s="319" t="str">
        <f ca="1">+trovaVariazioni1!J329</f>
        <v/>
      </c>
      <c r="AT6" s="319" t="str">
        <f ca="1">+trovaVariazioni1!K329</f>
        <v>cm3</v>
      </c>
      <c r="AU6" s="319" t="str">
        <f ca="1">+trovaVariazioni1!L329</f>
        <v>kW</v>
      </c>
      <c r="AV6" s="319" t="str">
        <f ca="1">+trovaVariazioni1!M329</f>
        <v>CV</v>
      </c>
      <c r="AW6" s="319" t="str">
        <f ca="1">+trovaVariazioni1!N329</f>
        <v>n°</v>
      </c>
      <c r="AX6" s="319" t="str">
        <f ca="1">+trovaVariazioni1!O329</f>
        <v>mm</v>
      </c>
      <c r="AY6" s="319" t="str">
        <f ca="1">+trovaVariazioni1!P329</f>
        <v>kg</v>
      </c>
      <c r="AZ6" s="319" t="str">
        <f ca="1">+trovaVariazioni1!Q329</f>
        <v>kg</v>
      </c>
      <c r="BA6" s="319" t="str">
        <f ca="1">+trovaVariazioni1!R329</f>
        <v/>
      </c>
      <c r="BB6" s="319" t="str">
        <f ca="1">+trovaVariazioni1!S329</f>
        <v/>
      </c>
      <c r="BC6" s="319" t="str">
        <f ca="1">+trovaVariazioni1!T329</f>
        <v/>
      </c>
      <c r="BD6" s="319" t="str">
        <f ca="1">+trovaVariazioni1!U329</f>
        <v/>
      </c>
      <c r="BE6" s="319" t="str">
        <f ca="1">+trovaVariazioni1!V329</f>
        <v/>
      </c>
      <c r="BF6" s="319" t="str">
        <f ca="1">+trovaVariazioni1!W329</f>
        <v/>
      </c>
      <c r="BG6" s="319" t="str">
        <f ca="1">+trovaVariazioni1!X329</f>
        <v/>
      </c>
      <c r="BH6" s="319" t="str">
        <f ca="1">+trovaVariazioni1!Y329</f>
        <v/>
      </c>
      <c r="BI6" s="319" t="str">
        <f ca="1">+trovaVariazioni1!Z329</f>
        <v/>
      </c>
      <c r="BJ6" s="319" t="str">
        <f ca="1">+trovaVariazioni1!AA329</f>
        <v/>
      </c>
      <c r="BK6" s="319" t="str">
        <f ca="1">+trovaVariazioni1!AB329</f>
        <v/>
      </c>
      <c r="BL6" s="319" t="str">
        <f ca="1">+trovaVariazioni1!AC329</f>
        <v/>
      </c>
      <c r="BM6" s="319" t="str">
        <f ca="1">+trovaVariazioni1!AD329</f>
        <v/>
      </c>
      <c r="BN6" s="319" t="str">
        <f ca="1">+trovaVariazioni1!AE329</f>
        <v/>
      </c>
      <c r="BO6" s="319" t="str">
        <f ca="1">+trovaVariazioni1!AF329</f>
        <v/>
      </c>
      <c r="BP6" s="319" t="str">
        <f ca="1">+trovaVariazioni1!AG329</f>
        <v/>
      </c>
      <c r="BQ6" s="319" t="str">
        <f ca="1">+trovaVariazioni1!AH329</f>
        <v/>
      </c>
      <c r="BR6" s="319" t="str">
        <f ca="1">+trovaVariazioni1!AI329</f>
        <v/>
      </c>
      <c r="BS6" s="319" t="str">
        <f ca="1">+trovaVariazioni1!AJ329</f>
        <v/>
      </c>
      <c r="BT6" s="319" t="str">
        <f ca="1">+trovaVariazioni1!AK329</f>
        <v/>
      </c>
      <c r="BU6" s="319" t="str">
        <f ca="1">+trovaVariazioni1!AL329</f>
        <v/>
      </c>
      <c r="BV6" s="319" t="str">
        <f ca="1">+trovaVariazioni1!AM329</f>
        <v/>
      </c>
      <c r="BW6" s="319" t="str">
        <f ca="1">+trovaVariazioni1!AN329</f>
        <v/>
      </c>
      <c r="BX6" s="319" t="str">
        <f ca="1">+trovaVariazioni1!AO329</f>
        <v/>
      </c>
      <c r="BY6" s="319" t="str">
        <f ca="1">+trovaVariazioni1!AP329</f>
        <v/>
      </c>
      <c r="BZ6" s="319" t="str">
        <f ca="1">+trovaVariazioni1!AQ329</f>
        <v/>
      </c>
      <c r="CA6" s="319" t="str">
        <f ca="1">+trovaVariazioni1!AR329</f>
        <v/>
      </c>
      <c r="CB6" s="319" t="str">
        <f ca="1">+trovaVariazioni1!AS329</f>
        <v/>
      </c>
      <c r="CC6" s="319" t="str">
        <f ca="1">+trovaVariazioni1!AT329</f>
        <v/>
      </c>
      <c r="CD6" s="319" t="str">
        <f ca="1">+trovaVariazioni1!AU329</f>
        <v/>
      </c>
      <c r="CE6" s="319" t="str">
        <f ca="1">+trovaVariazioni1!AV329</f>
        <v/>
      </c>
      <c r="CF6" s="319" t="str">
        <f ca="1">+trovaVariazioni1!AW329</f>
        <v/>
      </c>
      <c r="CG6" s="319" t="str">
        <f ca="1">+trovaVariazioni1!AX329</f>
        <v/>
      </c>
      <c r="CH6" s="319" t="str">
        <f ca="1">+trovaVariazioni1!AY329</f>
        <v/>
      </c>
      <c r="CI6" s="319" t="str">
        <f ca="1">+trovaVariazioni1!AZ329</f>
        <v/>
      </c>
      <c r="CJ6" s="319" t="str">
        <f ca="1">+trovaVariazioni1!BA329</f>
        <v/>
      </c>
      <c r="CK6" s="319" t="str">
        <f ca="1">+trovaVariazioni1!BB329</f>
        <v/>
      </c>
      <c r="CL6" s="319" t="str">
        <f ca="1">+trovaVariazioni1!BC329</f>
        <v/>
      </c>
      <c r="CM6" s="319" t="str">
        <f ca="1">+trovaVariazioni1!BD329</f>
        <v/>
      </c>
      <c r="CN6" s="319" t="str">
        <f ca="1">+trovaVariazioni1!BE329</f>
        <v/>
      </c>
      <c r="CO6" s="319" t="str">
        <f ca="1">+trovaVariazioni1!BF329</f>
        <v/>
      </c>
      <c r="CP6" s="319" t="str">
        <f ca="1">+trovaVariazioni1!BG329</f>
        <v/>
      </c>
      <c r="CQ6" s="319" t="str">
        <f ca="1">+trovaVariazioni1!BH329</f>
        <v/>
      </c>
      <c r="CR6" s="319" t="str">
        <f ca="1">+trovaVariazioni1!BI329</f>
        <v/>
      </c>
      <c r="CS6" s="319" t="str">
        <f ca="1">+trovaVariazioni1!BJ329</f>
        <v/>
      </c>
      <c r="CT6" s="319" t="str">
        <f ca="1">+trovaVariazioni1!BK329</f>
        <v/>
      </c>
      <c r="CU6" s="319" t="str">
        <f ca="1">+trovaVariazioni1!BL329</f>
        <v/>
      </c>
      <c r="CV6" s="319" t="str">
        <f ca="1">+trovaVariazioni1!BM329</f>
        <v/>
      </c>
      <c r="CW6" s="319" t="str">
        <f ca="1">+trovaVariazioni1!BN329</f>
        <v/>
      </c>
      <c r="CX6" s="319" t="str">
        <f ca="1">+trovaVariazioni1!BO329</f>
        <v/>
      </c>
      <c r="CY6" s="319" t="str">
        <f ca="1">+trovaVariazioni1!BP329</f>
        <v/>
      </c>
      <c r="CZ6" s="319" t="str">
        <f ca="1">+trovaVariazioni1!BQ329</f>
        <v/>
      </c>
      <c r="DA6" s="319" t="str">
        <f ca="1">+trovaVariazioni1!BR329</f>
        <v/>
      </c>
      <c r="DB6" s="319" t="str">
        <f ca="1">+trovaVariazioni1!BS329</f>
        <v/>
      </c>
      <c r="DC6" s="319" t="str">
        <f ca="1">+trovaVariazioni1!BT329</f>
        <v/>
      </c>
      <c r="DD6" s="319" t="str">
        <f ca="1">+trovaVariazioni1!BU329</f>
        <v/>
      </c>
      <c r="DE6" s="319" t="str">
        <f ca="1">+trovaVariazioni1!BV329</f>
        <v/>
      </c>
      <c r="DF6" s="319" t="str">
        <f ca="1">+trovaVariazioni1!BW329</f>
        <v/>
      </c>
      <c r="DG6" s="319" t="str">
        <f ca="1">+trovaVariazioni1!BX329</f>
        <v/>
      </c>
      <c r="DH6" s="319" t="str">
        <f ca="1">+trovaVariazioni1!BY329</f>
        <v/>
      </c>
      <c r="DI6" s="319" t="str">
        <f ca="1">+trovaVariazioni1!BZ329</f>
        <v/>
      </c>
      <c r="DJ6" s="319" t="str">
        <f ca="1">+trovaVariazioni1!CA329</f>
        <v/>
      </c>
      <c r="DK6" s="319" t="str">
        <f ca="1">+trovaVariazioni1!CB329</f>
        <v/>
      </c>
      <c r="DL6" s="319" t="str">
        <f ca="1">+trovaVariazioni1!CC329</f>
        <v/>
      </c>
      <c r="DM6" s="319" t="str">
        <f ca="1">+trovaVariazioni1!CD329</f>
        <v/>
      </c>
      <c r="DN6" s="319" t="str">
        <f ca="1">+trovaVariazioni1!CE329</f>
        <v/>
      </c>
      <c r="DO6" s="319" t="str">
        <f ca="1">+trovaVariazioni1!CF329</f>
        <v/>
      </c>
      <c r="DP6" s="319" t="str">
        <f ca="1">+trovaVariazioni1!CG329</f>
        <v/>
      </c>
      <c r="DQ6" s="319" t="str">
        <f ca="1">+trovaVariazioni1!CH329</f>
        <v/>
      </c>
      <c r="DR6" s="319" t="str">
        <f ca="1">+trovaVariazioni1!CI329</f>
        <v/>
      </c>
      <c r="DS6" s="319" t="str">
        <f ca="1">+trovaVariazioni1!CJ329</f>
        <v/>
      </c>
      <c r="DT6" s="319" t="str">
        <f ca="1">+trovaVariazioni1!CK329</f>
        <v/>
      </c>
      <c r="DU6" s="319" t="str">
        <f ca="1">+trovaVariazioni1!CL329</f>
        <v/>
      </c>
      <c r="DV6" s="319" t="str">
        <f ca="1">+trovaVariazioni1!CM329</f>
        <v/>
      </c>
      <c r="DW6" s="319" t="str">
        <f ca="1">+trovaVariazioni1!CN329</f>
        <v/>
      </c>
      <c r="DX6" s="319" t="str">
        <f ca="1">+trovaVariazioni1!CO329</f>
        <v/>
      </c>
      <c r="DY6" s="319" t="str">
        <f ca="1">+trovaVariazioni1!CP329</f>
        <v/>
      </c>
      <c r="DZ6" s="319" t="str">
        <f ca="1">+trovaVariazioni1!CQ329</f>
        <v/>
      </c>
      <c r="EA6" s="319" t="str">
        <f ca="1">+trovaVariazioni1!CR329</f>
        <v/>
      </c>
      <c r="EB6" s="319" t="str">
        <f ca="1">+trovaVariazioni1!CS329</f>
        <v/>
      </c>
      <c r="EC6" s="319" t="str">
        <f ca="1">+trovaVariazioni1!CT329</f>
        <v/>
      </c>
      <c r="ED6" s="319" t="str">
        <f ca="1">+trovaVariazioni1!CU329</f>
        <v/>
      </c>
      <c r="EE6" s="319" t="str">
        <f ca="1">+trovaVariazioni1!CV329</f>
        <v/>
      </c>
      <c r="EF6" s="319" t="str">
        <f ca="1">+trovaVariazioni1!CW329</f>
        <v/>
      </c>
      <c r="EG6" s="319" t="str">
        <f ca="1">+trovaVariazioni1!CX329</f>
        <v/>
      </c>
      <c r="EH6" s="319" t="str">
        <f ca="1">+trovaVariazioni1!CY329</f>
        <v/>
      </c>
      <c r="EI6" s="319" t="str">
        <f ca="1">+trovaVariazioni1!CZ329</f>
        <v/>
      </c>
      <c r="EJ6" s="319" t="str">
        <f ca="1">+trovaVariazioni1!DA329</f>
        <v/>
      </c>
      <c r="EK6" s="319" t="str">
        <f ca="1">+trovaVariazioni1!DB329</f>
        <v/>
      </c>
      <c r="EL6" s="320" t="str">
        <f ca="1">+trovaVariazioni1!DC329</f>
        <v/>
      </c>
    </row>
    <row r="7" spans="1:142" ht="10.95" customHeight="1">
      <c r="A7" s="321"/>
      <c r="B7" s="393" t="s">
        <v>376</v>
      </c>
      <c r="C7" s="393"/>
      <c r="D7" s="393"/>
      <c r="E7" s="393"/>
      <c r="F7" s="393"/>
      <c r="G7" s="393"/>
      <c r="H7" s="393"/>
      <c r="I7" s="393"/>
      <c r="J7" s="393"/>
      <c r="K7" s="393"/>
      <c r="L7" s="393"/>
      <c r="M7" s="393"/>
      <c r="N7" s="393"/>
      <c r="O7" s="393"/>
      <c r="P7" s="393"/>
      <c r="Q7" s="393"/>
      <c r="R7" s="393"/>
      <c r="S7" s="393"/>
      <c r="T7" s="393"/>
      <c r="U7" s="393"/>
      <c r="V7" s="393"/>
      <c r="W7" s="393"/>
      <c r="X7" s="393"/>
      <c r="Y7" s="393"/>
      <c r="Z7" s="393"/>
      <c r="AA7" s="393"/>
      <c r="AB7" s="393"/>
      <c r="AC7" s="393"/>
      <c r="AD7" s="393"/>
      <c r="AE7" s="393"/>
      <c r="AF7" s="309"/>
      <c r="AG7" s="300"/>
      <c r="AH7" s="300"/>
      <c r="AI7" s="300"/>
      <c r="AJ7" s="300"/>
      <c r="AL7" s="322" t="str">
        <f ca="1">+trovaVariazioni1!C330</f>
        <v>0001</v>
      </c>
      <c r="AM7" s="323" t="str">
        <f ca="1">+trovaVariazioni1!D330</f>
        <v>OAZNM03EST16</v>
      </c>
      <c r="AN7" s="324" t="str">
        <f ca="1">+trovaVariazioni1!E330</f>
        <v>01</v>
      </c>
      <c r="AO7" s="324" t="str">
        <f ca="1">+trovaVariazioni1!F330</f>
        <v>10</v>
      </c>
      <c r="AP7" s="324" t="str">
        <f ca="1">+trovaVariazioni1!G330</f>
        <v>EME200</v>
      </c>
      <c r="AQ7" s="324" t="str">
        <f ca="1">+trovaVariazioni1!H330</f>
        <v xml:space="preserve">B  </v>
      </c>
      <c r="AR7" s="324">
        <f ca="1">+trovaVariazioni1!I330</f>
        <v>4</v>
      </c>
      <c r="AS7" s="324" t="str">
        <f ca="1">+trovaVariazioni1!J330</f>
        <v>1</v>
      </c>
      <c r="AT7" s="324" t="str">
        <f ca="1">trovaVariazioni1!K330</f>
        <v>125,0</v>
      </c>
      <c r="AU7" s="324" t="str">
        <f ca="1">+trovaVariazioni1!L330</f>
        <v>2,20</v>
      </c>
      <c r="AV7" s="324">
        <f ca="1">+trovaVariazioni1!M330</f>
        <v>3</v>
      </c>
      <c r="AW7" s="324" t="str">
        <f ca="1">+trovaVariazioni1!N330</f>
        <v>001</v>
      </c>
      <c r="AX7" s="323">
        <f ca="1">+trovaVariazioni1!O330</f>
        <v>1830</v>
      </c>
      <c r="AY7" s="323">
        <f ca="1">+trovaVariazioni1!P330</f>
        <v>157</v>
      </c>
      <c r="AZ7" s="323">
        <f ca="1">+trovaVariazioni1!Q330</f>
        <v>245</v>
      </c>
      <c r="BA7" s="323" t="str">
        <f ca="1">+trovaVariazioni1!R330</f>
        <v>1/21,18</v>
      </c>
      <c r="BB7" s="324" t="str">
        <f ca="1">+trovaVariazioni1!S330</f>
        <v>A</v>
      </c>
      <c r="BC7" s="324">
        <f ca="1">+trovaVariazioni1!T330</f>
        <v>103</v>
      </c>
      <c r="BD7" s="324" t="str">
        <f ca="1">+trovaVariazioni1!U330</f>
        <v xml:space="preserve">M1 </v>
      </c>
      <c r="BE7" s="324" t="str">
        <f ca="1">+trovaVariazioni1!V330</f>
        <v>LUNGHEZZA MAX CON ACCESSORI 2000mm</v>
      </c>
      <c r="BF7" s="324" t="str">
        <f ca="1">+trovaVariazioni1!W330</f>
        <v>LARGHEZZA MAX CON ACCESSORI 800 mm</v>
      </c>
      <c r="BG7" s="324" t="str">
        <f ca="1">+trovaVariazioni1!X330</f>
        <v>AUTONOMIA 49 KM</v>
      </c>
      <c r="BH7" s="324" t="str">
        <f ca="1">+trovaVariazioni1!Y330</f>
        <v>CONSUMO 36 kWh/km</v>
      </c>
      <c r="BI7" s="324" t="str">
        <f ca="1">+trovaVariazioni1!Z330</f>
        <v/>
      </c>
      <c r="BJ7" s="324" t="str">
        <f ca="1">+trovaVariazioni1!AA330</f>
        <v/>
      </c>
      <c r="BK7" s="324" t="str">
        <f ca="1">+trovaVariazioni1!AB330</f>
        <v/>
      </c>
      <c r="BL7" s="324" t="str">
        <f ca="1">+trovaVariazioni1!AC330</f>
        <v/>
      </c>
      <c r="BM7" s="324" t="str">
        <f ca="1">+trovaVariazioni1!AD330</f>
        <v/>
      </c>
      <c r="BN7" s="324" t="str">
        <f ca="1">+trovaVariazioni1!AE330</f>
        <v/>
      </c>
      <c r="BO7" s="324" t="str">
        <f ca="1">+trovaVariazioni1!AF330</f>
        <v/>
      </c>
      <c r="BP7" s="324" t="str">
        <f ca="1">+trovaVariazioni1!AG330</f>
        <v/>
      </c>
      <c r="BQ7" s="324" t="str">
        <f ca="1">+trovaVariazioni1!AH330</f>
        <v/>
      </c>
      <c r="BR7" s="324" t="str">
        <f ca="1">+trovaVariazioni1!AI330</f>
        <v/>
      </c>
      <c r="BS7" s="324" t="str">
        <f ca="1">+trovaVariazioni1!AJ330</f>
        <v/>
      </c>
      <c r="BT7" s="324" t="str">
        <f ca="1">+trovaVariazioni1!AK330</f>
        <v/>
      </c>
      <c r="BU7" s="324" t="str">
        <f ca="1">+trovaVariazioni1!AL330</f>
        <v/>
      </c>
      <c r="BV7" s="324" t="str">
        <f ca="1">+trovaVariazioni1!AM330</f>
        <v/>
      </c>
      <c r="BW7" s="324" t="str">
        <f ca="1">+trovaVariazioni1!AN330</f>
        <v/>
      </c>
      <c r="BX7" s="324" t="str">
        <f ca="1">+trovaVariazioni1!AO330</f>
        <v/>
      </c>
      <c r="BY7" s="324" t="str">
        <f ca="1">+trovaVariazioni1!AP330</f>
        <v/>
      </c>
      <c r="BZ7" s="324" t="str">
        <f ca="1">+trovaVariazioni1!AQ330</f>
        <v/>
      </c>
      <c r="CA7" s="324" t="str">
        <f ca="1">+trovaVariazioni1!AR330</f>
        <v/>
      </c>
      <c r="CB7" s="324" t="str">
        <f ca="1">+trovaVariazioni1!AS330</f>
        <v/>
      </c>
      <c r="CC7" s="324" t="str">
        <f ca="1">+trovaVariazioni1!AT330</f>
        <v/>
      </c>
      <c r="CD7" s="324" t="str">
        <f ca="1">+trovaVariazioni1!AU330</f>
        <v/>
      </c>
      <c r="CE7" s="324" t="str">
        <f ca="1">+trovaVariazioni1!AV330</f>
        <v/>
      </c>
      <c r="CF7" s="324" t="str">
        <f ca="1">+trovaVariazioni1!AW330</f>
        <v/>
      </c>
      <c r="CG7" s="324" t="str">
        <f ca="1">+trovaVariazioni1!AX330</f>
        <v/>
      </c>
      <c r="CH7" s="324" t="str">
        <f ca="1">+trovaVariazioni1!AY330</f>
        <v/>
      </c>
      <c r="CI7" s="324" t="str">
        <f ca="1">+trovaVariazioni1!AZ330</f>
        <v/>
      </c>
      <c r="CJ7" s="324" t="str">
        <f ca="1">+trovaVariazioni1!BA330</f>
        <v/>
      </c>
      <c r="CK7" s="324" t="str">
        <f ca="1">+trovaVariazioni1!BB330</f>
        <v/>
      </c>
      <c r="CL7" s="324" t="str">
        <f ca="1">+trovaVariazioni1!BC330</f>
        <v/>
      </c>
      <c r="CM7" s="324" t="str">
        <f ca="1">+trovaVariazioni1!BD330</f>
        <v/>
      </c>
      <c r="CN7" s="324" t="str">
        <f ca="1">+trovaVariazioni1!BE330</f>
        <v/>
      </c>
      <c r="CO7" s="324" t="str">
        <f ca="1">+trovaVariazioni1!BF330</f>
        <v/>
      </c>
      <c r="CP7" s="324" t="str">
        <f ca="1">+trovaVariazioni1!BG330</f>
        <v/>
      </c>
      <c r="CQ7" s="324" t="str">
        <f ca="1">+trovaVariazioni1!BH330</f>
        <v/>
      </c>
      <c r="CR7" s="324" t="str">
        <f ca="1">+trovaVariazioni1!BI330</f>
        <v/>
      </c>
      <c r="CS7" s="324" t="str">
        <f ca="1">+trovaVariazioni1!BJ330</f>
        <v/>
      </c>
      <c r="CT7" s="324" t="str">
        <f ca="1">+trovaVariazioni1!BK330</f>
        <v/>
      </c>
      <c r="CU7" s="324" t="str">
        <f ca="1">+trovaVariazioni1!BL330</f>
        <v/>
      </c>
      <c r="CV7" s="324" t="str">
        <f ca="1">+trovaVariazioni1!BM330</f>
        <v/>
      </c>
      <c r="CW7" s="324" t="str">
        <f ca="1">+trovaVariazioni1!BN330</f>
        <v/>
      </c>
      <c r="CX7" s="324" t="str">
        <f ca="1">+trovaVariazioni1!BO330</f>
        <v/>
      </c>
      <c r="CY7" s="324" t="str">
        <f ca="1">+trovaVariazioni1!BP330</f>
        <v/>
      </c>
      <c r="CZ7" s="324" t="str">
        <f ca="1">+trovaVariazioni1!BQ330</f>
        <v/>
      </c>
      <c r="DA7" s="324" t="str">
        <f ca="1">+trovaVariazioni1!BR330</f>
        <v/>
      </c>
      <c r="DB7" s="324" t="str">
        <f ca="1">+trovaVariazioni1!BS330</f>
        <v/>
      </c>
      <c r="DC7" s="324" t="str">
        <f ca="1">+trovaVariazioni1!BT330</f>
        <v/>
      </c>
      <c r="DD7" s="324" t="str">
        <f ca="1">+trovaVariazioni1!BU330</f>
        <v/>
      </c>
      <c r="DE7" s="324" t="str">
        <f ca="1">+trovaVariazioni1!BV330</f>
        <v/>
      </c>
      <c r="DF7" s="324" t="str">
        <f ca="1">+trovaVariazioni1!BW330</f>
        <v/>
      </c>
      <c r="DG7" s="324" t="str">
        <f ca="1">+trovaVariazioni1!BX330</f>
        <v/>
      </c>
      <c r="DH7" s="324" t="str">
        <f ca="1">+trovaVariazioni1!BY330</f>
        <v/>
      </c>
      <c r="DI7" s="324" t="str">
        <f ca="1">+trovaVariazioni1!BZ330</f>
        <v/>
      </c>
      <c r="DJ7" s="324" t="str">
        <f ca="1">+trovaVariazioni1!CA330</f>
        <v/>
      </c>
      <c r="DK7" s="324" t="str">
        <f ca="1">+trovaVariazioni1!CB330</f>
        <v/>
      </c>
      <c r="DL7" s="324" t="str">
        <f ca="1">+trovaVariazioni1!CC330</f>
        <v/>
      </c>
      <c r="DM7" s="324" t="str">
        <f ca="1">+trovaVariazioni1!CD330</f>
        <v/>
      </c>
      <c r="DN7" s="324" t="str">
        <f ca="1">+trovaVariazioni1!CE330</f>
        <v/>
      </c>
      <c r="DO7" s="324" t="str">
        <f ca="1">+trovaVariazioni1!CF330</f>
        <v/>
      </c>
      <c r="DP7" s="324" t="str">
        <f ca="1">+trovaVariazioni1!CG330</f>
        <v/>
      </c>
      <c r="DQ7" s="324" t="str">
        <f ca="1">+trovaVariazioni1!CH330</f>
        <v/>
      </c>
      <c r="DR7" s="324" t="str">
        <f ca="1">+trovaVariazioni1!CI330</f>
        <v/>
      </c>
      <c r="DS7" s="324" t="str">
        <f ca="1">+trovaVariazioni1!CJ330</f>
        <v/>
      </c>
      <c r="DT7" s="324" t="str">
        <f ca="1">+trovaVariazioni1!CK330</f>
        <v/>
      </c>
      <c r="DU7" s="324" t="str">
        <f ca="1">+trovaVariazioni1!CL330</f>
        <v/>
      </c>
      <c r="DV7" s="324" t="str">
        <f ca="1">+trovaVariazioni1!CM330</f>
        <v/>
      </c>
      <c r="DW7" s="324" t="str">
        <f ca="1">+trovaVariazioni1!CN330</f>
        <v/>
      </c>
      <c r="DX7" s="324" t="str">
        <f ca="1">+trovaVariazioni1!CO330</f>
        <v/>
      </c>
      <c r="DY7" s="324" t="str">
        <f ca="1">+trovaVariazioni1!CP330</f>
        <v/>
      </c>
      <c r="DZ7" s="324" t="str">
        <f ca="1">+trovaVariazioni1!CQ330</f>
        <v/>
      </c>
      <c r="EA7" s="324" t="str">
        <f ca="1">+trovaVariazioni1!CR330</f>
        <v/>
      </c>
      <c r="EB7" s="324" t="str">
        <f ca="1">+trovaVariazioni1!CS330</f>
        <v/>
      </c>
      <c r="EC7" s="324" t="str">
        <f ca="1">+trovaVariazioni1!CT330</f>
        <v/>
      </c>
      <c r="ED7" s="324" t="str">
        <f ca="1">+trovaVariazioni1!CU330</f>
        <v/>
      </c>
      <c r="EE7" s="324" t="str">
        <f ca="1">+trovaVariazioni1!CV330</f>
        <v/>
      </c>
      <c r="EF7" s="324" t="str">
        <f ca="1">+trovaVariazioni1!CW330</f>
        <v/>
      </c>
      <c r="EG7" s="324" t="str">
        <f ca="1">+trovaVariazioni1!CX330</f>
        <v/>
      </c>
      <c r="EH7" s="324" t="str">
        <f ca="1">+trovaVariazioni1!CY330</f>
        <v/>
      </c>
      <c r="EI7" s="324" t="str">
        <f ca="1">+trovaVariazioni1!CZ330</f>
        <v/>
      </c>
      <c r="EJ7" s="324" t="str">
        <f ca="1">+trovaVariazioni1!DA330</f>
        <v/>
      </c>
      <c r="EK7" s="324" t="str">
        <f ca="1">+trovaVariazioni1!DB330</f>
        <v/>
      </c>
      <c r="EL7" s="325" t="str">
        <f ca="1">+trovaVariazioni1!DC330</f>
        <v/>
      </c>
    </row>
    <row r="8" spans="1:142" ht="10.95" customHeight="1">
      <c r="A8" s="326"/>
      <c r="B8" s="393" t="s">
        <v>3366</v>
      </c>
      <c r="C8" s="393"/>
      <c r="D8" s="393"/>
      <c r="E8" s="393"/>
      <c r="F8" s="393"/>
      <c r="G8" s="393"/>
      <c r="H8" s="393"/>
      <c r="I8" s="393"/>
      <c r="J8" s="393"/>
      <c r="K8" s="393"/>
      <c r="L8" s="393"/>
      <c r="M8" s="393"/>
      <c r="N8" s="393"/>
      <c r="O8" s="393"/>
      <c r="P8" s="393"/>
      <c r="Q8" s="393"/>
      <c r="R8" s="393"/>
      <c r="S8" s="393"/>
      <c r="T8" s="393"/>
      <c r="U8" s="393"/>
      <c r="V8" s="393"/>
      <c r="W8" s="393"/>
      <c r="X8" s="393"/>
      <c r="Y8" s="393"/>
      <c r="Z8" s="393"/>
      <c r="AA8" s="393"/>
      <c r="AB8" s="393"/>
      <c r="AC8" s="393"/>
      <c r="AD8" s="393"/>
      <c r="AE8" s="393"/>
      <c r="AF8" s="327"/>
      <c r="AG8" s="300"/>
      <c r="AH8" s="300"/>
      <c r="AI8" s="300"/>
      <c r="AJ8" s="300"/>
      <c r="AL8" s="322" t="str">
        <f ca="1">+trovaVariazioni1!C331</f>
        <v>0002</v>
      </c>
      <c r="AM8" s="323" t="str">
        <f ca="1">+trovaVariazioni1!D331</f>
        <v>OAZNM03EST16A</v>
      </c>
      <c r="AN8" s="324" t="str">
        <f ca="1">+trovaVariazioni1!E331</f>
        <v>01</v>
      </c>
      <c r="AO8" s="324" t="str">
        <f ca="1">+trovaVariazioni1!F331</f>
        <v>11</v>
      </c>
      <c r="AP8" s="324" t="str">
        <f ca="1">+trovaVariazioni1!G331</f>
        <v>EME200</v>
      </c>
      <c r="AQ8" s="324" t="str">
        <f ca="1">+trovaVariazioni1!H331</f>
        <v xml:space="preserve">B  </v>
      </c>
      <c r="AR8" s="324">
        <f ca="1">+trovaVariazioni1!I331</f>
        <v>5</v>
      </c>
      <c r="AS8" s="324" t="str">
        <f ca="1">+trovaVariazioni1!J331</f>
        <v>2</v>
      </c>
      <c r="AT8" s="324" t="str">
        <f ca="1">+trovaVariazioni1!K331</f>
        <v>125,1</v>
      </c>
      <c r="AU8" s="324" t="str">
        <f ca="1">+trovaVariazioni1!L331</f>
        <v>2,20</v>
      </c>
      <c r="AV8" s="324">
        <f ca="1">+trovaVariazioni1!M331</f>
        <v>3</v>
      </c>
      <c r="AW8" s="324" t="str">
        <f ca="1">+trovaVariazioni1!N331</f>
        <v>001</v>
      </c>
      <c r="AX8" s="323">
        <f ca="1">+trovaVariazioni1!O331</f>
        <v>1830</v>
      </c>
      <c r="AY8" s="323">
        <f ca="1">+trovaVariazioni1!P331</f>
        <v>165</v>
      </c>
      <c r="AZ8" s="323">
        <f ca="1">+trovaVariazioni1!Q331</f>
        <v>245</v>
      </c>
      <c r="BA8" s="323" t="str">
        <f ca="1">+trovaVariazioni1!R331</f>
        <v>1/21,18</v>
      </c>
      <c r="BB8" s="324" t="str">
        <f ca="1">+trovaVariazioni1!S331</f>
        <v>A</v>
      </c>
      <c r="BC8" s="324">
        <f ca="1">+trovaVariazioni1!T331</f>
        <v>85</v>
      </c>
      <c r="BD8" s="324" t="str">
        <f ca="1">+trovaVariazioni1!U331</f>
        <v xml:space="preserve">M1 </v>
      </c>
      <c r="BE8" s="324" t="str">
        <f ca="1">+trovaVariazioni1!V331</f>
        <v>LUNGHEZZA MAX CON ACCESSORI 2000mm</v>
      </c>
      <c r="BF8" s="324" t="str">
        <f ca="1">+trovaVariazioni1!W331</f>
        <v>LARGHEZZA MAX CON ACCESSORI 800 mm</v>
      </c>
      <c r="BG8" s="324" t="str">
        <f ca="1">+trovaVariazioni1!X331</f>
        <v>AUTONOMIA 81 KM</v>
      </c>
      <c r="BH8" s="324" t="str">
        <f ca="1">+trovaVariazioni1!Y331</f>
        <v>CONSUMO 48 kWh/km</v>
      </c>
      <c r="BI8" s="324" t="str">
        <f ca="1">+trovaVariazioni1!Z331</f>
        <v/>
      </c>
      <c r="BJ8" s="324" t="str">
        <f ca="1">+trovaVariazioni1!AA331</f>
        <v/>
      </c>
      <c r="BK8" s="324" t="str">
        <f ca="1">+trovaVariazioni1!AB331</f>
        <v/>
      </c>
      <c r="BL8" s="324" t="str">
        <f ca="1">+trovaVariazioni1!AC331</f>
        <v/>
      </c>
      <c r="BM8" s="324" t="str">
        <f ca="1">+trovaVariazioni1!AD331</f>
        <v/>
      </c>
      <c r="BN8" s="324" t="str">
        <f ca="1">+trovaVariazioni1!AE331</f>
        <v/>
      </c>
      <c r="BO8" s="324" t="str">
        <f ca="1">+trovaVariazioni1!AF331</f>
        <v/>
      </c>
      <c r="BP8" s="324" t="str">
        <f ca="1">+trovaVariazioni1!AG331</f>
        <v/>
      </c>
      <c r="BQ8" s="324" t="str">
        <f ca="1">+trovaVariazioni1!AH331</f>
        <v/>
      </c>
      <c r="BR8" s="324" t="str">
        <f ca="1">+trovaVariazioni1!AI331</f>
        <v/>
      </c>
      <c r="BS8" s="324" t="str">
        <f ca="1">+trovaVariazioni1!AJ331</f>
        <v/>
      </c>
      <c r="BT8" s="324" t="str">
        <f ca="1">+trovaVariazioni1!AK331</f>
        <v/>
      </c>
      <c r="BU8" s="324" t="str">
        <f ca="1">+trovaVariazioni1!AL331</f>
        <v/>
      </c>
      <c r="BV8" s="324" t="str">
        <f ca="1">+trovaVariazioni1!AM331</f>
        <v/>
      </c>
      <c r="BW8" s="324" t="str">
        <f ca="1">+trovaVariazioni1!AN331</f>
        <v/>
      </c>
      <c r="BX8" s="324" t="str">
        <f ca="1">+trovaVariazioni1!AO331</f>
        <v/>
      </c>
      <c r="BY8" s="324" t="str">
        <f ca="1">+trovaVariazioni1!AP331</f>
        <v/>
      </c>
      <c r="BZ8" s="324" t="str">
        <f ca="1">+trovaVariazioni1!AQ331</f>
        <v/>
      </c>
      <c r="CA8" s="324" t="str">
        <f ca="1">+trovaVariazioni1!AR331</f>
        <v/>
      </c>
      <c r="CB8" s="324" t="str">
        <f ca="1">+trovaVariazioni1!AS331</f>
        <v/>
      </c>
      <c r="CC8" s="324" t="str">
        <f ca="1">+trovaVariazioni1!AT331</f>
        <v/>
      </c>
      <c r="CD8" s="324" t="str">
        <f ca="1">+trovaVariazioni1!AU331</f>
        <v/>
      </c>
      <c r="CE8" s="324" t="str">
        <f ca="1">+trovaVariazioni1!AV331</f>
        <v/>
      </c>
      <c r="CF8" s="324" t="str">
        <f ca="1">+trovaVariazioni1!AW331</f>
        <v/>
      </c>
      <c r="CG8" s="324" t="str">
        <f ca="1">+trovaVariazioni1!AX331</f>
        <v/>
      </c>
      <c r="CH8" s="324" t="str">
        <f ca="1">+trovaVariazioni1!AY331</f>
        <v/>
      </c>
      <c r="CI8" s="324" t="str">
        <f ca="1">+trovaVariazioni1!AZ331</f>
        <v/>
      </c>
      <c r="CJ8" s="324" t="str">
        <f ca="1">+trovaVariazioni1!BA331</f>
        <v/>
      </c>
      <c r="CK8" s="324" t="str">
        <f ca="1">+trovaVariazioni1!BB331</f>
        <v/>
      </c>
      <c r="CL8" s="324" t="str">
        <f ca="1">+trovaVariazioni1!BC331</f>
        <v/>
      </c>
      <c r="CM8" s="324" t="str">
        <f ca="1">+trovaVariazioni1!BD331</f>
        <v/>
      </c>
      <c r="CN8" s="324" t="str">
        <f ca="1">+trovaVariazioni1!BE331</f>
        <v/>
      </c>
      <c r="CO8" s="324" t="str">
        <f ca="1">+trovaVariazioni1!BF331</f>
        <v/>
      </c>
      <c r="CP8" s="324" t="str">
        <f ca="1">+trovaVariazioni1!BG331</f>
        <v/>
      </c>
      <c r="CQ8" s="324" t="str">
        <f ca="1">+trovaVariazioni1!BH331</f>
        <v/>
      </c>
      <c r="CR8" s="324" t="str">
        <f ca="1">+trovaVariazioni1!BI331</f>
        <v/>
      </c>
      <c r="CS8" s="324" t="str">
        <f ca="1">+trovaVariazioni1!BJ331</f>
        <v/>
      </c>
      <c r="CT8" s="324" t="str">
        <f ca="1">+trovaVariazioni1!BK331</f>
        <v/>
      </c>
      <c r="CU8" s="324" t="str">
        <f ca="1">+trovaVariazioni1!BL331</f>
        <v/>
      </c>
      <c r="CV8" s="324" t="str">
        <f ca="1">+trovaVariazioni1!BM331</f>
        <v/>
      </c>
      <c r="CW8" s="324" t="str">
        <f ca="1">+trovaVariazioni1!BN331</f>
        <v/>
      </c>
      <c r="CX8" s="324" t="str">
        <f ca="1">+trovaVariazioni1!BO331</f>
        <v/>
      </c>
      <c r="CY8" s="324" t="str">
        <f ca="1">+trovaVariazioni1!BP331</f>
        <v/>
      </c>
      <c r="CZ8" s="324" t="str">
        <f ca="1">+trovaVariazioni1!BQ331</f>
        <v/>
      </c>
      <c r="DA8" s="324" t="str">
        <f ca="1">+trovaVariazioni1!BR331</f>
        <v/>
      </c>
      <c r="DB8" s="324" t="str">
        <f ca="1">+trovaVariazioni1!BS331</f>
        <v/>
      </c>
      <c r="DC8" s="324" t="str">
        <f ca="1">+trovaVariazioni1!BT331</f>
        <v/>
      </c>
      <c r="DD8" s="324" t="str">
        <f ca="1">+trovaVariazioni1!BU331</f>
        <v/>
      </c>
      <c r="DE8" s="324" t="str">
        <f ca="1">+trovaVariazioni1!BV331</f>
        <v/>
      </c>
      <c r="DF8" s="324" t="str">
        <f ca="1">+trovaVariazioni1!BW331</f>
        <v/>
      </c>
      <c r="DG8" s="324" t="str">
        <f ca="1">+trovaVariazioni1!BX331</f>
        <v/>
      </c>
      <c r="DH8" s="324" t="str">
        <f ca="1">+trovaVariazioni1!BY331</f>
        <v/>
      </c>
      <c r="DI8" s="324" t="str">
        <f ca="1">+trovaVariazioni1!BZ331</f>
        <v/>
      </c>
      <c r="DJ8" s="324" t="str">
        <f ca="1">+trovaVariazioni1!CA331</f>
        <v/>
      </c>
      <c r="DK8" s="324" t="str">
        <f ca="1">+trovaVariazioni1!CB331</f>
        <v/>
      </c>
      <c r="DL8" s="324" t="str">
        <f ca="1">+trovaVariazioni1!CC331</f>
        <v/>
      </c>
      <c r="DM8" s="324" t="str">
        <f ca="1">+trovaVariazioni1!CD331</f>
        <v/>
      </c>
      <c r="DN8" s="324" t="str">
        <f ca="1">+trovaVariazioni1!CE331</f>
        <v/>
      </c>
      <c r="DO8" s="324" t="str">
        <f ca="1">+trovaVariazioni1!CF331</f>
        <v/>
      </c>
      <c r="DP8" s="324" t="str">
        <f ca="1">+trovaVariazioni1!CG331</f>
        <v/>
      </c>
      <c r="DQ8" s="324" t="str">
        <f ca="1">+trovaVariazioni1!CH331</f>
        <v/>
      </c>
      <c r="DR8" s="324" t="str">
        <f ca="1">+trovaVariazioni1!CI331</f>
        <v/>
      </c>
      <c r="DS8" s="324" t="str">
        <f ca="1">+trovaVariazioni1!CJ331</f>
        <v/>
      </c>
      <c r="DT8" s="324" t="str">
        <f ca="1">+trovaVariazioni1!CK331</f>
        <v/>
      </c>
      <c r="DU8" s="324" t="str">
        <f ca="1">+trovaVariazioni1!CL331</f>
        <v/>
      </c>
      <c r="DV8" s="324" t="str">
        <f ca="1">+trovaVariazioni1!CM331</f>
        <v/>
      </c>
      <c r="DW8" s="324" t="str">
        <f ca="1">+trovaVariazioni1!CN331</f>
        <v/>
      </c>
      <c r="DX8" s="324" t="str">
        <f ca="1">+trovaVariazioni1!CO331</f>
        <v/>
      </c>
      <c r="DY8" s="324" t="str">
        <f ca="1">+trovaVariazioni1!CP331</f>
        <v/>
      </c>
      <c r="DZ8" s="324" t="str">
        <f ca="1">+trovaVariazioni1!CQ331</f>
        <v/>
      </c>
      <c r="EA8" s="324" t="str">
        <f ca="1">+trovaVariazioni1!CR331</f>
        <v/>
      </c>
      <c r="EB8" s="324" t="str">
        <f ca="1">+trovaVariazioni1!CS331</f>
        <v/>
      </c>
      <c r="EC8" s="324" t="str">
        <f ca="1">+trovaVariazioni1!CT331</f>
        <v/>
      </c>
      <c r="ED8" s="324" t="str">
        <f ca="1">+trovaVariazioni1!CU331</f>
        <v/>
      </c>
      <c r="EE8" s="324" t="str">
        <f ca="1">+trovaVariazioni1!CV331</f>
        <v/>
      </c>
      <c r="EF8" s="324" t="str">
        <f ca="1">+trovaVariazioni1!CW331</f>
        <v/>
      </c>
      <c r="EG8" s="324" t="str">
        <f ca="1">+trovaVariazioni1!CX331</f>
        <v/>
      </c>
      <c r="EH8" s="324" t="str">
        <f ca="1">+trovaVariazioni1!CY331</f>
        <v/>
      </c>
      <c r="EI8" s="324" t="str">
        <f ca="1">+trovaVariazioni1!CZ331</f>
        <v/>
      </c>
      <c r="EJ8" s="324" t="str">
        <f ca="1">+trovaVariazioni1!DA331</f>
        <v/>
      </c>
      <c r="EK8" s="324" t="str">
        <f ca="1">+trovaVariazioni1!DB331</f>
        <v/>
      </c>
      <c r="EL8" s="325" t="str">
        <f ca="1">+trovaVariazioni1!DC331</f>
        <v/>
      </c>
    </row>
    <row r="9" spans="1:142" ht="10.95" customHeight="1">
      <c r="A9" s="326"/>
      <c r="B9" s="393" t="s">
        <v>377</v>
      </c>
      <c r="C9" s="393"/>
      <c r="D9" s="393"/>
      <c r="E9" s="393"/>
      <c r="F9" s="393"/>
      <c r="G9" s="393"/>
      <c r="H9" s="393"/>
      <c r="I9" s="393"/>
      <c r="J9" s="393"/>
      <c r="K9" s="393"/>
      <c r="L9" s="393"/>
      <c r="M9" s="393"/>
      <c r="N9" s="393"/>
      <c r="O9" s="393"/>
      <c r="P9" s="393"/>
      <c r="Q9" s="393"/>
      <c r="R9" s="393"/>
      <c r="S9" s="393"/>
      <c r="T9" s="393"/>
      <c r="U9" s="393"/>
      <c r="V9" s="393"/>
      <c r="W9" s="393"/>
      <c r="X9" s="393"/>
      <c r="Y9" s="393"/>
      <c r="Z9" s="393"/>
      <c r="AA9" s="393"/>
      <c r="AB9" s="393"/>
      <c r="AC9" s="393"/>
      <c r="AD9" s="393"/>
      <c r="AE9" s="393"/>
      <c r="AF9" s="327"/>
      <c r="AG9" s="300"/>
      <c r="AH9" s="300"/>
      <c r="AI9" s="300"/>
      <c r="AJ9" s="300"/>
      <c r="AL9" s="322" t="str">
        <f ca="1">+trovaVariazioni1!C332</f>
        <v>0004</v>
      </c>
      <c r="AM9" s="323" t="str">
        <f ca="1">+trovaVariazioni1!D332</f>
        <v>OAZNM03EST17A</v>
      </c>
      <c r="AN9" s="324" t="str">
        <f ca="1">+trovaVariazioni1!E332</f>
        <v>02</v>
      </c>
      <c r="AO9" s="324" t="str">
        <f ca="1">+trovaVariazioni1!F332</f>
        <v>08</v>
      </c>
      <c r="AP9" s="324" t="str">
        <f ca="1">+trovaVariazioni1!G332</f>
        <v>EME200</v>
      </c>
      <c r="AQ9" s="324" t="str">
        <f ca="1">+trovaVariazioni1!H332</f>
        <v>ELE</v>
      </c>
      <c r="AR9" s="324" t="str">
        <f ca="1">+trovaVariazioni1!I332</f>
        <v/>
      </c>
      <c r="AS9" s="324" t="str">
        <f ca="1">+trovaVariazioni1!J332</f>
        <v/>
      </c>
      <c r="AT9" s="324" t="str">
        <f ca="1">+trovaVariazioni1!K332</f>
        <v/>
      </c>
      <c r="AU9" s="324" t="str">
        <f ca="1">+trovaVariazioni1!L332</f>
        <v>2,2</v>
      </c>
      <c r="AV9" s="324" t="str">
        <f ca="1">+trovaVariazioni1!M332</f>
        <v/>
      </c>
      <c r="AW9" s="324" t="str">
        <f ca="1">+trovaVariazioni1!N332</f>
        <v>002</v>
      </c>
      <c r="AX9" s="323">
        <f ca="1">+trovaVariazioni1!O332</f>
        <v>1830</v>
      </c>
      <c r="AY9" s="323">
        <f ca="1">+trovaVariazioni1!P332</f>
        <v>157</v>
      </c>
      <c r="AZ9" s="323">
        <f ca="1">+trovaVariazioni1!Q332</f>
        <v>245</v>
      </c>
      <c r="BA9" s="323" t="str">
        <f ca="1">+trovaVariazioni1!R332</f>
        <v>1/21,18</v>
      </c>
      <c r="BB9" s="324" t="str">
        <f ca="1">+trovaVariazioni1!S332</f>
        <v>A</v>
      </c>
      <c r="BC9" s="324" t="str">
        <f ca="1">+trovaVariazioni1!T332</f>
        <v/>
      </c>
      <c r="BD9" s="324" t="str">
        <f ca="1">+trovaVariazioni1!U332</f>
        <v xml:space="preserve">L1 </v>
      </c>
      <c r="BE9" s="324" t="str">
        <f ca="1">+trovaVariazioni1!V332</f>
        <v>LUNGHEZZA MAX CON ACCESSORI 2000mm</v>
      </c>
      <c r="BF9" s="324" t="str">
        <f ca="1">+trovaVariazioni1!W332</f>
        <v>LARGHEZZA MAX CON ACCESSORI 800 mm</v>
      </c>
      <c r="BG9" s="324" t="str">
        <f ca="1">+trovaVariazioni1!X332</f>
        <v>AUTONOMIA 88 KM</v>
      </c>
      <c r="BH9" s="324" t="str">
        <f ca="1">+trovaVariazioni1!Y332</f>
        <v>CONSUMO 51 kWh/km</v>
      </c>
      <c r="BI9" s="324" t="str">
        <f ca="1">+trovaVariazioni1!Z332</f>
        <v/>
      </c>
      <c r="BJ9" s="324" t="str">
        <f ca="1">+trovaVariazioni1!AA332</f>
        <v/>
      </c>
      <c r="BK9" s="324" t="str">
        <f ca="1">+trovaVariazioni1!AB332</f>
        <v/>
      </c>
      <c r="BL9" s="324" t="str">
        <f ca="1">+trovaVariazioni1!AC332</f>
        <v/>
      </c>
      <c r="BM9" s="324" t="str">
        <f ca="1">+trovaVariazioni1!AD332</f>
        <v/>
      </c>
      <c r="BN9" s="324" t="str">
        <f ca="1">+trovaVariazioni1!AE332</f>
        <v/>
      </c>
      <c r="BO9" s="324" t="str">
        <f ca="1">+trovaVariazioni1!AF332</f>
        <v/>
      </c>
      <c r="BP9" s="324" t="str">
        <f ca="1">+trovaVariazioni1!AG332</f>
        <v/>
      </c>
      <c r="BQ9" s="324" t="str">
        <f ca="1">+trovaVariazioni1!AH332</f>
        <v/>
      </c>
      <c r="BR9" s="324" t="str">
        <f ca="1">+trovaVariazioni1!AI332</f>
        <v/>
      </c>
      <c r="BS9" s="324" t="str">
        <f ca="1">+trovaVariazioni1!AJ332</f>
        <v/>
      </c>
      <c r="BT9" s="324" t="str">
        <f ca="1">+trovaVariazioni1!AK332</f>
        <v/>
      </c>
      <c r="BU9" s="324" t="str">
        <f ca="1">+trovaVariazioni1!AL332</f>
        <v/>
      </c>
      <c r="BV9" s="324" t="str">
        <f ca="1">+trovaVariazioni1!AM332</f>
        <v/>
      </c>
      <c r="BW9" s="324" t="str">
        <f ca="1">+trovaVariazioni1!AN332</f>
        <v/>
      </c>
      <c r="BX9" s="324" t="str">
        <f ca="1">+trovaVariazioni1!AO332</f>
        <v/>
      </c>
      <c r="BY9" s="324" t="str">
        <f ca="1">+trovaVariazioni1!AP332</f>
        <v/>
      </c>
      <c r="BZ9" s="324" t="str">
        <f ca="1">+trovaVariazioni1!AQ332</f>
        <v/>
      </c>
      <c r="CA9" s="324" t="str">
        <f ca="1">+trovaVariazioni1!AR332</f>
        <v/>
      </c>
      <c r="CB9" s="324" t="str">
        <f ca="1">+trovaVariazioni1!AS332</f>
        <v/>
      </c>
      <c r="CC9" s="324" t="str">
        <f ca="1">+trovaVariazioni1!AT332</f>
        <v/>
      </c>
      <c r="CD9" s="324" t="str">
        <f ca="1">+trovaVariazioni1!AU332</f>
        <v/>
      </c>
      <c r="CE9" s="324" t="str">
        <f ca="1">+trovaVariazioni1!AV332</f>
        <v/>
      </c>
      <c r="CF9" s="324" t="str">
        <f ca="1">+trovaVariazioni1!AW332</f>
        <v/>
      </c>
      <c r="CG9" s="324" t="str">
        <f ca="1">+trovaVariazioni1!AX332</f>
        <v/>
      </c>
      <c r="CH9" s="324" t="str">
        <f ca="1">+trovaVariazioni1!AY332</f>
        <v/>
      </c>
      <c r="CI9" s="324" t="str">
        <f ca="1">+trovaVariazioni1!AZ332</f>
        <v/>
      </c>
      <c r="CJ9" s="324" t="str">
        <f ca="1">+trovaVariazioni1!BA332</f>
        <v/>
      </c>
      <c r="CK9" s="324" t="str">
        <f ca="1">+trovaVariazioni1!BB332</f>
        <v/>
      </c>
      <c r="CL9" s="324" t="str">
        <f ca="1">+trovaVariazioni1!BC332</f>
        <v/>
      </c>
      <c r="CM9" s="324" t="str">
        <f ca="1">+trovaVariazioni1!BD332</f>
        <v/>
      </c>
      <c r="CN9" s="324" t="str">
        <f ca="1">+trovaVariazioni1!BE332</f>
        <v/>
      </c>
      <c r="CO9" s="324" t="str">
        <f ca="1">+trovaVariazioni1!BF332</f>
        <v/>
      </c>
      <c r="CP9" s="324" t="str">
        <f ca="1">+trovaVariazioni1!BG332</f>
        <v/>
      </c>
      <c r="CQ9" s="324" t="str">
        <f ca="1">+trovaVariazioni1!BH332</f>
        <v/>
      </c>
      <c r="CR9" s="324" t="str">
        <f ca="1">+trovaVariazioni1!BI332</f>
        <v/>
      </c>
      <c r="CS9" s="324" t="str">
        <f ca="1">+trovaVariazioni1!BJ332</f>
        <v/>
      </c>
      <c r="CT9" s="324" t="str">
        <f ca="1">+trovaVariazioni1!BK332</f>
        <v/>
      </c>
      <c r="CU9" s="324" t="str">
        <f ca="1">+trovaVariazioni1!BL332</f>
        <v/>
      </c>
      <c r="CV9" s="324" t="str">
        <f ca="1">+trovaVariazioni1!BM332</f>
        <v/>
      </c>
      <c r="CW9" s="324" t="str">
        <f ca="1">+trovaVariazioni1!BN332</f>
        <v/>
      </c>
      <c r="CX9" s="324" t="str">
        <f ca="1">+trovaVariazioni1!BO332</f>
        <v/>
      </c>
      <c r="CY9" s="324" t="str">
        <f ca="1">+trovaVariazioni1!BP332</f>
        <v/>
      </c>
      <c r="CZ9" s="324" t="str">
        <f ca="1">+trovaVariazioni1!BQ332</f>
        <v/>
      </c>
      <c r="DA9" s="324" t="str">
        <f ca="1">+trovaVariazioni1!BR332</f>
        <v/>
      </c>
      <c r="DB9" s="324" t="str">
        <f ca="1">+trovaVariazioni1!BS332</f>
        <v/>
      </c>
      <c r="DC9" s="324" t="str">
        <f ca="1">+trovaVariazioni1!BT332</f>
        <v/>
      </c>
      <c r="DD9" s="324" t="str">
        <f ca="1">+trovaVariazioni1!BU332</f>
        <v/>
      </c>
      <c r="DE9" s="324" t="str">
        <f ca="1">+trovaVariazioni1!BV332</f>
        <v/>
      </c>
      <c r="DF9" s="324" t="str">
        <f ca="1">+trovaVariazioni1!BW332</f>
        <v/>
      </c>
      <c r="DG9" s="324" t="str">
        <f ca="1">+trovaVariazioni1!BX332</f>
        <v/>
      </c>
      <c r="DH9" s="324" t="str">
        <f ca="1">+trovaVariazioni1!BY332</f>
        <v/>
      </c>
      <c r="DI9" s="324" t="str">
        <f ca="1">+trovaVariazioni1!BZ332</f>
        <v/>
      </c>
      <c r="DJ9" s="324" t="str">
        <f ca="1">+trovaVariazioni1!CA332</f>
        <v/>
      </c>
      <c r="DK9" s="324" t="str">
        <f ca="1">+trovaVariazioni1!CB332</f>
        <v/>
      </c>
      <c r="DL9" s="324" t="str">
        <f ca="1">+trovaVariazioni1!CC332</f>
        <v/>
      </c>
      <c r="DM9" s="324" t="str">
        <f ca="1">+trovaVariazioni1!CD332</f>
        <v/>
      </c>
      <c r="DN9" s="324" t="str">
        <f ca="1">+trovaVariazioni1!CE332</f>
        <v/>
      </c>
      <c r="DO9" s="324" t="str">
        <f ca="1">+trovaVariazioni1!CF332</f>
        <v/>
      </c>
      <c r="DP9" s="324" t="str">
        <f ca="1">+trovaVariazioni1!CG332</f>
        <v/>
      </c>
      <c r="DQ9" s="324" t="str">
        <f ca="1">+trovaVariazioni1!CH332</f>
        <v/>
      </c>
      <c r="DR9" s="324" t="str">
        <f ca="1">+trovaVariazioni1!CI332</f>
        <v/>
      </c>
      <c r="DS9" s="324" t="str">
        <f ca="1">+trovaVariazioni1!CJ332</f>
        <v/>
      </c>
      <c r="DT9" s="324" t="str">
        <f ca="1">+trovaVariazioni1!CK332</f>
        <v/>
      </c>
      <c r="DU9" s="324" t="str">
        <f ca="1">+trovaVariazioni1!CL332</f>
        <v/>
      </c>
      <c r="DV9" s="324" t="str">
        <f ca="1">+trovaVariazioni1!CM332</f>
        <v/>
      </c>
      <c r="DW9" s="324" t="str">
        <f ca="1">+trovaVariazioni1!CN332</f>
        <v/>
      </c>
      <c r="DX9" s="324" t="str">
        <f ca="1">+trovaVariazioni1!CO332</f>
        <v/>
      </c>
      <c r="DY9" s="324" t="str">
        <f ca="1">+trovaVariazioni1!CP332</f>
        <v/>
      </c>
      <c r="DZ9" s="324" t="str">
        <f ca="1">+trovaVariazioni1!CQ332</f>
        <v/>
      </c>
      <c r="EA9" s="324" t="str">
        <f ca="1">+trovaVariazioni1!CR332</f>
        <v/>
      </c>
      <c r="EB9" s="324" t="str">
        <f ca="1">+trovaVariazioni1!CS332</f>
        <v/>
      </c>
      <c r="EC9" s="324" t="str">
        <f ca="1">+trovaVariazioni1!CT332</f>
        <v/>
      </c>
      <c r="ED9" s="324" t="str">
        <f ca="1">+trovaVariazioni1!CU332</f>
        <v/>
      </c>
      <c r="EE9" s="324" t="str">
        <f ca="1">+trovaVariazioni1!CV332</f>
        <v/>
      </c>
      <c r="EF9" s="324" t="str">
        <f ca="1">+trovaVariazioni1!CW332</f>
        <v/>
      </c>
      <c r="EG9" s="324" t="str">
        <f ca="1">+trovaVariazioni1!CX332</f>
        <v/>
      </c>
      <c r="EH9" s="324" t="str">
        <f ca="1">+trovaVariazioni1!CY332</f>
        <v/>
      </c>
      <c r="EI9" s="324" t="str">
        <f ca="1">+trovaVariazioni1!CZ332</f>
        <v/>
      </c>
      <c r="EJ9" s="324" t="str">
        <f ca="1">+trovaVariazioni1!DA332</f>
        <v/>
      </c>
      <c r="EK9" s="324" t="str">
        <f ca="1">+trovaVariazioni1!DB332</f>
        <v/>
      </c>
      <c r="EL9" s="325" t="str">
        <f ca="1">+trovaVariazioni1!DC332</f>
        <v/>
      </c>
    </row>
    <row r="10" spans="1:142" ht="10.95" customHeight="1">
      <c r="A10" s="326"/>
      <c r="B10" s="394" t="s">
        <v>378</v>
      </c>
      <c r="C10" s="394"/>
      <c r="D10" s="394"/>
      <c r="E10" s="394"/>
      <c r="F10" s="394"/>
      <c r="G10" s="394"/>
      <c r="H10" s="394"/>
      <c r="I10" s="394"/>
      <c r="J10" s="394"/>
      <c r="K10" s="394"/>
      <c r="L10" s="394"/>
      <c r="M10" s="394"/>
      <c r="N10" s="394"/>
      <c r="O10" s="394"/>
      <c r="P10" s="394"/>
      <c r="Q10" s="394"/>
      <c r="R10" s="394"/>
      <c r="S10" s="394"/>
      <c r="T10" s="394"/>
      <c r="U10" s="394"/>
      <c r="V10" s="394"/>
      <c r="W10" s="394"/>
      <c r="X10" s="394"/>
      <c r="Y10" s="394"/>
      <c r="Z10" s="394"/>
      <c r="AA10" s="394"/>
      <c r="AB10" s="394"/>
      <c r="AC10" s="394"/>
      <c r="AD10" s="394"/>
      <c r="AE10" s="394"/>
      <c r="AF10" s="327"/>
      <c r="AG10" s="300"/>
      <c r="AH10" s="300"/>
      <c r="AI10" s="300"/>
      <c r="AJ10" s="300"/>
      <c r="AL10" s="322" t="str">
        <f ca="1">+trovaVariazioni1!C333</f>
        <v>0005</v>
      </c>
      <c r="AM10" s="323" t="str">
        <f ca="1">+trovaVariazioni1!D333</f>
        <v>OAZNM03EST17B</v>
      </c>
      <c r="AN10" s="324" t="str">
        <f ca="1">+trovaVariazioni1!E333</f>
        <v>02</v>
      </c>
      <c r="AO10" s="324" t="str">
        <f ca="1">+trovaVariazioni1!F333</f>
        <v>09</v>
      </c>
      <c r="AP10" s="324" t="str">
        <f ca="1">+trovaVariazioni1!G333</f>
        <v>EME200</v>
      </c>
      <c r="AQ10" s="324" t="str">
        <f ca="1">+trovaVariazioni1!H333</f>
        <v>ELE</v>
      </c>
      <c r="AR10" s="324" t="str">
        <f ca="1">+trovaVariazioni1!I333</f>
        <v/>
      </c>
      <c r="AS10" s="324" t="str">
        <f ca="1">+trovaVariazioni1!J333</f>
        <v/>
      </c>
      <c r="AT10" s="324" t="str">
        <f ca="1">+trovaVariazioni1!K333</f>
        <v/>
      </c>
      <c r="AU10" s="324" t="str">
        <f ca="1">+trovaVariazioni1!L333</f>
        <v>2,2</v>
      </c>
      <c r="AV10" s="324" t="str">
        <f ca="1">+trovaVariazioni1!M333</f>
        <v/>
      </c>
      <c r="AW10" s="324" t="str">
        <f ca="1">+trovaVariazioni1!N333</f>
        <v>002</v>
      </c>
      <c r="AX10" s="323">
        <f ca="1">+trovaVariazioni1!O333</f>
        <v>1830</v>
      </c>
      <c r="AY10" s="323">
        <f ca="1">+trovaVariazioni1!P333</f>
        <v>159</v>
      </c>
      <c r="AZ10" s="323">
        <f ca="1">+trovaVariazioni1!Q333</f>
        <v>245</v>
      </c>
      <c r="BA10" s="323" t="str">
        <f ca="1">+trovaVariazioni1!R333</f>
        <v>1/21,18</v>
      </c>
      <c r="BB10" s="324" t="str">
        <f ca="1">+trovaVariazioni1!S333</f>
        <v>A</v>
      </c>
      <c r="BC10" s="324" t="str">
        <f ca="1">+trovaVariazioni1!T333</f>
        <v/>
      </c>
      <c r="BD10" s="324" t="str">
        <f ca="1">+trovaVariazioni1!U333</f>
        <v xml:space="preserve">L1 </v>
      </c>
      <c r="BE10" s="324" t="str">
        <f ca="1">+trovaVariazioni1!V333</f>
        <v>LUNGHEZZA MAX CON ACCESSORI 2000mm</v>
      </c>
      <c r="BF10" s="324" t="str">
        <f ca="1">+trovaVariazioni1!W333</f>
        <v>LARGHEZZA MAX CON ACCESSORI 800 mm</v>
      </c>
      <c r="BG10" s="324" t="str">
        <f ca="1">+trovaVariazioni1!X333</f>
        <v>AUTONOMIA 42 KM</v>
      </c>
      <c r="BH10" s="324" t="str">
        <f ca="1">+trovaVariazioni1!Y333</f>
        <v>CONSUMO 36 kWh/km</v>
      </c>
      <c r="BI10" s="324" t="str">
        <f ca="1">+trovaVariazioni1!Z333</f>
        <v/>
      </c>
      <c r="BJ10" s="324" t="str">
        <f ca="1">+trovaVariazioni1!AA333</f>
        <v/>
      </c>
      <c r="BK10" s="324" t="str">
        <f ca="1">+trovaVariazioni1!AB333</f>
        <v/>
      </c>
      <c r="BL10" s="324" t="str">
        <f ca="1">+trovaVariazioni1!AC333</f>
        <v/>
      </c>
      <c r="BM10" s="324" t="str">
        <f ca="1">+trovaVariazioni1!AD333</f>
        <v/>
      </c>
      <c r="BN10" s="324" t="str">
        <f ca="1">+trovaVariazioni1!AE333</f>
        <v/>
      </c>
      <c r="BO10" s="324" t="str">
        <f ca="1">+trovaVariazioni1!AF333</f>
        <v/>
      </c>
      <c r="BP10" s="324" t="str">
        <f ca="1">+trovaVariazioni1!AG333</f>
        <v/>
      </c>
      <c r="BQ10" s="324" t="str">
        <f ca="1">+trovaVariazioni1!AH333</f>
        <v/>
      </c>
      <c r="BR10" s="324" t="str">
        <f ca="1">+trovaVariazioni1!AI333</f>
        <v/>
      </c>
      <c r="BS10" s="324" t="str">
        <f ca="1">+trovaVariazioni1!AJ333</f>
        <v/>
      </c>
      <c r="BT10" s="324" t="str">
        <f ca="1">+trovaVariazioni1!AK333</f>
        <v/>
      </c>
      <c r="BU10" s="324" t="str">
        <f ca="1">+trovaVariazioni1!AL333</f>
        <v/>
      </c>
      <c r="BV10" s="324" t="str">
        <f ca="1">+trovaVariazioni1!AM333</f>
        <v/>
      </c>
      <c r="BW10" s="324" t="str">
        <f ca="1">+trovaVariazioni1!AN333</f>
        <v/>
      </c>
      <c r="BX10" s="324" t="str">
        <f ca="1">+trovaVariazioni1!AO333</f>
        <v/>
      </c>
      <c r="BY10" s="324" t="str">
        <f ca="1">+trovaVariazioni1!AP333</f>
        <v/>
      </c>
      <c r="BZ10" s="324" t="str">
        <f ca="1">+trovaVariazioni1!AQ333</f>
        <v/>
      </c>
      <c r="CA10" s="324" t="str">
        <f ca="1">+trovaVariazioni1!AR333</f>
        <v/>
      </c>
      <c r="CB10" s="324" t="str">
        <f ca="1">+trovaVariazioni1!AS333</f>
        <v/>
      </c>
      <c r="CC10" s="324" t="str">
        <f ca="1">+trovaVariazioni1!AT333</f>
        <v/>
      </c>
      <c r="CD10" s="324" t="str">
        <f ca="1">+trovaVariazioni1!AU333</f>
        <v/>
      </c>
      <c r="CE10" s="324" t="str">
        <f ca="1">+trovaVariazioni1!AV333</f>
        <v/>
      </c>
      <c r="CF10" s="324" t="str">
        <f ca="1">+trovaVariazioni1!AW333</f>
        <v/>
      </c>
      <c r="CG10" s="324" t="str">
        <f ca="1">+trovaVariazioni1!AX333</f>
        <v/>
      </c>
      <c r="CH10" s="324" t="str">
        <f ca="1">+trovaVariazioni1!AY333</f>
        <v/>
      </c>
      <c r="CI10" s="324" t="str">
        <f ca="1">+trovaVariazioni1!AZ333</f>
        <v/>
      </c>
      <c r="CJ10" s="324" t="str">
        <f ca="1">+trovaVariazioni1!BA333</f>
        <v/>
      </c>
      <c r="CK10" s="324" t="str">
        <f ca="1">+trovaVariazioni1!BB333</f>
        <v/>
      </c>
      <c r="CL10" s="324" t="str">
        <f ca="1">+trovaVariazioni1!BC333</f>
        <v/>
      </c>
      <c r="CM10" s="324" t="str">
        <f ca="1">+trovaVariazioni1!BD333</f>
        <v/>
      </c>
      <c r="CN10" s="324" t="str">
        <f ca="1">+trovaVariazioni1!BE333</f>
        <v/>
      </c>
      <c r="CO10" s="324" t="str">
        <f ca="1">+trovaVariazioni1!BF333</f>
        <v/>
      </c>
      <c r="CP10" s="324" t="str">
        <f ca="1">+trovaVariazioni1!BG333</f>
        <v/>
      </c>
      <c r="CQ10" s="324" t="str">
        <f ca="1">+trovaVariazioni1!BH333</f>
        <v/>
      </c>
      <c r="CR10" s="324" t="str">
        <f ca="1">+trovaVariazioni1!BI333</f>
        <v/>
      </c>
      <c r="CS10" s="324" t="str">
        <f ca="1">+trovaVariazioni1!BJ333</f>
        <v/>
      </c>
      <c r="CT10" s="324" t="str">
        <f ca="1">+trovaVariazioni1!BK333</f>
        <v/>
      </c>
      <c r="CU10" s="324" t="str">
        <f ca="1">+trovaVariazioni1!BL333</f>
        <v/>
      </c>
      <c r="CV10" s="324" t="str">
        <f ca="1">+trovaVariazioni1!BM333</f>
        <v/>
      </c>
      <c r="CW10" s="324" t="str">
        <f ca="1">+trovaVariazioni1!BN333</f>
        <v/>
      </c>
      <c r="CX10" s="324" t="str">
        <f ca="1">+trovaVariazioni1!BO333</f>
        <v/>
      </c>
      <c r="CY10" s="324" t="str">
        <f ca="1">+trovaVariazioni1!BP333</f>
        <v/>
      </c>
      <c r="CZ10" s="324" t="str">
        <f ca="1">+trovaVariazioni1!BQ333</f>
        <v/>
      </c>
      <c r="DA10" s="324" t="str">
        <f ca="1">+trovaVariazioni1!BR333</f>
        <v/>
      </c>
      <c r="DB10" s="324" t="str">
        <f ca="1">+trovaVariazioni1!BS333</f>
        <v/>
      </c>
      <c r="DC10" s="324" t="str">
        <f ca="1">+trovaVariazioni1!BT333</f>
        <v/>
      </c>
      <c r="DD10" s="324" t="str">
        <f ca="1">+trovaVariazioni1!BU333</f>
        <v/>
      </c>
      <c r="DE10" s="324" t="str">
        <f ca="1">+trovaVariazioni1!BV333</f>
        <v/>
      </c>
      <c r="DF10" s="324" t="str">
        <f ca="1">+trovaVariazioni1!BW333</f>
        <v/>
      </c>
      <c r="DG10" s="324" t="str">
        <f ca="1">+trovaVariazioni1!BX333</f>
        <v/>
      </c>
      <c r="DH10" s="324" t="str">
        <f ca="1">+trovaVariazioni1!BY333</f>
        <v/>
      </c>
      <c r="DI10" s="324" t="str">
        <f ca="1">+trovaVariazioni1!BZ333</f>
        <v/>
      </c>
      <c r="DJ10" s="324" t="str">
        <f ca="1">+trovaVariazioni1!CA333</f>
        <v/>
      </c>
      <c r="DK10" s="324" t="str">
        <f ca="1">+trovaVariazioni1!CB333</f>
        <v/>
      </c>
      <c r="DL10" s="324" t="str">
        <f ca="1">+trovaVariazioni1!CC333</f>
        <v/>
      </c>
      <c r="DM10" s="324" t="str">
        <f ca="1">+trovaVariazioni1!CD333</f>
        <v/>
      </c>
      <c r="DN10" s="324" t="str">
        <f ca="1">+trovaVariazioni1!CE333</f>
        <v/>
      </c>
      <c r="DO10" s="324" t="str">
        <f ca="1">+trovaVariazioni1!CF333</f>
        <v/>
      </c>
      <c r="DP10" s="324" t="str">
        <f ca="1">+trovaVariazioni1!CG333</f>
        <v/>
      </c>
      <c r="DQ10" s="324" t="str">
        <f ca="1">+trovaVariazioni1!CH333</f>
        <v/>
      </c>
      <c r="DR10" s="324" t="str">
        <f ca="1">+trovaVariazioni1!CI333</f>
        <v/>
      </c>
      <c r="DS10" s="324" t="str">
        <f ca="1">+trovaVariazioni1!CJ333</f>
        <v/>
      </c>
      <c r="DT10" s="324" t="str">
        <f ca="1">+trovaVariazioni1!CK333</f>
        <v/>
      </c>
      <c r="DU10" s="324" t="str">
        <f ca="1">+trovaVariazioni1!CL333</f>
        <v/>
      </c>
      <c r="DV10" s="324" t="str">
        <f ca="1">+trovaVariazioni1!CM333</f>
        <v/>
      </c>
      <c r="DW10" s="324" t="str">
        <f ca="1">+trovaVariazioni1!CN333</f>
        <v/>
      </c>
      <c r="DX10" s="324" t="str">
        <f ca="1">+trovaVariazioni1!CO333</f>
        <v/>
      </c>
      <c r="DY10" s="324" t="str">
        <f ca="1">+trovaVariazioni1!CP333</f>
        <v/>
      </c>
      <c r="DZ10" s="324" t="str">
        <f ca="1">+trovaVariazioni1!CQ333</f>
        <v/>
      </c>
      <c r="EA10" s="324" t="str">
        <f ca="1">+trovaVariazioni1!CR333</f>
        <v/>
      </c>
      <c r="EB10" s="324" t="str">
        <f ca="1">+trovaVariazioni1!CS333</f>
        <v/>
      </c>
      <c r="EC10" s="324" t="str">
        <f ca="1">+trovaVariazioni1!CT333</f>
        <v/>
      </c>
      <c r="ED10" s="324" t="str">
        <f ca="1">+trovaVariazioni1!CU333</f>
        <v/>
      </c>
      <c r="EE10" s="324" t="str">
        <f ca="1">+trovaVariazioni1!CV333</f>
        <v/>
      </c>
      <c r="EF10" s="324" t="str">
        <f ca="1">+trovaVariazioni1!CW333</f>
        <v/>
      </c>
      <c r="EG10" s="324" t="str">
        <f ca="1">+trovaVariazioni1!CX333</f>
        <v/>
      </c>
      <c r="EH10" s="324" t="str">
        <f ca="1">+trovaVariazioni1!CY333</f>
        <v/>
      </c>
      <c r="EI10" s="324" t="str">
        <f ca="1">+trovaVariazioni1!CZ333</f>
        <v/>
      </c>
      <c r="EJ10" s="324" t="str">
        <f ca="1">+trovaVariazioni1!DA333</f>
        <v/>
      </c>
      <c r="EK10" s="324" t="str">
        <f ca="1">+trovaVariazioni1!DB333</f>
        <v/>
      </c>
      <c r="EL10" s="325" t="str">
        <f ca="1">+trovaVariazioni1!DC333</f>
        <v/>
      </c>
    </row>
    <row r="11" spans="1:142" ht="10.95" customHeight="1">
      <c r="A11" s="310"/>
      <c r="B11" s="391"/>
      <c r="C11" s="391"/>
      <c r="D11" s="391"/>
      <c r="E11" s="391"/>
      <c r="F11" s="391"/>
      <c r="G11" s="391"/>
      <c r="H11" s="391"/>
      <c r="I11" s="391"/>
      <c r="J11" s="391"/>
      <c r="K11" s="391"/>
      <c r="L11" s="391"/>
      <c r="M11" s="391"/>
      <c r="N11" s="391"/>
      <c r="O11" s="391"/>
      <c r="P11" s="391"/>
      <c r="Q11" s="391"/>
      <c r="R11" s="391"/>
      <c r="S11" s="391"/>
      <c r="T11" s="391"/>
      <c r="U11" s="391"/>
      <c r="V11" s="391"/>
      <c r="W11" s="391"/>
      <c r="X11" s="391"/>
      <c r="Y11" s="391"/>
      <c r="Z11" s="391"/>
      <c r="AA11" s="391"/>
      <c r="AB11" s="391"/>
      <c r="AC11" s="391"/>
      <c r="AD11" s="391"/>
      <c r="AE11" s="391"/>
      <c r="AF11" s="312"/>
      <c r="AG11" s="300"/>
      <c r="AH11" s="300"/>
      <c r="AI11" s="300"/>
      <c r="AJ11" s="300"/>
      <c r="AL11" s="322" t="str">
        <f ca="1">+trovaVariazioni1!C334</f>
        <v>0006</v>
      </c>
      <c r="AM11" s="323" t="str">
        <f ca="1">+trovaVariazioni1!D334</f>
        <v>OAZNM03EST17C</v>
      </c>
      <c r="AN11" s="324" t="str">
        <f ca="1">+trovaVariazioni1!E334</f>
        <v>02</v>
      </c>
      <c r="AO11" s="324" t="str">
        <f ca="1">+trovaVariazioni1!F334</f>
        <v>13</v>
      </c>
      <c r="AP11" s="324" t="str">
        <f ca="1">+trovaVariazioni1!G334</f>
        <v>EME200</v>
      </c>
      <c r="AQ11" s="324" t="str">
        <f ca="1">+trovaVariazioni1!H334</f>
        <v>ELE</v>
      </c>
      <c r="AR11" s="324" t="str">
        <f ca="1">+trovaVariazioni1!I334</f>
        <v/>
      </c>
      <c r="AS11" s="324" t="str">
        <f ca="1">+trovaVariazioni1!J334</f>
        <v/>
      </c>
      <c r="AT11" s="324" t="str">
        <f ca="1">+trovaVariazioni1!K334</f>
        <v/>
      </c>
      <c r="AU11" s="324" t="str">
        <f ca="1">+trovaVariazioni1!L334</f>
        <v>2,2</v>
      </c>
      <c r="AV11" s="324" t="str">
        <f ca="1">+trovaVariazioni1!M334</f>
        <v/>
      </c>
      <c r="AW11" s="324" t="str">
        <f ca="1">+trovaVariazioni1!N334</f>
        <v>002</v>
      </c>
      <c r="AX11" s="323">
        <f ca="1">+trovaVariazioni1!O334</f>
        <v>1830</v>
      </c>
      <c r="AY11" s="323">
        <f ca="1">+trovaVariazioni1!P334</f>
        <v>159</v>
      </c>
      <c r="AZ11" s="323">
        <f ca="1">+trovaVariazioni1!Q334</f>
        <v>245</v>
      </c>
      <c r="BA11" s="323" t="str">
        <f ca="1">+trovaVariazioni1!R334</f>
        <v>1/21,18</v>
      </c>
      <c r="BB11" s="324" t="str">
        <f ca="1">+trovaVariazioni1!S334</f>
        <v>A</v>
      </c>
      <c r="BC11" s="324" t="str">
        <f ca="1">+trovaVariazioni1!T334</f>
        <v/>
      </c>
      <c r="BD11" s="324" t="str">
        <f ca="1">+trovaVariazioni1!U334</f>
        <v xml:space="preserve">L1 </v>
      </c>
      <c r="BE11" s="324" t="str">
        <f ca="1">+trovaVariazioni1!V334</f>
        <v>LUNGHEZZA MAX CON ACCESSORI 2000mm</v>
      </c>
      <c r="BF11" s="324" t="str">
        <f ca="1">+trovaVariazioni1!W334</f>
        <v>LARGHEZZA MAX CON ACCESSORI 800 mm</v>
      </c>
      <c r="BG11" s="324" t="str">
        <f ca="1">+trovaVariazioni1!X334</f>
        <v>AUTONOMIA 49 KM</v>
      </c>
      <c r="BH11" s="324" t="str">
        <f ca="1">+trovaVariazioni1!Y334</f>
        <v>CONSUMO 36 kWh/km</v>
      </c>
      <c r="BI11" s="324" t="str">
        <f ca="1">+trovaVariazioni1!Z334</f>
        <v/>
      </c>
      <c r="BJ11" s="324" t="str">
        <f ca="1">+trovaVariazioni1!AA334</f>
        <v/>
      </c>
      <c r="BK11" s="324" t="str">
        <f ca="1">+trovaVariazioni1!AB334</f>
        <v/>
      </c>
      <c r="BL11" s="324" t="str">
        <f ca="1">+trovaVariazioni1!AC334</f>
        <v/>
      </c>
      <c r="BM11" s="324" t="str">
        <f ca="1">+trovaVariazioni1!AD334</f>
        <v/>
      </c>
      <c r="BN11" s="324" t="str">
        <f ca="1">+trovaVariazioni1!AE334</f>
        <v/>
      </c>
      <c r="BO11" s="324" t="str">
        <f ca="1">+trovaVariazioni1!AF334</f>
        <v/>
      </c>
      <c r="BP11" s="324" t="str">
        <f ca="1">+trovaVariazioni1!AG334</f>
        <v/>
      </c>
      <c r="BQ11" s="324" t="str">
        <f ca="1">+trovaVariazioni1!AH334</f>
        <v/>
      </c>
      <c r="BR11" s="324" t="str">
        <f ca="1">+trovaVariazioni1!AI334</f>
        <v/>
      </c>
      <c r="BS11" s="324" t="str">
        <f ca="1">+trovaVariazioni1!AJ334</f>
        <v/>
      </c>
      <c r="BT11" s="324" t="str">
        <f ca="1">+trovaVariazioni1!AK334</f>
        <v/>
      </c>
      <c r="BU11" s="324" t="str">
        <f ca="1">+trovaVariazioni1!AL334</f>
        <v/>
      </c>
      <c r="BV11" s="324" t="str">
        <f ca="1">+trovaVariazioni1!AM334</f>
        <v/>
      </c>
      <c r="BW11" s="324" t="str">
        <f ca="1">+trovaVariazioni1!AN334</f>
        <v/>
      </c>
      <c r="BX11" s="324" t="str">
        <f ca="1">+trovaVariazioni1!AO334</f>
        <v/>
      </c>
      <c r="BY11" s="324" t="str">
        <f ca="1">+trovaVariazioni1!AP334</f>
        <v/>
      </c>
      <c r="BZ11" s="324" t="str">
        <f ca="1">+trovaVariazioni1!AQ334</f>
        <v/>
      </c>
      <c r="CA11" s="324" t="str">
        <f ca="1">+trovaVariazioni1!AR334</f>
        <v/>
      </c>
      <c r="CB11" s="324" t="str">
        <f ca="1">+trovaVariazioni1!AS334</f>
        <v/>
      </c>
      <c r="CC11" s="324" t="str">
        <f ca="1">+trovaVariazioni1!AT334</f>
        <v/>
      </c>
      <c r="CD11" s="324" t="str">
        <f ca="1">+trovaVariazioni1!AU334</f>
        <v/>
      </c>
      <c r="CE11" s="324" t="str">
        <f ca="1">+trovaVariazioni1!AV334</f>
        <v/>
      </c>
      <c r="CF11" s="324" t="str">
        <f ca="1">+trovaVariazioni1!AW334</f>
        <v/>
      </c>
      <c r="CG11" s="324" t="str">
        <f ca="1">+trovaVariazioni1!AX334</f>
        <v/>
      </c>
      <c r="CH11" s="324" t="str">
        <f ca="1">+trovaVariazioni1!AY334</f>
        <v/>
      </c>
      <c r="CI11" s="324" t="str">
        <f ca="1">+trovaVariazioni1!AZ334</f>
        <v/>
      </c>
      <c r="CJ11" s="324" t="str">
        <f ca="1">+trovaVariazioni1!BA334</f>
        <v/>
      </c>
      <c r="CK11" s="324" t="str">
        <f ca="1">+trovaVariazioni1!BB334</f>
        <v/>
      </c>
      <c r="CL11" s="324" t="str">
        <f ca="1">+trovaVariazioni1!BC334</f>
        <v/>
      </c>
      <c r="CM11" s="324" t="str">
        <f ca="1">+trovaVariazioni1!BD334</f>
        <v/>
      </c>
      <c r="CN11" s="324" t="str">
        <f ca="1">+trovaVariazioni1!BE334</f>
        <v/>
      </c>
      <c r="CO11" s="324" t="str">
        <f ca="1">+trovaVariazioni1!BF334</f>
        <v/>
      </c>
      <c r="CP11" s="324" t="str">
        <f ca="1">+trovaVariazioni1!BG334</f>
        <v/>
      </c>
      <c r="CQ11" s="324" t="str">
        <f ca="1">+trovaVariazioni1!BH334</f>
        <v/>
      </c>
      <c r="CR11" s="324" t="str">
        <f ca="1">+trovaVariazioni1!BI334</f>
        <v/>
      </c>
      <c r="CS11" s="324" t="str">
        <f ca="1">+trovaVariazioni1!BJ334</f>
        <v/>
      </c>
      <c r="CT11" s="324" t="str">
        <f ca="1">+trovaVariazioni1!BK334</f>
        <v/>
      </c>
      <c r="CU11" s="324" t="str">
        <f ca="1">+trovaVariazioni1!BL334</f>
        <v/>
      </c>
      <c r="CV11" s="324" t="str">
        <f ca="1">+trovaVariazioni1!BM334</f>
        <v/>
      </c>
      <c r="CW11" s="324" t="str">
        <f ca="1">+trovaVariazioni1!BN334</f>
        <v/>
      </c>
      <c r="CX11" s="324" t="str">
        <f ca="1">+trovaVariazioni1!BO334</f>
        <v/>
      </c>
      <c r="CY11" s="324" t="str">
        <f ca="1">+trovaVariazioni1!BP334</f>
        <v/>
      </c>
      <c r="CZ11" s="324" t="str">
        <f ca="1">+trovaVariazioni1!BQ334</f>
        <v/>
      </c>
      <c r="DA11" s="324" t="str">
        <f ca="1">+trovaVariazioni1!BR334</f>
        <v/>
      </c>
      <c r="DB11" s="324" t="str">
        <f ca="1">+trovaVariazioni1!BS334</f>
        <v/>
      </c>
      <c r="DC11" s="324" t="str">
        <f ca="1">+trovaVariazioni1!BT334</f>
        <v/>
      </c>
      <c r="DD11" s="324" t="str">
        <f ca="1">+trovaVariazioni1!BU334</f>
        <v/>
      </c>
      <c r="DE11" s="324" t="str">
        <f ca="1">+trovaVariazioni1!BV334</f>
        <v/>
      </c>
      <c r="DF11" s="324" t="str">
        <f ca="1">+trovaVariazioni1!BW334</f>
        <v/>
      </c>
      <c r="DG11" s="324" t="str">
        <f ca="1">+trovaVariazioni1!BX334</f>
        <v/>
      </c>
      <c r="DH11" s="324" t="str">
        <f ca="1">+trovaVariazioni1!BY334</f>
        <v/>
      </c>
      <c r="DI11" s="324" t="str">
        <f ca="1">+trovaVariazioni1!BZ334</f>
        <v/>
      </c>
      <c r="DJ11" s="324" t="str">
        <f ca="1">+trovaVariazioni1!CA334</f>
        <v/>
      </c>
      <c r="DK11" s="324" t="str">
        <f ca="1">+trovaVariazioni1!CB334</f>
        <v/>
      </c>
      <c r="DL11" s="324" t="str">
        <f ca="1">+trovaVariazioni1!CC334</f>
        <v/>
      </c>
      <c r="DM11" s="324" t="str">
        <f ca="1">+trovaVariazioni1!CD334</f>
        <v/>
      </c>
      <c r="DN11" s="324" t="str">
        <f ca="1">+trovaVariazioni1!CE334</f>
        <v/>
      </c>
      <c r="DO11" s="324" t="str">
        <f ca="1">+trovaVariazioni1!CF334</f>
        <v/>
      </c>
      <c r="DP11" s="324" t="str">
        <f ca="1">+trovaVariazioni1!CG334</f>
        <v/>
      </c>
      <c r="DQ11" s="324" t="str">
        <f ca="1">+trovaVariazioni1!CH334</f>
        <v/>
      </c>
      <c r="DR11" s="324" t="str">
        <f ca="1">+trovaVariazioni1!CI334</f>
        <v/>
      </c>
      <c r="DS11" s="324" t="str">
        <f ca="1">+trovaVariazioni1!CJ334</f>
        <v/>
      </c>
      <c r="DT11" s="324" t="str">
        <f ca="1">+trovaVariazioni1!CK334</f>
        <v/>
      </c>
      <c r="DU11" s="324" t="str">
        <f ca="1">+trovaVariazioni1!CL334</f>
        <v/>
      </c>
      <c r="DV11" s="324" t="str">
        <f ca="1">+trovaVariazioni1!CM334</f>
        <v/>
      </c>
      <c r="DW11" s="324" t="str">
        <f ca="1">+trovaVariazioni1!CN334</f>
        <v/>
      </c>
      <c r="DX11" s="324" t="str">
        <f ca="1">+trovaVariazioni1!CO334</f>
        <v/>
      </c>
      <c r="DY11" s="324" t="str">
        <f ca="1">+trovaVariazioni1!CP334</f>
        <v/>
      </c>
      <c r="DZ11" s="324" t="str">
        <f ca="1">+trovaVariazioni1!CQ334</f>
        <v/>
      </c>
      <c r="EA11" s="324" t="str">
        <f ca="1">+trovaVariazioni1!CR334</f>
        <v/>
      </c>
      <c r="EB11" s="324" t="str">
        <f ca="1">+trovaVariazioni1!CS334</f>
        <v/>
      </c>
      <c r="EC11" s="324" t="str">
        <f ca="1">+trovaVariazioni1!CT334</f>
        <v/>
      </c>
      <c r="ED11" s="324" t="str">
        <f ca="1">+trovaVariazioni1!CU334</f>
        <v/>
      </c>
      <c r="EE11" s="324" t="str">
        <f ca="1">+trovaVariazioni1!CV334</f>
        <v/>
      </c>
      <c r="EF11" s="324" t="str">
        <f ca="1">+trovaVariazioni1!CW334</f>
        <v/>
      </c>
      <c r="EG11" s="324" t="str">
        <f ca="1">+trovaVariazioni1!CX334</f>
        <v/>
      </c>
      <c r="EH11" s="324" t="str">
        <f ca="1">+trovaVariazioni1!CY334</f>
        <v/>
      </c>
      <c r="EI11" s="324" t="str">
        <f ca="1">+trovaVariazioni1!CZ334</f>
        <v/>
      </c>
      <c r="EJ11" s="324" t="str">
        <f ca="1">+trovaVariazioni1!DA334</f>
        <v/>
      </c>
      <c r="EK11" s="324" t="str">
        <f ca="1">+trovaVariazioni1!DB334</f>
        <v/>
      </c>
      <c r="EL11" s="325" t="str">
        <f ca="1">+trovaVariazioni1!DC334</f>
        <v/>
      </c>
    </row>
    <row r="12" spans="1:142" ht="10.95" customHeight="1">
      <c r="A12" s="310"/>
      <c r="B12" s="399" t="s">
        <v>379</v>
      </c>
      <c r="C12" s="399"/>
      <c r="D12" s="399"/>
      <c r="E12" s="399"/>
      <c r="F12" s="399"/>
      <c r="G12" s="399"/>
      <c r="H12" s="400" t="str">
        <f ca="1">INDIRECT("Elaborazione!" &amp; "r" &amp; U1+ 6 &amp; "c" &amp; Elaborazione!J1,FALSE)</f>
        <v xml:space="preserve">OAZNM03EST17    </v>
      </c>
      <c r="I12" s="400"/>
      <c r="J12" s="400"/>
      <c r="K12" s="400"/>
      <c r="L12" s="400"/>
      <c r="M12" s="400"/>
      <c r="N12" s="401"/>
      <c r="O12" s="401"/>
      <c r="P12" s="401"/>
      <c r="Q12" s="402" t="s">
        <v>42</v>
      </c>
      <c r="R12" s="402"/>
      <c r="S12" s="402"/>
      <c r="T12" s="396" t="str">
        <f ca="1">INDIRECT("Elaborazione!" &amp; "r" &amp; U1+ 6 &amp; "c" &amp; Elaborazione!K1,FALSE)</f>
        <v>M</v>
      </c>
      <c r="U12" s="396"/>
      <c r="V12" s="396"/>
      <c r="W12" s="452"/>
      <c r="X12" s="453" t="s">
        <v>380</v>
      </c>
      <c r="Y12" s="453"/>
      <c r="Z12" s="453"/>
      <c r="AA12" s="453"/>
      <c r="AB12" s="396" t="str">
        <f ca="1">CONCATENATE(RIGHT(INDIRECT("Elaborazione!" &amp; "r" &amp; U1+ 6 &amp; "c" &amp; Elaborazione!H1,FALSE),2),"/",MID(INDIRECT("Elaborazione!" &amp; "r" &amp; U1+ 6 &amp; "c" &amp; Elaborazione!H1,FALSE),3,2))</f>
        <v>22/03</v>
      </c>
      <c r="AC12" s="396"/>
      <c r="AD12" s="433"/>
      <c r="AE12" s="431" t="s">
        <v>381</v>
      </c>
      <c r="AF12" s="312"/>
      <c r="AG12" s="300"/>
      <c r="AH12" s="300"/>
      <c r="AI12" s="300"/>
      <c r="AJ12" s="300"/>
      <c r="AL12" s="322" t="str">
        <f ca="1">+trovaVariazioni1!C335</f>
        <v>0007</v>
      </c>
      <c r="AM12" s="323" t="str">
        <f ca="1">+trovaVariazioni1!D335</f>
        <v>OAZNM03EST17D</v>
      </c>
      <c r="AN12" s="324" t="str">
        <f ca="1">+trovaVariazioni1!E335</f>
        <v>02</v>
      </c>
      <c r="AO12" s="324" t="str">
        <f ca="1">+trovaVariazioni1!F335</f>
        <v>16</v>
      </c>
      <c r="AP12" s="324" t="str">
        <f ca="1">+trovaVariazioni1!G335</f>
        <v>EME200</v>
      </c>
      <c r="AQ12" s="324" t="str">
        <f ca="1">+trovaVariazioni1!H335</f>
        <v>ELE</v>
      </c>
      <c r="AR12" s="324" t="str">
        <f ca="1">+trovaVariazioni1!I335</f>
        <v/>
      </c>
      <c r="AS12" s="324" t="str">
        <f ca="1">+trovaVariazioni1!J335</f>
        <v/>
      </c>
      <c r="AT12" s="324" t="str">
        <f ca="1">+trovaVariazioni1!K335</f>
        <v/>
      </c>
      <c r="AU12" s="324" t="str">
        <f ca="1">+trovaVariazioni1!L335</f>
        <v>2,2</v>
      </c>
      <c r="AV12" s="324" t="str">
        <f ca="1">+trovaVariazioni1!M335</f>
        <v/>
      </c>
      <c r="AW12" s="324" t="str">
        <f ca="1">+trovaVariazioni1!N335</f>
        <v>002</v>
      </c>
      <c r="AX12" s="323">
        <f ca="1">+trovaVariazioni1!O335</f>
        <v>1830</v>
      </c>
      <c r="AY12" s="323">
        <f ca="1">+trovaVariazioni1!P335</f>
        <v>167</v>
      </c>
      <c r="AZ12" s="323">
        <f ca="1">+trovaVariazioni1!Q335</f>
        <v>245</v>
      </c>
      <c r="BA12" s="323" t="str">
        <f ca="1">+trovaVariazioni1!R335</f>
        <v>1/21,18</v>
      </c>
      <c r="BB12" s="324" t="str">
        <f ca="1">+trovaVariazioni1!S335</f>
        <v>I</v>
      </c>
      <c r="BC12" s="324" t="str">
        <f ca="1">+trovaVariazioni1!T335</f>
        <v/>
      </c>
      <c r="BD12" s="324" t="str">
        <f ca="1">+trovaVariazioni1!U335</f>
        <v xml:space="preserve">L1 </v>
      </c>
      <c r="BE12" s="324" t="str">
        <f ca="1">+trovaVariazioni1!V335</f>
        <v>LUNGHEZZA MAX CON ACCESSORI 2000mm</v>
      </c>
      <c r="BF12" s="324" t="str">
        <f ca="1">+trovaVariazioni1!W335</f>
        <v>LARGHEZZA MAX CON ACCESSORI 800 mm</v>
      </c>
      <c r="BG12" s="324" t="str">
        <f ca="1">+trovaVariazioni1!X335</f>
        <v>AUTONOMIA 81 KM</v>
      </c>
      <c r="BH12" s="324" t="str">
        <f ca="1">+trovaVariazioni1!Y335</f>
        <v>CONSUMO 48 kWh/km</v>
      </c>
      <c r="BI12" s="324" t="str">
        <f ca="1">+trovaVariazioni1!Z335</f>
        <v/>
      </c>
      <c r="BJ12" s="324" t="str">
        <f ca="1">+trovaVariazioni1!AA335</f>
        <v/>
      </c>
      <c r="BK12" s="324" t="str">
        <f ca="1">+trovaVariazioni1!AB335</f>
        <v/>
      </c>
      <c r="BL12" s="324" t="str">
        <f ca="1">+trovaVariazioni1!AC335</f>
        <v/>
      </c>
      <c r="BM12" s="324" t="str">
        <f ca="1">+trovaVariazioni1!AD335</f>
        <v/>
      </c>
      <c r="BN12" s="324" t="str">
        <f ca="1">+trovaVariazioni1!AE335</f>
        <v/>
      </c>
      <c r="BO12" s="324" t="str">
        <f ca="1">+trovaVariazioni1!AF335</f>
        <v/>
      </c>
      <c r="BP12" s="324" t="str">
        <f ca="1">+trovaVariazioni1!AG335</f>
        <v/>
      </c>
      <c r="BQ12" s="324" t="str">
        <f ca="1">+trovaVariazioni1!AH335</f>
        <v/>
      </c>
      <c r="BR12" s="324" t="str">
        <f ca="1">+trovaVariazioni1!AI335</f>
        <v/>
      </c>
      <c r="BS12" s="324" t="str">
        <f ca="1">+trovaVariazioni1!AJ335</f>
        <v/>
      </c>
      <c r="BT12" s="324" t="str">
        <f ca="1">+trovaVariazioni1!AK335</f>
        <v/>
      </c>
      <c r="BU12" s="324" t="str">
        <f ca="1">+trovaVariazioni1!AL335</f>
        <v/>
      </c>
      <c r="BV12" s="324" t="str">
        <f ca="1">+trovaVariazioni1!AM335</f>
        <v/>
      </c>
      <c r="BW12" s="324" t="str">
        <f ca="1">+trovaVariazioni1!AN335</f>
        <v/>
      </c>
      <c r="BX12" s="324" t="str">
        <f ca="1">+trovaVariazioni1!AO335</f>
        <v/>
      </c>
      <c r="BY12" s="324" t="str">
        <f ca="1">+trovaVariazioni1!AP335</f>
        <v/>
      </c>
      <c r="BZ12" s="324" t="str">
        <f ca="1">+trovaVariazioni1!AQ335</f>
        <v/>
      </c>
      <c r="CA12" s="324" t="str">
        <f ca="1">+trovaVariazioni1!AR335</f>
        <v/>
      </c>
      <c r="CB12" s="324" t="str">
        <f ca="1">+trovaVariazioni1!AS335</f>
        <v/>
      </c>
      <c r="CC12" s="324" t="str">
        <f ca="1">+trovaVariazioni1!AT335</f>
        <v/>
      </c>
      <c r="CD12" s="324" t="str">
        <f ca="1">+trovaVariazioni1!AU335</f>
        <v/>
      </c>
      <c r="CE12" s="324" t="str">
        <f ca="1">+trovaVariazioni1!AV335</f>
        <v/>
      </c>
      <c r="CF12" s="324" t="str">
        <f ca="1">+trovaVariazioni1!AW335</f>
        <v/>
      </c>
      <c r="CG12" s="324" t="str">
        <f ca="1">+trovaVariazioni1!AX335</f>
        <v/>
      </c>
      <c r="CH12" s="324" t="str">
        <f ca="1">+trovaVariazioni1!AY335</f>
        <v/>
      </c>
      <c r="CI12" s="324" t="str">
        <f ca="1">+trovaVariazioni1!AZ335</f>
        <v/>
      </c>
      <c r="CJ12" s="324" t="str">
        <f ca="1">+trovaVariazioni1!BA335</f>
        <v/>
      </c>
      <c r="CK12" s="324" t="str">
        <f ca="1">+trovaVariazioni1!BB335</f>
        <v/>
      </c>
      <c r="CL12" s="324" t="str">
        <f ca="1">+trovaVariazioni1!BC335</f>
        <v/>
      </c>
      <c r="CM12" s="324" t="str">
        <f ca="1">+trovaVariazioni1!BD335</f>
        <v/>
      </c>
      <c r="CN12" s="324" t="str">
        <f ca="1">+trovaVariazioni1!BE335</f>
        <v/>
      </c>
      <c r="CO12" s="324" t="str">
        <f ca="1">+trovaVariazioni1!BF335</f>
        <v/>
      </c>
      <c r="CP12" s="324" t="str">
        <f ca="1">+trovaVariazioni1!BG335</f>
        <v/>
      </c>
      <c r="CQ12" s="324" t="str">
        <f ca="1">+trovaVariazioni1!BH335</f>
        <v/>
      </c>
      <c r="CR12" s="324" t="str">
        <f ca="1">+trovaVariazioni1!BI335</f>
        <v/>
      </c>
      <c r="CS12" s="324" t="str">
        <f ca="1">+trovaVariazioni1!BJ335</f>
        <v/>
      </c>
      <c r="CT12" s="324" t="str">
        <f ca="1">+trovaVariazioni1!BK335</f>
        <v/>
      </c>
      <c r="CU12" s="324" t="str">
        <f ca="1">+trovaVariazioni1!BL335</f>
        <v/>
      </c>
      <c r="CV12" s="324" t="str">
        <f ca="1">+trovaVariazioni1!BM335</f>
        <v/>
      </c>
      <c r="CW12" s="324" t="str">
        <f ca="1">+trovaVariazioni1!BN335</f>
        <v/>
      </c>
      <c r="CX12" s="324" t="str">
        <f ca="1">+trovaVariazioni1!BO335</f>
        <v/>
      </c>
      <c r="CY12" s="324" t="str">
        <f ca="1">+trovaVariazioni1!BP335</f>
        <v/>
      </c>
      <c r="CZ12" s="324" t="str">
        <f ca="1">+trovaVariazioni1!BQ335</f>
        <v/>
      </c>
      <c r="DA12" s="324" t="str">
        <f ca="1">+trovaVariazioni1!BR335</f>
        <v/>
      </c>
      <c r="DB12" s="324" t="str">
        <f ca="1">+trovaVariazioni1!BS335</f>
        <v/>
      </c>
      <c r="DC12" s="324" t="str">
        <f ca="1">+trovaVariazioni1!BT335</f>
        <v/>
      </c>
      <c r="DD12" s="324" t="str">
        <f ca="1">+trovaVariazioni1!BU335</f>
        <v/>
      </c>
      <c r="DE12" s="324" t="str">
        <f ca="1">+trovaVariazioni1!BV335</f>
        <v/>
      </c>
      <c r="DF12" s="324" t="str">
        <f ca="1">+trovaVariazioni1!BW335</f>
        <v/>
      </c>
      <c r="DG12" s="324" t="str">
        <f ca="1">+trovaVariazioni1!BX335</f>
        <v/>
      </c>
      <c r="DH12" s="324" t="str">
        <f ca="1">+trovaVariazioni1!BY335</f>
        <v/>
      </c>
      <c r="DI12" s="324" t="str">
        <f ca="1">+trovaVariazioni1!BZ335</f>
        <v/>
      </c>
      <c r="DJ12" s="324" t="str">
        <f ca="1">+trovaVariazioni1!CA335</f>
        <v/>
      </c>
      <c r="DK12" s="324" t="str">
        <f ca="1">+trovaVariazioni1!CB335</f>
        <v/>
      </c>
      <c r="DL12" s="324" t="str">
        <f ca="1">+trovaVariazioni1!CC335</f>
        <v/>
      </c>
      <c r="DM12" s="324" t="str">
        <f ca="1">+trovaVariazioni1!CD335</f>
        <v/>
      </c>
      <c r="DN12" s="324" t="str">
        <f ca="1">+trovaVariazioni1!CE335</f>
        <v/>
      </c>
      <c r="DO12" s="324" t="str">
        <f ca="1">+trovaVariazioni1!CF335</f>
        <v/>
      </c>
      <c r="DP12" s="324" t="str">
        <f ca="1">+trovaVariazioni1!CG335</f>
        <v/>
      </c>
      <c r="DQ12" s="324" t="str">
        <f ca="1">+trovaVariazioni1!CH335</f>
        <v/>
      </c>
      <c r="DR12" s="324" t="str">
        <f ca="1">+trovaVariazioni1!CI335</f>
        <v/>
      </c>
      <c r="DS12" s="324" t="str">
        <f ca="1">+trovaVariazioni1!CJ335</f>
        <v/>
      </c>
      <c r="DT12" s="324" t="str">
        <f ca="1">+trovaVariazioni1!CK335</f>
        <v/>
      </c>
      <c r="DU12" s="324" t="str">
        <f ca="1">+trovaVariazioni1!CL335</f>
        <v/>
      </c>
      <c r="DV12" s="324" t="str">
        <f ca="1">+trovaVariazioni1!CM335</f>
        <v/>
      </c>
      <c r="DW12" s="324" t="str">
        <f ca="1">+trovaVariazioni1!CN335</f>
        <v/>
      </c>
      <c r="DX12" s="324" t="str">
        <f ca="1">+trovaVariazioni1!CO335</f>
        <v/>
      </c>
      <c r="DY12" s="324" t="str">
        <f ca="1">+trovaVariazioni1!CP335</f>
        <v/>
      </c>
      <c r="DZ12" s="324" t="str">
        <f ca="1">+trovaVariazioni1!CQ335</f>
        <v/>
      </c>
      <c r="EA12" s="324" t="str">
        <f ca="1">+trovaVariazioni1!CR335</f>
        <v/>
      </c>
      <c r="EB12" s="324" t="str">
        <f ca="1">+trovaVariazioni1!CS335</f>
        <v/>
      </c>
      <c r="EC12" s="324" t="str">
        <f ca="1">+trovaVariazioni1!CT335</f>
        <v/>
      </c>
      <c r="ED12" s="324" t="str">
        <f ca="1">+trovaVariazioni1!CU335</f>
        <v/>
      </c>
      <c r="EE12" s="324" t="str">
        <f ca="1">+trovaVariazioni1!CV335</f>
        <v/>
      </c>
      <c r="EF12" s="324" t="str">
        <f ca="1">+trovaVariazioni1!CW335</f>
        <v/>
      </c>
      <c r="EG12" s="324" t="str">
        <f ca="1">+trovaVariazioni1!CX335</f>
        <v/>
      </c>
      <c r="EH12" s="324" t="str">
        <f ca="1">+trovaVariazioni1!CY335</f>
        <v/>
      </c>
      <c r="EI12" s="324" t="str">
        <f ca="1">+trovaVariazioni1!CZ335</f>
        <v/>
      </c>
      <c r="EJ12" s="324" t="str">
        <f ca="1">+trovaVariazioni1!DA335</f>
        <v/>
      </c>
      <c r="EK12" s="324" t="str">
        <f ca="1">+trovaVariazioni1!DB335</f>
        <v/>
      </c>
      <c r="EL12" s="325" t="str">
        <f ca="1">+trovaVariazioni1!DC335</f>
        <v/>
      </c>
    </row>
    <row r="13" spans="1:142" ht="10.95" customHeight="1">
      <c r="A13" s="310"/>
      <c r="B13" s="399"/>
      <c r="C13" s="399"/>
      <c r="D13" s="399"/>
      <c r="E13" s="399"/>
      <c r="F13" s="399"/>
      <c r="G13" s="399"/>
      <c r="H13" s="400"/>
      <c r="I13" s="400"/>
      <c r="J13" s="400"/>
      <c r="K13" s="400"/>
      <c r="L13" s="400"/>
      <c r="M13" s="400"/>
      <c r="N13" s="401"/>
      <c r="O13" s="401"/>
      <c r="P13" s="401"/>
      <c r="Q13" s="402"/>
      <c r="R13" s="402"/>
      <c r="S13" s="402"/>
      <c r="T13" s="396"/>
      <c r="U13" s="396"/>
      <c r="V13" s="396"/>
      <c r="W13" s="452"/>
      <c r="X13" s="453"/>
      <c r="Y13" s="453"/>
      <c r="Z13" s="453"/>
      <c r="AA13" s="453"/>
      <c r="AB13" s="396"/>
      <c r="AC13" s="396"/>
      <c r="AD13" s="433"/>
      <c r="AE13" s="431"/>
      <c r="AF13" s="312"/>
      <c r="AG13" s="300"/>
      <c r="AH13" s="300"/>
      <c r="AI13" s="300"/>
      <c r="AJ13" s="300"/>
      <c r="AL13" s="322" t="str">
        <f ca="1">+trovaVariazioni1!C336</f>
        <v>0008</v>
      </c>
      <c r="AM13" s="323" t="str">
        <f ca="1">+trovaVariazioni1!D336</f>
        <v>OAZNM03EST18</v>
      </c>
      <c r="AN13" s="324" t="str">
        <f ca="1">+trovaVariazioni1!E336</f>
        <v>04</v>
      </c>
      <c r="AO13" s="324" t="str">
        <f ca="1">+trovaVariazioni1!F336</f>
        <v>03</v>
      </c>
      <c r="AP13" s="324" t="str">
        <f ca="1">+trovaVariazioni1!G336</f>
        <v>EME200</v>
      </c>
      <c r="AQ13" s="324" t="str">
        <f ca="1">+trovaVariazioni1!H336</f>
        <v>ELE</v>
      </c>
      <c r="AR13" s="324" t="str">
        <f ca="1">+trovaVariazioni1!I336</f>
        <v/>
      </c>
      <c r="AS13" s="324" t="str">
        <f ca="1">+trovaVariazioni1!J336</f>
        <v/>
      </c>
      <c r="AT13" s="324" t="str">
        <f ca="1">+trovaVariazioni1!K336</f>
        <v/>
      </c>
      <c r="AU13" s="324" t="str">
        <f ca="1">+trovaVariazioni1!L336</f>
        <v>2,2</v>
      </c>
      <c r="AV13" s="324" t="str">
        <f ca="1">+trovaVariazioni1!M336</f>
        <v/>
      </c>
      <c r="AW13" s="324" t="str">
        <f ca="1">+trovaVariazioni1!N336</f>
        <v>002</v>
      </c>
      <c r="AX13" s="323">
        <f ca="1">+trovaVariazioni1!O336</f>
        <v>1830</v>
      </c>
      <c r="AY13" s="323">
        <f ca="1">+trovaVariazioni1!P336</f>
        <v>167</v>
      </c>
      <c r="AZ13" s="323">
        <f ca="1">+trovaVariazioni1!Q336</f>
        <v>245</v>
      </c>
      <c r="BA13" s="323" t="str">
        <f ca="1">+trovaVariazioni1!R336</f>
        <v>1/21,18</v>
      </c>
      <c r="BB13" s="324" t="str">
        <f ca="1">+trovaVariazioni1!S336</f>
        <v>A</v>
      </c>
      <c r="BC13" s="324" t="str">
        <f ca="1">+trovaVariazioni1!T336</f>
        <v/>
      </c>
      <c r="BD13" s="324" t="str">
        <f ca="1">+trovaVariazioni1!U336</f>
        <v xml:space="preserve">L1 </v>
      </c>
      <c r="BE13" s="324" t="str">
        <f ca="1">+trovaVariazioni1!V336</f>
        <v>LUNGHEZZA MAX CON ACCESSORI 2000mm</v>
      </c>
      <c r="BF13" s="324" t="str">
        <f ca="1">+trovaVariazioni1!W336</f>
        <v>LARGHEZZA MAX CON ACCESSORI 800 mm</v>
      </c>
      <c r="BG13" s="324" t="str">
        <f ca="1">+trovaVariazioni1!X336</f>
        <v>AUTONOMIA 81 KM</v>
      </c>
      <c r="BH13" s="324" t="str">
        <f ca="1">+trovaVariazioni1!Y336</f>
        <v>CONSUMO 48 kWh/km</v>
      </c>
      <c r="BI13" s="324" t="str">
        <f ca="1">+trovaVariazioni1!Z336</f>
        <v/>
      </c>
      <c r="BJ13" s="324" t="str">
        <f ca="1">+trovaVariazioni1!AA336</f>
        <v/>
      </c>
      <c r="BK13" s="324" t="str">
        <f ca="1">+trovaVariazioni1!AB336</f>
        <v/>
      </c>
      <c r="BL13" s="324" t="str">
        <f ca="1">+trovaVariazioni1!AC336</f>
        <v/>
      </c>
      <c r="BM13" s="324" t="str">
        <f ca="1">+trovaVariazioni1!AD336</f>
        <v/>
      </c>
      <c r="BN13" s="324" t="str">
        <f ca="1">+trovaVariazioni1!AE336</f>
        <v/>
      </c>
      <c r="BO13" s="324" t="str">
        <f ca="1">+trovaVariazioni1!AF336</f>
        <v/>
      </c>
      <c r="BP13" s="324" t="str">
        <f ca="1">+trovaVariazioni1!AG336</f>
        <v/>
      </c>
      <c r="BQ13" s="324" t="str">
        <f ca="1">+trovaVariazioni1!AH336</f>
        <v/>
      </c>
      <c r="BR13" s="324" t="str">
        <f ca="1">+trovaVariazioni1!AI336</f>
        <v/>
      </c>
      <c r="BS13" s="324" t="str">
        <f ca="1">+trovaVariazioni1!AJ336</f>
        <v/>
      </c>
      <c r="BT13" s="324" t="str">
        <f ca="1">+trovaVariazioni1!AK336</f>
        <v/>
      </c>
      <c r="BU13" s="324" t="str">
        <f ca="1">+trovaVariazioni1!AL336</f>
        <v/>
      </c>
      <c r="BV13" s="324" t="str">
        <f ca="1">+trovaVariazioni1!AM336</f>
        <v/>
      </c>
      <c r="BW13" s="324" t="str">
        <f ca="1">+trovaVariazioni1!AN336</f>
        <v/>
      </c>
      <c r="BX13" s="324" t="str">
        <f ca="1">+trovaVariazioni1!AO336</f>
        <v/>
      </c>
      <c r="BY13" s="324" t="str">
        <f ca="1">+trovaVariazioni1!AP336</f>
        <v/>
      </c>
      <c r="BZ13" s="324" t="str">
        <f ca="1">+trovaVariazioni1!AQ336</f>
        <v/>
      </c>
      <c r="CA13" s="324" t="str">
        <f ca="1">+trovaVariazioni1!AR336</f>
        <v/>
      </c>
      <c r="CB13" s="324" t="str">
        <f ca="1">+trovaVariazioni1!AS336</f>
        <v/>
      </c>
      <c r="CC13" s="324" t="str">
        <f ca="1">+trovaVariazioni1!AT336</f>
        <v/>
      </c>
      <c r="CD13" s="324" t="str">
        <f ca="1">+trovaVariazioni1!AU336</f>
        <v/>
      </c>
      <c r="CE13" s="324" t="str">
        <f ca="1">+trovaVariazioni1!AV336</f>
        <v/>
      </c>
      <c r="CF13" s="324" t="str">
        <f ca="1">+trovaVariazioni1!AW336</f>
        <v/>
      </c>
      <c r="CG13" s="324" t="str">
        <f ca="1">+trovaVariazioni1!AX336</f>
        <v/>
      </c>
      <c r="CH13" s="324" t="str">
        <f ca="1">+trovaVariazioni1!AY336</f>
        <v/>
      </c>
      <c r="CI13" s="324" t="str">
        <f ca="1">+trovaVariazioni1!AZ336</f>
        <v/>
      </c>
      <c r="CJ13" s="324" t="str">
        <f ca="1">+trovaVariazioni1!BA336</f>
        <v/>
      </c>
      <c r="CK13" s="324" t="str">
        <f ca="1">+trovaVariazioni1!BB336</f>
        <v/>
      </c>
      <c r="CL13" s="324" t="str">
        <f ca="1">+trovaVariazioni1!BC336</f>
        <v/>
      </c>
      <c r="CM13" s="324" t="str">
        <f ca="1">+trovaVariazioni1!BD336</f>
        <v/>
      </c>
      <c r="CN13" s="324" t="str">
        <f ca="1">+trovaVariazioni1!BE336</f>
        <v/>
      </c>
      <c r="CO13" s="324" t="str">
        <f ca="1">+trovaVariazioni1!BF336</f>
        <v/>
      </c>
      <c r="CP13" s="324" t="str">
        <f ca="1">+trovaVariazioni1!BG336</f>
        <v/>
      </c>
      <c r="CQ13" s="324" t="str">
        <f ca="1">+trovaVariazioni1!BH336</f>
        <v/>
      </c>
      <c r="CR13" s="324" t="str">
        <f ca="1">+trovaVariazioni1!BI336</f>
        <v/>
      </c>
      <c r="CS13" s="324" t="str">
        <f ca="1">+trovaVariazioni1!BJ336</f>
        <v/>
      </c>
      <c r="CT13" s="324" t="str">
        <f ca="1">+trovaVariazioni1!BK336</f>
        <v/>
      </c>
      <c r="CU13" s="324" t="str">
        <f ca="1">+trovaVariazioni1!BL336</f>
        <v/>
      </c>
      <c r="CV13" s="324" t="str">
        <f ca="1">+trovaVariazioni1!BM336</f>
        <v/>
      </c>
      <c r="CW13" s="324" t="str">
        <f ca="1">+trovaVariazioni1!BN336</f>
        <v/>
      </c>
      <c r="CX13" s="324" t="str">
        <f ca="1">+trovaVariazioni1!BO336</f>
        <v/>
      </c>
      <c r="CY13" s="324" t="str">
        <f ca="1">+trovaVariazioni1!BP336</f>
        <v/>
      </c>
      <c r="CZ13" s="324" t="str">
        <f ca="1">+trovaVariazioni1!BQ336</f>
        <v/>
      </c>
      <c r="DA13" s="324" t="str">
        <f ca="1">+trovaVariazioni1!BR336</f>
        <v/>
      </c>
      <c r="DB13" s="324" t="str">
        <f ca="1">+trovaVariazioni1!BS336</f>
        <v/>
      </c>
      <c r="DC13" s="324" t="str">
        <f ca="1">+trovaVariazioni1!BT336</f>
        <v/>
      </c>
      <c r="DD13" s="324" t="str">
        <f ca="1">+trovaVariazioni1!BU336</f>
        <v/>
      </c>
      <c r="DE13" s="324" t="str">
        <f ca="1">+trovaVariazioni1!BV336</f>
        <v/>
      </c>
      <c r="DF13" s="324" t="str">
        <f ca="1">+trovaVariazioni1!BW336</f>
        <v/>
      </c>
      <c r="DG13" s="324" t="str">
        <f ca="1">+trovaVariazioni1!BX336</f>
        <v/>
      </c>
      <c r="DH13" s="324" t="str">
        <f ca="1">+trovaVariazioni1!BY336</f>
        <v/>
      </c>
      <c r="DI13" s="324" t="str">
        <f ca="1">+trovaVariazioni1!BZ336</f>
        <v/>
      </c>
      <c r="DJ13" s="324" t="str">
        <f ca="1">+trovaVariazioni1!CA336</f>
        <v/>
      </c>
      <c r="DK13" s="324" t="str">
        <f ca="1">+trovaVariazioni1!CB336</f>
        <v/>
      </c>
      <c r="DL13" s="324" t="str">
        <f ca="1">+trovaVariazioni1!CC336</f>
        <v/>
      </c>
      <c r="DM13" s="324" t="str">
        <f ca="1">+trovaVariazioni1!CD336</f>
        <v/>
      </c>
      <c r="DN13" s="324" t="str">
        <f ca="1">+trovaVariazioni1!CE336</f>
        <v/>
      </c>
      <c r="DO13" s="324" t="str">
        <f ca="1">+trovaVariazioni1!CF336</f>
        <v/>
      </c>
      <c r="DP13" s="324" t="str">
        <f ca="1">+trovaVariazioni1!CG336</f>
        <v/>
      </c>
      <c r="DQ13" s="324" t="str">
        <f ca="1">+trovaVariazioni1!CH336</f>
        <v/>
      </c>
      <c r="DR13" s="324" t="str">
        <f ca="1">+trovaVariazioni1!CI336</f>
        <v/>
      </c>
      <c r="DS13" s="324" t="str">
        <f ca="1">+trovaVariazioni1!CJ336</f>
        <v/>
      </c>
      <c r="DT13" s="324" t="str">
        <f ca="1">+trovaVariazioni1!CK336</f>
        <v/>
      </c>
      <c r="DU13" s="324" t="str">
        <f ca="1">+trovaVariazioni1!CL336</f>
        <v/>
      </c>
      <c r="DV13" s="324" t="str">
        <f ca="1">+trovaVariazioni1!CM336</f>
        <v/>
      </c>
      <c r="DW13" s="324" t="str">
        <f ca="1">+trovaVariazioni1!CN336</f>
        <v/>
      </c>
      <c r="DX13" s="324" t="str">
        <f ca="1">+trovaVariazioni1!CO336</f>
        <v/>
      </c>
      <c r="DY13" s="324" t="str">
        <f ca="1">+trovaVariazioni1!CP336</f>
        <v/>
      </c>
      <c r="DZ13" s="324" t="str">
        <f ca="1">+trovaVariazioni1!CQ336</f>
        <v/>
      </c>
      <c r="EA13" s="324" t="str">
        <f ca="1">+trovaVariazioni1!CR336</f>
        <v/>
      </c>
      <c r="EB13" s="324" t="str">
        <f ca="1">+trovaVariazioni1!CS336</f>
        <v/>
      </c>
      <c r="EC13" s="324" t="str">
        <f ca="1">+trovaVariazioni1!CT336</f>
        <v/>
      </c>
      <c r="ED13" s="324" t="str">
        <f ca="1">+trovaVariazioni1!CU336</f>
        <v/>
      </c>
      <c r="EE13" s="324" t="str">
        <f ca="1">+trovaVariazioni1!CV336</f>
        <v/>
      </c>
      <c r="EF13" s="324" t="str">
        <f ca="1">+trovaVariazioni1!CW336</f>
        <v/>
      </c>
      <c r="EG13" s="324" t="str">
        <f ca="1">+trovaVariazioni1!CX336</f>
        <v/>
      </c>
      <c r="EH13" s="324" t="str">
        <f ca="1">+trovaVariazioni1!CY336</f>
        <v/>
      </c>
      <c r="EI13" s="324" t="str">
        <f ca="1">+trovaVariazioni1!CZ336</f>
        <v/>
      </c>
      <c r="EJ13" s="324" t="str">
        <f ca="1">+trovaVariazioni1!DA336</f>
        <v/>
      </c>
      <c r="EK13" s="324" t="str">
        <f ca="1">+trovaVariazioni1!DB336</f>
        <v/>
      </c>
      <c r="EL13" s="325" t="str">
        <f ca="1">+trovaVariazioni1!DC336</f>
        <v/>
      </c>
    </row>
    <row r="14" spans="1:142" ht="10.95" customHeight="1">
      <c r="A14" s="310"/>
      <c r="B14" s="395" t="s">
        <v>382</v>
      </c>
      <c r="C14" s="395"/>
      <c r="D14" s="395"/>
      <c r="E14" s="395"/>
      <c r="F14" s="395"/>
      <c r="G14" s="395"/>
      <c r="H14" s="396" t="str">
        <f ca="1">MID(CODICE_OM_EDT,3,3)</f>
        <v>ZNM</v>
      </c>
      <c r="I14" s="396"/>
      <c r="J14" s="396"/>
      <c r="K14" s="396"/>
      <c r="L14" s="396"/>
      <c r="M14" s="396"/>
      <c r="N14" s="397"/>
      <c r="O14" s="397"/>
      <c r="P14" s="397"/>
      <c r="Q14" s="398" t="s">
        <v>383</v>
      </c>
      <c r="R14" s="398"/>
      <c r="S14" s="398"/>
      <c r="T14" s="396" t="str">
        <f ca="1">INDIRECT("Elaborazione!" &amp; "r" &amp; U1+ 6 &amp; "c" &amp; Elaborazione!D1,FALSE)</f>
        <v>0013</v>
      </c>
      <c r="U14" s="396"/>
      <c r="V14" s="396"/>
      <c r="W14" s="396"/>
      <c r="X14" s="396"/>
      <c r="Y14" s="396"/>
      <c r="Z14" s="397"/>
      <c r="AA14" s="397"/>
      <c r="AB14" s="397"/>
      <c r="AC14" s="397"/>
      <c r="AD14" s="397"/>
      <c r="AE14" s="397"/>
      <c r="AF14" s="312"/>
      <c r="AG14" s="300"/>
      <c r="AH14" s="300"/>
      <c r="AI14" s="300"/>
      <c r="AJ14" s="300"/>
      <c r="AL14" s="322" t="str">
        <f ca="1">+trovaVariazioni1!C337</f>
        <v>0009</v>
      </c>
      <c r="AM14" s="323" t="str">
        <f ca="1">+trovaVariazioni1!D337</f>
        <v>OAZNM03EST19</v>
      </c>
      <c r="AN14" s="324" t="str">
        <f ca="1">+trovaVariazioni1!E337</f>
        <v>05</v>
      </c>
      <c r="AO14" s="324" t="str">
        <f ca="1">+trovaVariazioni1!F337</f>
        <v>00</v>
      </c>
      <c r="AP14" s="324" t="str">
        <f ca="1">+trovaVariazioni1!G337</f>
        <v>EME201</v>
      </c>
      <c r="AQ14" s="324" t="str">
        <f ca="1">+trovaVariazioni1!H337</f>
        <v>ELE</v>
      </c>
      <c r="AR14" s="324" t="str">
        <f ca="1">+trovaVariazioni1!I337</f>
        <v/>
      </c>
      <c r="AS14" s="324" t="str">
        <f ca="1">+trovaVariazioni1!J337</f>
        <v/>
      </c>
      <c r="AT14" s="324" t="str">
        <f ca="1">+trovaVariazioni1!K337</f>
        <v/>
      </c>
      <c r="AU14" s="324" t="str">
        <f ca="1">+trovaVariazioni1!L337</f>
        <v>2,7</v>
      </c>
      <c r="AV14" s="324" t="str">
        <f ca="1">+trovaVariazioni1!M337</f>
        <v/>
      </c>
      <c r="AW14" s="324" t="str">
        <f ca="1">+trovaVariazioni1!N337</f>
        <v>002</v>
      </c>
      <c r="AX14" s="323">
        <f ca="1">+trovaVariazioni1!O337</f>
        <v>1860</v>
      </c>
      <c r="AY14" s="323">
        <f ca="1">+trovaVariazioni1!P337</f>
        <v>170</v>
      </c>
      <c r="AZ14" s="323">
        <f ca="1">+trovaVariazioni1!Q337</f>
        <v>260</v>
      </c>
      <c r="BA14" s="323" t="str">
        <f ca="1">+trovaVariazioni1!R337</f>
        <v>1/18,31</v>
      </c>
      <c r="BB14" s="324" t="str">
        <f ca="1">+trovaVariazioni1!S337</f>
        <v>A</v>
      </c>
      <c r="BC14" s="324" t="str">
        <f ca="1">+trovaVariazioni1!T337</f>
        <v/>
      </c>
      <c r="BD14" s="324" t="str">
        <f ca="1">+trovaVariazioni1!U337</f>
        <v xml:space="preserve">L1 </v>
      </c>
      <c r="BE14" s="324" t="str">
        <f ca="1">+trovaVariazioni1!V337</f>
        <v>AUTONOMIA 95 KM</v>
      </c>
      <c r="BF14" s="324" t="str">
        <f ca="1">+trovaVariazioni1!W337</f>
        <v>CONSUMO 45 kWh/km</v>
      </c>
      <c r="BG14" s="324" t="str">
        <f ca="1">+trovaVariazioni1!X337</f>
        <v/>
      </c>
      <c r="BH14" s="324" t="str">
        <f ca="1">+trovaVariazioni1!Y337</f>
        <v/>
      </c>
      <c r="BI14" s="324" t="str">
        <f ca="1">+trovaVariazioni1!Z337</f>
        <v/>
      </c>
      <c r="BJ14" s="324" t="str">
        <f ca="1">+trovaVariazioni1!AA337</f>
        <v/>
      </c>
      <c r="BK14" s="324" t="str">
        <f ca="1">+trovaVariazioni1!AB337</f>
        <v/>
      </c>
      <c r="BL14" s="324" t="str">
        <f ca="1">+trovaVariazioni1!AC337</f>
        <v/>
      </c>
      <c r="BM14" s="324" t="str">
        <f ca="1">+trovaVariazioni1!AD337</f>
        <v/>
      </c>
      <c r="BN14" s="324" t="str">
        <f ca="1">+trovaVariazioni1!AE337</f>
        <v/>
      </c>
      <c r="BO14" s="324" t="str">
        <f ca="1">+trovaVariazioni1!AF337</f>
        <v/>
      </c>
      <c r="BP14" s="324" t="str">
        <f ca="1">+trovaVariazioni1!AG337</f>
        <v/>
      </c>
      <c r="BQ14" s="324" t="str">
        <f ca="1">+trovaVariazioni1!AH337</f>
        <v/>
      </c>
      <c r="BR14" s="324" t="str">
        <f ca="1">+trovaVariazioni1!AI337</f>
        <v/>
      </c>
      <c r="BS14" s="324" t="str">
        <f ca="1">+trovaVariazioni1!AJ337</f>
        <v/>
      </c>
      <c r="BT14" s="324" t="str">
        <f ca="1">+trovaVariazioni1!AK337</f>
        <v/>
      </c>
      <c r="BU14" s="324" t="str">
        <f ca="1">+trovaVariazioni1!AL337</f>
        <v/>
      </c>
      <c r="BV14" s="324" t="str">
        <f ca="1">+trovaVariazioni1!AM337</f>
        <v/>
      </c>
      <c r="BW14" s="324" t="str">
        <f ca="1">+trovaVariazioni1!AN337</f>
        <v/>
      </c>
      <c r="BX14" s="324" t="str">
        <f ca="1">+trovaVariazioni1!AO337</f>
        <v/>
      </c>
      <c r="BY14" s="324" t="str">
        <f ca="1">+trovaVariazioni1!AP337</f>
        <v/>
      </c>
      <c r="BZ14" s="324" t="str">
        <f ca="1">+trovaVariazioni1!AQ337</f>
        <v/>
      </c>
      <c r="CA14" s="324" t="str">
        <f ca="1">+trovaVariazioni1!AR337</f>
        <v/>
      </c>
      <c r="CB14" s="324" t="str">
        <f ca="1">+trovaVariazioni1!AS337</f>
        <v/>
      </c>
      <c r="CC14" s="324" t="str">
        <f ca="1">+trovaVariazioni1!AT337</f>
        <v/>
      </c>
      <c r="CD14" s="324" t="str">
        <f ca="1">+trovaVariazioni1!AU337</f>
        <v/>
      </c>
      <c r="CE14" s="324" t="str">
        <f ca="1">+trovaVariazioni1!AV337</f>
        <v/>
      </c>
      <c r="CF14" s="324" t="str">
        <f ca="1">+trovaVariazioni1!AW337</f>
        <v/>
      </c>
      <c r="CG14" s="324" t="str">
        <f ca="1">+trovaVariazioni1!AX337</f>
        <v/>
      </c>
      <c r="CH14" s="324" t="str">
        <f ca="1">+trovaVariazioni1!AY337</f>
        <v/>
      </c>
      <c r="CI14" s="324" t="str">
        <f ca="1">+trovaVariazioni1!AZ337</f>
        <v/>
      </c>
      <c r="CJ14" s="324" t="str">
        <f ca="1">+trovaVariazioni1!BA337</f>
        <v/>
      </c>
      <c r="CK14" s="324" t="str">
        <f ca="1">+trovaVariazioni1!BB337</f>
        <v/>
      </c>
      <c r="CL14" s="324" t="str">
        <f ca="1">+trovaVariazioni1!BC337</f>
        <v/>
      </c>
      <c r="CM14" s="324" t="str">
        <f ca="1">+trovaVariazioni1!BD337</f>
        <v/>
      </c>
      <c r="CN14" s="324" t="str">
        <f ca="1">+trovaVariazioni1!BE337</f>
        <v/>
      </c>
      <c r="CO14" s="324" t="str">
        <f ca="1">+trovaVariazioni1!BF337</f>
        <v/>
      </c>
      <c r="CP14" s="324" t="str">
        <f ca="1">+trovaVariazioni1!BG337</f>
        <v/>
      </c>
      <c r="CQ14" s="324" t="str">
        <f ca="1">+trovaVariazioni1!BH337</f>
        <v/>
      </c>
      <c r="CR14" s="324" t="str">
        <f ca="1">+trovaVariazioni1!BI337</f>
        <v/>
      </c>
      <c r="CS14" s="324" t="str">
        <f ca="1">+trovaVariazioni1!BJ337</f>
        <v/>
      </c>
      <c r="CT14" s="324" t="str">
        <f ca="1">+trovaVariazioni1!BK337</f>
        <v/>
      </c>
      <c r="CU14" s="324" t="str">
        <f ca="1">+trovaVariazioni1!BL337</f>
        <v/>
      </c>
      <c r="CV14" s="324" t="str">
        <f ca="1">+trovaVariazioni1!BM337</f>
        <v/>
      </c>
      <c r="CW14" s="324" t="str">
        <f ca="1">+trovaVariazioni1!BN337</f>
        <v/>
      </c>
      <c r="CX14" s="324" t="str">
        <f ca="1">+trovaVariazioni1!BO337</f>
        <v/>
      </c>
      <c r="CY14" s="324" t="str">
        <f ca="1">+trovaVariazioni1!BP337</f>
        <v/>
      </c>
      <c r="CZ14" s="324" t="str">
        <f ca="1">+trovaVariazioni1!BQ337</f>
        <v/>
      </c>
      <c r="DA14" s="324" t="str">
        <f ca="1">+trovaVariazioni1!BR337</f>
        <v/>
      </c>
      <c r="DB14" s="324" t="str">
        <f ca="1">+trovaVariazioni1!BS337</f>
        <v/>
      </c>
      <c r="DC14" s="324" t="str">
        <f ca="1">+trovaVariazioni1!BT337</f>
        <v/>
      </c>
      <c r="DD14" s="324" t="str">
        <f ca="1">+trovaVariazioni1!BU337</f>
        <v/>
      </c>
      <c r="DE14" s="324" t="str">
        <f ca="1">+trovaVariazioni1!BV337</f>
        <v/>
      </c>
      <c r="DF14" s="324" t="str">
        <f ca="1">+trovaVariazioni1!BW337</f>
        <v/>
      </c>
      <c r="DG14" s="324" t="str">
        <f ca="1">+trovaVariazioni1!BX337</f>
        <v/>
      </c>
      <c r="DH14" s="324" t="str">
        <f ca="1">+trovaVariazioni1!BY337</f>
        <v/>
      </c>
      <c r="DI14" s="324" t="str">
        <f ca="1">+trovaVariazioni1!BZ337</f>
        <v/>
      </c>
      <c r="DJ14" s="324" t="str">
        <f ca="1">+trovaVariazioni1!CA337</f>
        <v/>
      </c>
      <c r="DK14" s="324" t="str">
        <f ca="1">+trovaVariazioni1!CB337</f>
        <v/>
      </c>
      <c r="DL14" s="324" t="str">
        <f ca="1">+trovaVariazioni1!CC337</f>
        <v/>
      </c>
      <c r="DM14" s="324" t="str">
        <f ca="1">+trovaVariazioni1!CD337</f>
        <v/>
      </c>
      <c r="DN14" s="324" t="str">
        <f ca="1">+trovaVariazioni1!CE337</f>
        <v/>
      </c>
      <c r="DO14" s="324" t="str">
        <f ca="1">+trovaVariazioni1!CF337</f>
        <v/>
      </c>
      <c r="DP14" s="324" t="str">
        <f ca="1">+trovaVariazioni1!CG337</f>
        <v/>
      </c>
      <c r="DQ14" s="324" t="str">
        <f ca="1">+trovaVariazioni1!CH337</f>
        <v/>
      </c>
      <c r="DR14" s="324" t="str">
        <f ca="1">+trovaVariazioni1!CI337</f>
        <v/>
      </c>
      <c r="DS14" s="324" t="str">
        <f ca="1">+trovaVariazioni1!CJ337</f>
        <v/>
      </c>
      <c r="DT14" s="324" t="str">
        <f ca="1">+trovaVariazioni1!CK337</f>
        <v/>
      </c>
      <c r="DU14" s="324" t="str">
        <f ca="1">+trovaVariazioni1!CL337</f>
        <v/>
      </c>
      <c r="DV14" s="324" t="str">
        <f ca="1">+trovaVariazioni1!CM337</f>
        <v/>
      </c>
      <c r="DW14" s="324" t="str">
        <f ca="1">+trovaVariazioni1!CN337</f>
        <v/>
      </c>
      <c r="DX14" s="324" t="str">
        <f ca="1">+trovaVariazioni1!CO337</f>
        <v/>
      </c>
      <c r="DY14" s="324" t="str">
        <f ca="1">+trovaVariazioni1!CP337</f>
        <v/>
      </c>
      <c r="DZ14" s="324" t="str">
        <f ca="1">+trovaVariazioni1!CQ337</f>
        <v/>
      </c>
      <c r="EA14" s="324" t="str">
        <f ca="1">+trovaVariazioni1!CR337</f>
        <v/>
      </c>
      <c r="EB14" s="324" t="str">
        <f ca="1">+trovaVariazioni1!CS337</f>
        <v/>
      </c>
      <c r="EC14" s="324" t="str">
        <f ca="1">+trovaVariazioni1!CT337</f>
        <v/>
      </c>
      <c r="ED14" s="324" t="str">
        <f ca="1">+trovaVariazioni1!CU337</f>
        <v/>
      </c>
      <c r="EE14" s="324" t="str">
        <f ca="1">+trovaVariazioni1!CV337</f>
        <v/>
      </c>
      <c r="EF14" s="324" t="str">
        <f ca="1">+trovaVariazioni1!CW337</f>
        <v/>
      </c>
      <c r="EG14" s="324" t="str">
        <f ca="1">+trovaVariazioni1!CX337</f>
        <v/>
      </c>
      <c r="EH14" s="324" t="str">
        <f ca="1">+trovaVariazioni1!CY337</f>
        <v/>
      </c>
      <c r="EI14" s="324" t="str">
        <f ca="1">+trovaVariazioni1!CZ337</f>
        <v/>
      </c>
      <c r="EJ14" s="324" t="str">
        <f ca="1">+trovaVariazioni1!DA337</f>
        <v/>
      </c>
      <c r="EK14" s="324" t="str">
        <f ca="1">+trovaVariazioni1!DB337</f>
        <v/>
      </c>
      <c r="EL14" s="325" t="str">
        <f ca="1">+trovaVariazioni1!DC337</f>
        <v/>
      </c>
    </row>
    <row r="15" spans="1:142" ht="10.95" customHeight="1">
      <c r="A15" s="310"/>
      <c r="B15" s="395"/>
      <c r="C15" s="395"/>
      <c r="D15" s="395"/>
      <c r="E15" s="395"/>
      <c r="F15" s="395"/>
      <c r="G15" s="395"/>
      <c r="H15" s="396"/>
      <c r="I15" s="396"/>
      <c r="J15" s="396"/>
      <c r="K15" s="396"/>
      <c r="L15" s="396"/>
      <c r="M15" s="396"/>
      <c r="N15" s="397"/>
      <c r="O15" s="397"/>
      <c r="P15" s="397"/>
      <c r="Q15" s="398"/>
      <c r="R15" s="398"/>
      <c r="S15" s="398"/>
      <c r="T15" s="396"/>
      <c r="U15" s="396"/>
      <c r="V15" s="396"/>
      <c r="W15" s="396"/>
      <c r="X15" s="396"/>
      <c r="Y15" s="396"/>
      <c r="Z15" s="397"/>
      <c r="AA15" s="397"/>
      <c r="AB15" s="397"/>
      <c r="AC15" s="397"/>
      <c r="AD15" s="397"/>
      <c r="AE15" s="397"/>
      <c r="AF15" s="312"/>
      <c r="AG15" s="300"/>
      <c r="AH15" s="300"/>
      <c r="AI15" s="300"/>
      <c r="AJ15" s="300"/>
      <c r="AL15" s="322" t="str">
        <f ca="1">+trovaVariazioni1!C338</f>
        <v>0010</v>
      </c>
      <c r="AM15" s="323" t="str">
        <f ca="1">+trovaVariazioni1!D338</f>
        <v>OAZNM03EST19A</v>
      </c>
      <c r="AN15" s="324" t="str">
        <f ca="1">+trovaVariazioni1!E338</f>
        <v>05</v>
      </c>
      <c r="AO15" s="324" t="str">
        <f ca="1">+trovaVariazioni1!F338</f>
        <v>01</v>
      </c>
      <c r="AP15" s="324" t="str">
        <f ca="1">+trovaVariazioni1!G338</f>
        <v>EME201</v>
      </c>
      <c r="AQ15" s="324" t="str">
        <f ca="1">+trovaVariazioni1!H338</f>
        <v>ELE</v>
      </c>
      <c r="AR15" s="324" t="str">
        <f ca="1">+trovaVariazioni1!I338</f>
        <v/>
      </c>
      <c r="AS15" s="324" t="str">
        <f ca="1">+trovaVariazioni1!J338</f>
        <v/>
      </c>
      <c r="AT15" s="324" t="str">
        <f ca="1">+trovaVariazioni1!K338</f>
        <v/>
      </c>
      <c r="AU15" s="324" t="str">
        <f ca="1">+trovaVariazioni1!L338</f>
        <v>2,7</v>
      </c>
      <c r="AV15" s="324" t="str">
        <f ca="1">+trovaVariazioni1!M338</f>
        <v/>
      </c>
      <c r="AW15" s="324" t="str">
        <f ca="1">+trovaVariazioni1!N338</f>
        <v>001</v>
      </c>
      <c r="AX15" s="323">
        <f ca="1">+trovaVariazioni1!O338</f>
        <v>1830</v>
      </c>
      <c r="AY15" s="323">
        <f ca="1">+trovaVariazioni1!P338</f>
        <v>167</v>
      </c>
      <c r="AZ15" s="323">
        <f ca="1">+trovaVariazioni1!Q338</f>
        <v>260</v>
      </c>
      <c r="BA15" s="323" t="str">
        <f ca="1">+trovaVariazioni1!R338</f>
        <v>1/18,31</v>
      </c>
      <c r="BB15" s="324" t="str">
        <f ca="1">+trovaVariazioni1!S338</f>
        <v>A</v>
      </c>
      <c r="BC15" s="324" t="str">
        <f ca="1">+trovaVariazioni1!T338</f>
        <v/>
      </c>
      <c r="BD15" s="324" t="str">
        <f ca="1">+trovaVariazioni1!U338</f>
        <v xml:space="preserve">L1 </v>
      </c>
      <c r="BE15" s="324" t="str">
        <f ca="1">+trovaVariazioni1!V338</f>
        <v>LUNGHEZZA MAX CON ACCESSORI 2000mm</v>
      </c>
      <c r="BF15" s="324" t="str">
        <f ca="1">+trovaVariazioni1!W338</f>
        <v>LARGHEZZA MAX CON ACCESSORI 800 mm</v>
      </c>
      <c r="BG15" s="324" t="str">
        <f ca="1">+trovaVariazioni1!X338</f>
        <v>AUTONOMIA 95 KM</v>
      </c>
      <c r="BH15" s="324" t="str">
        <f ca="1">+trovaVariazioni1!Y338</f>
        <v>CONSUMO 45 kWh/km</v>
      </c>
      <c r="BI15" s="324" t="str">
        <f ca="1">+trovaVariazioni1!Z338</f>
        <v/>
      </c>
      <c r="BJ15" s="324" t="str">
        <f ca="1">+trovaVariazioni1!AA338</f>
        <v/>
      </c>
      <c r="BK15" s="324" t="str">
        <f ca="1">+trovaVariazioni1!AB338</f>
        <v/>
      </c>
      <c r="BL15" s="324" t="str">
        <f ca="1">+trovaVariazioni1!AC338</f>
        <v/>
      </c>
      <c r="BM15" s="324" t="str">
        <f ca="1">+trovaVariazioni1!AD338</f>
        <v/>
      </c>
      <c r="BN15" s="324" t="str">
        <f ca="1">+trovaVariazioni1!AE338</f>
        <v/>
      </c>
      <c r="BO15" s="324" t="str">
        <f ca="1">+trovaVariazioni1!AF338</f>
        <v/>
      </c>
      <c r="BP15" s="324" t="str">
        <f ca="1">+trovaVariazioni1!AG338</f>
        <v/>
      </c>
      <c r="BQ15" s="324" t="str">
        <f ca="1">+trovaVariazioni1!AH338</f>
        <v/>
      </c>
      <c r="BR15" s="324" t="str">
        <f ca="1">+trovaVariazioni1!AI338</f>
        <v/>
      </c>
      <c r="BS15" s="324" t="str">
        <f ca="1">+trovaVariazioni1!AJ338</f>
        <v/>
      </c>
      <c r="BT15" s="324" t="str">
        <f ca="1">+trovaVariazioni1!AK338</f>
        <v/>
      </c>
      <c r="BU15" s="324" t="str">
        <f ca="1">+trovaVariazioni1!AL338</f>
        <v/>
      </c>
      <c r="BV15" s="324" t="str">
        <f ca="1">+trovaVariazioni1!AM338</f>
        <v/>
      </c>
      <c r="BW15" s="324" t="str">
        <f ca="1">+trovaVariazioni1!AN338</f>
        <v/>
      </c>
      <c r="BX15" s="324" t="str">
        <f ca="1">+trovaVariazioni1!AO338</f>
        <v/>
      </c>
      <c r="BY15" s="324" t="str">
        <f ca="1">+trovaVariazioni1!AP338</f>
        <v/>
      </c>
      <c r="BZ15" s="324" t="str">
        <f ca="1">+trovaVariazioni1!AQ338</f>
        <v/>
      </c>
      <c r="CA15" s="324" t="str">
        <f ca="1">+trovaVariazioni1!AR338</f>
        <v/>
      </c>
      <c r="CB15" s="324" t="str">
        <f ca="1">+trovaVariazioni1!AS338</f>
        <v/>
      </c>
      <c r="CC15" s="324" t="str">
        <f ca="1">+trovaVariazioni1!AT338</f>
        <v/>
      </c>
      <c r="CD15" s="324" t="str">
        <f ca="1">+trovaVariazioni1!AU338</f>
        <v/>
      </c>
      <c r="CE15" s="324" t="str">
        <f ca="1">+trovaVariazioni1!AV338</f>
        <v/>
      </c>
      <c r="CF15" s="324" t="str">
        <f ca="1">+trovaVariazioni1!AW338</f>
        <v/>
      </c>
      <c r="CG15" s="324" t="str">
        <f ca="1">+trovaVariazioni1!AX338</f>
        <v/>
      </c>
      <c r="CH15" s="324" t="str">
        <f ca="1">+trovaVariazioni1!AY338</f>
        <v/>
      </c>
      <c r="CI15" s="324" t="str">
        <f ca="1">+trovaVariazioni1!AZ338</f>
        <v/>
      </c>
      <c r="CJ15" s="324" t="str">
        <f ca="1">+trovaVariazioni1!BA338</f>
        <v/>
      </c>
      <c r="CK15" s="324" t="str">
        <f ca="1">+trovaVariazioni1!BB338</f>
        <v/>
      </c>
      <c r="CL15" s="324" t="str">
        <f ca="1">+trovaVariazioni1!BC338</f>
        <v/>
      </c>
      <c r="CM15" s="324" t="str">
        <f ca="1">+trovaVariazioni1!BD338</f>
        <v/>
      </c>
      <c r="CN15" s="324" t="str">
        <f ca="1">+trovaVariazioni1!BE338</f>
        <v/>
      </c>
      <c r="CO15" s="324" t="str">
        <f ca="1">+trovaVariazioni1!BF338</f>
        <v/>
      </c>
      <c r="CP15" s="324" t="str">
        <f ca="1">+trovaVariazioni1!BG338</f>
        <v/>
      </c>
      <c r="CQ15" s="324" t="str">
        <f ca="1">+trovaVariazioni1!BH338</f>
        <v/>
      </c>
      <c r="CR15" s="324" t="str">
        <f ca="1">+trovaVariazioni1!BI338</f>
        <v/>
      </c>
      <c r="CS15" s="324" t="str">
        <f ca="1">+trovaVariazioni1!BJ338</f>
        <v/>
      </c>
      <c r="CT15" s="324" t="str">
        <f ca="1">+trovaVariazioni1!BK338</f>
        <v/>
      </c>
      <c r="CU15" s="324" t="str">
        <f ca="1">+trovaVariazioni1!BL338</f>
        <v/>
      </c>
      <c r="CV15" s="324" t="str">
        <f ca="1">+trovaVariazioni1!BM338</f>
        <v/>
      </c>
      <c r="CW15" s="324" t="str">
        <f ca="1">+trovaVariazioni1!BN338</f>
        <v/>
      </c>
      <c r="CX15" s="324" t="str">
        <f ca="1">+trovaVariazioni1!BO338</f>
        <v/>
      </c>
      <c r="CY15" s="324" t="str">
        <f ca="1">+trovaVariazioni1!BP338</f>
        <v/>
      </c>
      <c r="CZ15" s="324" t="str">
        <f ca="1">+trovaVariazioni1!BQ338</f>
        <v/>
      </c>
      <c r="DA15" s="324" t="str">
        <f ca="1">+trovaVariazioni1!BR338</f>
        <v/>
      </c>
      <c r="DB15" s="324" t="str">
        <f ca="1">+trovaVariazioni1!BS338</f>
        <v/>
      </c>
      <c r="DC15" s="324" t="str">
        <f ca="1">+trovaVariazioni1!BT338</f>
        <v/>
      </c>
      <c r="DD15" s="324" t="str">
        <f ca="1">+trovaVariazioni1!BU338</f>
        <v/>
      </c>
      <c r="DE15" s="324" t="str">
        <f ca="1">+trovaVariazioni1!BV338</f>
        <v/>
      </c>
      <c r="DF15" s="324" t="str">
        <f ca="1">+trovaVariazioni1!BW338</f>
        <v/>
      </c>
      <c r="DG15" s="324" t="str">
        <f ca="1">+trovaVariazioni1!BX338</f>
        <v/>
      </c>
      <c r="DH15" s="324" t="str">
        <f ca="1">+trovaVariazioni1!BY338</f>
        <v/>
      </c>
      <c r="DI15" s="324" t="str">
        <f ca="1">+trovaVariazioni1!BZ338</f>
        <v/>
      </c>
      <c r="DJ15" s="324" t="str">
        <f ca="1">+trovaVariazioni1!CA338</f>
        <v/>
      </c>
      <c r="DK15" s="324" t="str">
        <f ca="1">+trovaVariazioni1!CB338</f>
        <v/>
      </c>
      <c r="DL15" s="324" t="str">
        <f ca="1">+trovaVariazioni1!CC338</f>
        <v/>
      </c>
      <c r="DM15" s="324" t="str">
        <f ca="1">+trovaVariazioni1!CD338</f>
        <v/>
      </c>
      <c r="DN15" s="324" t="str">
        <f ca="1">+trovaVariazioni1!CE338</f>
        <v/>
      </c>
      <c r="DO15" s="324" t="str">
        <f ca="1">+trovaVariazioni1!CF338</f>
        <v/>
      </c>
      <c r="DP15" s="324" t="str">
        <f ca="1">+trovaVariazioni1!CG338</f>
        <v/>
      </c>
      <c r="DQ15" s="324" t="str">
        <f ca="1">+trovaVariazioni1!CH338</f>
        <v/>
      </c>
      <c r="DR15" s="324" t="str">
        <f ca="1">+trovaVariazioni1!CI338</f>
        <v/>
      </c>
      <c r="DS15" s="324" t="str">
        <f ca="1">+trovaVariazioni1!CJ338</f>
        <v/>
      </c>
      <c r="DT15" s="324" t="str">
        <f ca="1">+trovaVariazioni1!CK338</f>
        <v/>
      </c>
      <c r="DU15" s="324" t="str">
        <f ca="1">+trovaVariazioni1!CL338</f>
        <v/>
      </c>
      <c r="DV15" s="324" t="str">
        <f ca="1">+trovaVariazioni1!CM338</f>
        <v/>
      </c>
      <c r="DW15" s="324" t="str">
        <f ca="1">+trovaVariazioni1!CN338</f>
        <v/>
      </c>
      <c r="DX15" s="324" t="str">
        <f ca="1">+trovaVariazioni1!CO338</f>
        <v/>
      </c>
      <c r="DY15" s="324" t="str">
        <f ca="1">+trovaVariazioni1!CP338</f>
        <v/>
      </c>
      <c r="DZ15" s="324" t="str">
        <f ca="1">+trovaVariazioni1!CQ338</f>
        <v/>
      </c>
      <c r="EA15" s="324" t="str">
        <f ca="1">+trovaVariazioni1!CR338</f>
        <v/>
      </c>
      <c r="EB15" s="324" t="str">
        <f ca="1">+trovaVariazioni1!CS338</f>
        <v/>
      </c>
      <c r="EC15" s="324" t="str">
        <f ca="1">+trovaVariazioni1!CT338</f>
        <v/>
      </c>
      <c r="ED15" s="324" t="str">
        <f ca="1">+trovaVariazioni1!CU338</f>
        <v/>
      </c>
      <c r="EE15" s="324" t="str">
        <f ca="1">+trovaVariazioni1!CV338</f>
        <v/>
      </c>
      <c r="EF15" s="324" t="str">
        <f ca="1">+trovaVariazioni1!CW338</f>
        <v/>
      </c>
      <c r="EG15" s="324" t="str">
        <f ca="1">+trovaVariazioni1!CX338</f>
        <v/>
      </c>
      <c r="EH15" s="324" t="str">
        <f ca="1">+trovaVariazioni1!CY338</f>
        <v/>
      </c>
      <c r="EI15" s="324" t="str">
        <f ca="1">+trovaVariazioni1!CZ338</f>
        <v/>
      </c>
      <c r="EJ15" s="324" t="str">
        <f ca="1">+trovaVariazioni1!DA338</f>
        <v/>
      </c>
      <c r="EK15" s="324" t="str">
        <f ca="1">+trovaVariazioni1!DB338</f>
        <v/>
      </c>
      <c r="EL15" s="325" t="str">
        <f ca="1">+trovaVariazioni1!DC338</f>
        <v/>
      </c>
    </row>
    <row r="16" spans="1:142" ht="10.95" customHeight="1">
      <c r="A16" s="310"/>
      <c r="B16" s="395" t="s">
        <v>384</v>
      </c>
      <c r="C16" s="395"/>
      <c r="D16" s="395"/>
      <c r="E16" s="395"/>
      <c r="F16" s="395"/>
      <c r="G16" s="395"/>
      <c r="H16" s="405" t="str">
        <f ca="1">LOWER(INDIRECT("Elaborazione!" &amp; "r" &amp; U1+ 6 &amp; "c" &amp; Elaborazione!M1,FALSE))</f>
        <v xml:space="preserve">e8*168/2013*00007*05                </v>
      </c>
      <c r="I16" s="406"/>
      <c r="J16" s="406"/>
      <c r="K16" s="406"/>
      <c r="L16" s="406"/>
      <c r="M16" s="407"/>
      <c r="N16" s="423" t="s">
        <v>385</v>
      </c>
      <c r="O16" s="423"/>
      <c r="P16" s="423"/>
      <c r="Q16" s="423"/>
      <c r="R16" s="423"/>
      <c r="S16" s="424"/>
      <c r="T16" s="396" t="str">
        <f ca="1">CONCATENATE(MID(INDIRECT("Elaborazione!" &amp; "r" &amp; U1+ 6 &amp; "c" &amp; Elaborazione!N1,FALSE),1,2),"/",MID(INDIRECT("Elaborazione!" &amp; "r" &amp; U1+ 6 &amp; "c" &amp; Elaborazione!N1,FALSE),3,2),"/",MID(INDIRECT("Elaborazione!" &amp; "r" &amp; U1+ 6 &amp; "c" &amp; Elaborazione!N1,FALSE),5,4))</f>
        <v>22/02/2022</v>
      </c>
      <c r="U16" s="396"/>
      <c r="V16" s="396"/>
      <c r="W16" s="396"/>
      <c r="X16" s="396"/>
      <c r="Y16" s="396"/>
      <c r="Z16" s="424"/>
      <c r="AA16" s="397"/>
      <c r="AB16" s="397"/>
      <c r="AC16" s="397"/>
      <c r="AD16" s="397"/>
      <c r="AE16" s="397"/>
      <c r="AF16" s="312"/>
      <c r="AG16" s="300"/>
      <c r="AH16" s="300"/>
      <c r="AI16" s="300"/>
      <c r="AJ16" s="300"/>
      <c r="AL16" s="322" t="str">
        <f ca="1">+trovaVariazioni1!C339</f>
        <v>0011</v>
      </c>
      <c r="AM16" s="323" t="str">
        <f ca="1">+trovaVariazioni1!D339</f>
        <v>OAZNM03EST19B</v>
      </c>
      <c r="AN16" s="324" t="str">
        <f ca="1">+trovaVariazioni1!E339</f>
        <v>05</v>
      </c>
      <c r="AO16" s="324" t="str">
        <f ca="1">+trovaVariazioni1!F339</f>
        <v>02</v>
      </c>
      <c r="AP16" s="324" t="str">
        <f ca="1">+trovaVariazioni1!G339</f>
        <v>EME201</v>
      </c>
      <c r="AQ16" s="324" t="str">
        <f ca="1">+trovaVariazioni1!H339</f>
        <v>ELE</v>
      </c>
      <c r="AR16" s="324" t="str">
        <f ca="1">+trovaVariazioni1!I339</f>
        <v/>
      </c>
      <c r="AS16" s="324" t="str">
        <f ca="1">+trovaVariazioni1!J339</f>
        <v/>
      </c>
      <c r="AT16" s="324" t="str">
        <f ca="1">+trovaVariazioni1!K339</f>
        <v/>
      </c>
      <c r="AU16" s="324" t="str">
        <f ca="1">+trovaVariazioni1!L339</f>
        <v>2,7</v>
      </c>
      <c r="AV16" s="324" t="str">
        <f ca="1">+trovaVariazioni1!M339</f>
        <v/>
      </c>
      <c r="AW16" s="324" t="str">
        <f ca="1">+trovaVariazioni1!N339</f>
        <v>001</v>
      </c>
      <c r="AX16" s="323">
        <f ca="1">+trovaVariazioni1!O339</f>
        <v>2000</v>
      </c>
      <c r="AY16" s="323">
        <f ca="1">+trovaVariazioni1!P339</f>
        <v>170</v>
      </c>
      <c r="AZ16" s="323">
        <f ca="1">+trovaVariazioni1!Q339</f>
        <v>260</v>
      </c>
      <c r="BA16" s="323" t="str">
        <f ca="1">+trovaVariazioni1!R339</f>
        <v>1/18,31</v>
      </c>
      <c r="BB16" s="324" t="str">
        <f ca="1">+trovaVariazioni1!S339</f>
        <v>A</v>
      </c>
      <c r="BC16" s="324" t="str">
        <f ca="1">+trovaVariazioni1!T339</f>
        <v/>
      </c>
      <c r="BD16" s="324" t="str">
        <f ca="1">+trovaVariazioni1!U339</f>
        <v xml:space="preserve">L1 </v>
      </c>
      <c r="BE16" s="324" t="str">
        <f ca="1">+trovaVariazioni1!V339</f>
        <v>AUTONOMIA 95 KM</v>
      </c>
      <c r="BF16" s="324" t="str">
        <f ca="1">+trovaVariazioni1!W339</f>
        <v>CONSUMO 45 kWh/km</v>
      </c>
      <c r="BG16" s="324" t="str">
        <f ca="1">+trovaVariazioni1!X339</f>
        <v/>
      </c>
      <c r="BH16" s="324" t="str">
        <f ca="1">+trovaVariazioni1!Y339</f>
        <v/>
      </c>
      <c r="BI16" s="324" t="str">
        <f ca="1">+trovaVariazioni1!Z339</f>
        <v/>
      </c>
      <c r="BJ16" s="324" t="str">
        <f ca="1">+trovaVariazioni1!AA339</f>
        <v/>
      </c>
      <c r="BK16" s="324" t="str">
        <f ca="1">+trovaVariazioni1!AB339</f>
        <v/>
      </c>
      <c r="BL16" s="324" t="str">
        <f ca="1">+trovaVariazioni1!AC339</f>
        <v/>
      </c>
      <c r="BM16" s="324" t="str">
        <f ca="1">+trovaVariazioni1!AD339</f>
        <v/>
      </c>
      <c r="BN16" s="324" t="str">
        <f ca="1">+trovaVariazioni1!AE339</f>
        <v/>
      </c>
      <c r="BO16" s="324" t="str">
        <f ca="1">+trovaVariazioni1!AF339</f>
        <v/>
      </c>
      <c r="BP16" s="324" t="str">
        <f ca="1">+trovaVariazioni1!AG339</f>
        <v/>
      </c>
      <c r="BQ16" s="324" t="str">
        <f ca="1">+trovaVariazioni1!AH339</f>
        <v/>
      </c>
      <c r="BR16" s="324" t="str">
        <f ca="1">+trovaVariazioni1!AI339</f>
        <v/>
      </c>
      <c r="BS16" s="324" t="str">
        <f ca="1">+trovaVariazioni1!AJ339</f>
        <v/>
      </c>
      <c r="BT16" s="324" t="str">
        <f ca="1">+trovaVariazioni1!AK339</f>
        <v/>
      </c>
      <c r="BU16" s="324" t="str">
        <f ca="1">+trovaVariazioni1!AL339</f>
        <v/>
      </c>
      <c r="BV16" s="324" t="str">
        <f ca="1">+trovaVariazioni1!AM339</f>
        <v/>
      </c>
      <c r="BW16" s="324" t="str">
        <f ca="1">+trovaVariazioni1!AN339</f>
        <v/>
      </c>
      <c r="BX16" s="324" t="str">
        <f ca="1">+trovaVariazioni1!AO339</f>
        <v/>
      </c>
      <c r="BY16" s="324" t="str">
        <f ca="1">+trovaVariazioni1!AP339</f>
        <v/>
      </c>
      <c r="BZ16" s="324" t="str">
        <f ca="1">+trovaVariazioni1!AQ339</f>
        <v/>
      </c>
      <c r="CA16" s="324" t="str">
        <f ca="1">+trovaVariazioni1!AR339</f>
        <v/>
      </c>
      <c r="CB16" s="324" t="str">
        <f ca="1">+trovaVariazioni1!AS339</f>
        <v/>
      </c>
      <c r="CC16" s="324" t="str">
        <f ca="1">+trovaVariazioni1!AT339</f>
        <v/>
      </c>
      <c r="CD16" s="324" t="str">
        <f ca="1">+trovaVariazioni1!AU339</f>
        <v/>
      </c>
      <c r="CE16" s="324" t="str">
        <f ca="1">+trovaVariazioni1!AV339</f>
        <v/>
      </c>
      <c r="CF16" s="324" t="str">
        <f ca="1">+trovaVariazioni1!AW339</f>
        <v/>
      </c>
      <c r="CG16" s="324" t="str">
        <f ca="1">+trovaVariazioni1!AX339</f>
        <v/>
      </c>
      <c r="CH16" s="324" t="str">
        <f ca="1">+trovaVariazioni1!AY339</f>
        <v/>
      </c>
      <c r="CI16" s="324" t="str">
        <f ca="1">+trovaVariazioni1!AZ339</f>
        <v/>
      </c>
      <c r="CJ16" s="324" t="str">
        <f ca="1">+trovaVariazioni1!BA339</f>
        <v/>
      </c>
      <c r="CK16" s="324" t="str">
        <f ca="1">+trovaVariazioni1!BB339</f>
        <v/>
      </c>
      <c r="CL16" s="324" t="str">
        <f ca="1">+trovaVariazioni1!BC339</f>
        <v/>
      </c>
      <c r="CM16" s="324" t="str">
        <f ca="1">+trovaVariazioni1!BD339</f>
        <v/>
      </c>
      <c r="CN16" s="324" t="str">
        <f ca="1">+trovaVariazioni1!BE339</f>
        <v/>
      </c>
      <c r="CO16" s="324" t="str">
        <f ca="1">+trovaVariazioni1!BF339</f>
        <v/>
      </c>
      <c r="CP16" s="324" t="str">
        <f ca="1">+trovaVariazioni1!BG339</f>
        <v/>
      </c>
      <c r="CQ16" s="324" t="str">
        <f ca="1">+trovaVariazioni1!BH339</f>
        <v/>
      </c>
      <c r="CR16" s="324" t="str">
        <f ca="1">+trovaVariazioni1!BI339</f>
        <v/>
      </c>
      <c r="CS16" s="324" t="str">
        <f ca="1">+trovaVariazioni1!BJ339</f>
        <v/>
      </c>
      <c r="CT16" s="324" t="str">
        <f ca="1">+trovaVariazioni1!BK339</f>
        <v/>
      </c>
      <c r="CU16" s="324" t="str">
        <f ca="1">+trovaVariazioni1!BL339</f>
        <v/>
      </c>
      <c r="CV16" s="324" t="str">
        <f ca="1">+trovaVariazioni1!BM339</f>
        <v/>
      </c>
      <c r="CW16" s="324" t="str">
        <f ca="1">+trovaVariazioni1!BN339</f>
        <v/>
      </c>
      <c r="CX16" s="324" t="str">
        <f ca="1">+trovaVariazioni1!BO339</f>
        <v/>
      </c>
      <c r="CY16" s="324" t="str">
        <f ca="1">+trovaVariazioni1!BP339</f>
        <v/>
      </c>
      <c r="CZ16" s="324" t="str">
        <f ca="1">+trovaVariazioni1!BQ339</f>
        <v/>
      </c>
      <c r="DA16" s="324" t="str">
        <f ca="1">+trovaVariazioni1!BR339</f>
        <v/>
      </c>
      <c r="DB16" s="324" t="str">
        <f ca="1">+trovaVariazioni1!BS339</f>
        <v/>
      </c>
      <c r="DC16" s="324" t="str">
        <f ca="1">+trovaVariazioni1!BT339</f>
        <v/>
      </c>
      <c r="DD16" s="324" t="str">
        <f ca="1">+trovaVariazioni1!BU339</f>
        <v/>
      </c>
      <c r="DE16" s="324" t="str">
        <f ca="1">+trovaVariazioni1!BV339</f>
        <v/>
      </c>
      <c r="DF16" s="324" t="str">
        <f ca="1">+trovaVariazioni1!BW339</f>
        <v/>
      </c>
      <c r="DG16" s="324" t="str">
        <f ca="1">+trovaVariazioni1!BX339</f>
        <v/>
      </c>
      <c r="DH16" s="324" t="str">
        <f ca="1">+trovaVariazioni1!BY339</f>
        <v/>
      </c>
      <c r="DI16" s="324" t="str">
        <f ca="1">+trovaVariazioni1!BZ339</f>
        <v/>
      </c>
      <c r="DJ16" s="324" t="str">
        <f ca="1">+trovaVariazioni1!CA339</f>
        <v/>
      </c>
      <c r="DK16" s="324" t="str">
        <f ca="1">+trovaVariazioni1!CB339</f>
        <v/>
      </c>
      <c r="DL16" s="324" t="str">
        <f ca="1">+trovaVariazioni1!CC339</f>
        <v/>
      </c>
      <c r="DM16" s="324" t="str">
        <f ca="1">+trovaVariazioni1!CD339</f>
        <v/>
      </c>
      <c r="DN16" s="324" t="str">
        <f ca="1">+trovaVariazioni1!CE339</f>
        <v/>
      </c>
      <c r="DO16" s="324" t="str">
        <f ca="1">+trovaVariazioni1!CF339</f>
        <v/>
      </c>
      <c r="DP16" s="324" t="str">
        <f ca="1">+trovaVariazioni1!CG339</f>
        <v/>
      </c>
      <c r="DQ16" s="324" t="str">
        <f ca="1">+trovaVariazioni1!CH339</f>
        <v/>
      </c>
      <c r="DR16" s="324" t="str">
        <f ca="1">+trovaVariazioni1!CI339</f>
        <v/>
      </c>
      <c r="DS16" s="324" t="str">
        <f ca="1">+trovaVariazioni1!CJ339</f>
        <v/>
      </c>
      <c r="DT16" s="324" t="str">
        <f ca="1">+trovaVariazioni1!CK339</f>
        <v/>
      </c>
      <c r="DU16" s="324" t="str">
        <f ca="1">+trovaVariazioni1!CL339</f>
        <v/>
      </c>
      <c r="DV16" s="324" t="str">
        <f ca="1">+trovaVariazioni1!CM339</f>
        <v/>
      </c>
      <c r="DW16" s="324" t="str">
        <f ca="1">+trovaVariazioni1!CN339</f>
        <v/>
      </c>
      <c r="DX16" s="324" t="str">
        <f ca="1">+trovaVariazioni1!CO339</f>
        <v/>
      </c>
      <c r="DY16" s="324" t="str">
        <f ca="1">+trovaVariazioni1!CP339</f>
        <v/>
      </c>
      <c r="DZ16" s="324" t="str">
        <f ca="1">+trovaVariazioni1!CQ339</f>
        <v/>
      </c>
      <c r="EA16" s="324" t="str">
        <f ca="1">+trovaVariazioni1!CR339</f>
        <v/>
      </c>
      <c r="EB16" s="324" t="str">
        <f ca="1">+trovaVariazioni1!CS339</f>
        <v/>
      </c>
      <c r="EC16" s="324" t="str">
        <f ca="1">+trovaVariazioni1!CT339</f>
        <v/>
      </c>
      <c r="ED16" s="324" t="str">
        <f ca="1">+trovaVariazioni1!CU339</f>
        <v/>
      </c>
      <c r="EE16" s="324" t="str">
        <f ca="1">+trovaVariazioni1!CV339</f>
        <v/>
      </c>
      <c r="EF16" s="324" t="str">
        <f ca="1">+trovaVariazioni1!CW339</f>
        <v/>
      </c>
      <c r="EG16" s="324" t="str">
        <f ca="1">+trovaVariazioni1!CX339</f>
        <v/>
      </c>
      <c r="EH16" s="324" t="str">
        <f ca="1">+trovaVariazioni1!CY339</f>
        <v/>
      </c>
      <c r="EI16" s="324" t="str">
        <f ca="1">+trovaVariazioni1!CZ339</f>
        <v/>
      </c>
      <c r="EJ16" s="324" t="str">
        <f ca="1">+trovaVariazioni1!DA339</f>
        <v/>
      </c>
      <c r="EK16" s="324" t="str">
        <f ca="1">+trovaVariazioni1!DB339</f>
        <v/>
      </c>
      <c r="EL16" s="325" t="str">
        <f ca="1">+trovaVariazioni1!DC339</f>
        <v/>
      </c>
    </row>
    <row r="17" spans="1:142" ht="10.95" customHeight="1">
      <c r="A17" s="310"/>
      <c r="B17" s="395"/>
      <c r="C17" s="395"/>
      <c r="D17" s="395"/>
      <c r="E17" s="395"/>
      <c r="F17" s="395"/>
      <c r="G17" s="395"/>
      <c r="H17" s="408"/>
      <c r="I17" s="409"/>
      <c r="J17" s="409"/>
      <c r="K17" s="409"/>
      <c r="L17" s="409"/>
      <c r="M17" s="410"/>
      <c r="N17" s="423"/>
      <c r="O17" s="423"/>
      <c r="P17" s="423"/>
      <c r="Q17" s="423"/>
      <c r="R17" s="423"/>
      <c r="S17" s="424"/>
      <c r="T17" s="396"/>
      <c r="U17" s="396"/>
      <c r="V17" s="396"/>
      <c r="W17" s="396"/>
      <c r="X17" s="396"/>
      <c r="Y17" s="396"/>
      <c r="Z17" s="424"/>
      <c r="AA17" s="397"/>
      <c r="AB17" s="397"/>
      <c r="AC17" s="397"/>
      <c r="AD17" s="397"/>
      <c r="AE17" s="397"/>
      <c r="AF17" s="312"/>
      <c r="AG17" s="300"/>
      <c r="AH17" s="300"/>
      <c r="AI17" s="300"/>
      <c r="AJ17" s="300"/>
      <c r="AL17" s="322" t="str">
        <f ca="1">+trovaVariazioni1!C340</f>
        <v>0012</v>
      </c>
      <c r="AM17" s="323" t="str">
        <f ca="1">+trovaVariazioni1!D340</f>
        <v>OAZNM03EST19C</v>
      </c>
      <c r="AN17" s="324" t="str">
        <f ca="1">+trovaVariazioni1!E340</f>
        <v>05</v>
      </c>
      <c r="AO17" s="324" t="str">
        <f ca="1">+trovaVariazioni1!F340</f>
        <v>03</v>
      </c>
      <c r="AP17" s="324" t="str">
        <f ca="1">+trovaVariazioni1!G340</f>
        <v>EME201</v>
      </c>
      <c r="AQ17" s="324" t="str">
        <f ca="1">+trovaVariazioni1!H340</f>
        <v>ELE</v>
      </c>
      <c r="AR17" s="324" t="str">
        <f ca="1">+trovaVariazioni1!I340</f>
        <v/>
      </c>
      <c r="AS17" s="324" t="str">
        <f ca="1">+trovaVariazioni1!J340</f>
        <v/>
      </c>
      <c r="AT17" s="324" t="str">
        <f ca="1">+trovaVariazioni1!K340</f>
        <v/>
      </c>
      <c r="AU17" s="324" t="str">
        <f ca="1">+trovaVariazioni1!L340</f>
        <v>2,7</v>
      </c>
      <c r="AV17" s="324" t="str">
        <f ca="1">+trovaVariazioni1!M340</f>
        <v/>
      </c>
      <c r="AW17" s="324" t="str">
        <f ca="1">+trovaVariazioni1!N340</f>
        <v>002</v>
      </c>
      <c r="AX17" s="323">
        <f ca="1">+trovaVariazioni1!O340</f>
        <v>1830</v>
      </c>
      <c r="AY17" s="323">
        <f ca="1">+trovaVariazioni1!P340</f>
        <v>167</v>
      </c>
      <c r="AZ17" s="323">
        <f ca="1">+trovaVariazioni1!Q340</f>
        <v>260</v>
      </c>
      <c r="BA17" s="323" t="str">
        <f ca="1">+trovaVariazioni1!R340</f>
        <v>1/18,31</v>
      </c>
      <c r="BB17" s="324" t="str">
        <f ca="1">+trovaVariazioni1!S340</f>
        <v>I</v>
      </c>
      <c r="BC17" s="324" t="str">
        <f ca="1">+trovaVariazioni1!T340</f>
        <v/>
      </c>
      <c r="BD17" s="324" t="str">
        <f ca="1">+trovaVariazioni1!U340</f>
        <v xml:space="preserve">L1 </v>
      </c>
      <c r="BE17" s="324" t="str">
        <f ca="1">+trovaVariazioni1!V340</f>
        <v>LUNGHEZZA MAX CON ACCESSORI 2000mm</v>
      </c>
      <c r="BF17" s="324" t="str">
        <f ca="1">+trovaVariazioni1!W340</f>
        <v>LARGHEZZA MAX CON ACCESSORI 800 mm</v>
      </c>
      <c r="BG17" s="324" t="str">
        <f ca="1">+trovaVariazioni1!X340</f>
        <v>AUTONOMIA 87 KM</v>
      </c>
      <c r="BH17" s="324" t="str">
        <f ca="1">+trovaVariazioni1!Y340</f>
        <v>CONSUMO 44 kWh/km</v>
      </c>
      <c r="BI17" s="324" t="str">
        <f ca="1">+trovaVariazioni1!Z340</f>
        <v/>
      </c>
      <c r="BJ17" s="324" t="str">
        <f ca="1">+trovaVariazioni1!AA340</f>
        <v/>
      </c>
      <c r="BK17" s="324" t="str">
        <f ca="1">+trovaVariazioni1!AB340</f>
        <v/>
      </c>
      <c r="BL17" s="324" t="str">
        <f ca="1">+trovaVariazioni1!AC340</f>
        <v/>
      </c>
      <c r="BM17" s="324" t="str">
        <f ca="1">+trovaVariazioni1!AD340</f>
        <v/>
      </c>
      <c r="BN17" s="324" t="str">
        <f ca="1">+trovaVariazioni1!AE340</f>
        <v/>
      </c>
      <c r="BO17" s="324" t="str">
        <f ca="1">+trovaVariazioni1!AF340</f>
        <v/>
      </c>
      <c r="BP17" s="324" t="str">
        <f ca="1">+trovaVariazioni1!AG340</f>
        <v/>
      </c>
      <c r="BQ17" s="324" t="str">
        <f ca="1">+trovaVariazioni1!AH340</f>
        <v/>
      </c>
      <c r="BR17" s="324" t="str">
        <f ca="1">+trovaVariazioni1!AI340</f>
        <v/>
      </c>
      <c r="BS17" s="324" t="str">
        <f ca="1">+trovaVariazioni1!AJ340</f>
        <v/>
      </c>
      <c r="BT17" s="324" t="str">
        <f ca="1">+trovaVariazioni1!AK340</f>
        <v/>
      </c>
      <c r="BU17" s="324" t="str">
        <f ca="1">+trovaVariazioni1!AL340</f>
        <v/>
      </c>
      <c r="BV17" s="324" t="str">
        <f ca="1">+trovaVariazioni1!AM340</f>
        <v/>
      </c>
      <c r="BW17" s="324" t="str">
        <f ca="1">+trovaVariazioni1!AN340</f>
        <v/>
      </c>
      <c r="BX17" s="324" t="str">
        <f ca="1">+trovaVariazioni1!AO340</f>
        <v/>
      </c>
      <c r="BY17" s="324" t="str">
        <f ca="1">+trovaVariazioni1!AP340</f>
        <v/>
      </c>
      <c r="BZ17" s="324" t="str">
        <f ca="1">+trovaVariazioni1!AQ340</f>
        <v/>
      </c>
      <c r="CA17" s="324" t="str">
        <f ca="1">+trovaVariazioni1!AR340</f>
        <v/>
      </c>
      <c r="CB17" s="324" t="str">
        <f ca="1">+trovaVariazioni1!AS340</f>
        <v/>
      </c>
      <c r="CC17" s="324" t="str">
        <f ca="1">+trovaVariazioni1!AT340</f>
        <v/>
      </c>
      <c r="CD17" s="324" t="str">
        <f ca="1">+trovaVariazioni1!AU340</f>
        <v/>
      </c>
      <c r="CE17" s="324" t="str">
        <f ca="1">+trovaVariazioni1!AV340</f>
        <v/>
      </c>
      <c r="CF17" s="324" t="str">
        <f ca="1">+trovaVariazioni1!AW340</f>
        <v/>
      </c>
      <c r="CG17" s="324" t="str">
        <f ca="1">+trovaVariazioni1!AX340</f>
        <v/>
      </c>
      <c r="CH17" s="324" t="str">
        <f ca="1">+trovaVariazioni1!AY340</f>
        <v/>
      </c>
      <c r="CI17" s="324" t="str">
        <f ca="1">+trovaVariazioni1!AZ340</f>
        <v/>
      </c>
      <c r="CJ17" s="324" t="str">
        <f ca="1">+trovaVariazioni1!BA340</f>
        <v/>
      </c>
      <c r="CK17" s="324" t="str">
        <f ca="1">+trovaVariazioni1!BB340</f>
        <v/>
      </c>
      <c r="CL17" s="324" t="str">
        <f ca="1">+trovaVariazioni1!BC340</f>
        <v/>
      </c>
      <c r="CM17" s="324" t="str">
        <f ca="1">+trovaVariazioni1!BD340</f>
        <v/>
      </c>
      <c r="CN17" s="324" t="str">
        <f ca="1">+trovaVariazioni1!BE340</f>
        <v/>
      </c>
      <c r="CO17" s="324" t="str">
        <f ca="1">+trovaVariazioni1!BF340</f>
        <v/>
      </c>
      <c r="CP17" s="324" t="str">
        <f ca="1">+trovaVariazioni1!BG340</f>
        <v/>
      </c>
      <c r="CQ17" s="324" t="str">
        <f ca="1">+trovaVariazioni1!BH340</f>
        <v/>
      </c>
      <c r="CR17" s="324" t="str">
        <f ca="1">+trovaVariazioni1!BI340</f>
        <v/>
      </c>
      <c r="CS17" s="324" t="str">
        <f ca="1">+trovaVariazioni1!BJ340</f>
        <v/>
      </c>
      <c r="CT17" s="324" t="str">
        <f ca="1">+trovaVariazioni1!BK340</f>
        <v/>
      </c>
      <c r="CU17" s="324" t="str">
        <f ca="1">+trovaVariazioni1!BL340</f>
        <v/>
      </c>
      <c r="CV17" s="324" t="str">
        <f ca="1">+trovaVariazioni1!BM340</f>
        <v/>
      </c>
      <c r="CW17" s="324" t="str">
        <f ca="1">+trovaVariazioni1!BN340</f>
        <v/>
      </c>
      <c r="CX17" s="324" t="str">
        <f ca="1">+trovaVariazioni1!BO340</f>
        <v/>
      </c>
      <c r="CY17" s="324" t="str">
        <f ca="1">+trovaVariazioni1!BP340</f>
        <v/>
      </c>
      <c r="CZ17" s="324" t="str">
        <f ca="1">+trovaVariazioni1!BQ340</f>
        <v/>
      </c>
      <c r="DA17" s="324" t="str">
        <f ca="1">+trovaVariazioni1!BR340</f>
        <v/>
      </c>
      <c r="DB17" s="324" t="str">
        <f ca="1">+trovaVariazioni1!BS340</f>
        <v/>
      </c>
      <c r="DC17" s="324" t="str">
        <f ca="1">+trovaVariazioni1!BT340</f>
        <v/>
      </c>
      <c r="DD17" s="324" t="str">
        <f ca="1">+trovaVariazioni1!BU340</f>
        <v/>
      </c>
      <c r="DE17" s="324" t="str">
        <f ca="1">+trovaVariazioni1!BV340</f>
        <v/>
      </c>
      <c r="DF17" s="324" t="str">
        <f ca="1">+trovaVariazioni1!BW340</f>
        <v/>
      </c>
      <c r="DG17" s="324" t="str">
        <f ca="1">+trovaVariazioni1!BX340</f>
        <v/>
      </c>
      <c r="DH17" s="324" t="str">
        <f ca="1">+trovaVariazioni1!BY340</f>
        <v/>
      </c>
      <c r="DI17" s="324" t="str">
        <f ca="1">+trovaVariazioni1!BZ340</f>
        <v/>
      </c>
      <c r="DJ17" s="324" t="str">
        <f ca="1">+trovaVariazioni1!CA340</f>
        <v/>
      </c>
      <c r="DK17" s="324" t="str">
        <f ca="1">+trovaVariazioni1!CB340</f>
        <v/>
      </c>
      <c r="DL17" s="324" t="str">
        <f ca="1">+trovaVariazioni1!CC340</f>
        <v/>
      </c>
      <c r="DM17" s="324" t="str">
        <f ca="1">+trovaVariazioni1!CD340</f>
        <v/>
      </c>
      <c r="DN17" s="324" t="str">
        <f ca="1">+trovaVariazioni1!CE340</f>
        <v/>
      </c>
      <c r="DO17" s="324" t="str">
        <f ca="1">+trovaVariazioni1!CF340</f>
        <v/>
      </c>
      <c r="DP17" s="324" t="str">
        <f ca="1">+trovaVariazioni1!CG340</f>
        <v/>
      </c>
      <c r="DQ17" s="324" t="str">
        <f ca="1">+trovaVariazioni1!CH340</f>
        <v/>
      </c>
      <c r="DR17" s="324" t="str">
        <f ca="1">+trovaVariazioni1!CI340</f>
        <v/>
      </c>
      <c r="DS17" s="324" t="str">
        <f ca="1">+trovaVariazioni1!CJ340</f>
        <v/>
      </c>
      <c r="DT17" s="324" t="str">
        <f ca="1">+trovaVariazioni1!CK340</f>
        <v/>
      </c>
      <c r="DU17" s="324" t="str">
        <f ca="1">+trovaVariazioni1!CL340</f>
        <v/>
      </c>
      <c r="DV17" s="324" t="str">
        <f ca="1">+trovaVariazioni1!CM340</f>
        <v/>
      </c>
      <c r="DW17" s="324" t="str">
        <f ca="1">+trovaVariazioni1!CN340</f>
        <v/>
      </c>
      <c r="DX17" s="324" t="str">
        <f ca="1">+trovaVariazioni1!CO340</f>
        <v/>
      </c>
      <c r="DY17" s="324" t="str">
        <f ca="1">+trovaVariazioni1!CP340</f>
        <v/>
      </c>
      <c r="DZ17" s="324" t="str">
        <f ca="1">+trovaVariazioni1!CQ340</f>
        <v/>
      </c>
      <c r="EA17" s="324" t="str">
        <f ca="1">+trovaVariazioni1!CR340</f>
        <v/>
      </c>
      <c r="EB17" s="324" t="str">
        <f ca="1">+trovaVariazioni1!CS340</f>
        <v/>
      </c>
      <c r="EC17" s="324" t="str">
        <f ca="1">+trovaVariazioni1!CT340</f>
        <v/>
      </c>
      <c r="ED17" s="324" t="str">
        <f ca="1">+trovaVariazioni1!CU340</f>
        <v/>
      </c>
      <c r="EE17" s="324" t="str">
        <f ca="1">+trovaVariazioni1!CV340</f>
        <v/>
      </c>
      <c r="EF17" s="324" t="str">
        <f ca="1">+trovaVariazioni1!CW340</f>
        <v/>
      </c>
      <c r="EG17" s="324" t="str">
        <f ca="1">+trovaVariazioni1!CX340</f>
        <v/>
      </c>
      <c r="EH17" s="324" t="str">
        <f ca="1">+trovaVariazioni1!CY340</f>
        <v/>
      </c>
      <c r="EI17" s="324" t="str">
        <f ca="1">+trovaVariazioni1!CZ340</f>
        <v/>
      </c>
      <c r="EJ17" s="324" t="str">
        <f ca="1">+trovaVariazioni1!DA340</f>
        <v/>
      </c>
      <c r="EK17" s="324" t="str">
        <f ca="1">+trovaVariazioni1!DB340</f>
        <v/>
      </c>
      <c r="EL17" s="325" t="str">
        <f ca="1">+trovaVariazioni1!DC340</f>
        <v/>
      </c>
    </row>
    <row r="18" spans="1:142" ht="10.95" customHeight="1">
      <c r="A18" s="310"/>
      <c r="B18" s="399" t="s">
        <v>386</v>
      </c>
      <c r="C18" s="399"/>
      <c r="D18" s="399"/>
      <c r="E18" s="399"/>
      <c r="F18" s="399"/>
      <c r="G18" s="399"/>
      <c r="H18" s="405" t="str">
        <f ca="1">LEFT(INDIRECT("Elaborazione!" &amp; "r" &amp; U1+ 6 &amp; "c" &amp; Elaborazione!O1,FALSE),Elaborazione!O6)</f>
        <v xml:space="preserve">ASKOLL EVA S.P.A.                         </v>
      </c>
      <c r="I18" s="406"/>
      <c r="J18" s="406"/>
      <c r="K18" s="406"/>
      <c r="L18" s="406"/>
      <c r="M18" s="407"/>
      <c r="N18" s="411" t="s">
        <v>47</v>
      </c>
      <c r="O18" s="411"/>
      <c r="P18" s="411"/>
      <c r="Q18" s="405" t="str">
        <f ca="1">LEFT(INDIRECT("Elaborazione!" &amp; "r" &amp; U1+ 6 &amp; "c" &amp; Elaborazione!P1,FALSE),Elaborazione!P6)</f>
        <v xml:space="preserve">01        </v>
      </c>
      <c r="R18" s="425"/>
      <c r="S18" s="426"/>
      <c r="T18" s="412" t="s">
        <v>48</v>
      </c>
      <c r="U18" s="412"/>
      <c r="V18" s="412"/>
      <c r="W18" s="405" t="str">
        <f ca="1">LEFT(INDIRECT("Elaborazione!" &amp; "r" &amp; U1+ 6 &amp; "c" &amp; Elaborazione!Q1,FALSE),Elaborazione!Q6)</f>
        <v xml:space="preserve">02                       </v>
      </c>
      <c r="X18" s="425"/>
      <c r="Y18" s="426"/>
      <c r="Z18" s="411" t="s">
        <v>38</v>
      </c>
      <c r="AA18" s="411"/>
      <c r="AB18" s="411"/>
      <c r="AC18" s="405" t="str">
        <f ca="1">LEFT(INDIRECT("Elaborazione!" &amp; "r" &amp; U1+ 6 &amp; "c" &amp; Elaborazione!R1,FALSE),Elaborazione!R6)</f>
        <v xml:space="preserve">02                                 </v>
      </c>
      <c r="AD18" s="425"/>
      <c r="AE18" s="426"/>
      <c r="AF18" s="312"/>
      <c r="AG18" s="300"/>
      <c r="AH18" s="300"/>
      <c r="AI18" s="300"/>
      <c r="AJ18" s="300"/>
      <c r="AL18" s="322" t="str">
        <f ca="1">+trovaVariazioni1!C341</f>
        <v/>
      </c>
      <c r="AM18" s="324" t="str">
        <f ca="1">+trovaVariazioni1!D341</f>
        <v/>
      </c>
      <c r="AN18" s="324" t="str">
        <f ca="1">+trovaVariazioni1!E341</f>
        <v/>
      </c>
      <c r="AO18" s="324" t="str">
        <f ca="1">+trovaVariazioni1!F341</f>
        <v/>
      </c>
      <c r="AP18" s="324" t="str">
        <f ca="1">+trovaVariazioni1!G341</f>
        <v/>
      </c>
      <c r="AQ18" s="324" t="str">
        <f ca="1">+trovaVariazioni1!H341</f>
        <v/>
      </c>
      <c r="AR18" s="324" t="str">
        <f ca="1">+trovaVariazioni1!I341</f>
        <v/>
      </c>
      <c r="AS18" s="324" t="str">
        <f ca="1">+trovaVariazioni1!J341</f>
        <v/>
      </c>
      <c r="AT18" s="324" t="str">
        <f ca="1">+trovaVariazioni1!K341</f>
        <v/>
      </c>
      <c r="AU18" s="324" t="str">
        <f ca="1">+trovaVariazioni1!L341</f>
        <v/>
      </c>
      <c r="AV18" s="324" t="str">
        <f ca="1">+trovaVariazioni1!M341</f>
        <v/>
      </c>
      <c r="AW18" s="324" t="str">
        <f ca="1">+trovaVariazioni1!N341</f>
        <v/>
      </c>
      <c r="AX18" s="324" t="str">
        <f ca="1">+trovaVariazioni1!O341</f>
        <v/>
      </c>
      <c r="AY18" s="324" t="str">
        <f ca="1">+trovaVariazioni1!P341</f>
        <v/>
      </c>
      <c r="AZ18" s="324" t="str">
        <f ca="1">+trovaVariazioni1!Q341</f>
        <v/>
      </c>
      <c r="BA18" s="324" t="str">
        <f ca="1">+trovaVariazioni1!R341</f>
        <v/>
      </c>
      <c r="BB18" s="324" t="str">
        <f ca="1">+trovaVariazioni1!S341</f>
        <v/>
      </c>
      <c r="BC18" s="324" t="str">
        <f ca="1">+trovaVariazioni1!T341</f>
        <v/>
      </c>
      <c r="BD18" s="324" t="str">
        <f ca="1">+trovaVariazioni1!U341</f>
        <v/>
      </c>
      <c r="BE18" s="324" t="str">
        <f ca="1">+trovaVariazioni1!V341</f>
        <v/>
      </c>
      <c r="BF18" s="324" t="str">
        <f ca="1">+trovaVariazioni1!W341</f>
        <v/>
      </c>
      <c r="BG18" s="324" t="str">
        <f ca="1">+trovaVariazioni1!X341</f>
        <v/>
      </c>
      <c r="BH18" s="324" t="str">
        <f ca="1">+trovaVariazioni1!Y341</f>
        <v/>
      </c>
      <c r="BI18" s="324" t="str">
        <f ca="1">+trovaVariazioni1!Z341</f>
        <v/>
      </c>
      <c r="BJ18" s="324" t="str">
        <f ca="1">+trovaVariazioni1!AA341</f>
        <v/>
      </c>
      <c r="BK18" s="324" t="str">
        <f ca="1">+trovaVariazioni1!AB341</f>
        <v/>
      </c>
      <c r="BL18" s="324" t="str">
        <f ca="1">+trovaVariazioni1!AC341</f>
        <v/>
      </c>
      <c r="BM18" s="324" t="str">
        <f ca="1">+trovaVariazioni1!AD341</f>
        <v/>
      </c>
      <c r="BN18" s="324" t="str">
        <f ca="1">+trovaVariazioni1!AE341</f>
        <v/>
      </c>
      <c r="BO18" s="324" t="str">
        <f ca="1">+trovaVariazioni1!AF341</f>
        <v/>
      </c>
      <c r="BP18" s="324" t="str">
        <f ca="1">+trovaVariazioni1!AG341</f>
        <v/>
      </c>
      <c r="BQ18" s="324" t="str">
        <f ca="1">+trovaVariazioni1!AH341</f>
        <v/>
      </c>
      <c r="BR18" s="324" t="str">
        <f ca="1">+trovaVariazioni1!AI341</f>
        <v/>
      </c>
      <c r="BS18" s="324" t="str">
        <f ca="1">+trovaVariazioni1!AJ341</f>
        <v/>
      </c>
      <c r="BT18" s="324" t="str">
        <f ca="1">+trovaVariazioni1!AK341</f>
        <v/>
      </c>
      <c r="BU18" s="324" t="str">
        <f ca="1">+trovaVariazioni1!AL341</f>
        <v/>
      </c>
      <c r="BV18" s="324" t="str">
        <f ca="1">+trovaVariazioni1!AM341</f>
        <v/>
      </c>
      <c r="BW18" s="324" t="str">
        <f ca="1">+trovaVariazioni1!AN341</f>
        <v/>
      </c>
      <c r="BX18" s="324" t="str">
        <f ca="1">+trovaVariazioni1!AO341</f>
        <v/>
      </c>
      <c r="BY18" s="324" t="str">
        <f ca="1">+trovaVariazioni1!AP341</f>
        <v/>
      </c>
      <c r="BZ18" s="324" t="str">
        <f ca="1">+trovaVariazioni1!AQ341</f>
        <v/>
      </c>
      <c r="CA18" s="324" t="str">
        <f ca="1">+trovaVariazioni1!AR341</f>
        <v/>
      </c>
      <c r="CB18" s="324" t="str">
        <f ca="1">+trovaVariazioni1!AS341</f>
        <v/>
      </c>
      <c r="CC18" s="324" t="str">
        <f ca="1">+trovaVariazioni1!AT341</f>
        <v/>
      </c>
      <c r="CD18" s="324" t="str">
        <f ca="1">+trovaVariazioni1!AU341</f>
        <v/>
      </c>
      <c r="CE18" s="324" t="str">
        <f ca="1">+trovaVariazioni1!AV341</f>
        <v/>
      </c>
      <c r="CF18" s="324" t="str">
        <f ca="1">+trovaVariazioni1!AW341</f>
        <v/>
      </c>
      <c r="CG18" s="324" t="str">
        <f ca="1">+trovaVariazioni1!AX341</f>
        <v/>
      </c>
      <c r="CH18" s="324" t="str">
        <f ca="1">+trovaVariazioni1!AY341</f>
        <v/>
      </c>
      <c r="CI18" s="324" t="str">
        <f ca="1">+trovaVariazioni1!AZ341</f>
        <v/>
      </c>
      <c r="CJ18" s="324" t="str">
        <f ca="1">+trovaVariazioni1!BA341</f>
        <v/>
      </c>
      <c r="CK18" s="324" t="str">
        <f ca="1">+trovaVariazioni1!BB341</f>
        <v/>
      </c>
      <c r="CL18" s="324" t="str">
        <f ca="1">+trovaVariazioni1!BC341</f>
        <v/>
      </c>
      <c r="CM18" s="324" t="str">
        <f ca="1">+trovaVariazioni1!BD341</f>
        <v/>
      </c>
      <c r="CN18" s="324" t="str">
        <f ca="1">+trovaVariazioni1!BE341</f>
        <v/>
      </c>
      <c r="CO18" s="324" t="str">
        <f ca="1">+trovaVariazioni1!BF341</f>
        <v/>
      </c>
      <c r="CP18" s="324" t="str">
        <f ca="1">+trovaVariazioni1!BG341</f>
        <v/>
      </c>
      <c r="CQ18" s="324" t="str">
        <f ca="1">+trovaVariazioni1!BH341</f>
        <v/>
      </c>
      <c r="CR18" s="324" t="str">
        <f ca="1">+trovaVariazioni1!BI341</f>
        <v/>
      </c>
      <c r="CS18" s="324" t="str">
        <f ca="1">+trovaVariazioni1!BJ341</f>
        <v/>
      </c>
      <c r="CT18" s="324" t="str">
        <f ca="1">+trovaVariazioni1!BK341</f>
        <v/>
      </c>
      <c r="CU18" s="324" t="str">
        <f ca="1">+trovaVariazioni1!BL341</f>
        <v/>
      </c>
      <c r="CV18" s="324" t="str">
        <f ca="1">+trovaVariazioni1!BM341</f>
        <v/>
      </c>
      <c r="CW18" s="324" t="str">
        <f ca="1">+trovaVariazioni1!BN341</f>
        <v/>
      </c>
      <c r="CX18" s="324" t="str">
        <f ca="1">+trovaVariazioni1!BO341</f>
        <v/>
      </c>
      <c r="CY18" s="324" t="str">
        <f ca="1">+trovaVariazioni1!BP341</f>
        <v/>
      </c>
      <c r="CZ18" s="324" t="str">
        <f ca="1">+trovaVariazioni1!BQ341</f>
        <v/>
      </c>
      <c r="DA18" s="324" t="str">
        <f ca="1">+trovaVariazioni1!BR341</f>
        <v/>
      </c>
      <c r="DB18" s="324" t="str">
        <f ca="1">+trovaVariazioni1!BS341</f>
        <v/>
      </c>
      <c r="DC18" s="324" t="str">
        <f ca="1">+trovaVariazioni1!BT341</f>
        <v/>
      </c>
      <c r="DD18" s="324" t="str">
        <f ca="1">+trovaVariazioni1!BU341</f>
        <v/>
      </c>
      <c r="DE18" s="324" t="str">
        <f ca="1">+trovaVariazioni1!BV341</f>
        <v/>
      </c>
      <c r="DF18" s="324" t="str">
        <f ca="1">+trovaVariazioni1!BW341</f>
        <v/>
      </c>
      <c r="DG18" s="324" t="str">
        <f ca="1">+trovaVariazioni1!BX341</f>
        <v/>
      </c>
      <c r="DH18" s="324" t="str">
        <f ca="1">+trovaVariazioni1!BY341</f>
        <v/>
      </c>
      <c r="DI18" s="324" t="str">
        <f ca="1">+trovaVariazioni1!BZ341</f>
        <v/>
      </c>
      <c r="DJ18" s="324" t="str">
        <f ca="1">+trovaVariazioni1!CA341</f>
        <v/>
      </c>
      <c r="DK18" s="324" t="str">
        <f ca="1">+trovaVariazioni1!CB341</f>
        <v/>
      </c>
      <c r="DL18" s="324" t="str">
        <f ca="1">+trovaVariazioni1!CC341</f>
        <v/>
      </c>
      <c r="DM18" s="324" t="str">
        <f ca="1">+trovaVariazioni1!CD341</f>
        <v/>
      </c>
      <c r="DN18" s="324" t="str">
        <f ca="1">+trovaVariazioni1!CE341</f>
        <v/>
      </c>
      <c r="DO18" s="324" t="str">
        <f ca="1">+trovaVariazioni1!CF341</f>
        <v/>
      </c>
      <c r="DP18" s="324" t="str">
        <f ca="1">+trovaVariazioni1!CG341</f>
        <v/>
      </c>
      <c r="DQ18" s="324" t="str">
        <f ca="1">+trovaVariazioni1!CH341</f>
        <v/>
      </c>
      <c r="DR18" s="324" t="str">
        <f ca="1">+trovaVariazioni1!CI341</f>
        <v/>
      </c>
      <c r="DS18" s="324" t="str">
        <f ca="1">+trovaVariazioni1!CJ341</f>
        <v/>
      </c>
      <c r="DT18" s="324" t="str">
        <f ca="1">+trovaVariazioni1!CK341</f>
        <v/>
      </c>
      <c r="DU18" s="324" t="str">
        <f ca="1">+trovaVariazioni1!CL341</f>
        <v/>
      </c>
      <c r="DV18" s="324" t="str">
        <f ca="1">+trovaVariazioni1!CM341</f>
        <v/>
      </c>
      <c r="DW18" s="324" t="str">
        <f ca="1">+trovaVariazioni1!CN341</f>
        <v/>
      </c>
      <c r="DX18" s="324" t="str">
        <f ca="1">+trovaVariazioni1!CO341</f>
        <v/>
      </c>
      <c r="DY18" s="324" t="str">
        <f ca="1">+trovaVariazioni1!CP341</f>
        <v/>
      </c>
      <c r="DZ18" s="324" t="str">
        <f ca="1">+trovaVariazioni1!CQ341</f>
        <v/>
      </c>
      <c r="EA18" s="324" t="str">
        <f ca="1">+trovaVariazioni1!CR341</f>
        <v/>
      </c>
      <c r="EB18" s="324" t="str">
        <f ca="1">+trovaVariazioni1!CS341</f>
        <v/>
      </c>
      <c r="EC18" s="324" t="str">
        <f ca="1">+trovaVariazioni1!CT341</f>
        <v/>
      </c>
      <c r="ED18" s="324" t="str">
        <f ca="1">+trovaVariazioni1!CU341</f>
        <v/>
      </c>
      <c r="EE18" s="324" t="str">
        <f ca="1">+trovaVariazioni1!CV341</f>
        <v/>
      </c>
      <c r="EF18" s="324" t="str">
        <f ca="1">+trovaVariazioni1!CW341</f>
        <v/>
      </c>
      <c r="EG18" s="324" t="str">
        <f ca="1">+trovaVariazioni1!CX341</f>
        <v/>
      </c>
      <c r="EH18" s="324" t="str">
        <f ca="1">+trovaVariazioni1!CY341</f>
        <v/>
      </c>
      <c r="EI18" s="324" t="str">
        <f ca="1">+trovaVariazioni1!CZ341</f>
        <v/>
      </c>
      <c r="EJ18" s="324" t="str">
        <f ca="1">+trovaVariazioni1!DA341</f>
        <v/>
      </c>
      <c r="EK18" s="324" t="str">
        <f ca="1">+trovaVariazioni1!DB341</f>
        <v/>
      </c>
      <c r="EL18" s="325" t="str">
        <f ca="1">+trovaVariazioni1!DC341</f>
        <v/>
      </c>
    </row>
    <row r="19" spans="1:142" ht="10.95" customHeight="1">
      <c r="A19" s="307"/>
      <c r="B19" s="399"/>
      <c r="C19" s="399"/>
      <c r="D19" s="399"/>
      <c r="E19" s="399"/>
      <c r="F19" s="399"/>
      <c r="G19" s="399"/>
      <c r="H19" s="408"/>
      <c r="I19" s="409"/>
      <c r="J19" s="409"/>
      <c r="K19" s="409"/>
      <c r="L19" s="409"/>
      <c r="M19" s="410"/>
      <c r="N19" s="411"/>
      <c r="O19" s="411"/>
      <c r="P19" s="411"/>
      <c r="Q19" s="427"/>
      <c r="R19" s="428"/>
      <c r="S19" s="429"/>
      <c r="T19" s="412"/>
      <c r="U19" s="412"/>
      <c r="V19" s="412"/>
      <c r="W19" s="427"/>
      <c r="X19" s="428"/>
      <c r="Y19" s="429"/>
      <c r="Z19" s="411"/>
      <c r="AA19" s="411"/>
      <c r="AB19" s="411"/>
      <c r="AC19" s="427"/>
      <c r="AD19" s="428"/>
      <c r="AE19" s="429"/>
      <c r="AF19" s="309"/>
      <c r="AG19" s="300"/>
      <c r="AH19" s="300"/>
      <c r="AI19" s="300"/>
      <c r="AJ19" s="300"/>
      <c r="AL19" s="322" t="str">
        <f ca="1">+trovaVariazioni1!C342</f>
        <v/>
      </c>
      <c r="AM19" s="324" t="str">
        <f ca="1">+trovaVariazioni1!D342</f>
        <v/>
      </c>
      <c r="AN19" s="324" t="str">
        <f ca="1">+trovaVariazioni1!E342</f>
        <v/>
      </c>
      <c r="AO19" s="324" t="str">
        <f ca="1">+trovaVariazioni1!F342</f>
        <v/>
      </c>
      <c r="AP19" s="324" t="str">
        <f ca="1">+trovaVariazioni1!G342</f>
        <v/>
      </c>
      <c r="AQ19" s="324" t="str">
        <f ca="1">+trovaVariazioni1!H342</f>
        <v/>
      </c>
      <c r="AR19" s="324" t="str">
        <f ca="1">+trovaVariazioni1!I342</f>
        <v/>
      </c>
      <c r="AS19" s="324" t="str">
        <f ca="1">+trovaVariazioni1!J342</f>
        <v/>
      </c>
      <c r="AT19" s="324" t="str">
        <f ca="1">+trovaVariazioni1!K342</f>
        <v/>
      </c>
      <c r="AU19" s="324" t="str">
        <f ca="1">+trovaVariazioni1!L342</f>
        <v/>
      </c>
      <c r="AV19" s="324" t="str">
        <f ca="1">+trovaVariazioni1!M342</f>
        <v/>
      </c>
      <c r="AW19" s="324" t="str">
        <f ca="1">+trovaVariazioni1!N342</f>
        <v/>
      </c>
      <c r="AX19" s="324" t="str">
        <f ca="1">+trovaVariazioni1!O342</f>
        <v/>
      </c>
      <c r="AY19" s="324" t="str">
        <f ca="1">+trovaVariazioni1!P342</f>
        <v/>
      </c>
      <c r="AZ19" s="324" t="str">
        <f ca="1">+trovaVariazioni1!Q342</f>
        <v/>
      </c>
      <c r="BA19" s="324" t="str">
        <f ca="1">+trovaVariazioni1!R342</f>
        <v/>
      </c>
      <c r="BB19" s="324" t="str">
        <f ca="1">+trovaVariazioni1!S342</f>
        <v/>
      </c>
      <c r="BC19" s="324" t="str">
        <f ca="1">+trovaVariazioni1!T342</f>
        <v/>
      </c>
      <c r="BD19" s="324" t="str">
        <f ca="1">+trovaVariazioni1!U342</f>
        <v/>
      </c>
      <c r="BE19" s="324" t="str">
        <f ca="1">+trovaVariazioni1!V342</f>
        <v/>
      </c>
      <c r="BF19" s="324" t="str">
        <f ca="1">+trovaVariazioni1!W342</f>
        <v/>
      </c>
      <c r="BG19" s="324" t="str">
        <f ca="1">+trovaVariazioni1!X342</f>
        <v/>
      </c>
      <c r="BH19" s="324" t="str">
        <f ca="1">+trovaVariazioni1!Y342</f>
        <v/>
      </c>
      <c r="BI19" s="324" t="str">
        <f ca="1">+trovaVariazioni1!Z342</f>
        <v/>
      </c>
      <c r="BJ19" s="324" t="str">
        <f ca="1">+trovaVariazioni1!AA342</f>
        <v/>
      </c>
      <c r="BK19" s="324" t="str">
        <f ca="1">+trovaVariazioni1!AB342</f>
        <v/>
      </c>
      <c r="BL19" s="324" t="str">
        <f ca="1">+trovaVariazioni1!AC342</f>
        <v/>
      </c>
      <c r="BM19" s="324" t="str">
        <f ca="1">+trovaVariazioni1!AD342</f>
        <v/>
      </c>
      <c r="BN19" s="324" t="str">
        <f ca="1">+trovaVariazioni1!AE342</f>
        <v/>
      </c>
      <c r="BO19" s="324" t="str">
        <f ca="1">+trovaVariazioni1!AF342</f>
        <v/>
      </c>
      <c r="BP19" s="324" t="str">
        <f ca="1">+trovaVariazioni1!AG342</f>
        <v/>
      </c>
      <c r="BQ19" s="324" t="str">
        <f ca="1">+trovaVariazioni1!AH342</f>
        <v/>
      </c>
      <c r="BR19" s="324" t="str">
        <f ca="1">+trovaVariazioni1!AI342</f>
        <v/>
      </c>
      <c r="BS19" s="324" t="str">
        <f ca="1">+trovaVariazioni1!AJ342</f>
        <v/>
      </c>
      <c r="BT19" s="324" t="str">
        <f ca="1">+trovaVariazioni1!AK342</f>
        <v/>
      </c>
      <c r="BU19" s="324" t="str">
        <f ca="1">+trovaVariazioni1!AL342</f>
        <v/>
      </c>
      <c r="BV19" s="324" t="str">
        <f ca="1">+trovaVariazioni1!AM342</f>
        <v/>
      </c>
      <c r="BW19" s="324" t="str">
        <f ca="1">+trovaVariazioni1!AN342</f>
        <v/>
      </c>
      <c r="BX19" s="324" t="str">
        <f ca="1">+trovaVariazioni1!AO342</f>
        <v/>
      </c>
      <c r="BY19" s="324" t="str">
        <f ca="1">+trovaVariazioni1!AP342</f>
        <v/>
      </c>
      <c r="BZ19" s="324" t="str">
        <f ca="1">+trovaVariazioni1!AQ342</f>
        <v/>
      </c>
      <c r="CA19" s="324" t="str">
        <f ca="1">+trovaVariazioni1!AR342</f>
        <v/>
      </c>
      <c r="CB19" s="324" t="str">
        <f ca="1">+trovaVariazioni1!AS342</f>
        <v/>
      </c>
      <c r="CC19" s="324" t="str">
        <f ca="1">+trovaVariazioni1!AT342</f>
        <v/>
      </c>
      <c r="CD19" s="324" t="str">
        <f ca="1">+trovaVariazioni1!AU342</f>
        <v/>
      </c>
      <c r="CE19" s="324" t="str">
        <f ca="1">+trovaVariazioni1!AV342</f>
        <v/>
      </c>
      <c r="CF19" s="324" t="str">
        <f ca="1">+trovaVariazioni1!AW342</f>
        <v/>
      </c>
      <c r="CG19" s="324" t="str">
        <f ca="1">+trovaVariazioni1!AX342</f>
        <v/>
      </c>
      <c r="CH19" s="324" t="str">
        <f ca="1">+trovaVariazioni1!AY342</f>
        <v/>
      </c>
      <c r="CI19" s="324" t="str">
        <f ca="1">+trovaVariazioni1!AZ342</f>
        <v/>
      </c>
      <c r="CJ19" s="324" t="str">
        <f ca="1">+trovaVariazioni1!BA342</f>
        <v/>
      </c>
      <c r="CK19" s="324" t="str">
        <f ca="1">+trovaVariazioni1!BB342</f>
        <v/>
      </c>
      <c r="CL19" s="324" t="str">
        <f ca="1">+trovaVariazioni1!BC342</f>
        <v/>
      </c>
      <c r="CM19" s="324" t="str">
        <f ca="1">+trovaVariazioni1!BD342</f>
        <v/>
      </c>
      <c r="CN19" s="324" t="str">
        <f ca="1">+trovaVariazioni1!BE342</f>
        <v/>
      </c>
      <c r="CO19" s="324" t="str">
        <f ca="1">+trovaVariazioni1!BF342</f>
        <v/>
      </c>
      <c r="CP19" s="324" t="str">
        <f ca="1">+trovaVariazioni1!BG342</f>
        <v/>
      </c>
      <c r="CQ19" s="324" t="str">
        <f ca="1">+trovaVariazioni1!BH342</f>
        <v/>
      </c>
      <c r="CR19" s="324" t="str">
        <f ca="1">+trovaVariazioni1!BI342</f>
        <v/>
      </c>
      <c r="CS19" s="324" t="str">
        <f ca="1">+trovaVariazioni1!BJ342</f>
        <v/>
      </c>
      <c r="CT19" s="324" t="str">
        <f ca="1">+trovaVariazioni1!BK342</f>
        <v/>
      </c>
      <c r="CU19" s="324" t="str">
        <f ca="1">+trovaVariazioni1!BL342</f>
        <v/>
      </c>
      <c r="CV19" s="324" t="str">
        <f ca="1">+trovaVariazioni1!BM342</f>
        <v/>
      </c>
      <c r="CW19" s="324" t="str">
        <f ca="1">+trovaVariazioni1!BN342</f>
        <v/>
      </c>
      <c r="CX19" s="324" t="str">
        <f ca="1">+trovaVariazioni1!BO342</f>
        <v/>
      </c>
      <c r="CY19" s="324" t="str">
        <f ca="1">+trovaVariazioni1!BP342</f>
        <v/>
      </c>
      <c r="CZ19" s="324" t="str">
        <f ca="1">+trovaVariazioni1!BQ342</f>
        <v/>
      </c>
      <c r="DA19" s="324" t="str">
        <f ca="1">+trovaVariazioni1!BR342</f>
        <v/>
      </c>
      <c r="DB19" s="324" t="str">
        <f ca="1">+trovaVariazioni1!BS342</f>
        <v/>
      </c>
      <c r="DC19" s="324" t="str">
        <f ca="1">+trovaVariazioni1!BT342</f>
        <v/>
      </c>
      <c r="DD19" s="324" t="str">
        <f ca="1">+trovaVariazioni1!BU342</f>
        <v/>
      </c>
      <c r="DE19" s="324" t="str">
        <f ca="1">+trovaVariazioni1!BV342</f>
        <v/>
      </c>
      <c r="DF19" s="324" t="str">
        <f ca="1">+trovaVariazioni1!BW342</f>
        <v/>
      </c>
      <c r="DG19" s="324" t="str">
        <f ca="1">+trovaVariazioni1!BX342</f>
        <v/>
      </c>
      <c r="DH19" s="324" t="str">
        <f ca="1">+trovaVariazioni1!BY342</f>
        <v/>
      </c>
      <c r="DI19" s="324" t="str">
        <f ca="1">+trovaVariazioni1!BZ342</f>
        <v/>
      </c>
      <c r="DJ19" s="324" t="str">
        <f ca="1">+trovaVariazioni1!CA342</f>
        <v/>
      </c>
      <c r="DK19" s="324" t="str">
        <f ca="1">+trovaVariazioni1!CB342</f>
        <v/>
      </c>
      <c r="DL19" s="324" t="str">
        <f ca="1">+trovaVariazioni1!CC342</f>
        <v/>
      </c>
      <c r="DM19" s="324" t="str">
        <f ca="1">+trovaVariazioni1!CD342</f>
        <v/>
      </c>
      <c r="DN19" s="324" t="str">
        <f ca="1">+trovaVariazioni1!CE342</f>
        <v/>
      </c>
      <c r="DO19" s="324" t="str">
        <f ca="1">+trovaVariazioni1!CF342</f>
        <v/>
      </c>
      <c r="DP19" s="324" t="str">
        <f ca="1">+trovaVariazioni1!CG342</f>
        <v/>
      </c>
      <c r="DQ19" s="324" t="str">
        <f ca="1">+trovaVariazioni1!CH342</f>
        <v/>
      </c>
      <c r="DR19" s="324" t="str">
        <f ca="1">+trovaVariazioni1!CI342</f>
        <v/>
      </c>
      <c r="DS19" s="324" t="str">
        <f ca="1">+trovaVariazioni1!CJ342</f>
        <v/>
      </c>
      <c r="DT19" s="324" t="str">
        <f ca="1">+trovaVariazioni1!CK342</f>
        <v/>
      </c>
      <c r="DU19" s="324" t="str">
        <f ca="1">+trovaVariazioni1!CL342</f>
        <v/>
      </c>
      <c r="DV19" s="324" t="str">
        <f ca="1">+trovaVariazioni1!CM342</f>
        <v/>
      </c>
      <c r="DW19" s="324" t="str">
        <f ca="1">+trovaVariazioni1!CN342</f>
        <v/>
      </c>
      <c r="DX19" s="324" t="str">
        <f ca="1">+trovaVariazioni1!CO342</f>
        <v/>
      </c>
      <c r="DY19" s="324" t="str">
        <f ca="1">+trovaVariazioni1!CP342</f>
        <v/>
      </c>
      <c r="DZ19" s="324" t="str">
        <f ca="1">+trovaVariazioni1!CQ342</f>
        <v/>
      </c>
      <c r="EA19" s="324" t="str">
        <f ca="1">+trovaVariazioni1!CR342</f>
        <v/>
      </c>
      <c r="EB19" s="324" t="str">
        <f ca="1">+trovaVariazioni1!CS342</f>
        <v/>
      </c>
      <c r="EC19" s="324" t="str">
        <f ca="1">+trovaVariazioni1!CT342</f>
        <v/>
      </c>
      <c r="ED19" s="324" t="str">
        <f ca="1">+trovaVariazioni1!CU342</f>
        <v/>
      </c>
      <c r="EE19" s="324" t="str">
        <f ca="1">+trovaVariazioni1!CV342</f>
        <v/>
      </c>
      <c r="EF19" s="324" t="str">
        <f ca="1">+trovaVariazioni1!CW342</f>
        <v/>
      </c>
      <c r="EG19" s="324" t="str">
        <f ca="1">+trovaVariazioni1!CX342</f>
        <v/>
      </c>
      <c r="EH19" s="324" t="str">
        <f ca="1">+trovaVariazioni1!CY342</f>
        <v/>
      </c>
      <c r="EI19" s="324" t="str">
        <f ca="1">+trovaVariazioni1!CZ342</f>
        <v/>
      </c>
      <c r="EJ19" s="324" t="str">
        <f ca="1">+trovaVariazioni1!DA342</f>
        <v/>
      </c>
      <c r="EK19" s="324" t="str">
        <f ca="1">+trovaVariazioni1!DB342</f>
        <v/>
      </c>
      <c r="EL19" s="325" t="str">
        <f ca="1">+trovaVariazioni1!DC342</f>
        <v/>
      </c>
    </row>
    <row r="20" spans="1:142" ht="10.95" customHeight="1">
      <c r="A20" s="307"/>
      <c r="B20" s="399" t="s">
        <v>49</v>
      </c>
      <c r="C20" s="399"/>
      <c r="D20" s="399"/>
      <c r="E20" s="399"/>
      <c r="F20" s="399"/>
      <c r="G20" s="399"/>
      <c r="H20" s="405" t="str">
        <f ca="1">LEFT(INDIRECT("Elaborazione!" &amp; "r" &amp; U1+ 6 &amp; "c" &amp; Elaborazione!S1,FALSE),Elaborazione!S6)</f>
        <v xml:space="preserve">ASKOLL                                    </v>
      </c>
      <c r="I20" s="406"/>
      <c r="J20" s="406"/>
      <c r="K20" s="406"/>
      <c r="L20" s="406"/>
      <c r="M20" s="407"/>
      <c r="N20" s="411" t="s">
        <v>387</v>
      </c>
      <c r="O20" s="412"/>
      <c r="P20" s="395"/>
      <c r="Q20" s="415" t="str">
        <f ca="1">IFERROR(LEFT(INDIRECT("Elaborazione!" &amp; "r" &amp; U1+ 6 &amp; "c" &amp; Elaborazione!T1,FALSE),Elaborazione!T6),"")</f>
        <v xml:space="preserve">                                        </v>
      </c>
      <c r="R20" s="416"/>
      <c r="S20" s="417"/>
      <c r="T20" s="412" t="s">
        <v>388</v>
      </c>
      <c r="U20" s="412"/>
      <c r="V20" s="412"/>
      <c r="W20" s="421" t="str">
        <f ca="1">INDIRECT("Elaborazione!" &amp; "r" &amp; U1+ 6 &amp; "c" &amp; Elaborazione!U1,FALSE)</f>
        <v>M0</v>
      </c>
      <c r="X20" s="421"/>
      <c r="Y20" s="421"/>
      <c r="Z20" s="411" t="s">
        <v>389</v>
      </c>
      <c r="AA20" s="411"/>
      <c r="AB20" s="411"/>
      <c r="AC20" s="421" t="str">
        <f ca="1">INDIRECT("Elaborazione!" &amp; "r" &amp; U1+ 6 &amp; "c" &amp; Elaborazione!BX1,FALSE)</f>
        <v xml:space="preserve">  </v>
      </c>
      <c r="AD20" s="421"/>
      <c r="AE20" s="421"/>
      <c r="AF20" s="309"/>
      <c r="AG20" s="300"/>
      <c r="AH20" s="300"/>
      <c r="AI20" s="300"/>
      <c r="AJ20" s="300"/>
      <c r="AL20" s="322" t="str">
        <f ca="1">+trovaVariazioni1!C343</f>
        <v/>
      </c>
      <c r="AM20" s="324" t="str">
        <f ca="1">+trovaVariazioni1!D343</f>
        <v/>
      </c>
      <c r="AN20" s="324" t="str">
        <f ca="1">+trovaVariazioni1!E343</f>
        <v/>
      </c>
      <c r="AO20" s="324" t="str">
        <f ca="1">+trovaVariazioni1!F343</f>
        <v/>
      </c>
      <c r="AP20" s="324" t="str">
        <f ca="1">+trovaVariazioni1!G343</f>
        <v/>
      </c>
      <c r="AQ20" s="324" t="str">
        <f ca="1">+trovaVariazioni1!H343</f>
        <v/>
      </c>
      <c r="AR20" s="324" t="str">
        <f ca="1">+trovaVariazioni1!I343</f>
        <v/>
      </c>
      <c r="AS20" s="324" t="str">
        <f ca="1">+trovaVariazioni1!J343</f>
        <v/>
      </c>
      <c r="AT20" s="324" t="str">
        <f ca="1">+trovaVariazioni1!K343</f>
        <v/>
      </c>
      <c r="AU20" s="324" t="str">
        <f ca="1">+trovaVariazioni1!L343</f>
        <v/>
      </c>
      <c r="AV20" s="324" t="str">
        <f ca="1">+trovaVariazioni1!M343</f>
        <v/>
      </c>
      <c r="AW20" s="324" t="str">
        <f ca="1">+trovaVariazioni1!N343</f>
        <v/>
      </c>
      <c r="AX20" s="324" t="str">
        <f ca="1">+trovaVariazioni1!O343</f>
        <v/>
      </c>
      <c r="AY20" s="324" t="str">
        <f ca="1">+trovaVariazioni1!P343</f>
        <v/>
      </c>
      <c r="AZ20" s="324" t="str">
        <f ca="1">+trovaVariazioni1!Q343</f>
        <v/>
      </c>
      <c r="BA20" s="324" t="str">
        <f ca="1">+trovaVariazioni1!R343</f>
        <v/>
      </c>
      <c r="BB20" s="324" t="str">
        <f ca="1">+trovaVariazioni1!S343</f>
        <v/>
      </c>
      <c r="BC20" s="324" t="str">
        <f ca="1">+trovaVariazioni1!T343</f>
        <v/>
      </c>
      <c r="BD20" s="324" t="str">
        <f ca="1">+trovaVariazioni1!U343</f>
        <v/>
      </c>
      <c r="BE20" s="324" t="str">
        <f ca="1">+trovaVariazioni1!V343</f>
        <v/>
      </c>
      <c r="BF20" s="324" t="str">
        <f ca="1">+trovaVariazioni1!W343</f>
        <v/>
      </c>
      <c r="BG20" s="324" t="str">
        <f ca="1">+trovaVariazioni1!X343</f>
        <v/>
      </c>
      <c r="BH20" s="324" t="str">
        <f ca="1">+trovaVariazioni1!Y343</f>
        <v/>
      </c>
      <c r="BI20" s="324" t="str">
        <f ca="1">+trovaVariazioni1!Z343</f>
        <v/>
      </c>
      <c r="BJ20" s="324" t="str">
        <f ca="1">+trovaVariazioni1!AA343</f>
        <v/>
      </c>
      <c r="BK20" s="324" t="str">
        <f ca="1">+trovaVariazioni1!AB343</f>
        <v/>
      </c>
      <c r="BL20" s="324" t="str">
        <f ca="1">+trovaVariazioni1!AC343</f>
        <v/>
      </c>
      <c r="BM20" s="324" t="str">
        <f ca="1">+trovaVariazioni1!AD343</f>
        <v/>
      </c>
      <c r="BN20" s="324" t="str">
        <f ca="1">+trovaVariazioni1!AE343</f>
        <v/>
      </c>
      <c r="BO20" s="324" t="str">
        <f ca="1">+trovaVariazioni1!AF343</f>
        <v/>
      </c>
      <c r="BP20" s="324" t="str">
        <f ca="1">+trovaVariazioni1!AG343</f>
        <v/>
      </c>
      <c r="BQ20" s="324" t="str">
        <f ca="1">+trovaVariazioni1!AH343</f>
        <v/>
      </c>
      <c r="BR20" s="324" t="str">
        <f ca="1">+trovaVariazioni1!AI343</f>
        <v/>
      </c>
      <c r="BS20" s="324" t="str">
        <f ca="1">+trovaVariazioni1!AJ343</f>
        <v/>
      </c>
      <c r="BT20" s="324" t="str">
        <f ca="1">+trovaVariazioni1!AK343</f>
        <v/>
      </c>
      <c r="BU20" s="324" t="str">
        <f ca="1">+trovaVariazioni1!AL343</f>
        <v/>
      </c>
      <c r="BV20" s="324" t="str">
        <f ca="1">+trovaVariazioni1!AM343</f>
        <v/>
      </c>
      <c r="BW20" s="324" t="str">
        <f ca="1">+trovaVariazioni1!AN343</f>
        <v/>
      </c>
      <c r="BX20" s="324" t="str">
        <f ca="1">+trovaVariazioni1!AO343</f>
        <v/>
      </c>
      <c r="BY20" s="324" t="str">
        <f ca="1">+trovaVariazioni1!AP343</f>
        <v/>
      </c>
      <c r="BZ20" s="324" t="str">
        <f ca="1">+trovaVariazioni1!AQ343</f>
        <v/>
      </c>
      <c r="CA20" s="324" t="str">
        <f ca="1">+trovaVariazioni1!AR343</f>
        <v/>
      </c>
      <c r="CB20" s="324" t="str">
        <f ca="1">+trovaVariazioni1!AS343</f>
        <v/>
      </c>
      <c r="CC20" s="324" t="str">
        <f ca="1">+trovaVariazioni1!AT343</f>
        <v/>
      </c>
      <c r="CD20" s="324" t="str">
        <f ca="1">+trovaVariazioni1!AU343</f>
        <v/>
      </c>
      <c r="CE20" s="324" t="str">
        <f ca="1">+trovaVariazioni1!AV343</f>
        <v/>
      </c>
      <c r="CF20" s="324" t="str">
        <f ca="1">+trovaVariazioni1!AW343</f>
        <v/>
      </c>
      <c r="CG20" s="324" t="str">
        <f ca="1">+trovaVariazioni1!AX343</f>
        <v/>
      </c>
      <c r="CH20" s="324" t="str">
        <f ca="1">+trovaVariazioni1!AY343</f>
        <v/>
      </c>
      <c r="CI20" s="324" t="str">
        <f ca="1">+trovaVariazioni1!AZ343</f>
        <v/>
      </c>
      <c r="CJ20" s="324" t="str">
        <f ca="1">+trovaVariazioni1!BA343</f>
        <v/>
      </c>
      <c r="CK20" s="324" t="str">
        <f ca="1">+trovaVariazioni1!BB343</f>
        <v/>
      </c>
      <c r="CL20" s="324" t="str">
        <f ca="1">+trovaVariazioni1!BC343</f>
        <v/>
      </c>
      <c r="CM20" s="324" t="str">
        <f ca="1">+trovaVariazioni1!BD343</f>
        <v/>
      </c>
      <c r="CN20" s="324" t="str">
        <f ca="1">+trovaVariazioni1!BE343</f>
        <v/>
      </c>
      <c r="CO20" s="324" t="str">
        <f ca="1">+trovaVariazioni1!BF343</f>
        <v/>
      </c>
      <c r="CP20" s="324" t="str">
        <f ca="1">+trovaVariazioni1!BG343</f>
        <v/>
      </c>
      <c r="CQ20" s="324" t="str">
        <f ca="1">+trovaVariazioni1!BH343</f>
        <v/>
      </c>
      <c r="CR20" s="324" t="str">
        <f ca="1">+trovaVariazioni1!BI343</f>
        <v/>
      </c>
      <c r="CS20" s="324" t="str">
        <f ca="1">+trovaVariazioni1!BJ343</f>
        <v/>
      </c>
      <c r="CT20" s="324" t="str">
        <f ca="1">+trovaVariazioni1!BK343</f>
        <v/>
      </c>
      <c r="CU20" s="324" t="str">
        <f ca="1">+trovaVariazioni1!BL343</f>
        <v/>
      </c>
      <c r="CV20" s="324" t="str">
        <f ca="1">+trovaVariazioni1!BM343</f>
        <v/>
      </c>
      <c r="CW20" s="324" t="str">
        <f ca="1">+trovaVariazioni1!BN343</f>
        <v/>
      </c>
      <c r="CX20" s="324" t="str">
        <f ca="1">+trovaVariazioni1!BO343</f>
        <v/>
      </c>
      <c r="CY20" s="324" t="str">
        <f ca="1">+trovaVariazioni1!BP343</f>
        <v/>
      </c>
      <c r="CZ20" s="324" t="str">
        <f ca="1">+trovaVariazioni1!BQ343</f>
        <v/>
      </c>
      <c r="DA20" s="324" t="str">
        <f ca="1">+trovaVariazioni1!BR343</f>
        <v/>
      </c>
      <c r="DB20" s="324" t="str">
        <f ca="1">+trovaVariazioni1!BS343</f>
        <v/>
      </c>
      <c r="DC20" s="324" t="str">
        <f ca="1">+trovaVariazioni1!BT343</f>
        <v/>
      </c>
      <c r="DD20" s="324" t="str">
        <f ca="1">+trovaVariazioni1!BU343</f>
        <v/>
      </c>
      <c r="DE20" s="324" t="str">
        <f ca="1">+trovaVariazioni1!BV343</f>
        <v/>
      </c>
      <c r="DF20" s="324" t="str">
        <f ca="1">+trovaVariazioni1!BW343</f>
        <v/>
      </c>
      <c r="DG20" s="324" t="str">
        <f ca="1">+trovaVariazioni1!BX343</f>
        <v/>
      </c>
      <c r="DH20" s="324" t="str">
        <f ca="1">+trovaVariazioni1!BY343</f>
        <v/>
      </c>
      <c r="DI20" s="324" t="str">
        <f ca="1">+trovaVariazioni1!BZ343</f>
        <v/>
      </c>
      <c r="DJ20" s="324" t="str">
        <f ca="1">+trovaVariazioni1!CA343</f>
        <v/>
      </c>
      <c r="DK20" s="324" t="str">
        <f ca="1">+trovaVariazioni1!CB343</f>
        <v/>
      </c>
      <c r="DL20" s="324" t="str">
        <f ca="1">+trovaVariazioni1!CC343</f>
        <v/>
      </c>
      <c r="DM20" s="324" t="str">
        <f ca="1">+trovaVariazioni1!CD343</f>
        <v/>
      </c>
      <c r="DN20" s="324" t="str">
        <f ca="1">+trovaVariazioni1!CE343</f>
        <v/>
      </c>
      <c r="DO20" s="324" t="str">
        <f ca="1">+trovaVariazioni1!CF343</f>
        <v/>
      </c>
      <c r="DP20" s="324" t="str">
        <f ca="1">+trovaVariazioni1!CG343</f>
        <v/>
      </c>
      <c r="DQ20" s="324" t="str">
        <f ca="1">+trovaVariazioni1!CH343</f>
        <v/>
      </c>
      <c r="DR20" s="324" t="str">
        <f ca="1">+trovaVariazioni1!CI343</f>
        <v/>
      </c>
      <c r="DS20" s="324" t="str">
        <f ca="1">+trovaVariazioni1!CJ343</f>
        <v/>
      </c>
      <c r="DT20" s="324" t="str">
        <f ca="1">+trovaVariazioni1!CK343</f>
        <v/>
      </c>
      <c r="DU20" s="324" t="str">
        <f ca="1">+trovaVariazioni1!CL343</f>
        <v/>
      </c>
      <c r="DV20" s="324" t="str">
        <f ca="1">+trovaVariazioni1!CM343</f>
        <v/>
      </c>
      <c r="DW20" s="324" t="str">
        <f ca="1">+trovaVariazioni1!CN343</f>
        <v/>
      </c>
      <c r="DX20" s="324" t="str">
        <f ca="1">+trovaVariazioni1!CO343</f>
        <v/>
      </c>
      <c r="DY20" s="324" t="str">
        <f ca="1">+trovaVariazioni1!CP343</f>
        <v/>
      </c>
      <c r="DZ20" s="324" t="str">
        <f ca="1">+trovaVariazioni1!CQ343</f>
        <v/>
      </c>
      <c r="EA20" s="324" t="str">
        <f ca="1">+trovaVariazioni1!CR343</f>
        <v/>
      </c>
      <c r="EB20" s="324" t="str">
        <f ca="1">+trovaVariazioni1!CS343</f>
        <v/>
      </c>
      <c r="EC20" s="324" t="str">
        <f ca="1">+trovaVariazioni1!CT343</f>
        <v/>
      </c>
      <c r="ED20" s="324" t="str">
        <f ca="1">+trovaVariazioni1!CU343</f>
        <v/>
      </c>
      <c r="EE20" s="324" t="str">
        <f ca="1">+trovaVariazioni1!CV343</f>
        <v/>
      </c>
      <c r="EF20" s="324" t="str">
        <f ca="1">+trovaVariazioni1!CW343</f>
        <v/>
      </c>
      <c r="EG20" s="324" t="str">
        <f ca="1">+trovaVariazioni1!CX343</f>
        <v/>
      </c>
      <c r="EH20" s="324" t="str">
        <f ca="1">+trovaVariazioni1!CY343</f>
        <v/>
      </c>
      <c r="EI20" s="324" t="str">
        <f ca="1">+trovaVariazioni1!CZ343</f>
        <v/>
      </c>
      <c r="EJ20" s="324" t="str">
        <f ca="1">+trovaVariazioni1!DA343</f>
        <v/>
      </c>
      <c r="EK20" s="324" t="str">
        <f ca="1">+trovaVariazioni1!DB343</f>
        <v/>
      </c>
      <c r="EL20" s="325" t="str">
        <f ca="1">+trovaVariazioni1!DC343</f>
        <v/>
      </c>
    </row>
    <row r="21" spans="1:142" ht="10.95" customHeight="1">
      <c r="A21" s="307"/>
      <c r="B21" s="399"/>
      <c r="C21" s="399"/>
      <c r="D21" s="399"/>
      <c r="E21" s="399"/>
      <c r="F21" s="399"/>
      <c r="G21" s="399"/>
      <c r="H21" s="408"/>
      <c r="I21" s="409"/>
      <c r="J21" s="409"/>
      <c r="K21" s="409"/>
      <c r="L21" s="409"/>
      <c r="M21" s="410"/>
      <c r="N21" s="411"/>
      <c r="O21" s="412"/>
      <c r="P21" s="395"/>
      <c r="Q21" s="418"/>
      <c r="R21" s="419"/>
      <c r="S21" s="420"/>
      <c r="T21" s="412"/>
      <c r="U21" s="412"/>
      <c r="V21" s="412"/>
      <c r="W21" s="421"/>
      <c r="X21" s="421"/>
      <c r="Y21" s="421"/>
      <c r="Z21" s="411"/>
      <c r="AA21" s="411"/>
      <c r="AB21" s="411"/>
      <c r="AC21" s="421"/>
      <c r="AD21" s="421"/>
      <c r="AE21" s="421"/>
      <c r="AF21" s="309"/>
      <c r="AG21" s="300"/>
      <c r="AH21" s="300"/>
      <c r="AI21" s="300"/>
      <c r="AJ21" s="300"/>
      <c r="AL21" s="322" t="str">
        <f ca="1">+trovaVariazioni1!C344</f>
        <v/>
      </c>
      <c r="AM21" s="324" t="str">
        <f ca="1">+trovaVariazioni1!D344</f>
        <v/>
      </c>
      <c r="AN21" s="324" t="str">
        <f ca="1">+trovaVariazioni1!E344</f>
        <v/>
      </c>
      <c r="AO21" s="324" t="str">
        <f ca="1">+trovaVariazioni1!F344</f>
        <v/>
      </c>
      <c r="AP21" s="324" t="str">
        <f ca="1">+trovaVariazioni1!G344</f>
        <v/>
      </c>
      <c r="AQ21" s="324" t="str">
        <f ca="1">+trovaVariazioni1!H344</f>
        <v/>
      </c>
      <c r="AR21" s="324" t="str">
        <f ca="1">+trovaVariazioni1!I344</f>
        <v/>
      </c>
      <c r="AS21" s="324" t="str">
        <f ca="1">+trovaVariazioni1!J344</f>
        <v/>
      </c>
      <c r="AT21" s="324" t="str">
        <f ca="1">+trovaVariazioni1!K344</f>
        <v/>
      </c>
      <c r="AU21" s="324" t="str">
        <f ca="1">+trovaVariazioni1!L344</f>
        <v/>
      </c>
      <c r="AV21" s="324" t="str">
        <f ca="1">+trovaVariazioni1!M344</f>
        <v/>
      </c>
      <c r="AW21" s="324" t="str">
        <f ca="1">+trovaVariazioni1!N344</f>
        <v/>
      </c>
      <c r="AX21" s="324" t="str">
        <f ca="1">+trovaVariazioni1!O344</f>
        <v/>
      </c>
      <c r="AY21" s="324" t="str">
        <f ca="1">+trovaVariazioni1!P344</f>
        <v/>
      </c>
      <c r="AZ21" s="324" t="str">
        <f ca="1">+trovaVariazioni1!Q344</f>
        <v/>
      </c>
      <c r="BA21" s="324" t="str">
        <f ca="1">+trovaVariazioni1!R344</f>
        <v/>
      </c>
      <c r="BB21" s="324" t="str">
        <f ca="1">+trovaVariazioni1!S344</f>
        <v/>
      </c>
      <c r="BC21" s="324" t="str">
        <f ca="1">+trovaVariazioni1!T344</f>
        <v/>
      </c>
      <c r="BD21" s="324" t="str">
        <f ca="1">+trovaVariazioni1!U344</f>
        <v/>
      </c>
      <c r="BE21" s="324" t="str">
        <f ca="1">+trovaVariazioni1!V344</f>
        <v/>
      </c>
      <c r="BF21" s="324" t="str">
        <f ca="1">+trovaVariazioni1!W344</f>
        <v/>
      </c>
      <c r="BG21" s="324" t="str">
        <f ca="1">+trovaVariazioni1!X344</f>
        <v/>
      </c>
      <c r="BH21" s="324" t="str">
        <f ca="1">+trovaVariazioni1!Y344</f>
        <v/>
      </c>
      <c r="BI21" s="324" t="str">
        <f ca="1">+trovaVariazioni1!Z344</f>
        <v/>
      </c>
      <c r="BJ21" s="324" t="str">
        <f ca="1">+trovaVariazioni1!AA344</f>
        <v/>
      </c>
      <c r="BK21" s="324" t="str">
        <f ca="1">+trovaVariazioni1!AB344</f>
        <v/>
      </c>
      <c r="BL21" s="324" t="str">
        <f ca="1">+trovaVariazioni1!AC344</f>
        <v/>
      </c>
      <c r="BM21" s="324" t="str">
        <f ca="1">+trovaVariazioni1!AD344</f>
        <v/>
      </c>
      <c r="BN21" s="324" t="str">
        <f ca="1">+trovaVariazioni1!AE344</f>
        <v/>
      </c>
      <c r="BO21" s="324" t="str">
        <f ca="1">+trovaVariazioni1!AF344</f>
        <v/>
      </c>
      <c r="BP21" s="324" t="str">
        <f ca="1">+trovaVariazioni1!AG344</f>
        <v/>
      </c>
      <c r="BQ21" s="324" t="str">
        <f ca="1">+trovaVariazioni1!AH344</f>
        <v/>
      </c>
      <c r="BR21" s="324" t="str">
        <f ca="1">+trovaVariazioni1!AI344</f>
        <v/>
      </c>
      <c r="BS21" s="324" t="str">
        <f ca="1">+trovaVariazioni1!AJ344</f>
        <v/>
      </c>
      <c r="BT21" s="324" t="str">
        <f ca="1">+trovaVariazioni1!AK344</f>
        <v/>
      </c>
      <c r="BU21" s="324" t="str">
        <f ca="1">+trovaVariazioni1!AL344</f>
        <v/>
      </c>
      <c r="BV21" s="324" t="str">
        <f ca="1">+trovaVariazioni1!AM344</f>
        <v/>
      </c>
      <c r="BW21" s="324" t="str">
        <f ca="1">+trovaVariazioni1!AN344</f>
        <v/>
      </c>
      <c r="BX21" s="324" t="str">
        <f ca="1">+trovaVariazioni1!AO344</f>
        <v/>
      </c>
      <c r="BY21" s="324" t="str">
        <f ca="1">+trovaVariazioni1!AP344</f>
        <v/>
      </c>
      <c r="BZ21" s="324" t="str">
        <f ca="1">+trovaVariazioni1!AQ344</f>
        <v/>
      </c>
      <c r="CA21" s="324" t="str">
        <f ca="1">+trovaVariazioni1!AR344</f>
        <v/>
      </c>
      <c r="CB21" s="324" t="str">
        <f ca="1">+trovaVariazioni1!AS344</f>
        <v/>
      </c>
      <c r="CC21" s="324" t="str">
        <f ca="1">+trovaVariazioni1!AT344</f>
        <v/>
      </c>
      <c r="CD21" s="324" t="str">
        <f ca="1">+trovaVariazioni1!AU344</f>
        <v/>
      </c>
      <c r="CE21" s="324" t="str">
        <f ca="1">+trovaVariazioni1!AV344</f>
        <v/>
      </c>
      <c r="CF21" s="324" t="str">
        <f ca="1">+trovaVariazioni1!AW344</f>
        <v/>
      </c>
      <c r="CG21" s="324" t="str">
        <f ca="1">+trovaVariazioni1!AX344</f>
        <v/>
      </c>
      <c r="CH21" s="324" t="str">
        <f ca="1">+trovaVariazioni1!AY344</f>
        <v/>
      </c>
      <c r="CI21" s="324" t="str">
        <f ca="1">+trovaVariazioni1!AZ344</f>
        <v/>
      </c>
      <c r="CJ21" s="324" t="str">
        <f ca="1">+trovaVariazioni1!BA344</f>
        <v/>
      </c>
      <c r="CK21" s="324" t="str">
        <f ca="1">+trovaVariazioni1!BB344</f>
        <v/>
      </c>
      <c r="CL21" s="324" t="str">
        <f ca="1">+trovaVariazioni1!BC344</f>
        <v/>
      </c>
      <c r="CM21" s="324" t="str">
        <f ca="1">+trovaVariazioni1!BD344</f>
        <v/>
      </c>
      <c r="CN21" s="324" t="str">
        <f ca="1">+trovaVariazioni1!BE344</f>
        <v/>
      </c>
      <c r="CO21" s="324" t="str">
        <f ca="1">+trovaVariazioni1!BF344</f>
        <v/>
      </c>
      <c r="CP21" s="324" t="str">
        <f ca="1">+trovaVariazioni1!BG344</f>
        <v/>
      </c>
      <c r="CQ21" s="324" t="str">
        <f ca="1">+trovaVariazioni1!BH344</f>
        <v/>
      </c>
      <c r="CR21" s="324" t="str">
        <f ca="1">+trovaVariazioni1!BI344</f>
        <v/>
      </c>
      <c r="CS21" s="324" t="str">
        <f ca="1">+trovaVariazioni1!BJ344</f>
        <v/>
      </c>
      <c r="CT21" s="324" t="str">
        <f ca="1">+trovaVariazioni1!BK344</f>
        <v/>
      </c>
      <c r="CU21" s="324" t="str">
        <f ca="1">+trovaVariazioni1!BL344</f>
        <v/>
      </c>
      <c r="CV21" s="324" t="str">
        <f ca="1">+trovaVariazioni1!BM344</f>
        <v/>
      </c>
      <c r="CW21" s="324" t="str">
        <f ca="1">+trovaVariazioni1!BN344</f>
        <v/>
      </c>
      <c r="CX21" s="324" t="str">
        <f ca="1">+trovaVariazioni1!BO344</f>
        <v/>
      </c>
      <c r="CY21" s="324" t="str">
        <f ca="1">+trovaVariazioni1!BP344</f>
        <v/>
      </c>
      <c r="CZ21" s="324" t="str">
        <f ca="1">+trovaVariazioni1!BQ344</f>
        <v/>
      </c>
      <c r="DA21" s="324" t="str">
        <f ca="1">+trovaVariazioni1!BR344</f>
        <v/>
      </c>
      <c r="DB21" s="324" t="str">
        <f ca="1">+trovaVariazioni1!BS344</f>
        <v/>
      </c>
      <c r="DC21" s="324" t="str">
        <f ca="1">+trovaVariazioni1!BT344</f>
        <v/>
      </c>
      <c r="DD21" s="324" t="str">
        <f ca="1">+trovaVariazioni1!BU344</f>
        <v/>
      </c>
      <c r="DE21" s="324" t="str">
        <f ca="1">+trovaVariazioni1!BV344</f>
        <v/>
      </c>
      <c r="DF21" s="324" t="str">
        <f ca="1">+trovaVariazioni1!BW344</f>
        <v/>
      </c>
      <c r="DG21" s="324" t="str">
        <f ca="1">+trovaVariazioni1!BX344</f>
        <v/>
      </c>
      <c r="DH21" s="324" t="str">
        <f ca="1">+trovaVariazioni1!BY344</f>
        <v/>
      </c>
      <c r="DI21" s="324" t="str">
        <f ca="1">+trovaVariazioni1!BZ344</f>
        <v/>
      </c>
      <c r="DJ21" s="324" t="str">
        <f ca="1">+trovaVariazioni1!CA344</f>
        <v/>
      </c>
      <c r="DK21" s="324" t="str">
        <f ca="1">+trovaVariazioni1!CB344</f>
        <v/>
      </c>
      <c r="DL21" s="324" t="str">
        <f ca="1">+trovaVariazioni1!CC344</f>
        <v/>
      </c>
      <c r="DM21" s="324" t="str">
        <f ca="1">+trovaVariazioni1!CD344</f>
        <v/>
      </c>
      <c r="DN21" s="324" t="str">
        <f ca="1">+trovaVariazioni1!CE344</f>
        <v/>
      </c>
      <c r="DO21" s="324" t="str">
        <f ca="1">+trovaVariazioni1!CF344</f>
        <v/>
      </c>
      <c r="DP21" s="324" t="str">
        <f ca="1">+trovaVariazioni1!CG344</f>
        <v/>
      </c>
      <c r="DQ21" s="324" t="str">
        <f ca="1">+trovaVariazioni1!CH344</f>
        <v/>
      </c>
      <c r="DR21" s="324" t="str">
        <f ca="1">+trovaVariazioni1!CI344</f>
        <v/>
      </c>
      <c r="DS21" s="324" t="str">
        <f ca="1">+trovaVariazioni1!CJ344</f>
        <v/>
      </c>
      <c r="DT21" s="324" t="str">
        <f ca="1">+trovaVariazioni1!CK344</f>
        <v/>
      </c>
      <c r="DU21" s="324" t="str">
        <f ca="1">+trovaVariazioni1!CL344</f>
        <v/>
      </c>
      <c r="DV21" s="324" t="str">
        <f ca="1">+trovaVariazioni1!CM344</f>
        <v/>
      </c>
      <c r="DW21" s="324" t="str">
        <f ca="1">+trovaVariazioni1!CN344</f>
        <v/>
      </c>
      <c r="DX21" s="324" t="str">
        <f ca="1">+trovaVariazioni1!CO344</f>
        <v/>
      </c>
      <c r="DY21" s="324" t="str">
        <f ca="1">+trovaVariazioni1!CP344</f>
        <v/>
      </c>
      <c r="DZ21" s="324" t="str">
        <f ca="1">+trovaVariazioni1!CQ344</f>
        <v/>
      </c>
      <c r="EA21" s="324" t="str">
        <f ca="1">+trovaVariazioni1!CR344</f>
        <v/>
      </c>
      <c r="EB21" s="324" t="str">
        <f ca="1">+trovaVariazioni1!CS344</f>
        <v/>
      </c>
      <c r="EC21" s="324" t="str">
        <f ca="1">+trovaVariazioni1!CT344</f>
        <v/>
      </c>
      <c r="ED21" s="324" t="str">
        <f ca="1">+trovaVariazioni1!CU344</f>
        <v/>
      </c>
      <c r="EE21" s="324" t="str">
        <f ca="1">+trovaVariazioni1!CV344</f>
        <v/>
      </c>
      <c r="EF21" s="324" t="str">
        <f ca="1">+trovaVariazioni1!CW344</f>
        <v/>
      </c>
      <c r="EG21" s="324" t="str">
        <f ca="1">+trovaVariazioni1!CX344</f>
        <v/>
      </c>
      <c r="EH21" s="324" t="str">
        <f ca="1">+trovaVariazioni1!CY344</f>
        <v/>
      </c>
      <c r="EI21" s="324" t="str">
        <f ca="1">+trovaVariazioni1!CZ344</f>
        <v/>
      </c>
      <c r="EJ21" s="324" t="str">
        <f ca="1">+trovaVariazioni1!DA344</f>
        <v/>
      </c>
      <c r="EK21" s="324" t="str">
        <f ca="1">+trovaVariazioni1!DB344</f>
        <v/>
      </c>
      <c r="EL21" s="325" t="str">
        <f ca="1">+trovaVariazioni1!DC344</f>
        <v/>
      </c>
    </row>
    <row r="22" spans="1:142" ht="10.95" customHeight="1">
      <c r="A22" s="307"/>
      <c r="B22" s="412" t="s">
        <v>390</v>
      </c>
      <c r="C22" s="412"/>
      <c r="D22" s="412"/>
      <c r="E22" s="413" t="str">
        <f ca="1">INDIRECT("Elaborazione!" &amp; "r" &amp; U1+ 6 &amp; "c" &amp; Elaborazione!V1,FALSE)</f>
        <v xml:space="preserve">EME200      </v>
      </c>
      <c r="F22" s="413"/>
      <c r="G22" s="413"/>
      <c r="H22" s="411" t="s">
        <v>391</v>
      </c>
      <c r="I22" s="411"/>
      <c r="J22" s="411"/>
      <c r="K22" s="413" t="str">
        <f ca="1">INDIRECT("Elaborazione!" &amp; "r" &amp; U1+ 6 &amp; "c" &amp; Elaborazione!Z1,FALSE)</f>
        <v xml:space="preserve">B  </v>
      </c>
      <c r="L22" s="413"/>
      <c r="M22" s="413"/>
      <c r="N22" s="411" t="s">
        <v>57</v>
      </c>
      <c r="O22" s="411"/>
      <c r="P22" s="411"/>
      <c r="Q22" s="413" t="str">
        <f ca="1">IFERROR(IF(K22="ELE","",INDIRECT("Elaborazione!" &amp; "r" &amp; U1+ 6 &amp; "c" &amp; Elaborazione!AA1,FALSE)),"")</f>
        <v>6</v>
      </c>
      <c r="R22" s="413"/>
      <c r="S22" s="413"/>
      <c r="T22" s="411" t="s">
        <v>392</v>
      </c>
      <c r="U22" s="411"/>
      <c r="V22" s="411"/>
      <c r="W22" s="413" t="str">
        <f ca="1">IFERROR(IF(K22="ELE","",INDIRECT("Elaborazione!" &amp; "r" &amp; U1+ 6 &amp; "c" &amp; Elaborazione!AB1,FALSE)),"")</f>
        <v>03</v>
      </c>
      <c r="X22" s="413"/>
      <c r="Y22" s="413"/>
      <c r="Z22" s="447" t="s">
        <v>393</v>
      </c>
      <c r="AA22" s="447"/>
      <c r="AB22" s="447"/>
      <c r="AC22" s="430" t="str">
        <f ca="1">IFERROR(IF(K22="ELE","",CONCATENATE(LEFT(INDIRECT("Elaborazione!" &amp; "r" &amp; U1+ 6 &amp; "c" &amp; Elaborazione!AC1,FALSE),5)*1,",",RIGHT(INDIRECT("Elaborazione!" &amp; "r" &amp; U1+ 6 &amp; "c" &amp; Elaborazione!AC1,FALSE),2))),"")</f>
        <v>125,02</v>
      </c>
      <c r="AD22" s="430"/>
      <c r="AE22" s="431" t="s">
        <v>394</v>
      </c>
      <c r="AF22" s="309"/>
      <c r="AG22" s="300"/>
      <c r="AH22" s="300"/>
      <c r="AI22" s="300"/>
      <c r="AJ22" s="300"/>
      <c r="AL22" s="322" t="str">
        <f ca="1">+trovaVariazioni1!C345</f>
        <v/>
      </c>
      <c r="AM22" s="324" t="str">
        <f ca="1">+trovaVariazioni1!D345</f>
        <v/>
      </c>
      <c r="AN22" s="324" t="str">
        <f ca="1">+trovaVariazioni1!E345</f>
        <v/>
      </c>
      <c r="AO22" s="324" t="str">
        <f ca="1">+trovaVariazioni1!F345</f>
        <v/>
      </c>
      <c r="AP22" s="324" t="str">
        <f ca="1">+trovaVariazioni1!G345</f>
        <v/>
      </c>
      <c r="AQ22" s="324" t="str">
        <f ca="1">+trovaVariazioni1!H345</f>
        <v/>
      </c>
      <c r="AR22" s="324" t="str">
        <f ca="1">+trovaVariazioni1!I345</f>
        <v/>
      </c>
      <c r="AS22" s="324" t="str">
        <f ca="1">+trovaVariazioni1!J345</f>
        <v/>
      </c>
      <c r="AT22" s="324" t="str">
        <f ca="1">+trovaVariazioni1!K345</f>
        <v/>
      </c>
      <c r="AU22" s="324" t="str">
        <f ca="1">+trovaVariazioni1!L345</f>
        <v/>
      </c>
      <c r="AV22" s="324" t="str">
        <f ca="1">+trovaVariazioni1!M345</f>
        <v/>
      </c>
      <c r="AW22" s="324" t="str">
        <f ca="1">+trovaVariazioni1!N345</f>
        <v/>
      </c>
      <c r="AX22" s="324" t="str">
        <f ca="1">+trovaVariazioni1!O345</f>
        <v/>
      </c>
      <c r="AY22" s="324" t="str">
        <f ca="1">+trovaVariazioni1!P345</f>
        <v/>
      </c>
      <c r="AZ22" s="324" t="str">
        <f ca="1">+trovaVariazioni1!Q345</f>
        <v/>
      </c>
      <c r="BA22" s="324" t="str">
        <f ca="1">+trovaVariazioni1!R345</f>
        <v/>
      </c>
      <c r="BB22" s="324" t="str">
        <f ca="1">+trovaVariazioni1!S345</f>
        <v/>
      </c>
      <c r="BC22" s="324" t="str">
        <f ca="1">+trovaVariazioni1!T345</f>
        <v/>
      </c>
      <c r="BD22" s="324" t="str">
        <f ca="1">+trovaVariazioni1!U345</f>
        <v/>
      </c>
      <c r="BE22" s="324" t="str">
        <f ca="1">+trovaVariazioni1!V345</f>
        <v/>
      </c>
      <c r="BF22" s="324" t="str">
        <f ca="1">+trovaVariazioni1!W345</f>
        <v/>
      </c>
      <c r="BG22" s="324" t="str">
        <f ca="1">+trovaVariazioni1!X345</f>
        <v/>
      </c>
      <c r="BH22" s="324" t="str">
        <f ca="1">+trovaVariazioni1!Y345</f>
        <v/>
      </c>
      <c r="BI22" s="324" t="str">
        <f ca="1">+trovaVariazioni1!Z345</f>
        <v/>
      </c>
      <c r="BJ22" s="324" t="str">
        <f ca="1">+trovaVariazioni1!AA345</f>
        <v/>
      </c>
      <c r="BK22" s="324" t="str">
        <f ca="1">+trovaVariazioni1!AB345</f>
        <v/>
      </c>
      <c r="BL22" s="324" t="str">
        <f ca="1">+trovaVariazioni1!AC345</f>
        <v/>
      </c>
      <c r="BM22" s="324" t="str">
        <f ca="1">+trovaVariazioni1!AD345</f>
        <v/>
      </c>
      <c r="BN22" s="324" t="str">
        <f ca="1">+trovaVariazioni1!AE345</f>
        <v/>
      </c>
      <c r="BO22" s="324" t="str">
        <f ca="1">+trovaVariazioni1!AF345</f>
        <v/>
      </c>
      <c r="BP22" s="324" t="str">
        <f ca="1">+trovaVariazioni1!AG345</f>
        <v/>
      </c>
      <c r="BQ22" s="324" t="str">
        <f ca="1">+trovaVariazioni1!AH345</f>
        <v/>
      </c>
      <c r="BR22" s="324" t="str">
        <f ca="1">+trovaVariazioni1!AI345</f>
        <v/>
      </c>
      <c r="BS22" s="324" t="str">
        <f ca="1">+trovaVariazioni1!AJ345</f>
        <v/>
      </c>
      <c r="BT22" s="324" t="str">
        <f ca="1">+trovaVariazioni1!AK345</f>
        <v/>
      </c>
      <c r="BU22" s="324" t="str">
        <f ca="1">+trovaVariazioni1!AL345</f>
        <v/>
      </c>
      <c r="BV22" s="324" t="str">
        <f ca="1">+trovaVariazioni1!AM345</f>
        <v/>
      </c>
      <c r="BW22" s="324" t="str">
        <f ca="1">+trovaVariazioni1!AN345</f>
        <v/>
      </c>
      <c r="BX22" s="324" t="str">
        <f ca="1">+trovaVariazioni1!AO345</f>
        <v/>
      </c>
      <c r="BY22" s="324" t="str">
        <f ca="1">+trovaVariazioni1!AP345</f>
        <v/>
      </c>
      <c r="BZ22" s="324" t="str">
        <f ca="1">+trovaVariazioni1!AQ345</f>
        <v/>
      </c>
      <c r="CA22" s="324" t="str">
        <f ca="1">+trovaVariazioni1!AR345</f>
        <v/>
      </c>
      <c r="CB22" s="324" t="str">
        <f ca="1">+trovaVariazioni1!AS345</f>
        <v/>
      </c>
      <c r="CC22" s="324" t="str">
        <f ca="1">+trovaVariazioni1!AT345</f>
        <v/>
      </c>
      <c r="CD22" s="324" t="str">
        <f ca="1">+trovaVariazioni1!AU345</f>
        <v/>
      </c>
      <c r="CE22" s="324" t="str">
        <f ca="1">+trovaVariazioni1!AV345</f>
        <v/>
      </c>
      <c r="CF22" s="324" t="str">
        <f ca="1">+trovaVariazioni1!AW345</f>
        <v/>
      </c>
      <c r="CG22" s="324" t="str">
        <f ca="1">+trovaVariazioni1!AX345</f>
        <v/>
      </c>
      <c r="CH22" s="324" t="str">
        <f ca="1">+trovaVariazioni1!AY345</f>
        <v/>
      </c>
      <c r="CI22" s="324" t="str">
        <f ca="1">+trovaVariazioni1!AZ345</f>
        <v/>
      </c>
      <c r="CJ22" s="324" t="str">
        <f ca="1">+trovaVariazioni1!BA345</f>
        <v/>
      </c>
      <c r="CK22" s="324" t="str">
        <f ca="1">+trovaVariazioni1!BB345</f>
        <v/>
      </c>
      <c r="CL22" s="324" t="str">
        <f ca="1">+trovaVariazioni1!BC345</f>
        <v/>
      </c>
      <c r="CM22" s="324" t="str">
        <f ca="1">+trovaVariazioni1!BD345</f>
        <v/>
      </c>
      <c r="CN22" s="324" t="str">
        <f ca="1">+trovaVariazioni1!BE345</f>
        <v/>
      </c>
      <c r="CO22" s="324" t="str">
        <f ca="1">+trovaVariazioni1!BF345</f>
        <v/>
      </c>
      <c r="CP22" s="324" t="str">
        <f ca="1">+trovaVariazioni1!BG345</f>
        <v/>
      </c>
      <c r="CQ22" s="324" t="str">
        <f ca="1">+trovaVariazioni1!BH345</f>
        <v/>
      </c>
      <c r="CR22" s="324" t="str">
        <f ca="1">+trovaVariazioni1!BI345</f>
        <v/>
      </c>
      <c r="CS22" s="324" t="str">
        <f ca="1">+trovaVariazioni1!BJ345</f>
        <v/>
      </c>
      <c r="CT22" s="324" t="str">
        <f ca="1">+trovaVariazioni1!BK345</f>
        <v/>
      </c>
      <c r="CU22" s="324" t="str">
        <f ca="1">+trovaVariazioni1!BL345</f>
        <v/>
      </c>
      <c r="CV22" s="324" t="str">
        <f ca="1">+trovaVariazioni1!BM345</f>
        <v/>
      </c>
      <c r="CW22" s="324" t="str">
        <f ca="1">+trovaVariazioni1!BN345</f>
        <v/>
      </c>
      <c r="CX22" s="324" t="str">
        <f ca="1">+trovaVariazioni1!BO345</f>
        <v/>
      </c>
      <c r="CY22" s="324" t="str">
        <f ca="1">+trovaVariazioni1!BP345</f>
        <v/>
      </c>
      <c r="CZ22" s="324" t="str">
        <f ca="1">+trovaVariazioni1!BQ345</f>
        <v/>
      </c>
      <c r="DA22" s="324" t="str">
        <f ca="1">+trovaVariazioni1!BR345</f>
        <v/>
      </c>
      <c r="DB22" s="324" t="str">
        <f ca="1">+trovaVariazioni1!BS345</f>
        <v/>
      </c>
      <c r="DC22" s="324" t="str">
        <f ca="1">+trovaVariazioni1!BT345</f>
        <v/>
      </c>
      <c r="DD22" s="324" t="str">
        <f ca="1">+trovaVariazioni1!BU345</f>
        <v/>
      </c>
      <c r="DE22" s="324" t="str">
        <f ca="1">+trovaVariazioni1!BV345</f>
        <v/>
      </c>
      <c r="DF22" s="324" t="str">
        <f ca="1">+trovaVariazioni1!BW345</f>
        <v/>
      </c>
      <c r="DG22" s="324" t="str">
        <f ca="1">+trovaVariazioni1!BX345</f>
        <v/>
      </c>
      <c r="DH22" s="324" t="str">
        <f ca="1">+trovaVariazioni1!BY345</f>
        <v/>
      </c>
      <c r="DI22" s="324" t="str">
        <f ca="1">+trovaVariazioni1!BZ345</f>
        <v/>
      </c>
      <c r="DJ22" s="324" t="str">
        <f ca="1">+trovaVariazioni1!CA345</f>
        <v/>
      </c>
      <c r="DK22" s="324" t="str">
        <f ca="1">+trovaVariazioni1!CB345</f>
        <v/>
      </c>
      <c r="DL22" s="324" t="str">
        <f ca="1">+trovaVariazioni1!CC345</f>
        <v/>
      </c>
      <c r="DM22" s="324" t="str">
        <f ca="1">+trovaVariazioni1!CD345</f>
        <v/>
      </c>
      <c r="DN22" s="324" t="str">
        <f ca="1">+trovaVariazioni1!CE345</f>
        <v/>
      </c>
      <c r="DO22" s="324" t="str">
        <f ca="1">+trovaVariazioni1!CF345</f>
        <v/>
      </c>
      <c r="DP22" s="324" t="str">
        <f ca="1">+trovaVariazioni1!CG345</f>
        <v/>
      </c>
      <c r="DQ22" s="324" t="str">
        <f ca="1">+trovaVariazioni1!CH345</f>
        <v/>
      </c>
      <c r="DR22" s="324" t="str">
        <f ca="1">+trovaVariazioni1!CI345</f>
        <v/>
      </c>
      <c r="DS22" s="324" t="str">
        <f ca="1">+trovaVariazioni1!CJ345</f>
        <v/>
      </c>
      <c r="DT22" s="324" t="str">
        <f ca="1">+trovaVariazioni1!CK345</f>
        <v/>
      </c>
      <c r="DU22" s="324" t="str">
        <f ca="1">+trovaVariazioni1!CL345</f>
        <v/>
      </c>
      <c r="DV22" s="324" t="str">
        <f ca="1">+trovaVariazioni1!CM345</f>
        <v/>
      </c>
      <c r="DW22" s="324" t="str">
        <f ca="1">+trovaVariazioni1!CN345</f>
        <v/>
      </c>
      <c r="DX22" s="324" t="str">
        <f ca="1">+trovaVariazioni1!CO345</f>
        <v/>
      </c>
      <c r="DY22" s="324" t="str">
        <f ca="1">+trovaVariazioni1!CP345</f>
        <v/>
      </c>
      <c r="DZ22" s="324" t="str">
        <f ca="1">+trovaVariazioni1!CQ345</f>
        <v/>
      </c>
      <c r="EA22" s="324" t="str">
        <f ca="1">+trovaVariazioni1!CR345</f>
        <v/>
      </c>
      <c r="EB22" s="324" t="str">
        <f ca="1">+trovaVariazioni1!CS345</f>
        <v/>
      </c>
      <c r="EC22" s="324" t="str">
        <f ca="1">+trovaVariazioni1!CT345</f>
        <v/>
      </c>
      <c r="ED22" s="324" t="str">
        <f ca="1">+trovaVariazioni1!CU345</f>
        <v/>
      </c>
      <c r="EE22" s="324" t="str">
        <f ca="1">+trovaVariazioni1!CV345</f>
        <v/>
      </c>
      <c r="EF22" s="324" t="str">
        <f ca="1">+trovaVariazioni1!CW345</f>
        <v/>
      </c>
      <c r="EG22" s="324" t="str">
        <f ca="1">+trovaVariazioni1!CX345</f>
        <v/>
      </c>
      <c r="EH22" s="324" t="str">
        <f ca="1">+trovaVariazioni1!CY345</f>
        <v/>
      </c>
      <c r="EI22" s="324" t="str">
        <f ca="1">+trovaVariazioni1!CZ345</f>
        <v/>
      </c>
      <c r="EJ22" s="324" t="str">
        <f ca="1">+trovaVariazioni1!DA345</f>
        <v/>
      </c>
      <c r="EK22" s="324" t="str">
        <f ca="1">+trovaVariazioni1!DB345</f>
        <v/>
      </c>
      <c r="EL22" s="325" t="str">
        <f ca="1">+trovaVariazioni1!DC345</f>
        <v/>
      </c>
    </row>
    <row r="23" spans="1:142" ht="10.95" customHeight="1">
      <c r="A23" s="307"/>
      <c r="B23" s="412"/>
      <c r="C23" s="412"/>
      <c r="D23" s="412"/>
      <c r="E23" s="413"/>
      <c r="F23" s="413"/>
      <c r="G23" s="413"/>
      <c r="H23" s="411"/>
      <c r="I23" s="411"/>
      <c r="J23" s="411"/>
      <c r="K23" s="413"/>
      <c r="L23" s="413"/>
      <c r="M23" s="413"/>
      <c r="N23" s="411"/>
      <c r="O23" s="411"/>
      <c r="P23" s="411"/>
      <c r="Q23" s="413"/>
      <c r="R23" s="413"/>
      <c r="S23" s="413"/>
      <c r="T23" s="411"/>
      <c r="U23" s="411"/>
      <c r="V23" s="411"/>
      <c r="W23" s="451"/>
      <c r="X23" s="451"/>
      <c r="Y23" s="451"/>
      <c r="Z23" s="447"/>
      <c r="AA23" s="447"/>
      <c r="AB23" s="447"/>
      <c r="AC23" s="430"/>
      <c r="AD23" s="430"/>
      <c r="AE23" s="431"/>
      <c r="AF23" s="309"/>
      <c r="AG23" s="300"/>
      <c r="AH23" s="300"/>
      <c r="AI23" s="300"/>
      <c r="AJ23" s="300"/>
      <c r="AL23" s="322" t="str">
        <f ca="1">+trovaVariazioni1!C346</f>
        <v/>
      </c>
      <c r="AM23" s="324" t="str">
        <f ca="1">+trovaVariazioni1!D346</f>
        <v/>
      </c>
      <c r="AN23" s="324" t="str">
        <f ca="1">+trovaVariazioni1!E346</f>
        <v/>
      </c>
      <c r="AO23" s="324" t="str">
        <f ca="1">+trovaVariazioni1!F346</f>
        <v/>
      </c>
      <c r="AP23" s="324" t="str">
        <f ca="1">+trovaVariazioni1!G346</f>
        <v/>
      </c>
      <c r="AQ23" s="324" t="str">
        <f ca="1">+trovaVariazioni1!H346</f>
        <v/>
      </c>
      <c r="AR23" s="324" t="str">
        <f ca="1">+trovaVariazioni1!I346</f>
        <v/>
      </c>
      <c r="AS23" s="324" t="str">
        <f ca="1">+trovaVariazioni1!J346</f>
        <v/>
      </c>
      <c r="AT23" s="324" t="str">
        <f ca="1">+trovaVariazioni1!K346</f>
        <v/>
      </c>
      <c r="AU23" s="324" t="str">
        <f ca="1">+trovaVariazioni1!L346</f>
        <v/>
      </c>
      <c r="AV23" s="324" t="str">
        <f ca="1">+trovaVariazioni1!M346</f>
        <v/>
      </c>
      <c r="AW23" s="324" t="str">
        <f ca="1">+trovaVariazioni1!N346</f>
        <v/>
      </c>
      <c r="AX23" s="324" t="str">
        <f ca="1">+trovaVariazioni1!O346</f>
        <v/>
      </c>
      <c r="AY23" s="324" t="str">
        <f ca="1">+trovaVariazioni1!P346</f>
        <v/>
      </c>
      <c r="AZ23" s="324" t="str">
        <f ca="1">+trovaVariazioni1!Q346</f>
        <v/>
      </c>
      <c r="BA23" s="324" t="str">
        <f ca="1">+trovaVariazioni1!R346</f>
        <v/>
      </c>
      <c r="BB23" s="324" t="str">
        <f ca="1">+trovaVariazioni1!S346</f>
        <v/>
      </c>
      <c r="BC23" s="324" t="str">
        <f ca="1">+trovaVariazioni1!T346</f>
        <v/>
      </c>
      <c r="BD23" s="324" t="str">
        <f ca="1">+trovaVariazioni1!U346</f>
        <v/>
      </c>
      <c r="BE23" s="324" t="str">
        <f ca="1">+trovaVariazioni1!V346</f>
        <v/>
      </c>
      <c r="BF23" s="324" t="str">
        <f ca="1">+trovaVariazioni1!W346</f>
        <v/>
      </c>
      <c r="BG23" s="324" t="str">
        <f ca="1">+trovaVariazioni1!X346</f>
        <v/>
      </c>
      <c r="BH23" s="324" t="str">
        <f ca="1">+trovaVariazioni1!Y346</f>
        <v/>
      </c>
      <c r="BI23" s="324" t="str">
        <f ca="1">+trovaVariazioni1!Z346</f>
        <v/>
      </c>
      <c r="BJ23" s="324" t="str">
        <f ca="1">+trovaVariazioni1!AA346</f>
        <v/>
      </c>
      <c r="BK23" s="324" t="str">
        <f ca="1">+trovaVariazioni1!AB346</f>
        <v/>
      </c>
      <c r="BL23" s="324" t="str">
        <f ca="1">+trovaVariazioni1!AC346</f>
        <v/>
      </c>
      <c r="BM23" s="324" t="str">
        <f ca="1">+trovaVariazioni1!AD346</f>
        <v/>
      </c>
      <c r="BN23" s="324" t="str">
        <f ca="1">+trovaVariazioni1!AE346</f>
        <v/>
      </c>
      <c r="BO23" s="324" t="str">
        <f ca="1">+trovaVariazioni1!AF346</f>
        <v/>
      </c>
      <c r="BP23" s="324" t="str">
        <f ca="1">+trovaVariazioni1!AG346</f>
        <v/>
      </c>
      <c r="BQ23" s="324" t="str">
        <f ca="1">+trovaVariazioni1!AH346</f>
        <v/>
      </c>
      <c r="BR23" s="324" t="str">
        <f ca="1">+trovaVariazioni1!AI346</f>
        <v/>
      </c>
      <c r="BS23" s="324" t="str">
        <f ca="1">+trovaVariazioni1!AJ346</f>
        <v/>
      </c>
      <c r="BT23" s="324" t="str">
        <f ca="1">+trovaVariazioni1!AK346</f>
        <v/>
      </c>
      <c r="BU23" s="324" t="str">
        <f ca="1">+trovaVariazioni1!AL346</f>
        <v/>
      </c>
      <c r="BV23" s="324" t="str">
        <f ca="1">+trovaVariazioni1!AM346</f>
        <v/>
      </c>
      <c r="BW23" s="324" t="str">
        <f ca="1">+trovaVariazioni1!AN346</f>
        <v/>
      </c>
      <c r="BX23" s="324" t="str">
        <f ca="1">+trovaVariazioni1!AO346</f>
        <v/>
      </c>
      <c r="BY23" s="324" t="str">
        <f ca="1">+trovaVariazioni1!AP346</f>
        <v/>
      </c>
      <c r="BZ23" s="324" t="str">
        <f ca="1">+trovaVariazioni1!AQ346</f>
        <v/>
      </c>
      <c r="CA23" s="324" t="str">
        <f ca="1">+trovaVariazioni1!AR346</f>
        <v/>
      </c>
      <c r="CB23" s="324" t="str">
        <f ca="1">+trovaVariazioni1!AS346</f>
        <v/>
      </c>
      <c r="CC23" s="324" t="str">
        <f ca="1">+trovaVariazioni1!AT346</f>
        <v/>
      </c>
      <c r="CD23" s="324" t="str">
        <f ca="1">+trovaVariazioni1!AU346</f>
        <v/>
      </c>
      <c r="CE23" s="324" t="str">
        <f ca="1">+trovaVariazioni1!AV346</f>
        <v/>
      </c>
      <c r="CF23" s="324" t="str">
        <f ca="1">+trovaVariazioni1!AW346</f>
        <v/>
      </c>
      <c r="CG23" s="324" t="str">
        <f ca="1">+trovaVariazioni1!AX346</f>
        <v/>
      </c>
      <c r="CH23" s="324" t="str">
        <f ca="1">+trovaVariazioni1!AY346</f>
        <v/>
      </c>
      <c r="CI23" s="324" t="str">
        <f ca="1">+trovaVariazioni1!AZ346</f>
        <v/>
      </c>
      <c r="CJ23" s="324" t="str">
        <f ca="1">+trovaVariazioni1!BA346</f>
        <v/>
      </c>
      <c r="CK23" s="324" t="str">
        <f ca="1">+trovaVariazioni1!BB346</f>
        <v/>
      </c>
      <c r="CL23" s="324" t="str">
        <f ca="1">+trovaVariazioni1!BC346</f>
        <v/>
      </c>
      <c r="CM23" s="324" t="str">
        <f ca="1">+trovaVariazioni1!BD346</f>
        <v/>
      </c>
      <c r="CN23" s="324" t="str">
        <f ca="1">+trovaVariazioni1!BE346</f>
        <v/>
      </c>
      <c r="CO23" s="324" t="str">
        <f ca="1">+trovaVariazioni1!BF346</f>
        <v/>
      </c>
      <c r="CP23" s="324" t="str">
        <f ca="1">+trovaVariazioni1!BG346</f>
        <v/>
      </c>
      <c r="CQ23" s="324" t="str">
        <f ca="1">+trovaVariazioni1!BH346</f>
        <v/>
      </c>
      <c r="CR23" s="324" t="str">
        <f ca="1">+trovaVariazioni1!BI346</f>
        <v/>
      </c>
      <c r="CS23" s="324" t="str">
        <f ca="1">+trovaVariazioni1!BJ346</f>
        <v/>
      </c>
      <c r="CT23" s="324" t="str">
        <f ca="1">+trovaVariazioni1!BK346</f>
        <v/>
      </c>
      <c r="CU23" s="324" t="str">
        <f ca="1">+trovaVariazioni1!BL346</f>
        <v/>
      </c>
      <c r="CV23" s="324" t="str">
        <f ca="1">+trovaVariazioni1!BM346</f>
        <v/>
      </c>
      <c r="CW23" s="324" t="str">
        <f ca="1">+trovaVariazioni1!BN346</f>
        <v/>
      </c>
      <c r="CX23" s="324" t="str">
        <f ca="1">+trovaVariazioni1!BO346</f>
        <v/>
      </c>
      <c r="CY23" s="324" t="str">
        <f ca="1">+trovaVariazioni1!BP346</f>
        <v/>
      </c>
      <c r="CZ23" s="324" t="str">
        <f ca="1">+trovaVariazioni1!BQ346</f>
        <v/>
      </c>
      <c r="DA23" s="324" t="str">
        <f ca="1">+trovaVariazioni1!BR346</f>
        <v/>
      </c>
      <c r="DB23" s="324" t="str">
        <f ca="1">+trovaVariazioni1!BS346</f>
        <v/>
      </c>
      <c r="DC23" s="324" t="str">
        <f ca="1">+trovaVariazioni1!BT346</f>
        <v/>
      </c>
      <c r="DD23" s="324" t="str">
        <f ca="1">+trovaVariazioni1!BU346</f>
        <v/>
      </c>
      <c r="DE23" s="324" t="str">
        <f ca="1">+trovaVariazioni1!BV346</f>
        <v/>
      </c>
      <c r="DF23" s="324" t="str">
        <f ca="1">+trovaVariazioni1!BW346</f>
        <v/>
      </c>
      <c r="DG23" s="324" t="str">
        <f ca="1">+trovaVariazioni1!BX346</f>
        <v/>
      </c>
      <c r="DH23" s="324" t="str">
        <f ca="1">+trovaVariazioni1!BY346</f>
        <v/>
      </c>
      <c r="DI23" s="324" t="str">
        <f ca="1">+trovaVariazioni1!BZ346</f>
        <v/>
      </c>
      <c r="DJ23" s="324" t="str">
        <f ca="1">+trovaVariazioni1!CA346</f>
        <v/>
      </c>
      <c r="DK23" s="324" t="str">
        <f ca="1">+trovaVariazioni1!CB346</f>
        <v/>
      </c>
      <c r="DL23" s="324" t="str">
        <f ca="1">+trovaVariazioni1!CC346</f>
        <v/>
      </c>
      <c r="DM23" s="324" t="str">
        <f ca="1">+trovaVariazioni1!CD346</f>
        <v/>
      </c>
      <c r="DN23" s="324" t="str">
        <f ca="1">+trovaVariazioni1!CE346</f>
        <v/>
      </c>
      <c r="DO23" s="324" t="str">
        <f ca="1">+trovaVariazioni1!CF346</f>
        <v/>
      </c>
      <c r="DP23" s="324" t="str">
        <f ca="1">+trovaVariazioni1!CG346</f>
        <v/>
      </c>
      <c r="DQ23" s="324" t="str">
        <f ca="1">+trovaVariazioni1!CH346</f>
        <v/>
      </c>
      <c r="DR23" s="324" t="str">
        <f ca="1">+trovaVariazioni1!CI346</f>
        <v/>
      </c>
      <c r="DS23" s="324" t="str">
        <f ca="1">+trovaVariazioni1!CJ346</f>
        <v/>
      </c>
      <c r="DT23" s="324" t="str">
        <f ca="1">+trovaVariazioni1!CK346</f>
        <v/>
      </c>
      <c r="DU23" s="324" t="str">
        <f ca="1">+trovaVariazioni1!CL346</f>
        <v/>
      </c>
      <c r="DV23" s="324" t="str">
        <f ca="1">+trovaVariazioni1!CM346</f>
        <v/>
      </c>
      <c r="DW23" s="324" t="str">
        <f ca="1">+trovaVariazioni1!CN346</f>
        <v/>
      </c>
      <c r="DX23" s="324" t="str">
        <f ca="1">+trovaVariazioni1!CO346</f>
        <v/>
      </c>
      <c r="DY23" s="324" t="str">
        <f ca="1">+trovaVariazioni1!CP346</f>
        <v/>
      </c>
      <c r="DZ23" s="324" t="str">
        <f ca="1">+trovaVariazioni1!CQ346</f>
        <v/>
      </c>
      <c r="EA23" s="324" t="str">
        <f ca="1">+trovaVariazioni1!CR346</f>
        <v/>
      </c>
      <c r="EB23" s="324" t="str">
        <f ca="1">+trovaVariazioni1!CS346</f>
        <v/>
      </c>
      <c r="EC23" s="324" t="str">
        <f ca="1">+trovaVariazioni1!CT346</f>
        <v/>
      </c>
      <c r="ED23" s="324" t="str">
        <f ca="1">+trovaVariazioni1!CU346</f>
        <v/>
      </c>
      <c r="EE23" s="324" t="str">
        <f ca="1">+trovaVariazioni1!CV346</f>
        <v/>
      </c>
      <c r="EF23" s="324" t="str">
        <f ca="1">+trovaVariazioni1!CW346</f>
        <v/>
      </c>
      <c r="EG23" s="324" t="str">
        <f ca="1">+trovaVariazioni1!CX346</f>
        <v/>
      </c>
      <c r="EH23" s="324" t="str">
        <f ca="1">+trovaVariazioni1!CY346</f>
        <v/>
      </c>
      <c r="EI23" s="324" t="str">
        <f ca="1">+trovaVariazioni1!CZ346</f>
        <v/>
      </c>
      <c r="EJ23" s="324" t="str">
        <f ca="1">+trovaVariazioni1!DA346</f>
        <v/>
      </c>
      <c r="EK23" s="324" t="str">
        <f ca="1">+trovaVariazioni1!DB346</f>
        <v/>
      </c>
      <c r="EL23" s="325" t="str">
        <f ca="1">+trovaVariazioni1!DC346</f>
        <v/>
      </c>
    </row>
    <row r="24" spans="1:142" ht="10.95" customHeight="1">
      <c r="A24" s="307"/>
      <c r="B24" s="412" t="s">
        <v>395</v>
      </c>
      <c r="C24" s="412"/>
      <c r="D24" s="412"/>
      <c r="E24" s="414" t="str">
        <f ca="1">LEFT(INDIRECT("Elaborazione!" &amp; "r" &amp; U1+ 6 &amp; "c" &amp; Elaborazione!AD1,FALSE),3)*1&amp;","&amp;IF(LEFT(AC38,1)="L",MID(INDIRECT("Elaborazione!" &amp; "r" &amp; U1+ 6 &amp; "c" &amp; Elaborazione!AD1,FALSE),4,1),RIGHT(INDIRECT("Elaborazione!" &amp; "r" &amp; U1+ 6 &amp; "c" &amp; Elaborazione!AD1,FALSE),2))</f>
        <v>2,2</v>
      </c>
      <c r="F24" s="414"/>
      <c r="G24" s="422" t="s">
        <v>396</v>
      </c>
      <c r="H24" s="399" t="s">
        <v>397</v>
      </c>
      <c r="I24" s="399"/>
      <c r="J24" s="399"/>
      <c r="K24" s="450" t="str">
        <f ca="1">INDIRECT("Elaborazione!" &amp; "r" &amp; U1+ 6 &amp; "c" &amp; Elaborazione!AE1,FALSE)</f>
        <v>I</v>
      </c>
      <c r="L24" s="450"/>
      <c r="M24" s="450"/>
      <c r="N24" s="399" t="s">
        <v>398</v>
      </c>
      <c r="O24" s="399"/>
      <c r="P24" s="399"/>
      <c r="Q24" s="433" t="str">
        <f ca="1">IFERROR(IF(K22="ELE","",IF(INDIRECT("Elaborazione!" &amp; "r" &amp; U1+ 6 &amp; "c" &amp; Elaborazione!AF1,FALSE)*1=0,"",INDIRECT("Elaborazione!" &amp; "r" &amp; U1+ 6 &amp; "c" &amp; Elaborazione!AF1,FALSE)*1)),"")</f>
        <v/>
      </c>
      <c r="R24" s="433"/>
      <c r="S24" s="431" t="s">
        <v>399</v>
      </c>
      <c r="T24" s="411" t="s">
        <v>400</v>
      </c>
      <c r="U24" s="411"/>
      <c r="V24" s="411"/>
      <c r="W24" s="433">
        <f ca="1">IFERROR(IF(K22="ELE","",INDIRECT("Elaborazione!" &amp; "r" &amp; U1+ 6 &amp; "c" &amp; Elaborazione!AG1,FALSE)*1),"")</f>
        <v>4</v>
      </c>
      <c r="X24" s="433"/>
      <c r="Y24" s="431" t="s">
        <v>401</v>
      </c>
      <c r="Z24" s="397"/>
      <c r="AA24" s="397"/>
      <c r="AB24" s="397"/>
      <c r="AC24" s="397"/>
      <c r="AD24" s="397"/>
      <c r="AE24" s="397"/>
      <c r="AF24" s="309"/>
      <c r="AG24" s="300"/>
      <c r="AH24" s="300"/>
      <c r="AI24" s="300"/>
      <c r="AJ24" s="300"/>
      <c r="AL24" s="322" t="str">
        <f ca="1">+trovaVariazioni1!C347</f>
        <v/>
      </c>
      <c r="AM24" s="324" t="str">
        <f ca="1">+trovaVariazioni1!D347</f>
        <v/>
      </c>
      <c r="AN24" s="324" t="str">
        <f ca="1">+trovaVariazioni1!E347</f>
        <v/>
      </c>
      <c r="AO24" s="324" t="str">
        <f ca="1">+trovaVariazioni1!F347</f>
        <v/>
      </c>
      <c r="AP24" s="324" t="str">
        <f ca="1">+trovaVariazioni1!G347</f>
        <v/>
      </c>
      <c r="AQ24" s="324" t="str">
        <f ca="1">+trovaVariazioni1!H347</f>
        <v/>
      </c>
      <c r="AR24" s="324" t="str">
        <f ca="1">+trovaVariazioni1!I347</f>
        <v/>
      </c>
      <c r="AS24" s="324" t="str">
        <f ca="1">+trovaVariazioni1!J347</f>
        <v/>
      </c>
      <c r="AT24" s="324" t="str">
        <f ca="1">+trovaVariazioni1!K347</f>
        <v/>
      </c>
      <c r="AU24" s="324" t="str">
        <f ca="1">+trovaVariazioni1!L347</f>
        <v/>
      </c>
      <c r="AV24" s="324" t="str">
        <f ca="1">+trovaVariazioni1!M347</f>
        <v/>
      </c>
      <c r="AW24" s="324" t="str">
        <f ca="1">+trovaVariazioni1!N347</f>
        <v/>
      </c>
      <c r="AX24" s="324" t="str">
        <f ca="1">+trovaVariazioni1!O347</f>
        <v/>
      </c>
      <c r="AY24" s="324" t="str">
        <f ca="1">+trovaVariazioni1!P347</f>
        <v/>
      </c>
      <c r="AZ24" s="324" t="str">
        <f ca="1">+trovaVariazioni1!Q347</f>
        <v/>
      </c>
      <c r="BA24" s="324" t="str">
        <f ca="1">+trovaVariazioni1!R347</f>
        <v/>
      </c>
      <c r="BB24" s="324" t="str">
        <f ca="1">+trovaVariazioni1!S347</f>
        <v/>
      </c>
      <c r="BC24" s="324" t="str">
        <f ca="1">+trovaVariazioni1!T347</f>
        <v/>
      </c>
      <c r="BD24" s="324" t="str">
        <f ca="1">+trovaVariazioni1!U347</f>
        <v/>
      </c>
      <c r="BE24" s="324" t="str">
        <f ca="1">+trovaVariazioni1!V347</f>
        <v/>
      </c>
      <c r="BF24" s="324" t="str">
        <f ca="1">+trovaVariazioni1!W347</f>
        <v/>
      </c>
      <c r="BG24" s="324" t="str">
        <f ca="1">+trovaVariazioni1!X347</f>
        <v/>
      </c>
      <c r="BH24" s="324" t="str">
        <f ca="1">+trovaVariazioni1!Y347</f>
        <v/>
      </c>
      <c r="BI24" s="324" t="str">
        <f ca="1">+trovaVariazioni1!Z347</f>
        <v/>
      </c>
      <c r="BJ24" s="324" t="str">
        <f ca="1">+trovaVariazioni1!AA347</f>
        <v/>
      </c>
      <c r="BK24" s="324" t="str">
        <f ca="1">+trovaVariazioni1!AB347</f>
        <v/>
      </c>
      <c r="BL24" s="324" t="str">
        <f ca="1">+trovaVariazioni1!AC347</f>
        <v/>
      </c>
      <c r="BM24" s="324" t="str">
        <f ca="1">+trovaVariazioni1!AD347</f>
        <v/>
      </c>
      <c r="BN24" s="324" t="str">
        <f ca="1">+trovaVariazioni1!AE347</f>
        <v/>
      </c>
      <c r="BO24" s="324" t="str">
        <f ca="1">+trovaVariazioni1!AF347</f>
        <v/>
      </c>
      <c r="BP24" s="324" t="str">
        <f ca="1">+trovaVariazioni1!AG347</f>
        <v/>
      </c>
      <c r="BQ24" s="324" t="str">
        <f ca="1">+trovaVariazioni1!AH347</f>
        <v/>
      </c>
      <c r="BR24" s="324" t="str">
        <f ca="1">+trovaVariazioni1!AI347</f>
        <v/>
      </c>
      <c r="BS24" s="324" t="str">
        <f ca="1">+trovaVariazioni1!AJ347</f>
        <v/>
      </c>
      <c r="BT24" s="324" t="str">
        <f ca="1">+trovaVariazioni1!AK347</f>
        <v/>
      </c>
      <c r="BU24" s="324" t="str">
        <f ca="1">+trovaVariazioni1!AL347</f>
        <v/>
      </c>
      <c r="BV24" s="324" t="str">
        <f ca="1">+trovaVariazioni1!AM347</f>
        <v/>
      </c>
      <c r="BW24" s="324" t="str">
        <f ca="1">+trovaVariazioni1!AN347</f>
        <v/>
      </c>
      <c r="BX24" s="324" t="str">
        <f ca="1">+trovaVariazioni1!AO347</f>
        <v/>
      </c>
      <c r="BY24" s="324" t="str">
        <f ca="1">+trovaVariazioni1!AP347</f>
        <v/>
      </c>
      <c r="BZ24" s="324" t="str">
        <f ca="1">+trovaVariazioni1!AQ347</f>
        <v/>
      </c>
      <c r="CA24" s="324" t="str">
        <f ca="1">+trovaVariazioni1!AR347</f>
        <v/>
      </c>
      <c r="CB24" s="324" t="str">
        <f ca="1">+trovaVariazioni1!AS347</f>
        <v/>
      </c>
      <c r="CC24" s="324" t="str">
        <f ca="1">+trovaVariazioni1!AT347</f>
        <v/>
      </c>
      <c r="CD24" s="324" t="str">
        <f ca="1">+trovaVariazioni1!AU347</f>
        <v/>
      </c>
      <c r="CE24" s="324" t="str">
        <f ca="1">+trovaVariazioni1!AV347</f>
        <v/>
      </c>
      <c r="CF24" s="324" t="str">
        <f ca="1">+trovaVariazioni1!AW347</f>
        <v/>
      </c>
      <c r="CG24" s="324" t="str">
        <f ca="1">+trovaVariazioni1!AX347</f>
        <v/>
      </c>
      <c r="CH24" s="324" t="str">
        <f ca="1">+trovaVariazioni1!AY347</f>
        <v/>
      </c>
      <c r="CI24" s="324" t="str">
        <f ca="1">+trovaVariazioni1!AZ347</f>
        <v/>
      </c>
      <c r="CJ24" s="324" t="str">
        <f ca="1">+trovaVariazioni1!BA347</f>
        <v/>
      </c>
      <c r="CK24" s="324" t="str">
        <f ca="1">+trovaVariazioni1!BB347</f>
        <v/>
      </c>
      <c r="CL24" s="324" t="str">
        <f ca="1">+trovaVariazioni1!BC347</f>
        <v/>
      </c>
      <c r="CM24" s="324" t="str">
        <f ca="1">+trovaVariazioni1!BD347</f>
        <v/>
      </c>
      <c r="CN24" s="324" t="str">
        <f ca="1">+trovaVariazioni1!BE347</f>
        <v/>
      </c>
      <c r="CO24" s="324" t="str">
        <f ca="1">+trovaVariazioni1!BF347</f>
        <v/>
      </c>
      <c r="CP24" s="324" t="str">
        <f ca="1">+trovaVariazioni1!BG347</f>
        <v/>
      </c>
      <c r="CQ24" s="324" t="str">
        <f ca="1">+trovaVariazioni1!BH347</f>
        <v/>
      </c>
      <c r="CR24" s="324" t="str">
        <f ca="1">+trovaVariazioni1!BI347</f>
        <v/>
      </c>
      <c r="CS24" s="324" t="str">
        <f ca="1">+trovaVariazioni1!BJ347</f>
        <v/>
      </c>
      <c r="CT24" s="324" t="str">
        <f ca="1">+trovaVariazioni1!BK347</f>
        <v/>
      </c>
      <c r="CU24" s="324" t="str">
        <f ca="1">+trovaVariazioni1!BL347</f>
        <v/>
      </c>
      <c r="CV24" s="324" t="str">
        <f ca="1">+trovaVariazioni1!BM347</f>
        <v/>
      </c>
      <c r="CW24" s="324" t="str">
        <f ca="1">+trovaVariazioni1!BN347</f>
        <v/>
      </c>
      <c r="CX24" s="324" t="str">
        <f ca="1">+trovaVariazioni1!BO347</f>
        <v/>
      </c>
      <c r="CY24" s="324" t="str">
        <f ca="1">+trovaVariazioni1!BP347</f>
        <v/>
      </c>
      <c r="CZ24" s="324" t="str">
        <f ca="1">+trovaVariazioni1!BQ347</f>
        <v/>
      </c>
      <c r="DA24" s="324" t="str">
        <f ca="1">+trovaVariazioni1!BR347</f>
        <v/>
      </c>
      <c r="DB24" s="324" t="str">
        <f ca="1">+trovaVariazioni1!BS347</f>
        <v/>
      </c>
      <c r="DC24" s="324" t="str">
        <f ca="1">+trovaVariazioni1!BT347</f>
        <v/>
      </c>
      <c r="DD24" s="324" t="str">
        <f ca="1">+trovaVariazioni1!BU347</f>
        <v/>
      </c>
      <c r="DE24" s="324" t="str">
        <f ca="1">+trovaVariazioni1!BV347</f>
        <v/>
      </c>
      <c r="DF24" s="324" t="str">
        <f ca="1">+trovaVariazioni1!BW347</f>
        <v/>
      </c>
      <c r="DG24" s="324" t="str">
        <f ca="1">+trovaVariazioni1!BX347</f>
        <v/>
      </c>
      <c r="DH24" s="324" t="str">
        <f ca="1">+trovaVariazioni1!BY347</f>
        <v/>
      </c>
      <c r="DI24" s="324" t="str">
        <f ca="1">+trovaVariazioni1!BZ347</f>
        <v/>
      </c>
      <c r="DJ24" s="324" t="str">
        <f ca="1">+trovaVariazioni1!CA347</f>
        <v/>
      </c>
      <c r="DK24" s="324" t="str">
        <f ca="1">+trovaVariazioni1!CB347</f>
        <v/>
      </c>
      <c r="DL24" s="324" t="str">
        <f ca="1">+trovaVariazioni1!CC347</f>
        <v/>
      </c>
      <c r="DM24" s="324" t="str">
        <f ca="1">+trovaVariazioni1!CD347</f>
        <v/>
      </c>
      <c r="DN24" s="324" t="str">
        <f ca="1">+trovaVariazioni1!CE347</f>
        <v/>
      </c>
      <c r="DO24" s="324" t="str">
        <f ca="1">+trovaVariazioni1!CF347</f>
        <v/>
      </c>
      <c r="DP24" s="324" t="str">
        <f ca="1">+trovaVariazioni1!CG347</f>
        <v/>
      </c>
      <c r="DQ24" s="324" t="str">
        <f ca="1">+trovaVariazioni1!CH347</f>
        <v/>
      </c>
      <c r="DR24" s="324" t="str">
        <f ca="1">+trovaVariazioni1!CI347</f>
        <v/>
      </c>
      <c r="DS24" s="324" t="str">
        <f ca="1">+trovaVariazioni1!CJ347</f>
        <v/>
      </c>
      <c r="DT24" s="324" t="str">
        <f ca="1">+trovaVariazioni1!CK347</f>
        <v/>
      </c>
      <c r="DU24" s="324" t="str">
        <f ca="1">+trovaVariazioni1!CL347</f>
        <v/>
      </c>
      <c r="DV24" s="324" t="str">
        <f ca="1">+trovaVariazioni1!CM347</f>
        <v/>
      </c>
      <c r="DW24" s="324" t="str">
        <f ca="1">+trovaVariazioni1!CN347</f>
        <v/>
      </c>
      <c r="DX24" s="324" t="str">
        <f ca="1">+trovaVariazioni1!CO347</f>
        <v/>
      </c>
      <c r="DY24" s="324" t="str">
        <f ca="1">+trovaVariazioni1!CP347</f>
        <v/>
      </c>
      <c r="DZ24" s="324" t="str">
        <f ca="1">+trovaVariazioni1!CQ347</f>
        <v/>
      </c>
      <c r="EA24" s="324" t="str">
        <f ca="1">+trovaVariazioni1!CR347</f>
        <v/>
      </c>
      <c r="EB24" s="324" t="str">
        <f ca="1">+trovaVariazioni1!CS347</f>
        <v/>
      </c>
      <c r="EC24" s="324" t="str">
        <f ca="1">+trovaVariazioni1!CT347</f>
        <v/>
      </c>
      <c r="ED24" s="324" t="str">
        <f ca="1">+trovaVariazioni1!CU347</f>
        <v/>
      </c>
      <c r="EE24" s="324" t="str">
        <f ca="1">+trovaVariazioni1!CV347</f>
        <v/>
      </c>
      <c r="EF24" s="324" t="str">
        <f ca="1">+trovaVariazioni1!CW347</f>
        <v/>
      </c>
      <c r="EG24" s="324" t="str">
        <f ca="1">+trovaVariazioni1!CX347</f>
        <v/>
      </c>
      <c r="EH24" s="324" t="str">
        <f ca="1">+trovaVariazioni1!CY347</f>
        <v/>
      </c>
      <c r="EI24" s="324" t="str">
        <f ca="1">+trovaVariazioni1!CZ347</f>
        <v/>
      </c>
      <c r="EJ24" s="324" t="str">
        <f ca="1">+trovaVariazioni1!DA347</f>
        <v/>
      </c>
      <c r="EK24" s="324" t="str">
        <f ca="1">+trovaVariazioni1!DB347</f>
        <v/>
      </c>
      <c r="EL24" s="325" t="str">
        <f ca="1">+trovaVariazioni1!DC347</f>
        <v/>
      </c>
    </row>
    <row r="25" spans="1:142" ht="10.95" customHeight="1">
      <c r="A25" s="307"/>
      <c r="B25" s="412"/>
      <c r="C25" s="412"/>
      <c r="D25" s="412"/>
      <c r="E25" s="414"/>
      <c r="F25" s="414"/>
      <c r="G25" s="422"/>
      <c r="H25" s="399"/>
      <c r="I25" s="399"/>
      <c r="J25" s="399"/>
      <c r="K25" s="450"/>
      <c r="L25" s="450"/>
      <c r="M25" s="450"/>
      <c r="N25" s="399"/>
      <c r="O25" s="399"/>
      <c r="P25" s="399"/>
      <c r="Q25" s="433"/>
      <c r="R25" s="433"/>
      <c r="S25" s="431"/>
      <c r="T25" s="411"/>
      <c r="U25" s="411"/>
      <c r="V25" s="411"/>
      <c r="W25" s="433"/>
      <c r="X25" s="433"/>
      <c r="Y25" s="431"/>
      <c r="Z25" s="397"/>
      <c r="AA25" s="397"/>
      <c r="AB25" s="397"/>
      <c r="AC25" s="397"/>
      <c r="AD25" s="397"/>
      <c r="AE25" s="397"/>
      <c r="AF25" s="309"/>
      <c r="AG25" s="300"/>
      <c r="AH25" s="300"/>
      <c r="AI25" s="300"/>
      <c r="AJ25" s="300"/>
      <c r="AL25" s="322" t="str">
        <f ca="1">+trovaVariazioni1!C348</f>
        <v/>
      </c>
      <c r="AM25" s="324" t="str">
        <f ca="1">+trovaVariazioni1!D348</f>
        <v/>
      </c>
      <c r="AN25" s="324" t="str">
        <f ca="1">+trovaVariazioni1!E348</f>
        <v/>
      </c>
      <c r="AO25" s="324" t="str">
        <f ca="1">+trovaVariazioni1!F348</f>
        <v/>
      </c>
      <c r="AP25" s="324" t="str">
        <f ca="1">+trovaVariazioni1!G348</f>
        <v/>
      </c>
      <c r="AQ25" s="324" t="str">
        <f ca="1">+trovaVariazioni1!H348</f>
        <v/>
      </c>
      <c r="AR25" s="324" t="str">
        <f ca="1">+trovaVariazioni1!I348</f>
        <v/>
      </c>
      <c r="AS25" s="324" t="str">
        <f ca="1">+trovaVariazioni1!J348</f>
        <v/>
      </c>
      <c r="AT25" s="324" t="str">
        <f ca="1">+trovaVariazioni1!K348</f>
        <v/>
      </c>
      <c r="AU25" s="324" t="str">
        <f ca="1">+trovaVariazioni1!L348</f>
        <v/>
      </c>
      <c r="AV25" s="324" t="str">
        <f ca="1">+trovaVariazioni1!M348</f>
        <v/>
      </c>
      <c r="AW25" s="324" t="str">
        <f ca="1">+trovaVariazioni1!N348</f>
        <v/>
      </c>
      <c r="AX25" s="324" t="str">
        <f ca="1">+trovaVariazioni1!O348</f>
        <v/>
      </c>
      <c r="AY25" s="324" t="str">
        <f ca="1">+trovaVariazioni1!P348</f>
        <v/>
      </c>
      <c r="AZ25" s="324" t="str">
        <f ca="1">+trovaVariazioni1!Q348</f>
        <v/>
      </c>
      <c r="BA25" s="324" t="str">
        <f ca="1">+trovaVariazioni1!R348</f>
        <v/>
      </c>
      <c r="BB25" s="324" t="str">
        <f ca="1">+trovaVariazioni1!S348</f>
        <v/>
      </c>
      <c r="BC25" s="324" t="str">
        <f ca="1">+trovaVariazioni1!T348</f>
        <v/>
      </c>
      <c r="BD25" s="324" t="str">
        <f ca="1">+trovaVariazioni1!U348</f>
        <v/>
      </c>
      <c r="BE25" s="324" t="str">
        <f ca="1">+trovaVariazioni1!V348</f>
        <v/>
      </c>
      <c r="BF25" s="324" t="str">
        <f ca="1">+trovaVariazioni1!W348</f>
        <v/>
      </c>
      <c r="BG25" s="324" t="str">
        <f ca="1">+trovaVariazioni1!X348</f>
        <v/>
      </c>
      <c r="BH25" s="324" t="str">
        <f ca="1">+trovaVariazioni1!Y348</f>
        <v/>
      </c>
      <c r="BI25" s="324" t="str">
        <f ca="1">+trovaVariazioni1!Z348</f>
        <v/>
      </c>
      <c r="BJ25" s="324" t="str">
        <f ca="1">+trovaVariazioni1!AA348</f>
        <v/>
      </c>
      <c r="BK25" s="324" t="str">
        <f ca="1">+trovaVariazioni1!AB348</f>
        <v/>
      </c>
      <c r="BL25" s="324" t="str">
        <f ca="1">+trovaVariazioni1!AC348</f>
        <v/>
      </c>
      <c r="BM25" s="324" t="str">
        <f ca="1">+trovaVariazioni1!AD348</f>
        <v/>
      </c>
      <c r="BN25" s="324" t="str">
        <f ca="1">+trovaVariazioni1!AE348</f>
        <v/>
      </c>
      <c r="BO25" s="324" t="str">
        <f ca="1">+trovaVariazioni1!AF348</f>
        <v/>
      </c>
      <c r="BP25" s="324" t="str">
        <f ca="1">+trovaVariazioni1!AG348</f>
        <v/>
      </c>
      <c r="BQ25" s="324" t="str">
        <f ca="1">+trovaVariazioni1!AH348</f>
        <v/>
      </c>
      <c r="BR25" s="324" t="str">
        <f ca="1">+trovaVariazioni1!AI348</f>
        <v/>
      </c>
      <c r="BS25" s="324" t="str">
        <f ca="1">+trovaVariazioni1!AJ348</f>
        <v/>
      </c>
      <c r="BT25" s="324" t="str">
        <f ca="1">+trovaVariazioni1!AK348</f>
        <v/>
      </c>
      <c r="BU25" s="324" t="str">
        <f ca="1">+trovaVariazioni1!AL348</f>
        <v/>
      </c>
      <c r="BV25" s="324" t="str">
        <f ca="1">+trovaVariazioni1!AM348</f>
        <v/>
      </c>
      <c r="BW25" s="324" t="str">
        <f ca="1">+trovaVariazioni1!AN348</f>
        <v/>
      </c>
      <c r="BX25" s="324" t="str">
        <f ca="1">+trovaVariazioni1!AO348</f>
        <v/>
      </c>
      <c r="BY25" s="324" t="str">
        <f ca="1">+trovaVariazioni1!AP348</f>
        <v/>
      </c>
      <c r="BZ25" s="324" t="str">
        <f ca="1">+trovaVariazioni1!AQ348</f>
        <v/>
      </c>
      <c r="CA25" s="324" t="str">
        <f ca="1">+trovaVariazioni1!AR348</f>
        <v/>
      </c>
      <c r="CB25" s="324" t="str">
        <f ca="1">+trovaVariazioni1!AS348</f>
        <v/>
      </c>
      <c r="CC25" s="324" t="str">
        <f ca="1">+trovaVariazioni1!AT348</f>
        <v/>
      </c>
      <c r="CD25" s="324" t="str">
        <f ca="1">+trovaVariazioni1!AU348</f>
        <v/>
      </c>
      <c r="CE25" s="324" t="str">
        <f ca="1">+trovaVariazioni1!AV348</f>
        <v/>
      </c>
      <c r="CF25" s="324" t="str">
        <f ca="1">+trovaVariazioni1!AW348</f>
        <v/>
      </c>
      <c r="CG25" s="324" t="str">
        <f ca="1">+trovaVariazioni1!AX348</f>
        <v/>
      </c>
      <c r="CH25" s="324" t="str">
        <f ca="1">+trovaVariazioni1!AY348</f>
        <v/>
      </c>
      <c r="CI25" s="324" t="str">
        <f ca="1">+trovaVariazioni1!AZ348</f>
        <v/>
      </c>
      <c r="CJ25" s="324" t="str">
        <f ca="1">+trovaVariazioni1!BA348</f>
        <v/>
      </c>
      <c r="CK25" s="324" t="str">
        <f ca="1">+trovaVariazioni1!BB348</f>
        <v/>
      </c>
      <c r="CL25" s="324" t="str">
        <f ca="1">+trovaVariazioni1!BC348</f>
        <v/>
      </c>
      <c r="CM25" s="324" t="str">
        <f ca="1">+trovaVariazioni1!BD348</f>
        <v/>
      </c>
      <c r="CN25" s="324" t="str">
        <f ca="1">+trovaVariazioni1!BE348</f>
        <v/>
      </c>
      <c r="CO25" s="324" t="str">
        <f ca="1">+trovaVariazioni1!BF348</f>
        <v/>
      </c>
      <c r="CP25" s="324" t="str">
        <f ca="1">+trovaVariazioni1!BG348</f>
        <v/>
      </c>
      <c r="CQ25" s="324" t="str">
        <f ca="1">+trovaVariazioni1!BH348</f>
        <v/>
      </c>
      <c r="CR25" s="324" t="str">
        <f ca="1">+trovaVariazioni1!BI348</f>
        <v/>
      </c>
      <c r="CS25" s="324" t="str">
        <f ca="1">+trovaVariazioni1!BJ348</f>
        <v/>
      </c>
      <c r="CT25" s="324" t="str">
        <f ca="1">+trovaVariazioni1!BK348</f>
        <v/>
      </c>
      <c r="CU25" s="324" t="str">
        <f ca="1">+trovaVariazioni1!BL348</f>
        <v/>
      </c>
      <c r="CV25" s="324" t="str">
        <f ca="1">+trovaVariazioni1!BM348</f>
        <v/>
      </c>
      <c r="CW25" s="324" t="str">
        <f ca="1">+trovaVariazioni1!BN348</f>
        <v/>
      </c>
      <c r="CX25" s="324" t="str">
        <f ca="1">+trovaVariazioni1!BO348</f>
        <v/>
      </c>
      <c r="CY25" s="324" t="str">
        <f ca="1">+trovaVariazioni1!BP348</f>
        <v/>
      </c>
      <c r="CZ25" s="324" t="str">
        <f ca="1">+trovaVariazioni1!BQ348</f>
        <v/>
      </c>
      <c r="DA25" s="324" t="str">
        <f ca="1">+trovaVariazioni1!BR348</f>
        <v/>
      </c>
      <c r="DB25" s="324" t="str">
        <f ca="1">+trovaVariazioni1!BS348</f>
        <v/>
      </c>
      <c r="DC25" s="324" t="str">
        <f ca="1">+trovaVariazioni1!BT348</f>
        <v/>
      </c>
      <c r="DD25" s="324" t="str">
        <f ca="1">+trovaVariazioni1!BU348</f>
        <v/>
      </c>
      <c r="DE25" s="324" t="str">
        <f ca="1">+trovaVariazioni1!BV348</f>
        <v/>
      </c>
      <c r="DF25" s="324" t="str">
        <f ca="1">+trovaVariazioni1!BW348</f>
        <v/>
      </c>
      <c r="DG25" s="324" t="str">
        <f ca="1">+trovaVariazioni1!BX348</f>
        <v/>
      </c>
      <c r="DH25" s="324" t="str">
        <f ca="1">+trovaVariazioni1!BY348</f>
        <v/>
      </c>
      <c r="DI25" s="324" t="str">
        <f ca="1">+trovaVariazioni1!BZ348</f>
        <v/>
      </c>
      <c r="DJ25" s="324" t="str">
        <f ca="1">+trovaVariazioni1!CA348</f>
        <v/>
      </c>
      <c r="DK25" s="324" t="str">
        <f ca="1">+trovaVariazioni1!CB348</f>
        <v/>
      </c>
      <c r="DL25" s="324" t="str">
        <f ca="1">+trovaVariazioni1!CC348</f>
        <v/>
      </c>
      <c r="DM25" s="324" t="str">
        <f ca="1">+trovaVariazioni1!CD348</f>
        <v/>
      </c>
      <c r="DN25" s="324" t="str">
        <f ca="1">+trovaVariazioni1!CE348</f>
        <v/>
      </c>
      <c r="DO25" s="324" t="str">
        <f ca="1">+trovaVariazioni1!CF348</f>
        <v/>
      </c>
      <c r="DP25" s="324" t="str">
        <f ca="1">+trovaVariazioni1!CG348</f>
        <v/>
      </c>
      <c r="DQ25" s="324" t="str">
        <f ca="1">+trovaVariazioni1!CH348</f>
        <v/>
      </c>
      <c r="DR25" s="324" t="str">
        <f ca="1">+trovaVariazioni1!CI348</f>
        <v/>
      </c>
      <c r="DS25" s="324" t="str">
        <f ca="1">+trovaVariazioni1!CJ348</f>
        <v/>
      </c>
      <c r="DT25" s="324" t="str">
        <f ca="1">+trovaVariazioni1!CK348</f>
        <v/>
      </c>
      <c r="DU25" s="324" t="str">
        <f ca="1">+trovaVariazioni1!CL348</f>
        <v/>
      </c>
      <c r="DV25" s="324" t="str">
        <f ca="1">+trovaVariazioni1!CM348</f>
        <v/>
      </c>
      <c r="DW25" s="324" t="str">
        <f ca="1">+trovaVariazioni1!CN348</f>
        <v/>
      </c>
      <c r="DX25" s="324" t="str">
        <f ca="1">+trovaVariazioni1!CO348</f>
        <v/>
      </c>
      <c r="DY25" s="324" t="str">
        <f ca="1">+trovaVariazioni1!CP348</f>
        <v/>
      </c>
      <c r="DZ25" s="324" t="str">
        <f ca="1">+trovaVariazioni1!CQ348</f>
        <v/>
      </c>
      <c r="EA25" s="324" t="str">
        <f ca="1">+trovaVariazioni1!CR348</f>
        <v/>
      </c>
      <c r="EB25" s="324" t="str">
        <f ca="1">+trovaVariazioni1!CS348</f>
        <v/>
      </c>
      <c r="EC25" s="324" t="str">
        <f ca="1">+trovaVariazioni1!CT348</f>
        <v/>
      </c>
      <c r="ED25" s="324" t="str">
        <f ca="1">+trovaVariazioni1!CU348</f>
        <v/>
      </c>
      <c r="EE25" s="324" t="str">
        <f ca="1">+trovaVariazioni1!CV348</f>
        <v/>
      </c>
      <c r="EF25" s="324" t="str">
        <f ca="1">+trovaVariazioni1!CW348</f>
        <v/>
      </c>
      <c r="EG25" s="324" t="str">
        <f ca="1">+trovaVariazioni1!CX348</f>
        <v/>
      </c>
      <c r="EH25" s="324" t="str">
        <f ca="1">+trovaVariazioni1!CY348</f>
        <v/>
      </c>
      <c r="EI25" s="324" t="str">
        <f ca="1">+trovaVariazioni1!CZ348</f>
        <v/>
      </c>
      <c r="EJ25" s="324" t="str">
        <f ca="1">+trovaVariazioni1!DA348</f>
        <v/>
      </c>
      <c r="EK25" s="324" t="str">
        <f ca="1">+trovaVariazioni1!DB348</f>
        <v/>
      </c>
      <c r="EL25" s="325" t="str">
        <f ca="1">+trovaVariazioni1!DC348</f>
        <v/>
      </c>
    </row>
    <row r="26" spans="1:142" ht="10.95" customHeight="1">
      <c r="A26" s="307"/>
      <c r="B26" s="412" t="s">
        <v>402</v>
      </c>
      <c r="C26" s="412"/>
      <c r="D26" s="412"/>
      <c r="E26" s="413" t="str">
        <f ca="1">INDIRECT("Elaborazione!" &amp; "r" &amp; U1+ 6 &amp; "c" &amp; Elaborazione!AH1,FALSE)</f>
        <v>1</v>
      </c>
      <c r="F26" s="413"/>
      <c r="G26" s="413"/>
      <c r="H26" s="412" t="s">
        <v>403</v>
      </c>
      <c r="I26" s="412"/>
      <c r="J26" s="412"/>
      <c r="K26" s="413">
        <f ca="1">INDIRECT("Elaborazione!" &amp; "r" &amp; U1+ 6 &amp; "c" &amp; Elaborazione!AI1,FALSE)*1</f>
        <v>2</v>
      </c>
      <c r="L26" s="413"/>
      <c r="M26" s="413"/>
      <c r="N26" s="411" t="s">
        <v>404</v>
      </c>
      <c r="O26" s="411"/>
      <c r="P26" s="411"/>
      <c r="Q26" s="430">
        <f ca="1">N(INDIRECT("Elaborazione!" &amp; "r" &amp; U1+ 6 &amp; "c" &amp; Elaborazione!AJ1,FALSE)*1)</f>
        <v>1830</v>
      </c>
      <c r="R26" s="430"/>
      <c r="S26" s="431" t="s">
        <v>405</v>
      </c>
      <c r="T26" s="411" t="s">
        <v>406</v>
      </c>
      <c r="U26" s="411"/>
      <c r="V26" s="411"/>
      <c r="W26" s="433">
        <f ca="1">IFERROR(INDIRECT("Elaborazione!" &amp; "r" &amp; U1+ 6 &amp; "c" &amp; Elaborazione!AK1,FALSE)*1,"")</f>
        <v>726</v>
      </c>
      <c r="X26" s="433"/>
      <c r="Y26" s="431" t="s">
        <v>405</v>
      </c>
      <c r="Z26" s="432" t="s">
        <v>407</v>
      </c>
      <c r="AA26" s="432"/>
      <c r="AB26" s="432"/>
      <c r="AC26" s="433" t="str">
        <f ca="1">IF(INDIRECT("Elaborazione!" &amp; "r" &amp; U1+ 6 &amp; "c" &amp; Elaborazione!AL1,FALSE)*1=0,"",INDIRECT("Elaborazione!" &amp; "r" &amp; U1+ 6 &amp; "c" &amp; Elaborazione!AL1,FALSE))</f>
        <v/>
      </c>
      <c r="AD26" s="433"/>
      <c r="AE26" s="431" t="s">
        <v>405</v>
      </c>
      <c r="AF26" s="309"/>
      <c r="AG26" s="300"/>
      <c r="AH26" s="300"/>
      <c r="AI26" s="300"/>
      <c r="AJ26" s="300"/>
      <c r="AL26" s="322" t="str">
        <f ca="1">+trovaVariazioni1!C349</f>
        <v/>
      </c>
      <c r="AM26" s="324" t="str">
        <f ca="1">+trovaVariazioni1!D349</f>
        <v/>
      </c>
      <c r="AN26" s="324" t="str">
        <f ca="1">+trovaVariazioni1!E349</f>
        <v/>
      </c>
      <c r="AO26" s="324" t="str">
        <f ca="1">+trovaVariazioni1!F349</f>
        <v/>
      </c>
      <c r="AP26" s="324" t="str">
        <f ca="1">+trovaVariazioni1!G349</f>
        <v/>
      </c>
      <c r="AQ26" s="324" t="str">
        <f ca="1">+trovaVariazioni1!H349</f>
        <v/>
      </c>
      <c r="AR26" s="324" t="str">
        <f ca="1">+trovaVariazioni1!I349</f>
        <v/>
      </c>
      <c r="AS26" s="324" t="str">
        <f ca="1">+trovaVariazioni1!J349</f>
        <v/>
      </c>
      <c r="AT26" s="324" t="str">
        <f ca="1">+trovaVariazioni1!K349</f>
        <v/>
      </c>
      <c r="AU26" s="324" t="str">
        <f ca="1">+trovaVariazioni1!L349</f>
        <v/>
      </c>
      <c r="AV26" s="324" t="str">
        <f ca="1">+trovaVariazioni1!M349</f>
        <v/>
      </c>
      <c r="AW26" s="324" t="str">
        <f ca="1">+trovaVariazioni1!N349</f>
        <v/>
      </c>
      <c r="AX26" s="324" t="str">
        <f ca="1">+trovaVariazioni1!O349</f>
        <v/>
      </c>
      <c r="AY26" s="324" t="str">
        <f ca="1">+trovaVariazioni1!P349</f>
        <v/>
      </c>
      <c r="AZ26" s="324" t="str">
        <f ca="1">+trovaVariazioni1!Q349</f>
        <v/>
      </c>
      <c r="BA26" s="324" t="str">
        <f ca="1">+trovaVariazioni1!R349</f>
        <v/>
      </c>
      <c r="BB26" s="324" t="str">
        <f ca="1">+trovaVariazioni1!S349</f>
        <v/>
      </c>
      <c r="BC26" s="324" t="str">
        <f ca="1">+trovaVariazioni1!T349</f>
        <v/>
      </c>
      <c r="BD26" s="324" t="str">
        <f ca="1">+trovaVariazioni1!U349</f>
        <v/>
      </c>
      <c r="BE26" s="324" t="str">
        <f ca="1">+trovaVariazioni1!V349</f>
        <v/>
      </c>
      <c r="BF26" s="324" t="str">
        <f ca="1">+trovaVariazioni1!W349</f>
        <v/>
      </c>
      <c r="BG26" s="324" t="str">
        <f ca="1">+trovaVariazioni1!X349</f>
        <v/>
      </c>
      <c r="BH26" s="324" t="str">
        <f ca="1">+trovaVariazioni1!Y349</f>
        <v/>
      </c>
      <c r="BI26" s="324" t="str">
        <f ca="1">+trovaVariazioni1!Z349</f>
        <v/>
      </c>
      <c r="BJ26" s="324" t="str">
        <f ca="1">+trovaVariazioni1!AA349</f>
        <v/>
      </c>
      <c r="BK26" s="324" t="str">
        <f ca="1">+trovaVariazioni1!AB349</f>
        <v/>
      </c>
      <c r="BL26" s="324" t="str">
        <f ca="1">+trovaVariazioni1!AC349</f>
        <v/>
      </c>
      <c r="BM26" s="324" t="str">
        <f ca="1">+trovaVariazioni1!AD349</f>
        <v/>
      </c>
      <c r="BN26" s="324" t="str">
        <f ca="1">+trovaVariazioni1!AE349</f>
        <v/>
      </c>
      <c r="BO26" s="324" t="str">
        <f ca="1">+trovaVariazioni1!AF349</f>
        <v/>
      </c>
      <c r="BP26" s="324" t="str">
        <f ca="1">+trovaVariazioni1!AG349</f>
        <v/>
      </c>
      <c r="BQ26" s="324" t="str">
        <f ca="1">+trovaVariazioni1!AH349</f>
        <v/>
      </c>
      <c r="BR26" s="324" t="str">
        <f ca="1">+trovaVariazioni1!AI349</f>
        <v/>
      </c>
      <c r="BS26" s="324" t="str">
        <f ca="1">+trovaVariazioni1!AJ349</f>
        <v/>
      </c>
      <c r="BT26" s="324" t="str">
        <f ca="1">+trovaVariazioni1!AK349</f>
        <v/>
      </c>
      <c r="BU26" s="324" t="str">
        <f ca="1">+trovaVariazioni1!AL349</f>
        <v/>
      </c>
      <c r="BV26" s="324" t="str">
        <f ca="1">+trovaVariazioni1!AM349</f>
        <v/>
      </c>
      <c r="BW26" s="324" t="str">
        <f ca="1">+trovaVariazioni1!AN349</f>
        <v/>
      </c>
      <c r="BX26" s="324" t="str">
        <f ca="1">+trovaVariazioni1!AO349</f>
        <v/>
      </c>
      <c r="BY26" s="324" t="str">
        <f ca="1">+trovaVariazioni1!AP349</f>
        <v/>
      </c>
      <c r="BZ26" s="324" t="str">
        <f ca="1">+trovaVariazioni1!AQ349</f>
        <v/>
      </c>
      <c r="CA26" s="324" t="str">
        <f ca="1">+trovaVariazioni1!AR349</f>
        <v/>
      </c>
      <c r="CB26" s="324" t="str">
        <f ca="1">+trovaVariazioni1!AS349</f>
        <v/>
      </c>
      <c r="CC26" s="324" t="str">
        <f ca="1">+trovaVariazioni1!AT349</f>
        <v/>
      </c>
      <c r="CD26" s="324" t="str">
        <f ca="1">+trovaVariazioni1!AU349</f>
        <v/>
      </c>
      <c r="CE26" s="324" t="str">
        <f ca="1">+trovaVariazioni1!AV349</f>
        <v/>
      </c>
      <c r="CF26" s="324" t="str">
        <f ca="1">+trovaVariazioni1!AW349</f>
        <v/>
      </c>
      <c r="CG26" s="324" t="str">
        <f ca="1">+trovaVariazioni1!AX349</f>
        <v/>
      </c>
      <c r="CH26" s="324" t="str">
        <f ca="1">+trovaVariazioni1!AY349</f>
        <v/>
      </c>
      <c r="CI26" s="324" t="str">
        <f ca="1">+trovaVariazioni1!AZ349</f>
        <v/>
      </c>
      <c r="CJ26" s="324" t="str">
        <f ca="1">+trovaVariazioni1!BA349</f>
        <v/>
      </c>
      <c r="CK26" s="324" t="str">
        <f ca="1">+trovaVariazioni1!BB349</f>
        <v/>
      </c>
      <c r="CL26" s="324" t="str">
        <f ca="1">+trovaVariazioni1!BC349</f>
        <v/>
      </c>
      <c r="CM26" s="324" t="str">
        <f ca="1">+trovaVariazioni1!BD349</f>
        <v/>
      </c>
      <c r="CN26" s="324" t="str">
        <f ca="1">+trovaVariazioni1!BE349</f>
        <v/>
      </c>
      <c r="CO26" s="324" t="str">
        <f ca="1">+trovaVariazioni1!BF349</f>
        <v/>
      </c>
      <c r="CP26" s="324" t="str">
        <f ca="1">+trovaVariazioni1!BG349</f>
        <v/>
      </c>
      <c r="CQ26" s="324" t="str">
        <f ca="1">+trovaVariazioni1!BH349</f>
        <v/>
      </c>
      <c r="CR26" s="324" t="str">
        <f ca="1">+trovaVariazioni1!BI349</f>
        <v/>
      </c>
      <c r="CS26" s="324" t="str">
        <f ca="1">+trovaVariazioni1!BJ349</f>
        <v/>
      </c>
      <c r="CT26" s="324" t="str">
        <f ca="1">+trovaVariazioni1!BK349</f>
        <v/>
      </c>
      <c r="CU26" s="324" t="str">
        <f ca="1">+trovaVariazioni1!BL349</f>
        <v/>
      </c>
      <c r="CV26" s="324" t="str">
        <f ca="1">+trovaVariazioni1!BM349</f>
        <v/>
      </c>
      <c r="CW26" s="324" t="str">
        <f ca="1">+trovaVariazioni1!BN349</f>
        <v/>
      </c>
      <c r="CX26" s="324" t="str">
        <f ca="1">+trovaVariazioni1!BO349</f>
        <v/>
      </c>
      <c r="CY26" s="324" t="str">
        <f ca="1">+trovaVariazioni1!BP349</f>
        <v/>
      </c>
      <c r="CZ26" s="324" t="str">
        <f ca="1">+trovaVariazioni1!BQ349</f>
        <v/>
      </c>
      <c r="DA26" s="324" t="str">
        <f ca="1">+trovaVariazioni1!BR349</f>
        <v/>
      </c>
      <c r="DB26" s="324" t="str">
        <f ca="1">+trovaVariazioni1!BS349</f>
        <v/>
      </c>
      <c r="DC26" s="324" t="str">
        <f ca="1">+trovaVariazioni1!BT349</f>
        <v/>
      </c>
      <c r="DD26" s="324" t="str">
        <f ca="1">+trovaVariazioni1!BU349</f>
        <v/>
      </c>
      <c r="DE26" s="324" t="str">
        <f ca="1">+trovaVariazioni1!BV349</f>
        <v/>
      </c>
      <c r="DF26" s="324" t="str">
        <f ca="1">+trovaVariazioni1!BW349</f>
        <v/>
      </c>
      <c r="DG26" s="324" t="str">
        <f ca="1">+trovaVariazioni1!BX349</f>
        <v/>
      </c>
      <c r="DH26" s="324" t="str">
        <f ca="1">+trovaVariazioni1!BY349</f>
        <v/>
      </c>
      <c r="DI26" s="324" t="str">
        <f ca="1">+trovaVariazioni1!BZ349</f>
        <v/>
      </c>
      <c r="DJ26" s="324" t="str">
        <f ca="1">+trovaVariazioni1!CA349</f>
        <v/>
      </c>
      <c r="DK26" s="324" t="str">
        <f ca="1">+trovaVariazioni1!CB349</f>
        <v/>
      </c>
      <c r="DL26" s="324" t="str">
        <f ca="1">+trovaVariazioni1!CC349</f>
        <v/>
      </c>
      <c r="DM26" s="324" t="str">
        <f ca="1">+trovaVariazioni1!CD349</f>
        <v/>
      </c>
      <c r="DN26" s="324" t="str">
        <f ca="1">+trovaVariazioni1!CE349</f>
        <v/>
      </c>
      <c r="DO26" s="324" t="str">
        <f ca="1">+trovaVariazioni1!CF349</f>
        <v/>
      </c>
      <c r="DP26" s="324" t="str">
        <f ca="1">+trovaVariazioni1!CG349</f>
        <v/>
      </c>
      <c r="DQ26" s="324" t="str">
        <f ca="1">+trovaVariazioni1!CH349</f>
        <v/>
      </c>
      <c r="DR26" s="324" t="str">
        <f ca="1">+trovaVariazioni1!CI349</f>
        <v/>
      </c>
      <c r="DS26" s="324" t="str">
        <f ca="1">+trovaVariazioni1!CJ349</f>
        <v/>
      </c>
      <c r="DT26" s="324" t="str">
        <f ca="1">+trovaVariazioni1!CK349</f>
        <v/>
      </c>
      <c r="DU26" s="324" t="str">
        <f ca="1">+trovaVariazioni1!CL349</f>
        <v/>
      </c>
      <c r="DV26" s="324" t="str">
        <f ca="1">+trovaVariazioni1!CM349</f>
        <v/>
      </c>
      <c r="DW26" s="324" t="str">
        <f ca="1">+trovaVariazioni1!CN349</f>
        <v/>
      </c>
      <c r="DX26" s="324" t="str">
        <f ca="1">+trovaVariazioni1!CO349</f>
        <v/>
      </c>
      <c r="DY26" s="324" t="str">
        <f ca="1">+trovaVariazioni1!CP349</f>
        <v/>
      </c>
      <c r="DZ26" s="324" t="str">
        <f ca="1">+trovaVariazioni1!CQ349</f>
        <v/>
      </c>
      <c r="EA26" s="324" t="str">
        <f ca="1">+trovaVariazioni1!CR349</f>
        <v/>
      </c>
      <c r="EB26" s="324" t="str">
        <f ca="1">+trovaVariazioni1!CS349</f>
        <v/>
      </c>
      <c r="EC26" s="324" t="str">
        <f ca="1">+trovaVariazioni1!CT349</f>
        <v/>
      </c>
      <c r="ED26" s="324" t="str">
        <f ca="1">+trovaVariazioni1!CU349</f>
        <v/>
      </c>
      <c r="EE26" s="324" t="str">
        <f ca="1">+trovaVariazioni1!CV349</f>
        <v/>
      </c>
      <c r="EF26" s="324" t="str">
        <f ca="1">+trovaVariazioni1!CW349</f>
        <v/>
      </c>
      <c r="EG26" s="324" t="str">
        <f ca="1">+trovaVariazioni1!CX349</f>
        <v/>
      </c>
      <c r="EH26" s="324" t="str">
        <f ca="1">+trovaVariazioni1!CY349</f>
        <v/>
      </c>
      <c r="EI26" s="324" t="str">
        <f ca="1">+trovaVariazioni1!CZ349</f>
        <v/>
      </c>
      <c r="EJ26" s="324" t="str">
        <f ca="1">+trovaVariazioni1!DA349</f>
        <v/>
      </c>
      <c r="EK26" s="324" t="str">
        <f ca="1">+trovaVariazioni1!DB349</f>
        <v/>
      </c>
      <c r="EL26" s="325" t="str">
        <f ca="1">+trovaVariazioni1!DC349</f>
        <v/>
      </c>
    </row>
    <row r="27" spans="1:142" ht="10.95" customHeight="1">
      <c r="A27" s="307"/>
      <c r="B27" s="412"/>
      <c r="C27" s="412"/>
      <c r="D27" s="412"/>
      <c r="E27" s="413"/>
      <c r="F27" s="413"/>
      <c r="G27" s="413"/>
      <c r="H27" s="412"/>
      <c r="I27" s="412"/>
      <c r="J27" s="412"/>
      <c r="K27" s="413"/>
      <c r="L27" s="413"/>
      <c r="M27" s="413"/>
      <c r="N27" s="411"/>
      <c r="O27" s="411"/>
      <c r="P27" s="411"/>
      <c r="Q27" s="430"/>
      <c r="R27" s="430"/>
      <c r="S27" s="431"/>
      <c r="T27" s="411"/>
      <c r="U27" s="411"/>
      <c r="V27" s="411"/>
      <c r="W27" s="433"/>
      <c r="X27" s="433"/>
      <c r="Y27" s="431"/>
      <c r="Z27" s="432"/>
      <c r="AA27" s="432"/>
      <c r="AB27" s="432"/>
      <c r="AC27" s="433"/>
      <c r="AD27" s="433"/>
      <c r="AE27" s="431"/>
      <c r="AF27" s="309"/>
      <c r="AG27" s="300"/>
      <c r="AH27" s="300"/>
      <c r="AI27" s="300"/>
      <c r="AJ27" s="300"/>
      <c r="AL27" s="322" t="str">
        <f ca="1">+trovaVariazioni1!C350</f>
        <v/>
      </c>
      <c r="AM27" s="324" t="str">
        <f ca="1">+trovaVariazioni1!D350</f>
        <v/>
      </c>
      <c r="AN27" s="324" t="str">
        <f ca="1">+trovaVariazioni1!E350</f>
        <v/>
      </c>
      <c r="AO27" s="324" t="str">
        <f ca="1">+trovaVariazioni1!F350</f>
        <v/>
      </c>
      <c r="AP27" s="324" t="str">
        <f ca="1">+trovaVariazioni1!G350</f>
        <v/>
      </c>
      <c r="AQ27" s="324" t="str">
        <f ca="1">+trovaVariazioni1!H350</f>
        <v/>
      </c>
      <c r="AR27" s="324" t="str">
        <f ca="1">+trovaVariazioni1!I350</f>
        <v/>
      </c>
      <c r="AS27" s="324" t="str">
        <f ca="1">+trovaVariazioni1!J350</f>
        <v/>
      </c>
      <c r="AT27" s="324" t="str">
        <f ca="1">+trovaVariazioni1!K350</f>
        <v/>
      </c>
      <c r="AU27" s="324" t="str">
        <f ca="1">+trovaVariazioni1!L350</f>
        <v/>
      </c>
      <c r="AV27" s="324" t="str">
        <f ca="1">+trovaVariazioni1!M350</f>
        <v/>
      </c>
      <c r="AW27" s="324" t="str">
        <f ca="1">+trovaVariazioni1!N350</f>
        <v/>
      </c>
      <c r="AX27" s="324" t="str">
        <f ca="1">+trovaVariazioni1!O350</f>
        <v/>
      </c>
      <c r="AY27" s="324" t="str">
        <f ca="1">+trovaVariazioni1!P350</f>
        <v/>
      </c>
      <c r="AZ27" s="324" t="str">
        <f ca="1">+trovaVariazioni1!Q350</f>
        <v/>
      </c>
      <c r="BA27" s="324" t="str">
        <f ca="1">+trovaVariazioni1!R350</f>
        <v/>
      </c>
      <c r="BB27" s="324" t="str">
        <f ca="1">+trovaVariazioni1!S350</f>
        <v/>
      </c>
      <c r="BC27" s="324" t="str">
        <f ca="1">+trovaVariazioni1!T350</f>
        <v/>
      </c>
      <c r="BD27" s="324" t="str">
        <f ca="1">+trovaVariazioni1!U350</f>
        <v/>
      </c>
      <c r="BE27" s="324" t="str">
        <f ca="1">+trovaVariazioni1!V350</f>
        <v/>
      </c>
      <c r="BF27" s="324" t="str">
        <f ca="1">+trovaVariazioni1!W350</f>
        <v/>
      </c>
      <c r="BG27" s="324" t="str">
        <f ca="1">+trovaVariazioni1!X350</f>
        <v/>
      </c>
      <c r="BH27" s="324" t="str">
        <f ca="1">+trovaVariazioni1!Y350</f>
        <v/>
      </c>
      <c r="BI27" s="324" t="str">
        <f ca="1">+trovaVariazioni1!Z350</f>
        <v/>
      </c>
      <c r="BJ27" s="324" t="str">
        <f ca="1">+trovaVariazioni1!AA350</f>
        <v/>
      </c>
      <c r="BK27" s="324" t="str">
        <f ca="1">+trovaVariazioni1!AB350</f>
        <v/>
      </c>
      <c r="BL27" s="324" t="str">
        <f ca="1">+trovaVariazioni1!AC350</f>
        <v/>
      </c>
      <c r="BM27" s="324" t="str">
        <f ca="1">+trovaVariazioni1!AD350</f>
        <v/>
      </c>
      <c r="BN27" s="324" t="str">
        <f ca="1">+trovaVariazioni1!AE350</f>
        <v/>
      </c>
      <c r="BO27" s="324" t="str">
        <f ca="1">+trovaVariazioni1!AF350</f>
        <v/>
      </c>
      <c r="BP27" s="324" t="str">
        <f ca="1">+trovaVariazioni1!AG350</f>
        <v/>
      </c>
      <c r="BQ27" s="324" t="str">
        <f ca="1">+trovaVariazioni1!AH350</f>
        <v/>
      </c>
      <c r="BR27" s="324" t="str">
        <f ca="1">+trovaVariazioni1!AI350</f>
        <v/>
      </c>
      <c r="BS27" s="324" t="str">
        <f ca="1">+trovaVariazioni1!AJ350</f>
        <v/>
      </c>
      <c r="BT27" s="324" t="str">
        <f ca="1">+trovaVariazioni1!AK350</f>
        <v/>
      </c>
      <c r="BU27" s="324" t="str">
        <f ca="1">+trovaVariazioni1!AL350</f>
        <v/>
      </c>
      <c r="BV27" s="324" t="str">
        <f ca="1">+trovaVariazioni1!AM350</f>
        <v/>
      </c>
      <c r="BW27" s="324" t="str">
        <f ca="1">+trovaVariazioni1!AN350</f>
        <v/>
      </c>
      <c r="BX27" s="324" t="str">
        <f ca="1">+trovaVariazioni1!AO350</f>
        <v/>
      </c>
      <c r="BY27" s="324" t="str">
        <f ca="1">+trovaVariazioni1!AP350</f>
        <v/>
      </c>
      <c r="BZ27" s="324" t="str">
        <f ca="1">+trovaVariazioni1!AQ350</f>
        <v/>
      </c>
      <c r="CA27" s="324" t="str">
        <f ca="1">+trovaVariazioni1!AR350</f>
        <v/>
      </c>
      <c r="CB27" s="324" t="str">
        <f ca="1">+trovaVariazioni1!AS350</f>
        <v/>
      </c>
      <c r="CC27" s="324" t="str">
        <f ca="1">+trovaVariazioni1!AT350</f>
        <v/>
      </c>
      <c r="CD27" s="324" t="str">
        <f ca="1">+trovaVariazioni1!AU350</f>
        <v/>
      </c>
      <c r="CE27" s="324" t="str">
        <f ca="1">+trovaVariazioni1!AV350</f>
        <v/>
      </c>
      <c r="CF27" s="324" t="str">
        <f ca="1">+trovaVariazioni1!AW350</f>
        <v/>
      </c>
      <c r="CG27" s="324" t="str">
        <f ca="1">+trovaVariazioni1!AX350</f>
        <v/>
      </c>
      <c r="CH27" s="324" t="str">
        <f ca="1">+trovaVariazioni1!AY350</f>
        <v/>
      </c>
      <c r="CI27" s="324" t="str">
        <f ca="1">+trovaVariazioni1!AZ350</f>
        <v/>
      </c>
      <c r="CJ27" s="324" t="str">
        <f ca="1">+trovaVariazioni1!BA350</f>
        <v/>
      </c>
      <c r="CK27" s="324" t="str">
        <f ca="1">+trovaVariazioni1!BB350</f>
        <v/>
      </c>
      <c r="CL27" s="324" t="str">
        <f ca="1">+trovaVariazioni1!BC350</f>
        <v/>
      </c>
      <c r="CM27" s="324" t="str">
        <f ca="1">+trovaVariazioni1!BD350</f>
        <v/>
      </c>
      <c r="CN27" s="324" t="str">
        <f ca="1">+trovaVariazioni1!BE350</f>
        <v/>
      </c>
      <c r="CO27" s="324" t="str">
        <f ca="1">+trovaVariazioni1!BF350</f>
        <v/>
      </c>
      <c r="CP27" s="324" t="str">
        <f ca="1">+trovaVariazioni1!BG350</f>
        <v/>
      </c>
      <c r="CQ27" s="324" t="str">
        <f ca="1">+trovaVariazioni1!BH350</f>
        <v/>
      </c>
      <c r="CR27" s="324" t="str">
        <f ca="1">+trovaVariazioni1!BI350</f>
        <v/>
      </c>
      <c r="CS27" s="324" t="str">
        <f ca="1">+trovaVariazioni1!BJ350</f>
        <v/>
      </c>
      <c r="CT27" s="324" t="str">
        <f ca="1">+trovaVariazioni1!BK350</f>
        <v/>
      </c>
      <c r="CU27" s="324" t="str">
        <f ca="1">+trovaVariazioni1!BL350</f>
        <v/>
      </c>
      <c r="CV27" s="324" t="str">
        <f ca="1">+trovaVariazioni1!BM350</f>
        <v/>
      </c>
      <c r="CW27" s="324" t="str">
        <f ca="1">+trovaVariazioni1!BN350</f>
        <v/>
      </c>
      <c r="CX27" s="324" t="str">
        <f ca="1">+trovaVariazioni1!BO350</f>
        <v/>
      </c>
      <c r="CY27" s="324" t="str">
        <f ca="1">+trovaVariazioni1!BP350</f>
        <v/>
      </c>
      <c r="CZ27" s="324" t="str">
        <f ca="1">+trovaVariazioni1!BQ350</f>
        <v/>
      </c>
      <c r="DA27" s="324" t="str">
        <f ca="1">+trovaVariazioni1!BR350</f>
        <v/>
      </c>
      <c r="DB27" s="324" t="str">
        <f ca="1">+trovaVariazioni1!BS350</f>
        <v/>
      </c>
      <c r="DC27" s="324" t="str">
        <f ca="1">+trovaVariazioni1!BT350</f>
        <v/>
      </c>
      <c r="DD27" s="324" t="str">
        <f ca="1">+trovaVariazioni1!BU350</f>
        <v/>
      </c>
      <c r="DE27" s="324" t="str">
        <f ca="1">+trovaVariazioni1!BV350</f>
        <v/>
      </c>
      <c r="DF27" s="324" t="str">
        <f ca="1">+trovaVariazioni1!BW350</f>
        <v/>
      </c>
      <c r="DG27" s="324" t="str">
        <f ca="1">+trovaVariazioni1!BX350</f>
        <v/>
      </c>
      <c r="DH27" s="324" t="str">
        <f ca="1">+trovaVariazioni1!BY350</f>
        <v/>
      </c>
      <c r="DI27" s="324" t="str">
        <f ca="1">+trovaVariazioni1!BZ350</f>
        <v/>
      </c>
      <c r="DJ27" s="324" t="str">
        <f ca="1">+trovaVariazioni1!CA350</f>
        <v/>
      </c>
      <c r="DK27" s="324" t="str">
        <f ca="1">+trovaVariazioni1!CB350</f>
        <v/>
      </c>
      <c r="DL27" s="324" t="str">
        <f ca="1">+trovaVariazioni1!CC350</f>
        <v/>
      </c>
      <c r="DM27" s="324" t="str">
        <f ca="1">+trovaVariazioni1!CD350</f>
        <v/>
      </c>
      <c r="DN27" s="324" t="str">
        <f ca="1">+trovaVariazioni1!CE350</f>
        <v/>
      </c>
      <c r="DO27" s="324" t="str">
        <f ca="1">+trovaVariazioni1!CF350</f>
        <v/>
      </c>
      <c r="DP27" s="324" t="str">
        <f ca="1">+trovaVariazioni1!CG350</f>
        <v/>
      </c>
      <c r="DQ27" s="324" t="str">
        <f ca="1">+trovaVariazioni1!CH350</f>
        <v/>
      </c>
      <c r="DR27" s="324" t="str">
        <f ca="1">+trovaVariazioni1!CI350</f>
        <v/>
      </c>
      <c r="DS27" s="324" t="str">
        <f ca="1">+trovaVariazioni1!CJ350</f>
        <v/>
      </c>
      <c r="DT27" s="324" t="str">
        <f ca="1">+trovaVariazioni1!CK350</f>
        <v/>
      </c>
      <c r="DU27" s="324" t="str">
        <f ca="1">+trovaVariazioni1!CL350</f>
        <v/>
      </c>
      <c r="DV27" s="324" t="str">
        <f ca="1">+trovaVariazioni1!CM350</f>
        <v/>
      </c>
      <c r="DW27" s="324" t="str">
        <f ca="1">+trovaVariazioni1!CN350</f>
        <v/>
      </c>
      <c r="DX27" s="324" t="str">
        <f ca="1">+trovaVariazioni1!CO350</f>
        <v/>
      </c>
      <c r="DY27" s="324" t="str">
        <f ca="1">+trovaVariazioni1!CP350</f>
        <v/>
      </c>
      <c r="DZ27" s="324" t="str">
        <f ca="1">+trovaVariazioni1!CQ350</f>
        <v/>
      </c>
      <c r="EA27" s="324" t="str">
        <f ca="1">+trovaVariazioni1!CR350</f>
        <v/>
      </c>
      <c r="EB27" s="324" t="str">
        <f ca="1">+trovaVariazioni1!CS350</f>
        <v/>
      </c>
      <c r="EC27" s="324" t="str">
        <f ca="1">+trovaVariazioni1!CT350</f>
        <v/>
      </c>
      <c r="ED27" s="324" t="str">
        <f ca="1">+trovaVariazioni1!CU350</f>
        <v/>
      </c>
      <c r="EE27" s="324" t="str">
        <f ca="1">+trovaVariazioni1!CV350</f>
        <v/>
      </c>
      <c r="EF27" s="324" t="str">
        <f ca="1">+trovaVariazioni1!CW350</f>
        <v/>
      </c>
      <c r="EG27" s="324" t="str">
        <f ca="1">+trovaVariazioni1!CX350</f>
        <v/>
      </c>
      <c r="EH27" s="324" t="str">
        <f ca="1">+trovaVariazioni1!CY350</f>
        <v/>
      </c>
      <c r="EI27" s="324" t="str">
        <f ca="1">+trovaVariazioni1!CZ350</f>
        <v/>
      </c>
      <c r="EJ27" s="324" t="str">
        <f ca="1">+trovaVariazioni1!DA350</f>
        <v/>
      </c>
      <c r="EK27" s="324" t="str">
        <f ca="1">+trovaVariazioni1!DB350</f>
        <v/>
      </c>
      <c r="EL27" s="325" t="str">
        <f ca="1">+trovaVariazioni1!DC350</f>
        <v/>
      </c>
    </row>
    <row r="28" spans="1:142" ht="10.95" customHeight="1">
      <c r="A28" s="307"/>
      <c r="B28" s="395" t="s">
        <v>69</v>
      </c>
      <c r="C28" s="395"/>
      <c r="D28" s="395"/>
      <c r="E28" s="434" t="str">
        <f ca="1">IF(INDIRECT("Elaborazione!" &amp; "r" &amp; U1+ 6 &amp; "c" &amp; Elaborazione!AM1,FALSE)*1=0,"",INDIRECT("Elaborazione!" &amp; "r" &amp; U1+ 6 &amp; "c" &amp; Elaborazione!AM1,FALSE))</f>
        <v/>
      </c>
      <c r="F28" s="434"/>
      <c r="G28" s="435" t="s">
        <v>405</v>
      </c>
      <c r="H28" s="411" t="s">
        <v>408</v>
      </c>
      <c r="I28" s="411"/>
      <c r="J28" s="411"/>
      <c r="K28" s="430" t="str">
        <f ca="1">INDIRECT("Elaborazione!" &amp; "r" &amp; U1+ 6 &amp; "c" &amp; Elaborazione!AN1,FALSE)</f>
        <v>1245</v>
      </c>
      <c r="L28" s="430"/>
      <c r="M28" s="435" t="s">
        <v>405</v>
      </c>
      <c r="N28" s="411" t="s">
        <v>409</v>
      </c>
      <c r="O28" s="411"/>
      <c r="P28" s="411"/>
      <c r="Q28" s="433" t="str">
        <f ca="1">IF(INDIRECT("Elaborazione!" &amp; "r" &amp; U1+ 6 &amp; "c" &amp; Elaborazione!AO1,FALSE)*1=0,"",INDIRECT("Elaborazione!" &amp; "r" &amp; U1+ 6 &amp; "c" &amp; Elaborazione!AO1,FALSE))</f>
        <v/>
      </c>
      <c r="R28" s="433"/>
      <c r="S28" s="431" t="s">
        <v>405</v>
      </c>
      <c r="T28" s="411" t="s">
        <v>410</v>
      </c>
      <c r="U28" s="411"/>
      <c r="V28" s="411"/>
      <c r="W28" s="433" t="str">
        <f ca="1">IF(INDIRECT("Elaborazione!" &amp; "r" &amp; U1+ 6 &amp; "c" &amp; Elaborazione!AP1,FALSE)*1=0,"",INDIRECT("Elaborazione!" &amp; "r" &amp; U1+ 6 &amp; "c" &amp; Elaborazione!AP1,FALSE))</f>
        <v/>
      </c>
      <c r="X28" s="433"/>
      <c r="Y28" s="431" t="s">
        <v>405</v>
      </c>
      <c r="Z28" s="411" t="s">
        <v>411</v>
      </c>
      <c r="AA28" s="411"/>
      <c r="AB28" s="411"/>
      <c r="AC28" s="396" t="str">
        <f ca="1">IF(INDIRECT("Elaborazione!" &amp; "r" &amp; U1+ 6 &amp; "c" &amp; Elaborazione!AQ1,FALSE)*1=0,"",INDIRECT("Elaborazione!" &amp; "r" &amp; U1+ 6 &amp; "c" &amp; Elaborazione!AQ1,FALSE))</f>
        <v/>
      </c>
      <c r="AD28" s="396"/>
      <c r="AE28" s="396"/>
      <c r="AF28" s="309"/>
      <c r="AG28" s="300"/>
      <c r="AH28" s="300"/>
      <c r="AI28" s="300"/>
      <c r="AJ28" s="300"/>
      <c r="AL28" s="322" t="str">
        <f ca="1">+trovaVariazioni1!C351</f>
        <v/>
      </c>
      <c r="AM28" s="324" t="str">
        <f ca="1">+trovaVariazioni1!D351</f>
        <v/>
      </c>
      <c r="AN28" s="324" t="str">
        <f ca="1">+trovaVariazioni1!E351</f>
        <v/>
      </c>
      <c r="AO28" s="324" t="str">
        <f ca="1">+trovaVariazioni1!F351</f>
        <v/>
      </c>
      <c r="AP28" s="324" t="str">
        <f ca="1">+trovaVariazioni1!G351</f>
        <v/>
      </c>
      <c r="AQ28" s="324" t="str">
        <f ca="1">+trovaVariazioni1!H351</f>
        <v/>
      </c>
      <c r="AR28" s="324" t="str">
        <f ca="1">+trovaVariazioni1!I351</f>
        <v/>
      </c>
      <c r="AS28" s="324" t="str">
        <f ca="1">+trovaVariazioni1!J351</f>
        <v/>
      </c>
      <c r="AT28" s="324" t="str">
        <f ca="1">+trovaVariazioni1!K351</f>
        <v/>
      </c>
      <c r="AU28" s="324" t="str">
        <f ca="1">+trovaVariazioni1!L351</f>
        <v/>
      </c>
      <c r="AV28" s="324" t="str">
        <f ca="1">+trovaVariazioni1!M351</f>
        <v/>
      </c>
      <c r="AW28" s="324" t="str">
        <f ca="1">+trovaVariazioni1!N351</f>
        <v/>
      </c>
      <c r="AX28" s="324" t="str">
        <f ca="1">+trovaVariazioni1!O351</f>
        <v/>
      </c>
      <c r="AY28" s="324" t="str">
        <f ca="1">+trovaVariazioni1!P351</f>
        <v/>
      </c>
      <c r="AZ28" s="324" t="str">
        <f ca="1">+trovaVariazioni1!Q351</f>
        <v/>
      </c>
      <c r="BA28" s="324" t="str">
        <f ca="1">+trovaVariazioni1!R351</f>
        <v/>
      </c>
      <c r="BB28" s="324" t="str">
        <f ca="1">+trovaVariazioni1!S351</f>
        <v/>
      </c>
      <c r="BC28" s="324" t="str">
        <f ca="1">+trovaVariazioni1!T351</f>
        <v/>
      </c>
      <c r="BD28" s="324" t="str">
        <f ca="1">+trovaVariazioni1!U351</f>
        <v/>
      </c>
      <c r="BE28" s="324" t="str">
        <f ca="1">+trovaVariazioni1!V351</f>
        <v/>
      </c>
      <c r="BF28" s="324" t="str">
        <f ca="1">+trovaVariazioni1!W351</f>
        <v/>
      </c>
      <c r="BG28" s="324" t="str">
        <f ca="1">+trovaVariazioni1!X351</f>
        <v/>
      </c>
      <c r="BH28" s="324" t="str">
        <f ca="1">+trovaVariazioni1!Y351</f>
        <v/>
      </c>
      <c r="BI28" s="324" t="str">
        <f ca="1">+trovaVariazioni1!Z351</f>
        <v/>
      </c>
      <c r="BJ28" s="324" t="str">
        <f ca="1">+trovaVariazioni1!AA351</f>
        <v/>
      </c>
      <c r="BK28" s="324" t="str">
        <f ca="1">+trovaVariazioni1!AB351</f>
        <v/>
      </c>
      <c r="BL28" s="324" t="str">
        <f ca="1">+trovaVariazioni1!AC351</f>
        <v/>
      </c>
      <c r="BM28" s="324" t="str">
        <f ca="1">+trovaVariazioni1!AD351</f>
        <v/>
      </c>
      <c r="BN28" s="324" t="str">
        <f ca="1">+trovaVariazioni1!AE351</f>
        <v/>
      </c>
      <c r="BO28" s="324" t="str">
        <f ca="1">+trovaVariazioni1!AF351</f>
        <v/>
      </c>
      <c r="BP28" s="324" t="str">
        <f ca="1">+trovaVariazioni1!AG351</f>
        <v/>
      </c>
      <c r="BQ28" s="324" t="str">
        <f ca="1">+trovaVariazioni1!AH351</f>
        <v/>
      </c>
      <c r="BR28" s="324" t="str">
        <f ca="1">+trovaVariazioni1!AI351</f>
        <v/>
      </c>
      <c r="BS28" s="324" t="str">
        <f ca="1">+trovaVariazioni1!AJ351</f>
        <v/>
      </c>
      <c r="BT28" s="324" t="str">
        <f ca="1">+trovaVariazioni1!AK351</f>
        <v/>
      </c>
      <c r="BU28" s="324" t="str">
        <f ca="1">+trovaVariazioni1!AL351</f>
        <v/>
      </c>
      <c r="BV28" s="324" t="str">
        <f ca="1">+trovaVariazioni1!AM351</f>
        <v/>
      </c>
      <c r="BW28" s="324" t="str">
        <f ca="1">+trovaVariazioni1!AN351</f>
        <v/>
      </c>
      <c r="BX28" s="324" t="str">
        <f ca="1">+trovaVariazioni1!AO351</f>
        <v/>
      </c>
      <c r="BY28" s="324" t="str">
        <f ca="1">+trovaVariazioni1!AP351</f>
        <v/>
      </c>
      <c r="BZ28" s="324" t="str">
        <f ca="1">+trovaVariazioni1!AQ351</f>
        <v/>
      </c>
      <c r="CA28" s="324" t="str">
        <f ca="1">+trovaVariazioni1!AR351</f>
        <v/>
      </c>
      <c r="CB28" s="324" t="str">
        <f ca="1">+trovaVariazioni1!AS351</f>
        <v/>
      </c>
      <c r="CC28" s="324" t="str">
        <f ca="1">+trovaVariazioni1!AT351</f>
        <v/>
      </c>
      <c r="CD28" s="324" t="str">
        <f ca="1">+trovaVariazioni1!AU351</f>
        <v/>
      </c>
      <c r="CE28" s="324" t="str">
        <f ca="1">+trovaVariazioni1!AV351</f>
        <v/>
      </c>
      <c r="CF28" s="324" t="str">
        <f ca="1">+trovaVariazioni1!AW351</f>
        <v/>
      </c>
      <c r="CG28" s="324" t="str">
        <f ca="1">+trovaVariazioni1!AX351</f>
        <v/>
      </c>
      <c r="CH28" s="324" t="str">
        <f ca="1">+trovaVariazioni1!AY351</f>
        <v/>
      </c>
      <c r="CI28" s="324" t="str">
        <f ca="1">+trovaVariazioni1!AZ351</f>
        <v/>
      </c>
      <c r="CJ28" s="324" t="str">
        <f ca="1">+trovaVariazioni1!BA351</f>
        <v/>
      </c>
      <c r="CK28" s="324" t="str">
        <f ca="1">+trovaVariazioni1!BB351</f>
        <v/>
      </c>
      <c r="CL28" s="324" t="str">
        <f ca="1">+trovaVariazioni1!BC351</f>
        <v/>
      </c>
      <c r="CM28" s="324" t="str">
        <f ca="1">+trovaVariazioni1!BD351</f>
        <v/>
      </c>
      <c r="CN28" s="324" t="str">
        <f ca="1">+trovaVariazioni1!BE351</f>
        <v/>
      </c>
      <c r="CO28" s="324" t="str">
        <f ca="1">+trovaVariazioni1!BF351</f>
        <v/>
      </c>
      <c r="CP28" s="324" t="str">
        <f ca="1">+trovaVariazioni1!BG351</f>
        <v/>
      </c>
      <c r="CQ28" s="324" t="str">
        <f ca="1">+trovaVariazioni1!BH351</f>
        <v/>
      </c>
      <c r="CR28" s="324" t="str">
        <f ca="1">+trovaVariazioni1!BI351</f>
        <v/>
      </c>
      <c r="CS28" s="324" t="str">
        <f ca="1">+trovaVariazioni1!BJ351</f>
        <v/>
      </c>
      <c r="CT28" s="324" t="str">
        <f ca="1">+trovaVariazioni1!BK351</f>
        <v/>
      </c>
      <c r="CU28" s="324" t="str">
        <f ca="1">+trovaVariazioni1!BL351</f>
        <v/>
      </c>
      <c r="CV28" s="324" t="str">
        <f ca="1">+trovaVariazioni1!BM351</f>
        <v/>
      </c>
      <c r="CW28" s="324" t="str">
        <f ca="1">+trovaVariazioni1!BN351</f>
        <v/>
      </c>
      <c r="CX28" s="324" t="str">
        <f ca="1">+trovaVariazioni1!BO351</f>
        <v/>
      </c>
      <c r="CY28" s="324" t="str">
        <f ca="1">+trovaVariazioni1!BP351</f>
        <v/>
      </c>
      <c r="CZ28" s="324" t="str">
        <f ca="1">+trovaVariazioni1!BQ351</f>
        <v/>
      </c>
      <c r="DA28" s="324" t="str">
        <f ca="1">+trovaVariazioni1!BR351</f>
        <v/>
      </c>
      <c r="DB28" s="324" t="str">
        <f ca="1">+trovaVariazioni1!BS351</f>
        <v/>
      </c>
      <c r="DC28" s="324" t="str">
        <f ca="1">+trovaVariazioni1!BT351</f>
        <v/>
      </c>
      <c r="DD28" s="324" t="str">
        <f ca="1">+trovaVariazioni1!BU351</f>
        <v/>
      </c>
      <c r="DE28" s="324" t="str">
        <f ca="1">+trovaVariazioni1!BV351</f>
        <v/>
      </c>
      <c r="DF28" s="324" t="str">
        <f ca="1">+trovaVariazioni1!BW351</f>
        <v/>
      </c>
      <c r="DG28" s="324" t="str">
        <f ca="1">+trovaVariazioni1!BX351</f>
        <v/>
      </c>
      <c r="DH28" s="324" t="str">
        <f ca="1">+trovaVariazioni1!BY351</f>
        <v/>
      </c>
      <c r="DI28" s="324" t="str">
        <f ca="1">+trovaVariazioni1!BZ351</f>
        <v/>
      </c>
      <c r="DJ28" s="324" t="str">
        <f ca="1">+trovaVariazioni1!CA351</f>
        <v/>
      </c>
      <c r="DK28" s="324" t="str">
        <f ca="1">+trovaVariazioni1!CB351</f>
        <v/>
      </c>
      <c r="DL28" s="324" t="str">
        <f ca="1">+trovaVariazioni1!CC351</f>
        <v/>
      </c>
      <c r="DM28" s="324" t="str">
        <f ca="1">+trovaVariazioni1!CD351</f>
        <v/>
      </c>
      <c r="DN28" s="324" t="str">
        <f ca="1">+trovaVariazioni1!CE351</f>
        <v/>
      </c>
      <c r="DO28" s="324" t="str">
        <f ca="1">+trovaVariazioni1!CF351</f>
        <v/>
      </c>
      <c r="DP28" s="324" t="str">
        <f ca="1">+trovaVariazioni1!CG351</f>
        <v/>
      </c>
      <c r="DQ28" s="324" t="str">
        <f ca="1">+trovaVariazioni1!CH351</f>
        <v/>
      </c>
      <c r="DR28" s="324" t="str">
        <f ca="1">+trovaVariazioni1!CI351</f>
        <v/>
      </c>
      <c r="DS28" s="324" t="str">
        <f ca="1">+trovaVariazioni1!CJ351</f>
        <v/>
      </c>
      <c r="DT28" s="324" t="str">
        <f ca="1">+trovaVariazioni1!CK351</f>
        <v/>
      </c>
      <c r="DU28" s="324" t="str">
        <f ca="1">+trovaVariazioni1!CL351</f>
        <v/>
      </c>
      <c r="DV28" s="324" t="str">
        <f ca="1">+trovaVariazioni1!CM351</f>
        <v/>
      </c>
      <c r="DW28" s="324" t="str">
        <f ca="1">+trovaVariazioni1!CN351</f>
        <v/>
      </c>
      <c r="DX28" s="324" t="str">
        <f ca="1">+trovaVariazioni1!CO351</f>
        <v/>
      </c>
      <c r="DY28" s="324" t="str">
        <f ca="1">+trovaVariazioni1!CP351</f>
        <v/>
      </c>
      <c r="DZ28" s="324" t="str">
        <f ca="1">+trovaVariazioni1!CQ351</f>
        <v/>
      </c>
      <c r="EA28" s="324" t="str">
        <f ca="1">+trovaVariazioni1!CR351</f>
        <v/>
      </c>
      <c r="EB28" s="324" t="str">
        <f ca="1">+trovaVariazioni1!CS351</f>
        <v/>
      </c>
      <c r="EC28" s="324" t="str">
        <f ca="1">+trovaVariazioni1!CT351</f>
        <v/>
      </c>
      <c r="ED28" s="324" t="str">
        <f ca="1">+trovaVariazioni1!CU351</f>
        <v/>
      </c>
      <c r="EE28" s="324" t="str">
        <f ca="1">+trovaVariazioni1!CV351</f>
        <v/>
      </c>
      <c r="EF28" s="324" t="str">
        <f ca="1">+trovaVariazioni1!CW351</f>
        <v/>
      </c>
      <c r="EG28" s="324" t="str">
        <f ca="1">+trovaVariazioni1!CX351</f>
        <v/>
      </c>
      <c r="EH28" s="324" t="str">
        <f ca="1">+trovaVariazioni1!CY351</f>
        <v/>
      </c>
      <c r="EI28" s="324" t="str">
        <f ca="1">+trovaVariazioni1!CZ351</f>
        <v/>
      </c>
      <c r="EJ28" s="324" t="str">
        <f ca="1">+trovaVariazioni1!DA351</f>
        <v/>
      </c>
      <c r="EK28" s="324" t="str">
        <f ca="1">+trovaVariazioni1!DB351</f>
        <v/>
      </c>
      <c r="EL28" s="325" t="str">
        <f ca="1">+trovaVariazioni1!DC351</f>
        <v/>
      </c>
    </row>
    <row r="29" spans="1:142" ht="10.95" customHeight="1">
      <c r="A29" s="307"/>
      <c r="B29" s="395"/>
      <c r="C29" s="395"/>
      <c r="D29" s="395"/>
      <c r="E29" s="434"/>
      <c r="F29" s="434"/>
      <c r="G29" s="435"/>
      <c r="H29" s="411"/>
      <c r="I29" s="411"/>
      <c r="J29" s="411"/>
      <c r="K29" s="430"/>
      <c r="L29" s="430"/>
      <c r="M29" s="435"/>
      <c r="N29" s="411"/>
      <c r="O29" s="411"/>
      <c r="P29" s="411"/>
      <c r="Q29" s="433"/>
      <c r="R29" s="433"/>
      <c r="S29" s="431"/>
      <c r="T29" s="411"/>
      <c r="U29" s="411"/>
      <c r="V29" s="411"/>
      <c r="W29" s="433"/>
      <c r="X29" s="433"/>
      <c r="Y29" s="431"/>
      <c r="Z29" s="411"/>
      <c r="AA29" s="411"/>
      <c r="AB29" s="411"/>
      <c r="AC29" s="396"/>
      <c r="AD29" s="396"/>
      <c r="AE29" s="396"/>
      <c r="AF29" s="309"/>
      <c r="AG29" s="300"/>
      <c r="AH29" s="300"/>
      <c r="AI29" s="300"/>
      <c r="AJ29" s="300"/>
      <c r="AL29" s="322" t="str">
        <f ca="1">+trovaVariazioni1!C352</f>
        <v/>
      </c>
      <c r="AM29" s="324" t="str">
        <f ca="1">+trovaVariazioni1!D352</f>
        <v/>
      </c>
      <c r="AN29" s="324" t="str">
        <f ca="1">+trovaVariazioni1!E352</f>
        <v/>
      </c>
      <c r="AO29" s="324" t="str">
        <f ca="1">+trovaVariazioni1!F352</f>
        <v/>
      </c>
      <c r="AP29" s="324" t="str">
        <f ca="1">+trovaVariazioni1!G352</f>
        <v/>
      </c>
      <c r="AQ29" s="324" t="str">
        <f ca="1">+trovaVariazioni1!H352</f>
        <v/>
      </c>
      <c r="AR29" s="324" t="str">
        <f ca="1">+trovaVariazioni1!I352</f>
        <v/>
      </c>
      <c r="AS29" s="324" t="str">
        <f ca="1">+trovaVariazioni1!J352</f>
        <v/>
      </c>
      <c r="AT29" s="324" t="str">
        <f ca="1">+trovaVariazioni1!K352</f>
        <v/>
      </c>
      <c r="AU29" s="324" t="str">
        <f ca="1">+trovaVariazioni1!L352</f>
        <v/>
      </c>
      <c r="AV29" s="324" t="str">
        <f ca="1">+trovaVariazioni1!M352</f>
        <v/>
      </c>
      <c r="AW29" s="324" t="str">
        <f ca="1">+trovaVariazioni1!N352</f>
        <v/>
      </c>
      <c r="AX29" s="324" t="str">
        <f ca="1">+trovaVariazioni1!O352</f>
        <v/>
      </c>
      <c r="AY29" s="324" t="str">
        <f ca="1">+trovaVariazioni1!P352</f>
        <v/>
      </c>
      <c r="AZ29" s="324" t="str">
        <f ca="1">+trovaVariazioni1!Q352</f>
        <v/>
      </c>
      <c r="BA29" s="324" t="str">
        <f ca="1">+trovaVariazioni1!R352</f>
        <v/>
      </c>
      <c r="BB29" s="324" t="str">
        <f ca="1">+trovaVariazioni1!S352</f>
        <v/>
      </c>
      <c r="BC29" s="324" t="str">
        <f ca="1">+trovaVariazioni1!T352</f>
        <v/>
      </c>
      <c r="BD29" s="324" t="str">
        <f ca="1">+trovaVariazioni1!U352</f>
        <v/>
      </c>
      <c r="BE29" s="324" t="str">
        <f ca="1">+trovaVariazioni1!V352</f>
        <v/>
      </c>
      <c r="BF29" s="324" t="str">
        <f ca="1">+trovaVariazioni1!W352</f>
        <v/>
      </c>
      <c r="BG29" s="324" t="str">
        <f ca="1">+trovaVariazioni1!X352</f>
        <v/>
      </c>
      <c r="BH29" s="324" t="str">
        <f ca="1">+trovaVariazioni1!Y352</f>
        <v/>
      </c>
      <c r="BI29" s="324" t="str">
        <f ca="1">+trovaVariazioni1!Z352</f>
        <v/>
      </c>
      <c r="BJ29" s="324" t="str">
        <f ca="1">+trovaVariazioni1!AA352</f>
        <v/>
      </c>
      <c r="BK29" s="324" t="str">
        <f ca="1">+trovaVariazioni1!AB352</f>
        <v/>
      </c>
      <c r="BL29" s="324" t="str">
        <f ca="1">+trovaVariazioni1!AC352</f>
        <v/>
      </c>
      <c r="BM29" s="324" t="str">
        <f ca="1">+trovaVariazioni1!AD352</f>
        <v/>
      </c>
      <c r="BN29" s="324" t="str">
        <f ca="1">+trovaVariazioni1!AE352</f>
        <v/>
      </c>
      <c r="BO29" s="324" t="str">
        <f ca="1">+trovaVariazioni1!AF352</f>
        <v/>
      </c>
      <c r="BP29" s="324" t="str">
        <f ca="1">+trovaVariazioni1!AG352</f>
        <v/>
      </c>
      <c r="BQ29" s="324" t="str">
        <f ca="1">+trovaVariazioni1!AH352</f>
        <v/>
      </c>
      <c r="BR29" s="324" t="str">
        <f ca="1">+trovaVariazioni1!AI352</f>
        <v/>
      </c>
      <c r="BS29" s="324" t="str">
        <f ca="1">+trovaVariazioni1!AJ352</f>
        <v/>
      </c>
      <c r="BT29" s="324" t="str">
        <f ca="1">+trovaVariazioni1!AK352</f>
        <v/>
      </c>
      <c r="BU29" s="324" t="str">
        <f ca="1">+trovaVariazioni1!AL352</f>
        <v/>
      </c>
      <c r="BV29" s="324" t="str">
        <f ca="1">+trovaVariazioni1!AM352</f>
        <v/>
      </c>
      <c r="BW29" s="324" t="str">
        <f ca="1">+trovaVariazioni1!AN352</f>
        <v/>
      </c>
      <c r="BX29" s="324" t="str">
        <f ca="1">+trovaVariazioni1!AO352</f>
        <v/>
      </c>
      <c r="BY29" s="324" t="str">
        <f ca="1">+trovaVariazioni1!AP352</f>
        <v/>
      </c>
      <c r="BZ29" s="324" t="str">
        <f ca="1">+trovaVariazioni1!AQ352</f>
        <v/>
      </c>
      <c r="CA29" s="324" t="str">
        <f ca="1">+trovaVariazioni1!AR352</f>
        <v/>
      </c>
      <c r="CB29" s="324" t="str">
        <f ca="1">+trovaVariazioni1!AS352</f>
        <v/>
      </c>
      <c r="CC29" s="324" t="str">
        <f ca="1">+trovaVariazioni1!AT352</f>
        <v/>
      </c>
      <c r="CD29" s="324" t="str">
        <f ca="1">+trovaVariazioni1!AU352</f>
        <v/>
      </c>
      <c r="CE29" s="324" t="str">
        <f ca="1">+trovaVariazioni1!AV352</f>
        <v/>
      </c>
      <c r="CF29" s="324" t="str">
        <f ca="1">+trovaVariazioni1!AW352</f>
        <v/>
      </c>
      <c r="CG29" s="324" t="str">
        <f ca="1">+trovaVariazioni1!AX352</f>
        <v/>
      </c>
      <c r="CH29" s="324" t="str">
        <f ca="1">+trovaVariazioni1!AY352</f>
        <v/>
      </c>
      <c r="CI29" s="324" t="str">
        <f ca="1">+trovaVariazioni1!AZ352</f>
        <v/>
      </c>
      <c r="CJ29" s="324" t="str">
        <f ca="1">+trovaVariazioni1!BA352</f>
        <v/>
      </c>
      <c r="CK29" s="324" t="str">
        <f ca="1">+trovaVariazioni1!BB352</f>
        <v/>
      </c>
      <c r="CL29" s="324" t="str">
        <f ca="1">+trovaVariazioni1!BC352</f>
        <v/>
      </c>
      <c r="CM29" s="324" t="str">
        <f ca="1">+trovaVariazioni1!BD352</f>
        <v/>
      </c>
      <c r="CN29" s="324" t="str">
        <f ca="1">+trovaVariazioni1!BE352</f>
        <v/>
      </c>
      <c r="CO29" s="324" t="str">
        <f ca="1">+trovaVariazioni1!BF352</f>
        <v/>
      </c>
      <c r="CP29" s="324" t="str">
        <f ca="1">+trovaVariazioni1!BG352</f>
        <v/>
      </c>
      <c r="CQ29" s="324" t="str">
        <f ca="1">+trovaVariazioni1!BH352</f>
        <v/>
      </c>
      <c r="CR29" s="324" t="str">
        <f ca="1">+trovaVariazioni1!BI352</f>
        <v/>
      </c>
      <c r="CS29" s="324" t="str">
        <f ca="1">+trovaVariazioni1!BJ352</f>
        <v/>
      </c>
      <c r="CT29" s="324" t="str">
        <f ca="1">+trovaVariazioni1!BK352</f>
        <v/>
      </c>
      <c r="CU29" s="324" t="str">
        <f ca="1">+trovaVariazioni1!BL352</f>
        <v/>
      </c>
      <c r="CV29" s="324" t="str">
        <f ca="1">+trovaVariazioni1!BM352</f>
        <v/>
      </c>
      <c r="CW29" s="324" t="str">
        <f ca="1">+trovaVariazioni1!BN352</f>
        <v/>
      </c>
      <c r="CX29" s="324" t="str">
        <f ca="1">+trovaVariazioni1!BO352</f>
        <v/>
      </c>
      <c r="CY29" s="324" t="str">
        <f ca="1">+trovaVariazioni1!BP352</f>
        <v/>
      </c>
      <c r="CZ29" s="324" t="str">
        <f ca="1">+trovaVariazioni1!BQ352</f>
        <v/>
      </c>
      <c r="DA29" s="324" t="str">
        <f ca="1">+trovaVariazioni1!BR352</f>
        <v/>
      </c>
      <c r="DB29" s="324" t="str">
        <f ca="1">+trovaVariazioni1!BS352</f>
        <v/>
      </c>
      <c r="DC29" s="324" t="str">
        <f ca="1">+trovaVariazioni1!BT352</f>
        <v/>
      </c>
      <c r="DD29" s="324" t="str">
        <f ca="1">+trovaVariazioni1!BU352</f>
        <v/>
      </c>
      <c r="DE29" s="324" t="str">
        <f ca="1">+trovaVariazioni1!BV352</f>
        <v/>
      </c>
      <c r="DF29" s="324" t="str">
        <f ca="1">+trovaVariazioni1!BW352</f>
        <v/>
      </c>
      <c r="DG29" s="324" t="str">
        <f ca="1">+trovaVariazioni1!BX352</f>
        <v/>
      </c>
      <c r="DH29" s="324" t="str">
        <f ca="1">+trovaVariazioni1!BY352</f>
        <v/>
      </c>
      <c r="DI29" s="324" t="str">
        <f ca="1">+trovaVariazioni1!BZ352</f>
        <v/>
      </c>
      <c r="DJ29" s="324" t="str">
        <f ca="1">+trovaVariazioni1!CA352</f>
        <v/>
      </c>
      <c r="DK29" s="324" t="str">
        <f ca="1">+trovaVariazioni1!CB352</f>
        <v/>
      </c>
      <c r="DL29" s="324" t="str">
        <f ca="1">+trovaVariazioni1!CC352</f>
        <v/>
      </c>
      <c r="DM29" s="324" t="str">
        <f ca="1">+trovaVariazioni1!CD352</f>
        <v/>
      </c>
      <c r="DN29" s="324" t="str">
        <f ca="1">+trovaVariazioni1!CE352</f>
        <v/>
      </c>
      <c r="DO29" s="324" t="str">
        <f ca="1">+trovaVariazioni1!CF352</f>
        <v/>
      </c>
      <c r="DP29" s="324" t="str">
        <f ca="1">+trovaVariazioni1!CG352</f>
        <v/>
      </c>
      <c r="DQ29" s="324" t="str">
        <f ca="1">+trovaVariazioni1!CH352</f>
        <v/>
      </c>
      <c r="DR29" s="324" t="str">
        <f ca="1">+trovaVariazioni1!CI352</f>
        <v/>
      </c>
      <c r="DS29" s="324" t="str">
        <f ca="1">+trovaVariazioni1!CJ352</f>
        <v/>
      </c>
      <c r="DT29" s="324" t="str">
        <f ca="1">+trovaVariazioni1!CK352</f>
        <v/>
      </c>
      <c r="DU29" s="324" t="str">
        <f ca="1">+trovaVariazioni1!CL352</f>
        <v/>
      </c>
      <c r="DV29" s="324" t="str">
        <f ca="1">+trovaVariazioni1!CM352</f>
        <v/>
      </c>
      <c r="DW29" s="324" t="str">
        <f ca="1">+trovaVariazioni1!CN352</f>
        <v/>
      </c>
      <c r="DX29" s="324" t="str">
        <f ca="1">+trovaVariazioni1!CO352</f>
        <v/>
      </c>
      <c r="DY29" s="324" t="str">
        <f ca="1">+trovaVariazioni1!CP352</f>
        <v/>
      </c>
      <c r="DZ29" s="324" t="str">
        <f ca="1">+trovaVariazioni1!CQ352</f>
        <v/>
      </c>
      <c r="EA29" s="324" t="str">
        <f ca="1">+trovaVariazioni1!CR352</f>
        <v/>
      </c>
      <c r="EB29" s="324" t="str">
        <f ca="1">+trovaVariazioni1!CS352</f>
        <v/>
      </c>
      <c r="EC29" s="324" t="str">
        <f ca="1">+trovaVariazioni1!CT352</f>
        <v/>
      </c>
      <c r="ED29" s="324" t="str">
        <f ca="1">+trovaVariazioni1!CU352</f>
        <v/>
      </c>
      <c r="EE29" s="324" t="str">
        <f ca="1">+trovaVariazioni1!CV352</f>
        <v/>
      </c>
      <c r="EF29" s="324" t="str">
        <f ca="1">+trovaVariazioni1!CW352</f>
        <v/>
      </c>
      <c r="EG29" s="324" t="str">
        <f ca="1">+trovaVariazioni1!CX352</f>
        <v/>
      </c>
      <c r="EH29" s="324" t="str">
        <f ca="1">+trovaVariazioni1!CY352</f>
        <v/>
      </c>
      <c r="EI29" s="324" t="str">
        <f ca="1">+trovaVariazioni1!CZ352</f>
        <v/>
      </c>
      <c r="EJ29" s="324" t="str">
        <f ca="1">+trovaVariazioni1!DA352</f>
        <v/>
      </c>
      <c r="EK29" s="324" t="str">
        <f ca="1">+trovaVariazioni1!DB352</f>
        <v/>
      </c>
      <c r="EL29" s="325" t="str">
        <f ca="1">+trovaVariazioni1!DC352</f>
        <v/>
      </c>
    </row>
    <row r="30" spans="1:142" ht="10.95" customHeight="1">
      <c r="A30" s="307"/>
      <c r="B30" s="412" t="s">
        <v>412</v>
      </c>
      <c r="C30" s="412"/>
      <c r="D30" s="412"/>
      <c r="E30" s="396" t="str">
        <f ca="1">IF(INDIRECT("Elaborazione!" &amp; "r" &amp; U1+ 6 &amp; "c" &amp; Elaborazione!AR1,FALSE)*1=0,"",INDIRECT("Elaborazione!" &amp; "r" &amp; U1+ 6 &amp; "c" &amp; Elaborazione!AR1,FALSE))</f>
        <v/>
      </c>
      <c r="F30" s="396"/>
      <c r="G30" s="396"/>
      <c r="H30" s="412" t="s">
        <v>413</v>
      </c>
      <c r="I30" s="412"/>
      <c r="J30" s="412"/>
      <c r="K30" s="396" t="str">
        <f ca="1">IF(INDIRECT("Elaborazione!" &amp; "r" &amp; U1+ 6 &amp; "c" &amp; Elaborazione!AS1,FALSE)*1=0,"",INDIRECT("Elaborazione!" &amp; "r" &amp; U1+ 6 &amp; "c" &amp; Elaborazione!AS1,FALSE))</f>
        <v/>
      </c>
      <c r="L30" s="396"/>
      <c r="M30" s="396"/>
      <c r="N30" s="432" t="s">
        <v>76</v>
      </c>
      <c r="O30" s="432"/>
      <c r="P30" s="432"/>
      <c r="Q30" s="430">
        <f ca="1">INDIRECT("Elaborazione!" &amp; "r" &amp; U1+ 6 &amp; "c" &amp; Elaborazione!AT1,FALSE)*1</f>
        <v>167</v>
      </c>
      <c r="R30" s="430"/>
      <c r="S30" s="431" t="s">
        <v>414</v>
      </c>
      <c r="T30" s="432" t="s">
        <v>415</v>
      </c>
      <c r="U30" s="432"/>
      <c r="V30" s="432"/>
      <c r="W30" s="433">
        <f ca="1">INDIRECT("Elaborazione!" &amp; "r" &amp; U1+ 6 &amp; "c" &amp; Elaborazione!AU1,FALSE)*1</f>
        <v>245</v>
      </c>
      <c r="X30" s="433"/>
      <c r="Y30" s="431" t="s">
        <v>414</v>
      </c>
      <c r="Z30" s="432" t="s">
        <v>416</v>
      </c>
      <c r="AA30" s="432"/>
      <c r="AB30" s="432"/>
      <c r="AC30" s="433" t="str">
        <f ca="1">IFERROR(IF(INDIRECT("Elaborazione!" &amp; "r" &amp; U1+ 6 &amp; "c" &amp; Elaborazione!AV1,FALSE)*1=0,"",INDIRECT("Elaborazione!" &amp; "r" &amp; U1+ 6 &amp; "c" &amp; Elaborazione!AV1,FALSE)*1),"")</f>
        <v/>
      </c>
      <c r="AD30" s="433"/>
      <c r="AE30" s="431" t="s">
        <v>414</v>
      </c>
      <c r="AF30" s="309"/>
      <c r="AG30" s="300"/>
      <c r="AH30" s="300"/>
      <c r="AI30" s="300"/>
      <c r="AJ30" s="300"/>
      <c r="AL30" s="322" t="str">
        <f ca="1">+trovaVariazioni1!C353</f>
        <v/>
      </c>
      <c r="AM30" s="324" t="str">
        <f ca="1">+trovaVariazioni1!D353</f>
        <v/>
      </c>
      <c r="AN30" s="324" t="str">
        <f ca="1">+trovaVariazioni1!E353</f>
        <v/>
      </c>
      <c r="AO30" s="324" t="str">
        <f ca="1">+trovaVariazioni1!F353</f>
        <v/>
      </c>
      <c r="AP30" s="324" t="str">
        <f ca="1">+trovaVariazioni1!G353</f>
        <v/>
      </c>
      <c r="AQ30" s="324" t="str">
        <f ca="1">+trovaVariazioni1!H353</f>
        <v/>
      </c>
      <c r="AR30" s="324" t="str">
        <f ca="1">+trovaVariazioni1!I353</f>
        <v/>
      </c>
      <c r="AS30" s="324" t="str">
        <f ca="1">+trovaVariazioni1!J353</f>
        <v/>
      </c>
      <c r="AT30" s="324" t="str">
        <f ca="1">+trovaVariazioni1!K353</f>
        <v/>
      </c>
      <c r="AU30" s="324" t="str">
        <f ca="1">+trovaVariazioni1!L353</f>
        <v/>
      </c>
      <c r="AV30" s="324" t="str">
        <f ca="1">+trovaVariazioni1!M353</f>
        <v/>
      </c>
      <c r="AW30" s="324" t="str">
        <f ca="1">+trovaVariazioni1!N353</f>
        <v/>
      </c>
      <c r="AX30" s="324" t="str">
        <f ca="1">+trovaVariazioni1!O353</f>
        <v/>
      </c>
      <c r="AY30" s="324" t="str">
        <f ca="1">+trovaVariazioni1!P353</f>
        <v/>
      </c>
      <c r="AZ30" s="324" t="str">
        <f ca="1">+trovaVariazioni1!Q353</f>
        <v/>
      </c>
      <c r="BA30" s="324" t="str">
        <f ca="1">+trovaVariazioni1!R353</f>
        <v/>
      </c>
      <c r="BB30" s="324" t="str">
        <f ca="1">+trovaVariazioni1!S353</f>
        <v/>
      </c>
      <c r="BC30" s="324" t="str">
        <f ca="1">+trovaVariazioni1!T353</f>
        <v/>
      </c>
      <c r="BD30" s="324" t="str">
        <f ca="1">+trovaVariazioni1!U353</f>
        <v/>
      </c>
      <c r="BE30" s="324" t="str">
        <f ca="1">+trovaVariazioni1!V353</f>
        <v/>
      </c>
      <c r="BF30" s="324" t="str">
        <f ca="1">+trovaVariazioni1!W353</f>
        <v/>
      </c>
      <c r="BG30" s="324" t="str">
        <f ca="1">+trovaVariazioni1!X353</f>
        <v/>
      </c>
      <c r="BH30" s="324" t="str">
        <f ca="1">+trovaVariazioni1!Y353</f>
        <v/>
      </c>
      <c r="BI30" s="324" t="str">
        <f ca="1">+trovaVariazioni1!Z353</f>
        <v/>
      </c>
      <c r="BJ30" s="324" t="str">
        <f ca="1">+trovaVariazioni1!AA353</f>
        <v/>
      </c>
      <c r="BK30" s="324" t="str">
        <f ca="1">+trovaVariazioni1!AB353</f>
        <v/>
      </c>
      <c r="BL30" s="324" t="str">
        <f ca="1">+trovaVariazioni1!AC353</f>
        <v/>
      </c>
      <c r="BM30" s="324" t="str">
        <f ca="1">+trovaVariazioni1!AD353</f>
        <v/>
      </c>
      <c r="BN30" s="324" t="str">
        <f ca="1">+trovaVariazioni1!AE353</f>
        <v/>
      </c>
      <c r="BO30" s="324" t="str">
        <f ca="1">+trovaVariazioni1!AF353</f>
        <v/>
      </c>
      <c r="BP30" s="324" t="str">
        <f ca="1">+trovaVariazioni1!AG353</f>
        <v/>
      </c>
      <c r="BQ30" s="324" t="str">
        <f ca="1">+trovaVariazioni1!AH353</f>
        <v/>
      </c>
      <c r="BR30" s="324" t="str">
        <f ca="1">+trovaVariazioni1!AI353</f>
        <v/>
      </c>
      <c r="BS30" s="324" t="str">
        <f ca="1">+trovaVariazioni1!AJ353</f>
        <v/>
      </c>
      <c r="BT30" s="324" t="str">
        <f ca="1">+trovaVariazioni1!AK353</f>
        <v/>
      </c>
      <c r="BU30" s="324" t="str">
        <f ca="1">+trovaVariazioni1!AL353</f>
        <v/>
      </c>
      <c r="BV30" s="324" t="str">
        <f ca="1">+trovaVariazioni1!AM353</f>
        <v/>
      </c>
      <c r="BW30" s="324" t="str">
        <f ca="1">+trovaVariazioni1!AN353</f>
        <v/>
      </c>
      <c r="BX30" s="324" t="str">
        <f ca="1">+trovaVariazioni1!AO353</f>
        <v/>
      </c>
      <c r="BY30" s="324" t="str">
        <f ca="1">+trovaVariazioni1!AP353</f>
        <v/>
      </c>
      <c r="BZ30" s="324" t="str">
        <f ca="1">+trovaVariazioni1!AQ353</f>
        <v/>
      </c>
      <c r="CA30" s="324" t="str">
        <f ca="1">+trovaVariazioni1!AR353</f>
        <v/>
      </c>
      <c r="CB30" s="324" t="str">
        <f ca="1">+trovaVariazioni1!AS353</f>
        <v/>
      </c>
      <c r="CC30" s="324" t="str">
        <f ca="1">+trovaVariazioni1!AT353</f>
        <v/>
      </c>
      <c r="CD30" s="324" t="str">
        <f ca="1">+trovaVariazioni1!AU353</f>
        <v/>
      </c>
      <c r="CE30" s="324" t="str">
        <f ca="1">+trovaVariazioni1!AV353</f>
        <v/>
      </c>
      <c r="CF30" s="324" t="str">
        <f ca="1">+trovaVariazioni1!AW353</f>
        <v/>
      </c>
      <c r="CG30" s="324" t="str">
        <f ca="1">+trovaVariazioni1!AX353</f>
        <v/>
      </c>
      <c r="CH30" s="324" t="str">
        <f ca="1">+trovaVariazioni1!AY353</f>
        <v/>
      </c>
      <c r="CI30" s="324" t="str">
        <f ca="1">+trovaVariazioni1!AZ353</f>
        <v/>
      </c>
      <c r="CJ30" s="324" t="str">
        <f ca="1">+trovaVariazioni1!BA353</f>
        <v/>
      </c>
      <c r="CK30" s="324" t="str">
        <f ca="1">+trovaVariazioni1!BB353</f>
        <v/>
      </c>
      <c r="CL30" s="324" t="str">
        <f ca="1">+trovaVariazioni1!BC353</f>
        <v/>
      </c>
      <c r="CM30" s="324" t="str">
        <f ca="1">+trovaVariazioni1!BD353</f>
        <v/>
      </c>
      <c r="CN30" s="324" t="str">
        <f ca="1">+trovaVariazioni1!BE353</f>
        <v/>
      </c>
      <c r="CO30" s="324" t="str">
        <f ca="1">+trovaVariazioni1!BF353</f>
        <v/>
      </c>
      <c r="CP30" s="324" t="str">
        <f ca="1">+trovaVariazioni1!BG353</f>
        <v/>
      </c>
      <c r="CQ30" s="324" t="str">
        <f ca="1">+trovaVariazioni1!BH353</f>
        <v/>
      </c>
      <c r="CR30" s="324" t="str">
        <f ca="1">+trovaVariazioni1!BI353</f>
        <v/>
      </c>
      <c r="CS30" s="324" t="str">
        <f ca="1">+trovaVariazioni1!BJ353</f>
        <v/>
      </c>
      <c r="CT30" s="324" t="str">
        <f ca="1">+trovaVariazioni1!BK353</f>
        <v/>
      </c>
      <c r="CU30" s="324" t="str">
        <f ca="1">+trovaVariazioni1!BL353</f>
        <v/>
      </c>
      <c r="CV30" s="324" t="str">
        <f ca="1">+trovaVariazioni1!BM353</f>
        <v/>
      </c>
      <c r="CW30" s="324" t="str">
        <f ca="1">+trovaVariazioni1!BN353</f>
        <v/>
      </c>
      <c r="CX30" s="324" t="str">
        <f ca="1">+trovaVariazioni1!BO353</f>
        <v/>
      </c>
      <c r="CY30" s="324" t="str">
        <f ca="1">+trovaVariazioni1!BP353</f>
        <v/>
      </c>
      <c r="CZ30" s="324" t="str">
        <f ca="1">+trovaVariazioni1!BQ353</f>
        <v/>
      </c>
      <c r="DA30" s="324" t="str">
        <f ca="1">+trovaVariazioni1!BR353</f>
        <v/>
      </c>
      <c r="DB30" s="324" t="str">
        <f ca="1">+trovaVariazioni1!BS353</f>
        <v/>
      </c>
      <c r="DC30" s="324" t="str">
        <f ca="1">+trovaVariazioni1!BT353</f>
        <v/>
      </c>
      <c r="DD30" s="324" t="str">
        <f ca="1">+trovaVariazioni1!BU353</f>
        <v/>
      </c>
      <c r="DE30" s="324" t="str">
        <f ca="1">+trovaVariazioni1!BV353</f>
        <v/>
      </c>
      <c r="DF30" s="324" t="str">
        <f ca="1">+trovaVariazioni1!BW353</f>
        <v/>
      </c>
      <c r="DG30" s="324" t="str">
        <f ca="1">+trovaVariazioni1!BX353</f>
        <v/>
      </c>
      <c r="DH30" s="324" t="str">
        <f ca="1">+trovaVariazioni1!BY353</f>
        <v/>
      </c>
      <c r="DI30" s="324" t="str">
        <f ca="1">+trovaVariazioni1!BZ353</f>
        <v/>
      </c>
      <c r="DJ30" s="324" t="str">
        <f ca="1">+trovaVariazioni1!CA353</f>
        <v/>
      </c>
      <c r="DK30" s="324" t="str">
        <f ca="1">+trovaVariazioni1!CB353</f>
        <v/>
      </c>
      <c r="DL30" s="324" t="str">
        <f ca="1">+trovaVariazioni1!CC353</f>
        <v/>
      </c>
      <c r="DM30" s="324" t="str">
        <f ca="1">+trovaVariazioni1!CD353</f>
        <v/>
      </c>
      <c r="DN30" s="324" t="str">
        <f ca="1">+trovaVariazioni1!CE353</f>
        <v/>
      </c>
      <c r="DO30" s="324" t="str">
        <f ca="1">+trovaVariazioni1!CF353</f>
        <v/>
      </c>
      <c r="DP30" s="324" t="str">
        <f ca="1">+trovaVariazioni1!CG353</f>
        <v/>
      </c>
      <c r="DQ30" s="324" t="str">
        <f ca="1">+trovaVariazioni1!CH353</f>
        <v/>
      </c>
      <c r="DR30" s="324" t="str">
        <f ca="1">+trovaVariazioni1!CI353</f>
        <v/>
      </c>
      <c r="DS30" s="324" t="str">
        <f ca="1">+trovaVariazioni1!CJ353</f>
        <v/>
      </c>
      <c r="DT30" s="324" t="str">
        <f ca="1">+trovaVariazioni1!CK353</f>
        <v/>
      </c>
      <c r="DU30" s="324" t="str">
        <f ca="1">+trovaVariazioni1!CL353</f>
        <v/>
      </c>
      <c r="DV30" s="324" t="str">
        <f ca="1">+trovaVariazioni1!CM353</f>
        <v/>
      </c>
      <c r="DW30" s="324" t="str">
        <f ca="1">+trovaVariazioni1!CN353</f>
        <v/>
      </c>
      <c r="DX30" s="324" t="str">
        <f ca="1">+trovaVariazioni1!CO353</f>
        <v/>
      </c>
      <c r="DY30" s="324" t="str">
        <f ca="1">+trovaVariazioni1!CP353</f>
        <v/>
      </c>
      <c r="DZ30" s="324" t="str">
        <f ca="1">+trovaVariazioni1!CQ353</f>
        <v/>
      </c>
      <c r="EA30" s="324" t="str">
        <f ca="1">+trovaVariazioni1!CR353</f>
        <v/>
      </c>
      <c r="EB30" s="324" t="str">
        <f ca="1">+trovaVariazioni1!CS353</f>
        <v/>
      </c>
      <c r="EC30" s="324" t="str">
        <f ca="1">+trovaVariazioni1!CT353</f>
        <v/>
      </c>
      <c r="ED30" s="324" t="str">
        <f ca="1">+trovaVariazioni1!CU353</f>
        <v/>
      </c>
      <c r="EE30" s="324" t="str">
        <f ca="1">+trovaVariazioni1!CV353</f>
        <v/>
      </c>
      <c r="EF30" s="324" t="str">
        <f ca="1">+trovaVariazioni1!CW353</f>
        <v/>
      </c>
      <c r="EG30" s="324" t="str">
        <f ca="1">+trovaVariazioni1!CX353</f>
        <v/>
      </c>
      <c r="EH30" s="324" t="str">
        <f ca="1">+trovaVariazioni1!CY353</f>
        <v/>
      </c>
      <c r="EI30" s="324" t="str">
        <f ca="1">+trovaVariazioni1!CZ353</f>
        <v/>
      </c>
      <c r="EJ30" s="324" t="str">
        <f ca="1">+trovaVariazioni1!DA353</f>
        <v/>
      </c>
      <c r="EK30" s="324" t="str">
        <f ca="1">+trovaVariazioni1!DB353</f>
        <v/>
      </c>
      <c r="EL30" s="325" t="str">
        <f ca="1">+trovaVariazioni1!DC353</f>
        <v/>
      </c>
    </row>
    <row r="31" spans="1:142" ht="10.95" customHeight="1">
      <c r="A31" s="307"/>
      <c r="B31" s="412"/>
      <c r="C31" s="412"/>
      <c r="D31" s="412"/>
      <c r="E31" s="396"/>
      <c r="F31" s="396"/>
      <c r="G31" s="396"/>
      <c r="H31" s="412"/>
      <c r="I31" s="412"/>
      <c r="J31" s="412"/>
      <c r="K31" s="396"/>
      <c r="L31" s="396"/>
      <c r="M31" s="396"/>
      <c r="N31" s="432"/>
      <c r="O31" s="432"/>
      <c r="P31" s="432"/>
      <c r="Q31" s="430"/>
      <c r="R31" s="430"/>
      <c r="S31" s="431"/>
      <c r="T31" s="432"/>
      <c r="U31" s="432"/>
      <c r="V31" s="432"/>
      <c r="W31" s="433"/>
      <c r="X31" s="433"/>
      <c r="Y31" s="431"/>
      <c r="Z31" s="432"/>
      <c r="AA31" s="432"/>
      <c r="AB31" s="432"/>
      <c r="AC31" s="433"/>
      <c r="AD31" s="433"/>
      <c r="AE31" s="431"/>
      <c r="AF31" s="309"/>
      <c r="AG31" s="300"/>
      <c r="AH31" s="300"/>
      <c r="AI31" s="300"/>
      <c r="AJ31" s="300"/>
      <c r="AL31" s="322" t="str">
        <f ca="1">+trovaVariazioni1!C354</f>
        <v/>
      </c>
      <c r="AM31" s="324" t="str">
        <f ca="1">+trovaVariazioni1!D354</f>
        <v/>
      </c>
      <c r="AN31" s="324" t="str">
        <f ca="1">+trovaVariazioni1!E354</f>
        <v/>
      </c>
      <c r="AO31" s="324" t="str">
        <f ca="1">+trovaVariazioni1!F354</f>
        <v/>
      </c>
      <c r="AP31" s="324" t="str">
        <f ca="1">+trovaVariazioni1!G354</f>
        <v/>
      </c>
      <c r="AQ31" s="324" t="str">
        <f ca="1">+trovaVariazioni1!H354</f>
        <v/>
      </c>
      <c r="AR31" s="324" t="str">
        <f ca="1">+trovaVariazioni1!I354</f>
        <v/>
      </c>
      <c r="AS31" s="324" t="str">
        <f ca="1">+trovaVariazioni1!J354</f>
        <v/>
      </c>
      <c r="AT31" s="324" t="str">
        <f ca="1">+trovaVariazioni1!K354</f>
        <v/>
      </c>
      <c r="AU31" s="324" t="str">
        <f ca="1">+trovaVariazioni1!L354</f>
        <v/>
      </c>
      <c r="AV31" s="324" t="str">
        <f ca="1">+trovaVariazioni1!M354</f>
        <v/>
      </c>
      <c r="AW31" s="324" t="str">
        <f ca="1">+trovaVariazioni1!N354</f>
        <v/>
      </c>
      <c r="AX31" s="324" t="str">
        <f ca="1">+trovaVariazioni1!O354</f>
        <v/>
      </c>
      <c r="AY31" s="324" t="str">
        <f ca="1">+trovaVariazioni1!P354</f>
        <v/>
      </c>
      <c r="AZ31" s="324" t="str">
        <f ca="1">+trovaVariazioni1!Q354</f>
        <v/>
      </c>
      <c r="BA31" s="324" t="str">
        <f ca="1">+trovaVariazioni1!R354</f>
        <v/>
      </c>
      <c r="BB31" s="324" t="str">
        <f ca="1">+trovaVariazioni1!S354</f>
        <v/>
      </c>
      <c r="BC31" s="324" t="str">
        <f ca="1">+trovaVariazioni1!T354</f>
        <v/>
      </c>
      <c r="BD31" s="324" t="str">
        <f ca="1">+trovaVariazioni1!U354</f>
        <v/>
      </c>
      <c r="BE31" s="324" t="str">
        <f ca="1">+trovaVariazioni1!V354</f>
        <v/>
      </c>
      <c r="BF31" s="324" t="str">
        <f ca="1">+trovaVariazioni1!W354</f>
        <v/>
      </c>
      <c r="BG31" s="324" t="str">
        <f ca="1">+trovaVariazioni1!X354</f>
        <v/>
      </c>
      <c r="BH31" s="324" t="str">
        <f ca="1">+trovaVariazioni1!Y354</f>
        <v/>
      </c>
      <c r="BI31" s="324" t="str">
        <f ca="1">+trovaVariazioni1!Z354</f>
        <v/>
      </c>
      <c r="BJ31" s="324" t="str">
        <f ca="1">+trovaVariazioni1!AA354</f>
        <v/>
      </c>
      <c r="BK31" s="324" t="str">
        <f ca="1">+trovaVariazioni1!AB354</f>
        <v/>
      </c>
      <c r="BL31" s="324" t="str">
        <f ca="1">+trovaVariazioni1!AC354</f>
        <v/>
      </c>
      <c r="BM31" s="324" t="str">
        <f ca="1">+trovaVariazioni1!AD354</f>
        <v/>
      </c>
      <c r="BN31" s="324" t="str">
        <f ca="1">+trovaVariazioni1!AE354</f>
        <v/>
      </c>
      <c r="BO31" s="324" t="str">
        <f ca="1">+trovaVariazioni1!AF354</f>
        <v/>
      </c>
      <c r="BP31" s="324" t="str">
        <f ca="1">+trovaVariazioni1!AG354</f>
        <v/>
      </c>
      <c r="BQ31" s="324" t="str">
        <f ca="1">+trovaVariazioni1!AH354</f>
        <v/>
      </c>
      <c r="BR31" s="324" t="str">
        <f ca="1">+trovaVariazioni1!AI354</f>
        <v/>
      </c>
      <c r="BS31" s="324" t="str">
        <f ca="1">+trovaVariazioni1!AJ354</f>
        <v/>
      </c>
      <c r="BT31" s="324" t="str">
        <f ca="1">+trovaVariazioni1!AK354</f>
        <v/>
      </c>
      <c r="BU31" s="324" t="str">
        <f ca="1">+trovaVariazioni1!AL354</f>
        <v/>
      </c>
      <c r="BV31" s="324" t="str">
        <f ca="1">+trovaVariazioni1!AM354</f>
        <v/>
      </c>
      <c r="BW31" s="324" t="str">
        <f ca="1">+trovaVariazioni1!AN354</f>
        <v/>
      </c>
      <c r="BX31" s="324" t="str">
        <f ca="1">+trovaVariazioni1!AO354</f>
        <v/>
      </c>
      <c r="BY31" s="324" t="str">
        <f ca="1">+trovaVariazioni1!AP354</f>
        <v/>
      </c>
      <c r="BZ31" s="324" t="str">
        <f ca="1">+trovaVariazioni1!AQ354</f>
        <v/>
      </c>
      <c r="CA31" s="324" t="str">
        <f ca="1">+trovaVariazioni1!AR354</f>
        <v/>
      </c>
      <c r="CB31" s="324" t="str">
        <f ca="1">+trovaVariazioni1!AS354</f>
        <v/>
      </c>
      <c r="CC31" s="324" t="str">
        <f ca="1">+trovaVariazioni1!AT354</f>
        <v/>
      </c>
      <c r="CD31" s="324" t="str">
        <f ca="1">+trovaVariazioni1!AU354</f>
        <v/>
      </c>
      <c r="CE31" s="324" t="str">
        <f ca="1">+trovaVariazioni1!AV354</f>
        <v/>
      </c>
      <c r="CF31" s="324" t="str">
        <f ca="1">+trovaVariazioni1!AW354</f>
        <v/>
      </c>
      <c r="CG31" s="324" t="str">
        <f ca="1">+trovaVariazioni1!AX354</f>
        <v/>
      </c>
      <c r="CH31" s="324" t="str">
        <f ca="1">+trovaVariazioni1!AY354</f>
        <v/>
      </c>
      <c r="CI31" s="324" t="str">
        <f ca="1">+trovaVariazioni1!AZ354</f>
        <v/>
      </c>
      <c r="CJ31" s="324" t="str">
        <f ca="1">+trovaVariazioni1!BA354</f>
        <v/>
      </c>
      <c r="CK31" s="324" t="str">
        <f ca="1">+trovaVariazioni1!BB354</f>
        <v/>
      </c>
      <c r="CL31" s="324" t="str">
        <f ca="1">+trovaVariazioni1!BC354</f>
        <v/>
      </c>
      <c r="CM31" s="324" t="str">
        <f ca="1">+trovaVariazioni1!BD354</f>
        <v/>
      </c>
      <c r="CN31" s="324" t="str">
        <f ca="1">+trovaVariazioni1!BE354</f>
        <v/>
      </c>
      <c r="CO31" s="324" t="str">
        <f ca="1">+trovaVariazioni1!BF354</f>
        <v/>
      </c>
      <c r="CP31" s="324" t="str">
        <f ca="1">+trovaVariazioni1!BG354</f>
        <v/>
      </c>
      <c r="CQ31" s="324" t="str">
        <f ca="1">+trovaVariazioni1!BH354</f>
        <v/>
      </c>
      <c r="CR31" s="324" t="str">
        <f ca="1">+trovaVariazioni1!BI354</f>
        <v/>
      </c>
      <c r="CS31" s="324" t="str">
        <f ca="1">+trovaVariazioni1!BJ354</f>
        <v/>
      </c>
      <c r="CT31" s="324" t="str">
        <f ca="1">+trovaVariazioni1!BK354</f>
        <v/>
      </c>
      <c r="CU31" s="324" t="str">
        <f ca="1">+trovaVariazioni1!BL354</f>
        <v/>
      </c>
      <c r="CV31" s="324" t="str">
        <f ca="1">+trovaVariazioni1!BM354</f>
        <v/>
      </c>
      <c r="CW31" s="324" t="str">
        <f ca="1">+trovaVariazioni1!BN354</f>
        <v/>
      </c>
      <c r="CX31" s="324" t="str">
        <f ca="1">+trovaVariazioni1!BO354</f>
        <v/>
      </c>
      <c r="CY31" s="324" t="str">
        <f ca="1">+trovaVariazioni1!BP354</f>
        <v/>
      </c>
      <c r="CZ31" s="324" t="str">
        <f ca="1">+trovaVariazioni1!BQ354</f>
        <v/>
      </c>
      <c r="DA31" s="324" t="str">
        <f ca="1">+trovaVariazioni1!BR354</f>
        <v/>
      </c>
      <c r="DB31" s="324" t="str">
        <f ca="1">+trovaVariazioni1!BS354</f>
        <v/>
      </c>
      <c r="DC31" s="324" t="str">
        <f ca="1">+trovaVariazioni1!BT354</f>
        <v/>
      </c>
      <c r="DD31" s="324" t="str">
        <f ca="1">+trovaVariazioni1!BU354</f>
        <v/>
      </c>
      <c r="DE31" s="324" t="str">
        <f ca="1">+trovaVariazioni1!BV354</f>
        <v/>
      </c>
      <c r="DF31" s="324" t="str">
        <f ca="1">+trovaVariazioni1!BW354</f>
        <v/>
      </c>
      <c r="DG31" s="324" t="str">
        <f ca="1">+trovaVariazioni1!BX354</f>
        <v/>
      </c>
      <c r="DH31" s="324" t="str">
        <f ca="1">+trovaVariazioni1!BY354</f>
        <v/>
      </c>
      <c r="DI31" s="324" t="str">
        <f ca="1">+trovaVariazioni1!BZ354</f>
        <v/>
      </c>
      <c r="DJ31" s="324" t="str">
        <f ca="1">+trovaVariazioni1!CA354</f>
        <v/>
      </c>
      <c r="DK31" s="324" t="str">
        <f ca="1">+trovaVariazioni1!CB354</f>
        <v/>
      </c>
      <c r="DL31" s="324" t="str">
        <f ca="1">+trovaVariazioni1!CC354</f>
        <v/>
      </c>
      <c r="DM31" s="324" t="str">
        <f ca="1">+trovaVariazioni1!CD354</f>
        <v/>
      </c>
      <c r="DN31" s="324" t="str">
        <f ca="1">+trovaVariazioni1!CE354</f>
        <v/>
      </c>
      <c r="DO31" s="324" t="str">
        <f ca="1">+trovaVariazioni1!CF354</f>
        <v/>
      </c>
      <c r="DP31" s="324" t="str">
        <f ca="1">+trovaVariazioni1!CG354</f>
        <v/>
      </c>
      <c r="DQ31" s="324" t="str">
        <f ca="1">+trovaVariazioni1!CH354</f>
        <v/>
      </c>
      <c r="DR31" s="324" t="str">
        <f ca="1">+trovaVariazioni1!CI354</f>
        <v/>
      </c>
      <c r="DS31" s="324" t="str">
        <f ca="1">+trovaVariazioni1!CJ354</f>
        <v/>
      </c>
      <c r="DT31" s="324" t="str">
        <f ca="1">+trovaVariazioni1!CK354</f>
        <v/>
      </c>
      <c r="DU31" s="324" t="str">
        <f ca="1">+trovaVariazioni1!CL354</f>
        <v/>
      </c>
      <c r="DV31" s="324" t="str">
        <f ca="1">+trovaVariazioni1!CM354</f>
        <v/>
      </c>
      <c r="DW31" s="324" t="str">
        <f ca="1">+trovaVariazioni1!CN354</f>
        <v/>
      </c>
      <c r="DX31" s="324" t="str">
        <f ca="1">+trovaVariazioni1!CO354</f>
        <v/>
      </c>
      <c r="DY31" s="324" t="str">
        <f ca="1">+trovaVariazioni1!CP354</f>
        <v/>
      </c>
      <c r="DZ31" s="324" t="str">
        <f ca="1">+trovaVariazioni1!CQ354</f>
        <v/>
      </c>
      <c r="EA31" s="324" t="str">
        <f ca="1">+trovaVariazioni1!CR354</f>
        <v/>
      </c>
      <c r="EB31" s="324" t="str">
        <f ca="1">+trovaVariazioni1!CS354</f>
        <v/>
      </c>
      <c r="EC31" s="324" t="str">
        <f ca="1">+trovaVariazioni1!CT354</f>
        <v/>
      </c>
      <c r="ED31" s="324" t="str">
        <f ca="1">+trovaVariazioni1!CU354</f>
        <v/>
      </c>
      <c r="EE31" s="324" t="str">
        <f ca="1">+trovaVariazioni1!CV354</f>
        <v/>
      </c>
      <c r="EF31" s="324" t="str">
        <f ca="1">+trovaVariazioni1!CW354</f>
        <v/>
      </c>
      <c r="EG31" s="324" t="str">
        <f ca="1">+trovaVariazioni1!CX354</f>
        <v/>
      </c>
      <c r="EH31" s="324" t="str">
        <f ca="1">+trovaVariazioni1!CY354</f>
        <v/>
      </c>
      <c r="EI31" s="324" t="str">
        <f ca="1">+trovaVariazioni1!CZ354</f>
        <v/>
      </c>
      <c r="EJ31" s="324" t="str">
        <f ca="1">+trovaVariazioni1!DA354</f>
        <v/>
      </c>
      <c r="EK31" s="324" t="str">
        <f ca="1">+trovaVariazioni1!DB354</f>
        <v/>
      </c>
      <c r="EL31" s="325" t="str">
        <f ca="1">+trovaVariazioni1!DC354</f>
        <v/>
      </c>
    </row>
    <row r="32" spans="1:142" ht="10.95" customHeight="1">
      <c r="A32" s="307"/>
      <c r="B32" s="412" t="s">
        <v>417</v>
      </c>
      <c r="C32" s="412"/>
      <c r="D32" s="412"/>
      <c r="E32" s="396" t="str">
        <f ca="1">INDIRECT("Elaborazione!" &amp; "r" &amp; U1+ 6 &amp; "c" &amp; Elaborazione!AW1,FALSE)</f>
        <v>02</v>
      </c>
      <c r="F32" s="396"/>
      <c r="G32" s="396"/>
      <c r="H32" s="411" t="s">
        <v>418</v>
      </c>
      <c r="I32" s="411"/>
      <c r="J32" s="411"/>
      <c r="K32" s="396" t="str">
        <f ca="1">INDIRECT("Elaborazione!" &amp; "r" &amp; U1+ 6 &amp; "c" &amp; Elaborazione!AX1,FALSE)</f>
        <v>01</v>
      </c>
      <c r="L32" s="396"/>
      <c r="M32" s="396"/>
      <c r="N32" s="432" t="s">
        <v>419</v>
      </c>
      <c r="O32" s="432"/>
      <c r="P32" s="432"/>
      <c r="Q32" s="396" t="str">
        <f ca="1">INDIRECT("Elaborazione!" &amp; "r" &amp; U1+ 6 &amp; "c" &amp; Elaborazione!AY1,FALSE)</f>
        <v>MEC</v>
      </c>
      <c r="R32" s="396"/>
      <c r="S32" s="396"/>
      <c r="T32" s="432" t="s">
        <v>420</v>
      </c>
      <c r="U32" s="432"/>
      <c r="V32" s="432"/>
      <c r="W32" s="413" t="str">
        <f ca="1">INDIRECT("Elaborazione!" &amp; "r" &amp; U1+ 6 &amp; "c" &amp; Elaborazione!AZ1,FALSE)</f>
        <v>1/21,18</v>
      </c>
      <c r="X32" s="413"/>
      <c r="Y32" s="413"/>
      <c r="Z32" s="432" t="s">
        <v>421</v>
      </c>
      <c r="AA32" s="432"/>
      <c r="AB32" s="432"/>
      <c r="AC32" s="396" t="str">
        <f ca="1">INDIRECT("Elaborazione!" &amp; "r" &amp; U1+ 6 &amp; "c" &amp; Elaborazione!BA1,FALSE)</f>
        <v xml:space="preserve">                  </v>
      </c>
      <c r="AD32" s="396"/>
      <c r="AE32" s="396"/>
      <c r="AF32" s="309"/>
      <c r="AG32" s="300"/>
      <c r="AH32" s="300"/>
      <c r="AI32" s="300"/>
      <c r="AJ32" s="300"/>
      <c r="AL32" s="322" t="str">
        <f ca="1">+trovaVariazioni1!C355</f>
        <v/>
      </c>
      <c r="AM32" s="324" t="str">
        <f ca="1">+trovaVariazioni1!D355</f>
        <v/>
      </c>
      <c r="AN32" s="324" t="str">
        <f ca="1">+trovaVariazioni1!E355</f>
        <v/>
      </c>
      <c r="AO32" s="324" t="str">
        <f ca="1">+trovaVariazioni1!F355</f>
        <v/>
      </c>
      <c r="AP32" s="324" t="str">
        <f ca="1">+trovaVariazioni1!G355</f>
        <v/>
      </c>
      <c r="AQ32" s="324" t="str">
        <f ca="1">+trovaVariazioni1!H355</f>
        <v/>
      </c>
      <c r="AR32" s="324" t="str">
        <f ca="1">+trovaVariazioni1!I355</f>
        <v/>
      </c>
      <c r="AS32" s="324" t="str">
        <f ca="1">+trovaVariazioni1!J355</f>
        <v/>
      </c>
      <c r="AT32" s="324" t="str">
        <f ca="1">+trovaVariazioni1!K355</f>
        <v/>
      </c>
      <c r="AU32" s="324" t="str">
        <f ca="1">+trovaVariazioni1!L355</f>
        <v/>
      </c>
      <c r="AV32" s="324" t="str">
        <f ca="1">+trovaVariazioni1!M355</f>
        <v/>
      </c>
      <c r="AW32" s="324" t="str">
        <f ca="1">+trovaVariazioni1!N355</f>
        <v/>
      </c>
      <c r="AX32" s="324" t="str">
        <f ca="1">+trovaVariazioni1!O355</f>
        <v/>
      </c>
      <c r="AY32" s="324" t="str">
        <f ca="1">+trovaVariazioni1!P355</f>
        <v/>
      </c>
      <c r="AZ32" s="324" t="str">
        <f ca="1">+trovaVariazioni1!Q355</f>
        <v/>
      </c>
      <c r="BA32" s="324" t="str">
        <f ca="1">+trovaVariazioni1!R355</f>
        <v/>
      </c>
      <c r="BB32" s="324" t="str">
        <f ca="1">+trovaVariazioni1!S355</f>
        <v/>
      </c>
      <c r="BC32" s="324" t="str">
        <f ca="1">+trovaVariazioni1!T355</f>
        <v/>
      </c>
      <c r="BD32" s="324" t="str">
        <f ca="1">+trovaVariazioni1!U355</f>
        <v/>
      </c>
      <c r="BE32" s="324" t="str">
        <f ca="1">+trovaVariazioni1!V355</f>
        <v/>
      </c>
      <c r="BF32" s="324" t="str">
        <f ca="1">+trovaVariazioni1!W355</f>
        <v/>
      </c>
      <c r="BG32" s="324" t="str">
        <f ca="1">+trovaVariazioni1!X355</f>
        <v/>
      </c>
      <c r="BH32" s="324" t="str">
        <f ca="1">+trovaVariazioni1!Y355</f>
        <v/>
      </c>
      <c r="BI32" s="324" t="str">
        <f ca="1">+trovaVariazioni1!Z355</f>
        <v/>
      </c>
      <c r="BJ32" s="324" t="str">
        <f ca="1">+trovaVariazioni1!AA355</f>
        <v/>
      </c>
      <c r="BK32" s="324" t="str">
        <f ca="1">+trovaVariazioni1!AB355</f>
        <v/>
      </c>
      <c r="BL32" s="324" t="str">
        <f ca="1">+trovaVariazioni1!AC355</f>
        <v/>
      </c>
      <c r="BM32" s="324" t="str">
        <f ca="1">+trovaVariazioni1!AD355</f>
        <v/>
      </c>
      <c r="BN32" s="324" t="str">
        <f ca="1">+trovaVariazioni1!AE355</f>
        <v/>
      </c>
      <c r="BO32" s="324" t="str">
        <f ca="1">+trovaVariazioni1!AF355</f>
        <v/>
      </c>
      <c r="BP32" s="324" t="str">
        <f ca="1">+trovaVariazioni1!AG355</f>
        <v/>
      </c>
      <c r="BQ32" s="324" t="str">
        <f ca="1">+trovaVariazioni1!AH355</f>
        <v/>
      </c>
      <c r="BR32" s="324" t="str">
        <f ca="1">+trovaVariazioni1!AI355</f>
        <v/>
      </c>
      <c r="BS32" s="324" t="str">
        <f ca="1">+trovaVariazioni1!AJ355</f>
        <v/>
      </c>
      <c r="BT32" s="324" t="str">
        <f ca="1">+trovaVariazioni1!AK355</f>
        <v/>
      </c>
      <c r="BU32" s="324" t="str">
        <f ca="1">+trovaVariazioni1!AL355</f>
        <v/>
      </c>
      <c r="BV32" s="324" t="str">
        <f ca="1">+trovaVariazioni1!AM355</f>
        <v/>
      </c>
      <c r="BW32" s="324" t="str">
        <f ca="1">+trovaVariazioni1!AN355</f>
        <v/>
      </c>
      <c r="BX32" s="324" t="str">
        <f ca="1">+trovaVariazioni1!AO355</f>
        <v/>
      </c>
      <c r="BY32" s="324" t="str">
        <f ca="1">+trovaVariazioni1!AP355</f>
        <v/>
      </c>
      <c r="BZ32" s="324" t="str">
        <f ca="1">+trovaVariazioni1!AQ355</f>
        <v/>
      </c>
      <c r="CA32" s="324" t="str">
        <f ca="1">+trovaVariazioni1!AR355</f>
        <v/>
      </c>
      <c r="CB32" s="324" t="str">
        <f ca="1">+trovaVariazioni1!AS355</f>
        <v/>
      </c>
      <c r="CC32" s="324" t="str">
        <f ca="1">+trovaVariazioni1!AT355</f>
        <v/>
      </c>
      <c r="CD32" s="324" t="str">
        <f ca="1">+trovaVariazioni1!AU355</f>
        <v/>
      </c>
      <c r="CE32" s="324" t="str">
        <f ca="1">+trovaVariazioni1!AV355</f>
        <v/>
      </c>
      <c r="CF32" s="324" t="str">
        <f ca="1">+trovaVariazioni1!AW355</f>
        <v/>
      </c>
      <c r="CG32" s="324" t="str">
        <f ca="1">+trovaVariazioni1!AX355</f>
        <v/>
      </c>
      <c r="CH32" s="324" t="str">
        <f ca="1">+trovaVariazioni1!AY355</f>
        <v/>
      </c>
      <c r="CI32" s="324" t="str">
        <f ca="1">+trovaVariazioni1!AZ355</f>
        <v/>
      </c>
      <c r="CJ32" s="324" t="str">
        <f ca="1">+trovaVariazioni1!BA355</f>
        <v/>
      </c>
      <c r="CK32" s="324" t="str">
        <f ca="1">+trovaVariazioni1!BB355</f>
        <v/>
      </c>
      <c r="CL32" s="324" t="str">
        <f ca="1">+trovaVariazioni1!BC355</f>
        <v/>
      </c>
      <c r="CM32" s="324" t="str">
        <f ca="1">+trovaVariazioni1!BD355</f>
        <v/>
      </c>
      <c r="CN32" s="324" t="str">
        <f ca="1">+trovaVariazioni1!BE355</f>
        <v/>
      </c>
      <c r="CO32" s="324" t="str">
        <f ca="1">+trovaVariazioni1!BF355</f>
        <v/>
      </c>
      <c r="CP32" s="324" t="str">
        <f ca="1">+trovaVariazioni1!BG355</f>
        <v/>
      </c>
      <c r="CQ32" s="324" t="str">
        <f ca="1">+trovaVariazioni1!BH355</f>
        <v/>
      </c>
      <c r="CR32" s="324" t="str">
        <f ca="1">+trovaVariazioni1!BI355</f>
        <v/>
      </c>
      <c r="CS32" s="324" t="str">
        <f ca="1">+trovaVariazioni1!BJ355</f>
        <v/>
      </c>
      <c r="CT32" s="324" t="str">
        <f ca="1">+trovaVariazioni1!BK355</f>
        <v/>
      </c>
      <c r="CU32" s="324" t="str">
        <f ca="1">+trovaVariazioni1!BL355</f>
        <v/>
      </c>
      <c r="CV32" s="324" t="str">
        <f ca="1">+trovaVariazioni1!BM355</f>
        <v/>
      </c>
      <c r="CW32" s="324" t="str">
        <f ca="1">+trovaVariazioni1!BN355</f>
        <v/>
      </c>
      <c r="CX32" s="324" t="str">
        <f ca="1">+trovaVariazioni1!BO355</f>
        <v/>
      </c>
      <c r="CY32" s="324" t="str">
        <f ca="1">+trovaVariazioni1!BP355</f>
        <v/>
      </c>
      <c r="CZ32" s="324" t="str">
        <f ca="1">+trovaVariazioni1!BQ355</f>
        <v/>
      </c>
      <c r="DA32" s="324" t="str">
        <f ca="1">+trovaVariazioni1!BR355</f>
        <v/>
      </c>
      <c r="DB32" s="324" t="str">
        <f ca="1">+trovaVariazioni1!BS355</f>
        <v/>
      </c>
      <c r="DC32" s="324" t="str">
        <f ca="1">+trovaVariazioni1!BT355</f>
        <v/>
      </c>
      <c r="DD32" s="324" t="str">
        <f ca="1">+trovaVariazioni1!BU355</f>
        <v/>
      </c>
      <c r="DE32" s="324" t="str">
        <f ca="1">+trovaVariazioni1!BV355</f>
        <v/>
      </c>
      <c r="DF32" s="324" t="str">
        <f ca="1">+trovaVariazioni1!BW355</f>
        <v/>
      </c>
      <c r="DG32" s="324" t="str">
        <f ca="1">+trovaVariazioni1!BX355</f>
        <v/>
      </c>
      <c r="DH32" s="324" t="str">
        <f ca="1">+trovaVariazioni1!BY355</f>
        <v/>
      </c>
      <c r="DI32" s="324" t="str">
        <f ca="1">+trovaVariazioni1!BZ355</f>
        <v/>
      </c>
      <c r="DJ32" s="324" t="str">
        <f ca="1">+trovaVariazioni1!CA355</f>
        <v/>
      </c>
      <c r="DK32" s="324" t="str">
        <f ca="1">+trovaVariazioni1!CB355</f>
        <v/>
      </c>
      <c r="DL32" s="324" t="str">
        <f ca="1">+trovaVariazioni1!CC355</f>
        <v/>
      </c>
      <c r="DM32" s="324" t="str">
        <f ca="1">+trovaVariazioni1!CD355</f>
        <v/>
      </c>
      <c r="DN32" s="324" t="str">
        <f ca="1">+trovaVariazioni1!CE355</f>
        <v/>
      </c>
      <c r="DO32" s="324" t="str">
        <f ca="1">+trovaVariazioni1!CF355</f>
        <v/>
      </c>
      <c r="DP32" s="324" t="str">
        <f ca="1">+trovaVariazioni1!CG355</f>
        <v/>
      </c>
      <c r="DQ32" s="324" t="str">
        <f ca="1">+trovaVariazioni1!CH355</f>
        <v/>
      </c>
      <c r="DR32" s="324" t="str">
        <f ca="1">+trovaVariazioni1!CI355</f>
        <v/>
      </c>
      <c r="DS32" s="324" t="str">
        <f ca="1">+trovaVariazioni1!CJ355</f>
        <v/>
      </c>
      <c r="DT32" s="324" t="str">
        <f ca="1">+trovaVariazioni1!CK355</f>
        <v/>
      </c>
      <c r="DU32" s="324" t="str">
        <f ca="1">+trovaVariazioni1!CL355</f>
        <v/>
      </c>
      <c r="DV32" s="324" t="str">
        <f ca="1">+trovaVariazioni1!CM355</f>
        <v/>
      </c>
      <c r="DW32" s="324" t="str">
        <f ca="1">+trovaVariazioni1!CN355</f>
        <v/>
      </c>
      <c r="DX32" s="324" t="str">
        <f ca="1">+trovaVariazioni1!CO355</f>
        <v/>
      </c>
      <c r="DY32" s="324" t="str">
        <f ca="1">+trovaVariazioni1!CP355</f>
        <v/>
      </c>
      <c r="DZ32" s="324" t="str">
        <f ca="1">+trovaVariazioni1!CQ355</f>
        <v/>
      </c>
      <c r="EA32" s="324" t="str">
        <f ca="1">+trovaVariazioni1!CR355</f>
        <v/>
      </c>
      <c r="EB32" s="324" t="str">
        <f ca="1">+trovaVariazioni1!CS355</f>
        <v/>
      </c>
      <c r="EC32" s="324" t="str">
        <f ca="1">+trovaVariazioni1!CT355</f>
        <v/>
      </c>
      <c r="ED32" s="324" t="str">
        <f ca="1">+trovaVariazioni1!CU355</f>
        <v/>
      </c>
      <c r="EE32" s="324" t="str">
        <f ca="1">+trovaVariazioni1!CV355</f>
        <v/>
      </c>
      <c r="EF32" s="324" t="str">
        <f ca="1">+trovaVariazioni1!CW355</f>
        <v/>
      </c>
      <c r="EG32" s="324" t="str">
        <f ca="1">+trovaVariazioni1!CX355</f>
        <v/>
      </c>
      <c r="EH32" s="324" t="str">
        <f ca="1">+trovaVariazioni1!CY355</f>
        <v/>
      </c>
      <c r="EI32" s="324" t="str">
        <f ca="1">+trovaVariazioni1!CZ355</f>
        <v/>
      </c>
      <c r="EJ32" s="324" t="str">
        <f ca="1">+trovaVariazioni1!DA355</f>
        <v/>
      </c>
      <c r="EK32" s="324" t="str">
        <f ca="1">+trovaVariazioni1!DB355</f>
        <v/>
      </c>
      <c r="EL32" s="325" t="str">
        <f ca="1">+trovaVariazioni1!DC355</f>
        <v/>
      </c>
    </row>
    <row r="33" spans="1:142" ht="10.95" customHeight="1">
      <c r="A33" s="307"/>
      <c r="B33" s="412"/>
      <c r="C33" s="412"/>
      <c r="D33" s="412"/>
      <c r="E33" s="396"/>
      <c r="F33" s="396"/>
      <c r="G33" s="396"/>
      <c r="H33" s="411"/>
      <c r="I33" s="411"/>
      <c r="J33" s="411"/>
      <c r="K33" s="396"/>
      <c r="L33" s="396"/>
      <c r="M33" s="396"/>
      <c r="N33" s="432"/>
      <c r="O33" s="432"/>
      <c r="P33" s="432"/>
      <c r="Q33" s="396"/>
      <c r="R33" s="396"/>
      <c r="S33" s="396"/>
      <c r="T33" s="432"/>
      <c r="U33" s="432"/>
      <c r="V33" s="432"/>
      <c r="W33" s="413"/>
      <c r="X33" s="413"/>
      <c r="Y33" s="413"/>
      <c r="Z33" s="432"/>
      <c r="AA33" s="432"/>
      <c r="AB33" s="432"/>
      <c r="AC33" s="396"/>
      <c r="AD33" s="396"/>
      <c r="AE33" s="396"/>
      <c r="AF33" s="309"/>
      <c r="AG33" s="300"/>
      <c r="AH33" s="300"/>
      <c r="AI33" s="300"/>
      <c r="AJ33" s="300"/>
      <c r="AL33" s="322" t="str">
        <f ca="1">+trovaVariazioni1!C356</f>
        <v/>
      </c>
      <c r="AM33" s="324" t="str">
        <f ca="1">+trovaVariazioni1!D356</f>
        <v/>
      </c>
      <c r="AN33" s="324" t="str">
        <f ca="1">+trovaVariazioni1!E356</f>
        <v/>
      </c>
      <c r="AO33" s="324" t="str">
        <f ca="1">+trovaVariazioni1!F356</f>
        <v/>
      </c>
      <c r="AP33" s="324" t="str">
        <f ca="1">+trovaVariazioni1!G356</f>
        <v/>
      </c>
      <c r="AQ33" s="324" t="str">
        <f ca="1">+trovaVariazioni1!H356</f>
        <v/>
      </c>
      <c r="AR33" s="324" t="str">
        <f ca="1">+trovaVariazioni1!I356</f>
        <v/>
      </c>
      <c r="AS33" s="324" t="str">
        <f ca="1">+trovaVariazioni1!J356</f>
        <v/>
      </c>
      <c r="AT33" s="324" t="str">
        <f ca="1">+trovaVariazioni1!K356</f>
        <v/>
      </c>
      <c r="AU33" s="324" t="str">
        <f ca="1">+trovaVariazioni1!L356</f>
        <v/>
      </c>
      <c r="AV33" s="324" t="str">
        <f ca="1">+trovaVariazioni1!M356</f>
        <v/>
      </c>
      <c r="AW33" s="324" t="str">
        <f ca="1">+trovaVariazioni1!N356</f>
        <v/>
      </c>
      <c r="AX33" s="324" t="str">
        <f ca="1">+trovaVariazioni1!O356</f>
        <v/>
      </c>
      <c r="AY33" s="324" t="str">
        <f ca="1">+trovaVariazioni1!P356</f>
        <v/>
      </c>
      <c r="AZ33" s="324" t="str">
        <f ca="1">+trovaVariazioni1!Q356</f>
        <v/>
      </c>
      <c r="BA33" s="324" t="str">
        <f ca="1">+trovaVariazioni1!R356</f>
        <v/>
      </c>
      <c r="BB33" s="324" t="str">
        <f ca="1">+trovaVariazioni1!S356</f>
        <v/>
      </c>
      <c r="BC33" s="324" t="str">
        <f ca="1">+trovaVariazioni1!T356</f>
        <v/>
      </c>
      <c r="BD33" s="324" t="str">
        <f ca="1">+trovaVariazioni1!U356</f>
        <v/>
      </c>
      <c r="BE33" s="324" t="str">
        <f ca="1">+trovaVariazioni1!V356</f>
        <v/>
      </c>
      <c r="BF33" s="324" t="str">
        <f ca="1">+trovaVariazioni1!W356</f>
        <v/>
      </c>
      <c r="BG33" s="324" t="str">
        <f ca="1">+trovaVariazioni1!X356</f>
        <v/>
      </c>
      <c r="BH33" s="324" t="str">
        <f ca="1">+trovaVariazioni1!Y356</f>
        <v/>
      </c>
      <c r="BI33" s="324" t="str">
        <f ca="1">+trovaVariazioni1!Z356</f>
        <v/>
      </c>
      <c r="BJ33" s="324" t="str">
        <f ca="1">+trovaVariazioni1!AA356</f>
        <v/>
      </c>
      <c r="BK33" s="324" t="str">
        <f ca="1">+trovaVariazioni1!AB356</f>
        <v/>
      </c>
      <c r="BL33" s="324" t="str">
        <f ca="1">+trovaVariazioni1!AC356</f>
        <v/>
      </c>
      <c r="BM33" s="324" t="str">
        <f ca="1">+trovaVariazioni1!AD356</f>
        <v/>
      </c>
      <c r="BN33" s="324" t="str">
        <f ca="1">+trovaVariazioni1!AE356</f>
        <v/>
      </c>
      <c r="BO33" s="324" t="str">
        <f ca="1">+trovaVariazioni1!AF356</f>
        <v/>
      </c>
      <c r="BP33" s="324" t="str">
        <f ca="1">+trovaVariazioni1!AG356</f>
        <v/>
      </c>
      <c r="BQ33" s="324" t="str">
        <f ca="1">+trovaVariazioni1!AH356</f>
        <v/>
      </c>
      <c r="BR33" s="324" t="str">
        <f ca="1">+trovaVariazioni1!AI356</f>
        <v/>
      </c>
      <c r="BS33" s="324" t="str">
        <f ca="1">+trovaVariazioni1!AJ356</f>
        <v/>
      </c>
      <c r="BT33" s="324" t="str">
        <f ca="1">+trovaVariazioni1!AK356</f>
        <v/>
      </c>
      <c r="BU33" s="324" t="str">
        <f ca="1">+trovaVariazioni1!AL356</f>
        <v/>
      </c>
      <c r="BV33" s="324" t="str">
        <f ca="1">+trovaVariazioni1!AM356</f>
        <v/>
      </c>
      <c r="BW33" s="324" t="str">
        <f ca="1">+trovaVariazioni1!AN356</f>
        <v/>
      </c>
      <c r="BX33" s="324" t="str">
        <f ca="1">+trovaVariazioni1!AO356</f>
        <v/>
      </c>
      <c r="BY33" s="324" t="str">
        <f ca="1">+trovaVariazioni1!AP356</f>
        <v/>
      </c>
      <c r="BZ33" s="324" t="str">
        <f ca="1">+trovaVariazioni1!AQ356</f>
        <v/>
      </c>
      <c r="CA33" s="324" t="str">
        <f ca="1">+trovaVariazioni1!AR356</f>
        <v/>
      </c>
      <c r="CB33" s="324" t="str">
        <f ca="1">+trovaVariazioni1!AS356</f>
        <v/>
      </c>
      <c r="CC33" s="324" t="str">
        <f ca="1">+trovaVariazioni1!AT356</f>
        <v/>
      </c>
      <c r="CD33" s="324" t="str">
        <f ca="1">+trovaVariazioni1!AU356</f>
        <v/>
      </c>
      <c r="CE33" s="324" t="str">
        <f ca="1">+trovaVariazioni1!AV356</f>
        <v/>
      </c>
      <c r="CF33" s="324" t="str">
        <f ca="1">+trovaVariazioni1!AW356</f>
        <v/>
      </c>
      <c r="CG33" s="324" t="str">
        <f ca="1">+trovaVariazioni1!AX356</f>
        <v/>
      </c>
      <c r="CH33" s="324" t="str">
        <f ca="1">+trovaVariazioni1!AY356</f>
        <v/>
      </c>
      <c r="CI33" s="324" t="str">
        <f ca="1">+trovaVariazioni1!AZ356</f>
        <v/>
      </c>
      <c r="CJ33" s="324" t="str">
        <f ca="1">+trovaVariazioni1!BA356</f>
        <v/>
      </c>
      <c r="CK33" s="324" t="str">
        <f ca="1">+trovaVariazioni1!BB356</f>
        <v/>
      </c>
      <c r="CL33" s="324" t="str">
        <f ca="1">+trovaVariazioni1!BC356</f>
        <v/>
      </c>
      <c r="CM33" s="324" t="str">
        <f ca="1">+trovaVariazioni1!BD356</f>
        <v/>
      </c>
      <c r="CN33" s="324" t="str">
        <f ca="1">+trovaVariazioni1!BE356</f>
        <v/>
      </c>
      <c r="CO33" s="324" t="str">
        <f ca="1">+trovaVariazioni1!BF356</f>
        <v/>
      </c>
      <c r="CP33" s="324" t="str">
        <f ca="1">+trovaVariazioni1!BG356</f>
        <v/>
      </c>
      <c r="CQ33" s="324" t="str">
        <f ca="1">+trovaVariazioni1!BH356</f>
        <v/>
      </c>
      <c r="CR33" s="324" t="str">
        <f ca="1">+trovaVariazioni1!BI356</f>
        <v/>
      </c>
      <c r="CS33" s="324" t="str">
        <f ca="1">+trovaVariazioni1!BJ356</f>
        <v/>
      </c>
      <c r="CT33" s="324" t="str">
        <f ca="1">+trovaVariazioni1!BK356</f>
        <v/>
      </c>
      <c r="CU33" s="324" t="str">
        <f ca="1">+trovaVariazioni1!BL356</f>
        <v/>
      </c>
      <c r="CV33" s="324" t="str">
        <f ca="1">+trovaVariazioni1!BM356</f>
        <v/>
      </c>
      <c r="CW33" s="324" t="str">
        <f ca="1">+trovaVariazioni1!BN356</f>
        <v/>
      </c>
      <c r="CX33" s="324" t="str">
        <f ca="1">+trovaVariazioni1!BO356</f>
        <v/>
      </c>
      <c r="CY33" s="324" t="str">
        <f ca="1">+trovaVariazioni1!BP356</f>
        <v/>
      </c>
      <c r="CZ33" s="324" t="str">
        <f ca="1">+trovaVariazioni1!BQ356</f>
        <v/>
      </c>
      <c r="DA33" s="324" t="str">
        <f ca="1">+trovaVariazioni1!BR356</f>
        <v/>
      </c>
      <c r="DB33" s="324" t="str">
        <f ca="1">+trovaVariazioni1!BS356</f>
        <v/>
      </c>
      <c r="DC33" s="324" t="str">
        <f ca="1">+trovaVariazioni1!BT356</f>
        <v/>
      </c>
      <c r="DD33" s="324" t="str">
        <f ca="1">+trovaVariazioni1!BU356</f>
        <v/>
      </c>
      <c r="DE33" s="324" t="str">
        <f ca="1">+trovaVariazioni1!BV356</f>
        <v/>
      </c>
      <c r="DF33" s="324" t="str">
        <f ca="1">+trovaVariazioni1!BW356</f>
        <v/>
      </c>
      <c r="DG33" s="324" t="str">
        <f ca="1">+trovaVariazioni1!BX356</f>
        <v/>
      </c>
      <c r="DH33" s="324" t="str">
        <f ca="1">+trovaVariazioni1!BY356</f>
        <v/>
      </c>
      <c r="DI33" s="324" t="str">
        <f ca="1">+trovaVariazioni1!BZ356</f>
        <v/>
      </c>
      <c r="DJ33" s="324" t="str">
        <f ca="1">+trovaVariazioni1!CA356</f>
        <v/>
      </c>
      <c r="DK33" s="324" t="str">
        <f ca="1">+trovaVariazioni1!CB356</f>
        <v/>
      </c>
      <c r="DL33" s="324" t="str">
        <f ca="1">+trovaVariazioni1!CC356</f>
        <v/>
      </c>
      <c r="DM33" s="324" t="str">
        <f ca="1">+trovaVariazioni1!CD356</f>
        <v/>
      </c>
      <c r="DN33" s="324" t="str">
        <f ca="1">+trovaVariazioni1!CE356</f>
        <v/>
      </c>
      <c r="DO33" s="324" t="str">
        <f ca="1">+trovaVariazioni1!CF356</f>
        <v/>
      </c>
      <c r="DP33" s="324" t="str">
        <f ca="1">+trovaVariazioni1!CG356</f>
        <v/>
      </c>
      <c r="DQ33" s="324" t="str">
        <f ca="1">+trovaVariazioni1!CH356</f>
        <v/>
      </c>
      <c r="DR33" s="324" t="str">
        <f ca="1">+trovaVariazioni1!CI356</f>
        <v/>
      </c>
      <c r="DS33" s="324" t="str">
        <f ca="1">+trovaVariazioni1!CJ356</f>
        <v/>
      </c>
      <c r="DT33" s="324" t="str">
        <f ca="1">+trovaVariazioni1!CK356</f>
        <v/>
      </c>
      <c r="DU33" s="324" t="str">
        <f ca="1">+trovaVariazioni1!CL356</f>
        <v/>
      </c>
      <c r="DV33" s="324" t="str">
        <f ca="1">+trovaVariazioni1!CM356</f>
        <v/>
      </c>
      <c r="DW33" s="324" t="str">
        <f ca="1">+trovaVariazioni1!CN356</f>
        <v/>
      </c>
      <c r="DX33" s="324" t="str">
        <f ca="1">+trovaVariazioni1!CO356</f>
        <v/>
      </c>
      <c r="DY33" s="324" t="str">
        <f ca="1">+trovaVariazioni1!CP356</f>
        <v/>
      </c>
      <c r="DZ33" s="324" t="str">
        <f ca="1">+trovaVariazioni1!CQ356</f>
        <v/>
      </c>
      <c r="EA33" s="324" t="str">
        <f ca="1">+trovaVariazioni1!CR356</f>
        <v/>
      </c>
      <c r="EB33" s="324" t="str">
        <f ca="1">+trovaVariazioni1!CS356</f>
        <v/>
      </c>
      <c r="EC33" s="324" t="str">
        <f ca="1">+trovaVariazioni1!CT356</f>
        <v/>
      </c>
      <c r="ED33" s="324" t="str">
        <f ca="1">+trovaVariazioni1!CU356</f>
        <v/>
      </c>
      <c r="EE33" s="324" t="str">
        <f ca="1">+trovaVariazioni1!CV356</f>
        <v/>
      </c>
      <c r="EF33" s="324" t="str">
        <f ca="1">+trovaVariazioni1!CW356</f>
        <v/>
      </c>
      <c r="EG33" s="324" t="str">
        <f ca="1">+trovaVariazioni1!CX356</f>
        <v/>
      </c>
      <c r="EH33" s="324" t="str">
        <f ca="1">+trovaVariazioni1!CY356</f>
        <v/>
      </c>
      <c r="EI33" s="324" t="str">
        <f ca="1">+trovaVariazioni1!CZ356</f>
        <v/>
      </c>
      <c r="EJ33" s="324" t="str">
        <f ca="1">+trovaVariazioni1!DA356</f>
        <v/>
      </c>
      <c r="EK33" s="324" t="str">
        <f ca="1">+trovaVariazioni1!DB356</f>
        <v/>
      </c>
      <c r="EL33" s="325" t="str">
        <f ca="1">+trovaVariazioni1!DC356</f>
        <v/>
      </c>
    </row>
    <row r="34" spans="1:142" ht="10.95" customHeight="1">
      <c r="A34" s="307"/>
      <c r="B34" s="412" t="s">
        <v>84</v>
      </c>
      <c r="C34" s="412"/>
      <c r="D34" s="412"/>
      <c r="E34" s="396" t="str">
        <f ca="1">INDIRECT("Elaborazione!" &amp; "r" &amp; U1+ 6 &amp; "c" &amp; Elaborazione!BB1,FALSE)</f>
        <v xml:space="preserve">ANT 80/80-16 45J POST 90/80-16 51J  </v>
      </c>
      <c r="F34" s="396"/>
      <c r="G34" s="396"/>
      <c r="H34" s="396"/>
      <c r="I34" s="396"/>
      <c r="J34" s="396"/>
      <c r="K34" s="396"/>
      <c r="L34" s="396"/>
      <c r="M34" s="396"/>
      <c r="N34" s="412" t="s">
        <v>422</v>
      </c>
      <c r="O34" s="412"/>
      <c r="P34" s="412"/>
      <c r="Q34" s="396" t="str">
        <f ca="1">INDIRECT("Elaborazione!" &amp; "r" &amp; U1+ 6 &amp; "c" &amp; Elaborazione!BC1,FALSE)</f>
        <v>A</v>
      </c>
      <c r="R34" s="396"/>
      <c r="S34" s="396"/>
      <c r="T34" s="411" t="s">
        <v>423</v>
      </c>
      <c r="U34" s="412"/>
      <c r="V34" s="412"/>
      <c r="W34" s="438" t="str">
        <f ca="1">CONCATENATE(LEFT(INDIRECT("Elaborazione!" &amp; "r" &amp; U1+ 6 &amp; "c" &amp; Elaborazione!BD1,FALSE)*1,5),IF(LEFT(AC38,1)="L","",","&amp;RIGHT(INDIRECT("Elaborazione!" &amp; "r" &amp; U1+ 6 &amp; "c" &amp; Elaborazione!BY1,FALSE),2)))</f>
        <v>0</v>
      </c>
      <c r="X34" s="439"/>
      <c r="Y34" s="440"/>
      <c r="Z34" s="412" t="s">
        <v>424</v>
      </c>
      <c r="AA34" s="412"/>
      <c r="AB34" s="412"/>
      <c r="AC34" s="433">
        <f ca="1">INDIRECT("Elaborazione!" &amp; "r" &amp; U1+ 6 &amp; "c" &amp; Elaborazione!BE1,FALSE)*1</f>
        <v>0</v>
      </c>
      <c r="AD34" s="433"/>
      <c r="AE34" s="431" t="s">
        <v>425</v>
      </c>
      <c r="AF34" s="309"/>
      <c r="AG34" s="300"/>
      <c r="AH34" s="300"/>
      <c r="AI34" s="300"/>
      <c r="AJ34" s="300"/>
      <c r="AL34" s="322" t="str">
        <f ca="1">+trovaVariazioni1!C357</f>
        <v/>
      </c>
      <c r="AM34" s="324" t="str">
        <f ca="1">+trovaVariazioni1!D357</f>
        <v/>
      </c>
      <c r="AN34" s="324" t="str">
        <f ca="1">+trovaVariazioni1!E357</f>
        <v/>
      </c>
      <c r="AO34" s="324" t="str">
        <f ca="1">+trovaVariazioni1!F357</f>
        <v/>
      </c>
      <c r="AP34" s="324" t="str">
        <f ca="1">+trovaVariazioni1!G357</f>
        <v/>
      </c>
      <c r="AQ34" s="324" t="str">
        <f ca="1">+trovaVariazioni1!H357</f>
        <v/>
      </c>
      <c r="AR34" s="324" t="str">
        <f ca="1">+trovaVariazioni1!I357</f>
        <v/>
      </c>
      <c r="AS34" s="324" t="str">
        <f ca="1">+trovaVariazioni1!J357</f>
        <v/>
      </c>
      <c r="AT34" s="324" t="str">
        <f ca="1">+trovaVariazioni1!K357</f>
        <v/>
      </c>
      <c r="AU34" s="324" t="str">
        <f ca="1">+trovaVariazioni1!L357</f>
        <v/>
      </c>
      <c r="AV34" s="324" t="str">
        <f ca="1">+trovaVariazioni1!M357</f>
        <v/>
      </c>
      <c r="AW34" s="324" t="str">
        <f ca="1">+trovaVariazioni1!N357</f>
        <v/>
      </c>
      <c r="AX34" s="324" t="str">
        <f ca="1">+trovaVariazioni1!O357</f>
        <v/>
      </c>
      <c r="AY34" s="324" t="str">
        <f ca="1">+trovaVariazioni1!P357</f>
        <v/>
      </c>
      <c r="AZ34" s="324" t="str">
        <f ca="1">+trovaVariazioni1!Q357</f>
        <v/>
      </c>
      <c r="BA34" s="324" t="str">
        <f ca="1">+trovaVariazioni1!R357</f>
        <v/>
      </c>
      <c r="BB34" s="324" t="str">
        <f ca="1">+trovaVariazioni1!S357</f>
        <v/>
      </c>
      <c r="BC34" s="324" t="str">
        <f ca="1">+trovaVariazioni1!T357</f>
        <v/>
      </c>
      <c r="BD34" s="324" t="str">
        <f ca="1">+trovaVariazioni1!U357</f>
        <v/>
      </c>
      <c r="BE34" s="324" t="str">
        <f ca="1">+trovaVariazioni1!V357</f>
        <v/>
      </c>
      <c r="BF34" s="324" t="str">
        <f ca="1">+trovaVariazioni1!W357</f>
        <v/>
      </c>
      <c r="BG34" s="324" t="str">
        <f ca="1">+trovaVariazioni1!X357</f>
        <v/>
      </c>
      <c r="BH34" s="324" t="str">
        <f ca="1">+trovaVariazioni1!Y357</f>
        <v/>
      </c>
      <c r="BI34" s="324" t="str">
        <f ca="1">+trovaVariazioni1!Z357</f>
        <v/>
      </c>
      <c r="BJ34" s="324" t="str">
        <f ca="1">+trovaVariazioni1!AA357</f>
        <v/>
      </c>
      <c r="BK34" s="324" t="str">
        <f ca="1">+trovaVariazioni1!AB357</f>
        <v/>
      </c>
      <c r="BL34" s="324" t="str">
        <f ca="1">+trovaVariazioni1!AC357</f>
        <v/>
      </c>
      <c r="BM34" s="324" t="str">
        <f ca="1">+trovaVariazioni1!AD357</f>
        <v/>
      </c>
      <c r="BN34" s="324" t="str">
        <f ca="1">+trovaVariazioni1!AE357</f>
        <v/>
      </c>
      <c r="BO34" s="324" t="str">
        <f ca="1">+trovaVariazioni1!AF357</f>
        <v/>
      </c>
      <c r="BP34" s="324" t="str">
        <f ca="1">+trovaVariazioni1!AG357</f>
        <v/>
      </c>
      <c r="BQ34" s="324" t="str">
        <f ca="1">+trovaVariazioni1!AH357</f>
        <v/>
      </c>
      <c r="BR34" s="324" t="str">
        <f ca="1">+trovaVariazioni1!AI357</f>
        <v/>
      </c>
      <c r="BS34" s="324" t="str">
        <f ca="1">+trovaVariazioni1!AJ357</f>
        <v/>
      </c>
      <c r="BT34" s="324" t="str">
        <f ca="1">+trovaVariazioni1!AK357</f>
        <v/>
      </c>
      <c r="BU34" s="324" t="str">
        <f ca="1">+trovaVariazioni1!AL357</f>
        <v/>
      </c>
      <c r="BV34" s="324" t="str">
        <f ca="1">+trovaVariazioni1!AM357</f>
        <v/>
      </c>
      <c r="BW34" s="324" t="str">
        <f ca="1">+trovaVariazioni1!AN357</f>
        <v/>
      </c>
      <c r="BX34" s="324" t="str">
        <f ca="1">+trovaVariazioni1!AO357</f>
        <v/>
      </c>
      <c r="BY34" s="324" t="str">
        <f ca="1">+trovaVariazioni1!AP357</f>
        <v/>
      </c>
      <c r="BZ34" s="324" t="str">
        <f ca="1">+trovaVariazioni1!AQ357</f>
        <v/>
      </c>
      <c r="CA34" s="324" t="str">
        <f ca="1">+trovaVariazioni1!AR357</f>
        <v/>
      </c>
      <c r="CB34" s="324" t="str">
        <f ca="1">+trovaVariazioni1!AS357</f>
        <v/>
      </c>
      <c r="CC34" s="324" t="str">
        <f ca="1">+trovaVariazioni1!AT357</f>
        <v/>
      </c>
      <c r="CD34" s="324" t="str">
        <f ca="1">+trovaVariazioni1!AU357</f>
        <v/>
      </c>
      <c r="CE34" s="324" t="str">
        <f ca="1">+trovaVariazioni1!AV357</f>
        <v/>
      </c>
      <c r="CF34" s="324" t="str">
        <f ca="1">+trovaVariazioni1!AW357</f>
        <v/>
      </c>
      <c r="CG34" s="324" t="str">
        <f ca="1">+trovaVariazioni1!AX357</f>
        <v/>
      </c>
      <c r="CH34" s="324" t="str">
        <f ca="1">+trovaVariazioni1!AY357</f>
        <v/>
      </c>
      <c r="CI34" s="324" t="str">
        <f ca="1">+trovaVariazioni1!AZ357</f>
        <v/>
      </c>
      <c r="CJ34" s="324" t="str">
        <f ca="1">+trovaVariazioni1!BA357</f>
        <v/>
      </c>
      <c r="CK34" s="324" t="str">
        <f ca="1">+trovaVariazioni1!BB357</f>
        <v/>
      </c>
      <c r="CL34" s="324" t="str">
        <f ca="1">+trovaVariazioni1!BC357</f>
        <v/>
      </c>
      <c r="CM34" s="324" t="str">
        <f ca="1">+trovaVariazioni1!BD357</f>
        <v/>
      </c>
      <c r="CN34" s="324" t="str">
        <f ca="1">+trovaVariazioni1!BE357</f>
        <v/>
      </c>
      <c r="CO34" s="324" t="str">
        <f ca="1">+trovaVariazioni1!BF357</f>
        <v/>
      </c>
      <c r="CP34" s="324" t="str">
        <f ca="1">+trovaVariazioni1!BG357</f>
        <v/>
      </c>
      <c r="CQ34" s="324" t="str">
        <f ca="1">+trovaVariazioni1!BH357</f>
        <v/>
      </c>
      <c r="CR34" s="324" t="str">
        <f ca="1">+trovaVariazioni1!BI357</f>
        <v/>
      </c>
      <c r="CS34" s="324" t="str">
        <f ca="1">+trovaVariazioni1!BJ357</f>
        <v/>
      </c>
      <c r="CT34" s="324" t="str">
        <f ca="1">+trovaVariazioni1!BK357</f>
        <v/>
      </c>
      <c r="CU34" s="324" t="str">
        <f ca="1">+trovaVariazioni1!BL357</f>
        <v/>
      </c>
      <c r="CV34" s="324" t="str">
        <f ca="1">+trovaVariazioni1!BM357</f>
        <v/>
      </c>
      <c r="CW34" s="324" t="str">
        <f ca="1">+trovaVariazioni1!BN357</f>
        <v/>
      </c>
      <c r="CX34" s="324" t="str">
        <f ca="1">+trovaVariazioni1!BO357</f>
        <v/>
      </c>
      <c r="CY34" s="324" t="str">
        <f ca="1">+trovaVariazioni1!BP357</f>
        <v/>
      </c>
      <c r="CZ34" s="324" t="str">
        <f ca="1">+trovaVariazioni1!BQ357</f>
        <v/>
      </c>
      <c r="DA34" s="324" t="str">
        <f ca="1">+trovaVariazioni1!BR357</f>
        <v/>
      </c>
      <c r="DB34" s="324" t="str">
        <f ca="1">+trovaVariazioni1!BS357</f>
        <v/>
      </c>
      <c r="DC34" s="324" t="str">
        <f ca="1">+trovaVariazioni1!BT357</f>
        <v/>
      </c>
      <c r="DD34" s="324" t="str">
        <f ca="1">+trovaVariazioni1!BU357</f>
        <v/>
      </c>
      <c r="DE34" s="324" t="str">
        <f ca="1">+trovaVariazioni1!BV357</f>
        <v/>
      </c>
      <c r="DF34" s="324" t="str">
        <f ca="1">+trovaVariazioni1!BW357</f>
        <v/>
      </c>
      <c r="DG34" s="324" t="str">
        <f ca="1">+trovaVariazioni1!BX357</f>
        <v/>
      </c>
      <c r="DH34" s="324" t="str">
        <f ca="1">+trovaVariazioni1!BY357</f>
        <v/>
      </c>
      <c r="DI34" s="324" t="str">
        <f ca="1">+trovaVariazioni1!BZ357</f>
        <v/>
      </c>
      <c r="DJ34" s="324" t="str">
        <f ca="1">+trovaVariazioni1!CA357</f>
        <v/>
      </c>
      <c r="DK34" s="324" t="str">
        <f ca="1">+trovaVariazioni1!CB357</f>
        <v/>
      </c>
      <c r="DL34" s="324" t="str">
        <f ca="1">+trovaVariazioni1!CC357</f>
        <v/>
      </c>
      <c r="DM34" s="324" t="str">
        <f ca="1">+trovaVariazioni1!CD357</f>
        <v/>
      </c>
      <c r="DN34" s="324" t="str">
        <f ca="1">+trovaVariazioni1!CE357</f>
        <v/>
      </c>
      <c r="DO34" s="324" t="str">
        <f ca="1">+trovaVariazioni1!CF357</f>
        <v/>
      </c>
      <c r="DP34" s="324" t="str">
        <f ca="1">+trovaVariazioni1!CG357</f>
        <v/>
      </c>
      <c r="DQ34" s="324" t="str">
        <f ca="1">+trovaVariazioni1!CH357</f>
        <v/>
      </c>
      <c r="DR34" s="324" t="str">
        <f ca="1">+trovaVariazioni1!CI357</f>
        <v/>
      </c>
      <c r="DS34" s="324" t="str">
        <f ca="1">+trovaVariazioni1!CJ357</f>
        <v/>
      </c>
      <c r="DT34" s="324" t="str">
        <f ca="1">+trovaVariazioni1!CK357</f>
        <v/>
      </c>
      <c r="DU34" s="324" t="str">
        <f ca="1">+trovaVariazioni1!CL357</f>
        <v/>
      </c>
      <c r="DV34" s="324" t="str">
        <f ca="1">+trovaVariazioni1!CM357</f>
        <v/>
      </c>
      <c r="DW34" s="324" t="str">
        <f ca="1">+trovaVariazioni1!CN357</f>
        <v/>
      </c>
      <c r="DX34" s="324" t="str">
        <f ca="1">+trovaVariazioni1!CO357</f>
        <v/>
      </c>
      <c r="DY34" s="324" t="str">
        <f ca="1">+trovaVariazioni1!CP357</f>
        <v/>
      </c>
      <c r="DZ34" s="324" t="str">
        <f ca="1">+trovaVariazioni1!CQ357</f>
        <v/>
      </c>
      <c r="EA34" s="324" t="str">
        <f ca="1">+trovaVariazioni1!CR357</f>
        <v/>
      </c>
      <c r="EB34" s="324" t="str">
        <f ca="1">+trovaVariazioni1!CS357</f>
        <v/>
      </c>
      <c r="EC34" s="324" t="str">
        <f ca="1">+trovaVariazioni1!CT357</f>
        <v/>
      </c>
      <c r="ED34" s="324" t="str">
        <f ca="1">+trovaVariazioni1!CU357</f>
        <v/>
      </c>
      <c r="EE34" s="324" t="str">
        <f ca="1">+trovaVariazioni1!CV357</f>
        <v/>
      </c>
      <c r="EF34" s="324" t="str">
        <f ca="1">+trovaVariazioni1!CW357</f>
        <v/>
      </c>
      <c r="EG34" s="324" t="str">
        <f ca="1">+trovaVariazioni1!CX357</f>
        <v/>
      </c>
      <c r="EH34" s="324" t="str">
        <f ca="1">+trovaVariazioni1!CY357</f>
        <v/>
      </c>
      <c r="EI34" s="324" t="str">
        <f ca="1">+trovaVariazioni1!CZ357</f>
        <v/>
      </c>
      <c r="EJ34" s="324" t="str">
        <f ca="1">+trovaVariazioni1!DA357</f>
        <v/>
      </c>
      <c r="EK34" s="324" t="str">
        <f ca="1">+trovaVariazioni1!DB357</f>
        <v/>
      </c>
      <c r="EL34" s="325" t="str">
        <f ca="1">+trovaVariazioni1!DC357</f>
        <v/>
      </c>
    </row>
    <row r="35" spans="1:142" ht="10.95" customHeight="1">
      <c r="A35" s="307"/>
      <c r="B35" s="412"/>
      <c r="C35" s="412"/>
      <c r="D35" s="412"/>
      <c r="E35" s="396"/>
      <c r="F35" s="396"/>
      <c r="G35" s="396"/>
      <c r="H35" s="396"/>
      <c r="I35" s="396"/>
      <c r="J35" s="396"/>
      <c r="K35" s="396"/>
      <c r="L35" s="396"/>
      <c r="M35" s="396"/>
      <c r="N35" s="412"/>
      <c r="O35" s="412"/>
      <c r="P35" s="412"/>
      <c r="Q35" s="396"/>
      <c r="R35" s="396"/>
      <c r="S35" s="396"/>
      <c r="T35" s="411"/>
      <c r="U35" s="412"/>
      <c r="V35" s="412"/>
      <c r="W35" s="434"/>
      <c r="X35" s="441"/>
      <c r="Y35" s="442"/>
      <c r="Z35" s="412"/>
      <c r="AA35" s="412"/>
      <c r="AB35" s="412"/>
      <c r="AC35" s="433"/>
      <c r="AD35" s="433"/>
      <c r="AE35" s="431"/>
      <c r="AF35" s="309"/>
      <c r="AG35" s="300"/>
      <c r="AH35" s="300"/>
      <c r="AI35" s="300"/>
      <c r="AJ35" s="300"/>
      <c r="AL35" s="322" t="str">
        <f ca="1">+trovaVariazioni1!C358</f>
        <v/>
      </c>
      <c r="AM35" s="324" t="str">
        <f ca="1">+trovaVariazioni1!D358</f>
        <v/>
      </c>
      <c r="AN35" s="324" t="str">
        <f ca="1">+trovaVariazioni1!E358</f>
        <v/>
      </c>
      <c r="AO35" s="324" t="str">
        <f ca="1">+trovaVariazioni1!F358</f>
        <v/>
      </c>
      <c r="AP35" s="324" t="str">
        <f ca="1">+trovaVariazioni1!G358</f>
        <v/>
      </c>
      <c r="AQ35" s="324" t="str">
        <f ca="1">+trovaVariazioni1!H358</f>
        <v/>
      </c>
      <c r="AR35" s="324" t="str">
        <f ca="1">+trovaVariazioni1!I358</f>
        <v/>
      </c>
      <c r="AS35" s="324" t="str">
        <f ca="1">+trovaVariazioni1!J358</f>
        <v/>
      </c>
      <c r="AT35" s="324" t="str">
        <f ca="1">+trovaVariazioni1!K358</f>
        <v/>
      </c>
      <c r="AU35" s="324" t="str">
        <f ca="1">+trovaVariazioni1!L358</f>
        <v/>
      </c>
      <c r="AV35" s="324" t="str">
        <f ca="1">+trovaVariazioni1!M358</f>
        <v/>
      </c>
      <c r="AW35" s="324" t="str">
        <f ca="1">+trovaVariazioni1!N358</f>
        <v/>
      </c>
      <c r="AX35" s="324" t="str">
        <f ca="1">+trovaVariazioni1!O358</f>
        <v/>
      </c>
      <c r="AY35" s="324" t="str">
        <f ca="1">+trovaVariazioni1!P358</f>
        <v/>
      </c>
      <c r="AZ35" s="324" t="str">
        <f ca="1">+trovaVariazioni1!Q358</f>
        <v/>
      </c>
      <c r="BA35" s="324" t="str">
        <f ca="1">+trovaVariazioni1!R358</f>
        <v/>
      </c>
      <c r="BB35" s="324" t="str">
        <f ca="1">+trovaVariazioni1!S358</f>
        <v/>
      </c>
      <c r="BC35" s="324" t="str">
        <f ca="1">+trovaVariazioni1!T358</f>
        <v/>
      </c>
      <c r="BD35" s="324" t="str">
        <f ca="1">+trovaVariazioni1!U358</f>
        <v/>
      </c>
      <c r="BE35" s="324" t="str">
        <f ca="1">+trovaVariazioni1!V358</f>
        <v/>
      </c>
      <c r="BF35" s="324" t="str">
        <f ca="1">+trovaVariazioni1!W358</f>
        <v/>
      </c>
      <c r="BG35" s="324" t="str">
        <f ca="1">+trovaVariazioni1!X358</f>
        <v/>
      </c>
      <c r="BH35" s="324" t="str">
        <f ca="1">+trovaVariazioni1!Y358</f>
        <v/>
      </c>
      <c r="BI35" s="324" t="str">
        <f ca="1">+trovaVariazioni1!Z358</f>
        <v/>
      </c>
      <c r="BJ35" s="324" t="str">
        <f ca="1">+trovaVariazioni1!AA358</f>
        <v/>
      </c>
      <c r="BK35" s="324" t="str">
        <f ca="1">+trovaVariazioni1!AB358</f>
        <v/>
      </c>
      <c r="BL35" s="324" t="str">
        <f ca="1">+trovaVariazioni1!AC358</f>
        <v/>
      </c>
      <c r="BM35" s="324" t="str">
        <f ca="1">+trovaVariazioni1!AD358</f>
        <v/>
      </c>
      <c r="BN35" s="324" t="str">
        <f ca="1">+trovaVariazioni1!AE358</f>
        <v/>
      </c>
      <c r="BO35" s="324" t="str">
        <f ca="1">+trovaVariazioni1!AF358</f>
        <v/>
      </c>
      <c r="BP35" s="324" t="str">
        <f ca="1">+trovaVariazioni1!AG358</f>
        <v/>
      </c>
      <c r="BQ35" s="324" t="str">
        <f ca="1">+trovaVariazioni1!AH358</f>
        <v/>
      </c>
      <c r="BR35" s="324" t="str">
        <f ca="1">+trovaVariazioni1!AI358</f>
        <v/>
      </c>
      <c r="BS35" s="324" t="str">
        <f ca="1">+trovaVariazioni1!AJ358</f>
        <v/>
      </c>
      <c r="BT35" s="324" t="str">
        <f ca="1">+trovaVariazioni1!AK358</f>
        <v/>
      </c>
      <c r="BU35" s="324" t="str">
        <f ca="1">+trovaVariazioni1!AL358</f>
        <v/>
      </c>
      <c r="BV35" s="324" t="str">
        <f ca="1">+trovaVariazioni1!AM358</f>
        <v/>
      </c>
      <c r="BW35" s="324" t="str">
        <f ca="1">+trovaVariazioni1!AN358</f>
        <v/>
      </c>
      <c r="BX35" s="324" t="str">
        <f ca="1">+trovaVariazioni1!AO358</f>
        <v/>
      </c>
      <c r="BY35" s="324" t="str">
        <f ca="1">+trovaVariazioni1!AP358</f>
        <v/>
      </c>
      <c r="BZ35" s="324" t="str">
        <f ca="1">+trovaVariazioni1!AQ358</f>
        <v/>
      </c>
      <c r="CA35" s="324" t="str">
        <f ca="1">+trovaVariazioni1!AR358</f>
        <v/>
      </c>
      <c r="CB35" s="324" t="str">
        <f ca="1">+trovaVariazioni1!AS358</f>
        <v/>
      </c>
      <c r="CC35" s="324" t="str">
        <f ca="1">+trovaVariazioni1!AT358</f>
        <v/>
      </c>
      <c r="CD35" s="324" t="str">
        <f ca="1">+trovaVariazioni1!AU358</f>
        <v/>
      </c>
      <c r="CE35" s="324" t="str">
        <f ca="1">+trovaVariazioni1!AV358</f>
        <v/>
      </c>
      <c r="CF35" s="324" t="str">
        <f ca="1">+trovaVariazioni1!AW358</f>
        <v/>
      </c>
      <c r="CG35" s="324" t="str">
        <f ca="1">+trovaVariazioni1!AX358</f>
        <v/>
      </c>
      <c r="CH35" s="324" t="str">
        <f ca="1">+trovaVariazioni1!AY358</f>
        <v/>
      </c>
      <c r="CI35" s="324" t="str">
        <f ca="1">+trovaVariazioni1!AZ358</f>
        <v/>
      </c>
      <c r="CJ35" s="324" t="str">
        <f ca="1">+trovaVariazioni1!BA358</f>
        <v/>
      </c>
      <c r="CK35" s="324" t="str">
        <f ca="1">+trovaVariazioni1!BB358</f>
        <v/>
      </c>
      <c r="CL35" s="324" t="str">
        <f ca="1">+trovaVariazioni1!BC358</f>
        <v/>
      </c>
      <c r="CM35" s="324" t="str">
        <f ca="1">+trovaVariazioni1!BD358</f>
        <v/>
      </c>
      <c r="CN35" s="324" t="str">
        <f ca="1">+trovaVariazioni1!BE358</f>
        <v/>
      </c>
      <c r="CO35" s="324" t="str">
        <f ca="1">+trovaVariazioni1!BF358</f>
        <v/>
      </c>
      <c r="CP35" s="324" t="str">
        <f ca="1">+trovaVariazioni1!BG358</f>
        <v/>
      </c>
      <c r="CQ35" s="324" t="str">
        <f ca="1">+trovaVariazioni1!BH358</f>
        <v/>
      </c>
      <c r="CR35" s="324" t="str">
        <f ca="1">+trovaVariazioni1!BI358</f>
        <v/>
      </c>
      <c r="CS35" s="324" t="str">
        <f ca="1">+trovaVariazioni1!BJ358</f>
        <v/>
      </c>
      <c r="CT35" s="324" t="str">
        <f ca="1">+trovaVariazioni1!BK358</f>
        <v/>
      </c>
      <c r="CU35" s="324" t="str">
        <f ca="1">+trovaVariazioni1!BL358</f>
        <v/>
      </c>
      <c r="CV35" s="324" t="str">
        <f ca="1">+trovaVariazioni1!BM358</f>
        <v/>
      </c>
      <c r="CW35" s="324" t="str">
        <f ca="1">+trovaVariazioni1!BN358</f>
        <v/>
      </c>
      <c r="CX35" s="324" t="str">
        <f ca="1">+trovaVariazioni1!BO358</f>
        <v/>
      </c>
      <c r="CY35" s="324" t="str">
        <f ca="1">+trovaVariazioni1!BP358</f>
        <v/>
      </c>
      <c r="CZ35" s="324" t="str">
        <f ca="1">+trovaVariazioni1!BQ358</f>
        <v/>
      </c>
      <c r="DA35" s="324" t="str">
        <f ca="1">+trovaVariazioni1!BR358</f>
        <v/>
      </c>
      <c r="DB35" s="324" t="str">
        <f ca="1">+trovaVariazioni1!BS358</f>
        <v/>
      </c>
      <c r="DC35" s="324" t="str">
        <f ca="1">+trovaVariazioni1!BT358</f>
        <v/>
      </c>
      <c r="DD35" s="324" t="str">
        <f ca="1">+trovaVariazioni1!BU358</f>
        <v/>
      </c>
      <c r="DE35" s="324" t="str">
        <f ca="1">+trovaVariazioni1!BV358</f>
        <v/>
      </c>
      <c r="DF35" s="324" t="str">
        <f ca="1">+trovaVariazioni1!BW358</f>
        <v/>
      </c>
      <c r="DG35" s="324" t="str">
        <f ca="1">+trovaVariazioni1!BX358</f>
        <v/>
      </c>
      <c r="DH35" s="324" t="str">
        <f ca="1">+trovaVariazioni1!BY358</f>
        <v/>
      </c>
      <c r="DI35" s="324" t="str">
        <f ca="1">+trovaVariazioni1!BZ358</f>
        <v/>
      </c>
      <c r="DJ35" s="324" t="str">
        <f ca="1">+trovaVariazioni1!CA358</f>
        <v/>
      </c>
      <c r="DK35" s="324" t="str">
        <f ca="1">+trovaVariazioni1!CB358</f>
        <v/>
      </c>
      <c r="DL35" s="324" t="str">
        <f ca="1">+trovaVariazioni1!CC358</f>
        <v/>
      </c>
      <c r="DM35" s="324" t="str">
        <f ca="1">+trovaVariazioni1!CD358</f>
        <v/>
      </c>
      <c r="DN35" s="324" t="str">
        <f ca="1">+trovaVariazioni1!CE358</f>
        <v/>
      </c>
      <c r="DO35" s="324" t="str">
        <f ca="1">+trovaVariazioni1!CF358</f>
        <v/>
      </c>
      <c r="DP35" s="324" t="str">
        <f ca="1">+trovaVariazioni1!CG358</f>
        <v/>
      </c>
      <c r="DQ35" s="324" t="str">
        <f ca="1">+trovaVariazioni1!CH358</f>
        <v/>
      </c>
      <c r="DR35" s="324" t="str">
        <f ca="1">+trovaVariazioni1!CI358</f>
        <v/>
      </c>
      <c r="DS35" s="324" t="str">
        <f ca="1">+trovaVariazioni1!CJ358</f>
        <v/>
      </c>
      <c r="DT35" s="324" t="str">
        <f ca="1">+trovaVariazioni1!CK358</f>
        <v/>
      </c>
      <c r="DU35" s="324" t="str">
        <f ca="1">+trovaVariazioni1!CL358</f>
        <v/>
      </c>
      <c r="DV35" s="324" t="str">
        <f ca="1">+trovaVariazioni1!CM358</f>
        <v/>
      </c>
      <c r="DW35" s="324" t="str">
        <f ca="1">+trovaVariazioni1!CN358</f>
        <v/>
      </c>
      <c r="DX35" s="324" t="str">
        <f ca="1">+trovaVariazioni1!CO358</f>
        <v/>
      </c>
      <c r="DY35" s="324" t="str">
        <f ca="1">+trovaVariazioni1!CP358</f>
        <v/>
      </c>
      <c r="DZ35" s="324" t="str">
        <f ca="1">+trovaVariazioni1!CQ358</f>
        <v/>
      </c>
      <c r="EA35" s="324" t="str">
        <f ca="1">+trovaVariazioni1!CR358</f>
        <v/>
      </c>
      <c r="EB35" s="324" t="str">
        <f ca="1">+trovaVariazioni1!CS358</f>
        <v/>
      </c>
      <c r="EC35" s="324" t="str">
        <f ca="1">+trovaVariazioni1!CT358</f>
        <v/>
      </c>
      <c r="ED35" s="324" t="str">
        <f ca="1">+trovaVariazioni1!CU358</f>
        <v/>
      </c>
      <c r="EE35" s="324" t="str">
        <f ca="1">+trovaVariazioni1!CV358</f>
        <v/>
      </c>
      <c r="EF35" s="324" t="str">
        <f ca="1">+trovaVariazioni1!CW358</f>
        <v/>
      </c>
      <c r="EG35" s="324" t="str">
        <f ca="1">+trovaVariazioni1!CX358</f>
        <v/>
      </c>
      <c r="EH35" s="324" t="str">
        <f ca="1">+trovaVariazioni1!CY358</f>
        <v/>
      </c>
      <c r="EI35" s="324" t="str">
        <f ca="1">+trovaVariazioni1!CZ358</f>
        <v/>
      </c>
      <c r="EJ35" s="324" t="str">
        <f ca="1">+trovaVariazioni1!DA358</f>
        <v/>
      </c>
      <c r="EK35" s="324" t="str">
        <f ca="1">+trovaVariazioni1!DB358</f>
        <v/>
      </c>
      <c r="EL35" s="325" t="str">
        <f ca="1">+trovaVariazioni1!DC358</f>
        <v/>
      </c>
    </row>
    <row r="36" spans="1:142" ht="10.95" customHeight="1">
      <c r="A36" s="307"/>
      <c r="B36" s="399" t="s">
        <v>426</v>
      </c>
      <c r="C36" s="399"/>
      <c r="D36" s="399"/>
      <c r="E36" s="433" t="str">
        <f ca="1">CONCATENATE(LEFT(INDIRECT("Elaborazione!" &amp; "r" &amp; U1+ 6 &amp; "c" &amp; Elaborazione!BF1,FALSE),3)*1,",",RIGHT(INDIRECT("Elaborazione!" &amp; "r" &amp; U1+ 6 &amp; "c" &amp; Elaborazione!BF1,FALSE),2))</f>
        <v>45,00</v>
      </c>
      <c r="F36" s="433"/>
      <c r="G36" s="431" t="s">
        <v>427</v>
      </c>
      <c r="H36" s="437" t="s">
        <v>428</v>
      </c>
      <c r="I36" s="437"/>
      <c r="J36" s="437"/>
      <c r="K36" s="433" t="str">
        <f ca="1">INDIRECT("Elaborazione!" &amp; "r" &amp; U1+ 6 &amp; "c" &amp; Elaborazione!BG1,FALSE)</f>
        <v xml:space="preserve"> </v>
      </c>
      <c r="L36" s="433"/>
      <c r="M36" s="422"/>
      <c r="N36" s="411" t="s">
        <v>429</v>
      </c>
      <c r="O36" s="411"/>
      <c r="P36" s="411"/>
      <c r="Q36" s="396"/>
      <c r="R36" s="396"/>
      <c r="S36" s="396"/>
      <c r="T36" s="411" t="s">
        <v>430</v>
      </c>
      <c r="U36" s="411"/>
      <c r="V36" s="411"/>
      <c r="W36" s="396" t="str">
        <f ca="1">IF(INDIRECT("Elaborazione!" &amp; "r" &amp; U1+ 6 &amp; "c" &amp; Elaborazione!BH1,FALSE)*1=0,"",INDIRECT("Elaborazione!" &amp; "r" &amp; U1+ 6 &amp; "c" &amp; Elaborazione!BH1,FALSE))</f>
        <v/>
      </c>
      <c r="X36" s="396"/>
      <c r="Y36" s="396"/>
      <c r="Z36" s="411" t="s">
        <v>431</v>
      </c>
      <c r="AA36" s="411"/>
      <c r="AB36" s="411"/>
      <c r="AC36" s="396" t="str">
        <f ca="1">INDIRECT("Elaborazione!" &amp; "r" &amp; U1+ 6 &amp; "c" &amp; Elaborazione!BI1,FALSE)</f>
        <v xml:space="preserve"> </v>
      </c>
      <c r="AD36" s="396"/>
      <c r="AE36" s="396"/>
      <c r="AF36" s="309"/>
      <c r="AG36" s="300"/>
      <c r="AH36" s="300"/>
      <c r="AI36" s="300"/>
      <c r="AJ36" s="300"/>
      <c r="AL36" s="322" t="str">
        <f ca="1">+trovaVariazioni1!C359</f>
        <v/>
      </c>
      <c r="AM36" s="324" t="str">
        <f ca="1">+trovaVariazioni1!D359</f>
        <v/>
      </c>
      <c r="AN36" s="324" t="str">
        <f ca="1">+trovaVariazioni1!E359</f>
        <v/>
      </c>
      <c r="AO36" s="324" t="str">
        <f ca="1">+trovaVariazioni1!F359</f>
        <v/>
      </c>
      <c r="AP36" s="324" t="str">
        <f ca="1">+trovaVariazioni1!G359</f>
        <v/>
      </c>
      <c r="AQ36" s="324" t="str">
        <f ca="1">+trovaVariazioni1!H359</f>
        <v/>
      </c>
      <c r="AR36" s="324" t="str">
        <f ca="1">+trovaVariazioni1!I359</f>
        <v/>
      </c>
      <c r="AS36" s="324" t="str">
        <f ca="1">+trovaVariazioni1!J359</f>
        <v/>
      </c>
      <c r="AT36" s="324" t="str">
        <f ca="1">+trovaVariazioni1!K359</f>
        <v/>
      </c>
      <c r="AU36" s="324" t="str">
        <f ca="1">+trovaVariazioni1!L359</f>
        <v/>
      </c>
      <c r="AV36" s="324" t="str">
        <f ca="1">+trovaVariazioni1!M359</f>
        <v/>
      </c>
      <c r="AW36" s="324" t="str">
        <f ca="1">+trovaVariazioni1!N359</f>
        <v/>
      </c>
      <c r="AX36" s="324" t="str">
        <f ca="1">+trovaVariazioni1!O359</f>
        <v/>
      </c>
      <c r="AY36" s="324" t="str">
        <f ca="1">+trovaVariazioni1!P359</f>
        <v/>
      </c>
      <c r="AZ36" s="324" t="str">
        <f ca="1">+trovaVariazioni1!Q359</f>
        <v/>
      </c>
      <c r="BA36" s="324" t="str">
        <f ca="1">+trovaVariazioni1!R359</f>
        <v/>
      </c>
      <c r="BB36" s="324" t="str">
        <f ca="1">+trovaVariazioni1!S359</f>
        <v/>
      </c>
      <c r="BC36" s="324" t="str">
        <f ca="1">+trovaVariazioni1!T359</f>
        <v/>
      </c>
      <c r="BD36" s="324" t="str">
        <f ca="1">+trovaVariazioni1!U359</f>
        <v/>
      </c>
      <c r="BE36" s="324" t="str">
        <f ca="1">+trovaVariazioni1!V359</f>
        <v/>
      </c>
      <c r="BF36" s="324" t="str">
        <f ca="1">+trovaVariazioni1!W359</f>
        <v/>
      </c>
      <c r="BG36" s="324" t="str">
        <f ca="1">+trovaVariazioni1!X359</f>
        <v/>
      </c>
      <c r="BH36" s="324" t="str">
        <f ca="1">+trovaVariazioni1!Y359</f>
        <v/>
      </c>
      <c r="BI36" s="324" t="str">
        <f ca="1">+trovaVariazioni1!Z359</f>
        <v/>
      </c>
      <c r="BJ36" s="324" t="str">
        <f ca="1">+trovaVariazioni1!AA359</f>
        <v/>
      </c>
      <c r="BK36" s="324" t="str">
        <f ca="1">+trovaVariazioni1!AB359</f>
        <v/>
      </c>
      <c r="BL36" s="324" t="str">
        <f ca="1">+trovaVariazioni1!AC359</f>
        <v/>
      </c>
      <c r="BM36" s="324" t="str">
        <f ca="1">+trovaVariazioni1!AD359</f>
        <v/>
      </c>
      <c r="BN36" s="324" t="str">
        <f ca="1">+trovaVariazioni1!AE359</f>
        <v/>
      </c>
      <c r="BO36" s="324" t="str">
        <f ca="1">+trovaVariazioni1!AF359</f>
        <v/>
      </c>
      <c r="BP36" s="324" t="str">
        <f ca="1">+trovaVariazioni1!AG359</f>
        <v/>
      </c>
      <c r="BQ36" s="324" t="str">
        <f ca="1">+trovaVariazioni1!AH359</f>
        <v/>
      </c>
      <c r="BR36" s="324" t="str">
        <f ca="1">+trovaVariazioni1!AI359</f>
        <v/>
      </c>
      <c r="BS36" s="324" t="str">
        <f ca="1">+trovaVariazioni1!AJ359</f>
        <v/>
      </c>
      <c r="BT36" s="324" t="str">
        <f ca="1">+trovaVariazioni1!AK359</f>
        <v/>
      </c>
      <c r="BU36" s="324" t="str">
        <f ca="1">+trovaVariazioni1!AL359</f>
        <v/>
      </c>
      <c r="BV36" s="324" t="str">
        <f ca="1">+trovaVariazioni1!AM359</f>
        <v/>
      </c>
      <c r="BW36" s="324" t="str">
        <f ca="1">+trovaVariazioni1!AN359</f>
        <v/>
      </c>
      <c r="BX36" s="324" t="str">
        <f ca="1">+trovaVariazioni1!AO359</f>
        <v/>
      </c>
      <c r="BY36" s="324" t="str">
        <f ca="1">+trovaVariazioni1!AP359</f>
        <v/>
      </c>
      <c r="BZ36" s="324" t="str">
        <f ca="1">+trovaVariazioni1!AQ359</f>
        <v/>
      </c>
      <c r="CA36" s="324" t="str">
        <f ca="1">+trovaVariazioni1!AR359</f>
        <v/>
      </c>
      <c r="CB36" s="324" t="str">
        <f ca="1">+trovaVariazioni1!AS359</f>
        <v/>
      </c>
      <c r="CC36" s="324" t="str">
        <f ca="1">+trovaVariazioni1!AT359</f>
        <v/>
      </c>
      <c r="CD36" s="324" t="str">
        <f ca="1">+trovaVariazioni1!AU359</f>
        <v/>
      </c>
      <c r="CE36" s="324" t="str">
        <f ca="1">+trovaVariazioni1!AV359</f>
        <v/>
      </c>
      <c r="CF36" s="324" t="str">
        <f ca="1">+trovaVariazioni1!AW359</f>
        <v/>
      </c>
      <c r="CG36" s="324" t="str">
        <f ca="1">+trovaVariazioni1!AX359</f>
        <v/>
      </c>
      <c r="CH36" s="324" t="str">
        <f ca="1">+trovaVariazioni1!AY359</f>
        <v/>
      </c>
      <c r="CI36" s="324" t="str">
        <f ca="1">+trovaVariazioni1!AZ359</f>
        <v/>
      </c>
      <c r="CJ36" s="324" t="str">
        <f ca="1">+trovaVariazioni1!BA359</f>
        <v/>
      </c>
      <c r="CK36" s="324" t="str">
        <f ca="1">+trovaVariazioni1!BB359</f>
        <v/>
      </c>
      <c r="CL36" s="324" t="str">
        <f ca="1">+trovaVariazioni1!BC359</f>
        <v/>
      </c>
      <c r="CM36" s="324" t="str">
        <f ca="1">+trovaVariazioni1!BD359</f>
        <v/>
      </c>
      <c r="CN36" s="324" t="str">
        <f ca="1">+trovaVariazioni1!BE359</f>
        <v/>
      </c>
      <c r="CO36" s="324" t="str">
        <f ca="1">+trovaVariazioni1!BF359</f>
        <v/>
      </c>
      <c r="CP36" s="324" t="str">
        <f ca="1">+trovaVariazioni1!BG359</f>
        <v/>
      </c>
      <c r="CQ36" s="324" t="str">
        <f ca="1">+trovaVariazioni1!BH359</f>
        <v/>
      </c>
      <c r="CR36" s="324" t="str">
        <f ca="1">+trovaVariazioni1!BI359</f>
        <v/>
      </c>
      <c r="CS36" s="324" t="str">
        <f ca="1">+trovaVariazioni1!BJ359</f>
        <v/>
      </c>
      <c r="CT36" s="324" t="str">
        <f ca="1">+trovaVariazioni1!BK359</f>
        <v/>
      </c>
      <c r="CU36" s="324" t="str">
        <f ca="1">+trovaVariazioni1!BL359</f>
        <v/>
      </c>
      <c r="CV36" s="324" t="str">
        <f ca="1">+trovaVariazioni1!BM359</f>
        <v/>
      </c>
      <c r="CW36" s="324" t="str">
        <f ca="1">+trovaVariazioni1!BN359</f>
        <v/>
      </c>
      <c r="CX36" s="324" t="str">
        <f ca="1">+trovaVariazioni1!BO359</f>
        <v/>
      </c>
      <c r="CY36" s="324" t="str">
        <f ca="1">+trovaVariazioni1!BP359</f>
        <v/>
      </c>
      <c r="CZ36" s="324" t="str">
        <f ca="1">+trovaVariazioni1!BQ359</f>
        <v/>
      </c>
      <c r="DA36" s="324" t="str">
        <f ca="1">+trovaVariazioni1!BR359</f>
        <v/>
      </c>
      <c r="DB36" s="324" t="str">
        <f ca="1">+trovaVariazioni1!BS359</f>
        <v/>
      </c>
      <c r="DC36" s="324" t="str">
        <f ca="1">+trovaVariazioni1!BT359</f>
        <v/>
      </c>
      <c r="DD36" s="324" t="str">
        <f ca="1">+trovaVariazioni1!BU359</f>
        <v/>
      </c>
      <c r="DE36" s="324" t="str">
        <f ca="1">+trovaVariazioni1!BV359</f>
        <v/>
      </c>
      <c r="DF36" s="324" t="str">
        <f ca="1">+trovaVariazioni1!BW359</f>
        <v/>
      </c>
      <c r="DG36" s="324" t="str">
        <f ca="1">+trovaVariazioni1!BX359</f>
        <v/>
      </c>
      <c r="DH36" s="324" t="str">
        <f ca="1">+trovaVariazioni1!BY359</f>
        <v/>
      </c>
      <c r="DI36" s="324" t="str">
        <f ca="1">+trovaVariazioni1!BZ359</f>
        <v/>
      </c>
      <c r="DJ36" s="324" t="str">
        <f ca="1">+trovaVariazioni1!CA359</f>
        <v/>
      </c>
      <c r="DK36" s="324" t="str">
        <f ca="1">+trovaVariazioni1!CB359</f>
        <v/>
      </c>
      <c r="DL36" s="324" t="str">
        <f ca="1">+trovaVariazioni1!CC359</f>
        <v/>
      </c>
      <c r="DM36" s="324" t="str">
        <f ca="1">+trovaVariazioni1!CD359</f>
        <v/>
      </c>
      <c r="DN36" s="324" t="str">
        <f ca="1">+trovaVariazioni1!CE359</f>
        <v/>
      </c>
      <c r="DO36" s="324" t="str">
        <f ca="1">+trovaVariazioni1!CF359</f>
        <v/>
      </c>
      <c r="DP36" s="324" t="str">
        <f ca="1">+trovaVariazioni1!CG359</f>
        <v/>
      </c>
      <c r="DQ36" s="324" t="str">
        <f ca="1">+trovaVariazioni1!CH359</f>
        <v/>
      </c>
      <c r="DR36" s="324" t="str">
        <f ca="1">+trovaVariazioni1!CI359</f>
        <v/>
      </c>
      <c r="DS36" s="324" t="str">
        <f ca="1">+trovaVariazioni1!CJ359</f>
        <v/>
      </c>
      <c r="DT36" s="324" t="str">
        <f ca="1">+trovaVariazioni1!CK359</f>
        <v/>
      </c>
      <c r="DU36" s="324" t="str">
        <f ca="1">+trovaVariazioni1!CL359</f>
        <v/>
      </c>
      <c r="DV36" s="324" t="str">
        <f ca="1">+trovaVariazioni1!CM359</f>
        <v/>
      </c>
      <c r="DW36" s="324" t="str">
        <f ca="1">+trovaVariazioni1!CN359</f>
        <v/>
      </c>
      <c r="DX36" s="324" t="str">
        <f ca="1">+trovaVariazioni1!CO359</f>
        <v/>
      </c>
      <c r="DY36" s="324" t="str">
        <f ca="1">+trovaVariazioni1!CP359</f>
        <v/>
      </c>
      <c r="DZ36" s="324" t="str">
        <f ca="1">+trovaVariazioni1!CQ359</f>
        <v/>
      </c>
      <c r="EA36" s="324" t="str">
        <f ca="1">+trovaVariazioni1!CR359</f>
        <v/>
      </c>
      <c r="EB36" s="324" t="str">
        <f ca="1">+trovaVariazioni1!CS359</f>
        <v/>
      </c>
      <c r="EC36" s="324" t="str">
        <f ca="1">+trovaVariazioni1!CT359</f>
        <v/>
      </c>
      <c r="ED36" s="324" t="str">
        <f ca="1">+trovaVariazioni1!CU359</f>
        <v/>
      </c>
      <c r="EE36" s="324" t="str">
        <f ca="1">+trovaVariazioni1!CV359</f>
        <v/>
      </c>
      <c r="EF36" s="324" t="str">
        <f ca="1">+trovaVariazioni1!CW359</f>
        <v/>
      </c>
      <c r="EG36" s="324" t="str">
        <f ca="1">+trovaVariazioni1!CX359</f>
        <v/>
      </c>
      <c r="EH36" s="324" t="str">
        <f ca="1">+trovaVariazioni1!CY359</f>
        <v/>
      </c>
      <c r="EI36" s="324" t="str">
        <f ca="1">+trovaVariazioni1!CZ359</f>
        <v/>
      </c>
      <c r="EJ36" s="324" t="str">
        <f ca="1">+trovaVariazioni1!DA359</f>
        <v/>
      </c>
      <c r="EK36" s="324" t="str">
        <f ca="1">+trovaVariazioni1!DB359</f>
        <v/>
      </c>
      <c r="EL36" s="325" t="str">
        <f ca="1">+trovaVariazioni1!DC359</f>
        <v/>
      </c>
    </row>
    <row r="37" spans="1:142" ht="10.95" customHeight="1">
      <c r="A37" s="307"/>
      <c r="B37" s="399"/>
      <c r="C37" s="399"/>
      <c r="D37" s="399"/>
      <c r="E37" s="433"/>
      <c r="F37" s="433"/>
      <c r="G37" s="431"/>
      <c r="H37" s="437"/>
      <c r="I37" s="437"/>
      <c r="J37" s="437"/>
      <c r="K37" s="433"/>
      <c r="L37" s="433"/>
      <c r="M37" s="422"/>
      <c r="N37" s="411"/>
      <c r="O37" s="411"/>
      <c r="P37" s="411"/>
      <c r="Q37" s="396"/>
      <c r="R37" s="396"/>
      <c r="S37" s="396"/>
      <c r="T37" s="411"/>
      <c r="U37" s="411"/>
      <c r="V37" s="411"/>
      <c r="W37" s="396"/>
      <c r="X37" s="396"/>
      <c r="Y37" s="396"/>
      <c r="Z37" s="411"/>
      <c r="AA37" s="411"/>
      <c r="AB37" s="411"/>
      <c r="AC37" s="396"/>
      <c r="AD37" s="396"/>
      <c r="AE37" s="396"/>
      <c r="AF37" s="309"/>
      <c r="AG37" s="300"/>
      <c r="AH37" s="300"/>
      <c r="AI37" s="300"/>
      <c r="AJ37" s="300"/>
      <c r="AL37" s="322" t="str">
        <f ca="1">+trovaVariazioni1!C360</f>
        <v/>
      </c>
      <c r="AM37" s="324" t="str">
        <f ca="1">+trovaVariazioni1!D360</f>
        <v/>
      </c>
      <c r="AN37" s="324" t="str">
        <f ca="1">+trovaVariazioni1!E360</f>
        <v/>
      </c>
      <c r="AO37" s="324" t="str">
        <f ca="1">+trovaVariazioni1!F360</f>
        <v/>
      </c>
      <c r="AP37" s="324" t="str">
        <f ca="1">+trovaVariazioni1!G360</f>
        <v/>
      </c>
      <c r="AQ37" s="324" t="str">
        <f ca="1">+trovaVariazioni1!H360</f>
        <v/>
      </c>
      <c r="AR37" s="324" t="str">
        <f ca="1">+trovaVariazioni1!I360</f>
        <v/>
      </c>
      <c r="AS37" s="324" t="str">
        <f ca="1">+trovaVariazioni1!J360</f>
        <v/>
      </c>
      <c r="AT37" s="324" t="str">
        <f ca="1">+trovaVariazioni1!K360</f>
        <v/>
      </c>
      <c r="AU37" s="324" t="str">
        <f ca="1">+trovaVariazioni1!L360</f>
        <v/>
      </c>
      <c r="AV37" s="324" t="str">
        <f ca="1">+trovaVariazioni1!M360</f>
        <v/>
      </c>
      <c r="AW37" s="324" t="str">
        <f ca="1">+trovaVariazioni1!N360</f>
        <v/>
      </c>
      <c r="AX37" s="324" t="str">
        <f ca="1">+trovaVariazioni1!O360</f>
        <v/>
      </c>
      <c r="AY37" s="324" t="str">
        <f ca="1">+trovaVariazioni1!P360</f>
        <v/>
      </c>
      <c r="AZ37" s="324" t="str">
        <f ca="1">+trovaVariazioni1!Q360</f>
        <v/>
      </c>
      <c r="BA37" s="324" t="str">
        <f ca="1">+trovaVariazioni1!R360</f>
        <v/>
      </c>
      <c r="BB37" s="324" t="str">
        <f ca="1">+trovaVariazioni1!S360</f>
        <v/>
      </c>
      <c r="BC37" s="324" t="str">
        <f ca="1">+trovaVariazioni1!T360</f>
        <v/>
      </c>
      <c r="BD37" s="324" t="str">
        <f ca="1">+trovaVariazioni1!U360</f>
        <v/>
      </c>
      <c r="BE37" s="324" t="str">
        <f ca="1">+trovaVariazioni1!V360</f>
        <v/>
      </c>
      <c r="BF37" s="324" t="str">
        <f ca="1">+trovaVariazioni1!W360</f>
        <v/>
      </c>
      <c r="BG37" s="324" t="str">
        <f ca="1">+trovaVariazioni1!X360</f>
        <v/>
      </c>
      <c r="BH37" s="324" t="str">
        <f ca="1">+trovaVariazioni1!Y360</f>
        <v/>
      </c>
      <c r="BI37" s="324" t="str">
        <f ca="1">+trovaVariazioni1!Z360</f>
        <v/>
      </c>
      <c r="BJ37" s="324" t="str">
        <f ca="1">+trovaVariazioni1!AA360</f>
        <v/>
      </c>
      <c r="BK37" s="324" t="str">
        <f ca="1">+trovaVariazioni1!AB360</f>
        <v/>
      </c>
      <c r="BL37" s="324" t="str">
        <f ca="1">+trovaVariazioni1!AC360</f>
        <v/>
      </c>
      <c r="BM37" s="324" t="str">
        <f ca="1">+trovaVariazioni1!AD360</f>
        <v/>
      </c>
      <c r="BN37" s="324" t="str">
        <f ca="1">+trovaVariazioni1!AE360</f>
        <v/>
      </c>
      <c r="BO37" s="324" t="str">
        <f ca="1">+trovaVariazioni1!AF360</f>
        <v/>
      </c>
      <c r="BP37" s="324" t="str">
        <f ca="1">+trovaVariazioni1!AG360</f>
        <v/>
      </c>
      <c r="BQ37" s="324" t="str">
        <f ca="1">+trovaVariazioni1!AH360</f>
        <v/>
      </c>
      <c r="BR37" s="324" t="str">
        <f ca="1">+trovaVariazioni1!AI360</f>
        <v/>
      </c>
      <c r="BS37" s="324" t="str">
        <f ca="1">+trovaVariazioni1!AJ360</f>
        <v/>
      </c>
      <c r="BT37" s="324" t="str">
        <f ca="1">+trovaVariazioni1!AK360</f>
        <v/>
      </c>
      <c r="BU37" s="324" t="str">
        <f ca="1">+trovaVariazioni1!AL360</f>
        <v/>
      </c>
      <c r="BV37" s="324" t="str">
        <f ca="1">+trovaVariazioni1!AM360</f>
        <v/>
      </c>
      <c r="BW37" s="324" t="str">
        <f ca="1">+trovaVariazioni1!AN360</f>
        <v/>
      </c>
      <c r="BX37" s="324" t="str">
        <f ca="1">+trovaVariazioni1!AO360</f>
        <v/>
      </c>
      <c r="BY37" s="324" t="str">
        <f ca="1">+trovaVariazioni1!AP360</f>
        <v/>
      </c>
      <c r="BZ37" s="324" t="str">
        <f ca="1">+trovaVariazioni1!AQ360</f>
        <v/>
      </c>
      <c r="CA37" s="324" t="str">
        <f ca="1">+trovaVariazioni1!AR360</f>
        <v/>
      </c>
      <c r="CB37" s="324" t="str">
        <f ca="1">+trovaVariazioni1!AS360</f>
        <v/>
      </c>
      <c r="CC37" s="324" t="str">
        <f ca="1">+trovaVariazioni1!AT360</f>
        <v/>
      </c>
      <c r="CD37" s="324" t="str">
        <f ca="1">+trovaVariazioni1!AU360</f>
        <v/>
      </c>
      <c r="CE37" s="324" t="str">
        <f ca="1">+trovaVariazioni1!AV360</f>
        <v/>
      </c>
      <c r="CF37" s="324" t="str">
        <f ca="1">+trovaVariazioni1!AW360</f>
        <v/>
      </c>
      <c r="CG37" s="324" t="str">
        <f ca="1">+trovaVariazioni1!AX360</f>
        <v/>
      </c>
      <c r="CH37" s="324" t="str">
        <f ca="1">+trovaVariazioni1!AY360</f>
        <v/>
      </c>
      <c r="CI37" s="324" t="str">
        <f ca="1">+trovaVariazioni1!AZ360</f>
        <v/>
      </c>
      <c r="CJ37" s="324" t="str">
        <f ca="1">+trovaVariazioni1!BA360</f>
        <v/>
      </c>
      <c r="CK37" s="324" t="str">
        <f ca="1">+trovaVariazioni1!BB360</f>
        <v/>
      </c>
      <c r="CL37" s="324" t="str">
        <f ca="1">+trovaVariazioni1!BC360</f>
        <v/>
      </c>
      <c r="CM37" s="324" t="str">
        <f ca="1">+trovaVariazioni1!BD360</f>
        <v/>
      </c>
      <c r="CN37" s="324" t="str">
        <f ca="1">+trovaVariazioni1!BE360</f>
        <v/>
      </c>
      <c r="CO37" s="324" t="str">
        <f ca="1">+trovaVariazioni1!BF360</f>
        <v/>
      </c>
      <c r="CP37" s="324" t="str">
        <f ca="1">+trovaVariazioni1!BG360</f>
        <v/>
      </c>
      <c r="CQ37" s="324" t="str">
        <f ca="1">+trovaVariazioni1!BH360</f>
        <v/>
      </c>
      <c r="CR37" s="324" t="str">
        <f ca="1">+trovaVariazioni1!BI360</f>
        <v/>
      </c>
      <c r="CS37" s="324" t="str">
        <f ca="1">+trovaVariazioni1!BJ360</f>
        <v/>
      </c>
      <c r="CT37" s="324" t="str">
        <f ca="1">+trovaVariazioni1!BK360</f>
        <v/>
      </c>
      <c r="CU37" s="324" t="str">
        <f ca="1">+trovaVariazioni1!BL360</f>
        <v/>
      </c>
      <c r="CV37" s="324" t="str">
        <f ca="1">+trovaVariazioni1!BM360</f>
        <v/>
      </c>
      <c r="CW37" s="324" t="str">
        <f ca="1">+trovaVariazioni1!BN360</f>
        <v/>
      </c>
      <c r="CX37" s="324" t="str">
        <f ca="1">+trovaVariazioni1!BO360</f>
        <v/>
      </c>
      <c r="CY37" s="324" t="str">
        <f ca="1">+trovaVariazioni1!BP360</f>
        <v/>
      </c>
      <c r="CZ37" s="324" t="str">
        <f ca="1">+trovaVariazioni1!BQ360</f>
        <v/>
      </c>
      <c r="DA37" s="324" t="str">
        <f ca="1">+trovaVariazioni1!BR360</f>
        <v/>
      </c>
      <c r="DB37" s="324" t="str">
        <f ca="1">+trovaVariazioni1!BS360</f>
        <v/>
      </c>
      <c r="DC37" s="324" t="str">
        <f ca="1">+trovaVariazioni1!BT360</f>
        <v/>
      </c>
      <c r="DD37" s="324" t="str">
        <f ca="1">+trovaVariazioni1!BU360</f>
        <v/>
      </c>
      <c r="DE37" s="324" t="str">
        <f ca="1">+trovaVariazioni1!BV360</f>
        <v/>
      </c>
      <c r="DF37" s="324" t="str">
        <f ca="1">+trovaVariazioni1!BW360</f>
        <v/>
      </c>
      <c r="DG37" s="324" t="str">
        <f ca="1">+trovaVariazioni1!BX360</f>
        <v/>
      </c>
      <c r="DH37" s="324" t="str">
        <f ca="1">+trovaVariazioni1!BY360</f>
        <v/>
      </c>
      <c r="DI37" s="324" t="str">
        <f ca="1">+trovaVariazioni1!BZ360</f>
        <v/>
      </c>
      <c r="DJ37" s="324" t="str">
        <f ca="1">+trovaVariazioni1!CA360</f>
        <v/>
      </c>
      <c r="DK37" s="324" t="str">
        <f ca="1">+trovaVariazioni1!CB360</f>
        <v/>
      </c>
      <c r="DL37" s="324" t="str">
        <f ca="1">+trovaVariazioni1!CC360</f>
        <v/>
      </c>
      <c r="DM37" s="324" t="str">
        <f ca="1">+trovaVariazioni1!CD360</f>
        <v/>
      </c>
      <c r="DN37" s="324" t="str">
        <f ca="1">+trovaVariazioni1!CE360</f>
        <v/>
      </c>
      <c r="DO37" s="324" t="str">
        <f ca="1">+trovaVariazioni1!CF360</f>
        <v/>
      </c>
      <c r="DP37" s="324" t="str">
        <f ca="1">+trovaVariazioni1!CG360</f>
        <v/>
      </c>
      <c r="DQ37" s="324" t="str">
        <f ca="1">+trovaVariazioni1!CH360</f>
        <v/>
      </c>
      <c r="DR37" s="324" t="str">
        <f ca="1">+trovaVariazioni1!CI360</f>
        <v/>
      </c>
      <c r="DS37" s="324" t="str">
        <f ca="1">+trovaVariazioni1!CJ360</f>
        <v/>
      </c>
      <c r="DT37" s="324" t="str">
        <f ca="1">+trovaVariazioni1!CK360</f>
        <v/>
      </c>
      <c r="DU37" s="324" t="str">
        <f ca="1">+trovaVariazioni1!CL360</f>
        <v/>
      </c>
      <c r="DV37" s="324" t="str">
        <f ca="1">+trovaVariazioni1!CM360</f>
        <v/>
      </c>
      <c r="DW37" s="324" t="str">
        <f ca="1">+trovaVariazioni1!CN360</f>
        <v/>
      </c>
      <c r="DX37" s="324" t="str">
        <f ca="1">+trovaVariazioni1!CO360</f>
        <v/>
      </c>
      <c r="DY37" s="324" t="str">
        <f ca="1">+trovaVariazioni1!CP360</f>
        <v/>
      </c>
      <c r="DZ37" s="324" t="str">
        <f ca="1">+trovaVariazioni1!CQ360</f>
        <v/>
      </c>
      <c r="EA37" s="324" t="str">
        <f ca="1">+trovaVariazioni1!CR360</f>
        <v/>
      </c>
      <c r="EB37" s="324" t="str">
        <f ca="1">+trovaVariazioni1!CS360</f>
        <v/>
      </c>
      <c r="EC37" s="324" t="str">
        <f ca="1">+trovaVariazioni1!CT360</f>
        <v/>
      </c>
      <c r="ED37" s="324" t="str">
        <f ca="1">+trovaVariazioni1!CU360</f>
        <v/>
      </c>
      <c r="EE37" s="324" t="str">
        <f ca="1">+trovaVariazioni1!CV360</f>
        <v/>
      </c>
      <c r="EF37" s="324" t="str">
        <f ca="1">+trovaVariazioni1!CW360</f>
        <v/>
      </c>
      <c r="EG37" s="324" t="str">
        <f ca="1">+trovaVariazioni1!CX360</f>
        <v/>
      </c>
      <c r="EH37" s="324" t="str">
        <f ca="1">+trovaVariazioni1!CY360</f>
        <v/>
      </c>
      <c r="EI37" s="324" t="str">
        <f ca="1">+trovaVariazioni1!CZ360</f>
        <v/>
      </c>
      <c r="EJ37" s="324" t="str">
        <f ca="1">+trovaVariazioni1!DA360</f>
        <v/>
      </c>
      <c r="EK37" s="324" t="str">
        <f ca="1">+trovaVariazioni1!DB360</f>
        <v/>
      </c>
      <c r="EL37" s="325" t="str">
        <f ca="1">+trovaVariazioni1!DC360</f>
        <v/>
      </c>
    </row>
    <row r="38" spans="1:142" ht="10.95" customHeight="1">
      <c r="A38" s="307"/>
      <c r="B38" s="436" t="s">
        <v>432</v>
      </c>
      <c r="C38" s="436"/>
      <c r="D38" s="436"/>
      <c r="E38" s="436"/>
      <c r="F38" s="436"/>
      <c r="G38" s="436"/>
      <c r="H38" s="399"/>
      <c r="I38" s="396"/>
      <c r="J38" s="396"/>
      <c r="K38" s="396"/>
      <c r="L38" s="396"/>
      <c r="M38" s="396"/>
      <c r="N38" s="411" t="s">
        <v>92</v>
      </c>
      <c r="O38" s="411"/>
      <c r="P38" s="411"/>
      <c r="Q38" s="396" t="str">
        <f ca="1">INDIRECT("Elaborazione!" &amp; "r" &amp; U1+ 6 &amp; "c" &amp; Elaborazione!BJ1,FALSE)</f>
        <v xml:space="preserve"> </v>
      </c>
      <c r="R38" s="396"/>
      <c r="S38" s="396"/>
      <c r="T38" s="411" t="s">
        <v>433</v>
      </c>
      <c r="U38" s="411"/>
      <c r="V38" s="411"/>
      <c r="W38" s="396" t="str">
        <f ca="1">INDIRECT("Elaborazione!" &amp; "r" &amp; U1+ 6 &amp; "c" &amp; Elaborazione!BK1,FALSE)</f>
        <v xml:space="preserve"> </v>
      </c>
      <c r="X38" s="396"/>
      <c r="Y38" s="396"/>
      <c r="Z38" s="412" t="s">
        <v>434</v>
      </c>
      <c r="AA38" s="412"/>
      <c r="AB38" s="412"/>
      <c r="AC38" s="396" t="str">
        <f ca="1">INDIRECT("Elaborazione!" &amp; "r" &amp; U1+ 6 &amp; "c" &amp; Elaborazione!BL1,FALSE)</f>
        <v xml:space="preserve">L1 </v>
      </c>
      <c r="AD38" s="396"/>
      <c r="AE38" s="396"/>
      <c r="AF38" s="309"/>
      <c r="AG38" s="300"/>
      <c r="AH38" s="300"/>
      <c r="AI38" s="300"/>
      <c r="AJ38" s="300"/>
      <c r="AL38" s="322" t="str">
        <f ca="1">+trovaVariazioni1!C361</f>
        <v/>
      </c>
      <c r="AM38" s="324" t="str">
        <f ca="1">+trovaVariazioni1!D361</f>
        <v/>
      </c>
      <c r="AN38" s="324" t="str">
        <f ca="1">+trovaVariazioni1!E361</f>
        <v/>
      </c>
      <c r="AO38" s="324" t="str">
        <f ca="1">+trovaVariazioni1!F361</f>
        <v/>
      </c>
      <c r="AP38" s="324" t="str">
        <f ca="1">+trovaVariazioni1!G361</f>
        <v/>
      </c>
      <c r="AQ38" s="324" t="str">
        <f ca="1">+trovaVariazioni1!H361</f>
        <v/>
      </c>
      <c r="AR38" s="324" t="str">
        <f ca="1">+trovaVariazioni1!I361</f>
        <v/>
      </c>
      <c r="AS38" s="324" t="str">
        <f ca="1">+trovaVariazioni1!J361</f>
        <v/>
      </c>
      <c r="AT38" s="324" t="str">
        <f ca="1">+trovaVariazioni1!K361</f>
        <v/>
      </c>
      <c r="AU38" s="324" t="str">
        <f ca="1">+trovaVariazioni1!L361</f>
        <v/>
      </c>
      <c r="AV38" s="324" t="str">
        <f ca="1">+trovaVariazioni1!M361</f>
        <v/>
      </c>
      <c r="AW38" s="324" t="str">
        <f ca="1">+trovaVariazioni1!N361</f>
        <v/>
      </c>
      <c r="AX38" s="324" t="str">
        <f ca="1">+trovaVariazioni1!O361</f>
        <v/>
      </c>
      <c r="AY38" s="324" t="str">
        <f ca="1">+trovaVariazioni1!P361</f>
        <v/>
      </c>
      <c r="AZ38" s="324" t="str">
        <f ca="1">+trovaVariazioni1!Q361</f>
        <v/>
      </c>
      <c r="BA38" s="324" t="str">
        <f ca="1">+trovaVariazioni1!R361</f>
        <v/>
      </c>
      <c r="BB38" s="324" t="str">
        <f ca="1">+trovaVariazioni1!S361</f>
        <v/>
      </c>
      <c r="BC38" s="324" t="str">
        <f ca="1">+trovaVariazioni1!T361</f>
        <v/>
      </c>
      <c r="BD38" s="324" t="str">
        <f ca="1">+trovaVariazioni1!U361</f>
        <v/>
      </c>
      <c r="BE38" s="324" t="str">
        <f ca="1">+trovaVariazioni1!V361</f>
        <v/>
      </c>
      <c r="BF38" s="324" t="str">
        <f ca="1">+trovaVariazioni1!W361</f>
        <v/>
      </c>
      <c r="BG38" s="324" t="str">
        <f ca="1">+trovaVariazioni1!X361</f>
        <v/>
      </c>
      <c r="BH38" s="324" t="str">
        <f ca="1">+trovaVariazioni1!Y361</f>
        <v/>
      </c>
      <c r="BI38" s="324" t="str">
        <f ca="1">+trovaVariazioni1!Z361</f>
        <v/>
      </c>
      <c r="BJ38" s="324" t="str">
        <f ca="1">+trovaVariazioni1!AA361</f>
        <v/>
      </c>
      <c r="BK38" s="324" t="str">
        <f ca="1">+trovaVariazioni1!AB361</f>
        <v/>
      </c>
      <c r="BL38" s="324" t="str">
        <f ca="1">+trovaVariazioni1!AC361</f>
        <v/>
      </c>
      <c r="BM38" s="324" t="str">
        <f ca="1">+trovaVariazioni1!AD361</f>
        <v/>
      </c>
      <c r="BN38" s="324" t="str">
        <f ca="1">+trovaVariazioni1!AE361</f>
        <v/>
      </c>
      <c r="BO38" s="324" t="str">
        <f ca="1">+trovaVariazioni1!AF361</f>
        <v/>
      </c>
      <c r="BP38" s="324" t="str">
        <f ca="1">+trovaVariazioni1!AG361</f>
        <v/>
      </c>
      <c r="BQ38" s="324" t="str">
        <f ca="1">+trovaVariazioni1!AH361</f>
        <v/>
      </c>
      <c r="BR38" s="324" t="str">
        <f ca="1">+trovaVariazioni1!AI361</f>
        <v/>
      </c>
      <c r="BS38" s="324" t="str">
        <f ca="1">+trovaVariazioni1!AJ361</f>
        <v/>
      </c>
      <c r="BT38" s="324" t="str">
        <f ca="1">+trovaVariazioni1!AK361</f>
        <v/>
      </c>
      <c r="BU38" s="324" t="str">
        <f ca="1">+trovaVariazioni1!AL361</f>
        <v/>
      </c>
      <c r="BV38" s="324" t="str">
        <f ca="1">+trovaVariazioni1!AM361</f>
        <v/>
      </c>
      <c r="BW38" s="324" t="str">
        <f ca="1">+trovaVariazioni1!AN361</f>
        <v/>
      </c>
      <c r="BX38" s="324" t="str">
        <f ca="1">+trovaVariazioni1!AO361</f>
        <v/>
      </c>
      <c r="BY38" s="324" t="str">
        <f ca="1">+trovaVariazioni1!AP361</f>
        <v/>
      </c>
      <c r="BZ38" s="324" t="str">
        <f ca="1">+trovaVariazioni1!AQ361</f>
        <v/>
      </c>
      <c r="CA38" s="324" t="str">
        <f ca="1">+trovaVariazioni1!AR361</f>
        <v/>
      </c>
      <c r="CB38" s="324" t="str">
        <f ca="1">+trovaVariazioni1!AS361</f>
        <v/>
      </c>
      <c r="CC38" s="324" t="str">
        <f ca="1">+trovaVariazioni1!AT361</f>
        <v/>
      </c>
      <c r="CD38" s="324" t="str">
        <f ca="1">+trovaVariazioni1!AU361</f>
        <v/>
      </c>
      <c r="CE38" s="324" t="str">
        <f ca="1">+trovaVariazioni1!AV361</f>
        <v/>
      </c>
      <c r="CF38" s="324" t="str">
        <f ca="1">+trovaVariazioni1!AW361</f>
        <v/>
      </c>
      <c r="CG38" s="324" t="str">
        <f ca="1">+trovaVariazioni1!AX361</f>
        <v/>
      </c>
      <c r="CH38" s="324" t="str">
        <f ca="1">+trovaVariazioni1!AY361</f>
        <v/>
      </c>
      <c r="CI38" s="324" t="str">
        <f ca="1">+trovaVariazioni1!AZ361</f>
        <v/>
      </c>
      <c r="CJ38" s="324" t="str">
        <f ca="1">+trovaVariazioni1!BA361</f>
        <v/>
      </c>
      <c r="CK38" s="324" t="str">
        <f ca="1">+trovaVariazioni1!BB361</f>
        <v/>
      </c>
      <c r="CL38" s="324" t="str">
        <f ca="1">+trovaVariazioni1!BC361</f>
        <v/>
      </c>
      <c r="CM38" s="324" t="str">
        <f ca="1">+trovaVariazioni1!BD361</f>
        <v/>
      </c>
      <c r="CN38" s="324" t="str">
        <f ca="1">+trovaVariazioni1!BE361</f>
        <v/>
      </c>
      <c r="CO38" s="324" t="str">
        <f ca="1">+trovaVariazioni1!BF361</f>
        <v/>
      </c>
      <c r="CP38" s="324" t="str">
        <f ca="1">+trovaVariazioni1!BG361</f>
        <v/>
      </c>
      <c r="CQ38" s="324" t="str">
        <f ca="1">+trovaVariazioni1!BH361</f>
        <v/>
      </c>
      <c r="CR38" s="324" t="str">
        <f ca="1">+trovaVariazioni1!BI361</f>
        <v/>
      </c>
      <c r="CS38" s="324" t="str">
        <f ca="1">+trovaVariazioni1!BJ361</f>
        <v/>
      </c>
      <c r="CT38" s="324" t="str">
        <f ca="1">+trovaVariazioni1!BK361</f>
        <v/>
      </c>
      <c r="CU38" s="324" t="str">
        <f ca="1">+trovaVariazioni1!BL361</f>
        <v/>
      </c>
      <c r="CV38" s="324" t="str">
        <f ca="1">+trovaVariazioni1!BM361</f>
        <v/>
      </c>
      <c r="CW38" s="324" t="str">
        <f ca="1">+trovaVariazioni1!BN361</f>
        <v/>
      </c>
      <c r="CX38" s="324" t="str">
        <f ca="1">+trovaVariazioni1!BO361</f>
        <v/>
      </c>
      <c r="CY38" s="324" t="str">
        <f ca="1">+trovaVariazioni1!BP361</f>
        <v/>
      </c>
      <c r="CZ38" s="324" t="str">
        <f ca="1">+trovaVariazioni1!BQ361</f>
        <v/>
      </c>
      <c r="DA38" s="324" t="str">
        <f ca="1">+trovaVariazioni1!BR361</f>
        <v/>
      </c>
      <c r="DB38" s="324" t="str">
        <f ca="1">+trovaVariazioni1!BS361</f>
        <v/>
      </c>
      <c r="DC38" s="324" t="str">
        <f ca="1">+trovaVariazioni1!BT361</f>
        <v/>
      </c>
      <c r="DD38" s="324" t="str">
        <f ca="1">+trovaVariazioni1!BU361</f>
        <v/>
      </c>
      <c r="DE38" s="324" t="str">
        <f ca="1">+trovaVariazioni1!BV361</f>
        <v/>
      </c>
      <c r="DF38" s="324" t="str">
        <f ca="1">+trovaVariazioni1!BW361</f>
        <v/>
      </c>
      <c r="DG38" s="324" t="str">
        <f ca="1">+trovaVariazioni1!BX361</f>
        <v/>
      </c>
      <c r="DH38" s="324" t="str">
        <f ca="1">+trovaVariazioni1!BY361</f>
        <v/>
      </c>
      <c r="DI38" s="324" t="str">
        <f ca="1">+trovaVariazioni1!BZ361</f>
        <v/>
      </c>
      <c r="DJ38" s="324" t="str">
        <f ca="1">+trovaVariazioni1!CA361</f>
        <v/>
      </c>
      <c r="DK38" s="324" t="str">
        <f ca="1">+trovaVariazioni1!CB361</f>
        <v/>
      </c>
      <c r="DL38" s="324" t="str">
        <f ca="1">+trovaVariazioni1!CC361</f>
        <v/>
      </c>
      <c r="DM38" s="324" t="str">
        <f ca="1">+trovaVariazioni1!CD361</f>
        <v/>
      </c>
      <c r="DN38" s="324" t="str">
        <f ca="1">+trovaVariazioni1!CE361</f>
        <v/>
      </c>
      <c r="DO38" s="324" t="str">
        <f ca="1">+trovaVariazioni1!CF361</f>
        <v/>
      </c>
      <c r="DP38" s="324" t="str">
        <f ca="1">+trovaVariazioni1!CG361</f>
        <v/>
      </c>
      <c r="DQ38" s="324" t="str">
        <f ca="1">+trovaVariazioni1!CH361</f>
        <v/>
      </c>
      <c r="DR38" s="324" t="str">
        <f ca="1">+trovaVariazioni1!CI361</f>
        <v/>
      </c>
      <c r="DS38" s="324" t="str">
        <f ca="1">+trovaVariazioni1!CJ361</f>
        <v/>
      </c>
      <c r="DT38" s="324" t="str">
        <f ca="1">+trovaVariazioni1!CK361</f>
        <v/>
      </c>
      <c r="DU38" s="324" t="str">
        <f ca="1">+trovaVariazioni1!CL361</f>
        <v/>
      </c>
      <c r="DV38" s="324" t="str">
        <f ca="1">+trovaVariazioni1!CM361</f>
        <v/>
      </c>
      <c r="DW38" s="324" t="str">
        <f ca="1">+trovaVariazioni1!CN361</f>
        <v/>
      </c>
      <c r="DX38" s="324" t="str">
        <f ca="1">+trovaVariazioni1!CO361</f>
        <v/>
      </c>
      <c r="DY38" s="324" t="str">
        <f ca="1">+trovaVariazioni1!CP361</f>
        <v/>
      </c>
      <c r="DZ38" s="324" t="str">
        <f ca="1">+trovaVariazioni1!CQ361</f>
        <v/>
      </c>
      <c r="EA38" s="324" t="str">
        <f ca="1">+trovaVariazioni1!CR361</f>
        <v/>
      </c>
      <c r="EB38" s="324" t="str">
        <f ca="1">+trovaVariazioni1!CS361</f>
        <v/>
      </c>
      <c r="EC38" s="324" t="str">
        <f ca="1">+trovaVariazioni1!CT361</f>
        <v/>
      </c>
      <c r="ED38" s="324" t="str">
        <f ca="1">+trovaVariazioni1!CU361</f>
        <v/>
      </c>
      <c r="EE38" s="324" t="str">
        <f ca="1">+trovaVariazioni1!CV361</f>
        <v/>
      </c>
      <c r="EF38" s="324" t="str">
        <f ca="1">+trovaVariazioni1!CW361</f>
        <v/>
      </c>
      <c r="EG38" s="324" t="str">
        <f ca="1">+trovaVariazioni1!CX361</f>
        <v/>
      </c>
      <c r="EH38" s="324" t="str">
        <f ca="1">+trovaVariazioni1!CY361</f>
        <v/>
      </c>
      <c r="EI38" s="324" t="str">
        <f ca="1">+trovaVariazioni1!CZ361</f>
        <v/>
      </c>
      <c r="EJ38" s="324" t="str">
        <f ca="1">+trovaVariazioni1!DA361</f>
        <v/>
      </c>
      <c r="EK38" s="324" t="str">
        <f ca="1">+trovaVariazioni1!DB361</f>
        <v/>
      </c>
      <c r="EL38" s="325" t="str">
        <f ca="1">+trovaVariazioni1!DC361</f>
        <v/>
      </c>
    </row>
    <row r="39" spans="1:142" ht="10.95" customHeight="1">
      <c r="A39" s="307"/>
      <c r="B39" s="436"/>
      <c r="C39" s="436"/>
      <c r="D39" s="436"/>
      <c r="E39" s="436"/>
      <c r="F39" s="436"/>
      <c r="G39" s="436"/>
      <c r="H39" s="399"/>
      <c r="I39" s="396"/>
      <c r="J39" s="396"/>
      <c r="K39" s="396"/>
      <c r="L39" s="396"/>
      <c r="M39" s="396"/>
      <c r="N39" s="411"/>
      <c r="O39" s="411"/>
      <c r="P39" s="411"/>
      <c r="Q39" s="396"/>
      <c r="R39" s="396"/>
      <c r="S39" s="396"/>
      <c r="T39" s="411"/>
      <c r="U39" s="411"/>
      <c r="V39" s="411"/>
      <c r="W39" s="396"/>
      <c r="X39" s="396"/>
      <c r="Y39" s="396"/>
      <c r="Z39" s="412"/>
      <c r="AA39" s="412"/>
      <c r="AB39" s="412"/>
      <c r="AC39" s="396"/>
      <c r="AD39" s="396"/>
      <c r="AE39" s="396"/>
      <c r="AF39" s="309"/>
      <c r="AG39" s="300"/>
      <c r="AH39" s="300"/>
      <c r="AI39" s="300"/>
      <c r="AJ39" s="300"/>
      <c r="AL39" s="322" t="str">
        <f ca="1">+trovaVariazioni1!C362</f>
        <v/>
      </c>
      <c r="AM39" s="324" t="str">
        <f ca="1">+trovaVariazioni1!D362</f>
        <v/>
      </c>
      <c r="AN39" s="324" t="str">
        <f ca="1">+trovaVariazioni1!E362</f>
        <v/>
      </c>
      <c r="AO39" s="324" t="str">
        <f ca="1">+trovaVariazioni1!F362</f>
        <v/>
      </c>
      <c r="AP39" s="324" t="str">
        <f ca="1">+trovaVariazioni1!G362</f>
        <v/>
      </c>
      <c r="AQ39" s="324" t="str">
        <f ca="1">+trovaVariazioni1!H362</f>
        <v/>
      </c>
      <c r="AR39" s="324" t="str">
        <f ca="1">+trovaVariazioni1!I362</f>
        <v/>
      </c>
      <c r="AS39" s="324" t="str">
        <f ca="1">+trovaVariazioni1!J362</f>
        <v/>
      </c>
      <c r="AT39" s="324" t="str">
        <f ca="1">+trovaVariazioni1!K362</f>
        <v/>
      </c>
      <c r="AU39" s="324" t="str">
        <f ca="1">+trovaVariazioni1!L362</f>
        <v/>
      </c>
      <c r="AV39" s="324" t="str">
        <f ca="1">+trovaVariazioni1!M362</f>
        <v/>
      </c>
      <c r="AW39" s="324" t="str">
        <f ca="1">+trovaVariazioni1!N362</f>
        <v/>
      </c>
      <c r="AX39" s="324" t="str">
        <f ca="1">+trovaVariazioni1!O362</f>
        <v/>
      </c>
      <c r="AY39" s="324" t="str">
        <f ca="1">+trovaVariazioni1!P362</f>
        <v/>
      </c>
      <c r="AZ39" s="324" t="str">
        <f ca="1">+trovaVariazioni1!Q362</f>
        <v/>
      </c>
      <c r="BA39" s="324" t="str">
        <f ca="1">+trovaVariazioni1!R362</f>
        <v/>
      </c>
      <c r="BB39" s="324" t="str">
        <f ca="1">+trovaVariazioni1!S362</f>
        <v/>
      </c>
      <c r="BC39" s="324" t="str">
        <f ca="1">+trovaVariazioni1!T362</f>
        <v/>
      </c>
      <c r="BD39" s="324" t="str">
        <f ca="1">+trovaVariazioni1!U362</f>
        <v/>
      </c>
      <c r="BE39" s="324" t="str">
        <f ca="1">+trovaVariazioni1!V362</f>
        <v/>
      </c>
      <c r="BF39" s="324" t="str">
        <f ca="1">+trovaVariazioni1!W362</f>
        <v/>
      </c>
      <c r="BG39" s="324" t="str">
        <f ca="1">+trovaVariazioni1!X362</f>
        <v/>
      </c>
      <c r="BH39" s="324" t="str">
        <f ca="1">+trovaVariazioni1!Y362</f>
        <v/>
      </c>
      <c r="BI39" s="324" t="str">
        <f ca="1">+trovaVariazioni1!Z362</f>
        <v/>
      </c>
      <c r="BJ39" s="324" t="str">
        <f ca="1">+trovaVariazioni1!AA362</f>
        <v/>
      </c>
      <c r="BK39" s="324" t="str">
        <f ca="1">+trovaVariazioni1!AB362</f>
        <v/>
      </c>
      <c r="BL39" s="324" t="str">
        <f ca="1">+trovaVariazioni1!AC362</f>
        <v/>
      </c>
      <c r="BM39" s="324" t="str">
        <f ca="1">+trovaVariazioni1!AD362</f>
        <v/>
      </c>
      <c r="BN39" s="324" t="str">
        <f ca="1">+trovaVariazioni1!AE362</f>
        <v/>
      </c>
      <c r="BO39" s="324" t="str">
        <f ca="1">+trovaVariazioni1!AF362</f>
        <v/>
      </c>
      <c r="BP39" s="324" t="str">
        <f ca="1">+trovaVariazioni1!AG362</f>
        <v/>
      </c>
      <c r="BQ39" s="324" t="str">
        <f ca="1">+trovaVariazioni1!AH362</f>
        <v/>
      </c>
      <c r="BR39" s="324" t="str">
        <f ca="1">+trovaVariazioni1!AI362</f>
        <v/>
      </c>
      <c r="BS39" s="324" t="str">
        <f ca="1">+trovaVariazioni1!AJ362</f>
        <v/>
      </c>
      <c r="BT39" s="324" t="str">
        <f ca="1">+trovaVariazioni1!AK362</f>
        <v/>
      </c>
      <c r="BU39" s="324" t="str">
        <f ca="1">+trovaVariazioni1!AL362</f>
        <v/>
      </c>
      <c r="BV39" s="324" t="str">
        <f ca="1">+trovaVariazioni1!AM362</f>
        <v/>
      </c>
      <c r="BW39" s="324" t="str">
        <f ca="1">+trovaVariazioni1!AN362</f>
        <v/>
      </c>
      <c r="BX39" s="324" t="str">
        <f ca="1">+trovaVariazioni1!AO362</f>
        <v/>
      </c>
      <c r="BY39" s="324" t="str">
        <f ca="1">+trovaVariazioni1!AP362</f>
        <v/>
      </c>
      <c r="BZ39" s="324" t="str">
        <f ca="1">+trovaVariazioni1!AQ362</f>
        <v/>
      </c>
      <c r="CA39" s="324" t="str">
        <f ca="1">+trovaVariazioni1!AR362</f>
        <v/>
      </c>
      <c r="CB39" s="324" t="str">
        <f ca="1">+trovaVariazioni1!AS362</f>
        <v/>
      </c>
      <c r="CC39" s="324" t="str">
        <f ca="1">+trovaVariazioni1!AT362</f>
        <v/>
      </c>
      <c r="CD39" s="324" t="str">
        <f ca="1">+trovaVariazioni1!AU362</f>
        <v/>
      </c>
      <c r="CE39" s="324" t="str">
        <f ca="1">+trovaVariazioni1!AV362</f>
        <v/>
      </c>
      <c r="CF39" s="324" t="str">
        <f ca="1">+trovaVariazioni1!AW362</f>
        <v/>
      </c>
      <c r="CG39" s="324" t="str">
        <f ca="1">+trovaVariazioni1!AX362</f>
        <v/>
      </c>
      <c r="CH39" s="324" t="str">
        <f ca="1">+trovaVariazioni1!AY362</f>
        <v/>
      </c>
      <c r="CI39" s="324" t="str">
        <f ca="1">+trovaVariazioni1!AZ362</f>
        <v/>
      </c>
      <c r="CJ39" s="324" t="str">
        <f ca="1">+trovaVariazioni1!BA362</f>
        <v/>
      </c>
      <c r="CK39" s="324" t="str">
        <f ca="1">+trovaVariazioni1!BB362</f>
        <v/>
      </c>
      <c r="CL39" s="324" t="str">
        <f ca="1">+trovaVariazioni1!BC362</f>
        <v/>
      </c>
      <c r="CM39" s="324" t="str">
        <f ca="1">+trovaVariazioni1!BD362</f>
        <v/>
      </c>
      <c r="CN39" s="324" t="str">
        <f ca="1">+trovaVariazioni1!BE362</f>
        <v/>
      </c>
      <c r="CO39" s="324" t="str">
        <f ca="1">+trovaVariazioni1!BF362</f>
        <v/>
      </c>
      <c r="CP39" s="324" t="str">
        <f ca="1">+trovaVariazioni1!BG362</f>
        <v/>
      </c>
      <c r="CQ39" s="324" t="str">
        <f ca="1">+trovaVariazioni1!BH362</f>
        <v/>
      </c>
      <c r="CR39" s="324" t="str">
        <f ca="1">+trovaVariazioni1!BI362</f>
        <v/>
      </c>
      <c r="CS39" s="324" t="str">
        <f ca="1">+trovaVariazioni1!BJ362</f>
        <v/>
      </c>
      <c r="CT39" s="324" t="str">
        <f ca="1">+trovaVariazioni1!BK362</f>
        <v/>
      </c>
      <c r="CU39" s="324" t="str">
        <f ca="1">+trovaVariazioni1!BL362</f>
        <v/>
      </c>
      <c r="CV39" s="324" t="str">
        <f ca="1">+trovaVariazioni1!BM362</f>
        <v/>
      </c>
      <c r="CW39" s="324" t="str">
        <f ca="1">+trovaVariazioni1!BN362</f>
        <v/>
      </c>
      <c r="CX39" s="324" t="str">
        <f ca="1">+trovaVariazioni1!BO362</f>
        <v/>
      </c>
      <c r="CY39" s="324" t="str">
        <f ca="1">+trovaVariazioni1!BP362</f>
        <v/>
      </c>
      <c r="CZ39" s="324" t="str">
        <f ca="1">+trovaVariazioni1!BQ362</f>
        <v/>
      </c>
      <c r="DA39" s="324" t="str">
        <f ca="1">+trovaVariazioni1!BR362</f>
        <v/>
      </c>
      <c r="DB39" s="324" t="str">
        <f ca="1">+trovaVariazioni1!BS362</f>
        <v/>
      </c>
      <c r="DC39" s="324" t="str">
        <f ca="1">+trovaVariazioni1!BT362</f>
        <v/>
      </c>
      <c r="DD39" s="324" t="str">
        <f ca="1">+trovaVariazioni1!BU362</f>
        <v/>
      </c>
      <c r="DE39" s="324" t="str">
        <f ca="1">+trovaVariazioni1!BV362</f>
        <v/>
      </c>
      <c r="DF39" s="324" t="str">
        <f ca="1">+trovaVariazioni1!BW362</f>
        <v/>
      </c>
      <c r="DG39" s="324" t="str">
        <f ca="1">+trovaVariazioni1!BX362</f>
        <v/>
      </c>
      <c r="DH39" s="324" t="str">
        <f ca="1">+trovaVariazioni1!BY362</f>
        <v/>
      </c>
      <c r="DI39" s="324" t="str">
        <f ca="1">+trovaVariazioni1!BZ362</f>
        <v/>
      </c>
      <c r="DJ39" s="324" t="str">
        <f ca="1">+trovaVariazioni1!CA362</f>
        <v/>
      </c>
      <c r="DK39" s="324" t="str">
        <f ca="1">+trovaVariazioni1!CB362</f>
        <v/>
      </c>
      <c r="DL39" s="324" t="str">
        <f ca="1">+trovaVariazioni1!CC362</f>
        <v/>
      </c>
      <c r="DM39" s="324" t="str">
        <f ca="1">+trovaVariazioni1!CD362</f>
        <v/>
      </c>
      <c r="DN39" s="324" t="str">
        <f ca="1">+trovaVariazioni1!CE362</f>
        <v/>
      </c>
      <c r="DO39" s="324" t="str">
        <f ca="1">+trovaVariazioni1!CF362</f>
        <v/>
      </c>
      <c r="DP39" s="324" t="str">
        <f ca="1">+trovaVariazioni1!CG362</f>
        <v/>
      </c>
      <c r="DQ39" s="324" t="str">
        <f ca="1">+trovaVariazioni1!CH362</f>
        <v/>
      </c>
      <c r="DR39" s="324" t="str">
        <f ca="1">+trovaVariazioni1!CI362</f>
        <v/>
      </c>
      <c r="DS39" s="324" t="str">
        <f ca="1">+trovaVariazioni1!CJ362</f>
        <v/>
      </c>
      <c r="DT39" s="324" t="str">
        <f ca="1">+trovaVariazioni1!CK362</f>
        <v/>
      </c>
      <c r="DU39" s="324" t="str">
        <f ca="1">+trovaVariazioni1!CL362</f>
        <v/>
      </c>
      <c r="DV39" s="324" t="str">
        <f ca="1">+trovaVariazioni1!CM362</f>
        <v/>
      </c>
      <c r="DW39" s="324" t="str">
        <f ca="1">+trovaVariazioni1!CN362</f>
        <v/>
      </c>
      <c r="DX39" s="324" t="str">
        <f ca="1">+trovaVariazioni1!CO362</f>
        <v/>
      </c>
      <c r="DY39" s="324" t="str">
        <f ca="1">+trovaVariazioni1!CP362</f>
        <v/>
      </c>
      <c r="DZ39" s="324" t="str">
        <f ca="1">+trovaVariazioni1!CQ362</f>
        <v/>
      </c>
      <c r="EA39" s="324" t="str">
        <f ca="1">+trovaVariazioni1!CR362</f>
        <v/>
      </c>
      <c r="EB39" s="324" t="str">
        <f ca="1">+trovaVariazioni1!CS362</f>
        <v/>
      </c>
      <c r="EC39" s="324" t="str">
        <f ca="1">+trovaVariazioni1!CT362</f>
        <v/>
      </c>
      <c r="ED39" s="324" t="str">
        <f ca="1">+trovaVariazioni1!CU362</f>
        <v/>
      </c>
      <c r="EE39" s="324" t="str">
        <f ca="1">+trovaVariazioni1!CV362</f>
        <v/>
      </c>
      <c r="EF39" s="324" t="str">
        <f ca="1">+trovaVariazioni1!CW362</f>
        <v/>
      </c>
      <c r="EG39" s="324" t="str">
        <f ca="1">+trovaVariazioni1!CX362</f>
        <v/>
      </c>
      <c r="EH39" s="324" t="str">
        <f ca="1">+trovaVariazioni1!CY362</f>
        <v/>
      </c>
      <c r="EI39" s="324" t="str">
        <f ca="1">+trovaVariazioni1!CZ362</f>
        <v/>
      </c>
      <c r="EJ39" s="324" t="str">
        <f ca="1">+trovaVariazioni1!DA362</f>
        <v/>
      </c>
      <c r="EK39" s="324" t="str">
        <f ca="1">+trovaVariazioni1!DB362</f>
        <v/>
      </c>
      <c r="EL39" s="325" t="str">
        <f ca="1">+trovaVariazioni1!DC362</f>
        <v/>
      </c>
    </row>
    <row r="40" spans="1:142" ht="10.95" customHeight="1">
      <c r="A40" s="307"/>
      <c r="B40" s="395" t="s">
        <v>435</v>
      </c>
      <c r="C40" s="395"/>
      <c r="D40" s="395"/>
      <c r="E40" s="396" t="str">
        <f ca="1">INDIRECT("Elaborazione!" &amp; "r" &amp; U1+ 6 &amp; "c" &amp; Elaborazione!BM1,FALSE)</f>
        <v xml:space="preserve">   </v>
      </c>
      <c r="F40" s="445" t="str">
        <f ca="1">IFERROR(VLOOKUP(E40,ELENCHI!BE28:BG766,3,FALSE),"")</f>
        <v/>
      </c>
      <c r="G40" s="445"/>
      <c r="H40" s="445"/>
      <c r="I40" s="445"/>
      <c r="J40" s="446" t="s">
        <v>96</v>
      </c>
      <c r="K40" s="396" t="str">
        <f ca="1">INDIRECT("Elaborazione!" &amp; "r" &amp; U1+ 6 &amp; "c" &amp; Elaborazione!BN1,FALSE)</f>
        <v xml:space="preserve"> </v>
      </c>
      <c r="L40" s="396"/>
      <c r="M40" s="396"/>
      <c r="N40" s="432" t="s">
        <v>97</v>
      </c>
      <c r="O40" s="432"/>
      <c r="P40" s="432"/>
      <c r="Q40" s="396" t="str">
        <f ca="1">IF(INDIRECT("Elaborazione!" &amp; "r" &amp; U1+ 6 &amp; "c" &amp; Elaborazione!BO1,FALSE)*1=0,"",INDIRECT("Elaborazione!" &amp; "r" &amp; U1+ 6 &amp; "c" &amp; Elaborazione!BO1,FALSE))</f>
        <v/>
      </c>
      <c r="R40" s="396"/>
      <c r="S40" s="396"/>
      <c r="T40" s="443" t="s">
        <v>436</v>
      </c>
      <c r="U40" s="443"/>
      <c r="V40" s="443"/>
      <c r="W40" s="433" t="str">
        <f ca="1">IF(INDIRECT("Elaborazione!" &amp; "r" &amp; U1+ 6 &amp; "c" &amp; Elaborazione!BP1,FALSE)*1=0,"",INDIRECT("Elaborazione!" &amp; "r" &amp; U1+ 6 &amp; "c" &amp; Elaborazione!BP1,FALSE))</f>
        <v/>
      </c>
      <c r="X40" s="433"/>
      <c r="Y40" s="431" t="s">
        <v>405</v>
      </c>
      <c r="Z40" s="443" t="s">
        <v>437</v>
      </c>
      <c r="AA40" s="443"/>
      <c r="AB40" s="443"/>
      <c r="AC40" s="433" t="str">
        <f ca="1">IF(INDIRECT("Elaborazione!" &amp; "r" &amp; U1+ 6 &amp; "c" &amp; Elaborazione!BQ1,FALSE)*1=0,"",INDIRECT("Elaborazione!" &amp; "r" &amp; U1+ 6 &amp; "c" &amp; Elaborazione!BQ1,FALSE))</f>
        <v/>
      </c>
      <c r="AD40" s="433"/>
      <c r="AE40" s="431" t="s">
        <v>405</v>
      </c>
      <c r="AF40" s="309"/>
      <c r="AG40" s="300"/>
      <c r="AH40" s="300"/>
      <c r="AI40" s="300"/>
      <c r="AJ40" s="300"/>
      <c r="AL40" s="322" t="str">
        <f ca="1">+trovaVariazioni1!C363</f>
        <v/>
      </c>
      <c r="AM40" s="324" t="str">
        <f ca="1">+trovaVariazioni1!D363</f>
        <v/>
      </c>
      <c r="AN40" s="324" t="str">
        <f ca="1">+trovaVariazioni1!E363</f>
        <v/>
      </c>
      <c r="AO40" s="324" t="str">
        <f ca="1">+trovaVariazioni1!F363</f>
        <v/>
      </c>
      <c r="AP40" s="324" t="str">
        <f ca="1">+trovaVariazioni1!G363</f>
        <v/>
      </c>
      <c r="AQ40" s="324" t="str">
        <f ca="1">+trovaVariazioni1!H363</f>
        <v/>
      </c>
      <c r="AR40" s="324" t="str">
        <f ca="1">+trovaVariazioni1!I363</f>
        <v/>
      </c>
      <c r="AS40" s="324" t="str">
        <f ca="1">+trovaVariazioni1!J363</f>
        <v/>
      </c>
      <c r="AT40" s="324" t="str">
        <f ca="1">+trovaVariazioni1!K363</f>
        <v/>
      </c>
      <c r="AU40" s="324" t="str">
        <f ca="1">+trovaVariazioni1!L363</f>
        <v/>
      </c>
      <c r="AV40" s="324" t="str">
        <f ca="1">+trovaVariazioni1!M363</f>
        <v/>
      </c>
      <c r="AW40" s="324" t="str">
        <f ca="1">+trovaVariazioni1!N363</f>
        <v/>
      </c>
      <c r="AX40" s="324" t="str">
        <f ca="1">+trovaVariazioni1!O363</f>
        <v/>
      </c>
      <c r="AY40" s="324" t="str">
        <f ca="1">+trovaVariazioni1!P363</f>
        <v/>
      </c>
      <c r="AZ40" s="324" t="str">
        <f ca="1">+trovaVariazioni1!Q363</f>
        <v/>
      </c>
      <c r="BA40" s="324" t="str">
        <f ca="1">+trovaVariazioni1!R363</f>
        <v/>
      </c>
      <c r="BB40" s="324" t="str">
        <f ca="1">+trovaVariazioni1!S363</f>
        <v/>
      </c>
      <c r="BC40" s="324" t="str">
        <f ca="1">+trovaVariazioni1!T363</f>
        <v/>
      </c>
      <c r="BD40" s="324" t="str">
        <f ca="1">+trovaVariazioni1!U363</f>
        <v/>
      </c>
      <c r="BE40" s="324" t="str">
        <f ca="1">+trovaVariazioni1!V363</f>
        <v/>
      </c>
      <c r="BF40" s="324" t="str">
        <f ca="1">+trovaVariazioni1!W363</f>
        <v/>
      </c>
      <c r="BG40" s="324" t="str">
        <f ca="1">+trovaVariazioni1!X363</f>
        <v/>
      </c>
      <c r="BH40" s="324" t="str">
        <f ca="1">+trovaVariazioni1!Y363</f>
        <v/>
      </c>
      <c r="BI40" s="324" t="str">
        <f ca="1">+trovaVariazioni1!Z363</f>
        <v/>
      </c>
      <c r="BJ40" s="324" t="str">
        <f ca="1">+trovaVariazioni1!AA363</f>
        <v/>
      </c>
      <c r="BK40" s="324" t="str">
        <f ca="1">+trovaVariazioni1!AB363</f>
        <v/>
      </c>
      <c r="BL40" s="324" t="str">
        <f ca="1">+trovaVariazioni1!AC363</f>
        <v/>
      </c>
      <c r="BM40" s="324" t="str">
        <f ca="1">+trovaVariazioni1!AD363</f>
        <v/>
      </c>
      <c r="BN40" s="324" t="str">
        <f ca="1">+trovaVariazioni1!AE363</f>
        <v/>
      </c>
      <c r="BO40" s="324" t="str">
        <f ca="1">+trovaVariazioni1!AF363</f>
        <v/>
      </c>
      <c r="BP40" s="324" t="str">
        <f ca="1">+trovaVariazioni1!AG363</f>
        <v/>
      </c>
      <c r="BQ40" s="324" t="str">
        <f ca="1">+trovaVariazioni1!AH363</f>
        <v/>
      </c>
      <c r="BR40" s="324" t="str">
        <f ca="1">+trovaVariazioni1!AI363</f>
        <v/>
      </c>
      <c r="BS40" s="324" t="str">
        <f ca="1">+trovaVariazioni1!AJ363</f>
        <v/>
      </c>
      <c r="BT40" s="324" t="str">
        <f ca="1">+trovaVariazioni1!AK363</f>
        <v/>
      </c>
      <c r="BU40" s="324" t="str">
        <f ca="1">+trovaVariazioni1!AL363</f>
        <v/>
      </c>
      <c r="BV40" s="324" t="str">
        <f ca="1">+trovaVariazioni1!AM363</f>
        <v/>
      </c>
      <c r="BW40" s="324" t="str">
        <f ca="1">+trovaVariazioni1!AN363</f>
        <v/>
      </c>
      <c r="BX40" s="324" t="str">
        <f ca="1">+trovaVariazioni1!AO363</f>
        <v/>
      </c>
      <c r="BY40" s="324" t="str">
        <f ca="1">+trovaVariazioni1!AP363</f>
        <v/>
      </c>
      <c r="BZ40" s="324" t="str">
        <f ca="1">+trovaVariazioni1!AQ363</f>
        <v/>
      </c>
      <c r="CA40" s="324" t="str">
        <f ca="1">+trovaVariazioni1!AR363</f>
        <v/>
      </c>
      <c r="CB40" s="324" t="str">
        <f ca="1">+trovaVariazioni1!AS363</f>
        <v/>
      </c>
      <c r="CC40" s="324" t="str">
        <f ca="1">+trovaVariazioni1!AT363</f>
        <v/>
      </c>
      <c r="CD40" s="324" t="str">
        <f ca="1">+trovaVariazioni1!AU363</f>
        <v/>
      </c>
      <c r="CE40" s="324" t="str">
        <f ca="1">+trovaVariazioni1!AV363</f>
        <v/>
      </c>
      <c r="CF40" s="324" t="str">
        <f ca="1">+trovaVariazioni1!AW363</f>
        <v/>
      </c>
      <c r="CG40" s="324" t="str">
        <f ca="1">+trovaVariazioni1!AX363</f>
        <v/>
      </c>
      <c r="CH40" s="324" t="str">
        <f ca="1">+trovaVariazioni1!AY363</f>
        <v/>
      </c>
      <c r="CI40" s="324" t="str">
        <f ca="1">+trovaVariazioni1!AZ363</f>
        <v/>
      </c>
      <c r="CJ40" s="324" t="str">
        <f ca="1">+trovaVariazioni1!BA363</f>
        <v/>
      </c>
      <c r="CK40" s="324" t="str">
        <f ca="1">+trovaVariazioni1!BB363</f>
        <v/>
      </c>
      <c r="CL40" s="324" t="str">
        <f ca="1">+trovaVariazioni1!BC363</f>
        <v/>
      </c>
      <c r="CM40" s="324" t="str">
        <f ca="1">+trovaVariazioni1!BD363</f>
        <v/>
      </c>
      <c r="CN40" s="324" t="str">
        <f ca="1">+trovaVariazioni1!BE363</f>
        <v/>
      </c>
      <c r="CO40" s="324" t="str">
        <f ca="1">+trovaVariazioni1!BF363</f>
        <v/>
      </c>
      <c r="CP40" s="324" t="str">
        <f ca="1">+trovaVariazioni1!BG363</f>
        <v/>
      </c>
      <c r="CQ40" s="324" t="str">
        <f ca="1">+trovaVariazioni1!BH363</f>
        <v/>
      </c>
      <c r="CR40" s="324" t="str">
        <f ca="1">+trovaVariazioni1!BI363</f>
        <v/>
      </c>
      <c r="CS40" s="324" t="str">
        <f ca="1">+trovaVariazioni1!BJ363</f>
        <v/>
      </c>
      <c r="CT40" s="324" t="str">
        <f ca="1">+trovaVariazioni1!BK363</f>
        <v/>
      </c>
      <c r="CU40" s="324" t="str">
        <f ca="1">+trovaVariazioni1!BL363</f>
        <v/>
      </c>
      <c r="CV40" s="324" t="str">
        <f ca="1">+trovaVariazioni1!BM363</f>
        <v/>
      </c>
      <c r="CW40" s="324" t="str">
        <f ca="1">+trovaVariazioni1!BN363</f>
        <v/>
      </c>
      <c r="CX40" s="324" t="str">
        <f ca="1">+trovaVariazioni1!BO363</f>
        <v/>
      </c>
      <c r="CY40" s="324" t="str">
        <f ca="1">+trovaVariazioni1!BP363</f>
        <v/>
      </c>
      <c r="CZ40" s="324" t="str">
        <f ca="1">+trovaVariazioni1!BQ363</f>
        <v/>
      </c>
      <c r="DA40" s="324" t="str">
        <f ca="1">+trovaVariazioni1!BR363</f>
        <v/>
      </c>
      <c r="DB40" s="324" t="str">
        <f ca="1">+trovaVariazioni1!BS363</f>
        <v/>
      </c>
      <c r="DC40" s="324" t="str">
        <f ca="1">+trovaVariazioni1!BT363</f>
        <v/>
      </c>
      <c r="DD40" s="324" t="str">
        <f ca="1">+trovaVariazioni1!BU363</f>
        <v/>
      </c>
      <c r="DE40" s="324" t="str">
        <f ca="1">+trovaVariazioni1!BV363</f>
        <v/>
      </c>
      <c r="DF40" s="324" t="str">
        <f ca="1">+trovaVariazioni1!BW363</f>
        <v/>
      </c>
      <c r="DG40" s="324" t="str">
        <f ca="1">+trovaVariazioni1!BX363</f>
        <v/>
      </c>
      <c r="DH40" s="324" t="str">
        <f ca="1">+trovaVariazioni1!BY363</f>
        <v/>
      </c>
      <c r="DI40" s="324" t="str">
        <f ca="1">+trovaVariazioni1!BZ363</f>
        <v/>
      </c>
      <c r="DJ40" s="324" t="str">
        <f ca="1">+trovaVariazioni1!CA363</f>
        <v/>
      </c>
      <c r="DK40" s="324" t="str">
        <f ca="1">+trovaVariazioni1!CB363</f>
        <v/>
      </c>
      <c r="DL40" s="324" t="str">
        <f ca="1">+trovaVariazioni1!CC363</f>
        <v/>
      </c>
      <c r="DM40" s="324" t="str">
        <f ca="1">+trovaVariazioni1!CD363</f>
        <v/>
      </c>
      <c r="DN40" s="324" t="str">
        <f ca="1">+trovaVariazioni1!CE363</f>
        <v/>
      </c>
      <c r="DO40" s="324" t="str">
        <f ca="1">+trovaVariazioni1!CF363</f>
        <v/>
      </c>
      <c r="DP40" s="324" t="str">
        <f ca="1">+trovaVariazioni1!CG363</f>
        <v/>
      </c>
      <c r="DQ40" s="324" t="str">
        <f ca="1">+trovaVariazioni1!CH363</f>
        <v/>
      </c>
      <c r="DR40" s="324" t="str">
        <f ca="1">+trovaVariazioni1!CI363</f>
        <v/>
      </c>
      <c r="DS40" s="324" t="str">
        <f ca="1">+trovaVariazioni1!CJ363</f>
        <v/>
      </c>
      <c r="DT40" s="324" t="str">
        <f ca="1">+trovaVariazioni1!CK363</f>
        <v/>
      </c>
      <c r="DU40" s="324" t="str">
        <f ca="1">+trovaVariazioni1!CL363</f>
        <v/>
      </c>
      <c r="DV40" s="324" t="str">
        <f ca="1">+trovaVariazioni1!CM363</f>
        <v/>
      </c>
      <c r="DW40" s="324" t="str">
        <f ca="1">+trovaVariazioni1!CN363</f>
        <v/>
      </c>
      <c r="DX40" s="324" t="str">
        <f ca="1">+trovaVariazioni1!CO363</f>
        <v/>
      </c>
      <c r="DY40" s="324" t="str">
        <f ca="1">+trovaVariazioni1!CP363</f>
        <v/>
      </c>
      <c r="DZ40" s="324" t="str">
        <f ca="1">+trovaVariazioni1!CQ363</f>
        <v/>
      </c>
      <c r="EA40" s="324" t="str">
        <f ca="1">+trovaVariazioni1!CR363</f>
        <v/>
      </c>
      <c r="EB40" s="324" t="str">
        <f ca="1">+trovaVariazioni1!CS363</f>
        <v/>
      </c>
      <c r="EC40" s="324" t="str">
        <f ca="1">+trovaVariazioni1!CT363</f>
        <v/>
      </c>
      <c r="ED40" s="324" t="str">
        <f ca="1">+trovaVariazioni1!CU363</f>
        <v/>
      </c>
      <c r="EE40" s="324" t="str">
        <f ca="1">+trovaVariazioni1!CV363</f>
        <v/>
      </c>
      <c r="EF40" s="324" t="str">
        <f ca="1">+trovaVariazioni1!CW363</f>
        <v/>
      </c>
      <c r="EG40" s="324" t="str">
        <f ca="1">+trovaVariazioni1!CX363</f>
        <v/>
      </c>
      <c r="EH40" s="324" t="str">
        <f ca="1">+trovaVariazioni1!CY363</f>
        <v/>
      </c>
      <c r="EI40" s="324" t="str">
        <f ca="1">+trovaVariazioni1!CZ363</f>
        <v/>
      </c>
      <c r="EJ40" s="324" t="str">
        <f ca="1">+trovaVariazioni1!DA363</f>
        <v/>
      </c>
      <c r="EK40" s="324" t="str">
        <f ca="1">+trovaVariazioni1!DB363</f>
        <v/>
      </c>
      <c r="EL40" s="325" t="str">
        <f ca="1">+trovaVariazioni1!DC363</f>
        <v/>
      </c>
    </row>
    <row r="41" spans="1:142" ht="10.95" customHeight="1">
      <c r="A41" s="307"/>
      <c r="B41" s="395"/>
      <c r="C41" s="395"/>
      <c r="D41" s="395"/>
      <c r="E41" s="396"/>
      <c r="F41" s="445"/>
      <c r="G41" s="445"/>
      <c r="H41" s="445"/>
      <c r="I41" s="445"/>
      <c r="J41" s="446"/>
      <c r="K41" s="396"/>
      <c r="L41" s="396"/>
      <c r="M41" s="396"/>
      <c r="N41" s="432"/>
      <c r="O41" s="432"/>
      <c r="P41" s="432"/>
      <c r="Q41" s="396"/>
      <c r="R41" s="396"/>
      <c r="S41" s="396"/>
      <c r="T41" s="443"/>
      <c r="U41" s="443"/>
      <c r="V41" s="443"/>
      <c r="W41" s="433"/>
      <c r="X41" s="433"/>
      <c r="Y41" s="431"/>
      <c r="Z41" s="443"/>
      <c r="AA41" s="443"/>
      <c r="AB41" s="443"/>
      <c r="AC41" s="433"/>
      <c r="AD41" s="433"/>
      <c r="AE41" s="431"/>
      <c r="AF41" s="309"/>
      <c r="AG41" s="300"/>
      <c r="AH41" s="300"/>
      <c r="AI41" s="300"/>
      <c r="AJ41" s="300"/>
      <c r="AL41" s="322" t="str">
        <f ca="1">+trovaVariazioni1!C364</f>
        <v/>
      </c>
      <c r="AM41" s="324" t="str">
        <f ca="1">+trovaVariazioni1!D364</f>
        <v/>
      </c>
      <c r="AN41" s="324" t="str">
        <f ca="1">+trovaVariazioni1!E364</f>
        <v/>
      </c>
      <c r="AO41" s="324" t="str">
        <f ca="1">+trovaVariazioni1!F364</f>
        <v/>
      </c>
      <c r="AP41" s="324" t="str">
        <f ca="1">+trovaVariazioni1!G364</f>
        <v/>
      </c>
      <c r="AQ41" s="324" t="str">
        <f ca="1">+trovaVariazioni1!H364</f>
        <v/>
      </c>
      <c r="AR41" s="324" t="str">
        <f ca="1">+trovaVariazioni1!I364</f>
        <v/>
      </c>
      <c r="AS41" s="324" t="str">
        <f ca="1">+trovaVariazioni1!J364</f>
        <v/>
      </c>
      <c r="AT41" s="324" t="str">
        <f ca="1">+trovaVariazioni1!K364</f>
        <v/>
      </c>
      <c r="AU41" s="324" t="str">
        <f ca="1">+trovaVariazioni1!L364</f>
        <v/>
      </c>
      <c r="AV41" s="324" t="str">
        <f ca="1">+trovaVariazioni1!M364</f>
        <v/>
      </c>
      <c r="AW41" s="324" t="str">
        <f ca="1">+trovaVariazioni1!N364</f>
        <v/>
      </c>
      <c r="AX41" s="324" t="str">
        <f ca="1">+trovaVariazioni1!O364</f>
        <v/>
      </c>
      <c r="AY41" s="324" t="str">
        <f ca="1">+trovaVariazioni1!P364</f>
        <v/>
      </c>
      <c r="AZ41" s="324" t="str">
        <f ca="1">+trovaVariazioni1!Q364</f>
        <v/>
      </c>
      <c r="BA41" s="324" t="str">
        <f ca="1">+trovaVariazioni1!R364</f>
        <v/>
      </c>
      <c r="BB41" s="324" t="str">
        <f ca="1">+trovaVariazioni1!S364</f>
        <v/>
      </c>
      <c r="BC41" s="324" t="str">
        <f ca="1">+trovaVariazioni1!T364</f>
        <v/>
      </c>
      <c r="BD41" s="324" t="str">
        <f ca="1">+trovaVariazioni1!U364</f>
        <v/>
      </c>
      <c r="BE41" s="324" t="str">
        <f ca="1">+trovaVariazioni1!V364</f>
        <v/>
      </c>
      <c r="BF41" s="324" t="str">
        <f ca="1">+trovaVariazioni1!W364</f>
        <v/>
      </c>
      <c r="BG41" s="324" t="str">
        <f ca="1">+trovaVariazioni1!X364</f>
        <v/>
      </c>
      <c r="BH41" s="324" t="str">
        <f ca="1">+trovaVariazioni1!Y364</f>
        <v/>
      </c>
      <c r="BI41" s="324" t="str">
        <f ca="1">+trovaVariazioni1!Z364</f>
        <v/>
      </c>
      <c r="BJ41" s="324" t="str">
        <f ca="1">+trovaVariazioni1!AA364</f>
        <v/>
      </c>
      <c r="BK41" s="324" t="str">
        <f ca="1">+trovaVariazioni1!AB364</f>
        <v/>
      </c>
      <c r="BL41" s="324" t="str">
        <f ca="1">+trovaVariazioni1!AC364</f>
        <v/>
      </c>
      <c r="BM41" s="324" t="str">
        <f ca="1">+trovaVariazioni1!AD364</f>
        <v/>
      </c>
      <c r="BN41" s="324" t="str">
        <f ca="1">+trovaVariazioni1!AE364</f>
        <v/>
      </c>
      <c r="BO41" s="324" t="str">
        <f ca="1">+trovaVariazioni1!AF364</f>
        <v/>
      </c>
      <c r="BP41" s="324" t="str">
        <f ca="1">+trovaVariazioni1!AG364</f>
        <v/>
      </c>
      <c r="BQ41" s="324" t="str">
        <f ca="1">+trovaVariazioni1!AH364</f>
        <v/>
      </c>
      <c r="BR41" s="324" t="str">
        <f ca="1">+trovaVariazioni1!AI364</f>
        <v/>
      </c>
      <c r="BS41" s="324" t="str">
        <f ca="1">+trovaVariazioni1!AJ364</f>
        <v/>
      </c>
      <c r="BT41" s="324" t="str">
        <f ca="1">+trovaVariazioni1!AK364</f>
        <v/>
      </c>
      <c r="BU41" s="324" t="str">
        <f ca="1">+trovaVariazioni1!AL364</f>
        <v/>
      </c>
      <c r="BV41" s="324" t="str">
        <f ca="1">+trovaVariazioni1!AM364</f>
        <v/>
      </c>
      <c r="BW41" s="324" t="str">
        <f ca="1">+trovaVariazioni1!AN364</f>
        <v/>
      </c>
      <c r="BX41" s="324" t="str">
        <f ca="1">+trovaVariazioni1!AO364</f>
        <v/>
      </c>
      <c r="BY41" s="324" t="str">
        <f ca="1">+trovaVariazioni1!AP364</f>
        <v/>
      </c>
      <c r="BZ41" s="324" t="str">
        <f ca="1">+trovaVariazioni1!AQ364</f>
        <v/>
      </c>
      <c r="CA41" s="324" t="str">
        <f ca="1">+trovaVariazioni1!AR364</f>
        <v/>
      </c>
      <c r="CB41" s="324" t="str">
        <f ca="1">+trovaVariazioni1!AS364</f>
        <v/>
      </c>
      <c r="CC41" s="324" t="str">
        <f ca="1">+trovaVariazioni1!AT364</f>
        <v/>
      </c>
      <c r="CD41" s="324" t="str">
        <f ca="1">+trovaVariazioni1!AU364</f>
        <v/>
      </c>
      <c r="CE41" s="324" t="str">
        <f ca="1">+trovaVariazioni1!AV364</f>
        <v/>
      </c>
      <c r="CF41" s="324" t="str">
        <f ca="1">+trovaVariazioni1!AW364</f>
        <v/>
      </c>
      <c r="CG41" s="324" t="str">
        <f ca="1">+trovaVariazioni1!AX364</f>
        <v/>
      </c>
      <c r="CH41" s="324" t="str">
        <f ca="1">+trovaVariazioni1!AY364</f>
        <v/>
      </c>
      <c r="CI41" s="324" t="str">
        <f ca="1">+trovaVariazioni1!AZ364</f>
        <v/>
      </c>
      <c r="CJ41" s="324" t="str">
        <f ca="1">+trovaVariazioni1!BA364</f>
        <v/>
      </c>
      <c r="CK41" s="324" t="str">
        <f ca="1">+trovaVariazioni1!BB364</f>
        <v/>
      </c>
      <c r="CL41" s="324" t="str">
        <f ca="1">+trovaVariazioni1!BC364</f>
        <v/>
      </c>
      <c r="CM41" s="324" t="str">
        <f ca="1">+trovaVariazioni1!BD364</f>
        <v/>
      </c>
      <c r="CN41" s="324" t="str">
        <f ca="1">+trovaVariazioni1!BE364</f>
        <v/>
      </c>
      <c r="CO41" s="324" t="str">
        <f ca="1">+trovaVariazioni1!BF364</f>
        <v/>
      </c>
      <c r="CP41" s="324" t="str">
        <f ca="1">+trovaVariazioni1!BG364</f>
        <v/>
      </c>
      <c r="CQ41" s="324" t="str">
        <f ca="1">+trovaVariazioni1!BH364</f>
        <v/>
      </c>
      <c r="CR41" s="324" t="str">
        <f ca="1">+trovaVariazioni1!BI364</f>
        <v/>
      </c>
      <c r="CS41" s="324" t="str">
        <f ca="1">+trovaVariazioni1!BJ364</f>
        <v/>
      </c>
      <c r="CT41" s="324" t="str">
        <f ca="1">+trovaVariazioni1!BK364</f>
        <v/>
      </c>
      <c r="CU41" s="324" t="str">
        <f ca="1">+trovaVariazioni1!BL364</f>
        <v/>
      </c>
      <c r="CV41" s="324" t="str">
        <f ca="1">+trovaVariazioni1!BM364</f>
        <v/>
      </c>
      <c r="CW41" s="324" t="str">
        <f ca="1">+trovaVariazioni1!BN364</f>
        <v/>
      </c>
      <c r="CX41" s="324" t="str">
        <f ca="1">+trovaVariazioni1!BO364</f>
        <v/>
      </c>
      <c r="CY41" s="324" t="str">
        <f ca="1">+trovaVariazioni1!BP364</f>
        <v/>
      </c>
      <c r="CZ41" s="324" t="str">
        <f ca="1">+trovaVariazioni1!BQ364</f>
        <v/>
      </c>
      <c r="DA41" s="324" t="str">
        <f ca="1">+trovaVariazioni1!BR364</f>
        <v/>
      </c>
      <c r="DB41" s="324" t="str">
        <f ca="1">+trovaVariazioni1!BS364</f>
        <v/>
      </c>
      <c r="DC41" s="324" t="str">
        <f ca="1">+trovaVariazioni1!BT364</f>
        <v/>
      </c>
      <c r="DD41" s="324" t="str">
        <f ca="1">+trovaVariazioni1!BU364</f>
        <v/>
      </c>
      <c r="DE41" s="324" t="str">
        <f ca="1">+trovaVariazioni1!BV364</f>
        <v/>
      </c>
      <c r="DF41" s="324" t="str">
        <f ca="1">+trovaVariazioni1!BW364</f>
        <v/>
      </c>
      <c r="DG41" s="324" t="str">
        <f ca="1">+trovaVariazioni1!BX364</f>
        <v/>
      </c>
      <c r="DH41" s="324" t="str">
        <f ca="1">+trovaVariazioni1!BY364</f>
        <v/>
      </c>
      <c r="DI41" s="324" t="str">
        <f ca="1">+trovaVariazioni1!BZ364</f>
        <v/>
      </c>
      <c r="DJ41" s="324" t="str">
        <f ca="1">+trovaVariazioni1!CA364</f>
        <v/>
      </c>
      <c r="DK41" s="324" t="str">
        <f ca="1">+trovaVariazioni1!CB364</f>
        <v/>
      </c>
      <c r="DL41" s="324" t="str">
        <f ca="1">+trovaVariazioni1!CC364</f>
        <v/>
      </c>
      <c r="DM41" s="324" t="str">
        <f ca="1">+trovaVariazioni1!CD364</f>
        <v/>
      </c>
      <c r="DN41" s="324" t="str">
        <f ca="1">+trovaVariazioni1!CE364</f>
        <v/>
      </c>
      <c r="DO41" s="324" t="str">
        <f ca="1">+trovaVariazioni1!CF364</f>
        <v/>
      </c>
      <c r="DP41" s="324" t="str">
        <f ca="1">+trovaVariazioni1!CG364</f>
        <v/>
      </c>
      <c r="DQ41" s="324" t="str">
        <f ca="1">+trovaVariazioni1!CH364</f>
        <v/>
      </c>
      <c r="DR41" s="324" t="str">
        <f ca="1">+trovaVariazioni1!CI364</f>
        <v/>
      </c>
      <c r="DS41" s="324" t="str">
        <f ca="1">+trovaVariazioni1!CJ364</f>
        <v/>
      </c>
      <c r="DT41" s="324" t="str">
        <f ca="1">+trovaVariazioni1!CK364</f>
        <v/>
      </c>
      <c r="DU41" s="324" t="str">
        <f ca="1">+trovaVariazioni1!CL364</f>
        <v/>
      </c>
      <c r="DV41" s="324" t="str">
        <f ca="1">+trovaVariazioni1!CM364</f>
        <v/>
      </c>
      <c r="DW41" s="324" t="str">
        <f ca="1">+trovaVariazioni1!CN364</f>
        <v/>
      </c>
      <c r="DX41" s="324" t="str">
        <f ca="1">+trovaVariazioni1!CO364</f>
        <v/>
      </c>
      <c r="DY41" s="324" t="str">
        <f ca="1">+trovaVariazioni1!CP364</f>
        <v/>
      </c>
      <c r="DZ41" s="324" t="str">
        <f ca="1">+trovaVariazioni1!CQ364</f>
        <v/>
      </c>
      <c r="EA41" s="324" t="str">
        <f ca="1">+trovaVariazioni1!CR364</f>
        <v/>
      </c>
      <c r="EB41" s="324" t="str">
        <f ca="1">+trovaVariazioni1!CS364</f>
        <v/>
      </c>
      <c r="EC41" s="324" t="str">
        <f ca="1">+trovaVariazioni1!CT364</f>
        <v/>
      </c>
      <c r="ED41" s="324" t="str">
        <f ca="1">+trovaVariazioni1!CU364</f>
        <v/>
      </c>
      <c r="EE41" s="324" t="str">
        <f ca="1">+trovaVariazioni1!CV364</f>
        <v/>
      </c>
      <c r="EF41" s="324" t="str">
        <f ca="1">+trovaVariazioni1!CW364</f>
        <v/>
      </c>
      <c r="EG41" s="324" t="str">
        <f ca="1">+trovaVariazioni1!CX364</f>
        <v/>
      </c>
      <c r="EH41" s="324" t="str">
        <f ca="1">+trovaVariazioni1!CY364</f>
        <v/>
      </c>
      <c r="EI41" s="324" t="str">
        <f ca="1">+trovaVariazioni1!CZ364</f>
        <v/>
      </c>
      <c r="EJ41" s="324" t="str">
        <f ca="1">+trovaVariazioni1!DA364</f>
        <v/>
      </c>
      <c r="EK41" s="324" t="str">
        <f ca="1">+trovaVariazioni1!DB364</f>
        <v/>
      </c>
      <c r="EL41" s="325" t="str">
        <f ca="1">+trovaVariazioni1!DC364</f>
        <v/>
      </c>
    </row>
    <row r="42" spans="1:142" ht="10.95" customHeight="1">
      <c r="A42" s="307"/>
      <c r="B42" s="412" t="s">
        <v>438</v>
      </c>
      <c r="C42" s="412"/>
      <c r="D42" s="412"/>
      <c r="E42" s="430" t="str">
        <f ca="1">IFERROR(CONCATENATE(LEFT(INDIRECT("Elaborazione!" &amp; "r" &amp; U1+ 6 &amp; "c" &amp; Elaborazione!BT1,FALSE),LEN(INDIRECT("Elaborazione!" &amp; "r" &amp; U1+ 6 &amp; "c" &amp; Elaborazione!BT1,FALSE))-1)*1,IF(LEFT(AC38,1)="L","",","&amp;RIGHT(INDIRECT("Elaborazione!" &amp; "r" &amp; U1+ 6 &amp; "c" &amp; Elaborazione!BT1,FALSE),1))),"")</f>
        <v>120</v>
      </c>
      <c r="F42" s="430"/>
      <c r="G42" s="448" t="s">
        <v>439</v>
      </c>
      <c r="H42" s="423" t="s">
        <v>440</v>
      </c>
      <c r="I42" s="423"/>
      <c r="J42" s="423"/>
      <c r="K42" s="433" t="str">
        <f ca="1">IFERROR(INDIRECT("Elaborazione!" &amp; "r" &amp; U1+ 6 &amp; "c" &amp; Elaborazione!BR1,FALSE)/100,"")</f>
        <v/>
      </c>
      <c r="L42" s="433"/>
      <c r="M42" s="448" t="s">
        <v>441</v>
      </c>
      <c r="N42" s="447" t="s">
        <v>266</v>
      </c>
      <c r="O42" s="447"/>
      <c r="P42" s="447"/>
      <c r="Q42" s="433" t="str">
        <f ca="1">IFERROR(INDIRECT("Elaborazione!" &amp; "r" &amp; U1+ 6 &amp; "c" &amp; Elaborazione!BU1,FALSE)*1,"")</f>
        <v/>
      </c>
      <c r="R42" s="433"/>
      <c r="S42" s="431" t="s">
        <v>442</v>
      </c>
      <c r="T42" s="399" t="s">
        <v>101</v>
      </c>
      <c r="U42" s="399"/>
      <c r="V42" s="399"/>
      <c r="W42" s="433" t="str">
        <f ca="1">IFERROR(INDIRECT("Elaborazione!" &amp; "r" &amp; U1+ 6 &amp; "c" &amp; Elaborazione!BS1,FALSE)/100,"")</f>
        <v/>
      </c>
      <c r="X42" s="433"/>
      <c r="Y42" s="448" t="s">
        <v>441</v>
      </c>
      <c r="Z42" s="444"/>
      <c r="AA42" s="444"/>
      <c r="AB42" s="444"/>
      <c r="AC42" s="444"/>
      <c r="AD42" s="444"/>
      <c r="AE42" s="444"/>
      <c r="AF42" s="309"/>
      <c r="AG42" s="300"/>
      <c r="AH42" s="300"/>
      <c r="AI42" s="300"/>
      <c r="AJ42" s="300"/>
      <c r="AL42" s="322" t="str">
        <f ca="1">+trovaVariazioni1!C365</f>
        <v/>
      </c>
      <c r="AM42" s="324" t="str">
        <f ca="1">+trovaVariazioni1!D365</f>
        <v/>
      </c>
      <c r="AN42" s="324" t="str">
        <f ca="1">+trovaVariazioni1!E365</f>
        <v/>
      </c>
      <c r="AO42" s="324" t="str">
        <f ca="1">+trovaVariazioni1!F365</f>
        <v/>
      </c>
      <c r="AP42" s="324" t="str">
        <f ca="1">+trovaVariazioni1!G365</f>
        <v/>
      </c>
      <c r="AQ42" s="324" t="str">
        <f ca="1">+trovaVariazioni1!H365</f>
        <v/>
      </c>
      <c r="AR42" s="324" t="str">
        <f ca="1">+trovaVariazioni1!I365</f>
        <v/>
      </c>
      <c r="AS42" s="324" t="str">
        <f ca="1">+trovaVariazioni1!J365</f>
        <v/>
      </c>
      <c r="AT42" s="324" t="str">
        <f ca="1">+trovaVariazioni1!K365</f>
        <v/>
      </c>
      <c r="AU42" s="324" t="str">
        <f ca="1">+trovaVariazioni1!L365</f>
        <v/>
      </c>
      <c r="AV42" s="324" t="str">
        <f ca="1">+trovaVariazioni1!M365</f>
        <v/>
      </c>
      <c r="AW42" s="324" t="str">
        <f ca="1">+trovaVariazioni1!N365</f>
        <v/>
      </c>
      <c r="AX42" s="324" t="str">
        <f ca="1">+trovaVariazioni1!O365</f>
        <v/>
      </c>
      <c r="AY42" s="324" t="str">
        <f ca="1">+trovaVariazioni1!P365</f>
        <v/>
      </c>
      <c r="AZ42" s="324" t="str">
        <f ca="1">+trovaVariazioni1!Q365</f>
        <v/>
      </c>
      <c r="BA42" s="324" t="str">
        <f ca="1">+trovaVariazioni1!R365</f>
        <v/>
      </c>
      <c r="BB42" s="324" t="str">
        <f ca="1">+trovaVariazioni1!S365</f>
        <v/>
      </c>
      <c r="BC42" s="324" t="str">
        <f ca="1">+trovaVariazioni1!T365</f>
        <v/>
      </c>
      <c r="BD42" s="324" t="str">
        <f ca="1">+trovaVariazioni1!U365</f>
        <v/>
      </c>
      <c r="BE42" s="324" t="str">
        <f ca="1">+trovaVariazioni1!V365</f>
        <v/>
      </c>
      <c r="BF42" s="324" t="str">
        <f ca="1">+trovaVariazioni1!W365</f>
        <v/>
      </c>
      <c r="BG42" s="324" t="str">
        <f ca="1">+trovaVariazioni1!X365</f>
        <v/>
      </c>
      <c r="BH42" s="324" t="str">
        <f ca="1">+trovaVariazioni1!Y365</f>
        <v/>
      </c>
      <c r="BI42" s="324" t="str">
        <f ca="1">+trovaVariazioni1!Z365</f>
        <v/>
      </c>
      <c r="BJ42" s="324" t="str">
        <f ca="1">+trovaVariazioni1!AA365</f>
        <v/>
      </c>
      <c r="BK42" s="324" t="str">
        <f ca="1">+trovaVariazioni1!AB365</f>
        <v/>
      </c>
      <c r="BL42" s="324" t="str">
        <f ca="1">+trovaVariazioni1!AC365</f>
        <v/>
      </c>
      <c r="BM42" s="324" t="str">
        <f ca="1">+trovaVariazioni1!AD365</f>
        <v/>
      </c>
      <c r="BN42" s="324" t="str">
        <f ca="1">+trovaVariazioni1!AE365</f>
        <v/>
      </c>
      <c r="BO42" s="324" t="str">
        <f ca="1">+trovaVariazioni1!AF365</f>
        <v/>
      </c>
      <c r="BP42" s="324" t="str">
        <f ca="1">+trovaVariazioni1!AG365</f>
        <v/>
      </c>
      <c r="BQ42" s="324" t="str">
        <f ca="1">+trovaVariazioni1!AH365</f>
        <v/>
      </c>
      <c r="BR42" s="324" t="str">
        <f ca="1">+trovaVariazioni1!AI365</f>
        <v/>
      </c>
      <c r="BS42" s="324" t="str">
        <f ca="1">+trovaVariazioni1!AJ365</f>
        <v/>
      </c>
      <c r="BT42" s="324" t="str">
        <f ca="1">+trovaVariazioni1!AK365</f>
        <v/>
      </c>
      <c r="BU42" s="324" t="str">
        <f ca="1">+trovaVariazioni1!AL365</f>
        <v/>
      </c>
      <c r="BV42" s="324" t="str">
        <f ca="1">+trovaVariazioni1!AM365</f>
        <v/>
      </c>
      <c r="BW42" s="324" t="str">
        <f ca="1">+trovaVariazioni1!AN365</f>
        <v/>
      </c>
      <c r="BX42" s="324" t="str">
        <f ca="1">+trovaVariazioni1!AO365</f>
        <v/>
      </c>
      <c r="BY42" s="324" t="str">
        <f ca="1">+trovaVariazioni1!AP365</f>
        <v/>
      </c>
      <c r="BZ42" s="324" t="str">
        <f ca="1">+trovaVariazioni1!AQ365</f>
        <v/>
      </c>
      <c r="CA42" s="324" t="str">
        <f ca="1">+trovaVariazioni1!AR365</f>
        <v/>
      </c>
      <c r="CB42" s="324" t="str">
        <f ca="1">+trovaVariazioni1!AS365</f>
        <v/>
      </c>
      <c r="CC42" s="324" t="str">
        <f ca="1">+trovaVariazioni1!AT365</f>
        <v/>
      </c>
      <c r="CD42" s="324" t="str">
        <f ca="1">+trovaVariazioni1!AU365</f>
        <v/>
      </c>
      <c r="CE42" s="324" t="str">
        <f ca="1">+trovaVariazioni1!AV365</f>
        <v/>
      </c>
      <c r="CF42" s="324" t="str">
        <f ca="1">+trovaVariazioni1!AW365</f>
        <v/>
      </c>
      <c r="CG42" s="324" t="str">
        <f ca="1">+trovaVariazioni1!AX365</f>
        <v/>
      </c>
      <c r="CH42" s="324" t="str">
        <f ca="1">+trovaVariazioni1!AY365</f>
        <v/>
      </c>
      <c r="CI42" s="324" t="str">
        <f ca="1">+trovaVariazioni1!AZ365</f>
        <v/>
      </c>
      <c r="CJ42" s="324" t="str">
        <f ca="1">+trovaVariazioni1!BA365</f>
        <v/>
      </c>
      <c r="CK42" s="324" t="str">
        <f ca="1">+trovaVariazioni1!BB365</f>
        <v/>
      </c>
      <c r="CL42" s="324" t="str">
        <f ca="1">+trovaVariazioni1!BC365</f>
        <v/>
      </c>
      <c r="CM42" s="324" t="str">
        <f ca="1">+trovaVariazioni1!BD365</f>
        <v/>
      </c>
      <c r="CN42" s="324" t="str">
        <f ca="1">+trovaVariazioni1!BE365</f>
        <v/>
      </c>
      <c r="CO42" s="324" t="str">
        <f ca="1">+trovaVariazioni1!BF365</f>
        <v/>
      </c>
      <c r="CP42" s="324" t="str">
        <f ca="1">+trovaVariazioni1!BG365</f>
        <v/>
      </c>
      <c r="CQ42" s="324" t="str">
        <f ca="1">+trovaVariazioni1!BH365</f>
        <v/>
      </c>
      <c r="CR42" s="324" t="str">
        <f ca="1">+trovaVariazioni1!BI365</f>
        <v/>
      </c>
      <c r="CS42" s="324" t="str">
        <f ca="1">+trovaVariazioni1!BJ365</f>
        <v/>
      </c>
      <c r="CT42" s="324" t="str">
        <f ca="1">+trovaVariazioni1!BK365</f>
        <v/>
      </c>
      <c r="CU42" s="324" t="str">
        <f ca="1">+trovaVariazioni1!BL365</f>
        <v/>
      </c>
      <c r="CV42" s="324" t="str">
        <f ca="1">+trovaVariazioni1!BM365</f>
        <v/>
      </c>
      <c r="CW42" s="324" t="str">
        <f ca="1">+trovaVariazioni1!BN365</f>
        <v/>
      </c>
      <c r="CX42" s="324" t="str">
        <f ca="1">+trovaVariazioni1!BO365</f>
        <v/>
      </c>
      <c r="CY42" s="324" t="str">
        <f ca="1">+trovaVariazioni1!BP365</f>
        <v/>
      </c>
      <c r="CZ42" s="324" t="str">
        <f ca="1">+trovaVariazioni1!BQ365</f>
        <v/>
      </c>
      <c r="DA42" s="324" t="str">
        <f ca="1">+trovaVariazioni1!BR365</f>
        <v/>
      </c>
      <c r="DB42" s="324" t="str">
        <f ca="1">+trovaVariazioni1!BS365</f>
        <v/>
      </c>
      <c r="DC42" s="324" t="str">
        <f ca="1">+trovaVariazioni1!BT365</f>
        <v/>
      </c>
      <c r="DD42" s="324" t="str">
        <f ca="1">+trovaVariazioni1!BU365</f>
        <v/>
      </c>
      <c r="DE42" s="324" t="str">
        <f ca="1">+trovaVariazioni1!BV365</f>
        <v/>
      </c>
      <c r="DF42" s="324" t="str">
        <f ca="1">+trovaVariazioni1!BW365</f>
        <v/>
      </c>
      <c r="DG42" s="324" t="str">
        <f ca="1">+trovaVariazioni1!BX365</f>
        <v/>
      </c>
      <c r="DH42" s="324" t="str">
        <f ca="1">+trovaVariazioni1!BY365</f>
        <v/>
      </c>
      <c r="DI42" s="324" t="str">
        <f ca="1">+trovaVariazioni1!BZ365</f>
        <v/>
      </c>
      <c r="DJ42" s="324" t="str">
        <f ca="1">+trovaVariazioni1!CA365</f>
        <v/>
      </c>
      <c r="DK42" s="324" t="str">
        <f ca="1">+trovaVariazioni1!CB365</f>
        <v/>
      </c>
      <c r="DL42" s="324" t="str">
        <f ca="1">+trovaVariazioni1!CC365</f>
        <v/>
      </c>
      <c r="DM42" s="324" t="str">
        <f ca="1">+trovaVariazioni1!CD365</f>
        <v/>
      </c>
      <c r="DN42" s="324" t="str">
        <f ca="1">+trovaVariazioni1!CE365</f>
        <v/>
      </c>
      <c r="DO42" s="324" t="str">
        <f ca="1">+trovaVariazioni1!CF365</f>
        <v/>
      </c>
      <c r="DP42" s="324" t="str">
        <f ca="1">+trovaVariazioni1!CG365</f>
        <v/>
      </c>
      <c r="DQ42" s="324" t="str">
        <f ca="1">+trovaVariazioni1!CH365</f>
        <v/>
      </c>
      <c r="DR42" s="324" t="str">
        <f ca="1">+trovaVariazioni1!CI365</f>
        <v/>
      </c>
      <c r="DS42" s="324" t="str">
        <f ca="1">+trovaVariazioni1!CJ365</f>
        <v/>
      </c>
      <c r="DT42" s="324" t="str">
        <f ca="1">+trovaVariazioni1!CK365</f>
        <v/>
      </c>
      <c r="DU42" s="324" t="str">
        <f ca="1">+trovaVariazioni1!CL365</f>
        <v/>
      </c>
      <c r="DV42" s="324" t="str">
        <f ca="1">+trovaVariazioni1!CM365</f>
        <v/>
      </c>
      <c r="DW42" s="324" t="str">
        <f ca="1">+trovaVariazioni1!CN365</f>
        <v/>
      </c>
      <c r="DX42" s="324" t="str">
        <f ca="1">+trovaVariazioni1!CO365</f>
        <v/>
      </c>
      <c r="DY42" s="324" t="str">
        <f ca="1">+trovaVariazioni1!CP365</f>
        <v/>
      </c>
      <c r="DZ42" s="324" t="str">
        <f ca="1">+trovaVariazioni1!CQ365</f>
        <v/>
      </c>
      <c r="EA42" s="324" t="str">
        <f ca="1">+trovaVariazioni1!CR365</f>
        <v/>
      </c>
      <c r="EB42" s="324" t="str">
        <f ca="1">+trovaVariazioni1!CS365</f>
        <v/>
      </c>
      <c r="EC42" s="324" t="str">
        <f ca="1">+trovaVariazioni1!CT365</f>
        <v/>
      </c>
      <c r="ED42" s="324" t="str">
        <f ca="1">+trovaVariazioni1!CU365</f>
        <v/>
      </c>
      <c r="EE42" s="324" t="str">
        <f ca="1">+trovaVariazioni1!CV365</f>
        <v/>
      </c>
      <c r="EF42" s="324" t="str">
        <f ca="1">+trovaVariazioni1!CW365</f>
        <v/>
      </c>
      <c r="EG42" s="324" t="str">
        <f ca="1">+trovaVariazioni1!CX365</f>
        <v/>
      </c>
      <c r="EH42" s="324" t="str">
        <f ca="1">+trovaVariazioni1!CY365</f>
        <v/>
      </c>
      <c r="EI42" s="324" t="str">
        <f ca="1">+trovaVariazioni1!CZ365</f>
        <v/>
      </c>
      <c r="EJ42" s="324" t="str">
        <f ca="1">+trovaVariazioni1!DA365</f>
        <v/>
      </c>
      <c r="EK42" s="324" t="str">
        <f ca="1">+trovaVariazioni1!DB365</f>
        <v/>
      </c>
      <c r="EL42" s="325" t="str">
        <f ca="1">+trovaVariazioni1!DC365</f>
        <v/>
      </c>
    </row>
    <row r="43" spans="1:142" ht="10.95" customHeight="1">
      <c r="A43" s="307"/>
      <c r="B43" s="412"/>
      <c r="C43" s="412"/>
      <c r="D43" s="412"/>
      <c r="E43" s="430"/>
      <c r="F43" s="430"/>
      <c r="G43" s="448"/>
      <c r="H43" s="423"/>
      <c r="I43" s="423"/>
      <c r="J43" s="423"/>
      <c r="K43" s="433"/>
      <c r="L43" s="433"/>
      <c r="M43" s="448"/>
      <c r="N43" s="447"/>
      <c r="O43" s="447"/>
      <c r="P43" s="447"/>
      <c r="Q43" s="433"/>
      <c r="R43" s="433"/>
      <c r="S43" s="431"/>
      <c r="T43" s="399"/>
      <c r="U43" s="399"/>
      <c r="V43" s="399"/>
      <c r="W43" s="433"/>
      <c r="X43" s="433"/>
      <c r="Y43" s="448"/>
      <c r="Z43" s="444"/>
      <c r="AA43" s="444"/>
      <c r="AB43" s="444"/>
      <c r="AC43" s="444"/>
      <c r="AD43" s="444"/>
      <c r="AE43" s="444"/>
      <c r="AF43" s="309"/>
      <c r="AG43" s="300"/>
      <c r="AH43" s="300"/>
      <c r="AI43" s="300"/>
      <c r="AJ43" s="300"/>
      <c r="AL43" s="322" t="str">
        <f ca="1">+trovaVariazioni1!C366</f>
        <v/>
      </c>
      <c r="AM43" s="324" t="str">
        <f ca="1">+trovaVariazioni1!D366</f>
        <v/>
      </c>
      <c r="AN43" s="324" t="str">
        <f ca="1">+trovaVariazioni1!E366</f>
        <v/>
      </c>
      <c r="AO43" s="324" t="str">
        <f ca="1">+trovaVariazioni1!F366</f>
        <v/>
      </c>
      <c r="AP43" s="324" t="str">
        <f ca="1">+trovaVariazioni1!G366</f>
        <v/>
      </c>
      <c r="AQ43" s="324" t="str">
        <f ca="1">+trovaVariazioni1!H366</f>
        <v/>
      </c>
      <c r="AR43" s="324" t="str">
        <f ca="1">+trovaVariazioni1!I366</f>
        <v/>
      </c>
      <c r="AS43" s="324" t="str">
        <f ca="1">+trovaVariazioni1!J366</f>
        <v/>
      </c>
      <c r="AT43" s="324" t="str">
        <f ca="1">+trovaVariazioni1!K366</f>
        <v/>
      </c>
      <c r="AU43" s="324" t="str">
        <f ca="1">+trovaVariazioni1!L366</f>
        <v/>
      </c>
      <c r="AV43" s="324" t="str">
        <f ca="1">+trovaVariazioni1!M366</f>
        <v/>
      </c>
      <c r="AW43" s="324" t="str">
        <f ca="1">+trovaVariazioni1!N366</f>
        <v/>
      </c>
      <c r="AX43" s="324" t="str">
        <f ca="1">+trovaVariazioni1!O366</f>
        <v/>
      </c>
      <c r="AY43" s="324" t="str">
        <f ca="1">+trovaVariazioni1!P366</f>
        <v/>
      </c>
      <c r="AZ43" s="324" t="str">
        <f ca="1">+trovaVariazioni1!Q366</f>
        <v/>
      </c>
      <c r="BA43" s="324" t="str">
        <f ca="1">+trovaVariazioni1!R366</f>
        <v/>
      </c>
      <c r="BB43" s="324" t="str">
        <f ca="1">+trovaVariazioni1!S366</f>
        <v/>
      </c>
      <c r="BC43" s="324" t="str">
        <f ca="1">+trovaVariazioni1!T366</f>
        <v/>
      </c>
      <c r="BD43" s="324" t="str">
        <f ca="1">+trovaVariazioni1!U366</f>
        <v/>
      </c>
      <c r="BE43" s="324" t="str">
        <f ca="1">+trovaVariazioni1!V366</f>
        <v/>
      </c>
      <c r="BF43" s="324" t="str">
        <f ca="1">+trovaVariazioni1!W366</f>
        <v/>
      </c>
      <c r="BG43" s="324" t="str">
        <f ca="1">+trovaVariazioni1!X366</f>
        <v/>
      </c>
      <c r="BH43" s="324" t="str">
        <f ca="1">+trovaVariazioni1!Y366</f>
        <v/>
      </c>
      <c r="BI43" s="324" t="str">
        <f ca="1">+trovaVariazioni1!Z366</f>
        <v/>
      </c>
      <c r="BJ43" s="324" t="str">
        <f ca="1">+trovaVariazioni1!AA366</f>
        <v/>
      </c>
      <c r="BK43" s="324" t="str">
        <f ca="1">+trovaVariazioni1!AB366</f>
        <v/>
      </c>
      <c r="BL43" s="324" t="str">
        <f ca="1">+trovaVariazioni1!AC366</f>
        <v/>
      </c>
      <c r="BM43" s="324" t="str">
        <f ca="1">+trovaVariazioni1!AD366</f>
        <v/>
      </c>
      <c r="BN43" s="324" t="str">
        <f ca="1">+trovaVariazioni1!AE366</f>
        <v/>
      </c>
      <c r="BO43" s="324" t="str">
        <f ca="1">+trovaVariazioni1!AF366</f>
        <v/>
      </c>
      <c r="BP43" s="324" t="str">
        <f ca="1">+trovaVariazioni1!AG366</f>
        <v/>
      </c>
      <c r="BQ43" s="324" t="str">
        <f ca="1">+trovaVariazioni1!AH366</f>
        <v/>
      </c>
      <c r="BR43" s="324" t="str">
        <f ca="1">+trovaVariazioni1!AI366</f>
        <v/>
      </c>
      <c r="BS43" s="324" t="str">
        <f ca="1">+trovaVariazioni1!AJ366</f>
        <v/>
      </c>
      <c r="BT43" s="324" t="str">
        <f ca="1">+trovaVariazioni1!AK366</f>
        <v/>
      </c>
      <c r="BU43" s="324" t="str">
        <f ca="1">+trovaVariazioni1!AL366</f>
        <v/>
      </c>
      <c r="BV43" s="324" t="str">
        <f ca="1">+trovaVariazioni1!AM366</f>
        <v/>
      </c>
      <c r="BW43" s="324" t="str">
        <f ca="1">+trovaVariazioni1!AN366</f>
        <v/>
      </c>
      <c r="BX43" s="324" t="str">
        <f ca="1">+trovaVariazioni1!AO366</f>
        <v/>
      </c>
      <c r="BY43" s="324" t="str">
        <f ca="1">+trovaVariazioni1!AP366</f>
        <v/>
      </c>
      <c r="BZ43" s="324" t="str">
        <f ca="1">+trovaVariazioni1!AQ366</f>
        <v/>
      </c>
      <c r="CA43" s="324" t="str">
        <f ca="1">+trovaVariazioni1!AR366</f>
        <v/>
      </c>
      <c r="CB43" s="324" t="str">
        <f ca="1">+trovaVariazioni1!AS366</f>
        <v/>
      </c>
      <c r="CC43" s="324" t="str">
        <f ca="1">+trovaVariazioni1!AT366</f>
        <v/>
      </c>
      <c r="CD43" s="324" t="str">
        <f ca="1">+trovaVariazioni1!AU366</f>
        <v/>
      </c>
      <c r="CE43" s="324" t="str">
        <f ca="1">+trovaVariazioni1!AV366</f>
        <v/>
      </c>
      <c r="CF43" s="324" t="str">
        <f ca="1">+trovaVariazioni1!AW366</f>
        <v/>
      </c>
      <c r="CG43" s="324" t="str">
        <f ca="1">+trovaVariazioni1!AX366</f>
        <v/>
      </c>
      <c r="CH43" s="324" t="str">
        <f ca="1">+trovaVariazioni1!AY366</f>
        <v/>
      </c>
      <c r="CI43" s="324" t="str">
        <f ca="1">+trovaVariazioni1!AZ366</f>
        <v/>
      </c>
      <c r="CJ43" s="324" t="str">
        <f ca="1">+trovaVariazioni1!BA366</f>
        <v/>
      </c>
      <c r="CK43" s="324" t="str">
        <f ca="1">+trovaVariazioni1!BB366</f>
        <v/>
      </c>
      <c r="CL43" s="324" t="str">
        <f ca="1">+trovaVariazioni1!BC366</f>
        <v/>
      </c>
      <c r="CM43" s="324" t="str">
        <f ca="1">+trovaVariazioni1!BD366</f>
        <v/>
      </c>
      <c r="CN43" s="324" t="str">
        <f ca="1">+trovaVariazioni1!BE366</f>
        <v/>
      </c>
      <c r="CO43" s="324" t="str">
        <f ca="1">+trovaVariazioni1!BF366</f>
        <v/>
      </c>
      <c r="CP43" s="324" t="str">
        <f ca="1">+trovaVariazioni1!BG366</f>
        <v/>
      </c>
      <c r="CQ43" s="324" t="str">
        <f ca="1">+trovaVariazioni1!BH366</f>
        <v/>
      </c>
      <c r="CR43" s="324" t="str">
        <f ca="1">+trovaVariazioni1!BI366</f>
        <v/>
      </c>
      <c r="CS43" s="324" t="str">
        <f ca="1">+trovaVariazioni1!BJ366</f>
        <v/>
      </c>
      <c r="CT43" s="324" t="str">
        <f ca="1">+trovaVariazioni1!BK366</f>
        <v/>
      </c>
      <c r="CU43" s="324" t="str">
        <f ca="1">+trovaVariazioni1!BL366</f>
        <v/>
      </c>
      <c r="CV43" s="324" t="str">
        <f ca="1">+trovaVariazioni1!BM366</f>
        <v/>
      </c>
      <c r="CW43" s="324" t="str">
        <f ca="1">+trovaVariazioni1!BN366</f>
        <v/>
      </c>
      <c r="CX43" s="324" t="str">
        <f ca="1">+trovaVariazioni1!BO366</f>
        <v/>
      </c>
      <c r="CY43" s="324" t="str">
        <f ca="1">+trovaVariazioni1!BP366</f>
        <v/>
      </c>
      <c r="CZ43" s="324" t="str">
        <f ca="1">+trovaVariazioni1!BQ366</f>
        <v/>
      </c>
      <c r="DA43" s="324" t="str">
        <f ca="1">+trovaVariazioni1!BR366</f>
        <v/>
      </c>
      <c r="DB43" s="324" t="str">
        <f ca="1">+trovaVariazioni1!BS366</f>
        <v/>
      </c>
      <c r="DC43" s="324" t="str">
        <f ca="1">+trovaVariazioni1!BT366</f>
        <v/>
      </c>
      <c r="DD43" s="324" t="str">
        <f ca="1">+trovaVariazioni1!BU366</f>
        <v/>
      </c>
      <c r="DE43" s="324" t="str">
        <f ca="1">+trovaVariazioni1!BV366</f>
        <v/>
      </c>
      <c r="DF43" s="324" t="str">
        <f ca="1">+trovaVariazioni1!BW366</f>
        <v/>
      </c>
      <c r="DG43" s="324" t="str">
        <f ca="1">+trovaVariazioni1!BX366</f>
        <v/>
      </c>
      <c r="DH43" s="324" t="str">
        <f ca="1">+trovaVariazioni1!BY366</f>
        <v/>
      </c>
      <c r="DI43" s="324" t="str">
        <f ca="1">+trovaVariazioni1!BZ366</f>
        <v/>
      </c>
      <c r="DJ43" s="324" t="str">
        <f ca="1">+trovaVariazioni1!CA366</f>
        <v/>
      </c>
      <c r="DK43" s="324" t="str">
        <f ca="1">+trovaVariazioni1!CB366</f>
        <v/>
      </c>
      <c r="DL43" s="324" t="str">
        <f ca="1">+trovaVariazioni1!CC366</f>
        <v/>
      </c>
      <c r="DM43" s="324" t="str">
        <f ca="1">+trovaVariazioni1!CD366</f>
        <v/>
      </c>
      <c r="DN43" s="324" t="str">
        <f ca="1">+trovaVariazioni1!CE366</f>
        <v/>
      </c>
      <c r="DO43" s="324" t="str">
        <f ca="1">+trovaVariazioni1!CF366</f>
        <v/>
      </c>
      <c r="DP43" s="324" t="str">
        <f ca="1">+trovaVariazioni1!CG366</f>
        <v/>
      </c>
      <c r="DQ43" s="324" t="str">
        <f ca="1">+trovaVariazioni1!CH366</f>
        <v/>
      </c>
      <c r="DR43" s="324" t="str">
        <f ca="1">+trovaVariazioni1!CI366</f>
        <v/>
      </c>
      <c r="DS43" s="324" t="str">
        <f ca="1">+trovaVariazioni1!CJ366</f>
        <v/>
      </c>
      <c r="DT43" s="324" t="str">
        <f ca="1">+trovaVariazioni1!CK366</f>
        <v/>
      </c>
      <c r="DU43" s="324" t="str">
        <f ca="1">+trovaVariazioni1!CL366</f>
        <v/>
      </c>
      <c r="DV43" s="324" t="str">
        <f ca="1">+trovaVariazioni1!CM366</f>
        <v/>
      </c>
      <c r="DW43" s="324" t="str">
        <f ca="1">+trovaVariazioni1!CN366</f>
        <v/>
      </c>
      <c r="DX43" s="324" t="str">
        <f ca="1">+trovaVariazioni1!CO366</f>
        <v/>
      </c>
      <c r="DY43" s="324" t="str">
        <f ca="1">+trovaVariazioni1!CP366</f>
        <v/>
      </c>
      <c r="DZ43" s="324" t="str">
        <f ca="1">+trovaVariazioni1!CQ366</f>
        <v/>
      </c>
      <c r="EA43" s="324" t="str">
        <f ca="1">+trovaVariazioni1!CR366</f>
        <v/>
      </c>
      <c r="EB43" s="324" t="str">
        <f ca="1">+trovaVariazioni1!CS366</f>
        <v/>
      </c>
      <c r="EC43" s="324" t="str">
        <f ca="1">+trovaVariazioni1!CT366</f>
        <v/>
      </c>
      <c r="ED43" s="324" t="str">
        <f ca="1">+trovaVariazioni1!CU366</f>
        <v/>
      </c>
      <c r="EE43" s="324" t="str">
        <f ca="1">+trovaVariazioni1!CV366</f>
        <v/>
      </c>
      <c r="EF43" s="324" t="str">
        <f ca="1">+trovaVariazioni1!CW366</f>
        <v/>
      </c>
      <c r="EG43" s="324" t="str">
        <f ca="1">+trovaVariazioni1!CX366</f>
        <v/>
      </c>
      <c r="EH43" s="324" t="str">
        <f ca="1">+trovaVariazioni1!CY366</f>
        <v/>
      </c>
      <c r="EI43" s="324" t="str">
        <f ca="1">+trovaVariazioni1!CZ366</f>
        <v/>
      </c>
      <c r="EJ43" s="324" t="str">
        <f ca="1">+trovaVariazioni1!DA366</f>
        <v/>
      </c>
      <c r="EK43" s="324" t="str">
        <f ca="1">+trovaVariazioni1!DB366</f>
        <v/>
      </c>
      <c r="EL43" s="325" t="str">
        <f ca="1">+trovaVariazioni1!DC366</f>
        <v/>
      </c>
    </row>
    <row r="44" spans="1:142" ht="10.95" customHeight="1">
      <c r="A44" s="307"/>
      <c r="B44" s="328"/>
      <c r="C44" s="328"/>
      <c r="D44" s="328"/>
      <c r="E44" s="329"/>
      <c r="F44" s="329"/>
      <c r="G44" s="329"/>
      <c r="H44" s="328"/>
      <c r="I44" s="311"/>
      <c r="J44" s="311"/>
      <c r="K44" s="311"/>
      <c r="L44" s="311"/>
      <c r="M44" s="311"/>
      <c r="N44" s="330"/>
      <c r="O44" s="330"/>
      <c r="P44" s="330"/>
      <c r="Q44" s="331"/>
      <c r="R44" s="331"/>
      <c r="S44" s="332"/>
      <c r="T44" s="311"/>
      <c r="U44" s="330"/>
      <c r="V44" s="311"/>
      <c r="W44" s="333"/>
      <c r="X44" s="333"/>
      <c r="Y44" s="330"/>
      <c r="Z44" s="328"/>
      <c r="AA44" s="328"/>
      <c r="AB44" s="328"/>
      <c r="AC44" s="334"/>
      <c r="AD44" s="334"/>
      <c r="AE44" s="334"/>
      <c r="AF44" s="309"/>
      <c r="AG44" s="300"/>
      <c r="AH44" s="300"/>
      <c r="AI44" s="300"/>
      <c r="AJ44" s="300"/>
      <c r="AL44" s="322" t="str">
        <f ca="1">+trovaVariazioni1!C367</f>
        <v/>
      </c>
      <c r="AM44" s="324" t="str">
        <f ca="1">+trovaVariazioni1!D367</f>
        <v/>
      </c>
      <c r="AN44" s="324" t="str">
        <f ca="1">+trovaVariazioni1!E367</f>
        <v/>
      </c>
      <c r="AO44" s="324" t="str">
        <f ca="1">+trovaVariazioni1!F367</f>
        <v/>
      </c>
      <c r="AP44" s="324" t="str">
        <f ca="1">+trovaVariazioni1!G367</f>
        <v/>
      </c>
      <c r="AQ44" s="324" t="str">
        <f ca="1">+trovaVariazioni1!H367</f>
        <v/>
      </c>
      <c r="AR44" s="324" t="str">
        <f ca="1">+trovaVariazioni1!I367</f>
        <v/>
      </c>
      <c r="AS44" s="324" t="str">
        <f ca="1">+trovaVariazioni1!J367</f>
        <v/>
      </c>
      <c r="AT44" s="324" t="str">
        <f ca="1">+trovaVariazioni1!K367</f>
        <v/>
      </c>
      <c r="AU44" s="324" t="str">
        <f ca="1">+trovaVariazioni1!L367</f>
        <v/>
      </c>
      <c r="AV44" s="324" t="str">
        <f ca="1">+trovaVariazioni1!M367</f>
        <v/>
      </c>
      <c r="AW44" s="324" t="str">
        <f ca="1">+trovaVariazioni1!N367</f>
        <v/>
      </c>
      <c r="AX44" s="324" t="str">
        <f ca="1">+trovaVariazioni1!O367</f>
        <v/>
      </c>
      <c r="AY44" s="324" t="str">
        <f ca="1">+trovaVariazioni1!P367</f>
        <v/>
      </c>
      <c r="AZ44" s="324" t="str">
        <f ca="1">+trovaVariazioni1!Q367</f>
        <v/>
      </c>
      <c r="BA44" s="324" t="str">
        <f ca="1">+trovaVariazioni1!R367</f>
        <v/>
      </c>
      <c r="BB44" s="324" t="str">
        <f ca="1">+trovaVariazioni1!S367</f>
        <v/>
      </c>
      <c r="BC44" s="324" t="str">
        <f ca="1">+trovaVariazioni1!T367</f>
        <v/>
      </c>
      <c r="BD44" s="324" t="str">
        <f ca="1">+trovaVariazioni1!U367</f>
        <v/>
      </c>
      <c r="BE44" s="324" t="str">
        <f ca="1">+trovaVariazioni1!V367</f>
        <v/>
      </c>
      <c r="BF44" s="324" t="str">
        <f ca="1">+trovaVariazioni1!W367</f>
        <v/>
      </c>
      <c r="BG44" s="324" t="str">
        <f ca="1">+trovaVariazioni1!X367</f>
        <v/>
      </c>
      <c r="BH44" s="324" t="str">
        <f ca="1">+trovaVariazioni1!Y367</f>
        <v/>
      </c>
      <c r="BI44" s="324" t="str">
        <f ca="1">+trovaVariazioni1!Z367</f>
        <v/>
      </c>
      <c r="BJ44" s="324" t="str">
        <f ca="1">+trovaVariazioni1!AA367</f>
        <v/>
      </c>
      <c r="BK44" s="324" t="str">
        <f ca="1">+trovaVariazioni1!AB367</f>
        <v/>
      </c>
      <c r="BL44" s="324" t="str">
        <f ca="1">+trovaVariazioni1!AC367</f>
        <v/>
      </c>
      <c r="BM44" s="324" t="str">
        <f ca="1">+trovaVariazioni1!AD367</f>
        <v/>
      </c>
      <c r="BN44" s="324" t="str">
        <f ca="1">+trovaVariazioni1!AE367</f>
        <v/>
      </c>
      <c r="BO44" s="324" t="str">
        <f ca="1">+trovaVariazioni1!AF367</f>
        <v/>
      </c>
      <c r="BP44" s="324" t="str">
        <f ca="1">+trovaVariazioni1!AG367</f>
        <v/>
      </c>
      <c r="BQ44" s="324" t="str">
        <f ca="1">+trovaVariazioni1!AH367</f>
        <v/>
      </c>
      <c r="BR44" s="324" t="str">
        <f ca="1">+trovaVariazioni1!AI367</f>
        <v/>
      </c>
      <c r="BS44" s="324" t="str">
        <f ca="1">+trovaVariazioni1!AJ367</f>
        <v/>
      </c>
      <c r="BT44" s="324" t="str">
        <f ca="1">+trovaVariazioni1!AK367</f>
        <v/>
      </c>
      <c r="BU44" s="324" t="str">
        <f ca="1">+trovaVariazioni1!AL367</f>
        <v/>
      </c>
      <c r="BV44" s="324" t="str">
        <f ca="1">+trovaVariazioni1!AM367</f>
        <v/>
      </c>
      <c r="BW44" s="324" t="str">
        <f ca="1">+trovaVariazioni1!AN367</f>
        <v/>
      </c>
      <c r="BX44" s="324" t="str">
        <f ca="1">+trovaVariazioni1!AO367</f>
        <v/>
      </c>
      <c r="BY44" s="324" t="str">
        <f ca="1">+trovaVariazioni1!AP367</f>
        <v/>
      </c>
      <c r="BZ44" s="324" t="str">
        <f ca="1">+trovaVariazioni1!AQ367</f>
        <v/>
      </c>
      <c r="CA44" s="324" t="str">
        <f ca="1">+trovaVariazioni1!AR367</f>
        <v/>
      </c>
      <c r="CB44" s="324" t="str">
        <f ca="1">+trovaVariazioni1!AS367</f>
        <v/>
      </c>
      <c r="CC44" s="324" t="str">
        <f ca="1">+trovaVariazioni1!AT367</f>
        <v/>
      </c>
      <c r="CD44" s="324" t="str">
        <f ca="1">+trovaVariazioni1!AU367</f>
        <v/>
      </c>
      <c r="CE44" s="324" t="str">
        <f ca="1">+trovaVariazioni1!AV367</f>
        <v/>
      </c>
      <c r="CF44" s="324" t="str">
        <f ca="1">+trovaVariazioni1!AW367</f>
        <v/>
      </c>
      <c r="CG44" s="324" t="str">
        <f ca="1">+trovaVariazioni1!AX367</f>
        <v/>
      </c>
      <c r="CH44" s="324" t="str">
        <f ca="1">+trovaVariazioni1!AY367</f>
        <v/>
      </c>
      <c r="CI44" s="324" t="str">
        <f ca="1">+trovaVariazioni1!AZ367</f>
        <v/>
      </c>
      <c r="CJ44" s="324" t="str">
        <f ca="1">+trovaVariazioni1!BA367</f>
        <v/>
      </c>
      <c r="CK44" s="324" t="str">
        <f ca="1">+trovaVariazioni1!BB367</f>
        <v/>
      </c>
      <c r="CL44" s="324" t="str">
        <f ca="1">+trovaVariazioni1!BC367</f>
        <v/>
      </c>
      <c r="CM44" s="324" t="str">
        <f ca="1">+trovaVariazioni1!BD367</f>
        <v/>
      </c>
      <c r="CN44" s="324" t="str">
        <f ca="1">+trovaVariazioni1!BE367</f>
        <v/>
      </c>
      <c r="CO44" s="324" t="str">
        <f ca="1">+trovaVariazioni1!BF367</f>
        <v/>
      </c>
      <c r="CP44" s="324" t="str">
        <f ca="1">+trovaVariazioni1!BG367</f>
        <v/>
      </c>
      <c r="CQ44" s="324" t="str">
        <f ca="1">+trovaVariazioni1!BH367</f>
        <v/>
      </c>
      <c r="CR44" s="324" t="str">
        <f ca="1">+trovaVariazioni1!BI367</f>
        <v/>
      </c>
      <c r="CS44" s="324" t="str">
        <f ca="1">+trovaVariazioni1!BJ367</f>
        <v/>
      </c>
      <c r="CT44" s="324" t="str">
        <f ca="1">+trovaVariazioni1!BK367</f>
        <v/>
      </c>
      <c r="CU44" s="324" t="str">
        <f ca="1">+trovaVariazioni1!BL367</f>
        <v/>
      </c>
      <c r="CV44" s="324" t="str">
        <f ca="1">+trovaVariazioni1!BM367</f>
        <v/>
      </c>
      <c r="CW44" s="324" t="str">
        <f ca="1">+trovaVariazioni1!BN367</f>
        <v/>
      </c>
      <c r="CX44" s="324" t="str">
        <f ca="1">+trovaVariazioni1!BO367</f>
        <v/>
      </c>
      <c r="CY44" s="324" t="str">
        <f ca="1">+trovaVariazioni1!BP367</f>
        <v/>
      </c>
      <c r="CZ44" s="324" t="str">
        <f ca="1">+trovaVariazioni1!BQ367</f>
        <v/>
      </c>
      <c r="DA44" s="324" t="str">
        <f ca="1">+trovaVariazioni1!BR367</f>
        <v/>
      </c>
      <c r="DB44" s="324" t="str">
        <f ca="1">+trovaVariazioni1!BS367</f>
        <v/>
      </c>
      <c r="DC44" s="324" t="str">
        <f ca="1">+trovaVariazioni1!BT367</f>
        <v/>
      </c>
      <c r="DD44" s="324" t="str">
        <f ca="1">+trovaVariazioni1!BU367</f>
        <v/>
      </c>
      <c r="DE44" s="324" t="str">
        <f ca="1">+trovaVariazioni1!BV367</f>
        <v/>
      </c>
      <c r="DF44" s="324" t="str">
        <f ca="1">+trovaVariazioni1!BW367</f>
        <v/>
      </c>
      <c r="DG44" s="324" t="str">
        <f ca="1">+trovaVariazioni1!BX367</f>
        <v/>
      </c>
      <c r="DH44" s="324" t="str">
        <f ca="1">+trovaVariazioni1!BY367</f>
        <v/>
      </c>
      <c r="DI44" s="324" t="str">
        <f ca="1">+trovaVariazioni1!BZ367</f>
        <v/>
      </c>
      <c r="DJ44" s="324" t="str">
        <f ca="1">+trovaVariazioni1!CA367</f>
        <v/>
      </c>
      <c r="DK44" s="324" t="str">
        <f ca="1">+trovaVariazioni1!CB367</f>
        <v/>
      </c>
      <c r="DL44" s="324" t="str">
        <f ca="1">+trovaVariazioni1!CC367</f>
        <v/>
      </c>
      <c r="DM44" s="324" t="str">
        <f ca="1">+trovaVariazioni1!CD367</f>
        <v/>
      </c>
      <c r="DN44" s="324" t="str">
        <f ca="1">+trovaVariazioni1!CE367</f>
        <v/>
      </c>
      <c r="DO44" s="324" t="str">
        <f ca="1">+trovaVariazioni1!CF367</f>
        <v/>
      </c>
      <c r="DP44" s="324" t="str">
        <f ca="1">+trovaVariazioni1!CG367</f>
        <v/>
      </c>
      <c r="DQ44" s="324" t="str">
        <f ca="1">+trovaVariazioni1!CH367</f>
        <v/>
      </c>
      <c r="DR44" s="324" t="str">
        <f ca="1">+trovaVariazioni1!CI367</f>
        <v/>
      </c>
      <c r="DS44" s="324" t="str">
        <f ca="1">+trovaVariazioni1!CJ367</f>
        <v/>
      </c>
      <c r="DT44" s="324" t="str">
        <f ca="1">+trovaVariazioni1!CK367</f>
        <v/>
      </c>
      <c r="DU44" s="324" t="str">
        <f ca="1">+trovaVariazioni1!CL367</f>
        <v/>
      </c>
      <c r="DV44" s="324" t="str">
        <f ca="1">+trovaVariazioni1!CM367</f>
        <v/>
      </c>
      <c r="DW44" s="324" t="str">
        <f ca="1">+trovaVariazioni1!CN367</f>
        <v/>
      </c>
      <c r="DX44" s="324" t="str">
        <f ca="1">+trovaVariazioni1!CO367</f>
        <v/>
      </c>
      <c r="DY44" s="324" t="str">
        <f ca="1">+trovaVariazioni1!CP367</f>
        <v/>
      </c>
      <c r="DZ44" s="324" t="str">
        <f ca="1">+trovaVariazioni1!CQ367</f>
        <v/>
      </c>
      <c r="EA44" s="324" t="str">
        <f ca="1">+trovaVariazioni1!CR367</f>
        <v/>
      </c>
      <c r="EB44" s="324" t="str">
        <f ca="1">+trovaVariazioni1!CS367</f>
        <v/>
      </c>
      <c r="EC44" s="324" t="str">
        <f ca="1">+trovaVariazioni1!CT367</f>
        <v/>
      </c>
      <c r="ED44" s="324" t="str">
        <f ca="1">+trovaVariazioni1!CU367</f>
        <v/>
      </c>
      <c r="EE44" s="324" t="str">
        <f ca="1">+trovaVariazioni1!CV367</f>
        <v/>
      </c>
      <c r="EF44" s="324" t="str">
        <f ca="1">+trovaVariazioni1!CW367</f>
        <v/>
      </c>
      <c r="EG44" s="324" t="str">
        <f ca="1">+trovaVariazioni1!CX367</f>
        <v/>
      </c>
      <c r="EH44" s="324" t="str">
        <f ca="1">+trovaVariazioni1!CY367</f>
        <v/>
      </c>
      <c r="EI44" s="324" t="str">
        <f ca="1">+trovaVariazioni1!CZ367</f>
        <v/>
      </c>
      <c r="EJ44" s="324" t="str">
        <f ca="1">+trovaVariazioni1!DA367</f>
        <v/>
      </c>
      <c r="EK44" s="324" t="str">
        <f ca="1">+trovaVariazioni1!DB367</f>
        <v/>
      </c>
      <c r="EL44" s="325" t="str">
        <f ca="1">+trovaVariazioni1!DC367</f>
        <v/>
      </c>
    </row>
    <row r="45" spans="1:142" ht="10.95" customHeight="1">
      <c r="A45" s="307"/>
      <c r="B45" s="335" t="s">
        <v>443</v>
      </c>
      <c r="C45" s="336"/>
      <c r="D45" s="336"/>
      <c r="E45" s="336"/>
      <c r="F45" s="336"/>
      <c r="G45" s="336"/>
      <c r="H45" s="336"/>
      <c r="I45" s="336"/>
      <c r="J45" s="336"/>
      <c r="K45" s="336"/>
      <c r="L45" s="336"/>
      <c r="M45" s="336"/>
      <c r="N45" s="336"/>
      <c r="O45" s="336"/>
      <c r="P45" s="336"/>
      <c r="Q45" s="336"/>
      <c r="R45" s="336"/>
      <c r="S45" s="336"/>
      <c r="T45" s="336"/>
      <c r="U45" s="336"/>
      <c r="V45" s="336"/>
      <c r="W45" s="336"/>
      <c r="X45" s="336"/>
      <c r="Y45" s="336"/>
      <c r="Z45" s="336"/>
      <c r="AA45" s="336"/>
      <c r="AB45" s="336"/>
      <c r="AC45" s="336"/>
      <c r="AD45" s="336"/>
      <c r="AE45" s="336"/>
      <c r="AF45" s="309"/>
      <c r="AG45" s="300"/>
      <c r="AH45" s="300"/>
      <c r="AI45" s="300"/>
      <c r="AJ45" s="300"/>
      <c r="AL45" s="322" t="str">
        <f ca="1">+trovaVariazioni1!C368</f>
        <v/>
      </c>
      <c r="AM45" s="324" t="str">
        <f ca="1">+trovaVariazioni1!D368</f>
        <v/>
      </c>
      <c r="AN45" s="324" t="str">
        <f ca="1">+trovaVariazioni1!E368</f>
        <v/>
      </c>
      <c r="AO45" s="324" t="str">
        <f ca="1">+trovaVariazioni1!F368</f>
        <v/>
      </c>
      <c r="AP45" s="324" t="str">
        <f ca="1">+trovaVariazioni1!G368</f>
        <v/>
      </c>
      <c r="AQ45" s="324" t="str">
        <f ca="1">+trovaVariazioni1!H368</f>
        <v/>
      </c>
      <c r="AR45" s="324" t="str">
        <f ca="1">+trovaVariazioni1!I368</f>
        <v/>
      </c>
      <c r="AS45" s="324" t="str">
        <f ca="1">+trovaVariazioni1!J368</f>
        <v/>
      </c>
      <c r="AT45" s="324" t="str">
        <f ca="1">+trovaVariazioni1!K368</f>
        <v/>
      </c>
      <c r="AU45" s="324" t="str">
        <f ca="1">+trovaVariazioni1!L368</f>
        <v/>
      </c>
      <c r="AV45" s="324" t="str">
        <f ca="1">+trovaVariazioni1!M368</f>
        <v/>
      </c>
      <c r="AW45" s="324" t="str">
        <f ca="1">+trovaVariazioni1!N368</f>
        <v/>
      </c>
      <c r="AX45" s="324" t="str">
        <f ca="1">+trovaVariazioni1!O368</f>
        <v/>
      </c>
      <c r="AY45" s="324" t="str">
        <f ca="1">+trovaVariazioni1!P368</f>
        <v/>
      </c>
      <c r="AZ45" s="324" t="str">
        <f ca="1">+trovaVariazioni1!Q368</f>
        <v/>
      </c>
      <c r="BA45" s="324" t="str">
        <f ca="1">+trovaVariazioni1!R368</f>
        <v/>
      </c>
      <c r="BB45" s="324" t="str">
        <f ca="1">+trovaVariazioni1!S368</f>
        <v/>
      </c>
      <c r="BC45" s="324" t="str">
        <f ca="1">+trovaVariazioni1!T368</f>
        <v/>
      </c>
      <c r="BD45" s="324" t="str">
        <f ca="1">+trovaVariazioni1!U368</f>
        <v/>
      </c>
      <c r="BE45" s="324" t="str">
        <f ca="1">+trovaVariazioni1!V368</f>
        <v/>
      </c>
      <c r="BF45" s="324" t="str">
        <f ca="1">+trovaVariazioni1!W368</f>
        <v/>
      </c>
      <c r="BG45" s="324" t="str">
        <f ca="1">+trovaVariazioni1!X368</f>
        <v/>
      </c>
      <c r="BH45" s="324" t="str">
        <f ca="1">+trovaVariazioni1!Y368</f>
        <v/>
      </c>
      <c r="BI45" s="324" t="str">
        <f ca="1">+trovaVariazioni1!Z368</f>
        <v/>
      </c>
      <c r="BJ45" s="324" t="str">
        <f ca="1">+trovaVariazioni1!AA368</f>
        <v/>
      </c>
      <c r="BK45" s="324" t="str">
        <f ca="1">+trovaVariazioni1!AB368</f>
        <v/>
      </c>
      <c r="BL45" s="324" t="str">
        <f ca="1">+trovaVariazioni1!AC368</f>
        <v/>
      </c>
      <c r="BM45" s="324" t="str">
        <f ca="1">+trovaVariazioni1!AD368</f>
        <v/>
      </c>
      <c r="BN45" s="324" t="str">
        <f ca="1">+trovaVariazioni1!AE368</f>
        <v/>
      </c>
      <c r="BO45" s="324" t="str">
        <f ca="1">+trovaVariazioni1!AF368</f>
        <v/>
      </c>
      <c r="BP45" s="324" t="str">
        <f ca="1">+trovaVariazioni1!AG368</f>
        <v/>
      </c>
      <c r="BQ45" s="324" t="str">
        <f ca="1">+trovaVariazioni1!AH368</f>
        <v/>
      </c>
      <c r="BR45" s="324" t="str">
        <f ca="1">+trovaVariazioni1!AI368</f>
        <v/>
      </c>
      <c r="BS45" s="324" t="str">
        <f ca="1">+trovaVariazioni1!AJ368</f>
        <v/>
      </c>
      <c r="BT45" s="324" t="str">
        <f ca="1">+trovaVariazioni1!AK368</f>
        <v/>
      </c>
      <c r="BU45" s="324" t="str">
        <f ca="1">+trovaVariazioni1!AL368</f>
        <v/>
      </c>
      <c r="BV45" s="324" t="str">
        <f ca="1">+trovaVariazioni1!AM368</f>
        <v/>
      </c>
      <c r="BW45" s="324" t="str">
        <f ca="1">+trovaVariazioni1!AN368</f>
        <v/>
      </c>
      <c r="BX45" s="324" t="str">
        <f ca="1">+trovaVariazioni1!AO368</f>
        <v/>
      </c>
      <c r="BY45" s="324" t="str">
        <f ca="1">+trovaVariazioni1!AP368</f>
        <v/>
      </c>
      <c r="BZ45" s="324" t="str">
        <f ca="1">+trovaVariazioni1!AQ368</f>
        <v/>
      </c>
      <c r="CA45" s="324" t="str">
        <f ca="1">+trovaVariazioni1!AR368</f>
        <v/>
      </c>
      <c r="CB45" s="324" t="str">
        <f ca="1">+trovaVariazioni1!AS368</f>
        <v/>
      </c>
      <c r="CC45" s="324" t="str">
        <f ca="1">+trovaVariazioni1!AT368</f>
        <v/>
      </c>
      <c r="CD45" s="324" t="str">
        <f ca="1">+trovaVariazioni1!AU368</f>
        <v/>
      </c>
      <c r="CE45" s="324" t="str">
        <f ca="1">+trovaVariazioni1!AV368</f>
        <v/>
      </c>
      <c r="CF45" s="324" t="str">
        <f ca="1">+trovaVariazioni1!AW368</f>
        <v/>
      </c>
      <c r="CG45" s="324" t="str">
        <f ca="1">+trovaVariazioni1!AX368</f>
        <v/>
      </c>
      <c r="CH45" s="324" t="str">
        <f ca="1">+trovaVariazioni1!AY368</f>
        <v/>
      </c>
      <c r="CI45" s="324" t="str">
        <f ca="1">+trovaVariazioni1!AZ368</f>
        <v/>
      </c>
      <c r="CJ45" s="324" t="str">
        <f ca="1">+trovaVariazioni1!BA368</f>
        <v/>
      </c>
      <c r="CK45" s="324" t="str">
        <f ca="1">+trovaVariazioni1!BB368</f>
        <v/>
      </c>
      <c r="CL45" s="324" t="str">
        <f ca="1">+trovaVariazioni1!BC368</f>
        <v/>
      </c>
      <c r="CM45" s="324" t="str">
        <f ca="1">+trovaVariazioni1!BD368</f>
        <v/>
      </c>
      <c r="CN45" s="324" t="str">
        <f ca="1">+trovaVariazioni1!BE368</f>
        <v/>
      </c>
      <c r="CO45" s="324" t="str">
        <f ca="1">+trovaVariazioni1!BF368</f>
        <v/>
      </c>
      <c r="CP45" s="324" t="str">
        <f ca="1">+trovaVariazioni1!BG368</f>
        <v/>
      </c>
      <c r="CQ45" s="324" t="str">
        <f ca="1">+trovaVariazioni1!BH368</f>
        <v/>
      </c>
      <c r="CR45" s="324" t="str">
        <f ca="1">+trovaVariazioni1!BI368</f>
        <v/>
      </c>
      <c r="CS45" s="324" t="str">
        <f ca="1">+trovaVariazioni1!BJ368</f>
        <v/>
      </c>
      <c r="CT45" s="324" t="str">
        <f ca="1">+trovaVariazioni1!BK368</f>
        <v/>
      </c>
      <c r="CU45" s="324" t="str">
        <f ca="1">+trovaVariazioni1!BL368</f>
        <v/>
      </c>
      <c r="CV45" s="324" t="str">
        <f ca="1">+trovaVariazioni1!BM368</f>
        <v/>
      </c>
      <c r="CW45" s="324" t="str">
        <f ca="1">+trovaVariazioni1!BN368</f>
        <v/>
      </c>
      <c r="CX45" s="324" t="str">
        <f ca="1">+trovaVariazioni1!BO368</f>
        <v/>
      </c>
      <c r="CY45" s="324" t="str">
        <f ca="1">+trovaVariazioni1!BP368</f>
        <v/>
      </c>
      <c r="CZ45" s="324" t="str">
        <f ca="1">+trovaVariazioni1!BQ368</f>
        <v/>
      </c>
      <c r="DA45" s="324" t="str">
        <f ca="1">+trovaVariazioni1!BR368</f>
        <v/>
      </c>
      <c r="DB45" s="324" t="str">
        <f ca="1">+trovaVariazioni1!BS368</f>
        <v/>
      </c>
      <c r="DC45" s="324" t="str">
        <f ca="1">+trovaVariazioni1!BT368</f>
        <v/>
      </c>
      <c r="DD45" s="324" t="str">
        <f ca="1">+trovaVariazioni1!BU368</f>
        <v/>
      </c>
      <c r="DE45" s="324" t="str">
        <f ca="1">+trovaVariazioni1!BV368</f>
        <v/>
      </c>
      <c r="DF45" s="324" t="str">
        <f ca="1">+trovaVariazioni1!BW368</f>
        <v/>
      </c>
      <c r="DG45" s="324" t="str">
        <f ca="1">+trovaVariazioni1!BX368</f>
        <v/>
      </c>
      <c r="DH45" s="324" t="str">
        <f ca="1">+trovaVariazioni1!BY368</f>
        <v/>
      </c>
      <c r="DI45" s="324" t="str">
        <f ca="1">+trovaVariazioni1!BZ368</f>
        <v/>
      </c>
      <c r="DJ45" s="324" t="str">
        <f ca="1">+trovaVariazioni1!CA368</f>
        <v/>
      </c>
      <c r="DK45" s="324" t="str">
        <f ca="1">+trovaVariazioni1!CB368</f>
        <v/>
      </c>
      <c r="DL45" s="324" t="str">
        <f ca="1">+trovaVariazioni1!CC368</f>
        <v/>
      </c>
      <c r="DM45" s="324" t="str">
        <f ca="1">+trovaVariazioni1!CD368</f>
        <v/>
      </c>
      <c r="DN45" s="324" t="str">
        <f ca="1">+trovaVariazioni1!CE368</f>
        <v/>
      </c>
      <c r="DO45" s="324" t="str">
        <f ca="1">+trovaVariazioni1!CF368</f>
        <v/>
      </c>
      <c r="DP45" s="324" t="str">
        <f ca="1">+trovaVariazioni1!CG368</f>
        <v/>
      </c>
      <c r="DQ45" s="324" t="str">
        <f ca="1">+trovaVariazioni1!CH368</f>
        <v/>
      </c>
      <c r="DR45" s="324" t="str">
        <f ca="1">+trovaVariazioni1!CI368</f>
        <v/>
      </c>
      <c r="DS45" s="324" t="str">
        <f ca="1">+trovaVariazioni1!CJ368</f>
        <v/>
      </c>
      <c r="DT45" s="324" t="str">
        <f ca="1">+trovaVariazioni1!CK368</f>
        <v/>
      </c>
      <c r="DU45" s="324" t="str">
        <f ca="1">+trovaVariazioni1!CL368</f>
        <v/>
      </c>
      <c r="DV45" s="324" t="str">
        <f ca="1">+trovaVariazioni1!CM368</f>
        <v/>
      </c>
      <c r="DW45" s="324" t="str">
        <f ca="1">+trovaVariazioni1!CN368</f>
        <v/>
      </c>
      <c r="DX45" s="324" t="str">
        <f ca="1">+trovaVariazioni1!CO368</f>
        <v/>
      </c>
      <c r="DY45" s="324" t="str">
        <f ca="1">+trovaVariazioni1!CP368</f>
        <v/>
      </c>
      <c r="DZ45" s="324" t="str">
        <f ca="1">+trovaVariazioni1!CQ368</f>
        <v/>
      </c>
      <c r="EA45" s="324" t="str">
        <f ca="1">+trovaVariazioni1!CR368</f>
        <v/>
      </c>
      <c r="EB45" s="324" t="str">
        <f ca="1">+trovaVariazioni1!CS368</f>
        <v/>
      </c>
      <c r="EC45" s="324" t="str">
        <f ca="1">+trovaVariazioni1!CT368</f>
        <v/>
      </c>
      <c r="ED45" s="324" t="str">
        <f ca="1">+trovaVariazioni1!CU368</f>
        <v/>
      </c>
      <c r="EE45" s="324" t="str">
        <f ca="1">+trovaVariazioni1!CV368</f>
        <v/>
      </c>
      <c r="EF45" s="324" t="str">
        <f ca="1">+trovaVariazioni1!CW368</f>
        <v/>
      </c>
      <c r="EG45" s="324" t="str">
        <f ca="1">+trovaVariazioni1!CX368</f>
        <v/>
      </c>
      <c r="EH45" s="324" t="str">
        <f ca="1">+trovaVariazioni1!CY368</f>
        <v/>
      </c>
      <c r="EI45" s="324" t="str">
        <f ca="1">+trovaVariazioni1!CZ368</f>
        <v/>
      </c>
      <c r="EJ45" s="324" t="str">
        <f ca="1">+trovaVariazioni1!DA368</f>
        <v/>
      </c>
      <c r="EK45" s="324" t="str">
        <f ca="1">+trovaVariazioni1!DB368</f>
        <v/>
      </c>
      <c r="EL45" s="325" t="str">
        <f ca="1">+trovaVariazioni1!DC368</f>
        <v/>
      </c>
    </row>
    <row r="46" spans="1:142" ht="10.95" customHeight="1">
      <c r="A46" s="337" t="s">
        <v>444</v>
      </c>
      <c r="B46" s="338" t="str">
        <f ca="1">LEFT(INDIRECT("Elaborazione!" &amp; "r" &amp; U1+ 6 &amp; "c" &amp; Elaborazione!BV1,FALSE),Elaborazione!$CA$6)</f>
        <v xml:space="preserve">                                    </v>
      </c>
      <c r="C46" s="339"/>
      <c r="D46" s="339"/>
      <c r="E46" s="339"/>
      <c r="F46" s="339"/>
      <c r="G46" s="339"/>
      <c r="H46" s="339"/>
      <c r="I46" s="339"/>
      <c r="J46" s="339"/>
      <c r="K46" s="340"/>
      <c r="L46" s="340"/>
      <c r="M46" s="340"/>
      <c r="N46" s="311"/>
      <c r="O46" s="341"/>
      <c r="P46" s="308"/>
      <c r="Q46" s="308"/>
      <c r="R46" s="308"/>
      <c r="S46" s="308"/>
      <c r="T46" s="308"/>
      <c r="U46" s="308"/>
      <c r="V46" s="308"/>
      <c r="W46" s="308"/>
      <c r="X46" s="308"/>
      <c r="Y46" s="308"/>
      <c r="Z46" s="308"/>
      <c r="AA46" s="308"/>
      <c r="AB46" s="342"/>
      <c r="AC46" s="343"/>
      <c r="AD46" s="343"/>
      <c r="AE46" s="343"/>
      <c r="AF46" s="344"/>
      <c r="AG46" s="300"/>
      <c r="AH46" s="300"/>
      <c r="AI46" s="300"/>
      <c r="AJ46" s="300"/>
      <c r="AL46" s="322" t="str">
        <f ca="1">+trovaVariazioni1!C369</f>
        <v/>
      </c>
      <c r="AM46" s="324" t="str">
        <f ca="1">+trovaVariazioni1!D369</f>
        <v/>
      </c>
      <c r="AN46" s="324" t="str">
        <f ca="1">+trovaVariazioni1!E369</f>
        <v/>
      </c>
      <c r="AO46" s="324" t="str">
        <f ca="1">+trovaVariazioni1!F369</f>
        <v/>
      </c>
      <c r="AP46" s="324" t="str">
        <f ca="1">+trovaVariazioni1!G369</f>
        <v/>
      </c>
      <c r="AQ46" s="324" t="str">
        <f ca="1">+trovaVariazioni1!H369</f>
        <v/>
      </c>
      <c r="AR46" s="324" t="str">
        <f ca="1">+trovaVariazioni1!I369</f>
        <v/>
      </c>
      <c r="AS46" s="324" t="str">
        <f ca="1">+trovaVariazioni1!J369</f>
        <v/>
      </c>
      <c r="AT46" s="324" t="str">
        <f ca="1">+trovaVariazioni1!K369</f>
        <v/>
      </c>
      <c r="AU46" s="324" t="str">
        <f ca="1">+trovaVariazioni1!L369</f>
        <v/>
      </c>
      <c r="AV46" s="324" t="str">
        <f ca="1">+trovaVariazioni1!M369</f>
        <v/>
      </c>
      <c r="AW46" s="324" t="str">
        <f ca="1">+trovaVariazioni1!N369</f>
        <v/>
      </c>
      <c r="AX46" s="324" t="str">
        <f ca="1">+trovaVariazioni1!O369</f>
        <v/>
      </c>
      <c r="AY46" s="324" t="str">
        <f ca="1">+trovaVariazioni1!P369</f>
        <v/>
      </c>
      <c r="AZ46" s="324" t="str">
        <f ca="1">+trovaVariazioni1!Q369</f>
        <v/>
      </c>
      <c r="BA46" s="324" t="str">
        <f ca="1">+trovaVariazioni1!R369</f>
        <v/>
      </c>
      <c r="BB46" s="324" t="str">
        <f ca="1">+trovaVariazioni1!S369</f>
        <v/>
      </c>
      <c r="BC46" s="324" t="str">
        <f ca="1">+trovaVariazioni1!T369</f>
        <v/>
      </c>
      <c r="BD46" s="324" t="str">
        <f ca="1">+trovaVariazioni1!U369</f>
        <v/>
      </c>
      <c r="BE46" s="324" t="str">
        <f ca="1">+trovaVariazioni1!V369</f>
        <v/>
      </c>
      <c r="BF46" s="324" t="str">
        <f ca="1">+trovaVariazioni1!W369</f>
        <v/>
      </c>
      <c r="BG46" s="324" t="str">
        <f ca="1">+trovaVariazioni1!X369</f>
        <v/>
      </c>
      <c r="BH46" s="324" t="str">
        <f ca="1">+trovaVariazioni1!Y369</f>
        <v/>
      </c>
      <c r="BI46" s="324" t="str">
        <f ca="1">+trovaVariazioni1!Z369</f>
        <v/>
      </c>
      <c r="BJ46" s="324" t="str">
        <f ca="1">+trovaVariazioni1!AA369</f>
        <v/>
      </c>
      <c r="BK46" s="324" t="str">
        <f ca="1">+trovaVariazioni1!AB369</f>
        <v/>
      </c>
      <c r="BL46" s="324" t="str">
        <f ca="1">+trovaVariazioni1!AC369</f>
        <v/>
      </c>
      <c r="BM46" s="324" t="str">
        <f ca="1">+trovaVariazioni1!AD369</f>
        <v/>
      </c>
      <c r="BN46" s="324" t="str">
        <f ca="1">+trovaVariazioni1!AE369</f>
        <v/>
      </c>
      <c r="BO46" s="324" t="str">
        <f ca="1">+trovaVariazioni1!AF369</f>
        <v/>
      </c>
      <c r="BP46" s="324" t="str">
        <f ca="1">+trovaVariazioni1!AG369</f>
        <v/>
      </c>
      <c r="BQ46" s="324" t="str">
        <f ca="1">+trovaVariazioni1!AH369</f>
        <v/>
      </c>
      <c r="BR46" s="324" t="str">
        <f ca="1">+trovaVariazioni1!AI369</f>
        <v/>
      </c>
      <c r="BS46" s="324" t="str">
        <f ca="1">+trovaVariazioni1!AJ369</f>
        <v/>
      </c>
      <c r="BT46" s="324" t="str">
        <f ca="1">+trovaVariazioni1!AK369</f>
        <v/>
      </c>
      <c r="BU46" s="324" t="str">
        <f ca="1">+trovaVariazioni1!AL369</f>
        <v/>
      </c>
      <c r="BV46" s="324" t="str">
        <f ca="1">+trovaVariazioni1!AM369</f>
        <v/>
      </c>
      <c r="BW46" s="324" t="str">
        <f ca="1">+trovaVariazioni1!AN369</f>
        <v/>
      </c>
      <c r="BX46" s="324" t="str">
        <f ca="1">+trovaVariazioni1!AO369</f>
        <v/>
      </c>
      <c r="BY46" s="324" t="str">
        <f ca="1">+trovaVariazioni1!AP369</f>
        <v/>
      </c>
      <c r="BZ46" s="324" t="str">
        <f ca="1">+trovaVariazioni1!AQ369</f>
        <v/>
      </c>
      <c r="CA46" s="324" t="str">
        <f ca="1">+trovaVariazioni1!AR369</f>
        <v/>
      </c>
      <c r="CB46" s="324" t="str">
        <f ca="1">+trovaVariazioni1!AS369</f>
        <v/>
      </c>
      <c r="CC46" s="324" t="str">
        <f ca="1">+trovaVariazioni1!AT369</f>
        <v/>
      </c>
      <c r="CD46" s="324" t="str">
        <f ca="1">+trovaVariazioni1!AU369</f>
        <v/>
      </c>
      <c r="CE46" s="324" t="str">
        <f ca="1">+trovaVariazioni1!AV369</f>
        <v/>
      </c>
      <c r="CF46" s="324" t="str">
        <f ca="1">+trovaVariazioni1!AW369</f>
        <v/>
      </c>
      <c r="CG46" s="324" t="str">
        <f ca="1">+trovaVariazioni1!AX369</f>
        <v/>
      </c>
      <c r="CH46" s="324" t="str">
        <f ca="1">+trovaVariazioni1!AY369</f>
        <v/>
      </c>
      <c r="CI46" s="324" t="str">
        <f ca="1">+trovaVariazioni1!AZ369</f>
        <v/>
      </c>
      <c r="CJ46" s="324" t="str">
        <f ca="1">+trovaVariazioni1!BA369</f>
        <v/>
      </c>
      <c r="CK46" s="324" t="str">
        <f ca="1">+trovaVariazioni1!BB369</f>
        <v/>
      </c>
      <c r="CL46" s="324" t="str">
        <f ca="1">+trovaVariazioni1!BC369</f>
        <v/>
      </c>
      <c r="CM46" s="324" t="str">
        <f ca="1">+trovaVariazioni1!BD369</f>
        <v/>
      </c>
      <c r="CN46" s="324" t="str">
        <f ca="1">+trovaVariazioni1!BE369</f>
        <v/>
      </c>
      <c r="CO46" s="324" t="str">
        <f ca="1">+trovaVariazioni1!BF369</f>
        <v/>
      </c>
      <c r="CP46" s="324" t="str">
        <f ca="1">+trovaVariazioni1!BG369</f>
        <v/>
      </c>
      <c r="CQ46" s="324" t="str">
        <f ca="1">+trovaVariazioni1!BH369</f>
        <v/>
      </c>
      <c r="CR46" s="324" t="str">
        <f ca="1">+trovaVariazioni1!BI369</f>
        <v/>
      </c>
      <c r="CS46" s="324" t="str">
        <f ca="1">+trovaVariazioni1!BJ369</f>
        <v/>
      </c>
      <c r="CT46" s="324" t="str">
        <f ca="1">+trovaVariazioni1!BK369</f>
        <v/>
      </c>
      <c r="CU46" s="324" t="str">
        <f ca="1">+trovaVariazioni1!BL369</f>
        <v/>
      </c>
      <c r="CV46" s="324" t="str">
        <f ca="1">+trovaVariazioni1!BM369</f>
        <v/>
      </c>
      <c r="CW46" s="324" t="str">
        <f ca="1">+trovaVariazioni1!BN369</f>
        <v/>
      </c>
      <c r="CX46" s="324" t="str">
        <f ca="1">+trovaVariazioni1!BO369</f>
        <v/>
      </c>
      <c r="CY46" s="324" t="str">
        <f ca="1">+trovaVariazioni1!BP369</f>
        <v/>
      </c>
      <c r="CZ46" s="324" t="str">
        <f ca="1">+trovaVariazioni1!BQ369</f>
        <v/>
      </c>
      <c r="DA46" s="324" t="str">
        <f ca="1">+trovaVariazioni1!BR369</f>
        <v/>
      </c>
      <c r="DB46" s="324" t="str">
        <f ca="1">+trovaVariazioni1!BS369</f>
        <v/>
      </c>
      <c r="DC46" s="324" t="str">
        <f ca="1">+trovaVariazioni1!BT369</f>
        <v/>
      </c>
      <c r="DD46" s="324" t="str">
        <f ca="1">+trovaVariazioni1!BU369</f>
        <v/>
      </c>
      <c r="DE46" s="324" t="str">
        <f ca="1">+trovaVariazioni1!BV369</f>
        <v/>
      </c>
      <c r="DF46" s="324" t="str">
        <f ca="1">+trovaVariazioni1!BW369</f>
        <v/>
      </c>
      <c r="DG46" s="324" t="str">
        <f ca="1">+trovaVariazioni1!BX369</f>
        <v/>
      </c>
      <c r="DH46" s="324" t="str">
        <f ca="1">+trovaVariazioni1!BY369</f>
        <v/>
      </c>
      <c r="DI46" s="324" t="str">
        <f ca="1">+trovaVariazioni1!BZ369</f>
        <v/>
      </c>
      <c r="DJ46" s="324" t="str">
        <f ca="1">+trovaVariazioni1!CA369</f>
        <v/>
      </c>
      <c r="DK46" s="324" t="str">
        <f ca="1">+trovaVariazioni1!CB369</f>
        <v/>
      </c>
      <c r="DL46" s="324" t="str">
        <f ca="1">+trovaVariazioni1!CC369</f>
        <v/>
      </c>
      <c r="DM46" s="324" t="str">
        <f ca="1">+trovaVariazioni1!CD369</f>
        <v/>
      </c>
      <c r="DN46" s="324" t="str">
        <f ca="1">+trovaVariazioni1!CE369</f>
        <v/>
      </c>
      <c r="DO46" s="324" t="str">
        <f ca="1">+trovaVariazioni1!CF369</f>
        <v/>
      </c>
      <c r="DP46" s="324" t="str">
        <f ca="1">+trovaVariazioni1!CG369</f>
        <v/>
      </c>
      <c r="DQ46" s="324" t="str">
        <f ca="1">+trovaVariazioni1!CH369</f>
        <v/>
      </c>
      <c r="DR46" s="324" t="str">
        <f ca="1">+trovaVariazioni1!CI369</f>
        <v/>
      </c>
      <c r="DS46" s="324" t="str">
        <f ca="1">+trovaVariazioni1!CJ369</f>
        <v/>
      </c>
      <c r="DT46" s="324" t="str">
        <f ca="1">+trovaVariazioni1!CK369</f>
        <v/>
      </c>
      <c r="DU46" s="324" t="str">
        <f ca="1">+trovaVariazioni1!CL369</f>
        <v/>
      </c>
      <c r="DV46" s="324" t="str">
        <f ca="1">+trovaVariazioni1!CM369</f>
        <v/>
      </c>
      <c r="DW46" s="324" t="str">
        <f ca="1">+trovaVariazioni1!CN369</f>
        <v/>
      </c>
      <c r="DX46" s="324" t="str">
        <f ca="1">+trovaVariazioni1!CO369</f>
        <v/>
      </c>
      <c r="DY46" s="324" t="str">
        <f ca="1">+trovaVariazioni1!CP369</f>
        <v/>
      </c>
      <c r="DZ46" s="324" t="str">
        <f ca="1">+trovaVariazioni1!CQ369</f>
        <v/>
      </c>
      <c r="EA46" s="324" t="str">
        <f ca="1">+trovaVariazioni1!CR369</f>
        <v/>
      </c>
      <c r="EB46" s="324" t="str">
        <f ca="1">+trovaVariazioni1!CS369</f>
        <v/>
      </c>
      <c r="EC46" s="324" t="str">
        <f ca="1">+trovaVariazioni1!CT369</f>
        <v/>
      </c>
      <c r="ED46" s="324" t="str">
        <f ca="1">+trovaVariazioni1!CU369</f>
        <v/>
      </c>
      <c r="EE46" s="324" t="str">
        <f ca="1">+trovaVariazioni1!CV369</f>
        <v/>
      </c>
      <c r="EF46" s="324" t="str">
        <f ca="1">+trovaVariazioni1!CW369</f>
        <v/>
      </c>
      <c r="EG46" s="324" t="str">
        <f ca="1">+trovaVariazioni1!CX369</f>
        <v/>
      </c>
      <c r="EH46" s="324" t="str">
        <f ca="1">+trovaVariazioni1!CY369</f>
        <v/>
      </c>
      <c r="EI46" s="324" t="str">
        <f ca="1">+trovaVariazioni1!CZ369</f>
        <v/>
      </c>
      <c r="EJ46" s="324" t="str">
        <f ca="1">+trovaVariazioni1!DA369</f>
        <v/>
      </c>
      <c r="EK46" s="324" t="str">
        <f ca="1">+trovaVariazioni1!DB369</f>
        <v/>
      </c>
      <c r="EL46" s="325" t="str">
        <f ca="1">+trovaVariazioni1!DC369</f>
        <v/>
      </c>
    </row>
    <row r="47" spans="1:142" ht="10.95" customHeight="1">
      <c r="A47" s="337" t="s">
        <v>445</v>
      </c>
      <c r="B47" s="338" t="str">
        <f ca="1">LEFT(INDIRECT("Elaborazione!" &amp; "r" &amp; U1+ 6 &amp; "c" &amp; Elaborazione!BW1,FALSE),Elaborazione!$CA$6)</f>
        <v xml:space="preserve">                                    </v>
      </c>
      <c r="C47" s="339"/>
      <c r="D47" s="339"/>
      <c r="E47" s="339"/>
      <c r="F47" s="339"/>
      <c r="G47" s="339"/>
      <c r="H47" s="339"/>
      <c r="I47" s="339"/>
      <c r="J47" s="339"/>
      <c r="K47" s="340"/>
      <c r="L47" s="340"/>
      <c r="M47" s="340"/>
      <c r="N47" s="341"/>
      <c r="O47" s="341"/>
      <c r="P47" s="308"/>
      <c r="Q47" s="308"/>
      <c r="R47" s="308"/>
      <c r="S47" s="308"/>
      <c r="T47" s="308"/>
      <c r="U47" s="308"/>
      <c r="V47" s="308"/>
      <c r="W47" s="308"/>
      <c r="X47" s="308"/>
      <c r="Y47" s="308"/>
      <c r="Z47" s="308"/>
      <c r="AA47" s="308"/>
      <c r="AB47" s="342"/>
      <c r="AC47" s="343" t="s">
        <v>454</v>
      </c>
      <c r="AD47" s="343"/>
      <c r="AE47" s="343"/>
      <c r="AF47" s="344"/>
      <c r="AG47" s="300"/>
      <c r="AH47" s="300"/>
      <c r="AI47" s="300"/>
      <c r="AJ47" s="300"/>
      <c r="AL47" s="322" t="str">
        <f ca="1">+trovaVariazioni1!C370</f>
        <v/>
      </c>
      <c r="AM47" s="324" t="str">
        <f ca="1">+trovaVariazioni1!D370</f>
        <v/>
      </c>
      <c r="AN47" s="324" t="str">
        <f ca="1">+trovaVariazioni1!E370</f>
        <v/>
      </c>
      <c r="AO47" s="324" t="str">
        <f ca="1">+trovaVariazioni1!F370</f>
        <v/>
      </c>
      <c r="AP47" s="324" t="str">
        <f ca="1">+trovaVariazioni1!G370</f>
        <v/>
      </c>
      <c r="AQ47" s="324" t="str">
        <f ca="1">+trovaVariazioni1!H370</f>
        <v/>
      </c>
      <c r="AR47" s="324" t="str">
        <f ca="1">+trovaVariazioni1!I370</f>
        <v/>
      </c>
      <c r="AS47" s="324" t="str">
        <f ca="1">+trovaVariazioni1!J370</f>
        <v/>
      </c>
      <c r="AT47" s="324" t="str">
        <f ca="1">+trovaVariazioni1!K370</f>
        <v/>
      </c>
      <c r="AU47" s="324" t="str">
        <f ca="1">+trovaVariazioni1!L370</f>
        <v/>
      </c>
      <c r="AV47" s="324" t="str">
        <f ca="1">+trovaVariazioni1!M370</f>
        <v/>
      </c>
      <c r="AW47" s="324" t="str">
        <f ca="1">+trovaVariazioni1!N370</f>
        <v/>
      </c>
      <c r="AX47" s="324" t="str">
        <f ca="1">+trovaVariazioni1!O370</f>
        <v/>
      </c>
      <c r="AY47" s="324" t="str">
        <f ca="1">+trovaVariazioni1!P370</f>
        <v/>
      </c>
      <c r="AZ47" s="324" t="str">
        <f ca="1">+trovaVariazioni1!Q370</f>
        <v/>
      </c>
      <c r="BA47" s="324" t="str">
        <f ca="1">+trovaVariazioni1!R370</f>
        <v/>
      </c>
      <c r="BB47" s="324" t="str">
        <f ca="1">+trovaVariazioni1!S370</f>
        <v/>
      </c>
      <c r="BC47" s="324" t="str">
        <f ca="1">+trovaVariazioni1!T370</f>
        <v/>
      </c>
      <c r="BD47" s="324" t="str">
        <f ca="1">+trovaVariazioni1!U370</f>
        <v/>
      </c>
      <c r="BE47" s="324" t="str">
        <f ca="1">+trovaVariazioni1!V370</f>
        <v/>
      </c>
      <c r="BF47" s="324" t="str">
        <f ca="1">+trovaVariazioni1!W370</f>
        <v/>
      </c>
      <c r="BG47" s="324" t="str">
        <f ca="1">+trovaVariazioni1!X370</f>
        <v/>
      </c>
      <c r="BH47" s="324" t="str">
        <f ca="1">+trovaVariazioni1!Y370</f>
        <v/>
      </c>
      <c r="BI47" s="324" t="str">
        <f ca="1">+trovaVariazioni1!Z370</f>
        <v/>
      </c>
      <c r="BJ47" s="324" t="str">
        <f ca="1">+trovaVariazioni1!AA370</f>
        <v/>
      </c>
      <c r="BK47" s="324" t="str">
        <f ca="1">+trovaVariazioni1!AB370</f>
        <v/>
      </c>
      <c r="BL47" s="324" t="str">
        <f ca="1">+trovaVariazioni1!AC370</f>
        <v/>
      </c>
      <c r="BM47" s="324" t="str">
        <f ca="1">+trovaVariazioni1!AD370</f>
        <v/>
      </c>
      <c r="BN47" s="324" t="str">
        <f ca="1">+trovaVariazioni1!AE370</f>
        <v/>
      </c>
      <c r="BO47" s="324" t="str">
        <f ca="1">+trovaVariazioni1!AF370</f>
        <v/>
      </c>
      <c r="BP47" s="324" t="str">
        <f ca="1">+trovaVariazioni1!AG370</f>
        <v/>
      </c>
      <c r="BQ47" s="324" t="str">
        <f ca="1">+trovaVariazioni1!AH370</f>
        <v/>
      </c>
      <c r="BR47" s="324" t="str">
        <f ca="1">+trovaVariazioni1!AI370</f>
        <v/>
      </c>
      <c r="BS47" s="324" t="str">
        <f ca="1">+trovaVariazioni1!AJ370</f>
        <v/>
      </c>
      <c r="BT47" s="324" t="str">
        <f ca="1">+trovaVariazioni1!AK370</f>
        <v/>
      </c>
      <c r="BU47" s="324" t="str">
        <f ca="1">+trovaVariazioni1!AL370</f>
        <v/>
      </c>
      <c r="BV47" s="324" t="str">
        <f ca="1">+trovaVariazioni1!AM370</f>
        <v/>
      </c>
      <c r="BW47" s="324" t="str">
        <f ca="1">+trovaVariazioni1!AN370</f>
        <v/>
      </c>
      <c r="BX47" s="324" t="str">
        <f ca="1">+trovaVariazioni1!AO370</f>
        <v/>
      </c>
      <c r="BY47" s="324" t="str">
        <f ca="1">+trovaVariazioni1!AP370</f>
        <v/>
      </c>
      <c r="BZ47" s="324" t="str">
        <f ca="1">+trovaVariazioni1!AQ370</f>
        <v/>
      </c>
      <c r="CA47" s="324" t="str">
        <f ca="1">+trovaVariazioni1!AR370</f>
        <v/>
      </c>
      <c r="CB47" s="324" t="str">
        <f ca="1">+trovaVariazioni1!AS370</f>
        <v/>
      </c>
      <c r="CC47" s="324" t="str">
        <f ca="1">+trovaVariazioni1!AT370</f>
        <v/>
      </c>
      <c r="CD47" s="324" t="str">
        <f ca="1">+trovaVariazioni1!AU370</f>
        <v/>
      </c>
      <c r="CE47" s="324" t="str">
        <f ca="1">+trovaVariazioni1!AV370</f>
        <v/>
      </c>
      <c r="CF47" s="324" t="str">
        <f ca="1">+trovaVariazioni1!AW370</f>
        <v/>
      </c>
      <c r="CG47" s="324" t="str">
        <f ca="1">+trovaVariazioni1!AX370</f>
        <v/>
      </c>
      <c r="CH47" s="324" t="str">
        <f ca="1">+trovaVariazioni1!AY370</f>
        <v/>
      </c>
      <c r="CI47" s="324" t="str">
        <f ca="1">+trovaVariazioni1!AZ370</f>
        <v/>
      </c>
      <c r="CJ47" s="324" t="str">
        <f ca="1">+trovaVariazioni1!BA370</f>
        <v/>
      </c>
      <c r="CK47" s="324" t="str">
        <f ca="1">+trovaVariazioni1!BB370</f>
        <v/>
      </c>
      <c r="CL47" s="324" t="str">
        <f ca="1">+trovaVariazioni1!BC370</f>
        <v/>
      </c>
      <c r="CM47" s="324" t="str">
        <f ca="1">+trovaVariazioni1!BD370</f>
        <v/>
      </c>
      <c r="CN47" s="324" t="str">
        <f ca="1">+trovaVariazioni1!BE370</f>
        <v/>
      </c>
      <c r="CO47" s="324" t="str">
        <f ca="1">+trovaVariazioni1!BF370</f>
        <v/>
      </c>
      <c r="CP47" s="324" t="str">
        <f ca="1">+trovaVariazioni1!BG370</f>
        <v/>
      </c>
      <c r="CQ47" s="324" t="str">
        <f ca="1">+trovaVariazioni1!BH370</f>
        <v/>
      </c>
      <c r="CR47" s="324" t="str">
        <f ca="1">+trovaVariazioni1!BI370</f>
        <v/>
      </c>
      <c r="CS47" s="324" t="str">
        <f ca="1">+trovaVariazioni1!BJ370</f>
        <v/>
      </c>
      <c r="CT47" s="324" t="str">
        <f ca="1">+trovaVariazioni1!BK370</f>
        <v/>
      </c>
      <c r="CU47" s="324" t="str">
        <f ca="1">+trovaVariazioni1!BL370</f>
        <v/>
      </c>
      <c r="CV47" s="324" t="str">
        <f ca="1">+trovaVariazioni1!BM370</f>
        <v/>
      </c>
      <c r="CW47" s="324" t="str">
        <f ca="1">+trovaVariazioni1!BN370</f>
        <v/>
      </c>
      <c r="CX47" s="324" t="str">
        <f ca="1">+trovaVariazioni1!BO370</f>
        <v/>
      </c>
      <c r="CY47" s="324" t="str">
        <f ca="1">+trovaVariazioni1!BP370</f>
        <v/>
      </c>
      <c r="CZ47" s="324" t="str">
        <f ca="1">+trovaVariazioni1!BQ370</f>
        <v/>
      </c>
      <c r="DA47" s="324" t="str">
        <f ca="1">+trovaVariazioni1!BR370</f>
        <v/>
      </c>
      <c r="DB47" s="324" t="str">
        <f ca="1">+trovaVariazioni1!BS370</f>
        <v/>
      </c>
      <c r="DC47" s="324" t="str">
        <f ca="1">+trovaVariazioni1!BT370</f>
        <v/>
      </c>
      <c r="DD47" s="324" t="str">
        <f ca="1">+trovaVariazioni1!BU370</f>
        <v/>
      </c>
      <c r="DE47" s="324" t="str">
        <f ca="1">+trovaVariazioni1!BV370</f>
        <v/>
      </c>
      <c r="DF47" s="324" t="str">
        <f ca="1">+trovaVariazioni1!BW370</f>
        <v/>
      </c>
      <c r="DG47" s="324" t="str">
        <f ca="1">+trovaVariazioni1!BX370</f>
        <v/>
      </c>
      <c r="DH47" s="324" t="str">
        <f ca="1">+trovaVariazioni1!BY370</f>
        <v/>
      </c>
      <c r="DI47" s="324" t="str">
        <f ca="1">+trovaVariazioni1!BZ370</f>
        <v/>
      </c>
      <c r="DJ47" s="324" t="str">
        <f ca="1">+trovaVariazioni1!CA370</f>
        <v/>
      </c>
      <c r="DK47" s="324" t="str">
        <f ca="1">+trovaVariazioni1!CB370</f>
        <v/>
      </c>
      <c r="DL47" s="324" t="str">
        <f ca="1">+trovaVariazioni1!CC370</f>
        <v/>
      </c>
      <c r="DM47" s="324" t="str">
        <f ca="1">+trovaVariazioni1!CD370</f>
        <v/>
      </c>
      <c r="DN47" s="324" t="str">
        <f ca="1">+trovaVariazioni1!CE370</f>
        <v/>
      </c>
      <c r="DO47" s="324" t="str">
        <f ca="1">+trovaVariazioni1!CF370</f>
        <v/>
      </c>
      <c r="DP47" s="324" t="str">
        <f ca="1">+trovaVariazioni1!CG370</f>
        <v/>
      </c>
      <c r="DQ47" s="324" t="str">
        <f ca="1">+trovaVariazioni1!CH370</f>
        <v/>
      </c>
      <c r="DR47" s="324" t="str">
        <f ca="1">+trovaVariazioni1!CI370</f>
        <v/>
      </c>
      <c r="DS47" s="324" t="str">
        <f ca="1">+trovaVariazioni1!CJ370</f>
        <v/>
      </c>
      <c r="DT47" s="324" t="str">
        <f ca="1">+trovaVariazioni1!CK370</f>
        <v/>
      </c>
      <c r="DU47" s="324" t="str">
        <f ca="1">+trovaVariazioni1!CL370</f>
        <v/>
      </c>
      <c r="DV47" s="324" t="str">
        <f ca="1">+trovaVariazioni1!CM370</f>
        <v/>
      </c>
      <c r="DW47" s="324" t="str">
        <f ca="1">+trovaVariazioni1!CN370</f>
        <v/>
      </c>
      <c r="DX47" s="324" t="str">
        <f ca="1">+trovaVariazioni1!CO370</f>
        <v/>
      </c>
      <c r="DY47" s="324" t="str">
        <f ca="1">+trovaVariazioni1!CP370</f>
        <v/>
      </c>
      <c r="DZ47" s="324" t="str">
        <f ca="1">+trovaVariazioni1!CQ370</f>
        <v/>
      </c>
      <c r="EA47" s="324" t="str">
        <f ca="1">+trovaVariazioni1!CR370</f>
        <v/>
      </c>
      <c r="EB47" s="324" t="str">
        <f ca="1">+trovaVariazioni1!CS370</f>
        <v/>
      </c>
      <c r="EC47" s="324" t="str">
        <f ca="1">+trovaVariazioni1!CT370</f>
        <v/>
      </c>
      <c r="ED47" s="324" t="str">
        <f ca="1">+trovaVariazioni1!CU370</f>
        <v/>
      </c>
      <c r="EE47" s="324" t="str">
        <f ca="1">+trovaVariazioni1!CV370</f>
        <v/>
      </c>
      <c r="EF47" s="324" t="str">
        <f ca="1">+trovaVariazioni1!CW370</f>
        <v/>
      </c>
      <c r="EG47" s="324" t="str">
        <f ca="1">+trovaVariazioni1!CX370</f>
        <v/>
      </c>
      <c r="EH47" s="324" t="str">
        <f ca="1">+trovaVariazioni1!CY370</f>
        <v/>
      </c>
      <c r="EI47" s="324" t="str">
        <f ca="1">+trovaVariazioni1!CZ370</f>
        <v/>
      </c>
      <c r="EJ47" s="324" t="str">
        <f ca="1">+trovaVariazioni1!DA370</f>
        <v/>
      </c>
      <c r="EK47" s="324" t="str">
        <f ca="1">+trovaVariazioni1!DB370</f>
        <v/>
      </c>
      <c r="EL47" s="325" t="str">
        <f ca="1">+trovaVariazioni1!DC370</f>
        <v/>
      </c>
    </row>
    <row r="48" spans="1:142" ht="10.95" customHeight="1">
      <c r="A48" s="337" t="s">
        <v>446</v>
      </c>
      <c r="B48" s="338" t="str">
        <f ca="1">LEFT(INDIRECT("Elaborazione!" &amp; "r" &amp; U1+ 6 &amp; "c" &amp; Elaborazione!CA1,FALSE),Elaborazione!$CA$6)</f>
        <v xml:space="preserve">CAT. INTERNAZIONALE COMPLETA L1E-B  </v>
      </c>
      <c r="C48" s="339"/>
      <c r="D48" s="339"/>
      <c r="E48" s="339"/>
      <c r="F48" s="339"/>
      <c r="G48" s="339"/>
      <c r="H48" s="339"/>
      <c r="I48" s="339"/>
      <c r="J48" s="339"/>
      <c r="K48" s="340"/>
      <c r="L48" s="340"/>
      <c r="M48" s="340"/>
      <c r="N48" s="345"/>
      <c r="O48" s="345"/>
      <c r="P48" s="346" t="s">
        <v>447</v>
      </c>
      <c r="Q48" s="347" t="str">
        <f ca="1">LEFT(INDIRECT("Elaborazione!" &amp; "r" &amp; U1+ 6 &amp; "c" &amp; Elaborazione!CO1,FALSE),Elaborazione!$CA$6)</f>
        <v xml:space="preserve">                                    </v>
      </c>
      <c r="R48" s="348"/>
      <c r="S48" s="348"/>
      <c r="T48" s="348"/>
      <c r="U48" s="348"/>
      <c r="V48" s="348"/>
      <c r="W48" s="348"/>
      <c r="X48" s="348"/>
      <c r="Y48" s="348"/>
      <c r="Z48" s="336"/>
      <c r="AA48" s="336"/>
      <c r="AB48" s="349"/>
      <c r="AC48" s="350" t="s">
        <v>455</v>
      </c>
      <c r="AD48" s="350"/>
      <c r="AE48" s="350"/>
      <c r="AF48" s="351"/>
      <c r="AG48" s="300"/>
      <c r="AH48" s="300"/>
      <c r="AI48" s="300"/>
      <c r="AJ48" s="300"/>
      <c r="AL48" s="322" t="str">
        <f ca="1">+trovaVariazioni1!C371</f>
        <v/>
      </c>
      <c r="AM48" s="324" t="str">
        <f ca="1">+trovaVariazioni1!D371</f>
        <v/>
      </c>
      <c r="AN48" s="324" t="str">
        <f ca="1">+trovaVariazioni1!E371</f>
        <v/>
      </c>
      <c r="AO48" s="324" t="str">
        <f ca="1">+trovaVariazioni1!F371</f>
        <v/>
      </c>
      <c r="AP48" s="324" t="str">
        <f ca="1">+trovaVariazioni1!G371</f>
        <v/>
      </c>
      <c r="AQ48" s="324" t="str">
        <f ca="1">+trovaVariazioni1!H371</f>
        <v/>
      </c>
      <c r="AR48" s="324" t="str">
        <f ca="1">+trovaVariazioni1!I371</f>
        <v/>
      </c>
      <c r="AS48" s="324" t="str">
        <f ca="1">+trovaVariazioni1!J371</f>
        <v/>
      </c>
      <c r="AT48" s="324" t="str">
        <f ca="1">+trovaVariazioni1!K371</f>
        <v/>
      </c>
      <c r="AU48" s="324" t="str">
        <f ca="1">+trovaVariazioni1!L371</f>
        <v/>
      </c>
      <c r="AV48" s="324" t="str">
        <f ca="1">+trovaVariazioni1!M371</f>
        <v/>
      </c>
      <c r="AW48" s="324" t="str">
        <f ca="1">+trovaVariazioni1!N371</f>
        <v/>
      </c>
      <c r="AX48" s="324" t="str">
        <f ca="1">+trovaVariazioni1!O371</f>
        <v/>
      </c>
      <c r="AY48" s="324" t="str">
        <f ca="1">+trovaVariazioni1!P371</f>
        <v/>
      </c>
      <c r="AZ48" s="324" t="str">
        <f ca="1">+trovaVariazioni1!Q371</f>
        <v/>
      </c>
      <c r="BA48" s="324" t="str">
        <f ca="1">+trovaVariazioni1!R371</f>
        <v/>
      </c>
      <c r="BB48" s="324" t="str">
        <f ca="1">+trovaVariazioni1!S371</f>
        <v/>
      </c>
      <c r="BC48" s="324" t="str">
        <f ca="1">+trovaVariazioni1!T371</f>
        <v/>
      </c>
      <c r="BD48" s="324" t="str">
        <f ca="1">+trovaVariazioni1!U371</f>
        <v/>
      </c>
      <c r="BE48" s="324" t="str">
        <f ca="1">+trovaVariazioni1!V371</f>
        <v/>
      </c>
      <c r="BF48" s="324" t="str">
        <f ca="1">+trovaVariazioni1!W371</f>
        <v/>
      </c>
      <c r="BG48" s="324" t="str">
        <f ca="1">+trovaVariazioni1!X371</f>
        <v/>
      </c>
      <c r="BH48" s="324" t="str">
        <f ca="1">+trovaVariazioni1!Y371</f>
        <v/>
      </c>
      <c r="BI48" s="324" t="str">
        <f ca="1">+trovaVariazioni1!Z371</f>
        <v/>
      </c>
      <c r="BJ48" s="324" t="str">
        <f ca="1">+trovaVariazioni1!AA371</f>
        <v/>
      </c>
      <c r="BK48" s="324" t="str">
        <f ca="1">+trovaVariazioni1!AB371</f>
        <v/>
      </c>
      <c r="BL48" s="324" t="str">
        <f ca="1">+trovaVariazioni1!AC371</f>
        <v/>
      </c>
      <c r="BM48" s="324" t="str">
        <f ca="1">+trovaVariazioni1!AD371</f>
        <v/>
      </c>
      <c r="BN48" s="324" t="str">
        <f ca="1">+trovaVariazioni1!AE371</f>
        <v/>
      </c>
      <c r="BO48" s="324" t="str">
        <f ca="1">+trovaVariazioni1!AF371</f>
        <v/>
      </c>
      <c r="BP48" s="324" t="str">
        <f ca="1">+trovaVariazioni1!AG371</f>
        <v/>
      </c>
      <c r="BQ48" s="324" t="str">
        <f ca="1">+trovaVariazioni1!AH371</f>
        <v/>
      </c>
      <c r="BR48" s="324" t="str">
        <f ca="1">+trovaVariazioni1!AI371</f>
        <v/>
      </c>
      <c r="BS48" s="324" t="str">
        <f ca="1">+trovaVariazioni1!AJ371</f>
        <v/>
      </c>
      <c r="BT48" s="324" t="str">
        <f ca="1">+trovaVariazioni1!AK371</f>
        <v/>
      </c>
      <c r="BU48" s="324" t="str">
        <f ca="1">+trovaVariazioni1!AL371</f>
        <v/>
      </c>
      <c r="BV48" s="324" t="str">
        <f ca="1">+trovaVariazioni1!AM371</f>
        <v/>
      </c>
      <c r="BW48" s="324" t="str">
        <f ca="1">+trovaVariazioni1!AN371</f>
        <v/>
      </c>
      <c r="BX48" s="324" t="str">
        <f ca="1">+trovaVariazioni1!AO371</f>
        <v/>
      </c>
      <c r="BY48" s="324" t="str">
        <f ca="1">+trovaVariazioni1!AP371</f>
        <v/>
      </c>
      <c r="BZ48" s="324" t="str">
        <f ca="1">+trovaVariazioni1!AQ371</f>
        <v/>
      </c>
      <c r="CA48" s="324" t="str">
        <f ca="1">+trovaVariazioni1!AR371</f>
        <v/>
      </c>
      <c r="CB48" s="324" t="str">
        <f ca="1">+trovaVariazioni1!AS371</f>
        <v/>
      </c>
      <c r="CC48" s="324" t="str">
        <f ca="1">+trovaVariazioni1!AT371</f>
        <v/>
      </c>
      <c r="CD48" s="324" t="str">
        <f ca="1">+trovaVariazioni1!AU371</f>
        <v/>
      </c>
      <c r="CE48" s="324" t="str">
        <f ca="1">+trovaVariazioni1!AV371</f>
        <v/>
      </c>
      <c r="CF48" s="324" t="str">
        <f ca="1">+trovaVariazioni1!AW371</f>
        <v/>
      </c>
      <c r="CG48" s="324" t="str">
        <f ca="1">+trovaVariazioni1!AX371</f>
        <v/>
      </c>
      <c r="CH48" s="324" t="str">
        <f ca="1">+trovaVariazioni1!AY371</f>
        <v/>
      </c>
      <c r="CI48" s="324" t="str">
        <f ca="1">+trovaVariazioni1!AZ371</f>
        <v/>
      </c>
      <c r="CJ48" s="324" t="str">
        <f ca="1">+trovaVariazioni1!BA371</f>
        <v/>
      </c>
      <c r="CK48" s="324" t="str">
        <f ca="1">+trovaVariazioni1!BB371</f>
        <v/>
      </c>
      <c r="CL48" s="324" t="str">
        <f ca="1">+trovaVariazioni1!BC371</f>
        <v/>
      </c>
      <c r="CM48" s="324" t="str">
        <f ca="1">+trovaVariazioni1!BD371</f>
        <v/>
      </c>
      <c r="CN48" s="324" t="str">
        <f ca="1">+trovaVariazioni1!BE371</f>
        <v/>
      </c>
      <c r="CO48" s="324" t="str">
        <f ca="1">+trovaVariazioni1!BF371</f>
        <v/>
      </c>
      <c r="CP48" s="324" t="str">
        <f ca="1">+trovaVariazioni1!BG371</f>
        <v/>
      </c>
      <c r="CQ48" s="324" t="str">
        <f ca="1">+trovaVariazioni1!BH371</f>
        <v/>
      </c>
      <c r="CR48" s="324" t="str">
        <f ca="1">+trovaVariazioni1!BI371</f>
        <v/>
      </c>
      <c r="CS48" s="324" t="str">
        <f ca="1">+trovaVariazioni1!BJ371</f>
        <v/>
      </c>
      <c r="CT48" s="324" t="str">
        <f ca="1">+trovaVariazioni1!BK371</f>
        <v/>
      </c>
      <c r="CU48" s="324" t="str">
        <f ca="1">+trovaVariazioni1!BL371</f>
        <v/>
      </c>
      <c r="CV48" s="324" t="str">
        <f ca="1">+trovaVariazioni1!BM371</f>
        <v/>
      </c>
      <c r="CW48" s="324" t="str">
        <f ca="1">+trovaVariazioni1!BN371</f>
        <v/>
      </c>
      <c r="CX48" s="324" t="str">
        <f ca="1">+trovaVariazioni1!BO371</f>
        <v/>
      </c>
      <c r="CY48" s="324" t="str">
        <f ca="1">+trovaVariazioni1!BP371</f>
        <v/>
      </c>
      <c r="CZ48" s="324" t="str">
        <f ca="1">+trovaVariazioni1!BQ371</f>
        <v/>
      </c>
      <c r="DA48" s="324" t="str">
        <f ca="1">+trovaVariazioni1!BR371</f>
        <v/>
      </c>
      <c r="DB48" s="324" t="str">
        <f ca="1">+trovaVariazioni1!BS371</f>
        <v/>
      </c>
      <c r="DC48" s="324" t="str">
        <f ca="1">+trovaVariazioni1!BT371</f>
        <v/>
      </c>
      <c r="DD48" s="324" t="str">
        <f ca="1">+trovaVariazioni1!BU371</f>
        <v/>
      </c>
      <c r="DE48" s="324" t="str">
        <f ca="1">+trovaVariazioni1!BV371</f>
        <v/>
      </c>
      <c r="DF48" s="324" t="str">
        <f ca="1">+trovaVariazioni1!BW371</f>
        <v/>
      </c>
      <c r="DG48" s="324" t="str">
        <f ca="1">+trovaVariazioni1!BX371</f>
        <v/>
      </c>
      <c r="DH48" s="324" t="str">
        <f ca="1">+trovaVariazioni1!BY371</f>
        <v/>
      </c>
      <c r="DI48" s="324" t="str">
        <f ca="1">+trovaVariazioni1!BZ371</f>
        <v/>
      </c>
      <c r="DJ48" s="324" t="str">
        <f ca="1">+trovaVariazioni1!CA371</f>
        <v/>
      </c>
      <c r="DK48" s="324" t="str">
        <f ca="1">+trovaVariazioni1!CB371</f>
        <v/>
      </c>
      <c r="DL48" s="324" t="str">
        <f ca="1">+trovaVariazioni1!CC371</f>
        <v/>
      </c>
      <c r="DM48" s="324" t="str">
        <f ca="1">+trovaVariazioni1!CD371</f>
        <v/>
      </c>
      <c r="DN48" s="324" t="str">
        <f ca="1">+trovaVariazioni1!CE371</f>
        <v/>
      </c>
      <c r="DO48" s="324" t="str">
        <f ca="1">+trovaVariazioni1!CF371</f>
        <v/>
      </c>
      <c r="DP48" s="324" t="str">
        <f ca="1">+trovaVariazioni1!CG371</f>
        <v/>
      </c>
      <c r="DQ48" s="324" t="str">
        <f ca="1">+trovaVariazioni1!CH371</f>
        <v/>
      </c>
      <c r="DR48" s="324" t="str">
        <f ca="1">+trovaVariazioni1!CI371</f>
        <v/>
      </c>
      <c r="DS48" s="324" t="str">
        <f ca="1">+trovaVariazioni1!CJ371</f>
        <v/>
      </c>
      <c r="DT48" s="324" t="str">
        <f ca="1">+trovaVariazioni1!CK371</f>
        <v/>
      </c>
      <c r="DU48" s="324" t="str">
        <f ca="1">+trovaVariazioni1!CL371</f>
        <v/>
      </c>
      <c r="DV48" s="324" t="str">
        <f ca="1">+trovaVariazioni1!CM371</f>
        <v/>
      </c>
      <c r="DW48" s="324" t="str">
        <f ca="1">+trovaVariazioni1!CN371</f>
        <v/>
      </c>
      <c r="DX48" s="324" t="str">
        <f ca="1">+trovaVariazioni1!CO371</f>
        <v/>
      </c>
      <c r="DY48" s="324" t="str">
        <f ca="1">+trovaVariazioni1!CP371</f>
        <v/>
      </c>
      <c r="DZ48" s="324" t="str">
        <f ca="1">+trovaVariazioni1!CQ371</f>
        <v/>
      </c>
      <c r="EA48" s="324" t="str">
        <f ca="1">+trovaVariazioni1!CR371</f>
        <v/>
      </c>
      <c r="EB48" s="324" t="str">
        <f ca="1">+trovaVariazioni1!CS371</f>
        <v/>
      </c>
      <c r="EC48" s="324" t="str">
        <f ca="1">+trovaVariazioni1!CT371</f>
        <v/>
      </c>
      <c r="ED48" s="324" t="str">
        <f ca="1">+trovaVariazioni1!CU371</f>
        <v/>
      </c>
      <c r="EE48" s="324" t="str">
        <f ca="1">+trovaVariazioni1!CV371</f>
        <v/>
      </c>
      <c r="EF48" s="324" t="str">
        <f ca="1">+trovaVariazioni1!CW371</f>
        <v/>
      </c>
      <c r="EG48" s="324" t="str">
        <f ca="1">+trovaVariazioni1!CX371</f>
        <v/>
      </c>
      <c r="EH48" s="324" t="str">
        <f ca="1">+trovaVariazioni1!CY371</f>
        <v/>
      </c>
      <c r="EI48" s="324" t="str">
        <f ca="1">+trovaVariazioni1!CZ371</f>
        <v/>
      </c>
      <c r="EJ48" s="324" t="str">
        <f ca="1">+trovaVariazioni1!DA371</f>
        <v/>
      </c>
      <c r="EK48" s="324" t="str">
        <f ca="1">+trovaVariazioni1!DB371</f>
        <v/>
      </c>
      <c r="EL48" s="325" t="str">
        <f ca="1">+trovaVariazioni1!DC371</f>
        <v/>
      </c>
    </row>
    <row r="49" spans="1:142" ht="10.95" customHeight="1">
      <c r="A49" s="337" t="s">
        <v>446</v>
      </c>
      <c r="B49" s="338" t="str">
        <f ca="1">LEFT(INDIRECT("Elaborazione!" &amp; "r" &amp; U1+ 6 &amp; "c" &amp; Elaborazione!CB1,FALSE),Elaborazione!$CA$6)</f>
        <v xml:space="preserve">LUNGHEZZA MAX CON ACCESSORI 2000MM  </v>
      </c>
      <c r="C49" s="339"/>
      <c r="D49" s="339"/>
      <c r="E49" s="339"/>
      <c r="F49" s="339"/>
      <c r="G49" s="339"/>
      <c r="H49" s="339"/>
      <c r="I49" s="339"/>
      <c r="J49" s="339"/>
      <c r="K49" s="340"/>
      <c r="L49" s="340"/>
      <c r="M49" s="340"/>
      <c r="N49" s="311"/>
      <c r="O49" s="311"/>
      <c r="P49" s="346" t="s">
        <v>447</v>
      </c>
      <c r="Q49" s="338" t="str">
        <f ca="1">LEFT(INDIRECT("Elaborazione!" &amp; "r" &amp; U1+ 6 &amp; "c" &amp; Elaborazione!CP1,FALSE),Elaborazione!$CA$6)</f>
        <v xml:space="preserve">                                    </v>
      </c>
      <c r="R49" s="339"/>
      <c r="S49" s="339"/>
      <c r="T49" s="339"/>
      <c r="U49" s="339"/>
      <c r="V49" s="339"/>
      <c r="W49" s="339"/>
      <c r="X49" s="339"/>
      <c r="Y49" s="339"/>
      <c r="Z49" s="340"/>
      <c r="AA49" s="340"/>
      <c r="AB49" s="340"/>
      <c r="AC49" s="352"/>
      <c r="AD49" s="345"/>
      <c r="AE49" s="345"/>
      <c r="AF49" s="309"/>
      <c r="AG49" s="300"/>
      <c r="AH49" s="300"/>
      <c r="AI49" s="300"/>
      <c r="AJ49" s="300"/>
      <c r="AL49" s="322" t="str">
        <f ca="1">+trovaVariazioni1!C372</f>
        <v/>
      </c>
      <c r="AM49" s="324" t="str">
        <f ca="1">+trovaVariazioni1!D372</f>
        <v/>
      </c>
      <c r="AN49" s="324" t="str">
        <f ca="1">+trovaVariazioni1!E372</f>
        <v/>
      </c>
      <c r="AO49" s="324" t="str">
        <f ca="1">+trovaVariazioni1!F372</f>
        <v/>
      </c>
      <c r="AP49" s="324" t="str">
        <f ca="1">+trovaVariazioni1!G372</f>
        <v/>
      </c>
      <c r="AQ49" s="324" t="str">
        <f ca="1">+trovaVariazioni1!H372</f>
        <v/>
      </c>
      <c r="AR49" s="324" t="str">
        <f ca="1">+trovaVariazioni1!I372</f>
        <v/>
      </c>
      <c r="AS49" s="324" t="str">
        <f ca="1">+trovaVariazioni1!J372</f>
        <v/>
      </c>
      <c r="AT49" s="324" t="str">
        <f ca="1">+trovaVariazioni1!K372</f>
        <v/>
      </c>
      <c r="AU49" s="324" t="str">
        <f ca="1">+trovaVariazioni1!L372</f>
        <v/>
      </c>
      <c r="AV49" s="324" t="str">
        <f ca="1">+trovaVariazioni1!M372</f>
        <v/>
      </c>
      <c r="AW49" s="324" t="str">
        <f ca="1">+trovaVariazioni1!N372</f>
        <v/>
      </c>
      <c r="AX49" s="324" t="str">
        <f ca="1">+trovaVariazioni1!O372</f>
        <v/>
      </c>
      <c r="AY49" s="324" t="str">
        <f ca="1">+trovaVariazioni1!P372</f>
        <v/>
      </c>
      <c r="AZ49" s="324" t="str">
        <f ca="1">+trovaVariazioni1!Q372</f>
        <v/>
      </c>
      <c r="BA49" s="324" t="str">
        <f ca="1">+trovaVariazioni1!R372</f>
        <v/>
      </c>
      <c r="BB49" s="324" t="str">
        <f ca="1">+trovaVariazioni1!S372</f>
        <v/>
      </c>
      <c r="BC49" s="324" t="str">
        <f ca="1">+trovaVariazioni1!T372</f>
        <v/>
      </c>
      <c r="BD49" s="324" t="str">
        <f ca="1">+trovaVariazioni1!U372</f>
        <v/>
      </c>
      <c r="BE49" s="324" t="str">
        <f ca="1">+trovaVariazioni1!V372</f>
        <v/>
      </c>
      <c r="BF49" s="324" t="str">
        <f ca="1">+trovaVariazioni1!W372</f>
        <v/>
      </c>
      <c r="BG49" s="324" t="str">
        <f ca="1">+trovaVariazioni1!X372</f>
        <v/>
      </c>
      <c r="BH49" s="324" t="str">
        <f ca="1">+trovaVariazioni1!Y372</f>
        <v/>
      </c>
      <c r="BI49" s="324" t="str">
        <f ca="1">+trovaVariazioni1!Z372</f>
        <v/>
      </c>
      <c r="BJ49" s="324" t="str">
        <f ca="1">+trovaVariazioni1!AA372</f>
        <v/>
      </c>
      <c r="BK49" s="324" t="str">
        <f ca="1">+trovaVariazioni1!AB372</f>
        <v/>
      </c>
      <c r="BL49" s="324" t="str">
        <f ca="1">+trovaVariazioni1!AC372</f>
        <v/>
      </c>
      <c r="BM49" s="324" t="str">
        <f ca="1">+trovaVariazioni1!AD372</f>
        <v/>
      </c>
      <c r="BN49" s="324" t="str">
        <f ca="1">+trovaVariazioni1!AE372</f>
        <v/>
      </c>
      <c r="BO49" s="324" t="str">
        <f ca="1">+trovaVariazioni1!AF372</f>
        <v/>
      </c>
      <c r="BP49" s="324" t="str">
        <f ca="1">+trovaVariazioni1!AG372</f>
        <v/>
      </c>
      <c r="BQ49" s="324" t="str">
        <f ca="1">+trovaVariazioni1!AH372</f>
        <v/>
      </c>
      <c r="BR49" s="324" t="str">
        <f ca="1">+trovaVariazioni1!AI372</f>
        <v/>
      </c>
      <c r="BS49" s="324" t="str">
        <f ca="1">+trovaVariazioni1!AJ372</f>
        <v/>
      </c>
      <c r="BT49" s="324" t="str">
        <f ca="1">+trovaVariazioni1!AK372</f>
        <v/>
      </c>
      <c r="BU49" s="324" t="str">
        <f ca="1">+trovaVariazioni1!AL372</f>
        <v/>
      </c>
      <c r="BV49" s="324" t="str">
        <f ca="1">+trovaVariazioni1!AM372</f>
        <v/>
      </c>
      <c r="BW49" s="324" t="str">
        <f ca="1">+trovaVariazioni1!AN372</f>
        <v/>
      </c>
      <c r="BX49" s="324" t="str">
        <f ca="1">+trovaVariazioni1!AO372</f>
        <v/>
      </c>
      <c r="BY49" s="324" t="str">
        <f ca="1">+trovaVariazioni1!AP372</f>
        <v/>
      </c>
      <c r="BZ49" s="324" t="str">
        <f ca="1">+trovaVariazioni1!AQ372</f>
        <v/>
      </c>
      <c r="CA49" s="324" t="str">
        <f ca="1">+trovaVariazioni1!AR372</f>
        <v/>
      </c>
      <c r="CB49" s="324" t="str">
        <f ca="1">+trovaVariazioni1!AS372</f>
        <v/>
      </c>
      <c r="CC49" s="324" t="str">
        <f ca="1">+trovaVariazioni1!AT372</f>
        <v/>
      </c>
      <c r="CD49" s="324" t="str">
        <f ca="1">+trovaVariazioni1!AU372</f>
        <v/>
      </c>
      <c r="CE49" s="324" t="str">
        <f ca="1">+trovaVariazioni1!AV372</f>
        <v/>
      </c>
      <c r="CF49" s="324" t="str">
        <f ca="1">+trovaVariazioni1!AW372</f>
        <v/>
      </c>
      <c r="CG49" s="324" t="str">
        <f ca="1">+trovaVariazioni1!AX372</f>
        <v/>
      </c>
      <c r="CH49" s="324" t="str">
        <f ca="1">+trovaVariazioni1!AY372</f>
        <v/>
      </c>
      <c r="CI49" s="324" t="str">
        <f ca="1">+trovaVariazioni1!AZ372</f>
        <v/>
      </c>
      <c r="CJ49" s="324" t="str">
        <f ca="1">+trovaVariazioni1!BA372</f>
        <v/>
      </c>
      <c r="CK49" s="324" t="str">
        <f ca="1">+trovaVariazioni1!BB372</f>
        <v/>
      </c>
      <c r="CL49" s="324" t="str">
        <f ca="1">+trovaVariazioni1!BC372</f>
        <v/>
      </c>
      <c r="CM49" s="324" t="str">
        <f ca="1">+trovaVariazioni1!BD372</f>
        <v/>
      </c>
      <c r="CN49" s="324" t="str">
        <f ca="1">+trovaVariazioni1!BE372</f>
        <v/>
      </c>
      <c r="CO49" s="324" t="str">
        <f ca="1">+trovaVariazioni1!BF372</f>
        <v/>
      </c>
      <c r="CP49" s="324" t="str">
        <f ca="1">+trovaVariazioni1!BG372</f>
        <v/>
      </c>
      <c r="CQ49" s="324" t="str">
        <f ca="1">+trovaVariazioni1!BH372</f>
        <v/>
      </c>
      <c r="CR49" s="324" t="str">
        <f ca="1">+trovaVariazioni1!BI372</f>
        <v/>
      </c>
      <c r="CS49" s="324" t="str">
        <f ca="1">+trovaVariazioni1!BJ372</f>
        <v/>
      </c>
      <c r="CT49" s="324" t="str">
        <f ca="1">+trovaVariazioni1!BK372</f>
        <v/>
      </c>
      <c r="CU49" s="324" t="str">
        <f ca="1">+trovaVariazioni1!BL372</f>
        <v/>
      </c>
      <c r="CV49" s="324" t="str">
        <f ca="1">+trovaVariazioni1!BM372</f>
        <v/>
      </c>
      <c r="CW49" s="324" t="str">
        <f ca="1">+trovaVariazioni1!BN372</f>
        <v/>
      </c>
      <c r="CX49" s="324" t="str">
        <f ca="1">+trovaVariazioni1!BO372</f>
        <v/>
      </c>
      <c r="CY49" s="324" t="str">
        <f ca="1">+trovaVariazioni1!BP372</f>
        <v/>
      </c>
      <c r="CZ49" s="324" t="str">
        <f ca="1">+trovaVariazioni1!BQ372</f>
        <v/>
      </c>
      <c r="DA49" s="324" t="str">
        <f ca="1">+trovaVariazioni1!BR372</f>
        <v/>
      </c>
      <c r="DB49" s="324" t="str">
        <f ca="1">+trovaVariazioni1!BS372</f>
        <v/>
      </c>
      <c r="DC49" s="324" t="str">
        <f ca="1">+trovaVariazioni1!BT372</f>
        <v/>
      </c>
      <c r="DD49" s="324" t="str">
        <f ca="1">+trovaVariazioni1!BU372</f>
        <v/>
      </c>
      <c r="DE49" s="324" t="str">
        <f ca="1">+trovaVariazioni1!BV372</f>
        <v/>
      </c>
      <c r="DF49" s="324" t="str">
        <f ca="1">+trovaVariazioni1!BW372</f>
        <v/>
      </c>
      <c r="DG49" s="324" t="str">
        <f ca="1">+trovaVariazioni1!BX372</f>
        <v/>
      </c>
      <c r="DH49" s="324" t="str">
        <f ca="1">+trovaVariazioni1!BY372</f>
        <v/>
      </c>
      <c r="DI49" s="324" t="str">
        <f ca="1">+trovaVariazioni1!BZ372</f>
        <v/>
      </c>
      <c r="DJ49" s="324" t="str">
        <f ca="1">+trovaVariazioni1!CA372</f>
        <v/>
      </c>
      <c r="DK49" s="324" t="str">
        <f ca="1">+trovaVariazioni1!CB372</f>
        <v/>
      </c>
      <c r="DL49" s="324" t="str">
        <f ca="1">+trovaVariazioni1!CC372</f>
        <v/>
      </c>
      <c r="DM49" s="324" t="str">
        <f ca="1">+trovaVariazioni1!CD372</f>
        <v/>
      </c>
      <c r="DN49" s="324" t="str">
        <f ca="1">+trovaVariazioni1!CE372</f>
        <v/>
      </c>
      <c r="DO49" s="324" t="str">
        <f ca="1">+trovaVariazioni1!CF372</f>
        <v/>
      </c>
      <c r="DP49" s="324" t="str">
        <f ca="1">+trovaVariazioni1!CG372</f>
        <v/>
      </c>
      <c r="DQ49" s="324" t="str">
        <f ca="1">+trovaVariazioni1!CH372</f>
        <v/>
      </c>
      <c r="DR49" s="324" t="str">
        <f ca="1">+trovaVariazioni1!CI372</f>
        <v/>
      </c>
      <c r="DS49" s="324" t="str">
        <f ca="1">+trovaVariazioni1!CJ372</f>
        <v/>
      </c>
      <c r="DT49" s="324" t="str">
        <f ca="1">+trovaVariazioni1!CK372</f>
        <v/>
      </c>
      <c r="DU49" s="324" t="str">
        <f ca="1">+trovaVariazioni1!CL372</f>
        <v/>
      </c>
      <c r="DV49" s="324" t="str">
        <f ca="1">+trovaVariazioni1!CM372</f>
        <v/>
      </c>
      <c r="DW49" s="324" t="str">
        <f ca="1">+trovaVariazioni1!CN372</f>
        <v/>
      </c>
      <c r="DX49" s="324" t="str">
        <f ca="1">+trovaVariazioni1!CO372</f>
        <v/>
      </c>
      <c r="DY49" s="324" t="str">
        <f ca="1">+trovaVariazioni1!CP372</f>
        <v/>
      </c>
      <c r="DZ49" s="324" t="str">
        <f ca="1">+trovaVariazioni1!CQ372</f>
        <v/>
      </c>
      <c r="EA49" s="324" t="str">
        <f ca="1">+trovaVariazioni1!CR372</f>
        <v/>
      </c>
      <c r="EB49" s="324" t="str">
        <f ca="1">+trovaVariazioni1!CS372</f>
        <v/>
      </c>
      <c r="EC49" s="324" t="str">
        <f ca="1">+trovaVariazioni1!CT372</f>
        <v/>
      </c>
      <c r="ED49" s="324" t="str">
        <f ca="1">+trovaVariazioni1!CU372</f>
        <v/>
      </c>
      <c r="EE49" s="324" t="str">
        <f ca="1">+trovaVariazioni1!CV372</f>
        <v/>
      </c>
      <c r="EF49" s="324" t="str">
        <f ca="1">+trovaVariazioni1!CW372</f>
        <v/>
      </c>
      <c r="EG49" s="324" t="str">
        <f ca="1">+trovaVariazioni1!CX372</f>
        <v/>
      </c>
      <c r="EH49" s="324" t="str">
        <f ca="1">+trovaVariazioni1!CY372</f>
        <v/>
      </c>
      <c r="EI49" s="324" t="str">
        <f ca="1">+trovaVariazioni1!CZ372</f>
        <v/>
      </c>
      <c r="EJ49" s="324" t="str">
        <f ca="1">+trovaVariazioni1!DA372</f>
        <v/>
      </c>
      <c r="EK49" s="324" t="str">
        <f ca="1">+trovaVariazioni1!DB372</f>
        <v/>
      </c>
      <c r="EL49" s="325" t="str">
        <f ca="1">+trovaVariazioni1!DC372</f>
        <v/>
      </c>
    </row>
    <row r="50" spans="1:142" ht="10.95" customHeight="1">
      <c r="A50" s="337" t="s">
        <v>446</v>
      </c>
      <c r="B50" s="338" t="str">
        <f ca="1">LEFT(INDIRECT("Elaborazione!" &amp; "r" &amp; U1+ 6 &amp; "c" &amp; Elaborazione!CC1,FALSE),Elaborazione!$CA$6)</f>
        <v xml:space="preserve">LARGHEZZA MAX CON ACCESSORI 800 MM  </v>
      </c>
      <c r="C50" s="339"/>
      <c r="D50" s="339"/>
      <c r="E50" s="339"/>
      <c r="F50" s="339"/>
      <c r="G50" s="339"/>
      <c r="H50" s="339"/>
      <c r="I50" s="339"/>
      <c r="J50" s="339"/>
      <c r="K50" s="340"/>
      <c r="L50" s="340"/>
      <c r="M50" s="340"/>
      <c r="N50" s="330"/>
      <c r="O50" s="345"/>
      <c r="P50" s="346" t="s">
        <v>447</v>
      </c>
      <c r="Q50" s="338" t="str">
        <f ca="1">LEFT(INDIRECT("Elaborazione!" &amp; "r" &amp; U1+ 6 &amp; "c" &amp; Elaborazione!CQ1,FALSE),Elaborazione!$CA$6)</f>
        <v xml:space="preserve">                                    </v>
      </c>
      <c r="R50" s="339"/>
      <c r="S50" s="339"/>
      <c r="T50" s="339"/>
      <c r="U50" s="339"/>
      <c r="V50" s="339"/>
      <c r="W50" s="339"/>
      <c r="X50" s="339"/>
      <c r="Y50" s="339"/>
      <c r="Z50" s="340"/>
      <c r="AA50" s="340"/>
      <c r="AB50" s="340"/>
      <c r="AC50" s="352"/>
      <c r="AD50" s="345"/>
      <c r="AE50" s="345"/>
      <c r="AF50" s="309"/>
      <c r="AG50" s="300"/>
      <c r="AH50" s="300"/>
      <c r="AI50" s="300"/>
      <c r="AJ50" s="300"/>
      <c r="AL50" s="322" t="str">
        <f ca="1">+trovaVariazioni1!C373</f>
        <v/>
      </c>
      <c r="AM50" s="324" t="str">
        <f ca="1">+trovaVariazioni1!D373</f>
        <v/>
      </c>
      <c r="AN50" s="324" t="str">
        <f ca="1">+trovaVariazioni1!E373</f>
        <v/>
      </c>
      <c r="AO50" s="324" t="str">
        <f ca="1">+trovaVariazioni1!F373</f>
        <v/>
      </c>
      <c r="AP50" s="324" t="str">
        <f ca="1">+trovaVariazioni1!G373</f>
        <v/>
      </c>
      <c r="AQ50" s="324" t="str">
        <f ca="1">+trovaVariazioni1!H373</f>
        <v/>
      </c>
      <c r="AR50" s="324" t="str">
        <f ca="1">+trovaVariazioni1!I373</f>
        <v/>
      </c>
      <c r="AS50" s="324" t="str">
        <f ca="1">+trovaVariazioni1!J373</f>
        <v/>
      </c>
      <c r="AT50" s="324" t="str">
        <f ca="1">+trovaVariazioni1!K373</f>
        <v/>
      </c>
      <c r="AU50" s="324" t="str">
        <f ca="1">+trovaVariazioni1!L373</f>
        <v/>
      </c>
      <c r="AV50" s="324" t="str">
        <f ca="1">+trovaVariazioni1!M373</f>
        <v/>
      </c>
      <c r="AW50" s="324" t="str">
        <f ca="1">+trovaVariazioni1!N373</f>
        <v/>
      </c>
      <c r="AX50" s="324" t="str">
        <f ca="1">+trovaVariazioni1!O373</f>
        <v/>
      </c>
      <c r="AY50" s="324" t="str">
        <f ca="1">+trovaVariazioni1!P373</f>
        <v/>
      </c>
      <c r="AZ50" s="324" t="str">
        <f ca="1">+trovaVariazioni1!Q373</f>
        <v/>
      </c>
      <c r="BA50" s="324" t="str">
        <f ca="1">+trovaVariazioni1!R373</f>
        <v/>
      </c>
      <c r="BB50" s="324" t="str">
        <f ca="1">+trovaVariazioni1!S373</f>
        <v/>
      </c>
      <c r="BC50" s="324" t="str">
        <f ca="1">+trovaVariazioni1!T373</f>
        <v/>
      </c>
      <c r="BD50" s="324" t="str">
        <f ca="1">+trovaVariazioni1!U373</f>
        <v/>
      </c>
      <c r="BE50" s="324" t="str">
        <f ca="1">+trovaVariazioni1!V373</f>
        <v/>
      </c>
      <c r="BF50" s="324" t="str">
        <f ca="1">+trovaVariazioni1!W373</f>
        <v/>
      </c>
      <c r="BG50" s="324" t="str">
        <f ca="1">+trovaVariazioni1!X373</f>
        <v/>
      </c>
      <c r="BH50" s="324" t="str">
        <f ca="1">+trovaVariazioni1!Y373</f>
        <v/>
      </c>
      <c r="BI50" s="324" t="str">
        <f ca="1">+trovaVariazioni1!Z373</f>
        <v/>
      </c>
      <c r="BJ50" s="324" t="str">
        <f ca="1">+trovaVariazioni1!AA373</f>
        <v/>
      </c>
      <c r="BK50" s="324" t="str">
        <f ca="1">+trovaVariazioni1!AB373</f>
        <v/>
      </c>
      <c r="BL50" s="324" t="str">
        <f ca="1">+trovaVariazioni1!AC373</f>
        <v/>
      </c>
      <c r="BM50" s="324" t="str">
        <f ca="1">+trovaVariazioni1!AD373</f>
        <v/>
      </c>
      <c r="BN50" s="324" t="str">
        <f ca="1">+trovaVariazioni1!AE373</f>
        <v/>
      </c>
      <c r="BO50" s="324" t="str">
        <f ca="1">+trovaVariazioni1!AF373</f>
        <v/>
      </c>
      <c r="BP50" s="324" t="str">
        <f ca="1">+trovaVariazioni1!AG373</f>
        <v/>
      </c>
      <c r="BQ50" s="324" t="str">
        <f ca="1">+trovaVariazioni1!AH373</f>
        <v/>
      </c>
      <c r="BR50" s="324" t="str">
        <f ca="1">+trovaVariazioni1!AI373</f>
        <v/>
      </c>
      <c r="BS50" s="324" t="str">
        <f ca="1">+trovaVariazioni1!AJ373</f>
        <v/>
      </c>
      <c r="BT50" s="324" t="str">
        <f ca="1">+trovaVariazioni1!AK373</f>
        <v/>
      </c>
      <c r="BU50" s="324" t="str">
        <f ca="1">+trovaVariazioni1!AL373</f>
        <v/>
      </c>
      <c r="BV50" s="324" t="str">
        <f ca="1">+trovaVariazioni1!AM373</f>
        <v/>
      </c>
      <c r="BW50" s="324" t="str">
        <f ca="1">+trovaVariazioni1!AN373</f>
        <v/>
      </c>
      <c r="BX50" s="324" t="str">
        <f ca="1">+trovaVariazioni1!AO373</f>
        <v/>
      </c>
      <c r="BY50" s="324" t="str">
        <f ca="1">+trovaVariazioni1!AP373</f>
        <v/>
      </c>
      <c r="BZ50" s="324" t="str">
        <f ca="1">+trovaVariazioni1!AQ373</f>
        <v/>
      </c>
      <c r="CA50" s="324" t="str">
        <f ca="1">+trovaVariazioni1!AR373</f>
        <v/>
      </c>
      <c r="CB50" s="324" t="str">
        <f ca="1">+trovaVariazioni1!AS373</f>
        <v/>
      </c>
      <c r="CC50" s="324" t="str">
        <f ca="1">+trovaVariazioni1!AT373</f>
        <v/>
      </c>
      <c r="CD50" s="324" t="str">
        <f ca="1">+trovaVariazioni1!AU373</f>
        <v/>
      </c>
      <c r="CE50" s="324" t="str">
        <f ca="1">+trovaVariazioni1!AV373</f>
        <v/>
      </c>
      <c r="CF50" s="324" t="str">
        <f ca="1">+trovaVariazioni1!AW373</f>
        <v/>
      </c>
      <c r="CG50" s="324" t="str">
        <f ca="1">+trovaVariazioni1!AX373</f>
        <v/>
      </c>
      <c r="CH50" s="324" t="str">
        <f ca="1">+trovaVariazioni1!AY373</f>
        <v/>
      </c>
      <c r="CI50" s="324" t="str">
        <f ca="1">+trovaVariazioni1!AZ373</f>
        <v/>
      </c>
      <c r="CJ50" s="324" t="str">
        <f ca="1">+trovaVariazioni1!BA373</f>
        <v/>
      </c>
      <c r="CK50" s="324" t="str">
        <f ca="1">+trovaVariazioni1!BB373</f>
        <v/>
      </c>
      <c r="CL50" s="324" t="str">
        <f ca="1">+trovaVariazioni1!BC373</f>
        <v/>
      </c>
      <c r="CM50" s="324" t="str">
        <f ca="1">+trovaVariazioni1!BD373</f>
        <v/>
      </c>
      <c r="CN50" s="324" t="str">
        <f ca="1">+trovaVariazioni1!BE373</f>
        <v/>
      </c>
      <c r="CO50" s="324" t="str">
        <f ca="1">+trovaVariazioni1!BF373</f>
        <v/>
      </c>
      <c r="CP50" s="324" t="str">
        <f ca="1">+trovaVariazioni1!BG373</f>
        <v/>
      </c>
      <c r="CQ50" s="324" t="str">
        <f ca="1">+trovaVariazioni1!BH373</f>
        <v/>
      </c>
      <c r="CR50" s="324" t="str">
        <f ca="1">+trovaVariazioni1!BI373</f>
        <v/>
      </c>
      <c r="CS50" s="324" t="str">
        <f ca="1">+trovaVariazioni1!BJ373</f>
        <v/>
      </c>
      <c r="CT50" s="324" t="str">
        <f ca="1">+trovaVariazioni1!BK373</f>
        <v/>
      </c>
      <c r="CU50" s="324" t="str">
        <f ca="1">+trovaVariazioni1!BL373</f>
        <v/>
      </c>
      <c r="CV50" s="324" t="str">
        <f ca="1">+trovaVariazioni1!BM373</f>
        <v/>
      </c>
      <c r="CW50" s="324" t="str">
        <f ca="1">+trovaVariazioni1!BN373</f>
        <v/>
      </c>
      <c r="CX50" s="324" t="str">
        <f ca="1">+trovaVariazioni1!BO373</f>
        <v/>
      </c>
      <c r="CY50" s="324" t="str">
        <f ca="1">+trovaVariazioni1!BP373</f>
        <v/>
      </c>
      <c r="CZ50" s="324" t="str">
        <f ca="1">+trovaVariazioni1!BQ373</f>
        <v/>
      </c>
      <c r="DA50" s="324" t="str">
        <f ca="1">+trovaVariazioni1!BR373</f>
        <v/>
      </c>
      <c r="DB50" s="324" t="str">
        <f ca="1">+trovaVariazioni1!BS373</f>
        <v/>
      </c>
      <c r="DC50" s="324" t="str">
        <f ca="1">+trovaVariazioni1!BT373</f>
        <v/>
      </c>
      <c r="DD50" s="324" t="str">
        <f ca="1">+trovaVariazioni1!BU373</f>
        <v/>
      </c>
      <c r="DE50" s="324" t="str">
        <f ca="1">+trovaVariazioni1!BV373</f>
        <v/>
      </c>
      <c r="DF50" s="324" t="str">
        <f ca="1">+trovaVariazioni1!BW373</f>
        <v/>
      </c>
      <c r="DG50" s="324" t="str">
        <f ca="1">+trovaVariazioni1!BX373</f>
        <v/>
      </c>
      <c r="DH50" s="324" t="str">
        <f ca="1">+trovaVariazioni1!BY373</f>
        <v/>
      </c>
      <c r="DI50" s="324" t="str">
        <f ca="1">+trovaVariazioni1!BZ373</f>
        <v/>
      </c>
      <c r="DJ50" s="324" t="str">
        <f ca="1">+trovaVariazioni1!CA373</f>
        <v/>
      </c>
      <c r="DK50" s="324" t="str">
        <f ca="1">+trovaVariazioni1!CB373</f>
        <v/>
      </c>
      <c r="DL50" s="324" t="str">
        <f ca="1">+trovaVariazioni1!CC373</f>
        <v/>
      </c>
      <c r="DM50" s="324" t="str">
        <f ca="1">+trovaVariazioni1!CD373</f>
        <v/>
      </c>
      <c r="DN50" s="324" t="str">
        <f ca="1">+trovaVariazioni1!CE373</f>
        <v/>
      </c>
      <c r="DO50" s="324" t="str">
        <f ca="1">+trovaVariazioni1!CF373</f>
        <v/>
      </c>
      <c r="DP50" s="324" t="str">
        <f ca="1">+trovaVariazioni1!CG373</f>
        <v/>
      </c>
      <c r="DQ50" s="324" t="str">
        <f ca="1">+trovaVariazioni1!CH373</f>
        <v/>
      </c>
      <c r="DR50" s="324" t="str">
        <f ca="1">+trovaVariazioni1!CI373</f>
        <v/>
      </c>
      <c r="DS50" s="324" t="str">
        <f ca="1">+trovaVariazioni1!CJ373</f>
        <v/>
      </c>
      <c r="DT50" s="324" t="str">
        <f ca="1">+trovaVariazioni1!CK373</f>
        <v/>
      </c>
      <c r="DU50" s="324" t="str">
        <f ca="1">+trovaVariazioni1!CL373</f>
        <v/>
      </c>
      <c r="DV50" s="324" t="str">
        <f ca="1">+trovaVariazioni1!CM373</f>
        <v/>
      </c>
      <c r="DW50" s="324" t="str">
        <f ca="1">+trovaVariazioni1!CN373</f>
        <v/>
      </c>
      <c r="DX50" s="324" t="str">
        <f ca="1">+trovaVariazioni1!CO373</f>
        <v/>
      </c>
      <c r="DY50" s="324" t="str">
        <f ca="1">+trovaVariazioni1!CP373</f>
        <v/>
      </c>
      <c r="DZ50" s="324" t="str">
        <f ca="1">+trovaVariazioni1!CQ373</f>
        <v/>
      </c>
      <c r="EA50" s="324" t="str">
        <f ca="1">+trovaVariazioni1!CR373</f>
        <v/>
      </c>
      <c r="EB50" s="324" t="str">
        <f ca="1">+trovaVariazioni1!CS373</f>
        <v/>
      </c>
      <c r="EC50" s="324" t="str">
        <f ca="1">+trovaVariazioni1!CT373</f>
        <v/>
      </c>
      <c r="ED50" s="324" t="str">
        <f ca="1">+trovaVariazioni1!CU373</f>
        <v/>
      </c>
      <c r="EE50" s="324" t="str">
        <f ca="1">+trovaVariazioni1!CV373</f>
        <v/>
      </c>
      <c r="EF50" s="324" t="str">
        <f ca="1">+trovaVariazioni1!CW373</f>
        <v/>
      </c>
      <c r="EG50" s="324" t="str">
        <f ca="1">+trovaVariazioni1!CX373</f>
        <v/>
      </c>
      <c r="EH50" s="324" t="str">
        <f ca="1">+trovaVariazioni1!CY373</f>
        <v/>
      </c>
      <c r="EI50" s="324" t="str">
        <f ca="1">+trovaVariazioni1!CZ373</f>
        <v/>
      </c>
      <c r="EJ50" s="324" t="str">
        <f ca="1">+trovaVariazioni1!DA373</f>
        <v/>
      </c>
      <c r="EK50" s="324" t="str">
        <f ca="1">+trovaVariazioni1!DB373</f>
        <v/>
      </c>
      <c r="EL50" s="325" t="str">
        <f ca="1">+trovaVariazioni1!DC373</f>
        <v/>
      </c>
    </row>
    <row r="51" spans="1:142" ht="10.95" customHeight="1">
      <c r="A51" s="337" t="s">
        <v>446</v>
      </c>
      <c r="B51" s="338" t="str">
        <f ca="1">LEFT(INDIRECT("Elaborazione!" &amp; "r" &amp; U1+ 6 &amp; "c" &amp; Elaborazione!CD1,FALSE),Elaborazione!$CA$6)</f>
        <v xml:space="preserve">AUTONOMIA 81 KM                     </v>
      </c>
      <c r="C51" s="339"/>
      <c r="D51" s="339"/>
      <c r="E51" s="339"/>
      <c r="F51" s="339"/>
      <c r="G51" s="339"/>
      <c r="H51" s="339"/>
      <c r="I51" s="339"/>
      <c r="J51" s="339"/>
      <c r="K51" s="340"/>
      <c r="L51" s="340"/>
      <c r="M51" s="340"/>
      <c r="N51" s="353"/>
      <c r="O51" s="353"/>
      <c r="P51" s="346" t="s">
        <v>447</v>
      </c>
      <c r="Q51" s="338" t="str">
        <f ca="1">LEFT(INDIRECT("Elaborazione!" &amp; "r" &amp; U1+ 6 &amp; "c" &amp; Elaborazione!CR1,FALSE),Elaborazione!$CA$6)</f>
        <v xml:space="preserve">                                    </v>
      </c>
      <c r="R51" s="339"/>
      <c r="S51" s="339"/>
      <c r="T51" s="339"/>
      <c r="U51" s="339"/>
      <c r="V51" s="339"/>
      <c r="W51" s="339"/>
      <c r="X51" s="339"/>
      <c r="Y51" s="339"/>
      <c r="Z51" s="340"/>
      <c r="AA51" s="340"/>
      <c r="AB51" s="340"/>
      <c r="AC51" s="345"/>
      <c r="AD51" s="345"/>
      <c r="AE51" s="345"/>
      <c r="AF51" s="309"/>
      <c r="AG51" s="300"/>
      <c r="AH51" s="300"/>
      <c r="AI51" s="300"/>
      <c r="AJ51" s="300"/>
      <c r="AL51" s="322" t="str">
        <f ca="1">+trovaVariazioni1!C374</f>
        <v/>
      </c>
      <c r="AM51" s="324" t="str">
        <f ca="1">+trovaVariazioni1!D374</f>
        <v/>
      </c>
      <c r="AN51" s="324" t="str">
        <f ca="1">+trovaVariazioni1!E374</f>
        <v/>
      </c>
      <c r="AO51" s="324" t="str">
        <f ca="1">+trovaVariazioni1!F374</f>
        <v/>
      </c>
      <c r="AP51" s="324" t="str">
        <f ca="1">+trovaVariazioni1!G374</f>
        <v/>
      </c>
      <c r="AQ51" s="324" t="str">
        <f ca="1">+trovaVariazioni1!H374</f>
        <v/>
      </c>
      <c r="AR51" s="324" t="str">
        <f ca="1">+trovaVariazioni1!I374</f>
        <v/>
      </c>
      <c r="AS51" s="324" t="str">
        <f ca="1">+trovaVariazioni1!J374</f>
        <v/>
      </c>
      <c r="AT51" s="324" t="str">
        <f ca="1">+trovaVariazioni1!K374</f>
        <v/>
      </c>
      <c r="AU51" s="324" t="str">
        <f ca="1">+trovaVariazioni1!L374</f>
        <v/>
      </c>
      <c r="AV51" s="324" t="str">
        <f ca="1">+trovaVariazioni1!M374</f>
        <v/>
      </c>
      <c r="AW51" s="324" t="str">
        <f ca="1">+trovaVariazioni1!N374</f>
        <v/>
      </c>
      <c r="AX51" s="324" t="str">
        <f ca="1">+trovaVariazioni1!O374</f>
        <v/>
      </c>
      <c r="AY51" s="324" t="str">
        <f ca="1">+trovaVariazioni1!P374</f>
        <v/>
      </c>
      <c r="AZ51" s="324" t="str">
        <f ca="1">+trovaVariazioni1!Q374</f>
        <v/>
      </c>
      <c r="BA51" s="324" t="str">
        <f ca="1">+trovaVariazioni1!R374</f>
        <v/>
      </c>
      <c r="BB51" s="324" t="str">
        <f ca="1">+trovaVariazioni1!S374</f>
        <v/>
      </c>
      <c r="BC51" s="324" t="str">
        <f ca="1">+trovaVariazioni1!T374</f>
        <v/>
      </c>
      <c r="BD51" s="324" t="str">
        <f ca="1">+trovaVariazioni1!U374</f>
        <v/>
      </c>
      <c r="BE51" s="324" t="str">
        <f ca="1">+trovaVariazioni1!V374</f>
        <v/>
      </c>
      <c r="BF51" s="324" t="str">
        <f ca="1">+trovaVariazioni1!W374</f>
        <v/>
      </c>
      <c r="BG51" s="324" t="str">
        <f ca="1">+trovaVariazioni1!X374</f>
        <v/>
      </c>
      <c r="BH51" s="324" t="str">
        <f ca="1">+trovaVariazioni1!Y374</f>
        <v/>
      </c>
      <c r="BI51" s="324" t="str">
        <f ca="1">+trovaVariazioni1!Z374</f>
        <v/>
      </c>
      <c r="BJ51" s="324" t="str">
        <f ca="1">+trovaVariazioni1!AA374</f>
        <v/>
      </c>
      <c r="BK51" s="324" t="str">
        <f ca="1">+trovaVariazioni1!AB374</f>
        <v/>
      </c>
      <c r="BL51" s="324" t="str">
        <f ca="1">+trovaVariazioni1!AC374</f>
        <v/>
      </c>
      <c r="BM51" s="324" t="str">
        <f ca="1">+trovaVariazioni1!AD374</f>
        <v/>
      </c>
      <c r="BN51" s="324" t="str">
        <f ca="1">+trovaVariazioni1!AE374</f>
        <v/>
      </c>
      <c r="BO51" s="324" t="str">
        <f ca="1">+trovaVariazioni1!AF374</f>
        <v/>
      </c>
      <c r="BP51" s="324" t="str">
        <f ca="1">+trovaVariazioni1!AG374</f>
        <v/>
      </c>
      <c r="BQ51" s="324" t="str">
        <f ca="1">+trovaVariazioni1!AH374</f>
        <v/>
      </c>
      <c r="BR51" s="324" t="str">
        <f ca="1">+trovaVariazioni1!AI374</f>
        <v/>
      </c>
      <c r="BS51" s="324" t="str">
        <f ca="1">+trovaVariazioni1!AJ374</f>
        <v/>
      </c>
      <c r="BT51" s="324" t="str">
        <f ca="1">+trovaVariazioni1!AK374</f>
        <v/>
      </c>
      <c r="BU51" s="324" t="str">
        <f ca="1">+trovaVariazioni1!AL374</f>
        <v/>
      </c>
      <c r="BV51" s="324" t="str">
        <f ca="1">+trovaVariazioni1!AM374</f>
        <v/>
      </c>
      <c r="BW51" s="324" t="str">
        <f ca="1">+trovaVariazioni1!AN374</f>
        <v/>
      </c>
      <c r="BX51" s="324" t="str">
        <f ca="1">+trovaVariazioni1!AO374</f>
        <v/>
      </c>
      <c r="BY51" s="324" t="str">
        <f ca="1">+trovaVariazioni1!AP374</f>
        <v/>
      </c>
      <c r="BZ51" s="324" t="str">
        <f ca="1">+trovaVariazioni1!AQ374</f>
        <v/>
      </c>
      <c r="CA51" s="324" t="str">
        <f ca="1">+trovaVariazioni1!AR374</f>
        <v/>
      </c>
      <c r="CB51" s="324" t="str">
        <f ca="1">+trovaVariazioni1!AS374</f>
        <v/>
      </c>
      <c r="CC51" s="324" t="str">
        <f ca="1">+trovaVariazioni1!AT374</f>
        <v/>
      </c>
      <c r="CD51" s="324" t="str">
        <f ca="1">+trovaVariazioni1!AU374</f>
        <v/>
      </c>
      <c r="CE51" s="324" t="str">
        <f ca="1">+trovaVariazioni1!AV374</f>
        <v/>
      </c>
      <c r="CF51" s="324" t="str">
        <f ca="1">+trovaVariazioni1!AW374</f>
        <v/>
      </c>
      <c r="CG51" s="324" t="str">
        <f ca="1">+trovaVariazioni1!AX374</f>
        <v/>
      </c>
      <c r="CH51" s="324" t="str">
        <f ca="1">+trovaVariazioni1!AY374</f>
        <v/>
      </c>
      <c r="CI51" s="324" t="str">
        <f ca="1">+trovaVariazioni1!AZ374</f>
        <v/>
      </c>
      <c r="CJ51" s="324" t="str">
        <f ca="1">+trovaVariazioni1!BA374</f>
        <v/>
      </c>
      <c r="CK51" s="324" t="str">
        <f ca="1">+trovaVariazioni1!BB374</f>
        <v/>
      </c>
      <c r="CL51" s="324" t="str">
        <f ca="1">+trovaVariazioni1!BC374</f>
        <v/>
      </c>
      <c r="CM51" s="324" t="str">
        <f ca="1">+trovaVariazioni1!BD374</f>
        <v/>
      </c>
      <c r="CN51" s="324" t="str">
        <f ca="1">+trovaVariazioni1!BE374</f>
        <v/>
      </c>
      <c r="CO51" s="324" t="str">
        <f ca="1">+trovaVariazioni1!BF374</f>
        <v/>
      </c>
      <c r="CP51" s="324" t="str">
        <f ca="1">+trovaVariazioni1!BG374</f>
        <v/>
      </c>
      <c r="CQ51" s="324" t="str">
        <f ca="1">+trovaVariazioni1!BH374</f>
        <v/>
      </c>
      <c r="CR51" s="324" t="str">
        <f ca="1">+trovaVariazioni1!BI374</f>
        <v/>
      </c>
      <c r="CS51" s="324" t="str">
        <f ca="1">+trovaVariazioni1!BJ374</f>
        <v/>
      </c>
      <c r="CT51" s="324" t="str">
        <f ca="1">+trovaVariazioni1!BK374</f>
        <v/>
      </c>
      <c r="CU51" s="324" t="str">
        <f ca="1">+trovaVariazioni1!BL374</f>
        <v/>
      </c>
      <c r="CV51" s="324" t="str">
        <f ca="1">+trovaVariazioni1!BM374</f>
        <v/>
      </c>
      <c r="CW51" s="324" t="str">
        <f ca="1">+trovaVariazioni1!BN374</f>
        <v/>
      </c>
      <c r="CX51" s="324" t="str">
        <f ca="1">+trovaVariazioni1!BO374</f>
        <v/>
      </c>
      <c r="CY51" s="324" t="str">
        <f ca="1">+trovaVariazioni1!BP374</f>
        <v/>
      </c>
      <c r="CZ51" s="324" t="str">
        <f ca="1">+trovaVariazioni1!BQ374</f>
        <v/>
      </c>
      <c r="DA51" s="324" t="str">
        <f ca="1">+trovaVariazioni1!BR374</f>
        <v/>
      </c>
      <c r="DB51" s="324" t="str">
        <f ca="1">+trovaVariazioni1!BS374</f>
        <v/>
      </c>
      <c r="DC51" s="324" t="str">
        <f ca="1">+trovaVariazioni1!BT374</f>
        <v/>
      </c>
      <c r="DD51" s="324" t="str">
        <f ca="1">+trovaVariazioni1!BU374</f>
        <v/>
      </c>
      <c r="DE51" s="324" t="str">
        <f ca="1">+trovaVariazioni1!BV374</f>
        <v/>
      </c>
      <c r="DF51" s="324" t="str">
        <f ca="1">+trovaVariazioni1!BW374</f>
        <v/>
      </c>
      <c r="DG51" s="324" t="str">
        <f ca="1">+trovaVariazioni1!BX374</f>
        <v/>
      </c>
      <c r="DH51" s="324" t="str">
        <f ca="1">+trovaVariazioni1!BY374</f>
        <v/>
      </c>
      <c r="DI51" s="324" t="str">
        <f ca="1">+trovaVariazioni1!BZ374</f>
        <v/>
      </c>
      <c r="DJ51" s="324" t="str">
        <f ca="1">+trovaVariazioni1!CA374</f>
        <v/>
      </c>
      <c r="DK51" s="324" t="str">
        <f ca="1">+trovaVariazioni1!CB374</f>
        <v/>
      </c>
      <c r="DL51" s="324" t="str">
        <f ca="1">+trovaVariazioni1!CC374</f>
        <v/>
      </c>
      <c r="DM51" s="324" t="str">
        <f ca="1">+trovaVariazioni1!CD374</f>
        <v/>
      </c>
      <c r="DN51" s="324" t="str">
        <f ca="1">+trovaVariazioni1!CE374</f>
        <v/>
      </c>
      <c r="DO51" s="324" t="str">
        <f ca="1">+trovaVariazioni1!CF374</f>
        <v/>
      </c>
      <c r="DP51" s="324" t="str">
        <f ca="1">+trovaVariazioni1!CG374</f>
        <v/>
      </c>
      <c r="DQ51" s="324" t="str">
        <f ca="1">+trovaVariazioni1!CH374</f>
        <v/>
      </c>
      <c r="DR51" s="324" t="str">
        <f ca="1">+trovaVariazioni1!CI374</f>
        <v/>
      </c>
      <c r="DS51" s="324" t="str">
        <f ca="1">+trovaVariazioni1!CJ374</f>
        <v/>
      </c>
      <c r="DT51" s="324" t="str">
        <f ca="1">+trovaVariazioni1!CK374</f>
        <v/>
      </c>
      <c r="DU51" s="324" t="str">
        <f ca="1">+trovaVariazioni1!CL374</f>
        <v/>
      </c>
      <c r="DV51" s="324" t="str">
        <f ca="1">+trovaVariazioni1!CM374</f>
        <v/>
      </c>
      <c r="DW51" s="324" t="str">
        <f ca="1">+trovaVariazioni1!CN374</f>
        <v/>
      </c>
      <c r="DX51" s="324" t="str">
        <f ca="1">+trovaVariazioni1!CO374</f>
        <v/>
      </c>
      <c r="DY51" s="324" t="str">
        <f ca="1">+trovaVariazioni1!CP374</f>
        <v/>
      </c>
      <c r="DZ51" s="324" t="str">
        <f ca="1">+trovaVariazioni1!CQ374</f>
        <v/>
      </c>
      <c r="EA51" s="324" t="str">
        <f ca="1">+trovaVariazioni1!CR374</f>
        <v/>
      </c>
      <c r="EB51" s="324" t="str">
        <f ca="1">+trovaVariazioni1!CS374</f>
        <v/>
      </c>
      <c r="EC51" s="324" t="str">
        <f ca="1">+trovaVariazioni1!CT374</f>
        <v/>
      </c>
      <c r="ED51" s="324" t="str">
        <f ca="1">+trovaVariazioni1!CU374</f>
        <v/>
      </c>
      <c r="EE51" s="324" t="str">
        <f ca="1">+trovaVariazioni1!CV374</f>
        <v/>
      </c>
      <c r="EF51" s="324" t="str">
        <f ca="1">+trovaVariazioni1!CW374</f>
        <v/>
      </c>
      <c r="EG51" s="324" t="str">
        <f ca="1">+trovaVariazioni1!CX374</f>
        <v/>
      </c>
      <c r="EH51" s="324" t="str">
        <f ca="1">+trovaVariazioni1!CY374</f>
        <v/>
      </c>
      <c r="EI51" s="324" t="str">
        <f ca="1">+trovaVariazioni1!CZ374</f>
        <v/>
      </c>
      <c r="EJ51" s="324" t="str">
        <f ca="1">+trovaVariazioni1!DA374</f>
        <v/>
      </c>
      <c r="EK51" s="324" t="str">
        <f ca="1">+trovaVariazioni1!DB374</f>
        <v/>
      </c>
      <c r="EL51" s="325" t="str">
        <f ca="1">+trovaVariazioni1!DC374</f>
        <v/>
      </c>
    </row>
    <row r="52" spans="1:142" ht="10.95" customHeight="1">
      <c r="A52" s="337" t="s">
        <v>446</v>
      </c>
      <c r="B52" s="338" t="str">
        <f ca="1">LEFT(INDIRECT("Elaborazione!" &amp; "r" &amp; U1+ 6 &amp; "c" &amp; Elaborazione!CE1,FALSE),Elaborazione!$CA$6)</f>
        <v xml:space="preserve">CONSUMO 48 KWH/KM                   </v>
      </c>
      <c r="C52" s="339"/>
      <c r="D52" s="339"/>
      <c r="E52" s="339"/>
      <c r="F52" s="339"/>
      <c r="G52" s="339"/>
      <c r="H52" s="339"/>
      <c r="I52" s="339"/>
      <c r="J52" s="339"/>
      <c r="K52" s="340"/>
      <c r="L52" s="340"/>
      <c r="M52" s="340"/>
      <c r="N52" s="353"/>
      <c r="O52" s="353"/>
      <c r="P52" s="346" t="s">
        <v>447</v>
      </c>
      <c r="Q52" s="338" t="str">
        <f ca="1">LEFT(INDIRECT("Elaborazione!" &amp; "r" &amp; U1+ 6 &amp; "c" &amp; Elaborazione!CS1,FALSE),Elaborazione!$CA$6)</f>
        <v xml:space="preserve">                                    </v>
      </c>
      <c r="R52" s="339"/>
      <c r="S52" s="339"/>
      <c r="T52" s="339"/>
      <c r="U52" s="339"/>
      <c r="V52" s="339"/>
      <c r="W52" s="339"/>
      <c r="X52" s="339"/>
      <c r="Y52" s="339"/>
      <c r="Z52" s="340"/>
      <c r="AA52" s="340"/>
      <c r="AB52" s="340"/>
      <c r="AC52" s="345"/>
      <c r="AD52" s="345"/>
      <c r="AE52" s="345"/>
      <c r="AF52" s="309"/>
      <c r="AG52" s="300"/>
      <c r="AH52" s="300"/>
      <c r="AI52" s="300"/>
      <c r="AJ52" s="300"/>
      <c r="AL52" s="322" t="str">
        <f ca="1">+trovaVariazioni1!C375</f>
        <v/>
      </c>
      <c r="AM52" s="324" t="str">
        <f ca="1">+trovaVariazioni1!D375</f>
        <v/>
      </c>
      <c r="AN52" s="324" t="str">
        <f ca="1">+trovaVariazioni1!E375</f>
        <v/>
      </c>
      <c r="AO52" s="324" t="str">
        <f ca="1">+trovaVariazioni1!F375</f>
        <v/>
      </c>
      <c r="AP52" s="324" t="str">
        <f ca="1">+trovaVariazioni1!G375</f>
        <v/>
      </c>
      <c r="AQ52" s="324" t="str">
        <f ca="1">+trovaVariazioni1!H375</f>
        <v/>
      </c>
      <c r="AR52" s="324" t="str">
        <f ca="1">+trovaVariazioni1!I375</f>
        <v/>
      </c>
      <c r="AS52" s="324" t="str">
        <f ca="1">+trovaVariazioni1!J375</f>
        <v/>
      </c>
      <c r="AT52" s="324" t="str">
        <f ca="1">+trovaVariazioni1!K375</f>
        <v/>
      </c>
      <c r="AU52" s="324" t="str">
        <f ca="1">+trovaVariazioni1!L375</f>
        <v/>
      </c>
      <c r="AV52" s="324" t="str">
        <f ca="1">+trovaVariazioni1!M375</f>
        <v/>
      </c>
      <c r="AW52" s="324" t="str">
        <f ca="1">+trovaVariazioni1!N375</f>
        <v/>
      </c>
      <c r="AX52" s="324" t="str">
        <f ca="1">+trovaVariazioni1!O375</f>
        <v/>
      </c>
      <c r="AY52" s="324" t="str">
        <f ca="1">+trovaVariazioni1!P375</f>
        <v/>
      </c>
      <c r="AZ52" s="324" t="str">
        <f ca="1">+trovaVariazioni1!Q375</f>
        <v/>
      </c>
      <c r="BA52" s="324" t="str">
        <f ca="1">+trovaVariazioni1!R375</f>
        <v/>
      </c>
      <c r="BB52" s="324" t="str">
        <f ca="1">+trovaVariazioni1!S375</f>
        <v/>
      </c>
      <c r="BC52" s="324" t="str">
        <f ca="1">+trovaVariazioni1!T375</f>
        <v/>
      </c>
      <c r="BD52" s="324" t="str">
        <f ca="1">+trovaVariazioni1!U375</f>
        <v/>
      </c>
      <c r="BE52" s="324" t="str">
        <f ca="1">+trovaVariazioni1!V375</f>
        <v/>
      </c>
      <c r="BF52" s="324" t="str">
        <f ca="1">+trovaVariazioni1!W375</f>
        <v/>
      </c>
      <c r="BG52" s="324" t="str">
        <f ca="1">+trovaVariazioni1!X375</f>
        <v/>
      </c>
      <c r="BH52" s="324" t="str">
        <f ca="1">+trovaVariazioni1!Y375</f>
        <v/>
      </c>
      <c r="BI52" s="324" t="str">
        <f ca="1">+trovaVariazioni1!Z375</f>
        <v/>
      </c>
      <c r="BJ52" s="324" t="str">
        <f ca="1">+trovaVariazioni1!AA375</f>
        <v/>
      </c>
      <c r="BK52" s="324" t="str">
        <f ca="1">+trovaVariazioni1!AB375</f>
        <v/>
      </c>
      <c r="BL52" s="324" t="str">
        <f ca="1">+trovaVariazioni1!AC375</f>
        <v/>
      </c>
      <c r="BM52" s="324" t="str">
        <f ca="1">+trovaVariazioni1!AD375</f>
        <v/>
      </c>
      <c r="BN52" s="324" t="str">
        <f ca="1">+trovaVariazioni1!AE375</f>
        <v/>
      </c>
      <c r="BO52" s="324" t="str">
        <f ca="1">+trovaVariazioni1!AF375</f>
        <v/>
      </c>
      <c r="BP52" s="324" t="str">
        <f ca="1">+trovaVariazioni1!AG375</f>
        <v/>
      </c>
      <c r="BQ52" s="324" t="str">
        <f ca="1">+trovaVariazioni1!AH375</f>
        <v/>
      </c>
      <c r="BR52" s="324" t="str">
        <f ca="1">+trovaVariazioni1!AI375</f>
        <v/>
      </c>
      <c r="BS52" s="324" t="str">
        <f ca="1">+trovaVariazioni1!AJ375</f>
        <v/>
      </c>
      <c r="BT52" s="324" t="str">
        <f ca="1">+trovaVariazioni1!AK375</f>
        <v/>
      </c>
      <c r="BU52" s="324" t="str">
        <f ca="1">+trovaVariazioni1!AL375</f>
        <v/>
      </c>
      <c r="BV52" s="324" t="str">
        <f ca="1">+trovaVariazioni1!AM375</f>
        <v/>
      </c>
      <c r="BW52" s="324" t="str">
        <f ca="1">+trovaVariazioni1!AN375</f>
        <v/>
      </c>
      <c r="BX52" s="324" t="str">
        <f ca="1">+trovaVariazioni1!AO375</f>
        <v/>
      </c>
      <c r="BY52" s="324" t="str">
        <f ca="1">+trovaVariazioni1!AP375</f>
        <v/>
      </c>
      <c r="BZ52" s="324" t="str">
        <f ca="1">+trovaVariazioni1!AQ375</f>
        <v/>
      </c>
      <c r="CA52" s="324" t="str">
        <f ca="1">+trovaVariazioni1!AR375</f>
        <v/>
      </c>
      <c r="CB52" s="324" t="str">
        <f ca="1">+trovaVariazioni1!AS375</f>
        <v/>
      </c>
      <c r="CC52" s="324" t="str">
        <f ca="1">+trovaVariazioni1!AT375</f>
        <v/>
      </c>
      <c r="CD52" s="324" t="str">
        <f ca="1">+trovaVariazioni1!AU375</f>
        <v/>
      </c>
      <c r="CE52" s="324" t="str">
        <f ca="1">+trovaVariazioni1!AV375</f>
        <v/>
      </c>
      <c r="CF52" s="324" t="str">
        <f ca="1">+trovaVariazioni1!AW375</f>
        <v/>
      </c>
      <c r="CG52" s="324" t="str">
        <f ca="1">+trovaVariazioni1!AX375</f>
        <v/>
      </c>
      <c r="CH52" s="324" t="str">
        <f ca="1">+trovaVariazioni1!AY375</f>
        <v/>
      </c>
      <c r="CI52" s="324" t="str">
        <f ca="1">+trovaVariazioni1!AZ375</f>
        <v/>
      </c>
      <c r="CJ52" s="324" t="str">
        <f ca="1">+trovaVariazioni1!BA375</f>
        <v/>
      </c>
      <c r="CK52" s="324" t="str">
        <f ca="1">+trovaVariazioni1!BB375</f>
        <v/>
      </c>
      <c r="CL52" s="324" t="str">
        <f ca="1">+trovaVariazioni1!BC375</f>
        <v/>
      </c>
      <c r="CM52" s="324" t="str">
        <f ca="1">+trovaVariazioni1!BD375</f>
        <v/>
      </c>
      <c r="CN52" s="324" t="str">
        <f ca="1">+trovaVariazioni1!BE375</f>
        <v/>
      </c>
      <c r="CO52" s="324" t="str">
        <f ca="1">+trovaVariazioni1!BF375</f>
        <v/>
      </c>
      <c r="CP52" s="324" t="str">
        <f ca="1">+trovaVariazioni1!BG375</f>
        <v/>
      </c>
      <c r="CQ52" s="324" t="str">
        <f ca="1">+trovaVariazioni1!BH375</f>
        <v/>
      </c>
      <c r="CR52" s="324" t="str">
        <f ca="1">+trovaVariazioni1!BI375</f>
        <v/>
      </c>
      <c r="CS52" s="324" t="str">
        <f ca="1">+trovaVariazioni1!BJ375</f>
        <v/>
      </c>
      <c r="CT52" s="324" t="str">
        <f ca="1">+trovaVariazioni1!BK375</f>
        <v/>
      </c>
      <c r="CU52" s="324" t="str">
        <f ca="1">+trovaVariazioni1!BL375</f>
        <v/>
      </c>
      <c r="CV52" s="324" t="str">
        <f ca="1">+trovaVariazioni1!BM375</f>
        <v/>
      </c>
      <c r="CW52" s="324" t="str">
        <f ca="1">+trovaVariazioni1!BN375</f>
        <v/>
      </c>
      <c r="CX52" s="324" t="str">
        <f ca="1">+trovaVariazioni1!BO375</f>
        <v/>
      </c>
      <c r="CY52" s="324" t="str">
        <f ca="1">+trovaVariazioni1!BP375</f>
        <v/>
      </c>
      <c r="CZ52" s="324" t="str">
        <f ca="1">+trovaVariazioni1!BQ375</f>
        <v/>
      </c>
      <c r="DA52" s="324" t="str">
        <f ca="1">+trovaVariazioni1!BR375</f>
        <v/>
      </c>
      <c r="DB52" s="324" t="str">
        <f ca="1">+trovaVariazioni1!BS375</f>
        <v/>
      </c>
      <c r="DC52" s="324" t="str">
        <f ca="1">+trovaVariazioni1!BT375</f>
        <v/>
      </c>
      <c r="DD52" s="324" t="str">
        <f ca="1">+trovaVariazioni1!BU375</f>
        <v/>
      </c>
      <c r="DE52" s="324" t="str">
        <f ca="1">+trovaVariazioni1!BV375</f>
        <v/>
      </c>
      <c r="DF52" s="324" t="str">
        <f ca="1">+trovaVariazioni1!BW375</f>
        <v/>
      </c>
      <c r="DG52" s="324" t="str">
        <f ca="1">+trovaVariazioni1!BX375</f>
        <v/>
      </c>
      <c r="DH52" s="324" t="str">
        <f ca="1">+trovaVariazioni1!BY375</f>
        <v/>
      </c>
      <c r="DI52" s="324" t="str">
        <f ca="1">+trovaVariazioni1!BZ375</f>
        <v/>
      </c>
      <c r="DJ52" s="324" t="str">
        <f ca="1">+trovaVariazioni1!CA375</f>
        <v/>
      </c>
      <c r="DK52" s="324" t="str">
        <f ca="1">+trovaVariazioni1!CB375</f>
        <v/>
      </c>
      <c r="DL52" s="324" t="str">
        <f ca="1">+trovaVariazioni1!CC375</f>
        <v/>
      </c>
      <c r="DM52" s="324" t="str">
        <f ca="1">+trovaVariazioni1!CD375</f>
        <v/>
      </c>
      <c r="DN52" s="324" t="str">
        <f ca="1">+trovaVariazioni1!CE375</f>
        <v/>
      </c>
      <c r="DO52" s="324" t="str">
        <f ca="1">+trovaVariazioni1!CF375</f>
        <v/>
      </c>
      <c r="DP52" s="324" t="str">
        <f ca="1">+trovaVariazioni1!CG375</f>
        <v/>
      </c>
      <c r="DQ52" s="324" t="str">
        <f ca="1">+trovaVariazioni1!CH375</f>
        <v/>
      </c>
      <c r="DR52" s="324" t="str">
        <f ca="1">+trovaVariazioni1!CI375</f>
        <v/>
      </c>
      <c r="DS52" s="324" t="str">
        <f ca="1">+trovaVariazioni1!CJ375</f>
        <v/>
      </c>
      <c r="DT52" s="324" t="str">
        <f ca="1">+trovaVariazioni1!CK375</f>
        <v/>
      </c>
      <c r="DU52" s="324" t="str">
        <f ca="1">+trovaVariazioni1!CL375</f>
        <v/>
      </c>
      <c r="DV52" s="324" t="str">
        <f ca="1">+trovaVariazioni1!CM375</f>
        <v/>
      </c>
      <c r="DW52" s="324" t="str">
        <f ca="1">+trovaVariazioni1!CN375</f>
        <v/>
      </c>
      <c r="DX52" s="324" t="str">
        <f ca="1">+trovaVariazioni1!CO375</f>
        <v/>
      </c>
      <c r="DY52" s="324" t="str">
        <f ca="1">+trovaVariazioni1!CP375</f>
        <v/>
      </c>
      <c r="DZ52" s="324" t="str">
        <f ca="1">+trovaVariazioni1!CQ375</f>
        <v/>
      </c>
      <c r="EA52" s="324" t="str">
        <f ca="1">+trovaVariazioni1!CR375</f>
        <v/>
      </c>
      <c r="EB52" s="324" t="str">
        <f ca="1">+trovaVariazioni1!CS375</f>
        <v/>
      </c>
      <c r="EC52" s="324" t="str">
        <f ca="1">+trovaVariazioni1!CT375</f>
        <v/>
      </c>
      <c r="ED52" s="324" t="str">
        <f ca="1">+trovaVariazioni1!CU375</f>
        <v/>
      </c>
      <c r="EE52" s="324" t="str">
        <f ca="1">+trovaVariazioni1!CV375</f>
        <v/>
      </c>
      <c r="EF52" s="324" t="str">
        <f ca="1">+trovaVariazioni1!CW375</f>
        <v/>
      </c>
      <c r="EG52" s="324" t="str">
        <f ca="1">+trovaVariazioni1!CX375</f>
        <v/>
      </c>
      <c r="EH52" s="324" t="str">
        <f ca="1">+trovaVariazioni1!CY375</f>
        <v/>
      </c>
      <c r="EI52" s="324" t="str">
        <f ca="1">+trovaVariazioni1!CZ375</f>
        <v/>
      </c>
      <c r="EJ52" s="324" t="str">
        <f ca="1">+trovaVariazioni1!DA375</f>
        <v/>
      </c>
      <c r="EK52" s="324" t="str">
        <f ca="1">+trovaVariazioni1!DB375</f>
        <v/>
      </c>
      <c r="EL52" s="325" t="str">
        <f ca="1">+trovaVariazioni1!DC375</f>
        <v/>
      </c>
    </row>
    <row r="53" spans="1:142" ht="10.95" customHeight="1">
      <c r="A53" s="337" t="s">
        <v>446</v>
      </c>
      <c r="B53" s="338" t="str">
        <f ca="1">LEFT(INDIRECT("Elaborazione!" &amp; "r" &amp; U1+ 6 &amp; "c" &amp; Elaborazione!CF1,FALSE),Elaborazione!$CA$6)</f>
        <v xml:space="preserve">                                    </v>
      </c>
      <c r="C53" s="339"/>
      <c r="D53" s="339"/>
      <c r="E53" s="339"/>
      <c r="F53" s="339"/>
      <c r="G53" s="339"/>
      <c r="H53" s="339"/>
      <c r="I53" s="339"/>
      <c r="J53" s="339"/>
      <c r="K53" s="340"/>
      <c r="L53" s="340"/>
      <c r="M53" s="340"/>
      <c r="N53" s="353"/>
      <c r="O53" s="353"/>
      <c r="P53" s="346" t="s">
        <v>447</v>
      </c>
      <c r="Q53" s="338" t="str">
        <f ca="1">LEFT(INDIRECT("Elaborazione!" &amp; "r" &amp; U1+ 6 &amp; "c" &amp; Elaborazione!CT1,FALSE),Elaborazione!$CA$6)</f>
        <v xml:space="preserve">                                    </v>
      </c>
      <c r="R53" s="339"/>
      <c r="S53" s="339"/>
      <c r="T53" s="339"/>
      <c r="U53" s="339"/>
      <c r="V53" s="339"/>
      <c r="W53" s="339"/>
      <c r="X53" s="339"/>
      <c r="Y53" s="339"/>
      <c r="Z53" s="340"/>
      <c r="AA53" s="340"/>
      <c r="AB53" s="340"/>
      <c r="AC53" s="345"/>
      <c r="AD53" s="345"/>
      <c r="AE53" s="345"/>
      <c r="AF53" s="309"/>
      <c r="AG53" s="300"/>
      <c r="AH53" s="300"/>
      <c r="AI53" s="300"/>
      <c r="AJ53" s="300"/>
      <c r="AL53" s="322" t="str">
        <f ca="1">+trovaVariazioni1!C376</f>
        <v/>
      </c>
      <c r="AM53" s="324" t="str">
        <f ca="1">+trovaVariazioni1!D376</f>
        <v/>
      </c>
      <c r="AN53" s="324" t="str">
        <f ca="1">+trovaVariazioni1!E376</f>
        <v/>
      </c>
      <c r="AO53" s="324" t="str">
        <f ca="1">+trovaVariazioni1!F376</f>
        <v/>
      </c>
      <c r="AP53" s="324" t="str">
        <f ca="1">+trovaVariazioni1!G376</f>
        <v/>
      </c>
      <c r="AQ53" s="324" t="str">
        <f ca="1">+trovaVariazioni1!H376</f>
        <v/>
      </c>
      <c r="AR53" s="324" t="str">
        <f ca="1">+trovaVariazioni1!I376</f>
        <v/>
      </c>
      <c r="AS53" s="324" t="str">
        <f ca="1">+trovaVariazioni1!J376</f>
        <v/>
      </c>
      <c r="AT53" s="324" t="str">
        <f ca="1">+trovaVariazioni1!K376</f>
        <v/>
      </c>
      <c r="AU53" s="324" t="str">
        <f ca="1">+trovaVariazioni1!L376</f>
        <v/>
      </c>
      <c r="AV53" s="324" t="str">
        <f ca="1">+trovaVariazioni1!M376</f>
        <v/>
      </c>
      <c r="AW53" s="324" t="str">
        <f ca="1">+trovaVariazioni1!N376</f>
        <v/>
      </c>
      <c r="AX53" s="324" t="str">
        <f ca="1">+trovaVariazioni1!O376</f>
        <v/>
      </c>
      <c r="AY53" s="324" t="str">
        <f ca="1">+trovaVariazioni1!P376</f>
        <v/>
      </c>
      <c r="AZ53" s="324" t="str">
        <f ca="1">+trovaVariazioni1!Q376</f>
        <v/>
      </c>
      <c r="BA53" s="324" t="str">
        <f ca="1">+trovaVariazioni1!R376</f>
        <v/>
      </c>
      <c r="BB53" s="324" t="str">
        <f ca="1">+trovaVariazioni1!S376</f>
        <v/>
      </c>
      <c r="BC53" s="324" t="str">
        <f ca="1">+trovaVariazioni1!T376</f>
        <v/>
      </c>
      <c r="BD53" s="324" t="str">
        <f ca="1">+trovaVariazioni1!U376</f>
        <v/>
      </c>
      <c r="BE53" s="324" t="str">
        <f ca="1">+trovaVariazioni1!V376</f>
        <v/>
      </c>
      <c r="BF53" s="324" t="str">
        <f ca="1">+trovaVariazioni1!W376</f>
        <v/>
      </c>
      <c r="BG53" s="324" t="str">
        <f ca="1">+trovaVariazioni1!X376</f>
        <v/>
      </c>
      <c r="BH53" s="324" t="str">
        <f ca="1">+trovaVariazioni1!Y376</f>
        <v/>
      </c>
      <c r="BI53" s="324" t="str">
        <f ca="1">+trovaVariazioni1!Z376</f>
        <v/>
      </c>
      <c r="BJ53" s="324" t="str">
        <f ca="1">+trovaVariazioni1!AA376</f>
        <v/>
      </c>
      <c r="BK53" s="324" t="str">
        <f ca="1">+trovaVariazioni1!AB376</f>
        <v/>
      </c>
      <c r="BL53" s="324" t="str">
        <f ca="1">+trovaVariazioni1!AC376</f>
        <v/>
      </c>
      <c r="BM53" s="324" t="str">
        <f ca="1">+trovaVariazioni1!AD376</f>
        <v/>
      </c>
      <c r="BN53" s="324" t="str">
        <f ca="1">+trovaVariazioni1!AE376</f>
        <v/>
      </c>
      <c r="BO53" s="324" t="str">
        <f ca="1">+trovaVariazioni1!AF376</f>
        <v/>
      </c>
      <c r="BP53" s="324" t="str">
        <f ca="1">+trovaVariazioni1!AG376</f>
        <v/>
      </c>
      <c r="BQ53" s="324" t="str">
        <f ca="1">+trovaVariazioni1!AH376</f>
        <v/>
      </c>
      <c r="BR53" s="324" t="str">
        <f ca="1">+trovaVariazioni1!AI376</f>
        <v/>
      </c>
      <c r="BS53" s="324" t="str">
        <f ca="1">+trovaVariazioni1!AJ376</f>
        <v/>
      </c>
      <c r="BT53" s="324" t="str">
        <f ca="1">+trovaVariazioni1!AK376</f>
        <v/>
      </c>
      <c r="BU53" s="324" t="str">
        <f ca="1">+trovaVariazioni1!AL376</f>
        <v/>
      </c>
      <c r="BV53" s="324" t="str">
        <f ca="1">+trovaVariazioni1!AM376</f>
        <v/>
      </c>
      <c r="BW53" s="324" t="str">
        <f ca="1">+trovaVariazioni1!AN376</f>
        <v/>
      </c>
      <c r="BX53" s="324" t="str">
        <f ca="1">+trovaVariazioni1!AO376</f>
        <v/>
      </c>
      <c r="BY53" s="324" t="str">
        <f ca="1">+trovaVariazioni1!AP376</f>
        <v/>
      </c>
      <c r="BZ53" s="324" t="str">
        <f ca="1">+trovaVariazioni1!AQ376</f>
        <v/>
      </c>
      <c r="CA53" s="324" t="str">
        <f ca="1">+trovaVariazioni1!AR376</f>
        <v/>
      </c>
      <c r="CB53" s="324" t="str">
        <f ca="1">+trovaVariazioni1!AS376</f>
        <v/>
      </c>
      <c r="CC53" s="324" t="str">
        <f ca="1">+trovaVariazioni1!AT376</f>
        <v/>
      </c>
      <c r="CD53" s="324" t="str">
        <f ca="1">+trovaVariazioni1!AU376</f>
        <v/>
      </c>
      <c r="CE53" s="324" t="str">
        <f ca="1">+trovaVariazioni1!AV376</f>
        <v/>
      </c>
      <c r="CF53" s="324" t="str">
        <f ca="1">+trovaVariazioni1!AW376</f>
        <v/>
      </c>
      <c r="CG53" s="324" t="str">
        <f ca="1">+trovaVariazioni1!AX376</f>
        <v/>
      </c>
      <c r="CH53" s="324" t="str">
        <f ca="1">+trovaVariazioni1!AY376</f>
        <v/>
      </c>
      <c r="CI53" s="324" t="str">
        <f ca="1">+trovaVariazioni1!AZ376</f>
        <v/>
      </c>
      <c r="CJ53" s="324" t="str">
        <f ca="1">+trovaVariazioni1!BA376</f>
        <v/>
      </c>
      <c r="CK53" s="324" t="str">
        <f ca="1">+trovaVariazioni1!BB376</f>
        <v/>
      </c>
      <c r="CL53" s="324" t="str">
        <f ca="1">+trovaVariazioni1!BC376</f>
        <v/>
      </c>
      <c r="CM53" s="324" t="str">
        <f ca="1">+trovaVariazioni1!BD376</f>
        <v/>
      </c>
      <c r="CN53" s="324" t="str">
        <f ca="1">+trovaVariazioni1!BE376</f>
        <v/>
      </c>
      <c r="CO53" s="324" t="str">
        <f ca="1">+trovaVariazioni1!BF376</f>
        <v/>
      </c>
      <c r="CP53" s="324" t="str">
        <f ca="1">+trovaVariazioni1!BG376</f>
        <v/>
      </c>
      <c r="CQ53" s="324" t="str">
        <f ca="1">+trovaVariazioni1!BH376</f>
        <v/>
      </c>
      <c r="CR53" s="324" t="str">
        <f ca="1">+trovaVariazioni1!BI376</f>
        <v/>
      </c>
      <c r="CS53" s="324" t="str">
        <f ca="1">+trovaVariazioni1!BJ376</f>
        <v/>
      </c>
      <c r="CT53" s="324" t="str">
        <f ca="1">+trovaVariazioni1!BK376</f>
        <v/>
      </c>
      <c r="CU53" s="324" t="str">
        <f ca="1">+trovaVariazioni1!BL376</f>
        <v/>
      </c>
      <c r="CV53" s="324" t="str">
        <f ca="1">+trovaVariazioni1!BM376</f>
        <v/>
      </c>
      <c r="CW53" s="324" t="str">
        <f ca="1">+trovaVariazioni1!BN376</f>
        <v/>
      </c>
      <c r="CX53" s="324" t="str">
        <f ca="1">+trovaVariazioni1!BO376</f>
        <v/>
      </c>
      <c r="CY53" s="324" t="str">
        <f ca="1">+trovaVariazioni1!BP376</f>
        <v/>
      </c>
      <c r="CZ53" s="324" t="str">
        <f ca="1">+trovaVariazioni1!BQ376</f>
        <v/>
      </c>
      <c r="DA53" s="324" t="str">
        <f ca="1">+trovaVariazioni1!BR376</f>
        <v/>
      </c>
      <c r="DB53" s="324" t="str">
        <f ca="1">+trovaVariazioni1!BS376</f>
        <v/>
      </c>
      <c r="DC53" s="324" t="str">
        <f ca="1">+trovaVariazioni1!BT376</f>
        <v/>
      </c>
      <c r="DD53" s="324" t="str">
        <f ca="1">+trovaVariazioni1!BU376</f>
        <v/>
      </c>
      <c r="DE53" s="324" t="str">
        <f ca="1">+trovaVariazioni1!BV376</f>
        <v/>
      </c>
      <c r="DF53" s="324" t="str">
        <f ca="1">+trovaVariazioni1!BW376</f>
        <v/>
      </c>
      <c r="DG53" s="324" t="str">
        <f ca="1">+trovaVariazioni1!BX376</f>
        <v/>
      </c>
      <c r="DH53" s="324" t="str">
        <f ca="1">+trovaVariazioni1!BY376</f>
        <v/>
      </c>
      <c r="DI53" s="324" t="str">
        <f ca="1">+trovaVariazioni1!BZ376</f>
        <v/>
      </c>
      <c r="DJ53" s="324" t="str">
        <f ca="1">+trovaVariazioni1!CA376</f>
        <v/>
      </c>
      <c r="DK53" s="324" t="str">
        <f ca="1">+trovaVariazioni1!CB376</f>
        <v/>
      </c>
      <c r="DL53" s="324" t="str">
        <f ca="1">+trovaVariazioni1!CC376</f>
        <v/>
      </c>
      <c r="DM53" s="324" t="str">
        <f ca="1">+trovaVariazioni1!CD376</f>
        <v/>
      </c>
      <c r="DN53" s="324" t="str">
        <f ca="1">+trovaVariazioni1!CE376</f>
        <v/>
      </c>
      <c r="DO53" s="324" t="str">
        <f ca="1">+trovaVariazioni1!CF376</f>
        <v/>
      </c>
      <c r="DP53" s="324" t="str">
        <f ca="1">+trovaVariazioni1!CG376</f>
        <v/>
      </c>
      <c r="DQ53" s="324" t="str">
        <f ca="1">+trovaVariazioni1!CH376</f>
        <v/>
      </c>
      <c r="DR53" s="324" t="str">
        <f ca="1">+trovaVariazioni1!CI376</f>
        <v/>
      </c>
      <c r="DS53" s="324" t="str">
        <f ca="1">+trovaVariazioni1!CJ376</f>
        <v/>
      </c>
      <c r="DT53" s="324" t="str">
        <f ca="1">+trovaVariazioni1!CK376</f>
        <v/>
      </c>
      <c r="DU53" s="324" t="str">
        <f ca="1">+trovaVariazioni1!CL376</f>
        <v/>
      </c>
      <c r="DV53" s="324" t="str">
        <f ca="1">+trovaVariazioni1!CM376</f>
        <v/>
      </c>
      <c r="DW53" s="324" t="str">
        <f ca="1">+trovaVariazioni1!CN376</f>
        <v/>
      </c>
      <c r="DX53" s="324" t="str">
        <f ca="1">+trovaVariazioni1!CO376</f>
        <v/>
      </c>
      <c r="DY53" s="324" t="str">
        <f ca="1">+trovaVariazioni1!CP376</f>
        <v/>
      </c>
      <c r="DZ53" s="324" t="str">
        <f ca="1">+trovaVariazioni1!CQ376</f>
        <v/>
      </c>
      <c r="EA53" s="324" t="str">
        <f ca="1">+trovaVariazioni1!CR376</f>
        <v/>
      </c>
      <c r="EB53" s="324" t="str">
        <f ca="1">+trovaVariazioni1!CS376</f>
        <v/>
      </c>
      <c r="EC53" s="324" t="str">
        <f ca="1">+trovaVariazioni1!CT376</f>
        <v/>
      </c>
      <c r="ED53" s="324" t="str">
        <f ca="1">+trovaVariazioni1!CU376</f>
        <v/>
      </c>
      <c r="EE53" s="324" t="str">
        <f ca="1">+trovaVariazioni1!CV376</f>
        <v/>
      </c>
      <c r="EF53" s="324" t="str">
        <f ca="1">+trovaVariazioni1!CW376</f>
        <v/>
      </c>
      <c r="EG53" s="324" t="str">
        <f ca="1">+trovaVariazioni1!CX376</f>
        <v/>
      </c>
      <c r="EH53" s="324" t="str">
        <f ca="1">+trovaVariazioni1!CY376</f>
        <v/>
      </c>
      <c r="EI53" s="324" t="str">
        <f ca="1">+trovaVariazioni1!CZ376</f>
        <v/>
      </c>
      <c r="EJ53" s="324" t="str">
        <f ca="1">+trovaVariazioni1!DA376</f>
        <v/>
      </c>
      <c r="EK53" s="324" t="str">
        <f ca="1">+trovaVariazioni1!DB376</f>
        <v/>
      </c>
      <c r="EL53" s="325" t="str">
        <f ca="1">+trovaVariazioni1!DC376</f>
        <v/>
      </c>
    </row>
    <row r="54" spans="1:142" ht="10.95" customHeight="1">
      <c r="A54" s="337" t="s">
        <v>446</v>
      </c>
      <c r="B54" s="338" t="str">
        <f ca="1">LEFT(INDIRECT("Elaborazione!" &amp; "r" &amp; U1+ 6 &amp; "c" &amp; Elaborazione!CG1,FALSE),Elaborazione!$CA$6)</f>
        <v xml:space="preserve">                                    </v>
      </c>
      <c r="C54" s="339"/>
      <c r="D54" s="339"/>
      <c r="E54" s="339"/>
      <c r="F54" s="339"/>
      <c r="G54" s="339"/>
      <c r="H54" s="339"/>
      <c r="I54" s="339"/>
      <c r="J54" s="339"/>
      <c r="K54" s="340"/>
      <c r="L54" s="340"/>
      <c r="M54" s="340"/>
      <c r="N54" s="308"/>
      <c r="O54" s="308"/>
      <c r="P54" s="346" t="s">
        <v>447</v>
      </c>
      <c r="Q54" s="338" t="str">
        <f ca="1">LEFT(INDIRECT("Elaborazione!" &amp; "r" &amp; U1+ 6 &amp; "c" &amp; Elaborazione!CU1,FALSE),Elaborazione!$CA$6)</f>
        <v xml:space="preserve">                                    </v>
      </c>
      <c r="R54" s="339"/>
      <c r="S54" s="339"/>
      <c r="T54" s="339"/>
      <c r="U54" s="339"/>
      <c r="V54" s="339"/>
      <c r="W54" s="339"/>
      <c r="X54" s="339"/>
      <c r="Y54" s="339"/>
      <c r="Z54" s="340"/>
      <c r="AA54" s="340"/>
      <c r="AB54" s="340"/>
      <c r="AC54" s="308"/>
      <c r="AD54" s="308"/>
      <c r="AE54" s="308"/>
      <c r="AF54" s="309"/>
      <c r="AG54" s="300"/>
      <c r="AH54" s="300"/>
      <c r="AI54" s="300"/>
      <c r="AJ54" s="300"/>
      <c r="AL54" s="322" t="str">
        <f ca="1">+trovaVariazioni1!C377</f>
        <v/>
      </c>
      <c r="AM54" s="324" t="str">
        <f ca="1">+trovaVariazioni1!D377</f>
        <v/>
      </c>
      <c r="AN54" s="324" t="str">
        <f ca="1">+trovaVariazioni1!E377</f>
        <v/>
      </c>
      <c r="AO54" s="324" t="str">
        <f ca="1">+trovaVariazioni1!F377</f>
        <v/>
      </c>
      <c r="AP54" s="324" t="str">
        <f ca="1">+trovaVariazioni1!G377</f>
        <v/>
      </c>
      <c r="AQ54" s="324" t="str">
        <f ca="1">+trovaVariazioni1!H377</f>
        <v/>
      </c>
      <c r="AR54" s="324" t="str">
        <f ca="1">+trovaVariazioni1!I377</f>
        <v/>
      </c>
      <c r="AS54" s="324" t="str">
        <f ca="1">+trovaVariazioni1!J377</f>
        <v/>
      </c>
      <c r="AT54" s="324" t="str">
        <f ca="1">+trovaVariazioni1!K377</f>
        <v/>
      </c>
      <c r="AU54" s="324" t="str">
        <f ca="1">+trovaVariazioni1!L377</f>
        <v/>
      </c>
      <c r="AV54" s="324" t="str">
        <f ca="1">+trovaVariazioni1!M377</f>
        <v/>
      </c>
      <c r="AW54" s="324" t="str">
        <f ca="1">+trovaVariazioni1!N377</f>
        <v/>
      </c>
      <c r="AX54" s="324" t="str">
        <f ca="1">+trovaVariazioni1!O377</f>
        <v/>
      </c>
      <c r="AY54" s="324" t="str">
        <f ca="1">+trovaVariazioni1!P377</f>
        <v/>
      </c>
      <c r="AZ54" s="324" t="str">
        <f ca="1">+trovaVariazioni1!Q377</f>
        <v/>
      </c>
      <c r="BA54" s="324" t="str">
        <f ca="1">+trovaVariazioni1!R377</f>
        <v/>
      </c>
      <c r="BB54" s="324" t="str">
        <f ca="1">+trovaVariazioni1!S377</f>
        <v/>
      </c>
      <c r="BC54" s="324" t="str">
        <f ca="1">+trovaVariazioni1!T377</f>
        <v/>
      </c>
      <c r="BD54" s="324" t="str">
        <f ca="1">+trovaVariazioni1!U377</f>
        <v/>
      </c>
      <c r="BE54" s="324" t="str">
        <f ca="1">+trovaVariazioni1!V377</f>
        <v/>
      </c>
      <c r="BF54" s="324" t="str">
        <f ca="1">+trovaVariazioni1!W377</f>
        <v/>
      </c>
      <c r="BG54" s="324" t="str">
        <f ca="1">+trovaVariazioni1!X377</f>
        <v/>
      </c>
      <c r="BH54" s="324" t="str">
        <f ca="1">+trovaVariazioni1!Y377</f>
        <v/>
      </c>
      <c r="BI54" s="324" t="str">
        <f ca="1">+trovaVariazioni1!Z377</f>
        <v/>
      </c>
      <c r="BJ54" s="324" t="str">
        <f ca="1">+trovaVariazioni1!AA377</f>
        <v/>
      </c>
      <c r="BK54" s="324" t="str">
        <f ca="1">+trovaVariazioni1!AB377</f>
        <v/>
      </c>
      <c r="BL54" s="324" t="str">
        <f ca="1">+trovaVariazioni1!AC377</f>
        <v/>
      </c>
      <c r="BM54" s="324" t="str">
        <f ca="1">+trovaVariazioni1!AD377</f>
        <v/>
      </c>
      <c r="BN54" s="324" t="str">
        <f ca="1">+trovaVariazioni1!AE377</f>
        <v/>
      </c>
      <c r="BO54" s="324" t="str">
        <f ca="1">+trovaVariazioni1!AF377</f>
        <v/>
      </c>
      <c r="BP54" s="324" t="str">
        <f ca="1">+trovaVariazioni1!AG377</f>
        <v/>
      </c>
      <c r="BQ54" s="324" t="str">
        <f ca="1">+trovaVariazioni1!AH377</f>
        <v/>
      </c>
      <c r="BR54" s="324" t="str">
        <f ca="1">+trovaVariazioni1!AI377</f>
        <v/>
      </c>
      <c r="BS54" s="324" t="str">
        <f ca="1">+trovaVariazioni1!AJ377</f>
        <v/>
      </c>
      <c r="BT54" s="324" t="str">
        <f ca="1">+trovaVariazioni1!AK377</f>
        <v/>
      </c>
      <c r="BU54" s="324" t="str">
        <f ca="1">+trovaVariazioni1!AL377</f>
        <v/>
      </c>
      <c r="BV54" s="324" t="str">
        <f ca="1">+trovaVariazioni1!AM377</f>
        <v/>
      </c>
      <c r="BW54" s="324" t="str">
        <f ca="1">+trovaVariazioni1!AN377</f>
        <v/>
      </c>
      <c r="BX54" s="324" t="str">
        <f ca="1">+trovaVariazioni1!AO377</f>
        <v/>
      </c>
      <c r="BY54" s="324" t="str">
        <f ca="1">+trovaVariazioni1!AP377</f>
        <v/>
      </c>
      <c r="BZ54" s="324" t="str">
        <f ca="1">+trovaVariazioni1!AQ377</f>
        <v/>
      </c>
      <c r="CA54" s="324" t="str">
        <f ca="1">+trovaVariazioni1!AR377</f>
        <v/>
      </c>
      <c r="CB54" s="324" t="str">
        <f ca="1">+trovaVariazioni1!AS377</f>
        <v/>
      </c>
      <c r="CC54" s="324" t="str">
        <f ca="1">+trovaVariazioni1!AT377</f>
        <v/>
      </c>
      <c r="CD54" s="324" t="str">
        <f ca="1">+trovaVariazioni1!AU377</f>
        <v/>
      </c>
      <c r="CE54" s="324" t="str">
        <f ca="1">+trovaVariazioni1!AV377</f>
        <v/>
      </c>
      <c r="CF54" s="324" t="str">
        <f ca="1">+trovaVariazioni1!AW377</f>
        <v/>
      </c>
      <c r="CG54" s="324" t="str">
        <f ca="1">+trovaVariazioni1!AX377</f>
        <v/>
      </c>
      <c r="CH54" s="324" t="str">
        <f ca="1">+trovaVariazioni1!AY377</f>
        <v/>
      </c>
      <c r="CI54" s="324" t="str">
        <f ca="1">+trovaVariazioni1!AZ377</f>
        <v/>
      </c>
      <c r="CJ54" s="324" t="str">
        <f ca="1">+trovaVariazioni1!BA377</f>
        <v/>
      </c>
      <c r="CK54" s="324" t="str">
        <f ca="1">+trovaVariazioni1!BB377</f>
        <v/>
      </c>
      <c r="CL54" s="324" t="str">
        <f ca="1">+trovaVariazioni1!BC377</f>
        <v/>
      </c>
      <c r="CM54" s="324" t="str">
        <f ca="1">+trovaVariazioni1!BD377</f>
        <v/>
      </c>
      <c r="CN54" s="324" t="str">
        <f ca="1">+trovaVariazioni1!BE377</f>
        <v/>
      </c>
      <c r="CO54" s="324" t="str">
        <f ca="1">+trovaVariazioni1!BF377</f>
        <v/>
      </c>
      <c r="CP54" s="324" t="str">
        <f ca="1">+trovaVariazioni1!BG377</f>
        <v/>
      </c>
      <c r="CQ54" s="324" t="str">
        <f ca="1">+trovaVariazioni1!BH377</f>
        <v/>
      </c>
      <c r="CR54" s="324" t="str">
        <f ca="1">+trovaVariazioni1!BI377</f>
        <v/>
      </c>
      <c r="CS54" s="324" t="str">
        <f ca="1">+trovaVariazioni1!BJ377</f>
        <v/>
      </c>
      <c r="CT54" s="324" t="str">
        <f ca="1">+trovaVariazioni1!BK377</f>
        <v/>
      </c>
      <c r="CU54" s="324" t="str">
        <f ca="1">+trovaVariazioni1!BL377</f>
        <v/>
      </c>
      <c r="CV54" s="324" t="str">
        <f ca="1">+trovaVariazioni1!BM377</f>
        <v/>
      </c>
      <c r="CW54" s="324" t="str">
        <f ca="1">+trovaVariazioni1!BN377</f>
        <v/>
      </c>
      <c r="CX54" s="324" t="str">
        <f ca="1">+trovaVariazioni1!BO377</f>
        <v/>
      </c>
      <c r="CY54" s="324" t="str">
        <f ca="1">+trovaVariazioni1!BP377</f>
        <v/>
      </c>
      <c r="CZ54" s="324" t="str">
        <f ca="1">+trovaVariazioni1!BQ377</f>
        <v/>
      </c>
      <c r="DA54" s="324" t="str">
        <f ca="1">+trovaVariazioni1!BR377</f>
        <v/>
      </c>
      <c r="DB54" s="324" t="str">
        <f ca="1">+trovaVariazioni1!BS377</f>
        <v/>
      </c>
      <c r="DC54" s="324" t="str">
        <f ca="1">+trovaVariazioni1!BT377</f>
        <v/>
      </c>
      <c r="DD54" s="324" t="str">
        <f ca="1">+trovaVariazioni1!BU377</f>
        <v/>
      </c>
      <c r="DE54" s="324" t="str">
        <f ca="1">+trovaVariazioni1!BV377</f>
        <v/>
      </c>
      <c r="DF54" s="324" t="str">
        <f ca="1">+trovaVariazioni1!BW377</f>
        <v/>
      </c>
      <c r="DG54" s="324" t="str">
        <f ca="1">+trovaVariazioni1!BX377</f>
        <v/>
      </c>
      <c r="DH54" s="324" t="str">
        <f ca="1">+trovaVariazioni1!BY377</f>
        <v/>
      </c>
      <c r="DI54" s="324" t="str">
        <f ca="1">+trovaVariazioni1!BZ377</f>
        <v/>
      </c>
      <c r="DJ54" s="324" t="str">
        <f ca="1">+trovaVariazioni1!CA377</f>
        <v/>
      </c>
      <c r="DK54" s="324" t="str">
        <f ca="1">+trovaVariazioni1!CB377</f>
        <v/>
      </c>
      <c r="DL54" s="324" t="str">
        <f ca="1">+trovaVariazioni1!CC377</f>
        <v/>
      </c>
      <c r="DM54" s="324" t="str">
        <f ca="1">+trovaVariazioni1!CD377</f>
        <v/>
      </c>
      <c r="DN54" s="324" t="str">
        <f ca="1">+trovaVariazioni1!CE377</f>
        <v/>
      </c>
      <c r="DO54" s="324" t="str">
        <f ca="1">+trovaVariazioni1!CF377</f>
        <v/>
      </c>
      <c r="DP54" s="324" t="str">
        <f ca="1">+trovaVariazioni1!CG377</f>
        <v/>
      </c>
      <c r="DQ54" s="324" t="str">
        <f ca="1">+trovaVariazioni1!CH377</f>
        <v/>
      </c>
      <c r="DR54" s="324" t="str">
        <f ca="1">+trovaVariazioni1!CI377</f>
        <v/>
      </c>
      <c r="DS54" s="324" t="str">
        <f ca="1">+trovaVariazioni1!CJ377</f>
        <v/>
      </c>
      <c r="DT54" s="324" t="str">
        <f ca="1">+trovaVariazioni1!CK377</f>
        <v/>
      </c>
      <c r="DU54" s="324" t="str">
        <f ca="1">+trovaVariazioni1!CL377</f>
        <v/>
      </c>
      <c r="DV54" s="324" t="str">
        <f ca="1">+trovaVariazioni1!CM377</f>
        <v/>
      </c>
      <c r="DW54" s="324" t="str">
        <f ca="1">+trovaVariazioni1!CN377</f>
        <v/>
      </c>
      <c r="DX54" s="324" t="str">
        <f ca="1">+trovaVariazioni1!CO377</f>
        <v/>
      </c>
      <c r="DY54" s="324" t="str">
        <f ca="1">+trovaVariazioni1!CP377</f>
        <v/>
      </c>
      <c r="DZ54" s="324" t="str">
        <f ca="1">+trovaVariazioni1!CQ377</f>
        <v/>
      </c>
      <c r="EA54" s="324" t="str">
        <f ca="1">+trovaVariazioni1!CR377</f>
        <v/>
      </c>
      <c r="EB54" s="324" t="str">
        <f ca="1">+trovaVariazioni1!CS377</f>
        <v/>
      </c>
      <c r="EC54" s="324" t="str">
        <f ca="1">+trovaVariazioni1!CT377</f>
        <v/>
      </c>
      <c r="ED54" s="324" t="str">
        <f ca="1">+trovaVariazioni1!CU377</f>
        <v/>
      </c>
      <c r="EE54" s="324" t="str">
        <f ca="1">+trovaVariazioni1!CV377</f>
        <v/>
      </c>
      <c r="EF54" s="324" t="str">
        <f ca="1">+trovaVariazioni1!CW377</f>
        <v/>
      </c>
      <c r="EG54" s="324" t="str">
        <f ca="1">+trovaVariazioni1!CX377</f>
        <v/>
      </c>
      <c r="EH54" s="324" t="str">
        <f ca="1">+trovaVariazioni1!CY377</f>
        <v/>
      </c>
      <c r="EI54" s="324" t="str">
        <f ca="1">+trovaVariazioni1!CZ377</f>
        <v/>
      </c>
      <c r="EJ54" s="324" t="str">
        <f ca="1">+trovaVariazioni1!DA377</f>
        <v/>
      </c>
      <c r="EK54" s="324" t="str">
        <f ca="1">+trovaVariazioni1!DB377</f>
        <v/>
      </c>
      <c r="EL54" s="325" t="str">
        <f ca="1">+trovaVariazioni1!DC377</f>
        <v/>
      </c>
    </row>
    <row r="55" spans="1:142" ht="10.95" customHeight="1">
      <c r="A55" s="337" t="s">
        <v>446</v>
      </c>
      <c r="B55" s="338" t="str">
        <f ca="1">LEFT(INDIRECT("Elaborazione!" &amp; "r" &amp; U1+ 6 &amp; "c" &amp; Elaborazione!CH1,FALSE),Elaborazione!$CA$6)</f>
        <v xml:space="preserve">                                    </v>
      </c>
      <c r="C55" s="339"/>
      <c r="D55" s="339"/>
      <c r="E55" s="339"/>
      <c r="F55" s="339"/>
      <c r="G55" s="339"/>
      <c r="H55" s="339"/>
      <c r="I55" s="339"/>
      <c r="J55" s="339"/>
      <c r="K55" s="340"/>
      <c r="L55" s="340"/>
      <c r="M55" s="340"/>
      <c r="N55" s="308"/>
      <c r="O55" s="308"/>
      <c r="P55" s="346" t="s">
        <v>447</v>
      </c>
      <c r="Q55" s="338" t="str">
        <f ca="1">LEFT(INDIRECT("Elaborazione!" &amp; "r" &amp; U1+ 6 &amp; "c" &amp; Elaborazione!CV1,FALSE),Elaborazione!$CA$6)</f>
        <v xml:space="preserve">                                    </v>
      </c>
      <c r="R55" s="339"/>
      <c r="S55" s="339"/>
      <c r="T55" s="339"/>
      <c r="U55" s="339"/>
      <c r="V55" s="339"/>
      <c r="W55" s="339"/>
      <c r="X55" s="339"/>
      <c r="Y55" s="339"/>
      <c r="Z55" s="340"/>
      <c r="AA55" s="340"/>
      <c r="AB55" s="340"/>
      <c r="AC55" s="308"/>
      <c r="AD55" s="308"/>
      <c r="AE55" s="308"/>
      <c r="AF55" s="309"/>
      <c r="AG55" s="300"/>
      <c r="AH55" s="300"/>
      <c r="AI55" s="300"/>
      <c r="AJ55" s="300"/>
      <c r="AL55" s="322" t="str">
        <f ca="1">+trovaVariazioni1!C378</f>
        <v/>
      </c>
      <c r="AM55" s="324" t="str">
        <f ca="1">+trovaVariazioni1!D378</f>
        <v/>
      </c>
      <c r="AN55" s="324" t="str">
        <f ca="1">+trovaVariazioni1!E378</f>
        <v/>
      </c>
      <c r="AO55" s="324" t="str">
        <f ca="1">+trovaVariazioni1!F378</f>
        <v/>
      </c>
      <c r="AP55" s="324" t="str">
        <f ca="1">+trovaVariazioni1!G378</f>
        <v/>
      </c>
      <c r="AQ55" s="324" t="str">
        <f ca="1">+trovaVariazioni1!H378</f>
        <v/>
      </c>
      <c r="AR55" s="324" t="str">
        <f ca="1">+trovaVariazioni1!I378</f>
        <v/>
      </c>
      <c r="AS55" s="324" t="str">
        <f ca="1">+trovaVariazioni1!J378</f>
        <v/>
      </c>
      <c r="AT55" s="324" t="str">
        <f ca="1">+trovaVariazioni1!K378</f>
        <v/>
      </c>
      <c r="AU55" s="324" t="str">
        <f ca="1">+trovaVariazioni1!L378</f>
        <v/>
      </c>
      <c r="AV55" s="324" t="str">
        <f ca="1">+trovaVariazioni1!M378</f>
        <v/>
      </c>
      <c r="AW55" s="324" t="str">
        <f ca="1">+trovaVariazioni1!N378</f>
        <v/>
      </c>
      <c r="AX55" s="324" t="str">
        <f ca="1">+trovaVariazioni1!O378</f>
        <v/>
      </c>
      <c r="AY55" s="324" t="str">
        <f ca="1">+trovaVariazioni1!P378</f>
        <v/>
      </c>
      <c r="AZ55" s="324" t="str">
        <f ca="1">+trovaVariazioni1!Q378</f>
        <v/>
      </c>
      <c r="BA55" s="324" t="str">
        <f ca="1">+trovaVariazioni1!R378</f>
        <v/>
      </c>
      <c r="BB55" s="324" t="str">
        <f ca="1">+trovaVariazioni1!S378</f>
        <v/>
      </c>
      <c r="BC55" s="324" t="str">
        <f ca="1">+trovaVariazioni1!T378</f>
        <v/>
      </c>
      <c r="BD55" s="324" t="str">
        <f ca="1">+trovaVariazioni1!U378</f>
        <v/>
      </c>
      <c r="BE55" s="324" t="str">
        <f ca="1">+trovaVariazioni1!V378</f>
        <v/>
      </c>
      <c r="BF55" s="324" t="str">
        <f ca="1">+trovaVariazioni1!W378</f>
        <v/>
      </c>
      <c r="BG55" s="324" t="str">
        <f ca="1">+trovaVariazioni1!X378</f>
        <v/>
      </c>
      <c r="BH55" s="324" t="str">
        <f ca="1">+trovaVariazioni1!Y378</f>
        <v/>
      </c>
      <c r="BI55" s="324" t="str">
        <f ca="1">+trovaVariazioni1!Z378</f>
        <v/>
      </c>
      <c r="BJ55" s="324" t="str">
        <f ca="1">+trovaVariazioni1!AA378</f>
        <v/>
      </c>
      <c r="BK55" s="324" t="str">
        <f ca="1">+trovaVariazioni1!AB378</f>
        <v/>
      </c>
      <c r="BL55" s="324" t="str">
        <f ca="1">+trovaVariazioni1!AC378</f>
        <v/>
      </c>
      <c r="BM55" s="324" t="str">
        <f ca="1">+trovaVariazioni1!AD378</f>
        <v/>
      </c>
      <c r="BN55" s="324" t="str">
        <f ca="1">+trovaVariazioni1!AE378</f>
        <v/>
      </c>
      <c r="BO55" s="324" t="str">
        <f ca="1">+trovaVariazioni1!AF378</f>
        <v/>
      </c>
      <c r="BP55" s="324" t="str">
        <f ca="1">+trovaVariazioni1!AG378</f>
        <v/>
      </c>
      <c r="BQ55" s="324" t="str">
        <f ca="1">+trovaVariazioni1!AH378</f>
        <v/>
      </c>
      <c r="BR55" s="324" t="str">
        <f ca="1">+trovaVariazioni1!AI378</f>
        <v/>
      </c>
      <c r="BS55" s="324" t="str">
        <f ca="1">+trovaVariazioni1!AJ378</f>
        <v/>
      </c>
      <c r="BT55" s="324" t="str">
        <f ca="1">+trovaVariazioni1!AK378</f>
        <v/>
      </c>
      <c r="BU55" s="324" t="str">
        <f ca="1">+trovaVariazioni1!AL378</f>
        <v/>
      </c>
      <c r="BV55" s="324" t="str">
        <f ca="1">+trovaVariazioni1!AM378</f>
        <v/>
      </c>
      <c r="BW55" s="324" t="str">
        <f ca="1">+trovaVariazioni1!AN378</f>
        <v/>
      </c>
      <c r="BX55" s="324" t="str">
        <f ca="1">+trovaVariazioni1!AO378</f>
        <v/>
      </c>
      <c r="BY55" s="324" t="str">
        <f ca="1">+trovaVariazioni1!AP378</f>
        <v/>
      </c>
      <c r="BZ55" s="324" t="str">
        <f ca="1">+trovaVariazioni1!AQ378</f>
        <v/>
      </c>
      <c r="CA55" s="324" t="str">
        <f ca="1">+trovaVariazioni1!AR378</f>
        <v/>
      </c>
      <c r="CB55" s="324" t="str">
        <f ca="1">+trovaVariazioni1!AS378</f>
        <v/>
      </c>
      <c r="CC55" s="324" t="str">
        <f ca="1">+trovaVariazioni1!AT378</f>
        <v/>
      </c>
      <c r="CD55" s="324" t="str">
        <f ca="1">+trovaVariazioni1!AU378</f>
        <v/>
      </c>
      <c r="CE55" s="324" t="str">
        <f ca="1">+trovaVariazioni1!AV378</f>
        <v/>
      </c>
      <c r="CF55" s="324" t="str">
        <f ca="1">+trovaVariazioni1!AW378</f>
        <v/>
      </c>
      <c r="CG55" s="324" t="str">
        <f ca="1">+trovaVariazioni1!AX378</f>
        <v/>
      </c>
      <c r="CH55" s="324" t="str">
        <f ca="1">+trovaVariazioni1!AY378</f>
        <v/>
      </c>
      <c r="CI55" s="324" t="str">
        <f ca="1">+trovaVariazioni1!AZ378</f>
        <v/>
      </c>
      <c r="CJ55" s="324" t="str">
        <f ca="1">+trovaVariazioni1!BA378</f>
        <v/>
      </c>
      <c r="CK55" s="324" t="str">
        <f ca="1">+trovaVariazioni1!BB378</f>
        <v/>
      </c>
      <c r="CL55" s="324" t="str">
        <f ca="1">+trovaVariazioni1!BC378</f>
        <v/>
      </c>
      <c r="CM55" s="324" t="str">
        <f ca="1">+trovaVariazioni1!BD378</f>
        <v/>
      </c>
      <c r="CN55" s="324" t="str">
        <f ca="1">+trovaVariazioni1!BE378</f>
        <v/>
      </c>
      <c r="CO55" s="324" t="str">
        <f ca="1">+trovaVariazioni1!BF378</f>
        <v/>
      </c>
      <c r="CP55" s="324" t="str">
        <f ca="1">+trovaVariazioni1!BG378</f>
        <v/>
      </c>
      <c r="CQ55" s="324" t="str">
        <f ca="1">+trovaVariazioni1!BH378</f>
        <v/>
      </c>
      <c r="CR55" s="324" t="str">
        <f ca="1">+trovaVariazioni1!BI378</f>
        <v/>
      </c>
      <c r="CS55" s="324" t="str">
        <f ca="1">+trovaVariazioni1!BJ378</f>
        <v/>
      </c>
      <c r="CT55" s="324" t="str">
        <f ca="1">+trovaVariazioni1!BK378</f>
        <v/>
      </c>
      <c r="CU55" s="324" t="str">
        <f ca="1">+trovaVariazioni1!BL378</f>
        <v/>
      </c>
      <c r="CV55" s="324" t="str">
        <f ca="1">+trovaVariazioni1!BM378</f>
        <v/>
      </c>
      <c r="CW55" s="324" t="str">
        <f ca="1">+trovaVariazioni1!BN378</f>
        <v/>
      </c>
      <c r="CX55" s="324" t="str">
        <f ca="1">+trovaVariazioni1!BO378</f>
        <v/>
      </c>
      <c r="CY55" s="324" t="str">
        <f ca="1">+trovaVariazioni1!BP378</f>
        <v/>
      </c>
      <c r="CZ55" s="324" t="str">
        <f ca="1">+trovaVariazioni1!BQ378</f>
        <v/>
      </c>
      <c r="DA55" s="324" t="str">
        <f ca="1">+trovaVariazioni1!BR378</f>
        <v/>
      </c>
      <c r="DB55" s="324" t="str">
        <f ca="1">+trovaVariazioni1!BS378</f>
        <v/>
      </c>
      <c r="DC55" s="324" t="str">
        <f ca="1">+trovaVariazioni1!BT378</f>
        <v/>
      </c>
      <c r="DD55" s="324" t="str">
        <f ca="1">+trovaVariazioni1!BU378</f>
        <v/>
      </c>
      <c r="DE55" s="324" t="str">
        <f ca="1">+trovaVariazioni1!BV378</f>
        <v/>
      </c>
      <c r="DF55" s="324" t="str">
        <f ca="1">+trovaVariazioni1!BW378</f>
        <v/>
      </c>
      <c r="DG55" s="324" t="str">
        <f ca="1">+trovaVariazioni1!BX378</f>
        <v/>
      </c>
      <c r="DH55" s="324" t="str">
        <f ca="1">+trovaVariazioni1!BY378</f>
        <v/>
      </c>
      <c r="DI55" s="324" t="str">
        <f ca="1">+trovaVariazioni1!BZ378</f>
        <v/>
      </c>
      <c r="DJ55" s="324" t="str">
        <f ca="1">+trovaVariazioni1!CA378</f>
        <v/>
      </c>
      <c r="DK55" s="324" t="str">
        <f ca="1">+trovaVariazioni1!CB378</f>
        <v/>
      </c>
      <c r="DL55" s="324" t="str">
        <f ca="1">+trovaVariazioni1!CC378</f>
        <v/>
      </c>
      <c r="DM55" s="324" t="str">
        <f ca="1">+trovaVariazioni1!CD378</f>
        <v/>
      </c>
      <c r="DN55" s="324" t="str">
        <f ca="1">+trovaVariazioni1!CE378</f>
        <v/>
      </c>
      <c r="DO55" s="324" t="str">
        <f ca="1">+trovaVariazioni1!CF378</f>
        <v/>
      </c>
      <c r="DP55" s="324" t="str">
        <f ca="1">+trovaVariazioni1!CG378</f>
        <v/>
      </c>
      <c r="DQ55" s="324" t="str">
        <f ca="1">+trovaVariazioni1!CH378</f>
        <v/>
      </c>
      <c r="DR55" s="324" t="str">
        <f ca="1">+trovaVariazioni1!CI378</f>
        <v/>
      </c>
      <c r="DS55" s="324" t="str">
        <f ca="1">+trovaVariazioni1!CJ378</f>
        <v/>
      </c>
      <c r="DT55" s="324" t="str">
        <f ca="1">+trovaVariazioni1!CK378</f>
        <v/>
      </c>
      <c r="DU55" s="324" t="str">
        <f ca="1">+trovaVariazioni1!CL378</f>
        <v/>
      </c>
      <c r="DV55" s="324" t="str">
        <f ca="1">+trovaVariazioni1!CM378</f>
        <v/>
      </c>
      <c r="DW55" s="324" t="str">
        <f ca="1">+trovaVariazioni1!CN378</f>
        <v/>
      </c>
      <c r="DX55" s="324" t="str">
        <f ca="1">+trovaVariazioni1!CO378</f>
        <v/>
      </c>
      <c r="DY55" s="324" t="str">
        <f ca="1">+trovaVariazioni1!CP378</f>
        <v/>
      </c>
      <c r="DZ55" s="324" t="str">
        <f ca="1">+trovaVariazioni1!CQ378</f>
        <v/>
      </c>
      <c r="EA55" s="324" t="str">
        <f ca="1">+trovaVariazioni1!CR378</f>
        <v/>
      </c>
      <c r="EB55" s="324" t="str">
        <f ca="1">+trovaVariazioni1!CS378</f>
        <v/>
      </c>
      <c r="EC55" s="324" t="str">
        <f ca="1">+trovaVariazioni1!CT378</f>
        <v/>
      </c>
      <c r="ED55" s="324" t="str">
        <f ca="1">+trovaVariazioni1!CU378</f>
        <v/>
      </c>
      <c r="EE55" s="324" t="str">
        <f ca="1">+trovaVariazioni1!CV378</f>
        <v/>
      </c>
      <c r="EF55" s="324" t="str">
        <f ca="1">+trovaVariazioni1!CW378</f>
        <v/>
      </c>
      <c r="EG55" s="324" t="str">
        <f ca="1">+trovaVariazioni1!CX378</f>
        <v/>
      </c>
      <c r="EH55" s="324" t="str">
        <f ca="1">+trovaVariazioni1!CY378</f>
        <v/>
      </c>
      <c r="EI55" s="324" t="str">
        <f ca="1">+trovaVariazioni1!CZ378</f>
        <v/>
      </c>
      <c r="EJ55" s="324" t="str">
        <f ca="1">+trovaVariazioni1!DA378</f>
        <v/>
      </c>
      <c r="EK55" s="324" t="str">
        <f ca="1">+trovaVariazioni1!DB378</f>
        <v/>
      </c>
      <c r="EL55" s="325" t="str">
        <f ca="1">+trovaVariazioni1!DC378</f>
        <v/>
      </c>
    </row>
    <row r="56" spans="1:142" ht="10.95" customHeight="1">
      <c r="A56" s="337" t="s">
        <v>446</v>
      </c>
      <c r="B56" s="338" t="str">
        <f ca="1">LEFT(INDIRECT("Elaborazione!" &amp; "r" &amp; U1+ 6 &amp; "c" &amp; Elaborazione!CI1,FALSE),Elaborazione!$CA$6)</f>
        <v xml:space="preserve">                                    </v>
      </c>
      <c r="C56" s="339"/>
      <c r="D56" s="339"/>
      <c r="E56" s="339"/>
      <c r="F56" s="339"/>
      <c r="G56" s="339"/>
      <c r="H56" s="339"/>
      <c r="I56" s="339"/>
      <c r="J56" s="339"/>
      <c r="K56" s="340"/>
      <c r="L56" s="340"/>
      <c r="M56" s="340"/>
      <c r="N56" s="308"/>
      <c r="O56" s="308"/>
      <c r="P56" s="346" t="s">
        <v>447</v>
      </c>
      <c r="Q56" s="338" t="str">
        <f ca="1">LEFT(INDIRECT("Elaborazione!" &amp; "r" &amp; U1+ 6 &amp; "c" &amp; Elaborazione!CW1,FALSE),Elaborazione!$CA$6)</f>
        <v xml:space="preserve">                                    </v>
      </c>
      <c r="R56" s="339"/>
      <c r="S56" s="339"/>
      <c r="T56" s="339"/>
      <c r="U56" s="339"/>
      <c r="V56" s="339"/>
      <c r="W56" s="339"/>
      <c r="X56" s="339"/>
      <c r="Y56" s="339"/>
      <c r="Z56" s="340"/>
      <c r="AA56" s="340"/>
      <c r="AB56" s="340"/>
      <c r="AC56" s="308"/>
      <c r="AD56" s="308"/>
      <c r="AE56" s="308"/>
      <c r="AF56" s="309"/>
      <c r="AG56" s="300"/>
      <c r="AH56" s="300"/>
      <c r="AI56" s="300"/>
      <c r="AJ56" s="300"/>
      <c r="AL56" s="322" t="str">
        <f ca="1">+trovaVariazioni1!C379</f>
        <v/>
      </c>
      <c r="AM56" s="324" t="str">
        <f ca="1">+trovaVariazioni1!D379</f>
        <v/>
      </c>
      <c r="AN56" s="324" t="str">
        <f ca="1">+trovaVariazioni1!E379</f>
        <v/>
      </c>
      <c r="AO56" s="324" t="str">
        <f ca="1">+trovaVariazioni1!F379</f>
        <v/>
      </c>
      <c r="AP56" s="324" t="str">
        <f ca="1">+trovaVariazioni1!G379</f>
        <v/>
      </c>
      <c r="AQ56" s="324" t="str">
        <f ca="1">+trovaVariazioni1!H379</f>
        <v/>
      </c>
      <c r="AR56" s="324" t="str">
        <f ca="1">+trovaVariazioni1!I379</f>
        <v/>
      </c>
      <c r="AS56" s="324" t="str">
        <f ca="1">+trovaVariazioni1!J379</f>
        <v/>
      </c>
      <c r="AT56" s="324" t="str">
        <f ca="1">+trovaVariazioni1!K379</f>
        <v/>
      </c>
      <c r="AU56" s="324" t="str">
        <f ca="1">+trovaVariazioni1!L379</f>
        <v/>
      </c>
      <c r="AV56" s="324" t="str">
        <f ca="1">+trovaVariazioni1!M379</f>
        <v/>
      </c>
      <c r="AW56" s="324" t="str">
        <f ca="1">+trovaVariazioni1!N379</f>
        <v/>
      </c>
      <c r="AX56" s="324" t="str">
        <f ca="1">+trovaVariazioni1!O379</f>
        <v/>
      </c>
      <c r="AY56" s="324" t="str">
        <f ca="1">+trovaVariazioni1!P379</f>
        <v/>
      </c>
      <c r="AZ56" s="324" t="str">
        <f ca="1">+trovaVariazioni1!Q379</f>
        <v/>
      </c>
      <c r="BA56" s="324" t="str">
        <f ca="1">+trovaVariazioni1!R379</f>
        <v/>
      </c>
      <c r="BB56" s="324" t="str">
        <f ca="1">+trovaVariazioni1!S379</f>
        <v/>
      </c>
      <c r="BC56" s="324" t="str">
        <f ca="1">+trovaVariazioni1!T379</f>
        <v/>
      </c>
      <c r="BD56" s="324" t="str">
        <f ca="1">+trovaVariazioni1!U379</f>
        <v/>
      </c>
      <c r="BE56" s="324" t="str">
        <f ca="1">+trovaVariazioni1!V379</f>
        <v/>
      </c>
      <c r="BF56" s="324" t="str">
        <f ca="1">+trovaVariazioni1!W379</f>
        <v/>
      </c>
      <c r="BG56" s="324" t="str">
        <f ca="1">+trovaVariazioni1!X379</f>
        <v/>
      </c>
      <c r="BH56" s="324" t="str">
        <f ca="1">+trovaVariazioni1!Y379</f>
        <v/>
      </c>
      <c r="BI56" s="324" t="str">
        <f ca="1">+trovaVariazioni1!Z379</f>
        <v/>
      </c>
      <c r="BJ56" s="324" t="str">
        <f ca="1">+trovaVariazioni1!AA379</f>
        <v/>
      </c>
      <c r="BK56" s="324" t="str">
        <f ca="1">+trovaVariazioni1!AB379</f>
        <v/>
      </c>
      <c r="BL56" s="324" t="str">
        <f ca="1">+trovaVariazioni1!AC379</f>
        <v/>
      </c>
      <c r="BM56" s="324" t="str">
        <f ca="1">+trovaVariazioni1!AD379</f>
        <v/>
      </c>
      <c r="BN56" s="324" t="str">
        <f ca="1">+trovaVariazioni1!AE379</f>
        <v/>
      </c>
      <c r="BO56" s="324" t="str">
        <f ca="1">+trovaVariazioni1!AF379</f>
        <v/>
      </c>
      <c r="BP56" s="324" t="str">
        <f ca="1">+trovaVariazioni1!AG379</f>
        <v/>
      </c>
      <c r="BQ56" s="324" t="str">
        <f ca="1">+trovaVariazioni1!AH379</f>
        <v/>
      </c>
      <c r="BR56" s="324" t="str">
        <f ca="1">+trovaVariazioni1!AI379</f>
        <v/>
      </c>
      <c r="BS56" s="324" t="str">
        <f ca="1">+trovaVariazioni1!AJ379</f>
        <v/>
      </c>
      <c r="BT56" s="324" t="str">
        <f ca="1">+trovaVariazioni1!AK379</f>
        <v/>
      </c>
      <c r="BU56" s="324" t="str">
        <f ca="1">+trovaVariazioni1!AL379</f>
        <v/>
      </c>
      <c r="BV56" s="324" t="str">
        <f ca="1">+trovaVariazioni1!AM379</f>
        <v/>
      </c>
      <c r="BW56" s="324" t="str">
        <f ca="1">+trovaVariazioni1!AN379</f>
        <v/>
      </c>
      <c r="BX56" s="324" t="str">
        <f ca="1">+trovaVariazioni1!AO379</f>
        <v/>
      </c>
      <c r="BY56" s="324" t="str">
        <f ca="1">+trovaVariazioni1!AP379</f>
        <v/>
      </c>
      <c r="BZ56" s="324" t="str">
        <f ca="1">+trovaVariazioni1!AQ379</f>
        <v/>
      </c>
      <c r="CA56" s="324" t="str">
        <f ca="1">+trovaVariazioni1!AR379</f>
        <v/>
      </c>
      <c r="CB56" s="324" t="str">
        <f ca="1">+trovaVariazioni1!AS379</f>
        <v/>
      </c>
      <c r="CC56" s="324" t="str">
        <f ca="1">+trovaVariazioni1!AT379</f>
        <v/>
      </c>
      <c r="CD56" s="324" t="str">
        <f ca="1">+trovaVariazioni1!AU379</f>
        <v/>
      </c>
      <c r="CE56" s="324" t="str">
        <f ca="1">+trovaVariazioni1!AV379</f>
        <v/>
      </c>
      <c r="CF56" s="324" t="str">
        <f ca="1">+trovaVariazioni1!AW379</f>
        <v/>
      </c>
      <c r="CG56" s="324" t="str">
        <f ca="1">+trovaVariazioni1!AX379</f>
        <v/>
      </c>
      <c r="CH56" s="324" t="str">
        <f ca="1">+trovaVariazioni1!AY379</f>
        <v/>
      </c>
      <c r="CI56" s="324" t="str">
        <f ca="1">+trovaVariazioni1!AZ379</f>
        <v/>
      </c>
      <c r="CJ56" s="324" t="str">
        <f ca="1">+trovaVariazioni1!BA379</f>
        <v/>
      </c>
      <c r="CK56" s="324" t="str">
        <f ca="1">+trovaVariazioni1!BB379</f>
        <v/>
      </c>
      <c r="CL56" s="324" t="str">
        <f ca="1">+trovaVariazioni1!BC379</f>
        <v/>
      </c>
      <c r="CM56" s="324" t="str">
        <f ca="1">+trovaVariazioni1!BD379</f>
        <v/>
      </c>
      <c r="CN56" s="324" t="str">
        <f ca="1">+trovaVariazioni1!BE379</f>
        <v/>
      </c>
      <c r="CO56" s="324" t="str">
        <f ca="1">+trovaVariazioni1!BF379</f>
        <v/>
      </c>
      <c r="CP56" s="324" t="str">
        <f ca="1">+trovaVariazioni1!BG379</f>
        <v/>
      </c>
      <c r="CQ56" s="324" t="str">
        <f ca="1">+trovaVariazioni1!BH379</f>
        <v/>
      </c>
      <c r="CR56" s="324" t="str">
        <f ca="1">+trovaVariazioni1!BI379</f>
        <v/>
      </c>
      <c r="CS56" s="324" t="str">
        <f ca="1">+trovaVariazioni1!BJ379</f>
        <v/>
      </c>
      <c r="CT56" s="324" t="str">
        <f ca="1">+trovaVariazioni1!BK379</f>
        <v/>
      </c>
      <c r="CU56" s="324" t="str">
        <f ca="1">+trovaVariazioni1!BL379</f>
        <v/>
      </c>
      <c r="CV56" s="324" t="str">
        <f ca="1">+trovaVariazioni1!BM379</f>
        <v/>
      </c>
      <c r="CW56" s="324" t="str">
        <f ca="1">+trovaVariazioni1!BN379</f>
        <v/>
      </c>
      <c r="CX56" s="324" t="str">
        <f ca="1">+trovaVariazioni1!BO379</f>
        <v/>
      </c>
      <c r="CY56" s="324" t="str">
        <f ca="1">+trovaVariazioni1!BP379</f>
        <v/>
      </c>
      <c r="CZ56" s="324" t="str">
        <f ca="1">+trovaVariazioni1!BQ379</f>
        <v/>
      </c>
      <c r="DA56" s="324" t="str">
        <f ca="1">+trovaVariazioni1!BR379</f>
        <v/>
      </c>
      <c r="DB56" s="324" t="str">
        <f ca="1">+trovaVariazioni1!BS379</f>
        <v/>
      </c>
      <c r="DC56" s="324" t="str">
        <f ca="1">+trovaVariazioni1!BT379</f>
        <v/>
      </c>
      <c r="DD56" s="324" t="str">
        <f ca="1">+trovaVariazioni1!BU379</f>
        <v/>
      </c>
      <c r="DE56" s="324" t="str">
        <f ca="1">+trovaVariazioni1!BV379</f>
        <v/>
      </c>
      <c r="DF56" s="324" t="str">
        <f ca="1">+trovaVariazioni1!BW379</f>
        <v/>
      </c>
      <c r="DG56" s="324" t="str">
        <f ca="1">+trovaVariazioni1!BX379</f>
        <v/>
      </c>
      <c r="DH56" s="324" t="str">
        <f ca="1">+trovaVariazioni1!BY379</f>
        <v/>
      </c>
      <c r="DI56" s="324" t="str">
        <f ca="1">+trovaVariazioni1!BZ379</f>
        <v/>
      </c>
      <c r="DJ56" s="324" t="str">
        <f ca="1">+trovaVariazioni1!CA379</f>
        <v/>
      </c>
      <c r="DK56" s="324" t="str">
        <f ca="1">+trovaVariazioni1!CB379</f>
        <v/>
      </c>
      <c r="DL56" s="324" t="str">
        <f ca="1">+trovaVariazioni1!CC379</f>
        <v/>
      </c>
      <c r="DM56" s="324" t="str">
        <f ca="1">+trovaVariazioni1!CD379</f>
        <v/>
      </c>
      <c r="DN56" s="324" t="str">
        <f ca="1">+trovaVariazioni1!CE379</f>
        <v/>
      </c>
      <c r="DO56" s="324" t="str">
        <f ca="1">+trovaVariazioni1!CF379</f>
        <v/>
      </c>
      <c r="DP56" s="324" t="str">
        <f ca="1">+trovaVariazioni1!CG379</f>
        <v/>
      </c>
      <c r="DQ56" s="324" t="str">
        <f ca="1">+trovaVariazioni1!CH379</f>
        <v/>
      </c>
      <c r="DR56" s="324" t="str">
        <f ca="1">+trovaVariazioni1!CI379</f>
        <v/>
      </c>
      <c r="DS56" s="324" t="str">
        <f ca="1">+trovaVariazioni1!CJ379</f>
        <v/>
      </c>
      <c r="DT56" s="324" t="str">
        <f ca="1">+trovaVariazioni1!CK379</f>
        <v/>
      </c>
      <c r="DU56" s="324" t="str">
        <f ca="1">+trovaVariazioni1!CL379</f>
        <v/>
      </c>
      <c r="DV56" s="324" t="str">
        <f ca="1">+trovaVariazioni1!CM379</f>
        <v/>
      </c>
      <c r="DW56" s="324" t="str">
        <f ca="1">+trovaVariazioni1!CN379</f>
        <v/>
      </c>
      <c r="DX56" s="324" t="str">
        <f ca="1">+trovaVariazioni1!CO379</f>
        <v/>
      </c>
      <c r="DY56" s="324" t="str">
        <f ca="1">+trovaVariazioni1!CP379</f>
        <v/>
      </c>
      <c r="DZ56" s="324" t="str">
        <f ca="1">+trovaVariazioni1!CQ379</f>
        <v/>
      </c>
      <c r="EA56" s="324" t="str">
        <f ca="1">+trovaVariazioni1!CR379</f>
        <v/>
      </c>
      <c r="EB56" s="324" t="str">
        <f ca="1">+trovaVariazioni1!CS379</f>
        <v/>
      </c>
      <c r="EC56" s="324" t="str">
        <f ca="1">+trovaVariazioni1!CT379</f>
        <v/>
      </c>
      <c r="ED56" s="324" t="str">
        <f ca="1">+trovaVariazioni1!CU379</f>
        <v/>
      </c>
      <c r="EE56" s="324" t="str">
        <f ca="1">+trovaVariazioni1!CV379</f>
        <v/>
      </c>
      <c r="EF56" s="324" t="str">
        <f ca="1">+trovaVariazioni1!CW379</f>
        <v/>
      </c>
      <c r="EG56" s="324" t="str">
        <f ca="1">+trovaVariazioni1!CX379</f>
        <v/>
      </c>
      <c r="EH56" s="324" t="str">
        <f ca="1">+trovaVariazioni1!CY379</f>
        <v/>
      </c>
      <c r="EI56" s="324" t="str">
        <f ca="1">+trovaVariazioni1!CZ379</f>
        <v/>
      </c>
      <c r="EJ56" s="324" t="str">
        <f ca="1">+trovaVariazioni1!DA379</f>
        <v/>
      </c>
      <c r="EK56" s="324" t="str">
        <f ca="1">+trovaVariazioni1!DB379</f>
        <v/>
      </c>
      <c r="EL56" s="325" t="str">
        <f ca="1">+trovaVariazioni1!DC379</f>
        <v/>
      </c>
    </row>
    <row r="57" spans="1:142" ht="10.95" customHeight="1">
      <c r="A57" s="337" t="s">
        <v>446</v>
      </c>
      <c r="B57" s="338" t="str">
        <f ca="1">LEFT(INDIRECT("Elaborazione!" &amp; "r" &amp; U1+ 6 &amp; "c" &amp; Elaborazione!CJ1,FALSE),Elaborazione!$CA$6)</f>
        <v xml:space="preserve">                                    </v>
      </c>
      <c r="C57" s="339"/>
      <c r="D57" s="339"/>
      <c r="E57" s="339"/>
      <c r="F57" s="339"/>
      <c r="G57" s="339"/>
      <c r="H57" s="339"/>
      <c r="I57" s="339"/>
      <c r="J57" s="339"/>
      <c r="K57" s="340"/>
      <c r="L57" s="340"/>
      <c r="M57" s="340"/>
      <c r="N57" s="308"/>
      <c r="O57" s="308"/>
      <c r="P57" s="346" t="s">
        <v>447</v>
      </c>
      <c r="Q57" s="338" t="str">
        <f ca="1">LEFT(INDIRECT("Elaborazione!" &amp; "r" &amp; U1+ 6 &amp; "c" &amp; Elaborazione!CX1,FALSE),Elaborazione!$CA$6)</f>
        <v xml:space="preserve">                                    </v>
      </c>
      <c r="R57" s="339"/>
      <c r="S57" s="339"/>
      <c r="T57" s="339"/>
      <c r="U57" s="339"/>
      <c r="V57" s="339"/>
      <c r="W57" s="339"/>
      <c r="X57" s="339"/>
      <c r="Y57" s="339"/>
      <c r="Z57" s="340"/>
      <c r="AA57" s="340"/>
      <c r="AB57" s="340"/>
      <c r="AC57" s="308"/>
      <c r="AD57" s="308"/>
      <c r="AE57" s="308"/>
      <c r="AF57" s="309"/>
      <c r="AG57" s="300"/>
      <c r="AH57" s="300"/>
      <c r="AI57" s="300"/>
      <c r="AJ57" s="300"/>
      <c r="AL57" s="322" t="str">
        <f ca="1">+trovaVariazioni1!C380</f>
        <v/>
      </c>
      <c r="AM57" s="324" t="str">
        <f ca="1">+trovaVariazioni1!D380</f>
        <v/>
      </c>
      <c r="AN57" s="324" t="str">
        <f ca="1">+trovaVariazioni1!E380</f>
        <v/>
      </c>
      <c r="AO57" s="324" t="str">
        <f ca="1">+trovaVariazioni1!F380</f>
        <v/>
      </c>
      <c r="AP57" s="324" t="str">
        <f ca="1">+trovaVariazioni1!G380</f>
        <v/>
      </c>
      <c r="AQ57" s="324" t="str">
        <f ca="1">+trovaVariazioni1!H380</f>
        <v/>
      </c>
      <c r="AR57" s="324" t="str">
        <f ca="1">+trovaVariazioni1!I380</f>
        <v/>
      </c>
      <c r="AS57" s="324" t="str">
        <f ca="1">+trovaVariazioni1!J380</f>
        <v/>
      </c>
      <c r="AT57" s="324" t="str">
        <f ca="1">+trovaVariazioni1!K380</f>
        <v/>
      </c>
      <c r="AU57" s="324" t="str">
        <f ca="1">+trovaVariazioni1!L380</f>
        <v/>
      </c>
      <c r="AV57" s="324" t="str">
        <f ca="1">+trovaVariazioni1!M380</f>
        <v/>
      </c>
      <c r="AW57" s="324" t="str">
        <f ca="1">+trovaVariazioni1!N380</f>
        <v/>
      </c>
      <c r="AX57" s="324" t="str">
        <f ca="1">+trovaVariazioni1!O380</f>
        <v/>
      </c>
      <c r="AY57" s="324" t="str">
        <f ca="1">+trovaVariazioni1!P380</f>
        <v/>
      </c>
      <c r="AZ57" s="324" t="str">
        <f ca="1">+trovaVariazioni1!Q380</f>
        <v/>
      </c>
      <c r="BA57" s="324" t="str">
        <f ca="1">+trovaVariazioni1!R380</f>
        <v/>
      </c>
      <c r="BB57" s="324" t="str">
        <f ca="1">+trovaVariazioni1!S380</f>
        <v/>
      </c>
      <c r="BC57" s="324" t="str">
        <f ca="1">+trovaVariazioni1!T380</f>
        <v/>
      </c>
      <c r="BD57" s="324" t="str">
        <f ca="1">+trovaVariazioni1!U380</f>
        <v/>
      </c>
      <c r="BE57" s="324" t="str">
        <f ca="1">+trovaVariazioni1!V380</f>
        <v/>
      </c>
      <c r="BF57" s="324" t="str">
        <f ca="1">+trovaVariazioni1!W380</f>
        <v/>
      </c>
      <c r="BG57" s="324" t="str">
        <f ca="1">+trovaVariazioni1!X380</f>
        <v/>
      </c>
      <c r="BH57" s="324" t="str">
        <f ca="1">+trovaVariazioni1!Y380</f>
        <v/>
      </c>
      <c r="BI57" s="324" t="str">
        <f ca="1">+trovaVariazioni1!Z380</f>
        <v/>
      </c>
      <c r="BJ57" s="324" t="str">
        <f ca="1">+trovaVariazioni1!AA380</f>
        <v/>
      </c>
      <c r="BK57" s="324" t="str">
        <f ca="1">+trovaVariazioni1!AB380</f>
        <v/>
      </c>
      <c r="BL57" s="324" t="str">
        <f ca="1">+trovaVariazioni1!AC380</f>
        <v/>
      </c>
      <c r="BM57" s="324" t="str">
        <f ca="1">+trovaVariazioni1!AD380</f>
        <v/>
      </c>
      <c r="BN57" s="324" t="str">
        <f ca="1">+trovaVariazioni1!AE380</f>
        <v/>
      </c>
      <c r="BO57" s="324" t="str">
        <f ca="1">+trovaVariazioni1!AF380</f>
        <v/>
      </c>
      <c r="BP57" s="324" t="str">
        <f ca="1">+trovaVariazioni1!AG380</f>
        <v/>
      </c>
      <c r="BQ57" s="324" t="str">
        <f ca="1">+trovaVariazioni1!AH380</f>
        <v/>
      </c>
      <c r="BR57" s="324" t="str">
        <f ca="1">+trovaVariazioni1!AI380</f>
        <v/>
      </c>
      <c r="BS57" s="324" t="str">
        <f ca="1">+trovaVariazioni1!AJ380</f>
        <v/>
      </c>
      <c r="BT57" s="324" t="str">
        <f ca="1">+trovaVariazioni1!AK380</f>
        <v/>
      </c>
      <c r="BU57" s="324" t="str">
        <f ca="1">+trovaVariazioni1!AL380</f>
        <v/>
      </c>
      <c r="BV57" s="324" t="str">
        <f ca="1">+trovaVariazioni1!AM380</f>
        <v/>
      </c>
      <c r="BW57" s="324" t="str">
        <f ca="1">+trovaVariazioni1!AN380</f>
        <v/>
      </c>
      <c r="BX57" s="324" t="str">
        <f ca="1">+trovaVariazioni1!AO380</f>
        <v/>
      </c>
      <c r="BY57" s="324" t="str">
        <f ca="1">+trovaVariazioni1!AP380</f>
        <v/>
      </c>
      <c r="BZ57" s="324" t="str">
        <f ca="1">+trovaVariazioni1!AQ380</f>
        <v/>
      </c>
      <c r="CA57" s="324" t="str">
        <f ca="1">+trovaVariazioni1!AR380</f>
        <v/>
      </c>
      <c r="CB57" s="324" t="str">
        <f ca="1">+trovaVariazioni1!AS380</f>
        <v/>
      </c>
      <c r="CC57" s="324" t="str">
        <f ca="1">+trovaVariazioni1!AT380</f>
        <v/>
      </c>
      <c r="CD57" s="324" t="str">
        <f ca="1">+trovaVariazioni1!AU380</f>
        <v/>
      </c>
      <c r="CE57" s="324" t="str">
        <f ca="1">+trovaVariazioni1!AV380</f>
        <v/>
      </c>
      <c r="CF57" s="324" t="str">
        <f ca="1">+trovaVariazioni1!AW380</f>
        <v/>
      </c>
      <c r="CG57" s="324" t="str">
        <f ca="1">+trovaVariazioni1!AX380</f>
        <v/>
      </c>
      <c r="CH57" s="324" t="str">
        <f ca="1">+trovaVariazioni1!AY380</f>
        <v/>
      </c>
      <c r="CI57" s="324" t="str">
        <f ca="1">+trovaVariazioni1!AZ380</f>
        <v/>
      </c>
      <c r="CJ57" s="324" t="str">
        <f ca="1">+trovaVariazioni1!BA380</f>
        <v/>
      </c>
      <c r="CK57" s="324" t="str">
        <f ca="1">+trovaVariazioni1!BB380</f>
        <v/>
      </c>
      <c r="CL57" s="324" t="str">
        <f ca="1">+trovaVariazioni1!BC380</f>
        <v/>
      </c>
      <c r="CM57" s="324" t="str">
        <f ca="1">+trovaVariazioni1!BD380</f>
        <v/>
      </c>
      <c r="CN57" s="324" t="str">
        <f ca="1">+trovaVariazioni1!BE380</f>
        <v/>
      </c>
      <c r="CO57" s="324" t="str">
        <f ca="1">+trovaVariazioni1!BF380</f>
        <v/>
      </c>
      <c r="CP57" s="324" t="str">
        <f ca="1">+trovaVariazioni1!BG380</f>
        <v/>
      </c>
      <c r="CQ57" s="324" t="str">
        <f ca="1">+trovaVariazioni1!BH380</f>
        <v/>
      </c>
      <c r="CR57" s="324" t="str">
        <f ca="1">+trovaVariazioni1!BI380</f>
        <v/>
      </c>
      <c r="CS57" s="324" t="str">
        <f ca="1">+trovaVariazioni1!BJ380</f>
        <v/>
      </c>
      <c r="CT57" s="324" t="str">
        <f ca="1">+trovaVariazioni1!BK380</f>
        <v/>
      </c>
      <c r="CU57" s="324" t="str">
        <f ca="1">+trovaVariazioni1!BL380</f>
        <v/>
      </c>
      <c r="CV57" s="324" t="str">
        <f ca="1">+trovaVariazioni1!BM380</f>
        <v/>
      </c>
      <c r="CW57" s="324" t="str">
        <f ca="1">+trovaVariazioni1!BN380</f>
        <v/>
      </c>
      <c r="CX57" s="324" t="str">
        <f ca="1">+trovaVariazioni1!BO380</f>
        <v/>
      </c>
      <c r="CY57" s="324" t="str">
        <f ca="1">+trovaVariazioni1!BP380</f>
        <v/>
      </c>
      <c r="CZ57" s="324" t="str">
        <f ca="1">+trovaVariazioni1!BQ380</f>
        <v/>
      </c>
      <c r="DA57" s="324" t="str">
        <f ca="1">+trovaVariazioni1!BR380</f>
        <v/>
      </c>
      <c r="DB57" s="324" t="str">
        <f ca="1">+trovaVariazioni1!BS380</f>
        <v/>
      </c>
      <c r="DC57" s="324" t="str">
        <f ca="1">+trovaVariazioni1!BT380</f>
        <v/>
      </c>
      <c r="DD57" s="324" t="str">
        <f ca="1">+trovaVariazioni1!BU380</f>
        <v/>
      </c>
      <c r="DE57" s="324" t="str">
        <f ca="1">+trovaVariazioni1!BV380</f>
        <v/>
      </c>
      <c r="DF57" s="324" t="str">
        <f ca="1">+trovaVariazioni1!BW380</f>
        <v/>
      </c>
      <c r="DG57" s="324" t="str">
        <f ca="1">+trovaVariazioni1!BX380</f>
        <v/>
      </c>
      <c r="DH57" s="324" t="str">
        <f ca="1">+trovaVariazioni1!BY380</f>
        <v/>
      </c>
      <c r="DI57" s="324" t="str">
        <f ca="1">+trovaVariazioni1!BZ380</f>
        <v/>
      </c>
      <c r="DJ57" s="324" t="str">
        <f ca="1">+trovaVariazioni1!CA380</f>
        <v/>
      </c>
      <c r="DK57" s="324" t="str">
        <f ca="1">+trovaVariazioni1!CB380</f>
        <v/>
      </c>
      <c r="DL57" s="324" t="str">
        <f ca="1">+trovaVariazioni1!CC380</f>
        <v/>
      </c>
      <c r="DM57" s="324" t="str">
        <f ca="1">+trovaVariazioni1!CD380</f>
        <v/>
      </c>
      <c r="DN57" s="324" t="str">
        <f ca="1">+trovaVariazioni1!CE380</f>
        <v/>
      </c>
      <c r="DO57" s="324" t="str">
        <f ca="1">+trovaVariazioni1!CF380</f>
        <v/>
      </c>
      <c r="DP57" s="324" t="str">
        <f ca="1">+trovaVariazioni1!CG380</f>
        <v/>
      </c>
      <c r="DQ57" s="324" t="str">
        <f ca="1">+trovaVariazioni1!CH380</f>
        <v/>
      </c>
      <c r="DR57" s="324" t="str">
        <f ca="1">+trovaVariazioni1!CI380</f>
        <v/>
      </c>
      <c r="DS57" s="324" t="str">
        <f ca="1">+trovaVariazioni1!CJ380</f>
        <v/>
      </c>
      <c r="DT57" s="324" t="str">
        <f ca="1">+trovaVariazioni1!CK380</f>
        <v/>
      </c>
      <c r="DU57" s="324" t="str">
        <f ca="1">+trovaVariazioni1!CL380</f>
        <v/>
      </c>
      <c r="DV57" s="324" t="str">
        <f ca="1">+trovaVariazioni1!CM380</f>
        <v/>
      </c>
      <c r="DW57" s="324" t="str">
        <f ca="1">+trovaVariazioni1!CN380</f>
        <v/>
      </c>
      <c r="DX57" s="324" t="str">
        <f ca="1">+trovaVariazioni1!CO380</f>
        <v/>
      </c>
      <c r="DY57" s="324" t="str">
        <f ca="1">+trovaVariazioni1!CP380</f>
        <v/>
      </c>
      <c r="DZ57" s="324" t="str">
        <f ca="1">+trovaVariazioni1!CQ380</f>
        <v/>
      </c>
      <c r="EA57" s="324" t="str">
        <f ca="1">+trovaVariazioni1!CR380</f>
        <v/>
      </c>
      <c r="EB57" s="324" t="str">
        <f ca="1">+trovaVariazioni1!CS380</f>
        <v/>
      </c>
      <c r="EC57" s="324" t="str">
        <f ca="1">+trovaVariazioni1!CT380</f>
        <v/>
      </c>
      <c r="ED57" s="324" t="str">
        <f ca="1">+trovaVariazioni1!CU380</f>
        <v/>
      </c>
      <c r="EE57" s="324" t="str">
        <f ca="1">+trovaVariazioni1!CV380</f>
        <v/>
      </c>
      <c r="EF57" s="324" t="str">
        <f ca="1">+trovaVariazioni1!CW380</f>
        <v/>
      </c>
      <c r="EG57" s="324" t="str">
        <f ca="1">+trovaVariazioni1!CX380</f>
        <v/>
      </c>
      <c r="EH57" s="324" t="str">
        <f ca="1">+trovaVariazioni1!CY380</f>
        <v/>
      </c>
      <c r="EI57" s="324" t="str">
        <f ca="1">+trovaVariazioni1!CZ380</f>
        <v/>
      </c>
      <c r="EJ57" s="324" t="str">
        <f ca="1">+trovaVariazioni1!DA380</f>
        <v/>
      </c>
      <c r="EK57" s="324" t="str">
        <f ca="1">+trovaVariazioni1!DB380</f>
        <v/>
      </c>
      <c r="EL57" s="325" t="str">
        <f ca="1">+trovaVariazioni1!DC380</f>
        <v/>
      </c>
    </row>
    <row r="58" spans="1:142" ht="10.95" customHeight="1">
      <c r="A58" s="337" t="s">
        <v>446</v>
      </c>
      <c r="B58" s="338" t="str">
        <f ca="1">LEFT(INDIRECT("Elaborazione!" &amp; "r" &amp; U1+ 6 &amp; "c" &amp; Elaborazione!CK1,FALSE),Elaborazione!$CA$6)</f>
        <v xml:space="preserve">                                    </v>
      </c>
      <c r="C58" s="339"/>
      <c r="D58" s="339"/>
      <c r="E58" s="339"/>
      <c r="F58" s="339"/>
      <c r="G58" s="339"/>
      <c r="H58" s="339"/>
      <c r="I58" s="339"/>
      <c r="J58" s="339"/>
      <c r="K58" s="340"/>
      <c r="L58" s="340"/>
      <c r="M58" s="340"/>
      <c r="N58" s="308"/>
      <c r="O58" s="308"/>
      <c r="P58" s="346" t="s">
        <v>447</v>
      </c>
      <c r="Q58" s="338" t="str">
        <f ca="1">LEFT(INDIRECT("Elaborazione!" &amp; "r" &amp; U1+ 6 &amp; "c" &amp; Elaborazione!CY1,FALSE),Elaborazione!$CA$6)</f>
        <v xml:space="preserve">                                    </v>
      </c>
      <c r="R58" s="339"/>
      <c r="S58" s="339"/>
      <c r="T58" s="339"/>
      <c r="U58" s="339"/>
      <c r="V58" s="339"/>
      <c r="W58" s="339"/>
      <c r="X58" s="339"/>
      <c r="Y58" s="339"/>
      <c r="Z58" s="340"/>
      <c r="AA58" s="340"/>
      <c r="AB58" s="340"/>
      <c r="AC58" s="308"/>
      <c r="AD58" s="308"/>
      <c r="AE58" s="308"/>
      <c r="AF58" s="309"/>
      <c r="AG58" s="300"/>
      <c r="AH58" s="300"/>
      <c r="AI58" s="300"/>
      <c r="AJ58" s="300"/>
      <c r="AL58" s="322" t="str">
        <f ca="1">+trovaVariazioni1!C381</f>
        <v/>
      </c>
      <c r="AM58" s="324" t="str">
        <f ca="1">+trovaVariazioni1!D381</f>
        <v/>
      </c>
      <c r="AN58" s="324" t="str">
        <f ca="1">+trovaVariazioni1!E381</f>
        <v/>
      </c>
      <c r="AO58" s="324" t="str">
        <f ca="1">+trovaVariazioni1!F381</f>
        <v/>
      </c>
      <c r="AP58" s="324" t="str">
        <f ca="1">+trovaVariazioni1!G381</f>
        <v/>
      </c>
      <c r="AQ58" s="324" t="str">
        <f ca="1">+trovaVariazioni1!H381</f>
        <v/>
      </c>
      <c r="AR58" s="324" t="str">
        <f ca="1">+trovaVariazioni1!I381</f>
        <v/>
      </c>
      <c r="AS58" s="324" t="str">
        <f ca="1">+trovaVariazioni1!J381</f>
        <v/>
      </c>
      <c r="AT58" s="324" t="str">
        <f ca="1">+trovaVariazioni1!K381</f>
        <v/>
      </c>
      <c r="AU58" s="324" t="str">
        <f ca="1">+trovaVariazioni1!L381</f>
        <v/>
      </c>
      <c r="AV58" s="324" t="str">
        <f ca="1">+trovaVariazioni1!M381</f>
        <v/>
      </c>
      <c r="AW58" s="324" t="str">
        <f ca="1">+trovaVariazioni1!N381</f>
        <v/>
      </c>
      <c r="AX58" s="324" t="str">
        <f ca="1">+trovaVariazioni1!O381</f>
        <v/>
      </c>
      <c r="AY58" s="324" t="str">
        <f ca="1">+trovaVariazioni1!P381</f>
        <v/>
      </c>
      <c r="AZ58" s="324" t="str">
        <f ca="1">+trovaVariazioni1!Q381</f>
        <v/>
      </c>
      <c r="BA58" s="324" t="str">
        <f ca="1">+trovaVariazioni1!R381</f>
        <v/>
      </c>
      <c r="BB58" s="324" t="str">
        <f ca="1">+trovaVariazioni1!S381</f>
        <v/>
      </c>
      <c r="BC58" s="324" t="str">
        <f ca="1">+trovaVariazioni1!T381</f>
        <v/>
      </c>
      <c r="BD58" s="324" t="str">
        <f ca="1">+trovaVariazioni1!U381</f>
        <v/>
      </c>
      <c r="BE58" s="324" t="str">
        <f ca="1">+trovaVariazioni1!V381</f>
        <v/>
      </c>
      <c r="BF58" s="324" t="str">
        <f ca="1">+trovaVariazioni1!W381</f>
        <v/>
      </c>
      <c r="BG58" s="324" t="str">
        <f ca="1">+trovaVariazioni1!X381</f>
        <v/>
      </c>
      <c r="BH58" s="324" t="str">
        <f ca="1">+trovaVariazioni1!Y381</f>
        <v/>
      </c>
      <c r="BI58" s="324" t="str">
        <f ca="1">+trovaVariazioni1!Z381</f>
        <v/>
      </c>
      <c r="BJ58" s="324" t="str">
        <f ca="1">+trovaVariazioni1!AA381</f>
        <v/>
      </c>
      <c r="BK58" s="324" t="str">
        <f ca="1">+trovaVariazioni1!AB381</f>
        <v/>
      </c>
      <c r="BL58" s="324" t="str">
        <f ca="1">+trovaVariazioni1!AC381</f>
        <v/>
      </c>
      <c r="BM58" s="324" t="str">
        <f ca="1">+trovaVariazioni1!AD381</f>
        <v/>
      </c>
      <c r="BN58" s="324" t="str">
        <f ca="1">+trovaVariazioni1!AE381</f>
        <v/>
      </c>
      <c r="BO58" s="324" t="str">
        <f ca="1">+trovaVariazioni1!AF381</f>
        <v/>
      </c>
      <c r="BP58" s="324" t="str">
        <f ca="1">+trovaVariazioni1!AG381</f>
        <v/>
      </c>
      <c r="BQ58" s="324" t="str">
        <f ca="1">+trovaVariazioni1!AH381</f>
        <v/>
      </c>
      <c r="BR58" s="324" t="str">
        <f ca="1">+trovaVariazioni1!AI381</f>
        <v/>
      </c>
      <c r="BS58" s="324" t="str">
        <f ca="1">+trovaVariazioni1!AJ381</f>
        <v/>
      </c>
      <c r="BT58" s="324" t="str">
        <f ca="1">+trovaVariazioni1!AK381</f>
        <v/>
      </c>
      <c r="BU58" s="324" t="str">
        <f ca="1">+trovaVariazioni1!AL381</f>
        <v/>
      </c>
      <c r="BV58" s="324" t="str">
        <f ca="1">+trovaVariazioni1!AM381</f>
        <v/>
      </c>
      <c r="BW58" s="324" t="str">
        <f ca="1">+trovaVariazioni1!AN381</f>
        <v/>
      </c>
      <c r="BX58" s="324" t="str">
        <f ca="1">+trovaVariazioni1!AO381</f>
        <v/>
      </c>
      <c r="BY58" s="324" t="str">
        <f ca="1">+trovaVariazioni1!AP381</f>
        <v/>
      </c>
      <c r="BZ58" s="324" t="str">
        <f ca="1">+trovaVariazioni1!AQ381</f>
        <v/>
      </c>
      <c r="CA58" s="324" t="str">
        <f ca="1">+trovaVariazioni1!AR381</f>
        <v/>
      </c>
      <c r="CB58" s="324" t="str">
        <f ca="1">+trovaVariazioni1!AS381</f>
        <v/>
      </c>
      <c r="CC58" s="324" t="str">
        <f ca="1">+trovaVariazioni1!AT381</f>
        <v/>
      </c>
      <c r="CD58" s="324" t="str">
        <f ca="1">+trovaVariazioni1!AU381</f>
        <v/>
      </c>
      <c r="CE58" s="324" t="str">
        <f ca="1">+trovaVariazioni1!AV381</f>
        <v/>
      </c>
      <c r="CF58" s="324" t="str">
        <f ca="1">+trovaVariazioni1!AW381</f>
        <v/>
      </c>
      <c r="CG58" s="324" t="str">
        <f ca="1">+trovaVariazioni1!AX381</f>
        <v/>
      </c>
      <c r="CH58" s="324" t="str">
        <f ca="1">+trovaVariazioni1!AY381</f>
        <v/>
      </c>
      <c r="CI58" s="324" t="str">
        <f ca="1">+trovaVariazioni1!AZ381</f>
        <v/>
      </c>
      <c r="CJ58" s="324" t="str">
        <f ca="1">+trovaVariazioni1!BA381</f>
        <v/>
      </c>
      <c r="CK58" s="324" t="str">
        <f ca="1">+trovaVariazioni1!BB381</f>
        <v/>
      </c>
      <c r="CL58" s="324" t="str">
        <f ca="1">+trovaVariazioni1!BC381</f>
        <v/>
      </c>
      <c r="CM58" s="324" t="str">
        <f ca="1">+trovaVariazioni1!BD381</f>
        <v/>
      </c>
      <c r="CN58" s="324" t="str">
        <f ca="1">+trovaVariazioni1!BE381</f>
        <v/>
      </c>
      <c r="CO58" s="324" t="str">
        <f ca="1">+trovaVariazioni1!BF381</f>
        <v/>
      </c>
      <c r="CP58" s="324" t="str">
        <f ca="1">+trovaVariazioni1!BG381</f>
        <v/>
      </c>
      <c r="CQ58" s="324" t="str">
        <f ca="1">+trovaVariazioni1!BH381</f>
        <v/>
      </c>
      <c r="CR58" s="324" t="str">
        <f ca="1">+trovaVariazioni1!BI381</f>
        <v/>
      </c>
      <c r="CS58" s="324" t="str">
        <f ca="1">+trovaVariazioni1!BJ381</f>
        <v/>
      </c>
      <c r="CT58" s="324" t="str">
        <f ca="1">+trovaVariazioni1!BK381</f>
        <v/>
      </c>
      <c r="CU58" s="324" t="str">
        <f ca="1">+trovaVariazioni1!BL381</f>
        <v/>
      </c>
      <c r="CV58" s="324" t="str">
        <f ca="1">+trovaVariazioni1!BM381</f>
        <v/>
      </c>
      <c r="CW58" s="324" t="str">
        <f ca="1">+trovaVariazioni1!BN381</f>
        <v/>
      </c>
      <c r="CX58" s="324" t="str">
        <f ca="1">+trovaVariazioni1!BO381</f>
        <v/>
      </c>
      <c r="CY58" s="324" t="str">
        <f ca="1">+trovaVariazioni1!BP381</f>
        <v/>
      </c>
      <c r="CZ58" s="324" t="str">
        <f ca="1">+trovaVariazioni1!BQ381</f>
        <v/>
      </c>
      <c r="DA58" s="324" t="str">
        <f ca="1">+trovaVariazioni1!BR381</f>
        <v/>
      </c>
      <c r="DB58" s="324" t="str">
        <f ca="1">+trovaVariazioni1!BS381</f>
        <v/>
      </c>
      <c r="DC58" s="324" t="str">
        <f ca="1">+trovaVariazioni1!BT381</f>
        <v/>
      </c>
      <c r="DD58" s="324" t="str">
        <f ca="1">+trovaVariazioni1!BU381</f>
        <v/>
      </c>
      <c r="DE58" s="324" t="str">
        <f ca="1">+trovaVariazioni1!BV381</f>
        <v/>
      </c>
      <c r="DF58" s="324" t="str">
        <f ca="1">+trovaVariazioni1!BW381</f>
        <v/>
      </c>
      <c r="DG58" s="324" t="str">
        <f ca="1">+trovaVariazioni1!BX381</f>
        <v/>
      </c>
      <c r="DH58" s="324" t="str">
        <f ca="1">+trovaVariazioni1!BY381</f>
        <v/>
      </c>
      <c r="DI58" s="324" t="str">
        <f ca="1">+trovaVariazioni1!BZ381</f>
        <v/>
      </c>
      <c r="DJ58" s="324" t="str">
        <f ca="1">+trovaVariazioni1!CA381</f>
        <v/>
      </c>
      <c r="DK58" s="324" t="str">
        <f ca="1">+trovaVariazioni1!CB381</f>
        <v/>
      </c>
      <c r="DL58" s="324" t="str">
        <f ca="1">+trovaVariazioni1!CC381</f>
        <v/>
      </c>
      <c r="DM58" s="324" t="str">
        <f ca="1">+trovaVariazioni1!CD381</f>
        <v/>
      </c>
      <c r="DN58" s="324" t="str">
        <f ca="1">+trovaVariazioni1!CE381</f>
        <v/>
      </c>
      <c r="DO58" s="324" t="str">
        <f ca="1">+trovaVariazioni1!CF381</f>
        <v/>
      </c>
      <c r="DP58" s="324" t="str">
        <f ca="1">+trovaVariazioni1!CG381</f>
        <v/>
      </c>
      <c r="DQ58" s="324" t="str">
        <f ca="1">+trovaVariazioni1!CH381</f>
        <v/>
      </c>
      <c r="DR58" s="324" t="str">
        <f ca="1">+trovaVariazioni1!CI381</f>
        <v/>
      </c>
      <c r="DS58" s="324" t="str">
        <f ca="1">+trovaVariazioni1!CJ381</f>
        <v/>
      </c>
      <c r="DT58" s="324" t="str">
        <f ca="1">+trovaVariazioni1!CK381</f>
        <v/>
      </c>
      <c r="DU58" s="324" t="str">
        <f ca="1">+trovaVariazioni1!CL381</f>
        <v/>
      </c>
      <c r="DV58" s="324" t="str">
        <f ca="1">+trovaVariazioni1!CM381</f>
        <v/>
      </c>
      <c r="DW58" s="324" t="str">
        <f ca="1">+trovaVariazioni1!CN381</f>
        <v/>
      </c>
      <c r="DX58" s="324" t="str">
        <f ca="1">+trovaVariazioni1!CO381</f>
        <v/>
      </c>
      <c r="DY58" s="324" t="str">
        <f ca="1">+trovaVariazioni1!CP381</f>
        <v/>
      </c>
      <c r="DZ58" s="324" t="str">
        <f ca="1">+trovaVariazioni1!CQ381</f>
        <v/>
      </c>
      <c r="EA58" s="324" t="str">
        <f ca="1">+trovaVariazioni1!CR381</f>
        <v/>
      </c>
      <c r="EB58" s="324" t="str">
        <f ca="1">+trovaVariazioni1!CS381</f>
        <v/>
      </c>
      <c r="EC58" s="324" t="str">
        <f ca="1">+trovaVariazioni1!CT381</f>
        <v/>
      </c>
      <c r="ED58" s="324" t="str">
        <f ca="1">+trovaVariazioni1!CU381</f>
        <v/>
      </c>
      <c r="EE58" s="324" t="str">
        <f ca="1">+trovaVariazioni1!CV381</f>
        <v/>
      </c>
      <c r="EF58" s="324" t="str">
        <f ca="1">+trovaVariazioni1!CW381</f>
        <v/>
      </c>
      <c r="EG58" s="324" t="str">
        <f ca="1">+trovaVariazioni1!CX381</f>
        <v/>
      </c>
      <c r="EH58" s="324" t="str">
        <f ca="1">+trovaVariazioni1!CY381</f>
        <v/>
      </c>
      <c r="EI58" s="324" t="str">
        <f ca="1">+trovaVariazioni1!CZ381</f>
        <v/>
      </c>
      <c r="EJ58" s="324" t="str">
        <f ca="1">+trovaVariazioni1!DA381</f>
        <v/>
      </c>
      <c r="EK58" s="324" t="str">
        <f ca="1">+trovaVariazioni1!DB381</f>
        <v/>
      </c>
      <c r="EL58" s="325" t="str">
        <f ca="1">+trovaVariazioni1!DC381</f>
        <v/>
      </c>
    </row>
    <row r="59" spans="1:142" ht="10.95" customHeight="1">
      <c r="A59" s="337" t="s">
        <v>446</v>
      </c>
      <c r="B59" s="338" t="str">
        <f ca="1">LEFT(INDIRECT("Elaborazione!" &amp; "r" &amp; U1+ 6 &amp; "c" &amp; Elaborazione!CL1,FALSE),Elaborazione!$CA$6)</f>
        <v xml:space="preserve">                                    </v>
      </c>
      <c r="C59" s="339"/>
      <c r="D59" s="339"/>
      <c r="E59" s="339"/>
      <c r="F59" s="339"/>
      <c r="G59" s="339"/>
      <c r="H59" s="339"/>
      <c r="I59" s="339"/>
      <c r="J59" s="339"/>
      <c r="K59" s="340"/>
      <c r="L59" s="340"/>
      <c r="M59" s="340"/>
      <c r="N59" s="308"/>
      <c r="O59" s="308"/>
      <c r="P59" s="346" t="s">
        <v>447</v>
      </c>
      <c r="Q59" s="338" t="str">
        <f ca="1">LEFT(INDIRECT("Elaborazione!" &amp; "r" &amp; U1+ 6 &amp; "c" &amp; Elaborazione!CZ1,FALSE),Elaborazione!$CA$6)</f>
        <v xml:space="preserve">                                    </v>
      </c>
      <c r="R59" s="339"/>
      <c r="S59" s="339"/>
      <c r="T59" s="339"/>
      <c r="U59" s="339"/>
      <c r="V59" s="339"/>
      <c r="W59" s="339"/>
      <c r="X59" s="339"/>
      <c r="Y59" s="339"/>
      <c r="Z59" s="340"/>
      <c r="AA59" s="340"/>
      <c r="AB59" s="340"/>
      <c r="AC59" s="308"/>
      <c r="AD59" s="308"/>
      <c r="AE59" s="308"/>
      <c r="AF59" s="309"/>
      <c r="AG59" s="300"/>
      <c r="AH59" s="300"/>
      <c r="AI59" s="300"/>
      <c r="AJ59" s="300"/>
      <c r="AL59" s="322" t="str">
        <f ca="1">+trovaVariazioni1!C382</f>
        <v/>
      </c>
      <c r="AM59" s="324" t="str">
        <f ca="1">+trovaVariazioni1!D382</f>
        <v/>
      </c>
      <c r="AN59" s="324" t="str">
        <f ca="1">+trovaVariazioni1!E382</f>
        <v/>
      </c>
      <c r="AO59" s="324" t="str">
        <f ca="1">+trovaVariazioni1!F382</f>
        <v/>
      </c>
      <c r="AP59" s="324" t="str">
        <f ca="1">+trovaVariazioni1!G382</f>
        <v/>
      </c>
      <c r="AQ59" s="324" t="str">
        <f ca="1">+trovaVariazioni1!H382</f>
        <v/>
      </c>
      <c r="AR59" s="324" t="str">
        <f ca="1">+trovaVariazioni1!I382</f>
        <v/>
      </c>
      <c r="AS59" s="324" t="str">
        <f ca="1">+trovaVariazioni1!J382</f>
        <v/>
      </c>
      <c r="AT59" s="324" t="str">
        <f ca="1">+trovaVariazioni1!K382</f>
        <v/>
      </c>
      <c r="AU59" s="324" t="str">
        <f ca="1">+trovaVariazioni1!L382</f>
        <v/>
      </c>
      <c r="AV59" s="324" t="str">
        <f ca="1">+trovaVariazioni1!M382</f>
        <v/>
      </c>
      <c r="AW59" s="324" t="str">
        <f ca="1">+trovaVariazioni1!N382</f>
        <v/>
      </c>
      <c r="AX59" s="324" t="str">
        <f ca="1">+trovaVariazioni1!O382</f>
        <v/>
      </c>
      <c r="AY59" s="324" t="str">
        <f ca="1">+trovaVariazioni1!P382</f>
        <v/>
      </c>
      <c r="AZ59" s="324" t="str">
        <f ca="1">+trovaVariazioni1!Q382</f>
        <v/>
      </c>
      <c r="BA59" s="324" t="str">
        <f ca="1">+trovaVariazioni1!R382</f>
        <v/>
      </c>
      <c r="BB59" s="324" t="str">
        <f ca="1">+trovaVariazioni1!S382</f>
        <v/>
      </c>
      <c r="BC59" s="324" t="str">
        <f ca="1">+trovaVariazioni1!T382</f>
        <v/>
      </c>
      <c r="BD59" s="324" t="str">
        <f ca="1">+trovaVariazioni1!U382</f>
        <v/>
      </c>
      <c r="BE59" s="324" t="str">
        <f ca="1">+trovaVariazioni1!V382</f>
        <v/>
      </c>
      <c r="BF59" s="324" t="str">
        <f ca="1">+trovaVariazioni1!W382</f>
        <v/>
      </c>
      <c r="BG59" s="324" t="str">
        <f ca="1">+trovaVariazioni1!X382</f>
        <v/>
      </c>
      <c r="BH59" s="324" t="str">
        <f ca="1">+trovaVariazioni1!Y382</f>
        <v/>
      </c>
      <c r="BI59" s="324" t="str">
        <f ca="1">+trovaVariazioni1!Z382</f>
        <v/>
      </c>
      <c r="BJ59" s="324" t="str">
        <f ca="1">+trovaVariazioni1!AA382</f>
        <v/>
      </c>
      <c r="BK59" s="324" t="str">
        <f ca="1">+trovaVariazioni1!AB382</f>
        <v/>
      </c>
      <c r="BL59" s="324" t="str">
        <f ca="1">+trovaVariazioni1!AC382</f>
        <v/>
      </c>
      <c r="BM59" s="324" t="str">
        <f ca="1">+trovaVariazioni1!AD382</f>
        <v/>
      </c>
      <c r="BN59" s="324" t="str">
        <f ca="1">+trovaVariazioni1!AE382</f>
        <v/>
      </c>
      <c r="BO59" s="324" t="str">
        <f ca="1">+trovaVariazioni1!AF382</f>
        <v/>
      </c>
      <c r="BP59" s="324" t="str">
        <f ca="1">+trovaVariazioni1!AG382</f>
        <v/>
      </c>
      <c r="BQ59" s="324" t="str">
        <f ca="1">+trovaVariazioni1!AH382</f>
        <v/>
      </c>
      <c r="BR59" s="324" t="str">
        <f ca="1">+trovaVariazioni1!AI382</f>
        <v/>
      </c>
      <c r="BS59" s="324" t="str">
        <f ca="1">+trovaVariazioni1!AJ382</f>
        <v/>
      </c>
      <c r="BT59" s="324" t="str">
        <f ca="1">+trovaVariazioni1!AK382</f>
        <v/>
      </c>
      <c r="BU59" s="324" t="str">
        <f ca="1">+trovaVariazioni1!AL382</f>
        <v/>
      </c>
      <c r="BV59" s="324" t="str">
        <f ca="1">+trovaVariazioni1!AM382</f>
        <v/>
      </c>
      <c r="BW59" s="324" t="str">
        <f ca="1">+trovaVariazioni1!AN382</f>
        <v/>
      </c>
      <c r="BX59" s="324" t="str">
        <f ca="1">+trovaVariazioni1!AO382</f>
        <v/>
      </c>
      <c r="BY59" s="324" t="str">
        <f ca="1">+trovaVariazioni1!AP382</f>
        <v/>
      </c>
      <c r="BZ59" s="324" t="str">
        <f ca="1">+trovaVariazioni1!AQ382</f>
        <v/>
      </c>
      <c r="CA59" s="324" t="str">
        <f ca="1">+trovaVariazioni1!AR382</f>
        <v/>
      </c>
      <c r="CB59" s="324" t="str">
        <f ca="1">+trovaVariazioni1!AS382</f>
        <v/>
      </c>
      <c r="CC59" s="324" t="str">
        <f ca="1">+trovaVariazioni1!AT382</f>
        <v/>
      </c>
      <c r="CD59" s="324" t="str">
        <f ca="1">+trovaVariazioni1!AU382</f>
        <v/>
      </c>
      <c r="CE59" s="324" t="str">
        <f ca="1">+trovaVariazioni1!AV382</f>
        <v/>
      </c>
      <c r="CF59" s="324" t="str">
        <f ca="1">+trovaVariazioni1!AW382</f>
        <v/>
      </c>
      <c r="CG59" s="324" t="str">
        <f ca="1">+trovaVariazioni1!AX382</f>
        <v/>
      </c>
      <c r="CH59" s="324" t="str">
        <f ca="1">+trovaVariazioni1!AY382</f>
        <v/>
      </c>
      <c r="CI59" s="324" t="str">
        <f ca="1">+trovaVariazioni1!AZ382</f>
        <v/>
      </c>
      <c r="CJ59" s="324" t="str">
        <f ca="1">+trovaVariazioni1!BA382</f>
        <v/>
      </c>
      <c r="CK59" s="324" t="str">
        <f ca="1">+trovaVariazioni1!BB382</f>
        <v/>
      </c>
      <c r="CL59" s="324" t="str">
        <f ca="1">+trovaVariazioni1!BC382</f>
        <v/>
      </c>
      <c r="CM59" s="324" t="str">
        <f ca="1">+trovaVariazioni1!BD382</f>
        <v/>
      </c>
      <c r="CN59" s="324" t="str">
        <f ca="1">+trovaVariazioni1!BE382</f>
        <v/>
      </c>
      <c r="CO59" s="324" t="str">
        <f ca="1">+trovaVariazioni1!BF382</f>
        <v/>
      </c>
      <c r="CP59" s="324" t="str">
        <f ca="1">+trovaVariazioni1!BG382</f>
        <v/>
      </c>
      <c r="CQ59" s="324" t="str">
        <f ca="1">+trovaVariazioni1!BH382</f>
        <v/>
      </c>
      <c r="CR59" s="324" t="str">
        <f ca="1">+trovaVariazioni1!BI382</f>
        <v/>
      </c>
      <c r="CS59" s="324" t="str">
        <f ca="1">+trovaVariazioni1!BJ382</f>
        <v/>
      </c>
      <c r="CT59" s="324" t="str">
        <f ca="1">+trovaVariazioni1!BK382</f>
        <v/>
      </c>
      <c r="CU59" s="324" t="str">
        <f ca="1">+trovaVariazioni1!BL382</f>
        <v/>
      </c>
      <c r="CV59" s="324" t="str">
        <f ca="1">+trovaVariazioni1!BM382</f>
        <v/>
      </c>
      <c r="CW59" s="324" t="str">
        <f ca="1">+trovaVariazioni1!BN382</f>
        <v/>
      </c>
      <c r="CX59" s="324" t="str">
        <f ca="1">+trovaVariazioni1!BO382</f>
        <v/>
      </c>
      <c r="CY59" s="324" t="str">
        <f ca="1">+trovaVariazioni1!BP382</f>
        <v/>
      </c>
      <c r="CZ59" s="324" t="str">
        <f ca="1">+trovaVariazioni1!BQ382</f>
        <v/>
      </c>
      <c r="DA59" s="324" t="str">
        <f ca="1">+trovaVariazioni1!BR382</f>
        <v/>
      </c>
      <c r="DB59" s="324" t="str">
        <f ca="1">+trovaVariazioni1!BS382</f>
        <v/>
      </c>
      <c r="DC59" s="324" t="str">
        <f ca="1">+trovaVariazioni1!BT382</f>
        <v/>
      </c>
      <c r="DD59" s="324" t="str">
        <f ca="1">+trovaVariazioni1!BU382</f>
        <v/>
      </c>
      <c r="DE59" s="324" t="str">
        <f ca="1">+trovaVariazioni1!BV382</f>
        <v/>
      </c>
      <c r="DF59" s="324" t="str">
        <f ca="1">+trovaVariazioni1!BW382</f>
        <v/>
      </c>
      <c r="DG59" s="324" t="str">
        <f ca="1">+trovaVariazioni1!BX382</f>
        <v/>
      </c>
      <c r="DH59" s="324" t="str">
        <f ca="1">+trovaVariazioni1!BY382</f>
        <v/>
      </c>
      <c r="DI59" s="324" t="str">
        <f ca="1">+trovaVariazioni1!BZ382</f>
        <v/>
      </c>
      <c r="DJ59" s="324" t="str">
        <f ca="1">+trovaVariazioni1!CA382</f>
        <v/>
      </c>
      <c r="DK59" s="324" t="str">
        <f ca="1">+trovaVariazioni1!CB382</f>
        <v/>
      </c>
      <c r="DL59" s="324" t="str">
        <f ca="1">+trovaVariazioni1!CC382</f>
        <v/>
      </c>
      <c r="DM59" s="324" t="str">
        <f ca="1">+trovaVariazioni1!CD382</f>
        <v/>
      </c>
      <c r="DN59" s="324" t="str">
        <f ca="1">+trovaVariazioni1!CE382</f>
        <v/>
      </c>
      <c r="DO59" s="324" t="str">
        <f ca="1">+trovaVariazioni1!CF382</f>
        <v/>
      </c>
      <c r="DP59" s="324" t="str">
        <f ca="1">+trovaVariazioni1!CG382</f>
        <v/>
      </c>
      <c r="DQ59" s="324" t="str">
        <f ca="1">+trovaVariazioni1!CH382</f>
        <v/>
      </c>
      <c r="DR59" s="324" t="str">
        <f ca="1">+trovaVariazioni1!CI382</f>
        <v/>
      </c>
      <c r="DS59" s="324" t="str">
        <f ca="1">+trovaVariazioni1!CJ382</f>
        <v/>
      </c>
      <c r="DT59" s="324" t="str">
        <f ca="1">+trovaVariazioni1!CK382</f>
        <v/>
      </c>
      <c r="DU59" s="324" t="str">
        <f ca="1">+trovaVariazioni1!CL382</f>
        <v/>
      </c>
      <c r="DV59" s="324" t="str">
        <f ca="1">+trovaVariazioni1!CM382</f>
        <v/>
      </c>
      <c r="DW59" s="324" t="str">
        <f ca="1">+trovaVariazioni1!CN382</f>
        <v/>
      </c>
      <c r="DX59" s="324" t="str">
        <f ca="1">+trovaVariazioni1!CO382</f>
        <v/>
      </c>
      <c r="DY59" s="324" t="str">
        <f ca="1">+trovaVariazioni1!CP382</f>
        <v/>
      </c>
      <c r="DZ59" s="324" t="str">
        <f ca="1">+trovaVariazioni1!CQ382</f>
        <v/>
      </c>
      <c r="EA59" s="324" t="str">
        <f ca="1">+trovaVariazioni1!CR382</f>
        <v/>
      </c>
      <c r="EB59" s="324" t="str">
        <f ca="1">+trovaVariazioni1!CS382</f>
        <v/>
      </c>
      <c r="EC59" s="324" t="str">
        <f ca="1">+trovaVariazioni1!CT382</f>
        <v/>
      </c>
      <c r="ED59" s="324" t="str">
        <f ca="1">+trovaVariazioni1!CU382</f>
        <v/>
      </c>
      <c r="EE59" s="324" t="str">
        <f ca="1">+trovaVariazioni1!CV382</f>
        <v/>
      </c>
      <c r="EF59" s="324" t="str">
        <f ca="1">+trovaVariazioni1!CW382</f>
        <v/>
      </c>
      <c r="EG59" s="324" t="str">
        <f ca="1">+trovaVariazioni1!CX382</f>
        <v/>
      </c>
      <c r="EH59" s="324" t="str">
        <f ca="1">+trovaVariazioni1!CY382</f>
        <v/>
      </c>
      <c r="EI59" s="324" t="str">
        <f ca="1">+trovaVariazioni1!CZ382</f>
        <v/>
      </c>
      <c r="EJ59" s="324" t="str">
        <f ca="1">+trovaVariazioni1!DA382</f>
        <v/>
      </c>
      <c r="EK59" s="324" t="str">
        <f ca="1">+trovaVariazioni1!DB382</f>
        <v/>
      </c>
      <c r="EL59" s="325" t="str">
        <f ca="1">+trovaVariazioni1!DC382</f>
        <v/>
      </c>
    </row>
    <row r="60" spans="1:142" ht="10.95" customHeight="1">
      <c r="A60" s="337" t="s">
        <v>446</v>
      </c>
      <c r="B60" s="338" t="str">
        <f ca="1">LEFT(INDIRECT("Elaborazione!" &amp; "r" &amp; U1+ 6 &amp; "c" &amp; Elaborazione!CM1,FALSE),Elaborazione!$CA$6)</f>
        <v xml:space="preserve">                                    </v>
      </c>
      <c r="C60" s="339"/>
      <c r="D60" s="339"/>
      <c r="E60" s="339"/>
      <c r="F60" s="339"/>
      <c r="G60" s="339"/>
      <c r="H60" s="339"/>
      <c r="I60" s="339"/>
      <c r="J60" s="339"/>
      <c r="K60" s="340"/>
      <c r="L60" s="340"/>
      <c r="M60" s="340"/>
      <c r="N60" s="308"/>
      <c r="O60" s="308"/>
      <c r="P60" s="346" t="s">
        <v>447</v>
      </c>
      <c r="Q60" s="338" t="str">
        <f ca="1">LEFT(INDIRECT("Elaborazione!" &amp; "r" &amp; U1+ 6 &amp; "c" &amp; Elaborazione!DA1,FALSE),Elaborazione!$CA$6)</f>
        <v xml:space="preserve">                                    </v>
      </c>
      <c r="R60" s="339"/>
      <c r="S60" s="339"/>
      <c r="T60" s="339"/>
      <c r="U60" s="339"/>
      <c r="V60" s="339"/>
      <c r="W60" s="339"/>
      <c r="X60" s="339"/>
      <c r="Y60" s="339"/>
      <c r="Z60" s="340"/>
      <c r="AA60" s="340"/>
      <c r="AB60" s="340"/>
      <c r="AC60" s="308"/>
      <c r="AD60" s="308"/>
      <c r="AE60" s="308"/>
      <c r="AF60" s="309"/>
      <c r="AG60" s="300"/>
      <c r="AH60" s="300"/>
      <c r="AI60" s="300"/>
      <c r="AJ60" s="300"/>
      <c r="AL60" s="322" t="str">
        <f ca="1">+trovaVariazioni1!C383</f>
        <v/>
      </c>
      <c r="AM60" s="324" t="str">
        <f ca="1">+trovaVariazioni1!D383</f>
        <v/>
      </c>
      <c r="AN60" s="324" t="str">
        <f ca="1">+trovaVariazioni1!E383</f>
        <v/>
      </c>
      <c r="AO60" s="324" t="str">
        <f ca="1">+trovaVariazioni1!F383</f>
        <v/>
      </c>
      <c r="AP60" s="324" t="str">
        <f ca="1">+trovaVariazioni1!G383</f>
        <v/>
      </c>
      <c r="AQ60" s="324" t="str">
        <f ca="1">+trovaVariazioni1!H383</f>
        <v/>
      </c>
      <c r="AR60" s="324" t="str">
        <f ca="1">+trovaVariazioni1!I383</f>
        <v/>
      </c>
      <c r="AS60" s="324" t="str">
        <f ca="1">+trovaVariazioni1!J383</f>
        <v/>
      </c>
      <c r="AT60" s="324" t="str">
        <f ca="1">+trovaVariazioni1!K383</f>
        <v/>
      </c>
      <c r="AU60" s="324" t="str">
        <f ca="1">+trovaVariazioni1!L383</f>
        <v/>
      </c>
      <c r="AV60" s="324" t="str">
        <f ca="1">+trovaVariazioni1!M383</f>
        <v/>
      </c>
      <c r="AW60" s="324" t="str">
        <f ca="1">+trovaVariazioni1!N383</f>
        <v/>
      </c>
      <c r="AX60" s="324" t="str">
        <f ca="1">+trovaVariazioni1!O383</f>
        <v/>
      </c>
      <c r="AY60" s="324" t="str">
        <f ca="1">+trovaVariazioni1!P383</f>
        <v/>
      </c>
      <c r="AZ60" s="324" t="str">
        <f ca="1">+trovaVariazioni1!Q383</f>
        <v/>
      </c>
      <c r="BA60" s="324" t="str">
        <f ca="1">+trovaVariazioni1!R383</f>
        <v/>
      </c>
      <c r="BB60" s="324" t="str">
        <f ca="1">+trovaVariazioni1!S383</f>
        <v/>
      </c>
      <c r="BC60" s="324" t="str">
        <f ca="1">+trovaVariazioni1!T383</f>
        <v/>
      </c>
      <c r="BD60" s="324" t="str">
        <f ca="1">+trovaVariazioni1!U383</f>
        <v/>
      </c>
      <c r="BE60" s="324" t="str">
        <f ca="1">+trovaVariazioni1!V383</f>
        <v/>
      </c>
      <c r="BF60" s="324" t="str">
        <f ca="1">+trovaVariazioni1!W383</f>
        <v/>
      </c>
      <c r="BG60" s="324" t="str">
        <f ca="1">+trovaVariazioni1!X383</f>
        <v/>
      </c>
      <c r="BH60" s="324" t="str">
        <f ca="1">+trovaVariazioni1!Y383</f>
        <v/>
      </c>
      <c r="BI60" s="324" t="str">
        <f ca="1">+trovaVariazioni1!Z383</f>
        <v/>
      </c>
      <c r="BJ60" s="324" t="str">
        <f ca="1">+trovaVariazioni1!AA383</f>
        <v/>
      </c>
      <c r="BK60" s="324" t="str">
        <f ca="1">+trovaVariazioni1!AB383</f>
        <v/>
      </c>
      <c r="BL60" s="324" t="str">
        <f ca="1">+trovaVariazioni1!AC383</f>
        <v/>
      </c>
      <c r="BM60" s="324" t="str">
        <f ca="1">+trovaVariazioni1!AD383</f>
        <v/>
      </c>
      <c r="BN60" s="324" t="str">
        <f ca="1">+trovaVariazioni1!AE383</f>
        <v/>
      </c>
      <c r="BO60" s="324" t="str">
        <f ca="1">+trovaVariazioni1!AF383</f>
        <v/>
      </c>
      <c r="BP60" s="324" t="str">
        <f ca="1">+trovaVariazioni1!AG383</f>
        <v/>
      </c>
      <c r="BQ60" s="324" t="str">
        <f ca="1">+trovaVariazioni1!AH383</f>
        <v/>
      </c>
      <c r="BR60" s="324" t="str">
        <f ca="1">+trovaVariazioni1!AI383</f>
        <v/>
      </c>
      <c r="BS60" s="324" t="str">
        <f ca="1">+trovaVariazioni1!AJ383</f>
        <v/>
      </c>
      <c r="BT60" s="324" t="str">
        <f ca="1">+trovaVariazioni1!AK383</f>
        <v/>
      </c>
      <c r="BU60" s="324" t="str">
        <f ca="1">+trovaVariazioni1!AL383</f>
        <v/>
      </c>
      <c r="BV60" s="324" t="str">
        <f ca="1">+trovaVariazioni1!AM383</f>
        <v/>
      </c>
      <c r="BW60" s="324" t="str">
        <f ca="1">+trovaVariazioni1!AN383</f>
        <v/>
      </c>
      <c r="BX60" s="324" t="str">
        <f ca="1">+trovaVariazioni1!AO383</f>
        <v/>
      </c>
      <c r="BY60" s="324" t="str">
        <f ca="1">+trovaVariazioni1!AP383</f>
        <v/>
      </c>
      <c r="BZ60" s="324" t="str">
        <f ca="1">+trovaVariazioni1!AQ383</f>
        <v/>
      </c>
      <c r="CA60" s="324" t="str">
        <f ca="1">+trovaVariazioni1!AR383</f>
        <v/>
      </c>
      <c r="CB60" s="324" t="str">
        <f ca="1">+trovaVariazioni1!AS383</f>
        <v/>
      </c>
      <c r="CC60" s="324" t="str">
        <f ca="1">+trovaVariazioni1!AT383</f>
        <v/>
      </c>
      <c r="CD60" s="324" t="str">
        <f ca="1">+trovaVariazioni1!AU383</f>
        <v/>
      </c>
      <c r="CE60" s="324" t="str">
        <f ca="1">+trovaVariazioni1!AV383</f>
        <v/>
      </c>
      <c r="CF60" s="324" t="str">
        <f ca="1">+trovaVariazioni1!AW383</f>
        <v/>
      </c>
      <c r="CG60" s="324" t="str">
        <f ca="1">+trovaVariazioni1!AX383</f>
        <v/>
      </c>
      <c r="CH60" s="324" t="str">
        <f ca="1">+trovaVariazioni1!AY383</f>
        <v/>
      </c>
      <c r="CI60" s="324" t="str">
        <f ca="1">+trovaVariazioni1!AZ383</f>
        <v/>
      </c>
      <c r="CJ60" s="324" t="str">
        <f ca="1">+trovaVariazioni1!BA383</f>
        <v/>
      </c>
      <c r="CK60" s="324" t="str">
        <f ca="1">+trovaVariazioni1!BB383</f>
        <v/>
      </c>
      <c r="CL60" s="324" t="str">
        <f ca="1">+trovaVariazioni1!BC383</f>
        <v/>
      </c>
      <c r="CM60" s="324" t="str">
        <f ca="1">+trovaVariazioni1!BD383</f>
        <v/>
      </c>
      <c r="CN60" s="324" t="str">
        <f ca="1">+trovaVariazioni1!BE383</f>
        <v/>
      </c>
      <c r="CO60" s="324" t="str">
        <f ca="1">+trovaVariazioni1!BF383</f>
        <v/>
      </c>
      <c r="CP60" s="324" t="str">
        <f ca="1">+trovaVariazioni1!BG383</f>
        <v/>
      </c>
      <c r="CQ60" s="324" t="str">
        <f ca="1">+trovaVariazioni1!BH383</f>
        <v/>
      </c>
      <c r="CR60" s="324" t="str">
        <f ca="1">+trovaVariazioni1!BI383</f>
        <v/>
      </c>
      <c r="CS60" s="324" t="str">
        <f ca="1">+trovaVariazioni1!BJ383</f>
        <v/>
      </c>
      <c r="CT60" s="324" t="str">
        <f ca="1">+trovaVariazioni1!BK383</f>
        <v/>
      </c>
      <c r="CU60" s="324" t="str">
        <f ca="1">+trovaVariazioni1!BL383</f>
        <v/>
      </c>
      <c r="CV60" s="324" t="str">
        <f ca="1">+trovaVariazioni1!BM383</f>
        <v/>
      </c>
      <c r="CW60" s="324" t="str">
        <f ca="1">+trovaVariazioni1!BN383</f>
        <v/>
      </c>
      <c r="CX60" s="324" t="str">
        <f ca="1">+trovaVariazioni1!BO383</f>
        <v/>
      </c>
      <c r="CY60" s="324" t="str">
        <f ca="1">+trovaVariazioni1!BP383</f>
        <v/>
      </c>
      <c r="CZ60" s="324" t="str">
        <f ca="1">+trovaVariazioni1!BQ383</f>
        <v/>
      </c>
      <c r="DA60" s="324" t="str">
        <f ca="1">+trovaVariazioni1!BR383</f>
        <v/>
      </c>
      <c r="DB60" s="324" t="str">
        <f ca="1">+trovaVariazioni1!BS383</f>
        <v/>
      </c>
      <c r="DC60" s="324" t="str">
        <f ca="1">+trovaVariazioni1!BT383</f>
        <v/>
      </c>
      <c r="DD60" s="324" t="str">
        <f ca="1">+trovaVariazioni1!BU383</f>
        <v/>
      </c>
      <c r="DE60" s="324" t="str">
        <f ca="1">+trovaVariazioni1!BV383</f>
        <v/>
      </c>
      <c r="DF60" s="324" t="str">
        <f ca="1">+trovaVariazioni1!BW383</f>
        <v/>
      </c>
      <c r="DG60" s="324" t="str">
        <f ca="1">+trovaVariazioni1!BX383</f>
        <v/>
      </c>
      <c r="DH60" s="324" t="str">
        <f ca="1">+trovaVariazioni1!BY383</f>
        <v/>
      </c>
      <c r="DI60" s="324" t="str">
        <f ca="1">+trovaVariazioni1!BZ383</f>
        <v/>
      </c>
      <c r="DJ60" s="324" t="str">
        <f ca="1">+trovaVariazioni1!CA383</f>
        <v/>
      </c>
      <c r="DK60" s="324" t="str">
        <f ca="1">+trovaVariazioni1!CB383</f>
        <v/>
      </c>
      <c r="DL60" s="324" t="str">
        <f ca="1">+trovaVariazioni1!CC383</f>
        <v/>
      </c>
      <c r="DM60" s="324" t="str">
        <f ca="1">+trovaVariazioni1!CD383</f>
        <v/>
      </c>
      <c r="DN60" s="324" t="str">
        <f ca="1">+trovaVariazioni1!CE383</f>
        <v/>
      </c>
      <c r="DO60" s="324" t="str">
        <f ca="1">+trovaVariazioni1!CF383</f>
        <v/>
      </c>
      <c r="DP60" s="324" t="str">
        <f ca="1">+trovaVariazioni1!CG383</f>
        <v/>
      </c>
      <c r="DQ60" s="324" t="str">
        <f ca="1">+trovaVariazioni1!CH383</f>
        <v/>
      </c>
      <c r="DR60" s="324" t="str">
        <f ca="1">+trovaVariazioni1!CI383</f>
        <v/>
      </c>
      <c r="DS60" s="324" t="str">
        <f ca="1">+trovaVariazioni1!CJ383</f>
        <v/>
      </c>
      <c r="DT60" s="324" t="str">
        <f ca="1">+trovaVariazioni1!CK383</f>
        <v/>
      </c>
      <c r="DU60" s="324" t="str">
        <f ca="1">+trovaVariazioni1!CL383</f>
        <v/>
      </c>
      <c r="DV60" s="324" t="str">
        <f ca="1">+trovaVariazioni1!CM383</f>
        <v/>
      </c>
      <c r="DW60" s="324" t="str">
        <f ca="1">+trovaVariazioni1!CN383</f>
        <v/>
      </c>
      <c r="DX60" s="324" t="str">
        <f ca="1">+trovaVariazioni1!CO383</f>
        <v/>
      </c>
      <c r="DY60" s="324" t="str">
        <f ca="1">+trovaVariazioni1!CP383</f>
        <v/>
      </c>
      <c r="DZ60" s="324" t="str">
        <f ca="1">+trovaVariazioni1!CQ383</f>
        <v/>
      </c>
      <c r="EA60" s="324" t="str">
        <f ca="1">+trovaVariazioni1!CR383</f>
        <v/>
      </c>
      <c r="EB60" s="324" t="str">
        <f ca="1">+trovaVariazioni1!CS383</f>
        <v/>
      </c>
      <c r="EC60" s="324" t="str">
        <f ca="1">+trovaVariazioni1!CT383</f>
        <v/>
      </c>
      <c r="ED60" s="324" t="str">
        <f ca="1">+trovaVariazioni1!CU383</f>
        <v/>
      </c>
      <c r="EE60" s="324" t="str">
        <f ca="1">+trovaVariazioni1!CV383</f>
        <v/>
      </c>
      <c r="EF60" s="324" t="str">
        <f ca="1">+trovaVariazioni1!CW383</f>
        <v/>
      </c>
      <c r="EG60" s="324" t="str">
        <f ca="1">+trovaVariazioni1!CX383</f>
        <v/>
      </c>
      <c r="EH60" s="324" t="str">
        <f ca="1">+trovaVariazioni1!CY383</f>
        <v/>
      </c>
      <c r="EI60" s="324" t="str">
        <f ca="1">+trovaVariazioni1!CZ383</f>
        <v/>
      </c>
      <c r="EJ60" s="324" t="str">
        <f ca="1">+trovaVariazioni1!DA383</f>
        <v/>
      </c>
      <c r="EK60" s="324" t="str">
        <f ca="1">+trovaVariazioni1!DB383</f>
        <v/>
      </c>
      <c r="EL60" s="325" t="str">
        <f ca="1">+trovaVariazioni1!DC383</f>
        <v/>
      </c>
    </row>
    <row r="61" spans="1:142" ht="10.95" customHeight="1" thickBot="1">
      <c r="A61" s="354"/>
      <c r="B61" s="355"/>
      <c r="C61" s="355"/>
      <c r="D61" s="355"/>
      <c r="E61" s="355"/>
      <c r="F61" s="355"/>
      <c r="G61" s="355"/>
      <c r="H61" s="355"/>
      <c r="I61" s="355"/>
      <c r="J61" s="355"/>
      <c r="K61" s="355"/>
      <c r="L61" s="355"/>
      <c r="M61" s="355"/>
      <c r="N61" s="355"/>
      <c r="O61" s="355"/>
      <c r="P61" s="355"/>
      <c r="Q61" s="356"/>
      <c r="R61" s="357"/>
      <c r="S61" s="357"/>
      <c r="T61" s="357"/>
      <c r="U61" s="357"/>
      <c r="V61" s="357"/>
      <c r="W61" s="357"/>
      <c r="X61" s="357"/>
      <c r="Y61" s="357"/>
      <c r="Z61" s="358"/>
      <c r="AA61" s="358"/>
      <c r="AB61" s="358"/>
      <c r="AC61" s="355"/>
      <c r="AD61" s="355"/>
      <c r="AE61" s="355"/>
      <c r="AF61" s="359"/>
      <c r="AG61" s="300"/>
      <c r="AH61" s="300"/>
      <c r="AI61" s="300"/>
      <c r="AJ61" s="300"/>
      <c r="AL61" s="360" t="str">
        <f ca="1">+trovaVariazioni1!C384</f>
        <v/>
      </c>
      <c r="AM61" s="361" t="str">
        <f ca="1">+trovaVariazioni1!D384</f>
        <v/>
      </c>
      <c r="AN61" s="361" t="str">
        <f ca="1">+trovaVariazioni1!E384</f>
        <v/>
      </c>
      <c r="AO61" s="361" t="str">
        <f ca="1">+trovaVariazioni1!F384</f>
        <v/>
      </c>
      <c r="AP61" s="362" t="str">
        <f ca="1">+trovaVariazioni1!G384</f>
        <v/>
      </c>
      <c r="AQ61" s="361" t="str">
        <f ca="1">+trovaVariazioni1!H384</f>
        <v/>
      </c>
      <c r="AR61" s="361" t="str">
        <f ca="1">+trovaVariazioni1!I384</f>
        <v/>
      </c>
      <c r="AS61" s="361" t="str">
        <f ca="1">+trovaVariazioni1!J384</f>
        <v/>
      </c>
      <c r="AT61" s="361" t="str">
        <f ca="1">+trovaVariazioni1!K384</f>
        <v/>
      </c>
      <c r="AU61" s="361" t="str">
        <f ca="1">+trovaVariazioni1!L384</f>
        <v/>
      </c>
      <c r="AV61" s="361" t="str">
        <f ca="1">+trovaVariazioni1!M384</f>
        <v/>
      </c>
      <c r="AW61" s="361" t="str">
        <f ca="1">+trovaVariazioni1!N384</f>
        <v/>
      </c>
      <c r="AX61" s="361" t="str">
        <f ca="1">+trovaVariazioni1!O384</f>
        <v/>
      </c>
      <c r="AY61" s="361" t="str">
        <f ca="1">+trovaVariazioni1!P384</f>
        <v/>
      </c>
      <c r="AZ61" s="361" t="str">
        <f ca="1">+trovaVariazioni1!Q384</f>
        <v/>
      </c>
      <c r="BA61" s="361" t="str">
        <f ca="1">+trovaVariazioni1!R384</f>
        <v/>
      </c>
      <c r="BB61" s="361" t="str">
        <f ca="1">+trovaVariazioni1!S384</f>
        <v/>
      </c>
      <c r="BC61" s="361" t="str">
        <f ca="1">+trovaVariazioni1!T384</f>
        <v/>
      </c>
      <c r="BD61" s="361" t="str">
        <f ca="1">+trovaVariazioni1!U384</f>
        <v/>
      </c>
      <c r="BE61" s="361" t="str">
        <f ca="1">+trovaVariazioni1!V384</f>
        <v/>
      </c>
      <c r="BF61" s="361" t="str">
        <f ca="1">+trovaVariazioni1!W384</f>
        <v/>
      </c>
      <c r="BG61" s="361" t="str">
        <f ca="1">+trovaVariazioni1!X384</f>
        <v/>
      </c>
      <c r="BH61" s="361" t="str">
        <f ca="1">+trovaVariazioni1!Y384</f>
        <v/>
      </c>
      <c r="BI61" s="361" t="str">
        <f ca="1">+trovaVariazioni1!Z384</f>
        <v/>
      </c>
      <c r="BJ61" s="361" t="str">
        <f ca="1">+trovaVariazioni1!AA384</f>
        <v/>
      </c>
      <c r="BK61" s="361" t="str">
        <f ca="1">+trovaVariazioni1!AB384</f>
        <v/>
      </c>
      <c r="BL61" s="361" t="str">
        <f ca="1">+trovaVariazioni1!AC384</f>
        <v/>
      </c>
      <c r="BM61" s="361" t="str">
        <f ca="1">+trovaVariazioni1!AD384</f>
        <v/>
      </c>
      <c r="BN61" s="361" t="str">
        <f ca="1">+trovaVariazioni1!AE384</f>
        <v/>
      </c>
      <c r="BO61" s="361" t="str">
        <f ca="1">+trovaVariazioni1!AF384</f>
        <v/>
      </c>
      <c r="BP61" s="361" t="str">
        <f ca="1">+trovaVariazioni1!AG384</f>
        <v/>
      </c>
      <c r="BQ61" s="361" t="str">
        <f ca="1">+trovaVariazioni1!AH384</f>
        <v/>
      </c>
      <c r="BR61" s="361" t="str">
        <f ca="1">+trovaVariazioni1!AI384</f>
        <v/>
      </c>
      <c r="BS61" s="361" t="str">
        <f ca="1">+trovaVariazioni1!AJ384</f>
        <v/>
      </c>
      <c r="BT61" s="361" t="str">
        <f ca="1">+trovaVariazioni1!AK384</f>
        <v/>
      </c>
      <c r="BU61" s="361" t="str">
        <f ca="1">+trovaVariazioni1!AL384</f>
        <v/>
      </c>
      <c r="BV61" s="361" t="str">
        <f ca="1">+trovaVariazioni1!AM384</f>
        <v/>
      </c>
      <c r="BW61" s="361" t="str">
        <f ca="1">+trovaVariazioni1!AN384</f>
        <v/>
      </c>
      <c r="BX61" s="361" t="str">
        <f ca="1">+trovaVariazioni1!AO384</f>
        <v/>
      </c>
      <c r="BY61" s="361" t="str">
        <f ca="1">+trovaVariazioni1!AP384</f>
        <v/>
      </c>
      <c r="BZ61" s="361" t="str">
        <f ca="1">+trovaVariazioni1!AQ384</f>
        <v/>
      </c>
      <c r="CA61" s="361" t="str">
        <f ca="1">+trovaVariazioni1!AR384</f>
        <v/>
      </c>
      <c r="CB61" s="361" t="str">
        <f ca="1">+trovaVariazioni1!AS384</f>
        <v/>
      </c>
      <c r="CC61" s="361" t="str">
        <f ca="1">+trovaVariazioni1!AT384</f>
        <v/>
      </c>
      <c r="CD61" s="361" t="str">
        <f ca="1">+trovaVariazioni1!AU384</f>
        <v/>
      </c>
      <c r="CE61" s="361" t="str">
        <f ca="1">+trovaVariazioni1!AV384</f>
        <v/>
      </c>
      <c r="CF61" s="361" t="str">
        <f ca="1">+trovaVariazioni1!AW384</f>
        <v/>
      </c>
      <c r="CG61" s="361" t="str">
        <f ca="1">+trovaVariazioni1!AX384</f>
        <v/>
      </c>
      <c r="CH61" s="361" t="str">
        <f ca="1">+trovaVariazioni1!AY384</f>
        <v/>
      </c>
      <c r="CI61" s="361" t="str">
        <f ca="1">+trovaVariazioni1!AZ384</f>
        <v/>
      </c>
      <c r="CJ61" s="361" t="str">
        <f ca="1">+trovaVariazioni1!BA384</f>
        <v/>
      </c>
      <c r="CK61" s="361" t="str">
        <f ca="1">+trovaVariazioni1!BB384</f>
        <v/>
      </c>
      <c r="CL61" s="361" t="str">
        <f ca="1">+trovaVariazioni1!BC384</f>
        <v/>
      </c>
      <c r="CM61" s="361" t="str">
        <f ca="1">+trovaVariazioni1!BD384</f>
        <v/>
      </c>
      <c r="CN61" s="361" t="str">
        <f ca="1">+trovaVariazioni1!BE384</f>
        <v/>
      </c>
      <c r="CO61" s="361" t="str">
        <f ca="1">+trovaVariazioni1!BF384</f>
        <v/>
      </c>
      <c r="CP61" s="361" t="str">
        <f ca="1">+trovaVariazioni1!BG384</f>
        <v/>
      </c>
      <c r="CQ61" s="361" t="str">
        <f ca="1">+trovaVariazioni1!BH384</f>
        <v/>
      </c>
      <c r="CR61" s="361" t="str">
        <f ca="1">+trovaVariazioni1!BI384</f>
        <v/>
      </c>
      <c r="CS61" s="361" t="str">
        <f ca="1">+trovaVariazioni1!BJ384</f>
        <v/>
      </c>
      <c r="CT61" s="361" t="str">
        <f ca="1">+trovaVariazioni1!BK384</f>
        <v/>
      </c>
      <c r="CU61" s="361" t="str">
        <f ca="1">+trovaVariazioni1!BL384</f>
        <v/>
      </c>
      <c r="CV61" s="361" t="str">
        <f ca="1">+trovaVariazioni1!BM384</f>
        <v/>
      </c>
      <c r="CW61" s="361" t="str">
        <f ca="1">+trovaVariazioni1!BN384</f>
        <v/>
      </c>
      <c r="CX61" s="361" t="str">
        <f ca="1">+trovaVariazioni1!BO384</f>
        <v/>
      </c>
      <c r="CY61" s="361" t="str">
        <f ca="1">+trovaVariazioni1!BP384</f>
        <v/>
      </c>
      <c r="CZ61" s="361" t="str">
        <f ca="1">+trovaVariazioni1!BQ384</f>
        <v/>
      </c>
      <c r="DA61" s="361" t="str">
        <f ca="1">+trovaVariazioni1!BR384</f>
        <v/>
      </c>
      <c r="DB61" s="361" t="str">
        <f ca="1">+trovaVariazioni1!BS384</f>
        <v/>
      </c>
      <c r="DC61" s="361" t="str">
        <f ca="1">+trovaVariazioni1!BT384</f>
        <v/>
      </c>
      <c r="DD61" s="361" t="str">
        <f ca="1">+trovaVariazioni1!BU384</f>
        <v/>
      </c>
      <c r="DE61" s="361" t="str">
        <f ca="1">+trovaVariazioni1!BV384</f>
        <v/>
      </c>
      <c r="DF61" s="361" t="str">
        <f ca="1">+trovaVariazioni1!BW384</f>
        <v/>
      </c>
      <c r="DG61" s="361" t="str">
        <f ca="1">+trovaVariazioni1!BX384</f>
        <v/>
      </c>
      <c r="DH61" s="361" t="str">
        <f ca="1">+trovaVariazioni1!BY384</f>
        <v/>
      </c>
      <c r="DI61" s="361" t="str">
        <f ca="1">+trovaVariazioni1!BZ384</f>
        <v/>
      </c>
      <c r="DJ61" s="361" t="str">
        <f ca="1">+trovaVariazioni1!CA384</f>
        <v/>
      </c>
      <c r="DK61" s="361" t="str">
        <f ca="1">+trovaVariazioni1!CB384</f>
        <v/>
      </c>
      <c r="DL61" s="361" t="str">
        <f ca="1">+trovaVariazioni1!CC384</f>
        <v/>
      </c>
      <c r="DM61" s="361" t="str">
        <f ca="1">+trovaVariazioni1!CD384</f>
        <v/>
      </c>
      <c r="DN61" s="361" t="str">
        <f ca="1">+trovaVariazioni1!CE384</f>
        <v/>
      </c>
      <c r="DO61" s="361" t="str">
        <f ca="1">+trovaVariazioni1!CF384</f>
        <v/>
      </c>
      <c r="DP61" s="361" t="str">
        <f ca="1">+trovaVariazioni1!CG384</f>
        <v/>
      </c>
      <c r="DQ61" s="361" t="str">
        <f ca="1">+trovaVariazioni1!CH384</f>
        <v/>
      </c>
      <c r="DR61" s="361" t="str">
        <f ca="1">+trovaVariazioni1!CI384</f>
        <v/>
      </c>
      <c r="DS61" s="361" t="str">
        <f ca="1">+trovaVariazioni1!CJ384</f>
        <v/>
      </c>
      <c r="DT61" s="361" t="str">
        <f ca="1">+trovaVariazioni1!CK384</f>
        <v/>
      </c>
      <c r="DU61" s="361" t="str">
        <f ca="1">+trovaVariazioni1!CL384</f>
        <v/>
      </c>
      <c r="DV61" s="361" t="str">
        <f ca="1">+trovaVariazioni1!CM384</f>
        <v/>
      </c>
      <c r="DW61" s="361" t="str">
        <f ca="1">+trovaVariazioni1!CN384</f>
        <v/>
      </c>
      <c r="DX61" s="361" t="str">
        <f ca="1">+trovaVariazioni1!CO384</f>
        <v/>
      </c>
      <c r="DY61" s="361" t="str">
        <f ca="1">+trovaVariazioni1!CP384</f>
        <v/>
      </c>
      <c r="DZ61" s="361" t="str">
        <f ca="1">+trovaVariazioni1!CQ384</f>
        <v/>
      </c>
      <c r="EA61" s="361" t="str">
        <f ca="1">+trovaVariazioni1!CR384</f>
        <v/>
      </c>
      <c r="EB61" s="361" t="str">
        <f ca="1">+trovaVariazioni1!CS384</f>
        <v/>
      </c>
      <c r="EC61" s="361" t="str">
        <f ca="1">+trovaVariazioni1!CT384</f>
        <v/>
      </c>
      <c r="ED61" s="361" t="str">
        <f ca="1">+trovaVariazioni1!CU384</f>
        <v/>
      </c>
      <c r="EE61" s="361" t="str">
        <f ca="1">+trovaVariazioni1!CV384</f>
        <v/>
      </c>
      <c r="EF61" s="361" t="str">
        <f ca="1">+trovaVariazioni1!CW384</f>
        <v/>
      </c>
      <c r="EG61" s="361" t="str">
        <f ca="1">+trovaVariazioni1!CX384</f>
        <v/>
      </c>
      <c r="EH61" s="361" t="str">
        <f ca="1">+trovaVariazioni1!CY384</f>
        <v/>
      </c>
      <c r="EI61" s="361" t="str">
        <f ca="1">+trovaVariazioni1!CZ384</f>
        <v/>
      </c>
      <c r="EJ61" s="361" t="str">
        <f ca="1">+trovaVariazioni1!DA384</f>
        <v/>
      </c>
      <c r="EK61" s="361" t="str">
        <f ca="1">+trovaVariazioni1!DB384</f>
        <v/>
      </c>
      <c r="EL61" s="363" t="str">
        <f ca="1">+trovaVariazioni1!DC384</f>
        <v/>
      </c>
    </row>
    <row r="62" spans="1:142" ht="9.9" customHeight="1">
      <c r="AK62" s="364"/>
      <c r="AL62" s="364"/>
      <c r="AM62" s="364"/>
      <c r="AN62" s="364"/>
      <c r="AO62" s="364"/>
      <c r="AP62" s="364"/>
      <c r="AQ62" s="364"/>
      <c r="AR62" s="364"/>
      <c r="AS62" s="364"/>
      <c r="AT62" s="364"/>
      <c r="AU62" s="364"/>
      <c r="AV62" s="364"/>
      <c r="AW62" s="364"/>
      <c r="AX62" s="364"/>
      <c r="AY62" s="364"/>
      <c r="AZ62" s="364"/>
      <c r="BA62" s="364"/>
      <c r="BB62" s="364"/>
      <c r="BC62" s="364"/>
      <c r="BD62" s="364"/>
      <c r="BE62" s="364"/>
      <c r="BF62" s="364"/>
      <c r="BG62" s="364"/>
      <c r="BH62" s="364"/>
      <c r="BI62" s="364"/>
      <c r="BJ62" s="364"/>
      <c r="BK62" s="364"/>
      <c r="BL62" s="364"/>
      <c r="BM62" s="364"/>
      <c r="BN62" s="364"/>
      <c r="BO62" s="364"/>
      <c r="BP62" s="364"/>
      <c r="BQ62" s="364"/>
      <c r="BR62" s="364"/>
      <c r="BS62" s="364"/>
      <c r="BT62" s="364"/>
      <c r="BU62" s="364"/>
      <c r="BV62" s="364"/>
      <c r="BW62" s="364"/>
      <c r="BX62" s="364"/>
      <c r="BY62" s="364"/>
      <c r="BZ62" s="364"/>
      <c r="CA62" s="364"/>
      <c r="CB62" s="364"/>
      <c r="CC62" s="364"/>
      <c r="CD62" s="364"/>
      <c r="CE62" s="364"/>
      <c r="CF62" s="364"/>
      <c r="CG62" s="364"/>
      <c r="CH62" s="364"/>
      <c r="CI62" s="364"/>
      <c r="CJ62" s="364"/>
      <c r="CK62" s="364"/>
      <c r="CL62" s="364"/>
      <c r="CM62" s="364"/>
      <c r="CN62" s="364"/>
      <c r="CO62" s="364"/>
      <c r="CP62" s="364"/>
      <c r="CQ62" s="364"/>
      <c r="CR62" s="364"/>
      <c r="CS62" s="364"/>
      <c r="CT62" s="364"/>
      <c r="CU62" s="364"/>
      <c r="CV62" s="364"/>
      <c r="CW62" s="364"/>
      <c r="CX62" s="364"/>
      <c r="CY62" s="364"/>
      <c r="CZ62" s="364"/>
      <c r="DA62" s="364"/>
      <c r="DB62" s="364"/>
      <c r="DC62" s="364"/>
      <c r="DD62" s="364"/>
      <c r="DE62" s="364"/>
      <c r="DF62" s="364"/>
      <c r="DG62" s="364"/>
      <c r="DH62" s="364"/>
      <c r="DI62" s="364"/>
      <c r="DJ62" s="364"/>
      <c r="DK62" s="364"/>
      <c r="DL62" s="364"/>
      <c r="DM62" s="364"/>
      <c r="DN62" s="364"/>
      <c r="DO62" s="364"/>
      <c r="DP62" s="364"/>
      <c r="DQ62" s="364"/>
      <c r="DR62" s="364"/>
      <c r="DS62" s="364"/>
      <c r="DT62" s="364"/>
      <c r="DU62" s="364"/>
      <c r="DV62" s="364"/>
      <c r="DW62" s="364"/>
      <c r="DX62" s="364"/>
      <c r="DY62" s="364"/>
      <c r="DZ62" s="364"/>
      <c r="EA62" s="364"/>
      <c r="EB62" s="364"/>
      <c r="EC62" s="364"/>
      <c r="ED62" s="364"/>
      <c r="EE62" s="364"/>
      <c r="EF62" s="364"/>
      <c r="EG62" s="364"/>
      <c r="EH62" s="364"/>
      <c r="EI62" s="364"/>
      <c r="EJ62" s="364"/>
      <c r="EK62" s="364"/>
    </row>
  </sheetData>
  <sheetProtection formatColumns="0" formatRows="0" autoFilter="0"/>
  <dataConsolidate/>
  <mergeCells count="174">
    <mergeCell ref="AL2:AR3"/>
    <mergeCell ref="K24:M25"/>
    <mergeCell ref="N24:P25"/>
    <mergeCell ref="Q24:R25"/>
    <mergeCell ref="S24:S25"/>
    <mergeCell ref="T24:V25"/>
    <mergeCell ref="W24:X25"/>
    <mergeCell ref="K22:M23"/>
    <mergeCell ref="N22:P23"/>
    <mergeCell ref="Q22:S23"/>
    <mergeCell ref="Z24:AE25"/>
    <mergeCell ref="AE22:AE23"/>
    <mergeCell ref="Y24:Y25"/>
    <mergeCell ref="W22:Y23"/>
    <mergeCell ref="Z22:AB23"/>
    <mergeCell ref="AC22:AD23"/>
    <mergeCell ref="W12:W13"/>
    <mergeCell ref="X12:AA13"/>
    <mergeCell ref="AB12:AD13"/>
    <mergeCell ref="AE12:AE13"/>
    <mergeCell ref="AC20:AE21"/>
    <mergeCell ref="H42:J43"/>
    <mergeCell ref="K42:L43"/>
    <mergeCell ref="M42:M43"/>
    <mergeCell ref="W40:X41"/>
    <mergeCell ref="Y40:Y41"/>
    <mergeCell ref="Q36:S37"/>
    <mergeCell ref="T36:V37"/>
    <mergeCell ref="S30:S31"/>
    <mergeCell ref="T30:V31"/>
    <mergeCell ref="W30:X31"/>
    <mergeCell ref="W36:Y37"/>
    <mergeCell ref="Z40:AB41"/>
    <mergeCell ref="AC40:AD41"/>
    <mergeCell ref="AE40:AE41"/>
    <mergeCell ref="W38:Y39"/>
    <mergeCell ref="Z38:AB39"/>
    <mergeCell ref="AC38:AE39"/>
    <mergeCell ref="Z42:AE43"/>
    <mergeCell ref="B40:D41"/>
    <mergeCell ref="E40:E41"/>
    <mergeCell ref="F40:I41"/>
    <mergeCell ref="J40:J41"/>
    <mergeCell ref="K40:M41"/>
    <mergeCell ref="N40:P41"/>
    <mergeCell ref="Q40:S41"/>
    <mergeCell ref="T40:V41"/>
    <mergeCell ref="N42:P43"/>
    <mergeCell ref="Q42:R43"/>
    <mergeCell ref="S42:S43"/>
    <mergeCell ref="T42:V43"/>
    <mergeCell ref="W42:X43"/>
    <mergeCell ref="Y42:Y43"/>
    <mergeCell ref="B42:D43"/>
    <mergeCell ref="E42:F43"/>
    <mergeCell ref="G42:G43"/>
    <mergeCell ref="Z36:AB37"/>
    <mergeCell ref="AC36:AE37"/>
    <mergeCell ref="B38:H39"/>
    <mergeCell ref="I38:M39"/>
    <mergeCell ref="N38:P39"/>
    <mergeCell ref="Q38:S39"/>
    <mergeCell ref="T38:V39"/>
    <mergeCell ref="Z34:AB35"/>
    <mergeCell ref="AC34:AD35"/>
    <mergeCell ref="AE34:AE35"/>
    <mergeCell ref="B36:D37"/>
    <mergeCell ref="E36:F37"/>
    <mergeCell ref="G36:G37"/>
    <mergeCell ref="H36:J37"/>
    <mergeCell ref="K36:L37"/>
    <mergeCell ref="M36:M37"/>
    <mergeCell ref="N36:P37"/>
    <mergeCell ref="W34:Y35"/>
    <mergeCell ref="T34:V35"/>
    <mergeCell ref="B34:D35"/>
    <mergeCell ref="E34:M35"/>
    <mergeCell ref="N34:P35"/>
    <mergeCell ref="Q34:S35"/>
    <mergeCell ref="B32:D33"/>
    <mergeCell ref="E32:G33"/>
    <mergeCell ref="H32:J33"/>
    <mergeCell ref="K32:M33"/>
    <mergeCell ref="N32:P33"/>
    <mergeCell ref="Q32:S33"/>
    <mergeCell ref="Y30:Y31"/>
    <mergeCell ref="T28:V29"/>
    <mergeCell ref="W28:X29"/>
    <mergeCell ref="Y28:Y29"/>
    <mergeCell ref="B30:D31"/>
    <mergeCell ref="E30:G31"/>
    <mergeCell ref="H30:J31"/>
    <mergeCell ref="K30:M31"/>
    <mergeCell ref="N30:P31"/>
    <mergeCell ref="B28:D29"/>
    <mergeCell ref="E28:F29"/>
    <mergeCell ref="G28:G29"/>
    <mergeCell ref="H28:J29"/>
    <mergeCell ref="K28:L29"/>
    <mergeCell ref="M28:M29"/>
    <mergeCell ref="N28:P29"/>
    <mergeCell ref="Q30:R31"/>
    <mergeCell ref="Q28:R29"/>
    <mergeCell ref="Z32:AB33"/>
    <mergeCell ref="AC32:AE33"/>
    <mergeCell ref="T32:V33"/>
    <mergeCell ref="W32:Y33"/>
    <mergeCell ref="AE26:AE27"/>
    <mergeCell ref="S26:S27"/>
    <mergeCell ref="T26:V27"/>
    <mergeCell ref="W26:X27"/>
    <mergeCell ref="Y26:Y27"/>
    <mergeCell ref="Z26:AB27"/>
    <mergeCell ref="AC26:AD27"/>
    <mergeCell ref="AC28:AE29"/>
    <mergeCell ref="AC30:AD31"/>
    <mergeCell ref="AE30:AE31"/>
    <mergeCell ref="Z30:AB31"/>
    <mergeCell ref="B26:D27"/>
    <mergeCell ref="E26:G27"/>
    <mergeCell ref="H26:J27"/>
    <mergeCell ref="K26:M27"/>
    <mergeCell ref="N26:P27"/>
    <mergeCell ref="Q26:R27"/>
    <mergeCell ref="B24:D25"/>
    <mergeCell ref="Z28:AB29"/>
    <mergeCell ref="S28:S29"/>
    <mergeCell ref="B16:G17"/>
    <mergeCell ref="H16:M17"/>
    <mergeCell ref="N16:S17"/>
    <mergeCell ref="T16:Y17"/>
    <mergeCell ref="Z16:AE17"/>
    <mergeCell ref="B18:G19"/>
    <mergeCell ref="H18:M19"/>
    <mergeCell ref="N18:P19"/>
    <mergeCell ref="Q18:S19"/>
    <mergeCell ref="T18:V19"/>
    <mergeCell ref="W18:Y19"/>
    <mergeCell ref="Z18:AB19"/>
    <mergeCell ref="AC18:AE19"/>
    <mergeCell ref="B20:G21"/>
    <mergeCell ref="H20:M21"/>
    <mergeCell ref="N20:P21"/>
    <mergeCell ref="E22:G23"/>
    <mergeCell ref="E24:F25"/>
    <mergeCell ref="Q20:S21"/>
    <mergeCell ref="T20:V21"/>
    <mergeCell ref="W20:Y21"/>
    <mergeCell ref="Z20:AB21"/>
    <mergeCell ref="G24:G25"/>
    <mergeCell ref="H24:J25"/>
    <mergeCell ref="B22:D23"/>
    <mergeCell ref="H22:J23"/>
    <mergeCell ref="T22:V23"/>
    <mergeCell ref="A1:F1"/>
    <mergeCell ref="H4:J4"/>
    <mergeCell ref="B5:AE6"/>
    <mergeCell ref="B7:AE7"/>
    <mergeCell ref="B8:AE8"/>
    <mergeCell ref="B9:AE9"/>
    <mergeCell ref="B10:AE10"/>
    <mergeCell ref="B14:G15"/>
    <mergeCell ref="H14:M15"/>
    <mergeCell ref="N14:P15"/>
    <mergeCell ref="Q14:S15"/>
    <mergeCell ref="T14:Y15"/>
    <mergeCell ref="Z14:AE15"/>
    <mergeCell ref="B11:AE11"/>
    <mergeCell ref="B12:G13"/>
    <mergeCell ref="H12:M13"/>
    <mergeCell ref="N12:P13"/>
    <mergeCell ref="Q12:S13"/>
    <mergeCell ref="T12:V13"/>
    <mergeCell ref="P1:T1"/>
  </mergeCells>
  <conditionalFormatting sqref="AL6:EL60">
    <cfRule type="expression" dxfId="10" priority="20">
      <formula>AND(OR(AL7&lt;&gt;"",AL5&lt;&gt;AL6),AL5&lt;&gt;AL6,$AN6&lt;&gt;"")</formula>
    </cfRule>
  </conditionalFormatting>
  <conditionalFormatting sqref="AP61">
    <cfRule type="expression" dxfId="9" priority="22">
      <formula>AND(OR(AO62&lt;&gt;"",AP60&lt;&gt;AP61),AP60&lt;&gt;AP61,$AN61&lt;&gt;"")</formula>
    </cfRule>
  </conditionalFormatting>
  <conditionalFormatting sqref="AL61:AO61 AQ61:EL61">
    <cfRule type="expression" dxfId="8" priority="23">
      <formula>IF($AL61="",TRUE, FALSE)</formula>
    </cfRule>
    <cfRule type="expression" dxfId="7" priority="24">
      <formula>AND($AL61&lt;&gt;"",AL61&lt;&gt;#REF!)</formula>
    </cfRule>
  </conditionalFormatting>
  <dataValidations count="1">
    <dataValidation type="whole" allowBlank="1" showInputMessage="1" showErrorMessage="1" promptTitle="Inserire valore" prompt="Inserire valore da 1 a 100" sqref="U1" xr:uid="{00000000-0002-0000-0700-000000000000}">
      <formula1>1</formula1>
      <formula2>100</formula2>
    </dataValidation>
  </dataValidations>
  <hyperlinks>
    <hyperlink ref="A1" location="HOME!A1" display="MakingMODOMO" xr:uid="{00000000-0004-0000-0700-000000000000}"/>
  </hyperlinks>
  <pageMargins left="0.3125" right="0.25" top="0.16666666666666666" bottom="0.21875" header="0.3" footer="0.3"/>
  <pageSetup paperSize="9" scale="86" fitToWidth="3"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LETTERA">
    <tabColor theme="4" tint="-0.249977111117893"/>
    <pageSetUpPr fitToPage="1"/>
  </sheetPr>
  <dimension ref="A1:U49"/>
  <sheetViews>
    <sheetView showGridLines="0" showRowColHeaders="0" view="pageLayout" zoomScale="85" zoomScaleNormal="100" zoomScaleSheetLayoutView="130" zoomScalePageLayoutView="85" workbookViewId="0">
      <selection activeCell="B12" sqref="B12"/>
    </sheetView>
  </sheetViews>
  <sheetFormatPr defaultColWidth="8.6640625" defaultRowHeight="13.2"/>
  <cols>
    <col min="2" max="2" width="11" customWidth="1"/>
    <col min="3" max="3" width="12.5546875" customWidth="1"/>
    <col min="4" max="4" width="10.44140625" bestFit="1" customWidth="1"/>
    <col min="5" max="5" width="4.5546875" customWidth="1"/>
    <col min="6" max="6" width="10.44140625" customWidth="1"/>
    <col min="10" max="10" width="9.33203125" customWidth="1"/>
  </cols>
  <sheetData>
    <row r="1" spans="1:21">
      <c r="A1" s="245"/>
      <c r="B1" s="245"/>
      <c r="C1" s="245"/>
      <c r="D1" s="245"/>
      <c r="E1" s="245"/>
      <c r="F1" s="245"/>
      <c r="G1" s="245"/>
      <c r="H1" s="245"/>
      <c r="I1" s="245"/>
      <c r="J1" s="245"/>
      <c r="U1" s="242"/>
    </row>
    <row r="2" spans="1:21">
      <c r="A2" s="245"/>
      <c r="B2" s="245"/>
      <c r="C2" s="245"/>
      <c r="D2" s="245"/>
      <c r="E2" s="245"/>
      <c r="F2" s="245"/>
      <c r="G2" s="245"/>
      <c r="H2" s="245"/>
      <c r="I2" s="245"/>
      <c r="J2" s="245"/>
      <c r="U2" s="242"/>
    </row>
    <row r="3" spans="1:21">
      <c r="A3" s="245"/>
      <c r="B3" s="245"/>
      <c r="C3" s="245"/>
      <c r="D3" s="245"/>
      <c r="E3" s="245"/>
      <c r="F3" s="245"/>
      <c r="G3" s="245"/>
      <c r="H3" s="245"/>
      <c r="I3" s="245"/>
      <c r="J3" s="245"/>
      <c r="U3" s="242"/>
    </row>
    <row r="4" spans="1:21">
      <c r="A4" s="245"/>
      <c r="B4" s="245"/>
      <c r="C4" s="245"/>
      <c r="D4" s="245"/>
      <c r="E4" s="245"/>
      <c r="F4" s="245"/>
      <c r="G4" s="245"/>
      <c r="H4" s="245"/>
      <c r="I4" s="245"/>
      <c r="J4" s="245"/>
      <c r="U4" s="243"/>
    </row>
    <row r="5" spans="1:21" ht="21.75" customHeight="1">
      <c r="A5" s="454" t="s">
        <v>448</v>
      </c>
      <c r="B5" s="454"/>
      <c r="C5" s="454"/>
      <c r="D5" s="454"/>
      <c r="E5" s="454"/>
      <c r="F5" s="454"/>
      <c r="G5" s="246"/>
      <c r="H5" s="246"/>
      <c r="I5" s="245"/>
      <c r="J5" s="245"/>
    </row>
    <row r="6" spans="1:21" ht="12.75" customHeight="1">
      <c r="A6" s="455" t="s">
        <v>376</v>
      </c>
      <c r="B6" s="455"/>
      <c r="C6" s="455"/>
      <c r="D6" s="455"/>
      <c r="E6" s="455"/>
      <c r="F6" s="455"/>
      <c r="G6" s="247"/>
      <c r="H6" s="247"/>
      <c r="I6" s="245"/>
      <c r="J6" s="245"/>
    </row>
    <row r="7" spans="1:21" ht="50.25" customHeight="1">
      <c r="A7" s="455" t="s">
        <v>3259</v>
      </c>
      <c r="B7" s="455"/>
      <c r="C7" s="455"/>
      <c r="D7" s="455"/>
      <c r="E7" s="455"/>
      <c r="F7" s="455"/>
      <c r="G7" s="248"/>
      <c r="H7" s="248"/>
      <c r="I7" s="245"/>
      <c r="J7" s="245"/>
    </row>
    <row r="8" spans="1:21" ht="12.75" customHeight="1">
      <c r="A8" s="456" t="s">
        <v>377</v>
      </c>
      <c r="B8" s="456"/>
      <c r="C8" s="456"/>
      <c r="D8" s="456"/>
      <c r="E8" s="456"/>
      <c r="F8" s="456"/>
      <c r="G8" s="249"/>
      <c r="H8" s="249"/>
      <c r="I8" s="245"/>
      <c r="J8" s="245"/>
    </row>
    <row r="9" spans="1:21">
      <c r="A9" s="245"/>
      <c r="B9" s="245"/>
      <c r="C9" s="245"/>
      <c r="D9" s="245"/>
      <c r="E9" s="245"/>
      <c r="F9" s="245"/>
      <c r="G9" s="245"/>
      <c r="H9" s="245"/>
      <c r="I9" s="245"/>
      <c r="J9" s="245"/>
    </row>
    <row r="10" spans="1:21">
      <c r="A10" s="245"/>
      <c r="B10" s="245"/>
      <c r="C10" s="245"/>
      <c r="D10" s="245"/>
      <c r="E10" s="245"/>
      <c r="F10" s="245" t="s">
        <v>449</v>
      </c>
      <c r="G10" s="250" t="str">
        <f>$B$21</f>
        <v>ASKOLL EVA S.P.A.</v>
      </c>
      <c r="H10" s="245"/>
      <c r="I10" s="245"/>
      <c r="J10" s="245"/>
    </row>
    <row r="11" spans="1:21">
      <c r="A11" s="245"/>
      <c r="B11" s="245"/>
      <c r="C11" s="245"/>
      <c r="D11" s="245"/>
      <c r="E11" s="245"/>
      <c r="F11" s="245"/>
      <c r="G11" s="245" t="s">
        <v>3279</v>
      </c>
      <c r="H11" s="245"/>
      <c r="I11" s="245"/>
      <c r="J11" s="245"/>
    </row>
    <row r="12" spans="1:21">
      <c r="A12" s="245"/>
      <c r="B12" s="245"/>
      <c r="C12" s="245"/>
      <c r="D12" s="245"/>
      <c r="E12" s="245"/>
      <c r="F12" s="245"/>
      <c r="G12" s="245" t="s">
        <v>3262</v>
      </c>
      <c r="H12" s="245"/>
      <c r="I12" s="245"/>
      <c r="J12" s="245"/>
    </row>
    <row r="13" spans="1:21">
      <c r="A13" s="245"/>
      <c r="B13" s="245"/>
      <c r="C13" s="245"/>
      <c r="D13" s="245"/>
      <c r="E13" s="245"/>
      <c r="F13" s="245"/>
      <c r="G13" s="245"/>
      <c r="H13" s="245"/>
      <c r="I13" s="245"/>
      <c r="J13" s="245"/>
    </row>
    <row r="14" spans="1:21">
      <c r="A14" s="245"/>
      <c r="B14" s="245"/>
      <c r="C14" s="245"/>
      <c r="D14" s="245"/>
      <c r="E14" s="245"/>
      <c r="F14" s="245" t="s">
        <v>450</v>
      </c>
      <c r="G14" s="245" t="s">
        <v>3260</v>
      </c>
      <c r="H14" s="245"/>
      <c r="I14" s="245"/>
      <c r="J14" s="245"/>
    </row>
    <row r="15" spans="1:21">
      <c r="A15" s="245"/>
      <c r="B15" s="245"/>
      <c r="C15" s="245"/>
      <c r="D15" s="245"/>
      <c r="E15" s="245"/>
      <c r="F15" s="245"/>
      <c r="G15" s="245" t="s">
        <v>3278</v>
      </c>
      <c r="H15" s="245"/>
      <c r="I15" s="245"/>
      <c r="J15" s="245"/>
    </row>
    <row r="16" spans="1:21">
      <c r="A16" s="245"/>
      <c r="B16" s="245"/>
      <c r="C16" s="245"/>
      <c r="D16" s="245"/>
      <c r="E16" s="245"/>
      <c r="F16" s="245"/>
      <c r="G16" s="245" t="s">
        <v>3263</v>
      </c>
      <c r="H16" s="245"/>
      <c r="I16" s="245"/>
      <c r="J16" s="245"/>
    </row>
    <row r="17" spans="1:10">
      <c r="A17" s="245"/>
      <c r="B17" s="245"/>
      <c r="C17" s="245"/>
      <c r="D17" s="245"/>
      <c r="E17" s="245"/>
      <c r="F17" s="245"/>
      <c r="G17" s="245" t="s">
        <v>3261</v>
      </c>
      <c r="H17" s="245"/>
      <c r="I17" s="245"/>
      <c r="J17" s="245"/>
    </row>
    <row r="18" spans="1:10">
      <c r="A18" s="245"/>
      <c r="B18" s="245"/>
      <c r="C18" s="245"/>
      <c r="D18" s="245"/>
      <c r="E18" s="245"/>
      <c r="F18" s="245"/>
      <c r="G18" s="245"/>
      <c r="H18" s="245"/>
      <c r="I18" s="245"/>
      <c r="J18" s="245"/>
    </row>
    <row r="19" spans="1:10">
      <c r="A19" s="245" t="s">
        <v>3236</v>
      </c>
      <c r="B19" s="245"/>
      <c r="C19" s="245" t="s">
        <v>3234</v>
      </c>
      <c r="D19" s="259" t="s">
        <v>3233</v>
      </c>
      <c r="E19" s="461" t="s">
        <v>3237</v>
      </c>
      <c r="F19" s="461"/>
      <c r="G19" s="245"/>
      <c r="H19" s="245"/>
      <c r="I19" s="245"/>
      <c r="J19" s="245"/>
    </row>
    <row r="20" spans="1:10">
      <c r="A20" s="245"/>
      <c r="B20" s="245"/>
      <c r="C20" s="245"/>
      <c r="D20" s="245"/>
      <c r="E20" s="245"/>
      <c r="F20" s="245"/>
      <c r="G20" s="245"/>
      <c r="H20" s="245"/>
      <c r="I20" s="245"/>
      <c r="J20" s="245"/>
    </row>
    <row r="21" spans="1:10">
      <c r="A21" s="245" t="s">
        <v>3235</v>
      </c>
      <c r="B21" s="250" t="str">
        <f>+Inserimento!O8</f>
        <v>ASKOLL EVA S.P.A.</v>
      </c>
      <c r="C21" s="245"/>
      <c r="D21" s="245"/>
      <c r="E21" s="245"/>
      <c r="F21" s="245"/>
      <c r="G21" s="245"/>
      <c r="H21" s="245"/>
      <c r="I21" s="245"/>
      <c r="J21" s="245"/>
    </row>
    <row r="22" spans="1:10">
      <c r="A22" s="245"/>
      <c r="B22" s="255" t="s">
        <v>451</v>
      </c>
      <c r="C22" s="245"/>
      <c r="D22" s="245"/>
      <c r="E22" s="245" t="str">
        <f>+VLOOKUP(Inserimento!K8,ELENCHI!B28:D41,2,FALSE)</f>
        <v>MOTOVEICOLO</v>
      </c>
      <c r="G22" s="245"/>
      <c r="H22" s="245"/>
      <c r="I22" s="245"/>
      <c r="J22" s="245"/>
    </row>
    <row r="23" spans="1:10">
      <c r="A23" s="245"/>
      <c r="B23" s="245" t="str">
        <f>+CONCATENATE("Tipo:"," ",+Inserimento!P8," ","Cat."," ",Inserimento!BL8)</f>
        <v xml:space="preserve">Tipo: 01 Cat. M1 </v>
      </c>
      <c r="C23" s="250"/>
      <c r="D23" s="245"/>
      <c r="E23" s="250"/>
      <c r="F23" s="245"/>
      <c r="G23" s="245"/>
      <c r="H23" s="245"/>
      <c r="I23" s="245"/>
      <c r="J23" s="245"/>
    </row>
    <row r="24" spans="1:10">
      <c r="A24" s="245"/>
      <c r="B24" s="245"/>
      <c r="C24" s="245"/>
      <c r="D24" s="245"/>
      <c r="E24" s="245"/>
      <c r="F24" s="245"/>
      <c r="G24" s="245"/>
      <c r="H24" s="245"/>
      <c r="I24" s="245"/>
      <c r="J24" s="245"/>
    </row>
    <row r="25" spans="1:10">
      <c r="A25" s="245"/>
      <c r="B25" s="245"/>
      <c r="C25" s="245"/>
      <c r="D25" s="245"/>
      <c r="E25" s="245"/>
      <c r="F25" s="245"/>
      <c r="G25" s="245"/>
      <c r="H25" s="245"/>
      <c r="I25" s="245"/>
      <c r="J25" s="245"/>
    </row>
    <row r="26" spans="1:10" ht="13.8">
      <c r="A26" s="255" t="s">
        <v>3231</v>
      </c>
      <c r="B26" s="255"/>
      <c r="C26" s="255"/>
      <c r="D26" s="255"/>
      <c r="E26" s="255"/>
      <c r="F26" s="255"/>
      <c r="G26" s="255"/>
      <c r="H26" s="255"/>
      <c r="I26" s="255"/>
      <c r="J26" s="251"/>
    </row>
    <row r="27" spans="1:10" ht="13.8">
      <c r="A27" s="256" t="str">
        <f>+Inserimento!M8</f>
        <v>E8*168/2013*00007*05</v>
      </c>
      <c r="B27" s="255"/>
      <c r="C27" s="255" t="str">
        <f>"del  "&amp;LEFT(Inserimento!N8,2)&amp;"/"&amp;MID(Inserimento!N8,3,2)&amp;"/"&amp;RIGHT(Inserimento!N8,4) &amp; ", "</f>
        <v xml:space="preserve">del  22/02/2022, </v>
      </c>
      <c r="D27" s="257" t="s">
        <v>3232</v>
      </c>
      <c r="E27" s="255"/>
      <c r="F27" s="255"/>
      <c r="G27" s="255"/>
      <c r="H27" s="255"/>
      <c r="I27" s="255"/>
      <c r="J27" s="251"/>
    </row>
    <row r="28" spans="1:10" ht="13.8">
      <c r="A28" s="255" t="s">
        <v>452</v>
      </c>
      <c r="B28" s="255"/>
      <c r="C28" s="255"/>
      <c r="D28" s="255"/>
      <c r="E28" s="255"/>
      <c r="F28" s="255"/>
      <c r="G28" s="255"/>
      <c r="H28" s="255"/>
      <c r="I28" s="255"/>
      <c r="J28" s="251"/>
    </row>
    <row r="29" spans="1:10" ht="13.8">
      <c r="A29" s="255"/>
      <c r="B29" s="255"/>
      <c r="C29" s="255"/>
      <c r="D29" s="255"/>
      <c r="E29" s="255"/>
      <c r="F29" s="255"/>
      <c r="G29" s="255"/>
      <c r="H29" s="255"/>
      <c r="I29" s="255"/>
      <c r="J29" s="251"/>
    </row>
    <row r="30" spans="1:10" ht="13.8">
      <c r="A30" s="252" t="s">
        <v>3229</v>
      </c>
      <c r="B30" s="258" t="str">
        <f ca="1">+Elaborazione!J7</f>
        <v xml:space="preserve">OAZNM03EST16    </v>
      </c>
      <c r="C30" s="255"/>
      <c r="D30" s="255"/>
      <c r="E30" s="255"/>
      <c r="F30" s="255"/>
      <c r="G30" s="255"/>
      <c r="H30" s="255"/>
      <c r="I30" s="255"/>
      <c r="J30" s="251"/>
    </row>
    <row r="31" spans="1:10" ht="13.8">
      <c r="A31" s="252" t="s">
        <v>3230</v>
      </c>
      <c r="B31" s="258" t="str">
        <f ca="1">Elaborazione!$J$109</f>
        <v>OAZNM03EST19C</v>
      </c>
      <c r="C31" s="255"/>
      <c r="D31" s="255"/>
      <c r="E31" s="255"/>
      <c r="F31" s="255"/>
      <c r="G31" s="255"/>
      <c r="H31" s="255"/>
      <c r="I31" s="255"/>
      <c r="J31" s="251"/>
    </row>
    <row r="32" spans="1:10">
      <c r="A32" s="252"/>
      <c r="B32" s="245"/>
      <c r="C32" s="245"/>
      <c r="D32" s="245"/>
      <c r="E32" s="245"/>
      <c r="F32" s="245"/>
      <c r="G32" s="245"/>
      <c r="H32" s="245"/>
      <c r="I32" s="245"/>
      <c r="J32" s="245"/>
    </row>
    <row r="33" spans="1:10">
      <c r="A33" s="245"/>
      <c r="B33" s="245"/>
      <c r="C33" s="245"/>
      <c r="D33" s="245"/>
      <c r="E33" s="245"/>
      <c r="F33" s="245"/>
      <c r="G33" s="245"/>
      <c r="H33" s="245"/>
      <c r="I33" s="245"/>
      <c r="J33" s="245"/>
    </row>
    <row r="34" spans="1:10">
      <c r="A34" s="245"/>
      <c r="B34" s="245"/>
      <c r="C34" s="245"/>
      <c r="D34" s="245"/>
      <c r="E34" s="245"/>
      <c r="F34" s="245"/>
      <c r="G34" s="245"/>
      <c r="H34" s="245"/>
      <c r="I34" s="245"/>
      <c r="J34" s="245"/>
    </row>
    <row r="35" spans="1:10">
      <c r="A35" s="245"/>
      <c r="B35" s="245"/>
      <c r="C35" s="245"/>
      <c r="D35" s="245"/>
      <c r="E35" s="245"/>
      <c r="F35" s="245"/>
      <c r="G35" s="245"/>
      <c r="H35" s="245"/>
      <c r="I35" s="245"/>
      <c r="J35" s="245"/>
    </row>
    <row r="36" spans="1:10">
      <c r="A36" s="245"/>
      <c r="B36" s="245"/>
      <c r="C36" s="245"/>
      <c r="D36" s="245"/>
      <c r="E36" s="245"/>
      <c r="F36" s="245"/>
      <c r="G36" s="245"/>
      <c r="H36" s="245"/>
      <c r="I36" s="245"/>
      <c r="J36" s="245"/>
    </row>
    <row r="37" spans="1:10">
      <c r="A37" s="245"/>
      <c r="B37" s="245"/>
      <c r="C37" s="245"/>
      <c r="D37" s="245"/>
      <c r="E37" s="245"/>
      <c r="F37" s="245"/>
      <c r="G37" s="245"/>
      <c r="H37" s="245"/>
      <c r="I37" s="245"/>
      <c r="J37" s="245"/>
    </row>
    <row r="38" spans="1:10">
      <c r="A38" s="245"/>
      <c r="B38" s="245"/>
      <c r="C38" s="245"/>
      <c r="D38" s="245"/>
      <c r="E38" s="245"/>
      <c r="F38" s="245"/>
      <c r="G38" s="245"/>
      <c r="H38" s="245"/>
      <c r="I38" s="245"/>
      <c r="J38" s="245"/>
    </row>
    <row r="39" spans="1:10">
      <c r="A39" s="245"/>
      <c r="B39" s="245"/>
      <c r="C39" s="245"/>
      <c r="D39" s="245"/>
      <c r="E39" s="245"/>
      <c r="F39" s="245"/>
      <c r="G39" s="245"/>
      <c r="H39" s="245"/>
      <c r="I39" s="245"/>
      <c r="J39" s="245"/>
    </row>
    <row r="40" spans="1:10">
      <c r="A40" s="245"/>
      <c r="B40" s="245"/>
      <c r="C40" s="245"/>
      <c r="D40" s="245"/>
      <c r="E40" s="245"/>
      <c r="F40" s="245"/>
      <c r="G40" s="245"/>
      <c r="H40" s="245"/>
      <c r="I40" s="245"/>
      <c r="J40" s="245"/>
    </row>
    <row r="41" spans="1:10">
      <c r="A41" s="245"/>
      <c r="B41" s="245"/>
      <c r="C41" s="245"/>
      <c r="D41" s="245"/>
      <c r="E41" s="245"/>
      <c r="F41" s="245"/>
      <c r="G41" s="245"/>
      <c r="H41" s="245"/>
      <c r="I41" s="245"/>
      <c r="J41" s="245"/>
    </row>
    <row r="42" spans="1:10">
      <c r="A42" s="245"/>
      <c r="B42" s="245"/>
      <c r="C42" s="245"/>
      <c r="D42" s="245"/>
      <c r="E42" s="245"/>
      <c r="F42" s="245"/>
      <c r="G42" s="245"/>
      <c r="H42" s="245"/>
      <c r="I42" s="245"/>
      <c r="J42" s="245"/>
    </row>
    <row r="43" spans="1:10" ht="12.75" customHeight="1">
      <c r="A43" s="245"/>
      <c r="B43" s="245"/>
      <c r="C43" s="245"/>
      <c r="D43" s="245"/>
      <c r="E43" s="245"/>
      <c r="F43" s="245"/>
      <c r="G43" s="245"/>
      <c r="H43" s="245"/>
      <c r="I43" s="245"/>
      <c r="J43" s="245"/>
    </row>
    <row r="44" spans="1:10" ht="12.75" customHeight="1">
      <c r="A44" s="245"/>
      <c r="B44" s="245"/>
      <c r="C44" s="245"/>
      <c r="D44" s="245"/>
      <c r="E44" s="245"/>
      <c r="F44" s="245"/>
      <c r="G44" s="245"/>
      <c r="H44" s="245"/>
      <c r="I44" s="245"/>
      <c r="J44" s="245"/>
    </row>
    <row r="45" spans="1:10" ht="12.75" customHeight="1">
      <c r="A45" s="253" t="s">
        <v>3238</v>
      </c>
      <c r="B45" s="254"/>
      <c r="C45" s="245"/>
      <c r="D45" s="245"/>
      <c r="E45" s="245"/>
      <c r="F45" s="459" t="s">
        <v>453</v>
      </c>
      <c r="G45" s="459"/>
      <c r="H45" s="459"/>
      <c r="I45" s="459"/>
      <c r="J45" s="245"/>
    </row>
    <row r="46" spans="1:10" ht="15.6">
      <c r="A46" s="245"/>
      <c r="B46" s="245"/>
      <c r="C46" s="245"/>
      <c r="D46" s="245"/>
      <c r="E46" s="245"/>
      <c r="F46" s="459" t="s">
        <v>454</v>
      </c>
      <c r="G46" s="459"/>
      <c r="H46" s="459"/>
      <c r="I46" s="459"/>
      <c r="J46" s="245"/>
    </row>
    <row r="47" spans="1:10" ht="15.6">
      <c r="A47" s="245"/>
      <c r="B47" s="245"/>
      <c r="C47" s="245"/>
      <c r="D47" s="245"/>
      <c r="E47" s="245"/>
      <c r="F47" s="460" t="s">
        <v>455</v>
      </c>
      <c r="G47" s="460"/>
      <c r="H47" s="460"/>
      <c r="I47" s="460"/>
      <c r="J47" s="245"/>
    </row>
    <row r="48" spans="1:10" ht="174" customHeight="1">
      <c r="A48" s="245"/>
      <c r="B48" s="245"/>
      <c r="C48" s="245"/>
      <c r="D48" s="245"/>
      <c r="E48" s="245"/>
      <c r="F48" s="457" t="s">
        <v>3367</v>
      </c>
      <c r="G48" s="458"/>
      <c r="H48" s="458"/>
      <c r="I48" s="458"/>
      <c r="J48" s="245"/>
    </row>
    <row r="49" spans="7:7">
      <c r="G49" s="365"/>
    </row>
  </sheetData>
  <mergeCells count="9">
    <mergeCell ref="A5:F5"/>
    <mergeCell ref="A6:F6"/>
    <mergeCell ref="A7:F7"/>
    <mergeCell ref="A8:F8"/>
    <mergeCell ref="F48:I48"/>
    <mergeCell ref="F45:I45"/>
    <mergeCell ref="F46:I46"/>
    <mergeCell ref="F47:I47"/>
    <mergeCell ref="E19:F19"/>
  </mergeCells>
  <pageMargins left="0.60546875" right="0.546875" top="0.75" bottom="0.75" header="0.3" footer="0.3"/>
  <pageSetup paperSize="9" scale="90"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INPUTLETTURA">
    <tabColor theme="7" tint="0.59999389629810485"/>
  </sheetPr>
  <dimension ref="A1:B302"/>
  <sheetViews>
    <sheetView workbookViewId="0">
      <pane xSplit="1" ySplit="2" topLeftCell="B3" activePane="bottomRight" state="frozen"/>
      <selection activeCell="P42" sqref="P42"/>
      <selection pane="topRight" activeCell="P42" sqref="P42"/>
      <selection pane="bottomLeft" activeCell="P42" sqref="P42"/>
      <selection pane="bottomRight" activeCell="P42" sqref="P42"/>
    </sheetView>
  </sheetViews>
  <sheetFormatPr defaultColWidth="8.6640625" defaultRowHeight="13.2"/>
  <cols>
    <col min="1" max="1" width="19.5546875" customWidth="1"/>
    <col min="2" max="2" width="222" customWidth="1"/>
  </cols>
  <sheetData>
    <row r="1" spans="1:2" ht="7.35" customHeight="1"/>
    <row r="2" spans="1:2" ht="23.85" customHeight="1">
      <c r="A2" s="128" t="s">
        <v>180</v>
      </c>
      <c r="B2" s="129" t="s">
        <v>456</v>
      </c>
    </row>
    <row r="3" spans="1:2">
      <c r="A3" s="462">
        <v>1</v>
      </c>
      <c r="B3" t="s">
        <v>3351</v>
      </c>
    </row>
    <row r="4" spans="1:2">
      <c r="A4" s="462"/>
      <c r="B4" t="s">
        <v>3280</v>
      </c>
    </row>
    <row r="5" spans="1:2">
      <c r="A5" s="462"/>
      <c r="B5" t="s">
        <v>3281</v>
      </c>
    </row>
    <row r="6" spans="1:2">
      <c r="A6" s="462">
        <v>2</v>
      </c>
      <c r="B6" t="s">
        <v>3352</v>
      </c>
    </row>
    <row r="7" spans="1:2">
      <c r="A7" s="462"/>
      <c r="B7" t="s">
        <v>3282</v>
      </c>
    </row>
    <row r="8" spans="1:2">
      <c r="A8" s="462"/>
      <c r="B8" t="s">
        <v>3283</v>
      </c>
    </row>
    <row r="9" spans="1:2">
      <c r="A9" s="462">
        <v>3</v>
      </c>
      <c r="B9" t="s">
        <v>3353</v>
      </c>
    </row>
    <row r="10" spans="1:2">
      <c r="A10" s="462"/>
      <c r="B10" t="s">
        <v>3284</v>
      </c>
    </row>
    <row r="11" spans="1:2">
      <c r="A11" s="462"/>
      <c r="B11" t="s">
        <v>3285</v>
      </c>
    </row>
    <row r="12" spans="1:2">
      <c r="A12" s="462">
        <v>4</v>
      </c>
      <c r="B12" t="s">
        <v>3354</v>
      </c>
    </row>
    <row r="13" spans="1:2">
      <c r="A13" s="462"/>
      <c r="B13" t="s">
        <v>3286</v>
      </c>
    </row>
    <row r="14" spans="1:2">
      <c r="A14" s="462"/>
      <c r="B14" t="s">
        <v>3287</v>
      </c>
    </row>
    <row r="15" spans="1:2">
      <c r="A15" s="462">
        <v>5</v>
      </c>
      <c r="B15" t="s">
        <v>3355</v>
      </c>
    </row>
    <row r="16" spans="1:2">
      <c r="A16" s="462"/>
      <c r="B16" t="s">
        <v>3288</v>
      </c>
    </row>
    <row r="17" spans="1:2">
      <c r="A17" s="462"/>
      <c r="B17" t="s">
        <v>3289</v>
      </c>
    </row>
    <row r="18" spans="1:2">
      <c r="A18" s="462">
        <v>6</v>
      </c>
      <c r="B18" t="s">
        <v>3356</v>
      </c>
    </row>
    <row r="19" spans="1:2">
      <c r="A19" s="462"/>
      <c r="B19" t="s">
        <v>3290</v>
      </c>
    </row>
    <row r="20" spans="1:2">
      <c r="A20" s="462"/>
      <c r="B20" t="s">
        <v>3291</v>
      </c>
    </row>
    <row r="21" spans="1:2">
      <c r="A21" s="462">
        <v>7</v>
      </c>
      <c r="B21" t="s">
        <v>3357</v>
      </c>
    </row>
    <row r="22" spans="1:2">
      <c r="A22" s="462"/>
      <c r="B22" t="s">
        <v>3292</v>
      </c>
    </row>
    <row r="23" spans="1:2">
      <c r="A23" s="462"/>
      <c r="B23" t="s">
        <v>3293</v>
      </c>
    </row>
    <row r="24" spans="1:2">
      <c r="A24" s="462">
        <v>8</v>
      </c>
      <c r="B24" t="s">
        <v>3358</v>
      </c>
    </row>
    <row r="25" spans="1:2">
      <c r="A25" s="462"/>
      <c r="B25" t="s">
        <v>3294</v>
      </c>
    </row>
    <row r="26" spans="1:2">
      <c r="A26" s="462"/>
      <c r="B26" t="s">
        <v>3295</v>
      </c>
    </row>
    <row r="27" spans="1:2">
      <c r="A27" s="462">
        <v>9</v>
      </c>
      <c r="B27" t="s">
        <v>3359</v>
      </c>
    </row>
    <row r="28" spans="1:2">
      <c r="A28" s="462"/>
      <c r="B28" t="s">
        <v>3296</v>
      </c>
    </row>
    <row r="29" spans="1:2">
      <c r="A29" s="462"/>
      <c r="B29" t="s">
        <v>3297</v>
      </c>
    </row>
    <row r="30" spans="1:2">
      <c r="A30" s="462">
        <v>10</v>
      </c>
      <c r="B30" t="s">
        <v>3360</v>
      </c>
    </row>
    <row r="31" spans="1:2">
      <c r="A31" s="462"/>
      <c r="B31" t="s">
        <v>3298</v>
      </c>
    </row>
    <row r="32" spans="1:2">
      <c r="A32" s="462"/>
      <c r="B32" t="s">
        <v>3299</v>
      </c>
    </row>
    <row r="33" spans="1:2">
      <c r="A33" s="462">
        <v>11</v>
      </c>
      <c r="B33" t="s">
        <v>3361</v>
      </c>
    </row>
    <row r="34" spans="1:2">
      <c r="A34" s="462"/>
      <c r="B34" t="s">
        <v>3300</v>
      </c>
    </row>
    <row r="35" spans="1:2">
      <c r="A35" s="462"/>
      <c r="B35" t="s">
        <v>3301</v>
      </c>
    </row>
    <row r="36" spans="1:2">
      <c r="A36" s="462">
        <v>12</v>
      </c>
      <c r="B36" t="s">
        <v>3362</v>
      </c>
    </row>
    <row r="37" spans="1:2">
      <c r="A37" s="462"/>
      <c r="B37" t="s">
        <v>3302</v>
      </c>
    </row>
    <row r="38" spans="1:2">
      <c r="A38" s="462"/>
      <c r="B38" t="s">
        <v>3303</v>
      </c>
    </row>
    <row r="39" spans="1:2">
      <c r="A39" s="462">
        <v>13</v>
      </c>
    </row>
    <row r="40" spans="1:2">
      <c r="A40" s="462"/>
    </row>
    <row r="41" spans="1:2">
      <c r="A41" s="462"/>
    </row>
    <row r="42" spans="1:2">
      <c r="A42" s="462">
        <v>14</v>
      </c>
    </row>
    <row r="43" spans="1:2">
      <c r="A43" s="462"/>
    </row>
    <row r="44" spans="1:2">
      <c r="A44" s="462"/>
    </row>
    <row r="45" spans="1:2">
      <c r="A45" s="462">
        <v>15</v>
      </c>
    </row>
    <row r="46" spans="1:2">
      <c r="A46" s="462"/>
    </row>
    <row r="47" spans="1:2">
      <c r="A47" s="462"/>
    </row>
    <row r="48" spans="1:2">
      <c r="A48" s="462">
        <v>16</v>
      </c>
    </row>
    <row r="49" spans="1:1">
      <c r="A49" s="462"/>
    </row>
    <row r="50" spans="1:1">
      <c r="A50" s="462"/>
    </row>
    <row r="51" spans="1:1">
      <c r="A51" s="462">
        <v>17</v>
      </c>
    </row>
    <row r="52" spans="1:1">
      <c r="A52" s="462"/>
    </row>
    <row r="53" spans="1:1">
      <c r="A53" s="462"/>
    </row>
    <row r="54" spans="1:1">
      <c r="A54" s="462">
        <v>18</v>
      </c>
    </row>
    <row r="55" spans="1:1">
      <c r="A55" s="462"/>
    </row>
    <row r="56" spans="1:1">
      <c r="A56" s="462"/>
    </row>
    <row r="57" spans="1:1">
      <c r="A57" s="462">
        <v>19</v>
      </c>
    </row>
    <row r="58" spans="1:1">
      <c r="A58" s="462"/>
    </row>
    <row r="59" spans="1:1">
      <c r="A59" s="462"/>
    </row>
    <row r="60" spans="1:1">
      <c r="A60" s="462">
        <v>20</v>
      </c>
    </row>
    <row r="61" spans="1:1">
      <c r="A61" s="462"/>
    </row>
    <row r="62" spans="1:1">
      <c r="A62" s="462"/>
    </row>
    <row r="63" spans="1:1">
      <c r="A63" s="462">
        <v>21</v>
      </c>
    </row>
    <row r="64" spans="1:1">
      <c r="A64" s="462"/>
    </row>
    <row r="65" spans="1:1">
      <c r="A65" s="462"/>
    </row>
    <row r="66" spans="1:1">
      <c r="A66" s="462">
        <v>22</v>
      </c>
    </row>
    <row r="67" spans="1:1">
      <c r="A67" s="462"/>
    </row>
    <row r="68" spans="1:1">
      <c r="A68" s="462"/>
    </row>
    <row r="69" spans="1:1">
      <c r="A69" s="462">
        <v>23</v>
      </c>
    </row>
    <row r="70" spans="1:1">
      <c r="A70" s="462"/>
    </row>
    <row r="71" spans="1:1">
      <c r="A71" s="462"/>
    </row>
    <row r="72" spans="1:1">
      <c r="A72" s="462">
        <v>24</v>
      </c>
    </row>
    <row r="73" spans="1:1">
      <c r="A73" s="462"/>
    </row>
    <row r="74" spans="1:1">
      <c r="A74" s="462"/>
    </row>
    <row r="75" spans="1:1">
      <c r="A75" s="462">
        <v>25</v>
      </c>
    </row>
    <row r="76" spans="1:1">
      <c r="A76" s="462"/>
    </row>
    <row r="77" spans="1:1">
      <c r="A77" s="462"/>
    </row>
    <row r="78" spans="1:1">
      <c r="A78" s="462">
        <v>26</v>
      </c>
    </row>
    <row r="79" spans="1:1">
      <c r="A79" s="462"/>
    </row>
    <row r="80" spans="1:1">
      <c r="A80" s="462"/>
    </row>
    <row r="81" spans="1:1">
      <c r="A81" s="462">
        <v>27</v>
      </c>
    </row>
    <row r="82" spans="1:1">
      <c r="A82" s="462"/>
    </row>
    <row r="83" spans="1:1">
      <c r="A83" s="462"/>
    </row>
    <row r="84" spans="1:1">
      <c r="A84" s="462">
        <v>28</v>
      </c>
    </row>
    <row r="85" spans="1:1">
      <c r="A85" s="462"/>
    </row>
    <row r="86" spans="1:1">
      <c r="A86" s="462"/>
    </row>
    <row r="87" spans="1:1">
      <c r="A87" s="462">
        <v>29</v>
      </c>
    </row>
    <row r="88" spans="1:1">
      <c r="A88" s="462"/>
    </row>
    <row r="89" spans="1:1">
      <c r="A89" s="462"/>
    </row>
    <row r="90" spans="1:1">
      <c r="A90" s="462">
        <v>30</v>
      </c>
    </row>
    <row r="91" spans="1:1">
      <c r="A91" s="462"/>
    </row>
    <row r="92" spans="1:1">
      <c r="A92" s="462"/>
    </row>
    <row r="93" spans="1:1">
      <c r="A93" s="462">
        <v>31</v>
      </c>
    </row>
    <row r="94" spans="1:1">
      <c r="A94" s="462"/>
    </row>
    <row r="95" spans="1:1">
      <c r="A95" s="462"/>
    </row>
    <row r="96" spans="1:1">
      <c r="A96" s="462">
        <v>32</v>
      </c>
    </row>
    <row r="97" spans="1:2">
      <c r="A97" s="462"/>
    </row>
    <row r="98" spans="1:2">
      <c r="A98" s="462"/>
    </row>
    <row r="99" spans="1:2">
      <c r="A99" s="462">
        <v>33</v>
      </c>
    </row>
    <row r="100" spans="1:2">
      <c r="A100" s="462"/>
    </row>
    <row r="101" spans="1:2">
      <c r="A101" s="462"/>
    </row>
    <row r="102" spans="1:2">
      <c r="A102" s="462">
        <v>34</v>
      </c>
    </row>
    <row r="103" spans="1:2">
      <c r="A103" s="462"/>
      <c r="B103" s="156"/>
    </row>
    <row r="104" spans="1:2">
      <c r="A104" s="462"/>
      <c r="B104" s="156"/>
    </row>
    <row r="105" spans="1:2">
      <c r="A105" s="462">
        <v>35</v>
      </c>
      <c r="B105" s="156"/>
    </row>
    <row r="106" spans="1:2">
      <c r="A106" s="462"/>
      <c r="B106" s="156"/>
    </row>
    <row r="107" spans="1:2">
      <c r="A107" s="462"/>
      <c r="B107" s="156"/>
    </row>
    <row r="108" spans="1:2">
      <c r="A108" s="462">
        <v>36</v>
      </c>
      <c r="B108" s="156"/>
    </row>
    <row r="109" spans="1:2">
      <c r="A109" s="462"/>
      <c r="B109" s="156"/>
    </row>
    <row r="110" spans="1:2">
      <c r="A110" s="462"/>
      <c r="B110" s="156"/>
    </row>
    <row r="111" spans="1:2">
      <c r="A111" s="462">
        <v>37</v>
      </c>
      <c r="B111" s="156"/>
    </row>
    <row r="112" spans="1:2">
      <c r="A112" s="462"/>
      <c r="B112" s="156"/>
    </row>
    <row r="113" spans="1:2">
      <c r="A113" s="462"/>
      <c r="B113" s="156"/>
    </row>
    <row r="114" spans="1:2">
      <c r="A114" s="462">
        <v>38</v>
      </c>
      <c r="B114" s="156"/>
    </row>
    <row r="115" spans="1:2">
      <c r="A115" s="462"/>
      <c r="B115" s="156"/>
    </row>
    <row r="116" spans="1:2">
      <c r="A116" s="462"/>
      <c r="B116" s="156"/>
    </row>
    <row r="117" spans="1:2">
      <c r="A117" s="462">
        <v>39</v>
      </c>
      <c r="B117" s="156"/>
    </row>
    <row r="118" spans="1:2">
      <c r="A118" s="462"/>
      <c r="B118" s="156"/>
    </row>
    <row r="119" spans="1:2">
      <c r="A119" s="462"/>
      <c r="B119" s="156"/>
    </row>
    <row r="120" spans="1:2">
      <c r="A120" s="462">
        <v>40</v>
      </c>
      <c r="B120" s="156"/>
    </row>
    <row r="121" spans="1:2">
      <c r="A121" s="462"/>
      <c r="B121" s="156"/>
    </row>
    <row r="122" spans="1:2">
      <c r="A122" s="462"/>
      <c r="B122" s="156"/>
    </row>
    <row r="123" spans="1:2">
      <c r="A123" s="462">
        <v>41</v>
      </c>
      <c r="B123" s="156"/>
    </row>
    <row r="124" spans="1:2">
      <c r="A124" s="462"/>
      <c r="B124" s="156"/>
    </row>
    <row r="125" spans="1:2">
      <c r="A125" s="462"/>
      <c r="B125" s="156"/>
    </row>
    <row r="126" spans="1:2">
      <c r="A126" s="462">
        <v>42</v>
      </c>
      <c r="B126" s="156"/>
    </row>
    <row r="127" spans="1:2">
      <c r="A127" s="462"/>
      <c r="B127" s="156"/>
    </row>
    <row r="128" spans="1:2">
      <c r="A128" s="462"/>
      <c r="B128" s="156"/>
    </row>
    <row r="129" spans="1:2">
      <c r="A129" s="462">
        <v>43</v>
      </c>
      <c r="B129" s="156"/>
    </row>
    <row r="130" spans="1:2">
      <c r="A130" s="462"/>
      <c r="B130" s="156"/>
    </row>
    <row r="131" spans="1:2">
      <c r="A131" s="462"/>
      <c r="B131" s="156"/>
    </row>
    <row r="132" spans="1:2">
      <c r="A132" s="462">
        <v>44</v>
      </c>
      <c r="B132" s="156"/>
    </row>
    <row r="133" spans="1:2">
      <c r="A133" s="462"/>
      <c r="B133" s="156"/>
    </row>
    <row r="134" spans="1:2">
      <c r="A134" s="462"/>
      <c r="B134" s="156"/>
    </row>
    <row r="135" spans="1:2">
      <c r="A135" s="462">
        <v>45</v>
      </c>
      <c r="B135" s="156"/>
    </row>
    <row r="136" spans="1:2">
      <c r="A136" s="462"/>
      <c r="B136" s="156"/>
    </row>
    <row r="137" spans="1:2">
      <c r="A137" s="462"/>
      <c r="B137" s="156"/>
    </row>
    <row r="138" spans="1:2">
      <c r="A138" s="462">
        <v>46</v>
      </c>
      <c r="B138" s="156"/>
    </row>
    <row r="139" spans="1:2">
      <c r="A139" s="462"/>
      <c r="B139" s="156"/>
    </row>
    <row r="140" spans="1:2">
      <c r="A140" s="462"/>
      <c r="B140" s="156"/>
    </row>
    <row r="141" spans="1:2">
      <c r="A141" s="462">
        <v>47</v>
      </c>
      <c r="B141" s="156"/>
    </row>
    <row r="142" spans="1:2">
      <c r="A142" s="462"/>
      <c r="B142" s="156"/>
    </row>
    <row r="143" spans="1:2">
      <c r="A143" s="462"/>
      <c r="B143" s="156"/>
    </row>
    <row r="144" spans="1:2">
      <c r="A144" s="462">
        <v>48</v>
      </c>
      <c r="B144" s="156"/>
    </row>
    <row r="145" spans="1:2">
      <c r="A145" s="462"/>
      <c r="B145" s="156"/>
    </row>
    <row r="146" spans="1:2">
      <c r="A146" s="462"/>
      <c r="B146" s="156"/>
    </row>
    <row r="147" spans="1:2">
      <c r="A147" s="462">
        <v>49</v>
      </c>
      <c r="B147" s="156"/>
    </row>
    <row r="148" spans="1:2">
      <c r="A148" s="462"/>
      <c r="B148" s="156"/>
    </row>
    <row r="149" spans="1:2">
      <c r="A149" s="462"/>
      <c r="B149" s="156"/>
    </row>
    <row r="150" spans="1:2">
      <c r="A150" s="462">
        <v>50</v>
      </c>
      <c r="B150" s="156"/>
    </row>
    <row r="151" spans="1:2">
      <c r="A151" s="462"/>
      <c r="B151" s="156"/>
    </row>
    <row r="152" spans="1:2">
      <c r="A152" s="462"/>
      <c r="B152" s="156"/>
    </row>
    <row r="153" spans="1:2">
      <c r="A153" s="462">
        <v>51</v>
      </c>
      <c r="B153" s="156"/>
    </row>
    <row r="154" spans="1:2">
      <c r="A154" s="462"/>
      <c r="B154" s="156"/>
    </row>
    <row r="155" spans="1:2">
      <c r="A155" s="462"/>
      <c r="B155" s="156"/>
    </row>
    <row r="156" spans="1:2">
      <c r="A156" s="462">
        <v>52</v>
      </c>
      <c r="B156" s="156"/>
    </row>
    <row r="157" spans="1:2">
      <c r="A157" s="462"/>
      <c r="B157" s="156"/>
    </row>
    <row r="158" spans="1:2">
      <c r="A158" s="462"/>
      <c r="B158" s="156"/>
    </row>
    <row r="159" spans="1:2">
      <c r="A159" s="462">
        <v>53</v>
      </c>
      <c r="B159" s="156"/>
    </row>
    <row r="160" spans="1:2">
      <c r="A160" s="462"/>
      <c r="B160" s="156"/>
    </row>
    <row r="161" spans="1:2">
      <c r="A161" s="462"/>
      <c r="B161" s="156"/>
    </row>
    <row r="162" spans="1:2">
      <c r="A162" s="462">
        <v>54</v>
      </c>
      <c r="B162" s="156"/>
    </row>
    <row r="163" spans="1:2">
      <c r="A163" s="462"/>
      <c r="B163" s="156"/>
    </row>
    <row r="164" spans="1:2">
      <c r="A164" s="462"/>
      <c r="B164" s="156"/>
    </row>
    <row r="165" spans="1:2">
      <c r="A165" s="462">
        <v>55</v>
      </c>
      <c r="B165" s="156"/>
    </row>
    <row r="166" spans="1:2">
      <c r="A166" s="462"/>
      <c r="B166" s="156"/>
    </row>
    <row r="167" spans="1:2">
      <c r="A167" s="462"/>
      <c r="B167" s="156"/>
    </row>
    <row r="168" spans="1:2">
      <c r="A168" s="462">
        <v>56</v>
      </c>
      <c r="B168" s="156"/>
    </row>
    <row r="169" spans="1:2">
      <c r="A169" s="462"/>
      <c r="B169" s="156"/>
    </row>
    <row r="170" spans="1:2">
      <c r="A170" s="462"/>
      <c r="B170" s="156"/>
    </row>
    <row r="171" spans="1:2">
      <c r="A171" s="462">
        <v>57</v>
      </c>
      <c r="B171" s="156"/>
    </row>
    <row r="172" spans="1:2">
      <c r="A172" s="462"/>
      <c r="B172" s="156"/>
    </row>
    <row r="173" spans="1:2">
      <c r="A173" s="462"/>
      <c r="B173" s="156"/>
    </row>
    <row r="174" spans="1:2">
      <c r="A174" s="462">
        <v>58</v>
      </c>
      <c r="B174" s="156"/>
    </row>
    <row r="175" spans="1:2">
      <c r="A175" s="462"/>
      <c r="B175" s="156"/>
    </row>
    <row r="176" spans="1:2">
      <c r="A176" s="462"/>
      <c r="B176" s="156"/>
    </row>
    <row r="177" spans="1:2">
      <c r="A177" s="462">
        <v>59</v>
      </c>
      <c r="B177" s="156"/>
    </row>
    <row r="178" spans="1:2">
      <c r="A178" s="462"/>
      <c r="B178" s="156"/>
    </row>
    <row r="179" spans="1:2">
      <c r="A179" s="462"/>
      <c r="B179" s="156"/>
    </row>
    <row r="180" spans="1:2">
      <c r="A180" s="462">
        <v>60</v>
      </c>
      <c r="B180" s="156"/>
    </row>
    <row r="181" spans="1:2">
      <c r="A181" s="462"/>
      <c r="B181" s="156"/>
    </row>
    <row r="182" spans="1:2">
      <c r="A182" s="462"/>
      <c r="B182" s="156"/>
    </row>
    <row r="183" spans="1:2">
      <c r="A183" s="462">
        <v>61</v>
      </c>
      <c r="B183" s="156"/>
    </row>
    <row r="184" spans="1:2">
      <c r="A184" s="462"/>
      <c r="B184" s="156"/>
    </row>
    <row r="185" spans="1:2">
      <c r="A185" s="462"/>
      <c r="B185" s="156"/>
    </row>
    <row r="186" spans="1:2">
      <c r="A186" s="462">
        <v>62</v>
      </c>
      <c r="B186" s="156"/>
    </row>
    <row r="187" spans="1:2">
      <c r="A187" s="462"/>
      <c r="B187" s="156"/>
    </row>
    <row r="188" spans="1:2">
      <c r="A188" s="462"/>
      <c r="B188" s="156"/>
    </row>
    <row r="189" spans="1:2">
      <c r="A189" s="462">
        <v>63</v>
      </c>
      <c r="B189" s="156"/>
    </row>
    <row r="190" spans="1:2">
      <c r="A190" s="462"/>
      <c r="B190" s="156"/>
    </row>
    <row r="191" spans="1:2">
      <c r="A191" s="462"/>
      <c r="B191" s="156"/>
    </row>
    <row r="192" spans="1:2">
      <c r="A192" s="462">
        <v>64</v>
      </c>
      <c r="B192" s="156"/>
    </row>
    <row r="193" spans="1:2">
      <c r="A193" s="462"/>
      <c r="B193" s="156"/>
    </row>
    <row r="194" spans="1:2">
      <c r="A194" s="462"/>
      <c r="B194" s="156"/>
    </row>
    <row r="195" spans="1:2">
      <c r="A195" s="462">
        <v>65</v>
      </c>
      <c r="B195" s="156"/>
    </row>
    <row r="196" spans="1:2">
      <c r="A196" s="462"/>
      <c r="B196" s="156"/>
    </row>
    <row r="197" spans="1:2">
      <c r="A197" s="462"/>
      <c r="B197" s="156"/>
    </row>
    <row r="198" spans="1:2">
      <c r="A198" s="462">
        <v>66</v>
      </c>
      <c r="B198" s="156"/>
    </row>
    <row r="199" spans="1:2">
      <c r="A199" s="462"/>
      <c r="B199" s="156"/>
    </row>
    <row r="200" spans="1:2">
      <c r="A200" s="462"/>
      <c r="B200" s="156"/>
    </row>
    <row r="201" spans="1:2">
      <c r="A201" s="462">
        <v>67</v>
      </c>
      <c r="B201" s="156"/>
    </row>
    <row r="202" spans="1:2">
      <c r="A202" s="462"/>
      <c r="B202" s="156"/>
    </row>
    <row r="203" spans="1:2">
      <c r="A203" s="462"/>
      <c r="B203" s="156"/>
    </row>
    <row r="204" spans="1:2">
      <c r="A204" s="462">
        <v>68</v>
      </c>
      <c r="B204" s="156"/>
    </row>
    <row r="205" spans="1:2">
      <c r="A205" s="462"/>
      <c r="B205" s="156"/>
    </row>
    <row r="206" spans="1:2">
      <c r="A206" s="462"/>
      <c r="B206" s="156"/>
    </row>
    <row r="207" spans="1:2">
      <c r="A207" s="462">
        <v>69</v>
      </c>
      <c r="B207" s="156"/>
    </row>
    <row r="208" spans="1:2">
      <c r="A208" s="462"/>
      <c r="B208" s="156"/>
    </row>
    <row r="209" spans="1:2">
      <c r="A209" s="462"/>
      <c r="B209" s="156"/>
    </row>
    <row r="210" spans="1:2">
      <c r="A210" s="462">
        <v>70</v>
      </c>
      <c r="B210" s="156"/>
    </row>
    <row r="211" spans="1:2">
      <c r="A211" s="462"/>
      <c r="B211" s="156"/>
    </row>
    <row r="212" spans="1:2">
      <c r="A212" s="462"/>
      <c r="B212" s="156"/>
    </row>
    <row r="213" spans="1:2">
      <c r="A213" s="462">
        <v>71</v>
      </c>
      <c r="B213" s="156"/>
    </row>
    <row r="214" spans="1:2">
      <c r="A214" s="462"/>
      <c r="B214" s="156"/>
    </row>
    <row r="215" spans="1:2">
      <c r="A215" s="462"/>
      <c r="B215" s="156"/>
    </row>
    <row r="216" spans="1:2">
      <c r="A216" s="462">
        <v>72</v>
      </c>
      <c r="B216" s="156"/>
    </row>
    <row r="217" spans="1:2">
      <c r="A217" s="462"/>
      <c r="B217" s="156"/>
    </row>
    <row r="218" spans="1:2">
      <c r="A218" s="462"/>
      <c r="B218" s="156"/>
    </row>
    <row r="219" spans="1:2">
      <c r="A219" s="462">
        <v>73</v>
      </c>
      <c r="B219" s="156"/>
    </row>
    <row r="220" spans="1:2">
      <c r="A220" s="462"/>
      <c r="B220" s="156"/>
    </row>
    <row r="221" spans="1:2">
      <c r="A221" s="462"/>
      <c r="B221" s="156"/>
    </row>
    <row r="222" spans="1:2">
      <c r="A222" s="462">
        <v>74</v>
      </c>
      <c r="B222" s="156"/>
    </row>
    <row r="223" spans="1:2">
      <c r="A223" s="462"/>
      <c r="B223" s="156"/>
    </row>
    <row r="224" spans="1:2">
      <c r="A224" s="462"/>
      <c r="B224" s="156"/>
    </row>
    <row r="225" spans="1:2">
      <c r="A225" s="462">
        <v>75</v>
      </c>
      <c r="B225" s="156"/>
    </row>
    <row r="226" spans="1:2">
      <c r="A226" s="462"/>
      <c r="B226" s="156"/>
    </row>
    <row r="227" spans="1:2">
      <c r="A227" s="462"/>
      <c r="B227" s="156"/>
    </row>
    <row r="228" spans="1:2">
      <c r="A228" s="462">
        <v>76</v>
      </c>
      <c r="B228" s="156"/>
    </row>
    <row r="229" spans="1:2">
      <c r="A229" s="462"/>
      <c r="B229" s="156"/>
    </row>
    <row r="230" spans="1:2">
      <c r="A230" s="462"/>
      <c r="B230" s="156"/>
    </row>
    <row r="231" spans="1:2">
      <c r="A231" s="462">
        <v>77</v>
      </c>
      <c r="B231" s="156"/>
    </row>
    <row r="232" spans="1:2">
      <c r="A232" s="462"/>
      <c r="B232" s="156"/>
    </row>
    <row r="233" spans="1:2">
      <c r="A233" s="462"/>
      <c r="B233" s="156"/>
    </row>
    <row r="234" spans="1:2">
      <c r="A234" s="462">
        <v>78</v>
      </c>
      <c r="B234" s="156"/>
    </row>
    <row r="235" spans="1:2">
      <c r="A235" s="462"/>
      <c r="B235" s="156"/>
    </row>
    <row r="236" spans="1:2">
      <c r="A236" s="462"/>
      <c r="B236" s="156"/>
    </row>
    <row r="237" spans="1:2">
      <c r="A237" s="462">
        <v>79</v>
      </c>
      <c r="B237" s="156"/>
    </row>
    <row r="238" spans="1:2">
      <c r="A238" s="462"/>
      <c r="B238" s="156"/>
    </row>
    <row r="239" spans="1:2">
      <c r="A239" s="462"/>
      <c r="B239" s="156"/>
    </row>
    <row r="240" spans="1:2">
      <c r="A240" s="462">
        <v>80</v>
      </c>
      <c r="B240" s="156"/>
    </row>
    <row r="241" spans="1:2">
      <c r="A241" s="462"/>
      <c r="B241" s="156"/>
    </row>
    <row r="242" spans="1:2">
      <c r="A242" s="462"/>
      <c r="B242" s="156"/>
    </row>
    <row r="243" spans="1:2">
      <c r="A243" s="462">
        <v>81</v>
      </c>
      <c r="B243" s="156"/>
    </row>
    <row r="244" spans="1:2">
      <c r="A244" s="462"/>
      <c r="B244" s="156"/>
    </row>
    <row r="245" spans="1:2">
      <c r="A245" s="462"/>
      <c r="B245" s="156"/>
    </row>
    <row r="246" spans="1:2">
      <c r="A246" s="462">
        <v>82</v>
      </c>
      <c r="B246" s="156"/>
    </row>
    <row r="247" spans="1:2">
      <c r="A247" s="462"/>
      <c r="B247" s="156"/>
    </row>
    <row r="248" spans="1:2">
      <c r="A248" s="462"/>
      <c r="B248" s="156"/>
    </row>
    <row r="249" spans="1:2">
      <c r="A249" s="462">
        <v>83</v>
      </c>
      <c r="B249" s="156"/>
    </row>
    <row r="250" spans="1:2">
      <c r="A250" s="462"/>
      <c r="B250" s="156"/>
    </row>
    <row r="251" spans="1:2">
      <c r="A251" s="462"/>
      <c r="B251" s="156"/>
    </row>
    <row r="252" spans="1:2">
      <c r="A252" s="462">
        <v>84</v>
      </c>
      <c r="B252" s="156"/>
    </row>
    <row r="253" spans="1:2">
      <c r="A253" s="462"/>
      <c r="B253" s="156"/>
    </row>
    <row r="254" spans="1:2">
      <c r="A254" s="462"/>
      <c r="B254" s="156"/>
    </row>
    <row r="255" spans="1:2">
      <c r="A255" s="462">
        <v>85</v>
      </c>
      <c r="B255" s="156"/>
    </row>
    <row r="256" spans="1:2">
      <c r="A256" s="462"/>
      <c r="B256" s="156"/>
    </row>
    <row r="257" spans="1:2">
      <c r="A257" s="462"/>
      <c r="B257" s="156"/>
    </row>
    <row r="258" spans="1:2">
      <c r="A258" s="462">
        <v>86</v>
      </c>
      <c r="B258" s="156"/>
    </row>
    <row r="259" spans="1:2">
      <c r="A259" s="462"/>
      <c r="B259" s="156"/>
    </row>
    <row r="260" spans="1:2">
      <c r="A260" s="462"/>
      <c r="B260" s="156"/>
    </row>
    <row r="261" spans="1:2">
      <c r="A261" s="462">
        <v>87</v>
      </c>
      <c r="B261" s="156"/>
    </row>
    <row r="262" spans="1:2">
      <c r="A262" s="462"/>
      <c r="B262" s="156"/>
    </row>
    <row r="263" spans="1:2">
      <c r="A263" s="462"/>
      <c r="B263" s="156"/>
    </row>
    <row r="264" spans="1:2">
      <c r="A264" s="462">
        <v>88</v>
      </c>
      <c r="B264" s="156"/>
    </row>
    <row r="265" spans="1:2">
      <c r="A265" s="462"/>
      <c r="B265" s="156"/>
    </row>
    <row r="266" spans="1:2">
      <c r="A266" s="462"/>
      <c r="B266" s="156"/>
    </row>
    <row r="267" spans="1:2">
      <c r="A267" s="462">
        <v>89</v>
      </c>
      <c r="B267" s="156"/>
    </row>
    <row r="268" spans="1:2">
      <c r="A268" s="462"/>
      <c r="B268" s="156"/>
    </row>
    <row r="269" spans="1:2">
      <c r="A269" s="462"/>
      <c r="B269" s="156"/>
    </row>
    <row r="270" spans="1:2">
      <c r="A270" s="462">
        <v>90</v>
      </c>
      <c r="B270" s="156"/>
    </row>
    <row r="271" spans="1:2">
      <c r="A271" s="462"/>
      <c r="B271" s="156"/>
    </row>
    <row r="272" spans="1:2">
      <c r="A272" s="462"/>
      <c r="B272" s="156"/>
    </row>
    <row r="273" spans="1:2">
      <c r="A273" s="462">
        <v>91</v>
      </c>
      <c r="B273" s="156"/>
    </row>
    <row r="274" spans="1:2">
      <c r="A274" s="462"/>
      <c r="B274" s="156"/>
    </row>
    <row r="275" spans="1:2">
      <c r="A275" s="462"/>
      <c r="B275" s="156"/>
    </row>
    <row r="276" spans="1:2">
      <c r="A276" s="462">
        <v>92</v>
      </c>
      <c r="B276" s="156"/>
    </row>
    <row r="277" spans="1:2">
      <c r="A277" s="462"/>
      <c r="B277" s="156"/>
    </row>
    <row r="278" spans="1:2">
      <c r="A278" s="462"/>
      <c r="B278" s="156"/>
    </row>
    <row r="279" spans="1:2">
      <c r="A279" s="462">
        <v>93</v>
      </c>
      <c r="B279" s="156"/>
    </row>
    <row r="280" spans="1:2">
      <c r="A280" s="462"/>
      <c r="B280" s="156"/>
    </row>
    <row r="281" spans="1:2">
      <c r="A281" s="462"/>
      <c r="B281" s="156"/>
    </row>
    <row r="282" spans="1:2">
      <c r="A282" s="462">
        <v>94</v>
      </c>
      <c r="B282" s="156"/>
    </row>
    <row r="283" spans="1:2">
      <c r="A283" s="462"/>
      <c r="B283" s="156"/>
    </row>
    <row r="284" spans="1:2">
      <c r="A284" s="462"/>
      <c r="B284" s="156"/>
    </row>
    <row r="285" spans="1:2">
      <c r="A285" s="462">
        <v>95</v>
      </c>
      <c r="B285" s="156"/>
    </row>
    <row r="286" spans="1:2">
      <c r="A286" s="462"/>
      <c r="B286" s="156"/>
    </row>
    <row r="287" spans="1:2">
      <c r="A287" s="462"/>
      <c r="B287" s="156"/>
    </row>
    <row r="288" spans="1:2">
      <c r="A288" s="462">
        <v>96</v>
      </c>
      <c r="B288" s="156"/>
    </row>
    <row r="289" spans="1:2">
      <c r="A289" s="462"/>
      <c r="B289" s="156"/>
    </row>
    <row r="290" spans="1:2">
      <c r="A290" s="462"/>
      <c r="B290" s="156"/>
    </row>
    <row r="291" spans="1:2">
      <c r="A291" s="462">
        <v>97</v>
      </c>
      <c r="B291" s="156"/>
    </row>
    <row r="292" spans="1:2">
      <c r="A292" s="462"/>
      <c r="B292" s="156"/>
    </row>
    <row r="293" spans="1:2">
      <c r="A293" s="462"/>
      <c r="B293" s="156"/>
    </row>
    <row r="294" spans="1:2">
      <c r="A294" s="462">
        <v>98</v>
      </c>
      <c r="B294" s="156"/>
    </row>
    <row r="295" spans="1:2">
      <c r="A295" s="462"/>
      <c r="B295" s="156"/>
    </row>
    <row r="296" spans="1:2">
      <c r="A296" s="462"/>
      <c r="B296" s="156"/>
    </row>
    <row r="297" spans="1:2">
      <c r="A297" s="462">
        <v>99</v>
      </c>
      <c r="B297" s="156"/>
    </row>
    <row r="298" spans="1:2">
      <c r="A298" s="462"/>
      <c r="B298" s="156"/>
    </row>
    <row r="299" spans="1:2">
      <c r="A299" s="462"/>
      <c r="B299" s="156"/>
    </row>
    <row r="300" spans="1:2">
      <c r="A300" s="462">
        <v>100</v>
      </c>
      <c r="B300" s="156"/>
    </row>
    <row r="301" spans="1:2">
      <c r="A301" s="462"/>
      <c r="B301" s="156"/>
    </row>
    <row r="302" spans="1:2" ht="13.8" thickBot="1">
      <c r="A302" s="462"/>
      <c r="B302" s="157"/>
    </row>
  </sheetData>
  <sheetProtection algorithmName="SHA-512" hashValue="5HLFCfWoSO2hBSqRz6UnnvXDKdRPNagDGGpT50TPGtrxsDYXKOkVxz4P8I8oVT0rgsOJPgOwxs/dC05DoP2QoQ==" saltValue="Ppvzkty9jN5zz4o9Z0WSoA==" spinCount="100000" sheet="1" objects="1" scenarios="1"/>
  <mergeCells count="100">
    <mergeCell ref="A18:A20"/>
    <mergeCell ref="A3:A5"/>
    <mergeCell ref="A6:A8"/>
    <mergeCell ref="A9:A11"/>
    <mergeCell ref="A12:A14"/>
    <mergeCell ref="A15:A17"/>
    <mergeCell ref="A54:A56"/>
    <mergeCell ref="A21:A23"/>
    <mergeCell ref="A24:A26"/>
    <mergeCell ref="A27:A29"/>
    <mergeCell ref="A30:A32"/>
    <mergeCell ref="A33:A35"/>
    <mergeCell ref="A36:A38"/>
    <mergeCell ref="A39:A41"/>
    <mergeCell ref="A42:A44"/>
    <mergeCell ref="A45:A47"/>
    <mergeCell ref="A48:A50"/>
    <mergeCell ref="A51:A53"/>
    <mergeCell ref="A90:A92"/>
    <mergeCell ref="A57:A59"/>
    <mergeCell ref="A60:A62"/>
    <mergeCell ref="A63:A65"/>
    <mergeCell ref="A66:A68"/>
    <mergeCell ref="A69:A71"/>
    <mergeCell ref="A72:A74"/>
    <mergeCell ref="A75:A77"/>
    <mergeCell ref="A78:A80"/>
    <mergeCell ref="A81:A83"/>
    <mergeCell ref="A84:A86"/>
    <mergeCell ref="A87:A89"/>
    <mergeCell ref="A126:A128"/>
    <mergeCell ref="A93:A95"/>
    <mergeCell ref="A96:A98"/>
    <mergeCell ref="A99:A101"/>
    <mergeCell ref="A102:A104"/>
    <mergeCell ref="A105:A107"/>
    <mergeCell ref="A108:A110"/>
    <mergeCell ref="A111:A113"/>
    <mergeCell ref="A114:A116"/>
    <mergeCell ref="A117:A119"/>
    <mergeCell ref="A120:A122"/>
    <mergeCell ref="A123:A125"/>
    <mergeCell ref="A162:A164"/>
    <mergeCell ref="A129:A131"/>
    <mergeCell ref="A132:A134"/>
    <mergeCell ref="A135:A137"/>
    <mergeCell ref="A138:A140"/>
    <mergeCell ref="A141:A143"/>
    <mergeCell ref="A144:A146"/>
    <mergeCell ref="A147:A149"/>
    <mergeCell ref="A150:A152"/>
    <mergeCell ref="A153:A155"/>
    <mergeCell ref="A156:A158"/>
    <mergeCell ref="A159:A161"/>
    <mergeCell ref="A198:A200"/>
    <mergeCell ref="A165:A167"/>
    <mergeCell ref="A168:A170"/>
    <mergeCell ref="A171:A173"/>
    <mergeCell ref="A174:A176"/>
    <mergeCell ref="A177:A179"/>
    <mergeCell ref="A180:A182"/>
    <mergeCell ref="A183:A185"/>
    <mergeCell ref="A186:A188"/>
    <mergeCell ref="A189:A191"/>
    <mergeCell ref="A192:A194"/>
    <mergeCell ref="A195:A197"/>
    <mergeCell ref="A234:A236"/>
    <mergeCell ref="A201:A203"/>
    <mergeCell ref="A204:A206"/>
    <mergeCell ref="A207:A209"/>
    <mergeCell ref="A210:A212"/>
    <mergeCell ref="A213:A215"/>
    <mergeCell ref="A216:A218"/>
    <mergeCell ref="A219:A221"/>
    <mergeCell ref="A222:A224"/>
    <mergeCell ref="A225:A227"/>
    <mergeCell ref="A228:A230"/>
    <mergeCell ref="A231:A233"/>
    <mergeCell ref="A270:A272"/>
    <mergeCell ref="A237:A239"/>
    <mergeCell ref="A240:A242"/>
    <mergeCell ref="A243:A245"/>
    <mergeCell ref="A246:A248"/>
    <mergeCell ref="A249:A251"/>
    <mergeCell ref="A252:A254"/>
    <mergeCell ref="A255:A257"/>
    <mergeCell ref="A258:A260"/>
    <mergeCell ref="A261:A263"/>
    <mergeCell ref="A264:A266"/>
    <mergeCell ref="A267:A269"/>
    <mergeCell ref="A291:A293"/>
    <mergeCell ref="A294:A296"/>
    <mergeCell ref="A297:A299"/>
    <mergeCell ref="A300:A302"/>
    <mergeCell ref="A273:A275"/>
    <mergeCell ref="A276:A278"/>
    <mergeCell ref="A279:A281"/>
    <mergeCell ref="A282:A284"/>
    <mergeCell ref="A285:A287"/>
    <mergeCell ref="A288:A290"/>
  </mergeCells>
  <hyperlinks>
    <hyperlink ref="A2" location="HOME!A1" display="MakingMODOMO" xr:uid="{00000000-0004-0000-0900-000000000000}"/>
  </hyperlink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GRIGLIALETTURA">
    <tabColor theme="7" tint="0.39997558519241921"/>
  </sheetPr>
  <dimension ref="A1:DB109"/>
  <sheetViews>
    <sheetView zoomScale="115" zoomScaleNormal="115" workbookViewId="0">
      <pane xSplit="6" ySplit="4" topLeftCell="G44" activePane="bottomRight" state="frozen"/>
      <selection pane="topRight" activeCell="G1" sqref="G1"/>
      <selection pane="bottomLeft" activeCell="A5" sqref="A5"/>
      <selection pane="bottomRight" activeCell="G11" sqref="G11"/>
    </sheetView>
  </sheetViews>
  <sheetFormatPr defaultColWidth="8.5546875" defaultRowHeight="13.2"/>
  <cols>
    <col min="1" max="1" width="33.44140625" style="7" bestFit="1" customWidth="1"/>
    <col min="2" max="2" width="15.44140625" style="152" customWidth="1"/>
    <col min="3" max="3" width="5" style="7" customWidth="1"/>
    <col min="4" max="4" width="3.5546875" style="7" bestFit="1" customWidth="1"/>
    <col min="5" max="5" width="4.5546875" style="7" bestFit="1" customWidth="1"/>
    <col min="6" max="6" width="2.44140625" style="7" customWidth="1"/>
    <col min="7" max="16" width="37.44140625" style="153" customWidth="1"/>
    <col min="17" max="17" width="37.5546875" style="153" customWidth="1"/>
    <col min="18" max="48" width="37.5546875" style="154" customWidth="1"/>
    <col min="49" max="106" width="37.5546875" style="7" customWidth="1"/>
    <col min="107" max="16384" width="8.5546875" style="7"/>
  </cols>
  <sheetData>
    <row r="1" spans="1:106" ht="25.35" customHeight="1">
      <c r="A1" s="128" t="s">
        <v>180</v>
      </c>
      <c r="B1" s="131" t="s">
        <v>457</v>
      </c>
      <c r="C1" s="135"/>
      <c r="D1" s="135"/>
      <c r="E1" s="135"/>
      <c r="F1" s="135"/>
      <c r="G1" s="136"/>
      <c r="H1" s="136"/>
      <c r="I1" s="136"/>
      <c r="J1" s="136"/>
      <c r="K1" s="136"/>
      <c r="L1" s="136"/>
      <c r="M1" s="136"/>
      <c r="N1" s="137"/>
      <c r="O1" s="138"/>
      <c r="P1" s="138"/>
      <c r="Q1" s="138"/>
      <c r="R1" s="139"/>
      <c r="S1" s="139"/>
      <c r="T1" s="139"/>
      <c r="U1" s="139"/>
      <c r="V1" s="139"/>
      <c r="W1" s="139"/>
      <c r="X1" s="139"/>
      <c r="Y1" s="139"/>
      <c r="Z1" s="139"/>
      <c r="AA1" s="139"/>
      <c r="AB1" s="139"/>
      <c r="AC1" s="139"/>
      <c r="AD1" s="139"/>
      <c r="AE1" s="139"/>
      <c r="AF1" s="139"/>
      <c r="AG1" s="139"/>
      <c r="AH1" s="139"/>
      <c r="AI1" s="139"/>
      <c r="AJ1" s="139"/>
      <c r="AK1" s="139"/>
      <c r="AL1" s="139"/>
      <c r="AM1" s="139"/>
      <c r="AN1" s="139"/>
      <c r="AO1" s="139"/>
      <c r="AP1" s="139"/>
      <c r="AQ1" s="140"/>
      <c r="AR1" s="140"/>
      <c r="AS1" s="140"/>
      <c r="AT1" s="140"/>
      <c r="AU1" s="140"/>
      <c r="AV1" s="140"/>
      <c r="AW1" s="141"/>
      <c r="AX1" s="141"/>
      <c r="AY1" s="141"/>
      <c r="AZ1" s="141"/>
      <c r="BA1" s="141"/>
      <c r="BB1" s="141"/>
      <c r="BC1" s="141"/>
      <c r="BD1" s="141"/>
      <c r="BE1" s="141"/>
      <c r="BF1" s="141"/>
      <c r="BG1" s="141"/>
      <c r="BH1" s="141"/>
      <c r="BI1" s="141"/>
      <c r="BJ1" s="141"/>
      <c r="BK1" s="141"/>
      <c r="BL1" s="141"/>
      <c r="BM1" s="141"/>
      <c r="BN1" s="141"/>
      <c r="BO1" s="141"/>
      <c r="BP1" s="141"/>
      <c r="BQ1" s="141"/>
      <c r="BR1" s="141"/>
      <c r="BS1" s="141"/>
      <c r="BT1" s="141"/>
      <c r="BU1" s="141"/>
      <c r="BV1" s="141"/>
      <c r="BW1" s="141"/>
      <c r="BX1" s="141"/>
      <c r="BY1" s="141"/>
      <c r="BZ1" s="141"/>
      <c r="CA1" s="141"/>
      <c r="CB1" s="141"/>
      <c r="CC1" s="141"/>
      <c r="CD1" s="141"/>
      <c r="CE1" s="141"/>
      <c r="CF1" s="141"/>
      <c r="CG1" s="141"/>
      <c r="CH1" s="141"/>
      <c r="CI1" s="141"/>
      <c r="CJ1" s="141"/>
      <c r="CK1" s="141"/>
      <c r="CL1" s="141"/>
      <c r="CM1" s="141"/>
      <c r="CN1" s="141"/>
      <c r="CO1" s="141"/>
      <c r="CP1" s="141"/>
      <c r="CQ1" s="141"/>
      <c r="CR1" s="141"/>
      <c r="CS1" s="141"/>
      <c r="CT1" s="141"/>
      <c r="CU1" s="141"/>
      <c r="CV1" s="141"/>
      <c r="CW1" s="141"/>
      <c r="CX1" s="141"/>
      <c r="CY1" s="141"/>
      <c r="CZ1" s="141"/>
      <c r="DA1" s="141"/>
      <c r="DB1" s="141"/>
    </row>
    <row r="2" spans="1:106">
      <c r="A2" s="142"/>
      <c r="B2" s="143"/>
      <c r="C2" s="144" t="s">
        <v>458</v>
      </c>
      <c r="D2" s="145"/>
      <c r="E2" s="145"/>
      <c r="F2" s="145"/>
      <c r="G2" s="146">
        <f>G3*3</f>
        <v>3</v>
      </c>
      <c r="H2" s="146">
        <f t="shared" ref="H2:I2" si="0">H3*3</f>
        <v>6</v>
      </c>
      <c r="I2" s="146">
        <f t="shared" si="0"/>
        <v>9</v>
      </c>
      <c r="J2" s="146">
        <f t="shared" ref="J2" si="1">J3*3</f>
        <v>12</v>
      </c>
      <c r="K2" s="146">
        <f t="shared" ref="K2" si="2">K3*3</f>
        <v>15</v>
      </c>
      <c r="L2" s="146">
        <f t="shared" ref="L2" si="3">L3*3</f>
        <v>18</v>
      </c>
      <c r="M2" s="146">
        <f t="shared" ref="M2" si="4">M3*3</f>
        <v>21</v>
      </c>
      <c r="N2" s="146">
        <f t="shared" ref="N2" si="5">N3*3</f>
        <v>24</v>
      </c>
      <c r="O2" s="146">
        <f t="shared" ref="O2" si="6">O3*3</f>
        <v>27</v>
      </c>
      <c r="P2" s="146">
        <f t="shared" ref="P2" si="7">P3*3</f>
        <v>30</v>
      </c>
      <c r="Q2" s="146">
        <f t="shared" ref="Q2" si="8">Q3*3</f>
        <v>33</v>
      </c>
      <c r="R2" s="146">
        <f t="shared" ref="R2" si="9">R3*3</f>
        <v>36</v>
      </c>
      <c r="S2" s="146">
        <f t="shared" ref="S2" si="10">S3*3</f>
        <v>39</v>
      </c>
      <c r="T2" s="146">
        <f t="shared" ref="T2" si="11">T3*3</f>
        <v>42</v>
      </c>
      <c r="U2" s="146">
        <f t="shared" ref="U2" si="12">U3*3</f>
        <v>45</v>
      </c>
      <c r="V2" s="146">
        <f t="shared" ref="V2" si="13">V3*3</f>
        <v>48</v>
      </c>
      <c r="W2" s="146">
        <f t="shared" ref="W2" si="14">W3*3</f>
        <v>51</v>
      </c>
      <c r="X2" s="146">
        <f t="shared" ref="X2" si="15">X3*3</f>
        <v>54</v>
      </c>
      <c r="Y2" s="146">
        <f t="shared" ref="Y2" si="16">Y3*3</f>
        <v>57</v>
      </c>
      <c r="Z2" s="146">
        <f t="shared" ref="Z2" si="17">Z3*3</f>
        <v>60</v>
      </c>
      <c r="AA2" s="146">
        <f t="shared" ref="AA2" si="18">AA3*3</f>
        <v>63</v>
      </c>
      <c r="AB2" s="146">
        <f t="shared" ref="AB2" si="19">AB3*3</f>
        <v>66</v>
      </c>
      <c r="AC2" s="146">
        <f t="shared" ref="AC2" si="20">AC3*3</f>
        <v>69</v>
      </c>
      <c r="AD2" s="146">
        <f t="shared" ref="AD2" si="21">AD3*3</f>
        <v>72</v>
      </c>
      <c r="AE2" s="146">
        <f t="shared" ref="AE2" si="22">AE3*3</f>
        <v>75</v>
      </c>
      <c r="AF2" s="146">
        <f t="shared" ref="AF2" si="23">AF3*3</f>
        <v>78</v>
      </c>
      <c r="AG2" s="146">
        <f t="shared" ref="AG2" si="24">AG3*3</f>
        <v>81</v>
      </c>
      <c r="AH2" s="146">
        <f t="shared" ref="AH2" si="25">AH3*3</f>
        <v>84</v>
      </c>
      <c r="AI2" s="146">
        <f t="shared" ref="AI2" si="26">AI3*3</f>
        <v>87</v>
      </c>
      <c r="AJ2" s="146">
        <f t="shared" ref="AJ2" si="27">AJ3*3</f>
        <v>90</v>
      </c>
      <c r="AK2" s="146">
        <f t="shared" ref="AK2" si="28">AK3*3</f>
        <v>93</v>
      </c>
      <c r="AL2" s="146">
        <f t="shared" ref="AL2" si="29">AL3*3</f>
        <v>96</v>
      </c>
      <c r="AM2" s="146">
        <f t="shared" ref="AM2" si="30">AM3*3</f>
        <v>99</v>
      </c>
      <c r="AN2" s="146">
        <f t="shared" ref="AN2" si="31">AN3*3</f>
        <v>102</v>
      </c>
      <c r="AO2" s="146">
        <f t="shared" ref="AO2" si="32">AO3*3</f>
        <v>105</v>
      </c>
      <c r="AP2" s="146">
        <f t="shared" ref="AP2" si="33">AP3*3</f>
        <v>108</v>
      </c>
      <c r="AQ2" s="147">
        <f t="shared" ref="AQ2" si="34">AQ3*3</f>
        <v>111</v>
      </c>
      <c r="AR2" s="147">
        <f t="shared" ref="AR2" si="35">AR3*3</f>
        <v>114</v>
      </c>
      <c r="AS2" s="147">
        <f t="shared" ref="AS2" si="36">AS3*3</f>
        <v>117</v>
      </c>
      <c r="AT2" s="147">
        <f t="shared" ref="AT2" si="37">AT3*3</f>
        <v>120</v>
      </c>
      <c r="AU2" s="147">
        <f t="shared" ref="AU2" si="38">AU3*3</f>
        <v>123</v>
      </c>
      <c r="AV2" s="147">
        <f t="shared" ref="AV2" si="39">AV3*3</f>
        <v>126</v>
      </c>
      <c r="AW2" s="147">
        <f t="shared" ref="AW2" si="40">AW3*3</f>
        <v>129</v>
      </c>
      <c r="AX2" s="147">
        <f t="shared" ref="AX2" si="41">AX3*3</f>
        <v>132</v>
      </c>
      <c r="AY2" s="147">
        <f t="shared" ref="AY2" si="42">AY3*3</f>
        <v>135</v>
      </c>
      <c r="AZ2" s="147">
        <f t="shared" ref="AZ2" si="43">AZ3*3</f>
        <v>138</v>
      </c>
      <c r="BA2" s="147">
        <f t="shared" ref="BA2" si="44">BA3*3</f>
        <v>141</v>
      </c>
      <c r="BB2" s="147">
        <f t="shared" ref="BB2" si="45">BB3*3</f>
        <v>144</v>
      </c>
      <c r="BC2" s="147">
        <f t="shared" ref="BC2" si="46">BC3*3</f>
        <v>147</v>
      </c>
      <c r="BD2" s="147">
        <f t="shared" ref="BD2" si="47">BD3*3</f>
        <v>150</v>
      </c>
      <c r="BE2" s="147">
        <f t="shared" ref="BE2" si="48">BE3*3</f>
        <v>153</v>
      </c>
      <c r="BF2" s="147">
        <f t="shared" ref="BF2" si="49">BF3*3</f>
        <v>156</v>
      </c>
      <c r="BG2" s="147">
        <f t="shared" ref="BG2" si="50">BG3*3</f>
        <v>159</v>
      </c>
      <c r="BH2" s="147">
        <f t="shared" ref="BH2" si="51">BH3*3</f>
        <v>162</v>
      </c>
      <c r="BI2" s="147">
        <f t="shared" ref="BI2" si="52">BI3*3</f>
        <v>165</v>
      </c>
      <c r="BJ2" s="147">
        <f t="shared" ref="BJ2" si="53">BJ3*3</f>
        <v>168</v>
      </c>
      <c r="BK2" s="147">
        <f t="shared" ref="BK2" si="54">BK3*3</f>
        <v>171</v>
      </c>
      <c r="BL2" s="147">
        <f t="shared" ref="BL2" si="55">BL3*3</f>
        <v>174</v>
      </c>
      <c r="BM2" s="147">
        <f t="shared" ref="BM2" si="56">BM3*3</f>
        <v>177</v>
      </c>
      <c r="BN2" s="147">
        <f t="shared" ref="BN2" si="57">BN3*3</f>
        <v>180</v>
      </c>
      <c r="BO2" s="147">
        <f t="shared" ref="BO2" si="58">BO3*3</f>
        <v>183</v>
      </c>
      <c r="BP2" s="147">
        <f t="shared" ref="BP2" si="59">BP3*3</f>
        <v>186</v>
      </c>
      <c r="BQ2" s="147">
        <f t="shared" ref="BQ2" si="60">BQ3*3</f>
        <v>189</v>
      </c>
      <c r="BR2" s="147">
        <f t="shared" ref="BR2" si="61">BR3*3</f>
        <v>192</v>
      </c>
      <c r="BS2" s="147">
        <f t="shared" ref="BS2" si="62">BS3*3</f>
        <v>195</v>
      </c>
      <c r="BT2" s="147">
        <f t="shared" ref="BT2" si="63">BT3*3</f>
        <v>198</v>
      </c>
      <c r="BU2" s="147">
        <f t="shared" ref="BU2" si="64">BU3*3</f>
        <v>201</v>
      </c>
      <c r="BV2" s="147">
        <f t="shared" ref="BV2" si="65">BV3*3</f>
        <v>204</v>
      </c>
      <c r="BW2" s="147">
        <f t="shared" ref="BW2" si="66">BW3*3</f>
        <v>207</v>
      </c>
      <c r="BX2" s="147">
        <f t="shared" ref="BX2" si="67">BX3*3</f>
        <v>210</v>
      </c>
      <c r="BY2" s="147">
        <f t="shared" ref="BY2" si="68">BY3*3</f>
        <v>213</v>
      </c>
      <c r="BZ2" s="147">
        <f t="shared" ref="BZ2" si="69">BZ3*3</f>
        <v>216</v>
      </c>
      <c r="CA2" s="147">
        <f t="shared" ref="CA2" si="70">CA3*3</f>
        <v>219</v>
      </c>
      <c r="CB2" s="147">
        <f t="shared" ref="CB2" si="71">CB3*3</f>
        <v>222</v>
      </c>
      <c r="CC2" s="147">
        <f t="shared" ref="CC2" si="72">CC3*3</f>
        <v>225</v>
      </c>
      <c r="CD2" s="147">
        <f t="shared" ref="CD2" si="73">CD3*3</f>
        <v>228</v>
      </c>
      <c r="CE2" s="147">
        <f t="shared" ref="CE2" si="74">CE3*3</f>
        <v>231</v>
      </c>
      <c r="CF2" s="147">
        <f t="shared" ref="CF2" si="75">CF3*3</f>
        <v>234</v>
      </c>
      <c r="CG2" s="147">
        <f t="shared" ref="CG2" si="76">CG3*3</f>
        <v>237</v>
      </c>
      <c r="CH2" s="147">
        <f t="shared" ref="CH2" si="77">CH3*3</f>
        <v>240</v>
      </c>
      <c r="CI2" s="147">
        <f t="shared" ref="CI2" si="78">CI3*3</f>
        <v>243</v>
      </c>
      <c r="CJ2" s="147">
        <f t="shared" ref="CJ2" si="79">CJ3*3</f>
        <v>246</v>
      </c>
      <c r="CK2" s="147">
        <f t="shared" ref="CK2" si="80">CK3*3</f>
        <v>249</v>
      </c>
      <c r="CL2" s="147">
        <f t="shared" ref="CL2" si="81">CL3*3</f>
        <v>252</v>
      </c>
      <c r="CM2" s="147">
        <f t="shared" ref="CM2" si="82">CM3*3</f>
        <v>255</v>
      </c>
      <c r="CN2" s="147">
        <f t="shared" ref="CN2" si="83">CN3*3</f>
        <v>258</v>
      </c>
      <c r="CO2" s="147">
        <f t="shared" ref="CO2" si="84">CO3*3</f>
        <v>261</v>
      </c>
      <c r="CP2" s="147">
        <f t="shared" ref="CP2" si="85">CP3*3</f>
        <v>264</v>
      </c>
      <c r="CQ2" s="147">
        <f t="shared" ref="CQ2" si="86">CQ3*3</f>
        <v>267</v>
      </c>
      <c r="CR2" s="147">
        <f t="shared" ref="CR2" si="87">CR3*3</f>
        <v>270</v>
      </c>
      <c r="CS2" s="147">
        <f t="shared" ref="CS2" si="88">CS3*3</f>
        <v>273</v>
      </c>
      <c r="CT2" s="147">
        <f t="shared" ref="CT2" si="89">CT3*3</f>
        <v>276</v>
      </c>
      <c r="CU2" s="147">
        <f t="shared" ref="CU2" si="90">CU3*3</f>
        <v>279</v>
      </c>
      <c r="CV2" s="147">
        <f t="shared" ref="CV2" si="91">CV3*3</f>
        <v>282</v>
      </c>
      <c r="CW2" s="147">
        <f t="shared" ref="CW2" si="92">CW3*3</f>
        <v>285</v>
      </c>
      <c r="CX2" s="147">
        <f t="shared" ref="CX2" si="93">CX3*3</f>
        <v>288</v>
      </c>
      <c r="CY2" s="147">
        <f t="shared" ref="CY2" si="94">CY3*3</f>
        <v>291</v>
      </c>
      <c r="CZ2" s="147">
        <f t="shared" ref="CZ2" si="95">CZ3*3</f>
        <v>294</v>
      </c>
      <c r="DA2" s="147">
        <f t="shared" ref="DA2" si="96">DA3*3</f>
        <v>297</v>
      </c>
      <c r="DB2" s="147">
        <f t="shared" ref="DB2" si="97">DB3*3</f>
        <v>300</v>
      </c>
    </row>
    <row r="3" spans="1:106" s="190" customFormat="1">
      <c r="A3" s="187"/>
      <c r="B3" s="187"/>
      <c r="C3" s="188" t="s">
        <v>459</v>
      </c>
      <c r="D3" s="187"/>
      <c r="E3" s="187"/>
      <c r="F3" s="187"/>
      <c r="G3" s="189">
        <v>1</v>
      </c>
      <c r="H3" s="189">
        <v>2</v>
      </c>
      <c r="I3" s="189">
        <v>3</v>
      </c>
      <c r="J3" s="189">
        <v>4</v>
      </c>
      <c r="K3" s="189">
        <v>5</v>
      </c>
      <c r="L3" s="189">
        <v>6</v>
      </c>
      <c r="M3" s="189">
        <v>7</v>
      </c>
      <c r="N3" s="189">
        <v>8</v>
      </c>
      <c r="O3" s="189">
        <v>9</v>
      </c>
      <c r="P3" s="189">
        <v>10</v>
      </c>
      <c r="Q3" s="189">
        <v>11</v>
      </c>
      <c r="R3" s="189">
        <v>12</v>
      </c>
      <c r="S3" s="189">
        <v>13</v>
      </c>
      <c r="T3" s="189">
        <v>14</v>
      </c>
      <c r="U3" s="189">
        <v>15</v>
      </c>
      <c r="V3" s="189">
        <v>16</v>
      </c>
      <c r="W3" s="189">
        <v>17</v>
      </c>
      <c r="X3" s="189">
        <v>18</v>
      </c>
      <c r="Y3" s="189">
        <v>19</v>
      </c>
      <c r="Z3" s="189">
        <v>20</v>
      </c>
      <c r="AA3" s="189">
        <v>21</v>
      </c>
      <c r="AB3" s="189">
        <v>22</v>
      </c>
      <c r="AC3" s="189">
        <v>23</v>
      </c>
      <c r="AD3" s="189">
        <v>24</v>
      </c>
      <c r="AE3" s="189">
        <v>25</v>
      </c>
      <c r="AF3" s="189">
        <v>26</v>
      </c>
      <c r="AG3" s="189">
        <v>27</v>
      </c>
      <c r="AH3" s="189">
        <v>28</v>
      </c>
      <c r="AI3" s="189">
        <v>29</v>
      </c>
      <c r="AJ3" s="189">
        <v>30</v>
      </c>
      <c r="AK3" s="189">
        <v>31</v>
      </c>
      <c r="AL3" s="189">
        <v>32</v>
      </c>
      <c r="AM3" s="189">
        <v>33</v>
      </c>
      <c r="AN3" s="189">
        <v>34</v>
      </c>
      <c r="AO3" s="189">
        <v>35</v>
      </c>
      <c r="AP3" s="189">
        <v>36</v>
      </c>
      <c r="AQ3" s="189">
        <v>37</v>
      </c>
      <c r="AR3" s="189">
        <v>38</v>
      </c>
      <c r="AS3" s="189">
        <v>39</v>
      </c>
      <c r="AT3" s="189">
        <v>40</v>
      </c>
      <c r="AU3" s="189">
        <v>41</v>
      </c>
      <c r="AV3" s="189">
        <v>42</v>
      </c>
      <c r="AW3" s="189">
        <v>43</v>
      </c>
      <c r="AX3" s="189">
        <v>44</v>
      </c>
      <c r="AY3" s="189">
        <v>45</v>
      </c>
      <c r="AZ3" s="189">
        <v>46</v>
      </c>
      <c r="BA3" s="189">
        <v>47</v>
      </c>
      <c r="BB3" s="189">
        <v>48</v>
      </c>
      <c r="BC3" s="189">
        <v>49</v>
      </c>
      <c r="BD3" s="189">
        <v>50</v>
      </c>
      <c r="BE3" s="189">
        <v>51</v>
      </c>
      <c r="BF3" s="189">
        <v>52</v>
      </c>
      <c r="BG3" s="189">
        <v>53</v>
      </c>
      <c r="BH3" s="189">
        <v>54</v>
      </c>
      <c r="BI3" s="189">
        <v>55</v>
      </c>
      <c r="BJ3" s="189">
        <v>56</v>
      </c>
      <c r="BK3" s="189">
        <v>57</v>
      </c>
      <c r="BL3" s="189">
        <v>58</v>
      </c>
      <c r="BM3" s="189">
        <v>59</v>
      </c>
      <c r="BN3" s="189">
        <v>60</v>
      </c>
      <c r="BO3" s="189">
        <v>61</v>
      </c>
      <c r="BP3" s="189">
        <v>62</v>
      </c>
      <c r="BQ3" s="189">
        <v>63</v>
      </c>
      <c r="BR3" s="189">
        <v>64</v>
      </c>
      <c r="BS3" s="189">
        <v>65</v>
      </c>
      <c r="BT3" s="189">
        <v>66</v>
      </c>
      <c r="BU3" s="189">
        <v>67</v>
      </c>
      <c r="BV3" s="189">
        <v>68</v>
      </c>
      <c r="BW3" s="189">
        <v>69</v>
      </c>
      <c r="BX3" s="189">
        <v>70</v>
      </c>
      <c r="BY3" s="189">
        <v>71</v>
      </c>
      <c r="BZ3" s="189">
        <v>72</v>
      </c>
      <c r="CA3" s="189">
        <v>73</v>
      </c>
      <c r="CB3" s="189">
        <v>74</v>
      </c>
      <c r="CC3" s="189">
        <v>75</v>
      </c>
      <c r="CD3" s="189">
        <v>76</v>
      </c>
      <c r="CE3" s="189">
        <v>77</v>
      </c>
      <c r="CF3" s="189">
        <v>78</v>
      </c>
      <c r="CG3" s="189">
        <v>79</v>
      </c>
      <c r="CH3" s="189">
        <v>80</v>
      </c>
      <c r="CI3" s="189">
        <v>81</v>
      </c>
      <c r="CJ3" s="189">
        <v>82</v>
      </c>
      <c r="CK3" s="189">
        <v>83</v>
      </c>
      <c r="CL3" s="189">
        <v>84</v>
      </c>
      <c r="CM3" s="189">
        <v>85</v>
      </c>
      <c r="CN3" s="189">
        <v>86</v>
      </c>
      <c r="CO3" s="189">
        <v>87</v>
      </c>
      <c r="CP3" s="189">
        <v>88</v>
      </c>
      <c r="CQ3" s="189">
        <v>89</v>
      </c>
      <c r="CR3" s="189">
        <v>90</v>
      </c>
      <c r="CS3" s="189">
        <v>91</v>
      </c>
      <c r="CT3" s="189">
        <v>92</v>
      </c>
      <c r="CU3" s="189">
        <v>93</v>
      </c>
      <c r="CV3" s="189">
        <v>94</v>
      </c>
      <c r="CW3" s="189">
        <v>95</v>
      </c>
      <c r="CX3" s="189">
        <v>96</v>
      </c>
      <c r="CY3" s="189">
        <v>97</v>
      </c>
      <c r="CZ3" s="189">
        <v>98</v>
      </c>
      <c r="DA3" s="189">
        <v>99</v>
      </c>
      <c r="DB3" s="189">
        <v>100</v>
      </c>
    </row>
    <row r="4" spans="1:106">
      <c r="A4" s="148"/>
      <c r="B4" s="148"/>
      <c r="C4" s="149"/>
      <c r="D4" s="148"/>
      <c r="E4" s="148"/>
      <c r="F4" s="150">
        <f ca="1">SUM(G4:DB4)</f>
        <v>12</v>
      </c>
      <c r="G4" s="151">
        <f ca="1">CalcoloVerifica!G4</f>
        <v>1</v>
      </c>
      <c r="H4" s="151">
        <f ca="1">CalcoloVerifica!H4</f>
        <v>1</v>
      </c>
      <c r="I4" s="151">
        <f ca="1">CalcoloVerifica!I4</f>
        <v>1</v>
      </c>
      <c r="J4" s="151">
        <f ca="1">CalcoloVerifica!J4</f>
        <v>1</v>
      </c>
      <c r="K4" s="151">
        <f ca="1">CalcoloVerifica!K4</f>
        <v>1</v>
      </c>
      <c r="L4" s="151">
        <f ca="1">CalcoloVerifica!L4</f>
        <v>1</v>
      </c>
      <c r="M4" s="151">
        <f ca="1">CalcoloVerifica!M4</f>
        <v>1</v>
      </c>
      <c r="N4" s="151">
        <f ca="1">CalcoloVerifica!N4</f>
        <v>1</v>
      </c>
      <c r="O4" s="151">
        <f ca="1">CalcoloVerifica!O4</f>
        <v>1</v>
      </c>
      <c r="P4" s="151">
        <f ca="1">CalcoloVerifica!P4</f>
        <v>1</v>
      </c>
      <c r="Q4" s="151">
        <f ca="1">CalcoloVerifica!Q4</f>
        <v>1</v>
      </c>
      <c r="R4" s="151">
        <f ca="1">CalcoloVerifica!R4</f>
        <v>1</v>
      </c>
      <c r="S4" s="151">
        <f ca="1">CalcoloVerifica!S4</f>
        <v>0</v>
      </c>
      <c r="T4" s="151">
        <f ca="1">CalcoloVerifica!T4</f>
        <v>0</v>
      </c>
      <c r="U4" s="151">
        <f ca="1">CalcoloVerifica!U4</f>
        <v>0</v>
      </c>
      <c r="V4" s="151">
        <f ca="1">CalcoloVerifica!V4</f>
        <v>0</v>
      </c>
      <c r="W4" s="151">
        <f ca="1">CalcoloVerifica!W4</f>
        <v>0</v>
      </c>
      <c r="X4" s="151">
        <f ca="1">CalcoloVerifica!X4</f>
        <v>0</v>
      </c>
      <c r="Y4" s="151">
        <f ca="1">CalcoloVerifica!Y4</f>
        <v>0</v>
      </c>
      <c r="Z4" s="151">
        <f ca="1">CalcoloVerifica!Z4</f>
        <v>0</v>
      </c>
      <c r="AA4" s="151">
        <f ca="1">CalcoloVerifica!AA4</f>
        <v>0</v>
      </c>
      <c r="AB4" s="151">
        <f ca="1">CalcoloVerifica!AB4</f>
        <v>0</v>
      </c>
      <c r="AC4" s="151">
        <f ca="1">CalcoloVerifica!AC4</f>
        <v>0</v>
      </c>
      <c r="AD4" s="151">
        <f ca="1">CalcoloVerifica!AD4</f>
        <v>0</v>
      </c>
      <c r="AE4" s="151">
        <f ca="1">CalcoloVerifica!AE4</f>
        <v>0</v>
      </c>
      <c r="AF4" s="151">
        <f ca="1">CalcoloVerifica!AF4</f>
        <v>0</v>
      </c>
      <c r="AG4" s="151">
        <f ca="1">CalcoloVerifica!AG4</f>
        <v>0</v>
      </c>
      <c r="AH4" s="151">
        <f ca="1">CalcoloVerifica!AH4</f>
        <v>0</v>
      </c>
      <c r="AI4" s="151">
        <f ca="1">CalcoloVerifica!AI4</f>
        <v>0</v>
      </c>
      <c r="AJ4" s="151">
        <f ca="1">CalcoloVerifica!AJ4</f>
        <v>0</v>
      </c>
      <c r="AK4" s="151">
        <f ca="1">CalcoloVerifica!AK4</f>
        <v>0</v>
      </c>
      <c r="AL4" s="151">
        <f ca="1">CalcoloVerifica!AL4</f>
        <v>0</v>
      </c>
      <c r="AM4" s="151">
        <f ca="1">CalcoloVerifica!AM4</f>
        <v>0</v>
      </c>
      <c r="AN4" s="151">
        <f ca="1">CalcoloVerifica!AN4</f>
        <v>0</v>
      </c>
      <c r="AO4" s="151">
        <f ca="1">CalcoloVerifica!AO4</f>
        <v>0</v>
      </c>
      <c r="AP4" s="151">
        <f ca="1">CalcoloVerifica!AP4</f>
        <v>0</v>
      </c>
      <c r="AQ4" s="151">
        <f ca="1">CalcoloVerifica!AQ4</f>
        <v>0</v>
      </c>
      <c r="AR4" s="151">
        <f ca="1">CalcoloVerifica!AR4</f>
        <v>0</v>
      </c>
      <c r="AS4" s="151">
        <f ca="1">CalcoloVerifica!AS4</f>
        <v>0</v>
      </c>
      <c r="AT4" s="151">
        <f ca="1">CalcoloVerifica!AT4</f>
        <v>0</v>
      </c>
      <c r="AU4" s="151">
        <f ca="1">CalcoloVerifica!AU4</f>
        <v>0</v>
      </c>
      <c r="AV4" s="151">
        <f ca="1">CalcoloVerifica!AV4</f>
        <v>0</v>
      </c>
      <c r="AW4" s="151">
        <f ca="1">CalcoloVerifica!AW4</f>
        <v>0</v>
      </c>
      <c r="AX4" s="151">
        <f ca="1">CalcoloVerifica!AX4</f>
        <v>0</v>
      </c>
      <c r="AY4" s="151">
        <f ca="1">CalcoloVerifica!AY4</f>
        <v>0</v>
      </c>
      <c r="AZ4" s="151">
        <f ca="1">CalcoloVerifica!AZ4</f>
        <v>0</v>
      </c>
      <c r="BA4" s="151">
        <f ca="1">CalcoloVerifica!BA4</f>
        <v>0</v>
      </c>
      <c r="BB4" s="151">
        <f ca="1">CalcoloVerifica!BB4</f>
        <v>0</v>
      </c>
      <c r="BC4" s="151">
        <f ca="1">CalcoloVerifica!BC4</f>
        <v>0</v>
      </c>
      <c r="BD4" s="151">
        <f ca="1">CalcoloVerifica!BD4</f>
        <v>0</v>
      </c>
      <c r="BE4" s="151">
        <f ca="1">CalcoloVerifica!BE4</f>
        <v>0</v>
      </c>
      <c r="BF4" s="151">
        <f ca="1">CalcoloVerifica!BF4</f>
        <v>0</v>
      </c>
      <c r="BG4" s="151">
        <f ca="1">CalcoloVerifica!BG4</f>
        <v>0</v>
      </c>
      <c r="BH4" s="151">
        <f ca="1">CalcoloVerifica!BH4</f>
        <v>0</v>
      </c>
      <c r="BI4" s="151">
        <f ca="1">CalcoloVerifica!BI4</f>
        <v>0</v>
      </c>
      <c r="BJ4" s="151">
        <f ca="1">CalcoloVerifica!BJ4</f>
        <v>0</v>
      </c>
      <c r="BK4" s="151">
        <f ca="1">CalcoloVerifica!BK4</f>
        <v>0</v>
      </c>
      <c r="BL4" s="151">
        <f ca="1">CalcoloVerifica!BL4</f>
        <v>0</v>
      </c>
      <c r="BM4" s="151">
        <f ca="1">CalcoloVerifica!BM4</f>
        <v>0</v>
      </c>
      <c r="BN4" s="151">
        <f ca="1">CalcoloVerifica!BN4</f>
        <v>0</v>
      </c>
      <c r="BO4" s="151">
        <f ca="1">CalcoloVerifica!BO4</f>
        <v>0</v>
      </c>
      <c r="BP4" s="151">
        <f ca="1">CalcoloVerifica!BP4</f>
        <v>0</v>
      </c>
      <c r="BQ4" s="151">
        <f ca="1">CalcoloVerifica!BQ4</f>
        <v>0</v>
      </c>
      <c r="BR4" s="151">
        <f ca="1">CalcoloVerifica!BR4</f>
        <v>0</v>
      </c>
      <c r="BS4" s="151">
        <f ca="1">CalcoloVerifica!BS4</f>
        <v>0</v>
      </c>
      <c r="BT4" s="151">
        <f ca="1">CalcoloVerifica!BT4</f>
        <v>0</v>
      </c>
      <c r="BU4" s="151">
        <f ca="1">CalcoloVerifica!BU4</f>
        <v>0</v>
      </c>
      <c r="BV4" s="151">
        <f ca="1">CalcoloVerifica!BV4</f>
        <v>0</v>
      </c>
      <c r="BW4" s="151">
        <f ca="1">CalcoloVerifica!BW4</f>
        <v>0</v>
      </c>
      <c r="BX4" s="151">
        <f ca="1">CalcoloVerifica!BX4</f>
        <v>0</v>
      </c>
      <c r="BY4" s="151">
        <f ca="1">CalcoloVerifica!BY4</f>
        <v>0</v>
      </c>
      <c r="BZ4" s="151">
        <f ca="1">CalcoloVerifica!BZ4</f>
        <v>0</v>
      </c>
      <c r="CA4" s="151">
        <f ca="1">CalcoloVerifica!CA4</f>
        <v>0</v>
      </c>
      <c r="CB4" s="151">
        <f ca="1">CalcoloVerifica!CB4</f>
        <v>0</v>
      </c>
      <c r="CC4" s="151">
        <f ca="1">CalcoloVerifica!CC4</f>
        <v>0</v>
      </c>
      <c r="CD4" s="151">
        <f ca="1">CalcoloVerifica!CD4</f>
        <v>0</v>
      </c>
      <c r="CE4" s="151">
        <f ca="1">CalcoloVerifica!CE4</f>
        <v>0</v>
      </c>
      <c r="CF4" s="151">
        <f ca="1">CalcoloVerifica!CF4</f>
        <v>0</v>
      </c>
      <c r="CG4" s="151">
        <f ca="1">CalcoloVerifica!CG4</f>
        <v>0</v>
      </c>
      <c r="CH4" s="151">
        <f ca="1">CalcoloVerifica!CH4</f>
        <v>0</v>
      </c>
      <c r="CI4" s="151">
        <f ca="1">CalcoloVerifica!CI4</f>
        <v>0</v>
      </c>
      <c r="CJ4" s="151">
        <f ca="1">CalcoloVerifica!CJ4</f>
        <v>0</v>
      </c>
      <c r="CK4" s="151">
        <f ca="1">CalcoloVerifica!CK4</f>
        <v>0</v>
      </c>
      <c r="CL4" s="151">
        <f ca="1">CalcoloVerifica!CL4</f>
        <v>0</v>
      </c>
      <c r="CM4" s="151">
        <f ca="1">CalcoloVerifica!CM4</f>
        <v>0</v>
      </c>
      <c r="CN4" s="151">
        <f ca="1">CalcoloVerifica!CN4</f>
        <v>0</v>
      </c>
      <c r="CO4" s="151">
        <f ca="1">CalcoloVerifica!CO4</f>
        <v>0</v>
      </c>
      <c r="CP4" s="151">
        <f ca="1">CalcoloVerifica!CP4</f>
        <v>0</v>
      </c>
      <c r="CQ4" s="151">
        <f ca="1">CalcoloVerifica!CQ4</f>
        <v>0</v>
      </c>
      <c r="CR4" s="151">
        <f ca="1">CalcoloVerifica!CR4</f>
        <v>0</v>
      </c>
      <c r="CS4" s="151">
        <f ca="1">CalcoloVerifica!CS4</f>
        <v>0</v>
      </c>
      <c r="CT4" s="151">
        <f ca="1">CalcoloVerifica!CT4</f>
        <v>0</v>
      </c>
      <c r="CU4" s="151">
        <f ca="1">CalcoloVerifica!CU4</f>
        <v>0</v>
      </c>
      <c r="CV4" s="151">
        <f ca="1">CalcoloVerifica!CV4</f>
        <v>0</v>
      </c>
      <c r="CW4" s="151">
        <f ca="1">CalcoloVerifica!CW4</f>
        <v>0</v>
      </c>
      <c r="CX4" s="151">
        <f ca="1">CalcoloVerifica!CX4</f>
        <v>0</v>
      </c>
      <c r="CY4" s="151">
        <f ca="1">CalcoloVerifica!CY4</f>
        <v>0</v>
      </c>
      <c r="CZ4" s="151">
        <f ca="1">CalcoloVerifica!CZ4</f>
        <v>0</v>
      </c>
      <c r="DA4" s="151">
        <f ca="1">CalcoloVerifica!DA4</f>
        <v>0</v>
      </c>
      <c r="DB4" s="151">
        <f ca="1">CalcoloVerifica!DB4</f>
        <v>0</v>
      </c>
    </row>
    <row r="5" spans="1:106" ht="52.8">
      <c r="A5" s="201" t="str">
        <f>IF(+TRACCIATO!B6&lt;&gt;"",TRACCIATO!B6,"")</f>
        <v>TIPO RECORD</v>
      </c>
      <c r="B5" s="197" t="str">
        <f>IF(+TRACCIATO!C6&lt;&gt;"",TRACCIATO!C6,"")</f>
        <v>Identifica il record che contiene i dati tecnici</v>
      </c>
      <c r="C5" s="194" t="str">
        <f>IF(+TRACCIATO!D6&lt;&gt;"",TRACCIATO!D6,"")</f>
        <v>ALF</v>
      </c>
      <c r="D5" s="194">
        <f>IF(+TRACCIATO!E6&lt;&gt;"",TRACCIATO!E6,"")</f>
        <v>1</v>
      </c>
      <c r="E5" s="194">
        <v>1</v>
      </c>
      <c r="F5" s="194">
        <f ca="1">CalcoloVerifica!F5</f>
        <v>0</v>
      </c>
      <c r="G5" s="198" t="str">
        <f t="shared" ref="G5:G36" ca="1" si="98">IF(AND($C5="NUM",IFERROR(MID(INDIRECT("InputVerifica!"&amp;"r"&amp;G$2&amp;"c2",FALSE),$E4+1,$D5)*1=0,"FALSO")),"",MID(INDIRECT("InputVerifica!"&amp;"r"&amp;G$2&amp;"c2",FALSE),$E4+1,$D5))</f>
        <v xml:space="preserve"> </v>
      </c>
      <c r="H5" s="199" t="str">
        <f t="shared" ref="H5:AM5" ca="1" si="99">IF(AND($C5="NUM",IFERROR(MID(INDIRECT("InputVerifica!"&amp;"r"&amp;H$2&amp;"c2",FALSE),$E3+1,$D5)*1=0,"FALSO")),"",MID(INDIRECT("InputVerifica!"&amp;"r"&amp;H$2&amp;"c2",FALSE),$E3+1,$D5))</f>
        <v xml:space="preserve"> </v>
      </c>
      <c r="I5" s="199" t="str">
        <f t="shared" ca="1" si="99"/>
        <v xml:space="preserve"> </v>
      </c>
      <c r="J5" s="199" t="str">
        <f t="shared" ca="1" si="99"/>
        <v xml:space="preserve"> </v>
      </c>
      <c r="K5" s="199" t="str">
        <f t="shared" ca="1" si="99"/>
        <v xml:space="preserve"> </v>
      </c>
      <c r="L5" s="199" t="str">
        <f t="shared" ca="1" si="99"/>
        <v xml:space="preserve"> </v>
      </c>
      <c r="M5" s="199" t="str">
        <f t="shared" ca="1" si="99"/>
        <v xml:space="preserve"> </v>
      </c>
      <c r="N5" s="199" t="str">
        <f t="shared" ca="1" si="99"/>
        <v xml:space="preserve"> </v>
      </c>
      <c r="O5" s="199" t="str">
        <f t="shared" ca="1" si="99"/>
        <v xml:space="preserve"> </v>
      </c>
      <c r="P5" s="199" t="str">
        <f t="shared" ca="1" si="99"/>
        <v xml:space="preserve"> </v>
      </c>
      <c r="Q5" s="199" t="str">
        <f t="shared" ca="1" si="99"/>
        <v xml:space="preserve"> </v>
      </c>
      <c r="R5" s="199" t="str">
        <f t="shared" ca="1" si="99"/>
        <v xml:space="preserve"> </v>
      </c>
      <c r="S5" s="199" t="str">
        <f t="shared" ca="1" si="99"/>
        <v/>
      </c>
      <c r="T5" s="199" t="str">
        <f t="shared" ca="1" si="99"/>
        <v/>
      </c>
      <c r="U5" s="199" t="str">
        <f t="shared" ca="1" si="99"/>
        <v/>
      </c>
      <c r="V5" s="199" t="str">
        <f t="shared" ca="1" si="99"/>
        <v/>
      </c>
      <c r="W5" s="199" t="str">
        <f t="shared" ca="1" si="99"/>
        <v/>
      </c>
      <c r="X5" s="199" t="str">
        <f t="shared" ca="1" si="99"/>
        <v/>
      </c>
      <c r="Y5" s="199" t="str">
        <f t="shared" ca="1" si="99"/>
        <v/>
      </c>
      <c r="Z5" s="199" t="str">
        <f t="shared" ca="1" si="99"/>
        <v/>
      </c>
      <c r="AA5" s="199" t="str">
        <f t="shared" ca="1" si="99"/>
        <v/>
      </c>
      <c r="AB5" s="199" t="str">
        <f t="shared" ca="1" si="99"/>
        <v/>
      </c>
      <c r="AC5" s="199" t="str">
        <f t="shared" ca="1" si="99"/>
        <v/>
      </c>
      <c r="AD5" s="199" t="str">
        <f t="shared" ca="1" si="99"/>
        <v/>
      </c>
      <c r="AE5" s="199" t="str">
        <f t="shared" ca="1" si="99"/>
        <v/>
      </c>
      <c r="AF5" s="199" t="str">
        <f t="shared" ca="1" si="99"/>
        <v/>
      </c>
      <c r="AG5" s="199" t="str">
        <f t="shared" ca="1" si="99"/>
        <v/>
      </c>
      <c r="AH5" s="199" t="str">
        <f t="shared" ca="1" si="99"/>
        <v/>
      </c>
      <c r="AI5" s="199" t="str">
        <f t="shared" ca="1" si="99"/>
        <v/>
      </c>
      <c r="AJ5" s="199" t="str">
        <f t="shared" ca="1" si="99"/>
        <v/>
      </c>
      <c r="AK5" s="199" t="str">
        <f t="shared" ca="1" si="99"/>
        <v/>
      </c>
      <c r="AL5" s="199" t="str">
        <f t="shared" ca="1" si="99"/>
        <v/>
      </c>
      <c r="AM5" s="199" t="str">
        <f t="shared" ca="1" si="99"/>
        <v/>
      </c>
      <c r="AN5" s="199" t="str">
        <f t="shared" ref="AN5:BS5" ca="1" si="100">IF(AND($C5="NUM",IFERROR(MID(INDIRECT("InputVerifica!"&amp;"r"&amp;AN$2&amp;"c2",FALSE),$E3+1,$D5)*1=0,"FALSO")),"",MID(INDIRECT("InputVerifica!"&amp;"r"&amp;AN$2&amp;"c2",FALSE),$E3+1,$D5))</f>
        <v/>
      </c>
      <c r="AO5" s="199" t="str">
        <f t="shared" ca="1" si="100"/>
        <v/>
      </c>
      <c r="AP5" s="199" t="str">
        <f t="shared" ca="1" si="100"/>
        <v/>
      </c>
      <c r="AQ5" s="199" t="str">
        <f t="shared" ca="1" si="100"/>
        <v/>
      </c>
      <c r="AR5" s="199" t="str">
        <f t="shared" ca="1" si="100"/>
        <v/>
      </c>
      <c r="AS5" s="199" t="str">
        <f t="shared" ca="1" si="100"/>
        <v/>
      </c>
      <c r="AT5" s="199" t="str">
        <f t="shared" ca="1" si="100"/>
        <v/>
      </c>
      <c r="AU5" s="199" t="str">
        <f t="shared" ca="1" si="100"/>
        <v/>
      </c>
      <c r="AV5" s="199" t="str">
        <f t="shared" ca="1" si="100"/>
        <v/>
      </c>
      <c r="AW5" s="199" t="str">
        <f t="shared" ca="1" si="100"/>
        <v/>
      </c>
      <c r="AX5" s="199" t="str">
        <f t="shared" ca="1" si="100"/>
        <v/>
      </c>
      <c r="AY5" s="199" t="str">
        <f t="shared" ca="1" si="100"/>
        <v/>
      </c>
      <c r="AZ5" s="199" t="str">
        <f t="shared" ca="1" si="100"/>
        <v/>
      </c>
      <c r="BA5" s="199" t="str">
        <f t="shared" ca="1" si="100"/>
        <v/>
      </c>
      <c r="BB5" s="199" t="str">
        <f t="shared" ca="1" si="100"/>
        <v/>
      </c>
      <c r="BC5" s="199" t="str">
        <f t="shared" ca="1" si="100"/>
        <v/>
      </c>
      <c r="BD5" s="199" t="str">
        <f t="shared" ca="1" si="100"/>
        <v/>
      </c>
      <c r="BE5" s="199" t="str">
        <f t="shared" ca="1" si="100"/>
        <v/>
      </c>
      <c r="BF5" s="199" t="str">
        <f t="shared" ca="1" si="100"/>
        <v/>
      </c>
      <c r="BG5" s="199" t="str">
        <f t="shared" ca="1" si="100"/>
        <v/>
      </c>
      <c r="BH5" s="199" t="str">
        <f t="shared" ca="1" si="100"/>
        <v/>
      </c>
      <c r="BI5" s="199" t="str">
        <f t="shared" ca="1" si="100"/>
        <v/>
      </c>
      <c r="BJ5" s="199" t="str">
        <f t="shared" ca="1" si="100"/>
        <v/>
      </c>
      <c r="BK5" s="199" t="str">
        <f t="shared" ca="1" si="100"/>
        <v/>
      </c>
      <c r="BL5" s="199" t="str">
        <f t="shared" ca="1" si="100"/>
        <v/>
      </c>
      <c r="BM5" s="199" t="str">
        <f t="shared" ca="1" si="100"/>
        <v/>
      </c>
      <c r="BN5" s="199" t="str">
        <f t="shared" ca="1" si="100"/>
        <v/>
      </c>
      <c r="BO5" s="199" t="str">
        <f t="shared" ca="1" si="100"/>
        <v/>
      </c>
      <c r="BP5" s="199" t="str">
        <f t="shared" ca="1" si="100"/>
        <v/>
      </c>
      <c r="BQ5" s="199" t="str">
        <f t="shared" ca="1" si="100"/>
        <v/>
      </c>
      <c r="BR5" s="199" t="str">
        <f t="shared" ca="1" si="100"/>
        <v/>
      </c>
      <c r="BS5" s="199" t="str">
        <f t="shared" ca="1" si="100"/>
        <v/>
      </c>
      <c r="BT5" s="199" t="str">
        <f t="shared" ref="BT5:DB5" ca="1" si="101">IF(AND($C5="NUM",IFERROR(MID(INDIRECT("InputVerifica!"&amp;"r"&amp;BT$2&amp;"c2",FALSE),$E3+1,$D5)*1=0,"FALSO")),"",MID(INDIRECT("InputVerifica!"&amp;"r"&amp;BT$2&amp;"c2",FALSE),$E3+1,$D5))</f>
        <v/>
      </c>
      <c r="BU5" s="199" t="str">
        <f t="shared" ca="1" si="101"/>
        <v/>
      </c>
      <c r="BV5" s="199" t="str">
        <f t="shared" ca="1" si="101"/>
        <v/>
      </c>
      <c r="BW5" s="199" t="str">
        <f t="shared" ca="1" si="101"/>
        <v/>
      </c>
      <c r="BX5" s="199" t="str">
        <f t="shared" ca="1" si="101"/>
        <v/>
      </c>
      <c r="BY5" s="199" t="str">
        <f t="shared" ca="1" si="101"/>
        <v/>
      </c>
      <c r="BZ5" s="199" t="str">
        <f t="shared" ca="1" si="101"/>
        <v/>
      </c>
      <c r="CA5" s="199" t="str">
        <f t="shared" ca="1" si="101"/>
        <v/>
      </c>
      <c r="CB5" s="199" t="str">
        <f t="shared" ca="1" si="101"/>
        <v/>
      </c>
      <c r="CC5" s="199" t="str">
        <f t="shared" ca="1" si="101"/>
        <v/>
      </c>
      <c r="CD5" s="199" t="str">
        <f t="shared" ca="1" si="101"/>
        <v/>
      </c>
      <c r="CE5" s="199" t="str">
        <f t="shared" ca="1" si="101"/>
        <v/>
      </c>
      <c r="CF5" s="199" t="str">
        <f t="shared" ca="1" si="101"/>
        <v/>
      </c>
      <c r="CG5" s="199" t="str">
        <f t="shared" ca="1" si="101"/>
        <v/>
      </c>
      <c r="CH5" s="199" t="str">
        <f t="shared" ca="1" si="101"/>
        <v/>
      </c>
      <c r="CI5" s="199" t="str">
        <f t="shared" ca="1" si="101"/>
        <v/>
      </c>
      <c r="CJ5" s="199" t="str">
        <f t="shared" ca="1" si="101"/>
        <v/>
      </c>
      <c r="CK5" s="199" t="str">
        <f t="shared" ca="1" si="101"/>
        <v/>
      </c>
      <c r="CL5" s="199" t="str">
        <f t="shared" ca="1" si="101"/>
        <v/>
      </c>
      <c r="CM5" s="199" t="str">
        <f t="shared" ca="1" si="101"/>
        <v/>
      </c>
      <c r="CN5" s="199" t="str">
        <f t="shared" ca="1" si="101"/>
        <v/>
      </c>
      <c r="CO5" s="199" t="str">
        <f t="shared" ca="1" si="101"/>
        <v/>
      </c>
      <c r="CP5" s="199" t="str">
        <f t="shared" ca="1" si="101"/>
        <v/>
      </c>
      <c r="CQ5" s="199" t="str">
        <f t="shared" ca="1" si="101"/>
        <v/>
      </c>
      <c r="CR5" s="199" t="str">
        <f t="shared" ca="1" si="101"/>
        <v/>
      </c>
      <c r="CS5" s="199" t="str">
        <f t="shared" ca="1" si="101"/>
        <v/>
      </c>
      <c r="CT5" s="199" t="str">
        <f t="shared" ca="1" si="101"/>
        <v/>
      </c>
      <c r="CU5" s="199" t="str">
        <f t="shared" ca="1" si="101"/>
        <v/>
      </c>
      <c r="CV5" s="199" t="str">
        <f t="shared" ca="1" si="101"/>
        <v/>
      </c>
      <c r="CW5" s="199" t="str">
        <f t="shared" ca="1" si="101"/>
        <v/>
      </c>
      <c r="CX5" s="199" t="str">
        <f t="shared" ca="1" si="101"/>
        <v/>
      </c>
      <c r="CY5" s="199" t="str">
        <f t="shared" ca="1" si="101"/>
        <v/>
      </c>
      <c r="CZ5" s="199" t="str">
        <f t="shared" ca="1" si="101"/>
        <v/>
      </c>
      <c r="DA5" s="199" t="str">
        <f t="shared" ca="1" si="101"/>
        <v/>
      </c>
      <c r="DB5" s="199" t="str">
        <f t="shared" ca="1" si="101"/>
        <v/>
      </c>
    </row>
    <row r="6" spans="1:106">
      <c r="A6" s="191" t="str">
        <f>IF(+TRACCIATO!B7&lt;&gt;"",TRACCIATO!B7,"")</f>
        <v>COD. COSTR.</v>
      </c>
      <c r="B6" s="192" t="str">
        <f>IF(+TRACCIATO!C7&lt;&gt;"",TRACCIATO!C7,"")</f>
        <v/>
      </c>
      <c r="C6" s="193" t="str">
        <f>IF(+TRACCIATO!D7&lt;&gt;"",TRACCIATO!D7,"")</f>
        <v>ALF</v>
      </c>
      <c r="D6" s="193">
        <f>IF(+TRACCIATO!E7&lt;&gt;"",TRACCIATO!E7,"")</f>
        <v>4</v>
      </c>
      <c r="E6" s="193">
        <f>IF(+TRACCIATO!F7&lt;&gt;"",TRACCIATO!F7,"")</f>
        <v>5</v>
      </c>
      <c r="F6" s="194">
        <f>CalcoloVerifica!F6</f>
        <v>0</v>
      </c>
      <c r="G6" s="198" t="str">
        <f t="shared" ca="1" si="98"/>
        <v xml:space="preserve">VJR </v>
      </c>
      <c r="H6" s="198" t="str">
        <f t="shared" ref="H6:H25" ca="1" si="102">IF(AND($C6="NUM",IFERROR(MID(INDIRECT("InputVerifica!"&amp;"r"&amp;H$2&amp;"c2",FALSE),$E5+1,$D6)*1=0,"FALSO")),"",MID(INDIRECT("InputVerifica!"&amp;"r"&amp;H$2&amp;"c2",FALSE),$E5+1,$D6))</f>
        <v xml:space="preserve">VJR </v>
      </c>
      <c r="I6" s="198" t="str">
        <f t="shared" ref="I6:I25" ca="1" si="103">IF(AND($C6="NUM",IFERROR(MID(INDIRECT("InputVerifica!"&amp;"r"&amp;I$2&amp;"c2",FALSE),$E5+1,$D6)*1=0,"FALSO")),"",MID(INDIRECT("InputVerifica!"&amp;"r"&amp;I$2&amp;"c2",FALSE),$E5+1,$D6))</f>
        <v xml:space="preserve">VJR </v>
      </c>
      <c r="J6" s="198" t="str">
        <f t="shared" ref="J6:J25" ca="1" si="104">IF(AND($C6="NUM",IFERROR(MID(INDIRECT("InputVerifica!"&amp;"r"&amp;J$2&amp;"c2",FALSE),$E5+1,$D6)*1=0,"FALSO")),"",MID(INDIRECT("InputVerifica!"&amp;"r"&amp;J$2&amp;"c2",FALSE),$E5+1,$D6))</f>
        <v xml:space="preserve">VJR </v>
      </c>
      <c r="K6" s="198" t="str">
        <f t="shared" ref="K6:K25" ca="1" si="105">IF(AND($C6="NUM",IFERROR(MID(INDIRECT("InputVerifica!"&amp;"r"&amp;K$2&amp;"c2",FALSE),$E5+1,$D6)*1=0,"FALSO")),"",MID(INDIRECT("InputVerifica!"&amp;"r"&amp;K$2&amp;"c2",FALSE),$E5+1,$D6))</f>
        <v xml:space="preserve">VJR </v>
      </c>
      <c r="L6" s="198" t="str">
        <f t="shared" ref="L6:L25" ca="1" si="106">IF(AND($C6="NUM",IFERROR(MID(INDIRECT("InputVerifica!"&amp;"r"&amp;L$2&amp;"c2",FALSE),$E5+1,$D6)*1=0,"FALSO")),"",MID(INDIRECT("InputVerifica!"&amp;"r"&amp;L$2&amp;"c2",FALSE),$E5+1,$D6))</f>
        <v xml:space="preserve">VJR </v>
      </c>
      <c r="M6" s="198" t="str">
        <f t="shared" ref="M6:M25" ca="1" si="107">IF(AND($C6="NUM",IFERROR(MID(INDIRECT("InputVerifica!"&amp;"r"&amp;M$2&amp;"c2",FALSE),$E5+1,$D6)*1=0,"FALSO")),"",MID(INDIRECT("InputVerifica!"&amp;"r"&amp;M$2&amp;"c2",FALSE),$E5+1,$D6))</f>
        <v xml:space="preserve">VJR </v>
      </c>
      <c r="N6" s="198" t="str">
        <f t="shared" ref="N6:N25" ca="1" si="108">IF(AND($C6="NUM",IFERROR(MID(INDIRECT("InputVerifica!"&amp;"r"&amp;N$2&amp;"c2",FALSE),$E5+1,$D6)*1=0,"FALSO")),"",MID(INDIRECT("InputVerifica!"&amp;"r"&amp;N$2&amp;"c2",FALSE),$E5+1,$D6))</f>
        <v xml:space="preserve">VJR </v>
      </c>
      <c r="O6" s="198" t="str">
        <f t="shared" ref="O6:O25" ca="1" si="109">IF(AND($C6="NUM",IFERROR(MID(INDIRECT("InputVerifica!"&amp;"r"&amp;O$2&amp;"c2",FALSE),$E5+1,$D6)*1=0,"FALSO")),"",MID(INDIRECT("InputVerifica!"&amp;"r"&amp;O$2&amp;"c2",FALSE),$E5+1,$D6))</f>
        <v xml:space="preserve">VJR </v>
      </c>
      <c r="P6" s="198" t="str">
        <f t="shared" ref="P6:P25" ca="1" si="110">IF(AND($C6="NUM",IFERROR(MID(INDIRECT("InputVerifica!"&amp;"r"&amp;P$2&amp;"c2",FALSE),$E5+1,$D6)*1=0,"FALSO")),"",MID(INDIRECT("InputVerifica!"&amp;"r"&amp;P$2&amp;"c2",FALSE),$E5+1,$D6))</f>
        <v xml:space="preserve">VJR </v>
      </c>
      <c r="Q6" s="198" t="str">
        <f t="shared" ref="Q6:Q25" ca="1" si="111">IF(AND($C6="NUM",IFERROR(MID(INDIRECT("InputVerifica!"&amp;"r"&amp;Q$2&amp;"c2",FALSE),$E5+1,$D6)*1=0,"FALSO")),"",MID(INDIRECT("InputVerifica!"&amp;"r"&amp;Q$2&amp;"c2",FALSE),$E5+1,$D6))</f>
        <v xml:space="preserve">VJR </v>
      </c>
      <c r="R6" s="198" t="str">
        <f t="shared" ref="R6:R25" ca="1" si="112">IF(AND($C6="NUM",IFERROR(MID(INDIRECT("InputVerifica!"&amp;"r"&amp;R$2&amp;"c2",FALSE),$E5+1,$D6)*1=0,"FALSO")),"",MID(INDIRECT("InputVerifica!"&amp;"r"&amp;R$2&amp;"c2",FALSE),$E5+1,$D6))</f>
        <v xml:space="preserve">VJR </v>
      </c>
      <c r="S6" s="198" t="str">
        <f t="shared" ref="S6:S25" ca="1" si="113">IF(AND($C6="NUM",IFERROR(MID(INDIRECT("InputVerifica!"&amp;"r"&amp;S$2&amp;"c2",FALSE),$E5+1,$D6)*1=0,"FALSO")),"",MID(INDIRECT("InputVerifica!"&amp;"r"&amp;S$2&amp;"c2",FALSE),$E5+1,$D6))</f>
        <v/>
      </c>
      <c r="T6" s="198" t="str">
        <f t="shared" ref="T6:T25" ca="1" si="114">IF(AND($C6="NUM",IFERROR(MID(INDIRECT("InputVerifica!"&amp;"r"&amp;T$2&amp;"c2",FALSE),$E5+1,$D6)*1=0,"FALSO")),"",MID(INDIRECT("InputVerifica!"&amp;"r"&amp;T$2&amp;"c2",FALSE),$E5+1,$D6))</f>
        <v/>
      </c>
      <c r="U6" s="198" t="str">
        <f t="shared" ref="U6:U25" ca="1" si="115">IF(AND($C6="NUM",IFERROR(MID(INDIRECT("InputVerifica!"&amp;"r"&amp;U$2&amp;"c2",FALSE),$E5+1,$D6)*1=0,"FALSO")),"",MID(INDIRECT("InputVerifica!"&amp;"r"&amp;U$2&amp;"c2",FALSE),$E5+1,$D6))</f>
        <v/>
      </c>
      <c r="V6" s="198" t="str">
        <f t="shared" ref="V6:V25" ca="1" si="116">IF(AND($C6="NUM",IFERROR(MID(INDIRECT("InputVerifica!"&amp;"r"&amp;V$2&amp;"c2",FALSE),$E5+1,$D6)*1=0,"FALSO")),"",MID(INDIRECT("InputVerifica!"&amp;"r"&amp;V$2&amp;"c2",FALSE),$E5+1,$D6))</f>
        <v/>
      </c>
      <c r="W6" s="198" t="str">
        <f t="shared" ref="W6:W25" ca="1" si="117">IF(AND($C6="NUM",IFERROR(MID(INDIRECT("InputVerifica!"&amp;"r"&amp;W$2&amp;"c2",FALSE),$E5+1,$D6)*1=0,"FALSO")),"",MID(INDIRECT("InputVerifica!"&amp;"r"&amp;W$2&amp;"c2",FALSE),$E5+1,$D6))</f>
        <v/>
      </c>
      <c r="X6" s="198" t="str">
        <f t="shared" ref="X6:X25" ca="1" si="118">IF(AND($C6="NUM",IFERROR(MID(INDIRECT("InputVerifica!"&amp;"r"&amp;X$2&amp;"c2",FALSE),$E5+1,$D6)*1=0,"FALSO")),"",MID(INDIRECT("InputVerifica!"&amp;"r"&amp;X$2&amp;"c2",FALSE),$E5+1,$D6))</f>
        <v/>
      </c>
      <c r="Y6" s="198" t="str">
        <f t="shared" ref="Y6:Y25" ca="1" si="119">IF(AND($C6="NUM",IFERROR(MID(INDIRECT("InputVerifica!"&amp;"r"&amp;Y$2&amp;"c2",FALSE),$E5+1,$D6)*1=0,"FALSO")),"",MID(INDIRECT("InputVerifica!"&amp;"r"&amp;Y$2&amp;"c2",FALSE),$E5+1,$D6))</f>
        <v/>
      </c>
      <c r="Z6" s="198" t="str">
        <f t="shared" ref="Z6:Z25" ca="1" si="120">IF(AND($C6="NUM",IFERROR(MID(INDIRECT("InputVerifica!"&amp;"r"&amp;Z$2&amp;"c2",FALSE),$E5+1,$D6)*1=0,"FALSO")),"",MID(INDIRECT("InputVerifica!"&amp;"r"&amp;Z$2&amp;"c2",FALSE),$E5+1,$D6))</f>
        <v/>
      </c>
      <c r="AA6" s="198" t="str">
        <f t="shared" ref="AA6:AA25" ca="1" si="121">IF(AND($C6="NUM",IFERROR(MID(INDIRECT("InputVerifica!"&amp;"r"&amp;AA$2&amp;"c2",FALSE),$E5+1,$D6)*1=0,"FALSO")),"",MID(INDIRECT("InputVerifica!"&amp;"r"&amp;AA$2&amp;"c2",FALSE),$E5+1,$D6))</f>
        <v/>
      </c>
      <c r="AB6" s="198" t="str">
        <f t="shared" ref="AB6:AB25" ca="1" si="122">IF(AND($C6="NUM",IFERROR(MID(INDIRECT("InputVerifica!"&amp;"r"&amp;AB$2&amp;"c2",FALSE),$E5+1,$D6)*1=0,"FALSO")),"",MID(INDIRECT("InputVerifica!"&amp;"r"&amp;AB$2&amp;"c2",FALSE),$E5+1,$D6))</f>
        <v/>
      </c>
      <c r="AC6" s="198" t="str">
        <f t="shared" ref="AC6:AC25" ca="1" si="123">IF(AND($C6="NUM",IFERROR(MID(INDIRECT("InputVerifica!"&amp;"r"&amp;AC$2&amp;"c2",FALSE),$E5+1,$D6)*1=0,"FALSO")),"",MID(INDIRECT("InputVerifica!"&amp;"r"&amp;AC$2&amp;"c2",FALSE),$E5+1,$D6))</f>
        <v/>
      </c>
      <c r="AD6" s="198" t="str">
        <f t="shared" ref="AD6:AD25" ca="1" si="124">IF(AND($C6="NUM",IFERROR(MID(INDIRECT("InputVerifica!"&amp;"r"&amp;AD$2&amp;"c2",FALSE),$E5+1,$D6)*1=0,"FALSO")),"",MID(INDIRECT("InputVerifica!"&amp;"r"&amp;AD$2&amp;"c2",FALSE),$E5+1,$D6))</f>
        <v/>
      </c>
      <c r="AE6" s="198" t="str">
        <f t="shared" ref="AE6:AE25" ca="1" si="125">IF(AND($C6="NUM",IFERROR(MID(INDIRECT("InputVerifica!"&amp;"r"&amp;AE$2&amp;"c2",FALSE),$E5+1,$D6)*1=0,"FALSO")),"",MID(INDIRECT("InputVerifica!"&amp;"r"&amp;AE$2&amp;"c2",FALSE),$E5+1,$D6))</f>
        <v/>
      </c>
      <c r="AF6" s="198" t="str">
        <f t="shared" ref="AF6:AF25" ca="1" si="126">IF(AND($C6="NUM",IFERROR(MID(INDIRECT("InputVerifica!"&amp;"r"&amp;AF$2&amp;"c2",FALSE),$E5+1,$D6)*1=0,"FALSO")),"",MID(INDIRECT("InputVerifica!"&amp;"r"&amp;AF$2&amp;"c2",FALSE),$E5+1,$D6))</f>
        <v/>
      </c>
      <c r="AG6" s="198" t="str">
        <f t="shared" ref="AG6:AG25" ca="1" si="127">IF(AND($C6="NUM",IFERROR(MID(INDIRECT("InputVerifica!"&amp;"r"&amp;AG$2&amp;"c2",FALSE),$E5+1,$D6)*1=0,"FALSO")),"",MID(INDIRECT("InputVerifica!"&amp;"r"&amp;AG$2&amp;"c2",FALSE),$E5+1,$D6))</f>
        <v/>
      </c>
      <c r="AH6" s="198" t="str">
        <f t="shared" ref="AH6:AH25" ca="1" si="128">IF(AND($C6="NUM",IFERROR(MID(INDIRECT("InputVerifica!"&amp;"r"&amp;AH$2&amp;"c2",FALSE),$E5+1,$D6)*1=0,"FALSO")),"",MID(INDIRECT("InputVerifica!"&amp;"r"&amp;AH$2&amp;"c2",FALSE),$E5+1,$D6))</f>
        <v/>
      </c>
      <c r="AI6" s="198" t="str">
        <f t="shared" ref="AI6:AI25" ca="1" si="129">IF(AND($C6="NUM",IFERROR(MID(INDIRECT("InputVerifica!"&amp;"r"&amp;AI$2&amp;"c2",FALSE),$E5+1,$D6)*1=0,"FALSO")),"",MID(INDIRECT("InputVerifica!"&amp;"r"&amp;AI$2&amp;"c2",FALSE),$E5+1,$D6))</f>
        <v/>
      </c>
      <c r="AJ6" s="198" t="str">
        <f t="shared" ref="AJ6:AJ25" ca="1" si="130">IF(AND($C6="NUM",IFERROR(MID(INDIRECT("InputVerifica!"&amp;"r"&amp;AJ$2&amp;"c2",FALSE),$E5+1,$D6)*1=0,"FALSO")),"",MID(INDIRECT("InputVerifica!"&amp;"r"&amp;AJ$2&amp;"c2",FALSE),$E5+1,$D6))</f>
        <v/>
      </c>
      <c r="AK6" s="198" t="str">
        <f t="shared" ref="AK6:AK25" ca="1" si="131">IF(AND($C6="NUM",IFERROR(MID(INDIRECT("InputVerifica!"&amp;"r"&amp;AK$2&amp;"c2",FALSE),$E5+1,$D6)*1=0,"FALSO")),"",MID(INDIRECT("InputVerifica!"&amp;"r"&amp;AK$2&amp;"c2",FALSE),$E5+1,$D6))</f>
        <v/>
      </c>
      <c r="AL6" s="198" t="str">
        <f t="shared" ref="AL6:AL25" ca="1" si="132">IF(AND($C6="NUM",IFERROR(MID(INDIRECT("InputVerifica!"&amp;"r"&amp;AL$2&amp;"c2",FALSE),$E5+1,$D6)*1=0,"FALSO")),"",MID(INDIRECT("InputVerifica!"&amp;"r"&amp;AL$2&amp;"c2",FALSE),$E5+1,$D6))</f>
        <v/>
      </c>
      <c r="AM6" s="198" t="str">
        <f t="shared" ref="AM6:AM25" ca="1" si="133">IF(AND($C6="NUM",IFERROR(MID(INDIRECT("InputVerifica!"&amp;"r"&amp;AM$2&amp;"c2",FALSE),$E5+1,$D6)*1=0,"FALSO")),"",MID(INDIRECT("InputVerifica!"&amp;"r"&amp;AM$2&amp;"c2",FALSE),$E5+1,$D6))</f>
        <v/>
      </c>
      <c r="AN6" s="198" t="str">
        <f t="shared" ref="AN6:AN25" ca="1" si="134">IF(AND($C6="NUM",IFERROR(MID(INDIRECT("InputVerifica!"&amp;"r"&amp;AN$2&amp;"c2",FALSE),$E5+1,$D6)*1=0,"FALSO")),"",MID(INDIRECT("InputVerifica!"&amp;"r"&amp;AN$2&amp;"c2",FALSE),$E5+1,$D6))</f>
        <v/>
      </c>
      <c r="AO6" s="198" t="str">
        <f t="shared" ref="AO6:AO25" ca="1" si="135">IF(AND($C6="NUM",IFERROR(MID(INDIRECT("InputVerifica!"&amp;"r"&amp;AO$2&amp;"c2",FALSE),$E5+1,$D6)*1=0,"FALSO")),"",MID(INDIRECT("InputVerifica!"&amp;"r"&amp;AO$2&amp;"c2",FALSE),$E5+1,$D6))</f>
        <v/>
      </c>
      <c r="AP6" s="198" t="str">
        <f t="shared" ref="AP6:AP25" ca="1" si="136">IF(AND($C6="NUM",IFERROR(MID(INDIRECT("InputVerifica!"&amp;"r"&amp;AP$2&amp;"c2",FALSE),$E5+1,$D6)*1=0,"FALSO")),"",MID(INDIRECT("InputVerifica!"&amp;"r"&amp;AP$2&amp;"c2",FALSE),$E5+1,$D6))</f>
        <v/>
      </c>
      <c r="AQ6" s="198" t="str">
        <f t="shared" ref="AQ6:AQ25" ca="1" si="137">IF(AND($C6="NUM",IFERROR(MID(INDIRECT("InputVerifica!"&amp;"r"&amp;AQ$2&amp;"c2",FALSE),$E5+1,$D6)*1=0,"FALSO")),"",MID(INDIRECT("InputVerifica!"&amp;"r"&amp;AQ$2&amp;"c2",FALSE),$E5+1,$D6))</f>
        <v/>
      </c>
      <c r="AR6" s="198" t="str">
        <f t="shared" ref="AR6:AR25" ca="1" si="138">IF(AND($C6="NUM",IFERROR(MID(INDIRECT("InputVerifica!"&amp;"r"&amp;AR$2&amp;"c2",FALSE),$E5+1,$D6)*1=0,"FALSO")),"",MID(INDIRECT("InputVerifica!"&amp;"r"&amp;AR$2&amp;"c2",FALSE),$E5+1,$D6))</f>
        <v/>
      </c>
      <c r="AS6" s="198" t="str">
        <f t="shared" ref="AS6:AS25" ca="1" si="139">IF(AND($C6="NUM",IFERROR(MID(INDIRECT("InputVerifica!"&amp;"r"&amp;AS$2&amp;"c2",FALSE),$E5+1,$D6)*1=0,"FALSO")),"",MID(INDIRECT("InputVerifica!"&amp;"r"&amp;AS$2&amp;"c2",FALSE),$E5+1,$D6))</f>
        <v/>
      </c>
      <c r="AT6" s="198" t="str">
        <f t="shared" ref="AT6:AT25" ca="1" si="140">IF(AND($C6="NUM",IFERROR(MID(INDIRECT("InputVerifica!"&amp;"r"&amp;AT$2&amp;"c2",FALSE),$E5+1,$D6)*1=0,"FALSO")),"",MID(INDIRECT("InputVerifica!"&amp;"r"&amp;AT$2&amp;"c2",FALSE),$E5+1,$D6))</f>
        <v/>
      </c>
      <c r="AU6" s="198" t="str">
        <f t="shared" ref="AU6:AU25" ca="1" si="141">IF(AND($C6="NUM",IFERROR(MID(INDIRECT("InputVerifica!"&amp;"r"&amp;AU$2&amp;"c2",FALSE),$E5+1,$D6)*1=0,"FALSO")),"",MID(INDIRECT("InputVerifica!"&amp;"r"&amp;AU$2&amp;"c2",FALSE),$E5+1,$D6))</f>
        <v/>
      </c>
      <c r="AV6" s="198" t="str">
        <f t="shared" ref="AV6:AV25" ca="1" si="142">IF(AND($C6="NUM",IFERROR(MID(INDIRECT("InputVerifica!"&amp;"r"&amp;AV$2&amp;"c2",FALSE),$E5+1,$D6)*1=0,"FALSO")),"",MID(INDIRECT("InputVerifica!"&amp;"r"&amp;AV$2&amp;"c2",FALSE),$E5+1,$D6))</f>
        <v/>
      </c>
      <c r="AW6" s="198" t="str">
        <f t="shared" ref="AW6:AW25" ca="1" si="143">IF(AND($C6="NUM",IFERROR(MID(INDIRECT("InputVerifica!"&amp;"r"&amp;AW$2&amp;"c2",FALSE),$E5+1,$D6)*1=0,"FALSO")),"",MID(INDIRECT("InputVerifica!"&amp;"r"&amp;AW$2&amp;"c2",FALSE),$E5+1,$D6))</f>
        <v/>
      </c>
      <c r="AX6" s="198" t="str">
        <f t="shared" ref="AX6:AX25" ca="1" si="144">IF(AND($C6="NUM",IFERROR(MID(INDIRECT("InputVerifica!"&amp;"r"&amp;AX$2&amp;"c2",FALSE),$E5+1,$D6)*1=0,"FALSO")),"",MID(INDIRECT("InputVerifica!"&amp;"r"&amp;AX$2&amp;"c2",FALSE),$E5+1,$D6))</f>
        <v/>
      </c>
      <c r="AY6" s="198" t="str">
        <f t="shared" ref="AY6:AY25" ca="1" si="145">IF(AND($C6="NUM",IFERROR(MID(INDIRECT("InputVerifica!"&amp;"r"&amp;AY$2&amp;"c2",FALSE),$E5+1,$D6)*1=0,"FALSO")),"",MID(INDIRECT("InputVerifica!"&amp;"r"&amp;AY$2&amp;"c2",FALSE),$E5+1,$D6))</f>
        <v/>
      </c>
      <c r="AZ6" s="198" t="str">
        <f t="shared" ref="AZ6:AZ25" ca="1" si="146">IF(AND($C6="NUM",IFERROR(MID(INDIRECT("InputVerifica!"&amp;"r"&amp;AZ$2&amp;"c2",FALSE),$E5+1,$D6)*1=0,"FALSO")),"",MID(INDIRECT("InputVerifica!"&amp;"r"&amp;AZ$2&amp;"c2",FALSE),$E5+1,$D6))</f>
        <v/>
      </c>
      <c r="BA6" s="198" t="str">
        <f t="shared" ref="BA6:BA25" ca="1" si="147">IF(AND($C6="NUM",IFERROR(MID(INDIRECT("InputVerifica!"&amp;"r"&amp;BA$2&amp;"c2",FALSE),$E5+1,$D6)*1=0,"FALSO")),"",MID(INDIRECT("InputVerifica!"&amp;"r"&amp;BA$2&amp;"c2",FALSE),$E5+1,$D6))</f>
        <v/>
      </c>
      <c r="BB6" s="198" t="str">
        <f t="shared" ref="BB6:BB25" ca="1" si="148">IF(AND($C6="NUM",IFERROR(MID(INDIRECT("InputVerifica!"&amp;"r"&amp;BB$2&amp;"c2",FALSE),$E5+1,$D6)*1=0,"FALSO")),"",MID(INDIRECT("InputVerifica!"&amp;"r"&amp;BB$2&amp;"c2",FALSE),$E5+1,$D6))</f>
        <v/>
      </c>
      <c r="BC6" s="198" t="str">
        <f t="shared" ref="BC6:BC25" ca="1" si="149">IF(AND($C6="NUM",IFERROR(MID(INDIRECT("InputVerifica!"&amp;"r"&amp;BC$2&amp;"c2",FALSE),$E5+1,$D6)*1=0,"FALSO")),"",MID(INDIRECT("InputVerifica!"&amp;"r"&amp;BC$2&amp;"c2",FALSE),$E5+1,$D6))</f>
        <v/>
      </c>
      <c r="BD6" s="198" t="str">
        <f t="shared" ref="BD6:BD25" ca="1" si="150">IF(AND($C6="NUM",IFERROR(MID(INDIRECT("InputVerifica!"&amp;"r"&amp;BD$2&amp;"c2",FALSE),$E5+1,$D6)*1=0,"FALSO")),"",MID(INDIRECT("InputVerifica!"&amp;"r"&amp;BD$2&amp;"c2",FALSE),$E5+1,$D6))</f>
        <v/>
      </c>
      <c r="BE6" s="198" t="str">
        <f t="shared" ref="BE6:BE25" ca="1" si="151">IF(AND($C6="NUM",IFERROR(MID(INDIRECT("InputVerifica!"&amp;"r"&amp;BE$2&amp;"c2",FALSE),$E5+1,$D6)*1=0,"FALSO")),"",MID(INDIRECT("InputVerifica!"&amp;"r"&amp;BE$2&amp;"c2",FALSE),$E5+1,$D6))</f>
        <v/>
      </c>
      <c r="BF6" s="198" t="str">
        <f t="shared" ref="BF6:BF25" ca="1" si="152">IF(AND($C6="NUM",IFERROR(MID(INDIRECT("InputVerifica!"&amp;"r"&amp;BF$2&amp;"c2",FALSE),$E5+1,$D6)*1=0,"FALSO")),"",MID(INDIRECT("InputVerifica!"&amp;"r"&amp;BF$2&amp;"c2",FALSE),$E5+1,$D6))</f>
        <v/>
      </c>
      <c r="BG6" s="198" t="str">
        <f t="shared" ref="BG6:BG25" ca="1" si="153">IF(AND($C6="NUM",IFERROR(MID(INDIRECT("InputVerifica!"&amp;"r"&amp;BG$2&amp;"c2",FALSE),$E5+1,$D6)*1=0,"FALSO")),"",MID(INDIRECT("InputVerifica!"&amp;"r"&amp;BG$2&amp;"c2",FALSE),$E5+1,$D6))</f>
        <v/>
      </c>
      <c r="BH6" s="198" t="str">
        <f t="shared" ref="BH6:BH25" ca="1" si="154">IF(AND($C6="NUM",IFERROR(MID(INDIRECT("InputVerifica!"&amp;"r"&amp;BH$2&amp;"c2",FALSE),$E5+1,$D6)*1=0,"FALSO")),"",MID(INDIRECT("InputVerifica!"&amp;"r"&amp;BH$2&amp;"c2",FALSE),$E5+1,$D6))</f>
        <v/>
      </c>
      <c r="BI6" s="198" t="str">
        <f t="shared" ref="BI6:BI25" ca="1" si="155">IF(AND($C6="NUM",IFERROR(MID(INDIRECT("InputVerifica!"&amp;"r"&amp;BI$2&amp;"c2",FALSE),$E5+1,$D6)*1=0,"FALSO")),"",MID(INDIRECT("InputVerifica!"&amp;"r"&amp;BI$2&amp;"c2",FALSE),$E5+1,$D6))</f>
        <v/>
      </c>
      <c r="BJ6" s="198" t="str">
        <f t="shared" ref="BJ6:BJ25" ca="1" si="156">IF(AND($C6="NUM",IFERROR(MID(INDIRECT("InputVerifica!"&amp;"r"&amp;BJ$2&amp;"c2",FALSE),$E5+1,$D6)*1=0,"FALSO")),"",MID(INDIRECT("InputVerifica!"&amp;"r"&amp;BJ$2&amp;"c2",FALSE),$E5+1,$D6))</f>
        <v/>
      </c>
      <c r="BK6" s="198" t="str">
        <f t="shared" ref="BK6:BK25" ca="1" si="157">IF(AND($C6="NUM",IFERROR(MID(INDIRECT("InputVerifica!"&amp;"r"&amp;BK$2&amp;"c2",FALSE),$E5+1,$D6)*1=0,"FALSO")),"",MID(INDIRECT("InputVerifica!"&amp;"r"&amp;BK$2&amp;"c2",FALSE),$E5+1,$D6))</f>
        <v/>
      </c>
      <c r="BL6" s="198" t="str">
        <f t="shared" ref="BL6:BL25" ca="1" si="158">IF(AND($C6="NUM",IFERROR(MID(INDIRECT("InputVerifica!"&amp;"r"&amp;BL$2&amp;"c2",FALSE),$E5+1,$D6)*1=0,"FALSO")),"",MID(INDIRECT("InputVerifica!"&amp;"r"&amp;BL$2&amp;"c2",FALSE),$E5+1,$D6))</f>
        <v/>
      </c>
      <c r="BM6" s="198" t="str">
        <f t="shared" ref="BM6:BM25" ca="1" si="159">IF(AND($C6="NUM",IFERROR(MID(INDIRECT("InputVerifica!"&amp;"r"&amp;BM$2&amp;"c2",FALSE),$E5+1,$D6)*1=0,"FALSO")),"",MID(INDIRECT("InputVerifica!"&amp;"r"&amp;BM$2&amp;"c2",FALSE),$E5+1,$D6))</f>
        <v/>
      </c>
      <c r="BN6" s="198" t="str">
        <f t="shared" ref="BN6:BN25" ca="1" si="160">IF(AND($C6="NUM",IFERROR(MID(INDIRECT("InputVerifica!"&amp;"r"&amp;BN$2&amp;"c2",FALSE),$E5+1,$D6)*1=0,"FALSO")),"",MID(INDIRECT("InputVerifica!"&amp;"r"&amp;BN$2&amp;"c2",FALSE),$E5+1,$D6))</f>
        <v/>
      </c>
      <c r="BO6" s="198" t="str">
        <f t="shared" ref="BO6:BO25" ca="1" si="161">IF(AND($C6="NUM",IFERROR(MID(INDIRECT("InputVerifica!"&amp;"r"&amp;BO$2&amp;"c2",FALSE),$E5+1,$D6)*1=0,"FALSO")),"",MID(INDIRECT("InputVerifica!"&amp;"r"&amp;BO$2&amp;"c2",FALSE),$E5+1,$D6))</f>
        <v/>
      </c>
      <c r="BP6" s="198" t="str">
        <f t="shared" ref="BP6:BP25" ca="1" si="162">IF(AND($C6="NUM",IFERROR(MID(INDIRECT("InputVerifica!"&amp;"r"&amp;BP$2&amp;"c2",FALSE),$E5+1,$D6)*1=0,"FALSO")),"",MID(INDIRECT("InputVerifica!"&amp;"r"&amp;BP$2&amp;"c2",FALSE),$E5+1,$D6))</f>
        <v/>
      </c>
      <c r="BQ6" s="198" t="str">
        <f t="shared" ref="BQ6:BQ25" ca="1" si="163">IF(AND($C6="NUM",IFERROR(MID(INDIRECT("InputVerifica!"&amp;"r"&amp;BQ$2&amp;"c2",FALSE),$E5+1,$D6)*1=0,"FALSO")),"",MID(INDIRECT("InputVerifica!"&amp;"r"&amp;BQ$2&amp;"c2",FALSE),$E5+1,$D6))</f>
        <v/>
      </c>
      <c r="BR6" s="198" t="str">
        <f t="shared" ref="BR6:BR25" ca="1" si="164">IF(AND($C6="NUM",IFERROR(MID(INDIRECT("InputVerifica!"&amp;"r"&amp;BR$2&amp;"c2",FALSE),$E5+1,$D6)*1=0,"FALSO")),"",MID(INDIRECT("InputVerifica!"&amp;"r"&amp;BR$2&amp;"c2",FALSE),$E5+1,$D6))</f>
        <v/>
      </c>
      <c r="BS6" s="198" t="str">
        <f t="shared" ref="BS6:BS25" ca="1" si="165">IF(AND($C6="NUM",IFERROR(MID(INDIRECT("InputVerifica!"&amp;"r"&amp;BS$2&amp;"c2",FALSE),$E5+1,$D6)*1=0,"FALSO")),"",MID(INDIRECT("InputVerifica!"&amp;"r"&amp;BS$2&amp;"c2",FALSE),$E5+1,$D6))</f>
        <v/>
      </c>
      <c r="BT6" s="198" t="str">
        <f t="shared" ref="BT6:BT25" ca="1" si="166">IF(AND($C6="NUM",IFERROR(MID(INDIRECT("InputVerifica!"&amp;"r"&amp;BT$2&amp;"c2",FALSE),$E5+1,$D6)*1=0,"FALSO")),"",MID(INDIRECT("InputVerifica!"&amp;"r"&amp;BT$2&amp;"c2",FALSE),$E5+1,$D6))</f>
        <v/>
      </c>
      <c r="BU6" s="198" t="str">
        <f t="shared" ref="BU6:BU25" ca="1" si="167">IF(AND($C6="NUM",IFERROR(MID(INDIRECT("InputVerifica!"&amp;"r"&amp;BU$2&amp;"c2",FALSE),$E5+1,$D6)*1=0,"FALSO")),"",MID(INDIRECT("InputVerifica!"&amp;"r"&amp;BU$2&amp;"c2",FALSE),$E5+1,$D6))</f>
        <v/>
      </c>
      <c r="BV6" s="198" t="str">
        <f t="shared" ref="BV6:BV25" ca="1" si="168">IF(AND($C6="NUM",IFERROR(MID(INDIRECT("InputVerifica!"&amp;"r"&amp;BV$2&amp;"c2",FALSE),$E5+1,$D6)*1=0,"FALSO")),"",MID(INDIRECT("InputVerifica!"&amp;"r"&amp;BV$2&amp;"c2",FALSE),$E5+1,$D6))</f>
        <v/>
      </c>
      <c r="BW6" s="198" t="str">
        <f t="shared" ref="BW6:BW25" ca="1" si="169">IF(AND($C6="NUM",IFERROR(MID(INDIRECT("InputVerifica!"&amp;"r"&amp;BW$2&amp;"c2",FALSE),$E5+1,$D6)*1=0,"FALSO")),"",MID(INDIRECT("InputVerifica!"&amp;"r"&amp;BW$2&amp;"c2",FALSE),$E5+1,$D6))</f>
        <v/>
      </c>
      <c r="BX6" s="198" t="str">
        <f t="shared" ref="BX6:BX25" ca="1" si="170">IF(AND($C6="NUM",IFERROR(MID(INDIRECT("InputVerifica!"&amp;"r"&amp;BX$2&amp;"c2",FALSE),$E5+1,$D6)*1=0,"FALSO")),"",MID(INDIRECT("InputVerifica!"&amp;"r"&amp;BX$2&amp;"c2",FALSE),$E5+1,$D6))</f>
        <v/>
      </c>
      <c r="BY6" s="198" t="str">
        <f t="shared" ref="BY6:BY25" ca="1" si="171">IF(AND($C6="NUM",IFERROR(MID(INDIRECT("InputVerifica!"&amp;"r"&amp;BY$2&amp;"c2",FALSE),$E5+1,$D6)*1=0,"FALSO")),"",MID(INDIRECT("InputVerifica!"&amp;"r"&amp;BY$2&amp;"c2",FALSE),$E5+1,$D6))</f>
        <v/>
      </c>
      <c r="BZ6" s="198" t="str">
        <f t="shared" ref="BZ6:BZ25" ca="1" si="172">IF(AND($C6="NUM",IFERROR(MID(INDIRECT("InputVerifica!"&amp;"r"&amp;BZ$2&amp;"c2",FALSE),$E5+1,$D6)*1=0,"FALSO")),"",MID(INDIRECT("InputVerifica!"&amp;"r"&amp;BZ$2&amp;"c2",FALSE),$E5+1,$D6))</f>
        <v/>
      </c>
      <c r="CA6" s="198" t="str">
        <f t="shared" ref="CA6:CA25" ca="1" si="173">IF(AND($C6="NUM",IFERROR(MID(INDIRECT("InputVerifica!"&amp;"r"&amp;CA$2&amp;"c2",FALSE),$E5+1,$D6)*1=0,"FALSO")),"",MID(INDIRECT("InputVerifica!"&amp;"r"&amp;CA$2&amp;"c2",FALSE),$E5+1,$D6))</f>
        <v/>
      </c>
      <c r="CB6" s="198" t="str">
        <f t="shared" ref="CB6:CB25" ca="1" si="174">IF(AND($C6="NUM",IFERROR(MID(INDIRECT("InputVerifica!"&amp;"r"&amp;CB$2&amp;"c2",FALSE),$E5+1,$D6)*1=0,"FALSO")),"",MID(INDIRECT("InputVerifica!"&amp;"r"&amp;CB$2&amp;"c2",FALSE),$E5+1,$D6))</f>
        <v/>
      </c>
      <c r="CC6" s="198" t="str">
        <f t="shared" ref="CC6:CC25" ca="1" si="175">IF(AND($C6="NUM",IFERROR(MID(INDIRECT("InputVerifica!"&amp;"r"&amp;CC$2&amp;"c2",FALSE),$E5+1,$D6)*1=0,"FALSO")),"",MID(INDIRECT("InputVerifica!"&amp;"r"&amp;CC$2&amp;"c2",FALSE),$E5+1,$D6))</f>
        <v/>
      </c>
      <c r="CD6" s="198" t="str">
        <f t="shared" ref="CD6:CD25" ca="1" si="176">IF(AND($C6="NUM",IFERROR(MID(INDIRECT("InputVerifica!"&amp;"r"&amp;CD$2&amp;"c2",FALSE),$E5+1,$D6)*1=0,"FALSO")),"",MID(INDIRECT("InputVerifica!"&amp;"r"&amp;CD$2&amp;"c2",FALSE),$E5+1,$D6))</f>
        <v/>
      </c>
      <c r="CE6" s="198" t="str">
        <f t="shared" ref="CE6:CE25" ca="1" si="177">IF(AND($C6="NUM",IFERROR(MID(INDIRECT("InputVerifica!"&amp;"r"&amp;CE$2&amp;"c2",FALSE),$E5+1,$D6)*1=0,"FALSO")),"",MID(INDIRECT("InputVerifica!"&amp;"r"&amp;CE$2&amp;"c2",FALSE),$E5+1,$D6))</f>
        <v/>
      </c>
      <c r="CF6" s="198" t="str">
        <f t="shared" ref="CF6:CF25" ca="1" si="178">IF(AND($C6="NUM",IFERROR(MID(INDIRECT("InputVerifica!"&amp;"r"&amp;CF$2&amp;"c2",FALSE),$E5+1,$D6)*1=0,"FALSO")),"",MID(INDIRECT("InputVerifica!"&amp;"r"&amp;CF$2&amp;"c2",FALSE),$E5+1,$D6))</f>
        <v/>
      </c>
      <c r="CG6" s="198" t="str">
        <f t="shared" ref="CG6:CG25" ca="1" si="179">IF(AND($C6="NUM",IFERROR(MID(INDIRECT("InputVerifica!"&amp;"r"&amp;CG$2&amp;"c2",FALSE),$E5+1,$D6)*1=0,"FALSO")),"",MID(INDIRECT("InputVerifica!"&amp;"r"&amp;CG$2&amp;"c2",FALSE),$E5+1,$D6))</f>
        <v/>
      </c>
      <c r="CH6" s="198" t="str">
        <f t="shared" ref="CH6:CH25" ca="1" si="180">IF(AND($C6="NUM",IFERROR(MID(INDIRECT("InputVerifica!"&amp;"r"&amp;CH$2&amp;"c2",FALSE),$E5+1,$D6)*1=0,"FALSO")),"",MID(INDIRECT("InputVerifica!"&amp;"r"&amp;CH$2&amp;"c2",FALSE),$E5+1,$D6))</f>
        <v/>
      </c>
      <c r="CI6" s="198" t="str">
        <f t="shared" ref="CI6:CI25" ca="1" si="181">IF(AND($C6="NUM",IFERROR(MID(INDIRECT("InputVerifica!"&amp;"r"&amp;CI$2&amp;"c2",FALSE),$E5+1,$D6)*1=0,"FALSO")),"",MID(INDIRECT("InputVerifica!"&amp;"r"&amp;CI$2&amp;"c2",FALSE),$E5+1,$D6))</f>
        <v/>
      </c>
      <c r="CJ6" s="198" t="str">
        <f t="shared" ref="CJ6:CJ25" ca="1" si="182">IF(AND($C6="NUM",IFERROR(MID(INDIRECT("InputVerifica!"&amp;"r"&amp;CJ$2&amp;"c2",FALSE),$E5+1,$D6)*1=0,"FALSO")),"",MID(INDIRECT("InputVerifica!"&amp;"r"&amp;CJ$2&amp;"c2",FALSE),$E5+1,$D6))</f>
        <v/>
      </c>
      <c r="CK6" s="198" t="str">
        <f t="shared" ref="CK6:CK25" ca="1" si="183">IF(AND($C6="NUM",IFERROR(MID(INDIRECT("InputVerifica!"&amp;"r"&amp;CK$2&amp;"c2",FALSE),$E5+1,$D6)*1=0,"FALSO")),"",MID(INDIRECT("InputVerifica!"&amp;"r"&amp;CK$2&amp;"c2",FALSE),$E5+1,$D6))</f>
        <v/>
      </c>
      <c r="CL6" s="198" t="str">
        <f t="shared" ref="CL6:CL25" ca="1" si="184">IF(AND($C6="NUM",IFERROR(MID(INDIRECT("InputVerifica!"&amp;"r"&amp;CL$2&amp;"c2",FALSE),$E5+1,$D6)*1=0,"FALSO")),"",MID(INDIRECT("InputVerifica!"&amp;"r"&amp;CL$2&amp;"c2",FALSE),$E5+1,$D6))</f>
        <v/>
      </c>
      <c r="CM6" s="198" t="str">
        <f t="shared" ref="CM6:CM25" ca="1" si="185">IF(AND($C6="NUM",IFERROR(MID(INDIRECT("InputVerifica!"&amp;"r"&amp;CM$2&amp;"c2",FALSE),$E5+1,$D6)*1=0,"FALSO")),"",MID(INDIRECT("InputVerifica!"&amp;"r"&amp;CM$2&amp;"c2",FALSE),$E5+1,$D6))</f>
        <v/>
      </c>
      <c r="CN6" s="198" t="str">
        <f t="shared" ref="CN6:CN25" ca="1" si="186">IF(AND($C6="NUM",IFERROR(MID(INDIRECT("InputVerifica!"&amp;"r"&amp;CN$2&amp;"c2",FALSE),$E5+1,$D6)*1=0,"FALSO")),"",MID(INDIRECT("InputVerifica!"&amp;"r"&amp;CN$2&amp;"c2",FALSE),$E5+1,$D6))</f>
        <v/>
      </c>
      <c r="CO6" s="198" t="str">
        <f t="shared" ref="CO6:CO25" ca="1" si="187">IF(AND($C6="NUM",IFERROR(MID(INDIRECT("InputVerifica!"&amp;"r"&amp;CO$2&amp;"c2",FALSE),$E5+1,$D6)*1=0,"FALSO")),"",MID(INDIRECT("InputVerifica!"&amp;"r"&amp;CO$2&amp;"c2",FALSE),$E5+1,$D6))</f>
        <v/>
      </c>
      <c r="CP6" s="198" t="str">
        <f t="shared" ref="CP6:CP25" ca="1" si="188">IF(AND($C6="NUM",IFERROR(MID(INDIRECT("InputVerifica!"&amp;"r"&amp;CP$2&amp;"c2",FALSE),$E5+1,$D6)*1=0,"FALSO")),"",MID(INDIRECT("InputVerifica!"&amp;"r"&amp;CP$2&amp;"c2",FALSE),$E5+1,$D6))</f>
        <v/>
      </c>
      <c r="CQ6" s="198" t="str">
        <f t="shared" ref="CQ6:CQ25" ca="1" si="189">IF(AND($C6="NUM",IFERROR(MID(INDIRECT("InputVerifica!"&amp;"r"&amp;CQ$2&amp;"c2",FALSE),$E5+1,$D6)*1=0,"FALSO")),"",MID(INDIRECT("InputVerifica!"&amp;"r"&amp;CQ$2&amp;"c2",FALSE),$E5+1,$D6))</f>
        <v/>
      </c>
      <c r="CR6" s="198" t="str">
        <f t="shared" ref="CR6:CR25" ca="1" si="190">IF(AND($C6="NUM",IFERROR(MID(INDIRECT("InputVerifica!"&amp;"r"&amp;CR$2&amp;"c2",FALSE),$E5+1,$D6)*1=0,"FALSO")),"",MID(INDIRECT("InputVerifica!"&amp;"r"&amp;CR$2&amp;"c2",FALSE),$E5+1,$D6))</f>
        <v/>
      </c>
      <c r="CS6" s="198" t="str">
        <f t="shared" ref="CS6:CS25" ca="1" si="191">IF(AND($C6="NUM",IFERROR(MID(INDIRECT("InputVerifica!"&amp;"r"&amp;CS$2&amp;"c2",FALSE),$E5+1,$D6)*1=0,"FALSO")),"",MID(INDIRECT("InputVerifica!"&amp;"r"&amp;CS$2&amp;"c2",FALSE),$E5+1,$D6))</f>
        <v/>
      </c>
      <c r="CT6" s="198" t="str">
        <f t="shared" ref="CT6:CT25" ca="1" si="192">IF(AND($C6="NUM",IFERROR(MID(INDIRECT("InputVerifica!"&amp;"r"&amp;CT$2&amp;"c2",FALSE),$E5+1,$D6)*1=0,"FALSO")),"",MID(INDIRECT("InputVerifica!"&amp;"r"&amp;CT$2&amp;"c2",FALSE),$E5+1,$D6))</f>
        <v/>
      </c>
      <c r="CU6" s="198" t="str">
        <f t="shared" ref="CU6:CU25" ca="1" si="193">IF(AND($C6="NUM",IFERROR(MID(INDIRECT("InputVerifica!"&amp;"r"&amp;CU$2&amp;"c2",FALSE),$E5+1,$D6)*1=0,"FALSO")),"",MID(INDIRECT("InputVerifica!"&amp;"r"&amp;CU$2&amp;"c2",FALSE),$E5+1,$D6))</f>
        <v/>
      </c>
      <c r="CV6" s="198" t="str">
        <f t="shared" ref="CV6:CV25" ca="1" si="194">IF(AND($C6="NUM",IFERROR(MID(INDIRECT("InputVerifica!"&amp;"r"&amp;CV$2&amp;"c2",FALSE),$E5+1,$D6)*1=0,"FALSO")),"",MID(INDIRECT("InputVerifica!"&amp;"r"&amp;CV$2&amp;"c2",FALSE),$E5+1,$D6))</f>
        <v/>
      </c>
      <c r="CW6" s="198" t="str">
        <f t="shared" ref="CW6:CW25" ca="1" si="195">IF(AND($C6="NUM",IFERROR(MID(INDIRECT("InputVerifica!"&amp;"r"&amp;CW$2&amp;"c2",FALSE),$E5+1,$D6)*1=0,"FALSO")),"",MID(INDIRECT("InputVerifica!"&amp;"r"&amp;CW$2&amp;"c2",FALSE),$E5+1,$D6))</f>
        <v/>
      </c>
      <c r="CX6" s="198" t="str">
        <f t="shared" ref="CX6:CX25" ca="1" si="196">IF(AND($C6="NUM",IFERROR(MID(INDIRECT("InputVerifica!"&amp;"r"&amp;CX$2&amp;"c2",FALSE),$E5+1,$D6)*1=0,"FALSO")),"",MID(INDIRECT("InputVerifica!"&amp;"r"&amp;CX$2&amp;"c2",FALSE),$E5+1,$D6))</f>
        <v/>
      </c>
      <c r="CY6" s="198" t="str">
        <f t="shared" ref="CY6:CY25" ca="1" si="197">IF(AND($C6="NUM",IFERROR(MID(INDIRECT("InputVerifica!"&amp;"r"&amp;CY$2&amp;"c2",FALSE),$E5+1,$D6)*1=0,"FALSO")),"",MID(INDIRECT("InputVerifica!"&amp;"r"&amp;CY$2&amp;"c2",FALSE),$E5+1,$D6))</f>
        <v/>
      </c>
      <c r="CZ6" s="198" t="str">
        <f t="shared" ref="CZ6:CZ25" ca="1" si="198">IF(AND($C6="NUM",IFERROR(MID(INDIRECT("InputVerifica!"&amp;"r"&amp;CZ$2&amp;"c2",FALSE),$E5+1,$D6)*1=0,"FALSO")),"",MID(INDIRECT("InputVerifica!"&amp;"r"&amp;CZ$2&amp;"c2",FALSE),$E5+1,$D6))</f>
        <v/>
      </c>
      <c r="DA6" s="198" t="str">
        <f t="shared" ref="DA6:DA25" ca="1" si="199">IF(AND($C6="NUM",IFERROR(MID(INDIRECT("InputVerifica!"&amp;"r"&amp;DA$2&amp;"c2",FALSE),$E5+1,$D6)*1=0,"FALSO")),"",MID(INDIRECT("InputVerifica!"&amp;"r"&amp;DA$2&amp;"c2",FALSE),$E5+1,$D6))</f>
        <v/>
      </c>
      <c r="DB6" s="198" t="str">
        <f t="shared" ref="DB6:DB25" ca="1" si="200">IF(AND($C6="NUM",IFERROR(MID(INDIRECT("InputVerifica!"&amp;"r"&amp;DB$2&amp;"c2",FALSE),$E5+1,$D6)*1=0,"FALSO")),"",MID(INDIRECT("InputVerifica!"&amp;"r"&amp;DB$2&amp;"c2",FALSE),$E5+1,$D6))</f>
        <v/>
      </c>
    </row>
    <row r="7" spans="1:106">
      <c r="A7" s="191" t="str">
        <f>IF(+TRACCIATO!B8&lt;&gt;"",TRACCIATO!B8,"")</f>
        <v>n° VERBALE</v>
      </c>
      <c r="B7" s="192" t="str">
        <f>IF(+TRACCIATO!C8&lt;&gt;"",TRACCIATO!C8,"")</f>
        <v/>
      </c>
      <c r="C7" s="193" t="str">
        <f>IF(+TRACCIATO!D8&lt;&gt;"",TRACCIATO!D8,"")</f>
        <v>NUM</v>
      </c>
      <c r="D7" s="193">
        <f>IF(+TRACCIATO!E8&lt;&gt;"",TRACCIATO!E8,"")</f>
        <v>4</v>
      </c>
      <c r="E7" s="193">
        <f>IF(+TRACCIATO!F8&lt;&gt;"",TRACCIATO!F8,"")</f>
        <v>9</v>
      </c>
      <c r="F7" s="194">
        <f>CalcoloVerifica!F7</f>
        <v>0</v>
      </c>
      <c r="G7" s="198" t="str">
        <f t="shared" ca="1" si="98"/>
        <v>0013</v>
      </c>
      <c r="H7" s="198" t="str">
        <f t="shared" ca="1" si="102"/>
        <v>0013</v>
      </c>
      <c r="I7" s="198" t="str">
        <f t="shared" ca="1" si="103"/>
        <v>0013</v>
      </c>
      <c r="J7" s="198" t="str">
        <f t="shared" ca="1" si="104"/>
        <v>0013</v>
      </c>
      <c r="K7" s="198" t="str">
        <f t="shared" ca="1" si="105"/>
        <v>0013</v>
      </c>
      <c r="L7" s="198" t="str">
        <f t="shared" ca="1" si="106"/>
        <v>0013</v>
      </c>
      <c r="M7" s="198" t="str">
        <f t="shared" ca="1" si="107"/>
        <v>0013</v>
      </c>
      <c r="N7" s="198" t="str">
        <f t="shared" ca="1" si="108"/>
        <v>0013</v>
      </c>
      <c r="O7" s="198" t="str">
        <f t="shared" ca="1" si="109"/>
        <v>0013</v>
      </c>
      <c r="P7" s="198" t="str">
        <f t="shared" ca="1" si="110"/>
        <v>0013</v>
      </c>
      <c r="Q7" s="198" t="str">
        <f t="shared" ca="1" si="111"/>
        <v>0013</v>
      </c>
      <c r="R7" s="198" t="str">
        <f t="shared" ca="1" si="112"/>
        <v>0013</v>
      </c>
      <c r="S7" s="198" t="str">
        <f t="shared" ca="1" si="113"/>
        <v/>
      </c>
      <c r="T7" s="198" t="str">
        <f t="shared" ca="1" si="114"/>
        <v/>
      </c>
      <c r="U7" s="198" t="str">
        <f t="shared" ca="1" si="115"/>
        <v/>
      </c>
      <c r="V7" s="198" t="str">
        <f t="shared" ca="1" si="116"/>
        <v/>
      </c>
      <c r="W7" s="198" t="str">
        <f t="shared" ca="1" si="117"/>
        <v/>
      </c>
      <c r="X7" s="198" t="str">
        <f t="shared" ca="1" si="118"/>
        <v/>
      </c>
      <c r="Y7" s="198" t="str">
        <f t="shared" ca="1" si="119"/>
        <v/>
      </c>
      <c r="Z7" s="198" t="str">
        <f t="shared" ca="1" si="120"/>
        <v/>
      </c>
      <c r="AA7" s="198" t="str">
        <f t="shared" ca="1" si="121"/>
        <v/>
      </c>
      <c r="AB7" s="198" t="str">
        <f t="shared" ca="1" si="122"/>
        <v/>
      </c>
      <c r="AC7" s="198" t="str">
        <f t="shared" ca="1" si="123"/>
        <v/>
      </c>
      <c r="AD7" s="198" t="str">
        <f t="shared" ca="1" si="124"/>
        <v/>
      </c>
      <c r="AE7" s="198" t="str">
        <f t="shared" ca="1" si="125"/>
        <v/>
      </c>
      <c r="AF7" s="198" t="str">
        <f t="shared" ca="1" si="126"/>
        <v/>
      </c>
      <c r="AG7" s="198" t="str">
        <f t="shared" ca="1" si="127"/>
        <v/>
      </c>
      <c r="AH7" s="198" t="str">
        <f t="shared" ca="1" si="128"/>
        <v/>
      </c>
      <c r="AI7" s="198" t="str">
        <f t="shared" ca="1" si="129"/>
        <v/>
      </c>
      <c r="AJ7" s="198" t="str">
        <f t="shared" ca="1" si="130"/>
        <v/>
      </c>
      <c r="AK7" s="198" t="str">
        <f t="shared" ca="1" si="131"/>
        <v/>
      </c>
      <c r="AL7" s="198" t="str">
        <f t="shared" ca="1" si="132"/>
        <v/>
      </c>
      <c r="AM7" s="198" t="str">
        <f t="shared" ca="1" si="133"/>
        <v/>
      </c>
      <c r="AN7" s="198" t="str">
        <f t="shared" ca="1" si="134"/>
        <v/>
      </c>
      <c r="AO7" s="198" t="str">
        <f t="shared" ca="1" si="135"/>
        <v/>
      </c>
      <c r="AP7" s="198" t="str">
        <f t="shared" ca="1" si="136"/>
        <v/>
      </c>
      <c r="AQ7" s="198" t="str">
        <f t="shared" ca="1" si="137"/>
        <v/>
      </c>
      <c r="AR7" s="198" t="str">
        <f t="shared" ca="1" si="138"/>
        <v/>
      </c>
      <c r="AS7" s="198" t="str">
        <f t="shared" ca="1" si="139"/>
        <v/>
      </c>
      <c r="AT7" s="198" t="str">
        <f t="shared" ca="1" si="140"/>
        <v/>
      </c>
      <c r="AU7" s="198" t="str">
        <f t="shared" ca="1" si="141"/>
        <v/>
      </c>
      <c r="AV7" s="198" t="str">
        <f t="shared" ca="1" si="142"/>
        <v/>
      </c>
      <c r="AW7" s="198" t="str">
        <f t="shared" ca="1" si="143"/>
        <v/>
      </c>
      <c r="AX7" s="198" t="str">
        <f t="shared" ca="1" si="144"/>
        <v/>
      </c>
      <c r="AY7" s="198" t="str">
        <f t="shared" ca="1" si="145"/>
        <v/>
      </c>
      <c r="AZ7" s="198" t="str">
        <f t="shared" ca="1" si="146"/>
        <v/>
      </c>
      <c r="BA7" s="198" t="str">
        <f t="shared" ca="1" si="147"/>
        <v/>
      </c>
      <c r="BB7" s="198" t="str">
        <f t="shared" ca="1" si="148"/>
        <v/>
      </c>
      <c r="BC7" s="198" t="str">
        <f t="shared" ca="1" si="149"/>
        <v/>
      </c>
      <c r="BD7" s="198" t="str">
        <f t="shared" ca="1" si="150"/>
        <v/>
      </c>
      <c r="BE7" s="198" t="str">
        <f t="shared" ca="1" si="151"/>
        <v/>
      </c>
      <c r="BF7" s="198" t="str">
        <f t="shared" ca="1" si="152"/>
        <v/>
      </c>
      <c r="BG7" s="198" t="str">
        <f t="shared" ca="1" si="153"/>
        <v/>
      </c>
      <c r="BH7" s="198" t="str">
        <f t="shared" ca="1" si="154"/>
        <v/>
      </c>
      <c r="BI7" s="198" t="str">
        <f t="shared" ca="1" si="155"/>
        <v/>
      </c>
      <c r="BJ7" s="198" t="str">
        <f t="shared" ca="1" si="156"/>
        <v/>
      </c>
      <c r="BK7" s="198" t="str">
        <f t="shared" ca="1" si="157"/>
        <v/>
      </c>
      <c r="BL7" s="198" t="str">
        <f t="shared" ca="1" si="158"/>
        <v/>
      </c>
      <c r="BM7" s="198" t="str">
        <f t="shared" ca="1" si="159"/>
        <v/>
      </c>
      <c r="BN7" s="198" t="str">
        <f t="shared" ca="1" si="160"/>
        <v/>
      </c>
      <c r="BO7" s="198" t="str">
        <f t="shared" ca="1" si="161"/>
        <v/>
      </c>
      <c r="BP7" s="198" t="str">
        <f t="shared" ca="1" si="162"/>
        <v/>
      </c>
      <c r="BQ7" s="198" t="str">
        <f t="shared" ca="1" si="163"/>
        <v/>
      </c>
      <c r="BR7" s="198" t="str">
        <f t="shared" ca="1" si="164"/>
        <v/>
      </c>
      <c r="BS7" s="198" t="str">
        <f t="shared" ca="1" si="165"/>
        <v/>
      </c>
      <c r="BT7" s="198" t="str">
        <f t="shared" ca="1" si="166"/>
        <v/>
      </c>
      <c r="BU7" s="198" t="str">
        <f t="shared" ca="1" si="167"/>
        <v/>
      </c>
      <c r="BV7" s="198" t="str">
        <f t="shared" ca="1" si="168"/>
        <v/>
      </c>
      <c r="BW7" s="198" t="str">
        <f t="shared" ca="1" si="169"/>
        <v/>
      </c>
      <c r="BX7" s="198" t="str">
        <f t="shared" ca="1" si="170"/>
        <v/>
      </c>
      <c r="BY7" s="198" t="str">
        <f t="shared" ca="1" si="171"/>
        <v/>
      </c>
      <c r="BZ7" s="198" t="str">
        <f t="shared" ca="1" si="172"/>
        <v/>
      </c>
      <c r="CA7" s="198" t="str">
        <f t="shared" ca="1" si="173"/>
        <v/>
      </c>
      <c r="CB7" s="198" t="str">
        <f t="shared" ca="1" si="174"/>
        <v/>
      </c>
      <c r="CC7" s="198" t="str">
        <f t="shared" ca="1" si="175"/>
        <v/>
      </c>
      <c r="CD7" s="198" t="str">
        <f t="shared" ca="1" si="176"/>
        <v/>
      </c>
      <c r="CE7" s="198" t="str">
        <f t="shared" ca="1" si="177"/>
        <v/>
      </c>
      <c r="CF7" s="198" t="str">
        <f t="shared" ca="1" si="178"/>
        <v/>
      </c>
      <c r="CG7" s="198" t="str">
        <f t="shared" ca="1" si="179"/>
        <v/>
      </c>
      <c r="CH7" s="198" t="str">
        <f t="shared" ca="1" si="180"/>
        <v/>
      </c>
      <c r="CI7" s="198" t="str">
        <f t="shared" ca="1" si="181"/>
        <v/>
      </c>
      <c r="CJ7" s="198" t="str">
        <f t="shared" ca="1" si="182"/>
        <v/>
      </c>
      <c r="CK7" s="198" t="str">
        <f t="shared" ca="1" si="183"/>
        <v/>
      </c>
      <c r="CL7" s="198" t="str">
        <f t="shared" ca="1" si="184"/>
        <v/>
      </c>
      <c r="CM7" s="198" t="str">
        <f t="shared" ca="1" si="185"/>
        <v/>
      </c>
      <c r="CN7" s="198" t="str">
        <f t="shared" ca="1" si="186"/>
        <v/>
      </c>
      <c r="CO7" s="198" t="str">
        <f t="shared" ca="1" si="187"/>
        <v/>
      </c>
      <c r="CP7" s="198" t="str">
        <f t="shared" ca="1" si="188"/>
        <v/>
      </c>
      <c r="CQ7" s="198" t="str">
        <f t="shared" ca="1" si="189"/>
        <v/>
      </c>
      <c r="CR7" s="198" t="str">
        <f t="shared" ca="1" si="190"/>
        <v/>
      </c>
      <c r="CS7" s="198" t="str">
        <f t="shared" ca="1" si="191"/>
        <v/>
      </c>
      <c r="CT7" s="198" t="str">
        <f t="shared" ca="1" si="192"/>
        <v/>
      </c>
      <c r="CU7" s="198" t="str">
        <f t="shared" ca="1" si="193"/>
        <v/>
      </c>
      <c r="CV7" s="198" t="str">
        <f t="shared" ca="1" si="194"/>
        <v/>
      </c>
      <c r="CW7" s="198" t="str">
        <f t="shared" ca="1" si="195"/>
        <v/>
      </c>
      <c r="CX7" s="198" t="str">
        <f t="shared" ca="1" si="196"/>
        <v/>
      </c>
      <c r="CY7" s="198" t="str">
        <f t="shared" ca="1" si="197"/>
        <v/>
      </c>
      <c r="CZ7" s="198" t="str">
        <f t="shared" ca="1" si="198"/>
        <v/>
      </c>
      <c r="DA7" s="198" t="str">
        <f t="shared" ca="1" si="199"/>
        <v/>
      </c>
      <c r="DB7" s="198" t="str">
        <f t="shared" ca="1" si="200"/>
        <v/>
      </c>
    </row>
    <row r="8" spans="1:106">
      <c r="A8" s="191" t="str">
        <f>IF(+TRACCIATO!B9&lt;&gt;"",TRACCIATO!B9,"")</f>
        <v>COD. CPA</v>
      </c>
      <c r="B8" s="192" t="str">
        <f>IF(+TRACCIATO!C9&lt;&gt;"",TRACCIATO!C9,"")</f>
        <v/>
      </c>
      <c r="C8" s="193" t="str">
        <f>IF(+TRACCIATO!D9&lt;&gt;"",TRACCIATO!D9,"")</f>
        <v>ALF</v>
      </c>
      <c r="D8" s="193">
        <f>IF(+TRACCIATO!E9&lt;&gt;"",TRACCIATO!E9,"")</f>
        <v>2</v>
      </c>
      <c r="E8" s="193">
        <f>IF(+TRACCIATO!F9&lt;&gt;"",TRACCIATO!F9,"")</f>
        <v>11</v>
      </c>
      <c r="F8" s="194">
        <f ca="1">CalcoloVerifica!F8</f>
        <v>0</v>
      </c>
      <c r="G8" s="198" t="str">
        <f t="shared" ca="1" si="98"/>
        <v>RM</v>
      </c>
      <c r="H8" s="198" t="str">
        <f t="shared" ca="1" si="102"/>
        <v>RM</v>
      </c>
      <c r="I8" s="198" t="str">
        <f t="shared" ca="1" si="103"/>
        <v>RM</v>
      </c>
      <c r="J8" s="198" t="str">
        <f t="shared" ca="1" si="104"/>
        <v>RM</v>
      </c>
      <c r="K8" s="198" t="str">
        <f t="shared" ca="1" si="105"/>
        <v>RM</v>
      </c>
      <c r="L8" s="198" t="str">
        <f t="shared" ca="1" si="106"/>
        <v>RM</v>
      </c>
      <c r="M8" s="198" t="str">
        <f t="shared" ca="1" si="107"/>
        <v>RM</v>
      </c>
      <c r="N8" s="198" t="str">
        <f t="shared" ca="1" si="108"/>
        <v>RM</v>
      </c>
      <c r="O8" s="198" t="str">
        <f t="shared" ca="1" si="109"/>
        <v>RM</v>
      </c>
      <c r="P8" s="198" t="str">
        <f t="shared" ca="1" si="110"/>
        <v>RM</v>
      </c>
      <c r="Q8" s="198" t="str">
        <f t="shared" ca="1" si="111"/>
        <v>RM</v>
      </c>
      <c r="R8" s="198" t="str">
        <f t="shared" ca="1" si="112"/>
        <v>RM</v>
      </c>
      <c r="S8" s="198" t="str">
        <f t="shared" ca="1" si="113"/>
        <v/>
      </c>
      <c r="T8" s="198" t="str">
        <f t="shared" ca="1" si="114"/>
        <v/>
      </c>
      <c r="U8" s="198" t="str">
        <f t="shared" ca="1" si="115"/>
        <v/>
      </c>
      <c r="V8" s="198" t="str">
        <f t="shared" ca="1" si="116"/>
        <v/>
      </c>
      <c r="W8" s="198" t="str">
        <f t="shared" ca="1" si="117"/>
        <v/>
      </c>
      <c r="X8" s="198" t="str">
        <f t="shared" ca="1" si="118"/>
        <v/>
      </c>
      <c r="Y8" s="198" t="str">
        <f t="shared" ca="1" si="119"/>
        <v/>
      </c>
      <c r="Z8" s="198" t="str">
        <f t="shared" ca="1" si="120"/>
        <v/>
      </c>
      <c r="AA8" s="198" t="str">
        <f t="shared" ca="1" si="121"/>
        <v/>
      </c>
      <c r="AB8" s="198" t="str">
        <f t="shared" ca="1" si="122"/>
        <v/>
      </c>
      <c r="AC8" s="198" t="str">
        <f t="shared" ca="1" si="123"/>
        <v/>
      </c>
      <c r="AD8" s="198" t="str">
        <f t="shared" ca="1" si="124"/>
        <v/>
      </c>
      <c r="AE8" s="198" t="str">
        <f t="shared" ca="1" si="125"/>
        <v/>
      </c>
      <c r="AF8" s="198" t="str">
        <f t="shared" ca="1" si="126"/>
        <v/>
      </c>
      <c r="AG8" s="198" t="str">
        <f t="shared" ca="1" si="127"/>
        <v/>
      </c>
      <c r="AH8" s="198" t="str">
        <f t="shared" ca="1" si="128"/>
        <v/>
      </c>
      <c r="AI8" s="198" t="str">
        <f t="shared" ca="1" si="129"/>
        <v/>
      </c>
      <c r="AJ8" s="198" t="str">
        <f t="shared" ca="1" si="130"/>
        <v/>
      </c>
      <c r="AK8" s="198" t="str">
        <f t="shared" ca="1" si="131"/>
        <v/>
      </c>
      <c r="AL8" s="198" t="str">
        <f t="shared" ca="1" si="132"/>
        <v/>
      </c>
      <c r="AM8" s="198" t="str">
        <f t="shared" ca="1" si="133"/>
        <v/>
      </c>
      <c r="AN8" s="198" t="str">
        <f t="shared" ca="1" si="134"/>
        <v/>
      </c>
      <c r="AO8" s="198" t="str">
        <f t="shared" ca="1" si="135"/>
        <v/>
      </c>
      <c r="AP8" s="198" t="str">
        <f t="shared" ca="1" si="136"/>
        <v/>
      </c>
      <c r="AQ8" s="198" t="str">
        <f t="shared" ca="1" si="137"/>
        <v/>
      </c>
      <c r="AR8" s="198" t="str">
        <f t="shared" ca="1" si="138"/>
        <v/>
      </c>
      <c r="AS8" s="198" t="str">
        <f t="shared" ca="1" si="139"/>
        <v/>
      </c>
      <c r="AT8" s="198" t="str">
        <f t="shared" ca="1" si="140"/>
        <v/>
      </c>
      <c r="AU8" s="198" t="str">
        <f t="shared" ca="1" si="141"/>
        <v/>
      </c>
      <c r="AV8" s="198" t="str">
        <f t="shared" ca="1" si="142"/>
        <v/>
      </c>
      <c r="AW8" s="198" t="str">
        <f t="shared" ca="1" si="143"/>
        <v/>
      </c>
      <c r="AX8" s="198" t="str">
        <f t="shared" ca="1" si="144"/>
        <v/>
      </c>
      <c r="AY8" s="198" t="str">
        <f t="shared" ca="1" si="145"/>
        <v/>
      </c>
      <c r="AZ8" s="198" t="str">
        <f t="shared" ca="1" si="146"/>
        <v/>
      </c>
      <c r="BA8" s="198" t="str">
        <f t="shared" ca="1" si="147"/>
        <v/>
      </c>
      <c r="BB8" s="198" t="str">
        <f t="shared" ca="1" si="148"/>
        <v/>
      </c>
      <c r="BC8" s="198" t="str">
        <f t="shared" ca="1" si="149"/>
        <v/>
      </c>
      <c r="BD8" s="198" t="str">
        <f t="shared" ca="1" si="150"/>
        <v/>
      </c>
      <c r="BE8" s="198" t="str">
        <f t="shared" ca="1" si="151"/>
        <v/>
      </c>
      <c r="BF8" s="198" t="str">
        <f t="shared" ca="1" si="152"/>
        <v/>
      </c>
      <c r="BG8" s="198" t="str">
        <f t="shared" ca="1" si="153"/>
        <v/>
      </c>
      <c r="BH8" s="198" t="str">
        <f t="shared" ca="1" si="154"/>
        <v/>
      </c>
      <c r="BI8" s="198" t="str">
        <f t="shared" ca="1" si="155"/>
        <v/>
      </c>
      <c r="BJ8" s="198" t="str">
        <f t="shared" ca="1" si="156"/>
        <v/>
      </c>
      <c r="BK8" s="198" t="str">
        <f t="shared" ca="1" si="157"/>
        <v/>
      </c>
      <c r="BL8" s="198" t="str">
        <f t="shared" ca="1" si="158"/>
        <v/>
      </c>
      <c r="BM8" s="198" t="str">
        <f t="shared" ca="1" si="159"/>
        <v/>
      </c>
      <c r="BN8" s="198" t="str">
        <f t="shared" ca="1" si="160"/>
        <v/>
      </c>
      <c r="BO8" s="198" t="str">
        <f t="shared" ca="1" si="161"/>
        <v/>
      </c>
      <c r="BP8" s="198" t="str">
        <f t="shared" ca="1" si="162"/>
        <v/>
      </c>
      <c r="BQ8" s="198" t="str">
        <f t="shared" ca="1" si="163"/>
        <v/>
      </c>
      <c r="BR8" s="198" t="str">
        <f t="shared" ca="1" si="164"/>
        <v/>
      </c>
      <c r="BS8" s="198" t="str">
        <f t="shared" ca="1" si="165"/>
        <v/>
      </c>
      <c r="BT8" s="198" t="str">
        <f t="shared" ca="1" si="166"/>
        <v/>
      </c>
      <c r="BU8" s="198" t="str">
        <f t="shared" ca="1" si="167"/>
        <v/>
      </c>
      <c r="BV8" s="198" t="str">
        <f t="shared" ca="1" si="168"/>
        <v/>
      </c>
      <c r="BW8" s="198" t="str">
        <f t="shared" ca="1" si="169"/>
        <v/>
      </c>
      <c r="BX8" s="198" t="str">
        <f t="shared" ca="1" si="170"/>
        <v/>
      </c>
      <c r="BY8" s="198" t="str">
        <f t="shared" ca="1" si="171"/>
        <v/>
      </c>
      <c r="BZ8" s="198" t="str">
        <f t="shared" ca="1" si="172"/>
        <v/>
      </c>
      <c r="CA8" s="198" t="str">
        <f t="shared" ca="1" si="173"/>
        <v/>
      </c>
      <c r="CB8" s="198" t="str">
        <f t="shared" ca="1" si="174"/>
        <v/>
      </c>
      <c r="CC8" s="198" t="str">
        <f t="shared" ca="1" si="175"/>
        <v/>
      </c>
      <c r="CD8" s="198" t="str">
        <f t="shared" ca="1" si="176"/>
        <v/>
      </c>
      <c r="CE8" s="198" t="str">
        <f t="shared" ca="1" si="177"/>
        <v/>
      </c>
      <c r="CF8" s="198" t="str">
        <f t="shared" ca="1" si="178"/>
        <v/>
      </c>
      <c r="CG8" s="198" t="str">
        <f t="shared" ca="1" si="179"/>
        <v/>
      </c>
      <c r="CH8" s="198" t="str">
        <f t="shared" ca="1" si="180"/>
        <v/>
      </c>
      <c r="CI8" s="198" t="str">
        <f t="shared" ca="1" si="181"/>
        <v/>
      </c>
      <c r="CJ8" s="198" t="str">
        <f t="shared" ca="1" si="182"/>
        <v/>
      </c>
      <c r="CK8" s="198" t="str">
        <f t="shared" ca="1" si="183"/>
        <v/>
      </c>
      <c r="CL8" s="198" t="str">
        <f t="shared" ca="1" si="184"/>
        <v/>
      </c>
      <c r="CM8" s="198" t="str">
        <f t="shared" ca="1" si="185"/>
        <v/>
      </c>
      <c r="CN8" s="198" t="str">
        <f t="shared" ca="1" si="186"/>
        <v/>
      </c>
      <c r="CO8" s="198" t="str">
        <f t="shared" ca="1" si="187"/>
        <v/>
      </c>
      <c r="CP8" s="198" t="str">
        <f t="shared" ca="1" si="188"/>
        <v/>
      </c>
      <c r="CQ8" s="198" t="str">
        <f t="shared" ca="1" si="189"/>
        <v/>
      </c>
      <c r="CR8" s="198" t="str">
        <f t="shared" ca="1" si="190"/>
        <v/>
      </c>
      <c r="CS8" s="198" t="str">
        <f t="shared" ca="1" si="191"/>
        <v/>
      </c>
      <c r="CT8" s="198" t="str">
        <f t="shared" ca="1" si="192"/>
        <v/>
      </c>
      <c r="CU8" s="198" t="str">
        <f t="shared" ca="1" si="193"/>
        <v/>
      </c>
      <c r="CV8" s="198" t="str">
        <f t="shared" ca="1" si="194"/>
        <v/>
      </c>
      <c r="CW8" s="198" t="str">
        <f t="shared" ca="1" si="195"/>
        <v/>
      </c>
      <c r="CX8" s="198" t="str">
        <f t="shared" ca="1" si="196"/>
        <v/>
      </c>
      <c r="CY8" s="198" t="str">
        <f t="shared" ca="1" si="197"/>
        <v/>
      </c>
      <c r="CZ8" s="198" t="str">
        <f t="shared" ca="1" si="198"/>
        <v/>
      </c>
      <c r="DA8" s="198" t="str">
        <f t="shared" ca="1" si="199"/>
        <v/>
      </c>
      <c r="DB8" s="198" t="str">
        <f t="shared" ca="1" si="200"/>
        <v/>
      </c>
    </row>
    <row r="9" spans="1:106">
      <c r="A9" s="191" t="str">
        <f>IF(+TRACCIATO!B10&lt;&gt;"",TRACCIATO!B10,"")</f>
        <v>n° ESTENSIONE</v>
      </c>
      <c r="B9" s="192" t="str">
        <f>IF(+TRACCIATO!C10&lt;&gt;"",TRACCIATO!C10,"")</f>
        <v/>
      </c>
      <c r="C9" s="193" t="str">
        <f>IF(+TRACCIATO!D10&lt;&gt;"",TRACCIATO!D10,"")</f>
        <v>NUM</v>
      </c>
      <c r="D9" s="193">
        <f>IF(+TRACCIATO!E10&lt;&gt;"",TRACCIATO!E10,"")</f>
        <v>4</v>
      </c>
      <c r="E9" s="193">
        <f>IF(+TRACCIATO!F10&lt;&gt;"",TRACCIATO!F10,"")</f>
        <v>15</v>
      </c>
      <c r="F9" s="194">
        <f>CalcoloVerifica!F9</f>
        <v>0</v>
      </c>
      <c r="G9" s="198" t="str">
        <f t="shared" ca="1" si="98"/>
        <v>0001</v>
      </c>
      <c r="H9" s="198" t="str">
        <f t="shared" ca="1" si="102"/>
        <v>0002</v>
      </c>
      <c r="I9" s="198" t="str">
        <f t="shared" ca="1" si="103"/>
        <v>0003</v>
      </c>
      <c r="J9" s="198" t="str">
        <f t="shared" ca="1" si="104"/>
        <v>0004</v>
      </c>
      <c r="K9" s="198" t="str">
        <f t="shared" ca="1" si="105"/>
        <v>0005</v>
      </c>
      <c r="L9" s="198" t="str">
        <f t="shared" ca="1" si="106"/>
        <v>0006</v>
      </c>
      <c r="M9" s="198" t="str">
        <f t="shared" ca="1" si="107"/>
        <v>0007</v>
      </c>
      <c r="N9" s="198" t="str">
        <f t="shared" ca="1" si="108"/>
        <v>0008</v>
      </c>
      <c r="O9" s="198" t="str">
        <f t="shared" ca="1" si="109"/>
        <v>0009</v>
      </c>
      <c r="P9" s="198" t="str">
        <f t="shared" ca="1" si="110"/>
        <v>0010</v>
      </c>
      <c r="Q9" s="198" t="str">
        <f t="shared" ca="1" si="111"/>
        <v>0011</v>
      </c>
      <c r="R9" s="198" t="str">
        <f t="shared" ca="1" si="112"/>
        <v>0012</v>
      </c>
      <c r="S9" s="198" t="str">
        <f t="shared" ca="1" si="113"/>
        <v/>
      </c>
      <c r="T9" s="198" t="str">
        <f t="shared" ca="1" si="114"/>
        <v/>
      </c>
      <c r="U9" s="198" t="str">
        <f t="shared" ca="1" si="115"/>
        <v/>
      </c>
      <c r="V9" s="198" t="str">
        <f t="shared" ca="1" si="116"/>
        <v/>
      </c>
      <c r="W9" s="198" t="str">
        <f t="shared" ca="1" si="117"/>
        <v/>
      </c>
      <c r="X9" s="198" t="str">
        <f t="shared" ca="1" si="118"/>
        <v/>
      </c>
      <c r="Y9" s="198" t="str">
        <f t="shared" ca="1" si="119"/>
        <v/>
      </c>
      <c r="Z9" s="198" t="str">
        <f t="shared" ca="1" si="120"/>
        <v/>
      </c>
      <c r="AA9" s="198" t="str">
        <f t="shared" ca="1" si="121"/>
        <v/>
      </c>
      <c r="AB9" s="198" t="str">
        <f t="shared" ca="1" si="122"/>
        <v/>
      </c>
      <c r="AC9" s="198" t="str">
        <f t="shared" ca="1" si="123"/>
        <v/>
      </c>
      <c r="AD9" s="198" t="str">
        <f t="shared" ca="1" si="124"/>
        <v/>
      </c>
      <c r="AE9" s="198" t="str">
        <f t="shared" ca="1" si="125"/>
        <v/>
      </c>
      <c r="AF9" s="198" t="str">
        <f t="shared" ca="1" si="126"/>
        <v/>
      </c>
      <c r="AG9" s="198" t="str">
        <f t="shared" ca="1" si="127"/>
        <v/>
      </c>
      <c r="AH9" s="198" t="str">
        <f t="shared" ca="1" si="128"/>
        <v/>
      </c>
      <c r="AI9" s="198" t="str">
        <f t="shared" ca="1" si="129"/>
        <v/>
      </c>
      <c r="AJ9" s="198" t="str">
        <f t="shared" ca="1" si="130"/>
        <v/>
      </c>
      <c r="AK9" s="198" t="str">
        <f t="shared" ca="1" si="131"/>
        <v/>
      </c>
      <c r="AL9" s="198" t="str">
        <f t="shared" ca="1" si="132"/>
        <v/>
      </c>
      <c r="AM9" s="198" t="str">
        <f t="shared" ca="1" si="133"/>
        <v/>
      </c>
      <c r="AN9" s="198" t="str">
        <f t="shared" ca="1" si="134"/>
        <v/>
      </c>
      <c r="AO9" s="198" t="str">
        <f t="shared" ca="1" si="135"/>
        <v/>
      </c>
      <c r="AP9" s="198" t="str">
        <f t="shared" ca="1" si="136"/>
        <v/>
      </c>
      <c r="AQ9" s="198" t="str">
        <f t="shared" ca="1" si="137"/>
        <v/>
      </c>
      <c r="AR9" s="198" t="str">
        <f t="shared" ca="1" si="138"/>
        <v/>
      </c>
      <c r="AS9" s="198" t="str">
        <f t="shared" ca="1" si="139"/>
        <v/>
      </c>
      <c r="AT9" s="198" t="str">
        <f t="shared" ca="1" si="140"/>
        <v/>
      </c>
      <c r="AU9" s="198" t="str">
        <f t="shared" ca="1" si="141"/>
        <v/>
      </c>
      <c r="AV9" s="198" t="str">
        <f t="shared" ca="1" si="142"/>
        <v/>
      </c>
      <c r="AW9" s="198" t="str">
        <f t="shared" ca="1" si="143"/>
        <v/>
      </c>
      <c r="AX9" s="198" t="str">
        <f t="shared" ca="1" si="144"/>
        <v/>
      </c>
      <c r="AY9" s="198" t="str">
        <f t="shared" ca="1" si="145"/>
        <v/>
      </c>
      <c r="AZ9" s="198" t="str">
        <f t="shared" ca="1" si="146"/>
        <v/>
      </c>
      <c r="BA9" s="198" t="str">
        <f t="shared" ca="1" si="147"/>
        <v/>
      </c>
      <c r="BB9" s="198" t="str">
        <f t="shared" ca="1" si="148"/>
        <v/>
      </c>
      <c r="BC9" s="198" t="str">
        <f t="shared" ca="1" si="149"/>
        <v/>
      </c>
      <c r="BD9" s="198" t="str">
        <f t="shared" ca="1" si="150"/>
        <v/>
      </c>
      <c r="BE9" s="198" t="str">
        <f t="shared" ca="1" si="151"/>
        <v/>
      </c>
      <c r="BF9" s="198" t="str">
        <f t="shared" ca="1" si="152"/>
        <v/>
      </c>
      <c r="BG9" s="198" t="str">
        <f t="shared" ca="1" si="153"/>
        <v/>
      </c>
      <c r="BH9" s="198" t="str">
        <f t="shared" ca="1" si="154"/>
        <v/>
      </c>
      <c r="BI9" s="198" t="str">
        <f t="shared" ca="1" si="155"/>
        <v/>
      </c>
      <c r="BJ9" s="198" t="str">
        <f t="shared" ca="1" si="156"/>
        <v/>
      </c>
      <c r="BK9" s="198" t="str">
        <f t="shared" ca="1" si="157"/>
        <v/>
      </c>
      <c r="BL9" s="198" t="str">
        <f t="shared" ca="1" si="158"/>
        <v/>
      </c>
      <c r="BM9" s="198" t="str">
        <f t="shared" ca="1" si="159"/>
        <v/>
      </c>
      <c r="BN9" s="198" t="str">
        <f t="shared" ca="1" si="160"/>
        <v/>
      </c>
      <c r="BO9" s="198" t="str">
        <f t="shared" ca="1" si="161"/>
        <v/>
      </c>
      <c r="BP9" s="198" t="str">
        <f t="shared" ca="1" si="162"/>
        <v/>
      </c>
      <c r="BQ9" s="198" t="str">
        <f t="shared" ca="1" si="163"/>
        <v/>
      </c>
      <c r="BR9" s="198" t="str">
        <f t="shared" ca="1" si="164"/>
        <v/>
      </c>
      <c r="BS9" s="198" t="str">
        <f t="shared" ca="1" si="165"/>
        <v/>
      </c>
      <c r="BT9" s="198" t="str">
        <f t="shared" ca="1" si="166"/>
        <v/>
      </c>
      <c r="BU9" s="198" t="str">
        <f t="shared" ca="1" si="167"/>
        <v/>
      </c>
      <c r="BV9" s="198" t="str">
        <f t="shared" ca="1" si="168"/>
        <v/>
      </c>
      <c r="BW9" s="198" t="str">
        <f t="shared" ca="1" si="169"/>
        <v/>
      </c>
      <c r="BX9" s="198" t="str">
        <f t="shared" ca="1" si="170"/>
        <v/>
      </c>
      <c r="BY9" s="198" t="str">
        <f t="shared" ca="1" si="171"/>
        <v/>
      </c>
      <c r="BZ9" s="198" t="str">
        <f t="shared" ca="1" si="172"/>
        <v/>
      </c>
      <c r="CA9" s="198" t="str">
        <f t="shared" ca="1" si="173"/>
        <v/>
      </c>
      <c r="CB9" s="198" t="str">
        <f t="shared" ca="1" si="174"/>
        <v/>
      </c>
      <c r="CC9" s="198" t="str">
        <f t="shared" ca="1" si="175"/>
        <v/>
      </c>
      <c r="CD9" s="198" t="str">
        <f t="shared" ca="1" si="176"/>
        <v/>
      </c>
      <c r="CE9" s="198" t="str">
        <f t="shared" ca="1" si="177"/>
        <v/>
      </c>
      <c r="CF9" s="198" t="str">
        <f t="shared" ca="1" si="178"/>
        <v/>
      </c>
      <c r="CG9" s="198" t="str">
        <f t="shared" ca="1" si="179"/>
        <v/>
      </c>
      <c r="CH9" s="198" t="str">
        <f t="shared" ca="1" si="180"/>
        <v/>
      </c>
      <c r="CI9" s="198" t="str">
        <f t="shared" ca="1" si="181"/>
        <v/>
      </c>
      <c r="CJ9" s="198" t="str">
        <f t="shared" ca="1" si="182"/>
        <v/>
      </c>
      <c r="CK9" s="198" t="str">
        <f t="shared" ca="1" si="183"/>
        <v/>
      </c>
      <c r="CL9" s="198" t="str">
        <f t="shared" ca="1" si="184"/>
        <v/>
      </c>
      <c r="CM9" s="198" t="str">
        <f t="shared" ca="1" si="185"/>
        <v/>
      </c>
      <c r="CN9" s="198" t="str">
        <f t="shared" ca="1" si="186"/>
        <v/>
      </c>
      <c r="CO9" s="198" t="str">
        <f t="shared" ca="1" si="187"/>
        <v/>
      </c>
      <c r="CP9" s="198" t="str">
        <f t="shared" ca="1" si="188"/>
        <v/>
      </c>
      <c r="CQ9" s="198" t="str">
        <f t="shared" ca="1" si="189"/>
        <v/>
      </c>
      <c r="CR9" s="198" t="str">
        <f t="shared" ca="1" si="190"/>
        <v/>
      </c>
      <c r="CS9" s="198" t="str">
        <f t="shared" ca="1" si="191"/>
        <v/>
      </c>
      <c r="CT9" s="198" t="str">
        <f t="shared" ca="1" si="192"/>
        <v/>
      </c>
      <c r="CU9" s="198" t="str">
        <f t="shared" ca="1" si="193"/>
        <v/>
      </c>
      <c r="CV9" s="198" t="str">
        <f t="shared" ca="1" si="194"/>
        <v/>
      </c>
      <c r="CW9" s="198" t="str">
        <f t="shared" ca="1" si="195"/>
        <v/>
      </c>
      <c r="CX9" s="198" t="str">
        <f t="shared" ca="1" si="196"/>
        <v/>
      </c>
      <c r="CY9" s="198" t="str">
        <f t="shared" ca="1" si="197"/>
        <v/>
      </c>
      <c r="CZ9" s="198" t="str">
        <f t="shared" ca="1" si="198"/>
        <v/>
      </c>
      <c r="DA9" s="198" t="str">
        <f t="shared" ca="1" si="199"/>
        <v/>
      </c>
      <c r="DB9" s="198" t="str">
        <f t="shared" ca="1" si="200"/>
        <v/>
      </c>
    </row>
    <row r="10" spans="1:106">
      <c r="A10" s="191" t="str">
        <f>IF(+TRACCIATO!B11&lt;&gt;"",TRACCIATO!B11,"")</f>
        <v>VERSIONE</v>
      </c>
      <c r="B10" s="192" t="str">
        <f>IF(+TRACCIATO!C11&lt;&gt;"",TRACCIATO!C11,"")</f>
        <v/>
      </c>
      <c r="C10" s="193" t="str">
        <f>IF(+TRACCIATO!D11&lt;&gt;"",TRACCIATO!D11,"")</f>
        <v>ALF</v>
      </c>
      <c r="D10" s="193">
        <f>IF(+TRACCIATO!E11&lt;&gt;"",TRACCIATO!E11,"")</f>
        <v>3</v>
      </c>
      <c r="E10" s="193">
        <f>IF(+TRACCIATO!F11&lt;&gt;"",TRACCIATO!F11,"")</f>
        <v>18</v>
      </c>
      <c r="F10" s="194">
        <f>CalcoloVerifica!F10</f>
        <v>0</v>
      </c>
      <c r="G10" s="198" t="str">
        <f t="shared" ca="1" si="98"/>
        <v xml:space="preserve">A  </v>
      </c>
      <c r="H10" s="198" t="str">
        <f t="shared" ca="1" si="102"/>
        <v xml:space="preserve">A  </v>
      </c>
      <c r="I10" s="198" t="str">
        <f t="shared" ca="1" si="103"/>
        <v xml:space="preserve">A  </v>
      </c>
      <c r="J10" s="198" t="str">
        <f t="shared" ca="1" si="104"/>
        <v xml:space="preserve">A  </v>
      </c>
      <c r="K10" s="198" t="str">
        <f t="shared" ca="1" si="105"/>
        <v xml:space="preserve">A  </v>
      </c>
      <c r="L10" s="198" t="str">
        <f t="shared" ca="1" si="106"/>
        <v xml:space="preserve">A  </v>
      </c>
      <c r="M10" s="198" t="str">
        <f t="shared" ca="1" si="107"/>
        <v xml:space="preserve">A  </v>
      </c>
      <c r="N10" s="198" t="str">
        <f t="shared" ca="1" si="108"/>
        <v xml:space="preserve">A  </v>
      </c>
      <c r="O10" s="198" t="str">
        <f t="shared" ca="1" si="109"/>
        <v xml:space="preserve">A  </v>
      </c>
      <c r="P10" s="198" t="str">
        <f t="shared" ca="1" si="110"/>
        <v xml:space="preserve">A  </v>
      </c>
      <c r="Q10" s="198" t="str">
        <f t="shared" ca="1" si="111"/>
        <v xml:space="preserve">A  </v>
      </c>
      <c r="R10" s="198" t="str">
        <f t="shared" ca="1" si="112"/>
        <v xml:space="preserve">A  </v>
      </c>
      <c r="S10" s="198" t="str">
        <f t="shared" ca="1" si="113"/>
        <v/>
      </c>
      <c r="T10" s="198" t="str">
        <f t="shared" ca="1" si="114"/>
        <v/>
      </c>
      <c r="U10" s="198" t="str">
        <f t="shared" ca="1" si="115"/>
        <v/>
      </c>
      <c r="V10" s="198" t="str">
        <f t="shared" ca="1" si="116"/>
        <v/>
      </c>
      <c r="W10" s="198" t="str">
        <f t="shared" ca="1" si="117"/>
        <v/>
      </c>
      <c r="X10" s="198" t="str">
        <f t="shared" ca="1" si="118"/>
        <v/>
      </c>
      <c r="Y10" s="198" t="str">
        <f t="shared" ca="1" si="119"/>
        <v/>
      </c>
      <c r="Z10" s="198" t="str">
        <f t="shared" ca="1" si="120"/>
        <v/>
      </c>
      <c r="AA10" s="198" t="str">
        <f t="shared" ca="1" si="121"/>
        <v/>
      </c>
      <c r="AB10" s="198" t="str">
        <f t="shared" ca="1" si="122"/>
        <v/>
      </c>
      <c r="AC10" s="198" t="str">
        <f t="shared" ca="1" si="123"/>
        <v/>
      </c>
      <c r="AD10" s="198" t="str">
        <f t="shared" ca="1" si="124"/>
        <v/>
      </c>
      <c r="AE10" s="198" t="str">
        <f t="shared" ca="1" si="125"/>
        <v/>
      </c>
      <c r="AF10" s="198" t="str">
        <f t="shared" ca="1" si="126"/>
        <v/>
      </c>
      <c r="AG10" s="198" t="str">
        <f t="shared" ca="1" si="127"/>
        <v/>
      </c>
      <c r="AH10" s="198" t="str">
        <f t="shared" ca="1" si="128"/>
        <v/>
      </c>
      <c r="AI10" s="198" t="str">
        <f t="shared" ca="1" si="129"/>
        <v/>
      </c>
      <c r="AJ10" s="198" t="str">
        <f t="shared" ca="1" si="130"/>
        <v/>
      </c>
      <c r="AK10" s="198" t="str">
        <f t="shared" ca="1" si="131"/>
        <v/>
      </c>
      <c r="AL10" s="198" t="str">
        <f t="shared" ca="1" si="132"/>
        <v/>
      </c>
      <c r="AM10" s="198" t="str">
        <f t="shared" ca="1" si="133"/>
        <v/>
      </c>
      <c r="AN10" s="198" t="str">
        <f t="shared" ca="1" si="134"/>
        <v/>
      </c>
      <c r="AO10" s="198" t="str">
        <f t="shared" ca="1" si="135"/>
        <v/>
      </c>
      <c r="AP10" s="198" t="str">
        <f t="shared" ca="1" si="136"/>
        <v/>
      </c>
      <c r="AQ10" s="198" t="str">
        <f t="shared" ca="1" si="137"/>
        <v/>
      </c>
      <c r="AR10" s="198" t="str">
        <f t="shared" ca="1" si="138"/>
        <v/>
      </c>
      <c r="AS10" s="198" t="str">
        <f t="shared" ca="1" si="139"/>
        <v/>
      </c>
      <c r="AT10" s="198" t="str">
        <f t="shared" ca="1" si="140"/>
        <v/>
      </c>
      <c r="AU10" s="198" t="str">
        <f t="shared" ca="1" si="141"/>
        <v/>
      </c>
      <c r="AV10" s="198" t="str">
        <f t="shared" ca="1" si="142"/>
        <v/>
      </c>
      <c r="AW10" s="198" t="str">
        <f t="shared" ca="1" si="143"/>
        <v/>
      </c>
      <c r="AX10" s="198" t="str">
        <f t="shared" ca="1" si="144"/>
        <v/>
      </c>
      <c r="AY10" s="198" t="str">
        <f t="shared" ca="1" si="145"/>
        <v/>
      </c>
      <c r="AZ10" s="198" t="str">
        <f t="shared" ca="1" si="146"/>
        <v/>
      </c>
      <c r="BA10" s="198" t="str">
        <f t="shared" ca="1" si="147"/>
        <v/>
      </c>
      <c r="BB10" s="198" t="str">
        <f t="shared" ca="1" si="148"/>
        <v/>
      </c>
      <c r="BC10" s="198" t="str">
        <f t="shared" ca="1" si="149"/>
        <v/>
      </c>
      <c r="BD10" s="198" t="str">
        <f t="shared" ca="1" si="150"/>
        <v/>
      </c>
      <c r="BE10" s="198" t="str">
        <f t="shared" ca="1" si="151"/>
        <v/>
      </c>
      <c r="BF10" s="198" t="str">
        <f t="shared" ca="1" si="152"/>
        <v/>
      </c>
      <c r="BG10" s="198" t="str">
        <f t="shared" ca="1" si="153"/>
        <v/>
      </c>
      <c r="BH10" s="198" t="str">
        <f t="shared" ca="1" si="154"/>
        <v/>
      </c>
      <c r="BI10" s="198" t="str">
        <f t="shared" ca="1" si="155"/>
        <v/>
      </c>
      <c r="BJ10" s="198" t="str">
        <f t="shared" ca="1" si="156"/>
        <v/>
      </c>
      <c r="BK10" s="198" t="str">
        <f t="shared" ca="1" si="157"/>
        <v/>
      </c>
      <c r="BL10" s="198" t="str">
        <f t="shared" ca="1" si="158"/>
        <v/>
      </c>
      <c r="BM10" s="198" t="str">
        <f t="shared" ca="1" si="159"/>
        <v/>
      </c>
      <c r="BN10" s="198" t="str">
        <f t="shared" ca="1" si="160"/>
        <v/>
      </c>
      <c r="BO10" s="198" t="str">
        <f t="shared" ca="1" si="161"/>
        <v/>
      </c>
      <c r="BP10" s="198" t="str">
        <f t="shared" ca="1" si="162"/>
        <v/>
      </c>
      <c r="BQ10" s="198" t="str">
        <f t="shared" ca="1" si="163"/>
        <v/>
      </c>
      <c r="BR10" s="198" t="str">
        <f t="shared" ca="1" si="164"/>
        <v/>
      </c>
      <c r="BS10" s="198" t="str">
        <f t="shared" ca="1" si="165"/>
        <v/>
      </c>
      <c r="BT10" s="198" t="str">
        <f t="shared" ca="1" si="166"/>
        <v/>
      </c>
      <c r="BU10" s="198" t="str">
        <f t="shared" ca="1" si="167"/>
        <v/>
      </c>
      <c r="BV10" s="198" t="str">
        <f t="shared" ca="1" si="168"/>
        <v/>
      </c>
      <c r="BW10" s="198" t="str">
        <f t="shared" ca="1" si="169"/>
        <v/>
      </c>
      <c r="BX10" s="198" t="str">
        <f t="shared" ca="1" si="170"/>
        <v/>
      </c>
      <c r="BY10" s="198" t="str">
        <f t="shared" ca="1" si="171"/>
        <v/>
      </c>
      <c r="BZ10" s="198" t="str">
        <f t="shared" ca="1" si="172"/>
        <v/>
      </c>
      <c r="CA10" s="198" t="str">
        <f t="shared" ca="1" si="173"/>
        <v/>
      </c>
      <c r="CB10" s="198" t="str">
        <f t="shared" ca="1" si="174"/>
        <v/>
      </c>
      <c r="CC10" s="198" t="str">
        <f t="shared" ca="1" si="175"/>
        <v/>
      </c>
      <c r="CD10" s="198" t="str">
        <f t="shared" ca="1" si="176"/>
        <v/>
      </c>
      <c r="CE10" s="198" t="str">
        <f t="shared" ca="1" si="177"/>
        <v/>
      </c>
      <c r="CF10" s="198" t="str">
        <f t="shared" ca="1" si="178"/>
        <v/>
      </c>
      <c r="CG10" s="198" t="str">
        <f t="shared" ca="1" si="179"/>
        <v/>
      </c>
      <c r="CH10" s="198" t="str">
        <f t="shared" ca="1" si="180"/>
        <v/>
      </c>
      <c r="CI10" s="198" t="str">
        <f t="shared" ca="1" si="181"/>
        <v/>
      </c>
      <c r="CJ10" s="198" t="str">
        <f t="shared" ca="1" si="182"/>
        <v/>
      </c>
      <c r="CK10" s="198" t="str">
        <f t="shared" ca="1" si="183"/>
        <v/>
      </c>
      <c r="CL10" s="198" t="str">
        <f t="shared" ca="1" si="184"/>
        <v/>
      </c>
      <c r="CM10" s="198" t="str">
        <f t="shared" ca="1" si="185"/>
        <v/>
      </c>
      <c r="CN10" s="198" t="str">
        <f t="shared" ca="1" si="186"/>
        <v/>
      </c>
      <c r="CO10" s="198" t="str">
        <f t="shared" ca="1" si="187"/>
        <v/>
      </c>
      <c r="CP10" s="198" t="str">
        <f t="shared" ca="1" si="188"/>
        <v/>
      </c>
      <c r="CQ10" s="198" t="str">
        <f t="shared" ca="1" si="189"/>
        <v/>
      </c>
      <c r="CR10" s="198" t="str">
        <f t="shared" ca="1" si="190"/>
        <v/>
      </c>
      <c r="CS10" s="198" t="str">
        <f t="shared" ca="1" si="191"/>
        <v/>
      </c>
      <c r="CT10" s="198" t="str">
        <f t="shared" ca="1" si="192"/>
        <v/>
      </c>
      <c r="CU10" s="198" t="str">
        <f t="shared" ca="1" si="193"/>
        <v/>
      </c>
      <c r="CV10" s="198" t="str">
        <f t="shared" ca="1" si="194"/>
        <v/>
      </c>
      <c r="CW10" s="198" t="str">
        <f t="shared" ca="1" si="195"/>
        <v/>
      </c>
      <c r="CX10" s="198" t="str">
        <f t="shared" ca="1" si="196"/>
        <v/>
      </c>
      <c r="CY10" s="198" t="str">
        <f t="shared" ca="1" si="197"/>
        <v/>
      </c>
      <c r="CZ10" s="198" t="str">
        <f t="shared" ca="1" si="198"/>
        <v/>
      </c>
      <c r="DA10" s="198" t="str">
        <f t="shared" ca="1" si="199"/>
        <v/>
      </c>
      <c r="DB10" s="198" t="str">
        <f t="shared" ca="1" si="200"/>
        <v/>
      </c>
    </row>
    <row r="11" spans="1:106" ht="26.4">
      <c r="A11" s="191" t="str">
        <f>IF(+TRACCIATO!B12&lt;&gt;"",TRACCIATO!B12,"")</f>
        <v>DATA RICHIESTA</v>
      </c>
      <c r="B11" s="192" t="str">
        <f>IF(+TRACCIATO!C12&lt;&gt;"",TRACCIATO!C12,"")</f>
        <v>In formato GGMMAA</v>
      </c>
      <c r="C11" s="193" t="str">
        <f>IF(+TRACCIATO!D12&lt;&gt;"",TRACCIATO!D12,"")</f>
        <v>ALF</v>
      </c>
      <c r="D11" s="193">
        <f>IF(+TRACCIATO!E12&lt;&gt;"",TRACCIATO!E12,"")</f>
        <v>6</v>
      </c>
      <c r="E11" s="193">
        <f>IF(+TRACCIATO!F12&lt;&gt;"",TRACCIATO!F12,"")</f>
        <v>24</v>
      </c>
      <c r="F11" s="194">
        <f ca="1">CalcoloVerifica!F11</f>
        <v>0</v>
      </c>
      <c r="G11" s="198" t="str">
        <f t="shared" ca="1" si="98"/>
        <v>140322</v>
      </c>
      <c r="H11" s="198" t="str">
        <f t="shared" ca="1" si="102"/>
        <v>140322</v>
      </c>
      <c r="I11" s="198" t="str">
        <f t="shared" ca="1" si="103"/>
        <v>140322</v>
      </c>
      <c r="J11" s="198" t="str">
        <f t="shared" ca="1" si="104"/>
        <v>140322</v>
      </c>
      <c r="K11" s="198" t="str">
        <f t="shared" ca="1" si="105"/>
        <v>140322</v>
      </c>
      <c r="L11" s="198" t="str">
        <f t="shared" ca="1" si="106"/>
        <v>140322</v>
      </c>
      <c r="M11" s="198" t="str">
        <f t="shared" ca="1" si="107"/>
        <v>140322</v>
      </c>
      <c r="N11" s="198" t="str">
        <f t="shared" ca="1" si="108"/>
        <v>140322</v>
      </c>
      <c r="O11" s="198" t="str">
        <f t="shared" ca="1" si="109"/>
        <v>140322</v>
      </c>
      <c r="P11" s="198" t="str">
        <f t="shared" ca="1" si="110"/>
        <v>140322</v>
      </c>
      <c r="Q11" s="198" t="str">
        <f t="shared" ca="1" si="111"/>
        <v>140322</v>
      </c>
      <c r="R11" s="198" t="str">
        <f t="shared" ca="1" si="112"/>
        <v>140322</v>
      </c>
      <c r="S11" s="198" t="str">
        <f t="shared" ca="1" si="113"/>
        <v/>
      </c>
      <c r="T11" s="198" t="str">
        <f t="shared" ca="1" si="114"/>
        <v/>
      </c>
      <c r="U11" s="198" t="str">
        <f t="shared" ca="1" si="115"/>
        <v/>
      </c>
      <c r="V11" s="198" t="str">
        <f t="shared" ca="1" si="116"/>
        <v/>
      </c>
      <c r="W11" s="198" t="str">
        <f t="shared" ca="1" si="117"/>
        <v/>
      </c>
      <c r="X11" s="198" t="str">
        <f t="shared" ca="1" si="118"/>
        <v/>
      </c>
      <c r="Y11" s="198" t="str">
        <f t="shared" ca="1" si="119"/>
        <v/>
      </c>
      <c r="Z11" s="198" t="str">
        <f t="shared" ca="1" si="120"/>
        <v/>
      </c>
      <c r="AA11" s="198" t="str">
        <f t="shared" ca="1" si="121"/>
        <v/>
      </c>
      <c r="AB11" s="198" t="str">
        <f t="shared" ca="1" si="122"/>
        <v/>
      </c>
      <c r="AC11" s="198" t="str">
        <f t="shared" ca="1" si="123"/>
        <v/>
      </c>
      <c r="AD11" s="198" t="str">
        <f t="shared" ca="1" si="124"/>
        <v/>
      </c>
      <c r="AE11" s="198" t="str">
        <f t="shared" ca="1" si="125"/>
        <v/>
      </c>
      <c r="AF11" s="198" t="str">
        <f t="shared" ca="1" si="126"/>
        <v/>
      </c>
      <c r="AG11" s="198" t="str">
        <f t="shared" ca="1" si="127"/>
        <v/>
      </c>
      <c r="AH11" s="198" t="str">
        <f t="shared" ca="1" si="128"/>
        <v/>
      </c>
      <c r="AI11" s="198" t="str">
        <f t="shared" ca="1" si="129"/>
        <v/>
      </c>
      <c r="AJ11" s="198" t="str">
        <f t="shared" ca="1" si="130"/>
        <v/>
      </c>
      <c r="AK11" s="198" t="str">
        <f t="shared" ca="1" si="131"/>
        <v/>
      </c>
      <c r="AL11" s="198" t="str">
        <f t="shared" ca="1" si="132"/>
        <v/>
      </c>
      <c r="AM11" s="198" t="str">
        <f t="shared" ca="1" si="133"/>
        <v/>
      </c>
      <c r="AN11" s="198" t="str">
        <f t="shared" ca="1" si="134"/>
        <v/>
      </c>
      <c r="AO11" s="198" t="str">
        <f t="shared" ca="1" si="135"/>
        <v/>
      </c>
      <c r="AP11" s="198" t="str">
        <f t="shared" ca="1" si="136"/>
        <v/>
      </c>
      <c r="AQ11" s="198" t="str">
        <f t="shared" ca="1" si="137"/>
        <v/>
      </c>
      <c r="AR11" s="198" t="str">
        <f t="shared" ca="1" si="138"/>
        <v/>
      </c>
      <c r="AS11" s="198" t="str">
        <f t="shared" ca="1" si="139"/>
        <v/>
      </c>
      <c r="AT11" s="198" t="str">
        <f t="shared" ca="1" si="140"/>
        <v/>
      </c>
      <c r="AU11" s="198" t="str">
        <f t="shared" ca="1" si="141"/>
        <v/>
      </c>
      <c r="AV11" s="198" t="str">
        <f t="shared" ca="1" si="142"/>
        <v/>
      </c>
      <c r="AW11" s="198" t="str">
        <f t="shared" ca="1" si="143"/>
        <v/>
      </c>
      <c r="AX11" s="198" t="str">
        <f t="shared" ca="1" si="144"/>
        <v/>
      </c>
      <c r="AY11" s="198" t="str">
        <f t="shared" ca="1" si="145"/>
        <v/>
      </c>
      <c r="AZ11" s="198" t="str">
        <f t="shared" ca="1" si="146"/>
        <v/>
      </c>
      <c r="BA11" s="198" t="str">
        <f t="shared" ca="1" si="147"/>
        <v/>
      </c>
      <c r="BB11" s="198" t="str">
        <f t="shared" ca="1" si="148"/>
        <v/>
      </c>
      <c r="BC11" s="198" t="str">
        <f t="shared" ca="1" si="149"/>
        <v/>
      </c>
      <c r="BD11" s="198" t="str">
        <f t="shared" ca="1" si="150"/>
        <v/>
      </c>
      <c r="BE11" s="198" t="str">
        <f t="shared" ca="1" si="151"/>
        <v/>
      </c>
      <c r="BF11" s="198" t="str">
        <f t="shared" ca="1" si="152"/>
        <v/>
      </c>
      <c r="BG11" s="198" t="str">
        <f t="shared" ca="1" si="153"/>
        <v/>
      </c>
      <c r="BH11" s="198" t="str">
        <f t="shared" ca="1" si="154"/>
        <v/>
      </c>
      <c r="BI11" s="198" t="str">
        <f t="shared" ca="1" si="155"/>
        <v/>
      </c>
      <c r="BJ11" s="198" t="str">
        <f t="shared" ca="1" si="156"/>
        <v/>
      </c>
      <c r="BK11" s="198" t="str">
        <f t="shared" ca="1" si="157"/>
        <v/>
      </c>
      <c r="BL11" s="198" t="str">
        <f t="shared" ca="1" si="158"/>
        <v/>
      </c>
      <c r="BM11" s="198" t="str">
        <f t="shared" ca="1" si="159"/>
        <v/>
      </c>
      <c r="BN11" s="198" t="str">
        <f t="shared" ca="1" si="160"/>
        <v/>
      </c>
      <c r="BO11" s="198" t="str">
        <f t="shared" ca="1" si="161"/>
        <v/>
      </c>
      <c r="BP11" s="198" t="str">
        <f t="shared" ca="1" si="162"/>
        <v/>
      </c>
      <c r="BQ11" s="198" t="str">
        <f t="shared" ca="1" si="163"/>
        <v/>
      </c>
      <c r="BR11" s="198" t="str">
        <f t="shared" ca="1" si="164"/>
        <v/>
      </c>
      <c r="BS11" s="198" t="str">
        <f t="shared" ca="1" si="165"/>
        <v/>
      </c>
      <c r="BT11" s="198" t="str">
        <f t="shared" ca="1" si="166"/>
        <v/>
      </c>
      <c r="BU11" s="198" t="str">
        <f t="shared" ca="1" si="167"/>
        <v/>
      </c>
      <c r="BV11" s="198" t="str">
        <f t="shared" ca="1" si="168"/>
        <v/>
      </c>
      <c r="BW11" s="198" t="str">
        <f t="shared" ca="1" si="169"/>
        <v/>
      </c>
      <c r="BX11" s="198" t="str">
        <f t="shared" ca="1" si="170"/>
        <v/>
      </c>
      <c r="BY11" s="198" t="str">
        <f t="shared" ca="1" si="171"/>
        <v/>
      </c>
      <c r="BZ11" s="198" t="str">
        <f t="shared" ca="1" si="172"/>
        <v/>
      </c>
      <c r="CA11" s="198" t="str">
        <f t="shared" ca="1" si="173"/>
        <v/>
      </c>
      <c r="CB11" s="198" t="str">
        <f t="shared" ca="1" si="174"/>
        <v/>
      </c>
      <c r="CC11" s="198" t="str">
        <f t="shared" ca="1" si="175"/>
        <v/>
      </c>
      <c r="CD11" s="198" t="str">
        <f t="shared" ca="1" si="176"/>
        <v/>
      </c>
      <c r="CE11" s="198" t="str">
        <f t="shared" ca="1" si="177"/>
        <v/>
      </c>
      <c r="CF11" s="198" t="str">
        <f t="shared" ca="1" si="178"/>
        <v/>
      </c>
      <c r="CG11" s="198" t="str">
        <f t="shared" ca="1" si="179"/>
        <v/>
      </c>
      <c r="CH11" s="198" t="str">
        <f t="shared" ca="1" si="180"/>
        <v/>
      </c>
      <c r="CI11" s="198" t="str">
        <f t="shared" ca="1" si="181"/>
        <v/>
      </c>
      <c r="CJ11" s="198" t="str">
        <f t="shared" ca="1" si="182"/>
        <v/>
      </c>
      <c r="CK11" s="198" t="str">
        <f t="shared" ca="1" si="183"/>
        <v/>
      </c>
      <c r="CL11" s="198" t="str">
        <f t="shared" ca="1" si="184"/>
        <v/>
      </c>
      <c r="CM11" s="198" t="str">
        <f t="shared" ca="1" si="185"/>
        <v/>
      </c>
      <c r="CN11" s="198" t="str">
        <f t="shared" ca="1" si="186"/>
        <v/>
      </c>
      <c r="CO11" s="198" t="str">
        <f t="shared" ca="1" si="187"/>
        <v/>
      </c>
      <c r="CP11" s="198" t="str">
        <f t="shared" ca="1" si="188"/>
        <v/>
      </c>
      <c r="CQ11" s="198" t="str">
        <f t="shared" ca="1" si="189"/>
        <v/>
      </c>
      <c r="CR11" s="198" t="str">
        <f t="shared" ca="1" si="190"/>
        <v/>
      </c>
      <c r="CS11" s="198" t="str">
        <f t="shared" ca="1" si="191"/>
        <v/>
      </c>
      <c r="CT11" s="198" t="str">
        <f t="shared" ca="1" si="192"/>
        <v/>
      </c>
      <c r="CU11" s="198" t="str">
        <f t="shared" ca="1" si="193"/>
        <v/>
      </c>
      <c r="CV11" s="198" t="str">
        <f t="shared" ca="1" si="194"/>
        <v/>
      </c>
      <c r="CW11" s="198" t="str">
        <f t="shared" ca="1" si="195"/>
        <v/>
      </c>
      <c r="CX11" s="198" t="str">
        <f t="shared" ca="1" si="196"/>
        <v/>
      </c>
      <c r="CY11" s="198" t="str">
        <f t="shared" ca="1" si="197"/>
        <v/>
      </c>
      <c r="CZ11" s="198" t="str">
        <f t="shared" ca="1" si="198"/>
        <v/>
      </c>
      <c r="DA11" s="198" t="str">
        <f t="shared" ca="1" si="199"/>
        <v/>
      </c>
      <c r="DB11" s="198" t="str">
        <f t="shared" ca="1" si="200"/>
        <v/>
      </c>
    </row>
    <row r="12" spans="1:106">
      <c r="A12" s="191" t="str">
        <f>IF(+TRACCIATO!B13&lt;&gt;"",TRACCIATO!B13,"")</f>
        <v>TIPO OMO.</v>
      </c>
      <c r="B12" s="192" t="str">
        <f>IF(+TRACCIATO!C13&lt;&gt;"",TRACCIATO!C13,"")</f>
        <v/>
      </c>
      <c r="C12" s="193" t="str">
        <f>IF(+TRACCIATO!D13&lt;&gt;"",TRACCIATO!D13,"")</f>
        <v>ALF</v>
      </c>
      <c r="D12" s="193">
        <f>IF(+TRACCIATO!E13&lt;&gt;"",TRACCIATO!E13,"")</f>
        <v>1</v>
      </c>
      <c r="E12" s="193">
        <f>IF(+TRACCIATO!F13&lt;&gt;"",TRACCIATO!F13,"")</f>
        <v>25</v>
      </c>
      <c r="F12" s="194">
        <f ca="1">CalcoloVerifica!F12</f>
        <v>0</v>
      </c>
      <c r="G12" s="198" t="str">
        <f t="shared" ca="1" si="98"/>
        <v>E</v>
      </c>
      <c r="H12" s="198" t="str">
        <f t="shared" ca="1" si="102"/>
        <v>E</v>
      </c>
      <c r="I12" s="198" t="str">
        <f t="shared" ca="1" si="103"/>
        <v>E</v>
      </c>
      <c r="J12" s="198" t="str">
        <f t="shared" ca="1" si="104"/>
        <v>E</v>
      </c>
      <c r="K12" s="198" t="str">
        <f t="shared" ca="1" si="105"/>
        <v>E</v>
      </c>
      <c r="L12" s="198" t="str">
        <f t="shared" ca="1" si="106"/>
        <v>E</v>
      </c>
      <c r="M12" s="198" t="str">
        <f t="shared" ca="1" si="107"/>
        <v>E</v>
      </c>
      <c r="N12" s="198" t="str">
        <f t="shared" ca="1" si="108"/>
        <v>E</v>
      </c>
      <c r="O12" s="198" t="str">
        <f t="shared" ca="1" si="109"/>
        <v>E</v>
      </c>
      <c r="P12" s="198" t="str">
        <f t="shared" ca="1" si="110"/>
        <v>E</v>
      </c>
      <c r="Q12" s="198" t="str">
        <f t="shared" ca="1" si="111"/>
        <v>E</v>
      </c>
      <c r="R12" s="198" t="str">
        <f t="shared" ca="1" si="112"/>
        <v>E</v>
      </c>
      <c r="S12" s="198" t="str">
        <f t="shared" ca="1" si="113"/>
        <v/>
      </c>
      <c r="T12" s="198" t="str">
        <f t="shared" ca="1" si="114"/>
        <v/>
      </c>
      <c r="U12" s="198" t="str">
        <f t="shared" ca="1" si="115"/>
        <v/>
      </c>
      <c r="V12" s="198" t="str">
        <f t="shared" ca="1" si="116"/>
        <v/>
      </c>
      <c r="W12" s="198" t="str">
        <f t="shared" ca="1" si="117"/>
        <v/>
      </c>
      <c r="X12" s="198" t="str">
        <f t="shared" ca="1" si="118"/>
        <v/>
      </c>
      <c r="Y12" s="198" t="str">
        <f t="shared" ca="1" si="119"/>
        <v/>
      </c>
      <c r="Z12" s="198" t="str">
        <f t="shared" ca="1" si="120"/>
        <v/>
      </c>
      <c r="AA12" s="198" t="str">
        <f t="shared" ca="1" si="121"/>
        <v/>
      </c>
      <c r="AB12" s="198" t="str">
        <f t="shared" ca="1" si="122"/>
        <v/>
      </c>
      <c r="AC12" s="198" t="str">
        <f t="shared" ca="1" si="123"/>
        <v/>
      </c>
      <c r="AD12" s="198" t="str">
        <f t="shared" ca="1" si="124"/>
        <v/>
      </c>
      <c r="AE12" s="198" t="str">
        <f t="shared" ca="1" si="125"/>
        <v/>
      </c>
      <c r="AF12" s="198" t="str">
        <f t="shared" ca="1" si="126"/>
        <v/>
      </c>
      <c r="AG12" s="198" t="str">
        <f t="shared" ca="1" si="127"/>
        <v/>
      </c>
      <c r="AH12" s="198" t="str">
        <f t="shared" ca="1" si="128"/>
        <v/>
      </c>
      <c r="AI12" s="198" t="str">
        <f t="shared" ca="1" si="129"/>
        <v/>
      </c>
      <c r="AJ12" s="198" t="str">
        <f t="shared" ca="1" si="130"/>
        <v/>
      </c>
      <c r="AK12" s="198" t="str">
        <f t="shared" ca="1" si="131"/>
        <v/>
      </c>
      <c r="AL12" s="198" t="str">
        <f t="shared" ca="1" si="132"/>
        <v/>
      </c>
      <c r="AM12" s="198" t="str">
        <f t="shared" ca="1" si="133"/>
        <v/>
      </c>
      <c r="AN12" s="198" t="str">
        <f t="shared" ca="1" si="134"/>
        <v/>
      </c>
      <c r="AO12" s="198" t="str">
        <f t="shared" ca="1" si="135"/>
        <v/>
      </c>
      <c r="AP12" s="198" t="str">
        <f t="shared" ca="1" si="136"/>
        <v/>
      </c>
      <c r="AQ12" s="198" t="str">
        <f t="shared" ca="1" si="137"/>
        <v/>
      </c>
      <c r="AR12" s="198" t="str">
        <f t="shared" ca="1" si="138"/>
        <v/>
      </c>
      <c r="AS12" s="198" t="str">
        <f t="shared" ca="1" si="139"/>
        <v/>
      </c>
      <c r="AT12" s="198" t="str">
        <f t="shared" ca="1" si="140"/>
        <v/>
      </c>
      <c r="AU12" s="198" t="str">
        <f t="shared" ca="1" si="141"/>
        <v/>
      </c>
      <c r="AV12" s="198" t="str">
        <f t="shared" ca="1" si="142"/>
        <v/>
      </c>
      <c r="AW12" s="198" t="str">
        <f t="shared" ca="1" si="143"/>
        <v/>
      </c>
      <c r="AX12" s="198" t="str">
        <f t="shared" ca="1" si="144"/>
        <v/>
      </c>
      <c r="AY12" s="198" t="str">
        <f t="shared" ca="1" si="145"/>
        <v/>
      </c>
      <c r="AZ12" s="198" t="str">
        <f t="shared" ca="1" si="146"/>
        <v/>
      </c>
      <c r="BA12" s="198" t="str">
        <f t="shared" ca="1" si="147"/>
        <v/>
      </c>
      <c r="BB12" s="198" t="str">
        <f t="shared" ca="1" si="148"/>
        <v/>
      </c>
      <c r="BC12" s="198" t="str">
        <f t="shared" ca="1" si="149"/>
        <v/>
      </c>
      <c r="BD12" s="198" t="str">
        <f t="shared" ca="1" si="150"/>
        <v/>
      </c>
      <c r="BE12" s="198" t="str">
        <f t="shared" ca="1" si="151"/>
        <v/>
      </c>
      <c r="BF12" s="198" t="str">
        <f t="shared" ca="1" si="152"/>
        <v/>
      </c>
      <c r="BG12" s="198" t="str">
        <f t="shared" ca="1" si="153"/>
        <v/>
      </c>
      <c r="BH12" s="198" t="str">
        <f t="shared" ca="1" si="154"/>
        <v/>
      </c>
      <c r="BI12" s="198" t="str">
        <f t="shared" ca="1" si="155"/>
        <v/>
      </c>
      <c r="BJ12" s="198" t="str">
        <f t="shared" ca="1" si="156"/>
        <v/>
      </c>
      <c r="BK12" s="198" t="str">
        <f t="shared" ca="1" si="157"/>
        <v/>
      </c>
      <c r="BL12" s="198" t="str">
        <f t="shared" ca="1" si="158"/>
        <v/>
      </c>
      <c r="BM12" s="198" t="str">
        <f t="shared" ca="1" si="159"/>
        <v/>
      </c>
      <c r="BN12" s="198" t="str">
        <f t="shared" ca="1" si="160"/>
        <v/>
      </c>
      <c r="BO12" s="198" t="str">
        <f t="shared" ca="1" si="161"/>
        <v/>
      </c>
      <c r="BP12" s="198" t="str">
        <f t="shared" ca="1" si="162"/>
        <v/>
      </c>
      <c r="BQ12" s="198" t="str">
        <f t="shared" ca="1" si="163"/>
        <v/>
      </c>
      <c r="BR12" s="198" t="str">
        <f t="shared" ca="1" si="164"/>
        <v/>
      </c>
      <c r="BS12" s="198" t="str">
        <f t="shared" ca="1" si="165"/>
        <v/>
      </c>
      <c r="BT12" s="198" t="str">
        <f t="shared" ca="1" si="166"/>
        <v/>
      </c>
      <c r="BU12" s="198" t="str">
        <f t="shared" ca="1" si="167"/>
        <v/>
      </c>
      <c r="BV12" s="198" t="str">
        <f t="shared" ca="1" si="168"/>
        <v/>
      </c>
      <c r="BW12" s="198" t="str">
        <f t="shared" ca="1" si="169"/>
        <v/>
      </c>
      <c r="BX12" s="198" t="str">
        <f t="shared" ca="1" si="170"/>
        <v/>
      </c>
      <c r="BY12" s="198" t="str">
        <f t="shared" ca="1" si="171"/>
        <v/>
      </c>
      <c r="BZ12" s="198" t="str">
        <f t="shared" ca="1" si="172"/>
        <v/>
      </c>
      <c r="CA12" s="198" t="str">
        <f t="shared" ca="1" si="173"/>
        <v/>
      </c>
      <c r="CB12" s="198" t="str">
        <f t="shared" ca="1" si="174"/>
        <v/>
      </c>
      <c r="CC12" s="198" t="str">
        <f t="shared" ca="1" si="175"/>
        <v/>
      </c>
      <c r="CD12" s="198" t="str">
        <f t="shared" ca="1" si="176"/>
        <v/>
      </c>
      <c r="CE12" s="198" t="str">
        <f t="shared" ca="1" si="177"/>
        <v/>
      </c>
      <c r="CF12" s="198" t="str">
        <f t="shared" ca="1" si="178"/>
        <v/>
      </c>
      <c r="CG12" s="198" t="str">
        <f t="shared" ca="1" si="179"/>
        <v/>
      </c>
      <c r="CH12" s="198" t="str">
        <f t="shared" ca="1" si="180"/>
        <v/>
      </c>
      <c r="CI12" s="198" t="str">
        <f t="shared" ca="1" si="181"/>
        <v/>
      </c>
      <c r="CJ12" s="198" t="str">
        <f t="shared" ca="1" si="182"/>
        <v/>
      </c>
      <c r="CK12" s="198" t="str">
        <f t="shared" ca="1" si="183"/>
        <v/>
      </c>
      <c r="CL12" s="198" t="str">
        <f t="shared" ca="1" si="184"/>
        <v/>
      </c>
      <c r="CM12" s="198" t="str">
        <f t="shared" ca="1" si="185"/>
        <v/>
      </c>
      <c r="CN12" s="198" t="str">
        <f t="shared" ca="1" si="186"/>
        <v/>
      </c>
      <c r="CO12" s="198" t="str">
        <f t="shared" ca="1" si="187"/>
        <v/>
      </c>
      <c r="CP12" s="198" t="str">
        <f t="shared" ca="1" si="188"/>
        <v/>
      </c>
      <c r="CQ12" s="198" t="str">
        <f t="shared" ca="1" si="189"/>
        <v/>
      </c>
      <c r="CR12" s="198" t="str">
        <f t="shared" ca="1" si="190"/>
        <v/>
      </c>
      <c r="CS12" s="198" t="str">
        <f t="shared" ca="1" si="191"/>
        <v/>
      </c>
      <c r="CT12" s="198" t="str">
        <f t="shared" ca="1" si="192"/>
        <v/>
      </c>
      <c r="CU12" s="198" t="str">
        <f t="shared" ca="1" si="193"/>
        <v/>
      </c>
      <c r="CV12" s="198" t="str">
        <f t="shared" ca="1" si="194"/>
        <v/>
      </c>
      <c r="CW12" s="198" t="str">
        <f t="shared" ca="1" si="195"/>
        <v/>
      </c>
      <c r="CX12" s="198" t="str">
        <f t="shared" ca="1" si="196"/>
        <v/>
      </c>
      <c r="CY12" s="198" t="str">
        <f t="shared" ca="1" si="197"/>
        <v/>
      </c>
      <c r="CZ12" s="198" t="str">
        <f t="shared" ca="1" si="198"/>
        <v/>
      </c>
      <c r="DA12" s="198" t="str">
        <f t="shared" ca="1" si="199"/>
        <v/>
      </c>
      <c r="DB12" s="198" t="str">
        <f t="shared" ca="1" si="200"/>
        <v/>
      </c>
    </row>
    <row r="13" spans="1:106">
      <c r="A13" s="191" t="str">
        <f>IF(+TRACCIATO!B14&lt;&gt;"",TRACCIATO!B14,"")</f>
        <v>COD. OMO.</v>
      </c>
      <c r="B13" s="192" t="str">
        <f>IF(+TRACCIATO!C14&lt;&gt;"",TRACCIATO!C14,"")</f>
        <v/>
      </c>
      <c r="C13" s="193" t="str">
        <f>IF(+TRACCIATO!D14&lt;&gt;"",TRACCIATO!D14,"")</f>
        <v>ALF</v>
      </c>
      <c r="D13" s="193">
        <f>IF(+TRACCIATO!E14&lt;&gt;"",TRACCIATO!E14,"")</f>
        <v>16</v>
      </c>
      <c r="E13" s="193">
        <f>IF(+TRACCIATO!F14&lt;&gt;"",TRACCIATO!F14,"")</f>
        <v>41</v>
      </c>
      <c r="F13" s="194">
        <f>CalcoloVerifica!F13</f>
        <v>0</v>
      </c>
      <c r="G13" s="198" t="str">
        <f t="shared" ca="1" si="98"/>
        <v xml:space="preserve">OAZNM03EST16    </v>
      </c>
      <c r="H13" s="198" t="str">
        <f t="shared" ca="1" si="102"/>
        <v xml:space="preserve">OAZNM03EST16A   </v>
      </c>
      <c r="I13" s="198" t="str">
        <f t="shared" ca="1" si="103"/>
        <v xml:space="preserve">OAZNM03EST17    </v>
      </c>
      <c r="J13" s="198" t="str">
        <f t="shared" ca="1" si="104"/>
        <v xml:space="preserve">OAZNM03EST17A   </v>
      </c>
      <c r="K13" s="198" t="str">
        <f t="shared" ca="1" si="105"/>
        <v xml:space="preserve">OAZNM03EST17B   </v>
      </c>
      <c r="L13" s="198" t="str">
        <f t="shared" ca="1" si="106"/>
        <v xml:space="preserve">OAZNM03EST17C   </v>
      </c>
      <c r="M13" s="198" t="str">
        <f t="shared" ca="1" si="107"/>
        <v xml:space="preserve">OAZNM03EST17D   </v>
      </c>
      <c r="N13" s="198" t="str">
        <f t="shared" ca="1" si="108"/>
        <v xml:space="preserve">OAZNM03EST18    </v>
      </c>
      <c r="O13" s="198" t="str">
        <f t="shared" ca="1" si="109"/>
        <v xml:space="preserve">OAZNM03EST19    </v>
      </c>
      <c r="P13" s="198" t="str">
        <f t="shared" ca="1" si="110"/>
        <v xml:space="preserve">OAZNM03EST19A   </v>
      </c>
      <c r="Q13" s="198" t="str">
        <f t="shared" ca="1" si="111"/>
        <v xml:space="preserve">OAZNM03EST19B   </v>
      </c>
      <c r="R13" s="198" t="str">
        <f t="shared" ca="1" si="112"/>
        <v xml:space="preserve">OAZNM03EST19C   </v>
      </c>
      <c r="S13" s="198" t="str">
        <f t="shared" ca="1" si="113"/>
        <v/>
      </c>
      <c r="T13" s="198" t="str">
        <f t="shared" ca="1" si="114"/>
        <v/>
      </c>
      <c r="U13" s="198" t="str">
        <f t="shared" ca="1" si="115"/>
        <v/>
      </c>
      <c r="V13" s="198" t="str">
        <f t="shared" ca="1" si="116"/>
        <v/>
      </c>
      <c r="W13" s="198" t="str">
        <f t="shared" ca="1" si="117"/>
        <v/>
      </c>
      <c r="X13" s="198" t="str">
        <f t="shared" ca="1" si="118"/>
        <v/>
      </c>
      <c r="Y13" s="198" t="str">
        <f t="shared" ca="1" si="119"/>
        <v/>
      </c>
      <c r="Z13" s="198" t="str">
        <f t="shared" ca="1" si="120"/>
        <v/>
      </c>
      <c r="AA13" s="198" t="str">
        <f t="shared" ca="1" si="121"/>
        <v/>
      </c>
      <c r="AB13" s="198" t="str">
        <f t="shared" ca="1" si="122"/>
        <v/>
      </c>
      <c r="AC13" s="198" t="str">
        <f t="shared" ca="1" si="123"/>
        <v/>
      </c>
      <c r="AD13" s="198" t="str">
        <f t="shared" ca="1" si="124"/>
        <v/>
      </c>
      <c r="AE13" s="198" t="str">
        <f t="shared" ca="1" si="125"/>
        <v/>
      </c>
      <c r="AF13" s="198" t="str">
        <f t="shared" ca="1" si="126"/>
        <v/>
      </c>
      <c r="AG13" s="198" t="str">
        <f t="shared" ca="1" si="127"/>
        <v/>
      </c>
      <c r="AH13" s="198" t="str">
        <f t="shared" ca="1" si="128"/>
        <v/>
      </c>
      <c r="AI13" s="198" t="str">
        <f t="shared" ca="1" si="129"/>
        <v/>
      </c>
      <c r="AJ13" s="198" t="str">
        <f t="shared" ca="1" si="130"/>
        <v/>
      </c>
      <c r="AK13" s="198" t="str">
        <f t="shared" ca="1" si="131"/>
        <v/>
      </c>
      <c r="AL13" s="198" t="str">
        <f t="shared" ca="1" si="132"/>
        <v/>
      </c>
      <c r="AM13" s="198" t="str">
        <f t="shared" ca="1" si="133"/>
        <v/>
      </c>
      <c r="AN13" s="198" t="str">
        <f t="shared" ca="1" si="134"/>
        <v/>
      </c>
      <c r="AO13" s="198" t="str">
        <f t="shared" ca="1" si="135"/>
        <v/>
      </c>
      <c r="AP13" s="198" t="str">
        <f t="shared" ca="1" si="136"/>
        <v/>
      </c>
      <c r="AQ13" s="198" t="str">
        <f t="shared" ca="1" si="137"/>
        <v/>
      </c>
      <c r="AR13" s="198" t="str">
        <f t="shared" ca="1" si="138"/>
        <v/>
      </c>
      <c r="AS13" s="198" t="str">
        <f t="shared" ca="1" si="139"/>
        <v/>
      </c>
      <c r="AT13" s="198" t="str">
        <f t="shared" ca="1" si="140"/>
        <v/>
      </c>
      <c r="AU13" s="198" t="str">
        <f t="shared" ca="1" si="141"/>
        <v/>
      </c>
      <c r="AV13" s="198" t="str">
        <f t="shared" ca="1" si="142"/>
        <v/>
      </c>
      <c r="AW13" s="198" t="str">
        <f t="shared" ca="1" si="143"/>
        <v/>
      </c>
      <c r="AX13" s="198" t="str">
        <f t="shared" ca="1" si="144"/>
        <v/>
      </c>
      <c r="AY13" s="198" t="str">
        <f t="shared" ca="1" si="145"/>
        <v/>
      </c>
      <c r="AZ13" s="198" t="str">
        <f t="shared" ca="1" si="146"/>
        <v/>
      </c>
      <c r="BA13" s="198" t="str">
        <f t="shared" ca="1" si="147"/>
        <v/>
      </c>
      <c r="BB13" s="198" t="str">
        <f t="shared" ca="1" si="148"/>
        <v/>
      </c>
      <c r="BC13" s="198" t="str">
        <f t="shared" ca="1" si="149"/>
        <v/>
      </c>
      <c r="BD13" s="198" t="str">
        <f t="shared" ca="1" si="150"/>
        <v/>
      </c>
      <c r="BE13" s="198" t="str">
        <f t="shared" ca="1" si="151"/>
        <v/>
      </c>
      <c r="BF13" s="198" t="str">
        <f t="shared" ca="1" si="152"/>
        <v/>
      </c>
      <c r="BG13" s="198" t="str">
        <f t="shared" ca="1" si="153"/>
        <v/>
      </c>
      <c r="BH13" s="198" t="str">
        <f t="shared" ca="1" si="154"/>
        <v/>
      </c>
      <c r="BI13" s="198" t="str">
        <f t="shared" ca="1" si="155"/>
        <v/>
      </c>
      <c r="BJ13" s="198" t="str">
        <f t="shared" ca="1" si="156"/>
        <v/>
      </c>
      <c r="BK13" s="198" t="str">
        <f t="shared" ca="1" si="157"/>
        <v/>
      </c>
      <c r="BL13" s="198" t="str">
        <f t="shared" ca="1" si="158"/>
        <v/>
      </c>
      <c r="BM13" s="198" t="str">
        <f t="shared" ca="1" si="159"/>
        <v/>
      </c>
      <c r="BN13" s="198" t="str">
        <f t="shared" ca="1" si="160"/>
        <v/>
      </c>
      <c r="BO13" s="198" t="str">
        <f t="shared" ca="1" si="161"/>
        <v/>
      </c>
      <c r="BP13" s="198" t="str">
        <f t="shared" ca="1" si="162"/>
        <v/>
      </c>
      <c r="BQ13" s="198" t="str">
        <f t="shared" ca="1" si="163"/>
        <v/>
      </c>
      <c r="BR13" s="198" t="str">
        <f t="shared" ca="1" si="164"/>
        <v/>
      </c>
      <c r="BS13" s="198" t="str">
        <f t="shared" ca="1" si="165"/>
        <v/>
      </c>
      <c r="BT13" s="198" t="str">
        <f t="shared" ca="1" si="166"/>
        <v/>
      </c>
      <c r="BU13" s="198" t="str">
        <f t="shared" ca="1" si="167"/>
        <v/>
      </c>
      <c r="BV13" s="198" t="str">
        <f t="shared" ca="1" si="168"/>
        <v/>
      </c>
      <c r="BW13" s="198" t="str">
        <f t="shared" ca="1" si="169"/>
        <v/>
      </c>
      <c r="BX13" s="198" t="str">
        <f t="shared" ca="1" si="170"/>
        <v/>
      </c>
      <c r="BY13" s="198" t="str">
        <f t="shared" ca="1" si="171"/>
        <v/>
      </c>
      <c r="BZ13" s="198" t="str">
        <f t="shared" ca="1" si="172"/>
        <v/>
      </c>
      <c r="CA13" s="198" t="str">
        <f t="shared" ca="1" si="173"/>
        <v/>
      </c>
      <c r="CB13" s="198" t="str">
        <f t="shared" ca="1" si="174"/>
        <v/>
      </c>
      <c r="CC13" s="198" t="str">
        <f t="shared" ca="1" si="175"/>
        <v/>
      </c>
      <c r="CD13" s="198" t="str">
        <f t="shared" ca="1" si="176"/>
        <v/>
      </c>
      <c r="CE13" s="198" t="str">
        <f t="shared" ca="1" si="177"/>
        <v/>
      </c>
      <c r="CF13" s="198" t="str">
        <f t="shared" ca="1" si="178"/>
        <v/>
      </c>
      <c r="CG13" s="198" t="str">
        <f t="shared" ca="1" si="179"/>
        <v/>
      </c>
      <c r="CH13" s="198" t="str">
        <f t="shared" ca="1" si="180"/>
        <v/>
      </c>
      <c r="CI13" s="198" t="str">
        <f t="shared" ca="1" si="181"/>
        <v/>
      </c>
      <c r="CJ13" s="198" t="str">
        <f t="shared" ca="1" si="182"/>
        <v/>
      </c>
      <c r="CK13" s="198" t="str">
        <f t="shared" ca="1" si="183"/>
        <v/>
      </c>
      <c r="CL13" s="198" t="str">
        <f t="shared" ca="1" si="184"/>
        <v/>
      </c>
      <c r="CM13" s="198" t="str">
        <f t="shared" ca="1" si="185"/>
        <v/>
      </c>
      <c r="CN13" s="198" t="str">
        <f t="shared" ca="1" si="186"/>
        <v/>
      </c>
      <c r="CO13" s="198" t="str">
        <f t="shared" ca="1" si="187"/>
        <v/>
      </c>
      <c r="CP13" s="198" t="str">
        <f t="shared" ca="1" si="188"/>
        <v/>
      </c>
      <c r="CQ13" s="198" t="str">
        <f t="shared" ca="1" si="189"/>
        <v/>
      </c>
      <c r="CR13" s="198" t="str">
        <f t="shared" ca="1" si="190"/>
        <v/>
      </c>
      <c r="CS13" s="198" t="str">
        <f t="shared" ca="1" si="191"/>
        <v/>
      </c>
      <c r="CT13" s="198" t="str">
        <f t="shared" ca="1" si="192"/>
        <v/>
      </c>
      <c r="CU13" s="198" t="str">
        <f t="shared" ca="1" si="193"/>
        <v/>
      </c>
      <c r="CV13" s="198" t="str">
        <f t="shared" ca="1" si="194"/>
        <v/>
      </c>
      <c r="CW13" s="198" t="str">
        <f t="shared" ca="1" si="195"/>
        <v/>
      </c>
      <c r="CX13" s="198" t="str">
        <f t="shared" ca="1" si="196"/>
        <v/>
      </c>
      <c r="CY13" s="198" t="str">
        <f t="shared" ca="1" si="197"/>
        <v/>
      </c>
      <c r="CZ13" s="198" t="str">
        <f t="shared" ca="1" si="198"/>
        <v/>
      </c>
      <c r="DA13" s="198" t="str">
        <f t="shared" ca="1" si="199"/>
        <v/>
      </c>
      <c r="DB13" s="198" t="str">
        <f t="shared" ca="1" si="200"/>
        <v/>
      </c>
    </row>
    <row r="14" spans="1:106">
      <c r="A14" s="191" t="str">
        <f>IF(+TRACCIATO!B15&lt;&gt;"",TRACCIATO!B15,"")</f>
        <v>TIPO VEICOLO</v>
      </c>
      <c r="B14" s="192" t="str">
        <f>IF(+TRACCIATO!C15&lt;&gt;"",TRACCIATO!C15,"")</f>
        <v/>
      </c>
      <c r="C14" s="193" t="str">
        <f>IF(+TRACCIATO!D15&lt;&gt;"",TRACCIATO!D15,"")</f>
        <v>ALF</v>
      </c>
      <c r="D14" s="193">
        <f>IF(+TRACCIATO!E15&lt;&gt;"",TRACCIATO!E15,"")</f>
        <v>1</v>
      </c>
      <c r="E14" s="193">
        <f>IF(+TRACCIATO!F15&lt;&gt;"",TRACCIATO!F15,"")</f>
        <v>42</v>
      </c>
      <c r="F14" s="194">
        <f ca="1">CalcoloVerifica!F14</f>
        <v>0</v>
      </c>
      <c r="G14" s="198" t="str">
        <f t="shared" ca="1" si="98"/>
        <v>M</v>
      </c>
      <c r="H14" s="198" t="str">
        <f t="shared" ca="1" si="102"/>
        <v>M</v>
      </c>
      <c r="I14" s="198" t="str">
        <f t="shared" ca="1" si="103"/>
        <v>M</v>
      </c>
      <c r="J14" s="198" t="str">
        <f t="shared" ca="1" si="104"/>
        <v>M</v>
      </c>
      <c r="K14" s="198" t="str">
        <f t="shared" ca="1" si="105"/>
        <v>M</v>
      </c>
      <c r="L14" s="198" t="str">
        <f t="shared" ca="1" si="106"/>
        <v>M</v>
      </c>
      <c r="M14" s="198" t="str">
        <f t="shared" ca="1" si="107"/>
        <v>M</v>
      </c>
      <c r="N14" s="198" t="str">
        <f t="shared" ca="1" si="108"/>
        <v>M</v>
      </c>
      <c r="O14" s="198" t="str">
        <f t="shared" ca="1" si="109"/>
        <v>M</v>
      </c>
      <c r="P14" s="198" t="str">
        <f t="shared" ca="1" si="110"/>
        <v>M</v>
      </c>
      <c r="Q14" s="198" t="str">
        <f t="shared" ca="1" si="111"/>
        <v>M</v>
      </c>
      <c r="R14" s="198" t="str">
        <f t="shared" ca="1" si="112"/>
        <v>M</v>
      </c>
      <c r="S14" s="198" t="str">
        <f t="shared" ca="1" si="113"/>
        <v/>
      </c>
      <c r="T14" s="198" t="str">
        <f t="shared" ca="1" si="114"/>
        <v/>
      </c>
      <c r="U14" s="198" t="str">
        <f t="shared" ca="1" si="115"/>
        <v/>
      </c>
      <c r="V14" s="198" t="str">
        <f t="shared" ca="1" si="116"/>
        <v/>
      </c>
      <c r="W14" s="198" t="str">
        <f t="shared" ca="1" si="117"/>
        <v/>
      </c>
      <c r="X14" s="198" t="str">
        <f t="shared" ca="1" si="118"/>
        <v/>
      </c>
      <c r="Y14" s="198" t="str">
        <f t="shared" ca="1" si="119"/>
        <v/>
      </c>
      <c r="Z14" s="198" t="str">
        <f t="shared" ca="1" si="120"/>
        <v/>
      </c>
      <c r="AA14" s="198" t="str">
        <f t="shared" ca="1" si="121"/>
        <v/>
      </c>
      <c r="AB14" s="198" t="str">
        <f t="shared" ca="1" si="122"/>
        <v/>
      </c>
      <c r="AC14" s="198" t="str">
        <f t="shared" ca="1" si="123"/>
        <v/>
      </c>
      <c r="AD14" s="198" t="str">
        <f t="shared" ca="1" si="124"/>
        <v/>
      </c>
      <c r="AE14" s="198" t="str">
        <f t="shared" ca="1" si="125"/>
        <v/>
      </c>
      <c r="AF14" s="198" t="str">
        <f t="shared" ca="1" si="126"/>
        <v/>
      </c>
      <c r="AG14" s="198" t="str">
        <f t="shared" ca="1" si="127"/>
        <v/>
      </c>
      <c r="AH14" s="198" t="str">
        <f t="shared" ca="1" si="128"/>
        <v/>
      </c>
      <c r="AI14" s="198" t="str">
        <f t="shared" ca="1" si="129"/>
        <v/>
      </c>
      <c r="AJ14" s="198" t="str">
        <f t="shared" ca="1" si="130"/>
        <v/>
      </c>
      <c r="AK14" s="198" t="str">
        <f t="shared" ca="1" si="131"/>
        <v/>
      </c>
      <c r="AL14" s="198" t="str">
        <f t="shared" ca="1" si="132"/>
        <v/>
      </c>
      <c r="AM14" s="198" t="str">
        <f t="shared" ca="1" si="133"/>
        <v/>
      </c>
      <c r="AN14" s="198" t="str">
        <f t="shared" ca="1" si="134"/>
        <v/>
      </c>
      <c r="AO14" s="198" t="str">
        <f t="shared" ca="1" si="135"/>
        <v/>
      </c>
      <c r="AP14" s="198" t="str">
        <f t="shared" ca="1" si="136"/>
        <v/>
      </c>
      <c r="AQ14" s="198" t="str">
        <f t="shared" ca="1" si="137"/>
        <v/>
      </c>
      <c r="AR14" s="198" t="str">
        <f t="shared" ca="1" si="138"/>
        <v/>
      </c>
      <c r="AS14" s="198" t="str">
        <f t="shared" ca="1" si="139"/>
        <v/>
      </c>
      <c r="AT14" s="198" t="str">
        <f t="shared" ca="1" si="140"/>
        <v/>
      </c>
      <c r="AU14" s="198" t="str">
        <f t="shared" ca="1" si="141"/>
        <v/>
      </c>
      <c r="AV14" s="198" t="str">
        <f t="shared" ca="1" si="142"/>
        <v/>
      </c>
      <c r="AW14" s="198" t="str">
        <f t="shared" ca="1" si="143"/>
        <v/>
      </c>
      <c r="AX14" s="198" t="str">
        <f t="shared" ca="1" si="144"/>
        <v/>
      </c>
      <c r="AY14" s="198" t="str">
        <f t="shared" ca="1" si="145"/>
        <v/>
      </c>
      <c r="AZ14" s="198" t="str">
        <f t="shared" ca="1" si="146"/>
        <v/>
      </c>
      <c r="BA14" s="198" t="str">
        <f t="shared" ca="1" si="147"/>
        <v/>
      </c>
      <c r="BB14" s="198" t="str">
        <f t="shared" ca="1" si="148"/>
        <v/>
      </c>
      <c r="BC14" s="198" t="str">
        <f t="shared" ca="1" si="149"/>
        <v/>
      </c>
      <c r="BD14" s="198" t="str">
        <f t="shared" ca="1" si="150"/>
        <v/>
      </c>
      <c r="BE14" s="198" t="str">
        <f t="shared" ca="1" si="151"/>
        <v/>
      </c>
      <c r="BF14" s="198" t="str">
        <f t="shared" ca="1" si="152"/>
        <v/>
      </c>
      <c r="BG14" s="198" t="str">
        <f t="shared" ca="1" si="153"/>
        <v/>
      </c>
      <c r="BH14" s="198" t="str">
        <f t="shared" ca="1" si="154"/>
        <v/>
      </c>
      <c r="BI14" s="198" t="str">
        <f t="shared" ca="1" si="155"/>
        <v/>
      </c>
      <c r="BJ14" s="198" t="str">
        <f t="shared" ca="1" si="156"/>
        <v/>
      </c>
      <c r="BK14" s="198" t="str">
        <f t="shared" ca="1" si="157"/>
        <v/>
      </c>
      <c r="BL14" s="198" t="str">
        <f t="shared" ca="1" si="158"/>
        <v/>
      </c>
      <c r="BM14" s="198" t="str">
        <f t="shared" ca="1" si="159"/>
        <v/>
      </c>
      <c r="BN14" s="198" t="str">
        <f t="shared" ca="1" si="160"/>
        <v/>
      </c>
      <c r="BO14" s="198" t="str">
        <f t="shared" ca="1" si="161"/>
        <v/>
      </c>
      <c r="BP14" s="198" t="str">
        <f t="shared" ca="1" si="162"/>
        <v/>
      </c>
      <c r="BQ14" s="198" t="str">
        <f t="shared" ca="1" si="163"/>
        <v/>
      </c>
      <c r="BR14" s="198" t="str">
        <f t="shared" ca="1" si="164"/>
        <v/>
      </c>
      <c r="BS14" s="198" t="str">
        <f t="shared" ca="1" si="165"/>
        <v/>
      </c>
      <c r="BT14" s="198" t="str">
        <f t="shared" ca="1" si="166"/>
        <v/>
      </c>
      <c r="BU14" s="198" t="str">
        <f t="shared" ca="1" si="167"/>
        <v/>
      </c>
      <c r="BV14" s="198" t="str">
        <f t="shared" ca="1" si="168"/>
        <v/>
      </c>
      <c r="BW14" s="198" t="str">
        <f t="shared" ca="1" si="169"/>
        <v/>
      </c>
      <c r="BX14" s="198" t="str">
        <f t="shared" ca="1" si="170"/>
        <v/>
      </c>
      <c r="BY14" s="198" t="str">
        <f t="shared" ca="1" si="171"/>
        <v/>
      </c>
      <c r="BZ14" s="198" t="str">
        <f t="shared" ca="1" si="172"/>
        <v/>
      </c>
      <c r="CA14" s="198" t="str">
        <f t="shared" ca="1" si="173"/>
        <v/>
      </c>
      <c r="CB14" s="198" t="str">
        <f t="shared" ca="1" si="174"/>
        <v/>
      </c>
      <c r="CC14" s="198" t="str">
        <f t="shared" ca="1" si="175"/>
        <v/>
      </c>
      <c r="CD14" s="198" t="str">
        <f t="shared" ca="1" si="176"/>
        <v/>
      </c>
      <c r="CE14" s="198" t="str">
        <f t="shared" ca="1" si="177"/>
        <v/>
      </c>
      <c r="CF14" s="198" t="str">
        <f t="shared" ca="1" si="178"/>
        <v/>
      </c>
      <c r="CG14" s="198" t="str">
        <f t="shared" ca="1" si="179"/>
        <v/>
      </c>
      <c r="CH14" s="198" t="str">
        <f t="shared" ca="1" si="180"/>
        <v/>
      </c>
      <c r="CI14" s="198" t="str">
        <f t="shared" ca="1" si="181"/>
        <v/>
      </c>
      <c r="CJ14" s="198" t="str">
        <f t="shared" ca="1" si="182"/>
        <v/>
      </c>
      <c r="CK14" s="198" t="str">
        <f t="shared" ca="1" si="183"/>
        <v/>
      </c>
      <c r="CL14" s="198" t="str">
        <f t="shared" ca="1" si="184"/>
        <v/>
      </c>
      <c r="CM14" s="198" t="str">
        <f t="shared" ca="1" si="185"/>
        <v/>
      </c>
      <c r="CN14" s="198" t="str">
        <f t="shared" ca="1" si="186"/>
        <v/>
      </c>
      <c r="CO14" s="198" t="str">
        <f t="shared" ca="1" si="187"/>
        <v/>
      </c>
      <c r="CP14" s="198" t="str">
        <f t="shared" ca="1" si="188"/>
        <v/>
      </c>
      <c r="CQ14" s="198" t="str">
        <f t="shared" ca="1" si="189"/>
        <v/>
      </c>
      <c r="CR14" s="198" t="str">
        <f t="shared" ca="1" si="190"/>
        <v/>
      </c>
      <c r="CS14" s="198" t="str">
        <f t="shared" ca="1" si="191"/>
        <v/>
      </c>
      <c r="CT14" s="198" t="str">
        <f t="shared" ca="1" si="192"/>
        <v/>
      </c>
      <c r="CU14" s="198" t="str">
        <f t="shared" ca="1" si="193"/>
        <v/>
      </c>
      <c r="CV14" s="198" t="str">
        <f t="shared" ca="1" si="194"/>
        <v/>
      </c>
      <c r="CW14" s="198" t="str">
        <f t="shared" ca="1" si="195"/>
        <v/>
      </c>
      <c r="CX14" s="198" t="str">
        <f t="shared" ca="1" si="196"/>
        <v/>
      </c>
      <c r="CY14" s="198" t="str">
        <f t="shared" ca="1" si="197"/>
        <v/>
      </c>
      <c r="CZ14" s="198" t="str">
        <f t="shared" ca="1" si="198"/>
        <v/>
      </c>
      <c r="DA14" s="198" t="str">
        <f t="shared" ca="1" si="199"/>
        <v/>
      </c>
      <c r="DB14" s="198" t="str">
        <f t="shared" ca="1" si="200"/>
        <v/>
      </c>
    </row>
    <row r="15" spans="1:106">
      <c r="A15" s="191" t="str">
        <f>IF(+TRACCIATO!B16&lt;&gt;"",TRACCIATO!B16,"")</f>
        <v>DATA OMO.</v>
      </c>
      <c r="B15" s="192" t="str">
        <f>IF(+TRACCIATO!C16&lt;&gt;"",TRACCIATO!C16,"")</f>
        <v>In formato AAMM</v>
      </c>
      <c r="C15" s="193" t="str">
        <f>IF(+TRACCIATO!D16&lt;&gt;"",TRACCIATO!D16,"")</f>
        <v>NUM</v>
      </c>
      <c r="D15" s="193">
        <f>IF(+TRACCIATO!E16&lt;&gt;"",TRACCIATO!E16,"")</f>
        <v>4</v>
      </c>
      <c r="E15" s="193">
        <f>IF(+TRACCIATO!F16&lt;&gt;"",TRACCIATO!F16,"")</f>
        <v>46</v>
      </c>
      <c r="F15" s="194">
        <f ca="1">CalcoloVerifica!F15</f>
        <v>0</v>
      </c>
      <c r="G15" s="198" t="str">
        <f t="shared" ca="1" si="98"/>
        <v>2202</v>
      </c>
      <c r="H15" s="198" t="str">
        <f t="shared" ca="1" si="102"/>
        <v>2202</v>
      </c>
      <c r="I15" s="198" t="str">
        <f t="shared" ca="1" si="103"/>
        <v>2202</v>
      </c>
      <c r="J15" s="198" t="str">
        <f t="shared" ca="1" si="104"/>
        <v>2202</v>
      </c>
      <c r="K15" s="198" t="str">
        <f t="shared" ca="1" si="105"/>
        <v>2202</v>
      </c>
      <c r="L15" s="198" t="str">
        <f t="shared" ca="1" si="106"/>
        <v>2202</v>
      </c>
      <c r="M15" s="198" t="str">
        <f t="shared" ca="1" si="107"/>
        <v>2202</v>
      </c>
      <c r="N15" s="198" t="str">
        <f t="shared" ca="1" si="108"/>
        <v>2202</v>
      </c>
      <c r="O15" s="198" t="str">
        <f t="shared" ca="1" si="109"/>
        <v>2202</v>
      </c>
      <c r="P15" s="198" t="str">
        <f t="shared" ca="1" si="110"/>
        <v>2202</v>
      </c>
      <c r="Q15" s="198" t="str">
        <f t="shared" ca="1" si="111"/>
        <v>2202</v>
      </c>
      <c r="R15" s="198" t="str">
        <f t="shared" ca="1" si="112"/>
        <v>2202</v>
      </c>
      <c r="S15" s="198" t="str">
        <f t="shared" ca="1" si="113"/>
        <v/>
      </c>
      <c r="T15" s="198" t="str">
        <f t="shared" ca="1" si="114"/>
        <v/>
      </c>
      <c r="U15" s="198" t="str">
        <f t="shared" ca="1" si="115"/>
        <v/>
      </c>
      <c r="V15" s="198" t="str">
        <f t="shared" ca="1" si="116"/>
        <v/>
      </c>
      <c r="W15" s="198" t="str">
        <f t="shared" ca="1" si="117"/>
        <v/>
      </c>
      <c r="X15" s="198" t="str">
        <f t="shared" ca="1" si="118"/>
        <v/>
      </c>
      <c r="Y15" s="198" t="str">
        <f t="shared" ca="1" si="119"/>
        <v/>
      </c>
      <c r="Z15" s="198" t="str">
        <f t="shared" ca="1" si="120"/>
        <v/>
      </c>
      <c r="AA15" s="198" t="str">
        <f t="shared" ca="1" si="121"/>
        <v/>
      </c>
      <c r="AB15" s="198" t="str">
        <f t="shared" ca="1" si="122"/>
        <v/>
      </c>
      <c r="AC15" s="198" t="str">
        <f t="shared" ca="1" si="123"/>
        <v/>
      </c>
      <c r="AD15" s="198" t="str">
        <f t="shared" ca="1" si="124"/>
        <v/>
      </c>
      <c r="AE15" s="198" t="str">
        <f t="shared" ca="1" si="125"/>
        <v/>
      </c>
      <c r="AF15" s="198" t="str">
        <f t="shared" ca="1" si="126"/>
        <v/>
      </c>
      <c r="AG15" s="198" t="str">
        <f t="shared" ca="1" si="127"/>
        <v/>
      </c>
      <c r="AH15" s="198" t="str">
        <f t="shared" ca="1" si="128"/>
        <v/>
      </c>
      <c r="AI15" s="198" t="str">
        <f t="shared" ca="1" si="129"/>
        <v/>
      </c>
      <c r="AJ15" s="198" t="str">
        <f t="shared" ca="1" si="130"/>
        <v/>
      </c>
      <c r="AK15" s="198" t="str">
        <f t="shared" ca="1" si="131"/>
        <v/>
      </c>
      <c r="AL15" s="198" t="str">
        <f t="shared" ca="1" si="132"/>
        <v/>
      </c>
      <c r="AM15" s="198" t="str">
        <f t="shared" ca="1" si="133"/>
        <v/>
      </c>
      <c r="AN15" s="198" t="str">
        <f t="shared" ca="1" si="134"/>
        <v/>
      </c>
      <c r="AO15" s="198" t="str">
        <f t="shared" ca="1" si="135"/>
        <v/>
      </c>
      <c r="AP15" s="198" t="str">
        <f t="shared" ca="1" si="136"/>
        <v/>
      </c>
      <c r="AQ15" s="198" t="str">
        <f t="shared" ca="1" si="137"/>
        <v/>
      </c>
      <c r="AR15" s="198" t="str">
        <f t="shared" ca="1" si="138"/>
        <v/>
      </c>
      <c r="AS15" s="198" t="str">
        <f t="shared" ca="1" si="139"/>
        <v/>
      </c>
      <c r="AT15" s="198" t="str">
        <f t="shared" ca="1" si="140"/>
        <v/>
      </c>
      <c r="AU15" s="198" t="str">
        <f t="shared" ca="1" si="141"/>
        <v/>
      </c>
      <c r="AV15" s="198" t="str">
        <f t="shared" ca="1" si="142"/>
        <v/>
      </c>
      <c r="AW15" s="198" t="str">
        <f t="shared" ca="1" si="143"/>
        <v/>
      </c>
      <c r="AX15" s="198" t="str">
        <f t="shared" ca="1" si="144"/>
        <v/>
      </c>
      <c r="AY15" s="198" t="str">
        <f t="shared" ca="1" si="145"/>
        <v/>
      </c>
      <c r="AZ15" s="198" t="str">
        <f t="shared" ca="1" si="146"/>
        <v/>
      </c>
      <c r="BA15" s="198" t="str">
        <f t="shared" ca="1" si="147"/>
        <v/>
      </c>
      <c r="BB15" s="198" t="str">
        <f t="shared" ca="1" si="148"/>
        <v/>
      </c>
      <c r="BC15" s="198" t="str">
        <f t="shared" ca="1" si="149"/>
        <v/>
      </c>
      <c r="BD15" s="198" t="str">
        <f t="shared" ca="1" si="150"/>
        <v/>
      </c>
      <c r="BE15" s="198" t="str">
        <f t="shared" ca="1" si="151"/>
        <v/>
      </c>
      <c r="BF15" s="198" t="str">
        <f t="shared" ca="1" si="152"/>
        <v/>
      </c>
      <c r="BG15" s="198" t="str">
        <f t="shared" ca="1" si="153"/>
        <v/>
      </c>
      <c r="BH15" s="198" t="str">
        <f t="shared" ca="1" si="154"/>
        <v/>
      </c>
      <c r="BI15" s="198" t="str">
        <f t="shared" ca="1" si="155"/>
        <v/>
      </c>
      <c r="BJ15" s="198" t="str">
        <f t="shared" ca="1" si="156"/>
        <v/>
      </c>
      <c r="BK15" s="198" t="str">
        <f t="shared" ca="1" si="157"/>
        <v/>
      </c>
      <c r="BL15" s="198" t="str">
        <f t="shared" ca="1" si="158"/>
        <v/>
      </c>
      <c r="BM15" s="198" t="str">
        <f t="shared" ca="1" si="159"/>
        <v/>
      </c>
      <c r="BN15" s="198" t="str">
        <f t="shared" ca="1" si="160"/>
        <v/>
      </c>
      <c r="BO15" s="198" t="str">
        <f t="shared" ca="1" si="161"/>
        <v/>
      </c>
      <c r="BP15" s="198" t="str">
        <f t="shared" ca="1" si="162"/>
        <v/>
      </c>
      <c r="BQ15" s="198" t="str">
        <f t="shared" ca="1" si="163"/>
        <v/>
      </c>
      <c r="BR15" s="198" t="str">
        <f t="shared" ca="1" si="164"/>
        <v/>
      </c>
      <c r="BS15" s="198" t="str">
        <f t="shared" ca="1" si="165"/>
        <v/>
      </c>
      <c r="BT15" s="198" t="str">
        <f t="shared" ca="1" si="166"/>
        <v/>
      </c>
      <c r="BU15" s="198" t="str">
        <f t="shared" ca="1" si="167"/>
        <v/>
      </c>
      <c r="BV15" s="198" t="str">
        <f t="shared" ca="1" si="168"/>
        <v/>
      </c>
      <c r="BW15" s="198" t="str">
        <f t="shared" ca="1" si="169"/>
        <v/>
      </c>
      <c r="BX15" s="198" t="str">
        <f t="shared" ca="1" si="170"/>
        <v/>
      </c>
      <c r="BY15" s="198" t="str">
        <f t="shared" ca="1" si="171"/>
        <v/>
      </c>
      <c r="BZ15" s="198" t="str">
        <f t="shared" ca="1" si="172"/>
        <v/>
      </c>
      <c r="CA15" s="198" t="str">
        <f t="shared" ca="1" si="173"/>
        <v/>
      </c>
      <c r="CB15" s="198" t="str">
        <f t="shared" ca="1" si="174"/>
        <v/>
      </c>
      <c r="CC15" s="198" t="str">
        <f t="shared" ca="1" si="175"/>
        <v/>
      </c>
      <c r="CD15" s="198" t="str">
        <f t="shared" ca="1" si="176"/>
        <v/>
      </c>
      <c r="CE15" s="198" t="str">
        <f t="shared" ca="1" si="177"/>
        <v/>
      </c>
      <c r="CF15" s="198" t="str">
        <f t="shared" ca="1" si="178"/>
        <v/>
      </c>
      <c r="CG15" s="198" t="str">
        <f t="shared" ca="1" si="179"/>
        <v/>
      </c>
      <c r="CH15" s="198" t="str">
        <f t="shared" ca="1" si="180"/>
        <v/>
      </c>
      <c r="CI15" s="198" t="str">
        <f t="shared" ca="1" si="181"/>
        <v/>
      </c>
      <c r="CJ15" s="198" t="str">
        <f t="shared" ca="1" si="182"/>
        <v/>
      </c>
      <c r="CK15" s="198" t="str">
        <f t="shared" ca="1" si="183"/>
        <v/>
      </c>
      <c r="CL15" s="198" t="str">
        <f t="shared" ca="1" si="184"/>
        <v/>
      </c>
      <c r="CM15" s="198" t="str">
        <f t="shared" ca="1" si="185"/>
        <v/>
      </c>
      <c r="CN15" s="198" t="str">
        <f t="shared" ca="1" si="186"/>
        <v/>
      </c>
      <c r="CO15" s="198" t="str">
        <f t="shared" ca="1" si="187"/>
        <v/>
      </c>
      <c r="CP15" s="198" t="str">
        <f t="shared" ca="1" si="188"/>
        <v/>
      </c>
      <c r="CQ15" s="198" t="str">
        <f t="shared" ca="1" si="189"/>
        <v/>
      </c>
      <c r="CR15" s="198" t="str">
        <f t="shared" ca="1" si="190"/>
        <v/>
      </c>
      <c r="CS15" s="198" t="str">
        <f t="shared" ca="1" si="191"/>
        <v/>
      </c>
      <c r="CT15" s="198" t="str">
        <f t="shared" ca="1" si="192"/>
        <v/>
      </c>
      <c r="CU15" s="198" t="str">
        <f t="shared" ca="1" si="193"/>
        <v/>
      </c>
      <c r="CV15" s="198" t="str">
        <f t="shared" ca="1" si="194"/>
        <v/>
      </c>
      <c r="CW15" s="198" t="str">
        <f t="shared" ca="1" si="195"/>
        <v/>
      </c>
      <c r="CX15" s="198" t="str">
        <f t="shared" ca="1" si="196"/>
        <v/>
      </c>
      <c r="CY15" s="198" t="str">
        <f t="shared" ca="1" si="197"/>
        <v/>
      </c>
      <c r="CZ15" s="198" t="str">
        <f t="shared" ca="1" si="198"/>
        <v/>
      </c>
      <c r="DA15" s="198" t="str">
        <f t="shared" ca="1" si="199"/>
        <v/>
      </c>
      <c r="DB15" s="198" t="str">
        <f t="shared" ca="1" si="200"/>
        <v/>
      </c>
    </row>
    <row r="16" spans="1:106">
      <c r="A16" s="191" t="str">
        <f>IF(+TRACCIATO!B17&lt;&gt;"",TRACCIATO!B17,"")</f>
        <v>n° OMO. EU.</v>
      </c>
      <c r="B16" s="192" t="str">
        <f>IF(+TRACCIATO!C17&lt;&gt;"",TRACCIATO!C17,"")</f>
        <v/>
      </c>
      <c r="C16" s="193" t="str">
        <f>IF(+TRACCIATO!D17&lt;&gt;"",TRACCIATO!D17,"")</f>
        <v>ALF</v>
      </c>
      <c r="D16" s="193">
        <f>IF(+TRACCIATO!E17&lt;&gt;"",TRACCIATO!E17,"")</f>
        <v>36</v>
      </c>
      <c r="E16" s="193">
        <f>IF(+TRACCIATO!F17&lt;&gt;"",TRACCIATO!F17,"")</f>
        <v>82</v>
      </c>
      <c r="F16" s="194">
        <f>CalcoloVerifica!F16</f>
        <v>0</v>
      </c>
      <c r="G16" s="198" t="str">
        <f t="shared" ca="1" si="98"/>
        <v xml:space="preserve">E8*168/2013*00007*05                </v>
      </c>
      <c r="H16" s="198" t="str">
        <f t="shared" ca="1" si="102"/>
        <v xml:space="preserve">E8*168/2013*00007*05                </v>
      </c>
      <c r="I16" s="198" t="str">
        <f t="shared" ca="1" si="103"/>
        <v xml:space="preserve">E8*168/2013*00007*05                </v>
      </c>
      <c r="J16" s="198" t="str">
        <f t="shared" ca="1" si="104"/>
        <v xml:space="preserve">E8*168/2013*00007*05                </v>
      </c>
      <c r="K16" s="198" t="str">
        <f t="shared" ca="1" si="105"/>
        <v xml:space="preserve">E8*168/2013*00007*05                </v>
      </c>
      <c r="L16" s="198" t="str">
        <f t="shared" ca="1" si="106"/>
        <v xml:space="preserve">E8*168/2013*00007*05                </v>
      </c>
      <c r="M16" s="198" t="str">
        <f t="shared" ca="1" si="107"/>
        <v xml:space="preserve">E8*168/2013*00007*05                </v>
      </c>
      <c r="N16" s="198" t="str">
        <f t="shared" ca="1" si="108"/>
        <v xml:space="preserve">E8*168/2013*00007*05                </v>
      </c>
      <c r="O16" s="198" t="str">
        <f t="shared" ca="1" si="109"/>
        <v xml:space="preserve">E8*168/2013*00007*05                </v>
      </c>
      <c r="P16" s="198" t="str">
        <f t="shared" ca="1" si="110"/>
        <v xml:space="preserve">E8*168/2013*00007*05                </v>
      </c>
      <c r="Q16" s="198" t="str">
        <f t="shared" ca="1" si="111"/>
        <v xml:space="preserve">E8*168/2013*00007*05                </v>
      </c>
      <c r="R16" s="198" t="str">
        <f t="shared" ca="1" si="112"/>
        <v xml:space="preserve">E8*168/2013*00007*05                </v>
      </c>
      <c r="S16" s="198" t="str">
        <f t="shared" ca="1" si="113"/>
        <v/>
      </c>
      <c r="T16" s="198" t="str">
        <f t="shared" ca="1" si="114"/>
        <v/>
      </c>
      <c r="U16" s="198" t="str">
        <f t="shared" ca="1" si="115"/>
        <v/>
      </c>
      <c r="V16" s="198" t="str">
        <f t="shared" ca="1" si="116"/>
        <v/>
      </c>
      <c r="W16" s="198" t="str">
        <f t="shared" ca="1" si="117"/>
        <v/>
      </c>
      <c r="X16" s="198" t="str">
        <f t="shared" ca="1" si="118"/>
        <v/>
      </c>
      <c r="Y16" s="198" t="str">
        <f t="shared" ca="1" si="119"/>
        <v/>
      </c>
      <c r="Z16" s="198" t="str">
        <f t="shared" ca="1" si="120"/>
        <v/>
      </c>
      <c r="AA16" s="198" t="str">
        <f t="shared" ca="1" si="121"/>
        <v/>
      </c>
      <c r="AB16" s="198" t="str">
        <f t="shared" ca="1" si="122"/>
        <v/>
      </c>
      <c r="AC16" s="198" t="str">
        <f t="shared" ca="1" si="123"/>
        <v/>
      </c>
      <c r="AD16" s="198" t="str">
        <f t="shared" ca="1" si="124"/>
        <v/>
      </c>
      <c r="AE16" s="198" t="str">
        <f t="shared" ca="1" si="125"/>
        <v/>
      </c>
      <c r="AF16" s="198" t="str">
        <f t="shared" ca="1" si="126"/>
        <v/>
      </c>
      <c r="AG16" s="198" t="str">
        <f t="shared" ca="1" si="127"/>
        <v/>
      </c>
      <c r="AH16" s="198" t="str">
        <f t="shared" ca="1" si="128"/>
        <v/>
      </c>
      <c r="AI16" s="198" t="str">
        <f t="shared" ca="1" si="129"/>
        <v/>
      </c>
      <c r="AJ16" s="198" t="str">
        <f t="shared" ca="1" si="130"/>
        <v/>
      </c>
      <c r="AK16" s="198" t="str">
        <f t="shared" ca="1" si="131"/>
        <v/>
      </c>
      <c r="AL16" s="198" t="str">
        <f t="shared" ca="1" si="132"/>
        <v/>
      </c>
      <c r="AM16" s="198" t="str">
        <f t="shared" ca="1" si="133"/>
        <v/>
      </c>
      <c r="AN16" s="198" t="str">
        <f t="shared" ca="1" si="134"/>
        <v/>
      </c>
      <c r="AO16" s="198" t="str">
        <f t="shared" ca="1" si="135"/>
        <v/>
      </c>
      <c r="AP16" s="198" t="str">
        <f t="shared" ca="1" si="136"/>
        <v/>
      </c>
      <c r="AQ16" s="198" t="str">
        <f t="shared" ca="1" si="137"/>
        <v/>
      </c>
      <c r="AR16" s="198" t="str">
        <f t="shared" ca="1" si="138"/>
        <v/>
      </c>
      <c r="AS16" s="198" t="str">
        <f t="shared" ca="1" si="139"/>
        <v/>
      </c>
      <c r="AT16" s="198" t="str">
        <f t="shared" ca="1" si="140"/>
        <v/>
      </c>
      <c r="AU16" s="198" t="str">
        <f t="shared" ca="1" si="141"/>
        <v/>
      </c>
      <c r="AV16" s="198" t="str">
        <f t="shared" ca="1" si="142"/>
        <v/>
      </c>
      <c r="AW16" s="198" t="str">
        <f t="shared" ca="1" si="143"/>
        <v/>
      </c>
      <c r="AX16" s="198" t="str">
        <f t="shared" ca="1" si="144"/>
        <v/>
      </c>
      <c r="AY16" s="198" t="str">
        <f t="shared" ca="1" si="145"/>
        <v/>
      </c>
      <c r="AZ16" s="198" t="str">
        <f t="shared" ca="1" si="146"/>
        <v/>
      </c>
      <c r="BA16" s="198" t="str">
        <f t="shared" ca="1" si="147"/>
        <v/>
      </c>
      <c r="BB16" s="198" t="str">
        <f t="shared" ca="1" si="148"/>
        <v/>
      </c>
      <c r="BC16" s="198" t="str">
        <f t="shared" ca="1" si="149"/>
        <v/>
      </c>
      <c r="BD16" s="198" t="str">
        <f t="shared" ca="1" si="150"/>
        <v/>
      </c>
      <c r="BE16" s="198" t="str">
        <f t="shared" ca="1" si="151"/>
        <v/>
      </c>
      <c r="BF16" s="198" t="str">
        <f t="shared" ca="1" si="152"/>
        <v/>
      </c>
      <c r="BG16" s="198" t="str">
        <f t="shared" ca="1" si="153"/>
        <v/>
      </c>
      <c r="BH16" s="198" t="str">
        <f t="shared" ca="1" si="154"/>
        <v/>
      </c>
      <c r="BI16" s="198" t="str">
        <f t="shared" ca="1" si="155"/>
        <v/>
      </c>
      <c r="BJ16" s="198" t="str">
        <f t="shared" ca="1" si="156"/>
        <v/>
      </c>
      <c r="BK16" s="198" t="str">
        <f t="shared" ca="1" si="157"/>
        <v/>
      </c>
      <c r="BL16" s="198" t="str">
        <f t="shared" ca="1" si="158"/>
        <v/>
      </c>
      <c r="BM16" s="198" t="str">
        <f t="shared" ca="1" si="159"/>
        <v/>
      </c>
      <c r="BN16" s="198" t="str">
        <f t="shared" ca="1" si="160"/>
        <v/>
      </c>
      <c r="BO16" s="198" t="str">
        <f t="shared" ca="1" si="161"/>
        <v/>
      </c>
      <c r="BP16" s="198" t="str">
        <f t="shared" ca="1" si="162"/>
        <v/>
      </c>
      <c r="BQ16" s="198" t="str">
        <f t="shared" ca="1" si="163"/>
        <v/>
      </c>
      <c r="BR16" s="198" t="str">
        <f t="shared" ca="1" si="164"/>
        <v/>
      </c>
      <c r="BS16" s="198" t="str">
        <f t="shared" ca="1" si="165"/>
        <v/>
      </c>
      <c r="BT16" s="198" t="str">
        <f t="shared" ca="1" si="166"/>
        <v/>
      </c>
      <c r="BU16" s="198" t="str">
        <f t="shared" ca="1" si="167"/>
        <v/>
      </c>
      <c r="BV16" s="198" t="str">
        <f t="shared" ca="1" si="168"/>
        <v/>
      </c>
      <c r="BW16" s="198" t="str">
        <f t="shared" ca="1" si="169"/>
        <v/>
      </c>
      <c r="BX16" s="198" t="str">
        <f t="shared" ca="1" si="170"/>
        <v/>
      </c>
      <c r="BY16" s="198" t="str">
        <f t="shared" ca="1" si="171"/>
        <v/>
      </c>
      <c r="BZ16" s="198" t="str">
        <f t="shared" ca="1" si="172"/>
        <v/>
      </c>
      <c r="CA16" s="198" t="str">
        <f t="shared" ca="1" si="173"/>
        <v/>
      </c>
      <c r="CB16" s="198" t="str">
        <f t="shared" ca="1" si="174"/>
        <v/>
      </c>
      <c r="CC16" s="198" t="str">
        <f t="shared" ca="1" si="175"/>
        <v/>
      </c>
      <c r="CD16" s="198" t="str">
        <f t="shared" ca="1" si="176"/>
        <v/>
      </c>
      <c r="CE16" s="198" t="str">
        <f t="shared" ca="1" si="177"/>
        <v/>
      </c>
      <c r="CF16" s="198" t="str">
        <f t="shared" ca="1" si="178"/>
        <v/>
      </c>
      <c r="CG16" s="198" t="str">
        <f t="shared" ca="1" si="179"/>
        <v/>
      </c>
      <c r="CH16" s="198" t="str">
        <f t="shared" ca="1" si="180"/>
        <v/>
      </c>
      <c r="CI16" s="198" t="str">
        <f t="shared" ca="1" si="181"/>
        <v/>
      </c>
      <c r="CJ16" s="198" t="str">
        <f t="shared" ca="1" si="182"/>
        <v/>
      </c>
      <c r="CK16" s="198" t="str">
        <f t="shared" ca="1" si="183"/>
        <v/>
      </c>
      <c r="CL16" s="198" t="str">
        <f t="shared" ca="1" si="184"/>
        <v/>
      </c>
      <c r="CM16" s="198" t="str">
        <f t="shared" ca="1" si="185"/>
        <v/>
      </c>
      <c r="CN16" s="198" t="str">
        <f t="shared" ca="1" si="186"/>
        <v/>
      </c>
      <c r="CO16" s="198" t="str">
        <f t="shared" ca="1" si="187"/>
        <v/>
      </c>
      <c r="CP16" s="198" t="str">
        <f t="shared" ca="1" si="188"/>
        <v/>
      </c>
      <c r="CQ16" s="198" t="str">
        <f t="shared" ca="1" si="189"/>
        <v/>
      </c>
      <c r="CR16" s="198" t="str">
        <f t="shared" ca="1" si="190"/>
        <v/>
      </c>
      <c r="CS16" s="198" t="str">
        <f t="shared" ca="1" si="191"/>
        <v/>
      </c>
      <c r="CT16" s="198" t="str">
        <f t="shared" ca="1" si="192"/>
        <v/>
      </c>
      <c r="CU16" s="198" t="str">
        <f t="shared" ca="1" si="193"/>
        <v/>
      </c>
      <c r="CV16" s="198" t="str">
        <f t="shared" ca="1" si="194"/>
        <v/>
      </c>
      <c r="CW16" s="198" t="str">
        <f t="shared" ca="1" si="195"/>
        <v/>
      </c>
      <c r="CX16" s="198" t="str">
        <f t="shared" ca="1" si="196"/>
        <v/>
      </c>
      <c r="CY16" s="198" t="str">
        <f t="shared" ca="1" si="197"/>
        <v/>
      </c>
      <c r="CZ16" s="198" t="str">
        <f t="shared" ca="1" si="198"/>
        <v/>
      </c>
      <c r="DA16" s="198" t="str">
        <f t="shared" ca="1" si="199"/>
        <v/>
      </c>
      <c r="DB16" s="198" t="str">
        <f t="shared" ca="1" si="200"/>
        <v/>
      </c>
    </row>
    <row r="17" spans="1:106" ht="26.4">
      <c r="A17" s="191" t="str">
        <f>IF(+TRACCIATO!B18&lt;&gt;"",TRACCIATO!B18,"")</f>
        <v>DATA omo. EU.</v>
      </c>
      <c r="B17" s="192" t="str">
        <f>IF(+TRACCIATO!C18&lt;&gt;"",TRACCIATO!C18,"")</f>
        <v>In formato GGMMAAAA</v>
      </c>
      <c r="C17" s="193" t="str">
        <f>IF(+TRACCIATO!D18&lt;&gt;"",TRACCIATO!D18,"")</f>
        <v>NUM</v>
      </c>
      <c r="D17" s="193">
        <f>IF(+TRACCIATO!E18&lt;&gt;"",TRACCIATO!E18,"")</f>
        <v>8</v>
      </c>
      <c r="E17" s="193">
        <f>IF(+TRACCIATO!F18&lt;&gt;"",TRACCIATO!F18,"")</f>
        <v>90</v>
      </c>
      <c r="F17" s="194">
        <f ca="1">CalcoloVerifica!F17</f>
        <v>0</v>
      </c>
      <c r="G17" s="198" t="str">
        <f t="shared" ca="1" si="98"/>
        <v>22022022</v>
      </c>
      <c r="H17" s="198" t="str">
        <f t="shared" ca="1" si="102"/>
        <v>22022022</v>
      </c>
      <c r="I17" s="198" t="str">
        <f t="shared" ca="1" si="103"/>
        <v>22022022</v>
      </c>
      <c r="J17" s="198" t="str">
        <f t="shared" ca="1" si="104"/>
        <v>22022022</v>
      </c>
      <c r="K17" s="198" t="str">
        <f t="shared" ca="1" si="105"/>
        <v>22022022</v>
      </c>
      <c r="L17" s="198" t="str">
        <f t="shared" ca="1" si="106"/>
        <v>22022022</v>
      </c>
      <c r="M17" s="198" t="str">
        <f t="shared" ca="1" si="107"/>
        <v>22022022</v>
      </c>
      <c r="N17" s="198" t="str">
        <f t="shared" ca="1" si="108"/>
        <v>22022022</v>
      </c>
      <c r="O17" s="198" t="str">
        <f t="shared" ca="1" si="109"/>
        <v>22022022</v>
      </c>
      <c r="P17" s="198" t="str">
        <f t="shared" ca="1" si="110"/>
        <v>22022022</v>
      </c>
      <c r="Q17" s="198" t="str">
        <f t="shared" ca="1" si="111"/>
        <v>22022022</v>
      </c>
      <c r="R17" s="198" t="str">
        <f t="shared" ca="1" si="112"/>
        <v>22022022</v>
      </c>
      <c r="S17" s="198" t="str">
        <f t="shared" ca="1" si="113"/>
        <v/>
      </c>
      <c r="T17" s="198" t="str">
        <f t="shared" ca="1" si="114"/>
        <v/>
      </c>
      <c r="U17" s="198" t="str">
        <f t="shared" ca="1" si="115"/>
        <v/>
      </c>
      <c r="V17" s="198" t="str">
        <f t="shared" ca="1" si="116"/>
        <v/>
      </c>
      <c r="W17" s="198" t="str">
        <f t="shared" ca="1" si="117"/>
        <v/>
      </c>
      <c r="X17" s="198" t="str">
        <f t="shared" ca="1" si="118"/>
        <v/>
      </c>
      <c r="Y17" s="198" t="str">
        <f t="shared" ca="1" si="119"/>
        <v/>
      </c>
      <c r="Z17" s="198" t="str">
        <f t="shared" ca="1" si="120"/>
        <v/>
      </c>
      <c r="AA17" s="198" t="str">
        <f t="shared" ca="1" si="121"/>
        <v/>
      </c>
      <c r="AB17" s="198" t="str">
        <f t="shared" ca="1" si="122"/>
        <v/>
      </c>
      <c r="AC17" s="198" t="str">
        <f t="shared" ca="1" si="123"/>
        <v/>
      </c>
      <c r="AD17" s="198" t="str">
        <f t="shared" ca="1" si="124"/>
        <v/>
      </c>
      <c r="AE17" s="198" t="str">
        <f t="shared" ca="1" si="125"/>
        <v/>
      </c>
      <c r="AF17" s="198" t="str">
        <f t="shared" ca="1" si="126"/>
        <v/>
      </c>
      <c r="AG17" s="198" t="str">
        <f t="shared" ca="1" si="127"/>
        <v/>
      </c>
      <c r="AH17" s="198" t="str">
        <f t="shared" ca="1" si="128"/>
        <v/>
      </c>
      <c r="AI17" s="198" t="str">
        <f t="shared" ca="1" si="129"/>
        <v/>
      </c>
      <c r="AJ17" s="198" t="str">
        <f t="shared" ca="1" si="130"/>
        <v/>
      </c>
      <c r="AK17" s="198" t="str">
        <f t="shared" ca="1" si="131"/>
        <v/>
      </c>
      <c r="AL17" s="198" t="str">
        <f t="shared" ca="1" si="132"/>
        <v/>
      </c>
      <c r="AM17" s="198" t="str">
        <f t="shared" ca="1" si="133"/>
        <v/>
      </c>
      <c r="AN17" s="198" t="str">
        <f t="shared" ca="1" si="134"/>
        <v/>
      </c>
      <c r="AO17" s="198" t="str">
        <f t="shared" ca="1" si="135"/>
        <v/>
      </c>
      <c r="AP17" s="198" t="str">
        <f t="shared" ca="1" si="136"/>
        <v/>
      </c>
      <c r="AQ17" s="198" t="str">
        <f t="shared" ca="1" si="137"/>
        <v/>
      </c>
      <c r="AR17" s="198" t="str">
        <f t="shared" ca="1" si="138"/>
        <v/>
      </c>
      <c r="AS17" s="198" t="str">
        <f t="shared" ca="1" si="139"/>
        <v/>
      </c>
      <c r="AT17" s="198" t="str">
        <f t="shared" ca="1" si="140"/>
        <v/>
      </c>
      <c r="AU17" s="198" t="str">
        <f t="shared" ca="1" si="141"/>
        <v/>
      </c>
      <c r="AV17" s="198" t="str">
        <f t="shared" ca="1" si="142"/>
        <v/>
      </c>
      <c r="AW17" s="198" t="str">
        <f t="shared" ca="1" si="143"/>
        <v/>
      </c>
      <c r="AX17" s="198" t="str">
        <f t="shared" ca="1" si="144"/>
        <v/>
      </c>
      <c r="AY17" s="198" t="str">
        <f t="shared" ca="1" si="145"/>
        <v/>
      </c>
      <c r="AZ17" s="198" t="str">
        <f t="shared" ca="1" si="146"/>
        <v/>
      </c>
      <c r="BA17" s="198" t="str">
        <f t="shared" ca="1" si="147"/>
        <v/>
      </c>
      <c r="BB17" s="198" t="str">
        <f t="shared" ca="1" si="148"/>
        <v/>
      </c>
      <c r="BC17" s="198" t="str">
        <f t="shared" ca="1" si="149"/>
        <v/>
      </c>
      <c r="BD17" s="198" t="str">
        <f t="shared" ca="1" si="150"/>
        <v/>
      </c>
      <c r="BE17" s="198" t="str">
        <f t="shared" ca="1" si="151"/>
        <v/>
      </c>
      <c r="BF17" s="198" t="str">
        <f t="shared" ca="1" si="152"/>
        <v/>
      </c>
      <c r="BG17" s="198" t="str">
        <f t="shared" ca="1" si="153"/>
        <v/>
      </c>
      <c r="BH17" s="198" t="str">
        <f t="shared" ca="1" si="154"/>
        <v/>
      </c>
      <c r="BI17" s="198" t="str">
        <f t="shared" ca="1" si="155"/>
        <v/>
      </c>
      <c r="BJ17" s="198" t="str">
        <f t="shared" ca="1" si="156"/>
        <v/>
      </c>
      <c r="BK17" s="198" t="str">
        <f t="shared" ca="1" si="157"/>
        <v/>
      </c>
      <c r="BL17" s="198" t="str">
        <f t="shared" ca="1" si="158"/>
        <v/>
      </c>
      <c r="BM17" s="198" t="str">
        <f t="shared" ca="1" si="159"/>
        <v/>
      </c>
      <c r="BN17" s="198" t="str">
        <f t="shared" ca="1" si="160"/>
        <v/>
      </c>
      <c r="BO17" s="198" t="str">
        <f t="shared" ca="1" si="161"/>
        <v/>
      </c>
      <c r="BP17" s="198" t="str">
        <f t="shared" ca="1" si="162"/>
        <v/>
      </c>
      <c r="BQ17" s="198" t="str">
        <f t="shared" ca="1" si="163"/>
        <v/>
      </c>
      <c r="BR17" s="198" t="str">
        <f t="shared" ca="1" si="164"/>
        <v/>
      </c>
      <c r="BS17" s="198" t="str">
        <f t="shared" ca="1" si="165"/>
        <v/>
      </c>
      <c r="BT17" s="198" t="str">
        <f t="shared" ca="1" si="166"/>
        <v/>
      </c>
      <c r="BU17" s="198" t="str">
        <f t="shared" ca="1" si="167"/>
        <v/>
      </c>
      <c r="BV17" s="198" t="str">
        <f t="shared" ca="1" si="168"/>
        <v/>
      </c>
      <c r="BW17" s="198" t="str">
        <f t="shared" ca="1" si="169"/>
        <v/>
      </c>
      <c r="BX17" s="198" t="str">
        <f t="shared" ca="1" si="170"/>
        <v/>
      </c>
      <c r="BY17" s="198" t="str">
        <f t="shared" ca="1" si="171"/>
        <v/>
      </c>
      <c r="BZ17" s="198" t="str">
        <f t="shared" ca="1" si="172"/>
        <v/>
      </c>
      <c r="CA17" s="198" t="str">
        <f t="shared" ca="1" si="173"/>
        <v/>
      </c>
      <c r="CB17" s="198" t="str">
        <f t="shared" ca="1" si="174"/>
        <v/>
      </c>
      <c r="CC17" s="198" t="str">
        <f t="shared" ca="1" si="175"/>
        <v/>
      </c>
      <c r="CD17" s="198" t="str">
        <f t="shared" ca="1" si="176"/>
        <v/>
      </c>
      <c r="CE17" s="198" t="str">
        <f t="shared" ca="1" si="177"/>
        <v/>
      </c>
      <c r="CF17" s="198" t="str">
        <f t="shared" ca="1" si="178"/>
        <v/>
      </c>
      <c r="CG17" s="198" t="str">
        <f t="shared" ca="1" si="179"/>
        <v/>
      </c>
      <c r="CH17" s="198" t="str">
        <f t="shared" ca="1" si="180"/>
        <v/>
      </c>
      <c r="CI17" s="198" t="str">
        <f t="shared" ca="1" si="181"/>
        <v/>
      </c>
      <c r="CJ17" s="198" t="str">
        <f t="shared" ca="1" si="182"/>
        <v/>
      </c>
      <c r="CK17" s="198" t="str">
        <f t="shared" ca="1" si="183"/>
        <v/>
      </c>
      <c r="CL17" s="198" t="str">
        <f t="shared" ca="1" si="184"/>
        <v/>
      </c>
      <c r="CM17" s="198" t="str">
        <f t="shared" ca="1" si="185"/>
        <v/>
      </c>
      <c r="CN17" s="198" t="str">
        <f t="shared" ca="1" si="186"/>
        <v/>
      </c>
      <c r="CO17" s="198" t="str">
        <f t="shared" ca="1" si="187"/>
        <v/>
      </c>
      <c r="CP17" s="198" t="str">
        <f t="shared" ca="1" si="188"/>
        <v/>
      </c>
      <c r="CQ17" s="198" t="str">
        <f t="shared" ca="1" si="189"/>
        <v/>
      </c>
      <c r="CR17" s="198" t="str">
        <f t="shared" ca="1" si="190"/>
        <v/>
      </c>
      <c r="CS17" s="198" t="str">
        <f t="shared" ca="1" si="191"/>
        <v/>
      </c>
      <c r="CT17" s="198" t="str">
        <f t="shared" ca="1" si="192"/>
        <v/>
      </c>
      <c r="CU17" s="198" t="str">
        <f t="shared" ca="1" si="193"/>
        <v/>
      </c>
      <c r="CV17" s="198" t="str">
        <f t="shared" ca="1" si="194"/>
        <v/>
      </c>
      <c r="CW17" s="198" t="str">
        <f t="shared" ca="1" si="195"/>
        <v/>
      </c>
      <c r="CX17" s="198" t="str">
        <f t="shared" ca="1" si="196"/>
        <v/>
      </c>
      <c r="CY17" s="198" t="str">
        <f t="shared" ca="1" si="197"/>
        <v/>
      </c>
      <c r="CZ17" s="198" t="str">
        <f t="shared" ca="1" si="198"/>
        <v/>
      </c>
      <c r="DA17" s="198" t="str">
        <f t="shared" ca="1" si="199"/>
        <v/>
      </c>
      <c r="DB17" s="198" t="str">
        <f t="shared" ca="1" si="200"/>
        <v/>
      </c>
    </row>
    <row r="18" spans="1:106" ht="26.4">
      <c r="A18" s="191" t="str">
        <f>IF(+TRACCIATO!B19&lt;&gt;"",TRACCIATO!B19,"")</f>
        <v xml:space="preserve">COSTRUTTORE  </v>
      </c>
      <c r="B18" s="192" t="str">
        <f>IF(+TRACCIATO!C19&lt;&gt;"",TRACCIATO!C19,"")</f>
        <v>Ex FABBRICA E TIPO</v>
      </c>
      <c r="C18" s="193" t="str">
        <f>IF(+TRACCIATO!D19&lt;&gt;"",TRACCIATO!D19,"")</f>
        <v>ALF</v>
      </c>
      <c r="D18" s="193">
        <f>IF(+TRACCIATO!E19&lt;&gt;"",TRACCIATO!E19,"")</f>
        <v>42</v>
      </c>
      <c r="E18" s="193">
        <f>IF(+TRACCIATO!F19&lt;&gt;"",TRACCIATO!F19,"")</f>
        <v>132</v>
      </c>
      <c r="F18" s="194">
        <f>CalcoloVerifica!F18</f>
        <v>0</v>
      </c>
      <c r="G18" s="198" t="str">
        <f t="shared" ca="1" si="98"/>
        <v xml:space="preserve">ASKOLL EVA S.P.A.                         </v>
      </c>
      <c r="H18" s="198" t="str">
        <f t="shared" ca="1" si="102"/>
        <v xml:space="preserve">ASKOLL EVA S.P.A.                         </v>
      </c>
      <c r="I18" s="198" t="str">
        <f t="shared" ca="1" si="103"/>
        <v xml:space="preserve">ASKOLL EVA S.P.A.                         </v>
      </c>
      <c r="J18" s="198" t="str">
        <f t="shared" ca="1" si="104"/>
        <v xml:space="preserve">ASKOLL EVA S.P.A.                         </v>
      </c>
      <c r="K18" s="198" t="str">
        <f t="shared" ca="1" si="105"/>
        <v xml:space="preserve">ASKOLL EVA S.P.A.                         </v>
      </c>
      <c r="L18" s="198" t="str">
        <f t="shared" ca="1" si="106"/>
        <v xml:space="preserve">ASKOLL EVA S.P.A.                         </v>
      </c>
      <c r="M18" s="198" t="str">
        <f t="shared" ca="1" si="107"/>
        <v xml:space="preserve">ASKOLL EVA S.P.A.                         </v>
      </c>
      <c r="N18" s="198" t="str">
        <f t="shared" ca="1" si="108"/>
        <v xml:space="preserve">ASKOLL EVA S.P.A.                         </v>
      </c>
      <c r="O18" s="198" t="str">
        <f t="shared" ca="1" si="109"/>
        <v xml:space="preserve">ASKOLL EVA S.P.A.                         </v>
      </c>
      <c r="P18" s="198" t="str">
        <f t="shared" ca="1" si="110"/>
        <v xml:space="preserve">ASKOLL EVA S.P.A.                         </v>
      </c>
      <c r="Q18" s="198" t="str">
        <f t="shared" ca="1" si="111"/>
        <v xml:space="preserve">ASKOLL EVA S.P.A.                         </v>
      </c>
      <c r="R18" s="198" t="str">
        <f t="shared" ca="1" si="112"/>
        <v xml:space="preserve">ASKOLL EVA S.P.A.                         </v>
      </c>
      <c r="S18" s="198" t="str">
        <f t="shared" ca="1" si="113"/>
        <v/>
      </c>
      <c r="T18" s="198" t="str">
        <f t="shared" ca="1" si="114"/>
        <v/>
      </c>
      <c r="U18" s="198" t="str">
        <f t="shared" ca="1" si="115"/>
        <v/>
      </c>
      <c r="V18" s="198" t="str">
        <f t="shared" ca="1" si="116"/>
        <v/>
      </c>
      <c r="W18" s="198" t="str">
        <f t="shared" ca="1" si="117"/>
        <v/>
      </c>
      <c r="X18" s="198" t="str">
        <f t="shared" ca="1" si="118"/>
        <v/>
      </c>
      <c r="Y18" s="198" t="str">
        <f t="shared" ca="1" si="119"/>
        <v/>
      </c>
      <c r="Z18" s="198" t="str">
        <f t="shared" ca="1" si="120"/>
        <v/>
      </c>
      <c r="AA18" s="198" t="str">
        <f t="shared" ca="1" si="121"/>
        <v/>
      </c>
      <c r="AB18" s="198" t="str">
        <f t="shared" ca="1" si="122"/>
        <v/>
      </c>
      <c r="AC18" s="198" t="str">
        <f t="shared" ca="1" si="123"/>
        <v/>
      </c>
      <c r="AD18" s="198" t="str">
        <f t="shared" ca="1" si="124"/>
        <v/>
      </c>
      <c r="AE18" s="198" t="str">
        <f t="shared" ca="1" si="125"/>
        <v/>
      </c>
      <c r="AF18" s="198" t="str">
        <f t="shared" ca="1" si="126"/>
        <v/>
      </c>
      <c r="AG18" s="198" t="str">
        <f t="shared" ca="1" si="127"/>
        <v/>
      </c>
      <c r="AH18" s="198" t="str">
        <f t="shared" ca="1" si="128"/>
        <v/>
      </c>
      <c r="AI18" s="198" t="str">
        <f t="shared" ca="1" si="129"/>
        <v/>
      </c>
      <c r="AJ18" s="198" t="str">
        <f t="shared" ca="1" si="130"/>
        <v/>
      </c>
      <c r="AK18" s="198" t="str">
        <f t="shared" ca="1" si="131"/>
        <v/>
      </c>
      <c r="AL18" s="198" t="str">
        <f t="shared" ca="1" si="132"/>
        <v/>
      </c>
      <c r="AM18" s="198" t="str">
        <f t="shared" ca="1" si="133"/>
        <v/>
      </c>
      <c r="AN18" s="198" t="str">
        <f t="shared" ca="1" si="134"/>
        <v/>
      </c>
      <c r="AO18" s="198" t="str">
        <f t="shared" ca="1" si="135"/>
        <v/>
      </c>
      <c r="AP18" s="198" t="str">
        <f t="shared" ca="1" si="136"/>
        <v/>
      </c>
      <c r="AQ18" s="198" t="str">
        <f t="shared" ca="1" si="137"/>
        <v/>
      </c>
      <c r="AR18" s="198" t="str">
        <f t="shared" ca="1" si="138"/>
        <v/>
      </c>
      <c r="AS18" s="198" t="str">
        <f t="shared" ca="1" si="139"/>
        <v/>
      </c>
      <c r="AT18" s="198" t="str">
        <f t="shared" ca="1" si="140"/>
        <v/>
      </c>
      <c r="AU18" s="198" t="str">
        <f t="shared" ca="1" si="141"/>
        <v/>
      </c>
      <c r="AV18" s="198" t="str">
        <f t="shared" ca="1" si="142"/>
        <v/>
      </c>
      <c r="AW18" s="198" t="str">
        <f t="shared" ca="1" si="143"/>
        <v/>
      </c>
      <c r="AX18" s="198" t="str">
        <f t="shared" ca="1" si="144"/>
        <v/>
      </c>
      <c r="AY18" s="198" t="str">
        <f t="shared" ca="1" si="145"/>
        <v/>
      </c>
      <c r="AZ18" s="198" t="str">
        <f t="shared" ca="1" si="146"/>
        <v/>
      </c>
      <c r="BA18" s="198" t="str">
        <f t="shared" ca="1" si="147"/>
        <v/>
      </c>
      <c r="BB18" s="198" t="str">
        <f t="shared" ca="1" si="148"/>
        <v/>
      </c>
      <c r="BC18" s="198" t="str">
        <f t="shared" ca="1" si="149"/>
        <v/>
      </c>
      <c r="BD18" s="198" t="str">
        <f t="shared" ca="1" si="150"/>
        <v/>
      </c>
      <c r="BE18" s="198" t="str">
        <f t="shared" ca="1" si="151"/>
        <v/>
      </c>
      <c r="BF18" s="198" t="str">
        <f t="shared" ca="1" si="152"/>
        <v/>
      </c>
      <c r="BG18" s="198" t="str">
        <f t="shared" ca="1" si="153"/>
        <v/>
      </c>
      <c r="BH18" s="198" t="str">
        <f t="shared" ca="1" si="154"/>
        <v/>
      </c>
      <c r="BI18" s="198" t="str">
        <f t="shared" ca="1" si="155"/>
        <v/>
      </c>
      <c r="BJ18" s="198" t="str">
        <f t="shared" ca="1" si="156"/>
        <v/>
      </c>
      <c r="BK18" s="198" t="str">
        <f t="shared" ca="1" si="157"/>
        <v/>
      </c>
      <c r="BL18" s="198" t="str">
        <f t="shared" ca="1" si="158"/>
        <v/>
      </c>
      <c r="BM18" s="198" t="str">
        <f t="shared" ca="1" si="159"/>
        <v/>
      </c>
      <c r="BN18" s="198" t="str">
        <f t="shared" ca="1" si="160"/>
        <v/>
      </c>
      <c r="BO18" s="198" t="str">
        <f t="shared" ca="1" si="161"/>
        <v/>
      </c>
      <c r="BP18" s="198" t="str">
        <f t="shared" ca="1" si="162"/>
        <v/>
      </c>
      <c r="BQ18" s="198" t="str">
        <f t="shared" ca="1" si="163"/>
        <v/>
      </c>
      <c r="BR18" s="198" t="str">
        <f t="shared" ca="1" si="164"/>
        <v/>
      </c>
      <c r="BS18" s="198" t="str">
        <f t="shared" ca="1" si="165"/>
        <v/>
      </c>
      <c r="BT18" s="198" t="str">
        <f t="shared" ca="1" si="166"/>
        <v/>
      </c>
      <c r="BU18" s="198" t="str">
        <f t="shared" ca="1" si="167"/>
        <v/>
      </c>
      <c r="BV18" s="198" t="str">
        <f t="shared" ca="1" si="168"/>
        <v/>
      </c>
      <c r="BW18" s="198" t="str">
        <f t="shared" ca="1" si="169"/>
        <v/>
      </c>
      <c r="BX18" s="198" t="str">
        <f t="shared" ca="1" si="170"/>
        <v/>
      </c>
      <c r="BY18" s="198" t="str">
        <f t="shared" ca="1" si="171"/>
        <v/>
      </c>
      <c r="BZ18" s="198" t="str">
        <f t="shared" ca="1" si="172"/>
        <v/>
      </c>
      <c r="CA18" s="198" t="str">
        <f t="shared" ca="1" si="173"/>
        <v/>
      </c>
      <c r="CB18" s="198" t="str">
        <f t="shared" ca="1" si="174"/>
        <v/>
      </c>
      <c r="CC18" s="198" t="str">
        <f t="shared" ca="1" si="175"/>
        <v/>
      </c>
      <c r="CD18" s="198" t="str">
        <f t="shared" ca="1" si="176"/>
        <v/>
      </c>
      <c r="CE18" s="198" t="str">
        <f t="shared" ca="1" si="177"/>
        <v/>
      </c>
      <c r="CF18" s="198" t="str">
        <f t="shared" ca="1" si="178"/>
        <v/>
      </c>
      <c r="CG18" s="198" t="str">
        <f t="shared" ca="1" si="179"/>
        <v/>
      </c>
      <c r="CH18" s="198" t="str">
        <f t="shared" ca="1" si="180"/>
        <v/>
      </c>
      <c r="CI18" s="198" t="str">
        <f t="shared" ca="1" si="181"/>
        <v/>
      </c>
      <c r="CJ18" s="198" t="str">
        <f t="shared" ca="1" si="182"/>
        <v/>
      </c>
      <c r="CK18" s="198" t="str">
        <f t="shared" ca="1" si="183"/>
        <v/>
      </c>
      <c r="CL18" s="198" t="str">
        <f t="shared" ca="1" si="184"/>
        <v/>
      </c>
      <c r="CM18" s="198" t="str">
        <f t="shared" ca="1" si="185"/>
        <v/>
      </c>
      <c r="CN18" s="198" t="str">
        <f t="shared" ca="1" si="186"/>
        <v/>
      </c>
      <c r="CO18" s="198" t="str">
        <f t="shared" ca="1" si="187"/>
        <v/>
      </c>
      <c r="CP18" s="198" t="str">
        <f t="shared" ca="1" si="188"/>
        <v/>
      </c>
      <c r="CQ18" s="198" t="str">
        <f t="shared" ca="1" si="189"/>
        <v/>
      </c>
      <c r="CR18" s="198" t="str">
        <f t="shared" ca="1" si="190"/>
        <v/>
      </c>
      <c r="CS18" s="198" t="str">
        <f t="shared" ca="1" si="191"/>
        <v/>
      </c>
      <c r="CT18" s="198" t="str">
        <f t="shared" ca="1" si="192"/>
        <v/>
      </c>
      <c r="CU18" s="198" t="str">
        <f t="shared" ca="1" si="193"/>
        <v/>
      </c>
      <c r="CV18" s="198" t="str">
        <f t="shared" ca="1" si="194"/>
        <v/>
      </c>
      <c r="CW18" s="198" t="str">
        <f t="shared" ca="1" si="195"/>
        <v/>
      </c>
      <c r="CX18" s="198" t="str">
        <f t="shared" ca="1" si="196"/>
        <v/>
      </c>
      <c r="CY18" s="198" t="str">
        <f t="shared" ca="1" si="197"/>
        <v/>
      </c>
      <c r="CZ18" s="198" t="str">
        <f t="shared" ca="1" si="198"/>
        <v/>
      </c>
      <c r="DA18" s="198" t="str">
        <f t="shared" ca="1" si="199"/>
        <v/>
      </c>
      <c r="DB18" s="198" t="str">
        <f t="shared" ca="1" si="200"/>
        <v/>
      </c>
    </row>
    <row r="19" spans="1:106">
      <c r="A19" s="191" t="str">
        <f>IF(+TRACCIATO!B20&lt;&gt;"",TRACCIATO!B20,"")</f>
        <v>TIPO</v>
      </c>
      <c r="B19" s="192" t="str">
        <f>IF(+TRACCIATO!C20&lt;&gt;"",TRACCIATO!C20,"")</f>
        <v/>
      </c>
      <c r="C19" s="193" t="str">
        <f>IF(+TRACCIATO!D20&lt;&gt;"",TRACCIATO!D20,"")</f>
        <v>ALF</v>
      </c>
      <c r="D19" s="193">
        <f>IF(+TRACCIATO!E20&lt;&gt;"",TRACCIATO!E20,"")</f>
        <v>10</v>
      </c>
      <c r="E19" s="193">
        <f>IF(+TRACCIATO!F20&lt;&gt;"",TRACCIATO!F20,"")</f>
        <v>142</v>
      </c>
      <c r="F19" s="194">
        <f>CalcoloVerifica!F19</f>
        <v>0</v>
      </c>
      <c r="G19" s="198" t="str">
        <f t="shared" ca="1" si="98"/>
        <v xml:space="preserve">01        </v>
      </c>
      <c r="H19" s="198" t="str">
        <f t="shared" ca="1" si="102"/>
        <v xml:space="preserve">01        </v>
      </c>
      <c r="I19" s="198" t="str">
        <f t="shared" ca="1" si="103"/>
        <v xml:space="preserve">01        </v>
      </c>
      <c r="J19" s="198" t="str">
        <f t="shared" ca="1" si="104"/>
        <v xml:space="preserve">01        </v>
      </c>
      <c r="K19" s="198" t="str">
        <f t="shared" ca="1" si="105"/>
        <v xml:space="preserve">01        </v>
      </c>
      <c r="L19" s="198" t="str">
        <f t="shared" ca="1" si="106"/>
        <v xml:space="preserve">01        </v>
      </c>
      <c r="M19" s="198" t="str">
        <f t="shared" ca="1" si="107"/>
        <v xml:space="preserve">01        </v>
      </c>
      <c r="N19" s="198" t="str">
        <f t="shared" ca="1" si="108"/>
        <v xml:space="preserve">01        </v>
      </c>
      <c r="O19" s="198" t="str">
        <f t="shared" ca="1" si="109"/>
        <v xml:space="preserve">01        </v>
      </c>
      <c r="P19" s="198" t="str">
        <f t="shared" ca="1" si="110"/>
        <v xml:space="preserve">01        </v>
      </c>
      <c r="Q19" s="198" t="str">
        <f t="shared" ca="1" si="111"/>
        <v xml:space="preserve">01        </v>
      </c>
      <c r="R19" s="198" t="str">
        <f t="shared" ca="1" si="112"/>
        <v xml:space="preserve">01        </v>
      </c>
      <c r="S19" s="198" t="str">
        <f t="shared" ca="1" si="113"/>
        <v/>
      </c>
      <c r="T19" s="198" t="str">
        <f t="shared" ca="1" si="114"/>
        <v/>
      </c>
      <c r="U19" s="198" t="str">
        <f t="shared" ca="1" si="115"/>
        <v/>
      </c>
      <c r="V19" s="198" t="str">
        <f t="shared" ca="1" si="116"/>
        <v/>
      </c>
      <c r="W19" s="198" t="str">
        <f t="shared" ca="1" si="117"/>
        <v/>
      </c>
      <c r="X19" s="198" t="str">
        <f t="shared" ca="1" si="118"/>
        <v/>
      </c>
      <c r="Y19" s="198" t="str">
        <f t="shared" ca="1" si="119"/>
        <v/>
      </c>
      <c r="Z19" s="198" t="str">
        <f t="shared" ca="1" si="120"/>
        <v/>
      </c>
      <c r="AA19" s="198" t="str">
        <f t="shared" ca="1" si="121"/>
        <v/>
      </c>
      <c r="AB19" s="198" t="str">
        <f t="shared" ca="1" si="122"/>
        <v/>
      </c>
      <c r="AC19" s="198" t="str">
        <f t="shared" ca="1" si="123"/>
        <v/>
      </c>
      <c r="AD19" s="198" t="str">
        <f t="shared" ca="1" si="124"/>
        <v/>
      </c>
      <c r="AE19" s="198" t="str">
        <f t="shared" ca="1" si="125"/>
        <v/>
      </c>
      <c r="AF19" s="198" t="str">
        <f t="shared" ca="1" si="126"/>
        <v/>
      </c>
      <c r="AG19" s="198" t="str">
        <f t="shared" ca="1" si="127"/>
        <v/>
      </c>
      <c r="AH19" s="198" t="str">
        <f t="shared" ca="1" si="128"/>
        <v/>
      </c>
      <c r="AI19" s="198" t="str">
        <f t="shared" ca="1" si="129"/>
        <v/>
      </c>
      <c r="AJ19" s="198" t="str">
        <f t="shared" ca="1" si="130"/>
        <v/>
      </c>
      <c r="AK19" s="198" t="str">
        <f t="shared" ca="1" si="131"/>
        <v/>
      </c>
      <c r="AL19" s="198" t="str">
        <f t="shared" ca="1" si="132"/>
        <v/>
      </c>
      <c r="AM19" s="198" t="str">
        <f t="shared" ca="1" si="133"/>
        <v/>
      </c>
      <c r="AN19" s="198" t="str">
        <f t="shared" ca="1" si="134"/>
        <v/>
      </c>
      <c r="AO19" s="198" t="str">
        <f t="shared" ca="1" si="135"/>
        <v/>
      </c>
      <c r="AP19" s="198" t="str">
        <f t="shared" ca="1" si="136"/>
        <v/>
      </c>
      <c r="AQ19" s="198" t="str">
        <f t="shared" ca="1" si="137"/>
        <v/>
      </c>
      <c r="AR19" s="198" t="str">
        <f t="shared" ca="1" si="138"/>
        <v/>
      </c>
      <c r="AS19" s="198" t="str">
        <f t="shared" ca="1" si="139"/>
        <v/>
      </c>
      <c r="AT19" s="198" t="str">
        <f t="shared" ca="1" si="140"/>
        <v/>
      </c>
      <c r="AU19" s="198" t="str">
        <f t="shared" ca="1" si="141"/>
        <v/>
      </c>
      <c r="AV19" s="198" t="str">
        <f t="shared" ca="1" si="142"/>
        <v/>
      </c>
      <c r="AW19" s="198" t="str">
        <f t="shared" ca="1" si="143"/>
        <v/>
      </c>
      <c r="AX19" s="198" t="str">
        <f t="shared" ca="1" si="144"/>
        <v/>
      </c>
      <c r="AY19" s="198" t="str">
        <f t="shared" ca="1" si="145"/>
        <v/>
      </c>
      <c r="AZ19" s="198" t="str">
        <f t="shared" ca="1" si="146"/>
        <v/>
      </c>
      <c r="BA19" s="198" t="str">
        <f t="shared" ca="1" si="147"/>
        <v/>
      </c>
      <c r="BB19" s="198" t="str">
        <f t="shared" ca="1" si="148"/>
        <v/>
      </c>
      <c r="BC19" s="198" t="str">
        <f t="shared" ca="1" si="149"/>
        <v/>
      </c>
      <c r="BD19" s="198" t="str">
        <f t="shared" ca="1" si="150"/>
        <v/>
      </c>
      <c r="BE19" s="198" t="str">
        <f t="shared" ca="1" si="151"/>
        <v/>
      </c>
      <c r="BF19" s="198" t="str">
        <f t="shared" ca="1" si="152"/>
        <v/>
      </c>
      <c r="BG19" s="198" t="str">
        <f t="shared" ca="1" si="153"/>
        <v/>
      </c>
      <c r="BH19" s="198" t="str">
        <f t="shared" ca="1" si="154"/>
        <v/>
      </c>
      <c r="BI19" s="198" t="str">
        <f t="shared" ca="1" si="155"/>
        <v/>
      </c>
      <c r="BJ19" s="198" t="str">
        <f t="shared" ca="1" si="156"/>
        <v/>
      </c>
      <c r="BK19" s="198" t="str">
        <f t="shared" ca="1" si="157"/>
        <v/>
      </c>
      <c r="BL19" s="198" t="str">
        <f t="shared" ca="1" si="158"/>
        <v/>
      </c>
      <c r="BM19" s="198" t="str">
        <f t="shared" ca="1" si="159"/>
        <v/>
      </c>
      <c r="BN19" s="198" t="str">
        <f t="shared" ca="1" si="160"/>
        <v/>
      </c>
      <c r="BO19" s="198" t="str">
        <f t="shared" ca="1" si="161"/>
        <v/>
      </c>
      <c r="BP19" s="198" t="str">
        <f t="shared" ca="1" si="162"/>
        <v/>
      </c>
      <c r="BQ19" s="198" t="str">
        <f t="shared" ca="1" si="163"/>
        <v/>
      </c>
      <c r="BR19" s="198" t="str">
        <f t="shared" ca="1" si="164"/>
        <v/>
      </c>
      <c r="BS19" s="198" t="str">
        <f t="shared" ca="1" si="165"/>
        <v/>
      </c>
      <c r="BT19" s="198" t="str">
        <f t="shared" ca="1" si="166"/>
        <v/>
      </c>
      <c r="BU19" s="198" t="str">
        <f t="shared" ca="1" si="167"/>
        <v/>
      </c>
      <c r="BV19" s="198" t="str">
        <f t="shared" ca="1" si="168"/>
        <v/>
      </c>
      <c r="BW19" s="198" t="str">
        <f t="shared" ca="1" si="169"/>
        <v/>
      </c>
      <c r="BX19" s="198" t="str">
        <f t="shared" ca="1" si="170"/>
        <v/>
      </c>
      <c r="BY19" s="198" t="str">
        <f t="shared" ca="1" si="171"/>
        <v/>
      </c>
      <c r="BZ19" s="198" t="str">
        <f t="shared" ca="1" si="172"/>
        <v/>
      </c>
      <c r="CA19" s="198" t="str">
        <f t="shared" ca="1" si="173"/>
        <v/>
      </c>
      <c r="CB19" s="198" t="str">
        <f t="shared" ca="1" si="174"/>
        <v/>
      </c>
      <c r="CC19" s="198" t="str">
        <f t="shared" ca="1" si="175"/>
        <v/>
      </c>
      <c r="CD19" s="198" t="str">
        <f t="shared" ca="1" si="176"/>
        <v/>
      </c>
      <c r="CE19" s="198" t="str">
        <f t="shared" ca="1" si="177"/>
        <v/>
      </c>
      <c r="CF19" s="198" t="str">
        <f t="shared" ca="1" si="178"/>
        <v/>
      </c>
      <c r="CG19" s="198" t="str">
        <f t="shared" ca="1" si="179"/>
        <v/>
      </c>
      <c r="CH19" s="198" t="str">
        <f t="shared" ca="1" si="180"/>
        <v/>
      </c>
      <c r="CI19" s="198" t="str">
        <f t="shared" ca="1" si="181"/>
        <v/>
      </c>
      <c r="CJ19" s="198" t="str">
        <f t="shared" ca="1" si="182"/>
        <v/>
      </c>
      <c r="CK19" s="198" t="str">
        <f t="shared" ca="1" si="183"/>
        <v/>
      </c>
      <c r="CL19" s="198" t="str">
        <f t="shared" ca="1" si="184"/>
        <v/>
      </c>
      <c r="CM19" s="198" t="str">
        <f t="shared" ca="1" si="185"/>
        <v/>
      </c>
      <c r="CN19" s="198" t="str">
        <f t="shared" ca="1" si="186"/>
        <v/>
      </c>
      <c r="CO19" s="198" t="str">
        <f t="shared" ca="1" si="187"/>
        <v/>
      </c>
      <c r="CP19" s="198" t="str">
        <f t="shared" ca="1" si="188"/>
        <v/>
      </c>
      <c r="CQ19" s="198" t="str">
        <f t="shared" ca="1" si="189"/>
        <v/>
      </c>
      <c r="CR19" s="198" t="str">
        <f t="shared" ca="1" si="190"/>
        <v/>
      </c>
      <c r="CS19" s="198" t="str">
        <f t="shared" ca="1" si="191"/>
        <v/>
      </c>
      <c r="CT19" s="198" t="str">
        <f t="shared" ca="1" si="192"/>
        <v/>
      </c>
      <c r="CU19" s="198" t="str">
        <f t="shared" ca="1" si="193"/>
        <v/>
      </c>
      <c r="CV19" s="198" t="str">
        <f t="shared" ca="1" si="194"/>
        <v/>
      </c>
      <c r="CW19" s="198" t="str">
        <f t="shared" ca="1" si="195"/>
        <v/>
      </c>
      <c r="CX19" s="198" t="str">
        <f t="shared" ca="1" si="196"/>
        <v/>
      </c>
      <c r="CY19" s="198" t="str">
        <f t="shared" ca="1" si="197"/>
        <v/>
      </c>
      <c r="CZ19" s="198" t="str">
        <f t="shared" ca="1" si="198"/>
        <v/>
      </c>
      <c r="DA19" s="198" t="str">
        <f t="shared" ca="1" si="199"/>
        <v/>
      </c>
      <c r="DB19" s="198" t="str">
        <f t="shared" ca="1" si="200"/>
        <v/>
      </c>
    </row>
    <row r="20" spans="1:106">
      <c r="A20" s="191" t="str">
        <f>IF(+TRACCIATO!B21&lt;&gt;"",TRACCIATO!B21,"")</f>
        <v>VARIANTE</v>
      </c>
      <c r="B20" s="192" t="str">
        <f>IF(+TRACCIATO!C21&lt;&gt;"",TRACCIATO!C21,"")</f>
        <v/>
      </c>
      <c r="C20" s="193" t="str">
        <f>IF(+TRACCIATO!D21&lt;&gt;"",TRACCIATO!D21,"")</f>
        <v>ALF</v>
      </c>
      <c r="D20" s="193">
        <f>IF(+TRACCIATO!E21&lt;&gt;"",TRACCIATO!E21,"")</f>
        <v>25</v>
      </c>
      <c r="E20" s="193">
        <f>IF(+TRACCIATO!F21&lt;&gt;"",TRACCIATO!F21,"")</f>
        <v>167</v>
      </c>
      <c r="F20" s="194">
        <f>CalcoloVerifica!F20</f>
        <v>0</v>
      </c>
      <c r="G20" s="198" t="str">
        <f t="shared" ca="1" si="98"/>
        <v xml:space="preserve">01                       </v>
      </c>
      <c r="H20" s="198" t="str">
        <f t="shared" ca="1" si="102"/>
        <v xml:space="preserve">01                       </v>
      </c>
      <c r="I20" s="198" t="str">
        <f t="shared" ca="1" si="103"/>
        <v xml:space="preserve">02                       </v>
      </c>
      <c r="J20" s="198" t="str">
        <f t="shared" ca="1" si="104"/>
        <v xml:space="preserve">02                       </v>
      </c>
      <c r="K20" s="198" t="str">
        <f t="shared" ca="1" si="105"/>
        <v xml:space="preserve">02                       </v>
      </c>
      <c r="L20" s="198" t="str">
        <f t="shared" ca="1" si="106"/>
        <v xml:space="preserve">02                       </v>
      </c>
      <c r="M20" s="198" t="str">
        <f t="shared" ca="1" si="107"/>
        <v xml:space="preserve">02                       </v>
      </c>
      <c r="N20" s="198" t="str">
        <f t="shared" ca="1" si="108"/>
        <v xml:space="preserve">04                       </v>
      </c>
      <c r="O20" s="198" t="str">
        <f t="shared" ca="1" si="109"/>
        <v xml:space="preserve">05                       </v>
      </c>
      <c r="P20" s="198" t="str">
        <f t="shared" ca="1" si="110"/>
        <v xml:space="preserve">05                       </v>
      </c>
      <c r="Q20" s="198" t="str">
        <f t="shared" ca="1" si="111"/>
        <v xml:space="preserve">05                       </v>
      </c>
      <c r="R20" s="198" t="str">
        <f t="shared" ca="1" si="112"/>
        <v xml:space="preserve">05                       </v>
      </c>
      <c r="S20" s="198" t="str">
        <f t="shared" ca="1" si="113"/>
        <v/>
      </c>
      <c r="T20" s="198" t="str">
        <f t="shared" ca="1" si="114"/>
        <v/>
      </c>
      <c r="U20" s="198" t="str">
        <f t="shared" ca="1" si="115"/>
        <v/>
      </c>
      <c r="V20" s="198" t="str">
        <f t="shared" ca="1" si="116"/>
        <v/>
      </c>
      <c r="W20" s="198" t="str">
        <f t="shared" ca="1" si="117"/>
        <v/>
      </c>
      <c r="X20" s="198" t="str">
        <f t="shared" ca="1" si="118"/>
        <v/>
      </c>
      <c r="Y20" s="198" t="str">
        <f t="shared" ca="1" si="119"/>
        <v/>
      </c>
      <c r="Z20" s="198" t="str">
        <f t="shared" ca="1" si="120"/>
        <v/>
      </c>
      <c r="AA20" s="198" t="str">
        <f t="shared" ca="1" si="121"/>
        <v/>
      </c>
      <c r="AB20" s="198" t="str">
        <f t="shared" ca="1" si="122"/>
        <v/>
      </c>
      <c r="AC20" s="198" t="str">
        <f t="shared" ca="1" si="123"/>
        <v/>
      </c>
      <c r="AD20" s="198" t="str">
        <f t="shared" ca="1" si="124"/>
        <v/>
      </c>
      <c r="AE20" s="198" t="str">
        <f t="shared" ca="1" si="125"/>
        <v/>
      </c>
      <c r="AF20" s="198" t="str">
        <f t="shared" ca="1" si="126"/>
        <v/>
      </c>
      <c r="AG20" s="198" t="str">
        <f t="shared" ca="1" si="127"/>
        <v/>
      </c>
      <c r="AH20" s="198" t="str">
        <f t="shared" ca="1" si="128"/>
        <v/>
      </c>
      <c r="AI20" s="198" t="str">
        <f t="shared" ca="1" si="129"/>
        <v/>
      </c>
      <c r="AJ20" s="198" t="str">
        <f t="shared" ca="1" si="130"/>
        <v/>
      </c>
      <c r="AK20" s="198" t="str">
        <f t="shared" ca="1" si="131"/>
        <v/>
      </c>
      <c r="AL20" s="198" t="str">
        <f t="shared" ca="1" si="132"/>
        <v/>
      </c>
      <c r="AM20" s="198" t="str">
        <f t="shared" ca="1" si="133"/>
        <v/>
      </c>
      <c r="AN20" s="198" t="str">
        <f t="shared" ca="1" si="134"/>
        <v/>
      </c>
      <c r="AO20" s="198" t="str">
        <f t="shared" ca="1" si="135"/>
        <v/>
      </c>
      <c r="AP20" s="198" t="str">
        <f t="shared" ca="1" si="136"/>
        <v/>
      </c>
      <c r="AQ20" s="198" t="str">
        <f t="shared" ca="1" si="137"/>
        <v/>
      </c>
      <c r="AR20" s="198" t="str">
        <f t="shared" ca="1" si="138"/>
        <v/>
      </c>
      <c r="AS20" s="198" t="str">
        <f t="shared" ca="1" si="139"/>
        <v/>
      </c>
      <c r="AT20" s="198" t="str">
        <f t="shared" ca="1" si="140"/>
        <v/>
      </c>
      <c r="AU20" s="198" t="str">
        <f t="shared" ca="1" si="141"/>
        <v/>
      </c>
      <c r="AV20" s="198" t="str">
        <f t="shared" ca="1" si="142"/>
        <v/>
      </c>
      <c r="AW20" s="198" t="str">
        <f t="shared" ca="1" si="143"/>
        <v/>
      </c>
      <c r="AX20" s="198" t="str">
        <f t="shared" ca="1" si="144"/>
        <v/>
      </c>
      <c r="AY20" s="198" t="str">
        <f t="shared" ca="1" si="145"/>
        <v/>
      </c>
      <c r="AZ20" s="198" t="str">
        <f t="shared" ca="1" si="146"/>
        <v/>
      </c>
      <c r="BA20" s="198" t="str">
        <f t="shared" ca="1" si="147"/>
        <v/>
      </c>
      <c r="BB20" s="198" t="str">
        <f t="shared" ca="1" si="148"/>
        <v/>
      </c>
      <c r="BC20" s="198" t="str">
        <f t="shared" ca="1" si="149"/>
        <v/>
      </c>
      <c r="BD20" s="198" t="str">
        <f t="shared" ca="1" si="150"/>
        <v/>
      </c>
      <c r="BE20" s="198" t="str">
        <f t="shared" ca="1" si="151"/>
        <v/>
      </c>
      <c r="BF20" s="198" t="str">
        <f t="shared" ca="1" si="152"/>
        <v/>
      </c>
      <c r="BG20" s="198" t="str">
        <f t="shared" ca="1" si="153"/>
        <v/>
      </c>
      <c r="BH20" s="198" t="str">
        <f t="shared" ca="1" si="154"/>
        <v/>
      </c>
      <c r="BI20" s="198" t="str">
        <f t="shared" ca="1" si="155"/>
        <v/>
      </c>
      <c r="BJ20" s="198" t="str">
        <f t="shared" ca="1" si="156"/>
        <v/>
      </c>
      <c r="BK20" s="198" t="str">
        <f t="shared" ca="1" si="157"/>
        <v/>
      </c>
      <c r="BL20" s="198" t="str">
        <f t="shared" ca="1" si="158"/>
        <v/>
      </c>
      <c r="BM20" s="198" t="str">
        <f t="shared" ca="1" si="159"/>
        <v/>
      </c>
      <c r="BN20" s="198" t="str">
        <f t="shared" ca="1" si="160"/>
        <v/>
      </c>
      <c r="BO20" s="198" t="str">
        <f t="shared" ca="1" si="161"/>
        <v/>
      </c>
      <c r="BP20" s="198" t="str">
        <f t="shared" ca="1" si="162"/>
        <v/>
      </c>
      <c r="BQ20" s="198" t="str">
        <f t="shared" ca="1" si="163"/>
        <v/>
      </c>
      <c r="BR20" s="198" t="str">
        <f t="shared" ca="1" si="164"/>
        <v/>
      </c>
      <c r="BS20" s="198" t="str">
        <f t="shared" ca="1" si="165"/>
        <v/>
      </c>
      <c r="BT20" s="198" t="str">
        <f t="shared" ca="1" si="166"/>
        <v/>
      </c>
      <c r="BU20" s="198" t="str">
        <f t="shared" ca="1" si="167"/>
        <v/>
      </c>
      <c r="BV20" s="198" t="str">
        <f t="shared" ca="1" si="168"/>
        <v/>
      </c>
      <c r="BW20" s="198" t="str">
        <f t="shared" ca="1" si="169"/>
        <v/>
      </c>
      <c r="BX20" s="198" t="str">
        <f t="shared" ca="1" si="170"/>
        <v/>
      </c>
      <c r="BY20" s="198" t="str">
        <f t="shared" ca="1" si="171"/>
        <v/>
      </c>
      <c r="BZ20" s="198" t="str">
        <f t="shared" ca="1" si="172"/>
        <v/>
      </c>
      <c r="CA20" s="198" t="str">
        <f t="shared" ca="1" si="173"/>
        <v/>
      </c>
      <c r="CB20" s="198" t="str">
        <f t="shared" ca="1" si="174"/>
        <v/>
      </c>
      <c r="CC20" s="198" t="str">
        <f t="shared" ca="1" si="175"/>
        <v/>
      </c>
      <c r="CD20" s="198" t="str">
        <f t="shared" ca="1" si="176"/>
        <v/>
      </c>
      <c r="CE20" s="198" t="str">
        <f t="shared" ca="1" si="177"/>
        <v/>
      </c>
      <c r="CF20" s="198" t="str">
        <f t="shared" ca="1" si="178"/>
        <v/>
      </c>
      <c r="CG20" s="198" t="str">
        <f t="shared" ca="1" si="179"/>
        <v/>
      </c>
      <c r="CH20" s="198" t="str">
        <f t="shared" ca="1" si="180"/>
        <v/>
      </c>
      <c r="CI20" s="198" t="str">
        <f t="shared" ca="1" si="181"/>
        <v/>
      </c>
      <c r="CJ20" s="198" t="str">
        <f t="shared" ca="1" si="182"/>
        <v/>
      </c>
      <c r="CK20" s="198" t="str">
        <f t="shared" ca="1" si="183"/>
        <v/>
      </c>
      <c r="CL20" s="198" t="str">
        <f t="shared" ca="1" si="184"/>
        <v/>
      </c>
      <c r="CM20" s="198" t="str">
        <f t="shared" ca="1" si="185"/>
        <v/>
      </c>
      <c r="CN20" s="198" t="str">
        <f t="shared" ca="1" si="186"/>
        <v/>
      </c>
      <c r="CO20" s="198" t="str">
        <f t="shared" ca="1" si="187"/>
        <v/>
      </c>
      <c r="CP20" s="198" t="str">
        <f t="shared" ca="1" si="188"/>
        <v/>
      </c>
      <c r="CQ20" s="198" t="str">
        <f t="shared" ca="1" si="189"/>
        <v/>
      </c>
      <c r="CR20" s="198" t="str">
        <f t="shared" ca="1" si="190"/>
        <v/>
      </c>
      <c r="CS20" s="198" t="str">
        <f t="shared" ca="1" si="191"/>
        <v/>
      </c>
      <c r="CT20" s="198" t="str">
        <f t="shared" ca="1" si="192"/>
        <v/>
      </c>
      <c r="CU20" s="198" t="str">
        <f t="shared" ca="1" si="193"/>
        <v/>
      </c>
      <c r="CV20" s="198" t="str">
        <f t="shared" ca="1" si="194"/>
        <v/>
      </c>
      <c r="CW20" s="198" t="str">
        <f t="shared" ca="1" si="195"/>
        <v/>
      </c>
      <c r="CX20" s="198" t="str">
        <f t="shared" ca="1" si="196"/>
        <v/>
      </c>
      <c r="CY20" s="198" t="str">
        <f t="shared" ca="1" si="197"/>
        <v/>
      </c>
      <c r="CZ20" s="198" t="str">
        <f t="shared" ca="1" si="198"/>
        <v/>
      </c>
      <c r="DA20" s="198" t="str">
        <f t="shared" ca="1" si="199"/>
        <v/>
      </c>
      <c r="DB20" s="198" t="str">
        <f t="shared" ca="1" si="200"/>
        <v/>
      </c>
    </row>
    <row r="21" spans="1:106">
      <c r="A21" s="191" t="str">
        <f>IF(+TRACCIATO!B22&lt;&gt;"",TRACCIATO!B22,"")</f>
        <v>VERSIONE</v>
      </c>
      <c r="B21" s="192" t="str">
        <f>IF(+TRACCIATO!C22&lt;&gt;"",TRACCIATO!C22,"")</f>
        <v/>
      </c>
      <c r="C21" s="193" t="str">
        <f>IF(+TRACCIATO!D22&lt;&gt;"",TRACCIATO!D22,"")</f>
        <v>ALF</v>
      </c>
      <c r="D21" s="193">
        <f>IF(+TRACCIATO!E22&lt;&gt;"",TRACCIATO!E22,"")</f>
        <v>35</v>
      </c>
      <c r="E21" s="193">
        <f>IF(+TRACCIATO!F22&lt;&gt;"",TRACCIATO!F22,"")</f>
        <v>202</v>
      </c>
      <c r="F21" s="194">
        <f>CalcoloVerifica!F21</f>
        <v>0</v>
      </c>
      <c r="G21" s="198" t="str">
        <f t="shared" ca="1" si="98"/>
        <v xml:space="preserve">10                                 </v>
      </c>
      <c r="H21" s="198" t="str">
        <f t="shared" ca="1" si="102"/>
        <v xml:space="preserve">11                                 </v>
      </c>
      <c r="I21" s="198" t="str">
        <f t="shared" ca="1" si="103"/>
        <v xml:space="preserve">02                                 </v>
      </c>
      <c r="J21" s="198" t="str">
        <f t="shared" ca="1" si="104"/>
        <v xml:space="preserve">08                                 </v>
      </c>
      <c r="K21" s="198" t="str">
        <f t="shared" ca="1" si="105"/>
        <v xml:space="preserve">09                                 </v>
      </c>
      <c r="L21" s="198" t="str">
        <f t="shared" ca="1" si="106"/>
        <v xml:space="preserve">13                                 </v>
      </c>
      <c r="M21" s="198" t="str">
        <f t="shared" ca="1" si="107"/>
        <v xml:space="preserve">16                                 </v>
      </c>
      <c r="N21" s="198" t="str">
        <f t="shared" ca="1" si="108"/>
        <v xml:space="preserve">03                                 </v>
      </c>
      <c r="O21" s="198" t="str">
        <f t="shared" ca="1" si="109"/>
        <v xml:space="preserve">00                                 </v>
      </c>
      <c r="P21" s="198" t="str">
        <f t="shared" ca="1" si="110"/>
        <v xml:space="preserve">01                                 </v>
      </c>
      <c r="Q21" s="198" t="str">
        <f t="shared" ca="1" si="111"/>
        <v xml:space="preserve">02                                 </v>
      </c>
      <c r="R21" s="198" t="str">
        <f t="shared" ca="1" si="112"/>
        <v xml:space="preserve">03                                 </v>
      </c>
      <c r="S21" s="198" t="str">
        <f t="shared" ca="1" si="113"/>
        <v/>
      </c>
      <c r="T21" s="198" t="str">
        <f t="shared" ca="1" si="114"/>
        <v/>
      </c>
      <c r="U21" s="198" t="str">
        <f t="shared" ca="1" si="115"/>
        <v/>
      </c>
      <c r="V21" s="198" t="str">
        <f t="shared" ca="1" si="116"/>
        <v/>
      </c>
      <c r="W21" s="198" t="str">
        <f t="shared" ca="1" si="117"/>
        <v/>
      </c>
      <c r="X21" s="198" t="str">
        <f t="shared" ca="1" si="118"/>
        <v/>
      </c>
      <c r="Y21" s="198" t="str">
        <f t="shared" ca="1" si="119"/>
        <v/>
      </c>
      <c r="Z21" s="198" t="str">
        <f t="shared" ca="1" si="120"/>
        <v/>
      </c>
      <c r="AA21" s="198" t="str">
        <f t="shared" ca="1" si="121"/>
        <v/>
      </c>
      <c r="AB21" s="198" t="str">
        <f t="shared" ca="1" si="122"/>
        <v/>
      </c>
      <c r="AC21" s="198" t="str">
        <f t="shared" ca="1" si="123"/>
        <v/>
      </c>
      <c r="AD21" s="198" t="str">
        <f t="shared" ca="1" si="124"/>
        <v/>
      </c>
      <c r="AE21" s="198" t="str">
        <f t="shared" ca="1" si="125"/>
        <v/>
      </c>
      <c r="AF21" s="198" t="str">
        <f t="shared" ca="1" si="126"/>
        <v/>
      </c>
      <c r="AG21" s="198" t="str">
        <f t="shared" ca="1" si="127"/>
        <v/>
      </c>
      <c r="AH21" s="198" t="str">
        <f t="shared" ca="1" si="128"/>
        <v/>
      </c>
      <c r="AI21" s="198" t="str">
        <f t="shared" ca="1" si="129"/>
        <v/>
      </c>
      <c r="AJ21" s="198" t="str">
        <f t="shared" ca="1" si="130"/>
        <v/>
      </c>
      <c r="AK21" s="198" t="str">
        <f t="shared" ca="1" si="131"/>
        <v/>
      </c>
      <c r="AL21" s="198" t="str">
        <f t="shared" ca="1" si="132"/>
        <v/>
      </c>
      <c r="AM21" s="198" t="str">
        <f t="shared" ca="1" si="133"/>
        <v/>
      </c>
      <c r="AN21" s="198" t="str">
        <f t="shared" ca="1" si="134"/>
        <v/>
      </c>
      <c r="AO21" s="198" t="str">
        <f t="shared" ca="1" si="135"/>
        <v/>
      </c>
      <c r="AP21" s="198" t="str">
        <f t="shared" ca="1" si="136"/>
        <v/>
      </c>
      <c r="AQ21" s="198" t="str">
        <f t="shared" ca="1" si="137"/>
        <v/>
      </c>
      <c r="AR21" s="198" t="str">
        <f t="shared" ca="1" si="138"/>
        <v/>
      </c>
      <c r="AS21" s="198" t="str">
        <f t="shared" ca="1" si="139"/>
        <v/>
      </c>
      <c r="AT21" s="198" t="str">
        <f t="shared" ca="1" si="140"/>
        <v/>
      </c>
      <c r="AU21" s="198" t="str">
        <f t="shared" ca="1" si="141"/>
        <v/>
      </c>
      <c r="AV21" s="198" t="str">
        <f t="shared" ca="1" si="142"/>
        <v/>
      </c>
      <c r="AW21" s="198" t="str">
        <f t="shared" ca="1" si="143"/>
        <v/>
      </c>
      <c r="AX21" s="198" t="str">
        <f t="shared" ca="1" si="144"/>
        <v/>
      </c>
      <c r="AY21" s="198" t="str">
        <f t="shared" ca="1" si="145"/>
        <v/>
      </c>
      <c r="AZ21" s="198" t="str">
        <f t="shared" ca="1" si="146"/>
        <v/>
      </c>
      <c r="BA21" s="198" t="str">
        <f t="shared" ca="1" si="147"/>
        <v/>
      </c>
      <c r="BB21" s="198" t="str">
        <f t="shared" ca="1" si="148"/>
        <v/>
      </c>
      <c r="BC21" s="198" t="str">
        <f t="shared" ca="1" si="149"/>
        <v/>
      </c>
      <c r="BD21" s="198" t="str">
        <f t="shared" ca="1" si="150"/>
        <v/>
      </c>
      <c r="BE21" s="198" t="str">
        <f t="shared" ca="1" si="151"/>
        <v/>
      </c>
      <c r="BF21" s="198" t="str">
        <f t="shared" ca="1" si="152"/>
        <v/>
      </c>
      <c r="BG21" s="198" t="str">
        <f t="shared" ca="1" si="153"/>
        <v/>
      </c>
      <c r="BH21" s="198" t="str">
        <f t="shared" ca="1" si="154"/>
        <v/>
      </c>
      <c r="BI21" s="198" t="str">
        <f t="shared" ca="1" si="155"/>
        <v/>
      </c>
      <c r="BJ21" s="198" t="str">
        <f t="shared" ca="1" si="156"/>
        <v/>
      </c>
      <c r="BK21" s="198" t="str">
        <f t="shared" ca="1" si="157"/>
        <v/>
      </c>
      <c r="BL21" s="198" t="str">
        <f t="shared" ca="1" si="158"/>
        <v/>
      </c>
      <c r="BM21" s="198" t="str">
        <f t="shared" ca="1" si="159"/>
        <v/>
      </c>
      <c r="BN21" s="198" t="str">
        <f t="shared" ca="1" si="160"/>
        <v/>
      </c>
      <c r="BO21" s="198" t="str">
        <f t="shared" ca="1" si="161"/>
        <v/>
      </c>
      <c r="BP21" s="198" t="str">
        <f t="shared" ca="1" si="162"/>
        <v/>
      </c>
      <c r="BQ21" s="198" t="str">
        <f t="shared" ca="1" si="163"/>
        <v/>
      </c>
      <c r="BR21" s="198" t="str">
        <f t="shared" ca="1" si="164"/>
        <v/>
      </c>
      <c r="BS21" s="198" t="str">
        <f t="shared" ca="1" si="165"/>
        <v/>
      </c>
      <c r="BT21" s="198" t="str">
        <f t="shared" ca="1" si="166"/>
        <v/>
      </c>
      <c r="BU21" s="198" t="str">
        <f t="shared" ca="1" si="167"/>
        <v/>
      </c>
      <c r="BV21" s="198" t="str">
        <f t="shared" ca="1" si="168"/>
        <v/>
      </c>
      <c r="BW21" s="198" t="str">
        <f t="shared" ca="1" si="169"/>
        <v/>
      </c>
      <c r="BX21" s="198" t="str">
        <f t="shared" ca="1" si="170"/>
        <v/>
      </c>
      <c r="BY21" s="198" t="str">
        <f t="shared" ca="1" si="171"/>
        <v/>
      </c>
      <c r="BZ21" s="198" t="str">
        <f t="shared" ca="1" si="172"/>
        <v/>
      </c>
      <c r="CA21" s="198" t="str">
        <f t="shared" ca="1" si="173"/>
        <v/>
      </c>
      <c r="CB21" s="198" t="str">
        <f t="shared" ca="1" si="174"/>
        <v/>
      </c>
      <c r="CC21" s="198" t="str">
        <f t="shared" ca="1" si="175"/>
        <v/>
      </c>
      <c r="CD21" s="198" t="str">
        <f t="shared" ca="1" si="176"/>
        <v/>
      </c>
      <c r="CE21" s="198" t="str">
        <f t="shared" ca="1" si="177"/>
        <v/>
      </c>
      <c r="CF21" s="198" t="str">
        <f t="shared" ca="1" si="178"/>
        <v/>
      </c>
      <c r="CG21" s="198" t="str">
        <f t="shared" ca="1" si="179"/>
        <v/>
      </c>
      <c r="CH21" s="198" t="str">
        <f t="shared" ca="1" si="180"/>
        <v/>
      </c>
      <c r="CI21" s="198" t="str">
        <f t="shared" ca="1" si="181"/>
        <v/>
      </c>
      <c r="CJ21" s="198" t="str">
        <f t="shared" ca="1" si="182"/>
        <v/>
      </c>
      <c r="CK21" s="198" t="str">
        <f t="shared" ca="1" si="183"/>
        <v/>
      </c>
      <c r="CL21" s="198" t="str">
        <f t="shared" ca="1" si="184"/>
        <v/>
      </c>
      <c r="CM21" s="198" t="str">
        <f t="shared" ca="1" si="185"/>
        <v/>
      </c>
      <c r="CN21" s="198" t="str">
        <f t="shared" ca="1" si="186"/>
        <v/>
      </c>
      <c r="CO21" s="198" t="str">
        <f t="shared" ca="1" si="187"/>
        <v/>
      </c>
      <c r="CP21" s="198" t="str">
        <f t="shared" ca="1" si="188"/>
        <v/>
      </c>
      <c r="CQ21" s="198" t="str">
        <f t="shared" ca="1" si="189"/>
        <v/>
      </c>
      <c r="CR21" s="198" t="str">
        <f t="shared" ca="1" si="190"/>
        <v/>
      </c>
      <c r="CS21" s="198" t="str">
        <f t="shared" ca="1" si="191"/>
        <v/>
      </c>
      <c r="CT21" s="198" t="str">
        <f t="shared" ca="1" si="192"/>
        <v/>
      </c>
      <c r="CU21" s="198" t="str">
        <f t="shared" ca="1" si="193"/>
        <v/>
      </c>
      <c r="CV21" s="198" t="str">
        <f t="shared" ca="1" si="194"/>
        <v/>
      </c>
      <c r="CW21" s="198" t="str">
        <f t="shared" ca="1" si="195"/>
        <v/>
      </c>
      <c r="CX21" s="198" t="str">
        <f t="shared" ca="1" si="196"/>
        <v/>
      </c>
      <c r="CY21" s="198" t="str">
        <f t="shared" ca="1" si="197"/>
        <v/>
      </c>
      <c r="CZ21" s="198" t="str">
        <f t="shared" ca="1" si="198"/>
        <v/>
      </c>
      <c r="DA21" s="198" t="str">
        <f t="shared" ca="1" si="199"/>
        <v/>
      </c>
      <c r="DB21" s="198" t="str">
        <f t="shared" ca="1" si="200"/>
        <v/>
      </c>
    </row>
    <row r="22" spans="1:106">
      <c r="A22" s="191" t="str">
        <f>IF(+TRACCIATO!B23&lt;&gt;"",TRACCIATO!B23,"")</f>
        <v>MARCA</v>
      </c>
      <c r="B22" s="192" t="str">
        <f>IF(+TRACCIATO!C23&lt;&gt;"",TRACCIATO!C23,"")</f>
        <v/>
      </c>
      <c r="C22" s="193" t="str">
        <f>IF(+TRACCIATO!D23&lt;&gt;"",TRACCIATO!D23,"")</f>
        <v>ALF</v>
      </c>
      <c r="D22" s="193">
        <f>IF(+TRACCIATO!E23&lt;&gt;"",TRACCIATO!E23,"")</f>
        <v>42</v>
      </c>
      <c r="E22" s="193">
        <f>IF(+TRACCIATO!F23&lt;&gt;"",TRACCIATO!F23,"")</f>
        <v>244</v>
      </c>
      <c r="F22" s="194">
        <f>CalcoloVerifica!F22</f>
        <v>0</v>
      </c>
      <c r="G22" s="198" t="str">
        <f t="shared" ca="1" si="98"/>
        <v xml:space="preserve">ASKOLL                                    </v>
      </c>
      <c r="H22" s="198" t="str">
        <f t="shared" ca="1" si="102"/>
        <v xml:space="preserve">ASKOLL                                    </v>
      </c>
      <c r="I22" s="198" t="str">
        <f t="shared" ca="1" si="103"/>
        <v xml:space="preserve">ASKOLL                                    </v>
      </c>
      <c r="J22" s="198" t="str">
        <f t="shared" ca="1" si="104"/>
        <v xml:space="preserve">ASKOLL                                    </v>
      </c>
      <c r="K22" s="198" t="str">
        <f t="shared" ca="1" si="105"/>
        <v xml:space="preserve">ASKOLL                                    </v>
      </c>
      <c r="L22" s="198" t="str">
        <f t="shared" ca="1" si="106"/>
        <v xml:space="preserve">ASKOLL                                    </v>
      </c>
      <c r="M22" s="198" t="str">
        <f t="shared" ca="1" si="107"/>
        <v xml:space="preserve">ASKOLL                                    </v>
      </c>
      <c r="N22" s="198" t="str">
        <f t="shared" ca="1" si="108"/>
        <v xml:space="preserve">ASKOLL                                    </v>
      </c>
      <c r="O22" s="198" t="str">
        <f t="shared" ca="1" si="109"/>
        <v xml:space="preserve">ASKOLL                                    </v>
      </c>
      <c r="P22" s="198" t="str">
        <f t="shared" ca="1" si="110"/>
        <v xml:space="preserve">ASKOLL                                    </v>
      </c>
      <c r="Q22" s="198" t="str">
        <f t="shared" ca="1" si="111"/>
        <v xml:space="preserve">ASKOLL                                    </v>
      </c>
      <c r="R22" s="198" t="str">
        <f t="shared" ca="1" si="112"/>
        <v xml:space="preserve">ASKOLL                                    </v>
      </c>
      <c r="S22" s="198" t="str">
        <f t="shared" ca="1" si="113"/>
        <v/>
      </c>
      <c r="T22" s="198" t="str">
        <f t="shared" ca="1" si="114"/>
        <v/>
      </c>
      <c r="U22" s="198" t="str">
        <f t="shared" ca="1" si="115"/>
        <v/>
      </c>
      <c r="V22" s="198" t="str">
        <f t="shared" ca="1" si="116"/>
        <v/>
      </c>
      <c r="W22" s="198" t="str">
        <f t="shared" ca="1" si="117"/>
        <v/>
      </c>
      <c r="X22" s="198" t="str">
        <f t="shared" ca="1" si="118"/>
        <v/>
      </c>
      <c r="Y22" s="198" t="str">
        <f t="shared" ca="1" si="119"/>
        <v/>
      </c>
      <c r="Z22" s="198" t="str">
        <f t="shared" ca="1" si="120"/>
        <v/>
      </c>
      <c r="AA22" s="198" t="str">
        <f t="shared" ca="1" si="121"/>
        <v/>
      </c>
      <c r="AB22" s="198" t="str">
        <f t="shared" ca="1" si="122"/>
        <v/>
      </c>
      <c r="AC22" s="198" t="str">
        <f t="shared" ca="1" si="123"/>
        <v/>
      </c>
      <c r="AD22" s="198" t="str">
        <f t="shared" ca="1" si="124"/>
        <v/>
      </c>
      <c r="AE22" s="198" t="str">
        <f t="shared" ca="1" si="125"/>
        <v/>
      </c>
      <c r="AF22" s="198" t="str">
        <f t="shared" ca="1" si="126"/>
        <v/>
      </c>
      <c r="AG22" s="198" t="str">
        <f t="shared" ca="1" si="127"/>
        <v/>
      </c>
      <c r="AH22" s="198" t="str">
        <f t="shared" ca="1" si="128"/>
        <v/>
      </c>
      <c r="AI22" s="198" t="str">
        <f t="shared" ca="1" si="129"/>
        <v/>
      </c>
      <c r="AJ22" s="198" t="str">
        <f t="shared" ca="1" si="130"/>
        <v/>
      </c>
      <c r="AK22" s="198" t="str">
        <f t="shared" ca="1" si="131"/>
        <v/>
      </c>
      <c r="AL22" s="198" t="str">
        <f t="shared" ca="1" si="132"/>
        <v/>
      </c>
      <c r="AM22" s="198" t="str">
        <f t="shared" ca="1" si="133"/>
        <v/>
      </c>
      <c r="AN22" s="198" t="str">
        <f t="shared" ca="1" si="134"/>
        <v/>
      </c>
      <c r="AO22" s="198" t="str">
        <f t="shared" ca="1" si="135"/>
        <v/>
      </c>
      <c r="AP22" s="198" t="str">
        <f t="shared" ca="1" si="136"/>
        <v/>
      </c>
      <c r="AQ22" s="198" t="str">
        <f t="shared" ca="1" si="137"/>
        <v/>
      </c>
      <c r="AR22" s="198" t="str">
        <f t="shared" ca="1" si="138"/>
        <v/>
      </c>
      <c r="AS22" s="198" t="str">
        <f t="shared" ca="1" si="139"/>
        <v/>
      </c>
      <c r="AT22" s="198" t="str">
        <f t="shared" ca="1" si="140"/>
        <v/>
      </c>
      <c r="AU22" s="198" t="str">
        <f t="shared" ca="1" si="141"/>
        <v/>
      </c>
      <c r="AV22" s="198" t="str">
        <f t="shared" ca="1" si="142"/>
        <v/>
      </c>
      <c r="AW22" s="198" t="str">
        <f t="shared" ca="1" si="143"/>
        <v/>
      </c>
      <c r="AX22" s="198" t="str">
        <f t="shared" ca="1" si="144"/>
        <v/>
      </c>
      <c r="AY22" s="198" t="str">
        <f t="shared" ca="1" si="145"/>
        <v/>
      </c>
      <c r="AZ22" s="198" t="str">
        <f t="shared" ca="1" si="146"/>
        <v/>
      </c>
      <c r="BA22" s="198" t="str">
        <f t="shared" ca="1" si="147"/>
        <v/>
      </c>
      <c r="BB22" s="198" t="str">
        <f t="shared" ca="1" si="148"/>
        <v/>
      </c>
      <c r="BC22" s="198" t="str">
        <f t="shared" ca="1" si="149"/>
        <v/>
      </c>
      <c r="BD22" s="198" t="str">
        <f t="shared" ca="1" si="150"/>
        <v/>
      </c>
      <c r="BE22" s="198" t="str">
        <f t="shared" ca="1" si="151"/>
        <v/>
      </c>
      <c r="BF22" s="198" t="str">
        <f t="shared" ca="1" si="152"/>
        <v/>
      </c>
      <c r="BG22" s="198" t="str">
        <f t="shared" ca="1" si="153"/>
        <v/>
      </c>
      <c r="BH22" s="198" t="str">
        <f t="shared" ca="1" si="154"/>
        <v/>
      </c>
      <c r="BI22" s="198" t="str">
        <f t="shared" ca="1" si="155"/>
        <v/>
      </c>
      <c r="BJ22" s="198" t="str">
        <f t="shared" ca="1" si="156"/>
        <v/>
      </c>
      <c r="BK22" s="198" t="str">
        <f t="shared" ca="1" si="157"/>
        <v/>
      </c>
      <c r="BL22" s="198" t="str">
        <f t="shared" ca="1" si="158"/>
        <v/>
      </c>
      <c r="BM22" s="198" t="str">
        <f t="shared" ca="1" si="159"/>
        <v/>
      </c>
      <c r="BN22" s="198" t="str">
        <f t="shared" ca="1" si="160"/>
        <v/>
      </c>
      <c r="BO22" s="198" t="str">
        <f t="shared" ca="1" si="161"/>
        <v/>
      </c>
      <c r="BP22" s="198" t="str">
        <f t="shared" ca="1" si="162"/>
        <v/>
      </c>
      <c r="BQ22" s="198" t="str">
        <f t="shared" ca="1" si="163"/>
        <v/>
      </c>
      <c r="BR22" s="198" t="str">
        <f t="shared" ca="1" si="164"/>
        <v/>
      </c>
      <c r="BS22" s="198" t="str">
        <f t="shared" ca="1" si="165"/>
        <v/>
      </c>
      <c r="BT22" s="198" t="str">
        <f t="shared" ca="1" si="166"/>
        <v/>
      </c>
      <c r="BU22" s="198" t="str">
        <f t="shared" ca="1" si="167"/>
        <v/>
      </c>
      <c r="BV22" s="198" t="str">
        <f t="shared" ca="1" si="168"/>
        <v/>
      </c>
      <c r="BW22" s="198" t="str">
        <f t="shared" ca="1" si="169"/>
        <v/>
      </c>
      <c r="BX22" s="198" t="str">
        <f t="shared" ca="1" si="170"/>
        <v/>
      </c>
      <c r="BY22" s="198" t="str">
        <f t="shared" ca="1" si="171"/>
        <v/>
      </c>
      <c r="BZ22" s="198" t="str">
        <f t="shared" ca="1" si="172"/>
        <v/>
      </c>
      <c r="CA22" s="198" t="str">
        <f t="shared" ca="1" si="173"/>
        <v/>
      </c>
      <c r="CB22" s="198" t="str">
        <f t="shared" ca="1" si="174"/>
        <v/>
      </c>
      <c r="CC22" s="198" t="str">
        <f t="shared" ca="1" si="175"/>
        <v/>
      </c>
      <c r="CD22" s="198" t="str">
        <f t="shared" ca="1" si="176"/>
        <v/>
      </c>
      <c r="CE22" s="198" t="str">
        <f t="shared" ca="1" si="177"/>
        <v/>
      </c>
      <c r="CF22" s="198" t="str">
        <f t="shared" ca="1" si="178"/>
        <v/>
      </c>
      <c r="CG22" s="198" t="str">
        <f t="shared" ca="1" si="179"/>
        <v/>
      </c>
      <c r="CH22" s="198" t="str">
        <f t="shared" ca="1" si="180"/>
        <v/>
      </c>
      <c r="CI22" s="198" t="str">
        <f t="shared" ca="1" si="181"/>
        <v/>
      </c>
      <c r="CJ22" s="198" t="str">
        <f t="shared" ca="1" si="182"/>
        <v/>
      </c>
      <c r="CK22" s="198" t="str">
        <f t="shared" ca="1" si="183"/>
        <v/>
      </c>
      <c r="CL22" s="198" t="str">
        <f t="shared" ca="1" si="184"/>
        <v/>
      </c>
      <c r="CM22" s="198" t="str">
        <f t="shared" ca="1" si="185"/>
        <v/>
      </c>
      <c r="CN22" s="198" t="str">
        <f t="shared" ca="1" si="186"/>
        <v/>
      </c>
      <c r="CO22" s="198" t="str">
        <f t="shared" ca="1" si="187"/>
        <v/>
      </c>
      <c r="CP22" s="198" t="str">
        <f t="shared" ca="1" si="188"/>
        <v/>
      </c>
      <c r="CQ22" s="198" t="str">
        <f t="shared" ca="1" si="189"/>
        <v/>
      </c>
      <c r="CR22" s="198" t="str">
        <f t="shared" ca="1" si="190"/>
        <v/>
      </c>
      <c r="CS22" s="198" t="str">
        <f t="shared" ca="1" si="191"/>
        <v/>
      </c>
      <c r="CT22" s="198" t="str">
        <f t="shared" ca="1" si="192"/>
        <v/>
      </c>
      <c r="CU22" s="198" t="str">
        <f t="shared" ca="1" si="193"/>
        <v/>
      </c>
      <c r="CV22" s="198" t="str">
        <f t="shared" ca="1" si="194"/>
        <v/>
      </c>
      <c r="CW22" s="198" t="str">
        <f t="shared" ca="1" si="195"/>
        <v/>
      </c>
      <c r="CX22" s="198" t="str">
        <f t="shared" ca="1" si="196"/>
        <v/>
      </c>
      <c r="CY22" s="198" t="str">
        <f t="shared" ca="1" si="197"/>
        <v/>
      </c>
      <c r="CZ22" s="198" t="str">
        <f t="shared" ca="1" si="198"/>
        <v/>
      </c>
      <c r="DA22" s="198" t="str">
        <f t="shared" ca="1" si="199"/>
        <v/>
      </c>
      <c r="DB22" s="198" t="str">
        <f t="shared" ca="1" si="200"/>
        <v/>
      </c>
    </row>
    <row r="23" spans="1:106">
      <c r="A23" s="191" t="str">
        <f>IF(+TRACCIATO!B24&lt;&gt;"",TRACCIATO!B24,"")</f>
        <v>DEN. COMMERCIALE</v>
      </c>
      <c r="B23" s="192" t="str">
        <f>IF(+TRACCIATO!C24&lt;&gt;"",TRACCIATO!C24,"")</f>
        <v/>
      </c>
      <c r="C23" s="193" t="str">
        <f>IF(+TRACCIATO!D24&lt;&gt;"",TRACCIATO!D24,"")</f>
        <v>ALF</v>
      </c>
      <c r="D23" s="193">
        <f>IF(+TRACCIATO!E24&lt;&gt;"",TRACCIATO!E24,"")</f>
        <v>40</v>
      </c>
      <c r="E23" s="193">
        <f>IF(+TRACCIATO!F24&lt;&gt;"",TRACCIATO!F24,"")</f>
        <v>284</v>
      </c>
      <c r="F23" s="194">
        <f>CalcoloVerifica!F23</f>
        <v>0</v>
      </c>
      <c r="G23" s="198" t="str">
        <f t="shared" ca="1" si="98"/>
        <v xml:space="preserve">                                        </v>
      </c>
      <c r="H23" s="198" t="str">
        <f t="shared" ca="1" si="102"/>
        <v xml:space="preserve">                                        </v>
      </c>
      <c r="I23" s="198" t="str">
        <f t="shared" ca="1" si="103"/>
        <v xml:space="preserve">                                        </v>
      </c>
      <c r="J23" s="198" t="str">
        <f t="shared" ca="1" si="104"/>
        <v xml:space="preserve">                                        </v>
      </c>
      <c r="K23" s="198" t="str">
        <f t="shared" ca="1" si="105"/>
        <v xml:space="preserve">                                        </v>
      </c>
      <c r="L23" s="198" t="str">
        <f t="shared" ca="1" si="106"/>
        <v xml:space="preserve">                                        </v>
      </c>
      <c r="M23" s="198" t="str">
        <f t="shared" ca="1" si="107"/>
        <v xml:space="preserve">                                        </v>
      </c>
      <c r="N23" s="198" t="str">
        <f t="shared" ca="1" si="108"/>
        <v xml:space="preserve">                                        </v>
      </c>
      <c r="O23" s="198" t="str">
        <f t="shared" ca="1" si="109"/>
        <v xml:space="preserve">                                        </v>
      </c>
      <c r="P23" s="198" t="str">
        <f t="shared" ca="1" si="110"/>
        <v xml:space="preserve">                                        </v>
      </c>
      <c r="Q23" s="198" t="str">
        <f t="shared" ca="1" si="111"/>
        <v xml:space="preserve">                                        </v>
      </c>
      <c r="R23" s="198" t="str">
        <f t="shared" ca="1" si="112"/>
        <v xml:space="preserve">                                        </v>
      </c>
      <c r="S23" s="198" t="str">
        <f t="shared" ca="1" si="113"/>
        <v/>
      </c>
      <c r="T23" s="198" t="str">
        <f t="shared" ca="1" si="114"/>
        <v/>
      </c>
      <c r="U23" s="198" t="str">
        <f t="shared" ca="1" si="115"/>
        <v/>
      </c>
      <c r="V23" s="198" t="str">
        <f t="shared" ca="1" si="116"/>
        <v/>
      </c>
      <c r="W23" s="198" t="str">
        <f t="shared" ca="1" si="117"/>
        <v/>
      </c>
      <c r="X23" s="198" t="str">
        <f t="shared" ca="1" si="118"/>
        <v/>
      </c>
      <c r="Y23" s="198" t="str">
        <f t="shared" ca="1" si="119"/>
        <v/>
      </c>
      <c r="Z23" s="198" t="str">
        <f t="shared" ca="1" si="120"/>
        <v/>
      </c>
      <c r="AA23" s="198" t="str">
        <f t="shared" ca="1" si="121"/>
        <v/>
      </c>
      <c r="AB23" s="198" t="str">
        <f t="shared" ca="1" si="122"/>
        <v/>
      </c>
      <c r="AC23" s="198" t="str">
        <f t="shared" ca="1" si="123"/>
        <v/>
      </c>
      <c r="AD23" s="198" t="str">
        <f t="shared" ca="1" si="124"/>
        <v/>
      </c>
      <c r="AE23" s="198" t="str">
        <f t="shared" ca="1" si="125"/>
        <v/>
      </c>
      <c r="AF23" s="198" t="str">
        <f t="shared" ca="1" si="126"/>
        <v/>
      </c>
      <c r="AG23" s="198" t="str">
        <f t="shared" ca="1" si="127"/>
        <v/>
      </c>
      <c r="AH23" s="198" t="str">
        <f t="shared" ca="1" si="128"/>
        <v/>
      </c>
      <c r="AI23" s="198" t="str">
        <f t="shared" ca="1" si="129"/>
        <v/>
      </c>
      <c r="AJ23" s="198" t="str">
        <f t="shared" ca="1" si="130"/>
        <v/>
      </c>
      <c r="AK23" s="198" t="str">
        <f t="shared" ca="1" si="131"/>
        <v/>
      </c>
      <c r="AL23" s="198" t="str">
        <f t="shared" ca="1" si="132"/>
        <v/>
      </c>
      <c r="AM23" s="198" t="str">
        <f t="shared" ca="1" si="133"/>
        <v/>
      </c>
      <c r="AN23" s="198" t="str">
        <f t="shared" ca="1" si="134"/>
        <v/>
      </c>
      <c r="AO23" s="198" t="str">
        <f t="shared" ca="1" si="135"/>
        <v/>
      </c>
      <c r="AP23" s="198" t="str">
        <f t="shared" ca="1" si="136"/>
        <v/>
      </c>
      <c r="AQ23" s="198" t="str">
        <f t="shared" ca="1" si="137"/>
        <v/>
      </c>
      <c r="AR23" s="198" t="str">
        <f t="shared" ca="1" si="138"/>
        <v/>
      </c>
      <c r="AS23" s="198" t="str">
        <f t="shared" ca="1" si="139"/>
        <v/>
      </c>
      <c r="AT23" s="198" t="str">
        <f t="shared" ca="1" si="140"/>
        <v/>
      </c>
      <c r="AU23" s="198" t="str">
        <f t="shared" ca="1" si="141"/>
        <v/>
      </c>
      <c r="AV23" s="198" t="str">
        <f t="shared" ca="1" si="142"/>
        <v/>
      </c>
      <c r="AW23" s="198" t="str">
        <f t="shared" ca="1" si="143"/>
        <v/>
      </c>
      <c r="AX23" s="198" t="str">
        <f t="shared" ca="1" si="144"/>
        <v/>
      </c>
      <c r="AY23" s="198" t="str">
        <f t="shared" ca="1" si="145"/>
        <v/>
      </c>
      <c r="AZ23" s="198" t="str">
        <f t="shared" ca="1" si="146"/>
        <v/>
      </c>
      <c r="BA23" s="198" t="str">
        <f t="shared" ca="1" si="147"/>
        <v/>
      </c>
      <c r="BB23" s="198" t="str">
        <f t="shared" ca="1" si="148"/>
        <v/>
      </c>
      <c r="BC23" s="198" t="str">
        <f t="shared" ca="1" si="149"/>
        <v/>
      </c>
      <c r="BD23" s="198" t="str">
        <f t="shared" ca="1" si="150"/>
        <v/>
      </c>
      <c r="BE23" s="198" t="str">
        <f t="shared" ca="1" si="151"/>
        <v/>
      </c>
      <c r="BF23" s="198" t="str">
        <f t="shared" ca="1" si="152"/>
        <v/>
      </c>
      <c r="BG23" s="198" t="str">
        <f t="shared" ca="1" si="153"/>
        <v/>
      </c>
      <c r="BH23" s="198" t="str">
        <f t="shared" ca="1" si="154"/>
        <v/>
      </c>
      <c r="BI23" s="198" t="str">
        <f t="shared" ca="1" si="155"/>
        <v/>
      </c>
      <c r="BJ23" s="198" t="str">
        <f t="shared" ca="1" si="156"/>
        <v/>
      </c>
      <c r="BK23" s="198" t="str">
        <f t="shared" ca="1" si="157"/>
        <v/>
      </c>
      <c r="BL23" s="198" t="str">
        <f t="shared" ca="1" si="158"/>
        <v/>
      </c>
      <c r="BM23" s="198" t="str">
        <f t="shared" ca="1" si="159"/>
        <v/>
      </c>
      <c r="BN23" s="198" t="str">
        <f t="shared" ca="1" si="160"/>
        <v/>
      </c>
      <c r="BO23" s="198" t="str">
        <f t="shared" ca="1" si="161"/>
        <v/>
      </c>
      <c r="BP23" s="198" t="str">
        <f t="shared" ca="1" si="162"/>
        <v/>
      </c>
      <c r="BQ23" s="198" t="str">
        <f t="shared" ca="1" si="163"/>
        <v/>
      </c>
      <c r="BR23" s="198" t="str">
        <f t="shared" ca="1" si="164"/>
        <v/>
      </c>
      <c r="BS23" s="198" t="str">
        <f t="shared" ca="1" si="165"/>
        <v/>
      </c>
      <c r="BT23" s="198" t="str">
        <f t="shared" ca="1" si="166"/>
        <v/>
      </c>
      <c r="BU23" s="198" t="str">
        <f t="shared" ca="1" si="167"/>
        <v/>
      </c>
      <c r="BV23" s="198" t="str">
        <f t="shared" ca="1" si="168"/>
        <v/>
      </c>
      <c r="BW23" s="198" t="str">
        <f t="shared" ca="1" si="169"/>
        <v/>
      </c>
      <c r="BX23" s="198" t="str">
        <f t="shared" ca="1" si="170"/>
        <v/>
      </c>
      <c r="BY23" s="198" t="str">
        <f t="shared" ca="1" si="171"/>
        <v/>
      </c>
      <c r="BZ23" s="198" t="str">
        <f t="shared" ca="1" si="172"/>
        <v/>
      </c>
      <c r="CA23" s="198" t="str">
        <f t="shared" ca="1" si="173"/>
        <v/>
      </c>
      <c r="CB23" s="198" t="str">
        <f t="shared" ca="1" si="174"/>
        <v/>
      </c>
      <c r="CC23" s="198" t="str">
        <f t="shared" ca="1" si="175"/>
        <v/>
      </c>
      <c r="CD23" s="198" t="str">
        <f t="shared" ca="1" si="176"/>
        <v/>
      </c>
      <c r="CE23" s="198" t="str">
        <f t="shared" ca="1" si="177"/>
        <v/>
      </c>
      <c r="CF23" s="198" t="str">
        <f t="shared" ca="1" si="178"/>
        <v/>
      </c>
      <c r="CG23" s="198" t="str">
        <f t="shared" ca="1" si="179"/>
        <v/>
      </c>
      <c r="CH23" s="198" t="str">
        <f t="shared" ca="1" si="180"/>
        <v/>
      </c>
      <c r="CI23" s="198" t="str">
        <f t="shared" ca="1" si="181"/>
        <v/>
      </c>
      <c r="CJ23" s="198" t="str">
        <f t="shared" ca="1" si="182"/>
        <v/>
      </c>
      <c r="CK23" s="198" t="str">
        <f t="shared" ca="1" si="183"/>
        <v/>
      </c>
      <c r="CL23" s="198" t="str">
        <f t="shared" ca="1" si="184"/>
        <v/>
      </c>
      <c r="CM23" s="198" t="str">
        <f t="shared" ca="1" si="185"/>
        <v/>
      </c>
      <c r="CN23" s="198" t="str">
        <f t="shared" ca="1" si="186"/>
        <v/>
      </c>
      <c r="CO23" s="198" t="str">
        <f t="shared" ca="1" si="187"/>
        <v/>
      </c>
      <c r="CP23" s="198" t="str">
        <f t="shared" ca="1" si="188"/>
        <v/>
      </c>
      <c r="CQ23" s="198" t="str">
        <f t="shared" ca="1" si="189"/>
        <v/>
      </c>
      <c r="CR23" s="198" t="str">
        <f t="shared" ca="1" si="190"/>
        <v/>
      </c>
      <c r="CS23" s="198" t="str">
        <f t="shared" ca="1" si="191"/>
        <v/>
      </c>
      <c r="CT23" s="198" t="str">
        <f t="shared" ca="1" si="192"/>
        <v/>
      </c>
      <c r="CU23" s="198" t="str">
        <f t="shared" ca="1" si="193"/>
        <v/>
      </c>
      <c r="CV23" s="198" t="str">
        <f t="shared" ca="1" si="194"/>
        <v/>
      </c>
      <c r="CW23" s="198" t="str">
        <f t="shared" ca="1" si="195"/>
        <v/>
      </c>
      <c r="CX23" s="198" t="str">
        <f t="shared" ca="1" si="196"/>
        <v/>
      </c>
      <c r="CY23" s="198" t="str">
        <f t="shared" ca="1" si="197"/>
        <v/>
      </c>
      <c r="CZ23" s="198" t="str">
        <f t="shared" ca="1" si="198"/>
        <v/>
      </c>
      <c r="DA23" s="198" t="str">
        <f t="shared" ca="1" si="199"/>
        <v/>
      </c>
      <c r="DB23" s="198" t="str">
        <f t="shared" ca="1" si="200"/>
        <v/>
      </c>
    </row>
    <row r="24" spans="1:106">
      <c r="A24" s="191" t="str">
        <f>IF(+TRACCIATO!B25&lt;&gt;"",TRACCIATO!B25,"")</f>
        <v>CARROZZERIA</v>
      </c>
      <c r="B24" s="192" t="str">
        <f>IF(+TRACCIATO!C25&lt;&gt;"",TRACCIATO!C25,"")</f>
        <v/>
      </c>
      <c r="C24" s="193" t="str">
        <f>IF(+TRACCIATO!D25&lt;&gt;"",TRACCIATO!D25,"")</f>
        <v>ALF</v>
      </c>
      <c r="D24" s="193">
        <f>IF(+TRACCIATO!E25&lt;&gt;"",TRACCIATO!E25,"")</f>
        <v>2</v>
      </c>
      <c r="E24" s="193">
        <f>IF(+TRACCIATO!F25&lt;&gt;"",TRACCIATO!F25,"")</f>
        <v>286</v>
      </c>
      <c r="F24" s="194">
        <f ca="1">CalcoloVerifica!F24</f>
        <v>0</v>
      </c>
      <c r="G24" s="198" t="str">
        <f t="shared" ca="1" si="98"/>
        <v>M0</v>
      </c>
      <c r="H24" s="198" t="str">
        <f t="shared" ca="1" si="102"/>
        <v>M0</v>
      </c>
      <c r="I24" s="198" t="str">
        <f t="shared" ca="1" si="103"/>
        <v>M0</v>
      </c>
      <c r="J24" s="198" t="str">
        <f t="shared" ca="1" si="104"/>
        <v>M0</v>
      </c>
      <c r="K24" s="198" t="str">
        <f t="shared" ca="1" si="105"/>
        <v>M0</v>
      </c>
      <c r="L24" s="198" t="str">
        <f t="shared" ca="1" si="106"/>
        <v>M0</v>
      </c>
      <c r="M24" s="198" t="str">
        <f t="shared" ca="1" si="107"/>
        <v>M0</v>
      </c>
      <c r="N24" s="198" t="str">
        <f t="shared" ca="1" si="108"/>
        <v>M0</v>
      </c>
      <c r="O24" s="198" t="str">
        <f t="shared" ca="1" si="109"/>
        <v>M0</v>
      </c>
      <c r="P24" s="198" t="str">
        <f t="shared" ca="1" si="110"/>
        <v>M0</v>
      </c>
      <c r="Q24" s="198" t="str">
        <f t="shared" ca="1" si="111"/>
        <v>M0</v>
      </c>
      <c r="R24" s="198" t="str">
        <f t="shared" ca="1" si="112"/>
        <v>M0</v>
      </c>
      <c r="S24" s="198" t="str">
        <f t="shared" ca="1" si="113"/>
        <v/>
      </c>
      <c r="T24" s="198" t="str">
        <f t="shared" ca="1" si="114"/>
        <v/>
      </c>
      <c r="U24" s="198" t="str">
        <f t="shared" ca="1" si="115"/>
        <v/>
      </c>
      <c r="V24" s="198" t="str">
        <f t="shared" ca="1" si="116"/>
        <v/>
      </c>
      <c r="W24" s="198" t="str">
        <f t="shared" ca="1" si="117"/>
        <v/>
      </c>
      <c r="X24" s="198" t="str">
        <f t="shared" ca="1" si="118"/>
        <v/>
      </c>
      <c r="Y24" s="198" t="str">
        <f t="shared" ca="1" si="119"/>
        <v/>
      </c>
      <c r="Z24" s="198" t="str">
        <f t="shared" ca="1" si="120"/>
        <v/>
      </c>
      <c r="AA24" s="198" t="str">
        <f t="shared" ca="1" si="121"/>
        <v/>
      </c>
      <c r="AB24" s="198" t="str">
        <f t="shared" ca="1" si="122"/>
        <v/>
      </c>
      <c r="AC24" s="198" t="str">
        <f t="shared" ca="1" si="123"/>
        <v/>
      </c>
      <c r="AD24" s="198" t="str">
        <f t="shared" ca="1" si="124"/>
        <v/>
      </c>
      <c r="AE24" s="198" t="str">
        <f t="shared" ca="1" si="125"/>
        <v/>
      </c>
      <c r="AF24" s="198" t="str">
        <f t="shared" ca="1" si="126"/>
        <v/>
      </c>
      <c r="AG24" s="198" t="str">
        <f t="shared" ca="1" si="127"/>
        <v/>
      </c>
      <c r="AH24" s="198" t="str">
        <f t="shared" ca="1" si="128"/>
        <v/>
      </c>
      <c r="AI24" s="198" t="str">
        <f t="shared" ca="1" si="129"/>
        <v/>
      </c>
      <c r="AJ24" s="198" t="str">
        <f t="shared" ca="1" si="130"/>
        <v/>
      </c>
      <c r="AK24" s="198" t="str">
        <f t="shared" ca="1" si="131"/>
        <v/>
      </c>
      <c r="AL24" s="198" t="str">
        <f t="shared" ca="1" si="132"/>
        <v/>
      </c>
      <c r="AM24" s="198" t="str">
        <f t="shared" ca="1" si="133"/>
        <v/>
      </c>
      <c r="AN24" s="198" t="str">
        <f t="shared" ca="1" si="134"/>
        <v/>
      </c>
      <c r="AO24" s="198" t="str">
        <f t="shared" ca="1" si="135"/>
        <v/>
      </c>
      <c r="AP24" s="198" t="str">
        <f t="shared" ca="1" si="136"/>
        <v/>
      </c>
      <c r="AQ24" s="198" t="str">
        <f t="shared" ca="1" si="137"/>
        <v/>
      </c>
      <c r="AR24" s="198" t="str">
        <f t="shared" ca="1" si="138"/>
        <v/>
      </c>
      <c r="AS24" s="198" t="str">
        <f t="shared" ca="1" si="139"/>
        <v/>
      </c>
      <c r="AT24" s="198" t="str">
        <f t="shared" ca="1" si="140"/>
        <v/>
      </c>
      <c r="AU24" s="198" t="str">
        <f t="shared" ca="1" si="141"/>
        <v/>
      </c>
      <c r="AV24" s="198" t="str">
        <f t="shared" ca="1" si="142"/>
        <v/>
      </c>
      <c r="AW24" s="198" t="str">
        <f t="shared" ca="1" si="143"/>
        <v/>
      </c>
      <c r="AX24" s="198" t="str">
        <f t="shared" ca="1" si="144"/>
        <v/>
      </c>
      <c r="AY24" s="198" t="str">
        <f t="shared" ca="1" si="145"/>
        <v/>
      </c>
      <c r="AZ24" s="198" t="str">
        <f t="shared" ca="1" si="146"/>
        <v/>
      </c>
      <c r="BA24" s="198" t="str">
        <f t="shared" ca="1" si="147"/>
        <v/>
      </c>
      <c r="BB24" s="198" t="str">
        <f t="shared" ca="1" si="148"/>
        <v/>
      </c>
      <c r="BC24" s="198" t="str">
        <f t="shared" ca="1" si="149"/>
        <v/>
      </c>
      <c r="BD24" s="198" t="str">
        <f t="shared" ca="1" si="150"/>
        <v/>
      </c>
      <c r="BE24" s="198" t="str">
        <f t="shared" ca="1" si="151"/>
        <v/>
      </c>
      <c r="BF24" s="198" t="str">
        <f t="shared" ca="1" si="152"/>
        <v/>
      </c>
      <c r="BG24" s="198" t="str">
        <f t="shared" ca="1" si="153"/>
        <v/>
      </c>
      <c r="BH24" s="198" t="str">
        <f t="shared" ca="1" si="154"/>
        <v/>
      </c>
      <c r="BI24" s="198" t="str">
        <f t="shared" ca="1" si="155"/>
        <v/>
      </c>
      <c r="BJ24" s="198" t="str">
        <f t="shared" ca="1" si="156"/>
        <v/>
      </c>
      <c r="BK24" s="198" t="str">
        <f t="shared" ca="1" si="157"/>
        <v/>
      </c>
      <c r="BL24" s="198" t="str">
        <f t="shared" ca="1" si="158"/>
        <v/>
      </c>
      <c r="BM24" s="198" t="str">
        <f t="shared" ca="1" si="159"/>
        <v/>
      </c>
      <c r="BN24" s="198" t="str">
        <f t="shared" ca="1" si="160"/>
        <v/>
      </c>
      <c r="BO24" s="198" t="str">
        <f t="shared" ca="1" si="161"/>
        <v/>
      </c>
      <c r="BP24" s="198" t="str">
        <f t="shared" ca="1" si="162"/>
        <v/>
      </c>
      <c r="BQ24" s="198" t="str">
        <f t="shared" ca="1" si="163"/>
        <v/>
      </c>
      <c r="BR24" s="198" t="str">
        <f t="shared" ca="1" si="164"/>
        <v/>
      </c>
      <c r="BS24" s="198" t="str">
        <f t="shared" ca="1" si="165"/>
        <v/>
      </c>
      <c r="BT24" s="198" t="str">
        <f t="shared" ca="1" si="166"/>
        <v/>
      </c>
      <c r="BU24" s="198" t="str">
        <f t="shared" ca="1" si="167"/>
        <v/>
      </c>
      <c r="BV24" s="198" t="str">
        <f t="shared" ca="1" si="168"/>
        <v/>
      </c>
      <c r="BW24" s="198" t="str">
        <f t="shared" ca="1" si="169"/>
        <v/>
      </c>
      <c r="BX24" s="198" t="str">
        <f t="shared" ca="1" si="170"/>
        <v/>
      </c>
      <c r="BY24" s="198" t="str">
        <f t="shared" ca="1" si="171"/>
        <v/>
      </c>
      <c r="BZ24" s="198" t="str">
        <f t="shared" ca="1" si="172"/>
        <v/>
      </c>
      <c r="CA24" s="198" t="str">
        <f t="shared" ca="1" si="173"/>
        <v/>
      </c>
      <c r="CB24" s="198" t="str">
        <f t="shared" ca="1" si="174"/>
        <v/>
      </c>
      <c r="CC24" s="198" t="str">
        <f t="shared" ca="1" si="175"/>
        <v/>
      </c>
      <c r="CD24" s="198" t="str">
        <f t="shared" ca="1" si="176"/>
        <v/>
      </c>
      <c r="CE24" s="198" t="str">
        <f t="shared" ca="1" si="177"/>
        <v/>
      </c>
      <c r="CF24" s="198" t="str">
        <f t="shared" ca="1" si="178"/>
        <v/>
      </c>
      <c r="CG24" s="198" t="str">
        <f t="shared" ca="1" si="179"/>
        <v/>
      </c>
      <c r="CH24" s="198" t="str">
        <f t="shared" ca="1" si="180"/>
        <v/>
      </c>
      <c r="CI24" s="198" t="str">
        <f t="shared" ca="1" si="181"/>
        <v/>
      </c>
      <c r="CJ24" s="198" t="str">
        <f t="shared" ca="1" si="182"/>
        <v/>
      </c>
      <c r="CK24" s="198" t="str">
        <f t="shared" ca="1" si="183"/>
        <v/>
      </c>
      <c r="CL24" s="198" t="str">
        <f t="shared" ca="1" si="184"/>
        <v/>
      </c>
      <c r="CM24" s="198" t="str">
        <f t="shared" ca="1" si="185"/>
        <v/>
      </c>
      <c r="CN24" s="198" t="str">
        <f t="shared" ca="1" si="186"/>
        <v/>
      </c>
      <c r="CO24" s="198" t="str">
        <f t="shared" ca="1" si="187"/>
        <v/>
      </c>
      <c r="CP24" s="198" t="str">
        <f t="shared" ca="1" si="188"/>
        <v/>
      </c>
      <c r="CQ24" s="198" t="str">
        <f t="shared" ca="1" si="189"/>
        <v/>
      </c>
      <c r="CR24" s="198" t="str">
        <f t="shared" ca="1" si="190"/>
        <v/>
      </c>
      <c r="CS24" s="198" t="str">
        <f t="shared" ca="1" si="191"/>
        <v/>
      </c>
      <c r="CT24" s="198" t="str">
        <f t="shared" ca="1" si="192"/>
        <v/>
      </c>
      <c r="CU24" s="198" t="str">
        <f t="shared" ca="1" si="193"/>
        <v/>
      </c>
      <c r="CV24" s="198" t="str">
        <f t="shared" ca="1" si="194"/>
        <v/>
      </c>
      <c r="CW24" s="198" t="str">
        <f t="shared" ca="1" si="195"/>
        <v/>
      </c>
      <c r="CX24" s="198" t="str">
        <f t="shared" ca="1" si="196"/>
        <v/>
      </c>
      <c r="CY24" s="198" t="str">
        <f t="shared" ca="1" si="197"/>
        <v/>
      </c>
      <c r="CZ24" s="198" t="str">
        <f t="shared" ca="1" si="198"/>
        <v/>
      </c>
      <c r="DA24" s="198" t="str">
        <f t="shared" ca="1" si="199"/>
        <v/>
      </c>
      <c r="DB24" s="198" t="str">
        <f t="shared" ca="1" si="200"/>
        <v/>
      </c>
    </row>
    <row r="25" spans="1:106" ht="52.8">
      <c r="A25" s="191" t="str">
        <f>IF(+TRACCIATO!B26&lt;&gt;"",TRACCIATO!B26,"")</f>
        <v>MODELLO MOTORE</v>
      </c>
      <c r="B25" s="192" t="str">
        <f>IF(+TRACCIATO!C26&lt;&gt;"",TRACCIATO!C26,"")</f>
        <v>Questo campo è in alternativa con i tre campi successivi</v>
      </c>
      <c r="C25" s="193" t="str">
        <f>IF(+TRACCIATO!D26&lt;&gt;"",TRACCIATO!D26,"")</f>
        <v>ALF</v>
      </c>
      <c r="D25" s="193">
        <f>IF(+TRACCIATO!E26&lt;&gt;"",TRACCIATO!E26,"")</f>
        <v>12</v>
      </c>
      <c r="E25" s="193">
        <f>IF(+TRACCIATO!F26&lt;&gt;"",TRACCIATO!F26,"")</f>
        <v>298</v>
      </c>
      <c r="F25" s="194">
        <f>CalcoloVerifica!F25</f>
        <v>0</v>
      </c>
      <c r="G25" s="198" t="str">
        <f t="shared" ca="1" si="98"/>
        <v xml:space="preserve">EME200      </v>
      </c>
      <c r="H25" s="198" t="str">
        <f t="shared" ca="1" si="102"/>
        <v xml:space="preserve">EME200      </v>
      </c>
      <c r="I25" s="198" t="str">
        <f t="shared" ca="1" si="103"/>
        <v xml:space="preserve">EME200      </v>
      </c>
      <c r="J25" s="198" t="str">
        <f t="shared" ca="1" si="104"/>
        <v xml:space="preserve">EME200      </v>
      </c>
      <c r="K25" s="198" t="str">
        <f t="shared" ca="1" si="105"/>
        <v xml:space="preserve">EME200      </v>
      </c>
      <c r="L25" s="198" t="str">
        <f t="shared" ca="1" si="106"/>
        <v xml:space="preserve">EME200      </v>
      </c>
      <c r="M25" s="198" t="str">
        <f t="shared" ca="1" si="107"/>
        <v xml:space="preserve">EME200      </v>
      </c>
      <c r="N25" s="198" t="str">
        <f t="shared" ca="1" si="108"/>
        <v xml:space="preserve">EME200      </v>
      </c>
      <c r="O25" s="198" t="str">
        <f t="shared" ca="1" si="109"/>
        <v xml:space="preserve">EME201      </v>
      </c>
      <c r="P25" s="198" t="str">
        <f t="shared" ca="1" si="110"/>
        <v xml:space="preserve">EME201      </v>
      </c>
      <c r="Q25" s="198" t="str">
        <f t="shared" ca="1" si="111"/>
        <v xml:space="preserve">EME201      </v>
      </c>
      <c r="R25" s="198" t="str">
        <f t="shared" ca="1" si="112"/>
        <v xml:space="preserve">EME201      </v>
      </c>
      <c r="S25" s="198" t="str">
        <f t="shared" ca="1" si="113"/>
        <v/>
      </c>
      <c r="T25" s="198" t="str">
        <f t="shared" ca="1" si="114"/>
        <v/>
      </c>
      <c r="U25" s="198" t="str">
        <f t="shared" ca="1" si="115"/>
        <v/>
      </c>
      <c r="V25" s="198" t="str">
        <f t="shared" ca="1" si="116"/>
        <v/>
      </c>
      <c r="W25" s="198" t="str">
        <f t="shared" ca="1" si="117"/>
        <v/>
      </c>
      <c r="X25" s="198" t="str">
        <f t="shared" ca="1" si="118"/>
        <v/>
      </c>
      <c r="Y25" s="198" t="str">
        <f t="shared" ca="1" si="119"/>
        <v/>
      </c>
      <c r="Z25" s="198" t="str">
        <f t="shared" ca="1" si="120"/>
        <v/>
      </c>
      <c r="AA25" s="198" t="str">
        <f t="shared" ca="1" si="121"/>
        <v/>
      </c>
      <c r="AB25" s="198" t="str">
        <f t="shared" ca="1" si="122"/>
        <v/>
      </c>
      <c r="AC25" s="198" t="str">
        <f t="shared" ca="1" si="123"/>
        <v/>
      </c>
      <c r="AD25" s="198" t="str">
        <f t="shared" ca="1" si="124"/>
        <v/>
      </c>
      <c r="AE25" s="198" t="str">
        <f t="shared" ca="1" si="125"/>
        <v/>
      </c>
      <c r="AF25" s="198" t="str">
        <f t="shared" ca="1" si="126"/>
        <v/>
      </c>
      <c r="AG25" s="198" t="str">
        <f t="shared" ca="1" si="127"/>
        <v/>
      </c>
      <c r="AH25" s="198" t="str">
        <f t="shared" ca="1" si="128"/>
        <v/>
      </c>
      <c r="AI25" s="198" t="str">
        <f t="shared" ca="1" si="129"/>
        <v/>
      </c>
      <c r="AJ25" s="198" t="str">
        <f t="shared" ca="1" si="130"/>
        <v/>
      </c>
      <c r="AK25" s="198" t="str">
        <f t="shared" ca="1" si="131"/>
        <v/>
      </c>
      <c r="AL25" s="198" t="str">
        <f t="shared" ca="1" si="132"/>
        <v/>
      </c>
      <c r="AM25" s="198" t="str">
        <f t="shared" ca="1" si="133"/>
        <v/>
      </c>
      <c r="AN25" s="198" t="str">
        <f t="shared" ca="1" si="134"/>
        <v/>
      </c>
      <c r="AO25" s="198" t="str">
        <f t="shared" ca="1" si="135"/>
        <v/>
      </c>
      <c r="AP25" s="198" t="str">
        <f t="shared" ca="1" si="136"/>
        <v/>
      </c>
      <c r="AQ25" s="198" t="str">
        <f t="shared" ca="1" si="137"/>
        <v/>
      </c>
      <c r="AR25" s="198" t="str">
        <f t="shared" ca="1" si="138"/>
        <v/>
      </c>
      <c r="AS25" s="198" t="str">
        <f t="shared" ca="1" si="139"/>
        <v/>
      </c>
      <c r="AT25" s="198" t="str">
        <f t="shared" ca="1" si="140"/>
        <v/>
      </c>
      <c r="AU25" s="198" t="str">
        <f t="shared" ca="1" si="141"/>
        <v/>
      </c>
      <c r="AV25" s="198" t="str">
        <f t="shared" ca="1" si="142"/>
        <v/>
      </c>
      <c r="AW25" s="198" t="str">
        <f t="shared" ca="1" si="143"/>
        <v/>
      </c>
      <c r="AX25" s="198" t="str">
        <f t="shared" ca="1" si="144"/>
        <v/>
      </c>
      <c r="AY25" s="198" t="str">
        <f t="shared" ca="1" si="145"/>
        <v/>
      </c>
      <c r="AZ25" s="198" t="str">
        <f t="shared" ca="1" si="146"/>
        <v/>
      </c>
      <c r="BA25" s="198" t="str">
        <f t="shared" ca="1" si="147"/>
        <v/>
      </c>
      <c r="BB25" s="198" t="str">
        <f t="shared" ca="1" si="148"/>
        <v/>
      </c>
      <c r="BC25" s="198" t="str">
        <f t="shared" ca="1" si="149"/>
        <v/>
      </c>
      <c r="BD25" s="198" t="str">
        <f t="shared" ca="1" si="150"/>
        <v/>
      </c>
      <c r="BE25" s="198" t="str">
        <f t="shared" ca="1" si="151"/>
        <v/>
      </c>
      <c r="BF25" s="198" t="str">
        <f t="shared" ca="1" si="152"/>
        <v/>
      </c>
      <c r="BG25" s="198" t="str">
        <f t="shared" ca="1" si="153"/>
        <v/>
      </c>
      <c r="BH25" s="198" t="str">
        <f t="shared" ca="1" si="154"/>
        <v/>
      </c>
      <c r="BI25" s="198" t="str">
        <f t="shared" ca="1" si="155"/>
        <v/>
      </c>
      <c r="BJ25" s="198" t="str">
        <f t="shared" ca="1" si="156"/>
        <v/>
      </c>
      <c r="BK25" s="198" t="str">
        <f t="shared" ca="1" si="157"/>
        <v/>
      </c>
      <c r="BL25" s="198" t="str">
        <f t="shared" ca="1" si="158"/>
        <v/>
      </c>
      <c r="BM25" s="198" t="str">
        <f t="shared" ca="1" si="159"/>
        <v/>
      </c>
      <c r="BN25" s="198" t="str">
        <f t="shared" ca="1" si="160"/>
        <v/>
      </c>
      <c r="BO25" s="198" t="str">
        <f t="shared" ca="1" si="161"/>
        <v/>
      </c>
      <c r="BP25" s="198" t="str">
        <f t="shared" ca="1" si="162"/>
        <v/>
      </c>
      <c r="BQ25" s="198" t="str">
        <f t="shared" ca="1" si="163"/>
        <v/>
      </c>
      <c r="BR25" s="198" t="str">
        <f t="shared" ca="1" si="164"/>
        <v/>
      </c>
      <c r="BS25" s="198" t="str">
        <f t="shared" ca="1" si="165"/>
        <v/>
      </c>
      <c r="BT25" s="198" t="str">
        <f t="shared" ca="1" si="166"/>
        <v/>
      </c>
      <c r="BU25" s="198" t="str">
        <f t="shared" ca="1" si="167"/>
        <v/>
      </c>
      <c r="BV25" s="198" t="str">
        <f t="shared" ca="1" si="168"/>
        <v/>
      </c>
      <c r="BW25" s="198" t="str">
        <f t="shared" ca="1" si="169"/>
        <v/>
      </c>
      <c r="BX25" s="198" t="str">
        <f t="shared" ca="1" si="170"/>
        <v/>
      </c>
      <c r="BY25" s="198" t="str">
        <f t="shared" ca="1" si="171"/>
        <v/>
      </c>
      <c r="BZ25" s="198" t="str">
        <f t="shared" ca="1" si="172"/>
        <v/>
      </c>
      <c r="CA25" s="198" t="str">
        <f t="shared" ca="1" si="173"/>
        <v/>
      </c>
      <c r="CB25" s="198" t="str">
        <f t="shared" ca="1" si="174"/>
        <v/>
      </c>
      <c r="CC25" s="198" t="str">
        <f t="shared" ca="1" si="175"/>
        <v/>
      </c>
      <c r="CD25" s="198" t="str">
        <f t="shared" ca="1" si="176"/>
        <v/>
      </c>
      <c r="CE25" s="198" t="str">
        <f t="shared" ca="1" si="177"/>
        <v/>
      </c>
      <c r="CF25" s="198" t="str">
        <f t="shared" ca="1" si="178"/>
        <v/>
      </c>
      <c r="CG25" s="198" t="str">
        <f t="shared" ca="1" si="179"/>
        <v/>
      </c>
      <c r="CH25" s="198" t="str">
        <f t="shared" ca="1" si="180"/>
        <v/>
      </c>
      <c r="CI25" s="198" t="str">
        <f t="shared" ca="1" si="181"/>
        <v/>
      </c>
      <c r="CJ25" s="198" t="str">
        <f t="shared" ca="1" si="182"/>
        <v/>
      </c>
      <c r="CK25" s="198" t="str">
        <f t="shared" ca="1" si="183"/>
        <v/>
      </c>
      <c r="CL25" s="198" t="str">
        <f t="shared" ca="1" si="184"/>
        <v/>
      </c>
      <c r="CM25" s="198" t="str">
        <f t="shared" ca="1" si="185"/>
        <v/>
      </c>
      <c r="CN25" s="198" t="str">
        <f t="shared" ca="1" si="186"/>
        <v/>
      </c>
      <c r="CO25" s="198" t="str">
        <f t="shared" ca="1" si="187"/>
        <v/>
      </c>
      <c r="CP25" s="198" t="str">
        <f t="shared" ca="1" si="188"/>
        <v/>
      </c>
      <c r="CQ25" s="198" t="str">
        <f t="shared" ca="1" si="189"/>
        <v/>
      </c>
      <c r="CR25" s="198" t="str">
        <f t="shared" ca="1" si="190"/>
        <v/>
      </c>
      <c r="CS25" s="198" t="str">
        <f t="shared" ca="1" si="191"/>
        <v/>
      </c>
      <c r="CT25" s="198" t="str">
        <f t="shared" ca="1" si="192"/>
        <v/>
      </c>
      <c r="CU25" s="198" t="str">
        <f t="shared" ca="1" si="193"/>
        <v/>
      </c>
      <c r="CV25" s="198" t="str">
        <f t="shared" ca="1" si="194"/>
        <v/>
      </c>
      <c r="CW25" s="198" t="str">
        <f t="shared" ca="1" si="195"/>
        <v/>
      </c>
      <c r="CX25" s="198" t="str">
        <f t="shared" ca="1" si="196"/>
        <v/>
      </c>
      <c r="CY25" s="198" t="str">
        <f t="shared" ca="1" si="197"/>
        <v/>
      </c>
      <c r="CZ25" s="198" t="str">
        <f t="shared" ca="1" si="198"/>
        <v/>
      </c>
      <c r="DA25" s="198" t="str">
        <f t="shared" ca="1" si="199"/>
        <v/>
      </c>
      <c r="DB25" s="198" t="str">
        <f t="shared" ca="1" si="200"/>
        <v/>
      </c>
    </row>
    <row r="26" spans="1:106" ht="17.100000000000001" customHeight="1">
      <c r="A26" s="195" t="str">
        <f>IF(+TRACCIATO!B27&lt;&gt;"",TRACCIATO!B27,"")</f>
        <v xml:space="preserve">TIMONE              </v>
      </c>
      <c r="B26" s="463" t="str">
        <f>IF(+TRACCIATO!C27&lt;&gt;"",TRACCIATO!C27,"")</f>
        <v>Questi tre campi sono in alternativa col campo precedente</v>
      </c>
      <c r="C26" s="196" t="str">
        <f>IF(+TRACCIATO!D27&lt;&gt;"",TRACCIATO!D27,"")</f>
        <v>ALF</v>
      </c>
      <c r="D26" s="196">
        <v>4</v>
      </c>
      <c r="E26" s="196">
        <f>IF(+TRACCIATO!F27&lt;&gt;"",TRACCIATO!F27,"")</f>
        <v>302</v>
      </c>
      <c r="F26" s="194">
        <f>CalcoloVerifica!F26</f>
        <v>0</v>
      </c>
      <c r="G26" s="200" t="str">
        <f t="shared" ref="G26:Q28" ca="1" si="201">IF(G$25="",IF(AND($C26="NUM",IFERROR(MID(INDIRECT("InputVerifica!"&amp;"r"&amp;G$2&amp;"c2",FALSE),$E25+1,$D26)*1=0,"FALSO")),"",MID(INDIRECT("InputVerifica!"&amp;"r"&amp;G$2&amp;"c2",FALSE),$E25+1,$D26)),"")</f>
        <v/>
      </c>
      <c r="H26" s="200" t="str">
        <f t="shared" ca="1" si="201"/>
        <v/>
      </c>
      <c r="I26" s="200" t="str">
        <f t="shared" ca="1" si="201"/>
        <v/>
      </c>
      <c r="J26" s="200" t="str">
        <f t="shared" ca="1" si="201"/>
        <v/>
      </c>
      <c r="K26" s="200" t="str">
        <f t="shared" ca="1" si="201"/>
        <v/>
      </c>
      <c r="L26" s="200" t="str">
        <f t="shared" ca="1" si="201"/>
        <v/>
      </c>
      <c r="M26" s="200" t="str">
        <f t="shared" ca="1" si="201"/>
        <v/>
      </c>
      <c r="N26" s="200" t="str">
        <f t="shared" ca="1" si="201"/>
        <v/>
      </c>
      <c r="O26" s="200" t="str">
        <f t="shared" ca="1" si="201"/>
        <v/>
      </c>
      <c r="P26" s="200" t="str">
        <f t="shared" ca="1" si="201"/>
        <v/>
      </c>
      <c r="Q26" s="200" t="str">
        <f t="shared" ca="1" si="201"/>
        <v/>
      </c>
      <c r="R26" s="200" t="str">
        <f t="shared" ref="R26:AA28" ca="1" si="202">IF(R$25="",IF(AND($C26="NUM",IFERROR(MID(INDIRECT("InputVerifica!"&amp;"r"&amp;R$2&amp;"c2",FALSE),$E25+1,$D26)*1=0,"FALSO")),"",MID(INDIRECT("InputVerifica!"&amp;"r"&amp;R$2&amp;"c2",FALSE),$E25+1,$D26)),"")</f>
        <v/>
      </c>
      <c r="S26" s="200" t="str">
        <f t="shared" ca="1" si="202"/>
        <v/>
      </c>
      <c r="T26" s="200" t="str">
        <f t="shared" ca="1" si="202"/>
        <v/>
      </c>
      <c r="U26" s="200" t="str">
        <f t="shared" ca="1" si="202"/>
        <v/>
      </c>
      <c r="V26" s="200" t="str">
        <f t="shared" ca="1" si="202"/>
        <v/>
      </c>
      <c r="W26" s="200" t="str">
        <f t="shared" ca="1" si="202"/>
        <v/>
      </c>
      <c r="X26" s="200" t="str">
        <f t="shared" ca="1" si="202"/>
        <v/>
      </c>
      <c r="Y26" s="200" t="str">
        <f t="shared" ca="1" si="202"/>
        <v/>
      </c>
      <c r="Z26" s="200" t="str">
        <f t="shared" ca="1" si="202"/>
        <v/>
      </c>
      <c r="AA26" s="200" t="str">
        <f t="shared" ca="1" si="202"/>
        <v/>
      </c>
      <c r="AB26" s="200" t="str">
        <f t="shared" ref="AB26:AK28" ca="1" si="203">IF(AB$25="",IF(AND($C26="NUM",IFERROR(MID(INDIRECT("InputVerifica!"&amp;"r"&amp;AB$2&amp;"c2",FALSE),$E25+1,$D26)*1=0,"FALSO")),"",MID(INDIRECT("InputVerifica!"&amp;"r"&amp;AB$2&amp;"c2",FALSE),$E25+1,$D26)),"")</f>
        <v/>
      </c>
      <c r="AC26" s="200" t="str">
        <f t="shared" ca="1" si="203"/>
        <v/>
      </c>
      <c r="AD26" s="200" t="str">
        <f t="shared" ca="1" si="203"/>
        <v/>
      </c>
      <c r="AE26" s="200" t="str">
        <f t="shared" ca="1" si="203"/>
        <v/>
      </c>
      <c r="AF26" s="200" t="str">
        <f t="shared" ca="1" si="203"/>
        <v/>
      </c>
      <c r="AG26" s="200" t="str">
        <f t="shared" ca="1" si="203"/>
        <v/>
      </c>
      <c r="AH26" s="200" t="str">
        <f t="shared" ca="1" si="203"/>
        <v/>
      </c>
      <c r="AI26" s="200" t="str">
        <f t="shared" ca="1" si="203"/>
        <v/>
      </c>
      <c r="AJ26" s="200" t="str">
        <f t="shared" ca="1" si="203"/>
        <v/>
      </c>
      <c r="AK26" s="200" t="str">
        <f t="shared" ca="1" si="203"/>
        <v/>
      </c>
      <c r="AL26" s="200" t="str">
        <f t="shared" ref="AL26:AU28" ca="1" si="204">IF(AL$25="",IF(AND($C26="NUM",IFERROR(MID(INDIRECT("InputVerifica!"&amp;"r"&amp;AL$2&amp;"c2",FALSE),$E25+1,$D26)*1=0,"FALSO")),"",MID(INDIRECT("InputVerifica!"&amp;"r"&amp;AL$2&amp;"c2",FALSE),$E25+1,$D26)),"")</f>
        <v/>
      </c>
      <c r="AM26" s="200" t="str">
        <f t="shared" ca="1" si="204"/>
        <v/>
      </c>
      <c r="AN26" s="200" t="str">
        <f t="shared" ca="1" si="204"/>
        <v/>
      </c>
      <c r="AO26" s="200" t="str">
        <f t="shared" ca="1" si="204"/>
        <v/>
      </c>
      <c r="AP26" s="200" t="str">
        <f t="shared" ca="1" si="204"/>
        <v/>
      </c>
      <c r="AQ26" s="200" t="str">
        <f t="shared" ca="1" si="204"/>
        <v/>
      </c>
      <c r="AR26" s="200" t="str">
        <f t="shared" ca="1" si="204"/>
        <v/>
      </c>
      <c r="AS26" s="200" t="str">
        <f t="shared" ca="1" si="204"/>
        <v/>
      </c>
      <c r="AT26" s="200" t="str">
        <f t="shared" ca="1" si="204"/>
        <v/>
      </c>
      <c r="AU26" s="200" t="str">
        <f t="shared" ca="1" si="204"/>
        <v/>
      </c>
      <c r="AV26" s="200" t="str">
        <f t="shared" ref="AV26:BE28" ca="1" si="205">IF(AV$25="",IF(AND($C26="NUM",IFERROR(MID(INDIRECT("InputVerifica!"&amp;"r"&amp;AV$2&amp;"c2",FALSE),$E25+1,$D26)*1=0,"FALSO")),"",MID(INDIRECT("InputVerifica!"&amp;"r"&amp;AV$2&amp;"c2",FALSE),$E25+1,$D26)),"")</f>
        <v/>
      </c>
      <c r="AW26" s="200" t="str">
        <f t="shared" ca="1" si="205"/>
        <v/>
      </c>
      <c r="AX26" s="200" t="str">
        <f t="shared" ca="1" si="205"/>
        <v/>
      </c>
      <c r="AY26" s="200" t="str">
        <f t="shared" ca="1" si="205"/>
        <v/>
      </c>
      <c r="AZ26" s="200" t="str">
        <f t="shared" ca="1" si="205"/>
        <v/>
      </c>
      <c r="BA26" s="200" t="str">
        <f t="shared" ca="1" si="205"/>
        <v/>
      </c>
      <c r="BB26" s="200" t="str">
        <f t="shared" ca="1" si="205"/>
        <v/>
      </c>
      <c r="BC26" s="200" t="str">
        <f t="shared" ca="1" si="205"/>
        <v/>
      </c>
      <c r="BD26" s="200" t="str">
        <f t="shared" ca="1" si="205"/>
        <v/>
      </c>
      <c r="BE26" s="200" t="str">
        <f t="shared" ca="1" si="205"/>
        <v/>
      </c>
      <c r="BF26" s="200" t="str">
        <f t="shared" ref="BF26:BO28" ca="1" si="206">IF(BF$25="",IF(AND($C26="NUM",IFERROR(MID(INDIRECT("InputVerifica!"&amp;"r"&amp;BF$2&amp;"c2",FALSE),$E25+1,$D26)*1=0,"FALSO")),"",MID(INDIRECT("InputVerifica!"&amp;"r"&amp;BF$2&amp;"c2",FALSE),$E25+1,$D26)),"")</f>
        <v/>
      </c>
      <c r="BG26" s="200" t="str">
        <f t="shared" ca="1" si="206"/>
        <v/>
      </c>
      <c r="BH26" s="200" t="str">
        <f t="shared" ca="1" si="206"/>
        <v/>
      </c>
      <c r="BI26" s="200" t="str">
        <f t="shared" ca="1" si="206"/>
        <v/>
      </c>
      <c r="BJ26" s="200" t="str">
        <f t="shared" ca="1" si="206"/>
        <v/>
      </c>
      <c r="BK26" s="200" t="str">
        <f t="shared" ca="1" si="206"/>
        <v/>
      </c>
      <c r="BL26" s="200" t="str">
        <f t="shared" ca="1" si="206"/>
        <v/>
      </c>
      <c r="BM26" s="200" t="str">
        <f t="shared" ca="1" si="206"/>
        <v/>
      </c>
      <c r="BN26" s="200" t="str">
        <f t="shared" ca="1" si="206"/>
        <v/>
      </c>
      <c r="BO26" s="200" t="str">
        <f t="shared" ca="1" si="206"/>
        <v/>
      </c>
      <c r="BP26" s="200" t="str">
        <f t="shared" ref="BP26:BY28" ca="1" si="207">IF(BP$25="",IF(AND($C26="NUM",IFERROR(MID(INDIRECT("InputVerifica!"&amp;"r"&amp;BP$2&amp;"c2",FALSE),$E25+1,$D26)*1=0,"FALSO")),"",MID(INDIRECT("InputVerifica!"&amp;"r"&amp;BP$2&amp;"c2",FALSE),$E25+1,$D26)),"")</f>
        <v/>
      </c>
      <c r="BQ26" s="200" t="str">
        <f t="shared" ca="1" si="207"/>
        <v/>
      </c>
      <c r="BR26" s="200" t="str">
        <f t="shared" ca="1" si="207"/>
        <v/>
      </c>
      <c r="BS26" s="200" t="str">
        <f t="shared" ca="1" si="207"/>
        <v/>
      </c>
      <c r="BT26" s="200" t="str">
        <f t="shared" ca="1" si="207"/>
        <v/>
      </c>
      <c r="BU26" s="200" t="str">
        <f t="shared" ca="1" si="207"/>
        <v/>
      </c>
      <c r="BV26" s="200" t="str">
        <f t="shared" ca="1" si="207"/>
        <v/>
      </c>
      <c r="BW26" s="200" t="str">
        <f t="shared" ca="1" si="207"/>
        <v/>
      </c>
      <c r="BX26" s="200" t="str">
        <f t="shared" ca="1" si="207"/>
        <v/>
      </c>
      <c r="BY26" s="200" t="str">
        <f t="shared" ca="1" si="207"/>
        <v/>
      </c>
      <c r="BZ26" s="200" t="str">
        <f t="shared" ref="BZ26:CI28" ca="1" si="208">IF(BZ$25="",IF(AND($C26="NUM",IFERROR(MID(INDIRECT("InputVerifica!"&amp;"r"&amp;BZ$2&amp;"c2",FALSE),$E25+1,$D26)*1=0,"FALSO")),"",MID(INDIRECT("InputVerifica!"&amp;"r"&amp;BZ$2&amp;"c2",FALSE),$E25+1,$D26)),"")</f>
        <v/>
      </c>
      <c r="CA26" s="200" t="str">
        <f t="shared" ca="1" si="208"/>
        <v/>
      </c>
      <c r="CB26" s="200" t="str">
        <f t="shared" ca="1" si="208"/>
        <v/>
      </c>
      <c r="CC26" s="200" t="str">
        <f t="shared" ca="1" si="208"/>
        <v/>
      </c>
      <c r="CD26" s="200" t="str">
        <f t="shared" ca="1" si="208"/>
        <v/>
      </c>
      <c r="CE26" s="200" t="str">
        <f t="shared" ca="1" si="208"/>
        <v/>
      </c>
      <c r="CF26" s="200" t="str">
        <f t="shared" ca="1" si="208"/>
        <v/>
      </c>
      <c r="CG26" s="200" t="str">
        <f t="shared" ca="1" si="208"/>
        <v/>
      </c>
      <c r="CH26" s="200" t="str">
        <f t="shared" ca="1" si="208"/>
        <v/>
      </c>
      <c r="CI26" s="200" t="str">
        <f t="shared" ca="1" si="208"/>
        <v/>
      </c>
      <c r="CJ26" s="200" t="str">
        <f t="shared" ref="CJ26:CS28" ca="1" si="209">IF(CJ$25="",IF(AND($C26="NUM",IFERROR(MID(INDIRECT("InputVerifica!"&amp;"r"&amp;CJ$2&amp;"c2",FALSE),$E25+1,$D26)*1=0,"FALSO")),"",MID(INDIRECT("InputVerifica!"&amp;"r"&amp;CJ$2&amp;"c2",FALSE),$E25+1,$D26)),"")</f>
        <v/>
      </c>
      <c r="CK26" s="200" t="str">
        <f t="shared" ca="1" si="209"/>
        <v/>
      </c>
      <c r="CL26" s="200" t="str">
        <f t="shared" ca="1" si="209"/>
        <v/>
      </c>
      <c r="CM26" s="200" t="str">
        <f t="shared" ca="1" si="209"/>
        <v/>
      </c>
      <c r="CN26" s="200" t="str">
        <f t="shared" ca="1" si="209"/>
        <v/>
      </c>
      <c r="CO26" s="200" t="str">
        <f t="shared" ca="1" si="209"/>
        <v/>
      </c>
      <c r="CP26" s="200" t="str">
        <f t="shared" ca="1" si="209"/>
        <v/>
      </c>
      <c r="CQ26" s="200" t="str">
        <f t="shared" ca="1" si="209"/>
        <v/>
      </c>
      <c r="CR26" s="200" t="str">
        <f t="shared" ca="1" si="209"/>
        <v/>
      </c>
      <c r="CS26" s="200" t="str">
        <f t="shared" ca="1" si="209"/>
        <v/>
      </c>
      <c r="CT26" s="200" t="str">
        <f t="shared" ref="CT26:DB28" ca="1" si="210">IF(CT$25="",IF(AND($C26="NUM",IFERROR(MID(INDIRECT("InputVerifica!"&amp;"r"&amp;CT$2&amp;"c2",FALSE),$E25+1,$D26)*1=0,"FALSO")),"",MID(INDIRECT("InputVerifica!"&amp;"r"&amp;CT$2&amp;"c2",FALSE),$E25+1,$D26)),"")</f>
        <v/>
      </c>
      <c r="CU26" s="200" t="str">
        <f t="shared" ca="1" si="210"/>
        <v/>
      </c>
      <c r="CV26" s="200" t="str">
        <f t="shared" ca="1" si="210"/>
        <v/>
      </c>
      <c r="CW26" s="200" t="str">
        <f t="shared" ca="1" si="210"/>
        <v/>
      </c>
      <c r="CX26" s="200" t="str">
        <f t="shared" ca="1" si="210"/>
        <v/>
      </c>
      <c r="CY26" s="200" t="str">
        <f t="shared" ca="1" si="210"/>
        <v/>
      </c>
      <c r="CZ26" s="200" t="str">
        <f t="shared" ca="1" si="210"/>
        <v/>
      </c>
      <c r="DA26" s="200" t="str">
        <f t="shared" ca="1" si="210"/>
        <v/>
      </c>
      <c r="DB26" s="200" t="str">
        <f t="shared" ca="1" si="210"/>
        <v/>
      </c>
    </row>
    <row r="27" spans="1:106" ht="17.100000000000001" customHeight="1">
      <c r="A27" s="195" t="str">
        <f>IF(+TRACCIATO!B28&lt;&gt;"",TRACCIATO!B28,"")</f>
        <v>CARICO MOTRICE</v>
      </c>
      <c r="B27" s="464"/>
      <c r="C27" s="196" t="str">
        <f>IF(+TRACCIATO!D28&lt;&gt;"",TRACCIATO!D28,"")</f>
        <v>NUM</v>
      </c>
      <c r="D27" s="196">
        <v>5</v>
      </c>
      <c r="E27" s="196">
        <f>IF(+TRACCIATO!F28&lt;&gt;"",TRACCIATO!F28,"")</f>
        <v>307</v>
      </c>
      <c r="F27" s="194">
        <f>CalcoloVerifica!F27</f>
        <v>0</v>
      </c>
      <c r="G27" s="200" t="str">
        <f t="shared" ca="1" si="201"/>
        <v/>
      </c>
      <c r="H27" s="200" t="str">
        <f t="shared" ca="1" si="201"/>
        <v/>
      </c>
      <c r="I27" s="200" t="str">
        <f t="shared" ca="1" si="201"/>
        <v/>
      </c>
      <c r="J27" s="200" t="str">
        <f t="shared" ca="1" si="201"/>
        <v/>
      </c>
      <c r="K27" s="200" t="str">
        <f t="shared" ca="1" si="201"/>
        <v/>
      </c>
      <c r="L27" s="200" t="str">
        <f t="shared" ca="1" si="201"/>
        <v/>
      </c>
      <c r="M27" s="200" t="str">
        <f t="shared" ca="1" si="201"/>
        <v/>
      </c>
      <c r="N27" s="200" t="str">
        <f t="shared" ca="1" si="201"/>
        <v/>
      </c>
      <c r="O27" s="200" t="str">
        <f t="shared" ca="1" si="201"/>
        <v/>
      </c>
      <c r="P27" s="200" t="str">
        <f t="shared" ca="1" si="201"/>
        <v/>
      </c>
      <c r="Q27" s="200" t="str">
        <f t="shared" ca="1" si="201"/>
        <v/>
      </c>
      <c r="R27" s="200" t="str">
        <f t="shared" ca="1" si="202"/>
        <v/>
      </c>
      <c r="S27" s="200" t="str">
        <f t="shared" ca="1" si="202"/>
        <v/>
      </c>
      <c r="T27" s="200" t="str">
        <f t="shared" ca="1" si="202"/>
        <v/>
      </c>
      <c r="U27" s="200" t="str">
        <f t="shared" ca="1" si="202"/>
        <v/>
      </c>
      <c r="V27" s="200" t="str">
        <f t="shared" ca="1" si="202"/>
        <v/>
      </c>
      <c r="W27" s="200" t="str">
        <f t="shared" ca="1" si="202"/>
        <v/>
      </c>
      <c r="X27" s="200" t="str">
        <f t="shared" ca="1" si="202"/>
        <v/>
      </c>
      <c r="Y27" s="200" t="str">
        <f t="shared" ca="1" si="202"/>
        <v/>
      </c>
      <c r="Z27" s="200" t="str">
        <f t="shared" ca="1" si="202"/>
        <v/>
      </c>
      <c r="AA27" s="200" t="str">
        <f t="shared" ca="1" si="202"/>
        <v/>
      </c>
      <c r="AB27" s="200" t="str">
        <f t="shared" ca="1" si="203"/>
        <v/>
      </c>
      <c r="AC27" s="200" t="str">
        <f t="shared" ca="1" si="203"/>
        <v/>
      </c>
      <c r="AD27" s="200" t="str">
        <f t="shared" ca="1" si="203"/>
        <v/>
      </c>
      <c r="AE27" s="200" t="str">
        <f t="shared" ca="1" si="203"/>
        <v/>
      </c>
      <c r="AF27" s="200" t="str">
        <f t="shared" ca="1" si="203"/>
        <v/>
      </c>
      <c r="AG27" s="200" t="str">
        <f t="shared" ca="1" si="203"/>
        <v/>
      </c>
      <c r="AH27" s="200" t="str">
        <f t="shared" ca="1" si="203"/>
        <v/>
      </c>
      <c r="AI27" s="200" t="str">
        <f t="shared" ca="1" si="203"/>
        <v/>
      </c>
      <c r="AJ27" s="200" t="str">
        <f t="shared" ca="1" si="203"/>
        <v/>
      </c>
      <c r="AK27" s="200" t="str">
        <f t="shared" ca="1" si="203"/>
        <v/>
      </c>
      <c r="AL27" s="200" t="str">
        <f t="shared" ca="1" si="204"/>
        <v/>
      </c>
      <c r="AM27" s="200" t="str">
        <f t="shared" ca="1" si="204"/>
        <v/>
      </c>
      <c r="AN27" s="200" t="str">
        <f t="shared" ca="1" si="204"/>
        <v/>
      </c>
      <c r="AO27" s="200" t="str">
        <f t="shared" ca="1" si="204"/>
        <v/>
      </c>
      <c r="AP27" s="200" t="str">
        <f t="shared" ca="1" si="204"/>
        <v/>
      </c>
      <c r="AQ27" s="200" t="str">
        <f t="shared" ca="1" si="204"/>
        <v/>
      </c>
      <c r="AR27" s="200" t="str">
        <f t="shared" ca="1" si="204"/>
        <v/>
      </c>
      <c r="AS27" s="200" t="str">
        <f t="shared" ca="1" si="204"/>
        <v/>
      </c>
      <c r="AT27" s="200" t="str">
        <f t="shared" ca="1" si="204"/>
        <v/>
      </c>
      <c r="AU27" s="200" t="str">
        <f t="shared" ca="1" si="204"/>
        <v/>
      </c>
      <c r="AV27" s="200" t="str">
        <f t="shared" ca="1" si="205"/>
        <v/>
      </c>
      <c r="AW27" s="200" t="str">
        <f t="shared" ca="1" si="205"/>
        <v/>
      </c>
      <c r="AX27" s="200" t="str">
        <f t="shared" ca="1" si="205"/>
        <v/>
      </c>
      <c r="AY27" s="200" t="str">
        <f t="shared" ca="1" si="205"/>
        <v/>
      </c>
      <c r="AZ27" s="200" t="str">
        <f t="shared" ca="1" si="205"/>
        <v/>
      </c>
      <c r="BA27" s="200" t="str">
        <f t="shared" ca="1" si="205"/>
        <v/>
      </c>
      <c r="BB27" s="200" t="str">
        <f t="shared" ca="1" si="205"/>
        <v/>
      </c>
      <c r="BC27" s="200" t="str">
        <f t="shared" ca="1" si="205"/>
        <v/>
      </c>
      <c r="BD27" s="200" t="str">
        <f t="shared" ca="1" si="205"/>
        <v/>
      </c>
      <c r="BE27" s="200" t="str">
        <f t="shared" ca="1" si="205"/>
        <v/>
      </c>
      <c r="BF27" s="200" t="str">
        <f t="shared" ca="1" si="206"/>
        <v/>
      </c>
      <c r="BG27" s="200" t="str">
        <f t="shared" ca="1" si="206"/>
        <v/>
      </c>
      <c r="BH27" s="200" t="str">
        <f t="shared" ca="1" si="206"/>
        <v/>
      </c>
      <c r="BI27" s="200" t="str">
        <f t="shared" ca="1" si="206"/>
        <v/>
      </c>
      <c r="BJ27" s="200" t="str">
        <f t="shared" ca="1" si="206"/>
        <v/>
      </c>
      <c r="BK27" s="200" t="str">
        <f t="shared" ca="1" si="206"/>
        <v/>
      </c>
      <c r="BL27" s="200" t="str">
        <f t="shared" ca="1" si="206"/>
        <v/>
      </c>
      <c r="BM27" s="200" t="str">
        <f t="shared" ca="1" si="206"/>
        <v/>
      </c>
      <c r="BN27" s="200" t="str">
        <f t="shared" ca="1" si="206"/>
        <v/>
      </c>
      <c r="BO27" s="200" t="str">
        <f t="shared" ca="1" si="206"/>
        <v/>
      </c>
      <c r="BP27" s="200" t="str">
        <f t="shared" ca="1" si="207"/>
        <v/>
      </c>
      <c r="BQ27" s="200" t="str">
        <f t="shared" ca="1" si="207"/>
        <v/>
      </c>
      <c r="BR27" s="200" t="str">
        <f t="shared" ca="1" si="207"/>
        <v/>
      </c>
      <c r="BS27" s="200" t="str">
        <f t="shared" ca="1" si="207"/>
        <v/>
      </c>
      <c r="BT27" s="200" t="str">
        <f t="shared" ca="1" si="207"/>
        <v/>
      </c>
      <c r="BU27" s="200" t="str">
        <f t="shared" ca="1" si="207"/>
        <v/>
      </c>
      <c r="BV27" s="200" t="str">
        <f t="shared" ca="1" si="207"/>
        <v/>
      </c>
      <c r="BW27" s="200" t="str">
        <f t="shared" ca="1" si="207"/>
        <v/>
      </c>
      <c r="BX27" s="200" t="str">
        <f t="shared" ca="1" si="207"/>
        <v/>
      </c>
      <c r="BY27" s="200" t="str">
        <f t="shared" ca="1" si="207"/>
        <v/>
      </c>
      <c r="BZ27" s="200" t="str">
        <f t="shared" ca="1" si="208"/>
        <v/>
      </c>
      <c r="CA27" s="200" t="str">
        <f t="shared" ca="1" si="208"/>
        <v/>
      </c>
      <c r="CB27" s="200" t="str">
        <f t="shared" ca="1" si="208"/>
        <v/>
      </c>
      <c r="CC27" s="200" t="str">
        <f t="shared" ca="1" si="208"/>
        <v/>
      </c>
      <c r="CD27" s="200" t="str">
        <f t="shared" ca="1" si="208"/>
        <v/>
      </c>
      <c r="CE27" s="200" t="str">
        <f t="shared" ca="1" si="208"/>
        <v/>
      </c>
      <c r="CF27" s="200" t="str">
        <f t="shared" ca="1" si="208"/>
        <v/>
      </c>
      <c r="CG27" s="200" t="str">
        <f t="shared" ca="1" si="208"/>
        <v/>
      </c>
      <c r="CH27" s="200" t="str">
        <f t="shared" ca="1" si="208"/>
        <v/>
      </c>
      <c r="CI27" s="200" t="str">
        <f t="shared" ca="1" si="208"/>
        <v/>
      </c>
      <c r="CJ27" s="200" t="str">
        <f t="shared" ca="1" si="209"/>
        <v/>
      </c>
      <c r="CK27" s="200" t="str">
        <f t="shared" ca="1" si="209"/>
        <v/>
      </c>
      <c r="CL27" s="200" t="str">
        <f t="shared" ca="1" si="209"/>
        <v/>
      </c>
      <c r="CM27" s="200" t="str">
        <f t="shared" ca="1" si="209"/>
        <v/>
      </c>
      <c r="CN27" s="200" t="str">
        <f t="shared" ca="1" si="209"/>
        <v/>
      </c>
      <c r="CO27" s="200" t="str">
        <f t="shared" ca="1" si="209"/>
        <v/>
      </c>
      <c r="CP27" s="200" t="str">
        <f t="shared" ca="1" si="209"/>
        <v/>
      </c>
      <c r="CQ27" s="200" t="str">
        <f t="shared" ca="1" si="209"/>
        <v/>
      </c>
      <c r="CR27" s="200" t="str">
        <f t="shared" ca="1" si="209"/>
        <v/>
      </c>
      <c r="CS27" s="200" t="str">
        <f t="shared" ca="1" si="209"/>
        <v/>
      </c>
      <c r="CT27" s="200" t="str">
        <f t="shared" ca="1" si="210"/>
        <v/>
      </c>
      <c r="CU27" s="200" t="str">
        <f t="shared" ca="1" si="210"/>
        <v/>
      </c>
      <c r="CV27" s="200" t="str">
        <f t="shared" ca="1" si="210"/>
        <v/>
      </c>
      <c r="CW27" s="200" t="str">
        <f t="shared" ca="1" si="210"/>
        <v/>
      </c>
      <c r="CX27" s="200" t="str">
        <f t="shared" ca="1" si="210"/>
        <v/>
      </c>
      <c r="CY27" s="200" t="str">
        <f t="shared" ca="1" si="210"/>
        <v/>
      </c>
      <c r="CZ27" s="200" t="str">
        <f t="shared" ca="1" si="210"/>
        <v/>
      </c>
      <c r="DA27" s="200" t="str">
        <f t="shared" ca="1" si="210"/>
        <v/>
      </c>
      <c r="DB27" s="200" t="str">
        <f t="shared" ca="1" si="210"/>
        <v/>
      </c>
    </row>
    <row r="28" spans="1:106" ht="17.100000000000001" customHeight="1">
      <c r="A28" s="195" t="str">
        <f>IF(+TRACCIATO!B29&lt;&gt;"",TRACCIATO!B29,"")</f>
        <v>VUOTO</v>
      </c>
      <c r="B28" s="465"/>
      <c r="C28" s="196" t="str">
        <f>IF(+TRACCIATO!D29&lt;&gt;"",TRACCIATO!D29,"")</f>
        <v>ALF</v>
      </c>
      <c r="D28" s="196">
        <v>3</v>
      </c>
      <c r="E28" s="196">
        <f>IF(+TRACCIATO!F29&lt;&gt;"",TRACCIATO!F29,"")</f>
        <v>310</v>
      </c>
      <c r="F28" s="194">
        <f ca="1">CalcoloVerifica!F28</f>
        <v>0</v>
      </c>
      <c r="G28" s="200" t="str">
        <f t="shared" ca="1" si="201"/>
        <v/>
      </c>
      <c r="H28" s="200" t="str">
        <f t="shared" ca="1" si="201"/>
        <v/>
      </c>
      <c r="I28" s="200" t="str">
        <f t="shared" ca="1" si="201"/>
        <v/>
      </c>
      <c r="J28" s="200" t="str">
        <f t="shared" ca="1" si="201"/>
        <v/>
      </c>
      <c r="K28" s="200" t="str">
        <f t="shared" ca="1" si="201"/>
        <v/>
      </c>
      <c r="L28" s="200" t="str">
        <f t="shared" ca="1" si="201"/>
        <v/>
      </c>
      <c r="M28" s="200" t="str">
        <f t="shared" ca="1" si="201"/>
        <v/>
      </c>
      <c r="N28" s="200" t="str">
        <f t="shared" ca="1" si="201"/>
        <v/>
      </c>
      <c r="O28" s="200" t="str">
        <f t="shared" ca="1" si="201"/>
        <v/>
      </c>
      <c r="P28" s="200" t="str">
        <f t="shared" ca="1" si="201"/>
        <v/>
      </c>
      <c r="Q28" s="200" t="str">
        <f t="shared" ca="1" si="201"/>
        <v/>
      </c>
      <c r="R28" s="200" t="str">
        <f t="shared" ca="1" si="202"/>
        <v/>
      </c>
      <c r="S28" s="200" t="str">
        <f t="shared" ca="1" si="202"/>
        <v/>
      </c>
      <c r="T28" s="200" t="str">
        <f t="shared" ca="1" si="202"/>
        <v/>
      </c>
      <c r="U28" s="200" t="str">
        <f t="shared" ca="1" si="202"/>
        <v/>
      </c>
      <c r="V28" s="200" t="str">
        <f t="shared" ca="1" si="202"/>
        <v/>
      </c>
      <c r="W28" s="200" t="str">
        <f t="shared" ca="1" si="202"/>
        <v/>
      </c>
      <c r="X28" s="200" t="str">
        <f t="shared" ca="1" si="202"/>
        <v/>
      </c>
      <c r="Y28" s="200" t="str">
        <f t="shared" ca="1" si="202"/>
        <v/>
      </c>
      <c r="Z28" s="200" t="str">
        <f t="shared" ca="1" si="202"/>
        <v/>
      </c>
      <c r="AA28" s="200" t="str">
        <f t="shared" ca="1" si="202"/>
        <v/>
      </c>
      <c r="AB28" s="200" t="str">
        <f t="shared" ca="1" si="203"/>
        <v/>
      </c>
      <c r="AC28" s="200" t="str">
        <f t="shared" ca="1" si="203"/>
        <v/>
      </c>
      <c r="AD28" s="200" t="str">
        <f t="shared" ca="1" si="203"/>
        <v/>
      </c>
      <c r="AE28" s="200" t="str">
        <f t="shared" ca="1" si="203"/>
        <v/>
      </c>
      <c r="AF28" s="200" t="str">
        <f t="shared" ca="1" si="203"/>
        <v/>
      </c>
      <c r="AG28" s="200" t="str">
        <f t="shared" ca="1" si="203"/>
        <v/>
      </c>
      <c r="AH28" s="200" t="str">
        <f t="shared" ca="1" si="203"/>
        <v/>
      </c>
      <c r="AI28" s="200" t="str">
        <f t="shared" ca="1" si="203"/>
        <v/>
      </c>
      <c r="AJ28" s="200" t="str">
        <f t="shared" ca="1" si="203"/>
        <v/>
      </c>
      <c r="AK28" s="200" t="str">
        <f t="shared" ca="1" si="203"/>
        <v/>
      </c>
      <c r="AL28" s="200" t="str">
        <f t="shared" ca="1" si="204"/>
        <v/>
      </c>
      <c r="AM28" s="200" t="str">
        <f t="shared" ca="1" si="204"/>
        <v/>
      </c>
      <c r="AN28" s="200" t="str">
        <f t="shared" ca="1" si="204"/>
        <v/>
      </c>
      <c r="AO28" s="200" t="str">
        <f t="shared" ca="1" si="204"/>
        <v/>
      </c>
      <c r="AP28" s="200" t="str">
        <f t="shared" ca="1" si="204"/>
        <v/>
      </c>
      <c r="AQ28" s="200" t="str">
        <f t="shared" ca="1" si="204"/>
        <v/>
      </c>
      <c r="AR28" s="200" t="str">
        <f t="shared" ca="1" si="204"/>
        <v/>
      </c>
      <c r="AS28" s="200" t="str">
        <f t="shared" ca="1" si="204"/>
        <v/>
      </c>
      <c r="AT28" s="200" t="str">
        <f t="shared" ca="1" si="204"/>
        <v/>
      </c>
      <c r="AU28" s="200" t="str">
        <f t="shared" ca="1" si="204"/>
        <v/>
      </c>
      <c r="AV28" s="200" t="str">
        <f t="shared" ca="1" si="205"/>
        <v/>
      </c>
      <c r="AW28" s="200" t="str">
        <f t="shared" ca="1" si="205"/>
        <v/>
      </c>
      <c r="AX28" s="200" t="str">
        <f t="shared" ca="1" si="205"/>
        <v/>
      </c>
      <c r="AY28" s="200" t="str">
        <f t="shared" ca="1" si="205"/>
        <v/>
      </c>
      <c r="AZ28" s="200" t="str">
        <f t="shared" ca="1" si="205"/>
        <v/>
      </c>
      <c r="BA28" s="200" t="str">
        <f t="shared" ca="1" si="205"/>
        <v/>
      </c>
      <c r="BB28" s="200" t="str">
        <f t="shared" ca="1" si="205"/>
        <v/>
      </c>
      <c r="BC28" s="200" t="str">
        <f t="shared" ca="1" si="205"/>
        <v/>
      </c>
      <c r="BD28" s="200" t="str">
        <f t="shared" ca="1" si="205"/>
        <v/>
      </c>
      <c r="BE28" s="200" t="str">
        <f t="shared" ca="1" si="205"/>
        <v/>
      </c>
      <c r="BF28" s="200" t="str">
        <f t="shared" ca="1" si="206"/>
        <v/>
      </c>
      <c r="BG28" s="200" t="str">
        <f t="shared" ca="1" si="206"/>
        <v/>
      </c>
      <c r="BH28" s="200" t="str">
        <f t="shared" ca="1" si="206"/>
        <v/>
      </c>
      <c r="BI28" s="200" t="str">
        <f t="shared" ca="1" si="206"/>
        <v/>
      </c>
      <c r="BJ28" s="200" t="str">
        <f t="shared" ca="1" si="206"/>
        <v/>
      </c>
      <c r="BK28" s="200" t="str">
        <f t="shared" ca="1" si="206"/>
        <v/>
      </c>
      <c r="BL28" s="200" t="str">
        <f t="shared" ca="1" si="206"/>
        <v/>
      </c>
      <c r="BM28" s="200" t="str">
        <f t="shared" ca="1" si="206"/>
        <v/>
      </c>
      <c r="BN28" s="200" t="str">
        <f t="shared" ca="1" si="206"/>
        <v/>
      </c>
      <c r="BO28" s="200" t="str">
        <f t="shared" ca="1" si="206"/>
        <v/>
      </c>
      <c r="BP28" s="200" t="str">
        <f t="shared" ca="1" si="207"/>
        <v/>
      </c>
      <c r="BQ28" s="200" t="str">
        <f t="shared" ca="1" si="207"/>
        <v/>
      </c>
      <c r="BR28" s="200" t="str">
        <f t="shared" ca="1" si="207"/>
        <v/>
      </c>
      <c r="BS28" s="200" t="str">
        <f t="shared" ca="1" si="207"/>
        <v/>
      </c>
      <c r="BT28" s="200" t="str">
        <f t="shared" ca="1" si="207"/>
        <v/>
      </c>
      <c r="BU28" s="200" t="str">
        <f t="shared" ca="1" si="207"/>
        <v/>
      </c>
      <c r="BV28" s="200" t="str">
        <f t="shared" ca="1" si="207"/>
        <v/>
      </c>
      <c r="BW28" s="200" t="str">
        <f t="shared" ca="1" si="207"/>
        <v/>
      </c>
      <c r="BX28" s="200" t="str">
        <f t="shared" ca="1" si="207"/>
        <v/>
      </c>
      <c r="BY28" s="200" t="str">
        <f t="shared" ca="1" si="207"/>
        <v/>
      </c>
      <c r="BZ28" s="200" t="str">
        <f t="shared" ca="1" si="208"/>
        <v/>
      </c>
      <c r="CA28" s="200" t="str">
        <f t="shared" ca="1" si="208"/>
        <v/>
      </c>
      <c r="CB28" s="200" t="str">
        <f t="shared" ca="1" si="208"/>
        <v/>
      </c>
      <c r="CC28" s="200" t="str">
        <f t="shared" ca="1" si="208"/>
        <v/>
      </c>
      <c r="CD28" s="200" t="str">
        <f t="shared" ca="1" si="208"/>
        <v/>
      </c>
      <c r="CE28" s="200" t="str">
        <f t="shared" ca="1" si="208"/>
        <v/>
      </c>
      <c r="CF28" s="200" t="str">
        <f t="shared" ca="1" si="208"/>
        <v/>
      </c>
      <c r="CG28" s="200" t="str">
        <f t="shared" ca="1" si="208"/>
        <v/>
      </c>
      <c r="CH28" s="200" t="str">
        <f t="shared" ca="1" si="208"/>
        <v/>
      </c>
      <c r="CI28" s="200" t="str">
        <f t="shared" ca="1" si="208"/>
        <v/>
      </c>
      <c r="CJ28" s="200" t="str">
        <f t="shared" ca="1" si="209"/>
        <v/>
      </c>
      <c r="CK28" s="200" t="str">
        <f t="shared" ca="1" si="209"/>
        <v/>
      </c>
      <c r="CL28" s="200" t="str">
        <f t="shared" ca="1" si="209"/>
        <v/>
      </c>
      <c r="CM28" s="200" t="str">
        <f t="shared" ca="1" si="209"/>
        <v/>
      </c>
      <c r="CN28" s="200" t="str">
        <f t="shared" ca="1" si="209"/>
        <v/>
      </c>
      <c r="CO28" s="200" t="str">
        <f t="shared" ca="1" si="209"/>
        <v/>
      </c>
      <c r="CP28" s="200" t="str">
        <f t="shared" ca="1" si="209"/>
        <v/>
      </c>
      <c r="CQ28" s="200" t="str">
        <f t="shared" ca="1" si="209"/>
        <v/>
      </c>
      <c r="CR28" s="200" t="str">
        <f t="shared" ca="1" si="209"/>
        <v/>
      </c>
      <c r="CS28" s="200" t="str">
        <f t="shared" ca="1" si="209"/>
        <v/>
      </c>
      <c r="CT28" s="200" t="str">
        <f t="shared" ca="1" si="210"/>
        <v/>
      </c>
      <c r="CU28" s="200" t="str">
        <f t="shared" ca="1" si="210"/>
        <v/>
      </c>
      <c r="CV28" s="200" t="str">
        <f t="shared" ca="1" si="210"/>
        <v/>
      </c>
      <c r="CW28" s="200" t="str">
        <f t="shared" ca="1" si="210"/>
        <v/>
      </c>
      <c r="CX28" s="200" t="str">
        <f t="shared" ca="1" si="210"/>
        <v/>
      </c>
      <c r="CY28" s="200" t="str">
        <f t="shared" ca="1" si="210"/>
        <v/>
      </c>
      <c r="CZ28" s="200" t="str">
        <f t="shared" ca="1" si="210"/>
        <v/>
      </c>
      <c r="DA28" s="200" t="str">
        <f t="shared" ca="1" si="210"/>
        <v/>
      </c>
      <c r="DB28" s="200" t="str">
        <f t="shared" ca="1" si="210"/>
        <v/>
      </c>
    </row>
    <row r="29" spans="1:106">
      <c r="A29" s="191" t="str">
        <f>IF(+TRACCIATO!B30&lt;&gt;"",TRACCIATO!B30,"")</f>
        <v>COMBUSTIBILE</v>
      </c>
      <c r="B29" s="192" t="str">
        <f>IF(+TRACCIATO!C30&lt;&gt;"",TRACCIATO!C30,"")</f>
        <v/>
      </c>
      <c r="C29" s="193" t="str">
        <f>IF(+TRACCIATO!D30&lt;&gt;"",TRACCIATO!D30,"")</f>
        <v>ALF</v>
      </c>
      <c r="D29" s="193">
        <f>IF(+TRACCIATO!E30&lt;&gt;"",TRACCIATO!E30,"")</f>
        <v>3</v>
      </c>
      <c r="E29" s="193">
        <f>IF(+TRACCIATO!F30&lt;&gt;"",TRACCIATO!F30,"")</f>
        <v>301</v>
      </c>
      <c r="F29" s="194">
        <f ca="1">CalcoloVerifica!F29</f>
        <v>0</v>
      </c>
      <c r="G29" s="198" t="str">
        <f t="shared" ref="G29:AM29" ca="1" si="211">IF(AND($C29="NUM",IFERROR(MID(INDIRECT("InputVerifica!"&amp;"r"&amp;G$2&amp;"c2",FALSE),$E25+1,$D29)*1=0,"FALSO")),"",MID(INDIRECT("InputVerifica!"&amp;"r"&amp;G$2&amp;"c2",FALSE),$E25+1,$D29))</f>
        <v>ELE</v>
      </c>
      <c r="H29" s="198" t="str">
        <f t="shared" ca="1" si="211"/>
        <v>ELE</v>
      </c>
      <c r="I29" s="198" t="str">
        <f t="shared" ca="1" si="211"/>
        <v>ELE</v>
      </c>
      <c r="J29" s="198" t="str">
        <f t="shared" ca="1" si="211"/>
        <v>ELE</v>
      </c>
      <c r="K29" s="198" t="str">
        <f t="shared" ca="1" si="211"/>
        <v>ELE</v>
      </c>
      <c r="L29" s="198" t="str">
        <f t="shared" ca="1" si="211"/>
        <v>ELE</v>
      </c>
      <c r="M29" s="198" t="str">
        <f t="shared" ca="1" si="211"/>
        <v>ELE</v>
      </c>
      <c r="N29" s="198" t="str">
        <f t="shared" ca="1" si="211"/>
        <v>ELE</v>
      </c>
      <c r="O29" s="198" t="str">
        <f t="shared" ca="1" si="211"/>
        <v>ELE</v>
      </c>
      <c r="P29" s="198" t="str">
        <f t="shared" ca="1" si="211"/>
        <v>ELE</v>
      </c>
      <c r="Q29" s="198" t="str">
        <f t="shared" ca="1" si="211"/>
        <v>ELE</v>
      </c>
      <c r="R29" s="198" t="str">
        <f t="shared" ca="1" si="211"/>
        <v>ELE</v>
      </c>
      <c r="S29" s="198" t="str">
        <f t="shared" ca="1" si="211"/>
        <v/>
      </c>
      <c r="T29" s="198" t="str">
        <f t="shared" ca="1" si="211"/>
        <v/>
      </c>
      <c r="U29" s="198" t="str">
        <f t="shared" ca="1" si="211"/>
        <v/>
      </c>
      <c r="V29" s="198" t="str">
        <f t="shared" ca="1" si="211"/>
        <v/>
      </c>
      <c r="W29" s="198" t="str">
        <f t="shared" ca="1" si="211"/>
        <v/>
      </c>
      <c r="X29" s="198" t="str">
        <f t="shared" ca="1" si="211"/>
        <v/>
      </c>
      <c r="Y29" s="198" t="str">
        <f t="shared" ca="1" si="211"/>
        <v/>
      </c>
      <c r="Z29" s="198" t="str">
        <f t="shared" ca="1" si="211"/>
        <v/>
      </c>
      <c r="AA29" s="198" t="str">
        <f t="shared" ca="1" si="211"/>
        <v/>
      </c>
      <c r="AB29" s="198" t="str">
        <f t="shared" ca="1" si="211"/>
        <v/>
      </c>
      <c r="AC29" s="198" t="str">
        <f t="shared" ca="1" si="211"/>
        <v/>
      </c>
      <c r="AD29" s="198" t="str">
        <f t="shared" ca="1" si="211"/>
        <v/>
      </c>
      <c r="AE29" s="198" t="str">
        <f t="shared" ca="1" si="211"/>
        <v/>
      </c>
      <c r="AF29" s="198" t="str">
        <f t="shared" ca="1" si="211"/>
        <v/>
      </c>
      <c r="AG29" s="198" t="str">
        <f t="shared" ca="1" si="211"/>
        <v/>
      </c>
      <c r="AH29" s="198" t="str">
        <f t="shared" ca="1" si="211"/>
        <v/>
      </c>
      <c r="AI29" s="198" t="str">
        <f t="shared" ca="1" si="211"/>
        <v/>
      </c>
      <c r="AJ29" s="198" t="str">
        <f t="shared" ca="1" si="211"/>
        <v/>
      </c>
      <c r="AK29" s="198" t="str">
        <f t="shared" ca="1" si="211"/>
        <v/>
      </c>
      <c r="AL29" s="198" t="str">
        <f t="shared" ca="1" si="211"/>
        <v/>
      </c>
      <c r="AM29" s="198" t="str">
        <f t="shared" ca="1" si="211"/>
        <v/>
      </c>
      <c r="AN29" s="198" t="str">
        <f t="shared" ref="AN29:BS29" ca="1" si="212">IF(AND($C29="NUM",IFERROR(MID(INDIRECT("InputVerifica!"&amp;"r"&amp;AN$2&amp;"c2",FALSE),$E25+1,$D29)*1=0,"FALSO")),"",MID(INDIRECT("InputVerifica!"&amp;"r"&amp;AN$2&amp;"c2",FALSE),$E25+1,$D29))</f>
        <v/>
      </c>
      <c r="AO29" s="198" t="str">
        <f t="shared" ca="1" si="212"/>
        <v/>
      </c>
      <c r="AP29" s="198" t="str">
        <f t="shared" ca="1" si="212"/>
        <v/>
      </c>
      <c r="AQ29" s="198" t="str">
        <f t="shared" ca="1" si="212"/>
        <v/>
      </c>
      <c r="AR29" s="198" t="str">
        <f t="shared" ca="1" si="212"/>
        <v/>
      </c>
      <c r="AS29" s="198" t="str">
        <f t="shared" ca="1" si="212"/>
        <v/>
      </c>
      <c r="AT29" s="198" t="str">
        <f t="shared" ca="1" si="212"/>
        <v/>
      </c>
      <c r="AU29" s="198" t="str">
        <f t="shared" ca="1" si="212"/>
        <v/>
      </c>
      <c r="AV29" s="198" t="str">
        <f t="shared" ca="1" si="212"/>
        <v/>
      </c>
      <c r="AW29" s="198" t="str">
        <f t="shared" ca="1" si="212"/>
        <v/>
      </c>
      <c r="AX29" s="198" t="str">
        <f t="shared" ca="1" si="212"/>
        <v/>
      </c>
      <c r="AY29" s="198" t="str">
        <f t="shared" ca="1" si="212"/>
        <v/>
      </c>
      <c r="AZ29" s="198" t="str">
        <f t="shared" ca="1" si="212"/>
        <v/>
      </c>
      <c r="BA29" s="198" t="str">
        <f t="shared" ca="1" si="212"/>
        <v/>
      </c>
      <c r="BB29" s="198" t="str">
        <f t="shared" ca="1" si="212"/>
        <v/>
      </c>
      <c r="BC29" s="198" t="str">
        <f t="shared" ca="1" si="212"/>
        <v/>
      </c>
      <c r="BD29" s="198" t="str">
        <f t="shared" ca="1" si="212"/>
        <v/>
      </c>
      <c r="BE29" s="198" t="str">
        <f t="shared" ca="1" si="212"/>
        <v/>
      </c>
      <c r="BF29" s="198" t="str">
        <f t="shared" ca="1" si="212"/>
        <v/>
      </c>
      <c r="BG29" s="198" t="str">
        <f t="shared" ca="1" si="212"/>
        <v/>
      </c>
      <c r="BH29" s="198" t="str">
        <f t="shared" ca="1" si="212"/>
        <v/>
      </c>
      <c r="BI29" s="198" t="str">
        <f t="shared" ca="1" si="212"/>
        <v/>
      </c>
      <c r="BJ29" s="198" t="str">
        <f t="shared" ca="1" si="212"/>
        <v/>
      </c>
      <c r="BK29" s="198" t="str">
        <f t="shared" ca="1" si="212"/>
        <v/>
      </c>
      <c r="BL29" s="198" t="str">
        <f t="shared" ca="1" si="212"/>
        <v/>
      </c>
      <c r="BM29" s="198" t="str">
        <f t="shared" ca="1" si="212"/>
        <v/>
      </c>
      <c r="BN29" s="198" t="str">
        <f t="shared" ca="1" si="212"/>
        <v/>
      </c>
      <c r="BO29" s="198" t="str">
        <f t="shared" ca="1" si="212"/>
        <v/>
      </c>
      <c r="BP29" s="198" t="str">
        <f t="shared" ca="1" si="212"/>
        <v/>
      </c>
      <c r="BQ29" s="198" t="str">
        <f t="shared" ca="1" si="212"/>
        <v/>
      </c>
      <c r="BR29" s="198" t="str">
        <f t="shared" ca="1" si="212"/>
        <v/>
      </c>
      <c r="BS29" s="198" t="str">
        <f t="shared" ca="1" si="212"/>
        <v/>
      </c>
      <c r="BT29" s="198" t="str">
        <f t="shared" ref="BT29:DB29" ca="1" si="213">IF(AND($C29="NUM",IFERROR(MID(INDIRECT("InputVerifica!"&amp;"r"&amp;BT$2&amp;"c2",FALSE),$E25+1,$D29)*1=0,"FALSO")),"",MID(INDIRECT("InputVerifica!"&amp;"r"&amp;BT$2&amp;"c2",FALSE),$E25+1,$D29))</f>
        <v/>
      </c>
      <c r="BU29" s="198" t="str">
        <f t="shared" ca="1" si="213"/>
        <v/>
      </c>
      <c r="BV29" s="198" t="str">
        <f t="shared" ca="1" si="213"/>
        <v/>
      </c>
      <c r="BW29" s="198" t="str">
        <f t="shared" ca="1" si="213"/>
        <v/>
      </c>
      <c r="BX29" s="198" t="str">
        <f t="shared" ca="1" si="213"/>
        <v/>
      </c>
      <c r="BY29" s="198" t="str">
        <f t="shared" ca="1" si="213"/>
        <v/>
      </c>
      <c r="BZ29" s="198" t="str">
        <f t="shared" ca="1" si="213"/>
        <v/>
      </c>
      <c r="CA29" s="198" t="str">
        <f t="shared" ca="1" si="213"/>
        <v/>
      </c>
      <c r="CB29" s="198" t="str">
        <f t="shared" ca="1" si="213"/>
        <v/>
      </c>
      <c r="CC29" s="198" t="str">
        <f t="shared" ca="1" si="213"/>
        <v/>
      </c>
      <c r="CD29" s="198" t="str">
        <f t="shared" ca="1" si="213"/>
        <v/>
      </c>
      <c r="CE29" s="198" t="str">
        <f t="shared" ca="1" si="213"/>
        <v/>
      </c>
      <c r="CF29" s="198" t="str">
        <f t="shared" ca="1" si="213"/>
        <v/>
      </c>
      <c r="CG29" s="198" t="str">
        <f t="shared" ca="1" si="213"/>
        <v/>
      </c>
      <c r="CH29" s="198" t="str">
        <f t="shared" ca="1" si="213"/>
        <v/>
      </c>
      <c r="CI29" s="198" t="str">
        <f t="shared" ca="1" si="213"/>
        <v/>
      </c>
      <c r="CJ29" s="198" t="str">
        <f t="shared" ca="1" si="213"/>
        <v/>
      </c>
      <c r="CK29" s="198" t="str">
        <f t="shared" ca="1" si="213"/>
        <v/>
      </c>
      <c r="CL29" s="198" t="str">
        <f t="shared" ca="1" si="213"/>
        <v/>
      </c>
      <c r="CM29" s="198" t="str">
        <f t="shared" ca="1" si="213"/>
        <v/>
      </c>
      <c r="CN29" s="198" t="str">
        <f t="shared" ca="1" si="213"/>
        <v/>
      </c>
      <c r="CO29" s="198" t="str">
        <f t="shared" ca="1" si="213"/>
        <v/>
      </c>
      <c r="CP29" s="198" t="str">
        <f t="shared" ca="1" si="213"/>
        <v/>
      </c>
      <c r="CQ29" s="198" t="str">
        <f t="shared" ca="1" si="213"/>
        <v/>
      </c>
      <c r="CR29" s="198" t="str">
        <f t="shared" ca="1" si="213"/>
        <v/>
      </c>
      <c r="CS29" s="198" t="str">
        <f t="shared" ca="1" si="213"/>
        <v/>
      </c>
      <c r="CT29" s="198" t="str">
        <f t="shared" ca="1" si="213"/>
        <v/>
      </c>
      <c r="CU29" s="198" t="str">
        <f t="shared" ca="1" si="213"/>
        <v/>
      </c>
      <c r="CV29" s="198" t="str">
        <f t="shared" ca="1" si="213"/>
        <v/>
      </c>
      <c r="CW29" s="198" t="str">
        <f t="shared" ca="1" si="213"/>
        <v/>
      </c>
      <c r="CX29" s="198" t="str">
        <f t="shared" ca="1" si="213"/>
        <v/>
      </c>
      <c r="CY29" s="198" t="str">
        <f t="shared" ca="1" si="213"/>
        <v/>
      </c>
      <c r="CZ29" s="198" t="str">
        <f t="shared" ca="1" si="213"/>
        <v/>
      </c>
      <c r="DA29" s="198" t="str">
        <f t="shared" ca="1" si="213"/>
        <v/>
      </c>
      <c r="DB29" s="198" t="str">
        <f t="shared" ca="1" si="213"/>
        <v/>
      </c>
    </row>
    <row r="30" spans="1:106">
      <c r="A30" s="191" t="str">
        <f>IF(+TRACCIATO!B31&lt;&gt;"",TRACCIATO!B31,"")</f>
        <v>TEMPI</v>
      </c>
      <c r="B30" s="192" t="str">
        <f>IF(+TRACCIATO!C31&lt;&gt;"",TRACCIATO!C31,"")</f>
        <v/>
      </c>
      <c r="C30" s="193" t="str">
        <f>IF(+TRACCIATO!D31&lt;&gt;"",TRACCIATO!D31,"")</f>
        <v>NUM</v>
      </c>
      <c r="D30" s="193">
        <f>IF(+TRACCIATO!E31&lt;&gt;"",TRACCIATO!E31,"")</f>
        <v>1</v>
      </c>
      <c r="E30" s="193">
        <f>IF(+TRACCIATO!F31&lt;&gt;"",TRACCIATO!F31,"")</f>
        <v>302</v>
      </c>
      <c r="F30" s="194">
        <f ca="1">CalcoloVerifica!F30</f>
        <v>0</v>
      </c>
      <c r="G30" s="198" t="str">
        <f t="shared" ca="1" si="98"/>
        <v/>
      </c>
      <c r="H30" s="198" t="str">
        <f t="shared" ref="H30:H61" ca="1" si="214">IF(AND($C30="NUM",IFERROR(MID(INDIRECT("InputVerifica!"&amp;"r"&amp;H$2&amp;"c2",FALSE),$E29+1,$D30)*1=0,"FALSO")),"",MID(INDIRECT("InputVerifica!"&amp;"r"&amp;H$2&amp;"c2",FALSE),$E29+1,$D30))</f>
        <v/>
      </c>
      <c r="I30" s="198" t="str">
        <f t="shared" ref="I30:I61" ca="1" si="215">IF(AND($C30="NUM",IFERROR(MID(INDIRECT("InputVerifica!"&amp;"r"&amp;I$2&amp;"c2",FALSE),$E29+1,$D30)*1=0,"FALSO")),"",MID(INDIRECT("InputVerifica!"&amp;"r"&amp;I$2&amp;"c2",FALSE),$E29+1,$D30))</f>
        <v/>
      </c>
      <c r="J30" s="198" t="str">
        <f t="shared" ref="J30:J61" ca="1" si="216">IF(AND($C30="NUM",IFERROR(MID(INDIRECT("InputVerifica!"&amp;"r"&amp;J$2&amp;"c2",FALSE),$E29+1,$D30)*1=0,"FALSO")),"",MID(INDIRECT("InputVerifica!"&amp;"r"&amp;J$2&amp;"c2",FALSE),$E29+1,$D30))</f>
        <v/>
      </c>
      <c r="K30" s="198" t="str">
        <f t="shared" ref="K30:K61" ca="1" si="217">IF(AND($C30="NUM",IFERROR(MID(INDIRECT("InputVerifica!"&amp;"r"&amp;K$2&amp;"c2",FALSE),$E29+1,$D30)*1=0,"FALSO")),"",MID(INDIRECT("InputVerifica!"&amp;"r"&amp;K$2&amp;"c2",FALSE),$E29+1,$D30))</f>
        <v/>
      </c>
      <c r="L30" s="198" t="str">
        <f t="shared" ref="L30:L61" ca="1" si="218">IF(AND($C30="NUM",IFERROR(MID(INDIRECT("InputVerifica!"&amp;"r"&amp;L$2&amp;"c2",FALSE),$E29+1,$D30)*1=0,"FALSO")),"",MID(INDIRECT("InputVerifica!"&amp;"r"&amp;L$2&amp;"c2",FALSE),$E29+1,$D30))</f>
        <v/>
      </c>
      <c r="M30" s="198" t="str">
        <f t="shared" ref="M30:M61" ca="1" si="219">IF(AND($C30="NUM",IFERROR(MID(INDIRECT("InputVerifica!"&amp;"r"&amp;M$2&amp;"c2",FALSE),$E29+1,$D30)*1=0,"FALSO")),"",MID(INDIRECT("InputVerifica!"&amp;"r"&amp;M$2&amp;"c2",FALSE),$E29+1,$D30))</f>
        <v/>
      </c>
      <c r="N30" s="198" t="str">
        <f t="shared" ref="N30:N61" ca="1" si="220">IF(AND($C30="NUM",IFERROR(MID(INDIRECT("InputVerifica!"&amp;"r"&amp;N$2&amp;"c2",FALSE),$E29+1,$D30)*1=0,"FALSO")),"",MID(INDIRECT("InputVerifica!"&amp;"r"&amp;N$2&amp;"c2",FALSE),$E29+1,$D30))</f>
        <v/>
      </c>
      <c r="O30" s="198" t="str">
        <f t="shared" ref="O30:O61" ca="1" si="221">IF(AND($C30="NUM",IFERROR(MID(INDIRECT("InputVerifica!"&amp;"r"&amp;O$2&amp;"c2",FALSE),$E29+1,$D30)*1=0,"FALSO")),"",MID(INDIRECT("InputVerifica!"&amp;"r"&amp;O$2&amp;"c2",FALSE),$E29+1,$D30))</f>
        <v/>
      </c>
      <c r="P30" s="198" t="str">
        <f t="shared" ref="P30:P61" ca="1" si="222">IF(AND($C30="NUM",IFERROR(MID(INDIRECT("InputVerifica!"&amp;"r"&amp;P$2&amp;"c2",FALSE),$E29+1,$D30)*1=0,"FALSO")),"",MID(INDIRECT("InputVerifica!"&amp;"r"&amp;P$2&amp;"c2",FALSE),$E29+1,$D30))</f>
        <v/>
      </c>
      <c r="Q30" s="198" t="str">
        <f t="shared" ref="Q30:Q61" ca="1" si="223">IF(AND($C30="NUM",IFERROR(MID(INDIRECT("InputVerifica!"&amp;"r"&amp;Q$2&amp;"c2",FALSE),$E29+1,$D30)*1=0,"FALSO")),"",MID(INDIRECT("InputVerifica!"&amp;"r"&amp;Q$2&amp;"c2",FALSE),$E29+1,$D30))</f>
        <v/>
      </c>
      <c r="R30" s="198" t="str">
        <f t="shared" ref="R30:R61" ca="1" si="224">IF(AND($C30="NUM",IFERROR(MID(INDIRECT("InputVerifica!"&amp;"r"&amp;R$2&amp;"c2",FALSE),$E29+1,$D30)*1=0,"FALSO")),"",MID(INDIRECT("InputVerifica!"&amp;"r"&amp;R$2&amp;"c2",FALSE),$E29+1,$D30))</f>
        <v/>
      </c>
      <c r="S30" s="198" t="str">
        <f t="shared" ref="S30:S61" ca="1" si="225">IF(AND($C30="NUM",IFERROR(MID(INDIRECT("InputVerifica!"&amp;"r"&amp;S$2&amp;"c2",FALSE),$E29+1,$D30)*1=0,"FALSO")),"",MID(INDIRECT("InputVerifica!"&amp;"r"&amp;S$2&amp;"c2",FALSE),$E29+1,$D30))</f>
        <v/>
      </c>
      <c r="T30" s="198" t="str">
        <f t="shared" ref="T30:T61" ca="1" si="226">IF(AND($C30="NUM",IFERROR(MID(INDIRECT("InputVerifica!"&amp;"r"&amp;T$2&amp;"c2",FALSE),$E29+1,$D30)*1=0,"FALSO")),"",MID(INDIRECT("InputVerifica!"&amp;"r"&amp;T$2&amp;"c2",FALSE),$E29+1,$D30))</f>
        <v/>
      </c>
      <c r="U30" s="198" t="str">
        <f t="shared" ref="U30:U61" ca="1" si="227">IF(AND($C30="NUM",IFERROR(MID(INDIRECT("InputVerifica!"&amp;"r"&amp;U$2&amp;"c2",FALSE),$E29+1,$D30)*1=0,"FALSO")),"",MID(INDIRECT("InputVerifica!"&amp;"r"&amp;U$2&amp;"c2",FALSE),$E29+1,$D30))</f>
        <v/>
      </c>
      <c r="V30" s="198" t="str">
        <f t="shared" ref="V30:V61" ca="1" si="228">IF(AND($C30="NUM",IFERROR(MID(INDIRECT("InputVerifica!"&amp;"r"&amp;V$2&amp;"c2",FALSE),$E29+1,$D30)*1=0,"FALSO")),"",MID(INDIRECT("InputVerifica!"&amp;"r"&amp;V$2&amp;"c2",FALSE),$E29+1,$D30))</f>
        <v/>
      </c>
      <c r="W30" s="198" t="str">
        <f t="shared" ref="W30:W61" ca="1" si="229">IF(AND($C30="NUM",IFERROR(MID(INDIRECT("InputVerifica!"&amp;"r"&amp;W$2&amp;"c2",FALSE),$E29+1,$D30)*1=0,"FALSO")),"",MID(INDIRECT("InputVerifica!"&amp;"r"&amp;W$2&amp;"c2",FALSE),$E29+1,$D30))</f>
        <v/>
      </c>
      <c r="X30" s="198" t="str">
        <f t="shared" ref="X30:X61" ca="1" si="230">IF(AND($C30="NUM",IFERROR(MID(INDIRECT("InputVerifica!"&amp;"r"&amp;X$2&amp;"c2",FALSE),$E29+1,$D30)*1=0,"FALSO")),"",MID(INDIRECT("InputVerifica!"&amp;"r"&amp;X$2&amp;"c2",FALSE),$E29+1,$D30))</f>
        <v/>
      </c>
      <c r="Y30" s="198" t="str">
        <f t="shared" ref="Y30:Y61" ca="1" si="231">IF(AND($C30="NUM",IFERROR(MID(INDIRECT("InputVerifica!"&amp;"r"&amp;Y$2&amp;"c2",FALSE),$E29+1,$D30)*1=0,"FALSO")),"",MID(INDIRECT("InputVerifica!"&amp;"r"&amp;Y$2&amp;"c2",FALSE),$E29+1,$D30))</f>
        <v/>
      </c>
      <c r="Z30" s="198" t="str">
        <f t="shared" ref="Z30:Z61" ca="1" si="232">IF(AND($C30="NUM",IFERROR(MID(INDIRECT("InputVerifica!"&amp;"r"&amp;Z$2&amp;"c2",FALSE),$E29+1,$D30)*1=0,"FALSO")),"",MID(INDIRECT("InputVerifica!"&amp;"r"&amp;Z$2&amp;"c2",FALSE),$E29+1,$D30))</f>
        <v/>
      </c>
      <c r="AA30" s="198" t="str">
        <f t="shared" ref="AA30:AA61" ca="1" si="233">IF(AND($C30="NUM",IFERROR(MID(INDIRECT("InputVerifica!"&amp;"r"&amp;AA$2&amp;"c2",FALSE),$E29+1,$D30)*1=0,"FALSO")),"",MID(INDIRECT("InputVerifica!"&amp;"r"&amp;AA$2&amp;"c2",FALSE),$E29+1,$D30))</f>
        <v/>
      </c>
      <c r="AB30" s="198" t="str">
        <f t="shared" ref="AB30:AB61" ca="1" si="234">IF(AND($C30="NUM",IFERROR(MID(INDIRECT("InputVerifica!"&amp;"r"&amp;AB$2&amp;"c2",FALSE),$E29+1,$D30)*1=0,"FALSO")),"",MID(INDIRECT("InputVerifica!"&amp;"r"&amp;AB$2&amp;"c2",FALSE),$E29+1,$D30))</f>
        <v/>
      </c>
      <c r="AC30" s="198" t="str">
        <f t="shared" ref="AC30:AC61" ca="1" si="235">IF(AND($C30="NUM",IFERROR(MID(INDIRECT("InputVerifica!"&amp;"r"&amp;AC$2&amp;"c2",FALSE),$E29+1,$D30)*1=0,"FALSO")),"",MID(INDIRECT("InputVerifica!"&amp;"r"&amp;AC$2&amp;"c2",FALSE),$E29+1,$D30))</f>
        <v/>
      </c>
      <c r="AD30" s="198" t="str">
        <f t="shared" ref="AD30:AD61" ca="1" si="236">IF(AND($C30="NUM",IFERROR(MID(INDIRECT("InputVerifica!"&amp;"r"&amp;AD$2&amp;"c2",FALSE),$E29+1,$D30)*1=0,"FALSO")),"",MID(INDIRECT("InputVerifica!"&amp;"r"&amp;AD$2&amp;"c2",FALSE),$E29+1,$D30))</f>
        <v/>
      </c>
      <c r="AE30" s="198" t="str">
        <f t="shared" ref="AE30:AE61" ca="1" si="237">IF(AND($C30="NUM",IFERROR(MID(INDIRECT("InputVerifica!"&amp;"r"&amp;AE$2&amp;"c2",FALSE),$E29+1,$D30)*1=0,"FALSO")),"",MID(INDIRECT("InputVerifica!"&amp;"r"&amp;AE$2&amp;"c2",FALSE),$E29+1,$D30))</f>
        <v/>
      </c>
      <c r="AF30" s="198" t="str">
        <f t="shared" ref="AF30:AF61" ca="1" si="238">IF(AND($C30="NUM",IFERROR(MID(INDIRECT("InputVerifica!"&amp;"r"&amp;AF$2&amp;"c2",FALSE),$E29+1,$D30)*1=0,"FALSO")),"",MID(INDIRECT("InputVerifica!"&amp;"r"&amp;AF$2&amp;"c2",FALSE),$E29+1,$D30))</f>
        <v/>
      </c>
      <c r="AG30" s="198" t="str">
        <f t="shared" ref="AG30:AG61" ca="1" si="239">IF(AND($C30="NUM",IFERROR(MID(INDIRECT("InputVerifica!"&amp;"r"&amp;AG$2&amp;"c2",FALSE),$E29+1,$D30)*1=0,"FALSO")),"",MID(INDIRECT("InputVerifica!"&amp;"r"&amp;AG$2&amp;"c2",FALSE),$E29+1,$D30))</f>
        <v/>
      </c>
      <c r="AH30" s="198" t="str">
        <f t="shared" ref="AH30:AH61" ca="1" si="240">IF(AND($C30="NUM",IFERROR(MID(INDIRECT("InputVerifica!"&amp;"r"&amp;AH$2&amp;"c2",FALSE),$E29+1,$D30)*1=0,"FALSO")),"",MID(INDIRECT("InputVerifica!"&amp;"r"&amp;AH$2&amp;"c2",FALSE),$E29+1,$D30))</f>
        <v/>
      </c>
      <c r="AI30" s="198" t="str">
        <f t="shared" ref="AI30:AI61" ca="1" si="241">IF(AND($C30="NUM",IFERROR(MID(INDIRECT("InputVerifica!"&amp;"r"&amp;AI$2&amp;"c2",FALSE),$E29+1,$D30)*1=0,"FALSO")),"",MID(INDIRECT("InputVerifica!"&amp;"r"&amp;AI$2&amp;"c2",FALSE),$E29+1,$D30))</f>
        <v/>
      </c>
      <c r="AJ30" s="198" t="str">
        <f t="shared" ref="AJ30:AJ61" ca="1" si="242">IF(AND($C30="NUM",IFERROR(MID(INDIRECT("InputVerifica!"&amp;"r"&amp;AJ$2&amp;"c2",FALSE),$E29+1,$D30)*1=0,"FALSO")),"",MID(INDIRECT("InputVerifica!"&amp;"r"&amp;AJ$2&amp;"c2",FALSE),$E29+1,$D30))</f>
        <v/>
      </c>
      <c r="AK30" s="198" t="str">
        <f t="shared" ref="AK30:AK61" ca="1" si="243">IF(AND($C30="NUM",IFERROR(MID(INDIRECT("InputVerifica!"&amp;"r"&amp;AK$2&amp;"c2",FALSE),$E29+1,$D30)*1=0,"FALSO")),"",MID(INDIRECT("InputVerifica!"&amp;"r"&amp;AK$2&amp;"c2",FALSE),$E29+1,$D30))</f>
        <v/>
      </c>
      <c r="AL30" s="198" t="str">
        <f t="shared" ref="AL30:AL61" ca="1" si="244">IF(AND($C30="NUM",IFERROR(MID(INDIRECT("InputVerifica!"&amp;"r"&amp;AL$2&amp;"c2",FALSE),$E29+1,$D30)*1=0,"FALSO")),"",MID(INDIRECT("InputVerifica!"&amp;"r"&amp;AL$2&amp;"c2",FALSE),$E29+1,$D30))</f>
        <v/>
      </c>
      <c r="AM30" s="198" t="str">
        <f t="shared" ref="AM30:AM61" ca="1" si="245">IF(AND($C30="NUM",IFERROR(MID(INDIRECT("InputVerifica!"&amp;"r"&amp;AM$2&amp;"c2",FALSE),$E29+1,$D30)*1=0,"FALSO")),"",MID(INDIRECT("InputVerifica!"&amp;"r"&amp;AM$2&amp;"c2",FALSE),$E29+1,$D30))</f>
        <v/>
      </c>
      <c r="AN30" s="198" t="str">
        <f t="shared" ref="AN30:AN61" ca="1" si="246">IF(AND($C30="NUM",IFERROR(MID(INDIRECT("InputVerifica!"&amp;"r"&amp;AN$2&amp;"c2",FALSE),$E29+1,$D30)*1=0,"FALSO")),"",MID(INDIRECT("InputVerifica!"&amp;"r"&amp;AN$2&amp;"c2",FALSE),$E29+1,$D30))</f>
        <v/>
      </c>
      <c r="AO30" s="198" t="str">
        <f t="shared" ref="AO30:AO61" ca="1" si="247">IF(AND($C30="NUM",IFERROR(MID(INDIRECT("InputVerifica!"&amp;"r"&amp;AO$2&amp;"c2",FALSE),$E29+1,$D30)*1=0,"FALSO")),"",MID(INDIRECT("InputVerifica!"&amp;"r"&amp;AO$2&amp;"c2",FALSE),$E29+1,$D30))</f>
        <v/>
      </c>
      <c r="AP30" s="198" t="str">
        <f t="shared" ref="AP30:AP61" ca="1" si="248">IF(AND($C30="NUM",IFERROR(MID(INDIRECT("InputVerifica!"&amp;"r"&amp;AP$2&amp;"c2",FALSE),$E29+1,$D30)*1=0,"FALSO")),"",MID(INDIRECT("InputVerifica!"&amp;"r"&amp;AP$2&amp;"c2",FALSE),$E29+1,$D30))</f>
        <v/>
      </c>
      <c r="AQ30" s="198" t="str">
        <f t="shared" ref="AQ30:AQ61" ca="1" si="249">IF(AND($C30="NUM",IFERROR(MID(INDIRECT("InputVerifica!"&amp;"r"&amp;AQ$2&amp;"c2",FALSE),$E29+1,$D30)*1=0,"FALSO")),"",MID(INDIRECT("InputVerifica!"&amp;"r"&amp;AQ$2&amp;"c2",FALSE),$E29+1,$D30))</f>
        <v/>
      </c>
      <c r="AR30" s="198" t="str">
        <f t="shared" ref="AR30:AR61" ca="1" si="250">IF(AND($C30="NUM",IFERROR(MID(INDIRECT("InputVerifica!"&amp;"r"&amp;AR$2&amp;"c2",FALSE),$E29+1,$D30)*1=0,"FALSO")),"",MID(INDIRECT("InputVerifica!"&amp;"r"&amp;AR$2&amp;"c2",FALSE),$E29+1,$D30))</f>
        <v/>
      </c>
      <c r="AS30" s="198" t="str">
        <f t="shared" ref="AS30:AS61" ca="1" si="251">IF(AND($C30="NUM",IFERROR(MID(INDIRECT("InputVerifica!"&amp;"r"&amp;AS$2&amp;"c2",FALSE),$E29+1,$D30)*1=0,"FALSO")),"",MID(INDIRECT("InputVerifica!"&amp;"r"&amp;AS$2&amp;"c2",FALSE),$E29+1,$D30))</f>
        <v/>
      </c>
      <c r="AT30" s="198" t="str">
        <f t="shared" ref="AT30:AT61" ca="1" si="252">IF(AND($C30="NUM",IFERROR(MID(INDIRECT("InputVerifica!"&amp;"r"&amp;AT$2&amp;"c2",FALSE),$E29+1,$D30)*1=0,"FALSO")),"",MID(INDIRECT("InputVerifica!"&amp;"r"&amp;AT$2&amp;"c2",FALSE),$E29+1,$D30))</f>
        <v/>
      </c>
      <c r="AU30" s="198" t="str">
        <f t="shared" ref="AU30:AU61" ca="1" si="253">IF(AND($C30="NUM",IFERROR(MID(INDIRECT("InputVerifica!"&amp;"r"&amp;AU$2&amp;"c2",FALSE),$E29+1,$D30)*1=0,"FALSO")),"",MID(INDIRECT("InputVerifica!"&amp;"r"&amp;AU$2&amp;"c2",FALSE),$E29+1,$D30))</f>
        <v/>
      </c>
      <c r="AV30" s="198" t="str">
        <f t="shared" ref="AV30:AV61" ca="1" si="254">IF(AND($C30="NUM",IFERROR(MID(INDIRECT("InputVerifica!"&amp;"r"&amp;AV$2&amp;"c2",FALSE),$E29+1,$D30)*1=0,"FALSO")),"",MID(INDIRECT("InputVerifica!"&amp;"r"&amp;AV$2&amp;"c2",FALSE),$E29+1,$D30))</f>
        <v/>
      </c>
      <c r="AW30" s="198" t="str">
        <f t="shared" ref="AW30:AW61" ca="1" si="255">IF(AND($C30="NUM",IFERROR(MID(INDIRECT("InputVerifica!"&amp;"r"&amp;AW$2&amp;"c2",FALSE),$E29+1,$D30)*1=0,"FALSO")),"",MID(INDIRECT("InputVerifica!"&amp;"r"&amp;AW$2&amp;"c2",FALSE),$E29+1,$D30))</f>
        <v/>
      </c>
      <c r="AX30" s="198" t="str">
        <f t="shared" ref="AX30:AX61" ca="1" si="256">IF(AND($C30="NUM",IFERROR(MID(INDIRECT("InputVerifica!"&amp;"r"&amp;AX$2&amp;"c2",FALSE),$E29+1,$D30)*1=0,"FALSO")),"",MID(INDIRECT("InputVerifica!"&amp;"r"&amp;AX$2&amp;"c2",FALSE),$E29+1,$D30))</f>
        <v/>
      </c>
      <c r="AY30" s="198" t="str">
        <f t="shared" ref="AY30:AY61" ca="1" si="257">IF(AND($C30="NUM",IFERROR(MID(INDIRECT("InputVerifica!"&amp;"r"&amp;AY$2&amp;"c2",FALSE),$E29+1,$D30)*1=0,"FALSO")),"",MID(INDIRECT("InputVerifica!"&amp;"r"&amp;AY$2&amp;"c2",FALSE),$E29+1,$D30))</f>
        <v/>
      </c>
      <c r="AZ30" s="198" t="str">
        <f t="shared" ref="AZ30:AZ61" ca="1" si="258">IF(AND($C30="NUM",IFERROR(MID(INDIRECT("InputVerifica!"&amp;"r"&amp;AZ$2&amp;"c2",FALSE),$E29+1,$D30)*1=0,"FALSO")),"",MID(INDIRECT("InputVerifica!"&amp;"r"&amp;AZ$2&amp;"c2",FALSE),$E29+1,$D30))</f>
        <v/>
      </c>
      <c r="BA30" s="198" t="str">
        <f t="shared" ref="BA30:BA61" ca="1" si="259">IF(AND($C30="NUM",IFERROR(MID(INDIRECT("InputVerifica!"&amp;"r"&amp;BA$2&amp;"c2",FALSE),$E29+1,$D30)*1=0,"FALSO")),"",MID(INDIRECT("InputVerifica!"&amp;"r"&amp;BA$2&amp;"c2",FALSE),$E29+1,$D30))</f>
        <v/>
      </c>
      <c r="BB30" s="198" t="str">
        <f t="shared" ref="BB30:BB61" ca="1" si="260">IF(AND($C30="NUM",IFERROR(MID(INDIRECT("InputVerifica!"&amp;"r"&amp;BB$2&amp;"c2",FALSE),$E29+1,$D30)*1=0,"FALSO")),"",MID(INDIRECT("InputVerifica!"&amp;"r"&amp;BB$2&amp;"c2",FALSE),$E29+1,$D30))</f>
        <v/>
      </c>
      <c r="BC30" s="198" t="str">
        <f t="shared" ref="BC30:BC61" ca="1" si="261">IF(AND($C30="NUM",IFERROR(MID(INDIRECT("InputVerifica!"&amp;"r"&amp;BC$2&amp;"c2",FALSE),$E29+1,$D30)*1=0,"FALSO")),"",MID(INDIRECT("InputVerifica!"&amp;"r"&amp;BC$2&amp;"c2",FALSE),$E29+1,$D30))</f>
        <v/>
      </c>
      <c r="BD30" s="198" t="str">
        <f t="shared" ref="BD30:BD61" ca="1" si="262">IF(AND($C30="NUM",IFERROR(MID(INDIRECT("InputVerifica!"&amp;"r"&amp;BD$2&amp;"c2",FALSE),$E29+1,$D30)*1=0,"FALSO")),"",MID(INDIRECT("InputVerifica!"&amp;"r"&amp;BD$2&amp;"c2",FALSE),$E29+1,$D30))</f>
        <v/>
      </c>
      <c r="BE30" s="198" t="str">
        <f t="shared" ref="BE30:BE61" ca="1" si="263">IF(AND($C30="NUM",IFERROR(MID(INDIRECT("InputVerifica!"&amp;"r"&amp;BE$2&amp;"c2",FALSE),$E29+1,$D30)*1=0,"FALSO")),"",MID(INDIRECT("InputVerifica!"&amp;"r"&amp;BE$2&amp;"c2",FALSE),$E29+1,$D30))</f>
        <v/>
      </c>
      <c r="BF30" s="198" t="str">
        <f t="shared" ref="BF30:BF61" ca="1" si="264">IF(AND($C30="NUM",IFERROR(MID(INDIRECT("InputVerifica!"&amp;"r"&amp;BF$2&amp;"c2",FALSE),$E29+1,$D30)*1=0,"FALSO")),"",MID(INDIRECT("InputVerifica!"&amp;"r"&amp;BF$2&amp;"c2",FALSE),$E29+1,$D30))</f>
        <v/>
      </c>
      <c r="BG30" s="198" t="str">
        <f t="shared" ref="BG30:BG61" ca="1" si="265">IF(AND($C30="NUM",IFERROR(MID(INDIRECT("InputVerifica!"&amp;"r"&amp;BG$2&amp;"c2",FALSE),$E29+1,$D30)*1=0,"FALSO")),"",MID(INDIRECT("InputVerifica!"&amp;"r"&amp;BG$2&amp;"c2",FALSE),$E29+1,$D30))</f>
        <v/>
      </c>
      <c r="BH30" s="198" t="str">
        <f t="shared" ref="BH30:BH61" ca="1" si="266">IF(AND($C30="NUM",IFERROR(MID(INDIRECT("InputVerifica!"&amp;"r"&amp;BH$2&amp;"c2",FALSE),$E29+1,$D30)*1=0,"FALSO")),"",MID(INDIRECT("InputVerifica!"&amp;"r"&amp;BH$2&amp;"c2",FALSE),$E29+1,$D30))</f>
        <v/>
      </c>
      <c r="BI30" s="198" t="str">
        <f t="shared" ref="BI30:BI61" ca="1" si="267">IF(AND($C30="NUM",IFERROR(MID(INDIRECT("InputVerifica!"&amp;"r"&amp;BI$2&amp;"c2",FALSE),$E29+1,$D30)*1=0,"FALSO")),"",MID(INDIRECT("InputVerifica!"&amp;"r"&amp;BI$2&amp;"c2",FALSE),$E29+1,$D30))</f>
        <v/>
      </c>
      <c r="BJ30" s="198" t="str">
        <f t="shared" ref="BJ30:BJ61" ca="1" si="268">IF(AND($C30="NUM",IFERROR(MID(INDIRECT("InputVerifica!"&amp;"r"&amp;BJ$2&amp;"c2",FALSE),$E29+1,$D30)*1=0,"FALSO")),"",MID(INDIRECT("InputVerifica!"&amp;"r"&amp;BJ$2&amp;"c2",FALSE),$E29+1,$D30))</f>
        <v/>
      </c>
      <c r="BK30" s="198" t="str">
        <f t="shared" ref="BK30:BK61" ca="1" si="269">IF(AND($C30="NUM",IFERROR(MID(INDIRECT("InputVerifica!"&amp;"r"&amp;BK$2&amp;"c2",FALSE),$E29+1,$D30)*1=0,"FALSO")),"",MID(INDIRECT("InputVerifica!"&amp;"r"&amp;BK$2&amp;"c2",FALSE),$E29+1,$D30))</f>
        <v/>
      </c>
      <c r="BL30" s="198" t="str">
        <f t="shared" ref="BL30:BL61" ca="1" si="270">IF(AND($C30="NUM",IFERROR(MID(INDIRECT("InputVerifica!"&amp;"r"&amp;BL$2&amp;"c2",FALSE),$E29+1,$D30)*1=0,"FALSO")),"",MID(INDIRECT("InputVerifica!"&amp;"r"&amp;BL$2&amp;"c2",FALSE),$E29+1,$D30))</f>
        <v/>
      </c>
      <c r="BM30" s="198" t="str">
        <f t="shared" ref="BM30:BM61" ca="1" si="271">IF(AND($C30="NUM",IFERROR(MID(INDIRECT("InputVerifica!"&amp;"r"&amp;BM$2&amp;"c2",FALSE),$E29+1,$D30)*1=0,"FALSO")),"",MID(INDIRECT("InputVerifica!"&amp;"r"&amp;BM$2&amp;"c2",FALSE),$E29+1,$D30))</f>
        <v/>
      </c>
      <c r="BN30" s="198" t="str">
        <f t="shared" ref="BN30:BN61" ca="1" si="272">IF(AND($C30="NUM",IFERROR(MID(INDIRECT("InputVerifica!"&amp;"r"&amp;BN$2&amp;"c2",FALSE),$E29+1,$D30)*1=0,"FALSO")),"",MID(INDIRECT("InputVerifica!"&amp;"r"&amp;BN$2&amp;"c2",FALSE),$E29+1,$D30))</f>
        <v/>
      </c>
      <c r="BO30" s="198" t="str">
        <f t="shared" ref="BO30:BO61" ca="1" si="273">IF(AND($C30="NUM",IFERROR(MID(INDIRECT("InputVerifica!"&amp;"r"&amp;BO$2&amp;"c2",FALSE),$E29+1,$D30)*1=0,"FALSO")),"",MID(INDIRECT("InputVerifica!"&amp;"r"&amp;BO$2&amp;"c2",FALSE),$E29+1,$D30))</f>
        <v/>
      </c>
      <c r="BP30" s="198" t="str">
        <f t="shared" ref="BP30:BP61" ca="1" si="274">IF(AND($C30="NUM",IFERROR(MID(INDIRECT("InputVerifica!"&amp;"r"&amp;BP$2&amp;"c2",FALSE),$E29+1,$D30)*1=0,"FALSO")),"",MID(INDIRECT("InputVerifica!"&amp;"r"&amp;BP$2&amp;"c2",FALSE),$E29+1,$D30))</f>
        <v/>
      </c>
      <c r="BQ30" s="198" t="str">
        <f t="shared" ref="BQ30:BQ61" ca="1" si="275">IF(AND($C30="NUM",IFERROR(MID(INDIRECT("InputVerifica!"&amp;"r"&amp;BQ$2&amp;"c2",FALSE),$E29+1,$D30)*1=0,"FALSO")),"",MID(INDIRECT("InputVerifica!"&amp;"r"&amp;BQ$2&amp;"c2",FALSE),$E29+1,$D30))</f>
        <v/>
      </c>
      <c r="BR30" s="198" t="str">
        <f t="shared" ref="BR30:BR61" ca="1" si="276">IF(AND($C30="NUM",IFERROR(MID(INDIRECT("InputVerifica!"&amp;"r"&amp;BR$2&amp;"c2",FALSE),$E29+1,$D30)*1=0,"FALSO")),"",MID(INDIRECT("InputVerifica!"&amp;"r"&amp;BR$2&amp;"c2",FALSE),$E29+1,$D30))</f>
        <v/>
      </c>
      <c r="BS30" s="198" t="str">
        <f t="shared" ref="BS30:BS61" ca="1" si="277">IF(AND($C30="NUM",IFERROR(MID(INDIRECT("InputVerifica!"&amp;"r"&amp;BS$2&amp;"c2",FALSE),$E29+1,$D30)*1=0,"FALSO")),"",MID(INDIRECT("InputVerifica!"&amp;"r"&amp;BS$2&amp;"c2",FALSE),$E29+1,$D30))</f>
        <v/>
      </c>
      <c r="BT30" s="198" t="str">
        <f t="shared" ref="BT30:BT61" ca="1" si="278">IF(AND($C30="NUM",IFERROR(MID(INDIRECT("InputVerifica!"&amp;"r"&amp;BT$2&amp;"c2",FALSE),$E29+1,$D30)*1=0,"FALSO")),"",MID(INDIRECT("InputVerifica!"&amp;"r"&amp;BT$2&amp;"c2",FALSE),$E29+1,$D30))</f>
        <v/>
      </c>
      <c r="BU30" s="198" t="str">
        <f t="shared" ref="BU30:BU61" ca="1" si="279">IF(AND($C30="NUM",IFERROR(MID(INDIRECT("InputVerifica!"&amp;"r"&amp;BU$2&amp;"c2",FALSE),$E29+1,$D30)*1=0,"FALSO")),"",MID(INDIRECT("InputVerifica!"&amp;"r"&amp;BU$2&amp;"c2",FALSE),$E29+1,$D30))</f>
        <v/>
      </c>
      <c r="BV30" s="198" t="str">
        <f t="shared" ref="BV30:BV61" ca="1" si="280">IF(AND($C30="NUM",IFERROR(MID(INDIRECT("InputVerifica!"&amp;"r"&amp;BV$2&amp;"c2",FALSE),$E29+1,$D30)*1=0,"FALSO")),"",MID(INDIRECT("InputVerifica!"&amp;"r"&amp;BV$2&amp;"c2",FALSE),$E29+1,$D30))</f>
        <v/>
      </c>
      <c r="BW30" s="198" t="str">
        <f t="shared" ref="BW30:BW61" ca="1" si="281">IF(AND($C30="NUM",IFERROR(MID(INDIRECT("InputVerifica!"&amp;"r"&amp;BW$2&amp;"c2",FALSE),$E29+1,$D30)*1=0,"FALSO")),"",MID(INDIRECT("InputVerifica!"&amp;"r"&amp;BW$2&amp;"c2",FALSE),$E29+1,$D30))</f>
        <v/>
      </c>
      <c r="BX30" s="198" t="str">
        <f t="shared" ref="BX30:BX61" ca="1" si="282">IF(AND($C30="NUM",IFERROR(MID(INDIRECT("InputVerifica!"&amp;"r"&amp;BX$2&amp;"c2",FALSE),$E29+1,$D30)*1=0,"FALSO")),"",MID(INDIRECT("InputVerifica!"&amp;"r"&amp;BX$2&amp;"c2",FALSE),$E29+1,$D30))</f>
        <v/>
      </c>
      <c r="BY30" s="198" t="str">
        <f t="shared" ref="BY30:BY61" ca="1" si="283">IF(AND($C30="NUM",IFERROR(MID(INDIRECT("InputVerifica!"&amp;"r"&amp;BY$2&amp;"c2",FALSE),$E29+1,$D30)*1=0,"FALSO")),"",MID(INDIRECT("InputVerifica!"&amp;"r"&amp;BY$2&amp;"c2",FALSE),$E29+1,$D30))</f>
        <v/>
      </c>
      <c r="BZ30" s="198" t="str">
        <f t="shared" ref="BZ30:BZ61" ca="1" si="284">IF(AND($C30="NUM",IFERROR(MID(INDIRECT("InputVerifica!"&amp;"r"&amp;BZ$2&amp;"c2",FALSE),$E29+1,$D30)*1=0,"FALSO")),"",MID(INDIRECT("InputVerifica!"&amp;"r"&amp;BZ$2&amp;"c2",FALSE),$E29+1,$D30))</f>
        <v/>
      </c>
      <c r="CA30" s="198" t="str">
        <f t="shared" ref="CA30:CA61" ca="1" si="285">IF(AND($C30="NUM",IFERROR(MID(INDIRECT("InputVerifica!"&amp;"r"&amp;CA$2&amp;"c2",FALSE),$E29+1,$D30)*1=0,"FALSO")),"",MID(INDIRECT("InputVerifica!"&amp;"r"&amp;CA$2&amp;"c2",FALSE),$E29+1,$D30))</f>
        <v/>
      </c>
      <c r="CB30" s="198" t="str">
        <f t="shared" ref="CB30:CB61" ca="1" si="286">IF(AND($C30="NUM",IFERROR(MID(INDIRECT("InputVerifica!"&amp;"r"&amp;CB$2&amp;"c2",FALSE),$E29+1,$D30)*1=0,"FALSO")),"",MID(INDIRECT("InputVerifica!"&amp;"r"&amp;CB$2&amp;"c2",FALSE),$E29+1,$D30))</f>
        <v/>
      </c>
      <c r="CC30" s="198" t="str">
        <f t="shared" ref="CC30:CC61" ca="1" si="287">IF(AND($C30="NUM",IFERROR(MID(INDIRECT("InputVerifica!"&amp;"r"&amp;CC$2&amp;"c2",FALSE),$E29+1,$D30)*1=0,"FALSO")),"",MID(INDIRECT("InputVerifica!"&amp;"r"&amp;CC$2&amp;"c2",FALSE),$E29+1,$D30))</f>
        <v/>
      </c>
      <c r="CD30" s="198" t="str">
        <f t="shared" ref="CD30:CD61" ca="1" si="288">IF(AND($C30="NUM",IFERROR(MID(INDIRECT("InputVerifica!"&amp;"r"&amp;CD$2&amp;"c2",FALSE),$E29+1,$D30)*1=0,"FALSO")),"",MID(INDIRECT("InputVerifica!"&amp;"r"&amp;CD$2&amp;"c2",FALSE),$E29+1,$D30))</f>
        <v/>
      </c>
      <c r="CE30" s="198" t="str">
        <f t="shared" ref="CE30:CE61" ca="1" si="289">IF(AND($C30="NUM",IFERROR(MID(INDIRECT("InputVerifica!"&amp;"r"&amp;CE$2&amp;"c2",FALSE),$E29+1,$D30)*1=0,"FALSO")),"",MID(INDIRECT("InputVerifica!"&amp;"r"&amp;CE$2&amp;"c2",FALSE),$E29+1,$D30))</f>
        <v/>
      </c>
      <c r="CF30" s="198" t="str">
        <f t="shared" ref="CF30:CF61" ca="1" si="290">IF(AND($C30="NUM",IFERROR(MID(INDIRECT("InputVerifica!"&amp;"r"&amp;CF$2&amp;"c2",FALSE),$E29+1,$D30)*1=0,"FALSO")),"",MID(INDIRECT("InputVerifica!"&amp;"r"&amp;CF$2&amp;"c2",FALSE),$E29+1,$D30))</f>
        <v/>
      </c>
      <c r="CG30" s="198" t="str">
        <f t="shared" ref="CG30:CG61" ca="1" si="291">IF(AND($C30="NUM",IFERROR(MID(INDIRECT("InputVerifica!"&amp;"r"&amp;CG$2&amp;"c2",FALSE),$E29+1,$D30)*1=0,"FALSO")),"",MID(INDIRECT("InputVerifica!"&amp;"r"&amp;CG$2&amp;"c2",FALSE),$E29+1,$D30))</f>
        <v/>
      </c>
      <c r="CH30" s="198" t="str">
        <f t="shared" ref="CH30:CH61" ca="1" si="292">IF(AND($C30="NUM",IFERROR(MID(INDIRECT("InputVerifica!"&amp;"r"&amp;CH$2&amp;"c2",FALSE),$E29+1,$D30)*1=0,"FALSO")),"",MID(INDIRECT("InputVerifica!"&amp;"r"&amp;CH$2&amp;"c2",FALSE),$E29+1,$D30))</f>
        <v/>
      </c>
      <c r="CI30" s="198" t="str">
        <f t="shared" ref="CI30:CI61" ca="1" si="293">IF(AND($C30="NUM",IFERROR(MID(INDIRECT("InputVerifica!"&amp;"r"&amp;CI$2&amp;"c2",FALSE),$E29+1,$D30)*1=0,"FALSO")),"",MID(INDIRECT("InputVerifica!"&amp;"r"&amp;CI$2&amp;"c2",FALSE),$E29+1,$D30))</f>
        <v/>
      </c>
      <c r="CJ30" s="198" t="str">
        <f t="shared" ref="CJ30:CJ61" ca="1" si="294">IF(AND($C30="NUM",IFERROR(MID(INDIRECT("InputVerifica!"&amp;"r"&amp;CJ$2&amp;"c2",FALSE),$E29+1,$D30)*1=0,"FALSO")),"",MID(INDIRECT("InputVerifica!"&amp;"r"&amp;CJ$2&amp;"c2",FALSE),$E29+1,$D30))</f>
        <v/>
      </c>
      <c r="CK30" s="198" t="str">
        <f t="shared" ref="CK30:CK61" ca="1" si="295">IF(AND($C30="NUM",IFERROR(MID(INDIRECT("InputVerifica!"&amp;"r"&amp;CK$2&amp;"c2",FALSE),$E29+1,$D30)*1=0,"FALSO")),"",MID(INDIRECT("InputVerifica!"&amp;"r"&amp;CK$2&amp;"c2",FALSE),$E29+1,$D30))</f>
        <v/>
      </c>
      <c r="CL30" s="198" t="str">
        <f t="shared" ref="CL30:CL61" ca="1" si="296">IF(AND($C30="NUM",IFERROR(MID(INDIRECT("InputVerifica!"&amp;"r"&amp;CL$2&amp;"c2",FALSE),$E29+1,$D30)*1=0,"FALSO")),"",MID(INDIRECT("InputVerifica!"&amp;"r"&amp;CL$2&amp;"c2",FALSE),$E29+1,$D30))</f>
        <v/>
      </c>
      <c r="CM30" s="198" t="str">
        <f t="shared" ref="CM30:CM61" ca="1" si="297">IF(AND($C30="NUM",IFERROR(MID(INDIRECT("InputVerifica!"&amp;"r"&amp;CM$2&amp;"c2",FALSE),$E29+1,$D30)*1=0,"FALSO")),"",MID(INDIRECT("InputVerifica!"&amp;"r"&amp;CM$2&amp;"c2",FALSE),$E29+1,$D30))</f>
        <v/>
      </c>
      <c r="CN30" s="198" t="str">
        <f t="shared" ref="CN30:CN61" ca="1" si="298">IF(AND($C30="NUM",IFERROR(MID(INDIRECT("InputVerifica!"&amp;"r"&amp;CN$2&amp;"c2",FALSE),$E29+1,$D30)*1=0,"FALSO")),"",MID(INDIRECT("InputVerifica!"&amp;"r"&amp;CN$2&amp;"c2",FALSE),$E29+1,$D30))</f>
        <v/>
      </c>
      <c r="CO30" s="198" t="str">
        <f t="shared" ref="CO30:CO61" ca="1" si="299">IF(AND($C30="NUM",IFERROR(MID(INDIRECT("InputVerifica!"&amp;"r"&amp;CO$2&amp;"c2",FALSE),$E29+1,$D30)*1=0,"FALSO")),"",MID(INDIRECT("InputVerifica!"&amp;"r"&amp;CO$2&amp;"c2",FALSE),$E29+1,$D30))</f>
        <v/>
      </c>
      <c r="CP30" s="198" t="str">
        <f t="shared" ref="CP30:CP61" ca="1" si="300">IF(AND($C30="NUM",IFERROR(MID(INDIRECT("InputVerifica!"&amp;"r"&amp;CP$2&amp;"c2",FALSE),$E29+1,$D30)*1=0,"FALSO")),"",MID(INDIRECT("InputVerifica!"&amp;"r"&amp;CP$2&amp;"c2",FALSE),$E29+1,$D30))</f>
        <v/>
      </c>
      <c r="CQ30" s="198" t="str">
        <f t="shared" ref="CQ30:CQ61" ca="1" si="301">IF(AND($C30="NUM",IFERROR(MID(INDIRECT("InputVerifica!"&amp;"r"&amp;CQ$2&amp;"c2",FALSE),$E29+1,$D30)*1=0,"FALSO")),"",MID(INDIRECT("InputVerifica!"&amp;"r"&amp;CQ$2&amp;"c2",FALSE),$E29+1,$D30))</f>
        <v/>
      </c>
      <c r="CR30" s="198" t="str">
        <f t="shared" ref="CR30:CR61" ca="1" si="302">IF(AND($C30="NUM",IFERROR(MID(INDIRECT("InputVerifica!"&amp;"r"&amp;CR$2&amp;"c2",FALSE),$E29+1,$D30)*1=0,"FALSO")),"",MID(INDIRECT("InputVerifica!"&amp;"r"&amp;CR$2&amp;"c2",FALSE),$E29+1,$D30))</f>
        <v/>
      </c>
      <c r="CS30" s="198" t="str">
        <f t="shared" ref="CS30:CS61" ca="1" si="303">IF(AND($C30="NUM",IFERROR(MID(INDIRECT("InputVerifica!"&amp;"r"&amp;CS$2&amp;"c2",FALSE),$E29+1,$D30)*1=0,"FALSO")),"",MID(INDIRECT("InputVerifica!"&amp;"r"&amp;CS$2&amp;"c2",FALSE),$E29+1,$D30))</f>
        <v/>
      </c>
      <c r="CT30" s="198" t="str">
        <f t="shared" ref="CT30:CT61" ca="1" si="304">IF(AND($C30="NUM",IFERROR(MID(INDIRECT("InputVerifica!"&amp;"r"&amp;CT$2&amp;"c2",FALSE),$E29+1,$D30)*1=0,"FALSO")),"",MID(INDIRECT("InputVerifica!"&amp;"r"&amp;CT$2&amp;"c2",FALSE),$E29+1,$D30))</f>
        <v/>
      </c>
      <c r="CU30" s="198" t="str">
        <f t="shared" ref="CU30:CU61" ca="1" si="305">IF(AND($C30="NUM",IFERROR(MID(INDIRECT("InputVerifica!"&amp;"r"&amp;CU$2&amp;"c2",FALSE),$E29+1,$D30)*1=0,"FALSO")),"",MID(INDIRECT("InputVerifica!"&amp;"r"&amp;CU$2&amp;"c2",FALSE),$E29+1,$D30))</f>
        <v/>
      </c>
      <c r="CV30" s="198" t="str">
        <f t="shared" ref="CV30:CV61" ca="1" si="306">IF(AND($C30="NUM",IFERROR(MID(INDIRECT("InputVerifica!"&amp;"r"&amp;CV$2&amp;"c2",FALSE),$E29+1,$D30)*1=0,"FALSO")),"",MID(INDIRECT("InputVerifica!"&amp;"r"&amp;CV$2&amp;"c2",FALSE),$E29+1,$D30))</f>
        <v/>
      </c>
      <c r="CW30" s="198" t="str">
        <f t="shared" ref="CW30:CW61" ca="1" si="307">IF(AND($C30="NUM",IFERROR(MID(INDIRECT("InputVerifica!"&amp;"r"&amp;CW$2&amp;"c2",FALSE),$E29+1,$D30)*1=0,"FALSO")),"",MID(INDIRECT("InputVerifica!"&amp;"r"&amp;CW$2&amp;"c2",FALSE),$E29+1,$D30))</f>
        <v/>
      </c>
      <c r="CX30" s="198" t="str">
        <f t="shared" ref="CX30:CX61" ca="1" si="308">IF(AND($C30="NUM",IFERROR(MID(INDIRECT("InputVerifica!"&amp;"r"&amp;CX$2&amp;"c2",FALSE),$E29+1,$D30)*1=0,"FALSO")),"",MID(INDIRECT("InputVerifica!"&amp;"r"&amp;CX$2&amp;"c2",FALSE),$E29+1,$D30))</f>
        <v/>
      </c>
      <c r="CY30" s="198" t="str">
        <f t="shared" ref="CY30:CY61" ca="1" si="309">IF(AND($C30="NUM",IFERROR(MID(INDIRECT("InputVerifica!"&amp;"r"&amp;CY$2&amp;"c2",FALSE),$E29+1,$D30)*1=0,"FALSO")),"",MID(INDIRECT("InputVerifica!"&amp;"r"&amp;CY$2&amp;"c2",FALSE),$E29+1,$D30))</f>
        <v/>
      </c>
      <c r="CZ30" s="198" t="str">
        <f t="shared" ref="CZ30:CZ61" ca="1" si="310">IF(AND($C30="NUM",IFERROR(MID(INDIRECT("InputVerifica!"&amp;"r"&amp;CZ$2&amp;"c2",FALSE),$E29+1,$D30)*1=0,"FALSO")),"",MID(INDIRECT("InputVerifica!"&amp;"r"&amp;CZ$2&amp;"c2",FALSE),$E29+1,$D30))</f>
        <v/>
      </c>
      <c r="DA30" s="198" t="str">
        <f t="shared" ref="DA30:DA61" ca="1" si="311">IF(AND($C30="NUM",IFERROR(MID(INDIRECT("InputVerifica!"&amp;"r"&amp;DA$2&amp;"c2",FALSE),$E29+1,$D30)*1=0,"FALSO")),"",MID(INDIRECT("InputVerifica!"&amp;"r"&amp;DA$2&amp;"c2",FALSE),$E29+1,$D30))</f>
        <v/>
      </c>
      <c r="DB30" s="198" t="str">
        <f t="shared" ref="DB30:DB61" ca="1" si="312">IF(AND($C30="NUM",IFERROR(MID(INDIRECT("InputVerifica!"&amp;"r"&amp;DB$2&amp;"c2",FALSE),$E29+1,$D30)*1=0,"FALSO")),"",MID(INDIRECT("InputVerifica!"&amp;"r"&amp;DB$2&amp;"c2",FALSE),$E29+1,$D30))</f>
        <v/>
      </c>
    </row>
    <row r="31" spans="1:106">
      <c r="A31" s="191" t="str">
        <f>IF(+TRACCIATO!B32&lt;&gt;"",TRACCIATO!B32,"")</f>
        <v>CILINDRI</v>
      </c>
      <c r="B31" s="192" t="str">
        <f>IF(+TRACCIATO!C32&lt;&gt;"",TRACCIATO!C32,"")</f>
        <v/>
      </c>
      <c r="C31" s="193" t="str">
        <f>IF(+TRACCIATO!D32&lt;&gt;"",TRACCIATO!D32,"")</f>
        <v>NUM</v>
      </c>
      <c r="D31" s="193">
        <f>IF(+TRACCIATO!E32&lt;&gt;"",TRACCIATO!E32,"")</f>
        <v>2</v>
      </c>
      <c r="E31" s="193">
        <f>IF(+TRACCIATO!F32&lt;&gt;"",TRACCIATO!F32,"")</f>
        <v>304</v>
      </c>
      <c r="F31" s="194">
        <f ca="1">CalcoloVerifica!F31</f>
        <v>0</v>
      </c>
      <c r="G31" s="198" t="str">
        <f t="shared" ca="1" si="98"/>
        <v/>
      </c>
      <c r="H31" s="198" t="str">
        <f t="shared" ca="1" si="214"/>
        <v/>
      </c>
      <c r="I31" s="198" t="str">
        <f t="shared" ca="1" si="215"/>
        <v/>
      </c>
      <c r="J31" s="198" t="str">
        <f t="shared" ca="1" si="216"/>
        <v/>
      </c>
      <c r="K31" s="198" t="str">
        <f t="shared" ca="1" si="217"/>
        <v/>
      </c>
      <c r="L31" s="198" t="str">
        <f t="shared" ca="1" si="218"/>
        <v/>
      </c>
      <c r="M31" s="198" t="str">
        <f t="shared" ca="1" si="219"/>
        <v/>
      </c>
      <c r="N31" s="198" t="str">
        <f t="shared" ca="1" si="220"/>
        <v/>
      </c>
      <c r="O31" s="198" t="str">
        <f t="shared" ca="1" si="221"/>
        <v/>
      </c>
      <c r="P31" s="198" t="str">
        <f t="shared" ca="1" si="222"/>
        <v/>
      </c>
      <c r="Q31" s="198" t="str">
        <f t="shared" ca="1" si="223"/>
        <v/>
      </c>
      <c r="R31" s="198" t="str">
        <f t="shared" ca="1" si="224"/>
        <v/>
      </c>
      <c r="S31" s="198" t="str">
        <f t="shared" ca="1" si="225"/>
        <v/>
      </c>
      <c r="T31" s="198" t="str">
        <f t="shared" ca="1" si="226"/>
        <v/>
      </c>
      <c r="U31" s="198" t="str">
        <f t="shared" ca="1" si="227"/>
        <v/>
      </c>
      <c r="V31" s="198" t="str">
        <f t="shared" ca="1" si="228"/>
        <v/>
      </c>
      <c r="W31" s="198" t="str">
        <f t="shared" ca="1" si="229"/>
        <v/>
      </c>
      <c r="X31" s="198" t="str">
        <f t="shared" ca="1" si="230"/>
        <v/>
      </c>
      <c r="Y31" s="198" t="str">
        <f t="shared" ca="1" si="231"/>
        <v/>
      </c>
      <c r="Z31" s="198" t="str">
        <f t="shared" ca="1" si="232"/>
        <v/>
      </c>
      <c r="AA31" s="198" t="str">
        <f t="shared" ca="1" si="233"/>
        <v/>
      </c>
      <c r="AB31" s="198" t="str">
        <f t="shared" ca="1" si="234"/>
        <v/>
      </c>
      <c r="AC31" s="198" t="str">
        <f t="shared" ca="1" si="235"/>
        <v/>
      </c>
      <c r="AD31" s="198" t="str">
        <f t="shared" ca="1" si="236"/>
        <v/>
      </c>
      <c r="AE31" s="198" t="str">
        <f t="shared" ca="1" si="237"/>
        <v/>
      </c>
      <c r="AF31" s="198" t="str">
        <f t="shared" ca="1" si="238"/>
        <v/>
      </c>
      <c r="AG31" s="198" t="str">
        <f t="shared" ca="1" si="239"/>
        <v/>
      </c>
      <c r="AH31" s="198" t="str">
        <f t="shared" ca="1" si="240"/>
        <v/>
      </c>
      <c r="AI31" s="198" t="str">
        <f t="shared" ca="1" si="241"/>
        <v/>
      </c>
      <c r="AJ31" s="198" t="str">
        <f t="shared" ca="1" si="242"/>
        <v/>
      </c>
      <c r="AK31" s="198" t="str">
        <f t="shared" ca="1" si="243"/>
        <v/>
      </c>
      <c r="AL31" s="198" t="str">
        <f t="shared" ca="1" si="244"/>
        <v/>
      </c>
      <c r="AM31" s="198" t="str">
        <f t="shared" ca="1" si="245"/>
        <v/>
      </c>
      <c r="AN31" s="198" t="str">
        <f t="shared" ca="1" si="246"/>
        <v/>
      </c>
      <c r="AO31" s="198" t="str">
        <f t="shared" ca="1" si="247"/>
        <v/>
      </c>
      <c r="AP31" s="198" t="str">
        <f t="shared" ca="1" si="248"/>
        <v/>
      </c>
      <c r="AQ31" s="198" t="str">
        <f t="shared" ca="1" si="249"/>
        <v/>
      </c>
      <c r="AR31" s="198" t="str">
        <f t="shared" ca="1" si="250"/>
        <v/>
      </c>
      <c r="AS31" s="198" t="str">
        <f t="shared" ca="1" si="251"/>
        <v/>
      </c>
      <c r="AT31" s="198" t="str">
        <f t="shared" ca="1" si="252"/>
        <v/>
      </c>
      <c r="AU31" s="198" t="str">
        <f t="shared" ca="1" si="253"/>
        <v/>
      </c>
      <c r="AV31" s="198" t="str">
        <f t="shared" ca="1" si="254"/>
        <v/>
      </c>
      <c r="AW31" s="198" t="str">
        <f t="shared" ca="1" si="255"/>
        <v/>
      </c>
      <c r="AX31" s="198" t="str">
        <f t="shared" ca="1" si="256"/>
        <v/>
      </c>
      <c r="AY31" s="198" t="str">
        <f t="shared" ca="1" si="257"/>
        <v/>
      </c>
      <c r="AZ31" s="198" t="str">
        <f t="shared" ca="1" si="258"/>
        <v/>
      </c>
      <c r="BA31" s="198" t="str">
        <f t="shared" ca="1" si="259"/>
        <v/>
      </c>
      <c r="BB31" s="198" t="str">
        <f t="shared" ca="1" si="260"/>
        <v/>
      </c>
      <c r="BC31" s="198" t="str">
        <f t="shared" ca="1" si="261"/>
        <v/>
      </c>
      <c r="BD31" s="198" t="str">
        <f t="shared" ca="1" si="262"/>
        <v/>
      </c>
      <c r="BE31" s="198" t="str">
        <f t="shared" ca="1" si="263"/>
        <v/>
      </c>
      <c r="BF31" s="198" t="str">
        <f t="shared" ca="1" si="264"/>
        <v/>
      </c>
      <c r="BG31" s="198" t="str">
        <f t="shared" ca="1" si="265"/>
        <v/>
      </c>
      <c r="BH31" s="198" t="str">
        <f t="shared" ca="1" si="266"/>
        <v/>
      </c>
      <c r="BI31" s="198" t="str">
        <f t="shared" ca="1" si="267"/>
        <v/>
      </c>
      <c r="BJ31" s="198" t="str">
        <f t="shared" ca="1" si="268"/>
        <v/>
      </c>
      <c r="BK31" s="198" t="str">
        <f t="shared" ca="1" si="269"/>
        <v/>
      </c>
      <c r="BL31" s="198" t="str">
        <f t="shared" ca="1" si="270"/>
        <v/>
      </c>
      <c r="BM31" s="198" t="str">
        <f t="shared" ca="1" si="271"/>
        <v/>
      </c>
      <c r="BN31" s="198" t="str">
        <f t="shared" ca="1" si="272"/>
        <v/>
      </c>
      <c r="BO31" s="198" t="str">
        <f t="shared" ca="1" si="273"/>
        <v/>
      </c>
      <c r="BP31" s="198" t="str">
        <f t="shared" ca="1" si="274"/>
        <v/>
      </c>
      <c r="BQ31" s="198" t="str">
        <f t="shared" ca="1" si="275"/>
        <v/>
      </c>
      <c r="BR31" s="198" t="str">
        <f t="shared" ca="1" si="276"/>
        <v/>
      </c>
      <c r="BS31" s="198" t="str">
        <f t="shared" ca="1" si="277"/>
        <v/>
      </c>
      <c r="BT31" s="198" t="str">
        <f t="shared" ca="1" si="278"/>
        <v/>
      </c>
      <c r="BU31" s="198" t="str">
        <f t="shared" ca="1" si="279"/>
        <v/>
      </c>
      <c r="BV31" s="198" t="str">
        <f t="shared" ca="1" si="280"/>
        <v/>
      </c>
      <c r="BW31" s="198" t="str">
        <f t="shared" ca="1" si="281"/>
        <v/>
      </c>
      <c r="BX31" s="198" t="str">
        <f t="shared" ca="1" si="282"/>
        <v/>
      </c>
      <c r="BY31" s="198" t="str">
        <f t="shared" ca="1" si="283"/>
        <v/>
      </c>
      <c r="BZ31" s="198" t="str">
        <f t="shared" ca="1" si="284"/>
        <v/>
      </c>
      <c r="CA31" s="198" t="str">
        <f t="shared" ca="1" si="285"/>
        <v/>
      </c>
      <c r="CB31" s="198" t="str">
        <f t="shared" ca="1" si="286"/>
        <v/>
      </c>
      <c r="CC31" s="198" t="str">
        <f t="shared" ca="1" si="287"/>
        <v/>
      </c>
      <c r="CD31" s="198" t="str">
        <f t="shared" ca="1" si="288"/>
        <v/>
      </c>
      <c r="CE31" s="198" t="str">
        <f t="shared" ca="1" si="289"/>
        <v/>
      </c>
      <c r="CF31" s="198" t="str">
        <f t="shared" ca="1" si="290"/>
        <v/>
      </c>
      <c r="CG31" s="198" t="str">
        <f t="shared" ca="1" si="291"/>
        <v/>
      </c>
      <c r="CH31" s="198" t="str">
        <f t="shared" ca="1" si="292"/>
        <v/>
      </c>
      <c r="CI31" s="198" t="str">
        <f t="shared" ca="1" si="293"/>
        <v/>
      </c>
      <c r="CJ31" s="198" t="str">
        <f t="shared" ca="1" si="294"/>
        <v/>
      </c>
      <c r="CK31" s="198" t="str">
        <f t="shared" ca="1" si="295"/>
        <v/>
      </c>
      <c r="CL31" s="198" t="str">
        <f t="shared" ca="1" si="296"/>
        <v/>
      </c>
      <c r="CM31" s="198" t="str">
        <f t="shared" ca="1" si="297"/>
        <v/>
      </c>
      <c r="CN31" s="198" t="str">
        <f t="shared" ca="1" si="298"/>
        <v/>
      </c>
      <c r="CO31" s="198" t="str">
        <f t="shared" ca="1" si="299"/>
        <v/>
      </c>
      <c r="CP31" s="198" t="str">
        <f t="shared" ca="1" si="300"/>
        <v/>
      </c>
      <c r="CQ31" s="198" t="str">
        <f t="shared" ca="1" si="301"/>
        <v/>
      </c>
      <c r="CR31" s="198" t="str">
        <f t="shared" ca="1" si="302"/>
        <v/>
      </c>
      <c r="CS31" s="198" t="str">
        <f t="shared" ca="1" si="303"/>
        <v/>
      </c>
      <c r="CT31" s="198" t="str">
        <f t="shared" ca="1" si="304"/>
        <v/>
      </c>
      <c r="CU31" s="198" t="str">
        <f t="shared" ca="1" si="305"/>
        <v/>
      </c>
      <c r="CV31" s="198" t="str">
        <f t="shared" ca="1" si="306"/>
        <v/>
      </c>
      <c r="CW31" s="198" t="str">
        <f t="shared" ca="1" si="307"/>
        <v/>
      </c>
      <c r="CX31" s="198" t="str">
        <f t="shared" ca="1" si="308"/>
        <v/>
      </c>
      <c r="CY31" s="198" t="str">
        <f t="shared" ca="1" si="309"/>
        <v/>
      </c>
      <c r="CZ31" s="198" t="str">
        <f t="shared" ca="1" si="310"/>
        <v/>
      </c>
      <c r="DA31" s="198" t="str">
        <f t="shared" ca="1" si="311"/>
        <v/>
      </c>
      <c r="DB31" s="198" t="str">
        <f t="shared" ca="1" si="312"/>
        <v/>
      </c>
    </row>
    <row r="32" spans="1:106">
      <c r="A32" s="191" t="str">
        <f>IF(+TRACCIATO!B33&lt;&gt;"",TRACCIATO!B33,"")</f>
        <v>CILINDRATA</v>
      </c>
      <c r="B32" s="192" t="str">
        <f>IF(+TRACCIATO!C33&lt;&gt;"",TRACCIATO!C33,"")</f>
        <v>5 interi 2 decimali</v>
      </c>
      <c r="C32" s="193" t="str">
        <f>IF(+TRACCIATO!D33&lt;&gt;"",TRACCIATO!D33,"")</f>
        <v>NUM</v>
      </c>
      <c r="D32" s="193">
        <f>IF(+TRACCIATO!E33&lt;&gt;"",TRACCIATO!E33,"")</f>
        <v>7</v>
      </c>
      <c r="E32" s="193">
        <f>IF(+TRACCIATO!F33&lt;&gt;"",TRACCIATO!F33,"")</f>
        <v>311</v>
      </c>
      <c r="F32" s="194">
        <f ca="1">CalcoloVerifica!F32</f>
        <v>0</v>
      </c>
      <c r="G32" s="198" t="str">
        <f t="shared" ca="1" si="98"/>
        <v/>
      </c>
      <c r="H32" s="198" t="str">
        <f t="shared" ca="1" si="214"/>
        <v/>
      </c>
      <c r="I32" s="198" t="str">
        <f t="shared" ca="1" si="215"/>
        <v/>
      </c>
      <c r="J32" s="198" t="str">
        <f t="shared" ca="1" si="216"/>
        <v/>
      </c>
      <c r="K32" s="198" t="str">
        <f t="shared" ca="1" si="217"/>
        <v/>
      </c>
      <c r="L32" s="198" t="str">
        <f t="shared" ca="1" si="218"/>
        <v/>
      </c>
      <c r="M32" s="198" t="str">
        <f t="shared" ca="1" si="219"/>
        <v/>
      </c>
      <c r="N32" s="198" t="str">
        <f t="shared" ca="1" si="220"/>
        <v/>
      </c>
      <c r="O32" s="198" t="str">
        <f t="shared" ca="1" si="221"/>
        <v/>
      </c>
      <c r="P32" s="198" t="str">
        <f t="shared" ca="1" si="222"/>
        <v/>
      </c>
      <c r="Q32" s="198" t="str">
        <f t="shared" ca="1" si="223"/>
        <v/>
      </c>
      <c r="R32" s="198" t="str">
        <f t="shared" ca="1" si="224"/>
        <v/>
      </c>
      <c r="S32" s="198" t="str">
        <f t="shared" ca="1" si="225"/>
        <v/>
      </c>
      <c r="T32" s="198" t="str">
        <f t="shared" ca="1" si="226"/>
        <v/>
      </c>
      <c r="U32" s="198" t="str">
        <f t="shared" ca="1" si="227"/>
        <v/>
      </c>
      <c r="V32" s="198" t="str">
        <f t="shared" ca="1" si="228"/>
        <v/>
      </c>
      <c r="W32" s="198" t="str">
        <f t="shared" ca="1" si="229"/>
        <v/>
      </c>
      <c r="X32" s="198" t="str">
        <f t="shared" ca="1" si="230"/>
        <v/>
      </c>
      <c r="Y32" s="198" t="str">
        <f t="shared" ca="1" si="231"/>
        <v/>
      </c>
      <c r="Z32" s="198" t="str">
        <f t="shared" ca="1" si="232"/>
        <v/>
      </c>
      <c r="AA32" s="198" t="str">
        <f t="shared" ca="1" si="233"/>
        <v/>
      </c>
      <c r="AB32" s="198" t="str">
        <f t="shared" ca="1" si="234"/>
        <v/>
      </c>
      <c r="AC32" s="198" t="str">
        <f t="shared" ca="1" si="235"/>
        <v/>
      </c>
      <c r="AD32" s="198" t="str">
        <f t="shared" ca="1" si="236"/>
        <v/>
      </c>
      <c r="AE32" s="198" t="str">
        <f t="shared" ca="1" si="237"/>
        <v/>
      </c>
      <c r="AF32" s="198" t="str">
        <f t="shared" ca="1" si="238"/>
        <v/>
      </c>
      <c r="AG32" s="198" t="str">
        <f t="shared" ca="1" si="239"/>
        <v/>
      </c>
      <c r="AH32" s="198" t="str">
        <f t="shared" ca="1" si="240"/>
        <v/>
      </c>
      <c r="AI32" s="198" t="str">
        <f t="shared" ca="1" si="241"/>
        <v/>
      </c>
      <c r="AJ32" s="198" t="str">
        <f t="shared" ca="1" si="242"/>
        <v/>
      </c>
      <c r="AK32" s="198" t="str">
        <f t="shared" ca="1" si="243"/>
        <v/>
      </c>
      <c r="AL32" s="198" t="str">
        <f t="shared" ca="1" si="244"/>
        <v/>
      </c>
      <c r="AM32" s="198" t="str">
        <f t="shared" ca="1" si="245"/>
        <v/>
      </c>
      <c r="AN32" s="198" t="str">
        <f t="shared" ca="1" si="246"/>
        <v/>
      </c>
      <c r="AO32" s="198" t="str">
        <f t="shared" ca="1" si="247"/>
        <v/>
      </c>
      <c r="AP32" s="198" t="str">
        <f t="shared" ca="1" si="248"/>
        <v/>
      </c>
      <c r="AQ32" s="198" t="str">
        <f t="shared" ca="1" si="249"/>
        <v/>
      </c>
      <c r="AR32" s="198" t="str">
        <f t="shared" ca="1" si="250"/>
        <v/>
      </c>
      <c r="AS32" s="198" t="str">
        <f t="shared" ca="1" si="251"/>
        <v/>
      </c>
      <c r="AT32" s="198" t="str">
        <f t="shared" ca="1" si="252"/>
        <v/>
      </c>
      <c r="AU32" s="198" t="str">
        <f t="shared" ca="1" si="253"/>
        <v/>
      </c>
      <c r="AV32" s="198" t="str">
        <f t="shared" ca="1" si="254"/>
        <v/>
      </c>
      <c r="AW32" s="198" t="str">
        <f t="shared" ca="1" si="255"/>
        <v/>
      </c>
      <c r="AX32" s="198" t="str">
        <f t="shared" ca="1" si="256"/>
        <v/>
      </c>
      <c r="AY32" s="198" t="str">
        <f t="shared" ca="1" si="257"/>
        <v/>
      </c>
      <c r="AZ32" s="198" t="str">
        <f t="shared" ca="1" si="258"/>
        <v/>
      </c>
      <c r="BA32" s="198" t="str">
        <f t="shared" ca="1" si="259"/>
        <v/>
      </c>
      <c r="BB32" s="198" t="str">
        <f t="shared" ca="1" si="260"/>
        <v/>
      </c>
      <c r="BC32" s="198" t="str">
        <f t="shared" ca="1" si="261"/>
        <v/>
      </c>
      <c r="BD32" s="198" t="str">
        <f t="shared" ca="1" si="262"/>
        <v/>
      </c>
      <c r="BE32" s="198" t="str">
        <f t="shared" ca="1" si="263"/>
        <v/>
      </c>
      <c r="BF32" s="198" t="str">
        <f t="shared" ca="1" si="264"/>
        <v/>
      </c>
      <c r="BG32" s="198" t="str">
        <f t="shared" ca="1" si="265"/>
        <v/>
      </c>
      <c r="BH32" s="198" t="str">
        <f t="shared" ca="1" si="266"/>
        <v/>
      </c>
      <c r="BI32" s="198" t="str">
        <f t="shared" ca="1" si="267"/>
        <v/>
      </c>
      <c r="BJ32" s="198" t="str">
        <f t="shared" ca="1" si="268"/>
        <v/>
      </c>
      <c r="BK32" s="198" t="str">
        <f t="shared" ca="1" si="269"/>
        <v/>
      </c>
      <c r="BL32" s="198" t="str">
        <f t="shared" ca="1" si="270"/>
        <v/>
      </c>
      <c r="BM32" s="198" t="str">
        <f t="shared" ca="1" si="271"/>
        <v/>
      </c>
      <c r="BN32" s="198" t="str">
        <f t="shared" ca="1" si="272"/>
        <v/>
      </c>
      <c r="BO32" s="198" t="str">
        <f t="shared" ca="1" si="273"/>
        <v/>
      </c>
      <c r="BP32" s="198" t="str">
        <f t="shared" ca="1" si="274"/>
        <v/>
      </c>
      <c r="BQ32" s="198" t="str">
        <f t="shared" ca="1" si="275"/>
        <v/>
      </c>
      <c r="BR32" s="198" t="str">
        <f t="shared" ca="1" si="276"/>
        <v/>
      </c>
      <c r="BS32" s="198" t="str">
        <f t="shared" ca="1" si="277"/>
        <v/>
      </c>
      <c r="BT32" s="198" t="str">
        <f t="shared" ca="1" si="278"/>
        <v/>
      </c>
      <c r="BU32" s="198" t="str">
        <f t="shared" ca="1" si="279"/>
        <v/>
      </c>
      <c r="BV32" s="198" t="str">
        <f t="shared" ca="1" si="280"/>
        <v/>
      </c>
      <c r="BW32" s="198" t="str">
        <f t="shared" ca="1" si="281"/>
        <v/>
      </c>
      <c r="BX32" s="198" t="str">
        <f t="shared" ca="1" si="282"/>
        <v/>
      </c>
      <c r="BY32" s="198" t="str">
        <f t="shared" ca="1" si="283"/>
        <v/>
      </c>
      <c r="BZ32" s="198" t="str">
        <f t="shared" ca="1" si="284"/>
        <v/>
      </c>
      <c r="CA32" s="198" t="str">
        <f t="shared" ca="1" si="285"/>
        <v/>
      </c>
      <c r="CB32" s="198" t="str">
        <f t="shared" ca="1" si="286"/>
        <v/>
      </c>
      <c r="CC32" s="198" t="str">
        <f t="shared" ca="1" si="287"/>
        <v/>
      </c>
      <c r="CD32" s="198" t="str">
        <f t="shared" ca="1" si="288"/>
        <v/>
      </c>
      <c r="CE32" s="198" t="str">
        <f t="shared" ca="1" si="289"/>
        <v/>
      </c>
      <c r="CF32" s="198" t="str">
        <f t="shared" ca="1" si="290"/>
        <v/>
      </c>
      <c r="CG32" s="198" t="str">
        <f t="shared" ca="1" si="291"/>
        <v/>
      </c>
      <c r="CH32" s="198" t="str">
        <f t="shared" ca="1" si="292"/>
        <v/>
      </c>
      <c r="CI32" s="198" t="str">
        <f t="shared" ca="1" si="293"/>
        <v/>
      </c>
      <c r="CJ32" s="198" t="str">
        <f t="shared" ca="1" si="294"/>
        <v/>
      </c>
      <c r="CK32" s="198" t="str">
        <f t="shared" ca="1" si="295"/>
        <v/>
      </c>
      <c r="CL32" s="198" t="str">
        <f t="shared" ca="1" si="296"/>
        <v/>
      </c>
      <c r="CM32" s="198" t="str">
        <f t="shared" ca="1" si="297"/>
        <v/>
      </c>
      <c r="CN32" s="198" t="str">
        <f t="shared" ca="1" si="298"/>
        <v/>
      </c>
      <c r="CO32" s="198" t="str">
        <f t="shared" ca="1" si="299"/>
        <v/>
      </c>
      <c r="CP32" s="198" t="str">
        <f t="shared" ca="1" si="300"/>
        <v/>
      </c>
      <c r="CQ32" s="198" t="str">
        <f t="shared" ca="1" si="301"/>
        <v/>
      </c>
      <c r="CR32" s="198" t="str">
        <f t="shared" ca="1" si="302"/>
        <v/>
      </c>
      <c r="CS32" s="198" t="str">
        <f t="shared" ca="1" si="303"/>
        <v/>
      </c>
      <c r="CT32" s="198" t="str">
        <f t="shared" ca="1" si="304"/>
        <v/>
      </c>
      <c r="CU32" s="198" t="str">
        <f t="shared" ca="1" si="305"/>
        <v/>
      </c>
      <c r="CV32" s="198" t="str">
        <f t="shared" ca="1" si="306"/>
        <v/>
      </c>
      <c r="CW32" s="198" t="str">
        <f t="shared" ca="1" si="307"/>
        <v/>
      </c>
      <c r="CX32" s="198" t="str">
        <f t="shared" ca="1" si="308"/>
        <v/>
      </c>
      <c r="CY32" s="198" t="str">
        <f t="shared" ca="1" si="309"/>
        <v/>
      </c>
      <c r="CZ32" s="198" t="str">
        <f t="shared" ca="1" si="310"/>
        <v/>
      </c>
      <c r="DA32" s="198" t="str">
        <f t="shared" ca="1" si="311"/>
        <v/>
      </c>
      <c r="DB32" s="198" t="str">
        <f t="shared" ca="1" si="312"/>
        <v/>
      </c>
    </row>
    <row r="33" spans="1:106">
      <c r="A33" s="191" t="str">
        <f>IF(+TRACCIATO!B34&lt;&gt;"",TRACCIATO!B34,"")</f>
        <v>POTENZA MAX</v>
      </c>
      <c r="B33" s="192" t="str">
        <f>IF(+TRACCIATO!C34&lt;&gt;"",TRACCIATO!C34,"")</f>
        <v>3 interi 2 decimali</v>
      </c>
      <c r="C33" s="193" t="str">
        <f>IF(+TRACCIATO!D34&lt;&gt;"",TRACCIATO!D34,"")</f>
        <v>NUM</v>
      </c>
      <c r="D33" s="193">
        <f>IF(+TRACCIATO!E34&lt;&gt;"",TRACCIATO!E34,"")</f>
        <v>5</v>
      </c>
      <c r="E33" s="193">
        <f>IF(+TRACCIATO!F34&lt;&gt;"",TRACCIATO!F34,"")</f>
        <v>316</v>
      </c>
      <c r="F33" s="194">
        <f ca="1">CalcoloVerifica!F33</f>
        <v>0</v>
      </c>
      <c r="G33" s="198" t="str">
        <f t="shared" ca="1" si="98"/>
        <v>00220</v>
      </c>
      <c r="H33" s="198" t="str">
        <f t="shared" ca="1" si="214"/>
        <v>00220</v>
      </c>
      <c r="I33" s="198" t="str">
        <f t="shared" ca="1" si="215"/>
        <v>00220</v>
      </c>
      <c r="J33" s="198" t="str">
        <f t="shared" ca="1" si="216"/>
        <v>00220</v>
      </c>
      <c r="K33" s="198" t="str">
        <f t="shared" ca="1" si="217"/>
        <v>00220</v>
      </c>
      <c r="L33" s="198" t="str">
        <f t="shared" ca="1" si="218"/>
        <v>00220</v>
      </c>
      <c r="M33" s="198" t="str">
        <f t="shared" ca="1" si="219"/>
        <v>00220</v>
      </c>
      <c r="N33" s="198" t="str">
        <f t="shared" ca="1" si="220"/>
        <v>00220</v>
      </c>
      <c r="O33" s="198" t="str">
        <f t="shared" ca="1" si="221"/>
        <v>00270</v>
      </c>
      <c r="P33" s="198" t="str">
        <f t="shared" ca="1" si="222"/>
        <v>00270</v>
      </c>
      <c r="Q33" s="198" t="str">
        <f t="shared" ca="1" si="223"/>
        <v>00270</v>
      </c>
      <c r="R33" s="198" t="str">
        <f t="shared" ca="1" si="224"/>
        <v>00270</v>
      </c>
      <c r="S33" s="198" t="str">
        <f t="shared" ca="1" si="225"/>
        <v/>
      </c>
      <c r="T33" s="198" t="str">
        <f t="shared" ca="1" si="226"/>
        <v/>
      </c>
      <c r="U33" s="198" t="str">
        <f t="shared" ca="1" si="227"/>
        <v/>
      </c>
      <c r="V33" s="198" t="str">
        <f t="shared" ca="1" si="228"/>
        <v/>
      </c>
      <c r="W33" s="198" t="str">
        <f t="shared" ca="1" si="229"/>
        <v/>
      </c>
      <c r="X33" s="198" t="str">
        <f t="shared" ca="1" si="230"/>
        <v/>
      </c>
      <c r="Y33" s="198" t="str">
        <f t="shared" ca="1" si="231"/>
        <v/>
      </c>
      <c r="Z33" s="198" t="str">
        <f t="shared" ca="1" si="232"/>
        <v/>
      </c>
      <c r="AA33" s="198" t="str">
        <f t="shared" ca="1" si="233"/>
        <v/>
      </c>
      <c r="AB33" s="198" t="str">
        <f t="shared" ca="1" si="234"/>
        <v/>
      </c>
      <c r="AC33" s="198" t="str">
        <f t="shared" ca="1" si="235"/>
        <v/>
      </c>
      <c r="AD33" s="198" t="str">
        <f t="shared" ca="1" si="236"/>
        <v/>
      </c>
      <c r="AE33" s="198" t="str">
        <f t="shared" ca="1" si="237"/>
        <v/>
      </c>
      <c r="AF33" s="198" t="str">
        <f t="shared" ca="1" si="238"/>
        <v/>
      </c>
      <c r="AG33" s="198" t="str">
        <f t="shared" ca="1" si="239"/>
        <v/>
      </c>
      <c r="AH33" s="198" t="str">
        <f t="shared" ca="1" si="240"/>
        <v/>
      </c>
      <c r="AI33" s="198" t="str">
        <f t="shared" ca="1" si="241"/>
        <v/>
      </c>
      <c r="AJ33" s="198" t="str">
        <f t="shared" ca="1" si="242"/>
        <v/>
      </c>
      <c r="AK33" s="198" t="str">
        <f t="shared" ca="1" si="243"/>
        <v/>
      </c>
      <c r="AL33" s="198" t="str">
        <f t="shared" ca="1" si="244"/>
        <v/>
      </c>
      <c r="AM33" s="198" t="str">
        <f t="shared" ca="1" si="245"/>
        <v/>
      </c>
      <c r="AN33" s="198" t="str">
        <f t="shared" ca="1" si="246"/>
        <v/>
      </c>
      <c r="AO33" s="198" t="str">
        <f t="shared" ca="1" si="247"/>
        <v/>
      </c>
      <c r="AP33" s="198" t="str">
        <f t="shared" ca="1" si="248"/>
        <v/>
      </c>
      <c r="AQ33" s="198" t="str">
        <f t="shared" ca="1" si="249"/>
        <v/>
      </c>
      <c r="AR33" s="198" t="str">
        <f t="shared" ca="1" si="250"/>
        <v/>
      </c>
      <c r="AS33" s="198" t="str">
        <f t="shared" ca="1" si="251"/>
        <v/>
      </c>
      <c r="AT33" s="198" t="str">
        <f t="shared" ca="1" si="252"/>
        <v/>
      </c>
      <c r="AU33" s="198" t="str">
        <f t="shared" ca="1" si="253"/>
        <v/>
      </c>
      <c r="AV33" s="198" t="str">
        <f t="shared" ca="1" si="254"/>
        <v/>
      </c>
      <c r="AW33" s="198" t="str">
        <f t="shared" ca="1" si="255"/>
        <v/>
      </c>
      <c r="AX33" s="198" t="str">
        <f t="shared" ca="1" si="256"/>
        <v/>
      </c>
      <c r="AY33" s="198" t="str">
        <f t="shared" ca="1" si="257"/>
        <v/>
      </c>
      <c r="AZ33" s="198" t="str">
        <f t="shared" ca="1" si="258"/>
        <v/>
      </c>
      <c r="BA33" s="198" t="str">
        <f t="shared" ca="1" si="259"/>
        <v/>
      </c>
      <c r="BB33" s="198" t="str">
        <f t="shared" ca="1" si="260"/>
        <v/>
      </c>
      <c r="BC33" s="198" t="str">
        <f t="shared" ca="1" si="261"/>
        <v/>
      </c>
      <c r="BD33" s="198" t="str">
        <f t="shared" ca="1" si="262"/>
        <v/>
      </c>
      <c r="BE33" s="198" t="str">
        <f t="shared" ca="1" si="263"/>
        <v/>
      </c>
      <c r="BF33" s="198" t="str">
        <f t="shared" ca="1" si="264"/>
        <v/>
      </c>
      <c r="BG33" s="198" t="str">
        <f t="shared" ca="1" si="265"/>
        <v/>
      </c>
      <c r="BH33" s="198" t="str">
        <f t="shared" ca="1" si="266"/>
        <v/>
      </c>
      <c r="BI33" s="198" t="str">
        <f t="shared" ca="1" si="267"/>
        <v/>
      </c>
      <c r="BJ33" s="198" t="str">
        <f t="shared" ca="1" si="268"/>
        <v/>
      </c>
      <c r="BK33" s="198" t="str">
        <f t="shared" ca="1" si="269"/>
        <v/>
      </c>
      <c r="BL33" s="198" t="str">
        <f t="shared" ca="1" si="270"/>
        <v/>
      </c>
      <c r="BM33" s="198" t="str">
        <f t="shared" ca="1" si="271"/>
        <v/>
      </c>
      <c r="BN33" s="198" t="str">
        <f t="shared" ca="1" si="272"/>
        <v/>
      </c>
      <c r="BO33" s="198" t="str">
        <f t="shared" ca="1" si="273"/>
        <v/>
      </c>
      <c r="BP33" s="198" t="str">
        <f t="shared" ca="1" si="274"/>
        <v/>
      </c>
      <c r="BQ33" s="198" t="str">
        <f t="shared" ca="1" si="275"/>
        <v/>
      </c>
      <c r="BR33" s="198" t="str">
        <f t="shared" ca="1" si="276"/>
        <v/>
      </c>
      <c r="BS33" s="198" t="str">
        <f t="shared" ca="1" si="277"/>
        <v/>
      </c>
      <c r="BT33" s="198" t="str">
        <f t="shared" ca="1" si="278"/>
        <v/>
      </c>
      <c r="BU33" s="198" t="str">
        <f t="shared" ca="1" si="279"/>
        <v/>
      </c>
      <c r="BV33" s="198" t="str">
        <f t="shared" ca="1" si="280"/>
        <v/>
      </c>
      <c r="BW33" s="198" t="str">
        <f t="shared" ca="1" si="281"/>
        <v/>
      </c>
      <c r="BX33" s="198" t="str">
        <f t="shared" ca="1" si="282"/>
        <v/>
      </c>
      <c r="BY33" s="198" t="str">
        <f t="shared" ca="1" si="283"/>
        <v/>
      </c>
      <c r="BZ33" s="198" t="str">
        <f t="shared" ca="1" si="284"/>
        <v/>
      </c>
      <c r="CA33" s="198" t="str">
        <f t="shared" ca="1" si="285"/>
        <v/>
      </c>
      <c r="CB33" s="198" t="str">
        <f t="shared" ca="1" si="286"/>
        <v/>
      </c>
      <c r="CC33" s="198" t="str">
        <f t="shared" ca="1" si="287"/>
        <v/>
      </c>
      <c r="CD33" s="198" t="str">
        <f t="shared" ca="1" si="288"/>
        <v/>
      </c>
      <c r="CE33" s="198" t="str">
        <f t="shared" ca="1" si="289"/>
        <v/>
      </c>
      <c r="CF33" s="198" t="str">
        <f t="shared" ca="1" si="290"/>
        <v/>
      </c>
      <c r="CG33" s="198" t="str">
        <f t="shared" ca="1" si="291"/>
        <v/>
      </c>
      <c r="CH33" s="198" t="str">
        <f t="shared" ca="1" si="292"/>
        <v/>
      </c>
      <c r="CI33" s="198" t="str">
        <f t="shared" ca="1" si="293"/>
        <v/>
      </c>
      <c r="CJ33" s="198" t="str">
        <f t="shared" ca="1" si="294"/>
        <v/>
      </c>
      <c r="CK33" s="198" t="str">
        <f t="shared" ca="1" si="295"/>
        <v/>
      </c>
      <c r="CL33" s="198" t="str">
        <f t="shared" ca="1" si="296"/>
        <v/>
      </c>
      <c r="CM33" s="198" t="str">
        <f t="shared" ca="1" si="297"/>
        <v/>
      </c>
      <c r="CN33" s="198" t="str">
        <f t="shared" ca="1" si="298"/>
        <v/>
      </c>
      <c r="CO33" s="198" t="str">
        <f t="shared" ca="1" si="299"/>
        <v/>
      </c>
      <c r="CP33" s="198" t="str">
        <f t="shared" ca="1" si="300"/>
        <v/>
      </c>
      <c r="CQ33" s="198" t="str">
        <f t="shared" ca="1" si="301"/>
        <v/>
      </c>
      <c r="CR33" s="198" t="str">
        <f t="shared" ca="1" si="302"/>
        <v/>
      </c>
      <c r="CS33" s="198" t="str">
        <f t="shared" ca="1" si="303"/>
        <v/>
      </c>
      <c r="CT33" s="198" t="str">
        <f t="shared" ca="1" si="304"/>
        <v/>
      </c>
      <c r="CU33" s="198" t="str">
        <f t="shared" ca="1" si="305"/>
        <v/>
      </c>
      <c r="CV33" s="198" t="str">
        <f t="shared" ca="1" si="306"/>
        <v/>
      </c>
      <c r="CW33" s="198" t="str">
        <f t="shared" ca="1" si="307"/>
        <v/>
      </c>
      <c r="CX33" s="198" t="str">
        <f t="shared" ca="1" si="308"/>
        <v/>
      </c>
      <c r="CY33" s="198" t="str">
        <f t="shared" ca="1" si="309"/>
        <v/>
      </c>
      <c r="CZ33" s="198" t="str">
        <f t="shared" ca="1" si="310"/>
        <v/>
      </c>
      <c r="DA33" s="198" t="str">
        <f t="shared" ca="1" si="311"/>
        <v/>
      </c>
      <c r="DB33" s="198" t="str">
        <f t="shared" ca="1" si="312"/>
        <v/>
      </c>
    </row>
    <row r="34" spans="1:106">
      <c r="A34" s="191" t="str">
        <f>IF(+TRACCIATO!B35&lt;&gt;"",TRACCIATO!B35,"")</f>
        <v>NAZIONALITA’ FABBRICAZIONE</v>
      </c>
      <c r="B34" s="192" t="str">
        <f>IF(+TRACCIATO!C35&lt;&gt;"",TRACCIATO!C35,"")</f>
        <v/>
      </c>
      <c r="C34" s="193" t="str">
        <f>IF(+TRACCIATO!D35&lt;&gt;"",TRACCIATO!D35,"")</f>
        <v>ALF</v>
      </c>
      <c r="D34" s="193">
        <f>IF(+TRACCIATO!E35&lt;&gt;"",TRACCIATO!E35,"")</f>
        <v>1</v>
      </c>
      <c r="E34" s="193">
        <f>IF(+TRACCIATO!F35&lt;&gt;"",TRACCIATO!F35,"")</f>
        <v>317</v>
      </c>
      <c r="F34" s="194">
        <f ca="1">CalcoloVerifica!F34</f>
        <v>0</v>
      </c>
      <c r="G34" s="198" t="str">
        <f t="shared" ca="1" si="98"/>
        <v>I</v>
      </c>
      <c r="H34" s="198" t="str">
        <f t="shared" ca="1" si="214"/>
        <v>I</v>
      </c>
      <c r="I34" s="198" t="str">
        <f t="shared" ca="1" si="215"/>
        <v>I</v>
      </c>
      <c r="J34" s="198" t="str">
        <f t="shared" ca="1" si="216"/>
        <v>I</v>
      </c>
      <c r="K34" s="198" t="str">
        <f t="shared" ca="1" si="217"/>
        <v>I</v>
      </c>
      <c r="L34" s="198" t="str">
        <f t="shared" ca="1" si="218"/>
        <v>I</v>
      </c>
      <c r="M34" s="198" t="str">
        <f t="shared" ca="1" si="219"/>
        <v>I</v>
      </c>
      <c r="N34" s="198" t="str">
        <f t="shared" ca="1" si="220"/>
        <v>I</v>
      </c>
      <c r="O34" s="198" t="str">
        <f t="shared" ca="1" si="221"/>
        <v>I</v>
      </c>
      <c r="P34" s="198" t="str">
        <f t="shared" ca="1" si="222"/>
        <v>I</v>
      </c>
      <c r="Q34" s="198" t="str">
        <f t="shared" ca="1" si="223"/>
        <v>I</v>
      </c>
      <c r="R34" s="198" t="str">
        <f t="shared" ca="1" si="224"/>
        <v>I</v>
      </c>
      <c r="S34" s="198" t="str">
        <f t="shared" ca="1" si="225"/>
        <v/>
      </c>
      <c r="T34" s="198" t="str">
        <f t="shared" ca="1" si="226"/>
        <v/>
      </c>
      <c r="U34" s="198" t="str">
        <f t="shared" ca="1" si="227"/>
        <v/>
      </c>
      <c r="V34" s="198" t="str">
        <f t="shared" ca="1" si="228"/>
        <v/>
      </c>
      <c r="W34" s="198" t="str">
        <f t="shared" ca="1" si="229"/>
        <v/>
      </c>
      <c r="X34" s="198" t="str">
        <f t="shared" ca="1" si="230"/>
        <v/>
      </c>
      <c r="Y34" s="198" t="str">
        <f t="shared" ca="1" si="231"/>
        <v/>
      </c>
      <c r="Z34" s="198" t="str">
        <f t="shared" ca="1" si="232"/>
        <v/>
      </c>
      <c r="AA34" s="198" t="str">
        <f t="shared" ca="1" si="233"/>
        <v/>
      </c>
      <c r="AB34" s="198" t="str">
        <f t="shared" ca="1" si="234"/>
        <v/>
      </c>
      <c r="AC34" s="198" t="str">
        <f t="shared" ca="1" si="235"/>
        <v/>
      </c>
      <c r="AD34" s="198" t="str">
        <f t="shared" ca="1" si="236"/>
        <v/>
      </c>
      <c r="AE34" s="198" t="str">
        <f t="shared" ca="1" si="237"/>
        <v/>
      </c>
      <c r="AF34" s="198" t="str">
        <f t="shared" ca="1" si="238"/>
        <v/>
      </c>
      <c r="AG34" s="198" t="str">
        <f t="shared" ca="1" si="239"/>
        <v/>
      </c>
      <c r="AH34" s="198" t="str">
        <f t="shared" ca="1" si="240"/>
        <v/>
      </c>
      <c r="AI34" s="198" t="str">
        <f t="shared" ca="1" si="241"/>
        <v/>
      </c>
      <c r="AJ34" s="198" t="str">
        <f t="shared" ca="1" si="242"/>
        <v/>
      </c>
      <c r="AK34" s="198" t="str">
        <f t="shared" ca="1" si="243"/>
        <v/>
      </c>
      <c r="AL34" s="198" t="str">
        <f t="shared" ca="1" si="244"/>
        <v/>
      </c>
      <c r="AM34" s="198" t="str">
        <f t="shared" ca="1" si="245"/>
        <v/>
      </c>
      <c r="AN34" s="198" t="str">
        <f t="shared" ca="1" si="246"/>
        <v/>
      </c>
      <c r="AO34" s="198" t="str">
        <f t="shared" ca="1" si="247"/>
        <v/>
      </c>
      <c r="AP34" s="198" t="str">
        <f t="shared" ca="1" si="248"/>
        <v/>
      </c>
      <c r="AQ34" s="198" t="str">
        <f t="shared" ca="1" si="249"/>
        <v/>
      </c>
      <c r="AR34" s="198" t="str">
        <f t="shared" ca="1" si="250"/>
        <v/>
      </c>
      <c r="AS34" s="198" t="str">
        <f t="shared" ca="1" si="251"/>
        <v/>
      </c>
      <c r="AT34" s="198" t="str">
        <f t="shared" ca="1" si="252"/>
        <v/>
      </c>
      <c r="AU34" s="198" t="str">
        <f t="shared" ca="1" si="253"/>
        <v/>
      </c>
      <c r="AV34" s="198" t="str">
        <f t="shared" ca="1" si="254"/>
        <v/>
      </c>
      <c r="AW34" s="198" t="str">
        <f t="shared" ca="1" si="255"/>
        <v/>
      </c>
      <c r="AX34" s="198" t="str">
        <f t="shared" ca="1" si="256"/>
        <v/>
      </c>
      <c r="AY34" s="198" t="str">
        <f t="shared" ca="1" si="257"/>
        <v/>
      </c>
      <c r="AZ34" s="198" t="str">
        <f t="shared" ca="1" si="258"/>
        <v/>
      </c>
      <c r="BA34" s="198" t="str">
        <f t="shared" ca="1" si="259"/>
        <v/>
      </c>
      <c r="BB34" s="198" t="str">
        <f t="shared" ca="1" si="260"/>
        <v/>
      </c>
      <c r="BC34" s="198" t="str">
        <f t="shared" ca="1" si="261"/>
        <v/>
      </c>
      <c r="BD34" s="198" t="str">
        <f t="shared" ca="1" si="262"/>
        <v/>
      </c>
      <c r="BE34" s="198" t="str">
        <f t="shared" ca="1" si="263"/>
        <v/>
      </c>
      <c r="BF34" s="198" t="str">
        <f t="shared" ca="1" si="264"/>
        <v/>
      </c>
      <c r="BG34" s="198" t="str">
        <f t="shared" ca="1" si="265"/>
        <v/>
      </c>
      <c r="BH34" s="198" t="str">
        <f t="shared" ca="1" si="266"/>
        <v/>
      </c>
      <c r="BI34" s="198" t="str">
        <f t="shared" ca="1" si="267"/>
        <v/>
      </c>
      <c r="BJ34" s="198" t="str">
        <f t="shared" ca="1" si="268"/>
        <v/>
      </c>
      <c r="BK34" s="198" t="str">
        <f t="shared" ca="1" si="269"/>
        <v/>
      </c>
      <c r="BL34" s="198" t="str">
        <f t="shared" ca="1" si="270"/>
        <v/>
      </c>
      <c r="BM34" s="198" t="str">
        <f t="shared" ca="1" si="271"/>
        <v/>
      </c>
      <c r="BN34" s="198" t="str">
        <f t="shared" ca="1" si="272"/>
        <v/>
      </c>
      <c r="BO34" s="198" t="str">
        <f t="shared" ca="1" si="273"/>
        <v/>
      </c>
      <c r="BP34" s="198" t="str">
        <f t="shared" ca="1" si="274"/>
        <v/>
      </c>
      <c r="BQ34" s="198" t="str">
        <f t="shared" ca="1" si="275"/>
        <v/>
      </c>
      <c r="BR34" s="198" t="str">
        <f t="shared" ca="1" si="276"/>
        <v/>
      </c>
      <c r="BS34" s="198" t="str">
        <f t="shared" ca="1" si="277"/>
        <v/>
      </c>
      <c r="BT34" s="198" t="str">
        <f t="shared" ca="1" si="278"/>
        <v/>
      </c>
      <c r="BU34" s="198" t="str">
        <f t="shared" ca="1" si="279"/>
        <v/>
      </c>
      <c r="BV34" s="198" t="str">
        <f t="shared" ca="1" si="280"/>
        <v/>
      </c>
      <c r="BW34" s="198" t="str">
        <f t="shared" ca="1" si="281"/>
        <v/>
      </c>
      <c r="BX34" s="198" t="str">
        <f t="shared" ca="1" si="282"/>
        <v/>
      </c>
      <c r="BY34" s="198" t="str">
        <f t="shared" ca="1" si="283"/>
        <v/>
      </c>
      <c r="BZ34" s="198" t="str">
        <f t="shared" ca="1" si="284"/>
        <v/>
      </c>
      <c r="CA34" s="198" t="str">
        <f t="shared" ca="1" si="285"/>
        <v/>
      </c>
      <c r="CB34" s="198" t="str">
        <f t="shared" ca="1" si="286"/>
        <v/>
      </c>
      <c r="CC34" s="198" t="str">
        <f t="shared" ca="1" si="287"/>
        <v/>
      </c>
      <c r="CD34" s="198" t="str">
        <f t="shared" ca="1" si="288"/>
        <v/>
      </c>
      <c r="CE34" s="198" t="str">
        <f t="shared" ca="1" si="289"/>
        <v/>
      </c>
      <c r="CF34" s="198" t="str">
        <f t="shared" ca="1" si="290"/>
        <v/>
      </c>
      <c r="CG34" s="198" t="str">
        <f t="shared" ca="1" si="291"/>
        <v/>
      </c>
      <c r="CH34" s="198" t="str">
        <f t="shared" ca="1" si="292"/>
        <v/>
      </c>
      <c r="CI34" s="198" t="str">
        <f t="shared" ca="1" si="293"/>
        <v/>
      </c>
      <c r="CJ34" s="198" t="str">
        <f t="shared" ca="1" si="294"/>
        <v/>
      </c>
      <c r="CK34" s="198" t="str">
        <f t="shared" ca="1" si="295"/>
        <v/>
      </c>
      <c r="CL34" s="198" t="str">
        <f t="shared" ca="1" si="296"/>
        <v/>
      </c>
      <c r="CM34" s="198" t="str">
        <f t="shared" ca="1" si="297"/>
        <v/>
      </c>
      <c r="CN34" s="198" t="str">
        <f t="shared" ca="1" si="298"/>
        <v/>
      </c>
      <c r="CO34" s="198" t="str">
        <f t="shared" ca="1" si="299"/>
        <v/>
      </c>
      <c r="CP34" s="198" t="str">
        <f t="shared" ca="1" si="300"/>
        <v/>
      </c>
      <c r="CQ34" s="198" t="str">
        <f t="shared" ca="1" si="301"/>
        <v/>
      </c>
      <c r="CR34" s="198" t="str">
        <f t="shared" ca="1" si="302"/>
        <v/>
      </c>
      <c r="CS34" s="198" t="str">
        <f t="shared" ca="1" si="303"/>
        <v/>
      </c>
      <c r="CT34" s="198" t="str">
        <f t="shared" ca="1" si="304"/>
        <v/>
      </c>
      <c r="CU34" s="198" t="str">
        <f t="shared" ca="1" si="305"/>
        <v/>
      </c>
      <c r="CV34" s="198" t="str">
        <f t="shared" ca="1" si="306"/>
        <v/>
      </c>
      <c r="CW34" s="198" t="str">
        <f t="shared" ca="1" si="307"/>
        <v/>
      </c>
      <c r="CX34" s="198" t="str">
        <f t="shared" ca="1" si="308"/>
        <v/>
      </c>
      <c r="CY34" s="198" t="str">
        <f t="shared" ca="1" si="309"/>
        <v/>
      </c>
      <c r="CZ34" s="198" t="str">
        <f t="shared" ca="1" si="310"/>
        <v/>
      </c>
      <c r="DA34" s="198" t="str">
        <f t="shared" ca="1" si="311"/>
        <v/>
      </c>
      <c r="DB34" s="198" t="str">
        <f t="shared" ca="1" si="312"/>
        <v/>
      </c>
    </row>
    <row r="35" spans="1:106">
      <c r="A35" s="191" t="str">
        <f>IF(+TRACCIATO!B36&lt;&gt;"",TRACCIATO!B36,"")</f>
        <v>GIRI</v>
      </c>
      <c r="B35" s="192" t="str">
        <f>IF(+TRACCIATO!C36&lt;&gt;"",TRACCIATO!C36,"")</f>
        <v/>
      </c>
      <c r="C35" s="193" t="str">
        <f>IF(+TRACCIATO!D36&lt;&gt;"",TRACCIATO!D36,"")</f>
        <v>NUM</v>
      </c>
      <c r="D35" s="193">
        <f>IF(+TRACCIATO!E36&lt;&gt;"",TRACCIATO!E36,"")</f>
        <v>5</v>
      </c>
      <c r="E35" s="193">
        <f>IF(+TRACCIATO!F36&lt;&gt;"",TRACCIATO!F36,"")</f>
        <v>322</v>
      </c>
      <c r="F35" s="194">
        <f ca="1">CalcoloVerifica!F35</f>
        <v>0</v>
      </c>
      <c r="G35" s="198" t="str">
        <f t="shared" ca="1" si="98"/>
        <v/>
      </c>
      <c r="H35" s="198" t="str">
        <f t="shared" ca="1" si="214"/>
        <v/>
      </c>
      <c r="I35" s="198" t="str">
        <f t="shared" ca="1" si="215"/>
        <v/>
      </c>
      <c r="J35" s="198" t="str">
        <f t="shared" ca="1" si="216"/>
        <v/>
      </c>
      <c r="K35" s="198" t="str">
        <f t="shared" ca="1" si="217"/>
        <v/>
      </c>
      <c r="L35" s="198" t="str">
        <f t="shared" ca="1" si="218"/>
        <v/>
      </c>
      <c r="M35" s="198" t="str">
        <f t="shared" ca="1" si="219"/>
        <v/>
      </c>
      <c r="N35" s="198" t="str">
        <f t="shared" ca="1" si="220"/>
        <v/>
      </c>
      <c r="O35" s="198" t="str">
        <f t="shared" ca="1" si="221"/>
        <v/>
      </c>
      <c r="P35" s="198" t="str">
        <f t="shared" ca="1" si="222"/>
        <v/>
      </c>
      <c r="Q35" s="198" t="str">
        <f t="shared" ca="1" si="223"/>
        <v/>
      </c>
      <c r="R35" s="198" t="str">
        <f t="shared" ca="1" si="224"/>
        <v/>
      </c>
      <c r="S35" s="198" t="str">
        <f t="shared" ca="1" si="225"/>
        <v/>
      </c>
      <c r="T35" s="198" t="str">
        <f t="shared" ca="1" si="226"/>
        <v/>
      </c>
      <c r="U35" s="198" t="str">
        <f t="shared" ca="1" si="227"/>
        <v/>
      </c>
      <c r="V35" s="198" t="str">
        <f t="shared" ca="1" si="228"/>
        <v/>
      </c>
      <c r="W35" s="198" t="str">
        <f t="shared" ca="1" si="229"/>
        <v/>
      </c>
      <c r="X35" s="198" t="str">
        <f t="shared" ca="1" si="230"/>
        <v/>
      </c>
      <c r="Y35" s="198" t="str">
        <f t="shared" ca="1" si="231"/>
        <v/>
      </c>
      <c r="Z35" s="198" t="str">
        <f t="shared" ca="1" si="232"/>
        <v/>
      </c>
      <c r="AA35" s="198" t="str">
        <f t="shared" ca="1" si="233"/>
        <v/>
      </c>
      <c r="AB35" s="198" t="str">
        <f t="shared" ca="1" si="234"/>
        <v/>
      </c>
      <c r="AC35" s="198" t="str">
        <f t="shared" ca="1" si="235"/>
        <v/>
      </c>
      <c r="AD35" s="198" t="str">
        <f t="shared" ca="1" si="236"/>
        <v/>
      </c>
      <c r="AE35" s="198" t="str">
        <f t="shared" ca="1" si="237"/>
        <v/>
      </c>
      <c r="AF35" s="198" t="str">
        <f t="shared" ca="1" si="238"/>
        <v/>
      </c>
      <c r="AG35" s="198" t="str">
        <f t="shared" ca="1" si="239"/>
        <v/>
      </c>
      <c r="AH35" s="198" t="str">
        <f t="shared" ca="1" si="240"/>
        <v/>
      </c>
      <c r="AI35" s="198" t="str">
        <f t="shared" ca="1" si="241"/>
        <v/>
      </c>
      <c r="AJ35" s="198" t="str">
        <f t="shared" ca="1" si="242"/>
        <v/>
      </c>
      <c r="AK35" s="198" t="str">
        <f t="shared" ca="1" si="243"/>
        <v/>
      </c>
      <c r="AL35" s="198" t="str">
        <f t="shared" ca="1" si="244"/>
        <v/>
      </c>
      <c r="AM35" s="198" t="str">
        <f t="shared" ca="1" si="245"/>
        <v/>
      </c>
      <c r="AN35" s="198" t="str">
        <f t="shared" ca="1" si="246"/>
        <v/>
      </c>
      <c r="AO35" s="198" t="str">
        <f t="shared" ca="1" si="247"/>
        <v/>
      </c>
      <c r="AP35" s="198" t="str">
        <f t="shared" ca="1" si="248"/>
        <v/>
      </c>
      <c r="AQ35" s="198" t="str">
        <f t="shared" ca="1" si="249"/>
        <v/>
      </c>
      <c r="AR35" s="198" t="str">
        <f t="shared" ca="1" si="250"/>
        <v/>
      </c>
      <c r="AS35" s="198" t="str">
        <f t="shared" ca="1" si="251"/>
        <v/>
      </c>
      <c r="AT35" s="198" t="str">
        <f t="shared" ca="1" si="252"/>
        <v/>
      </c>
      <c r="AU35" s="198" t="str">
        <f t="shared" ca="1" si="253"/>
        <v/>
      </c>
      <c r="AV35" s="198" t="str">
        <f t="shared" ca="1" si="254"/>
        <v/>
      </c>
      <c r="AW35" s="198" t="str">
        <f t="shared" ca="1" si="255"/>
        <v/>
      </c>
      <c r="AX35" s="198" t="str">
        <f t="shared" ca="1" si="256"/>
        <v/>
      </c>
      <c r="AY35" s="198" t="str">
        <f t="shared" ca="1" si="257"/>
        <v/>
      </c>
      <c r="AZ35" s="198" t="str">
        <f t="shared" ca="1" si="258"/>
        <v/>
      </c>
      <c r="BA35" s="198" t="str">
        <f t="shared" ca="1" si="259"/>
        <v/>
      </c>
      <c r="BB35" s="198" t="str">
        <f t="shared" ca="1" si="260"/>
        <v/>
      </c>
      <c r="BC35" s="198" t="str">
        <f t="shared" ca="1" si="261"/>
        <v/>
      </c>
      <c r="BD35" s="198" t="str">
        <f t="shared" ca="1" si="262"/>
        <v/>
      </c>
      <c r="BE35" s="198" t="str">
        <f t="shared" ca="1" si="263"/>
        <v/>
      </c>
      <c r="BF35" s="198" t="str">
        <f t="shared" ca="1" si="264"/>
        <v/>
      </c>
      <c r="BG35" s="198" t="str">
        <f t="shared" ca="1" si="265"/>
        <v/>
      </c>
      <c r="BH35" s="198" t="str">
        <f t="shared" ca="1" si="266"/>
        <v/>
      </c>
      <c r="BI35" s="198" t="str">
        <f t="shared" ca="1" si="267"/>
        <v/>
      </c>
      <c r="BJ35" s="198" t="str">
        <f t="shared" ca="1" si="268"/>
        <v/>
      </c>
      <c r="BK35" s="198" t="str">
        <f t="shared" ca="1" si="269"/>
        <v/>
      </c>
      <c r="BL35" s="198" t="str">
        <f t="shared" ca="1" si="270"/>
        <v/>
      </c>
      <c r="BM35" s="198" t="str">
        <f t="shared" ca="1" si="271"/>
        <v/>
      </c>
      <c r="BN35" s="198" t="str">
        <f t="shared" ca="1" si="272"/>
        <v/>
      </c>
      <c r="BO35" s="198" t="str">
        <f t="shared" ca="1" si="273"/>
        <v/>
      </c>
      <c r="BP35" s="198" t="str">
        <f t="shared" ca="1" si="274"/>
        <v/>
      </c>
      <c r="BQ35" s="198" t="str">
        <f t="shared" ca="1" si="275"/>
        <v/>
      </c>
      <c r="BR35" s="198" t="str">
        <f t="shared" ca="1" si="276"/>
        <v/>
      </c>
      <c r="BS35" s="198" t="str">
        <f t="shared" ca="1" si="277"/>
        <v/>
      </c>
      <c r="BT35" s="198" t="str">
        <f t="shared" ca="1" si="278"/>
        <v/>
      </c>
      <c r="BU35" s="198" t="str">
        <f t="shared" ca="1" si="279"/>
        <v/>
      </c>
      <c r="BV35" s="198" t="str">
        <f t="shared" ca="1" si="280"/>
        <v/>
      </c>
      <c r="BW35" s="198" t="str">
        <f t="shared" ca="1" si="281"/>
        <v/>
      </c>
      <c r="BX35" s="198" t="str">
        <f t="shared" ca="1" si="282"/>
        <v/>
      </c>
      <c r="BY35" s="198" t="str">
        <f t="shared" ca="1" si="283"/>
        <v/>
      </c>
      <c r="BZ35" s="198" t="str">
        <f t="shared" ca="1" si="284"/>
        <v/>
      </c>
      <c r="CA35" s="198" t="str">
        <f t="shared" ca="1" si="285"/>
        <v/>
      </c>
      <c r="CB35" s="198" t="str">
        <f t="shared" ca="1" si="286"/>
        <v/>
      </c>
      <c r="CC35" s="198" t="str">
        <f t="shared" ca="1" si="287"/>
        <v/>
      </c>
      <c r="CD35" s="198" t="str">
        <f t="shared" ca="1" si="288"/>
        <v/>
      </c>
      <c r="CE35" s="198" t="str">
        <f t="shared" ca="1" si="289"/>
        <v/>
      </c>
      <c r="CF35" s="198" t="str">
        <f t="shared" ca="1" si="290"/>
        <v/>
      </c>
      <c r="CG35" s="198" t="str">
        <f t="shared" ca="1" si="291"/>
        <v/>
      </c>
      <c r="CH35" s="198" t="str">
        <f t="shared" ca="1" si="292"/>
        <v/>
      </c>
      <c r="CI35" s="198" t="str">
        <f t="shared" ca="1" si="293"/>
        <v/>
      </c>
      <c r="CJ35" s="198" t="str">
        <f t="shared" ca="1" si="294"/>
        <v/>
      </c>
      <c r="CK35" s="198" t="str">
        <f t="shared" ca="1" si="295"/>
        <v/>
      </c>
      <c r="CL35" s="198" t="str">
        <f t="shared" ca="1" si="296"/>
        <v/>
      </c>
      <c r="CM35" s="198" t="str">
        <f t="shared" ca="1" si="297"/>
        <v/>
      </c>
      <c r="CN35" s="198" t="str">
        <f t="shared" ca="1" si="298"/>
        <v/>
      </c>
      <c r="CO35" s="198" t="str">
        <f t="shared" ca="1" si="299"/>
        <v/>
      </c>
      <c r="CP35" s="198" t="str">
        <f t="shared" ca="1" si="300"/>
        <v/>
      </c>
      <c r="CQ35" s="198" t="str">
        <f t="shared" ca="1" si="301"/>
        <v/>
      </c>
      <c r="CR35" s="198" t="str">
        <f t="shared" ca="1" si="302"/>
        <v/>
      </c>
      <c r="CS35" s="198" t="str">
        <f t="shared" ca="1" si="303"/>
        <v/>
      </c>
      <c r="CT35" s="198" t="str">
        <f t="shared" ca="1" si="304"/>
        <v/>
      </c>
      <c r="CU35" s="198" t="str">
        <f t="shared" ca="1" si="305"/>
        <v/>
      </c>
      <c r="CV35" s="198" t="str">
        <f t="shared" ca="1" si="306"/>
        <v/>
      </c>
      <c r="CW35" s="198" t="str">
        <f t="shared" ca="1" si="307"/>
        <v/>
      </c>
      <c r="CX35" s="198" t="str">
        <f t="shared" ca="1" si="308"/>
        <v/>
      </c>
      <c r="CY35" s="198" t="str">
        <f t="shared" ca="1" si="309"/>
        <v/>
      </c>
      <c r="CZ35" s="198" t="str">
        <f t="shared" ca="1" si="310"/>
        <v/>
      </c>
      <c r="DA35" s="198" t="str">
        <f t="shared" ca="1" si="311"/>
        <v/>
      </c>
      <c r="DB35" s="198" t="str">
        <f t="shared" ca="1" si="312"/>
        <v/>
      </c>
    </row>
    <row r="36" spans="1:106">
      <c r="A36" s="191" t="str">
        <f>IF(+TRACCIATO!B37&lt;&gt;"",TRACCIATO!B37,"")</f>
        <v>POT. FISCALE</v>
      </c>
      <c r="B36" s="192" t="str">
        <f>IF(+TRACCIATO!C37&lt;&gt;"",TRACCIATO!C37,"")</f>
        <v/>
      </c>
      <c r="C36" s="193" t="str">
        <f>IF(+TRACCIATO!D37&lt;&gt;"",TRACCIATO!D37,"")</f>
        <v>NUM</v>
      </c>
      <c r="D36" s="193">
        <f>IF(+TRACCIATO!E37&lt;&gt;"",TRACCIATO!E37,"")</f>
        <v>3</v>
      </c>
      <c r="E36" s="193">
        <f>IF(+TRACCIATO!F37&lt;&gt;"",TRACCIATO!F37,"")</f>
        <v>325</v>
      </c>
      <c r="F36" s="194">
        <f ca="1">CalcoloVerifica!F36</f>
        <v>0</v>
      </c>
      <c r="G36" s="198" t="str">
        <f t="shared" ca="1" si="98"/>
        <v/>
      </c>
      <c r="H36" s="198" t="str">
        <f t="shared" ca="1" si="214"/>
        <v/>
      </c>
      <c r="I36" s="198" t="str">
        <f t="shared" ca="1" si="215"/>
        <v/>
      </c>
      <c r="J36" s="198" t="str">
        <f t="shared" ca="1" si="216"/>
        <v/>
      </c>
      <c r="K36" s="198" t="str">
        <f t="shared" ca="1" si="217"/>
        <v/>
      </c>
      <c r="L36" s="198" t="str">
        <f t="shared" ca="1" si="218"/>
        <v/>
      </c>
      <c r="M36" s="198" t="str">
        <f t="shared" ca="1" si="219"/>
        <v/>
      </c>
      <c r="N36" s="198" t="str">
        <f t="shared" ca="1" si="220"/>
        <v/>
      </c>
      <c r="O36" s="198" t="str">
        <f t="shared" ca="1" si="221"/>
        <v/>
      </c>
      <c r="P36" s="198" t="str">
        <f t="shared" ca="1" si="222"/>
        <v/>
      </c>
      <c r="Q36" s="198" t="str">
        <f t="shared" ca="1" si="223"/>
        <v/>
      </c>
      <c r="R36" s="198" t="str">
        <f t="shared" ca="1" si="224"/>
        <v/>
      </c>
      <c r="S36" s="198" t="str">
        <f t="shared" ca="1" si="225"/>
        <v/>
      </c>
      <c r="T36" s="198" t="str">
        <f t="shared" ca="1" si="226"/>
        <v/>
      </c>
      <c r="U36" s="198" t="str">
        <f t="shared" ca="1" si="227"/>
        <v/>
      </c>
      <c r="V36" s="198" t="str">
        <f t="shared" ca="1" si="228"/>
        <v/>
      </c>
      <c r="W36" s="198" t="str">
        <f t="shared" ca="1" si="229"/>
        <v/>
      </c>
      <c r="X36" s="198" t="str">
        <f t="shared" ca="1" si="230"/>
        <v/>
      </c>
      <c r="Y36" s="198" t="str">
        <f t="shared" ca="1" si="231"/>
        <v/>
      </c>
      <c r="Z36" s="198" t="str">
        <f t="shared" ca="1" si="232"/>
        <v/>
      </c>
      <c r="AA36" s="198" t="str">
        <f t="shared" ca="1" si="233"/>
        <v/>
      </c>
      <c r="AB36" s="198" t="str">
        <f t="shared" ca="1" si="234"/>
        <v/>
      </c>
      <c r="AC36" s="198" t="str">
        <f t="shared" ca="1" si="235"/>
        <v/>
      </c>
      <c r="AD36" s="198" t="str">
        <f t="shared" ca="1" si="236"/>
        <v/>
      </c>
      <c r="AE36" s="198" t="str">
        <f t="shared" ca="1" si="237"/>
        <v/>
      </c>
      <c r="AF36" s="198" t="str">
        <f t="shared" ca="1" si="238"/>
        <v/>
      </c>
      <c r="AG36" s="198" t="str">
        <f t="shared" ca="1" si="239"/>
        <v/>
      </c>
      <c r="AH36" s="198" t="str">
        <f t="shared" ca="1" si="240"/>
        <v/>
      </c>
      <c r="AI36" s="198" t="str">
        <f t="shared" ca="1" si="241"/>
        <v/>
      </c>
      <c r="AJ36" s="198" t="str">
        <f t="shared" ca="1" si="242"/>
        <v/>
      </c>
      <c r="AK36" s="198" t="str">
        <f t="shared" ca="1" si="243"/>
        <v/>
      </c>
      <c r="AL36" s="198" t="str">
        <f t="shared" ca="1" si="244"/>
        <v/>
      </c>
      <c r="AM36" s="198" t="str">
        <f t="shared" ca="1" si="245"/>
        <v/>
      </c>
      <c r="AN36" s="198" t="str">
        <f t="shared" ca="1" si="246"/>
        <v/>
      </c>
      <c r="AO36" s="198" t="str">
        <f t="shared" ca="1" si="247"/>
        <v/>
      </c>
      <c r="AP36" s="198" t="str">
        <f t="shared" ca="1" si="248"/>
        <v/>
      </c>
      <c r="AQ36" s="198" t="str">
        <f t="shared" ca="1" si="249"/>
        <v/>
      </c>
      <c r="AR36" s="198" t="str">
        <f t="shared" ca="1" si="250"/>
        <v/>
      </c>
      <c r="AS36" s="198" t="str">
        <f t="shared" ca="1" si="251"/>
        <v/>
      </c>
      <c r="AT36" s="198" t="str">
        <f t="shared" ca="1" si="252"/>
        <v/>
      </c>
      <c r="AU36" s="198" t="str">
        <f t="shared" ca="1" si="253"/>
        <v/>
      </c>
      <c r="AV36" s="198" t="str">
        <f t="shared" ca="1" si="254"/>
        <v/>
      </c>
      <c r="AW36" s="198" t="str">
        <f t="shared" ca="1" si="255"/>
        <v/>
      </c>
      <c r="AX36" s="198" t="str">
        <f t="shared" ca="1" si="256"/>
        <v/>
      </c>
      <c r="AY36" s="198" t="str">
        <f t="shared" ca="1" si="257"/>
        <v/>
      </c>
      <c r="AZ36" s="198" t="str">
        <f t="shared" ca="1" si="258"/>
        <v/>
      </c>
      <c r="BA36" s="198" t="str">
        <f t="shared" ca="1" si="259"/>
        <v/>
      </c>
      <c r="BB36" s="198" t="str">
        <f t="shared" ca="1" si="260"/>
        <v/>
      </c>
      <c r="BC36" s="198" t="str">
        <f t="shared" ca="1" si="261"/>
        <v/>
      </c>
      <c r="BD36" s="198" t="str">
        <f t="shared" ca="1" si="262"/>
        <v/>
      </c>
      <c r="BE36" s="198" t="str">
        <f t="shared" ca="1" si="263"/>
        <v/>
      </c>
      <c r="BF36" s="198" t="str">
        <f t="shared" ca="1" si="264"/>
        <v/>
      </c>
      <c r="BG36" s="198" t="str">
        <f t="shared" ca="1" si="265"/>
        <v/>
      </c>
      <c r="BH36" s="198" t="str">
        <f t="shared" ca="1" si="266"/>
        <v/>
      </c>
      <c r="BI36" s="198" t="str">
        <f t="shared" ca="1" si="267"/>
        <v/>
      </c>
      <c r="BJ36" s="198" t="str">
        <f t="shared" ca="1" si="268"/>
        <v/>
      </c>
      <c r="BK36" s="198" t="str">
        <f t="shared" ca="1" si="269"/>
        <v/>
      </c>
      <c r="BL36" s="198" t="str">
        <f t="shared" ca="1" si="270"/>
        <v/>
      </c>
      <c r="BM36" s="198" t="str">
        <f t="shared" ca="1" si="271"/>
        <v/>
      </c>
      <c r="BN36" s="198" t="str">
        <f t="shared" ca="1" si="272"/>
        <v/>
      </c>
      <c r="BO36" s="198" t="str">
        <f t="shared" ca="1" si="273"/>
        <v/>
      </c>
      <c r="BP36" s="198" t="str">
        <f t="shared" ca="1" si="274"/>
        <v/>
      </c>
      <c r="BQ36" s="198" t="str">
        <f t="shared" ca="1" si="275"/>
        <v/>
      </c>
      <c r="BR36" s="198" t="str">
        <f t="shared" ca="1" si="276"/>
        <v/>
      </c>
      <c r="BS36" s="198" t="str">
        <f t="shared" ca="1" si="277"/>
        <v/>
      </c>
      <c r="BT36" s="198" t="str">
        <f t="shared" ca="1" si="278"/>
        <v/>
      </c>
      <c r="BU36" s="198" t="str">
        <f t="shared" ca="1" si="279"/>
        <v/>
      </c>
      <c r="BV36" s="198" t="str">
        <f t="shared" ca="1" si="280"/>
        <v/>
      </c>
      <c r="BW36" s="198" t="str">
        <f t="shared" ca="1" si="281"/>
        <v/>
      </c>
      <c r="BX36" s="198" t="str">
        <f t="shared" ca="1" si="282"/>
        <v/>
      </c>
      <c r="BY36" s="198" t="str">
        <f t="shared" ca="1" si="283"/>
        <v/>
      </c>
      <c r="BZ36" s="198" t="str">
        <f t="shared" ca="1" si="284"/>
        <v/>
      </c>
      <c r="CA36" s="198" t="str">
        <f t="shared" ca="1" si="285"/>
        <v/>
      </c>
      <c r="CB36" s="198" t="str">
        <f t="shared" ca="1" si="286"/>
        <v/>
      </c>
      <c r="CC36" s="198" t="str">
        <f t="shared" ca="1" si="287"/>
        <v/>
      </c>
      <c r="CD36" s="198" t="str">
        <f t="shared" ca="1" si="288"/>
        <v/>
      </c>
      <c r="CE36" s="198" t="str">
        <f t="shared" ca="1" si="289"/>
        <v/>
      </c>
      <c r="CF36" s="198" t="str">
        <f t="shared" ca="1" si="290"/>
        <v/>
      </c>
      <c r="CG36" s="198" t="str">
        <f t="shared" ca="1" si="291"/>
        <v/>
      </c>
      <c r="CH36" s="198" t="str">
        <f t="shared" ca="1" si="292"/>
        <v/>
      </c>
      <c r="CI36" s="198" t="str">
        <f t="shared" ca="1" si="293"/>
        <v/>
      </c>
      <c r="CJ36" s="198" t="str">
        <f t="shared" ca="1" si="294"/>
        <v/>
      </c>
      <c r="CK36" s="198" t="str">
        <f t="shared" ca="1" si="295"/>
        <v/>
      </c>
      <c r="CL36" s="198" t="str">
        <f t="shared" ca="1" si="296"/>
        <v/>
      </c>
      <c r="CM36" s="198" t="str">
        <f t="shared" ca="1" si="297"/>
        <v/>
      </c>
      <c r="CN36" s="198" t="str">
        <f t="shared" ca="1" si="298"/>
        <v/>
      </c>
      <c r="CO36" s="198" t="str">
        <f t="shared" ca="1" si="299"/>
        <v/>
      </c>
      <c r="CP36" s="198" t="str">
        <f t="shared" ca="1" si="300"/>
        <v/>
      </c>
      <c r="CQ36" s="198" t="str">
        <f t="shared" ca="1" si="301"/>
        <v/>
      </c>
      <c r="CR36" s="198" t="str">
        <f t="shared" ca="1" si="302"/>
        <v/>
      </c>
      <c r="CS36" s="198" t="str">
        <f t="shared" ca="1" si="303"/>
        <v/>
      </c>
      <c r="CT36" s="198" t="str">
        <f t="shared" ca="1" si="304"/>
        <v/>
      </c>
      <c r="CU36" s="198" t="str">
        <f t="shared" ca="1" si="305"/>
        <v/>
      </c>
      <c r="CV36" s="198" t="str">
        <f t="shared" ca="1" si="306"/>
        <v/>
      </c>
      <c r="CW36" s="198" t="str">
        <f t="shared" ca="1" si="307"/>
        <v/>
      </c>
      <c r="CX36" s="198" t="str">
        <f t="shared" ca="1" si="308"/>
        <v/>
      </c>
      <c r="CY36" s="198" t="str">
        <f t="shared" ca="1" si="309"/>
        <v/>
      </c>
      <c r="CZ36" s="198" t="str">
        <f t="shared" ca="1" si="310"/>
        <v/>
      </c>
      <c r="DA36" s="198" t="str">
        <f t="shared" ca="1" si="311"/>
        <v/>
      </c>
      <c r="DB36" s="198" t="str">
        <f t="shared" ca="1" si="312"/>
        <v/>
      </c>
    </row>
    <row r="37" spans="1:106">
      <c r="A37" s="191" t="str">
        <f>IF(+TRACCIATO!B38&lt;&gt;"",TRACCIATO!B38,"")</f>
        <v>P.A.</v>
      </c>
      <c r="B37" s="192" t="str">
        <f>IF(+TRACCIATO!C38&lt;&gt;"",TRACCIATO!C38,"")</f>
        <v/>
      </c>
      <c r="C37" s="193" t="str">
        <f>IF(+TRACCIATO!D38&lt;&gt;"",TRACCIATO!D38,"")</f>
        <v>NUM</v>
      </c>
      <c r="D37" s="193">
        <f>IF(+TRACCIATO!E38&lt;&gt;"",TRACCIATO!E38,"")</f>
        <v>1</v>
      </c>
      <c r="E37" s="193">
        <f>IF(+TRACCIATO!F38&lt;&gt;"",TRACCIATO!F38,"")</f>
        <v>326</v>
      </c>
      <c r="F37" s="194">
        <f ca="1">CalcoloVerifica!F37</f>
        <v>0</v>
      </c>
      <c r="G37" s="198" t="str">
        <f t="shared" ref="G37:G68" ca="1" si="313">IF(AND($C37="NUM",IFERROR(MID(INDIRECT("InputVerifica!"&amp;"r"&amp;G$2&amp;"c2",FALSE),$E36+1,$D37)*1=0,"FALSO")),"",MID(INDIRECT("InputVerifica!"&amp;"r"&amp;G$2&amp;"c2",FALSE),$E36+1,$D37))</f>
        <v>1</v>
      </c>
      <c r="H37" s="198" t="str">
        <f t="shared" ca="1" si="214"/>
        <v>1</v>
      </c>
      <c r="I37" s="198" t="str">
        <f t="shared" ca="1" si="215"/>
        <v>1</v>
      </c>
      <c r="J37" s="198" t="str">
        <f t="shared" ca="1" si="216"/>
        <v>1</v>
      </c>
      <c r="K37" s="198" t="str">
        <f t="shared" ca="1" si="217"/>
        <v>1</v>
      </c>
      <c r="L37" s="198" t="str">
        <f t="shared" ca="1" si="218"/>
        <v>1</v>
      </c>
      <c r="M37" s="198" t="str">
        <f t="shared" ca="1" si="219"/>
        <v>1</v>
      </c>
      <c r="N37" s="198" t="str">
        <f t="shared" ca="1" si="220"/>
        <v>1</v>
      </c>
      <c r="O37" s="198" t="str">
        <f t="shared" ca="1" si="221"/>
        <v>1</v>
      </c>
      <c r="P37" s="198" t="str">
        <f t="shared" ca="1" si="222"/>
        <v>1</v>
      </c>
      <c r="Q37" s="198" t="str">
        <f t="shared" ca="1" si="223"/>
        <v>1</v>
      </c>
      <c r="R37" s="198" t="str">
        <f t="shared" ca="1" si="224"/>
        <v>1</v>
      </c>
      <c r="S37" s="198" t="str">
        <f t="shared" ca="1" si="225"/>
        <v/>
      </c>
      <c r="T37" s="198" t="str">
        <f t="shared" ca="1" si="226"/>
        <v/>
      </c>
      <c r="U37" s="198" t="str">
        <f t="shared" ca="1" si="227"/>
        <v/>
      </c>
      <c r="V37" s="198" t="str">
        <f t="shared" ca="1" si="228"/>
        <v/>
      </c>
      <c r="W37" s="198" t="str">
        <f t="shared" ca="1" si="229"/>
        <v/>
      </c>
      <c r="X37" s="198" t="str">
        <f t="shared" ca="1" si="230"/>
        <v/>
      </c>
      <c r="Y37" s="198" t="str">
        <f t="shared" ca="1" si="231"/>
        <v/>
      </c>
      <c r="Z37" s="198" t="str">
        <f t="shared" ca="1" si="232"/>
        <v/>
      </c>
      <c r="AA37" s="198" t="str">
        <f t="shared" ca="1" si="233"/>
        <v/>
      </c>
      <c r="AB37" s="198" t="str">
        <f t="shared" ca="1" si="234"/>
        <v/>
      </c>
      <c r="AC37" s="198" t="str">
        <f t="shared" ca="1" si="235"/>
        <v/>
      </c>
      <c r="AD37" s="198" t="str">
        <f t="shared" ca="1" si="236"/>
        <v/>
      </c>
      <c r="AE37" s="198" t="str">
        <f t="shared" ca="1" si="237"/>
        <v/>
      </c>
      <c r="AF37" s="198" t="str">
        <f t="shared" ca="1" si="238"/>
        <v/>
      </c>
      <c r="AG37" s="198" t="str">
        <f t="shared" ca="1" si="239"/>
        <v/>
      </c>
      <c r="AH37" s="198" t="str">
        <f t="shared" ca="1" si="240"/>
        <v/>
      </c>
      <c r="AI37" s="198" t="str">
        <f t="shared" ca="1" si="241"/>
        <v/>
      </c>
      <c r="AJ37" s="198" t="str">
        <f t="shared" ca="1" si="242"/>
        <v/>
      </c>
      <c r="AK37" s="198" t="str">
        <f t="shared" ca="1" si="243"/>
        <v/>
      </c>
      <c r="AL37" s="198" t="str">
        <f t="shared" ca="1" si="244"/>
        <v/>
      </c>
      <c r="AM37" s="198" t="str">
        <f t="shared" ca="1" si="245"/>
        <v/>
      </c>
      <c r="AN37" s="198" t="str">
        <f t="shared" ca="1" si="246"/>
        <v/>
      </c>
      <c r="AO37" s="198" t="str">
        <f t="shared" ca="1" si="247"/>
        <v/>
      </c>
      <c r="AP37" s="198" t="str">
        <f t="shared" ca="1" si="248"/>
        <v/>
      </c>
      <c r="AQ37" s="198" t="str">
        <f t="shared" ca="1" si="249"/>
        <v/>
      </c>
      <c r="AR37" s="198" t="str">
        <f t="shared" ca="1" si="250"/>
        <v/>
      </c>
      <c r="AS37" s="198" t="str">
        <f t="shared" ca="1" si="251"/>
        <v/>
      </c>
      <c r="AT37" s="198" t="str">
        <f t="shared" ca="1" si="252"/>
        <v/>
      </c>
      <c r="AU37" s="198" t="str">
        <f t="shared" ca="1" si="253"/>
        <v/>
      </c>
      <c r="AV37" s="198" t="str">
        <f t="shared" ca="1" si="254"/>
        <v/>
      </c>
      <c r="AW37" s="198" t="str">
        <f t="shared" ca="1" si="255"/>
        <v/>
      </c>
      <c r="AX37" s="198" t="str">
        <f t="shared" ca="1" si="256"/>
        <v/>
      </c>
      <c r="AY37" s="198" t="str">
        <f t="shared" ca="1" si="257"/>
        <v/>
      </c>
      <c r="AZ37" s="198" t="str">
        <f t="shared" ca="1" si="258"/>
        <v/>
      </c>
      <c r="BA37" s="198" t="str">
        <f t="shared" ca="1" si="259"/>
        <v/>
      </c>
      <c r="BB37" s="198" t="str">
        <f t="shared" ca="1" si="260"/>
        <v/>
      </c>
      <c r="BC37" s="198" t="str">
        <f t="shared" ca="1" si="261"/>
        <v/>
      </c>
      <c r="BD37" s="198" t="str">
        <f t="shared" ca="1" si="262"/>
        <v/>
      </c>
      <c r="BE37" s="198" t="str">
        <f t="shared" ca="1" si="263"/>
        <v/>
      </c>
      <c r="BF37" s="198" t="str">
        <f t="shared" ca="1" si="264"/>
        <v/>
      </c>
      <c r="BG37" s="198" t="str">
        <f t="shared" ca="1" si="265"/>
        <v/>
      </c>
      <c r="BH37" s="198" t="str">
        <f t="shared" ca="1" si="266"/>
        <v/>
      </c>
      <c r="BI37" s="198" t="str">
        <f t="shared" ca="1" si="267"/>
        <v/>
      </c>
      <c r="BJ37" s="198" t="str">
        <f t="shared" ca="1" si="268"/>
        <v/>
      </c>
      <c r="BK37" s="198" t="str">
        <f t="shared" ca="1" si="269"/>
        <v/>
      </c>
      <c r="BL37" s="198" t="str">
        <f t="shared" ca="1" si="270"/>
        <v/>
      </c>
      <c r="BM37" s="198" t="str">
        <f t="shared" ca="1" si="271"/>
        <v/>
      </c>
      <c r="BN37" s="198" t="str">
        <f t="shared" ca="1" si="272"/>
        <v/>
      </c>
      <c r="BO37" s="198" t="str">
        <f t="shared" ca="1" si="273"/>
        <v/>
      </c>
      <c r="BP37" s="198" t="str">
        <f t="shared" ca="1" si="274"/>
        <v/>
      </c>
      <c r="BQ37" s="198" t="str">
        <f t="shared" ca="1" si="275"/>
        <v/>
      </c>
      <c r="BR37" s="198" t="str">
        <f t="shared" ca="1" si="276"/>
        <v/>
      </c>
      <c r="BS37" s="198" t="str">
        <f t="shared" ca="1" si="277"/>
        <v/>
      </c>
      <c r="BT37" s="198" t="str">
        <f t="shared" ca="1" si="278"/>
        <v/>
      </c>
      <c r="BU37" s="198" t="str">
        <f t="shared" ca="1" si="279"/>
        <v/>
      </c>
      <c r="BV37" s="198" t="str">
        <f t="shared" ca="1" si="280"/>
        <v/>
      </c>
      <c r="BW37" s="198" t="str">
        <f t="shared" ca="1" si="281"/>
        <v/>
      </c>
      <c r="BX37" s="198" t="str">
        <f t="shared" ca="1" si="282"/>
        <v/>
      </c>
      <c r="BY37" s="198" t="str">
        <f t="shared" ca="1" si="283"/>
        <v/>
      </c>
      <c r="BZ37" s="198" t="str">
        <f t="shared" ca="1" si="284"/>
        <v/>
      </c>
      <c r="CA37" s="198" t="str">
        <f t="shared" ca="1" si="285"/>
        <v/>
      </c>
      <c r="CB37" s="198" t="str">
        <f t="shared" ca="1" si="286"/>
        <v/>
      </c>
      <c r="CC37" s="198" t="str">
        <f t="shared" ca="1" si="287"/>
        <v/>
      </c>
      <c r="CD37" s="198" t="str">
        <f t="shared" ca="1" si="288"/>
        <v/>
      </c>
      <c r="CE37" s="198" t="str">
        <f t="shared" ca="1" si="289"/>
        <v/>
      </c>
      <c r="CF37" s="198" t="str">
        <f t="shared" ca="1" si="290"/>
        <v/>
      </c>
      <c r="CG37" s="198" t="str">
        <f t="shared" ca="1" si="291"/>
        <v/>
      </c>
      <c r="CH37" s="198" t="str">
        <f t="shared" ca="1" si="292"/>
        <v/>
      </c>
      <c r="CI37" s="198" t="str">
        <f t="shared" ca="1" si="293"/>
        <v/>
      </c>
      <c r="CJ37" s="198" t="str">
        <f t="shared" ca="1" si="294"/>
        <v/>
      </c>
      <c r="CK37" s="198" t="str">
        <f t="shared" ca="1" si="295"/>
        <v/>
      </c>
      <c r="CL37" s="198" t="str">
        <f t="shared" ca="1" si="296"/>
        <v/>
      </c>
      <c r="CM37" s="198" t="str">
        <f t="shared" ca="1" si="297"/>
        <v/>
      </c>
      <c r="CN37" s="198" t="str">
        <f t="shared" ca="1" si="298"/>
        <v/>
      </c>
      <c r="CO37" s="198" t="str">
        <f t="shared" ca="1" si="299"/>
        <v/>
      </c>
      <c r="CP37" s="198" t="str">
        <f t="shared" ca="1" si="300"/>
        <v/>
      </c>
      <c r="CQ37" s="198" t="str">
        <f t="shared" ca="1" si="301"/>
        <v/>
      </c>
      <c r="CR37" s="198" t="str">
        <f t="shared" ca="1" si="302"/>
        <v/>
      </c>
      <c r="CS37" s="198" t="str">
        <f t="shared" ca="1" si="303"/>
        <v/>
      </c>
      <c r="CT37" s="198" t="str">
        <f t="shared" ca="1" si="304"/>
        <v/>
      </c>
      <c r="CU37" s="198" t="str">
        <f t="shared" ca="1" si="305"/>
        <v/>
      </c>
      <c r="CV37" s="198" t="str">
        <f t="shared" ca="1" si="306"/>
        <v/>
      </c>
      <c r="CW37" s="198" t="str">
        <f t="shared" ca="1" si="307"/>
        <v/>
      </c>
      <c r="CX37" s="198" t="str">
        <f t="shared" ca="1" si="308"/>
        <v/>
      </c>
      <c r="CY37" s="198" t="str">
        <f t="shared" ca="1" si="309"/>
        <v/>
      </c>
      <c r="CZ37" s="198" t="str">
        <f t="shared" ca="1" si="310"/>
        <v/>
      </c>
      <c r="DA37" s="198" t="str">
        <f t="shared" ca="1" si="311"/>
        <v/>
      </c>
      <c r="DB37" s="198" t="str">
        <f t="shared" ca="1" si="312"/>
        <v/>
      </c>
    </row>
    <row r="38" spans="1:106">
      <c r="A38" s="191" t="str">
        <f>IF(+TRACCIATO!B39&lt;&gt;"",TRACCIATO!B39,"")</f>
        <v>P.T.</v>
      </c>
      <c r="B38" s="192" t="str">
        <f>IF(+TRACCIATO!C39&lt;&gt;"",TRACCIATO!C39,"")</f>
        <v/>
      </c>
      <c r="C38" s="193" t="str">
        <f>IF(+TRACCIATO!D39&lt;&gt;"",TRACCIATO!D39,"")</f>
        <v>ALF</v>
      </c>
      <c r="D38" s="193">
        <f>IF(+TRACCIATO!E39&lt;&gt;"",TRACCIATO!E39,"")</f>
        <v>3</v>
      </c>
      <c r="E38" s="193">
        <f>IF(+TRACCIATO!F39&lt;&gt;"",TRACCIATO!F39,"")</f>
        <v>329</v>
      </c>
      <c r="F38" s="194">
        <f ca="1">CalcoloVerifica!F38</f>
        <v>0</v>
      </c>
      <c r="G38" s="198" t="str">
        <f t="shared" ca="1" si="313"/>
        <v>001</v>
      </c>
      <c r="H38" s="198" t="str">
        <f t="shared" ca="1" si="214"/>
        <v>001</v>
      </c>
      <c r="I38" s="198" t="str">
        <f t="shared" ca="1" si="215"/>
        <v>002</v>
      </c>
      <c r="J38" s="198" t="str">
        <f t="shared" ca="1" si="216"/>
        <v>002</v>
      </c>
      <c r="K38" s="198" t="str">
        <f t="shared" ca="1" si="217"/>
        <v>002</v>
      </c>
      <c r="L38" s="198" t="str">
        <f t="shared" ca="1" si="218"/>
        <v>002</v>
      </c>
      <c r="M38" s="198" t="str">
        <f t="shared" ca="1" si="219"/>
        <v>002</v>
      </c>
      <c r="N38" s="198" t="str">
        <f t="shared" ca="1" si="220"/>
        <v>002</v>
      </c>
      <c r="O38" s="198" t="str">
        <f t="shared" ca="1" si="221"/>
        <v>002</v>
      </c>
      <c r="P38" s="198" t="str">
        <f t="shared" ca="1" si="222"/>
        <v>001</v>
      </c>
      <c r="Q38" s="198" t="str">
        <f t="shared" ca="1" si="223"/>
        <v>001</v>
      </c>
      <c r="R38" s="198" t="str">
        <f t="shared" ca="1" si="224"/>
        <v>002</v>
      </c>
      <c r="S38" s="198" t="str">
        <f t="shared" ca="1" si="225"/>
        <v/>
      </c>
      <c r="T38" s="198" t="str">
        <f t="shared" ca="1" si="226"/>
        <v/>
      </c>
      <c r="U38" s="198" t="str">
        <f t="shared" ca="1" si="227"/>
        <v/>
      </c>
      <c r="V38" s="198" t="str">
        <f t="shared" ca="1" si="228"/>
        <v/>
      </c>
      <c r="W38" s="198" t="str">
        <f t="shared" ca="1" si="229"/>
        <v/>
      </c>
      <c r="X38" s="198" t="str">
        <f t="shared" ca="1" si="230"/>
        <v/>
      </c>
      <c r="Y38" s="198" t="str">
        <f t="shared" ca="1" si="231"/>
        <v/>
      </c>
      <c r="Z38" s="198" t="str">
        <f t="shared" ca="1" si="232"/>
        <v/>
      </c>
      <c r="AA38" s="198" t="str">
        <f t="shared" ca="1" si="233"/>
        <v/>
      </c>
      <c r="AB38" s="198" t="str">
        <f t="shared" ca="1" si="234"/>
        <v/>
      </c>
      <c r="AC38" s="198" t="str">
        <f t="shared" ca="1" si="235"/>
        <v/>
      </c>
      <c r="AD38" s="198" t="str">
        <f t="shared" ca="1" si="236"/>
        <v/>
      </c>
      <c r="AE38" s="198" t="str">
        <f t="shared" ca="1" si="237"/>
        <v/>
      </c>
      <c r="AF38" s="198" t="str">
        <f t="shared" ca="1" si="238"/>
        <v/>
      </c>
      <c r="AG38" s="198" t="str">
        <f t="shared" ca="1" si="239"/>
        <v/>
      </c>
      <c r="AH38" s="198" t="str">
        <f t="shared" ca="1" si="240"/>
        <v/>
      </c>
      <c r="AI38" s="198" t="str">
        <f t="shared" ca="1" si="241"/>
        <v/>
      </c>
      <c r="AJ38" s="198" t="str">
        <f t="shared" ca="1" si="242"/>
        <v/>
      </c>
      <c r="AK38" s="198" t="str">
        <f t="shared" ca="1" si="243"/>
        <v/>
      </c>
      <c r="AL38" s="198" t="str">
        <f t="shared" ca="1" si="244"/>
        <v/>
      </c>
      <c r="AM38" s="198" t="str">
        <f t="shared" ca="1" si="245"/>
        <v/>
      </c>
      <c r="AN38" s="198" t="str">
        <f t="shared" ca="1" si="246"/>
        <v/>
      </c>
      <c r="AO38" s="198" t="str">
        <f t="shared" ca="1" si="247"/>
        <v/>
      </c>
      <c r="AP38" s="198" t="str">
        <f t="shared" ca="1" si="248"/>
        <v/>
      </c>
      <c r="AQ38" s="198" t="str">
        <f t="shared" ca="1" si="249"/>
        <v/>
      </c>
      <c r="AR38" s="198" t="str">
        <f t="shared" ca="1" si="250"/>
        <v/>
      </c>
      <c r="AS38" s="198" t="str">
        <f t="shared" ca="1" si="251"/>
        <v/>
      </c>
      <c r="AT38" s="198" t="str">
        <f t="shared" ca="1" si="252"/>
        <v/>
      </c>
      <c r="AU38" s="198" t="str">
        <f t="shared" ca="1" si="253"/>
        <v/>
      </c>
      <c r="AV38" s="198" t="str">
        <f t="shared" ca="1" si="254"/>
        <v/>
      </c>
      <c r="AW38" s="198" t="str">
        <f t="shared" ca="1" si="255"/>
        <v/>
      </c>
      <c r="AX38" s="198" t="str">
        <f t="shared" ca="1" si="256"/>
        <v/>
      </c>
      <c r="AY38" s="198" t="str">
        <f t="shared" ca="1" si="257"/>
        <v/>
      </c>
      <c r="AZ38" s="198" t="str">
        <f t="shared" ca="1" si="258"/>
        <v/>
      </c>
      <c r="BA38" s="198" t="str">
        <f t="shared" ca="1" si="259"/>
        <v/>
      </c>
      <c r="BB38" s="198" t="str">
        <f t="shared" ca="1" si="260"/>
        <v/>
      </c>
      <c r="BC38" s="198" t="str">
        <f t="shared" ca="1" si="261"/>
        <v/>
      </c>
      <c r="BD38" s="198" t="str">
        <f t="shared" ca="1" si="262"/>
        <v/>
      </c>
      <c r="BE38" s="198" t="str">
        <f t="shared" ca="1" si="263"/>
        <v/>
      </c>
      <c r="BF38" s="198" t="str">
        <f t="shared" ca="1" si="264"/>
        <v/>
      </c>
      <c r="BG38" s="198" t="str">
        <f t="shared" ca="1" si="265"/>
        <v/>
      </c>
      <c r="BH38" s="198" t="str">
        <f t="shared" ca="1" si="266"/>
        <v/>
      </c>
      <c r="BI38" s="198" t="str">
        <f t="shared" ca="1" si="267"/>
        <v/>
      </c>
      <c r="BJ38" s="198" t="str">
        <f t="shared" ca="1" si="268"/>
        <v/>
      </c>
      <c r="BK38" s="198" t="str">
        <f t="shared" ca="1" si="269"/>
        <v/>
      </c>
      <c r="BL38" s="198" t="str">
        <f t="shared" ca="1" si="270"/>
        <v/>
      </c>
      <c r="BM38" s="198" t="str">
        <f t="shared" ca="1" si="271"/>
        <v/>
      </c>
      <c r="BN38" s="198" t="str">
        <f t="shared" ca="1" si="272"/>
        <v/>
      </c>
      <c r="BO38" s="198" t="str">
        <f t="shared" ca="1" si="273"/>
        <v/>
      </c>
      <c r="BP38" s="198" t="str">
        <f t="shared" ca="1" si="274"/>
        <v/>
      </c>
      <c r="BQ38" s="198" t="str">
        <f t="shared" ca="1" si="275"/>
        <v/>
      </c>
      <c r="BR38" s="198" t="str">
        <f t="shared" ca="1" si="276"/>
        <v/>
      </c>
      <c r="BS38" s="198" t="str">
        <f t="shared" ca="1" si="277"/>
        <v/>
      </c>
      <c r="BT38" s="198" t="str">
        <f t="shared" ca="1" si="278"/>
        <v/>
      </c>
      <c r="BU38" s="198" t="str">
        <f t="shared" ca="1" si="279"/>
        <v/>
      </c>
      <c r="BV38" s="198" t="str">
        <f t="shared" ca="1" si="280"/>
        <v/>
      </c>
      <c r="BW38" s="198" t="str">
        <f t="shared" ca="1" si="281"/>
        <v/>
      </c>
      <c r="BX38" s="198" t="str">
        <f t="shared" ca="1" si="282"/>
        <v/>
      </c>
      <c r="BY38" s="198" t="str">
        <f t="shared" ca="1" si="283"/>
        <v/>
      </c>
      <c r="BZ38" s="198" t="str">
        <f t="shared" ca="1" si="284"/>
        <v/>
      </c>
      <c r="CA38" s="198" t="str">
        <f t="shared" ca="1" si="285"/>
        <v/>
      </c>
      <c r="CB38" s="198" t="str">
        <f t="shared" ca="1" si="286"/>
        <v/>
      </c>
      <c r="CC38" s="198" t="str">
        <f t="shared" ca="1" si="287"/>
        <v/>
      </c>
      <c r="CD38" s="198" t="str">
        <f t="shared" ca="1" si="288"/>
        <v/>
      </c>
      <c r="CE38" s="198" t="str">
        <f t="shared" ca="1" si="289"/>
        <v/>
      </c>
      <c r="CF38" s="198" t="str">
        <f t="shared" ca="1" si="290"/>
        <v/>
      </c>
      <c r="CG38" s="198" t="str">
        <f t="shared" ca="1" si="291"/>
        <v/>
      </c>
      <c r="CH38" s="198" t="str">
        <f t="shared" ca="1" si="292"/>
        <v/>
      </c>
      <c r="CI38" s="198" t="str">
        <f t="shared" ca="1" si="293"/>
        <v/>
      </c>
      <c r="CJ38" s="198" t="str">
        <f t="shared" ca="1" si="294"/>
        <v/>
      </c>
      <c r="CK38" s="198" t="str">
        <f t="shared" ca="1" si="295"/>
        <v/>
      </c>
      <c r="CL38" s="198" t="str">
        <f t="shared" ca="1" si="296"/>
        <v/>
      </c>
      <c r="CM38" s="198" t="str">
        <f t="shared" ca="1" si="297"/>
        <v/>
      </c>
      <c r="CN38" s="198" t="str">
        <f t="shared" ca="1" si="298"/>
        <v/>
      </c>
      <c r="CO38" s="198" t="str">
        <f t="shared" ca="1" si="299"/>
        <v/>
      </c>
      <c r="CP38" s="198" t="str">
        <f t="shared" ca="1" si="300"/>
        <v/>
      </c>
      <c r="CQ38" s="198" t="str">
        <f t="shared" ca="1" si="301"/>
        <v/>
      </c>
      <c r="CR38" s="198" t="str">
        <f t="shared" ca="1" si="302"/>
        <v/>
      </c>
      <c r="CS38" s="198" t="str">
        <f t="shared" ca="1" si="303"/>
        <v/>
      </c>
      <c r="CT38" s="198" t="str">
        <f t="shared" ca="1" si="304"/>
        <v/>
      </c>
      <c r="CU38" s="198" t="str">
        <f t="shared" ca="1" si="305"/>
        <v/>
      </c>
      <c r="CV38" s="198" t="str">
        <f t="shared" ca="1" si="306"/>
        <v/>
      </c>
      <c r="CW38" s="198" t="str">
        <f t="shared" ca="1" si="307"/>
        <v/>
      </c>
      <c r="CX38" s="198" t="str">
        <f t="shared" ca="1" si="308"/>
        <v/>
      </c>
      <c r="CY38" s="198" t="str">
        <f t="shared" ca="1" si="309"/>
        <v/>
      </c>
      <c r="CZ38" s="198" t="str">
        <f t="shared" ca="1" si="310"/>
        <v/>
      </c>
      <c r="DA38" s="198" t="str">
        <f t="shared" ca="1" si="311"/>
        <v/>
      </c>
      <c r="DB38" s="198" t="str">
        <f t="shared" ca="1" si="312"/>
        <v/>
      </c>
    </row>
    <row r="39" spans="1:106">
      <c r="A39" s="191" t="str">
        <f>IF(+TRACCIATO!B40&lt;&gt;"",TRACCIATO!B40,"")</f>
        <v>LUNG.</v>
      </c>
      <c r="B39" s="192" t="str">
        <f>IF(+TRACCIATO!C40&lt;&gt;"",TRACCIATO!C40,"")</f>
        <v/>
      </c>
      <c r="C39" s="193" t="str">
        <f>IF(+TRACCIATO!D40&lt;&gt;"",TRACCIATO!D40,"")</f>
        <v>NUM</v>
      </c>
      <c r="D39" s="193">
        <f>IF(+TRACCIATO!E40&lt;&gt;"",TRACCIATO!E40,"")</f>
        <v>5</v>
      </c>
      <c r="E39" s="193">
        <f>IF(+TRACCIATO!F40&lt;&gt;"",TRACCIATO!F40,"")</f>
        <v>334</v>
      </c>
      <c r="F39" s="194">
        <f ca="1">CalcoloVerifica!F39</f>
        <v>0</v>
      </c>
      <c r="G39" s="198" t="str">
        <f t="shared" ca="1" si="313"/>
        <v>01830</v>
      </c>
      <c r="H39" s="198" t="str">
        <f t="shared" ca="1" si="214"/>
        <v>01830</v>
      </c>
      <c r="I39" s="198" t="str">
        <f t="shared" ca="1" si="215"/>
        <v>01830</v>
      </c>
      <c r="J39" s="198" t="str">
        <f t="shared" ca="1" si="216"/>
        <v>01830</v>
      </c>
      <c r="K39" s="198" t="str">
        <f t="shared" ca="1" si="217"/>
        <v>01830</v>
      </c>
      <c r="L39" s="198" t="str">
        <f t="shared" ca="1" si="218"/>
        <v>01830</v>
      </c>
      <c r="M39" s="198" t="str">
        <f t="shared" ca="1" si="219"/>
        <v>01830</v>
      </c>
      <c r="N39" s="198" t="str">
        <f t="shared" ca="1" si="220"/>
        <v>01830</v>
      </c>
      <c r="O39" s="198" t="str">
        <f t="shared" ca="1" si="221"/>
        <v>01860</v>
      </c>
      <c r="P39" s="198" t="str">
        <f t="shared" ca="1" si="222"/>
        <v>01830</v>
      </c>
      <c r="Q39" s="198" t="str">
        <f t="shared" ca="1" si="223"/>
        <v>02000</v>
      </c>
      <c r="R39" s="198" t="str">
        <f t="shared" ca="1" si="224"/>
        <v>01830</v>
      </c>
      <c r="S39" s="198" t="str">
        <f t="shared" ca="1" si="225"/>
        <v/>
      </c>
      <c r="T39" s="198" t="str">
        <f t="shared" ca="1" si="226"/>
        <v/>
      </c>
      <c r="U39" s="198" t="str">
        <f t="shared" ca="1" si="227"/>
        <v/>
      </c>
      <c r="V39" s="198" t="str">
        <f t="shared" ca="1" si="228"/>
        <v/>
      </c>
      <c r="W39" s="198" t="str">
        <f t="shared" ca="1" si="229"/>
        <v/>
      </c>
      <c r="X39" s="198" t="str">
        <f t="shared" ca="1" si="230"/>
        <v/>
      </c>
      <c r="Y39" s="198" t="str">
        <f t="shared" ca="1" si="231"/>
        <v/>
      </c>
      <c r="Z39" s="198" t="str">
        <f t="shared" ca="1" si="232"/>
        <v/>
      </c>
      <c r="AA39" s="198" t="str">
        <f t="shared" ca="1" si="233"/>
        <v/>
      </c>
      <c r="AB39" s="198" t="str">
        <f t="shared" ca="1" si="234"/>
        <v/>
      </c>
      <c r="AC39" s="198" t="str">
        <f t="shared" ca="1" si="235"/>
        <v/>
      </c>
      <c r="AD39" s="198" t="str">
        <f t="shared" ca="1" si="236"/>
        <v/>
      </c>
      <c r="AE39" s="198" t="str">
        <f t="shared" ca="1" si="237"/>
        <v/>
      </c>
      <c r="AF39" s="198" t="str">
        <f t="shared" ca="1" si="238"/>
        <v/>
      </c>
      <c r="AG39" s="198" t="str">
        <f t="shared" ca="1" si="239"/>
        <v/>
      </c>
      <c r="AH39" s="198" t="str">
        <f t="shared" ca="1" si="240"/>
        <v/>
      </c>
      <c r="AI39" s="198" t="str">
        <f t="shared" ca="1" si="241"/>
        <v/>
      </c>
      <c r="AJ39" s="198" t="str">
        <f t="shared" ca="1" si="242"/>
        <v/>
      </c>
      <c r="AK39" s="198" t="str">
        <f t="shared" ca="1" si="243"/>
        <v/>
      </c>
      <c r="AL39" s="198" t="str">
        <f t="shared" ca="1" si="244"/>
        <v/>
      </c>
      <c r="AM39" s="198" t="str">
        <f t="shared" ca="1" si="245"/>
        <v/>
      </c>
      <c r="AN39" s="198" t="str">
        <f t="shared" ca="1" si="246"/>
        <v/>
      </c>
      <c r="AO39" s="198" t="str">
        <f t="shared" ca="1" si="247"/>
        <v/>
      </c>
      <c r="AP39" s="198" t="str">
        <f t="shared" ca="1" si="248"/>
        <v/>
      </c>
      <c r="AQ39" s="198" t="str">
        <f t="shared" ca="1" si="249"/>
        <v/>
      </c>
      <c r="AR39" s="198" t="str">
        <f t="shared" ca="1" si="250"/>
        <v/>
      </c>
      <c r="AS39" s="198" t="str">
        <f t="shared" ca="1" si="251"/>
        <v/>
      </c>
      <c r="AT39" s="198" t="str">
        <f t="shared" ca="1" si="252"/>
        <v/>
      </c>
      <c r="AU39" s="198" t="str">
        <f t="shared" ca="1" si="253"/>
        <v/>
      </c>
      <c r="AV39" s="198" t="str">
        <f t="shared" ca="1" si="254"/>
        <v/>
      </c>
      <c r="AW39" s="198" t="str">
        <f t="shared" ca="1" si="255"/>
        <v/>
      </c>
      <c r="AX39" s="198" t="str">
        <f t="shared" ca="1" si="256"/>
        <v/>
      </c>
      <c r="AY39" s="198" t="str">
        <f t="shared" ca="1" si="257"/>
        <v/>
      </c>
      <c r="AZ39" s="198" t="str">
        <f t="shared" ca="1" si="258"/>
        <v/>
      </c>
      <c r="BA39" s="198" t="str">
        <f t="shared" ca="1" si="259"/>
        <v/>
      </c>
      <c r="BB39" s="198" t="str">
        <f t="shared" ca="1" si="260"/>
        <v/>
      </c>
      <c r="BC39" s="198" t="str">
        <f t="shared" ca="1" si="261"/>
        <v/>
      </c>
      <c r="BD39" s="198" t="str">
        <f t="shared" ca="1" si="262"/>
        <v/>
      </c>
      <c r="BE39" s="198" t="str">
        <f t="shared" ca="1" si="263"/>
        <v/>
      </c>
      <c r="BF39" s="198" t="str">
        <f t="shared" ca="1" si="264"/>
        <v/>
      </c>
      <c r="BG39" s="198" t="str">
        <f t="shared" ca="1" si="265"/>
        <v/>
      </c>
      <c r="BH39" s="198" t="str">
        <f t="shared" ca="1" si="266"/>
        <v/>
      </c>
      <c r="BI39" s="198" t="str">
        <f t="shared" ca="1" si="267"/>
        <v/>
      </c>
      <c r="BJ39" s="198" t="str">
        <f t="shared" ca="1" si="268"/>
        <v/>
      </c>
      <c r="BK39" s="198" t="str">
        <f t="shared" ca="1" si="269"/>
        <v/>
      </c>
      <c r="BL39" s="198" t="str">
        <f t="shared" ca="1" si="270"/>
        <v/>
      </c>
      <c r="BM39" s="198" t="str">
        <f t="shared" ca="1" si="271"/>
        <v/>
      </c>
      <c r="BN39" s="198" t="str">
        <f t="shared" ca="1" si="272"/>
        <v/>
      </c>
      <c r="BO39" s="198" t="str">
        <f t="shared" ca="1" si="273"/>
        <v/>
      </c>
      <c r="BP39" s="198" t="str">
        <f t="shared" ca="1" si="274"/>
        <v/>
      </c>
      <c r="BQ39" s="198" t="str">
        <f t="shared" ca="1" si="275"/>
        <v/>
      </c>
      <c r="BR39" s="198" t="str">
        <f t="shared" ca="1" si="276"/>
        <v/>
      </c>
      <c r="BS39" s="198" t="str">
        <f t="shared" ca="1" si="277"/>
        <v/>
      </c>
      <c r="BT39" s="198" t="str">
        <f t="shared" ca="1" si="278"/>
        <v/>
      </c>
      <c r="BU39" s="198" t="str">
        <f t="shared" ca="1" si="279"/>
        <v/>
      </c>
      <c r="BV39" s="198" t="str">
        <f t="shared" ca="1" si="280"/>
        <v/>
      </c>
      <c r="BW39" s="198" t="str">
        <f t="shared" ca="1" si="281"/>
        <v/>
      </c>
      <c r="BX39" s="198" t="str">
        <f t="shared" ca="1" si="282"/>
        <v/>
      </c>
      <c r="BY39" s="198" t="str">
        <f t="shared" ca="1" si="283"/>
        <v/>
      </c>
      <c r="BZ39" s="198" t="str">
        <f t="shared" ca="1" si="284"/>
        <v/>
      </c>
      <c r="CA39" s="198" t="str">
        <f t="shared" ca="1" si="285"/>
        <v/>
      </c>
      <c r="CB39" s="198" t="str">
        <f t="shared" ca="1" si="286"/>
        <v/>
      </c>
      <c r="CC39" s="198" t="str">
        <f t="shared" ca="1" si="287"/>
        <v/>
      </c>
      <c r="CD39" s="198" t="str">
        <f t="shared" ca="1" si="288"/>
        <v/>
      </c>
      <c r="CE39" s="198" t="str">
        <f t="shared" ca="1" si="289"/>
        <v/>
      </c>
      <c r="CF39" s="198" t="str">
        <f t="shared" ca="1" si="290"/>
        <v/>
      </c>
      <c r="CG39" s="198" t="str">
        <f t="shared" ca="1" si="291"/>
        <v/>
      </c>
      <c r="CH39" s="198" t="str">
        <f t="shared" ca="1" si="292"/>
        <v/>
      </c>
      <c r="CI39" s="198" t="str">
        <f t="shared" ca="1" si="293"/>
        <v/>
      </c>
      <c r="CJ39" s="198" t="str">
        <f t="shared" ca="1" si="294"/>
        <v/>
      </c>
      <c r="CK39" s="198" t="str">
        <f t="shared" ca="1" si="295"/>
        <v/>
      </c>
      <c r="CL39" s="198" t="str">
        <f t="shared" ca="1" si="296"/>
        <v/>
      </c>
      <c r="CM39" s="198" t="str">
        <f t="shared" ca="1" si="297"/>
        <v/>
      </c>
      <c r="CN39" s="198" t="str">
        <f t="shared" ca="1" si="298"/>
        <v/>
      </c>
      <c r="CO39" s="198" t="str">
        <f t="shared" ca="1" si="299"/>
        <v/>
      </c>
      <c r="CP39" s="198" t="str">
        <f t="shared" ca="1" si="300"/>
        <v/>
      </c>
      <c r="CQ39" s="198" t="str">
        <f t="shared" ca="1" si="301"/>
        <v/>
      </c>
      <c r="CR39" s="198" t="str">
        <f t="shared" ca="1" si="302"/>
        <v/>
      </c>
      <c r="CS39" s="198" t="str">
        <f t="shared" ca="1" si="303"/>
        <v/>
      </c>
      <c r="CT39" s="198" t="str">
        <f t="shared" ca="1" si="304"/>
        <v/>
      </c>
      <c r="CU39" s="198" t="str">
        <f t="shared" ca="1" si="305"/>
        <v/>
      </c>
      <c r="CV39" s="198" t="str">
        <f t="shared" ca="1" si="306"/>
        <v/>
      </c>
      <c r="CW39" s="198" t="str">
        <f t="shared" ca="1" si="307"/>
        <v/>
      </c>
      <c r="CX39" s="198" t="str">
        <f t="shared" ca="1" si="308"/>
        <v/>
      </c>
      <c r="CY39" s="198" t="str">
        <f t="shared" ca="1" si="309"/>
        <v/>
      </c>
      <c r="CZ39" s="198" t="str">
        <f t="shared" ca="1" si="310"/>
        <v/>
      </c>
      <c r="DA39" s="198" t="str">
        <f t="shared" ca="1" si="311"/>
        <v/>
      </c>
      <c r="DB39" s="198" t="str">
        <f t="shared" ca="1" si="312"/>
        <v/>
      </c>
    </row>
    <row r="40" spans="1:106">
      <c r="A40" s="191" t="str">
        <f>IF(+TRACCIATO!B41&lt;&gt;"",TRACCIATO!B41,"")</f>
        <v>LARG.</v>
      </c>
      <c r="B40" s="192" t="str">
        <f>IF(+TRACCIATO!C41&lt;&gt;"",TRACCIATO!C41,"")</f>
        <v/>
      </c>
      <c r="C40" s="193" t="str">
        <f>IF(+TRACCIATO!D41&lt;&gt;"",TRACCIATO!D41,"")</f>
        <v>NUM</v>
      </c>
      <c r="D40" s="193">
        <f>IF(+TRACCIATO!E41&lt;&gt;"",TRACCIATO!E41,"")</f>
        <v>4</v>
      </c>
      <c r="E40" s="193">
        <f>IF(+TRACCIATO!F41&lt;&gt;"",TRACCIATO!F41,"")</f>
        <v>338</v>
      </c>
      <c r="F40" s="194">
        <f ca="1">CalcoloVerifica!F40</f>
        <v>0</v>
      </c>
      <c r="G40" s="198" t="str">
        <f t="shared" ca="1" si="313"/>
        <v>0726</v>
      </c>
      <c r="H40" s="198" t="str">
        <f t="shared" ca="1" si="214"/>
        <v>0726</v>
      </c>
      <c r="I40" s="198" t="str">
        <f t="shared" ca="1" si="215"/>
        <v>0726</v>
      </c>
      <c r="J40" s="198" t="str">
        <f t="shared" ca="1" si="216"/>
        <v>0726</v>
      </c>
      <c r="K40" s="198" t="str">
        <f t="shared" ca="1" si="217"/>
        <v>0726</v>
      </c>
      <c r="L40" s="198" t="str">
        <f t="shared" ca="1" si="218"/>
        <v>0726</v>
      </c>
      <c r="M40" s="198" t="str">
        <f t="shared" ca="1" si="219"/>
        <v>0726</v>
      </c>
      <c r="N40" s="198" t="str">
        <f t="shared" ca="1" si="220"/>
        <v>0726</v>
      </c>
      <c r="O40" s="198" t="str">
        <f t="shared" ca="1" si="221"/>
        <v>0726</v>
      </c>
      <c r="P40" s="198" t="str">
        <f t="shared" ca="1" si="222"/>
        <v>0726</v>
      </c>
      <c r="Q40" s="198" t="str">
        <f t="shared" ca="1" si="223"/>
        <v>0726</v>
      </c>
      <c r="R40" s="198" t="str">
        <f t="shared" ca="1" si="224"/>
        <v>0726</v>
      </c>
      <c r="S40" s="198" t="str">
        <f t="shared" ca="1" si="225"/>
        <v/>
      </c>
      <c r="T40" s="198" t="str">
        <f t="shared" ca="1" si="226"/>
        <v/>
      </c>
      <c r="U40" s="198" t="str">
        <f t="shared" ca="1" si="227"/>
        <v/>
      </c>
      <c r="V40" s="198" t="str">
        <f t="shared" ca="1" si="228"/>
        <v/>
      </c>
      <c r="W40" s="198" t="str">
        <f t="shared" ca="1" si="229"/>
        <v/>
      </c>
      <c r="X40" s="198" t="str">
        <f t="shared" ca="1" si="230"/>
        <v/>
      </c>
      <c r="Y40" s="198" t="str">
        <f t="shared" ca="1" si="231"/>
        <v/>
      </c>
      <c r="Z40" s="198" t="str">
        <f t="shared" ca="1" si="232"/>
        <v/>
      </c>
      <c r="AA40" s="198" t="str">
        <f t="shared" ca="1" si="233"/>
        <v/>
      </c>
      <c r="AB40" s="198" t="str">
        <f t="shared" ca="1" si="234"/>
        <v/>
      </c>
      <c r="AC40" s="198" t="str">
        <f t="shared" ca="1" si="235"/>
        <v/>
      </c>
      <c r="AD40" s="198" t="str">
        <f t="shared" ca="1" si="236"/>
        <v/>
      </c>
      <c r="AE40" s="198" t="str">
        <f t="shared" ca="1" si="237"/>
        <v/>
      </c>
      <c r="AF40" s="198" t="str">
        <f t="shared" ca="1" si="238"/>
        <v/>
      </c>
      <c r="AG40" s="198" t="str">
        <f t="shared" ca="1" si="239"/>
        <v/>
      </c>
      <c r="AH40" s="198" t="str">
        <f t="shared" ca="1" si="240"/>
        <v/>
      </c>
      <c r="AI40" s="198" t="str">
        <f t="shared" ca="1" si="241"/>
        <v/>
      </c>
      <c r="AJ40" s="198" t="str">
        <f t="shared" ca="1" si="242"/>
        <v/>
      </c>
      <c r="AK40" s="198" t="str">
        <f t="shared" ca="1" si="243"/>
        <v/>
      </c>
      <c r="AL40" s="198" t="str">
        <f t="shared" ca="1" si="244"/>
        <v/>
      </c>
      <c r="AM40" s="198" t="str">
        <f t="shared" ca="1" si="245"/>
        <v/>
      </c>
      <c r="AN40" s="198" t="str">
        <f t="shared" ca="1" si="246"/>
        <v/>
      </c>
      <c r="AO40" s="198" t="str">
        <f t="shared" ca="1" si="247"/>
        <v/>
      </c>
      <c r="AP40" s="198" t="str">
        <f t="shared" ca="1" si="248"/>
        <v/>
      </c>
      <c r="AQ40" s="198" t="str">
        <f t="shared" ca="1" si="249"/>
        <v/>
      </c>
      <c r="AR40" s="198" t="str">
        <f t="shared" ca="1" si="250"/>
        <v/>
      </c>
      <c r="AS40" s="198" t="str">
        <f t="shared" ca="1" si="251"/>
        <v/>
      </c>
      <c r="AT40" s="198" t="str">
        <f t="shared" ca="1" si="252"/>
        <v/>
      </c>
      <c r="AU40" s="198" t="str">
        <f t="shared" ca="1" si="253"/>
        <v/>
      </c>
      <c r="AV40" s="198" t="str">
        <f t="shared" ca="1" si="254"/>
        <v/>
      </c>
      <c r="AW40" s="198" t="str">
        <f t="shared" ca="1" si="255"/>
        <v/>
      </c>
      <c r="AX40" s="198" t="str">
        <f t="shared" ca="1" si="256"/>
        <v/>
      </c>
      <c r="AY40" s="198" t="str">
        <f t="shared" ca="1" si="257"/>
        <v/>
      </c>
      <c r="AZ40" s="198" t="str">
        <f t="shared" ca="1" si="258"/>
        <v/>
      </c>
      <c r="BA40" s="198" t="str">
        <f t="shared" ca="1" si="259"/>
        <v/>
      </c>
      <c r="BB40" s="198" t="str">
        <f t="shared" ca="1" si="260"/>
        <v/>
      </c>
      <c r="BC40" s="198" t="str">
        <f t="shared" ca="1" si="261"/>
        <v/>
      </c>
      <c r="BD40" s="198" t="str">
        <f t="shared" ca="1" si="262"/>
        <v/>
      </c>
      <c r="BE40" s="198" t="str">
        <f t="shared" ca="1" si="263"/>
        <v/>
      </c>
      <c r="BF40" s="198" t="str">
        <f t="shared" ca="1" si="264"/>
        <v/>
      </c>
      <c r="BG40" s="198" t="str">
        <f t="shared" ca="1" si="265"/>
        <v/>
      </c>
      <c r="BH40" s="198" t="str">
        <f t="shared" ca="1" si="266"/>
        <v/>
      </c>
      <c r="BI40" s="198" t="str">
        <f t="shared" ca="1" si="267"/>
        <v/>
      </c>
      <c r="BJ40" s="198" t="str">
        <f t="shared" ca="1" si="268"/>
        <v/>
      </c>
      <c r="BK40" s="198" t="str">
        <f t="shared" ca="1" si="269"/>
        <v/>
      </c>
      <c r="BL40" s="198" t="str">
        <f t="shared" ca="1" si="270"/>
        <v/>
      </c>
      <c r="BM40" s="198" t="str">
        <f t="shared" ca="1" si="271"/>
        <v/>
      </c>
      <c r="BN40" s="198" t="str">
        <f t="shared" ca="1" si="272"/>
        <v/>
      </c>
      <c r="BO40" s="198" t="str">
        <f t="shared" ca="1" si="273"/>
        <v/>
      </c>
      <c r="BP40" s="198" t="str">
        <f t="shared" ca="1" si="274"/>
        <v/>
      </c>
      <c r="BQ40" s="198" t="str">
        <f t="shared" ca="1" si="275"/>
        <v/>
      </c>
      <c r="BR40" s="198" t="str">
        <f t="shared" ca="1" si="276"/>
        <v/>
      </c>
      <c r="BS40" s="198" t="str">
        <f t="shared" ca="1" si="277"/>
        <v/>
      </c>
      <c r="BT40" s="198" t="str">
        <f t="shared" ca="1" si="278"/>
        <v/>
      </c>
      <c r="BU40" s="198" t="str">
        <f t="shared" ca="1" si="279"/>
        <v/>
      </c>
      <c r="BV40" s="198" t="str">
        <f t="shared" ca="1" si="280"/>
        <v/>
      </c>
      <c r="BW40" s="198" t="str">
        <f t="shared" ca="1" si="281"/>
        <v/>
      </c>
      <c r="BX40" s="198" t="str">
        <f t="shared" ca="1" si="282"/>
        <v/>
      </c>
      <c r="BY40" s="198" t="str">
        <f t="shared" ca="1" si="283"/>
        <v/>
      </c>
      <c r="BZ40" s="198" t="str">
        <f t="shared" ca="1" si="284"/>
        <v/>
      </c>
      <c r="CA40" s="198" t="str">
        <f t="shared" ca="1" si="285"/>
        <v/>
      </c>
      <c r="CB40" s="198" t="str">
        <f t="shared" ca="1" si="286"/>
        <v/>
      </c>
      <c r="CC40" s="198" t="str">
        <f t="shared" ca="1" si="287"/>
        <v/>
      </c>
      <c r="CD40" s="198" t="str">
        <f t="shared" ca="1" si="288"/>
        <v/>
      </c>
      <c r="CE40" s="198" t="str">
        <f t="shared" ca="1" si="289"/>
        <v/>
      </c>
      <c r="CF40" s="198" t="str">
        <f t="shared" ca="1" si="290"/>
        <v/>
      </c>
      <c r="CG40" s="198" t="str">
        <f t="shared" ca="1" si="291"/>
        <v/>
      </c>
      <c r="CH40" s="198" t="str">
        <f t="shared" ca="1" si="292"/>
        <v/>
      </c>
      <c r="CI40" s="198" t="str">
        <f t="shared" ca="1" si="293"/>
        <v/>
      </c>
      <c r="CJ40" s="198" t="str">
        <f t="shared" ca="1" si="294"/>
        <v/>
      </c>
      <c r="CK40" s="198" t="str">
        <f t="shared" ca="1" si="295"/>
        <v/>
      </c>
      <c r="CL40" s="198" t="str">
        <f t="shared" ca="1" si="296"/>
        <v/>
      </c>
      <c r="CM40" s="198" t="str">
        <f t="shared" ca="1" si="297"/>
        <v/>
      </c>
      <c r="CN40" s="198" t="str">
        <f t="shared" ca="1" si="298"/>
        <v/>
      </c>
      <c r="CO40" s="198" t="str">
        <f t="shared" ca="1" si="299"/>
        <v/>
      </c>
      <c r="CP40" s="198" t="str">
        <f t="shared" ca="1" si="300"/>
        <v/>
      </c>
      <c r="CQ40" s="198" t="str">
        <f t="shared" ca="1" si="301"/>
        <v/>
      </c>
      <c r="CR40" s="198" t="str">
        <f t="shared" ca="1" si="302"/>
        <v/>
      </c>
      <c r="CS40" s="198" t="str">
        <f t="shared" ca="1" si="303"/>
        <v/>
      </c>
      <c r="CT40" s="198" t="str">
        <f t="shared" ca="1" si="304"/>
        <v/>
      </c>
      <c r="CU40" s="198" t="str">
        <f t="shared" ca="1" si="305"/>
        <v/>
      </c>
      <c r="CV40" s="198" t="str">
        <f t="shared" ca="1" si="306"/>
        <v/>
      </c>
      <c r="CW40" s="198" t="str">
        <f t="shared" ca="1" si="307"/>
        <v/>
      </c>
      <c r="CX40" s="198" t="str">
        <f t="shared" ca="1" si="308"/>
        <v/>
      </c>
      <c r="CY40" s="198" t="str">
        <f t="shared" ca="1" si="309"/>
        <v/>
      </c>
      <c r="CZ40" s="198" t="str">
        <f t="shared" ca="1" si="310"/>
        <v/>
      </c>
      <c r="DA40" s="198" t="str">
        <f t="shared" ca="1" si="311"/>
        <v/>
      </c>
      <c r="DB40" s="198" t="str">
        <f t="shared" ca="1" si="312"/>
        <v/>
      </c>
    </row>
    <row r="41" spans="1:106">
      <c r="A41" s="191" t="str">
        <f>IF(+TRACCIATO!B42&lt;&gt;"",TRACCIATO!B42,"")</f>
        <v>SBALZO</v>
      </c>
      <c r="B41" s="192" t="str">
        <f>IF(+TRACCIATO!C42&lt;&gt;"",TRACCIATO!C42,"")</f>
        <v/>
      </c>
      <c r="C41" s="193" t="str">
        <f>IF(+TRACCIATO!D42&lt;&gt;"",TRACCIATO!D42,"")</f>
        <v>NUM</v>
      </c>
      <c r="D41" s="193">
        <f>IF(+TRACCIATO!E42&lt;&gt;"",TRACCIATO!E42,"")</f>
        <v>4</v>
      </c>
      <c r="E41" s="193">
        <f>IF(+TRACCIATO!F42&lt;&gt;"",TRACCIATO!F42,"")</f>
        <v>342</v>
      </c>
      <c r="F41" s="194">
        <f ca="1">CalcoloVerifica!F41</f>
        <v>0</v>
      </c>
      <c r="G41" s="198" t="str">
        <f t="shared" ca="1" si="313"/>
        <v/>
      </c>
      <c r="H41" s="198" t="str">
        <f t="shared" ca="1" si="214"/>
        <v/>
      </c>
      <c r="I41" s="198" t="str">
        <f t="shared" ca="1" si="215"/>
        <v/>
      </c>
      <c r="J41" s="198" t="str">
        <f t="shared" ca="1" si="216"/>
        <v/>
      </c>
      <c r="K41" s="198" t="str">
        <f t="shared" ca="1" si="217"/>
        <v/>
      </c>
      <c r="L41" s="198" t="str">
        <f t="shared" ca="1" si="218"/>
        <v/>
      </c>
      <c r="M41" s="198" t="str">
        <f t="shared" ca="1" si="219"/>
        <v/>
      </c>
      <c r="N41" s="198" t="str">
        <f t="shared" ca="1" si="220"/>
        <v/>
      </c>
      <c r="O41" s="198" t="str">
        <f t="shared" ca="1" si="221"/>
        <v/>
      </c>
      <c r="P41" s="198" t="str">
        <f t="shared" ca="1" si="222"/>
        <v/>
      </c>
      <c r="Q41" s="198" t="str">
        <f t="shared" ca="1" si="223"/>
        <v/>
      </c>
      <c r="R41" s="198" t="str">
        <f t="shared" ca="1" si="224"/>
        <v/>
      </c>
      <c r="S41" s="198" t="str">
        <f t="shared" ca="1" si="225"/>
        <v/>
      </c>
      <c r="T41" s="198" t="str">
        <f t="shared" ca="1" si="226"/>
        <v/>
      </c>
      <c r="U41" s="198" t="str">
        <f t="shared" ca="1" si="227"/>
        <v/>
      </c>
      <c r="V41" s="198" t="str">
        <f t="shared" ca="1" si="228"/>
        <v/>
      </c>
      <c r="W41" s="198" t="str">
        <f t="shared" ca="1" si="229"/>
        <v/>
      </c>
      <c r="X41" s="198" t="str">
        <f t="shared" ca="1" si="230"/>
        <v/>
      </c>
      <c r="Y41" s="198" t="str">
        <f t="shared" ca="1" si="231"/>
        <v/>
      </c>
      <c r="Z41" s="198" t="str">
        <f t="shared" ca="1" si="232"/>
        <v/>
      </c>
      <c r="AA41" s="198" t="str">
        <f t="shared" ca="1" si="233"/>
        <v/>
      </c>
      <c r="AB41" s="198" t="str">
        <f t="shared" ca="1" si="234"/>
        <v/>
      </c>
      <c r="AC41" s="198" t="str">
        <f t="shared" ca="1" si="235"/>
        <v/>
      </c>
      <c r="AD41" s="198" t="str">
        <f t="shared" ca="1" si="236"/>
        <v/>
      </c>
      <c r="AE41" s="198" t="str">
        <f t="shared" ca="1" si="237"/>
        <v/>
      </c>
      <c r="AF41" s="198" t="str">
        <f t="shared" ca="1" si="238"/>
        <v/>
      </c>
      <c r="AG41" s="198" t="str">
        <f t="shared" ca="1" si="239"/>
        <v/>
      </c>
      <c r="AH41" s="198" t="str">
        <f t="shared" ca="1" si="240"/>
        <v/>
      </c>
      <c r="AI41" s="198" t="str">
        <f t="shared" ca="1" si="241"/>
        <v/>
      </c>
      <c r="AJ41" s="198" t="str">
        <f t="shared" ca="1" si="242"/>
        <v/>
      </c>
      <c r="AK41" s="198" t="str">
        <f t="shared" ca="1" si="243"/>
        <v/>
      </c>
      <c r="AL41" s="198" t="str">
        <f t="shared" ca="1" si="244"/>
        <v/>
      </c>
      <c r="AM41" s="198" t="str">
        <f t="shared" ca="1" si="245"/>
        <v/>
      </c>
      <c r="AN41" s="198" t="str">
        <f t="shared" ca="1" si="246"/>
        <v/>
      </c>
      <c r="AO41" s="198" t="str">
        <f t="shared" ca="1" si="247"/>
        <v/>
      </c>
      <c r="AP41" s="198" t="str">
        <f t="shared" ca="1" si="248"/>
        <v/>
      </c>
      <c r="AQ41" s="198" t="str">
        <f t="shared" ca="1" si="249"/>
        <v/>
      </c>
      <c r="AR41" s="198" t="str">
        <f t="shared" ca="1" si="250"/>
        <v/>
      </c>
      <c r="AS41" s="198" t="str">
        <f t="shared" ca="1" si="251"/>
        <v/>
      </c>
      <c r="AT41" s="198" t="str">
        <f t="shared" ca="1" si="252"/>
        <v/>
      </c>
      <c r="AU41" s="198" t="str">
        <f t="shared" ca="1" si="253"/>
        <v/>
      </c>
      <c r="AV41" s="198" t="str">
        <f t="shared" ca="1" si="254"/>
        <v/>
      </c>
      <c r="AW41" s="198" t="str">
        <f t="shared" ca="1" si="255"/>
        <v/>
      </c>
      <c r="AX41" s="198" t="str">
        <f t="shared" ca="1" si="256"/>
        <v/>
      </c>
      <c r="AY41" s="198" t="str">
        <f t="shared" ca="1" si="257"/>
        <v/>
      </c>
      <c r="AZ41" s="198" t="str">
        <f t="shared" ca="1" si="258"/>
        <v/>
      </c>
      <c r="BA41" s="198" t="str">
        <f t="shared" ca="1" si="259"/>
        <v/>
      </c>
      <c r="BB41" s="198" t="str">
        <f t="shared" ca="1" si="260"/>
        <v/>
      </c>
      <c r="BC41" s="198" t="str">
        <f t="shared" ca="1" si="261"/>
        <v/>
      </c>
      <c r="BD41" s="198" t="str">
        <f t="shared" ca="1" si="262"/>
        <v/>
      </c>
      <c r="BE41" s="198" t="str">
        <f t="shared" ca="1" si="263"/>
        <v/>
      </c>
      <c r="BF41" s="198" t="str">
        <f t="shared" ca="1" si="264"/>
        <v/>
      </c>
      <c r="BG41" s="198" t="str">
        <f t="shared" ca="1" si="265"/>
        <v/>
      </c>
      <c r="BH41" s="198" t="str">
        <f t="shared" ca="1" si="266"/>
        <v/>
      </c>
      <c r="BI41" s="198" t="str">
        <f t="shared" ca="1" si="267"/>
        <v/>
      </c>
      <c r="BJ41" s="198" t="str">
        <f t="shared" ca="1" si="268"/>
        <v/>
      </c>
      <c r="BK41" s="198" t="str">
        <f t="shared" ca="1" si="269"/>
        <v/>
      </c>
      <c r="BL41" s="198" t="str">
        <f t="shared" ca="1" si="270"/>
        <v/>
      </c>
      <c r="BM41" s="198" t="str">
        <f t="shared" ca="1" si="271"/>
        <v/>
      </c>
      <c r="BN41" s="198" t="str">
        <f t="shared" ca="1" si="272"/>
        <v/>
      </c>
      <c r="BO41" s="198" t="str">
        <f t="shared" ca="1" si="273"/>
        <v/>
      </c>
      <c r="BP41" s="198" t="str">
        <f t="shared" ca="1" si="274"/>
        <v/>
      </c>
      <c r="BQ41" s="198" t="str">
        <f t="shared" ca="1" si="275"/>
        <v/>
      </c>
      <c r="BR41" s="198" t="str">
        <f t="shared" ca="1" si="276"/>
        <v/>
      </c>
      <c r="BS41" s="198" t="str">
        <f t="shared" ca="1" si="277"/>
        <v/>
      </c>
      <c r="BT41" s="198" t="str">
        <f t="shared" ca="1" si="278"/>
        <v/>
      </c>
      <c r="BU41" s="198" t="str">
        <f t="shared" ca="1" si="279"/>
        <v/>
      </c>
      <c r="BV41" s="198" t="str">
        <f t="shared" ca="1" si="280"/>
        <v/>
      </c>
      <c r="BW41" s="198" t="str">
        <f t="shared" ca="1" si="281"/>
        <v/>
      </c>
      <c r="BX41" s="198" t="str">
        <f t="shared" ca="1" si="282"/>
        <v/>
      </c>
      <c r="BY41" s="198" t="str">
        <f t="shared" ca="1" si="283"/>
        <v/>
      </c>
      <c r="BZ41" s="198" t="str">
        <f t="shared" ca="1" si="284"/>
        <v/>
      </c>
      <c r="CA41" s="198" t="str">
        <f t="shared" ca="1" si="285"/>
        <v/>
      </c>
      <c r="CB41" s="198" t="str">
        <f t="shared" ca="1" si="286"/>
        <v/>
      </c>
      <c r="CC41" s="198" t="str">
        <f t="shared" ca="1" si="287"/>
        <v/>
      </c>
      <c r="CD41" s="198" t="str">
        <f t="shared" ca="1" si="288"/>
        <v/>
      </c>
      <c r="CE41" s="198" t="str">
        <f t="shared" ca="1" si="289"/>
        <v/>
      </c>
      <c r="CF41" s="198" t="str">
        <f t="shared" ca="1" si="290"/>
        <v/>
      </c>
      <c r="CG41" s="198" t="str">
        <f t="shared" ca="1" si="291"/>
        <v/>
      </c>
      <c r="CH41" s="198" t="str">
        <f t="shared" ca="1" si="292"/>
        <v/>
      </c>
      <c r="CI41" s="198" t="str">
        <f t="shared" ca="1" si="293"/>
        <v/>
      </c>
      <c r="CJ41" s="198" t="str">
        <f t="shared" ca="1" si="294"/>
        <v/>
      </c>
      <c r="CK41" s="198" t="str">
        <f t="shared" ca="1" si="295"/>
        <v/>
      </c>
      <c r="CL41" s="198" t="str">
        <f t="shared" ca="1" si="296"/>
        <v/>
      </c>
      <c r="CM41" s="198" t="str">
        <f t="shared" ca="1" si="297"/>
        <v/>
      </c>
      <c r="CN41" s="198" t="str">
        <f t="shared" ca="1" si="298"/>
        <v/>
      </c>
      <c r="CO41" s="198" t="str">
        <f t="shared" ca="1" si="299"/>
        <v/>
      </c>
      <c r="CP41" s="198" t="str">
        <f t="shared" ca="1" si="300"/>
        <v/>
      </c>
      <c r="CQ41" s="198" t="str">
        <f t="shared" ca="1" si="301"/>
        <v/>
      </c>
      <c r="CR41" s="198" t="str">
        <f t="shared" ca="1" si="302"/>
        <v/>
      </c>
      <c r="CS41" s="198" t="str">
        <f t="shared" ca="1" si="303"/>
        <v/>
      </c>
      <c r="CT41" s="198" t="str">
        <f t="shared" ca="1" si="304"/>
        <v/>
      </c>
      <c r="CU41" s="198" t="str">
        <f t="shared" ca="1" si="305"/>
        <v/>
      </c>
      <c r="CV41" s="198" t="str">
        <f t="shared" ca="1" si="306"/>
        <v/>
      </c>
      <c r="CW41" s="198" t="str">
        <f t="shared" ca="1" si="307"/>
        <v/>
      </c>
      <c r="CX41" s="198" t="str">
        <f t="shared" ca="1" si="308"/>
        <v/>
      </c>
      <c r="CY41" s="198" t="str">
        <f t="shared" ca="1" si="309"/>
        <v/>
      </c>
      <c r="CZ41" s="198" t="str">
        <f t="shared" ca="1" si="310"/>
        <v/>
      </c>
      <c r="DA41" s="198" t="str">
        <f t="shared" ca="1" si="311"/>
        <v/>
      </c>
      <c r="DB41" s="198" t="str">
        <f t="shared" ca="1" si="312"/>
        <v/>
      </c>
    </row>
    <row r="42" spans="1:106">
      <c r="A42" s="191" t="str">
        <f>IF(+TRACCIATO!B43&lt;&gt;"",TRACCIATO!B43,"")</f>
        <v>CARREGGIATA</v>
      </c>
      <c r="B42" s="192" t="str">
        <f>IF(+TRACCIATO!C43&lt;&gt;"",TRACCIATO!C43,"")</f>
        <v/>
      </c>
      <c r="C42" s="193" t="str">
        <f>IF(+TRACCIATO!D43&lt;&gt;"",TRACCIATO!D43,"")</f>
        <v>NUM</v>
      </c>
      <c r="D42" s="193">
        <f>IF(+TRACCIATO!E43&lt;&gt;"",TRACCIATO!E43,"")</f>
        <v>4</v>
      </c>
      <c r="E42" s="193">
        <f>IF(+TRACCIATO!F43&lt;&gt;"",TRACCIATO!F43,"")</f>
        <v>346</v>
      </c>
      <c r="F42" s="194">
        <f ca="1">CalcoloVerifica!F42</f>
        <v>0</v>
      </c>
      <c r="G42" s="198" t="str">
        <f t="shared" ca="1" si="313"/>
        <v/>
      </c>
      <c r="H42" s="198" t="str">
        <f t="shared" ca="1" si="214"/>
        <v/>
      </c>
      <c r="I42" s="198" t="str">
        <f t="shared" ca="1" si="215"/>
        <v/>
      </c>
      <c r="J42" s="198" t="str">
        <f t="shared" ca="1" si="216"/>
        <v/>
      </c>
      <c r="K42" s="198" t="str">
        <f t="shared" ca="1" si="217"/>
        <v/>
      </c>
      <c r="L42" s="198" t="str">
        <f t="shared" ca="1" si="218"/>
        <v/>
      </c>
      <c r="M42" s="198" t="str">
        <f t="shared" ca="1" si="219"/>
        <v/>
      </c>
      <c r="N42" s="198" t="str">
        <f t="shared" ca="1" si="220"/>
        <v/>
      </c>
      <c r="O42" s="198" t="str">
        <f t="shared" ca="1" si="221"/>
        <v/>
      </c>
      <c r="P42" s="198" t="str">
        <f t="shared" ca="1" si="222"/>
        <v/>
      </c>
      <c r="Q42" s="198" t="str">
        <f t="shared" ca="1" si="223"/>
        <v/>
      </c>
      <c r="R42" s="198" t="str">
        <f t="shared" ca="1" si="224"/>
        <v/>
      </c>
      <c r="S42" s="198" t="str">
        <f t="shared" ca="1" si="225"/>
        <v/>
      </c>
      <c r="T42" s="198" t="str">
        <f t="shared" ca="1" si="226"/>
        <v/>
      </c>
      <c r="U42" s="198" t="str">
        <f t="shared" ca="1" si="227"/>
        <v/>
      </c>
      <c r="V42" s="198" t="str">
        <f t="shared" ca="1" si="228"/>
        <v/>
      </c>
      <c r="W42" s="198" t="str">
        <f t="shared" ca="1" si="229"/>
        <v/>
      </c>
      <c r="X42" s="198" t="str">
        <f t="shared" ca="1" si="230"/>
        <v/>
      </c>
      <c r="Y42" s="198" t="str">
        <f t="shared" ca="1" si="231"/>
        <v/>
      </c>
      <c r="Z42" s="198" t="str">
        <f t="shared" ca="1" si="232"/>
        <v/>
      </c>
      <c r="AA42" s="198" t="str">
        <f t="shared" ca="1" si="233"/>
        <v/>
      </c>
      <c r="AB42" s="198" t="str">
        <f t="shared" ca="1" si="234"/>
        <v/>
      </c>
      <c r="AC42" s="198" t="str">
        <f t="shared" ca="1" si="235"/>
        <v/>
      </c>
      <c r="AD42" s="198" t="str">
        <f t="shared" ca="1" si="236"/>
        <v/>
      </c>
      <c r="AE42" s="198" t="str">
        <f t="shared" ca="1" si="237"/>
        <v/>
      </c>
      <c r="AF42" s="198" t="str">
        <f t="shared" ca="1" si="238"/>
        <v/>
      </c>
      <c r="AG42" s="198" t="str">
        <f t="shared" ca="1" si="239"/>
        <v/>
      </c>
      <c r="AH42" s="198" t="str">
        <f t="shared" ca="1" si="240"/>
        <v/>
      </c>
      <c r="AI42" s="198" t="str">
        <f t="shared" ca="1" si="241"/>
        <v/>
      </c>
      <c r="AJ42" s="198" t="str">
        <f t="shared" ca="1" si="242"/>
        <v/>
      </c>
      <c r="AK42" s="198" t="str">
        <f t="shared" ca="1" si="243"/>
        <v/>
      </c>
      <c r="AL42" s="198" t="str">
        <f t="shared" ca="1" si="244"/>
        <v/>
      </c>
      <c r="AM42" s="198" t="str">
        <f t="shared" ca="1" si="245"/>
        <v/>
      </c>
      <c r="AN42" s="198" t="str">
        <f t="shared" ca="1" si="246"/>
        <v/>
      </c>
      <c r="AO42" s="198" t="str">
        <f t="shared" ca="1" si="247"/>
        <v/>
      </c>
      <c r="AP42" s="198" t="str">
        <f t="shared" ca="1" si="248"/>
        <v/>
      </c>
      <c r="AQ42" s="198" t="str">
        <f t="shared" ca="1" si="249"/>
        <v/>
      </c>
      <c r="AR42" s="198" t="str">
        <f t="shared" ca="1" si="250"/>
        <v/>
      </c>
      <c r="AS42" s="198" t="str">
        <f t="shared" ca="1" si="251"/>
        <v/>
      </c>
      <c r="AT42" s="198" t="str">
        <f t="shared" ca="1" si="252"/>
        <v/>
      </c>
      <c r="AU42" s="198" t="str">
        <f t="shared" ca="1" si="253"/>
        <v/>
      </c>
      <c r="AV42" s="198" t="str">
        <f t="shared" ca="1" si="254"/>
        <v/>
      </c>
      <c r="AW42" s="198" t="str">
        <f t="shared" ca="1" si="255"/>
        <v/>
      </c>
      <c r="AX42" s="198" t="str">
        <f t="shared" ca="1" si="256"/>
        <v/>
      </c>
      <c r="AY42" s="198" t="str">
        <f t="shared" ca="1" si="257"/>
        <v/>
      </c>
      <c r="AZ42" s="198" t="str">
        <f t="shared" ca="1" si="258"/>
        <v/>
      </c>
      <c r="BA42" s="198" t="str">
        <f t="shared" ca="1" si="259"/>
        <v/>
      </c>
      <c r="BB42" s="198" t="str">
        <f t="shared" ca="1" si="260"/>
        <v/>
      </c>
      <c r="BC42" s="198" t="str">
        <f t="shared" ca="1" si="261"/>
        <v/>
      </c>
      <c r="BD42" s="198" t="str">
        <f t="shared" ca="1" si="262"/>
        <v/>
      </c>
      <c r="BE42" s="198" t="str">
        <f t="shared" ca="1" si="263"/>
        <v/>
      </c>
      <c r="BF42" s="198" t="str">
        <f t="shared" ca="1" si="264"/>
        <v/>
      </c>
      <c r="BG42" s="198" t="str">
        <f t="shared" ca="1" si="265"/>
        <v/>
      </c>
      <c r="BH42" s="198" t="str">
        <f t="shared" ca="1" si="266"/>
        <v/>
      </c>
      <c r="BI42" s="198" t="str">
        <f t="shared" ca="1" si="267"/>
        <v/>
      </c>
      <c r="BJ42" s="198" t="str">
        <f t="shared" ca="1" si="268"/>
        <v/>
      </c>
      <c r="BK42" s="198" t="str">
        <f t="shared" ca="1" si="269"/>
        <v/>
      </c>
      <c r="BL42" s="198" t="str">
        <f t="shared" ca="1" si="270"/>
        <v/>
      </c>
      <c r="BM42" s="198" t="str">
        <f t="shared" ca="1" si="271"/>
        <v/>
      </c>
      <c r="BN42" s="198" t="str">
        <f t="shared" ca="1" si="272"/>
        <v/>
      </c>
      <c r="BO42" s="198" t="str">
        <f t="shared" ca="1" si="273"/>
        <v/>
      </c>
      <c r="BP42" s="198" t="str">
        <f t="shared" ca="1" si="274"/>
        <v/>
      </c>
      <c r="BQ42" s="198" t="str">
        <f t="shared" ca="1" si="275"/>
        <v/>
      </c>
      <c r="BR42" s="198" t="str">
        <f t="shared" ca="1" si="276"/>
        <v/>
      </c>
      <c r="BS42" s="198" t="str">
        <f t="shared" ca="1" si="277"/>
        <v/>
      </c>
      <c r="BT42" s="198" t="str">
        <f t="shared" ca="1" si="278"/>
        <v/>
      </c>
      <c r="BU42" s="198" t="str">
        <f t="shared" ca="1" si="279"/>
        <v/>
      </c>
      <c r="BV42" s="198" t="str">
        <f t="shared" ca="1" si="280"/>
        <v/>
      </c>
      <c r="BW42" s="198" t="str">
        <f t="shared" ca="1" si="281"/>
        <v/>
      </c>
      <c r="BX42" s="198" t="str">
        <f t="shared" ca="1" si="282"/>
        <v/>
      </c>
      <c r="BY42" s="198" t="str">
        <f t="shared" ca="1" si="283"/>
        <v/>
      </c>
      <c r="BZ42" s="198" t="str">
        <f t="shared" ca="1" si="284"/>
        <v/>
      </c>
      <c r="CA42" s="198" t="str">
        <f t="shared" ca="1" si="285"/>
        <v/>
      </c>
      <c r="CB42" s="198" t="str">
        <f t="shared" ca="1" si="286"/>
        <v/>
      </c>
      <c r="CC42" s="198" t="str">
        <f t="shared" ca="1" si="287"/>
        <v/>
      </c>
      <c r="CD42" s="198" t="str">
        <f t="shared" ca="1" si="288"/>
        <v/>
      </c>
      <c r="CE42" s="198" t="str">
        <f t="shared" ca="1" si="289"/>
        <v/>
      </c>
      <c r="CF42" s="198" t="str">
        <f t="shared" ca="1" si="290"/>
        <v/>
      </c>
      <c r="CG42" s="198" t="str">
        <f t="shared" ca="1" si="291"/>
        <v/>
      </c>
      <c r="CH42" s="198" t="str">
        <f t="shared" ca="1" si="292"/>
        <v/>
      </c>
      <c r="CI42" s="198" t="str">
        <f t="shared" ca="1" si="293"/>
        <v/>
      </c>
      <c r="CJ42" s="198" t="str">
        <f t="shared" ca="1" si="294"/>
        <v/>
      </c>
      <c r="CK42" s="198" t="str">
        <f t="shared" ca="1" si="295"/>
        <v/>
      </c>
      <c r="CL42" s="198" t="str">
        <f t="shared" ca="1" si="296"/>
        <v/>
      </c>
      <c r="CM42" s="198" t="str">
        <f t="shared" ca="1" si="297"/>
        <v/>
      </c>
      <c r="CN42" s="198" t="str">
        <f t="shared" ca="1" si="298"/>
        <v/>
      </c>
      <c r="CO42" s="198" t="str">
        <f t="shared" ca="1" si="299"/>
        <v/>
      </c>
      <c r="CP42" s="198" t="str">
        <f t="shared" ca="1" si="300"/>
        <v/>
      </c>
      <c r="CQ42" s="198" t="str">
        <f t="shared" ca="1" si="301"/>
        <v/>
      </c>
      <c r="CR42" s="198" t="str">
        <f t="shared" ca="1" si="302"/>
        <v/>
      </c>
      <c r="CS42" s="198" t="str">
        <f t="shared" ca="1" si="303"/>
        <v/>
      </c>
      <c r="CT42" s="198" t="str">
        <f t="shared" ca="1" si="304"/>
        <v/>
      </c>
      <c r="CU42" s="198" t="str">
        <f t="shared" ca="1" si="305"/>
        <v/>
      </c>
      <c r="CV42" s="198" t="str">
        <f t="shared" ca="1" si="306"/>
        <v/>
      </c>
      <c r="CW42" s="198" t="str">
        <f t="shared" ca="1" si="307"/>
        <v/>
      </c>
      <c r="CX42" s="198" t="str">
        <f t="shared" ca="1" si="308"/>
        <v/>
      </c>
      <c r="CY42" s="198" t="str">
        <f t="shared" ca="1" si="309"/>
        <v/>
      </c>
      <c r="CZ42" s="198" t="str">
        <f t="shared" ca="1" si="310"/>
        <v/>
      </c>
      <c r="DA42" s="198" t="str">
        <f t="shared" ca="1" si="311"/>
        <v/>
      </c>
      <c r="DB42" s="198" t="str">
        <f t="shared" ca="1" si="312"/>
        <v/>
      </c>
    </row>
    <row r="43" spans="1:106">
      <c r="A43" s="191" t="str">
        <f>IF(+TRACCIATO!B44&lt;&gt;"",TRACCIATO!B44,"")</f>
        <v>INT. 1</v>
      </c>
      <c r="B43" s="192" t="str">
        <f>IF(+TRACCIATO!C44&lt;&gt;"",TRACCIATO!C44,"")</f>
        <v/>
      </c>
      <c r="C43" s="193" t="str">
        <f>IF(+TRACCIATO!D44&lt;&gt;"",TRACCIATO!D44,"")</f>
        <v>NUM</v>
      </c>
      <c r="D43" s="193">
        <f>IF(+TRACCIATO!E44&lt;&gt;"",TRACCIATO!E44,"")</f>
        <v>4</v>
      </c>
      <c r="E43" s="193">
        <f>IF(+TRACCIATO!F44&lt;&gt;"",TRACCIATO!F44,"")</f>
        <v>350</v>
      </c>
      <c r="F43" s="194">
        <f ca="1">CalcoloVerifica!F43</f>
        <v>0</v>
      </c>
      <c r="G43" s="198" t="str">
        <f t="shared" ca="1" si="313"/>
        <v>1245</v>
      </c>
      <c r="H43" s="198" t="str">
        <f t="shared" ca="1" si="214"/>
        <v>1245</v>
      </c>
      <c r="I43" s="198" t="str">
        <f t="shared" ca="1" si="215"/>
        <v>1245</v>
      </c>
      <c r="J43" s="198" t="str">
        <f t="shared" ca="1" si="216"/>
        <v>1245</v>
      </c>
      <c r="K43" s="198" t="str">
        <f t="shared" ca="1" si="217"/>
        <v>1245</v>
      </c>
      <c r="L43" s="198" t="str">
        <f t="shared" ca="1" si="218"/>
        <v>1245</v>
      </c>
      <c r="M43" s="198" t="str">
        <f t="shared" ca="1" si="219"/>
        <v>1245</v>
      </c>
      <c r="N43" s="198" t="str">
        <f t="shared" ca="1" si="220"/>
        <v>1245</v>
      </c>
      <c r="O43" s="198" t="str">
        <f t="shared" ca="1" si="221"/>
        <v>1245</v>
      </c>
      <c r="P43" s="198" t="str">
        <f t="shared" ca="1" si="222"/>
        <v>1245</v>
      </c>
      <c r="Q43" s="198" t="str">
        <f t="shared" ca="1" si="223"/>
        <v>1245</v>
      </c>
      <c r="R43" s="198" t="str">
        <f t="shared" ca="1" si="224"/>
        <v>1245</v>
      </c>
      <c r="S43" s="198" t="str">
        <f t="shared" ca="1" si="225"/>
        <v/>
      </c>
      <c r="T43" s="198" t="str">
        <f t="shared" ca="1" si="226"/>
        <v/>
      </c>
      <c r="U43" s="198" t="str">
        <f t="shared" ca="1" si="227"/>
        <v/>
      </c>
      <c r="V43" s="198" t="str">
        <f t="shared" ca="1" si="228"/>
        <v/>
      </c>
      <c r="W43" s="198" t="str">
        <f t="shared" ca="1" si="229"/>
        <v/>
      </c>
      <c r="X43" s="198" t="str">
        <f t="shared" ca="1" si="230"/>
        <v/>
      </c>
      <c r="Y43" s="198" t="str">
        <f t="shared" ca="1" si="231"/>
        <v/>
      </c>
      <c r="Z43" s="198" t="str">
        <f t="shared" ca="1" si="232"/>
        <v/>
      </c>
      <c r="AA43" s="198" t="str">
        <f t="shared" ca="1" si="233"/>
        <v/>
      </c>
      <c r="AB43" s="198" t="str">
        <f t="shared" ca="1" si="234"/>
        <v/>
      </c>
      <c r="AC43" s="198" t="str">
        <f t="shared" ca="1" si="235"/>
        <v/>
      </c>
      <c r="AD43" s="198" t="str">
        <f t="shared" ca="1" si="236"/>
        <v/>
      </c>
      <c r="AE43" s="198" t="str">
        <f t="shared" ca="1" si="237"/>
        <v/>
      </c>
      <c r="AF43" s="198" t="str">
        <f t="shared" ca="1" si="238"/>
        <v/>
      </c>
      <c r="AG43" s="198" t="str">
        <f t="shared" ca="1" si="239"/>
        <v/>
      </c>
      <c r="AH43" s="198" t="str">
        <f t="shared" ca="1" si="240"/>
        <v/>
      </c>
      <c r="AI43" s="198" t="str">
        <f t="shared" ca="1" si="241"/>
        <v/>
      </c>
      <c r="AJ43" s="198" t="str">
        <f t="shared" ca="1" si="242"/>
        <v/>
      </c>
      <c r="AK43" s="198" t="str">
        <f t="shared" ca="1" si="243"/>
        <v/>
      </c>
      <c r="AL43" s="198" t="str">
        <f t="shared" ca="1" si="244"/>
        <v/>
      </c>
      <c r="AM43" s="198" t="str">
        <f t="shared" ca="1" si="245"/>
        <v/>
      </c>
      <c r="AN43" s="198" t="str">
        <f t="shared" ca="1" si="246"/>
        <v/>
      </c>
      <c r="AO43" s="198" t="str">
        <f t="shared" ca="1" si="247"/>
        <v/>
      </c>
      <c r="AP43" s="198" t="str">
        <f t="shared" ca="1" si="248"/>
        <v/>
      </c>
      <c r="AQ43" s="198" t="str">
        <f t="shared" ca="1" si="249"/>
        <v/>
      </c>
      <c r="AR43" s="198" t="str">
        <f t="shared" ca="1" si="250"/>
        <v/>
      </c>
      <c r="AS43" s="198" t="str">
        <f t="shared" ca="1" si="251"/>
        <v/>
      </c>
      <c r="AT43" s="198" t="str">
        <f t="shared" ca="1" si="252"/>
        <v/>
      </c>
      <c r="AU43" s="198" t="str">
        <f t="shared" ca="1" si="253"/>
        <v/>
      </c>
      <c r="AV43" s="198" t="str">
        <f t="shared" ca="1" si="254"/>
        <v/>
      </c>
      <c r="AW43" s="198" t="str">
        <f t="shared" ca="1" si="255"/>
        <v/>
      </c>
      <c r="AX43" s="198" t="str">
        <f t="shared" ca="1" si="256"/>
        <v/>
      </c>
      <c r="AY43" s="198" t="str">
        <f t="shared" ca="1" si="257"/>
        <v/>
      </c>
      <c r="AZ43" s="198" t="str">
        <f t="shared" ca="1" si="258"/>
        <v/>
      </c>
      <c r="BA43" s="198" t="str">
        <f t="shared" ca="1" si="259"/>
        <v/>
      </c>
      <c r="BB43" s="198" t="str">
        <f t="shared" ca="1" si="260"/>
        <v/>
      </c>
      <c r="BC43" s="198" t="str">
        <f t="shared" ca="1" si="261"/>
        <v/>
      </c>
      <c r="BD43" s="198" t="str">
        <f t="shared" ca="1" si="262"/>
        <v/>
      </c>
      <c r="BE43" s="198" t="str">
        <f t="shared" ca="1" si="263"/>
        <v/>
      </c>
      <c r="BF43" s="198" t="str">
        <f t="shared" ca="1" si="264"/>
        <v/>
      </c>
      <c r="BG43" s="198" t="str">
        <f t="shared" ca="1" si="265"/>
        <v/>
      </c>
      <c r="BH43" s="198" t="str">
        <f t="shared" ca="1" si="266"/>
        <v/>
      </c>
      <c r="BI43" s="198" t="str">
        <f t="shared" ca="1" si="267"/>
        <v/>
      </c>
      <c r="BJ43" s="198" t="str">
        <f t="shared" ca="1" si="268"/>
        <v/>
      </c>
      <c r="BK43" s="198" t="str">
        <f t="shared" ca="1" si="269"/>
        <v/>
      </c>
      <c r="BL43" s="198" t="str">
        <f t="shared" ca="1" si="270"/>
        <v/>
      </c>
      <c r="BM43" s="198" t="str">
        <f t="shared" ca="1" si="271"/>
        <v/>
      </c>
      <c r="BN43" s="198" t="str">
        <f t="shared" ca="1" si="272"/>
        <v/>
      </c>
      <c r="BO43" s="198" t="str">
        <f t="shared" ca="1" si="273"/>
        <v/>
      </c>
      <c r="BP43" s="198" t="str">
        <f t="shared" ca="1" si="274"/>
        <v/>
      </c>
      <c r="BQ43" s="198" t="str">
        <f t="shared" ca="1" si="275"/>
        <v/>
      </c>
      <c r="BR43" s="198" t="str">
        <f t="shared" ca="1" si="276"/>
        <v/>
      </c>
      <c r="BS43" s="198" t="str">
        <f t="shared" ca="1" si="277"/>
        <v/>
      </c>
      <c r="BT43" s="198" t="str">
        <f t="shared" ca="1" si="278"/>
        <v/>
      </c>
      <c r="BU43" s="198" t="str">
        <f t="shared" ca="1" si="279"/>
        <v/>
      </c>
      <c r="BV43" s="198" t="str">
        <f t="shared" ca="1" si="280"/>
        <v/>
      </c>
      <c r="BW43" s="198" t="str">
        <f t="shared" ca="1" si="281"/>
        <v/>
      </c>
      <c r="BX43" s="198" t="str">
        <f t="shared" ca="1" si="282"/>
        <v/>
      </c>
      <c r="BY43" s="198" t="str">
        <f t="shared" ca="1" si="283"/>
        <v/>
      </c>
      <c r="BZ43" s="198" t="str">
        <f t="shared" ca="1" si="284"/>
        <v/>
      </c>
      <c r="CA43" s="198" t="str">
        <f t="shared" ca="1" si="285"/>
        <v/>
      </c>
      <c r="CB43" s="198" t="str">
        <f t="shared" ca="1" si="286"/>
        <v/>
      </c>
      <c r="CC43" s="198" t="str">
        <f t="shared" ca="1" si="287"/>
        <v/>
      </c>
      <c r="CD43" s="198" t="str">
        <f t="shared" ca="1" si="288"/>
        <v/>
      </c>
      <c r="CE43" s="198" t="str">
        <f t="shared" ca="1" si="289"/>
        <v/>
      </c>
      <c r="CF43" s="198" t="str">
        <f t="shared" ca="1" si="290"/>
        <v/>
      </c>
      <c r="CG43" s="198" t="str">
        <f t="shared" ca="1" si="291"/>
        <v/>
      </c>
      <c r="CH43" s="198" t="str">
        <f t="shared" ca="1" si="292"/>
        <v/>
      </c>
      <c r="CI43" s="198" t="str">
        <f t="shared" ca="1" si="293"/>
        <v/>
      </c>
      <c r="CJ43" s="198" t="str">
        <f t="shared" ca="1" si="294"/>
        <v/>
      </c>
      <c r="CK43" s="198" t="str">
        <f t="shared" ca="1" si="295"/>
        <v/>
      </c>
      <c r="CL43" s="198" t="str">
        <f t="shared" ca="1" si="296"/>
        <v/>
      </c>
      <c r="CM43" s="198" t="str">
        <f t="shared" ca="1" si="297"/>
        <v/>
      </c>
      <c r="CN43" s="198" t="str">
        <f t="shared" ca="1" si="298"/>
        <v/>
      </c>
      <c r="CO43" s="198" t="str">
        <f t="shared" ca="1" si="299"/>
        <v/>
      </c>
      <c r="CP43" s="198" t="str">
        <f t="shared" ca="1" si="300"/>
        <v/>
      </c>
      <c r="CQ43" s="198" t="str">
        <f t="shared" ca="1" si="301"/>
        <v/>
      </c>
      <c r="CR43" s="198" t="str">
        <f t="shared" ca="1" si="302"/>
        <v/>
      </c>
      <c r="CS43" s="198" t="str">
        <f t="shared" ca="1" si="303"/>
        <v/>
      </c>
      <c r="CT43" s="198" t="str">
        <f t="shared" ca="1" si="304"/>
        <v/>
      </c>
      <c r="CU43" s="198" t="str">
        <f t="shared" ca="1" si="305"/>
        <v/>
      </c>
      <c r="CV43" s="198" t="str">
        <f t="shared" ca="1" si="306"/>
        <v/>
      </c>
      <c r="CW43" s="198" t="str">
        <f t="shared" ca="1" si="307"/>
        <v/>
      </c>
      <c r="CX43" s="198" t="str">
        <f t="shared" ca="1" si="308"/>
        <v/>
      </c>
      <c r="CY43" s="198" t="str">
        <f t="shared" ca="1" si="309"/>
        <v/>
      </c>
      <c r="CZ43" s="198" t="str">
        <f t="shared" ca="1" si="310"/>
        <v/>
      </c>
      <c r="DA43" s="198" t="str">
        <f t="shared" ca="1" si="311"/>
        <v/>
      </c>
      <c r="DB43" s="198" t="str">
        <f t="shared" ca="1" si="312"/>
        <v/>
      </c>
    </row>
    <row r="44" spans="1:106">
      <c r="A44" s="191" t="str">
        <f>IF(+TRACCIATO!B45&lt;&gt;"",TRACCIATO!B45,"")</f>
        <v>INT. 2</v>
      </c>
      <c r="B44" s="192" t="str">
        <f>IF(+TRACCIATO!C45&lt;&gt;"",TRACCIATO!C45,"")</f>
        <v/>
      </c>
      <c r="C44" s="193" t="str">
        <f>IF(+TRACCIATO!D45&lt;&gt;"",TRACCIATO!D45,"")</f>
        <v>NUM</v>
      </c>
      <c r="D44" s="193">
        <f>IF(+TRACCIATO!E45&lt;&gt;"",TRACCIATO!E45,"")</f>
        <v>4</v>
      </c>
      <c r="E44" s="193">
        <f>IF(+TRACCIATO!F45&lt;&gt;"",TRACCIATO!F45,"")</f>
        <v>354</v>
      </c>
      <c r="F44" s="194">
        <f ca="1">CalcoloVerifica!F44</f>
        <v>0</v>
      </c>
      <c r="G44" s="198" t="str">
        <f t="shared" ca="1" si="313"/>
        <v/>
      </c>
      <c r="H44" s="198" t="str">
        <f t="shared" ca="1" si="214"/>
        <v/>
      </c>
      <c r="I44" s="198" t="str">
        <f t="shared" ca="1" si="215"/>
        <v/>
      </c>
      <c r="J44" s="198" t="str">
        <f t="shared" ca="1" si="216"/>
        <v/>
      </c>
      <c r="K44" s="198" t="str">
        <f t="shared" ca="1" si="217"/>
        <v/>
      </c>
      <c r="L44" s="198" t="str">
        <f t="shared" ca="1" si="218"/>
        <v/>
      </c>
      <c r="M44" s="198" t="str">
        <f t="shared" ca="1" si="219"/>
        <v/>
      </c>
      <c r="N44" s="198" t="str">
        <f t="shared" ca="1" si="220"/>
        <v/>
      </c>
      <c r="O44" s="198" t="str">
        <f t="shared" ca="1" si="221"/>
        <v/>
      </c>
      <c r="P44" s="198" t="str">
        <f t="shared" ca="1" si="222"/>
        <v/>
      </c>
      <c r="Q44" s="198" t="str">
        <f t="shared" ca="1" si="223"/>
        <v/>
      </c>
      <c r="R44" s="198" t="str">
        <f t="shared" ca="1" si="224"/>
        <v/>
      </c>
      <c r="S44" s="198" t="str">
        <f t="shared" ca="1" si="225"/>
        <v/>
      </c>
      <c r="T44" s="198" t="str">
        <f t="shared" ca="1" si="226"/>
        <v/>
      </c>
      <c r="U44" s="198" t="str">
        <f t="shared" ca="1" si="227"/>
        <v/>
      </c>
      <c r="V44" s="198" t="str">
        <f t="shared" ca="1" si="228"/>
        <v/>
      </c>
      <c r="W44" s="198" t="str">
        <f t="shared" ca="1" si="229"/>
        <v/>
      </c>
      <c r="X44" s="198" t="str">
        <f t="shared" ca="1" si="230"/>
        <v/>
      </c>
      <c r="Y44" s="198" t="str">
        <f t="shared" ca="1" si="231"/>
        <v/>
      </c>
      <c r="Z44" s="198" t="str">
        <f t="shared" ca="1" si="232"/>
        <v/>
      </c>
      <c r="AA44" s="198" t="str">
        <f t="shared" ca="1" si="233"/>
        <v/>
      </c>
      <c r="AB44" s="198" t="str">
        <f t="shared" ca="1" si="234"/>
        <v/>
      </c>
      <c r="AC44" s="198" t="str">
        <f t="shared" ca="1" si="235"/>
        <v/>
      </c>
      <c r="AD44" s="198" t="str">
        <f t="shared" ca="1" si="236"/>
        <v/>
      </c>
      <c r="AE44" s="198" t="str">
        <f t="shared" ca="1" si="237"/>
        <v/>
      </c>
      <c r="AF44" s="198" t="str">
        <f t="shared" ca="1" si="238"/>
        <v/>
      </c>
      <c r="AG44" s="198" t="str">
        <f t="shared" ca="1" si="239"/>
        <v/>
      </c>
      <c r="AH44" s="198" t="str">
        <f t="shared" ca="1" si="240"/>
        <v/>
      </c>
      <c r="AI44" s="198" t="str">
        <f t="shared" ca="1" si="241"/>
        <v/>
      </c>
      <c r="AJ44" s="198" t="str">
        <f t="shared" ca="1" si="242"/>
        <v/>
      </c>
      <c r="AK44" s="198" t="str">
        <f t="shared" ca="1" si="243"/>
        <v/>
      </c>
      <c r="AL44" s="198" t="str">
        <f t="shared" ca="1" si="244"/>
        <v/>
      </c>
      <c r="AM44" s="198" t="str">
        <f t="shared" ca="1" si="245"/>
        <v/>
      </c>
      <c r="AN44" s="198" t="str">
        <f t="shared" ca="1" si="246"/>
        <v/>
      </c>
      <c r="AO44" s="198" t="str">
        <f t="shared" ca="1" si="247"/>
        <v/>
      </c>
      <c r="AP44" s="198" t="str">
        <f t="shared" ca="1" si="248"/>
        <v/>
      </c>
      <c r="AQ44" s="198" t="str">
        <f t="shared" ca="1" si="249"/>
        <v/>
      </c>
      <c r="AR44" s="198" t="str">
        <f t="shared" ca="1" si="250"/>
        <v/>
      </c>
      <c r="AS44" s="198" t="str">
        <f t="shared" ca="1" si="251"/>
        <v/>
      </c>
      <c r="AT44" s="198" t="str">
        <f t="shared" ca="1" si="252"/>
        <v/>
      </c>
      <c r="AU44" s="198" t="str">
        <f t="shared" ca="1" si="253"/>
        <v/>
      </c>
      <c r="AV44" s="198" t="str">
        <f t="shared" ca="1" si="254"/>
        <v/>
      </c>
      <c r="AW44" s="198" t="str">
        <f t="shared" ca="1" si="255"/>
        <v/>
      </c>
      <c r="AX44" s="198" t="str">
        <f t="shared" ca="1" si="256"/>
        <v/>
      </c>
      <c r="AY44" s="198" t="str">
        <f t="shared" ca="1" si="257"/>
        <v/>
      </c>
      <c r="AZ44" s="198" t="str">
        <f t="shared" ca="1" si="258"/>
        <v/>
      </c>
      <c r="BA44" s="198" t="str">
        <f t="shared" ca="1" si="259"/>
        <v/>
      </c>
      <c r="BB44" s="198" t="str">
        <f t="shared" ca="1" si="260"/>
        <v/>
      </c>
      <c r="BC44" s="198" t="str">
        <f t="shared" ca="1" si="261"/>
        <v/>
      </c>
      <c r="BD44" s="198" t="str">
        <f t="shared" ca="1" si="262"/>
        <v/>
      </c>
      <c r="BE44" s="198" t="str">
        <f t="shared" ca="1" si="263"/>
        <v/>
      </c>
      <c r="BF44" s="198" t="str">
        <f t="shared" ca="1" si="264"/>
        <v/>
      </c>
      <c r="BG44" s="198" t="str">
        <f t="shared" ca="1" si="265"/>
        <v/>
      </c>
      <c r="BH44" s="198" t="str">
        <f t="shared" ca="1" si="266"/>
        <v/>
      </c>
      <c r="BI44" s="198" t="str">
        <f t="shared" ca="1" si="267"/>
        <v/>
      </c>
      <c r="BJ44" s="198" t="str">
        <f t="shared" ca="1" si="268"/>
        <v/>
      </c>
      <c r="BK44" s="198" t="str">
        <f t="shared" ca="1" si="269"/>
        <v/>
      </c>
      <c r="BL44" s="198" t="str">
        <f t="shared" ca="1" si="270"/>
        <v/>
      </c>
      <c r="BM44" s="198" t="str">
        <f t="shared" ca="1" si="271"/>
        <v/>
      </c>
      <c r="BN44" s="198" t="str">
        <f t="shared" ca="1" si="272"/>
        <v/>
      </c>
      <c r="BO44" s="198" t="str">
        <f t="shared" ca="1" si="273"/>
        <v/>
      </c>
      <c r="BP44" s="198" t="str">
        <f t="shared" ca="1" si="274"/>
        <v/>
      </c>
      <c r="BQ44" s="198" t="str">
        <f t="shared" ca="1" si="275"/>
        <v/>
      </c>
      <c r="BR44" s="198" t="str">
        <f t="shared" ca="1" si="276"/>
        <v/>
      </c>
      <c r="BS44" s="198" t="str">
        <f t="shared" ca="1" si="277"/>
        <v/>
      </c>
      <c r="BT44" s="198" t="str">
        <f t="shared" ca="1" si="278"/>
        <v/>
      </c>
      <c r="BU44" s="198" t="str">
        <f t="shared" ca="1" si="279"/>
        <v/>
      </c>
      <c r="BV44" s="198" t="str">
        <f t="shared" ca="1" si="280"/>
        <v/>
      </c>
      <c r="BW44" s="198" t="str">
        <f t="shared" ca="1" si="281"/>
        <v/>
      </c>
      <c r="BX44" s="198" t="str">
        <f t="shared" ca="1" si="282"/>
        <v/>
      </c>
      <c r="BY44" s="198" t="str">
        <f t="shared" ca="1" si="283"/>
        <v/>
      </c>
      <c r="BZ44" s="198" t="str">
        <f t="shared" ca="1" si="284"/>
        <v/>
      </c>
      <c r="CA44" s="198" t="str">
        <f t="shared" ca="1" si="285"/>
        <v/>
      </c>
      <c r="CB44" s="198" t="str">
        <f t="shared" ca="1" si="286"/>
        <v/>
      </c>
      <c r="CC44" s="198" t="str">
        <f t="shared" ca="1" si="287"/>
        <v/>
      </c>
      <c r="CD44" s="198" t="str">
        <f t="shared" ca="1" si="288"/>
        <v/>
      </c>
      <c r="CE44" s="198" t="str">
        <f t="shared" ca="1" si="289"/>
        <v/>
      </c>
      <c r="CF44" s="198" t="str">
        <f t="shared" ca="1" si="290"/>
        <v/>
      </c>
      <c r="CG44" s="198" t="str">
        <f t="shared" ca="1" si="291"/>
        <v/>
      </c>
      <c r="CH44" s="198" t="str">
        <f t="shared" ca="1" si="292"/>
        <v/>
      </c>
      <c r="CI44" s="198" t="str">
        <f t="shared" ca="1" si="293"/>
        <v/>
      </c>
      <c r="CJ44" s="198" t="str">
        <f t="shared" ca="1" si="294"/>
        <v/>
      </c>
      <c r="CK44" s="198" t="str">
        <f t="shared" ca="1" si="295"/>
        <v/>
      </c>
      <c r="CL44" s="198" t="str">
        <f t="shared" ca="1" si="296"/>
        <v/>
      </c>
      <c r="CM44" s="198" t="str">
        <f t="shared" ca="1" si="297"/>
        <v/>
      </c>
      <c r="CN44" s="198" t="str">
        <f t="shared" ca="1" si="298"/>
        <v/>
      </c>
      <c r="CO44" s="198" t="str">
        <f t="shared" ca="1" si="299"/>
        <v/>
      </c>
      <c r="CP44" s="198" t="str">
        <f t="shared" ca="1" si="300"/>
        <v/>
      </c>
      <c r="CQ44" s="198" t="str">
        <f t="shared" ca="1" si="301"/>
        <v/>
      </c>
      <c r="CR44" s="198" t="str">
        <f t="shared" ca="1" si="302"/>
        <v/>
      </c>
      <c r="CS44" s="198" t="str">
        <f t="shared" ca="1" si="303"/>
        <v/>
      </c>
      <c r="CT44" s="198" t="str">
        <f t="shared" ca="1" si="304"/>
        <v/>
      </c>
      <c r="CU44" s="198" t="str">
        <f t="shared" ca="1" si="305"/>
        <v/>
      </c>
      <c r="CV44" s="198" t="str">
        <f t="shared" ca="1" si="306"/>
        <v/>
      </c>
      <c r="CW44" s="198" t="str">
        <f t="shared" ca="1" si="307"/>
        <v/>
      </c>
      <c r="CX44" s="198" t="str">
        <f t="shared" ca="1" si="308"/>
        <v/>
      </c>
      <c r="CY44" s="198" t="str">
        <f t="shared" ca="1" si="309"/>
        <v/>
      </c>
      <c r="CZ44" s="198" t="str">
        <f t="shared" ca="1" si="310"/>
        <v/>
      </c>
      <c r="DA44" s="198" t="str">
        <f t="shared" ca="1" si="311"/>
        <v/>
      </c>
      <c r="DB44" s="198" t="str">
        <f t="shared" ca="1" si="312"/>
        <v/>
      </c>
    </row>
    <row r="45" spans="1:106">
      <c r="A45" s="191" t="str">
        <f>IF(+TRACCIATO!B46&lt;&gt;"",TRACCIATO!B46,"")</f>
        <v>INT. 3</v>
      </c>
      <c r="B45" s="192" t="str">
        <f>IF(+TRACCIATO!C46&lt;&gt;"",TRACCIATO!C46,"")</f>
        <v/>
      </c>
      <c r="C45" s="193" t="str">
        <f>IF(+TRACCIATO!D46&lt;&gt;"",TRACCIATO!D46,"")</f>
        <v>NUM</v>
      </c>
      <c r="D45" s="193">
        <f>IF(+TRACCIATO!E46&lt;&gt;"",TRACCIATO!E46,"")</f>
        <v>4</v>
      </c>
      <c r="E45" s="193">
        <f>IF(+TRACCIATO!F46&lt;&gt;"",TRACCIATO!F46,"")</f>
        <v>358</v>
      </c>
      <c r="F45" s="194">
        <f ca="1">CalcoloVerifica!F45</f>
        <v>0</v>
      </c>
      <c r="G45" s="198" t="str">
        <f t="shared" ca="1" si="313"/>
        <v/>
      </c>
      <c r="H45" s="198" t="str">
        <f t="shared" ca="1" si="214"/>
        <v/>
      </c>
      <c r="I45" s="198" t="str">
        <f t="shared" ca="1" si="215"/>
        <v/>
      </c>
      <c r="J45" s="198" t="str">
        <f t="shared" ca="1" si="216"/>
        <v/>
      </c>
      <c r="K45" s="198" t="str">
        <f t="shared" ca="1" si="217"/>
        <v/>
      </c>
      <c r="L45" s="198" t="str">
        <f t="shared" ca="1" si="218"/>
        <v/>
      </c>
      <c r="M45" s="198" t="str">
        <f t="shared" ca="1" si="219"/>
        <v/>
      </c>
      <c r="N45" s="198" t="str">
        <f t="shared" ca="1" si="220"/>
        <v/>
      </c>
      <c r="O45" s="198" t="str">
        <f t="shared" ca="1" si="221"/>
        <v/>
      </c>
      <c r="P45" s="198" t="str">
        <f t="shared" ca="1" si="222"/>
        <v/>
      </c>
      <c r="Q45" s="198" t="str">
        <f t="shared" ca="1" si="223"/>
        <v/>
      </c>
      <c r="R45" s="198" t="str">
        <f t="shared" ca="1" si="224"/>
        <v/>
      </c>
      <c r="S45" s="198" t="str">
        <f t="shared" ca="1" si="225"/>
        <v/>
      </c>
      <c r="T45" s="198" t="str">
        <f t="shared" ca="1" si="226"/>
        <v/>
      </c>
      <c r="U45" s="198" t="str">
        <f t="shared" ca="1" si="227"/>
        <v/>
      </c>
      <c r="V45" s="198" t="str">
        <f t="shared" ca="1" si="228"/>
        <v/>
      </c>
      <c r="W45" s="198" t="str">
        <f t="shared" ca="1" si="229"/>
        <v/>
      </c>
      <c r="X45" s="198" t="str">
        <f t="shared" ca="1" si="230"/>
        <v/>
      </c>
      <c r="Y45" s="198" t="str">
        <f t="shared" ca="1" si="231"/>
        <v/>
      </c>
      <c r="Z45" s="198" t="str">
        <f t="shared" ca="1" si="232"/>
        <v/>
      </c>
      <c r="AA45" s="198" t="str">
        <f t="shared" ca="1" si="233"/>
        <v/>
      </c>
      <c r="AB45" s="198" t="str">
        <f t="shared" ca="1" si="234"/>
        <v/>
      </c>
      <c r="AC45" s="198" t="str">
        <f t="shared" ca="1" si="235"/>
        <v/>
      </c>
      <c r="AD45" s="198" t="str">
        <f t="shared" ca="1" si="236"/>
        <v/>
      </c>
      <c r="AE45" s="198" t="str">
        <f t="shared" ca="1" si="237"/>
        <v/>
      </c>
      <c r="AF45" s="198" t="str">
        <f t="shared" ca="1" si="238"/>
        <v/>
      </c>
      <c r="AG45" s="198" t="str">
        <f t="shared" ca="1" si="239"/>
        <v/>
      </c>
      <c r="AH45" s="198" t="str">
        <f t="shared" ca="1" si="240"/>
        <v/>
      </c>
      <c r="AI45" s="198" t="str">
        <f t="shared" ca="1" si="241"/>
        <v/>
      </c>
      <c r="AJ45" s="198" t="str">
        <f t="shared" ca="1" si="242"/>
        <v/>
      </c>
      <c r="AK45" s="198" t="str">
        <f t="shared" ca="1" si="243"/>
        <v/>
      </c>
      <c r="AL45" s="198" t="str">
        <f t="shared" ca="1" si="244"/>
        <v/>
      </c>
      <c r="AM45" s="198" t="str">
        <f t="shared" ca="1" si="245"/>
        <v/>
      </c>
      <c r="AN45" s="198" t="str">
        <f t="shared" ca="1" si="246"/>
        <v/>
      </c>
      <c r="AO45" s="198" t="str">
        <f t="shared" ca="1" si="247"/>
        <v/>
      </c>
      <c r="AP45" s="198" t="str">
        <f t="shared" ca="1" si="248"/>
        <v/>
      </c>
      <c r="AQ45" s="198" t="str">
        <f t="shared" ca="1" si="249"/>
        <v/>
      </c>
      <c r="AR45" s="198" t="str">
        <f t="shared" ca="1" si="250"/>
        <v/>
      </c>
      <c r="AS45" s="198" t="str">
        <f t="shared" ca="1" si="251"/>
        <v/>
      </c>
      <c r="AT45" s="198" t="str">
        <f t="shared" ca="1" si="252"/>
        <v/>
      </c>
      <c r="AU45" s="198" t="str">
        <f t="shared" ca="1" si="253"/>
        <v/>
      </c>
      <c r="AV45" s="198" t="str">
        <f t="shared" ca="1" si="254"/>
        <v/>
      </c>
      <c r="AW45" s="198" t="str">
        <f t="shared" ca="1" si="255"/>
        <v/>
      </c>
      <c r="AX45" s="198" t="str">
        <f t="shared" ca="1" si="256"/>
        <v/>
      </c>
      <c r="AY45" s="198" t="str">
        <f t="shared" ca="1" si="257"/>
        <v/>
      </c>
      <c r="AZ45" s="198" t="str">
        <f t="shared" ca="1" si="258"/>
        <v/>
      </c>
      <c r="BA45" s="198" t="str">
        <f t="shared" ca="1" si="259"/>
        <v/>
      </c>
      <c r="BB45" s="198" t="str">
        <f t="shared" ca="1" si="260"/>
        <v/>
      </c>
      <c r="BC45" s="198" t="str">
        <f t="shared" ca="1" si="261"/>
        <v/>
      </c>
      <c r="BD45" s="198" t="str">
        <f t="shared" ca="1" si="262"/>
        <v/>
      </c>
      <c r="BE45" s="198" t="str">
        <f t="shared" ca="1" si="263"/>
        <v/>
      </c>
      <c r="BF45" s="198" t="str">
        <f t="shared" ca="1" si="264"/>
        <v/>
      </c>
      <c r="BG45" s="198" t="str">
        <f t="shared" ca="1" si="265"/>
        <v/>
      </c>
      <c r="BH45" s="198" t="str">
        <f t="shared" ca="1" si="266"/>
        <v/>
      </c>
      <c r="BI45" s="198" t="str">
        <f t="shared" ca="1" si="267"/>
        <v/>
      </c>
      <c r="BJ45" s="198" t="str">
        <f t="shared" ca="1" si="268"/>
        <v/>
      </c>
      <c r="BK45" s="198" t="str">
        <f t="shared" ca="1" si="269"/>
        <v/>
      </c>
      <c r="BL45" s="198" t="str">
        <f t="shared" ca="1" si="270"/>
        <v/>
      </c>
      <c r="BM45" s="198" t="str">
        <f t="shared" ca="1" si="271"/>
        <v/>
      </c>
      <c r="BN45" s="198" t="str">
        <f t="shared" ca="1" si="272"/>
        <v/>
      </c>
      <c r="BO45" s="198" t="str">
        <f t="shared" ca="1" si="273"/>
        <v/>
      </c>
      <c r="BP45" s="198" t="str">
        <f t="shared" ca="1" si="274"/>
        <v/>
      </c>
      <c r="BQ45" s="198" t="str">
        <f t="shared" ca="1" si="275"/>
        <v/>
      </c>
      <c r="BR45" s="198" t="str">
        <f t="shared" ca="1" si="276"/>
        <v/>
      </c>
      <c r="BS45" s="198" t="str">
        <f t="shared" ca="1" si="277"/>
        <v/>
      </c>
      <c r="BT45" s="198" t="str">
        <f t="shared" ca="1" si="278"/>
        <v/>
      </c>
      <c r="BU45" s="198" t="str">
        <f t="shared" ca="1" si="279"/>
        <v/>
      </c>
      <c r="BV45" s="198" t="str">
        <f t="shared" ca="1" si="280"/>
        <v/>
      </c>
      <c r="BW45" s="198" t="str">
        <f t="shared" ca="1" si="281"/>
        <v/>
      </c>
      <c r="BX45" s="198" t="str">
        <f t="shared" ca="1" si="282"/>
        <v/>
      </c>
      <c r="BY45" s="198" t="str">
        <f t="shared" ca="1" si="283"/>
        <v/>
      </c>
      <c r="BZ45" s="198" t="str">
        <f t="shared" ca="1" si="284"/>
        <v/>
      </c>
      <c r="CA45" s="198" t="str">
        <f t="shared" ca="1" si="285"/>
        <v/>
      </c>
      <c r="CB45" s="198" t="str">
        <f t="shared" ca="1" si="286"/>
        <v/>
      </c>
      <c r="CC45" s="198" t="str">
        <f t="shared" ca="1" si="287"/>
        <v/>
      </c>
      <c r="CD45" s="198" t="str">
        <f t="shared" ca="1" si="288"/>
        <v/>
      </c>
      <c r="CE45" s="198" t="str">
        <f t="shared" ca="1" si="289"/>
        <v/>
      </c>
      <c r="CF45" s="198" t="str">
        <f t="shared" ca="1" si="290"/>
        <v/>
      </c>
      <c r="CG45" s="198" t="str">
        <f t="shared" ca="1" si="291"/>
        <v/>
      </c>
      <c r="CH45" s="198" t="str">
        <f t="shared" ca="1" si="292"/>
        <v/>
      </c>
      <c r="CI45" s="198" t="str">
        <f t="shared" ca="1" si="293"/>
        <v/>
      </c>
      <c r="CJ45" s="198" t="str">
        <f t="shared" ca="1" si="294"/>
        <v/>
      </c>
      <c r="CK45" s="198" t="str">
        <f t="shared" ca="1" si="295"/>
        <v/>
      </c>
      <c r="CL45" s="198" t="str">
        <f t="shared" ca="1" si="296"/>
        <v/>
      </c>
      <c r="CM45" s="198" t="str">
        <f t="shared" ca="1" si="297"/>
        <v/>
      </c>
      <c r="CN45" s="198" t="str">
        <f t="shared" ca="1" si="298"/>
        <v/>
      </c>
      <c r="CO45" s="198" t="str">
        <f t="shared" ca="1" si="299"/>
        <v/>
      </c>
      <c r="CP45" s="198" t="str">
        <f t="shared" ca="1" si="300"/>
        <v/>
      </c>
      <c r="CQ45" s="198" t="str">
        <f t="shared" ca="1" si="301"/>
        <v/>
      </c>
      <c r="CR45" s="198" t="str">
        <f t="shared" ca="1" si="302"/>
        <v/>
      </c>
      <c r="CS45" s="198" t="str">
        <f t="shared" ca="1" si="303"/>
        <v/>
      </c>
      <c r="CT45" s="198" t="str">
        <f t="shared" ca="1" si="304"/>
        <v/>
      </c>
      <c r="CU45" s="198" t="str">
        <f t="shared" ca="1" si="305"/>
        <v/>
      </c>
      <c r="CV45" s="198" t="str">
        <f t="shared" ca="1" si="306"/>
        <v/>
      </c>
      <c r="CW45" s="198" t="str">
        <f t="shared" ca="1" si="307"/>
        <v/>
      </c>
      <c r="CX45" s="198" t="str">
        <f t="shared" ca="1" si="308"/>
        <v/>
      </c>
      <c r="CY45" s="198" t="str">
        <f t="shared" ca="1" si="309"/>
        <v/>
      </c>
      <c r="CZ45" s="198" t="str">
        <f t="shared" ca="1" si="310"/>
        <v/>
      </c>
      <c r="DA45" s="198" t="str">
        <f t="shared" ca="1" si="311"/>
        <v/>
      </c>
      <c r="DB45" s="198" t="str">
        <f t="shared" ca="1" si="312"/>
        <v/>
      </c>
    </row>
    <row r="46" spans="1:106">
      <c r="A46" s="191" t="str">
        <f>IF(+TRACCIATO!B47&lt;&gt;"",TRACCIATO!B47,"")</f>
        <v>POSTI A SEDERE</v>
      </c>
      <c r="B46" s="192" t="str">
        <f>IF(+TRACCIATO!C47&lt;&gt;"",TRACCIATO!C47,"")</f>
        <v/>
      </c>
      <c r="C46" s="193" t="str">
        <f>IF(+TRACCIATO!D47&lt;&gt;"",TRACCIATO!D47,"")</f>
        <v>NUM</v>
      </c>
      <c r="D46" s="193">
        <f>IF(+TRACCIATO!E47&lt;&gt;"",TRACCIATO!E47,"")</f>
        <v>3</v>
      </c>
      <c r="E46" s="193">
        <f>IF(+TRACCIATO!F47&lt;&gt;"",TRACCIATO!F47,"")</f>
        <v>361</v>
      </c>
      <c r="F46" s="194">
        <f ca="1">CalcoloVerifica!F46</f>
        <v>0</v>
      </c>
      <c r="G46" s="198" t="str">
        <f t="shared" ca="1" si="313"/>
        <v/>
      </c>
      <c r="H46" s="198" t="str">
        <f t="shared" ca="1" si="214"/>
        <v/>
      </c>
      <c r="I46" s="198" t="str">
        <f t="shared" ca="1" si="215"/>
        <v/>
      </c>
      <c r="J46" s="198" t="str">
        <f t="shared" ca="1" si="216"/>
        <v/>
      </c>
      <c r="K46" s="198" t="str">
        <f t="shared" ca="1" si="217"/>
        <v/>
      </c>
      <c r="L46" s="198" t="str">
        <f t="shared" ca="1" si="218"/>
        <v/>
      </c>
      <c r="M46" s="198" t="str">
        <f t="shared" ca="1" si="219"/>
        <v/>
      </c>
      <c r="N46" s="198" t="str">
        <f t="shared" ca="1" si="220"/>
        <v/>
      </c>
      <c r="O46" s="198" t="str">
        <f t="shared" ca="1" si="221"/>
        <v/>
      </c>
      <c r="P46" s="198" t="str">
        <f t="shared" ca="1" si="222"/>
        <v/>
      </c>
      <c r="Q46" s="198" t="str">
        <f t="shared" ca="1" si="223"/>
        <v/>
      </c>
      <c r="R46" s="198" t="str">
        <f t="shared" ca="1" si="224"/>
        <v/>
      </c>
      <c r="S46" s="198" t="str">
        <f t="shared" ca="1" si="225"/>
        <v/>
      </c>
      <c r="T46" s="198" t="str">
        <f t="shared" ca="1" si="226"/>
        <v/>
      </c>
      <c r="U46" s="198" t="str">
        <f t="shared" ca="1" si="227"/>
        <v/>
      </c>
      <c r="V46" s="198" t="str">
        <f t="shared" ca="1" si="228"/>
        <v/>
      </c>
      <c r="W46" s="198" t="str">
        <f t="shared" ca="1" si="229"/>
        <v/>
      </c>
      <c r="X46" s="198" t="str">
        <f t="shared" ca="1" si="230"/>
        <v/>
      </c>
      <c r="Y46" s="198" t="str">
        <f t="shared" ca="1" si="231"/>
        <v/>
      </c>
      <c r="Z46" s="198" t="str">
        <f t="shared" ca="1" si="232"/>
        <v/>
      </c>
      <c r="AA46" s="198" t="str">
        <f t="shared" ca="1" si="233"/>
        <v/>
      </c>
      <c r="AB46" s="198" t="str">
        <f t="shared" ca="1" si="234"/>
        <v/>
      </c>
      <c r="AC46" s="198" t="str">
        <f t="shared" ca="1" si="235"/>
        <v/>
      </c>
      <c r="AD46" s="198" t="str">
        <f t="shared" ca="1" si="236"/>
        <v/>
      </c>
      <c r="AE46" s="198" t="str">
        <f t="shared" ca="1" si="237"/>
        <v/>
      </c>
      <c r="AF46" s="198" t="str">
        <f t="shared" ca="1" si="238"/>
        <v/>
      </c>
      <c r="AG46" s="198" t="str">
        <f t="shared" ca="1" si="239"/>
        <v/>
      </c>
      <c r="AH46" s="198" t="str">
        <f t="shared" ca="1" si="240"/>
        <v/>
      </c>
      <c r="AI46" s="198" t="str">
        <f t="shared" ca="1" si="241"/>
        <v/>
      </c>
      <c r="AJ46" s="198" t="str">
        <f t="shared" ca="1" si="242"/>
        <v/>
      </c>
      <c r="AK46" s="198" t="str">
        <f t="shared" ca="1" si="243"/>
        <v/>
      </c>
      <c r="AL46" s="198" t="str">
        <f t="shared" ca="1" si="244"/>
        <v/>
      </c>
      <c r="AM46" s="198" t="str">
        <f t="shared" ca="1" si="245"/>
        <v/>
      </c>
      <c r="AN46" s="198" t="str">
        <f t="shared" ca="1" si="246"/>
        <v/>
      </c>
      <c r="AO46" s="198" t="str">
        <f t="shared" ca="1" si="247"/>
        <v/>
      </c>
      <c r="AP46" s="198" t="str">
        <f t="shared" ca="1" si="248"/>
        <v/>
      </c>
      <c r="AQ46" s="198" t="str">
        <f t="shared" ca="1" si="249"/>
        <v/>
      </c>
      <c r="AR46" s="198" t="str">
        <f t="shared" ca="1" si="250"/>
        <v/>
      </c>
      <c r="AS46" s="198" t="str">
        <f t="shared" ca="1" si="251"/>
        <v/>
      </c>
      <c r="AT46" s="198" t="str">
        <f t="shared" ca="1" si="252"/>
        <v/>
      </c>
      <c r="AU46" s="198" t="str">
        <f t="shared" ca="1" si="253"/>
        <v/>
      </c>
      <c r="AV46" s="198" t="str">
        <f t="shared" ca="1" si="254"/>
        <v/>
      </c>
      <c r="AW46" s="198" t="str">
        <f t="shared" ca="1" si="255"/>
        <v/>
      </c>
      <c r="AX46" s="198" t="str">
        <f t="shared" ca="1" si="256"/>
        <v/>
      </c>
      <c r="AY46" s="198" t="str">
        <f t="shared" ca="1" si="257"/>
        <v/>
      </c>
      <c r="AZ46" s="198" t="str">
        <f t="shared" ca="1" si="258"/>
        <v/>
      </c>
      <c r="BA46" s="198" t="str">
        <f t="shared" ca="1" si="259"/>
        <v/>
      </c>
      <c r="BB46" s="198" t="str">
        <f t="shared" ca="1" si="260"/>
        <v/>
      </c>
      <c r="BC46" s="198" t="str">
        <f t="shared" ca="1" si="261"/>
        <v/>
      </c>
      <c r="BD46" s="198" t="str">
        <f t="shared" ca="1" si="262"/>
        <v/>
      </c>
      <c r="BE46" s="198" t="str">
        <f t="shared" ca="1" si="263"/>
        <v/>
      </c>
      <c r="BF46" s="198" t="str">
        <f t="shared" ca="1" si="264"/>
        <v/>
      </c>
      <c r="BG46" s="198" t="str">
        <f t="shared" ca="1" si="265"/>
        <v/>
      </c>
      <c r="BH46" s="198" t="str">
        <f t="shared" ca="1" si="266"/>
        <v/>
      </c>
      <c r="BI46" s="198" t="str">
        <f t="shared" ca="1" si="267"/>
        <v/>
      </c>
      <c r="BJ46" s="198" t="str">
        <f t="shared" ca="1" si="268"/>
        <v/>
      </c>
      <c r="BK46" s="198" t="str">
        <f t="shared" ca="1" si="269"/>
        <v/>
      </c>
      <c r="BL46" s="198" t="str">
        <f t="shared" ca="1" si="270"/>
        <v/>
      </c>
      <c r="BM46" s="198" t="str">
        <f t="shared" ca="1" si="271"/>
        <v/>
      </c>
      <c r="BN46" s="198" t="str">
        <f t="shared" ca="1" si="272"/>
        <v/>
      </c>
      <c r="BO46" s="198" t="str">
        <f t="shared" ca="1" si="273"/>
        <v/>
      </c>
      <c r="BP46" s="198" t="str">
        <f t="shared" ca="1" si="274"/>
        <v/>
      </c>
      <c r="BQ46" s="198" t="str">
        <f t="shared" ca="1" si="275"/>
        <v/>
      </c>
      <c r="BR46" s="198" t="str">
        <f t="shared" ca="1" si="276"/>
        <v/>
      </c>
      <c r="BS46" s="198" t="str">
        <f t="shared" ca="1" si="277"/>
        <v/>
      </c>
      <c r="BT46" s="198" t="str">
        <f t="shared" ca="1" si="278"/>
        <v/>
      </c>
      <c r="BU46" s="198" t="str">
        <f t="shared" ca="1" si="279"/>
        <v/>
      </c>
      <c r="BV46" s="198" t="str">
        <f t="shared" ca="1" si="280"/>
        <v/>
      </c>
      <c r="BW46" s="198" t="str">
        <f t="shared" ca="1" si="281"/>
        <v/>
      </c>
      <c r="BX46" s="198" t="str">
        <f t="shared" ca="1" si="282"/>
        <v/>
      </c>
      <c r="BY46" s="198" t="str">
        <f t="shared" ca="1" si="283"/>
        <v/>
      </c>
      <c r="BZ46" s="198" t="str">
        <f t="shared" ca="1" si="284"/>
        <v/>
      </c>
      <c r="CA46" s="198" t="str">
        <f t="shared" ca="1" si="285"/>
        <v/>
      </c>
      <c r="CB46" s="198" t="str">
        <f t="shared" ca="1" si="286"/>
        <v/>
      </c>
      <c r="CC46" s="198" t="str">
        <f t="shared" ca="1" si="287"/>
        <v/>
      </c>
      <c r="CD46" s="198" t="str">
        <f t="shared" ca="1" si="288"/>
        <v/>
      </c>
      <c r="CE46" s="198" t="str">
        <f t="shared" ca="1" si="289"/>
        <v/>
      </c>
      <c r="CF46" s="198" t="str">
        <f t="shared" ca="1" si="290"/>
        <v/>
      </c>
      <c r="CG46" s="198" t="str">
        <f t="shared" ca="1" si="291"/>
        <v/>
      </c>
      <c r="CH46" s="198" t="str">
        <f t="shared" ca="1" si="292"/>
        <v/>
      </c>
      <c r="CI46" s="198" t="str">
        <f t="shared" ca="1" si="293"/>
        <v/>
      </c>
      <c r="CJ46" s="198" t="str">
        <f t="shared" ca="1" si="294"/>
        <v/>
      </c>
      <c r="CK46" s="198" t="str">
        <f t="shared" ca="1" si="295"/>
        <v/>
      </c>
      <c r="CL46" s="198" t="str">
        <f t="shared" ca="1" si="296"/>
        <v/>
      </c>
      <c r="CM46" s="198" t="str">
        <f t="shared" ca="1" si="297"/>
        <v/>
      </c>
      <c r="CN46" s="198" t="str">
        <f t="shared" ca="1" si="298"/>
        <v/>
      </c>
      <c r="CO46" s="198" t="str">
        <f t="shared" ca="1" si="299"/>
        <v/>
      </c>
      <c r="CP46" s="198" t="str">
        <f t="shared" ca="1" si="300"/>
        <v/>
      </c>
      <c r="CQ46" s="198" t="str">
        <f t="shared" ca="1" si="301"/>
        <v/>
      </c>
      <c r="CR46" s="198" t="str">
        <f t="shared" ca="1" si="302"/>
        <v/>
      </c>
      <c r="CS46" s="198" t="str">
        <f t="shared" ca="1" si="303"/>
        <v/>
      </c>
      <c r="CT46" s="198" t="str">
        <f t="shared" ca="1" si="304"/>
        <v/>
      </c>
      <c r="CU46" s="198" t="str">
        <f t="shared" ca="1" si="305"/>
        <v/>
      </c>
      <c r="CV46" s="198" t="str">
        <f t="shared" ca="1" si="306"/>
        <v/>
      </c>
      <c r="CW46" s="198" t="str">
        <f t="shared" ca="1" si="307"/>
        <v/>
      </c>
      <c r="CX46" s="198" t="str">
        <f t="shared" ca="1" si="308"/>
        <v/>
      </c>
      <c r="CY46" s="198" t="str">
        <f t="shared" ca="1" si="309"/>
        <v/>
      </c>
      <c r="CZ46" s="198" t="str">
        <f t="shared" ca="1" si="310"/>
        <v/>
      </c>
      <c r="DA46" s="198" t="str">
        <f t="shared" ca="1" si="311"/>
        <v/>
      </c>
      <c r="DB46" s="198" t="str">
        <f t="shared" ca="1" si="312"/>
        <v/>
      </c>
    </row>
    <row r="47" spans="1:106">
      <c r="A47" s="191" t="str">
        <f>IF(+TRACCIATO!B48&lt;&gt;"",TRACCIATO!B48,"")</f>
        <v>POSTI IN  PIEDI</v>
      </c>
      <c r="B47" s="192" t="str">
        <f>IF(+TRACCIATO!C48&lt;&gt;"",TRACCIATO!C48,"")</f>
        <v/>
      </c>
      <c r="C47" s="193" t="str">
        <f>IF(+TRACCIATO!D48&lt;&gt;"",TRACCIATO!D48,"")</f>
        <v>NUM</v>
      </c>
      <c r="D47" s="193">
        <f>IF(+TRACCIATO!E48&lt;&gt;"",TRACCIATO!E48,"")</f>
        <v>3</v>
      </c>
      <c r="E47" s="193">
        <f>IF(+TRACCIATO!F48&lt;&gt;"",TRACCIATO!F48,"")</f>
        <v>364</v>
      </c>
      <c r="F47" s="194">
        <f ca="1">CalcoloVerifica!F47</f>
        <v>0</v>
      </c>
      <c r="G47" s="198" t="str">
        <f t="shared" ca="1" si="313"/>
        <v/>
      </c>
      <c r="H47" s="198" t="str">
        <f t="shared" ca="1" si="214"/>
        <v/>
      </c>
      <c r="I47" s="198" t="str">
        <f t="shared" ca="1" si="215"/>
        <v/>
      </c>
      <c r="J47" s="198" t="str">
        <f t="shared" ca="1" si="216"/>
        <v/>
      </c>
      <c r="K47" s="198" t="str">
        <f t="shared" ca="1" si="217"/>
        <v/>
      </c>
      <c r="L47" s="198" t="str">
        <f t="shared" ca="1" si="218"/>
        <v/>
      </c>
      <c r="M47" s="198" t="str">
        <f t="shared" ca="1" si="219"/>
        <v/>
      </c>
      <c r="N47" s="198" t="str">
        <f t="shared" ca="1" si="220"/>
        <v/>
      </c>
      <c r="O47" s="198" t="str">
        <f t="shared" ca="1" si="221"/>
        <v/>
      </c>
      <c r="P47" s="198" t="str">
        <f t="shared" ca="1" si="222"/>
        <v/>
      </c>
      <c r="Q47" s="198" t="str">
        <f t="shared" ca="1" si="223"/>
        <v/>
      </c>
      <c r="R47" s="198" t="str">
        <f t="shared" ca="1" si="224"/>
        <v/>
      </c>
      <c r="S47" s="198" t="str">
        <f t="shared" ca="1" si="225"/>
        <v/>
      </c>
      <c r="T47" s="198" t="str">
        <f t="shared" ca="1" si="226"/>
        <v/>
      </c>
      <c r="U47" s="198" t="str">
        <f t="shared" ca="1" si="227"/>
        <v/>
      </c>
      <c r="V47" s="198" t="str">
        <f t="shared" ca="1" si="228"/>
        <v/>
      </c>
      <c r="W47" s="198" t="str">
        <f t="shared" ca="1" si="229"/>
        <v/>
      </c>
      <c r="X47" s="198" t="str">
        <f t="shared" ca="1" si="230"/>
        <v/>
      </c>
      <c r="Y47" s="198" t="str">
        <f t="shared" ca="1" si="231"/>
        <v/>
      </c>
      <c r="Z47" s="198" t="str">
        <f t="shared" ca="1" si="232"/>
        <v/>
      </c>
      <c r="AA47" s="198" t="str">
        <f t="shared" ca="1" si="233"/>
        <v/>
      </c>
      <c r="AB47" s="198" t="str">
        <f t="shared" ca="1" si="234"/>
        <v/>
      </c>
      <c r="AC47" s="198" t="str">
        <f t="shared" ca="1" si="235"/>
        <v/>
      </c>
      <c r="AD47" s="198" t="str">
        <f t="shared" ca="1" si="236"/>
        <v/>
      </c>
      <c r="AE47" s="198" t="str">
        <f t="shared" ca="1" si="237"/>
        <v/>
      </c>
      <c r="AF47" s="198" t="str">
        <f t="shared" ca="1" si="238"/>
        <v/>
      </c>
      <c r="AG47" s="198" t="str">
        <f t="shared" ca="1" si="239"/>
        <v/>
      </c>
      <c r="AH47" s="198" t="str">
        <f t="shared" ca="1" si="240"/>
        <v/>
      </c>
      <c r="AI47" s="198" t="str">
        <f t="shared" ca="1" si="241"/>
        <v/>
      </c>
      <c r="AJ47" s="198" t="str">
        <f t="shared" ca="1" si="242"/>
        <v/>
      </c>
      <c r="AK47" s="198" t="str">
        <f t="shared" ca="1" si="243"/>
        <v/>
      </c>
      <c r="AL47" s="198" t="str">
        <f t="shared" ca="1" si="244"/>
        <v/>
      </c>
      <c r="AM47" s="198" t="str">
        <f t="shared" ca="1" si="245"/>
        <v/>
      </c>
      <c r="AN47" s="198" t="str">
        <f t="shared" ca="1" si="246"/>
        <v/>
      </c>
      <c r="AO47" s="198" t="str">
        <f t="shared" ca="1" si="247"/>
        <v/>
      </c>
      <c r="AP47" s="198" t="str">
        <f t="shared" ca="1" si="248"/>
        <v/>
      </c>
      <c r="AQ47" s="198" t="str">
        <f t="shared" ca="1" si="249"/>
        <v/>
      </c>
      <c r="AR47" s="198" t="str">
        <f t="shared" ca="1" si="250"/>
        <v/>
      </c>
      <c r="AS47" s="198" t="str">
        <f t="shared" ca="1" si="251"/>
        <v/>
      </c>
      <c r="AT47" s="198" t="str">
        <f t="shared" ca="1" si="252"/>
        <v/>
      </c>
      <c r="AU47" s="198" t="str">
        <f t="shared" ca="1" si="253"/>
        <v/>
      </c>
      <c r="AV47" s="198" t="str">
        <f t="shared" ca="1" si="254"/>
        <v/>
      </c>
      <c r="AW47" s="198" t="str">
        <f t="shared" ca="1" si="255"/>
        <v/>
      </c>
      <c r="AX47" s="198" t="str">
        <f t="shared" ca="1" si="256"/>
        <v/>
      </c>
      <c r="AY47" s="198" t="str">
        <f t="shared" ca="1" si="257"/>
        <v/>
      </c>
      <c r="AZ47" s="198" t="str">
        <f t="shared" ca="1" si="258"/>
        <v/>
      </c>
      <c r="BA47" s="198" t="str">
        <f t="shared" ca="1" si="259"/>
        <v/>
      </c>
      <c r="BB47" s="198" t="str">
        <f t="shared" ca="1" si="260"/>
        <v/>
      </c>
      <c r="BC47" s="198" t="str">
        <f t="shared" ca="1" si="261"/>
        <v/>
      </c>
      <c r="BD47" s="198" t="str">
        <f t="shared" ca="1" si="262"/>
        <v/>
      </c>
      <c r="BE47" s="198" t="str">
        <f t="shared" ca="1" si="263"/>
        <v/>
      </c>
      <c r="BF47" s="198" t="str">
        <f t="shared" ca="1" si="264"/>
        <v/>
      </c>
      <c r="BG47" s="198" t="str">
        <f t="shared" ca="1" si="265"/>
        <v/>
      </c>
      <c r="BH47" s="198" t="str">
        <f t="shared" ca="1" si="266"/>
        <v/>
      </c>
      <c r="BI47" s="198" t="str">
        <f t="shared" ca="1" si="267"/>
        <v/>
      </c>
      <c r="BJ47" s="198" t="str">
        <f t="shared" ca="1" si="268"/>
        <v/>
      </c>
      <c r="BK47" s="198" t="str">
        <f t="shared" ca="1" si="269"/>
        <v/>
      </c>
      <c r="BL47" s="198" t="str">
        <f t="shared" ca="1" si="270"/>
        <v/>
      </c>
      <c r="BM47" s="198" t="str">
        <f t="shared" ca="1" si="271"/>
        <v/>
      </c>
      <c r="BN47" s="198" t="str">
        <f t="shared" ca="1" si="272"/>
        <v/>
      </c>
      <c r="BO47" s="198" t="str">
        <f t="shared" ca="1" si="273"/>
        <v/>
      </c>
      <c r="BP47" s="198" t="str">
        <f t="shared" ca="1" si="274"/>
        <v/>
      </c>
      <c r="BQ47" s="198" t="str">
        <f t="shared" ca="1" si="275"/>
        <v/>
      </c>
      <c r="BR47" s="198" t="str">
        <f t="shared" ca="1" si="276"/>
        <v/>
      </c>
      <c r="BS47" s="198" t="str">
        <f t="shared" ca="1" si="277"/>
        <v/>
      </c>
      <c r="BT47" s="198" t="str">
        <f t="shared" ca="1" si="278"/>
        <v/>
      </c>
      <c r="BU47" s="198" t="str">
        <f t="shared" ca="1" si="279"/>
        <v/>
      </c>
      <c r="BV47" s="198" t="str">
        <f t="shared" ca="1" si="280"/>
        <v/>
      </c>
      <c r="BW47" s="198" t="str">
        <f t="shared" ca="1" si="281"/>
        <v/>
      </c>
      <c r="BX47" s="198" t="str">
        <f t="shared" ca="1" si="282"/>
        <v/>
      </c>
      <c r="BY47" s="198" t="str">
        <f t="shared" ca="1" si="283"/>
        <v/>
      </c>
      <c r="BZ47" s="198" t="str">
        <f t="shared" ca="1" si="284"/>
        <v/>
      </c>
      <c r="CA47" s="198" t="str">
        <f t="shared" ca="1" si="285"/>
        <v/>
      </c>
      <c r="CB47" s="198" t="str">
        <f t="shared" ca="1" si="286"/>
        <v/>
      </c>
      <c r="CC47" s="198" t="str">
        <f t="shared" ca="1" si="287"/>
        <v/>
      </c>
      <c r="CD47" s="198" t="str">
        <f t="shared" ca="1" si="288"/>
        <v/>
      </c>
      <c r="CE47" s="198" t="str">
        <f t="shared" ca="1" si="289"/>
        <v/>
      </c>
      <c r="CF47" s="198" t="str">
        <f t="shared" ca="1" si="290"/>
        <v/>
      </c>
      <c r="CG47" s="198" t="str">
        <f t="shared" ca="1" si="291"/>
        <v/>
      </c>
      <c r="CH47" s="198" t="str">
        <f t="shared" ca="1" si="292"/>
        <v/>
      </c>
      <c r="CI47" s="198" t="str">
        <f t="shared" ca="1" si="293"/>
        <v/>
      </c>
      <c r="CJ47" s="198" t="str">
        <f t="shared" ca="1" si="294"/>
        <v/>
      </c>
      <c r="CK47" s="198" t="str">
        <f t="shared" ca="1" si="295"/>
        <v/>
      </c>
      <c r="CL47" s="198" t="str">
        <f t="shared" ca="1" si="296"/>
        <v/>
      </c>
      <c r="CM47" s="198" t="str">
        <f t="shared" ca="1" si="297"/>
        <v/>
      </c>
      <c r="CN47" s="198" t="str">
        <f t="shared" ca="1" si="298"/>
        <v/>
      </c>
      <c r="CO47" s="198" t="str">
        <f t="shared" ca="1" si="299"/>
        <v/>
      </c>
      <c r="CP47" s="198" t="str">
        <f t="shared" ca="1" si="300"/>
        <v/>
      </c>
      <c r="CQ47" s="198" t="str">
        <f t="shared" ca="1" si="301"/>
        <v/>
      </c>
      <c r="CR47" s="198" t="str">
        <f t="shared" ca="1" si="302"/>
        <v/>
      </c>
      <c r="CS47" s="198" t="str">
        <f t="shared" ca="1" si="303"/>
        <v/>
      </c>
      <c r="CT47" s="198" t="str">
        <f t="shared" ca="1" si="304"/>
        <v/>
      </c>
      <c r="CU47" s="198" t="str">
        <f t="shared" ca="1" si="305"/>
        <v/>
      </c>
      <c r="CV47" s="198" t="str">
        <f t="shared" ca="1" si="306"/>
        <v/>
      </c>
      <c r="CW47" s="198" t="str">
        <f t="shared" ca="1" si="307"/>
        <v/>
      </c>
      <c r="CX47" s="198" t="str">
        <f t="shared" ca="1" si="308"/>
        <v/>
      </c>
      <c r="CY47" s="198" t="str">
        <f t="shared" ca="1" si="309"/>
        <v/>
      </c>
      <c r="CZ47" s="198" t="str">
        <f t="shared" ca="1" si="310"/>
        <v/>
      </c>
      <c r="DA47" s="198" t="str">
        <f t="shared" ca="1" si="311"/>
        <v/>
      </c>
      <c r="DB47" s="198" t="str">
        <f t="shared" ca="1" si="312"/>
        <v/>
      </c>
    </row>
    <row r="48" spans="1:106">
      <c r="A48" s="191" t="str">
        <f>IF(+TRACCIATO!B49&lt;&gt;"",TRACCIATO!B49,"")</f>
        <v>POSTI SERVIZIO</v>
      </c>
      <c r="B48" s="192" t="str">
        <f>IF(+TRACCIATO!C49&lt;&gt;"",TRACCIATO!C49,"")</f>
        <v/>
      </c>
      <c r="C48" s="193" t="str">
        <f>IF(+TRACCIATO!D49&lt;&gt;"",TRACCIATO!D49,"")</f>
        <v>NUM</v>
      </c>
      <c r="D48" s="193">
        <f>IF(+TRACCIATO!E49&lt;&gt;"",TRACCIATO!E49,"")</f>
        <v>1</v>
      </c>
      <c r="E48" s="193">
        <f>IF(+TRACCIATO!F49&lt;&gt;"",TRACCIATO!F49,"")</f>
        <v>365</v>
      </c>
      <c r="F48" s="194">
        <f ca="1">CalcoloVerifica!F48</f>
        <v>0</v>
      </c>
      <c r="G48" s="198" t="str">
        <f t="shared" ca="1" si="313"/>
        <v/>
      </c>
      <c r="H48" s="198" t="str">
        <f t="shared" ca="1" si="214"/>
        <v/>
      </c>
      <c r="I48" s="198" t="str">
        <f t="shared" ca="1" si="215"/>
        <v/>
      </c>
      <c r="J48" s="198" t="str">
        <f t="shared" ca="1" si="216"/>
        <v/>
      </c>
      <c r="K48" s="198" t="str">
        <f t="shared" ca="1" si="217"/>
        <v/>
      </c>
      <c r="L48" s="198" t="str">
        <f t="shared" ca="1" si="218"/>
        <v/>
      </c>
      <c r="M48" s="198" t="str">
        <f t="shared" ca="1" si="219"/>
        <v/>
      </c>
      <c r="N48" s="198" t="str">
        <f t="shared" ca="1" si="220"/>
        <v/>
      </c>
      <c r="O48" s="198" t="str">
        <f t="shared" ca="1" si="221"/>
        <v/>
      </c>
      <c r="P48" s="198" t="str">
        <f t="shared" ca="1" si="222"/>
        <v/>
      </c>
      <c r="Q48" s="198" t="str">
        <f t="shared" ca="1" si="223"/>
        <v/>
      </c>
      <c r="R48" s="198" t="str">
        <f t="shared" ca="1" si="224"/>
        <v/>
      </c>
      <c r="S48" s="198" t="str">
        <f t="shared" ca="1" si="225"/>
        <v/>
      </c>
      <c r="T48" s="198" t="str">
        <f t="shared" ca="1" si="226"/>
        <v/>
      </c>
      <c r="U48" s="198" t="str">
        <f t="shared" ca="1" si="227"/>
        <v/>
      </c>
      <c r="V48" s="198" t="str">
        <f t="shared" ca="1" si="228"/>
        <v/>
      </c>
      <c r="W48" s="198" t="str">
        <f t="shared" ca="1" si="229"/>
        <v/>
      </c>
      <c r="X48" s="198" t="str">
        <f t="shared" ca="1" si="230"/>
        <v/>
      </c>
      <c r="Y48" s="198" t="str">
        <f t="shared" ca="1" si="231"/>
        <v/>
      </c>
      <c r="Z48" s="198" t="str">
        <f t="shared" ca="1" si="232"/>
        <v/>
      </c>
      <c r="AA48" s="198" t="str">
        <f t="shared" ca="1" si="233"/>
        <v/>
      </c>
      <c r="AB48" s="198" t="str">
        <f t="shared" ca="1" si="234"/>
        <v/>
      </c>
      <c r="AC48" s="198" t="str">
        <f t="shared" ca="1" si="235"/>
        <v/>
      </c>
      <c r="AD48" s="198" t="str">
        <f t="shared" ca="1" si="236"/>
        <v/>
      </c>
      <c r="AE48" s="198" t="str">
        <f t="shared" ca="1" si="237"/>
        <v/>
      </c>
      <c r="AF48" s="198" t="str">
        <f t="shared" ca="1" si="238"/>
        <v/>
      </c>
      <c r="AG48" s="198" t="str">
        <f t="shared" ca="1" si="239"/>
        <v/>
      </c>
      <c r="AH48" s="198" t="str">
        <f t="shared" ca="1" si="240"/>
        <v/>
      </c>
      <c r="AI48" s="198" t="str">
        <f t="shared" ca="1" si="241"/>
        <v/>
      </c>
      <c r="AJ48" s="198" t="str">
        <f t="shared" ca="1" si="242"/>
        <v/>
      </c>
      <c r="AK48" s="198" t="str">
        <f t="shared" ca="1" si="243"/>
        <v/>
      </c>
      <c r="AL48" s="198" t="str">
        <f t="shared" ca="1" si="244"/>
        <v/>
      </c>
      <c r="AM48" s="198" t="str">
        <f t="shared" ca="1" si="245"/>
        <v/>
      </c>
      <c r="AN48" s="198" t="str">
        <f t="shared" ca="1" si="246"/>
        <v/>
      </c>
      <c r="AO48" s="198" t="str">
        <f t="shared" ca="1" si="247"/>
        <v/>
      </c>
      <c r="AP48" s="198" t="str">
        <f t="shared" ca="1" si="248"/>
        <v/>
      </c>
      <c r="AQ48" s="198" t="str">
        <f t="shared" ca="1" si="249"/>
        <v/>
      </c>
      <c r="AR48" s="198" t="str">
        <f t="shared" ca="1" si="250"/>
        <v/>
      </c>
      <c r="AS48" s="198" t="str">
        <f t="shared" ca="1" si="251"/>
        <v/>
      </c>
      <c r="AT48" s="198" t="str">
        <f t="shared" ca="1" si="252"/>
        <v/>
      </c>
      <c r="AU48" s="198" t="str">
        <f t="shared" ca="1" si="253"/>
        <v/>
      </c>
      <c r="AV48" s="198" t="str">
        <f t="shared" ca="1" si="254"/>
        <v/>
      </c>
      <c r="AW48" s="198" t="str">
        <f t="shared" ca="1" si="255"/>
        <v/>
      </c>
      <c r="AX48" s="198" t="str">
        <f t="shared" ca="1" si="256"/>
        <v/>
      </c>
      <c r="AY48" s="198" t="str">
        <f t="shared" ca="1" si="257"/>
        <v/>
      </c>
      <c r="AZ48" s="198" t="str">
        <f t="shared" ca="1" si="258"/>
        <v/>
      </c>
      <c r="BA48" s="198" t="str">
        <f t="shared" ca="1" si="259"/>
        <v/>
      </c>
      <c r="BB48" s="198" t="str">
        <f t="shared" ca="1" si="260"/>
        <v/>
      </c>
      <c r="BC48" s="198" t="str">
        <f t="shared" ca="1" si="261"/>
        <v/>
      </c>
      <c r="BD48" s="198" t="str">
        <f t="shared" ca="1" si="262"/>
        <v/>
      </c>
      <c r="BE48" s="198" t="str">
        <f t="shared" ca="1" si="263"/>
        <v/>
      </c>
      <c r="BF48" s="198" t="str">
        <f t="shared" ca="1" si="264"/>
        <v/>
      </c>
      <c r="BG48" s="198" t="str">
        <f t="shared" ca="1" si="265"/>
        <v/>
      </c>
      <c r="BH48" s="198" t="str">
        <f t="shared" ca="1" si="266"/>
        <v/>
      </c>
      <c r="BI48" s="198" t="str">
        <f t="shared" ca="1" si="267"/>
        <v/>
      </c>
      <c r="BJ48" s="198" t="str">
        <f t="shared" ca="1" si="268"/>
        <v/>
      </c>
      <c r="BK48" s="198" t="str">
        <f t="shared" ca="1" si="269"/>
        <v/>
      </c>
      <c r="BL48" s="198" t="str">
        <f t="shared" ca="1" si="270"/>
        <v/>
      </c>
      <c r="BM48" s="198" t="str">
        <f t="shared" ca="1" si="271"/>
        <v/>
      </c>
      <c r="BN48" s="198" t="str">
        <f t="shared" ca="1" si="272"/>
        <v/>
      </c>
      <c r="BO48" s="198" t="str">
        <f t="shared" ca="1" si="273"/>
        <v/>
      </c>
      <c r="BP48" s="198" t="str">
        <f t="shared" ca="1" si="274"/>
        <v/>
      </c>
      <c r="BQ48" s="198" t="str">
        <f t="shared" ca="1" si="275"/>
        <v/>
      </c>
      <c r="BR48" s="198" t="str">
        <f t="shared" ca="1" si="276"/>
        <v/>
      </c>
      <c r="BS48" s="198" t="str">
        <f t="shared" ca="1" si="277"/>
        <v/>
      </c>
      <c r="BT48" s="198" t="str">
        <f t="shared" ca="1" si="278"/>
        <v/>
      </c>
      <c r="BU48" s="198" t="str">
        <f t="shared" ca="1" si="279"/>
        <v/>
      </c>
      <c r="BV48" s="198" t="str">
        <f t="shared" ca="1" si="280"/>
        <v/>
      </c>
      <c r="BW48" s="198" t="str">
        <f t="shared" ca="1" si="281"/>
        <v/>
      </c>
      <c r="BX48" s="198" t="str">
        <f t="shared" ca="1" si="282"/>
        <v/>
      </c>
      <c r="BY48" s="198" t="str">
        <f t="shared" ca="1" si="283"/>
        <v/>
      </c>
      <c r="BZ48" s="198" t="str">
        <f t="shared" ca="1" si="284"/>
        <v/>
      </c>
      <c r="CA48" s="198" t="str">
        <f t="shared" ca="1" si="285"/>
        <v/>
      </c>
      <c r="CB48" s="198" t="str">
        <f t="shared" ca="1" si="286"/>
        <v/>
      </c>
      <c r="CC48" s="198" t="str">
        <f t="shared" ca="1" si="287"/>
        <v/>
      </c>
      <c r="CD48" s="198" t="str">
        <f t="shared" ca="1" si="288"/>
        <v/>
      </c>
      <c r="CE48" s="198" t="str">
        <f t="shared" ca="1" si="289"/>
        <v/>
      </c>
      <c r="CF48" s="198" t="str">
        <f t="shared" ca="1" si="290"/>
        <v/>
      </c>
      <c r="CG48" s="198" t="str">
        <f t="shared" ca="1" si="291"/>
        <v/>
      </c>
      <c r="CH48" s="198" t="str">
        <f t="shared" ca="1" si="292"/>
        <v/>
      </c>
      <c r="CI48" s="198" t="str">
        <f t="shared" ca="1" si="293"/>
        <v/>
      </c>
      <c r="CJ48" s="198" t="str">
        <f t="shared" ca="1" si="294"/>
        <v/>
      </c>
      <c r="CK48" s="198" t="str">
        <f t="shared" ca="1" si="295"/>
        <v/>
      </c>
      <c r="CL48" s="198" t="str">
        <f t="shared" ca="1" si="296"/>
        <v/>
      </c>
      <c r="CM48" s="198" t="str">
        <f t="shared" ca="1" si="297"/>
        <v/>
      </c>
      <c r="CN48" s="198" t="str">
        <f t="shared" ca="1" si="298"/>
        <v/>
      </c>
      <c r="CO48" s="198" t="str">
        <f t="shared" ca="1" si="299"/>
        <v/>
      </c>
      <c r="CP48" s="198" t="str">
        <f t="shared" ca="1" si="300"/>
        <v/>
      </c>
      <c r="CQ48" s="198" t="str">
        <f t="shared" ca="1" si="301"/>
        <v/>
      </c>
      <c r="CR48" s="198" t="str">
        <f t="shared" ca="1" si="302"/>
        <v/>
      </c>
      <c r="CS48" s="198" t="str">
        <f t="shared" ca="1" si="303"/>
        <v/>
      </c>
      <c r="CT48" s="198" t="str">
        <f t="shared" ca="1" si="304"/>
        <v/>
      </c>
      <c r="CU48" s="198" t="str">
        <f t="shared" ca="1" si="305"/>
        <v/>
      </c>
      <c r="CV48" s="198" t="str">
        <f t="shared" ca="1" si="306"/>
        <v/>
      </c>
      <c r="CW48" s="198" t="str">
        <f t="shared" ca="1" si="307"/>
        <v/>
      </c>
      <c r="CX48" s="198" t="str">
        <f t="shared" ca="1" si="308"/>
        <v/>
      </c>
      <c r="CY48" s="198" t="str">
        <f t="shared" ca="1" si="309"/>
        <v/>
      </c>
      <c r="CZ48" s="198" t="str">
        <f t="shared" ca="1" si="310"/>
        <v/>
      </c>
      <c r="DA48" s="198" t="str">
        <f t="shared" ca="1" si="311"/>
        <v/>
      </c>
      <c r="DB48" s="198" t="str">
        <f t="shared" ca="1" si="312"/>
        <v/>
      </c>
    </row>
    <row r="49" spans="1:106">
      <c r="A49" s="191" t="str">
        <f>IF(+TRACCIATO!B50&lt;&gt;"",TRACCIATO!B50,"")</f>
        <v>TARA</v>
      </c>
      <c r="B49" s="192" t="str">
        <f>IF(+TRACCIATO!C50&lt;&gt;"",TRACCIATO!C50,"")</f>
        <v/>
      </c>
      <c r="C49" s="193" t="str">
        <f>IF(+TRACCIATO!D50&lt;&gt;"",TRACCIATO!D50,"")</f>
        <v>NUM</v>
      </c>
      <c r="D49" s="193">
        <f>IF(+TRACCIATO!E50&lt;&gt;"",TRACCIATO!E50,"")</f>
        <v>6</v>
      </c>
      <c r="E49" s="193">
        <f>IF(+TRACCIATO!F50&lt;&gt;"",TRACCIATO!F50,"")</f>
        <v>371</v>
      </c>
      <c r="F49" s="194">
        <f ca="1">CalcoloVerifica!F49</f>
        <v>0</v>
      </c>
      <c r="G49" s="198" t="str">
        <f t="shared" ca="1" si="313"/>
        <v>000157</v>
      </c>
      <c r="H49" s="198" t="str">
        <f t="shared" ca="1" si="214"/>
        <v>000165</v>
      </c>
      <c r="I49" s="198" t="str">
        <f t="shared" ca="1" si="215"/>
        <v>000167</v>
      </c>
      <c r="J49" s="198" t="str">
        <f t="shared" ca="1" si="216"/>
        <v>000157</v>
      </c>
      <c r="K49" s="198" t="str">
        <f t="shared" ca="1" si="217"/>
        <v>000159</v>
      </c>
      <c r="L49" s="198" t="str">
        <f t="shared" ca="1" si="218"/>
        <v>000159</v>
      </c>
      <c r="M49" s="198" t="str">
        <f t="shared" ca="1" si="219"/>
        <v>000167</v>
      </c>
      <c r="N49" s="198" t="str">
        <f t="shared" ca="1" si="220"/>
        <v>000167</v>
      </c>
      <c r="O49" s="198" t="str">
        <f t="shared" ca="1" si="221"/>
        <v>000170</v>
      </c>
      <c r="P49" s="198" t="str">
        <f t="shared" ca="1" si="222"/>
        <v>000167</v>
      </c>
      <c r="Q49" s="198" t="str">
        <f t="shared" ca="1" si="223"/>
        <v>000170</v>
      </c>
      <c r="R49" s="198" t="str">
        <f t="shared" ca="1" si="224"/>
        <v>000167</v>
      </c>
      <c r="S49" s="198" t="str">
        <f t="shared" ca="1" si="225"/>
        <v/>
      </c>
      <c r="T49" s="198" t="str">
        <f t="shared" ca="1" si="226"/>
        <v/>
      </c>
      <c r="U49" s="198" t="str">
        <f t="shared" ca="1" si="227"/>
        <v/>
      </c>
      <c r="V49" s="198" t="str">
        <f t="shared" ca="1" si="228"/>
        <v/>
      </c>
      <c r="W49" s="198" t="str">
        <f t="shared" ca="1" si="229"/>
        <v/>
      </c>
      <c r="X49" s="198" t="str">
        <f t="shared" ca="1" si="230"/>
        <v/>
      </c>
      <c r="Y49" s="198" t="str">
        <f t="shared" ca="1" si="231"/>
        <v/>
      </c>
      <c r="Z49" s="198" t="str">
        <f t="shared" ca="1" si="232"/>
        <v/>
      </c>
      <c r="AA49" s="198" t="str">
        <f t="shared" ca="1" si="233"/>
        <v/>
      </c>
      <c r="AB49" s="198" t="str">
        <f t="shared" ca="1" si="234"/>
        <v/>
      </c>
      <c r="AC49" s="198" t="str">
        <f t="shared" ca="1" si="235"/>
        <v/>
      </c>
      <c r="AD49" s="198" t="str">
        <f t="shared" ca="1" si="236"/>
        <v/>
      </c>
      <c r="AE49" s="198" t="str">
        <f t="shared" ca="1" si="237"/>
        <v/>
      </c>
      <c r="AF49" s="198" t="str">
        <f t="shared" ca="1" si="238"/>
        <v/>
      </c>
      <c r="AG49" s="198" t="str">
        <f t="shared" ca="1" si="239"/>
        <v/>
      </c>
      <c r="AH49" s="198" t="str">
        <f t="shared" ca="1" si="240"/>
        <v/>
      </c>
      <c r="AI49" s="198" t="str">
        <f t="shared" ca="1" si="241"/>
        <v/>
      </c>
      <c r="AJ49" s="198" t="str">
        <f t="shared" ca="1" si="242"/>
        <v/>
      </c>
      <c r="AK49" s="198" t="str">
        <f t="shared" ca="1" si="243"/>
        <v/>
      </c>
      <c r="AL49" s="198" t="str">
        <f t="shared" ca="1" si="244"/>
        <v/>
      </c>
      <c r="AM49" s="198" t="str">
        <f t="shared" ca="1" si="245"/>
        <v/>
      </c>
      <c r="AN49" s="198" t="str">
        <f t="shared" ca="1" si="246"/>
        <v/>
      </c>
      <c r="AO49" s="198" t="str">
        <f t="shared" ca="1" si="247"/>
        <v/>
      </c>
      <c r="AP49" s="198" t="str">
        <f t="shared" ca="1" si="248"/>
        <v/>
      </c>
      <c r="AQ49" s="198" t="str">
        <f t="shared" ca="1" si="249"/>
        <v/>
      </c>
      <c r="AR49" s="198" t="str">
        <f t="shared" ca="1" si="250"/>
        <v/>
      </c>
      <c r="AS49" s="198" t="str">
        <f t="shared" ca="1" si="251"/>
        <v/>
      </c>
      <c r="AT49" s="198" t="str">
        <f t="shared" ca="1" si="252"/>
        <v/>
      </c>
      <c r="AU49" s="198" t="str">
        <f t="shared" ca="1" si="253"/>
        <v/>
      </c>
      <c r="AV49" s="198" t="str">
        <f t="shared" ca="1" si="254"/>
        <v/>
      </c>
      <c r="AW49" s="198" t="str">
        <f t="shared" ca="1" si="255"/>
        <v/>
      </c>
      <c r="AX49" s="198" t="str">
        <f t="shared" ca="1" si="256"/>
        <v/>
      </c>
      <c r="AY49" s="198" t="str">
        <f t="shared" ca="1" si="257"/>
        <v/>
      </c>
      <c r="AZ49" s="198" t="str">
        <f t="shared" ca="1" si="258"/>
        <v/>
      </c>
      <c r="BA49" s="198" t="str">
        <f t="shared" ca="1" si="259"/>
        <v/>
      </c>
      <c r="BB49" s="198" t="str">
        <f t="shared" ca="1" si="260"/>
        <v/>
      </c>
      <c r="BC49" s="198" t="str">
        <f t="shared" ca="1" si="261"/>
        <v/>
      </c>
      <c r="BD49" s="198" t="str">
        <f t="shared" ca="1" si="262"/>
        <v/>
      </c>
      <c r="BE49" s="198" t="str">
        <f t="shared" ca="1" si="263"/>
        <v/>
      </c>
      <c r="BF49" s="198" t="str">
        <f t="shared" ca="1" si="264"/>
        <v/>
      </c>
      <c r="BG49" s="198" t="str">
        <f t="shared" ca="1" si="265"/>
        <v/>
      </c>
      <c r="BH49" s="198" t="str">
        <f t="shared" ca="1" si="266"/>
        <v/>
      </c>
      <c r="BI49" s="198" t="str">
        <f t="shared" ca="1" si="267"/>
        <v/>
      </c>
      <c r="BJ49" s="198" t="str">
        <f t="shared" ca="1" si="268"/>
        <v/>
      </c>
      <c r="BK49" s="198" t="str">
        <f t="shared" ca="1" si="269"/>
        <v/>
      </c>
      <c r="BL49" s="198" t="str">
        <f t="shared" ca="1" si="270"/>
        <v/>
      </c>
      <c r="BM49" s="198" t="str">
        <f t="shared" ca="1" si="271"/>
        <v/>
      </c>
      <c r="BN49" s="198" t="str">
        <f t="shared" ca="1" si="272"/>
        <v/>
      </c>
      <c r="BO49" s="198" t="str">
        <f t="shared" ca="1" si="273"/>
        <v/>
      </c>
      <c r="BP49" s="198" t="str">
        <f t="shared" ca="1" si="274"/>
        <v/>
      </c>
      <c r="BQ49" s="198" t="str">
        <f t="shared" ca="1" si="275"/>
        <v/>
      </c>
      <c r="BR49" s="198" t="str">
        <f t="shared" ca="1" si="276"/>
        <v/>
      </c>
      <c r="BS49" s="198" t="str">
        <f t="shared" ca="1" si="277"/>
        <v/>
      </c>
      <c r="BT49" s="198" t="str">
        <f t="shared" ca="1" si="278"/>
        <v/>
      </c>
      <c r="BU49" s="198" t="str">
        <f t="shared" ca="1" si="279"/>
        <v/>
      </c>
      <c r="BV49" s="198" t="str">
        <f t="shared" ca="1" si="280"/>
        <v/>
      </c>
      <c r="BW49" s="198" t="str">
        <f t="shared" ca="1" si="281"/>
        <v/>
      </c>
      <c r="BX49" s="198" t="str">
        <f t="shared" ca="1" si="282"/>
        <v/>
      </c>
      <c r="BY49" s="198" t="str">
        <f t="shared" ca="1" si="283"/>
        <v/>
      </c>
      <c r="BZ49" s="198" t="str">
        <f t="shared" ca="1" si="284"/>
        <v/>
      </c>
      <c r="CA49" s="198" t="str">
        <f t="shared" ca="1" si="285"/>
        <v/>
      </c>
      <c r="CB49" s="198" t="str">
        <f t="shared" ca="1" si="286"/>
        <v/>
      </c>
      <c r="CC49" s="198" t="str">
        <f t="shared" ca="1" si="287"/>
        <v/>
      </c>
      <c r="CD49" s="198" t="str">
        <f t="shared" ca="1" si="288"/>
        <v/>
      </c>
      <c r="CE49" s="198" t="str">
        <f t="shared" ca="1" si="289"/>
        <v/>
      </c>
      <c r="CF49" s="198" t="str">
        <f t="shared" ca="1" si="290"/>
        <v/>
      </c>
      <c r="CG49" s="198" t="str">
        <f t="shared" ca="1" si="291"/>
        <v/>
      </c>
      <c r="CH49" s="198" t="str">
        <f t="shared" ca="1" si="292"/>
        <v/>
      </c>
      <c r="CI49" s="198" t="str">
        <f t="shared" ca="1" si="293"/>
        <v/>
      </c>
      <c r="CJ49" s="198" t="str">
        <f t="shared" ca="1" si="294"/>
        <v/>
      </c>
      <c r="CK49" s="198" t="str">
        <f t="shared" ca="1" si="295"/>
        <v/>
      </c>
      <c r="CL49" s="198" t="str">
        <f t="shared" ca="1" si="296"/>
        <v/>
      </c>
      <c r="CM49" s="198" t="str">
        <f t="shared" ca="1" si="297"/>
        <v/>
      </c>
      <c r="CN49" s="198" t="str">
        <f t="shared" ca="1" si="298"/>
        <v/>
      </c>
      <c r="CO49" s="198" t="str">
        <f t="shared" ca="1" si="299"/>
        <v/>
      </c>
      <c r="CP49" s="198" t="str">
        <f t="shared" ca="1" si="300"/>
        <v/>
      </c>
      <c r="CQ49" s="198" t="str">
        <f t="shared" ca="1" si="301"/>
        <v/>
      </c>
      <c r="CR49" s="198" t="str">
        <f t="shared" ca="1" si="302"/>
        <v/>
      </c>
      <c r="CS49" s="198" t="str">
        <f t="shared" ca="1" si="303"/>
        <v/>
      </c>
      <c r="CT49" s="198" t="str">
        <f t="shared" ca="1" si="304"/>
        <v/>
      </c>
      <c r="CU49" s="198" t="str">
        <f t="shared" ca="1" si="305"/>
        <v/>
      </c>
      <c r="CV49" s="198" t="str">
        <f t="shared" ca="1" si="306"/>
        <v/>
      </c>
      <c r="CW49" s="198" t="str">
        <f t="shared" ca="1" si="307"/>
        <v/>
      </c>
      <c r="CX49" s="198" t="str">
        <f t="shared" ca="1" si="308"/>
        <v/>
      </c>
      <c r="CY49" s="198" t="str">
        <f t="shared" ca="1" si="309"/>
        <v/>
      </c>
      <c r="CZ49" s="198" t="str">
        <f t="shared" ca="1" si="310"/>
        <v/>
      </c>
      <c r="DA49" s="198" t="str">
        <f t="shared" ca="1" si="311"/>
        <v/>
      </c>
      <c r="DB49" s="198" t="str">
        <f t="shared" ca="1" si="312"/>
        <v/>
      </c>
    </row>
    <row r="50" spans="1:106">
      <c r="A50" s="191" t="str">
        <f>IF(+TRACCIATO!B51&lt;&gt;"",TRACCIATO!B51,"")</f>
        <v>MASSA COMPLESSIVA</v>
      </c>
      <c r="B50" s="192" t="str">
        <f>IF(+TRACCIATO!C51&lt;&gt;"",TRACCIATO!C51,"")</f>
        <v/>
      </c>
      <c r="C50" s="193" t="str">
        <f>IF(+TRACCIATO!D51&lt;&gt;"",TRACCIATO!D51,"")</f>
        <v>NUM</v>
      </c>
      <c r="D50" s="193">
        <f>IF(+TRACCIATO!E51&lt;&gt;"",TRACCIATO!E51,"")</f>
        <v>6</v>
      </c>
      <c r="E50" s="193">
        <f>IF(+TRACCIATO!F51&lt;&gt;"",TRACCIATO!F51,"")</f>
        <v>377</v>
      </c>
      <c r="F50" s="194">
        <f ca="1">CalcoloVerifica!F50</f>
        <v>0</v>
      </c>
      <c r="G50" s="198" t="str">
        <f t="shared" ca="1" si="313"/>
        <v>000245</v>
      </c>
      <c r="H50" s="198" t="str">
        <f t="shared" ca="1" si="214"/>
        <v>000245</v>
      </c>
      <c r="I50" s="198" t="str">
        <f t="shared" ca="1" si="215"/>
        <v>000245</v>
      </c>
      <c r="J50" s="198" t="str">
        <f t="shared" ca="1" si="216"/>
        <v>000245</v>
      </c>
      <c r="K50" s="198" t="str">
        <f t="shared" ca="1" si="217"/>
        <v>000245</v>
      </c>
      <c r="L50" s="198" t="str">
        <f t="shared" ca="1" si="218"/>
        <v>000245</v>
      </c>
      <c r="M50" s="198" t="str">
        <f t="shared" ca="1" si="219"/>
        <v>000245</v>
      </c>
      <c r="N50" s="198" t="str">
        <f t="shared" ca="1" si="220"/>
        <v>000245</v>
      </c>
      <c r="O50" s="198" t="str">
        <f t="shared" ca="1" si="221"/>
        <v>000260</v>
      </c>
      <c r="P50" s="198" t="str">
        <f t="shared" ca="1" si="222"/>
        <v>000260</v>
      </c>
      <c r="Q50" s="198" t="str">
        <f t="shared" ca="1" si="223"/>
        <v>000260</v>
      </c>
      <c r="R50" s="198" t="str">
        <f t="shared" ca="1" si="224"/>
        <v>000260</v>
      </c>
      <c r="S50" s="198" t="str">
        <f t="shared" ca="1" si="225"/>
        <v/>
      </c>
      <c r="T50" s="198" t="str">
        <f t="shared" ca="1" si="226"/>
        <v/>
      </c>
      <c r="U50" s="198" t="str">
        <f t="shared" ca="1" si="227"/>
        <v/>
      </c>
      <c r="V50" s="198" t="str">
        <f t="shared" ca="1" si="228"/>
        <v/>
      </c>
      <c r="W50" s="198" t="str">
        <f t="shared" ca="1" si="229"/>
        <v/>
      </c>
      <c r="X50" s="198" t="str">
        <f t="shared" ca="1" si="230"/>
        <v/>
      </c>
      <c r="Y50" s="198" t="str">
        <f t="shared" ca="1" si="231"/>
        <v/>
      </c>
      <c r="Z50" s="198" t="str">
        <f t="shared" ca="1" si="232"/>
        <v/>
      </c>
      <c r="AA50" s="198" t="str">
        <f t="shared" ca="1" si="233"/>
        <v/>
      </c>
      <c r="AB50" s="198" t="str">
        <f t="shared" ca="1" si="234"/>
        <v/>
      </c>
      <c r="AC50" s="198" t="str">
        <f t="shared" ca="1" si="235"/>
        <v/>
      </c>
      <c r="AD50" s="198" t="str">
        <f t="shared" ca="1" si="236"/>
        <v/>
      </c>
      <c r="AE50" s="198" t="str">
        <f t="shared" ca="1" si="237"/>
        <v/>
      </c>
      <c r="AF50" s="198" t="str">
        <f t="shared" ca="1" si="238"/>
        <v/>
      </c>
      <c r="AG50" s="198" t="str">
        <f t="shared" ca="1" si="239"/>
        <v/>
      </c>
      <c r="AH50" s="198" t="str">
        <f t="shared" ca="1" si="240"/>
        <v/>
      </c>
      <c r="AI50" s="198" t="str">
        <f t="shared" ca="1" si="241"/>
        <v/>
      </c>
      <c r="AJ50" s="198" t="str">
        <f t="shared" ca="1" si="242"/>
        <v/>
      </c>
      <c r="AK50" s="198" t="str">
        <f t="shared" ca="1" si="243"/>
        <v/>
      </c>
      <c r="AL50" s="198" t="str">
        <f t="shared" ca="1" si="244"/>
        <v/>
      </c>
      <c r="AM50" s="198" t="str">
        <f t="shared" ca="1" si="245"/>
        <v/>
      </c>
      <c r="AN50" s="198" t="str">
        <f t="shared" ca="1" si="246"/>
        <v/>
      </c>
      <c r="AO50" s="198" t="str">
        <f t="shared" ca="1" si="247"/>
        <v/>
      </c>
      <c r="AP50" s="198" t="str">
        <f t="shared" ca="1" si="248"/>
        <v/>
      </c>
      <c r="AQ50" s="198" t="str">
        <f t="shared" ca="1" si="249"/>
        <v/>
      </c>
      <c r="AR50" s="198" t="str">
        <f t="shared" ca="1" si="250"/>
        <v/>
      </c>
      <c r="AS50" s="198" t="str">
        <f t="shared" ca="1" si="251"/>
        <v/>
      </c>
      <c r="AT50" s="198" t="str">
        <f t="shared" ca="1" si="252"/>
        <v/>
      </c>
      <c r="AU50" s="198" t="str">
        <f t="shared" ca="1" si="253"/>
        <v/>
      </c>
      <c r="AV50" s="198" t="str">
        <f t="shared" ca="1" si="254"/>
        <v/>
      </c>
      <c r="AW50" s="198" t="str">
        <f t="shared" ca="1" si="255"/>
        <v/>
      </c>
      <c r="AX50" s="198" t="str">
        <f t="shared" ca="1" si="256"/>
        <v/>
      </c>
      <c r="AY50" s="198" t="str">
        <f t="shared" ca="1" si="257"/>
        <v/>
      </c>
      <c r="AZ50" s="198" t="str">
        <f t="shared" ca="1" si="258"/>
        <v/>
      </c>
      <c r="BA50" s="198" t="str">
        <f t="shared" ca="1" si="259"/>
        <v/>
      </c>
      <c r="BB50" s="198" t="str">
        <f t="shared" ca="1" si="260"/>
        <v/>
      </c>
      <c r="BC50" s="198" t="str">
        <f t="shared" ca="1" si="261"/>
        <v/>
      </c>
      <c r="BD50" s="198" t="str">
        <f t="shared" ca="1" si="262"/>
        <v/>
      </c>
      <c r="BE50" s="198" t="str">
        <f t="shared" ca="1" si="263"/>
        <v/>
      </c>
      <c r="BF50" s="198" t="str">
        <f t="shared" ca="1" si="264"/>
        <v/>
      </c>
      <c r="BG50" s="198" t="str">
        <f t="shared" ca="1" si="265"/>
        <v/>
      </c>
      <c r="BH50" s="198" t="str">
        <f t="shared" ca="1" si="266"/>
        <v/>
      </c>
      <c r="BI50" s="198" t="str">
        <f t="shared" ca="1" si="267"/>
        <v/>
      </c>
      <c r="BJ50" s="198" t="str">
        <f t="shared" ca="1" si="268"/>
        <v/>
      </c>
      <c r="BK50" s="198" t="str">
        <f t="shared" ca="1" si="269"/>
        <v/>
      </c>
      <c r="BL50" s="198" t="str">
        <f t="shared" ca="1" si="270"/>
        <v/>
      </c>
      <c r="BM50" s="198" t="str">
        <f t="shared" ca="1" si="271"/>
        <v/>
      </c>
      <c r="BN50" s="198" t="str">
        <f t="shared" ca="1" si="272"/>
        <v/>
      </c>
      <c r="BO50" s="198" t="str">
        <f t="shared" ca="1" si="273"/>
        <v/>
      </c>
      <c r="BP50" s="198" t="str">
        <f t="shared" ca="1" si="274"/>
        <v/>
      </c>
      <c r="BQ50" s="198" t="str">
        <f t="shared" ca="1" si="275"/>
        <v/>
      </c>
      <c r="BR50" s="198" t="str">
        <f t="shared" ca="1" si="276"/>
        <v/>
      </c>
      <c r="BS50" s="198" t="str">
        <f t="shared" ca="1" si="277"/>
        <v/>
      </c>
      <c r="BT50" s="198" t="str">
        <f t="shared" ca="1" si="278"/>
        <v/>
      </c>
      <c r="BU50" s="198" t="str">
        <f t="shared" ca="1" si="279"/>
        <v/>
      </c>
      <c r="BV50" s="198" t="str">
        <f t="shared" ca="1" si="280"/>
        <v/>
      </c>
      <c r="BW50" s="198" t="str">
        <f t="shared" ca="1" si="281"/>
        <v/>
      </c>
      <c r="BX50" s="198" t="str">
        <f t="shared" ca="1" si="282"/>
        <v/>
      </c>
      <c r="BY50" s="198" t="str">
        <f t="shared" ca="1" si="283"/>
        <v/>
      </c>
      <c r="BZ50" s="198" t="str">
        <f t="shared" ca="1" si="284"/>
        <v/>
      </c>
      <c r="CA50" s="198" t="str">
        <f t="shared" ca="1" si="285"/>
        <v/>
      </c>
      <c r="CB50" s="198" t="str">
        <f t="shared" ca="1" si="286"/>
        <v/>
      </c>
      <c r="CC50" s="198" t="str">
        <f t="shared" ca="1" si="287"/>
        <v/>
      </c>
      <c r="CD50" s="198" t="str">
        <f t="shared" ca="1" si="288"/>
        <v/>
      </c>
      <c r="CE50" s="198" t="str">
        <f t="shared" ca="1" si="289"/>
        <v/>
      </c>
      <c r="CF50" s="198" t="str">
        <f t="shared" ca="1" si="290"/>
        <v/>
      </c>
      <c r="CG50" s="198" t="str">
        <f t="shared" ca="1" si="291"/>
        <v/>
      </c>
      <c r="CH50" s="198" t="str">
        <f t="shared" ca="1" si="292"/>
        <v/>
      </c>
      <c r="CI50" s="198" t="str">
        <f t="shared" ca="1" si="293"/>
        <v/>
      </c>
      <c r="CJ50" s="198" t="str">
        <f t="shared" ca="1" si="294"/>
        <v/>
      </c>
      <c r="CK50" s="198" t="str">
        <f t="shared" ca="1" si="295"/>
        <v/>
      </c>
      <c r="CL50" s="198" t="str">
        <f t="shared" ca="1" si="296"/>
        <v/>
      </c>
      <c r="CM50" s="198" t="str">
        <f t="shared" ca="1" si="297"/>
        <v/>
      </c>
      <c r="CN50" s="198" t="str">
        <f t="shared" ca="1" si="298"/>
        <v/>
      </c>
      <c r="CO50" s="198" t="str">
        <f t="shared" ca="1" si="299"/>
        <v/>
      </c>
      <c r="CP50" s="198" t="str">
        <f t="shared" ca="1" si="300"/>
        <v/>
      </c>
      <c r="CQ50" s="198" t="str">
        <f t="shared" ca="1" si="301"/>
        <v/>
      </c>
      <c r="CR50" s="198" t="str">
        <f t="shared" ca="1" si="302"/>
        <v/>
      </c>
      <c r="CS50" s="198" t="str">
        <f t="shared" ca="1" si="303"/>
        <v/>
      </c>
      <c r="CT50" s="198" t="str">
        <f t="shared" ca="1" si="304"/>
        <v/>
      </c>
      <c r="CU50" s="198" t="str">
        <f t="shared" ca="1" si="305"/>
        <v/>
      </c>
      <c r="CV50" s="198" t="str">
        <f t="shared" ca="1" si="306"/>
        <v/>
      </c>
      <c r="CW50" s="198" t="str">
        <f t="shared" ca="1" si="307"/>
        <v/>
      </c>
      <c r="CX50" s="198" t="str">
        <f t="shared" ca="1" si="308"/>
        <v/>
      </c>
      <c r="CY50" s="198" t="str">
        <f t="shared" ca="1" si="309"/>
        <v/>
      </c>
      <c r="CZ50" s="198" t="str">
        <f t="shared" ca="1" si="310"/>
        <v/>
      </c>
      <c r="DA50" s="198" t="str">
        <f t="shared" ca="1" si="311"/>
        <v/>
      </c>
      <c r="DB50" s="198" t="str">
        <f t="shared" ca="1" si="312"/>
        <v/>
      </c>
    </row>
    <row r="51" spans="1:106">
      <c r="A51" s="191" t="str">
        <f>IF(+TRACCIATO!B52&lt;&gt;"",TRACCIATO!B52,"")</f>
        <v>MASSA RIMORCHIABILE</v>
      </c>
      <c r="B51" s="192" t="str">
        <f>IF(+TRACCIATO!C52&lt;&gt;"",TRACCIATO!C52,"")</f>
        <v/>
      </c>
      <c r="C51" s="193" t="str">
        <f>IF(+TRACCIATO!D52&lt;&gt;"",TRACCIATO!D52,"")</f>
        <v>NUM</v>
      </c>
      <c r="D51" s="193">
        <f>IF(+TRACCIATO!E52&lt;&gt;"",TRACCIATO!E52,"")</f>
        <v>6</v>
      </c>
      <c r="E51" s="193">
        <f>IF(+TRACCIATO!F52&lt;&gt;"",TRACCIATO!F52,"")</f>
        <v>383</v>
      </c>
      <c r="F51" s="194">
        <f ca="1">CalcoloVerifica!F51</f>
        <v>0</v>
      </c>
      <c r="G51" s="198" t="str">
        <f t="shared" ca="1" si="313"/>
        <v/>
      </c>
      <c r="H51" s="198" t="str">
        <f t="shared" ca="1" si="214"/>
        <v/>
      </c>
      <c r="I51" s="198" t="str">
        <f t="shared" ca="1" si="215"/>
        <v/>
      </c>
      <c r="J51" s="198" t="str">
        <f t="shared" ca="1" si="216"/>
        <v/>
      </c>
      <c r="K51" s="198" t="str">
        <f t="shared" ca="1" si="217"/>
        <v/>
      </c>
      <c r="L51" s="198" t="str">
        <f t="shared" ca="1" si="218"/>
        <v/>
      </c>
      <c r="M51" s="198" t="str">
        <f t="shared" ca="1" si="219"/>
        <v/>
      </c>
      <c r="N51" s="198" t="str">
        <f t="shared" ca="1" si="220"/>
        <v/>
      </c>
      <c r="O51" s="198" t="str">
        <f t="shared" ca="1" si="221"/>
        <v/>
      </c>
      <c r="P51" s="198" t="str">
        <f t="shared" ca="1" si="222"/>
        <v/>
      </c>
      <c r="Q51" s="198" t="str">
        <f t="shared" ca="1" si="223"/>
        <v/>
      </c>
      <c r="R51" s="198" t="str">
        <f t="shared" ca="1" si="224"/>
        <v/>
      </c>
      <c r="S51" s="198" t="str">
        <f t="shared" ca="1" si="225"/>
        <v/>
      </c>
      <c r="T51" s="198" t="str">
        <f t="shared" ca="1" si="226"/>
        <v/>
      </c>
      <c r="U51" s="198" t="str">
        <f t="shared" ca="1" si="227"/>
        <v/>
      </c>
      <c r="V51" s="198" t="str">
        <f t="shared" ca="1" si="228"/>
        <v/>
      </c>
      <c r="W51" s="198" t="str">
        <f t="shared" ca="1" si="229"/>
        <v/>
      </c>
      <c r="X51" s="198" t="str">
        <f t="shared" ca="1" si="230"/>
        <v/>
      </c>
      <c r="Y51" s="198" t="str">
        <f t="shared" ca="1" si="231"/>
        <v/>
      </c>
      <c r="Z51" s="198" t="str">
        <f t="shared" ca="1" si="232"/>
        <v/>
      </c>
      <c r="AA51" s="198" t="str">
        <f t="shared" ca="1" si="233"/>
        <v/>
      </c>
      <c r="AB51" s="198" t="str">
        <f t="shared" ca="1" si="234"/>
        <v/>
      </c>
      <c r="AC51" s="198" t="str">
        <f t="shared" ca="1" si="235"/>
        <v/>
      </c>
      <c r="AD51" s="198" t="str">
        <f t="shared" ca="1" si="236"/>
        <v/>
      </c>
      <c r="AE51" s="198" t="str">
        <f t="shared" ca="1" si="237"/>
        <v/>
      </c>
      <c r="AF51" s="198" t="str">
        <f t="shared" ca="1" si="238"/>
        <v/>
      </c>
      <c r="AG51" s="198" t="str">
        <f t="shared" ca="1" si="239"/>
        <v/>
      </c>
      <c r="AH51" s="198" t="str">
        <f t="shared" ca="1" si="240"/>
        <v/>
      </c>
      <c r="AI51" s="198" t="str">
        <f t="shared" ca="1" si="241"/>
        <v/>
      </c>
      <c r="AJ51" s="198" t="str">
        <f t="shared" ca="1" si="242"/>
        <v/>
      </c>
      <c r="AK51" s="198" t="str">
        <f t="shared" ca="1" si="243"/>
        <v/>
      </c>
      <c r="AL51" s="198" t="str">
        <f t="shared" ca="1" si="244"/>
        <v/>
      </c>
      <c r="AM51" s="198" t="str">
        <f t="shared" ca="1" si="245"/>
        <v/>
      </c>
      <c r="AN51" s="198" t="str">
        <f t="shared" ca="1" si="246"/>
        <v/>
      </c>
      <c r="AO51" s="198" t="str">
        <f t="shared" ca="1" si="247"/>
        <v/>
      </c>
      <c r="AP51" s="198" t="str">
        <f t="shared" ca="1" si="248"/>
        <v/>
      </c>
      <c r="AQ51" s="198" t="str">
        <f t="shared" ca="1" si="249"/>
        <v/>
      </c>
      <c r="AR51" s="198" t="str">
        <f t="shared" ca="1" si="250"/>
        <v/>
      </c>
      <c r="AS51" s="198" t="str">
        <f t="shared" ca="1" si="251"/>
        <v/>
      </c>
      <c r="AT51" s="198" t="str">
        <f t="shared" ca="1" si="252"/>
        <v/>
      </c>
      <c r="AU51" s="198" t="str">
        <f t="shared" ca="1" si="253"/>
        <v/>
      </c>
      <c r="AV51" s="198" t="str">
        <f t="shared" ca="1" si="254"/>
        <v/>
      </c>
      <c r="AW51" s="198" t="str">
        <f t="shared" ca="1" si="255"/>
        <v/>
      </c>
      <c r="AX51" s="198" t="str">
        <f t="shared" ca="1" si="256"/>
        <v/>
      </c>
      <c r="AY51" s="198" t="str">
        <f t="shared" ca="1" si="257"/>
        <v/>
      </c>
      <c r="AZ51" s="198" t="str">
        <f t="shared" ca="1" si="258"/>
        <v/>
      </c>
      <c r="BA51" s="198" t="str">
        <f t="shared" ca="1" si="259"/>
        <v/>
      </c>
      <c r="BB51" s="198" t="str">
        <f t="shared" ca="1" si="260"/>
        <v/>
      </c>
      <c r="BC51" s="198" t="str">
        <f t="shared" ca="1" si="261"/>
        <v/>
      </c>
      <c r="BD51" s="198" t="str">
        <f t="shared" ca="1" si="262"/>
        <v/>
      </c>
      <c r="BE51" s="198" t="str">
        <f t="shared" ca="1" si="263"/>
        <v/>
      </c>
      <c r="BF51" s="198" t="str">
        <f t="shared" ca="1" si="264"/>
        <v/>
      </c>
      <c r="BG51" s="198" t="str">
        <f t="shared" ca="1" si="265"/>
        <v/>
      </c>
      <c r="BH51" s="198" t="str">
        <f t="shared" ca="1" si="266"/>
        <v/>
      </c>
      <c r="BI51" s="198" t="str">
        <f t="shared" ca="1" si="267"/>
        <v/>
      </c>
      <c r="BJ51" s="198" t="str">
        <f t="shared" ca="1" si="268"/>
        <v/>
      </c>
      <c r="BK51" s="198" t="str">
        <f t="shared" ca="1" si="269"/>
        <v/>
      </c>
      <c r="BL51" s="198" t="str">
        <f t="shared" ca="1" si="270"/>
        <v/>
      </c>
      <c r="BM51" s="198" t="str">
        <f t="shared" ca="1" si="271"/>
        <v/>
      </c>
      <c r="BN51" s="198" t="str">
        <f t="shared" ca="1" si="272"/>
        <v/>
      </c>
      <c r="BO51" s="198" t="str">
        <f t="shared" ca="1" si="273"/>
        <v/>
      </c>
      <c r="BP51" s="198" t="str">
        <f t="shared" ca="1" si="274"/>
        <v/>
      </c>
      <c r="BQ51" s="198" t="str">
        <f t="shared" ca="1" si="275"/>
        <v/>
      </c>
      <c r="BR51" s="198" t="str">
        <f t="shared" ca="1" si="276"/>
        <v/>
      </c>
      <c r="BS51" s="198" t="str">
        <f t="shared" ca="1" si="277"/>
        <v/>
      </c>
      <c r="BT51" s="198" t="str">
        <f t="shared" ca="1" si="278"/>
        <v/>
      </c>
      <c r="BU51" s="198" t="str">
        <f t="shared" ca="1" si="279"/>
        <v/>
      </c>
      <c r="BV51" s="198" t="str">
        <f t="shared" ca="1" si="280"/>
        <v/>
      </c>
      <c r="BW51" s="198" t="str">
        <f t="shared" ca="1" si="281"/>
        <v/>
      </c>
      <c r="BX51" s="198" t="str">
        <f t="shared" ca="1" si="282"/>
        <v/>
      </c>
      <c r="BY51" s="198" t="str">
        <f t="shared" ca="1" si="283"/>
        <v/>
      </c>
      <c r="BZ51" s="198" t="str">
        <f t="shared" ca="1" si="284"/>
        <v/>
      </c>
      <c r="CA51" s="198" t="str">
        <f t="shared" ca="1" si="285"/>
        <v/>
      </c>
      <c r="CB51" s="198" t="str">
        <f t="shared" ca="1" si="286"/>
        <v/>
      </c>
      <c r="CC51" s="198" t="str">
        <f t="shared" ca="1" si="287"/>
        <v/>
      </c>
      <c r="CD51" s="198" t="str">
        <f t="shared" ca="1" si="288"/>
        <v/>
      </c>
      <c r="CE51" s="198" t="str">
        <f t="shared" ca="1" si="289"/>
        <v/>
      </c>
      <c r="CF51" s="198" t="str">
        <f t="shared" ca="1" si="290"/>
        <v/>
      </c>
      <c r="CG51" s="198" t="str">
        <f t="shared" ca="1" si="291"/>
        <v/>
      </c>
      <c r="CH51" s="198" t="str">
        <f t="shared" ca="1" si="292"/>
        <v/>
      </c>
      <c r="CI51" s="198" t="str">
        <f t="shared" ca="1" si="293"/>
        <v/>
      </c>
      <c r="CJ51" s="198" t="str">
        <f t="shared" ca="1" si="294"/>
        <v/>
      </c>
      <c r="CK51" s="198" t="str">
        <f t="shared" ca="1" si="295"/>
        <v/>
      </c>
      <c r="CL51" s="198" t="str">
        <f t="shared" ca="1" si="296"/>
        <v/>
      </c>
      <c r="CM51" s="198" t="str">
        <f t="shared" ca="1" si="297"/>
        <v/>
      </c>
      <c r="CN51" s="198" t="str">
        <f t="shared" ca="1" si="298"/>
        <v/>
      </c>
      <c r="CO51" s="198" t="str">
        <f t="shared" ca="1" si="299"/>
        <v/>
      </c>
      <c r="CP51" s="198" t="str">
        <f t="shared" ca="1" si="300"/>
        <v/>
      </c>
      <c r="CQ51" s="198" t="str">
        <f t="shared" ca="1" si="301"/>
        <v/>
      </c>
      <c r="CR51" s="198" t="str">
        <f t="shared" ca="1" si="302"/>
        <v/>
      </c>
      <c r="CS51" s="198" t="str">
        <f t="shared" ca="1" si="303"/>
        <v/>
      </c>
      <c r="CT51" s="198" t="str">
        <f t="shared" ca="1" si="304"/>
        <v/>
      </c>
      <c r="CU51" s="198" t="str">
        <f t="shared" ca="1" si="305"/>
        <v/>
      </c>
      <c r="CV51" s="198" t="str">
        <f t="shared" ca="1" si="306"/>
        <v/>
      </c>
      <c r="CW51" s="198" t="str">
        <f t="shared" ca="1" si="307"/>
        <v/>
      </c>
      <c r="CX51" s="198" t="str">
        <f t="shared" ca="1" si="308"/>
        <v/>
      </c>
      <c r="CY51" s="198" t="str">
        <f t="shared" ca="1" si="309"/>
        <v/>
      </c>
      <c r="CZ51" s="198" t="str">
        <f t="shared" ca="1" si="310"/>
        <v/>
      </c>
      <c r="DA51" s="198" t="str">
        <f t="shared" ca="1" si="311"/>
        <v/>
      </c>
      <c r="DB51" s="198" t="str">
        <f t="shared" ca="1" si="312"/>
        <v/>
      </c>
    </row>
    <row r="52" spans="1:106">
      <c r="A52" s="191" t="str">
        <f>IF(+TRACCIATO!B53&lt;&gt;"",TRACCIATO!B53,"")</f>
        <v>NUMERO ASSI</v>
      </c>
      <c r="B52" s="192" t="str">
        <f>IF(+TRACCIATO!C53&lt;&gt;"",TRACCIATO!C53,"")</f>
        <v/>
      </c>
      <c r="C52" s="193" t="str">
        <f>IF(+TRACCIATO!D53&lt;&gt;"",TRACCIATO!D53,"")</f>
        <v>NUM</v>
      </c>
      <c r="D52" s="193">
        <f>IF(+TRACCIATO!E53&lt;&gt;"",TRACCIATO!E53,"")</f>
        <v>2</v>
      </c>
      <c r="E52" s="193">
        <f>IF(+TRACCIATO!F53&lt;&gt;"",TRACCIATO!F53,"")</f>
        <v>385</v>
      </c>
      <c r="F52" s="194">
        <f ca="1">CalcoloVerifica!F52</f>
        <v>0</v>
      </c>
      <c r="G52" s="198" t="str">
        <f t="shared" ca="1" si="313"/>
        <v>02</v>
      </c>
      <c r="H52" s="198" t="str">
        <f t="shared" ca="1" si="214"/>
        <v>02</v>
      </c>
      <c r="I52" s="198" t="str">
        <f t="shared" ca="1" si="215"/>
        <v>02</v>
      </c>
      <c r="J52" s="198" t="str">
        <f t="shared" ca="1" si="216"/>
        <v>02</v>
      </c>
      <c r="K52" s="198" t="str">
        <f t="shared" ca="1" si="217"/>
        <v>02</v>
      </c>
      <c r="L52" s="198" t="str">
        <f t="shared" ca="1" si="218"/>
        <v>02</v>
      </c>
      <c r="M52" s="198" t="str">
        <f t="shared" ca="1" si="219"/>
        <v>02</v>
      </c>
      <c r="N52" s="198" t="str">
        <f t="shared" ca="1" si="220"/>
        <v>02</v>
      </c>
      <c r="O52" s="198" t="str">
        <f t="shared" ca="1" si="221"/>
        <v>02</v>
      </c>
      <c r="P52" s="198" t="str">
        <f t="shared" ca="1" si="222"/>
        <v>02</v>
      </c>
      <c r="Q52" s="198" t="str">
        <f t="shared" ca="1" si="223"/>
        <v>02</v>
      </c>
      <c r="R52" s="198" t="str">
        <f t="shared" ca="1" si="224"/>
        <v>02</v>
      </c>
      <c r="S52" s="198" t="str">
        <f t="shared" ca="1" si="225"/>
        <v/>
      </c>
      <c r="T52" s="198" t="str">
        <f t="shared" ca="1" si="226"/>
        <v/>
      </c>
      <c r="U52" s="198" t="str">
        <f t="shared" ca="1" si="227"/>
        <v/>
      </c>
      <c r="V52" s="198" t="str">
        <f t="shared" ca="1" si="228"/>
        <v/>
      </c>
      <c r="W52" s="198" t="str">
        <f t="shared" ca="1" si="229"/>
        <v/>
      </c>
      <c r="X52" s="198" t="str">
        <f t="shared" ca="1" si="230"/>
        <v/>
      </c>
      <c r="Y52" s="198" t="str">
        <f t="shared" ca="1" si="231"/>
        <v/>
      </c>
      <c r="Z52" s="198" t="str">
        <f t="shared" ca="1" si="232"/>
        <v/>
      </c>
      <c r="AA52" s="198" t="str">
        <f t="shared" ca="1" si="233"/>
        <v/>
      </c>
      <c r="AB52" s="198" t="str">
        <f t="shared" ca="1" si="234"/>
        <v/>
      </c>
      <c r="AC52" s="198" t="str">
        <f t="shared" ca="1" si="235"/>
        <v/>
      </c>
      <c r="AD52" s="198" t="str">
        <f t="shared" ca="1" si="236"/>
        <v/>
      </c>
      <c r="AE52" s="198" t="str">
        <f t="shared" ca="1" si="237"/>
        <v/>
      </c>
      <c r="AF52" s="198" t="str">
        <f t="shared" ca="1" si="238"/>
        <v/>
      </c>
      <c r="AG52" s="198" t="str">
        <f t="shared" ca="1" si="239"/>
        <v/>
      </c>
      <c r="AH52" s="198" t="str">
        <f t="shared" ca="1" si="240"/>
        <v/>
      </c>
      <c r="AI52" s="198" t="str">
        <f t="shared" ca="1" si="241"/>
        <v/>
      </c>
      <c r="AJ52" s="198" t="str">
        <f t="shared" ca="1" si="242"/>
        <v/>
      </c>
      <c r="AK52" s="198" t="str">
        <f t="shared" ca="1" si="243"/>
        <v/>
      </c>
      <c r="AL52" s="198" t="str">
        <f t="shared" ca="1" si="244"/>
        <v/>
      </c>
      <c r="AM52" s="198" t="str">
        <f t="shared" ca="1" si="245"/>
        <v/>
      </c>
      <c r="AN52" s="198" t="str">
        <f t="shared" ca="1" si="246"/>
        <v/>
      </c>
      <c r="AO52" s="198" t="str">
        <f t="shared" ca="1" si="247"/>
        <v/>
      </c>
      <c r="AP52" s="198" t="str">
        <f t="shared" ca="1" si="248"/>
        <v/>
      </c>
      <c r="AQ52" s="198" t="str">
        <f t="shared" ca="1" si="249"/>
        <v/>
      </c>
      <c r="AR52" s="198" t="str">
        <f t="shared" ca="1" si="250"/>
        <v/>
      </c>
      <c r="AS52" s="198" t="str">
        <f t="shared" ca="1" si="251"/>
        <v/>
      </c>
      <c r="AT52" s="198" t="str">
        <f t="shared" ca="1" si="252"/>
        <v/>
      </c>
      <c r="AU52" s="198" t="str">
        <f t="shared" ca="1" si="253"/>
        <v/>
      </c>
      <c r="AV52" s="198" t="str">
        <f t="shared" ca="1" si="254"/>
        <v/>
      </c>
      <c r="AW52" s="198" t="str">
        <f t="shared" ca="1" si="255"/>
        <v/>
      </c>
      <c r="AX52" s="198" t="str">
        <f t="shared" ca="1" si="256"/>
        <v/>
      </c>
      <c r="AY52" s="198" t="str">
        <f t="shared" ca="1" si="257"/>
        <v/>
      </c>
      <c r="AZ52" s="198" t="str">
        <f t="shared" ca="1" si="258"/>
        <v/>
      </c>
      <c r="BA52" s="198" t="str">
        <f t="shared" ca="1" si="259"/>
        <v/>
      </c>
      <c r="BB52" s="198" t="str">
        <f t="shared" ca="1" si="260"/>
        <v/>
      </c>
      <c r="BC52" s="198" t="str">
        <f t="shared" ca="1" si="261"/>
        <v/>
      </c>
      <c r="BD52" s="198" t="str">
        <f t="shared" ca="1" si="262"/>
        <v/>
      </c>
      <c r="BE52" s="198" t="str">
        <f t="shared" ca="1" si="263"/>
        <v/>
      </c>
      <c r="BF52" s="198" t="str">
        <f t="shared" ca="1" si="264"/>
        <v/>
      </c>
      <c r="BG52" s="198" t="str">
        <f t="shared" ca="1" si="265"/>
        <v/>
      </c>
      <c r="BH52" s="198" t="str">
        <f t="shared" ca="1" si="266"/>
        <v/>
      </c>
      <c r="BI52" s="198" t="str">
        <f t="shared" ca="1" si="267"/>
        <v/>
      </c>
      <c r="BJ52" s="198" t="str">
        <f t="shared" ca="1" si="268"/>
        <v/>
      </c>
      <c r="BK52" s="198" t="str">
        <f t="shared" ca="1" si="269"/>
        <v/>
      </c>
      <c r="BL52" s="198" t="str">
        <f t="shared" ca="1" si="270"/>
        <v/>
      </c>
      <c r="BM52" s="198" t="str">
        <f t="shared" ca="1" si="271"/>
        <v/>
      </c>
      <c r="BN52" s="198" t="str">
        <f t="shared" ca="1" si="272"/>
        <v/>
      </c>
      <c r="BO52" s="198" t="str">
        <f t="shared" ca="1" si="273"/>
        <v/>
      </c>
      <c r="BP52" s="198" t="str">
        <f t="shared" ca="1" si="274"/>
        <v/>
      </c>
      <c r="BQ52" s="198" t="str">
        <f t="shared" ca="1" si="275"/>
        <v/>
      </c>
      <c r="BR52" s="198" t="str">
        <f t="shared" ca="1" si="276"/>
        <v/>
      </c>
      <c r="BS52" s="198" t="str">
        <f t="shared" ca="1" si="277"/>
        <v/>
      </c>
      <c r="BT52" s="198" t="str">
        <f t="shared" ca="1" si="278"/>
        <v/>
      </c>
      <c r="BU52" s="198" t="str">
        <f t="shared" ca="1" si="279"/>
        <v/>
      </c>
      <c r="BV52" s="198" t="str">
        <f t="shared" ca="1" si="280"/>
        <v/>
      </c>
      <c r="BW52" s="198" t="str">
        <f t="shared" ca="1" si="281"/>
        <v/>
      </c>
      <c r="BX52" s="198" t="str">
        <f t="shared" ca="1" si="282"/>
        <v/>
      </c>
      <c r="BY52" s="198" t="str">
        <f t="shared" ca="1" si="283"/>
        <v/>
      </c>
      <c r="BZ52" s="198" t="str">
        <f t="shared" ca="1" si="284"/>
        <v/>
      </c>
      <c r="CA52" s="198" t="str">
        <f t="shared" ca="1" si="285"/>
        <v/>
      </c>
      <c r="CB52" s="198" t="str">
        <f t="shared" ca="1" si="286"/>
        <v/>
      </c>
      <c r="CC52" s="198" t="str">
        <f t="shared" ca="1" si="287"/>
        <v/>
      </c>
      <c r="CD52" s="198" t="str">
        <f t="shared" ca="1" si="288"/>
        <v/>
      </c>
      <c r="CE52" s="198" t="str">
        <f t="shared" ca="1" si="289"/>
        <v/>
      </c>
      <c r="CF52" s="198" t="str">
        <f t="shared" ca="1" si="290"/>
        <v/>
      </c>
      <c r="CG52" s="198" t="str">
        <f t="shared" ca="1" si="291"/>
        <v/>
      </c>
      <c r="CH52" s="198" t="str">
        <f t="shared" ca="1" si="292"/>
        <v/>
      </c>
      <c r="CI52" s="198" t="str">
        <f t="shared" ca="1" si="293"/>
        <v/>
      </c>
      <c r="CJ52" s="198" t="str">
        <f t="shared" ca="1" si="294"/>
        <v/>
      </c>
      <c r="CK52" s="198" t="str">
        <f t="shared" ca="1" si="295"/>
        <v/>
      </c>
      <c r="CL52" s="198" t="str">
        <f t="shared" ca="1" si="296"/>
        <v/>
      </c>
      <c r="CM52" s="198" t="str">
        <f t="shared" ca="1" si="297"/>
        <v/>
      </c>
      <c r="CN52" s="198" t="str">
        <f t="shared" ca="1" si="298"/>
        <v/>
      </c>
      <c r="CO52" s="198" t="str">
        <f t="shared" ca="1" si="299"/>
        <v/>
      </c>
      <c r="CP52" s="198" t="str">
        <f t="shared" ca="1" si="300"/>
        <v/>
      </c>
      <c r="CQ52" s="198" t="str">
        <f t="shared" ca="1" si="301"/>
        <v/>
      </c>
      <c r="CR52" s="198" t="str">
        <f t="shared" ca="1" si="302"/>
        <v/>
      </c>
      <c r="CS52" s="198" t="str">
        <f t="shared" ca="1" si="303"/>
        <v/>
      </c>
      <c r="CT52" s="198" t="str">
        <f t="shared" ca="1" si="304"/>
        <v/>
      </c>
      <c r="CU52" s="198" t="str">
        <f t="shared" ca="1" si="305"/>
        <v/>
      </c>
      <c r="CV52" s="198" t="str">
        <f t="shared" ca="1" si="306"/>
        <v/>
      </c>
      <c r="CW52" s="198" t="str">
        <f t="shared" ca="1" si="307"/>
        <v/>
      </c>
      <c r="CX52" s="198" t="str">
        <f t="shared" ca="1" si="308"/>
        <v/>
      </c>
      <c r="CY52" s="198" t="str">
        <f t="shared" ca="1" si="309"/>
        <v/>
      </c>
      <c r="CZ52" s="198" t="str">
        <f t="shared" ca="1" si="310"/>
        <v/>
      </c>
      <c r="DA52" s="198" t="str">
        <f t="shared" ca="1" si="311"/>
        <v/>
      </c>
      <c r="DB52" s="198" t="str">
        <f t="shared" ca="1" si="312"/>
        <v/>
      </c>
    </row>
    <row r="53" spans="1:106">
      <c r="A53" s="191" t="str">
        <f>IF(+TRACCIATO!B54&lt;&gt;"",TRACCIATO!B54,"")</f>
        <v>MARCE</v>
      </c>
      <c r="B53" s="192" t="str">
        <f>IF(+TRACCIATO!C54&lt;&gt;"",TRACCIATO!C54,"")</f>
        <v/>
      </c>
      <c r="C53" s="193" t="str">
        <f>IF(+TRACCIATO!D54&lt;&gt;"",TRACCIATO!D54,"")</f>
        <v>NUM</v>
      </c>
      <c r="D53" s="193">
        <f>IF(+TRACCIATO!E54&lt;&gt;"",TRACCIATO!E54,"")</f>
        <v>2</v>
      </c>
      <c r="E53" s="193">
        <f>IF(+TRACCIATO!F54&lt;&gt;"",TRACCIATO!F54,"")</f>
        <v>387</v>
      </c>
      <c r="F53" s="194">
        <f ca="1">CalcoloVerifica!F53</f>
        <v>0</v>
      </c>
      <c r="G53" s="198" t="str">
        <f t="shared" ca="1" si="313"/>
        <v>01</v>
      </c>
      <c r="H53" s="198" t="str">
        <f t="shared" ca="1" si="214"/>
        <v>01</v>
      </c>
      <c r="I53" s="198" t="str">
        <f t="shared" ca="1" si="215"/>
        <v>01</v>
      </c>
      <c r="J53" s="198" t="str">
        <f t="shared" ca="1" si="216"/>
        <v>01</v>
      </c>
      <c r="K53" s="198" t="str">
        <f t="shared" ca="1" si="217"/>
        <v>01</v>
      </c>
      <c r="L53" s="198" t="str">
        <f t="shared" ca="1" si="218"/>
        <v>01</v>
      </c>
      <c r="M53" s="198" t="str">
        <f t="shared" ca="1" si="219"/>
        <v>01</v>
      </c>
      <c r="N53" s="198" t="str">
        <f t="shared" ca="1" si="220"/>
        <v>01</v>
      </c>
      <c r="O53" s="198" t="str">
        <f t="shared" ca="1" si="221"/>
        <v>01</v>
      </c>
      <c r="P53" s="198" t="str">
        <f t="shared" ca="1" si="222"/>
        <v>01</v>
      </c>
      <c r="Q53" s="198" t="str">
        <f t="shared" ca="1" si="223"/>
        <v>01</v>
      </c>
      <c r="R53" s="198" t="str">
        <f t="shared" ca="1" si="224"/>
        <v>01</v>
      </c>
      <c r="S53" s="198" t="str">
        <f t="shared" ca="1" si="225"/>
        <v/>
      </c>
      <c r="T53" s="198" t="str">
        <f t="shared" ca="1" si="226"/>
        <v/>
      </c>
      <c r="U53" s="198" t="str">
        <f t="shared" ca="1" si="227"/>
        <v/>
      </c>
      <c r="V53" s="198" t="str">
        <f t="shared" ca="1" si="228"/>
        <v/>
      </c>
      <c r="W53" s="198" t="str">
        <f t="shared" ca="1" si="229"/>
        <v/>
      </c>
      <c r="X53" s="198" t="str">
        <f t="shared" ca="1" si="230"/>
        <v/>
      </c>
      <c r="Y53" s="198" t="str">
        <f t="shared" ca="1" si="231"/>
        <v/>
      </c>
      <c r="Z53" s="198" t="str">
        <f t="shared" ca="1" si="232"/>
        <v/>
      </c>
      <c r="AA53" s="198" t="str">
        <f t="shared" ca="1" si="233"/>
        <v/>
      </c>
      <c r="AB53" s="198" t="str">
        <f t="shared" ca="1" si="234"/>
        <v/>
      </c>
      <c r="AC53" s="198" t="str">
        <f t="shared" ca="1" si="235"/>
        <v/>
      </c>
      <c r="AD53" s="198" t="str">
        <f t="shared" ca="1" si="236"/>
        <v/>
      </c>
      <c r="AE53" s="198" t="str">
        <f t="shared" ca="1" si="237"/>
        <v/>
      </c>
      <c r="AF53" s="198" t="str">
        <f t="shared" ca="1" si="238"/>
        <v/>
      </c>
      <c r="AG53" s="198" t="str">
        <f t="shared" ca="1" si="239"/>
        <v/>
      </c>
      <c r="AH53" s="198" t="str">
        <f t="shared" ca="1" si="240"/>
        <v/>
      </c>
      <c r="AI53" s="198" t="str">
        <f t="shared" ca="1" si="241"/>
        <v/>
      </c>
      <c r="AJ53" s="198" t="str">
        <f t="shared" ca="1" si="242"/>
        <v/>
      </c>
      <c r="AK53" s="198" t="str">
        <f t="shared" ca="1" si="243"/>
        <v/>
      </c>
      <c r="AL53" s="198" t="str">
        <f t="shared" ca="1" si="244"/>
        <v/>
      </c>
      <c r="AM53" s="198" t="str">
        <f t="shared" ca="1" si="245"/>
        <v/>
      </c>
      <c r="AN53" s="198" t="str">
        <f t="shared" ca="1" si="246"/>
        <v/>
      </c>
      <c r="AO53" s="198" t="str">
        <f t="shared" ca="1" si="247"/>
        <v/>
      </c>
      <c r="AP53" s="198" t="str">
        <f t="shared" ca="1" si="248"/>
        <v/>
      </c>
      <c r="AQ53" s="198" t="str">
        <f t="shared" ca="1" si="249"/>
        <v/>
      </c>
      <c r="AR53" s="198" t="str">
        <f t="shared" ca="1" si="250"/>
        <v/>
      </c>
      <c r="AS53" s="198" t="str">
        <f t="shared" ca="1" si="251"/>
        <v/>
      </c>
      <c r="AT53" s="198" t="str">
        <f t="shared" ca="1" si="252"/>
        <v/>
      </c>
      <c r="AU53" s="198" t="str">
        <f t="shared" ca="1" si="253"/>
        <v/>
      </c>
      <c r="AV53" s="198" t="str">
        <f t="shared" ca="1" si="254"/>
        <v/>
      </c>
      <c r="AW53" s="198" t="str">
        <f t="shared" ca="1" si="255"/>
        <v/>
      </c>
      <c r="AX53" s="198" t="str">
        <f t="shared" ca="1" si="256"/>
        <v/>
      </c>
      <c r="AY53" s="198" t="str">
        <f t="shared" ca="1" si="257"/>
        <v/>
      </c>
      <c r="AZ53" s="198" t="str">
        <f t="shared" ca="1" si="258"/>
        <v/>
      </c>
      <c r="BA53" s="198" t="str">
        <f t="shared" ca="1" si="259"/>
        <v/>
      </c>
      <c r="BB53" s="198" t="str">
        <f t="shared" ca="1" si="260"/>
        <v/>
      </c>
      <c r="BC53" s="198" t="str">
        <f t="shared" ca="1" si="261"/>
        <v/>
      </c>
      <c r="BD53" s="198" t="str">
        <f t="shared" ca="1" si="262"/>
        <v/>
      </c>
      <c r="BE53" s="198" t="str">
        <f t="shared" ca="1" si="263"/>
        <v/>
      </c>
      <c r="BF53" s="198" t="str">
        <f t="shared" ca="1" si="264"/>
        <v/>
      </c>
      <c r="BG53" s="198" t="str">
        <f t="shared" ca="1" si="265"/>
        <v/>
      </c>
      <c r="BH53" s="198" t="str">
        <f t="shared" ca="1" si="266"/>
        <v/>
      </c>
      <c r="BI53" s="198" t="str">
        <f t="shared" ca="1" si="267"/>
        <v/>
      </c>
      <c r="BJ53" s="198" t="str">
        <f t="shared" ca="1" si="268"/>
        <v/>
      </c>
      <c r="BK53" s="198" t="str">
        <f t="shared" ca="1" si="269"/>
        <v/>
      </c>
      <c r="BL53" s="198" t="str">
        <f t="shared" ca="1" si="270"/>
        <v/>
      </c>
      <c r="BM53" s="198" t="str">
        <f t="shared" ca="1" si="271"/>
        <v/>
      </c>
      <c r="BN53" s="198" t="str">
        <f t="shared" ca="1" si="272"/>
        <v/>
      </c>
      <c r="BO53" s="198" t="str">
        <f t="shared" ca="1" si="273"/>
        <v/>
      </c>
      <c r="BP53" s="198" t="str">
        <f t="shared" ca="1" si="274"/>
        <v/>
      </c>
      <c r="BQ53" s="198" t="str">
        <f t="shared" ca="1" si="275"/>
        <v/>
      </c>
      <c r="BR53" s="198" t="str">
        <f t="shared" ca="1" si="276"/>
        <v/>
      </c>
      <c r="BS53" s="198" t="str">
        <f t="shared" ca="1" si="277"/>
        <v/>
      </c>
      <c r="BT53" s="198" t="str">
        <f t="shared" ca="1" si="278"/>
        <v/>
      </c>
      <c r="BU53" s="198" t="str">
        <f t="shared" ca="1" si="279"/>
        <v/>
      </c>
      <c r="BV53" s="198" t="str">
        <f t="shared" ca="1" si="280"/>
        <v/>
      </c>
      <c r="BW53" s="198" t="str">
        <f t="shared" ca="1" si="281"/>
        <v/>
      </c>
      <c r="BX53" s="198" t="str">
        <f t="shared" ca="1" si="282"/>
        <v/>
      </c>
      <c r="BY53" s="198" t="str">
        <f t="shared" ca="1" si="283"/>
        <v/>
      </c>
      <c r="BZ53" s="198" t="str">
        <f t="shared" ca="1" si="284"/>
        <v/>
      </c>
      <c r="CA53" s="198" t="str">
        <f t="shared" ca="1" si="285"/>
        <v/>
      </c>
      <c r="CB53" s="198" t="str">
        <f t="shared" ca="1" si="286"/>
        <v/>
      </c>
      <c r="CC53" s="198" t="str">
        <f t="shared" ca="1" si="287"/>
        <v/>
      </c>
      <c r="CD53" s="198" t="str">
        <f t="shared" ca="1" si="288"/>
        <v/>
      </c>
      <c r="CE53" s="198" t="str">
        <f t="shared" ca="1" si="289"/>
        <v/>
      </c>
      <c r="CF53" s="198" t="str">
        <f t="shared" ca="1" si="290"/>
        <v/>
      </c>
      <c r="CG53" s="198" t="str">
        <f t="shared" ca="1" si="291"/>
        <v/>
      </c>
      <c r="CH53" s="198" t="str">
        <f t="shared" ca="1" si="292"/>
        <v/>
      </c>
      <c r="CI53" s="198" t="str">
        <f t="shared" ca="1" si="293"/>
        <v/>
      </c>
      <c r="CJ53" s="198" t="str">
        <f t="shared" ca="1" si="294"/>
        <v/>
      </c>
      <c r="CK53" s="198" t="str">
        <f t="shared" ca="1" si="295"/>
        <v/>
      </c>
      <c r="CL53" s="198" t="str">
        <f t="shared" ca="1" si="296"/>
        <v/>
      </c>
      <c r="CM53" s="198" t="str">
        <f t="shared" ca="1" si="297"/>
        <v/>
      </c>
      <c r="CN53" s="198" t="str">
        <f t="shared" ca="1" si="298"/>
        <v/>
      </c>
      <c r="CO53" s="198" t="str">
        <f t="shared" ca="1" si="299"/>
        <v/>
      </c>
      <c r="CP53" s="198" t="str">
        <f t="shared" ca="1" si="300"/>
        <v/>
      </c>
      <c r="CQ53" s="198" t="str">
        <f t="shared" ca="1" si="301"/>
        <v/>
      </c>
      <c r="CR53" s="198" t="str">
        <f t="shared" ca="1" si="302"/>
        <v/>
      </c>
      <c r="CS53" s="198" t="str">
        <f t="shared" ca="1" si="303"/>
        <v/>
      </c>
      <c r="CT53" s="198" t="str">
        <f t="shared" ca="1" si="304"/>
        <v/>
      </c>
      <c r="CU53" s="198" t="str">
        <f t="shared" ca="1" si="305"/>
        <v/>
      </c>
      <c r="CV53" s="198" t="str">
        <f t="shared" ca="1" si="306"/>
        <v/>
      </c>
      <c r="CW53" s="198" t="str">
        <f t="shared" ca="1" si="307"/>
        <v/>
      </c>
      <c r="CX53" s="198" t="str">
        <f t="shared" ca="1" si="308"/>
        <v/>
      </c>
      <c r="CY53" s="198" t="str">
        <f t="shared" ca="1" si="309"/>
        <v/>
      </c>
      <c r="CZ53" s="198" t="str">
        <f t="shared" ca="1" si="310"/>
        <v/>
      </c>
      <c r="DA53" s="198" t="str">
        <f t="shared" ca="1" si="311"/>
        <v/>
      </c>
      <c r="DB53" s="198" t="str">
        <f t="shared" ca="1" si="312"/>
        <v/>
      </c>
    </row>
    <row r="54" spans="1:106">
      <c r="A54" s="191" t="str">
        <f>IF(+TRACCIATO!B55&lt;&gt;"",TRACCIATO!B55,"")</f>
        <v>CAMBIO</v>
      </c>
      <c r="B54" s="192" t="str">
        <f>IF(+TRACCIATO!C55&lt;&gt;"",TRACCIATO!C55,"")</f>
        <v/>
      </c>
      <c r="C54" s="193" t="str">
        <f>IF(+TRACCIATO!D55&lt;&gt;"",TRACCIATO!D55,"")</f>
        <v>ALF</v>
      </c>
      <c r="D54" s="193">
        <f>IF(+TRACCIATO!E55&lt;&gt;"",TRACCIATO!E55,"")</f>
        <v>3</v>
      </c>
      <c r="E54" s="193">
        <f>IF(+TRACCIATO!F55&lt;&gt;"",TRACCIATO!F55,"")</f>
        <v>390</v>
      </c>
      <c r="F54" s="194">
        <f ca="1">CalcoloVerifica!F54</f>
        <v>0</v>
      </c>
      <c r="G54" s="198" t="str">
        <f t="shared" ca="1" si="313"/>
        <v>MEC</v>
      </c>
      <c r="H54" s="198" t="str">
        <f t="shared" ca="1" si="214"/>
        <v>MEC</v>
      </c>
      <c r="I54" s="198" t="str">
        <f t="shared" ca="1" si="215"/>
        <v>MEC</v>
      </c>
      <c r="J54" s="198" t="str">
        <f t="shared" ca="1" si="216"/>
        <v>MEC</v>
      </c>
      <c r="K54" s="198" t="str">
        <f t="shared" ca="1" si="217"/>
        <v>MEC</v>
      </c>
      <c r="L54" s="198" t="str">
        <f t="shared" ca="1" si="218"/>
        <v>MEC</v>
      </c>
      <c r="M54" s="198" t="str">
        <f t="shared" ca="1" si="219"/>
        <v>MEC</v>
      </c>
      <c r="N54" s="198" t="str">
        <f t="shared" ca="1" si="220"/>
        <v>MEC</v>
      </c>
      <c r="O54" s="198" t="str">
        <f t="shared" ca="1" si="221"/>
        <v>MEC</v>
      </c>
      <c r="P54" s="198" t="str">
        <f t="shared" ca="1" si="222"/>
        <v>MEC</v>
      </c>
      <c r="Q54" s="198" t="str">
        <f t="shared" ca="1" si="223"/>
        <v>MEC</v>
      </c>
      <c r="R54" s="198" t="str">
        <f t="shared" ca="1" si="224"/>
        <v>MEC</v>
      </c>
      <c r="S54" s="198" t="str">
        <f t="shared" ca="1" si="225"/>
        <v/>
      </c>
      <c r="T54" s="198" t="str">
        <f t="shared" ca="1" si="226"/>
        <v/>
      </c>
      <c r="U54" s="198" t="str">
        <f t="shared" ca="1" si="227"/>
        <v/>
      </c>
      <c r="V54" s="198" t="str">
        <f t="shared" ca="1" si="228"/>
        <v/>
      </c>
      <c r="W54" s="198" t="str">
        <f t="shared" ca="1" si="229"/>
        <v/>
      </c>
      <c r="X54" s="198" t="str">
        <f t="shared" ca="1" si="230"/>
        <v/>
      </c>
      <c r="Y54" s="198" t="str">
        <f t="shared" ca="1" si="231"/>
        <v/>
      </c>
      <c r="Z54" s="198" t="str">
        <f t="shared" ca="1" si="232"/>
        <v/>
      </c>
      <c r="AA54" s="198" t="str">
        <f t="shared" ca="1" si="233"/>
        <v/>
      </c>
      <c r="AB54" s="198" t="str">
        <f t="shared" ca="1" si="234"/>
        <v/>
      </c>
      <c r="AC54" s="198" t="str">
        <f t="shared" ca="1" si="235"/>
        <v/>
      </c>
      <c r="AD54" s="198" t="str">
        <f t="shared" ca="1" si="236"/>
        <v/>
      </c>
      <c r="AE54" s="198" t="str">
        <f t="shared" ca="1" si="237"/>
        <v/>
      </c>
      <c r="AF54" s="198" t="str">
        <f t="shared" ca="1" si="238"/>
        <v/>
      </c>
      <c r="AG54" s="198" t="str">
        <f t="shared" ca="1" si="239"/>
        <v/>
      </c>
      <c r="AH54" s="198" t="str">
        <f t="shared" ca="1" si="240"/>
        <v/>
      </c>
      <c r="AI54" s="198" t="str">
        <f t="shared" ca="1" si="241"/>
        <v/>
      </c>
      <c r="AJ54" s="198" t="str">
        <f t="shared" ca="1" si="242"/>
        <v/>
      </c>
      <c r="AK54" s="198" t="str">
        <f t="shared" ca="1" si="243"/>
        <v/>
      </c>
      <c r="AL54" s="198" t="str">
        <f t="shared" ca="1" si="244"/>
        <v/>
      </c>
      <c r="AM54" s="198" t="str">
        <f t="shared" ca="1" si="245"/>
        <v/>
      </c>
      <c r="AN54" s="198" t="str">
        <f t="shared" ca="1" si="246"/>
        <v/>
      </c>
      <c r="AO54" s="198" t="str">
        <f t="shared" ca="1" si="247"/>
        <v/>
      </c>
      <c r="AP54" s="198" t="str">
        <f t="shared" ca="1" si="248"/>
        <v/>
      </c>
      <c r="AQ54" s="198" t="str">
        <f t="shared" ca="1" si="249"/>
        <v/>
      </c>
      <c r="AR54" s="198" t="str">
        <f t="shared" ca="1" si="250"/>
        <v/>
      </c>
      <c r="AS54" s="198" t="str">
        <f t="shared" ca="1" si="251"/>
        <v/>
      </c>
      <c r="AT54" s="198" t="str">
        <f t="shared" ca="1" si="252"/>
        <v/>
      </c>
      <c r="AU54" s="198" t="str">
        <f t="shared" ca="1" si="253"/>
        <v/>
      </c>
      <c r="AV54" s="198" t="str">
        <f t="shared" ca="1" si="254"/>
        <v/>
      </c>
      <c r="AW54" s="198" t="str">
        <f t="shared" ca="1" si="255"/>
        <v/>
      </c>
      <c r="AX54" s="198" t="str">
        <f t="shared" ca="1" si="256"/>
        <v/>
      </c>
      <c r="AY54" s="198" t="str">
        <f t="shared" ca="1" si="257"/>
        <v/>
      </c>
      <c r="AZ54" s="198" t="str">
        <f t="shared" ca="1" si="258"/>
        <v/>
      </c>
      <c r="BA54" s="198" t="str">
        <f t="shared" ca="1" si="259"/>
        <v/>
      </c>
      <c r="BB54" s="198" t="str">
        <f t="shared" ca="1" si="260"/>
        <v/>
      </c>
      <c r="BC54" s="198" t="str">
        <f t="shared" ca="1" si="261"/>
        <v/>
      </c>
      <c r="BD54" s="198" t="str">
        <f t="shared" ca="1" si="262"/>
        <v/>
      </c>
      <c r="BE54" s="198" t="str">
        <f t="shared" ca="1" si="263"/>
        <v/>
      </c>
      <c r="BF54" s="198" t="str">
        <f t="shared" ca="1" si="264"/>
        <v/>
      </c>
      <c r="BG54" s="198" t="str">
        <f t="shared" ca="1" si="265"/>
        <v/>
      </c>
      <c r="BH54" s="198" t="str">
        <f t="shared" ca="1" si="266"/>
        <v/>
      </c>
      <c r="BI54" s="198" t="str">
        <f t="shared" ca="1" si="267"/>
        <v/>
      </c>
      <c r="BJ54" s="198" t="str">
        <f t="shared" ca="1" si="268"/>
        <v/>
      </c>
      <c r="BK54" s="198" t="str">
        <f t="shared" ca="1" si="269"/>
        <v/>
      </c>
      <c r="BL54" s="198" t="str">
        <f t="shared" ca="1" si="270"/>
        <v/>
      </c>
      <c r="BM54" s="198" t="str">
        <f t="shared" ca="1" si="271"/>
        <v/>
      </c>
      <c r="BN54" s="198" t="str">
        <f t="shared" ca="1" si="272"/>
        <v/>
      </c>
      <c r="BO54" s="198" t="str">
        <f t="shared" ca="1" si="273"/>
        <v/>
      </c>
      <c r="BP54" s="198" t="str">
        <f t="shared" ca="1" si="274"/>
        <v/>
      </c>
      <c r="BQ54" s="198" t="str">
        <f t="shared" ca="1" si="275"/>
        <v/>
      </c>
      <c r="BR54" s="198" t="str">
        <f t="shared" ca="1" si="276"/>
        <v/>
      </c>
      <c r="BS54" s="198" t="str">
        <f t="shared" ca="1" si="277"/>
        <v/>
      </c>
      <c r="BT54" s="198" t="str">
        <f t="shared" ca="1" si="278"/>
        <v/>
      </c>
      <c r="BU54" s="198" t="str">
        <f t="shared" ca="1" si="279"/>
        <v/>
      </c>
      <c r="BV54" s="198" t="str">
        <f t="shared" ca="1" si="280"/>
        <v/>
      </c>
      <c r="BW54" s="198" t="str">
        <f t="shared" ca="1" si="281"/>
        <v/>
      </c>
      <c r="BX54" s="198" t="str">
        <f t="shared" ca="1" si="282"/>
        <v/>
      </c>
      <c r="BY54" s="198" t="str">
        <f t="shared" ca="1" si="283"/>
        <v/>
      </c>
      <c r="BZ54" s="198" t="str">
        <f t="shared" ca="1" si="284"/>
        <v/>
      </c>
      <c r="CA54" s="198" t="str">
        <f t="shared" ca="1" si="285"/>
        <v/>
      </c>
      <c r="CB54" s="198" t="str">
        <f t="shared" ca="1" si="286"/>
        <v/>
      </c>
      <c r="CC54" s="198" t="str">
        <f t="shared" ca="1" si="287"/>
        <v/>
      </c>
      <c r="CD54" s="198" t="str">
        <f t="shared" ca="1" si="288"/>
        <v/>
      </c>
      <c r="CE54" s="198" t="str">
        <f t="shared" ca="1" si="289"/>
        <v/>
      </c>
      <c r="CF54" s="198" t="str">
        <f t="shared" ca="1" si="290"/>
        <v/>
      </c>
      <c r="CG54" s="198" t="str">
        <f t="shared" ca="1" si="291"/>
        <v/>
      </c>
      <c r="CH54" s="198" t="str">
        <f t="shared" ca="1" si="292"/>
        <v/>
      </c>
      <c r="CI54" s="198" t="str">
        <f t="shared" ca="1" si="293"/>
        <v/>
      </c>
      <c r="CJ54" s="198" t="str">
        <f t="shared" ca="1" si="294"/>
        <v/>
      </c>
      <c r="CK54" s="198" t="str">
        <f t="shared" ca="1" si="295"/>
        <v/>
      </c>
      <c r="CL54" s="198" t="str">
        <f t="shared" ca="1" si="296"/>
        <v/>
      </c>
      <c r="CM54" s="198" t="str">
        <f t="shared" ca="1" si="297"/>
        <v/>
      </c>
      <c r="CN54" s="198" t="str">
        <f t="shared" ca="1" si="298"/>
        <v/>
      </c>
      <c r="CO54" s="198" t="str">
        <f t="shared" ca="1" si="299"/>
        <v/>
      </c>
      <c r="CP54" s="198" t="str">
        <f t="shared" ca="1" si="300"/>
        <v/>
      </c>
      <c r="CQ54" s="198" t="str">
        <f t="shared" ca="1" si="301"/>
        <v/>
      </c>
      <c r="CR54" s="198" t="str">
        <f t="shared" ca="1" si="302"/>
        <v/>
      </c>
      <c r="CS54" s="198" t="str">
        <f t="shared" ca="1" si="303"/>
        <v/>
      </c>
      <c r="CT54" s="198" t="str">
        <f t="shared" ca="1" si="304"/>
        <v/>
      </c>
      <c r="CU54" s="198" t="str">
        <f t="shared" ca="1" si="305"/>
        <v/>
      </c>
      <c r="CV54" s="198" t="str">
        <f t="shared" ca="1" si="306"/>
        <v/>
      </c>
      <c r="CW54" s="198" t="str">
        <f t="shared" ca="1" si="307"/>
        <v/>
      </c>
      <c r="CX54" s="198" t="str">
        <f t="shared" ca="1" si="308"/>
        <v/>
      </c>
      <c r="CY54" s="198" t="str">
        <f t="shared" ca="1" si="309"/>
        <v/>
      </c>
      <c r="CZ54" s="198" t="str">
        <f t="shared" ca="1" si="310"/>
        <v/>
      </c>
      <c r="DA54" s="198" t="str">
        <f t="shared" ca="1" si="311"/>
        <v/>
      </c>
      <c r="DB54" s="198" t="str">
        <f t="shared" ca="1" si="312"/>
        <v/>
      </c>
    </row>
    <row r="55" spans="1:106">
      <c r="A55" s="191" t="str">
        <f>IF(+TRACCIATO!B56&lt;&gt;"",TRACCIATO!B56,"")</f>
        <v>TRASMISSIONE</v>
      </c>
      <c r="B55" s="192" t="str">
        <f>IF(+TRACCIATO!C56&lt;&gt;"",TRACCIATO!C56,"")</f>
        <v/>
      </c>
      <c r="C55" s="193" t="str">
        <f>IF(+TRACCIATO!D56&lt;&gt;"",TRACCIATO!D56,"")</f>
        <v>ALF</v>
      </c>
      <c r="D55" s="193">
        <f>IF(+TRACCIATO!E56&lt;&gt;"",TRACCIATO!E56,"")</f>
        <v>7</v>
      </c>
      <c r="E55" s="193">
        <f>IF(+TRACCIATO!F56&lt;&gt;"",TRACCIATO!F56,"")</f>
        <v>397</v>
      </c>
      <c r="F55" s="194">
        <f>CalcoloVerifica!F55</f>
        <v>0</v>
      </c>
      <c r="G55" s="198" t="str">
        <f t="shared" ca="1" si="313"/>
        <v>1/21,18</v>
      </c>
      <c r="H55" s="198" t="str">
        <f t="shared" ca="1" si="214"/>
        <v>1/21,18</v>
      </c>
      <c r="I55" s="198" t="str">
        <f t="shared" ca="1" si="215"/>
        <v>1/21,18</v>
      </c>
      <c r="J55" s="198" t="str">
        <f t="shared" ca="1" si="216"/>
        <v>1/21,18</v>
      </c>
      <c r="K55" s="198" t="str">
        <f t="shared" ca="1" si="217"/>
        <v>1/21,18</v>
      </c>
      <c r="L55" s="198" t="str">
        <f t="shared" ca="1" si="218"/>
        <v>1/21,18</v>
      </c>
      <c r="M55" s="198" t="str">
        <f t="shared" ca="1" si="219"/>
        <v>1/21,18</v>
      </c>
      <c r="N55" s="198" t="str">
        <f t="shared" ca="1" si="220"/>
        <v>1/21,18</v>
      </c>
      <c r="O55" s="198" t="str">
        <f t="shared" ca="1" si="221"/>
        <v>1/18,31</v>
      </c>
      <c r="P55" s="198" t="str">
        <f t="shared" ca="1" si="222"/>
        <v>1/18,31</v>
      </c>
      <c r="Q55" s="198" t="str">
        <f t="shared" ca="1" si="223"/>
        <v>1/18,31</v>
      </c>
      <c r="R55" s="198" t="str">
        <f t="shared" ca="1" si="224"/>
        <v>1/18,31</v>
      </c>
      <c r="S55" s="198" t="str">
        <f t="shared" ca="1" si="225"/>
        <v/>
      </c>
      <c r="T55" s="198" t="str">
        <f t="shared" ca="1" si="226"/>
        <v/>
      </c>
      <c r="U55" s="198" t="str">
        <f t="shared" ca="1" si="227"/>
        <v/>
      </c>
      <c r="V55" s="198" t="str">
        <f t="shared" ca="1" si="228"/>
        <v/>
      </c>
      <c r="W55" s="198" t="str">
        <f t="shared" ca="1" si="229"/>
        <v/>
      </c>
      <c r="X55" s="198" t="str">
        <f t="shared" ca="1" si="230"/>
        <v/>
      </c>
      <c r="Y55" s="198" t="str">
        <f t="shared" ca="1" si="231"/>
        <v/>
      </c>
      <c r="Z55" s="198" t="str">
        <f t="shared" ca="1" si="232"/>
        <v/>
      </c>
      <c r="AA55" s="198" t="str">
        <f t="shared" ca="1" si="233"/>
        <v/>
      </c>
      <c r="AB55" s="198" t="str">
        <f t="shared" ca="1" si="234"/>
        <v/>
      </c>
      <c r="AC55" s="198" t="str">
        <f t="shared" ca="1" si="235"/>
        <v/>
      </c>
      <c r="AD55" s="198" t="str">
        <f t="shared" ca="1" si="236"/>
        <v/>
      </c>
      <c r="AE55" s="198" t="str">
        <f t="shared" ca="1" si="237"/>
        <v/>
      </c>
      <c r="AF55" s="198" t="str">
        <f t="shared" ca="1" si="238"/>
        <v/>
      </c>
      <c r="AG55" s="198" t="str">
        <f t="shared" ca="1" si="239"/>
        <v/>
      </c>
      <c r="AH55" s="198" t="str">
        <f t="shared" ca="1" si="240"/>
        <v/>
      </c>
      <c r="AI55" s="198" t="str">
        <f t="shared" ca="1" si="241"/>
        <v/>
      </c>
      <c r="AJ55" s="198" t="str">
        <f t="shared" ca="1" si="242"/>
        <v/>
      </c>
      <c r="AK55" s="198" t="str">
        <f t="shared" ca="1" si="243"/>
        <v/>
      </c>
      <c r="AL55" s="198" t="str">
        <f t="shared" ca="1" si="244"/>
        <v/>
      </c>
      <c r="AM55" s="198" t="str">
        <f t="shared" ca="1" si="245"/>
        <v/>
      </c>
      <c r="AN55" s="198" t="str">
        <f t="shared" ca="1" si="246"/>
        <v/>
      </c>
      <c r="AO55" s="198" t="str">
        <f t="shared" ca="1" si="247"/>
        <v/>
      </c>
      <c r="AP55" s="198" t="str">
        <f t="shared" ca="1" si="248"/>
        <v/>
      </c>
      <c r="AQ55" s="198" t="str">
        <f t="shared" ca="1" si="249"/>
        <v/>
      </c>
      <c r="AR55" s="198" t="str">
        <f t="shared" ca="1" si="250"/>
        <v/>
      </c>
      <c r="AS55" s="198" t="str">
        <f t="shared" ca="1" si="251"/>
        <v/>
      </c>
      <c r="AT55" s="198" t="str">
        <f t="shared" ca="1" si="252"/>
        <v/>
      </c>
      <c r="AU55" s="198" t="str">
        <f t="shared" ca="1" si="253"/>
        <v/>
      </c>
      <c r="AV55" s="198" t="str">
        <f t="shared" ca="1" si="254"/>
        <v/>
      </c>
      <c r="AW55" s="198" t="str">
        <f t="shared" ca="1" si="255"/>
        <v/>
      </c>
      <c r="AX55" s="198" t="str">
        <f t="shared" ca="1" si="256"/>
        <v/>
      </c>
      <c r="AY55" s="198" t="str">
        <f t="shared" ca="1" si="257"/>
        <v/>
      </c>
      <c r="AZ55" s="198" t="str">
        <f t="shared" ca="1" si="258"/>
        <v/>
      </c>
      <c r="BA55" s="198" t="str">
        <f t="shared" ca="1" si="259"/>
        <v/>
      </c>
      <c r="BB55" s="198" t="str">
        <f t="shared" ca="1" si="260"/>
        <v/>
      </c>
      <c r="BC55" s="198" t="str">
        <f t="shared" ca="1" si="261"/>
        <v/>
      </c>
      <c r="BD55" s="198" t="str">
        <f t="shared" ca="1" si="262"/>
        <v/>
      </c>
      <c r="BE55" s="198" t="str">
        <f t="shared" ca="1" si="263"/>
        <v/>
      </c>
      <c r="BF55" s="198" t="str">
        <f t="shared" ca="1" si="264"/>
        <v/>
      </c>
      <c r="BG55" s="198" t="str">
        <f t="shared" ca="1" si="265"/>
        <v/>
      </c>
      <c r="BH55" s="198" t="str">
        <f t="shared" ca="1" si="266"/>
        <v/>
      </c>
      <c r="BI55" s="198" t="str">
        <f t="shared" ca="1" si="267"/>
        <v/>
      </c>
      <c r="BJ55" s="198" t="str">
        <f t="shared" ca="1" si="268"/>
        <v/>
      </c>
      <c r="BK55" s="198" t="str">
        <f t="shared" ca="1" si="269"/>
        <v/>
      </c>
      <c r="BL55" s="198" t="str">
        <f t="shared" ca="1" si="270"/>
        <v/>
      </c>
      <c r="BM55" s="198" t="str">
        <f t="shared" ca="1" si="271"/>
        <v/>
      </c>
      <c r="BN55" s="198" t="str">
        <f t="shared" ca="1" si="272"/>
        <v/>
      </c>
      <c r="BO55" s="198" t="str">
        <f t="shared" ca="1" si="273"/>
        <v/>
      </c>
      <c r="BP55" s="198" t="str">
        <f t="shared" ca="1" si="274"/>
        <v/>
      </c>
      <c r="BQ55" s="198" t="str">
        <f t="shared" ca="1" si="275"/>
        <v/>
      </c>
      <c r="BR55" s="198" t="str">
        <f t="shared" ca="1" si="276"/>
        <v/>
      </c>
      <c r="BS55" s="198" t="str">
        <f t="shared" ca="1" si="277"/>
        <v/>
      </c>
      <c r="BT55" s="198" t="str">
        <f t="shared" ca="1" si="278"/>
        <v/>
      </c>
      <c r="BU55" s="198" t="str">
        <f t="shared" ca="1" si="279"/>
        <v/>
      </c>
      <c r="BV55" s="198" t="str">
        <f t="shared" ca="1" si="280"/>
        <v/>
      </c>
      <c r="BW55" s="198" t="str">
        <f t="shared" ca="1" si="281"/>
        <v/>
      </c>
      <c r="BX55" s="198" t="str">
        <f t="shared" ca="1" si="282"/>
        <v/>
      </c>
      <c r="BY55" s="198" t="str">
        <f t="shared" ca="1" si="283"/>
        <v/>
      </c>
      <c r="BZ55" s="198" t="str">
        <f t="shared" ca="1" si="284"/>
        <v/>
      </c>
      <c r="CA55" s="198" t="str">
        <f t="shared" ca="1" si="285"/>
        <v/>
      </c>
      <c r="CB55" s="198" t="str">
        <f t="shared" ca="1" si="286"/>
        <v/>
      </c>
      <c r="CC55" s="198" t="str">
        <f t="shared" ca="1" si="287"/>
        <v/>
      </c>
      <c r="CD55" s="198" t="str">
        <f t="shared" ca="1" si="288"/>
        <v/>
      </c>
      <c r="CE55" s="198" t="str">
        <f t="shared" ca="1" si="289"/>
        <v/>
      </c>
      <c r="CF55" s="198" t="str">
        <f t="shared" ca="1" si="290"/>
        <v/>
      </c>
      <c r="CG55" s="198" t="str">
        <f t="shared" ca="1" si="291"/>
        <v/>
      </c>
      <c r="CH55" s="198" t="str">
        <f t="shared" ca="1" si="292"/>
        <v/>
      </c>
      <c r="CI55" s="198" t="str">
        <f t="shared" ca="1" si="293"/>
        <v/>
      </c>
      <c r="CJ55" s="198" t="str">
        <f t="shared" ca="1" si="294"/>
        <v/>
      </c>
      <c r="CK55" s="198" t="str">
        <f t="shared" ca="1" si="295"/>
        <v/>
      </c>
      <c r="CL55" s="198" t="str">
        <f t="shared" ca="1" si="296"/>
        <v/>
      </c>
      <c r="CM55" s="198" t="str">
        <f t="shared" ca="1" si="297"/>
        <v/>
      </c>
      <c r="CN55" s="198" t="str">
        <f t="shared" ca="1" si="298"/>
        <v/>
      </c>
      <c r="CO55" s="198" t="str">
        <f t="shared" ca="1" si="299"/>
        <v/>
      </c>
      <c r="CP55" s="198" t="str">
        <f t="shared" ca="1" si="300"/>
        <v/>
      </c>
      <c r="CQ55" s="198" t="str">
        <f t="shared" ca="1" si="301"/>
        <v/>
      </c>
      <c r="CR55" s="198" t="str">
        <f t="shared" ca="1" si="302"/>
        <v/>
      </c>
      <c r="CS55" s="198" t="str">
        <f t="shared" ca="1" si="303"/>
        <v/>
      </c>
      <c r="CT55" s="198" t="str">
        <f t="shared" ca="1" si="304"/>
        <v/>
      </c>
      <c r="CU55" s="198" t="str">
        <f t="shared" ca="1" si="305"/>
        <v/>
      </c>
      <c r="CV55" s="198" t="str">
        <f t="shared" ca="1" si="306"/>
        <v/>
      </c>
      <c r="CW55" s="198" t="str">
        <f t="shared" ca="1" si="307"/>
        <v/>
      </c>
      <c r="CX55" s="198" t="str">
        <f t="shared" ca="1" si="308"/>
        <v/>
      </c>
      <c r="CY55" s="198" t="str">
        <f t="shared" ca="1" si="309"/>
        <v/>
      </c>
      <c r="CZ55" s="198" t="str">
        <f t="shared" ca="1" si="310"/>
        <v/>
      </c>
      <c r="DA55" s="198" t="str">
        <f t="shared" ca="1" si="311"/>
        <v/>
      </c>
      <c r="DB55" s="198" t="str">
        <f t="shared" ca="1" si="312"/>
        <v/>
      </c>
    </row>
    <row r="56" spans="1:106">
      <c r="A56" s="191" t="str">
        <f>IF(+TRACCIATO!B57&lt;&gt;"",TRACCIATO!B57,"")</f>
        <v>SERVOSTERZO</v>
      </c>
      <c r="B56" s="192" t="str">
        <f>IF(+TRACCIATO!C57&lt;&gt;"",TRACCIATO!C57,"")</f>
        <v/>
      </c>
      <c r="C56" s="193" t="str">
        <f>IF(+TRACCIATO!D57&lt;&gt;"",TRACCIATO!D57,"")</f>
        <v>ALF</v>
      </c>
      <c r="D56" s="193">
        <f>IF(+TRACCIATO!E57&lt;&gt;"",TRACCIATO!E57,"")</f>
        <v>18</v>
      </c>
      <c r="E56" s="193">
        <f>IF(+TRACCIATO!F57&lt;&gt;"",TRACCIATO!F57,"")</f>
        <v>415</v>
      </c>
      <c r="F56" s="194">
        <f>CalcoloVerifica!F56</f>
        <v>0</v>
      </c>
      <c r="G56" s="198" t="str">
        <f t="shared" ca="1" si="313"/>
        <v xml:space="preserve">                  </v>
      </c>
      <c r="H56" s="198" t="str">
        <f t="shared" ca="1" si="214"/>
        <v xml:space="preserve">                  </v>
      </c>
      <c r="I56" s="198" t="str">
        <f t="shared" ca="1" si="215"/>
        <v xml:space="preserve">                  </v>
      </c>
      <c r="J56" s="198" t="str">
        <f t="shared" ca="1" si="216"/>
        <v xml:space="preserve">                  </v>
      </c>
      <c r="K56" s="198" t="str">
        <f t="shared" ca="1" si="217"/>
        <v xml:space="preserve">                  </v>
      </c>
      <c r="L56" s="198" t="str">
        <f t="shared" ca="1" si="218"/>
        <v xml:space="preserve">                  </v>
      </c>
      <c r="M56" s="198" t="str">
        <f t="shared" ca="1" si="219"/>
        <v xml:space="preserve">                  </v>
      </c>
      <c r="N56" s="198" t="str">
        <f t="shared" ca="1" si="220"/>
        <v xml:space="preserve">                  </v>
      </c>
      <c r="O56" s="198" t="str">
        <f t="shared" ca="1" si="221"/>
        <v xml:space="preserve">                  </v>
      </c>
      <c r="P56" s="198" t="str">
        <f t="shared" ca="1" si="222"/>
        <v xml:space="preserve">                  </v>
      </c>
      <c r="Q56" s="198" t="str">
        <f t="shared" ca="1" si="223"/>
        <v xml:space="preserve">                  </v>
      </c>
      <c r="R56" s="198" t="str">
        <f t="shared" ca="1" si="224"/>
        <v xml:space="preserve">                  </v>
      </c>
      <c r="S56" s="198" t="str">
        <f t="shared" ca="1" si="225"/>
        <v/>
      </c>
      <c r="T56" s="198" t="str">
        <f t="shared" ca="1" si="226"/>
        <v/>
      </c>
      <c r="U56" s="198" t="str">
        <f t="shared" ca="1" si="227"/>
        <v/>
      </c>
      <c r="V56" s="198" t="str">
        <f t="shared" ca="1" si="228"/>
        <v/>
      </c>
      <c r="W56" s="198" t="str">
        <f t="shared" ca="1" si="229"/>
        <v/>
      </c>
      <c r="X56" s="198" t="str">
        <f t="shared" ca="1" si="230"/>
        <v/>
      </c>
      <c r="Y56" s="198" t="str">
        <f t="shared" ca="1" si="231"/>
        <v/>
      </c>
      <c r="Z56" s="198" t="str">
        <f t="shared" ca="1" si="232"/>
        <v/>
      </c>
      <c r="AA56" s="198" t="str">
        <f t="shared" ca="1" si="233"/>
        <v/>
      </c>
      <c r="AB56" s="198" t="str">
        <f t="shared" ca="1" si="234"/>
        <v/>
      </c>
      <c r="AC56" s="198" t="str">
        <f t="shared" ca="1" si="235"/>
        <v/>
      </c>
      <c r="AD56" s="198" t="str">
        <f t="shared" ca="1" si="236"/>
        <v/>
      </c>
      <c r="AE56" s="198" t="str">
        <f t="shared" ca="1" si="237"/>
        <v/>
      </c>
      <c r="AF56" s="198" t="str">
        <f t="shared" ca="1" si="238"/>
        <v/>
      </c>
      <c r="AG56" s="198" t="str">
        <f t="shared" ca="1" si="239"/>
        <v/>
      </c>
      <c r="AH56" s="198" t="str">
        <f t="shared" ca="1" si="240"/>
        <v/>
      </c>
      <c r="AI56" s="198" t="str">
        <f t="shared" ca="1" si="241"/>
        <v/>
      </c>
      <c r="AJ56" s="198" t="str">
        <f t="shared" ca="1" si="242"/>
        <v/>
      </c>
      <c r="AK56" s="198" t="str">
        <f t="shared" ca="1" si="243"/>
        <v/>
      </c>
      <c r="AL56" s="198" t="str">
        <f t="shared" ca="1" si="244"/>
        <v/>
      </c>
      <c r="AM56" s="198" t="str">
        <f t="shared" ca="1" si="245"/>
        <v/>
      </c>
      <c r="AN56" s="198" t="str">
        <f t="shared" ca="1" si="246"/>
        <v/>
      </c>
      <c r="AO56" s="198" t="str">
        <f t="shared" ca="1" si="247"/>
        <v/>
      </c>
      <c r="AP56" s="198" t="str">
        <f t="shared" ca="1" si="248"/>
        <v/>
      </c>
      <c r="AQ56" s="198" t="str">
        <f t="shared" ca="1" si="249"/>
        <v/>
      </c>
      <c r="AR56" s="198" t="str">
        <f t="shared" ca="1" si="250"/>
        <v/>
      </c>
      <c r="AS56" s="198" t="str">
        <f t="shared" ca="1" si="251"/>
        <v/>
      </c>
      <c r="AT56" s="198" t="str">
        <f t="shared" ca="1" si="252"/>
        <v/>
      </c>
      <c r="AU56" s="198" t="str">
        <f t="shared" ca="1" si="253"/>
        <v/>
      </c>
      <c r="AV56" s="198" t="str">
        <f t="shared" ca="1" si="254"/>
        <v/>
      </c>
      <c r="AW56" s="198" t="str">
        <f t="shared" ca="1" si="255"/>
        <v/>
      </c>
      <c r="AX56" s="198" t="str">
        <f t="shared" ca="1" si="256"/>
        <v/>
      </c>
      <c r="AY56" s="198" t="str">
        <f t="shared" ca="1" si="257"/>
        <v/>
      </c>
      <c r="AZ56" s="198" t="str">
        <f t="shared" ca="1" si="258"/>
        <v/>
      </c>
      <c r="BA56" s="198" t="str">
        <f t="shared" ca="1" si="259"/>
        <v/>
      </c>
      <c r="BB56" s="198" t="str">
        <f t="shared" ca="1" si="260"/>
        <v/>
      </c>
      <c r="BC56" s="198" t="str">
        <f t="shared" ca="1" si="261"/>
        <v/>
      </c>
      <c r="BD56" s="198" t="str">
        <f t="shared" ca="1" si="262"/>
        <v/>
      </c>
      <c r="BE56" s="198" t="str">
        <f t="shared" ca="1" si="263"/>
        <v/>
      </c>
      <c r="BF56" s="198" t="str">
        <f t="shared" ca="1" si="264"/>
        <v/>
      </c>
      <c r="BG56" s="198" t="str">
        <f t="shared" ca="1" si="265"/>
        <v/>
      </c>
      <c r="BH56" s="198" t="str">
        <f t="shared" ca="1" si="266"/>
        <v/>
      </c>
      <c r="BI56" s="198" t="str">
        <f t="shared" ca="1" si="267"/>
        <v/>
      </c>
      <c r="BJ56" s="198" t="str">
        <f t="shared" ca="1" si="268"/>
        <v/>
      </c>
      <c r="BK56" s="198" t="str">
        <f t="shared" ca="1" si="269"/>
        <v/>
      </c>
      <c r="BL56" s="198" t="str">
        <f t="shared" ca="1" si="270"/>
        <v/>
      </c>
      <c r="BM56" s="198" t="str">
        <f t="shared" ca="1" si="271"/>
        <v/>
      </c>
      <c r="BN56" s="198" t="str">
        <f t="shared" ca="1" si="272"/>
        <v/>
      </c>
      <c r="BO56" s="198" t="str">
        <f t="shared" ca="1" si="273"/>
        <v/>
      </c>
      <c r="BP56" s="198" t="str">
        <f t="shared" ca="1" si="274"/>
        <v/>
      </c>
      <c r="BQ56" s="198" t="str">
        <f t="shared" ca="1" si="275"/>
        <v/>
      </c>
      <c r="BR56" s="198" t="str">
        <f t="shared" ca="1" si="276"/>
        <v/>
      </c>
      <c r="BS56" s="198" t="str">
        <f t="shared" ca="1" si="277"/>
        <v/>
      </c>
      <c r="BT56" s="198" t="str">
        <f t="shared" ca="1" si="278"/>
        <v/>
      </c>
      <c r="BU56" s="198" t="str">
        <f t="shared" ca="1" si="279"/>
        <v/>
      </c>
      <c r="BV56" s="198" t="str">
        <f t="shared" ca="1" si="280"/>
        <v/>
      </c>
      <c r="BW56" s="198" t="str">
        <f t="shared" ca="1" si="281"/>
        <v/>
      </c>
      <c r="BX56" s="198" t="str">
        <f t="shared" ca="1" si="282"/>
        <v/>
      </c>
      <c r="BY56" s="198" t="str">
        <f t="shared" ca="1" si="283"/>
        <v/>
      </c>
      <c r="BZ56" s="198" t="str">
        <f t="shared" ca="1" si="284"/>
        <v/>
      </c>
      <c r="CA56" s="198" t="str">
        <f t="shared" ca="1" si="285"/>
        <v/>
      </c>
      <c r="CB56" s="198" t="str">
        <f t="shared" ca="1" si="286"/>
        <v/>
      </c>
      <c r="CC56" s="198" t="str">
        <f t="shared" ca="1" si="287"/>
        <v/>
      </c>
      <c r="CD56" s="198" t="str">
        <f t="shared" ca="1" si="288"/>
        <v/>
      </c>
      <c r="CE56" s="198" t="str">
        <f t="shared" ca="1" si="289"/>
        <v/>
      </c>
      <c r="CF56" s="198" t="str">
        <f t="shared" ca="1" si="290"/>
        <v/>
      </c>
      <c r="CG56" s="198" t="str">
        <f t="shared" ca="1" si="291"/>
        <v/>
      </c>
      <c r="CH56" s="198" t="str">
        <f t="shared" ca="1" si="292"/>
        <v/>
      </c>
      <c r="CI56" s="198" t="str">
        <f t="shared" ca="1" si="293"/>
        <v/>
      </c>
      <c r="CJ56" s="198" t="str">
        <f t="shared" ca="1" si="294"/>
        <v/>
      </c>
      <c r="CK56" s="198" t="str">
        <f t="shared" ca="1" si="295"/>
        <v/>
      </c>
      <c r="CL56" s="198" t="str">
        <f t="shared" ca="1" si="296"/>
        <v/>
      </c>
      <c r="CM56" s="198" t="str">
        <f t="shared" ca="1" si="297"/>
        <v/>
      </c>
      <c r="CN56" s="198" t="str">
        <f t="shared" ca="1" si="298"/>
        <v/>
      </c>
      <c r="CO56" s="198" t="str">
        <f t="shared" ca="1" si="299"/>
        <v/>
      </c>
      <c r="CP56" s="198" t="str">
        <f t="shared" ca="1" si="300"/>
        <v/>
      </c>
      <c r="CQ56" s="198" t="str">
        <f t="shared" ca="1" si="301"/>
        <v/>
      </c>
      <c r="CR56" s="198" t="str">
        <f t="shared" ca="1" si="302"/>
        <v/>
      </c>
      <c r="CS56" s="198" t="str">
        <f t="shared" ca="1" si="303"/>
        <v/>
      </c>
      <c r="CT56" s="198" t="str">
        <f t="shared" ca="1" si="304"/>
        <v/>
      </c>
      <c r="CU56" s="198" t="str">
        <f t="shared" ca="1" si="305"/>
        <v/>
      </c>
      <c r="CV56" s="198" t="str">
        <f t="shared" ca="1" si="306"/>
        <v/>
      </c>
      <c r="CW56" s="198" t="str">
        <f t="shared" ca="1" si="307"/>
        <v/>
      </c>
      <c r="CX56" s="198" t="str">
        <f t="shared" ca="1" si="308"/>
        <v/>
      </c>
      <c r="CY56" s="198" t="str">
        <f t="shared" ca="1" si="309"/>
        <v/>
      </c>
      <c r="CZ56" s="198" t="str">
        <f t="shared" ca="1" si="310"/>
        <v/>
      </c>
      <c r="DA56" s="198" t="str">
        <f t="shared" ca="1" si="311"/>
        <v/>
      </c>
      <c r="DB56" s="198" t="str">
        <f t="shared" ca="1" si="312"/>
        <v/>
      </c>
    </row>
    <row r="57" spans="1:106">
      <c r="A57" s="191" t="str">
        <f>IF(+TRACCIATO!B58&lt;&gt;"",TRACCIATO!B58,"")</f>
        <v>PNEUMATICI</v>
      </c>
      <c r="B57" s="192" t="str">
        <f>IF(+TRACCIATO!C58&lt;&gt;"",TRACCIATO!C58,"")</f>
        <v/>
      </c>
      <c r="C57" s="193" t="str">
        <f>IF(+TRACCIATO!D58&lt;&gt;"",TRACCIATO!D58,"")</f>
        <v>ALF</v>
      </c>
      <c r="D57" s="193">
        <f>IF(+TRACCIATO!E58&lt;&gt;"",TRACCIATO!E58,"")</f>
        <v>36</v>
      </c>
      <c r="E57" s="193">
        <f>IF(+TRACCIATO!F58&lt;&gt;"",TRACCIATO!F58,"")</f>
        <v>451</v>
      </c>
      <c r="F57" s="194">
        <f>CalcoloVerifica!F57</f>
        <v>0</v>
      </c>
      <c r="G57" s="198" t="str">
        <f t="shared" ca="1" si="313"/>
        <v xml:space="preserve">ANT 80/80-16 45J POST 90/80-16 51J  </v>
      </c>
      <c r="H57" s="198" t="str">
        <f t="shared" ca="1" si="214"/>
        <v xml:space="preserve">ANT 80/80-16 45J POST 90/80-16 51J  </v>
      </c>
      <c r="I57" s="198" t="str">
        <f t="shared" ca="1" si="215"/>
        <v xml:space="preserve">ANT 80/80-16 45J POST 90/80-16 51J  </v>
      </c>
      <c r="J57" s="198" t="str">
        <f t="shared" ca="1" si="216"/>
        <v xml:space="preserve">ANT 80/80-16 45J POST 90/80-16 51J  </v>
      </c>
      <c r="K57" s="198" t="str">
        <f t="shared" ca="1" si="217"/>
        <v xml:space="preserve">ANT 80/80-16 45J POST 90/80-16 51J  </v>
      </c>
      <c r="L57" s="198" t="str">
        <f t="shared" ca="1" si="218"/>
        <v xml:space="preserve">ANT 80/80-16 45J POST 90/80-16 51J  </v>
      </c>
      <c r="M57" s="198" t="str">
        <f t="shared" ca="1" si="219"/>
        <v xml:space="preserve">ANT 80/80-16 45J POST 90/80-16 51J  </v>
      </c>
      <c r="N57" s="198" t="str">
        <f t="shared" ca="1" si="220"/>
        <v xml:space="preserve">ANT 80/80-16 45J POST 90/80-16 51J  </v>
      </c>
      <c r="O57" s="198" t="str">
        <f t="shared" ca="1" si="221"/>
        <v xml:space="preserve">ANT 80/80-16 45J POST 90/80-16 51J  </v>
      </c>
      <c r="P57" s="198" t="str">
        <f t="shared" ca="1" si="222"/>
        <v xml:space="preserve">ANT 80/80-16 45J POST 90/80-16 51J  </v>
      </c>
      <c r="Q57" s="198" t="str">
        <f t="shared" ca="1" si="223"/>
        <v xml:space="preserve">ANT 80/80-16 45J POST 90/80-16 51J  </v>
      </c>
      <c r="R57" s="198" t="str">
        <f t="shared" ca="1" si="224"/>
        <v xml:space="preserve">ANT 80/80-16 45J POST 90/80-16 51J  </v>
      </c>
      <c r="S57" s="198" t="str">
        <f t="shared" ca="1" si="225"/>
        <v/>
      </c>
      <c r="T57" s="198" t="str">
        <f t="shared" ca="1" si="226"/>
        <v/>
      </c>
      <c r="U57" s="198" t="str">
        <f t="shared" ca="1" si="227"/>
        <v/>
      </c>
      <c r="V57" s="198" t="str">
        <f t="shared" ca="1" si="228"/>
        <v/>
      </c>
      <c r="W57" s="198" t="str">
        <f t="shared" ca="1" si="229"/>
        <v/>
      </c>
      <c r="X57" s="198" t="str">
        <f t="shared" ca="1" si="230"/>
        <v/>
      </c>
      <c r="Y57" s="198" t="str">
        <f t="shared" ca="1" si="231"/>
        <v/>
      </c>
      <c r="Z57" s="198" t="str">
        <f t="shared" ca="1" si="232"/>
        <v/>
      </c>
      <c r="AA57" s="198" t="str">
        <f t="shared" ca="1" si="233"/>
        <v/>
      </c>
      <c r="AB57" s="198" t="str">
        <f t="shared" ca="1" si="234"/>
        <v/>
      </c>
      <c r="AC57" s="198" t="str">
        <f t="shared" ca="1" si="235"/>
        <v/>
      </c>
      <c r="AD57" s="198" t="str">
        <f t="shared" ca="1" si="236"/>
        <v/>
      </c>
      <c r="AE57" s="198" t="str">
        <f t="shared" ca="1" si="237"/>
        <v/>
      </c>
      <c r="AF57" s="198" t="str">
        <f t="shared" ca="1" si="238"/>
        <v/>
      </c>
      <c r="AG57" s="198" t="str">
        <f t="shared" ca="1" si="239"/>
        <v/>
      </c>
      <c r="AH57" s="198" t="str">
        <f t="shared" ca="1" si="240"/>
        <v/>
      </c>
      <c r="AI57" s="198" t="str">
        <f t="shared" ca="1" si="241"/>
        <v/>
      </c>
      <c r="AJ57" s="198" t="str">
        <f t="shared" ca="1" si="242"/>
        <v/>
      </c>
      <c r="AK57" s="198" t="str">
        <f t="shared" ca="1" si="243"/>
        <v/>
      </c>
      <c r="AL57" s="198" t="str">
        <f t="shared" ca="1" si="244"/>
        <v/>
      </c>
      <c r="AM57" s="198" t="str">
        <f t="shared" ca="1" si="245"/>
        <v/>
      </c>
      <c r="AN57" s="198" t="str">
        <f t="shared" ca="1" si="246"/>
        <v/>
      </c>
      <c r="AO57" s="198" t="str">
        <f t="shared" ca="1" si="247"/>
        <v/>
      </c>
      <c r="AP57" s="198" t="str">
        <f t="shared" ca="1" si="248"/>
        <v/>
      </c>
      <c r="AQ57" s="198" t="str">
        <f t="shared" ca="1" si="249"/>
        <v/>
      </c>
      <c r="AR57" s="198" t="str">
        <f t="shared" ca="1" si="250"/>
        <v/>
      </c>
      <c r="AS57" s="198" t="str">
        <f t="shared" ca="1" si="251"/>
        <v/>
      </c>
      <c r="AT57" s="198" t="str">
        <f t="shared" ca="1" si="252"/>
        <v/>
      </c>
      <c r="AU57" s="198" t="str">
        <f t="shared" ca="1" si="253"/>
        <v/>
      </c>
      <c r="AV57" s="198" t="str">
        <f t="shared" ca="1" si="254"/>
        <v/>
      </c>
      <c r="AW57" s="198" t="str">
        <f t="shared" ca="1" si="255"/>
        <v/>
      </c>
      <c r="AX57" s="198" t="str">
        <f t="shared" ca="1" si="256"/>
        <v/>
      </c>
      <c r="AY57" s="198" t="str">
        <f t="shared" ca="1" si="257"/>
        <v/>
      </c>
      <c r="AZ57" s="198" t="str">
        <f t="shared" ca="1" si="258"/>
        <v/>
      </c>
      <c r="BA57" s="198" t="str">
        <f t="shared" ca="1" si="259"/>
        <v/>
      </c>
      <c r="BB57" s="198" t="str">
        <f t="shared" ca="1" si="260"/>
        <v/>
      </c>
      <c r="BC57" s="198" t="str">
        <f t="shared" ca="1" si="261"/>
        <v/>
      </c>
      <c r="BD57" s="198" t="str">
        <f t="shared" ca="1" si="262"/>
        <v/>
      </c>
      <c r="BE57" s="198" t="str">
        <f t="shared" ca="1" si="263"/>
        <v/>
      </c>
      <c r="BF57" s="198" t="str">
        <f t="shared" ca="1" si="264"/>
        <v/>
      </c>
      <c r="BG57" s="198" t="str">
        <f t="shared" ca="1" si="265"/>
        <v/>
      </c>
      <c r="BH57" s="198" t="str">
        <f t="shared" ca="1" si="266"/>
        <v/>
      </c>
      <c r="BI57" s="198" t="str">
        <f t="shared" ca="1" si="267"/>
        <v/>
      </c>
      <c r="BJ57" s="198" t="str">
        <f t="shared" ca="1" si="268"/>
        <v/>
      </c>
      <c r="BK57" s="198" t="str">
        <f t="shared" ca="1" si="269"/>
        <v/>
      </c>
      <c r="BL57" s="198" t="str">
        <f t="shared" ca="1" si="270"/>
        <v/>
      </c>
      <c r="BM57" s="198" t="str">
        <f t="shared" ca="1" si="271"/>
        <v/>
      </c>
      <c r="BN57" s="198" t="str">
        <f t="shared" ca="1" si="272"/>
        <v/>
      </c>
      <c r="BO57" s="198" t="str">
        <f t="shared" ca="1" si="273"/>
        <v/>
      </c>
      <c r="BP57" s="198" t="str">
        <f t="shared" ca="1" si="274"/>
        <v/>
      </c>
      <c r="BQ57" s="198" t="str">
        <f t="shared" ca="1" si="275"/>
        <v/>
      </c>
      <c r="BR57" s="198" t="str">
        <f t="shared" ca="1" si="276"/>
        <v/>
      </c>
      <c r="BS57" s="198" t="str">
        <f t="shared" ca="1" si="277"/>
        <v/>
      </c>
      <c r="BT57" s="198" t="str">
        <f t="shared" ca="1" si="278"/>
        <v/>
      </c>
      <c r="BU57" s="198" t="str">
        <f t="shared" ca="1" si="279"/>
        <v/>
      </c>
      <c r="BV57" s="198" t="str">
        <f t="shared" ca="1" si="280"/>
        <v/>
      </c>
      <c r="BW57" s="198" t="str">
        <f t="shared" ca="1" si="281"/>
        <v/>
      </c>
      <c r="BX57" s="198" t="str">
        <f t="shared" ca="1" si="282"/>
        <v/>
      </c>
      <c r="BY57" s="198" t="str">
        <f t="shared" ca="1" si="283"/>
        <v/>
      </c>
      <c r="BZ57" s="198" t="str">
        <f t="shared" ca="1" si="284"/>
        <v/>
      </c>
      <c r="CA57" s="198" t="str">
        <f t="shared" ca="1" si="285"/>
        <v/>
      </c>
      <c r="CB57" s="198" t="str">
        <f t="shared" ca="1" si="286"/>
        <v/>
      </c>
      <c r="CC57" s="198" t="str">
        <f t="shared" ca="1" si="287"/>
        <v/>
      </c>
      <c r="CD57" s="198" t="str">
        <f t="shared" ca="1" si="288"/>
        <v/>
      </c>
      <c r="CE57" s="198" t="str">
        <f t="shared" ca="1" si="289"/>
        <v/>
      </c>
      <c r="CF57" s="198" t="str">
        <f t="shared" ca="1" si="290"/>
        <v/>
      </c>
      <c r="CG57" s="198" t="str">
        <f t="shared" ca="1" si="291"/>
        <v/>
      </c>
      <c r="CH57" s="198" t="str">
        <f t="shared" ca="1" si="292"/>
        <v/>
      </c>
      <c r="CI57" s="198" t="str">
        <f t="shared" ca="1" si="293"/>
        <v/>
      </c>
      <c r="CJ57" s="198" t="str">
        <f t="shared" ca="1" si="294"/>
        <v/>
      </c>
      <c r="CK57" s="198" t="str">
        <f t="shared" ca="1" si="295"/>
        <v/>
      </c>
      <c r="CL57" s="198" t="str">
        <f t="shared" ca="1" si="296"/>
        <v/>
      </c>
      <c r="CM57" s="198" t="str">
        <f t="shared" ca="1" si="297"/>
        <v/>
      </c>
      <c r="CN57" s="198" t="str">
        <f t="shared" ca="1" si="298"/>
        <v/>
      </c>
      <c r="CO57" s="198" t="str">
        <f t="shared" ca="1" si="299"/>
        <v/>
      </c>
      <c r="CP57" s="198" t="str">
        <f t="shared" ca="1" si="300"/>
        <v/>
      </c>
      <c r="CQ57" s="198" t="str">
        <f t="shared" ca="1" si="301"/>
        <v/>
      </c>
      <c r="CR57" s="198" t="str">
        <f t="shared" ca="1" si="302"/>
        <v/>
      </c>
      <c r="CS57" s="198" t="str">
        <f t="shared" ca="1" si="303"/>
        <v/>
      </c>
      <c r="CT57" s="198" t="str">
        <f t="shared" ca="1" si="304"/>
        <v/>
      </c>
      <c r="CU57" s="198" t="str">
        <f t="shared" ca="1" si="305"/>
        <v/>
      </c>
      <c r="CV57" s="198" t="str">
        <f t="shared" ca="1" si="306"/>
        <v/>
      </c>
      <c r="CW57" s="198" t="str">
        <f t="shared" ca="1" si="307"/>
        <v/>
      </c>
      <c r="CX57" s="198" t="str">
        <f t="shared" ca="1" si="308"/>
        <v/>
      </c>
      <c r="CY57" s="198" t="str">
        <f t="shared" ca="1" si="309"/>
        <v/>
      </c>
      <c r="CZ57" s="198" t="str">
        <f t="shared" ca="1" si="310"/>
        <v/>
      </c>
      <c r="DA57" s="198" t="str">
        <f t="shared" ca="1" si="311"/>
        <v/>
      </c>
      <c r="DB57" s="198" t="str">
        <f t="shared" ca="1" si="312"/>
        <v/>
      </c>
    </row>
    <row r="58" spans="1:106">
      <c r="A58" s="191" t="str">
        <f>IF(+TRACCIATO!B59&lt;&gt;"",TRACCIATO!B59,"")</f>
        <v>FRENO SERVIZIO</v>
      </c>
      <c r="B58" s="192" t="str">
        <f>IF(+TRACCIATO!C59&lt;&gt;"",TRACCIATO!C59,"")</f>
        <v/>
      </c>
      <c r="C58" s="193" t="str">
        <f>IF(+TRACCIATO!D59&lt;&gt;"",TRACCIATO!D59,"")</f>
        <v>ALF</v>
      </c>
      <c r="D58" s="193">
        <f>IF(+TRACCIATO!E59&lt;&gt;"",TRACCIATO!E59,"")</f>
        <v>1</v>
      </c>
      <c r="E58" s="193">
        <f>IF(+TRACCIATO!F59&lt;&gt;"",TRACCIATO!F59,"")</f>
        <v>452</v>
      </c>
      <c r="F58" s="194">
        <f ca="1">CalcoloVerifica!F58</f>
        <v>0</v>
      </c>
      <c r="G58" s="198" t="str">
        <f t="shared" ca="1" si="313"/>
        <v>A</v>
      </c>
      <c r="H58" s="198" t="str">
        <f t="shared" ca="1" si="214"/>
        <v>A</v>
      </c>
      <c r="I58" s="198" t="str">
        <f t="shared" ca="1" si="215"/>
        <v>A</v>
      </c>
      <c r="J58" s="198" t="str">
        <f t="shared" ca="1" si="216"/>
        <v>A</v>
      </c>
      <c r="K58" s="198" t="str">
        <f t="shared" ca="1" si="217"/>
        <v>A</v>
      </c>
      <c r="L58" s="198" t="str">
        <f t="shared" ca="1" si="218"/>
        <v>A</v>
      </c>
      <c r="M58" s="198" t="str">
        <f t="shared" ca="1" si="219"/>
        <v>I</v>
      </c>
      <c r="N58" s="198" t="str">
        <f t="shared" ca="1" si="220"/>
        <v>A</v>
      </c>
      <c r="O58" s="198" t="str">
        <f t="shared" ca="1" si="221"/>
        <v>A</v>
      </c>
      <c r="P58" s="198" t="str">
        <f t="shared" ca="1" si="222"/>
        <v>A</v>
      </c>
      <c r="Q58" s="198" t="str">
        <f t="shared" ca="1" si="223"/>
        <v>A</v>
      </c>
      <c r="R58" s="198" t="str">
        <f t="shared" ca="1" si="224"/>
        <v>I</v>
      </c>
      <c r="S58" s="198" t="str">
        <f t="shared" ca="1" si="225"/>
        <v/>
      </c>
      <c r="T58" s="198" t="str">
        <f t="shared" ca="1" si="226"/>
        <v/>
      </c>
      <c r="U58" s="198" t="str">
        <f t="shared" ca="1" si="227"/>
        <v/>
      </c>
      <c r="V58" s="198" t="str">
        <f t="shared" ca="1" si="228"/>
        <v/>
      </c>
      <c r="W58" s="198" t="str">
        <f t="shared" ca="1" si="229"/>
        <v/>
      </c>
      <c r="X58" s="198" t="str">
        <f t="shared" ca="1" si="230"/>
        <v/>
      </c>
      <c r="Y58" s="198" t="str">
        <f t="shared" ca="1" si="231"/>
        <v/>
      </c>
      <c r="Z58" s="198" t="str">
        <f t="shared" ca="1" si="232"/>
        <v/>
      </c>
      <c r="AA58" s="198" t="str">
        <f t="shared" ca="1" si="233"/>
        <v/>
      </c>
      <c r="AB58" s="198" t="str">
        <f t="shared" ca="1" si="234"/>
        <v/>
      </c>
      <c r="AC58" s="198" t="str">
        <f t="shared" ca="1" si="235"/>
        <v/>
      </c>
      <c r="AD58" s="198" t="str">
        <f t="shared" ca="1" si="236"/>
        <v/>
      </c>
      <c r="AE58" s="198" t="str">
        <f t="shared" ca="1" si="237"/>
        <v/>
      </c>
      <c r="AF58" s="198" t="str">
        <f t="shared" ca="1" si="238"/>
        <v/>
      </c>
      <c r="AG58" s="198" t="str">
        <f t="shared" ca="1" si="239"/>
        <v/>
      </c>
      <c r="AH58" s="198" t="str">
        <f t="shared" ca="1" si="240"/>
        <v/>
      </c>
      <c r="AI58" s="198" t="str">
        <f t="shared" ca="1" si="241"/>
        <v/>
      </c>
      <c r="AJ58" s="198" t="str">
        <f t="shared" ca="1" si="242"/>
        <v/>
      </c>
      <c r="AK58" s="198" t="str">
        <f t="shared" ca="1" si="243"/>
        <v/>
      </c>
      <c r="AL58" s="198" t="str">
        <f t="shared" ca="1" si="244"/>
        <v/>
      </c>
      <c r="AM58" s="198" t="str">
        <f t="shared" ca="1" si="245"/>
        <v/>
      </c>
      <c r="AN58" s="198" t="str">
        <f t="shared" ca="1" si="246"/>
        <v/>
      </c>
      <c r="AO58" s="198" t="str">
        <f t="shared" ca="1" si="247"/>
        <v/>
      </c>
      <c r="AP58" s="198" t="str">
        <f t="shared" ca="1" si="248"/>
        <v/>
      </c>
      <c r="AQ58" s="198" t="str">
        <f t="shared" ca="1" si="249"/>
        <v/>
      </c>
      <c r="AR58" s="198" t="str">
        <f t="shared" ca="1" si="250"/>
        <v/>
      </c>
      <c r="AS58" s="198" t="str">
        <f t="shared" ca="1" si="251"/>
        <v/>
      </c>
      <c r="AT58" s="198" t="str">
        <f t="shared" ca="1" si="252"/>
        <v/>
      </c>
      <c r="AU58" s="198" t="str">
        <f t="shared" ca="1" si="253"/>
        <v/>
      </c>
      <c r="AV58" s="198" t="str">
        <f t="shared" ca="1" si="254"/>
        <v/>
      </c>
      <c r="AW58" s="198" t="str">
        <f t="shared" ca="1" si="255"/>
        <v/>
      </c>
      <c r="AX58" s="198" t="str">
        <f t="shared" ca="1" si="256"/>
        <v/>
      </c>
      <c r="AY58" s="198" t="str">
        <f t="shared" ca="1" si="257"/>
        <v/>
      </c>
      <c r="AZ58" s="198" t="str">
        <f t="shared" ca="1" si="258"/>
        <v/>
      </c>
      <c r="BA58" s="198" t="str">
        <f t="shared" ca="1" si="259"/>
        <v/>
      </c>
      <c r="BB58" s="198" t="str">
        <f t="shared" ca="1" si="260"/>
        <v/>
      </c>
      <c r="BC58" s="198" t="str">
        <f t="shared" ca="1" si="261"/>
        <v/>
      </c>
      <c r="BD58" s="198" t="str">
        <f t="shared" ca="1" si="262"/>
        <v/>
      </c>
      <c r="BE58" s="198" t="str">
        <f t="shared" ca="1" si="263"/>
        <v/>
      </c>
      <c r="BF58" s="198" t="str">
        <f t="shared" ca="1" si="264"/>
        <v/>
      </c>
      <c r="BG58" s="198" t="str">
        <f t="shared" ca="1" si="265"/>
        <v/>
      </c>
      <c r="BH58" s="198" t="str">
        <f t="shared" ca="1" si="266"/>
        <v/>
      </c>
      <c r="BI58" s="198" t="str">
        <f t="shared" ca="1" si="267"/>
        <v/>
      </c>
      <c r="BJ58" s="198" t="str">
        <f t="shared" ca="1" si="268"/>
        <v/>
      </c>
      <c r="BK58" s="198" t="str">
        <f t="shared" ca="1" si="269"/>
        <v/>
      </c>
      <c r="BL58" s="198" t="str">
        <f t="shared" ca="1" si="270"/>
        <v/>
      </c>
      <c r="BM58" s="198" t="str">
        <f t="shared" ca="1" si="271"/>
        <v/>
      </c>
      <c r="BN58" s="198" t="str">
        <f t="shared" ca="1" si="272"/>
        <v/>
      </c>
      <c r="BO58" s="198" t="str">
        <f t="shared" ca="1" si="273"/>
        <v/>
      </c>
      <c r="BP58" s="198" t="str">
        <f t="shared" ca="1" si="274"/>
        <v/>
      </c>
      <c r="BQ58" s="198" t="str">
        <f t="shared" ca="1" si="275"/>
        <v/>
      </c>
      <c r="BR58" s="198" t="str">
        <f t="shared" ca="1" si="276"/>
        <v/>
      </c>
      <c r="BS58" s="198" t="str">
        <f t="shared" ca="1" si="277"/>
        <v/>
      </c>
      <c r="BT58" s="198" t="str">
        <f t="shared" ca="1" si="278"/>
        <v/>
      </c>
      <c r="BU58" s="198" t="str">
        <f t="shared" ca="1" si="279"/>
        <v/>
      </c>
      <c r="BV58" s="198" t="str">
        <f t="shared" ca="1" si="280"/>
        <v/>
      </c>
      <c r="BW58" s="198" t="str">
        <f t="shared" ca="1" si="281"/>
        <v/>
      </c>
      <c r="BX58" s="198" t="str">
        <f t="shared" ca="1" si="282"/>
        <v/>
      </c>
      <c r="BY58" s="198" t="str">
        <f t="shared" ca="1" si="283"/>
        <v/>
      </c>
      <c r="BZ58" s="198" t="str">
        <f t="shared" ca="1" si="284"/>
        <v/>
      </c>
      <c r="CA58" s="198" t="str">
        <f t="shared" ca="1" si="285"/>
        <v/>
      </c>
      <c r="CB58" s="198" t="str">
        <f t="shared" ca="1" si="286"/>
        <v/>
      </c>
      <c r="CC58" s="198" t="str">
        <f t="shared" ca="1" si="287"/>
        <v/>
      </c>
      <c r="CD58" s="198" t="str">
        <f t="shared" ca="1" si="288"/>
        <v/>
      </c>
      <c r="CE58" s="198" t="str">
        <f t="shared" ca="1" si="289"/>
        <v/>
      </c>
      <c r="CF58" s="198" t="str">
        <f t="shared" ca="1" si="290"/>
        <v/>
      </c>
      <c r="CG58" s="198" t="str">
        <f t="shared" ca="1" si="291"/>
        <v/>
      </c>
      <c r="CH58" s="198" t="str">
        <f t="shared" ca="1" si="292"/>
        <v/>
      </c>
      <c r="CI58" s="198" t="str">
        <f t="shared" ca="1" si="293"/>
        <v/>
      </c>
      <c r="CJ58" s="198" t="str">
        <f t="shared" ca="1" si="294"/>
        <v/>
      </c>
      <c r="CK58" s="198" t="str">
        <f t="shared" ca="1" si="295"/>
        <v/>
      </c>
      <c r="CL58" s="198" t="str">
        <f t="shared" ca="1" si="296"/>
        <v/>
      </c>
      <c r="CM58" s="198" t="str">
        <f t="shared" ca="1" si="297"/>
        <v/>
      </c>
      <c r="CN58" s="198" t="str">
        <f t="shared" ca="1" si="298"/>
        <v/>
      </c>
      <c r="CO58" s="198" t="str">
        <f t="shared" ca="1" si="299"/>
        <v/>
      </c>
      <c r="CP58" s="198" t="str">
        <f t="shared" ca="1" si="300"/>
        <v/>
      </c>
      <c r="CQ58" s="198" t="str">
        <f t="shared" ca="1" si="301"/>
        <v/>
      </c>
      <c r="CR58" s="198" t="str">
        <f t="shared" ca="1" si="302"/>
        <v/>
      </c>
      <c r="CS58" s="198" t="str">
        <f t="shared" ca="1" si="303"/>
        <v/>
      </c>
      <c r="CT58" s="198" t="str">
        <f t="shared" ca="1" si="304"/>
        <v/>
      </c>
      <c r="CU58" s="198" t="str">
        <f t="shared" ca="1" si="305"/>
        <v/>
      </c>
      <c r="CV58" s="198" t="str">
        <f t="shared" ca="1" si="306"/>
        <v/>
      </c>
      <c r="CW58" s="198" t="str">
        <f t="shared" ca="1" si="307"/>
        <v/>
      </c>
      <c r="CX58" s="198" t="str">
        <f t="shared" ca="1" si="308"/>
        <v/>
      </c>
      <c r="CY58" s="198" t="str">
        <f t="shared" ca="1" si="309"/>
        <v/>
      </c>
      <c r="CZ58" s="198" t="str">
        <f t="shared" ca="1" si="310"/>
        <v/>
      </c>
      <c r="DA58" s="198" t="str">
        <f t="shared" ca="1" si="311"/>
        <v/>
      </c>
      <c r="DB58" s="198" t="str">
        <f t="shared" ca="1" si="312"/>
        <v/>
      </c>
    </row>
    <row r="59" spans="1:106">
      <c r="A59" s="191" t="str">
        <f>IF(+TRACCIATO!B60&lt;&gt;"",TRACCIATO!B60,"")</f>
        <v>DECIBEL</v>
      </c>
      <c r="B59" s="192" t="str">
        <f>IF(+TRACCIATO!C60&lt;&gt;"",TRACCIATO!C60,"")</f>
        <v/>
      </c>
      <c r="C59" s="193" t="str">
        <f>IF(+TRACCIATO!D60&lt;&gt;"",TRACCIATO!D60,"")</f>
        <v>NUM</v>
      </c>
      <c r="D59" s="193">
        <f>IF(+TRACCIATO!E60&lt;&gt;"",TRACCIATO!E60,"")</f>
        <v>3</v>
      </c>
      <c r="E59" s="193">
        <f>IF(+TRACCIATO!F60&lt;&gt;"",TRACCIATO!F60,"")</f>
        <v>455</v>
      </c>
      <c r="F59" s="194">
        <f ca="1">CalcoloVerifica!F59</f>
        <v>0</v>
      </c>
      <c r="G59" s="198" t="str">
        <f t="shared" ca="1" si="313"/>
        <v/>
      </c>
      <c r="H59" s="198" t="str">
        <f t="shared" ca="1" si="214"/>
        <v/>
      </c>
      <c r="I59" s="198" t="str">
        <f t="shared" ca="1" si="215"/>
        <v/>
      </c>
      <c r="J59" s="198" t="str">
        <f t="shared" ca="1" si="216"/>
        <v/>
      </c>
      <c r="K59" s="198" t="str">
        <f t="shared" ca="1" si="217"/>
        <v/>
      </c>
      <c r="L59" s="198" t="str">
        <f t="shared" ca="1" si="218"/>
        <v/>
      </c>
      <c r="M59" s="198" t="str">
        <f t="shared" ca="1" si="219"/>
        <v/>
      </c>
      <c r="N59" s="198" t="str">
        <f t="shared" ca="1" si="220"/>
        <v/>
      </c>
      <c r="O59" s="198" t="str">
        <f t="shared" ca="1" si="221"/>
        <v/>
      </c>
      <c r="P59" s="198" t="str">
        <f t="shared" ca="1" si="222"/>
        <v/>
      </c>
      <c r="Q59" s="198" t="str">
        <f t="shared" ca="1" si="223"/>
        <v/>
      </c>
      <c r="R59" s="198" t="str">
        <f t="shared" ca="1" si="224"/>
        <v/>
      </c>
      <c r="S59" s="198" t="str">
        <f t="shared" ca="1" si="225"/>
        <v/>
      </c>
      <c r="T59" s="198" t="str">
        <f t="shared" ca="1" si="226"/>
        <v/>
      </c>
      <c r="U59" s="198" t="str">
        <f t="shared" ca="1" si="227"/>
        <v/>
      </c>
      <c r="V59" s="198" t="str">
        <f t="shared" ca="1" si="228"/>
        <v/>
      </c>
      <c r="W59" s="198" t="str">
        <f t="shared" ca="1" si="229"/>
        <v/>
      </c>
      <c r="X59" s="198" t="str">
        <f t="shared" ca="1" si="230"/>
        <v/>
      </c>
      <c r="Y59" s="198" t="str">
        <f t="shared" ca="1" si="231"/>
        <v/>
      </c>
      <c r="Z59" s="198" t="str">
        <f t="shared" ca="1" si="232"/>
        <v/>
      </c>
      <c r="AA59" s="198" t="str">
        <f t="shared" ca="1" si="233"/>
        <v/>
      </c>
      <c r="AB59" s="198" t="str">
        <f t="shared" ca="1" si="234"/>
        <v/>
      </c>
      <c r="AC59" s="198" t="str">
        <f t="shared" ca="1" si="235"/>
        <v/>
      </c>
      <c r="AD59" s="198" t="str">
        <f t="shared" ca="1" si="236"/>
        <v/>
      </c>
      <c r="AE59" s="198" t="str">
        <f t="shared" ca="1" si="237"/>
        <v/>
      </c>
      <c r="AF59" s="198" t="str">
        <f t="shared" ca="1" si="238"/>
        <v/>
      </c>
      <c r="AG59" s="198" t="str">
        <f t="shared" ca="1" si="239"/>
        <v/>
      </c>
      <c r="AH59" s="198" t="str">
        <f t="shared" ca="1" si="240"/>
        <v/>
      </c>
      <c r="AI59" s="198" t="str">
        <f t="shared" ca="1" si="241"/>
        <v/>
      </c>
      <c r="AJ59" s="198" t="str">
        <f t="shared" ca="1" si="242"/>
        <v/>
      </c>
      <c r="AK59" s="198" t="str">
        <f t="shared" ca="1" si="243"/>
        <v/>
      </c>
      <c r="AL59" s="198" t="str">
        <f t="shared" ca="1" si="244"/>
        <v/>
      </c>
      <c r="AM59" s="198" t="str">
        <f t="shared" ca="1" si="245"/>
        <v/>
      </c>
      <c r="AN59" s="198" t="str">
        <f t="shared" ca="1" si="246"/>
        <v/>
      </c>
      <c r="AO59" s="198" t="str">
        <f t="shared" ca="1" si="247"/>
        <v/>
      </c>
      <c r="AP59" s="198" t="str">
        <f t="shared" ca="1" si="248"/>
        <v/>
      </c>
      <c r="AQ59" s="198" t="str">
        <f t="shared" ca="1" si="249"/>
        <v/>
      </c>
      <c r="AR59" s="198" t="str">
        <f t="shared" ca="1" si="250"/>
        <v/>
      </c>
      <c r="AS59" s="198" t="str">
        <f t="shared" ca="1" si="251"/>
        <v/>
      </c>
      <c r="AT59" s="198" t="str">
        <f t="shared" ca="1" si="252"/>
        <v/>
      </c>
      <c r="AU59" s="198" t="str">
        <f t="shared" ca="1" si="253"/>
        <v/>
      </c>
      <c r="AV59" s="198" t="str">
        <f t="shared" ca="1" si="254"/>
        <v/>
      </c>
      <c r="AW59" s="198" t="str">
        <f t="shared" ca="1" si="255"/>
        <v/>
      </c>
      <c r="AX59" s="198" t="str">
        <f t="shared" ca="1" si="256"/>
        <v/>
      </c>
      <c r="AY59" s="198" t="str">
        <f t="shared" ca="1" si="257"/>
        <v/>
      </c>
      <c r="AZ59" s="198" t="str">
        <f t="shared" ca="1" si="258"/>
        <v/>
      </c>
      <c r="BA59" s="198" t="str">
        <f t="shared" ca="1" si="259"/>
        <v/>
      </c>
      <c r="BB59" s="198" t="str">
        <f t="shared" ca="1" si="260"/>
        <v/>
      </c>
      <c r="BC59" s="198" t="str">
        <f t="shared" ca="1" si="261"/>
        <v/>
      </c>
      <c r="BD59" s="198" t="str">
        <f t="shared" ca="1" si="262"/>
        <v/>
      </c>
      <c r="BE59" s="198" t="str">
        <f t="shared" ca="1" si="263"/>
        <v/>
      </c>
      <c r="BF59" s="198" t="str">
        <f t="shared" ca="1" si="264"/>
        <v/>
      </c>
      <c r="BG59" s="198" t="str">
        <f t="shared" ca="1" si="265"/>
        <v/>
      </c>
      <c r="BH59" s="198" t="str">
        <f t="shared" ca="1" si="266"/>
        <v/>
      </c>
      <c r="BI59" s="198" t="str">
        <f t="shared" ca="1" si="267"/>
        <v/>
      </c>
      <c r="BJ59" s="198" t="str">
        <f t="shared" ca="1" si="268"/>
        <v/>
      </c>
      <c r="BK59" s="198" t="str">
        <f t="shared" ca="1" si="269"/>
        <v/>
      </c>
      <c r="BL59" s="198" t="str">
        <f t="shared" ca="1" si="270"/>
        <v/>
      </c>
      <c r="BM59" s="198" t="str">
        <f t="shared" ca="1" si="271"/>
        <v/>
      </c>
      <c r="BN59" s="198" t="str">
        <f t="shared" ca="1" si="272"/>
        <v/>
      </c>
      <c r="BO59" s="198" t="str">
        <f t="shared" ca="1" si="273"/>
        <v/>
      </c>
      <c r="BP59" s="198" t="str">
        <f t="shared" ca="1" si="274"/>
        <v/>
      </c>
      <c r="BQ59" s="198" t="str">
        <f t="shared" ca="1" si="275"/>
        <v/>
      </c>
      <c r="BR59" s="198" t="str">
        <f t="shared" ca="1" si="276"/>
        <v/>
      </c>
      <c r="BS59" s="198" t="str">
        <f t="shared" ca="1" si="277"/>
        <v/>
      </c>
      <c r="BT59" s="198" t="str">
        <f t="shared" ca="1" si="278"/>
        <v/>
      </c>
      <c r="BU59" s="198" t="str">
        <f t="shared" ca="1" si="279"/>
        <v/>
      </c>
      <c r="BV59" s="198" t="str">
        <f t="shared" ca="1" si="280"/>
        <v/>
      </c>
      <c r="BW59" s="198" t="str">
        <f t="shared" ca="1" si="281"/>
        <v/>
      </c>
      <c r="BX59" s="198" t="str">
        <f t="shared" ca="1" si="282"/>
        <v/>
      </c>
      <c r="BY59" s="198" t="str">
        <f t="shared" ca="1" si="283"/>
        <v/>
      </c>
      <c r="BZ59" s="198" t="str">
        <f t="shared" ca="1" si="284"/>
        <v/>
      </c>
      <c r="CA59" s="198" t="str">
        <f t="shared" ca="1" si="285"/>
        <v/>
      </c>
      <c r="CB59" s="198" t="str">
        <f t="shared" ca="1" si="286"/>
        <v/>
      </c>
      <c r="CC59" s="198" t="str">
        <f t="shared" ca="1" si="287"/>
        <v/>
      </c>
      <c r="CD59" s="198" t="str">
        <f t="shared" ca="1" si="288"/>
        <v/>
      </c>
      <c r="CE59" s="198" t="str">
        <f t="shared" ca="1" si="289"/>
        <v/>
      </c>
      <c r="CF59" s="198" t="str">
        <f t="shared" ca="1" si="290"/>
        <v/>
      </c>
      <c r="CG59" s="198" t="str">
        <f t="shared" ca="1" si="291"/>
        <v/>
      </c>
      <c r="CH59" s="198" t="str">
        <f t="shared" ca="1" si="292"/>
        <v/>
      </c>
      <c r="CI59" s="198" t="str">
        <f t="shared" ca="1" si="293"/>
        <v/>
      </c>
      <c r="CJ59" s="198" t="str">
        <f t="shared" ca="1" si="294"/>
        <v/>
      </c>
      <c r="CK59" s="198" t="str">
        <f t="shared" ca="1" si="295"/>
        <v/>
      </c>
      <c r="CL59" s="198" t="str">
        <f t="shared" ca="1" si="296"/>
        <v/>
      </c>
      <c r="CM59" s="198" t="str">
        <f t="shared" ca="1" si="297"/>
        <v/>
      </c>
      <c r="CN59" s="198" t="str">
        <f t="shared" ca="1" si="298"/>
        <v/>
      </c>
      <c r="CO59" s="198" t="str">
        <f t="shared" ca="1" si="299"/>
        <v/>
      </c>
      <c r="CP59" s="198" t="str">
        <f t="shared" ca="1" si="300"/>
        <v/>
      </c>
      <c r="CQ59" s="198" t="str">
        <f t="shared" ca="1" si="301"/>
        <v/>
      </c>
      <c r="CR59" s="198" t="str">
        <f t="shared" ca="1" si="302"/>
        <v/>
      </c>
      <c r="CS59" s="198" t="str">
        <f t="shared" ca="1" si="303"/>
        <v/>
      </c>
      <c r="CT59" s="198" t="str">
        <f t="shared" ca="1" si="304"/>
        <v/>
      </c>
      <c r="CU59" s="198" t="str">
        <f t="shared" ca="1" si="305"/>
        <v/>
      </c>
      <c r="CV59" s="198" t="str">
        <f t="shared" ca="1" si="306"/>
        <v/>
      </c>
      <c r="CW59" s="198" t="str">
        <f t="shared" ca="1" si="307"/>
        <v/>
      </c>
      <c r="CX59" s="198" t="str">
        <f t="shared" ca="1" si="308"/>
        <v/>
      </c>
      <c r="CY59" s="198" t="str">
        <f t="shared" ca="1" si="309"/>
        <v/>
      </c>
      <c r="CZ59" s="198" t="str">
        <f t="shared" ca="1" si="310"/>
        <v/>
      </c>
      <c r="DA59" s="198" t="str">
        <f t="shared" ca="1" si="311"/>
        <v/>
      </c>
      <c r="DB59" s="198" t="str">
        <f t="shared" ca="1" si="312"/>
        <v/>
      </c>
    </row>
    <row r="60" spans="1:106">
      <c r="A60" s="191" t="str">
        <f>IF(+TRACCIATO!B61&lt;&gt;"",TRACCIATO!B61,"")</f>
        <v>GIRI DECIBEL</v>
      </c>
      <c r="B60" s="192" t="str">
        <f>IF(+TRACCIATO!C61&lt;&gt;"",TRACCIATO!C61,"")</f>
        <v/>
      </c>
      <c r="C60" s="193" t="str">
        <f>IF(+TRACCIATO!D61&lt;&gt;"",TRACCIATO!D61,"")</f>
        <v>NUM</v>
      </c>
      <c r="D60" s="193">
        <f>IF(+TRACCIATO!E61&lt;&gt;"",TRACCIATO!E61,"")</f>
        <v>5</v>
      </c>
      <c r="E60" s="193">
        <f>IF(+TRACCIATO!F61&lt;&gt;"",TRACCIATO!F61,"")</f>
        <v>460</v>
      </c>
      <c r="F60" s="194">
        <f ca="1">CalcoloVerifica!F60</f>
        <v>0</v>
      </c>
      <c r="G60" s="198" t="str">
        <f t="shared" ca="1" si="313"/>
        <v/>
      </c>
      <c r="H60" s="198" t="str">
        <f t="shared" ca="1" si="214"/>
        <v/>
      </c>
      <c r="I60" s="198" t="str">
        <f t="shared" ca="1" si="215"/>
        <v/>
      </c>
      <c r="J60" s="198" t="str">
        <f t="shared" ca="1" si="216"/>
        <v/>
      </c>
      <c r="K60" s="198" t="str">
        <f t="shared" ca="1" si="217"/>
        <v/>
      </c>
      <c r="L60" s="198" t="str">
        <f t="shared" ca="1" si="218"/>
        <v/>
      </c>
      <c r="M60" s="198" t="str">
        <f t="shared" ca="1" si="219"/>
        <v/>
      </c>
      <c r="N60" s="198" t="str">
        <f t="shared" ca="1" si="220"/>
        <v/>
      </c>
      <c r="O60" s="198" t="str">
        <f t="shared" ca="1" si="221"/>
        <v/>
      </c>
      <c r="P60" s="198" t="str">
        <f t="shared" ca="1" si="222"/>
        <v/>
      </c>
      <c r="Q60" s="198" t="str">
        <f t="shared" ca="1" si="223"/>
        <v/>
      </c>
      <c r="R60" s="198" t="str">
        <f t="shared" ca="1" si="224"/>
        <v/>
      </c>
      <c r="S60" s="198" t="str">
        <f t="shared" ca="1" si="225"/>
        <v/>
      </c>
      <c r="T60" s="198" t="str">
        <f t="shared" ca="1" si="226"/>
        <v/>
      </c>
      <c r="U60" s="198" t="str">
        <f t="shared" ca="1" si="227"/>
        <v/>
      </c>
      <c r="V60" s="198" t="str">
        <f t="shared" ca="1" si="228"/>
        <v/>
      </c>
      <c r="W60" s="198" t="str">
        <f t="shared" ca="1" si="229"/>
        <v/>
      </c>
      <c r="X60" s="198" t="str">
        <f t="shared" ca="1" si="230"/>
        <v/>
      </c>
      <c r="Y60" s="198" t="str">
        <f t="shared" ca="1" si="231"/>
        <v/>
      </c>
      <c r="Z60" s="198" t="str">
        <f t="shared" ca="1" si="232"/>
        <v/>
      </c>
      <c r="AA60" s="198" t="str">
        <f t="shared" ca="1" si="233"/>
        <v/>
      </c>
      <c r="AB60" s="198" t="str">
        <f t="shared" ca="1" si="234"/>
        <v/>
      </c>
      <c r="AC60" s="198" t="str">
        <f t="shared" ca="1" si="235"/>
        <v/>
      </c>
      <c r="AD60" s="198" t="str">
        <f t="shared" ca="1" si="236"/>
        <v/>
      </c>
      <c r="AE60" s="198" t="str">
        <f t="shared" ca="1" si="237"/>
        <v/>
      </c>
      <c r="AF60" s="198" t="str">
        <f t="shared" ca="1" si="238"/>
        <v/>
      </c>
      <c r="AG60" s="198" t="str">
        <f t="shared" ca="1" si="239"/>
        <v/>
      </c>
      <c r="AH60" s="198" t="str">
        <f t="shared" ca="1" si="240"/>
        <v/>
      </c>
      <c r="AI60" s="198" t="str">
        <f t="shared" ca="1" si="241"/>
        <v/>
      </c>
      <c r="AJ60" s="198" t="str">
        <f t="shared" ca="1" si="242"/>
        <v/>
      </c>
      <c r="AK60" s="198" t="str">
        <f t="shared" ca="1" si="243"/>
        <v/>
      </c>
      <c r="AL60" s="198" t="str">
        <f t="shared" ca="1" si="244"/>
        <v/>
      </c>
      <c r="AM60" s="198" t="str">
        <f t="shared" ca="1" si="245"/>
        <v/>
      </c>
      <c r="AN60" s="198" t="str">
        <f t="shared" ca="1" si="246"/>
        <v/>
      </c>
      <c r="AO60" s="198" t="str">
        <f t="shared" ca="1" si="247"/>
        <v/>
      </c>
      <c r="AP60" s="198" t="str">
        <f t="shared" ca="1" si="248"/>
        <v/>
      </c>
      <c r="AQ60" s="198" t="str">
        <f t="shared" ca="1" si="249"/>
        <v/>
      </c>
      <c r="AR60" s="198" t="str">
        <f t="shared" ca="1" si="250"/>
        <v/>
      </c>
      <c r="AS60" s="198" t="str">
        <f t="shared" ca="1" si="251"/>
        <v/>
      </c>
      <c r="AT60" s="198" t="str">
        <f t="shared" ca="1" si="252"/>
        <v/>
      </c>
      <c r="AU60" s="198" t="str">
        <f t="shared" ca="1" si="253"/>
        <v/>
      </c>
      <c r="AV60" s="198" t="str">
        <f t="shared" ca="1" si="254"/>
        <v/>
      </c>
      <c r="AW60" s="198" t="str">
        <f t="shared" ca="1" si="255"/>
        <v/>
      </c>
      <c r="AX60" s="198" t="str">
        <f t="shared" ca="1" si="256"/>
        <v/>
      </c>
      <c r="AY60" s="198" t="str">
        <f t="shared" ca="1" si="257"/>
        <v/>
      </c>
      <c r="AZ60" s="198" t="str">
        <f t="shared" ca="1" si="258"/>
        <v/>
      </c>
      <c r="BA60" s="198" t="str">
        <f t="shared" ca="1" si="259"/>
        <v/>
      </c>
      <c r="BB60" s="198" t="str">
        <f t="shared" ca="1" si="260"/>
        <v/>
      </c>
      <c r="BC60" s="198" t="str">
        <f t="shared" ca="1" si="261"/>
        <v/>
      </c>
      <c r="BD60" s="198" t="str">
        <f t="shared" ca="1" si="262"/>
        <v/>
      </c>
      <c r="BE60" s="198" t="str">
        <f t="shared" ca="1" si="263"/>
        <v/>
      </c>
      <c r="BF60" s="198" t="str">
        <f t="shared" ca="1" si="264"/>
        <v/>
      </c>
      <c r="BG60" s="198" t="str">
        <f t="shared" ca="1" si="265"/>
        <v/>
      </c>
      <c r="BH60" s="198" t="str">
        <f t="shared" ca="1" si="266"/>
        <v/>
      </c>
      <c r="BI60" s="198" t="str">
        <f t="shared" ca="1" si="267"/>
        <v/>
      </c>
      <c r="BJ60" s="198" t="str">
        <f t="shared" ca="1" si="268"/>
        <v/>
      </c>
      <c r="BK60" s="198" t="str">
        <f t="shared" ca="1" si="269"/>
        <v/>
      </c>
      <c r="BL60" s="198" t="str">
        <f t="shared" ca="1" si="270"/>
        <v/>
      </c>
      <c r="BM60" s="198" t="str">
        <f t="shared" ca="1" si="271"/>
        <v/>
      </c>
      <c r="BN60" s="198" t="str">
        <f t="shared" ca="1" si="272"/>
        <v/>
      </c>
      <c r="BO60" s="198" t="str">
        <f t="shared" ca="1" si="273"/>
        <v/>
      </c>
      <c r="BP60" s="198" t="str">
        <f t="shared" ca="1" si="274"/>
        <v/>
      </c>
      <c r="BQ60" s="198" t="str">
        <f t="shared" ca="1" si="275"/>
        <v/>
      </c>
      <c r="BR60" s="198" t="str">
        <f t="shared" ca="1" si="276"/>
        <v/>
      </c>
      <c r="BS60" s="198" t="str">
        <f t="shared" ca="1" si="277"/>
        <v/>
      </c>
      <c r="BT60" s="198" t="str">
        <f t="shared" ca="1" si="278"/>
        <v/>
      </c>
      <c r="BU60" s="198" t="str">
        <f t="shared" ca="1" si="279"/>
        <v/>
      </c>
      <c r="BV60" s="198" t="str">
        <f t="shared" ca="1" si="280"/>
        <v/>
      </c>
      <c r="BW60" s="198" t="str">
        <f t="shared" ca="1" si="281"/>
        <v/>
      </c>
      <c r="BX60" s="198" t="str">
        <f t="shared" ca="1" si="282"/>
        <v/>
      </c>
      <c r="BY60" s="198" t="str">
        <f t="shared" ca="1" si="283"/>
        <v/>
      </c>
      <c r="BZ60" s="198" t="str">
        <f t="shared" ca="1" si="284"/>
        <v/>
      </c>
      <c r="CA60" s="198" t="str">
        <f t="shared" ca="1" si="285"/>
        <v/>
      </c>
      <c r="CB60" s="198" t="str">
        <f t="shared" ca="1" si="286"/>
        <v/>
      </c>
      <c r="CC60" s="198" t="str">
        <f t="shared" ca="1" si="287"/>
        <v/>
      </c>
      <c r="CD60" s="198" t="str">
        <f t="shared" ca="1" si="288"/>
        <v/>
      </c>
      <c r="CE60" s="198" t="str">
        <f t="shared" ca="1" si="289"/>
        <v/>
      </c>
      <c r="CF60" s="198" t="str">
        <f t="shared" ca="1" si="290"/>
        <v/>
      </c>
      <c r="CG60" s="198" t="str">
        <f t="shared" ca="1" si="291"/>
        <v/>
      </c>
      <c r="CH60" s="198" t="str">
        <f t="shared" ca="1" si="292"/>
        <v/>
      </c>
      <c r="CI60" s="198" t="str">
        <f t="shared" ca="1" si="293"/>
        <v/>
      </c>
      <c r="CJ60" s="198" t="str">
        <f t="shared" ca="1" si="294"/>
        <v/>
      </c>
      <c r="CK60" s="198" t="str">
        <f t="shared" ca="1" si="295"/>
        <v/>
      </c>
      <c r="CL60" s="198" t="str">
        <f t="shared" ca="1" si="296"/>
        <v/>
      </c>
      <c r="CM60" s="198" t="str">
        <f t="shared" ca="1" si="297"/>
        <v/>
      </c>
      <c r="CN60" s="198" t="str">
        <f t="shared" ca="1" si="298"/>
        <v/>
      </c>
      <c r="CO60" s="198" t="str">
        <f t="shared" ca="1" si="299"/>
        <v/>
      </c>
      <c r="CP60" s="198" t="str">
        <f t="shared" ca="1" si="300"/>
        <v/>
      </c>
      <c r="CQ60" s="198" t="str">
        <f t="shared" ca="1" si="301"/>
        <v/>
      </c>
      <c r="CR60" s="198" t="str">
        <f t="shared" ca="1" si="302"/>
        <v/>
      </c>
      <c r="CS60" s="198" t="str">
        <f t="shared" ca="1" si="303"/>
        <v/>
      </c>
      <c r="CT60" s="198" t="str">
        <f t="shared" ca="1" si="304"/>
        <v/>
      </c>
      <c r="CU60" s="198" t="str">
        <f t="shared" ca="1" si="305"/>
        <v/>
      </c>
      <c r="CV60" s="198" t="str">
        <f t="shared" ca="1" si="306"/>
        <v/>
      </c>
      <c r="CW60" s="198" t="str">
        <f t="shared" ca="1" si="307"/>
        <v/>
      </c>
      <c r="CX60" s="198" t="str">
        <f t="shared" ca="1" si="308"/>
        <v/>
      </c>
      <c r="CY60" s="198" t="str">
        <f t="shared" ca="1" si="309"/>
        <v/>
      </c>
      <c r="CZ60" s="198" t="str">
        <f t="shared" ca="1" si="310"/>
        <v/>
      </c>
      <c r="DA60" s="198" t="str">
        <f t="shared" ca="1" si="311"/>
        <v/>
      </c>
      <c r="DB60" s="198" t="str">
        <f t="shared" ca="1" si="312"/>
        <v/>
      </c>
    </row>
    <row r="61" spans="1:106">
      <c r="A61" s="191" t="str">
        <f>IF(+TRACCIATO!B62&lt;&gt;"",TRACCIATO!B62,"")</f>
        <v>VELOCITA’</v>
      </c>
      <c r="B61" s="192" t="str">
        <f>IF(+TRACCIATO!C62&lt;&gt;"",TRACCIATO!C62,"")</f>
        <v/>
      </c>
      <c r="C61" s="193" t="str">
        <f>IF(+TRACCIATO!D62&lt;&gt;"",TRACCIATO!D62,"")</f>
        <v>NUM</v>
      </c>
      <c r="D61" s="193">
        <f>IF(+TRACCIATO!E62&lt;&gt;"",TRACCIATO!E62,"")</f>
        <v>5</v>
      </c>
      <c r="E61" s="193">
        <f>IF(+TRACCIATO!F62&lt;&gt;"",TRACCIATO!F62,"")</f>
        <v>465</v>
      </c>
      <c r="F61" s="194">
        <f ca="1">CalcoloVerifica!F61</f>
        <v>0</v>
      </c>
      <c r="G61" s="198" t="str">
        <f t="shared" ca="1" si="313"/>
        <v>04500</v>
      </c>
      <c r="H61" s="198" t="str">
        <f t="shared" ca="1" si="214"/>
        <v>04500</v>
      </c>
      <c r="I61" s="198" t="str">
        <f t="shared" ca="1" si="215"/>
        <v>04500</v>
      </c>
      <c r="J61" s="198" t="str">
        <f t="shared" ca="1" si="216"/>
        <v>04500</v>
      </c>
      <c r="K61" s="198" t="str">
        <f t="shared" ca="1" si="217"/>
        <v>04500</v>
      </c>
      <c r="L61" s="198" t="str">
        <f t="shared" ca="1" si="218"/>
        <v>04500</v>
      </c>
      <c r="M61" s="198" t="str">
        <f t="shared" ca="1" si="219"/>
        <v>04500</v>
      </c>
      <c r="N61" s="198" t="str">
        <f t="shared" ca="1" si="220"/>
        <v>04500</v>
      </c>
      <c r="O61" s="198" t="str">
        <f t="shared" ca="1" si="221"/>
        <v>04500</v>
      </c>
      <c r="P61" s="198" t="str">
        <f t="shared" ca="1" si="222"/>
        <v>04500</v>
      </c>
      <c r="Q61" s="198" t="str">
        <f t="shared" ca="1" si="223"/>
        <v>04500</v>
      </c>
      <c r="R61" s="198" t="str">
        <f t="shared" ca="1" si="224"/>
        <v>04500</v>
      </c>
      <c r="S61" s="198" t="str">
        <f t="shared" ca="1" si="225"/>
        <v/>
      </c>
      <c r="T61" s="198" t="str">
        <f t="shared" ca="1" si="226"/>
        <v/>
      </c>
      <c r="U61" s="198" t="str">
        <f t="shared" ca="1" si="227"/>
        <v/>
      </c>
      <c r="V61" s="198" t="str">
        <f t="shared" ca="1" si="228"/>
        <v/>
      </c>
      <c r="W61" s="198" t="str">
        <f t="shared" ca="1" si="229"/>
        <v/>
      </c>
      <c r="X61" s="198" t="str">
        <f t="shared" ca="1" si="230"/>
        <v/>
      </c>
      <c r="Y61" s="198" t="str">
        <f t="shared" ca="1" si="231"/>
        <v/>
      </c>
      <c r="Z61" s="198" t="str">
        <f t="shared" ca="1" si="232"/>
        <v/>
      </c>
      <c r="AA61" s="198" t="str">
        <f t="shared" ca="1" si="233"/>
        <v/>
      </c>
      <c r="AB61" s="198" t="str">
        <f t="shared" ca="1" si="234"/>
        <v/>
      </c>
      <c r="AC61" s="198" t="str">
        <f t="shared" ca="1" si="235"/>
        <v/>
      </c>
      <c r="AD61" s="198" t="str">
        <f t="shared" ca="1" si="236"/>
        <v/>
      </c>
      <c r="AE61" s="198" t="str">
        <f t="shared" ca="1" si="237"/>
        <v/>
      </c>
      <c r="AF61" s="198" t="str">
        <f t="shared" ca="1" si="238"/>
        <v/>
      </c>
      <c r="AG61" s="198" t="str">
        <f t="shared" ca="1" si="239"/>
        <v/>
      </c>
      <c r="AH61" s="198" t="str">
        <f t="shared" ca="1" si="240"/>
        <v/>
      </c>
      <c r="AI61" s="198" t="str">
        <f t="shared" ca="1" si="241"/>
        <v/>
      </c>
      <c r="AJ61" s="198" t="str">
        <f t="shared" ca="1" si="242"/>
        <v/>
      </c>
      <c r="AK61" s="198" t="str">
        <f t="shared" ca="1" si="243"/>
        <v/>
      </c>
      <c r="AL61" s="198" t="str">
        <f t="shared" ca="1" si="244"/>
        <v/>
      </c>
      <c r="AM61" s="198" t="str">
        <f t="shared" ca="1" si="245"/>
        <v/>
      </c>
      <c r="AN61" s="198" t="str">
        <f t="shared" ca="1" si="246"/>
        <v/>
      </c>
      <c r="AO61" s="198" t="str">
        <f t="shared" ca="1" si="247"/>
        <v/>
      </c>
      <c r="AP61" s="198" t="str">
        <f t="shared" ca="1" si="248"/>
        <v/>
      </c>
      <c r="AQ61" s="198" t="str">
        <f t="shared" ca="1" si="249"/>
        <v/>
      </c>
      <c r="AR61" s="198" t="str">
        <f t="shared" ca="1" si="250"/>
        <v/>
      </c>
      <c r="AS61" s="198" t="str">
        <f t="shared" ca="1" si="251"/>
        <v/>
      </c>
      <c r="AT61" s="198" t="str">
        <f t="shared" ca="1" si="252"/>
        <v/>
      </c>
      <c r="AU61" s="198" t="str">
        <f t="shared" ca="1" si="253"/>
        <v/>
      </c>
      <c r="AV61" s="198" t="str">
        <f t="shared" ca="1" si="254"/>
        <v/>
      </c>
      <c r="AW61" s="198" t="str">
        <f t="shared" ca="1" si="255"/>
        <v/>
      </c>
      <c r="AX61" s="198" t="str">
        <f t="shared" ca="1" si="256"/>
        <v/>
      </c>
      <c r="AY61" s="198" t="str">
        <f t="shared" ca="1" si="257"/>
        <v/>
      </c>
      <c r="AZ61" s="198" t="str">
        <f t="shared" ca="1" si="258"/>
        <v/>
      </c>
      <c r="BA61" s="198" t="str">
        <f t="shared" ca="1" si="259"/>
        <v/>
      </c>
      <c r="BB61" s="198" t="str">
        <f t="shared" ca="1" si="260"/>
        <v/>
      </c>
      <c r="BC61" s="198" t="str">
        <f t="shared" ca="1" si="261"/>
        <v/>
      </c>
      <c r="BD61" s="198" t="str">
        <f t="shared" ca="1" si="262"/>
        <v/>
      </c>
      <c r="BE61" s="198" t="str">
        <f t="shared" ca="1" si="263"/>
        <v/>
      </c>
      <c r="BF61" s="198" t="str">
        <f t="shared" ca="1" si="264"/>
        <v/>
      </c>
      <c r="BG61" s="198" t="str">
        <f t="shared" ca="1" si="265"/>
        <v/>
      </c>
      <c r="BH61" s="198" t="str">
        <f t="shared" ca="1" si="266"/>
        <v/>
      </c>
      <c r="BI61" s="198" t="str">
        <f t="shared" ca="1" si="267"/>
        <v/>
      </c>
      <c r="BJ61" s="198" t="str">
        <f t="shared" ca="1" si="268"/>
        <v/>
      </c>
      <c r="BK61" s="198" t="str">
        <f t="shared" ca="1" si="269"/>
        <v/>
      </c>
      <c r="BL61" s="198" t="str">
        <f t="shared" ca="1" si="270"/>
        <v/>
      </c>
      <c r="BM61" s="198" t="str">
        <f t="shared" ca="1" si="271"/>
        <v/>
      </c>
      <c r="BN61" s="198" t="str">
        <f t="shared" ca="1" si="272"/>
        <v/>
      </c>
      <c r="BO61" s="198" t="str">
        <f t="shared" ca="1" si="273"/>
        <v/>
      </c>
      <c r="BP61" s="198" t="str">
        <f t="shared" ca="1" si="274"/>
        <v/>
      </c>
      <c r="BQ61" s="198" t="str">
        <f t="shared" ca="1" si="275"/>
        <v/>
      </c>
      <c r="BR61" s="198" t="str">
        <f t="shared" ca="1" si="276"/>
        <v/>
      </c>
      <c r="BS61" s="198" t="str">
        <f t="shared" ca="1" si="277"/>
        <v/>
      </c>
      <c r="BT61" s="198" t="str">
        <f t="shared" ca="1" si="278"/>
        <v/>
      </c>
      <c r="BU61" s="198" t="str">
        <f t="shared" ca="1" si="279"/>
        <v/>
      </c>
      <c r="BV61" s="198" t="str">
        <f t="shared" ca="1" si="280"/>
        <v/>
      </c>
      <c r="BW61" s="198" t="str">
        <f t="shared" ca="1" si="281"/>
        <v/>
      </c>
      <c r="BX61" s="198" t="str">
        <f t="shared" ca="1" si="282"/>
        <v/>
      </c>
      <c r="BY61" s="198" t="str">
        <f t="shared" ca="1" si="283"/>
        <v/>
      </c>
      <c r="BZ61" s="198" t="str">
        <f t="shared" ca="1" si="284"/>
        <v/>
      </c>
      <c r="CA61" s="198" t="str">
        <f t="shared" ca="1" si="285"/>
        <v/>
      </c>
      <c r="CB61" s="198" t="str">
        <f t="shared" ca="1" si="286"/>
        <v/>
      </c>
      <c r="CC61" s="198" t="str">
        <f t="shared" ca="1" si="287"/>
        <v/>
      </c>
      <c r="CD61" s="198" t="str">
        <f t="shared" ca="1" si="288"/>
        <v/>
      </c>
      <c r="CE61" s="198" t="str">
        <f t="shared" ca="1" si="289"/>
        <v/>
      </c>
      <c r="CF61" s="198" t="str">
        <f t="shared" ca="1" si="290"/>
        <v/>
      </c>
      <c r="CG61" s="198" t="str">
        <f t="shared" ca="1" si="291"/>
        <v/>
      </c>
      <c r="CH61" s="198" t="str">
        <f t="shared" ca="1" si="292"/>
        <v/>
      </c>
      <c r="CI61" s="198" t="str">
        <f t="shared" ca="1" si="293"/>
        <v/>
      </c>
      <c r="CJ61" s="198" t="str">
        <f t="shared" ca="1" si="294"/>
        <v/>
      </c>
      <c r="CK61" s="198" t="str">
        <f t="shared" ca="1" si="295"/>
        <v/>
      </c>
      <c r="CL61" s="198" t="str">
        <f t="shared" ca="1" si="296"/>
        <v/>
      </c>
      <c r="CM61" s="198" t="str">
        <f t="shared" ca="1" si="297"/>
        <v/>
      </c>
      <c r="CN61" s="198" t="str">
        <f t="shared" ca="1" si="298"/>
        <v/>
      </c>
      <c r="CO61" s="198" t="str">
        <f t="shared" ca="1" si="299"/>
        <v/>
      </c>
      <c r="CP61" s="198" t="str">
        <f t="shared" ca="1" si="300"/>
        <v/>
      </c>
      <c r="CQ61" s="198" t="str">
        <f t="shared" ca="1" si="301"/>
        <v/>
      </c>
      <c r="CR61" s="198" t="str">
        <f t="shared" ca="1" si="302"/>
        <v/>
      </c>
      <c r="CS61" s="198" t="str">
        <f t="shared" ca="1" si="303"/>
        <v/>
      </c>
      <c r="CT61" s="198" t="str">
        <f t="shared" ca="1" si="304"/>
        <v/>
      </c>
      <c r="CU61" s="198" t="str">
        <f t="shared" ca="1" si="305"/>
        <v/>
      </c>
      <c r="CV61" s="198" t="str">
        <f t="shared" ca="1" si="306"/>
        <v/>
      </c>
      <c r="CW61" s="198" t="str">
        <f t="shared" ca="1" si="307"/>
        <v/>
      </c>
      <c r="CX61" s="198" t="str">
        <f t="shared" ca="1" si="308"/>
        <v/>
      </c>
      <c r="CY61" s="198" t="str">
        <f t="shared" ca="1" si="309"/>
        <v/>
      </c>
      <c r="CZ61" s="198" t="str">
        <f t="shared" ca="1" si="310"/>
        <v/>
      </c>
      <c r="DA61" s="198" t="str">
        <f t="shared" ca="1" si="311"/>
        <v/>
      </c>
      <c r="DB61" s="198" t="str">
        <f t="shared" ca="1" si="312"/>
        <v/>
      </c>
    </row>
    <row r="62" spans="1:106">
      <c r="A62" s="191" t="str">
        <f>IF(+TRACCIATO!B63&lt;&gt;"",TRACCIATO!B63,"")</f>
        <v>VALIDITA’</v>
      </c>
      <c r="B62" s="192" t="str">
        <f>IF(+TRACCIATO!C63&lt;&gt;"",TRACCIATO!C63,"")</f>
        <v/>
      </c>
      <c r="C62" s="193" t="str">
        <f>IF(+TRACCIATO!D63&lt;&gt;"",TRACCIATO!D63,"")</f>
        <v>ALF</v>
      </c>
      <c r="D62" s="193">
        <f>IF(+TRACCIATO!E63&lt;&gt;"",TRACCIATO!E63,"")</f>
        <v>1</v>
      </c>
      <c r="E62" s="193">
        <f>IF(+TRACCIATO!F63&lt;&gt;"",TRACCIATO!F63,"")</f>
        <v>466</v>
      </c>
      <c r="F62" s="194">
        <f>CalcoloVerifica!F62</f>
        <v>0</v>
      </c>
      <c r="G62" s="198" t="str">
        <f t="shared" ca="1" si="313"/>
        <v xml:space="preserve"> </v>
      </c>
      <c r="H62" s="198" t="str">
        <f t="shared" ref="H62:H93" ca="1" si="314">IF(AND($C62="NUM",IFERROR(MID(INDIRECT("InputVerifica!"&amp;"r"&amp;H$2&amp;"c2",FALSE),$E61+1,$D62)*1=0,"FALSO")),"",MID(INDIRECT("InputVerifica!"&amp;"r"&amp;H$2&amp;"c2",FALSE),$E61+1,$D62))</f>
        <v xml:space="preserve"> </v>
      </c>
      <c r="I62" s="198" t="str">
        <f t="shared" ref="I62:I93" ca="1" si="315">IF(AND($C62="NUM",IFERROR(MID(INDIRECT("InputVerifica!"&amp;"r"&amp;I$2&amp;"c2",FALSE),$E61+1,$D62)*1=0,"FALSO")),"",MID(INDIRECT("InputVerifica!"&amp;"r"&amp;I$2&amp;"c2",FALSE),$E61+1,$D62))</f>
        <v xml:space="preserve"> </v>
      </c>
      <c r="J62" s="198" t="str">
        <f t="shared" ref="J62:J93" ca="1" si="316">IF(AND($C62="NUM",IFERROR(MID(INDIRECT("InputVerifica!"&amp;"r"&amp;J$2&amp;"c2",FALSE),$E61+1,$D62)*1=0,"FALSO")),"",MID(INDIRECT("InputVerifica!"&amp;"r"&amp;J$2&amp;"c2",FALSE),$E61+1,$D62))</f>
        <v xml:space="preserve"> </v>
      </c>
      <c r="K62" s="198" t="str">
        <f t="shared" ref="K62:K93" ca="1" si="317">IF(AND($C62="NUM",IFERROR(MID(INDIRECT("InputVerifica!"&amp;"r"&amp;K$2&amp;"c2",FALSE),$E61+1,$D62)*1=0,"FALSO")),"",MID(INDIRECT("InputVerifica!"&amp;"r"&amp;K$2&amp;"c2",FALSE),$E61+1,$D62))</f>
        <v xml:space="preserve"> </v>
      </c>
      <c r="L62" s="198" t="str">
        <f t="shared" ref="L62:L93" ca="1" si="318">IF(AND($C62="NUM",IFERROR(MID(INDIRECT("InputVerifica!"&amp;"r"&amp;L$2&amp;"c2",FALSE),$E61+1,$D62)*1=0,"FALSO")),"",MID(INDIRECT("InputVerifica!"&amp;"r"&amp;L$2&amp;"c2",FALSE),$E61+1,$D62))</f>
        <v xml:space="preserve"> </v>
      </c>
      <c r="M62" s="198" t="str">
        <f t="shared" ref="M62:M93" ca="1" si="319">IF(AND($C62="NUM",IFERROR(MID(INDIRECT("InputVerifica!"&amp;"r"&amp;M$2&amp;"c2",FALSE),$E61+1,$D62)*1=0,"FALSO")),"",MID(INDIRECT("InputVerifica!"&amp;"r"&amp;M$2&amp;"c2",FALSE),$E61+1,$D62))</f>
        <v xml:space="preserve"> </v>
      </c>
      <c r="N62" s="198" t="str">
        <f t="shared" ref="N62:N93" ca="1" si="320">IF(AND($C62="NUM",IFERROR(MID(INDIRECT("InputVerifica!"&amp;"r"&amp;N$2&amp;"c2",FALSE),$E61+1,$D62)*1=0,"FALSO")),"",MID(INDIRECT("InputVerifica!"&amp;"r"&amp;N$2&amp;"c2",FALSE),$E61+1,$D62))</f>
        <v xml:space="preserve"> </v>
      </c>
      <c r="O62" s="198" t="str">
        <f t="shared" ref="O62:O93" ca="1" si="321">IF(AND($C62="NUM",IFERROR(MID(INDIRECT("InputVerifica!"&amp;"r"&amp;O$2&amp;"c2",FALSE),$E61+1,$D62)*1=0,"FALSO")),"",MID(INDIRECT("InputVerifica!"&amp;"r"&amp;O$2&amp;"c2",FALSE),$E61+1,$D62))</f>
        <v xml:space="preserve"> </v>
      </c>
      <c r="P62" s="198" t="str">
        <f t="shared" ref="P62:P93" ca="1" si="322">IF(AND($C62="NUM",IFERROR(MID(INDIRECT("InputVerifica!"&amp;"r"&amp;P$2&amp;"c2",FALSE),$E61+1,$D62)*1=0,"FALSO")),"",MID(INDIRECT("InputVerifica!"&amp;"r"&amp;P$2&amp;"c2",FALSE),$E61+1,$D62))</f>
        <v xml:space="preserve"> </v>
      </c>
      <c r="Q62" s="198" t="str">
        <f t="shared" ref="Q62:Q93" ca="1" si="323">IF(AND($C62="NUM",IFERROR(MID(INDIRECT("InputVerifica!"&amp;"r"&amp;Q$2&amp;"c2",FALSE),$E61+1,$D62)*1=0,"FALSO")),"",MID(INDIRECT("InputVerifica!"&amp;"r"&amp;Q$2&amp;"c2",FALSE),$E61+1,$D62))</f>
        <v xml:space="preserve"> </v>
      </c>
      <c r="R62" s="198" t="str">
        <f t="shared" ref="R62:R93" ca="1" si="324">IF(AND($C62="NUM",IFERROR(MID(INDIRECT("InputVerifica!"&amp;"r"&amp;R$2&amp;"c2",FALSE),$E61+1,$D62)*1=0,"FALSO")),"",MID(INDIRECT("InputVerifica!"&amp;"r"&amp;R$2&amp;"c2",FALSE),$E61+1,$D62))</f>
        <v xml:space="preserve"> </v>
      </c>
      <c r="S62" s="198" t="str">
        <f t="shared" ref="S62:S93" ca="1" si="325">IF(AND($C62="NUM",IFERROR(MID(INDIRECT("InputVerifica!"&amp;"r"&amp;S$2&amp;"c2",FALSE),$E61+1,$D62)*1=0,"FALSO")),"",MID(INDIRECT("InputVerifica!"&amp;"r"&amp;S$2&amp;"c2",FALSE),$E61+1,$D62))</f>
        <v/>
      </c>
      <c r="T62" s="198" t="str">
        <f t="shared" ref="T62:T93" ca="1" si="326">IF(AND($C62="NUM",IFERROR(MID(INDIRECT("InputVerifica!"&amp;"r"&amp;T$2&amp;"c2",FALSE),$E61+1,$D62)*1=0,"FALSO")),"",MID(INDIRECT("InputVerifica!"&amp;"r"&amp;T$2&amp;"c2",FALSE),$E61+1,$D62))</f>
        <v/>
      </c>
      <c r="U62" s="198" t="str">
        <f t="shared" ref="U62:U93" ca="1" si="327">IF(AND($C62="NUM",IFERROR(MID(INDIRECT("InputVerifica!"&amp;"r"&amp;U$2&amp;"c2",FALSE),$E61+1,$D62)*1=0,"FALSO")),"",MID(INDIRECT("InputVerifica!"&amp;"r"&amp;U$2&amp;"c2",FALSE),$E61+1,$D62))</f>
        <v/>
      </c>
      <c r="V62" s="198" t="str">
        <f t="shared" ref="V62:V93" ca="1" si="328">IF(AND($C62="NUM",IFERROR(MID(INDIRECT("InputVerifica!"&amp;"r"&amp;V$2&amp;"c2",FALSE),$E61+1,$D62)*1=0,"FALSO")),"",MID(INDIRECT("InputVerifica!"&amp;"r"&amp;V$2&amp;"c2",FALSE),$E61+1,$D62))</f>
        <v/>
      </c>
      <c r="W62" s="198" t="str">
        <f t="shared" ref="W62:W93" ca="1" si="329">IF(AND($C62="NUM",IFERROR(MID(INDIRECT("InputVerifica!"&amp;"r"&amp;W$2&amp;"c2",FALSE),$E61+1,$D62)*1=0,"FALSO")),"",MID(INDIRECT("InputVerifica!"&amp;"r"&amp;W$2&amp;"c2",FALSE),$E61+1,$D62))</f>
        <v/>
      </c>
      <c r="X62" s="198" t="str">
        <f t="shared" ref="X62:X93" ca="1" si="330">IF(AND($C62="NUM",IFERROR(MID(INDIRECT("InputVerifica!"&amp;"r"&amp;X$2&amp;"c2",FALSE),$E61+1,$D62)*1=0,"FALSO")),"",MID(INDIRECT("InputVerifica!"&amp;"r"&amp;X$2&amp;"c2",FALSE),$E61+1,$D62))</f>
        <v/>
      </c>
      <c r="Y62" s="198" t="str">
        <f t="shared" ref="Y62:Y93" ca="1" si="331">IF(AND($C62="NUM",IFERROR(MID(INDIRECT("InputVerifica!"&amp;"r"&amp;Y$2&amp;"c2",FALSE),$E61+1,$D62)*1=0,"FALSO")),"",MID(INDIRECT("InputVerifica!"&amp;"r"&amp;Y$2&amp;"c2",FALSE),$E61+1,$D62))</f>
        <v/>
      </c>
      <c r="Z62" s="198" t="str">
        <f t="shared" ref="Z62:Z93" ca="1" si="332">IF(AND($C62="NUM",IFERROR(MID(INDIRECT("InputVerifica!"&amp;"r"&amp;Z$2&amp;"c2",FALSE),$E61+1,$D62)*1=0,"FALSO")),"",MID(INDIRECT("InputVerifica!"&amp;"r"&amp;Z$2&amp;"c2",FALSE),$E61+1,$D62))</f>
        <v/>
      </c>
      <c r="AA62" s="198" t="str">
        <f t="shared" ref="AA62:AA93" ca="1" si="333">IF(AND($C62="NUM",IFERROR(MID(INDIRECT("InputVerifica!"&amp;"r"&amp;AA$2&amp;"c2",FALSE),$E61+1,$D62)*1=0,"FALSO")),"",MID(INDIRECT("InputVerifica!"&amp;"r"&amp;AA$2&amp;"c2",FALSE),$E61+1,$D62))</f>
        <v/>
      </c>
      <c r="AB62" s="198" t="str">
        <f t="shared" ref="AB62:AB93" ca="1" si="334">IF(AND($C62="NUM",IFERROR(MID(INDIRECT("InputVerifica!"&amp;"r"&amp;AB$2&amp;"c2",FALSE),$E61+1,$D62)*1=0,"FALSO")),"",MID(INDIRECT("InputVerifica!"&amp;"r"&amp;AB$2&amp;"c2",FALSE),$E61+1,$D62))</f>
        <v/>
      </c>
      <c r="AC62" s="198" t="str">
        <f t="shared" ref="AC62:AC93" ca="1" si="335">IF(AND($C62="NUM",IFERROR(MID(INDIRECT("InputVerifica!"&amp;"r"&amp;AC$2&amp;"c2",FALSE),$E61+1,$D62)*1=0,"FALSO")),"",MID(INDIRECT("InputVerifica!"&amp;"r"&amp;AC$2&amp;"c2",FALSE),$E61+1,$D62))</f>
        <v/>
      </c>
      <c r="AD62" s="198" t="str">
        <f t="shared" ref="AD62:AD93" ca="1" si="336">IF(AND($C62="NUM",IFERROR(MID(INDIRECT("InputVerifica!"&amp;"r"&amp;AD$2&amp;"c2",FALSE),$E61+1,$D62)*1=0,"FALSO")),"",MID(INDIRECT("InputVerifica!"&amp;"r"&amp;AD$2&amp;"c2",FALSE),$E61+1,$D62))</f>
        <v/>
      </c>
      <c r="AE62" s="198" t="str">
        <f t="shared" ref="AE62:AE93" ca="1" si="337">IF(AND($C62="NUM",IFERROR(MID(INDIRECT("InputVerifica!"&amp;"r"&amp;AE$2&amp;"c2",FALSE),$E61+1,$D62)*1=0,"FALSO")),"",MID(INDIRECT("InputVerifica!"&amp;"r"&amp;AE$2&amp;"c2",FALSE),$E61+1,$D62))</f>
        <v/>
      </c>
      <c r="AF62" s="198" t="str">
        <f t="shared" ref="AF62:AF93" ca="1" si="338">IF(AND($C62="NUM",IFERROR(MID(INDIRECT("InputVerifica!"&amp;"r"&amp;AF$2&amp;"c2",FALSE),$E61+1,$D62)*1=0,"FALSO")),"",MID(INDIRECT("InputVerifica!"&amp;"r"&amp;AF$2&amp;"c2",FALSE),$E61+1,$D62))</f>
        <v/>
      </c>
      <c r="AG62" s="198" t="str">
        <f t="shared" ref="AG62:AG93" ca="1" si="339">IF(AND($C62="NUM",IFERROR(MID(INDIRECT("InputVerifica!"&amp;"r"&amp;AG$2&amp;"c2",FALSE),$E61+1,$D62)*1=0,"FALSO")),"",MID(INDIRECT("InputVerifica!"&amp;"r"&amp;AG$2&amp;"c2",FALSE),$E61+1,$D62))</f>
        <v/>
      </c>
      <c r="AH62" s="198" t="str">
        <f t="shared" ref="AH62:AH93" ca="1" si="340">IF(AND($C62="NUM",IFERROR(MID(INDIRECT("InputVerifica!"&amp;"r"&amp;AH$2&amp;"c2",FALSE),$E61+1,$D62)*1=0,"FALSO")),"",MID(INDIRECT("InputVerifica!"&amp;"r"&amp;AH$2&amp;"c2",FALSE),$E61+1,$D62))</f>
        <v/>
      </c>
      <c r="AI62" s="198" t="str">
        <f t="shared" ref="AI62:AI93" ca="1" si="341">IF(AND($C62="NUM",IFERROR(MID(INDIRECT("InputVerifica!"&amp;"r"&amp;AI$2&amp;"c2",FALSE),$E61+1,$D62)*1=0,"FALSO")),"",MID(INDIRECT("InputVerifica!"&amp;"r"&amp;AI$2&amp;"c2",FALSE),$E61+1,$D62))</f>
        <v/>
      </c>
      <c r="AJ62" s="198" t="str">
        <f t="shared" ref="AJ62:AJ93" ca="1" si="342">IF(AND($C62="NUM",IFERROR(MID(INDIRECT("InputVerifica!"&amp;"r"&amp;AJ$2&amp;"c2",FALSE),$E61+1,$D62)*1=0,"FALSO")),"",MID(INDIRECT("InputVerifica!"&amp;"r"&amp;AJ$2&amp;"c2",FALSE),$E61+1,$D62))</f>
        <v/>
      </c>
      <c r="AK62" s="198" t="str">
        <f t="shared" ref="AK62:AK93" ca="1" si="343">IF(AND($C62="NUM",IFERROR(MID(INDIRECT("InputVerifica!"&amp;"r"&amp;AK$2&amp;"c2",FALSE),$E61+1,$D62)*1=0,"FALSO")),"",MID(INDIRECT("InputVerifica!"&amp;"r"&amp;AK$2&amp;"c2",FALSE),$E61+1,$D62))</f>
        <v/>
      </c>
      <c r="AL62" s="198" t="str">
        <f t="shared" ref="AL62:AL93" ca="1" si="344">IF(AND($C62="NUM",IFERROR(MID(INDIRECT("InputVerifica!"&amp;"r"&amp;AL$2&amp;"c2",FALSE),$E61+1,$D62)*1=0,"FALSO")),"",MID(INDIRECT("InputVerifica!"&amp;"r"&amp;AL$2&amp;"c2",FALSE),$E61+1,$D62))</f>
        <v/>
      </c>
      <c r="AM62" s="198" t="str">
        <f t="shared" ref="AM62:AM93" ca="1" si="345">IF(AND($C62="NUM",IFERROR(MID(INDIRECT("InputVerifica!"&amp;"r"&amp;AM$2&amp;"c2",FALSE),$E61+1,$D62)*1=0,"FALSO")),"",MID(INDIRECT("InputVerifica!"&amp;"r"&amp;AM$2&amp;"c2",FALSE),$E61+1,$D62))</f>
        <v/>
      </c>
      <c r="AN62" s="198" t="str">
        <f t="shared" ref="AN62:AN93" ca="1" si="346">IF(AND($C62="NUM",IFERROR(MID(INDIRECT("InputVerifica!"&amp;"r"&amp;AN$2&amp;"c2",FALSE),$E61+1,$D62)*1=0,"FALSO")),"",MID(INDIRECT("InputVerifica!"&amp;"r"&amp;AN$2&amp;"c2",FALSE),$E61+1,$D62))</f>
        <v/>
      </c>
      <c r="AO62" s="198" t="str">
        <f t="shared" ref="AO62:AO93" ca="1" si="347">IF(AND($C62="NUM",IFERROR(MID(INDIRECT("InputVerifica!"&amp;"r"&amp;AO$2&amp;"c2",FALSE),$E61+1,$D62)*1=0,"FALSO")),"",MID(INDIRECT("InputVerifica!"&amp;"r"&amp;AO$2&amp;"c2",FALSE),$E61+1,$D62))</f>
        <v/>
      </c>
      <c r="AP62" s="198" t="str">
        <f t="shared" ref="AP62:AP93" ca="1" si="348">IF(AND($C62="NUM",IFERROR(MID(INDIRECT("InputVerifica!"&amp;"r"&amp;AP$2&amp;"c2",FALSE),$E61+1,$D62)*1=0,"FALSO")),"",MID(INDIRECT("InputVerifica!"&amp;"r"&amp;AP$2&amp;"c2",FALSE),$E61+1,$D62))</f>
        <v/>
      </c>
      <c r="AQ62" s="198" t="str">
        <f t="shared" ref="AQ62:AQ93" ca="1" si="349">IF(AND($C62="NUM",IFERROR(MID(INDIRECT("InputVerifica!"&amp;"r"&amp;AQ$2&amp;"c2",FALSE),$E61+1,$D62)*1=0,"FALSO")),"",MID(INDIRECT("InputVerifica!"&amp;"r"&amp;AQ$2&amp;"c2",FALSE),$E61+1,$D62))</f>
        <v/>
      </c>
      <c r="AR62" s="198" t="str">
        <f t="shared" ref="AR62:AR93" ca="1" si="350">IF(AND($C62="NUM",IFERROR(MID(INDIRECT("InputVerifica!"&amp;"r"&amp;AR$2&amp;"c2",FALSE),$E61+1,$D62)*1=0,"FALSO")),"",MID(INDIRECT("InputVerifica!"&amp;"r"&amp;AR$2&amp;"c2",FALSE),$E61+1,$D62))</f>
        <v/>
      </c>
      <c r="AS62" s="198" t="str">
        <f t="shared" ref="AS62:AS93" ca="1" si="351">IF(AND($C62="NUM",IFERROR(MID(INDIRECT("InputVerifica!"&amp;"r"&amp;AS$2&amp;"c2",FALSE),$E61+1,$D62)*1=0,"FALSO")),"",MID(INDIRECT("InputVerifica!"&amp;"r"&amp;AS$2&amp;"c2",FALSE),$E61+1,$D62))</f>
        <v/>
      </c>
      <c r="AT62" s="198" t="str">
        <f t="shared" ref="AT62:AT93" ca="1" si="352">IF(AND($C62="NUM",IFERROR(MID(INDIRECT("InputVerifica!"&amp;"r"&amp;AT$2&amp;"c2",FALSE),$E61+1,$D62)*1=0,"FALSO")),"",MID(INDIRECT("InputVerifica!"&amp;"r"&amp;AT$2&amp;"c2",FALSE),$E61+1,$D62))</f>
        <v/>
      </c>
      <c r="AU62" s="198" t="str">
        <f t="shared" ref="AU62:AU93" ca="1" si="353">IF(AND($C62="NUM",IFERROR(MID(INDIRECT("InputVerifica!"&amp;"r"&amp;AU$2&amp;"c2",FALSE),$E61+1,$D62)*1=0,"FALSO")),"",MID(INDIRECT("InputVerifica!"&amp;"r"&amp;AU$2&amp;"c2",FALSE),$E61+1,$D62))</f>
        <v/>
      </c>
      <c r="AV62" s="198" t="str">
        <f t="shared" ref="AV62:AV93" ca="1" si="354">IF(AND($C62="NUM",IFERROR(MID(INDIRECT("InputVerifica!"&amp;"r"&amp;AV$2&amp;"c2",FALSE),$E61+1,$D62)*1=0,"FALSO")),"",MID(INDIRECT("InputVerifica!"&amp;"r"&amp;AV$2&amp;"c2",FALSE),$E61+1,$D62))</f>
        <v/>
      </c>
      <c r="AW62" s="198" t="str">
        <f t="shared" ref="AW62:AW93" ca="1" si="355">IF(AND($C62="NUM",IFERROR(MID(INDIRECT("InputVerifica!"&amp;"r"&amp;AW$2&amp;"c2",FALSE),$E61+1,$D62)*1=0,"FALSO")),"",MID(INDIRECT("InputVerifica!"&amp;"r"&amp;AW$2&amp;"c2",FALSE),$E61+1,$D62))</f>
        <v/>
      </c>
      <c r="AX62" s="198" t="str">
        <f t="shared" ref="AX62:AX93" ca="1" si="356">IF(AND($C62="NUM",IFERROR(MID(INDIRECT("InputVerifica!"&amp;"r"&amp;AX$2&amp;"c2",FALSE),$E61+1,$D62)*1=0,"FALSO")),"",MID(INDIRECT("InputVerifica!"&amp;"r"&amp;AX$2&amp;"c2",FALSE),$E61+1,$D62))</f>
        <v/>
      </c>
      <c r="AY62" s="198" t="str">
        <f t="shared" ref="AY62:AY93" ca="1" si="357">IF(AND($C62="NUM",IFERROR(MID(INDIRECT("InputVerifica!"&amp;"r"&amp;AY$2&amp;"c2",FALSE),$E61+1,$D62)*1=0,"FALSO")),"",MID(INDIRECT("InputVerifica!"&amp;"r"&amp;AY$2&amp;"c2",FALSE),$E61+1,$D62))</f>
        <v/>
      </c>
      <c r="AZ62" s="198" t="str">
        <f t="shared" ref="AZ62:AZ93" ca="1" si="358">IF(AND($C62="NUM",IFERROR(MID(INDIRECT("InputVerifica!"&amp;"r"&amp;AZ$2&amp;"c2",FALSE),$E61+1,$D62)*1=0,"FALSO")),"",MID(INDIRECT("InputVerifica!"&amp;"r"&amp;AZ$2&amp;"c2",FALSE),$E61+1,$D62))</f>
        <v/>
      </c>
      <c r="BA62" s="198" t="str">
        <f t="shared" ref="BA62:BA93" ca="1" si="359">IF(AND($C62="NUM",IFERROR(MID(INDIRECT("InputVerifica!"&amp;"r"&amp;BA$2&amp;"c2",FALSE),$E61+1,$D62)*1=0,"FALSO")),"",MID(INDIRECT("InputVerifica!"&amp;"r"&amp;BA$2&amp;"c2",FALSE),$E61+1,$D62))</f>
        <v/>
      </c>
      <c r="BB62" s="198" t="str">
        <f t="shared" ref="BB62:BB93" ca="1" si="360">IF(AND($C62="NUM",IFERROR(MID(INDIRECT("InputVerifica!"&amp;"r"&amp;BB$2&amp;"c2",FALSE),$E61+1,$D62)*1=0,"FALSO")),"",MID(INDIRECT("InputVerifica!"&amp;"r"&amp;BB$2&amp;"c2",FALSE),$E61+1,$D62))</f>
        <v/>
      </c>
      <c r="BC62" s="198" t="str">
        <f t="shared" ref="BC62:BC93" ca="1" si="361">IF(AND($C62="NUM",IFERROR(MID(INDIRECT("InputVerifica!"&amp;"r"&amp;BC$2&amp;"c2",FALSE),$E61+1,$D62)*1=0,"FALSO")),"",MID(INDIRECT("InputVerifica!"&amp;"r"&amp;BC$2&amp;"c2",FALSE),$E61+1,$D62))</f>
        <v/>
      </c>
      <c r="BD62" s="198" t="str">
        <f t="shared" ref="BD62:BD93" ca="1" si="362">IF(AND($C62="NUM",IFERROR(MID(INDIRECT("InputVerifica!"&amp;"r"&amp;BD$2&amp;"c2",FALSE),$E61+1,$D62)*1=0,"FALSO")),"",MID(INDIRECT("InputVerifica!"&amp;"r"&amp;BD$2&amp;"c2",FALSE),$E61+1,$D62))</f>
        <v/>
      </c>
      <c r="BE62" s="198" t="str">
        <f t="shared" ref="BE62:BE93" ca="1" si="363">IF(AND($C62="NUM",IFERROR(MID(INDIRECT("InputVerifica!"&amp;"r"&amp;BE$2&amp;"c2",FALSE),$E61+1,$D62)*1=0,"FALSO")),"",MID(INDIRECT("InputVerifica!"&amp;"r"&amp;BE$2&amp;"c2",FALSE),$E61+1,$D62))</f>
        <v/>
      </c>
      <c r="BF62" s="198" t="str">
        <f t="shared" ref="BF62:BF93" ca="1" si="364">IF(AND($C62="NUM",IFERROR(MID(INDIRECT("InputVerifica!"&amp;"r"&amp;BF$2&amp;"c2",FALSE),$E61+1,$D62)*1=0,"FALSO")),"",MID(INDIRECT("InputVerifica!"&amp;"r"&amp;BF$2&amp;"c2",FALSE),$E61+1,$D62))</f>
        <v/>
      </c>
      <c r="BG62" s="198" t="str">
        <f t="shared" ref="BG62:BG93" ca="1" si="365">IF(AND($C62="NUM",IFERROR(MID(INDIRECT("InputVerifica!"&amp;"r"&amp;BG$2&amp;"c2",FALSE),$E61+1,$D62)*1=0,"FALSO")),"",MID(INDIRECT("InputVerifica!"&amp;"r"&amp;BG$2&amp;"c2",FALSE),$E61+1,$D62))</f>
        <v/>
      </c>
      <c r="BH62" s="198" t="str">
        <f t="shared" ref="BH62:BH93" ca="1" si="366">IF(AND($C62="NUM",IFERROR(MID(INDIRECT("InputVerifica!"&amp;"r"&amp;BH$2&amp;"c2",FALSE),$E61+1,$D62)*1=0,"FALSO")),"",MID(INDIRECT("InputVerifica!"&amp;"r"&amp;BH$2&amp;"c2",FALSE),$E61+1,$D62))</f>
        <v/>
      </c>
      <c r="BI62" s="198" t="str">
        <f t="shared" ref="BI62:BI93" ca="1" si="367">IF(AND($C62="NUM",IFERROR(MID(INDIRECT("InputVerifica!"&amp;"r"&amp;BI$2&amp;"c2",FALSE),$E61+1,$D62)*1=0,"FALSO")),"",MID(INDIRECT("InputVerifica!"&amp;"r"&amp;BI$2&amp;"c2",FALSE),$E61+1,$D62))</f>
        <v/>
      </c>
      <c r="BJ62" s="198" t="str">
        <f t="shared" ref="BJ62:BJ93" ca="1" si="368">IF(AND($C62="NUM",IFERROR(MID(INDIRECT("InputVerifica!"&amp;"r"&amp;BJ$2&amp;"c2",FALSE),$E61+1,$D62)*1=0,"FALSO")),"",MID(INDIRECT("InputVerifica!"&amp;"r"&amp;BJ$2&amp;"c2",FALSE),$E61+1,$D62))</f>
        <v/>
      </c>
      <c r="BK62" s="198" t="str">
        <f t="shared" ref="BK62:BK93" ca="1" si="369">IF(AND($C62="NUM",IFERROR(MID(INDIRECT("InputVerifica!"&amp;"r"&amp;BK$2&amp;"c2",FALSE),$E61+1,$D62)*1=0,"FALSO")),"",MID(INDIRECT("InputVerifica!"&amp;"r"&amp;BK$2&amp;"c2",FALSE),$E61+1,$D62))</f>
        <v/>
      </c>
      <c r="BL62" s="198" t="str">
        <f t="shared" ref="BL62:BL93" ca="1" si="370">IF(AND($C62="NUM",IFERROR(MID(INDIRECT("InputVerifica!"&amp;"r"&amp;BL$2&amp;"c2",FALSE),$E61+1,$D62)*1=0,"FALSO")),"",MID(INDIRECT("InputVerifica!"&amp;"r"&amp;BL$2&amp;"c2",FALSE),$E61+1,$D62))</f>
        <v/>
      </c>
      <c r="BM62" s="198" t="str">
        <f t="shared" ref="BM62:BM93" ca="1" si="371">IF(AND($C62="NUM",IFERROR(MID(INDIRECT("InputVerifica!"&amp;"r"&amp;BM$2&amp;"c2",FALSE),$E61+1,$D62)*1=0,"FALSO")),"",MID(INDIRECT("InputVerifica!"&amp;"r"&amp;BM$2&amp;"c2",FALSE),$E61+1,$D62))</f>
        <v/>
      </c>
      <c r="BN62" s="198" t="str">
        <f t="shared" ref="BN62:BN93" ca="1" si="372">IF(AND($C62="NUM",IFERROR(MID(INDIRECT("InputVerifica!"&amp;"r"&amp;BN$2&amp;"c2",FALSE),$E61+1,$D62)*1=0,"FALSO")),"",MID(INDIRECT("InputVerifica!"&amp;"r"&amp;BN$2&amp;"c2",FALSE),$E61+1,$D62))</f>
        <v/>
      </c>
      <c r="BO62" s="198" t="str">
        <f t="shared" ref="BO62:BO93" ca="1" si="373">IF(AND($C62="NUM",IFERROR(MID(INDIRECT("InputVerifica!"&amp;"r"&amp;BO$2&amp;"c2",FALSE),$E61+1,$D62)*1=0,"FALSO")),"",MID(INDIRECT("InputVerifica!"&amp;"r"&amp;BO$2&amp;"c2",FALSE),$E61+1,$D62))</f>
        <v/>
      </c>
      <c r="BP62" s="198" t="str">
        <f t="shared" ref="BP62:BP93" ca="1" si="374">IF(AND($C62="NUM",IFERROR(MID(INDIRECT("InputVerifica!"&amp;"r"&amp;BP$2&amp;"c2",FALSE),$E61+1,$D62)*1=0,"FALSO")),"",MID(INDIRECT("InputVerifica!"&amp;"r"&amp;BP$2&amp;"c2",FALSE),$E61+1,$D62))</f>
        <v/>
      </c>
      <c r="BQ62" s="198" t="str">
        <f t="shared" ref="BQ62:BQ93" ca="1" si="375">IF(AND($C62="NUM",IFERROR(MID(INDIRECT("InputVerifica!"&amp;"r"&amp;BQ$2&amp;"c2",FALSE),$E61+1,$D62)*1=0,"FALSO")),"",MID(INDIRECT("InputVerifica!"&amp;"r"&amp;BQ$2&amp;"c2",FALSE),$E61+1,$D62))</f>
        <v/>
      </c>
      <c r="BR62" s="198" t="str">
        <f t="shared" ref="BR62:BR93" ca="1" si="376">IF(AND($C62="NUM",IFERROR(MID(INDIRECT("InputVerifica!"&amp;"r"&amp;BR$2&amp;"c2",FALSE),$E61+1,$D62)*1=0,"FALSO")),"",MID(INDIRECT("InputVerifica!"&amp;"r"&amp;BR$2&amp;"c2",FALSE),$E61+1,$D62))</f>
        <v/>
      </c>
      <c r="BS62" s="198" t="str">
        <f t="shared" ref="BS62:BS93" ca="1" si="377">IF(AND($C62="NUM",IFERROR(MID(INDIRECT("InputVerifica!"&amp;"r"&amp;BS$2&amp;"c2",FALSE),$E61+1,$D62)*1=0,"FALSO")),"",MID(INDIRECT("InputVerifica!"&amp;"r"&amp;BS$2&amp;"c2",FALSE),$E61+1,$D62))</f>
        <v/>
      </c>
      <c r="BT62" s="198" t="str">
        <f t="shared" ref="BT62:BT93" ca="1" si="378">IF(AND($C62="NUM",IFERROR(MID(INDIRECT("InputVerifica!"&amp;"r"&amp;BT$2&amp;"c2",FALSE),$E61+1,$D62)*1=0,"FALSO")),"",MID(INDIRECT("InputVerifica!"&amp;"r"&amp;BT$2&amp;"c2",FALSE),$E61+1,$D62))</f>
        <v/>
      </c>
      <c r="BU62" s="198" t="str">
        <f t="shared" ref="BU62:BU93" ca="1" si="379">IF(AND($C62="NUM",IFERROR(MID(INDIRECT("InputVerifica!"&amp;"r"&amp;BU$2&amp;"c2",FALSE),$E61+1,$D62)*1=0,"FALSO")),"",MID(INDIRECT("InputVerifica!"&amp;"r"&amp;BU$2&amp;"c2",FALSE),$E61+1,$D62))</f>
        <v/>
      </c>
      <c r="BV62" s="198" t="str">
        <f t="shared" ref="BV62:BV93" ca="1" si="380">IF(AND($C62="NUM",IFERROR(MID(INDIRECT("InputVerifica!"&amp;"r"&amp;BV$2&amp;"c2",FALSE),$E61+1,$D62)*1=0,"FALSO")),"",MID(INDIRECT("InputVerifica!"&amp;"r"&amp;BV$2&amp;"c2",FALSE),$E61+1,$D62))</f>
        <v/>
      </c>
      <c r="BW62" s="198" t="str">
        <f t="shared" ref="BW62:BW93" ca="1" si="381">IF(AND($C62="NUM",IFERROR(MID(INDIRECT("InputVerifica!"&amp;"r"&amp;BW$2&amp;"c2",FALSE),$E61+1,$D62)*1=0,"FALSO")),"",MID(INDIRECT("InputVerifica!"&amp;"r"&amp;BW$2&amp;"c2",FALSE),$E61+1,$D62))</f>
        <v/>
      </c>
      <c r="BX62" s="198" t="str">
        <f t="shared" ref="BX62:BX93" ca="1" si="382">IF(AND($C62="NUM",IFERROR(MID(INDIRECT("InputVerifica!"&amp;"r"&amp;BX$2&amp;"c2",FALSE),$E61+1,$D62)*1=0,"FALSO")),"",MID(INDIRECT("InputVerifica!"&amp;"r"&amp;BX$2&amp;"c2",FALSE),$E61+1,$D62))</f>
        <v/>
      </c>
      <c r="BY62" s="198" t="str">
        <f t="shared" ref="BY62:BY93" ca="1" si="383">IF(AND($C62="NUM",IFERROR(MID(INDIRECT("InputVerifica!"&amp;"r"&amp;BY$2&amp;"c2",FALSE),$E61+1,$D62)*1=0,"FALSO")),"",MID(INDIRECT("InputVerifica!"&amp;"r"&amp;BY$2&amp;"c2",FALSE),$E61+1,$D62))</f>
        <v/>
      </c>
      <c r="BZ62" s="198" t="str">
        <f t="shared" ref="BZ62:BZ93" ca="1" si="384">IF(AND($C62="NUM",IFERROR(MID(INDIRECT("InputVerifica!"&amp;"r"&amp;BZ$2&amp;"c2",FALSE),$E61+1,$D62)*1=0,"FALSO")),"",MID(INDIRECT("InputVerifica!"&amp;"r"&amp;BZ$2&amp;"c2",FALSE),$E61+1,$D62))</f>
        <v/>
      </c>
      <c r="CA62" s="198" t="str">
        <f t="shared" ref="CA62:CA93" ca="1" si="385">IF(AND($C62="NUM",IFERROR(MID(INDIRECT("InputVerifica!"&amp;"r"&amp;CA$2&amp;"c2",FALSE),$E61+1,$D62)*1=0,"FALSO")),"",MID(INDIRECT("InputVerifica!"&amp;"r"&amp;CA$2&amp;"c2",FALSE),$E61+1,$D62))</f>
        <v/>
      </c>
      <c r="CB62" s="198" t="str">
        <f t="shared" ref="CB62:CB93" ca="1" si="386">IF(AND($C62="NUM",IFERROR(MID(INDIRECT("InputVerifica!"&amp;"r"&amp;CB$2&amp;"c2",FALSE),$E61+1,$D62)*1=0,"FALSO")),"",MID(INDIRECT("InputVerifica!"&amp;"r"&amp;CB$2&amp;"c2",FALSE),$E61+1,$D62))</f>
        <v/>
      </c>
      <c r="CC62" s="198" t="str">
        <f t="shared" ref="CC62:CC93" ca="1" si="387">IF(AND($C62="NUM",IFERROR(MID(INDIRECT("InputVerifica!"&amp;"r"&amp;CC$2&amp;"c2",FALSE),$E61+1,$D62)*1=0,"FALSO")),"",MID(INDIRECT("InputVerifica!"&amp;"r"&amp;CC$2&amp;"c2",FALSE),$E61+1,$D62))</f>
        <v/>
      </c>
      <c r="CD62" s="198" t="str">
        <f t="shared" ref="CD62:CD93" ca="1" si="388">IF(AND($C62="NUM",IFERROR(MID(INDIRECT("InputVerifica!"&amp;"r"&amp;CD$2&amp;"c2",FALSE),$E61+1,$D62)*1=0,"FALSO")),"",MID(INDIRECT("InputVerifica!"&amp;"r"&amp;CD$2&amp;"c2",FALSE),$E61+1,$D62))</f>
        <v/>
      </c>
      <c r="CE62" s="198" t="str">
        <f t="shared" ref="CE62:CE93" ca="1" si="389">IF(AND($C62="NUM",IFERROR(MID(INDIRECT("InputVerifica!"&amp;"r"&amp;CE$2&amp;"c2",FALSE),$E61+1,$D62)*1=0,"FALSO")),"",MID(INDIRECT("InputVerifica!"&amp;"r"&amp;CE$2&amp;"c2",FALSE),$E61+1,$D62))</f>
        <v/>
      </c>
      <c r="CF62" s="198" t="str">
        <f t="shared" ref="CF62:CF93" ca="1" si="390">IF(AND($C62="NUM",IFERROR(MID(INDIRECT("InputVerifica!"&amp;"r"&amp;CF$2&amp;"c2",FALSE),$E61+1,$D62)*1=0,"FALSO")),"",MID(INDIRECT("InputVerifica!"&amp;"r"&amp;CF$2&amp;"c2",FALSE),$E61+1,$D62))</f>
        <v/>
      </c>
      <c r="CG62" s="198" t="str">
        <f t="shared" ref="CG62:CG93" ca="1" si="391">IF(AND($C62="NUM",IFERROR(MID(INDIRECT("InputVerifica!"&amp;"r"&amp;CG$2&amp;"c2",FALSE),$E61+1,$D62)*1=0,"FALSO")),"",MID(INDIRECT("InputVerifica!"&amp;"r"&amp;CG$2&amp;"c2",FALSE),$E61+1,$D62))</f>
        <v/>
      </c>
      <c r="CH62" s="198" t="str">
        <f t="shared" ref="CH62:CH93" ca="1" si="392">IF(AND($C62="NUM",IFERROR(MID(INDIRECT("InputVerifica!"&amp;"r"&amp;CH$2&amp;"c2",FALSE),$E61+1,$D62)*1=0,"FALSO")),"",MID(INDIRECT("InputVerifica!"&amp;"r"&amp;CH$2&amp;"c2",FALSE),$E61+1,$D62))</f>
        <v/>
      </c>
      <c r="CI62" s="198" t="str">
        <f t="shared" ref="CI62:CI93" ca="1" si="393">IF(AND($C62="NUM",IFERROR(MID(INDIRECT("InputVerifica!"&amp;"r"&amp;CI$2&amp;"c2",FALSE),$E61+1,$D62)*1=0,"FALSO")),"",MID(INDIRECT("InputVerifica!"&amp;"r"&amp;CI$2&amp;"c2",FALSE),$E61+1,$D62))</f>
        <v/>
      </c>
      <c r="CJ62" s="198" t="str">
        <f t="shared" ref="CJ62:CJ93" ca="1" si="394">IF(AND($C62="NUM",IFERROR(MID(INDIRECT("InputVerifica!"&amp;"r"&amp;CJ$2&amp;"c2",FALSE),$E61+1,$D62)*1=0,"FALSO")),"",MID(INDIRECT("InputVerifica!"&amp;"r"&amp;CJ$2&amp;"c2",FALSE),$E61+1,$D62))</f>
        <v/>
      </c>
      <c r="CK62" s="198" t="str">
        <f t="shared" ref="CK62:CK93" ca="1" si="395">IF(AND($C62="NUM",IFERROR(MID(INDIRECT("InputVerifica!"&amp;"r"&amp;CK$2&amp;"c2",FALSE),$E61+1,$D62)*1=0,"FALSO")),"",MID(INDIRECT("InputVerifica!"&amp;"r"&amp;CK$2&amp;"c2",FALSE),$E61+1,$D62))</f>
        <v/>
      </c>
      <c r="CL62" s="198" t="str">
        <f t="shared" ref="CL62:CL93" ca="1" si="396">IF(AND($C62="NUM",IFERROR(MID(INDIRECT("InputVerifica!"&amp;"r"&amp;CL$2&amp;"c2",FALSE),$E61+1,$D62)*1=0,"FALSO")),"",MID(INDIRECT("InputVerifica!"&amp;"r"&amp;CL$2&amp;"c2",FALSE),$E61+1,$D62))</f>
        <v/>
      </c>
      <c r="CM62" s="198" t="str">
        <f t="shared" ref="CM62:CM93" ca="1" si="397">IF(AND($C62="NUM",IFERROR(MID(INDIRECT("InputVerifica!"&amp;"r"&amp;CM$2&amp;"c2",FALSE),$E61+1,$D62)*1=0,"FALSO")),"",MID(INDIRECT("InputVerifica!"&amp;"r"&amp;CM$2&amp;"c2",FALSE),$E61+1,$D62))</f>
        <v/>
      </c>
      <c r="CN62" s="198" t="str">
        <f t="shared" ref="CN62:CN93" ca="1" si="398">IF(AND($C62="NUM",IFERROR(MID(INDIRECT("InputVerifica!"&amp;"r"&amp;CN$2&amp;"c2",FALSE),$E61+1,$D62)*1=0,"FALSO")),"",MID(INDIRECT("InputVerifica!"&amp;"r"&amp;CN$2&amp;"c2",FALSE),$E61+1,$D62))</f>
        <v/>
      </c>
      <c r="CO62" s="198" t="str">
        <f t="shared" ref="CO62:CO93" ca="1" si="399">IF(AND($C62="NUM",IFERROR(MID(INDIRECT("InputVerifica!"&amp;"r"&amp;CO$2&amp;"c2",FALSE),$E61+1,$D62)*1=0,"FALSO")),"",MID(INDIRECT("InputVerifica!"&amp;"r"&amp;CO$2&amp;"c2",FALSE),$E61+1,$D62))</f>
        <v/>
      </c>
      <c r="CP62" s="198" t="str">
        <f t="shared" ref="CP62:CP93" ca="1" si="400">IF(AND($C62="NUM",IFERROR(MID(INDIRECT("InputVerifica!"&amp;"r"&amp;CP$2&amp;"c2",FALSE),$E61+1,$D62)*1=0,"FALSO")),"",MID(INDIRECT("InputVerifica!"&amp;"r"&amp;CP$2&amp;"c2",FALSE),$E61+1,$D62))</f>
        <v/>
      </c>
      <c r="CQ62" s="198" t="str">
        <f t="shared" ref="CQ62:CQ93" ca="1" si="401">IF(AND($C62="NUM",IFERROR(MID(INDIRECT("InputVerifica!"&amp;"r"&amp;CQ$2&amp;"c2",FALSE),$E61+1,$D62)*1=0,"FALSO")),"",MID(INDIRECT("InputVerifica!"&amp;"r"&amp;CQ$2&amp;"c2",FALSE),$E61+1,$D62))</f>
        <v/>
      </c>
      <c r="CR62" s="198" t="str">
        <f t="shared" ref="CR62:CR93" ca="1" si="402">IF(AND($C62="NUM",IFERROR(MID(INDIRECT("InputVerifica!"&amp;"r"&amp;CR$2&amp;"c2",FALSE),$E61+1,$D62)*1=0,"FALSO")),"",MID(INDIRECT("InputVerifica!"&amp;"r"&amp;CR$2&amp;"c2",FALSE),$E61+1,$D62))</f>
        <v/>
      </c>
      <c r="CS62" s="198" t="str">
        <f t="shared" ref="CS62:CS93" ca="1" si="403">IF(AND($C62="NUM",IFERROR(MID(INDIRECT("InputVerifica!"&amp;"r"&amp;CS$2&amp;"c2",FALSE),$E61+1,$D62)*1=0,"FALSO")),"",MID(INDIRECT("InputVerifica!"&amp;"r"&amp;CS$2&amp;"c2",FALSE),$E61+1,$D62))</f>
        <v/>
      </c>
      <c r="CT62" s="198" t="str">
        <f t="shared" ref="CT62:CT93" ca="1" si="404">IF(AND($C62="NUM",IFERROR(MID(INDIRECT("InputVerifica!"&amp;"r"&amp;CT$2&amp;"c2",FALSE),$E61+1,$D62)*1=0,"FALSO")),"",MID(INDIRECT("InputVerifica!"&amp;"r"&amp;CT$2&amp;"c2",FALSE),$E61+1,$D62))</f>
        <v/>
      </c>
      <c r="CU62" s="198" t="str">
        <f t="shared" ref="CU62:CU93" ca="1" si="405">IF(AND($C62="NUM",IFERROR(MID(INDIRECT("InputVerifica!"&amp;"r"&amp;CU$2&amp;"c2",FALSE),$E61+1,$D62)*1=0,"FALSO")),"",MID(INDIRECT("InputVerifica!"&amp;"r"&amp;CU$2&amp;"c2",FALSE),$E61+1,$D62))</f>
        <v/>
      </c>
      <c r="CV62" s="198" t="str">
        <f t="shared" ref="CV62:CV93" ca="1" si="406">IF(AND($C62="NUM",IFERROR(MID(INDIRECT("InputVerifica!"&amp;"r"&amp;CV$2&amp;"c2",FALSE),$E61+1,$D62)*1=0,"FALSO")),"",MID(INDIRECT("InputVerifica!"&amp;"r"&amp;CV$2&amp;"c2",FALSE),$E61+1,$D62))</f>
        <v/>
      </c>
      <c r="CW62" s="198" t="str">
        <f t="shared" ref="CW62:CW93" ca="1" si="407">IF(AND($C62="NUM",IFERROR(MID(INDIRECT("InputVerifica!"&amp;"r"&amp;CW$2&amp;"c2",FALSE),$E61+1,$D62)*1=0,"FALSO")),"",MID(INDIRECT("InputVerifica!"&amp;"r"&amp;CW$2&amp;"c2",FALSE),$E61+1,$D62))</f>
        <v/>
      </c>
      <c r="CX62" s="198" t="str">
        <f t="shared" ref="CX62:CX93" ca="1" si="408">IF(AND($C62="NUM",IFERROR(MID(INDIRECT("InputVerifica!"&amp;"r"&amp;CX$2&amp;"c2",FALSE),$E61+1,$D62)*1=0,"FALSO")),"",MID(INDIRECT("InputVerifica!"&amp;"r"&amp;CX$2&amp;"c2",FALSE),$E61+1,$D62))</f>
        <v/>
      </c>
      <c r="CY62" s="198" t="str">
        <f t="shared" ref="CY62:CY93" ca="1" si="409">IF(AND($C62="NUM",IFERROR(MID(INDIRECT("InputVerifica!"&amp;"r"&amp;CY$2&amp;"c2",FALSE),$E61+1,$D62)*1=0,"FALSO")),"",MID(INDIRECT("InputVerifica!"&amp;"r"&amp;CY$2&amp;"c2",FALSE),$E61+1,$D62))</f>
        <v/>
      </c>
      <c r="CZ62" s="198" t="str">
        <f t="shared" ref="CZ62:CZ93" ca="1" si="410">IF(AND($C62="NUM",IFERROR(MID(INDIRECT("InputVerifica!"&amp;"r"&amp;CZ$2&amp;"c2",FALSE),$E61+1,$D62)*1=0,"FALSO")),"",MID(INDIRECT("InputVerifica!"&amp;"r"&amp;CZ$2&amp;"c2",FALSE),$E61+1,$D62))</f>
        <v/>
      </c>
      <c r="DA62" s="198" t="str">
        <f t="shared" ref="DA62:DA93" ca="1" si="411">IF(AND($C62="NUM",IFERROR(MID(INDIRECT("InputVerifica!"&amp;"r"&amp;DA$2&amp;"c2",FALSE),$E61+1,$D62)*1=0,"FALSO")),"",MID(INDIRECT("InputVerifica!"&amp;"r"&amp;DA$2&amp;"c2",FALSE),$E61+1,$D62))</f>
        <v/>
      </c>
      <c r="DB62" s="198" t="str">
        <f t="shared" ref="DB62:DB93" ca="1" si="412">IF(AND($C62="NUM",IFERROR(MID(INDIRECT("InputVerifica!"&amp;"r"&amp;DB$2&amp;"c2",FALSE),$E61+1,$D62)*1=0,"FALSO")),"",MID(INDIRECT("InputVerifica!"&amp;"r"&amp;DB$2&amp;"c2",FALSE),$E61+1,$D62))</f>
        <v/>
      </c>
    </row>
    <row r="63" spans="1:106" ht="26.4">
      <c r="A63" s="191" t="str">
        <f>IF(+TRACCIATO!B64&lt;&gt;"",TRACCIATO!B64,"")</f>
        <v>DATA LIMITE</v>
      </c>
      <c r="B63" s="192" t="str">
        <f>IF(+TRACCIATO!C64&lt;&gt;"",TRACCIATO!C64,"")</f>
        <v>In formato AAMMGG</v>
      </c>
      <c r="C63" s="193" t="str">
        <f>IF(+TRACCIATO!D64&lt;&gt;"",TRACCIATO!D64,"")</f>
        <v>NUM</v>
      </c>
      <c r="D63" s="193">
        <f>IF(+TRACCIATO!E64&lt;&gt;"",TRACCIATO!E64,"")</f>
        <v>6</v>
      </c>
      <c r="E63" s="193">
        <f>IF(+TRACCIATO!F64&lt;&gt;"",TRACCIATO!F64,"")</f>
        <v>472</v>
      </c>
      <c r="F63" s="194">
        <f>CalcoloVerifica!F63</f>
        <v>0</v>
      </c>
      <c r="G63" s="198" t="str">
        <f t="shared" ca="1" si="313"/>
        <v/>
      </c>
      <c r="H63" s="198" t="str">
        <f t="shared" ca="1" si="314"/>
        <v/>
      </c>
      <c r="I63" s="198" t="str">
        <f t="shared" ca="1" si="315"/>
        <v/>
      </c>
      <c r="J63" s="198" t="str">
        <f t="shared" ca="1" si="316"/>
        <v/>
      </c>
      <c r="K63" s="198" t="str">
        <f t="shared" ca="1" si="317"/>
        <v/>
      </c>
      <c r="L63" s="198" t="str">
        <f t="shared" ca="1" si="318"/>
        <v/>
      </c>
      <c r="M63" s="198" t="str">
        <f t="shared" ca="1" si="319"/>
        <v/>
      </c>
      <c r="N63" s="198" t="str">
        <f t="shared" ca="1" si="320"/>
        <v/>
      </c>
      <c r="O63" s="198" t="str">
        <f t="shared" ca="1" si="321"/>
        <v/>
      </c>
      <c r="P63" s="198" t="str">
        <f t="shared" ca="1" si="322"/>
        <v/>
      </c>
      <c r="Q63" s="198" t="str">
        <f t="shared" ca="1" si="323"/>
        <v/>
      </c>
      <c r="R63" s="198" t="str">
        <f t="shared" ca="1" si="324"/>
        <v/>
      </c>
      <c r="S63" s="198" t="str">
        <f t="shared" ca="1" si="325"/>
        <v/>
      </c>
      <c r="T63" s="198" t="str">
        <f t="shared" ca="1" si="326"/>
        <v/>
      </c>
      <c r="U63" s="198" t="str">
        <f t="shared" ca="1" si="327"/>
        <v/>
      </c>
      <c r="V63" s="198" t="str">
        <f t="shared" ca="1" si="328"/>
        <v/>
      </c>
      <c r="W63" s="198" t="str">
        <f t="shared" ca="1" si="329"/>
        <v/>
      </c>
      <c r="X63" s="198" t="str">
        <f t="shared" ca="1" si="330"/>
        <v/>
      </c>
      <c r="Y63" s="198" t="str">
        <f t="shared" ca="1" si="331"/>
        <v/>
      </c>
      <c r="Z63" s="198" t="str">
        <f t="shared" ca="1" si="332"/>
        <v/>
      </c>
      <c r="AA63" s="198" t="str">
        <f t="shared" ca="1" si="333"/>
        <v/>
      </c>
      <c r="AB63" s="198" t="str">
        <f t="shared" ca="1" si="334"/>
        <v/>
      </c>
      <c r="AC63" s="198" t="str">
        <f t="shared" ca="1" si="335"/>
        <v/>
      </c>
      <c r="AD63" s="198" t="str">
        <f t="shared" ca="1" si="336"/>
        <v/>
      </c>
      <c r="AE63" s="198" t="str">
        <f t="shared" ca="1" si="337"/>
        <v/>
      </c>
      <c r="AF63" s="198" t="str">
        <f t="shared" ca="1" si="338"/>
        <v/>
      </c>
      <c r="AG63" s="198" t="str">
        <f t="shared" ca="1" si="339"/>
        <v/>
      </c>
      <c r="AH63" s="198" t="str">
        <f t="shared" ca="1" si="340"/>
        <v/>
      </c>
      <c r="AI63" s="198" t="str">
        <f t="shared" ca="1" si="341"/>
        <v/>
      </c>
      <c r="AJ63" s="198" t="str">
        <f t="shared" ca="1" si="342"/>
        <v/>
      </c>
      <c r="AK63" s="198" t="str">
        <f t="shared" ca="1" si="343"/>
        <v/>
      </c>
      <c r="AL63" s="198" t="str">
        <f t="shared" ca="1" si="344"/>
        <v/>
      </c>
      <c r="AM63" s="198" t="str">
        <f t="shared" ca="1" si="345"/>
        <v/>
      </c>
      <c r="AN63" s="198" t="str">
        <f t="shared" ca="1" si="346"/>
        <v/>
      </c>
      <c r="AO63" s="198" t="str">
        <f t="shared" ca="1" si="347"/>
        <v/>
      </c>
      <c r="AP63" s="198" t="str">
        <f t="shared" ca="1" si="348"/>
        <v/>
      </c>
      <c r="AQ63" s="198" t="str">
        <f t="shared" ca="1" si="349"/>
        <v/>
      </c>
      <c r="AR63" s="198" t="str">
        <f t="shared" ca="1" si="350"/>
        <v/>
      </c>
      <c r="AS63" s="198" t="str">
        <f t="shared" ca="1" si="351"/>
        <v/>
      </c>
      <c r="AT63" s="198" t="str">
        <f t="shared" ca="1" si="352"/>
        <v/>
      </c>
      <c r="AU63" s="198" t="str">
        <f t="shared" ca="1" si="353"/>
        <v/>
      </c>
      <c r="AV63" s="198" t="str">
        <f t="shared" ca="1" si="354"/>
        <v/>
      </c>
      <c r="AW63" s="198" t="str">
        <f t="shared" ca="1" si="355"/>
        <v/>
      </c>
      <c r="AX63" s="198" t="str">
        <f t="shared" ca="1" si="356"/>
        <v/>
      </c>
      <c r="AY63" s="198" t="str">
        <f t="shared" ca="1" si="357"/>
        <v/>
      </c>
      <c r="AZ63" s="198" t="str">
        <f t="shared" ca="1" si="358"/>
        <v/>
      </c>
      <c r="BA63" s="198" t="str">
        <f t="shared" ca="1" si="359"/>
        <v/>
      </c>
      <c r="BB63" s="198" t="str">
        <f t="shared" ca="1" si="360"/>
        <v/>
      </c>
      <c r="BC63" s="198" t="str">
        <f t="shared" ca="1" si="361"/>
        <v/>
      </c>
      <c r="BD63" s="198" t="str">
        <f t="shared" ca="1" si="362"/>
        <v/>
      </c>
      <c r="BE63" s="198" t="str">
        <f t="shared" ca="1" si="363"/>
        <v/>
      </c>
      <c r="BF63" s="198" t="str">
        <f t="shared" ca="1" si="364"/>
        <v/>
      </c>
      <c r="BG63" s="198" t="str">
        <f t="shared" ca="1" si="365"/>
        <v/>
      </c>
      <c r="BH63" s="198" t="str">
        <f t="shared" ca="1" si="366"/>
        <v/>
      </c>
      <c r="BI63" s="198" t="str">
        <f t="shared" ca="1" si="367"/>
        <v/>
      </c>
      <c r="BJ63" s="198" t="str">
        <f t="shared" ca="1" si="368"/>
        <v/>
      </c>
      <c r="BK63" s="198" t="str">
        <f t="shared" ca="1" si="369"/>
        <v/>
      </c>
      <c r="BL63" s="198" t="str">
        <f t="shared" ca="1" si="370"/>
        <v/>
      </c>
      <c r="BM63" s="198" t="str">
        <f t="shared" ca="1" si="371"/>
        <v/>
      </c>
      <c r="BN63" s="198" t="str">
        <f t="shared" ca="1" si="372"/>
        <v/>
      </c>
      <c r="BO63" s="198" t="str">
        <f t="shared" ca="1" si="373"/>
        <v/>
      </c>
      <c r="BP63" s="198" t="str">
        <f t="shared" ca="1" si="374"/>
        <v/>
      </c>
      <c r="BQ63" s="198" t="str">
        <f t="shared" ca="1" si="375"/>
        <v/>
      </c>
      <c r="BR63" s="198" t="str">
        <f t="shared" ca="1" si="376"/>
        <v/>
      </c>
      <c r="BS63" s="198" t="str">
        <f t="shared" ca="1" si="377"/>
        <v/>
      </c>
      <c r="BT63" s="198" t="str">
        <f t="shared" ca="1" si="378"/>
        <v/>
      </c>
      <c r="BU63" s="198" t="str">
        <f t="shared" ca="1" si="379"/>
        <v/>
      </c>
      <c r="BV63" s="198" t="str">
        <f t="shared" ca="1" si="380"/>
        <v/>
      </c>
      <c r="BW63" s="198" t="str">
        <f t="shared" ca="1" si="381"/>
        <v/>
      </c>
      <c r="BX63" s="198" t="str">
        <f t="shared" ca="1" si="382"/>
        <v/>
      </c>
      <c r="BY63" s="198" t="str">
        <f t="shared" ca="1" si="383"/>
        <v/>
      </c>
      <c r="BZ63" s="198" t="str">
        <f t="shared" ca="1" si="384"/>
        <v/>
      </c>
      <c r="CA63" s="198" t="str">
        <f t="shared" ca="1" si="385"/>
        <v/>
      </c>
      <c r="CB63" s="198" t="str">
        <f t="shared" ca="1" si="386"/>
        <v/>
      </c>
      <c r="CC63" s="198" t="str">
        <f t="shared" ca="1" si="387"/>
        <v/>
      </c>
      <c r="CD63" s="198" t="str">
        <f t="shared" ca="1" si="388"/>
        <v/>
      </c>
      <c r="CE63" s="198" t="str">
        <f t="shared" ca="1" si="389"/>
        <v/>
      </c>
      <c r="CF63" s="198" t="str">
        <f t="shared" ca="1" si="390"/>
        <v/>
      </c>
      <c r="CG63" s="198" t="str">
        <f t="shared" ca="1" si="391"/>
        <v/>
      </c>
      <c r="CH63" s="198" t="str">
        <f t="shared" ca="1" si="392"/>
        <v/>
      </c>
      <c r="CI63" s="198" t="str">
        <f t="shared" ca="1" si="393"/>
        <v/>
      </c>
      <c r="CJ63" s="198" t="str">
        <f t="shared" ca="1" si="394"/>
        <v/>
      </c>
      <c r="CK63" s="198" t="str">
        <f t="shared" ca="1" si="395"/>
        <v/>
      </c>
      <c r="CL63" s="198" t="str">
        <f t="shared" ca="1" si="396"/>
        <v/>
      </c>
      <c r="CM63" s="198" t="str">
        <f t="shared" ca="1" si="397"/>
        <v/>
      </c>
      <c r="CN63" s="198" t="str">
        <f t="shared" ca="1" si="398"/>
        <v/>
      </c>
      <c r="CO63" s="198" t="str">
        <f t="shared" ca="1" si="399"/>
        <v/>
      </c>
      <c r="CP63" s="198" t="str">
        <f t="shared" ca="1" si="400"/>
        <v/>
      </c>
      <c r="CQ63" s="198" t="str">
        <f t="shared" ca="1" si="401"/>
        <v/>
      </c>
      <c r="CR63" s="198" t="str">
        <f t="shared" ca="1" si="402"/>
        <v/>
      </c>
      <c r="CS63" s="198" t="str">
        <f t="shared" ca="1" si="403"/>
        <v/>
      </c>
      <c r="CT63" s="198" t="str">
        <f t="shared" ca="1" si="404"/>
        <v/>
      </c>
      <c r="CU63" s="198" t="str">
        <f t="shared" ca="1" si="405"/>
        <v/>
      </c>
      <c r="CV63" s="198" t="str">
        <f t="shared" ca="1" si="406"/>
        <v/>
      </c>
      <c r="CW63" s="198" t="str">
        <f t="shared" ca="1" si="407"/>
        <v/>
      </c>
      <c r="CX63" s="198" t="str">
        <f t="shared" ca="1" si="408"/>
        <v/>
      </c>
      <c r="CY63" s="198" t="str">
        <f t="shared" ca="1" si="409"/>
        <v/>
      </c>
      <c r="CZ63" s="198" t="str">
        <f t="shared" ca="1" si="410"/>
        <v/>
      </c>
      <c r="DA63" s="198" t="str">
        <f t="shared" ca="1" si="411"/>
        <v/>
      </c>
      <c r="DB63" s="198" t="str">
        <f t="shared" ca="1" si="412"/>
        <v/>
      </c>
    </row>
    <row r="64" spans="1:106">
      <c r="A64" s="191" t="str">
        <f>IF(+TRACCIATO!B65&lt;&gt;"",TRACCIATO!B65,"")</f>
        <v>FUORISTRADA</v>
      </c>
      <c r="B64" s="192" t="str">
        <f>IF(+TRACCIATO!C65&lt;&gt;"",TRACCIATO!C65,"")</f>
        <v/>
      </c>
      <c r="C64" s="193" t="str">
        <f>IF(+TRACCIATO!D65&lt;&gt;"",TRACCIATO!D65,"")</f>
        <v>ALF</v>
      </c>
      <c r="D64" s="193">
        <f>IF(+TRACCIATO!E65&lt;&gt;"",TRACCIATO!E65,"")</f>
        <v>1</v>
      </c>
      <c r="E64" s="193">
        <f>IF(+TRACCIATO!F65&lt;&gt;"",TRACCIATO!F65,"")</f>
        <v>473</v>
      </c>
      <c r="F64" s="194">
        <f>CalcoloVerifica!F64</f>
        <v>0</v>
      </c>
      <c r="G64" s="198" t="str">
        <f t="shared" ca="1" si="313"/>
        <v xml:space="preserve"> </v>
      </c>
      <c r="H64" s="198" t="str">
        <f t="shared" ca="1" si="314"/>
        <v xml:space="preserve"> </v>
      </c>
      <c r="I64" s="198" t="str">
        <f t="shared" ca="1" si="315"/>
        <v xml:space="preserve"> </v>
      </c>
      <c r="J64" s="198" t="str">
        <f t="shared" ca="1" si="316"/>
        <v xml:space="preserve"> </v>
      </c>
      <c r="K64" s="198" t="str">
        <f t="shared" ca="1" si="317"/>
        <v xml:space="preserve"> </v>
      </c>
      <c r="L64" s="198" t="str">
        <f t="shared" ca="1" si="318"/>
        <v xml:space="preserve"> </v>
      </c>
      <c r="M64" s="198" t="str">
        <f t="shared" ca="1" si="319"/>
        <v xml:space="preserve"> </v>
      </c>
      <c r="N64" s="198" t="str">
        <f t="shared" ca="1" si="320"/>
        <v xml:space="preserve"> </v>
      </c>
      <c r="O64" s="198" t="str">
        <f t="shared" ca="1" si="321"/>
        <v xml:space="preserve"> </v>
      </c>
      <c r="P64" s="198" t="str">
        <f t="shared" ca="1" si="322"/>
        <v xml:space="preserve"> </v>
      </c>
      <c r="Q64" s="198" t="str">
        <f t="shared" ca="1" si="323"/>
        <v xml:space="preserve"> </v>
      </c>
      <c r="R64" s="198" t="str">
        <f t="shared" ca="1" si="324"/>
        <v xml:space="preserve"> </v>
      </c>
      <c r="S64" s="198" t="str">
        <f t="shared" ca="1" si="325"/>
        <v/>
      </c>
      <c r="T64" s="198" t="str">
        <f t="shared" ca="1" si="326"/>
        <v/>
      </c>
      <c r="U64" s="198" t="str">
        <f t="shared" ca="1" si="327"/>
        <v/>
      </c>
      <c r="V64" s="198" t="str">
        <f t="shared" ca="1" si="328"/>
        <v/>
      </c>
      <c r="W64" s="198" t="str">
        <f t="shared" ca="1" si="329"/>
        <v/>
      </c>
      <c r="X64" s="198" t="str">
        <f t="shared" ca="1" si="330"/>
        <v/>
      </c>
      <c r="Y64" s="198" t="str">
        <f t="shared" ca="1" si="331"/>
        <v/>
      </c>
      <c r="Z64" s="198" t="str">
        <f t="shared" ca="1" si="332"/>
        <v/>
      </c>
      <c r="AA64" s="198" t="str">
        <f t="shared" ca="1" si="333"/>
        <v/>
      </c>
      <c r="AB64" s="198" t="str">
        <f t="shared" ca="1" si="334"/>
        <v/>
      </c>
      <c r="AC64" s="198" t="str">
        <f t="shared" ca="1" si="335"/>
        <v/>
      </c>
      <c r="AD64" s="198" t="str">
        <f t="shared" ca="1" si="336"/>
        <v/>
      </c>
      <c r="AE64" s="198" t="str">
        <f t="shared" ca="1" si="337"/>
        <v/>
      </c>
      <c r="AF64" s="198" t="str">
        <f t="shared" ca="1" si="338"/>
        <v/>
      </c>
      <c r="AG64" s="198" t="str">
        <f t="shared" ca="1" si="339"/>
        <v/>
      </c>
      <c r="AH64" s="198" t="str">
        <f t="shared" ca="1" si="340"/>
        <v/>
      </c>
      <c r="AI64" s="198" t="str">
        <f t="shared" ca="1" si="341"/>
        <v/>
      </c>
      <c r="AJ64" s="198" t="str">
        <f t="shared" ca="1" si="342"/>
        <v/>
      </c>
      <c r="AK64" s="198" t="str">
        <f t="shared" ca="1" si="343"/>
        <v/>
      </c>
      <c r="AL64" s="198" t="str">
        <f t="shared" ca="1" si="344"/>
        <v/>
      </c>
      <c r="AM64" s="198" t="str">
        <f t="shared" ca="1" si="345"/>
        <v/>
      </c>
      <c r="AN64" s="198" t="str">
        <f t="shared" ca="1" si="346"/>
        <v/>
      </c>
      <c r="AO64" s="198" t="str">
        <f t="shared" ca="1" si="347"/>
        <v/>
      </c>
      <c r="AP64" s="198" t="str">
        <f t="shared" ca="1" si="348"/>
        <v/>
      </c>
      <c r="AQ64" s="198" t="str">
        <f t="shared" ca="1" si="349"/>
        <v/>
      </c>
      <c r="AR64" s="198" t="str">
        <f t="shared" ca="1" si="350"/>
        <v/>
      </c>
      <c r="AS64" s="198" t="str">
        <f t="shared" ca="1" si="351"/>
        <v/>
      </c>
      <c r="AT64" s="198" t="str">
        <f t="shared" ca="1" si="352"/>
        <v/>
      </c>
      <c r="AU64" s="198" t="str">
        <f t="shared" ca="1" si="353"/>
        <v/>
      </c>
      <c r="AV64" s="198" t="str">
        <f t="shared" ca="1" si="354"/>
        <v/>
      </c>
      <c r="AW64" s="198" t="str">
        <f t="shared" ca="1" si="355"/>
        <v/>
      </c>
      <c r="AX64" s="198" t="str">
        <f t="shared" ca="1" si="356"/>
        <v/>
      </c>
      <c r="AY64" s="198" t="str">
        <f t="shared" ca="1" si="357"/>
        <v/>
      </c>
      <c r="AZ64" s="198" t="str">
        <f t="shared" ca="1" si="358"/>
        <v/>
      </c>
      <c r="BA64" s="198" t="str">
        <f t="shared" ca="1" si="359"/>
        <v/>
      </c>
      <c r="BB64" s="198" t="str">
        <f t="shared" ca="1" si="360"/>
        <v/>
      </c>
      <c r="BC64" s="198" t="str">
        <f t="shared" ca="1" si="361"/>
        <v/>
      </c>
      <c r="BD64" s="198" t="str">
        <f t="shared" ca="1" si="362"/>
        <v/>
      </c>
      <c r="BE64" s="198" t="str">
        <f t="shared" ca="1" si="363"/>
        <v/>
      </c>
      <c r="BF64" s="198" t="str">
        <f t="shared" ca="1" si="364"/>
        <v/>
      </c>
      <c r="BG64" s="198" t="str">
        <f t="shared" ca="1" si="365"/>
        <v/>
      </c>
      <c r="BH64" s="198" t="str">
        <f t="shared" ca="1" si="366"/>
        <v/>
      </c>
      <c r="BI64" s="198" t="str">
        <f t="shared" ca="1" si="367"/>
        <v/>
      </c>
      <c r="BJ64" s="198" t="str">
        <f t="shared" ca="1" si="368"/>
        <v/>
      </c>
      <c r="BK64" s="198" t="str">
        <f t="shared" ca="1" si="369"/>
        <v/>
      </c>
      <c r="BL64" s="198" t="str">
        <f t="shared" ca="1" si="370"/>
        <v/>
      </c>
      <c r="BM64" s="198" t="str">
        <f t="shared" ca="1" si="371"/>
        <v/>
      </c>
      <c r="BN64" s="198" t="str">
        <f t="shared" ca="1" si="372"/>
        <v/>
      </c>
      <c r="BO64" s="198" t="str">
        <f t="shared" ca="1" si="373"/>
        <v/>
      </c>
      <c r="BP64" s="198" t="str">
        <f t="shared" ca="1" si="374"/>
        <v/>
      </c>
      <c r="BQ64" s="198" t="str">
        <f t="shared" ca="1" si="375"/>
        <v/>
      </c>
      <c r="BR64" s="198" t="str">
        <f t="shared" ca="1" si="376"/>
        <v/>
      </c>
      <c r="BS64" s="198" t="str">
        <f t="shared" ca="1" si="377"/>
        <v/>
      </c>
      <c r="BT64" s="198" t="str">
        <f t="shared" ca="1" si="378"/>
        <v/>
      </c>
      <c r="BU64" s="198" t="str">
        <f t="shared" ca="1" si="379"/>
        <v/>
      </c>
      <c r="BV64" s="198" t="str">
        <f t="shared" ca="1" si="380"/>
        <v/>
      </c>
      <c r="BW64" s="198" t="str">
        <f t="shared" ca="1" si="381"/>
        <v/>
      </c>
      <c r="BX64" s="198" t="str">
        <f t="shared" ca="1" si="382"/>
        <v/>
      </c>
      <c r="BY64" s="198" t="str">
        <f t="shared" ca="1" si="383"/>
        <v/>
      </c>
      <c r="BZ64" s="198" t="str">
        <f t="shared" ca="1" si="384"/>
        <v/>
      </c>
      <c r="CA64" s="198" t="str">
        <f t="shared" ca="1" si="385"/>
        <v/>
      </c>
      <c r="CB64" s="198" t="str">
        <f t="shared" ca="1" si="386"/>
        <v/>
      </c>
      <c r="CC64" s="198" t="str">
        <f t="shared" ca="1" si="387"/>
        <v/>
      </c>
      <c r="CD64" s="198" t="str">
        <f t="shared" ca="1" si="388"/>
        <v/>
      </c>
      <c r="CE64" s="198" t="str">
        <f t="shared" ca="1" si="389"/>
        <v/>
      </c>
      <c r="CF64" s="198" t="str">
        <f t="shared" ca="1" si="390"/>
        <v/>
      </c>
      <c r="CG64" s="198" t="str">
        <f t="shared" ca="1" si="391"/>
        <v/>
      </c>
      <c r="CH64" s="198" t="str">
        <f t="shared" ca="1" si="392"/>
        <v/>
      </c>
      <c r="CI64" s="198" t="str">
        <f t="shared" ca="1" si="393"/>
        <v/>
      </c>
      <c r="CJ64" s="198" t="str">
        <f t="shared" ca="1" si="394"/>
        <v/>
      </c>
      <c r="CK64" s="198" t="str">
        <f t="shared" ca="1" si="395"/>
        <v/>
      </c>
      <c r="CL64" s="198" t="str">
        <f t="shared" ca="1" si="396"/>
        <v/>
      </c>
      <c r="CM64" s="198" t="str">
        <f t="shared" ca="1" si="397"/>
        <v/>
      </c>
      <c r="CN64" s="198" t="str">
        <f t="shared" ca="1" si="398"/>
        <v/>
      </c>
      <c r="CO64" s="198" t="str">
        <f t="shared" ca="1" si="399"/>
        <v/>
      </c>
      <c r="CP64" s="198" t="str">
        <f t="shared" ca="1" si="400"/>
        <v/>
      </c>
      <c r="CQ64" s="198" t="str">
        <f t="shared" ca="1" si="401"/>
        <v/>
      </c>
      <c r="CR64" s="198" t="str">
        <f t="shared" ca="1" si="402"/>
        <v/>
      </c>
      <c r="CS64" s="198" t="str">
        <f t="shared" ca="1" si="403"/>
        <v/>
      </c>
      <c r="CT64" s="198" t="str">
        <f t="shared" ca="1" si="404"/>
        <v/>
      </c>
      <c r="CU64" s="198" t="str">
        <f t="shared" ca="1" si="405"/>
        <v/>
      </c>
      <c r="CV64" s="198" t="str">
        <f t="shared" ca="1" si="406"/>
        <v/>
      </c>
      <c r="CW64" s="198" t="str">
        <f t="shared" ca="1" si="407"/>
        <v/>
      </c>
      <c r="CX64" s="198" t="str">
        <f t="shared" ca="1" si="408"/>
        <v/>
      </c>
      <c r="CY64" s="198" t="str">
        <f t="shared" ca="1" si="409"/>
        <v/>
      </c>
      <c r="CZ64" s="198" t="str">
        <f t="shared" ca="1" si="410"/>
        <v/>
      </c>
      <c r="DA64" s="198" t="str">
        <f t="shared" ca="1" si="411"/>
        <v/>
      </c>
      <c r="DB64" s="198" t="str">
        <f t="shared" ca="1" si="412"/>
        <v/>
      </c>
    </row>
    <row r="65" spans="1:106">
      <c r="A65" s="191" t="str">
        <f>IF(+TRACCIATO!B66&lt;&gt;"",TRACCIATO!B66,"")</f>
        <v>ABS</v>
      </c>
      <c r="B65" s="192" t="str">
        <f>IF(+TRACCIATO!C66&lt;&gt;"",TRACCIATO!C66,"")</f>
        <v/>
      </c>
      <c r="C65" s="193" t="str">
        <f>IF(+TRACCIATO!D66&lt;&gt;"",TRACCIATO!D66,"")</f>
        <v>ALF</v>
      </c>
      <c r="D65" s="193">
        <f>IF(+TRACCIATO!E66&lt;&gt;"",TRACCIATO!E66,"")</f>
        <v>1</v>
      </c>
      <c r="E65" s="193">
        <f>IF(+TRACCIATO!F66&lt;&gt;"",TRACCIATO!F66,"")</f>
        <v>474</v>
      </c>
      <c r="F65" s="194">
        <f ca="1">CalcoloVerifica!F65</f>
        <v>0</v>
      </c>
      <c r="G65" s="198" t="str">
        <f t="shared" ca="1" si="313"/>
        <v xml:space="preserve"> </v>
      </c>
      <c r="H65" s="198" t="str">
        <f t="shared" ca="1" si="314"/>
        <v xml:space="preserve"> </v>
      </c>
      <c r="I65" s="198" t="str">
        <f t="shared" ca="1" si="315"/>
        <v xml:space="preserve"> </v>
      </c>
      <c r="J65" s="198" t="str">
        <f t="shared" ca="1" si="316"/>
        <v xml:space="preserve"> </v>
      </c>
      <c r="K65" s="198" t="str">
        <f t="shared" ca="1" si="317"/>
        <v xml:space="preserve"> </v>
      </c>
      <c r="L65" s="198" t="str">
        <f t="shared" ca="1" si="318"/>
        <v xml:space="preserve"> </v>
      </c>
      <c r="M65" s="198" t="str">
        <f t="shared" ca="1" si="319"/>
        <v xml:space="preserve"> </v>
      </c>
      <c r="N65" s="198" t="str">
        <f t="shared" ca="1" si="320"/>
        <v xml:space="preserve"> </v>
      </c>
      <c r="O65" s="198" t="str">
        <f t="shared" ca="1" si="321"/>
        <v xml:space="preserve"> </v>
      </c>
      <c r="P65" s="198" t="str">
        <f t="shared" ca="1" si="322"/>
        <v xml:space="preserve"> </v>
      </c>
      <c r="Q65" s="198" t="str">
        <f t="shared" ca="1" si="323"/>
        <v xml:space="preserve"> </v>
      </c>
      <c r="R65" s="198" t="str">
        <f t="shared" ca="1" si="324"/>
        <v xml:space="preserve"> </v>
      </c>
      <c r="S65" s="198" t="str">
        <f t="shared" ca="1" si="325"/>
        <v/>
      </c>
      <c r="T65" s="198" t="str">
        <f t="shared" ca="1" si="326"/>
        <v/>
      </c>
      <c r="U65" s="198" t="str">
        <f t="shared" ca="1" si="327"/>
        <v/>
      </c>
      <c r="V65" s="198" t="str">
        <f t="shared" ca="1" si="328"/>
        <v/>
      </c>
      <c r="W65" s="198" t="str">
        <f t="shared" ca="1" si="329"/>
        <v/>
      </c>
      <c r="X65" s="198" t="str">
        <f t="shared" ca="1" si="330"/>
        <v/>
      </c>
      <c r="Y65" s="198" t="str">
        <f t="shared" ca="1" si="331"/>
        <v/>
      </c>
      <c r="Z65" s="198" t="str">
        <f t="shared" ca="1" si="332"/>
        <v/>
      </c>
      <c r="AA65" s="198" t="str">
        <f t="shared" ca="1" si="333"/>
        <v/>
      </c>
      <c r="AB65" s="198" t="str">
        <f t="shared" ca="1" si="334"/>
        <v/>
      </c>
      <c r="AC65" s="198" t="str">
        <f t="shared" ca="1" si="335"/>
        <v/>
      </c>
      <c r="AD65" s="198" t="str">
        <f t="shared" ca="1" si="336"/>
        <v/>
      </c>
      <c r="AE65" s="198" t="str">
        <f t="shared" ca="1" si="337"/>
        <v/>
      </c>
      <c r="AF65" s="198" t="str">
        <f t="shared" ca="1" si="338"/>
        <v/>
      </c>
      <c r="AG65" s="198" t="str">
        <f t="shared" ca="1" si="339"/>
        <v/>
      </c>
      <c r="AH65" s="198" t="str">
        <f t="shared" ca="1" si="340"/>
        <v/>
      </c>
      <c r="AI65" s="198" t="str">
        <f t="shared" ca="1" si="341"/>
        <v/>
      </c>
      <c r="AJ65" s="198" t="str">
        <f t="shared" ca="1" si="342"/>
        <v/>
      </c>
      <c r="AK65" s="198" t="str">
        <f t="shared" ca="1" si="343"/>
        <v/>
      </c>
      <c r="AL65" s="198" t="str">
        <f t="shared" ca="1" si="344"/>
        <v/>
      </c>
      <c r="AM65" s="198" t="str">
        <f t="shared" ca="1" si="345"/>
        <v/>
      </c>
      <c r="AN65" s="198" t="str">
        <f t="shared" ca="1" si="346"/>
        <v/>
      </c>
      <c r="AO65" s="198" t="str">
        <f t="shared" ca="1" si="347"/>
        <v/>
      </c>
      <c r="AP65" s="198" t="str">
        <f t="shared" ca="1" si="348"/>
        <v/>
      </c>
      <c r="AQ65" s="198" t="str">
        <f t="shared" ca="1" si="349"/>
        <v/>
      </c>
      <c r="AR65" s="198" t="str">
        <f t="shared" ca="1" si="350"/>
        <v/>
      </c>
      <c r="AS65" s="198" t="str">
        <f t="shared" ca="1" si="351"/>
        <v/>
      </c>
      <c r="AT65" s="198" t="str">
        <f t="shared" ca="1" si="352"/>
        <v/>
      </c>
      <c r="AU65" s="198" t="str">
        <f t="shared" ca="1" si="353"/>
        <v/>
      </c>
      <c r="AV65" s="198" t="str">
        <f t="shared" ca="1" si="354"/>
        <v/>
      </c>
      <c r="AW65" s="198" t="str">
        <f t="shared" ca="1" si="355"/>
        <v/>
      </c>
      <c r="AX65" s="198" t="str">
        <f t="shared" ca="1" si="356"/>
        <v/>
      </c>
      <c r="AY65" s="198" t="str">
        <f t="shared" ca="1" si="357"/>
        <v/>
      </c>
      <c r="AZ65" s="198" t="str">
        <f t="shared" ca="1" si="358"/>
        <v/>
      </c>
      <c r="BA65" s="198" t="str">
        <f t="shared" ca="1" si="359"/>
        <v/>
      </c>
      <c r="BB65" s="198" t="str">
        <f t="shared" ca="1" si="360"/>
        <v/>
      </c>
      <c r="BC65" s="198" t="str">
        <f t="shared" ca="1" si="361"/>
        <v/>
      </c>
      <c r="BD65" s="198" t="str">
        <f t="shared" ca="1" si="362"/>
        <v/>
      </c>
      <c r="BE65" s="198" t="str">
        <f t="shared" ca="1" si="363"/>
        <v/>
      </c>
      <c r="BF65" s="198" t="str">
        <f t="shared" ca="1" si="364"/>
        <v/>
      </c>
      <c r="BG65" s="198" t="str">
        <f t="shared" ca="1" si="365"/>
        <v/>
      </c>
      <c r="BH65" s="198" t="str">
        <f t="shared" ca="1" si="366"/>
        <v/>
      </c>
      <c r="BI65" s="198" t="str">
        <f t="shared" ca="1" si="367"/>
        <v/>
      </c>
      <c r="BJ65" s="198" t="str">
        <f t="shared" ca="1" si="368"/>
        <v/>
      </c>
      <c r="BK65" s="198" t="str">
        <f t="shared" ca="1" si="369"/>
        <v/>
      </c>
      <c r="BL65" s="198" t="str">
        <f t="shared" ca="1" si="370"/>
        <v/>
      </c>
      <c r="BM65" s="198" t="str">
        <f t="shared" ca="1" si="371"/>
        <v/>
      </c>
      <c r="BN65" s="198" t="str">
        <f t="shared" ca="1" si="372"/>
        <v/>
      </c>
      <c r="BO65" s="198" t="str">
        <f t="shared" ca="1" si="373"/>
        <v/>
      </c>
      <c r="BP65" s="198" t="str">
        <f t="shared" ca="1" si="374"/>
        <v/>
      </c>
      <c r="BQ65" s="198" t="str">
        <f t="shared" ca="1" si="375"/>
        <v/>
      </c>
      <c r="BR65" s="198" t="str">
        <f t="shared" ca="1" si="376"/>
        <v/>
      </c>
      <c r="BS65" s="198" t="str">
        <f t="shared" ca="1" si="377"/>
        <v/>
      </c>
      <c r="BT65" s="198" t="str">
        <f t="shared" ca="1" si="378"/>
        <v/>
      </c>
      <c r="BU65" s="198" t="str">
        <f t="shared" ca="1" si="379"/>
        <v/>
      </c>
      <c r="BV65" s="198" t="str">
        <f t="shared" ca="1" si="380"/>
        <v/>
      </c>
      <c r="BW65" s="198" t="str">
        <f t="shared" ca="1" si="381"/>
        <v/>
      </c>
      <c r="BX65" s="198" t="str">
        <f t="shared" ca="1" si="382"/>
        <v/>
      </c>
      <c r="BY65" s="198" t="str">
        <f t="shared" ca="1" si="383"/>
        <v/>
      </c>
      <c r="BZ65" s="198" t="str">
        <f t="shared" ca="1" si="384"/>
        <v/>
      </c>
      <c r="CA65" s="198" t="str">
        <f t="shared" ca="1" si="385"/>
        <v/>
      </c>
      <c r="CB65" s="198" t="str">
        <f t="shared" ca="1" si="386"/>
        <v/>
      </c>
      <c r="CC65" s="198" t="str">
        <f t="shared" ca="1" si="387"/>
        <v/>
      </c>
      <c r="CD65" s="198" t="str">
        <f t="shared" ca="1" si="388"/>
        <v/>
      </c>
      <c r="CE65" s="198" t="str">
        <f t="shared" ca="1" si="389"/>
        <v/>
      </c>
      <c r="CF65" s="198" t="str">
        <f t="shared" ca="1" si="390"/>
        <v/>
      </c>
      <c r="CG65" s="198" t="str">
        <f t="shared" ca="1" si="391"/>
        <v/>
      </c>
      <c r="CH65" s="198" t="str">
        <f t="shared" ca="1" si="392"/>
        <v/>
      </c>
      <c r="CI65" s="198" t="str">
        <f t="shared" ca="1" si="393"/>
        <v/>
      </c>
      <c r="CJ65" s="198" t="str">
        <f t="shared" ca="1" si="394"/>
        <v/>
      </c>
      <c r="CK65" s="198" t="str">
        <f t="shared" ca="1" si="395"/>
        <v/>
      </c>
      <c r="CL65" s="198" t="str">
        <f t="shared" ca="1" si="396"/>
        <v/>
      </c>
      <c r="CM65" s="198" t="str">
        <f t="shared" ca="1" si="397"/>
        <v/>
      </c>
      <c r="CN65" s="198" t="str">
        <f t="shared" ca="1" si="398"/>
        <v/>
      </c>
      <c r="CO65" s="198" t="str">
        <f t="shared" ca="1" si="399"/>
        <v/>
      </c>
      <c r="CP65" s="198" t="str">
        <f t="shared" ca="1" si="400"/>
        <v/>
      </c>
      <c r="CQ65" s="198" t="str">
        <f t="shared" ca="1" si="401"/>
        <v/>
      </c>
      <c r="CR65" s="198" t="str">
        <f t="shared" ca="1" si="402"/>
        <v/>
      </c>
      <c r="CS65" s="198" t="str">
        <f t="shared" ca="1" si="403"/>
        <v/>
      </c>
      <c r="CT65" s="198" t="str">
        <f t="shared" ca="1" si="404"/>
        <v/>
      </c>
      <c r="CU65" s="198" t="str">
        <f t="shared" ca="1" si="405"/>
        <v/>
      </c>
      <c r="CV65" s="198" t="str">
        <f t="shared" ca="1" si="406"/>
        <v/>
      </c>
      <c r="CW65" s="198" t="str">
        <f t="shared" ca="1" si="407"/>
        <v/>
      </c>
      <c r="CX65" s="198" t="str">
        <f t="shared" ca="1" si="408"/>
        <v/>
      </c>
      <c r="CY65" s="198" t="str">
        <f t="shared" ca="1" si="409"/>
        <v/>
      </c>
      <c r="CZ65" s="198" t="str">
        <f t="shared" ca="1" si="410"/>
        <v/>
      </c>
      <c r="DA65" s="198" t="str">
        <f t="shared" ca="1" si="411"/>
        <v/>
      </c>
      <c r="DB65" s="198" t="str">
        <f t="shared" ca="1" si="412"/>
        <v/>
      </c>
    </row>
    <row r="66" spans="1:106">
      <c r="A66" s="191" t="str">
        <f>IF(+TRACCIATO!B67&lt;&gt;"",TRACCIATO!B67,"")</f>
        <v>LIMITATORE VELOCITA’</v>
      </c>
      <c r="B66" s="192" t="str">
        <f>IF(+TRACCIATO!C67&lt;&gt;"",TRACCIATO!C67,"")</f>
        <v/>
      </c>
      <c r="C66" s="193" t="str">
        <f>IF(+TRACCIATO!D67&lt;&gt;"",TRACCIATO!D67,"")</f>
        <v>ALF</v>
      </c>
      <c r="D66" s="193">
        <f>IF(+TRACCIATO!E67&lt;&gt;"",TRACCIATO!E67,"")</f>
        <v>1</v>
      </c>
      <c r="E66" s="193">
        <f>IF(+TRACCIATO!F67&lt;&gt;"",TRACCIATO!F67,"")</f>
        <v>475</v>
      </c>
      <c r="F66" s="194">
        <f ca="1">CalcoloVerifica!F66</f>
        <v>0</v>
      </c>
      <c r="G66" s="198" t="str">
        <f t="shared" ca="1" si="313"/>
        <v xml:space="preserve"> </v>
      </c>
      <c r="H66" s="198" t="str">
        <f t="shared" ca="1" si="314"/>
        <v xml:space="preserve"> </v>
      </c>
      <c r="I66" s="198" t="str">
        <f t="shared" ca="1" si="315"/>
        <v xml:space="preserve"> </v>
      </c>
      <c r="J66" s="198" t="str">
        <f t="shared" ca="1" si="316"/>
        <v xml:space="preserve"> </v>
      </c>
      <c r="K66" s="198" t="str">
        <f t="shared" ca="1" si="317"/>
        <v xml:space="preserve"> </v>
      </c>
      <c r="L66" s="198" t="str">
        <f t="shared" ca="1" si="318"/>
        <v xml:space="preserve"> </v>
      </c>
      <c r="M66" s="198" t="str">
        <f t="shared" ca="1" si="319"/>
        <v xml:space="preserve"> </v>
      </c>
      <c r="N66" s="198" t="str">
        <f t="shared" ca="1" si="320"/>
        <v xml:space="preserve"> </v>
      </c>
      <c r="O66" s="198" t="str">
        <f t="shared" ca="1" si="321"/>
        <v xml:space="preserve"> </v>
      </c>
      <c r="P66" s="198" t="str">
        <f t="shared" ca="1" si="322"/>
        <v xml:space="preserve"> </v>
      </c>
      <c r="Q66" s="198" t="str">
        <f t="shared" ca="1" si="323"/>
        <v xml:space="preserve"> </v>
      </c>
      <c r="R66" s="198" t="str">
        <f t="shared" ca="1" si="324"/>
        <v xml:space="preserve"> </v>
      </c>
      <c r="S66" s="198" t="str">
        <f t="shared" ca="1" si="325"/>
        <v/>
      </c>
      <c r="T66" s="198" t="str">
        <f t="shared" ca="1" si="326"/>
        <v/>
      </c>
      <c r="U66" s="198" t="str">
        <f t="shared" ca="1" si="327"/>
        <v/>
      </c>
      <c r="V66" s="198" t="str">
        <f t="shared" ca="1" si="328"/>
        <v/>
      </c>
      <c r="W66" s="198" t="str">
        <f t="shared" ca="1" si="329"/>
        <v/>
      </c>
      <c r="X66" s="198" t="str">
        <f t="shared" ca="1" si="330"/>
        <v/>
      </c>
      <c r="Y66" s="198" t="str">
        <f t="shared" ca="1" si="331"/>
        <v/>
      </c>
      <c r="Z66" s="198" t="str">
        <f t="shared" ca="1" si="332"/>
        <v/>
      </c>
      <c r="AA66" s="198" t="str">
        <f t="shared" ca="1" si="333"/>
        <v/>
      </c>
      <c r="AB66" s="198" t="str">
        <f t="shared" ca="1" si="334"/>
        <v/>
      </c>
      <c r="AC66" s="198" t="str">
        <f t="shared" ca="1" si="335"/>
        <v/>
      </c>
      <c r="AD66" s="198" t="str">
        <f t="shared" ca="1" si="336"/>
        <v/>
      </c>
      <c r="AE66" s="198" t="str">
        <f t="shared" ca="1" si="337"/>
        <v/>
      </c>
      <c r="AF66" s="198" t="str">
        <f t="shared" ca="1" si="338"/>
        <v/>
      </c>
      <c r="AG66" s="198" t="str">
        <f t="shared" ca="1" si="339"/>
        <v/>
      </c>
      <c r="AH66" s="198" t="str">
        <f t="shared" ca="1" si="340"/>
        <v/>
      </c>
      <c r="AI66" s="198" t="str">
        <f t="shared" ca="1" si="341"/>
        <v/>
      </c>
      <c r="AJ66" s="198" t="str">
        <f t="shared" ca="1" si="342"/>
        <v/>
      </c>
      <c r="AK66" s="198" t="str">
        <f t="shared" ca="1" si="343"/>
        <v/>
      </c>
      <c r="AL66" s="198" t="str">
        <f t="shared" ca="1" si="344"/>
        <v/>
      </c>
      <c r="AM66" s="198" t="str">
        <f t="shared" ca="1" si="345"/>
        <v/>
      </c>
      <c r="AN66" s="198" t="str">
        <f t="shared" ca="1" si="346"/>
        <v/>
      </c>
      <c r="AO66" s="198" t="str">
        <f t="shared" ca="1" si="347"/>
        <v/>
      </c>
      <c r="AP66" s="198" t="str">
        <f t="shared" ca="1" si="348"/>
        <v/>
      </c>
      <c r="AQ66" s="198" t="str">
        <f t="shared" ca="1" si="349"/>
        <v/>
      </c>
      <c r="AR66" s="198" t="str">
        <f t="shared" ca="1" si="350"/>
        <v/>
      </c>
      <c r="AS66" s="198" t="str">
        <f t="shared" ca="1" si="351"/>
        <v/>
      </c>
      <c r="AT66" s="198" t="str">
        <f t="shared" ca="1" si="352"/>
        <v/>
      </c>
      <c r="AU66" s="198" t="str">
        <f t="shared" ca="1" si="353"/>
        <v/>
      </c>
      <c r="AV66" s="198" t="str">
        <f t="shared" ca="1" si="354"/>
        <v/>
      </c>
      <c r="AW66" s="198" t="str">
        <f t="shared" ca="1" si="355"/>
        <v/>
      </c>
      <c r="AX66" s="198" t="str">
        <f t="shared" ca="1" si="356"/>
        <v/>
      </c>
      <c r="AY66" s="198" t="str">
        <f t="shared" ca="1" si="357"/>
        <v/>
      </c>
      <c r="AZ66" s="198" t="str">
        <f t="shared" ca="1" si="358"/>
        <v/>
      </c>
      <c r="BA66" s="198" t="str">
        <f t="shared" ca="1" si="359"/>
        <v/>
      </c>
      <c r="BB66" s="198" t="str">
        <f t="shared" ca="1" si="360"/>
        <v/>
      </c>
      <c r="BC66" s="198" t="str">
        <f t="shared" ca="1" si="361"/>
        <v/>
      </c>
      <c r="BD66" s="198" t="str">
        <f t="shared" ca="1" si="362"/>
        <v/>
      </c>
      <c r="BE66" s="198" t="str">
        <f t="shared" ca="1" si="363"/>
        <v/>
      </c>
      <c r="BF66" s="198" t="str">
        <f t="shared" ca="1" si="364"/>
        <v/>
      </c>
      <c r="BG66" s="198" t="str">
        <f t="shared" ca="1" si="365"/>
        <v/>
      </c>
      <c r="BH66" s="198" t="str">
        <f t="shared" ca="1" si="366"/>
        <v/>
      </c>
      <c r="BI66" s="198" t="str">
        <f t="shared" ca="1" si="367"/>
        <v/>
      </c>
      <c r="BJ66" s="198" t="str">
        <f t="shared" ca="1" si="368"/>
        <v/>
      </c>
      <c r="BK66" s="198" t="str">
        <f t="shared" ca="1" si="369"/>
        <v/>
      </c>
      <c r="BL66" s="198" t="str">
        <f t="shared" ca="1" si="370"/>
        <v/>
      </c>
      <c r="BM66" s="198" t="str">
        <f t="shared" ca="1" si="371"/>
        <v/>
      </c>
      <c r="BN66" s="198" t="str">
        <f t="shared" ca="1" si="372"/>
        <v/>
      </c>
      <c r="BO66" s="198" t="str">
        <f t="shared" ca="1" si="373"/>
        <v/>
      </c>
      <c r="BP66" s="198" t="str">
        <f t="shared" ca="1" si="374"/>
        <v/>
      </c>
      <c r="BQ66" s="198" t="str">
        <f t="shared" ca="1" si="375"/>
        <v/>
      </c>
      <c r="BR66" s="198" t="str">
        <f t="shared" ca="1" si="376"/>
        <v/>
      </c>
      <c r="BS66" s="198" t="str">
        <f t="shared" ca="1" si="377"/>
        <v/>
      </c>
      <c r="BT66" s="198" t="str">
        <f t="shared" ca="1" si="378"/>
        <v/>
      </c>
      <c r="BU66" s="198" t="str">
        <f t="shared" ca="1" si="379"/>
        <v/>
      </c>
      <c r="BV66" s="198" t="str">
        <f t="shared" ca="1" si="380"/>
        <v/>
      </c>
      <c r="BW66" s="198" t="str">
        <f t="shared" ca="1" si="381"/>
        <v/>
      </c>
      <c r="BX66" s="198" t="str">
        <f t="shared" ca="1" si="382"/>
        <v/>
      </c>
      <c r="BY66" s="198" t="str">
        <f t="shared" ca="1" si="383"/>
        <v/>
      </c>
      <c r="BZ66" s="198" t="str">
        <f t="shared" ca="1" si="384"/>
        <v/>
      </c>
      <c r="CA66" s="198" t="str">
        <f t="shared" ca="1" si="385"/>
        <v/>
      </c>
      <c r="CB66" s="198" t="str">
        <f t="shared" ca="1" si="386"/>
        <v/>
      </c>
      <c r="CC66" s="198" t="str">
        <f t="shared" ca="1" si="387"/>
        <v/>
      </c>
      <c r="CD66" s="198" t="str">
        <f t="shared" ca="1" si="388"/>
        <v/>
      </c>
      <c r="CE66" s="198" t="str">
        <f t="shared" ca="1" si="389"/>
        <v/>
      </c>
      <c r="CF66" s="198" t="str">
        <f t="shared" ca="1" si="390"/>
        <v/>
      </c>
      <c r="CG66" s="198" t="str">
        <f t="shared" ca="1" si="391"/>
        <v/>
      </c>
      <c r="CH66" s="198" t="str">
        <f t="shared" ca="1" si="392"/>
        <v/>
      </c>
      <c r="CI66" s="198" t="str">
        <f t="shared" ca="1" si="393"/>
        <v/>
      </c>
      <c r="CJ66" s="198" t="str">
        <f t="shared" ca="1" si="394"/>
        <v/>
      </c>
      <c r="CK66" s="198" t="str">
        <f t="shared" ca="1" si="395"/>
        <v/>
      </c>
      <c r="CL66" s="198" t="str">
        <f t="shared" ca="1" si="396"/>
        <v/>
      </c>
      <c r="CM66" s="198" t="str">
        <f t="shared" ca="1" si="397"/>
        <v/>
      </c>
      <c r="CN66" s="198" t="str">
        <f t="shared" ca="1" si="398"/>
        <v/>
      </c>
      <c r="CO66" s="198" t="str">
        <f t="shared" ca="1" si="399"/>
        <v/>
      </c>
      <c r="CP66" s="198" t="str">
        <f t="shared" ca="1" si="400"/>
        <v/>
      </c>
      <c r="CQ66" s="198" t="str">
        <f t="shared" ca="1" si="401"/>
        <v/>
      </c>
      <c r="CR66" s="198" t="str">
        <f t="shared" ca="1" si="402"/>
        <v/>
      </c>
      <c r="CS66" s="198" t="str">
        <f t="shared" ca="1" si="403"/>
        <v/>
      </c>
      <c r="CT66" s="198" t="str">
        <f t="shared" ca="1" si="404"/>
        <v/>
      </c>
      <c r="CU66" s="198" t="str">
        <f t="shared" ca="1" si="405"/>
        <v/>
      </c>
      <c r="CV66" s="198" t="str">
        <f t="shared" ca="1" si="406"/>
        <v/>
      </c>
      <c r="CW66" s="198" t="str">
        <f t="shared" ca="1" si="407"/>
        <v/>
      </c>
      <c r="CX66" s="198" t="str">
        <f t="shared" ca="1" si="408"/>
        <v/>
      </c>
      <c r="CY66" s="198" t="str">
        <f t="shared" ca="1" si="409"/>
        <v/>
      </c>
      <c r="CZ66" s="198" t="str">
        <f t="shared" ca="1" si="410"/>
        <v/>
      </c>
      <c r="DA66" s="198" t="str">
        <f t="shared" ca="1" si="411"/>
        <v/>
      </c>
      <c r="DB66" s="198" t="str">
        <f t="shared" ca="1" si="412"/>
        <v/>
      </c>
    </row>
    <row r="67" spans="1:106">
      <c r="A67" s="191" t="str">
        <f>IF(+TRACCIATO!B68&lt;&gt;"",TRACCIATO!B68,"")</f>
        <v>CAT. INTERNAZIONALE</v>
      </c>
      <c r="B67" s="192" t="str">
        <f>IF(+TRACCIATO!C68&lt;&gt;"",TRACCIATO!C68,"")</f>
        <v/>
      </c>
      <c r="C67" s="193" t="str">
        <f>IF(+TRACCIATO!D68&lt;&gt;"",TRACCIATO!D68,"")</f>
        <v>ALF</v>
      </c>
      <c r="D67" s="193">
        <f>IF(+TRACCIATO!E68&lt;&gt;"",TRACCIATO!E68,"")</f>
        <v>3</v>
      </c>
      <c r="E67" s="193">
        <f>IF(+TRACCIATO!F68&lt;&gt;"",TRACCIATO!F68,"")</f>
        <v>478</v>
      </c>
      <c r="F67" s="194">
        <f ca="1">CalcoloVerifica!F67</f>
        <v>0</v>
      </c>
      <c r="G67" s="198" t="str">
        <f t="shared" ca="1" si="313"/>
        <v xml:space="preserve">L1 </v>
      </c>
      <c r="H67" s="198" t="str">
        <f t="shared" ca="1" si="314"/>
        <v xml:space="preserve">L1 </v>
      </c>
      <c r="I67" s="198" t="str">
        <f t="shared" ca="1" si="315"/>
        <v xml:space="preserve">L1 </v>
      </c>
      <c r="J67" s="198" t="str">
        <f t="shared" ca="1" si="316"/>
        <v xml:space="preserve">L1 </v>
      </c>
      <c r="K67" s="198" t="str">
        <f t="shared" ca="1" si="317"/>
        <v xml:space="preserve">L1 </v>
      </c>
      <c r="L67" s="198" t="str">
        <f t="shared" ca="1" si="318"/>
        <v xml:space="preserve">L1 </v>
      </c>
      <c r="M67" s="198" t="str">
        <f t="shared" ca="1" si="319"/>
        <v xml:space="preserve">L1 </v>
      </c>
      <c r="N67" s="198" t="str">
        <f t="shared" ca="1" si="320"/>
        <v xml:space="preserve">L1 </v>
      </c>
      <c r="O67" s="198" t="str">
        <f t="shared" ca="1" si="321"/>
        <v xml:space="preserve">L1 </v>
      </c>
      <c r="P67" s="198" t="str">
        <f t="shared" ca="1" si="322"/>
        <v xml:space="preserve">L1 </v>
      </c>
      <c r="Q67" s="198" t="str">
        <f t="shared" ca="1" si="323"/>
        <v xml:space="preserve">L1 </v>
      </c>
      <c r="R67" s="198" t="str">
        <f t="shared" ca="1" si="324"/>
        <v xml:space="preserve">L1 </v>
      </c>
      <c r="S67" s="198" t="str">
        <f t="shared" ca="1" si="325"/>
        <v/>
      </c>
      <c r="T67" s="198" t="str">
        <f t="shared" ca="1" si="326"/>
        <v/>
      </c>
      <c r="U67" s="198" t="str">
        <f t="shared" ca="1" si="327"/>
        <v/>
      </c>
      <c r="V67" s="198" t="str">
        <f t="shared" ca="1" si="328"/>
        <v/>
      </c>
      <c r="W67" s="198" t="str">
        <f t="shared" ca="1" si="329"/>
        <v/>
      </c>
      <c r="X67" s="198" t="str">
        <f t="shared" ca="1" si="330"/>
        <v/>
      </c>
      <c r="Y67" s="198" t="str">
        <f t="shared" ca="1" si="331"/>
        <v/>
      </c>
      <c r="Z67" s="198" t="str">
        <f t="shared" ca="1" si="332"/>
        <v/>
      </c>
      <c r="AA67" s="198" t="str">
        <f t="shared" ca="1" si="333"/>
        <v/>
      </c>
      <c r="AB67" s="198" t="str">
        <f t="shared" ca="1" si="334"/>
        <v/>
      </c>
      <c r="AC67" s="198" t="str">
        <f t="shared" ca="1" si="335"/>
        <v/>
      </c>
      <c r="AD67" s="198" t="str">
        <f t="shared" ca="1" si="336"/>
        <v/>
      </c>
      <c r="AE67" s="198" t="str">
        <f t="shared" ca="1" si="337"/>
        <v/>
      </c>
      <c r="AF67" s="198" t="str">
        <f t="shared" ca="1" si="338"/>
        <v/>
      </c>
      <c r="AG67" s="198" t="str">
        <f t="shared" ca="1" si="339"/>
        <v/>
      </c>
      <c r="AH67" s="198" t="str">
        <f t="shared" ca="1" si="340"/>
        <v/>
      </c>
      <c r="AI67" s="198" t="str">
        <f t="shared" ca="1" si="341"/>
        <v/>
      </c>
      <c r="AJ67" s="198" t="str">
        <f t="shared" ca="1" si="342"/>
        <v/>
      </c>
      <c r="AK67" s="198" t="str">
        <f t="shared" ca="1" si="343"/>
        <v/>
      </c>
      <c r="AL67" s="198" t="str">
        <f t="shared" ca="1" si="344"/>
        <v/>
      </c>
      <c r="AM67" s="198" t="str">
        <f t="shared" ca="1" si="345"/>
        <v/>
      </c>
      <c r="AN67" s="198" t="str">
        <f t="shared" ca="1" si="346"/>
        <v/>
      </c>
      <c r="AO67" s="198" t="str">
        <f t="shared" ca="1" si="347"/>
        <v/>
      </c>
      <c r="AP67" s="198" t="str">
        <f t="shared" ca="1" si="348"/>
        <v/>
      </c>
      <c r="AQ67" s="198" t="str">
        <f t="shared" ca="1" si="349"/>
        <v/>
      </c>
      <c r="AR67" s="198" t="str">
        <f t="shared" ca="1" si="350"/>
        <v/>
      </c>
      <c r="AS67" s="198" t="str">
        <f t="shared" ca="1" si="351"/>
        <v/>
      </c>
      <c r="AT67" s="198" t="str">
        <f t="shared" ca="1" si="352"/>
        <v/>
      </c>
      <c r="AU67" s="198" t="str">
        <f t="shared" ca="1" si="353"/>
        <v/>
      </c>
      <c r="AV67" s="198" t="str">
        <f t="shared" ca="1" si="354"/>
        <v/>
      </c>
      <c r="AW67" s="198" t="str">
        <f t="shared" ca="1" si="355"/>
        <v/>
      </c>
      <c r="AX67" s="198" t="str">
        <f t="shared" ca="1" si="356"/>
        <v/>
      </c>
      <c r="AY67" s="198" t="str">
        <f t="shared" ca="1" si="357"/>
        <v/>
      </c>
      <c r="AZ67" s="198" t="str">
        <f t="shared" ca="1" si="358"/>
        <v/>
      </c>
      <c r="BA67" s="198" t="str">
        <f t="shared" ca="1" si="359"/>
        <v/>
      </c>
      <c r="BB67" s="198" t="str">
        <f t="shared" ca="1" si="360"/>
        <v/>
      </c>
      <c r="BC67" s="198" t="str">
        <f t="shared" ca="1" si="361"/>
        <v/>
      </c>
      <c r="BD67" s="198" t="str">
        <f t="shared" ca="1" si="362"/>
        <v/>
      </c>
      <c r="BE67" s="198" t="str">
        <f t="shared" ca="1" si="363"/>
        <v/>
      </c>
      <c r="BF67" s="198" t="str">
        <f t="shared" ca="1" si="364"/>
        <v/>
      </c>
      <c r="BG67" s="198" t="str">
        <f t="shared" ca="1" si="365"/>
        <v/>
      </c>
      <c r="BH67" s="198" t="str">
        <f t="shared" ca="1" si="366"/>
        <v/>
      </c>
      <c r="BI67" s="198" t="str">
        <f t="shared" ca="1" si="367"/>
        <v/>
      </c>
      <c r="BJ67" s="198" t="str">
        <f t="shared" ca="1" si="368"/>
        <v/>
      </c>
      <c r="BK67" s="198" t="str">
        <f t="shared" ca="1" si="369"/>
        <v/>
      </c>
      <c r="BL67" s="198" t="str">
        <f t="shared" ca="1" si="370"/>
        <v/>
      </c>
      <c r="BM67" s="198" t="str">
        <f t="shared" ca="1" si="371"/>
        <v/>
      </c>
      <c r="BN67" s="198" t="str">
        <f t="shared" ca="1" si="372"/>
        <v/>
      </c>
      <c r="BO67" s="198" t="str">
        <f t="shared" ca="1" si="373"/>
        <v/>
      </c>
      <c r="BP67" s="198" t="str">
        <f t="shared" ca="1" si="374"/>
        <v/>
      </c>
      <c r="BQ67" s="198" t="str">
        <f t="shared" ca="1" si="375"/>
        <v/>
      </c>
      <c r="BR67" s="198" t="str">
        <f t="shared" ca="1" si="376"/>
        <v/>
      </c>
      <c r="BS67" s="198" t="str">
        <f t="shared" ca="1" si="377"/>
        <v/>
      </c>
      <c r="BT67" s="198" t="str">
        <f t="shared" ca="1" si="378"/>
        <v/>
      </c>
      <c r="BU67" s="198" t="str">
        <f t="shared" ca="1" si="379"/>
        <v/>
      </c>
      <c r="BV67" s="198" t="str">
        <f t="shared" ca="1" si="380"/>
        <v/>
      </c>
      <c r="BW67" s="198" t="str">
        <f t="shared" ca="1" si="381"/>
        <v/>
      </c>
      <c r="BX67" s="198" t="str">
        <f t="shared" ca="1" si="382"/>
        <v/>
      </c>
      <c r="BY67" s="198" t="str">
        <f t="shared" ca="1" si="383"/>
        <v/>
      </c>
      <c r="BZ67" s="198" t="str">
        <f t="shared" ca="1" si="384"/>
        <v/>
      </c>
      <c r="CA67" s="198" t="str">
        <f t="shared" ca="1" si="385"/>
        <v/>
      </c>
      <c r="CB67" s="198" t="str">
        <f t="shared" ca="1" si="386"/>
        <v/>
      </c>
      <c r="CC67" s="198" t="str">
        <f t="shared" ca="1" si="387"/>
        <v/>
      </c>
      <c r="CD67" s="198" t="str">
        <f t="shared" ca="1" si="388"/>
        <v/>
      </c>
      <c r="CE67" s="198" t="str">
        <f t="shared" ca="1" si="389"/>
        <v/>
      </c>
      <c r="CF67" s="198" t="str">
        <f t="shared" ca="1" si="390"/>
        <v/>
      </c>
      <c r="CG67" s="198" t="str">
        <f t="shared" ca="1" si="391"/>
        <v/>
      </c>
      <c r="CH67" s="198" t="str">
        <f t="shared" ca="1" si="392"/>
        <v/>
      </c>
      <c r="CI67" s="198" t="str">
        <f t="shared" ca="1" si="393"/>
        <v/>
      </c>
      <c r="CJ67" s="198" t="str">
        <f t="shared" ca="1" si="394"/>
        <v/>
      </c>
      <c r="CK67" s="198" t="str">
        <f t="shared" ca="1" si="395"/>
        <v/>
      </c>
      <c r="CL67" s="198" t="str">
        <f t="shared" ca="1" si="396"/>
        <v/>
      </c>
      <c r="CM67" s="198" t="str">
        <f t="shared" ca="1" si="397"/>
        <v/>
      </c>
      <c r="CN67" s="198" t="str">
        <f t="shared" ca="1" si="398"/>
        <v/>
      </c>
      <c r="CO67" s="198" t="str">
        <f t="shared" ca="1" si="399"/>
        <v/>
      </c>
      <c r="CP67" s="198" t="str">
        <f t="shared" ca="1" si="400"/>
        <v/>
      </c>
      <c r="CQ67" s="198" t="str">
        <f t="shared" ca="1" si="401"/>
        <v/>
      </c>
      <c r="CR67" s="198" t="str">
        <f t="shared" ca="1" si="402"/>
        <v/>
      </c>
      <c r="CS67" s="198" t="str">
        <f t="shared" ca="1" si="403"/>
        <v/>
      </c>
      <c r="CT67" s="198" t="str">
        <f t="shared" ca="1" si="404"/>
        <v/>
      </c>
      <c r="CU67" s="198" t="str">
        <f t="shared" ca="1" si="405"/>
        <v/>
      </c>
      <c r="CV67" s="198" t="str">
        <f t="shared" ca="1" si="406"/>
        <v/>
      </c>
      <c r="CW67" s="198" t="str">
        <f t="shared" ca="1" si="407"/>
        <v/>
      </c>
      <c r="CX67" s="198" t="str">
        <f t="shared" ca="1" si="408"/>
        <v/>
      </c>
      <c r="CY67" s="198" t="str">
        <f t="shared" ca="1" si="409"/>
        <v/>
      </c>
      <c r="CZ67" s="198" t="str">
        <f t="shared" ca="1" si="410"/>
        <v/>
      </c>
      <c r="DA67" s="198" t="str">
        <f t="shared" ca="1" si="411"/>
        <v/>
      </c>
      <c r="DB67" s="198" t="str">
        <f t="shared" ca="1" si="412"/>
        <v/>
      </c>
    </row>
    <row r="68" spans="1:106">
      <c r="A68" s="191" t="str">
        <f>IF(+TRACCIATO!B69&lt;&gt;"",TRACCIATO!B69,"")</f>
        <v>DIRETTIVA CEE</v>
      </c>
      <c r="B68" s="192" t="str">
        <f>IF(+TRACCIATO!C69&lt;&gt;"",TRACCIATO!C69,"")</f>
        <v/>
      </c>
      <c r="C68" s="193" t="str">
        <f>IF(+TRACCIATO!D69&lt;&gt;"",TRACCIATO!D69,"")</f>
        <v>ALF</v>
      </c>
      <c r="D68" s="193">
        <f>IF(+TRACCIATO!E69&lt;&gt;"",TRACCIATO!E69,"")</f>
        <v>3</v>
      </c>
      <c r="E68" s="193">
        <f>IF(+TRACCIATO!F69&lt;&gt;"",TRACCIATO!F69,"")</f>
        <v>481</v>
      </c>
      <c r="F68" s="194">
        <f ca="1">CalcoloVerifica!F68</f>
        <v>12</v>
      </c>
      <c r="G68" s="198" t="str">
        <f t="shared" ca="1" si="313"/>
        <v xml:space="preserve">   </v>
      </c>
      <c r="H68" s="198" t="str">
        <f t="shared" ca="1" si="314"/>
        <v xml:space="preserve">   </v>
      </c>
      <c r="I68" s="198" t="str">
        <f t="shared" ca="1" si="315"/>
        <v xml:space="preserve">   </v>
      </c>
      <c r="J68" s="198" t="str">
        <f t="shared" ca="1" si="316"/>
        <v xml:space="preserve">   </v>
      </c>
      <c r="K68" s="198" t="str">
        <f t="shared" ca="1" si="317"/>
        <v xml:space="preserve">   </v>
      </c>
      <c r="L68" s="198" t="str">
        <f t="shared" ca="1" si="318"/>
        <v xml:space="preserve">   </v>
      </c>
      <c r="M68" s="198" t="str">
        <f t="shared" ca="1" si="319"/>
        <v xml:space="preserve">   </v>
      </c>
      <c r="N68" s="198" t="str">
        <f t="shared" ca="1" si="320"/>
        <v xml:space="preserve">   </v>
      </c>
      <c r="O68" s="198" t="str">
        <f t="shared" ca="1" si="321"/>
        <v xml:space="preserve">   </v>
      </c>
      <c r="P68" s="198" t="str">
        <f t="shared" ca="1" si="322"/>
        <v xml:space="preserve">   </v>
      </c>
      <c r="Q68" s="198" t="str">
        <f t="shared" ca="1" si="323"/>
        <v xml:space="preserve">   </v>
      </c>
      <c r="R68" s="198" t="str">
        <f t="shared" ca="1" si="324"/>
        <v xml:space="preserve">   </v>
      </c>
      <c r="S68" s="198" t="str">
        <f t="shared" ca="1" si="325"/>
        <v/>
      </c>
      <c r="T68" s="198" t="str">
        <f t="shared" ca="1" si="326"/>
        <v/>
      </c>
      <c r="U68" s="198" t="str">
        <f t="shared" ca="1" si="327"/>
        <v/>
      </c>
      <c r="V68" s="198" t="str">
        <f t="shared" ca="1" si="328"/>
        <v/>
      </c>
      <c r="W68" s="198" t="str">
        <f t="shared" ca="1" si="329"/>
        <v/>
      </c>
      <c r="X68" s="198" t="str">
        <f t="shared" ca="1" si="330"/>
        <v/>
      </c>
      <c r="Y68" s="198" t="str">
        <f t="shared" ca="1" si="331"/>
        <v/>
      </c>
      <c r="Z68" s="198" t="str">
        <f t="shared" ca="1" si="332"/>
        <v/>
      </c>
      <c r="AA68" s="198" t="str">
        <f t="shared" ca="1" si="333"/>
        <v/>
      </c>
      <c r="AB68" s="198" t="str">
        <f t="shared" ca="1" si="334"/>
        <v/>
      </c>
      <c r="AC68" s="198" t="str">
        <f t="shared" ca="1" si="335"/>
        <v/>
      </c>
      <c r="AD68" s="198" t="str">
        <f t="shared" ca="1" si="336"/>
        <v/>
      </c>
      <c r="AE68" s="198" t="str">
        <f t="shared" ca="1" si="337"/>
        <v/>
      </c>
      <c r="AF68" s="198" t="str">
        <f t="shared" ca="1" si="338"/>
        <v/>
      </c>
      <c r="AG68" s="198" t="str">
        <f t="shared" ca="1" si="339"/>
        <v/>
      </c>
      <c r="AH68" s="198" t="str">
        <f t="shared" ca="1" si="340"/>
        <v/>
      </c>
      <c r="AI68" s="198" t="str">
        <f t="shared" ca="1" si="341"/>
        <v/>
      </c>
      <c r="AJ68" s="198" t="str">
        <f t="shared" ca="1" si="342"/>
        <v/>
      </c>
      <c r="AK68" s="198" t="str">
        <f t="shared" ca="1" si="343"/>
        <v/>
      </c>
      <c r="AL68" s="198" t="str">
        <f t="shared" ca="1" si="344"/>
        <v/>
      </c>
      <c r="AM68" s="198" t="str">
        <f t="shared" ca="1" si="345"/>
        <v/>
      </c>
      <c r="AN68" s="198" t="str">
        <f t="shared" ca="1" si="346"/>
        <v/>
      </c>
      <c r="AO68" s="198" t="str">
        <f t="shared" ca="1" si="347"/>
        <v/>
      </c>
      <c r="AP68" s="198" t="str">
        <f t="shared" ca="1" si="348"/>
        <v/>
      </c>
      <c r="AQ68" s="198" t="str">
        <f t="shared" ca="1" si="349"/>
        <v/>
      </c>
      <c r="AR68" s="198" t="str">
        <f t="shared" ca="1" si="350"/>
        <v/>
      </c>
      <c r="AS68" s="198" t="str">
        <f t="shared" ca="1" si="351"/>
        <v/>
      </c>
      <c r="AT68" s="198" t="str">
        <f t="shared" ca="1" si="352"/>
        <v/>
      </c>
      <c r="AU68" s="198" t="str">
        <f t="shared" ca="1" si="353"/>
        <v/>
      </c>
      <c r="AV68" s="198" t="str">
        <f t="shared" ca="1" si="354"/>
        <v/>
      </c>
      <c r="AW68" s="198" t="str">
        <f t="shared" ca="1" si="355"/>
        <v/>
      </c>
      <c r="AX68" s="198" t="str">
        <f t="shared" ca="1" si="356"/>
        <v/>
      </c>
      <c r="AY68" s="198" t="str">
        <f t="shared" ca="1" si="357"/>
        <v/>
      </c>
      <c r="AZ68" s="198" t="str">
        <f t="shared" ca="1" si="358"/>
        <v/>
      </c>
      <c r="BA68" s="198" t="str">
        <f t="shared" ca="1" si="359"/>
        <v/>
      </c>
      <c r="BB68" s="198" t="str">
        <f t="shared" ca="1" si="360"/>
        <v/>
      </c>
      <c r="BC68" s="198" t="str">
        <f t="shared" ca="1" si="361"/>
        <v/>
      </c>
      <c r="BD68" s="198" t="str">
        <f t="shared" ca="1" si="362"/>
        <v/>
      </c>
      <c r="BE68" s="198" t="str">
        <f t="shared" ca="1" si="363"/>
        <v/>
      </c>
      <c r="BF68" s="198" t="str">
        <f t="shared" ca="1" si="364"/>
        <v/>
      </c>
      <c r="BG68" s="198" t="str">
        <f t="shared" ca="1" si="365"/>
        <v/>
      </c>
      <c r="BH68" s="198" t="str">
        <f t="shared" ca="1" si="366"/>
        <v/>
      </c>
      <c r="BI68" s="198" t="str">
        <f t="shared" ca="1" si="367"/>
        <v/>
      </c>
      <c r="BJ68" s="198" t="str">
        <f t="shared" ca="1" si="368"/>
        <v/>
      </c>
      <c r="BK68" s="198" t="str">
        <f t="shared" ca="1" si="369"/>
        <v/>
      </c>
      <c r="BL68" s="198" t="str">
        <f t="shared" ca="1" si="370"/>
        <v/>
      </c>
      <c r="BM68" s="198" t="str">
        <f t="shared" ca="1" si="371"/>
        <v/>
      </c>
      <c r="BN68" s="198" t="str">
        <f t="shared" ca="1" si="372"/>
        <v/>
      </c>
      <c r="BO68" s="198" t="str">
        <f t="shared" ca="1" si="373"/>
        <v/>
      </c>
      <c r="BP68" s="198" t="str">
        <f t="shared" ca="1" si="374"/>
        <v/>
      </c>
      <c r="BQ68" s="198" t="str">
        <f t="shared" ca="1" si="375"/>
        <v/>
      </c>
      <c r="BR68" s="198" t="str">
        <f t="shared" ca="1" si="376"/>
        <v/>
      </c>
      <c r="BS68" s="198" t="str">
        <f t="shared" ca="1" si="377"/>
        <v/>
      </c>
      <c r="BT68" s="198" t="str">
        <f t="shared" ca="1" si="378"/>
        <v/>
      </c>
      <c r="BU68" s="198" t="str">
        <f t="shared" ca="1" si="379"/>
        <v/>
      </c>
      <c r="BV68" s="198" t="str">
        <f t="shared" ca="1" si="380"/>
        <v/>
      </c>
      <c r="BW68" s="198" t="str">
        <f t="shared" ca="1" si="381"/>
        <v/>
      </c>
      <c r="BX68" s="198" t="str">
        <f t="shared" ca="1" si="382"/>
        <v/>
      </c>
      <c r="BY68" s="198" t="str">
        <f t="shared" ca="1" si="383"/>
        <v/>
      </c>
      <c r="BZ68" s="198" t="str">
        <f t="shared" ca="1" si="384"/>
        <v/>
      </c>
      <c r="CA68" s="198" t="str">
        <f t="shared" ca="1" si="385"/>
        <v/>
      </c>
      <c r="CB68" s="198" t="str">
        <f t="shared" ca="1" si="386"/>
        <v/>
      </c>
      <c r="CC68" s="198" t="str">
        <f t="shared" ca="1" si="387"/>
        <v/>
      </c>
      <c r="CD68" s="198" t="str">
        <f t="shared" ca="1" si="388"/>
        <v/>
      </c>
      <c r="CE68" s="198" t="str">
        <f t="shared" ca="1" si="389"/>
        <v/>
      </c>
      <c r="CF68" s="198" t="str">
        <f t="shared" ca="1" si="390"/>
        <v/>
      </c>
      <c r="CG68" s="198" t="str">
        <f t="shared" ca="1" si="391"/>
        <v/>
      </c>
      <c r="CH68" s="198" t="str">
        <f t="shared" ca="1" si="392"/>
        <v/>
      </c>
      <c r="CI68" s="198" t="str">
        <f t="shared" ca="1" si="393"/>
        <v/>
      </c>
      <c r="CJ68" s="198" t="str">
        <f t="shared" ca="1" si="394"/>
        <v/>
      </c>
      <c r="CK68" s="198" t="str">
        <f t="shared" ca="1" si="395"/>
        <v/>
      </c>
      <c r="CL68" s="198" t="str">
        <f t="shared" ca="1" si="396"/>
        <v/>
      </c>
      <c r="CM68" s="198" t="str">
        <f t="shared" ca="1" si="397"/>
        <v/>
      </c>
      <c r="CN68" s="198" t="str">
        <f t="shared" ca="1" si="398"/>
        <v/>
      </c>
      <c r="CO68" s="198" t="str">
        <f t="shared" ca="1" si="399"/>
        <v/>
      </c>
      <c r="CP68" s="198" t="str">
        <f t="shared" ca="1" si="400"/>
        <v/>
      </c>
      <c r="CQ68" s="198" t="str">
        <f t="shared" ca="1" si="401"/>
        <v/>
      </c>
      <c r="CR68" s="198" t="str">
        <f t="shared" ca="1" si="402"/>
        <v/>
      </c>
      <c r="CS68" s="198" t="str">
        <f t="shared" ca="1" si="403"/>
        <v/>
      </c>
      <c r="CT68" s="198" t="str">
        <f t="shared" ca="1" si="404"/>
        <v/>
      </c>
      <c r="CU68" s="198" t="str">
        <f t="shared" ca="1" si="405"/>
        <v/>
      </c>
      <c r="CV68" s="198" t="str">
        <f t="shared" ca="1" si="406"/>
        <v/>
      </c>
      <c r="CW68" s="198" t="str">
        <f t="shared" ca="1" si="407"/>
        <v/>
      </c>
      <c r="CX68" s="198" t="str">
        <f t="shared" ca="1" si="408"/>
        <v/>
      </c>
      <c r="CY68" s="198" t="str">
        <f t="shared" ca="1" si="409"/>
        <v/>
      </c>
      <c r="CZ68" s="198" t="str">
        <f t="shared" ca="1" si="410"/>
        <v/>
      </c>
      <c r="DA68" s="198" t="str">
        <f t="shared" ca="1" si="411"/>
        <v/>
      </c>
      <c r="DB68" s="198" t="str">
        <f t="shared" ca="1" si="412"/>
        <v/>
      </c>
    </row>
    <row r="69" spans="1:106" ht="39.6">
      <c r="A69" s="191" t="str">
        <f>IF(+TRACCIATO!B70&lt;&gt;"",TRACCIATO!B70,"")</f>
        <v>DAP</v>
      </c>
      <c r="B69" s="192" t="str">
        <f>IF(+TRACCIATO!C70&lt;&gt;"",TRACCIATO!C70,"")</f>
        <v>Dispositivo Anti Particolato (S oppure N)</v>
      </c>
      <c r="C69" s="193" t="str">
        <f>IF(+TRACCIATO!D70&lt;&gt;"",TRACCIATO!D70,"")</f>
        <v>ALF</v>
      </c>
      <c r="D69" s="193">
        <f>IF(+TRACCIATO!E70&lt;&gt;"",TRACCIATO!E70,"")</f>
        <v>1</v>
      </c>
      <c r="E69" s="193">
        <f>IF(+TRACCIATO!F70&lt;&gt;"",TRACCIATO!F70,"")</f>
        <v>482</v>
      </c>
      <c r="F69" s="194">
        <f>CalcoloVerifica!F69</f>
        <v>0</v>
      </c>
      <c r="G69" s="198" t="str">
        <f t="shared" ref="G69:G100" ca="1" si="413">IF(AND($C69="NUM",IFERROR(MID(INDIRECT("InputVerifica!"&amp;"r"&amp;G$2&amp;"c2",FALSE),$E68+1,$D69)*1=0,"FALSO")),"",MID(INDIRECT("InputVerifica!"&amp;"r"&amp;G$2&amp;"c2",FALSE),$E68+1,$D69))</f>
        <v xml:space="preserve"> </v>
      </c>
      <c r="H69" s="198" t="str">
        <f t="shared" ca="1" si="314"/>
        <v xml:space="preserve"> </v>
      </c>
      <c r="I69" s="198" t="str">
        <f t="shared" ca="1" si="315"/>
        <v xml:space="preserve"> </v>
      </c>
      <c r="J69" s="198" t="str">
        <f t="shared" ca="1" si="316"/>
        <v xml:space="preserve"> </v>
      </c>
      <c r="K69" s="198" t="str">
        <f t="shared" ca="1" si="317"/>
        <v xml:space="preserve"> </v>
      </c>
      <c r="L69" s="198" t="str">
        <f t="shared" ca="1" si="318"/>
        <v xml:space="preserve"> </v>
      </c>
      <c r="M69" s="198" t="str">
        <f t="shared" ca="1" si="319"/>
        <v xml:space="preserve"> </v>
      </c>
      <c r="N69" s="198" t="str">
        <f t="shared" ca="1" si="320"/>
        <v xml:space="preserve"> </v>
      </c>
      <c r="O69" s="198" t="str">
        <f t="shared" ca="1" si="321"/>
        <v xml:space="preserve"> </v>
      </c>
      <c r="P69" s="198" t="str">
        <f t="shared" ca="1" si="322"/>
        <v xml:space="preserve"> </v>
      </c>
      <c r="Q69" s="198" t="str">
        <f t="shared" ca="1" si="323"/>
        <v xml:space="preserve"> </v>
      </c>
      <c r="R69" s="198" t="str">
        <f t="shared" ca="1" si="324"/>
        <v xml:space="preserve"> </v>
      </c>
      <c r="S69" s="198" t="str">
        <f t="shared" ca="1" si="325"/>
        <v/>
      </c>
      <c r="T69" s="198" t="str">
        <f t="shared" ca="1" si="326"/>
        <v/>
      </c>
      <c r="U69" s="198" t="str">
        <f t="shared" ca="1" si="327"/>
        <v/>
      </c>
      <c r="V69" s="198" t="str">
        <f t="shared" ca="1" si="328"/>
        <v/>
      </c>
      <c r="W69" s="198" t="str">
        <f t="shared" ca="1" si="329"/>
        <v/>
      </c>
      <c r="X69" s="198" t="str">
        <f t="shared" ca="1" si="330"/>
        <v/>
      </c>
      <c r="Y69" s="198" t="str">
        <f t="shared" ca="1" si="331"/>
        <v/>
      </c>
      <c r="Z69" s="198" t="str">
        <f t="shared" ca="1" si="332"/>
        <v/>
      </c>
      <c r="AA69" s="198" t="str">
        <f t="shared" ca="1" si="333"/>
        <v/>
      </c>
      <c r="AB69" s="198" t="str">
        <f t="shared" ca="1" si="334"/>
        <v/>
      </c>
      <c r="AC69" s="198" t="str">
        <f t="shared" ca="1" si="335"/>
        <v/>
      </c>
      <c r="AD69" s="198" t="str">
        <f t="shared" ca="1" si="336"/>
        <v/>
      </c>
      <c r="AE69" s="198" t="str">
        <f t="shared" ca="1" si="337"/>
        <v/>
      </c>
      <c r="AF69" s="198" t="str">
        <f t="shared" ca="1" si="338"/>
        <v/>
      </c>
      <c r="AG69" s="198" t="str">
        <f t="shared" ca="1" si="339"/>
        <v/>
      </c>
      <c r="AH69" s="198" t="str">
        <f t="shared" ca="1" si="340"/>
        <v/>
      </c>
      <c r="AI69" s="198" t="str">
        <f t="shared" ca="1" si="341"/>
        <v/>
      </c>
      <c r="AJ69" s="198" t="str">
        <f t="shared" ca="1" si="342"/>
        <v/>
      </c>
      <c r="AK69" s="198" t="str">
        <f t="shared" ca="1" si="343"/>
        <v/>
      </c>
      <c r="AL69" s="198" t="str">
        <f t="shared" ca="1" si="344"/>
        <v/>
      </c>
      <c r="AM69" s="198" t="str">
        <f t="shared" ca="1" si="345"/>
        <v/>
      </c>
      <c r="AN69" s="198" t="str">
        <f t="shared" ca="1" si="346"/>
        <v/>
      </c>
      <c r="AO69" s="198" t="str">
        <f t="shared" ca="1" si="347"/>
        <v/>
      </c>
      <c r="AP69" s="198" t="str">
        <f t="shared" ca="1" si="348"/>
        <v/>
      </c>
      <c r="AQ69" s="198" t="str">
        <f t="shared" ca="1" si="349"/>
        <v/>
      </c>
      <c r="AR69" s="198" t="str">
        <f t="shared" ca="1" si="350"/>
        <v/>
      </c>
      <c r="AS69" s="198" t="str">
        <f t="shared" ca="1" si="351"/>
        <v/>
      </c>
      <c r="AT69" s="198" t="str">
        <f t="shared" ca="1" si="352"/>
        <v/>
      </c>
      <c r="AU69" s="198" t="str">
        <f t="shared" ca="1" si="353"/>
        <v/>
      </c>
      <c r="AV69" s="198" t="str">
        <f t="shared" ca="1" si="354"/>
        <v/>
      </c>
      <c r="AW69" s="198" t="str">
        <f t="shared" ca="1" si="355"/>
        <v/>
      </c>
      <c r="AX69" s="198" t="str">
        <f t="shared" ca="1" si="356"/>
        <v/>
      </c>
      <c r="AY69" s="198" t="str">
        <f t="shared" ca="1" si="357"/>
        <v/>
      </c>
      <c r="AZ69" s="198" t="str">
        <f t="shared" ca="1" si="358"/>
        <v/>
      </c>
      <c r="BA69" s="198" t="str">
        <f t="shared" ca="1" si="359"/>
        <v/>
      </c>
      <c r="BB69" s="198" t="str">
        <f t="shared" ca="1" si="360"/>
        <v/>
      </c>
      <c r="BC69" s="198" t="str">
        <f t="shared" ca="1" si="361"/>
        <v/>
      </c>
      <c r="BD69" s="198" t="str">
        <f t="shared" ca="1" si="362"/>
        <v/>
      </c>
      <c r="BE69" s="198" t="str">
        <f t="shared" ca="1" si="363"/>
        <v/>
      </c>
      <c r="BF69" s="198" t="str">
        <f t="shared" ca="1" si="364"/>
        <v/>
      </c>
      <c r="BG69" s="198" t="str">
        <f t="shared" ca="1" si="365"/>
        <v/>
      </c>
      <c r="BH69" s="198" t="str">
        <f t="shared" ca="1" si="366"/>
        <v/>
      </c>
      <c r="BI69" s="198" t="str">
        <f t="shared" ca="1" si="367"/>
        <v/>
      </c>
      <c r="BJ69" s="198" t="str">
        <f t="shared" ca="1" si="368"/>
        <v/>
      </c>
      <c r="BK69" s="198" t="str">
        <f t="shared" ca="1" si="369"/>
        <v/>
      </c>
      <c r="BL69" s="198" t="str">
        <f t="shared" ca="1" si="370"/>
        <v/>
      </c>
      <c r="BM69" s="198" t="str">
        <f t="shared" ca="1" si="371"/>
        <v/>
      </c>
      <c r="BN69" s="198" t="str">
        <f t="shared" ca="1" si="372"/>
        <v/>
      </c>
      <c r="BO69" s="198" t="str">
        <f t="shared" ca="1" si="373"/>
        <v/>
      </c>
      <c r="BP69" s="198" t="str">
        <f t="shared" ca="1" si="374"/>
        <v/>
      </c>
      <c r="BQ69" s="198" t="str">
        <f t="shared" ca="1" si="375"/>
        <v/>
      </c>
      <c r="BR69" s="198" t="str">
        <f t="shared" ca="1" si="376"/>
        <v/>
      </c>
      <c r="BS69" s="198" t="str">
        <f t="shared" ca="1" si="377"/>
        <v/>
      </c>
      <c r="BT69" s="198" t="str">
        <f t="shared" ca="1" si="378"/>
        <v/>
      </c>
      <c r="BU69" s="198" t="str">
        <f t="shared" ca="1" si="379"/>
        <v/>
      </c>
      <c r="BV69" s="198" t="str">
        <f t="shared" ca="1" si="380"/>
        <v/>
      </c>
      <c r="BW69" s="198" t="str">
        <f t="shared" ca="1" si="381"/>
        <v/>
      </c>
      <c r="BX69" s="198" t="str">
        <f t="shared" ca="1" si="382"/>
        <v/>
      </c>
      <c r="BY69" s="198" t="str">
        <f t="shared" ca="1" si="383"/>
        <v/>
      </c>
      <c r="BZ69" s="198" t="str">
        <f t="shared" ca="1" si="384"/>
        <v/>
      </c>
      <c r="CA69" s="198" t="str">
        <f t="shared" ca="1" si="385"/>
        <v/>
      </c>
      <c r="CB69" s="198" t="str">
        <f t="shared" ca="1" si="386"/>
        <v/>
      </c>
      <c r="CC69" s="198" t="str">
        <f t="shared" ca="1" si="387"/>
        <v/>
      </c>
      <c r="CD69" s="198" t="str">
        <f t="shared" ca="1" si="388"/>
        <v/>
      </c>
      <c r="CE69" s="198" t="str">
        <f t="shared" ca="1" si="389"/>
        <v/>
      </c>
      <c r="CF69" s="198" t="str">
        <f t="shared" ca="1" si="390"/>
        <v/>
      </c>
      <c r="CG69" s="198" t="str">
        <f t="shared" ca="1" si="391"/>
        <v/>
      </c>
      <c r="CH69" s="198" t="str">
        <f t="shared" ca="1" si="392"/>
        <v/>
      </c>
      <c r="CI69" s="198" t="str">
        <f t="shared" ca="1" si="393"/>
        <v/>
      </c>
      <c r="CJ69" s="198" t="str">
        <f t="shared" ca="1" si="394"/>
        <v/>
      </c>
      <c r="CK69" s="198" t="str">
        <f t="shared" ca="1" si="395"/>
        <v/>
      </c>
      <c r="CL69" s="198" t="str">
        <f t="shared" ca="1" si="396"/>
        <v/>
      </c>
      <c r="CM69" s="198" t="str">
        <f t="shared" ca="1" si="397"/>
        <v/>
      </c>
      <c r="CN69" s="198" t="str">
        <f t="shared" ca="1" si="398"/>
        <v/>
      </c>
      <c r="CO69" s="198" t="str">
        <f t="shared" ca="1" si="399"/>
        <v/>
      </c>
      <c r="CP69" s="198" t="str">
        <f t="shared" ca="1" si="400"/>
        <v/>
      </c>
      <c r="CQ69" s="198" t="str">
        <f t="shared" ca="1" si="401"/>
        <v/>
      </c>
      <c r="CR69" s="198" t="str">
        <f t="shared" ca="1" si="402"/>
        <v/>
      </c>
      <c r="CS69" s="198" t="str">
        <f t="shared" ca="1" si="403"/>
        <v/>
      </c>
      <c r="CT69" s="198" t="str">
        <f t="shared" ca="1" si="404"/>
        <v/>
      </c>
      <c r="CU69" s="198" t="str">
        <f t="shared" ca="1" si="405"/>
        <v/>
      </c>
      <c r="CV69" s="198" t="str">
        <f t="shared" ca="1" si="406"/>
        <v/>
      </c>
      <c r="CW69" s="198" t="str">
        <f t="shared" ca="1" si="407"/>
        <v/>
      </c>
      <c r="CX69" s="198" t="str">
        <f t="shared" ca="1" si="408"/>
        <v/>
      </c>
      <c r="CY69" s="198" t="str">
        <f t="shared" ca="1" si="409"/>
        <v/>
      </c>
      <c r="CZ69" s="198" t="str">
        <f t="shared" ca="1" si="410"/>
        <v/>
      </c>
      <c r="DA69" s="198" t="str">
        <f t="shared" ca="1" si="411"/>
        <v/>
      </c>
      <c r="DB69" s="198" t="str">
        <f t="shared" ca="1" si="412"/>
        <v/>
      </c>
    </row>
    <row r="70" spans="1:106" ht="79.2">
      <c r="A70" s="191" t="str">
        <f>IF(+TRACCIATO!B71&lt;&gt;"",TRACCIATO!B71,"")</f>
        <v>TECNOLOGIA INNOVATIVA</v>
      </c>
      <c r="B70" s="192" t="str">
        <f>IF(+TRACCIATO!C71&lt;&gt;"",TRACCIATO!C71,"")</f>
        <v xml:space="preserve">Da utilizzare per usi futuri. Per il momento impostare con zero. 3 interi 1 decimali </v>
      </c>
      <c r="C70" s="193" t="str">
        <f>IF(+TRACCIATO!D71&lt;&gt;"",TRACCIATO!D71,"")</f>
        <v>NUM</v>
      </c>
      <c r="D70" s="193">
        <f>IF(+TRACCIATO!E71&lt;&gt;"",TRACCIATO!E71,"")</f>
        <v>4</v>
      </c>
      <c r="E70" s="193">
        <f>IF(+TRACCIATO!F71&lt;&gt;"",TRACCIATO!F71,"")</f>
        <v>486</v>
      </c>
      <c r="F70" s="194">
        <f ca="1">CalcoloVerifica!F70</f>
        <v>0</v>
      </c>
      <c r="G70" s="198" t="str">
        <f t="shared" ca="1" si="413"/>
        <v/>
      </c>
      <c r="H70" s="198" t="str">
        <f t="shared" ca="1" si="314"/>
        <v/>
      </c>
      <c r="I70" s="198" t="str">
        <f t="shared" ca="1" si="315"/>
        <v/>
      </c>
      <c r="J70" s="198" t="str">
        <f t="shared" ca="1" si="316"/>
        <v/>
      </c>
      <c r="K70" s="198" t="str">
        <f t="shared" ca="1" si="317"/>
        <v/>
      </c>
      <c r="L70" s="198" t="str">
        <f t="shared" ca="1" si="318"/>
        <v/>
      </c>
      <c r="M70" s="198" t="str">
        <f t="shared" ca="1" si="319"/>
        <v/>
      </c>
      <c r="N70" s="198" t="str">
        <f t="shared" ca="1" si="320"/>
        <v/>
      </c>
      <c r="O70" s="198" t="str">
        <f t="shared" ca="1" si="321"/>
        <v/>
      </c>
      <c r="P70" s="198" t="str">
        <f t="shared" ca="1" si="322"/>
        <v/>
      </c>
      <c r="Q70" s="198" t="str">
        <f t="shared" ca="1" si="323"/>
        <v/>
      </c>
      <c r="R70" s="198" t="str">
        <f t="shared" ca="1" si="324"/>
        <v/>
      </c>
      <c r="S70" s="198" t="str">
        <f t="shared" ca="1" si="325"/>
        <v/>
      </c>
      <c r="T70" s="198" t="str">
        <f t="shared" ca="1" si="326"/>
        <v/>
      </c>
      <c r="U70" s="198" t="str">
        <f t="shared" ca="1" si="327"/>
        <v/>
      </c>
      <c r="V70" s="198" t="str">
        <f t="shared" ca="1" si="328"/>
        <v/>
      </c>
      <c r="W70" s="198" t="str">
        <f t="shared" ca="1" si="329"/>
        <v/>
      </c>
      <c r="X70" s="198" t="str">
        <f t="shared" ca="1" si="330"/>
        <v/>
      </c>
      <c r="Y70" s="198" t="str">
        <f t="shared" ca="1" si="331"/>
        <v/>
      </c>
      <c r="Z70" s="198" t="str">
        <f t="shared" ca="1" si="332"/>
        <v/>
      </c>
      <c r="AA70" s="198" t="str">
        <f t="shared" ca="1" si="333"/>
        <v/>
      </c>
      <c r="AB70" s="198" t="str">
        <f t="shared" ca="1" si="334"/>
        <v/>
      </c>
      <c r="AC70" s="198" t="str">
        <f t="shared" ca="1" si="335"/>
        <v/>
      </c>
      <c r="AD70" s="198" t="str">
        <f t="shared" ca="1" si="336"/>
        <v/>
      </c>
      <c r="AE70" s="198" t="str">
        <f t="shared" ca="1" si="337"/>
        <v/>
      </c>
      <c r="AF70" s="198" t="str">
        <f t="shared" ca="1" si="338"/>
        <v/>
      </c>
      <c r="AG70" s="198" t="str">
        <f t="shared" ca="1" si="339"/>
        <v/>
      </c>
      <c r="AH70" s="198" t="str">
        <f t="shared" ca="1" si="340"/>
        <v/>
      </c>
      <c r="AI70" s="198" t="str">
        <f t="shared" ca="1" si="341"/>
        <v/>
      </c>
      <c r="AJ70" s="198" t="str">
        <f t="shared" ca="1" si="342"/>
        <v/>
      </c>
      <c r="AK70" s="198" t="str">
        <f t="shared" ca="1" si="343"/>
        <v/>
      </c>
      <c r="AL70" s="198" t="str">
        <f t="shared" ca="1" si="344"/>
        <v/>
      </c>
      <c r="AM70" s="198" t="str">
        <f t="shared" ca="1" si="345"/>
        <v/>
      </c>
      <c r="AN70" s="198" t="str">
        <f t="shared" ca="1" si="346"/>
        <v/>
      </c>
      <c r="AO70" s="198" t="str">
        <f t="shared" ca="1" si="347"/>
        <v/>
      </c>
      <c r="AP70" s="198" t="str">
        <f t="shared" ca="1" si="348"/>
        <v/>
      </c>
      <c r="AQ70" s="198" t="str">
        <f t="shared" ca="1" si="349"/>
        <v/>
      </c>
      <c r="AR70" s="198" t="str">
        <f t="shared" ca="1" si="350"/>
        <v/>
      </c>
      <c r="AS70" s="198" t="str">
        <f t="shared" ca="1" si="351"/>
        <v/>
      </c>
      <c r="AT70" s="198" t="str">
        <f t="shared" ca="1" si="352"/>
        <v/>
      </c>
      <c r="AU70" s="198" t="str">
        <f t="shared" ca="1" si="353"/>
        <v/>
      </c>
      <c r="AV70" s="198" t="str">
        <f t="shared" ca="1" si="354"/>
        <v/>
      </c>
      <c r="AW70" s="198" t="str">
        <f t="shared" ca="1" si="355"/>
        <v/>
      </c>
      <c r="AX70" s="198" t="str">
        <f t="shared" ca="1" si="356"/>
        <v/>
      </c>
      <c r="AY70" s="198" t="str">
        <f t="shared" ca="1" si="357"/>
        <v/>
      </c>
      <c r="AZ70" s="198" t="str">
        <f t="shared" ca="1" si="358"/>
        <v/>
      </c>
      <c r="BA70" s="198" t="str">
        <f t="shared" ca="1" si="359"/>
        <v/>
      </c>
      <c r="BB70" s="198" t="str">
        <f t="shared" ca="1" si="360"/>
        <v/>
      </c>
      <c r="BC70" s="198" t="str">
        <f t="shared" ca="1" si="361"/>
        <v/>
      </c>
      <c r="BD70" s="198" t="str">
        <f t="shared" ca="1" si="362"/>
        <v/>
      </c>
      <c r="BE70" s="198" t="str">
        <f t="shared" ca="1" si="363"/>
        <v/>
      </c>
      <c r="BF70" s="198" t="str">
        <f t="shared" ca="1" si="364"/>
        <v/>
      </c>
      <c r="BG70" s="198" t="str">
        <f t="shared" ca="1" si="365"/>
        <v/>
      </c>
      <c r="BH70" s="198" t="str">
        <f t="shared" ca="1" si="366"/>
        <v/>
      </c>
      <c r="BI70" s="198" t="str">
        <f t="shared" ca="1" si="367"/>
        <v/>
      </c>
      <c r="BJ70" s="198" t="str">
        <f t="shared" ca="1" si="368"/>
        <v/>
      </c>
      <c r="BK70" s="198" t="str">
        <f t="shared" ca="1" si="369"/>
        <v/>
      </c>
      <c r="BL70" s="198" t="str">
        <f t="shared" ca="1" si="370"/>
        <v/>
      </c>
      <c r="BM70" s="198" t="str">
        <f t="shared" ca="1" si="371"/>
        <v/>
      </c>
      <c r="BN70" s="198" t="str">
        <f t="shared" ca="1" si="372"/>
        <v/>
      </c>
      <c r="BO70" s="198" t="str">
        <f t="shared" ca="1" si="373"/>
        <v/>
      </c>
      <c r="BP70" s="198" t="str">
        <f t="shared" ca="1" si="374"/>
        <v/>
      </c>
      <c r="BQ70" s="198" t="str">
        <f t="shared" ca="1" si="375"/>
        <v/>
      </c>
      <c r="BR70" s="198" t="str">
        <f t="shared" ca="1" si="376"/>
        <v/>
      </c>
      <c r="BS70" s="198" t="str">
        <f t="shared" ca="1" si="377"/>
        <v/>
      </c>
      <c r="BT70" s="198" t="str">
        <f t="shared" ca="1" si="378"/>
        <v/>
      </c>
      <c r="BU70" s="198" t="str">
        <f t="shared" ca="1" si="379"/>
        <v/>
      </c>
      <c r="BV70" s="198" t="str">
        <f t="shared" ca="1" si="380"/>
        <v/>
      </c>
      <c r="BW70" s="198" t="str">
        <f t="shared" ca="1" si="381"/>
        <v/>
      </c>
      <c r="BX70" s="198" t="str">
        <f t="shared" ca="1" si="382"/>
        <v/>
      </c>
      <c r="BY70" s="198" t="str">
        <f t="shared" ca="1" si="383"/>
        <v/>
      </c>
      <c r="BZ70" s="198" t="str">
        <f t="shared" ca="1" si="384"/>
        <v/>
      </c>
      <c r="CA70" s="198" t="str">
        <f t="shared" ca="1" si="385"/>
        <v/>
      </c>
      <c r="CB70" s="198" t="str">
        <f t="shared" ca="1" si="386"/>
        <v/>
      </c>
      <c r="CC70" s="198" t="str">
        <f t="shared" ca="1" si="387"/>
        <v/>
      </c>
      <c r="CD70" s="198" t="str">
        <f t="shared" ca="1" si="388"/>
        <v/>
      </c>
      <c r="CE70" s="198" t="str">
        <f t="shared" ca="1" si="389"/>
        <v/>
      </c>
      <c r="CF70" s="198" t="str">
        <f t="shared" ca="1" si="390"/>
        <v/>
      </c>
      <c r="CG70" s="198" t="str">
        <f t="shared" ca="1" si="391"/>
        <v/>
      </c>
      <c r="CH70" s="198" t="str">
        <f t="shared" ca="1" si="392"/>
        <v/>
      </c>
      <c r="CI70" s="198" t="str">
        <f t="shared" ca="1" si="393"/>
        <v/>
      </c>
      <c r="CJ70" s="198" t="str">
        <f t="shared" ca="1" si="394"/>
        <v/>
      </c>
      <c r="CK70" s="198" t="str">
        <f t="shared" ca="1" si="395"/>
        <v/>
      </c>
      <c r="CL70" s="198" t="str">
        <f t="shared" ca="1" si="396"/>
        <v/>
      </c>
      <c r="CM70" s="198" t="str">
        <f t="shared" ca="1" si="397"/>
        <v/>
      </c>
      <c r="CN70" s="198" t="str">
        <f t="shared" ca="1" si="398"/>
        <v/>
      </c>
      <c r="CO70" s="198" t="str">
        <f t="shared" ca="1" si="399"/>
        <v/>
      </c>
      <c r="CP70" s="198" t="str">
        <f t="shared" ca="1" si="400"/>
        <v/>
      </c>
      <c r="CQ70" s="198" t="str">
        <f t="shared" ca="1" si="401"/>
        <v/>
      </c>
      <c r="CR70" s="198" t="str">
        <f t="shared" ca="1" si="402"/>
        <v/>
      </c>
      <c r="CS70" s="198" t="str">
        <f t="shared" ca="1" si="403"/>
        <v/>
      </c>
      <c r="CT70" s="198" t="str">
        <f t="shared" ca="1" si="404"/>
        <v/>
      </c>
      <c r="CU70" s="198" t="str">
        <f t="shared" ca="1" si="405"/>
        <v/>
      </c>
      <c r="CV70" s="198" t="str">
        <f t="shared" ca="1" si="406"/>
        <v/>
      </c>
      <c r="CW70" s="198" t="str">
        <f t="shared" ca="1" si="407"/>
        <v/>
      </c>
      <c r="CX70" s="198" t="str">
        <f t="shared" ca="1" si="408"/>
        <v/>
      </c>
      <c r="CY70" s="198" t="str">
        <f t="shared" ca="1" si="409"/>
        <v/>
      </c>
      <c r="CZ70" s="198" t="str">
        <f t="shared" ca="1" si="410"/>
        <v/>
      </c>
      <c r="DA70" s="198" t="str">
        <f t="shared" ca="1" si="411"/>
        <v/>
      </c>
      <c r="DB70" s="198" t="str">
        <f t="shared" ca="1" si="412"/>
        <v/>
      </c>
    </row>
    <row r="71" spans="1:106">
      <c r="A71" s="191" t="str">
        <f>IF(+TRACCIATO!B72&lt;&gt;"",TRACCIATO!B72,"")</f>
        <v>RALLA 1</v>
      </c>
      <c r="B71" s="192" t="str">
        <f>IF(+TRACCIATO!C72&lt;&gt;"",TRACCIATO!C72,"")</f>
        <v/>
      </c>
      <c r="C71" s="193" t="str">
        <f>IF(+TRACCIATO!D72&lt;&gt;"",TRACCIATO!D72,"")</f>
        <v>NUM</v>
      </c>
      <c r="D71" s="193">
        <f>IF(+TRACCIATO!E72&lt;&gt;"",TRACCIATO!E72,"")</f>
        <v>4</v>
      </c>
      <c r="E71" s="193">
        <f>IF(+TRACCIATO!F72&lt;&gt;"",TRACCIATO!F72,"")</f>
        <v>490</v>
      </c>
      <c r="F71" s="194">
        <f ca="1">CalcoloVerifica!F71</f>
        <v>0</v>
      </c>
      <c r="G71" s="198" t="str">
        <f t="shared" ca="1" si="413"/>
        <v/>
      </c>
      <c r="H71" s="198" t="str">
        <f t="shared" ca="1" si="314"/>
        <v/>
      </c>
      <c r="I71" s="198" t="str">
        <f t="shared" ca="1" si="315"/>
        <v/>
      </c>
      <c r="J71" s="198" t="str">
        <f t="shared" ca="1" si="316"/>
        <v/>
      </c>
      <c r="K71" s="198" t="str">
        <f t="shared" ca="1" si="317"/>
        <v/>
      </c>
      <c r="L71" s="198" t="str">
        <f t="shared" ca="1" si="318"/>
        <v/>
      </c>
      <c r="M71" s="198" t="str">
        <f t="shared" ca="1" si="319"/>
        <v/>
      </c>
      <c r="N71" s="198" t="str">
        <f t="shared" ca="1" si="320"/>
        <v/>
      </c>
      <c r="O71" s="198" t="str">
        <f t="shared" ca="1" si="321"/>
        <v/>
      </c>
      <c r="P71" s="198" t="str">
        <f t="shared" ca="1" si="322"/>
        <v/>
      </c>
      <c r="Q71" s="198" t="str">
        <f t="shared" ca="1" si="323"/>
        <v/>
      </c>
      <c r="R71" s="198" t="str">
        <f t="shared" ca="1" si="324"/>
        <v/>
      </c>
      <c r="S71" s="198" t="str">
        <f t="shared" ca="1" si="325"/>
        <v/>
      </c>
      <c r="T71" s="198" t="str">
        <f t="shared" ca="1" si="326"/>
        <v/>
      </c>
      <c r="U71" s="198" t="str">
        <f t="shared" ca="1" si="327"/>
        <v/>
      </c>
      <c r="V71" s="198" t="str">
        <f t="shared" ca="1" si="328"/>
        <v/>
      </c>
      <c r="W71" s="198" t="str">
        <f t="shared" ca="1" si="329"/>
        <v/>
      </c>
      <c r="X71" s="198" t="str">
        <f t="shared" ca="1" si="330"/>
        <v/>
      </c>
      <c r="Y71" s="198" t="str">
        <f t="shared" ca="1" si="331"/>
        <v/>
      </c>
      <c r="Z71" s="198" t="str">
        <f t="shared" ca="1" si="332"/>
        <v/>
      </c>
      <c r="AA71" s="198" t="str">
        <f t="shared" ca="1" si="333"/>
        <v/>
      </c>
      <c r="AB71" s="198" t="str">
        <f t="shared" ca="1" si="334"/>
        <v/>
      </c>
      <c r="AC71" s="198" t="str">
        <f t="shared" ca="1" si="335"/>
        <v/>
      </c>
      <c r="AD71" s="198" t="str">
        <f t="shared" ca="1" si="336"/>
        <v/>
      </c>
      <c r="AE71" s="198" t="str">
        <f t="shared" ca="1" si="337"/>
        <v/>
      </c>
      <c r="AF71" s="198" t="str">
        <f t="shared" ca="1" si="338"/>
        <v/>
      </c>
      <c r="AG71" s="198" t="str">
        <f t="shared" ca="1" si="339"/>
        <v/>
      </c>
      <c r="AH71" s="198" t="str">
        <f t="shared" ca="1" si="340"/>
        <v/>
      </c>
      <c r="AI71" s="198" t="str">
        <f t="shared" ca="1" si="341"/>
        <v/>
      </c>
      <c r="AJ71" s="198" t="str">
        <f t="shared" ca="1" si="342"/>
        <v/>
      </c>
      <c r="AK71" s="198" t="str">
        <f t="shared" ca="1" si="343"/>
        <v/>
      </c>
      <c r="AL71" s="198" t="str">
        <f t="shared" ca="1" si="344"/>
        <v/>
      </c>
      <c r="AM71" s="198" t="str">
        <f t="shared" ca="1" si="345"/>
        <v/>
      </c>
      <c r="AN71" s="198" t="str">
        <f t="shared" ca="1" si="346"/>
        <v/>
      </c>
      <c r="AO71" s="198" t="str">
        <f t="shared" ca="1" si="347"/>
        <v/>
      </c>
      <c r="AP71" s="198" t="str">
        <f t="shared" ca="1" si="348"/>
        <v/>
      </c>
      <c r="AQ71" s="198" t="str">
        <f t="shared" ca="1" si="349"/>
        <v/>
      </c>
      <c r="AR71" s="198" t="str">
        <f t="shared" ca="1" si="350"/>
        <v/>
      </c>
      <c r="AS71" s="198" t="str">
        <f t="shared" ca="1" si="351"/>
        <v/>
      </c>
      <c r="AT71" s="198" t="str">
        <f t="shared" ca="1" si="352"/>
        <v/>
      </c>
      <c r="AU71" s="198" t="str">
        <f t="shared" ca="1" si="353"/>
        <v/>
      </c>
      <c r="AV71" s="198" t="str">
        <f t="shared" ca="1" si="354"/>
        <v/>
      </c>
      <c r="AW71" s="198" t="str">
        <f t="shared" ca="1" si="355"/>
        <v/>
      </c>
      <c r="AX71" s="198" t="str">
        <f t="shared" ca="1" si="356"/>
        <v/>
      </c>
      <c r="AY71" s="198" t="str">
        <f t="shared" ca="1" si="357"/>
        <v/>
      </c>
      <c r="AZ71" s="198" t="str">
        <f t="shared" ca="1" si="358"/>
        <v/>
      </c>
      <c r="BA71" s="198" t="str">
        <f t="shared" ca="1" si="359"/>
        <v/>
      </c>
      <c r="BB71" s="198" t="str">
        <f t="shared" ca="1" si="360"/>
        <v/>
      </c>
      <c r="BC71" s="198" t="str">
        <f t="shared" ca="1" si="361"/>
        <v/>
      </c>
      <c r="BD71" s="198" t="str">
        <f t="shared" ca="1" si="362"/>
        <v/>
      </c>
      <c r="BE71" s="198" t="str">
        <f t="shared" ca="1" si="363"/>
        <v/>
      </c>
      <c r="BF71" s="198" t="str">
        <f t="shared" ca="1" si="364"/>
        <v/>
      </c>
      <c r="BG71" s="198" t="str">
        <f t="shared" ca="1" si="365"/>
        <v/>
      </c>
      <c r="BH71" s="198" t="str">
        <f t="shared" ca="1" si="366"/>
        <v/>
      </c>
      <c r="BI71" s="198" t="str">
        <f t="shared" ca="1" si="367"/>
        <v/>
      </c>
      <c r="BJ71" s="198" t="str">
        <f t="shared" ca="1" si="368"/>
        <v/>
      </c>
      <c r="BK71" s="198" t="str">
        <f t="shared" ca="1" si="369"/>
        <v/>
      </c>
      <c r="BL71" s="198" t="str">
        <f t="shared" ca="1" si="370"/>
        <v/>
      </c>
      <c r="BM71" s="198" t="str">
        <f t="shared" ca="1" si="371"/>
        <v/>
      </c>
      <c r="BN71" s="198" t="str">
        <f t="shared" ca="1" si="372"/>
        <v/>
      </c>
      <c r="BO71" s="198" t="str">
        <f t="shared" ca="1" si="373"/>
        <v/>
      </c>
      <c r="BP71" s="198" t="str">
        <f t="shared" ca="1" si="374"/>
        <v/>
      </c>
      <c r="BQ71" s="198" t="str">
        <f t="shared" ca="1" si="375"/>
        <v/>
      </c>
      <c r="BR71" s="198" t="str">
        <f t="shared" ca="1" si="376"/>
        <v/>
      </c>
      <c r="BS71" s="198" t="str">
        <f t="shared" ca="1" si="377"/>
        <v/>
      </c>
      <c r="BT71" s="198" t="str">
        <f t="shared" ca="1" si="378"/>
        <v/>
      </c>
      <c r="BU71" s="198" t="str">
        <f t="shared" ca="1" si="379"/>
        <v/>
      </c>
      <c r="BV71" s="198" t="str">
        <f t="shared" ca="1" si="380"/>
        <v/>
      </c>
      <c r="BW71" s="198" t="str">
        <f t="shared" ca="1" si="381"/>
        <v/>
      </c>
      <c r="BX71" s="198" t="str">
        <f t="shared" ca="1" si="382"/>
        <v/>
      </c>
      <c r="BY71" s="198" t="str">
        <f t="shared" ca="1" si="383"/>
        <v/>
      </c>
      <c r="BZ71" s="198" t="str">
        <f t="shared" ca="1" si="384"/>
        <v/>
      </c>
      <c r="CA71" s="198" t="str">
        <f t="shared" ca="1" si="385"/>
        <v/>
      </c>
      <c r="CB71" s="198" t="str">
        <f t="shared" ca="1" si="386"/>
        <v/>
      </c>
      <c r="CC71" s="198" t="str">
        <f t="shared" ca="1" si="387"/>
        <v/>
      </c>
      <c r="CD71" s="198" t="str">
        <f t="shared" ca="1" si="388"/>
        <v/>
      </c>
      <c r="CE71" s="198" t="str">
        <f t="shared" ca="1" si="389"/>
        <v/>
      </c>
      <c r="CF71" s="198" t="str">
        <f t="shared" ca="1" si="390"/>
        <v/>
      </c>
      <c r="CG71" s="198" t="str">
        <f t="shared" ca="1" si="391"/>
        <v/>
      </c>
      <c r="CH71" s="198" t="str">
        <f t="shared" ca="1" si="392"/>
        <v/>
      </c>
      <c r="CI71" s="198" t="str">
        <f t="shared" ca="1" si="393"/>
        <v/>
      </c>
      <c r="CJ71" s="198" t="str">
        <f t="shared" ca="1" si="394"/>
        <v/>
      </c>
      <c r="CK71" s="198" t="str">
        <f t="shared" ca="1" si="395"/>
        <v/>
      </c>
      <c r="CL71" s="198" t="str">
        <f t="shared" ca="1" si="396"/>
        <v/>
      </c>
      <c r="CM71" s="198" t="str">
        <f t="shared" ca="1" si="397"/>
        <v/>
      </c>
      <c r="CN71" s="198" t="str">
        <f t="shared" ca="1" si="398"/>
        <v/>
      </c>
      <c r="CO71" s="198" t="str">
        <f t="shared" ca="1" si="399"/>
        <v/>
      </c>
      <c r="CP71" s="198" t="str">
        <f t="shared" ca="1" si="400"/>
        <v/>
      </c>
      <c r="CQ71" s="198" t="str">
        <f t="shared" ca="1" si="401"/>
        <v/>
      </c>
      <c r="CR71" s="198" t="str">
        <f t="shared" ca="1" si="402"/>
        <v/>
      </c>
      <c r="CS71" s="198" t="str">
        <f t="shared" ca="1" si="403"/>
        <v/>
      </c>
      <c r="CT71" s="198" t="str">
        <f t="shared" ca="1" si="404"/>
        <v/>
      </c>
      <c r="CU71" s="198" t="str">
        <f t="shared" ca="1" si="405"/>
        <v/>
      </c>
      <c r="CV71" s="198" t="str">
        <f t="shared" ca="1" si="406"/>
        <v/>
      </c>
      <c r="CW71" s="198" t="str">
        <f t="shared" ca="1" si="407"/>
        <v/>
      </c>
      <c r="CX71" s="198" t="str">
        <f t="shared" ca="1" si="408"/>
        <v/>
      </c>
      <c r="CY71" s="198" t="str">
        <f t="shared" ca="1" si="409"/>
        <v/>
      </c>
      <c r="CZ71" s="198" t="str">
        <f t="shared" ca="1" si="410"/>
        <v/>
      </c>
      <c r="DA71" s="198" t="str">
        <f t="shared" ca="1" si="411"/>
        <v/>
      </c>
      <c r="DB71" s="198" t="str">
        <f t="shared" ca="1" si="412"/>
        <v/>
      </c>
    </row>
    <row r="72" spans="1:106">
      <c r="A72" s="191" t="str">
        <f>IF(+TRACCIATO!B73&lt;&gt;"",TRACCIATO!B73,"")</f>
        <v>RALLA 2</v>
      </c>
      <c r="B72" s="192" t="str">
        <f>IF(+TRACCIATO!C73&lt;&gt;"",TRACCIATO!C73,"")</f>
        <v/>
      </c>
      <c r="C72" s="193" t="str">
        <f>IF(+TRACCIATO!D73&lt;&gt;"",TRACCIATO!D73,"")</f>
        <v>NUM</v>
      </c>
      <c r="D72" s="193">
        <f>IF(+TRACCIATO!E73&lt;&gt;"",TRACCIATO!E73,"")</f>
        <v>4</v>
      </c>
      <c r="E72" s="193">
        <f>IF(+TRACCIATO!F73&lt;&gt;"",TRACCIATO!F73,"")</f>
        <v>494</v>
      </c>
      <c r="F72" s="194">
        <f ca="1">CalcoloVerifica!F72</f>
        <v>0</v>
      </c>
      <c r="G72" s="198" t="str">
        <f t="shared" ca="1" si="413"/>
        <v/>
      </c>
      <c r="H72" s="198" t="str">
        <f t="shared" ca="1" si="314"/>
        <v/>
      </c>
      <c r="I72" s="198" t="str">
        <f t="shared" ca="1" si="315"/>
        <v/>
      </c>
      <c r="J72" s="198" t="str">
        <f t="shared" ca="1" si="316"/>
        <v/>
      </c>
      <c r="K72" s="198" t="str">
        <f t="shared" ca="1" si="317"/>
        <v/>
      </c>
      <c r="L72" s="198" t="str">
        <f t="shared" ca="1" si="318"/>
        <v/>
      </c>
      <c r="M72" s="198" t="str">
        <f t="shared" ca="1" si="319"/>
        <v/>
      </c>
      <c r="N72" s="198" t="str">
        <f t="shared" ca="1" si="320"/>
        <v/>
      </c>
      <c r="O72" s="198" t="str">
        <f t="shared" ca="1" si="321"/>
        <v/>
      </c>
      <c r="P72" s="198" t="str">
        <f t="shared" ca="1" si="322"/>
        <v/>
      </c>
      <c r="Q72" s="198" t="str">
        <f t="shared" ca="1" si="323"/>
        <v/>
      </c>
      <c r="R72" s="198" t="str">
        <f t="shared" ca="1" si="324"/>
        <v/>
      </c>
      <c r="S72" s="198" t="str">
        <f t="shared" ca="1" si="325"/>
        <v/>
      </c>
      <c r="T72" s="198" t="str">
        <f t="shared" ca="1" si="326"/>
        <v/>
      </c>
      <c r="U72" s="198" t="str">
        <f t="shared" ca="1" si="327"/>
        <v/>
      </c>
      <c r="V72" s="198" t="str">
        <f t="shared" ca="1" si="328"/>
        <v/>
      </c>
      <c r="W72" s="198" t="str">
        <f t="shared" ca="1" si="329"/>
        <v/>
      </c>
      <c r="X72" s="198" t="str">
        <f t="shared" ca="1" si="330"/>
        <v/>
      </c>
      <c r="Y72" s="198" t="str">
        <f t="shared" ca="1" si="331"/>
        <v/>
      </c>
      <c r="Z72" s="198" t="str">
        <f t="shared" ca="1" si="332"/>
        <v/>
      </c>
      <c r="AA72" s="198" t="str">
        <f t="shared" ca="1" si="333"/>
        <v/>
      </c>
      <c r="AB72" s="198" t="str">
        <f t="shared" ca="1" si="334"/>
        <v/>
      </c>
      <c r="AC72" s="198" t="str">
        <f t="shared" ca="1" si="335"/>
        <v/>
      </c>
      <c r="AD72" s="198" t="str">
        <f t="shared" ca="1" si="336"/>
        <v/>
      </c>
      <c r="AE72" s="198" t="str">
        <f t="shared" ca="1" si="337"/>
        <v/>
      </c>
      <c r="AF72" s="198" t="str">
        <f t="shared" ca="1" si="338"/>
        <v/>
      </c>
      <c r="AG72" s="198" t="str">
        <f t="shared" ca="1" si="339"/>
        <v/>
      </c>
      <c r="AH72" s="198" t="str">
        <f t="shared" ca="1" si="340"/>
        <v/>
      </c>
      <c r="AI72" s="198" t="str">
        <f t="shared" ca="1" si="341"/>
        <v/>
      </c>
      <c r="AJ72" s="198" t="str">
        <f t="shared" ca="1" si="342"/>
        <v/>
      </c>
      <c r="AK72" s="198" t="str">
        <f t="shared" ca="1" si="343"/>
        <v/>
      </c>
      <c r="AL72" s="198" t="str">
        <f t="shared" ca="1" si="344"/>
        <v/>
      </c>
      <c r="AM72" s="198" t="str">
        <f t="shared" ca="1" si="345"/>
        <v/>
      </c>
      <c r="AN72" s="198" t="str">
        <f t="shared" ca="1" si="346"/>
        <v/>
      </c>
      <c r="AO72" s="198" t="str">
        <f t="shared" ca="1" si="347"/>
        <v/>
      </c>
      <c r="AP72" s="198" t="str">
        <f t="shared" ca="1" si="348"/>
        <v/>
      </c>
      <c r="AQ72" s="198" t="str">
        <f t="shared" ca="1" si="349"/>
        <v/>
      </c>
      <c r="AR72" s="198" t="str">
        <f t="shared" ca="1" si="350"/>
        <v/>
      </c>
      <c r="AS72" s="198" t="str">
        <f t="shared" ca="1" si="351"/>
        <v/>
      </c>
      <c r="AT72" s="198" t="str">
        <f t="shared" ca="1" si="352"/>
        <v/>
      </c>
      <c r="AU72" s="198" t="str">
        <f t="shared" ca="1" si="353"/>
        <v/>
      </c>
      <c r="AV72" s="198" t="str">
        <f t="shared" ca="1" si="354"/>
        <v/>
      </c>
      <c r="AW72" s="198" t="str">
        <f t="shared" ca="1" si="355"/>
        <v/>
      </c>
      <c r="AX72" s="198" t="str">
        <f t="shared" ca="1" si="356"/>
        <v/>
      </c>
      <c r="AY72" s="198" t="str">
        <f t="shared" ca="1" si="357"/>
        <v/>
      </c>
      <c r="AZ72" s="198" t="str">
        <f t="shared" ca="1" si="358"/>
        <v/>
      </c>
      <c r="BA72" s="198" t="str">
        <f t="shared" ca="1" si="359"/>
        <v/>
      </c>
      <c r="BB72" s="198" t="str">
        <f t="shared" ca="1" si="360"/>
        <v/>
      </c>
      <c r="BC72" s="198" t="str">
        <f t="shared" ca="1" si="361"/>
        <v/>
      </c>
      <c r="BD72" s="198" t="str">
        <f t="shared" ca="1" si="362"/>
        <v/>
      </c>
      <c r="BE72" s="198" t="str">
        <f t="shared" ca="1" si="363"/>
        <v/>
      </c>
      <c r="BF72" s="198" t="str">
        <f t="shared" ca="1" si="364"/>
        <v/>
      </c>
      <c r="BG72" s="198" t="str">
        <f t="shared" ca="1" si="365"/>
        <v/>
      </c>
      <c r="BH72" s="198" t="str">
        <f t="shared" ca="1" si="366"/>
        <v/>
      </c>
      <c r="BI72" s="198" t="str">
        <f t="shared" ca="1" si="367"/>
        <v/>
      </c>
      <c r="BJ72" s="198" t="str">
        <f t="shared" ca="1" si="368"/>
        <v/>
      </c>
      <c r="BK72" s="198" t="str">
        <f t="shared" ca="1" si="369"/>
        <v/>
      </c>
      <c r="BL72" s="198" t="str">
        <f t="shared" ca="1" si="370"/>
        <v/>
      </c>
      <c r="BM72" s="198" t="str">
        <f t="shared" ca="1" si="371"/>
        <v/>
      </c>
      <c r="BN72" s="198" t="str">
        <f t="shared" ca="1" si="372"/>
        <v/>
      </c>
      <c r="BO72" s="198" t="str">
        <f t="shared" ca="1" si="373"/>
        <v/>
      </c>
      <c r="BP72" s="198" t="str">
        <f t="shared" ca="1" si="374"/>
        <v/>
      </c>
      <c r="BQ72" s="198" t="str">
        <f t="shared" ca="1" si="375"/>
        <v/>
      </c>
      <c r="BR72" s="198" t="str">
        <f t="shared" ca="1" si="376"/>
        <v/>
      </c>
      <c r="BS72" s="198" t="str">
        <f t="shared" ca="1" si="377"/>
        <v/>
      </c>
      <c r="BT72" s="198" t="str">
        <f t="shared" ca="1" si="378"/>
        <v/>
      </c>
      <c r="BU72" s="198" t="str">
        <f t="shared" ca="1" si="379"/>
        <v/>
      </c>
      <c r="BV72" s="198" t="str">
        <f t="shared" ca="1" si="380"/>
        <v/>
      </c>
      <c r="BW72" s="198" t="str">
        <f t="shared" ca="1" si="381"/>
        <v/>
      </c>
      <c r="BX72" s="198" t="str">
        <f t="shared" ca="1" si="382"/>
        <v/>
      </c>
      <c r="BY72" s="198" t="str">
        <f t="shared" ca="1" si="383"/>
        <v/>
      </c>
      <c r="BZ72" s="198" t="str">
        <f t="shared" ca="1" si="384"/>
        <v/>
      </c>
      <c r="CA72" s="198" t="str">
        <f t="shared" ca="1" si="385"/>
        <v/>
      </c>
      <c r="CB72" s="198" t="str">
        <f t="shared" ca="1" si="386"/>
        <v/>
      </c>
      <c r="CC72" s="198" t="str">
        <f t="shared" ca="1" si="387"/>
        <v/>
      </c>
      <c r="CD72" s="198" t="str">
        <f t="shared" ca="1" si="388"/>
        <v/>
      </c>
      <c r="CE72" s="198" t="str">
        <f t="shared" ca="1" si="389"/>
        <v/>
      </c>
      <c r="CF72" s="198" t="str">
        <f t="shared" ca="1" si="390"/>
        <v/>
      </c>
      <c r="CG72" s="198" t="str">
        <f t="shared" ca="1" si="391"/>
        <v/>
      </c>
      <c r="CH72" s="198" t="str">
        <f t="shared" ca="1" si="392"/>
        <v/>
      </c>
      <c r="CI72" s="198" t="str">
        <f t="shared" ca="1" si="393"/>
        <v/>
      </c>
      <c r="CJ72" s="198" t="str">
        <f t="shared" ca="1" si="394"/>
        <v/>
      </c>
      <c r="CK72" s="198" t="str">
        <f t="shared" ca="1" si="395"/>
        <v/>
      </c>
      <c r="CL72" s="198" t="str">
        <f t="shared" ca="1" si="396"/>
        <v/>
      </c>
      <c r="CM72" s="198" t="str">
        <f t="shared" ca="1" si="397"/>
        <v/>
      </c>
      <c r="CN72" s="198" t="str">
        <f t="shared" ca="1" si="398"/>
        <v/>
      </c>
      <c r="CO72" s="198" t="str">
        <f t="shared" ca="1" si="399"/>
        <v/>
      </c>
      <c r="CP72" s="198" t="str">
        <f t="shared" ca="1" si="400"/>
        <v/>
      </c>
      <c r="CQ72" s="198" t="str">
        <f t="shared" ca="1" si="401"/>
        <v/>
      </c>
      <c r="CR72" s="198" t="str">
        <f t="shared" ca="1" si="402"/>
        <v/>
      </c>
      <c r="CS72" s="198" t="str">
        <f t="shared" ca="1" si="403"/>
        <v/>
      </c>
      <c r="CT72" s="198" t="str">
        <f t="shared" ca="1" si="404"/>
        <v/>
      </c>
      <c r="CU72" s="198" t="str">
        <f t="shared" ca="1" si="405"/>
        <v/>
      </c>
      <c r="CV72" s="198" t="str">
        <f t="shared" ca="1" si="406"/>
        <v/>
      </c>
      <c r="CW72" s="198" t="str">
        <f t="shared" ca="1" si="407"/>
        <v/>
      </c>
      <c r="CX72" s="198" t="str">
        <f t="shared" ca="1" si="408"/>
        <v/>
      </c>
      <c r="CY72" s="198" t="str">
        <f t="shared" ca="1" si="409"/>
        <v/>
      </c>
      <c r="CZ72" s="198" t="str">
        <f t="shared" ca="1" si="410"/>
        <v/>
      </c>
      <c r="DA72" s="198" t="str">
        <f t="shared" ca="1" si="411"/>
        <v/>
      </c>
      <c r="DB72" s="198" t="str">
        <f t="shared" ca="1" si="412"/>
        <v/>
      </c>
    </row>
    <row r="73" spans="1:106" ht="26.4">
      <c r="A73" s="191" t="str">
        <f>IF(+TRACCIATO!B74&lt;&gt;"",TRACCIATO!B74,"")</f>
        <v>NOX</v>
      </c>
      <c r="B73" s="192" t="str">
        <f>IF(+TRACCIATO!C74&lt;&gt;"",TRACCIATO!C74,"")</f>
        <v>1 interi  4 decimali</v>
      </c>
      <c r="C73" s="193" t="str">
        <f>IF(+TRACCIATO!D74&lt;&gt;"",TRACCIATO!D74,"")</f>
        <v>ALF</v>
      </c>
      <c r="D73" s="193">
        <f>IF(+TRACCIATO!E74&lt;&gt;"",TRACCIATO!E74,"")</f>
        <v>5</v>
      </c>
      <c r="E73" s="193">
        <f>IF(+TRACCIATO!F74&lt;&gt;"",TRACCIATO!F74,"")</f>
        <v>499</v>
      </c>
      <c r="F73" s="194">
        <f ca="1">CalcoloVerifica!F73</f>
        <v>0</v>
      </c>
      <c r="G73" s="198" t="str">
        <f t="shared" ca="1" si="413"/>
        <v xml:space="preserve">     </v>
      </c>
      <c r="H73" s="198" t="str">
        <f t="shared" ca="1" si="314"/>
        <v xml:space="preserve">     </v>
      </c>
      <c r="I73" s="198" t="str">
        <f t="shared" ca="1" si="315"/>
        <v xml:space="preserve">     </v>
      </c>
      <c r="J73" s="198" t="str">
        <f t="shared" ca="1" si="316"/>
        <v xml:space="preserve">     </v>
      </c>
      <c r="K73" s="198" t="str">
        <f t="shared" ca="1" si="317"/>
        <v xml:space="preserve">     </v>
      </c>
      <c r="L73" s="198" t="str">
        <f t="shared" ca="1" si="318"/>
        <v xml:space="preserve">     </v>
      </c>
      <c r="M73" s="198" t="str">
        <f t="shared" ca="1" si="319"/>
        <v xml:space="preserve">     </v>
      </c>
      <c r="N73" s="198" t="str">
        <f t="shared" ca="1" si="320"/>
        <v xml:space="preserve">     </v>
      </c>
      <c r="O73" s="198" t="str">
        <f t="shared" ca="1" si="321"/>
        <v xml:space="preserve">     </v>
      </c>
      <c r="P73" s="198" t="str">
        <f t="shared" ca="1" si="322"/>
        <v xml:space="preserve">     </v>
      </c>
      <c r="Q73" s="198" t="str">
        <f t="shared" ca="1" si="323"/>
        <v xml:space="preserve">     </v>
      </c>
      <c r="R73" s="198" t="str">
        <f t="shared" ca="1" si="324"/>
        <v xml:space="preserve">     </v>
      </c>
      <c r="S73" s="198" t="str">
        <f t="shared" ca="1" si="325"/>
        <v/>
      </c>
      <c r="T73" s="198" t="str">
        <f t="shared" ca="1" si="326"/>
        <v/>
      </c>
      <c r="U73" s="198" t="str">
        <f t="shared" ca="1" si="327"/>
        <v/>
      </c>
      <c r="V73" s="198" t="str">
        <f t="shared" ca="1" si="328"/>
        <v/>
      </c>
      <c r="W73" s="198" t="str">
        <f t="shared" ca="1" si="329"/>
        <v/>
      </c>
      <c r="X73" s="198" t="str">
        <f t="shared" ca="1" si="330"/>
        <v/>
      </c>
      <c r="Y73" s="198" t="str">
        <f t="shared" ca="1" si="331"/>
        <v/>
      </c>
      <c r="Z73" s="198" t="str">
        <f t="shared" ca="1" si="332"/>
        <v/>
      </c>
      <c r="AA73" s="198" t="str">
        <f t="shared" ca="1" si="333"/>
        <v/>
      </c>
      <c r="AB73" s="198" t="str">
        <f t="shared" ca="1" si="334"/>
        <v/>
      </c>
      <c r="AC73" s="198" t="str">
        <f t="shared" ca="1" si="335"/>
        <v/>
      </c>
      <c r="AD73" s="198" t="str">
        <f t="shared" ca="1" si="336"/>
        <v/>
      </c>
      <c r="AE73" s="198" t="str">
        <f t="shared" ca="1" si="337"/>
        <v/>
      </c>
      <c r="AF73" s="198" t="str">
        <f t="shared" ca="1" si="338"/>
        <v/>
      </c>
      <c r="AG73" s="198" t="str">
        <f t="shared" ca="1" si="339"/>
        <v/>
      </c>
      <c r="AH73" s="198" t="str">
        <f t="shared" ca="1" si="340"/>
        <v/>
      </c>
      <c r="AI73" s="198" t="str">
        <f t="shared" ca="1" si="341"/>
        <v/>
      </c>
      <c r="AJ73" s="198" t="str">
        <f t="shared" ca="1" si="342"/>
        <v/>
      </c>
      <c r="AK73" s="198" t="str">
        <f t="shared" ca="1" si="343"/>
        <v/>
      </c>
      <c r="AL73" s="198" t="str">
        <f t="shared" ca="1" si="344"/>
        <v/>
      </c>
      <c r="AM73" s="198" t="str">
        <f t="shared" ca="1" si="345"/>
        <v/>
      </c>
      <c r="AN73" s="198" t="str">
        <f t="shared" ca="1" si="346"/>
        <v/>
      </c>
      <c r="AO73" s="198" t="str">
        <f t="shared" ca="1" si="347"/>
        <v/>
      </c>
      <c r="AP73" s="198" t="str">
        <f t="shared" ca="1" si="348"/>
        <v/>
      </c>
      <c r="AQ73" s="198" t="str">
        <f t="shared" ca="1" si="349"/>
        <v/>
      </c>
      <c r="AR73" s="198" t="str">
        <f t="shared" ca="1" si="350"/>
        <v/>
      </c>
      <c r="AS73" s="198" t="str">
        <f t="shared" ca="1" si="351"/>
        <v/>
      </c>
      <c r="AT73" s="198" t="str">
        <f t="shared" ca="1" si="352"/>
        <v/>
      </c>
      <c r="AU73" s="198" t="str">
        <f t="shared" ca="1" si="353"/>
        <v/>
      </c>
      <c r="AV73" s="198" t="str">
        <f t="shared" ca="1" si="354"/>
        <v/>
      </c>
      <c r="AW73" s="198" t="str">
        <f t="shared" ca="1" si="355"/>
        <v/>
      </c>
      <c r="AX73" s="198" t="str">
        <f t="shared" ca="1" si="356"/>
        <v/>
      </c>
      <c r="AY73" s="198" t="str">
        <f t="shared" ca="1" si="357"/>
        <v/>
      </c>
      <c r="AZ73" s="198" t="str">
        <f t="shared" ca="1" si="358"/>
        <v/>
      </c>
      <c r="BA73" s="198" t="str">
        <f t="shared" ca="1" si="359"/>
        <v/>
      </c>
      <c r="BB73" s="198" t="str">
        <f t="shared" ca="1" si="360"/>
        <v/>
      </c>
      <c r="BC73" s="198" t="str">
        <f t="shared" ca="1" si="361"/>
        <v/>
      </c>
      <c r="BD73" s="198" t="str">
        <f t="shared" ca="1" si="362"/>
        <v/>
      </c>
      <c r="BE73" s="198" t="str">
        <f t="shared" ca="1" si="363"/>
        <v/>
      </c>
      <c r="BF73" s="198" t="str">
        <f t="shared" ca="1" si="364"/>
        <v/>
      </c>
      <c r="BG73" s="198" t="str">
        <f t="shared" ca="1" si="365"/>
        <v/>
      </c>
      <c r="BH73" s="198" t="str">
        <f t="shared" ca="1" si="366"/>
        <v/>
      </c>
      <c r="BI73" s="198" t="str">
        <f t="shared" ca="1" si="367"/>
        <v/>
      </c>
      <c r="BJ73" s="198" t="str">
        <f t="shared" ca="1" si="368"/>
        <v/>
      </c>
      <c r="BK73" s="198" t="str">
        <f t="shared" ca="1" si="369"/>
        <v/>
      </c>
      <c r="BL73" s="198" t="str">
        <f t="shared" ca="1" si="370"/>
        <v/>
      </c>
      <c r="BM73" s="198" t="str">
        <f t="shared" ca="1" si="371"/>
        <v/>
      </c>
      <c r="BN73" s="198" t="str">
        <f t="shared" ca="1" si="372"/>
        <v/>
      </c>
      <c r="BO73" s="198" t="str">
        <f t="shared" ca="1" si="373"/>
        <v/>
      </c>
      <c r="BP73" s="198" t="str">
        <f t="shared" ca="1" si="374"/>
        <v/>
      </c>
      <c r="BQ73" s="198" t="str">
        <f t="shared" ca="1" si="375"/>
        <v/>
      </c>
      <c r="BR73" s="198" t="str">
        <f t="shared" ca="1" si="376"/>
        <v/>
      </c>
      <c r="BS73" s="198" t="str">
        <f t="shared" ca="1" si="377"/>
        <v/>
      </c>
      <c r="BT73" s="198" t="str">
        <f t="shared" ca="1" si="378"/>
        <v/>
      </c>
      <c r="BU73" s="198" t="str">
        <f t="shared" ca="1" si="379"/>
        <v/>
      </c>
      <c r="BV73" s="198" t="str">
        <f t="shared" ca="1" si="380"/>
        <v/>
      </c>
      <c r="BW73" s="198" t="str">
        <f t="shared" ca="1" si="381"/>
        <v/>
      </c>
      <c r="BX73" s="198" t="str">
        <f t="shared" ca="1" si="382"/>
        <v/>
      </c>
      <c r="BY73" s="198" t="str">
        <f t="shared" ca="1" si="383"/>
        <v/>
      </c>
      <c r="BZ73" s="198" t="str">
        <f t="shared" ca="1" si="384"/>
        <v/>
      </c>
      <c r="CA73" s="198" t="str">
        <f t="shared" ca="1" si="385"/>
        <v/>
      </c>
      <c r="CB73" s="198" t="str">
        <f t="shared" ca="1" si="386"/>
        <v/>
      </c>
      <c r="CC73" s="198" t="str">
        <f t="shared" ca="1" si="387"/>
        <v/>
      </c>
      <c r="CD73" s="198" t="str">
        <f t="shared" ca="1" si="388"/>
        <v/>
      </c>
      <c r="CE73" s="198" t="str">
        <f t="shared" ca="1" si="389"/>
        <v/>
      </c>
      <c r="CF73" s="198" t="str">
        <f t="shared" ca="1" si="390"/>
        <v/>
      </c>
      <c r="CG73" s="198" t="str">
        <f t="shared" ca="1" si="391"/>
        <v/>
      </c>
      <c r="CH73" s="198" t="str">
        <f t="shared" ca="1" si="392"/>
        <v/>
      </c>
      <c r="CI73" s="198" t="str">
        <f t="shared" ca="1" si="393"/>
        <v/>
      </c>
      <c r="CJ73" s="198" t="str">
        <f t="shared" ca="1" si="394"/>
        <v/>
      </c>
      <c r="CK73" s="198" t="str">
        <f t="shared" ca="1" si="395"/>
        <v/>
      </c>
      <c r="CL73" s="198" t="str">
        <f t="shared" ca="1" si="396"/>
        <v/>
      </c>
      <c r="CM73" s="198" t="str">
        <f t="shared" ca="1" si="397"/>
        <v/>
      </c>
      <c r="CN73" s="198" t="str">
        <f t="shared" ca="1" si="398"/>
        <v/>
      </c>
      <c r="CO73" s="198" t="str">
        <f t="shared" ca="1" si="399"/>
        <v/>
      </c>
      <c r="CP73" s="198" t="str">
        <f t="shared" ca="1" si="400"/>
        <v/>
      </c>
      <c r="CQ73" s="198" t="str">
        <f t="shared" ca="1" si="401"/>
        <v/>
      </c>
      <c r="CR73" s="198" t="str">
        <f t="shared" ca="1" si="402"/>
        <v/>
      </c>
      <c r="CS73" s="198" t="str">
        <f t="shared" ca="1" si="403"/>
        <v/>
      </c>
      <c r="CT73" s="198" t="str">
        <f t="shared" ca="1" si="404"/>
        <v/>
      </c>
      <c r="CU73" s="198" t="str">
        <f t="shared" ca="1" si="405"/>
        <v/>
      </c>
      <c r="CV73" s="198" t="str">
        <f t="shared" ca="1" si="406"/>
        <v/>
      </c>
      <c r="CW73" s="198" t="str">
        <f t="shared" ca="1" si="407"/>
        <v/>
      </c>
      <c r="CX73" s="198" t="str">
        <f t="shared" ca="1" si="408"/>
        <v/>
      </c>
      <c r="CY73" s="198" t="str">
        <f t="shared" ca="1" si="409"/>
        <v/>
      </c>
      <c r="CZ73" s="198" t="str">
        <f t="shared" ca="1" si="410"/>
        <v/>
      </c>
      <c r="DA73" s="198" t="str">
        <f t="shared" ca="1" si="411"/>
        <v/>
      </c>
      <c r="DB73" s="198" t="str">
        <f t="shared" ca="1" si="412"/>
        <v/>
      </c>
    </row>
    <row r="74" spans="1:106">
      <c r="A74" s="191" t="str">
        <f>IF(+TRACCIATO!B75&lt;&gt;"",TRACCIATO!B75,"")</f>
        <v>PM10</v>
      </c>
      <c r="B74" s="192" t="str">
        <f>IF(+TRACCIATO!C75&lt;&gt;"",TRACCIATO!C75,"")</f>
        <v>1 interi 4 decimali</v>
      </c>
      <c r="C74" s="193" t="str">
        <f>IF(+TRACCIATO!D75&lt;&gt;"",TRACCIATO!D75,"")</f>
        <v>ALF</v>
      </c>
      <c r="D74" s="193">
        <f>IF(+TRACCIATO!E75&lt;&gt;"",TRACCIATO!E75,"")</f>
        <v>5</v>
      </c>
      <c r="E74" s="193">
        <f>IF(+TRACCIATO!F75&lt;&gt;"",TRACCIATO!F75,"")</f>
        <v>504</v>
      </c>
      <c r="F74" s="194">
        <f ca="1">CalcoloVerifica!F74</f>
        <v>0</v>
      </c>
      <c r="G74" s="198" t="str">
        <f t="shared" ca="1" si="413"/>
        <v xml:space="preserve">     </v>
      </c>
      <c r="H74" s="198" t="str">
        <f t="shared" ca="1" si="314"/>
        <v xml:space="preserve">     </v>
      </c>
      <c r="I74" s="198" t="str">
        <f t="shared" ca="1" si="315"/>
        <v xml:space="preserve">     </v>
      </c>
      <c r="J74" s="198" t="str">
        <f t="shared" ca="1" si="316"/>
        <v xml:space="preserve">     </v>
      </c>
      <c r="K74" s="198" t="str">
        <f t="shared" ca="1" si="317"/>
        <v xml:space="preserve">     </v>
      </c>
      <c r="L74" s="198" t="str">
        <f t="shared" ca="1" si="318"/>
        <v xml:space="preserve">     </v>
      </c>
      <c r="M74" s="198" t="str">
        <f t="shared" ca="1" si="319"/>
        <v xml:space="preserve">     </v>
      </c>
      <c r="N74" s="198" t="str">
        <f t="shared" ca="1" si="320"/>
        <v xml:space="preserve">     </v>
      </c>
      <c r="O74" s="198" t="str">
        <f t="shared" ca="1" si="321"/>
        <v xml:space="preserve">     </v>
      </c>
      <c r="P74" s="198" t="str">
        <f t="shared" ca="1" si="322"/>
        <v xml:space="preserve">     </v>
      </c>
      <c r="Q74" s="198" t="str">
        <f t="shared" ca="1" si="323"/>
        <v xml:space="preserve">     </v>
      </c>
      <c r="R74" s="198" t="str">
        <f t="shared" ca="1" si="324"/>
        <v xml:space="preserve">     </v>
      </c>
      <c r="S74" s="198" t="str">
        <f t="shared" ca="1" si="325"/>
        <v/>
      </c>
      <c r="T74" s="198" t="str">
        <f t="shared" ca="1" si="326"/>
        <v/>
      </c>
      <c r="U74" s="198" t="str">
        <f t="shared" ca="1" si="327"/>
        <v/>
      </c>
      <c r="V74" s="198" t="str">
        <f t="shared" ca="1" si="328"/>
        <v/>
      </c>
      <c r="W74" s="198" t="str">
        <f t="shared" ca="1" si="329"/>
        <v/>
      </c>
      <c r="X74" s="198" t="str">
        <f t="shared" ca="1" si="330"/>
        <v/>
      </c>
      <c r="Y74" s="198" t="str">
        <f t="shared" ca="1" si="331"/>
        <v/>
      </c>
      <c r="Z74" s="198" t="str">
        <f t="shared" ca="1" si="332"/>
        <v/>
      </c>
      <c r="AA74" s="198" t="str">
        <f t="shared" ca="1" si="333"/>
        <v/>
      </c>
      <c r="AB74" s="198" t="str">
        <f t="shared" ca="1" si="334"/>
        <v/>
      </c>
      <c r="AC74" s="198" t="str">
        <f t="shared" ca="1" si="335"/>
        <v/>
      </c>
      <c r="AD74" s="198" t="str">
        <f t="shared" ca="1" si="336"/>
        <v/>
      </c>
      <c r="AE74" s="198" t="str">
        <f t="shared" ca="1" si="337"/>
        <v/>
      </c>
      <c r="AF74" s="198" t="str">
        <f t="shared" ca="1" si="338"/>
        <v/>
      </c>
      <c r="AG74" s="198" t="str">
        <f t="shared" ca="1" si="339"/>
        <v/>
      </c>
      <c r="AH74" s="198" t="str">
        <f t="shared" ca="1" si="340"/>
        <v/>
      </c>
      <c r="AI74" s="198" t="str">
        <f t="shared" ca="1" si="341"/>
        <v/>
      </c>
      <c r="AJ74" s="198" t="str">
        <f t="shared" ca="1" si="342"/>
        <v/>
      </c>
      <c r="AK74" s="198" t="str">
        <f t="shared" ca="1" si="343"/>
        <v/>
      </c>
      <c r="AL74" s="198" t="str">
        <f t="shared" ca="1" si="344"/>
        <v/>
      </c>
      <c r="AM74" s="198" t="str">
        <f t="shared" ca="1" si="345"/>
        <v/>
      </c>
      <c r="AN74" s="198" t="str">
        <f t="shared" ca="1" si="346"/>
        <v/>
      </c>
      <c r="AO74" s="198" t="str">
        <f t="shared" ca="1" si="347"/>
        <v/>
      </c>
      <c r="AP74" s="198" t="str">
        <f t="shared" ca="1" si="348"/>
        <v/>
      </c>
      <c r="AQ74" s="198" t="str">
        <f t="shared" ca="1" si="349"/>
        <v/>
      </c>
      <c r="AR74" s="198" t="str">
        <f t="shared" ca="1" si="350"/>
        <v/>
      </c>
      <c r="AS74" s="198" t="str">
        <f t="shared" ca="1" si="351"/>
        <v/>
      </c>
      <c r="AT74" s="198" t="str">
        <f t="shared" ca="1" si="352"/>
        <v/>
      </c>
      <c r="AU74" s="198" t="str">
        <f t="shared" ca="1" si="353"/>
        <v/>
      </c>
      <c r="AV74" s="198" t="str">
        <f t="shared" ca="1" si="354"/>
        <v/>
      </c>
      <c r="AW74" s="198" t="str">
        <f t="shared" ca="1" si="355"/>
        <v/>
      </c>
      <c r="AX74" s="198" t="str">
        <f t="shared" ca="1" si="356"/>
        <v/>
      </c>
      <c r="AY74" s="198" t="str">
        <f t="shared" ca="1" si="357"/>
        <v/>
      </c>
      <c r="AZ74" s="198" t="str">
        <f t="shared" ca="1" si="358"/>
        <v/>
      </c>
      <c r="BA74" s="198" t="str">
        <f t="shared" ca="1" si="359"/>
        <v/>
      </c>
      <c r="BB74" s="198" t="str">
        <f t="shared" ca="1" si="360"/>
        <v/>
      </c>
      <c r="BC74" s="198" t="str">
        <f t="shared" ca="1" si="361"/>
        <v/>
      </c>
      <c r="BD74" s="198" t="str">
        <f t="shared" ca="1" si="362"/>
        <v/>
      </c>
      <c r="BE74" s="198" t="str">
        <f t="shared" ca="1" si="363"/>
        <v/>
      </c>
      <c r="BF74" s="198" t="str">
        <f t="shared" ca="1" si="364"/>
        <v/>
      </c>
      <c r="BG74" s="198" t="str">
        <f t="shared" ca="1" si="365"/>
        <v/>
      </c>
      <c r="BH74" s="198" t="str">
        <f t="shared" ca="1" si="366"/>
        <v/>
      </c>
      <c r="BI74" s="198" t="str">
        <f t="shared" ca="1" si="367"/>
        <v/>
      </c>
      <c r="BJ74" s="198" t="str">
        <f t="shared" ca="1" si="368"/>
        <v/>
      </c>
      <c r="BK74" s="198" t="str">
        <f t="shared" ca="1" si="369"/>
        <v/>
      </c>
      <c r="BL74" s="198" t="str">
        <f t="shared" ca="1" si="370"/>
        <v/>
      </c>
      <c r="BM74" s="198" t="str">
        <f t="shared" ca="1" si="371"/>
        <v/>
      </c>
      <c r="BN74" s="198" t="str">
        <f t="shared" ca="1" si="372"/>
        <v/>
      </c>
      <c r="BO74" s="198" t="str">
        <f t="shared" ca="1" si="373"/>
        <v/>
      </c>
      <c r="BP74" s="198" t="str">
        <f t="shared" ca="1" si="374"/>
        <v/>
      </c>
      <c r="BQ74" s="198" t="str">
        <f t="shared" ca="1" si="375"/>
        <v/>
      </c>
      <c r="BR74" s="198" t="str">
        <f t="shared" ca="1" si="376"/>
        <v/>
      </c>
      <c r="BS74" s="198" t="str">
        <f t="shared" ca="1" si="377"/>
        <v/>
      </c>
      <c r="BT74" s="198" t="str">
        <f t="shared" ca="1" si="378"/>
        <v/>
      </c>
      <c r="BU74" s="198" t="str">
        <f t="shared" ca="1" si="379"/>
        <v/>
      </c>
      <c r="BV74" s="198" t="str">
        <f t="shared" ca="1" si="380"/>
        <v/>
      </c>
      <c r="BW74" s="198" t="str">
        <f t="shared" ca="1" si="381"/>
        <v/>
      </c>
      <c r="BX74" s="198" t="str">
        <f t="shared" ca="1" si="382"/>
        <v/>
      </c>
      <c r="BY74" s="198" t="str">
        <f t="shared" ca="1" si="383"/>
        <v/>
      </c>
      <c r="BZ74" s="198" t="str">
        <f t="shared" ca="1" si="384"/>
        <v/>
      </c>
      <c r="CA74" s="198" t="str">
        <f t="shared" ca="1" si="385"/>
        <v/>
      </c>
      <c r="CB74" s="198" t="str">
        <f t="shared" ca="1" si="386"/>
        <v/>
      </c>
      <c r="CC74" s="198" t="str">
        <f t="shared" ca="1" si="387"/>
        <v/>
      </c>
      <c r="CD74" s="198" t="str">
        <f t="shared" ca="1" si="388"/>
        <v/>
      </c>
      <c r="CE74" s="198" t="str">
        <f t="shared" ca="1" si="389"/>
        <v/>
      </c>
      <c r="CF74" s="198" t="str">
        <f t="shared" ca="1" si="390"/>
        <v/>
      </c>
      <c r="CG74" s="198" t="str">
        <f t="shared" ca="1" si="391"/>
        <v/>
      </c>
      <c r="CH74" s="198" t="str">
        <f t="shared" ca="1" si="392"/>
        <v/>
      </c>
      <c r="CI74" s="198" t="str">
        <f t="shared" ca="1" si="393"/>
        <v/>
      </c>
      <c r="CJ74" s="198" t="str">
        <f t="shared" ca="1" si="394"/>
        <v/>
      </c>
      <c r="CK74" s="198" t="str">
        <f t="shared" ca="1" si="395"/>
        <v/>
      </c>
      <c r="CL74" s="198" t="str">
        <f t="shared" ca="1" si="396"/>
        <v/>
      </c>
      <c r="CM74" s="198" t="str">
        <f t="shared" ca="1" si="397"/>
        <v/>
      </c>
      <c r="CN74" s="198" t="str">
        <f t="shared" ca="1" si="398"/>
        <v/>
      </c>
      <c r="CO74" s="198" t="str">
        <f t="shared" ca="1" si="399"/>
        <v/>
      </c>
      <c r="CP74" s="198" t="str">
        <f t="shared" ca="1" si="400"/>
        <v/>
      </c>
      <c r="CQ74" s="198" t="str">
        <f t="shared" ca="1" si="401"/>
        <v/>
      </c>
      <c r="CR74" s="198" t="str">
        <f t="shared" ca="1" si="402"/>
        <v/>
      </c>
      <c r="CS74" s="198" t="str">
        <f t="shared" ca="1" si="403"/>
        <v/>
      </c>
      <c r="CT74" s="198" t="str">
        <f t="shared" ca="1" si="404"/>
        <v/>
      </c>
      <c r="CU74" s="198" t="str">
        <f t="shared" ca="1" si="405"/>
        <v/>
      </c>
      <c r="CV74" s="198" t="str">
        <f t="shared" ca="1" si="406"/>
        <v/>
      </c>
      <c r="CW74" s="198" t="str">
        <f t="shared" ca="1" si="407"/>
        <v/>
      </c>
      <c r="CX74" s="198" t="str">
        <f t="shared" ca="1" si="408"/>
        <v/>
      </c>
      <c r="CY74" s="198" t="str">
        <f t="shared" ca="1" si="409"/>
        <v/>
      </c>
      <c r="CZ74" s="198" t="str">
        <f t="shared" ca="1" si="410"/>
        <v/>
      </c>
      <c r="DA74" s="198" t="str">
        <f t="shared" ca="1" si="411"/>
        <v/>
      </c>
      <c r="DB74" s="198" t="str">
        <f t="shared" ca="1" si="412"/>
        <v/>
      </c>
    </row>
    <row r="75" spans="1:106">
      <c r="A75" s="191" t="str">
        <f>IF(+TRACCIATO!B76&lt;&gt;"",TRACCIATO!B76,"")</f>
        <v>CO2</v>
      </c>
      <c r="B75" s="192" t="str">
        <f>IF(+TRACCIATO!C76&lt;&gt;"",TRACCIATO!C76,"")</f>
        <v>3 interi 1 decimali</v>
      </c>
      <c r="C75" s="193" t="str">
        <f>IF(+TRACCIATO!D76&lt;&gt;"",TRACCIATO!D76,"")</f>
        <v>ALF</v>
      </c>
      <c r="D75" s="193">
        <f>IF(+TRACCIATO!E76&lt;&gt;"",TRACCIATO!E76,"")</f>
        <v>4</v>
      </c>
      <c r="E75" s="193">
        <f>IF(+TRACCIATO!F76&lt;&gt;"",TRACCIATO!F76,"")</f>
        <v>508</v>
      </c>
      <c r="F75" s="194">
        <f ca="1">CalcoloVerifica!F75</f>
        <v>0</v>
      </c>
      <c r="G75" s="198" t="str">
        <f t="shared" ca="1" si="413"/>
        <v xml:space="preserve">    </v>
      </c>
      <c r="H75" s="198" t="str">
        <f t="shared" ca="1" si="314"/>
        <v xml:space="preserve">    </v>
      </c>
      <c r="I75" s="198" t="str">
        <f t="shared" ca="1" si="315"/>
        <v xml:space="preserve">    </v>
      </c>
      <c r="J75" s="198" t="str">
        <f t="shared" ca="1" si="316"/>
        <v xml:space="preserve">    </v>
      </c>
      <c r="K75" s="198" t="str">
        <f t="shared" ca="1" si="317"/>
        <v xml:space="preserve">    </v>
      </c>
      <c r="L75" s="198" t="str">
        <f t="shared" ca="1" si="318"/>
        <v xml:space="preserve">    </v>
      </c>
      <c r="M75" s="198" t="str">
        <f t="shared" ca="1" si="319"/>
        <v xml:space="preserve">    </v>
      </c>
      <c r="N75" s="198" t="str">
        <f t="shared" ca="1" si="320"/>
        <v xml:space="preserve">    </v>
      </c>
      <c r="O75" s="198" t="str">
        <f t="shared" ca="1" si="321"/>
        <v xml:space="preserve">    </v>
      </c>
      <c r="P75" s="198" t="str">
        <f t="shared" ca="1" si="322"/>
        <v xml:space="preserve">    </v>
      </c>
      <c r="Q75" s="198" t="str">
        <f t="shared" ca="1" si="323"/>
        <v xml:space="preserve">    </v>
      </c>
      <c r="R75" s="198" t="str">
        <f t="shared" ca="1" si="324"/>
        <v xml:space="preserve">    </v>
      </c>
      <c r="S75" s="198" t="str">
        <f t="shared" ca="1" si="325"/>
        <v/>
      </c>
      <c r="T75" s="198" t="str">
        <f t="shared" ca="1" si="326"/>
        <v/>
      </c>
      <c r="U75" s="198" t="str">
        <f t="shared" ca="1" si="327"/>
        <v/>
      </c>
      <c r="V75" s="198" t="str">
        <f t="shared" ca="1" si="328"/>
        <v/>
      </c>
      <c r="W75" s="198" t="str">
        <f t="shared" ca="1" si="329"/>
        <v/>
      </c>
      <c r="X75" s="198" t="str">
        <f t="shared" ca="1" si="330"/>
        <v/>
      </c>
      <c r="Y75" s="198" t="str">
        <f t="shared" ca="1" si="331"/>
        <v/>
      </c>
      <c r="Z75" s="198" t="str">
        <f t="shared" ca="1" si="332"/>
        <v/>
      </c>
      <c r="AA75" s="198" t="str">
        <f t="shared" ca="1" si="333"/>
        <v/>
      </c>
      <c r="AB75" s="198" t="str">
        <f t="shared" ca="1" si="334"/>
        <v/>
      </c>
      <c r="AC75" s="198" t="str">
        <f t="shared" ca="1" si="335"/>
        <v/>
      </c>
      <c r="AD75" s="198" t="str">
        <f t="shared" ca="1" si="336"/>
        <v/>
      </c>
      <c r="AE75" s="198" t="str">
        <f t="shared" ca="1" si="337"/>
        <v/>
      </c>
      <c r="AF75" s="198" t="str">
        <f t="shared" ca="1" si="338"/>
        <v/>
      </c>
      <c r="AG75" s="198" t="str">
        <f t="shared" ca="1" si="339"/>
        <v/>
      </c>
      <c r="AH75" s="198" t="str">
        <f t="shared" ca="1" si="340"/>
        <v/>
      </c>
      <c r="AI75" s="198" t="str">
        <f t="shared" ca="1" si="341"/>
        <v/>
      </c>
      <c r="AJ75" s="198" t="str">
        <f t="shared" ca="1" si="342"/>
        <v/>
      </c>
      <c r="AK75" s="198" t="str">
        <f t="shared" ca="1" si="343"/>
        <v/>
      </c>
      <c r="AL75" s="198" t="str">
        <f t="shared" ca="1" si="344"/>
        <v/>
      </c>
      <c r="AM75" s="198" t="str">
        <f t="shared" ca="1" si="345"/>
        <v/>
      </c>
      <c r="AN75" s="198" t="str">
        <f t="shared" ca="1" si="346"/>
        <v/>
      </c>
      <c r="AO75" s="198" t="str">
        <f t="shared" ca="1" si="347"/>
        <v/>
      </c>
      <c r="AP75" s="198" t="str">
        <f t="shared" ca="1" si="348"/>
        <v/>
      </c>
      <c r="AQ75" s="198" t="str">
        <f t="shared" ca="1" si="349"/>
        <v/>
      </c>
      <c r="AR75" s="198" t="str">
        <f t="shared" ca="1" si="350"/>
        <v/>
      </c>
      <c r="AS75" s="198" t="str">
        <f t="shared" ca="1" si="351"/>
        <v/>
      </c>
      <c r="AT75" s="198" t="str">
        <f t="shared" ca="1" si="352"/>
        <v/>
      </c>
      <c r="AU75" s="198" t="str">
        <f t="shared" ca="1" si="353"/>
        <v/>
      </c>
      <c r="AV75" s="198" t="str">
        <f t="shared" ca="1" si="354"/>
        <v/>
      </c>
      <c r="AW75" s="198" t="str">
        <f t="shared" ca="1" si="355"/>
        <v/>
      </c>
      <c r="AX75" s="198" t="str">
        <f t="shared" ca="1" si="356"/>
        <v/>
      </c>
      <c r="AY75" s="198" t="str">
        <f t="shared" ca="1" si="357"/>
        <v/>
      </c>
      <c r="AZ75" s="198" t="str">
        <f t="shared" ca="1" si="358"/>
        <v/>
      </c>
      <c r="BA75" s="198" t="str">
        <f t="shared" ca="1" si="359"/>
        <v/>
      </c>
      <c r="BB75" s="198" t="str">
        <f t="shared" ca="1" si="360"/>
        <v/>
      </c>
      <c r="BC75" s="198" t="str">
        <f t="shared" ca="1" si="361"/>
        <v/>
      </c>
      <c r="BD75" s="198" t="str">
        <f t="shared" ca="1" si="362"/>
        <v/>
      </c>
      <c r="BE75" s="198" t="str">
        <f t="shared" ca="1" si="363"/>
        <v/>
      </c>
      <c r="BF75" s="198" t="str">
        <f t="shared" ca="1" si="364"/>
        <v/>
      </c>
      <c r="BG75" s="198" t="str">
        <f t="shared" ca="1" si="365"/>
        <v/>
      </c>
      <c r="BH75" s="198" t="str">
        <f t="shared" ca="1" si="366"/>
        <v/>
      </c>
      <c r="BI75" s="198" t="str">
        <f t="shared" ca="1" si="367"/>
        <v/>
      </c>
      <c r="BJ75" s="198" t="str">
        <f t="shared" ca="1" si="368"/>
        <v/>
      </c>
      <c r="BK75" s="198" t="str">
        <f t="shared" ca="1" si="369"/>
        <v/>
      </c>
      <c r="BL75" s="198" t="str">
        <f t="shared" ca="1" si="370"/>
        <v/>
      </c>
      <c r="BM75" s="198" t="str">
        <f t="shared" ca="1" si="371"/>
        <v/>
      </c>
      <c r="BN75" s="198" t="str">
        <f t="shared" ca="1" si="372"/>
        <v/>
      </c>
      <c r="BO75" s="198" t="str">
        <f t="shared" ca="1" si="373"/>
        <v/>
      </c>
      <c r="BP75" s="198" t="str">
        <f t="shared" ca="1" si="374"/>
        <v/>
      </c>
      <c r="BQ75" s="198" t="str">
        <f t="shared" ca="1" si="375"/>
        <v/>
      </c>
      <c r="BR75" s="198" t="str">
        <f t="shared" ca="1" si="376"/>
        <v/>
      </c>
      <c r="BS75" s="198" t="str">
        <f t="shared" ca="1" si="377"/>
        <v/>
      </c>
      <c r="BT75" s="198" t="str">
        <f t="shared" ca="1" si="378"/>
        <v/>
      </c>
      <c r="BU75" s="198" t="str">
        <f t="shared" ca="1" si="379"/>
        <v/>
      </c>
      <c r="BV75" s="198" t="str">
        <f t="shared" ca="1" si="380"/>
        <v/>
      </c>
      <c r="BW75" s="198" t="str">
        <f t="shared" ca="1" si="381"/>
        <v/>
      </c>
      <c r="BX75" s="198" t="str">
        <f t="shared" ca="1" si="382"/>
        <v/>
      </c>
      <c r="BY75" s="198" t="str">
        <f t="shared" ca="1" si="383"/>
        <v/>
      </c>
      <c r="BZ75" s="198" t="str">
        <f t="shared" ca="1" si="384"/>
        <v/>
      </c>
      <c r="CA75" s="198" t="str">
        <f t="shared" ca="1" si="385"/>
        <v/>
      </c>
      <c r="CB75" s="198" t="str">
        <f t="shared" ca="1" si="386"/>
        <v/>
      </c>
      <c r="CC75" s="198" t="str">
        <f t="shared" ca="1" si="387"/>
        <v/>
      </c>
      <c r="CD75" s="198" t="str">
        <f t="shared" ca="1" si="388"/>
        <v/>
      </c>
      <c r="CE75" s="198" t="str">
        <f t="shared" ca="1" si="389"/>
        <v/>
      </c>
      <c r="CF75" s="198" t="str">
        <f t="shared" ca="1" si="390"/>
        <v/>
      </c>
      <c r="CG75" s="198" t="str">
        <f t="shared" ca="1" si="391"/>
        <v/>
      </c>
      <c r="CH75" s="198" t="str">
        <f t="shared" ca="1" si="392"/>
        <v/>
      </c>
      <c r="CI75" s="198" t="str">
        <f t="shared" ca="1" si="393"/>
        <v/>
      </c>
      <c r="CJ75" s="198" t="str">
        <f t="shared" ca="1" si="394"/>
        <v/>
      </c>
      <c r="CK75" s="198" t="str">
        <f t="shared" ca="1" si="395"/>
        <v/>
      </c>
      <c r="CL75" s="198" t="str">
        <f t="shared" ca="1" si="396"/>
        <v/>
      </c>
      <c r="CM75" s="198" t="str">
        <f t="shared" ca="1" si="397"/>
        <v/>
      </c>
      <c r="CN75" s="198" t="str">
        <f t="shared" ca="1" si="398"/>
        <v/>
      </c>
      <c r="CO75" s="198" t="str">
        <f t="shared" ca="1" si="399"/>
        <v/>
      </c>
      <c r="CP75" s="198" t="str">
        <f t="shared" ca="1" si="400"/>
        <v/>
      </c>
      <c r="CQ75" s="198" t="str">
        <f t="shared" ca="1" si="401"/>
        <v/>
      </c>
      <c r="CR75" s="198" t="str">
        <f t="shared" ca="1" si="402"/>
        <v/>
      </c>
      <c r="CS75" s="198" t="str">
        <f t="shared" ca="1" si="403"/>
        <v/>
      </c>
      <c r="CT75" s="198" t="str">
        <f t="shared" ca="1" si="404"/>
        <v/>
      </c>
      <c r="CU75" s="198" t="str">
        <f t="shared" ca="1" si="405"/>
        <v/>
      </c>
      <c r="CV75" s="198" t="str">
        <f t="shared" ca="1" si="406"/>
        <v/>
      </c>
      <c r="CW75" s="198" t="str">
        <f t="shared" ca="1" si="407"/>
        <v/>
      </c>
      <c r="CX75" s="198" t="str">
        <f t="shared" ca="1" si="408"/>
        <v/>
      </c>
      <c r="CY75" s="198" t="str">
        <f t="shared" ca="1" si="409"/>
        <v/>
      </c>
      <c r="CZ75" s="198" t="str">
        <f t="shared" ca="1" si="410"/>
        <v/>
      </c>
      <c r="DA75" s="198" t="str">
        <f t="shared" ca="1" si="411"/>
        <v/>
      </c>
      <c r="DB75" s="198" t="str">
        <f t="shared" ca="1" si="412"/>
        <v/>
      </c>
    </row>
    <row r="76" spans="1:106" ht="26.4">
      <c r="A76" s="191" t="str">
        <f>IF(+TRACCIATO!B77&lt;&gt;"",TRACCIATO!B77,"")</f>
        <v>COEFF. ASSORB.</v>
      </c>
      <c r="B76" s="192" t="str">
        <f>IF(+TRACCIATO!C77&lt;&gt;"",TRACCIATO!C77,"")</f>
        <v>1 intero 2 decimali</v>
      </c>
      <c r="C76" s="193" t="str">
        <f>IF(+TRACCIATO!D77&lt;&gt;"",TRACCIATO!D77,"")</f>
        <v>ALF</v>
      </c>
      <c r="D76" s="193">
        <f>IF(+TRACCIATO!E77&lt;&gt;"",TRACCIATO!E77,"")</f>
        <v>3</v>
      </c>
      <c r="E76" s="193">
        <f>IF(+TRACCIATO!F77&lt;&gt;"",TRACCIATO!F77,"")</f>
        <v>511</v>
      </c>
      <c r="F76" s="194">
        <f ca="1">CalcoloVerifica!F76</f>
        <v>0</v>
      </c>
      <c r="G76" s="198" t="str">
        <f t="shared" ca="1" si="413"/>
        <v xml:space="preserve">   </v>
      </c>
      <c r="H76" s="198" t="str">
        <f t="shared" ca="1" si="314"/>
        <v xml:space="preserve">   </v>
      </c>
      <c r="I76" s="198" t="str">
        <f t="shared" ca="1" si="315"/>
        <v xml:space="preserve">   </v>
      </c>
      <c r="J76" s="198" t="str">
        <f t="shared" ca="1" si="316"/>
        <v xml:space="preserve">   </v>
      </c>
      <c r="K76" s="198" t="str">
        <f t="shared" ca="1" si="317"/>
        <v xml:space="preserve">   </v>
      </c>
      <c r="L76" s="198" t="str">
        <f t="shared" ca="1" si="318"/>
        <v xml:space="preserve">   </v>
      </c>
      <c r="M76" s="198" t="str">
        <f t="shared" ca="1" si="319"/>
        <v xml:space="preserve">   </v>
      </c>
      <c r="N76" s="198" t="str">
        <f t="shared" ca="1" si="320"/>
        <v xml:space="preserve">   </v>
      </c>
      <c r="O76" s="198" t="str">
        <f t="shared" ca="1" si="321"/>
        <v xml:space="preserve">   </v>
      </c>
      <c r="P76" s="198" t="str">
        <f t="shared" ca="1" si="322"/>
        <v xml:space="preserve">   </v>
      </c>
      <c r="Q76" s="198" t="str">
        <f t="shared" ca="1" si="323"/>
        <v xml:space="preserve">   </v>
      </c>
      <c r="R76" s="198" t="str">
        <f t="shared" ca="1" si="324"/>
        <v xml:space="preserve">   </v>
      </c>
      <c r="S76" s="198" t="str">
        <f t="shared" ca="1" si="325"/>
        <v/>
      </c>
      <c r="T76" s="198" t="str">
        <f t="shared" ca="1" si="326"/>
        <v/>
      </c>
      <c r="U76" s="198" t="str">
        <f t="shared" ca="1" si="327"/>
        <v/>
      </c>
      <c r="V76" s="198" t="str">
        <f t="shared" ca="1" si="328"/>
        <v/>
      </c>
      <c r="W76" s="198" t="str">
        <f t="shared" ca="1" si="329"/>
        <v/>
      </c>
      <c r="X76" s="198" t="str">
        <f t="shared" ca="1" si="330"/>
        <v/>
      </c>
      <c r="Y76" s="198" t="str">
        <f t="shared" ca="1" si="331"/>
        <v/>
      </c>
      <c r="Z76" s="198" t="str">
        <f t="shared" ca="1" si="332"/>
        <v/>
      </c>
      <c r="AA76" s="198" t="str">
        <f t="shared" ca="1" si="333"/>
        <v/>
      </c>
      <c r="AB76" s="198" t="str">
        <f t="shared" ca="1" si="334"/>
        <v/>
      </c>
      <c r="AC76" s="198" t="str">
        <f t="shared" ca="1" si="335"/>
        <v/>
      </c>
      <c r="AD76" s="198" t="str">
        <f t="shared" ca="1" si="336"/>
        <v/>
      </c>
      <c r="AE76" s="198" t="str">
        <f t="shared" ca="1" si="337"/>
        <v/>
      </c>
      <c r="AF76" s="198" t="str">
        <f t="shared" ca="1" si="338"/>
        <v/>
      </c>
      <c r="AG76" s="198" t="str">
        <f t="shared" ca="1" si="339"/>
        <v/>
      </c>
      <c r="AH76" s="198" t="str">
        <f t="shared" ca="1" si="340"/>
        <v/>
      </c>
      <c r="AI76" s="198" t="str">
        <f t="shared" ca="1" si="341"/>
        <v/>
      </c>
      <c r="AJ76" s="198" t="str">
        <f t="shared" ca="1" si="342"/>
        <v/>
      </c>
      <c r="AK76" s="198" t="str">
        <f t="shared" ca="1" si="343"/>
        <v/>
      </c>
      <c r="AL76" s="198" t="str">
        <f t="shared" ca="1" si="344"/>
        <v/>
      </c>
      <c r="AM76" s="198" t="str">
        <f t="shared" ca="1" si="345"/>
        <v/>
      </c>
      <c r="AN76" s="198" t="str">
        <f t="shared" ca="1" si="346"/>
        <v/>
      </c>
      <c r="AO76" s="198" t="str">
        <f t="shared" ca="1" si="347"/>
        <v/>
      </c>
      <c r="AP76" s="198" t="str">
        <f t="shared" ca="1" si="348"/>
        <v/>
      </c>
      <c r="AQ76" s="198" t="str">
        <f t="shared" ca="1" si="349"/>
        <v/>
      </c>
      <c r="AR76" s="198" t="str">
        <f t="shared" ca="1" si="350"/>
        <v/>
      </c>
      <c r="AS76" s="198" t="str">
        <f t="shared" ca="1" si="351"/>
        <v/>
      </c>
      <c r="AT76" s="198" t="str">
        <f t="shared" ca="1" si="352"/>
        <v/>
      </c>
      <c r="AU76" s="198" t="str">
        <f t="shared" ca="1" si="353"/>
        <v/>
      </c>
      <c r="AV76" s="198" t="str">
        <f t="shared" ca="1" si="354"/>
        <v/>
      </c>
      <c r="AW76" s="198" t="str">
        <f t="shared" ca="1" si="355"/>
        <v/>
      </c>
      <c r="AX76" s="198" t="str">
        <f t="shared" ca="1" si="356"/>
        <v/>
      </c>
      <c r="AY76" s="198" t="str">
        <f t="shared" ca="1" si="357"/>
        <v/>
      </c>
      <c r="AZ76" s="198" t="str">
        <f t="shared" ca="1" si="358"/>
        <v/>
      </c>
      <c r="BA76" s="198" t="str">
        <f t="shared" ca="1" si="359"/>
        <v/>
      </c>
      <c r="BB76" s="198" t="str">
        <f t="shared" ca="1" si="360"/>
        <v/>
      </c>
      <c r="BC76" s="198" t="str">
        <f t="shared" ca="1" si="361"/>
        <v/>
      </c>
      <c r="BD76" s="198" t="str">
        <f t="shared" ca="1" si="362"/>
        <v/>
      </c>
      <c r="BE76" s="198" t="str">
        <f t="shared" ca="1" si="363"/>
        <v/>
      </c>
      <c r="BF76" s="198" t="str">
        <f t="shared" ca="1" si="364"/>
        <v/>
      </c>
      <c r="BG76" s="198" t="str">
        <f t="shared" ca="1" si="365"/>
        <v/>
      </c>
      <c r="BH76" s="198" t="str">
        <f t="shared" ca="1" si="366"/>
        <v/>
      </c>
      <c r="BI76" s="198" t="str">
        <f t="shared" ca="1" si="367"/>
        <v/>
      </c>
      <c r="BJ76" s="198" t="str">
        <f t="shared" ca="1" si="368"/>
        <v/>
      </c>
      <c r="BK76" s="198" t="str">
        <f t="shared" ca="1" si="369"/>
        <v/>
      </c>
      <c r="BL76" s="198" t="str">
        <f t="shared" ca="1" si="370"/>
        <v/>
      </c>
      <c r="BM76" s="198" t="str">
        <f t="shared" ca="1" si="371"/>
        <v/>
      </c>
      <c r="BN76" s="198" t="str">
        <f t="shared" ca="1" si="372"/>
        <v/>
      </c>
      <c r="BO76" s="198" t="str">
        <f t="shared" ca="1" si="373"/>
        <v/>
      </c>
      <c r="BP76" s="198" t="str">
        <f t="shared" ca="1" si="374"/>
        <v/>
      </c>
      <c r="BQ76" s="198" t="str">
        <f t="shared" ca="1" si="375"/>
        <v/>
      </c>
      <c r="BR76" s="198" t="str">
        <f t="shared" ca="1" si="376"/>
        <v/>
      </c>
      <c r="BS76" s="198" t="str">
        <f t="shared" ca="1" si="377"/>
        <v/>
      </c>
      <c r="BT76" s="198" t="str">
        <f t="shared" ca="1" si="378"/>
        <v/>
      </c>
      <c r="BU76" s="198" t="str">
        <f t="shared" ca="1" si="379"/>
        <v/>
      </c>
      <c r="BV76" s="198" t="str">
        <f t="shared" ca="1" si="380"/>
        <v/>
      </c>
      <c r="BW76" s="198" t="str">
        <f t="shared" ca="1" si="381"/>
        <v/>
      </c>
      <c r="BX76" s="198" t="str">
        <f t="shared" ca="1" si="382"/>
        <v/>
      </c>
      <c r="BY76" s="198" t="str">
        <f t="shared" ca="1" si="383"/>
        <v/>
      </c>
      <c r="BZ76" s="198" t="str">
        <f t="shared" ca="1" si="384"/>
        <v/>
      </c>
      <c r="CA76" s="198" t="str">
        <f t="shared" ca="1" si="385"/>
        <v/>
      </c>
      <c r="CB76" s="198" t="str">
        <f t="shared" ca="1" si="386"/>
        <v/>
      </c>
      <c r="CC76" s="198" t="str">
        <f t="shared" ca="1" si="387"/>
        <v/>
      </c>
      <c r="CD76" s="198" t="str">
        <f t="shared" ca="1" si="388"/>
        <v/>
      </c>
      <c r="CE76" s="198" t="str">
        <f t="shared" ca="1" si="389"/>
        <v/>
      </c>
      <c r="CF76" s="198" t="str">
        <f t="shared" ca="1" si="390"/>
        <v/>
      </c>
      <c r="CG76" s="198" t="str">
        <f t="shared" ca="1" si="391"/>
        <v/>
      </c>
      <c r="CH76" s="198" t="str">
        <f t="shared" ca="1" si="392"/>
        <v/>
      </c>
      <c r="CI76" s="198" t="str">
        <f t="shared" ca="1" si="393"/>
        <v/>
      </c>
      <c r="CJ76" s="198" t="str">
        <f t="shared" ca="1" si="394"/>
        <v/>
      </c>
      <c r="CK76" s="198" t="str">
        <f t="shared" ca="1" si="395"/>
        <v/>
      </c>
      <c r="CL76" s="198" t="str">
        <f t="shared" ca="1" si="396"/>
        <v/>
      </c>
      <c r="CM76" s="198" t="str">
        <f t="shared" ca="1" si="397"/>
        <v/>
      </c>
      <c r="CN76" s="198" t="str">
        <f t="shared" ca="1" si="398"/>
        <v/>
      </c>
      <c r="CO76" s="198" t="str">
        <f t="shared" ca="1" si="399"/>
        <v/>
      </c>
      <c r="CP76" s="198" t="str">
        <f t="shared" ca="1" si="400"/>
        <v/>
      </c>
      <c r="CQ76" s="198" t="str">
        <f t="shared" ca="1" si="401"/>
        <v/>
      </c>
      <c r="CR76" s="198" t="str">
        <f t="shared" ca="1" si="402"/>
        <v/>
      </c>
      <c r="CS76" s="198" t="str">
        <f t="shared" ca="1" si="403"/>
        <v/>
      </c>
      <c r="CT76" s="198" t="str">
        <f t="shared" ca="1" si="404"/>
        <v/>
      </c>
      <c r="CU76" s="198" t="str">
        <f t="shared" ca="1" si="405"/>
        <v/>
      </c>
      <c r="CV76" s="198" t="str">
        <f t="shared" ca="1" si="406"/>
        <v/>
      </c>
      <c r="CW76" s="198" t="str">
        <f t="shared" ca="1" si="407"/>
        <v/>
      </c>
      <c r="CX76" s="198" t="str">
        <f t="shared" ca="1" si="408"/>
        <v/>
      </c>
      <c r="CY76" s="198" t="str">
        <f t="shared" ca="1" si="409"/>
        <v/>
      </c>
      <c r="CZ76" s="198" t="str">
        <f t="shared" ca="1" si="410"/>
        <v/>
      </c>
      <c r="DA76" s="198" t="str">
        <f t="shared" ca="1" si="411"/>
        <v/>
      </c>
      <c r="DB76" s="198" t="str">
        <f t="shared" ca="1" si="412"/>
        <v/>
      </c>
    </row>
    <row r="77" spans="1:106">
      <c r="A77" s="191" t="str">
        <f>IF(+TRACCIATO!B78&lt;&gt;"",TRACCIATO!B78,"")</f>
        <v>RIGA DES. 1</v>
      </c>
      <c r="B77" s="192" t="str">
        <f>IF(+TRACCIATO!C78&lt;&gt;"",TRACCIATO!C78,"")</f>
        <v/>
      </c>
      <c r="C77" s="193" t="str">
        <f>IF(+TRACCIATO!D78&lt;&gt;"",TRACCIATO!D78,"")</f>
        <v>ALF</v>
      </c>
      <c r="D77" s="193">
        <f>IF(+TRACCIATO!E78&lt;&gt;"",TRACCIATO!E78,"")</f>
        <v>36</v>
      </c>
      <c r="E77" s="193">
        <f>IF(+TRACCIATO!F78&lt;&gt;"",TRACCIATO!F78,"")</f>
        <v>547</v>
      </c>
      <c r="F77" s="194">
        <f>CalcoloVerifica!F77</f>
        <v>0</v>
      </c>
      <c r="G77" s="198" t="str">
        <f t="shared" ca="1" si="413"/>
        <v xml:space="preserve">                                    </v>
      </c>
      <c r="H77" s="198" t="str">
        <f t="shared" ca="1" si="314"/>
        <v xml:space="preserve">                                    </v>
      </c>
      <c r="I77" s="198" t="str">
        <f t="shared" ca="1" si="315"/>
        <v xml:space="preserve">                                    </v>
      </c>
      <c r="J77" s="198" t="str">
        <f t="shared" ca="1" si="316"/>
        <v xml:space="preserve">                                    </v>
      </c>
      <c r="K77" s="198" t="str">
        <f t="shared" ca="1" si="317"/>
        <v xml:space="preserve">                                    </v>
      </c>
      <c r="L77" s="198" t="str">
        <f t="shared" ca="1" si="318"/>
        <v xml:space="preserve">                                    </v>
      </c>
      <c r="M77" s="198" t="str">
        <f t="shared" ca="1" si="319"/>
        <v xml:space="preserve">                                    </v>
      </c>
      <c r="N77" s="198" t="str">
        <f t="shared" ca="1" si="320"/>
        <v xml:space="preserve">                                    </v>
      </c>
      <c r="O77" s="198" t="str">
        <f t="shared" ca="1" si="321"/>
        <v xml:space="preserve">                                    </v>
      </c>
      <c r="P77" s="198" t="str">
        <f t="shared" ca="1" si="322"/>
        <v xml:space="preserve">                                    </v>
      </c>
      <c r="Q77" s="198" t="str">
        <f t="shared" ca="1" si="323"/>
        <v xml:space="preserve">                                    </v>
      </c>
      <c r="R77" s="198" t="str">
        <f t="shared" ca="1" si="324"/>
        <v xml:space="preserve">                                    </v>
      </c>
      <c r="S77" s="198" t="str">
        <f t="shared" ca="1" si="325"/>
        <v/>
      </c>
      <c r="T77" s="198" t="str">
        <f t="shared" ca="1" si="326"/>
        <v/>
      </c>
      <c r="U77" s="198" t="str">
        <f t="shared" ca="1" si="327"/>
        <v/>
      </c>
      <c r="V77" s="198" t="str">
        <f t="shared" ca="1" si="328"/>
        <v/>
      </c>
      <c r="W77" s="198" t="str">
        <f t="shared" ca="1" si="329"/>
        <v/>
      </c>
      <c r="X77" s="198" t="str">
        <f t="shared" ca="1" si="330"/>
        <v/>
      </c>
      <c r="Y77" s="198" t="str">
        <f t="shared" ca="1" si="331"/>
        <v/>
      </c>
      <c r="Z77" s="198" t="str">
        <f t="shared" ca="1" si="332"/>
        <v/>
      </c>
      <c r="AA77" s="198" t="str">
        <f t="shared" ca="1" si="333"/>
        <v/>
      </c>
      <c r="AB77" s="198" t="str">
        <f t="shared" ca="1" si="334"/>
        <v/>
      </c>
      <c r="AC77" s="198" t="str">
        <f t="shared" ca="1" si="335"/>
        <v/>
      </c>
      <c r="AD77" s="198" t="str">
        <f t="shared" ca="1" si="336"/>
        <v/>
      </c>
      <c r="AE77" s="198" t="str">
        <f t="shared" ca="1" si="337"/>
        <v/>
      </c>
      <c r="AF77" s="198" t="str">
        <f t="shared" ca="1" si="338"/>
        <v/>
      </c>
      <c r="AG77" s="198" t="str">
        <f t="shared" ca="1" si="339"/>
        <v/>
      </c>
      <c r="AH77" s="198" t="str">
        <f t="shared" ca="1" si="340"/>
        <v/>
      </c>
      <c r="AI77" s="198" t="str">
        <f t="shared" ca="1" si="341"/>
        <v/>
      </c>
      <c r="AJ77" s="198" t="str">
        <f t="shared" ca="1" si="342"/>
        <v/>
      </c>
      <c r="AK77" s="198" t="str">
        <f t="shared" ca="1" si="343"/>
        <v/>
      </c>
      <c r="AL77" s="198" t="str">
        <f t="shared" ca="1" si="344"/>
        <v/>
      </c>
      <c r="AM77" s="198" t="str">
        <f t="shared" ca="1" si="345"/>
        <v/>
      </c>
      <c r="AN77" s="198" t="str">
        <f t="shared" ca="1" si="346"/>
        <v/>
      </c>
      <c r="AO77" s="198" t="str">
        <f t="shared" ca="1" si="347"/>
        <v/>
      </c>
      <c r="AP77" s="198" t="str">
        <f t="shared" ca="1" si="348"/>
        <v/>
      </c>
      <c r="AQ77" s="198" t="str">
        <f t="shared" ca="1" si="349"/>
        <v/>
      </c>
      <c r="AR77" s="198" t="str">
        <f t="shared" ca="1" si="350"/>
        <v/>
      </c>
      <c r="AS77" s="198" t="str">
        <f t="shared" ca="1" si="351"/>
        <v/>
      </c>
      <c r="AT77" s="198" t="str">
        <f t="shared" ca="1" si="352"/>
        <v/>
      </c>
      <c r="AU77" s="198" t="str">
        <f t="shared" ca="1" si="353"/>
        <v/>
      </c>
      <c r="AV77" s="198" t="str">
        <f t="shared" ca="1" si="354"/>
        <v/>
      </c>
      <c r="AW77" s="198" t="str">
        <f t="shared" ca="1" si="355"/>
        <v/>
      </c>
      <c r="AX77" s="198" t="str">
        <f t="shared" ca="1" si="356"/>
        <v/>
      </c>
      <c r="AY77" s="198" t="str">
        <f t="shared" ca="1" si="357"/>
        <v/>
      </c>
      <c r="AZ77" s="198" t="str">
        <f t="shared" ca="1" si="358"/>
        <v/>
      </c>
      <c r="BA77" s="198" t="str">
        <f t="shared" ca="1" si="359"/>
        <v/>
      </c>
      <c r="BB77" s="198" t="str">
        <f t="shared" ca="1" si="360"/>
        <v/>
      </c>
      <c r="BC77" s="198" t="str">
        <f t="shared" ca="1" si="361"/>
        <v/>
      </c>
      <c r="BD77" s="198" t="str">
        <f t="shared" ca="1" si="362"/>
        <v/>
      </c>
      <c r="BE77" s="198" t="str">
        <f t="shared" ca="1" si="363"/>
        <v/>
      </c>
      <c r="BF77" s="198" t="str">
        <f t="shared" ca="1" si="364"/>
        <v/>
      </c>
      <c r="BG77" s="198" t="str">
        <f t="shared" ca="1" si="365"/>
        <v/>
      </c>
      <c r="BH77" s="198" t="str">
        <f t="shared" ca="1" si="366"/>
        <v/>
      </c>
      <c r="BI77" s="198" t="str">
        <f t="shared" ca="1" si="367"/>
        <v/>
      </c>
      <c r="BJ77" s="198" t="str">
        <f t="shared" ca="1" si="368"/>
        <v/>
      </c>
      <c r="BK77" s="198" t="str">
        <f t="shared" ca="1" si="369"/>
        <v/>
      </c>
      <c r="BL77" s="198" t="str">
        <f t="shared" ca="1" si="370"/>
        <v/>
      </c>
      <c r="BM77" s="198" t="str">
        <f t="shared" ca="1" si="371"/>
        <v/>
      </c>
      <c r="BN77" s="198" t="str">
        <f t="shared" ca="1" si="372"/>
        <v/>
      </c>
      <c r="BO77" s="198" t="str">
        <f t="shared" ca="1" si="373"/>
        <v/>
      </c>
      <c r="BP77" s="198" t="str">
        <f t="shared" ca="1" si="374"/>
        <v/>
      </c>
      <c r="BQ77" s="198" t="str">
        <f t="shared" ca="1" si="375"/>
        <v/>
      </c>
      <c r="BR77" s="198" t="str">
        <f t="shared" ca="1" si="376"/>
        <v/>
      </c>
      <c r="BS77" s="198" t="str">
        <f t="shared" ca="1" si="377"/>
        <v/>
      </c>
      <c r="BT77" s="198" t="str">
        <f t="shared" ca="1" si="378"/>
        <v/>
      </c>
      <c r="BU77" s="198" t="str">
        <f t="shared" ca="1" si="379"/>
        <v/>
      </c>
      <c r="BV77" s="198" t="str">
        <f t="shared" ca="1" si="380"/>
        <v/>
      </c>
      <c r="BW77" s="198" t="str">
        <f t="shared" ca="1" si="381"/>
        <v/>
      </c>
      <c r="BX77" s="198" t="str">
        <f t="shared" ca="1" si="382"/>
        <v/>
      </c>
      <c r="BY77" s="198" t="str">
        <f t="shared" ca="1" si="383"/>
        <v/>
      </c>
      <c r="BZ77" s="198" t="str">
        <f t="shared" ca="1" si="384"/>
        <v/>
      </c>
      <c r="CA77" s="198" t="str">
        <f t="shared" ca="1" si="385"/>
        <v/>
      </c>
      <c r="CB77" s="198" t="str">
        <f t="shared" ca="1" si="386"/>
        <v/>
      </c>
      <c r="CC77" s="198" t="str">
        <f t="shared" ca="1" si="387"/>
        <v/>
      </c>
      <c r="CD77" s="198" t="str">
        <f t="shared" ca="1" si="388"/>
        <v/>
      </c>
      <c r="CE77" s="198" t="str">
        <f t="shared" ca="1" si="389"/>
        <v/>
      </c>
      <c r="CF77" s="198" t="str">
        <f t="shared" ca="1" si="390"/>
        <v/>
      </c>
      <c r="CG77" s="198" t="str">
        <f t="shared" ca="1" si="391"/>
        <v/>
      </c>
      <c r="CH77" s="198" t="str">
        <f t="shared" ca="1" si="392"/>
        <v/>
      </c>
      <c r="CI77" s="198" t="str">
        <f t="shared" ca="1" si="393"/>
        <v/>
      </c>
      <c r="CJ77" s="198" t="str">
        <f t="shared" ca="1" si="394"/>
        <v/>
      </c>
      <c r="CK77" s="198" t="str">
        <f t="shared" ca="1" si="395"/>
        <v/>
      </c>
      <c r="CL77" s="198" t="str">
        <f t="shared" ca="1" si="396"/>
        <v/>
      </c>
      <c r="CM77" s="198" t="str">
        <f t="shared" ca="1" si="397"/>
        <v/>
      </c>
      <c r="CN77" s="198" t="str">
        <f t="shared" ca="1" si="398"/>
        <v/>
      </c>
      <c r="CO77" s="198" t="str">
        <f t="shared" ca="1" si="399"/>
        <v/>
      </c>
      <c r="CP77" s="198" t="str">
        <f t="shared" ca="1" si="400"/>
        <v/>
      </c>
      <c r="CQ77" s="198" t="str">
        <f t="shared" ca="1" si="401"/>
        <v/>
      </c>
      <c r="CR77" s="198" t="str">
        <f t="shared" ca="1" si="402"/>
        <v/>
      </c>
      <c r="CS77" s="198" t="str">
        <f t="shared" ca="1" si="403"/>
        <v/>
      </c>
      <c r="CT77" s="198" t="str">
        <f t="shared" ca="1" si="404"/>
        <v/>
      </c>
      <c r="CU77" s="198" t="str">
        <f t="shared" ca="1" si="405"/>
        <v/>
      </c>
      <c r="CV77" s="198" t="str">
        <f t="shared" ca="1" si="406"/>
        <v/>
      </c>
      <c r="CW77" s="198" t="str">
        <f t="shared" ca="1" si="407"/>
        <v/>
      </c>
      <c r="CX77" s="198" t="str">
        <f t="shared" ca="1" si="408"/>
        <v/>
      </c>
      <c r="CY77" s="198" t="str">
        <f t="shared" ca="1" si="409"/>
        <v/>
      </c>
      <c r="CZ77" s="198" t="str">
        <f t="shared" ca="1" si="410"/>
        <v/>
      </c>
      <c r="DA77" s="198" t="str">
        <f t="shared" ca="1" si="411"/>
        <v/>
      </c>
      <c r="DB77" s="198" t="str">
        <f t="shared" ca="1" si="412"/>
        <v/>
      </c>
    </row>
    <row r="78" spans="1:106">
      <c r="A78" s="191" t="str">
        <f>IF(+TRACCIATO!B79&lt;&gt;"",TRACCIATO!B79,"")</f>
        <v xml:space="preserve">RIGA DES. 2 </v>
      </c>
      <c r="B78" s="192" t="str">
        <f>IF(+TRACCIATO!C79&lt;&gt;"",TRACCIATO!C79,"")</f>
        <v/>
      </c>
      <c r="C78" s="193" t="str">
        <f>IF(+TRACCIATO!D79&lt;&gt;"",TRACCIATO!D79,"")</f>
        <v>ALF</v>
      </c>
      <c r="D78" s="193">
        <f>IF(+TRACCIATO!E79&lt;&gt;"",TRACCIATO!E79,"")</f>
        <v>36</v>
      </c>
      <c r="E78" s="193">
        <f>IF(+TRACCIATO!F79&lt;&gt;"",TRACCIATO!F79,"")</f>
        <v>583</v>
      </c>
      <c r="F78" s="194">
        <f>CalcoloVerifica!F78</f>
        <v>0</v>
      </c>
      <c r="G78" s="198" t="str">
        <f t="shared" ca="1" si="413"/>
        <v xml:space="preserve">                                    </v>
      </c>
      <c r="H78" s="198" t="str">
        <f t="shared" ca="1" si="314"/>
        <v xml:space="preserve">                                    </v>
      </c>
      <c r="I78" s="198" t="str">
        <f t="shared" ca="1" si="315"/>
        <v xml:space="preserve">                                    </v>
      </c>
      <c r="J78" s="198" t="str">
        <f t="shared" ca="1" si="316"/>
        <v xml:space="preserve">                                    </v>
      </c>
      <c r="K78" s="198" t="str">
        <f t="shared" ca="1" si="317"/>
        <v xml:space="preserve">                                    </v>
      </c>
      <c r="L78" s="198" t="str">
        <f t="shared" ca="1" si="318"/>
        <v xml:space="preserve">                                    </v>
      </c>
      <c r="M78" s="198" t="str">
        <f t="shared" ca="1" si="319"/>
        <v xml:space="preserve">                                    </v>
      </c>
      <c r="N78" s="198" t="str">
        <f t="shared" ca="1" si="320"/>
        <v xml:space="preserve">                                    </v>
      </c>
      <c r="O78" s="198" t="str">
        <f t="shared" ca="1" si="321"/>
        <v xml:space="preserve">                                    </v>
      </c>
      <c r="P78" s="198" t="str">
        <f t="shared" ca="1" si="322"/>
        <v xml:space="preserve">                                    </v>
      </c>
      <c r="Q78" s="198" t="str">
        <f t="shared" ca="1" si="323"/>
        <v xml:space="preserve">                                    </v>
      </c>
      <c r="R78" s="198" t="str">
        <f t="shared" ca="1" si="324"/>
        <v xml:space="preserve">                                    </v>
      </c>
      <c r="S78" s="198" t="str">
        <f t="shared" ca="1" si="325"/>
        <v/>
      </c>
      <c r="T78" s="198" t="str">
        <f t="shared" ca="1" si="326"/>
        <v/>
      </c>
      <c r="U78" s="198" t="str">
        <f t="shared" ca="1" si="327"/>
        <v/>
      </c>
      <c r="V78" s="198" t="str">
        <f t="shared" ca="1" si="328"/>
        <v/>
      </c>
      <c r="W78" s="198" t="str">
        <f t="shared" ca="1" si="329"/>
        <v/>
      </c>
      <c r="X78" s="198" t="str">
        <f t="shared" ca="1" si="330"/>
        <v/>
      </c>
      <c r="Y78" s="198" t="str">
        <f t="shared" ca="1" si="331"/>
        <v/>
      </c>
      <c r="Z78" s="198" t="str">
        <f t="shared" ca="1" si="332"/>
        <v/>
      </c>
      <c r="AA78" s="198" t="str">
        <f t="shared" ca="1" si="333"/>
        <v/>
      </c>
      <c r="AB78" s="198" t="str">
        <f t="shared" ca="1" si="334"/>
        <v/>
      </c>
      <c r="AC78" s="198" t="str">
        <f t="shared" ca="1" si="335"/>
        <v/>
      </c>
      <c r="AD78" s="198" t="str">
        <f t="shared" ca="1" si="336"/>
        <v/>
      </c>
      <c r="AE78" s="198" t="str">
        <f t="shared" ca="1" si="337"/>
        <v/>
      </c>
      <c r="AF78" s="198" t="str">
        <f t="shared" ca="1" si="338"/>
        <v/>
      </c>
      <c r="AG78" s="198" t="str">
        <f t="shared" ca="1" si="339"/>
        <v/>
      </c>
      <c r="AH78" s="198" t="str">
        <f t="shared" ca="1" si="340"/>
        <v/>
      </c>
      <c r="AI78" s="198" t="str">
        <f t="shared" ca="1" si="341"/>
        <v/>
      </c>
      <c r="AJ78" s="198" t="str">
        <f t="shared" ca="1" si="342"/>
        <v/>
      </c>
      <c r="AK78" s="198" t="str">
        <f t="shared" ca="1" si="343"/>
        <v/>
      </c>
      <c r="AL78" s="198" t="str">
        <f t="shared" ca="1" si="344"/>
        <v/>
      </c>
      <c r="AM78" s="198" t="str">
        <f t="shared" ca="1" si="345"/>
        <v/>
      </c>
      <c r="AN78" s="198" t="str">
        <f t="shared" ca="1" si="346"/>
        <v/>
      </c>
      <c r="AO78" s="198" t="str">
        <f t="shared" ca="1" si="347"/>
        <v/>
      </c>
      <c r="AP78" s="198" t="str">
        <f t="shared" ca="1" si="348"/>
        <v/>
      </c>
      <c r="AQ78" s="198" t="str">
        <f t="shared" ca="1" si="349"/>
        <v/>
      </c>
      <c r="AR78" s="198" t="str">
        <f t="shared" ca="1" si="350"/>
        <v/>
      </c>
      <c r="AS78" s="198" t="str">
        <f t="shared" ca="1" si="351"/>
        <v/>
      </c>
      <c r="AT78" s="198" t="str">
        <f t="shared" ca="1" si="352"/>
        <v/>
      </c>
      <c r="AU78" s="198" t="str">
        <f t="shared" ca="1" si="353"/>
        <v/>
      </c>
      <c r="AV78" s="198" t="str">
        <f t="shared" ca="1" si="354"/>
        <v/>
      </c>
      <c r="AW78" s="198" t="str">
        <f t="shared" ca="1" si="355"/>
        <v/>
      </c>
      <c r="AX78" s="198" t="str">
        <f t="shared" ca="1" si="356"/>
        <v/>
      </c>
      <c r="AY78" s="198" t="str">
        <f t="shared" ca="1" si="357"/>
        <v/>
      </c>
      <c r="AZ78" s="198" t="str">
        <f t="shared" ca="1" si="358"/>
        <v/>
      </c>
      <c r="BA78" s="198" t="str">
        <f t="shared" ca="1" si="359"/>
        <v/>
      </c>
      <c r="BB78" s="198" t="str">
        <f t="shared" ca="1" si="360"/>
        <v/>
      </c>
      <c r="BC78" s="198" t="str">
        <f t="shared" ca="1" si="361"/>
        <v/>
      </c>
      <c r="BD78" s="198" t="str">
        <f t="shared" ca="1" si="362"/>
        <v/>
      </c>
      <c r="BE78" s="198" t="str">
        <f t="shared" ca="1" si="363"/>
        <v/>
      </c>
      <c r="BF78" s="198" t="str">
        <f t="shared" ca="1" si="364"/>
        <v/>
      </c>
      <c r="BG78" s="198" t="str">
        <f t="shared" ca="1" si="365"/>
        <v/>
      </c>
      <c r="BH78" s="198" t="str">
        <f t="shared" ca="1" si="366"/>
        <v/>
      </c>
      <c r="BI78" s="198" t="str">
        <f t="shared" ca="1" si="367"/>
        <v/>
      </c>
      <c r="BJ78" s="198" t="str">
        <f t="shared" ca="1" si="368"/>
        <v/>
      </c>
      <c r="BK78" s="198" t="str">
        <f t="shared" ca="1" si="369"/>
        <v/>
      </c>
      <c r="BL78" s="198" t="str">
        <f t="shared" ca="1" si="370"/>
        <v/>
      </c>
      <c r="BM78" s="198" t="str">
        <f t="shared" ca="1" si="371"/>
        <v/>
      </c>
      <c r="BN78" s="198" t="str">
        <f t="shared" ca="1" si="372"/>
        <v/>
      </c>
      <c r="BO78" s="198" t="str">
        <f t="shared" ca="1" si="373"/>
        <v/>
      </c>
      <c r="BP78" s="198" t="str">
        <f t="shared" ca="1" si="374"/>
        <v/>
      </c>
      <c r="BQ78" s="198" t="str">
        <f t="shared" ca="1" si="375"/>
        <v/>
      </c>
      <c r="BR78" s="198" t="str">
        <f t="shared" ca="1" si="376"/>
        <v/>
      </c>
      <c r="BS78" s="198" t="str">
        <f t="shared" ca="1" si="377"/>
        <v/>
      </c>
      <c r="BT78" s="198" t="str">
        <f t="shared" ca="1" si="378"/>
        <v/>
      </c>
      <c r="BU78" s="198" t="str">
        <f t="shared" ca="1" si="379"/>
        <v/>
      </c>
      <c r="BV78" s="198" t="str">
        <f t="shared" ca="1" si="380"/>
        <v/>
      </c>
      <c r="BW78" s="198" t="str">
        <f t="shared" ca="1" si="381"/>
        <v/>
      </c>
      <c r="BX78" s="198" t="str">
        <f t="shared" ca="1" si="382"/>
        <v/>
      </c>
      <c r="BY78" s="198" t="str">
        <f t="shared" ca="1" si="383"/>
        <v/>
      </c>
      <c r="BZ78" s="198" t="str">
        <f t="shared" ca="1" si="384"/>
        <v/>
      </c>
      <c r="CA78" s="198" t="str">
        <f t="shared" ca="1" si="385"/>
        <v/>
      </c>
      <c r="CB78" s="198" t="str">
        <f t="shared" ca="1" si="386"/>
        <v/>
      </c>
      <c r="CC78" s="198" t="str">
        <f t="shared" ca="1" si="387"/>
        <v/>
      </c>
      <c r="CD78" s="198" t="str">
        <f t="shared" ca="1" si="388"/>
        <v/>
      </c>
      <c r="CE78" s="198" t="str">
        <f t="shared" ca="1" si="389"/>
        <v/>
      </c>
      <c r="CF78" s="198" t="str">
        <f t="shared" ca="1" si="390"/>
        <v/>
      </c>
      <c r="CG78" s="198" t="str">
        <f t="shared" ca="1" si="391"/>
        <v/>
      </c>
      <c r="CH78" s="198" t="str">
        <f t="shared" ca="1" si="392"/>
        <v/>
      </c>
      <c r="CI78" s="198" t="str">
        <f t="shared" ca="1" si="393"/>
        <v/>
      </c>
      <c r="CJ78" s="198" t="str">
        <f t="shared" ca="1" si="394"/>
        <v/>
      </c>
      <c r="CK78" s="198" t="str">
        <f t="shared" ca="1" si="395"/>
        <v/>
      </c>
      <c r="CL78" s="198" t="str">
        <f t="shared" ca="1" si="396"/>
        <v/>
      </c>
      <c r="CM78" s="198" t="str">
        <f t="shared" ca="1" si="397"/>
        <v/>
      </c>
      <c r="CN78" s="198" t="str">
        <f t="shared" ca="1" si="398"/>
        <v/>
      </c>
      <c r="CO78" s="198" t="str">
        <f t="shared" ca="1" si="399"/>
        <v/>
      </c>
      <c r="CP78" s="198" t="str">
        <f t="shared" ca="1" si="400"/>
        <v/>
      </c>
      <c r="CQ78" s="198" t="str">
        <f t="shared" ca="1" si="401"/>
        <v/>
      </c>
      <c r="CR78" s="198" t="str">
        <f t="shared" ca="1" si="402"/>
        <v/>
      </c>
      <c r="CS78" s="198" t="str">
        <f t="shared" ca="1" si="403"/>
        <v/>
      </c>
      <c r="CT78" s="198" t="str">
        <f t="shared" ca="1" si="404"/>
        <v/>
      </c>
      <c r="CU78" s="198" t="str">
        <f t="shared" ca="1" si="405"/>
        <v/>
      </c>
      <c r="CV78" s="198" t="str">
        <f t="shared" ca="1" si="406"/>
        <v/>
      </c>
      <c r="CW78" s="198" t="str">
        <f t="shared" ca="1" si="407"/>
        <v/>
      </c>
      <c r="CX78" s="198" t="str">
        <f t="shared" ca="1" si="408"/>
        <v/>
      </c>
      <c r="CY78" s="198" t="str">
        <f t="shared" ca="1" si="409"/>
        <v/>
      </c>
      <c r="CZ78" s="198" t="str">
        <f t="shared" ca="1" si="410"/>
        <v/>
      </c>
      <c r="DA78" s="198" t="str">
        <f t="shared" ca="1" si="411"/>
        <v/>
      </c>
      <c r="DB78" s="198" t="str">
        <f t="shared" ca="1" si="412"/>
        <v/>
      </c>
    </row>
    <row r="79" spans="1:106">
      <c r="A79" s="191" t="str">
        <f>IF(+TRACCIATO!B80&lt;&gt;"",TRACCIATO!B80,"")</f>
        <v>SPECIALIZZAZIONE CARROZZERIA[1]</v>
      </c>
      <c r="B79" s="192" t="str">
        <f>IF(+TRACCIATO!C80&lt;&gt;"",TRACCIATO!C80,"")</f>
        <v/>
      </c>
      <c r="C79" s="193" t="str">
        <f>IF(+TRACCIATO!D80&lt;&gt;"",TRACCIATO!D80,"")</f>
        <v>ALF</v>
      </c>
      <c r="D79" s="193">
        <f>IF(+TRACCIATO!E80&lt;&gt;"",TRACCIATO!E80,"")</f>
        <v>2</v>
      </c>
      <c r="E79" s="193">
        <f>IF(+TRACCIATO!F80&lt;&gt;"",TRACCIATO!F80,"")</f>
        <v>585</v>
      </c>
      <c r="F79" s="194">
        <f>CalcoloVerifica!F79</f>
        <v>0</v>
      </c>
      <c r="G79" s="198" t="str">
        <f t="shared" ca="1" si="413"/>
        <v xml:space="preserve">  </v>
      </c>
      <c r="H79" s="198" t="str">
        <f t="shared" ca="1" si="314"/>
        <v xml:space="preserve">  </v>
      </c>
      <c r="I79" s="198" t="str">
        <f t="shared" ca="1" si="315"/>
        <v xml:space="preserve">  </v>
      </c>
      <c r="J79" s="198" t="str">
        <f t="shared" ca="1" si="316"/>
        <v xml:space="preserve">  </v>
      </c>
      <c r="K79" s="198" t="str">
        <f t="shared" ca="1" si="317"/>
        <v xml:space="preserve">  </v>
      </c>
      <c r="L79" s="198" t="str">
        <f t="shared" ca="1" si="318"/>
        <v xml:space="preserve">  </v>
      </c>
      <c r="M79" s="198" t="str">
        <f t="shared" ca="1" si="319"/>
        <v xml:space="preserve">  </v>
      </c>
      <c r="N79" s="198" t="str">
        <f t="shared" ca="1" si="320"/>
        <v xml:space="preserve">  </v>
      </c>
      <c r="O79" s="198" t="str">
        <f t="shared" ca="1" si="321"/>
        <v xml:space="preserve">  </v>
      </c>
      <c r="P79" s="198" t="str">
        <f t="shared" ca="1" si="322"/>
        <v xml:space="preserve">  </v>
      </c>
      <c r="Q79" s="198" t="str">
        <f t="shared" ca="1" si="323"/>
        <v xml:space="preserve">  </v>
      </c>
      <c r="R79" s="198" t="str">
        <f t="shared" ca="1" si="324"/>
        <v xml:space="preserve">  </v>
      </c>
      <c r="S79" s="198" t="str">
        <f t="shared" ca="1" si="325"/>
        <v/>
      </c>
      <c r="T79" s="198" t="str">
        <f t="shared" ca="1" si="326"/>
        <v/>
      </c>
      <c r="U79" s="198" t="str">
        <f t="shared" ca="1" si="327"/>
        <v/>
      </c>
      <c r="V79" s="198" t="str">
        <f t="shared" ca="1" si="328"/>
        <v/>
      </c>
      <c r="W79" s="198" t="str">
        <f t="shared" ca="1" si="329"/>
        <v/>
      </c>
      <c r="X79" s="198" t="str">
        <f t="shared" ca="1" si="330"/>
        <v/>
      </c>
      <c r="Y79" s="198" t="str">
        <f t="shared" ca="1" si="331"/>
        <v/>
      </c>
      <c r="Z79" s="198" t="str">
        <f t="shared" ca="1" si="332"/>
        <v/>
      </c>
      <c r="AA79" s="198" t="str">
        <f t="shared" ca="1" si="333"/>
        <v/>
      </c>
      <c r="AB79" s="198" t="str">
        <f t="shared" ca="1" si="334"/>
        <v/>
      </c>
      <c r="AC79" s="198" t="str">
        <f t="shared" ca="1" si="335"/>
        <v/>
      </c>
      <c r="AD79" s="198" t="str">
        <f t="shared" ca="1" si="336"/>
        <v/>
      </c>
      <c r="AE79" s="198" t="str">
        <f t="shared" ca="1" si="337"/>
        <v/>
      </c>
      <c r="AF79" s="198" t="str">
        <f t="shared" ca="1" si="338"/>
        <v/>
      </c>
      <c r="AG79" s="198" t="str">
        <f t="shared" ca="1" si="339"/>
        <v/>
      </c>
      <c r="AH79" s="198" t="str">
        <f t="shared" ca="1" si="340"/>
        <v/>
      </c>
      <c r="AI79" s="198" t="str">
        <f t="shared" ca="1" si="341"/>
        <v/>
      </c>
      <c r="AJ79" s="198" t="str">
        <f t="shared" ca="1" si="342"/>
        <v/>
      </c>
      <c r="AK79" s="198" t="str">
        <f t="shared" ca="1" si="343"/>
        <v/>
      </c>
      <c r="AL79" s="198" t="str">
        <f t="shared" ca="1" si="344"/>
        <v/>
      </c>
      <c r="AM79" s="198" t="str">
        <f t="shared" ca="1" si="345"/>
        <v/>
      </c>
      <c r="AN79" s="198" t="str">
        <f t="shared" ca="1" si="346"/>
        <v/>
      </c>
      <c r="AO79" s="198" t="str">
        <f t="shared" ca="1" si="347"/>
        <v/>
      </c>
      <c r="AP79" s="198" t="str">
        <f t="shared" ca="1" si="348"/>
        <v/>
      </c>
      <c r="AQ79" s="198" t="str">
        <f t="shared" ca="1" si="349"/>
        <v/>
      </c>
      <c r="AR79" s="198" t="str">
        <f t="shared" ca="1" si="350"/>
        <v/>
      </c>
      <c r="AS79" s="198" t="str">
        <f t="shared" ca="1" si="351"/>
        <v/>
      </c>
      <c r="AT79" s="198" t="str">
        <f t="shared" ca="1" si="352"/>
        <v/>
      </c>
      <c r="AU79" s="198" t="str">
        <f t="shared" ca="1" si="353"/>
        <v/>
      </c>
      <c r="AV79" s="198" t="str">
        <f t="shared" ca="1" si="354"/>
        <v/>
      </c>
      <c r="AW79" s="198" t="str">
        <f t="shared" ca="1" si="355"/>
        <v/>
      </c>
      <c r="AX79" s="198" t="str">
        <f t="shared" ca="1" si="356"/>
        <v/>
      </c>
      <c r="AY79" s="198" t="str">
        <f t="shared" ca="1" si="357"/>
        <v/>
      </c>
      <c r="AZ79" s="198" t="str">
        <f t="shared" ca="1" si="358"/>
        <v/>
      </c>
      <c r="BA79" s="198" t="str">
        <f t="shared" ca="1" si="359"/>
        <v/>
      </c>
      <c r="BB79" s="198" t="str">
        <f t="shared" ca="1" si="360"/>
        <v/>
      </c>
      <c r="BC79" s="198" t="str">
        <f t="shared" ca="1" si="361"/>
        <v/>
      </c>
      <c r="BD79" s="198" t="str">
        <f t="shared" ca="1" si="362"/>
        <v/>
      </c>
      <c r="BE79" s="198" t="str">
        <f t="shared" ca="1" si="363"/>
        <v/>
      </c>
      <c r="BF79" s="198" t="str">
        <f t="shared" ca="1" si="364"/>
        <v/>
      </c>
      <c r="BG79" s="198" t="str">
        <f t="shared" ca="1" si="365"/>
        <v/>
      </c>
      <c r="BH79" s="198" t="str">
        <f t="shared" ca="1" si="366"/>
        <v/>
      </c>
      <c r="BI79" s="198" t="str">
        <f t="shared" ca="1" si="367"/>
        <v/>
      </c>
      <c r="BJ79" s="198" t="str">
        <f t="shared" ca="1" si="368"/>
        <v/>
      </c>
      <c r="BK79" s="198" t="str">
        <f t="shared" ca="1" si="369"/>
        <v/>
      </c>
      <c r="BL79" s="198" t="str">
        <f t="shared" ca="1" si="370"/>
        <v/>
      </c>
      <c r="BM79" s="198" t="str">
        <f t="shared" ca="1" si="371"/>
        <v/>
      </c>
      <c r="BN79" s="198" t="str">
        <f t="shared" ca="1" si="372"/>
        <v/>
      </c>
      <c r="BO79" s="198" t="str">
        <f t="shared" ca="1" si="373"/>
        <v/>
      </c>
      <c r="BP79" s="198" t="str">
        <f t="shared" ca="1" si="374"/>
        <v/>
      </c>
      <c r="BQ79" s="198" t="str">
        <f t="shared" ca="1" si="375"/>
        <v/>
      </c>
      <c r="BR79" s="198" t="str">
        <f t="shared" ca="1" si="376"/>
        <v/>
      </c>
      <c r="BS79" s="198" t="str">
        <f t="shared" ca="1" si="377"/>
        <v/>
      </c>
      <c r="BT79" s="198" t="str">
        <f t="shared" ca="1" si="378"/>
        <v/>
      </c>
      <c r="BU79" s="198" t="str">
        <f t="shared" ca="1" si="379"/>
        <v/>
      </c>
      <c r="BV79" s="198" t="str">
        <f t="shared" ca="1" si="380"/>
        <v/>
      </c>
      <c r="BW79" s="198" t="str">
        <f t="shared" ca="1" si="381"/>
        <v/>
      </c>
      <c r="BX79" s="198" t="str">
        <f t="shared" ca="1" si="382"/>
        <v/>
      </c>
      <c r="BY79" s="198" t="str">
        <f t="shared" ca="1" si="383"/>
        <v/>
      </c>
      <c r="BZ79" s="198" t="str">
        <f t="shared" ca="1" si="384"/>
        <v/>
      </c>
      <c r="CA79" s="198" t="str">
        <f t="shared" ca="1" si="385"/>
        <v/>
      </c>
      <c r="CB79" s="198" t="str">
        <f t="shared" ca="1" si="386"/>
        <v/>
      </c>
      <c r="CC79" s="198" t="str">
        <f t="shared" ca="1" si="387"/>
        <v/>
      </c>
      <c r="CD79" s="198" t="str">
        <f t="shared" ca="1" si="388"/>
        <v/>
      </c>
      <c r="CE79" s="198" t="str">
        <f t="shared" ca="1" si="389"/>
        <v/>
      </c>
      <c r="CF79" s="198" t="str">
        <f t="shared" ca="1" si="390"/>
        <v/>
      </c>
      <c r="CG79" s="198" t="str">
        <f t="shared" ca="1" si="391"/>
        <v/>
      </c>
      <c r="CH79" s="198" t="str">
        <f t="shared" ca="1" si="392"/>
        <v/>
      </c>
      <c r="CI79" s="198" t="str">
        <f t="shared" ca="1" si="393"/>
        <v/>
      </c>
      <c r="CJ79" s="198" t="str">
        <f t="shared" ca="1" si="394"/>
        <v/>
      </c>
      <c r="CK79" s="198" t="str">
        <f t="shared" ca="1" si="395"/>
        <v/>
      </c>
      <c r="CL79" s="198" t="str">
        <f t="shared" ca="1" si="396"/>
        <v/>
      </c>
      <c r="CM79" s="198" t="str">
        <f t="shared" ca="1" si="397"/>
        <v/>
      </c>
      <c r="CN79" s="198" t="str">
        <f t="shared" ca="1" si="398"/>
        <v/>
      </c>
      <c r="CO79" s="198" t="str">
        <f t="shared" ca="1" si="399"/>
        <v/>
      </c>
      <c r="CP79" s="198" t="str">
        <f t="shared" ca="1" si="400"/>
        <v/>
      </c>
      <c r="CQ79" s="198" t="str">
        <f t="shared" ca="1" si="401"/>
        <v/>
      </c>
      <c r="CR79" s="198" t="str">
        <f t="shared" ca="1" si="402"/>
        <v/>
      </c>
      <c r="CS79" s="198" t="str">
        <f t="shared" ca="1" si="403"/>
        <v/>
      </c>
      <c r="CT79" s="198" t="str">
        <f t="shared" ca="1" si="404"/>
        <v/>
      </c>
      <c r="CU79" s="198" t="str">
        <f t="shared" ca="1" si="405"/>
        <v/>
      </c>
      <c r="CV79" s="198" t="str">
        <f t="shared" ca="1" si="406"/>
        <v/>
      </c>
      <c r="CW79" s="198" t="str">
        <f t="shared" ca="1" si="407"/>
        <v/>
      </c>
      <c r="CX79" s="198" t="str">
        <f t="shared" ca="1" si="408"/>
        <v/>
      </c>
      <c r="CY79" s="198" t="str">
        <f t="shared" ca="1" si="409"/>
        <v/>
      </c>
      <c r="CZ79" s="198" t="str">
        <f t="shared" ca="1" si="410"/>
        <v/>
      </c>
      <c r="DA79" s="198" t="str">
        <f t="shared" ca="1" si="411"/>
        <v/>
      </c>
      <c r="DB79" s="198" t="str">
        <f t="shared" ca="1" si="412"/>
        <v/>
      </c>
    </row>
    <row r="80" spans="1:106">
      <c r="A80" s="191" t="str">
        <f>IF(+TRACCIATO!B81&lt;&gt;"",TRACCIATO!B81,"")</f>
        <v>DECIBEL parte decimale[2]</v>
      </c>
      <c r="B80" s="192" t="str">
        <f>IF(+TRACCIATO!C81&lt;&gt;"",TRACCIATO!C81,"")</f>
        <v/>
      </c>
      <c r="C80" s="193" t="str">
        <f>IF(+TRACCIATO!D81&lt;&gt;"",TRACCIATO!D81,"")</f>
        <v>NUM</v>
      </c>
      <c r="D80" s="193">
        <f>IF(+TRACCIATO!E81&lt;&gt;"",TRACCIATO!E81,"")</f>
        <v>2</v>
      </c>
      <c r="E80" s="193">
        <f>IF(+TRACCIATO!F81&lt;&gt;"",TRACCIATO!F81,"")</f>
        <v>587</v>
      </c>
      <c r="F80" s="194">
        <f ca="1">CalcoloVerifica!F80</f>
        <v>0</v>
      </c>
      <c r="G80" s="198" t="str">
        <f t="shared" ca="1" si="413"/>
        <v/>
      </c>
      <c r="H80" s="198" t="str">
        <f t="shared" ca="1" si="314"/>
        <v/>
      </c>
      <c r="I80" s="198" t="str">
        <f t="shared" ca="1" si="315"/>
        <v/>
      </c>
      <c r="J80" s="198" t="str">
        <f t="shared" ca="1" si="316"/>
        <v/>
      </c>
      <c r="K80" s="198" t="str">
        <f t="shared" ca="1" si="317"/>
        <v/>
      </c>
      <c r="L80" s="198" t="str">
        <f t="shared" ca="1" si="318"/>
        <v/>
      </c>
      <c r="M80" s="198" t="str">
        <f t="shared" ca="1" si="319"/>
        <v/>
      </c>
      <c r="N80" s="198" t="str">
        <f t="shared" ca="1" si="320"/>
        <v/>
      </c>
      <c r="O80" s="198" t="str">
        <f t="shared" ca="1" si="321"/>
        <v/>
      </c>
      <c r="P80" s="198" t="str">
        <f t="shared" ca="1" si="322"/>
        <v/>
      </c>
      <c r="Q80" s="198" t="str">
        <f t="shared" ca="1" si="323"/>
        <v/>
      </c>
      <c r="R80" s="198" t="str">
        <f t="shared" ca="1" si="324"/>
        <v/>
      </c>
      <c r="S80" s="198" t="str">
        <f t="shared" ca="1" si="325"/>
        <v/>
      </c>
      <c r="T80" s="198" t="str">
        <f t="shared" ca="1" si="326"/>
        <v/>
      </c>
      <c r="U80" s="198" t="str">
        <f t="shared" ca="1" si="327"/>
        <v/>
      </c>
      <c r="V80" s="198" t="str">
        <f t="shared" ca="1" si="328"/>
        <v/>
      </c>
      <c r="W80" s="198" t="str">
        <f t="shared" ca="1" si="329"/>
        <v/>
      </c>
      <c r="X80" s="198" t="str">
        <f t="shared" ca="1" si="330"/>
        <v/>
      </c>
      <c r="Y80" s="198" t="str">
        <f t="shared" ca="1" si="331"/>
        <v/>
      </c>
      <c r="Z80" s="198" t="str">
        <f t="shared" ca="1" si="332"/>
        <v/>
      </c>
      <c r="AA80" s="198" t="str">
        <f t="shared" ca="1" si="333"/>
        <v/>
      </c>
      <c r="AB80" s="198" t="str">
        <f t="shared" ca="1" si="334"/>
        <v/>
      </c>
      <c r="AC80" s="198" t="str">
        <f t="shared" ca="1" si="335"/>
        <v/>
      </c>
      <c r="AD80" s="198" t="str">
        <f t="shared" ca="1" si="336"/>
        <v/>
      </c>
      <c r="AE80" s="198" t="str">
        <f t="shared" ca="1" si="337"/>
        <v/>
      </c>
      <c r="AF80" s="198" t="str">
        <f t="shared" ca="1" si="338"/>
        <v/>
      </c>
      <c r="AG80" s="198" t="str">
        <f t="shared" ca="1" si="339"/>
        <v/>
      </c>
      <c r="AH80" s="198" t="str">
        <f t="shared" ca="1" si="340"/>
        <v/>
      </c>
      <c r="AI80" s="198" t="str">
        <f t="shared" ca="1" si="341"/>
        <v/>
      </c>
      <c r="AJ80" s="198" t="str">
        <f t="shared" ca="1" si="342"/>
        <v/>
      </c>
      <c r="AK80" s="198" t="str">
        <f t="shared" ca="1" si="343"/>
        <v/>
      </c>
      <c r="AL80" s="198" t="str">
        <f t="shared" ca="1" si="344"/>
        <v/>
      </c>
      <c r="AM80" s="198" t="str">
        <f t="shared" ca="1" si="345"/>
        <v/>
      </c>
      <c r="AN80" s="198" t="str">
        <f t="shared" ca="1" si="346"/>
        <v/>
      </c>
      <c r="AO80" s="198" t="str">
        <f t="shared" ca="1" si="347"/>
        <v/>
      </c>
      <c r="AP80" s="198" t="str">
        <f t="shared" ca="1" si="348"/>
        <v/>
      </c>
      <c r="AQ80" s="198" t="str">
        <f t="shared" ca="1" si="349"/>
        <v/>
      </c>
      <c r="AR80" s="198" t="str">
        <f t="shared" ca="1" si="350"/>
        <v/>
      </c>
      <c r="AS80" s="198" t="str">
        <f t="shared" ca="1" si="351"/>
        <v/>
      </c>
      <c r="AT80" s="198" t="str">
        <f t="shared" ca="1" si="352"/>
        <v/>
      </c>
      <c r="AU80" s="198" t="str">
        <f t="shared" ca="1" si="353"/>
        <v/>
      </c>
      <c r="AV80" s="198" t="str">
        <f t="shared" ca="1" si="354"/>
        <v/>
      </c>
      <c r="AW80" s="198" t="str">
        <f t="shared" ca="1" si="355"/>
        <v/>
      </c>
      <c r="AX80" s="198" t="str">
        <f t="shared" ca="1" si="356"/>
        <v/>
      </c>
      <c r="AY80" s="198" t="str">
        <f t="shared" ca="1" si="357"/>
        <v/>
      </c>
      <c r="AZ80" s="198" t="str">
        <f t="shared" ca="1" si="358"/>
        <v/>
      </c>
      <c r="BA80" s="198" t="str">
        <f t="shared" ca="1" si="359"/>
        <v/>
      </c>
      <c r="BB80" s="198" t="str">
        <f t="shared" ca="1" si="360"/>
        <v/>
      </c>
      <c r="BC80" s="198" t="str">
        <f t="shared" ca="1" si="361"/>
        <v/>
      </c>
      <c r="BD80" s="198" t="str">
        <f t="shared" ca="1" si="362"/>
        <v/>
      </c>
      <c r="BE80" s="198" t="str">
        <f t="shared" ca="1" si="363"/>
        <v/>
      </c>
      <c r="BF80" s="198" t="str">
        <f t="shared" ca="1" si="364"/>
        <v/>
      </c>
      <c r="BG80" s="198" t="str">
        <f t="shared" ca="1" si="365"/>
        <v/>
      </c>
      <c r="BH80" s="198" t="str">
        <f t="shared" ca="1" si="366"/>
        <v/>
      </c>
      <c r="BI80" s="198" t="str">
        <f t="shared" ca="1" si="367"/>
        <v/>
      </c>
      <c r="BJ80" s="198" t="str">
        <f t="shared" ca="1" si="368"/>
        <v/>
      </c>
      <c r="BK80" s="198" t="str">
        <f t="shared" ca="1" si="369"/>
        <v/>
      </c>
      <c r="BL80" s="198" t="str">
        <f t="shared" ca="1" si="370"/>
        <v/>
      </c>
      <c r="BM80" s="198" t="str">
        <f t="shared" ca="1" si="371"/>
        <v/>
      </c>
      <c r="BN80" s="198" t="str">
        <f t="shared" ca="1" si="372"/>
        <v/>
      </c>
      <c r="BO80" s="198" t="str">
        <f t="shared" ca="1" si="373"/>
        <v/>
      </c>
      <c r="BP80" s="198" t="str">
        <f t="shared" ca="1" si="374"/>
        <v/>
      </c>
      <c r="BQ80" s="198" t="str">
        <f t="shared" ca="1" si="375"/>
        <v/>
      </c>
      <c r="BR80" s="198" t="str">
        <f t="shared" ca="1" si="376"/>
        <v/>
      </c>
      <c r="BS80" s="198" t="str">
        <f t="shared" ca="1" si="377"/>
        <v/>
      </c>
      <c r="BT80" s="198" t="str">
        <f t="shared" ca="1" si="378"/>
        <v/>
      </c>
      <c r="BU80" s="198" t="str">
        <f t="shared" ca="1" si="379"/>
        <v/>
      </c>
      <c r="BV80" s="198" t="str">
        <f t="shared" ca="1" si="380"/>
        <v/>
      </c>
      <c r="BW80" s="198" t="str">
        <f t="shared" ca="1" si="381"/>
        <v/>
      </c>
      <c r="BX80" s="198" t="str">
        <f t="shared" ca="1" si="382"/>
        <v/>
      </c>
      <c r="BY80" s="198" t="str">
        <f t="shared" ca="1" si="383"/>
        <v/>
      </c>
      <c r="BZ80" s="198" t="str">
        <f t="shared" ca="1" si="384"/>
        <v/>
      </c>
      <c r="CA80" s="198" t="str">
        <f t="shared" ca="1" si="385"/>
        <v/>
      </c>
      <c r="CB80" s="198" t="str">
        <f t="shared" ca="1" si="386"/>
        <v/>
      </c>
      <c r="CC80" s="198" t="str">
        <f t="shared" ca="1" si="387"/>
        <v/>
      </c>
      <c r="CD80" s="198" t="str">
        <f t="shared" ca="1" si="388"/>
        <v/>
      </c>
      <c r="CE80" s="198" t="str">
        <f t="shared" ca="1" si="389"/>
        <v/>
      </c>
      <c r="CF80" s="198" t="str">
        <f t="shared" ca="1" si="390"/>
        <v/>
      </c>
      <c r="CG80" s="198" t="str">
        <f t="shared" ca="1" si="391"/>
        <v/>
      </c>
      <c r="CH80" s="198" t="str">
        <f t="shared" ca="1" si="392"/>
        <v/>
      </c>
      <c r="CI80" s="198" t="str">
        <f t="shared" ca="1" si="393"/>
        <v/>
      </c>
      <c r="CJ80" s="198" t="str">
        <f t="shared" ca="1" si="394"/>
        <v/>
      </c>
      <c r="CK80" s="198" t="str">
        <f t="shared" ca="1" si="395"/>
        <v/>
      </c>
      <c r="CL80" s="198" t="str">
        <f t="shared" ca="1" si="396"/>
        <v/>
      </c>
      <c r="CM80" s="198" t="str">
        <f t="shared" ca="1" si="397"/>
        <v/>
      </c>
      <c r="CN80" s="198" t="str">
        <f t="shared" ca="1" si="398"/>
        <v/>
      </c>
      <c r="CO80" s="198" t="str">
        <f t="shared" ca="1" si="399"/>
        <v/>
      </c>
      <c r="CP80" s="198" t="str">
        <f t="shared" ca="1" si="400"/>
        <v/>
      </c>
      <c r="CQ80" s="198" t="str">
        <f t="shared" ca="1" si="401"/>
        <v/>
      </c>
      <c r="CR80" s="198" t="str">
        <f t="shared" ca="1" si="402"/>
        <v/>
      </c>
      <c r="CS80" s="198" t="str">
        <f t="shared" ca="1" si="403"/>
        <v/>
      </c>
      <c r="CT80" s="198" t="str">
        <f t="shared" ca="1" si="404"/>
        <v/>
      </c>
      <c r="CU80" s="198" t="str">
        <f t="shared" ca="1" si="405"/>
        <v/>
      </c>
      <c r="CV80" s="198" t="str">
        <f t="shared" ca="1" si="406"/>
        <v/>
      </c>
      <c r="CW80" s="198" t="str">
        <f t="shared" ca="1" si="407"/>
        <v/>
      </c>
      <c r="CX80" s="198" t="str">
        <f t="shared" ca="1" si="408"/>
        <v/>
      </c>
      <c r="CY80" s="198" t="str">
        <f t="shared" ca="1" si="409"/>
        <v/>
      </c>
      <c r="CZ80" s="198" t="str">
        <f t="shared" ca="1" si="410"/>
        <v/>
      </c>
      <c r="DA80" s="198" t="str">
        <f t="shared" ca="1" si="411"/>
        <v/>
      </c>
      <c r="DB80" s="198" t="str">
        <f t="shared" ca="1" si="412"/>
        <v/>
      </c>
    </row>
    <row r="81" spans="1:106">
      <c r="A81" s="191" t="str">
        <f>IF(+TRACCIATO!B82&lt;&gt;"",TRACCIATO!B82,"")</f>
        <v>VUOTO</v>
      </c>
      <c r="B81" s="192" t="str">
        <f>IF(+TRACCIATO!C82&lt;&gt;"",TRACCIATO!C82,"")</f>
        <v/>
      </c>
      <c r="C81" s="193" t="str">
        <f>IF(+TRACCIATO!D82&lt;&gt;"",TRACCIATO!D82,"")</f>
        <v>ALF</v>
      </c>
      <c r="D81" s="193">
        <f>IF(+TRACCIATO!E82&lt;&gt;"",TRACCIATO!E82,"")</f>
        <v>43</v>
      </c>
      <c r="E81" s="193">
        <f>IF(+TRACCIATO!F82&lt;&gt;"",TRACCIATO!F82,"")</f>
        <v>630</v>
      </c>
      <c r="F81" s="194">
        <f ca="1">CalcoloVerifica!F81</f>
        <v>0</v>
      </c>
      <c r="G81" s="198" t="str">
        <f t="shared" ca="1" si="413"/>
        <v xml:space="preserve">                                           </v>
      </c>
      <c r="H81" s="198" t="str">
        <f t="shared" ca="1" si="314"/>
        <v xml:space="preserve">                                           </v>
      </c>
      <c r="I81" s="198" t="str">
        <f t="shared" ca="1" si="315"/>
        <v xml:space="preserve">                                           </v>
      </c>
      <c r="J81" s="198" t="str">
        <f t="shared" ca="1" si="316"/>
        <v xml:space="preserve">                                           </v>
      </c>
      <c r="K81" s="198" t="str">
        <f t="shared" ca="1" si="317"/>
        <v xml:space="preserve">                                           </v>
      </c>
      <c r="L81" s="198" t="str">
        <f t="shared" ca="1" si="318"/>
        <v xml:space="preserve">                                           </v>
      </c>
      <c r="M81" s="198" t="str">
        <f t="shared" ca="1" si="319"/>
        <v xml:space="preserve">                                           </v>
      </c>
      <c r="N81" s="198" t="str">
        <f t="shared" ca="1" si="320"/>
        <v xml:space="preserve">                                           </v>
      </c>
      <c r="O81" s="198" t="str">
        <f t="shared" ca="1" si="321"/>
        <v xml:space="preserve">                                           </v>
      </c>
      <c r="P81" s="198" t="str">
        <f t="shared" ca="1" si="322"/>
        <v xml:space="preserve">                                           </v>
      </c>
      <c r="Q81" s="198" t="str">
        <f t="shared" ca="1" si="323"/>
        <v xml:space="preserve">                                           </v>
      </c>
      <c r="R81" s="198" t="str">
        <f t="shared" ca="1" si="324"/>
        <v xml:space="preserve">                                           </v>
      </c>
      <c r="S81" s="198" t="str">
        <f t="shared" ca="1" si="325"/>
        <v/>
      </c>
      <c r="T81" s="198" t="str">
        <f t="shared" ca="1" si="326"/>
        <v/>
      </c>
      <c r="U81" s="198" t="str">
        <f t="shared" ca="1" si="327"/>
        <v/>
      </c>
      <c r="V81" s="198" t="str">
        <f t="shared" ca="1" si="328"/>
        <v/>
      </c>
      <c r="W81" s="198" t="str">
        <f t="shared" ca="1" si="329"/>
        <v/>
      </c>
      <c r="X81" s="198" t="str">
        <f t="shared" ca="1" si="330"/>
        <v/>
      </c>
      <c r="Y81" s="198" t="str">
        <f t="shared" ca="1" si="331"/>
        <v/>
      </c>
      <c r="Z81" s="198" t="str">
        <f t="shared" ca="1" si="332"/>
        <v/>
      </c>
      <c r="AA81" s="198" t="str">
        <f t="shared" ca="1" si="333"/>
        <v/>
      </c>
      <c r="AB81" s="198" t="str">
        <f t="shared" ca="1" si="334"/>
        <v/>
      </c>
      <c r="AC81" s="198" t="str">
        <f t="shared" ca="1" si="335"/>
        <v/>
      </c>
      <c r="AD81" s="198" t="str">
        <f t="shared" ca="1" si="336"/>
        <v/>
      </c>
      <c r="AE81" s="198" t="str">
        <f t="shared" ca="1" si="337"/>
        <v/>
      </c>
      <c r="AF81" s="198" t="str">
        <f t="shared" ca="1" si="338"/>
        <v/>
      </c>
      <c r="AG81" s="198" t="str">
        <f t="shared" ca="1" si="339"/>
        <v/>
      </c>
      <c r="AH81" s="198" t="str">
        <f t="shared" ca="1" si="340"/>
        <v/>
      </c>
      <c r="AI81" s="198" t="str">
        <f t="shared" ca="1" si="341"/>
        <v/>
      </c>
      <c r="AJ81" s="198" t="str">
        <f t="shared" ca="1" si="342"/>
        <v/>
      </c>
      <c r="AK81" s="198" t="str">
        <f t="shared" ca="1" si="343"/>
        <v/>
      </c>
      <c r="AL81" s="198" t="str">
        <f t="shared" ca="1" si="344"/>
        <v/>
      </c>
      <c r="AM81" s="198" t="str">
        <f t="shared" ca="1" si="345"/>
        <v/>
      </c>
      <c r="AN81" s="198" t="str">
        <f t="shared" ca="1" si="346"/>
        <v/>
      </c>
      <c r="AO81" s="198" t="str">
        <f t="shared" ca="1" si="347"/>
        <v/>
      </c>
      <c r="AP81" s="198" t="str">
        <f t="shared" ca="1" si="348"/>
        <v/>
      </c>
      <c r="AQ81" s="198" t="str">
        <f t="shared" ca="1" si="349"/>
        <v/>
      </c>
      <c r="AR81" s="198" t="str">
        <f t="shared" ca="1" si="350"/>
        <v/>
      </c>
      <c r="AS81" s="198" t="str">
        <f t="shared" ca="1" si="351"/>
        <v/>
      </c>
      <c r="AT81" s="198" t="str">
        <f t="shared" ca="1" si="352"/>
        <v/>
      </c>
      <c r="AU81" s="198" t="str">
        <f t="shared" ca="1" si="353"/>
        <v/>
      </c>
      <c r="AV81" s="198" t="str">
        <f t="shared" ca="1" si="354"/>
        <v/>
      </c>
      <c r="AW81" s="198" t="str">
        <f t="shared" ca="1" si="355"/>
        <v/>
      </c>
      <c r="AX81" s="198" t="str">
        <f t="shared" ca="1" si="356"/>
        <v/>
      </c>
      <c r="AY81" s="198" t="str">
        <f t="shared" ca="1" si="357"/>
        <v/>
      </c>
      <c r="AZ81" s="198" t="str">
        <f t="shared" ca="1" si="358"/>
        <v/>
      </c>
      <c r="BA81" s="198" t="str">
        <f t="shared" ca="1" si="359"/>
        <v/>
      </c>
      <c r="BB81" s="198" t="str">
        <f t="shared" ca="1" si="360"/>
        <v/>
      </c>
      <c r="BC81" s="198" t="str">
        <f t="shared" ca="1" si="361"/>
        <v/>
      </c>
      <c r="BD81" s="198" t="str">
        <f t="shared" ca="1" si="362"/>
        <v/>
      </c>
      <c r="BE81" s="198" t="str">
        <f t="shared" ca="1" si="363"/>
        <v/>
      </c>
      <c r="BF81" s="198" t="str">
        <f t="shared" ca="1" si="364"/>
        <v/>
      </c>
      <c r="BG81" s="198" t="str">
        <f t="shared" ca="1" si="365"/>
        <v/>
      </c>
      <c r="BH81" s="198" t="str">
        <f t="shared" ca="1" si="366"/>
        <v/>
      </c>
      <c r="BI81" s="198" t="str">
        <f t="shared" ca="1" si="367"/>
        <v/>
      </c>
      <c r="BJ81" s="198" t="str">
        <f t="shared" ca="1" si="368"/>
        <v/>
      </c>
      <c r="BK81" s="198" t="str">
        <f t="shared" ca="1" si="369"/>
        <v/>
      </c>
      <c r="BL81" s="198" t="str">
        <f t="shared" ca="1" si="370"/>
        <v/>
      </c>
      <c r="BM81" s="198" t="str">
        <f t="shared" ca="1" si="371"/>
        <v/>
      </c>
      <c r="BN81" s="198" t="str">
        <f t="shared" ca="1" si="372"/>
        <v/>
      </c>
      <c r="BO81" s="198" t="str">
        <f t="shared" ca="1" si="373"/>
        <v/>
      </c>
      <c r="BP81" s="198" t="str">
        <f t="shared" ca="1" si="374"/>
        <v/>
      </c>
      <c r="BQ81" s="198" t="str">
        <f t="shared" ca="1" si="375"/>
        <v/>
      </c>
      <c r="BR81" s="198" t="str">
        <f t="shared" ca="1" si="376"/>
        <v/>
      </c>
      <c r="BS81" s="198" t="str">
        <f t="shared" ca="1" si="377"/>
        <v/>
      </c>
      <c r="BT81" s="198" t="str">
        <f t="shared" ca="1" si="378"/>
        <v/>
      </c>
      <c r="BU81" s="198" t="str">
        <f t="shared" ca="1" si="379"/>
        <v/>
      </c>
      <c r="BV81" s="198" t="str">
        <f t="shared" ca="1" si="380"/>
        <v/>
      </c>
      <c r="BW81" s="198" t="str">
        <f t="shared" ca="1" si="381"/>
        <v/>
      </c>
      <c r="BX81" s="198" t="str">
        <f t="shared" ca="1" si="382"/>
        <v/>
      </c>
      <c r="BY81" s="198" t="str">
        <f t="shared" ca="1" si="383"/>
        <v/>
      </c>
      <c r="BZ81" s="198" t="str">
        <f t="shared" ca="1" si="384"/>
        <v/>
      </c>
      <c r="CA81" s="198" t="str">
        <f t="shared" ca="1" si="385"/>
        <v/>
      </c>
      <c r="CB81" s="198" t="str">
        <f t="shared" ca="1" si="386"/>
        <v/>
      </c>
      <c r="CC81" s="198" t="str">
        <f t="shared" ca="1" si="387"/>
        <v/>
      </c>
      <c r="CD81" s="198" t="str">
        <f t="shared" ca="1" si="388"/>
        <v/>
      </c>
      <c r="CE81" s="198" t="str">
        <f t="shared" ca="1" si="389"/>
        <v/>
      </c>
      <c r="CF81" s="198" t="str">
        <f t="shared" ca="1" si="390"/>
        <v/>
      </c>
      <c r="CG81" s="198" t="str">
        <f t="shared" ca="1" si="391"/>
        <v/>
      </c>
      <c r="CH81" s="198" t="str">
        <f t="shared" ca="1" si="392"/>
        <v/>
      </c>
      <c r="CI81" s="198" t="str">
        <f t="shared" ca="1" si="393"/>
        <v/>
      </c>
      <c r="CJ81" s="198" t="str">
        <f t="shared" ca="1" si="394"/>
        <v/>
      </c>
      <c r="CK81" s="198" t="str">
        <f t="shared" ca="1" si="395"/>
        <v/>
      </c>
      <c r="CL81" s="198" t="str">
        <f t="shared" ca="1" si="396"/>
        <v/>
      </c>
      <c r="CM81" s="198" t="str">
        <f t="shared" ca="1" si="397"/>
        <v/>
      </c>
      <c r="CN81" s="198" t="str">
        <f t="shared" ca="1" si="398"/>
        <v/>
      </c>
      <c r="CO81" s="198" t="str">
        <f t="shared" ca="1" si="399"/>
        <v/>
      </c>
      <c r="CP81" s="198" t="str">
        <f t="shared" ca="1" si="400"/>
        <v/>
      </c>
      <c r="CQ81" s="198" t="str">
        <f t="shared" ca="1" si="401"/>
        <v/>
      </c>
      <c r="CR81" s="198" t="str">
        <f t="shared" ca="1" si="402"/>
        <v/>
      </c>
      <c r="CS81" s="198" t="str">
        <f t="shared" ca="1" si="403"/>
        <v/>
      </c>
      <c r="CT81" s="198" t="str">
        <f t="shared" ca="1" si="404"/>
        <v/>
      </c>
      <c r="CU81" s="198" t="str">
        <f t="shared" ca="1" si="405"/>
        <v/>
      </c>
      <c r="CV81" s="198" t="str">
        <f t="shared" ca="1" si="406"/>
        <v/>
      </c>
      <c r="CW81" s="198" t="str">
        <f t="shared" ca="1" si="407"/>
        <v/>
      </c>
      <c r="CX81" s="198" t="str">
        <f t="shared" ca="1" si="408"/>
        <v/>
      </c>
      <c r="CY81" s="198" t="str">
        <f t="shared" ca="1" si="409"/>
        <v/>
      </c>
      <c r="CZ81" s="198" t="str">
        <f t="shared" ca="1" si="410"/>
        <v/>
      </c>
      <c r="DA81" s="198" t="str">
        <f t="shared" ca="1" si="411"/>
        <v/>
      </c>
      <c r="DB81" s="198" t="str">
        <f t="shared" ca="1" si="412"/>
        <v/>
      </c>
    </row>
    <row r="82" spans="1:106">
      <c r="A82" s="191" t="s">
        <v>152</v>
      </c>
      <c r="B82" s="193"/>
      <c r="C82" s="193" t="str">
        <f>IF(+TRACCIATO!D83&lt;&gt;"",TRACCIATO!D83,"")</f>
        <v>ALF</v>
      </c>
      <c r="D82" s="193">
        <f>IF(+TRACCIATO!E83&lt;&gt;"",TRACCIATO!E83,"")</f>
        <v>36</v>
      </c>
      <c r="E82" s="193">
        <f>IF(+TRACCIATO!F83&lt;&gt;"",TRACCIATO!F83,"")</f>
        <v>666</v>
      </c>
      <c r="F82" s="194">
        <f>CalcoloVerifica!F82</f>
        <v>0</v>
      </c>
      <c r="G82" s="198" t="str">
        <f t="shared" ca="1" si="413"/>
        <v/>
      </c>
      <c r="H82" s="198" t="str">
        <f t="shared" ca="1" si="314"/>
        <v/>
      </c>
      <c r="I82" s="198" t="str">
        <f t="shared" ca="1" si="315"/>
        <v/>
      </c>
      <c r="J82" s="198" t="str">
        <f t="shared" ca="1" si="316"/>
        <v/>
      </c>
      <c r="K82" s="198" t="str">
        <f t="shared" ca="1" si="317"/>
        <v/>
      </c>
      <c r="L82" s="198" t="str">
        <f t="shared" ca="1" si="318"/>
        <v/>
      </c>
      <c r="M82" s="198" t="str">
        <f t="shared" ca="1" si="319"/>
        <v/>
      </c>
      <c r="N82" s="198" t="str">
        <f t="shared" ca="1" si="320"/>
        <v/>
      </c>
      <c r="O82" s="198" t="str">
        <f t="shared" ca="1" si="321"/>
        <v/>
      </c>
      <c r="P82" s="198" t="str">
        <f t="shared" ca="1" si="322"/>
        <v/>
      </c>
      <c r="Q82" s="198" t="str">
        <f t="shared" ca="1" si="323"/>
        <v/>
      </c>
      <c r="R82" s="198" t="str">
        <f t="shared" ca="1" si="324"/>
        <v/>
      </c>
      <c r="S82" s="198" t="str">
        <f t="shared" ca="1" si="325"/>
        <v/>
      </c>
      <c r="T82" s="198" t="str">
        <f t="shared" ca="1" si="326"/>
        <v/>
      </c>
      <c r="U82" s="198" t="str">
        <f t="shared" ca="1" si="327"/>
        <v/>
      </c>
      <c r="V82" s="198" t="str">
        <f t="shared" ca="1" si="328"/>
        <v/>
      </c>
      <c r="W82" s="198" t="str">
        <f t="shared" ca="1" si="329"/>
        <v/>
      </c>
      <c r="X82" s="198" t="str">
        <f t="shared" ca="1" si="330"/>
        <v/>
      </c>
      <c r="Y82" s="198" t="str">
        <f t="shared" ca="1" si="331"/>
        <v/>
      </c>
      <c r="Z82" s="198" t="str">
        <f t="shared" ca="1" si="332"/>
        <v/>
      </c>
      <c r="AA82" s="198" t="str">
        <f t="shared" ca="1" si="333"/>
        <v/>
      </c>
      <c r="AB82" s="198" t="str">
        <f t="shared" ca="1" si="334"/>
        <v/>
      </c>
      <c r="AC82" s="198" t="str">
        <f t="shared" ca="1" si="335"/>
        <v/>
      </c>
      <c r="AD82" s="198" t="str">
        <f t="shared" ca="1" si="336"/>
        <v/>
      </c>
      <c r="AE82" s="198" t="str">
        <f t="shared" ca="1" si="337"/>
        <v/>
      </c>
      <c r="AF82" s="198" t="str">
        <f t="shared" ca="1" si="338"/>
        <v/>
      </c>
      <c r="AG82" s="198" t="str">
        <f t="shared" ca="1" si="339"/>
        <v/>
      </c>
      <c r="AH82" s="198" t="str">
        <f t="shared" ca="1" si="340"/>
        <v/>
      </c>
      <c r="AI82" s="198" t="str">
        <f t="shared" ca="1" si="341"/>
        <v/>
      </c>
      <c r="AJ82" s="198" t="str">
        <f t="shared" ca="1" si="342"/>
        <v/>
      </c>
      <c r="AK82" s="198" t="str">
        <f t="shared" ca="1" si="343"/>
        <v/>
      </c>
      <c r="AL82" s="198" t="str">
        <f t="shared" ca="1" si="344"/>
        <v/>
      </c>
      <c r="AM82" s="198" t="str">
        <f t="shared" ca="1" si="345"/>
        <v/>
      </c>
      <c r="AN82" s="198" t="str">
        <f t="shared" ca="1" si="346"/>
        <v/>
      </c>
      <c r="AO82" s="198" t="str">
        <f t="shared" ca="1" si="347"/>
        <v/>
      </c>
      <c r="AP82" s="198" t="str">
        <f t="shared" ca="1" si="348"/>
        <v/>
      </c>
      <c r="AQ82" s="198" t="str">
        <f t="shared" ca="1" si="349"/>
        <v/>
      </c>
      <c r="AR82" s="198" t="str">
        <f t="shared" ca="1" si="350"/>
        <v/>
      </c>
      <c r="AS82" s="198" t="str">
        <f t="shared" ca="1" si="351"/>
        <v/>
      </c>
      <c r="AT82" s="198" t="str">
        <f t="shared" ca="1" si="352"/>
        <v/>
      </c>
      <c r="AU82" s="198" t="str">
        <f t="shared" ca="1" si="353"/>
        <v/>
      </c>
      <c r="AV82" s="198" t="str">
        <f t="shared" ca="1" si="354"/>
        <v/>
      </c>
      <c r="AW82" s="198" t="str">
        <f t="shared" ca="1" si="355"/>
        <v/>
      </c>
      <c r="AX82" s="198" t="str">
        <f t="shared" ca="1" si="356"/>
        <v/>
      </c>
      <c r="AY82" s="198" t="str">
        <f t="shared" ca="1" si="357"/>
        <v/>
      </c>
      <c r="AZ82" s="198" t="str">
        <f t="shared" ca="1" si="358"/>
        <v/>
      </c>
      <c r="BA82" s="198" t="str">
        <f t="shared" ca="1" si="359"/>
        <v/>
      </c>
      <c r="BB82" s="198" t="str">
        <f t="shared" ca="1" si="360"/>
        <v/>
      </c>
      <c r="BC82" s="198" t="str">
        <f t="shared" ca="1" si="361"/>
        <v/>
      </c>
      <c r="BD82" s="198" t="str">
        <f t="shared" ca="1" si="362"/>
        <v/>
      </c>
      <c r="BE82" s="198" t="str">
        <f t="shared" ca="1" si="363"/>
        <v/>
      </c>
      <c r="BF82" s="198" t="str">
        <f t="shared" ca="1" si="364"/>
        <v/>
      </c>
      <c r="BG82" s="198" t="str">
        <f t="shared" ca="1" si="365"/>
        <v/>
      </c>
      <c r="BH82" s="198" t="str">
        <f t="shared" ca="1" si="366"/>
        <v/>
      </c>
      <c r="BI82" s="198" t="str">
        <f t="shared" ca="1" si="367"/>
        <v/>
      </c>
      <c r="BJ82" s="198" t="str">
        <f t="shared" ca="1" si="368"/>
        <v/>
      </c>
      <c r="BK82" s="198" t="str">
        <f t="shared" ca="1" si="369"/>
        <v/>
      </c>
      <c r="BL82" s="198" t="str">
        <f t="shared" ca="1" si="370"/>
        <v/>
      </c>
      <c r="BM82" s="198" t="str">
        <f t="shared" ca="1" si="371"/>
        <v/>
      </c>
      <c r="BN82" s="198" t="str">
        <f t="shared" ca="1" si="372"/>
        <v/>
      </c>
      <c r="BO82" s="198" t="str">
        <f t="shared" ca="1" si="373"/>
        <v/>
      </c>
      <c r="BP82" s="198" t="str">
        <f t="shared" ca="1" si="374"/>
        <v/>
      </c>
      <c r="BQ82" s="198" t="str">
        <f t="shared" ca="1" si="375"/>
        <v/>
      </c>
      <c r="BR82" s="198" t="str">
        <f t="shared" ca="1" si="376"/>
        <v/>
      </c>
      <c r="BS82" s="198" t="str">
        <f t="shared" ca="1" si="377"/>
        <v/>
      </c>
      <c r="BT82" s="198" t="str">
        <f t="shared" ca="1" si="378"/>
        <v/>
      </c>
      <c r="BU82" s="198" t="str">
        <f t="shared" ca="1" si="379"/>
        <v/>
      </c>
      <c r="BV82" s="198" t="str">
        <f t="shared" ca="1" si="380"/>
        <v/>
      </c>
      <c r="BW82" s="198" t="str">
        <f t="shared" ca="1" si="381"/>
        <v/>
      </c>
      <c r="BX82" s="198" t="str">
        <f t="shared" ca="1" si="382"/>
        <v/>
      </c>
      <c r="BY82" s="198" t="str">
        <f t="shared" ca="1" si="383"/>
        <v/>
      </c>
      <c r="BZ82" s="198" t="str">
        <f t="shared" ca="1" si="384"/>
        <v/>
      </c>
      <c r="CA82" s="198" t="str">
        <f t="shared" ca="1" si="385"/>
        <v/>
      </c>
      <c r="CB82" s="198" t="str">
        <f t="shared" ca="1" si="386"/>
        <v/>
      </c>
      <c r="CC82" s="198" t="str">
        <f t="shared" ca="1" si="387"/>
        <v/>
      </c>
      <c r="CD82" s="198" t="str">
        <f t="shared" ca="1" si="388"/>
        <v/>
      </c>
      <c r="CE82" s="198" t="str">
        <f t="shared" ca="1" si="389"/>
        <v/>
      </c>
      <c r="CF82" s="198" t="str">
        <f t="shared" ca="1" si="390"/>
        <v/>
      </c>
      <c r="CG82" s="198" t="str">
        <f t="shared" ca="1" si="391"/>
        <v/>
      </c>
      <c r="CH82" s="198" t="str">
        <f t="shared" ca="1" si="392"/>
        <v/>
      </c>
      <c r="CI82" s="198" t="str">
        <f t="shared" ca="1" si="393"/>
        <v/>
      </c>
      <c r="CJ82" s="198" t="str">
        <f t="shared" ca="1" si="394"/>
        <v/>
      </c>
      <c r="CK82" s="198" t="str">
        <f t="shared" ca="1" si="395"/>
        <v/>
      </c>
      <c r="CL82" s="198" t="str">
        <f t="shared" ca="1" si="396"/>
        <v/>
      </c>
      <c r="CM82" s="198" t="str">
        <f t="shared" ca="1" si="397"/>
        <v/>
      </c>
      <c r="CN82" s="198" t="str">
        <f t="shared" ca="1" si="398"/>
        <v/>
      </c>
      <c r="CO82" s="198" t="str">
        <f t="shared" ca="1" si="399"/>
        <v/>
      </c>
      <c r="CP82" s="198" t="str">
        <f t="shared" ca="1" si="400"/>
        <v/>
      </c>
      <c r="CQ82" s="198" t="str">
        <f t="shared" ca="1" si="401"/>
        <v/>
      </c>
      <c r="CR82" s="198" t="str">
        <f t="shared" ca="1" si="402"/>
        <v/>
      </c>
      <c r="CS82" s="198" t="str">
        <f t="shared" ca="1" si="403"/>
        <v/>
      </c>
      <c r="CT82" s="198" t="str">
        <f t="shared" ca="1" si="404"/>
        <v/>
      </c>
      <c r="CU82" s="198" t="str">
        <f t="shared" ca="1" si="405"/>
        <v/>
      </c>
      <c r="CV82" s="198" t="str">
        <f t="shared" ca="1" si="406"/>
        <v/>
      </c>
      <c r="CW82" s="198" t="str">
        <f t="shared" ca="1" si="407"/>
        <v/>
      </c>
      <c r="CX82" s="198" t="str">
        <f t="shared" ca="1" si="408"/>
        <v/>
      </c>
      <c r="CY82" s="198" t="str">
        <f t="shared" ca="1" si="409"/>
        <v/>
      </c>
      <c r="CZ82" s="198" t="str">
        <f t="shared" ca="1" si="410"/>
        <v/>
      </c>
      <c r="DA82" s="198" t="str">
        <f t="shared" ca="1" si="411"/>
        <v/>
      </c>
      <c r="DB82" s="198" t="str">
        <f t="shared" ca="1" si="412"/>
        <v/>
      </c>
    </row>
    <row r="83" spans="1:106">
      <c r="A83" s="191" t="s">
        <v>153</v>
      </c>
      <c r="B83" s="193"/>
      <c r="C83" s="193" t="str">
        <f>IF(+TRACCIATO!D84&lt;&gt;"",TRACCIATO!D84,"")</f>
        <v>ALF</v>
      </c>
      <c r="D83" s="193">
        <f>IF(+TRACCIATO!E84&lt;&gt;"",TRACCIATO!E84,"")</f>
        <v>36</v>
      </c>
      <c r="E83" s="193">
        <f>IF(+TRACCIATO!F84&lt;&gt;"",TRACCIATO!F84,"")</f>
        <v>702</v>
      </c>
      <c r="F83" s="194">
        <f>CalcoloVerifica!F83</f>
        <v>0</v>
      </c>
      <c r="G83" s="198" t="str">
        <f t="shared" ca="1" si="413"/>
        <v/>
      </c>
      <c r="H83" s="198" t="str">
        <f t="shared" ca="1" si="314"/>
        <v/>
      </c>
      <c r="I83" s="198" t="str">
        <f t="shared" ca="1" si="315"/>
        <v/>
      </c>
      <c r="J83" s="198" t="str">
        <f t="shared" ca="1" si="316"/>
        <v/>
      </c>
      <c r="K83" s="198" t="str">
        <f t="shared" ca="1" si="317"/>
        <v/>
      </c>
      <c r="L83" s="198" t="str">
        <f t="shared" ca="1" si="318"/>
        <v/>
      </c>
      <c r="M83" s="198" t="str">
        <f t="shared" ca="1" si="319"/>
        <v/>
      </c>
      <c r="N83" s="198" t="str">
        <f t="shared" ca="1" si="320"/>
        <v/>
      </c>
      <c r="O83" s="198" t="str">
        <f t="shared" ca="1" si="321"/>
        <v/>
      </c>
      <c r="P83" s="198" t="str">
        <f t="shared" ca="1" si="322"/>
        <v/>
      </c>
      <c r="Q83" s="198" t="str">
        <f t="shared" ca="1" si="323"/>
        <v/>
      </c>
      <c r="R83" s="198" t="str">
        <f t="shared" ca="1" si="324"/>
        <v/>
      </c>
      <c r="S83" s="198" t="str">
        <f t="shared" ca="1" si="325"/>
        <v/>
      </c>
      <c r="T83" s="198" t="str">
        <f t="shared" ca="1" si="326"/>
        <v/>
      </c>
      <c r="U83" s="198" t="str">
        <f t="shared" ca="1" si="327"/>
        <v/>
      </c>
      <c r="V83" s="198" t="str">
        <f t="shared" ca="1" si="328"/>
        <v/>
      </c>
      <c r="W83" s="198" t="str">
        <f t="shared" ca="1" si="329"/>
        <v/>
      </c>
      <c r="X83" s="198" t="str">
        <f t="shared" ca="1" si="330"/>
        <v/>
      </c>
      <c r="Y83" s="198" t="str">
        <f t="shared" ca="1" si="331"/>
        <v/>
      </c>
      <c r="Z83" s="198" t="str">
        <f t="shared" ca="1" si="332"/>
        <v/>
      </c>
      <c r="AA83" s="198" t="str">
        <f t="shared" ca="1" si="333"/>
        <v/>
      </c>
      <c r="AB83" s="198" t="str">
        <f t="shared" ca="1" si="334"/>
        <v/>
      </c>
      <c r="AC83" s="198" t="str">
        <f t="shared" ca="1" si="335"/>
        <v/>
      </c>
      <c r="AD83" s="198" t="str">
        <f t="shared" ca="1" si="336"/>
        <v/>
      </c>
      <c r="AE83" s="198" t="str">
        <f t="shared" ca="1" si="337"/>
        <v/>
      </c>
      <c r="AF83" s="198" t="str">
        <f t="shared" ca="1" si="338"/>
        <v/>
      </c>
      <c r="AG83" s="198" t="str">
        <f t="shared" ca="1" si="339"/>
        <v/>
      </c>
      <c r="AH83" s="198" t="str">
        <f t="shared" ca="1" si="340"/>
        <v/>
      </c>
      <c r="AI83" s="198" t="str">
        <f t="shared" ca="1" si="341"/>
        <v/>
      </c>
      <c r="AJ83" s="198" t="str">
        <f t="shared" ca="1" si="342"/>
        <v/>
      </c>
      <c r="AK83" s="198" t="str">
        <f t="shared" ca="1" si="343"/>
        <v/>
      </c>
      <c r="AL83" s="198" t="str">
        <f t="shared" ca="1" si="344"/>
        <v/>
      </c>
      <c r="AM83" s="198" t="str">
        <f t="shared" ca="1" si="345"/>
        <v/>
      </c>
      <c r="AN83" s="198" t="str">
        <f t="shared" ca="1" si="346"/>
        <v/>
      </c>
      <c r="AO83" s="198" t="str">
        <f t="shared" ca="1" si="347"/>
        <v/>
      </c>
      <c r="AP83" s="198" t="str">
        <f t="shared" ca="1" si="348"/>
        <v/>
      </c>
      <c r="AQ83" s="198" t="str">
        <f t="shared" ca="1" si="349"/>
        <v/>
      </c>
      <c r="AR83" s="198" t="str">
        <f t="shared" ca="1" si="350"/>
        <v/>
      </c>
      <c r="AS83" s="198" t="str">
        <f t="shared" ca="1" si="351"/>
        <v/>
      </c>
      <c r="AT83" s="198" t="str">
        <f t="shared" ca="1" si="352"/>
        <v/>
      </c>
      <c r="AU83" s="198" t="str">
        <f t="shared" ca="1" si="353"/>
        <v/>
      </c>
      <c r="AV83" s="198" t="str">
        <f t="shared" ca="1" si="354"/>
        <v/>
      </c>
      <c r="AW83" s="198" t="str">
        <f t="shared" ca="1" si="355"/>
        <v/>
      </c>
      <c r="AX83" s="198" t="str">
        <f t="shared" ca="1" si="356"/>
        <v/>
      </c>
      <c r="AY83" s="198" t="str">
        <f t="shared" ca="1" si="357"/>
        <v/>
      </c>
      <c r="AZ83" s="198" t="str">
        <f t="shared" ca="1" si="358"/>
        <v/>
      </c>
      <c r="BA83" s="198" t="str">
        <f t="shared" ca="1" si="359"/>
        <v/>
      </c>
      <c r="BB83" s="198" t="str">
        <f t="shared" ca="1" si="360"/>
        <v/>
      </c>
      <c r="BC83" s="198" t="str">
        <f t="shared" ca="1" si="361"/>
        <v/>
      </c>
      <c r="BD83" s="198" t="str">
        <f t="shared" ca="1" si="362"/>
        <v/>
      </c>
      <c r="BE83" s="198" t="str">
        <f t="shared" ca="1" si="363"/>
        <v/>
      </c>
      <c r="BF83" s="198" t="str">
        <f t="shared" ca="1" si="364"/>
        <v/>
      </c>
      <c r="BG83" s="198" t="str">
        <f t="shared" ca="1" si="365"/>
        <v/>
      </c>
      <c r="BH83" s="198" t="str">
        <f t="shared" ca="1" si="366"/>
        <v/>
      </c>
      <c r="BI83" s="198" t="str">
        <f t="shared" ca="1" si="367"/>
        <v/>
      </c>
      <c r="BJ83" s="198" t="str">
        <f t="shared" ca="1" si="368"/>
        <v/>
      </c>
      <c r="BK83" s="198" t="str">
        <f t="shared" ca="1" si="369"/>
        <v/>
      </c>
      <c r="BL83" s="198" t="str">
        <f t="shared" ca="1" si="370"/>
        <v/>
      </c>
      <c r="BM83" s="198" t="str">
        <f t="shared" ca="1" si="371"/>
        <v/>
      </c>
      <c r="BN83" s="198" t="str">
        <f t="shared" ca="1" si="372"/>
        <v/>
      </c>
      <c r="BO83" s="198" t="str">
        <f t="shared" ca="1" si="373"/>
        <v/>
      </c>
      <c r="BP83" s="198" t="str">
        <f t="shared" ca="1" si="374"/>
        <v/>
      </c>
      <c r="BQ83" s="198" t="str">
        <f t="shared" ca="1" si="375"/>
        <v/>
      </c>
      <c r="BR83" s="198" t="str">
        <f t="shared" ca="1" si="376"/>
        <v/>
      </c>
      <c r="BS83" s="198" t="str">
        <f t="shared" ca="1" si="377"/>
        <v/>
      </c>
      <c r="BT83" s="198" t="str">
        <f t="shared" ca="1" si="378"/>
        <v/>
      </c>
      <c r="BU83" s="198" t="str">
        <f t="shared" ca="1" si="379"/>
        <v/>
      </c>
      <c r="BV83" s="198" t="str">
        <f t="shared" ca="1" si="380"/>
        <v/>
      </c>
      <c r="BW83" s="198" t="str">
        <f t="shared" ca="1" si="381"/>
        <v/>
      </c>
      <c r="BX83" s="198" t="str">
        <f t="shared" ca="1" si="382"/>
        <v/>
      </c>
      <c r="BY83" s="198" t="str">
        <f t="shared" ca="1" si="383"/>
        <v/>
      </c>
      <c r="BZ83" s="198" t="str">
        <f t="shared" ca="1" si="384"/>
        <v/>
      </c>
      <c r="CA83" s="198" t="str">
        <f t="shared" ca="1" si="385"/>
        <v/>
      </c>
      <c r="CB83" s="198" t="str">
        <f t="shared" ca="1" si="386"/>
        <v/>
      </c>
      <c r="CC83" s="198" t="str">
        <f t="shared" ca="1" si="387"/>
        <v/>
      </c>
      <c r="CD83" s="198" t="str">
        <f t="shared" ca="1" si="388"/>
        <v/>
      </c>
      <c r="CE83" s="198" t="str">
        <f t="shared" ca="1" si="389"/>
        <v/>
      </c>
      <c r="CF83" s="198" t="str">
        <f t="shared" ca="1" si="390"/>
        <v/>
      </c>
      <c r="CG83" s="198" t="str">
        <f t="shared" ca="1" si="391"/>
        <v/>
      </c>
      <c r="CH83" s="198" t="str">
        <f t="shared" ca="1" si="392"/>
        <v/>
      </c>
      <c r="CI83" s="198" t="str">
        <f t="shared" ca="1" si="393"/>
        <v/>
      </c>
      <c r="CJ83" s="198" t="str">
        <f t="shared" ca="1" si="394"/>
        <v/>
      </c>
      <c r="CK83" s="198" t="str">
        <f t="shared" ca="1" si="395"/>
        <v/>
      </c>
      <c r="CL83" s="198" t="str">
        <f t="shared" ca="1" si="396"/>
        <v/>
      </c>
      <c r="CM83" s="198" t="str">
        <f t="shared" ca="1" si="397"/>
        <v/>
      </c>
      <c r="CN83" s="198" t="str">
        <f t="shared" ca="1" si="398"/>
        <v/>
      </c>
      <c r="CO83" s="198" t="str">
        <f t="shared" ca="1" si="399"/>
        <v/>
      </c>
      <c r="CP83" s="198" t="str">
        <f t="shared" ca="1" si="400"/>
        <v/>
      </c>
      <c r="CQ83" s="198" t="str">
        <f t="shared" ca="1" si="401"/>
        <v/>
      </c>
      <c r="CR83" s="198" t="str">
        <f t="shared" ca="1" si="402"/>
        <v/>
      </c>
      <c r="CS83" s="198" t="str">
        <f t="shared" ca="1" si="403"/>
        <v/>
      </c>
      <c r="CT83" s="198" t="str">
        <f t="shared" ca="1" si="404"/>
        <v/>
      </c>
      <c r="CU83" s="198" t="str">
        <f t="shared" ca="1" si="405"/>
        <v/>
      </c>
      <c r="CV83" s="198" t="str">
        <f t="shared" ca="1" si="406"/>
        <v/>
      </c>
      <c r="CW83" s="198" t="str">
        <f t="shared" ca="1" si="407"/>
        <v/>
      </c>
      <c r="CX83" s="198" t="str">
        <f t="shared" ca="1" si="408"/>
        <v/>
      </c>
      <c r="CY83" s="198" t="str">
        <f t="shared" ca="1" si="409"/>
        <v/>
      </c>
      <c r="CZ83" s="198" t="str">
        <f t="shared" ca="1" si="410"/>
        <v/>
      </c>
      <c r="DA83" s="198" t="str">
        <f t="shared" ca="1" si="411"/>
        <v/>
      </c>
      <c r="DB83" s="198" t="str">
        <f t="shared" ca="1" si="412"/>
        <v/>
      </c>
    </row>
    <row r="84" spans="1:106">
      <c r="A84" s="191" t="s">
        <v>154</v>
      </c>
      <c r="B84" s="193"/>
      <c r="C84" s="193" t="str">
        <f>IF(+TRACCIATO!D85&lt;&gt;"",TRACCIATO!D85,"")</f>
        <v>ALF</v>
      </c>
      <c r="D84" s="193">
        <f>IF(+TRACCIATO!E85&lt;&gt;"",TRACCIATO!E85,"")</f>
        <v>36</v>
      </c>
      <c r="E84" s="193">
        <f>IF(+TRACCIATO!F85&lt;&gt;"",TRACCIATO!F85,"")</f>
        <v>738</v>
      </c>
      <c r="F84" s="194">
        <f>CalcoloVerifica!F84</f>
        <v>0</v>
      </c>
      <c r="G84" s="198" t="str">
        <f t="shared" ca="1" si="413"/>
        <v/>
      </c>
      <c r="H84" s="198" t="str">
        <f t="shared" ca="1" si="314"/>
        <v/>
      </c>
      <c r="I84" s="198" t="str">
        <f t="shared" ca="1" si="315"/>
        <v/>
      </c>
      <c r="J84" s="198" t="str">
        <f t="shared" ca="1" si="316"/>
        <v/>
      </c>
      <c r="K84" s="198" t="str">
        <f t="shared" ca="1" si="317"/>
        <v/>
      </c>
      <c r="L84" s="198" t="str">
        <f t="shared" ca="1" si="318"/>
        <v/>
      </c>
      <c r="M84" s="198" t="str">
        <f t="shared" ca="1" si="319"/>
        <v/>
      </c>
      <c r="N84" s="198" t="str">
        <f t="shared" ca="1" si="320"/>
        <v/>
      </c>
      <c r="O84" s="198" t="str">
        <f t="shared" ca="1" si="321"/>
        <v/>
      </c>
      <c r="P84" s="198" t="str">
        <f t="shared" ca="1" si="322"/>
        <v/>
      </c>
      <c r="Q84" s="198" t="str">
        <f t="shared" ca="1" si="323"/>
        <v/>
      </c>
      <c r="R84" s="198" t="str">
        <f t="shared" ca="1" si="324"/>
        <v/>
      </c>
      <c r="S84" s="198" t="str">
        <f t="shared" ca="1" si="325"/>
        <v/>
      </c>
      <c r="T84" s="198" t="str">
        <f t="shared" ca="1" si="326"/>
        <v/>
      </c>
      <c r="U84" s="198" t="str">
        <f t="shared" ca="1" si="327"/>
        <v/>
      </c>
      <c r="V84" s="198" t="str">
        <f t="shared" ca="1" si="328"/>
        <v/>
      </c>
      <c r="W84" s="198" t="str">
        <f t="shared" ca="1" si="329"/>
        <v/>
      </c>
      <c r="X84" s="198" t="str">
        <f t="shared" ca="1" si="330"/>
        <v/>
      </c>
      <c r="Y84" s="198" t="str">
        <f t="shared" ca="1" si="331"/>
        <v/>
      </c>
      <c r="Z84" s="198" t="str">
        <f t="shared" ca="1" si="332"/>
        <v/>
      </c>
      <c r="AA84" s="198" t="str">
        <f t="shared" ca="1" si="333"/>
        <v/>
      </c>
      <c r="AB84" s="198" t="str">
        <f t="shared" ca="1" si="334"/>
        <v/>
      </c>
      <c r="AC84" s="198" t="str">
        <f t="shared" ca="1" si="335"/>
        <v/>
      </c>
      <c r="AD84" s="198" t="str">
        <f t="shared" ca="1" si="336"/>
        <v/>
      </c>
      <c r="AE84" s="198" t="str">
        <f t="shared" ca="1" si="337"/>
        <v/>
      </c>
      <c r="AF84" s="198" t="str">
        <f t="shared" ca="1" si="338"/>
        <v/>
      </c>
      <c r="AG84" s="198" t="str">
        <f t="shared" ca="1" si="339"/>
        <v/>
      </c>
      <c r="AH84" s="198" t="str">
        <f t="shared" ca="1" si="340"/>
        <v/>
      </c>
      <c r="AI84" s="198" t="str">
        <f t="shared" ca="1" si="341"/>
        <v/>
      </c>
      <c r="AJ84" s="198" t="str">
        <f t="shared" ca="1" si="342"/>
        <v/>
      </c>
      <c r="AK84" s="198" t="str">
        <f t="shared" ca="1" si="343"/>
        <v/>
      </c>
      <c r="AL84" s="198" t="str">
        <f t="shared" ca="1" si="344"/>
        <v/>
      </c>
      <c r="AM84" s="198" t="str">
        <f t="shared" ca="1" si="345"/>
        <v/>
      </c>
      <c r="AN84" s="198" t="str">
        <f t="shared" ca="1" si="346"/>
        <v/>
      </c>
      <c r="AO84" s="198" t="str">
        <f t="shared" ca="1" si="347"/>
        <v/>
      </c>
      <c r="AP84" s="198" t="str">
        <f t="shared" ca="1" si="348"/>
        <v/>
      </c>
      <c r="AQ84" s="198" t="str">
        <f t="shared" ca="1" si="349"/>
        <v/>
      </c>
      <c r="AR84" s="198" t="str">
        <f t="shared" ca="1" si="350"/>
        <v/>
      </c>
      <c r="AS84" s="198" t="str">
        <f t="shared" ca="1" si="351"/>
        <v/>
      </c>
      <c r="AT84" s="198" t="str">
        <f t="shared" ca="1" si="352"/>
        <v/>
      </c>
      <c r="AU84" s="198" t="str">
        <f t="shared" ca="1" si="353"/>
        <v/>
      </c>
      <c r="AV84" s="198" t="str">
        <f t="shared" ca="1" si="354"/>
        <v/>
      </c>
      <c r="AW84" s="198" t="str">
        <f t="shared" ca="1" si="355"/>
        <v/>
      </c>
      <c r="AX84" s="198" t="str">
        <f t="shared" ca="1" si="356"/>
        <v/>
      </c>
      <c r="AY84" s="198" t="str">
        <f t="shared" ca="1" si="357"/>
        <v/>
      </c>
      <c r="AZ84" s="198" t="str">
        <f t="shared" ca="1" si="358"/>
        <v/>
      </c>
      <c r="BA84" s="198" t="str">
        <f t="shared" ca="1" si="359"/>
        <v/>
      </c>
      <c r="BB84" s="198" t="str">
        <f t="shared" ca="1" si="360"/>
        <v/>
      </c>
      <c r="BC84" s="198" t="str">
        <f t="shared" ca="1" si="361"/>
        <v/>
      </c>
      <c r="BD84" s="198" t="str">
        <f t="shared" ca="1" si="362"/>
        <v/>
      </c>
      <c r="BE84" s="198" t="str">
        <f t="shared" ca="1" si="363"/>
        <v/>
      </c>
      <c r="BF84" s="198" t="str">
        <f t="shared" ca="1" si="364"/>
        <v/>
      </c>
      <c r="BG84" s="198" t="str">
        <f t="shared" ca="1" si="365"/>
        <v/>
      </c>
      <c r="BH84" s="198" t="str">
        <f t="shared" ca="1" si="366"/>
        <v/>
      </c>
      <c r="BI84" s="198" t="str">
        <f t="shared" ca="1" si="367"/>
        <v/>
      </c>
      <c r="BJ84" s="198" t="str">
        <f t="shared" ca="1" si="368"/>
        <v/>
      </c>
      <c r="BK84" s="198" t="str">
        <f t="shared" ca="1" si="369"/>
        <v/>
      </c>
      <c r="BL84" s="198" t="str">
        <f t="shared" ca="1" si="370"/>
        <v/>
      </c>
      <c r="BM84" s="198" t="str">
        <f t="shared" ca="1" si="371"/>
        <v/>
      </c>
      <c r="BN84" s="198" t="str">
        <f t="shared" ca="1" si="372"/>
        <v/>
      </c>
      <c r="BO84" s="198" t="str">
        <f t="shared" ca="1" si="373"/>
        <v/>
      </c>
      <c r="BP84" s="198" t="str">
        <f t="shared" ca="1" si="374"/>
        <v/>
      </c>
      <c r="BQ84" s="198" t="str">
        <f t="shared" ca="1" si="375"/>
        <v/>
      </c>
      <c r="BR84" s="198" t="str">
        <f t="shared" ca="1" si="376"/>
        <v/>
      </c>
      <c r="BS84" s="198" t="str">
        <f t="shared" ca="1" si="377"/>
        <v/>
      </c>
      <c r="BT84" s="198" t="str">
        <f t="shared" ca="1" si="378"/>
        <v/>
      </c>
      <c r="BU84" s="198" t="str">
        <f t="shared" ca="1" si="379"/>
        <v/>
      </c>
      <c r="BV84" s="198" t="str">
        <f t="shared" ca="1" si="380"/>
        <v/>
      </c>
      <c r="BW84" s="198" t="str">
        <f t="shared" ca="1" si="381"/>
        <v/>
      </c>
      <c r="BX84" s="198" t="str">
        <f t="shared" ca="1" si="382"/>
        <v/>
      </c>
      <c r="BY84" s="198" t="str">
        <f t="shared" ca="1" si="383"/>
        <v/>
      </c>
      <c r="BZ84" s="198" t="str">
        <f t="shared" ca="1" si="384"/>
        <v/>
      </c>
      <c r="CA84" s="198" t="str">
        <f t="shared" ca="1" si="385"/>
        <v/>
      </c>
      <c r="CB84" s="198" t="str">
        <f t="shared" ca="1" si="386"/>
        <v/>
      </c>
      <c r="CC84" s="198" t="str">
        <f t="shared" ca="1" si="387"/>
        <v/>
      </c>
      <c r="CD84" s="198" t="str">
        <f t="shared" ca="1" si="388"/>
        <v/>
      </c>
      <c r="CE84" s="198" t="str">
        <f t="shared" ca="1" si="389"/>
        <v/>
      </c>
      <c r="CF84" s="198" t="str">
        <f t="shared" ca="1" si="390"/>
        <v/>
      </c>
      <c r="CG84" s="198" t="str">
        <f t="shared" ca="1" si="391"/>
        <v/>
      </c>
      <c r="CH84" s="198" t="str">
        <f t="shared" ca="1" si="392"/>
        <v/>
      </c>
      <c r="CI84" s="198" t="str">
        <f t="shared" ca="1" si="393"/>
        <v/>
      </c>
      <c r="CJ84" s="198" t="str">
        <f t="shared" ca="1" si="394"/>
        <v/>
      </c>
      <c r="CK84" s="198" t="str">
        <f t="shared" ca="1" si="395"/>
        <v/>
      </c>
      <c r="CL84" s="198" t="str">
        <f t="shared" ca="1" si="396"/>
        <v/>
      </c>
      <c r="CM84" s="198" t="str">
        <f t="shared" ca="1" si="397"/>
        <v/>
      </c>
      <c r="CN84" s="198" t="str">
        <f t="shared" ca="1" si="398"/>
        <v/>
      </c>
      <c r="CO84" s="198" t="str">
        <f t="shared" ca="1" si="399"/>
        <v/>
      </c>
      <c r="CP84" s="198" t="str">
        <f t="shared" ca="1" si="400"/>
        <v/>
      </c>
      <c r="CQ84" s="198" t="str">
        <f t="shared" ca="1" si="401"/>
        <v/>
      </c>
      <c r="CR84" s="198" t="str">
        <f t="shared" ca="1" si="402"/>
        <v/>
      </c>
      <c r="CS84" s="198" t="str">
        <f t="shared" ca="1" si="403"/>
        <v/>
      </c>
      <c r="CT84" s="198" t="str">
        <f t="shared" ca="1" si="404"/>
        <v/>
      </c>
      <c r="CU84" s="198" t="str">
        <f t="shared" ca="1" si="405"/>
        <v/>
      </c>
      <c r="CV84" s="198" t="str">
        <f t="shared" ca="1" si="406"/>
        <v/>
      </c>
      <c r="CW84" s="198" t="str">
        <f t="shared" ca="1" si="407"/>
        <v/>
      </c>
      <c r="CX84" s="198" t="str">
        <f t="shared" ca="1" si="408"/>
        <v/>
      </c>
      <c r="CY84" s="198" t="str">
        <f t="shared" ca="1" si="409"/>
        <v/>
      </c>
      <c r="CZ84" s="198" t="str">
        <f t="shared" ca="1" si="410"/>
        <v/>
      </c>
      <c r="DA84" s="198" t="str">
        <f t="shared" ca="1" si="411"/>
        <v/>
      </c>
      <c r="DB84" s="198" t="str">
        <f t="shared" ca="1" si="412"/>
        <v/>
      </c>
    </row>
    <row r="85" spans="1:106">
      <c r="A85" s="191" t="s">
        <v>156</v>
      </c>
      <c r="B85" s="193"/>
      <c r="C85" s="193" t="str">
        <f>IF(+TRACCIATO!D86&lt;&gt;"",TRACCIATO!D86,"")</f>
        <v>ALF</v>
      </c>
      <c r="D85" s="193">
        <f>IF(+TRACCIATO!E86&lt;&gt;"",TRACCIATO!E86,"")</f>
        <v>36</v>
      </c>
      <c r="E85" s="193">
        <f>IF(+TRACCIATO!F86&lt;&gt;"",TRACCIATO!F86,"")</f>
        <v>774</v>
      </c>
      <c r="F85" s="194">
        <f>CalcoloVerifica!F85</f>
        <v>0</v>
      </c>
      <c r="G85" s="198" t="str">
        <f t="shared" ca="1" si="413"/>
        <v/>
      </c>
      <c r="H85" s="198" t="str">
        <f t="shared" ca="1" si="314"/>
        <v/>
      </c>
      <c r="I85" s="198" t="str">
        <f t="shared" ca="1" si="315"/>
        <v/>
      </c>
      <c r="J85" s="198" t="str">
        <f t="shared" ca="1" si="316"/>
        <v/>
      </c>
      <c r="K85" s="198" t="str">
        <f t="shared" ca="1" si="317"/>
        <v/>
      </c>
      <c r="L85" s="198" t="str">
        <f t="shared" ca="1" si="318"/>
        <v/>
      </c>
      <c r="M85" s="198" t="str">
        <f t="shared" ca="1" si="319"/>
        <v/>
      </c>
      <c r="N85" s="198" t="str">
        <f t="shared" ca="1" si="320"/>
        <v/>
      </c>
      <c r="O85" s="198" t="str">
        <f t="shared" ca="1" si="321"/>
        <v/>
      </c>
      <c r="P85" s="198" t="str">
        <f t="shared" ca="1" si="322"/>
        <v/>
      </c>
      <c r="Q85" s="198" t="str">
        <f t="shared" ca="1" si="323"/>
        <v/>
      </c>
      <c r="R85" s="198" t="str">
        <f t="shared" ca="1" si="324"/>
        <v/>
      </c>
      <c r="S85" s="198" t="str">
        <f t="shared" ca="1" si="325"/>
        <v/>
      </c>
      <c r="T85" s="198" t="str">
        <f t="shared" ca="1" si="326"/>
        <v/>
      </c>
      <c r="U85" s="198" t="str">
        <f t="shared" ca="1" si="327"/>
        <v/>
      </c>
      <c r="V85" s="198" t="str">
        <f t="shared" ca="1" si="328"/>
        <v/>
      </c>
      <c r="W85" s="198" t="str">
        <f t="shared" ca="1" si="329"/>
        <v/>
      </c>
      <c r="X85" s="198" t="str">
        <f t="shared" ca="1" si="330"/>
        <v/>
      </c>
      <c r="Y85" s="198" t="str">
        <f t="shared" ca="1" si="331"/>
        <v/>
      </c>
      <c r="Z85" s="198" t="str">
        <f t="shared" ca="1" si="332"/>
        <v/>
      </c>
      <c r="AA85" s="198" t="str">
        <f t="shared" ca="1" si="333"/>
        <v/>
      </c>
      <c r="AB85" s="198" t="str">
        <f t="shared" ca="1" si="334"/>
        <v/>
      </c>
      <c r="AC85" s="198" t="str">
        <f t="shared" ca="1" si="335"/>
        <v/>
      </c>
      <c r="AD85" s="198" t="str">
        <f t="shared" ca="1" si="336"/>
        <v/>
      </c>
      <c r="AE85" s="198" t="str">
        <f t="shared" ca="1" si="337"/>
        <v/>
      </c>
      <c r="AF85" s="198" t="str">
        <f t="shared" ca="1" si="338"/>
        <v/>
      </c>
      <c r="AG85" s="198" t="str">
        <f t="shared" ca="1" si="339"/>
        <v/>
      </c>
      <c r="AH85" s="198" t="str">
        <f t="shared" ca="1" si="340"/>
        <v/>
      </c>
      <c r="AI85" s="198" t="str">
        <f t="shared" ca="1" si="341"/>
        <v/>
      </c>
      <c r="AJ85" s="198" t="str">
        <f t="shared" ca="1" si="342"/>
        <v/>
      </c>
      <c r="AK85" s="198" t="str">
        <f t="shared" ca="1" si="343"/>
        <v/>
      </c>
      <c r="AL85" s="198" t="str">
        <f t="shared" ca="1" si="344"/>
        <v/>
      </c>
      <c r="AM85" s="198" t="str">
        <f t="shared" ca="1" si="345"/>
        <v/>
      </c>
      <c r="AN85" s="198" t="str">
        <f t="shared" ca="1" si="346"/>
        <v/>
      </c>
      <c r="AO85" s="198" t="str">
        <f t="shared" ca="1" si="347"/>
        <v/>
      </c>
      <c r="AP85" s="198" t="str">
        <f t="shared" ca="1" si="348"/>
        <v/>
      </c>
      <c r="AQ85" s="198" t="str">
        <f t="shared" ca="1" si="349"/>
        <v/>
      </c>
      <c r="AR85" s="198" t="str">
        <f t="shared" ca="1" si="350"/>
        <v/>
      </c>
      <c r="AS85" s="198" t="str">
        <f t="shared" ca="1" si="351"/>
        <v/>
      </c>
      <c r="AT85" s="198" t="str">
        <f t="shared" ca="1" si="352"/>
        <v/>
      </c>
      <c r="AU85" s="198" t="str">
        <f t="shared" ca="1" si="353"/>
        <v/>
      </c>
      <c r="AV85" s="198" t="str">
        <f t="shared" ca="1" si="354"/>
        <v/>
      </c>
      <c r="AW85" s="198" t="str">
        <f t="shared" ca="1" si="355"/>
        <v/>
      </c>
      <c r="AX85" s="198" t="str">
        <f t="shared" ca="1" si="356"/>
        <v/>
      </c>
      <c r="AY85" s="198" t="str">
        <f t="shared" ca="1" si="357"/>
        <v/>
      </c>
      <c r="AZ85" s="198" t="str">
        <f t="shared" ca="1" si="358"/>
        <v/>
      </c>
      <c r="BA85" s="198" t="str">
        <f t="shared" ca="1" si="359"/>
        <v/>
      </c>
      <c r="BB85" s="198" t="str">
        <f t="shared" ca="1" si="360"/>
        <v/>
      </c>
      <c r="BC85" s="198" t="str">
        <f t="shared" ca="1" si="361"/>
        <v/>
      </c>
      <c r="BD85" s="198" t="str">
        <f t="shared" ca="1" si="362"/>
        <v/>
      </c>
      <c r="BE85" s="198" t="str">
        <f t="shared" ca="1" si="363"/>
        <v/>
      </c>
      <c r="BF85" s="198" t="str">
        <f t="shared" ca="1" si="364"/>
        <v/>
      </c>
      <c r="BG85" s="198" t="str">
        <f t="shared" ca="1" si="365"/>
        <v/>
      </c>
      <c r="BH85" s="198" t="str">
        <f t="shared" ca="1" si="366"/>
        <v/>
      </c>
      <c r="BI85" s="198" t="str">
        <f t="shared" ca="1" si="367"/>
        <v/>
      </c>
      <c r="BJ85" s="198" t="str">
        <f t="shared" ca="1" si="368"/>
        <v/>
      </c>
      <c r="BK85" s="198" t="str">
        <f t="shared" ca="1" si="369"/>
        <v/>
      </c>
      <c r="BL85" s="198" t="str">
        <f t="shared" ca="1" si="370"/>
        <v/>
      </c>
      <c r="BM85" s="198" t="str">
        <f t="shared" ca="1" si="371"/>
        <v/>
      </c>
      <c r="BN85" s="198" t="str">
        <f t="shared" ca="1" si="372"/>
        <v/>
      </c>
      <c r="BO85" s="198" t="str">
        <f t="shared" ca="1" si="373"/>
        <v/>
      </c>
      <c r="BP85" s="198" t="str">
        <f t="shared" ca="1" si="374"/>
        <v/>
      </c>
      <c r="BQ85" s="198" t="str">
        <f t="shared" ca="1" si="375"/>
        <v/>
      </c>
      <c r="BR85" s="198" t="str">
        <f t="shared" ca="1" si="376"/>
        <v/>
      </c>
      <c r="BS85" s="198" t="str">
        <f t="shared" ca="1" si="377"/>
        <v/>
      </c>
      <c r="BT85" s="198" t="str">
        <f t="shared" ca="1" si="378"/>
        <v/>
      </c>
      <c r="BU85" s="198" t="str">
        <f t="shared" ca="1" si="379"/>
        <v/>
      </c>
      <c r="BV85" s="198" t="str">
        <f t="shared" ca="1" si="380"/>
        <v/>
      </c>
      <c r="BW85" s="198" t="str">
        <f t="shared" ca="1" si="381"/>
        <v/>
      </c>
      <c r="BX85" s="198" t="str">
        <f t="shared" ca="1" si="382"/>
        <v/>
      </c>
      <c r="BY85" s="198" t="str">
        <f t="shared" ca="1" si="383"/>
        <v/>
      </c>
      <c r="BZ85" s="198" t="str">
        <f t="shared" ca="1" si="384"/>
        <v/>
      </c>
      <c r="CA85" s="198" t="str">
        <f t="shared" ca="1" si="385"/>
        <v/>
      </c>
      <c r="CB85" s="198" t="str">
        <f t="shared" ca="1" si="386"/>
        <v/>
      </c>
      <c r="CC85" s="198" t="str">
        <f t="shared" ca="1" si="387"/>
        <v/>
      </c>
      <c r="CD85" s="198" t="str">
        <f t="shared" ca="1" si="388"/>
        <v/>
      </c>
      <c r="CE85" s="198" t="str">
        <f t="shared" ca="1" si="389"/>
        <v/>
      </c>
      <c r="CF85" s="198" t="str">
        <f t="shared" ca="1" si="390"/>
        <v/>
      </c>
      <c r="CG85" s="198" t="str">
        <f t="shared" ca="1" si="391"/>
        <v/>
      </c>
      <c r="CH85" s="198" t="str">
        <f t="shared" ca="1" si="392"/>
        <v/>
      </c>
      <c r="CI85" s="198" t="str">
        <f t="shared" ca="1" si="393"/>
        <v/>
      </c>
      <c r="CJ85" s="198" t="str">
        <f t="shared" ca="1" si="394"/>
        <v/>
      </c>
      <c r="CK85" s="198" t="str">
        <f t="shared" ca="1" si="395"/>
        <v/>
      </c>
      <c r="CL85" s="198" t="str">
        <f t="shared" ca="1" si="396"/>
        <v/>
      </c>
      <c r="CM85" s="198" t="str">
        <f t="shared" ca="1" si="397"/>
        <v/>
      </c>
      <c r="CN85" s="198" t="str">
        <f t="shared" ca="1" si="398"/>
        <v/>
      </c>
      <c r="CO85" s="198" t="str">
        <f t="shared" ca="1" si="399"/>
        <v/>
      </c>
      <c r="CP85" s="198" t="str">
        <f t="shared" ca="1" si="400"/>
        <v/>
      </c>
      <c r="CQ85" s="198" t="str">
        <f t="shared" ca="1" si="401"/>
        <v/>
      </c>
      <c r="CR85" s="198" t="str">
        <f t="shared" ca="1" si="402"/>
        <v/>
      </c>
      <c r="CS85" s="198" t="str">
        <f t="shared" ca="1" si="403"/>
        <v/>
      </c>
      <c r="CT85" s="198" t="str">
        <f t="shared" ca="1" si="404"/>
        <v/>
      </c>
      <c r="CU85" s="198" t="str">
        <f t="shared" ca="1" si="405"/>
        <v/>
      </c>
      <c r="CV85" s="198" t="str">
        <f t="shared" ca="1" si="406"/>
        <v/>
      </c>
      <c r="CW85" s="198" t="str">
        <f t="shared" ca="1" si="407"/>
        <v/>
      </c>
      <c r="CX85" s="198" t="str">
        <f t="shared" ca="1" si="408"/>
        <v/>
      </c>
      <c r="CY85" s="198" t="str">
        <f t="shared" ca="1" si="409"/>
        <v/>
      </c>
      <c r="CZ85" s="198" t="str">
        <f t="shared" ca="1" si="410"/>
        <v/>
      </c>
      <c r="DA85" s="198" t="str">
        <f t="shared" ca="1" si="411"/>
        <v/>
      </c>
      <c r="DB85" s="198" t="str">
        <f t="shared" ca="1" si="412"/>
        <v/>
      </c>
    </row>
    <row r="86" spans="1:106">
      <c r="A86" s="191" t="s">
        <v>158</v>
      </c>
      <c r="B86" s="193"/>
      <c r="C86" s="193" t="str">
        <f>IF(+TRACCIATO!D87&lt;&gt;"",TRACCIATO!D87,"")</f>
        <v>ALF</v>
      </c>
      <c r="D86" s="193">
        <f>IF(+TRACCIATO!E87&lt;&gt;"",TRACCIATO!E87,"")</f>
        <v>36</v>
      </c>
      <c r="E86" s="193">
        <f>IF(+TRACCIATO!F87&lt;&gt;"",TRACCIATO!F87,"")</f>
        <v>810</v>
      </c>
      <c r="F86" s="194">
        <f>CalcoloVerifica!F86</f>
        <v>0</v>
      </c>
      <c r="G86" s="198" t="str">
        <f t="shared" ca="1" si="413"/>
        <v/>
      </c>
      <c r="H86" s="198" t="str">
        <f t="shared" ca="1" si="314"/>
        <v/>
      </c>
      <c r="I86" s="198" t="str">
        <f t="shared" ca="1" si="315"/>
        <v/>
      </c>
      <c r="J86" s="198" t="str">
        <f t="shared" ca="1" si="316"/>
        <v/>
      </c>
      <c r="K86" s="198" t="str">
        <f t="shared" ca="1" si="317"/>
        <v/>
      </c>
      <c r="L86" s="198" t="str">
        <f t="shared" ca="1" si="318"/>
        <v/>
      </c>
      <c r="M86" s="198" t="str">
        <f t="shared" ca="1" si="319"/>
        <v/>
      </c>
      <c r="N86" s="198" t="str">
        <f t="shared" ca="1" si="320"/>
        <v/>
      </c>
      <c r="O86" s="198" t="str">
        <f t="shared" ca="1" si="321"/>
        <v/>
      </c>
      <c r="P86" s="198" t="str">
        <f t="shared" ca="1" si="322"/>
        <v/>
      </c>
      <c r="Q86" s="198" t="str">
        <f t="shared" ca="1" si="323"/>
        <v/>
      </c>
      <c r="R86" s="198" t="str">
        <f t="shared" ca="1" si="324"/>
        <v/>
      </c>
      <c r="S86" s="198" t="str">
        <f t="shared" ca="1" si="325"/>
        <v/>
      </c>
      <c r="T86" s="198" t="str">
        <f t="shared" ca="1" si="326"/>
        <v/>
      </c>
      <c r="U86" s="198" t="str">
        <f t="shared" ca="1" si="327"/>
        <v/>
      </c>
      <c r="V86" s="198" t="str">
        <f t="shared" ca="1" si="328"/>
        <v/>
      </c>
      <c r="W86" s="198" t="str">
        <f t="shared" ca="1" si="329"/>
        <v/>
      </c>
      <c r="X86" s="198" t="str">
        <f t="shared" ca="1" si="330"/>
        <v/>
      </c>
      <c r="Y86" s="198" t="str">
        <f t="shared" ca="1" si="331"/>
        <v/>
      </c>
      <c r="Z86" s="198" t="str">
        <f t="shared" ca="1" si="332"/>
        <v/>
      </c>
      <c r="AA86" s="198" t="str">
        <f t="shared" ca="1" si="333"/>
        <v/>
      </c>
      <c r="AB86" s="198" t="str">
        <f t="shared" ca="1" si="334"/>
        <v/>
      </c>
      <c r="AC86" s="198" t="str">
        <f t="shared" ca="1" si="335"/>
        <v/>
      </c>
      <c r="AD86" s="198" t="str">
        <f t="shared" ca="1" si="336"/>
        <v/>
      </c>
      <c r="AE86" s="198" t="str">
        <f t="shared" ca="1" si="337"/>
        <v/>
      </c>
      <c r="AF86" s="198" t="str">
        <f t="shared" ca="1" si="338"/>
        <v/>
      </c>
      <c r="AG86" s="198" t="str">
        <f t="shared" ca="1" si="339"/>
        <v/>
      </c>
      <c r="AH86" s="198" t="str">
        <f t="shared" ca="1" si="340"/>
        <v/>
      </c>
      <c r="AI86" s="198" t="str">
        <f t="shared" ca="1" si="341"/>
        <v/>
      </c>
      <c r="AJ86" s="198" t="str">
        <f t="shared" ca="1" si="342"/>
        <v/>
      </c>
      <c r="AK86" s="198" t="str">
        <f t="shared" ca="1" si="343"/>
        <v/>
      </c>
      <c r="AL86" s="198" t="str">
        <f t="shared" ca="1" si="344"/>
        <v/>
      </c>
      <c r="AM86" s="198" t="str">
        <f t="shared" ca="1" si="345"/>
        <v/>
      </c>
      <c r="AN86" s="198" t="str">
        <f t="shared" ca="1" si="346"/>
        <v/>
      </c>
      <c r="AO86" s="198" t="str">
        <f t="shared" ca="1" si="347"/>
        <v/>
      </c>
      <c r="AP86" s="198" t="str">
        <f t="shared" ca="1" si="348"/>
        <v/>
      </c>
      <c r="AQ86" s="198" t="str">
        <f t="shared" ca="1" si="349"/>
        <v/>
      </c>
      <c r="AR86" s="198" t="str">
        <f t="shared" ca="1" si="350"/>
        <v/>
      </c>
      <c r="AS86" s="198" t="str">
        <f t="shared" ca="1" si="351"/>
        <v/>
      </c>
      <c r="AT86" s="198" t="str">
        <f t="shared" ca="1" si="352"/>
        <v/>
      </c>
      <c r="AU86" s="198" t="str">
        <f t="shared" ca="1" si="353"/>
        <v/>
      </c>
      <c r="AV86" s="198" t="str">
        <f t="shared" ca="1" si="354"/>
        <v/>
      </c>
      <c r="AW86" s="198" t="str">
        <f t="shared" ca="1" si="355"/>
        <v/>
      </c>
      <c r="AX86" s="198" t="str">
        <f t="shared" ca="1" si="356"/>
        <v/>
      </c>
      <c r="AY86" s="198" t="str">
        <f t="shared" ca="1" si="357"/>
        <v/>
      </c>
      <c r="AZ86" s="198" t="str">
        <f t="shared" ca="1" si="358"/>
        <v/>
      </c>
      <c r="BA86" s="198" t="str">
        <f t="shared" ca="1" si="359"/>
        <v/>
      </c>
      <c r="BB86" s="198" t="str">
        <f t="shared" ca="1" si="360"/>
        <v/>
      </c>
      <c r="BC86" s="198" t="str">
        <f t="shared" ca="1" si="361"/>
        <v/>
      </c>
      <c r="BD86" s="198" t="str">
        <f t="shared" ca="1" si="362"/>
        <v/>
      </c>
      <c r="BE86" s="198" t="str">
        <f t="shared" ca="1" si="363"/>
        <v/>
      </c>
      <c r="BF86" s="198" t="str">
        <f t="shared" ca="1" si="364"/>
        <v/>
      </c>
      <c r="BG86" s="198" t="str">
        <f t="shared" ca="1" si="365"/>
        <v/>
      </c>
      <c r="BH86" s="198" t="str">
        <f t="shared" ca="1" si="366"/>
        <v/>
      </c>
      <c r="BI86" s="198" t="str">
        <f t="shared" ca="1" si="367"/>
        <v/>
      </c>
      <c r="BJ86" s="198" t="str">
        <f t="shared" ca="1" si="368"/>
        <v/>
      </c>
      <c r="BK86" s="198" t="str">
        <f t="shared" ca="1" si="369"/>
        <v/>
      </c>
      <c r="BL86" s="198" t="str">
        <f t="shared" ca="1" si="370"/>
        <v/>
      </c>
      <c r="BM86" s="198" t="str">
        <f t="shared" ca="1" si="371"/>
        <v/>
      </c>
      <c r="BN86" s="198" t="str">
        <f t="shared" ca="1" si="372"/>
        <v/>
      </c>
      <c r="BO86" s="198" t="str">
        <f t="shared" ca="1" si="373"/>
        <v/>
      </c>
      <c r="BP86" s="198" t="str">
        <f t="shared" ca="1" si="374"/>
        <v/>
      </c>
      <c r="BQ86" s="198" t="str">
        <f t="shared" ca="1" si="375"/>
        <v/>
      </c>
      <c r="BR86" s="198" t="str">
        <f t="shared" ca="1" si="376"/>
        <v/>
      </c>
      <c r="BS86" s="198" t="str">
        <f t="shared" ca="1" si="377"/>
        <v/>
      </c>
      <c r="BT86" s="198" t="str">
        <f t="shared" ca="1" si="378"/>
        <v/>
      </c>
      <c r="BU86" s="198" t="str">
        <f t="shared" ca="1" si="379"/>
        <v/>
      </c>
      <c r="BV86" s="198" t="str">
        <f t="shared" ca="1" si="380"/>
        <v/>
      </c>
      <c r="BW86" s="198" t="str">
        <f t="shared" ca="1" si="381"/>
        <v/>
      </c>
      <c r="BX86" s="198" t="str">
        <f t="shared" ca="1" si="382"/>
        <v/>
      </c>
      <c r="BY86" s="198" t="str">
        <f t="shared" ca="1" si="383"/>
        <v/>
      </c>
      <c r="BZ86" s="198" t="str">
        <f t="shared" ca="1" si="384"/>
        <v/>
      </c>
      <c r="CA86" s="198" t="str">
        <f t="shared" ca="1" si="385"/>
        <v/>
      </c>
      <c r="CB86" s="198" t="str">
        <f t="shared" ca="1" si="386"/>
        <v/>
      </c>
      <c r="CC86" s="198" t="str">
        <f t="shared" ca="1" si="387"/>
        <v/>
      </c>
      <c r="CD86" s="198" t="str">
        <f t="shared" ca="1" si="388"/>
        <v/>
      </c>
      <c r="CE86" s="198" t="str">
        <f t="shared" ca="1" si="389"/>
        <v/>
      </c>
      <c r="CF86" s="198" t="str">
        <f t="shared" ca="1" si="390"/>
        <v/>
      </c>
      <c r="CG86" s="198" t="str">
        <f t="shared" ca="1" si="391"/>
        <v/>
      </c>
      <c r="CH86" s="198" t="str">
        <f t="shared" ca="1" si="392"/>
        <v/>
      </c>
      <c r="CI86" s="198" t="str">
        <f t="shared" ca="1" si="393"/>
        <v/>
      </c>
      <c r="CJ86" s="198" t="str">
        <f t="shared" ca="1" si="394"/>
        <v/>
      </c>
      <c r="CK86" s="198" t="str">
        <f t="shared" ca="1" si="395"/>
        <v/>
      </c>
      <c r="CL86" s="198" t="str">
        <f t="shared" ca="1" si="396"/>
        <v/>
      </c>
      <c r="CM86" s="198" t="str">
        <f t="shared" ca="1" si="397"/>
        <v/>
      </c>
      <c r="CN86" s="198" t="str">
        <f t="shared" ca="1" si="398"/>
        <v/>
      </c>
      <c r="CO86" s="198" t="str">
        <f t="shared" ca="1" si="399"/>
        <v/>
      </c>
      <c r="CP86" s="198" t="str">
        <f t="shared" ca="1" si="400"/>
        <v/>
      </c>
      <c r="CQ86" s="198" t="str">
        <f t="shared" ca="1" si="401"/>
        <v/>
      </c>
      <c r="CR86" s="198" t="str">
        <f t="shared" ca="1" si="402"/>
        <v/>
      </c>
      <c r="CS86" s="198" t="str">
        <f t="shared" ca="1" si="403"/>
        <v/>
      </c>
      <c r="CT86" s="198" t="str">
        <f t="shared" ca="1" si="404"/>
        <v/>
      </c>
      <c r="CU86" s="198" t="str">
        <f t="shared" ca="1" si="405"/>
        <v/>
      </c>
      <c r="CV86" s="198" t="str">
        <f t="shared" ca="1" si="406"/>
        <v/>
      </c>
      <c r="CW86" s="198" t="str">
        <f t="shared" ca="1" si="407"/>
        <v/>
      </c>
      <c r="CX86" s="198" t="str">
        <f t="shared" ca="1" si="408"/>
        <v/>
      </c>
      <c r="CY86" s="198" t="str">
        <f t="shared" ca="1" si="409"/>
        <v/>
      </c>
      <c r="CZ86" s="198" t="str">
        <f t="shared" ca="1" si="410"/>
        <v/>
      </c>
      <c r="DA86" s="198" t="str">
        <f t="shared" ca="1" si="411"/>
        <v/>
      </c>
      <c r="DB86" s="198" t="str">
        <f t="shared" ca="1" si="412"/>
        <v/>
      </c>
    </row>
    <row r="87" spans="1:106">
      <c r="A87" s="191" t="s">
        <v>159</v>
      </c>
      <c r="B87" s="193"/>
      <c r="C87" s="193" t="str">
        <f>IF(+TRACCIATO!D88&lt;&gt;"",TRACCIATO!D88,"")</f>
        <v>ALF</v>
      </c>
      <c r="D87" s="193">
        <f>IF(+TRACCIATO!E88&lt;&gt;"",TRACCIATO!E88,"")</f>
        <v>36</v>
      </c>
      <c r="E87" s="193">
        <f>IF(+TRACCIATO!F88&lt;&gt;"",TRACCIATO!F88,"")</f>
        <v>846</v>
      </c>
      <c r="F87" s="194">
        <f>CalcoloVerifica!F87</f>
        <v>0</v>
      </c>
      <c r="G87" s="198" t="str">
        <f t="shared" ca="1" si="413"/>
        <v/>
      </c>
      <c r="H87" s="198" t="str">
        <f t="shared" ca="1" si="314"/>
        <v/>
      </c>
      <c r="I87" s="198" t="str">
        <f t="shared" ca="1" si="315"/>
        <v/>
      </c>
      <c r="J87" s="198" t="str">
        <f t="shared" ca="1" si="316"/>
        <v/>
      </c>
      <c r="K87" s="198" t="str">
        <f t="shared" ca="1" si="317"/>
        <v/>
      </c>
      <c r="L87" s="198" t="str">
        <f t="shared" ca="1" si="318"/>
        <v/>
      </c>
      <c r="M87" s="198" t="str">
        <f t="shared" ca="1" si="319"/>
        <v/>
      </c>
      <c r="N87" s="198" t="str">
        <f t="shared" ca="1" si="320"/>
        <v/>
      </c>
      <c r="O87" s="198" t="str">
        <f t="shared" ca="1" si="321"/>
        <v/>
      </c>
      <c r="P87" s="198" t="str">
        <f t="shared" ca="1" si="322"/>
        <v/>
      </c>
      <c r="Q87" s="198" t="str">
        <f t="shared" ca="1" si="323"/>
        <v/>
      </c>
      <c r="R87" s="198" t="str">
        <f t="shared" ca="1" si="324"/>
        <v/>
      </c>
      <c r="S87" s="198" t="str">
        <f t="shared" ca="1" si="325"/>
        <v/>
      </c>
      <c r="T87" s="198" t="str">
        <f t="shared" ca="1" si="326"/>
        <v/>
      </c>
      <c r="U87" s="198" t="str">
        <f t="shared" ca="1" si="327"/>
        <v/>
      </c>
      <c r="V87" s="198" t="str">
        <f t="shared" ca="1" si="328"/>
        <v/>
      </c>
      <c r="W87" s="198" t="str">
        <f t="shared" ca="1" si="329"/>
        <v/>
      </c>
      <c r="X87" s="198" t="str">
        <f t="shared" ca="1" si="330"/>
        <v/>
      </c>
      <c r="Y87" s="198" t="str">
        <f t="shared" ca="1" si="331"/>
        <v/>
      </c>
      <c r="Z87" s="198" t="str">
        <f t="shared" ca="1" si="332"/>
        <v/>
      </c>
      <c r="AA87" s="198" t="str">
        <f t="shared" ca="1" si="333"/>
        <v/>
      </c>
      <c r="AB87" s="198" t="str">
        <f t="shared" ca="1" si="334"/>
        <v/>
      </c>
      <c r="AC87" s="198" t="str">
        <f t="shared" ca="1" si="335"/>
        <v/>
      </c>
      <c r="AD87" s="198" t="str">
        <f t="shared" ca="1" si="336"/>
        <v/>
      </c>
      <c r="AE87" s="198" t="str">
        <f t="shared" ca="1" si="337"/>
        <v/>
      </c>
      <c r="AF87" s="198" t="str">
        <f t="shared" ca="1" si="338"/>
        <v/>
      </c>
      <c r="AG87" s="198" t="str">
        <f t="shared" ca="1" si="339"/>
        <v/>
      </c>
      <c r="AH87" s="198" t="str">
        <f t="shared" ca="1" si="340"/>
        <v/>
      </c>
      <c r="AI87" s="198" t="str">
        <f t="shared" ca="1" si="341"/>
        <v/>
      </c>
      <c r="AJ87" s="198" t="str">
        <f t="shared" ca="1" si="342"/>
        <v/>
      </c>
      <c r="AK87" s="198" t="str">
        <f t="shared" ca="1" si="343"/>
        <v/>
      </c>
      <c r="AL87" s="198" t="str">
        <f t="shared" ca="1" si="344"/>
        <v/>
      </c>
      <c r="AM87" s="198" t="str">
        <f t="shared" ca="1" si="345"/>
        <v/>
      </c>
      <c r="AN87" s="198" t="str">
        <f t="shared" ca="1" si="346"/>
        <v/>
      </c>
      <c r="AO87" s="198" t="str">
        <f t="shared" ca="1" si="347"/>
        <v/>
      </c>
      <c r="AP87" s="198" t="str">
        <f t="shared" ca="1" si="348"/>
        <v/>
      </c>
      <c r="AQ87" s="198" t="str">
        <f t="shared" ca="1" si="349"/>
        <v/>
      </c>
      <c r="AR87" s="198" t="str">
        <f t="shared" ca="1" si="350"/>
        <v/>
      </c>
      <c r="AS87" s="198" t="str">
        <f t="shared" ca="1" si="351"/>
        <v/>
      </c>
      <c r="AT87" s="198" t="str">
        <f t="shared" ca="1" si="352"/>
        <v/>
      </c>
      <c r="AU87" s="198" t="str">
        <f t="shared" ca="1" si="353"/>
        <v/>
      </c>
      <c r="AV87" s="198" t="str">
        <f t="shared" ca="1" si="354"/>
        <v/>
      </c>
      <c r="AW87" s="198" t="str">
        <f t="shared" ca="1" si="355"/>
        <v/>
      </c>
      <c r="AX87" s="198" t="str">
        <f t="shared" ca="1" si="356"/>
        <v/>
      </c>
      <c r="AY87" s="198" t="str">
        <f t="shared" ca="1" si="357"/>
        <v/>
      </c>
      <c r="AZ87" s="198" t="str">
        <f t="shared" ca="1" si="358"/>
        <v/>
      </c>
      <c r="BA87" s="198" t="str">
        <f t="shared" ca="1" si="359"/>
        <v/>
      </c>
      <c r="BB87" s="198" t="str">
        <f t="shared" ca="1" si="360"/>
        <v/>
      </c>
      <c r="BC87" s="198" t="str">
        <f t="shared" ca="1" si="361"/>
        <v/>
      </c>
      <c r="BD87" s="198" t="str">
        <f t="shared" ca="1" si="362"/>
        <v/>
      </c>
      <c r="BE87" s="198" t="str">
        <f t="shared" ca="1" si="363"/>
        <v/>
      </c>
      <c r="BF87" s="198" t="str">
        <f t="shared" ca="1" si="364"/>
        <v/>
      </c>
      <c r="BG87" s="198" t="str">
        <f t="shared" ca="1" si="365"/>
        <v/>
      </c>
      <c r="BH87" s="198" t="str">
        <f t="shared" ca="1" si="366"/>
        <v/>
      </c>
      <c r="BI87" s="198" t="str">
        <f t="shared" ca="1" si="367"/>
        <v/>
      </c>
      <c r="BJ87" s="198" t="str">
        <f t="shared" ca="1" si="368"/>
        <v/>
      </c>
      <c r="BK87" s="198" t="str">
        <f t="shared" ca="1" si="369"/>
        <v/>
      </c>
      <c r="BL87" s="198" t="str">
        <f t="shared" ca="1" si="370"/>
        <v/>
      </c>
      <c r="BM87" s="198" t="str">
        <f t="shared" ca="1" si="371"/>
        <v/>
      </c>
      <c r="BN87" s="198" t="str">
        <f t="shared" ca="1" si="372"/>
        <v/>
      </c>
      <c r="BO87" s="198" t="str">
        <f t="shared" ca="1" si="373"/>
        <v/>
      </c>
      <c r="BP87" s="198" t="str">
        <f t="shared" ca="1" si="374"/>
        <v/>
      </c>
      <c r="BQ87" s="198" t="str">
        <f t="shared" ca="1" si="375"/>
        <v/>
      </c>
      <c r="BR87" s="198" t="str">
        <f t="shared" ca="1" si="376"/>
        <v/>
      </c>
      <c r="BS87" s="198" t="str">
        <f t="shared" ca="1" si="377"/>
        <v/>
      </c>
      <c r="BT87" s="198" t="str">
        <f t="shared" ca="1" si="378"/>
        <v/>
      </c>
      <c r="BU87" s="198" t="str">
        <f t="shared" ca="1" si="379"/>
        <v/>
      </c>
      <c r="BV87" s="198" t="str">
        <f t="shared" ca="1" si="380"/>
        <v/>
      </c>
      <c r="BW87" s="198" t="str">
        <f t="shared" ca="1" si="381"/>
        <v/>
      </c>
      <c r="BX87" s="198" t="str">
        <f t="shared" ca="1" si="382"/>
        <v/>
      </c>
      <c r="BY87" s="198" t="str">
        <f t="shared" ca="1" si="383"/>
        <v/>
      </c>
      <c r="BZ87" s="198" t="str">
        <f t="shared" ca="1" si="384"/>
        <v/>
      </c>
      <c r="CA87" s="198" t="str">
        <f t="shared" ca="1" si="385"/>
        <v/>
      </c>
      <c r="CB87" s="198" t="str">
        <f t="shared" ca="1" si="386"/>
        <v/>
      </c>
      <c r="CC87" s="198" t="str">
        <f t="shared" ca="1" si="387"/>
        <v/>
      </c>
      <c r="CD87" s="198" t="str">
        <f t="shared" ca="1" si="388"/>
        <v/>
      </c>
      <c r="CE87" s="198" t="str">
        <f t="shared" ca="1" si="389"/>
        <v/>
      </c>
      <c r="CF87" s="198" t="str">
        <f t="shared" ca="1" si="390"/>
        <v/>
      </c>
      <c r="CG87" s="198" t="str">
        <f t="shared" ca="1" si="391"/>
        <v/>
      </c>
      <c r="CH87" s="198" t="str">
        <f t="shared" ca="1" si="392"/>
        <v/>
      </c>
      <c r="CI87" s="198" t="str">
        <f t="shared" ca="1" si="393"/>
        <v/>
      </c>
      <c r="CJ87" s="198" t="str">
        <f t="shared" ca="1" si="394"/>
        <v/>
      </c>
      <c r="CK87" s="198" t="str">
        <f t="shared" ca="1" si="395"/>
        <v/>
      </c>
      <c r="CL87" s="198" t="str">
        <f t="shared" ca="1" si="396"/>
        <v/>
      </c>
      <c r="CM87" s="198" t="str">
        <f t="shared" ca="1" si="397"/>
        <v/>
      </c>
      <c r="CN87" s="198" t="str">
        <f t="shared" ca="1" si="398"/>
        <v/>
      </c>
      <c r="CO87" s="198" t="str">
        <f t="shared" ca="1" si="399"/>
        <v/>
      </c>
      <c r="CP87" s="198" t="str">
        <f t="shared" ca="1" si="400"/>
        <v/>
      </c>
      <c r="CQ87" s="198" t="str">
        <f t="shared" ca="1" si="401"/>
        <v/>
      </c>
      <c r="CR87" s="198" t="str">
        <f t="shared" ca="1" si="402"/>
        <v/>
      </c>
      <c r="CS87" s="198" t="str">
        <f t="shared" ca="1" si="403"/>
        <v/>
      </c>
      <c r="CT87" s="198" t="str">
        <f t="shared" ca="1" si="404"/>
        <v/>
      </c>
      <c r="CU87" s="198" t="str">
        <f t="shared" ca="1" si="405"/>
        <v/>
      </c>
      <c r="CV87" s="198" t="str">
        <f t="shared" ca="1" si="406"/>
        <v/>
      </c>
      <c r="CW87" s="198" t="str">
        <f t="shared" ca="1" si="407"/>
        <v/>
      </c>
      <c r="CX87" s="198" t="str">
        <f t="shared" ca="1" si="408"/>
        <v/>
      </c>
      <c r="CY87" s="198" t="str">
        <f t="shared" ca="1" si="409"/>
        <v/>
      </c>
      <c r="CZ87" s="198" t="str">
        <f t="shared" ca="1" si="410"/>
        <v/>
      </c>
      <c r="DA87" s="198" t="str">
        <f t="shared" ca="1" si="411"/>
        <v/>
      </c>
      <c r="DB87" s="198" t="str">
        <f t="shared" ca="1" si="412"/>
        <v/>
      </c>
    </row>
    <row r="88" spans="1:106">
      <c r="A88" s="191" t="s">
        <v>160</v>
      </c>
      <c r="B88" s="193"/>
      <c r="C88" s="193" t="str">
        <f>IF(+TRACCIATO!D89&lt;&gt;"",TRACCIATO!D89,"")</f>
        <v>ALF</v>
      </c>
      <c r="D88" s="193">
        <f>IF(+TRACCIATO!E89&lt;&gt;"",TRACCIATO!E89,"")</f>
        <v>36</v>
      </c>
      <c r="E88" s="193">
        <f>IF(+TRACCIATO!F89&lt;&gt;"",TRACCIATO!F89,"")</f>
        <v>882</v>
      </c>
      <c r="F88" s="194">
        <f>CalcoloVerifica!F88</f>
        <v>0</v>
      </c>
      <c r="G88" s="198" t="str">
        <f t="shared" ca="1" si="413"/>
        <v/>
      </c>
      <c r="H88" s="198" t="str">
        <f t="shared" ca="1" si="314"/>
        <v/>
      </c>
      <c r="I88" s="198" t="str">
        <f t="shared" ca="1" si="315"/>
        <v/>
      </c>
      <c r="J88" s="198" t="str">
        <f t="shared" ca="1" si="316"/>
        <v/>
      </c>
      <c r="K88" s="198" t="str">
        <f t="shared" ca="1" si="317"/>
        <v/>
      </c>
      <c r="L88" s="198" t="str">
        <f t="shared" ca="1" si="318"/>
        <v/>
      </c>
      <c r="M88" s="198" t="str">
        <f t="shared" ca="1" si="319"/>
        <v/>
      </c>
      <c r="N88" s="198" t="str">
        <f t="shared" ca="1" si="320"/>
        <v/>
      </c>
      <c r="O88" s="198" t="str">
        <f t="shared" ca="1" si="321"/>
        <v/>
      </c>
      <c r="P88" s="198" t="str">
        <f t="shared" ca="1" si="322"/>
        <v/>
      </c>
      <c r="Q88" s="198" t="str">
        <f t="shared" ca="1" si="323"/>
        <v/>
      </c>
      <c r="R88" s="198" t="str">
        <f t="shared" ca="1" si="324"/>
        <v/>
      </c>
      <c r="S88" s="198" t="str">
        <f t="shared" ca="1" si="325"/>
        <v/>
      </c>
      <c r="T88" s="198" t="str">
        <f t="shared" ca="1" si="326"/>
        <v/>
      </c>
      <c r="U88" s="198" t="str">
        <f t="shared" ca="1" si="327"/>
        <v/>
      </c>
      <c r="V88" s="198" t="str">
        <f t="shared" ca="1" si="328"/>
        <v/>
      </c>
      <c r="W88" s="198" t="str">
        <f t="shared" ca="1" si="329"/>
        <v/>
      </c>
      <c r="X88" s="198" t="str">
        <f t="shared" ca="1" si="330"/>
        <v/>
      </c>
      <c r="Y88" s="198" t="str">
        <f t="shared" ca="1" si="331"/>
        <v/>
      </c>
      <c r="Z88" s="198" t="str">
        <f t="shared" ca="1" si="332"/>
        <v/>
      </c>
      <c r="AA88" s="198" t="str">
        <f t="shared" ca="1" si="333"/>
        <v/>
      </c>
      <c r="AB88" s="198" t="str">
        <f t="shared" ca="1" si="334"/>
        <v/>
      </c>
      <c r="AC88" s="198" t="str">
        <f t="shared" ca="1" si="335"/>
        <v/>
      </c>
      <c r="AD88" s="198" t="str">
        <f t="shared" ca="1" si="336"/>
        <v/>
      </c>
      <c r="AE88" s="198" t="str">
        <f t="shared" ca="1" si="337"/>
        <v/>
      </c>
      <c r="AF88" s="198" t="str">
        <f t="shared" ca="1" si="338"/>
        <v/>
      </c>
      <c r="AG88" s="198" t="str">
        <f t="shared" ca="1" si="339"/>
        <v/>
      </c>
      <c r="AH88" s="198" t="str">
        <f t="shared" ca="1" si="340"/>
        <v/>
      </c>
      <c r="AI88" s="198" t="str">
        <f t="shared" ca="1" si="341"/>
        <v/>
      </c>
      <c r="AJ88" s="198" t="str">
        <f t="shared" ca="1" si="342"/>
        <v/>
      </c>
      <c r="AK88" s="198" t="str">
        <f t="shared" ca="1" si="343"/>
        <v/>
      </c>
      <c r="AL88" s="198" t="str">
        <f t="shared" ca="1" si="344"/>
        <v/>
      </c>
      <c r="AM88" s="198" t="str">
        <f t="shared" ca="1" si="345"/>
        <v/>
      </c>
      <c r="AN88" s="198" t="str">
        <f t="shared" ca="1" si="346"/>
        <v/>
      </c>
      <c r="AO88" s="198" t="str">
        <f t="shared" ca="1" si="347"/>
        <v/>
      </c>
      <c r="AP88" s="198" t="str">
        <f t="shared" ca="1" si="348"/>
        <v/>
      </c>
      <c r="AQ88" s="198" t="str">
        <f t="shared" ca="1" si="349"/>
        <v/>
      </c>
      <c r="AR88" s="198" t="str">
        <f t="shared" ca="1" si="350"/>
        <v/>
      </c>
      <c r="AS88" s="198" t="str">
        <f t="shared" ca="1" si="351"/>
        <v/>
      </c>
      <c r="AT88" s="198" t="str">
        <f t="shared" ca="1" si="352"/>
        <v/>
      </c>
      <c r="AU88" s="198" t="str">
        <f t="shared" ca="1" si="353"/>
        <v/>
      </c>
      <c r="AV88" s="198" t="str">
        <f t="shared" ca="1" si="354"/>
        <v/>
      </c>
      <c r="AW88" s="198" t="str">
        <f t="shared" ca="1" si="355"/>
        <v/>
      </c>
      <c r="AX88" s="198" t="str">
        <f t="shared" ca="1" si="356"/>
        <v/>
      </c>
      <c r="AY88" s="198" t="str">
        <f t="shared" ca="1" si="357"/>
        <v/>
      </c>
      <c r="AZ88" s="198" t="str">
        <f t="shared" ca="1" si="358"/>
        <v/>
      </c>
      <c r="BA88" s="198" t="str">
        <f t="shared" ca="1" si="359"/>
        <v/>
      </c>
      <c r="BB88" s="198" t="str">
        <f t="shared" ca="1" si="360"/>
        <v/>
      </c>
      <c r="BC88" s="198" t="str">
        <f t="shared" ca="1" si="361"/>
        <v/>
      </c>
      <c r="BD88" s="198" t="str">
        <f t="shared" ca="1" si="362"/>
        <v/>
      </c>
      <c r="BE88" s="198" t="str">
        <f t="shared" ca="1" si="363"/>
        <v/>
      </c>
      <c r="BF88" s="198" t="str">
        <f t="shared" ca="1" si="364"/>
        <v/>
      </c>
      <c r="BG88" s="198" t="str">
        <f t="shared" ca="1" si="365"/>
        <v/>
      </c>
      <c r="BH88" s="198" t="str">
        <f t="shared" ca="1" si="366"/>
        <v/>
      </c>
      <c r="BI88" s="198" t="str">
        <f t="shared" ca="1" si="367"/>
        <v/>
      </c>
      <c r="BJ88" s="198" t="str">
        <f t="shared" ca="1" si="368"/>
        <v/>
      </c>
      <c r="BK88" s="198" t="str">
        <f t="shared" ca="1" si="369"/>
        <v/>
      </c>
      <c r="BL88" s="198" t="str">
        <f t="shared" ca="1" si="370"/>
        <v/>
      </c>
      <c r="BM88" s="198" t="str">
        <f t="shared" ca="1" si="371"/>
        <v/>
      </c>
      <c r="BN88" s="198" t="str">
        <f t="shared" ca="1" si="372"/>
        <v/>
      </c>
      <c r="BO88" s="198" t="str">
        <f t="shared" ca="1" si="373"/>
        <v/>
      </c>
      <c r="BP88" s="198" t="str">
        <f t="shared" ca="1" si="374"/>
        <v/>
      </c>
      <c r="BQ88" s="198" t="str">
        <f t="shared" ca="1" si="375"/>
        <v/>
      </c>
      <c r="BR88" s="198" t="str">
        <f t="shared" ca="1" si="376"/>
        <v/>
      </c>
      <c r="BS88" s="198" t="str">
        <f t="shared" ca="1" si="377"/>
        <v/>
      </c>
      <c r="BT88" s="198" t="str">
        <f t="shared" ca="1" si="378"/>
        <v/>
      </c>
      <c r="BU88" s="198" t="str">
        <f t="shared" ca="1" si="379"/>
        <v/>
      </c>
      <c r="BV88" s="198" t="str">
        <f t="shared" ca="1" si="380"/>
        <v/>
      </c>
      <c r="BW88" s="198" t="str">
        <f t="shared" ca="1" si="381"/>
        <v/>
      </c>
      <c r="BX88" s="198" t="str">
        <f t="shared" ca="1" si="382"/>
        <v/>
      </c>
      <c r="BY88" s="198" t="str">
        <f t="shared" ca="1" si="383"/>
        <v/>
      </c>
      <c r="BZ88" s="198" t="str">
        <f t="shared" ca="1" si="384"/>
        <v/>
      </c>
      <c r="CA88" s="198" t="str">
        <f t="shared" ca="1" si="385"/>
        <v/>
      </c>
      <c r="CB88" s="198" t="str">
        <f t="shared" ca="1" si="386"/>
        <v/>
      </c>
      <c r="CC88" s="198" t="str">
        <f t="shared" ca="1" si="387"/>
        <v/>
      </c>
      <c r="CD88" s="198" t="str">
        <f t="shared" ca="1" si="388"/>
        <v/>
      </c>
      <c r="CE88" s="198" t="str">
        <f t="shared" ca="1" si="389"/>
        <v/>
      </c>
      <c r="CF88" s="198" t="str">
        <f t="shared" ca="1" si="390"/>
        <v/>
      </c>
      <c r="CG88" s="198" t="str">
        <f t="shared" ca="1" si="391"/>
        <v/>
      </c>
      <c r="CH88" s="198" t="str">
        <f t="shared" ca="1" si="392"/>
        <v/>
      </c>
      <c r="CI88" s="198" t="str">
        <f t="shared" ca="1" si="393"/>
        <v/>
      </c>
      <c r="CJ88" s="198" t="str">
        <f t="shared" ca="1" si="394"/>
        <v/>
      </c>
      <c r="CK88" s="198" t="str">
        <f t="shared" ca="1" si="395"/>
        <v/>
      </c>
      <c r="CL88" s="198" t="str">
        <f t="shared" ca="1" si="396"/>
        <v/>
      </c>
      <c r="CM88" s="198" t="str">
        <f t="shared" ca="1" si="397"/>
        <v/>
      </c>
      <c r="CN88" s="198" t="str">
        <f t="shared" ca="1" si="398"/>
        <v/>
      </c>
      <c r="CO88" s="198" t="str">
        <f t="shared" ca="1" si="399"/>
        <v/>
      </c>
      <c r="CP88" s="198" t="str">
        <f t="shared" ca="1" si="400"/>
        <v/>
      </c>
      <c r="CQ88" s="198" t="str">
        <f t="shared" ca="1" si="401"/>
        <v/>
      </c>
      <c r="CR88" s="198" t="str">
        <f t="shared" ca="1" si="402"/>
        <v/>
      </c>
      <c r="CS88" s="198" t="str">
        <f t="shared" ca="1" si="403"/>
        <v/>
      </c>
      <c r="CT88" s="198" t="str">
        <f t="shared" ca="1" si="404"/>
        <v/>
      </c>
      <c r="CU88" s="198" t="str">
        <f t="shared" ca="1" si="405"/>
        <v/>
      </c>
      <c r="CV88" s="198" t="str">
        <f t="shared" ca="1" si="406"/>
        <v/>
      </c>
      <c r="CW88" s="198" t="str">
        <f t="shared" ca="1" si="407"/>
        <v/>
      </c>
      <c r="CX88" s="198" t="str">
        <f t="shared" ca="1" si="408"/>
        <v/>
      </c>
      <c r="CY88" s="198" t="str">
        <f t="shared" ca="1" si="409"/>
        <v/>
      </c>
      <c r="CZ88" s="198" t="str">
        <f t="shared" ca="1" si="410"/>
        <v/>
      </c>
      <c r="DA88" s="198" t="str">
        <f t="shared" ca="1" si="411"/>
        <v/>
      </c>
      <c r="DB88" s="198" t="str">
        <f t="shared" ca="1" si="412"/>
        <v/>
      </c>
    </row>
    <row r="89" spans="1:106">
      <c r="A89" s="191" t="s">
        <v>161</v>
      </c>
      <c r="B89" s="193"/>
      <c r="C89" s="193" t="str">
        <f>IF(+TRACCIATO!D90&lt;&gt;"",TRACCIATO!D90,"")</f>
        <v>ALF</v>
      </c>
      <c r="D89" s="193">
        <f>IF(+TRACCIATO!E90&lt;&gt;"",TRACCIATO!E90,"")</f>
        <v>36</v>
      </c>
      <c r="E89" s="193">
        <f>IF(+TRACCIATO!F90&lt;&gt;"",TRACCIATO!F90,"")</f>
        <v>918</v>
      </c>
      <c r="F89" s="194">
        <f>CalcoloVerifica!F89</f>
        <v>0</v>
      </c>
      <c r="G89" s="198" t="str">
        <f t="shared" ca="1" si="413"/>
        <v/>
      </c>
      <c r="H89" s="198" t="str">
        <f t="shared" ca="1" si="314"/>
        <v/>
      </c>
      <c r="I89" s="198" t="str">
        <f t="shared" ca="1" si="315"/>
        <v/>
      </c>
      <c r="J89" s="198" t="str">
        <f t="shared" ca="1" si="316"/>
        <v/>
      </c>
      <c r="K89" s="198" t="str">
        <f t="shared" ca="1" si="317"/>
        <v/>
      </c>
      <c r="L89" s="198" t="str">
        <f t="shared" ca="1" si="318"/>
        <v/>
      </c>
      <c r="M89" s="198" t="str">
        <f t="shared" ca="1" si="319"/>
        <v/>
      </c>
      <c r="N89" s="198" t="str">
        <f t="shared" ca="1" si="320"/>
        <v/>
      </c>
      <c r="O89" s="198" t="str">
        <f t="shared" ca="1" si="321"/>
        <v/>
      </c>
      <c r="P89" s="198" t="str">
        <f t="shared" ca="1" si="322"/>
        <v/>
      </c>
      <c r="Q89" s="198" t="str">
        <f t="shared" ca="1" si="323"/>
        <v/>
      </c>
      <c r="R89" s="198" t="str">
        <f t="shared" ca="1" si="324"/>
        <v/>
      </c>
      <c r="S89" s="198" t="str">
        <f t="shared" ca="1" si="325"/>
        <v/>
      </c>
      <c r="T89" s="198" t="str">
        <f t="shared" ca="1" si="326"/>
        <v/>
      </c>
      <c r="U89" s="198" t="str">
        <f t="shared" ca="1" si="327"/>
        <v/>
      </c>
      <c r="V89" s="198" t="str">
        <f t="shared" ca="1" si="328"/>
        <v/>
      </c>
      <c r="W89" s="198" t="str">
        <f t="shared" ca="1" si="329"/>
        <v/>
      </c>
      <c r="X89" s="198" t="str">
        <f t="shared" ca="1" si="330"/>
        <v/>
      </c>
      <c r="Y89" s="198" t="str">
        <f t="shared" ca="1" si="331"/>
        <v/>
      </c>
      <c r="Z89" s="198" t="str">
        <f t="shared" ca="1" si="332"/>
        <v/>
      </c>
      <c r="AA89" s="198" t="str">
        <f t="shared" ca="1" si="333"/>
        <v/>
      </c>
      <c r="AB89" s="198" t="str">
        <f t="shared" ca="1" si="334"/>
        <v/>
      </c>
      <c r="AC89" s="198" t="str">
        <f t="shared" ca="1" si="335"/>
        <v/>
      </c>
      <c r="AD89" s="198" t="str">
        <f t="shared" ca="1" si="336"/>
        <v/>
      </c>
      <c r="AE89" s="198" t="str">
        <f t="shared" ca="1" si="337"/>
        <v/>
      </c>
      <c r="AF89" s="198" t="str">
        <f t="shared" ca="1" si="338"/>
        <v/>
      </c>
      <c r="AG89" s="198" t="str">
        <f t="shared" ca="1" si="339"/>
        <v/>
      </c>
      <c r="AH89" s="198" t="str">
        <f t="shared" ca="1" si="340"/>
        <v/>
      </c>
      <c r="AI89" s="198" t="str">
        <f t="shared" ca="1" si="341"/>
        <v/>
      </c>
      <c r="AJ89" s="198" t="str">
        <f t="shared" ca="1" si="342"/>
        <v/>
      </c>
      <c r="AK89" s="198" t="str">
        <f t="shared" ca="1" si="343"/>
        <v/>
      </c>
      <c r="AL89" s="198" t="str">
        <f t="shared" ca="1" si="344"/>
        <v/>
      </c>
      <c r="AM89" s="198" t="str">
        <f t="shared" ca="1" si="345"/>
        <v/>
      </c>
      <c r="AN89" s="198" t="str">
        <f t="shared" ca="1" si="346"/>
        <v/>
      </c>
      <c r="AO89" s="198" t="str">
        <f t="shared" ca="1" si="347"/>
        <v/>
      </c>
      <c r="AP89" s="198" t="str">
        <f t="shared" ca="1" si="348"/>
        <v/>
      </c>
      <c r="AQ89" s="198" t="str">
        <f t="shared" ca="1" si="349"/>
        <v/>
      </c>
      <c r="AR89" s="198" t="str">
        <f t="shared" ca="1" si="350"/>
        <v/>
      </c>
      <c r="AS89" s="198" t="str">
        <f t="shared" ca="1" si="351"/>
        <v/>
      </c>
      <c r="AT89" s="198" t="str">
        <f t="shared" ca="1" si="352"/>
        <v/>
      </c>
      <c r="AU89" s="198" t="str">
        <f t="shared" ca="1" si="353"/>
        <v/>
      </c>
      <c r="AV89" s="198" t="str">
        <f t="shared" ca="1" si="354"/>
        <v/>
      </c>
      <c r="AW89" s="198" t="str">
        <f t="shared" ca="1" si="355"/>
        <v/>
      </c>
      <c r="AX89" s="198" t="str">
        <f t="shared" ca="1" si="356"/>
        <v/>
      </c>
      <c r="AY89" s="198" t="str">
        <f t="shared" ca="1" si="357"/>
        <v/>
      </c>
      <c r="AZ89" s="198" t="str">
        <f t="shared" ca="1" si="358"/>
        <v/>
      </c>
      <c r="BA89" s="198" t="str">
        <f t="shared" ca="1" si="359"/>
        <v/>
      </c>
      <c r="BB89" s="198" t="str">
        <f t="shared" ca="1" si="360"/>
        <v/>
      </c>
      <c r="BC89" s="198" t="str">
        <f t="shared" ca="1" si="361"/>
        <v/>
      </c>
      <c r="BD89" s="198" t="str">
        <f t="shared" ca="1" si="362"/>
        <v/>
      </c>
      <c r="BE89" s="198" t="str">
        <f t="shared" ca="1" si="363"/>
        <v/>
      </c>
      <c r="BF89" s="198" t="str">
        <f t="shared" ca="1" si="364"/>
        <v/>
      </c>
      <c r="BG89" s="198" t="str">
        <f t="shared" ca="1" si="365"/>
        <v/>
      </c>
      <c r="BH89" s="198" t="str">
        <f t="shared" ca="1" si="366"/>
        <v/>
      </c>
      <c r="BI89" s="198" t="str">
        <f t="shared" ca="1" si="367"/>
        <v/>
      </c>
      <c r="BJ89" s="198" t="str">
        <f t="shared" ca="1" si="368"/>
        <v/>
      </c>
      <c r="BK89" s="198" t="str">
        <f t="shared" ca="1" si="369"/>
        <v/>
      </c>
      <c r="BL89" s="198" t="str">
        <f t="shared" ca="1" si="370"/>
        <v/>
      </c>
      <c r="BM89" s="198" t="str">
        <f t="shared" ca="1" si="371"/>
        <v/>
      </c>
      <c r="BN89" s="198" t="str">
        <f t="shared" ca="1" si="372"/>
        <v/>
      </c>
      <c r="BO89" s="198" t="str">
        <f t="shared" ca="1" si="373"/>
        <v/>
      </c>
      <c r="BP89" s="198" t="str">
        <f t="shared" ca="1" si="374"/>
        <v/>
      </c>
      <c r="BQ89" s="198" t="str">
        <f t="shared" ca="1" si="375"/>
        <v/>
      </c>
      <c r="BR89" s="198" t="str">
        <f t="shared" ca="1" si="376"/>
        <v/>
      </c>
      <c r="BS89" s="198" t="str">
        <f t="shared" ca="1" si="377"/>
        <v/>
      </c>
      <c r="BT89" s="198" t="str">
        <f t="shared" ca="1" si="378"/>
        <v/>
      </c>
      <c r="BU89" s="198" t="str">
        <f t="shared" ca="1" si="379"/>
        <v/>
      </c>
      <c r="BV89" s="198" t="str">
        <f t="shared" ca="1" si="380"/>
        <v/>
      </c>
      <c r="BW89" s="198" t="str">
        <f t="shared" ca="1" si="381"/>
        <v/>
      </c>
      <c r="BX89" s="198" t="str">
        <f t="shared" ca="1" si="382"/>
        <v/>
      </c>
      <c r="BY89" s="198" t="str">
        <f t="shared" ca="1" si="383"/>
        <v/>
      </c>
      <c r="BZ89" s="198" t="str">
        <f t="shared" ca="1" si="384"/>
        <v/>
      </c>
      <c r="CA89" s="198" t="str">
        <f t="shared" ca="1" si="385"/>
        <v/>
      </c>
      <c r="CB89" s="198" t="str">
        <f t="shared" ca="1" si="386"/>
        <v/>
      </c>
      <c r="CC89" s="198" t="str">
        <f t="shared" ca="1" si="387"/>
        <v/>
      </c>
      <c r="CD89" s="198" t="str">
        <f t="shared" ca="1" si="388"/>
        <v/>
      </c>
      <c r="CE89" s="198" t="str">
        <f t="shared" ca="1" si="389"/>
        <v/>
      </c>
      <c r="CF89" s="198" t="str">
        <f t="shared" ca="1" si="390"/>
        <v/>
      </c>
      <c r="CG89" s="198" t="str">
        <f t="shared" ca="1" si="391"/>
        <v/>
      </c>
      <c r="CH89" s="198" t="str">
        <f t="shared" ca="1" si="392"/>
        <v/>
      </c>
      <c r="CI89" s="198" t="str">
        <f t="shared" ca="1" si="393"/>
        <v/>
      </c>
      <c r="CJ89" s="198" t="str">
        <f t="shared" ca="1" si="394"/>
        <v/>
      </c>
      <c r="CK89" s="198" t="str">
        <f t="shared" ca="1" si="395"/>
        <v/>
      </c>
      <c r="CL89" s="198" t="str">
        <f t="shared" ca="1" si="396"/>
        <v/>
      </c>
      <c r="CM89" s="198" t="str">
        <f t="shared" ca="1" si="397"/>
        <v/>
      </c>
      <c r="CN89" s="198" t="str">
        <f t="shared" ca="1" si="398"/>
        <v/>
      </c>
      <c r="CO89" s="198" t="str">
        <f t="shared" ca="1" si="399"/>
        <v/>
      </c>
      <c r="CP89" s="198" t="str">
        <f t="shared" ca="1" si="400"/>
        <v/>
      </c>
      <c r="CQ89" s="198" t="str">
        <f t="shared" ca="1" si="401"/>
        <v/>
      </c>
      <c r="CR89" s="198" t="str">
        <f t="shared" ca="1" si="402"/>
        <v/>
      </c>
      <c r="CS89" s="198" t="str">
        <f t="shared" ca="1" si="403"/>
        <v/>
      </c>
      <c r="CT89" s="198" t="str">
        <f t="shared" ca="1" si="404"/>
        <v/>
      </c>
      <c r="CU89" s="198" t="str">
        <f t="shared" ca="1" si="405"/>
        <v/>
      </c>
      <c r="CV89" s="198" t="str">
        <f t="shared" ca="1" si="406"/>
        <v/>
      </c>
      <c r="CW89" s="198" t="str">
        <f t="shared" ca="1" si="407"/>
        <v/>
      </c>
      <c r="CX89" s="198" t="str">
        <f t="shared" ca="1" si="408"/>
        <v/>
      </c>
      <c r="CY89" s="198" t="str">
        <f t="shared" ca="1" si="409"/>
        <v/>
      </c>
      <c r="CZ89" s="198" t="str">
        <f t="shared" ca="1" si="410"/>
        <v/>
      </c>
      <c r="DA89" s="198" t="str">
        <f t="shared" ca="1" si="411"/>
        <v/>
      </c>
      <c r="DB89" s="198" t="str">
        <f t="shared" ca="1" si="412"/>
        <v/>
      </c>
    </row>
    <row r="90" spans="1:106">
      <c r="A90" s="191" t="s">
        <v>162</v>
      </c>
      <c r="B90" s="193"/>
      <c r="C90" s="193" t="str">
        <f>IF(+TRACCIATO!D91&lt;&gt;"",TRACCIATO!D91,"")</f>
        <v>ALF</v>
      </c>
      <c r="D90" s="193">
        <f>IF(+TRACCIATO!E91&lt;&gt;"",TRACCIATO!E91,"")</f>
        <v>36</v>
      </c>
      <c r="E90" s="193">
        <f>IF(+TRACCIATO!F91&lt;&gt;"",TRACCIATO!F91,"")</f>
        <v>954</v>
      </c>
      <c r="F90" s="194">
        <f>CalcoloVerifica!F90</f>
        <v>0</v>
      </c>
      <c r="G90" s="198" t="str">
        <f t="shared" ca="1" si="413"/>
        <v/>
      </c>
      <c r="H90" s="198" t="str">
        <f t="shared" ca="1" si="314"/>
        <v/>
      </c>
      <c r="I90" s="198" t="str">
        <f t="shared" ca="1" si="315"/>
        <v/>
      </c>
      <c r="J90" s="198" t="str">
        <f t="shared" ca="1" si="316"/>
        <v/>
      </c>
      <c r="K90" s="198" t="str">
        <f t="shared" ca="1" si="317"/>
        <v/>
      </c>
      <c r="L90" s="198" t="str">
        <f t="shared" ca="1" si="318"/>
        <v/>
      </c>
      <c r="M90" s="198" t="str">
        <f t="shared" ca="1" si="319"/>
        <v/>
      </c>
      <c r="N90" s="198" t="str">
        <f t="shared" ca="1" si="320"/>
        <v/>
      </c>
      <c r="O90" s="198" t="str">
        <f t="shared" ca="1" si="321"/>
        <v/>
      </c>
      <c r="P90" s="198" t="str">
        <f t="shared" ca="1" si="322"/>
        <v/>
      </c>
      <c r="Q90" s="198" t="str">
        <f t="shared" ca="1" si="323"/>
        <v/>
      </c>
      <c r="R90" s="198" t="str">
        <f t="shared" ca="1" si="324"/>
        <v/>
      </c>
      <c r="S90" s="198" t="str">
        <f t="shared" ca="1" si="325"/>
        <v/>
      </c>
      <c r="T90" s="198" t="str">
        <f t="shared" ca="1" si="326"/>
        <v/>
      </c>
      <c r="U90" s="198" t="str">
        <f t="shared" ca="1" si="327"/>
        <v/>
      </c>
      <c r="V90" s="198" t="str">
        <f t="shared" ca="1" si="328"/>
        <v/>
      </c>
      <c r="W90" s="198" t="str">
        <f t="shared" ca="1" si="329"/>
        <v/>
      </c>
      <c r="X90" s="198" t="str">
        <f t="shared" ca="1" si="330"/>
        <v/>
      </c>
      <c r="Y90" s="198" t="str">
        <f t="shared" ca="1" si="331"/>
        <v/>
      </c>
      <c r="Z90" s="198" t="str">
        <f t="shared" ca="1" si="332"/>
        <v/>
      </c>
      <c r="AA90" s="198" t="str">
        <f t="shared" ca="1" si="333"/>
        <v/>
      </c>
      <c r="AB90" s="198" t="str">
        <f t="shared" ca="1" si="334"/>
        <v/>
      </c>
      <c r="AC90" s="198" t="str">
        <f t="shared" ca="1" si="335"/>
        <v/>
      </c>
      <c r="AD90" s="198" t="str">
        <f t="shared" ca="1" si="336"/>
        <v/>
      </c>
      <c r="AE90" s="198" t="str">
        <f t="shared" ca="1" si="337"/>
        <v/>
      </c>
      <c r="AF90" s="198" t="str">
        <f t="shared" ca="1" si="338"/>
        <v/>
      </c>
      <c r="AG90" s="198" t="str">
        <f t="shared" ca="1" si="339"/>
        <v/>
      </c>
      <c r="AH90" s="198" t="str">
        <f t="shared" ca="1" si="340"/>
        <v/>
      </c>
      <c r="AI90" s="198" t="str">
        <f t="shared" ca="1" si="341"/>
        <v/>
      </c>
      <c r="AJ90" s="198" t="str">
        <f t="shared" ca="1" si="342"/>
        <v/>
      </c>
      <c r="AK90" s="198" t="str">
        <f t="shared" ca="1" si="343"/>
        <v/>
      </c>
      <c r="AL90" s="198" t="str">
        <f t="shared" ca="1" si="344"/>
        <v/>
      </c>
      <c r="AM90" s="198" t="str">
        <f t="shared" ca="1" si="345"/>
        <v/>
      </c>
      <c r="AN90" s="198" t="str">
        <f t="shared" ca="1" si="346"/>
        <v/>
      </c>
      <c r="AO90" s="198" t="str">
        <f t="shared" ca="1" si="347"/>
        <v/>
      </c>
      <c r="AP90" s="198" t="str">
        <f t="shared" ca="1" si="348"/>
        <v/>
      </c>
      <c r="AQ90" s="198" t="str">
        <f t="shared" ca="1" si="349"/>
        <v/>
      </c>
      <c r="AR90" s="198" t="str">
        <f t="shared" ca="1" si="350"/>
        <v/>
      </c>
      <c r="AS90" s="198" t="str">
        <f t="shared" ca="1" si="351"/>
        <v/>
      </c>
      <c r="AT90" s="198" t="str">
        <f t="shared" ca="1" si="352"/>
        <v/>
      </c>
      <c r="AU90" s="198" t="str">
        <f t="shared" ca="1" si="353"/>
        <v/>
      </c>
      <c r="AV90" s="198" t="str">
        <f t="shared" ca="1" si="354"/>
        <v/>
      </c>
      <c r="AW90" s="198" t="str">
        <f t="shared" ca="1" si="355"/>
        <v/>
      </c>
      <c r="AX90" s="198" t="str">
        <f t="shared" ca="1" si="356"/>
        <v/>
      </c>
      <c r="AY90" s="198" t="str">
        <f t="shared" ca="1" si="357"/>
        <v/>
      </c>
      <c r="AZ90" s="198" t="str">
        <f t="shared" ca="1" si="358"/>
        <v/>
      </c>
      <c r="BA90" s="198" t="str">
        <f t="shared" ca="1" si="359"/>
        <v/>
      </c>
      <c r="BB90" s="198" t="str">
        <f t="shared" ca="1" si="360"/>
        <v/>
      </c>
      <c r="BC90" s="198" t="str">
        <f t="shared" ca="1" si="361"/>
        <v/>
      </c>
      <c r="BD90" s="198" t="str">
        <f t="shared" ca="1" si="362"/>
        <v/>
      </c>
      <c r="BE90" s="198" t="str">
        <f t="shared" ca="1" si="363"/>
        <v/>
      </c>
      <c r="BF90" s="198" t="str">
        <f t="shared" ca="1" si="364"/>
        <v/>
      </c>
      <c r="BG90" s="198" t="str">
        <f t="shared" ca="1" si="365"/>
        <v/>
      </c>
      <c r="BH90" s="198" t="str">
        <f t="shared" ca="1" si="366"/>
        <v/>
      </c>
      <c r="BI90" s="198" t="str">
        <f t="shared" ca="1" si="367"/>
        <v/>
      </c>
      <c r="BJ90" s="198" t="str">
        <f t="shared" ca="1" si="368"/>
        <v/>
      </c>
      <c r="BK90" s="198" t="str">
        <f t="shared" ca="1" si="369"/>
        <v/>
      </c>
      <c r="BL90" s="198" t="str">
        <f t="shared" ca="1" si="370"/>
        <v/>
      </c>
      <c r="BM90" s="198" t="str">
        <f t="shared" ca="1" si="371"/>
        <v/>
      </c>
      <c r="BN90" s="198" t="str">
        <f t="shared" ca="1" si="372"/>
        <v/>
      </c>
      <c r="BO90" s="198" t="str">
        <f t="shared" ca="1" si="373"/>
        <v/>
      </c>
      <c r="BP90" s="198" t="str">
        <f t="shared" ca="1" si="374"/>
        <v/>
      </c>
      <c r="BQ90" s="198" t="str">
        <f t="shared" ca="1" si="375"/>
        <v/>
      </c>
      <c r="BR90" s="198" t="str">
        <f t="shared" ca="1" si="376"/>
        <v/>
      </c>
      <c r="BS90" s="198" t="str">
        <f t="shared" ca="1" si="377"/>
        <v/>
      </c>
      <c r="BT90" s="198" t="str">
        <f t="shared" ca="1" si="378"/>
        <v/>
      </c>
      <c r="BU90" s="198" t="str">
        <f t="shared" ca="1" si="379"/>
        <v/>
      </c>
      <c r="BV90" s="198" t="str">
        <f t="shared" ca="1" si="380"/>
        <v/>
      </c>
      <c r="BW90" s="198" t="str">
        <f t="shared" ca="1" si="381"/>
        <v/>
      </c>
      <c r="BX90" s="198" t="str">
        <f t="shared" ca="1" si="382"/>
        <v/>
      </c>
      <c r="BY90" s="198" t="str">
        <f t="shared" ca="1" si="383"/>
        <v/>
      </c>
      <c r="BZ90" s="198" t="str">
        <f t="shared" ca="1" si="384"/>
        <v/>
      </c>
      <c r="CA90" s="198" t="str">
        <f t="shared" ca="1" si="385"/>
        <v/>
      </c>
      <c r="CB90" s="198" t="str">
        <f t="shared" ca="1" si="386"/>
        <v/>
      </c>
      <c r="CC90" s="198" t="str">
        <f t="shared" ca="1" si="387"/>
        <v/>
      </c>
      <c r="CD90" s="198" t="str">
        <f t="shared" ca="1" si="388"/>
        <v/>
      </c>
      <c r="CE90" s="198" t="str">
        <f t="shared" ca="1" si="389"/>
        <v/>
      </c>
      <c r="CF90" s="198" t="str">
        <f t="shared" ca="1" si="390"/>
        <v/>
      </c>
      <c r="CG90" s="198" t="str">
        <f t="shared" ca="1" si="391"/>
        <v/>
      </c>
      <c r="CH90" s="198" t="str">
        <f t="shared" ca="1" si="392"/>
        <v/>
      </c>
      <c r="CI90" s="198" t="str">
        <f t="shared" ca="1" si="393"/>
        <v/>
      </c>
      <c r="CJ90" s="198" t="str">
        <f t="shared" ca="1" si="394"/>
        <v/>
      </c>
      <c r="CK90" s="198" t="str">
        <f t="shared" ca="1" si="395"/>
        <v/>
      </c>
      <c r="CL90" s="198" t="str">
        <f t="shared" ca="1" si="396"/>
        <v/>
      </c>
      <c r="CM90" s="198" t="str">
        <f t="shared" ca="1" si="397"/>
        <v/>
      </c>
      <c r="CN90" s="198" t="str">
        <f t="shared" ca="1" si="398"/>
        <v/>
      </c>
      <c r="CO90" s="198" t="str">
        <f t="shared" ca="1" si="399"/>
        <v/>
      </c>
      <c r="CP90" s="198" t="str">
        <f t="shared" ca="1" si="400"/>
        <v/>
      </c>
      <c r="CQ90" s="198" t="str">
        <f t="shared" ca="1" si="401"/>
        <v/>
      </c>
      <c r="CR90" s="198" t="str">
        <f t="shared" ca="1" si="402"/>
        <v/>
      </c>
      <c r="CS90" s="198" t="str">
        <f t="shared" ca="1" si="403"/>
        <v/>
      </c>
      <c r="CT90" s="198" t="str">
        <f t="shared" ca="1" si="404"/>
        <v/>
      </c>
      <c r="CU90" s="198" t="str">
        <f t="shared" ca="1" si="405"/>
        <v/>
      </c>
      <c r="CV90" s="198" t="str">
        <f t="shared" ca="1" si="406"/>
        <v/>
      </c>
      <c r="CW90" s="198" t="str">
        <f t="shared" ca="1" si="407"/>
        <v/>
      </c>
      <c r="CX90" s="198" t="str">
        <f t="shared" ca="1" si="408"/>
        <v/>
      </c>
      <c r="CY90" s="198" t="str">
        <f t="shared" ca="1" si="409"/>
        <v/>
      </c>
      <c r="CZ90" s="198" t="str">
        <f t="shared" ca="1" si="410"/>
        <v/>
      </c>
      <c r="DA90" s="198" t="str">
        <f t="shared" ca="1" si="411"/>
        <v/>
      </c>
      <c r="DB90" s="198" t="str">
        <f t="shared" ca="1" si="412"/>
        <v/>
      </c>
    </row>
    <row r="91" spans="1:106">
      <c r="A91" s="191" t="s">
        <v>163</v>
      </c>
      <c r="B91" s="193"/>
      <c r="C91" s="193" t="str">
        <f>IF(+TRACCIATO!D92&lt;&gt;"",TRACCIATO!D92,"")</f>
        <v>ALF</v>
      </c>
      <c r="D91" s="193">
        <f>IF(+TRACCIATO!E92&lt;&gt;"",TRACCIATO!E92,"")</f>
        <v>36</v>
      </c>
      <c r="E91" s="193">
        <f>IF(+TRACCIATO!F92&lt;&gt;"",TRACCIATO!F92,"")</f>
        <v>990</v>
      </c>
      <c r="F91" s="194">
        <f>CalcoloVerifica!F91</f>
        <v>0</v>
      </c>
      <c r="G91" s="198" t="str">
        <f t="shared" ca="1" si="413"/>
        <v/>
      </c>
      <c r="H91" s="198" t="str">
        <f t="shared" ca="1" si="314"/>
        <v/>
      </c>
      <c r="I91" s="198" t="str">
        <f t="shared" ca="1" si="315"/>
        <v/>
      </c>
      <c r="J91" s="198" t="str">
        <f t="shared" ca="1" si="316"/>
        <v/>
      </c>
      <c r="K91" s="198" t="str">
        <f t="shared" ca="1" si="317"/>
        <v/>
      </c>
      <c r="L91" s="198" t="str">
        <f t="shared" ca="1" si="318"/>
        <v/>
      </c>
      <c r="M91" s="198" t="str">
        <f t="shared" ca="1" si="319"/>
        <v/>
      </c>
      <c r="N91" s="198" t="str">
        <f t="shared" ca="1" si="320"/>
        <v/>
      </c>
      <c r="O91" s="198" t="str">
        <f t="shared" ca="1" si="321"/>
        <v/>
      </c>
      <c r="P91" s="198" t="str">
        <f t="shared" ca="1" si="322"/>
        <v/>
      </c>
      <c r="Q91" s="198" t="str">
        <f t="shared" ca="1" si="323"/>
        <v/>
      </c>
      <c r="R91" s="198" t="str">
        <f t="shared" ca="1" si="324"/>
        <v/>
      </c>
      <c r="S91" s="198" t="str">
        <f t="shared" ca="1" si="325"/>
        <v/>
      </c>
      <c r="T91" s="198" t="str">
        <f t="shared" ca="1" si="326"/>
        <v/>
      </c>
      <c r="U91" s="198" t="str">
        <f t="shared" ca="1" si="327"/>
        <v/>
      </c>
      <c r="V91" s="198" t="str">
        <f t="shared" ca="1" si="328"/>
        <v/>
      </c>
      <c r="W91" s="198" t="str">
        <f t="shared" ca="1" si="329"/>
        <v/>
      </c>
      <c r="X91" s="198" t="str">
        <f t="shared" ca="1" si="330"/>
        <v/>
      </c>
      <c r="Y91" s="198" t="str">
        <f t="shared" ca="1" si="331"/>
        <v/>
      </c>
      <c r="Z91" s="198" t="str">
        <f t="shared" ca="1" si="332"/>
        <v/>
      </c>
      <c r="AA91" s="198" t="str">
        <f t="shared" ca="1" si="333"/>
        <v/>
      </c>
      <c r="AB91" s="198" t="str">
        <f t="shared" ca="1" si="334"/>
        <v/>
      </c>
      <c r="AC91" s="198" t="str">
        <f t="shared" ca="1" si="335"/>
        <v/>
      </c>
      <c r="AD91" s="198" t="str">
        <f t="shared" ca="1" si="336"/>
        <v/>
      </c>
      <c r="AE91" s="198" t="str">
        <f t="shared" ca="1" si="337"/>
        <v/>
      </c>
      <c r="AF91" s="198" t="str">
        <f t="shared" ca="1" si="338"/>
        <v/>
      </c>
      <c r="AG91" s="198" t="str">
        <f t="shared" ca="1" si="339"/>
        <v/>
      </c>
      <c r="AH91" s="198" t="str">
        <f t="shared" ca="1" si="340"/>
        <v/>
      </c>
      <c r="AI91" s="198" t="str">
        <f t="shared" ca="1" si="341"/>
        <v/>
      </c>
      <c r="AJ91" s="198" t="str">
        <f t="shared" ca="1" si="342"/>
        <v/>
      </c>
      <c r="AK91" s="198" t="str">
        <f t="shared" ca="1" si="343"/>
        <v/>
      </c>
      <c r="AL91" s="198" t="str">
        <f t="shared" ca="1" si="344"/>
        <v/>
      </c>
      <c r="AM91" s="198" t="str">
        <f t="shared" ca="1" si="345"/>
        <v/>
      </c>
      <c r="AN91" s="198" t="str">
        <f t="shared" ca="1" si="346"/>
        <v/>
      </c>
      <c r="AO91" s="198" t="str">
        <f t="shared" ca="1" si="347"/>
        <v/>
      </c>
      <c r="AP91" s="198" t="str">
        <f t="shared" ca="1" si="348"/>
        <v/>
      </c>
      <c r="AQ91" s="198" t="str">
        <f t="shared" ca="1" si="349"/>
        <v/>
      </c>
      <c r="AR91" s="198" t="str">
        <f t="shared" ca="1" si="350"/>
        <v/>
      </c>
      <c r="AS91" s="198" t="str">
        <f t="shared" ca="1" si="351"/>
        <v/>
      </c>
      <c r="AT91" s="198" t="str">
        <f t="shared" ca="1" si="352"/>
        <v/>
      </c>
      <c r="AU91" s="198" t="str">
        <f t="shared" ca="1" si="353"/>
        <v/>
      </c>
      <c r="AV91" s="198" t="str">
        <f t="shared" ca="1" si="354"/>
        <v/>
      </c>
      <c r="AW91" s="198" t="str">
        <f t="shared" ca="1" si="355"/>
        <v/>
      </c>
      <c r="AX91" s="198" t="str">
        <f t="shared" ca="1" si="356"/>
        <v/>
      </c>
      <c r="AY91" s="198" t="str">
        <f t="shared" ca="1" si="357"/>
        <v/>
      </c>
      <c r="AZ91" s="198" t="str">
        <f t="shared" ca="1" si="358"/>
        <v/>
      </c>
      <c r="BA91" s="198" t="str">
        <f t="shared" ca="1" si="359"/>
        <v/>
      </c>
      <c r="BB91" s="198" t="str">
        <f t="shared" ca="1" si="360"/>
        <v/>
      </c>
      <c r="BC91" s="198" t="str">
        <f t="shared" ca="1" si="361"/>
        <v/>
      </c>
      <c r="BD91" s="198" t="str">
        <f t="shared" ca="1" si="362"/>
        <v/>
      </c>
      <c r="BE91" s="198" t="str">
        <f t="shared" ca="1" si="363"/>
        <v/>
      </c>
      <c r="BF91" s="198" t="str">
        <f t="shared" ca="1" si="364"/>
        <v/>
      </c>
      <c r="BG91" s="198" t="str">
        <f t="shared" ca="1" si="365"/>
        <v/>
      </c>
      <c r="BH91" s="198" t="str">
        <f t="shared" ca="1" si="366"/>
        <v/>
      </c>
      <c r="BI91" s="198" t="str">
        <f t="shared" ca="1" si="367"/>
        <v/>
      </c>
      <c r="BJ91" s="198" t="str">
        <f t="shared" ca="1" si="368"/>
        <v/>
      </c>
      <c r="BK91" s="198" t="str">
        <f t="shared" ca="1" si="369"/>
        <v/>
      </c>
      <c r="BL91" s="198" t="str">
        <f t="shared" ca="1" si="370"/>
        <v/>
      </c>
      <c r="BM91" s="198" t="str">
        <f t="shared" ca="1" si="371"/>
        <v/>
      </c>
      <c r="BN91" s="198" t="str">
        <f t="shared" ca="1" si="372"/>
        <v/>
      </c>
      <c r="BO91" s="198" t="str">
        <f t="shared" ca="1" si="373"/>
        <v/>
      </c>
      <c r="BP91" s="198" t="str">
        <f t="shared" ca="1" si="374"/>
        <v/>
      </c>
      <c r="BQ91" s="198" t="str">
        <f t="shared" ca="1" si="375"/>
        <v/>
      </c>
      <c r="BR91" s="198" t="str">
        <f t="shared" ca="1" si="376"/>
        <v/>
      </c>
      <c r="BS91" s="198" t="str">
        <f t="shared" ca="1" si="377"/>
        <v/>
      </c>
      <c r="BT91" s="198" t="str">
        <f t="shared" ca="1" si="378"/>
        <v/>
      </c>
      <c r="BU91" s="198" t="str">
        <f t="shared" ca="1" si="379"/>
        <v/>
      </c>
      <c r="BV91" s="198" t="str">
        <f t="shared" ca="1" si="380"/>
        <v/>
      </c>
      <c r="BW91" s="198" t="str">
        <f t="shared" ca="1" si="381"/>
        <v/>
      </c>
      <c r="BX91" s="198" t="str">
        <f t="shared" ca="1" si="382"/>
        <v/>
      </c>
      <c r="BY91" s="198" t="str">
        <f t="shared" ca="1" si="383"/>
        <v/>
      </c>
      <c r="BZ91" s="198" t="str">
        <f t="shared" ca="1" si="384"/>
        <v/>
      </c>
      <c r="CA91" s="198" t="str">
        <f t="shared" ca="1" si="385"/>
        <v/>
      </c>
      <c r="CB91" s="198" t="str">
        <f t="shared" ca="1" si="386"/>
        <v/>
      </c>
      <c r="CC91" s="198" t="str">
        <f t="shared" ca="1" si="387"/>
        <v/>
      </c>
      <c r="CD91" s="198" t="str">
        <f t="shared" ca="1" si="388"/>
        <v/>
      </c>
      <c r="CE91" s="198" t="str">
        <f t="shared" ca="1" si="389"/>
        <v/>
      </c>
      <c r="CF91" s="198" t="str">
        <f t="shared" ca="1" si="390"/>
        <v/>
      </c>
      <c r="CG91" s="198" t="str">
        <f t="shared" ca="1" si="391"/>
        <v/>
      </c>
      <c r="CH91" s="198" t="str">
        <f t="shared" ca="1" si="392"/>
        <v/>
      </c>
      <c r="CI91" s="198" t="str">
        <f t="shared" ca="1" si="393"/>
        <v/>
      </c>
      <c r="CJ91" s="198" t="str">
        <f t="shared" ca="1" si="394"/>
        <v/>
      </c>
      <c r="CK91" s="198" t="str">
        <f t="shared" ca="1" si="395"/>
        <v/>
      </c>
      <c r="CL91" s="198" t="str">
        <f t="shared" ca="1" si="396"/>
        <v/>
      </c>
      <c r="CM91" s="198" t="str">
        <f t="shared" ca="1" si="397"/>
        <v/>
      </c>
      <c r="CN91" s="198" t="str">
        <f t="shared" ca="1" si="398"/>
        <v/>
      </c>
      <c r="CO91" s="198" t="str">
        <f t="shared" ca="1" si="399"/>
        <v/>
      </c>
      <c r="CP91" s="198" t="str">
        <f t="shared" ca="1" si="400"/>
        <v/>
      </c>
      <c r="CQ91" s="198" t="str">
        <f t="shared" ca="1" si="401"/>
        <v/>
      </c>
      <c r="CR91" s="198" t="str">
        <f t="shared" ca="1" si="402"/>
        <v/>
      </c>
      <c r="CS91" s="198" t="str">
        <f t="shared" ca="1" si="403"/>
        <v/>
      </c>
      <c r="CT91" s="198" t="str">
        <f t="shared" ca="1" si="404"/>
        <v/>
      </c>
      <c r="CU91" s="198" t="str">
        <f t="shared" ca="1" si="405"/>
        <v/>
      </c>
      <c r="CV91" s="198" t="str">
        <f t="shared" ca="1" si="406"/>
        <v/>
      </c>
      <c r="CW91" s="198" t="str">
        <f t="shared" ca="1" si="407"/>
        <v/>
      </c>
      <c r="CX91" s="198" t="str">
        <f t="shared" ca="1" si="408"/>
        <v/>
      </c>
      <c r="CY91" s="198" t="str">
        <f t="shared" ca="1" si="409"/>
        <v/>
      </c>
      <c r="CZ91" s="198" t="str">
        <f t="shared" ca="1" si="410"/>
        <v/>
      </c>
      <c r="DA91" s="198" t="str">
        <f t="shared" ca="1" si="411"/>
        <v/>
      </c>
      <c r="DB91" s="198" t="str">
        <f t="shared" ca="1" si="412"/>
        <v/>
      </c>
    </row>
    <row r="92" spans="1:106">
      <c r="A92" s="191" t="s">
        <v>164</v>
      </c>
      <c r="B92" s="193"/>
      <c r="C92" s="193" t="str">
        <f>IF(+TRACCIATO!D93&lt;&gt;"",TRACCIATO!D93,"")</f>
        <v>ALF</v>
      </c>
      <c r="D92" s="193">
        <f>IF(+TRACCIATO!E93&lt;&gt;"",TRACCIATO!E93,"")</f>
        <v>36</v>
      </c>
      <c r="E92" s="193">
        <f>IF(+TRACCIATO!F93&lt;&gt;"",TRACCIATO!F93,"")</f>
        <v>1026</v>
      </c>
      <c r="F92" s="194">
        <f>CalcoloVerifica!F92</f>
        <v>0</v>
      </c>
      <c r="G92" s="198" t="str">
        <f t="shared" ca="1" si="413"/>
        <v/>
      </c>
      <c r="H92" s="198" t="str">
        <f t="shared" ca="1" si="314"/>
        <v/>
      </c>
      <c r="I92" s="198" t="str">
        <f t="shared" ca="1" si="315"/>
        <v/>
      </c>
      <c r="J92" s="198" t="str">
        <f t="shared" ca="1" si="316"/>
        <v/>
      </c>
      <c r="K92" s="198" t="str">
        <f t="shared" ca="1" si="317"/>
        <v/>
      </c>
      <c r="L92" s="198" t="str">
        <f t="shared" ca="1" si="318"/>
        <v/>
      </c>
      <c r="M92" s="198" t="str">
        <f t="shared" ca="1" si="319"/>
        <v/>
      </c>
      <c r="N92" s="198" t="str">
        <f t="shared" ca="1" si="320"/>
        <v/>
      </c>
      <c r="O92" s="198" t="str">
        <f t="shared" ca="1" si="321"/>
        <v/>
      </c>
      <c r="P92" s="198" t="str">
        <f t="shared" ca="1" si="322"/>
        <v/>
      </c>
      <c r="Q92" s="198" t="str">
        <f t="shared" ca="1" si="323"/>
        <v/>
      </c>
      <c r="R92" s="198" t="str">
        <f t="shared" ca="1" si="324"/>
        <v/>
      </c>
      <c r="S92" s="198" t="str">
        <f t="shared" ca="1" si="325"/>
        <v/>
      </c>
      <c r="T92" s="198" t="str">
        <f t="shared" ca="1" si="326"/>
        <v/>
      </c>
      <c r="U92" s="198" t="str">
        <f t="shared" ca="1" si="327"/>
        <v/>
      </c>
      <c r="V92" s="198" t="str">
        <f t="shared" ca="1" si="328"/>
        <v/>
      </c>
      <c r="W92" s="198" t="str">
        <f t="shared" ca="1" si="329"/>
        <v/>
      </c>
      <c r="X92" s="198" t="str">
        <f t="shared" ca="1" si="330"/>
        <v/>
      </c>
      <c r="Y92" s="198" t="str">
        <f t="shared" ca="1" si="331"/>
        <v/>
      </c>
      <c r="Z92" s="198" t="str">
        <f t="shared" ca="1" si="332"/>
        <v/>
      </c>
      <c r="AA92" s="198" t="str">
        <f t="shared" ca="1" si="333"/>
        <v/>
      </c>
      <c r="AB92" s="198" t="str">
        <f t="shared" ca="1" si="334"/>
        <v/>
      </c>
      <c r="AC92" s="198" t="str">
        <f t="shared" ca="1" si="335"/>
        <v/>
      </c>
      <c r="AD92" s="198" t="str">
        <f t="shared" ca="1" si="336"/>
        <v/>
      </c>
      <c r="AE92" s="198" t="str">
        <f t="shared" ca="1" si="337"/>
        <v/>
      </c>
      <c r="AF92" s="198" t="str">
        <f t="shared" ca="1" si="338"/>
        <v/>
      </c>
      <c r="AG92" s="198" t="str">
        <f t="shared" ca="1" si="339"/>
        <v/>
      </c>
      <c r="AH92" s="198" t="str">
        <f t="shared" ca="1" si="340"/>
        <v/>
      </c>
      <c r="AI92" s="198" t="str">
        <f t="shared" ca="1" si="341"/>
        <v/>
      </c>
      <c r="AJ92" s="198" t="str">
        <f t="shared" ca="1" si="342"/>
        <v/>
      </c>
      <c r="AK92" s="198" t="str">
        <f t="shared" ca="1" si="343"/>
        <v/>
      </c>
      <c r="AL92" s="198" t="str">
        <f t="shared" ca="1" si="344"/>
        <v/>
      </c>
      <c r="AM92" s="198" t="str">
        <f t="shared" ca="1" si="345"/>
        <v/>
      </c>
      <c r="AN92" s="198" t="str">
        <f t="shared" ca="1" si="346"/>
        <v/>
      </c>
      <c r="AO92" s="198" t="str">
        <f t="shared" ca="1" si="347"/>
        <v/>
      </c>
      <c r="AP92" s="198" t="str">
        <f t="shared" ca="1" si="348"/>
        <v/>
      </c>
      <c r="AQ92" s="198" t="str">
        <f t="shared" ca="1" si="349"/>
        <v/>
      </c>
      <c r="AR92" s="198" t="str">
        <f t="shared" ca="1" si="350"/>
        <v/>
      </c>
      <c r="AS92" s="198" t="str">
        <f t="shared" ca="1" si="351"/>
        <v/>
      </c>
      <c r="AT92" s="198" t="str">
        <f t="shared" ca="1" si="352"/>
        <v/>
      </c>
      <c r="AU92" s="198" t="str">
        <f t="shared" ca="1" si="353"/>
        <v/>
      </c>
      <c r="AV92" s="198" t="str">
        <f t="shared" ca="1" si="354"/>
        <v/>
      </c>
      <c r="AW92" s="198" t="str">
        <f t="shared" ca="1" si="355"/>
        <v/>
      </c>
      <c r="AX92" s="198" t="str">
        <f t="shared" ca="1" si="356"/>
        <v/>
      </c>
      <c r="AY92" s="198" t="str">
        <f t="shared" ca="1" si="357"/>
        <v/>
      </c>
      <c r="AZ92" s="198" t="str">
        <f t="shared" ca="1" si="358"/>
        <v/>
      </c>
      <c r="BA92" s="198" t="str">
        <f t="shared" ca="1" si="359"/>
        <v/>
      </c>
      <c r="BB92" s="198" t="str">
        <f t="shared" ca="1" si="360"/>
        <v/>
      </c>
      <c r="BC92" s="198" t="str">
        <f t="shared" ca="1" si="361"/>
        <v/>
      </c>
      <c r="BD92" s="198" t="str">
        <f t="shared" ca="1" si="362"/>
        <v/>
      </c>
      <c r="BE92" s="198" t="str">
        <f t="shared" ca="1" si="363"/>
        <v/>
      </c>
      <c r="BF92" s="198" t="str">
        <f t="shared" ca="1" si="364"/>
        <v/>
      </c>
      <c r="BG92" s="198" t="str">
        <f t="shared" ca="1" si="365"/>
        <v/>
      </c>
      <c r="BH92" s="198" t="str">
        <f t="shared" ca="1" si="366"/>
        <v/>
      </c>
      <c r="BI92" s="198" t="str">
        <f t="shared" ca="1" si="367"/>
        <v/>
      </c>
      <c r="BJ92" s="198" t="str">
        <f t="shared" ca="1" si="368"/>
        <v/>
      </c>
      <c r="BK92" s="198" t="str">
        <f t="shared" ca="1" si="369"/>
        <v/>
      </c>
      <c r="BL92" s="198" t="str">
        <f t="shared" ca="1" si="370"/>
        <v/>
      </c>
      <c r="BM92" s="198" t="str">
        <f t="shared" ca="1" si="371"/>
        <v/>
      </c>
      <c r="BN92" s="198" t="str">
        <f t="shared" ca="1" si="372"/>
        <v/>
      </c>
      <c r="BO92" s="198" t="str">
        <f t="shared" ca="1" si="373"/>
        <v/>
      </c>
      <c r="BP92" s="198" t="str">
        <f t="shared" ca="1" si="374"/>
        <v/>
      </c>
      <c r="BQ92" s="198" t="str">
        <f t="shared" ca="1" si="375"/>
        <v/>
      </c>
      <c r="BR92" s="198" t="str">
        <f t="shared" ca="1" si="376"/>
        <v/>
      </c>
      <c r="BS92" s="198" t="str">
        <f t="shared" ca="1" si="377"/>
        <v/>
      </c>
      <c r="BT92" s="198" t="str">
        <f t="shared" ca="1" si="378"/>
        <v/>
      </c>
      <c r="BU92" s="198" t="str">
        <f t="shared" ca="1" si="379"/>
        <v/>
      </c>
      <c r="BV92" s="198" t="str">
        <f t="shared" ca="1" si="380"/>
        <v/>
      </c>
      <c r="BW92" s="198" t="str">
        <f t="shared" ca="1" si="381"/>
        <v/>
      </c>
      <c r="BX92" s="198" t="str">
        <f t="shared" ca="1" si="382"/>
        <v/>
      </c>
      <c r="BY92" s="198" t="str">
        <f t="shared" ca="1" si="383"/>
        <v/>
      </c>
      <c r="BZ92" s="198" t="str">
        <f t="shared" ca="1" si="384"/>
        <v/>
      </c>
      <c r="CA92" s="198" t="str">
        <f t="shared" ca="1" si="385"/>
        <v/>
      </c>
      <c r="CB92" s="198" t="str">
        <f t="shared" ca="1" si="386"/>
        <v/>
      </c>
      <c r="CC92" s="198" t="str">
        <f t="shared" ca="1" si="387"/>
        <v/>
      </c>
      <c r="CD92" s="198" t="str">
        <f t="shared" ca="1" si="388"/>
        <v/>
      </c>
      <c r="CE92" s="198" t="str">
        <f t="shared" ca="1" si="389"/>
        <v/>
      </c>
      <c r="CF92" s="198" t="str">
        <f t="shared" ca="1" si="390"/>
        <v/>
      </c>
      <c r="CG92" s="198" t="str">
        <f t="shared" ca="1" si="391"/>
        <v/>
      </c>
      <c r="CH92" s="198" t="str">
        <f t="shared" ca="1" si="392"/>
        <v/>
      </c>
      <c r="CI92" s="198" t="str">
        <f t="shared" ca="1" si="393"/>
        <v/>
      </c>
      <c r="CJ92" s="198" t="str">
        <f t="shared" ca="1" si="394"/>
        <v/>
      </c>
      <c r="CK92" s="198" t="str">
        <f t="shared" ca="1" si="395"/>
        <v/>
      </c>
      <c r="CL92" s="198" t="str">
        <f t="shared" ca="1" si="396"/>
        <v/>
      </c>
      <c r="CM92" s="198" t="str">
        <f t="shared" ca="1" si="397"/>
        <v/>
      </c>
      <c r="CN92" s="198" t="str">
        <f t="shared" ca="1" si="398"/>
        <v/>
      </c>
      <c r="CO92" s="198" t="str">
        <f t="shared" ca="1" si="399"/>
        <v/>
      </c>
      <c r="CP92" s="198" t="str">
        <f t="shared" ca="1" si="400"/>
        <v/>
      </c>
      <c r="CQ92" s="198" t="str">
        <f t="shared" ca="1" si="401"/>
        <v/>
      </c>
      <c r="CR92" s="198" t="str">
        <f t="shared" ca="1" si="402"/>
        <v/>
      </c>
      <c r="CS92" s="198" t="str">
        <f t="shared" ca="1" si="403"/>
        <v/>
      </c>
      <c r="CT92" s="198" t="str">
        <f t="shared" ca="1" si="404"/>
        <v/>
      </c>
      <c r="CU92" s="198" t="str">
        <f t="shared" ca="1" si="405"/>
        <v/>
      </c>
      <c r="CV92" s="198" t="str">
        <f t="shared" ca="1" si="406"/>
        <v/>
      </c>
      <c r="CW92" s="198" t="str">
        <f t="shared" ca="1" si="407"/>
        <v/>
      </c>
      <c r="CX92" s="198" t="str">
        <f t="shared" ca="1" si="408"/>
        <v/>
      </c>
      <c r="CY92" s="198" t="str">
        <f t="shared" ca="1" si="409"/>
        <v/>
      </c>
      <c r="CZ92" s="198" t="str">
        <f t="shared" ca="1" si="410"/>
        <v/>
      </c>
      <c r="DA92" s="198" t="str">
        <f t="shared" ca="1" si="411"/>
        <v/>
      </c>
      <c r="DB92" s="198" t="str">
        <f t="shared" ca="1" si="412"/>
        <v/>
      </c>
    </row>
    <row r="93" spans="1:106">
      <c r="A93" s="191" t="s">
        <v>165</v>
      </c>
      <c r="B93" s="193"/>
      <c r="C93" s="193" t="str">
        <f>IF(+TRACCIATO!D94&lt;&gt;"",TRACCIATO!D94,"")</f>
        <v>ALF</v>
      </c>
      <c r="D93" s="193">
        <f>IF(+TRACCIATO!E94&lt;&gt;"",TRACCIATO!E94,"")</f>
        <v>36</v>
      </c>
      <c r="E93" s="193">
        <f>IF(+TRACCIATO!F94&lt;&gt;"",TRACCIATO!F94,"")</f>
        <v>1062</v>
      </c>
      <c r="F93" s="194">
        <f>CalcoloVerifica!F93</f>
        <v>0</v>
      </c>
      <c r="G93" s="198" t="str">
        <f t="shared" ca="1" si="413"/>
        <v/>
      </c>
      <c r="H93" s="198" t="str">
        <f t="shared" ca="1" si="314"/>
        <v/>
      </c>
      <c r="I93" s="198" t="str">
        <f t="shared" ca="1" si="315"/>
        <v/>
      </c>
      <c r="J93" s="198" t="str">
        <f t="shared" ca="1" si="316"/>
        <v/>
      </c>
      <c r="K93" s="198" t="str">
        <f t="shared" ca="1" si="317"/>
        <v/>
      </c>
      <c r="L93" s="198" t="str">
        <f t="shared" ca="1" si="318"/>
        <v/>
      </c>
      <c r="M93" s="198" t="str">
        <f t="shared" ca="1" si="319"/>
        <v/>
      </c>
      <c r="N93" s="198" t="str">
        <f t="shared" ca="1" si="320"/>
        <v/>
      </c>
      <c r="O93" s="198" t="str">
        <f t="shared" ca="1" si="321"/>
        <v/>
      </c>
      <c r="P93" s="198" t="str">
        <f t="shared" ca="1" si="322"/>
        <v/>
      </c>
      <c r="Q93" s="198" t="str">
        <f t="shared" ca="1" si="323"/>
        <v/>
      </c>
      <c r="R93" s="198" t="str">
        <f t="shared" ca="1" si="324"/>
        <v/>
      </c>
      <c r="S93" s="198" t="str">
        <f t="shared" ca="1" si="325"/>
        <v/>
      </c>
      <c r="T93" s="198" t="str">
        <f t="shared" ca="1" si="326"/>
        <v/>
      </c>
      <c r="U93" s="198" t="str">
        <f t="shared" ca="1" si="327"/>
        <v/>
      </c>
      <c r="V93" s="198" t="str">
        <f t="shared" ca="1" si="328"/>
        <v/>
      </c>
      <c r="W93" s="198" t="str">
        <f t="shared" ca="1" si="329"/>
        <v/>
      </c>
      <c r="X93" s="198" t="str">
        <f t="shared" ca="1" si="330"/>
        <v/>
      </c>
      <c r="Y93" s="198" t="str">
        <f t="shared" ca="1" si="331"/>
        <v/>
      </c>
      <c r="Z93" s="198" t="str">
        <f t="shared" ca="1" si="332"/>
        <v/>
      </c>
      <c r="AA93" s="198" t="str">
        <f t="shared" ca="1" si="333"/>
        <v/>
      </c>
      <c r="AB93" s="198" t="str">
        <f t="shared" ca="1" si="334"/>
        <v/>
      </c>
      <c r="AC93" s="198" t="str">
        <f t="shared" ca="1" si="335"/>
        <v/>
      </c>
      <c r="AD93" s="198" t="str">
        <f t="shared" ca="1" si="336"/>
        <v/>
      </c>
      <c r="AE93" s="198" t="str">
        <f t="shared" ca="1" si="337"/>
        <v/>
      </c>
      <c r="AF93" s="198" t="str">
        <f t="shared" ca="1" si="338"/>
        <v/>
      </c>
      <c r="AG93" s="198" t="str">
        <f t="shared" ca="1" si="339"/>
        <v/>
      </c>
      <c r="AH93" s="198" t="str">
        <f t="shared" ca="1" si="340"/>
        <v/>
      </c>
      <c r="AI93" s="198" t="str">
        <f t="shared" ca="1" si="341"/>
        <v/>
      </c>
      <c r="AJ93" s="198" t="str">
        <f t="shared" ca="1" si="342"/>
        <v/>
      </c>
      <c r="AK93" s="198" t="str">
        <f t="shared" ca="1" si="343"/>
        <v/>
      </c>
      <c r="AL93" s="198" t="str">
        <f t="shared" ca="1" si="344"/>
        <v/>
      </c>
      <c r="AM93" s="198" t="str">
        <f t="shared" ca="1" si="345"/>
        <v/>
      </c>
      <c r="AN93" s="198" t="str">
        <f t="shared" ca="1" si="346"/>
        <v/>
      </c>
      <c r="AO93" s="198" t="str">
        <f t="shared" ca="1" si="347"/>
        <v/>
      </c>
      <c r="AP93" s="198" t="str">
        <f t="shared" ca="1" si="348"/>
        <v/>
      </c>
      <c r="AQ93" s="198" t="str">
        <f t="shared" ca="1" si="349"/>
        <v/>
      </c>
      <c r="AR93" s="198" t="str">
        <f t="shared" ca="1" si="350"/>
        <v/>
      </c>
      <c r="AS93" s="198" t="str">
        <f t="shared" ca="1" si="351"/>
        <v/>
      </c>
      <c r="AT93" s="198" t="str">
        <f t="shared" ca="1" si="352"/>
        <v/>
      </c>
      <c r="AU93" s="198" t="str">
        <f t="shared" ca="1" si="353"/>
        <v/>
      </c>
      <c r="AV93" s="198" t="str">
        <f t="shared" ca="1" si="354"/>
        <v/>
      </c>
      <c r="AW93" s="198" t="str">
        <f t="shared" ca="1" si="355"/>
        <v/>
      </c>
      <c r="AX93" s="198" t="str">
        <f t="shared" ca="1" si="356"/>
        <v/>
      </c>
      <c r="AY93" s="198" t="str">
        <f t="shared" ca="1" si="357"/>
        <v/>
      </c>
      <c r="AZ93" s="198" t="str">
        <f t="shared" ca="1" si="358"/>
        <v/>
      </c>
      <c r="BA93" s="198" t="str">
        <f t="shared" ca="1" si="359"/>
        <v/>
      </c>
      <c r="BB93" s="198" t="str">
        <f t="shared" ca="1" si="360"/>
        <v/>
      </c>
      <c r="BC93" s="198" t="str">
        <f t="shared" ca="1" si="361"/>
        <v/>
      </c>
      <c r="BD93" s="198" t="str">
        <f t="shared" ca="1" si="362"/>
        <v/>
      </c>
      <c r="BE93" s="198" t="str">
        <f t="shared" ca="1" si="363"/>
        <v/>
      </c>
      <c r="BF93" s="198" t="str">
        <f t="shared" ca="1" si="364"/>
        <v/>
      </c>
      <c r="BG93" s="198" t="str">
        <f t="shared" ca="1" si="365"/>
        <v/>
      </c>
      <c r="BH93" s="198" t="str">
        <f t="shared" ca="1" si="366"/>
        <v/>
      </c>
      <c r="BI93" s="198" t="str">
        <f t="shared" ca="1" si="367"/>
        <v/>
      </c>
      <c r="BJ93" s="198" t="str">
        <f t="shared" ca="1" si="368"/>
        <v/>
      </c>
      <c r="BK93" s="198" t="str">
        <f t="shared" ca="1" si="369"/>
        <v/>
      </c>
      <c r="BL93" s="198" t="str">
        <f t="shared" ca="1" si="370"/>
        <v/>
      </c>
      <c r="BM93" s="198" t="str">
        <f t="shared" ca="1" si="371"/>
        <v/>
      </c>
      <c r="BN93" s="198" t="str">
        <f t="shared" ca="1" si="372"/>
        <v/>
      </c>
      <c r="BO93" s="198" t="str">
        <f t="shared" ca="1" si="373"/>
        <v/>
      </c>
      <c r="BP93" s="198" t="str">
        <f t="shared" ca="1" si="374"/>
        <v/>
      </c>
      <c r="BQ93" s="198" t="str">
        <f t="shared" ca="1" si="375"/>
        <v/>
      </c>
      <c r="BR93" s="198" t="str">
        <f t="shared" ca="1" si="376"/>
        <v/>
      </c>
      <c r="BS93" s="198" t="str">
        <f t="shared" ca="1" si="377"/>
        <v/>
      </c>
      <c r="BT93" s="198" t="str">
        <f t="shared" ca="1" si="378"/>
        <v/>
      </c>
      <c r="BU93" s="198" t="str">
        <f t="shared" ca="1" si="379"/>
        <v/>
      </c>
      <c r="BV93" s="198" t="str">
        <f t="shared" ca="1" si="380"/>
        <v/>
      </c>
      <c r="BW93" s="198" t="str">
        <f t="shared" ca="1" si="381"/>
        <v/>
      </c>
      <c r="BX93" s="198" t="str">
        <f t="shared" ca="1" si="382"/>
        <v/>
      </c>
      <c r="BY93" s="198" t="str">
        <f t="shared" ca="1" si="383"/>
        <v/>
      </c>
      <c r="BZ93" s="198" t="str">
        <f t="shared" ca="1" si="384"/>
        <v/>
      </c>
      <c r="CA93" s="198" t="str">
        <f t="shared" ca="1" si="385"/>
        <v/>
      </c>
      <c r="CB93" s="198" t="str">
        <f t="shared" ca="1" si="386"/>
        <v/>
      </c>
      <c r="CC93" s="198" t="str">
        <f t="shared" ca="1" si="387"/>
        <v/>
      </c>
      <c r="CD93" s="198" t="str">
        <f t="shared" ca="1" si="388"/>
        <v/>
      </c>
      <c r="CE93" s="198" t="str">
        <f t="shared" ca="1" si="389"/>
        <v/>
      </c>
      <c r="CF93" s="198" t="str">
        <f t="shared" ca="1" si="390"/>
        <v/>
      </c>
      <c r="CG93" s="198" t="str">
        <f t="shared" ca="1" si="391"/>
        <v/>
      </c>
      <c r="CH93" s="198" t="str">
        <f t="shared" ca="1" si="392"/>
        <v/>
      </c>
      <c r="CI93" s="198" t="str">
        <f t="shared" ca="1" si="393"/>
        <v/>
      </c>
      <c r="CJ93" s="198" t="str">
        <f t="shared" ca="1" si="394"/>
        <v/>
      </c>
      <c r="CK93" s="198" t="str">
        <f t="shared" ca="1" si="395"/>
        <v/>
      </c>
      <c r="CL93" s="198" t="str">
        <f t="shared" ca="1" si="396"/>
        <v/>
      </c>
      <c r="CM93" s="198" t="str">
        <f t="shared" ca="1" si="397"/>
        <v/>
      </c>
      <c r="CN93" s="198" t="str">
        <f t="shared" ca="1" si="398"/>
        <v/>
      </c>
      <c r="CO93" s="198" t="str">
        <f t="shared" ca="1" si="399"/>
        <v/>
      </c>
      <c r="CP93" s="198" t="str">
        <f t="shared" ca="1" si="400"/>
        <v/>
      </c>
      <c r="CQ93" s="198" t="str">
        <f t="shared" ca="1" si="401"/>
        <v/>
      </c>
      <c r="CR93" s="198" t="str">
        <f t="shared" ca="1" si="402"/>
        <v/>
      </c>
      <c r="CS93" s="198" t="str">
        <f t="shared" ca="1" si="403"/>
        <v/>
      </c>
      <c r="CT93" s="198" t="str">
        <f t="shared" ca="1" si="404"/>
        <v/>
      </c>
      <c r="CU93" s="198" t="str">
        <f t="shared" ca="1" si="405"/>
        <v/>
      </c>
      <c r="CV93" s="198" t="str">
        <f t="shared" ca="1" si="406"/>
        <v/>
      </c>
      <c r="CW93" s="198" t="str">
        <f t="shared" ca="1" si="407"/>
        <v/>
      </c>
      <c r="CX93" s="198" t="str">
        <f t="shared" ca="1" si="408"/>
        <v/>
      </c>
      <c r="CY93" s="198" t="str">
        <f t="shared" ca="1" si="409"/>
        <v/>
      </c>
      <c r="CZ93" s="198" t="str">
        <f t="shared" ca="1" si="410"/>
        <v/>
      </c>
      <c r="DA93" s="198" t="str">
        <f t="shared" ca="1" si="411"/>
        <v/>
      </c>
      <c r="DB93" s="198" t="str">
        <f t="shared" ca="1" si="412"/>
        <v/>
      </c>
    </row>
    <row r="94" spans="1:106">
      <c r="A94" s="191" t="s">
        <v>166</v>
      </c>
      <c r="B94" s="193"/>
      <c r="C94" s="193" t="str">
        <f>IF(+TRACCIATO!D95&lt;&gt;"",TRACCIATO!D95,"")</f>
        <v>ALF</v>
      </c>
      <c r="D94" s="193">
        <f>IF(+TRACCIATO!E95&lt;&gt;"",TRACCIATO!E95,"")</f>
        <v>36</v>
      </c>
      <c r="E94" s="193">
        <f>IF(+TRACCIATO!F95&lt;&gt;"",TRACCIATO!F95,"")</f>
        <v>1098</v>
      </c>
      <c r="F94" s="194">
        <f>CalcoloVerifica!F94</f>
        <v>0</v>
      </c>
      <c r="G94" s="198" t="str">
        <f t="shared" ca="1" si="413"/>
        <v/>
      </c>
      <c r="H94" s="198" t="str">
        <f t="shared" ref="H94:H109" ca="1" si="414">IF(AND($C94="NUM",IFERROR(MID(INDIRECT("InputVerifica!"&amp;"r"&amp;H$2&amp;"c2",FALSE),$E93+1,$D94)*1=0,"FALSO")),"",MID(INDIRECT("InputVerifica!"&amp;"r"&amp;H$2&amp;"c2",FALSE),$E93+1,$D94))</f>
        <v/>
      </c>
      <c r="I94" s="198" t="str">
        <f t="shared" ref="I94:I109" ca="1" si="415">IF(AND($C94="NUM",IFERROR(MID(INDIRECT("InputVerifica!"&amp;"r"&amp;I$2&amp;"c2",FALSE),$E93+1,$D94)*1=0,"FALSO")),"",MID(INDIRECT("InputVerifica!"&amp;"r"&amp;I$2&amp;"c2",FALSE),$E93+1,$D94))</f>
        <v/>
      </c>
      <c r="J94" s="198" t="str">
        <f t="shared" ref="J94:J109" ca="1" si="416">IF(AND($C94="NUM",IFERROR(MID(INDIRECT("InputVerifica!"&amp;"r"&amp;J$2&amp;"c2",FALSE),$E93+1,$D94)*1=0,"FALSO")),"",MID(INDIRECT("InputVerifica!"&amp;"r"&amp;J$2&amp;"c2",FALSE),$E93+1,$D94))</f>
        <v/>
      </c>
      <c r="K94" s="198" t="str">
        <f t="shared" ref="K94:K109" ca="1" si="417">IF(AND($C94="NUM",IFERROR(MID(INDIRECT("InputVerifica!"&amp;"r"&amp;K$2&amp;"c2",FALSE),$E93+1,$D94)*1=0,"FALSO")),"",MID(INDIRECT("InputVerifica!"&amp;"r"&amp;K$2&amp;"c2",FALSE),$E93+1,$D94))</f>
        <v/>
      </c>
      <c r="L94" s="198" t="str">
        <f t="shared" ref="L94:L109" ca="1" si="418">IF(AND($C94="NUM",IFERROR(MID(INDIRECT("InputVerifica!"&amp;"r"&amp;L$2&amp;"c2",FALSE),$E93+1,$D94)*1=0,"FALSO")),"",MID(INDIRECT("InputVerifica!"&amp;"r"&amp;L$2&amp;"c2",FALSE),$E93+1,$D94))</f>
        <v/>
      </c>
      <c r="M94" s="198" t="str">
        <f t="shared" ref="M94:M109" ca="1" si="419">IF(AND($C94="NUM",IFERROR(MID(INDIRECT("InputVerifica!"&amp;"r"&amp;M$2&amp;"c2",FALSE),$E93+1,$D94)*1=0,"FALSO")),"",MID(INDIRECT("InputVerifica!"&amp;"r"&amp;M$2&amp;"c2",FALSE),$E93+1,$D94))</f>
        <v/>
      </c>
      <c r="N94" s="198" t="str">
        <f t="shared" ref="N94:N109" ca="1" si="420">IF(AND($C94="NUM",IFERROR(MID(INDIRECT("InputVerifica!"&amp;"r"&amp;N$2&amp;"c2",FALSE),$E93+1,$D94)*1=0,"FALSO")),"",MID(INDIRECT("InputVerifica!"&amp;"r"&amp;N$2&amp;"c2",FALSE),$E93+1,$D94))</f>
        <v/>
      </c>
      <c r="O94" s="198" t="str">
        <f t="shared" ref="O94:O109" ca="1" si="421">IF(AND($C94="NUM",IFERROR(MID(INDIRECT("InputVerifica!"&amp;"r"&amp;O$2&amp;"c2",FALSE),$E93+1,$D94)*1=0,"FALSO")),"",MID(INDIRECT("InputVerifica!"&amp;"r"&amp;O$2&amp;"c2",FALSE),$E93+1,$D94))</f>
        <v/>
      </c>
      <c r="P94" s="198" t="str">
        <f t="shared" ref="P94:P109" ca="1" si="422">IF(AND($C94="NUM",IFERROR(MID(INDIRECT("InputVerifica!"&amp;"r"&amp;P$2&amp;"c2",FALSE),$E93+1,$D94)*1=0,"FALSO")),"",MID(INDIRECT("InputVerifica!"&amp;"r"&amp;P$2&amp;"c2",FALSE),$E93+1,$D94))</f>
        <v/>
      </c>
      <c r="Q94" s="198" t="str">
        <f t="shared" ref="Q94:Q109" ca="1" si="423">IF(AND($C94="NUM",IFERROR(MID(INDIRECT("InputVerifica!"&amp;"r"&amp;Q$2&amp;"c2",FALSE),$E93+1,$D94)*1=0,"FALSO")),"",MID(INDIRECT("InputVerifica!"&amp;"r"&amp;Q$2&amp;"c2",FALSE),$E93+1,$D94))</f>
        <v/>
      </c>
      <c r="R94" s="198" t="str">
        <f t="shared" ref="R94:R109" ca="1" si="424">IF(AND($C94="NUM",IFERROR(MID(INDIRECT("InputVerifica!"&amp;"r"&amp;R$2&amp;"c2",FALSE),$E93+1,$D94)*1=0,"FALSO")),"",MID(INDIRECT("InputVerifica!"&amp;"r"&amp;R$2&amp;"c2",FALSE),$E93+1,$D94))</f>
        <v/>
      </c>
      <c r="S94" s="198" t="str">
        <f t="shared" ref="S94:S109" ca="1" si="425">IF(AND($C94="NUM",IFERROR(MID(INDIRECT("InputVerifica!"&amp;"r"&amp;S$2&amp;"c2",FALSE),$E93+1,$D94)*1=0,"FALSO")),"",MID(INDIRECT("InputVerifica!"&amp;"r"&amp;S$2&amp;"c2",FALSE),$E93+1,$D94))</f>
        <v/>
      </c>
      <c r="T94" s="198" t="str">
        <f t="shared" ref="T94:T109" ca="1" si="426">IF(AND($C94="NUM",IFERROR(MID(INDIRECT("InputVerifica!"&amp;"r"&amp;T$2&amp;"c2",FALSE),$E93+1,$D94)*1=0,"FALSO")),"",MID(INDIRECT("InputVerifica!"&amp;"r"&amp;T$2&amp;"c2",FALSE),$E93+1,$D94))</f>
        <v/>
      </c>
      <c r="U94" s="198" t="str">
        <f t="shared" ref="U94:U109" ca="1" si="427">IF(AND($C94="NUM",IFERROR(MID(INDIRECT("InputVerifica!"&amp;"r"&amp;U$2&amp;"c2",FALSE),$E93+1,$D94)*1=0,"FALSO")),"",MID(INDIRECT("InputVerifica!"&amp;"r"&amp;U$2&amp;"c2",FALSE),$E93+1,$D94))</f>
        <v/>
      </c>
      <c r="V94" s="198" t="str">
        <f t="shared" ref="V94:V109" ca="1" si="428">IF(AND($C94="NUM",IFERROR(MID(INDIRECT("InputVerifica!"&amp;"r"&amp;V$2&amp;"c2",FALSE),$E93+1,$D94)*1=0,"FALSO")),"",MID(INDIRECT("InputVerifica!"&amp;"r"&amp;V$2&amp;"c2",FALSE),$E93+1,$D94))</f>
        <v/>
      </c>
      <c r="W94" s="198" t="str">
        <f t="shared" ref="W94:W109" ca="1" si="429">IF(AND($C94="NUM",IFERROR(MID(INDIRECT("InputVerifica!"&amp;"r"&amp;W$2&amp;"c2",FALSE),$E93+1,$D94)*1=0,"FALSO")),"",MID(INDIRECT("InputVerifica!"&amp;"r"&amp;W$2&amp;"c2",FALSE),$E93+1,$D94))</f>
        <v/>
      </c>
      <c r="X94" s="198" t="str">
        <f t="shared" ref="X94:X109" ca="1" si="430">IF(AND($C94="NUM",IFERROR(MID(INDIRECT("InputVerifica!"&amp;"r"&amp;X$2&amp;"c2",FALSE),$E93+1,$D94)*1=0,"FALSO")),"",MID(INDIRECT("InputVerifica!"&amp;"r"&amp;X$2&amp;"c2",FALSE),$E93+1,$D94))</f>
        <v/>
      </c>
      <c r="Y94" s="198" t="str">
        <f t="shared" ref="Y94:Y109" ca="1" si="431">IF(AND($C94="NUM",IFERROR(MID(INDIRECT("InputVerifica!"&amp;"r"&amp;Y$2&amp;"c2",FALSE),$E93+1,$D94)*1=0,"FALSO")),"",MID(INDIRECT("InputVerifica!"&amp;"r"&amp;Y$2&amp;"c2",FALSE),$E93+1,$D94))</f>
        <v/>
      </c>
      <c r="Z94" s="198" t="str">
        <f t="shared" ref="Z94:Z109" ca="1" si="432">IF(AND($C94="NUM",IFERROR(MID(INDIRECT("InputVerifica!"&amp;"r"&amp;Z$2&amp;"c2",FALSE),$E93+1,$D94)*1=0,"FALSO")),"",MID(INDIRECT("InputVerifica!"&amp;"r"&amp;Z$2&amp;"c2",FALSE),$E93+1,$D94))</f>
        <v/>
      </c>
      <c r="AA94" s="198" t="str">
        <f t="shared" ref="AA94:AA109" ca="1" si="433">IF(AND($C94="NUM",IFERROR(MID(INDIRECT("InputVerifica!"&amp;"r"&amp;AA$2&amp;"c2",FALSE),$E93+1,$D94)*1=0,"FALSO")),"",MID(INDIRECT("InputVerifica!"&amp;"r"&amp;AA$2&amp;"c2",FALSE),$E93+1,$D94))</f>
        <v/>
      </c>
      <c r="AB94" s="198" t="str">
        <f t="shared" ref="AB94:AB109" ca="1" si="434">IF(AND($C94="NUM",IFERROR(MID(INDIRECT("InputVerifica!"&amp;"r"&amp;AB$2&amp;"c2",FALSE),$E93+1,$D94)*1=0,"FALSO")),"",MID(INDIRECT("InputVerifica!"&amp;"r"&amp;AB$2&amp;"c2",FALSE),$E93+1,$D94))</f>
        <v/>
      </c>
      <c r="AC94" s="198" t="str">
        <f t="shared" ref="AC94:AC109" ca="1" si="435">IF(AND($C94="NUM",IFERROR(MID(INDIRECT("InputVerifica!"&amp;"r"&amp;AC$2&amp;"c2",FALSE),$E93+1,$D94)*1=0,"FALSO")),"",MID(INDIRECT("InputVerifica!"&amp;"r"&amp;AC$2&amp;"c2",FALSE),$E93+1,$D94))</f>
        <v/>
      </c>
      <c r="AD94" s="198" t="str">
        <f t="shared" ref="AD94:AD109" ca="1" si="436">IF(AND($C94="NUM",IFERROR(MID(INDIRECT("InputVerifica!"&amp;"r"&amp;AD$2&amp;"c2",FALSE),$E93+1,$D94)*1=0,"FALSO")),"",MID(INDIRECT("InputVerifica!"&amp;"r"&amp;AD$2&amp;"c2",FALSE),$E93+1,$D94))</f>
        <v/>
      </c>
      <c r="AE94" s="198" t="str">
        <f t="shared" ref="AE94:AE109" ca="1" si="437">IF(AND($C94="NUM",IFERROR(MID(INDIRECT("InputVerifica!"&amp;"r"&amp;AE$2&amp;"c2",FALSE),$E93+1,$D94)*1=0,"FALSO")),"",MID(INDIRECT("InputVerifica!"&amp;"r"&amp;AE$2&amp;"c2",FALSE),$E93+1,$D94))</f>
        <v/>
      </c>
      <c r="AF94" s="198" t="str">
        <f t="shared" ref="AF94:AF109" ca="1" si="438">IF(AND($C94="NUM",IFERROR(MID(INDIRECT("InputVerifica!"&amp;"r"&amp;AF$2&amp;"c2",FALSE),$E93+1,$D94)*1=0,"FALSO")),"",MID(INDIRECT("InputVerifica!"&amp;"r"&amp;AF$2&amp;"c2",FALSE),$E93+1,$D94))</f>
        <v/>
      </c>
      <c r="AG94" s="198" t="str">
        <f t="shared" ref="AG94:AG109" ca="1" si="439">IF(AND($C94="NUM",IFERROR(MID(INDIRECT("InputVerifica!"&amp;"r"&amp;AG$2&amp;"c2",FALSE),$E93+1,$D94)*1=0,"FALSO")),"",MID(INDIRECT("InputVerifica!"&amp;"r"&amp;AG$2&amp;"c2",FALSE),$E93+1,$D94))</f>
        <v/>
      </c>
      <c r="AH94" s="198" t="str">
        <f t="shared" ref="AH94:AH109" ca="1" si="440">IF(AND($C94="NUM",IFERROR(MID(INDIRECT("InputVerifica!"&amp;"r"&amp;AH$2&amp;"c2",FALSE),$E93+1,$D94)*1=0,"FALSO")),"",MID(INDIRECT("InputVerifica!"&amp;"r"&amp;AH$2&amp;"c2",FALSE),$E93+1,$D94))</f>
        <v/>
      </c>
      <c r="AI94" s="198" t="str">
        <f t="shared" ref="AI94:AI109" ca="1" si="441">IF(AND($C94="NUM",IFERROR(MID(INDIRECT("InputVerifica!"&amp;"r"&amp;AI$2&amp;"c2",FALSE),$E93+1,$D94)*1=0,"FALSO")),"",MID(INDIRECT("InputVerifica!"&amp;"r"&amp;AI$2&amp;"c2",FALSE),$E93+1,$D94))</f>
        <v/>
      </c>
      <c r="AJ94" s="198" t="str">
        <f t="shared" ref="AJ94:AJ109" ca="1" si="442">IF(AND($C94="NUM",IFERROR(MID(INDIRECT("InputVerifica!"&amp;"r"&amp;AJ$2&amp;"c2",FALSE),$E93+1,$D94)*1=0,"FALSO")),"",MID(INDIRECT("InputVerifica!"&amp;"r"&amp;AJ$2&amp;"c2",FALSE),$E93+1,$D94))</f>
        <v/>
      </c>
      <c r="AK94" s="198" t="str">
        <f t="shared" ref="AK94:AK109" ca="1" si="443">IF(AND($C94="NUM",IFERROR(MID(INDIRECT("InputVerifica!"&amp;"r"&amp;AK$2&amp;"c2",FALSE),$E93+1,$D94)*1=0,"FALSO")),"",MID(INDIRECT("InputVerifica!"&amp;"r"&amp;AK$2&amp;"c2",FALSE),$E93+1,$D94))</f>
        <v/>
      </c>
      <c r="AL94" s="198" t="str">
        <f t="shared" ref="AL94:AL109" ca="1" si="444">IF(AND($C94="NUM",IFERROR(MID(INDIRECT("InputVerifica!"&amp;"r"&amp;AL$2&amp;"c2",FALSE),$E93+1,$D94)*1=0,"FALSO")),"",MID(INDIRECT("InputVerifica!"&amp;"r"&amp;AL$2&amp;"c2",FALSE),$E93+1,$D94))</f>
        <v/>
      </c>
      <c r="AM94" s="198" t="str">
        <f t="shared" ref="AM94:AM109" ca="1" si="445">IF(AND($C94="NUM",IFERROR(MID(INDIRECT("InputVerifica!"&amp;"r"&amp;AM$2&amp;"c2",FALSE),$E93+1,$D94)*1=0,"FALSO")),"",MID(INDIRECT("InputVerifica!"&amp;"r"&amp;AM$2&amp;"c2",FALSE),$E93+1,$D94))</f>
        <v/>
      </c>
      <c r="AN94" s="198" t="str">
        <f t="shared" ref="AN94:AN109" ca="1" si="446">IF(AND($C94="NUM",IFERROR(MID(INDIRECT("InputVerifica!"&amp;"r"&amp;AN$2&amp;"c2",FALSE),$E93+1,$D94)*1=0,"FALSO")),"",MID(INDIRECT("InputVerifica!"&amp;"r"&amp;AN$2&amp;"c2",FALSE),$E93+1,$D94))</f>
        <v/>
      </c>
      <c r="AO94" s="198" t="str">
        <f t="shared" ref="AO94:AO109" ca="1" si="447">IF(AND($C94="NUM",IFERROR(MID(INDIRECT("InputVerifica!"&amp;"r"&amp;AO$2&amp;"c2",FALSE),$E93+1,$D94)*1=0,"FALSO")),"",MID(INDIRECT("InputVerifica!"&amp;"r"&amp;AO$2&amp;"c2",FALSE),$E93+1,$D94))</f>
        <v/>
      </c>
      <c r="AP94" s="198" t="str">
        <f t="shared" ref="AP94:AP109" ca="1" si="448">IF(AND($C94="NUM",IFERROR(MID(INDIRECT("InputVerifica!"&amp;"r"&amp;AP$2&amp;"c2",FALSE),$E93+1,$D94)*1=0,"FALSO")),"",MID(INDIRECT("InputVerifica!"&amp;"r"&amp;AP$2&amp;"c2",FALSE),$E93+1,$D94))</f>
        <v/>
      </c>
      <c r="AQ94" s="198" t="str">
        <f t="shared" ref="AQ94:AQ109" ca="1" si="449">IF(AND($C94="NUM",IFERROR(MID(INDIRECT("InputVerifica!"&amp;"r"&amp;AQ$2&amp;"c2",FALSE),$E93+1,$D94)*1=0,"FALSO")),"",MID(INDIRECT("InputVerifica!"&amp;"r"&amp;AQ$2&amp;"c2",FALSE),$E93+1,$D94))</f>
        <v/>
      </c>
      <c r="AR94" s="198" t="str">
        <f t="shared" ref="AR94:AR109" ca="1" si="450">IF(AND($C94="NUM",IFERROR(MID(INDIRECT("InputVerifica!"&amp;"r"&amp;AR$2&amp;"c2",FALSE),$E93+1,$D94)*1=0,"FALSO")),"",MID(INDIRECT("InputVerifica!"&amp;"r"&amp;AR$2&amp;"c2",FALSE),$E93+1,$D94))</f>
        <v/>
      </c>
      <c r="AS94" s="198" t="str">
        <f t="shared" ref="AS94:AS109" ca="1" si="451">IF(AND($C94="NUM",IFERROR(MID(INDIRECT("InputVerifica!"&amp;"r"&amp;AS$2&amp;"c2",FALSE),$E93+1,$D94)*1=0,"FALSO")),"",MID(INDIRECT("InputVerifica!"&amp;"r"&amp;AS$2&amp;"c2",FALSE),$E93+1,$D94))</f>
        <v/>
      </c>
      <c r="AT94" s="198" t="str">
        <f t="shared" ref="AT94:AT109" ca="1" si="452">IF(AND($C94="NUM",IFERROR(MID(INDIRECT("InputVerifica!"&amp;"r"&amp;AT$2&amp;"c2",FALSE),$E93+1,$D94)*1=0,"FALSO")),"",MID(INDIRECT("InputVerifica!"&amp;"r"&amp;AT$2&amp;"c2",FALSE),$E93+1,$D94))</f>
        <v/>
      </c>
      <c r="AU94" s="198" t="str">
        <f t="shared" ref="AU94:AU109" ca="1" si="453">IF(AND($C94="NUM",IFERROR(MID(INDIRECT("InputVerifica!"&amp;"r"&amp;AU$2&amp;"c2",FALSE),$E93+1,$D94)*1=0,"FALSO")),"",MID(INDIRECT("InputVerifica!"&amp;"r"&amp;AU$2&amp;"c2",FALSE),$E93+1,$D94))</f>
        <v/>
      </c>
      <c r="AV94" s="198" t="str">
        <f t="shared" ref="AV94:AV109" ca="1" si="454">IF(AND($C94="NUM",IFERROR(MID(INDIRECT("InputVerifica!"&amp;"r"&amp;AV$2&amp;"c2",FALSE),$E93+1,$D94)*1=0,"FALSO")),"",MID(INDIRECT("InputVerifica!"&amp;"r"&amp;AV$2&amp;"c2",FALSE),$E93+1,$D94))</f>
        <v/>
      </c>
      <c r="AW94" s="198" t="str">
        <f t="shared" ref="AW94:AW109" ca="1" si="455">IF(AND($C94="NUM",IFERROR(MID(INDIRECT("InputVerifica!"&amp;"r"&amp;AW$2&amp;"c2",FALSE),$E93+1,$D94)*1=0,"FALSO")),"",MID(INDIRECT("InputVerifica!"&amp;"r"&amp;AW$2&amp;"c2",FALSE),$E93+1,$D94))</f>
        <v/>
      </c>
      <c r="AX94" s="198" t="str">
        <f t="shared" ref="AX94:AX109" ca="1" si="456">IF(AND($C94="NUM",IFERROR(MID(INDIRECT("InputVerifica!"&amp;"r"&amp;AX$2&amp;"c2",FALSE),$E93+1,$D94)*1=0,"FALSO")),"",MID(INDIRECT("InputVerifica!"&amp;"r"&amp;AX$2&amp;"c2",FALSE),$E93+1,$D94))</f>
        <v/>
      </c>
      <c r="AY94" s="198" t="str">
        <f t="shared" ref="AY94:AY109" ca="1" si="457">IF(AND($C94="NUM",IFERROR(MID(INDIRECT("InputVerifica!"&amp;"r"&amp;AY$2&amp;"c2",FALSE),$E93+1,$D94)*1=0,"FALSO")),"",MID(INDIRECT("InputVerifica!"&amp;"r"&amp;AY$2&amp;"c2",FALSE),$E93+1,$D94))</f>
        <v/>
      </c>
      <c r="AZ94" s="198" t="str">
        <f t="shared" ref="AZ94:AZ109" ca="1" si="458">IF(AND($C94="NUM",IFERROR(MID(INDIRECT("InputVerifica!"&amp;"r"&amp;AZ$2&amp;"c2",FALSE),$E93+1,$D94)*1=0,"FALSO")),"",MID(INDIRECT("InputVerifica!"&amp;"r"&amp;AZ$2&amp;"c2",FALSE),$E93+1,$D94))</f>
        <v/>
      </c>
      <c r="BA94" s="198" t="str">
        <f t="shared" ref="BA94:BA109" ca="1" si="459">IF(AND($C94="NUM",IFERROR(MID(INDIRECT("InputVerifica!"&amp;"r"&amp;BA$2&amp;"c2",FALSE),$E93+1,$D94)*1=0,"FALSO")),"",MID(INDIRECT("InputVerifica!"&amp;"r"&amp;BA$2&amp;"c2",FALSE),$E93+1,$D94))</f>
        <v/>
      </c>
      <c r="BB94" s="198" t="str">
        <f t="shared" ref="BB94:BB109" ca="1" si="460">IF(AND($C94="NUM",IFERROR(MID(INDIRECT("InputVerifica!"&amp;"r"&amp;BB$2&amp;"c2",FALSE),$E93+1,$D94)*1=0,"FALSO")),"",MID(INDIRECT("InputVerifica!"&amp;"r"&amp;BB$2&amp;"c2",FALSE),$E93+1,$D94))</f>
        <v/>
      </c>
      <c r="BC94" s="198" t="str">
        <f t="shared" ref="BC94:BC109" ca="1" si="461">IF(AND($C94="NUM",IFERROR(MID(INDIRECT("InputVerifica!"&amp;"r"&amp;BC$2&amp;"c2",FALSE),$E93+1,$D94)*1=0,"FALSO")),"",MID(INDIRECT("InputVerifica!"&amp;"r"&amp;BC$2&amp;"c2",FALSE),$E93+1,$D94))</f>
        <v/>
      </c>
      <c r="BD94" s="198" t="str">
        <f t="shared" ref="BD94:BD109" ca="1" si="462">IF(AND($C94="NUM",IFERROR(MID(INDIRECT("InputVerifica!"&amp;"r"&amp;BD$2&amp;"c2",FALSE),$E93+1,$D94)*1=0,"FALSO")),"",MID(INDIRECT("InputVerifica!"&amp;"r"&amp;BD$2&amp;"c2",FALSE),$E93+1,$D94))</f>
        <v/>
      </c>
      <c r="BE94" s="198" t="str">
        <f t="shared" ref="BE94:BE109" ca="1" si="463">IF(AND($C94="NUM",IFERROR(MID(INDIRECT("InputVerifica!"&amp;"r"&amp;BE$2&amp;"c2",FALSE),$E93+1,$D94)*1=0,"FALSO")),"",MID(INDIRECT("InputVerifica!"&amp;"r"&amp;BE$2&amp;"c2",FALSE),$E93+1,$D94))</f>
        <v/>
      </c>
      <c r="BF94" s="198" t="str">
        <f t="shared" ref="BF94:BF109" ca="1" si="464">IF(AND($C94="NUM",IFERROR(MID(INDIRECT("InputVerifica!"&amp;"r"&amp;BF$2&amp;"c2",FALSE),$E93+1,$D94)*1=0,"FALSO")),"",MID(INDIRECT("InputVerifica!"&amp;"r"&amp;BF$2&amp;"c2",FALSE),$E93+1,$D94))</f>
        <v/>
      </c>
      <c r="BG94" s="198" t="str">
        <f t="shared" ref="BG94:BG109" ca="1" si="465">IF(AND($C94="NUM",IFERROR(MID(INDIRECT("InputVerifica!"&amp;"r"&amp;BG$2&amp;"c2",FALSE),$E93+1,$D94)*1=0,"FALSO")),"",MID(INDIRECT("InputVerifica!"&amp;"r"&amp;BG$2&amp;"c2",FALSE),$E93+1,$D94))</f>
        <v/>
      </c>
      <c r="BH94" s="198" t="str">
        <f t="shared" ref="BH94:BH109" ca="1" si="466">IF(AND($C94="NUM",IFERROR(MID(INDIRECT("InputVerifica!"&amp;"r"&amp;BH$2&amp;"c2",FALSE),$E93+1,$D94)*1=0,"FALSO")),"",MID(INDIRECT("InputVerifica!"&amp;"r"&amp;BH$2&amp;"c2",FALSE),$E93+1,$D94))</f>
        <v/>
      </c>
      <c r="BI94" s="198" t="str">
        <f t="shared" ref="BI94:BI109" ca="1" si="467">IF(AND($C94="NUM",IFERROR(MID(INDIRECT("InputVerifica!"&amp;"r"&amp;BI$2&amp;"c2",FALSE),$E93+1,$D94)*1=0,"FALSO")),"",MID(INDIRECT("InputVerifica!"&amp;"r"&amp;BI$2&amp;"c2",FALSE),$E93+1,$D94))</f>
        <v/>
      </c>
      <c r="BJ94" s="198" t="str">
        <f t="shared" ref="BJ94:BJ109" ca="1" si="468">IF(AND($C94="NUM",IFERROR(MID(INDIRECT("InputVerifica!"&amp;"r"&amp;BJ$2&amp;"c2",FALSE),$E93+1,$D94)*1=0,"FALSO")),"",MID(INDIRECT("InputVerifica!"&amp;"r"&amp;BJ$2&amp;"c2",FALSE),$E93+1,$D94))</f>
        <v/>
      </c>
      <c r="BK94" s="198" t="str">
        <f t="shared" ref="BK94:BK109" ca="1" si="469">IF(AND($C94="NUM",IFERROR(MID(INDIRECT("InputVerifica!"&amp;"r"&amp;BK$2&amp;"c2",FALSE),$E93+1,$D94)*1=0,"FALSO")),"",MID(INDIRECT("InputVerifica!"&amp;"r"&amp;BK$2&amp;"c2",FALSE),$E93+1,$D94))</f>
        <v/>
      </c>
      <c r="BL94" s="198" t="str">
        <f t="shared" ref="BL94:BL109" ca="1" si="470">IF(AND($C94="NUM",IFERROR(MID(INDIRECT("InputVerifica!"&amp;"r"&amp;BL$2&amp;"c2",FALSE),$E93+1,$D94)*1=0,"FALSO")),"",MID(INDIRECT("InputVerifica!"&amp;"r"&amp;BL$2&amp;"c2",FALSE),$E93+1,$D94))</f>
        <v/>
      </c>
      <c r="BM94" s="198" t="str">
        <f t="shared" ref="BM94:BM109" ca="1" si="471">IF(AND($C94="NUM",IFERROR(MID(INDIRECT("InputVerifica!"&amp;"r"&amp;BM$2&amp;"c2",FALSE),$E93+1,$D94)*1=0,"FALSO")),"",MID(INDIRECT("InputVerifica!"&amp;"r"&amp;BM$2&amp;"c2",FALSE),$E93+1,$D94))</f>
        <v/>
      </c>
      <c r="BN94" s="198" t="str">
        <f t="shared" ref="BN94:BN109" ca="1" si="472">IF(AND($C94="NUM",IFERROR(MID(INDIRECT("InputVerifica!"&amp;"r"&amp;BN$2&amp;"c2",FALSE),$E93+1,$D94)*1=0,"FALSO")),"",MID(INDIRECT("InputVerifica!"&amp;"r"&amp;BN$2&amp;"c2",FALSE),$E93+1,$D94))</f>
        <v/>
      </c>
      <c r="BO94" s="198" t="str">
        <f t="shared" ref="BO94:BO109" ca="1" si="473">IF(AND($C94="NUM",IFERROR(MID(INDIRECT("InputVerifica!"&amp;"r"&amp;BO$2&amp;"c2",FALSE),$E93+1,$D94)*1=0,"FALSO")),"",MID(INDIRECT("InputVerifica!"&amp;"r"&amp;BO$2&amp;"c2",FALSE),$E93+1,$D94))</f>
        <v/>
      </c>
      <c r="BP94" s="198" t="str">
        <f t="shared" ref="BP94:BP109" ca="1" si="474">IF(AND($C94="NUM",IFERROR(MID(INDIRECT("InputVerifica!"&amp;"r"&amp;BP$2&amp;"c2",FALSE),$E93+1,$D94)*1=0,"FALSO")),"",MID(INDIRECT("InputVerifica!"&amp;"r"&amp;BP$2&amp;"c2",FALSE),$E93+1,$D94))</f>
        <v/>
      </c>
      <c r="BQ94" s="198" t="str">
        <f t="shared" ref="BQ94:BQ109" ca="1" si="475">IF(AND($C94="NUM",IFERROR(MID(INDIRECT("InputVerifica!"&amp;"r"&amp;BQ$2&amp;"c2",FALSE),$E93+1,$D94)*1=0,"FALSO")),"",MID(INDIRECT("InputVerifica!"&amp;"r"&amp;BQ$2&amp;"c2",FALSE),$E93+1,$D94))</f>
        <v/>
      </c>
      <c r="BR94" s="198" t="str">
        <f t="shared" ref="BR94:BR109" ca="1" si="476">IF(AND($C94="NUM",IFERROR(MID(INDIRECT("InputVerifica!"&amp;"r"&amp;BR$2&amp;"c2",FALSE),$E93+1,$D94)*1=0,"FALSO")),"",MID(INDIRECT("InputVerifica!"&amp;"r"&amp;BR$2&amp;"c2",FALSE),$E93+1,$D94))</f>
        <v/>
      </c>
      <c r="BS94" s="198" t="str">
        <f t="shared" ref="BS94:BS109" ca="1" si="477">IF(AND($C94="NUM",IFERROR(MID(INDIRECT("InputVerifica!"&amp;"r"&amp;BS$2&amp;"c2",FALSE),$E93+1,$D94)*1=0,"FALSO")),"",MID(INDIRECT("InputVerifica!"&amp;"r"&amp;BS$2&amp;"c2",FALSE),$E93+1,$D94))</f>
        <v/>
      </c>
      <c r="BT94" s="198" t="str">
        <f t="shared" ref="BT94:BT109" ca="1" si="478">IF(AND($C94="NUM",IFERROR(MID(INDIRECT("InputVerifica!"&amp;"r"&amp;BT$2&amp;"c2",FALSE),$E93+1,$D94)*1=0,"FALSO")),"",MID(INDIRECT("InputVerifica!"&amp;"r"&amp;BT$2&amp;"c2",FALSE),$E93+1,$D94))</f>
        <v/>
      </c>
      <c r="BU94" s="198" t="str">
        <f t="shared" ref="BU94:BU109" ca="1" si="479">IF(AND($C94="NUM",IFERROR(MID(INDIRECT("InputVerifica!"&amp;"r"&amp;BU$2&amp;"c2",FALSE),$E93+1,$D94)*1=0,"FALSO")),"",MID(INDIRECT("InputVerifica!"&amp;"r"&amp;BU$2&amp;"c2",FALSE),$E93+1,$D94))</f>
        <v/>
      </c>
      <c r="BV94" s="198" t="str">
        <f t="shared" ref="BV94:BV109" ca="1" si="480">IF(AND($C94="NUM",IFERROR(MID(INDIRECT("InputVerifica!"&amp;"r"&amp;BV$2&amp;"c2",FALSE),$E93+1,$D94)*1=0,"FALSO")),"",MID(INDIRECT("InputVerifica!"&amp;"r"&amp;BV$2&amp;"c2",FALSE),$E93+1,$D94))</f>
        <v/>
      </c>
      <c r="BW94" s="198" t="str">
        <f t="shared" ref="BW94:BW109" ca="1" si="481">IF(AND($C94="NUM",IFERROR(MID(INDIRECT("InputVerifica!"&amp;"r"&amp;BW$2&amp;"c2",FALSE),$E93+1,$D94)*1=0,"FALSO")),"",MID(INDIRECT("InputVerifica!"&amp;"r"&amp;BW$2&amp;"c2",FALSE),$E93+1,$D94))</f>
        <v/>
      </c>
      <c r="BX94" s="198" t="str">
        <f t="shared" ref="BX94:BX109" ca="1" si="482">IF(AND($C94="NUM",IFERROR(MID(INDIRECT("InputVerifica!"&amp;"r"&amp;BX$2&amp;"c2",FALSE),$E93+1,$D94)*1=0,"FALSO")),"",MID(INDIRECT("InputVerifica!"&amp;"r"&amp;BX$2&amp;"c2",FALSE),$E93+1,$D94))</f>
        <v/>
      </c>
      <c r="BY94" s="198" t="str">
        <f t="shared" ref="BY94:BY109" ca="1" si="483">IF(AND($C94="NUM",IFERROR(MID(INDIRECT("InputVerifica!"&amp;"r"&amp;BY$2&amp;"c2",FALSE),$E93+1,$D94)*1=0,"FALSO")),"",MID(INDIRECT("InputVerifica!"&amp;"r"&amp;BY$2&amp;"c2",FALSE),$E93+1,$D94))</f>
        <v/>
      </c>
      <c r="BZ94" s="198" t="str">
        <f t="shared" ref="BZ94:BZ109" ca="1" si="484">IF(AND($C94="NUM",IFERROR(MID(INDIRECT("InputVerifica!"&amp;"r"&amp;BZ$2&amp;"c2",FALSE),$E93+1,$D94)*1=0,"FALSO")),"",MID(INDIRECT("InputVerifica!"&amp;"r"&amp;BZ$2&amp;"c2",FALSE),$E93+1,$D94))</f>
        <v/>
      </c>
      <c r="CA94" s="198" t="str">
        <f t="shared" ref="CA94:CA109" ca="1" si="485">IF(AND($C94="NUM",IFERROR(MID(INDIRECT("InputVerifica!"&amp;"r"&amp;CA$2&amp;"c2",FALSE),$E93+1,$D94)*1=0,"FALSO")),"",MID(INDIRECT("InputVerifica!"&amp;"r"&amp;CA$2&amp;"c2",FALSE),$E93+1,$D94))</f>
        <v/>
      </c>
      <c r="CB94" s="198" t="str">
        <f t="shared" ref="CB94:CB109" ca="1" si="486">IF(AND($C94="NUM",IFERROR(MID(INDIRECT("InputVerifica!"&amp;"r"&amp;CB$2&amp;"c2",FALSE),$E93+1,$D94)*1=0,"FALSO")),"",MID(INDIRECT("InputVerifica!"&amp;"r"&amp;CB$2&amp;"c2",FALSE),$E93+1,$D94))</f>
        <v/>
      </c>
      <c r="CC94" s="198" t="str">
        <f t="shared" ref="CC94:CC109" ca="1" si="487">IF(AND($C94="NUM",IFERROR(MID(INDIRECT("InputVerifica!"&amp;"r"&amp;CC$2&amp;"c2",FALSE),$E93+1,$D94)*1=0,"FALSO")),"",MID(INDIRECT("InputVerifica!"&amp;"r"&amp;CC$2&amp;"c2",FALSE),$E93+1,$D94))</f>
        <v/>
      </c>
      <c r="CD94" s="198" t="str">
        <f t="shared" ref="CD94:CD109" ca="1" si="488">IF(AND($C94="NUM",IFERROR(MID(INDIRECT("InputVerifica!"&amp;"r"&amp;CD$2&amp;"c2",FALSE),$E93+1,$D94)*1=0,"FALSO")),"",MID(INDIRECT("InputVerifica!"&amp;"r"&amp;CD$2&amp;"c2",FALSE),$E93+1,$D94))</f>
        <v/>
      </c>
      <c r="CE94" s="198" t="str">
        <f t="shared" ref="CE94:CE109" ca="1" si="489">IF(AND($C94="NUM",IFERROR(MID(INDIRECT("InputVerifica!"&amp;"r"&amp;CE$2&amp;"c2",FALSE),$E93+1,$D94)*1=0,"FALSO")),"",MID(INDIRECT("InputVerifica!"&amp;"r"&amp;CE$2&amp;"c2",FALSE),$E93+1,$D94))</f>
        <v/>
      </c>
      <c r="CF94" s="198" t="str">
        <f t="shared" ref="CF94:CF109" ca="1" si="490">IF(AND($C94="NUM",IFERROR(MID(INDIRECT("InputVerifica!"&amp;"r"&amp;CF$2&amp;"c2",FALSE),$E93+1,$D94)*1=0,"FALSO")),"",MID(INDIRECT("InputVerifica!"&amp;"r"&amp;CF$2&amp;"c2",FALSE),$E93+1,$D94))</f>
        <v/>
      </c>
      <c r="CG94" s="198" t="str">
        <f t="shared" ref="CG94:CG109" ca="1" si="491">IF(AND($C94="NUM",IFERROR(MID(INDIRECT("InputVerifica!"&amp;"r"&amp;CG$2&amp;"c2",FALSE),$E93+1,$D94)*1=0,"FALSO")),"",MID(INDIRECT("InputVerifica!"&amp;"r"&amp;CG$2&amp;"c2",FALSE),$E93+1,$D94))</f>
        <v/>
      </c>
      <c r="CH94" s="198" t="str">
        <f t="shared" ref="CH94:CH109" ca="1" si="492">IF(AND($C94="NUM",IFERROR(MID(INDIRECT("InputVerifica!"&amp;"r"&amp;CH$2&amp;"c2",FALSE),$E93+1,$D94)*1=0,"FALSO")),"",MID(INDIRECT("InputVerifica!"&amp;"r"&amp;CH$2&amp;"c2",FALSE),$E93+1,$D94))</f>
        <v/>
      </c>
      <c r="CI94" s="198" t="str">
        <f t="shared" ref="CI94:CI109" ca="1" si="493">IF(AND($C94="NUM",IFERROR(MID(INDIRECT("InputVerifica!"&amp;"r"&amp;CI$2&amp;"c2",FALSE),$E93+1,$D94)*1=0,"FALSO")),"",MID(INDIRECT("InputVerifica!"&amp;"r"&amp;CI$2&amp;"c2",FALSE),$E93+1,$D94))</f>
        <v/>
      </c>
      <c r="CJ94" s="198" t="str">
        <f t="shared" ref="CJ94:CJ109" ca="1" si="494">IF(AND($C94="NUM",IFERROR(MID(INDIRECT("InputVerifica!"&amp;"r"&amp;CJ$2&amp;"c2",FALSE),$E93+1,$D94)*1=0,"FALSO")),"",MID(INDIRECT("InputVerifica!"&amp;"r"&amp;CJ$2&amp;"c2",FALSE),$E93+1,$D94))</f>
        <v/>
      </c>
      <c r="CK94" s="198" t="str">
        <f t="shared" ref="CK94:CK109" ca="1" si="495">IF(AND($C94="NUM",IFERROR(MID(INDIRECT("InputVerifica!"&amp;"r"&amp;CK$2&amp;"c2",FALSE),$E93+1,$D94)*1=0,"FALSO")),"",MID(INDIRECT("InputVerifica!"&amp;"r"&amp;CK$2&amp;"c2",FALSE),$E93+1,$D94))</f>
        <v/>
      </c>
      <c r="CL94" s="198" t="str">
        <f t="shared" ref="CL94:CL109" ca="1" si="496">IF(AND($C94="NUM",IFERROR(MID(INDIRECT("InputVerifica!"&amp;"r"&amp;CL$2&amp;"c2",FALSE),$E93+1,$D94)*1=0,"FALSO")),"",MID(INDIRECT("InputVerifica!"&amp;"r"&amp;CL$2&amp;"c2",FALSE),$E93+1,$D94))</f>
        <v/>
      </c>
      <c r="CM94" s="198" t="str">
        <f t="shared" ref="CM94:CM109" ca="1" si="497">IF(AND($C94="NUM",IFERROR(MID(INDIRECT("InputVerifica!"&amp;"r"&amp;CM$2&amp;"c2",FALSE),$E93+1,$D94)*1=0,"FALSO")),"",MID(INDIRECT("InputVerifica!"&amp;"r"&amp;CM$2&amp;"c2",FALSE),$E93+1,$D94))</f>
        <v/>
      </c>
      <c r="CN94" s="198" t="str">
        <f t="shared" ref="CN94:CN109" ca="1" si="498">IF(AND($C94="NUM",IFERROR(MID(INDIRECT("InputVerifica!"&amp;"r"&amp;CN$2&amp;"c2",FALSE),$E93+1,$D94)*1=0,"FALSO")),"",MID(INDIRECT("InputVerifica!"&amp;"r"&amp;CN$2&amp;"c2",FALSE),$E93+1,$D94))</f>
        <v/>
      </c>
      <c r="CO94" s="198" t="str">
        <f t="shared" ref="CO94:CO109" ca="1" si="499">IF(AND($C94="NUM",IFERROR(MID(INDIRECT("InputVerifica!"&amp;"r"&amp;CO$2&amp;"c2",FALSE),$E93+1,$D94)*1=0,"FALSO")),"",MID(INDIRECT("InputVerifica!"&amp;"r"&amp;CO$2&amp;"c2",FALSE),$E93+1,$D94))</f>
        <v/>
      </c>
      <c r="CP94" s="198" t="str">
        <f t="shared" ref="CP94:CP109" ca="1" si="500">IF(AND($C94="NUM",IFERROR(MID(INDIRECT("InputVerifica!"&amp;"r"&amp;CP$2&amp;"c2",FALSE),$E93+1,$D94)*1=0,"FALSO")),"",MID(INDIRECT("InputVerifica!"&amp;"r"&amp;CP$2&amp;"c2",FALSE),$E93+1,$D94))</f>
        <v/>
      </c>
      <c r="CQ94" s="198" t="str">
        <f t="shared" ref="CQ94:CQ109" ca="1" si="501">IF(AND($C94="NUM",IFERROR(MID(INDIRECT("InputVerifica!"&amp;"r"&amp;CQ$2&amp;"c2",FALSE),$E93+1,$D94)*1=0,"FALSO")),"",MID(INDIRECT("InputVerifica!"&amp;"r"&amp;CQ$2&amp;"c2",FALSE),$E93+1,$D94))</f>
        <v/>
      </c>
      <c r="CR94" s="198" t="str">
        <f t="shared" ref="CR94:CR109" ca="1" si="502">IF(AND($C94="NUM",IFERROR(MID(INDIRECT("InputVerifica!"&amp;"r"&amp;CR$2&amp;"c2",FALSE),$E93+1,$D94)*1=0,"FALSO")),"",MID(INDIRECT("InputVerifica!"&amp;"r"&amp;CR$2&amp;"c2",FALSE),$E93+1,$D94))</f>
        <v/>
      </c>
      <c r="CS94" s="198" t="str">
        <f t="shared" ref="CS94:CS109" ca="1" si="503">IF(AND($C94="NUM",IFERROR(MID(INDIRECT("InputVerifica!"&amp;"r"&amp;CS$2&amp;"c2",FALSE),$E93+1,$D94)*1=0,"FALSO")),"",MID(INDIRECT("InputVerifica!"&amp;"r"&amp;CS$2&amp;"c2",FALSE),$E93+1,$D94))</f>
        <v/>
      </c>
      <c r="CT94" s="198" t="str">
        <f t="shared" ref="CT94:CT109" ca="1" si="504">IF(AND($C94="NUM",IFERROR(MID(INDIRECT("InputVerifica!"&amp;"r"&amp;CT$2&amp;"c2",FALSE),$E93+1,$D94)*1=0,"FALSO")),"",MID(INDIRECT("InputVerifica!"&amp;"r"&amp;CT$2&amp;"c2",FALSE),$E93+1,$D94))</f>
        <v/>
      </c>
      <c r="CU94" s="198" t="str">
        <f t="shared" ref="CU94:CU109" ca="1" si="505">IF(AND($C94="NUM",IFERROR(MID(INDIRECT("InputVerifica!"&amp;"r"&amp;CU$2&amp;"c2",FALSE),$E93+1,$D94)*1=0,"FALSO")),"",MID(INDIRECT("InputVerifica!"&amp;"r"&amp;CU$2&amp;"c2",FALSE),$E93+1,$D94))</f>
        <v/>
      </c>
      <c r="CV94" s="198" t="str">
        <f t="shared" ref="CV94:CV109" ca="1" si="506">IF(AND($C94="NUM",IFERROR(MID(INDIRECT("InputVerifica!"&amp;"r"&amp;CV$2&amp;"c2",FALSE),$E93+1,$D94)*1=0,"FALSO")),"",MID(INDIRECT("InputVerifica!"&amp;"r"&amp;CV$2&amp;"c2",FALSE),$E93+1,$D94))</f>
        <v/>
      </c>
      <c r="CW94" s="198" t="str">
        <f t="shared" ref="CW94:CW109" ca="1" si="507">IF(AND($C94="NUM",IFERROR(MID(INDIRECT("InputVerifica!"&amp;"r"&amp;CW$2&amp;"c2",FALSE),$E93+1,$D94)*1=0,"FALSO")),"",MID(INDIRECT("InputVerifica!"&amp;"r"&amp;CW$2&amp;"c2",FALSE),$E93+1,$D94))</f>
        <v/>
      </c>
      <c r="CX94" s="198" t="str">
        <f t="shared" ref="CX94:CX109" ca="1" si="508">IF(AND($C94="NUM",IFERROR(MID(INDIRECT("InputVerifica!"&amp;"r"&amp;CX$2&amp;"c2",FALSE),$E93+1,$D94)*1=0,"FALSO")),"",MID(INDIRECT("InputVerifica!"&amp;"r"&amp;CX$2&amp;"c2",FALSE),$E93+1,$D94))</f>
        <v/>
      </c>
      <c r="CY94" s="198" t="str">
        <f t="shared" ref="CY94:CY109" ca="1" si="509">IF(AND($C94="NUM",IFERROR(MID(INDIRECT("InputVerifica!"&amp;"r"&amp;CY$2&amp;"c2",FALSE),$E93+1,$D94)*1=0,"FALSO")),"",MID(INDIRECT("InputVerifica!"&amp;"r"&amp;CY$2&amp;"c2",FALSE),$E93+1,$D94))</f>
        <v/>
      </c>
      <c r="CZ94" s="198" t="str">
        <f t="shared" ref="CZ94:CZ109" ca="1" si="510">IF(AND($C94="NUM",IFERROR(MID(INDIRECT("InputVerifica!"&amp;"r"&amp;CZ$2&amp;"c2",FALSE),$E93+1,$D94)*1=0,"FALSO")),"",MID(INDIRECT("InputVerifica!"&amp;"r"&amp;CZ$2&amp;"c2",FALSE),$E93+1,$D94))</f>
        <v/>
      </c>
      <c r="DA94" s="198" t="str">
        <f t="shared" ref="DA94:DA109" ca="1" si="511">IF(AND($C94="NUM",IFERROR(MID(INDIRECT("InputVerifica!"&amp;"r"&amp;DA$2&amp;"c2",FALSE),$E93+1,$D94)*1=0,"FALSO")),"",MID(INDIRECT("InputVerifica!"&amp;"r"&amp;DA$2&amp;"c2",FALSE),$E93+1,$D94))</f>
        <v/>
      </c>
      <c r="DB94" s="198" t="str">
        <f t="shared" ref="DB94:DB109" ca="1" si="512">IF(AND($C94="NUM",IFERROR(MID(INDIRECT("InputVerifica!"&amp;"r"&amp;DB$2&amp;"c2",FALSE),$E93+1,$D94)*1=0,"FALSO")),"",MID(INDIRECT("InputVerifica!"&amp;"r"&amp;DB$2&amp;"c2",FALSE),$E93+1,$D94))</f>
        <v/>
      </c>
    </row>
    <row r="95" spans="1:106">
      <c r="A95" s="191" t="s">
        <v>55</v>
      </c>
      <c r="B95" s="193"/>
      <c r="C95" s="193" t="str">
        <f>IF(+TRACCIATO!D96&lt;&gt;"",TRACCIATO!D96,"")</f>
        <v>ALF</v>
      </c>
      <c r="D95" s="193">
        <f>IF(+TRACCIATO!E96&lt;&gt;"",TRACCIATO!E96,"")</f>
        <v>138</v>
      </c>
      <c r="E95" s="193">
        <f>IF(+TRACCIATO!F96&lt;&gt;"",TRACCIATO!F96,"")</f>
        <v>1236</v>
      </c>
      <c r="F95" s="194">
        <f ca="1">CalcoloVerifica!F95</f>
        <v>0</v>
      </c>
      <c r="G95" s="198" t="str">
        <f t="shared" ca="1" si="413"/>
        <v/>
      </c>
      <c r="H95" s="198" t="str">
        <f t="shared" ca="1" si="414"/>
        <v/>
      </c>
      <c r="I95" s="198" t="str">
        <f t="shared" ca="1" si="415"/>
        <v/>
      </c>
      <c r="J95" s="198" t="str">
        <f t="shared" ca="1" si="416"/>
        <v/>
      </c>
      <c r="K95" s="198" t="str">
        <f t="shared" ca="1" si="417"/>
        <v/>
      </c>
      <c r="L95" s="198" t="str">
        <f t="shared" ca="1" si="418"/>
        <v/>
      </c>
      <c r="M95" s="198" t="str">
        <f t="shared" ca="1" si="419"/>
        <v/>
      </c>
      <c r="N95" s="198" t="str">
        <f t="shared" ca="1" si="420"/>
        <v/>
      </c>
      <c r="O95" s="198" t="str">
        <f t="shared" ca="1" si="421"/>
        <v/>
      </c>
      <c r="P95" s="198" t="str">
        <f t="shared" ca="1" si="422"/>
        <v/>
      </c>
      <c r="Q95" s="198" t="str">
        <f t="shared" ca="1" si="423"/>
        <v/>
      </c>
      <c r="R95" s="198" t="str">
        <f t="shared" ca="1" si="424"/>
        <v/>
      </c>
      <c r="S95" s="198" t="str">
        <f t="shared" ca="1" si="425"/>
        <v/>
      </c>
      <c r="T95" s="198" t="str">
        <f t="shared" ca="1" si="426"/>
        <v/>
      </c>
      <c r="U95" s="198" t="str">
        <f t="shared" ca="1" si="427"/>
        <v/>
      </c>
      <c r="V95" s="198" t="str">
        <f t="shared" ca="1" si="428"/>
        <v/>
      </c>
      <c r="W95" s="198" t="str">
        <f t="shared" ca="1" si="429"/>
        <v/>
      </c>
      <c r="X95" s="198" t="str">
        <f t="shared" ca="1" si="430"/>
        <v/>
      </c>
      <c r="Y95" s="198" t="str">
        <f t="shared" ca="1" si="431"/>
        <v/>
      </c>
      <c r="Z95" s="198" t="str">
        <f t="shared" ca="1" si="432"/>
        <v/>
      </c>
      <c r="AA95" s="198" t="str">
        <f t="shared" ca="1" si="433"/>
        <v/>
      </c>
      <c r="AB95" s="198" t="str">
        <f t="shared" ca="1" si="434"/>
        <v/>
      </c>
      <c r="AC95" s="198" t="str">
        <f t="shared" ca="1" si="435"/>
        <v/>
      </c>
      <c r="AD95" s="198" t="str">
        <f t="shared" ca="1" si="436"/>
        <v/>
      </c>
      <c r="AE95" s="198" t="str">
        <f t="shared" ca="1" si="437"/>
        <v/>
      </c>
      <c r="AF95" s="198" t="str">
        <f t="shared" ca="1" si="438"/>
        <v/>
      </c>
      <c r="AG95" s="198" t="str">
        <f t="shared" ca="1" si="439"/>
        <v/>
      </c>
      <c r="AH95" s="198" t="str">
        <f t="shared" ca="1" si="440"/>
        <v/>
      </c>
      <c r="AI95" s="198" t="str">
        <f t="shared" ca="1" si="441"/>
        <v/>
      </c>
      <c r="AJ95" s="198" t="str">
        <f t="shared" ca="1" si="442"/>
        <v/>
      </c>
      <c r="AK95" s="198" t="str">
        <f t="shared" ca="1" si="443"/>
        <v/>
      </c>
      <c r="AL95" s="198" t="str">
        <f t="shared" ca="1" si="444"/>
        <v/>
      </c>
      <c r="AM95" s="198" t="str">
        <f t="shared" ca="1" si="445"/>
        <v/>
      </c>
      <c r="AN95" s="198" t="str">
        <f t="shared" ca="1" si="446"/>
        <v/>
      </c>
      <c r="AO95" s="198" t="str">
        <f t="shared" ca="1" si="447"/>
        <v/>
      </c>
      <c r="AP95" s="198" t="str">
        <f t="shared" ca="1" si="448"/>
        <v/>
      </c>
      <c r="AQ95" s="198" t="str">
        <f t="shared" ca="1" si="449"/>
        <v/>
      </c>
      <c r="AR95" s="198" t="str">
        <f t="shared" ca="1" si="450"/>
        <v/>
      </c>
      <c r="AS95" s="198" t="str">
        <f t="shared" ca="1" si="451"/>
        <v/>
      </c>
      <c r="AT95" s="198" t="str">
        <f t="shared" ca="1" si="452"/>
        <v/>
      </c>
      <c r="AU95" s="198" t="str">
        <f t="shared" ca="1" si="453"/>
        <v/>
      </c>
      <c r="AV95" s="198" t="str">
        <f t="shared" ca="1" si="454"/>
        <v/>
      </c>
      <c r="AW95" s="198" t="str">
        <f t="shared" ca="1" si="455"/>
        <v/>
      </c>
      <c r="AX95" s="198" t="str">
        <f t="shared" ca="1" si="456"/>
        <v/>
      </c>
      <c r="AY95" s="198" t="str">
        <f t="shared" ca="1" si="457"/>
        <v/>
      </c>
      <c r="AZ95" s="198" t="str">
        <f t="shared" ca="1" si="458"/>
        <v/>
      </c>
      <c r="BA95" s="198" t="str">
        <f t="shared" ca="1" si="459"/>
        <v/>
      </c>
      <c r="BB95" s="198" t="str">
        <f t="shared" ca="1" si="460"/>
        <v/>
      </c>
      <c r="BC95" s="198" t="str">
        <f t="shared" ca="1" si="461"/>
        <v/>
      </c>
      <c r="BD95" s="198" t="str">
        <f t="shared" ca="1" si="462"/>
        <v/>
      </c>
      <c r="BE95" s="198" t="str">
        <f t="shared" ca="1" si="463"/>
        <v/>
      </c>
      <c r="BF95" s="198" t="str">
        <f t="shared" ca="1" si="464"/>
        <v/>
      </c>
      <c r="BG95" s="198" t="str">
        <f t="shared" ca="1" si="465"/>
        <v/>
      </c>
      <c r="BH95" s="198" t="str">
        <f t="shared" ca="1" si="466"/>
        <v/>
      </c>
      <c r="BI95" s="198" t="str">
        <f t="shared" ca="1" si="467"/>
        <v/>
      </c>
      <c r="BJ95" s="198" t="str">
        <f t="shared" ca="1" si="468"/>
        <v/>
      </c>
      <c r="BK95" s="198" t="str">
        <f t="shared" ca="1" si="469"/>
        <v/>
      </c>
      <c r="BL95" s="198" t="str">
        <f t="shared" ca="1" si="470"/>
        <v/>
      </c>
      <c r="BM95" s="198" t="str">
        <f t="shared" ca="1" si="471"/>
        <v/>
      </c>
      <c r="BN95" s="198" t="str">
        <f t="shared" ca="1" si="472"/>
        <v/>
      </c>
      <c r="BO95" s="198" t="str">
        <f t="shared" ca="1" si="473"/>
        <v/>
      </c>
      <c r="BP95" s="198" t="str">
        <f t="shared" ca="1" si="474"/>
        <v/>
      </c>
      <c r="BQ95" s="198" t="str">
        <f t="shared" ca="1" si="475"/>
        <v/>
      </c>
      <c r="BR95" s="198" t="str">
        <f t="shared" ca="1" si="476"/>
        <v/>
      </c>
      <c r="BS95" s="198" t="str">
        <f t="shared" ca="1" si="477"/>
        <v/>
      </c>
      <c r="BT95" s="198" t="str">
        <f t="shared" ca="1" si="478"/>
        <v/>
      </c>
      <c r="BU95" s="198" t="str">
        <f t="shared" ca="1" si="479"/>
        <v/>
      </c>
      <c r="BV95" s="198" t="str">
        <f t="shared" ca="1" si="480"/>
        <v/>
      </c>
      <c r="BW95" s="198" t="str">
        <f t="shared" ca="1" si="481"/>
        <v/>
      </c>
      <c r="BX95" s="198" t="str">
        <f t="shared" ca="1" si="482"/>
        <v/>
      </c>
      <c r="BY95" s="198" t="str">
        <f t="shared" ca="1" si="483"/>
        <v/>
      </c>
      <c r="BZ95" s="198" t="str">
        <f t="shared" ca="1" si="484"/>
        <v/>
      </c>
      <c r="CA95" s="198" t="str">
        <f t="shared" ca="1" si="485"/>
        <v/>
      </c>
      <c r="CB95" s="198" t="str">
        <f t="shared" ca="1" si="486"/>
        <v/>
      </c>
      <c r="CC95" s="198" t="str">
        <f t="shared" ca="1" si="487"/>
        <v/>
      </c>
      <c r="CD95" s="198" t="str">
        <f t="shared" ca="1" si="488"/>
        <v/>
      </c>
      <c r="CE95" s="198" t="str">
        <f t="shared" ca="1" si="489"/>
        <v/>
      </c>
      <c r="CF95" s="198" t="str">
        <f t="shared" ca="1" si="490"/>
        <v/>
      </c>
      <c r="CG95" s="198" t="str">
        <f t="shared" ca="1" si="491"/>
        <v/>
      </c>
      <c r="CH95" s="198" t="str">
        <f t="shared" ca="1" si="492"/>
        <v/>
      </c>
      <c r="CI95" s="198" t="str">
        <f t="shared" ca="1" si="493"/>
        <v/>
      </c>
      <c r="CJ95" s="198" t="str">
        <f t="shared" ca="1" si="494"/>
        <v/>
      </c>
      <c r="CK95" s="198" t="str">
        <f t="shared" ca="1" si="495"/>
        <v/>
      </c>
      <c r="CL95" s="198" t="str">
        <f t="shared" ca="1" si="496"/>
        <v/>
      </c>
      <c r="CM95" s="198" t="str">
        <f t="shared" ca="1" si="497"/>
        <v/>
      </c>
      <c r="CN95" s="198" t="str">
        <f t="shared" ca="1" si="498"/>
        <v/>
      </c>
      <c r="CO95" s="198" t="str">
        <f t="shared" ca="1" si="499"/>
        <v/>
      </c>
      <c r="CP95" s="198" t="str">
        <f t="shared" ca="1" si="500"/>
        <v/>
      </c>
      <c r="CQ95" s="198" t="str">
        <f t="shared" ca="1" si="501"/>
        <v/>
      </c>
      <c r="CR95" s="198" t="str">
        <f t="shared" ca="1" si="502"/>
        <v/>
      </c>
      <c r="CS95" s="198" t="str">
        <f t="shared" ca="1" si="503"/>
        <v/>
      </c>
      <c r="CT95" s="198" t="str">
        <f t="shared" ca="1" si="504"/>
        <v/>
      </c>
      <c r="CU95" s="198" t="str">
        <f t="shared" ca="1" si="505"/>
        <v/>
      </c>
      <c r="CV95" s="198" t="str">
        <f t="shared" ca="1" si="506"/>
        <v/>
      </c>
      <c r="CW95" s="198" t="str">
        <f t="shared" ca="1" si="507"/>
        <v/>
      </c>
      <c r="CX95" s="198" t="str">
        <f t="shared" ca="1" si="508"/>
        <v/>
      </c>
      <c r="CY95" s="198" t="str">
        <f t="shared" ca="1" si="509"/>
        <v/>
      </c>
      <c r="CZ95" s="198" t="str">
        <f t="shared" ca="1" si="510"/>
        <v/>
      </c>
      <c r="DA95" s="198" t="str">
        <f t="shared" ca="1" si="511"/>
        <v/>
      </c>
      <c r="DB95" s="198" t="str">
        <f t="shared" ca="1" si="512"/>
        <v/>
      </c>
    </row>
    <row r="96" spans="1:106">
      <c r="A96" s="191" t="s">
        <v>167</v>
      </c>
      <c r="B96" s="193"/>
      <c r="C96" s="193" t="str">
        <f>IF(+TRACCIATO!D97&lt;&gt;"",TRACCIATO!D97,"")</f>
        <v>ALF</v>
      </c>
      <c r="D96" s="193">
        <f>IF(+TRACCIATO!E97&lt;&gt;"",TRACCIATO!E97,"")</f>
        <v>36</v>
      </c>
      <c r="E96" s="193">
        <f>IF(+TRACCIATO!F97&lt;&gt;"",TRACCIATO!F97,"")</f>
        <v>1272</v>
      </c>
      <c r="F96" s="194">
        <f>CalcoloVerifica!F96</f>
        <v>0</v>
      </c>
      <c r="G96" s="198" t="str">
        <f t="shared" ca="1" si="413"/>
        <v/>
      </c>
      <c r="H96" s="198" t="str">
        <f t="shared" ca="1" si="414"/>
        <v/>
      </c>
      <c r="I96" s="198" t="str">
        <f t="shared" ca="1" si="415"/>
        <v/>
      </c>
      <c r="J96" s="198" t="str">
        <f t="shared" ca="1" si="416"/>
        <v/>
      </c>
      <c r="K96" s="198" t="str">
        <f t="shared" ca="1" si="417"/>
        <v/>
      </c>
      <c r="L96" s="198" t="str">
        <f t="shared" ca="1" si="418"/>
        <v/>
      </c>
      <c r="M96" s="198" t="str">
        <f t="shared" ca="1" si="419"/>
        <v/>
      </c>
      <c r="N96" s="198" t="str">
        <f t="shared" ca="1" si="420"/>
        <v/>
      </c>
      <c r="O96" s="198" t="str">
        <f t="shared" ca="1" si="421"/>
        <v/>
      </c>
      <c r="P96" s="198" t="str">
        <f t="shared" ca="1" si="422"/>
        <v/>
      </c>
      <c r="Q96" s="198" t="str">
        <f t="shared" ca="1" si="423"/>
        <v/>
      </c>
      <c r="R96" s="198" t="str">
        <f t="shared" ca="1" si="424"/>
        <v/>
      </c>
      <c r="S96" s="198" t="str">
        <f t="shared" ca="1" si="425"/>
        <v/>
      </c>
      <c r="T96" s="198" t="str">
        <f t="shared" ca="1" si="426"/>
        <v/>
      </c>
      <c r="U96" s="198" t="str">
        <f t="shared" ca="1" si="427"/>
        <v/>
      </c>
      <c r="V96" s="198" t="str">
        <f t="shared" ca="1" si="428"/>
        <v/>
      </c>
      <c r="W96" s="198" t="str">
        <f t="shared" ca="1" si="429"/>
        <v/>
      </c>
      <c r="X96" s="198" t="str">
        <f t="shared" ca="1" si="430"/>
        <v/>
      </c>
      <c r="Y96" s="198" t="str">
        <f t="shared" ca="1" si="431"/>
        <v/>
      </c>
      <c r="Z96" s="198" t="str">
        <f t="shared" ca="1" si="432"/>
        <v/>
      </c>
      <c r="AA96" s="198" t="str">
        <f t="shared" ca="1" si="433"/>
        <v/>
      </c>
      <c r="AB96" s="198" t="str">
        <f t="shared" ca="1" si="434"/>
        <v/>
      </c>
      <c r="AC96" s="198" t="str">
        <f t="shared" ca="1" si="435"/>
        <v/>
      </c>
      <c r="AD96" s="198" t="str">
        <f t="shared" ca="1" si="436"/>
        <v/>
      </c>
      <c r="AE96" s="198" t="str">
        <f t="shared" ca="1" si="437"/>
        <v/>
      </c>
      <c r="AF96" s="198" t="str">
        <f t="shared" ca="1" si="438"/>
        <v/>
      </c>
      <c r="AG96" s="198" t="str">
        <f t="shared" ca="1" si="439"/>
        <v/>
      </c>
      <c r="AH96" s="198" t="str">
        <f t="shared" ca="1" si="440"/>
        <v/>
      </c>
      <c r="AI96" s="198" t="str">
        <f t="shared" ca="1" si="441"/>
        <v/>
      </c>
      <c r="AJ96" s="198" t="str">
        <f t="shared" ca="1" si="442"/>
        <v/>
      </c>
      <c r="AK96" s="198" t="str">
        <f t="shared" ca="1" si="443"/>
        <v/>
      </c>
      <c r="AL96" s="198" t="str">
        <f t="shared" ca="1" si="444"/>
        <v/>
      </c>
      <c r="AM96" s="198" t="str">
        <f t="shared" ca="1" si="445"/>
        <v/>
      </c>
      <c r="AN96" s="198" t="str">
        <f t="shared" ca="1" si="446"/>
        <v/>
      </c>
      <c r="AO96" s="198" t="str">
        <f t="shared" ca="1" si="447"/>
        <v/>
      </c>
      <c r="AP96" s="198" t="str">
        <f t="shared" ca="1" si="448"/>
        <v/>
      </c>
      <c r="AQ96" s="198" t="str">
        <f t="shared" ca="1" si="449"/>
        <v/>
      </c>
      <c r="AR96" s="198" t="str">
        <f t="shared" ca="1" si="450"/>
        <v/>
      </c>
      <c r="AS96" s="198" t="str">
        <f t="shared" ca="1" si="451"/>
        <v/>
      </c>
      <c r="AT96" s="198" t="str">
        <f t="shared" ca="1" si="452"/>
        <v/>
      </c>
      <c r="AU96" s="198" t="str">
        <f t="shared" ca="1" si="453"/>
        <v/>
      </c>
      <c r="AV96" s="198" t="str">
        <f t="shared" ca="1" si="454"/>
        <v/>
      </c>
      <c r="AW96" s="198" t="str">
        <f t="shared" ca="1" si="455"/>
        <v/>
      </c>
      <c r="AX96" s="198" t="str">
        <f t="shared" ca="1" si="456"/>
        <v/>
      </c>
      <c r="AY96" s="198" t="str">
        <f t="shared" ca="1" si="457"/>
        <v/>
      </c>
      <c r="AZ96" s="198" t="str">
        <f t="shared" ca="1" si="458"/>
        <v/>
      </c>
      <c r="BA96" s="198" t="str">
        <f t="shared" ca="1" si="459"/>
        <v/>
      </c>
      <c r="BB96" s="198" t="str">
        <f t="shared" ca="1" si="460"/>
        <v/>
      </c>
      <c r="BC96" s="198" t="str">
        <f t="shared" ca="1" si="461"/>
        <v/>
      </c>
      <c r="BD96" s="198" t="str">
        <f t="shared" ca="1" si="462"/>
        <v/>
      </c>
      <c r="BE96" s="198" t="str">
        <f t="shared" ca="1" si="463"/>
        <v/>
      </c>
      <c r="BF96" s="198" t="str">
        <f t="shared" ca="1" si="464"/>
        <v/>
      </c>
      <c r="BG96" s="198" t="str">
        <f t="shared" ca="1" si="465"/>
        <v/>
      </c>
      <c r="BH96" s="198" t="str">
        <f t="shared" ca="1" si="466"/>
        <v/>
      </c>
      <c r="BI96" s="198" t="str">
        <f t="shared" ca="1" si="467"/>
        <v/>
      </c>
      <c r="BJ96" s="198" t="str">
        <f t="shared" ca="1" si="468"/>
        <v/>
      </c>
      <c r="BK96" s="198" t="str">
        <f t="shared" ca="1" si="469"/>
        <v/>
      </c>
      <c r="BL96" s="198" t="str">
        <f t="shared" ca="1" si="470"/>
        <v/>
      </c>
      <c r="BM96" s="198" t="str">
        <f t="shared" ca="1" si="471"/>
        <v/>
      </c>
      <c r="BN96" s="198" t="str">
        <f t="shared" ca="1" si="472"/>
        <v/>
      </c>
      <c r="BO96" s="198" t="str">
        <f t="shared" ca="1" si="473"/>
        <v/>
      </c>
      <c r="BP96" s="198" t="str">
        <f t="shared" ca="1" si="474"/>
        <v/>
      </c>
      <c r="BQ96" s="198" t="str">
        <f t="shared" ca="1" si="475"/>
        <v/>
      </c>
      <c r="BR96" s="198" t="str">
        <f t="shared" ca="1" si="476"/>
        <v/>
      </c>
      <c r="BS96" s="198" t="str">
        <f t="shared" ca="1" si="477"/>
        <v/>
      </c>
      <c r="BT96" s="198" t="str">
        <f t="shared" ca="1" si="478"/>
        <v/>
      </c>
      <c r="BU96" s="198" t="str">
        <f t="shared" ca="1" si="479"/>
        <v/>
      </c>
      <c r="BV96" s="198" t="str">
        <f t="shared" ca="1" si="480"/>
        <v/>
      </c>
      <c r="BW96" s="198" t="str">
        <f t="shared" ca="1" si="481"/>
        <v/>
      </c>
      <c r="BX96" s="198" t="str">
        <f t="shared" ca="1" si="482"/>
        <v/>
      </c>
      <c r="BY96" s="198" t="str">
        <f t="shared" ca="1" si="483"/>
        <v/>
      </c>
      <c r="BZ96" s="198" t="str">
        <f t="shared" ca="1" si="484"/>
        <v/>
      </c>
      <c r="CA96" s="198" t="str">
        <f t="shared" ca="1" si="485"/>
        <v/>
      </c>
      <c r="CB96" s="198" t="str">
        <f t="shared" ca="1" si="486"/>
        <v/>
      </c>
      <c r="CC96" s="198" t="str">
        <f t="shared" ca="1" si="487"/>
        <v/>
      </c>
      <c r="CD96" s="198" t="str">
        <f t="shared" ca="1" si="488"/>
        <v/>
      </c>
      <c r="CE96" s="198" t="str">
        <f t="shared" ca="1" si="489"/>
        <v/>
      </c>
      <c r="CF96" s="198" t="str">
        <f t="shared" ca="1" si="490"/>
        <v/>
      </c>
      <c r="CG96" s="198" t="str">
        <f t="shared" ca="1" si="491"/>
        <v/>
      </c>
      <c r="CH96" s="198" t="str">
        <f t="shared" ca="1" si="492"/>
        <v/>
      </c>
      <c r="CI96" s="198" t="str">
        <f t="shared" ca="1" si="493"/>
        <v/>
      </c>
      <c r="CJ96" s="198" t="str">
        <f t="shared" ca="1" si="494"/>
        <v/>
      </c>
      <c r="CK96" s="198" t="str">
        <f t="shared" ca="1" si="495"/>
        <v/>
      </c>
      <c r="CL96" s="198" t="str">
        <f t="shared" ca="1" si="496"/>
        <v/>
      </c>
      <c r="CM96" s="198" t="str">
        <f t="shared" ca="1" si="497"/>
        <v/>
      </c>
      <c r="CN96" s="198" t="str">
        <f t="shared" ca="1" si="498"/>
        <v/>
      </c>
      <c r="CO96" s="198" t="str">
        <f t="shared" ca="1" si="499"/>
        <v/>
      </c>
      <c r="CP96" s="198" t="str">
        <f t="shared" ca="1" si="500"/>
        <v/>
      </c>
      <c r="CQ96" s="198" t="str">
        <f t="shared" ca="1" si="501"/>
        <v/>
      </c>
      <c r="CR96" s="198" t="str">
        <f t="shared" ca="1" si="502"/>
        <v/>
      </c>
      <c r="CS96" s="198" t="str">
        <f t="shared" ca="1" si="503"/>
        <v/>
      </c>
      <c r="CT96" s="198" t="str">
        <f t="shared" ca="1" si="504"/>
        <v/>
      </c>
      <c r="CU96" s="198" t="str">
        <f t="shared" ca="1" si="505"/>
        <v/>
      </c>
      <c r="CV96" s="198" t="str">
        <f t="shared" ca="1" si="506"/>
        <v/>
      </c>
      <c r="CW96" s="198" t="str">
        <f t="shared" ca="1" si="507"/>
        <v/>
      </c>
      <c r="CX96" s="198" t="str">
        <f t="shared" ca="1" si="508"/>
        <v/>
      </c>
      <c r="CY96" s="198" t="str">
        <f t="shared" ca="1" si="509"/>
        <v/>
      </c>
      <c r="CZ96" s="198" t="str">
        <f t="shared" ca="1" si="510"/>
        <v/>
      </c>
      <c r="DA96" s="198" t="str">
        <f t="shared" ca="1" si="511"/>
        <v/>
      </c>
      <c r="DB96" s="198" t="str">
        <f t="shared" ca="1" si="512"/>
        <v/>
      </c>
    </row>
    <row r="97" spans="1:106">
      <c r="A97" s="191" t="s">
        <v>168</v>
      </c>
      <c r="B97" s="193"/>
      <c r="C97" s="193" t="str">
        <f>IF(+TRACCIATO!D98&lt;&gt;"",TRACCIATO!D98,"")</f>
        <v>ALF</v>
      </c>
      <c r="D97" s="193">
        <f>IF(+TRACCIATO!E98&lt;&gt;"",TRACCIATO!E98,"")</f>
        <v>36</v>
      </c>
      <c r="E97" s="193">
        <f>IF(+TRACCIATO!F98&lt;&gt;"",TRACCIATO!F98,"")</f>
        <v>1308</v>
      </c>
      <c r="F97" s="194">
        <f>CalcoloVerifica!F97</f>
        <v>0</v>
      </c>
      <c r="G97" s="198" t="str">
        <f t="shared" ca="1" si="413"/>
        <v/>
      </c>
      <c r="H97" s="198" t="str">
        <f t="shared" ca="1" si="414"/>
        <v/>
      </c>
      <c r="I97" s="198" t="str">
        <f t="shared" ca="1" si="415"/>
        <v/>
      </c>
      <c r="J97" s="198" t="str">
        <f t="shared" ca="1" si="416"/>
        <v/>
      </c>
      <c r="K97" s="198" t="str">
        <f t="shared" ca="1" si="417"/>
        <v/>
      </c>
      <c r="L97" s="198" t="str">
        <f t="shared" ca="1" si="418"/>
        <v/>
      </c>
      <c r="M97" s="198" t="str">
        <f t="shared" ca="1" si="419"/>
        <v/>
      </c>
      <c r="N97" s="198" t="str">
        <f t="shared" ca="1" si="420"/>
        <v/>
      </c>
      <c r="O97" s="198" t="str">
        <f t="shared" ca="1" si="421"/>
        <v/>
      </c>
      <c r="P97" s="198" t="str">
        <f t="shared" ca="1" si="422"/>
        <v/>
      </c>
      <c r="Q97" s="198" t="str">
        <f t="shared" ca="1" si="423"/>
        <v/>
      </c>
      <c r="R97" s="198" t="str">
        <f t="shared" ca="1" si="424"/>
        <v/>
      </c>
      <c r="S97" s="198" t="str">
        <f t="shared" ca="1" si="425"/>
        <v/>
      </c>
      <c r="T97" s="198" t="str">
        <f t="shared" ca="1" si="426"/>
        <v/>
      </c>
      <c r="U97" s="198" t="str">
        <f t="shared" ca="1" si="427"/>
        <v/>
      </c>
      <c r="V97" s="198" t="str">
        <f t="shared" ca="1" si="428"/>
        <v/>
      </c>
      <c r="W97" s="198" t="str">
        <f t="shared" ca="1" si="429"/>
        <v/>
      </c>
      <c r="X97" s="198" t="str">
        <f t="shared" ca="1" si="430"/>
        <v/>
      </c>
      <c r="Y97" s="198" t="str">
        <f t="shared" ca="1" si="431"/>
        <v/>
      </c>
      <c r="Z97" s="198" t="str">
        <f t="shared" ca="1" si="432"/>
        <v/>
      </c>
      <c r="AA97" s="198" t="str">
        <f t="shared" ca="1" si="433"/>
        <v/>
      </c>
      <c r="AB97" s="198" t="str">
        <f t="shared" ca="1" si="434"/>
        <v/>
      </c>
      <c r="AC97" s="198" t="str">
        <f t="shared" ca="1" si="435"/>
        <v/>
      </c>
      <c r="AD97" s="198" t="str">
        <f t="shared" ca="1" si="436"/>
        <v/>
      </c>
      <c r="AE97" s="198" t="str">
        <f t="shared" ca="1" si="437"/>
        <v/>
      </c>
      <c r="AF97" s="198" t="str">
        <f t="shared" ca="1" si="438"/>
        <v/>
      </c>
      <c r="AG97" s="198" t="str">
        <f t="shared" ca="1" si="439"/>
        <v/>
      </c>
      <c r="AH97" s="198" t="str">
        <f t="shared" ca="1" si="440"/>
        <v/>
      </c>
      <c r="AI97" s="198" t="str">
        <f t="shared" ca="1" si="441"/>
        <v/>
      </c>
      <c r="AJ97" s="198" t="str">
        <f t="shared" ca="1" si="442"/>
        <v/>
      </c>
      <c r="AK97" s="198" t="str">
        <f t="shared" ca="1" si="443"/>
        <v/>
      </c>
      <c r="AL97" s="198" t="str">
        <f t="shared" ca="1" si="444"/>
        <v/>
      </c>
      <c r="AM97" s="198" t="str">
        <f t="shared" ca="1" si="445"/>
        <v/>
      </c>
      <c r="AN97" s="198" t="str">
        <f t="shared" ca="1" si="446"/>
        <v/>
      </c>
      <c r="AO97" s="198" t="str">
        <f t="shared" ca="1" si="447"/>
        <v/>
      </c>
      <c r="AP97" s="198" t="str">
        <f t="shared" ca="1" si="448"/>
        <v/>
      </c>
      <c r="AQ97" s="198" t="str">
        <f t="shared" ca="1" si="449"/>
        <v/>
      </c>
      <c r="AR97" s="198" t="str">
        <f t="shared" ca="1" si="450"/>
        <v/>
      </c>
      <c r="AS97" s="198" t="str">
        <f t="shared" ca="1" si="451"/>
        <v/>
      </c>
      <c r="AT97" s="198" t="str">
        <f t="shared" ca="1" si="452"/>
        <v/>
      </c>
      <c r="AU97" s="198" t="str">
        <f t="shared" ca="1" si="453"/>
        <v/>
      </c>
      <c r="AV97" s="198" t="str">
        <f t="shared" ca="1" si="454"/>
        <v/>
      </c>
      <c r="AW97" s="198" t="str">
        <f t="shared" ca="1" si="455"/>
        <v/>
      </c>
      <c r="AX97" s="198" t="str">
        <f t="shared" ca="1" si="456"/>
        <v/>
      </c>
      <c r="AY97" s="198" t="str">
        <f t="shared" ca="1" si="457"/>
        <v/>
      </c>
      <c r="AZ97" s="198" t="str">
        <f t="shared" ca="1" si="458"/>
        <v/>
      </c>
      <c r="BA97" s="198" t="str">
        <f t="shared" ca="1" si="459"/>
        <v/>
      </c>
      <c r="BB97" s="198" t="str">
        <f t="shared" ca="1" si="460"/>
        <v/>
      </c>
      <c r="BC97" s="198" t="str">
        <f t="shared" ca="1" si="461"/>
        <v/>
      </c>
      <c r="BD97" s="198" t="str">
        <f t="shared" ca="1" si="462"/>
        <v/>
      </c>
      <c r="BE97" s="198" t="str">
        <f t="shared" ca="1" si="463"/>
        <v/>
      </c>
      <c r="BF97" s="198" t="str">
        <f t="shared" ca="1" si="464"/>
        <v/>
      </c>
      <c r="BG97" s="198" t="str">
        <f t="shared" ca="1" si="465"/>
        <v/>
      </c>
      <c r="BH97" s="198" t="str">
        <f t="shared" ca="1" si="466"/>
        <v/>
      </c>
      <c r="BI97" s="198" t="str">
        <f t="shared" ca="1" si="467"/>
        <v/>
      </c>
      <c r="BJ97" s="198" t="str">
        <f t="shared" ca="1" si="468"/>
        <v/>
      </c>
      <c r="BK97" s="198" t="str">
        <f t="shared" ca="1" si="469"/>
        <v/>
      </c>
      <c r="BL97" s="198" t="str">
        <f t="shared" ca="1" si="470"/>
        <v/>
      </c>
      <c r="BM97" s="198" t="str">
        <f t="shared" ca="1" si="471"/>
        <v/>
      </c>
      <c r="BN97" s="198" t="str">
        <f t="shared" ca="1" si="472"/>
        <v/>
      </c>
      <c r="BO97" s="198" t="str">
        <f t="shared" ca="1" si="473"/>
        <v/>
      </c>
      <c r="BP97" s="198" t="str">
        <f t="shared" ca="1" si="474"/>
        <v/>
      </c>
      <c r="BQ97" s="198" t="str">
        <f t="shared" ca="1" si="475"/>
        <v/>
      </c>
      <c r="BR97" s="198" t="str">
        <f t="shared" ca="1" si="476"/>
        <v/>
      </c>
      <c r="BS97" s="198" t="str">
        <f t="shared" ca="1" si="477"/>
        <v/>
      </c>
      <c r="BT97" s="198" t="str">
        <f t="shared" ca="1" si="478"/>
        <v/>
      </c>
      <c r="BU97" s="198" t="str">
        <f t="shared" ca="1" si="479"/>
        <v/>
      </c>
      <c r="BV97" s="198" t="str">
        <f t="shared" ca="1" si="480"/>
        <v/>
      </c>
      <c r="BW97" s="198" t="str">
        <f t="shared" ca="1" si="481"/>
        <v/>
      </c>
      <c r="BX97" s="198" t="str">
        <f t="shared" ca="1" si="482"/>
        <v/>
      </c>
      <c r="BY97" s="198" t="str">
        <f t="shared" ca="1" si="483"/>
        <v/>
      </c>
      <c r="BZ97" s="198" t="str">
        <f t="shared" ca="1" si="484"/>
        <v/>
      </c>
      <c r="CA97" s="198" t="str">
        <f t="shared" ca="1" si="485"/>
        <v/>
      </c>
      <c r="CB97" s="198" t="str">
        <f t="shared" ca="1" si="486"/>
        <v/>
      </c>
      <c r="CC97" s="198" t="str">
        <f t="shared" ca="1" si="487"/>
        <v/>
      </c>
      <c r="CD97" s="198" t="str">
        <f t="shared" ca="1" si="488"/>
        <v/>
      </c>
      <c r="CE97" s="198" t="str">
        <f t="shared" ca="1" si="489"/>
        <v/>
      </c>
      <c r="CF97" s="198" t="str">
        <f t="shared" ca="1" si="490"/>
        <v/>
      </c>
      <c r="CG97" s="198" t="str">
        <f t="shared" ca="1" si="491"/>
        <v/>
      </c>
      <c r="CH97" s="198" t="str">
        <f t="shared" ca="1" si="492"/>
        <v/>
      </c>
      <c r="CI97" s="198" t="str">
        <f t="shared" ca="1" si="493"/>
        <v/>
      </c>
      <c r="CJ97" s="198" t="str">
        <f t="shared" ca="1" si="494"/>
        <v/>
      </c>
      <c r="CK97" s="198" t="str">
        <f t="shared" ca="1" si="495"/>
        <v/>
      </c>
      <c r="CL97" s="198" t="str">
        <f t="shared" ca="1" si="496"/>
        <v/>
      </c>
      <c r="CM97" s="198" t="str">
        <f t="shared" ca="1" si="497"/>
        <v/>
      </c>
      <c r="CN97" s="198" t="str">
        <f t="shared" ca="1" si="498"/>
        <v/>
      </c>
      <c r="CO97" s="198" t="str">
        <f t="shared" ca="1" si="499"/>
        <v/>
      </c>
      <c r="CP97" s="198" t="str">
        <f t="shared" ca="1" si="500"/>
        <v/>
      </c>
      <c r="CQ97" s="198" t="str">
        <f t="shared" ca="1" si="501"/>
        <v/>
      </c>
      <c r="CR97" s="198" t="str">
        <f t="shared" ca="1" si="502"/>
        <v/>
      </c>
      <c r="CS97" s="198" t="str">
        <f t="shared" ca="1" si="503"/>
        <v/>
      </c>
      <c r="CT97" s="198" t="str">
        <f t="shared" ca="1" si="504"/>
        <v/>
      </c>
      <c r="CU97" s="198" t="str">
        <f t="shared" ca="1" si="505"/>
        <v/>
      </c>
      <c r="CV97" s="198" t="str">
        <f t="shared" ca="1" si="506"/>
        <v/>
      </c>
      <c r="CW97" s="198" t="str">
        <f t="shared" ca="1" si="507"/>
        <v/>
      </c>
      <c r="CX97" s="198" t="str">
        <f t="shared" ca="1" si="508"/>
        <v/>
      </c>
      <c r="CY97" s="198" t="str">
        <f t="shared" ca="1" si="509"/>
        <v/>
      </c>
      <c r="CZ97" s="198" t="str">
        <f t="shared" ca="1" si="510"/>
        <v/>
      </c>
      <c r="DA97" s="198" t="str">
        <f t="shared" ca="1" si="511"/>
        <v/>
      </c>
      <c r="DB97" s="198" t="str">
        <f t="shared" ca="1" si="512"/>
        <v/>
      </c>
    </row>
    <row r="98" spans="1:106">
      <c r="A98" s="191" t="s">
        <v>169</v>
      </c>
      <c r="B98" s="193"/>
      <c r="C98" s="193" t="str">
        <f>IF(+TRACCIATO!D99&lt;&gt;"",TRACCIATO!D99,"")</f>
        <v>ALF</v>
      </c>
      <c r="D98" s="193">
        <f>IF(+TRACCIATO!E99&lt;&gt;"",TRACCIATO!E99,"")</f>
        <v>36</v>
      </c>
      <c r="E98" s="193">
        <f>IF(+TRACCIATO!F99&lt;&gt;"",TRACCIATO!F99,"")</f>
        <v>1344</v>
      </c>
      <c r="F98" s="194">
        <f>CalcoloVerifica!F98</f>
        <v>0</v>
      </c>
      <c r="G98" s="198" t="str">
        <f t="shared" ca="1" si="413"/>
        <v/>
      </c>
      <c r="H98" s="198" t="str">
        <f t="shared" ca="1" si="414"/>
        <v/>
      </c>
      <c r="I98" s="198" t="str">
        <f t="shared" ca="1" si="415"/>
        <v/>
      </c>
      <c r="J98" s="198" t="str">
        <f t="shared" ca="1" si="416"/>
        <v/>
      </c>
      <c r="K98" s="198" t="str">
        <f t="shared" ca="1" si="417"/>
        <v/>
      </c>
      <c r="L98" s="198" t="str">
        <f t="shared" ca="1" si="418"/>
        <v/>
      </c>
      <c r="M98" s="198" t="str">
        <f t="shared" ca="1" si="419"/>
        <v/>
      </c>
      <c r="N98" s="198" t="str">
        <f t="shared" ca="1" si="420"/>
        <v/>
      </c>
      <c r="O98" s="198" t="str">
        <f t="shared" ca="1" si="421"/>
        <v/>
      </c>
      <c r="P98" s="198" t="str">
        <f t="shared" ca="1" si="422"/>
        <v/>
      </c>
      <c r="Q98" s="198" t="str">
        <f t="shared" ca="1" si="423"/>
        <v/>
      </c>
      <c r="R98" s="198" t="str">
        <f t="shared" ca="1" si="424"/>
        <v/>
      </c>
      <c r="S98" s="198" t="str">
        <f t="shared" ca="1" si="425"/>
        <v/>
      </c>
      <c r="T98" s="198" t="str">
        <f t="shared" ca="1" si="426"/>
        <v/>
      </c>
      <c r="U98" s="198" t="str">
        <f t="shared" ca="1" si="427"/>
        <v/>
      </c>
      <c r="V98" s="198" t="str">
        <f t="shared" ca="1" si="428"/>
        <v/>
      </c>
      <c r="W98" s="198" t="str">
        <f t="shared" ca="1" si="429"/>
        <v/>
      </c>
      <c r="X98" s="198" t="str">
        <f t="shared" ca="1" si="430"/>
        <v/>
      </c>
      <c r="Y98" s="198" t="str">
        <f t="shared" ca="1" si="431"/>
        <v/>
      </c>
      <c r="Z98" s="198" t="str">
        <f t="shared" ca="1" si="432"/>
        <v/>
      </c>
      <c r="AA98" s="198" t="str">
        <f t="shared" ca="1" si="433"/>
        <v/>
      </c>
      <c r="AB98" s="198" t="str">
        <f t="shared" ca="1" si="434"/>
        <v/>
      </c>
      <c r="AC98" s="198" t="str">
        <f t="shared" ca="1" si="435"/>
        <v/>
      </c>
      <c r="AD98" s="198" t="str">
        <f t="shared" ca="1" si="436"/>
        <v/>
      </c>
      <c r="AE98" s="198" t="str">
        <f t="shared" ca="1" si="437"/>
        <v/>
      </c>
      <c r="AF98" s="198" t="str">
        <f t="shared" ca="1" si="438"/>
        <v/>
      </c>
      <c r="AG98" s="198" t="str">
        <f t="shared" ca="1" si="439"/>
        <v/>
      </c>
      <c r="AH98" s="198" t="str">
        <f t="shared" ca="1" si="440"/>
        <v/>
      </c>
      <c r="AI98" s="198" t="str">
        <f t="shared" ca="1" si="441"/>
        <v/>
      </c>
      <c r="AJ98" s="198" t="str">
        <f t="shared" ca="1" si="442"/>
        <v/>
      </c>
      <c r="AK98" s="198" t="str">
        <f t="shared" ca="1" si="443"/>
        <v/>
      </c>
      <c r="AL98" s="198" t="str">
        <f t="shared" ca="1" si="444"/>
        <v/>
      </c>
      <c r="AM98" s="198" t="str">
        <f t="shared" ca="1" si="445"/>
        <v/>
      </c>
      <c r="AN98" s="198" t="str">
        <f t="shared" ca="1" si="446"/>
        <v/>
      </c>
      <c r="AO98" s="198" t="str">
        <f t="shared" ca="1" si="447"/>
        <v/>
      </c>
      <c r="AP98" s="198" t="str">
        <f t="shared" ca="1" si="448"/>
        <v/>
      </c>
      <c r="AQ98" s="198" t="str">
        <f t="shared" ca="1" si="449"/>
        <v/>
      </c>
      <c r="AR98" s="198" t="str">
        <f t="shared" ca="1" si="450"/>
        <v/>
      </c>
      <c r="AS98" s="198" t="str">
        <f t="shared" ca="1" si="451"/>
        <v/>
      </c>
      <c r="AT98" s="198" t="str">
        <f t="shared" ca="1" si="452"/>
        <v/>
      </c>
      <c r="AU98" s="198" t="str">
        <f t="shared" ca="1" si="453"/>
        <v/>
      </c>
      <c r="AV98" s="198" t="str">
        <f t="shared" ca="1" si="454"/>
        <v/>
      </c>
      <c r="AW98" s="198" t="str">
        <f t="shared" ca="1" si="455"/>
        <v/>
      </c>
      <c r="AX98" s="198" t="str">
        <f t="shared" ca="1" si="456"/>
        <v/>
      </c>
      <c r="AY98" s="198" t="str">
        <f t="shared" ca="1" si="457"/>
        <v/>
      </c>
      <c r="AZ98" s="198" t="str">
        <f t="shared" ca="1" si="458"/>
        <v/>
      </c>
      <c r="BA98" s="198" t="str">
        <f t="shared" ca="1" si="459"/>
        <v/>
      </c>
      <c r="BB98" s="198" t="str">
        <f t="shared" ca="1" si="460"/>
        <v/>
      </c>
      <c r="BC98" s="198" t="str">
        <f t="shared" ca="1" si="461"/>
        <v/>
      </c>
      <c r="BD98" s="198" t="str">
        <f t="shared" ca="1" si="462"/>
        <v/>
      </c>
      <c r="BE98" s="198" t="str">
        <f t="shared" ca="1" si="463"/>
        <v/>
      </c>
      <c r="BF98" s="198" t="str">
        <f t="shared" ca="1" si="464"/>
        <v/>
      </c>
      <c r="BG98" s="198" t="str">
        <f t="shared" ca="1" si="465"/>
        <v/>
      </c>
      <c r="BH98" s="198" t="str">
        <f t="shared" ca="1" si="466"/>
        <v/>
      </c>
      <c r="BI98" s="198" t="str">
        <f t="shared" ca="1" si="467"/>
        <v/>
      </c>
      <c r="BJ98" s="198" t="str">
        <f t="shared" ca="1" si="468"/>
        <v/>
      </c>
      <c r="BK98" s="198" t="str">
        <f t="shared" ca="1" si="469"/>
        <v/>
      </c>
      <c r="BL98" s="198" t="str">
        <f t="shared" ca="1" si="470"/>
        <v/>
      </c>
      <c r="BM98" s="198" t="str">
        <f t="shared" ca="1" si="471"/>
        <v/>
      </c>
      <c r="BN98" s="198" t="str">
        <f t="shared" ca="1" si="472"/>
        <v/>
      </c>
      <c r="BO98" s="198" t="str">
        <f t="shared" ca="1" si="473"/>
        <v/>
      </c>
      <c r="BP98" s="198" t="str">
        <f t="shared" ca="1" si="474"/>
        <v/>
      </c>
      <c r="BQ98" s="198" t="str">
        <f t="shared" ca="1" si="475"/>
        <v/>
      </c>
      <c r="BR98" s="198" t="str">
        <f t="shared" ca="1" si="476"/>
        <v/>
      </c>
      <c r="BS98" s="198" t="str">
        <f t="shared" ca="1" si="477"/>
        <v/>
      </c>
      <c r="BT98" s="198" t="str">
        <f t="shared" ca="1" si="478"/>
        <v/>
      </c>
      <c r="BU98" s="198" t="str">
        <f t="shared" ca="1" si="479"/>
        <v/>
      </c>
      <c r="BV98" s="198" t="str">
        <f t="shared" ca="1" si="480"/>
        <v/>
      </c>
      <c r="BW98" s="198" t="str">
        <f t="shared" ca="1" si="481"/>
        <v/>
      </c>
      <c r="BX98" s="198" t="str">
        <f t="shared" ca="1" si="482"/>
        <v/>
      </c>
      <c r="BY98" s="198" t="str">
        <f t="shared" ca="1" si="483"/>
        <v/>
      </c>
      <c r="BZ98" s="198" t="str">
        <f t="shared" ca="1" si="484"/>
        <v/>
      </c>
      <c r="CA98" s="198" t="str">
        <f t="shared" ca="1" si="485"/>
        <v/>
      </c>
      <c r="CB98" s="198" t="str">
        <f t="shared" ca="1" si="486"/>
        <v/>
      </c>
      <c r="CC98" s="198" t="str">
        <f t="shared" ca="1" si="487"/>
        <v/>
      </c>
      <c r="CD98" s="198" t="str">
        <f t="shared" ca="1" si="488"/>
        <v/>
      </c>
      <c r="CE98" s="198" t="str">
        <f t="shared" ca="1" si="489"/>
        <v/>
      </c>
      <c r="CF98" s="198" t="str">
        <f t="shared" ca="1" si="490"/>
        <v/>
      </c>
      <c r="CG98" s="198" t="str">
        <f t="shared" ca="1" si="491"/>
        <v/>
      </c>
      <c r="CH98" s="198" t="str">
        <f t="shared" ca="1" si="492"/>
        <v/>
      </c>
      <c r="CI98" s="198" t="str">
        <f t="shared" ca="1" si="493"/>
        <v/>
      </c>
      <c r="CJ98" s="198" t="str">
        <f t="shared" ca="1" si="494"/>
        <v/>
      </c>
      <c r="CK98" s="198" t="str">
        <f t="shared" ca="1" si="495"/>
        <v/>
      </c>
      <c r="CL98" s="198" t="str">
        <f t="shared" ca="1" si="496"/>
        <v/>
      </c>
      <c r="CM98" s="198" t="str">
        <f t="shared" ca="1" si="497"/>
        <v/>
      </c>
      <c r="CN98" s="198" t="str">
        <f t="shared" ca="1" si="498"/>
        <v/>
      </c>
      <c r="CO98" s="198" t="str">
        <f t="shared" ca="1" si="499"/>
        <v/>
      </c>
      <c r="CP98" s="198" t="str">
        <f t="shared" ca="1" si="500"/>
        <v/>
      </c>
      <c r="CQ98" s="198" t="str">
        <f t="shared" ca="1" si="501"/>
        <v/>
      </c>
      <c r="CR98" s="198" t="str">
        <f t="shared" ca="1" si="502"/>
        <v/>
      </c>
      <c r="CS98" s="198" t="str">
        <f t="shared" ca="1" si="503"/>
        <v/>
      </c>
      <c r="CT98" s="198" t="str">
        <f t="shared" ca="1" si="504"/>
        <v/>
      </c>
      <c r="CU98" s="198" t="str">
        <f t="shared" ca="1" si="505"/>
        <v/>
      </c>
      <c r="CV98" s="198" t="str">
        <f t="shared" ca="1" si="506"/>
        <v/>
      </c>
      <c r="CW98" s="198" t="str">
        <f t="shared" ca="1" si="507"/>
        <v/>
      </c>
      <c r="CX98" s="198" t="str">
        <f t="shared" ca="1" si="508"/>
        <v/>
      </c>
      <c r="CY98" s="198" t="str">
        <f t="shared" ca="1" si="509"/>
        <v/>
      </c>
      <c r="CZ98" s="198" t="str">
        <f t="shared" ca="1" si="510"/>
        <v/>
      </c>
      <c r="DA98" s="198" t="str">
        <f t="shared" ca="1" si="511"/>
        <v/>
      </c>
      <c r="DB98" s="198" t="str">
        <f t="shared" ca="1" si="512"/>
        <v/>
      </c>
    </row>
    <row r="99" spans="1:106">
      <c r="A99" s="191" t="s">
        <v>170</v>
      </c>
      <c r="B99" s="193"/>
      <c r="C99" s="193" t="str">
        <f>IF(+TRACCIATO!D100&lt;&gt;"",TRACCIATO!D100,"")</f>
        <v>ALF</v>
      </c>
      <c r="D99" s="193">
        <f>IF(+TRACCIATO!E100&lt;&gt;"",TRACCIATO!E100,"")</f>
        <v>36</v>
      </c>
      <c r="E99" s="193">
        <f>IF(+TRACCIATO!F100&lt;&gt;"",TRACCIATO!F100,"")</f>
        <v>1380</v>
      </c>
      <c r="F99" s="194">
        <f>CalcoloVerifica!F99</f>
        <v>0</v>
      </c>
      <c r="G99" s="198" t="str">
        <f t="shared" ca="1" si="413"/>
        <v/>
      </c>
      <c r="H99" s="198" t="str">
        <f t="shared" ca="1" si="414"/>
        <v/>
      </c>
      <c r="I99" s="198" t="str">
        <f t="shared" ca="1" si="415"/>
        <v/>
      </c>
      <c r="J99" s="198" t="str">
        <f t="shared" ca="1" si="416"/>
        <v/>
      </c>
      <c r="K99" s="198" t="str">
        <f t="shared" ca="1" si="417"/>
        <v/>
      </c>
      <c r="L99" s="198" t="str">
        <f t="shared" ca="1" si="418"/>
        <v/>
      </c>
      <c r="M99" s="198" t="str">
        <f t="shared" ca="1" si="419"/>
        <v/>
      </c>
      <c r="N99" s="198" t="str">
        <f t="shared" ca="1" si="420"/>
        <v/>
      </c>
      <c r="O99" s="198" t="str">
        <f t="shared" ca="1" si="421"/>
        <v/>
      </c>
      <c r="P99" s="198" t="str">
        <f t="shared" ca="1" si="422"/>
        <v/>
      </c>
      <c r="Q99" s="198" t="str">
        <f t="shared" ca="1" si="423"/>
        <v/>
      </c>
      <c r="R99" s="198" t="str">
        <f t="shared" ca="1" si="424"/>
        <v/>
      </c>
      <c r="S99" s="198" t="str">
        <f t="shared" ca="1" si="425"/>
        <v/>
      </c>
      <c r="T99" s="198" t="str">
        <f t="shared" ca="1" si="426"/>
        <v/>
      </c>
      <c r="U99" s="198" t="str">
        <f t="shared" ca="1" si="427"/>
        <v/>
      </c>
      <c r="V99" s="198" t="str">
        <f t="shared" ca="1" si="428"/>
        <v/>
      </c>
      <c r="W99" s="198" t="str">
        <f t="shared" ca="1" si="429"/>
        <v/>
      </c>
      <c r="X99" s="198" t="str">
        <f t="shared" ca="1" si="430"/>
        <v/>
      </c>
      <c r="Y99" s="198" t="str">
        <f t="shared" ca="1" si="431"/>
        <v/>
      </c>
      <c r="Z99" s="198" t="str">
        <f t="shared" ca="1" si="432"/>
        <v/>
      </c>
      <c r="AA99" s="198" t="str">
        <f t="shared" ca="1" si="433"/>
        <v/>
      </c>
      <c r="AB99" s="198" t="str">
        <f t="shared" ca="1" si="434"/>
        <v/>
      </c>
      <c r="AC99" s="198" t="str">
        <f t="shared" ca="1" si="435"/>
        <v/>
      </c>
      <c r="AD99" s="198" t="str">
        <f t="shared" ca="1" si="436"/>
        <v/>
      </c>
      <c r="AE99" s="198" t="str">
        <f t="shared" ca="1" si="437"/>
        <v/>
      </c>
      <c r="AF99" s="198" t="str">
        <f t="shared" ca="1" si="438"/>
        <v/>
      </c>
      <c r="AG99" s="198" t="str">
        <f t="shared" ca="1" si="439"/>
        <v/>
      </c>
      <c r="AH99" s="198" t="str">
        <f t="shared" ca="1" si="440"/>
        <v/>
      </c>
      <c r="AI99" s="198" t="str">
        <f t="shared" ca="1" si="441"/>
        <v/>
      </c>
      <c r="AJ99" s="198" t="str">
        <f t="shared" ca="1" si="442"/>
        <v/>
      </c>
      <c r="AK99" s="198" t="str">
        <f t="shared" ca="1" si="443"/>
        <v/>
      </c>
      <c r="AL99" s="198" t="str">
        <f t="shared" ca="1" si="444"/>
        <v/>
      </c>
      <c r="AM99" s="198" t="str">
        <f t="shared" ca="1" si="445"/>
        <v/>
      </c>
      <c r="AN99" s="198" t="str">
        <f t="shared" ca="1" si="446"/>
        <v/>
      </c>
      <c r="AO99" s="198" t="str">
        <f t="shared" ca="1" si="447"/>
        <v/>
      </c>
      <c r="AP99" s="198" t="str">
        <f t="shared" ca="1" si="448"/>
        <v/>
      </c>
      <c r="AQ99" s="198" t="str">
        <f t="shared" ca="1" si="449"/>
        <v/>
      </c>
      <c r="AR99" s="198" t="str">
        <f t="shared" ca="1" si="450"/>
        <v/>
      </c>
      <c r="AS99" s="198" t="str">
        <f t="shared" ca="1" si="451"/>
        <v/>
      </c>
      <c r="AT99" s="198" t="str">
        <f t="shared" ca="1" si="452"/>
        <v/>
      </c>
      <c r="AU99" s="198" t="str">
        <f t="shared" ca="1" si="453"/>
        <v/>
      </c>
      <c r="AV99" s="198" t="str">
        <f t="shared" ca="1" si="454"/>
        <v/>
      </c>
      <c r="AW99" s="198" t="str">
        <f t="shared" ca="1" si="455"/>
        <v/>
      </c>
      <c r="AX99" s="198" t="str">
        <f t="shared" ca="1" si="456"/>
        <v/>
      </c>
      <c r="AY99" s="198" t="str">
        <f t="shared" ca="1" si="457"/>
        <v/>
      </c>
      <c r="AZ99" s="198" t="str">
        <f t="shared" ca="1" si="458"/>
        <v/>
      </c>
      <c r="BA99" s="198" t="str">
        <f t="shared" ca="1" si="459"/>
        <v/>
      </c>
      <c r="BB99" s="198" t="str">
        <f t="shared" ca="1" si="460"/>
        <v/>
      </c>
      <c r="BC99" s="198" t="str">
        <f t="shared" ca="1" si="461"/>
        <v/>
      </c>
      <c r="BD99" s="198" t="str">
        <f t="shared" ca="1" si="462"/>
        <v/>
      </c>
      <c r="BE99" s="198" t="str">
        <f t="shared" ca="1" si="463"/>
        <v/>
      </c>
      <c r="BF99" s="198" t="str">
        <f t="shared" ca="1" si="464"/>
        <v/>
      </c>
      <c r="BG99" s="198" t="str">
        <f t="shared" ca="1" si="465"/>
        <v/>
      </c>
      <c r="BH99" s="198" t="str">
        <f t="shared" ca="1" si="466"/>
        <v/>
      </c>
      <c r="BI99" s="198" t="str">
        <f t="shared" ca="1" si="467"/>
        <v/>
      </c>
      <c r="BJ99" s="198" t="str">
        <f t="shared" ca="1" si="468"/>
        <v/>
      </c>
      <c r="BK99" s="198" t="str">
        <f t="shared" ca="1" si="469"/>
        <v/>
      </c>
      <c r="BL99" s="198" t="str">
        <f t="shared" ca="1" si="470"/>
        <v/>
      </c>
      <c r="BM99" s="198" t="str">
        <f t="shared" ca="1" si="471"/>
        <v/>
      </c>
      <c r="BN99" s="198" t="str">
        <f t="shared" ca="1" si="472"/>
        <v/>
      </c>
      <c r="BO99" s="198" t="str">
        <f t="shared" ca="1" si="473"/>
        <v/>
      </c>
      <c r="BP99" s="198" t="str">
        <f t="shared" ca="1" si="474"/>
        <v/>
      </c>
      <c r="BQ99" s="198" t="str">
        <f t="shared" ca="1" si="475"/>
        <v/>
      </c>
      <c r="BR99" s="198" t="str">
        <f t="shared" ca="1" si="476"/>
        <v/>
      </c>
      <c r="BS99" s="198" t="str">
        <f t="shared" ca="1" si="477"/>
        <v/>
      </c>
      <c r="BT99" s="198" t="str">
        <f t="shared" ca="1" si="478"/>
        <v/>
      </c>
      <c r="BU99" s="198" t="str">
        <f t="shared" ca="1" si="479"/>
        <v/>
      </c>
      <c r="BV99" s="198" t="str">
        <f t="shared" ca="1" si="480"/>
        <v/>
      </c>
      <c r="BW99" s="198" t="str">
        <f t="shared" ca="1" si="481"/>
        <v/>
      </c>
      <c r="BX99" s="198" t="str">
        <f t="shared" ca="1" si="482"/>
        <v/>
      </c>
      <c r="BY99" s="198" t="str">
        <f t="shared" ca="1" si="483"/>
        <v/>
      </c>
      <c r="BZ99" s="198" t="str">
        <f t="shared" ca="1" si="484"/>
        <v/>
      </c>
      <c r="CA99" s="198" t="str">
        <f t="shared" ca="1" si="485"/>
        <v/>
      </c>
      <c r="CB99" s="198" t="str">
        <f t="shared" ca="1" si="486"/>
        <v/>
      </c>
      <c r="CC99" s="198" t="str">
        <f t="shared" ca="1" si="487"/>
        <v/>
      </c>
      <c r="CD99" s="198" t="str">
        <f t="shared" ca="1" si="488"/>
        <v/>
      </c>
      <c r="CE99" s="198" t="str">
        <f t="shared" ca="1" si="489"/>
        <v/>
      </c>
      <c r="CF99" s="198" t="str">
        <f t="shared" ca="1" si="490"/>
        <v/>
      </c>
      <c r="CG99" s="198" t="str">
        <f t="shared" ca="1" si="491"/>
        <v/>
      </c>
      <c r="CH99" s="198" t="str">
        <f t="shared" ca="1" si="492"/>
        <v/>
      </c>
      <c r="CI99" s="198" t="str">
        <f t="shared" ca="1" si="493"/>
        <v/>
      </c>
      <c r="CJ99" s="198" t="str">
        <f t="shared" ca="1" si="494"/>
        <v/>
      </c>
      <c r="CK99" s="198" t="str">
        <f t="shared" ca="1" si="495"/>
        <v/>
      </c>
      <c r="CL99" s="198" t="str">
        <f t="shared" ca="1" si="496"/>
        <v/>
      </c>
      <c r="CM99" s="198" t="str">
        <f t="shared" ca="1" si="497"/>
        <v/>
      </c>
      <c r="CN99" s="198" t="str">
        <f t="shared" ca="1" si="498"/>
        <v/>
      </c>
      <c r="CO99" s="198" t="str">
        <f t="shared" ca="1" si="499"/>
        <v/>
      </c>
      <c r="CP99" s="198" t="str">
        <f t="shared" ca="1" si="500"/>
        <v/>
      </c>
      <c r="CQ99" s="198" t="str">
        <f t="shared" ca="1" si="501"/>
        <v/>
      </c>
      <c r="CR99" s="198" t="str">
        <f t="shared" ca="1" si="502"/>
        <v/>
      </c>
      <c r="CS99" s="198" t="str">
        <f t="shared" ca="1" si="503"/>
        <v/>
      </c>
      <c r="CT99" s="198" t="str">
        <f t="shared" ca="1" si="504"/>
        <v/>
      </c>
      <c r="CU99" s="198" t="str">
        <f t="shared" ca="1" si="505"/>
        <v/>
      </c>
      <c r="CV99" s="198" t="str">
        <f t="shared" ca="1" si="506"/>
        <v/>
      </c>
      <c r="CW99" s="198" t="str">
        <f t="shared" ca="1" si="507"/>
        <v/>
      </c>
      <c r="CX99" s="198" t="str">
        <f t="shared" ca="1" si="508"/>
        <v/>
      </c>
      <c r="CY99" s="198" t="str">
        <f t="shared" ca="1" si="509"/>
        <v/>
      </c>
      <c r="CZ99" s="198" t="str">
        <f t="shared" ca="1" si="510"/>
        <v/>
      </c>
      <c r="DA99" s="198" t="str">
        <f t="shared" ca="1" si="511"/>
        <v/>
      </c>
      <c r="DB99" s="198" t="str">
        <f t="shared" ca="1" si="512"/>
        <v/>
      </c>
    </row>
    <row r="100" spans="1:106">
      <c r="A100" s="191" t="s">
        <v>171</v>
      </c>
      <c r="B100" s="193"/>
      <c r="C100" s="193" t="str">
        <f>IF(+TRACCIATO!D101&lt;&gt;"",TRACCIATO!D101,"")</f>
        <v>ALF</v>
      </c>
      <c r="D100" s="193">
        <f>IF(+TRACCIATO!E101&lt;&gt;"",TRACCIATO!E101,"")</f>
        <v>36</v>
      </c>
      <c r="E100" s="193">
        <f>IF(+TRACCIATO!F101&lt;&gt;"",TRACCIATO!F101,"")</f>
        <v>1416</v>
      </c>
      <c r="F100" s="194">
        <f>CalcoloVerifica!F100</f>
        <v>0</v>
      </c>
      <c r="G100" s="198" t="str">
        <f t="shared" ca="1" si="413"/>
        <v/>
      </c>
      <c r="H100" s="198" t="str">
        <f t="shared" ca="1" si="414"/>
        <v/>
      </c>
      <c r="I100" s="198" t="str">
        <f t="shared" ca="1" si="415"/>
        <v/>
      </c>
      <c r="J100" s="198" t="str">
        <f t="shared" ca="1" si="416"/>
        <v/>
      </c>
      <c r="K100" s="198" t="str">
        <f t="shared" ca="1" si="417"/>
        <v/>
      </c>
      <c r="L100" s="198" t="str">
        <f t="shared" ca="1" si="418"/>
        <v/>
      </c>
      <c r="M100" s="198" t="str">
        <f t="shared" ca="1" si="419"/>
        <v/>
      </c>
      <c r="N100" s="198" t="str">
        <f t="shared" ca="1" si="420"/>
        <v/>
      </c>
      <c r="O100" s="198" t="str">
        <f t="shared" ca="1" si="421"/>
        <v/>
      </c>
      <c r="P100" s="198" t="str">
        <f t="shared" ca="1" si="422"/>
        <v/>
      </c>
      <c r="Q100" s="198" t="str">
        <f t="shared" ca="1" si="423"/>
        <v/>
      </c>
      <c r="R100" s="198" t="str">
        <f t="shared" ca="1" si="424"/>
        <v/>
      </c>
      <c r="S100" s="198" t="str">
        <f t="shared" ca="1" si="425"/>
        <v/>
      </c>
      <c r="T100" s="198" t="str">
        <f t="shared" ca="1" si="426"/>
        <v/>
      </c>
      <c r="U100" s="198" t="str">
        <f t="shared" ca="1" si="427"/>
        <v/>
      </c>
      <c r="V100" s="198" t="str">
        <f t="shared" ca="1" si="428"/>
        <v/>
      </c>
      <c r="W100" s="198" t="str">
        <f t="shared" ca="1" si="429"/>
        <v/>
      </c>
      <c r="X100" s="198" t="str">
        <f t="shared" ca="1" si="430"/>
        <v/>
      </c>
      <c r="Y100" s="198" t="str">
        <f t="shared" ca="1" si="431"/>
        <v/>
      </c>
      <c r="Z100" s="198" t="str">
        <f t="shared" ca="1" si="432"/>
        <v/>
      </c>
      <c r="AA100" s="198" t="str">
        <f t="shared" ca="1" si="433"/>
        <v/>
      </c>
      <c r="AB100" s="198" t="str">
        <f t="shared" ca="1" si="434"/>
        <v/>
      </c>
      <c r="AC100" s="198" t="str">
        <f t="shared" ca="1" si="435"/>
        <v/>
      </c>
      <c r="AD100" s="198" t="str">
        <f t="shared" ca="1" si="436"/>
        <v/>
      </c>
      <c r="AE100" s="198" t="str">
        <f t="shared" ca="1" si="437"/>
        <v/>
      </c>
      <c r="AF100" s="198" t="str">
        <f t="shared" ca="1" si="438"/>
        <v/>
      </c>
      <c r="AG100" s="198" t="str">
        <f t="shared" ca="1" si="439"/>
        <v/>
      </c>
      <c r="AH100" s="198" t="str">
        <f t="shared" ca="1" si="440"/>
        <v/>
      </c>
      <c r="AI100" s="198" t="str">
        <f t="shared" ca="1" si="441"/>
        <v/>
      </c>
      <c r="AJ100" s="198" t="str">
        <f t="shared" ca="1" si="442"/>
        <v/>
      </c>
      <c r="AK100" s="198" t="str">
        <f t="shared" ca="1" si="443"/>
        <v/>
      </c>
      <c r="AL100" s="198" t="str">
        <f t="shared" ca="1" si="444"/>
        <v/>
      </c>
      <c r="AM100" s="198" t="str">
        <f t="shared" ca="1" si="445"/>
        <v/>
      </c>
      <c r="AN100" s="198" t="str">
        <f t="shared" ca="1" si="446"/>
        <v/>
      </c>
      <c r="AO100" s="198" t="str">
        <f t="shared" ca="1" si="447"/>
        <v/>
      </c>
      <c r="AP100" s="198" t="str">
        <f t="shared" ca="1" si="448"/>
        <v/>
      </c>
      <c r="AQ100" s="198" t="str">
        <f t="shared" ca="1" si="449"/>
        <v/>
      </c>
      <c r="AR100" s="198" t="str">
        <f t="shared" ca="1" si="450"/>
        <v/>
      </c>
      <c r="AS100" s="198" t="str">
        <f t="shared" ca="1" si="451"/>
        <v/>
      </c>
      <c r="AT100" s="198" t="str">
        <f t="shared" ca="1" si="452"/>
        <v/>
      </c>
      <c r="AU100" s="198" t="str">
        <f t="shared" ca="1" si="453"/>
        <v/>
      </c>
      <c r="AV100" s="198" t="str">
        <f t="shared" ca="1" si="454"/>
        <v/>
      </c>
      <c r="AW100" s="198" t="str">
        <f t="shared" ca="1" si="455"/>
        <v/>
      </c>
      <c r="AX100" s="198" t="str">
        <f t="shared" ca="1" si="456"/>
        <v/>
      </c>
      <c r="AY100" s="198" t="str">
        <f t="shared" ca="1" si="457"/>
        <v/>
      </c>
      <c r="AZ100" s="198" t="str">
        <f t="shared" ca="1" si="458"/>
        <v/>
      </c>
      <c r="BA100" s="198" t="str">
        <f t="shared" ca="1" si="459"/>
        <v/>
      </c>
      <c r="BB100" s="198" t="str">
        <f t="shared" ca="1" si="460"/>
        <v/>
      </c>
      <c r="BC100" s="198" t="str">
        <f t="shared" ca="1" si="461"/>
        <v/>
      </c>
      <c r="BD100" s="198" t="str">
        <f t="shared" ca="1" si="462"/>
        <v/>
      </c>
      <c r="BE100" s="198" t="str">
        <f t="shared" ca="1" si="463"/>
        <v/>
      </c>
      <c r="BF100" s="198" t="str">
        <f t="shared" ca="1" si="464"/>
        <v/>
      </c>
      <c r="BG100" s="198" t="str">
        <f t="shared" ca="1" si="465"/>
        <v/>
      </c>
      <c r="BH100" s="198" t="str">
        <f t="shared" ca="1" si="466"/>
        <v/>
      </c>
      <c r="BI100" s="198" t="str">
        <f t="shared" ca="1" si="467"/>
        <v/>
      </c>
      <c r="BJ100" s="198" t="str">
        <f t="shared" ca="1" si="468"/>
        <v/>
      </c>
      <c r="BK100" s="198" t="str">
        <f t="shared" ca="1" si="469"/>
        <v/>
      </c>
      <c r="BL100" s="198" t="str">
        <f t="shared" ca="1" si="470"/>
        <v/>
      </c>
      <c r="BM100" s="198" t="str">
        <f t="shared" ca="1" si="471"/>
        <v/>
      </c>
      <c r="BN100" s="198" t="str">
        <f t="shared" ca="1" si="472"/>
        <v/>
      </c>
      <c r="BO100" s="198" t="str">
        <f t="shared" ca="1" si="473"/>
        <v/>
      </c>
      <c r="BP100" s="198" t="str">
        <f t="shared" ca="1" si="474"/>
        <v/>
      </c>
      <c r="BQ100" s="198" t="str">
        <f t="shared" ca="1" si="475"/>
        <v/>
      </c>
      <c r="BR100" s="198" t="str">
        <f t="shared" ca="1" si="476"/>
        <v/>
      </c>
      <c r="BS100" s="198" t="str">
        <f t="shared" ca="1" si="477"/>
        <v/>
      </c>
      <c r="BT100" s="198" t="str">
        <f t="shared" ca="1" si="478"/>
        <v/>
      </c>
      <c r="BU100" s="198" t="str">
        <f t="shared" ca="1" si="479"/>
        <v/>
      </c>
      <c r="BV100" s="198" t="str">
        <f t="shared" ca="1" si="480"/>
        <v/>
      </c>
      <c r="BW100" s="198" t="str">
        <f t="shared" ca="1" si="481"/>
        <v/>
      </c>
      <c r="BX100" s="198" t="str">
        <f t="shared" ca="1" si="482"/>
        <v/>
      </c>
      <c r="BY100" s="198" t="str">
        <f t="shared" ca="1" si="483"/>
        <v/>
      </c>
      <c r="BZ100" s="198" t="str">
        <f t="shared" ca="1" si="484"/>
        <v/>
      </c>
      <c r="CA100" s="198" t="str">
        <f t="shared" ca="1" si="485"/>
        <v/>
      </c>
      <c r="CB100" s="198" t="str">
        <f t="shared" ca="1" si="486"/>
        <v/>
      </c>
      <c r="CC100" s="198" t="str">
        <f t="shared" ca="1" si="487"/>
        <v/>
      </c>
      <c r="CD100" s="198" t="str">
        <f t="shared" ca="1" si="488"/>
        <v/>
      </c>
      <c r="CE100" s="198" t="str">
        <f t="shared" ca="1" si="489"/>
        <v/>
      </c>
      <c r="CF100" s="198" t="str">
        <f t="shared" ca="1" si="490"/>
        <v/>
      </c>
      <c r="CG100" s="198" t="str">
        <f t="shared" ca="1" si="491"/>
        <v/>
      </c>
      <c r="CH100" s="198" t="str">
        <f t="shared" ca="1" si="492"/>
        <v/>
      </c>
      <c r="CI100" s="198" t="str">
        <f t="shared" ca="1" si="493"/>
        <v/>
      </c>
      <c r="CJ100" s="198" t="str">
        <f t="shared" ca="1" si="494"/>
        <v/>
      </c>
      <c r="CK100" s="198" t="str">
        <f t="shared" ca="1" si="495"/>
        <v/>
      </c>
      <c r="CL100" s="198" t="str">
        <f t="shared" ca="1" si="496"/>
        <v/>
      </c>
      <c r="CM100" s="198" t="str">
        <f t="shared" ca="1" si="497"/>
        <v/>
      </c>
      <c r="CN100" s="198" t="str">
        <f t="shared" ca="1" si="498"/>
        <v/>
      </c>
      <c r="CO100" s="198" t="str">
        <f t="shared" ca="1" si="499"/>
        <v/>
      </c>
      <c r="CP100" s="198" t="str">
        <f t="shared" ca="1" si="500"/>
        <v/>
      </c>
      <c r="CQ100" s="198" t="str">
        <f t="shared" ca="1" si="501"/>
        <v/>
      </c>
      <c r="CR100" s="198" t="str">
        <f t="shared" ca="1" si="502"/>
        <v/>
      </c>
      <c r="CS100" s="198" t="str">
        <f t="shared" ca="1" si="503"/>
        <v/>
      </c>
      <c r="CT100" s="198" t="str">
        <f t="shared" ca="1" si="504"/>
        <v/>
      </c>
      <c r="CU100" s="198" t="str">
        <f t="shared" ca="1" si="505"/>
        <v/>
      </c>
      <c r="CV100" s="198" t="str">
        <f t="shared" ca="1" si="506"/>
        <v/>
      </c>
      <c r="CW100" s="198" t="str">
        <f t="shared" ca="1" si="507"/>
        <v/>
      </c>
      <c r="CX100" s="198" t="str">
        <f t="shared" ca="1" si="508"/>
        <v/>
      </c>
      <c r="CY100" s="198" t="str">
        <f t="shared" ca="1" si="509"/>
        <v/>
      </c>
      <c r="CZ100" s="198" t="str">
        <f t="shared" ca="1" si="510"/>
        <v/>
      </c>
      <c r="DA100" s="198" t="str">
        <f t="shared" ca="1" si="511"/>
        <v/>
      </c>
      <c r="DB100" s="198" t="str">
        <f t="shared" ca="1" si="512"/>
        <v/>
      </c>
    </row>
    <row r="101" spans="1:106">
      <c r="A101" s="191" t="s">
        <v>172</v>
      </c>
      <c r="B101" s="193"/>
      <c r="C101" s="193" t="str">
        <f>IF(+TRACCIATO!D102&lt;&gt;"",TRACCIATO!D102,"")</f>
        <v>ALF</v>
      </c>
      <c r="D101" s="193">
        <f>IF(+TRACCIATO!E102&lt;&gt;"",TRACCIATO!E102,"")</f>
        <v>36</v>
      </c>
      <c r="E101" s="193">
        <f>IF(+TRACCIATO!F102&lt;&gt;"",TRACCIATO!F102,"")</f>
        <v>1452</v>
      </c>
      <c r="F101" s="194">
        <f>CalcoloVerifica!F101</f>
        <v>0</v>
      </c>
      <c r="G101" s="198" t="str">
        <f t="shared" ref="G101:G109" ca="1" si="513">IF(AND($C101="NUM",IFERROR(MID(INDIRECT("InputVerifica!"&amp;"r"&amp;G$2&amp;"c2",FALSE),$E100+1,$D101)*1=0,"FALSO")),"",MID(INDIRECT("InputVerifica!"&amp;"r"&amp;G$2&amp;"c2",FALSE),$E100+1,$D101))</f>
        <v/>
      </c>
      <c r="H101" s="198" t="str">
        <f t="shared" ca="1" si="414"/>
        <v/>
      </c>
      <c r="I101" s="198" t="str">
        <f t="shared" ca="1" si="415"/>
        <v/>
      </c>
      <c r="J101" s="198" t="str">
        <f t="shared" ca="1" si="416"/>
        <v/>
      </c>
      <c r="K101" s="198" t="str">
        <f t="shared" ca="1" si="417"/>
        <v/>
      </c>
      <c r="L101" s="198" t="str">
        <f t="shared" ca="1" si="418"/>
        <v/>
      </c>
      <c r="M101" s="198" t="str">
        <f t="shared" ca="1" si="419"/>
        <v/>
      </c>
      <c r="N101" s="198" t="str">
        <f t="shared" ca="1" si="420"/>
        <v/>
      </c>
      <c r="O101" s="198" t="str">
        <f t="shared" ca="1" si="421"/>
        <v/>
      </c>
      <c r="P101" s="198" t="str">
        <f t="shared" ca="1" si="422"/>
        <v/>
      </c>
      <c r="Q101" s="198" t="str">
        <f t="shared" ca="1" si="423"/>
        <v/>
      </c>
      <c r="R101" s="198" t="str">
        <f t="shared" ca="1" si="424"/>
        <v/>
      </c>
      <c r="S101" s="198" t="str">
        <f t="shared" ca="1" si="425"/>
        <v/>
      </c>
      <c r="T101" s="198" t="str">
        <f t="shared" ca="1" si="426"/>
        <v/>
      </c>
      <c r="U101" s="198" t="str">
        <f t="shared" ca="1" si="427"/>
        <v/>
      </c>
      <c r="V101" s="198" t="str">
        <f t="shared" ca="1" si="428"/>
        <v/>
      </c>
      <c r="W101" s="198" t="str">
        <f t="shared" ca="1" si="429"/>
        <v/>
      </c>
      <c r="X101" s="198" t="str">
        <f t="shared" ca="1" si="430"/>
        <v/>
      </c>
      <c r="Y101" s="198" t="str">
        <f t="shared" ca="1" si="431"/>
        <v/>
      </c>
      <c r="Z101" s="198" t="str">
        <f t="shared" ca="1" si="432"/>
        <v/>
      </c>
      <c r="AA101" s="198" t="str">
        <f t="shared" ca="1" si="433"/>
        <v/>
      </c>
      <c r="AB101" s="198" t="str">
        <f t="shared" ca="1" si="434"/>
        <v/>
      </c>
      <c r="AC101" s="198" t="str">
        <f t="shared" ca="1" si="435"/>
        <v/>
      </c>
      <c r="AD101" s="198" t="str">
        <f t="shared" ca="1" si="436"/>
        <v/>
      </c>
      <c r="AE101" s="198" t="str">
        <f t="shared" ca="1" si="437"/>
        <v/>
      </c>
      <c r="AF101" s="198" t="str">
        <f t="shared" ca="1" si="438"/>
        <v/>
      </c>
      <c r="AG101" s="198" t="str">
        <f t="shared" ca="1" si="439"/>
        <v/>
      </c>
      <c r="AH101" s="198" t="str">
        <f t="shared" ca="1" si="440"/>
        <v/>
      </c>
      <c r="AI101" s="198" t="str">
        <f t="shared" ca="1" si="441"/>
        <v/>
      </c>
      <c r="AJ101" s="198" t="str">
        <f t="shared" ca="1" si="442"/>
        <v/>
      </c>
      <c r="AK101" s="198" t="str">
        <f t="shared" ca="1" si="443"/>
        <v/>
      </c>
      <c r="AL101" s="198" t="str">
        <f t="shared" ca="1" si="444"/>
        <v/>
      </c>
      <c r="AM101" s="198" t="str">
        <f t="shared" ca="1" si="445"/>
        <v/>
      </c>
      <c r="AN101" s="198" t="str">
        <f t="shared" ca="1" si="446"/>
        <v/>
      </c>
      <c r="AO101" s="198" t="str">
        <f t="shared" ca="1" si="447"/>
        <v/>
      </c>
      <c r="AP101" s="198" t="str">
        <f t="shared" ca="1" si="448"/>
        <v/>
      </c>
      <c r="AQ101" s="198" t="str">
        <f t="shared" ca="1" si="449"/>
        <v/>
      </c>
      <c r="AR101" s="198" t="str">
        <f t="shared" ca="1" si="450"/>
        <v/>
      </c>
      <c r="AS101" s="198" t="str">
        <f t="shared" ca="1" si="451"/>
        <v/>
      </c>
      <c r="AT101" s="198" t="str">
        <f t="shared" ca="1" si="452"/>
        <v/>
      </c>
      <c r="AU101" s="198" t="str">
        <f t="shared" ca="1" si="453"/>
        <v/>
      </c>
      <c r="AV101" s="198" t="str">
        <f t="shared" ca="1" si="454"/>
        <v/>
      </c>
      <c r="AW101" s="198" t="str">
        <f t="shared" ca="1" si="455"/>
        <v/>
      </c>
      <c r="AX101" s="198" t="str">
        <f t="shared" ca="1" si="456"/>
        <v/>
      </c>
      <c r="AY101" s="198" t="str">
        <f t="shared" ca="1" si="457"/>
        <v/>
      </c>
      <c r="AZ101" s="198" t="str">
        <f t="shared" ca="1" si="458"/>
        <v/>
      </c>
      <c r="BA101" s="198" t="str">
        <f t="shared" ca="1" si="459"/>
        <v/>
      </c>
      <c r="BB101" s="198" t="str">
        <f t="shared" ca="1" si="460"/>
        <v/>
      </c>
      <c r="BC101" s="198" t="str">
        <f t="shared" ca="1" si="461"/>
        <v/>
      </c>
      <c r="BD101" s="198" t="str">
        <f t="shared" ca="1" si="462"/>
        <v/>
      </c>
      <c r="BE101" s="198" t="str">
        <f t="shared" ca="1" si="463"/>
        <v/>
      </c>
      <c r="BF101" s="198" t="str">
        <f t="shared" ca="1" si="464"/>
        <v/>
      </c>
      <c r="BG101" s="198" t="str">
        <f t="shared" ca="1" si="465"/>
        <v/>
      </c>
      <c r="BH101" s="198" t="str">
        <f t="shared" ca="1" si="466"/>
        <v/>
      </c>
      <c r="BI101" s="198" t="str">
        <f t="shared" ca="1" si="467"/>
        <v/>
      </c>
      <c r="BJ101" s="198" t="str">
        <f t="shared" ca="1" si="468"/>
        <v/>
      </c>
      <c r="BK101" s="198" t="str">
        <f t="shared" ca="1" si="469"/>
        <v/>
      </c>
      <c r="BL101" s="198" t="str">
        <f t="shared" ca="1" si="470"/>
        <v/>
      </c>
      <c r="BM101" s="198" t="str">
        <f t="shared" ca="1" si="471"/>
        <v/>
      </c>
      <c r="BN101" s="198" t="str">
        <f t="shared" ca="1" si="472"/>
        <v/>
      </c>
      <c r="BO101" s="198" t="str">
        <f t="shared" ca="1" si="473"/>
        <v/>
      </c>
      <c r="BP101" s="198" t="str">
        <f t="shared" ca="1" si="474"/>
        <v/>
      </c>
      <c r="BQ101" s="198" t="str">
        <f t="shared" ca="1" si="475"/>
        <v/>
      </c>
      <c r="BR101" s="198" t="str">
        <f t="shared" ca="1" si="476"/>
        <v/>
      </c>
      <c r="BS101" s="198" t="str">
        <f t="shared" ca="1" si="477"/>
        <v/>
      </c>
      <c r="BT101" s="198" t="str">
        <f t="shared" ca="1" si="478"/>
        <v/>
      </c>
      <c r="BU101" s="198" t="str">
        <f t="shared" ca="1" si="479"/>
        <v/>
      </c>
      <c r="BV101" s="198" t="str">
        <f t="shared" ca="1" si="480"/>
        <v/>
      </c>
      <c r="BW101" s="198" t="str">
        <f t="shared" ca="1" si="481"/>
        <v/>
      </c>
      <c r="BX101" s="198" t="str">
        <f t="shared" ca="1" si="482"/>
        <v/>
      </c>
      <c r="BY101" s="198" t="str">
        <f t="shared" ca="1" si="483"/>
        <v/>
      </c>
      <c r="BZ101" s="198" t="str">
        <f t="shared" ca="1" si="484"/>
        <v/>
      </c>
      <c r="CA101" s="198" t="str">
        <f t="shared" ca="1" si="485"/>
        <v/>
      </c>
      <c r="CB101" s="198" t="str">
        <f t="shared" ca="1" si="486"/>
        <v/>
      </c>
      <c r="CC101" s="198" t="str">
        <f t="shared" ca="1" si="487"/>
        <v/>
      </c>
      <c r="CD101" s="198" t="str">
        <f t="shared" ca="1" si="488"/>
        <v/>
      </c>
      <c r="CE101" s="198" t="str">
        <f t="shared" ca="1" si="489"/>
        <v/>
      </c>
      <c r="CF101" s="198" t="str">
        <f t="shared" ca="1" si="490"/>
        <v/>
      </c>
      <c r="CG101" s="198" t="str">
        <f t="shared" ca="1" si="491"/>
        <v/>
      </c>
      <c r="CH101" s="198" t="str">
        <f t="shared" ca="1" si="492"/>
        <v/>
      </c>
      <c r="CI101" s="198" t="str">
        <f t="shared" ca="1" si="493"/>
        <v/>
      </c>
      <c r="CJ101" s="198" t="str">
        <f t="shared" ca="1" si="494"/>
        <v/>
      </c>
      <c r="CK101" s="198" t="str">
        <f t="shared" ca="1" si="495"/>
        <v/>
      </c>
      <c r="CL101" s="198" t="str">
        <f t="shared" ca="1" si="496"/>
        <v/>
      </c>
      <c r="CM101" s="198" t="str">
        <f t="shared" ca="1" si="497"/>
        <v/>
      </c>
      <c r="CN101" s="198" t="str">
        <f t="shared" ca="1" si="498"/>
        <v/>
      </c>
      <c r="CO101" s="198" t="str">
        <f t="shared" ca="1" si="499"/>
        <v/>
      </c>
      <c r="CP101" s="198" t="str">
        <f t="shared" ca="1" si="500"/>
        <v/>
      </c>
      <c r="CQ101" s="198" t="str">
        <f t="shared" ca="1" si="501"/>
        <v/>
      </c>
      <c r="CR101" s="198" t="str">
        <f t="shared" ca="1" si="502"/>
        <v/>
      </c>
      <c r="CS101" s="198" t="str">
        <f t="shared" ca="1" si="503"/>
        <v/>
      </c>
      <c r="CT101" s="198" t="str">
        <f t="shared" ca="1" si="504"/>
        <v/>
      </c>
      <c r="CU101" s="198" t="str">
        <f t="shared" ca="1" si="505"/>
        <v/>
      </c>
      <c r="CV101" s="198" t="str">
        <f t="shared" ca="1" si="506"/>
        <v/>
      </c>
      <c r="CW101" s="198" t="str">
        <f t="shared" ca="1" si="507"/>
        <v/>
      </c>
      <c r="CX101" s="198" t="str">
        <f t="shared" ca="1" si="508"/>
        <v/>
      </c>
      <c r="CY101" s="198" t="str">
        <f t="shared" ca="1" si="509"/>
        <v/>
      </c>
      <c r="CZ101" s="198" t="str">
        <f t="shared" ca="1" si="510"/>
        <v/>
      </c>
      <c r="DA101" s="198" t="str">
        <f t="shared" ca="1" si="511"/>
        <v/>
      </c>
      <c r="DB101" s="198" t="str">
        <f t="shared" ca="1" si="512"/>
        <v/>
      </c>
    </row>
    <row r="102" spans="1:106">
      <c r="A102" s="191" t="s">
        <v>173</v>
      </c>
      <c r="B102" s="193"/>
      <c r="C102" s="193" t="str">
        <f>IF(+TRACCIATO!D103&lt;&gt;"",TRACCIATO!D103,"")</f>
        <v>ALF</v>
      </c>
      <c r="D102" s="193">
        <f>IF(+TRACCIATO!E103&lt;&gt;"",TRACCIATO!E103,"")</f>
        <v>36</v>
      </c>
      <c r="E102" s="193">
        <f>IF(+TRACCIATO!F103&lt;&gt;"",TRACCIATO!F103,"")</f>
        <v>1488</v>
      </c>
      <c r="F102" s="194">
        <f>CalcoloVerifica!F102</f>
        <v>0</v>
      </c>
      <c r="G102" s="198" t="str">
        <f t="shared" ca="1" si="513"/>
        <v/>
      </c>
      <c r="H102" s="198" t="str">
        <f t="shared" ca="1" si="414"/>
        <v/>
      </c>
      <c r="I102" s="198" t="str">
        <f t="shared" ca="1" si="415"/>
        <v/>
      </c>
      <c r="J102" s="198" t="str">
        <f t="shared" ca="1" si="416"/>
        <v/>
      </c>
      <c r="K102" s="198" t="str">
        <f t="shared" ca="1" si="417"/>
        <v/>
      </c>
      <c r="L102" s="198" t="str">
        <f t="shared" ca="1" si="418"/>
        <v/>
      </c>
      <c r="M102" s="198" t="str">
        <f t="shared" ca="1" si="419"/>
        <v/>
      </c>
      <c r="N102" s="198" t="str">
        <f t="shared" ca="1" si="420"/>
        <v/>
      </c>
      <c r="O102" s="198" t="str">
        <f t="shared" ca="1" si="421"/>
        <v/>
      </c>
      <c r="P102" s="198" t="str">
        <f t="shared" ca="1" si="422"/>
        <v/>
      </c>
      <c r="Q102" s="198" t="str">
        <f t="shared" ca="1" si="423"/>
        <v/>
      </c>
      <c r="R102" s="198" t="str">
        <f t="shared" ca="1" si="424"/>
        <v/>
      </c>
      <c r="S102" s="198" t="str">
        <f t="shared" ca="1" si="425"/>
        <v/>
      </c>
      <c r="T102" s="198" t="str">
        <f t="shared" ca="1" si="426"/>
        <v/>
      </c>
      <c r="U102" s="198" t="str">
        <f t="shared" ca="1" si="427"/>
        <v/>
      </c>
      <c r="V102" s="198" t="str">
        <f t="shared" ca="1" si="428"/>
        <v/>
      </c>
      <c r="W102" s="198" t="str">
        <f t="shared" ca="1" si="429"/>
        <v/>
      </c>
      <c r="X102" s="198" t="str">
        <f t="shared" ca="1" si="430"/>
        <v/>
      </c>
      <c r="Y102" s="198" t="str">
        <f t="shared" ca="1" si="431"/>
        <v/>
      </c>
      <c r="Z102" s="198" t="str">
        <f t="shared" ca="1" si="432"/>
        <v/>
      </c>
      <c r="AA102" s="198" t="str">
        <f t="shared" ca="1" si="433"/>
        <v/>
      </c>
      <c r="AB102" s="198" t="str">
        <f t="shared" ca="1" si="434"/>
        <v/>
      </c>
      <c r="AC102" s="198" t="str">
        <f t="shared" ca="1" si="435"/>
        <v/>
      </c>
      <c r="AD102" s="198" t="str">
        <f t="shared" ca="1" si="436"/>
        <v/>
      </c>
      <c r="AE102" s="198" t="str">
        <f t="shared" ca="1" si="437"/>
        <v/>
      </c>
      <c r="AF102" s="198" t="str">
        <f t="shared" ca="1" si="438"/>
        <v/>
      </c>
      <c r="AG102" s="198" t="str">
        <f t="shared" ca="1" si="439"/>
        <v/>
      </c>
      <c r="AH102" s="198" t="str">
        <f t="shared" ca="1" si="440"/>
        <v/>
      </c>
      <c r="AI102" s="198" t="str">
        <f t="shared" ca="1" si="441"/>
        <v/>
      </c>
      <c r="AJ102" s="198" t="str">
        <f t="shared" ca="1" si="442"/>
        <v/>
      </c>
      <c r="AK102" s="198" t="str">
        <f t="shared" ca="1" si="443"/>
        <v/>
      </c>
      <c r="AL102" s="198" t="str">
        <f t="shared" ca="1" si="444"/>
        <v/>
      </c>
      <c r="AM102" s="198" t="str">
        <f t="shared" ca="1" si="445"/>
        <v/>
      </c>
      <c r="AN102" s="198" t="str">
        <f t="shared" ca="1" si="446"/>
        <v/>
      </c>
      <c r="AO102" s="198" t="str">
        <f t="shared" ca="1" si="447"/>
        <v/>
      </c>
      <c r="AP102" s="198" t="str">
        <f t="shared" ca="1" si="448"/>
        <v/>
      </c>
      <c r="AQ102" s="198" t="str">
        <f t="shared" ca="1" si="449"/>
        <v/>
      </c>
      <c r="AR102" s="198" t="str">
        <f t="shared" ca="1" si="450"/>
        <v/>
      </c>
      <c r="AS102" s="198" t="str">
        <f t="shared" ca="1" si="451"/>
        <v/>
      </c>
      <c r="AT102" s="198" t="str">
        <f t="shared" ca="1" si="452"/>
        <v/>
      </c>
      <c r="AU102" s="198" t="str">
        <f t="shared" ca="1" si="453"/>
        <v/>
      </c>
      <c r="AV102" s="198" t="str">
        <f t="shared" ca="1" si="454"/>
        <v/>
      </c>
      <c r="AW102" s="198" t="str">
        <f t="shared" ca="1" si="455"/>
        <v/>
      </c>
      <c r="AX102" s="198" t="str">
        <f t="shared" ca="1" si="456"/>
        <v/>
      </c>
      <c r="AY102" s="198" t="str">
        <f t="shared" ca="1" si="457"/>
        <v/>
      </c>
      <c r="AZ102" s="198" t="str">
        <f t="shared" ca="1" si="458"/>
        <v/>
      </c>
      <c r="BA102" s="198" t="str">
        <f t="shared" ca="1" si="459"/>
        <v/>
      </c>
      <c r="BB102" s="198" t="str">
        <f t="shared" ca="1" si="460"/>
        <v/>
      </c>
      <c r="BC102" s="198" t="str">
        <f t="shared" ca="1" si="461"/>
        <v/>
      </c>
      <c r="BD102" s="198" t="str">
        <f t="shared" ca="1" si="462"/>
        <v/>
      </c>
      <c r="BE102" s="198" t="str">
        <f t="shared" ca="1" si="463"/>
        <v/>
      </c>
      <c r="BF102" s="198" t="str">
        <f t="shared" ca="1" si="464"/>
        <v/>
      </c>
      <c r="BG102" s="198" t="str">
        <f t="shared" ca="1" si="465"/>
        <v/>
      </c>
      <c r="BH102" s="198" t="str">
        <f t="shared" ca="1" si="466"/>
        <v/>
      </c>
      <c r="BI102" s="198" t="str">
        <f t="shared" ca="1" si="467"/>
        <v/>
      </c>
      <c r="BJ102" s="198" t="str">
        <f t="shared" ca="1" si="468"/>
        <v/>
      </c>
      <c r="BK102" s="198" t="str">
        <f t="shared" ca="1" si="469"/>
        <v/>
      </c>
      <c r="BL102" s="198" t="str">
        <f t="shared" ca="1" si="470"/>
        <v/>
      </c>
      <c r="BM102" s="198" t="str">
        <f t="shared" ca="1" si="471"/>
        <v/>
      </c>
      <c r="BN102" s="198" t="str">
        <f t="shared" ca="1" si="472"/>
        <v/>
      </c>
      <c r="BO102" s="198" t="str">
        <f t="shared" ca="1" si="473"/>
        <v/>
      </c>
      <c r="BP102" s="198" t="str">
        <f t="shared" ca="1" si="474"/>
        <v/>
      </c>
      <c r="BQ102" s="198" t="str">
        <f t="shared" ca="1" si="475"/>
        <v/>
      </c>
      <c r="BR102" s="198" t="str">
        <f t="shared" ca="1" si="476"/>
        <v/>
      </c>
      <c r="BS102" s="198" t="str">
        <f t="shared" ca="1" si="477"/>
        <v/>
      </c>
      <c r="BT102" s="198" t="str">
        <f t="shared" ca="1" si="478"/>
        <v/>
      </c>
      <c r="BU102" s="198" t="str">
        <f t="shared" ca="1" si="479"/>
        <v/>
      </c>
      <c r="BV102" s="198" t="str">
        <f t="shared" ca="1" si="480"/>
        <v/>
      </c>
      <c r="BW102" s="198" t="str">
        <f t="shared" ca="1" si="481"/>
        <v/>
      </c>
      <c r="BX102" s="198" t="str">
        <f t="shared" ca="1" si="482"/>
        <v/>
      </c>
      <c r="BY102" s="198" t="str">
        <f t="shared" ca="1" si="483"/>
        <v/>
      </c>
      <c r="BZ102" s="198" t="str">
        <f t="shared" ca="1" si="484"/>
        <v/>
      </c>
      <c r="CA102" s="198" t="str">
        <f t="shared" ca="1" si="485"/>
        <v/>
      </c>
      <c r="CB102" s="198" t="str">
        <f t="shared" ca="1" si="486"/>
        <v/>
      </c>
      <c r="CC102" s="198" t="str">
        <f t="shared" ca="1" si="487"/>
        <v/>
      </c>
      <c r="CD102" s="198" t="str">
        <f t="shared" ca="1" si="488"/>
        <v/>
      </c>
      <c r="CE102" s="198" t="str">
        <f t="shared" ca="1" si="489"/>
        <v/>
      </c>
      <c r="CF102" s="198" t="str">
        <f t="shared" ca="1" si="490"/>
        <v/>
      </c>
      <c r="CG102" s="198" t="str">
        <f t="shared" ca="1" si="491"/>
        <v/>
      </c>
      <c r="CH102" s="198" t="str">
        <f t="shared" ca="1" si="492"/>
        <v/>
      </c>
      <c r="CI102" s="198" t="str">
        <f t="shared" ca="1" si="493"/>
        <v/>
      </c>
      <c r="CJ102" s="198" t="str">
        <f t="shared" ca="1" si="494"/>
        <v/>
      </c>
      <c r="CK102" s="198" t="str">
        <f t="shared" ca="1" si="495"/>
        <v/>
      </c>
      <c r="CL102" s="198" t="str">
        <f t="shared" ca="1" si="496"/>
        <v/>
      </c>
      <c r="CM102" s="198" t="str">
        <f t="shared" ca="1" si="497"/>
        <v/>
      </c>
      <c r="CN102" s="198" t="str">
        <f t="shared" ca="1" si="498"/>
        <v/>
      </c>
      <c r="CO102" s="198" t="str">
        <f t="shared" ca="1" si="499"/>
        <v/>
      </c>
      <c r="CP102" s="198" t="str">
        <f t="shared" ca="1" si="500"/>
        <v/>
      </c>
      <c r="CQ102" s="198" t="str">
        <f t="shared" ca="1" si="501"/>
        <v/>
      </c>
      <c r="CR102" s="198" t="str">
        <f t="shared" ca="1" si="502"/>
        <v/>
      </c>
      <c r="CS102" s="198" t="str">
        <f t="shared" ca="1" si="503"/>
        <v/>
      </c>
      <c r="CT102" s="198" t="str">
        <f t="shared" ca="1" si="504"/>
        <v/>
      </c>
      <c r="CU102" s="198" t="str">
        <f t="shared" ca="1" si="505"/>
        <v/>
      </c>
      <c r="CV102" s="198" t="str">
        <f t="shared" ca="1" si="506"/>
        <v/>
      </c>
      <c r="CW102" s="198" t="str">
        <f t="shared" ca="1" si="507"/>
        <v/>
      </c>
      <c r="CX102" s="198" t="str">
        <f t="shared" ca="1" si="508"/>
        <v/>
      </c>
      <c r="CY102" s="198" t="str">
        <f t="shared" ca="1" si="509"/>
        <v/>
      </c>
      <c r="CZ102" s="198" t="str">
        <f t="shared" ca="1" si="510"/>
        <v/>
      </c>
      <c r="DA102" s="198" t="str">
        <f t="shared" ca="1" si="511"/>
        <v/>
      </c>
      <c r="DB102" s="198" t="str">
        <f t="shared" ca="1" si="512"/>
        <v/>
      </c>
    </row>
    <row r="103" spans="1:106">
      <c r="A103" s="191" t="s">
        <v>174</v>
      </c>
      <c r="B103" s="193"/>
      <c r="C103" s="193" t="str">
        <f>IF(+TRACCIATO!D104&lt;&gt;"",TRACCIATO!D104,"")</f>
        <v>ALF</v>
      </c>
      <c r="D103" s="193">
        <f>IF(+TRACCIATO!E104&lt;&gt;"",TRACCIATO!E104,"")</f>
        <v>36</v>
      </c>
      <c r="E103" s="193">
        <f>IF(+TRACCIATO!F104&lt;&gt;"",TRACCIATO!F104,"")</f>
        <v>1524</v>
      </c>
      <c r="F103" s="194">
        <f>CalcoloVerifica!F103</f>
        <v>0</v>
      </c>
      <c r="G103" s="198" t="str">
        <f t="shared" ca="1" si="513"/>
        <v/>
      </c>
      <c r="H103" s="198" t="str">
        <f t="shared" ca="1" si="414"/>
        <v/>
      </c>
      <c r="I103" s="198" t="str">
        <f t="shared" ca="1" si="415"/>
        <v/>
      </c>
      <c r="J103" s="198" t="str">
        <f t="shared" ca="1" si="416"/>
        <v/>
      </c>
      <c r="K103" s="198" t="str">
        <f t="shared" ca="1" si="417"/>
        <v/>
      </c>
      <c r="L103" s="198" t="str">
        <f t="shared" ca="1" si="418"/>
        <v/>
      </c>
      <c r="M103" s="198" t="str">
        <f t="shared" ca="1" si="419"/>
        <v/>
      </c>
      <c r="N103" s="198" t="str">
        <f t="shared" ca="1" si="420"/>
        <v/>
      </c>
      <c r="O103" s="198" t="str">
        <f t="shared" ca="1" si="421"/>
        <v/>
      </c>
      <c r="P103" s="198" t="str">
        <f t="shared" ca="1" si="422"/>
        <v/>
      </c>
      <c r="Q103" s="198" t="str">
        <f t="shared" ca="1" si="423"/>
        <v/>
      </c>
      <c r="R103" s="198" t="str">
        <f t="shared" ca="1" si="424"/>
        <v/>
      </c>
      <c r="S103" s="198" t="str">
        <f t="shared" ca="1" si="425"/>
        <v/>
      </c>
      <c r="T103" s="198" t="str">
        <f t="shared" ca="1" si="426"/>
        <v/>
      </c>
      <c r="U103" s="198" t="str">
        <f t="shared" ca="1" si="427"/>
        <v/>
      </c>
      <c r="V103" s="198" t="str">
        <f t="shared" ca="1" si="428"/>
        <v/>
      </c>
      <c r="W103" s="198" t="str">
        <f t="shared" ca="1" si="429"/>
        <v/>
      </c>
      <c r="X103" s="198" t="str">
        <f t="shared" ca="1" si="430"/>
        <v/>
      </c>
      <c r="Y103" s="198" t="str">
        <f t="shared" ca="1" si="431"/>
        <v/>
      </c>
      <c r="Z103" s="198" t="str">
        <f t="shared" ca="1" si="432"/>
        <v/>
      </c>
      <c r="AA103" s="198" t="str">
        <f t="shared" ca="1" si="433"/>
        <v/>
      </c>
      <c r="AB103" s="198" t="str">
        <f t="shared" ca="1" si="434"/>
        <v/>
      </c>
      <c r="AC103" s="198" t="str">
        <f t="shared" ca="1" si="435"/>
        <v/>
      </c>
      <c r="AD103" s="198" t="str">
        <f t="shared" ca="1" si="436"/>
        <v/>
      </c>
      <c r="AE103" s="198" t="str">
        <f t="shared" ca="1" si="437"/>
        <v/>
      </c>
      <c r="AF103" s="198" t="str">
        <f t="shared" ca="1" si="438"/>
        <v/>
      </c>
      <c r="AG103" s="198" t="str">
        <f t="shared" ca="1" si="439"/>
        <v/>
      </c>
      <c r="AH103" s="198" t="str">
        <f t="shared" ca="1" si="440"/>
        <v/>
      </c>
      <c r="AI103" s="198" t="str">
        <f t="shared" ca="1" si="441"/>
        <v/>
      </c>
      <c r="AJ103" s="198" t="str">
        <f t="shared" ca="1" si="442"/>
        <v/>
      </c>
      <c r="AK103" s="198" t="str">
        <f t="shared" ca="1" si="443"/>
        <v/>
      </c>
      <c r="AL103" s="198" t="str">
        <f t="shared" ca="1" si="444"/>
        <v/>
      </c>
      <c r="AM103" s="198" t="str">
        <f t="shared" ca="1" si="445"/>
        <v/>
      </c>
      <c r="AN103" s="198" t="str">
        <f t="shared" ca="1" si="446"/>
        <v/>
      </c>
      <c r="AO103" s="198" t="str">
        <f t="shared" ca="1" si="447"/>
        <v/>
      </c>
      <c r="AP103" s="198" t="str">
        <f t="shared" ca="1" si="448"/>
        <v/>
      </c>
      <c r="AQ103" s="198" t="str">
        <f t="shared" ca="1" si="449"/>
        <v/>
      </c>
      <c r="AR103" s="198" t="str">
        <f t="shared" ca="1" si="450"/>
        <v/>
      </c>
      <c r="AS103" s="198" t="str">
        <f t="shared" ca="1" si="451"/>
        <v/>
      </c>
      <c r="AT103" s="198" t="str">
        <f t="shared" ca="1" si="452"/>
        <v/>
      </c>
      <c r="AU103" s="198" t="str">
        <f t="shared" ca="1" si="453"/>
        <v/>
      </c>
      <c r="AV103" s="198" t="str">
        <f t="shared" ca="1" si="454"/>
        <v/>
      </c>
      <c r="AW103" s="198" t="str">
        <f t="shared" ca="1" si="455"/>
        <v/>
      </c>
      <c r="AX103" s="198" t="str">
        <f t="shared" ca="1" si="456"/>
        <v/>
      </c>
      <c r="AY103" s="198" t="str">
        <f t="shared" ca="1" si="457"/>
        <v/>
      </c>
      <c r="AZ103" s="198" t="str">
        <f t="shared" ca="1" si="458"/>
        <v/>
      </c>
      <c r="BA103" s="198" t="str">
        <f t="shared" ca="1" si="459"/>
        <v/>
      </c>
      <c r="BB103" s="198" t="str">
        <f t="shared" ca="1" si="460"/>
        <v/>
      </c>
      <c r="BC103" s="198" t="str">
        <f t="shared" ca="1" si="461"/>
        <v/>
      </c>
      <c r="BD103" s="198" t="str">
        <f t="shared" ca="1" si="462"/>
        <v/>
      </c>
      <c r="BE103" s="198" t="str">
        <f t="shared" ca="1" si="463"/>
        <v/>
      </c>
      <c r="BF103" s="198" t="str">
        <f t="shared" ca="1" si="464"/>
        <v/>
      </c>
      <c r="BG103" s="198" t="str">
        <f t="shared" ca="1" si="465"/>
        <v/>
      </c>
      <c r="BH103" s="198" t="str">
        <f t="shared" ca="1" si="466"/>
        <v/>
      </c>
      <c r="BI103" s="198" t="str">
        <f t="shared" ca="1" si="467"/>
        <v/>
      </c>
      <c r="BJ103" s="198" t="str">
        <f t="shared" ca="1" si="468"/>
        <v/>
      </c>
      <c r="BK103" s="198" t="str">
        <f t="shared" ca="1" si="469"/>
        <v/>
      </c>
      <c r="BL103" s="198" t="str">
        <f t="shared" ca="1" si="470"/>
        <v/>
      </c>
      <c r="BM103" s="198" t="str">
        <f t="shared" ca="1" si="471"/>
        <v/>
      </c>
      <c r="BN103" s="198" t="str">
        <f t="shared" ca="1" si="472"/>
        <v/>
      </c>
      <c r="BO103" s="198" t="str">
        <f t="shared" ca="1" si="473"/>
        <v/>
      </c>
      <c r="BP103" s="198" t="str">
        <f t="shared" ca="1" si="474"/>
        <v/>
      </c>
      <c r="BQ103" s="198" t="str">
        <f t="shared" ca="1" si="475"/>
        <v/>
      </c>
      <c r="BR103" s="198" t="str">
        <f t="shared" ca="1" si="476"/>
        <v/>
      </c>
      <c r="BS103" s="198" t="str">
        <f t="shared" ca="1" si="477"/>
        <v/>
      </c>
      <c r="BT103" s="198" t="str">
        <f t="shared" ca="1" si="478"/>
        <v/>
      </c>
      <c r="BU103" s="198" t="str">
        <f t="shared" ca="1" si="479"/>
        <v/>
      </c>
      <c r="BV103" s="198" t="str">
        <f t="shared" ca="1" si="480"/>
        <v/>
      </c>
      <c r="BW103" s="198" t="str">
        <f t="shared" ca="1" si="481"/>
        <v/>
      </c>
      <c r="BX103" s="198" t="str">
        <f t="shared" ca="1" si="482"/>
        <v/>
      </c>
      <c r="BY103" s="198" t="str">
        <f t="shared" ca="1" si="483"/>
        <v/>
      </c>
      <c r="BZ103" s="198" t="str">
        <f t="shared" ca="1" si="484"/>
        <v/>
      </c>
      <c r="CA103" s="198" t="str">
        <f t="shared" ca="1" si="485"/>
        <v/>
      </c>
      <c r="CB103" s="198" t="str">
        <f t="shared" ca="1" si="486"/>
        <v/>
      </c>
      <c r="CC103" s="198" t="str">
        <f t="shared" ca="1" si="487"/>
        <v/>
      </c>
      <c r="CD103" s="198" t="str">
        <f t="shared" ca="1" si="488"/>
        <v/>
      </c>
      <c r="CE103" s="198" t="str">
        <f t="shared" ca="1" si="489"/>
        <v/>
      </c>
      <c r="CF103" s="198" t="str">
        <f t="shared" ca="1" si="490"/>
        <v/>
      </c>
      <c r="CG103" s="198" t="str">
        <f t="shared" ca="1" si="491"/>
        <v/>
      </c>
      <c r="CH103" s="198" t="str">
        <f t="shared" ca="1" si="492"/>
        <v/>
      </c>
      <c r="CI103" s="198" t="str">
        <f t="shared" ca="1" si="493"/>
        <v/>
      </c>
      <c r="CJ103" s="198" t="str">
        <f t="shared" ca="1" si="494"/>
        <v/>
      </c>
      <c r="CK103" s="198" t="str">
        <f t="shared" ca="1" si="495"/>
        <v/>
      </c>
      <c r="CL103" s="198" t="str">
        <f t="shared" ca="1" si="496"/>
        <v/>
      </c>
      <c r="CM103" s="198" t="str">
        <f t="shared" ca="1" si="497"/>
        <v/>
      </c>
      <c r="CN103" s="198" t="str">
        <f t="shared" ca="1" si="498"/>
        <v/>
      </c>
      <c r="CO103" s="198" t="str">
        <f t="shared" ca="1" si="499"/>
        <v/>
      </c>
      <c r="CP103" s="198" t="str">
        <f t="shared" ca="1" si="500"/>
        <v/>
      </c>
      <c r="CQ103" s="198" t="str">
        <f t="shared" ca="1" si="501"/>
        <v/>
      </c>
      <c r="CR103" s="198" t="str">
        <f t="shared" ca="1" si="502"/>
        <v/>
      </c>
      <c r="CS103" s="198" t="str">
        <f t="shared" ca="1" si="503"/>
        <v/>
      </c>
      <c r="CT103" s="198" t="str">
        <f t="shared" ca="1" si="504"/>
        <v/>
      </c>
      <c r="CU103" s="198" t="str">
        <f t="shared" ca="1" si="505"/>
        <v/>
      </c>
      <c r="CV103" s="198" t="str">
        <f t="shared" ca="1" si="506"/>
        <v/>
      </c>
      <c r="CW103" s="198" t="str">
        <f t="shared" ca="1" si="507"/>
        <v/>
      </c>
      <c r="CX103" s="198" t="str">
        <f t="shared" ca="1" si="508"/>
        <v/>
      </c>
      <c r="CY103" s="198" t="str">
        <f t="shared" ca="1" si="509"/>
        <v/>
      </c>
      <c r="CZ103" s="198" t="str">
        <f t="shared" ca="1" si="510"/>
        <v/>
      </c>
      <c r="DA103" s="198" t="str">
        <f t="shared" ca="1" si="511"/>
        <v/>
      </c>
      <c r="DB103" s="198" t="str">
        <f t="shared" ca="1" si="512"/>
        <v/>
      </c>
    </row>
    <row r="104" spans="1:106">
      <c r="A104" s="191" t="s">
        <v>175</v>
      </c>
      <c r="B104" s="193"/>
      <c r="C104" s="193" t="str">
        <f>IF(+TRACCIATO!D105&lt;&gt;"",TRACCIATO!D105,"")</f>
        <v>ALF</v>
      </c>
      <c r="D104" s="193">
        <f>IF(+TRACCIATO!E105&lt;&gt;"",TRACCIATO!E105,"")</f>
        <v>36</v>
      </c>
      <c r="E104" s="193">
        <f>IF(+TRACCIATO!F105&lt;&gt;"",TRACCIATO!F105,"")</f>
        <v>1560</v>
      </c>
      <c r="F104" s="194">
        <f>CalcoloVerifica!F104</f>
        <v>0</v>
      </c>
      <c r="G104" s="198" t="str">
        <f t="shared" ca="1" si="513"/>
        <v/>
      </c>
      <c r="H104" s="198" t="str">
        <f t="shared" ca="1" si="414"/>
        <v/>
      </c>
      <c r="I104" s="198" t="str">
        <f t="shared" ca="1" si="415"/>
        <v/>
      </c>
      <c r="J104" s="198" t="str">
        <f t="shared" ca="1" si="416"/>
        <v/>
      </c>
      <c r="K104" s="198" t="str">
        <f t="shared" ca="1" si="417"/>
        <v/>
      </c>
      <c r="L104" s="198" t="str">
        <f t="shared" ca="1" si="418"/>
        <v/>
      </c>
      <c r="M104" s="198" t="str">
        <f t="shared" ca="1" si="419"/>
        <v/>
      </c>
      <c r="N104" s="198" t="str">
        <f t="shared" ca="1" si="420"/>
        <v/>
      </c>
      <c r="O104" s="198" t="str">
        <f t="shared" ca="1" si="421"/>
        <v/>
      </c>
      <c r="P104" s="198" t="str">
        <f t="shared" ca="1" si="422"/>
        <v/>
      </c>
      <c r="Q104" s="198" t="str">
        <f t="shared" ca="1" si="423"/>
        <v/>
      </c>
      <c r="R104" s="198" t="str">
        <f t="shared" ca="1" si="424"/>
        <v/>
      </c>
      <c r="S104" s="198" t="str">
        <f t="shared" ca="1" si="425"/>
        <v/>
      </c>
      <c r="T104" s="198" t="str">
        <f t="shared" ca="1" si="426"/>
        <v/>
      </c>
      <c r="U104" s="198" t="str">
        <f t="shared" ca="1" si="427"/>
        <v/>
      </c>
      <c r="V104" s="198" t="str">
        <f t="shared" ca="1" si="428"/>
        <v/>
      </c>
      <c r="W104" s="198" t="str">
        <f t="shared" ca="1" si="429"/>
        <v/>
      </c>
      <c r="X104" s="198" t="str">
        <f t="shared" ca="1" si="430"/>
        <v/>
      </c>
      <c r="Y104" s="198" t="str">
        <f t="shared" ca="1" si="431"/>
        <v/>
      </c>
      <c r="Z104" s="198" t="str">
        <f t="shared" ca="1" si="432"/>
        <v/>
      </c>
      <c r="AA104" s="198" t="str">
        <f t="shared" ca="1" si="433"/>
        <v/>
      </c>
      <c r="AB104" s="198" t="str">
        <f t="shared" ca="1" si="434"/>
        <v/>
      </c>
      <c r="AC104" s="198" t="str">
        <f t="shared" ca="1" si="435"/>
        <v/>
      </c>
      <c r="AD104" s="198" t="str">
        <f t="shared" ca="1" si="436"/>
        <v/>
      </c>
      <c r="AE104" s="198" t="str">
        <f t="shared" ca="1" si="437"/>
        <v/>
      </c>
      <c r="AF104" s="198" t="str">
        <f t="shared" ca="1" si="438"/>
        <v/>
      </c>
      <c r="AG104" s="198" t="str">
        <f t="shared" ca="1" si="439"/>
        <v/>
      </c>
      <c r="AH104" s="198" t="str">
        <f t="shared" ca="1" si="440"/>
        <v/>
      </c>
      <c r="AI104" s="198" t="str">
        <f t="shared" ca="1" si="441"/>
        <v/>
      </c>
      <c r="AJ104" s="198" t="str">
        <f t="shared" ca="1" si="442"/>
        <v/>
      </c>
      <c r="AK104" s="198" t="str">
        <f t="shared" ca="1" si="443"/>
        <v/>
      </c>
      <c r="AL104" s="198" t="str">
        <f t="shared" ca="1" si="444"/>
        <v/>
      </c>
      <c r="AM104" s="198" t="str">
        <f t="shared" ca="1" si="445"/>
        <v/>
      </c>
      <c r="AN104" s="198" t="str">
        <f t="shared" ca="1" si="446"/>
        <v/>
      </c>
      <c r="AO104" s="198" t="str">
        <f t="shared" ca="1" si="447"/>
        <v/>
      </c>
      <c r="AP104" s="198" t="str">
        <f t="shared" ca="1" si="448"/>
        <v/>
      </c>
      <c r="AQ104" s="198" t="str">
        <f t="shared" ca="1" si="449"/>
        <v/>
      </c>
      <c r="AR104" s="198" t="str">
        <f t="shared" ca="1" si="450"/>
        <v/>
      </c>
      <c r="AS104" s="198" t="str">
        <f t="shared" ca="1" si="451"/>
        <v/>
      </c>
      <c r="AT104" s="198" t="str">
        <f t="shared" ca="1" si="452"/>
        <v/>
      </c>
      <c r="AU104" s="198" t="str">
        <f t="shared" ca="1" si="453"/>
        <v/>
      </c>
      <c r="AV104" s="198" t="str">
        <f t="shared" ca="1" si="454"/>
        <v/>
      </c>
      <c r="AW104" s="198" t="str">
        <f t="shared" ca="1" si="455"/>
        <v/>
      </c>
      <c r="AX104" s="198" t="str">
        <f t="shared" ca="1" si="456"/>
        <v/>
      </c>
      <c r="AY104" s="198" t="str">
        <f t="shared" ca="1" si="457"/>
        <v/>
      </c>
      <c r="AZ104" s="198" t="str">
        <f t="shared" ca="1" si="458"/>
        <v/>
      </c>
      <c r="BA104" s="198" t="str">
        <f t="shared" ca="1" si="459"/>
        <v/>
      </c>
      <c r="BB104" s="198" t="str">
        <f t="shared" ca="1" si="460"/>
        <v/>
      </c>
      <c r="BC104" s="198" t="str">
        <f t="shared" ca="1" si="461"/>
        <v/>
      </c>
      <c r="BD104" s="198" t="str">
        <f t="shared" ca="1" si="462"/>
        <v/>
      </c>
      <c r="BE104" s="198" t="str">
        <f t="shared" ca="1" si="463"/>
        <v/>
      </c>
      <c r="BF104" s="198" t="str">
        <f t="shared" ca="1" si="464"/>
        <v/>
      </c>
      <c r="BG104" s="198" t="str">
        <f t="shared" ca="1" si="465"/>
        <v/>
      </c>
      <c r="BH104" s="198" t="str">
        <f t="shared" ca="1" si="466"/>
        <v/>
      </c>
      <c r="BI104" s="198" t="str">
        <f t="shared" ca="1" si="467"/>
        <v/>
      </c>
      <c r="BJ104" s="198" t="str">
        <f t="shared" ca="1" si="468"/>
        <v/>
      </c>
      <c r="BK104" s="198" t="str">
        <f t="shared" ca="1" si="469"/>
        <v/>
      </c>
      <c r="BL104" s="198" t="str">
        <f t="shared" ca="1" si="470"/>
        <v/>
      </c>
      <c r="BM104" s="198" t="str">
        <f t="shared" ca="1" si="471"/>
        <v/>
      </c>
      <c r="BN104" s="198" t="str">
        <f t="shared" ca="1" si="472"/>
        <v/>
      </c>
      <c r="BO104" s="198" t="str">
        <f t="shared" ca="1" si="473"/>
        <v/>
      </c>
      <c r="BP104" s="198" t="str">
        <f t="shared" ca="1" si="474"/>
        <v/>
      </c>
      <c r="BQ104" s="198" t="str">
        <f t="shared" ca="1" si="475"/>
        <v/>
      </c>
      <c r="BR104" s="198" t="str">
        <f t="shared" ca="1" si="476"/>
        <v/>
      </c>
      <c r="BS104" s="198" t="str">
        <f t="shared" ca="1" si="477"/>
        <v/>
      </c>
      <c r="BT104" s="198" t="str">
        <f t="shared" ca="1" si="478"/>
        <v/>
      </c>
      <c r="BU104" s="198" t="str">
        <f t="shared" ca="1" si="479"/>
        <v/>
      </c>
      <c r="BV104" s="198" t="str">
        <f t="shared" ca="1" si="480"/>
        <v/>
      </c>
      <c r="BW104" s="198" t="str">
        <f t="shared" ca="1" si="481"/>
        <v/>
      </c>
      <c r="BX104" s="198" t="str">
        <f t="shared" ca="1" si="482"/>
        <v/>
      </c>
      <c r="BY104" s="198" t="str">
        <f t="shared" ca="1" si="483"/>
        <v/>
      </c>
      <c r="BZ104" s="198" t="str">
        <f t="shared" ca="1" si="484"/>
        <v/>
      </c>
      <c r="CA104" s="198" t="str">
        <f t="shared" ca="1" si="485"/>
        <v/>
      </c>
      <c r="CB104" s="198" t="str">
        <f t="shared" ca="1" si="486"/>
        <v/>
      </c>
      <c r="CC104" s="198" t="str">
        <f t="shared" ca="1" si="487"/>
        <v/>
      </c>
      <c r="CD104" s="198" t="str">
        <f t="shared" ca="1" si="488"/>
        <v/>
      </c>
      <c r="CE104" s="198" t="str">
        <f t="shared" ca="1" si="489"/>
        <v/>
      </c>
      <c r="CF104" s="198" t="str">
        <f t="shared" ca="1" si="490"/>
        <v/>
      </c>
      <c r="CG104" s="198" t="str">
        <f t="shared" ca="1" si="491"/>
        <v/>
      </c>
      <c r="CH104" s="198" t="str">
        <f t="shared" ca="1" si="492"/>
        <v/>
      </c>
      <c r="CI104" s="198" t="str">
        <f t="shared" ca="1" si="493"/>
        <v/>
      </c>
      <c r="CJ104" s="198" t="str">
        <f t="shared" ca="1" si="494"/>
        <v/>
      </c>
      <c r="CK104" s="198" t="str">
        <f t="shared" ca="1" si="495"/>
        <v/>
      </c>
      <c r="CL104" s="198" t="str">
        <f t="shared" ca="1" si="496"/>
        <v/>
      </c>
      <c r="CM104" s="198" t="str">
        <f t="shared" ca="1" si="497"/>
        <v/>
      </c>
      <c r="CN104" s="198" t="str">
        <f t="shared" ca="1" si="498"/>
        <v/>
      </c>
      <c r="CO104" s="198" t="str">
        <f t="shared" ca="1" si="499"/>
        <v/>
      </c>
      <c r="CP104" s="198" t="str">
        <f t="shared" ca="1" si="500"/>
        <v/>
      </c>
      <c r="CQ104" s="198" t="str">
        <f t="shared" ca="1" si="501"/>
        <v/>
      </c>
      <c r="CR104" s="198" t="str">
        <f t="shared" ca="1" si="502"/>
        <v/>
      </c>
      <c r="CS104" s="198" t="str">
        <f t="shared" ca="1" si="503"/>
        <v/>
      </c>
      <c r="CT104" s="198" t="str">
        <f t="shared" ca="1" si="504"/>
        <v/>
      </c>
      <c r="CU104" s="198" t="str">
        <f t="shared" ca="1" si="505"/>
        <v/>
      </c>
      <c r="CV104" s="198" t="str">
        <f t="shared" ca="1" si="506"/>
        <v/>
      </c>
      <c r="CW104" s="198" t="str">
        <f t="shared" ca="1" si="507"/>
        <v/>
      </c>
      <c r="CX104" s="198" t="str">
        <f t="shared" ca="1" si="508"/>
        <v/>
      </c>
      <c r="CY104" s="198" t="str">
        <f t="shared" ca="1" si="509"/>
        <v/>
      </c>
      <c r="CZ104" s="198" t="str">
        <f t="shared" ca="1" si="510"/>
        <v/>
      </c>
      <c r="DA104" s="198" t="str">
        <f t="shared" ca="1" si="511"/>
        <v/>
      </c>
      <c r="DB104" s="198" t="str">
        <f t="shared" ca="1" si="512"/>
        <v/>
      </c>
    </row>
    <row r="105" spans="1:106">
      <c r="A105" s="191" t="s">
        <v>176</v>
      </c>
      <c r="B105" s="193"/>
      <c r="C105" s="193" t="str">
        <f>IF(+TRACCIATO!D106&lt;&gt;"",TRACCIATO!D106,"")</f>
        <v>ALF</v>
      </c>
      <c r="D105" s="193">
        <f>IF(+TRACCIATO!E106&lt;&gt;"",TRACCIATO!E106,"")</f>
        <v>36</v>
      </c>
      <c r="E105" s="193">
        <f>IF(+TRACCIATO!F106&lt;&gt;"",TRACCIATO!F106,"")</f>
        <v>1596</v>
      </c>
      <c r="F105" s="194">
        <f>CalcoloVerifica!F105</f>
        <v>0</v>
      </c>
      <c r="G105" s="198" t="str">
        <f t="shared" ca="1" si="513"/>
        <v/>
      </c>
      <c r="H105" s="198" t="str">
        <f t="shared" ca="1" si="414"/>
        <v/>
      </c>
      <c r="I105" s="198" t="str">
        <f t="shared" ca="1" si="415"/>
        <v/>
      </c>
      <c r="J105" s="198" t="str">
        <f t="shared" ca="1" si="416"/>
        <v/>
      </c>
      <c r="K105" s="198" t="str">
        <f t="shared" ca="1" si="417"/>
        <v/>
      </c>
      <c r="L105" s="198" t="str">
        <f t="shared" ca="1" si="418"/>
        <v/>
      </c>
      <c r="M105" s="198" t="str">
        <f t="shared" ca="1" si="419"/>
        <v/>
      </c>
      <c r="N105" s="198" t="str">
        <f t="shared" ca="1" si="420"/>
        <v/>
      </c>
      <c r="O105" s="198" t="str">
        <f t="shared" ca="1" si="421"/>
        <v/>
      </c>
      <c r="P105" s="198" t="str">
        <f t="shared" ca="1" si="422"/>
        <v/>
      </c>
      <c r="Q105" s="198" t="str">
        <f t="shared" ca="1" si="423"/>
        <v/>
      </c>
      <c r="R105" s="198" t="str">
        <f t="shared" ca="1" si="424"/>
        <v/>
      </c>
      <c r="S105" s="198" t="str">
        <f t="shared" ca="1" si="425"/>
        <v/>
      </c>
      <c r="T105" s="198" t="str">
        <f t="shared" ca="1" si="426"/>
        <v/>
      </c>
      <c r="U105" s="198" t="str">
        <f t="shared" ca="1" si="427"/>
        <v/>
      </c>
      <c r="V105" s="198" t="str">
        <f t="shared" ca="1" si="428"/>
        <v/>
      </c>
      <c r="W105" s="198" t="str">
        <f t="shared" ca="1" si="429"/>
        <v/>
      </c>
      <c r="X105" s="198" t="str">
        <f t="shared" ca="1" si="430"/>
        <v/>
      </c>
      <c r="Y105" s="198" t="str">
        <f t="shared" ca="1" si="431"/>
        <v/>
      </c>
      <c r="Z105" s="198" t="str">
        <f t="shared" ca="1" si="432"/>
        <v/>
      </c>
      <c r="AA105" s="198" t="str">
        <f t="shared" ca="1" si="433"/>
        <v/>
      </c>
      <c r="AB105" s="198" t="str">
        <f t="shared" ca="1" si="434"/>
        <v/>
      </c>
      <c r="AC105" s="198" t="str">
        <f t="shared" ca="1" si="435"/>
        <v/>
      </c>
      <c r="AD105" s="198" t="str">
        <f t="shared" ca="1" si="436"/>
        <v/>
      </c>
      <c r="AE105" s="198" t="str">
        <f t="shared" ca="1" si="437"/>
        <v/>
      </c>
      <c r="AF105" s="198" t="str">
        <f t="shared" ca="1" si="438"/>
        <v/>
      </c>
      <c r="AG105" s="198" t="str">
        <f t="shared" ca="1" si="439"/>
        <v/>
      </c>
      <c r="AH105" s="198" t="str">
        <f t="shared" ca="1" si="440"/>
        <v/>
      </c>
      <c r="AI105" s="198" t="str">
        <f t="shared" ca="1" si="441"/>
        <v/>
      </c>
      <c r="AJ105" s="198" t="str">
        <f t="shared" ca="1" si="442"/>
        <v/>
      </c>
      <c r="AK105" s="198" t="str">
        <f t="shared" ca="1" si="443"/>
        <v/>
      </c>
      <c r="AL105" s="198" t="str">
        <f t="shared" ca="1" si="444"/>
        <v/>
      </c>
      <c r="AM105" s="198" t="str">
        <f t="shared" ca="1" si="445"/>
        <v/>
      </c>
      <c r="AN105" s="198" t="str">
        <f t="shared" ca="1" si="446"/>
        <v/>
      </c>
      <c r="AO105" s="198" t="str">
        <f t="shared" ca="1" si="447"/>
        <v/>
      </c>
      <c r="AP105" s="198" t="str">
        <f t="shared" ca="1" si="448"/>
        <v/>
      </c>
      <c r="AQ105" s="198" t="str">
        <f t="shared" ca="1" si="449"/>
        <v/>
      </c>
      <c r="AR105" s="198" t="str">
        <f t="shared" ca="1" si="450"/>
        <v/>
      </c>
      <c r="AS105" s="198" t="str">
        <f t="shared" ca="1" si="451"/>
        <v/>
      </c>
      <c r="AT105" s="198" t="str">
        <f t="shared" ca="1" si="452"/>
        <v/>
      </c>
      <c r="AU105" s="198" t="str">
        <f t="shared" ca="1" si="453"/>
        <v/>
      </c>
      <c r="AV105" s="198" t="str">
        <f t="shared" ca="1" si="454"/>
        <v/>
      </c>
      <c r="AW105" s="198" t="str">
        <f t="shared" ca="1" si="455"/>
        <v/>
      </c>
      <c r="AX105" s="198" t="str">
        <f t="shared" ca="1" si="456"/>
        <v/>
      </c>
      <c r="AY105" s="198" t="str">
        <f t="shared" ca="1" si="457"/>
        <v/>
      </c>
      <c r="AZ105" s="198" t="str">
        <f t="shared" ca="1" si="458"/>
        <v/>
      </c>
      <c r="BA105" s="198" t="str">
        <f t="shared" ca="1" si="459"/>
        <v/>
      </c>
      <c r="BB105" s="198" t="str">
        <f t="shared" ca="1" si="460"/>
        <v/>
      </c>
      <c r="BC105" s="198" t="str">
        <f t="shared" ca="1" si="461"/>
        <v/>
      </c>
      <c r="BD105" s="198" t="str">
        <f t="shared" ca="1" si="462"/>
        <v/>
      </c>
      <c r="BE105" s="198" t="str">
        <f t="shared" ca="1" si="463"/>
        <v/>
      </c>
      <c r="BF105" s="198" t="str">
        <f t="shared" ca="1" si="464"/>
        <v/>
      </c>
      <c r="BG105" s="198" t="str">
        <f t="shared" ca="1" si="465"/>
        <v/>
      </c>
      <c r="BH105" s="198" t="str">
        <f t="shared" ca="1" si="466"/>
        <v/>
      </c>
      <c r="BI105" s="198" t="str">
        <f t="shared" ca="1" si="467"/>
        <v/>
      </c>
      <c r="BJ105" s="198" t="str">
        <f t="shared" ca="1" si="468"/>
        <v/>
      </c>
      <c r="BK105" s="198" t="str">
        <f t="shared" ca="1" si="469"/>
        <v/>
      </c>
      <c r="BL105" s="198" t="str">
        <f t="shared" ca="1" si="470"/>
        <v/>
      </c>
      <c r="BM105" s="198" t="str">
        <f t="shared" ca="1" si="471"/>
        <v/>
      </c>
      <c r="BN105" s="198" t="str">
        <f t="shared" ca="1" si="472"/>
        <v/>
      </c>
      <c r="BO105" s="198" t="str">
        <f t="shared" ca="1" si="473"/>
        <v/>
      </c>
      <c r="BP105" s="198" t="str">
        <f t="shared" ca="1" si="474"/>
        <v/>
      </c>
      <c r="BQ105" s="198" t="str">
        <f t="shared" ca="1" si="475"/>
        <v/>
      </c>
      <c r="BR105" s="198" t="str">
        <f t="shared" ca="1" si="476"/>
        <v/>
      </c>
      <c r="BS105" s="198" t="str">
        <f t="shared" ca="1" si="477"/>
        <v/>
      </c>
      <c r="BT105" s="198" t="str">
        <f t="shared" ca="1" si="478"/>
        <v/>
      </c>
      <c r="BU105" s="198" t="str">
        <f t="shared" ca="1" si="479"/>
        <v/>
      </c>
      <c r="BV105" s="198" t="str">
        <f t="shared" ca="1" si="480"/>
        <v/>
      </c>
      <c r="BW105" s="198" t="str">
        <f t="shared" ca="1" si="481"/>
        <v/>
      </c>
      <c r="BX105" s="198" t="str">
        <f t="shared" ca="1" si="482"/>
        <v/>
      </c>
      <c r="BY105" s="198" t="str">
        <f t="shared" ca="1" si="483"/>
        <v/>
      </c>
      <c r="BZ105" s="198" t="str">
        <f t="shared" ca="1" si="484"/>
        <v/>
      </c>
      <c r="CA105" s="198" t="str">
        <f t="shared" ca="1" si="485"/>
        <v/>
      </c>
      <c r="CB105" s="198" t="str">
        <f t="shared" ca="1" si="486"/>
        <v/>
      </c>
      <c r="CC105" s="198" t="str">
        <f t="shared" ca="1" si="487"/>
        <v/>
      </c>
      <c r="CD105" s="198" t="str">
        <f t="shared" ca="1" si="488"/>
        <v/>
      </c>
      <c r="CE105" s="198" t="str">
        <f t="shared" ca="1" si="489"/>
        <v/>
      </c>
      <c r="CF105" s="198" t="str">
        <f t="shared" ca="1" si="490"/>
        <v/>
      </c>
      <c r="CG105" s="198" t="str">
        <f t="shared" ca="1" si="491"/>
        <v/>
      </c>
      <c r="CH105" s="198" t="str">
        <f t="shared" ca="1" si="492"/>
        <v/>
      </c>
      <c r="CI105" s="198" t="str">
        <f t="shared" ca="1" si="493"/>
        <v/>
      </c>
      <c r="CJ105" s="198" t="str">
        <f t="shared" ca="1" si="494"/>
        <v/>
      </c>
      <c r="CK105" s="198" t="str">
        <f t="shared" ca="1" si="495"/>
        <v/>
      </c>
      <c r="CL105" s="198" t="str">
        <f t="shared" ca="1" si="496"/>
        <v/>
      </c>
      <c r="CM105" s="198" t="str">
        <f t="shared" ca="1" si="497"/>
        <v/>
      </c>
      <c r="CN105" s="198" t="str">
        <f t="shared" ca="1" si="498"/>
        <v/>
      </c>
      <c r="CO105" s="198" t="str">
        <f t="shared" ca="1" si="499"/>
        <v/>
      </c>
      <c r="CP105" s="198" t="str">
        <f t="shared" ca="1" si="500"/>
        <v/>
      </c>
      <c r="CQ105" s="198" t="str">
        <f t="shared" ca="1" si="501"/>
        <v/>
      </c>
      <c r="CR105" s="198" t="str">
        <f t="shared" ca="1" si="502"/>
        <v/>
      </c>
      <c r="CS105" s="198" t="str">
        <f t="shared" ca="1" si="503"/>
        <v/>
      </c>
      <c r="CT105" s="198" t="str">
        <f t="shared" ca="1" si="504"/>
        <v/>
      </c>
      <c r="CU105" s="198" t="str">
        <f t="shared" ca="1" si="505"/>
        <v/>
      </c>
      <c r="CV105" s="198" t="str">
        <f t="shared" ca="1" si="506"/>
        <v/>
      </c>
      <c r="CW105" s="198" t="str">
        <f t="shared" ca="1" si="507"/>
        <v/>
      </c>
      <c r="CX105" s="198" t="str">
        <f t="shared" ca="1" si="508"/>
        <v/>
      </c>
      <c r="CY105" s="198" t="str">
        <f t="shared" ca="1" si="509"/>
        <v/>
      </c>
      <c r="CZ105" s="198" t="str">
        <f t="shared" ca="1" si="510"/>
        <v/>
      </c>
      <c r="DA105" s="198" t="str">
        <f t="shared" ca="1" si="511"/>
        <v/>
      </c>
      <c r="DB105" s="198" t="str">
        <f t="shared" ca="1" si="512"/>
        <v/>
      </c>
    </row>
    <row r="106" spans="1:106">
      <c r="A106" s="191" t="s">
        <v>177</v>
      </c>
      <c r="B106" s="193"/>
      <c r="C106" s="193" t="str">
        <f>IF(+TRACCIATO!D107&lt;&gt;"",TRACCIATO!D107,"")</f>
        <v>ALF</v>
      </c>
      <c r="D106" s="193">
        <f>IF(+TRACCIATO!E107&lt;&gt;"",TRACCIATO!E107,"")</f>
        <v>36</v>
      </c>
      <c r="E106" s="193">
        <f>IF(+TRACCIATO!F107&lt;&gt;"",TRACCIATO!F107,"")</f>
        <v>1632</v>
      </c>
      <c r="F106" s="194">
        <f>CalcoloVerifica!F106</f>
        <v>0</v>
      </c>
      <c r="G106" s="198" t="str">
        <f t="shared" ca="1" si="513"/>
        <v/>
      </c>
      <c r="H106" s="198" t="str">
        <f t="shared" ca="1" si="414"/>
        <v/>
      </c>
      <c r="I106" s="198" t="str">
        <f t="shared" ca="1" si="415"/>
        <v/>
      </c>
      <c r="J106" s="198" t="str">
        <f t="shared" ca="1" si="416"/>
        <v/>
      </c>
      <c r="K106" s="198" t="str">
        <f t="shared" ca="1" si="417"/>
        <v/>
      </c>
      <c r="L106" s="198" t="str">
        <f t="shared" ca="1" si="418"/>
        <v/>
      </c>
      <c r="M106" s="198" t="str">
        <f t="shared" ca="1" si="419"/>
        <v/>
      </c>
      <c r="N106" s="198" t="str">
        <f t="shared" ca="1" si="420"/>
        <v/>
      </c>
      <c r="O106" s="198" t="str">
        <f t="shared" ca="1" si="421"/>
        <v/>
      </c>
      <c r="P106" s="198" t="str">
        <f t="shared" ca="1" si="422"/>
        <v/>
      </c>
      <c r="Q106" s="198" t="str">
        <f t="shared" ca="1" si="423"/>
        <v/>
      </c>
      <c r="R106" s="198" t="str">
        <f t="shared" ca="1" si="424"/>
        <v/>
      </c>
      <c r="S106" s="198" t="str">
        <f t="shared" ca="1" si="425"/>
        <v/>
      </c>
      <c r="T106" s="198" t="str">
        <f t="shared" ca="1" si="426"/>
        <v/>
      </c>
      <c r="U106" s="198" t="str">
        <f t="shared" ca="1" si="427"/>
        <v/>
      </c>
      <c r="V106" s="198" t="str">
        <f t="shared" ca="1" si="428"/>
        <v/>
      </c>
      <c r="W106" s="198" t="str">
        <f t="shared" ca="1" si="429"/>
        <v/>
      </c>
      <c r="X106" s="198" t="str">
        <f t="shared" ca="1" si="430"/>
        <v/>
      </c>
      <c r="Y106" s="198" t="str">
        <f t="shared" ca="1" si="431"/>
        <v/>
      </c>
      <c r="Z106" s="198" t="str">
        <f t="shared" ca="1" si="432"/>
        <v/>
      </c>
      <c r="AA106" s="198" t="str">
        <f t="shared" ca="1" si="433"/>
        <v/>
      </c>
      <c r="AB106" s="198" t="str">
        <f t="shared" ca="1" si="434"/>
        <v/>
      </c>
      <c r="AC106" s="198" t="str">
        <f t="shared" ca="1" si="435"/>
        <v/>
      </c>
      <c r="AD106" s="198" t="str">
        <f t="shared" ca="1" si="436"/>
        <v/>
      </c>
      <c r="AE106" s="198" t="str">
        <f t="shared" ca="1" si="437"/>
        <v/>
      </c>
      <c r="AF106" s="198" t="str">
        <f t="shared" ca="1" si="438"/>
        <v/>
      </c>
      <c r="AG106" s="198" t="str">
        <f t="shared" ca="1" si="439"/>
        <v/>
      </c>
      <c r="AH106" s="198" t="str">
        <f t="shared" ca="1" si="440"/>
        <v/>
      </c>
      <c r="AI106" s="198" t="str">
        <f t="shared" ca="1" si="441"/>
        <v/>
      </c>
      <c r="AJ106" s="198" t="str">
        <f t="shared" ca="1" si="442"/>
        <v/>
      </c>
      <c r="AK106" s="198" t="str">
        <f t="shared" ca="1" si="443"/>
        <v/>
      </c>
      <c r="AL106" s="198" t="str">
        <f t="shared" ca="1" si="444"/>
        <v/>
      </c>
      <c r="AM106" s="198" t="str">
        <f t="shared" ca="1" si="445"/>
        <v/>
      </c>
      <c r="AN106" s="198" t="str">
        <f t="shared" ca="1" si="446"/>
        <v/>
      </c>
      <c r="AO106" s="198" t="str">
        <f t="shared" ca="1" si="447"/>
        <v/>
      </c>
      <c r="AP106" s="198" t="str">
        <f t="shared" ca="1" si="448"/>
        <v/>
      </c>
      <c r="AQ106" s="198" t="str">
        <f t="shared" ca="1" si="449"/>
        <v/>
      </c>
      <c r="AR106" s="198" t="str">
        <f t="shared" ca="1" si="450"/>
        <v/>
      </c>
      <c r="AS106" s="198" t="str">
        <f t="shared" ca="1" si="451"/>
        <v/>
      </c>
      <c r="AT106" s="198" t="str">
        <f t="shared" ca="1" si="452"/>
        <v/>
      </c>
      <c r="AU106" s="198" t="str">
        <f t="shared" ca="1" si="453"/>
        <v/>
      </c>
      <c r="AV106" s="198" t="str">
        <f t="shared" ca="1" si="454"/>
        <v/>
      </c>
      <c r="AW106" s="198" t="str">
        <f t="shared" ca="1" si="455"/>
        <v/>
      </c>
      <c r="AX106" s="198" t="str">
        <f t="shared" ca="1" si="456"/>
        <v/>
      </c>
      <c r="AY106" s="198" t="str">
        <f t="shared" ca="1" si="457"/>
        <v/>
      </c>
      <c r="AZ106" s="198" t="str">
        <f t="shared" ca="1" si="458"/>
        <v/>
      </c>
      <c r="BA106" s="198" t="str">
        <f t="shared" ca="1" si="459"/>
        <v/>
      </c>
      <c r="BB106" s="198" t="str">
        <f t="shared" ca="1" si="460"/>
        <v/>
      </c>
      <c r="BC106" s="198" t="str">
        <f t="shared" ca="1" si="461"/>
        <v/>
      </c>
      <c r="BD106" s="198" t="str">
        <f t="shared" ca="1" si="462"/>
        <v/>
      </c>
      <c r="BE106" s="198" t="str">
        <f t="shared" ca="1" si="463"/>
        <v/>
      </c>
      <c r="BF106" s="198" t="str">
        <f t="shared" ca="1" si="464"/>
        <v/>
      </c>
      <c r="BG106" s="198" t="str">
        <f t="shared" ca="1" si="465"/>
        <v/>
      </c>
      <c r="BH106" s="198" t="str">
        <f t="shared" ca="1" si="466"/>
        <v/>
      </c>
      <c r="BI106" s="198" t="str">
        <f t="shared" ca="1" si="467"/>
        <v/>
      </c>
      <c r="BJ106" s="198" t="str">
        <f t="shared" ca="1" si="468"/>
        <v/>
      </c>
      <c r="BK106" s="198" t="str">
        <f t="shared" ca="1" si="469"/>
        <v/>
      </c>
      <c r="BL106" s="198" t="str">
        <f t="shared" ca="1" si="470"/>
        <v/>
      </c>
      <c r="BM106" s="198" t="str">
        <f t="shared" ca="1" si="471"/>
        <v/>
      </c>
      <c r="BN106" s="198" t="str">
        <f t="shared" ca="1" si="472"/>
        <v/>
      </c>
      <c r="BO106" s="198" t="str">
        <f t="shared" ca="1" si="473"/>
        <v/>
      </c>
      <c r="BP106" s="198" t="str">
        <f t="shared" ca="1" si="474"/>
        <v/>
      </c>
      <c r="BQ106" s="198" t="str">
        <f t="shared" ca="1" si="475"/>
        <v/>
      </c>
      <c r="BR106" s="198" t="str">
        <f t="shared" ca="1" si="476"/>
        <v/>
      </c>
      <c r="BS106" s="198" t="str">
        <f t="shared" ca="1" si="477"/>
        <v/>
      </c>
      <c r="BT106" s="198" t="str">
        <f t="shared" ca="1" si="478"/>
        <v/>
      </c>
      <c r="BU106" s="198" t="str">
        <f t="shared" ca="1" si="479"/>
        <v/>
      </c>
      <c r="BV106" s="198" t="str">
        <f t="shared" ca="1" si="480"/>
        <v/>
      </c>
      <c r="BW106" s="198" t="str">
        <f t="shared" ca="1" si="481"/>
        <v/>
      </c>
      <c r="BX106" s="198" t="str">
        <f t="shared" ca="1" si="482"/>
        <v/>
      </c>
      <c r="BY106" s="198" t="str">
        <f t="shared" ca="1" si="483"/>
        <v/>
      </c>
      <c r="BZ106" s="198" t="str">
        <f t="shared" ca="1" si="484"/>
        <v/>
      </c>
      <c r="CA106" s="198" t="str">
        <f t="shared" ca="1" si="485"/>
        <v/>
      </c>
      <c r="CB106" s="198" t="str">
        <f t="shared" ca="1" si="486"/>
        <v/>
      </c>
      <c r="CC106" s="198" t="str">
        <f t="shared" ca="1" si="487"/>
        <v/>
      </c>
      <c r="CD106" s="198" t="str">
        <f t="shared" ca="1" si="488"/>
        <v/>
      </c>
      <c r="CE106" s="198" t="str">
        <f t="shared" ca="1" si="489"/>
        <v/>
      </c>
      <c r="CF106" s="198" t="str">
        <f t="shared" ca="1" si="490"/>
        <v/>
      </c>
      <c r="CG106" s="198" t="str">
        <f t="shared" ca="1" si="491"/>
        <v/>
      </c>
      <c r="CH106" s="198" t="str">
        <f t="shared" ca="1" si="492"/>
        <v/>
      </c>
      <c r="CI106" s="198" t="str">
        <f t="shared" ca="1" si="493"/>
        <v/>
      </c>
      <c r="CJ106" s="198" t="str">
        <f t="shared" ca="1" si="494"/>
        <v/>
      </c>
      <c r="CK106" s="198" t="str">
        <f t="shared" ca="1" si="495"/>
        <v/>
      </c>
      <c r="CL106" s="198" t="str">
        <f t="shared" ca="1" si="496"/>
        <v/>
      </c>
      <c r="CM106" s="198" t="str">
        <f t="shared" ca="1" si="497"/>
        <v/>
      </c>
      <c r="CN106" s="198" t="str">
        <f t="shared" ca="1" si="498"/>
        <v/>
      </c>
      <c r="CO106" s="198" t="str">
        <f t="shared" ca="1" si="499"/>
        <v/>
      </c>
      <c r="CP106" s="198" t="str">
        <f t="shared" ca="1" si="500"/>
        <v/>
      </c>
      <c r="CQ106" s="198" t="str">
        <f t="shared" ca="1" si="501"/>
        <v/>
      </c>
      <c r="CR106" s="198" t="str">
        <f t="shared" ca="1" si="502"/>
        <v/>
      </c>
      <c r="CS106" s="198" t="str">
        <f t="shared" ca="1" si="503"/>
        <v/>
      </c>
      <c r="CT106" s="198" t="str">
        <f t="shared" ca="1" si="504"/>
        <v/>
      </c>
      <c r="CU106" s="198" t="str">
        <f t="shared" ca="1" si="505"/>
        <v/>
      </c>
      <c r="CV106" s="198" t="str">
        <f t="shared" ca="1" si="506"/>
        <v/>
      </c>
      <c r="CW106" s="198" t="str">
        <f t="shared" ca="1" si="507"/>
        <v/>
      </c>
      <c r="CX106" s="198" t="str">
        <f t="shared" ca="1" si="508"/>
        <v/>
      </c>
      <c r="CY106" s="198" t="str">
        <f t="shared" ca="1" si="509"/>
        <v/>
      </c>
      <c r="CZ106" s="198" t="str">
        <f t="shared" ca="1" si="510"/>
        <v/>
      </c>
      <c r="DA106" s="198" t="str">
        <f t="shared" ca="1" si="511"/>
        <v/>
      </c>
      <c r="DB106" s="198" t="str">
        <f t="shared" ca="1" si="512"/>
        <v/>
      </c>
    </row>
    <row r="107" spans="1:106">
      <c r="A107" s="191" t="s">
        <v>178</v>
      </c>
      <c r="B107" s="193"/>
      <c r="C107" s="193" t="str">
        <f>IF(+TRACCIATO!D108&lt;&gt;"",TRACCIATO!D108,"")</f>
        <v>ALF</v>
      </c>
      <c r="D107" s="193">
        <f>IF(+TRACCIATO!E108&lt;&gt;"",TRACCIATO!E108,"")</f>
        <v>36</v>
      </c>
      <c r="E107" s="193">
        <f>IF(+TRACCIATO!F108&lt;&gt;"",TRACCIATO!F108,"")</f>
        <v>1668</v>
      </c>
      <c r="F107" s="194">
        <f>CalcoloVerifica!F107</f>
        <v>0</v>
      </c>
      <c r="G107" s="198" t="str">
        <f t="shared" ca="1" si="513"/>
        <v/>
      </c>
      <c r="H107" s="198" t="str">
        <f t="shared" ca="1" si="414"/>
        <v/>
      </c>
      <c r="I107" s="198" t="str">
        <f t="shared" ca="1" si="415"/>
        <v/>
      </c>
      <c r="J107" s="198" t="str">
        <f t="shared" ca="1" si="416"/>
        <v/>
      </c>
      <c r="K107" s="198" t="str">
        <f t="shared" ca="1" si="417"/>
        <v/>
      </c>
      <c r="L107" s="198" t="str">
        <f t="shared" ca="1" si="418"/>
        <v/>
      </c>
      <c r="M107" s="198" t="str">
        <f t="shared" ca="1" si="419"/>
        <v/>
      </c>
      <c r="N107" s="198" t="str">
        <f t="shared" ca="1" si="420"/>
        <v/>
      </c>
      <c r="O107" s="198" t="str">
        <f t="shared" ca="1" si="421"/>
        <v/>
      </c>
      <c r="P107" s="198" t="str">
        <f t="shared" ca="1" si="422"/>
        <v/>
      </c>
      <c r="Q107" s="198" t="str">
        <f t="shared" ca="1" si="423"/>
        <v/>
      </c>
      <c r="R107" s="198" t="str">
        <f t="shared" ca="1" si="424"/>
        <v/>
      </c>
      <c r="S107" s="198" t="str">
        <f t="shared" ca="1" si="425"/>
        <v/>
      </c>
      <c r="T107" s="198" t="str">
        <f t="shared" ca="1" si="426"/>
        <v/>
      </c>
      <c r="U107" s="198" t="str">
        <f t="shared" ca="1" si="427"/>
        <v/>
      </c>
      <c r="V107" s="198" t="str">
        <f t="shared" ca="1" si="428"/>
        <v/>
      </c>
      <c r="W107" s="198" t="str">
        <f t="shared" ca="1" si="429"/>
        <v/>
      </c>
      <c r="X107" s="198" t="str">
        <f t="shared" ca="1" si="430"/>
        <v/>
      </c>
      <c r="Y107" s="198" t="str">
        <f t="shared" ca="1" si="431"/>
        <v/>
      </c>
      <c r="Z107" s="198" t="str">
        <f t="shared" ca="1" si="432"/>
        <v/>
      </c>
      <c r="AA107" s="198" t="str">
        <f t="shared" ca="1" si="433"/>
        <v/>
      </c>
      <c r="AB107" s="198" t="str">
        <f t="shared" ca="1" si="434"/>
        <v/>
      </c>
      <c r="AC107" s="198" t="str">
        <f t="shared" ca="1" si="435"/>
        <v/>
      </c>
      <c r="AD107" s="198" t="str">
        <f t="shared" ca="1" si="436"/>
        <v/>
      </c>
      <c r="AE107" s="198" t="str">
        <f t="shared" ca="1" si="437"/>
        <v/>
      </c>
      <c r="AF107" s="198" t="str">
        <f t="shared" ca="1" si="438"/>
        <v/>
      </c>
      <c r="AG107" s="198" t="str">
        <f t="shared" ca="1" si="439"/>
        <v/>
      </c>
      <c r="AH107" s="198" t="str">
        <f t="shared" ca="1" si="440"/>
        <v/>
      </c>
      <c r="AI107" s="198" t="str">
        <f t="shared" ca="1" si="441"/>
        <v/>
      </c>
      <c r="AJ107" s="198" t="str">
        <f t="shared" ca="1" si="442"/>
        <v/>
      </c>
      <c r="AK107" s="198" t="str">
        <f t="shared" ca="1" si="443"/>
        <v/>
      </c>
      <c r="AL107" s="198" t="str">
        <f t="shared" ca="1" si="444"/>
        <v/>
      </c>
      <c r="AM107" s="198" t="str">
        <f t="shared" ca="1" si="445"/>
        <v/>
      </c>
      <c r="AN107" s="198" t="str">
        <f t="shared" ca="1" si="446"/>
        <v/>
      </c>
      <c r="AO107" s="198" t="str">
        <f t="shared" ca="1" si="447"/>
        <v/>
      </c>
      <c r="AP107" s="198" t="str">
        <f t="shared" ca="1" si="448"/>
        <v/>
      </c>
      <c r="AQ107" s="198" t="str">
        <f t="shared" ca="1" si="449"/>
        <v/>
      </c>
      <c r="AR107" s="198" t="str">
        <f t="shared" ca="1" si="450"/>
        <v/>
      </c>
      <c r="AS107" s="198" t="str">
        <f t="shared" ca="1" si="451"/>
        <v/>
      </c>
      <c r="AT107" s="198" t="str">
        <f t="shared" ca="1" si="452"/>
        <v/>
      </c>
      <c r="AU107" s="198" t="str">
        <f t="shared" ca="1" si="453"/>
        <v/>
      </c>
      <c r="AV107" s="198" t="str">
        <f t="shared" ca="1" si="454"/>
        <v/>
      </c>
      <c r="AW107" s="198" t="str">
        <f t="shared" ca="1" si="455"/>
        <v/>
      </c>
      <c r="AX107" s="198" t="str">
        <f t="shared" ca="1" si="456"/>
        <v/>
      </c>
      <c r="AY107" s="198" t="str">
        <f t="shared" ca="1" si="457"/>
        <v/>
      </c>
      <c r="AZ107" s="198" t="str">
        <f t="shared" ca="1" si="458"/>
        <v/>
      </c>
      <c r="BA107" s="198" t="str">
        <f t="shared" ca="1" si="459"/>
        <v/>
      </c>
      <c r="BB107" s="198" t="str">
        <f t="shared" ca="1" si="460"/>
        <v/>
      </c>
      <c r="BC107" s="198" t="str">
        <f t="shared" ca="1" si="461"/>
        <v/>
      </c>
      <c r="BD107" s="198" t="str">
        <f t="shared" ca="1" si="462"/>
        <v/>
      </c>
      <c r="BE107" s="198" t="str">
        <f t="shared" ca="1" si="463"/>
        <v/>
      </c>
      <c r="BF107" s="198" t="str">
        <f t="shared" ca="1" si="464"/>
        <v/>
      </c>
      <c r="BG107" s="198" t="str">
        <f t="shared" ca="1" si="465"/>
        <v/>
      </c>
      <c r="BH107" s="198" t="str">
        <f t="shared" ca="1" si="466"/>
        <v/>
      </c>
      <c r="BI107" s="198" t="str">
        <f t="shared" ca="1" si="467"/>
        <v/>
      </c>
      <c r="BJ107" s="198" t="str">
        <f t="shared" ca="1" si="468"/>
        <v/>
      </c>
      <c r="BK107" s="198" t="str">
        <f t="shared" ca="1" si="469"/>
        <v/>
      </c>
      <c r="BL107" s="198" t="str">
        <f t="shared" ca="1" si="470"/>
        <v/>
      </c>
      <c r="BM107" s="198" t="str">
        <f t="shared" ca="1" si="471"/>
        <v/>
      </c>
      <c r="BN107" s="198" t="str">
        <f t="shared" ca="1" si="472"/>
        <v/>
      </c>
      <c r="BO107" s="198" t="str">
        <f t="shared" ca="1" si="473"/>
        <v/>
      </c>
      <c r="BP107" s="198" t="str">
        <f t="shared" ca="1" si="474"/>
        <v/>
      </c>
      <c r="BQ107" s="198" t="str">
        <f t="shared" ca="1" si="475"/>
        <v/>
      </c>
      <c r="BR107" s="198" t="str">
        <f t="shared" ca="1" si="476"/>
        <v/>
      </c>
      <c r="BS107" s="198" t="str">
        <f t="shared" ca="1" si="477"/>
        <v/>
      </c>
      <c r="BT107" s="198" t="str">
        <f t="shared" ca="1" si="478"/>
        <v/>
      </c>
      <c r="BU107" s="198" t="str">
        <f t="shared" ca="1" si="479"/>
        <v/>
      </c>
      <c r="BV107" s="198" t="str">
        <f t="shared" ca="1" si="480"/>
        <v/>
      </c>
      <c r="BW107" s="198" t="str">
        <f t="shared" ca="1" si="481"/>
        <v/>
      </c>
      <c r="BX107" s="198" t="str">
        <f t="shared" ca="1" si="482"/>
        <v/>
      </c>
      <c r="BY107" s="198" t="str">
        <f t="shared" ca="1" si="483"/>
        <v/>
      </c>
      <c r="BZ107" s="198" t="str">
        <f t="shared" ca="1" si="484"/>
        <v/>
      </c>
      <c r="CA107" s="198" t="str">
        <f t="shared" ca="1" si="485"/>
        <v/>
      </c>
      <c r="CB107" s="198" t="str">
        <f t="shared" ca="1" si="486"/>
        <v/>
      </c>
      <c r="CC107" s="198" t="str">
        <f t="shared" ca="1" si="487"/>
        <v/>
      </c>
      <c r="CD107" s="198" t="str">
        <f t="shared" ca="1" si="488"/>
        <v/>
      </c>
      <c r="CE107" s="198" t="str">
        <f t="shared" ca="1" si="489"/>
        <v/>
      </c>
      <c r="CF107" s="198" t="str">
        <f t="shared" ca="1" si="490"/>
        <v/>
      </c>
      <c r="CG107" s="198" t="str">
        <f t="shared" ca="1" si="491"/>
        <v/>
      </c>
      <c r="CH107" s="198" t="str">
        <f t="shared" ca="1" si="492"/>
        <v/>
      </c>
      <c r="CI107" s="198" t="str">
        <f t="shared" ca="1" si="493"/>
        <v/>
      </c>
      <c r="CJ107" s="198" t="str">
        <f t="shared" ca="1" si="494"/>
        <v/>
      </c>
      <c r="CK107" s="198" t="str">
        <f t="shared" ca="1" si="495"/>
        <v/>
      </c>
      <c r="CL107" s="198" t="str">
        <f t="shared" ca="1" si="496"/>
        <v/>
      </c>
      <c r="CM107" s="198" t="str">
        <f t="shared" ca="1" si="497"/>
        <v/>
      </c>
      <c r="CN107" s="198" t="str">
        <f t="shared" ca="1" si="498"/>
        <v/>
      </c>
      <c r="CO107" s="198" t="str">
        <f t="shared" ca="1" si="499"/>
        <v/>
      </c>
      <c r="CP107" s="198" t="str">
        <f t="shared" ca="1" si="500"/>
        <v/>
      </c>
      <c r="CQ107" s="198" t="str">
        <f t="shared" ca="1" si="501"/>
        <v/>
      </c>
      <c r="CR107" s="198" t="str">
        <f t="shared" ca="1" si="502"/>
        <v/>
      </c>
      <c r="CS107" s="198" t="str">
        <f t="shared" ca="1" si="503"/>
        <v/>
      </c>
      <c r="CT107" s="198" t="str">
        <f t="shared" ca="1" si="504"/>
        <v/>
      </c>
      <c r="CU107" s="198" t="str">
        <f t="shared" ca="1" si="505"/>
        <v/>
      </c>
      <c r="CV107" s="198" t="str">
        <f t="shared" ca="1" si="506"/>
        <v/>
      </c>
      <c r="CW107" s="198" t="str">
        <f t="shared" ca="1" si="507"/>
        <v/>
      </c>
      <c r="CX107" s="198" t="str">
        <f t="shared" ca="1" si="508"/>
        <v/>
      </c>
      <c r="CY107" s="198" t="str">
        <f t="shared" ca="1" si="509"/>
        <v/>
      </c>
      <c r="CZ107" s="198" t="str">
        <f t="shared" ca="1" si="510"/>
        <v/>
      </c>
      <c r="DA107" s="198" t="str">
        <f t="shared" ca="1" si="511"/>
        <v/>
      </c>
      <c r="DB107" s="198" t="str">
        <f t="shared" ca="1" si="512"/>
        <v/>
      </c>
    </row>
    <row r="108" spans="1:106">
      <c r="A108" s="191" t="s">
        <v>179</v>
      </c>
      <c r="B108" s="193"/>
      <c r="C108" s="193" t="str">
        <f>IF(+TRACCIATO!D109&lt;&gt;"",TRACCIATO!D109,"")</f>
        <v>ALF</v>
      </c>
      <c r="D108" s="193">
        <f>IF(+TRACCIATO!E109&lt;&gt;"",TRACCIATO!E109,"")</f>
        <v>36</v>
      </c>
      <c r="E108" s="193">
        <f>IF(+TRACCIATO!F109&lt;&gt;"",TRACCIATO!F109,"")</f>
        <v>1704</v>
      </c>
      <c r="F108" s="194">
        <f>CalcoloVerifica!F108</f>
        <v>0</v>
      </c>
      <c r="G108" s="198" t="str">
        <f t="shared" ca="1" si="513"/>
        <v/>
      </c>
      <c r="H108" s="198" t="str">
        <f t="shared" ca="1" si="414"/>
        <v/>
      </c>
      <c r="I108" s="198" t="str">
        <f t="shared" ca="1" si="415"/>
        <v/>
      </c>
      <c r="J108" s="198" t="str">
        <f t="shared" ca="1" si="416"/>
        <v/>
      </c>
      <c r="K108" s="198" t="str">
        <f t="shared" ca="1" si="417"/>
        <v/>
      </c>
      <c r="L108" s="198" t="str">
        <f t="shared" ca="1" si="418"/>
        <v/>
      </c>
      <c r="M108" s="198" t="str">
        <f t="shared" ca="1" si="419"/>
        <v/>
      </c>
      <c r="N108" s="198" t="str">
        <f t="shared" ca="1" si="420"/>
        <v/>
      </c>
      <c r="O108" s="198" t="str">
        <f t="shared" ca="1" si="421"/>
        <v/>
      </c>
      <c r="P108" s="198" t="str">
        <f t="shared" ca="1" si="422"/>
        <v/>
      </c>
      <c r="Q108" s="198" t="str">
        <f t="shared" ca="1" si="423"/>
        <v/>
      </c>
      <c r="R108" s="198" t="str">
        <f t="shared" ca="1" si="424"/>
        <v/>
      </c>
      <c r="S108" s="198" t="str">
        <f t="shared" ca="1" si="425"/>
        <v/>
      </c>
      <c r="T108" s="198" t="str">
        <f t="shared" ca="1" si="426"/>
        <v/>
      </c>
      <c r="U108" s="198" t="str">
        <f t="shared" ca="1" si="427"/>
        <v/>
      </c>
      <c r="V108" s="198" t="str">
        <f t="shared" ca="1" si="428"/>
        <v/>
      </c>
      <c r="W108" s="198" t="str">
        <f t="shared" ca="1" si="429"/>
        <v/>
      </c>
      <c r="X108" s="198" t="str">
        <f t="shared" ca="1" si="430"/>
        <v/>
      </c>
      <c r="Y108" s="198" t="str">
        <f t="shared" ca="1" si="431"/>
        <v/>
      </c>
      <c r="Z108" s="198" t="str">
        <f t="shared" ca="1" si="432"/>
        <v/>
      </c>
      <c r="AA108" s="198" t="str">
        <f t="shared" ca="1" si="433"/>
        <v/>
      </c>
      <c r="AB108" s="198" t="str">
        <f t="shared" ca="1" si="434"/>
        <v/>
      </c>
      <c r="AC108" s="198" t="str">
        <f t="shared" ca="1" si="435"/>
        <v/>
      </c>
      <c r="AD108" s="198" t="str">
        <f t="shared" ca="1" si="436"/>
        <v/>
      </c>
      <c r="AE108" s="198" t="str">
        <f t="shared" ca="1" si="437"/>
        <v/>
      </c>
      <c r="AF108" s="198" t="str">
        <f t="shared" ca="1" si="438"/>
        <v/>
      </c>
      <c r="AG108" s="198" t="str">
        <f t="shared" ca="1" si="439"/>
        <v/>
      </c>
      <c r="AH108" s="198" t="str">
        <f t="shared" ca="1" si="440"/>
        <v/>
      </c>
      <c r="AI108" s="198" t="str">
        <f t="shared" ca="1" si="441"/>
        <v/>
      </c>
      <c r="AJ108" s="198" t="str">
        <f t="shared" ca="1" si="442"/>
        <v/>
      </c>
      <c r="AK108" s="198" t="str">
        <f t="shared" ca="1" si="443"/>
        <v/>
      </c>
      <c r="AL108" s="198" t="str">
        <f t="shared" ca="1" si="444"/>
        <v/>
      </c>
      <c r="AM108" s="198" t="str">
        <f t="shared" ca="1" si="445"/>
        <v/>
      </c>
      <c r="AN108" s="198" t="str">
        <f t="shared" ca="1" si="446"/>
        <v/>
      </c>
      <c r="AO108" s="198" t="str">
        <f t="shared" ca="1" si="447"/>
        <v/>
      </c>
      <c r="AP108" s="198" t="str">
        <f t="shared" ca="1" si="448"/>
        <v/>
      </c>
      <c r="AQ108" s="198" t="str">
        <f t="shared" ca="1" si="449"/>
        <v/>
      </c>
      <c r="AR108" s="198" t="str">
        <f t="shared" ca="1" si="450"/>
        <v/>
      </c>
      <c r="AS108" s="198" t="str">
        <f t="shared" ca="1" si="451"/>
        <v/>
      </c>
      <c r="AT108" s="198" t="str">
        <f t="shared" ca="1" si="452"/>
        <v/>
      </c>
      <c r="AU108" s="198" t="str">
        <f t="shared" ca="1" si="453"/>
        <v/>
      </c>
      <c r="AV108" s="198" t="str">
        <f t="shared" ca="1" si="454"/>
        <v/>
      </c>
      <c r="AW108" s="198" t="str">
        <f t="shared" ca="1" si="455"/>
        <v/>
      </c>
      <c r="AX108" s="198" t="str">
        <f t="shared" ca="1" si="456"/>
        <v/>
      </c>
      <c r="AY108" s="198" t="str">
        <f t="shared" ca="1" si="457"/>
        <v/>
      </c>
      <c r="AZ108" s="198" t="str">
        <f t="shared" ca="1" si="458"/>
        <v/>
      </c>
      <c r="BA108" s="198" t="str">
        <f t="shared" ca="1" si="459"/>
        <v/>
      </c>
      <c r="BB108" s="198" t="str">
        <f t="shared" ca="1" si="460"/>
        <v/>
      </c>
      <c r="BC108" s="198" t="str">
        <f t="shared" ca="1" si="461"/>
        <v/>
      </c>
      <c r="BD108" s="198" t="str">
        <f t="shared" ca="1" si="462"/>
        <v/>
      </c>
      <c r="BE108" s="198" t="str">
        <f t="shared" ca="1" si="463"/>
        <v/>
      </c>
      <c r="BF108" s="198" t="str">
        <f t="shared" ca="1" si="464"/>
        <v/>
      </c>
      <c r="BG108" s="198" t="str">
        <f t="shared" ca="1" si="465"/>
        <v/>
      </c>
      <c r="BH108" s="198" t="str">
        <f t="shared" ca="1" si="466"/>
        <v/>
      </c>
      <c r="BI108" s="198" t="str">
        <f t="shared" ca="1" si="467"/>
        <v/>
      </c>
      <c r="BJ108" s="198" t="str">
        <f t="shared" ca="1" si="468"/>
        <v/>
      </c>
      <c r="BK108" s="198" t="str">
        <f t="shared" ca="1" si="469"/>
        <v/>
      </c>
      <c r="BL108" s="198" t="str">
        <f t="shared" ca="1" si="470"/>
        <v/>
      </c>
      <c r="BM108" s="198" t="str">
        <f t="shared" ca="1" si="471"/>
        <v/>
      </c>
      <c r="BN108" s="198" t="str">
        <f t="shared" ca="1" si="472"/>
        <v/>
      </c>
      <c r="BO108" s="198" t="str">
        <f t="shared" ca="1" si="473"/>
        <v/>
      </c>
      <c r="BP108" s="198" t="str">
        <f t="shared" ca="1" si="474"/>
        <v/>
      </c>
      <c r="BQ108" s="198" t="str">
        <f t="shared" ca="1" si="475"/>
        <v/>
      </c>
      <c r="BR108" s="198" t="str">
        <f t="shared" ca="1" si="476"/>
        <v/>
      </c>
      <c r="BS108" s="198" t="str">
        <f t="shared" ca="1" si="477"/>
        <v/>
      </c>
      <c r="BT108" s="198" t="str">
        <f t="shared" ca="1" si="478"/>
        <v/>
      </c>
      <c r="BU108" s="198" t="str">
        <f t="shared" ca="1" si="479"/>
        <v/>
      </c>
      <c r="BV108" s="198" t="str">
        <f t="shared" ca="1" si="480"/>
        <v/>
      </c>
      <c r="BW108" s="198" t="str">
        <f t="shared" ca="1" si="481"/>
        <v/>
      </c>
      <c r="BX108" s="198" t="str">
        <f t="shared" ca="1" si="482"/>
        <v/>
      </c>
      <c r="BY108" s="198" t="str">
        <f t="shared" ca="1" si="483"/>
        <v/>
      </c>
      <c r="BZ108" s="198" t="str">
        <f t="shared" ca="1" si="484"/>
        <v/>
      </c>
      <c r="CA108" s="198" t="str">
        <f t="shared" ca="1" si="485"/>
        <v/>
      </c>
      <c r="CB108" s="198" t="str">
        <f t="shared" ca="1" si="486"/>
        <v/>
      </c>
      <c r="CC108" s="198" t="str">
        <f t="shared" ca="1" si="487"/>
        <v/>
      </c>
      <c r="CD108" s="198" t="str">
        <f t="shared" ca="1" si="488"/>
        <v/>
      </c>
      <c r="CE108" s="198" t="str">
        <f t="shared" ca="1" si="489"/>
        <v/>
      </c>
      <c r="CF108" s="198" t="str">
        <f t="shared" ca="1" si="490"/>
        <v/>
      </c>
      <c r="CG108" s="198" t="str">
        <f t="shared" ca="1" si="491"/>
        <v/>
      </c>
      <c r="CH108" s="198" t="str">
        <f t="shared" ca="1" si="492"/>
        <v/>
      </c>
      <c r="CI108" s="198" t="str">
        <f t="shared" ca="1" si="493"/>
        <v/>
      </c>
      <c r="CJ108" s="198" t="str">
        <f t="shared" ca="1" si="494"/>
        <v/>
      </c>
      <c r="CK108" s="198" t="str">
        <f t="shared" ca="1" si="495"/>
        <v/>
      </c>
      <c r="CL108" s="198" t="str">
        <f t="shared" ca="1" si="496"/>
        <v/>
      </c>
      <c r="CM108" s="198" t="str">
        <f t="shared" ca="1" si="497"/>
        <v/>
      </c>
      <c r="CN108" s="198" t="str">
        <f t="shared" ca="1" si="498"/>
        <v/>
      </c>
      <c r="CO108" s="198" t="str">
        <f t="shared" ca="1" si="499"/>
        <v/>
      </c>
      <c r="CP108" s="198" t="str">
        <f t="shared" ca="1" si="500"/>
        <v/>
      </c>
      <c r="CQ108" s="198" t="str">
        <f t="shared" ca="1" si="501"/>
        <v/>
      </c>
      <c r="CR108" s="198" t="str">
        <f t="shared" ca="1" si="502"/>
        <v/>
      </c>
      <c r="CS108" s="198" t="str">
        <f t="shared" ca="1" si="503"/>
        <v/>
      </c>
      <c r="CT108" s="198" t="str">
        <f t="shared" ca="1" si="504"/>
        <v/>
      </c>
      <c r="CU108" s="198" t="str">
        <f t="shared" ca="1" si="505"/>
        <v/>
      </c>
      <c r="CV108" s="198" t="str">
        <f t="shared" ca="1" si="506"/>
        <v/>
      </c>
      <c r="CW108" s="198" t="str">
        <f t="shared" ca="1" si="507"/>
        <v/>
      </c>
      <c r="CX108" s="198" t="str">
        <f t="shared" ca="1" si="508"/>
        <v/>
      </c>
      <c r="CY108" s="198" t="str">
        <f t="shared" ca="1" si="509"/>
        <v/>
      </c>
      <c r="CZ108" s="198" t="str">
        <f t="shared" ca="1" si="510"/>
        <v/>
      </c>
      <c r="DA108" s="198" t="str">
        <f t="shared" ca="1" si="511"/>
        <v/>
      </c>
      <c r="DB108" s="198" t="str">
        <f t="shared" ca="1" si="512"/>
        <v/>
      </c>
    </row>
    <row r="109" spans="1:106">
      <c r="A109" s="191" t="s">
        <v>55</v>
      </c>
      <c r="B109" s="193"/>
      <c r="C109" s="193" t="str">
        <f>IF(+TRACCIATO!D110&lt;&gt;"",TRACCIATO!D110,"")</f>
        <v>ALF</v>
      </c>
      <c r="D109" s="193">
        <f>IF(+TRACCIATO!E110&lt;&gt;"",TRACCIATO!E110,"")</f>
        <v>138</v>
      </c>
      <c r="E109" s="193">
        <f>IF(+TRACCIATO!F110&lt;&gt;"",TRACCIATO!F110,"")</f>
        <v>1842</v>
      </c>
      <c r="F109" s="194">
        <f ca="1">CalcoloVerifica!F109</f>
        <v>0</v>
      </c>
      <c r="G109" s="198" t="str">
        <f t="shared" ca="1" si="513"/>
        <v/>
      </c>
      <c r="H109" s="198" t="str">
        <f t="shared" ca="1" si="414"/>
        <v/>
      </c>
      <c r="I109" s="198" t="str">
        <f t="shared" ca="1" si="415"/>
        <v/>
      </c>
      <c r="J109" s="198" t="str">
        <f t="shared" ca="1" si="416"/>
        <v/>
      </c>
      <c r="K109" s="198" t="str">
        <f t="shared" ca="1" si="417"/>
        <v/>
      </c>
      <c r="L109" s="198" t="str">
        <f t="shared" ca="1" si="418"/>
        <v/>
      </c>
      <c r="M109" s="198" t="str">
        <f t="shared" ca="1" si="419"/>
        <v/>
      </c>
      <c r="N109" s="198" t="str">
        <f t="shared" ca="1" si="420"/>
        <v/>
      </c>
      <c r="O109" s="198" t="str">
        <f t="shared" ca="1" si="421"/>
        <v/>
      </c>
      <c r="P109" s="198" t="str">
        <f t="shared" ca="1" si="422"/>
        <v/>
      </c>
      <c r="Q109" s="198" t="str">
        <f t="shared" ca="1" si="423"/>
        <v/>
      </c>
      <c r="R109" s="198" t="str">
        <f t="shared" ca="1" si="424"/>
        <v/>
      </c>
      <c r="S109" s="198" t="str">
        <f t="shared" ca="1" si="425"/>
        <v/>
      </c>
      <c r="T109" s="198" t="str">
        <f t="shared" ca="1" si="426"/>
        <v/>
      </c>
      <c r="U109" s="198" t="str">
        <f t="shared" ca="1" si="427"/>
        <v/>
      </c>
      <c r="V109" s="198" t="str">
        <f t="shared" ca="1" si="428"/>
        <v/>
      </c>
      <c r="W109" s="198" t="str">
        <f t="shared" ca="1" si="429"/>
        <v/>
      </c>
      <c r="X109" s="198" t="str">
        <f t="shared" ca="1" si="430"/>
        <v/>
      </c>
      <c r="Y109" s="198" t="str">
        <f t="shared" ca="1" si="431"/>
        <v/>
      </c>
      <c r="Z109" s="198" t="str">
        <f t="shared" ca="1" si="432"/>
        <v/>
      </c>
      <c r="AA109" s="198" t="str">
        <f t="shared" ca="1" si="433"/>
        <v/>
      </c>
      <c r="AB109" s="198" t="str">
        <f t="shared" ca="1" si="434"/>
        <v/>
      </c>
      <c r="AC109" s="198" t="str">
        <f t="shared" ca="1" si="435"/>
        <v/>
      </c>
      <c r="AD109" s="198" t="str">
        <f t="shared" ca="1" si="436"/>
        <v/>
      </c>
      <c r="AE109" s="198" t="str">
        <f t="shared" ca="1" si="437"/>
        <v/>
      </c>
      <c r="AF109" s="198" t="str">
        <f t="shared" ca="1" si="438"/>
        <v/>
      </c>
      <c r="AG109" s="198" t="str">
        <f t="shared" ca="1" si="439"/>
        <v/>
      </c>
      <c r="AH109" s="198" t="str">
        <f t="shared" ca="1" si="440"/>
        <v/>
      </c>
      <c r="AI109" s="198" t="str">
        <f t="shared" ca="1" si="441"/>
        <v/>
      </c>
      <c r="AJ109" s="198" t="str">
        <f t="shared" ca="1" si="442"/>
        <v/>
      </c>
      <c r="AK109" s="198" t="str">
        <f t="shared" ca="1" si="443"/>
        <v/>
      </c>
      <c r="AL109" s="198" t="str">
        <f t="shared" ca="1" si="444"/>
        <v/>
      </c>
      <c r="AM109" s="198" t="str">
        <f t="shared" ca="1" si="445"/>
        <v/>
      </c>
      <c r="AN109" s="198" t="str">
        <f t="shared" ca="1" si="446"/>
        <v/>
      </c>
      <c r="AO109" s="198" t="str">
        <f t="shared" ca="1" si="447"/>
        <v/>
      </c>
      <c r="AP109" s="198" t="str">
        <f t="shared" ca="1" si="448"/>
        <v/>
      </c>
      <c r="AQ109" s="198" t="str">
        <f t="shared" ca="1" si="449"/>
        <v/>
      </c>
      <c r="AR109" s="198" t="str">
        <f t="shared" ca="1" si="450"/>
        <v/>
      </c>
      <c r="AS109" s="198" t="str">
        <f t="shared" ca="1" si="451"/>
        <v/>
      </c>
      <c r="AT109" s="198" t="str">
        <f t="shared" ca="1" si="452"/>
        <v/>
      </c>
      <c r="AU109" s="198" t="str">
        <f t="shared" ca="1" si="453"/>
        <v/>
      </c>
      <c r="AV109" s="198" t="str">
        <f t="shared" ca="1" si="454"/>
        <v/>
      </c>
      <c r="AW109" s="198" t="str">
        <f t="shared" ca="1" si="455"/>
        <v/>
      </c>
      <c r="AX109" s="198" t="str">
        <f t="shared" ca="1" si="456"/>
        <v/>
      </c>
      <c r="AY109" s="198" t="str">
        <f t="shared" ca="1" si="457"/>
        <v/>
      </c>
      <c r="AZ109" s="198" t="str">
        <f t="shared" ca="1" si="458"/>
        <v/>
      </c>
      <c r="BA109" s="198" t="str">
        <f t="shared" ca="1" si="459"/>
        <v/>
      </c>
      <c r="BB109" s="198" t="str">
        <f t="shared" ca="1" si="460"/>
        <v/>
      </c>
      <c r="BC109" s="198" t="str">
        <f t="shared" ca="1" si="461"/>
        <v/>
      </c>
      <c r="BD109" s="198" t="str">
        <f t="shared" ca="1" si="462"/>
        <v/>
      </c>
      <c r="BE109" s="198" t="str">
        <f t="shared" ca="1" si="463"/>
        <v/>
      </c>
      <c r="BF109" s="198" t="str">
        <f t="shared" ca="1" si="464"/>
        <v/>
      </c>
      <c r="BG109" s="198" t="str">
        <f t="shared" ca="1" si="465"/>
        <v/>
      </c>
      <c r="BH109" s="198" t="str">
        <f t="shared" ca="1" si="466"/>
        <v/>
      </c>
      <c r="BI109" s="198" t="str">
        <f t="shared" ca="1" si="467"/>
        <v/>
      </c>
      <c r="BJ109" s="198" t="str">
        <f t="shared" ca="1" si="468"/>
        <v/>
      </c>
      <c r="BK109" s="198" t="str">
        <f t="shared" ca="1" si="469"/>
        <v/>
      </c>
      <c r="BL109" s="198" t="str">
        <f t="shared" ca="1" si="470"/>
        <v/>
      </c>
      <c r="BM109" s="198" t="str">
        <f t="shared" ca="1" si="471"/>
        <v/>
      </c>
      <c r="BN109" s="198" t="str">
        <f t="shared" ca="1" si="472"/>
        <v/>
      </c>
      <c r="BO109" s="198" t="str">
        <f t="shared" ca="1" si="473"/>
        <v/>
      </c>
      <c r="BP109" s="198" t="str">
        <f t="shared" ca="1" si="474"/>
        <v/>
      </c>
      <c r="BQ109" s="198" t="str">
        <f t="shared" ca="1" si="475"/>
        <v/>
      </c>
      <c r="BR109" s="198" t="str">
        <f t="shared" ca="1" si="476"/>
        <v/>
      </c>
      <c r="BS109" s="198" t="str">
        <f t="shared" ca="1" si="477"/>
        <v/>
      </c>
      <c r="BT109" s="198" t="str">
        <f t="shared" ca="1" si="478"/>
        <v/>
      </c>
      <c r="BU109" s="198" t="str">
        <f t="shared" ca="1" si="479"/>
        <v/>
      </c>
      <c r="BV109" s="198" t="str">
        <f t="shared" ca="1" si="480"/>
        <v/>
      </c>
      <c r="BW109" s="198" t="str">
        <f t="shared" ca="1" si="481"/>
        <v/>
      </c>
      <c r="BX109" s="198" t="str">
        <f t="shared" ca="1" si="482"/>
        <v/>
      </c>
      <c r="BY109" s="198" t="str">
        <f t="shared" ca="1" si="483"/>
        <v/>
      </c>
      <c r="BZ109" s="198" t="str">
        <f t="shared" ca="1" si="484"/>
        <v/>
      </c>
      <c r="CA109" s="198" t="str">
        <f t="shared" ca="1" si="485"/>
        <v/>
      </c>
      <c r="CB109" s="198" t="str">
        <f t="shared" ca="1" si="486"/>
        <v/>
      </c>
      <c r="CC109" s="198" t="str">
        <f t="shared" ca="1" si="487"/>
        <v/>
      </c>
      <c r="CD109" s="198" t="str">
        <f t="shared" ca="1" si="488"/>
        <v/>
      </c>
      <c r="CE109" s="198" t="str">
        <f t="shared" ca="1" si="489"/>
        <v/>
      </c>
      <c r="CF109" s="198" t="str">
        <f t="shared" ca="1" si="490"/>
        <v/>
      </c>
      <c r="CG109" s="198" t="str">
        <f t="shared" ca="1" si="491"/>
        <v/>
      </c>
      <c r="CH109" s="198" t="str">
        <f t="shared" ca="1" si="492"/>
        <v/>
      </c>
      <c r="CI109" s="198" t="str">
        <f t="shared" ca="1" si="493"/>
        <v/>
      </c>
      <c r="CJ109" s="198" t="str">
        <f t="shared" ca="1" si="494"/>
        <v/>
      </c>
      <c r="CK109" s="198" t="str">
        <f t="shared" ca="1" si="495"/>
        <v/>
      </c>
      <c r="CL109" s="198" t="str">
        <f t="shared" ca="1" si="496"/>
        <v/>
      </c>
      <c r="CM109" s="198" t="str">
        <f t="shared" ca="1" si="497"/>
        <v/>
      </c>
      <c r="CN109" s="198" t="str">
        <f t="shared" ca="1" si="498"/>
        <v/>
      </c>
      <c r="CO109" s="198" t="str">
        <f t="shared" ca="1" si="499"/>
        <v/>
      </c>
      <c r="CP109" s="198" t="str">
        <f t="shared" ca="1" si="500"/>
        <v/>
      </c>
      <c r="CQ109" s="198" t="str">
        <f t="shared" ca="1" si="501"/>
        <v/>
      </c>
      <c r="CR109" s="198" t="str">
        <f t="shared" ca="1" si="502"/>
        <v/>
      </c>
      <c r="CS109" s="198" t="str">
        <f t="shared" ca="1" si="503"/>
        <v/>
      </c>
      <c r="CT109" s="198" t="str">
        <f t="shared" ca="1" si="504"/>
        <v/>
      </c>
      <c r="CU109" s="198" t="str">
        <f t="shared" ca="1" si="505"/>
        <v/>
      </c>
      <c r="CV109" s="198" t="str">
        <f t="shared" ca="1" si="506"/>
        <v/>
      </c>
      <c r="CW109" s="198" t="str">
        <f t="shared" ca="1" si="507"/>
        <v/>
      </c>
      <c r="CX109" s="198" t="str">
        <f t="shared" ca="1" si="508"/>
        <v/>
      </c>
      <c r="CY109" s="198" t="str">
        <f t="shared" ca="1" si="509"/>
        <v/>
      </c>
      <c r="CZ109" s="198" t="str">
        <f t="shared" ca="1" si="510"/>
        <v/>
      </c>
      <c r="DA109" s="198" t="str">
        <f t="shared" ca="1" si="511"/>
        <v/>
      </c>
      <c r="DB109" s="198" t="str">
        <f t="shared" ca="1" si="512"/>
        <v/>
      </c>
    </row>
  </sheetData>
  <sheetProtection algorithmName="SHA-512" hashValue="Nq5tc8ImgCCxWyxZ74dtp3HeakzIfDMmGPBSVroDBZo8jGDGV+TjcAIwguvQ7fxKapN34YB+D6iPsT6n5zUpLg==" saltValue="Rg8FnAPl2dT1FTNS08d+Dg==" spinCount="100000" sheet="1" objects="1" scenarios="1"/>
  <mergeCells count="1">
    <mergeCell ref="B26:B28"/>
  </mergeCells>
  <conditionalFormatting sqref="F4:F109 G4:DB4">
    <cfRule type="iconSet" priority="1">
      <iconSet iconSet="3Symbols" showValue="0" reverse="1">
        <cfvo type="percent" val="0"/>
        <cfvo type="num" val="0.5"/>
        <cfvo type="num" val="1"/>
      </iconSet>
    </cfRule>
  </conditionalFormatting>
  <hyperlinks>
    <hyperlink ref="A1" location="HOME!A1" display="MakingMODOMO" xr:uid="{00000000-0004-0000-0A00-000000000000}"/>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2" id="{5DAC19DC-53E9-4B53-90A2-B339EDFBBAAA}">
            <xm:f>IF(CalcoloVerifica!G5&gt;0,TRUE,FALSE)</xm:f>
            <x14:dxf>
              <fill>
                <patternFill>
                  <bgColor theme="5"/>
                </patternFill>
              </fill>
            </x14:dxf>
          </x14:cfRule>
          <xm:sqref>G5:DB109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oglio5">
    <tabColor theme="1"/>
  </sheetPr>
  <dimension ref="A1:DB109"/>
  <sheetViews>
    <sheetView topLeftCell="A7" workbookViewId="0">
      <selection activeCell="N1" sqref="N1"/>
    </sheetView>
  </sheetViews>
  <sheetFormatPr defaultColWidth="8.5546875" defaultRowHeight="13.2"/>
  <cols>
    <col min="1" max="1" width="33.44140625" customWidth="1"/>
    <col min="2" max="2" width="10.44140625" customWidth="1"/>
    <col min="6" max="6" width="4.44140625" bestFit="1" customWidth="1"/>
    <col min="7" max="7" width="9.44140625" bestFit="1" customWidth="1"/>
    <col min="36" max="36" width="9.44140625" bestFit="1" customWidth="1"/>
  </cols>
  <sheetData>
    <row r="1" spans="1:106">
      <c r="A1" s="105" t="s">
        <v>460</v>
      </c>
    </row>
    <row r="2" spans="1:106">
      <c r="A2" t="s">
        <v>461</v>
      </c>
    </row>
    <row r="4" spans="1:106">
      <c r="A4" s="121" t="s">
        <v>462</v>
      </c>
      <c r="B4" s="467" t="s">
        <v>463</v>
      </c>
      <c r="C4" s="467"/>
      <c r="D4" s="467"/>
      <c r="E4" s="467"/>
      <c r="F4" s="121" t="s">
        <v>464</v>
      </c>
      <c r="G4" s="101">
        <f ca="1">SUM(G5:G109)</f>
        <v>1</v>
      </c>
      <c r="H4" s="101">
        <f t="shared" ref="H4:BS4" ca="1" si="0">SUM(H5:H109)</f>
        <v>1</v>
      </c>
      <c r="I4" s="101">
        <f t="shared" ca="1" si="0"/>
        <v>1</v>
      </c>
      <c r="J4" s="101">
        <f t="shared" ca="1" si="0"/>
        <v>1</v>
      </c>
      <c r="K4" s="101">
        <f t="shared" ca="1" si="0"/>
        <v>1</v>
      </c>
      <c r="L4" s="101">
        <f t="shared" ca="1" si="0"/>
        <v>1</v>
      </c>
      <c r="M4" s="101">
        <f t="shared" ca="1" si="0"/>
        <v>1</v>
      </c>
      <c r="N4" s="101">
        <f t="shared" ca="1" si="0"/>
        <v>1</v>
      </c>
      <c r="O4" s="101">
        <f t="shared" ca="1" si="0"/>
        <v>1</v>
      </c>
      <c r="P4" s="101">
        <f t="shared" ca="1" si="0"/>
        <v>1</v>
      </c>
      <c r="Q4" s="101">
        <f t="shared" ca="1" si="0"/>
        <v>1</v>
      </c>
      <c r="R4" s="101">
        <f t="shared" ca="1" si="0"/>
        <v>1</v>
      </c>
      <c r="S4" s="101">
        <f t="shared" ca="1" si="0"/>
        <v>0</v>
      </c>
      <c r="T4" s="101">
        <f t="shared" ca="1" si="0"/>
        <v>0</v>
      </c>
      <c r="U4" s="101">
        <f t="shared" ca="1" si="0"/>
        <v>0</v>
      </c>
      <c r="V4" s="101">
        <f t="shared" ca="1" si="0"/>
        <v>0</v>
      </c>
      <c r="W4" s="101">
        <f t="shared" ca="1" si="0"/>
        <v>0</v>
      </c>
      <c r="X4" s="101">
        <f t="shared" ca="1" si="0"/>
        <v>0</v>
      </c>
      <c r="Y4" s="101">
        <f t="shared" ca="1" si="0"/>
        <v>0</v>
      </c>
      <c r="Z4" s="101">
        <f t="shared" ca="1" si="0"/>
        <v>0</v>
      </c>
      <c r="AA4" s="101">
        <f t="shared" ca="1" si="0"/>
        <v>0</v>
      </c>
      <c r="AB4" s="101">
        <f t="shared" ca="1" si="0"/>
        <v>0</v>
      </c>
      <c r="AC4" s="101">
        <f t="shared" ca="1" si="0"/>
        <v>0</v>
      </c>
      <c r="AD4" s="101">
        <f t="shared" ca="1" si="0"/>
        <v>0</v>
      </c>
      <c r="AE4" s="101">
        <f t="shared" ca="1" si="0"/>
        <v>0</v>
      </c>
      <c r="AF4" s="101">
        <f t="shared" ca="1" si="0"/>
        <v>0</v>
      </c>
      <c r="AG4" s="101">
        <f t="shared" ca="1" si="0"/>
        <v>0</v>
      </c>
      <c r="AH4" s="101">
        <f t="shared" ca="1" si="0"/>
        <v>0</v>
      </c>
      <c r="AI4" s="101">
        <f t="shared" ca="1" si="0"/>
        <v>0</v>
      </c>
      <c r="AJ4" s="101">
        <f t="shared" ca="1" si="0"/>
        <v>0</v>
      </c>
      <c r="AK4" s="101">
        <f t="shared" ca="1" si="0"/>
        <v>0</v>
      </c>
      <c r="AL4" s="101">
        <f t="shared" ca="1" si="0"/>
        <v>0</v>
      </c>
      <c r="AM4" s="101">
        <f t="shared" ca="1" si="0"/>
        <v>0</v>
      </c>
      <c r="AN4" s="101">
        <f t="shared" ca="1" si="0"/>
        <v>0</v>
      </c>
      <c r="AO4" s="101">
        <f t="shared" ca="1" si="0"/>
        <v>0</v>
      </c>
      <c r="AP4" s="101">
        <f t="shared" ca="1" si="0"/>
        <v>0</v>
      </c>
      <c r="AQ4" s="101">
        <f t="shared" ca="1" si="0"/>
        <v>0</v>
      </c>
      <c r="AR4" s="101">
        <f t="shared" ca="1" si="0"/>
        <v>0</v>
      </c>
      <c r="AS4" s="101">
        <f t="shared" ca="1" si="0"/>
        <v>0</v>
      </c>
      <c r="AT4" s="101">
        <f t="shared" ca="1" si="0"/>
        <v>0</v>
      </c>
      <c r="AU4" s="101">
        <f t="shared" ca="1" si="0"/>
        <v>0</v>
      </c>
      <c r="AV4" s="101">
        <f t="shared" ca="1" si="0"/>
        <v>0</v>
      </c>
      <c r="AW4" s="101">
        <f t="shared" ca="1" si="0"/>
        <v>0</v>
      </c>
      <c r="AX4" s="101">
        <f t="shared" ca="1" si="0"/>
        <v>0</v>
      </c>
      <c r="AY4" s="101">
        <f t="shared" ca="1" si="0"/>
        <v>0</v>
      </c>
      <c r="AZ4" s="101">
        <f t="shared" ca="1" si="0"/>
        <v>0</v>
      </c>
      <c r="BA4" s="101">
        <f t="shared" ca="1" si="0"/>
        <v>0</v>
      </c>
      <c r="BB4" s="101">
        <f t="shared" ca="1" si="0"/>
        <v>0</v>
      </c>
      <c r="BC4" s="101">
        <f t="shared" ca="1" si="0"/>
        <v>0</v>
      </c>
      <c r="BD4" s="101">
        <f t="shared" ca="1" si="0"/>
        <v>0</v>
      </c>
      <c r="BE4" s="101">
        <f t="shared" ca="1" si="0"/>
        <v>0</v>
      </c>
      <c r="BF4" s="101">
        <f t="shared" ca="1" si="0"/>
        <v>0</v>
      </c>
      <c r="BG4" s="101">
        <f t="shared" ca="1" si="0"/>
        <v>0</v>
      </c>
      <c r="BH4" s="101">
        <f t="shared" ca="1" si="0"/>
        <v>0</v>
      </c>
      <c r="BI4" s="101">
        <f t="shared" ca="1" si="0"/>
        <v>0</v>
      </c>
      <c r="BJ4" s="101">
        <f t="shared" ca="1" si="0"/>
        <v>0</v>
      </c>
      <c r="BK4" s="101">
        <f t="shared" ca="1" si="0"/>
        <v>0</v>
      </c>
      <c r="BL4" s="101">
        <f t="shared" ca="1" si="0"/>
        <v>0</v>
      </c>
      <c r="BM4" s="101">
        <f t="shared" ca="1" si="0"/>
        <v>0</v>
      </c>
      <c r="BN4" s="101">
        <f t="shared" ca="1" si="0"/>
        <v>0</v>
      </c>
      <c r="BO4" s="101">
        <f t="shared" ca="1" si="0"/>
        <v>0</v>
      </c>
      <c r="BP4" s="101">
        <f t="shared" ca="1" si="0"/>
        <v>0</v>
      </c>
      <c r="BQ4" s="101">
        <f t="shared" ca="1" si="0"/>
        <v>0</v>
      </c>
      <c r="BR4" s="101">
        <f t="shared" ca="1" si="0"/>
        <v>0</v>
      </c>
      <c r="BS4" s="101">
        <f t="shared" ca="1" si="0"/>
        <v>0</v>
      </c>
      <c r="BT4" s="101">
        <f t="shared" ref="BT4:DB4" ca="1" si="1">SUM(BT5:BT109)</f>
        <v>0</v>
      </c>
      <c r="BU4" s="101">
        <f t="shared" ca="1" si="1"/>
        <v>0</v>
      </c>
      <c r="BV4" s="101">
        <f t="shared" ca="1" si="1"/>
        <v>0</v>
      </c>
      <c r="BW4" s="101">
        <f t="shared" ca="1" si="1"/>
        <v>0</v>
      </c>
      <c r="BX4" s="101">
        <f t="shared" ca="1" si="1"/>
        <v>0</v>
      </c>
      <c r="BY4" s="101">
        <f t="shared" ca="1" si="1"/>
        <v>0</v>
      </c>
      <c r="BZ4" s="101">
        <f t="shared" ca="1" si="1"/>
        <v>0</v>
      </c>
      <c r="CA4" s="101">
        <f t="shared" ca="1" si="1"/>
        <v>0</v>
      </c>
      <c r="CB4" s="101">
        <f t="shared" ca="1" si="1"/>
        <v>0</v>
      </c>
      <c r="CC4" s="101">
        <f t="shared" ca="1" si="1"/>
        <v>0</v>
      </c>
      <c r="CD4" s="101">
        <f t="shared" ca="1" si="1"/>
        <v>0</v>
      </c>
      <c r="CE4" s="101">
        <f t="shared" ca="1" si="1"/>
        <v>0</v>
      </c>
      <c r="CF4" s="101">
        <f t="shared" ca="1" si="1"/>
        <v>0</v>
      </c>
      <c r="CG4" s="101">
        <f t="shared" ca="1" si="1"/>
        <v>0</v>
      </c>
      <c r="CH4" s="101">
        <f t="shared" ca="1" si="1"/>
        <v>0</v>
      </c>
      <c r="CI4" s="101">
        <f t="shared" ca="1" si="1"/>
        <v>0</v>
      </c>
      <c r="CJ4" s="101">
        <f t="shared" ca="1" si="1"/>
        <v>0</v>
      </c>
      <c r="CK4" s="101">
        <f t="shared" ca="1" si="1"/>
        <v>0</v>
      </c>
      <c r="CL4" s="101">
        <f t="shared" ca="1" si="1"/>
        <v>0</v>
      </c>
      <c r="CM4" s="101">
        <f t="shared" ca="1" si="1"/>
        <v>0</v>
      </c>
      <c r="CN4" s="101">
        <f t="shared" ca="1" si="1"/>
        <v>0</v>
      </c>
      <c r="CO4" s="101">
        <f t="shared" ca="1" si="1"/>
        <v>0</v>
      </c>
      <c r="CP4" s="101">
        <f t="shared" ca="1" si="1"/>
        <v>0</v>
      </c>
      <c r="CQ4" s="101">
        <f t="shared" ca="1" si="1"/>
        <v>0</v>
      </c>
      <c r="CR4" s="101">
        <f t="shared" ca="1" si="1"/>
        <v>0</v>
      </c>
      <c r="CS4" s="101">
        <f t="shared" ca="1" si="1"/>
        <v>0</v>
      </c>
      <c r="CT4" s="101">
        <f t="shared" ca="1" si="1"/>
        <v>0</v>
      </c>
      <c r="CU4" s="101">
        <f t="shared" ca="1" si="1"/>
        <v>0</v>
      </c>
      <c r="CV4" s="101">
        <f t="shared" ca="1" si="1"/>
        <v>0</v>
      </c>
      <c r="CW4" s="101">
        <f t="shared" ca="1" si="1"/>
        <v>0</v>
      </c>
      <c r="CX4" s="101">
        <f t="shared" ca="1" si="1"/>
        <v>0</v>
      </c>
      <c r="CY4" s="101">
        <f t="shared" ca="1" si="1"/>
        <v>0</v>
      </c>
      <c r="CZ4" s="101">
        <f t="shared" ca="1" si="1"/>
        <v>0</v>
      </c>
      <c r="DA4" s="101">
        <f t="shared" ca="1" si="1"/>
        <v>0</v>
      </c>
      <c r="DB4" s="101">
        <f t="shared" ca="1" si="1"/>
        <v>0</v>
      </c>
    </row>
    <row r="5" spans="1:106">
      <c r="A5" t="str">
        <f>Verifica!A5</f>
        <v>TIPO RECORD</v>
      </c>
      <c r="B5" s="466" t="s">
        <v>465</v>
      </c>
      <c r="C5" s="466"/>
      <c r="D5" s="466"/>
      <c r="E5" s="466"/>
      <c r="F5" s="101">
        <f ca="1">SUM(G5:DB5)</f>
        <v>0</v>
      </c>
      <c r="G5" s="134">
        <f ca="1">IF(TRIM(Verifica!G5)="",0,1)</f>
        <v>0</v>
      </c>
      <c r="H5" s="134">
        <f ca="1">IF(TRIM(Verifica!H5)="",0,1)</f>
        <v>0</v>
      </c>
      <c r="I5" s="134">
        <f ca="1">IF(TRIM(Verifica!I5)="",0,1)</f>
        <v>0</v>
      </c>
      <c r="J5" s="134">
        <f ca="1">IF(TRIM(Verifica!J5)="",0,1)</f>
        <v>0</v>
      </c>
      <c r="K5" s="134">
        <f ca="1">IF(TRIM(Verifica!K5)="",0,1)</f>
        <v>0</v>
      </c>
      <c r="L5" s="134">
        <f ca="1">IF(TRIM(Verifica!L5)="",0,1)</f>
        <v>0</v>
      </c>
      <c r="M5" s="134">
        <f ca="1">IF(TRIM(Verifica!M5)="",0,1)</f>
        <v>0</v>
      </c>
      <c r="N5" s="134">
        <f ca="1">IF(TRIM(Verifica!N5)="",0,1)</f>
        <v>0</v>
      </c>
      <c r="O5" s="134">
        <f ca="1">IF(TRIM(Verifica!O5)="",0,1)</f>
        <v>0</v>
      </c>
      <c r="P5" s="134">
        <f ca="1">IF(TRIM(Verifica!P5)="",0,1)</f>
        <v>0</v>
      </c>
      <c r="Q5" s="134">
        <f ca="1">IF(TRIM(Verifica!Q5)="",0,1)</f>
        <v>0</v>
      </c>
      <c r="R5" s="134">
        <f ca="1">IF(TRIM(Verifica!R5)="",0,1)</f>
        <v>0</v>
      </c>
      <c r="S5" s="134">
        <f ca="1">IF(TRIM(Verifica!S5)="",0,1)</f>
        <v>0</v>
      </c>
      <c r="T5" s="134">
        <f ca="1">IF(TRIM(Verifica!T5)="",0,1)</f>
        <v>0</v>
      </c>
      <c r="U5" s="134">
        <f ca="1">IF(TRIM(Verifica!U5)="",0,1)</f>
        <v>0</v>
      </c>
      <c r="V5" s="134">
        <f ca="1">IF(TRIM(Verifica!V5)="",0,1)</f>
        <v>0</v>
      </c>
      <c r="W5" s="134">
        <f ca="1">IF(TRIM(Verifica!W5)="",0,1)</f>
        <v>0</v>
      </c>
      <c r="X5" s="134">
        <f ca="1">IF(TRIM(Verifica!X5)="",0,1)</f>
        <v>0</v>
      </c>
      <c r="Y5" s="134">
        <f ca="1">IF(TRIM(Verifica!Y5)="",0,1)</f>
        <v>0</v>
      </c>
      <c r="Z5" s="134">
        <f ca="1">IF(TRIM(Verifica!Z5)="",0,1)</f>
        <v>0</v>
      </c>
      <c r="AA5" s="134">
        <f ca="1">IF(TRIM(Verifica!AA5)="",0,1)</f>
        <v>0</v>
      </c>
      <c r="AB5" s="134">
        <f ca="1">IF(TRIM(Verifica!AB5)="",0,1)</f>
        <v>0</v>
      </c>
      <c r="AC5" s="134">
        <f ca="1">IF(TRIM(Verifica!AC5)="",0,1)</f>
        <v>0</v>
      </c>
      <c r="AD5" s="134">
        <f ca="1">IF(TRIM(Verifica!AD5)="",0,1)</f>
        <v>0</v>
      </c>
      <c r="AE5" s="134">
        <f ca="1">IF(TRIM(Verifica!AE5)="",0,1)</f>
        <v>0</v>
      </c>
      <c r="AF5" s="134">
        <f ca="1">IF(TRIM(Verifica!AF5)="",0,1)</f>
        <v>0</v>
      </c>
      <c r="AG5" s="134">
        <f ca="1">IF(TRIM(Verifica!AG5)="",0,1)</f>
        <v>0</v>
      </c>
      <c r="AH5" s="134">
        <f ca="1">IF(TRIM(Verifica!AH5)="",0,1)</f>
        <v>0</v>
      </c>
      <c r="AI5" s="134">
        <f ca="1">IF(TRIM(Verifica!AI5)="",0,1)</f>
        <v>0</v>
      </c>
      <c r="AJ5" s="134">
        <f ca="1">IF(TRIM(Verifica!AJ5)="",0,1)</f>
        <v>0</v>
      </c>
      <c r="AK5" s="134">
        <f ca="1">IF(TRIM(Verifica!AK5)="",0,1)</f>
        <v>0</v>
      </c>
      <c r="AL5" s="134">
        <f ca="1">IF(TRIM(Verifica!AL5)="",0,1)</f>
        <v>0</v>
      </c>
      <c r="AM5" s="134">
        <f ca="1">IF(TRIM(Verifica!AM5)="",0,1)</f>
        <v>0</v>
      </c>
      <c r="AN5" s="134">
        <f ca="1">IF(TRIM(Verifica!AN5)="",0,1)</f>
        <v>0</v>
      </c>
      <c r="AO5" s="134">
        <f ca="1">IF(TRIM(Verifica!AO5)="",0,1)</f>
        <v>0</v>
      </c>
      <c r="AP5" s="134">
        <f ca="1">IF(TRIM(Verifica!AP5)="",0,1)</f>
        <v>0</v>
      </c>
      <c r="AQ5" s="134">
        <f ca="1">IF(TRIM(Verifica!AQ5)="",0,1)</f>
        <v>0</v>
      </c>
      <c r="AR5" s="134">
        <f ca="1">IF(TRIM(Verifica!AR5)="",0,1)</f>
        <v>0</v>
      </c>
      <c r="AS5" s="134">
        <f ca="1">IF(TRIM(Verifica!AS5)="",0,1)</f>
        <v>0</v>
      </c>
      <c r="AT5" s="134">
        <f ca="1">IF(TRIM(Verifica!AT5)="",0,1)</f>
        <v>0</v>
      </c>
      <c r="AU5" s="134">
        <f ca="1">IF(TRIM(Verifica!AU5)="",0,1)</f>
        <v>0</v>
      </c>
      <c r="AV5" s="134">
        <f ca="1">IF(TRIM(Verifica!AV5)="",0,1)</f>
        <v>0</v>
      </c>
      <c r="AW5" s="134">
        <f ca="1">IF(TRIM(Verifica!AW5)="",0,1)</f>
        <v>0</v>
      </c>
      <c r="AX5" s="134">
        <f ca="1">IF(TRIM(Verifica!AX5)="",0,1)</f>
        <v>0</v>
      </c>
      <c r="AY5" s="134">
        <f ca="1">IF(TRIM(Verifica!AY5)="",0,1)</f>
        <v>0</v>
      </c>
      <c r="AZ5" s="134">
        <f ca="1">IF(TRIM(Verifica!AZ5)="",0,1)</f>
        <v>0</v>
      </c>
      <c r="BA5" s="134">
        <f ca="1">IF(TRIM(Verifica!BA5)="",0,1)</f>
        <v>0</v>
      </c>
      <c r="BB5" s="134">
        <f ca="1">IF(TRIM(Verifica!BB5)="",0,1)</f>
        <v>0</v>
      </c>
      <c r="BC5" s="134">
        <f ca="1">IF(TRIM(Verifica!BC5)="",0,1)</f>
        <v>0</v>
      </c>
      <c r="BD5" s="134">
        <f ca="1">IF(TRIM(Verifica!BD5)="",0,1)</f>
        <v>0</v>
      </c>
      <c r="BE5" s="134">
        <f ca="1">IF(TRIM(Verifica!BE5)="",0,1)</f>
        <v>0</v>
      </c>
      <c r="BF5" s="134">
        <f ca="1">IF(TRIM(Verifica!BF5)="",0,1)</f>
        <v>0</v>
      </c>
      <c r="BG5" s="134">
        <f ca="1">IF(TRIM(Verifica!BG5)="",0,1)</f>
        <v>0</v>
      </c>
      <c r="BH5" s="134">
        <f ca="1">IF(TRIM(Verifica!BH5)="",0,1)</f>
        <v>0</v>
      </c>
      <c r="BI5" s="134">
        <f ca="1">IF(TRIM(Verifica!BI5)="",0,1)</f>
        <v>0</v>
      </c>
      <c r="BJ5" s="134">
        <f ca="1">IF(TRIM(Verifica!BJ5)="",0,1)</f>
        <v>0</v>
      </c>
      <c r="BK5" s="134">
        <f ca="1">IF(TRIM(Verifica!BK5)="",0,1)</f>
        <v>0</v>
      </c>
      <c r="BL5" s="134">
        <f ca="1">IF(TRIM(Verifica!BL5)="",0,1)</f>
        <v>0</v>
      </c>
      <c r="BM5" s="134">
        <f ca="1">IF(TRIM(Verifica!BM5)="",0,1)</f>
        <v>0</v>
      </c>
      <c r="BN5" s="134">
        <f ca="1">IF(TRIM(Verifica!BN5)="",0,1)</f>
        <v>0</v>
      </c>
      <c r="BO5" s="134">
        <f ca="1">IF(TRIM(Verifica!BO5)="",0,1)</f>
        <v>0</v>
      </c>
      <c r="BP5" s="134">
        <f ca="1">IF(TRIM(Verifica!BP5)="",0,1)</f>
        <v>0</v>
      </c>
      <c r="BQ5" s="134">
        <f ca="1">IF(TRIM(Verifica!BQ5)="",0,1)</f>
        <v>0</v>
      </c>
      <c r="BR5" s="134">
        <f ca="1">IF(TRIM(Verifica!BR5)="",0,1)</f>
        <v>0</v>
      </c>
      <c r="BS5" s="134">
        <f ca="1">IF(TRIM(Verifica!BS5)="",0,1)</f>
        <v>0</v>
      </c>
      <c r="BT5" s="134">
        <f ca="1">IF(TRIM(Verifica!BT5)="",0,1)</f>
        <v>0</v>
      </c>
      <c r="BU5" s="134">
        <f ca="1">IF(TRIM(Verifica!BU5)="",0,1)</f>
        <v>0</v>
      </c>
      <c r="BV5" s="134">
        <f ca="1">IF(TRIM(Verifica!BV5)="",0,1)</f>
        <v>0</v>
      </c>
      <c r="BW5" s="134">
        <f ca="1">IF(TRIM(Verifica!BW5)="",0,1)</f>
        <v>0</v>
      </c>
      <c r="BX5" s="134">
        <f ca="1">IF(TRIM(Verifica!BX5)="",0,1)</f>
        <v>0</v>
      </c>
      <c r="BY5" s="134">
        <f ca="1">IF(TRIM(Verifica!BY5)="",0,1)</f>
        <v>0</v>
      </c>
      <c r="BZ5" s="134">
        <f ca="1">IF(TRIM(Verifica!BZ5)="",0,1)</f>
        <v>0</v>
      </c>
      <c r="CA5" s="134">
        <f ca="1">IF(TRIM(Verifica!CA5)="",0,1)</f>
        <v>0</v>
      </c>
      <c r="CB5" s="134">
        <f ca="1">IF(TRIM(Verifica!CB5)="",0,1)</f>
        <v>0</v>
      </c>
      <c r="CC5" s="134">
        <f ca="1">IF(TRIM(Verifica!CC5)="",0,1)</f>
        <v>0</v>
      </c>
      <c r="CD5" s="134">
        <f ca="1">IF(TRIM(Verifica!CD5)="",0,1)</f>
        <v>0</v>
      </c>
      <c r="CE5" s="134">
        <f ca="1">IF(TRIM(Verifica!CE5)="",0,1)</f>
        <v>0</v>
      </c>
      <c r="CF5" s="134">
        <f ca="1">IF(TRIM(Verifica!CF5)="",0,1)</f>
        <v>0</v>
      </c>
      <c r="CG5" s="134">
        <f ca="1">IF(TRIM(Verifica!CG5)="",0,1)</f>
        <v>0</v>
      </c>
      <c r="CH5" s="134">
        <f ca="1">IF(TRIM(Verifica!CH5)="",0,1)</f>
        <v>0</v>
      </c>
      <c r="CI5" s="134">
        <f ca="1">IF(TRIM(Verifica!CI5)="",0,1)</f>
        <v>0</v>
      </c>
      <c r="CJ5" s="134">
        <f ca="1">IF(TRIM(Verifica!CJ5)="",0,1)</f>
        <v>0</v>
      </c>
      <c r="CK5" s="134">
        <f ca="1">IF(TRIM(Verifica!CK5)="",0,1)</f>
        <v>0</v>
      </c>
      <c r="CL5" s="134">
        <f ca="1">IF(TRIM(Verifica!CL5)="",0,1)</f>
        <v>0</v>
      </c>
      <c r="CM5" s="134">
        <f ca="1">IF(TRIM(Verifica!CM5)="",0,1)</f>
        <v>0</v>
      </c>
      <c r="CN5" s="134">
        <f ca="1">IF(TRIM(Verifica!CN5)="",0,1)</f>
        <v>0</v>
      </c>
      <c r="CO5" s="134">
        <f ca="1">IF(TRIM(Verifica!CO5)="",0,1)</f>
        <v>0</v>
      </c>
      <c r="CP5" s="134">
        <f ca="1">IF(TRIM(Verifica!CP5)="",0,1)</f>
        <v>0</v>
      </c>
      <c r="CQ5" s="134">
        <f ca="1">IF(TRIM(Verifica!CQ5)="",0,1)</f>
        <v>0</v>
      </c>
      <c r="CR5" s="134">
        <f ca="1">IF(TRIM(Verifica!CR5)="",0,1)</f>
        <v>0</v>
      </c>
      <c r="CS5" s="134">
        <f ca="1">IF(TRIM(Verifica!CS5)="",0,1)</f>
        <v>0</v>
      </c>
      <c r="CT5" s="134">
        <f ca="1">IF(TRIM(Verifica!CT5)="",0,1)</f>
        <v>0</v>
      </c>
      <c r="CU5" s="134">
        <f ca="1">IF(TRIM(Verifica!CU5)="",0,1)</f>
        <v>0</v>
      </c>
      <c r="CV5" s="134">
        <f ca="1">IF(TRIM(Verifica!CV5)="",0,1)</f>
        <v>0</v>
      </c>
      <c r="CW5" s="134">
        <f ca="1">IF(TRIM(Verifica!CW5)="",0,1)</f>
        <v>0</v>
      </c>
      <c r="CX5" s="134">
        <f ca="1">IF(TRIM(Verifica!CX5)="",0,1)</f>
        <v>0</v>
      </c>
      <c r="CY5" s="134">
        <f ca="1">IF(TRIM(Verifica!CY5)="",0,1)</f>
        <v>0</v>
      </c>
      <c r="CZ5" s="134">
        <f ca="1">IF(TRIM(Verifica!CZ5)="",0,1)</f>
        <v>0</v>
      </c>
      <c r="DA5" s="134">
        <f ca="1">IF(TRIM(Verifica!DA5)="",0,1)</f>
        <v>0</v>
      </c>
      <c r="DB5" s="134">
        <f ca="1">IF(TRIM(Verifica!DB5)="",0,1)</f>
        <v>0</v>
      </c>
    </row>
    <row r="6" spans="1:106">
      <c r="A6" t="str">
        <f>Verifica!A6</f>
        <v>COD. COSTR.</v>
      </c>
      <c r="B6" s="466"/>
      <c r="C6" s="466"/>
      <c r="D6" s="466"/>
      <c r="E6" s="466"/>
      <c r="F6" s="101">
        <f t="shared" ref="F6:F69" si="2">SUM(G6:DB6)</f>
        <v>0</v>
      </c>
    </row>
    <row r="7" spans="1:106">
      <c r="A7" t="str">
        <f>Verifica!A7</f>
        <v>n° VERBALE</v>
      </c>
      <c r="B7" s="466"/>
      <c r="C7" s="466"/>
      <c r="D7" s="466"/>
      <c r="E7" s="466"/>
      <c r="F7" s="101">
        <f t="shared" si="2"/>
        <v>0</v>
      </c>
    </row>
    <row r="8" spans="1:106">
      <c r="A8" t="str">
        <f>Verifica!A8</f>
        <v>COD. CPA</v>
      </c>
      <c r="B8" s="466" t="s">
        <v>466</v>
      </c>
      <c r="C8" s="466"/>
      <c r="D8" s="466"/>
      <c r="E8" s="466"/>
      <c r="F8" s="101">
        <f t="shared" ca="1" si="2"/>
        <v>0</v>
      </c>
      <c r="G8" s="134">
        <f ca="1">IFERROR(VLOOKUP(Verifica!G8,ELENCHI!$DI$27:$DR$38,4,FALSE),IF(Verifica!G8&lt;&gt;"",1,0))</f>
        <v>0</v>
      </c>
      <c r="H8" s="134">
        <f ca="1">IFERROR(VLOOKUP(Verifica!H8,ELENCHI!$DI$27:$DR$38,4,FALSE),IF(Verifica!H8&lt;&gt;"",1,0))</f>
        <v>0</v>
      </c>
      <c r="I8" s="134">
        <f ca="1">IFERROR(VLOOKUP(Verifica!I8,ELENCHI!$DI$27:$DR$38,4,FALSE),IF(Verifica!I8&lt;&gt;"",1,0))</f>
        <v>0</v>
      </c>
      <c r="J8" s="134">
        <f ca="1">IFERROR(VLOOKUP(Verifica!J8,ELENCHI!$DI$27:$DR$38,4,FALSE),IF(Verifica!J8&lt;&gt;"",1,0))</f>
        <v>0</v>
      </c>
      <c r="K8" s="134">
        <f ca="1">IFERROR(VLOOKUP(Verifica!K8,ELENCHI!$DI$27:$DR$38,4,FALSE),IF(Verifica!K8&lt;&gt;"",1,0))</f>
        <v>0</v>
      </c>
      <c r="L8" s="134">
        <f ca="1">IFERROR(VLOOKUP(Verifica!L8,ELENCHI!$DI$27:$DR$38,4,FALSE),IF(Verifica!L8&lt;&gt;"",1,0))</f>
        <v>0</v>
      </c>
      <c r="M8" s="134">
        <f ca="1">IFERROR(VLOOKUP(Verifica!M8,ELENCHI!$DI$27:$DR$38,4,FALSE),IF(Verifica!M8&lt;&gt;"",1,0))</f>
        <v>0</v>
      </c>
      <c r="N8" s="134">
        <f ca="1">IFERROR(VLOOKUP(Verifica!N8,ELENCHI!$DI$27:$DR$38,4,FALSE),IF(Verifica!N8&lt;&gt;"",1,0))</f>
        <v>0</v>
      </c>
      <c r="O8" s="134">
        <f ca="1">IFERROR(VLOOKUP(Verifica!O8,ELENCHI!$DI$27:$DR$38,4,FALSE),IF(Verifica!O8&lt;&gt;"",1,0))</f>
        <v>0</v>
      </c>
      <c r="P8" s="134">
        <f ca="1">IFERROR(VLOOKUP(Verifica!P8,ELENCHI!$DI$27:$DR$38,4,FALSE),IF(Verifica!P8&lt;&gt;"",1,0))</f>
        <v>0</v>
      </c>
      <c r="Q8" s="134">
        <f ca="1">IFERROR(VLOOKUP(Verifica!Q8,ELENCHI!$DI$27:$DR$38,4,FALSE),IF(Verifica!Q8&lt;&gt;"",1,0))</f>
        <v>0</v>
      </c>
      <c r="R8" s="134">
        <f ca="1">IFERROR(VLOOKUP(Verifica!R8,ELENCHI!$DI$27:$DR$38,4,FALSE),IF(Verifica!R8&lt;&gt;"",1,0))</f>
        <v>0</v>
      </c>
      <c r="S8" s="134">
        <f ca="1">IFERROR(VLOOKUP(Verifica!S8,ELENCHI!$DI$27:$DR$38,4,FALSE),IF(Verifica!S8&lt;&gt;"",1,0))</f>
        <v>0</v>
      </c>
      <c r="T8" s="134">
        <f ca="1">IFERROR(VLOOKUP(Verifica!T8,ELENCHI!$DI$27:$DR$38,4,FALSE),IF(Verifica!T8&lt;&gt;"",1,0))</f>
        <v>0</v>
      </c>
      <c r="U8" s="134">
        <f ca="1">IFERROR(VLOOKUP(Verifica!U8,ELENCHI!$DI$27:$DR$38,4,FALSE),IF(Verifica!U8&lt;&gt;"",1,0))</f>
        <v>0</v>
      </c>
      <c r="V8" s="134">
        <f ca="1">IFERROR(VLOOKUP(Verifica!V8,ELENCHI!$DI$27:$DR$38,4,FALSE),IF(Verifica!V8&lt;&gt;"",1,0))</f>
        <v>0</v>
      </c>
      <c r="W8" s="134">
        <f ca="1">IFERROR(VLOOKUP(Verifica!W8,ELENCHI!$DI$27:$DR$38,4,FALSE),IF(Verifica!W8&lt;&gt;"",1,0))</f>
        <v>0</v>
      </c>
      <c r="X8" s="134">
        <f ca="1">IFERROR(VLOOKUP(Verifica!X8,ELENCHI!$DI$27:$DR$38,4,FALSE),IF(Verifica!X8&lt;&gt;"",1,0))</f>
        <v>0</v>
      </c>
      <c r="Y8" s="134">
        <f ca="1">IFERROR(VLOOKUP(Verifica!Y8,ELENCHI!$DI$27:$DR$38,4,FALSE),IF(Verifica!Y8&lt;&gt;"",1,0))</f>
        <v>0</v>
      </c>
      <c r="Z8" s="134">
        <f ca="1">IFERROR(VLOOKUP(Verifica!Z8,ELENCHI!$DI$27:$DR$38,4,FALSE),IF(Verifica!Z8&lt;&gt;"",1,0))</f>
        <v>0</v>
      </c>
      <c r="AA8" s="134">
        <f ca="1">IFERROR(VLOOKUP(Verifica!AA8,ELENCHI!$DI$27:$DR$38,4,FALSE),IF(Verifica!AA8&lt;&gt;"",1,0))</f>
        <v>0</v>
      </c>
      <c r="AB8" s="134">
        <f ca="1">IFERROR(VLOOKUP(Verifica!AB8,ELENCHI!$DI$27:$DR$38,4,FALSE),IF(Verifica!AB8&lt;&gt;"",1,0))</f>
        <v>0</v>
      </c>
      <c r="AC8" s="134">
        <f ca="1">IFERROR(VLOOKUP(Verifica!AC8,ELENCHI!$DI$27:$DR$38,4,FALSE),IF(Verifica!AC8&lt;&gt;"",1,0))</f>
        <v>0</v>
      </c>
      <c r="AD8" s="134">
        <f ca="1">IFERROR(VLOOKUP(Verifica!AD8,ELENCHI!$DI$27:$DR$38,4,FALSE),IF(Verifica!AD8&lt;&gt;"",1,0))</f>
        <v>0</v>
      </c>
      <c r="AE8" s="134">
        <f ca="1">IFERROR(VLOOKUP(Verifica!AE8,ELENCHI!$DI$27:$DR$38,4,FALSE),IF(Verifica!AE8&lt;&gt;"",1,0))</f>
        <v>0</v>
      </c>
      <c r="AF8" s="134">
        <f ca="1">IFERROR(VLOOKUP(Verifica!AF8,ELENCHI!$DI$27:$DR$38,4,FALSE),IF(Verifica!AF8&lt;&gt;"",1,0))</f>
        <v>0</v>
      </c>
      <c r="AG8" s="134">
        <f ca="1">IFERROR(VLOOKUP(Verifica!AG8,ELENCHI!$DI$27:$DR$38,4,FALSE),IF(Verifica!AG8&lt;&gt;"",1,0))</f>
        <v>0</v>
      </c>
      <c r="AH8" s="134">
        <f ca="1">IFERROR(VLOOKUP(Verifica!AH8,ELENCHI!$DI$27:$DR$38,4,FALSE),IF(Verifica!AH8&lt;&gt;"",1,0))</f>
        <v>0</v>
      </c>
      <c r="AI8" s="134">
        <f ca="1">IFERROR(VLOOKUP(Verifica!AI8,ELENCHI!$DI$27:$DR$38,4,FALSE),IF(Verifica!AI8&lt;&gt;"",1,0))</f>
        <v>0</v>
      </c>
      <c r="AJ8" s="134">
        <f ca="1">IFERROR(VLOOKUP(Verifica!AJ8,ELENCHI!$DI$27:$DR$38,4,FALSE),IF(Verifica!AJ8&lt;&gt;"",1,0))</f>
        <v>0</v>
      </c>
      <c r="AK8" s="134">
        <f ca="1">IFERROR(VLOOKUP(Verifica!AK8,ELENCHI!$DI$27:$DR$38,4,FALSE),IF(Verifica!AK8&lt;&gt;"",1,0))</f>
        <v>0</v>
      </c>
      <c r="AL8" s="134">
        <f ca="1">IFERROR(VLOOKUP(Verifica!AL8,ELENCHI!$DI$27:$DR$38,4,FALSE),IF(Verifica!AL8&lt;&gt;"",1,0))</f>
        <v>0</v>
      </c>
      <c r="AM8" s="134">
        <f ca="1">IFERROR(VLOOKUP(Verifica!AM8,ELENCHI!$DI$27:$DR$38,4,FALSE),IF(Verifica!AM8&lt;&gt;"",1,0))</f>
        <v>0</v>
      </c>
      <c r="AN8" s="134">
        <f ca="1">IFERROR(VLOOKUP(Verifica!AN8,ELENCHI!$DI$27:$DR$38,4,FALSE),IF(Verifica!AN8&lt;&gt;"",1,0))</f>
        <v>0</v>
      </c>
      <c r="AO8" s="134">
        <f ca="1">IFERROR(VLOOKUP(Verifica!AO8,ELENCHI!$DI$27:$DR$38,4,FALSE),IF(Verifica!AO8&lt;&gt;"",1,0))</f>
        <v>0</v>
      </c>
      <c r="AP8" s="134">
        <f ca="1">IFERROR(VLOOKUP(Verifica!AP8,ELENCHI!$DI$27:$DR$38,4,FALSE),IF(Verifica!AP8&lt;&gt;"",1,0))</f>
        <v>0</v>
      </c>
      <c r="AQ8" s="134">
        <f ca="1">IFERROR(VLOOKUP(Verifica!AQ8,ELENCHI!$DI$27:$DR$38,4,FALSE),IF(Verifica!AQ8&lt;&gt;"",1,0))</f>
        <v>0</v>
      </c>
      <c r="AR8" s="134">
        <f ca="1">IFERROR(VLOOKUP(Verifica!AR8,ELENCHI!$DI$27:$DR$38,4,FALSE),IF(Verifica!AR8&lt;&gt;"",1,0))</f>
        <v>0</v>
      </c>
      <c r="AS8" s="134">
        <f ca="1">IFERROR(VLOOKUP(Verifica!AS8,ELENCHI!$DI$27:$DR$38,4,FALSE),IF(Verifica!AS8&lt;&gt;"",1,0))</f>
        <v>0</v>
      </c>
      <c r="AT8" s="134">
        <f ca="1">IFERROR(VLOOKUP(Verifica!AT8,ELENCHI!$DI$27:$DR$38,4,FALSE),IF(Verifica!AT8&lt;&gt;"",1,0))</f>
        <v>0</v>
      </c>
      <c r="AU8" s="134">
        <f ca="1">IFERROR(VLOOKUP(Verifica!AU8,ELENCHI!$DI$27:$DR$38,4,FALSE),IF(Verifica!AU8&lt;&gt;"",1,0))</f>
        <v>0</v>
      </c>
      <c r="AV8" s="134">
        <f ca="1">IFERROR(VLOOKUP(Verifica!AV8,ELENCHI!$DI$27:$DR$38,4,FALSE),IF(Verifica!AV8&lt;&gt;"",1,0))</f>
        <v>0</v>
      </c>
      <c r="AW8" s="134">
        <f ca="1">IFERROR(VLOOKUP(Verifica!AW8,ELENCHI!$DI$27:$DR$38,4,FALSE),IF(Verifica!AW8&lt;&gt;"",1,0))</f>
        <v>0</v>
      </c>
      <c r="AX8" s="134">
        <f ca="1">IFERROR(VLOOKUP(Verifica!AX8,ELENCHI!$DI$27:$DR$38,4,FALSE),IF(Verifica!AX8&lt;&gt;"",1,0))</f>
        <v>0</v>
      </c>
      <c r="AY8" s="134">
        <f ca="1">IFERROR(VLOOKUP(Verifica!AY8,ELENCHI!$DI$27:$DR$38,4,FALSE),IF(Verifica!AY8&lt;&gt;"",1,0))</f>
        <v>0</v>
      </c>
      <c r="AZ8" s="134">
        <f ca="1">IFERROR(VLOOKUP(Verifica!AZ8,ELENCHI!$DI$27:$DR$38,4,FALSE),IF(Verifica!AZ8&lt;&gt;"",1,0))</f>
        <v>0</v>
      </c>
      <c r="BA8" s="134">
        <f ca="1">IFERROR(VLOOKUP(Verifica!BA8,ELENCHI!$DI$27:$DR$38,4,FALSE),IF(Verifica!BA8&lt;&gt;"",1,0))</f>
        <v>0</v>
      </c>
      <c r="BB8" s="134">
        <f ca="1">IFERROR(VLOOKUP(Verifica!BB8,ELENCHI!$DI$27:$DR$38,4,FALSE),IF(Verifica!BB8&lt;&gt;"",1,0))</f>
        <v>0</v>
      </c>
      <c r="BC8" s="134">
        <f ca="1">IFERROR(VLOOKUP(Verifica!BC8,ELENCHI!$DI$27:$DR$38,4,FALSE),IF(Verifica!BC8&lt;&gt;"",1,0))</f>
        <v>0</v>
      </c>
      <c r="BD8" s="134">
        <f ca="1">IFERROR(VLOOKUP(Verifica!BD8,ELENCHI!$DI$27:$DR$38,4,FALSE),IF(Verifica!BD8&lt;&gt;"",1,0))</f>
        <v>0</v>
      </c>
      <c r="BE8" s="134">
        <f ca="1">IFERROR(VLOOKUP(Verifica!BE8,ELENCHI!$DI$27:$DR$38,4,FALSE),IF(Verifica!BE8&lt;&gt;"",1,0))</f>
        <v>0</v>
      </c>
      <c r="BF8" s="134">
        <f ca="1">IFERROR(VLOOKUP(Verifica!BF8,ELENCHI!$DI$27:$DR$38,4,FALSE),IF(Verifica!BF8&lt;&gt;"",1,0))</f>
        <v>0</v>
      </c>
      <c r="BG8" s="134">
        <f ca="1">IFERROR(VLOOKUP(Verifica!BG8,ELENCHI!$DI$27:$DR$38,4,FALSE),IF(Verifica!BG8&lt;&gt;"",1,0))</f>
        <v>0</v>
      </c>
      <c r="BH8" s="134">
        <f ca="1">IFERROR(VLOOKUP(Verifica!BH8,ELENCHI!$DI$27:$DR$38,4,FALSE),IF(Verifica!BH8&lt;&gt;"",1,0))</f>
        <v>0</v>
      </c>
      <c r="BI8" s="134">
        <f ca="1">IFERROR(VLOOKUP(Verifica!BI8,ELENCHI!$DI$27:$DR$38,4,FALSE),IF(Verifica!BI8&lt;&gt;"",1,0))</f>
        <v>0</v>
      </c>
      <c r="BJ8" s="134">
        <f ca="1">IFERROR(VLOOKUP(Verifica!BJ8,ELENCHI!$DI$27:$DR$38,4,FALSE),IF(Verifica!BJ8&lt;&gt;"",1,0))</f>
        <v>0</v>
      </c>
      <c r="BK8" s="134">
        <f ca="1">IFERROR(VLOOKUP(Verifica!BK8,ELENCHI!$DI$27:$DR$38,4,FALSE),IF(Verifica!BK8&lt;&gt;"",1,0))</f>
        <v>0</v>
      </c>
      <c r="BL8" s="134">
        <f ca="1">IFERROR(VLOOKUP(Verifica!BL8,ELENCHI!$DI$27:$DR$38,4,FALSE),IF(Verifica!BL8&lt;&gt;"",1,0))</f>
        <v>0</v>
      </c>
      <c r="BM8" s="134">
        <f ca="1">IFERROR(VLOOKUP(Verifica!BM8,ELENCHI!$DI$27:$DR$38,4,FALSE),IF(Verifica!BM8&lt;&gt;"",1,0))</f>
        <v>0</v>
      </c>
      <c r="BN8" s="134">
        <f ca="1">IFERROR(VLOOKUP(Verifica!BN8,ELENCHI!$DI$27:$DR$38,4,FALSE),IF(Verifica!BN8&lt;&gt;"",1,0))</f>
        <v>0</v>
      </c>
      <c r="BO8" s="134">
        <f ca="1">IFERROR(VLOOKUP(Verifica!BO8,ELENCHI!$DI$27:$DR$38,4,FALSE),IF(Verifica!BO8&lt;&gt;"",1,0))</f>
        <v>0</v>
      </c>
      <c r="BP8" s="134">
        <f ca="1">IFERROR(VLOOKUP(Verifica!BP8,ELENCHI!$DI$27:$DR$38,4,FALSE),IF(Verifica!BP8&lt;&gt;"",1,0))</f>
        <v>0</v>
      </c>
      <c r="BQ8" s="134">
        <f ca="1">IFERROR(VLOOKUP(Verifica!BQ8,ELENCHI!$DI$27:$DR$38,4,FALSE),IF(Verifica!BQ8&lt;&gt;"",1,0))</f>
        <v>0</v>
      </c>
      <c r="BR8" s="134">
        <f ca="1">IFERROR(VLOOKUP(Verifica!BR8,ELENCHI!$DI$27:$DR$38,4,FALSE),IF(Verifica!BR8&lt;&gt;"",1,0))</f>
        <v>0</v>
      </c>
      <c r="BS8" s="134">
        <f ca="1">IFERROR(VLOOKUP(Verifica!BS8,ELENCHI!$DI$27:$DR$38,4,FALSE),IF(Verifica!BS8&lt;&gt;"",1,0))</f>
        <v>0</v>
      </c>
      <c r="BT8" s="134">
        <f ca="1">IFERROR(VLOOKUP(Verifica!BT8,ELENCHI!$DI$27:$DR$38,4,FALSE),IF(Verifica!BT8&lt;&gt;"",1,0))</f>
        <v>0</v>
      </c>
      <c r="BU8" s="134">
        <f ca="1">IFERROR(VLOOKUP(Verifica!BU8,ELENCHI!$DI$27:$DR$38,4,FALSE),IF(Verifica!BU8&lt;&gt;"",1,0))</f>
        <v>0</v>
      </c>
      <c r="BV8" s="134">
        <f ca="1">IFERROR(VLOOKUP(Verifica!BV8,ELENCHI!$DI$27:$DR$38,4,FALSE),IF(Verifica!BV8&lt;&gt;"",1,0))</f>
        <v>0</v>
      </c>
      <c r="BW8" s="134">
        <f ca="1">IFERROR(VLOOKUP(Verifica!BW8,ELENCHI!$DI$27:$DR$38,4,FALSE),IF(Verifica!BW8&lt;&gt;"",1,0))</f>
        <v>0</v>
      </c>
      <c r="BX8" s="134">
        <f ca="1">IFERROR(VLOOKUP(Verifica!BX8,ELENCHI!$DI$27:$DR$38,4,FALSE),IF(Verifica!BX8&lt;&gt;"",1,0))</f>
        <v>0</v>
      </c>
      <c r="BY8" s="134">
        <f ca="1">IFERROR(VLOOKUP(Verifica!BY8,ELENCHI!$DI$27:$DR$38,4,FALSE),IF(Verifica!BY8&lt;&gt;"",1,0))</f>
        <v>0</v>
      </c>
      <c r="BZ8" s="134">
        <f ca="1">IFERROR(VLOOKUP(Verifica!BZ8,ELENCHI!$DI$27:$DR$38,4,FALSE),IF(Verifica!BZ8&lt;&gt;"",1,0))</f>
        <v>0</v>
      </c>
      <c r="CA8" s="134">
        <f ca="1">IFERROR(VLOOKUP(Verifica!CA8,ELENCHI!$DI$27:$DR$38,4,FALSE),IF(Verifica!CA8&lt;&gt;"",1,0))</f>
        <v>0</v>
      </c>
      <c r="CB8" s="134">
        <f ca="1">IFERROR(VLOOKUP(Verifica!CB8,ELENCHI!$DI$27:$DR$38,4,FALSE),IF(Verifica!CB8&lt;&gt;"",1,0))</f>
        <v>0</v>
      </c>
      <c r="CC8" s="134">
        <f ca="1">IFERROR(VLOOKUP(Verifica!CC8,ELENCHI!$DI$27:$DR$38,4,FALSE),IF(Verifica!CC8&lt;&gt;"",1,0))</f>
        <v>0</v>
      </c>
      <c r="CD8" s="134">
        <f ca="1">IFERROR(VLOOKUP(Verifica!CD8,ELENCHI!$DI$27:$DR$38,4,FALSE),IF(Verifica!CD8&lt;&gt;"",1,0))</f>
        <v>0</v>
      </c>
      <c r="CE8" s="134">
        <f ca="1">IFERROR(VLOOKUP(Verifica!CE8,ELENCHI!$DI$27:$DR$38,4,FALSE),IF(Verifica!CE8&lt;&gt;"",1,0))</f>
        <v>0</v>
      </c>
      <c r="CF8" s="134">
        <f ca="1">IFERROR(VLOOKUP(Verifica!CF8,ELENCHI!$DI$27:$DR$38,4,FALSE),IF(Verifica!CF8&lt;&gt;"",1,0))</f>
        <v>0</v>
      </c>
      <c r="CG8" s="134">
        <f ca="1">IFERROR(VLOOKUP(Verifica!CG8,ELENCHI!$DI$27:$DR$38,4,FALSE),IF(Verifica!CG8&lt;&gt;"",1,0))</f>
        <v>0</v>
      </c>
      <c r="CH8" s="134">
        <f ca="1">IFERROR(VLOOKUP(Verifica!CH8,ELENCHI!$DI$27:$DR$38,4,FALSE),IF(Verifica!CH8&lt;&gt;"",1,0))</f>
        <v>0</v>
      </c>
      <c r="CI8" s="134">
        <f ca="1">IFERROR(VLOOKUP(Verifica!CI8,ELENCHI!$DI$27:$DR$38,4,FALSE),IF(Verifica!CI8&lt;&gt;"",1,0))</f>
        <v>0</v>
      </c>
      <c r="CJ8" s="134">
        <f ca="1">IFERROR(VLOOKUP(Verifica!CJ8,ELENCHI!$DI$27:$DR$38,4,FALSE),IF(Verifica!CJ8&lt;&gt;"",1,0))</f>
        <v>0</v>
      </c>
      <c r="CK8" s="134">
        <f ca="1">IFERROR(VLOOKUP(Verifica!CK8,ELENCHI!$DI$27:$DR$38,4,FALSE),IF(Verifica!CK8&lt;&gt;"",1,0))</f>
        <v>0</v>
      </c>
      <c r="CL8" s="134">
        <f ca="1">IFERROR(VLOOKUP(Verifica!CL8,ELENCHI!$DI$27:$DR$38,4,FALSE),IF(Verifica!CL8&lt;&gt;"",1,0))</f>
        <v>0</v>
      </c>
      <c r="CM8" s="134">
        <f ca="1">IFERROR(VLOOKUP(Verifica!CM8,ELENCHI!$DI$27:$DR$38,4,FALSE),IF(Verifica!CM8&lt;&gt;"",1,0))</f>
        <v>0</v>
      </c>
      <c r="CN8" s="134">
        <f ca="1">IFERROR(VLOOKUP(Verifica!CN8,ELENCHI!$DI$27:$DR$38,4,FALSE),IF(Verifica!CN8&lt;&gt;"",1,0))</f>
        <v>0</v>
      </c>
      <c r="CO8" s="134">
        <f ca="1">IFERROR(VLOOKUP(Verifica!CO8,ELENCHI!$DI$27:$DR$38,4,FALSE),IF(Verifica!CO8&lt;&gt;"",1,0))</f>
        <v>0</v>
      </c>
      <c r="CP8" s="134">
        <f ca="1">IFERROR(VLOOKUP(Verifica!CP8,ELENCHI!$DI$27:$DR$38,4,FALSE),IF(Verifica!CP8&lt;&gt;"",1,0))</f>
        <v>0</v>
      </c>
      <c r="CQ8" s="134">
        <f ca="1">IFERROR(VLOOKUP(Verifica!CQ8,ELENCHI!$DI$27:$DR$38,4,FALSE),IF(Verifica!CQ8&lt;&gt;"",1,0))</f>
        <v>0</v>
      </c>
      <c r="CR8" s="134">
        <f ca="1">IFERROR(VLOOKUP(Verifica!CR8,ELENCHI!$DI$27:$DR$38,4,FALSE),IF(Verifica!CR8&lt;&gt;"",1,0))</f>
        <v>0</v>
      </c>
      <c r="CS8" s="134">
        <f ca="1">IFERROR(VLOOKUP(Verifica!CS8,ELENCHI!$DI$27:$DR$38,4,FALSE),IF(Verifica!CS8&lt;&gt;"",1,0))</f>
        <v>0</v>
      </c>
      <c r="CT8" s="134">
        <f ca="1">IFERROR(VLOOKUP(Verifica!CT8,ELENCHI!$DI$27:$DR$38,4,FALSE),IF(Verifica!CT8&lt;&gt;"",1,0))</f>
        <v>0</v>
      </c>
      <c r="CU8" s="134">
        <f ca="1">IFERROR(VLOOKUP(Verifica!CU8,ELENCHI!$DI$27:$DR$38,4,FALSE),IF(Verifica!CU8&lt;&gt;"",1,0))</f>
        <v>0</v>
      </c>
      <c r="CV8" s="134">
        <f ca="1">IFERROR(VLOOKUP(Verifica!CV8,ELENCHI!$DI$27:$DR$38,4,FALSE),IF(Verifica!CV8&lt;&gt;"",1,0))</f>
        <v>0</v>
      </c>
      <c r="CW8" s="134">
        <f ca="1">IFERROR(VLOOKUP(Verifica!CW8,ELENCHI!$DI$27:$DR$38,4,FALSE),IF(Verifica!CW8&lt;&gt;"",1,0))</f>
        <v>0</v>
      </c>
      <c r="CX8" s="134">
        <f ca="1">IFERROR(VLOOKUP(Verifica!CX8,ELENCHI!$DI$27:$DR$38,4,FALSE),IF(Verifica!CX8&lt;&gt;"",1,0))</f>
        <v>0</v>
      </c>
      <c r="CY8" s="134">
        <f ca="1">IFERROR(VLOOKUP(Verifica!CY8,ELENCHI!$DI$27:$DR$38,4,FALSE),IF(Verifica!CY8&lt;&gt;"",1,0))</f>
        <v>0</v>
      </c>
      <c r="CZ8" s="134">
        <f ca="1">IFERROR(VLOOKUP(Verifica!CZ8,ELENCHI!$DI$27:$DR$38,4,FALSE),IF(Verifica!CZ8&lt;&gt;"",1,0))</f>
        <v>0</v>
      </c>
      <c r="DA8" s="134">
        <f ca="1">IFERROR(VLOOKUP(Verifica!DA8,ELENCHI!$DI$27:$DR$38,4,FALSE),IF(Verifica!DA8&lt;&gt;"",1,0))</f>
        <v>0</v>
      </c>
      <c r="DB8" s="134">
        <f ca="1">IFERROR(VLOOKUP(Verifica!DB8,ELENCHI!$DI$27:$DR$38,4,FALSE),IF(Verifica!DB8&lt;&gt;"",1,0))</f>
        <v>0</v>
      </c>
    </row>
    <row r="9" spans="1:106">
      <c r="A9" t="str">
        <f>Verifica!A9</f>
        <v>n° ESTENSIONE</v>
      </c>
      <c r="B9" s="466"/>
      <c r="C9" s="466"/>
      <c r="D9" s="466"/>
      <c r="E9" s="466"/>
      <c r="F9" s="101">
        <f t="shared" si="2"/>
        <v>0</v>
      </c>
    </row>
    <row r="10" spans="1:106">
      <c r="A10" t="str">
        <f>Verifica!A10</f>
        <v>VERSIONE</v>
      </c>
      <c r="B10" s="466"/>
      <c r="C10" s="466"/>
      <c r="D10" s="466"/>
      <c r="E10" s="466"/>
      <c r="F10" s="101">
        <f t="shared" si="2"/>
        <v>0</v>
      </c>
    </row>
    <row r="11" spans="1:106">
      <c r="A11" t="str">
        <f>Verifica!A11</f>
        <v>DATA RICHIESTA</v>
      </c>
      <c r="B11" s="466" t="s">
        <v>467</v>
      </c>
      <c r="C11" s="466"/>
      <c r="D11" s="466"/>
      <c r="E11" s="466"/>
      <c r="F11" s="101">
        <f t="shared" ca="1" si="2"/>
        <v>0</v>
      </c>
      <c r="G11" s="134">
        <f ca="1">IFERROR(IF(Verifica!G11&lt;&gt;"",Verifica!G11*0,0),1)</f>
        <v>0</v>
      </c>
      <c r="H11" s="134">
        <f ca="1">IFERROR(IF(Verifica!H11&lt;&gt;"",Verifica!H11*0,0),1)</f>
        <v>0</v>
      </c>
      <c r="I11" s="134">
        <f ca="1">IFERROR(IF(Verifica!I11&lt;&gt;"",Verifica!I11*0,0),1)</f>
        <v>0</v>
      </c>
      <c r="J11" s="134">
        <f ca="1">IFERROR(IF(Verifica!J11&lt;&gt;"",Verifica!J11*0,0),1)</f>
        <v>0</v>
      </c>
      <c r="K11" s="134">
        <f ca="1">IFERROR(IF(Verifica!K11&lt;&gt;"",Verifica!K11*0,0),1)</f>
        <v>0</v>
      </c>
      <c r="L11" s="134">
        <f ca="1">IFERROR(IF(Verifica!L11&lt;&gt;"",Verifica!L11*0,0),1)</f>
        <v>0</v>
      </c>
      <c r="M11" s="134">
        <f ca="1">IFERROR(IF(Verifica!M11&lt;&gt;"",Verifica!M11*0,0),1)</f>
        <v>0</v>
      </c>
      <c r="N11" s="134">
        <f ca="1">IFERROR(IF(Verifica!N11&lt;&gt;"",Verifica!N11*0,0),1)</f>
        <v>0</v>
      </c>
      <c r="O11" s="134">
        <f ca="1">IFERROR(IF(Verifica!O11&lt;&gt;"",Verifica!O11*0,0),1)</f>
        <v>0</v>
      </c>
      <c r="P11" s="134">
        <f ca="1">IFERROR(IF(Verifica!P11&lt;&gt;"",Verifica!P11*0,0),1)</f>
        <v>0</v>
      </c>
      <c r="Q11" s="134">
        <f ca="1">IFERROR(IF(Verifica!Q11&lt;&gt;"",Verifica!Q11*0,0),1)</f>
        <v>0</v>
      </c>
      <c r="R11" s="134">
        <f ca="1">IFERROR(IF(Verifica!R11&lt;&gt;"",Verifica!R11*0,0),1)</f>
        <v>0</v>
      </c>
      <c r="S11" s="134">
        <f ca="1">IFERROR(IF(Verifica!S11&lt;&gt;"",Verifica!S11*0,0),1)</f>
        <v>0</v>
      </c>
      <c r="T11" s="134">
        <f ca="1">IFERROR(IF(Verifica!T11&lt;&gt;"",Verifica!T11*0,0),1)</f>
        <v>0</v>
      </c>
      <c r="U11" s="134">
        <f ca="1">IFERROR(IF(Verifica!U11&lt;&gt;"",Verifica!U11*0,0),1)</f>
        <v>0</v>
      </c>
      <c r="V11" s="134">
        <f ca="1">IFERROR(IF(Verifica!V11&lt;&gt;"",Verifica!V11*0,0),1)</f>
        <v>0</v>
      </c>
      <c r="W11" s="134">
        <f ca="1">IFERROR(IF(Verifica!W11&lt;&gt;"",Verifica!W11*0,0),1)</f>
        <v>0</v>
      </c>
      <c r="X11" s="134">
        <f ca="1">IFERROR(IF(Verifica!X11&lt;&gt;"",Verifica!X11*0,0),1)</f>
        <v>0</v>
      </c>
      <c r="Y11" s="134">
        <f ca="1">IFERROR(IF(Verifica!Y11&lt;&gt;"",Verifica!Y11*0,0),1)</f>
        <v>0</v>
      </c>
      <c r="Z11" s="134">
        <f ca="1">IFERROR(IF(Verifica!Z11&lt;&gt;"",Verifica!Z11*0,0),1)</f>
        <v>0</v>
      </c>
      <c r="AA11" s="134">
        <f ca="1">IFERROR(IF(Verifica!AA11&lt;&gt;"",Verifica!AA11*0,0),1)</f>
        <v>0</v>
      </c>
      <c r="AB11" s="134">
        <f ca="1">IFERROR(IF(Verifica!AB11&lt;&gt;"",Verifica!AB11*0,0),1)</f>
        <v>0</v>
      </c>
      <c r="AC11" s="134">
        <f ca="1">IFERROR(IF(Verifica!AC11&lt;&gt;"",Verifica!AC11*0,0),1)</f>
        <v>0</v>
      </c>
      <c r="AD11" s="134">
        <f ca="1">IFERROR(IF(Verifica!AD11&lt;&gt;"",Verifica!AD11*0,0),1)</f>
        <v>0</v>
      </c>
      <c r="AE11" s="134">
        <f ca="1">IFERROR(IF(Verifica!AE11&lt;&gt;"",Verifica!AE11*0,0),1)</f>
        <v>0</v>
      </c>
      <c r="AF11" s="134">
        <f ca="1">IFERROR(IF(Verifica!AF11&lt;&gt;"",Verifica!AF11*0,0),1)</f>
        <v>0</v>
      </c>
      <c r="AG11" s="134">
        <f ca="1">IFERROR(IF(Verifica!AG11&lt;&gt;"",Verifica!AG11*0,0),1)</f>
        <v>0</v>
      </c>
      <c r="AH11" s="134">
        <f ca="1">IFERROR(IF(Verifica!AH11&lt;&gt;"",Verifica!AH11*0,0),1)</f>
        <v>0</v>
      </c>
      <c r="AI11" s="134">
        <f ca="1">IFERROR(IF(Verifica!AI11&lt;&gt;"",Verifica!AI11*0,0),1)</f>
        <v>0</v>
      </c>
      <c r="AJ11" s="134">
        <f ca="1">IFERROR(IF(Verifica!AJ11&lt;&gt;"",Verifica!AJ11*0,0),1)</f>
        <v>0</v>
      </c>
      <c r="AK11" s="134">
        <f ca="1">IFERROR(IF(Verifica!AK11&lt;&gt;"",Verifica!AK11*0,0),1)</f>
        <v>0</v>
      </c>
      <c r="AL11" s="134">
        <f ca="1">IFERROR(IF(Verifica!AL11&lt;&gt;"",Verifica!AL11*0,0),1)</f>
        <v>0</v>
      </c>
      <c r="AM11" s="134">
        <f ca="1">IFERROR(IF(Verifica!AM11&lt;&gt;"",Verifica!AM11*0,0),1)</f>
        <v>0</v>
      </c>
      <c r="AN11" s="134">
        <f ca="1">IFERROR(IF(Verifica!AN11&lt;&gt;"",Verifica!AN11*0,0),1)</f>
        <v>0</v>
      </c>
      <c r="AO11" s="134">
        <f ca="1">IFERROR(IF(Verifica!AO11&lt;&gt;"",Verifica!AO11*0,0),1)</f>
        <v>0</v>
      </c>
      <c r="AP11" s="134">
        <f ca="1">IFERROR(IF(Verifica!AP11&lt;&gt;"",Verifica!AP11*0,0),1)</f>
        <v>0</v>
      </c>
      <c r="AQ11" s="134">
        <f ca="1">IFERROR(IF(Verifica!AQ11&lt;&gt;"",Verifica!AQ11*0,0),1)</f>
        <v>0</v>
      </c>
      <c r="AR11" s="134">
        <f ca="1">IFERROR(IF(Verifica!AR11&lt;&gt;"",Verifica!AR11*0,0),1)</f>
        <v>0</v>
      </c>
      <c r="AS11" s="134">
        <f ca="1">IFERROR(IF(Verifica!AS11&lt;&gt;"",Verifica!AS11*0,0),1)</f>
        <v>0</v>
      </c>
      <c r="AT11" s="134">
        <f ca="1">IFERROR(IF(Verifica!AT11&lt;&gt;"",Verifica!AT11*0,0),1)</f>
        <v>0</v>
      </c>
      <c r="AU11" s="134">
        <f ca="1">IFERROR(IF(Verifica!AU11&lt;&gt;"",Verifica!AU11*0,0),1)</f>
        <v>0</v>
      </c>
      <c r="AV11" s="134">
        <f ca="1">IFERROR(IF(Verifica!AV11&lt;&gt;"",Verifica!AV11*0,0),1)</f>
        <v>0</v>
      </c>
      <c r="AW11" s="134">
        <f ca="1">IFERROR(IF(Verifica!AW11&lt;&gt;"",Verifica!AW11*0,0),1)</f>
        <v>0</v>
      </c>
      <c r="AX11" s="134">
        <f ca="1">IFERROR(IF(Verifica!AX11&lt;&gt;"",Verifica!AX11*0,0),1)</f>
        <v>0</v>
      </c>
      <c r="AY11" s="134">
        <f ca="1">IFERROR(IF(Verifica!AY11&lt;&gt;"",Verifica!AY11*0,0),1)</f>
        <v>0</v>
      </c>
      <c r="AZ11" s="134">
        <f ca="1">IFERROR(IF(Verifica!AZ11&lt;&gt;"",Verifica!AZ11*0,0),1)</f>
        <v>0</v>
      </c>
      <c r="BA11" s="134">
        <f ca="1">IFERROR(IF(Verifica!BA11&lt;&gt;"",Verifica!BA11*0,0),1)</f>
        <v>0</v>
      </c>
      <c r="BB11" s="134">
        <f ca="1">IFERROR(IF(Verifica!BB11&lt;&gt;"",Verifica!BB11*0,0),1)</f>
        <v>0</v>
      </c>
      <c r="BC11" s="134">
        <f ca="1">IFERROR(IF(Verifica!BC11&lt;&gt;"",Verifica!BC11*0,0),1)</f>
        <v>0</v>
      </c>
      <c r="BD11" s="134">
        <f ca="1">IFERROR(IF(Verifica!BD11&lt;&gt;"",Verifica!BD11*0,0),1)</f>
        <v>0</v>
      </c>
      <c r="BE11" s="134">
        <f ca="1">IFERROR(IF(Verifica!BE11&lt;&gt;"",Verifica!BE11*0,0),1)</f>
        <v>0</v>
      </c>
      <c r="BF11" s="134">
        <f ca="1">IFERROR(IF(Verifica!BF11&lt;&gt;"",Verifica!BF11*0,0),1)</f>
        <v>0</v>
      </c>
      <c r="BG11" s="134">
        <f ca="1">IFERROR(IF(Verifica!BG11&lt;&gt;"",Verifica!BG11*0,0),1)</f>
        <v>0</v>
      </c>
      <c r="BH11" s="134">
        <f ca="1">IFERROR(IF(Verifica!BH11&lt;&gt;"",Verifica!BH11*0,0),1)</f>
        <v>0</v>
      </c>
      <c r="BI11" s="134">
        <f ca="1">IFERROR(IF(Verifica!BI11&lt;&gt;"",Verifica!BI11*0,0),1)</f>
        <v>0</v>
      </c>
      <c r="BJ11" s="134">
        <f ca="1">IFERROR(IF(Verifica!BJ11&lt;&gt;"",Verifica!BJ11*0,0),1)</f>
        <v>0</v>
      </c>
      <c r="BK11" s="134">
        <f ca="1">IFERROR(IF(Verifica!BK11&lt;&gt;"",Verifica!BK11*0,0),1)</f>
        <v>0</v>
      </c>
      <c r="BL11" s="134">
        <f ca="1">IFERROR(IF(Verifica!BL11&lt;&gt;"",Verifica!BL11*0,0),1)</f>
        <v>0</v>
      </c>
      <c r="BM11" s="134">
        <f ca="1">IFERROR(IF(Verifica!BM11&lt;&gt;"",Verifica!BM11*0,0),1)</f>
        <v>0</v>
      </c>
      <c r="BN11" s="134">
        <f ca="1">IFERROR(IF(Verifica!BN11&lt;&gt;"",Verifica!BN11*0,0),1)</f>
        <v>0</v>
      </c>
      <c r="BO11" s="134">
        <f ca="1">IFERROR(IF(Verifica!BO11&lt;&gt;"",Verifica!BO11*0,0),1)</f>
        <v>0</v>
      </c>
      <c r="BP11" s="134">
        <f ca="1">IFERROR(IF(Verifica!BP11&lt;&gt;"",Verifica!BP11*0,0),1)</f>
        <v>0</v>
      </c>
      <c r="BQ11" s="134">
        <f ca="1">IFERROR(IF(Verifica!BQ11&lt;&gt;"",Verifica!BQ11*0,0),1)</f>
        <v>0</v>
      </c>
      <c r="BR11" s="134">
        <f ca="1">IFERROR(IF(Verifica!BR11&lt;&gt;"",Verifica!BR11*0,0),1)</f>
        <v>0</v>
      </c>
      <c r="BS11" s="134">
        <f ca="1">IFERROR(IF(Verifica!BS11&lt;&gt;"",Verifica!BS11*0,0),1)</f>
        <v>0</v>
      </c>
      <c r="BT11" s="134">
        <f ca="1">IFERROR(IF(Verifica!BT11&lt;&gt;"",Verifica!BT11*0,0),1)</f>
        <v>0</v>
      </c>
      <c r="BU11" s="134">
        <f ca="1">IFERROR(IF(Verifica!BU11&lt;&gt;"",Verifica!BU11*0,0),1)</f>
        <v>0</v>
      </c>
      <c r="BV11" s="134">
        <f ca="1">IFERROR(IF(Verifica!BV11&lt;&gt;"",Verifica!BV11*0,0),1)</f>
        <v>0</v>
      </c>
      <c r="BW11" s="134">
        <f ca="1">IFERROR(IF(Verifica!BW11&lt;&gt;"",Verifica!BW11*0,0),1)</f>
        <v>0</v>
      </c>
      <c r="BX11" s="134">
        <f ca="1">IFERROR(IF(Verifica!BX11&lt;&gt;"",Verifica!BX11*0,0),1)</f>
        <v>0</v>
      </c>
      <c r="BY11" s="134">
        <f ca="1">IFERROR(IF(Verifica!BY11&lt;&gt;"",Verifica!BY11*0,0),1)</f>
        <v>0</v>
      </c>
      <c r="BZ11" s="134">
        <f ca="1">IFERROR(IF(Verifica!BZ11&lt;&gt;"",Verifica!BZ11*0,0),1)</f>
        <v>0</v>
      </c>
      <c r="CA11" s="134">
        <f ca="1">IFERROR(IF(Verifica!CA11&lt;&gt;"",Verifica!CA11*0,0),1)</f>
        <v>0</v>
      </c>
      <c r="CB11" s="134">
        <f ca="1">IFERROR(IF(Verifica!CB11&lt;&gt;"",Verifica!CB11*0,0),1)</f>
        <v>0</v>
      </c>
      <c r="CC11" s="134">
        <f ca="1">IFERROR(IF(Verifica!CC11&lt;&gt;"",Verifica!CC11*0,0),1)</f>
        <v>0</v>
      </c>
      <c r="CD11" s="134">
        <f ca="1">IFERROR(IF(Verifica!CD11&lt;&gt;"",Verifica!CD11*0,0),1)</f>
        <v>0</v>
      </c>
      <c r="CE11" s="134">
        <f ca="1">IFERROR(IF(Verifica!CE11&lt;&gt;"",Verifica!CE11*0,0),1)</f>
        <v>0</v>
      </c>
      <c r="CF11" s="134">
        <f ca="1">IFERROR(IF(Verifica!CF11&lt;&gt;"",Verifica!CF11*0,0),1)</f>
        <v>0</v>
      </c>
      <c r="CG11" s="134">
        <f ca="1">IFERROR(IF(Verifica!CG11&lt;&gt;"",Verifica!CG11*0,0),1)</f>
        <v>0</v>
      </c>
      <c r="CH11" s="134">
        <f ca="1">IFERROR(IF(Verifica!CH11&lt;&gt;"",Verifica!CH11*0,0),1)</f>
        <v>0</v>
      </c>
      <c r="CI11" s="134">
        <f ca="1">IFERROR(IF(Verifica!CI11&lt;&gt;"",Verifica!CI11*0,0),1)</f>
        <v>0</v>
      </c>
      <c r="CJ11" s="134">
        <f ca="1">IFERROR(IF(Verifica!CJ11&lt;&gt;"",Verifica!CJ11*0,0),1)</f>
        <v>0</v>
      </c>
      <c r="CK11" s="134">
        <f ca="1">IFERROR(IF(Verifica!CK11&lt;&gt;"",Verifica!CK11*0,0),1)</f>
        <v>0</v>
      </c>
      <c r="CL11" s="134">
        <f ca="1">IFERROR(IF(Verifica!CL11&lt;&gt;"",Verifica!CL11*0,0),1)</f>
        <v>0</v>
      </c>
      <c r="CM11" s="134">
        <f ca="1">IFERROR(IF(Verifica!CM11&lt;&gt;"",Verifica!CM11*0,0),1)</f>
        <v>0</v>
      </c>
      <c r="CN11" s="134">
        <f ca="1">IFERROR(IF(Verifica!CN11&lt;&gt;"",Verifica!CN11*0,0),1)</f>
        <v>0</v>
      </c>
      <c r="CO11" s="134">
        <f ca="1">IFERROR(IF(Verifica!CO11&lt;&gt;"",Verifica!CO11*0,0),1)</f>
        <v>0</v>
      </c>
      <c r="CP11" s="134">
        <f ca="1">IFERROR(IF(Verifica!CP11&lt;&gt;"",Verifica!CP11*0,0),1)</f>
        <v>0</v>
      </c>
      <c r="CQ11" s="134">
        <f ca="1">IFERROR(IF(Verifica!CQ11&lt;&gt;"",Verifica!CQ11*0,0),1)</f>
        <v>0</v>
      </c>
      <c r="CR11" s="134">
        <f ca="1">IFERROR(IF(Verifica!CR11&lt;&gt;"",Verifica!CR11*0,0),1)</f>
        <v>0</v>
      </c>
      <c r="CS11" s="134">
        <f ca="1">IFERROR(IF(Verifica!CS11&lt;&gt;"",Verifica!CS11*0,0),1)</f>
        <v>0</v>
      </c>
      <c r="CT11" s="134">
        <f ca="1">IFERROR(IF(Verifica!CT11&lt;&gt;"",Verifica!CT11*0,0),1)</f>
        <v>0</v>
      </c>
      <c r="CU11" s="134">
        <f ca="1">IFERROR(IF(Verifica!CU11&lt;&gt;"",Verifica!CU11*0,0),1)</f>
        <v>0</v>
      </c>
      <c r="CV11" s="134">
        <f ca="1">IFERROR(IF(Verifica!CV11&lt;&gt;"",Verifica!CV11*0,0),1)</f>
        <v>0</v>
      </c>
      <c r="CW11" s="134">
        <f ca="1">IFERROR(IF(Verifica!CW11&lt;&gt;"",Verifica!CW11*0,0),1)</f>
        <v>0</v>
      </c>
      <c r="CX11" s="134">
        <f ca="1">IFERROR(IF(Verifica!CX11&lt;&gt;"",Verifica!CX11*0,0),1)</f>
        <v>0</v>
      </c>
      <c r="CY11" s="134">
        <f ca="1">IFERROR(IF(Verifica!CY11&lt;&gt;"",Verifica!CY11*0,0),1)</f>
        <v>0</v>
      </c>
      <c r="CZ11" s="134">
        <f ca="1">IFERROR(IF(Verifica!CZ11&lt;&gt;"",Verifica!CZ11*0,0),1)</f>
        <v>0</v>
      </c>
      <c r="DA11" s="134">
        <f ca="1">IFERROR(IF(Verifica!DA11&lt;&gt;"",Verifica!DA11*0,0),1)</f>
        <v>0</v>
      </c>
      <c r="DB11" s="134">
        <f ca="1">IFERROR(IF(Verifica!DB11&lt;&gt;"",Verifica!DB11*0,0),1)</f>
        <v>0</v>
      </c>
    </row>
    <row r="12" spans="1:106">
      <c r="A12" t="str">
        <f>Verifica!A12</f>
        <v>TIPO OMO.</v>
      </c>
      <c r="B12" s="466" t="s">
        <v>466</v>
      </c>
      <c r="C12" s="466"/>
      <c r="D12" s="466"/>
      <c r="E12" s="466"/>
      <c r="F12" s="101">
        <f t="shared" ca="1" si="2"/>
        <v>0</v>
      </c>
      <c r="G12" s="134">
        <f ca="1">IFERROR(VLOOKUP(Verifica!G12,ELENCHI!$DM$27:$DP$30,4,FALSE),IF(Verifica!G12&lt;&gt;"",1,0))</f>
        <v>0</v>
      </c>
      <c r="H12" s="134">
        <f ca="1">IFERROR(VLOOKUP(Verifica!H12,ELENCHI!$DM$27:$DP$30,4,FALSE),IF(Verifica!H12&lt;&gt;"",1,0))</f>
        <v>0</v>
      </c>
      <c r="I12" s="134">
        <f ca="1">IFERROR(VLOOKUP(Verifica!I12,ELENCHI!$DM$27:$DP$30,4,FALSE),IF(Verifica!I12&lt;&gt;"",1,0))</f>
        <v>0</v>
      </c>
      <c r="J12" s="134">
        <f ca="1">IFERROR(VLOOKUP(Verifica!J12,ELENCHI!$DM$27:$DP$30,4,FALSE),IF(Verifica!J12&lt;&gt;"",1,0))</f>
        <v>0</v>
      </c>
      <c r="K12" s="134">
        <f ca="1">IFERROR(VLOOKUP(Verifica!K12,ELENCHI!$DM$27:$DP$30,4,FALSE),IF(Verifica!K12&lt;&gt;"",1,0))</f>
        <v>0</v>
      </c>
      <c r="L12" s="134">
        <f ca="1">IFERROR(VLOOKUP(Verifica!L12,ELENCHI!$DM$27:$DP$30,4,FALSE),IF(Verifica!L12&lt;&gt;"",1,0))</f>
        <v>0</v>
      </c>
      <c r="M12" s="134">
        <f ca="1">IFERROR(VLOOKUP(Verifica!M12,ELENCHI!$DM$27:$DP$30,4,FALSE),IF(Verifica!M12&lt;&gt;"",1,0))</f>
        <v>0</v>
      </c>
      <c r="N12" s="134">
        <f ca="1">IFERROR(VLOOKUP(Verifica!N12,ELENCHI!$DM$27:$DP$30,4,FALSE),IF(Verifica!N12&lt;&gt;"",1,0))</f>
        <v>0</v>
      </c>
      <c r="O12" s="134">
        <f ca="1">IFERROR(VLOOKUP(Verifica!O12,ELENCHI!$DM$27:$DP$30,4,FALSE),IF(Verifica!O12&lt;&gt;"",1,0))</f>
        <v>0</v>
      </c>
      <c r="P12" s="134">
        <f ca="1">IFERROR(VLOOKUP(Verifica!P12,ELENCHI!$DM$27:$DP$30,4,FALSE),IF(Verifica!P12&lt;&gt;"",1,0))</f>
        <v>0</v>
      </c>
      <c r="Q12" s="134">
        <f ca="1">IFERROR(VLOOKUP(Verifica!Q12,ELENCHI!$DM$27:$DP$30,4,FALSE),IF(Verifica!Q12&lt;&gt;"",1,0))</f>
        <v>0</v>
      </c>
      <c r="R12" s="134">
        <f ca="1">IFERROR(VLOOKUP(Verifica!R12,ELENCHI!$DM$27:$DP$30,4,FALSE),IF(Verifica!R12&lt;&gt;"",1,0))</f>
        <v>0</v>
      </c>
      <c r="S12" s="134">
        <f ca="1">IFERROR(VLOOKUP(Verifica!S12,ELENCHI!$DM$27:$DP$30,4,FALSE),IF(Verifica!S12&lt;&gt;"",1,0))</f>
        <v>0</v>
      </c>
      <c r="T12" s="134">
        <f ca="1">IFERROR(VLOOKUP(Verifica!T12,ELENCHI!$DM$27:$DP$30,4,FALSE),IF(Verifica!T12&lt;&gt;"",1,0))</f>
        <v>0</v>
      </c>
      <c r="U12" s="134">
        <f ca="1">IFERROR(VLOOKUP(Verifica!U12,ELENCHI!$DM$27:$DP$30,4,FALSE),IF(Verifica!U12&lt;&gt;"",1,0))</f>
        <v>0</v>
      </c>
      <c r="V12" s="134">
        <f ca="1">IFERROR(VLOOKUP(Verifica!V12,ELENCHI!$DM$27:$DP$30,4,FALSE),IF(Verifica!V12&lt;&gt;"",1,0))</f>
        <v>0</v>
      </c>
      <c r="W12" s="134">
        <f ca="1">IFERROR(VLOOKUP(Verifica!W12,ELENCHI!$DM$27:$DP$30,4,FALSE),IF(Verifica!W12&lt;&gt;"",1,0))</f>
        <v>0</v>
      </c>
      <c r="X12" s="134">
        <f ca="1">IFERROR(VLOOKUP(Verifica!X12,ELENCHI!$DM$27:$DP$30,4,FALSE),IF(Verifica!X12&lt;&gt;"",1,0))</f>
        <v>0</v>
      </c>
      <c r="Y12" s="134">
        <f ca="1">IFERROR(VLOOKUP(Verifica!Y12,ELENCHI!$DM$27:$DP$30,4,FALSE),IF(Verifica!Y12&lt;&gt;"",1,0))</f>
        <v>0</v>
      </c>
      <c r="Z12" s="134">
        <f ca="1">IFERROR(VLOOKUP(Verifica!Z12,ELENCHI!$DM$27:$DP$30,4,FALSE),IF(Verifica!Z12&lt;&gt;"",1,0))</f>
        <v>0</v>
      </c>
      <c r="AA12" s="134">
        <f ca="1">IFERROR(VLOOKUP(Verifica!AA12,ELENCHI!$DM$27:$DP$30,4,FALSE),IF(Verifica!AA12&lt;&gt;"",1,0))</f>
        <v>0</v>
      </c>
      <c r="AB12" s="134">
        <f ca="1">IFERROR(VLOOKUP(Verifica!AB12,ELENCHI!$DM$27:$DP$30,4,FALSE),IF(Verifica!AB12&lt;&gt;"",1,0))</f>
        <v>0</v>
      </c>
      <c r="AC12" s="134">
        <f ca="1">IFERROR(VLOOKUP(Verifica!AC12,ELENCHI!$DM$27:$DP$30,4,FALSE),IF(Verifica!AC12&lt;&gt;"",1,0))</f>
        <v>0</v>
      </c>
      <c r="AD12" s="134">
        <f ca="1">IFERROR(VLOOKUP(Verifica!AD12,ELENCHI!$DM$27:$DP$30,4,FALSE),IF(Verifica!AD12&lt;&gt;"",1,0))</f>
        <v>0</v>
      </c>
      <c r="AE12" s="134">
        <f ca="1">IFERROR(VLOOKUP(Verifica!AE12,ELENCHI!$DM$27:$DP$30,4,FALSE),IF(Verifica!AE12&lt;&gt;"",1,0))</f>
        <v>0</v>
      </c>
      <c r="AF12" s="134">
        <f ca="1">IFERROR(VLOOKUP(Verifica!AF12,ELENCHI!$DM$27:$DP$30,4,FALSE),IF(Verifica!AF12&lt;&gt;"",1,0))</f>
        <v>0</v>
      </c>
      <c r="AG12" s="134">
        <f ca="1">IFERROR(VLOOKUP(Verifica!AG12,ELENCHI!$DM$27:$DP$30,4,FALSE),IF(Verifica!AG12&lt;&gt;"",1,0))</f>
        <v>0</v>
      </c>
      <c r="AH12" s="134">
        <f ca="1">IFERROR(VLOOKUP(Verifica!AH12,ELENCHI!$DM$27:$DP$30,4,FALSE),IF(Verifica!AH12&lt;&gt;"",1,0))</f>
        <v>0</v>
      </c>
      <c r="AI12" s="134">
        <f ca="1">IFERROR(VLOOKUP(Verifica!AI12,ELENCHI!$DM$27:$DP$30,4,FALSE),IF(Verifica!AI12&lt;&gt;"",1,0))</f>
        <v>0</v>
      </c>
      <c r="AJ12" s="134">
        <f ca="1">IFERROR(VLOOKUP(Verifica!AJ12,ELENCHI!$DM$27:$DP$30,4,FALSE),IF(Verifica!AJ12&lt;&gt;"",1,0))</f>
        <v>0</v>
      </c>
      <c r="AK12" s="134">
        <f ca="1">IFERROR(VLOOKUP(Verifica!AK12,ELENCHI!$DM$27:$DP$30,4,FALSE),IF(Verifica!AK12&lt;&gt;"",1,0))</f>
        <v>0</v>
      </c>
      <c r="AL12" s="134">
        <f ca="1">IFERROR(VLOOKUP(Verifica!AL12,ELENCHI!$DM$27:$DP$30,4,FALSE),IF(Verifica!AL12&lt;&gt;"",1,0))</f>
        <v>0</v>
      </c>
      <c r="AM12" s="134">
        <f ca="1">IFERROR(VLOOKUP(Verifica!AM12,ELENCHI!$DM$27:$DP$30,4,FALSE),IF(Verifica!AM12&lt;&gt;"",1,0))</f>
        <v>0</v>
      </c>
      <c r="AN12" s="134">
        <f ca="1">IFERROR(VLOOKUP(Verifica!AN12,ELENCHI!$DM$27:$DP$30,4,FALSE),IF(Verifica!AN12&lt;&gt;"",1,0))</f>
        <v>0</v>
      </c>
      <c r="AO12" s="134">
        <f ca="1">IFERROR(VLOOKUP(Verifica!AO12,ELENCHI!$DM$27:$DP$30,4,FALSE),IF(Verifica!AO12&lt;&gt;"",1,0))</f>
        <v>0</v>
      </c>
      <c r="AP12" s="134">
        <f ca="1">IFERROR(VLOOKUP(Verifica!AP12,ELENCHI!$DM$27:$DP$30,4,FALSE),IF(Verifica!AP12&lt;&gt;"",1,0))</f>
        <v>0</v>
      </c>
      <c r="AQ12" s="134">
        <f ca="1">IFERROR(VLOOKUP(Verifica!AQ12,ELENCHI!$DM$27:$DP$30,4,FALSE),IF(Verifica!AQ12&lt;&gt;"",1,0))</f>
        <v>0</v>
      </c>
      <c r="AR12" s="134">
        <f ca="1">IFERROR(VLOOKUP(Verifica!AR12,ELENCHI!$DM$27:$DP$30,4,FALSE),IF(Verifica!AR12&lt;&gt;"",1,0))</f>
        <v>0</v>
      </c>
      <c r="AS12" s="134">
        <f ca="1">IFERROR(VLOOKUP(Verifica!AS12,ELENCHI!$DM$27:$DP$30,4,FALSE),IF(Verifica!AS12&lt;&gt;"",1,0))</f>
        <v>0</v>
      </c>
      <c r="AT12" s="134">
        <f ca="1">IFERROR(VLOOKUP(Verifica!AT12,ELENCHI!$DM$27:$DP$30,4,FALSE),IF(Verifica!AT12&lt;&gt;"",1,0))</f>
        <v>0</v>
      </c>
      <c r="AU12" s="134">
        <f ca="1">IFERROR(VLOOKUP(Verifica!AU12,ELENCHI!$DM$27:$DP$30,4,FALSE),IF(Verifica!AU12&lt;&gt;"",1,0))</f>
        <v>0</v>
      </c>
      <c r="AV12" s="134">
        <f ca="1">IFERROR(VLOOKUP(Verifica!AV12,ELENCHI!$DM$27:$DP$30,4,FALSE),IF(Verifica!AV12&lt;&gt;"",1,0))</f>
        <v>0</v>
      </c>
      <c r="AW12" s="134">
        <f ca="1">IFERROR(VLOOKUP(Verifica!AW12,ELENCHI!$DM$27:$DP$30,4,FALSE),IF(Verifica!AW12&lt;&gt;"",1,0))</f>
        <v>0</v>
      </c>
      <c r="AX12" s="134">
        <f ca="1">IFERROR(VLOOKUP(Verifica!AX12,ELENCHI!$DM$27:$DP$30,4,FALSE),IF(Verifica!AX12&lt;&gt;"",1,0))</f>
        <v>0</v>
      </c>
      <c r="AY12" s="134">
        <f ca="1">IFERROR(VLOOKUP(Verifica!AY12,ELENCHI!$DM$27:$DP$30,4,FALSE),IF(Verifica!AY12&lt;&gt;"",1,0))</f>
        <v>0</v>
      </c>
      <c r="AZ12" s="134">
        <f ca="1">IFERROR(VLOOKUP(Verifica!AZ12,ELENCHI!$DM$27:$DP$30,4,FALSE),IF(Verifica!AZ12&lt;&gt;"",1,0))</f>
        <v>0</v>
      </c>
      <c r="BA12" s="134">
        <f ca="1">IFERROR(VLOOKUP(Verifica!BA12,ELENCHI!$DM$27:$DP$30,4,FALSE),IF(Verifica!BA12&lt;&gt;"",1,0))</f>
        <v>0</v>
      </c>
      <c r="BB12" s="134">
        <f ca="1">IFERROR(VLOOKUP(Verifica!BB12,ELENCHI!$DM$27:$DP$30,4,FALSE),IF(Verifica!BB12&lt;&gt;"",1,0))</f>
        <v>0</v>
      </c>
      <c r="BC12" s="134">
        <f ca="1">IFERROR(VLOOKUP(Verifica!BC12,ELENCHI!$DM$27:$DP$30,4,FALSE),IF(Verifica!BC12&lt;&gt;"",1,0))</f>
        <v>0</v>
      </c>
      <c r="BD12" s="134">
        <f ca="1">IFERROR(VLOOKUP(Verifica!BD12,ELENCHI!$DM$27:$DP$30,4,FALSE),IF(Verifica!BD12&lt;&gt;"",1,0))</f>
        <v>0</v>
      </c>
      <c r="BE12" s="134">
        <f ca="1">IFERROR(VLOOKUP(Verifica!BE12,ELENCHI!$DM$27:$DP$30,4,FALSE),IF(Verifica!BE12&lt;&gt;"",1,0))</f>
        <v>0</v>
      </c>
      <c r="BF12" s="134">
        <f ca="1">IFERROR(VLOOKUP(Verifica!BF12,ELENCHI!$DM$27:$DP$30,4,FALSE),IF(Verifica!BF12&lt;&gt;"",1,0))</f>
        <v>0</v>
      </c>
      <c r="BG12" s="134">
        <f ca="1">IFERROR(VLOOKUP(Verifica!BG12,ELENCHI!$DM$27:$DP$30,4,FALSE),IF(Verifica!BG12&lt;&gt;"",1,0))</f>
        <v>0</v>
      </c>
      <c r="BH12" s="134">
        <f ca="1">IFERROR(VLOOKUP(Verifica!BH12,ELENCHI!$DM$27:$DP$30,4,FALSE),IF(Verifica!BH12&lt;&gt;"",1,0))</f>
        <v>0</v>
      </c>
      <c r="BI12" s="134">
        <f ca="1">IFERROR(VLOOKUP(Verifica!BI12,ELENCHI!$DM$27:$DP$30,4,FALSE),IF(Verifica!BI12&lt;&gt;"",1,0))</f>
        <v>0</v>
      </c>
      <c r="BJ12" s="134">
        <f ca="1">IFERROR(VLOOKUP(Verifica!BJ12,ELENCHI!$DM$27:$DP$30,4,FALSE),IF(Verifica!BJ12&lt;&gt;"",1,0))</f>
        <v>0</v>
      </c>
      <c r="BK12" s="134">
        <f ca="1">IFERROR(VLOOKUP(Verifica!BK12,ELENCHI!$DM$27:$DP$30,4,FALSE),IF(Verifica!BK12&lt;&gt;"",1,0))</f>
        <v>0</v>
      </c>
      <c r="BL12" s="134">
        <f ca="1">IFERROR(VLOOKUP(Verifica!BL12,ELENCHI!$DM$27:$DP$30,4,FALSE),IF(Verifica!BL12&lt;&gt;"",1,0))</f>
        <v>0</v>
      </c>
      <c r="BM12" s="134">
        <f ca="1">IFERROR(VLOOKUP(Verifica!BM12,ELENCHI!$DM$27:$DP$30,4,FALSE),IF(Verifica!BM12&lt;&gt;"",1,0))</f>
        <v>0</v>
      </c>
      <c r="BN12" s="134">
        <f ca="1">IFERROR(VLOOKUP(Verifica!BN12,ELENCHI!$DM$27:$DP$30,4,FALSE),IF(Verifica!BN12&lt;&gt;"",1,0))</f>
        <v>0</v>
      </c>
      <c r="BO12" s="134">
        <f ca="1">IFERROR(VLOOKUP(Verifica!BO12,ELENCHI!$DM$27:$DP$30,4,FALSE),IF(Verifica!BO12&lt;&gt;"",1,0))</f>
        <v>0</v>
      </c>
      <c r="BP12" s="134">
        <f ca="1">IFERROR(VLOOKUP(Verifica!BP12,ELENCHI!$DM$27:$DP$30,4,FALSE),IF(Verifica!BP12&lt;&gt;"",1,0))</f>
        <v>0</v>
      </c>
      <c r="BQ12" s="134">
        <f ca="1">IFERROR(VLOOKUP(Verifica!BQ12,ELENCHI!$DM$27:$DP$30,4,FALSE),IF(Verifica!BQ12&lt;&gt;"",1,0))</f>
        <v>0</v>
      </c>
      <c r="BR12" s="134">
        <f ca="1">IFERROR(VLOOKUP(Verifica!BR12,ELENCHI!$DM$27:$DP$30,4,FALSE),IF(Verifica!BR12&lt;&gt;"",1,0))</f>
        <v>0</v>
      </c>
      <c r="BS12" s="134">
        <f ca="1">IFERROR(VLOOKUP(Verifica!BS12,ELENCHI!$DM$27:$DP$30,4,FALSE),IF(Verifica!BS12&lt;&gt;"",1,0))</f>
        <v>0</v>
      </c>
      <c r="BT12" s="134">
        <f ca="1">IFERROR(VLOOKUP(Verifica!BT12,ELENCHI!$DM$27:$DP$30,4,FALSE),IF(Verifica!BT12&lt;&gt;"",1,0))</f>
        <v>0</v>
      </c>
      <c r="BU12" s="134">
        <f ca="1">IFERROR(VLOOKUP(Verifica!BU12,ELENCHI!$DM$27:$DP$30,4,FALSE),IF(Verifica!BU12&lt;&gt;"",1,0))</f>
        <v>0</v>
      </c>
      <c r="BV12" s="134">
        <f ca="1">IFERROR(VLOOKUP(Verifica!BV12,ELENCHI!$DM$27:$DP$30,4,FALSE),IF(Verifica!BV12&lt;&gt;"",1,0))</f>
        <v>0</v>
      </c>
      <c r="BW12" s="134">
        <f ca="1">IFERROR(VLOOKUP(Verifica!BW12,ELENCHI!$DM$27:$DP$30,4,FALSE),IF(Verifica!BW12&lt;&gt;"",1,0))</f>
        <v>0</v>
      </c>
      <c r="BX12" s="134">
        <f ca="1">IFERROR(VLOOKUP(Verifica!BX12,ELENCHI!$DM$27:$DP$30,4,FALSE),IF(Verifica!BX12&lt;&gt;"",1,0))</f>
        <v>0</v>
      </c>
      <c r="BY12" s="134">
        <f ca="1">IFERROR(VLOOKUP(Verifica!BY12,ELENCHI!$DM$27:$DP$30,4,FALSE),IF(Verifica!BY12&lt;&gt;"",1,0))</f>
        <v>0</v>
      </c>
      <c r="BZ12" s="134">
        <f ca="1">IFERROR(VLOOKUP(Verifica!BZ12,ELENCHI!$DM$27:$DP$30,4,FALSE),IF(Verifica!BZ12&lt;&gt;"",1,0))</f>
        <v>0</v>
      </c>
      <c r="CA12" s="134">
        <f ca="1">IFERROR(VLOOKUP(Verifica!CA12,ELENCHI!$DM$27:$DP$30,4,FALSE),IF(Verifica!CA12&lt;&gt;"",1,0))</f>
        <v>0</v>
      </c>
      <c r="CB12" s="134">
        <f ca="1">IFERROR(VLOOKUP(Verifica!CB12,ELENCHI!$DM$27:$DP$30,4,FALSE),IF(Verifica!CB12&lt;&gt;"",1,0))</f>
        <v>0</v>
      </c>
      <c r="CC12" s="134">
        <f ca="1">IFERROR(VLOOKUP(Verifica!CC12,ELENCHI!$DM$27:$DP$30,4,FALSE),IF(Verifica!CC12&lt;&gt;"",1,0))</f>
        <v>0</v>
      </c>
      <c r="CD12" s="134">
        <f ca="1">IFERROR(VLOOKUP(Verifica!CD12,ELENCHI!$DM$27:$DP$30,4,FALSE),IF(Verifica!CD12&lt;&gt;"",1,0))</f>
        <v>0</v>
      </c>
      <c r="CE12" s="134">
        <f ca="1">IFERROR(VLOOKUP(Verifica!CE12,ELENCHI!$DM$27:$DP$30,4,FALSE),IF(Verifica!CE12&lt;&gt;"",1,0))</f>
        <v>0</v>
      </c>
      <c r="CF12" s="134">
        <f ca="1">IFERROR(VLOOKUP(Verifica!CF12,ELENCHI!$DM$27:$DP$30,4,FALSE),IF(Verifica!CF12&lt;&gt;"",1,0))</f>
        <v>0</v>
      </c>
      <c r="CG12" s="134">
        <f ca="1">IFERROR(VLOOKUP(Verifica!CG12,ELENCHI!$DM$27:$DP$30,4,FALSE),IF(Verifica!CG12&lt;&gt;"",1,0))</f>
        <v>0</v>
      </c>
      <c r="CH12" s="134">
        <f ca="1">IFERROR(VLOOKUP(Verifica!CH12,ELENCHI!$DM$27:$DP$30,4,FALSE),IF(Verifica!CH12&lt;&gt;"",1,0))</f>
        <v>0</v>
      </c>
      <c r="CI12" s="134">
        <f ca="1">IFERROR(VLOOKUP(Verifica!CI12,ELENCHI!$DM$27:$DP$30,4,FALSE),IF(Verifica!CI12&lt;&gt;"",1,0))</f>
        <v>0</v>
      </c>
      <c r="CJ12" s="134">
        <f ca="1">IFERROR(VLOOKUP(Verifica!CJ12,ELENCHI!$DM$27:$DP$30,4,FALSE),IF(Verifica!CJ12&lt;&gt;"",1,0))</f>
        <v>0</v>
      </c>
      <c r="CK12" s="134">
        <f ca="1">IFERROR(VLOOKUP(Verifica!CK12,ELENCHI!$DM$27:$DP$30,4,FALSE),IF(Verifica!CK12&lt;&gt;"",1,0))</f>
        <v>0</v>
      </c>
      <c r="CL12" s="134">
        <f ca="1">IFERROR(VLOOKUP(Verifica!CL12,ELENCHI!$DM$27:$DP$30,4,FALSE),IF(Verifica!CL12&lt;&gt;"",1,0))</f>
        <v>0</v>
      </c>
      <c r="CM12" s="134">
        <f ca="1">IFERROR(VLOOKUP(Verifica!CM12,ELENCHI!$DM$27:$DP$30,4,FALSE),IF(Verifica!CM12&lt;&gt;"",1,0))</f>
        <v>0</v>
      </c>
      <c r="CN12" s="134">
        <f ca="1">IFERROR(VLOOKUP(Verifica!CN12,ELENCHI!$DM$27:$DP$30,4,FALSE),IF(Verifica!CN12&lt;&gt;"",1,0))</f>
        <v>0</v>
      </c>
      <c r="CO12" s="134">
        <f ca="1">IFERROR(VLOOKUP(Verifica!CO12,ELENCHI!$DM$27:$DP$30,4,FALSE),IF(Verifica!CO12&lt;&gt;"",1,0))</f>
        <v>0</v>
      </c>
      <c r="CP12" s="134">
        <f ca="1">IFERROR(VLOOKUP(Verifica!CP12,ELENCHI!$DM$27:$DP$30,4,FALSE),IF(Verifica!CP12&lt;&gt;"",1,0))</f>
        <v>0</v>
      </c>
      <c r="CQ12" s="134">
        <f ca="1">IFERROR(VLOOKUP(Verifica!CQ12,ELENCHI!$DM$27:$DP$30,4,FALSE),IF(Verifica!CQ12&lt;&gt;"",1,0))</f>
        <v>0</v>
      </c>
      <c r="CR12" s="134">
        <f ca="1">IFERROR(VLOOKUP(Verifica!CR12,ELENCHI!$DM$27:$DP$30,4,FALSE),IF(Verifica!CR12&lt;&gt;"",1,0))</f>
        <v>0</v>
      </c>
      <c r="CS12" s="134">
        <f ca="1">IFERROR(VLOOKUP(Verifica!CS12,ELENCHI!$DM$27:$DP$30,4,FALSE),IF(Verifica!CS12&lt;&gt;"",1,0))</f>
        <v>0</v>
      </c>
      <c r="CT12" s="134">
        <f ca="1">IFERROR(VLOOKUP(Verifica!CT12,ELENCHI!$DM$27:$DP$30,4,FALSE),IF(Verifica!CT12&lt;&gt;"",1,0))</f>
        <v>0</v>
      </c>
      <c r="CU12" s="134">
        <f ca="1">IFERROR(VLOOKUP(Verifica!CU12,ELENCHI!$DM$27:$DP$30,4,FALSE),IF(Verifica!CU12&lt;&gt;"",1,0))</f>
        <v>0</v>
      </c>
      <c r="CV12" s="134">
        <f ca="1">IFERROR(VLOOKUP(Verifica!CV12,ELENCHI!$DM$27:$DP$30,4,FALSE),IF(Verifica!CV12&lt;&gt;"",1,0))</f>
        <v>0</v>
      </c>
      <c r="CW12" s="134">
        <f ca="1">IFERROR(VLOOKUP(Verifica!CW12,ELENCHI!$DM$27:$DP$30,4,FALSE),IF(Verifica!CW12&lt;&gt;"",1,0))</f>
        <v>0</v>
      </c>
      <c r="CX12" s="134">
        <f ca="1">IFERROR(VLOOKUP(Verifica!CX12,ELENCHI!$DM$27:$DP$30,4,FALSE),IF(Verifica!CX12&lt;&gt;"",1,0))</f>
        <v>0</v>
      </c>
      <c r="CY12" s="134">
        <f ca="1">IFERROR(VLOOKUP(Verifica!CY12,ELENCHI!$DM$27:$DP$30,4,FALSE),IF(Verifica!CY12&lt;&gt;"",1,0))</f>
        <v>0</v>
      </c>
      <c r="CZ12" s="134">
        <f ca="1">IFERROR(VLOOKUP(Verifica!CZ12,ELENCHI!$DM$27:$DP$30,4,FALSE),IF(Verifica!CZ12&lt;&gt;"",1,0))</f>
        <v>0</v>
      </c>
      <c r="DA12" s="134">
        <f ca="1">IFERROR(VLOOKUP(Verifica!DA12,ELENCHI!$DM$27:$DP$30,4,FALSE),IF(Verifica!DA12&lt;&gt;"",1,0))</f>
        <v>0</v>
      </c>
      <c r="DB12" s="134">
        <f ca="1">IFERROR(VLOOKUP(Verifica!DB12,ELENCHI!$DM$27:$DP$30,4,FALSE),IF(Verifica!DB12&lt;&gt;"",1,0))</f>
        <v>0</v>
      </c>
    </row>
    <row r="13" spans="1:106">
      <c r="A13" t="str">
        <f>Verifica!A13</f>
        <v>COD. OMO.</v>
      </c>
      <c r="B13" s="466"/>
      <c r="C13" s="466"/>
      <c r="D13" s="466"/>
      <c r="E13" s="466"/>
      <c r="F13" s="101">
        <f t="shared" si="2"/>
        <v>0</v>
      </c>
    </row>
    <row r="14" spans="1:106">
      <c r="A14" t="str">
        <f>Verifica!A14</f>
        <v>TIPO VEICOLO</v>
      </c>
      <c r="B14" s="466" t="s">
        <v>466</v>
      </c>
      <c r="C14" s="466"/>
      <c r="D14" s="466"/>
      <c r="E14" s="466"/>
      <c r="F14" s="101">
        <f t="shared" ca="1" si="2"/>
        <v>0</v>
      </c>
      <c r="G14" s="134">
        <f ca="1">IFERROR(VLOOKUP(Verifica!G14,ELENCHI!$B$27:$E$41,4,FALSE),IF(Verifica!G14&lt;&gt;"",1,0))</f>
        <v>0</v>
      </c>
      <c r="H14" s="134">
        <f ca="1">IFERROR(VLOOKUP(Verifica!H14,ELENCHI!$B$27:$E$41,4,FALSE),IF(Verifica!H14&lt;&gt;"",1,0))</f>
        <v>0</v>
      </c>
      <c r="I14" s="134">
        <f ca="1">IFERROR(VLOOKUP(Verifica!I14,ELENCHI!$B$27:$E$41,4,FALSE),IF(Verifica!I14&lt;&gt;"",1,0))</f>
        <v>0</v>
      </c>
      <c r="J14" s="134">
        <f ca="1">IFERROR(VLOOKUP(Verifica!J14,ELENCHI!$B$27:$E$41,4,FALSE),IF(Verifica!J14&lt;&gt;"",1,0))</f>
        <v>0</v>
      </c>
      <c r="K14" s="134">
        <f ca="1">IFERROR(VLOOKUP(Verifica!K14,ELENCHI!$B$27:$E$41,4,FALSE),IF(Verifica!K14&lt;&gt;"",1,0))</f>
        <v>0</v>
      </c>
      <c r="L14" s="134">
        <f ca="1">IFERROR(VLOOKUP(Verifica!L14,ELENCHI!$B$27:$E$41,4,FALSE),IF(Verifica!L14&lt;&gt;"",1,0))</f>
        <v>0</v>
      </c>
      <c r="M14" s="134">
        <f ca="1">IFERROR(VLOOKUP(Verifica!M14,ELENCHI!$B$27:$E$41,4,FALSE),IF(Verifica!M14&lt;&gt;"",1,0))</f>
        <v>0</v>
      </c>
      <c r="N14" s="134">
        <f ca="1">IFERROR(VLOOKUP(Verifica!N14,ELENCHI!$B$27:$E$41,4,FALSE),IF(Verifica!N14&lt;&gt;"",1,0))</f>
        <v>0</v>
      </c>
      <c r="O14" s="134">
        <f ca="1">IFERROR(VLOOKUP(Verifica!O14,ELENCHI!$B$27:$E$41,4,FALSE),IF(Verifica!O14&lt;&gt;"",1,0))</f>
        <v>0</v>
      </c>
      <c r="P14" s="134">
        <f ca="1">IFERROR(VLOOKUP(Verifica!P14,ELENCHI!$B$27:$E$41,4,FALSE),IF(Verifica!P14&lt;&gt;"",1,0))</f>
        <v>0</v>
      </c>
      <c r="Q14" s="134">
        <f ca="1">IFERROR(VLOOKUP(Verifica!Q14,ELENCHI!$B$27:$E$41,4,FALSE),IF(Verifica!Q14&lt;&gt;"",1,0))</f>
        <v>0</v>
      </c>
      <c r="R14" s="134">
        <f ca="1">IFERROR(VLOOKUP(Verifica!R14,ELENCHI!$B$27:$E$41,4,FALSE),IF(Verifica!R14&lt;&gt;"",1,0))</f>
        <v>0</v>
      </c>
      <c r="S14" s="134">
        <f ca="1">IFERROR(VLOOKUP(Verifica!S14,ELENCHI!$B$27:$E$41,4,FALSE),IF(Verifica!S14&lt;&gt;"",1,0))</f>
        <v>0</v>
      </c>
      <c r="T14" s="134">
        <f ca="1">IFERROR(VLOOKUP(Verifica!T14,ELENCHI!$B$27:$E$41,4,FALSE),IF(Verifica!T14&lt;&gt;"",1,0))</f>
        <v>0</v>
      </c>
      <c r="U14" s="134">
        <f ca="1">IFERROR(VLOOKUP(Verifica!U14,ELENCHI!$B$27:$E$41,4,FALSE),IF(Verifica!U14&lt;&gt;"",1,0))</f>
        <v>0</v>
      </c>
      <c r="V14" s="134">
        <f ca="1">IFERROR(VLOOKUP(Verifica!V14,ELENCHI!$B$27:$E$41,4,FALSE),IF(Verifica!V14&lt;&gt;"",1,0))</f>
        <v>0</v>
      </c>
      <c r="W14" s="134">
        <f ca="1">IFERROR(VLOOKUP(Verifica!W14,ELENCHI!$B$27:$E$41,4,FALSE),IF(Verifica!W14&lt;&gt;"",1,0))</f>
        <v>0</v>
      </c>
      <c r="X14" s="134">
        <f ca="1">IFERROR(VLOOKUP(Verifica!X14,ELENCHI!$B$27:$E$41,4,FALSE),IF(Verifica!X14&lt;&gt;"",1,0))</f>
        <v>0</v>
      </c>
      <c r="Y14" s="134">
        <f ca="1">IFERROR(VLOOKUP(Verifica!Y14,ELENCHI!$B$27:$E$41,4,FALSE),IF(Verifica!Y14&lt;&gt;"",1,0))</f>
        <v>0</v>
      </c>
      <c r="Z14" s="134">
        <f ca="1">IFERROR(VLOOKUP(Verifica!Z14,ELENCHI!$B$27:$E$41,4,FALSE),IF(Verifica!Z14&lt;&gt;"",1,0))</f>
        <v>0</v>
      </c>
      <c r="AA14" s="134">
        <f ca="1">IFERROR(VLOOKUP(Verifica!AA14,ELENCHI!$B$27:$E$41,4,FALSE),IF(Verifica!AA14&lt;&gt;"",1,0))</f>
        <v>0</v>
      </c>
      <c r="AB14" s="134">
        <f ca="1">IFERROR(VLOOKUP(Verifica!AB14,ELENCHI!$B$27:$E$41,4,FALSE),IF(Verifica!AB14&lt;&gt;"",1,0))</f>
        <v>0</v>
      </c>
      <c r="AC14" s="134">
        <f ca="1">IFERROR(VLOOKUP(Verifica!AC14,ELENCHI!$B$27:$E$41,4,FALSE),IF(Verifica!AC14&lt;&gt;"",1,0))</f>
        <v>0</v>
      </c>
      <c r="AD14" s="134">
        <f ca="1">IFERROR(VLOOKUP(Verifica!AD14,ELENCHI!$B$27:$E$41,4,FALSE),IF(Verifica!AD14&lt;&gt;"",1,0))</f>
        <v>0</v>
      </c>
      <c r="AE14" s="134">
        <f ca="1">IFERROR(VLOOKUP(Verifica!AE14,ELENCHI!$B$27:$E$41,4,FALSE),IF(Verifica!AE14&lt;&gt;"",1,0))</f>
        <v>0</v>
      </c>
      <c r="AF14" s="134">
        <f ca="1">IFERROR(VLOOKUP(Verifica!AF14,ELENCHI!$B$27:$E$41,4,FALSE),IF(Verifica!AF14&lt;&gt;"",1,0))</f>
        <v>0</v>
      </c>
      <c r="AG14" s="134">
        <f ca="1">IFERROR(VLOOKUP(Verifica!AG14,ELENCHI!$B$27:$E$41,4,FALSE),IF(Verifica!AG14&lt;&gt;"",1,0))</f>
        <v>0</v>
      </c>
      <c r="AH14" s="134">
        <f ca="1">IFERROR(VLOOKUP(Verifica!AH14,ELENCHI!$B$27:$E$41,4,FALSE),IF(Verifica!AH14&lt;&gt;"",1,0))</f>
        <v>0</v>
      </c>
      <c r="AI14" s="134">
        <f ca="1">IFERROR(VLOOKUP(Verifica!AI14,ELENCHI!$B$27:$E$41,4,FALSE),IF(Verifica!AI14&lt;&gt;"",1,0))</f>
        <v>0</v>
      </c>
      <c r="AJ14" s="134">
        <f ca="1">IFERROR(VLOOKUP(Verifica!AJ14,ELENCHI!$B$27:$E$41,4,FALSE),IF(Verifica!AJ14&lt;&gt;"",1,0))</f>
        <v>0</v>
      </c>
      <c r="AK14" s="134">
        <f ca="1">IFERROR(VLOOKUP(Verifica!AK14,ELENCHI!$B$27:$E$41,4,FALSE),IF(Verifica!AK14&lt;&gt;"",1,0))</f>
        <v>0</v>
      </c>
      <c r="AL14" s="134">
        <f ca="1">IFERROR(VLOOKUP(Verifica!AL14,ELENCHI!$B$27:$E$41,4,FALSE),IF(Verifica!AL14&lt;&gt;"",1,0))</f>
        <v>0</v>
      </c>
      <c r="AM14" s="134">
        <f ca="1">IFERROR(VLOOKUP(Verifica!AM14,ELENCHI!$B$27:$E$41,4,FALSE),IF(Verifica!AM14&lt;&gt;"",1,0))</f>
        <v>0</v>
      </c>
      <c r="AN14" s="134">
        <f ca="1">IFERROR(VLOOKUP(Verifica!AN14,ELENCHI!$B$27:$E$41,4,FALSE),IF(Verifica!AN14&lt;&gt;"",1,0))</f>
        <v>0</v>
      </c>
      <c r="AO14" s="134">
        <f ca="1">IFERROR(VLOOKUP(Verifica!AO14,ELENCHI!$B$27:$E$41,4,FALSE),IF(Verifica!AO14&lt;&gt;"",1,0))</f>
        <v>0</v>
      </c>
      <c r="AP14" s="134">
        <f ca="1">IFERROR(VLOOKUP(Verifica!AP14,ELENCHI!$B$27:$E$41,4,FALSE),IF(Verifica!AP14&lt;&gt;"",1,0))</f>
        <v>0</v>
      </c>
      <c r="AQ14" s="134">
        <f ca="1">IFERROR(VLOOKUP(Verifica!AQ14,ELENCHI!$B$27:$E$41,4,FALSE),IF(Verifica!AQ14&lt;&gt;"",1,0))</f>
        <v>0</v>
      </c>
      <c r="AR14" s="134">
        <f ca="1">IFERROR(VLOOKUP(Verifica!AR14,ELENCHI!$B$27:$E$41,4,FALSE),IF(Verifica!AR14&lt;&gt;"",1,0))</f>
        <v>0</v>
      </c>
      <c r="AS14" s="134">
        <f ca="1">IFERROR(VLOOKUP(Verifica!AS14,ELENCHI!$B$27:$E$41,4,FALSE),IF(Verifica!AS14&lt;&gt;"",1,0))</f>
        <v>0</v>
      </c>
      <c r="AT14" s="134">
        <f ca="1">IFERROR(VLOOKUP(Verifica!AT14,ELENCHI!$B$27:$E$41,4,FALSE),IF(Verifica!AT14&lt;&gt;"",1,0))</f>
        <v>0</v>
      </c>
      <c r="AU14" s="134">
        <f ca="1">IFERROR(VLOOKUP(Verifica!AU14,ELENCHI!$B$27:$E$41,4,FALSE),IF(Verifica!AU14&lt;&gt;"",1,0))</f>
        <v>0</v>
      </c>
      <c r="AV14" s="134">
        <f ca="1">IFERROR(VLOOKUP(Verifica!AV14,ELENCHI!$B$27:$E$41,4,FALSE),IF(Verifica!AV14&lt;&gt;"",1,0))</f>
        <v>0</v>
      </c>
      <c r="AW14" s="134">
        <f ca="1">IFERROR(VLOOKUP(Verifica!AW14,ELENCHI!$B$27:$E$41,4,FALSE),IF(Verifica!AW14&lt;&gt;"",1,0))</f>
        <v>0</v>
      </c>
      <c r="AX14" s="134">
        <f ca="1">IFERROR(VLOOKUP(Verifica!AX14,ELENCHI!$B$27:$E$41,4,FALSE),IF(Verifica!AX14&lt;&gt;"",1,0))</f>
        <v>0</v>
      </c>
      <c r="AY14" s="134">
        <f ca="1">IFERROR(VLOOKUP(Verifica!AY14,ELENCHI!$B$27:$E$41,4,FALSE),IF(Verifica!AY14&lt;&gt;"",1,0))</f>
        <v>0</v>
      </c>
      <c r="AZ14" s="134">
        <f ca="1">IFERROR(VLOOKUP(Verifica!AZ14,ELENCHI!$B$27:$E$41,4,FALSE),IF(Verifica!AZ14&lt;&gt;"",1,0))</f>
        <v>0</v>
      </c>
      <c r="BA14" s="134">
        <f ca="1">IFERROR(VLOOKUP(Verifica!BA14,ELENCHI!$B$27:$E$41,4,FALSE),IF(Verifica!BA14&lt;&gt;"",1,0))</f>
        <v>0</v>
      </c>
      <c r="BB14" s="134">
        <f ca="1">IFERROR(VLOOKUP(Verifica!BB14,ELENCHI!$B$27:$E$41,4,FALSE),IF(Verifica!BB14&lt;&gt;"",1,0))</f>
        <v>0</v>
      </c>
      <c r="BC14" s="134">
        <f ca="1">IFERROR(VLOOKUP(Verifica!BC14,ELENCHI!$B$27:$E$41,4,FALSE),IF(Verifica!BC14&lt;&gt;"",1,0))</f>
        <v>0</v>
      </c>
      <c r="BD14" s="134">
        <f ca="1">IFERROR(VLOOKUP(Verifica!BD14,ELENCHI!$B$27:$E$41,4,FALSE),IF(Verifica!BD14&lt;&gt;"",1,0))</f>
        <v>0</v>
      </c>
      <c r="BE14" s="134">
        <f ca="1">IFERROR(VLOOKUP(Verifica!BE14,ELENCHI!$B$27:$E$41,4,FALSE),IF(Verifica!BE14&lt;&gt;"",1,0))</f>
        <v>0</v>
      </c>
      <c r="BF14" s="134">
        <f ca="1">IFERROR(VLOOKUP(Verifica!BF14,ELENCHI!$B$27:$E$41,4,FALSE),IF(Verifica!BF14&lt;&gt;"",1,0))</f>
        <v>0</v>
      </c>
      <c r="BG14" s="134">
        <f ca="1">IFERROR(VLOOKUP(Verifica!BG14,ELENCHI!$B$27:$E$41,4,FALSE),IF(Verifica!BG14&lt;&gt;"",1,0))</f>
        <v>0</v>
      </c>
      <c r="BH14" s="134">
        <f ca="1">IFERROR(VLOOKUP(Verifica!BH14,ELENCHI!$B$27:$E$41,4,FALSE),IF(Verifica!BH14&lt;&gt;"",1,0))</f>
        <v>0</v>
      </c>
      <c r="BI14" s="134">
        <f ca="1">IFERROR(VLOOKUP(Verifica!BI14,ELENCHI!$B$27:$E$41,4,FALSE),IF(Verifica!BI14&lt;&gt;"",1,0))</f>
        <v>0</v>
      </c>
      <c r="BJ14" s="134">
        <f ca="1">IFERROR(VLOOKUP(Verifica!BJ14,ELENCHI!$B$27:$E$41,4,FALSE),IF(Verifica!BJ14&lt;&gt;"",1,0))</f>
        <v>0</v>
      </c>
      <c r="BK14" s="134">
        <f ca="1">IFERROR(VLOOKUP(Verifica!BK14,ELENCHI!$B$27:$E$41,4,FALSE),IF(Verifica!BK14&lt;&gt;"",1,0))</f>
        <v>0</v>
      </c>
      <c r="BL14" s="134">
        <f ca="1">IFERROR(VLOOKUP(Verifica!BL14,ELENCHI!$B$27:$E$41,4,FALSE),IF(Verifica!BL14&lt;&gt;"",1,0))</f>
        <v>0</v>
      </c>
      <c r="BM14" s="134">
        <f ca="1">IFERROR(VLOOKUP(Verifica!BM14,ELENCHI!$B$27:$E$41,4,FALSE),IF(Verifica!BM14&lt;&gt;"",1,0))</f>
        <v>0</v>
      </c>
      <c r="BN14" s="134">
        <f ca="1">IFERROR(VLOOKUP(Verifica!BN14,ELENCHI!$B$27:$E$41,4,FALSE),IF(Verifica!BN14&lt;&gt;"",1,0))</f>
        <v>0</v>
      </c>
      <c r="BO14" s="134">
        <f ca="1">IFERROR(VLOOKUP(Verifica!BO14,ELENCHI!$B$27:$E$41,4,FALSE),IF(Verifica!BO14&lt;&gt;"",1,0))</f>
        <v>0</v>
      </c>
      <c r="BP14" s="134">
        <f ca="1">IFERROR(VLOOKUP(Verifica!BP14,ELENCHI!$B$27:$E$41,4,FALSE),IF(Verifica!BP14&lt;&gt;"",1,0))</f>
        <v>0</v>
      </c>
      <c r="BQ14" s="134">
        <f ca="1">IFERROR(VLOOKUP(Verifica!BQ14,ELENCHI!$B$27:$E$41,4,FALSE),IF(Verifica!BQ14&lt;&gt;"",1,0))</f>
        <v>0</v>
      </c>
      <c r="BR14" s="134">
        <f ca="1">IFERROR(VLOOKUP(Verifica!BR14,ELENCHI!$B$27:$E$41,4,FALSE),IF(Verifica!BR14&lt;&gt;"",1,0))</f>
        <v>0</v>
      </c>
      <c r="BS14" s="134">
        <f ca="1">IFERROR(VLOOKUP(Verifica!BS14,ELENCHI!$B$27:$E$41,4,FALSE),IF(Verifica!BS14&lt;&gt;"",1,0))</f>
        <v>0</v>
      </c>
      <c r="BT14" s="134">
        <f ca="1">IFERROR(VLOOKUP(Verifica!BT14,ELENCHI!$B$27:$E$41,4,FALSE),IF(Verifica!BT14&lt;&gt;"",1,0))</f>
        <v>0</v>
      </c>
      <c r="BU14" s="134">
        <f ca="1">IFERROR(VLOOKUP(Verifica!BU14,ELENCHI!$B$27:$E$41,4,FALSE),IF(Verifica!BU14&lt;&gt;"",1,0))</f>
        <v>0</v>
      </c>
      <c r="BV14" s="134">
        <f ca="1">IFERROR(VLOOKUP(Verifica!BV14,ELENCHI!$B$27:$E$41,4,FALSE),IF(Verifica!BV14&lt;&gt;"",1,0))</f>
        <v>0</v>
      </c>
      <c r="BW14" s="134">
        <f ca="1">IFERROR(VLOOKUP(Verifica!BW14,ELENCHI!$B$27:$E$41,4,FALSE),IF(Verifica!BW14&lt;&gt;"",1,0))</f>
        <v>0</v>
      </c>
      <c r="BX14" s="134">
        <f ca="1">IFERROR(VLOOKUP(Verifica!BX14,ELENCHI!$B$27:$E$41,4,FALSE),IF(Verifica!BX14&lt;&gt;"",1,0))</f>
        <v>0</v>
      </c>
      <c r="BY14" s="134">
        <f ca="1">IFERROR(VLOOKUP(Verifica!BY14,ELENCHI!$B$27:$E$41,4,FALSE),IF(Verifica!BY14&lt;&gt;"",1,0))</f>
        <v>0</v>
      </c>
      <c r="BZ14" s="134">
        <f ca="1">IFERROR(VLOOKUP(Verifica!BZ14,ELENCHI!$B$27:$E$41,4,FALSE),IF(Verifica!BZ14&lt;&gt;"",1,0))</f>
        <v>0</v>
      </c>
      <c r="CA14" s="134">
        <f ca="1">IFERROR(VLOOKUP(Verifica!CA14,ELENCHI!$B$27:$E$41,4,FALSE),IF(Verifica!CA14&lt;&gt;"",1,0))</f>
        <v>0</v>
      </c>
      <c r="CB14" s="134">
        <f ca="1">IFERROR(VLOOKUP(Verifica!CB14,ELENCHI!$B$27:$E$41,4,FALSE),IF(Verifica!CB14&lt;&gt;"",1,0))</f>
        <v>0</v>
      </c>
      <c r="CC14" s="134">
        <f ca="1">IFERROR(VLOOKUP(Verifica!CC14,ELENCHI!$B$27:$E$41,4,FALSE),IF(Verifica!CC14&lt;&gt;"",1,0))</f>
        <v>0</v>
      </c>
      <c r="CD14" s="134">
        <f ca="1">IFERROR(VLOOKUP(Verifica!CD14,ELENCHI!$B$27:$E$41,4,FALSE),IF(Verifica!CD14&lt;&gt;"",1,0))</f>
        <v>0</v>
      </c>
      <c r="CE14" s="134">
        <f ca="1">IFERROR(VLOOKUP(Verifica!CE14,ELENCHI!$B$27:$E$41,4,FALSE),IF(Verifica!CE14&lt;&gt;"",1,0))</f>
        <v>0</v>
      </c>
      <c r="CF14" s="134">
        <f ca="1">IFERROR(VLOOKUP(Verifica!CF14,ELENCHI!$B$27:$E$41,4,FALSE),IF(Verifica!CF14&lt;&gt;"",1,0))</f>
        <v>0</v>
      </c>
      <c r="CG14" s="134">
        <f ca="1">IFERROR(VLOOKUP(Verifica!CG14,ELENCHI!$B$27:$E$41,4,FALSE),IF(Verifica!CG14&lt;&gt;"",1,0))</f>
        <v>0</v>
      </c>
      <c r="CH14" s="134">
        <f ca="1">IFERROR(VLOOKUP(Verifica!CH14,ELENCHI!$B$27:$E$41,4,FALSE),IF(Verifica!CH14&lt;&gt;"",1,0))</f>
        <v>0</v>
      </c>
      <c r="CI14" s="134">
        <f ca="1">IFERROR(VLOOKUP(Verifica!CI14,ELENCHI!$B$27:$E$41,4,FALSE),IF(Verifica!CI14&lt;&gt;"",1,0))</f>
        <v>0</v>
      </c>
      <c r="CJ14" s="134">
        <f ca="1">IFERROR(VLOOKUP(Verifica!CJ14,ELENCHI!$B$27:$E$41,4,FALSE),IF(Verifica!CJ14&lt;&gt;"",1,0))</f>
        <v>0</v>
      </c>
      <c r="CK14" s="134">
        <f ca="1">IFERROR(VLOOKUP(Verifica!CK14,ELENCHI!$B$27:$E$41,4,FALSE),IF(Verifica!CK14&lt;&gt;"",1,0))</f>
        <v>0</v>
      </c>
      <c r="CL14" s="134">
        <f ca="1">IFERROR(VLOOKUP(Verifica!CL14,ELENCHI!$B$27:$E$41,4,FALSE),IF(Verifica!CL14&lt;&gt;"",1,0))</f>
        <v>0</v>
      </c>
      <c r="CM14" s="134">
        <f ca="1">IFERROR(VLOOKUP(Verifica!CM14,ELENCHI!$B$27:$E$41,4,FALSE),IF(Verifica!CM14&lt;&gt;"",1,0))</f>
        <v>0</v>
      </c>
      <c r="CN14" s="134">
        <f ca="1">IFERROR(VLOOKUP(Verifica!CN14,ELENCHI!$B$27:$E$41,4,FALSE),IF(Verifica!CN14&lt;&gt;"",1,0))</f>
        <v>0</v>
      </c>
      <c r="CO14" s="134">
        <f ca="1">IFERROR(VLOOKUP(Verifica!CO14,ELENCHI!$B$27:$E$41,4,FALSE),IF(Verifica!CO14&lt;&gt;"",1,0))</f>
        <v>0</v>
      </c>
      <c r="CP14" s="134">
        <f ca="1">IFERROR(VLOOKUP(Verifica!CP14,ELENCHI!$B$27:$E$41,4,FALSE),IF(Verifica!CP14&lt;&gt;"",1,0))</f>
        <v>0</v>
      </c>
      <c r="CQ14" s="134">
        <f ca="1">IFERROR(VLOOKUP(Verifica!CQ14,ELENCHI!$B$27:$E$41,4,FALSE),IF(Verifica!CQ14&lt;&gt;"",1,0))</f>
        <v>0</v>
      </c>
      <c r="CR14" s="134">
        <f ca="1">IFERROR(VLOOKUP(Verifica!CR14,ELENCHI!$B$27:$E$41,4,FALSE),IF(Verifica!CR14&lt;&gt;"",1,0))</f>
        <v>0</v>
      </c>
      <c r="CS14" s="134">
        <f ca="1">IFERROR(VLOOKUP(Verifica!CS14,ELENCHI!$B$27:$E$41,4,FALSE),IF(Verifica!CS14&lt;&gt;"",1,0))</f>
        <v>0</v>
      </c>
      <c r="CT14" s="134">
        <f ca="1">IFERROR(VLOOKUP(Verifica!CT14,ELENCHI!$B$27:$E$41,4,FALSE),IF(Verifica!CT14&lt;&gt;"",1,0))</f>
        <v>0</v>
      </c>
      <c r="CU14" s="134">
        <f ca="1">IFERROR(VLOOKUP(Verifica!CU14,ELENCHI!$B$27:$E$41,4,FALSE),IF(Verifica!CU14&lt;&gt;"",1,0))</f>
        <v>0</v>
      </c>
      <c r="CV14" s="134">
        <f ca="1">IFERROR(VLOOKUP(Verifica!CV14,ELENCHI!$B$27:$E$41,4,FALSE),IF(Verifica!CV14&lt;&gt;"",1,0))</f>
        <v>0</v>
      </c>
      <c r="CW14" s="134">
        <f ca="1">IFERROR(VLOOKUP(Verifica!CW14,ELENCHI!$B$27:$E$41,4,FALSE),IF(Verifica!CW14&lt;&gt;"",1,0))</f>
        <v>0</v>
      </c>
      <c r="CX14" s="134">
        <f ca="1">IFERROR(VLOOKUP(Verifica!CX14,ELENCHI!$B$27:$E$41,4,FALSE),IF(Verifica!CX14&lt;&gt;"",1,0))</f>
        <v>0</v>
      </c>
      <c r="CY14" s="134">
        <f ca="1">IFERROR(VLOOKUP(Verifica!CY14,ELENCHI!$B$27:$E$41,4,FALSE),IF(Verifica!CY14&lt;&gt;"",1,0))</f>
        <v>0</v>
      </c>
      <c r="CZ14" s="134">
        <f ca="1">IFERROR(VLOOKUP(Verifica!CZ14,ELENCHI!$B$27:$E$41,4,FALSE),IF(Verifica!CZ14&lt;&gt;"",1,0))</f>
        <v>0</v>
      </c>
      <c r="DA14" s="134">
        <f ca="1">IFERROR(VLOOKUP(Verifica!DA14,ELENCHI!$B$27:$E$41,4,FALSE),IF(Verifica!DA14&lt;&gt;"",1,0))</f>
        <v>0</v>
      </c>
      <c r="DB14" s="134">
        <f ca="1">IFERROR(VLOOKUP(Verifica!DB14,ELENCHI!$B$27:$E$41,4,FALSE),IF(Verifica!DB14&lt;&gt;"",1,0))</f>
        <v>0</v>
      </c>
    </row>
    <row r="15" spans="1:106">
      <c r="A15" t="str">
        <f>Verifica!A15</f>
        <v>DATA OMO.</v>
      </c>
      <c r="B15" s="466" t="s">
        <v>467</v>
      </c>
      <c r="C15" s="466"/>
      <c r="D15" s="466"/>
      <c r="E15" s="466"/>
      <c r="F15" s="101">
        <f t="shared" ca="1" si="2"/>
        <v>0</v>
      </c>
      <c r="G15" s="134">
        <f ca="1">IFERROR(IF(Verifica!G15&lt;&gt;"",Verifica!G15*0,0),1)</f>
        <v>0</v>
      </c>
      <c r="H15" s="134">
        <f ca="1">IFERROR(IF(Verifica!H15&lt;&gt;"",Verifica!H15*0,0),1)</f>
        <v>0</v>
      </c>
      <c r="I15" s="134">
        <f ca="1">IFERROR(IF(Verifica!I15&lt;&gt;"",Verifica!I15*0,0),1)</f>
        <v>0</v>
      </c>
      <c r="J15" s="134">
        <f ca="1">IFERROR(IF(Verifica!J15&lt;&gt;"",Verifica!J15*0,0),1)</f>
        <v>0</v>
      </c>
      <c r="K15" s="134">
        <f ca="1">IFERROR(IF(Verifica!K15&lt;&gt;"",Verifica!K15*0,0),1)</f>
        <v>0</v>
      </c>
      <c r="L15" s="134">
        <f ca="1">IFERROR(IF(Verifica!L15&lt;&gt;"",Verifica!L15*0,0),1)</f>
        <v>0</v>
      </c>
      <c r="M15" s="134">
        <f ca="1">IFERROR(IF(Verifica!M15&lt;&gt;"",Verifica!M15*0,0),1)</f>
        <v>0</v>
      </c>
      <c r="N15" s="134">
        <f ca="1">IFERROR(IF(Verifica!N15&lt;&gt;"",Verifica!N15*0,0),1)</f>
        <v>0</v>
      </c>
      <c r="O15" s="134">
        <f ca="1">IFERROR(IF(Verifica!O15&lt;&gt;"",Verifica!O15*0,0),1)</f>
        <v>0</v>
      </c>
      <c r="P15" s="134">
        <f ca="1">IFERROR(IF(Verifica!P15&lt;&gt;"",Verifica!P15*0,0),1)</f>
        <v>0</v>
      </c>
      <c r="Q15" s="134">
        <f ca="1">IFERROR(IF(Verifica!Q15&lt;&gt;"",Verifica!Q15*0,0),1)</f>
        <v>0</v>
      </c>
      <c r="R15" s="134">
        <f ca="1">IFERROR(IF(Verifica!R15&lt;&gt;"",Verifica!R15*0,0),1)</f>
        <v>0</v>
      </c>
      <c r="S15" s="134">
        <f ca="1">IFERROR(IF(Verifica!S15&lt;&gt;"",Verifica!S15*0,0),1)</f>
        <v>0</v>
      </c>
      <c r="T15" s="134">
        <f ca="1">IFERROR(IF(Verifica!T15&lt;&gt;"",Verifica!T15*0,0),1)</f>
        <v>0</v>
      </c>
      <c r="U15" s="134">
        <f ca="1">IFERROR(IF(Verifica!U15&lt;&gt;"",Verifica!U15*0,0),1)</f>
        <v>0</v>
      </c>
      <c r="V15" s="134">
        <f ca="1">IFERROR(IF(Verifica!V15&lt;&gt;"",Verifica!V15*0,0),1)</f>
        <v>0</v>
      </c>
      <c r="W15" s="134">
        <f ca="1">IFERROR(IF(Verifica!W15&lt;&gt;"",Verifica!W15*0,0),1)</f>
        <v>0</v>
      </c>
      <c r="X15" s="134">
        <f ca="1">IFERROR(IF(Verifica!X15&lt;&gt;"",Verifica!X15*0,0),1)</f>
        <v>0</v>
      </c>
      <c r="Y15" s="134">
        <f ca="1">IFERROR(IF(Verifica!Y15&lt;&gt;"",Verifica!Y15*0,0),1)</f>
        <v>0</v>
      </c>
      <c r="Z15" s="134">
        <f ca="1">IFERROR(IF(Verifica!Z15&lt;&gt;"",Verifica!Z15*0,0),1)</f>
        <v>0</v>
      </c>
      <c r="AA15" s="134">
        <f ca="1">IFERROR(IF(Verifica!AA15&lt;&gt;"",Verifica!AA15*0,0),1)</f>
        <v>0</v>
      </c>
      <c r="AB15" s="134">
        <f ca="1">IFERROR(IF(Verifica!AB15&lt;&gt;"",Verifica!AB15*0,0),1)</f>
        <v>0</v>
      </c>
      <c r="AC15" s="134">
        <f ca="1">IFERROR(IF(Verifica!AC15&lt;&gt;"",Verifica!AC15*0,0),1)</f>
        <v>0</v>
      </c>
      <c r="AD15" s="134">
        <f ca="1">IFERROR(IF(Verifica!AD15&lt;&gt;"",Verifica!AD15*0,0),1)</f>
        <v>0</v>
      </c>
      <c r="AE15" s="134">
        <f ca="1">IFERROR(IF(Verifica!AE15&lt;&gt;"",Verifica!AE15*0,0),1)</f>
        <v>0</v>
      </c>
      <c r="AF15" s="134">
        <f ca="1">IFERROR(IF(Verifica!AF15&lt;&gt;"",Verifica!AF15*0,0),1)</f>
        <v>0</v>
      </c>
      <c r="AG15" s="134">
        <f ca="1">IFERROR(IF(Verifica!AG15&lt;&gt;"",Verifica!AG15*0,0),1)</f>
        <v>0</v>
      </c>
      <c r="AH15" s="134">
        <f ca="1">IFERROR(IF(Verifica!AH15&lt;&gt;"",Verifica!AH15*0,0),1)</f>
        <v>0</v>
      </c>
      <c r="AI15" s="134">
        <f ca="1">IFERROR(IF(Verifica!AI15&lt;&gt;"",Verifica!AI15*0,0),1)</f>
        <v>0</v>
      </c>
      <c r="AJ15" s="134">
        <f ca="1">IFERROR(IF(Verifica!AJ15&lt;&gt;"",Verifica!AJ15*0,0),1)</f>
        <v>0</v>
      </c>
      <c r="AK15" s="134">
        <f ca="1">IFERROR(IF(Verifica!AK15&lt;&gt;"",Verifica!AK15*0,0),1)</f>
        <v>0</v>
      </c>
      <c r="AL15" s="134">
        <f ca="1">IFERROR(IF(Verifica!AL15&lt;&gt;"",Verifica!AL15*0,0),1)</f>
        <v>0</v>
      </c>
      <c r="AM15" s="134">
        <f ca="1">IFERROR(IF(Verifica!AM15&lt;&gt;"",Verifica!AM15*0,0),1)</f>
        <v>0</v>
      </c>
      <c r="AN15" s="134">
        <f ca="1">IFERROR(IF(Verifica!AN15&lt;&gt;"",Verifica!AN15*0,0),1)</f>
        <v>0</v>
      </c>
      <c r="AO15" s="134">
        <f ca="1">IFERROR(IF(Verifica!AO15&lt;&gt;"",Verifica!AO15*0,0),1)</f>
        <v>0</v>
      </c>
      <c r="AP15" s="134">
        <f ca="1">IFERROR(IF(Verifica!AP15&lt;&gt;"",Verifica!AP15*0,0),1)</f>
        <v>0</v>
      </c>
      <c r="AQ15" s="134">
        <f ca="1">IFERROR(IF(Verifica!AQ15&lt;&gt;"",Verifica!AQ15*0,0),1)</f>
        <v>0</v>
      </c>
      <c r="AR15" s="134">
        <f ca="1">IFERROR(IF(Verifica!AR15&lt;&gt;"",Verifica!AR15*0,0),1)</f>
        <v>0</v>
      </c>
      <c r="AS15" s="134">
        <f ca="1">IFERROR(IF(Verifica!AS15&lt;&gt;"",Verifica!AS15*0,0),1)</f>
        <v>0</v>
      </c>
      <c r="AT15" s="134">
        <f ca="1">IFERROR(IF(Verifica!AT15&lt;&gt;"",Verifica!AT15*0,0),1)</f>
        <v>0</v>
      </c>
      <c r="AU15" s="134">
        <f ca="1">IFERROR(IF(Verifica!AU15&lt;&gt;"",Verifica!AU15*0,0),1)</f>
        <v>0</v>
      </c>
      <c r="AV15" s="134">
        <f ca="1">IFERROR(IF(Verifica!AV15&lt;&gt;"",Verifica!AV15*0,0),1)</f>
        <v>0</v>
      </c>
      <c r="AW15" s="134">
        <f ca="1">IFERROR(IF(Verifica!AW15&lt;&gt;"",Verifica!AW15*0,0),1)</f>
        <v>0</v>
      </c>
      <c r="AX15" s="134">
        <f ca="1">IFERROR(IF(Verifica!AX15&lt;&gt;"",Verifica!AX15*0,0),1)</f>
        <v>0</v>
      </c>
      <c r="AY15" s="134">
        <f ca="1">IFERROR(IF(Verifica!AY15&lt;&gt;"",Verifica!AY15*0,0),1)</f>
        <v>0</v>
      </c>
      <c r="AZ15" s="134">
        <f ca="1">IFERROR(IF(Verifica!AZ15&lt;&gt;"",Verifica!AZ15*0,0),1)</f>
        <v>0</v>
      </c>
      <c r="BA15" s="134">
        <f ca="1">IFERROR(IF(Verifica!BA15&lt;&gt;"",Verifica!BA15*0,0),1)</f>
        <v>0</v>
      </c>
      <c r="BB15" s="134">
        <f ca="1">IFERROR(IF(Verifica!BB15&lt;&gt;"",Verifica!BB15*0,0),1)</f>
        <v>0</v>
      </c>
      <c r="BC15" s="134">
        <f ca="1">IFERROR(IF(Verifica!BC15&lt;&gt;"",Verifica!BC15*0,0),1)</f>
        <v>0</v>
      </c>
      <c r="BD15" s="134">
        <f ca="1">IFERROR(IF(Verifica!BD15&lt;&gt;"",Verifica!BD15*0,0),1)</f>
        <v>0</v>
      </c>
      <c r="BE15" s="134">
        <f ca="1">IFERROR(IF(Verifica!BE15&lt;&gt;"",Verifica!BE15*0,0),1)</f>
        <v>0</v>
      </c>
      <c r="BF15" s="134">
        <f ca="1">IFERROR(IF(Verifica!BF15&lt;&gt;"",Verifica!BF15*0,0),1)</f>
        <v>0</v>
      </c>
      <c r="BG15" s="134">
        <f ca="1">IFERROR(IF(Verifica!BG15&lt;&gt;"",Verifica!BG15*0,0),1)</f>
        <v>0</v>
      </c>
      <c r="BH15" s="134">
        <f ca="1">IFERROR(IF(Verifica!BH15&lt;&gt;"",Verifica!BH15*0,0),1)</f>
        <v>0</v>
      </c>
      <c r="BI15" s="134">
        <f ca="1">IFERROR(IF(Verifica!BI15&lt;&gt;"",Verifica!BI15*0,0),1)</f>
        <v>0</v>
      </c>
      <c r="BJ15" s="134">
        <f ca="1">IFERROR(IF(Verifica!BJ15&lt;&gt;"",Verifica!BJ15*0,0),1)</f>
        <v>0</v>
      </c>
      <c r="BK15" s="134">
        <f ca="1">IFERROR(IF(Verifica!BK15&lt;&gt;"",Verifica!BK15*0,0),1)</f>
        <v>0</v>
      </c>
      <c r="BL15" s="134">
        <f ca="1">IFERROR(IF(Verifica!BL15&lt;&gt;"",Verifica!BL15*0,0),1)</f>
        <v>0</v>
      </c>
      <c r="BM15" s="134">
        <f ca="1">IFERROR(IF(Verifica!BM15&lt;&gt;"",Verifica!BM15*0,0),1)</f>
        <v>0</v>
      </c>
      <c r="BN15" s="134">
        <f ca="1">IFERROR(IF(Verifica!BN15&lt;&gt;"",Verifica!BN15*0,0),1)</f>
        <v>0</v>
      </c>
      <c r="BO15" s="134">
        <f ca="1">IFERROR(IF(Verifica!BO15&lt;&gt;"",Verifica!BO15*0,0),1)</f>
        <v>0</v>
      </c>
      <c r="BP15" s="134">
        <f ca="1">IFERROR(IF(Verifica!BP15&lt;&gt;"",Verifica!BP15*0,0),1)</f>
        <v>0</v>
      </c>
      <c r="BQ15" s="134">
        <f ca="1">IFERROR(IF(Verifica!BQ15&lt;&gt;"",Verifica!BQ15*0,0),1)</f>
        <v>0</v>
      </c>
      <c r="BR15" s="134">
        <f ca="1">IFERROR(IF(Verifica!BR15&lt;&gt;"",Verifica!BR15*0,0),1)</f>
        <v>0</v>
      </c>
      <c r="BS15" s="134">
        <f ca="1">IFERROR(IF(Verifica!BS15&lt;&gt;"",Verifica!BS15*0,0),1)</f>
        <v>0</v>
      </c>
      <c r="BT15" s="134">
        <f ca="1">IFERROR(IF(Verifica!BT15&lt;&gt;"",Verifica!BT15*0,0),1)</f>
        <v>0</v>
      </c>
      <c r="BU15" s="134">
        <f ca="1">IFERROR(IF(Verifica!BU15&lt;&gt;"",Verifica!BU15*0,0),1)</f>
        <v>0</v>
      </c>
      <c r="BV15" s="134">
        <f ca="1">IFERROR(IF(Verifica!BV15&lt;&gt;"",Verifica!BV15*0,0),1)</f>
        <v>0</v>
      </c>
      <c r="BW15" s="134">
        <f ca="1">IFERROR(IF(Verifica!BW15&lt;&gt;"",Verifica!BW15*0,0),1)</f>
        <v>0</v>
      </c>
      <c r="BX15" s="134">
        <f ca="1">IFERROR(IF(Verifica!BX15&lt;&gt;"",Verifica!BX15*0,0),1)</f>
        <v>0</v>
      </c>
      <c r="BY15" s="134">
        <f ca="1">IFERROR(IF(Verifica!BY15&lt;&gt;"",Verifica!BY15*0,0),1)</f>
        <v>0</v>
      </c>
      <c r="BZ15" s="134">
        <f ca="1">IFERROR(IF(Verifica!BZ15&lt;&gt;"",Verifica!BZ15*0,0),1)</f>
        <v>0</v>
      </c>
      <c r="CA15" s="134">
        <f ca="1">IFERROR(IF(Verifica!CA15&lt;&gt;"",Verifica!CA15*0,0),1)</f>
        <v>0</v>
      </c>
      <c r="CB15" s="134">
        <f ca="1">IFERROR(IF(Verifica!CB15&lt;&gt;"",Verifica!CB15*0,0),1)</f>
        <v>0</v>
      </c>
      <c r="CC15" s="134">
        <f ca="1">IFERROR(IF(Verifica!CC15&lt;&gt;"",Verifica!CC15*0,0),1)</f>
        <v>0</v>
      </c>
      <c r="CD15" s="134">
        <f ca="1">IFERROR(IF(Verifica!CD15&lt;&gt;"",Verifica!CD15*0,0),1)</f>
        <v>0</v>
      </c>
      <c r="CE15" s="134">
        <f ca="1">IFERROR(IF(Verifica!CE15&lt;&gt;"",Verifica!CE15*0,0),1)</f>
        <v>0</v>
      </c>
      <c r="CF15" s="134">
        <f ca="1">IFERROR(IF(Verifica!CF15&lt;&gt;"",Verifica!CF15*0,0),1)</f>
        <v>0</v>
      </c>
      <c r="CG15" s="134">
        <f ca="1">IFERROR(IF(Verifica!CG15&lt;&gt;"",Verifica!CG15*0,0),1)</f>
        <v>0</v>
      </c>
      <c r="CH15" s="134">
        <f ca="1">IFERROR(IF(Verifica!CH15&lt;&gt;"",Verifica!CH15*0,0),1)</f>
        <v>0</v>
      </c>
      <c r="CI15" s="134">
        <f ca="1">IFERROR(IF(Verifica!CI15&lt;&gt;"",Verifica!CI15*0,0),1)</f>
        <v>0</v>
      </c>
      <c r="CJ15" s="134">
        <f ca="1">IFERROR(IF(Verifica!CJ15&lt;&gt;"",Verifica!CJ15*0,0),1)</f>
        <v>0</v>
      </c>
      <c r="CK15" s="134">
        <f ca="1">IFERROR(IF(Verifica!CK15&lt;&gt;"",Verifica!CK15*0,0),1)</f>
        <v>0</v>
      </c>
      <c r="CL15" s="134">
        <f ca="1">IFERROR(IF(Verifica!CL15&lt;&gt;"",Verifica!CL15*0,0),1)</f>
        <v>0</v>
      </c>
      <c r="CM15" s="134">
        <f ca="1">IFERROR(IF(Verifica!CM15&lt;&gt;"",Verifica!CM15*0,0),1)</f>
        <v>0</v>
      </c>
      <c r="CN15" s="134">
        <f ca="1">IFERROR(IF(Verifica!CN15&lt;&gt;"",Verifica!CN15*0,0),1)</f>
        <v>0</v>
      </c>
      <c r="CO15" s="134">
        <f ca="1">IFERROR(IF(Verifica!CO15&lt;&gt;"",Verifica!CO15*0,0),1)</f>
        <v>0</v>
      </c>
      <c r="CP15" s="134">
        <f ca="1">IFERROR(IF(Verifica!CP15&lt;&gt;"",Verifica!CP15*0,0),1)</f>
        <v>0</v>
      </c>
      <c r="CQ15" s="134">
        <f ca="1">IFERROR(IF(Verifica!CQ15&lt;&gt;"",Verifica!CQ15*0,0),1)</f>
        <v>0</v>
      </c>
      <c r="CR15" s="134">
        <f ca="1">IFERROR(IF(Verifica!CR15&lt;&gt;"",Verifica!CR15*0,0),1)</f>
        <v>0</v>
      </c>
      <c r="CS15" s="134">
        <f ca="1">IFERROR(IF(Verifica!CS15&lt;&gt;"",Verifica!CS15*0,0),1)</f>
        <v>0</v>
      </c>
      <c r="CT15" s="134">
        <f ca="1">IFERROR(IF(Verifica!CT15&lt;&gt;"",Verifica!CT15*0,0),1)</f>
        <v>0</v>
      </c>
      <c r="CU15" s="134">
        <f ca="1">IFERROR(IF(Verifica!CU15&lt;&gt;"",Verifica!CU15*0,0),1)</f>
        <v>0</v>
      </c>
      <c r="CV15" s="134">
        <f ca="1">IFERROR(IF(Verifica!CV15&lt;&gt;"",Verifica!CV15*0,0),1)</f>
        <v>0</v>
      </c>
      <c r="CW15" s="134">
        <f ca="1">IFERROR(IF(Verifica!CW15&lt;&gt;"",Verifica!CW15*0,0),1)</f>
        <v>0</v>
      </c>
      <c r="CX15" s="134">
        <f ca="1">IFERROR(IF(Verifica!CX15&lt;&gt;"",Verifica!CX15*0,0),1)</f>
        <v>0</v>
      </c>
      <c r="CY15" s="134">
        <f ca="1">IFERROR(IF(Verifica!CY15&lt;&gt;"",Verifica!CY15*0,0),1)</f>
        <v>0</v>
      </c>
      <c r="CZ15" s="134">
        <f ca="1">IFERROR(IF(Verifica!CZ15&lt;&gt;"",Verifica!CZ15*0,0),1)</f>
        <v>0</v>
      </c>
      <c r="DA15" s="134">
        <f ca="1">IFERROR(IF(Verifica!DA15&lt;&gt;"",Verifica!DA15*0,0),1)</f>
        <v>0</v>
      </c>
      <c r="DB15" s="134">
        <f ca="1">IFERROR(IF(Verifica!DB15&lt;&gt;"",Verifica!DB15*0,0),1)</f>
        <v>0</v>
      </c>
    </row>
    <row r="16" spans="1:106">
      <c r="A16" t="str">
        <f>Verifica!A16</f>
        <v>n° OMO. EU.</v>
      </c>
      <c r="B16" s="466"/>
      <c r="C16" s="466"/>
      <c r="D16" s="466"/>
      <c r="E16" s="466"/>
      <c r="F16" s="101">
        <f t="shared" si="2"/>
        <v>0</v>
      </c>
    </row>
    <row r="17" spans="1:106">
      <c r="A17" t="str">
        <f>Verifica!A17</f>
        <v>DATA omo. EU.</v>
      </c>
      <c r="B17" s="466" t="s">
        <v>467</v>
      </c>
      <c r="C17" s="466"/>
      <c r="D17" s="466"/>
      <c r="E17" s="466"/>
      <c r="F17" s="101">
        <f t="shared" ca="1" si="2"/>
        <v>0</v>
      </c>
      <c r="G17" s="134">
        <f ca="1">IFERROR(IF(Verifica!G17&lt;&gt;"",Verifica!G17*0,0),1)</f>
        <v>0</v>
      </c>
      <c r="H17" s="134">
        <f ca="1">IFERROR(IF(Verifica!H17&lt;&gt;"",Verifica!H17*0,0),1)</f>
        <v>0</v>
      </c>
      <c r="I17" s="134">
        <f ca="1">IFERROR(IF(Verifica!I17&lt;&gt;"",Verifica!I17*0,0),1)</f>
        <v>0</v>
      </c>
      <c r="J17" s="134">
        <f ca="1">IFERROR(IF(Verifica!J17&lt;&gt;"",Verifica!J17*0,0),1)</f>
        <v>0</v>
      </c>
      <c r="K17" s="134">
        <f ca="1">IFERROR(IF(Verifica!K17&lt;&gt;"",Verifica!K17*0,0),1)</f>
        <v>0</v>
      </c>
      <c r="L17" s="134">
        <f ca="1">IFERROR(IF(Verifica!L17&lt;&gt;"",Verifica!L17*0,0),1)</f>
        <v>0</v>
      </c>
      <c r="M17" s="134">
        <f ca="1">IFERROR(IF(Verifica!M17&lt;&gt;"",Verifica!M17*0,0),1)</f>
        <v>0</v>
      </c>
      <c r="N17" s="134">
        <f ca="1">IFERROR(IF(Verifica!N17&lt;&gt;"",Verifica!N17*0,0),1)</f>
        <v>0</v>
      </c>
      <c r="O17" s="134">
        <f ca="1">IFERROR(IF(Verifica!O17&lt;&gt;"",Verifica!O17*0,0),1)</f>
        <v>0</v>
      </c>
      <c r="P17" s="134">
        <f ca="1">IFERROR(IF(Verifica!P17&lt;&gt;"",Verifica!P17*0,0),1)</f>
        <v>0</v>
      </c>
      <c r="Q17" s="134">
        <f ca="1">IFERROR(IF(Verifica!Q17&lt;&gt;"",Verifica!Q17*0,0),1)</f>
        <v>0</v>
      </c>
      <c r="R17" s="134">
        <f ca="1">IFERROR(IF(Verifica!R17&lt;&gt;"",Verifica!R17*0,0),1)</f>
        <v>0</v>
      </c>
      <c r="S17" s="134">
        <f ca="1">IFERROR(IF(Verifica!S17&lt;&gt;"",Verifica!S17*0,0),1)</f>
        <v>0</v>
      </c>
      <c r="T17" s="134">
        <f ca="1">IFERROR(IF(Verifica!T17&lt;&gt;"",Verifica!T17*0,0),1)</f>
        <v>0</v>
      </c>
      <c r="U17" s="134">
        <f ca="1">IFERROR(IF(Verifica!U17&lt;&gt;"",Verifica!U17*0,0),1)</f>
        <v>0</v>
      </c>
      <c r="V17" s="134">
        <f ca="1">IFERROR(IF(Verifica!V17&lt;&gt;"",Verifica!V17*0,0),1)</f>
        <v>0</v>
      </c>
      <c r="W17" s="134">
        <f ca="1">IFERROR(IF(Verifica!W17&lt;&gt;"",Verifica!W17*0,0),1)</f>
        <v>0</v>
      </c>
      <c r="X17" s="134">
        <f ca="1">IFERROR(IF(Verifica!X17&lt;&gt;"",Verifica!X17*0,0),1)</f>
        <v>0</v>
      </c>
      <c r="Y17" s="134">
        <f ca="1">IFERROR(IF(Verifica!Y17&lt;&gt;"",Verifica!Y17*0,0),1)</f>
        <v>0</v>
      </c>
      <c r="Z17" s="134">
        <f ca="1">IFERROR(IF(Verifica!Z17&lt;&gt;"",Verifica!Z17*0,0),1)</f>
        <v>0</v>
      </c>
      <c r="AA17" s="134">
        <f ca="1">IFERROR(IF(Verifica!AA17&lt;&gt;"",Verifica!AA17*0,0),1)</f>
        <v>0</v>
      </c>
      <c r="AB17" s="134">
        <f ca="1">IFERROR(IF(Verifica!AB17&lt;&gt;"",Verifica!AB17*0,0),1)</f>
        <v>0</v>
      </c>
      <c r="AC17" s="134">
        <f ca="1">IFERROR(IF(Verifica!AC17&lt;&gt;"",Verifica!AC17*0,0),1)</f>
        <v>0</v>
      </c>
      <c r="AD17" s="134">
        <f ca="1">IFERROR(IF(Verifica!AD17&lt;&gt;"",Verifica!AD17*0,0),1)</f>
        <v>0</v>
      </c>
      <c r="AE17" s="134">
        <f ca="1">IFERROR(IF(Verifica!AE17&lt;&gt;"",Verifica!AE17*0,0),1)</f>
        <v>0</v>
      </c>
      <c r="AF17" s="134">
        <f ca="1">IFERROR(IF(Verifica!AF17&lt;&gt;"",Verifica!AF17*0,0),1)</f>
        <v>0</v>
      </c>
      <c r="AG17" s="134">
        <f ca="1">IFERROR(IF(Verifica!AG17&lt;&gt;"",Verifica!AG17*0,0),1)</f>
        <v>0</v>
      </c>
      <c r="AH17" s="134">
        <f ca="1">IFERROR(IF(Verifica!AH17&lt;&gt;"",Verifica!AH17*0,0),1)</f>
        <v>0</v>
      </c>
      <c r="AI17" s="134">
        <f ca="1">IFERROR(IF(Verifica!AI17&lt;&gt;"",Verifica!AI17*0,0),1)</f>
        <v>0</v>
      </c>
      <c r="AJ17" s="134">
        <f ca="1">IFERROR(IF(Verifica!AJ17&lt;&gt;"",Verifica!AJ17*0,0),1)</f>
        <v>0</v>
      </c>
      <c r="AK17" s="134">
        <f ca="1">IFERROR(IF(Verifica!AK17&lt;&gt;"",Verifica!AK17*0,0),1)</f>
        <v>0</v>
      </c>
      <c r="AL17" s="134">
        <f ca="1">IFERROR(IF(Verifica!AL17&lt;&gt;"",Verifica!AL17*0,0),1)</f>
        <v>0</v>
      </c>
      <c r="AM17" s="134">
        <f ca="1">IFERROR(IF(Verifica!AM17&lt;&gt;"",Verifica!AM17*0,0),1)</f>
        <v>0</v>
      </c>
      <c r="AN17" s="134">
        <f ca="1">IFERROR(IF(Verifica!AN17&lt;&gt;"",Verifica!AN17*0,0),1)</f>
        <v>0</v>
      </c>
      <c r="AO17" s="134">
        <f ca="1">IFERROR(IF(Verifica!AO17&lt;&gt;"",Verifica!AO17*0,0),1)</f>
        <v>0</v>
      </c>
      <c r="AP17" s="134">
        <f ca="1">IFERROR(IF(Verifica!AP17&lt;&gt;"",Verifica!AP17*0,0),1)</f>
        <v>0</v>
      </c>
      <c r="AQ17" s="134">
        <f ca="1">IFERROR(IF(Verifica!AQ17&lt;&gt;"",Verifica!AQ17*0,0),1)</f>
        <v>0</v>
      </c>
      <c r="AR17" s="134">
        <f ca="1">IFERROR(IF(Verifica!AR17&lt;&gt;"",Verifica!AR17*0,0),1)</f>
        <v>0</v>
      </c>
      <c r="AS17" s="134">
        <f ca="1">IFERROR(IF(Verifica!AS17&lt;&gt;"",Verifica!AS17*0,0),1)</f>
        <v>0</v>
      </c>
      <c r="AT17" s="134">
        <f ca="1">IFERROR(IF(Verifica!AT17&lt;&gt;"",Verifica!AT17*0,0),1)</f>
        <v>0</v>
      </c>
      <c r="AU17" s="134">
        <f ca="1">IFERROR(IF(Verifica!AU17&lt;&gt;"",Verifica!AU17*0,0),1)</f>
        <v>0</v>
      </c>
      <c r="AV17" s="134">
        <f ca="1">IFERROR(IF(Verifica!AV17&lt;&gt;"",Verifica!AV17*0,0),1)</f>
        <v>0</v>
      </c>
      <c r="AW17" s="134">
        <f ca="1">IFERROR(IF(Verifica!AW17&lt;&gt;"",Verifica!AW17*0,0),1)</f>
        <v>0</v>
      </c>
      <c r="AX17" s="134">
        <f ca="1">IFERROR(IF(Verifica!AX17&lt;&gt;"",Verifica!AX17*0,0),1)</f>
        <v>0</v>
      </c>
      <c r="AY17" s="134">
        <f ca="1">IFERROR(IF(Verifica!AY17&lt;&gt;"",Verifica!AY17*0,0),1)</f>
        <v>0</v>
      </c>
      <c r="AZ17" s="134">
        <f ca="1">IFERROR(IF(Verifica!AZ17&lt;&gt;"",Verifica!AZ17*0,0),1)</f>
        <v>0</v>
      </c>
      <c r="BA17" s="134">
        <f ca="1">IFERROR(IF(Verifica!BA17&lt;&gt;"",Verifica!BA17*0,0),1)</f>
        <v>0</v>
      </c>
      <c r="BB17" s="134">
        <f ca="1">IFERROR(IF(Verifica!BB17&lt;&gt;"",Verifica!BB17*0,0),1)</f>
        <v>0</v>
      </c>
      <c r="BC17" s="134">
        <f ca="1">IFERROR(IF(Verifica!BC17&lt;&gt;"",Verifica!BC17*0,0),1)</f>
        <v>0</v>
      </c>
      <c r="BD17" s="134">
        <f ca="1">IFERROR(IF(Verifica!BD17&lt;&gt;"",Verifica!BD17*0,0),1)</f>
        <v>0</v>
      </c>
      <c r="BE17" s="134">
        <f ca="1">IFERROR(IF(Verifica!BE17&lt;&gt;"",Verifica!BE17*0,0),1)</f>
        <v>0</v>
      </c>
      <c r="BF17" s="134">
        <f ca="1">IFERROR(IF(Verifica!BF17&lt;&gt;"",Verifica!BF17*0,0),1)</f>
        <v>0</v>
      </c>
      <c r="BG17" s="134">
        <f ca="1">IFERROR(IF(Verifica!BG17&lt;&gt;"",Verifica!BG17*0,0),1)</f>
        <v>0</v>
      </c>
      <c r="BH17" s="134">
        <f ca="1">IFERROR(IF(Verifica!BH17&lt;&gt;"",Verifica!BH17*0,0),1)</f>
        <v>0</v>
      </c>
      <c r="BI17" s="134">
        <f ca="1">IFERROR(IF(Verifica!BI17&lt;&gt;"",Verifica!BI17*0,0),1)</f>
        <v>0</v>
      </c>
      <c r="BJ17" s="134">
        <f ca="1">IFERROR(IF(Verifica!BJ17&lt;&gt;"",Verifica!BJ17*0,0),1)</f>
        <v>0</v>
      </c>
      <c r="BK17" s="134">
        <f ca="1">IFERROR(IF(Verifica!BK17&lt;&gt;"",Verifica!BK17*0,0),1)</f>
        <v>0</v>
      </c>
      <c r="BL17" s="134">
        <f ca="1">IFERROR(IF(Verifica!BL17&lt;&gt;"",Verifica!BL17*0,0),1)</f>
        <v>0</v>
      </c>
      <c r="BM17" s="134">
        <f ca="1">IFERROR(IF(Verifica!BM17&lt;&gt;"",Verifica!BM17*0,0),1)</f>
        <v>0</v>
      </c>
      <c r="BN17" s="134">
        <f ca="1">IFERROR(IF(Verifica!BN17&lt;&gt;"",Verifica!BN17*0,0),1)</f>
        <v>0</v>
      </c>
      <c r="BO17" s="134">
        <f ca="1">IFERROR(IF(Verifica!BO17&lt;&gt;"",Verifica!BO17*0,0),1)</f>
        <v>0</v>
      </c>
      <c r="BP17" s="134">
        <f ca="1">IFERROR(IF(Verifica!BP17&lt;&gt;"",Verifica!BP17*0,0),1)</f>
        <v>0</v>
      </c>
      <c r="BQ17" s="134">
        <f ca="1">IFERROR(IF(Verifica!BQ17&lt;&gt;"",Verifica!BQ17*0,0),1)</f>
        <v>0</v>
      </c>
      <c r="BR17" s="134">
        <f ca="1">IFERROR(IF(Verifica!BR17&lt;&gt;"",Verifica!BR17*0,0),1)</f>
        <v>0</v>
      </c>
      <c r="BS17" s="134">
        <f ca="1">IFERROR(IF(Verifica!BS17&lt;&gt;"",Verifica!BS17*0,0),1)</f>
        <v>0</v>
      </c>
      <c r="BT17" s="134">
        <f ca="1">IFERROR(IF(Verifica!BT17&lt;&gt;"",Verifica!BT17*0,0),1)</f>
        <v>0</v>
      </c>
      <c r="BU17" s="134">
        <f ca="1">IFERROR(IF(Verifica!BU17&lt;&gt;"",Verifica!BU17*0,0),1)</f>
        <v>0</v>
      </c>
      <c r="BV17" s="134">
        <f ca="1">IFERROR(IF(Verifica!BV17&lt;&gt;"",Verifica!BV17*0,0),1)</f>
        <v>0</v>
      </c>
      <c r="BW17" s="134">
        <f ca="1">IFERROR(IF(Verifica!BW17&lt;&gt;"",Verifica!BW17*0,0),1)</f>
        <v>0</v>
      </c>
      <c r="BX17" s="134">
        <f ca="1">IFERROR(IF(Verifica!BX17&lt;&gt;"",Verifica!BX17*0,0),1)</f>
        <v>0</v>
      </c>
      <c r="BY17" s="134">
        <f ca="1">IFERROR(IF(Verifica!BY17&lt;&gt;"",Verifica!BY17*0,0),1)</f>
        <v>0</v>
      </c>
      <c r="BZ17" s="134">
        <f ca="1">IFERROR(IF(Verifica!BZ17&lt;&gt;"",Verifica!BZ17*0,0),1)</f>
        <v>0</v>
      </c>
      <c r="CA17" s="134">
        <f ca="1">IFERROR(IF(Verifica!CA17&lt;&gt;"",Verifica!CA17*0,0),1)</f>
        <v>0</v>
      </c>
      <c r="CB17" s="134">
        <f ca="1">IFERROR(IF(Verifica!CB17&lt;&gt;"",Verifica!CB17*0,0),1)</f>
        <v>0</v>
      </c>
      <c r="CC17" s="134">
        <f ca="1">IFERROR(IF(Verifica!CC17&lt;&gt;"",Verifica!CC17*0,0),1)</f>
        <v>0</v>
      </c>
      <c r="CD17" s="134">
        <f ca="1">IFERROR(IF(Verifica!CD17&lt;&gt;"",Verifica!CD17*0,0),1)</f>
        <v>0</v>
      </c>
      <c r="CE17" s="134">
        <f ca="1">IFERROR(IF(Verifica!CE17&lt;&gt;"",Verifica!CE17*0,0),1)</f>
        <v>0</v>
      </c>
      <c r="CF17" s="134">
        <f ca="1">IFERROR(IF(Verifica!CF17&lt;&gt;"",Verifica!CF17*0,0),1)</f>
        <v>0</v>
      </c>
      <c r="CG17" s="134">
        <f ca="1">IFERROR(IF(Verifica!CG17&lt;&gt;"",Verifica!CG17*0,0),1)</f>
        <v>0</v>
      </c>
      <c r="CH17" s="134">
        <f ca="1">IFERROR(IF(Verifica!CH17&lt;&gt;"",Verifica!CH17*0,0),1)</f>
        <v>0</v>
      </c>
      <c r="CI17" s="134">
        <f ca="1">IFERROR(IF(Verifica!CI17&lt;&gt;"",Verifica!CI17*0,0),1)</f>
        <v>0</v>
      </c>
      <c r="CJ17" s="134">
        <f ca="1">IFERROR(IF(Verifica!CJ17&lt;&gt;"",Verifica!CJ17*0,0),1)</f>
        <v>0</v>
      </c>
      <c r="CK17" s="134">
        <f ca="1">IFERROR(IF(Verifica!CK17&lt;&gt;"",Verifica!CK17*0,0),1)</f>
        <v>0</v>
      </c>
      <c r="CL17" s="134">
        <f ca="1">IFERROR(IF(Verifica!CL17&lt;&gt;"",Verifica!CL17*0,0),1)</f>
        <v>0</v>
      </c>
      <c r="CM17" s="134">
        <f ca="1">IFERROR(IF(Verifica!CM17&lt;&gt;"",Verifica!CM17*0,0),1)</f>
        <v>0</v>
      </c>
      <c r="CN17" s="134">
        <f ca="1">IFERROR(IF(Verifica!CN17&lt;&gt;"",Verifica!CN17*0,0),1)</f>
        <v>0</v>
      </c>
      <c r="CO17" s="134">
        <f ca="1">IFERROR(IF(Verifica!CO17&lt;&gt;"",Verifica!CO17*0,0),1)</f>
        <v>0</v>
      </c>
      <c r="CP17" s="134">
        <f ca="1">IFERROR(IF(Verifica!CP17&lt;&gt;"",Verifica!CP17*0,0),1)</f>
        <v>0</v>
      </c>
      <c r="CQ17" s="134">
        <f ca="1">IFERROR(IF(Verifica!CQ17&lt;&gt;"",Verifica!CQ17*0,0),1)</f>
        <v>0</v>
      </c>
      <c r="CR17" s="134">
        <f ca="1">IFERROR(IF(Verifica!CR17&lt;&gt;"",Verifica!CR17*0,0),1)</f>
        <v>0</v>
      </c>
      <c r="CS17" s="134">
        <f ca="1">IFERROR(IF(Verifica!CS17&lt;&gt;"",Verifica!CS17*0,0),1)</f>
        <v>0</v>
      </c>
      <c r="CT17" s="134">
        <f ca="1">IFERROR(IF(Verifica!CT17&lt;&gt;"",Verifica!CT17*0,0),1)</f>
        <v>0</v>
      </c>
      <c r="CU17" s="134">
        <f ca="1">IFERROR(IF(Verifica!CU17&lt;&gt;"",Verifica!CU17*0,0),1)</f>
        <v>0</v>
      </c>
      <c r="CV17" s="134">
        <f ca="1">IFERROR(IF(Verifica!CV17&lt;&gt;"",Verifica!CV17*0,0),1)</f>
        <v>0</v>
      </c>
      <c r="CW17" s="134">
        <f ca="1">IFERROR(IF(Verifica!CW17&lt;&gt;"",Verifica!CW17*0,0),1)</f>
        <v>0</v>
      </c>
      <c r="CX17" s="134">
        <f ca="1">IFERROR(IF(Verifica!CX17&lt;&gt;"",Verifica!CX17*0,0),1)</f>
        <v>0</v>
      </c>
      <c r="CY17" s="134">
        <f ca="1">IFERROR(IF(Verifica!CY17&lt;&gt;"",Verifica!CY17*0,0),1)</f>
        <v>0</v>
      </c>
      <c r="CZ17" s="134">
        <f ca="1">IFERROR(IF(Verifica!CZ17&lt;&gt;"",Verifica!CZ17*0,0),1)</f>
        <v>0</v>
      </c>
      <c r="DA17" s="134">
        <f ca="1">IFERROR(IF(Verifica!DA17&lt;&gt;"",Verifica!DA17*0,0),1)</f>
        <v>0</v>
      </c>
      <c r="DB17" s="134">
        <f ca="1">IFERROR(IF(Verifica!DB17&lt;&gt;"",Verifica!DB17*0,0),1)</f>
        <v>0</v>
      </c>
    </row>
    <row r="18" spans="1:106">
      <c r="A18" t="str">
        <f>Verifica!A18</f>
        <v xml:space="preserve">COSTRUTTORE  </v>
      </c>
      <c r="B18" s="466"/>
      <c r="C18" s="466"/>
      <c r="D18" s="466"/>
      <c r="E18" s="466"/>
      <c r="F18" s="101">
        <f t="shared" si="2"/>
        <v>0</v>
      </c>
    </row>
    <row r="19" spans="1:106">
      <c r="A19" t="str">
        <f>Verifica!A19</f>
        <v>TIPO</v>
      </c>
      <c r="B19" s="466"/>
      <c r="C19" s="466"/>
      <c r="D19" s="466"/>
      <c r="E19" s="466"/>
      <c r="F19" s="101">
        <f t="shared" si="2"/>
        <v>0</v>
      </c>
    </row>
    <row r="20" spans="1:106">
      <c r="A20" t="str">
        <f>Verifica!A20</f>
        <v>VARIANTE</v>
      </c>
      <c r="B20" s="466"/>
      <c r="C20" s="466"/>
      <c r="D20" s="466"/>
      <c r="E20" s="466"/>
      <c r="F20" s="101">
        <f t="shared" si="2"/>
        <v>0</v>
      </c>
    </row>
    <row r="21" spans="1:106">
      <c r="A21" t="str">
        <f>Verifica!A21</f>
        <v>VERSIONE</v>
      </c>
      <c r="B21" s="466"/>
      <c r="C21" s="466"/>
      <c r="D21" s="466"/>
      <c r="E21" s="466"/>
      <c r="F21" s="101">
        <f t="shared" si="2"/>
        <v>0</v>
      </c>
    </row>
    <row r="22" spans="1:106">
      <c r="A22" t="str">
        <f>Verifica!A22</f>
        <v>MARCA</v>
      </c>
      <c r="B22" s="466"/>
      <c r="C22" s="466"/>
      <c r="D22" s="466"/>
      <c r="E22" s="466"/>
      <c r="F22" s="101">
        <f t="shared" si="2"/>
        <v>0</v>
      </c>
    </row>
    <row r="23" spans="1:106">
      <c r="A23" t="str">
        <f>Verifica!A23</f>
        <v>DEN. COMMERCIALE</v>
      </c>
      <c r="B23" s="466"/>
      <c r="C23" s="466"/>
      <c r="D23" s="466"/>
      <c r="E23" s="466"/>
      <c r="F23" s="101">
        <f t="shared" si="2"/>
        <v>0</v>
      </c>
    </row>
    <row r="24" spans="1:106">
      <c r="A24" t="str">
        <f>Verifica!A24</f>
        <v>CARROZZERIA</v>
      </c>
      <c r="B24" s="466" t="s">
        <v>466</v>
      </c>
      <c r="C24" s="466"/>
      <c r="D24" s="466"/>
      <c r="E24" s="466"/>
      <c r="F24" s="101">
        <f t="shared" ca="1" si="2"/>
        <v>0</v>
      </c>
      <c r="G24" s="134">
        <f ca="1">IFERROR(VLOOKUP(Verifica!G24,ELENCHI!$AZ$27:$BD$441,5,FALSE),IF(Verifica!G24&lt;&gt;"",1,0))</f>
        <v>0</v>
      </c>
      <c r="H24" s="134">
        <f ca="1">IFERROR(VLOOKUP(Verifica!H24,ELENCHI!$AZ$27:$BD$441,5,FALSE),IF(Verifica!H24&lt;&gt;"",1,0))</f>
        <v>0</v>
      </c>
      <c r="I24" s="134">
        <f ca="1">IFERROR(VLOOKUP(Verifica!I24,ELENCHI!$AZ$27:$BD$441,5,FALSE),IF(Verifica!I24&lt;&gt;"",1,0))</f>
        <v>0</v>
      </c>
      <c r="J24" s="134">
        <f ca="1">IFERROR(VLOOKUP(Verifica!J24,ELENCHI!$AZ$27:$BD$441,5,FALSE),IF(Verifica!J24&lt;&gt;"",1,0))</f>
        <v>0</v>
      </c>
      <c r="K24" s="134">
        <f ca="1">IFERROR(VLOOKUP(Verifica!K24,ELENCHI!$AZ$27:$BD$441,5,FALSE),IF(Verifica!K24&lt;&gt;"",1,0))</f>
        <v>0</v>
      </c>
      <c r="L24" s="134">
        <f ca="1">IFERROR(VLOOKUP(Verifica!L24,ELENCHI!$AZ$27:$BD$441,5,FALSE),IF(Verifica!L24&lt;&gt;"",1,0))</f>
        <v>0</v>
      </c>
      <c r="M24" s="134">
        <f ca="1">IFERROR(VLOOKUP(Verifica!M24,ELENCHI!$AZ$27:$BD$441,5,FALSE),IF(Verifica!M24&lt;&gt;"",1,0))</f>
        <v>0</v>
      </c>
      <c r="N24" s="134">
        <f ca="1">IFERROR(VLOOKUP(Verifica!N24,ELENCHI!$AZ$27:$BD$441,5,FALSE),IF(Verifica!N24&lt;&gt;"",1,0))</f>
        <v>0</v>
      </c>
      <c r="O24" s="134">
        <f ca="1">IFERROR(VLOOKUP(Verifica!O24,ELENCHI!$AZ$27:$BD$441,5,FALSE),IF(Verifica!O24&lt;&gt;"",1,0))</f>
        <v>0</v>
      </c>
      <c r="P24" s="134">
        <f ca="1">IFERROR(VLOOKUP(Verifica!P24,ELENCHI!$AZ$27:$BD$441,5,FALSE),IF(Verifica!P24&lt;&gt;"",1,0))</f>
        <v>0</v>
      </c>
      <c r="Q24" s="134">
        <f ca="1">IFERROR(VLOOKUP(Verifica!Q24,ELENCHI!$AZ$27:$BD$441,5,FALSE),IF(Verifica!Q24&lt;&gt;"",1,0))</f>
        <v>0</v>
      </c>
      <c r="R24" s="134">
        <f ca="1">IFERROR(VLOOKUP(Verifica!R24,ELENCHI!$AZ$27:$BD$441,5,FALSE),IF(Verifica!R24&lt;&gt;"",1,0))</f>
        <v>0</v>
      </c>
      <c r="S24" s="134">
        <f ca="1">IFERROR(VLOOKUP(Verifica!S24,ELENCHI!$AZ$27:$BD$441,5,FALSE),IF(Verifica!S24&lt;&gt;"",1,0))</f>
        <v>0</v>
      </c>
      <c r="T24" s="134">
        <f ca="1">IFERROR(VLOOKUP(Verifica!T24,ELENCHI!$AZ$27:$BD$441,5,FALSE),IF(Verifica!T24&lt;&gt;"",1,0))</f>
        <v>0</v>
      </c>
      <c r="U24" s="134">
        <f ca="1">IFERROR(VLOOKUP(Verifica!U24,ELENCHI!$AZ$27:$BD$441,5,FALSE),IF(Verifica!U24&lt;&gt;"",1,0))</f>
        <v>0</v>
      </c>
      <c r="V24" s="134">
        <f ca="1">IFERROR(VLOOKUP(Verifica!V24,ELENCHI!$AZ$27:$BD$441,5,FALSE),IF(Verifica!V24&lt;&gt;"",1,0))</f>
        <v>0</v>
      </c>
      <c r="W24" s="134">
        <f ca="1">IFERROR(VLOOKUP(Verifica!W24,ELENCHI!$AZ$27:$BD$441,5,FALSE),IF(Verifica!W24&lt;&gt;"",1,0))</f>
        <v>0</v>
      </c>
      <c r="X24" s="134">
        <f ca="1">IFERROR(VLOOKUP(Verifica!X24,ELENCHI!$AZ$27:$BD$441,5,FALSE),IF(Verifica!X24&lt;&gt;"",1,0))</f>
        <v>0</v>
      </c>
      <c r="Y24" s="134">
        <f ca="1">IFERROR(VLOOKUP(Verifica!Y24,ELENCHI!$AZ$27:$BD$441,5,FALSE),IF(Verifica!Y24&lt;&gt;"",1,0))</f>
        <v>0</v>
      </c>
      <c r="Z24" s="134">
        <f ca="1">IFERROR(VLOOKUP(Verifica!Z24,ELENCHI!$AZ$27:$BD$441,5,FALSE),IF(Verifica!Z24&lt;&gt;"",1,0))</f>
        <v>0</v>
      </c>
      <c r="AA24" s="134">
        <f ca="1">IFERROR(VLOOKUP(Verifica!AA24,ELENCHI!$AZ$27:$BD$441,5,FALSE),IF(Verifica!AA24&lt;&gt;"",1,0))</f>
        <v>0</v>
      </c>
      <c r="AB24" s="134">
        <f ca="1">IFERROR(VLOOKUP(Verifica!AB24,ELENCHI!$AZ$27:$BD$441,5,FALSE),IF(Verifica!AB24&lt;&gt;"",1,0))</f>
        <v>0</v>
      </c>
      <c r="AC24" s="134">
        <f ca="1">IFERROR(VLOOKUP(Verifica!AC24,ELENCHI!$AZ$27:$BD$441,5,FALSE),IF(Verifica!AC24&lt;&gt;"",1,0))</f>
        <v>0</v>
      </c>
      <c r="AD24" s="134">
        <f ca="1">IFERROR(VLOOKUP(Verifica!AD24,ELENCHI!$AZ$27:$BD$441,5,FALSE),IF(Verifica!AD24&lt;&gt;"",1,0))</f>
        <v>0</v>
      </c>
      <c r="AE24" s="134">
        <f ca="1">IFERROR(VLOOKUP(Verifica!AE24,ELENCHI!$AZ$27:$BD$441,5,FALSE),IF(Verifica!AE24&lt;&gt;"",1,0))</f>
        <v>0</v>
      </c>
      <c r="AF24" s="134">
        <f ca="1">IFERROR(VLOOKUP(Verifica!AF24,ELENCHI!$AZ$27:$BD$441,5,FALSE),IF(Verifica!AF24&lt;&gt;"",1,0))</f>
        <v>0</v>
      </c>
      <c r="AG24" s="134">
        <f ca="1">IFERROR(VLOOKUP(Verifica!AG24,ELENCHI!$AZ$27:$BD$441,5,FALSE),IF(Verifica!AG24&lt;&gt;"",1,0))</f>
        <v>0</v>
      </c>
      <c r="AH24" s="134">
        <f ca="1">IFERROR(VLOOKUP(Verifica!AH24,ELENCHI!$AZ$27:$BD$441,5,FALSE),IF(Verifica!AH24&lt;&gt;"",1,0))</f>
        <v>0</v>
      </c>
      <c r="AI24" s="134">
        <f ca="1">IFERROR(VLOOKUP(Verifica!AI24,ELENCHI!$AZ$27:$BD$441,5,FALSE),IF(Verifica!AI24&lt;&gt;"",1,0))</f>
        <v>0</v>
      </c>
      <c r="AJ24" s="134">
        <f ca="1">IFERROR(VLOOKUP(Verifica!AJ24,ELENCHI!$AZ$27:$BD$441,5,FALSE),IF(Verifica!AJ24&lt;&gt;"",1,0))</f>
        <v>0</v>
      </c>
      <c r="AK24" s="134">
        <f ca="1">IFERROR(VLOOKUP(Verifica!AK24,ELENCHI!$AZ$27:$BD$441,5,FALSE),IF(Verifica!AK24&lt;&gt;"",1,0))</f>
        <v>0</v>
      </c>
      <c r="AL24" s="134">
        <f ca="1">IFERROR(VLOOKUP(Verifica!AL24,ELENCHI!$AZ$27:$BD$441,5,FALSE),IF(Verifica!AL24&lt;&gt;"",1,0))</f>
        <v>0</v>
      </c>
      <c r="AM24" s="134">
        <f ca="1">IFERROR(VLOOKUP(Verifica!AM24,ELENCHI!$AZ$27:$BD$441,5,FALSE),IF(Verifica!AM24&lt;&gt;"",1,0))</f>
        <v>0</v>
      </c>
      <c r="AN24" s="134">
        <f ca="1">IFERROR(VLOOKUP(Verifica!AN24,ELENCHI!$AZ$27:$BD$441,5,FALSE),IF(Verifica!AN24&lt;&gt;"",1,0))</f>
        <v>0</v>
      </c>
      <c r="AO24" s="134">
        <f ca="1">IFERROR(VLOOKUP(Verifica!AO24,ELENCHI!$AZ$27:$BD$441,5,FALSE),IF(Verifica!AO24&lt;&gt;"",1,0))</f>
        <v>0</v>
      </c>
      <c r="AP24" s="134">
        <f ca="1">IFERROR(VLOOKUP(Verifica!AP24,ELENCHI!$AZ$27:$BD$441,5,FALSE),IF(Verifica!AP24&lt;&gt;"",1,0))</f>
        <v>0</v>
      </c>
      <c r="AQ24" s="134">
        <f ca="1">IFERROR(VLOOKUP(Verifica!AQ24,ELENCHI!$AZ$27:$BD$441,5,FALSE),IF(Verifica!AQ24&lt;&gt;"",1,0))</f>
        <v>0</v>
      </c>
      <c r="AR24" s="134">
        <f ca="1">IFERROR(VLOOKUP(Verifica!AR24,ELENCHI!$AZ$27:$BD$441,5,FALSE),IF(Verifica!AR24&lt;&gt;"",1,0))</f>
        <v>0</v>
      </c>
      <c r="AS24" s="134">
        <f ca="1">IFERROR(VLOOKUP(Verifica!AS24,ELENCHI!$AZ$27:$BD$441,5,FALSE),IF(Verifica!AS24&lt;&gt;"",1,0))</f>
        <v>0</v>
      </c>
      <c r="AT24" s="134">
        <f ca="1">IFERROR(VLOOKUP(Verifica!AT24,ELENCHI!$AZ$27:$BD$441,5,FALSE),IF(Verifica!AT24&lt;&gt;"",1,0))</f>
        <v>0</v>
      </c>
      <c r="AU24" s="134">
        <f ca="1">IFERROR(VLOOKUP(Verifica!AU24,ELENCHI!$AZ$27:$BD$441,5,FALSE),IF(Verifica!AU24&lt;&gt;"",1,0))</f>
        <v>0</v>
      </c>
      <c r="AV24" s="134">
        <f ca="1">IFERROR(VLOOKUP(Verifica!AV24,ELENCHI!$AZ$27:$BD$441,5,FALSE),IF(Verifica!AV24&lt;&gt;"",1,0))</f>
        <v>0</v>
      </c>
      <c r="AW24" s="134">
        <f ca="1">IFERROR(VLOOKUP(Verifica!AW24,ELENCHI!$AZ$27:$BD$441,5,FALSE),IF(Verifica!AW24&lt;&gt;"",1,0))</f>
        <v>0</v>
      </c>
      <c r="AX24" s="134">
        <f ca="1">IFERROR(VLOOKUP(Verifica!AX24,ELENCHI!$AZ$27:$BD$441,5,FALSE),IF(Verifica!AX24&lt;&gt;"",1,0))</f>
        <v>0</v>
      </c>
      <c r="AY24" s="134">
        <f ca="1">IFERROR(VLOOKUP(Verifica!AY24,ELENCHI!$AZ$27:$BD$441,5,FALSE),IF(Verifica!AY24&lt;&gt;"",1,0))</f>
        <v>0</v>
      </c>
      <c r="AZ24" s="134">
        <f ca="1">IFERROR(VLOOKUP(Verifica!AZ24,ELENCHI!$AZ$27:$BD$441,5,FALSE),IF(Verifica!AZ24&lt;&gt;"",1,0))</f>
        <v>0</v>
      </c>
      <c r="BA24" s="134">
        <f ca="1">IFERROR(VLOOKUP(Verifica!BA24,ELENCHI!$AZ$27:$BD$441,5,FALSE),IF(Verifica!BA24&lt;&gt;"",1,0))</f>
        <v>0</v>
      </c>
      <c r="BB24" s="134">
        <f ca="1">IFERROR(VLOOKUP(Verifica!BB24,ELENCHI!$AZ$27:$BD$441,5,FALSE),IF(Verifica!BB24&lt;&gt;"",1,0))</f>
        <v>0</v>
      </c>
      <c r="BC24" s="134">
        <f ca="1">IFERROR(VLOOKUP(Verifica!BC24,ELENCHI!$AZ$27:$BD$441,5,FALSE),IF(Verifica!BC24&lt;&gt;"",1,0))</f>
        <v>0</v>
      </c>
      <c r="BD24" s="134">
        <f ca="1">IFERROR(VLOOKUP(Verifica!BD24,ELENCHI!$AZ$27:$BD$441,5,FALSE),IF(Verifica!BD24&lt;&gt;"",1,0))</f>
        <v>0</v>
      </c>
      <c r="BE24" s="134">
        <f ca="1">IFERROR(VLOOKUP(Verifica!BE24,ELENCHI!$AZ$27:$BD$441,5,FALSE),IF(Verifica!BE24&lt;&gt;"",1,0))</f>
        <v>0</v>
      </c>
      <c r="BF24" s="134">
        <f ca="1">IFERROR(VLOOKUP(Verifica!BF24,ELENCHI!$AZ$27:$BD$441,5,FALSE),IF(Verifica!BF24&lt;&gt;"",1,0))</f>
        <v>0</v>
      </c>
      <c r="BG24" s="134">
        <f ca="1">IFERROR(VLOOKUP(Verifica!BG24,ELENCHI!$AZ$27:$BD$441,5,FALSE),IF(Verifica!BG24&lt;&gt;"",1,0))</f>
        <v>0</v>
      </c>
      <c r="BH24" s="134">
        <f ca="1">IFERROR(VLOOKUP(Verifica!BH24,ELENCHI!$AZ$27:$BD$441,5,FALSE),IF(Verifica!BH24&lt;&gt;"",1,0))</f>
        <v>0</v>
      </c>
      <c r="BI24" s="134">
        <f ca="1">IFERROR(VLOOKUP(Verifica!BI24,ELENCHI!$AZ$27:$BD$441,5,FALSE),IF(Verifica!BI24&lt;&gt;"",1,0))</f>
        <v>0</v>
      </c>
      <c r="BJ24" s="134">
        <f ca="1">IFERROR(VLOOKUP(Verifica!BJ24,ELENCHI!$AZ$27:$BD$441,5,FALSE),IF(Verifica!BJ24&lt;&gt;"",1,0))</f>
        <v>0</v>
      </c>
      <c r="BK24" s="134">
        <f ca="1">IFERROR(VLOOKUP(Verifica!BK24,ELENCHI!$AZ$27:$BD$441,5,FALSE),IF(Verifica!BK24&lt;&gt;"",1,0))</f>
        <v>0</v>
      </c>
      <c r="BL24" s="134">
        <f ca="1">IFERROR(VLOOKUP(Verifica!BL24,ELENCHI!$AZ$27:$BD$441,5,FALSE),IF(Verifica!BL24&lt;&gt;"",1,0))</f>
        <v>0</v>
      </c>
      <c r="BM24" s="134">
        <f ca="1">IFERROR(VLOOKUP(Verifica!BM24,ELENCHI!$AZ$27:$BD$441,5,FALSE),IF(Verifica!BM24&lt;&gt;"",1,0))</f>
        <v>0</v>
      </c>
      <c r="BN24" s="134">
        <f ca="1">IFERROR(VLOOKUP(Verifica!BN24,ELENCHI!$AZ$27:$BD$441,5,FALSE),IF(Verifica!BN24&lt;&gt;"",1,0))</f>
        <v>0</v>
      </c>
      <c r="BO24" s="134">
        <f ca="1">IFERROR(VLOOKUP(Verifica!BO24,ELENCHI!$AZ$27:$BD$441,5,FALSE),IF(Verifica!BO24&lt;&gt;"",1,0))</f>
        <v>0</v>
      </c>
      <c r="BP24" s="134">
        <f ca="1">IFERROR(VLOOKUP(Verifica!BP24,ELENCHI!$AZ$27:$BD$441,5,FALSE),IF(Verifica!BP24&lt;&gt;"",1,0))</f>
        <v>0</v>
      </c>
      <c r="BQ24" s="134">
        <f ca="1">IFERROR(VLOOKUP(Verifica!BQ24,ELENCHI!$AZ$27:$BD$441,5,FALSE),IF(Verifica!BQ24&lt;&gt;"",1,0))</f>
        <v>0</v>
      </c>
      <c r="BR24" s="134">
        <f ca="1">IFERROR(VLOOKUP(Verifica!BR24,ELENCHI!$AZ$27:$BD$441,5,FALSE),IF(Verifica!BR24&lt;&gt;"",1,0))</f>
        <v>0</v>
      </c>
      <c r="BS24" s="134">
        <f ca="1">IFERROR(VLOOKUP(Verifica!BS24,ELENCHI!$AZ$27:$BD$441,5,FALSE),IF(Verifica!BS24&lt;&gt;"",1,0))</f>
        <v>0</v>
      </c>
      <c r="BT24" s="134">
        <f ca="1">IFERROR(VLOOKUP(Verifica!BT24,ELENCHI!$AZ$27:$BD$441,5,FALSE),IF(Verifica!BT24&lt;&gt;"",1,0))</f>
        <v>0</v>
      </c>
      <c r="BU24" s="134">
        <f ca="1">IFERROR(VLOOKUP(Verifica!BU24,ELENCHI!$AZ$27:$BD$441,5,FALSE),IF(Verifica!BU24&lt;&gt;"",1,0))</f>
        <v>0</v>
      </c>
      <c r="BV24" s="134">
        <f ca="1">IFERROR(VLOOKUP(Verifica!BV24,ELENCHI!$AZ$27:$BD$441,5,FALSE),IF(Verifica!BV24&lt;&gt;"",1,0))</f>
        <v>0</v>
      </c>
      <c r="BW24" s="134">
        <f ca="1">IFERROR(VLOOKUP(Verifica!BW24,ELENCHI!$AZ$27:$BD$441,5,FALSE),IF(Verifica!BW24&lt;&gt;"",1,0))</f>
        <v>0</v>
      </c>
      <c r="BX24" s="134">
        <f ca="1">IFERROR(VLOOKUP(Verifica!BX24,ELENCHI!$AZ$27:$BD$441,5,FALSE),IF(Verifica!BX24&lt;&gt;"",1,0))</f>
        <v>0</v>
      </c>
      <c r="BY24" s="134">
        <f ca="1">IFERROR(VLOOKUP(Verifica!BY24,ELENCHI!$AZ$27:$BD$441,5,FALSE),IF(Verifica!BY24&lt;&gt;"",1,0))</f>
        <v>0</v>
      </c>
      <c r="BZ24" s="134">
        <f ca="1">IFERROR(VLOOKUP(Verifica!BZ24,ELENCHI!$AZ$27:$BD$441,5,FALSE),IF(Verifica!BZ24&lt;&gt;"",1,0))</f>
        <v>0</v>
      </c>
      <c r="CA24" s="134">
        <f ca="1">IFERROR(VLOOKUP(Verifica!CA24,ELENCHI!$AZ$27:$BD$441,5,FALSE),IF(Verifica!CA24&lt;&gt;"",1,0))</f>
        <v>0</v>
      </c>
      <c r="CB24" s="134">
        <f ca="1">IFERROR(VLOOKUP(Verifica!CB24,ELENCHI!$AZ$27:$BD$441,5,FALSE),IF(Verifica!CB24&lt;&gt;"",1,0))</f>
        <v>0</v>
      </c>
      <c r="CC24" s="134">
        <f ca="1">IFERROR(VLOOKUP(Verifica!CC24,ELENCHI!$AZ$27:$BD$441,5,FALSE),IF(Verifica!CC24&lt;&gt;"",1,0))</f>
        <v>0</v>
      </c>
      <c r="CD24" s="134">
        <f ca="1">IFERROR(VLOOKUP(Verifica!CD24,ELENCHI!$AZ$27:$BD$441,5,FALSE),IF(Verifica!CD24&lt;&gt;"",1,0))</f>
        <v>0</v>
      </c>
      <c r="CE24" s="134">
        <f ca="1">IFERROR(VLOOKUP(Verifica!CE24,ELENCHI!$AZ$27:$BD$441,5,FALSE),IF(Verifica!CE24&lt;&gt;"",1,0))</f>
        <v>0</v>
      </c>
      <c r="CF24" s="134">
        <f ca="1">IFERROR(VLOOKUP(Verifica!CF24,ELENCHI!$AZ$27:$BD$441,5,FALSE),IF(Verifica!CF24&lt;&gt;"",1,0))</f>
        <v>0</v>
      </c>
      <c r="CG24" s="134">
        <f ca="1">IFERROR(VLOOKUP(Verifica!CG24,ELENCHI!$AZ$27:$BD$441,5,FALSE),IF(Verifica!CG24&lt;&gt;"",1,0))</f>
        <v>0</v>
      </c>
      <c r="CH24" s="134">
        <f ca="1">IFERROR(VLOOKUP(Verifica!CH24,ELENCHI!$AZ$27:$BD$441,5,FALSE),IF(Verifica!CH24&lt;&gt;"",1,0))</f>
        <v>0</v>
      </c>
      <c r="CI24" s="134">
        <f ca="1">IFERROR(VLOOKUP(Verifica!CI24,ELENCHI!$AZ$27:$BD$441,5,FALSE),IF(Verifica!CI24&lt;&gt;"",1,0))</f>
        <v>0</v>
      </c>
      <c r="CJ24" s="134">
        <f ca="1">IFERROR(VLOOKUP(Verifica!CJ24,ELENCHI!$AZ$27:$BD$441,5,FALSE),IF(Verifica!CJ24&lt;&gt;"",1,0))</f>
        <v>0</v>
      </c>
      <c r="CK24" s="134">
        <f ca="1">IFERROR(VLOOKUP(Verifica!CK24,ELENCHI!$AZ$27:$BD$441,5,FALSE),IF(Verifica!CK24&lt;&gt;"",1,0))</f>
        <v>0</v>
      </c>
      <c r="CL24" s="134">
        <f ca="1">IFERROR(VLOOKUP(Verifica!CL24,ELENCHI!$AZ$27:$BD$441,5,FALSE),IF(Verifica!CL24&lt;&gt;"",1,0))</f>
        <v>0</v>
      </c>
      <c r="CM24" s="134">
        <f ca="1">IFERROR(VLOOKUP(Verifica!CM24,ELENCHI!$AZ$27:$BD$441,5,FALSE),IF(Verifica!CM24&lt;&gt;"",1,0))</f>
        <v>0</v>
      </c>
      <c r="CN24" s="134">
        <f ca="1">IFERROR(VLOOKUP(Verifica!CN24,ELENCHI!$AZ$27:$BD$441,5,FALSE),IF(Verifica!CN24&lt;&gt;"",1,0))</f>
        <v>0</v>
      </c>
      <c r="CO24" s="134">
        <f ca="1">IFERROR(VLOOKUP(Verifica!CO24,ELENCHI!$AZ$27:$BD$441,5,FALSE),IF(Verifica!CO24&lt;&gt;"",1,0))</f>
        <v>0</v>
      </c>
      <c r="CP24" s="134">
        <f ca="1">IFERROR(VLOOKUP(Verifica!CP24,ELENCHI!$AZ$27:$BD$441,5,FALSE),IF(Verifica!CP24&lt;&gt;"",1,0))</f>
        <v>0</v>
      </c>
      <c r="CQ24" s="134">
        <f ca="1">IFERROR(VLOOKUP(Verifica!CQ24,ELENCHI!$AZ$27:$BD$441,5,FALSE),IF(Verifica!CQ24&lt;&gt;"",1,0))</f>
        <v>0</v>
      </c>
      <c r="CR24" s="134">
        <f ca="1">IFERROR(VLOOKUP(Verifica!CR24,ELENCHI!$AZ$27:$BD$441,5,FALSE),IF(Verifica!CR24&lt;&gt;"",1,0))</f>
        <v>0</v>
      </c>
      <c r="CS24" s="134">
        <f ca="1">IFERROR(VLOOKUP(Verifica!CS24,ELENCHI!$AZ$27:$BD$441,5,FALSE),IF(Verifica!CS24&lt;&gt;"",1,0))</f>
        <v>0</v>
      </c>
      <c r="CT24" s="134">
        <f ca="1">IFERROR(VLOOKUP(Verifica!CT24,ELENCHI!$AZ$27:$BD$441,5,FALSE),IF(Verifica!CT24&lt;&gt;"",1,0))</f>
        <v>0</v>
      </c>
      <c r="CU24" s="134">
        <f ca="1">IFERROR(VLOOKUP(Verifica!CU24,ELENCHI!$AZ$27:$BD$441,5,FALSE),IF(Verifica!CU24&lt;&gt;"",1,0))</f>
        <v>0</v>
      </c>
      <c r="CV24" s="134">
        <f ca="1">IFERROR(VLOOKUP(Verifica!CV24,ELENCHI!$AZ$27:$BD$441,5,FALSE),IF(Verifica!CV24&lt;&gt;"",1,0))</f>
        <v>0</v>
      </c>
      <c r="CW24" s="134">
        <f ca="1">IFERROR(VLOOKUP(Verifica!CW24,ELENCHI!$AZ$27:$BD$441,5,FALSE),IF(Verifica!CW24&lt;&gt;"",1,0))</f>
        <v>0</v>
      </c>
      <c r="CX24" s="134">
        <f ca="1">IFERROR(VLOOKUP(Verifica!CX24,ELENCHI!$AZ$27:$BD$441,5,FALSE),IF(Verifica!CX24&lt;&gt;"",1,0))</f>
        <v>0</v>
      </c>
      <c r="CY24" s="134">
        <f ca="1">IFERROR(VLOOKUP(Verifica!CY24,ELENCHI!$AZ$27:$BD$441,5,FALSE),IF(Verifica!CY24&lt;&gt;"",1,0))</f>
        <v>0</v>
      </c>
      <c r="CZ24" s="134">
        <f ca="1">IFERROR(VLOOKUP(Verifica!CZ24,ELENCHI!$AZ$27:$BD$441,5,FALSE),IF(Verifica!CZ24&lt;&gt;"",1,0))</f>
        <v>0</v>
      </c>
      <c r="DA24" s="134">
        <f ca="1">IFERROR(VLOOKUP(Verifica!DA24,ELENCHI!$AZ$27:$BD$441,5,FALSE),IF(Verifica!DA24&lt;&gt;"",1,0))</f>
        <v>0</v>
      </c>
      <c r="DB24" s="134">
        <f ca="1">IFERROR(VLOOKUP(Verifica!DB24,ELENCHI!$AZ$27:$BD$441,5,FALSE),IF(Verifica!DB24&lt;&gt;"",1,0))</f>
        <v>0</v>
      </c>
    </row>
    <row r="25" spans="1:106">
      <c r="A25" t="str">
        <f>Verifica!A25</f>
        <v>MODELLO MOTORE</v>
      </c>
      <c r="B25" s="466"/>
      <c r="C25" s="466"/>
      <c r="D25" s="466"/>
      <c r="E25" s="466"/>
      <c r="F25" s="101">
        <f t="shared" si="2"/>
        <v>0</v>
      </c>
    </row>
    <row r="26" spans="1:106">
      <c r="A26" t="str">
        <f>Verifica!A26</f>
        <v xml:space="preserve">TIMONE              </v>
      </c>
      <c r="B26" s="466"/>
      <c r="C26" s="466"/>
      <c r="D26" s="466"/>
      <c r="E26" s="466"/>
      <c r="F26" s="101">
        <f t="shared" si="2"/>
        <v>0</v>
      </c>
    </row>
    <row r="27" spans="1:106">
      <c r="A27" t="str">
        <f>Verifica!A27</f>
        <v>CARICO MOTRICE</v>
      </c>
      <c r="B27" s="466"/>
      <c r="C27" s="466"/>
      <c r="D27" s="466"/>
      <c r="E27" s="466"/>
      <c r="F27" s="101">
        <f t="shared" si="2"/>
        <v>0</v>
      </c>
    </row>
    <row r="28" spans="1:106">
      <c r="A28" t="str">
        <f>Verifica!A28</f>
        <v>VUOTO</v>
      </c>
      <c r="B28" s="466" t="s">
        <v>465</v>
      </c>
      <c r="C28" s="466"/>
      <c r="D28" s="466"/>
      <c r="E28" s="466"/>
      <c r="F28" s="101">
        <f t="shared" ca="1" si="2"/>
        <v>0</v>
      </c>
      <c r="G28" s="134">
        <f ca="1">IF(TRIM(Verifica!G28)="",0,1)</f>
        <v>0</v>
      </c>
      <c r="H28" s="134">
        <f ca="1">IF(TRIM(Verifica!H28)="",0,1)</f>
        <v>0</v>
      </c>
      <c r="I28" s="134">
        <f ca="1">IF(TRIM(Verifica!I28)="",0,1)</f>
        <v>0</v>
      </c>
      <c r="J28" s="134">
        <f ca="1">IF(TRIM(Verifica!J28)="",0,1)</f>
        <v>0</v>
      </c>
      <c r="K28" s="134">
        <f ca="1">IF(TRIM(Verifica!K28)="",0,1)</f>
        <v>0</v>
      </c>
      <c r="L28" s="134">
        <f ca="1">IF(TRIM(Verifica!L28)="",0,1)</f>
        <v>0</v>
      </c>
      <c r="M28" s="134">
        <f ca="1">IF(TRIM(Verifica!M28)="",0,1)</f>
        <v>0</v>
      </c>
      <c r="N28" s="134">
        <f ca="1">IF(TRIM(Verifica!N28)="",0,1)</f>
        <v>0</v>
      </c>
      <c r="O28" s="134">
        <f ca="1">IF(TRIM(Verifica!O28)="",0,1)</f>
        <v>0</v>
      </c>
      <c r="P28" s="134">
        <f ca="1">IF(TRIM(Verifica!P28)="",0,1)</f>
        <v>0</v>
      </c>
      <c r="Q28" s="134">
        <f ca="1">IF(TRIM(Verifica!Q28)="",0,1)</f>
        <v>0</v>
      </c>
      <c r="R28" s="134">
        <f ca="1">IF(TRIM(Verifica!R28)="",0,1)</f>
        <v>0</v>
      </c>
      <c r="S28" s="134">
        <f ca="1">IF(TRIM(Verifica!S28)="",0,1)</f>
        <v>0</v>
      </c>
      <c r="T28" s="134">
        <f ca="1">IF(TRIM(Verifica!T28)="",0,1)</f>
        <v>0</v>
      </c>
      <c r="U28" s="134">
        <f ca="1">IF(TRIM(Verifica!U28)="",0,1)</f>
        <v>0</v>
      </c>
      <c r="V28" s="134">
        <f ca="1">IF(TRIM(Verifica!V28)="",0,1)</f>
        <v>0</v>
      </c>
      <c r="W28" s="134">
        <f ca="1">IF(TRIM(Verifica!W28)="",0,1)</f>
        <v>0</v>
      </c>
      <c r="X28" s="134">
        <f ca="1">IF(TRIM(Verifica!X28)="",0,1)</f>
        <v>0</v>
      </c>
      <c r="Y28" s="134">
        <f ca="1">IF(TRIM(Verifica!Y28)="",0,1)</f>
        <v>0</v>
      </c>
      <c r="Z28" s="134">
        <f ca="1">IF(TRIM(Verifica!Z28)="",0,1)</f>
        <v>0</v>
      </c>
      <c r="AA28" s="134">
        <f ca="1">IF(TRIM(Verifica!AA28)="",0,1)</f>
        <v>0</v>
      </c>
      <c r="AB28" s="134">
        <f ca="1">IF(TRIM(Verifica!AB28)="",0,1)</f>
        <v>0</v>
      </c>
      <c r="AC28" s="134">
        <f ca="1">IF(TRIM(Verifica!AC28)="",0,1)</f>
        <v>0</v>
      </c>
      <c r="AD28" s="134">
        <f ca="1">IF(TRIM(Verifica!AD28)="",0,1)</f>
        <v>0</v>
      </c>
      <c r="AE28" s="134">
        <f ca="1">IF(TRIM(Verifica!AE28)="",0,1)</f>
        <v>0</v>
      </c>
      <c r="AF28" s="134">
        <f ca="1">IF(TRIM(Verifica!AF28)="",0,1)</f>
        <v>0</v>
      </c>
      <c r="AG28" s="134">
        <f ca="1">IF(TRIM(Verifica!AG28)="",0,1)</f>
        <v>0</v>
      </c>
      <c r="AH28" s="134">
        <f ca="1">IF(TRIM(Verifica!AH28)="",0,1)</f>
        <v>0</v>
      </c>
      <c r="AI28" s="134">
        <f ca="1">IF(TRIM(Verifica!AI28)="",0,1)</f>
        <v>0</v>
      </c>
      <c r="AJ28" s="134">
        <f ca="1">IF(TRIM(Verifica!AJ28)="",0,1)</f>
        <v>0</v>
      </c>
      <c r="AK28" s="134">
        <f ca="1">IF(TRIM(Verifica!AK28)="",0,1)</f>
        <v>0</v>
      </c>
      <c r="AL28" s="134">
        <f ca="1">IF(TRIM(Verifica!AL28)="",0,1)</f>
        <v>0</v>
      </c>
      <c r="AM28" s="134">
        <f ca="1">IF(TRIM(Verifica!AM28)="",0,1)</f>
        <v>0</v>
      </c>
      <c r="AN28" s="134">
        <f ca="1">IF(TRIM(Verifica!AN28)="",0,1)</f>
        <v>0</v>
      </c>
      <c r="AO28" s="134">
        <f ca="1">IF(TRIM(Verifica!AO28)="",0,1)</f>
        <v>0</v>
      </c>
      <c r="AP28" s="134">
        <f ca="1">IF(TRIM(Verifica!AP28)="",0,1)</f>
        <v>0</v>
      </c>
      <c r="AQ28" s="134">
        <f ca="1">IF(TRIM(Verifica!AQ28)="",0,1)</f>
        <v>0</v>
      </c>
      <c r="AR28" s="134">
        <f ca="1">IF(TRIM(Verifica!AR28)="",0,1)</f>
        <v>0</v>
      </c>
      <c r="AS28" s="134">
        <f ca="1">IF(TRIM(Verifica!AS28)="",0,1)</f>
        <v>0</v>
      </c>
      <c r="AT28" s="134">
        <f ca="1">IF(TRIM(Verifica!AT28)="",0,1)</f>
        <v>0</v>
      </c>
      <c r="AU28" s="134">
        <f ca="1">IF(TRIM(Verifica!AU28)="",0,1)</f>
        <v>0</v>
      </c>
      <c r="AV28" s="134">
        <f ca="1">IF(TRIM(Verifica!AV28)="",0,1)</f>
        <v>0</v>
      </c>
      <c r="AW28" s="134">
        <f ca="1">IF(TRIM(Verifica!AW28)="",0,1)</f>
        <v>0</v>
      </c>
      <c r="AX28" s="134">
        <f ca="1">IF(TRIM(Verifica!AX28)="",0,1)</f>
        <v>0</v>
      </c>
      <c r="AY28" s="134">
        <f ca="1">IF(TRIM(Verifica!AY28)="",0,1)</f>
        <v>0</v>
      </c>
      <c r="AZ28" s="134">
        <f ca="1">IF(TRIM(Verifica!AZ28)="",0,1)</f>
        <v>0</v>
      </c>
      <c r="BA28" s="134">
        <f ca="1">IF(TRIM(Verifica!BA28)="",0,1)</f>
        <v>0</v>
      </c>
      <c r="BB28" s="134">
        <f ca="1">IF(TRIM(Verifica!BB28)="",0,1)</f>
        <v>0</v>
      </c>
      <c r="BC28" s="134">
        <f ca="1">IF(TRIM(Verifica!BC28)="",0,1)</f>
        <v>0</v>
      </c>
      <c r="BD28" s="134">
        <f ca="1">IF(TRIM(Verifica!BD28)="",0,1)</f>
        <v>0</v>
      </c>
      <c r="BE28" s="134">
        <f ca="1">IF(TRIM(Verifica!BE28)="",0,1)</f>
        <v>0</v>
      </c>
      <c r="BF28" s="134">
        <f ca="1">IF(TRIM(Verifica!BF28)="",0,1)</f>
        <v>0</v>
      </c>
      <c r="BG28" s="134">
        <f ca="1">IF(TRIM(Verifica!BG28)="",0,1)</f>
        <v>0</v>
      </c>
      <c r="BH28" s="134">
        <f ca="1">IF(TRIM(Verifica!BH28)="",0,1)</f>
        <v>0</v>
      </c>
      <c r="BI28" s="134">
        <f ca="1">IF(TRIM(Verifica!BI28)="",0,1)</f>
        <v>0</v>
      </c>
      <c r="BJ28" s="134">
        <f ca="1">IF(TRIM(Verifica!BJ28)="",0,1)</f>
        <v>0</v>
      </c>
      <c r="BK28" s="134">
        <f ca="1">IF(TRIM(Verifica!BK28)="",0,1)</f>
        <v>0</v>
      </c>
      <c r="BL28" s="134">
        <f ca="1">IF(TRIM(Verifica!BL28)="",0,1)</f>
        <v>0</v>
      </c>
      <c r="BM28" s="134">
        <f ca="1">IF(TRIM(Verifica!BM28)="",0,1)</f>
        <v>0</v>
      </c>
      <c r="BN28" s="134">
        <f ca="1">IF(TRIM(Verifica!BN28)="",0,1)</f>
        <v>0</v>
      </c>
      <c r="BO28" s="134">
        <f ca="1">IF(TRIM(Verifica!BO28)="",0,1)</f>
        <v>0</v>
      </c>
      <c r="BP28" s="134">
        <f ca="1">IF(TRIM(Verifica!BP28)="",0,1)</f>
        <v>0</v>
      </c>
      <c r="BQ28" s="134">
        <f ca="1">IF(TRIM(Verifica!BQ28)="",0,1)</f>
        <v>0</v>
      </c>
      <c r="BR28" s="134">
        <f ca="1">IF(TRIM(Verifica!BR28)="",0,1)</f>
        <v>0</v>
      </c>
      <c r="BS28" s="134">
        <f ca="1">IF(TRIM(Verifica!BS28)="",0,1)</f>
        <v>0</v>
      </c>
      <c r="BT28" s="134">
        <f ca="1">IF(TRIM(Verifica!BT28)="",0,1)</f>
        <v>0</v>
      </c>
      <c r="BU28" s="134">
        <f ca="1">IF(TRIM(Verifica!BU28)="",0,1)</f>
        <v>0</v>
      </c>
      <c r="BV28" s="134">
        <f ca="1">IF(TRIM(Verifica!BV28)="",0,1)</f>
        <v>0</v>
      </c>
      <c r="BW28" s="134">
        <f ca="1">IF(TRIM(Verifica!BW28)="",0,1)</f>
        <v>0</v>
      </c>
      <c r="BX28" s="134">
        <f ca="1">IF(TRIM(Verifica!BX28)="",0,1)</f>
        <v>0</v>
      </c>
      <c r="BY28" s="134">
        <f ca="1">IF(TRIM(Verifica!BY28)="",0,1)</f>
        <v>0</v>
      </c>
      <c r="BZ28" s="134">
        <f ca="1">IF(TRIM(Verifica!BZ28)="",0,1)</f>
        <v>0</v>
      </c>
      <c r="CA28" s="134">
        <f ca="1">IF(TRIM(Verifica!CA28)="",0,1)</f>
        <v>0</v>
      </c>
      <c r="CB28" s="134">
        <f ca="1">IF(TRIM(Verifica!CB28)="",0,1)</f>
        <v>0</v>
      </c>
      <c r="CC28" s="134">
        <f ca="1">IF(TRIM(Verifica!CC28)="",0,1)</f>
        <v>0</v>
      </c>
      <c r="CD28" s="134">
        <f ca="1">IF(TRIM(Verifica!CD28)="",0,1)</f>
        <v>0</v>
      </c>
      <c r="CE28" s="134">
        <f ca="1">IF(TRIM(Verifica!CE28)="",0,1)</f>
        <v>0</v>
      </c>
      <c r="CF28" s="134">
        <f ca="1">IF(TRIM(Verifica!CF28)="",0,1)</f>
        <v>0</v>
      </c>
      <c r="CG28" s="134">
        <f ca="1">IF(TRIM(Verifica!CG28)="",0,1)</f>
        <v>0</v>
      </c>
      <c r="CH28" s="134">
        <f ca="1">IF(TRIM(Verifica!CH28)="",0,1)</f>
        <v>0</v>
      </c>
      <c r="CI28" s="134">
        <f ca="1">IF(TRIM(Verifica!CI28)="",0,1)</f>
        <v>0</v>
      </c>
      <c r="CJ28" s="134">
        <f ca="1">IF(TRIM(Verifica!CJ28)="",0,1)</f>
        <v>0</v>
      </c>
      <c r="CK28" s="134">
        <f ca="1">IF(TRIM(Verifica!CK28)="",0,1)</f>
        <v>0</v>
      </c>
      <c r="CL28" s="134">
        <f ca="1">IF(TRIM(Verifica!CL28)="",0,1)</f>
        <v>0</v>
      </c>
      <c r="CM28" s="134">
        <f ca="1">IF(TRIM(Verifica!CM28)="",0,1)</f>
        <v>0</v>
      </c>
      <c r="CN28" s="134">
        <f ca="1">IF(TRIM(Verifica!CN28)="",0,1)</f>
        <v>0</v>
      </c>
      <c r="CO28" s="134">
        <f ca="1">IF(TRIM(Verifica!CO28)="",0,1)</f>
        <v>0</v>
      </c>
      <c r="CP28" s="134">
        <f ca="1">IF(TRIM(Verifica!CP28)="",0,1)</f>
        <v>0</v>
      </c>
      <c r="CQ28" s="134">
        <f ca="1">IF(TRIM(Verifica!CQ28)="",0,1)</f>
        <v>0</v>
      </c>
      <c r="CR28" s="134">
        <f ca="1">IF(TRIM(Verifica!CR28)="",0,1)</f>
        <v>0</v>
      </c>
      <c r="CS28" s="134">
        <f ca="1">IF(TRIM(Verifica!CS28)="",0,1)</f>
        <v>0</v>
      </c>
      <c r="CT28" s="134">
        <f ca="1">IF(TRIM(Verifica!CT28)="",0,1)</f>
        <v>0</v>
      </c>
      <c r="CU28" s="134">
        <f ca="1">IF(TRIM(Verifica!CU28)="",0,1)</f>
        <v>0</v>
      </c>
      <c r="CV28" s="134">
        <f ca="1">IF(TRIM(Verifica!CV28)="",0,1)</f>
        <v>0</v>
      </c>
      <c r="CW28" s="134">
        <f ca="1">IF(TRIM(Verifica!CW28)="",0,1)</f>
        <v>0</v>
      </c>
      <c r="CX28" s="134">
        <f ca="1">IF(TRIM(Verifica!CX28)="",0,1)</f>
        <v>0</v>
      </c>
      <c r="CY28" s="134">
        <f ca="1">IF(TRIM(Verifica!CY28)="",0,1)</f>
        <v>0</v>
      </c>
      <c r="CZ28" s="134">
        <f ca="1">IF(TRIM(Verifica!CZ28)="",0,1)</f>
        <v>0</v>
      </c>
      <c r="DA28" s="134">
        <f ca="1">IF(TRIM(Verifica!DA28)="",0,1)</f>
        <v>0</v>
      </c>
      <c r="DB28" s="134">
        <f ca="1">IF(TRIM(Verifica!DB28)="",0,1)</f>
        <v>0</v>
      </c>
    </row>
    <row r="29" spans="1:106">
      <c r="A29" t="str">
        <f>Verifica!A29</f>
        <v>COMBUSTIBILE</v>
      </c>
      <c r="B29" s="466" t="s">
        <v>466</v>
      </c>
      <c r="C29" s="466"/>
      <c r="D29" s="466"/>
      <c r="E29" s="466"/>
      <c r="F29" s="101">
        <f t="shared" ca="1" si="2"/>
        <v>0</v>
      </c>
      <c r="G29" s="134">
        <f ca="1">IFERROR(VLOOKUP(Verifica!G29,ELENCHI!$J$27:$M$43,4,FALSE),IF(Verifica!G29&lt;&gt;"",1,0))</f>
        <v>0</v>
      </c>
      <c r="H29" s="134">
        <f ca="1">IFERROR(VLOOKUP(Verifica!H29,ELENCHI!$J$27:$M$43,4,FALSE),IF(Verifica!H29&lt;&gt;"",1,0))</f>
        <v>0</v>
      </c>
      <c r="I29" s="134">
        <f ca="1">IFERROR(VLOOKUP(Verifica!I29,ELENCHI!$J$27:$M$43,4,FALSE),IF(Verifica!I29&lt;&gt;"",1,0))</f>
        <v>0</v>
      </c>
      <c r="J29" s="134">
        <f ca="1">IFERROR(VLOOKUP(Verifica!J29,ELENCHI!$J$27:$M$43,4,FALSE),IF(Verifica!J29&lt;&gt;"",1,0))</f>
        <v>0</v>
      </c>
      <c r="K29" s="134">
        <f ca="1">IFERROR(VLOOKUP(Verifica!K29,ELENCHI!$J$27:$M$43,4,FALSE),IF(Verifica!K29&lt;&gt;"",1,0))</f>
        <v>0</v>
      </c>
      <c r="L29" s="134">
        <f ca="1">IFERROR(VLOOKUP(Verifica!L29,ELENCHI!$J$27:$M$43,4,FALSE),IF(Verifica!L29&lt;&gt;"",1,0))</f>
        <v>0</v>
      </c>
      <c r="M29" s="134">
        <f ca="1">IFERROR(VLOOKUP(Verifica!M29,ELENCHI!$J$27:$M$43,4,FALSE),IF(Verifica!M29&lt;&gt;"",1,0))</f>
        <v>0</v>
      </c>
      <c r="N29" s="134">
        <f ca="1">IFERROR(VLOOKUP(Verifica!N29,ELENCHI!$J$27:$M$43,4,FALSE),IF(Verifica!N29&lt;&gt;"",1,0))</f>
        <v>0</v>
      </c>
      <c r="O29" s="134">
        <f ca="1">IFERROR(VLOOKUP(Verifica!O29,ELENCHI!$J$27:$M$43,4,FALSE),IF(Verifica!O29&lt;&gt;"",1,0))</f>
        <v>0</v>
      </c>
      <c r="P29" s="134">
        <f ca="1">IFERROR(VLOOKUP(Verifica!P29,ELENCHI!$J$27:$M$43,4,FALSE),IF(Verifica!P29&lt;&gt;"",1,0))</f>
        <v>0</v>
      </c>
      <c r="Q29" s="134">
        <f ca="1">IFERROR(VLOOKUP(Verifica!Q29,ELENCHI!$J$27:$M$43,4,FALSE),IF(Verifica!Q29&lt;&gt;"",1,0))</f>
        <v>0</v>
      </c>
      <c r="R29" s="134">
        <f ca="1">IFERROR(VLOOKUP(Verifica!R29,ELENCHI!$J$27:$M$43,4,FALSE),IF(Verifica!R29&lt;&gt;"",1,0))</f>
        <v>0</v>
      </c>
      <c r="S29" s="134">
        <f ca="1">IFERROR(VLOOKUP(Verifica!S29,ELENCHI!$J$27:$M$43,4,FALSE),IF(Verifica!S29&lt;&gt;"",1,0))</f>
        <v>0</v>
      </c>
      <c r="T29" s="134">
        <f ca="1">IFERROR(VLOOKUP(Verifica!T29,ELENCHI!$J$27:$M$43,4,FALSE),IF(Verifica!T29&lt;&gt;"",1,0))</f>
        <v>0</v>
      </c>
      <c r="U29" s="134">
        <f ca="1">IFERROR(VLOOKUP(Verifica!U29,ELENCHI!$J$27:$M$43,4,FALSE),IF(Verifica!U29&lt;&gt;"",1,0))</f>
        <v>0</v>
      </c>
      <c r="V29" s="134">
        <f ca="1">IFERROR(VLOOKUP(Verifica!V29,ELENCHI!$J$27:$M$43,4,FALSE),IF(Verifica!V29&lt;&gt;"",1,0))</f>
        <v>0</v>
      </c>
      <c r="W29" s="134">
        <f ca="1">IFERROR(VLOOKUP(Verifica!W29,ELENCHI!$J$27:$M$43,4,FALSE),IF(Verifica!W29&lt;&gt;"",1,0))</f>
        <v>0</v>
      </c>
      <c r="X29" s="134">
        <f ca="1">IFERROR(VLOOKUP(Verifica!X29,ELENCHI!$J$27:$M$43,4,FALSE),IF(Verifica!X29&lt;&gt;"",1,0))</f>
        <v>0</v>
      </c>
      <c r="Y29" s="134">
        <f ca="1">IFERROR(VLOOKUP(Verifica!Y29,ELENCHI!$J$27:$M$43,4,FALSE),IF(Verifica!Y29&lt;&gt;"",1,0))</f>
        <v>0</v>
      </c>
      <c r="Z29" s="134">
        <f ca="1">IFERROR(VLOOKUP(Verifica!Z29,ELENCHI!$J$27:$M$43,4,FALSE),IF(Verifica!Z29&lt;&gt;"",1,0))</f>
        <v>0</v>
      </c>
      <c r="AA29" s="134">
        <f ca="1">IFERROR(VLOOKUP(Verifica!AA29,ELENCHI!$J$27:$M$43,4,FALSE),IF(Verifica!AA29&lt;&gt;"",1,0))</f>
        <v>0</v>
      </c>
      <c r="AB29" s="134">
        <f ca="1">IFERROR(VLOOKUP(Verifica!AB29,ELENCHI!$J$27:$M$43,4,FALSE),IF(Verifica!AB29&lt;&gt;"",1,0))</f>
        <v>0</v>
      </c>
      <c r="AC29" s="134">
        <f ca="1">IFERROR(VLOOKUP(Verifica!AC29,ELENCHI!$J$27:$M$43,4,FALSE),IF(Verifica!AC29&lt;&gt;"",1,0))</f>
        <v>0</v>
      </c>
      <c r="AD29" s="134">
        <f ca="1">IFERROR(VLOOKUP(Verifica!AD29,ELENCHI!$J$27:$M$43,4,FALSE),IF(Verifica!AD29&lt;&gt;"",1,0))</f>
        <v>0</v>
      </c>
      <c r="AE29" s="134">
        <f ca="1">IFERROR(VLOOKUP(Verifica!AE29,ELENCHI!$J$27:$M$43,4,FALSE),IF(Verifica!AE29&lt;&gt;"",1,0))</f>
        <v>0</v>
      </c>
      <c r="AF29" s="134">
        <f ca="1">IFERROR(VLOOKUP(Verifica!AF29,ELENCHI!$J$27:$M$43,4,FALSE),IF(Verifica!AF29&lt;&gt;"",1,0))</f>
        <v>0</v>
      </c>
      <c r="AG29" s="134">
        <f ca="1">IFERROR(VLOOKUP(Verifica!AG29,ELENCHI!$J$27:$M$43,4,FALSE),IF(Verifica!AG29&lt;&gt;"",1,0))</f>
        <v>0</v>
      </c>
      <c r="AH29" s="134">
        <f ca="1">IFERROR(VLOOKUP(Verifica!AH29,ELENCHI!$J$27:$M$43,4,FALSE),IF(Verifica!AH29&lt;&gt;"",1,0))</f>
        <v>0</v>
      </c>
      <c r="AI29" s="134">
        <f ca="1">IFERROR(VLOOKUP(Verifica!AI29,ELENCHI!$J$27:$M$43,4,FALSE),IF(Verifica!AI29&lt;&gt;"",1,0))</f>
        <v>0</v>
      </c>
      <c r="AJ29" s="134">
        <f ca="1">IFERROR(VLOOKUP(Verifica!AJ29,ELENCHI!$J$27:$M$43,4,FALSE),IF(Verifica!AJ29&lt;&gt;"",1,0))</f>
        <v>0</v>
      </c>
      <c r="AK29" s="134">
        <f ca="1">IFERROR(VLOOKUP(Verifica!AK29,ELENCHI!$J$27:$M$43,4,FALSE),IF(Verifica!AK29&lt;&gt;"",1,0))</f>
        <v>0</v>
      </c>
      <c r="AL29" s="134">
        <f ca="1">IFERROR(VLOOKUP(Verifica!AL29,ELENCHI!$J$27:$M$43,4,FALSE),IF(Verifica!AL29&lt;&gt;"",1,0))</f>
        <v>0</v>
      </c>
      <c r="AM29" s="134">
        <f ca="1">IFERROR(VLOOKUP(Verifica!AM29,ELENCHI!$J$27:$M$43,4,FALSE),IF(Verifica!AM29&lt;&gt;"",1,0))</f>
        <v>0</v>
      </c>
      <c r="AN29" s="134">
        <f ca="1">IFERROR(VLOOKUP(Verifica!AN29,ELENCHI!$J$27:$M$43,4,FALSE),IF(Verifica!AN29&lt;&gt;"",1,0))</f>
        <v>0</v>
      </c>
      <c r="AO29" s="134">
        <f ca="1">IFERROR(VLOOKUP(Verifica!AO29,ELENCHI!$J$27:$M$43,4,FALSE),IF(Verifica!AO29&lt;&gt;"",1,0))</f>
        <v>0</v>
      </c>
      <c r="AP29" s="134">
        <f ca="1">IFERROR(VLOOKUP(Verifica!AP29,ELENCHI!$J$27:$M$43,4,FALSE),IF(Verifica!AP29&lt;&gt;"",1,0))</f>
        <v>0</v>
      </c>
      <c r="AQ29" s="134">
        <f ca="1">IFERROR(VLOOKUP(Verifica!AQ29,ELENCHI!$J$27:$M$43,4,FALSE),IF(Verifica!AQ29&lt;&gt;"",1,0))</f>
        <v>0</v>
      </c>
      <c r="AR29" s="134">
        <f ca="1">IFERROR(VLOOKUP(Verifica!AR29,ELENCHI!$J$27:$M$43,4,FALSE),IF(Verifica!AR29&lt;&gt;"",1,0))</f>
        <v>0</v>
      </c>
      <c r="AS29" s="134">
        <f ca="1">IFERROR(VLOOKUP(Verifica!AS29,ELENCHI!$J$27:$M$43,4,FALSE),IF(Verifica!AS29&lt;&gt;"",1,0))</f>
        <v>0</v>
      </c>
      <c r="AT29" s="134">
        <f ca="1">IFERROR(VLOOKUP(Verifica!AT29,ELENCHI!$J$27:$M$43,4,FALSE),IF(Verifica!AT29&lt;&gt;"",1,0))</f>
        <v>0</v>
      </c>
      <c r="AU29" s="134">
        <f ca="1">IFERROR(VLOOKUP(Verifica!AU29,ELENCHI!$J$27:$M$43,4,FALSE),IF(Verifica!AU29&lt;&gt;"",1,0))</f>
        <v>0</v>
      </c>
      <c r="AV29" s="134">
        <f ca="1">IFERROR(VLOOKUP(Verifica!AV29,ELENCHI!$J$27:$M$43,4,FALSE),IF(Verifica!AV29&lt;&gt;"",1,0))</f>
        <v>0</v>
      </c>
      <c r="AW29" s="134">
        <f ca="1">IFERROR(VLOOKUP(Verifica!AW29,ELENCHI!$J$27:$M$43,4,FALSE),IF(Verifica!AW29&lt;&gt;"",1,0))</f>
        <v>0</v>
      </c>
      <c r="AX29" s="134">
        <f ca="1">IFERROR(VLOOKUP(Verifica!AX29,ELENCHI!$J$27:$M$43,4,FALSE),IF(Verifica!AX29&lt;&gt;"",1,0))</f>
        <v>0</v>
      </c>
      <c r="AY29" s="134">
        <f ca="1">IFERROR(VLOOKUP(Verifica!AY29,ELENCHI!$J$27:$M$43,4,FALSE),IF(Verifica!AY29&lt;&gt;"",1,0))</f>
        <v>0</v>
      </c>
      <c r="AZ29" s="134">
        <f ca="1">IFERROR(VLOOKUP(Verifica!AZ29,ELENCHI!$J$27:$M$43,4,FALSE),IF(Verifica!AZ29&lt;&gt;"",1,0))</f>
        <v>0</v>
      </c>
      <c r="BA29" s="134">
        <f ca="1">IFERROR(VLOOKUP(Verifica!BA29,ELENCHI!$J$27:$M$43,4,FALSE),IF(Verifica!BA29&lt;&gt;"",1,0))</f>
        <v>0</v>
      </c>
      <c r="BB29" s="134">
        <f ca="1">IFERROR(VLOOKUP(Verifica!BB29,ELENCHI!$J$27:$M$43,4,FALSE),IF(Verifica!BB29&lt;&gt;"",1,0))</f>
        <v>0</v>
      </c>
      <c r="BC29" s="134">
        <f ca="1">IFERROR(VLOOKUP(Verifica!BC29,ELENCHI!$J$27:$M$43,4,FALSE),IF(Verifica!BC29&lt;&gt;"",1,0))</f>
        <v>0</v>
      </c>
      <c r="BD29" s="134">
        <f ca="1">IFERROR(VLOOKUP(Verifica!BD29,ELENCHI!$J$27:$M$43,4,FALSE),IF(Verifica!BD29&lt;&gt;"",1,0))</f>
        <v>0</v>
      </c>
      <c r="BE29" s="134">
        <f ca="1">IFERROR(VLOOKUP(Verifica!BE29,ELENCHI!$J$27:$M$43,4,FALSE),IF(Verifica!BE29&lt;&gt;"",1,0))</f>
        <v>0</v>
      </c>
      <c r="BF29" s="134">
        <f ca="1">IFERROR(VLOOKUP(Verifica!BF29,ELENCHI!$J$27:$M$43,4,FALSE),IF(Verifica!BF29&lt;&gt;"",1,0))</f>
        <v>0</v>
      </c>
      <c r="BG29" s="134">
        <f ca="1">IFERROR(VLOOKUP(Verifica!BG29,ELENCHI!$J$27:$M$43,4,FALSE),IF(Verifica!BG29&lt;&gt;"",1,0))</f>
        <v>0</v>
      </c>
      <c r="BH29" s="134">
        <f ca="1">IFERROR(VLOOKUP(Verifica!BH29,ELENCHI!$J$27:$M$43,4,FALSE),IF(Verifica!BH29&lt;&gt;"",1,0))</f>
        <v>0</v>
      </c>
      <c r="BI29" s="134">
        <f ca="1">IFERROR(VLOOKUP(Verifica!BI29,ELENCHI!$J$27:$M$43,4,FALSE),IF(Verifica!BI29&lt;&gt;"",1,0))</f>
        <v>0</v>
      </c>
      <c r="BJ29" s="134">
        <f ca="1">IFERROR(VLOOKUP(Verifica!BJ29,ELENCHI!$J$27:$M$43,4,FALSE),IF(Verifica!BJ29&lt;&gt;"",1,0))</f>
        <v>0</v>
      </c>
      <c r="BK29" s="134">
        <f ca="1">IFERROR(VLOOKUP(Verifica!BK29,ELENCHI!$J$27:$M$43,4,FALSE),IF(Verifica!BK29&lt;&gt;"",1,0))</f>
        <v>0</v>
      </c>
      <c r="BL29" s="134">
        <f ca="1">IFERROR(VLOOKUP(Verifica!BL29,ELENCHI!$J$27:$M$43,4,FALSE),IF(Verifica!BL29&lt;&gt;"",1,0))</f>
        <v>0</v>
      </c>
      <c r="BM29" s="134">
        <f ca="1">IFERROR(VLOOKUP(Verifica!BM29,ELENCHI!$J$27:$M$43,4,FALSE),IF(Verifica!BM29&lt;&gt;"",1,0))</f>
        <v>0</v>
      </c>
      <c r="BN29" s="134">
        <f ca="1">IFERROR(VLOOKUP(Verifica!BN29,ELENCHI!$J$27:$M$43,4,FALSE),IF(Verifica!BN29&lt;&gt;"",1,0))</f>
        <v>0</v>
      </c>
      <c r="BO29" s="134">
        <f ca="1">IFERROR(VLOOKUP(Verifica!BO29,ELENCHI!$J$27:$M$43,4,FALSE),IF(Verifica!BO29&lt;&gt;"",1,0))</f>
        <v>0</v>
      </c>
      <c r="BP29" s="134">
        <f ca="1">IFERROR(VLOOKUP(Verifica!BP29,ELENCHI!$J$27:$M$43,4,FALSE),IF(Verifica!BP29&lt;&gt;"",1,0))</f>
        <v>0</v>
      </c>
      <c r="BQ29" s="134">
        <f ca="1">IFERROR(VLOOKUP(Verifica!BQ29,ELENCHI!$J$27:$M$43,4,FALSE),IF(Verifica!BQ29&lt;&gt;"",1,0))</f>
        <v>0</v>
      </c>
      <c r="BR29" s="134">
        <f ca="1">IFERROR(VLOOKUP(Verifica!BR29,ELENCHI!$J$27:$M$43,4,FALSE),IF(Verifica!BR29&lt;&gt;"",1,0))</f>
        <v>0</v>
      </c>
      <c r="BS29" s="134">
        <f ca="1">IFERROR(VLOOKUP(Verifica!BS29,ELENCHI!$J$27:$M$43,4,FALSE),IF(Verifica!BS29&lt;&gt;"",1,0))</f>
        <v>0</v>
      </c>
      <c r="BT29" s="134">
        <f ca="1">IFERROR(VLOOKUP(Verifica!BT29,ELENCHI!$J$27:$M$43,4,FALSE),IF(Verifica!BT29&lt;&gt;"",1,0))</f>
        <v>0</v>
      </c>
      <c r="BU29" s="134">
        <f ca="1">IFERROR(VLOOKUP(Verifica!BU29,ELENCHI!$J$27:$M$43,4,FALSE),IF(Verifica!BU29&lt;&gt;"",1,0))</f>
        <v>0</v>
      </c>
      <c r="BV29" s="134">
        <f ca="1">IFERROR(VLOOKUP(Verifica!BV29,ELENCHI!$J$27:$M$43,4,FALSE),IF(Verifica!BV29&lt;&gt;"",1,0))</f>
        <v>0</v>
      </c>
      <c r="BW29" s="134">
        <f ca="1">IFERROR(VLOOKUP(Verifica!BW29,ELENCHI!$J$27:$M$43,4,FALSE),IF(Verifica!BW29&lt;&gt;"",1,0))</f>
        <v>0</v>
      </c>
      <c r="BX29" s="134">
        <f ca="1">IFERROR(VLOOKUP(Verifica!BX29,ELENCHI!$J$27:$M$43,4,FALSE),IF(Verifica!BX29&lt;&gt;"",1,0))</f>
        <v>0</v>
      </c>
      <c r="BY29" s="134">
        <f ca="1">IFERROR(VLOOKUP(Verifica!BY29,ELENCHI!$J$27:$M$43,4,FALSE),IF(Verifica!BY29&lt;&gt;"",1,0))</f>
        <v>0</v>
      </c>
      <c r="BZ29" s="134">
        <f ca="1">IFERROR(VLOOKUP(Verifica!BZ29,ELENCHI!$J$27:$M$43,4,FALSE),IF(Verifica!BZ29&lt;&gt;"",1,0))</f>
        <v>0</v>
      </c>
      <c r="CA29" s="134">
        <f ca="1">IFERROR(VLOOKUP(Verifica!CA29,ELENCHI!$J$27:$M$43,4,FALSE),IF(Verifica!CA29&lt;&gt;"",1,0))</f>
        <v>0</v>
      </c>
      <c r="CB29" s="134">
        <f ca="1">IFERROR(VLOOKUP(Verifica!CB29,ELENCHI!$J$27:$M$43,4,FALSE),IF(Verifica!CB29&lt;&gt;"",1,0))</f>
        <v>0</v>
      </c>
      <c r="CC29" s="134">
        <f ca="1">IFERROR(VLOOKUP(Verifica!CC29,ELENCHI!$J$27:$M$43,4,FALSE),IF(Verifica!CC29&lt;&gt;"",1,0))</f>
        <v>0</v>
      </c>
      <c r="CD29" s="134">
        <f ca="1">IFERROR(VLOOKUP(Verifica!CD29,ELENCHI!$J$27:$M$43,4,FALSE),IF(Verifica!CD29&lt;&gt;"",1,0))</f>
        <v>0</v>
      </c>
      <c r="CE29" s="134">
        <f ca="1">IFERROR(VLOOKUP(Verifica!CE29,ELENCHI!$J$27:$M$43,4,FALSE),IF(Verifica!CE29&lt;&gt;"",1,0))</f>
        <v>0</v>
      </c>
      <c r="CF29" s="134">
        <f ca="1">IFERROR(VLOOKUP(Verifica!CF29,ELENCHI!$J$27:$M$43,4,FALSE),IF(Verifica!CF29&lt;&gt;"",1,0))</f>
        <v>0</v>
      </c>
      <c r="CG29" s="134">
        <f ca="1">IFERROR(VLOOKUP(Verifica!CG29,ELENCHI!$J$27:$M$43,4,FALSE),IF(Verifica!CG29&lt;&gt;"",1,0))</f>
        <v>0</v>
      </c>
      <c r="CH29" s="134">
        <f ca="1">IFERROR(VLOOKUP(Verifica!CH29,ELENCHI!$J$27:$M$43,4,FALSE),IF(Verifica!CH29&lt;&gt;"",1,0))</f>
        <v>0</v>
      </c>
      <c r="CI29" s="134">
        <f ca="1">IFERROR(VLOOKUP(Verifica!CI29,ELENCHI!$J$27:$M$43,4,FALSE),IF(Verifica!CI29&lt;&gt;"",1,0))</f>
        <v>0</v>
      </c>
      <c r="CJ29" s="134">
        <f ca="1">IFERROR(VLOOKUP(Verifica!CJ29,ELENCHI!$J$27:$M$43,4,FALSE),IF(Verifica!CJ29&lt;&gt;"",1,0))</f>
        <v>0</v>
      </c>
      <c r="CK29" s="134">
        <f ca="1">IFERROR(VLOOKUP(Verifica!CK29,ELENCHI!$J$27:$M$43,4,FALSE),IF(Verifica!CK29&lt;&gt;"",1,0))</f>
        <v>0</v>
      </c>
      <c r="CL29" s="134">
        <f ca="1">IFERROR(VLOOKUP(Verifica!CL29,ELENCHI!$J$27:$M$43,4,FALSE),IF(Verifica!CL29&lt;&gt;"",1,0))</f>
        <v>0</v>
      </c>
      <c r="CM29" s="134">
        <f ca="1">IFERROR(VLOOKUP(Verifica!CM29,ELENCHI!$J$27:$M$43,4,FALSE),IF(Verifica!CM29&lt;&gt;"",1,0))</f>
        <v>0</v>
      </c>
      <c r="CN29" s="134">
        <f ca="1">IFERROR(VLOOKUP(Verifica!CN29,ELENCHI!$J$27:$M$43,4,FALSE),IF(Verifica!CN29&lt;&gt;"",1,0))</f>
        <v>0</v>
      </c>
      <c r="CO29" s="134">
        <f ca="1">IFERROR(VLOOKUP(Verifica!CO29,ELENCHI!$J$27:$M$43,4,FALSE),IF(Verifica!CO29&lt;&gt;"",1,0))</f>
        <v>0</v>
      </c>
      <c r="CP29" s="134">
        <f ca="1">IFERROR(VLOOKUP(Verifica!CP29,ELENCHI!$J$27:$M$43,4,FALSE),IF(Verifica!CP29&lt;&gt;"",1,0))</f>
        <v>0</v>
      </c>
      <c r="CQ29" s="134">
        <f ca="1">IFERROR(VLOOKUP(Verifica!CQ29,ELENCHI!$J$27:$M$43,4,FALSE),IF(Verifica!CQ29&lt;&gt;"",1,0))</f>
        <v>0</v>
      </c>
      <c r="CR29" s="134">
        <f ca="1">IFERROR(VLOOKUP(Verifica!CR29,ELENCHI!$J$27:$M$43,4,FALSE),IF(Verifica!CR29&lt;&gt;"",1,0))</f>
        <v>0</v>
      </c>
      <c r="CS29" s="134">
        <f ca="1">IFERROR(VLOOKUP(Verifica!CS29,ELENCHI!$J$27:$M$43,4,FALSE),IF(Verifica!CS29&lt;&gt;"",1,0))</f>
        <v>0</v>
      </c>
      <c r="CT29" s="134">
        <f ca="1">IFERROR(VLOOKUP(Verifica!CT29,ELENCHI!$J$27:$M$43,4,FALSE),IF(Verifica!CT29&lt;&gt;"",1,0))</f>
        <v>0</v>
      </c>
      <c r="CU29" s="134">
        <f ca="1">IFERROR(VLOOKUP(Verifica!CU29,ELENCHI!$J$27:$M$43,4,FALSE),IF(Verifica!CU29&lt;&gt;"",1,0))</f>
        <v>0</v>
      </c>
      <c r="CV29" s="134">
        <f ca="1">IFERROR(VLOOKUP(Verifica!CV29,ELENCHI!$J$27:$M$43,4,FALSE),IF(Verifica!CV29&lt;&gt;"",1,0))</f>
        <v>0</v>
      </c>
      <c r="CW29" s="134">
        <f ca="1">IFERROR(VLOOKUP(Verifica!CW29,ELENCHI!$J$27:$M$43,4,FALSE),IF(Verifica!CW29&lt;&gt;"",1,0))</f>
        <v>0</v>
      </c>
      <c r="CX29" s="134">
        <f ca="1">IFERROR(VLOOKUP(Verifica!CX29,ELENCHI!$J$27:$M$43,4,FALSE),IF(Verifica!CX29&lt;&gt;"",1,0))</f>
        <v>0</v>
      </c>
      <c r="CY29" s="134">
        <f ca="1">IFERROR(VLOOKUP(Verifica!CY29,ELENCHI!$J$27:$M$43,4,FALSE),IF(Verifica!CY29&lt;&gt;"",1,0))</f>
        <v>0</v>
      </c>
      <c r="CZ29" s="134">
        <f ca="1">IFERROR(VLOOKUP(Verifica!CZ29,ELENCHI!$J$27:$M$43,4,FALSE),IF(Verifica!CZ29&lt;&gt;"",1,0))</f>
        <v>0</v>
      </c>
      <c r="DA29" s="134">
        <f ca="1">IFERROR(VLOOKUP(Verifica!DA29,ELENCHI!$J$27:$M$43,4,FALSE),IF(Verifica!DA29&lt;&gt;"",1,0))</f>
        <v>0</v>
      </c>
      <c r="DB29" s="134">
        <f ca="1">IFERROR(VLOOKUP(Verifica!DB29,ELENCHI!$J$27:$M$43,4,FALSE),IF(Verifica!DB29&lt;&gt;"",1,0))</f>
        <v>0</v>
      </c>
    </row>
    <row r="30" spans="1:106">
      <c r="A30" t="str">
        <f>Verifica!A30</f>
        <v>TEMPI</v>
      </c>
      <c r="B30" s="466" t="s">
        <v>466</v>
      </c>
      <c r="C30" s="466"/>
      <c r="D30" s="466"/>
      <c r="E30" s="466"/>
      <c r="F30" s="101">
        <f t="shared" ca="1" si="2"/>
        <v>0</v>
      </c>
      <c r="G30" s="134">
        <f ca="1">IFERROR(VLOOKUP(N(Verifica!G30),ELENCHI!$AJ$27:$AK$30,2,FALSE),IF(Verifica!G30&lt;&gt;"",1,0))</f>
        <v>0</v>
      </c>
      <c r="H30" s="134">
        <f ca="1">IFERROR(VLOOKUP(N(Verifica!H30),ELENCHI!$AJ$27:$AK$30,2,FALSE),IF(Verifica!H30&lt;&gt;"",1,0))</f>
        <v>0</v>
      </c>
      <c r="I30" s="134">
        <f ca="1">IFERROR(VLOOKUP(N(Verifica!I30),ELENCHI!$AJ$27:$AK$30,2,FALSE),IF(Verifica!I30&lt;&gt;"",1,0))</f>
        <v>0</v>
      </c>
      <c r="J30" s="134">
        <f ca="1">IFERROR(VLOOKUP(N(Verifica!J30),ELENCHI!$AJ$27:$AK$30,2,FALSE),IF(Verifica!J30&lt;&gt;"",1,0))</f>
        <v>0</v>
      </c>
      <c r="K30" s="134">
        <f ca="1">IFERROR(VLOOKUP(N(Verifica!K30),ELENCHI!$AJ$27:$AK$30,2,FALSE),IF(Verifica!K30&lt;&gt;"",1,0))</f>
        <v>0</v>
      </c>
      <c r="L30" s="134">
        <f ca="1">IFERROR(VLOOKUP(N(Verifica!L30),ELENCHI!$AJ$27:$AK$30,2,FALSE),IF(Verifica!L30&lt;&gt;"",1,0))</f>
        <v>0</v>
      </c>
      <c r="M30" s="134">
        <f ca="1">IFERROR(VLOOKUP(N(Verifica!M30),ELENCHI!$AJ$27:$AK$30,2,FALSE),IF(Verifica!M30&lt;&gt;"",1,0))</f>
        <v>0</v>
      </c>
      <c r="N30" s="134">
        <f ca="1">IFERROR(VLOOKUP(N(Verifica!N30),ELENCHI!$AJ$27:$AK$30,2,FALSE),IF(Verifica!N30&lt;&gt;"",1,0))</f>
        <v>0</v>
      </c>
      <c r="O30" s="134">
        <f ca="1">IFERROR(VLOOKUP(N(Verifica!O30),ELENCHI!$AJ$27:$AK$30,2,FALSE),IF(Verifica!O30&lt;&gt;"",1,0))</f>
        <v>0</v>
      </c>
      <c r="P30" s="134">
        <f ca="1">IFERROR(VLOOKUP(N(Verifica!P30),ELENCHI!$AJ$27:$AK$30,2,FALSE),IF(Verifica!P30&lt;&gt;"",1,0))</f>
        <v>0</v>
      </c>
      <c r="Q30" s="134">
        <f ca="1">IFERROR(VLOOKUP(N(Verifica!Q30),ELENCHI!$AJ$27:$AK$30,2,FALSE),IF(Verifica!Q30&lt;&gt;"",1,0))</f>
        <v>0</v>
      </c>
      <c r="R30" s="134">
        <f ca="1">IFERROR(VLOOKUP(N(Verifica!R30),ELENCHI!$AJ$27:$AK$30,2,FALSE),IF(Verifica!R30&lt;&gt;"",1,0))</f>
        <v>0</v>
      </c>
      <c r="S30" s="134">
        <f ca="1">IFERROR(VLOOKUP(N(Verifica!S30),ELENCHI!$AJ$27:$AK$30,2,FALSE),IF(Verifica!S30&lt;&gt;"",1,0))</f>
        <v>0</v>
      </c>
      <c r="T30" s="134">
        <f ca="1">IFERROR(VLOOKUP(N(Verifica!T30),ELENCHI!$AJ$27:$AK$30,2,FALSE),IF(Verifica!T30&lt;&gt;"",1,0))</f>
        <v>0</v>
      </c>
      <c r="U30" s="134">
        <f ca="1">IFERROR(VLOOKUP(N(Verifica!U30),ELENCHI!$AJ$27:$AK$30,2,FALSE),IF(Verifica!U30&lt;&gt;"",1,0))</f>
        <v>0</v>
      </c>
      <c r="V30" s="134">
        <f ca="1">IFERROR(VLOOKUP(N(Verifica!V30),ELENCHI!$AJ$27:$AK$30,2,FALSE),IF(Verifica!V30&lt;&gt;"",1,0))</f>
        <v>0</v>
      </c>
      <c r="W30" s="134">
        <f ca="1">IFERROR(VLOOKUP(N(Verifica!W30),ELENCHI!$AJ$27:$AK$30,2,FALSE),IF(Verifica!W30&lt;&gt;"",1,0))</f>
        <v>0</v>
      </c>
      <c r="X30" s="134">
        <f ca="1">IFERROR(VLOOKUP(N(Verifica!X30),ELENCHI!$AJ$27:$AK$30,2,FALSE),IF(Verifica!X30&lt;&gt;"",1,0))</f>
        <v>0</v>
      </c>
      <c r="Y30" s="134">
        <f ca="1">IFERROR(VLOOKUP(N(Verifica!Y30),ELENCHI!$AJ$27:$AK$30,2,FALSE),IF(Verifica!Y30&lt;&gt;"",1,0))</f>
        <v>0</v>
      </c>
      <c r="Z30" s="134">
        <f ca="1">IFERROR(VLOOKUP(N(Verifica!Z30),ELENCHI!$AJ$27:$AK$30,2,FALSE),IF(Verifica!Z30&lt;&gt;"",1,0))</f>
        <v>0</v>
      </c>
      <c r="AA30" s="134">
        <f ca="1">IFERROR(VLOOKUP(N(Verifica!AA30),ELENCHI!$AJ$27:$AK$30,2,FALSE),IF(Verifica!AA30&lt;&gt;"",1,0))</f>
        <v>0</v>
      </c>
      <c r="AB30" s="134">
        <f ca="1">IFERROR(VLOOKUP(N(Verifica!AB30),ELENCHI!$AJ$27:$AK$30,2,FALSE),IF(Verifica!AB30&lt;&gt;"",1,0))</f>
        <v>0</v>
      </c>
      <c r="AC30" s="134">
        <f ca="1">IFERROR(VLOOKUP(N(Verifica!AC30),ELENCHI!$AJ$27:$AK$30,2,FALSE),IF(Verifica!AC30&lt;&gt;"",1,0))</f>
        <v>0</v>
      </c>
      <c r="AD30" s="134">
        <f ca="1">IFERROR(VLOOKUP(N(Verifica!AD30),ELENCHI!$AJ$27:$AK$30,2,FALSE),IF(Verifica!AD30&lt;&gt;"",1,0))</f>
        <v>0</v>
      </c>
      <c r="AE30" s="134">
        <f ca="1">IFERROR(VLOOKUP(N(Verifica!AE30),ELENCHI!$AJ$27:$AK$30,2,FALSE),IF(Verifica!AE30&lt;&gt;"",1,0))</f>
        <v>0</v>
      </c>
      <c r="AF30" s="134">
        <f ca="1">IFERROR(VLOOKUP(N(Verifica!AF30),ELENCHI!$AJ$27:$AK$30,2,FALSE),IF(Verifica!AF30&lt;&gt;"",1,0))</f>
        <v>0</v>
      </c>
      <c r="AG30" s="134">
        <f ca="1">IFERROR(VLOOKUP(N(Verifica!AG30),ELENCHI!$AJ$27:$AK$30,2,FALSE),IF(Verifica!AG30&lt;&gt;"",1,0))</f>
        <v>0</v>
      </c>
      <c r="AH30" s="134">
        <f ca="1">IFERROR(VLOOKUP(N(Verifica!AH30),ELENCHI!$AJ$27:$AK$30,2,FALSE),IF(Verifica!AH30&lt;&gt;"",1,0))</f>
        <v>0</v>
      </c>
      <c r="AI30" s="134">
        <f ca="1">IFERROR(VLOOKUP(N(Verifica!AI30),ELENCHI!$AJ$27:$AK$30,2,FALSE),IF(Verifica!AI30&lt;&gt;"",1,0))</f>
        <v>0</v>
      </c>
      <c r="AJ30" s="134">
        <f ca="1">IFERROR(VLOOKUP(N(Verifica!AJ30),ELENCHI!$AJ$27:$AK$30,2,FALSE),IF(Verifica!AJ30&lt;&gt;"",1,0))</f>
        <v>0</v>
      </c>
      <c r="AK30" s="134">
        <f ca="1">IFERROR(VLOOKUP(N(Verifica!AK30),ELENCHI!$AJ$27:$AK$30,2,FALSE),IF(Verifica!AK30&lt;&gt;"",1,0))</f>
        <v>0</v>
      </c>
      <c r="AL30" s="134">
        <f ca="1">IFERROR(VLOOKUP(N(Verifica!AL30),ELENCHI!$AJ$27:$AK$30,2,FALSE),IF(Verifica!AL30&lt;&gt;"",1,0))</f>
        <v>0</v>
      </c>
      <c r="AM30" s="134">
        <f ca="1">IFERROR(VLOOKUP(N(Verifica!AM30),ELENCHI!$AJ$27:$AK$30,2,FALSE),IF(Verifica!AM30&lt;&gt;"",1,0))</f>
        <v>0</v>
      </c>
      <c r="AN30" s="134">
        <f ca="1">IFERROR(VLOOKUP(N(Verifica!AN30),ELENCHI!$AJ$27:$AK$30,2,FALSE),IF(Verifica!AN30&lt;&gt;"",1,0))</f>
        <v>0</v>
      </c>
      <c r="AO30" s="134">
        <f ca="1">IFERROR(VLOOKUP(N(Verifica!AO30),ELENCHI!$AJ$27:$AK$30,2,FALSE),IF(Verifica!AO30&lt;&gt;"",1,0))</f>
        <v>0</v>
      </c>
      <c r="AP30" s="134">
        <f ca="1">IFERROR(VLOOKUP(N(Verifica!AP30),ELENCHI!$AJ$27:$AK$30,2,FALSE),IF(Verifica!AP30&lt;&gt;"",1,0))</f>
        <v>0</v>
      </c>
      <c r="AQ30" s="134">
        <f ca="1">IFERROR(VLOOKUP(N(Verifica!AQ30),ELENCHI!$AJ$27:$AK$30,2,FALSE),IF(Verifica!AQ30&lt;&gt;"",1,0))</f>
        <v>0</v>
      </c>
      <c r="AR30" s="134">
        <f ca="1">IFERROR(VLOOKUP(N(Verifica!AR30),ELENCHI!$AJ$27:$AK$30,2,FALSE),IF(Verifica!AR30&lt;&gt;"",1,0))</f>
        <v>0</v>
      </c>
      <c r="AS30" s="134">
        <f ca="1">IFERROR(VLOOKUP(N(Verifica!AS30),ELENCHI!$AJ$27:$AK$30,2,FALSE),IF(Verifica!AS30&lt;&gt;"",1,0))</f>
        <v>0</v>
      </c>
      <c r="AT30" s="134">
        <f ca="1">IFERROR(VLOOKUP(N(Verifica!AT30),ELENCHI!$AJ$27:$AK$30,2,FALSE),IF(Verifica!AT30&lt;&gt;"",1,0))</f>
        <v>0</v>
      </c>
      <c r="AU30" s="134">
        <f ca="1">IFERROR(VLOOKUP(N(Verifica!AU30),ELENCHI!$AJ$27:$AK$30,2,FALSE),IF(Verifica!AU30&lt;&gt;"",1,0))</f>
        <v>0</v>
      </c>
      <c r="AV30" s="134">
        <f ca="1">IFERROR(VLOOKUP(N(Verifica!AV30),ELENCHI!$AJ$27:$AK$30,2,FALSE),IF(Verifica!AV30&lt;&gt;"",1,0))</f>
        <v>0</v>
      </c>
      <c r="AW30" s="134">
        <f ca="1">IFERROR(VLOOKUP(N(Verifica!AW30),ELENCHI!$AJ$27:$AK$30,2,FALSE),IF(Verifica!AW30&lt;&gt;"",1,0))</f>
        <v>0</v>
      </c>
      <c r="AX30" s="134">
        <f ca="1">IFERROR(VLOOKUP(N(Verifica!AX30),ELENCHI!$AJ$27:$AK$30,2,FALSE),IF(Verifica!AX30&lt;&gt;"",1,0))</f>
        <v>0</v>
      </c>
      <c r="AY30" s="134">
        <f ca="1">IFERROR(VLOOKUP(N(Verifica!AY30),ELENCHI!$AJ$27:$AK$30,2,FALSE),IF(Verifica!AY30&lt;&gt;"",1,0))</f>
        <v>0</v>
      </c>
      <c r="AZ30" s="134">
        <f ca="1">IFERROR(VLOOKUP(N(Verifica!AZ30),ELENCHI!$AJ$27:$AK$30,2,FALSE),IF(Verifica!AZ30&lt;&gt;"",1,0))</f>
        <v>0</v>
      </c>
      <c r="BA30" s="134">
        <f ca="1">IFERROR(VLOOKUP(N(Verifica!BA30),ELENCHI!$AJ$27:$AK$30,2,FALSE),IF(Verifica!BA30&lt;&gt;"",1,0))</f>
        <v>0</v>
      </c>
      <c r="BB30" s="134">
        <f ca="1">IFERROR(VLOOKUP(N(Verifica!BB30),ELENCHI!$AJ$27:$AK$30,2,FALSE),IF(Verifica!BB30&lt;&gt;"",1,0))</f>
        <v>0</v>
      </c>
      <c r="BC30" s="134">
        <f ca="1">IFERROR(VLOOKUP(N(Verifica!BC30),ELENCHI!$AJ$27:$AK$30,2,FALSE),IF(Verifica!BC30&lt;&gt;"",1,0))</f>
        <v>0</v>
      </c>
      <c r="BD30" s="134">
        <f ca="1">IFERROR(VLOOKUP(N(Verifica!BD30),ELENCHI!$AJ$27:$AK$30,2,FALSE),IF(Verifica!BD30&lt;&gt;"",1,0))</f>
        <v>0</v>
      </c>
      <c r="BE30" s="134">
        <f ca="1">IFERROR(VLOOKUP(N(Verifica!BE30),ELENCHI!$AJ$27:$AK$30,2,FALSE),IF(Verifica!BE30&lt;&gt;"",1,0))</f>
        <v>0</v>
      </c>
      <c r="BF30" s="134">
        <f ca="1">IFERROR(VLOOKUP(N(Verifica!BF30),ELENCHI!$AJ$27:$AK$30,2,FALSE),IF(Verifica!BF30&lt;&gt;"",1,0))</f>
        <v>0</v>
      </c>
      <c r="BG30" s="134">
        <f ca="1">IFERROR(VLOOKUP(N(Verifica!BG30),ELENCHI!$AJ$27:$AK$30,2,FALSE),IF(Verifica!BG30&lt;&gt;"",1,0))</f>
        <v>0</v>
      </c>
      <c r="BH30" s="134">
        <f ca="1">IFERROR(VLOOKUP(N(Verifica!BH30),ELENCHI!$AJ$27:$AK$30,2,FALSE),IF(Verifica!BH30&lt;&gt;"",1,0))</f>
        <v>0</v>
      </c>
      <c r="BI30" s="134">
        <f ca="1">IFERROR(VLOOKUP(N(Verifica!BI30),ELENCHI!$AJ$27:$AK$30,2,FALSE),IF(Verifica!BI30&lt;&gt;"",1,0))</f>
        <v>0</v>
      </c>
      <c r="BJ30" s="134">
        <f ca="1">IFERROR(VLOOKUP(N(Verifica!BJ30),ELENCHI!$AJ$27:$AK$30,2,FALSE),IF(Verifica!BJ30&lt;&gt;"",1,0))</f>
        <v>0</v>
      </c>
      <c r="BK30" s="134">
        <f ca="1">IFERROR(VLOOKUP(N(Verifica!BK30),ELENCHI!$AJ$27:$AK$30,2,FALSE),IF(Verifica!BK30&lt;&gt;"",1,0))</f>
        <v>0</v>
      </c>
      <c r="BL30" s="134">
        <f ca="1">IFERROR(VLOOKUP(N(Verifica!BL30),ELENCHI!$AJ$27:$AK$30,2,FALSE),IF(Verifica!BL30&lt;&gt;"",1,0))</f>
        <v>0</v>
      </c>
      <c r="BM30" s="134">
        <f ca="1">IFERROR(VLOOKUP(N(Verifica!BM30),ELENCHI!$AJ$27:$AK$30,2,FALSE),IF(Verifica!BM30&lt;&gt;"",1,0))</f>
        <v>0</v>
      </c>
      <c r="BN30" s="134">
        <f ca="1">IFERROR(VLOOKUP(N(Verifica!BN30),ELENCHI!$AJ$27:$AK$30,2,FALSE),IF(Verifica!BN30&lt;&gt;"",1,0))</f>
        <v>0</v>
      </c>
      <c r="BO30" s="134">
        <f ca="1">IFERROR(VLOOKUP(N(Verifica!BO30),ELENCHI!$AJ$27:$AK$30,2,FALSE),IF(Verifica!BO30&lt;&gt;"",1,0))</f>
        <v>0</v>
      </c>
      <c r="BP30" s="134">
        <f ca="1">IFERROR(VLOOKUP(N(Verifica!BP30),ELENCHI!$AJ$27:$AK$30,2,FALSE),IF(Verifica!BP30&lt;&gt;"",1,0))</f>
        <v>0</v>
      </c>
      <c r="BQ30" s="134">
        <f ca="1">IFERROR(VLOOKUP(N(Verifica!BQ30),ELENCHI!$AJ$27:$AK$30,2,FALSE),IF(Verifica!BQ30&lt;&gt;"",1,0))</f>
        <v>0</v>
      </c>
      <c r="BR30" s="134">
        <f ca="1">IFERROR(VLOOKUP(N(Verifica!BR30),ELENCHI!$AJ$27:$AK$30,2,FALSE),IF(Verifica!BR30&lt;&gt;"",1,0))</f>
        <v>0</v>
      </c>
      <c r="BS30" s="134">
        <f ca="1">IFERROR(VLOOKUP(N(Verifica!BS30),ELENCHI!$AJ$27:$AK$30,2,FALSE),IF(Verifica!BS30&lt;&gt;"",1,0))</f>
        <v>0</v>
      </c>
      <c r="BT30" s="134">
        <f ca="1">IFERROR(VLOOKUP(N(Verifica!BT30),ELENCHI!$AJ$27:$AK$30,2,FALSE),IF(Verifica!BT30&lt;&gt;"",1,0))</f>
        <v>0</v>
      </c>
      <c r="BU30" s="134">
        <f ca="1">IFERROR(VLOOKUP(N(Verifica!BU30),ELENCHI!$AJ$27:$AK$30,2,FALSE),IF(Verifica!BU30&lt;&gt;"",1,0))</f>
        <v>0</v>
      </c>
      <c r="BV30" s="134">
        <f ca="1">IFERROR(VLOOKUP(N(Verifica!BV30),ELENCHI!$AJ$27:$AK$30,2,FALSE),IF(Verifica!BV30&lt;&gt;"",1,0))</f>
        <v>0</v>
      </c>
      <c r="BW30" s="134">
        <f ca="1">IFERROR(VLOOKUP(N(Verifica!BW30),ELENCHI!$AJ$27:$AK$30,2,FALSE),IF(Verifica!BW30&lt;&gt;"",1,0))</f>
        <v>0</v>
      </c>
      <c r="BX30" s="134">
        <f ca="1">IFERROR(VLOOKUP(N(Verifica!BX30),ELENCHI!$AJ$27:$AK$30,2,FALSE),IF(Verifica!BX30&lt;&gt;"",1,0))</f>
        <v>0</v>
      </c>
      <c r="BY30" s="134">
        <f ca="1">IFERROR(VLOOKUP(N(Verifica!BY30),ELENCHI!$AJ$27:$AK$30,2,FALSE),IF(Verifica!BY30&lt;&gt;"",1,0))</f>
        <v>0</v>
      </c>
      <c r="BZ30" s="134">
        <f ca="1">IFERROR(VLOOKUP(N(Verifica!BZ30),ELENCHI!$AJ$27:$AK$30,2,FALSE),IF(Verifica!BZ30&lt;&gt;"",1,0))</f>
        <v>0</v>
      </c>
      <c r="CA30" s="134">
        <f ca="1">IFERROR(VLOOKUP(N(Verifica!CA30),ELENCHI!$AJ$27:$AK$30,2,FALSE),IF(Verifica!CA30&lt;&gt;"",1,0))</f>
        <v>0</v>
      </c>
      <c r="CB30" s="134">
        <f ca="1">IFERROR(VLOOKUP(N(Verifica!CB30),ELENCHI!$AJ$27:$AK$30,2,FALSE),IF(Verifica!CB30&lt;&gt;"",1,0))</f>
        <v>0</v>
      </c>
      <c r="CC30" s="134">
        <f ca="1">IFERROR(VLOOKUP(N(Verifica!CC30),ELENCHI!$AJ$27:$AK$30,2,FALSE),IF(Verifica!CC30&lt;&gt;"",1,0))</f>
        <v>0</v>
      </c>
      <c r="CD30" s="134">
        <f ca="1">IFERROR(VLOOKUP(N(Verifica!CD30),ELENCHI!$AJ$27:$AK$30,2,FALSE),IF(Verifica!CD30&lt;&gt;"",1,0))</f>
        <v>0</v>
      </c>
      <c r="CE30" s="134">
        <f ca="1">IFERROR(VLOOKUP(N(Verifica!CE30),ELENCHI!$AJ$27:$AK$30,2,FALSE),IF(Verifica!CE30&lt;&gt;"",1,0))</f>
        <v>0</v>
      </c>
      <c r="CF30" s="134">
        <f ca="1">IFERROR(VLOOKUP(N(Verifica!CF30),ELENCHI!$AJ$27:$AK$30,2,FALSE),IF(Verifica!CF30&lt;&gt;"",1,0))</f>
        <v>0</v>
      </c>
      <c r="CG30" s="134">
        <f ca="1">IFERROR(VLOOKUP(N(Verifica!CG30),ELENCHI!$AJ$27:$AK$30,2,FALSE),IF(Verifica!CG30&lt;&gt;"",1,0))</f>
        <v>0</v>
      </c>
      <c r="CH30" s="134">
        <f ca="1">IFERROR(VLOOKUP(N(Verifica!CH30),ELENCHI!$AJ$27:$AK$30,2,FALSE),IF(Verifica!CH30&lt;&gt;"",1,0))</f>
        <v>0</v>
      </c>
      <c r="CI30" s="134">
        <f ca="1">IFERROR(VLOOKUP(N(Verifica!CI30),ELENCHI!$AJ$27:$AK$30,2,FALSE),IF(Verifica!CI30&lt;&gt;"",1,0))</f>
        <v>0</v>
      </c>
      <c r="CJ30" s="134">
        <f ca="1">IFERROR(VLOOKUP(N(Verifica!CJ30),ELENCHI!$AJ$27:$AK$30,2,FALSE),IF(Verifica!CJ30&lt;&gt;"",1,0))</f>
        <v>0</v>
      </c>
      <c r="CK30" s="134">
        <f ca="1">IFERROR(VLOOKUP(N(Verifica!CK30),ELENCHI!$AJ$27:$AK$30,2,FALSE),IF(Verifica!CK30&lt;&gt;"",1,0))</f>
        <v>0</v>
      </c>
      <c r="CL30" s="134">
        <f ca="1">IFERROR(VLOOKUP(N(Verifica!CL30),ELENCHI!$AJ$27:$AK$30,2,FALSE),IF(Verifica!CL30&lt;&gt;"",1,0))</f>
        <v>0</v>
      </c>
      <c r="CM30" s="134">
        <f ca="1">IFERROR(VLOOKUP(N(Verifica!CM30),ELENCHI!$AJ$27:$AK$30,2,FALSE),IF(Verifica!CM30&lt;&gt;"",1,0))</f>
        <v>0</v>
      </c>
      <c r="CN30" s="134">
        <f ca="1">IFERROR(VLOOKUP(N(Verifica!CN30),ELENCHI!$AJ$27:$AK$30,2,FALSE),IF(Verifica!CN30&lt;&gt;"",1,0))</f>
        <v>0</v>
      </c>
      <c r="CO30" s="134">
        <f ca="1">IFERROR(VLOOKUP(N(Verifica!CO30),ELENCHI!$AJ$27:$AK$30,2,FALSE),IF(Verifica!CO30&lt;&gt;"",1,0))</f>
        <v>0</v>
      </c>
      <c r="CP30" s="134">
        <f ca="1">IFERROR(VLOOKUP(N(Verifica!CP30),ELENCHI!$AJ$27:$AK$30,2,FALSE),IF(Verifica!CP30&lt;&gt;"",1,0))</f>
        <v>0</v>
      </c>
      <c r="CQ30" s="134">
        <f ca="1">IFERROR(VLOOKUP(N(Verifica!CQ30),ELENCHI!$AJ$27:$AK$30,2,FALSE),IF(Verifica!CQ30&lt;&gt;"",1,0))</f>
        <v>0</v>
      </c>
      <c r="CR30" s="134">
        <f ca="1">IFERROR(VLOOKUP(N(Verifica!CR30),ELENCHI!$AJ$27:$AK$30,2,FALSE),IF(Verifica!CR30&lt;&gt;"",1,0))</f>
        <v>0</v>
      </c>
      <c r="CS30" s="134">
        <f ca="1">IFERROR(VLOOKUP(N(Verifica!CS30),ELENCHI!$AJ$27:$AK$30,2,FALSE),IF(Verifica!CS30&lt;&gt;"",1,0))</f>
        <v>0</v>
      </c>
      <c r="CT30" s="134">
        <f ca="1">IFERROR(VLOOKUP(N(Verifica!CT30),ELENCHI!$AJ$27:$AK$30,2,FALSE),IF(Verifica!CT30&lt;&gt;"",1,0))</f>
        <v>0</v>
      </c>
      <c r="CU30" s="134">
        <f ca="1">IFERROR(VLOOKUP(N(Verifica!CU30),ELENCHI!$AJ$27:$AK$30,2,FALSE),IF(Verifica!CU30&lt;&gt;"",1,0))</f>
        <v>0</v>
      </c>
      <c r="CV30" s="134">
        <f ca="1">IFERROR(VLOOKUP(N(Verifica!CV30),ELENCHI!$AJ$27:$AK$30,2,FALSE),IF(Verifica!CV30&lt;&gt;"",1,0))</f>
        <v>0</v>
      </c>
      <c r="CW30" s="134">
        <f ca="1">IFERROR(VLOOKUP(N(Verifica!CW30),ELENCHI!$AJ$27:$AK$30,2,FALSE),IF(Verifica!CW30&lt;&gt;"",1,0))</f>
        <v>0</v>
      </c>
      <c r="CX30" s="134">
        <f ca="1">IFERROR(VLOOKUP(N(Verifica!CX30),ELENCHI!$AJ$27:$AK$30,2,FALSE),IF(Verifica!CX30&lt;&gt;"",1,0))</f>
        <v>0</v>
      </c>
      <c r="CY30" s="134">
        <f ca="1">IFERROR(VLOOKUP(N(Verifica!CY30),ELENCHI!$AJ$27:$AK$30,2,FALSE),IF(Verifica!CY30&lt;&gt;"",1,0))</f>
        <v>0</v>
      </c>
      <c r="CZ30" s="134">
        <f ca="1">IFERROR(VLOOKUP(N(Verifica!CZ30),ELENCHI!$AJ$27:$AK$30,2,FALSE),IF(Verifica!CZ30&lt;&gt;"",1,0))</f>
        <v>0</v>
      </c>
      <c r="DA30" s="134">
        <f ca="1">IFERROR(VLOOKUP(N(Verifica!DA30),ELENCHI!$AJ$27:$AK$30,2,FALSE),IF(Verifica!DA30&lt;&gt;"",1,0))</f>
        <v>0</v>
      </c>
      <c r="DB30" s="134">
        <f ca="1">IFERROR(VLOOKUP(N(Verifica!DB30),ELENCHI!$AJ$27:$AK$30,2,FALSE),IF(Verifica!DB30&lt;&gt;"",1,0))</f>
        <v>0</v>
      </c>
    </row>
    <row r="31" spans="1:106">
      <c r="A31" t="str">
        <f>Verifica!A31</f>
        <v>CILINDRI</v>
      </c>
      <c r="B31" s="466" t="s">
        <v>467</v>
      </c>
      <c r="C31" s="466"/>
      <c r="D31" s="466"/>
      <c r="E31" s="466"/>
      <c r="F31" s="101">
        <f t="shared" ca="1" si="2"/>
        <v>0</v>
      </c>
      <c r="G31" s="134">
        <f ca="1">IFERROR(IF(N(VALUE(Verifica!G31&amp;0)/10)&lt;&gt;"",0,0),1)</f>
        <v>0</v>
      </c>
      <c r="H31" s="134">
        <f ca="1">IFERROR(IF(N(VALUE(Verifica!H31&amp;0)/10)&lt;&gt;"",0,0),1)</f>
        <v>0</v>
      </c>
      <c r="I31" s="134">
        <f ca="1">IFERROR(IF(N(VALUE(Verifica!I31&amp;0)/10)&lt;&gt;"",0,0),1)</f>
        <v>0</v>
      </c>
      <c r="J31" s="134">
        <f ca="1">IFERROR(IF(N(VALUE(Verifica!J31&amp;0)/10)&lt;&gt;"",0,0),1)</f>
        <v>0</v>
      </c>
      <c r="K31" s="134">
        <f ca="1">IFERROR(IF(N(VALUE(Verifica!K31&amp;0)/10)&lt;&gt;"",0,0),1)</f>
        <v>0</v>
      </c>
      <c r="L31" s="134">
        <f ca="1">IFERROR(IF(N(VALUE(Verifica!L31&amp;0)/10)&lt;&gt;"",0,0),1)</f>
        <v>0</v>
      </c>
      <c r="M31" s="134">
        <f ca="1">IFERROR(IF(N(VALUE(Verifica!M31&amp;0)/10)&lt;&gt;"",0,0),1)</f>
        <v>0</v>
      </c>
      <c r="N31" s="134">
        <f ca="1">IFERROR(IF(N(VALUE(Verifica!N31&amp;0)/10)&lt;&gt;"",0,0),1)</f>
        <v>0</v>
      </c>
      <c r="O31" s="134">
        <f ca="1">IFERROR(IF(N(VALUE(Verifica!O31&amp;0)/10)&lt;&gt;"",0,0),1)</f>
        <v>0</v>
      </c>
      <c r="P31" s="134">
        <f ca="1">IFERROR(IF(N(VALUE(Verifica!P31&amp;0)/10)&lt;&gt;"",0,0),1)</f>
        <v>0</v>
      </c>
      <c r="Q31" s="134">
        <f ca="1">IFERROR(IF(N(VALUE(Verifica!Q31&amp;0)/10)&lt;&gt;"",0,0),1)</f>
        <v>0</v>
      </c>
      <c r="R31" s="134">
        <f ca="1">IFERROR(IF(N(VALUE(Verifica!R31&amp;0)/10)&lt;&gt;"",0,0),1)</f>
        <v>0</v>
      </c>
      <c r="S31" s="134">
        <f ca="1">IFERROR(IF(N(VALUE(Verifica!S31&amp;0)/10)&lt;&gt;"",0,0),1)</f>
        <v>0</v>
      </c>
      <c r="T31" s="134">
        <f ca="1">IFERROR(IF(N(VALUE(Verifica!T31&amp;0)/10)&lt;&gt;"",0,0),1)</f>
        <v>0</v>
      </c>
      <c r="U31" s="134">
        <f ca="1">IFERROR(IF(N(VALUE(Verifica!U31&amp;0)/10)&lt;&gt;"",0,0),1)</f>
        <v>0</v>
      </c>
      <c r="V31" s="134">
        <f ca="1">IFERROR(IF(N(VALUE(Verifica!V31&amp;0)/10)&lt;&gt;"",0,0),1)</f>
        <v>0</v>
      </c>
      <c r="W31" s="134">
        <f ca="1">IFERROR(IF(N(VALUE(Verifica!W31&amp;0)/10)&lt;&gt;"",0,0),1)</f>
        <v>0</v>
      </c>
      <c r="X31" s="134">
        <f ca="1">IFERROR(IF(N(VALUE(Verifica!X31&amp;0)/10)&lt;&gt;"",0,0),1)</f>
        <v>0</v>
      </c>
      <c r="Y31" s="134">
        <f ca="1">IFERROR(IF(N(VALUE(Verifica!Y31&amp;0)/10)&lt;&gt;"",0,0),1)</f>
        <v>0</v>
      </c>
      <c r="Z31" s="134">
        <f ca="1">IFERROR(IF(N(VALUE(Verifica!Z31&amp;0)/10)&lt;&gt;"",0,0),1)</f>
        <v>0</v>
      </c>
      <c r="AA31" s="134">
        <f ca="1">IFERROR(IF(N(VALUE(Verifica!AA31&amp;0)/10)&lt;&gt;"",0,0),1)</f>
        <v>0</v>
      </c>
      <c r="AB31" s="134">
        <f ca="1">IFERROR(IF(N(VALUE(Verifica!AB31&amp;0)/10)&lt;&gt;"",0,0),1)</f>
        <v>0</v>
      </c>
      <c r="AC31" s="134">
        <f ca="1">IFERROR(IF(N(VALUE(Verifica!AC31&amp;0)/10)&lt;&gt;"",0,0),1)</f>
        <v>0</v>
      </c>
      <c r="AD31" s="134">
        <f ca="1">IFERROR(IF(N(VALUE(Verifica!AD31&amp;0)/10)&lt;&gt;"",0,0),1)</f>
        <v>0</v>
      </c>
      <c r="AE31" s="134">
        <f ca="1">IFERROR(IF(N(VALUE(Verifica!AE31&amp;0)/10)&lt;&gt;"",0,0),1)</f>
        <v>0</v>
      </c>
      <c r="AF31" s="134">
        <f ca="1">IFERROR(IF(N(VALUE(Verifica!AF31&amp;0)/10)&lt;&gt;"",0,0),1)</f>
        <v>0</v>
      </c>
      <c r="AG31" s="134">
        <f ca="1">IFERROR(IF(N(VALUE(Verifica!AG31&amp;0)/10)&lt;&gt;"",0,0),1)</f>
        <v>0</v>
      </c>
      <c r="AH31" s="134">
        <f ca="1">IFERROR(IF(N(VALUE(Verifica!AH31&amp;0)/10)&lt;&gt;"",0,0),1)</f>
        <v>0</v>
      </c>
      <c r="AI31" s="134">
        <f ca="1">IFERROR(IF(N(VALUE(Verifica!AI31&amp;0)/10)&lt;&gt;"",0,0),1)</f>
        <v>0</v>
      </c>
      <c r="AJ31" s="134">
        <f ca="1">IFERROR(IF(N(VALUE(Verifica!AJ31&amp;0)/10)&lt;&gt;"",0,0),1)</f>
        <v>0</v>
      </c>
      <c r="AK31" s="134">
        <f ca="1">IFERROR(IF(N(VALUE(Verifica!AK31&amp;0)/10)&lt;&gt;"",0,0),1)</f>
        <v>0</v>
      </c>
      <c r="AL31" s="134">
        <f ca="1">IFERROR(IF(N(VALUE(Verifica!AL31&amp;0)/10)&lt;&gt;"",0,0),1)</f>
        <v>0</v>
      </c>
      <c r="AM31" s="134">
        <f ca="1">IFERROR(IF(N(VALUE(Verifica!AM31&amp;0)/10)&lt;&gt;"",0,0),1)</f>
        <v>0</v>
      </c>
      <c r="AN31" s="134">
        <f ca="1">IFERROR(IF(N(VALUE(Verifica!AN31&amp;0)/10)&lt;&gt;"",0,0),1)</f>
        <v>0</v>
      </c>
      <c r="AO31" s="134">
        <f ca="1">IFERROR(IF(N(VALUE(Verifica!AO31&amp;0)/10)&lt;&gt;"",0,0),1)</f>
        <v>0</v>
      </c>
      <c r="AP31" s="134">
        <f ca="1">IFERROR(IF(N(VALUE(Verifica!AP31&amp;0)/10)&lt;&gt;"",0,0),1)</f>
        <v>0</v>
      </c>
      <c r="AQ31" s="134">
        <f ca="1">IFERROR(IF(N(VALUE(Verifica!AQ31&amp;0)/10)&lt;&gt;"",0,0),1)</f>
        <v>0</v>
      </c>
      <c r="AR31" s="134">
        <f ca="1">IFERROR(IF(N(VALUE(Verifica!AR31&amp;0)/10)&lt;&gt;"",0,0),1)</f>
        <v>0</v>
      </c>
      <c r="AS31" s="134">
        <f ca="1">IFERROR(IF(N(VALUE(Verifica!AS31&amp;0)/10)&lt;&gt;"",0,0),1)</f>
        <v>0</v>
      </c>
      <c r="AT31" s="134">
        <f ca="1">IFERROR(IF(N(VALUE(Verifica!AT31&amp;0)/10)&lt;&gt;"",0,0),1)</f>
        <v>0</v>
      </c>
      <c r="AU31" s="134">
        <f ca="1">IFERROR(IF(N(VALUE(Verifica!AU31&amp;0)/10)&lt;&gt;"",0,0),1)</f>
        <v>0</v>
      </c>
      <c r="AV31" s="134">
        <f ca="1">IFERROR(IF(N(VALUE(Verifica!AV31&amp;0)/10)&lt;&gt;"",0,0),1)</f>
        <v>0</v>
      </c>
      <c r="AW31" s="134">
        <f ca="1">IFERROR(IF(N(VALUE(Verifica!AW31&amp;0)/10)&lt;&gt;"",0,0),1)</f>
        <v>0</v>
      </c>
      <c r="AX31" s="134">
        <f ca="1">IFERROR(IF(N(VALUE(Verifica!AX31&amp;0)/10)&lt;&gt;"",0,0),1)</f>
        <v>0</v>
      </c>
      <c r="AY31" s="134">
        <f ca="1">IFERROR(IF(N(VALUE(Verifica!AY31&amp;0)/10)&lt;&gt;"",0,0),1)</f>
        <v>0</v>
      </c>
      <c r="AZ31" s="134">
        <f ca="1">IFERROR(IF(N(VALUE(Verifica!AZ31&amp;0)/10)&lt;&gt;"",0,0),1)</f>
        <v>0</v>
      </c>
      <c r="BA31" s="134">
        <f ca="1">IFERROR(IF(N(VALUE(Verifica!BA31&amp;0)/10)&lt;&gt;"",0,0),1)</f>
        <v>0</v>
      </c>
      <c r="BB31" s="134">
        <f ca="1">IFERROR(IF(N(VALUE(Verifica!BB31&amp;0)/10)&lt;&gt;"",0,0),1)</f>
        <v>0</v>
      </c>
      <c r="BC31" s="134">
        <f ca="1">IFERROR(IF(N(VALUE(Verifica!BC31&amp;0)/10)&lt;&gt;"",0,0),1)</f>
        <v>0</v>
      </c>
      <c r="BD31" s="134">
        <f ca="1">IFERROR(IF(N(VALUE(Verifica!BD31&amp;0)/10)&lt;&gt;"",0,0),1)</f>
        <v>0</v>
      </c>
      <c r="BE31" s="134">
        <f ca="1">IFERROR(IF(N(VALUE(Verifica!BE31&amp;0)/10)&lt;&gt;"",0,0),1)</f>
        <v>0</v>
      </c>
      <c r="BF31" s="134">
        <f ca="1">IFERROR(IF(N(VALUE(Verifica!BF31&amp;0)/10)&lt;&gt;"",0,0),1)</f>
        <v>0</v>
      </c>
      <c r="BG31" s="134">
        <f ca="1">IFERROR(IF(N(VALUE(Verifica!BG31&amp;0)/10)&lt;&gt;"",0,0),1)</f>
        <v>0</v>
      </c>
      <c r="BH31" s="134">
        <f ca="1">IFERROR(IF(N(VALUE(Verifica!BH31&amp;0)/10)&lt;&gt;"",0,0),1)</f>
        <v>0</v>
      </c>
      <c r="BI31" s="134">
        <f ca="1">IFERROR(IF(N(VALUE(Verifica!BI31&amp;0)/10)&lt;&gt;"",0,0),1)</f>
        <v>0</v>
      </c>
      <c r="BJ31" s="134">
        <f ca="1">IFERROR(IF(N(VALUE(Verifica!BJ31&amp;0)/10)&lt;&gt;"",0,0),1)</f>
        <v>0</v>
      </c>
      <c r="BK31" s="134">
        <f ca="1">IFERROR(IF(N(VALUE(Verifica!BK31&amp;0)/10)&lt;&gt;"",0,0),1)</f>
        <v>0</v>
      </c>
      <c r="BL31" s="134">
        <f ca="1">IFERROR(IF(N(VALUE(Verifica!BL31&amp;0)/10)&lt;&gt;"",0,0),1)</f>
        <v>0</v>
      </c>
      <c r="BM31" s="134">
        <f ca="1">IFERROR(IF(N(VALUE(Verifica!BM31&amp;0)/10)&lt;&gt;"",0,0),1)</f>
        <v>0</v>
      </c>
      <c r="BN31" s="134">
        <f ca="1">IFERROR(IF(N(VALUE(Verifica!BN31&amp;0)/10)&lt;&gt;"",0,0),1)</f>
        <v>0</v>
      </c>
      <c r="BO31" s="134">
        <f ca="1">IFERROR(IF(N(VALUE(Verifica!BO31&amp;0)/10)&lt;&gt;"",0,0),1)</f>
        <v>0</v>
      </c>
      <c r="BP31" s="134">
        <f ca="1">IFERROR(IF(N(VALUE(Verifica!BP31&amp;0)/10)&lt;&gt;"",0,0),1)</f>
        <v>0</v>
      </c>
      <c r="BQ31" s="134">
        <f ca="1">IFERROR(IF(N(VALUE(Verifica!BQ31&amp;0)/10)&lt;&gt;"",0,0),1)</f>
        <v>0</v>
      </c>
      <c r="BR31" s="134">
        <f ca="1">IFERROR(IF(N(VALUE(Verifica!BR31&amp;0)/10)&lt;&gt;"",0,0),1)</f>
        <v>0</v>
      </c>
      <c r="BS31" s="134">
        <f ca="1">IFERROR(IF(N(VALUE(Verifica!BS31&amp;0)/10)&lt;&gt;"",0,0),1)</f>
        <v>0</v>
      </c>
      <c r="BT31" s="134">
        <f ca="1">IFERROR(IF(N(VALUE(Verifica!BT31&amp;0)/10)&lt;&gt;"",0,0),1)</f>
        <v>0</v>
      </c>
      <c r="BU31" s="134">
        <f ca="1">IFERROR(IF(N(VALUE(Verifica!BU31&amp;0)/10)&lt;&gt;"",0,0),1)</f>
        <v>0</v>
      </c>
      <c r="BV31" s="134">
        <f ca="1">IFERROR(IF(N(VALUE(Verifica!BV31&amp;0)/10)&lt;&gt;"",0,0),1)</f>
        <v>0</v>
      </c>
      <c r="BW31" s="134">
        <f ca="1">IFERROR(IF(N(VALUE(Verifica!BW31&amp;0)/10)&lt;&gt;"",0,0),1)</f>
        <v>0</v>
      </c>
      <c r="BX31" s="134">
        <f ca="1">IFERROR(IF(N(VALUE(Verifica!BX31&amp;0)/10)&lt;&gt;"",0,0),1)</f>
        <v>0</v>
      </c>
      <c r="BY31" s="134">
        <f ca="1">IFERROR(IF(N(VALUE(Verifica!BY31&amp;0)/10)&lt;&gt;"",0,0),1)</f>
        <v>0</v>
      </c>
      <c r="BZ31" s="134">
        <f ca="1">IFERROR(IF(N(VALUE(Verifica!BZ31&amp;0)/10)&lt;&gt;"",0,0),1)</f>
        <v>0</v>
      </c>
      <c r="CA31" s="134">
        <f ca="1">IFERROR(IF(N(VALUE(Verifica!CA31&amp;0)/10)&lt;&gt;"",0,0),1)</f>
        <v>0</v>
      </c>
      <c r="CB31" s="134">
        <f ca="1">IFERROR(IF(N(VALUE(Verifica!CB31&amp;0)/10)&lt;&gt;"",0,0),1)</f>
        <v>0</v>
      </c>
      <c r="CC31" s="134">
        <f ca="1">IFERROR(IF(N(VALUE(Verifica!CC31&amp;0)/10)&lt;&gt;"",0,0),1)</f>
        <v>0</v>
      </c>
      <c r="CD31" s="134">
        <f ca="1">IFERROR(IF(N(VALUE(Verifica!CD31&amp;0)/10)&lt;&gt;"",0,0),1)</f>
        <v>0</v>
      </c>
      <c r="CE31" s="134">
        <f ca="1">IFERROR(IF(N(VALUE(Verifica!CE31&amp;0)/10)&lt;&gt;"",0,0),1)</f>
        <v>0</v>
      </c>
      <c r="CF31" s="134">
        <f ca="1">IFERROR(IF(N(VALUE(Verifica!CF31&amp;0)/10)&lt;&gt;"",0,0),1)</f>
        <v>0</v>
      </c>
      <c r="CG31" s="134">
        <f ca="1">IFERROR(IF(N(VALUE(Verifica!CG31&amp;0)/10)&lt;&gt;"",0,0),1)</f>
        <v>0</v>
      </c>
      <c r="CH31" s="134">
        <f ca="1">IFERROR(IF(N(VALUE(Verifica!CH31&amp;0)/10)&lt;&gt;"",0,0),1)</f>
        <v>0</v>
      </c>
      <c r="CI31" s="134">
        <f ca="1">IFERROR(IF(N(VALUE(Verifica!CI31&amp;0)/10)&lt;&gt;"",0,0),1)</f>
        <v>0</v>
      </c>
      <c r="CJ31" s="134">
        <f ca="1">IFERROR(IF(N(VALUE(Verifica!CJ31&amp;0)/10)&lt;&gt;"",0,0),1)</f>
        <v>0</v>
      </c>
      <c r="CK31" s="134">
        <f ca="1">IFERROR(IF(N(VALUE(Verifica!CK31&amp;0)/10)&lt;&gt;"",0,0),1)</f>
        <v>0</v>
      </c>
      <c r="CL31" s="134">
        <f ca="1">IFERROR(IF(N(VALUE(Verifica!CL31&amp;0)/10)&lt;&gt;"",0,0),1)</f>
        <v>0</v>
      </c>
      <c r="CM31" s="134">
        <f ca="1">IFERROR(IF(N(VALUE(Verifica!CM31&amp;0)/10)&lt;&gt;"",0,0),1)</f>
        <v>0</v>
      </c>
      <c r="CN31" s="134">
        <f ca="1">IFERROR(IF(N(VALUE(Verifica!CN31&amp;0)/10)&lt;&gt;"",0,0),1)</f>
        <v>0</v>
      </c>
      <c r="CO31" s="134">
        <f ca="1">IFERROR(IF(N(VALUE(Verifica!CO31&amp;0)/10)&lt;&gt;"",0,0),1)</f>
        <v>0</v>
      </c>
      <c r="CP31" s="134">
        <f ca="1">IFERROR(IF(N(VALUE(Verifica!CP31&amp;0)/10)&lt;&gt;"",0,0),1)</f>
        <v>0</v>
      </c>
      <c r="CQ31" s="134">
        <f ca="1">IFERROR(IF(N(VALUE(Verifica!CQ31&amp;0)/10)&lt;&gt;"",0,0),1)</f>
        <v>0</v>
      </c>
      <c r="CR31" s="134">
        <f ca="1">IFERROR(IF(N(VALUE(Verifica!CR31&amp;0)/10)&lt;&gt;"",0,0),1)</f>
        <v>0</v>
      </c>
      <c r="CS31" s="134">
        <f ca="1">IFERROR(IF(N(VALUE(Verifica!CS31&amp;0)/10)&lt;&gt;"",0,0),1)</f>
        <v>0</v>
      </c>
      <c r="CT31" s="134">
        <f ca="1">IFERROR(IF(N(VALUE(Verifica!CT31&amp;0)/10)&lt;&gt;"",0,0),1)</f>
        <v>0</v>
      </c>
      <c r="CU31" s="134">
        <f ca="1">IFERROR(IF(N(VALUE(Verifica!CU31&amp;0)/10)&lt;&gt;"",0,0),1)</f>
        <v>0</v>
      </c>
      <c r="CV31" s="134">
        <f ca="1">IFERROR(IF(N(VALUE(Verifica!CV31&amp;0)/10)&lt;&gt;"",0,0),1)</f>
        <v>0</v>
      </c>
      <c r="CW31" s="134">
        <f ca="1">IFERROR(IF(N(VALUE(Verifica!CW31&amp;0)/10)&lt;&gt;"",0,0),1)</f>
        <v>0</v>
      </c>
      <c r="CX31" s="134">
        <f ca="1">IFERROR(IF(N(VALUE(Verifica!CX31&amp;0)/10)&lt;&gt;"",0,0),1)</f>
        <v>0</v>
      </c>
      <c r="CY31" s="134">
        <f ca="1">IFERROR(IF(N(VALUE(Verifica!CY31&amp;0)/10)&lt;&gt;"",0,0),1)</f>
        <v>0</v>
      </c>
      <c r="CZ31" s="134">
        <f ca="1">IFERROR(IF(N(VALUE(Verifica!CZ31&amp;0)/10)&lt;&gt;"",0,0),1)</f>
        <v>0</v>
      </c>
      <c r="DA31" s="134">
        <f ca="1">IFERROR(IF(N(VALUE(Verifica!DA31&amp;0)/10)&lt;&gt;"",0,0),1)</f>
        <v>0</v>
      </c>
      <c r="DB31" s="134">
        <f ca="1">IFERROR(IF(N(VALUE(Verifica!DB31&amp;0)/10)&lt;&gt;"",0,0),1)</f>
        <v>0</v>
      </c>
    </row>
    <row r="32" spans="1:106">
      <c r="A32" t="str">
        <f>Verifica!A32</f>
        <v>CILINDRATA</v>
      </c>
      <c r="B32" s="466" t="s">
        <v>467</v>
      </c>
      <c r="C32" s="466"/>
      <c r="D32" s="466"/>
      <c r="E32" s="466"/>
      <c r="F32" s="101">
        <f t="shared" ca="1" si="2"/>
        <v>0</v>
      </c>
      <c r="G32" s="134">
        <f ca="1">IFERROR(IF(N(VALUE(Verifica!G32&amp;0)/10)&lt;&gt;"",0,0),1)</f>
        <v>0</v>
      </c>
      <c r="H32" s="134">
        <f ca="1">IFERROR(IF(N(VALUE(Verifica!H32&amp;0)/10)&lt;&gt;"",0,0),1)</f>
        <v>0</v>
      </c>
      <c r="I32" s="134">
        <f ca="1">IFERROR(IF(N(VALUE(Verifica!I32&amp;0)/10)&lt;&gt;"",0,0),1)</f>
        <v>0</v>
      </c>
      <c r="J32" s="134">
        <f ca="1">IFERROR(IF(N(VALUE(Verifica!J32&amp;0)/10)&lt;&gt;"",0,0),1)</f>
        <v>0</v>
      </c>
      <c r="K32" s="134">
        <f ca="1">IFERROR(IF(N(VALUE(Verifica!K32&amp;0)/10)&lt;&gt;"",0,0),1)</f>
        <v>0</v>
      </c>
      <c r="L32" s="134">
        <f ca="1">IFERROR(IF(N(VALUE(Verifica!L32&amp;0)/10)&lt;&gt;"",0,0),1)</f>
        <v>0</v>
      </c>
      <c r="M32" s="134">
        <f ca="1">IFERROR(IF(N(VALUE(Verifica!M32&amp;0)/10)&lt;&gt;"",0,0),1)</f>
        <v>0</v>
      </c>
      <c r="N32" s="134">
        <f ca="1">IFERROR(IF(N(VALUE(Verifica!N32&amp;0)/10)&lt;&gt;"",0,0),1)</f>
        <v>0</v>
      </c>
      <c r="O32" s="134">
        <f ca="1">IFERROR(IF(N(VALUE(Verifica!O32&amp;0)/10)&lt;&gt;"",0,0),1)</f>
        <v>0</v>
      </c>
      <c r="P32" s="134">
        <f ca="1">IFERROR(IF(N(VALUE(Verifica!P32&amp;0)/10)&lt;&gt;"",0,0),1)</f>
        <v>0</v>
      </c>
      <c r="Q32" s="134">
        <f ca="1">IFERROR(IF(N(VALUE(Verifica!Q32&amp;0)/10)&lt;&gt;"",0,0),1)</f>
        <v>0</v>
      </c>
      <c r="R32" s="134">
        <f ca="1">IFERROR(IF(N(VALUE(Verifica!R32&amp;0)/10)&lt;&gt;"",0,0),1)</f>
        <v>0</v>
      </c>
      <c r="S32" s="134">
        <f ca="1">IFERROR(IF(N(VALUE(Verifica!S32&amp;0)/10)&lt;&gt;"",0,0),1)</f>
        <v>0</v>
      </c>
      <c r="T32" s="134">
        <f ca="1">IFERROR(IF(N(VALUE(Verifica!T32&amp;0)/10)&lt;&gt;"",0,0),1)</f>
        <v>0</v>
      </c>
      <c r="U32" s="134">
        <f ca="1">IFERROR(IF(N(VALUE(Verifica!U32&amp;0)/10)&lt;&gt;"",0,0),1)</f>
        <v>0</v>
      </c>
      <c r="V32" s="134">
        <f ca="1">IFERROR(IF(N(VALUE(Verifica!V32&amp;0)/10)&lt;&gt;"",0,0),1)</f>
        <v>0</v>
      </c>
      <c r="W32" s="134">
        <f ca="1">IFERROR(IF(N(VALUE(Verifica!W32&amp;0)/10)&lt;&gt;"",0,0),1)</f>
        <v>0</v>
      </c>
      <c r="X32" s="134">
        <f ca="1">IFERROR(IF(N(VALUE(Verifica!X32&amp;0)/10)&lt;&gt;"",0,0),1)</f>
        <v>0</v>
      </c>
      <c r="Y32" s="134">
        <f ca="1">IFERROR(IF(N(VALUE(Verifica!Y32&amp;0)/10)&lt;&gt;"",0,0),1)</f>
        <v>0</v>
      </c>
      <c r="Z32" s="134">
        <f ca="1">IFERROR(IF(N(VALUE(Verifica!Z32&amp;0)/10)&lt;&gt;"",0,0),1)</f>
        <v>0</v>
      </c>
      <c r="AA32" s="134">
        <f ca="1">IFERROR(IF(N(VALUE(Verifica!AA32&amp;0)/10)&lt;&gt;"",0,0),1)</f>
        <v>0</v>
      </c>
      <c r="AB32" s="134">
        <f ca="1">IFERROR(IF(N(VALUE(Verifica!AB32&amp;0)/10)&lt;&gt;"",0,0),1)</f>
        <v>0</v>
      </c>
      <c r="AC32" s="134">
        <f ca="1">IFERROR(IF(N(VALUE(Verifica!AC32&amp;0)/10)&lt;&gt;"",0,0),1)</f>
        <v>0</v>
      </c>
      <c r="AD32" s="134">
        <f ca="1">IFERROR(IF(N(VALUE(Verifica!AD32&amp;0)/10)&lt;&gt;"",0,0),1)</f>
        <v>0</v>
      </c>
      <c r="AE32" s="134">
        <f ca="1">IFERROR(IF(N(VALUE(Verifica!AE32&amp;0)/10)&lt;&gt;"",0,0),1)</f>
        <v>0</v>
      </c>
      <c r="AF32" s="134">
        <f ca="1">IFERROR(IF(N(VALUE(Verifica!AF32&amp;0)/10)&lt;&gt;"",0,0),1)</f>
        <v>0</v>
      </c>
      <c r="AG32" s="134">
        <f ca="1">IFERROR(IF(N(VALUE(Verifica!AG32&amp;0)/10)&lt;&gt;"",0,0),1)</f>
        <v>0</v>
      </c>
      <c r="AH32" s="134">
        <f ca="1">IFERROR(IF(N(VALUE(Verifica!AH32&amp;0)/10)&lt;&gt;"",0,0),1)</f>
        <v>0</v>
      </c>
      <c r="AI32" s="134">
        <f ca="1">IFERROR(IF(N(VALUE(Verifica!AI32&amp;0)/10)&lt;&gt;"",0,0),1)</f>
        <v>0</v>
      </c>
      <c r="AJ32" s="134">
        <f ca="1">IFERROR(IF(N(VALUE(Verifica!AJ32&amp;0)/10)&lt;&gt;"",0,0),1)</f>
        <v>0</v>
      </c>
      <c r="AK32" s="134">
        <f ca="1">IFERROR(IF(N(VALUE(Verifica!AK32&amp;0)/10)&lt;&gt;"",0,0),1)</f>
        <v>0</v>
      </c>
      <c r="AL32" s="134">
        <f ca="1">IFERROR(IF(N(VALUE(Verifica!AL32&amp;0)/10)&lt;&gt;"",0,0),1)</f>
        <v>0</v>
      </c>
      <c r="AM32" s="134">
        <f ca="1">IFERROR(IF(N(VALUE(Verifica!AM32&amp;0)/10)&lt;&gt;"",0,0),1)</f>
        <v>0</v>
      </c>
      <c r="AN32" s="134">
        <f ca="1">IFERROR(IF(N(VALUE(Verifica!AN32&amp;0)/10)&lt;&gt;"",0,0),1)</f>
        <v>0</v>
      </c>
      <c r="AO32" s="134">
        <f ca="1">IFERROR(IF(N(VALUE(Verifica!AO32&amp;0)/10)&lt;&gt;"",0,0),1)</f>
        <v>0</v>
      </c>
      <c r="AP32" s="134">
        <f ca="1">IFERROR(IF(N(VALUE(Verifica!AP32&amp;0)/10)&lt;&gt;"",0,0),1)</f>
        <v>0</v>
      </c>
      <c r="AQ32" s="134">
        <f ca="1">IFERROR(IF(N(VALUE(Verifica!AQ32&amp;0)/10)&lt;&gt;"",0,0),1)</f>
        <v>0</v>
      </c>
      <c r="AR32" s="134">
        <f ca="1">IFERROR(IF(N(VALUE(Verifica!AR32&amp;0)/10)&lt;&gt;"",0,0),1)</f>
        <v>0</v>
      </c>
      <c r="AS32" s="134">
        <f ca="1">IFERROR(IF(N(VALUE(Verifica!AS32&amp;0)/10)&lt;&gt;"",0,0),1)</f>
        <v>0</v>
      </c>
      <c r="AT32" s="134">
        <f ca="1">IFERROR(IF(N(VALUE(Verifica!AT32&amp;0)/10)&lt;&gt;"",0,0),1)</f>
        <v>0</v>
      </c>
      <c r="AU32" s="134">
        <f ca="1">IFERROR(IF(N(VALUE(Verifica!AU32&amp;0)/10)&lt;&gt;"",0,0),1)</f>
        <v>0</v>
      </c>
      <c r="AV32" s="134">
        <f ca="1">IFERROR(IF(N(VALUE(Verifica!AV32&amp;0)/10)&lt;&gt;"",0,0),1)</f>
        <v>0</v>
      </c>
      <c r="AW32" s="134">
        <f ca="1">IFERROR(IF(N(VALUE(Verifica!AW32&amp;0)/10)&lt;&gt;"",0,0),1)</f>
        <v>0</v>
      </c>
      <c r="AX32" s="134">
        <f ca="1">IFERROR(IF(N(VALUE(Verifica!AX32&amp;0)/10)&lt;&gt;"",0,0),1)</f>
        <v>0</v>
      </c>
      <c r="AY32" s="134">
        <f ca="1">IFERROR(IF(N(VALUE(Verifica!AY32&amp;0)/10)&lt;&gt;"",0,0),1)</f>
        <v>0</v>
      </c>
      <c r="AZ32" s="134">
        <f ca="1">IFERROR(IF(N(VALUE(Verifica!AZ32&amp;0)/10)&lt;&gt;"",0,0),1)</f>
        <v>0</v>
      </c>
      <c r="BA32" s="134">
        <f ca="1">IFERROR(IF(N(VALUE(Verifica!BA32&amp;0)/10)&lt;&gt;"",0,0),1)</f>
        <v>0</v>
      </c>
      <c r="BB32" s="134">
        <f ca="1">IFERROR(IF(N(VALUE(Verifica!BB32&amp;0)/10)&lt;&gt;"",0,0),1)</f>
        <v>0</v>
      </c>
      <c r="BC32" s="134">
        <f ca="1">IFERROR(IF(N(VALUE(Verifica!BC32&amp;0)/10)&lt;&gt;"",0,0),1)</f>
        <v>0</v>
      </c>
      <c r="BD32" s="134">
        <f ca="1">IFERROR(IF(N(VALUE(Verifica!BD32&amp;0)/10)&lt;&gt;"",0,0),1)</f>
        <v>0</v>
      </c>
      <c r="BE32" s="134">
        <f ca="1">IFERROR(IF(N(VALUE(Verifica!BE32&amp;0)/10)&lt;&gt;"",0,0),1)</f>
        <v>0</v>
      </c>
      <c r="BF32" s="134">
        <f ca="1">IFERROR(IF(N(VALUE(Verifica!BF32&amp;0)/10)&lt;&gt;"",0,0),1)</f>
        <v>0</v>
      </c>
      <c r="BG32" s="134">
        <f ca="1">IFERROR(IF(N(VALUE(Verifica!BG32&amp;0)/10)&lt;&gt;"",0,0),1)</f>
        <v>0</v>
      </c>
      <c r="BH32" s="134">
        <f ca="1">IFERROR(IF(N(VALUE(Verifica!BH32&amp;0)/10)&lt;&gt;"",0,0),1)</f>
        <v>0</v>
      </c>
      <c r="BI32" s="134">
        <f ca="1">IFERROR(IF(N(VALUE(Verifica!BI32&amp;0)/10)&lt;&gt;"",0,0),1)</f>
        <v>0</v>
      </c>
      <c r="BJ32" s="134">
        <f ca="1">IFERROR(IF(N(VALUE(Verifica!BJ32&amp;0)/10)&lt;&gt;"",0,0),1)</f>
        <v>0</v>
      </c>
      <c r="BK32" s="134">
        <f ca="1">IFERROR(IF(N(VALUE(Verifica!BK32&amp;0)/10)&lt;&gt;"",0,0),1)</f>
        <v>0</v>
      </c>
      <c r="BL32" s="134">
        <f ca="1">IFERROR(IF(N(VALUE(Verifica!BL32&amp;0)/10)&lt;&gt;"",0,0),1)</f>
        <v>0</v>
      </c>
      <c r="BM32" s="134">
        <f ca="1">IFERROR(IF(N(VALUE(Verifica!BM32&amp;0)/10)&lt;&gt;"",0,0),1)</f>
        <v>0</v>
      </c>
      <c r="BN32" s="134">
        <f ca="1">IFERROR(IF(N(VALUE(Verifica!BN32&amp;0)/10)&lt;&gt;"",0,0),1)</f>
        <v>0</v>
      </c>
      <c r="BO32" s="134">
        <f ca="1">IFERROR(IF(N(VALUE(Verifica!BO32&amp;0)/10)&lt;&gt;"",0,0),1)</f>
        <v>0</v>
      </c>
      <c r="BP32" s="134">
        <f ca="1">IFERROR(IF(N(VALUE(Verifica!BP32&amp;0)/10)&lt;&gt;"",0,0),1)</f>
        <v>0</v>
      </c>
      <c r="BQ32" s="134">
        <f ca="1">IFERROR(IF(N(VALUE(Verifica!BQ32&amp;0)/10)&lt;&gt;"",0,0),1)</f>
        <v>0</v>
      </c>
      <c r="BR32" s="134">
        <f ca="1">IFERROR(IF(N(VALUE(Verifica!BR32&amp;0)/10)&lt;&gt;"",0,0),1)</f>
        <v>0</v>
      </c>
      <c r="BS32" s="134">
        <f ca="1">IFERROR(IF(N(VALUE(Verifica!BS32&amp;0)/10)&lt;&gt;"",0,0),1)</f>
        <v>0</v>
      </c>
      <c r="BT32" s="134">
        <f ca="1">IFERROR(IF(N(VALUE(Verifica!BT32&amp;0)/10)&lt;&gt;"",0,0),1)</f>
        <v>0</v>
      </c>
      <c r="BU32" s="134">
        <f ca="1">IFERROR(IF(N(VALUE(Verifica!BU32&amp;0)/10)&lt;&gt;"",0,0),1)</f>
        <v>0</v>
      </c>
      <c r="BV32" s="134">
        <f ca="1">IFERROR(IF(N(VALUE(Verifica!BV32&amp;0)/10)&lt;&gt;"",0,0),1)</f>
        <v>0</v>
      </c>
      <c r="BW32" s="134">
        <f ca="1">IFERROR(IF(N(VALUE(Verifica!BW32&amp;0)/10)&lt;&gt;"",0,0),1)</f>
        <v>0</v>
      </c>
      <c r="BX32" s="134">
        <f ca="1">IFERROR(IF(N(VALUE(Verifica!BX32&amp;0)/10)&lt;&gt;"",0,0),1)</f>
        <v>0</v>
      </c>
      <c r="BY32" s="134">
        <f ca="1">IFERROR(IF(N(VALUE(Verifica!BY32&amp;0)/10)&lt;&gt;"",0,0),1)</f>
        <v>0</v>
      </c>
      <c r="BZ32" s="134">
        <f ca="1">IFERROR(IF(N(VALUE(Verifica!BZ32&amp;0)/10)&lt;&gt;"",0,0),1)</f>
        <v>0</v>
      </c>
      <c r="CA32" s="134">
        <f ca="1">IFERROR(IF(N(VALUE(Verifica!CA32&amp;0)/10)&lt;&gt;"",0,0),1)</f>
        <v>0</v>
      </c>
      <c r="CB32" s="134">
        <f ca="1">IFERROR(IF(N(VALUE(Verifica!CB32&amp;0)/10)&lt;&gt;"",0,0),1)</f>
        <v>0</v>
      </c>
      <c r="CC32" s="134">
        <f ca="1">IFERROR(IF(N(VALUE(Verifica!CC32&amp;0)/10)&lt;&gt;"",0,0),1)</f>
        <v>0</v>
      </c>
      <c r="CD32" s="134">
        <f ca="1">IFERROR(IF(N(VALUE(Verifica!CD32&amp;0)/10)&lt;&gt;"",0,0),1)</f>
        <v>0</v>
      </c>
      <c r="CE32" s="134">
        <f ca="1">IFERROR(IF(N(VALUE(Verifica!CE32&amp;0)/10)&lt;&gt;"",0,0),1)</f>
        <v>0</v>
      </c>
      <c r="CF32" s="134">
        <f ca="1">IFERROR(IF(N(VALUE(Verifica!CF32&amp;0)/10)&lt;&gt;"",0,0),1)</f>
        <v>0</v>
      </c>
      <c r="CG32" s="134">
        <f ca="1">IFERROR(IF(N(VALUE(Verifica!CG32&amp;0)/10)&lt;&gt;"",0,0),1)</f>
        <v>0</v>
      </c>
      <c r="CH32" s="134">
        <f ca="1">IFERROR(IF(N(VALUE(Verifica!CH32&amp;0)/10)&lt;&gt;"",0,0),1)</f>
        <v>0</v>
      </c>
      <c r="CI32" s="134">
        <f ca="1">IFERROR(IF(N(VALUE(Verifica!CI32&amp;0)/10)&lt;&gt;"",0,0),1)</f>
        <v>0</v>
      </c>
      <c r="CJ32" s="134">
        <f ca="1">IFERROR(IF(N(VALUE(Verifica!CJ32&amp;0)/10)&lt;&gt;"",0,0),1)</f>
        <v>0</v>
      </c>
      <c r="CK32" s="134">
        <f ca="1">IFERROR(IF(N(VALUE(Verifica!CK32&amp;0)/10)&lt;&gt;"",0,0),1)</f>
        <v>0</v>
      </c>
      <c r="CL32" s="134">
        <f ca="1">IFERROR(IF(N(VALUE(Verifica!CL32&amp;0)/10)&lt;&gt;"",0,0),1)</f>
        <v>0</v>
      </c>
      <c r="CM32" s="134">
        <f ca="1">IFERROR(IF(N(VALUE(Verifica!CM32&amp;0)/10)&lt;&gt;"",0,0),1)</f>
        <v>0</v>
      </c>
      <c r="CN32" s="134">
        <f ca="1">IFERROR(IF(N(VALUE(Verifica!CN32&amp;0)/10)&lt;&gt;"",0,0),1)</f>
        <v>0</v>
      </c>
      <c r="CO32" s="134">
        <f ca="1">IFERROR(IF(N(VALUE(Verifica!CO32&amp;0)/10)&lt;&gt;"",0,0),1)</f>
        <v>0</v>
      </c>
      <c r="CP32" s="134">
        <f ca="1">IFERROR(IF(N(VALUE(Verifica!CP32&amp;0)/10)&lt;&gt;"",0,0),1)</f>
        <v>0</v>
      </c>
      <c r="CQ32" s="134">
        <f ca="1">IFERROR(IF(N(VALUE(Verifica!CQ32&amp;0)/10)&lt;&gt;"",0,0),1)</f>
        <v>0</v>
      </c>
      <c r="CR32" s="134">
        <f ca="1">IFERROR(IF(N(VALUE(Verifica!CR32&amp;0)/10)&lt;&gt;"",0,0),1)</f>
        <v>0</v>
      </c>
      <c r="CS32" s="134">
        <f ca="1">IFERROR(IF(N(VALUE(Verifica!CS32&amp;0)/10)&lt;&gt;"",0,0),1)</f>
        <v>0</v>
      </c>
      <c r="CT32" s="134">
        <f ca="1">IFERROR(IF(N(VALUE(Verifica!CT32&amp;0)/10)&lt;&gt;"",0,0),1)</f>
        <v>0</v>
      </c>
      <c r="CU32" s="134">
        <f ca="1">IFERROR(IF(N(VALUE(Verifica!CU32&amp;0)/10)&lt;&gt;"",0,0),1)</f>
        <v>0</v>
      </c>
      <c r="CV32" s="134">
        <f ca="1">IFERROR(IF(N(VALUE(Verifica!CV32&amp;0)/10)&lt;&gt;"",0,0),1)</f>
        <v>0</v>
      </c>
      <c r="CW32" s="134">
        <f ca="1">IFERROR(IF(N(VALUE(Verifica!CW32&amp;0)/10)&lt;&gt;"",0,0),1)</f>
        <v>0</v>
      </c>
      <c r="CX32" s="134">
        <f ca="1">IFERROR(IF(N(VALUE(Verifica!CX32&amp;0)/10)&lt;&gt;"",0,0),1)</f>
        <v>0</v>
      </c>
      <c r="CY32" s="134">
        <f ca="1">IFERROR(IF(N(VALUE(Verifica!CY32&amp;0)/10)&lt;&gt;"",0,0),1)</f>
        <v>0</v>
      </c>
      <c r="CZ32" s="134">
        <f ca="1">IFERROR(IF(N(VALUE(Verifica!CZ32&amp;0)/10)&lt;&gt;"",0,0),1)</f>
        <v>0</v>
      </c>
      <c r="DA32" s="134">
        <f ca="1">IFERROR(IF(N(VALUE(Verifica!DA32&amp;0)/10)&lt;&gt;"",0,0),1)</f>
        <v>0</v>
      </c>
      <c r="DB32" s="134">
        <f ca="1">IFERROR(IF(N(VALUE(Verifica!DB32&amp;0)/10)&lt;&gt;"",0,0),1)</f>
        <v>0</v>
      </c>
    </row>
    <row r="33" spans="1:106">
      <c r="A33" t="str">
        <f>Verifica!A33</f>
        <v>POTENZA MAX</v>
      </c>
      <c r="B33" s="466" t="s">
        <v>467</v>
      </c>
      <c r="C33" s="466"/>
      <c r="D33" s="466"/>
      <c r="E33" s="466"/>
      <c r="F33" s="101">
        <f t="shared" ca="1" si="2"/>
        <v>0</v>
      </c>
      <c r="G33" s="134">
        <f ca="1">IFERROR(IF(N(VALUE(Verifica!G33&amp;0)/10)&lt;&gt;"",0,0),1)</f>
        <v>0</v>
      </c>
      <c r="H33" s="134">
        <f ca="1">IFERROR(IF(N(VALUE(Verifica!H33&amp;0)/10)&lt;&gt;"",0,0),1)</f>
        <v>0</v>
      </c>
      <c r="I33" s="134">
        <f ca="1">IFERROR(IF(N(VALUE(Verifica!I33&amp;0)/10)&lt;&gt;"",0,0),1)</f>
        <v>0</v>
      </c>
      <c r="J33" s="134">
        <f ca="1">IFERROR(IF(N(VALUE(Verifica!J33&amp;0)/10)&lt;&gt;"",0,0),1)</f>
        <v>0</v>
      </c>
      <c r="K33" s="134">
        <f ca="1">IFERROR(IF(N(VALUE(Verifica!K33&amp;0)/10)&lt;&gt;"",0,0),1)</f>
        <v>0</v>
      </c>
      <c r="L33" s="134">
        <f ca="1">IFERROR(IF(N(VALUE(Verifica!L33&amp;0)/10)&lt;&gt;"",0,0),1)</f>
        <v>0</v>
      </c>
      <c r="M33" s="134">
        <f ca="1">IFERROR(IF(N(VALUE(Verifica!M33&amp;0)/10)&lt;&gt;"",0,0),1)</f>
        <v>0</v>
      </c>
      <c r="N33" s="134">
        <f ca="1">IFERROR(IF(N(VALUE(Verifica!N33&amp;0)/10)&lt;&gt;"",0,0),1)</f>
        <v>0</v>
      </c>
      <c r="O33" s="134">
        <f ca="1">IFERROR(IF(N(VALUE(Verifica!O33&amp;0)/10)&lt;&gt;"",0,0),1)</f>
        <v>0</v>
      </c>
      <c r="P33" s="134">
        <f ca="1">IFERROR(IF(N(VALUE(Verifica!P33&amp;0)/10)&lt;&gt;"",0,0),1)</f>
        <v>0</v>
      </c>
      <c r="Q33" s="134">
        <f ca="1">IFERROR(IF(N(VALUE(Verifica!Q33&amp;0)/10)&lt;&gt;"",0,0),1)</f>
        <v>0</v>
      </c>
      <c r="R33" s="134">
        <f ca="1">IFERROR(IF(N(VALUE(Verifica!R33&amp;0)/10)&lt;&gt;"",0,0),1)</f>
        <v>0</v>
      </c>
      <c r="S33" s="134">
        <f ca="1">IFERROR(IF(N(VALUE(Verifica!S33&amp;0)/10)&lt;&gt;"",0,0),1)</f>
        <v>0</v>
      </c>
      <c r="T33" s="134">
        <f ca="1">IFERROR(IF(N(VALUE(Verifica!T33&amp;0)/10)&lt;&gt;"",0,0),1)</f>
        <v>0</v>
      </c>
      <c r="U33" s="134">
        <f ca="1">IFERROR(IF(N(VALUE(Verifica!U33&amp;0)/10)&lt;&gt;"",0,0),1)</f>
        <v>0</v>
      </c>
      <c r="V33" s="134">
        <f ca="1">IFERROR(IF(N(VALUE(Verifica!V33&amp;0)/10)&lt;&gt;"",0,0),1)</f>
        <v>0</v>
      </c>
      <c r="W33" s="134">
        <f ca="1">IFERROR(IF(N(VALUE(Verifica!W33&amp;0)/10)&lt;&gt;"",0,0),1)</f>
        <v>0</v>
      </c>
      <c r="X33" s="134">
        <f ca="1">IFERROR(IF(N(VALUE(Verifica!X33&amp;0)/10)&lt;&gt;"",0,0),1)</f>
        <v>0</v>
      </c>
      <c r="Y33" s="134">
        <f ca="1">IFERROR(IF(N(VALUE(Verifica!Y33&amp;0)/10)&lt;&gt;"",0,0),1)</f>
        <v>0</v>
      </c>
      <c r="Z33" s="134">
        <f ca="1">IFERROR(IF(N(VALUE(Verifica!Z33&amp;0)/10)&lt;&gt;"",0,0),1)</f>
        <v>0</v>
      </c>
      <c r="AA33" s="134">
        <f ca="1">IFERROR(IF(N(VALUE(Verifica!AA33&amp;0)/10)&lt;&gt;"",0,0),1)</f>
        <v>0</v>
      </c>
      <c r="AB33" s="134">
        <f ca="1">IFERROR(IF(N(VALUE(Verifica!AB33&amp;0)/10)&lt;&gt;"",0,0),1)</f>
        <v>0</v>
      </c>
      <c r="AC33" s="134">
        <f ca="1">IFERROR(IF(N(VALUE(Verifica!AC33&amp;0)/10)&lt;&gt;"",0,0),1)</f>
        <v>0</v>
      </c>
      <c r="AD33" s="134">
        <f ca="1">IFERROR(IF(N(VALUE(Verifica!AD33&amp;0)/10)&lt;&gt;"",0,0),1)</f>
        <v>0</v>
      </c>
      <c r="AE33" s="134">
        <f ca="1">IFERROR(IF(N(VALUE(Verifica!AE33&amp;0)/10)&lt;&gt;"",0,0),1)</f>
        <v>0</v>
      </c>
      <c r="AF33" s="134">
        <f ca="1">IFERROR(IF(N(VALUE(Verifica!AF33&amp;0)/10)&lt;&gt;"",0,0),1)</f>
        <v>0</v>
      </c>
      <c r="AG33" s="134">
        <f ca="1">IFERROR(IF(N(VALUE(Verifica!AG33&amp;0)/10)&lt;&gt;"",0,0),1)</f>
        <v>0</v>
      </c>
      <c r="AH33" s="134">
        <f ca="1">IFERROR(IF(N(VALUE(Verifica!AH33&amp;0)/10)&lt;&gt;"",0,0),1)</f>
        <v>0</v>
      </c>
      <c r="AI33" s="134">
        <f ca="1">IFERROR(IF(N(VALUE(Verifica!AI33&amp;0)/10)&lt;&gt;"",0,0),1)</f>
        <v>0</v>
      </c>
      <c r="AJ33" s="134">
        <f ca="1">IFERROR(IF(N(VALUE(Verifica!AJ33&amp;0)/10)&lt;&gt;"",0,0),1)</f>
        <v>0</v>
      </c>
      <c r="AK33" s="134">
        <f ca="1">IFERROR(IF(N(VALUE(Verifica!AK33&amp;0)/10)&lt;&gt;"",0,0),1)</f>
        <v>0</v>
      </c>
      <c r="AL33" s="134">
        <f ca="1">IFERROR(IF(N(VALUE(Verifica!AL33&amp;0)/10)&lt;&gt;"",0,0),1)</f>
        <v>0</v>
      </c>
      <c r="AM33" s="134">
        <f ca="1">IFERROR(IF(N(VALUE(Verifica!AM33&amp;0)/10)&lt;&gt;"",0,0),1)</f>
        <v>0</v>
      </c>
      <c r="AN33" s="134">
        <f ca="1">IFERROR(IF(N(VALUE(Verifica!AN33&amp;0)/10)&lt;&gt;"",0,0),1)</f>
        <v>0</v>
      </c>
      <c r="AO33" s="134">
        <f ca="1">IFERROR(IF(N(VALUE(Verifica!AO33&amp;0)/10)&lt;&gt;"",0,0),1)</f>
        <v>0</v>
      </c>
      <c r="AP33" s="134">
        <f ca="1">IFERROR(IF(N(VALUE(Verifica!AP33&amp;0)/10)&lt;&gt;"",0,0),1)</f>
        <v>0</v>
      </c>
      <c r="AQ33" s="134">
        <f ca="1">IFERROR(IF(N(VALUE(Verifica!AQ33&amp;0)/10)&lt;&gt;"",0,0),1)</f>
        <v>0</v>
      </c>
      <c r="AR33" s="134">
        <f ca="1">IFERROR(IF(N(VALUE(Verifica!AR33&amp;0)/10)&lt;&gt;"",0,0),1)</f>
        <v>0</v>
      </c>
      <c r="AS33" s="134">
        <f ca="1">IFERROR(IF(N(VALUE(Verifica!AS33&amp;0)/10)&lt;&gt;"",0,0),1)</f>
        <v>0</v>
      </c>
      <c r="AT33" s="134">
        <f ca="1">IFERROR(IF(N(VALUE(Verifica!AT33&amp;0)/10)&lt;&gt;"",0,0),1)</f>
        <v>0</v>
      </c>
      <c r="AU33" s="134">
        <f ca="1">IFERROR(IF(N(VALUE(Verifica!AU33&amp;0)/10)&lt;&gt;"",0,0),1)</f>
        <v>0</v>
      </c>
      <c r="AV33" s="134">
        <f ca="1">IFERROR(IF(N(VALUE(Verifica!AV33&amp;0)/10)&lt;&gt;"",0,0),1)</f>
        <v>0</v>
      </c>
      <c r="AW33" s="134">
        <f ca="1">IFERROR(IF(N(VALUE(Verifica!AW33&amp;0)/10)&lt;&gt;"",0,0),1)</f>
        <v>0</v>
      </c>
      <c r="AX33" s="134">
        <f ca="1">IFERROR(IF(N(VALUE(Verifica!AX33&amp;0)/10)&lt;&gt;"",0,0),1)</f>
        <v>0</v>
      </c>
      <c r="AY33" s="134">
        <f ca="1">IFERROR(IF(N(VALUE(Verifica!AY33&amp;0)/10)&lt;&gt;"",0,0),1)</f>
        <v>0</v>
      </c>
      <c r="AZ33" s="134">
        <f ca="1">IFERROR(IF(N(VALUE(Verifica!AZ33&amp;0)/10)&lt;&gt;"",0,0),1)</f>
        <v>0</v>
      </c>
      <c r="BA33" s="134">
        <f ca="1">IFERROR(IF(N(VALUE(Verifica!BA33&amp;0)/10)&lt;&gt;"",0,0),1)</f>
        <v>0</v>
      </c>
      <c r="BB33" s="134">
        <f ca="1">IFERROR(IF(N(VALUE(Verifica!BB33&amp;0)/10)&lt;&gt;"",0,0),1)</f>
        <v>0</v>
      </c>
      <c r="BC33" s="134">
        <f ca="1">IFERROR(IF(N(VALUE(Verifica!BC33&amp;0)/10)&lt;&gt;"",0,0),1)</f>
        <v>0</v>
      </c>
      <c r="BD33" s="134">
        <f ca="1">IFERROR(IF(N(VALUE(Verifica!BD33&amp;0)/10)&lt;&gt;"",0,0),1)</f>
        <v>0</v>
      </c>
      <c r="BE33" s="134">
        <f ca="1">IFERROR(IF(N(VALUE(Verifica!BE33&amp;0)/10)&lt;&gt;"",0,0),1)</f>
        <v>0</v>
      </c>
      <c r="BF33" s="134">
        <f ca="1">IFERROR(IF(N(VALUE(Verifica!BF33&amp;0)/10)&lt;&gt;"",0,0),1)</f>
        <v>0</v>
      </c>
      <c r="BG33" s="134">
        <f ca="1">IFERROR(IF(N(VALUE(Verifica!BG33&amp;0)/10)&lt;&gt;"",0,0),1)</f>
        <v>0</v>
      </c>
      <c r="BH33" s="134">
        <f ca="1">IFERROR(IF(N(VALUE(Verifica!BH33&amp;0)/10)&lt;&gt;"",0,0),1)</f>
        <v>0</v>
      </c>
      <c r="BI33" s="134">
        <f ca="1">IFERROR(IF(N(VALUE(Verifica!BI33&amp;0)/10)&lt;&gt;"",0,0),1)</f>
        <v>0</v>
      </c>
      <c r="BJ33" s="134">
        <f ca="1">IFERROR(IF(N(VALUE(Verifica!BJ33&amp;0)/10)&lt;&gt;"",0,0),1)</f>
        <v>0</v>
      </c>
      <c r="BK33" s="134">
        <f ca="1">IFERROR(IF(N(VALUE(Verifica!BK33&amp;0)/10)&lt;&gt;"",0,0),1)</f>
        <v>0</v>
      </c>
      <c r="BL33" s="134">
        <f ca="1">IFERROR(IF(N(VALUE(Verifica!BL33&amp;0)/10)&lt;&gt;"",0,0),1)</f>
        <v>0</v>
      </c>
      <c r="BM33" s="134">
        <f ca="1">IFERROR(IF(N(VALUE(Verifica!BM33&amp;0)/10)&lt;&gt;"",0,0),1)</f>
        <v>0</v>
      </c>
      <c r="BN33" s="134">
        <f ca="1">IFERROR(IF(N(VALUE(Verifica!BN33&amp;0)/10)&lt;&gt;"",0,0),1)</f>
        <v>0</v>
      </c>
      <c r="BO33" s="134">
        <f ca="1">IFERROR(IF(N(VALUE(Verifica!BO33&amp;0)/10)&lt;&gt;"",0,0),1)</f>
        <v>0</v>
      </c>
      <c r="BP33" s="134">
        <f ca="1">IFERROR(IF(N(VALUE(Verifica!BP33&amp;0)/10)&lt;&gt;"",0,0),1)</f>
        <v>0</v>
      </c>
      <c r="BQ33" s="134">
        <f ca="1">IFERROR(IF(N(VALUE(Verifica!BQ33&amp;0)/10)&lt;&gt;"",0,0),1)</f>
        <v>0</v>
      </c>
      <c r="BR33" s="134">
        <f ca="1">IFERROR(IF(N(VALUE(Verifica!BR33&amp;0)/10)&lt;&gt;"",0,0),1)</f>
        <v>0</v>
      </c>
      <c r="BS33" s="134">
        <f ca="1">IFERROR(IF(N(VALUE(Verifica!BS33&amp;0)/10)&lt;&gt;"",0,0),1)</f>
        <v>0</v>
      </c>
      <c r="BT33" s="134">
        <f ca="1">IFERROR(IF(N(VALUE(Verifica!BT33&amp;0)/10)&lt;&gt;"",0,0),1)</f>
        <v>0</v>
      </c>
      <c r="BU33" s="134">
        <f ca="1">IFERROR(IF(N(VALUE(Verifica!BU33&amp;0)/10)&lt;&gt;"",0,0),1)</f>
        <v>0</v>
      </c>
      <c r="BV33" s="134">
        <f ca="1">IFERROR(IF(N(VALUE(Verifica!BV33&amp;0)/10)&lt;&gt;"",0,0),1)</f>
        <v>0</v>
      </c>
      <c r="BW33" s="134">
        <f ca="1">IFERROR(IF(N(VALUE(Verifica!BW33&amp;0)/10)&lt;&gt;"",0,0),1)</f>
        <v>0</v>
      </c>
      <c r="BX33" s="134">
        <f ca="1">IFERROR(IF(N(VALUE(Verifica!BX33&amp;0)/10)&lt;&gt;"",0,0),1)</f>
        <v>0</v>
      </c>
      <c r="BY33" s="134">
        <f ca="1">IFERROR(IF(N(VALUE(Verifica!BY33&amp;0)/10)&lt;&gt;"",0,0),1)</f>
        <v>0</v>
      </c>
      <c r="BZ33" s="134">
        <f ca="1">IFERROR(IF(N(VALUE(Verifica!BZ33&amp;0)/10)&lt;&gt;"",0,0),1)</f>
        <v>0</v>
      </c>
      <c r="CA33" s="134">
        <f ca="1">IFERROR(IF(N(VALUE(Verifica!CA33&amp;0)/10)&lt;&gt;"",0,0),1)</f>
        <v>0</v>
      </c>
      <c r="CB33" s="134">
        <f ca="1">IFERROR(IF(N(VALUE(Verifica!CB33&amp;0)/10)&lt;&gt;"",0,0),1)</f>
        <v>0</v>
      </c>
      <c r="CC33" s="134">
        <f ca="1">IFERROR(IF(N(VALUE(Verifica!CC33&amp;0)/10)&lt;&gt;"",0,0),1)</f>
        <v>0</v>
      </c>
      <c r="CD33" s="134">
        <f ca="1">IFERROR(IF(N(VALUE(Verifica!CD33&amp;0)/10)&lt;&gt;"",0,0),1)</f>
        <v>0</v>
      </c>
      <c r="CE33" s="134">
        <f ca="1">IFERROR(IF(N(VALUE(Verifica!CE33&amp;0)/10)&lt;&gt;"",0,0),1)</f>
        <v>0</v>
      </c>
      <c r="CF33" s="134">
        <f ca="1">IFERROR(IF(N(VALUE(Verifica!CF33&amp;0)/10)&lt;&gt;"",0,0),1)</f>
        <v>0</v>
      </c>
      <c r="CG33" s="134">
        <f ca="1">IFERROR(IF(N(VALUE(Verifica!CG33&amp;0)/10)&lt;&gt;"",0,0),1)</f>
        <v>0</v>
      </c>
      <c r="CH33" s="134">
        <f ca="1">IFERROR(IF(N(VALUE(Verifica!CH33&amp;0)/10)&lt;&gt;"",0,0),1)</f>
        <v>0</v>
      </c>
      <c r="CI33" s="134">
        <f ca="1">IFERROR(IF(N(VALUE(Verifica!CI33&amp;0)/10)&lt;&gt;"",0,0),1)</f>
        <v>0</v>
      </c>
      <c r="CJ33" s="134">
        <f ca="1">IFERROR(IF(N(VALUE(Verifica!CJ33&amp;0)/10)&lt;&gt;"",0,0),1)</f>
        <v>0</v>
      </c>
      <c r="CK33" s="134">
        <f ca="1">IFERROR(IF(N(VALUE(Verifica!CK33&amp;0)/10)&lt;&gt;"",0,0),1)</f>
        <v>0</v>
      </c>
      <c r="CL33" s="134">
        <f ca="1">IFERROR(IF(N(VALUE(Verifica!CL33&amp;0)/10)&lt;&gt;"",0,0),1)</f>
        <v>0</v>
      </c>
      <c r="CM33" s="134">
        <f ca="1">IFERROR(IF(N(VALUE(Verifica!CM33&amp;0)/10)&lt;&gt;"",0,0),1)</f>
        <v>0</v>
      </c>
      <c r="CN33" s="134">
        <f ca="1">IFERROR(IF(N(VALUE(Verifica!CN33&amp;0)/10)&lt;&gt;"",0,0),1)</f>
        <v>0</v>
      </c>
      <c r="CO33" s="134">
        <f ca="1">IFERROR(IF(N(VALUE(Verifica!CO33&amp;0)/10)&lt;&gt;"",0,0),1)</f>
        <v>0</v>
      </c>
      <c r="CP33" s="134">
        <f ca="1">IFERROR(IF(N(VALUE(Verifica!CP33&amp;0)/10)&lt;&gt;"",0,0),1)</f>
        <v>0</v>
      </c>
      <c r="CQ33" s="134">
        <f ca="1">IFERROR(IF(N(VALUE(Verifica!CQ33&amp;0)/10)&lt;&gt;"",0,0),1)</f>
        <v>0</v>
      </c>
      <c r="CR33" s="134">
        <f ca="1">IFERROR(IF(N(VALUE(Verifica!CR33&amp;0)/10)&lt;&gt;"",0,0),1)</f>
        <v>0</v>
      </c>
      <c r="CS33" s="134">
        <f ca="1">IFERROR(IF(N(VALUE(Verifica!CS33&amp;0)/10)&lt;&gt;"",0,0),1)</f>
        <v>0</v>
      </c>
      <c r="CT33" s="134">
        <f ca="1">IFERROR(IF(N(VALUE(Verifica!CT33&amp;0)/10)&lt;&gt;"",0,0),1)</f>
        <v>0</v>
      </c>
      <c r="CU33" s="134">
        <f ca="1">IFERROR(IF(N(VALUE(Verifica!CU33&amp;0)/10)&lt;&gt;"",0,0),1)</f>
        <v>0</v>
      </c>
      <c r="CV33" s="134">
        <f ca="1">IFERROR(IF(N(VALUE(Verifica!CV33&amp;0)/10)&lt;&gt;"",0,0),1)</f>
        <v>0</v>
      </c>
      <c r="CW33" s="134">
        <f ca="1">IFERROR(IF(N(VALUE(Verifica!CW33&amp;0)/10)&lt;&gt;"",0,0),1)</f>
        <v>0</v>
      </c>
      <c r="CX33" s="134">
        <f ca="1">IFERROR(IF(N(VALUE(Verifica!CX33&amp;0)/10)&lt;&gt;"",0,0),1)</f>
        <v>0</v>
      </c>
      <c r="CY33" s="134">
        <f ca="1">IFERROR(IF(N(VALUE(Verifica!CY33&amp;0)/10)&lt;&gt;"",0,0),1)</f>
        <v>0</v>
      </c>
      <c r="CZ33" s="134">
        <f ca="1">IFERROR(IF(N(VALUE(Verifica!CZ33&amp;0)/10)&lt;&gt;"",0,0),1)</f>
        <v>0</v>
      </c>
      <c r="DA33" s="134">
        <f ca="1">IFERROR(IF(N(VALUE(Verifica!DA33&amp;0)/10)&lt;&gt;"",0,0),1)</f>
        <v>0</v>
      </c>
      <c r="DB33" s="134">
        <f ca="1">IFERROR(IF(N(VALUE(Verifica!DB33&amp;0)/10)&lt;&gt;"",0,0),1)</f>
        <v>0</v>
      </c>
    </row>
    <row r="34" spans="1:106">
      <c r="A34" t="str">
        <f>Verifica!A34</f>
        <v>NAZIONALITA’ FABBRICAZIONE</v>
      </c>
      <c r="B34" s="466" t="s">
        <v>466</v>
      </c>
      <c r="C34" s="466"/>
      <c r="D34" s="466"/>
      <c r="E34" s="466"/>
      <c r="F34" s="101">
        <f t="shared" ca="1" si="2"/>
        <v>0</v>
      </c>
      <c r="G34" s="134">
        <f ca="1">IFERROR(VLOOKUP(Verifica!G34,ELENCHI!$T$27:$W$29,4,FALSE),IF(Verifica!G34&lt;&gt;"",1,0))</f>
        <v>0</v>
      </c>
      <c r="H34" s="134">
        <f ca="1">IFERROR(VLOOKUP(Verifica!H34,ELENCHI!$T$27:$W$29,4,FALSE),IF(Verifica!H34&lt;&gt;"",1,0))</f>
        <v>0</v>
      </c>
      <c r="I34" s="134">
        <f ca="1">IFERROR(VLOOKUP(Verifica!I34,ELENCHI!$T$27:$W$29,4,FALSE),IF(Verifica!I34&lt;&gt;"",1,0))</f>
        <v>0</v>
      </c>
      <c r="J34" s="134">
        <f ca="1">IFERROR(VLOOKUP(Verifica!J34,ELENCHI!$T$27:$W$29,4,FALSE),IF(Verifica!J34&lt;&gt;"",1,0))</f>
        <v>0</v>
      </c>
      <c r="K34" s="134">
        <f ca="1">IFERROR(VLOOKUP(Verifica!K34,ELENCHI!$T$27:$W$29,4,FALSE),IF(Verifica!K34&lt;&gt;"",1,0))</f>
        <v>0</v>
      </c>
      <c r="L34" s="134">
        <f ca="1">IFERROR(VLOOKUP(Verifica!L34,ELENCHI!$T$27:$W$29,4,FALSE),IF(Verifica!L34&lt;&gt;"",1,0))</f>
        <v>0</v>
      </c>
      <c r="M34" s="134">
        <f ca="1">IFERROR(VLOOKUP(Verifica!M34,ELENCHI!$T$27:$W$29,4,FALSE),IF(Verifica!M34&lt;&gt;"",1,0))</f>
        <v>0</v>
      </c>
      <c r="N34" s="134">
        <f ca="1">IFERROR(VLOOKUP(Verifica!N34,ELENCHI!$T$27:$W$29,4,FALSE),IF(Verifica!N34&lt;&gt;"",1,0))</f>
        <v>0</v>
      </c>
      <c r="O34" s="134">
        <f ca="1">IFERROR(VLOOKUP(Verifica!O34,ELENCHI!$T$27:$W$29,4,FALSE),IF(Verifica!O34&lt;&gt;"",1,0))</f>
        <v>0</v>
      </c>
      <c r="P34" s="134">
        <f ca="1">IFERROR(VLOOKUP(Verifica!P34,ELENCHI!$T$27:$W$29,4,FALSE),IF(Verifica!P34&lt;&gt;"",1,0))</f>
        <v>0</v>
      </c>
      <c r="Q34" s="134">
        <f ca="1">IFERROR(VLOOKUP(Verifica!Q34,ELENCHI!$T$27:$W$29,4,FALSE),IF(Verifica!Q34&lt;&gt;"",1,0))</f>
        <v>0</v>
      </c>
      <c r="R34" s="134">
        <f ca="1">IFERROR(VLOOKUP(Verifica!R34,ELENCHI!$T$27:$W$29,4,FALSE),IF(Verifica!R34&lt;&gt;"",1,0))</f>
        <v>0</v>
      </c>
      <c r="S34" s="134">
        <f ca="1">IFERROR(VLOOKUP(Verifica!S34,ELENCHI!$T$27:$W$29,4,FALSE),IF(Verifica!S34&lt;&gt;"",1,0))</f>
        <v>0</v>
      </c>
      <c r="T34" s="134">
        <f ca="1">IFERROR(VLOOKUP(Verifica!T34,ELENCHI!$T$27:$W$29,4,FALSE),IF(Verifica!T34&lt;&gt;"",1,0))</f>
        <v>0</v>
      </c>
      <c r="U34" s="134">
        <f ca="1">IFERROR(VLOOKUP(Verifica!U34,ELENCHI!$T$27:$W$29,4,FALSE),IF(Verifica!U34&lt;&gt;"",1,0))</f>
        <v>0</v>
      </c>
      <c r="V34" s="134">
        <f ca="1">IFERROR(VLOOKUP(Verifica!V34,ELENCHI!$T$27:$W$29,4,FALSE),IF(Verifica!V34&lt;&gt;"",1,0))</f>
        <v>0</v>
      </c>
      <c r="W34" s="134">
        <f ca="1">IFERROR(VLOOKUP(Verifica!W34,ELENCHI!$T$27:$W$29,4,FALSE),IF(Verifica!W34&lt;&gt;"",1,0))</f>
        <v>0</v>
      </c>
      <c r="X34" s="134">
        <f ca="1">IFERROR(VLOOKUP(Verifica!X34,ELENCHI!$T$27:$W$29,4,FALSE),IF(Verifica!X34&lt;&gt;"",1,0))</f>
        <v>0</v>
      </c>
      <c r="Y34" s="134">
        <f ca="1">IFERROR(VLOOKUP(Verifica!Y34,ELENCHI!$T$27:$W$29,4,FALSE),IF(Verifica!Y34&lt;&gt;"",1,0))</f>
        <v>0</v>
      </c>
      <c r="Z34" s="134">
        <f ca="1">IFERROR(VLOOKUP(Verifica!Z34,ELENCHI!$T$27:$W$29,4,FALSE),IF(Verifica!Z34&lt;&gt;"",1,0))</f>
        <v>0</v>
      </c>
      <c r="AA34" s="134">
        <f ca="1">IFERROR(VLOOKUP(Verifica!AA34,ELENCHI!$T$27:$W$29,4,FALSE),IF(Verifica!AA34&lt;&gt;"",1,0))</f>
        <v>0</v>
      </c>
      <c r="AB34" s="134">
        <f ca="1">IFERROR(VLOOKUP(Verifica!AB34,ELENCHI!$T$27:$W$29,4,FALSE),IF(Verifica!AB34&lt;&gt;"",1,0))</f>
        <v>0</v>
      </c>
      <c r="AC34" s="134">
        <f ca="1">IFERROR(VLOOKUP(Verifica!AC34,ELENCHI!$T$27:$W$29,4,FALSE),IF(Verifica!AC34&lt;&gt;"",1,0))</f>
        <v>0</v>
      </c>
      <c r="AD34" s="134">
        <f ca="1">IFERROR(VLOOKUP(Verifica!AD34,ELENCHI!$T$27:$W$29,4,FALSE),IF(Verifica!AD34&lt;&gt;"",1,0))</f>
        <v>0</v>
      </c>
      <c r="AE34" s="134">
        <f ca="1">IFERROR(VLOOKUP(Verifica!AE34,ELENCHI!$T$27:$W$29,4,FALSE),IF(Verifica!AE34&lt;&gt;"",1,0))</f>
        <v>0</v>
      </c>
      <c r="AF34" s="134">
        <f ca="1">IFERROR(VLOOKUP(Verifica!AF34,ELENCHI!$T$27:$W$29,4,FALSE),IF(Verifica!AF34&lt;&gt;"",1,0))</f>
        <v>0</v>
      </c>
      <c r="AG34" s="134">
        <f ca="1">IFERROR(VLOOKUP(Verifica!AG34,ELENCHI!$T$27:$W$29,4,FALSE),IF(Verifica!AG34&lt;&gt;"",1,0))</f>
        <v>0</v>
      </c>
      <c r="AH34" s="134">
        <f ca="1">IFERROR(VLOOKUP(Verifica!AH34,ELENCHI!$T$27:$W$29,4,FALSE),IF(Verifica!AH34&lt;&gt;"",1,0))</f>
        <v>0</v>
      </c>
      <c r="AI34" s="134">
        <f ca="1">IFERROR(VLOOKUP(Verifica!AI34,ELENCHI!$T$27:$W$29,4,FALSE),IF(Verifica!AI34&lt;&gt;"",1,0))</f>
        <v>0</v>
      </c>
      <c r="AJ34" s="134">
        <f ca="1">IFERROR(VLOOKUP(Verifica!AJ34,ELENCHI!$T$27:$W$29,4,FALSE),IF(Verifica!AJ34&lt;&gt;"",1,0))</f>
        <v>0</v>
      </c>
      <c r="AK34" s="134">
        <f ca="1">IFERROR(VLOOKUP(Verifica!AK34,ELENCHI!$T$27:$W$29,4,FALSE),IF(Verifica!AK34&lt;&gt;"",1,0))</f>
        <v>0</v>
      </c>
      <c r="AL34" s="134">
        <f ca="1">IFERROR(VLOOKUP(Verifica!AL34,ELENCHI!$T$27:$W$29,4,FALSE),IF(Verifica!AL34&lt;&gt;"",1,0))</f>
        <v>0</v>
      </c>
      <c r="AM34" s="134">
        <f ca="1">IFERROR(VLOOKUP(Verifica!AM34,ELENCHI!$T$27:$W$29,4,FALSE),IF(Verifica!AM34&lt;&gt;"",1,0))</f>
        <v>0</v>
      </c>
      <c r="AN34" s="134">
        <f ca="1">IFERROR(VLOOKUP(Verifica!AN34,ELENCHI!$T$27:$W$29,4,FALSE),IF(Verifica!AN34&lt;&gt;"",1,0))</f>
        <v>0</v>
      </c>
      <c r="AO34" s="134">
        <f ca="1">IFERROR(VLOOKUP(Verifica!AO34,ELENCHI!$T$27:$W$29,4,FALSE),IF(Verifica!AO34&lt;&gt;"",1,0))</f>
        <v>0</v>
      </c>
      <c r="AP34" s="134">
        <f ca="1">IFERROR(VLOOKUP(Verifica!AP34,ELENCHI!$T$27:$W$29,4,FALSE),IF(Verifica!AP34&lt;&gt;"",1,0))</f>
        <v>0</v>
      </c>
      <c r="AQ34" s="134">
        <f ca="1">IFERROR(VLOOKUP(Verifica!AQ34,ELENCHI!$T$27:$W$29,4,FALSE),IF(Verifica!AQ34&lt;&gt;"",1,0))</f>
        <v>0</v>
      </c>
      <c r="AR34" s="134">
        <f ca="1">IFERROR(VLOOKUP(Verifica!AR34,ELENCHI!$T$27:$W$29,4,FALSE),IF(Verifica!AR34&lt;&gt;"",1,0))</f>
        <v>0</v>
      </c>
      <c r="AS34" s="134">
        <f ca="1">IFERROR(VLOOKUP(Verifica!AS34,ELENCHI!$T$27:$W$29,4,FALSE),IF(Verifica!AS34&lt;&gt;"",1,0))</f>
        <v>0</v>
      </c>
      <c r="AT34" s="134">
        <f ca="1">IFERROR(VLOOKUP(Verifica!AT34,ELENCHI!$T$27:$W$29,4,FALSE),IF(Verifica!AT34&lt;&gt;"",1,0))</f>
        <v>0</v>
      </c>
      <c r="AU34" s="134">
        <f ca="1">IFERROR(VLOOKUP(Verifica!AU34,ELENCHI!$T$27:$W$29,4,FALSE),IF(Verifica!AU34&lt;&gt;"",1,0))</f>
        <v>0</v>
      </c>
      <c r="AV34" s="134">
        <f ca="1">IFERROR(VLOOKUP(Verifica!AV34,ELENCHI!$T$27:$W$29,4,FALSE),IF(Verifica!AV34&lt;&gt;"",1,0))</f>
        <v>0</v>
      </c>
      <c r="AW34" s="134">
        <f ca="1">IFERROR(VLOOKUP(Verifica!AW34,ELENCHI!$T$27:$W$29,4,FALSE),IF(Verifica!AW34&lt;&gt;"",1,0))</f>
        <v>0</v>
      </c>
      <c r="AX34" s="134">
        <f ca="1">IFERROR(VLOOKUP(Verifica!AX34,ELENCHI!$T$27:$W$29,4,FALSE),IF(Verifica!AX34&lt;&gt;"",1,0))</f>
        <v>0</v>
      </c>
      <c r="AY34" s="134">
        <f ca="1">IFERROR(VLOOKUP(Verifica!AY34,ELENCHI!$T$27:$W$29,4,FALSE),IF(Verifica!AY34&lt;&gt;"",1,0))</f>
        <v>0</v>
      </c>
      <c r="AZ34" s="134">
        <f ca="1">IFERROR(VLOOKUP(Verifica!AZ34,ELENCHI!$T$27:$W$29,4,FALSE),IF(Verifica!AZ34&lt;&gt;"",1,0))</f>
        <v>0</v>
      </c>
      <c r="BA34" s="134">
        <f ca="1">IFERROR(VLOOKUP(Verifica!BA34,ELENCHI!$T$27:$W$29,4,FALSE),IF(Verifica!BA34&lt;&gt;"",1,0))</f>
        <v>0</v>
      </c>
      <c r="BB34" s="134">
        <f ca="1">IFERROR(VLOOKUP(Verifica!BB34,ELENCHI!$T$27:$W$29,4,FALSE),IF(Verifica!BB34&lt;&gt;"",1,0))</f>
        <v>0</v>
      </c>
      <c r="BC34" s="134">
        <f ca="1">IFERROR(VLOOKUP(Verifica!BC34,ELENCHI!$T$27:$W$29,4,FALSE),IF(Verifica!BC34&lt;&gt;"",1,0))</f>
        <v>0</v>
      </c>
      <c r="BD34" s="134">
        <f ca="1">IFERROR(VLOOKUP(Verifica!BD34,ELENCHI!$T$27:$W$29,4,FALSE),IF(Verifica!BD34&lt;&gt;"",1,0))</f>
        <v>0</v>
      </c>
      <c r="BE34" s="134">
        <f ca="1">IFERROR(VLOOKUP(Verifica!BE34,ELENCHI!$T$27:$W$29,4,FALSE),IF(Verifica!BE34&lt;&gt;"",1,0))</f>
        <v>0</v>
      </c>
      <c r="BF34" s="134">
        <f ca="1">IFERROR(VLOOKUP(Verifica!BF34,ELENCHI!$T$27:$W$29,4,FALSE),IF(Verifica!BF34&lt;&gt;"",1,0))</f>
        <v>0</v>
      </c>
      <c r="BG34" s="134">
        <f ca="1">IFERROR(VLOOKUP(Verifica!BG34,ELENCHI!$T$27:$W$29,4,FALSE),IF(Verifica!BG34&lt;&gt;"",1,0))</f>
        <v>0</v>
      </c>
      <c r="BH34" s="134">
        <f ca="1">IFERROR(VLOOKUP(Verifica!BH34,ELENCHI!$T$27:$W$29,4,FALSE),IF(Verifica!BH34&lt;&gt;"",1,0))</f>
        <v>0</v>
      </c>
      <c r="BI34" s="134">
        <f ca="1">IFERROR(VLOOKUP(Verifica!BI34,ELENCHI!$T$27:$W$29,4,FALSE),IF(Verifica!BI34&lt;&gt;"",1,0))</f>
        <v>0</v>
      </c>
      <c r="BJ34" s="134">
        <f ca="1">IFERROR(VLOOKUP(Verifica!BJ34,ELENCHI!$T$27:$W$29,4,FALSE),IF(Verifica!BJ34&lt;&gt;"",1,0))</f>
        <v>0</v>
      </c>
      <c r="BK34" s="134">
        <f ca="1">IFERROR(VLOOKUP(Verifica!BK34,ELENCHI!$T$27:$W$29,4,FALSE),IF(Verifica!BK34&lt;&gt;"",1,0))</f>
        <v>0</v>
      </c>
      <c r="BL34" s="134">
        <f ca="1">IFERROR(VLOOKUP(Verifica!BL34,ELENCHI!$T$27:$W$29,4,FALSE),IF(Verifica!BL34&lt;&gt;"",1,0))</f>
        <v>0</v>
      </c>
      <c r="BM34" s="134">
        <f ca="1">IFERROR(VLOOKUP(Verifica!BM34,ELENCHI!$T$27:$W$29,4,FALSE),IF(Verifica!BM34&lt;&gt;"",1,0))</f>
        <v>0</v>
      </c>
      <c r="BN34" s="134">
        <f ca="1">IFERROR(VLOOKUP(Verifica!BN34,ELENCHI!$T$27:$W$29,4,FALSE),IF(Verifica!BN34&lt;&gt;"",1,0))</f>
        <v>0</v>
      </c>
      <c r="BO34" s="134">
        <f ca="1">IFERROR(VLOOKUP(Verifica!BO34,ELENCHI!$T$27:$W$29,4,FALSE),IF(Verifica!BO34&lt;&gt;"",1,0))</f>
        <v>0</v>
      </c>
      <c r="BP34" s="134">
        <f ca="1">IFERROR(VLOOKUP(Verifica!BP34,ELENCHI!$T$27:$W$29,4,FALSE),IF(Verifica!BP34&lt;&gt;"",1,0))</f>
        <v>0</v>
      </c>
      <c r="BQ34" s="134">
        <f ca="1">IFERROR(VLOOKUP(Verifica!BQ34,ELENCHI!$T$27:$W$29,4,FALSE),IF(Verifica!BQ34&lt;&gt;"",1,0))</f>
        <v>0</v>
      </c>
      <c r="BR34" s="134">
        <f ca="1">IFERROR(VLOOKUP(Verifica!BR34,ELENCHI!$T$27:$W$29,4,FALSE),IF(Verifica!BR34&lt;&gt;"",1,0))</f>
        <v>0</v>
      </c>
      <c r="BS34" s="134">
        <f ca="1">IFERROR(VLOOKUP(Verifica!BS34,ELENCHI!$T$27:$W$29,4,FALSE),IF(Verifica!BS34&lt;&gt;"",1,0))</f>
        <v>0</v>
      </c>
      <c r="BT34" s="134">
        <f ca="1">IFERROR(VLOOKUP(Verifica!BT34,ELENCHI!$T$27:$W$29,4,FALSE),IF(Verifica!BT34&lt;&gt;"",1,0))</f>
        <v>0</v>
      </c>
      <c r="BU34" s="134">
        <f ca="1">IFERROR(VLOOKUP(Verifica!BU34,ELENCHI!$T$27:$W$29,4,FALSE),IF(Verifica!BU34&lt;&gt;"",1,0))</f>
        <v>0</v>
      </c>
      <c r="BV34" s="134">
        <f ca="1">IFERROR(VLOOKUP(Verifica!BV34,ELENCHI!$T$27:$W$29,4,FALSE),IF(Verifica!BV34&lt;&gt;"",1,0))</f>
        <v>0</v>
      </c>
      <c r="BW34" s="134">
        <f ca="1">IFERROR(VLOOKUP(Verifica!BW34,ELENCHI!$T$27:$W$29,4,FALSE),IF(Verifica!BW34&lt;&gt;"",1,0))</f>
        <v>0</v>
      </c>
      <c r="BX34" s="134">
        <f ca="1">IFERROR(VLOOKUP(Verifica!BX34,ELENCHI!$T$27:$W$29,4,FALSE),IF(Verifica!BX34&lt;&gt;"",1,0))</f>
        <v>0</v>
      </c>
      <c r="BY34" s="134">
        <f ca="1">IFERROR(VLOOKUP(Verifica!BY34,ELENCHI!$T$27:$W$29,4,FALSE),IF(Verifica!BY34&lt;&gt;"",1,0))</f>
        <v>0</v>
      </c>
      <c r="BZ34" s="134">
        <f ca="1">IFERROR(VLOOKUP(Verifica!BZ34,ELENCHI!$T$27:$W$29,4,FALSE),IF(Verifica!BZ34&lt;&gt;"",1,0))</f>
        <v>0</v>
      </c>
      <c r="CA34" s="134">
        <f ca="1">IFERROR(VLOOKUP(Verifica!CA34,ELENCHI!$T$27:$W$29,4,FALSE),IF(Verifica!CA34&lt;&gt;"",1,0))</f>
        <v>0</v>
      </c>
      <c r="CB34" s="134">
        <f ca="1">IFERROR(VLOOKUP(Verifica!CB34,ELENCHI!$T$27:$W$29,4,FALSE),IF(Verifica!CB34&lt;&gt;"",1,0))</f>
        <v>0</v>
      </c>
      <c r="CC34" s="134">
        <f ca="1">IFERROR(VLOOKUP(Verifica!CC34,ELENCHI!$T$27:$W$29,4,FALSE),IF(Verifica!CC34&lt;&gt;"",1,0))</f>
        <v>0</v>
      </c>
      <c r="CD34" s="134">
        <f ca="1">IFERROR(VLOOKUP(Verifica!CD34,ELENCHI!$T$27:$W$29,4,FALSE),IF(Verifica!CD34&lt;&gt;"",1,0))</f>
        <v>0</v>
      </c>
      <c r="CE34" s="134">
        <f ca="1">IFERROR(VLOOKUP(Verifica!CE34,ELENCHI!$T$27:$W$29,4,FALSE),IF(Verifica!CE34&lt;&gt;"",1,0))</f>
        <v>0</v>
      </c>
      <c r="CF34" s="134">
        <f ca="1">IFERROR(VLOOKUP(Verifica!CF34,ELENCHI!$T$27:$W$29,4,FALSE),IF(Verifica!CF34&lt;&gt;"",1,0))</f>
        <v>0</v>
      </c>
      <c r="CG34" s="134">
        <f ca="1">IFERROR(VLOOKUP(Verifica!CG34,ELENCHI!$T$27:$W$29,4,FALSE),IF(Verifica!CG34&lt;&gt;"",1,0))</f>
        <v>0</v>
      </c>
      <c r="CH34" s="134">
        <f ca="1">IFERROR(VLOOKUP(Verifica!CH34,ELENCHI!$T$27:$W$29,4,FALSE),IF(Verifica!CH34&lt;&gt;"",1,0))</f>
        <v>0</v>
      </c>
      <c r="CI34" s="134">
        <f ca="1">IFERROR(VLOOKUP(Verifica!CI34,ELENCHI!$T$27:$W$29,4,FALSE),IF(Verifica!CI34&lt;&gt;"",1,0))</f>
        <v>0</v>
      </c>
      <c r="CJ34" s="134">
        <f ca="1">IFERROR(VLOOKUP(Verifica!CJ34,ELENCHI!$T$27:$W$29,4,FALSE),IF(Verifica!CJ34&lt;&gt;"",1,0))</f>
        <v>0</v>
      </c>
      <c r="CK34" s="134">
        <f ca="1">IFERROR(VLOOKUP(Verifica!CK34,ELENCHI!$T$27:$W$29,4,FALSE),IF(Verifica!CK34&lt;&gt;"",1,0))</f>
        <v>0</v>
      </c>
      <c r="CL34" s="134">
        <f ca="1">IFERROR(VLOOKUP(Verifica!CL34,ELENCHI!$T$27:$W$29,4,FALSE),IF(Verifica!CL34&lt;&gt;"",1,0))</f>
        <v>0</v>
      </c>
      <c r="CM34" s="134">
        <f ca="1">IFERROR(VLOOKUP(Verifica!CM34,ELENCHI!$T$27:$W$29,4,FALSE),IF(Verifica!CM34&lt;&gt;"",1,0))</f>
        <v>0</v>
      </c>
      <c r="CN34" s="134">
        <f ca="1">IFERROR(VLOOKUP(Verifica!CN34,ELENCHI!$T$27:$W$29,4,FALSE),IF(Verifica!CN34&lt;&gt;"",1,0))</f>
        <v>0</v>
      </c>
      <c r="CO34" s="134">
        <f ca="1">IFERROR(VLOOKUP(Verifica!CO34,ELENCHI!$T$27:$W$29,4,FALSE),IF(Verifica!CO34&lt;&gt;"",1,0))</f>
        <v>0</v>
      </c>
      <c r="CP34" s="134">
        <f ca="1">IFERROR(VLOOKUP(Verifica!CP34,ELENCHI!$T$27:$W$29,4,FALSE),IF(Verifica!CP34&lt;&gt;"",1,0))</f>
        <v>0</v>
      </c>
      <c r="CQ34" s="134">
        <f ca="1">IFERROR(VLOOKUP(Verifica!CQ34,ELENCHI!$T$27:$W$29,4,FALSE),IF(Verifica!CQ34&lt;&gt;"",1,0))</f>
        <v>0</v>
      </c>
      <c r="CR34" s="134">
        <f ca="1">IFERROR(VLOOKUP(Verifica!CR34,ELENCHI!$T$27:$W$29,4,FALSE),IF(Verifica!CR34&lt;&gt;"",1,0))</f>
        <v>0</v>
      </c>
      <c r="CS34" s="134">
        <f ca="1">IFERROR(VLOOKUP(Verifica!CS34,ELENCHI!$T$27:$W$29,4,FALSE),IF(Verifica!CS34&lt;&gt;"",1,0))</f>
        <v>0</v>
      </c>
      <c r="CT34" s="134">
        <f ca="1">IFERROR(VLOOKUP(Verifica!CT34,ELENCHI!$T$27:$W$29,4,FALSE),IF(Verifica!CT34&lt;&gt;"",1,0))</f>
        <v>0</v>
      </c>
      <c r="CU34" s="134">
        <f ca="1">IFERROR(VLOOKUP(Verifica!CU34,ELENCHI!$T$27:$W$29,4,FALSE),IF(Verifica!CU34&lt;&gt;"",1,0))</f>
        <v>0</v>
      </c>
      <c r="CV34" s="134">
        <f ca="1">IFERROR(VLOOKUP(Verifica!CV34,ELENCHI!$T$27:$W$29,4,FALSE),IF(Verifica!CV34&lt;&gt;"",1,0))</f>
        <v>0</v>
      </c>
      <c r="CW34" s="134">
        <f ca="1">IFERROR(VLOOKUP(Verifica!CW34,ELENCHI!$T$27:$W$29,4,FALSE),IF(Verifica!CW34&lt;&gt;"",1,0))</f>
        <v>0</v>
      </c>
      <c r="CX34" s="134">
        <f ca="1">IFERROR(VLOOKUP(Verifica!CX34,ELENCHI!$T$27:$W$29,4,FALSE),IF(Verifica!CX34&lt;&gt;"",1,0))</f>
        <v>0</v>
      </c>
      <c r="CY34" s="134">
        <f ca="1">IFERROR(VLOOKUP(Verifica!CY34,ELENCHI!$T$27:$W$29,4,FALSE),IF(Verifica!CY34&lt;&gt;"",1,0))</f>
        <v>0</v>
      </c>
      <c r="CZ34" s="134">
        <f ca="1">IFERROR(VLOOKUP(Verifica!CZ34,ELENCHI!$T$27:$W$29,4,FALSE),IF(Verifica!CZ34&lt;&gt;"",1,0))</f>
        <v>0</v>
      </c>
      <c r="DA34" s="134">
        <f ca="1">IFERROR(VLOOKUP(Verifica!DA34,ELENCHI!$T$27:$W$29,4,FALSE),IF(Verifica!DA34&lt;&gt;"",1,0))</f>
        <v>0</v>
      </c>
      <c r="DB34" s="134">
        <f ca="1">IFERROR(VLOOKUP(Verifica!DB34,ELENCHI!$T$27:$W$29,4,FALSE),IF(Verifica!DB34&lt;&gt;"",1,0))</f>
        <v>0</v>
      </c>
    </row>
    <row r="35" spans="1:106">
      <c r="A35" t="str">
        <f>Verifica!A35</f>
        <v>GIRI</v>
      </c>
      <c r="B35" s="466" t="s">
        <v>467</v>
      </c>
      <c r="C35" s="466"/>
      <c r="D35" s="466"/>
      <c r="E35" s="466"/>
      <c r="F35" s="101">
        <f t="shared" ca="1" si="2"/>
        <v>0</v>
      </c>
      <c r="G35" s="134">
        <f ca="1">IFERROR(IF(N(VALUE(Verifica!G35&amp;0)/10)&lt;&gt;"",0,0),1)</f>
        <v>0</v>
      </c>
      <c r="H35" s="134">
        <f ca="1">IFERROR(IF(N(VALUE(Verifica!H35&amp;0)/10)&lt;&gt;"",0,0),1)</f>
        <v>0</v>
      </c>
      <c r="I35" s="134">
        <f ca="1">IFERROR(IF(N(VALUE(Verifica!I35&amp;0)/10)&lt;&gt;"",0,0),1)</f>
        <v>0</v>
      </c>
      <c r="J35" s="134">
        <f ca="1">IFERROR(IF(N(VALUE(Verifica!J35&amp;0)/10)&lt;&gt;"",0,0),1)</f>
        <v>0</v>
      </c>
      <c r="K35" s="134">
        <f ca="1">IFERROR(IF(N(VALUE(Verifica!K35&amp;0)/10)&lt;&gt;"",0,0),1)</f>
        <v>0</v>
      </c>
      <c r="L35" s="134">
        <f ca="1">IFERROR(IF(N(VALUE(Verifica!L35&amp;0)/10)&lt;&gt;"",0,0),1)</f>
        <v>0</v>
      </c>
      <c r="M35" s="134">
        <f ca="1">IFERROR(IF(N(VALUE(Verifica!M35&amp;0)/10)&lt;&gt;"",0,0),1)</f>
        <v>0</v>
      </c>
      <c r="N35" s="134">
        <f ca="1">IFERROR(IF(N(VALUE(Verifica!N35&amp;0)/10)&lt;&gt;"",0,0),1)</f>
        <v>0</v>
      </c>
      <c r="O35" s="134">
        <f ca="1">IFERROR(IF(N(VALUE(Verifica!O35&amp;0)/10)&lt;&gt;"",0,0),1)</f>
        <v>0</v>
      </c>
      <c r="P35" s="134">
        <f ca="1">IFERROR(IF(N(VALUE(Verifica!P35&amp;0)/10)&lt;&gt;"",0,0),1)</f>
        <v>0</v>
      </c>
      <c r="Q35" s="134">
        <f ca="1">IFERROR(IF(N(VALUE(Verifica!Q35&amp;0)/10)&lt;&gt;"",0,0),1)</f>
        <v>0</v>
      </c>
      <c r="R35" s="134">
        <f ca="1">IFERROR(IF(N(VALUE(Verifica!R35&amp;0)/10)&lt;&gt;"",0,0),1)</f>
        <v>0</v>
      </c>
      <c r="S35" s="134">
        <f ca="1">IFERROR(IF(N(VALUE(Verifica!S35&amp;0)/10)&lt;&gt;"",0,0),1)</f>
        <v>0</v>
      </c>
      <c r="T35" s="134">
        <f ca="1">IFERROR(IF(N(VALUE(Verifica!T35&amp;0)/10)&lt;&gt;"",0,0),1)</f>
        <v>0</v>
      </c>
      <c r="U35" s="134">
        <f ca="1">IFERROR(IF(N(VALUE(Verifica!U35&amp;0)/10)&lt;&gt;"",0,0),1)</f>
        <v>0</v>
      </c>
      <c r="V35" s="134">
        <f ca="1">IFERROR(IF(N(VALUE(Verifica!V35&amp;0)/10)&lt;&gt;"",0,0),1)</f>
        <v>0</v>
      </c>
      <c r="W35" s="134">
        <f ca="1">IFERROR(IF(N(VALUE(Verifica!W35&amp;0)/10)&lt;&gt;"",0,0),1)</f>
        <v>0</v>
      </c>
      <c r="X35" s="134">
        <f ca="1">IFERROR(IF(N(VALUE(Verifica!X35&amp;0)/10)&lt;&gt;"",0,0),1)</f>
        <v>0</v>
      </c>
      <c r="Y35" s="134">
        <f ca="1">IFERROR(IF(N(VALUE(Verifica!Y35&amp;0)/10)&lt;&gt;"",0,0),1)</f>
        <v>0</v>
      </c>
      <c r="Z35" s="134">
        <f ca="1">IFERROR(IF(N(VALUE(Verifica!Z35&amp;0)/10)&lt;&gt;"",0,0),1)</f>
        <v>0</v>
      </c>
      <c r="AA35" s="134">
        <f ca="1">IFERROR(IF(N(VALUE(Verifica!AA35&amp;0)/10)&lt;&gt;"",0,0),1)</f>
        <v>0</v>
      </c>
      <c r="AB35" s="134">
        <f ca="1">IFERROR(IF(N(VALUE(Verifica!AB35&amp;0)/10)&lt;&gt;"",0,0),1)</f>
        <v>0</v>
      </c>
      <c r="AC35" s="134">
        <f ca="1">IFERROR(IF(N(VALUE(Verifica!AC35&amp;0)/10)&lt;&gt;"",0,0),1)</f>
        <v>0</v>
      </c>
      <c r="AD35" s="134">
        <f ca="1">IFERROR(IF(N(VALUE(Verifica!AD35&amp;0)/10)&lt;&gt;"",0,0),1)</f>
        <v>0</v>
      </c>
      <c r="AE35" s="134">
        <f ca="1">IFERROR(IF(N(VALUE(Verifica!AE35&amp;0)/10)&lt;&gt;"",0,0),1)</f>
        <v>0</v>
      </c>
      <c r="AF35" s="134">
        <f ca="1">IFERROR(IF(N(VALUE(Verifica!AF35&amp;0)/10)&lt;&gt;"",0,0),1)</f>
        <v>0</v>
      </c>
      <c r="AG35" s="134">
        <f ca="1">IFERROR(IF(N(VALUE(Verifica!AG35&amp;0)/10)&lt;&gt;"",0,0),1)</f>
        <v>0</v>
      </c>
      <c r="AH35" s="134">
        <f ca="1">IFERROR(IF(N(VALUE(Verifica!AH35&amp;0)/10)&lt;&gt;"",0,0),1)</f>
        <v>0</v>
      </c>
      <c r="AI35" s="134">
        <f ca="1">IFERROR(IF(N(VALUE(Verifica!AI35&amp;0)/10)&lt;&gt;"",0,0),1)</f>
        <v>0</v>
      </c>
      <c r="AJ35" s="134">
        <f ca="1">IFERROR(IF(N(VALUE(Verifica!AJ35&amp;0)/10)&lt;&gt;"",0,0),1)</f>
        <v>0</v>
      </c>
      <c r="AK35" s="134">
        <f ca="1">IFERROR(IF(N(VALUE(Verifica!AK35&amp;0)/10)&lt;&gt;"",0,0),1)</f>
        <v>0</v>
      </c>
      <c r="AL35" s="134">
        <f ca="1">IFERROR(IF(N(VALUE(Verifica!AL35&amp;0)/10)&lt;&gt;"",0,0),1)</f>
        <v>0</v>
      </c>
      <c r="AM35" s="134">
        <f ca="1">IFERROR(IF(N(VALUE(Verifica!AM35&amp;0)/10)&lt;&gt;"",0,0),1)</f>
        <v>0</v>
      </c>
      <c r="AN35" s="134">
        <f ca="1">IFERROR(IF(N(VALUE(Verifica!AN35&amp;0)/10)&lt;&gt;"",0,0),1)</f>
        <v>0</v>
      </c>
      <c r="AO35" s="134">
        <f ca="1">IFERROR(IF(N(VALUE(Verifica!AO35&amp;0)/10)&lt;&gt;"",0,0),1)</f>
        <v>0</v>
      </c>
      <c r="AP35" s="134">
        <f ca="1">IFERROR(IF(N(VALUE(Verifica!AP35&amp;0)/10)&lt;&gt;"",0,0),1)</f>
        <v>0</v>
      </c>
      <c r="AQ35" s="134">
        <f ca="1">IFERROR(IF(N(VALUE(Verifica!AQ35&amp;0)/10)&lt;&gt;"",0,0),1)</f>
        <v>0</v>
      </c>
      <c r="AR35" s="134">
        <f ca="1">IFERROR(IF(N(VALUE(Verifica!AR35&amp;0)/10)&lt;&gt;"",0,0),1)</f>
        <v>0</v>
      </c>
      <c r="AS35" s="134">
        <f ca="1">IFERROR(IF(N(VALUE(Verifica!AS35&amp;0)/10)&lt;&gt;"",0,0),1)</f>
        <v>0</v>
      </c>
      <c r="AT35" s="134">
        <f ca="1">IFERROR(IF(N(VALUE(Verifica!AT35&amp;0)/10)&lt;&gt;"",0,0),1)</f>
        <v>0</v>
      </c>
      <c r="AU35" s="134">
        <f ca="1">IFERROR(IF(N(VALUE(Verifica!AU35&amp;0)/10)&lt;&gt;"",0,0),1)</f>
        <v>0</v>
      </c>
      <c r="AV35" s="134">
        <f ca="1">IFERROR(IF(N(VALUE(Verifica!AV35&amp;0)/10)&lt;&gt;"",0,0),1)</f>
        <v>0</v>
      </c>
      <c r="AW35" s="134">
        <f ca="1">IFERROR(IF(N(VALUE(Verifica!AW35&amp;0)/10)&lt;&gt;"",0,0),1)</f>
        <v>0</v>
      </c>
      <c r="AX35" s="134">
        <f ca="1">IFERROR(IF(N(VALUE(Verifica!AX35&amp;0)/10)&lt;&gt;"",0,0),1)</f>
        <v>0</v>
      </c>
      <c r="AY35" s="134">
        <f ca="1">IFERROR(IF(N(VALUE(Verifica!AY35&amp;0)/10)&lt;&gt;"",0,0),1)</f>
        <v>0</v>
      </c>
      <c r="AZ35" s="134">
        <f ca="1">IFERROR(IF(N(VALUE(Verifica!AZ35&amp;0)/10)&lt;&gt;"",0,0),1)</f>
        <v>0</v>
      </c>
      <c r="BA35" s="134">
        <f ca="1">IFERROR(IF(N(VALUE(Verifica!BA35&amp;0)/10)&lt;&gt;"",0,0),1)</f>
        <v>0</v>
      </c>
      <c r="BB35" s="134">
        <f ca="1">IFERROR(IF(N(VALUE(Verifica!BB35&amp;0)/10)&lt;&gt;"",0,0),1)</f>
        <v>0</v>
      </c>
      <c r="BC35" s="134">
        <f ca="1">IFERROR(IF(N(VALUE(Verifica!BC35&amp;0)/10)&lt;&gt;"",0,0),1)</f>
        <v>0</v>
      </c>
      <c r="BD35" s="134">
        <f ca="1">IFERROR(IF(N(VALUE(Verifica!BD35&amp;0)/10)&lt;&gt;"",0,0),1)</f>
        <v>0</v>
      </c>
      <c r="BE35" s="134">
        <f ca="1">IFERROR(IF(N(VALUE(Verifica!BE35&amp;0)/10)&lt;&gt;"",0,0),1)</f>
        <v>0</v>
      </c>
      <c r="BF35" s="134">
        <f ca="1">IFERROR(IF(N(VALUE(Verifica!BF35&amp;0)/10)&lt;&gt;"",0,0),1)</f>
        <v>0</v>
      </c>
      <c r="BG35" s="134">
        <f ca="1">IFERROR(IF(N(VALUE(Verifica!BG35&amp;0)/10)&lt;&gt;"",0,0),1)</f>
        <v>0</v>
      </c>
      <c r="BH35" s="134">
        <f ca="1">IFERROR(IF(N(VALUE(Verifica!BH35&amp;0)/10)&lt;&gt;"",0,0),1)</f>
        <v>0</v>
      </c>
      <c r="BI35" s="134">
        <f ca="1">IFERROR(IF(N(VALUE(Verifica!BI35&amp;0)/10)&lt;&gt;"",0,0),1)</f>
        <v>0</v>
      </c>
      <c r="BJ35" s="134">
        <f ca="1">IFERROR(IF(N(VALUE(Verifica!BJ35&amp;0)/10)&lt;&gt;"",0,0),1)</f>
        <v>0</v>
      </c>
      <c r="BK35" s="134">
        <f ca="1">IFERROR(IF(N(VALUE(Verifica!BK35&amp;0)/10)&lt;&gt;"",0,0),1)</f>
        <v>0</v>
      </c>
      <c r="BL35" s="134">
        <f ca="1">IFERROR(IF(N(VALUE(Verifica!BL35&amp;0)/10)&lt;&gt;"",0,0),1)</f>
        <v>0</v>
      </c>
      <c r="BM35" s="134">
        <f ca="1">IFERROR(IF(N(VALUE(Verifica!BM35&amp;0)/10)&lt;&gt;"",0,0),1)</f>
        <v>0</v>
      </c>
      <c r="BN35" s="134">
        <f ca="1">IFERROR(IF(N(VALUE(Verifica!BN35&amp;0)/10)&lt;&gt;"",0,0),1)</f>
        <v>0</v>
      </c>
      <c r="BO35" s="134">
        <f ca="1">IFERROR(IF(N(VALUE(Verifica!BO35&amp;0)/10)&lt;&gt;"",0,0),1)</f>
        <v>0</v>
      </c>
      <c r="BP35" s="134">
        <f ca="1">IFERROR(IF(N(VALUE(Verifica!BP35&amp;0)/10)&lt;&gt;"",0,0),1)</f>
        <v>0</v>
      </c>
      <c r="BQ35" s="134">
        <f ca="1">IFERROR(IF(N(VALUE(Verifica!BQ35&amp;0)/10)&lt;&gt;"",0,0),1)</f>
        <v>0</v>
      </c>
      <c r="BR35" s="134">
        <f ca="1">IFERROR(IF(N(VALUE(Verifica!BR35&amp;0)/10)&lt;&gt;"",0,0),1)</f>
        <v>0</v>
      </c>
      <c r="BS35" s="134">
        <f ca="1">IFERROR(IF(N(VALUE(Verifica!BS35&amp;0)/10)&lt;&gt;"",0,0),1)</f>
        <v>0</v>
      </c>
      <c r="BT35" s="134">
        <f ca="1">IFERROR(IF(N(VALUE(Verifica!BT35&amp;0)/10)&lt;&gt;"",0,0),1)</f>
        <v>0</v>
      </c>
      <c r="BU35" s="134">
        <f ca="1">IFERROR(IF(N(VALUE(Verifica!BU35&amp;0)/10)&lt;&gt;"",0,0),1)</f>
        <v>0</v>
      </c>
      <c r="BV35" s="134">
        <f ca="1">IFERROR(IF(N(VALUE(Verifica!BV35&amp;0)/10)&lt;&gt;"",0,0),1)</f>
        <v>0</v>
      </c>
      <c r="BW35" s="134">
        <f ca="1">IFERROR(IF(N(VALUE(Verifica!BW35&amp;0)/10)&lt;&gt;"",0,0),1)</f>
        <v>0</v>
      </c>
      <c r="BX35" s="134">
        <f ca="1">IFERROR(IF(N(VALUE(Verifica!BX35&amp;0)/10)&lt;&gt;"",0,0),1)</f>
        <v>0</v>
      </c>
      <c r="BY35" s="134">
        <f ca="1">IFERROR(IF(N(VALUE(Verifica!BY35&amp;0)/10)&lt;&gt;"",0,0),1)</f>
        <v>0</v>
      </c>
      <c r="BZ35" s="134">
        <f ca="1">IFERROR(IF(N(VALUE(Verifica!BZ35&amp;0)/10)&lt;&gt;"",0,0),1)</f>
        <v>0</v>
      </c>
      <c r="CA35" s="134">
        <f ca="1">IFERROR(IF(N(VALUE(Verifica!CA35&amp;0)/10)&lt;&gt;"",0,0),1)</f>
        <v>0</v>
      </c>
      <c r="CB35" s="134">
        <f ca="1">IFERROR(IF(N(VALUE(Verifica!CB35&amp;0)/10)&lt;&gt;"",0,0),1)</f>
        <v>0</v>
      </c>
      <c r="CC35" s="134">
        <f ca="1">IFERROR(IF(N(VALUE(Verifica!CC35&amp;0)/10)&lt;&gt;"",0,0),1)</f>
        <v>0</v>
      </c>
      <c r="CD35" s="134">
        <f ca="1">IFERROR(IF(N(VALUE(Verifica!CD35&amp;0)/10)&lt;&gt;"",0,0),1)</f>
        <v>0</v>
      </c>
      <c r="CE35" s="134">
        <f ca="1">IFERROR(IF(N(VALUE(Verifica!CE35&amp;0)/10)&lt;&gt;"",0,0),1)</f>
        <v>0</v>
      </c>
      <c r="CF35" s="134">
        <f ca="1">IFERROR(IF(N(VALUE(Verifica!CF35&amp;0)/10)&lt;&gt;"",0,0),1)</f>
        <v>0</v>
      </c>
      <c r="CG35" s="134">
        <f ca="1">IFERROR(IF(N(VALUE(Verifica!CG35&amp;0)/10)&lt;&gt;"",0,0),1)</f>
        <v>0</v>
      </c>
      <c r="CH35" s="134">
        <f ca="1">IFERROR(IF(N(VALUE(Verifica!CH35&amp;0)/10)&lt;&gt;"",0,0),1)</f>
        <v>0</v>
      </c>
      <c r="CI35" s="134">
        <f ca="1">IFERROR(IF(N(VALUE(Verifica!CI35&amp;0)/10)&lt;&gt;"",0,0),1)</f>
        <v>0</v>
      </c>
      <c r="CJ35" s="134">
        <f ca="1">IFERROR(IF(N(VALUE(Verifica!CJ35&amp;0)/10)&lt;&gt;"",0,0),1)</f>
        <v>0</v>
      </c>
      <c r="CK35" s="134">
        <f ca="1">IFERROR(IF(N(VALUE(Verifica!CK35&amp;0)/10)&lt;&gt;"",0,0),1)</f>
        <v>0</v>
      </c>
      <c r="CL35" s="134">
        <f ca="1">IFERROR(IF(N(VALUE(Verifica!CL35&amp;0)/10)&lt;&gt;"",0,0),1)</f>
        <v>0</v>
      </c>
      <c r="CM35" s="134">
        <f ca="1">IFERROR(IF(N(VALUE(Verifica!CM35&amp;0)/10)&lt;&gt;"",0,0),1)</f>
        <v>0</v>
      </c>
      <c r="CN35" s="134">
        <f ca="1">IFERROR(IF(N(VALUE(Verifica!CN35&amp;0)/10)&lt;&gt;"",0,0),1)</f>
        <v>0</v>
      </c>
      <c r="CO35" s="134">
        <f ca="1">IFERROR(IF(N(VALUE(Verifica!CO35&amp;0)/10)&lt;&gt;"",0,0),1)</f>
        <v>0</v>
      </c>
      <c r="CP35" s="134">
        <f ca="1">IFERROR(IF(N(VALUE(Verifica!CP35&amp;0)/10)&lt;&gt;"",0,0),1)</f>
        <v>0</v>
      </c>
      <c r="CQ35" s="134">
        <f ca="1">IFERROR(IF(N(VALUE(Verifica!CQ35&amp;0)/10)&lt;&gt;"",0,0),1)</f>
        <v>0</v>
      </c>
      <c r="CR35" s="134">
        <f ca="1">IFERROR(IF(N(VALUE(Verifica!CR35&amp;0)/10)&lt;&gt;"",0,0),1)</f>
        <v>0</v>
      </c>
      <c r="CS35" s="134">
        <f ca="1">IFERROR(IF(N(VALUE(Verifica!CS35&amp;0)/10)&lt;&gt;"",0,0),1)</f>
        <v>0</v>
      </c>
      <c r="CT35" s="134">
        <f ca="1">IFERROR(IF(N(VALUE(Verifica!CT35&amp;0)/10)&lt;&gt;"",0,0),1)</f>
        <v>0</v>
      </c>
      <c r="CU35" s="134">
        <f ca="1">IFERROR(IF(N(VALUE(Verifica!CU35&amp;0)/10)&lt;&gt;"",0,0),1)</f>
        <v>0</v>
      </c>
      <c r="CV35" s="134">
        <f ca="1">IFERROR(IF(N(VALUE(Verifica!CV35&amp;0)/10)&lt;&gt;"",0,0),1)</f>
        <v>0</v>
      </c>
      <c r="CW35" s="134">
        <f ca="1">IFERROR(IF(N(VALUE(Verifica!CW35&amp;0)/10)&lt;&gt;"",0,0),1)</f>
        <v>0</v>
      </c>
      <c r="CX35" s="134">
        <f ca="1">IFERROR(IF(N(VALUE(Verifica!CX35&amp;0)/10)&lt;&gt;"",0,0),1)</f>
        <v>0</v>
      </c>
      <c r="CY35" s="134">
        <f ca="1">IFERROR(IF(N(VALUE(Verifica!CY35&amp;0)/10)&lt;&gt;"",0,0),1)</f>
        <v>0</v>
      </c>
      <c r="CZ35" s="134">
        <f ca="1">IFERROR(IF(N(VALUE(Verifica!CZ35&amp;0)/10)&lt;&gt;"",0,0),1)</f>
        <v>0</v>
      </c>
      <c r="DA35" s="134">
        <f ca="1">IFERROR(IF(N(VALUE(Verifica!DA35&amp;0)/10)&lt;&gt;"",0,0),1)</f>
        <v>0</v>
      </c>
      <c r="DB35" s="134">
        <f ca="1">IFERROR(IF(N(VALUE(Verifica!DB35&amp;0)/10)&lt;&gt;"",0,0),1)</f>
        <v>0</v>
      </c>
    </row>
    <row r="36" spans="1:106">
      <c r="A36" t="str">
        <f>Verifica!A36</f>
        <v>POT. FISCALE</v>
      </c>
      <c r="B36" s="466" t="s">
        <v>467</v>
      </c>
      <c r="C36" s="466"/>
      <c r="D36" s="466"/>
      <c r="E36" s="466"/>
      <c r="F36" s="101">
        <f t="shared" ca="1" si="2"/>
        <v>0</v>
      </c>
      <c r="G36" s="134">
        <f ca="1">IFERROR(IF(N(VALUE(Verifica!G36&amp;0)/10)&lt;&gt;"",0,0),1)</f>
        <v>0</v>
      </c>
      <c r="H36" s="134">
        <f ca="1">IFERROR(IF(N(VALUE(Verifica!H36&amp;0)/10)&lt;&gt;"",0,0),1)</f>
        <v>0</v>
      </c>
      <c r="I36" s="134">
        <f ca="1">IFERROR(IF(N(VALUE(Verifica!I36&amp;0)/10)&lt;&gt;"",0,0),1)</f>
        <v>0</v>
      </c>
      <c r="J36" s="134">
        <f ca="1">IFERROR(IF(N(VALUE(Verifica!J36&amp;0)/10)&lt;&gt;"",0,0),1)</f>
        <v>0</v>
      </c>
      <c r="K36" s="134">
        <f ca="1">IFERROR(IF(N(VALUE(Verifica!K36&amp;0)/10)&lt;&gt;"",0,0),1)</f>
        <v>0</v>
      </c>
      <c r="L36" s="134">
        <f ca="1">IFERROR(IF(N(VALUE(Verifica!L36&amp;0)/10)&lt;&gt;"",0,0),1)</f>
        <v>0</v>
      </c>
      <c r="M36" s="134">
        <f ca="1">IFERROR(IF(N(VALUE(Verifica!M36&amp;0)/10)&lt;&gt;"",0,0),1)</f>
        <v>0</v>
      </c>
      <c r="N36" s="134">
        <f ca="1">IFERROR(IF(N(VALUE(Verifica!N36&amp;0)/10)&lt;&gt;"",0,0),1)</f>
        <v>0</v>
      </c>
      <c r="O36" s="134">
        <f ca="1">IFERROR(IF(N(VALUE(Verifica!O36&amp;0)/10)&lt;&gt;"",0,0),1)</f>
        <v>0</v>
      </c>
      <c r="P36" s="134">
        <f ca="1">IFERROR(IF(N(VALUE(Verifica!P36&amp;0)/10)&lt;&gt;"",0,0),1)</f>
        <v>0</v>
      </c>
      <c r="Q36" s="134">
        <f ca="1">IFERROR(IF(N(VALUE(Verifica!Q36&amp;0)/10)&lt;&gt;"",0,0),1)</f>
        <v>0</v>
      </c>
      <c r="R36" s="134">
        <f ca="1">IFERROR(IF(N(VALUE(Verifica!R36&amp;0)/10)&lt;&gt;"",0,0),1)</f>
        <v>0</v>
      </c>
      <c r="S36" s="134">
        <f ca="1">IFERROR(IF(N(VALUE(Verifica!S36&amp;0)/10)&lt;&gt;"",0,0),1)</f>
        <v>0</v>
      </c>
      <c r="T36" s="134">
        <f ca="1">IFERROR(IF(N(VALUE(Verifica!T36&amp;0)/10)&lt;&gt;"",0,0),1)</f>
        <v>0</v>
      </c>
      <c r="U36" s="134">
        <f ca="1">IFERROR(IF(N(VALUE(Verifica!U36&amp;0)/10)&lt;&gt;"",0,0),1)</f>
        <v>0</v>
      </c>
      <c r="V36" s="134">
        <f ca="1">IFERROR(IF(N(VALUE(Verifica!V36&amp;0)/10)&lt;&gt;"",0,0),1)</f>
        <v>0</v>
      </c>
      <c r="W36" s="134">
        <f ca="1">IFERROR(IF(N(VALUE(Verifica!W36&amp;0)/10)&lt;&gt;"",0,0),1)</f>
        <v>0</v>
      </c>
      <c r="X36" s="134">
        <f ca="1">IFERROR(IF(N(VALUE(Verifica!X36&amp;0)/10)&lt;&gt;"",0,0),1)</f>
        <v>0</v>
      </c>
      <c r="Y36" s="134">
        <f ca="1">IFERROR(IF(N(VALUE(Verifica!Y36&amp;0)/10)&lt;&gt;"",0,0),1)</f>
        <v>0</v>
      </c>
      <c r="Z36" s="134">
        <f ca="1">IFERROR(IF(N(VALUE(Verifica!Z36&amp;0)/10)&lt;&gt;"",0,0),1)</f>
        <v>0</v>
      </c>
      <c r="AA36" s="134">
        <f ca="1">IFERROR(IF(N(VALUE(Verifica!AA36&amp;0)/10)&lt;&gt;"",0,0),1)</f>
        <v>0</v>
      </c>
      <c r="AB36" s="134">
        <f ca="1">IFERROR(IF(N(VALUE(Verifica!AB36&amp;0)/10)&lt;&gt;"",0,0),1)</f>
        <v>0</v>
      </c>
      <c r="AC36" s="134">
        <f ca="1">IFERROR(IF(N(VALUE(Verifica!AC36&amp;0)/10)&lt;&gt;"",0,0),1)</f>
        <v>0</v>
      </c>
      <c r="AD36" s="134">
        <f ca="1">IFERROR(IF(N(VALUE(Verifica!AD36&amp;0)/10)&lt;&gt;"",0,0),1)</f>
        <v>0</v>
      </c>
      <c r="AE36" s="134">
        <f ca="1">IFERROR(IF(N(VALUE(Verifica!AE36&amp;0)/10)&lt;&gt;"",0,0),1)</f>
        <v>0</v>
      </c>
      <c r="AF36" s="134">
        <f ca="1">IFERROR(IF(N(VALUE(Verifica!AF36&amp;0)/10)&lt;&gt;"",0,0),1)</f>
        <v>0</v>
      </c>
      <c r="AG36" s="134">
        <f ca="1">IFERROR(IF(N(VALUE(Verifica!AG36&amp;0)/10)&lt;&gt;"",0,0),1)</f>
        <v>0</v>
      </c>
      <c r="AH36" s="134">
        <f ca="1">IFERROR(IF(N(VALUE(Verifica!AH36&amp;0)/10)&lt;&gt;"",0,0),1)</f>
        <v>0</v>
      </c>
      <c r="AI36" s="134">
        <f ca="1">IFERROR(IF(N(VALUE(Verifica!AI36&amp;0)/10)&lt;&gt;"",0,0),1)</f>
        <v>0</v>
      </c>
      <c r="AJ36" s="134">
        <f ca="1">IFERROR(IF(N(VALUE(Verifica!AJ36&amp;0)/10)&lt;&gt;"",0,0),1)</f>
        <v>0</v>
      </c>
      <c r="AK36" s="134">
        <f ca="1">IFERROR(IF(N(VALUE(Verifica!AK36&amp;0)/10)&lt;&gt;"",0,0),1)</f>
        <v>0</v>
      </c>
      <c r="AL36" s="134">
        <f ca="1">IFERROR(IF(N(VALUE(Verifica!AL36&amp;0)/10)&lt;&gt;"",0,0),1)</f>
        <v>0</v>
      </c>
      <c r="AM36" s="134">
        <f ca="1">IFERROR(IF(N(VALUE(Verifica!AM36&amp;0)/10)&lt;&gt;"",0,0),1)</f>
        <v>0</v>
      </c>
      <c r="AN36" s="134">
        <f ca="1">IFERROR(IF(N(VALUE(Verifica!AN36&amp;0)/10)&lt;&gt;"",0,0),1)</f>
        <v>0</v>
      </c>
      <c r="AO36" s="134">
        <f ca="1">IFERROR(IF(N(VALUE(Verifica!AO36&amp;0)/10)&lt;&gt;"",0,0),1)</f>
        <v>0</v>
      </c>
      <c r="AP36" s="134">
        <f ca="1">IFERROR(IF(N(VALUE(Verifica!AP36&amp;0)/10)&lt;&gt;"",0,0),1)</f>
        <v>0</v>
      </c>
      <c r="AQ36" s="134">
        <f ca="1">IFERROR(IF(N(VALUE(Verifica!AQ36&amp;0)/10)&lt;&gt;"",0,0),1)</f>
        <v>0</v>
      </c>
      <c r="AR36" s="134">
        <f ca="1">IFERROR(IF(N(VALUE(Verifica!AR36&amp;0)/10)&lt;&gt;"",0,0),1)</f>
        <v>0</v>
      </c>
      <c r="AS36" s="134">
        <f ca="1">IFERROR(IF(N(VALUE(Verifica!AS36&amp;0)/10)&lt;&gt;"",0,0),1)</f>
        <v>0</v>
      </c>
      <c r="AT36" s="134">
        <f ca="1">IFERROR(IF(N(VALUE(Verifica!AT36&amp;0)/10)&lt;&gt;"",0,0),1)</f>
        <v>0</v>
      </c>
      <c r="AU36" s="134">
        <f ca="1">IFERROR(IF(N(VALUE(Verifica!AU36&amp;0)/10)&lt;&gt;"",0,0),1)</f>
        <v>0</v>
      </c>
      <c r="AV36" s="134">
        <f ca="1">IFERROR(IF(N(VALUE(Verifica!AV36&amp;0)/10)&lt;&gt;"",0,0),1)</f>
        <v>0</v>
      </c>
      <c r="AW36" s="134">
        <f ca="1">IFERROR(IF(N(VALUE(Verifica!AW36&amp;0)/10)&lt;&gt;"",0,0),1)</f>
        <v>0</v>
      </c>
      <c r="AX36" s="134">
        <f ca="1">IFERROR(IF(N(VALUE(Verifica!AX36&amp;0)/10)&lt;&gt;"",0,0),1)</f>
        <v>0</v>
      </c>
      <c r="AY36" s="134">
        <f ca="1">IFERROR(IF(N(VALUE(Verifica!AY36&amp;0)/10)&lt;&gt;"",0,0),1)</f>
        <v>0</v>
      </c>
      <c r="AZ36" s="134">
        <f ca="1">IFERROR(IF(N(VALUE(Verifica!AZ36&amp;0)/10)&lt;&gt;"",0,0),1)</f>
        <v>0</v>
      </c>
      <c r="BA36" s="134">
        <f ca="1">IFERROR(IF(N(VALUE(Verifica!BA36&amp;0)/10)&lt;&gt;"",0,0),1)</f>
        <v>0</v>
      </c>
      <c r="BB36" s="134">
        <f ca="1">IFERROR(IF(N(VALUE(Verifica!BB36&amp;0)/10)&lt;&gt;"",0,0),1)</f>
        <v>0</v>
      </c>
      <c r="BC36" s="134">
        <f ca="1">IFERROR(IF(N(VALUE(Verifica!BC36&amp;0)/10)&lt;&gt;"",0,0),1)</f>
        <v>0</v>
      </c>
      <c r="BD36" s="134">
        <f ca="1">IFERROR(IF(N(VALUE(Verifica!BD36&amp;0)/10)&lt;&gt;"",0,0),1)</f>
        <v>0</v>
      </c>
      <c r="BE36" s="134">
        <f ca="1">IFERROR(IF(N(VALUE(Verifica!BE36&amp;0)/10)&lt;&gt;"",0,0),1)</f>
        <v>0</v>
      </c>
      <c r="BF36" s="134">
        <f ca="1">IFERROR(IF(N(VALUE(Verifica!BF36&amp;0)/10)&lt;&gt;"",0,0),1)</f>
        <v>0</v>
      </c>
      <c r="BG36" s="134">
        <f ca="1">IFERROR(IF(N(VALUE(Verifica!BG36&amp;0)/10)&lt;&gt;"",0,0),1)</f>
        <v>0</v>
      </c>
      <c r="BH36" s="134">
        <f ca="1">IFERROR(IF(N(VALUE(Verifica!BH36&amp;0)/10)&lt;&gt;"",0,0),1)</f>
        <v>0</v>
      </c>
      <c r="BI36" s="134">
        <f ca="1">IFERROR(IF(N(VALUE(Verifica!BI36&amp;0)/10)&lt;&gt;"",0,0),1)</f>
        <v>0</v>
      </c>
      <c r="BJ36" s="134">
        <f ca="1">IFERROR(IF(N(VALUE(Verifica!BJ36&amp;0)/10)&lt;&gt;"",0,0),1)</f>
        <v>0</v>
      </c>
      <c r="BK36" s="134">
        <f ca="1">IFERROR(IF(N(VALUE(Verifica!BK36&amp;0)/10)&lt;&gt;"",0,0),1)</f>
        <v>0</v>
      </c>
      <c r="BL36" s="134">
        <f ca="1">IFERROR(IF(N(VALUE(Verifica!BL36&amp;0)/10)&lt;&gt;"",0,0),1)</f>
        <v>0</v>
      </c>
      <c r="BM36" s="134">
        <f ca="1">IFERROR(IF(N(VALUE(Verifica!BM36&amp;0)/10)&lt;&gt;"",0,0),1)</f>
        <v>0</v>
      </c>
      <c r="BN36" s="134">
        <f ca="1">IFERROR(IF(N(VALUE(Verifica!BN36&amp;0)/10)&lt;&gt;"",0,0),1)</f>
        <v>0</v>
      </c>
      <c r="BO36" s="134">
        <f ca="1">IFERROR(IF(N(VALUE(Verifica!BO36&amp;0)/10)&lt;&gt;"",0,0),1)</f>
        <v>0</v>
      </c>
      <c r="BP36" s="134">
        <f ca="1">IFERROR(IF(N(VALUE(Verifica!BP36&amp;0)/10)&lt;&gt;"",0,0),1)</f>
        <v>0</v>
      </c>
      <c r="BQ36" s="134">
        <f ca="1">IFERROR(IF(N(VALUE(Verifica!BQ36&amp;0)/10)&lt;&gt;"",0,0),1)</f>
        <v>0</v>
      </c>
      <c r="BR36" s="134">
        <f ca="1">IFERROR(IF(N(VALUE(Verifica!BR36&amp;0)/10)&lt;&gt;"",0,0),1)</f>
        <v>0</v>
      </c>
      <c r="BS36" s="134">
        <f ca="1">IFERROR(IF(N(VALUE(Verifica!BS36&amp;0)/10)&lt;&gt;"",0,0),1)</f>
        <v>0</v>
      </c>
      <c r="BT36" s="134">
        <f ca="1">IFERROR(IF(N(VALUE(Verifica!BT36&amp;0)/10)&lt;&gt;"",0,0),1)</f>
        <v>0</v>
      </c>
      <c r="BU36" s="134">
        <f ca="1">IFERROR(IF(N(VALUE(Verifica!BU36&amp;0)/10)&lt;&gt;"",0,0),1)</f>
        <v>0</v>
      </c>
      <c r="BV36" s="134">
        <f ca="1">IFERROR(IF(N(VALUE(Verifica!BV36&amp;0)/10)&lt;&gt;"",0,0),1)</f>
        <v>0</v>
      </c>
      <c r="BW36" s="134">
        <f ca="1">IFERROR(IF(N(VALUE(Verifica!BW36&amp;0)/10)&lt;&gt;"",0,0),1)</f>
        <v>0</v>
      </c>
      <c r="BX36" s="134">
        <f ca="1">IFERROR(IF(N(VALUE(Verifica!BX36&amp;0)/10)&lt;&gt;"",0,0),1)</f>
        <v>0</v>
      </c>
      <c r="BY36" s="134">
        <f ca="1">IFERROR(IF(N(VALUE(Verifica!BY36&amp;0)/10)&lt;&gt;"",0,0),1)</f>
        <v>0</v>
      </c>
      <c r="BZ36" s="134">
        <f ca="1">IFERROR(IF(N(VALUE(Verifica!BZ36&amp;0)/10)&lt;&gt;"",0,0),1)</f>
        <v>0</v>
      </c>
      <c r="CA36" s="134">
        <f ca="1">IFERROR(IF(N(VALUE(Verifica!CA36&amp;0)/10)&lt;&gt;"",0,0),1)</f>
        <v>0</v>
      </c>
      <c r="CB36" s="134">
        <f ca="1">IFERROR(IF(N(VALUE(Verifica!CB36&amp;0)/10)&lt;&gt;"",0,0),1)</f>
        <v>0</v>
      </c>
      <c r="CC36" s="134">
        <f ca="1">IFERROR(IF(N(VALUE(Verifica!CC36&amp;0)/10)&lt;&gt;"",0,0),1)</f>
        <v>0</v>
      </c>
      <c r="CD36" s="134">
        <f ca="1">IFERROR(IF(N(VALUE(Verifica!CD36&amp;0)/10)&lt;&gt;"",0,0),1)</f>
        <v>0</v>
      </c>
      <c r="CE36" s="134">
        <f ca="1">IFERROR(IF(N(VALUE(Verifica!CE36&amp;0)/10)&lt;&gt;"",0,0),1)</f>
        <v>0</v>
      </c>
      <c r="CF36" s="134">
        <f ca="1">IFERROR(IF(N(VALUE(Verifica!CF36&amp;0)/10)&lt;&gt;"",0,0),1)</f>
        <v>0</v>
      </c>
      <c r="CG36" s="134">
        <f ca="1">IFERROR(IF(N(VALUE(Verifica!CG36&amp;0)/10)&lt;&gt;"",0,0),1)</f>
        <v>0</v>
      </c>
      <c r="CH36" s="134">
        <f ca="1">IFERROR(IF(N(VALUE(Verifica!CH36&amp;0)/10)&lt;&gt;"",0,0),1)</f>
        <v>0</v>
      </c>
      <c r="CI36" s="134">
        <f ca="1">IFERROR(IF(N(VALUE(Verifica!CI36&amp;0)/10)&lt;&gt;"",0,0),1)</f>
        <v>0</v>
      </c>
      <c r="CJ36" s="134">
        <f ca="1">IFERROR(IF(N(VALUE(Verifica!CJ36&amp;0)/10)&lt;&gt;"",0,0),1)</f>
        <v>0</v>
      </c>
      <c r="CK36" s="134">
        <f ca="1">IFERROR(IF(N(VALUE(Verifica!CK36&amp;0)/10)&lt;&gt;"",0,0),1)</f>
        <v>0</v>
      </c>
      <c r="CL36" s="134">
        <f ca="1">IFERROR(IF(N(VALUE(Verifica!CL36&amp;0)/10)&lt;&gt;"",0,0),1)</f>
        <v>0</v>
      </c>
      <c r="CM36" s="134">
        <f ca="1">IFERROR(IF(N(VALUE(Verifica!CM36&amp;0)/10)&lt;&gt;"",0,0),1)</f>
        <v>0</v>
      </c>
      <c r="CN36" s="134">
        <f ca="1">IFERROR(IF(N(VALUE(Verifica!CN36&amp;0)/10)&lt;&gt;"",0,0),1)</f>
        <v>0</v>
      </c>
      <c r="CO36" s="134">
        <f ca="1">IFERROR(IF(N(VALUE(Verifica!CO36&amp;0)/10)&lt;&gt;"",0,0),1)</f>
        <v>0</v>
      </c>
      <c r="CP36" s="134">
        <f ca="1">IFERROR(IF(N(VALUE(Verifica!CP36&amp;0)/10)&lt;&gt;"",0,0),1)</f>
        <v>0</v>
      </c>
      <c r="CQ36" s="134">
        <f ca="1">IFERROR(IF(N(VALUE(Verifica!CQ36&amp;0)/10)&lt;&gt;"",0,0),1)</f>
        <v>0</v>
      </c>
      <c r="CR36" s="134">
        <f ca="1">IFERROR(IF(N(VALUE(Verifica!CR36&amp;0)/10)&lt;&gt;"",0,0),1)</f>
        <v>0</v>
      </c>
      <c r="CS36" s="134">
        <f ca="1">IFERROR(IF(N(VALUE(Verifica!CS36&amp;0)/10)&lt;&gt;"",0,0),1)</f>
        <v>0</v>
      </c>
      <c r="CT36" s="134">
        <f ca="1">IFERROR(IF(N(VALUE(Verifica!CT36&amp;0)/10)&lt;&gt;"",0,0),1)</f>
        <v>0</v>
      </c>
      <c r="CU36" s="134">
        <f ca="1">IFERROR(IF(N(VALUE(Verifica!CU36&amp;0)/10)&lt;&gt;"",0,0),1)</f>
        <v>0</v>
      </c>
      <c r="CV36" s="134">
        <f ca="1">IFERROR(IF(N(VALUE(Verifica!CV36&amp;0)/10)&lt;&gt;"",0,0),1)</f>
        <v>0</v>
      </c>
      <c r="CW36" s="134">
        <f ca="1">IFERROR(IF(N(VALUE(Verifica!CW36&amp;0)/10)&lt;&gt;"",0,0),1)</f>
        <v>0</v>
      </c>
      <c r="CX36" s="134">
        <f ca="1">IFERROR(IF(N(VALUE(Verifica!CX36&amp;0)/10)&lt;&gt;"",0,0),1)</f>
        <v>0</v>
      </c>
      <c r="CY36" s="134">
        <f ca="1">IFERROR(IF(N(VALUE(Verifica!CY36&amp;0)/10)&lt;&gt;"",0,0),1)</f>
        <v>0</v>
      </c>
      <c r="CZ36" s="134">
        <f ca="1">IFERROR(IF(N(VALUE(Verifica!CZ36&amp;0)/10)&lt;&gt;"",0,0),1)</f>
        <v>0</v>
      </c>
      <c r="DA36" s="134">
        <f ca="1">IFERROR(IF(N(VALUE(Verifica!DA36&amp;0)/10)&lt;&gt;"",0,0),1)</f>
        <v>0</v>
      </c>
      <c r="DB36" s="134">
        <f ca="1">IFERROR(IF(N(VALUE(Verifica!DB36&amp;0)/10)&lt;&gt;"",0,0),1)</f>
        <v>0</v>
      </c>
    </row>
    <row r="37" spans="1:106">
      <c r="A37" t="str">
        <f>Verifica!A37</f>
        <v>P.A.</v>
      </c>
      <c r="B37" s="466" t="s">
        <v>467</v>
      </c>
      <c r="C37" s="466"/>
      <c r="D37" s="466"/>
      <c r="E37" s="466"/>
      <c r="F37" s="101">
        <f t="shared" ca="1" si="2"/>
        <v>0</v>
      </c>
      <c r="G37" s="134">
        <f ca="1">IFERROR(IF(N(VALUE(Verifica!G37&amp;0)/10)&lt;&gt;"",0,0),1)</f>
        <v>0</v>
      </c>
      <c r="H37" s="134">
        <f ca="1">IFERROR(IF(N(VALUE(Verifica!H37&amp;0)/10)&lt;&gt;"",0,0),1)</f>
        <v>0</v>
      </c>
      <c r="I37" s="134">
        <f ca="1">IFERROR(IF(N(VALUE(Verifica!I37&amp;0)/10)&lt;&gt;"",0,0),1)</f>
        <v>0</v>
      </c>
      <c r="J37" s="134">
        <f ca="1">IFERROR(IF(N(VALUE(Verifica!J37&amp;0)/10)&lt;&gt;"",0,0),1)</f>
        <v>0</v>
      </c>
      <c r="K37" s="134">
        <f ca="1">IFERROR(IF(N(VALUE(Verifica!K37&amp;0)/10)&lt;&gt;"",0,0),1)</f>
        <v>0</v>
      </c>
      <c r="L37" s="134">
        <f ca="1">IFERROR(IF(N(VALUE(Verifica!L37&amp;0)/10)&lt;&gt;"",0,0),1)</f>
        <v>0</v>
      </c>
      <c r="M37" s="134">
        <f ca="1">IFERROR(IF(N(VALUE(Verifica!M37&amp;0)/10)&lt;&gt;"",0,0),1)</f>
        <v>0</v>
      </c>
      <c r="N37" s="134">
        <f ca="1">IFERROR(IF(N(VALUE(Verifica!N37&amp;0)/10)&lt;&gt;"",0,0),1)</f>
        <v>0</v>
      </c>
      <c r="O37" s="134">
        <f ca="1">IFERROR(IF(N(VALUE(Verifica!O37&amp;0)/10)&lt;&gt;"",0,0),1)</f>
        <v>0</v>
      </c>
      <c r="P37" s="134">
        <f ca="1">IFERROR(IF(N(VALUE(Verifica!P37&amp;0)/10)&lt;&gt;"",0,0),1)</f>
        <v>0</v>
      </c>
      <c r="Q37" s="134">
        <f ca="1">IFERROR(IF(N(VALUE(Verifica!Q37&amp;0)/10)&lt;&gt;"",0,0),1)</f>
        <v>0</v>
      </c>
      <c r="R37" s="134">
        <f ca="1">IFERROR(IF(N(VALUE(Verifica!R37&amp;0)/10)&lt;&gt;"",0,0),1)</f>
        <v>0</v>
      </c>
      <c r="S37" s="134">
        <f ca="1">IFERROR(IF(N(VALUE(Verifica!S37&amp;0)/10)&lt;&gt;"",0,0),1)</f>
        <v>0</v>
      </c>
      <c r="T37" s="134">
        <f ca="1">IFERROR(IF(N(VALUE(Verifica!T37&amp;0)/10)&lt;&gt;"",0,0),1)</f>
        <v>0</v>
      </c>
      <c r="U37" s="134">
        <f ca="1">IFERROR(IF(N(VALUE(Verifica!U37&amp;0)/10)&lt;&gt;"",0,0),1)</f>
        <v>0</v>
      </c>
      <c r="V37" s="134">
        <f ca="1">IFERROR(IF(N(VALUE(Verifica!V37&amp;0)/10)&lt;&gt;"",0,0),1)</f>
        <v>0</v>
      </c>
      <c r="W37" s="134">
        <f ca="1">IFERROR(IF(N(VALUE(Verifica!W37&amp;0)/10)&lt;&gt;"",0,0),1)</f>
        <v>0</v>
      </c>
      <c r="X37" s="134">
        <f ca="1">IFERROR(IF(N(VALUE(Verifica!X37&amp;0)/10)&lt;&gt;"",0,0),1)</f>
        <v>0</v>
      </c>
      <c r="Y37" s="134">
        <f ca="1">IFERROR(IF(N(VALUE(Verifica!Y37&amp;0)/10)&lt;&gt;"",0,0),1)</f>
        <v>0</v>
      </c>
      <c r="Z37" s="134">
        <f ca="1">IFERROR(IF(N(VALUE(Verifica!Z37&amp;0)/10)&lt;&gt;"",0,0),1)</f>
        <v>0</v>
      </c>
      <c r="AA37" s="134">
        <f ca="1">IFERROR(IF(N(VALUE(Verifica!AA37&amp;0)/10)&lt;&gt;"",0,0),1)</f>
        <v>0</v>
      </c>
      <c r="AB37" s="134">
        <f ca="1">IFERROR(IF(N(VALUE(Verifica!AB37&amp;0)/10)&lt;&gt;"",0,0),1)</f>
        <v>0</v>
      </c>
      <c r="AC37" s="134">
        <f ca="1">IFERROR(IF(N(VALUE(Verifica!AC37&amp;0)/10)&lt;&gt;"",0,0),1)</f>
        <v>0</v>
      </c>
      <c r="AD37" s="134">
        <f ca="1">IFERROR(IF(N(VALUE(Verifica!AD37&amp;0)/10)&lt;&gt;"",0,0),1)</f>
        <v>0</v>
      </c>
      <c r="AE37" s="134">
        <f ca="1">IFERROR(IF(N(VALUE(Verifica!AE37&amp;0)/10)&lt;&gt;"",0,0),1)</f>
        <v>0</v>
      </c>
      <c r="AF37" s="134">
        <f ca="1">IFERROR(IF(N(VALUE(Verifica!AF37&amp;0)/10)&lt;&gt;"",0,0),1)</f>
        <v>0</v>
      </c>
      <c r="AG37" s="134">
        <f ca="1">IFERROR(IF(N(VALUE(Verifica!AG37&amp;0)/10)&lt;&gt;"",0,0),1)</f>
        <v>0</v>
      </c>
      <c r="AH37" s="134">
        <f ca="1">IFERROR(IF(N(VALUE(Verifica!AH37&amp;0)/10)&lt;&gt;"",0,0),1)</f>
        <v>0</v>
      </c>
      <c r="AI37" s="134">
        <f ca="1">IFERROR(IF(N(VALUE(Verifica!AI37&amp;0)/10)&lt;&gt;"",0,0),1)</f>
        <v>0</v>
      </c>
      <c r="AJ37" s="134">
        <f ca="1">IFERROR(IF(N(VALUE(Verifica!AJ37&amp;0)/10)&lt;&gt;"",0,0),1)</f>
        <v>0</v>
      </c>
      <c r="AK37" s="134">
        <f ca="1">IFERROR(IF(N(VALUE(Verifica!AK37&amp;0)/10)&lt;&gt;"",0,0),1)</f>
        <v>0</v>
      </c>
      <c r="AL37" s="134">
        <f ca="1">IFERROR(IF(N(VALUE(Verifica!AL37&amp;0)/10)&lt;&gt;"",0,0),1)</f>
        <v>0</v>
      </c>
      <c r="AM37" s="134">
        <f ca="1">IFERROR(IF(N(VALUE(Verifica!AM37&amp;0)/10)&lt;&gt;"",0,0),1)</f>
        <v>0</v>
      </c>
      <c r="AN37" s="134">
        <f ca="1">IFERROR(IF(N(VALUE(Verifica!AN37&amp;0)/10)&lt;&gt;"",0,0),1)</f>
        <v>0</v>
      </c>
      <c r="AO37" s="134">
        <f ca="1">IFERROR(IF(N(VALUE(Verifica!AO37&amp;0)/10)&lt;&gt;"",0,0),1)</f>
        <v>0</v>
      </c>
      <c r="AP37" s="134">
        <f ca="1">IFERROR(IF(N(VALUE(Verifica!AP37&amp;0)/10)&lt;&gt;"",0,0),1)</f>
        <v>0</v>
      </c>
      <c r="AQ37" s="134">
        <f ca="1">IFERROR(IF(N(VALUE(Verifica!AQ37&amp;0)/10)&lt;&gt;"",0,0),1)</f>
        <v>0</v>
      </c>
      <c r="AR37" s="134">
        <f ca="1">IFERROR(IF(N(VALUE(Verifica!AR37&amp;0)/10)&lt;&gt;"",0,0),1)</f>
        <v>0</v>
      </c>
      <c r="AS37" s="134">
        <f ca="1">IFERROR(IF(N(VALUE(Verifica!AS37&amp;0)/10)&lt;&gt;"",0,0),1)</f>
        <v>0</v>
      </c>
      <c r="AT37" s="134">
        <f ca="1">IFERROR(IF(N(VALUE(Verifica!AT37&amp;0)/10)&lt;&gt;"",0,0),1)</f>
        <v>0</v>
      </c>
      <c r="AU37" s="134">
        <f ca="1">IFERROR(IF(N(VALUE(Verifica!AU37&amp;0)/10)&lt;&gt;"",0,0),1)</f>
        <v>0</v>
      </c>
      <c r="AV37" s="134">
        <f ca="1">IFERROR(IF(N(VALUE(Verifica!AV37&amp;0)/10)&lt;&gt;"",0,0),1)</f>
        <v>0</v>
      </c>
      <c r="AW37" s="134">
        <f ca="1">IFERROR(IF(N(VALUE(Verifica!AW37&amp;0)/10)&lt;&gt;"",0,0),1)</f>
        <v>0</v>
      </c>
      <c r="AX37" s="134">
        <f ca="1">IFERROR(IF(N(VALUE(Verifica!AX37&amp;0)/10)&lt;&gt;"",0,0),1)</f>
        <v>0</v>
      </c>
      <c r="AY37" s="134">
        <f ca="1">IFERROR(IF(N(VALUE(Verifica!AY37&amp;0)/10)&lt;&gt;"",0,0),1)</f>
        <v>0</v>
      </c>
      <c r="AZ37" s="134">
        <f ca="1">IFERROR(IF(N(VALUE(Verifica!AZ37&amp;0)/10)&lt;&gt;"",0,0),1)</f>
        <v>0</v>
      </c>
      <c r="BA37" s="134">
        <f ca="1">IFERROR(IF(N(VALUE(Verifica!BA37&amp;0)/10)&lt;&gt;"",0,0),1)</f>
        <v>0</v>
      </c>
      <c r="BB37" s="134">
        <f ca="1">IFERROR(IF(N(VALUE(Verifica!BB37&amp;0)/10)&lt;&gt;"",0,0),1)</f>
        <v>0</v>
      </c>
      <c r="BC37" s="134">
        <f ca="1">IFERROR(IF(N(VALUE(Verifica!BC37&amp;0)/10)&lt;&gt;"",0,0),1)</f>
        <v>0</v>
      </c>
      <c r="BD37" s="134">
        <f ca="1">IFERROR(IF(N(VALUE(Verifica!BD37&amp;0)/10)&lt;&gt;"",0,0),1)</f>
        <v>0</v>
      </c>
      <c r="BE37" s="134">
        <f ca="1">IFERROR(IF(N(VALUE(Verifica!BE37&amp;0)/10)&lt;&gt;"",0,0),1)</f>
        <v>0</v>
      </c>
      <c r="BF37" s="134">
        <f ca="1">IFERROR(IF(N(VALUE(Verifica!BF37&amp;0)/10)&lt;&gt;"",0,0),1)</f>
        <v>0</v>
      </c>
      <c r="BG37" s="134">
        <f ca="1">IFERROR(IF(N(VALUE(Verifica!BG37&amp;0)/10)&lt;&gt;"",0,0),1)</f>
        <v>0</v>
      </c>
      <c r="BH37" s="134">
        <f ca="1">IFERROR(IF(N(VALUE(Verifica!BH37&amp;0)/10)&lt;&gt;"",0,0),1)</f>
        <v>0</v>
      </c>
      <c r="BI37" s="134">
        <f ca="1">IFERROR(IF(N(VALUE(Verifica!BI37&amp;0)/10)&lt;&gt;"",0,0),1)</f>
        <v>0</v>
      </c>
      <c r="BJ37" s="134">
        <f ca="1">IFERROR(IF(N(VALUE(Verifica!BJ37&amp;0)/10)&lt;&gt;"",0,0),1)</f>
        <v>0</v>
      </c>
      <c r="BK37" s="134">
        <f ca="1">IFERROR(IF(N(VALUE(Verifica!BK37&amp;0)/10)&lt;&gt;"",0,0),1)</f>
        <v>0</v>
      </c>
      <c r="BL37" s="134">
        <f ca="1">IFERROR(IF(N(VALUE(Verifica!BL37&amp;0)/10)&lt;&gt;"",0,0),1)</f>
        <v>0</v>
      </c>
      <c r="BM37" s="134">
        <f ca="1">IFERROR(IF(N(VALUE(Verifica!BM37&amp;0)/10)&lt;&gt;"",0,0),1)</f>
        <v>0</v>
      </c>
      <c r="BN37" s="134">
        <f ca="1">IFERROR(IF(N(VALUE(Verifica!BN37&amp;0)/10)&lt;&gt;"",0,0),1)</f>
        <v>0</v>
      </c>
      <c r="BO37" s="134">
        <f ca="1">IFERROR(IF(N(VALUE(Verifica!BO37&amp;0)/10)&lt;&gt;"",0,0),1)</f>
        <v>0</v>
      </c>
      <c r="BP37" s="134">
        <f ca="1">IFERROR(IF(N(VALUE(Verifica!BP37&amp;0)/10)&lt;&gt;"",0,0),1)</f>
        <v>0</v>
      </c>
      <c r="BQ37" s="134">
        <f ca="1">IFERROR(IF(N(VALUE(Verifica!BQ37&amp;0)/10)&lt;&gt;"",0,0),1)</f>
        <v>0</v>
      </c>
      <c r="BR37" s="134">
        <f ca="1">IFERROR(IF(N(VALUE(Verifica!BR37&amp;0)/10)&lt;&gt;"",0,0),1)</f>
        <v>0</v>
      </c>
      <c r="BS37" s="134">
        <f ca="1">IFERROR(IF(N(VALUE(Verifica!BS37&amp;0)/10)&lt;&gt;"",0,0),1)</f>
        <v>0</v>
      </c>
      <c r="BT37" s="134">
        <f ca="1">IFERROR(IF(N(VALUE(Verifica!BT37&amp;0)/10)&lt;&gt;"",0,0),1)</f>
        <v>0</v>
      </c>
      <c r="BU37" s="134">
        <f ca="1">IFERROR(IF(N(VALUE(Verifica!BU37&amp;0)/10)&lt;&gt;"",0,0),1)</f>
        <v>0</v>
      </c>
      <c r="BV37" s="134">
        <f ca="1">IFERROR(IF(N(VALUE(Verifica!BV37&amp;0)/10)&lt;&gt;"",0,0),1)</f>
        <v>0</v>
      </c>
      <c r="BW37" s="134">
        <f ca="1">IFERROR(IF(N(VALUE(Verifica!BW37&amp;0)/10)&lt;&gt;"",0,0),1)</f>
        <v>0</v>
      </c>
      <c r="BX37" s="134">
        <f ca="1">IFERROR(IF(N(VALUE(Verifica!BX37&amp;0)/10)&lt;&gt;"",0,0),1)</f>
        <v>0</v>
      </c>
      <c r="BY37" s="134">
        <f ca="1">IFERROR(IF(N(VALUE(Verifica!BY37&amp;0)/10)&lt;&gt;"",0,0),1)</f>
        <v>0</v>
      </c>
      <c r="BZ37" s="134">
        <f ca="1">IFERROR(IF(N(VALUE(Verifica!BZ37&amp;0)/10)&lt;&gt;"",0,0),1)</f>
        <v>0</v>
      </c>
      <c r="CA37" s="134">
        <f ca="1">IFERROR(IF(N(VALUE(Verifica!CA37&amp;0)/10)&lt;&gt;"",0,0),1)</f>
        <v>0</v>
      </c>
      <c r="CB37" s="134">
        <f ca="1">IFERROR(IF(N(VALUE(Verifica!CB37&amp;0)/10)&lt;&gt;"",0,0),1)</f>
        <v>0</v>
      </c>
      <c r="CC37" s="134">
        <f ca="1">IFERROR(IF(N(VALUE(Verifica!CC37&amp;0)/10)&lt;&gt;"",0,0),1)</f>
        <v>0</v>
      </c>
      <c r="CD37" s="134">
        <f ca="1">IFERROR(IF(N(VALUE(Verifica!CD37&amp;0)/10)&lt;&gt;"",0,0),1)</f>
        <v>0</v>
      </c>
      <c r="CE37" s="134">
        <f ca="1">IFERROR(IF(N(VALUE(Verifica!CE37&amp;0)/10)&lt;&gt;"",0,0),1)</f>
        <v>0</v>
      </c>
      <c r="CF37" s="134">
        <f ca="1">IFERROR(IF(N(VALUE(Verifica!CF37&amp;0)/10)&lt;&gt;"",0,0),1)</f>
        <v>0</v>
      </c>
      <c r="CG37" s="134">
        <f ca="1">IFERROR(IF(N(VALUE(Verifica!CG37&amp;0)/10)&lt;&gt;"",0,0),1)</f>
        <v>0</v>
      </c>
      <c r="CH37" s="134">
        <f ca="1">IFERROR(IF(N(VALUE(Verifica!CH37&amp;0)/10)&lt;&gt;"",0,0),1)</f>
        <v>0</v>
      </c>
      <c r="CI37" s="134">
        <f ca="1">IFERROR(IF(N(VALUE(Verifica!CI37&amp;0)/10)&lt;&gt;"",0,0),1)</f>
        <v>0</v>
      </c>
      <c r="CJ37" s="134">
        <f ca="1">IFERROR(IF(N(VALUE(Verifica!CJ37&amp;0)/10)&lt;&gt;"",0,0),1)</f>
        <v>0</v>
      </c>
      <c r="CK37" s="134">
        <f ca="1">IFERROR(IF(N(VALUE(Verifica!CK37&amp;0)/10)&lt;&gt;"",0,0),1)</f>
        <v>0</v>
      </c>
      <c r="CL37" s="134">
        <f ca="1">IFERROR(IF(N(VALUE(Verifica!CL37&amp;0)/10)&lt;&gt;"",0,0),1)</f>
        <v>0</v>
      </c>
      <c r="CM37" s="134">
        <f ca="1">IFERROR(IF(N(VALUE(Verifica!CM37&amp;0)/10)&lt;&gt;"",0,0),1)</f>
        <v>0</v>
      </c>
      <c r="CN37" s="134">
        <f ca="1">IFERROR(IF(N(VALUE(Verifica!CN37&amp;0)/10)&lt;&gt;"",0,0),1)</f>
        <v>0</v>
      </c>
      <c r="CO37" s="134">
        <f ca="1">IFERROR(IF(N(VALUE(Verifica!CO37&amp;0)/10)&lt;&gt;"",0,0),1)</f>
        <v>0</v>
      </c>
      <c r="CP37" s="134">
        <f ca="1">IFERROR(IF(N(VALUE(Verifica!CP37&amp;0)/10)&lt;&gt;"",0,0),1)</f>
        <v>0</v>
      </c>
      <c r="CQ37" s="134">
        <f ca="1">IFERROR(IF(N(VALUE(Verifica!CQ37&amp;0)/10)&lt;&gt;"",0,0),1)</f>
        <v>0</v>
      </c>
      <c r="CR37" s="134">
        <f ca="1">IFERROR(IF(N(VALUE(Verifica!CR37&amp;0)/10)&lt;&gt;"",0,0),1)</f>
        <v>0</v>
      </c>
      <c r="CS37" s="134">
        <f ca="1">IFERROR(IF(N(VALUE(Verifica!CS37&amp;0)/10)&lt;&gt;"",0,0),1)</f>
        <v>0</v>
      </c>
      <c r="CT37" s="134">
        <f ca="1">IFERROR(IF(N(VALUE(Verifica!CT37&amp;0)/10)&lt;&gt;"",0,0),1)</f>
        <v>0</v>
      </c>
      <c r="CU37" s="134">
        <f ca="1">IFERROR(IF(N(VALUE(Verifica!CU37&amp;0)/10)&lt;&gt;"",0,0),1)</f>
        <v>0</v>
      </c>
      <c r="CV37" s="134">
        <f ca="1">IFERROR(IF(N(VALUE(Verifica!CV37&amp;0)/10)&lt;&gt;"",0,0),1)</f>
        <v>0</v>
      </c>
      <c r="CW37" s="134">
        <f ca="1">IFERROR(IF(N(VALUE(Verifica!CW37&amp;0)/10)&lt;&gt;"",0,0),1)</f>
        <v>0</v>
      </c>
      <c r="CX37" s="134">
        <f ca="1">IFERROR(IF(N(VALUE(Verifica!CX37&amp;0)/10)&lt;&gt;"",0,0),1)</f>
        <v>0</v>
      </c>
      <c r="CY37" s="134">
        <f ca="1">IFERROR(IF(N(VALUE(Verifica!CY37&amp;0)/10)&lt;&gt;"",0,0),1)</f>
        <v>0</v>
      </c>
      <c r="CZ37" s="134">
        <f ca="1">IFERROR(IF(N(VALUE(Verifica!CZ37&amp;0)/10)&lt;&gt;"",0,0),1)</f>
        <v>0</v>
      </c>
      <c r="DA37" s="134">
        <f ca="1">IFERROR(IF(N(VALUE(Verifica!DA37&amp;0)/10)&lt;&gt;"",0,0),1)</f>
        <v>0</v>
      </c>
      <c r="DB37" s="134">
        <f ca="1">IFERROR(IF(N(VALUE(Verifica!DB37&amp;0)/10)&lt;&gt;"",0,0),1)</f>
        <v>0</v>
      </c>
    </row>
    <row r="38" spans="1:106">
      <c r="A38" t="str">
        <f>Verifica!A38</f>
        <v>P.T.</v>
      </c>
      <c r="B38" s="466" t="s">
        <v>467</v>
      </c>
      <c r="C38" s="466"/>
      <c r="D38" s="466"/>
      <c r="E38" s="466"/>
      <c r="F38" s="101">
        <f t="shared" ca="1" si="2"/>
        <v>0</v>
      </c>
      <c r="G38" s="134">
        <f ca="1">IFERROR(IF(N(VALUE(Verifica!G38&amp;0)/10)&lt;&gt;"",0,0),1)</f>
        <v>0</v>
      </c>
      <c r="H38" s="134">
        <f ca="1">IFERROR(IF(N(VALUE(Verifica!H38&amp;0)/10)&lt;&gt;"",0,0),1)</f>
        <v>0</v>
      </c>
      <c r="I38" s="134">
        <f ca="1">IFERROR(IF(N(VALUE(Verifica!I38&amp;0)/10)&lt;&gt;"",0,0),1)</f>
        <v>0</v>
      </c>
      <c r="J38" s="134">
        <f ca="1">IFERROR(IF(N(VALUE(Verifica!J38&amp;0)/10)&lt;&gt;"",0,0),1)</f>
        <v>0</v>
      </c>
      <c r="K38" s="134">
        <f ca="1">IFERROR(IF(N(VALUE(Verifica!K38&amp;0)/10)&lt;&gt;"",0,0),1)</f>
        <v>0</v>
      </c>
      <c r="L38" s="134">
        <f ca="1">IFERROR(IF(N(VALUE(Verifica!L38&amp;0)/10)&lt;&gt;"",0,0),1)</f>
        <v>0</v>
      </c>
      <c r="M38" s="134">
        <f ca="1">IFERROR(IF(N(VALUE(Verifica!M38&amp;0)/10)&lt;&gt;"",0,0),1)</f>
        <v>0</v>
      </c>
      <c r="N38" s="134">
        <f ca="1">IFERROR(IF(N(VALUE(Verifica!N38&amp;0)/10)&lt;&gt;"",0,0),1)</f>
        <v>0</v>
      </c>
      <c r="O38" s="134">
        <f ca="1">IFERROR(IF(N(VALUE(Verifica!O38&amp;0)/10)&lt;&gt;"",0,0),1)</f>
        <v>0</v>
      </c>
      <c r="P38" s="134">
        <f ca="1">IFERROR(IF(N(VALUE(Verifica!P38&amp;0)/10)&lt;&gt;"",0,0),1)</f>
        <v>0</v>
      </c>
      <c r="Q38" s="134">
        <f ca="1">IFERROR(IF(N(VALUE(Verifica!Q38&amp;0)/10)&lt;&gt;"",0,0),1)</f>
        <v>0</v>
      </c>
      <c r="R38" s="134">
        <f ca="1">IFERROR(IF(N(VALUE(Verifica!R38&amp;0)/10)&lt;&gt;"",0,0),1)</f>
        <v>0</v>
      </c>
      <c r="S38" s="134">
        <f ca="1">IFERROR(IF(N(VALUE(Verifica!S38&amp;0)/10)&lt;&gt;"",0,0),1)</f>
        <v>0</v>
      </c>
      <c r="T38" s="134">
        <f ca="1">IFERROR(IF(N(VALUE(Verifica!T38&amp;0)/10)&lt;&gt;"",0,0),1)</f>
        <v>0</v>
      </c>
      <c r="U38" s="134">
        <f ca="1">IFERROR(IF(N(VALUE(Verifica!U38&amp;0)/10)&lt;&gt;"",0,0),1)</f>
        <v>0</v>
      </c>
      <c r="V38" s="134">
        <f ca="1">IFERROR(IF(N(VALUE(Verifica!V38&amp;0)/10)&lt;&gt;"",0,0),1)</f>
        <v>0</v>
      </c>
      <c r="W38" s="134">
        <f ca="1">IFERROR(IF(N(VALUE(Verifica!W38&amp;0)/10)&lt;&gt;"",0,0),1)</f>
        <v>0</v>
      </c>
      <c r="X38" s="134">
        <f ca="1">IFERROR(IF(N(VALUE(Verifica!X38&amp;0)/10)&lt;&gt;"",0,0),1)</f>
        <v>0</v>
      </c>
      <c r="Y38" s="134">
        <f ca="1">IFERROR(IF(N(VALUE(Verifica!Y38&amp;0)/10)&lt;&gt;"",0,0),1)</f>
        <v>0</v>
      </c>
      <c r="Z38" s="134">
        <f ca="1">IFERROR(IF(N(VALUE(Verifica!Z38&amp;0)/10)&lt;&gt;"",0,0),1)</f>
        <v>0</v>
      </c>
      <c r="AA38" s="134">
        <f ca="1">IFERROR(IF(N(VALUE(Verifica!AA38&amp;0)/10)&lt;&gt;"",0,0),1)</f>
        <v>0</v>
      </c>
      <c r="AB38" s="134">
        <f ca="1">IFERROR(IF(N(VALUE(Verifica!AB38&amp;0)/10)&lt;&gt;"",0,0),1)</f>
        <v>0</v>
      </c>
      <c r="AC38" s="134">
        <f ca="1">IFERROR(IF(N(VALUE(Verifica!AC38&amp;0)/10)&lt;&gt;"",0,0),1)</f>
        <v>0</v>
      </c>
      <c r="AD38" s="134">
        <f ca="1">IFERROR(IF(N(VALUE(Verifica!AD38&amp;0)/10)&lt;&gt;"",0,0),1)</f>
        <v>0</v>
      </c>
      <c r="AE38" s="134">
        <f ca="1">IFERROR(IF(N(VALUE(Verifica!AE38&amp;0)/10)&lt;&gt;"",0,0),1)</f>
        <v>0</v>
      </c>
      <c r="AF38" s="134">
        <f ca="1">IFERROR(IF(N(VALUE(Verifica!AF38&amp;0)/10)&lt;&gt;"",0,0),1)</f>
        <v>0</v>
      </c>
      <c r="AG38" s="134">
        <f ca="1">IFERROR(IF(N(VALUE(Verifica!AG38&amp;0)/10)&lt;&gt;"",0,0),1)</f>
        <v>0</v>
      </c>
      <c r="AH38" s="134">
        <f ca="1">IFERROR(IF(N(VALUE(Verifica!AH38&amp;0)/10)&lt;&gt;"",0,0),1)</f>
        <v>0</v>
      </c>
      <c r="AI38" s="134">
        <f ca="1">IFERROR(IF(N(VALUE(Verifica!AI38&amp;0)/10)&lt;&gt;"",0,0),1)</f>
        <v>0</v>
      </c>
      <c r="AJ38" s="134">
        <f ca="1">IFERROR(IF(N(VALUE(Verifica!AJ38&amp;0)/10)&lt;&gt;"",0,0),1)</f>
        <v>0</v>
      </c>
      <c r="AK38" s="134">
        <f ca="1">IFERROR(IF(N(VALUE(Verifica!AK38&amp;0)/10)&lt;&gt;"",0,0),1)</f>
        <v>0</v>
      </c>
      <c r="AL38" s="134">
        <f ca="1">IFERROR(IF(N(VALUE(Verifica!AL38&amp;0)/10)&lt;&gt;"",0,0),1)</f>
        <v>0</v>
      </c>
      <c r="AM38" s="134">
        <f ca="1">IFERROR(IF(N(VALUE(Verifica!AM38&amp;0)/10)&lt;&gt;"",0,0),1)</f>
        <v>0</v>
      </c>
      <c r="AN38" s="134">
        <f ca="1">IFERROR(IF(N(VALUE(Verifica!AN38&amp;0)/10)&lt;&gt;"",0,0),1)</f>
        <v>0</v>
      </c>
      <c r="AO38" s="134">
        <f ca="1">IFERROR(IF(N(VALUE(Verifica!AO38&amp;0)/10)&lt;&gt;"",0,0),1)</f>
        <v>0</v>
      </c>
      <c r="AP38" s="134">
        <f ca="1">IFERROR(IF(N(VALUE(Verifica!AP38&amp;0)/10)&lt;&gt;"",0,0),1)</f>
        <v>0</v>
      </c>
      <c r="AQ38" s="134">
        <f ca="1">IFERROR(IF(N(VALUE(Verifica!AQ38&amp;0)/10)&lt;&gt;"",0,0),1)</f>
        <v>0</v>
      </c>
      <c r="AR38" s="134">
        <f ca="1">IFERROR(IF(N(VALUE(Verifica!AR38&amp;0)/10)&lt;&gt;"",0,0),1)</f>
        <v>0</v>
      </c>
      <c r="AS38" s="134">
        <f ca="1">IFERROR(IF(N(VALUE(Verifica!AS38&amp;0)/10)&lt;&gt;"",0,0),1)</f>
        <v>0</v>
      </c>
      <c r="AT38" s="134">
        <f ca="1">IFERROR(IF(N(VALUE(Verifica!AT38&amp;0)/10)&lt;&gt;"",0,0),1)</f>
        <v>0</v>
      </c>
      <c r="AU38" s="134">
        <f ca="1">IFERROR(IF(N(VALUE(Verifica!AU38&amp;0)/10)&lt;&gt;"",0,0),1)</f>
        <v>0</v>
      </c>
      <c r="AV38" s="134">
        <f ca="1">IFERROR(IF(N(VALUE(Verifica!AV38&amp;0)/10)&lt;&gt;"",0,0),1)</f>
        <v>0</v>
      </c>
      <c r="AW38" s="134">
        <f ca="1">IFERROR(IF(N(VALUE(Verifica!AW38&amp;0)/10)&lt;&gt;"",0,0),1)</f>
        <v>0</v>
      </c>
      <c r="AX38" s="134">
        <f ca="1">IFERROR(IF(N(VALUE(Verifica!AX38&amp;0)/10)&lt;&gt;"",0,0),1)</f>
        <v>0</v>
      </c>
      <c r="AY38" s="134">
        <f ca="1">IFERROR(IF(N(VALUE(Verifica!AY38&amp;0)/10)&lt;&gt;"",0,0),1)</f>
        <v>0</v>
      </c>
      <c r="AZ38" s="134">
        <f ca="1">IFERROR(IF(N(VALUE(Verifica!AZ38&amp;0)/10)&lt;&gt;"",0,0),1)</f>
        <v>0</v>
      </c>
      <c r="BA38" s="134">
        <f ca="1">IFERROR(IF(N(VALUE(Verifica!BA38&amp;0)/10)&lt;&gt;"",0,0),1)</f>
        <v>0</v>
      </c>
      <c r="BB38" s="134">
        <f ca="1">IFERROR(IF(N(VALUE(Verifica!BB38&amp;0)/10)&lt;&gt;"",0,0),1)</f>
        <v>0</v>
      </c>
      <c r="BC38" s="134">
        <f ca="1">IFERROR(IF(N(VALUE(Verifica!BC38&amp;0)/10)&lt;&gt;"",0,0),1)</f>
        <v>0</v>
      </c>
      <c r="BD38" s="134">
        <f ca="1">IFERROR(IF(N(VALUE(Verifica!BD38&amp;0)/10)&lt;&gt;"",0,0),1)</f>
        <v>0</v>
      </c>
      <c r="BE38" s="134">
        <f ca="1">IFERROR(IF(N(VALUE(Verifica!BE38&amp;0)/10)&lt;&gt;"",0,0),1)</f>
        <v>0</v>
      </c>
      <c r="BF38" s="134">
        <f ca="1">IFERROR(IF(N(VALUE(Verifica!BF38&amp;0)/10)&lt;&gt;"",0,0),1)</f>
        <v>0</v>
      </c>
      <c r="BG38" s="134">
        <f ca="1">IFERROR(IF(N(VALUE(Verifica!BG38&amp;0)/10)&lt;&gt;"",0,0),1)</f>
        <v>0</v>
      </c>
      <c r="BH38" s="134">
        <f ca="1">IFERROR(IF(N(VALUE(Verifica!BH38&amp;0)/10)&lt;&gt;"",0,0),1)</f>
        <v>0</v>
      </c>
      <c r="BI38" s="134">
        <f ca="1">IFERROR(IF(N(VALUE(Verifica!BI38&amp;0)/10)&lt;&gt;"",0,0),1)</f>
        <v>0</v>
      </c>
      <c r="BJ38" s="134">
        <f ca="1">IFERROR(IF(N(VALUE(Verifica!BJ38&amp;0)/10)&lt;&gt;"",0,0),1)</f>
        <v>0</v>
      </c>
      <c r="BK38" s="134">
        <f ca="1">IFERROR(IF(N(VALUE(Verifica!BK38&amp;0)/10)&lt;&gt;"",0,0),1)</f>
        <v>0</v>
      </c>
      <c r="BL38" s="134">
        <f ca="1">IFERROR(IF(N(VALUE(Verifica!BL38&amp;0)/10)&lt;&gt;"",0,0),1)</f>
        <v>0</v>
      </c>
      <c r="BM38" s="134">
        <f ca="1">IFERROR(IF(N(VALUE(Verifica!BM38&amp;0)/10)&lt;&gt;"",0,0),1)</f>
        <v>0</v>
      </c>
      <c r="BN38" s="134">
        <f ca="1">IFERROR(IF(N(VALUE(Verifica!BN38&amp;0)/10)&lt;&gt;"",0,0),1)</f>
        <v>0</v>
      </c>
      <c r="BO38" s="134">
        <f ca="1">IFERROR(IF(N(VALUE(Verifica!BO38&amp;0)/10)&lt;&gt;"",0,0),1)</f>
        <v>0</v>
      </c>
      <c r="BP38" s="134">
        <f ca="1">IFERROR(IF(N(VALUE(Verifica!BP38&amp;0)/10)&lt;&gt;"",0,0),1)</f>
        <v>0</v>
      </c>
      <c r="BQ38" s="134">
        <f ca="1">IFERROR(IF(N(VALUE(Verifica!BQ38&amp;0)/10)&lt;&gt;"",0,0),1)</f>
        <v>0</v>
      </c>
      <c r="BR38" s="134">
        <f ca="1">IFERROR(IF(N(VALUE(Verifica!BR38&amp;0)/10)&lt;&gt;"",0,0),1)</f>
        <v>0</v>
      </c>
      <c r="BS38" s="134">
        <f ca="1">IFERROR(IF(N(VALUE(Verifica!BS38&amp;0)/10)&lt;&gt;"",0,0),1)</f>
        <v>0</v>
      </c>
      <c r="BT38" s="134">
        <f ca="1">IFERROR(IF(N(VALUE(Verifica!BT38&amp;0)/10)&lt;&gt;"",0,0),1)</f>
        <v>0</v>
      </c>
      <c r="BU38" s="134">
        <f ca="1">IFERROR(IF(N(VALUE(Verifica!BU38&amp;0)/10)&lt;&gt;"",0,0),1)</f>
        <v>0</v>
      </c>
      <c r="BV38" s="134">
        <f ca="1">IFERROR(IF(N(VALUE(Verifica!BV38&amp;0)/10)&lt;&gt;"",0,0),1)</f>
        <v>0</v>
      </c>
      <c r="BW38" s="134">
        <f ca="1">IFERROR(IF(N(VALUE(Verifica!BW38&amp;0)/10)&lt;&gt;"",0,0),1)</f>
        <v>0</v>
      </c>
      <c r="BX38" s="134">
        <f ca="1">IFERROR(IF(N(VALUE(Verifica!BX38&amp;0)/10)&lt;&gt;"",0,0),1)</f>
        <v>0</v>
      </c>
      <c r="BY38" s="134">
        <f ca="1">IFERROR(IF(N(VALUE(Verifica!BY38&amp;0)/10)&lt;&gt;"",0,0),1)</f>
        <v>0</v>
      </c>
      <c r="BZ38" s="134">
        <f ca="1">IFERROR(IF(N(VALUE(Verifica!BZ38&amp;0)/10)&lt;&gt;"",0,0),1)</f>
        <v>0</v>
      </c>
      <c r="CA38" s="134">
        <f ca="1">IFERROR(IF(N(VALUE(Verifica!CA38&amp;0)/10)&lt;&gt;"",0,0),1)</f>
        <v>0</v>
      </c>
      <c r="CB38" s="134">
        <f ca="1">IFERROR(IF(N(VALUE(Verifica!CB38&amp;0)/10)&lt;&gt;"",0,0),1)</f>
        <v>0</v>
      </c>
      <c r="CC38" s="134">
        <f ca="1">IFERROR(IF(N(VALUE(Verifica!CC38&amp;0)/10)&lt;&gt;"",0,0),1)</f>
        <v>0</v>
      </c>
      <c r="CD38" s="134">
        <f ca="1">IFERROR(IF(N(VALUE(Verifica!CD38&amp;0)/10)&lt;&gt;"",0,0),1)</f>
        <v>0</v>
      </c>
      <c r="CE38" s="134">
        <f ca="1">IFERROR(IF(N(VALUE(Verifica!CE38&amp;0)/10)&lt;&gt;"",0,0),1)</f>
        <v>0</v>
      </c>
      <c r="CF38" s="134">
        <f ca="1">IFERROR(IF(N(VALUE(Verifica!CF38&amp;0)/10)&lt;&gt;"",0,0),1)</f>
        <v>0</v>
      </c>
      <c r="CG38" s="134">
        <f ca="1">IFERROR(IF(N(VALUE(Verifica!CG38&amp;0)/10)&lt;&gt;"",0,0),1)</f>
        <v>0</v>
      </c>
      <c r="CH38" s="134">
        <f ca="1">IFERROR(IF(N(VALUE(Verifica!CH38&amp;0)/10)&lt;&gt;"",0,0),1)</f>
        <v>0</v>
      </c>
      <c r="CI38" s="134">
        <f ca="1">IFERROR(IF(N(VALUE(Verifica!CI38&amp;0)/10)&lt;&gt;"",0,0),1)</f>
        <v>0</v>
      </c>
      <c r="CJ38" s="134">
        <f ca="1">IFERROR(IF(N(VALUE(Verifica!CJ38&amp;0)/10)&lt;&gt;"",0,0),1)</f>
        <v>0</v>
      </c>
      <c r="CK38" s="134">
        <f ca="1">IFERROR(IF(N(VALUE(Verifica!CK38&amp;0)/10)&lt;&gt;"",0,0),1)</f>
        <v>0</v>
      </c>
      <c r="CL38" s="134">
        <f ca="1">IFERROR(IF(N(VALUE(Verifica!CL38&amp;0)/10)&lt;&gt;"",0,0),1)</f>
        <v>0</v>
      </c>
      <c r="CM38" s="134">
        <f ca="1">IFERROR(IF(N(VALUE(Verifica!CM38&amp;0)/10)&lt;&gt;"",0,0),1)</f>
        <v>0</v>
      </c>
      <c r="CN38" s="134">
        <f ca="1">IFERROR(IF(N(VALUE(Verifica!CN38&amp;0)/10)&lt;&gt;"",0,0),1)</f>
        <v>0</v>
      </c>
      <c r="CO38" s="134">
        <f ca="1">IFERROR(IF(N(VALUE(Verifica!CO38&amp;0)/10)&lt;&gt;"",0,0),1)</f>
        <v>0</v>
      </c>
      <c r="CP38" s="134">
        <f ca="1">IFERROR(IF(N(VALUE(Verifica!CP38&amp;0)/10)&lt;&gt;"",0,0),1)</f>
        <v>0</v>
      </c>
      <c r="CQ38" s="134">
        <f ca="1">IFERROR(IF(N(VALUE(Verifica!CQ38&amp;0)/10)&lt;&gt;"",0,0),1)</f>
        <v>0</v>
      </c>
      <c r="CR38" s="134">
        <f ca="1">IFERROR(IF(N(VALUE(Verifica!CR38&amp;0)/10)&lt;&gt;"",0,0),1)</f>
        <v>0</v>
      </c>
      <c r="CS38" s="134">
        <f ca="1">IFERROR(IF(N(VALUE(Verifica!CS38&amp;0)/10)&lt;&gt;"",0,0),1)</f>
        <v>0</v>
      </c>
      <c r="CT38" s="134">
        <f ca="1">IFERROR(IF(N(VALUE(Verifica!CT38&amp;0)/10)&lt;&gt;"",0,0),1)</f>
        <v>0</v>
      </c>
      <c r="CU38" s="134">
        <f ca="1">IFERROR(IF(N(VALUE(Verifica!CU38&amp;0)/10)&lt;&gt;"",0,0),1)</f>
        <v>0</v>
      </c>
      <c r="CV38" s="134">
        <f ca="1">IFERROR(IF(N(VALUE(Verifica!CV38&amp;0)/10)&lt;&gt;"",0,0),1)</f>
        <v>0</v>
      </c>
      <c r="CW38" s="134">
        <f ca="1">IFERROR(IF(N(VALUE(Verifica!CW38&amp;0)/10)&lt;&gt;"",0,0),1)</f>
        <v>0</v>
      </c>
      <c r="CX38" s="134">
        <f ca="1">IFERROR(IF(N(VALUE(Verifica!CX38&amp;0)/10)&lt;&gt;"",0,0),1)</f>
        <v>0</v>
      </c>
      <c r="CY38" s="134">
        <f ca="1">IFERROR(IF(N(VALUE(Verifica!CY38&amp;0)/10)&lt;&gt;"",0,0),1)</f>
        <v>0</v>
      </c>
      <c r="CZ38" s="134">
        <f ca="1">IFERROR(IF(N(VALUE(Verifica!CZ38&amp;0)/10)&lt;&gt;"",0,0),1)</f>
        <v>0</v>
      </c>
      <c r="DA38" s="134">
        <f ca="1">IFERROR(IF(N(VALUE(Verifica!DA38&amp;0)/10)&lt;&gt;"",0,0),1)</f>
        <v>0</v>
      </c>
      <c r="DB38" s="134">
        <f ca="1">IFERROR(IF(N(VALUE(Verifica!DB38&amp;0)/10)&lt;&gt;"",0,0),1)</f>
        <v>0</v>
      </c>
    </row>
    <row r="39" spans="1:106">
      <c r="A39" t="str">
        <f>Verifica!A39</f>
        <v>LUNG.</v>
      </c>
      <c r="B39" s="466" t="s">
        <v>467</v>
      </c>
      <c r="C39" s="466"/>
      <c r="D39" s="466"/>
      <c r="E39" s="466"/>
      <c r="F39" s="101">
        <f t="shared" ca="1" si="2"/>
        <v>0</v>
      </c>
      <c r="G39" s="134">
        <f ca="1">IFERROR(IF(N(VALUE(Verifica!G39&amp;0)/10)&lt;&gt;"",0,0),1)</f>
        <v>0</v>
      </c>
      <c r="H39" s="134">
        <f ca="1">IFERROR(IF(N(VALUE(Verifica!H39&amp;0)/10)&lt;&gt;"",0,0),1)</f>
        <v>0</v>
      </c>
      <c r="I39" s="134">
        <f ca="1">IFERROR(IF(N(VALUE(Verifica!I39&amp;0)/10)&lt;&gt;"",0,0),1)</f>
        <v>0</v>
      </c>
      <c r="J39" s="134">
        <f ca="1">IFERROR(IF(N(VALUE(Verifica!J39&amp;0)/10)&lt;&gt;"",0,0),1)</f>
        <v>0</v>
      </c>
      <c r="K39" s="134">
        <f ca="1">IFERROR(IF(N(VALUE(Verifica!K39&amp;0)/10)&lt;&gt;"",0,0),1)</f>
        <v>0</v>
      </c>
      <c r="L39" s="134">
        <f ca="1">IFERROR(IF(N(VALUE(Verifica!L39&amp;0)/10)&lt;&gt;"",0,0),1)</f>
        <v>0</v>
      </c>
      <c r="M39" s="134">
        <f ca="1">IFERROR(IF(N(VALUE(Verifica!M39&amp;0)/10)&lt;&gt;"",0,0),1)</f>
        <v>0</v>
      </c>
      <c r="N39" s="134">
        <f ca="1">IFERROR(IF(N(VALUE(Verifica!N39&amp;0)/10)&lt;&gt;"",0,0),1)</f>
        <v>0</v>
      </c>
      <c r="O39" s="134">
        <f ca="1">IFERROR(IF(N(VALUE(Verifica!O39&amp;0)/10)&lt;&gt;"",0,0),1)</f>
        <v>0</v>
      </c>
      <c r="P39" s="134">
        <f ca="1">IFERROR(IF(N(VALUE(Verifica!P39&amp;0)/10)&lt;&gt;"",0,0),1)</f>
        <v>0</v>
      </c>
      <c r="Q39" s="134">
        <f ca="1">IFERROR(IF(N(VALUE(Verifica!Q39&amp;0)/10)&lt;&gt;"",0,0),1)</f>
        <v>0</v>
      </c>
      <c r="R39" s="134">
        <f ca="1">IFERROR(IF(N(VALUE(Verifica!R39&amp;0)/10)&lt;&gt;"",0,0),1)</f>
        <v>0</v>
      </c>
      <c r="S39" s="134">
        <f ca="1">IFERROR(IF(N(VALUE(Verifica!S39&amp;0)/10)&lt;&gt;"",0,0),1)</f>
        <v>0</v>
      </c>
      <c r="T39" s="134">
        <f ca="1">IFERROR(IF(N(VALUE(Verifica!T39&amp;0)/10)&lt;&gt;"",0,0),1)</f>
        <v>0</v>
      </c>
      <c r="U39" s="134">
        <f ca="1">IFERROR(IF(N(VALUE(Verifica!U39&amp;0)/10)&lt;&gt;"",0,0),1)</f>
        <v>0</v>
      </c>
      <c r="V39" s="134">
        <f ca="1">IFERROR(IF(N(VALUE(Verifica!V39&amp;0)/10)&lt;&gt;"",0,0),1)</f>
        <v>0</v>
      </c>
      <c r="W39" s="134">
        <f ca="1">IFERROR(IF(N(VALUE(Verifica!W39&amp;0)/10)&lt;&gt;"",0,0),1)</f>
        <v>0</v>
      </c>
      <c r="X39" s="134">
        <f ca="1">IFERROR(IF(N(VALUE(Verifica!X39&amp;0)/10)&lt;&gt;"",0,0),1)</f>
        <v>0</v>
      </c>
      <c r="Y39" s="134">
        <f ca="1">IFERROR(IF(N(VALUE(Verifica!Y39&amp;0)/10)&lt;&gt;"",0,0),1)</f>
        <v>0</v>
      </c>
      <c r="Z39" s="134">
        <f ca="1">IFERROR(IF(N(VALUE(Verifica!Z39&amp;0)/10)&lt;&gt;"",0,0),1)</f>
        <v>0</v>
      </c>
      <c r="AA39" s="134">
        <f ca="1">IFERROR(IF(N(VALUE(Verifica!AA39&amp;0)/10)&lt;&gt;"",0,0),1)</f>
        <v>0</v>
      </c>
      <c r="AB39" s="134">
        <f ca="1">IFERROR(IF(N(VALUE(Verifica!AB39&amp;0)/10)&lt;&gt;"",0,0),1)</f>
        <v>0</v>
      </c>
      <c r="AC39" s="134">
        <f ca="1">IFERROR(IF(N(VALUE(Verifica!AC39&amp;0)/10)&lt;&gt;"",0,0),1)</f>
        <v>0</v>
      </c>
      <c r="AD39" s="134">
        <f ca="1">IFERROR(IF(N(VALUE(Verifica!AD39&amp;0)/10)&lt;&gt;"",0,0),1)</f>
        <v>0</v>
      </c>
      <c r="AE39" s="134">
        <f ca="1">IFERROR(IF(N(VALUE(Verifica!AE39&amp;0)/10)&lt;&gt;"",0,0),1)</f>
        <v>0</v>
      </c>
      <c r="AF39" s="134">
        <f ca="1">IFERROR(IF(N(VALUE(Verifica!AF39&amp;0)/10)&lt;&gt;"",0,0),1)</f>
        <v>0</v>
      </c>
      <c r="AG39" s="134">
        <f ca="1">IFERROR(IF(N(VALUE(Verifica!AG39&amp;0)/10)&lt;&gt;"",0,0),1)</f>
        <v>0</v>
      </c>
      <c r="AH39" s="134">
        <f ca="1">IFERROR(IF(N(VALUE(Verifica!AH39&amp;0)/10)&lt;&gt;"",0,0),1)</f>
        <v>0</v>
      </c>
      <c r="AI39" s="134">
        <f ca="1">IFERROR(IF(N(VALUE(Verifica!AI39&amp;0)/10)&lt;&gt;"",0,0),1)</f>
        <v>0</v>
      </c>
      <c r="AJ39" s="134">
        <f ca="1">IFERROR(IF(N(VALUE(Verifica!AJ39&amp;0)/10)&lt;&gt;"",0,0),1)</f>
        <v>0</v>
      </c>
      <c r="AK39" s="134">
        <f ca="1">IFERROR(IF(N(VALUE(Verifica!AK39&amp;0)/10)&lt;&gt;"",0,0),1)</f>
        <v>0</v>
      </c>
      <c r="AL39" s="134">
        <f ca="1">IFERROR(IF(N(VALUE(Verifica!AL39&amp;0)/10)&lt;&gt;"",0,0),1)</f>
        <v>0</v>
      </c>
      <c r="AM39" s="134">
        <f ca="1">IFERROR(IF(N(VALUE(Verifica!AM39&amp;0)/10)&lt;&gt;"",0,0),1)</f>
        <v>0</v>
      </c>
      <c r="AN39" s="134">
        <f ca="1">IFERROR(IF(N(VALUE(Verifica!AN39&amp;0)/10)&lt;&gt;"",0,0),1)</f>
        <v>0</v>
      </c>
      <c r="AO39" s="134">
        <f ca="1">IFERROR(IF(N(VALUE(Verifica!AO39&amp;0)/10)&lt;&gt;"",0,0),1)</f>
        <v>0</v>
      </c>
      <c r="AP39" s="134">
        <f ca="1">IFERROR(IF(N(VALUE(Verifica!AP39&amp;0)/10)&lt;&gt;"",0,0),1)</f>
        <v>0</v>
      </c>
      <c r="AQ39" s="134">
        <f ca="1">IFERROR(IF(N(VALUE(Verifica!AQ39&amp;0)/10)&lt;&gt;"",0,0),1)</f>
        <v>0</v>
      </c>
      <c r="AR39" s="134">
        <f ca="1">IFERROR(IF(N(VALUE(Verifica!AR39&amp;0)/10)&lt;&gt;"",0,0),1)</f>
        <v>0</v>
      </c>
      <c r="AS39" s="134">
        <f ca="1">IFERROR(IF(N(VALUE(Verifica!AS39&amp;0)/10)&lt;&gt;"",0,0),1)</f>
        <v>0</v>
      </c>
      <c r="AT39" s="134">
        <f ca="1">IFERROR(IF(N(VALUE(Verifica!AT39&amp;0)/10)&lt;&gt;"",0,0),1)</f>
        <v>0</v>
      </c>
      <c r="AU39" s="134">
        <f ca="1">IFERROR(IF(N(VALUE(Verifica!AU39&amp;0)/10)&lt;&gt;"",0,0),1)</f>
        <v>0</v>
      </c>
      <c r="AV39" s="134">
        <f ca="1">IFERROR(IF(N(VALUE(Verifica!AV39&amp;0)/10)&lt;&gt;"",0,0),1)</f>
        <v>0</v>
      </c>
      <c r="AW39" s="134">
        <f ca="1">IFERROR(IF(N(VALUE(Verifica!AW39&amp;0)/10)&lt;&gt;"",0,0),1)</f>
        <v>0</v>
      </c>
      <c r="AX39" s="134">
        <f ca="1">IFERROR(IF(N(VALUE(Verifica!AX39&amp;0)/10)&lt;&gt;"",0,0),1)</f>
        <v>0</v>
      </c>
      <c r="AY39" s="134">
        <f ca="1">IFERROR(IF(N(VALUE(Verifica!AY39&amp;0)/10)&lt;&gt;"",0,0),1)</f>
        <v>0</v>
      </c>
      <c r="AZ39" s="134">
        <f ca="1">IFERROR(IF(N(VALUE(Verifica!AZ39&amp;0)/10)&lt;&gt;"",0,0),1)</f>
        <v>0</v>
      </c>
      <c r="BA39" s="134">
        <f ca="1">IFERROR(IF(N(VALUE(Verifica!BA39&amp;0)/10)&lt;&gt;"",0,0),1)</f>
        <v>0</v>
      </c>
      <c r="BB39" s="134">
        <f ca="1">IFERROR(IF(N(VALUE(Verifica!BB39&amp;0)/10)&lt;&gt;"",0,0),1)</f>
        <v>0</v>
      </c>
      <c r="BC39" s="134">
        <f ca="1">IFERROR(IF(N(VALUE(Verifica!BC39&amp;0)/10)&lt;&gt;"",0,0),1)</f>
        <v>0</v>
      </c>
      <c r="BD39" s="134">
        <f ca="1">IFERROR(IF(N(VALUE(Verifica!BD39&amp;0)/10)&lt;&gt;"",0,0),1)</f>
        <v>0</v>
      </c>
      <c r="BE39" s="134">
        <f ca="1">IFERROR(IF(N(VALUE(Verifica!BE39&amp;0)/10)&lt;&gt;"",0,0),1)</f>
        <v>0</v>
      </c>
      <c r="BF39" s="134">
        <f ca="1">IFERROR(IF(N(VALUE(Verifica!BF39&amp;0)/10)&lt;&gt;"",0,0),1)</f>
        <v>0</v>
      </c>
      <c r="BG39" s="134">
        <f ca="1">IFERROR(IF(N(VALUE(Verifica!BG39&amp;0)/10)&lt;&gt;"",0,0),1)</f>
        <v>0</v>
      </c>
      <c r="BH39" s="134">
        <f ca="1">IFERROR(IF(N(VALUE(Verifica!BH39&amp;0)/10)&lt;&gt;"",0,0),1)</f>
        <v>0</v>
      </c>
      <c r="BI39" s="134">
        <f ca="1">IFERROR(IF(N(VALUE(Verifica!BI39&amp;0)/10)&lt;&gt;"",0,0),1)</f>
        <v>0</v>
      </c>
      <c r="BJ39" s="134">
        <f ca="1">IFERROR(IF(N(VALUE(Verifica!BJ39&amp;0)/10)&lt;&gt;"",0,0),1)</f>
        <v>0</v>
      </c>
      <c r="BK39" s="134">
        <f ca="1">IFERROR(IF(N(VALUE(Verifica!BK39&amp;0)/10)&lt;&gt;"",0,0),1)</f>
        <v>0</v>
      </c>
      <c r="BL39" s="134">
        <f ca="1">IFERROR(IF(N(VALUE(Verifica!BL39&amp;0)/10)&lt;&gt;"",0,0),1)</f>
        <v>0</v>
      </c>
      <c r="BM39" s="134">
        <f ca="1">IFERROR(IF(N(VALUE(Verifica!BM39&amp;0)/10)&lt;&gt;"",0,0),1)</f>
        <v>0</v>
      </c>
      <c r="BN39" s="134">
        <f ca="1">IFERROR(IF(N(VALUE(Verifica!BN39&amp;0)/10)&lt;&gt;"",0,0),1)</f>
        <v>0</v>
      </c>
      <c r="BO39" s="134">
        <f ca="1">IFERROR(IF(N(VALUE(Verifica!BO39&amp;0)/10)&lt;&gt;"",0,0),1)</f>
        <v>0</v>
      </c>
      <c r="BP39" s="134">
        <f ca="1">IFERROR(IF(N(VALUE(Verifica!BP39&amp;0)/10)&lt;&gt;"",0,0),1)</f>
        <v>0</v>
      </c>
      <c r="BQ39" s="134">
        <f ca="1">IFERROR(IF(N(VALUE(Verifica!BQ39&amp;0)/10)&lt;&gt;"",0,0),1)</f>
        <v>0</v>
      </c>
      <c r="BR39" s="134">
        <f ca="1">IFERROR(IF(N(VALUE(Verifica!BR39&amp;0)/10)&lt;&gt;"",0,0),1)</f>
        <v>0</v>
      </c>
      <c r="BS39" s="134">
        <f ca="1">IFERROR(IF(N(VALUE(Verifica!BS39&amp;0)/10)&lt;&gt;"",0,0),1)</f>
        <v>0</v>
      </c>
      <c r="BT39" s="134">
        <f ca="1">IFERROR(IF(N(VALUE(Verifica!BT39&amp;0)/10)&lt;&gt;"",0,0),1)</f>
        <v>0</v>
      </c>
      <c r="BU39" s="134">
        <f ca="1">IFERROR(IF(N(VALUE(Verifica!BU39&amp;0)/10)&lt;&gt;"",0,0),1)</f>
        <v>0</v>
      </c>
      <c r="BV39" s="134">
        <f ca="1">IFERROR(IF(N(VALUE(Verifica!BV39&amp;0)/10)&lt;&gt;"",0,0),1)</f>
        <v>0</v>
      </c>
      <c r="BW39" s="134">
        <f ca="1">IFERROR(IF(N(VALUE(Verifica!BW39&amp;0)/10)&lt;&gt;"",0,0),1)</f>
        <v>0</v>
      </c>
      <c r="BX39" s="134">
        <f ca="1">IFERROR(IF(N(VALUE(Verifica!BX39&amp;0)/10)&lt;&gt;"",0,0),1)</f>
        <v>0</v>
      </c>
      <c r="BY39" s="134">
        <f ca="1">IFERROR(IF(N(VALUE(Verifica!BY39&amp;0)/10)&lt;&gt;"",0,0),1)</f>
        <v>0</v>
      </c>
      <c r="BZ39" s="134">
        <f ca="1">IFERROR(IF(N(VALUE(Verifica!BZ39&amp;0)/10)&lt;&gt;"",0,0),1)</f>
        <v>0</v>
      </c>
      <c r="CA39" s="134">
        <f ca="1">IFERROR(IF(N(VALUE(Verifica!CA39&amp;0)/10)&lt;&gt;"",0,0),1)</f>
        <v>0</v>
      </c>
      <c r="CB39" s="134">
        <f ca="1">IFERROR(IF(N(VALUE(Verifica!CB39&amp;0)/10)&lt;&gt;"",0,0),1)</f>
        <v>0</v>
      </c>
      <c r="CC39" s="134">
        <f ca="1">IFERROR(IF(N(VALUE(Verifica!CC39&amp;0)/10)&lt;&gt;"",0,0),1)</f>
        <v>0</v>
      </c>
      <c r="CD39" s="134">
        <f ca="1">IFERROR(IF(N(VALUE(Verifica!CD39&amp;0)/10)&lt;&gt;"",0,0),1)</f>
        <v>0</v>
      </c>
      <c r="CE39" s="134">
        <f ca="1">IFERROR(IF(N(VALUE(Verifica!CE39&amp;0)/10)&lt;&gt;"",0,0),1)</f>
        <v>0</v>
      </c>
      <c r="CF39" s="134">
        <f ca="1">IFERROR(IF(N(VALUE(Verifica!CF39&amp;0)/10)&lt;&gt;"",0,0),1)</f>
        <v>0</v>
      </c>
      <c r="CG39" s="134">
        <f ca="1">IFERROR(IF(N(VALUE(Verifica!CG39&amp;0)/10)&lt;&gt;"",0,0),1)</f>
        <v>0</v>
      </c>
      <c r="CH39" s="134">
        <f ca="1">IFERROR(IF(N(VALUE(Verifica!CH39&amp;0)/10)&lt;&gt;"",0,0),1)</f>
        <v>0</v>
      </c>
      <c r="CI39" s="134">
        <f ca="1">IFERROR(IF(N(VALUE(Verifica!CI39&amp;0)/10)&lt;&gt;"",0,0),1)</f>
        <v>0</v>
      </c>
      <c r="CJ39" s="134">
        <f ca="1">IFERROR(IF(N(VALUE(Verifica!CJ39&amp;0)/10)&lt;&gt;"",0,0),1)</f>
        <v>0</v>
      </c>
      <c r="CK39" s="134">
        <f ca="1">IFERROR(IF(N(VALUE(Verifica!CK39&amp;0)/10)&lt;&gt;"",0,0),1)</f>
        <v>0</v>
      </c>
      <c r="CL39" s="134">
        <f ca="1">IFERROR(IF(N(VALUE(Verifica!CL39&amp;0)/10)&lt;&gt;"",0,0),1)</f>
        <v>0</v>
      </c>
      <c r="CM39" s="134">
        <f ca="1">IFERROR(IF(N(VALUE(Verifica!CM39&amp;0)/10)&lt;&gt;"",0,0),1)</f>
        <v>0</v>
      </c>
      <c r="CN39" s="134">
        <f ca="1">IFERROR(IF(N(VALUE(Verifica!CN39&amp;0)/10)&lt;&gt;"",0,0),1)</f>
        <v>0</v>
      </c>
      <c r="CO39" s="134">
        <f ca="1">IFERROR(IF(N(VALUE(Verifica!CO39&amp;0)/10)&lt;&gt;"",0,0),1)</f>
        <v>0</v>
      </c>
      <c r="CP39" s="134">
        <f ca="1">IFERROR(IF(N(VALUE(Verifica!CP39&amp;0)/10)&lt;&gt;"",0,0),1)</f>
        <v>0</v>
      </c>
      <c r="CQ39" s="134">
        <f ca="1">IFERROR(IF(N(VALUE(Verifica!CQ39&amp;0)/10)&lt;&gt;"",0,0),1)</f>
        <v>0</v>
      </c>
      <c r="CR39" s="134">
        <f ca="1">IFERROR(IF(N(VALUE(Verifica!CR39&amp;0)/10)&lt;&gt;"",0,0),1)</f>
        <v>0</v>
      </c>
      <c r="CS39" s="134">
        <f ca="1">IFERROR(IF(N(VALUE(Verifica!CS39&amp;0)/10)&lt;&gt;"",0,0),1)</f>
        <v>0</v>
      </c>
      <c r="CT39" s="134">
        <f ca="1">IFERROR(IF(N(VALUE(Verifica!CT39&amp;0)/10)&lt;&gt;"",0,0),1)</f>
        <v>0</v>
      </c>
      <c r="CU39" s="134">
        <f ca="1">IFERROR(IF(N(VALUE(Verifica!CU39&amp;0)/10)&lt;&gt;"",0,0),1)</f>
        <v>0</v>
      </c>
      <c r="CV39" s="134">
        <f ca="1">IFERROR(IF(N(VALUE(Verifica!CV39&amp;0)/10)&lt;&gt;"",0,0),1)</f>
        <v>0</v>
      </c>
      <c r="CW39" s="134">
        <f ca="1">IFERROR(IF(N(VALUE(Verifica!CW39&amp;0)/10)&lt;&gt;"",0,0),1)</f>
        <v>0</v>
      </c>
      <c r="CX39" s="134">
        <f ca="1">IFERROR(IF(N(VALUE(Verifica!CX39&amp;0)/10)&lt;&gt;"",0,0),1)</f>
        <v>0</v>
      </c>
      <c r="CY39" s="134">
        <f ca="1">IFERROR(IF(N(VALUE(Verifica!CY39&amp;0)/10)&lt;&gt;"",0,0),1)</f>
        <v>0</v>
      </c>
      <c r="CZ39" s="134">
        <f ca="1">IFERROR(IF(N(VALUE(Verifica!CZ39&amp;0)/10)&lt;&gt;"",0,0),1)</f>
        <v>0</v>
      </c>
      <c r="DA39" s="134">
        <f ca="1">IFERROR(IF(N(VALUE(Verifica!DA39&amp;0)/10)&lt;&gt;"",0,0),1)</f>
        <v>0</v>
      </c>
      <c r="DB39" s="134">
        <f ca="1">IFERROR(IF(N(VALUE(Verifica!DB39&amp;0)/10)&lt;&gt;"",0,0),1)</f>
        <v>0</v>
      </c>
    </row>
    <row r="40" spans="1:106">
      <c r="A40" t="str">
        <f>Verifica!A40</f>
        <v>LARG.</v>
      </c>
      <c r="B40" s="466" t="s">
        <v>467</v>
      </c>
      <c r="C40" s="466"/>
      <c r="D40" s="466"/>
      <c r="E40" s="466"/>
      <c r="F40" s="101">
        <f t="shared" ca="1" si="2"/>
        <v>0</v>
      </c>
      <c r="G40" s="134">
        <f ca="1">IFERROR(IF(N(VALUE(Verifica!G40&amp;0)/10)&lt;&gt;"",0,0),1)</f>
        <v>0</v>
      </c>
      <c r="H40" s="134">
        <f ca="1">IFERROR(IF(N(VALUE(Verifica!H40&amp;0)/10)&lt;&gt;"",0,0),1)</f>
        <v>0</v>
      </c>
      <c r="I40" s="134">
        <f ca="1">IFERROR(IF(N(VALUE(Verifica!I40&amp;0)/10)&lt;&gt;"",0,0),1)</f>
        <v>0</v>
      </c>
      <c r="J40" s="134">
        <f ca="1">IFERROR(IF(N(VALUE(Verifica!J40&amp;0)/10)&lt;&gt;"",0,0),1)</f>
        <v>0</v>
      </c>
      <c r="K40" s="134">
        <f ca="1">IFERROR(IF(N(VALUE(Verifica!K40&amp;0)/10)&lt;&gt;"",0,0),1)</f>
        <v>0</v>
      </c>
      <c r="L40" s="134">
        <f ca="1">IFERROR(IF(N(VALUE(Verifica!L40&amp;0)/10)&lt;&gt;"",0,0),1)</f>
        <v>0</v>
      </c>
      <c r="M40" s="134">
        <f ca="1">IFERROR(IF(N(VALUE(Verifica!M40&amp;0)/10)&lt;&gt;"",0,0),1)</f>
        <v>0</v>
      </c>
      <c r="N40" s="134">
        <f ca="1">IFERROR(IF(N(VALUE(Verifica!N40&amp;0)/10)&lt;&gt;"",0,0),1)</f>
        <v>0</v>
      </c>
      <c r="O40" s="134">
        <f ca="1">IFERROR(IF(N(VALUE(Verifica!O40&amp;0)/10)&lt;&gt;"",0,0),1)</f>
        <v>0</v>
      </c>
      <c r="P40" s="134">
        <f ca="1">IFERROR(IF(N(VALUE(Verifica!P40&amp;0)/10)&lt;&gt;"",0,0),1)</f>
        <v>0</v>
      </c>
      <c r="Q40" s="134">
        <f ca="1">IFERROR(IF(N(VALUE(Verifica!Q40&amp;0)/10)&lt;&gt;"",0,0),1)</f>
        <v>0</v>
      </c>
      <c r="R40" s="134">
        <f ca="1">IFERROR(IF(N(VALUE(Verifica!R40&amp;0)/10)&lt;&gt;"",0,0),1)</f>
        <v>0</v>
      </c>
      <c r="S40" s="134">
        <f ca="1">IFERROR(IF(N(VALUE(Verifica!S40&amp;0)/10)&lt;&gt;"",0,0),1)</f>
        <v>0</v>
      </c>
      <c r="T40" s="134">
        <f ca="1">IFERROR(IF(N(VALUE(Verifica!T40&amp;0)/10)&lt;&gt;"",0,0),1)</f>
        <v>0</v>
      </c>
      <c r="U40" s="134">
        <f ca="1">IFERROR(IF(N(VALUE(Verifica!U40&amp;0)/10)&lt;&gt;"",0,0),1)</f>
        <v>0</v>
      </c>
      <c r="V40" s="134">
        <f ca="1">IFERROR(IF(N(VALUE(Verifica!V40&amp;0)/10)&lt;&gt;"",0,0),1)</f>
        <v>0</v>
      </c>
      <c r="W40" s="134">
        <f ca="1">IFERROR(IF(N(VALUE(Verifica!W40&amp;0)/10)&lt;&gt;"",0,0),1)</f>
        <v>0</v>
      </c>
      <c r="X40" s="134">
        <f ca="1">IFERROR(IF(N(VALUE(Verifica!X40&amp;0)/10)&lt;&gt;"",0,0),1)</f>
        <v>0</v>
      </c>
      <c r="Y40" s="134">
        <f ca="1">IFERROR(IF(N(VALUE(Verifica!Y40&amp;0)/10)&lt;&gt;"",0,0),1)</f>
        <v>0</v>
      </c>
      <c r="Z40" s="134">
        <f ca="1">IFERROR(IF(N(VALUE(Verifica!Z40&amp;0)/10)&lt;&gt;"",0,0),1)</f>
        <v>0</v>
      </c>
      <c r="AA40" s="134">
        <f ca="1">IFERROR(IF(N(VALUE(Verifica!AA40&amp;0)/10)&lt;&gt;"",0,0),1)</f>
        <v>0</v>
      </c>
      <c r="AB40" s="134">
        <f ca="1">IFERROR(IF(N(VALUE(Verifica!AB40&amp;0)/10)&lt;&gt;"",0,0),1)</f>
        <v>0</v>
      </c>
      <c r="AC40" s="134">
        <f ca="1">IFERROR(IF(N(VALUE(Verifica!AC40&amp;0)/10)&lt;&gt;"",0,0),1)</f>
        <v>0</v>
      </c>
      <c r="AD40" s="134">
        <f ca="1">IFERROR(IF(N(VALUE(Verifica!AD40&amp;0)/10)&lt;&gt;"",0,0),1)</f>
        <v>0</v>
      </c>
      <c r="AE40" s="134">
        <f ca="1">IFERROR(IF(N(VALUE(Verifica!AE40&amp;0)/10)&lt;&gt;"",0,0),1)</f>
        <v>0</v>
      </c>
      <c r="AF40" s="134">
        <f ca="1">IFERROR(IF(N(VALUE(Verifica!AF40&amp;0)/10)&lt;&gt;"",0,0),1)</f>
        <v>0</v>
      </c>
      <c r="AG40" s="134">
        <f ca="1">IFERROR(IF(N(VALUE(Verifica!AG40&amp;0)/10)&lt;&gt;"",0,0),1)</f>
        <v>0</v>
      </c>
      <c r="AH40" s="134">
        <f ca="1">IFERROR(IF(N(VALUE(Verifica!AH40&amp;0)/10)&lt;&gt;"",0,0),1)</f>
        <v>0</v>
      </c>
      <c r="AI40" s="134">
        <f ca="1">IFERROR(IF(N(VALUE(Verifica!AI40&amp;0)/10)&lt;&gt;"",0,0),1)</f>
        <v>0</v>
      </c>
      <c r="AJ40" s="134">
        <f ca="1">IFERROR(IF(N(VALUE(Verifica!AJ40&amp;0)/10)&lt;&gt;"",0,0),1)</f>
        <v>0</v>
      </c>
      <c r="AK40" s="134">
        <f ca="1">IFERROR(IF(N(VALUE(Verifica!AK40&amp;0)/10)&lt;&gt;"",0,0),1)</f>
        <v>0</v>
      </c>
      <c r="AL40" s="134">
        <f ca="1">IFERROR(IF(N(VALUE(Verifica!AL40&amp;0)/10)&lt;&gt;"",0,0),1)</f>
        <v>0</v>
      </c>
      <c r="AM40" s="134">
        <f ca="1">IFERROR(IF(N(VALUE(Verifica!AM40&amp;0)/10)&lt;&gt;"",0,0),1)</f>
        <v>0</v>
      </c>
      <c r="AN40" s="134">
        <f ca="1">IFERROR(IF(N(VALUE(Verifica!AN40&amp;0)/10)&lt;&gt;"",0,0),1)</f>
        <v>0</v>
      </c>
      <c r="AO40" s="134">
        <f ca="1">IFERROR(IF(N(VALUE(Verifica!AO40&amp;0)/10)&lt;&gt;"",0,0),1)</f>
        <v>0</v>
      </c>
      <c r="AP40" s="134">
        <f ca="1">IFERROR(IF(N(VALUE(Verifica!AP40&amp;0)/10)&lt;&gt;"",0,0),1)</f>
        <v>0</v>
      </c>
      <c r="AQ40" s="134">
        <f ca="1">IFERROR(IF(N(VALUE(Verifica!AQ40&amp;0)/10)&lt;&gt;"",0,0),1)</f>
        <v>0</v>
      </c>
      <c r="AR40" s="134">
        <f ca="1">IFERROR(IF(N(VALUE(Verifica!AR40&amp;0)/10)&lt;&gt;"",0,0),1)</f>
        <v>0</v>
      </c>
      <c r="AS40" s="134">
        <f ca="1">IFERROR(IF(N(VALUE(Verifica!AS40&amp;0)/10)&lt;&gt;"",0,0),1)</f>
        <v>0</v>
      </c>
      <c r="AT40" s="134">
        <f ca="1">IFERROR(IF(N(VALUE(Verifica!AT40&amp;0)/10)&lt;&gt;"",0,0),1)</f>
        <v>0</v>
      </c>
      <c r="AU40" s="134">
        <f ca="1">IFERROR(IF(N(VALUE(Verifica!AU40&amp;0)/10)&lt;&gt;"",0,0),1)</f>
        <v>0</v>
      </c>
      <c r="AV40" s="134">
        <f ca="1">IFERROR(IF(N(VALUE(Verifica!AV40&amp;0)/10)&lt;&gt;"",0,0),1)</f>
        <v>0</v>
      </c>
      <c r="AW40" s="134">
        <f ca="1">IFERROR(IF(N(VALUE(Verifica!AW40&amp;0)/10)&lt;&gt;"",0,0),1)</f>
        <v>0</v>
      </c>
      <c r="AX40" s="134">
        <f ca="1">IFERROR(IF(N(VALUE(Verifica!AX40&amp;0)/10)&lt;&gt;"",0,0),1)</f>
        <v>0</v>
      </c>
      <c r="AY40" s="134">
        <f ca="1">IFERROR(IF(N(VALUE(Verifica!AY40&amp;0)/10)&lt;&gt;"",0,0),1)</f>
        <v>0</v>
      </c>
      <c r="AZ40" s="134">
        <f ca="1">IFERROR(IF(N(VALUE(Verifica!AZ40&amp;0)/10)&lt;&gt;"",0,0),1)</f>
        <v>0</v>
      </c>
      <c r="BA40" s="134">
        <f ca="1">IFERROR(IF(N(VALUE(Verifica!BA40&amp;0)/10)&lt;&gt;"",0,0),1)</f>
        <v>0</v>
      </c>
      <c r="BB40" s="134">
        <f ca="1">IFERROR(IF(N(VALUE(Verifica!BB40&amp;0)/10)&lt;&gt;"",0,0),1)</f>
        <v>0</v>
      </c>
      <c r="BC40" s="134">
        <f ca="1">IFERROR(IF(N(VALUE(Verifica!BC40&amp;0)/10)&lt;&gt;"",0,0),1)</f>
        <v>0</v>
      </c>
      <c r="BD40" s="134">
        <f ca="1">IFERROR(IF(N(VALUE(Verifica!BD40&amp;0)/10)&lt;&gt;"",0,0),1)</f>
        <v>0</v>
      </c>
      <c r="BE40" s="134">
        <f ca="1">IFERROR(IF(N(VALUE(Verifica!BE40&amp;0)/10)&lt;&gt;"",0,0),1)</f>
        <v>0</v>
      </c>
      <c r="BF40" s="134">
        <f ca="1">IFERROR(IF(N(VALUE(Verifica!BF40&amp;0)/10)&lt;&gt;"",0,0),1)</f>
        <v>0</v>
      </c>
      <c r="BG40" s="134">
        <f ca="1">IFERROR(IF(N(VALUE(Verifica!BG40&amp;0)/10)&lt;&gt;"",0,0),1)</f>
        <v>0</v>
      </c>
      <c r="BH40" s="134">
        <f ca="1">IFERROR(IF(N(VALUE(Verifica!BH40&amp;0)/10)&lt;&gt;"",0,0),1)</f>
        <v>0</v>
      </c>
      <c r="BI40" s="134">
        <f ca="1">IFERROR(IF(N(VALUE(Verifica!BI40&amp;0)/10)&lt;&gt;"",0,0),1)</f>
        <v>0</v>
      </c>
      <c r="BJ40" s="134">
        <f ca="1">IFERROR(IF(N(VALUE(Verifica!BJ40&amp;0)/10)&lt;&gt;"",0,0),1)</f>
        <v>0</v>
      </c>
      <c r="BK40" s="134">
        <f ca="1">IFERROR(IF(N(VALUE(Verifica!BK40&amp;0)/10)&lt;&gt;"",0,0),1)</f>
        <v>0</v>
      </c>
      <c r="BL40" s="134">
        <f ca="1">IFERROR(IF(N(VALUE(Verifica!BL40&amp;0)/10)&lt;&gt;"",0,0),1)</f>
        <v>0</v>
      </c>
      <c r="BM40" s="134">
        <f ca="1">IFERROR(IF(N(VALUE(Verifica!BM40&amp;0)/10)&lt;&gt;"",0,0),1)</f>
        <v>0</v>
      </c>
      <c r="BN40" s="134">
        <f ca="1">IFERROR(IF(N(VALUE(Verifica!BN40&amp;0)/10)&lt;&gt;"",0,0),1)</f>
        <v>0</v>
      </c>
      <c r="BO40" s="134">
        <f ca="1">IFERROR(IF(N(VALUE(Verifica!BO40&amp;0)/10)&lt;&gt;"",0,0),1)</f>
        <v>0</v>
      </c>
      <c r="BP40" s="134">
        <f ca="1">IFERROR(IF(N(VALUE(Verifica!BP40&amp;0)/10)&lt;&gt;"",0,0),1)</f>
        <v>0</v>
      </c>
      <c r="BQ40" s="134">
        <f ca="1">IFERROR(IF(N(VALUE(Verifica!BQ40&amp;0)/10)&lt;&gt;"",0,0),1)</f>
        <v>0</v>
      </c>
      <c r="BR40" s="134">
        <f ca="1">IFERROR(IF(N(VALUE(Verifica!BR40&amp;0)/10)&lt;&gt;"",0,0),1)</f>
        <v>0</v>
      </c>
      <c r="BS40" s="134">
        <f ca="1">IFERROR(IF(N(VALUE(Verifica!BS40&amp;0)/10)&lt;&gt;"",0,0),1)</f>
        <v>0</v>
      </c>
      <c r="BT40" s="134">
        <f ca="1">IFERROR(IF(N(VALUE(Verifica!BT40&amp;0)/10)&lt;&gt;"",0,0),1)</f>
        <v>0</v>
      </c>
      <c r="BU40" s="134">
        <f ca="1">IFERROR(IF(N(VALUE(Verifica!BU40&amp;0)/10)&lt;&gt;"",0,0),1)</f>
        <v>0</v>
      </c>
      <c r="BV40" s="134">
        <f ca="1">IFERROR(IF(N(VALUE(Verifica!BV40&amp;0)/10)&lt;&gt;"",0,0),1)</f>
        <v>0</v>
      </c>
      <c r="BW40" s="134">
        <f ca="1">IFERROR(IF(N(VALUE(Verifica!BW40&amp;0)/10)&lt;&gt;"",0,0),1)</f>
        <v>0</v>
      </c>
      <c r="BX40" s="134">
        <f ca="1">IFERROR(IF(N(VALUE(Verifica!BX40&amp;0)/10)&lt;&gt;"",0,0),1)</f>
        <v>0</v>
      </c>
      <c r="BY40" s="134">
        <f ca="1">IFERROR(IF(N(VALUE(Verifica!BY40&amp;0)/10)&lt;&gt;"",0,0),1)</f>
        <v>0</v>
      </c>
      <c r="BZ40" s="134">
        <f ca="1">IFERROR(IF(N(VALUE(Verifica!BZ40&amp;0)/10)&lt;&gt;"",0,0),1)</f>
        <v>0</v>
      </c>
      <c r="CA40" s="134">
        <f ca="1">IFERROR(IF(N(VALUE(Verifica!CA40&amp;0)/10)&lt;&gt;"",0,0),1)</f>
        <v>0</v>
      </c>
      <c r="CB40" s="134">
        <f ca="1">IFERROR(IF(N(VALUE(Verifica!CB40&amp;0)/10)&lt;&gt;"",0,0),1)</f>
        <v>0</v>
      </c>
      <c r="CC40" s="134">
        <f ca="1">IFERROR(IF(N(VALUE(Verifica!CC40&amp;0)/10)&lt;&gt;"",0,0),1)</f>
        <v>0</v>
      </c>
      <c r="CD40" s="134">
        <f ca="1">IFERROR(IF(N(VALUE(Verifica!CD40&amp;0)/10)&lt;&gt;"",0,0),1)</f>
        <v>0</v>
      </c>
      <c r="CE40" s="134">
        <f ca="1">IFERROR(IF(N(VALUE(Verifica!CE40&amp;0)/10)&lt;&gt;"",0,0),1)</f>
        <v>0</v>
      </c>
      <c r="CF40" s="134">
        <f ca="1">IFERROR(IF(N(VALUE(Verifica!CF40&amp;0)/10)&lt;&gt;"",0,0),1)</f>
        <v>0</v>
      </c>
      <c r="CG40" s="134">
        <f ca="1">IFERROR(IF(N(VALUE(Verifica!CG40&amp;0)/10)&lt;&gt;"",0,0),1)</f>
        <v>0</v>
      </c>
      <c r="CH40" s="134">
        <f ca="1">IFERROR(IF(N(VALUE(Verifica!CH40&amp;0)/10)&lt;&gt;"",0,0),1)</f>
        <v>0</v>
      </c>
      <c r="CI40" s="134">
        <f ca="1">IFERROR(IF(N(VALUE(Verifica!CI40&amp;0)/10)&lt;&gt;"",0,0),1)</f>
        <v>0</v>
      </c>
      <c r="CJ40" s="134">
        <f ca="1">IFERROR(IF(N(VALUE(Verifica!CJ40&amp;0)/10)&lt;&gt;"",0,0),1)</f>
        <v>0</v>
      </c>
      <c r="CK40" s="134">
        <f ca="1">IFERROR(IF(N(VALUE(Verifica!CK40&amp;0)/10)&lt;&gt;"",0,0),1)</f>
        <v>0</v>
      </c>
      <c r="CL40" s="134">
        <f ca="1">IFERROR(IF(N(VALUE(Verifica!CL40&amp;0)/10)&lt;&gt;"",0,0),1)</f>
        <v>0</v>
      </c>
      <c r="CM40" s="134">
        <f ca="1">IFERROR(IF(N(VALUE(Verifica!CM40&amp;0)/10)&lt;&gt;"",0,0),1)</f>
        <v>0</v>
      </c>
      <c r="CN40" s="134">
        <f ca="1">IFERROR(IF(N(VALUE(Verifica!CN40&amp;0)/10)&lt;&gt;"",0,0),1)</f>
        <v>0</v>
      </c>
      <c r="CO40" s="134">
        <f ca="1">IFERROR(IF(N(VALUE(Verifica!CO40&amp;0)/10)&lt;&gt;"",0,0),1)</f>
        <v>0</v>
      </c>
      <c r="CP40" s="134">
        <f ca="1">IFERROR(IF(N(VALUE(Verifica!CP40&amp;0)/10)&lt;&gt;"",0,0),1)</f>
        <v>0</v>
      </c>
      <c r="CQ40" s="134">
        <f ca="1">IFERROR(IF(N(VALUE(Verifica!CQ40&amp;0)/10)&lt;&gt;"",0,0),1)</f>
        <v>0</v>
      </c>
      <c r="CR40" s="134">
        <f ca="1">IFERROR(IF(N(VALUE(Verifica!CR40&amp;0)/10)&lt;&gt;"",0,0),1)</f>
        <v>0</v>
      </c>
      <c r="CS40" s="134">
        <f ca="1">IFERROR(IF(N(VALUE(Verifica!CS40&amp;0)/10)&lt;&gt;"",0,0),1)</f>
        <v>0</v>
      </c>
      <c r="CT40" s="134">
        <f ca="1">IFERROR(IF(N(VALUE(Verifica!CT40&amp;0)/10)&lt;&gt;"",0,0),1)</f>
        <v>0</v>
      </c>
      <c r="CU40" s="134">
        <f ca="1">IFERROR(IF(N(VALUE(Verifica!CU40&amp;0)/10)&lt;&gt;"",0,0),1)</f>
        <v>0</v>
      </c>
      <c r="CV40" s="134">
        <f ca="1">IFERROR(IF(N(VALUE(Verifica!CV40&amp;0)/10)&lt;&gt;"",0,0),1)</f>
        <v>0</v>
      </c>
      <c r="CW40" s="134">
        <f ca="1">IFERROR(IF(N(VALUE(Verifica!CW40&amp;0)/10)&lt;&gt;"",0,0),1)</f>
        <v>0</v>
      </c>
      <c r="CX40" s="134">
        <f ca="1">IFERROR(IF(N(VALUE(Verifica!CX40&amp;0)/10)&lt;&gt;"",0,0),1)</f>
        <v>0</v>
      </c>
      <c r="CY40" s="134">
        <f ca="1">IFERROR(IF(N(VALUE(Verifica!CY40&amp;0)/10)&lt;&gt;"",0,0),1)</f>
        <v>0</v>
      </c>
      <c r="CZ40" s="134">
        <f ca="1">IFERROR(IF(N(VALUE(Verifica!CZ40&amp;0)/10)&lt;&gt;"",0,0),1)</f>
        <v>0</v>
      </c>
      <c r="DA40" s="134">
        <f ca="1">IFERROR(IF(N(VALUE(Verifica!DA40&amp;0)/10)&lt;&gt;"",0,0),1)</f>
        <v>0</v>
      </c>
      <c r="DB40" s="134">
        <f ca="1">IFERROR(IF(N(VALUE(Verifica!DB40&amp;0)/10)&lt;&gt;"",0,0),1)</f>
        <v>0</v>
      </c>
    </row>
    <row r="41" spans="1:106">
      <c r="A41" t="str">
        <f>Verifica!A41</f>
        <v>SBALZO</v>
      </c>
      <c r="B41" s="466" t="s">
        <v>468</v>
      </c>
      <c r="C41" s="466"/>
      <c r="D41" s="466"/>
      <c r="E41" s="466"/>
      <c r="F41" s="101">
        <f t="shared" ca="1" si="2"/>
        <v>0</v>
      </c>
      <c r="G41" s="134">
        <f ca="1">IF(N(VALUE(Verifica!G$43&amp;0)/10)+N(VALUE(Verifica!G$44&amp;0)/10)+N(VALUE(Verifica!G$45&amp;0)/10)+N(VALUE(Verifica!G$41&amp;0)/10)&lt;=N(VALUE(Verifica!G$39&amp;0)/10),0,1)</f>
        <v>0</v>
      </c>
      <c r="H41" s="134">
        <f ca="1">IF(N(VALUE(Verifica!H$43&amp;0)/10)+N(VALUE(Verifica!H$44&amp;0)/10)+N(VALUE(Verifica!H$45&amp;0)/10)+N(VALUE(Verifica!H$41&amp;0)/10)&lt;=N(VALUE(Verifica!H$39&amp;0)/10),0,1)</f>
        <v>0</v>
      </c>
      <c r="I41" s="134">
        <f ca="1">IF(N(VALUE(Verifica!I$43&amp;0)/10)+N(VALUE(Verifica!I$44&amp;0)/10)+N(VALUE(Verifica!I$45&amp;0)/10)+N(VALUE(Verifica!I$41&amp;0)/10)&lt;=N(VALUE(Verifica!I$39&amp;0)/10),0,1)</f>
        <v>0</v>
      </c>
      <c r="J41" s="134">
        <f ca="1">IF(N(VALUE(Verifica!J$43&amp;0)/10)+N(VALUE(Verifica!J$44&amp;0)/10)+N(VALUE(Verifica!J$45&amp;0)/10)+N(VALUE(Verifica!J$41&amp;0)/10)&lt;=N(VALUE(Verifica!J$39&amp;0)/10),0,1)</f>
        <v>0</v>
      </c>
      <c r="K41" s="134">
        <f ca="1">IF(N(VALUE(Verifica!K$43&amp;0)/10)+N(VALUE(Verifica!K$44&amp;0)/10)+N(VALUE(Verifica!K$45&amp;0)/10)+N(VALUE(Verifica!K$41&amp;0)/10)&lt;=N(VALUE(Verifica!K$39&amp;0)/10),0,1)</f>
        <v>0</v>
      </c>
      <c r="L41" s="134">
        <f ca="1">IF(N(VALUE(Verifica!L$43&amp;0)/10)+N(VALUE(Verifica!L$44&amp;0)/10)+N(VALUE(Verifica!L$45&amp;0)/10)+N(VALUE(Verifica!L$41&amp;0)/10)&lt;=N(VALUE(Verifica!L$39&amp;0)/10),0,1)</f>
        <v>0</v>
      </c>
      <c r="M41" s="134">
        <f ca="1">IF(N(VALUE(Verifica!M$43&amp;0)/10)+N(VALUE(Verifica!M$44&amp;0)/10)+N(VALUE(Verifica!M$45&amp;0)/10)+N(VALUE(Verifica!M$41&amp;0)/10)&lt;=N(VALUE(Verifica!M$39&amp;0)/10),0,1)</f>
        <v>0</v>
      </c>
      <c r="N41" s="134">
        <f ca="1">IF(N(VALUE(Verifica!N$43&amp;0)/10)+N(VALUE(Verifica!N$44&amp;0)/10)+N(VALUE(Verifica!N$45&amp;0)/10)+N(VALUE(Verifica!N$41&amp;0)/10)&lt;=N(VALUE(Verifica!N$39&amp;0)/10),0,1)</f>
        <v>0</v>
      </c>
      <c r="O41" s="134">
        <f ca="1">IF(N(VALUE(Verifica!O$43&amp;0)/10)+N(VALUE(Verifica!O$44&amp;0)/10)+N(VALUE(Verifica!O$45&amp;0)/10)+N(VALUE(Verifica!O$41&amp;0)/10)&lt;=N(VALUE(Verifica!O$39&amp;0)/10),0,1)</f>
        <v>0</v>
      </c>
      <c r="P41" s="134">
        <f ca="1">IF(N(VALUE(Verifica!P$43&amp;0)/10)+N(VALUE(Verifica!P$44&amp;0)/10)+N(VALUE(Verifica!P$45&amp;0)/10)+N(VALUE(Verifica!P$41&amp;0)/10)&lt;=N(VALUE(Verifica!P$39&amp;0)/10),0,1)</f>
        <v>0</v>
      </c>
      <c r="Q41" s="134">
        <f ca="1">IF(N(VALUE(Verifica!Q$43&amp;0)/10)+N(VALUE(Verifica!Q$44&amp;0)/10)+N(VALUE(Verifica!Q$45&amp;0)/10)+N(VALUE(Verifica!Q$41&amp;0)/10)&lt;=N(VALUE(Verifica!Q$39&amp;0)/10),0,1)</f>
        <v>0</v>
      </c>
      <c r="R41" s="134">
        <f ca="1">IF(N(VALUE(Verifica!R$43&amp;0)/10)+N(VALUE(Verifica!R$44&amp;0)/10)+N(VALUE(Verifica!R$45&amp;0)/10)+N(VALUE(Verifica!R$41&amp;0)/10)&lt;=N(VALUE(Verifica!R$39&amp;0)/10),0,1)</f>
        <v>0</v>
      </c>
      <c r="S41" s="134">
        <f ca="1">IF(N(VALUE(Verifica!S$43&amp;0)/10)+N(VALUE(Verifica!S$44&amp;0)/10)+N(VALUE(Verifica!S$45&amp;0)/10)+N(VALUE(Verifica!S$41&amp;0)/10)&lt;=N(VALUE(Verifica!S$39&amp;0)/10),0,1)</f>
        <v>0</v>
      </c>
      <c r="T41" s="134">
        <f ca="1">IF(N(VALUE(Verifica!T$43&amp;0)/10)+N(VALUE(Verifica!T$44&amp;0)/10)+N(VALUE(Verifica!T$45&amp;0)/10)+N(VALUE(Verifica!T$41&amp;0)/10)&lt;=N(VALUE(Verifica!T$39&amp;0)/10),0,1)</f>
        <v>0</v>
      </c>
      <c r="U41" s="134">
        <f ca="1">IF(N(VALUE(Verifica!U$43&amp;0)/10)+N(VALUE(Verifica!U$44&amp;0)/10)+N(VALUE(Verifica!U$45&amp;0)/10)+N(VALUE(Verifica!U$41&amp;0)/10)&lt;=N(VALUE(Verifica!U$39&amp;0)/10),0,1)</f>
        <v>0</v>
      </c>
      <c r="V41" s="134">
        <f ca="1">IF(N(VALUE(Verifica!V$43&amp;0)/10)+N(VALUE(Verifica!V$44&amp;0)/10)+N(VALUE(Verifica!V$45&amp;0)/10)+N(VALUE(Verifica!V$41&amp;0)/10)&lt;=N(VALUE(Verifica!V$39&amp;0)/10),0,1)</f>
        <v>0</v>
      </c>
      <c r="W41" s="134">
        <f ca="1">IF(N(VALUE(Verifica!W$43&amp;0)/10)+N(VALUE(Verifica!W$44&amp;0)/10)+N(VALUE(Verifica!W$45&amp;0)/10)+N(VALUE(Verifica!W$41&amp;0)/10)&lt;=N(VALUE(Verifica!W$39&amp;0)/10),0,1)</f>
        <v>0</v>
      </c>
      <c r="X41" s="134">
        <f ca="1">IF(N(VALUE(Verifica!X$43&amp;0)/10)+N(VALUE(Verifica!X$44&amp;0)/10)+N(VALUE(Verifica!X$45&amp;0)/10)+N(VALUE(Verifica!X$41&amp;0)/10)&lt;=N(VALUE(Verifica!X$39&amp;0)/10),0,1)</f>
        <v>0</v>
      </c>
      <c r="Y41" s="134">
        <f ca="1">IF(N(VALUE(Verifica!Y$43&amp;0)/10)+N(VALUE(Verifica!Y$44&amp;0)/10)+N(VALUE(Verifica!Y$45&amp;0)/10)+N(VALUE(Verifica!Y$41&amp;0)/10)&lt;=N(VALUE(Verifica!Y$39&amp;0)/10),0,1)</f>
        <v>0</v>
      </c>
      <c r="Z41" s="134">
        <f ca="1">IF(N(VALUE(Verifica!Z$43&amp;0)/10)+N(VALUE(Verifica!Z$44&amp;0)/10)+N(VALUE(Verifica!Z$45&amp;0)/10)+N(VALUE(Verifica!Z$41&amp;0)/10)&lt;=N(VALUE(Verifica!Z$39&amp;0)/10),0,1)</f>
        <v>0</v>
      </c>
      <c r="AA41" s="134">
        <f ca="1">IF(N(VALUE(Verifica!AA$43&amp;0)/10)+N(VALUE(Verifica!AA$44&amp;0)/10)+N(VALUE(Verifica!AA$45&amp;0)/10)+N(VALUE(Verifica!AA$41&amp;0)/10)&lt;=N(VALUE(Verifica!AA$39&amp;0)/10),0,1)</f>
        <v>0</v>
      </c>
      <c r="AB41" s="134">
        <f ca="1">IF(N(VALUE(Verifica!AB$43&amp;0)/10)+N(VALUE(Verifica!AB$44&amp;0)/10)+N(VALUE(Verifica!AB$45&amp;0)/10)+N(VALUE(Verifica!AB$41&amp;0)/10)&lt;=N(VALUE(Verifica!AB$39&amp;0)/10),0,1)</f>
        <v>0</v>
      </c>
      <c r="AC41" s="134">
        <f ca="1">IF(N(VALUE(Verifica!AC$43&amp;0)/10)+N(VALUE(Verifica!AC$44&amp;0)/10)+N(VALUE(Verifica!AC$45&amp;0)/10)+N(VALUE(Verifica!AC$41&amp;0)/10)&lt;=N(VALUE(Verifica!AC$39&amp;0)/10),0,1)</f>
        <v>0</v>
      </c>
      <c r="AD41" s="134">
        <f ca="1">IF(N(VALUE(Verifica!AD$43&amp;0)/10)+N(VALUE(Verifica!AD$44&amp;0)/10)+N(VALUE(Verifica!AD$45&amp;0)/10)+N(VALUE(Verifica!AD$41&amp;0)/10)&lt;=N(VALUE(Verifica!AD$39&amp;0)/10),0,1)</f>
        <v>0</v>
      </c>
      <c r="AE41" s="134">
        <f ca="1">IF(N(VALUE(Verifica!AE$43&amp;0)/10)+N(VALUE(Verifica!AE$44&amp;0)/10)+N(VALUE(Verifica!AE$45&amp;0)/10)+N(VALUE(Verifica!AE$41&amp;0)/10)&lt;=N(VALUE(Verifica!AE$39&amp;0)/10),0,1)</f>
        <v>0</v>
      </c>
      <c r="AF41" s="134">
        <f ca="1">IF(N(VALUE(Verifica!AF$43&amp;0)/10)+N(VALUE(Verifica!AF$44&amp;0)/10)+N(VALUE(Verifica!AF$45&amp;0)/10)+N(VALUE(Verifica!AF$41&amp;0)/10)&lt;=N(VALUE(Verifica!AF$39&amp;0)/10),0,1)</f>
        <v>0</v>
      </c>
      <c r="AG41" s="134">
        <f ca="1">IF(N(VALUE(Verifica!AG$43&amp;0)/10)+N(VALUE(Verifica!AG$44&amp;0)/10)+N(VALUE(Verifica!AG$45&amp;0)/10)+N(VALUE(Verifica!AG$41&amp;0)/10)&lt;=N(VALUE(Verifica!AG$39&amp;0)/10),0,1)</f>
        <v>0</v>
      </c>
      <c r="AH41" s="134">
        <f ca="1">IF(N(VALUE(Verifica!AH$43&amp;0)/10)+N(VALUE(Verifica!AH$44&amp;0)/10)+N(VALUE(Verifica!AH$45&amp;0)/10)+N(VALUE(Verifica!AH$41&amp;0)/10)&lt;=N(VALUE(Verifica!AH$39&amp;0)/10),0,1)</f>
        <v>0</v>
      </c>
      <c r="AI41" s="134">
        <f ca="1">IF(N(VALUE(Verifica!AI$43&amp;0)/10)+N(VALUE(Verifica!AI$44&amp;0)/10)+N(VALUE(Verifica!AI$45&amp;0)/10)+N(VALUE(Verifica!AI$41&amp;0)/10)&lt;=N(VALUE(Verifica!AI$39&amp;0)/10),0,1)</f>
        <v>0</v>
      </c>
      <c r="AJ41" s="134">
        <f ca="1">IF(N(VALUE(Verifica!AJ$43&amp;0)/10)+N(VALUE(Verifica!AJ$44&amp;0)/10)+N(VALUE(Verifica!AJ$45&amp;0)/10)+N(VALUE(Verifica!AJ$41&amp;0)/10)&lt;=N(VALUE(Verifica!AJ$39&amp;0)/10),0,1)</f>
        <v>0</v>
      </c>
      <c r="AK41" s="134">
        <f ca="1">IF(N(VALUE(Verifica!AK$43&amp;0)/10)+N(VALUE(Verifica!AK$44&amp;0)/10)+N(VALUE(Verifica!AK$45&amp;0)/10)+N(VALUE(Verifica!AK$41&amp;0)/10)&lt;=N(VALUE(Verifica!AK$39&amp;0)/10),0,1)</f>
        <v>0</v>
      </c>
      <c r="AL41" s="134">
        <f ca="1">IF(N(VALUE(Verifica!AL$43&amp;0)/10)+N(VALUE(Verifica!AL$44&amp;0)/10)+N(VALUE(Verifica!AL$45&amp;0)/10)+N(VALUE(Verifica!AL$41&amp;0)/10)&lt;=N(VALUE(Verifica!AL$39&amp;0)/10),0,1)</f>
        <v>0</v>
      </c>
      <c r="AM41" s="134">
        <f ca="1">IF(N(VALUE(Verifica!AM$43&amp;0)/10)+N(VALUE(Verifica!AM$44&amp;0)/10)+N(VALUE(Verifica!AM$45&amp;0)/10)+N(VALUE(Verifica!AM$41&amp;0)/10)&lt;=N(VALUE(Verifica!AM$39&amp;0)/10),0,1)</f>
        <v>0</v>
      </c>
      <c r="AN41" s="134">
        <f ca="1">IF(N(VALUE(Verifica!AN$43&amp;0)/10)+N(VALUE(Verifica!AN$44&amp;0)/10)+N(VALUE(Verifica!AN$45&amp;0)/10)+N(VALUE(Verifica!AN$41&amp;0)/10)&lt;=N(VALUE(Verifica!AN$39&amp;0)/10),0,1)</f>
        <v>0</v>
      </c>
      <c r="AO41" s="134">
        <f ca="1">IF(N(VALUE(Verifica!AO$43&amp;0)/10)+N(VALUE(Verifica!AO$44&amp;0)/10)+N(VALUE(Verifica!AO$45&amp;0)/10)+N(VALUE(Verifica!AO$41&amp;0)/10)&lt;=N(VALUE(Verifica!AO$39&amp;0)/10),0,1)</f>
        <v>0</v>
      </c>
      <c r="AP41" s="134">
        <f ca="1">IF(N(VALUE(Verifica!AP$43&amp;0)/10)+N(VALUE(Verifica!AP$44&amp;0)/10)+N(VALUE(Verifica!AP$45&amp;0)/10)+N(VALUE(Verifica!AP$41&amp;0)/10)&lt;=N(VALUE(Verifica!AP$39&amp;0)/10),0,1)</f>
        <v>0</v>
      </c>
      <c r="AQ41" s="134">
        <f ca="1">IF(N(VALUE(Verifica!AQ$43&amp;0)/10)+N(VALUE(Verifica!AQ$44&amp;0)/10)+N(VALUE(Verifica!AQ$45&amp;0)/10)+N(VALUE(Verifica!AQ$41&amp;0)/10)&lt;=N(VALUE(Verifica!AQ$39&amp;0)/10),0,1)</f>
        <v>0</v>
      </c>
      <c r="AR41" s="134">
        <f ca="1">IF(N(VALUE(Verifica!AR$43&amp;0)/10)+N(VALUE(Verifica!AR$44&amp;0)/10)+N(VALUE(Verifica!AR$45&amp;0)/10)+N(VALUE(Verifica!AR$41&amp;0)/10)&lt;=N(VALUE(Verifica!AR$39&amp;0)/10),0,1)</f>
        <v>0</v>
      </c>
      <c r="AS41" s="134">
        <f ca="1">IF(N(VALUE(Verifica!AS$43&amp;0)/10)+N(VALUE(Verifica!AS$44&amp;0)/10)+N(VALUE(Verifica!AS$45&amp;0)/10)+N(VALUE(Verifica!AS$41&amp;0)/10)&lt;=N(VALUE(Verifica!AS$39&amp;0)/10),0,1)</f>
        <v>0</v>
      </c>
      <c r="AT41" s="134">
        <f ca="1">IF(N(VALUE(Verifica!AT$43&amp;0)/10)+N(VALUE(Verifica!AT$44&amp;0)/10)+N(VALUE(Verifica!AT$45&amp;0)/10)+N(VALUE(Verifica!AT$41&amp;0)/10)&lt;=N(VALUE(Verifica!AT$39&amp;0)/10),0,1)</f>
        <v>0</v>
      </c>
      <c r="AU41" s="134">
        <f ca="1">IF(N(VALUE(Verifica!AU$43&amp;0)/10)+N(VALUE(Verifica!AU$44&amp;0)/10)+N(VALUE(Verifica!AU$45&amp;0)/10)+N(VALUE(Verifica!AU$41&amp;0)/10)&lt;=N(VALUE(Verifica!AU$39&amp;0)/10),0,1)</f>
        <v>0</v>
      </c>
      <c r="AV41" s="134">
        <f ca="1">IF(N(VALUE(Verifica!AV$43&amp;0)/10)+N(VALUE(Verifica!AV$44&amp;0)/10)+N(VALUE(Verifica!AV$45&amp;0)/10)+N(VALUE(Verifica!AV$41&amp;0)/10)&lt;=N(VALUE(Verifica!AV$39&amp;0)/10),0,1)</f>
        <v>0</v>
      </c>
      <c r="AW41" s="134">
        <f ca="1">IF(N(VALUE(Verifica!AW$43&amp;0)/10)+N(VALUE(Verifica!AW$44&amp;0)/10)+N(VALUE(Verifica!AW$45&amp;0)/10)+N(VALUE(Verifica!AW$41&amp;0)/10)&lt;=N(VALUE(Verifica!AW$39&amp;0)/10),0,1)</f>
        <v>0</v>
      </c>
      <c r="AX41" s="134">
        <f ca="1">IF(N(VALUE(Verifica!AX$43&amp;0)/10)+N(VALUE(Verifica!AX$44&amp;0)/10)+N(VALUE(Verifica!AX$45&amp;0)/10)+N(VALUE(Verifica!AX$41&amp;0)/10)&lt;=N(VALUE(Verifica!AX$39&amp;0)/10),0,1)</f>
        <v>0</v>
      </c>
      <c r="AY41" s="134">
        <f ca="1">IF(N(VALUE(Verifica!AY$43&amp;0)/10)+N(VALUE(Verifica!AY$44&amp;0)/10)+N(VALUE(Verifica!AY$45&amp;0)/10)+N(VALUE(Verifica!AY$41&amp;0)/10)&lt;=N(VALUE(Verifica!AY$39&amp;0)/10),0,1)</f>
        <v>0</v>
      </c>
      <c r="AZ41" s="134">
        <f ca="1">IF(N(VALUE(Verifica!AZ$43&amp;0)/10)+N(VALUE(Verifica!AZ$44&amp;0)/10)+N(VALUE(Verifica!AZ$45&amp;0)/10)+N(VALUE(Verifica!AZ$41&amp;0)/10)&lt;=N(VALUE(Verifica!AZ$39&amp;0)/10),0,1)</f>
        <v>0</v>
      </c>
      <c r="BA41" s="134">
        <f ca="1">IF(N(VALUE(Verifica!BA$43&amp;0)/10)+N(VALUE(Verifica!BA$44&amp;0)/10)+N(VALUE(Verifica!BA$45&amp;0)/10)+N(VALUE(Verifica!BA$41&amp;0)/10)&lt;=N(VALUE(Verifica!BA$39&amp;0)/10),0,1)</f>
        <v>0</v>
      </c>
      <c r="BB41" s="134">
        <f ca="1">IF(N(VALUE(Verifica!BB$43&amp;0)/10)+N(VALUE(Verifica!BB$44&amp;0)/10)+N(VALUE(Verifica!BB$45&amp;0)/10)+N(VALUE(Verifica!BB$41&amp;0)/10)&lt;=N(VALUE(Verifica!BB$39&amp;0)/10),0,1)</f>
        <v>0</v>
      </c>
      <c r="BC41" s="134">
        <f ca="1">IF(N(VALUE(Verifica!BC$43&amp;0)/10)+N(VALUE(Verifica!BC$44&amp;0)/10)+N(VALUE(Verifica!BC$45&amp;0)/10)+N(VALUE(Verifica!BC$41&amp;0)/10)&lt;=N(VALUE(Verifica!BC$39&amp;0)/10),0,1)</f>
        <v>0</v>
      </c>
      <c r="BD41" s="134">
        <f ca="1">IF(N(VALUE(Verifica!BD$43&amp;0)/10)+N(VALUE(Verifica!BD$44&amp;0)/10)+N(VALUE(Verifica!BD$45&amp;0)/10)+N(VALUE(Verifica!BD$41&amp;0)/10)&lt;=N(VALUE(Verifica!BD$39&amp;0)/10),0,1)</f>
        <v>0</v>
      </c>
      <c r="BE41" s="134">
        <f ca="1">IF(N(VALUE(Verifica!BE$43&amp;0)/10)+N(VALUE(Verifica!BE$44&amp;0)/10)+N(VALUE(Verifica!BE$45&amp;0)/10)+N(VALUE(Verifica!BE$41&amp;0)/10)&lt;=N(VALUE(Verifica!BE$39&amp;0)/10),0,1)</f>
        <v>0</v>
      </c>
      <c r="BF41" s="134">
        <f ca="1">IF(N(VALUE(Verifica!BF$43&amp;0)/10)+N(VALUE(Verifica!BF$44&amp;0)/10)+N(VALUE(Verifica!BF$45&amp;0)/10)+N(VALUE(Verifica!BF$41&amp;0)/10)&lt;=N(VALUE(Verifica!BF$39&amp;0)/10),0,1)</f>
        <v>0</v>
      </c>
      <c r="BG41" s="134">
        <f ca="1">IF(N(VALUE(Verifica!BG$43&amp;0)/10)+N(VALUE(Verifica!BG$44&amp;0)/10)+N(VALUE(Verifica!BG$45&amp;0)/10)+N(VALUE(Verifica!BG$41&amp;0)/10)&lt;=N(VALUE(Verifica!BG$39&amp;0)/10),0,1)</f>
        <v>0</v>
      </c>
      <c r="BH41" s="134">
        <f ca="1">IF(N(VALUE(Verifica!BH$43&amp;0)/10)+N(VALUE(Verifica!BH$44&amp;0)/10)+N(VALUE(Verifica!BH$45&amp;0)/10)+N(VALUE(Verifica!BH$41&amp;0)/10)&lt;=N(VALUE(Verifica!BH$39&amp;0)/10),0,1)</f>
        <v>0</v>
      </c>
      <c r="BI41" s="134">
        <f ca="1">IF(N(VALUE(Verifica!BI$43&amp;0)/10)+N(VALUE(Verifica!BI$44&amp;0)/10)+N(VALUE(Verifica!BI$45&amp;0)/10)+N(VALUE(Verifica!BI$41&amp;0)/10)&lt;=N(VALUE(Verifica!BI$39&amp;0)/10),0,1)</f>
        <v>0</v>
      </c>
      <c r="BJ41" s="134">
        <f ca="1">IF(N(VALUE(Verifica!BJ$43&amp;0)/10)+N(VALUE(Verifica!BJ$44&amp;0)/10)+N(VALUE(Verifica!BJ$45&amp;0)/10)+N(VALUE(Verifica!BJ$41&amp;0)/10)&lt;=N(VALUE(Verifica!BJ$39&amp;0)/10),0,1)</f>
        <v>0</v>
      </c>
      <c r="BK41" s="134">
        <f ca="1">IF(N(VALUE(Verifica!BK$43&amp;0)/10)+N(VALUE(Verifica!BK$44&amp;0)/10)+N(VALUE(Verifica!BK$45&amp;0)/10)+N(VALUE(Verifica!BK$41&amp;0)/10)&lt;=N(VALUE(Verifica!BK$39&amp;0)/10),0,1)</f>
        <v>0</v>
      </c>
      <c r="BL41" s="134">
        <f ca="1">IF(N(VALUE(Verifica!BL$43&amp;0)/10)+N(VALUE(Verifica!BL$44&amp;0)/10)+N(VALUE(Verifica!BL$45&amp;0)/10)+N(VALUE(Verifica!BL$41&amp;0)/10)&lt;=N(VALUE(Verifica!BL$39&amp;0)/10),0,1)</f>
        <v>0</v>
      </c>
      <c r="BM41" s="134">
        <f ca="1">IF(N(VALUE(Verifica!BM$43&amp;0)/10)+N(VALUE(Verifica!BM$44&amp;0)/10)+N(VALUE(Verifica!BM$45&amp;0)/10)+N(VALUE(Verifica!BM$41&amp;0)/10)&lt;=N(VALUE(Verifica!BM$39&amp;0)/10),0,1)</f>
        <v>0</v>
      </c>
      <c r="BN41" s="134">
        <f ca="1">IF(N(VALUE(Verifica!BN$43&amp;0)/10)+N(VALUE(Verifica!BN$44&amp;0)/10)+N(VALUE(Verifica!BN$45&amp;0)/10)+N(VALUE(Verifica!BN$41&amp;0)/10)&lt;=N(VALUE(Verifica!BN$39&amp;0)/10),0,1)</f>
        <v>0</v>
      </c>
      <c r="BO41" s="134">
        <f ca="1">IF(N(VALUE(Verifica!BO$43&amp;0)/10)+N(VALUE(Verifica!BO$44&amp;0)/10)+N(VALUE(Verifica!BO$45&amp;0)/10)+N(VALUE(Verifica!BO$41&amp;0)/10)&lt;=N(VALUE(Verifica!BO$39&amp;0)/10),0,1)</f>
        <v>0</v>
      </c>
      <c r="BP41" s="134">
        <f ca="1">IF(N(VALUE(Verifica!BP$43&amp;0)/10)+N(VALUE(Verifica!BP$44&amp;0)/10)+N(VALUE(Verifica!BP$45&amp;0)/10)+N(VALUE(Verifica!BP$41&amp;0)/10)&lt;=N(VALUE(Verifica!BP$39&amp;0)/10),0,1)</f>
        <v>0</v>
      </c>
      <c r="BQ41" s="134">
        <f ca="1">IF(N(VALUE(Verifica!BQ$43&amp;0)/10)+N(VALUE(Verifica!BQ$44&amp;0)/10)+N(VALUE(Verifica!BQ$45&amp;0)/10)+N(VALUE(Verifica!BQ$41&amp;0)/10)&lt;=N(VALUE(Verifica!BQ$39&amp;0)/10),0,1)</f>
        <v>0</v>
      </c>
      <c r="BR41" s="134">
        <f ca="1">IF(N(VALUE(Verifica!BR$43&amp;0)/10)+N(VALUE(Verifica!BR$44&amp;0)/10)+N(VALUE(Verifica!BR$45&amp;0)/10)+N(VALUE(Verifica!BR$41&amp;0)/10)&lt;=N(VALUE(Verifica!BR$39&amp;0)/10),0,1)</f>
        <v>0</v>
      </c>
      <c r="BS41" s="134">
        <f ca="1">IF(N(VALUE(Verifica!BS$43&amp;0)/10)+N(VALUE(Verifica!BS$44&amp;0)/10)+N(VALUE(Verifica!BS$45&amp;0)/10)+N(VALUE(Verifica!BS$41&amp;0)/10)&lt;=N(VALUE(Verifica!BS$39&amp;0)/10),0,1)</f>
        <v>0</v>
      </c>
      <c r="BT41" s="134">
        <f ca="1">IF(N(VALUE(Verifica!BT$43&amp;0)/10)+N(VALUE(Verifica!BT$44&amp;0)/10)+N(VALUE(Verifica!BT$45&amp;0)/10)+N(VALUE(Verifica!BT$41&amp;0)/10)&lt;=N(VALUE(Verifica!BT$39&amp;0)/10),0,1)</f>
        <v>0</v>
      </c>
      <c r="BU41" s="134">
        <f ca="1">IF(N(VALUE(Verifica!BU$43&amp;0)/10)+N(VALUE(Verifica!BU$44&amp;0)/10)+N(VALUE(Verifica!BU$45&amp;0)/10)+N(VALUE(Verifica!BU$41&amp;0)/10)&lt;=N(VALUE(Verifica!BU$39&amp;0)/10),0,1)</f>
        <v>0</v>
      </c>
      <c r="BV41" s="134">
        <f ca="1">IF(N(VALUE(Verifica!BV$43&amp;0)/10)+N(VALUE(Verifica!BV$44&amp;0)/10)+N(VALUE(Verifica!BV$45&amp;0)/10)+N(VALUE(Verifica!BV$41&amp;0)/10)&lt;=N(VALUE(Verifica!BV$39&amp;0)/10),0,1)</f>
        <v>0</v>
      </c>
      <c r="BW41" s="134">
        <f ca="1">IF(N(VALUE(Verifica!BW$43&amp;0)/10)+N(VALUE(Verifica!BW$44&amp;0)/10)+N(VALUE(Verifica!BW$45&amp;0)/10)+N(VALUE(Verifica!BW$41&amp;0)/10)&lt;=N(VALUE(Verifica!BW$39&amp;0)/10),0,1)</f>
        <v>0</v>
      </c>
      <c r="BX41" s="134">
        <f ca="1">IF(N(VALUE(Verifica!BX$43&amp;0)/10)+N(VALUE(Verifica!BX$44&amp;0)/10)+N(VALUE(Verifica!BX$45&amp;0)/10)+N(VALUE(Verifica!BX$41&amp;0)/10)&lt;=N(VALUE(Verifica!BX$39&amp;0)/10),0,1)</f>
        <v>0</v>
      </c>
      <c r="BY41" s="134">
        <f ca="1">IF(N(VALUE(Verifica!BY$43&amp;0)/10)+N(VALUE(Verifica!BY$44&amp;0)/10)+N(VALUE(Verifica!BY$45&amp;0)/10)+N(VALUE(Verifica!BY$41&amp;0)/10)&lt;=N(VALUE(Verifica!BY$39&amp;0)/10),0,1)</f>
        <v>0</v>
      </c>
      <c r="BZ41" s="134">
        <f ca="1">IF(N(VALUE(Verifica!BZ$43&amp;0)/10)+N(VALUE(Verifica!BZ$44&amp;0)/10)+N(VALUE(Verifica!BZ$45&amp;0)/10)+N(VALUE(Verifica!BZ$41&amp;0)/10)&lt;=N(VALUE(Verifica!BZ$39&amp;0)/10),0,1)</f>
        <v>0</v>
      </c>
      <c r="CA41" s="134">
        <f ca="1">IF(N(VALUE(Verifica!CA$43&amp;0)/10)+N(VALUE(Verifica!CA$44&amp;0)/10)+N(VALUE(Verifica!CA$45&amp;0)/10)+N(VALUE(Verifica!CA$41&amp;0)/10)&lt;=N(VALUE(Verifica!CA$39&amp;0)/10),0,1)</f>
        <v>0</v>
      </c>
      <c r="CB41" s="134">
        <f ca="1">IF(N(VALUE(Verifica!CB$43&amp;0)/10)+N(VALUE(Verifica!CB$44&amp;0)/10)+N(VALUE(Verifica!CB$45&amp;0)/10)+N(VALUE(Verifica!CB$41&amp;0)/10)&lt;=N(VALUE(Verifica!CB$39&amp;0)/10),0,1)</f>
        <v>0</v>
      </c>
      <c r="CC41" s="134">
        <f ca="1">IF(N(VALUE(Verifica!CC$43&amp;0)/10)+N(VALUE(Verifica!CC$44&amp;0)/10)+N(VALUE(Verifica!CC$45&amp;0)/10)+N(VALUE(Verifica!CC$41&amp;0)/10)&lt;=N(VALUE(Verifica!CC$39&amp;0)/10),0,1)</f>
        <v>0</v>
      </c>
      <c r="CD41" s="134">
        <f ca="1">IF(N(VALUE(Verifica!CD$43&amp;0)/10)+N(VALUE(Verifica!CD$44&amp;0)/10)+N(VALUE(Verifica!CD$45&amp;0)/10)+N(VALUE(Verifica!CD$41&amp;0)/10)&lt;=N(VALUE(Verifica!CD$39&amp;0)/10),0,1)</f>
        <v>0</v>
      </c>
      <c r="CE41" s="134">
        <f ca="1">IF(N(VALUE(Verifica!CE$43&amp;0)/10)+N(VALUE(Verifica!CE$44&amp;0)/10)+N(VALUE(Verifica!CE$45&amp;0)/10)+N(VALUE(Verifica!CE$41&amp;0)/10)&lt;=N(VALUE(Verifica!CE$39&amp;0)/10),0,1)</f>
        <v>0</v>
      </c>
      <c r="CF41" s="134">
        <f ca="1">IF(N(VALUE(Verifica!CF$43&amp;0)/10)+N(VALUE(Verifica!CF$44&amp;0)/10)+N(VALUE(Verifica!CF$45&amp;0)/10)+N(VALUE(Verifica!CF$41&amp;0)/10)&lt;=N(VALUE(Verifica!CF$39&amp;0)/10),0,1)</f>
        <v>0</v>
      </c>
      <c r="CG41" s="134">
        <f ca="1">IF(N(VALUE(Verifica!CG$43&amp;0)/10)+N(VALUE(Verifica!CG$44&amp;0)/10)+N(VALUE(Verifica!CG$45&amp;0)/10)+N(VALUE(Verifica!CG$41&amp;0)/10)&lt;=N(VALUE(Verifica!CG$39&amp;0)/10),0,1)</f>
        <v>0</v>
      </c>
      <c r="CH41" s="134">
        <f ca="1">IF(N(VALUE(Verifica!CH$43&amp;0)/10)+N(VALUE(Verifica!CH$44&amp;0)/10)+N(VALUE(Verifica!CH$45&amp;0)/10)+N(VALUE(Verifica!CH$41&amp;0)/10)&lt;=N(VALUE(Verifica!CH$39&amp;0)/10),0,1)</f>
        <v>0</v>
      </c>
      <c r="CI41" s="134">
        <f ca="1">IF(N(VALUE(Verifica!CI$43&amp;0)/10)+N(VALUE(Verifica!CI$44&amp;0)/10)+N(VALUE(Verifica!CI$45&amp;0)/10)+N(VALUE(Verifica!CI$41&amp;0)/10)&lt;=N(VALUE(Verifica!CI$39&amp;0)/10),0,1)</f>
        <v>0</v>
      </c>
      <c r="CJ41" s="134">
        <f ca="1">IF(N(VALUE(Verifica!CJ$43&amp;0)/10)+N(VALUE(Verifica!CJ$44&amp;0)/10)+N(VALUE(Verifica!CJ$45&amp;0)/10)+N(VALUE(Verifica!CJ$41&amp;0)/10)&lt;=N(VALUE(Verifica!CJ$39&amp;0)/10),0,1)</f>
        <v>0</v>
      </c>
      <c r="CK41" s="134">
        <f ca="1">IF(N(VALUE(Verifica!CK$43&amp;0)/10)+N(VALUE(Verifica!CK$44&amp;0)/10)+N(VALUE(Verifica!CK$45&amp;0)/10)+N(VALUE(Verifica!CK$41&amp;0)/10)&lt;=N(VALUE(Verifica!CK$39&amp;0)/10),0,1)</f>
        <v>0</v>
      </c>
      <c r="CL41" s="134">
        <f ca="1">IF(N(VALUE(Verifica!CL$43&amp;0)/10)+N(VALUE(Verifica!CL$44&amp;0)/10)+N(VALUE(Verifica!CL$45&amp;0)/10)+N(VALUE(Verifica!CL$41&amp;0)/10)&lt;=N(VALUE(Verifica!CL$39&amp;0)/10),0,1)</f>
        <v>0</v>
      </c>
      <c r="CM41" s="134">
        <f ca="1">IF(N(VALUE(Verifica!CM$43&amp;0)/10)+N(VALUE(Verifica!CM$44&amp;0)/10)+N(VALUE(Verifica!CM$45&amp;0)/10)+N(VALUE(Verifica!CM$41&amp;0)/10)&lt;=N(VALUE(Verifica!CM$39&amp;0)/10),0,1)</f>
        <v>0</v>
      </c>
      <c r="CN41" s="134">
        <f ca="1">IF(N(VALUE(Verifica!CN$43&amp;0)/10)+N(VALUE(Verifica!CN$44&amp;0)/10)+N(VALUE(Verifica!CN$45&amp;0)/10)+N(VALUE(Verifica!CN$41&amp;0)/10)&lt;=N(VALUE(Verifica!CN$39&amp;0)/10),0,1)</f>
        <v>0</v>
      </c>
      <c r="CO41" s="134">
        <f ca="1">IF(N(VALUE(Verifica!CO$43&amp;0)/10)+N(VALUE(Verifica!CO$44&amp;0)/10)+N(VALUE(Verifica!CO$45&amp;0)/10)+N(VALUE(Verifica!CO$41&amp;0)/10)&lt;=N(VALUE(Verifica!CO$39&amp;0)/10),0,1)</f>
        <v>0</v>
      </c>
      <c r="CP41" s="134">
        <f ca="1">IF(N(VALUE(Verifica!CP$43&amp;0)/10)+N(VALUE(Verifica!CP$44&amp;0)/10)+N(VALUE(Verifica!CP$45&amp;0)/10)+N(VALUE(Verifica!CP$41&amp;0)/10)&lt;=N(VALUE(Verifica!CP$39&amp;0)/10),0,1)</f>
        <v>0</v>
      </c>
      <c r="CQ41" s="134">
        <f ca="1">IF(N(VALUE(Verifica!CQ$43&amp;0)/10)+N(VALUE(Verifica!CQ$44&amp;0)/10)+N(VALUE(Verifica!CQ$45&amp;0)/10)+N(VALUE(Verifica!CQ$41&amp;0)/10)&lt;=N(VALUE(Verifica!CQ$39&amp;0)/10),0,1)</f>
        <v>0</v>
      </c>
      <c r="CR41" s="134">
        <f ca="1">IF(N(VALUE(Verifica!CR$43&amp;0)/10)+N(VALUE(Verifica!CR$44&amp;0)/10)+N(VALUE(Verifica!CR$45&amp;0)/10)+N(VALUE(Verifica!CR$41&amp;0)/10)&lt;=N(VALUE(Verifica!CR$39&amp;0)/10),0,1)</f>
        <v>0</v>
      </c>
      <c r="CS41" s="134">
        <f ca="1">IF(N(VALUE(Verifica!CS$43&amp;0)/10)+N(VALUE(Verifica!CS$44&amp;0)/10)+N(VALUE(Verifica!CS$45&amp;0)/10)+N(VALUE(Verifica!CS$41&amp;0)/10)&lt;=N(VALUE(Verifica!CS$39&amp;0)/10),0,1)</f>
        <v>0</v>
      </c>
      <c r="CT41" s="134">
        <f ca="1">IF(N(VALUE(Verifica!CT$43&amp;0)/10)+N(VALUE(Verifica!CT$44&amp;0)/10)+N(VALUE(Verifica!CT$45&amp;0)/10)+N(VALUE(Verifica!CT$41&amp;0)/10)&lt;=N(VALUE(Verifica!CT$39&amp;0)/10),0,1)</f>
        <v>0</v>
      </c>
      <c r="CU41" s="134">
        <f ca="1">IF(N(VALUE(Verifica!CU$43&amp;0)/10)+N(VALUE(Verifica!CU$44&amp;0)/10)+N(VALUE(Verifica!CU$45&amp;0)/10)+N(VALUE(Verifica!CU$41&amp;0)/10)&lt;=N(VALUE(Verifica!CU$39&amp;0)/10),0,1)</f>
        <v>0</v>
      </c>
      <c r="CV41" s="134">
        <f ca="1">IF(N(VALUE(Verifica!CV$43&amp;0)/10)+N(VALUE(Verifica!CV$44&amp;0)/10)+N(VALUE(Verifica!CV$45&amp;0)/10)+N(VALUE(Verifica!CV$41&amp;0)/10)&lt;=N(VALUE(Verifica!CV$39&amp;0)/10),0,1)</f>
        <v>0</v>
      </c>
      <c r="CW41" s="134">
        <f ca="1">IF(N(VALUE(Verifica!CW$43&amp;0)/10)+N(VALUE(Verifica!CW$44&amp;0)/10)+N(VALUE(Verifica!CW$45&amp;0)/10)+N(VALUE(Verifica!CW$41&amp;0)/10)&lt;=N(VALUE(Verifica!CW$39&amp;0)/10),0,1)</f>
        <v>0</v>
      </c>
      <c r="CX41" s="134">
        <f ca="1">IF(N(VALUE(Verifica!CX$43&amp;0)/10)+N(VALUE(Verifica!CX$44&amp;0)/10)+N(VALUE(Verifica!CX$45&amp;0)/10)+N(VALUE(Verifica!CX$41&amp;0)/10)&lt;=N(VALUE(Verifica!CX$39&amp;0)/10),0,1)</f>
        <v>0</v>
      </c>
      <c r="CY41" s="134">
        <f ca="1">IF(N(VALUE(Verifica!CY$43&amp;0)/10)+N(VALUE(Verifica!CY$44&amp;0)/10)+N(VALUE(Verifica!CY$45&amp;0)/10)+N(VALUE(Verifica!CY$41&amp;0)/10)&lt;=N(VALUE(Verifica!CY$39&amp;0)/10),0,1)</f>
        <v>0</v>
      </c>
      <c r="CZ41" s="134">
        <f ca="1">IF(N(VALUE(Verifica!CZ$43&amp;0)/10)+N(VALUE(Verifica!CZ$44&amp;0)/10)+N(VALUE(Verifica!CZ$45&amp;0)/10)+N(VALUE(Verifica!CZ$41&amp;0)/10)&lt;=N(VALUE(Verifica!CZ$39&amp;0)/10),0,1)</f>
        <v>0</v>
      </c>
      <c r="DA41" s="134">
        <f ca="1">IF(N(VALUE(Verifica!DA$43&amp;0)/10)+N(VALUE(Verifica!DA$44&amp;0)/10)+N(VALUE(Verifica!DA$45&amp;0)/10)+N(VALUE(Verifica!DA$41&amp;0)/10)&lt;=N(VALUE(Verifica!DA$39&amp;0)/10),0,1)</f>
        <v>0</v>
      </c>
      <c r="DB41" s="134">
        <f ca="1">IF(N(VALUE(Verifica!DB$43&amp;0)/10)+N(VALUE(Verifica!DB$44&amp;0)/10)+N(VALUE(Verifica!DB$45&amp;0)/10)+N(VALUE(Verifica!DB$41&amp;0)/10)&lt;=N(VALUE(Verifica!DB$39&amp;0)/10),0,1)</f>
        <v>0</v>
      </c>
    </row>
    <row r="42" spans="1:106">
      <c r="A42" t="str">
        <f>Verifica!A42</f>
        <v>CARREGGIATA</v>
      </c>
      <c r="B42" s="466" t="s">
        <v>467</v>
      </c>
      <c r="C42" s="466"/>
      <c r="D42" s="466"/>
      <c r="E42" s="466"/>
      <c r="F42" s="101">
        <f t="shared" ca="1" si="2"/>
        <v>0</v>
      </c>
      <c r="G42" s="134">
        <f ca="1">IFERROR(IF(N(VALUE(Verifica!G42&amp;0)/10)&lt;&gt;"",0,0),1)</f>
        <v>0</v>
      </c>
      <c r="H42" s="134">
        <f ca="1">IFERROR(IF(N(VALUE(Verifica!H42&amp;0)/10)&lt;&gt;"",0,0),1)</f>
        <v>0</v>
      </c>
      <c r="I42" s="134">
        <f ca="1">IFERROR(IF(N(VALUE(Verifica!I42&amp;0)/10)&lt;&gt;"",0,0),1)</f>
        <v>0</v>
      </c>
      <c r="J42" s="134">
        <f ca="1">IFERROR(IF(N(VALUE(Verifica!J42&amp;0)/10)&lt;&gt;"",0,0),1)</f>
        <v>0</v>
      </c>
      <c r="K42" s="134">
        <f ca="1">IFERROR(IF(N(VALUE(Verifica!K42&amp;0)/10)&lt;&gt;"",0,0),1)</f>
        <v>0</v>
      </c>
      <c r="L42" s="134">
        <f ca="1">IFERROR(IF(N(VALUE(Verifica!L42&amp;0)/10)&lt;&gt;"",0,0),1)</f>
        <v>0</v>
      </c>
      <c r="M42" s="134">
        <f ca="1">IFERROR(IF(N(VALUE(Verifica!M42&amp;0)/10)&lt;&gt;"",0,0),1)</f>
        <v>0</v>
      </c>
      <c r="N42" s="134">
        <f ca="1">IFERROR(IF(N(VALUE(Verifica!N42&amp;0)/10)&lt;&gt;"",0,0),1)</f>
        <v>0</v>
      </c>
      <c r="O42" s="134">
        <f ca="1">IFERROR(IF(N(VALUE(Verifica!O42&amp;0)/10)&lt;&gt;"",0,0),1)</f>
        <v>0</v>
      </c>
      <c r="P42" s="134">
        <f ca="1">IFERROR(IF(N(VALUE(Verifica!P42&amp;0)/10)&lt;&gt;"",0,0),1)</f>
        <v>0</v>
      </c>
      <c r="Q42" s="134">
        <f ca="1">IFERROR(IF(N(VALUE(Verifica!Q42&amp;0)/10)&lt;&gt;"",0,0),1)</f>
        <v>0</v>
      </c>
      <c r="R42" s="134">
        <f ca="1">IFERROR(IF(N(VALUE(Verifica!R42&amp;0)/10)&lt;&gt;"",0,0),1)</f>
        <v>0</v>
      </c>
      <c r="S42" s="134">
        <f ca="1">IFERROR(IF(N(VALUE(Verifica!S42&amp;0)/10)&lt;&gt;"",0,0),1)</f>
        <v>0</v>
      </c>
      <c r="T42" s="134">
        <f ca="1">IFERROR(IF(N(VALUE(Verifica!T42&amp;0)/10)&lt;&gt;"",0,0),1)</f>
        <v>0</v>
      </c>
      <c r="U42" s="134">
        <f ca="1">IFERROR(IF(N(VALUE(Verifica!U42&amp;0)/10)&lt;&gt;"",0,0),1)</f>
        <v>0</v>
      </c>
      <c r="V42" s="134">
        <f ca="1">IFERROR(IF(N(VALUE(Verifica!V42&amp;0)/10)&lt;&gt;"",0,0),1)</f>
        <v>0</v>
      </c>
      <c r="W42" s="134">
        <f ca="1">IFERROR(IF(N(VALUE(Verifica!W42&amp;0)/10)&lt;&gt;"",0,0),1)</f>
        <v>0</v>
      </c>
      <c r="X42" s="134">
        <f ca="1">IFERROR(IF(N(VALUE(Verifica!X42&amp;0)/10)&lt;&gt;"",0,0),1)</f>
        <v>0</v>
      </c>
      <c r="Y42" s="134">
        <f ca="1">IFERROR(IF(N(VALUE(Verifica!Y42&amp;0)/10)&lt;&gt;"",0,0),1)</f>
        <v>0</v>
      </c>
      <c r="Z42" s="134">
        <f ca="1">IFERROR(IF(N(VALUE(Verifica!Z42&amp;0)/10)&lt;&gt;"",0,0),1)</f>
        <v>0</v>
      </c>
      <c r="AA42" s="134">
        <f ca="1">IFERROR(IF(N(VALUE(Verifica!AA42&amp;0)/10)&lt;&gt;"",0,0),1)</f>
        <v>0</v>
      </c>
      <c r="AB42" s="134">
        <f ca="1">IFERROR(IF(N(VALUE(Verifica!AB42&amp;0)/10)&lt;&gt;"",0,0),1)</f>
        <v>0</v>
      </c>
      <c r="AC42" s="134">
        <f ca="1">IFERROR(IF(N(VALUE(Verifica!AC42&amp;0)/10)&lt;&gt;"",0,0),1)</f>
        <v>0</v>
      </c>
      <c r="AD42" s="134">
        <f ca="1">IFERROR(IF(N(VALUE(Verifica!AD42&amp;0)/10)&lt;&gt;"",0,0),1)</f>
        <v>0</v>
      </c>
      <c r="AE42" s="134">
        <f ca="1">IFERROR(IF(N(VALUE(Verifica!AE42&amp;0)/10)&lt;&gt;"",0,0),1)</f>
        <v>0</v>
      </c>
      <c r="AF42" s="134">
        <f ca="1">IFERROR(IF(N(VALUE(Verifica!AF42&amp;0)/10)&lt;&gt;"",0,0),1)</f>
        <v>0</v>
      </c>
      <c r="AG42" s="134">
        <f ca="1">IFERROR(IF(N(VALUE(Verifica!AG42&amp;0)/10)&lt;&gt;"",0,0),1)</f>
        <v>0</v>
      </c>
      <c r="AH42" s="134">
        <f ca="1">IFERROR(IF(N(VALUE(Verifica!AH42&amp;0)/10)&lt;&gt;"",0,0),1)</f>
        <v>0</v>
      </c>
      <c r="AI42" s="134">
        <f ca="1">IFERROR(IF(N(VALUE(Verifica!AI42&amp;0)/10)&lt;&gt;"",0,0),1)</f>
        <v>0</v>
      </c>
      <c r="AJ42" s="134">
        <f ca="1">IFERROR(IF(N(VALUE(Verifica!AJ42&amp;0)/10)&lt;&gt;"",0,0),1)</f>
        <v>0</v>
      </c>
      <c r="AK42" s="134">
        <f ca="1">IFERROR(IF(N(VALUE(Verifica!AK42&amp;0)/10)&lt;&gt;"",0,0),1)</f>
        <v>0</v>
      </c>
      <c r="AL42" s="134">
        <f ca="1">IFERROR(IF(N(VALUE(Verifica!AL42&amp;0)/10)&lt;&gt;"",0,0),1)</f>
        <v>0</v>
      </c>
      <c r="AM42" s="134">
        <f ca="1">IFERROR(IF(N(VALUE(Verifica!AM42&amp;0)/10)&lt;&gt;"",0,0),1)</f>
        <v>0</v>
      </c>
      <c r="AN42" s="134">
        <f ca="1">IFERROR(IF(N(VALUE(Verifica!AN42&amp;0)/10)&lt;&gt;"",0,0),1)</f>
        <v>0</v>
      </c>
      <c r="AO42" s="134">
        <f ca="1">IFERROR(IF(N(VALUE(Verifica!AO42&amp;0)/10)&lt;&gt;"",0,0),1)</f>
        <v>0</v>
      </c>
      <c r="AP42" s="134">
        <f ca="1">IFERROR(IF(N(VALUE(Verifica!AP42&amp;0)/10)&lt;&gt;"",0,0),1)</f>
        <v>0</v>
      </c>
      <c r="AQ42" s="134">
        <f ca="1">IFERROR(IF(N(VALUE(Verifica!AQ42&amp;0)/10)&lt;&gt;"",0,0),1)</f>
        <v>0</v>
      </c>
      <c r="AR42" s="134">
        <f ca="1">IFERROR(IF(N(VALUE(Verifica!AR42&amp;0)/10)&lt;&gt;"",0,0),1)</f>
        <v>0</v>
      </c>
      <c r="AS42" s="134">
        <f ca="1">IFERROR(IF(N(VALUE(Verifica!AS42&amp;0)/10)&lt;&gt;"",0,0),1)</f>
        <v>0</v>
      </c>
      <c r="AT42" s="134">
        <f ca="1">IFERROR(IF(N(VALUE(Verifica!AT42&amp;0)/10)&lt;&gt;"",0,0),1)</f>
        <v>0</v>
      </c>
      <c r="AU42" s="134">
        <f ca="1">IFERROR(IF(N(VALUE(Verifica!AU42&amp;0)/10)&lt;&gt;"",0,0),1)</f>
        <v>0</v>
      </c>
      <c r="AV42" s="134">
        <f ca="1">IFERROR(IF(N(VALUE(Verifica!AV42&amp;0)/10)&lt;&gt;"",0,0),1)</f>
        <v>0</v>
      </c>
      <c r="AW42" s="134">
        <f ca="1">IFERROR(IF(N(VALUE(Verifica!AW42&amp;0)/10)&lt;&gt;"",0,0),1)</f>
        <v>0</v>
      </c>
      <c r="AX42" s="134">
        <f ca="1">IFERROR(IF(N(VALUE(Verifica!AX42&amp;0)/10)&lt;&gt;"",0,0),1)</f>
        <v>0</v>
      </c>
      <c r="AY42" s="134">
        <f ca="1">IFERROR(IF(N(VALUE(Verifica!AY42&amp;0)/10)&lt;&gt;"",0,0),1)</f>
        <v>0</v>
      </c>
      <c r="AZ42" s="134">
        <f ca="1">IFERROR(IF(N(VALUE(Verifica!AZ42&amp;0)/10)&lt;&gt;"",0,0),1)</f>
        <v>0</v>
      </c>
      <c r="BA42" s="134">
        <f ca="1">IFERROR(IF(N(VALUE(Verifica!BA42&amp;0)/10)&lt;&gt;"",0,0),1)</f>
        <v>0</v>
      </c>
      <c r="BB42" s="134">
        <f ca="1">IFERROR(IF(N(VALUE(Verifica!BB42&amp;0)/10)&lt;&gt;"",0,0),1)</f>
        <v>0</v>
      </c>
      <c r="BC42" s="134">
        <f ca="1">IFERROR(IF(N(VALUE(Verifica!BC42&amp;0)/10)&lt;&gt;"",0,0),1)</f>
        <v>0</v>
      </c>
      <c r="BD42" s="134">
        <f ca="1">IFERROR(IF(N(VALUE(Verifica!BD42&amp;0)/10)&lt;&gt;"",0,0),1)</f>
        <v>0</v>
      </c>
      <c r="BE42" s="134">
        <f ca="1">IFERROR(IF(N(VALUE(Verifica!BE42&amp;0)/10)&lt;&gt;"",0,0),1)</f>
        <v>0</v>
      </c>
      <c r="BF42" s="134">
        <f ca="1">IFERROR(IF(N(VALUE(Verifica!BF42&amp;0)/10)&lt;&gt;"",0,0),1)</f>
        <v>0</v>
      </c>
      <c r="BG42" s="134">
        <f ca="1">IFERROR(IF(N(VALUE(Verifica!BG42&amp;0)/10)&lt;&gt;"",0,0),1)</f>
        <v>0</v>
      </c>
      <c r="BH42" s="134">
        <f ca="1">IFERROR(IF(N(VALUE(Verifica!BH42&amp;0)/10)&lt;&gt;"",0,0),1)</f>
        <v>0</v>
      </c>
      <c r="BI42" s="134">
        <f ca="1">IFERROR(IF(N(VALUE(Verifica!BI42&amp;0)/10)&lt;&gt;"",0,0),1)</f>
        <v>0</v>
      </c>
      <c r="BJ42" s="134">
        <f ca="1">IFERROR(IF(N(VALUE(Verifica!BJ42&amp;0)/10)&lt;&gt;"",0,0),1)</f>
        <v>0</v>
      </c>
      <c r="BK42" s="134">
        <f ca="1">IFERROR(IF(N(VALUE(Verifica!BK42&amp;0)/10)&lt;&gt;"",0,0),1)</f>
        <v>0</v>
      </c>
      <c r="BL42" s="134">
        <f ca="1">IFERROR(IF(N(VALUE(Verifica!BL42&amp;0)/10)&lt;&gt;"",0,0),1)</f>
        <v>0</v>
      </c>
      <c r="BM42" s="134">
        <f ca="1">IFERROR(IF(N(VALUE(Verifica!BM42&amp;0)/10)&lt;&gt;"",0,0),1)</f>
        <v>0</v>
      </c>
      <c r="BN42" s="134">
        <f ca="1">IFERROR(IF(N(VALUE(Verifica!BN42&amp;0)/10)&lt;&gt;"",0,0),1)</f>
        <v>0</v>
      </c>
      <c r="BO42" s="134">
        <f ca="1">IFERROR(IF(N(VALUE(Verifica!BO42&amp;0)/10)&lt;&gt;"",0,0),1)</f>
        <v>0</v>
      </c>
      <c r="BP42" s="134">
        <f ca="1">IFERROR(IF(N(VALUE(Verifica!BP42&amp;0)/10)&lt;&gt;"",0,0),1)</f>
        <v>0</v>
      </c>
      <c r="BQ42" s="134">
        <f ca="1">IFERROR(IF(N(VALUE(Verifica!BQ42&amp;0)/10)&lt;&gt;"",0,0),1)</f>
        <v>0</v>
      </c>
      <c r="BR42" s="134">
        <f ca="1">IFERROR(IF(N(VALUE(Verifica!BR42&amp;0)/10)&lt;&gt;"",0,0),1)</f>
        <v>0</v>
      </c>
      <c r="BS42" s="134">
        <f ca="1">IFERROR(IF(N(VALUE(Verifica!BS42&amp;0)/10)&lt;&gt;"",0,0),1)</f>
        <v>0</v>
      </c>
      <c r="BT42" s="134">
        <f ca="1">IFERROR(IF(N(VALUE(Verifica!BT42&amp;0)/10)&lt;&gt;"",0,0),1)</f>
        <v>0</v>
      </c>
      <c r="BU42" s="134">
        <f ca="1">IFERROR(IF(N(VALUE(Verifica!BU42&amp;0)/10)&lt;&gt;"",0,0),1)</f>
        <v>0</v>
      </c>
      <c r="BV42" s="134">
        <f ca="1">IFERROR(IF(N(VALUE(Verifica!BV42&amp;0)/10)&lt;&gt;"",0,0),1)</f>
        <v>0</v>
      </c>
      <c r="BW42" s="134">
        <f ca="1">IFERROR(IF(N(VALUE(Verifica!BW42&amp;0)/10)&lt;&gt;"",0,0),1)</f>
        <v>0</v>
      </c>
      <c r="BX42" s="134">
        <f ca="1">IFERROR(IF(N(VALUE(Verifica!BX42&amp;0)/10)&lt;&gt;"",0,0),1)</f>
        <v>0</v>
      </c>
      <c r="BY42" s="134">
        <f ca="1">IFERROR(IF(N(VALUE(Verifica!BY42&amp;0)/10)&lt;&gt;"",0,0),1)</f>
        <v>0</v>
      </c>
      <c r="BZ42" s="134">
        <f ca="1">IFERROR(IF(N(VALUE(Verifica!BZ42&amp;0)/10)&lt;&gt;"",0,0),1)</f>
        <v>0</v>
      </c>
      <c r="CA42" s="134">
        <f ca="1">IFERROR(IF(N(VALUE(Verifica!CA42&amp;0)/10)&lt;&gt;"",0,0),1)</f>
        <v>0</v>
      </c>
      <c r="CB42" s="134">
        <f ca="1">IFERROR(IF(N(VALUE(Verifica!CB42&amp;0)/10)&lt;&gt;"",0,0),1)</f>
        <v>0</v>
      </c>
      <c r="CC42" s="134">
        <f ca="1">IFERROR(IF(N(VALUE(Verifica!CC42&amp;0)/10)&lt;&gt;"",0,0),1)</f>
        <v>0</v>
      </c>
      <c r="CD42" s="134">
        <f ca="1">IFERROR(IF(N(VALUE(Verifica!CD42&amp;0)/10)&lt;&gt;"",0,0),1)</f>
        <v>0</v>
      </c>
      <c r="CE42" s="134">
        <f ca="1">IFERROR(IF(N(VALUE(Verifica!CE42&amp;0)/10)&lt;&gt;"",0,0),1)</f>
        <v>0</v>
      </c>
      <c r="CF42" s="134">
        <f ca="1">IFERROR(IF(N(VALUE(Verifica!CF42&amp;0)/10)&lt;&gt;"",0,0),1)</f>
        <v>0</v>
      </c>
      <c r="CG42" s="134">
        <f ca="1">IFERROR(IF(N(VALUE(Verifica!CG42&amp;0)/10)&lt;&gt;"",0,0),1)</f>
        <v>0</v>
      </c>
      <c r="CH42" s="134">
        <f ca="1">IFERROR(IF(N(VALUE(Verifica!CH42&amp;0)/10)&lt;&gt;"",0,0),1)</f>
        <v>0</v>
      </c>
      <c r="CI42" s="134">
        <f ca="1">IFERROR(IF(N(VALUE(Verifica!CI42&amp;0)/10)&lt;&gt;"",0,0),1)</f>
        <v>0</v>
      </c>
      <c r="CJ42" s="134">
        <f ca="1">IFERROR(IF(N(VALUE(Verifica!CJ42&amp;0)/10)&lt;&gt;"",0,0),1)</f>
        <v>0</v>
      </c>
      <c r="CK42" s="134">
        <f ca="1">IFERROR(IF(N(VALUE(Verifica!CK42&amp;0)/10)&lt;&gt;"",0,0),1)</f>
        <v>0</v>
      </c>
      <c r="CL42" s="134">
        <f ca="1">IFERROR(IF(N(VALUE(Verifica!CL42&amp;0)/10)&lt;&gt;"",0,0),1)</f>
        <v>0</v>
      </c>
      <c r="CM42" s="134">
        <f ca="1">IFERROR(IF(N(VALUE(Verifica!CM42&amp;0)/10)&lt;&gt;"",0,0),1)</f>
        <v>0</v>
      </c>
      <c r="CN42" s="134">
        <f ca="1">IFERROR(IF(N(VALUE(Verifica!CN42&amp;0)/10)&lt;&gt;"",0,0),1)</f>
        <v>0</v>
      </c>
      <c r="CO42" s="134">
        <f ca="1">IFERROR(IF(N(VALUE(Verifica!CO42&amp;0)/10)&lt;&gt;"",0,0),1)</f>
        <v>0</v>
      </c>
      <c r="CP42" s="134">
        <f ca="1">IFERROR(IF(N(VALUE(Verifica!CP42&amp;0)/10)&lt;&gt;"",0,0),1)</f>
        <v>0</v>
      </c>
      <c r="CQ42" s="134">
        <f ca="1">IFERROR(IF(N(VALUE(Verifica!CQ42&amp;0)/10)&lt;&gt;"",0,0),1)</f>
        <v>0</v>
      </c>
      <c r="CR42" s="134">
        <f ca="1">IFERROR(IF(N(VALUE(Verifica!CR42&amp;0)/10)&lt;&gt;"",0,0),1)</f>
        <v>0</v>
      </c>
      <c r="CS42" s="134">
        <f ca="1">IFERROR(IF(N(VALUE(Verifica!CS42&amp;0)/10)&lt;&gt;"",0,0),1)</f>
        <v>0</v>
      </c>
      <c r="CT42" s="134">
        <f ca="1">IFERROR(IF(N(VALUE(Verifica!CT42&amp;0)/10)&lt;&gt;"",0,0),1)</f>
        <v>0</v>
      </c>
      <c r="CU42" s="134">
        <f ca="1">IFERROR(IF(N(VALUE(Verifica!CU42&amp;0)/10)&lt;&gt;"",0,0),1)</f>
        <v>0</v>
      </c>
      <c r="CV42" s="134">
        <f ca="1">IFERROR(IF(N(VALUE(Verifica!CV42&amp;0)/10)&lt;&gt;"",0,0),1)</f>
        <v>0</v>
      </c>
      <c r="CW42" s="134">
        <f ca="1">IFERROR(IF(N(VALUE(Verifica!CW42&amp;0)/10)&lt;&gt;"",0,0),1)</f>
        <v>0</v>
      </c>
      <c r="CX42" s="134">
        <f ca="1">IFERROR(IF(N(VALUE(Verifica!CX42&amp;0)/10)&lt;&gt;"",0,0),1)</f>
        <v>0</v>
      </c>
      <c r="CY42" s="134">
        <f ca="1">IFERROR(IF(N(VALUE(Verifica!CY42&amp;0)/10)&lt;&gt;"",0,0),1)</f>
        <v>0</v>
      </c>
      <c r="CZ42" s="134">
        <f ca="1">IFERROR(IF(N(VALUE(Verifica!CZ42&amp;0)/10)&lt;&gt;"",0,0),1)</f>
        <v>0</v>
      </c>
      <c r="DA42" s="134">
        <f ca="1">IFERROR(IF(N(VALUE(Verifica!DA42&amp;0)/10)&lt;&gt;"",0,0),1)</f>
        <v>0</v>
      </c>
      <c r="DB42" s="134">
        <f ca="1">IFERROR(IF(N(VALUE(Verifica!DB42&amp;0)/10)&lt;&gt;"",0,0),1)</f>
        <v>0</v>
      </c>
    </row>
    <row r="43" spans="1:106">
      <c r="A43" t="str">
        <f>Verifica!A43</f>
        <v>INT. 1</v>
      </c>
      <c r="B43" s="466" t="s">
        <v>468</v>
      </c>
      <c r="C43" s="466"/>
      <c r="D43" s="466"/>
      <c r="E43" s="466"/>
      <c r="F43" s="101">
        <f t="shared" ca="1" si="2"/>
        <v>0</v>
      </c>
      <c r="G43" s="134">
        <f ca="1">IF(N(VALUE(Verifica!G$43&amp;0)/10)+N(VALUE(Verifica!G$44&amp;0)/10)+N(VALUE(Verifica!G$45&amp;0)/10)+N(VALUE(Verifica!G$41&amp;0)/10)&lt;=N(VALUE(Verifica!G$39&amp;0)/10),0,1)</f>
        <v>0</v>
      </c>
      <c r="H43" s="134">
        <f ca="1">IF(N(VALUE(Verifica!H$43&amp;0)/10)+N(VALUE(Verifica!H$44&amp;0)/10)+N(VALUE(Verifica!H$45&amp;0)/10)+N(VALUE(Verifica!H$41&amp;0)/10)&lt;=N(VALUE(Verifica!H$39&amp;0)/10),0,1)</f>
        <v>0</v>
      </c>
      <c r="I43" s="134">
        <f ca="1">IF(N(VALUE(Verifica!I$43&amp;0)/10)+N(VALUE(Verifica!I$44&amp;0)/10)+N(VALUE(Verifica!I$45&amp;0)/10)+N(VALUE(Verifica!I$41&amp;0)/10)&lt;=N(VALUE(Verifica!I$39&amp;0)/10),0,1)</f>
        <v>0</v>
      </c>
      <c r="J43" s="134">
        <f ca="1">IF(N(VALUE(Verifica!J$43&amp;0)/10)+N(VALUE(Verifica!J$44&amp;0)/10)+N(VALUE(Verifica!J$45&amp;0)/10)+N(VALUE(Verifica!J$41&amp;0)/10)&lt;=N(VALUE(Verifica!J$39&amp;0)/10),0,1)</f>
        <v>0</v>
      </c>
      <c r="K43" s="134">
        <f ca="1">IF(N(VALUE(Verifica!K$43&amp;0)/10)+N(VALUE(Verifica!K$44&amp;0)/10)+N(VALUE(Verifica!K$45&amp;0)/10)+N(VALUE(Verifica!K$41&amp;0)/10)&lt;=N(VALUE(Verifica!K$39&amp;0)/10),0,1)</f>
        <v>0</v>
      </c>
      <c r="L43" s="134">
        <f ca="1">IF(N(VALUE(Verifica!L$43&amp;0)/10)+N(VALUE(Verifica!L$44&amp;0)/10)+N(VALUE(Verifica!L$45&amp;0)/10)+N(VALUE(Verifica!L$41&amp;0)/10)&lt;=N(VALUE(Verifica!L$39&amp;0)/10),0,1)</f>
        <v>0</v>
      </c>
      <c r="M43" s="134">
        <f ca="1">IF(N(VALUE(Verifica!M$43&amp;0)/10)+N(VALUE(Verifica!M$44&amp;0)/10)+N(VALUE(Verifica!M$45&amp;0)/10)+N(VALUE(Verifica!M$41&amp;0)/10)&lt;=N(VALUE(Verifica!M$39&amp;0)/10),0,1)</f>
        <v>0</v>
      </c>
      <c r="N43" s="134">
        <f ca="1">IF(N(VALUE(Verifica!N$43&amp;0)/10)+N(VALUE(Verifica!N$44&amp;0)/10)+N(VALUE(Verifica!N$45&amp;0)/10)+N(VALUE(Verifica!N$41&amp;0)/10)&lt;=N(VALUE(Verifica!N$39&amp;0)/10),0,1)</f>
        <v>0</v>
      </c>
      <c r="O43" s="134">
        <f ca="1">IF(N(VALUE(Verifica!O$43&amp;0)/10)+N(VALUE(Verifica!O$44&amp;0)/10)+N(VALUE(Verifica!O$45&amp;0)/10)+N(VALUE(Verifica!O$41&amp;0)/10)&lt;=N(VALUE(Verifica!O$39&amp;0)/10),0,1)</f>
        <v>0</v>
      </c>
      <c r="P43" s="134">
        <f ca="1">IF(N(VALUE(Verifica!P$43&amp;0)/10)+N(VALUE(Verifica!P$44&amp;0)/10)+N(VALUE(Verifica!P$45&amp;0)/10)+N(VALUE(Verifica!P$41&amp;0)/10)&lt;=N(VALUE(Verifica!P$39&amp;0)/10),0,1)</f>
        <v>0</v>
      </c>
      <c r="Q43" s="134">
        <f ca="1">IF(N(VALUE(Verifica!Q$43&amp;0)/10)+N(VALUE(Verifica!Q$44&amp;0)/10)+N(VALUE(Verifica!Q$45&amp;0)/10)+N(VALUE(Verifica!Q$41&amp;0)/10)&lt;=N(VALUE(Verifica!Q$39&amp;0)/10),0,1)</f>
        <v>0</v>
      </c>
      <c r="R43" s="134">
        <f ca="1">IF(N(VALUE(Verifica!R$43&amp;0)/10)+N(VALUE(Verifica!R$44&amp;0)/10)+N(VALUE(Verifica!R$45&amp;0)/10)+N(VALUE(Verifica!R$41&amp;0)/10)&lt;=N(VALUE(Verifica!R$39&amp;0)/10),0,1)</f>
        <v>0</v>
      </c>
      <c r="S43" s="134">
        <f ca="1">IF(N(VALUE(Verifica!S$43&amp;0)/10)+N(VALUE(Verifica!S$44&amp;0)/10)+N(VALUE(Verifica!S$45&amp;0)/10)+N(VALUE(Verifica!S$41&amp;0)/10)&lt;=N(VALUE(Verifica!S$39&amp;0)/10),0,1)</f>
        <v>0</v>
      </c>
      <c r="T43" s="134">
        <f ca="1">IF(N(VALUE(Verifica!T$43&amp;0)/10)+N(VALUE(Verifica!T$44&amp;0)/10)+N(VALUE(Verifica!T$45&amp;0)/10)+N(VALUE(Verifica!T$41&amp;0)/10)&lt;=N(VALUE(Verifica!T$39&amp;0)/10),0,1)</f>
        <v>0</v>
      </c>
      <c r="U43" s="134">
        <f ca="1">IF(N(VALUE(Verifica!U$43&amp;0)/10)+N(VALUE(Verifica!U$44&amp;0)/10)+N(VALUE(Verifica!U$45&amp;0)/10)+N(VALUE(Verifica!U$41&amp;0)/10)&lt;=N(VALUE(Verifica!U$39&amp;0)/10),0,1)</f>
        <v>0</v>
      </c>
      <c r="V43" s="134">
        <f ca="1">IF(N(VALUE(Verifica!V$43&amp;0)/10)+N(VALUE(Verifica!V$44&amp;0)/10)+N(VALUE(Verifica!V$45&amp;0)/10)+N(VALUE(Verifica!V$41&amp;0)/10)&lt;=N(VALUE(Verifica!V$39&amp;0)/10),0,1)</f>
        <v>0</v>
      </c>
      <c r="W43" s="134">
        <f ca="1">IF(N(VALUE(Verifica!W$43&amp;0)/10)+N(VALUE(Verifica!W$44&amp;0)/10)+N(VALUE(Verifica!W$45&amp;0)/10)+N(VALUE(Verifica!W$41&amp;0)/10)&lt;=N(VALUE(Verifica!W$39&amp;0)/10),0,1)</f>
        <v>0</v>
      </c>
      <c r="X43" s="134">
        <f ca="1">IF(N(VALUE(Verifica!X$43&amp;0)/10)+N(VALUE(Verifica!X$44&amp;0)/10)+N(VALUE(Verifica!X$45&amp;0)/10)+N(VALUE(Verifica!X$41&amp;0)/10)&lt;=N(VALUE(Verifica!X$39&amp;0)/10),0,1)</f>
        <v>0</v>
      </c>
      <c r="Y43" s="134">
        <f ca="1">IF(N(VALUE(Verifica!Y$43&amp;0)/10)+N(VALUE(Verifica!Y$44&amp;0)/10)+N(VALUE(Verifica!Y$45&amp;0)/10)+N(VALUE(Verifica!Y$41&amp;0)/10)&lt;=N(VALUE(Verifica!Y$39&amp;0)/10),0,1)</f>
        <v>0</v>
      </c>
      <c r="Z43" s="134">
        <f ca="1">IF(N(VALUE(Verifica!Z$43&amp;0)/10)+N(VALUE(Verifica!Z$44&amp;0)/10)+N(VALUE(Verifica!Z$45&amp;0)/10)+N(VALUE(Verifica!Z$41&amp;0)/10)&lt;=N(VALUE(Verifica!Z$39&amp;0)/10),0,1)</f>
        <v>0</v>
      </c>
      <c r="AA43" s="134">
        <f ca="1">IF(N(VALUE(Verifica!AA$43&amp;0)/10)+N(VALUE(Verifica!AA$44&amp;0)/10)+N(VALUE(Verifica!AA$45&amp;0)/10)+N(VALUE(Verifica!AA$41&amp;0)/10)&lt;=N(VALUE(Verifica!AA$39&amp;0)/10),0,1)</f>
        <v>0</v>
      </c>
      <c r="AB43" s="134">
        <f ca="1">IF(N(VALUE(Verifica!AB$43&amp;0)/10)+N(VALUE(Verifica!AB$44&amp;0)/10)+N(VALUE(Verifica!AB$45&amp;0)/10)+N(VALUE(Verifica!AB$41&amp;0)/10)&lt;=N(VALUE(Verifica!AB$39&amp;0)/10),0,1)</f>
        <v>0</v>
      </c>
      <c r="AC43" s="134">
        <f ca="1">IF(N(VALUE(Verifica!AC$43&amp;0)/10)+N(VALUE(Verifica!AC$44&amp;0)/10)+N(VALUE(Verifica!AC$45&amp;0)/10)+N(VALUE(Verifica!AC$41&amp;0)/10)&lt;=N(VALUE(Verifica!AC$39&amp;0)/10),0,1)</f>
        <v>0</v>
      </c>
      <c r="AD43" s="134">
        <f ca="1">IF(N(VALUE(Verifica!AD$43&amp;0)/10)+N(VALUE(Verifica!AD$44&amp;0)/10)+N(VALUE(Verifica!AD$45&amp;0)/10)+N(VALUE(Verifica!AD$41&amp;0)/10)&lt;=N(VALUE(Verifica!AD$39&amp;0)/10),0,1)</f>
        <v>0</v>
      </c>
      <c r="AE43" s="134">
        <f ca="1">IF(N(VALUE(Verifica!AE$43&amp;0)/10)+N(VALUE(Verifica!AE$44&amp;0)/10)+N(VALUE(Verifica!AE$45&amp;0)/10)+N(VALUE(Verifica!AE$41&amp;0)/10)&lt;=N(VALUE(Verifica!AE$39&amp;0)/10),0,1)</f>
        <v>0</v>
      </c>
      <c r="AF43" s="134">
        <f ca="1">IF(N(VALUE(Verifica!AF$43&amp;0)/10)+N(VALUE(Verifica!AF$44&amp;0)/10)+N(VALUE(Verifica!AF$45&amp;0)/10)+N(VALUE(Verifica!AF$41&amp;0)/10)&lt;=N(VALUE(Verifica!AF$39&amp;0)/10),0,1)</f>
        <v>0</v>
      </c>
      <c r="AG43" s="134">
        <f ca="1">IF(N(VALUE(Verifica!AG$43&amp;0)/10)+N(VALUE(Verifica!AG$44&amp;0)/10)+N(VALUE(Verifica!AG$45&amp;0)/10)+N(VALUE(Verifica!AG$41&amp;0)/10)&lt;=N(VALUE(Verifica!AG$39&amp;0)/10),0,1)</f>
        <v>0</v>
      </c>
      <c r="AH43" s="134">
        <f ca="1">IF(N(VALUE(Verifica!AH$43&amp;0)/10)+N(VALUE(Verifica!AH$44&amp;0)/10)+N(VALUE(Verifica!AH$45&amp;0)/10)+N(VALUE(Verifica!AH$41&amp;0)/10)&lt;=N(VALUE(Verifica!AH$39&amp;0)/10),0,1)</f>
        <v>0</v>
      </c>
      <c r="AI43" s="134">
        <f ca="1">IF(N(VALUE(Verifica!AI$43&amp;0)/10)+N(VALUE(Verifica!AI$44&amp;0)/10)+N(VALUE(Verifica!AI$45&amp;0)/10)+N(VALUE(Verifica!AI$41&amp;0)/10)&lt;=N(VALUE(Verifica!AI$39&amp;0)/10),0,1)</f>
        <v>0</v>
      </c>
      <c r="AJ43" s="134">
        <f ca="1">IF(N(VALUE(Verifica!AJ$43&amp;0)/10)+N(VALUE(Verifica!AJ$44&amp;0)/10)+N(VALUE(Verifica!AJ$45&amp;0)/10)+N(VALUE(Verifica!AJ$41&amp;0)/10)&lt;=N(VALUE(Verifica!AJ$39&amp;0)/10),0,1)</f>
        <v>0</v>
      </c>
      <c r="AK43" s="134">
        <f ca="1">IF(N(VALUE(Verifica!AK$43&amp;0)/10)+N(VALUE(Verifica!AK$44&amp;0)/10)+N(VALUE(Verifica!AK$45&amp;0)/10)+N(VALUE(Verifica!AK$41&amp;0)/10)&lt;=N(VALUE(Verifica!AK$39&amp;0)/10),0,1)</f>
        <v>0</v>
      </c>
      <c r="AL43" s="134">
        <f ca="1">IF(N(VALUE(Verifica!AL$43&amp;0)/10)+N(VALUE(Verifica!AL$44&amp;0)/10)+N(VALUE(Verifica!AL$45&amp;0)/10)+N(VALUE(Verifica!AL$41&amp;0)/10)&lt;=N(VALUE(Verifica!AL$39&amp;0)/10),0,1)</f>
        <v>0</v>
      </c>
      <c r="AM43" s="134">
        <f ca="1">IF(N(VALUE(Verifica!AM$43&amp;0)/10)+N(VALUE(Verifica!AM$44&amp;0)/10)+N(VALUE(Verifica!AM$45&amp;0)/10)+N(VALUE(Verifica!AM$41&amp;0)/10)&lt;=N(VALUE(Verifica!AM$39&amp;0)/10),0,1)</f>
        <v>0</v>
      </c>
      <c r="AN43" s="134">
        <f ca="1">IF(N(VALUE(Verifica!AN$43&amp;0)/10)+N(VALUE(Verifica!AN$44&amp;0)/10)+N(VALUE(Verifica!AN$45&amp;0)/10)+N(VALUE(Verifica!AN$41&amp;0)/10)&lt;=N(VALUE(Verifica!AN$39&amp;0)/10),0,1)</f>
        <v>0</v>
      </c>
      <c r="AO43" s="134">
        <f ca="1">IF(N(VALUE(Verifica!AO$43&amp;0)/10)+N(VALUE(Verifica!AO$44&amp;0)/10)+N(VALUE(Verifica!AO$45&amp;0)/10)+N(VALUE(Verifica!AO$41&amp;0)/10)&lt;=N(VALUE(Verifica!AO$39&amp;0)/10),0,1)</f>
        <v>0</v>
      </c>
      <c r="AP43" s="134">
        <f ca="1">IF(N(VALUE(Verifica!AP$43&amp;0)/10)+N(VALUE(Verifica!AP$44&amp;0)/10)+N(VALUE(Verifica!AP$45&amp;0)/10)+N(VALUE(Verifica!AP$41&amp;0)/10)&lt;=N(VALUE(Verifica!AP$39&amp;0)/10),0,1)</f>
        <v>0</v>
      </c>
      <c r="AQ43" s="134">
        <f ca="1">IF(N(VALUE(Verifica!AQ$43&amp;0)/10)+N(VALUE(Verifica!AQ$44&amp;0)/10)+N(VALUE(Verifica!AQ$45&amp;0)/10)+N(VALUE(Verifica!AQ$41&amp;0)/10)&lt;=N(VALUE(Verifica!AQ$39&amp;0)/10),0,1)</f>
        <v>0</v>
      </c>
      <c r="AR43" s="134">
        <f ca="1">IF(N(VALUE(Verifica!AR$43&amp;0)/10)+N(VALUE(Verifica!AR$44&amp;0)/10)+N(VALUE(Verifica!AR$45&amp;0)/10)+N(VALUE(Verifica!AR$41&amp;0)/10)&lt;=N(VALUE(Verifica!AR$39&amp;0)/10),0,1)</f>
        <v>0</v>
      </c>
      <c r="AS43" s="134">
        <f ca="1">IF(N(VALUE(Verifica!AS$43&amp;0)/10)+N(VALUE(Verifica!AS$44&amp;0)/10)+N(VALUE(Verifica!AS$45&amp;0)/10)+N(VALUE(Verifica!AS$41&amp;0)/10)&lt;=N(VALUE(Verifica!AS$39&amp;0)/10),0,1)</f>
        <v>0</v>
      </c>
      <c r="AT43" s="134">
        <f ca="1">IF(N(VALUE(Verifica!AT$43&amp;0)/10)+N(VALUE(Verifica!AT$44&amp;0)/10)+N(VALUE(Verifica!AT$45&amp;0)/10)+N(VALUE(Verifica!AT$41&amp;0)/10)&lt;=N(VALUE(Verifica!AT$39&amp;0)/10),0,1)</f>
        <v>0</v>
      </c>
      <c r="AU43" s="134">
        <f ca="1">IF(N(VALUE(Verifica!AU$43&amp;0)/10)+N(VALUE(Verifica!AU$44&amp;0)/10)+N(VALUE(Verifica!AU$45&amp;0)/10)+N(VALUE(Verifica!AU$41&amp;0)/10)&lt;=N(VALUE(Verifica!AU$39&amp;0)/10),0,1)</f>
        <v>0</v>
      </c>
      <c r="AV43" s="134">
        <f ca="1">IF(N(VALUE(Verifica!AV$43&amp;0)/10)+N(VALUE(Verifica!AV$44&amp;0)/10)+N(VALUE(Verifica!AV$45&amp;0)/10)+N(VALUE(Verifica!AV$41&amp;0)/10)&lt;=N(VALUE(Verifica!AV$39&amp;0)/10),0,1)</f>
        <v>0</v>
      </c>
      <c r="AW43" s="134">
        <f ca="1">IF(N(VALUE(Verifica!AW$43&amp;0)/10)+N(VALUE(Verifica!AW$44&amp;0)/10)+N(VALUE(Verifica!AW$45&amp;0)/10)+N(VALUE(Verifica!AW$41&amp;0)/10)&lt;=N(VALUE(Verifica!AW$39&amp;0)/10),0,1)</f>
        <v>0</v>
      </c>
      <c r="AX43" s="134">
        <f ca="1">IF(N(VALUE(Verifica!AX$43&amp;0)/10)+N(VALUE(Verifica!AX$44&amp;0)/10)+N(VALUE(Verifica!AX$45&amp;0)/10)+N(VALUE(Verifica!AX$41&amp;0)/10)&lt;=N(VALUE(Verifica!AX$39&amp;0)/10),0,1)</f>
        <v>0</v>
      </c>
      <c r="AY43" s="134">
        <f ca="1">IF(N(VALUE(Verifica!AY$43&amp;0)/10)+N(VALUE(Verifica!AY$44&amp;0)/10)+N(VALUE(Verifica!AY$45&amp;0)/10)+N(VALUE(Verifica!AY$41&amp;0)/10)&lt;=N(VALUE(Verifica!AY$39&amp;0)/10),0,1)</f>
        <v>0</v>
      </c>
      <c r="AZ43" s="134">
        <f ca="1">IF(N(VALUE(Verifica!AZ$43&amp;0)/10)+N(VALUE(Verifica!AZ$44&amp;0)/10)+N(VALUE(Verifica!AZ$45&amp;0)/10)+N(VALUE(Verifica!AZ$41&amp;0)/10)&lt;=N(VALUE(Verifica!AZ$39&amp;0)/10),0,1)</f>
        <v>0</v>
      </c>
      <c r="BA43" s="134">
        <f ca="1">IF(N(VALUE(Verifica!BA$43&amp;0)/10)+N(VALUE(Verifica!BA$44&amp;0)/10)+N(VALUE(Verifica!BA$45&amp;0)/10)+N(VALUE(Verifica!BA$41&amp;0)/10)&lt;=N(VALUE(Verifica!BA$39&amp;0)/10),0,1)</f>
        <v>0</v>
      </c>
      <c r="BB43" s="134">
        <f ca="1">IF(N(VALUE(Verifica!BB$43&amp;0)/10)+N(VALUE(Verifica!BB$44&amp;0)/10)+N(VALUE(Verifica!BB$45&amp;0)/10)+N(VALUE(Verifica!BB$41&amp;0)/10)&lt;=N(VALUE(Verifica!BB$39&amp;0)/10),0,1)</f>
        <v>0</v>
      </c>
      <c r="BC43" s="134">
        <f ca="1">IF(N(VALUE(Verifica!BC$43&amp;0)/10)+N(VALUE(Verifica!BC$44&amp;0)/10)+N(VALUE(Verifica!BC$45&amp;0)/10)+N(VALUE(Verifica!BC$41&amp;0)/10)&lt;=N(VALUE(Verifica!BC$39&amp;0)/10),0,1)</f>
        <v>0</v>
      </c>
      <c r="BD43" s="134">
        <f ca="1">IF(N(VALUE(Verifica!BD$43&amp;0)/10)+N(VALUE(Verifica!BD$44&amp;0)/10)+N(VALUE(Verifica!BD$45&amp;0)/10)+N(VALUE(Verifica!BD$41&amp;0)/10)&lt;=N(VALUE(Verifica!BD$39&amp;0)/10),0,1)</f>
        <v>0</v>
      </c>
      <c r="BE43" s="134">
        <f ca="1">IF(N(VALUE(Verifica!BE$43&amp;0)/10)+N(VALUE(Verifica!BE$44&amp;0)/10)+N(VALUE(Verifica!BE$45&amp;0)/10)+N(VALUE(Verifica!BE$41&amp;0)/10)&lt;=N(VALUE(Verifica!BE$39&amp;0)/10),0,1)</f>
        <v>0</v>
      </c>
      <c r="BF43" s="134">
        <f ca="1">IF(N(VALUE(Verifica!BF$43&amp;0)/10)+N(VALUE(Verifica!BF$44&amp;0)/10)+N(VALUE(Verifica!BF$45&amp;0)/10)+N(VALUE(Verifica!BF$41&amp;0)/10)&lt;=N(VALUE(Verifica!BF$39&amp;0)/10),0,1)</f>
        <v>0</v>
      </c>
      <c r="BG43" s="134">
        <f ca="1">IF(N(VALUE(Verifica!BG$43&amp;0)/10)+N(VALUE(Verifica!BG$44&amp;0)/10)+N(VALUE(Verifica!BG$45&amp;0)/10)+N(VALUE(Verifica!BG$41&amp;0)/10)&lt;=N(VALUE(Verifica!BG$39&amp;0)/10),0,1)</f>
        <v>0</v>
      </c>
      <c r="BH43" s="134">
        <f ca="1">IF(N(VALUE(Verifica!BH$43&amp;0)/10)+N(VALUE(Verifica!BH$44&amp;0)/10)+N(VALUE(Verifica!BH$45&amp;0)/10)+N(VALUE(Verifica!BH$41&amp;0)/10)&lt;=N(VALUE(Verifica!BH$39&amp;0)/10),0,1)</f>
        <v>0</v>
      </c>
      <c r="BI43" s="134">
        <f ca="1">IF(N(VALUE(Verifica!BI$43&amp;0)/10)+N(VALUE(Verifica!BI$44&amp;0)/10)+N(VALUE(Verifica!BI$45&amp;0)/10)+N(VALUE(Verifica!BI$41&amp;0)/10)&lt;=N(VALUE(Verifica!BI$39&amp;0)/10),0,1)</f>
        <v>0</v>
      </c>
      <c r="BJ43" s="134">
        <f ca="1">IF(N(VALUE(Verifica!BJ$43&amp;0)/10)+N(VALUE(Verifica!BJ$44&amp;0)/10)+N(VALUE(Verifica!BJ$45&amp;0)/10)+N(VALUE(Verifica!BJ$41&amp;0)/10)&lt;=N(VALUE(Verifica!BJ$39&amp;0)/10),0,1)</f>
        <v>0</v>
      </c>
      <c r="BK43" s="134">
        <f ca="1">IF(N(VALUE(Verifica!BK$43&amp;0)/10)+N(VALUE(Verifica!BK$44&amp;0)/10)+N(VALUE(Verifica!BK$45&amp;0)/10)+N(VALUE(Verifica!BK$41&amp;0)/10)&lt;=N(VALUE(Verifica!BK$39&amp;0)/10),0,1)</f>
        <v>0</v>
      </c>
      <c r="BL43" s="134">
        <f ca="1">IF(N(VALUE(Verifica!BL$43&amp;0)/10)+N(VALUE(Verifica!BL$44&amp;0)/10)+N(VALUE(Verifica!BL$45&amp;0)/10)+N(VALUE(Verifica!BL$41&amp;0)/10)&lt;=N(VALUE(Verifica!BL$39&amp;0)/10),0,1)</f>
        <v>0</v>
      </c>
      <c r="BM43" s="134">
        <f ca="1">IF(N(VALUE(Verifica!BM$43&amp;0)/10)+N(VALUE(Verifica!BM$44&amp;0)/10)+N(VALUE(Verifica!BM$45&amp;0)/10)+N(VALUE(Verifica!BM$41&amp;0)/10)&lt;=N(VALUE(Verifica!BM$39&amp;0)/10),0,1)</f>
        <v>0</v>
      </c>
      <c r="BN43" s="134">
        <f ca="1">IF(N(VALUE(Verifica!BN$43&amp;0)/10)+N(VALUE(Verifica!BN$44&amp;0)/10)+N(VALUE(Verifica!BN$45&amp;0)/10)+N(VALUE(Verifica!BN$41&amp;0)/10)&lt;=N(VALUE(Verifica!BN$39&amp;0)/10),0,1)</f>
        <v>0</v>
      </c>
      <c r="BO43" s="134">
        <f ca="1">IF(N(VALUE(Verifica!BO$43&amp;0)/10)+N(VALUE(Verifica!BO$44&amp;0)/10)+N(VALUE(Verifica!BO$45&amp;0)/10)+N(VALUE(Verifica!BO$41&amp;0)/10)&lt;=N(VALUE(Verifica!BO$39&amp;0)/10),0,1)</f>
        <v>0</v>
      </c>
      <c r="BP43" s="134">
        <f ca="1">IF(N(VALUE(Verifica!BP$43&amp;0)/10)+N(VALUE(Verifica!BP$44&amp;0)/10)+N(VALUE(Verifica!BP$45&amp;0)/10)+N(VALUE(Verifica!BP$41&amp;0)/10)&lt;=N(VALUE(Verifica!BP$39&amp;0)/10),0,1)</f>
        <v>0</v>
      </c>
      <c r="BQ43" s="134">
        <f ca="1">IF(N(VALUE(Verifica!BQ$43&amp;0)/10)+N(VALUE(Verifica!BQ$44&amp;0)/10)+N(VALUE(Verifica!BQ$45&amp;0)/10)+N(VALUE(Verifica!BQ$41&amp;0)/10)&lt;=N(VALUE(Verifica!BQ$39&amp;0)/10),0,1)</f>
        <v>0</v>
      </c>
      <c r="BR43" s="134">
        <f ca="1">IF(N(VALUE(Verifica!BR$43&amp;0)/10)+N(VALUE(Verifica!BR$44&amp;0)/10)+N(VALUE(Verifica!BR$45&amp;0)/10)+N(VALUE(Verifica!BR$41&amp;0)/10)&lt;=N(VALUE(Verifica!BR$39&amp;0)/10),0,1)</f>
        <v>0</v>
      </c>
      <c r="BS43" s="134">
        <f ca="1">IF(N(VALUE(Verifica!BS$43&amp;0)/10)+N(VALUE(Verifica!BS$44&amp;0)/10)+N(VALUE(Verifica!BS$45&amp;0)/10)+N(VALUE(Verifica!BS$41&amp;0)/10)&lt;=N(VALUE(Verifica!BS$39&amp;0)/10),0,1)</f>
        <v>0</v>
      </c>
      <c r="BT43" s="134">
        <f ca="1">IF(N(VALUE(Verifica!BT$43&amp;0)/10)+N(VALUE(Verifica!BT$44&amp;0)/10)+N(VALUE(Verifica!BT$45&amp;0)/10)+N(VALUE(Verifica!BT$41&amp;0)/10)&lt;=N(VALUE(Verifica!BT$39&amp;0)/10),0,1)</f>
        <v>0</v>
      </c>
      <c r="BU43" s="134">
        <f ca="1">IF(N(VALUE(Verifica!BU$43&amp;0)/10)+N(VALUE(Verifica!BU$44&amp;0)/10)+N(VALUE(Verifica!BU$45&amp;0)/10)+N(VALUE(Verifica!BU$41&amp;0)/10)&lt;=N(VALUE(Verifica!BU$39&amp;0)/10),0,1)</f>
        <v>0</v>
      </c>
      <c r="BV43" s="134">
        <f ca="1">IF(N(VALUE(Verifica!BV$43&amp;0)/10)+N(VALUE(Verifica!BV$44&amp;0)/10)+N(VALUE(Verifica!BV$45&amp;0)/10)+N(VALUE(Verifica!BV$41&amp;0)/10)&lt;=N(VALUE(Verifica!BV$39&amp;0)/10),0,1)</f>
        <v>0</v>
      </c>
      <c r="BW43" s="134">
        <f ca="1">IF(N(VALUE(Verifica!BW$43&amp;0)/10)+N(VALUE(Verifica!BW$44&amp;0)/10)+N(VALUE(Verifica!BW$45&amp;0)/10)+N(VALUE(Verifica!BW$41&amp;0)/10)&lt;=N(VALUE(Verifica!BW$39&amp;0)/10),0,1)</f>
        <v>0</v>
      </c>
      <c r="BX43" s="134">
        <f ca="1">IF(N(VALUE(Verifica!BX$43&amp;0)/10)+N(VALUE(Verifica!BX$44&amp;0)/10)+N(VALUE(Verifica!BX$45&amp;0)/10)+N(VALUE(Verifica!BX$41&amp;0)/10)&lt;=N(VALUE(Verifica!BX$39&amp;0)/10),0,1)</f>
        <v>0</v>
      </c>
      <c r="BY43" s="134">
        <f ca="1">IF(N(VALUE(Verifica!BY$43&amp;0)/10)+N(VALUE(Verifica!BY$44&amp;0)/10)+N(VALUE(Verifica!BY$45&amp;0)/10)+N(VALUE(Verifica!BY$41&amp;0)/10)&lt;=N(VALUE(Verifica!BY$39&amp;0)/10),0,1)</f>
        <v>0</v>
      </c>
      <c r="BZ43" s="134">
        <f ca="1">IF(N(VALUE(Verifica!BZ$43&amp;0)/10)+N(VALUE(Verifica!BZ$44&amp;0)/10)+N(VALUE(Verifica!BZ$45&amp;0)/10)+N(VALUE(Verifica!BZ$41&amp;0)/10)&lt;=N(VALUE(Verifica!BZ$39&amp;0)/10),0,1)</f>
        <v>0</v>
      </c>
      <c r="CA43" s="134">
        <f ca="1">IF(N(VALUE(Verifica!CA$43&amp;0)/10)+N(VALUE(Verifica!CA$44&amp;0)/10)+N(VALUE(Verifica!CA$45&amp;0)/10)+N(VALUE(Verifica!CA$41&amp;0)/10)&lt;=N(VALUE(Verifica!CA$39&amp;0)/10),0,1)</f>
        <v>0</v>
      </c>
      <c r="CB43" s="134">
        <f ca="1">IF(N(VALUE(Verifica!CB$43&amp;0)/10)+N(VALUE(Verifica!CB$44&amp;0)/10)+N(VALUE(Verifica!CB$45&amp;0)/10)+N(VALUE(Verifica!CB$41&amp;0)/10)&lt;=N(VALUE(Verifica!CB$39&amp;0)/10),0,1)</f>
        <v>0</v>
      </c>
      <c r="CC43" s="134">
        <f ca="1">IF(N(VALUE(Verifica!CC$43&amp;0)/10)+N(VALUE(Verifica!CC$44&amp;0)/10)+N(VALUE(Verifica!CC$45&amp;0)/10)+N(VALUE(Verifica!CC$41&amp;0)/10)&lt;=N(VALUE(Verifica!CC$39&amp;0)/10),0,1)</f>
        <v>0</v>
      </c>
      <c r="CD43" s="134">
        <f ca="1">IF(N(VALUE(Verifica!CD$43&amp;0)/10)+N(VALUE(Verifica!CD$44&amp;0)/10)+N(VALUE(Verifica!CD$45&amp;0)/10)+N(VALUE(Verifica!CD$41&amp;0)/10)&lt;=N(VALUE(Verifica!CD$39&amp;0)/10),0,1)</f>
        <v>0</v>
      </c>
      <c r="CE43" s="134">
        <f ca="1">IF(N(VALUE(Verifica!CE$43&amp;0)/10)+N(VALUE(Verifica!CE$44&amp;0)/10)+N(VALUE(Verifica!CE$45&amp;0)/10)+N(VALUE(Verifica!CE$41&amp;0)/10)&lt;=N(VALUE(Verifica!CE$39&amp;0)/10),0,1)</f>
        <v>0</v>
      </c>
      <c r="CF43" s="134">
        <f ca="1">IF(N(VALUE(Verifica!CF$43&amp;0)/10)+N(VALUE(Verifica!CF$44&amp;0)/10)+N(VALUE(Verifica!CF$45&amp;0)/10)+N(VALUE(Verifica!CF$41&amp;0)/10)&lt;=N(VALUE(Verifica!CF$39&amp;0)/10),0,1)</f>
        <v>0</v>
      </c>
      <c r="CG43" s="134">
        <f ca="1">IF(N(VALUE(Verifica!CG$43&amp;0)/10)+N(VALUE(Verifica!CG$44&amp;0)/10)+N(VALUE(Verifica!CG$45&amp;0)/10)+N(VALUE(Verifica!CG$41&amp;0)/10)&lt;=N(VALUE(Verifica!CG$39&amp;0)/10),0,1)</f>
        <v>0</v>
      </c>
      <c r="CH43" s="134">
        <f ca="1">IF(N(VALUE(Verifica!CH$43&amp;0)/10)+N(VALUE(Verifica!CH$44&amp;0)/10)+N(VALUE(Verifica!CH$45&amp;0)/10)+N(VALUE(Verifica!CH$41&amp;0)/10)&lt;=N(VALUE(Verifica!CH$39&amp;0)/10),0,1)</f>
        <v>0</v>
      </c>
      <c r="CI43" s="134">
        <f ca="1">IF(N(VALUE(Verifica!CI$43&amp;0)/10)+N(VALUE(Verifica!CI$44&amp;0)/10)+N(VALUE(Verifica!CI$45&amp;0)/10)+N(VALUE(Verifica!CI$41&amp;0)/10)&lt;=N(VALUE(Verifica!CI$39&amp;0)/10),0,1)</f>
        <v>0</v>
      </c>
      <c r="CJ43" s="134">
        <f ca="1">IF(N(VALUE(Verifica!CJ$43&amp;0)/10)+N(VALUE(Verifica!CJ$44&amp;0)/10)+N(VALUE(Verifica!CJ$45&amp;0)/10)+N(VALUE(Verifica!CJ$41&amp;0)/10)&lt;=N(VALUE(Verifica!CJ$39&amp;0)/10),0,1)</f>
        <v>0</v>
      </c>
      <c r="CK43" s="134">
        <f ca="1">IF(N(VALUE(Verifica!CK$43&amp;0)/10)+N(VALUE(Verifica!CK$44&amp;0)/10)+N(VALUE(Verifica!CK$45&amp;0)/10)+N(VALUE(Verifica!CK$41&amp;0)/10)&lt;=N(VALUE(Verifica!CK$39&amp;0)/10),0,1)</f>
        <v>0</v>
      </c>
      <c r="CL43" s="134">
        <f ca="1">IF(N(VALUE(Verifica!CL$43&amp;0)/10)+N(VALUE(Verifica!CL$44&amp;0)/10)+N(VALUE(Verifica!CL$45&amp;0)/10)+N(VALUE(Verifica!CL$41&amp;0)/10)&lt;=N(VALUE(Verifica!CL$39&amp;0)/10),0,1)</f>
        <v>0</v>
      </c>
      <c r="CM43" s="134">
        <f ca="1">IF(N(VALUE(Verifica!CM$43&amp;0)/10)+N(VALUE(Verifica!CM$44&amp;0)/10)+N(VALUE(Verifica!CM$45&amp;0)/10)+N(VALUE(Verifica!CM$41&amp;0)/10)&lt;=N(VALUE(Verifica!CM$39&amp;0)/10),0,1)</f>
        <v>0</v>
      </c>
      <c r="CN43" s="134">
        <f ca="1">IF(N(VALUE(Verifica!CN$43&amp;0)/10)+N(VALUE(Verifica!CN$44&amp;0)/10)+N(VALUE(Verifica!CN$45&amp;0)/10)+N(VALUE(Verifica!CN$41&amp;0)/10)&lt;=N(VALUE(Verifica!CN$39&amp;0)/10),0,1)</f>
        <v>0</v>
      </c>
      <c r="CO43" s="134">
        <f ca="1">IF(N(VALUE(Verifica!CO$43&amp;0)/10)+N(VALUE(Verifica!CO$44&amp;0)/10)+N(VALUE(Verifica!CO$45&amp;0)/10)+N(VALUE(Verifica!CO$41&amp;0)/10)&lt;=N(VALUE(Verifica!CO$39&amp;0)/10),0,1)</f>
        <v>0</v>
      </c>
      <c r="CP43" s="134">
        <f ca="1">IF(N(VALUE(Verifica!CP$43&amp;0)/10)+N(VALUE(Verifica!CP$44&amp;0)/10)+N(VALUE(Verifica!CP$45&amp;0)/10)+N(VALUE(Verifica!CP$41&amp;0)/10)&lt;=N(VALUE(Verifica!CP$39&amp;0)/10),0,1)</f>
        <v>0</v>
      </c>
      <c r="CQ43" s="134">
        <f ca="1">IF(N(VALUE(Verifica!CQ$43&amp;0)/10)+N(VALUE(Verifica!CQ$44&amp;0)/10)+N(VALUE(Verifica!CQ$45&amp;0)/10)+N(VALUE(Verifica!CQ$41&amp;0)/10)&lt;=N(VALUE(Verifica!CQ$39&amp;0)/10),0,1)</f>
        <v>0</v>
      </c>
      <c r="CR43" s="134">
        <f ca="1">IF(N(VALUE(Verifica!CR$43&amp;0)/10)+N(VALUE(Verifica!CR$44&amp;0)/10)+N(VALUE(Verifica!CR$45&amp;0)/10)+N(VALUE(Verifica!CR$41&amp;0)/10)&lt;=N(VALUE(Verifica!CR$39&amp;0)/10),0,1)</f>
        <v>0</v>
      </c>
      <c r="CS43" s="134">
        <f ca="1">IF(N(VALUE(Verifica!CS$43&amp;0)/10)+N(VALUE(Verifica!CS$44&amp;0)/10)+N(VALUE(Verifica!CS$45&amp;0)/10)+N(VALUE(Verifica!CS$41&amp;0)/10)&lt;=N(VALUE(Verifica!CS$39&amp;0)/10),0,1)</f>
        <v>0</v>
      </c>
      <c r="CT43" s="134">
        <f ca="1">IF(N(VALUE(Verifica!CT$43&amp;0)/10)+N(VALUE(Verifica!CT$44&amp;0)/10)+N(VALUE(Verifica!CT$45&amp;0)/10)+N(VALUE(Verifica!CT$41&amp;0)/10)&lt;=N(VALUE(Verifica!CT$39&amp;0)/10),0,1)</f>
        <v>0</v>
      </c>
      <c r="CU43" s="134">
        <f ca="1">IF(N(VALUE(Verifica!CU$43&amp;0)/10)+N(VALUE(Verifica!CU$44&amp;0)/10)+N(VALUE(Verifica!CU$45&amp;0)/10)+N(VALUE(Verifica!CU$41&amp;0)/10)&lt;=N(VALUE(Verifica!CU$39&amp;0)/10),0,1)</f>
        <v>0</v>
      </c>
      <c r="CV43" s="134">
        <f ca="1">IF(N(VALUE(Verifica!CV$43&amp;0)/10)+N(VALUE(Verifica!CV$44&amp;0)/10)+N(VALUE(Verifica!CV$45&amp;0)/10)+N(VALUE(Verifica!CV$41&amp;0)/10)&lt;=N(VALUE(Verifica!CV$39&amp;0)/10),0,1)</f>
        <v>0</v>
      </c>
      <c r="CW43" s="134">
        <f ca="1">IF(N(VALUE(Verifica!CW$43&amp;0)/10)+N(VALUE(Verifica!CW$44&amp;0)/10)+N(VALUE(Verifica!CW$45&amp;0)/10)+N(VALUE(Verifica!CW$41&amp;0)/10)&lt;=N(VALUE(Verifica!CW$39&amp;0)/10),0,1)</f>
        <v>0</v>
      </c>
      <c r="CX43" s="134">
        <f ca="1">IF(N(VALUE(Verifica!CX$43&amp;0)/10)+N(VALUE(Verifica!CX$44&amp;0)/10)+N(VALUE(Verifica!CX$45&amp;0)/10)+N(VALUE(Verifica!CX$41&amp;0)/10)&lt;=N(VALUE(Verifica!CX$39&amp;0)/10),0,1)</f>
        <v>0</v>
      </c>
      <c r="CY43" s="134">
        <f ca="1">IF(N(VALUE(Verifica!CY$43&amp;0)/10)+N(VALUE(Verifica!CY$44&amp;0)/10)+N(VALUE(Verifica!CY$45&amp;0)/10)+N(VALUE(Verifica!CY$41&amp;0)/10)&lt;=N(VALUE(Verifica!CY$39&amp;0)/10),0,1)</f>
        <v>0</v>
      </c>
      <c r="CZ43" s="134">
        <f ca="1">IF(N(VALUE(Verifica!CZ$43&amp;0)/10)+N(VALUE(Verifica!CZ$44&amp;0)/10)+N(VALUE(Verifica!CZ$45&amp;0)/10)+N(VALUE(Verifica!CZ$41&amp;0)/10)&lt;=N(VALUE(Verifica!CZ$39&amp;0)/10),0,1)</f>
        <v>0</v>
      </c>
      <c r="DA43" s="134">
        <f ca="1">IF(N(VALUE(Verifica!DA$43&amp;0)/10)+N(VALUE(Verifica!DA$44&amp;0)/10)+N(VALUE(Verifica!DA$45&amp;0)/10)+N(VALUE(Verifica!DA$41&amp;0)/10)&lt;=N(VALUE(Verifica!DA$39&amp;0)/10),0,1)</f>
        <v>0</v>
      </c>
      <c r="DB43" s="134">
        <f ca="1">IF(N(VALUE(Verifica!DB$43&amp;0)/10)+N(VALUE(Verifica!DB$44&amp;0)/10)+N(VALUE(Verifica!DB$45&amp;0)/10)+N(VALUE(Verifica!DB$41&amp;0)/10)&lt;=N(VALUE(Verifica!DB$39&amp;0)/10),0,1)</f>
        <v>0</v>
      </c>
    </row>
    <row r="44" spans="1:106">
      <c r="A44" t="str">
        <f>Verifica!A44</f>
        <v>INT. 2</v>
      </c>
      <c r="B44" s="466" t="s">
        <v>468</v>
      </c>
      <c r="C44" s="466"/>
      <c r="D44" s="466"/>
      <c r="E44" s="466"/>
      <c r="F44" s="101">
        <f t="shared" ca="1" si="2"/>
        <v>0</v>
      </c>
      <c r="G44" s="134">
        <f ca="1">IF(N(VALUE(Verifica!G$43&amp;0)/10)+N(VALUE(Verifica!G$44&amp;0)/10)+N(VALUE(Verifica!G$45&amp;0)/10)+N(VALUE(Verifica!G$41&amp;0)/10)&lt;=N(VALUE(Verifica!G$39&amp;0)/10),0,1)</f>
        <v>0</v>
      </c>
      <c r="H44" s="134">
        <f ca="1">IF(N(VALUE(Verifica!H$43&amp;0)/10)+N(VALUE(Verifica!H$44&amp;0)/10)+N(VALUE(Verifica!H$45&amp;0)/10)+N(VALUE(Verifica!H$41&amp;0)/10)&lt;=N(VALUE(Verifica!H$39&amp;0)/10),0,1)</f>
        <v>0</v>
      </c>
      <c r="I44" s="134">
        <f ca="1">IF(N(VALUE(Verifica!I$43&amp;0)/10)+N(VALUE(Verifica!I$44&amp;0)/10)+N(VALUE(Verifica!I$45&amp;0)/10)+N(VALUE(Verifica!I$41&amp;0)/10)&lt;=N(VALUE(Verifica!I$39&amp;0)/10),0,1)</f>
        <v>0</v>
      </c>
      <c r="J44" s="134">
        <f ca="1">IF(N(VALUE(Verifica!J$43&amp;0)/10)+N(VALUE(Verifica!J$44&amp;0)/10)+N(VALUE(Verifica!J$45&amp;0)/10)+N(VALUE(Verifica!J$41&amp;0)/10)&lt;=N(VALUE(Verifica!J$39&amp;0)/10),0,1)</f>
        <v>0</v>
      </c>
      <c r="K44" s="134">
        <f ca="1">IF(N(VALUE(Verifica!K$43&amp;0)/10)+N(VALUE(Verifica!K$44&amp;0)/10)+N(VALUE(Verifica!K$45&amp;0)/10)+N(VALUE(Verifica!K$41&amp;0)/10)&lt;=N(VALUE(Verifica!K$39&amp;0)/10),0,1)</f>
        <v>0</v>
      </c>
      <c r="L44" s="134">
        <f ca="1">IF(N(VALUE(Verifica!L$43&amp;0)/10)+N(VALUE(Verifica!L$44&amp;0)/10)+N(VALUE(Verifica!L$45&amp;0)/10)+N(VALUE(Verifica!L$41&amp;0)/10)&lt;=N(VALUE(Verifica!L$39&amp;0)/10),0,1)</f>
        <v>0</v>
      </c>
      <c r="M44" s="134">
        <f ca="1">IF(N(VALUE(Verifica!M$43&amp;0)/10)+N(VALUE(Verifica!M$44&amp;0)/10)+N(VALUE(Verifica!M$45&amp;0)/10)+N(VALUE(Verifica!M$41&amp;0)/10)&lt;=N(VALUE(Verifica!M$39&amp;0)/10),0,1)</f>
        <v>0</v>
      </c>
      <c r="N44" s="134">
        <f ca="1">IF(N(VALUE(Verifica!N$43&amp;0)/10)+N(VALUE(Verifica!N$44&amp;0)/10)+N(VALUE(Verifica!N$45&amp;0)/10)+N(VALUE(Verifica!N$41&amp;0)/10)&lt;=N(VALUE(Verifica!N$39&amp;0)/10),0,1)</f>
        <v>0</v>
      </c>
      <c r="O44" s="134">
        <f ca="1">IF(N(VALUE(Verifica!O$43&amp;0)/10)+N(VALUE(Verifica!O$44&amp;0)/10)+N(VALUE(Verifica!O$45&amp;0)/10)+N(VALUE(Verifica!O$41&amp;0)/10)&lt;=N(VALUE(Verifica!O$39&amp;0)/10),0,1)</f>
        <v>0</v>
      </c>
      <c r="P44" s="134">
        <f ca="1">IF(N(VALUE(Verifica!P$43&amp;0)/10)+N(VALUE(Verifica!P$44&amp;0)/10)+N(VALUE(Verifica!P$45&amp;0)/10)+N(VALUE(Verifica!P$41&amp;0)/10)&lt;=N(VALUE(Verifica!P$39&amp;0)/10),0,1)</f>
        <v>0</v>
      </c>
      <c r="Q44" s="134">
        <f ca="1">IF(N(VALUE(Verifica!Q$43&amp;0)/10)+N(VALUE(Verifica!Q$44&amp;0)/10)+N(VALUE(Verifica!Q$45&amp;0)/10)+N(VALUE(Verifica!Q$41&amp;0)/10)&lt;=N(VALUE(Verifica!Q$39&amp;0)/10),0,1)</f>
        <v>0</v>
      </c>
      <c r="R44" s="134">
        <f ca="1">IF(N(VALUE(Verifica!R$43&amp;0)/10)+N(VALUE(Verifica!R$44&amp;0)/10)+N(VALUE(Verifica!R$45&amp;0)/10)+N(VALUE(Verifica!R$41&amp;0)/10)&lt;=N(VALUE(Verifica!R$39&amp;0)/10),0,1)</f>
        <v>0</v>
      </c>
      <c r="S44" s="134">
        <f ca="1">IF(N(VALUE(Verifica!S$43&amp;0)/10)+N(VALUE(Verifica!S$44&amp;0)/10)+N(VALUE(Verifica!S$45&amp;0)/10)+N(VALUE(Verifica!S$41&amp;0)/10)&lt;=N(VALUE(Verifica!S$39&amp;0)/10),0,1)</f>
        <v>0</v>
      </c>
      <c r="T44" s="134">
        <f ca="1">IF(N(VALUE(Verifica!T$43&amp;0)/10)+N(VALUE(Verifica!T$44&amp;0)/10)+N(VALUE(Verifica!T$45&amp;0)/10)+N(VALUE(Verifica!T$41&amp;0)/10)&lt;=N(VALUE(Verifica!T$39&amp;0)/10),0,1)</f>
        <v>0</v>
      </c>
      <c r="U44" s="134">
        <f ca="1">IF(N(VALUE(Verifica!U$43&amp;0)/10)+N(VALUE(Verifica!U$44&amp;0)/10)+N(VALUE(Verifica!U$45&amp;0)/10)+N(VALUE(Verifica!U$41&amp;0)/10)&lt;=N(VALUE(Verifica!U$39&amp;0)/10),0,1)</f>
        <v>0</v>
      </c>
      <c r="V44" s="134">
        <f ca="1">IF(N(VALUE(Verifica!V$43&amp;0)/10)+N(VALUE(Verifica!V$44&amp;0)/10)+N(VALUE(Verifica!V$45&amp;0)/10)+N(VALUE(Verifica!V$41&amp;0)/10)&lt;=N(VALUE(Verifica!V$39&amp;0)/10),0,1)</f>
        <v>0</v>
      </c>
      <c r="W44" s="134">
        <f ca="1">IF(N(VALUE(Verifica!W$43&amp;0)/10)+N(VALUE(Verifica!W$44&amp;0)/10)+N(VALUE(Verifica!W$45&amp;0)/10)+N(VALUE(Verifica!W$41&amp;0)/10)&lt;=N(VALUE(Verifica!W$39&amp;0)/10),0,1)</f>
        <v>0</v>
      </c>
      <c r="X44" s="134">
        <f ca="1">IF(N(VALUE(Verifica!X$43&amp;0)/10)+N(VALUE(Verifica!X$44&amp;0)/10)+N(VALUE(Verifica!X$45&amp;0)/10)+N(VALUE(Verifica!X$41&amp;0)/10)&lt;=N(VALUE(Verifica!X$39&amp;0)/10),0,1)</f>
        <v>0</v>
      </c>
      <c r="Y44" s="134">
        <f ca="1">IF(N(VALUE(Verifica!Y$43&amp;0)/10)+N(VALUE(Verifica!Y$44&amp;0)/10)+N(VALUE(Verifica!Y$45&amp;0)/10)+N(VALUE(Verifica!Y$41&amp;0)/10)&lt;=N(VALUE(Verifica!Y$39&amp;0)/10),0,1)</f>
        <v>0</v>
      </c>
      <c r="Z44" s="134">
        <f ca="1">IF(N(VALUE(Verifica!Z$43&amp;0)/10)+N(VALUE(Verifica!Z$44&amp;0)/10)+N(VALUE(Verifica!Z$45&amp;0)/10)+N(VALUE(Verifica!Z$41&amp;0)/10)&lt;=N(VALUE(Verifica!Z$39&amp;0)/10),0,1)</f>
        <v>0</v>
      </c>
      <c r="AA44" s="134">
        <f ca="1">IF(N(VALUE(Verifica!AA$43&amp;0)/10)+N(VALUE(Verifica!AA$44&amp;0)/10)+N(VALUE(Verifica!AA$45&amp;0)/10)+N(VALUE(Verifica!AA$41&amp;0)/10)&lt;=N(VALUE(Verifica!AA$39&amp;0)/10),0,1)</f>
        <v>0</v>
      </c>
      <c r="AB44" s="134">
        <f ca="1">IF(N(VALUE(Verifica!AB$43&amp;0)/10)+N(VALUE(Verifica!AB$44&amp;0)/10)+N(VALUE(Verifica!AB$45&amp;0)/10)+N(VALUE(Verifica!AB$41&amp;0)/10)&lt;=N(VALUE(Verifica!AB$39&amp;0)/10),0,1)</f>
        <v>0</v>
      </c>
      <c r="AC44" s="134">
        <f ca="1">IF(N(VALUE(Verifica!AC$43&amp;0)/10)+N(VALUE(Verifica!AC$44&amp;0)/10)+N(VALUE(Verifica!AC$45&amp;0)/10)+N(VALUE(Verifica!AC$41&amp;0)/10)&lt;=N(VALUE(Verifica!AC$39&amp;0)/10),0,1)</f>
        <v>0</v>
      </c>
      <c r="AD44" s="134">
        <f ca="1">IF(N(VALUE(Verifica!AD$43&amp;0)/10)+N(VALUE(Verifica!AD$44&amp;0)/10)+N(VALUE(Verifica!AD$45&amp;0)/10)+N(VALUE(Verifica!AD$41&amp;0)/10)&lt;=N(VALUE(Verifica!AD$39&amp;0)/10),0,1)</f>
        <v>0</v>
      </c>
      <c r="AE44" s="134">
        <f ca="1">IF(N(VALUE(Verifica!AE$43&amp;0)/10)+N(VALUE(Verifica!AE$44&amp;0)/10)+N(VALUE(Verifica!AE$45&amp;0)/10)+N(VALUE(Verifica!AE$41&amp;0)/10)&lt;=N(VALUE(Verifica!AE$39&amp;0)/10),0,1)</f>
        <v>0</v>
      </c>
      <c r="AF44" s="134">
        <f ca="1">IF(N(VALUE(Verifica!AF$43&amp;0)/10)+N(VALUE(Verifica!AF$44&amp;0)/10)+N(VALUE(Verifica!AF$45&amp;0)/10)+N(VALUE(Verifica!AF$41&amp;0)/10)&lt;=N(VALUE(Verifica!AF$39&amp;0)/10),0,1)</f>
        <v>0</v>
      </c>
      <c r="AG44" s="134">
        <f ca="1">IF(N(VALUE(Verifica!AG$43&amp;0)/10)+N(VALUE(Verifica!AG$44&amp;0)/10)+N(VALUE(Verifica!AG$45&amp;0)/10)+N(VALUE(Verifica!AG$41&amp;0)/10)&lt;=N(VALUE(Verifica!AG$39&amp;0)/10),0,1)</f>
        <v>0</v>
      </c>
      <c r="AH44" s="134">
        <f ca="1">IF(N(VALUE(Verifica!AH$43&amp;0)/10)+N(VALUE(Verifica!AH$44&amp;0)/10)+N(VALUE(Verifica!AH$45&amp;0)/10)+N(VALUE(Verifica!AH$41&amp;0)/10)&lt;=N(VALUE(Verifica!AH$39&amp;0)/10),0,1)</f>
        <v>0</v>
      </c>
      <c r="AI44" s="134">
        <f ca="1">IF(N(VALUE(Verifica!AI$43&amp;0)/10)+N(VALUE(Verifica!AI$44&amp;0)/10)+N(VALUE(Verifica!AI$45&amp;0)/10)+N(VALUE(Verifica!AI$41&amp;0)/10)&lt;=N(VALUE(Verifica!AI$39&amp;0)/10),0,1)</f>
        <v>0</v>
      </c>
      <c r="AJ44" s="134">
        <f ca="1">IF(N(VALUE(Verifica!AJ$43&amp;0)/10)+N(VALUE(Verifica!AJ$44&amp;0)/10)+N(VALUE(Verifica!AJ$45&amp;0)/10)+N(VALUE(Verifica!AJ$41&amp;0)/10)&lt;=N(VALUE(Verifica!AJ$39&amp;0)/10),0,1)</f>
        <v>0</v>
      </c>
      <c r="AK44" s="134">
        <f ca="1">IF(N(VALUE(Verifica!AK$43&amp;0)/10)+N(VALUE(Verifica!AK$44&amp;0)/10)+N(VALUE(Verifica!AK$45&amp;0)/10)+N(VALUE(Verifica!AK$41&amp;0)/10)&lt;=N(VALUE(Verifica!AK$39&amp;0)/10),0,1)</f>
        <v>0</v>
      </c>
      <c r="AL44" s="134">
        <f ca="1">IF(N(VALUE(Verifica!AL$43&amp;0)/10)+N(VALUE(Verifica!AL$44&amp;0)/10)+N(VALUE(Verifica!AL$45&amp;0)/10)+N(VALUE(Verifica!AL$41&amp;0)/10)&lt;=N(VALUE(Verifica!AL$39&amp;0)/10),0,1)</f>
        <v>0</v>
      </c>
      <c r="AM44" s="134">
        <f ca="1">IF(N(VALUE(Verifica!AM$43&amp;0)/10)+N(VALUE(Verifica!AM$44&amp;0)/10)+N(VALUE(Verifica!AM$45&amp;0)/10)+N(VALUE(Verifica!AM$41&amp;0)/10)&lt;=N(VALUE(Verifica!AM$39&amp;0)/10),0,1)</f>
        <v>0</v>
      </c>
      <c r="AN44" s="134">
        <f ca="1">IF(N(VALUE(Verifica!AN$43&amp;0)/10)+N(VALUE(Verifica!AN$44&amp;0)/10)+N(VALUE(Verifica!AN$45&amp;0)/10)+N(VALUE(Verifica!AN$41&amp;0)/10)&lt;=N(VALUE(Verifica!AN$39&amp;0)/10),0,1)</f>
        <v>0</v>
      </c>
      <c r="AO44" s="134">
        <f ca="1">IF(N(VALUE(Verifica!AO$43&amp;0)/10)+N(VALUE(Verifica!AO$44&amp;0)/10)+N(VALUE(Verifica!AO$45&amp;0)/10)+N(VALUE(Verifica!AO$41&amp;0)/10)&lt;=N(VALUE(Verifica!AO$39&amp;0)/10),0,1)</f>
        <v>0</v>
      </c>
      <c r="AP44" s="134">
        <f ca="1">IF(N(VALUE(Verifica!AP$43&amp;0)/10)+N(VALUE(Verifica!AP$44&amp;0)/10)+N(VALUE(Verifica!AP$45&amp;0)/10)+N(VALUE(Verifica!AP$41&amp;0)/10)&lt;=N(VALUE(Verifica!AP$39&amp;0)/10),0,1)</f>
        <v>0</v>
      </c>
      <c r="AQ44" s="134">
        <f ca="1">IF(N(VALUE(Verifica!AQ$43&amp;0)/10)+N(VALUE(Verifica!AQ$44&amp;0)/10)+N(VALUE(Verifica!AQ$45&amp;0)/10)+N(VALUE(Verifica!AQ$41&amp;0)/10)&lt;=N(VALUE(Verifica!AQ$39&amp;0)/10),0,1)</f>
        <v>0</v>
      </c>
      <c r="AR44" s="134">
        <f ca="1">IF(N(VALUE(Verifica!AR$43&amp;0)/10)+N(VALUE(Verifica!AR$44&amp;0)/10)+N(VALUE(Verifica!AR$45&amp;0)/10)+N(VALUE(Verifica!AR$41&amp;0)/10)&lt;=N(VALUE(Verifica!AR$39&amp;0)/10),0,1)</f>
        <v>0</v>
      </c>
      <c r="AS44" s="134">
        <f ca="1">IF(N(VALUE(Verifica!AS$43&amp;0)/10)+N(VALUE(Verifica!AS$44&amp;0)/10)+N(VALUE(Verifica!AS$45&amp;0)/10)+N(VALUE(Verifica!AS$41&amp;0)/10)&lt;=N(VALUE(Verifica!AS$39&amp;0)/10),0,1)</f>
        <v>0</v>
      </c>
      <c r="AT44" s="134">
        <f ca="1">IF(N(VALUE(Verifica!AT$43&amp;0)/10)+N(VALUE(Verifica!AT$44&amp;0)/10)+N(VALUE(Verifica!AT$45&amp;0)/10)+N(VALUE(Verifica!AT$41&amp;0)/10)&lt;=N(VALUE(Verifica!AT$39&amp;0)/10),0,1)</f>
        <v>0</v>
      </c>
      <c r="AU44" s="134">
        <f ca="1">IF(N(VALUE(Verifica!AU$43&amp;0)/10)+N(VALUE(Verifica!AU$44&amp;0)/10)+N(VALUE(Verifica!AU$45&amp;0)/10)+N(VALUE(Verifica!AU$41&amp;0)/10)&lt;=N(VALUE(Verifica!AU$39&amp;0)/10),0,1)</f>
        <v>0</v>
      </c>
      <c r="AV44" s="134">
        <f ca="1">IF(N(VALUE(Verifica!AV$43&amp;0)/10)+N(VALUE(Verifica!AV$44&amp;0)/10)+N(VALUE(Verifica!AV$45&amp;0)/10)+N(VALUE(Verifica!AV$41&amp;0)/10)&lt;=N(VALUE(Verifica!AV$39&amp;0)/10),0,1)</f>
        <v>0</v>
      </c>
      <c r="AW44" s="134">
        <f ca="1">IF(N(VALUE(Verifica!AW$43&amp;0)/10)+N(VALUE(Verifica!AW$44&amp;0)/10)+N(VALUE(Verifica!AW$45&amp;0)/10)+N(VALUE(Verifica!AW$41&amp;0)/10)&lt;=N(VALUE(Verifica!AW$39&amp;0)/10),0,1)</f>
        <v>0</v>
      </c>
      <c r="AX44" s="134">
        <f ca="1">IF(N(VALUE(Verifica!AX$43&amp;0)/10)+N(VALUE(Verifica!AX$44&amp;0)/10)+N(VALUE(Verifica!AX$45&amp;0)/10)+N(VALUE(Verifica!AX$41&amp;0)/10)&lt;=N(VALUE(Verifica!AX$39&amp;0)/10),0,1)</f>
        <v>0</v>
      </c>
      <c r="AY44" s="134">
        <f ca="1">IF(N(VALUE(Verifica!AY$43&amp;0)/10)+N(VALUE(Verifica!AY$44&amp;0)/10)+N(VALUE(Verifica!AY$45&amp;0)/10)+N(VALUE(Verifica!AY$41&amp;0)/10)&lt;=N(VALUE(Verifica!AY$39&amp;0)/10),0,1)</f>
        <v>0</v>
      </c>
      <c r="AZ44" s="134">
        <f ca="1">IF(N(VALUE(Verifica!AZ$43&amp;0)/10)+N(VALUE(Verifica!AZ$44&amp;0)/10)+N(VALUE(Verifica!AZ$45&amp;0)/10)+N(VALUE(Verifica!AZ$41&amp;0)/10)&lt;=N(VALUE(Verifica!AZ$39&amp;0)/10),0,1)</f>
        <v>0</v>
      </c>
      <c r="BA44" s="134">
        <f ca="1">IF(N(VALUE(Verifica!BA$43&amp;0)/10)+N(VALUE(Verifica!BA$44&amp;0)/10)+N(VALUE(Verifica!BA$45&amp;0)/10)+N(VALUE(Verifica!BA$41&amp;0)/10)&lt;=N(VALUE(Verifica!BA$39&amp;0)/10),0,1)</f>
        <v>0</v>
      </c>
      <c r="BB44" s="134">
        <f ca="1">IF(N(VALUE(Verifica!BB$43&amp;0)/10)+N(VALUE(Verifica!BB$44&amp;0)/10)+N(VALUE(Verifica!BB$45&amp;0)/10)+N(VALUE(Verifica!BB$41&amp;0)/10)&lt;=N(VALUE(Verifica!BB$39&amp;0)/10),0,1)</f>
        <v>0</v>
      </c>
      <c r="BC44" s="134">
        <f ca="1">IF(N(VALUE(Verifica!BC$43&amp;0)/10)+N(VALUE(Verifica!BC$44&amp;0)/10)+N(VALUE(Verifica!BC$45&amp;0)/10)+N(VALUE(Verifica!BC$41&amp;0)/10)&lt;=N(VALUE(Verifica!BC$39&amp;0)/10),0,1)</f>
        <v>0</v>
      </c>
      <c r="BD44" s="134">
        <f ca="1">IF(N(VALUE(Verifica!BD$43&amp;0)/10)+N(VALUE(Verifica!BD$44&amp;0)/10)+N(VALUE(Verifica!BD$45&amp;0)/10)+N(VALUE(Verifica!BD$41&amp;0)/10)&lt;=N(VALUE(Verifica!BD$39&amp;0)/10),0,1)</f>
        <v>0</v>
      </c>
      <c r="BE44" s="134">
        <f ca="1">IF(N(VALUE(Verifica!BE$43&amp;0)/10)+N(VALUE(Verifica!BE$44&amp;0)/10)+N(VALUE(Verifica!BE$45&amp;0)/10)+N(VALUE(Verifica!BE$41&amp;0)/10)&lt;=N(VALUE(Verifica!BE$39&amp;0)/10),0,1)</f>
        <v>0</v>
      </c>
      <c r="BF44" s="134">
        <f ca="1">IF(N(VALUE(Verifica!BF$43&amp;0)/10)+N(VALUE(Verifica!BF$44&amp;0)/10)+N(VALUE(Verifica!BF$45&amp;0)/10)+N(VALUE(Verifica!BF$41&amp;0)/10)&lt;=N(VALUE(Verifica!BF$39&amp;0)/10),0,1)</f>
        <v>0</v>
      </c>
      <c r="BG44" s="134">
        <f ca="1">IF(N(VALUE(Verifica!BG$43&amp;0)/10)+N(VALUE(Verifica!BG$44&amp;0)/10)+N(VALUE(Verifica!BG$45&amp;0)/10)+N(VALUE(Verifica!BG$41&amp;0)/10)&lt;=N(VALUE(Verifica!BG$39&amp;0)/10),0,1)</f>
        <v>0</v>
      </c>
      <c r="BH44" s="134">
        <f ca="1">IF(N(VALUE(Verifica!BH$43&amp;0)/10)+N(VALUE(Verifica!BH$44&amp;0)/10)+N(VALUE(Verifica!BH$45&amp;0)/10)+N(VALUE(Verifica!BH$41&amp;0)/10)&lt;=N(VALUE(Verifica!BH$39&amp;0)/10),0,1)</f>
        <v>0</v>
      </c>
      <c r="BI44" s="134">
        <f ca="1">IF(N(VALUE(Verifica!BI$43&amp;0)/10)+N(VALUE(Verifica!BI$44&amp;0)/10)+N(VALUE(Verifica!BI$45&amp;0)/10)+N(VALUE(Verifica!BI$41&amp;0)/10)&lt;=N(VALUE(Verifica!BI$39&amp;0)/10),0,1)</f>
        <v>0</v>
      </c>
      <c r="BJ44" s="134">
        <f ca="1">IF(N(VALUE(Verifica!BJ$43&amp;0)/10)+N(VALUE(Verifica!BJ$44&amp;0)/10)+N(VALUE(Verifica!BJ$45&amp;0)/10)+N(VALUE(Verifica!BJ$41&amp;0)/10)&lt;=N(VALUE(Verifica!BJ$39&amp;0)/10),0,1)</f>
        <v>0</v>
      </c>
      <c r="BK44" s="134">
        <f ca="1">IF(N(VALUE(Verifica!BK$43&amp;0)/10)+N(VALUE(Verifica!BK$44&amp;0)/10)+N(VALUE(Verifica!BK$45&amp;0)/10)+N(VALUE(Verifica!BK$41&amp;0)/10)&lt;=N(VALUE(Verifica!BK$39&amp;0)/10),0,1)</f>
        <v>0</v>
      </c>
      <c r="BL44" s="134">
        <f ca="1">IF(N(VALUE(Verifica!BL$43&amp;0)/10)+N(VALUE(Verifica!BL$44&amp;0)/10)+N(VALUE(Verifica!BL$45&amp;0)/10)+N(VALUE(Verifica!BL$41&amp;0)/10)&lt;=N(VALUE(Verifica!BL$39&amp;0)/10),0,1)</f>
        <v>0</v>
      </c>
      <c r="BM44" s="134">
        <f ca="1">IF(N(VALUE(Verifica!BM$43&amp;0)/10)+N(VALUE(Verifica!BM$44&amp;0)/10)+N(VALUE(Verifica!BM$45&amp;0)/10)+N(VALUE(Verifica!BM$41&amp;0)/10)&lt;=N(VALUE(Verifica!BM$39&amp;0)/10),0,1)</f>
        <v>0</v>
      </c>
      <c r="BN44" s="134">
        <f ca="1">IF(N(VALUE(Verifica!BN$43&amp;0)/10)+N(VALUE(Verifica!BN$44&amp;0)/10)+N(VALUE(Verifica!BN$45&amp;0)/10)+N(VALUE(Verifica!BN$41&amp;0)/10)&lt;=N(VALUE(Verifica!BN$39&amp;0)/10),0,1)</f>
        <v>0</v>
      </c>
      <c r="BO44" s="134">
        <f ca="1">IF(N(VALUE(Verifica!BO$43&amp;0)/10)+N(VALUE(Verifica!BO$44&amp;0)/10)+N(VALUE(Verifica!BO$45&amp;0)/10)+N(VALUE(Verifica!BO$41&amp;0)/10)&lt;=N(VALUE(Verifica!BO$39&amp;0)/10),0,1)</f>
        <v>0</v>
      </c>
      <c r="BP44" s="134">
        <f ca="1">IF(N(VALUE(Verifica!BP$43&amp;0)/10)+N(VALUE(Verifica!BP$44&amp;0)/10)+N(VALUE(Verifica!BP$45&amp;0)/10)+N(VALUE(Verifica!BP$41&amp;0)/10)&lt;=N(VALUE(Verifica!BP$39&amp;0)/10),0,1)</f>
        <v>0</v>
      </c>
      <c r="BQ44" s="134">
        <f ca="1">IF(N(VALUE(Verifica!BQ$43&amp;0)/10)+N(VALUE(Verifica!BQ$44&amp;0)/10)+N(VALUE(Verifica!BQ$45&amp;0)/10)+N(VALUE(Verifica!BQ$41&amp;0)/10)&lt;=N(VALUE(Verifica!BQ$39&amp;0)/10),0,1)</f>
        <v>0</v>
      </c>
      <c r="BR44" s="134">
        <f ca="1">IF(N(VALUE(Verifica!BR$43&amp;0)/10)+N(VALUE(Verifica!BR$44&amp;0)/10)+N(VALUE(Verifica!BR$45&amp;0)/10)+N(VALUE(Verifica!BR$41&amp;0)/10)&lt;=N(VALUE(Verifica!BR$39&amp;0)/10),0,1)</f>
        <v>0</v>
      </c>
      <c r="BS44" s="134">
        <f ca="1">IF(N(VALUE(Verifica!BS$43&amp;0)/10)+N(VALUE(Verifica!BS$44&amp;0)/10)+N(VALUE(Verifica!BS$45&amp;0)/10)+N(VALUE(Verifica!BS$41&amp;0)/10)&lt;=N(VALUE(Verifica!BS$39&amp;0)/10),0,1)</f>
        <v>0</v>
      </c>
      <c r="BT44" s="134">
        <f ca="1">IF(N(VALUE(Verifica!BT$43&amp;0)/10)+N(VALUE(Verifica!BT$44&amp;0)/10)+N(VALUE(Verifica!BT$45&amp;0)/10)+N(VALUE(Verifica!BT$41&amp;0)/10)&lt;=N(VALUE(Verifica!BT$39&amp;0)/10),0,1)</f>
        <v>0</v>
      </c>
      <c r="BU44" s="134">
        <f ca="1">IF(N(VALUE(Verifica!BU$43&amp;0)/10)+N(VALUE(Verifica!BU$44&amp;0)/10)+N(VALUE(Verifica!BU$45&amp;0)/10)+N(VALUE(Verifica!BU$41&amp;0)/10)&lt;=N(VALUE(Verifica!BU$39&amp;0)/10),0,1)</f>
        <v>0</v>
      </c>
      <c r="BV44" s="134">
        <f ca="1">IF(N(VALUE(Verifica!BV$43&amp;0)/10)+N(VALUE(Verifica!BV$44&amp;0)/10)+N(VALUE(Verifica!BV$45&amp;0)/10)+N(VALUE(Verifica!BV$41&amp;0)/10)&lt;=N(VALUE(Verifica!BV$39&amp;0)/10),0,1)</f>
        <v>0</v>
      </c>
      <c r="BW44" s="134">
        <f ca="1">IF(N(VALUE(Verifica!BW$43&amp;0)/10)+N(VALUE(Verifica!BW$44&amp;0)/10)+N(VALUE(Verifica!BW$45&amp;0)/10)+N(VALUE(Verifica!BW$41&amp;0)/10)&lt;=N(VALUE(Verifica!BW$39&amp;0)/10),0,1)</f>
        <v>0</v>
      </c>
      <c r="BX44" s="134">
        <f ca="1">IF(N(VALUE(Verifica!BX$43&amp;0)/10)+N(VALUE(Verifica!BX$44&amp;0)/10)+N(VALUE(Verifica!BX$45&amp;0)/10)+N(VALUE(Verifica!BX$41&amp;0)/10)&lt;=N(VALUE(Verifica!BX$39&amp;0)/10),0,1)</f>
        <v>0</v>
      </c>
      <c r="BY44" s="134">
        <f ca="1">IF(N(VALUE(Verifica!BY$43&amp;0)/10)+N(VALUE(Verifica!BY$44&amp;0)/10)+N(VALUE(Verifica!BY$45&amp;0)/10)+N(VALUE(Verifica!BY$41&amp;0)/10)&lt;=N(VALUE(Verifica!BY$39&amp;0)/10),0,1)</f>
        <v>0</v>
      </c>
      <c r="BZ44" s="134">
        <f ca="1">IF(N(VALUE(Verifica!BZ$43&amp;0)/10)+N(VALUE(Verifica!BZ$44&amp;0)/10)+N(VALUE(Verifica!BZ$45&amp;0)/10)+N(VALUE(Verifica!BZ$41&amp;0)/10)&lt;=N(VALUE(Verifica!BZ$39&amp;0)/10),0,1)</f>
        <v>0</v>
      </c>
      <c r="CA44" s="134">
        <f ca="1">IF(N(VALUE(Verifica!CA$43&amp;0)/10)+N(VALUE(Verifica!CA$44&amp;0)/10)+N(VALUE(Verifica!CA$45&amp;0)/10)+N(VALUE(Verifica!CA$41&amp;0)/10)&lt;=N(VALUE(Verifica!CA$39&amp;0)/10),0,1)</f>
        <v>0</v>
      </c>
      <c r="CB44" s="134">
        <f ca="1">IF(N(VALUE(Verifica!CB$43&amp;0)/10)+N(VALUE(Verifica!CB$44&amp;0)/10)+N(VALUE(Verifica!CB$45&amp;0)/10)+N(VALUE(Verifica!CB$41&amp;0)/10)&lt;=N(VALUE(Verifica!CB$39&amp;0)/10),0,1)</f>
        <v>0</v>
      </c>
      <c r="CC44" s="134">
        <f ca="1">IF(N(VALUE(Verifica!CC$43&amp;0)/10)+N(VALUE(Verifica!CC$44&amp;0)/10)+N(VALUE(Verifica!CC$45&amp;0)/10)+N(VALUE(Verifica!CC$41&amp;0)/10)&lt;=N(VALUE(Verifica!CC$39&amp;0)/10),0,1)</f>
        <v>0</v>
      </c>
      <c r="CD44" s="134">
        <f ca="1">IF(N(VALUE(Verifica!CD$43&amp;0)/10)+N(VALUE(Verifica!CD$44&amp;0)/10)+N(VALUE(Verifica!CD$45&amp;0)/10)+N(VALUE(Verifica!CD$41&amp;0)/10)&lt;=N(VALUE(Verifica!CD$39&amp;0)/10),0,1)</f>
        <v>0</v>
      </c>
      <c r="CE44" s="134">
        <f ca="1">IF(N(VALUE(Verifica!CE$43&amp;0)/10)+N(VALUE(Verifica!CE$44&amp;0)/10)+N(VALUE(Verifica!CE$45&amp;0)/10)+N(VALUE(Verifica!CE$41&amp;0)/10)&lt;=N(VALUE(Verifica!CE$39&amp;0)/10),0,1)</f>
        <v>0</v>
      </c>
      <c r="CF44" s="134">
        <f ca="1">IF(N(VALUE(Verifica!CF$43&amp;0)/10)+N(VALUE(Verifica!CF$44&amp;0)/10)+N(VALUE(Verifica!CF$45&amp;0)/10)+N(VALUE(Verifica!CF$41&amp;0)/10)&lt;=N(VALUE(Verifica!CF$39&amp;0)/10),0,1)</f>
        <v>0</v>
      </c>
      <c r="CG44" s="134">
        <f ca="1">IF(N(VALUE(Verifica!CG$43&amp;0)/10)+N(VALUE(Verifica!CG$44&amp;0)/10)+N(VALUE(Verifica!CG$45&amp;0)/10)+N(VALUE(Verifica!CG$41&amp;0)/10)&lt;=N(VALUE(Verifica!CG$39&amp;0)/10),0,1)</f>
        <v>0</v>
      </c>
      <c r="CH44" s="134">
        <f ca="1">IF(N(VALUE(Verifica!CH$43&amp;0)/10)+N(VALUE(Verifica!CH$44&amp;0)/10)+N(VALUE(Verifica!CH$45&amp;0)/10)+N(VALUE(Verifica!CH$41&amp;0)/10)&lt;=N(VALUE(Verifica!CH$39&amp;0)/10),0,1)</f>
        <v>0</v>
      </c>
      <c r="CI44" s="134">
        <f ca="1">IF(N(VALUE(Verifica!CI$43&amp;0)/10)+N(VALUE(Verifica!CI$44&amp;0)/10)+N(VALUE(Verifica!CI$45&amp;0)/10)+N(VALUE(Verifica!CI$41&amp;0)/10)&lt;=N(VALUE(Verifica!CI$39&amp;0)/10),0,1)</f>
        <v>0</v>
      </c>
      <c r="CJ44" s="134">
        <f ca="1">IF(N(VALUE(Verifica!CJ$43&amp;0)/10)+N(VALUE(Verifica!CJ$44&amp;0)/10)+N(VALUE(Verifica!CJ$45&amp;0)/10)+N(VALUE(Verifica!CJ$41&amp;0)/10)&lt;=N(VALUE(Verifica!CJ$39&amp;0)/10),0,1)</f>
        <v>0</v>
      </c>
      <c r="CK44" s="134">
        <f ca="1">IF(N(VALUE(Verifica!CK$43&amp;0)/10)+N(VALUE(Verifica!CK$44&amp;0)/10)+N(VALUE(Verifica!CK$45&amp;0)/10)+N(VALUE(Verifica!CK$41&amp;0)/10)&lt;=N(VALUE(Verifica!CK$39&amp;0)/10),0,1)</f>
        <v>0</v>
      </c>
      <c r="CL44" s="134">
        <f ca="1">IF(N(VALUE(Verifica!CL$43&amp;0)/10)+N(VALUE(Verifica!CL$44&amp;0)/10)+N(VALUE(Verifica!CL$45&amp;0)/10)+N(VALUE(Verifica!CL$41&amp;0)/10)&lt;=N(VALUE(Verifica!CL$39&amp;0)/10),0,1)</f>
        <v>0</v>
      </c>
      <c r="CM44" s="134">
        <f ca="1">IF(N(VALUE(Verifica!CM$43&amp;0)/10)+N(VALUE(Verifica!CM$44&amp;0)/10)+N(VALUE(Verifica!CM$45&amp;0)/10)+N(VALUE(Verifica!CM$41&amp;0)/10)&lt;=N(VALUE(Verifica!CM$39&amp;0)/10),0,1)</f>
        <v>0</v>
      </c>
      <c r="CN44" s="134">
        <f ca="1">IF(N(VALUE(Verifica!CN$43&amp;0)/10)+N(VALUE(Verifica!CN$44&amp;0)/10)+N(VALUE(Verifica!CN$45&amp;0)/10)+N(VALUE(Verifica!CN$41&amp;0)/10)&lt;=N(VALUE(Verifica!CN$39&amp;0)/10),0,1)</f>
        <v>0</v>
      </c>
      <c r="CO44" s="134">
        <f ca="1">IF(N(VALUE(Verifica!CO$43&amp;0)/10)+N(VALUE(Verifica!CO$44&amp;0)/10)+N(VALUE(Verifica!CO$45&amp;0)/10)+N(VALUE(Verifica!CO$41&amp;0)/10)&lt;=N(VALUE(Verifica!CO$39&amp;0)/10),0,1)</f>
        <v>0</v>
      </c>
      <c r="CP44" s="134">
        <f ca="1">IF(N(VALUE(Verifica!CP$43&amp;0)/10)+N(VALUE(Verifica!CP$44&amp;0)/10)+N(VALUE(Verifica!CP$45&amp;0)/10)+N(VALUE(Verifica!CP$41&amp;0)/10)&lt;=N(VALUE(Verifica!CP$39&amp;0)/10),0,1)</f>
        <v>0</v>
      </c>
      <c r="CQ44" s="134">
        <f ca="1">IF(N(VALUE(Verifica!CQ$43&amp;0)/10)+N(VALUE(Verifica!CQ$44&amp;0)/10)+N(VALUE(Verifica!CQ$45&amp;0)/10)+N(VALUE(Verifica!CQ$41&amp;0)/10)&lt;=N(VALUE(Verifica!CQ$39&amp;0)/10),0,1)</f>
        <v>0</v>
      </c>
      <c r="CR44" s="134">
        <f ca="1">IF(N(VALUE(Verifica!CR$43&amp;0)/10)+N(VALUE(Verifica!CR$44&amp;0)/10)+N(VALUE(Verifica!CR$45&amp;0)/10)+N(VALUE(Verifica!CR$41&amp;0)/10)&lt;=N(VALUE(Verifica!CR$39&amp;0)/10),0,1)</f>
        <v>0</v>
      </c>
      <c r="CS44" s="134">
        <f ca="1">IF(N(VALUE(Verifica!CS$43&amp;0)/10)+N(VALUE(Verifica!CS$44&amp;0)/10)+N(VALUE(Verifica!CS$45&amp;0)/10)+N(VALUE(Verifica!CS$41&amp;0)/10)&lt;=N(VALUE(Verifica!CS$39&amp;0)/10),0,1)</f>
        <v>0</v>
      </c>
      <c r="CT44" s="134">
        <f ca="1">IF(N(VALUE(Verifica!CT$43&amp;0)/10)+N(VALUE(Verifica!CT$44&amp;0)/10)+N(VALUE(Verifica!CT$45&amp;0)/10)+N(VALUE(Verifica!CT$41&amp;0)/10)&lt;=N(VALUE(Verifica!CT$39&amp;0)/10),0,1)</f>
        <v>0</v>
      </c>
      <c r="CU44" s="134">
        <f ca="1">IF(N(VALUE(Verifica!CU$43&amp;0)/10)+N(VALUE(Verifica!CU$44&amp;0)/10)+N(VALUE(Verifica!CU$45&amp;0)/10)+N(VALUE(Verifica!CU$41&amp;0)/10)&lt;=N(VALUE(Verifica!CU$39&amp;0)/10),0,1)</f>
        <v>0</v>
      </c>
      <c r="CV44" s="134">
        <f ca="1">IF(N(VALUE(Verifica!CV$43&amp;0)/10)+N(VALUE(Verifica!CV$44&amp;0)/10)+N(VALUE(Verifica!CV$45&amp;0)/10)+N(VALUE(Verifica!CV$41&amp;0)/10)&lt;=N(VALUE(Verifica!CV$39&amp;0)/10),0,1)</f>
        <v>0</v>
      </c>
      <c r="CW44" s="134">
        <f ca="1">IF(N(VALUE(Verifica!CW$43&amp;0)/10)+N(VALUE(Verifica!CW$44&amp;0)/10)+N(VALUE(Verifica!CW$45&amp;0)/10)+N(VALUE(Verifica!CW$41&amp;0)/10)&lt;=N(VALUE(Verifica!CW$39&amp;0)/10),0,1)</f>
        <v>0</v>
      </c>
      <c r="CX44" s="134">
        <f ca="1">IF(N(VALUE(Verifica!CX$43&amp;0)/10)+N(VALUE(Verifica!CX$44&amp;0)/10)+N(VALUE(Verifica!CX$45&amp;0)/10)+N(VALUE(Verifica!CX$41&amp;0)/10)&lt;=N(VALUE(Verifica!CX$39&amp;0)/10),0,1)</f>
        <v>0</v>
      </c>
      <c r="CY44" s="134">
        <f ca="1">IF(N(VALUE(Verifica!CY$43&amp;0)/10)+N(VALUE(Verifica!CY$44&amp;0)/10)+N(VALUE(Verifica!CY$45&amp;0)/10)+N(VALUE(Verifica!CY$41&amp;0)/10)&lt;=N(VALUE(Verifica!CY$39&amp;0)/10),0,1)</f>
        <v>0</v>
      </c>
      <c r="CZ44" s="134">
        <f ca="1">IF(N(VALUE(Verifica!CZ$43&amp;0)/10)+N(VALUE(Verifica!CZ$44&amp;0)/10)+N(VALUE(Verifica!CZ$45&amp;0)/10)+N(VALUE(Verifica!CZ$41&amp;0)/10)&lt;=N(VALUE(Verifica!CZ$39&amp;0)/10),0,1)</f>
        <v>0</v>
      </c>
      <c r="DA44" s="134">
        <f ca="1">IF(N(VALUE(Verifica!DA$43&amp;0)/10)+N(VALUE(Verifica!DA$44&amp;0)/10)+N(VALUE(Verifica!DA$45&amp;0)/10)+N(VALUE(Verifica!DA$41&amp;0)/10)&lt;=N(VALUE(Verifica!DA$39&amp;0)/10),0,1)</f>
        <v>0</v>
      </c>
      <c r="DB44" s="134">
        <f ca="1">IF(N(VALUE(Verifica!DB$43&amp;0)/10)+N(VALUE(Verifica!DB$44&amp;0)/10)+N(VALUE(Verifica!DB$45&amp;0)/10)+N(VALUE(Verifica!DB$41&amp;0)/10)&lt;=N(VALUE(Verifica!DB$39&amp;0)/10),0,1)</f>
        <v>0</v>
      </c>
    </row>
    <row r="45" spans="1:106">
      <c r="A45" t="str">
        <f>Verifica!A45</f>
        <v>INT. 3</v>
      </c>
      <c r="B45" s="466" t="s">
        <v>468</v>
      </c>
      <c r="C45" s="466"/>
      <c r="D45" s="466"/>
      <c r="E45" s="466"/>
      <c r="F45" s="101">
        <f t="shared" ca="1" si="2"/>
        <v>0</v>
      </c>
      <c r="G45" s="134">
        <f ca="1">IF(N(VALUE(Verifica!G$43&amp;0)/10)+N(VALUE(Verifica!G$44&amp;0)/10)+N(VALUE(Verifica!G$45&amp;0)/10)+N(VALUE(Verifica!G$41&amp;0)/10)&lt;=N(VALUE(Verifica!G$39&amp;0)/10),0,1)</f>
        <v>0</v>
      </c>
      <c r="H45" s="134">
        <f ca="1">IF(N(VALUE(Verifica!H$43&amp;0)/10)+N(VALUE(Verifica!H$44&amp;0)/10)+N(VALUE(Verifica!H$45&amp;0)/10)+N(VALUE(Verifica!H$41&amp;0)/10)&lt;=N(VALUE(Verifica!H$39&amp;0)/10),0,1)</f>
        <v>0</v>
      </c>
      <c r="I45" s="134">
        <f ca="1">IF(N(VALUE(Verifica!I$43&amp;0)/10)+N(VALUE(Verifica!I$44&amp;0)/10)+N(VALUE(Verifica!I$45&amp;0)/10)+N(VALUE(Verifica!I$41&amp;0)/10)&lt;=N(VALUE(Verifica!I$39&amp;0)/10),0,1)</f>
        <v>0</v>
      </c>
      <c r="J45" s="134">
        <f ca="1">IF(N(VALUE(Verifica!J$43&amp;0)/10)+N(VALUE(Verifica!J$44&amp;0)/10)+N(VALUE(Verifica!J$45&amp;0)/10)+N(VALUE(Verifica!J$41&amp;0)/10)&lt;=N(VALUE(Verifica!J$39&amp;0)/10),0,1)</f>
        <v>0</v>
      </c>
      <c r="K45" s="134">
        <f ca="1">IF(N(VALUE(Verifica!K$43&amp;0)/10)+N(VALUE(Verifica!K$44&amp;0)/10)+N(VALUE(Verifica!K$45&amp;0)/10)+N(VALUE(Verifica!K$41&amp;0)/10)&lt;=N(VALUE(Verifica!K$39&amp;0)/10),0,1)</f>
        <v>0</v>
      </c>
      <c r="L45" s="134">
        <f ca="1">IF(N(VALUE(Verifica!L$43&amp;0)/10)+N(VALUE(Verifica!L$44&amp;0)/10)+N(VALUE(Verifica!L$45&amp;0)/10)+N(VALUE(Verifica!L$41&amp;0)/10)&lt;=N(VALUE(Verifica!L$39&amp;0)/10),0,1)</f>
        <v>0</v>
      </c>
      <c r="M45" s="134">
        <f ca="1">IF(N(VALUE(Verifica!M$43&amp;0)/10)+N(VALUE(Verifica!M$44&amp;0)/10)+N(VALUE(Verifica!M$45&amp;0)/10)+N(VALUE(Verifica!M$41&amp;0)/10)&lt;=N(VALUE(Verifica!M$39&amp;0)/10),0,1)</f>
        <v>0</v>
      </c>
      <c r="N45" s="134">
        <f ca="1">IF(N(VALUE(Verifica!N$43&amp;0)/10)+N(VALUE(Verifica!N$44&amp;0)/10)+N(VALUE(Verifica!N$45&amp;0)/10)+N(VALUE(Verifica!N$41&amp;0)/10)&lt;=N(VALUE(Verifica!N$39&amp;0)/10),0,1)</f>
        <v>0</v>
      </c>
      <c r="O45" s="134">
        <f ca="1">IF(N(VALUE(Verifica!O$43&amp;0)/10)+N(VALUE(Verifica!O$44&amp;0)/10)+N(VALUE(Verifica!O$45&amp;0)/10)+N(VALUE(Verifica!O$41&amp;0)/10)&lt;=N(VALUE(Verifica!O$39&amp;0)/10),0,1)</f>
        <v>0</v>
      </c>
      <c r="P45" s="134">
        <f ca="1">IF(N(VALUE(Verifica!P$43&amp;0)/10)+N(VALUE(Verifica!P$44&amp;0)/10)+N(VALUE(Verifica!P$45&amp;0)/10)+N(VALUE(Verifica!P$41&amp;0)/10)&lt;=N(VALUE(Verifica!P$39&amp;0)/10),0,1)</f>
        <v>0</v>
      </c>
      <c r="Q45" s="134">
        <f ca="1">IF(N(VALUE(Verifica!Q$43&amp;0)/10)+N(VALUE(Verifica!Q$44&amp;0)/10)+N(VALUE(Verifica!Q$45&amp;0)/10)+N(VALUE(Verifica!Q$41&amp;0)/10)&lt;=N(VALUE(Verifica!Q$39&amp;0)/10),0,1)</f>
        <v>0</v>
      </c>
      <c r="R45" s="134">
        <f ca="1">IF(N(VALUE(Verifica!R$43&amp;0)/10)+N(VALUE(Verifica!R$44&amp;0)/10)+N(VALUE(Verifica!R$45&amp;0)/10)+N(VALUE(Verifica!R$41&amp;0)/10)&lt;=N(VALUE(Verifica!R$39&amp;0)/10),0,1)</f>
        <v>0</v>
      </c>
      <c r="S45" s="134">
        <f ca="1">IF(N(VALUE(Verifica!S$43&amp;0)/10)+N(VALUE(Verifica!S$44&amp;0)/10)+N(VALUE(Verifica!S$45&amp;0)/10)+N(VALUE(Verifica!S$41&amp;0)/10)&lt;=N(VALUE(Verifica!S$39&amp;0)/10),0,1)</f>
        <v>0</v>
      </c>
      <c r="T45" s="134">
        <f ca="1">IF(N(VALUE(Verifica!T$43&amp;0)/10)+N(VALUE(Verifica!T$44&amp;0)/10)+N(VALUE(Verifica!T$45&amp;0)/10)+N(VALUE(Verifica!T$41&amp;0)/10)&lt;=N(VALUE(Verifica!T$39&amp;0)/10),0,1)</f>
        <v>0</v>
      </c>
      <c r="U45" s="134">
        <f ca="1">IF(N(VALUE(Verifica!U$43&amp;0)/10)+N(VALUE(Verifica!U$44&amp;0)/10)+N(VALUE(Verifica!U$45&amp;0)/10)+N(VALUE(Verifica!U$41&amp;0)/10)&lt;=N(VALUE(Verifica!U$39&amp;0)/10),0,1)</f>
        <v>0</v>
      </c>
      <c r="V45" s="134">
        <f ca="1">IF(N(VALUE(Verifica!V$43&amp;0)/10)+N(VALUE(Verifica!V$44&amp;0)/10)+N(VALUE(Verifica!V$45&amp;0)/10)+N(VALUE(Verifica!V$41&amp;0)/10)&lt;=N(VALUE(Verifica!V$39&amp;0)/10),0,1)</f>
        <v>0</v>
      </c>
      <c r="W45" s="134">
        <f ca="1">IF(N(VALUE(Verifica!W$43&amp;0)/10)+N(VALUE(Verifica!W$44&amp;0)/10)+N(VALUE(Verifica!W$45&amp;0)/10)+N(VALUE(Verifica!W$41&amp;0)/10)&lt;=N(VALUE(Verifica!W$39&amp;0)/10),0,1)</f>
        <v>0</v>
      </c>
      <c r="X45" s="134">
        <f ca="1">IF(N(VALUE(Verifica!X$43&amp;0)/10)+N(VALUE(Verifica!X$44&amp;0)/10)+N(VALUE(Verifica!X$45&amp;0)/10)+N(VALUE(Verifica!X$41&amp;0)/10)&lt;=N(VALUE(Verifica!X$39&amp;0)/10),0,1)</f>
        <v>0</v>
      </c>
      <c r="Y45" s="134">
        <f ca="1">IF(N(VALUE(Verifica!Y$43&amp;0)/10)+N(VALUE(Verifica!Y$44&amp;0)/10)+N(VALUE(Verifica!Y$45&amp;0)/10)+N(VALUE(Verifica!Y$41&amp;0)/10)&lt;=N(VALUE(Verifica!Y$39&amp;0)/10),0,1)</f>
        <v>0</v>
      </c>
      <c r="Z45" s="134">
        <f ca="1">IF(N(VALUE(Verifica!Z$43&amp;0)/10)+N(VALUE(Verifica!Z$44&amp;0)/10)+N(VALUE(Verifica!Z$45&amp;0)/10)+N(VALUE(Verifica!Z$41&amp;0)/10)&lt;=N(VALUE(Verifica!Z$39&amp;0)/10),0,1)</f>
        <v>0</v>
      </c>
      <c r="AA45" s="134">
        <f ca="1">IF(N(VALUE(Verifica!AA$43&amp;0)/10)+N(VALUE(Verifica!AA$44&amp;0)/10)+N(VALUE(Verifica!AA$45&amp;0)/10)+N(VALUE(Verifica!AA$41&amp;0)/10)&lt;=N(VALUE(Verifica!AA$39&amp;0)/10),0,1)</f>
        <v>0</v>
      </c>
      <c r="AB45" s="134">
        <f ca="1">IF(N(VALUE(Verifica!AB$43&amp;0)/10)+N(VALUE(Verifica!AB$44&amp;0)/10)+N(VALUE(Verifica!AB$45&amp;0)/10)+N(VALUE(Verifica!AB$41&amp;0)/10)&lt;=N(VALUE(Verifica!AB$39&amp;0)/10),0,1)</f>
        <v>0</v>
      </c>
      <c r="AC45" s="134">
        <f ca="1">IF(N(VALUE(Verifica!AC$43&amp;0)/10)+N(VALUE(Verifica!AC$44&amp;0)/10)+N(VALUE(Verifica!AC$45&amp;0)/10)+N(VALUE(Verifica!AC$41&amp;0)/10)&lt;=N(VALUE(Verifica!AC$39&amp;0)/10),0,1)</f>
        <v>0</v>
      </c>
      <c r="AD45" s="134">
        <f ca="1">IF(N(VALUE(Verifica!AD$43&amp;0)/10)+N(VALUE(Verifica!AD$44&amp;0)/10)+N(VALUE(Verifica!AD$45&amp;0)/10)+N(VALUE(Verifica!AD$41&amp;0)/10)&lt;=N(VALUE(Verifica!AD$39&amp;0)/10),0,1)</f>
        <v>0</v>
      </c>
      <c r="AE45" s="134">
        <f ca="1">IF(N(VALUE(Verifica!AE$43&amp;0)/10)+N(VALUE(Verifica!AE$44&amp;0)/10)+N(VALUE(Verifica!AE$45&amp;0)/10)+N(VALUE(Verifica!AE$41&amp;0)/10)&lt;=N(VALUE(Verifica!AE$39&amp;0)/10),0,1)</f>
        <v>0</v>
      </c>
      <c r="AF45" s="134">
        <f ca="1">IF(N(VALUE(Verifica!AF$43&amp;0)/10)+N(VALUE(Verifica!AF$44&amp;0)/10)+N(VALUE(Verifica!AF$45&amp;0)/10)+N(VALUE(Verifica!AF$41&amp;0)/10)&lt;=N(VALUE(Verifica!AF$39&amp;0)/10),0,1)</f>
        <v>0</v>
      </c>
      <c r="AG45" s="134">
        <f ca="1">IF(N(VALUE(Verifica!AG$43&amp;0)/10)+N(VALUE(Verifica!AG$44&amp;0)/10)+N(VALUE(Verifica!AG$45&amp;0)/10)+N(VALUE(Verifica!AG$41&amp;0)/10)&lt;=N(VALUE(Verifica!AG$39&amp;0)/10),0,1)</f>
        <v>0</v>
      </c>
      <c r="AH45" s="134">
        <f ca="1">IF(N(VALUE(Verifica!AH$43&amp;0)/10)+N(VALUE(Verifica!AH$44&amp;0)/10)+N(VALUE(Verifica!AH$45&amp;0)/10)+N(VALUE(Verifica!AH$41&amp;0)/10)&lt;=N(VALUE(Verifica!AH$39&amp;0)/10),0,1)</f>
        <v>0</v>
      </c>
      <c r="AI45" s="134">
        <f ca="1">IF(N(VALUE(Verifica!AI$43&amp;0)/10)+N(VALUE(Verifica!AI$44&amp;0)/10)+N(VALUE(Verifica!AI$45&amp;0)/10)+N(VALUE(Verifica!AI$41&amp;0)/10)&lt;=N(VALUE(Verifica!AI$39&amp;0)/10),0,1)</f>
        <v>0</v>
      </c>
      <c r="AJ45" s="134">
        <f ca="1">IF(N(VALUE(Verifica!AJ$43&amp;0)/10)+N(VALUE(Verifica!AJ$44&amp;0)/10)+N(VALUE(Verifica!AJ$45&amp;0)/10)+N(VALUE(Verifica!AJ$41&amp;0)/10)&lt;=N(VALUE(Verifica!AJ$39&amp;0)/10),0,1)</f>
        <v>0</v>
      </c>
      <c r="AK45" s="134">
        <f ca="1">IF(N(VALUE(Verifica!AK$43&amp;0)/10)+N(VALUE(Verifica!AK$44&amp;0)/10)+N(VALUE(Verifica!AK$45&amp;0)/10)+N(VALUE(Verifica!AK$41&amp;0)/10)&lt;=N(VALUE(Verifica!AK$39&amp;0)/10),0,1)</f>
        <v>0</v>
      </c>
      <c r="AL45" s="134">
        <f ca="1">IF(N(VALUE(Verifica!AL$43&amp;0)/10)+N(VALUE(Verifica!AL$44&amp;0)/10)+N(VALUE(Verifica!AL$45&amp;0)/10)+N(VALUE(Verifica!AL$41&amp;0)/10)&lt;=N(VALUE(Verifica!AL$39&amp;0)/10),0,1)</f>
        <v>0</v>
      </c>
      <c r="AM45" s="134">
        <f ca="1">IF(N(VALUE(Verifica!AM$43&amp;0)/10)+N(VALUE(Verifica!AM$44&amp;0)/10)+N(VALUE(Verifica!AM$45&amp;0)/10)+N(VALUE(Verifica!AM$41&amp;0)/10)&lt;=N(VALUE(Verifica!AM$39&amp;0)/10),0,1)</f>
        <v>0</v>
      </c>
      <c r="AN45" s="134">
        <f ca="1">IF(N(VALUE(Verifica!AN$43&amp;0)/10)+N(VALUE(Verifica!AN$44&amp;0)/10)+N(VALUE(Verifica!AN$45&amp;0)/10)+N(VALUE(Verifica!AN$41&amp;0)/10)&lt;=N(VALUE(Verifica!AN$39&amp;0)/10),0,1)</f>
        <v>0</v>
      </c>
      <c r="AO45" s="134">
        <f ca="1">IF(N(VALUE(Verifica!AO$43&amp;0)/10)+N(VALUE(Verifica!AO$44&amp;0)/10)+N(VALUE(Verifica!AO$45&amp;0)/10)+N(VALUE(Verifica!AO$41&amp;0)/10)&lt;=N(VALUE(Verifica!AO$39&amp;0)/10),0,1)</f>
        <v>0</v>
      </c>
      <c r="AP45" s="134">
        <f ca="1">IF(N(VALUE(Verifica!AP$43&amp;0)/10)+N(VALUE(Verifica!AP$44&amp;0)/10)+N(VALUE(Verifica!AP$45&amp;0)/10)+N(VALUE(Verifica!AP$41&amp;0)/10)&lt;=N(VALUE(Verifica!AP$39&amp;0)/10),0,1)</f>
        <v>0</v>
      </c>
      <c r="AQ45" s="134">
        <f ca="1">IF(N(VALUE(Verifica!AQ$43&amp;0)/10)+N(VALUE(Verifica!AQ$44&amp;0)/10)+N(VALUE(Verifica!AQ$45&amp;0)/10)+N(VALUE(Verifica!AQ$41&amp;0)/10)&lt;=N(VALUE(Verifica!AQ$39&amp;0)/10),0,1)</f>
        <v>0</v>
      </c>
      <c r="AR45" s="134">
        <f ca="1">IF(N(VALUE(Verifica!AR$43&amp;0)/10)+N(VALUE(Verifica!AR$44&amp;0)/10)+N(VALUE(Verifica!AR$45&amp;0)/10)+N(VALUE(Verifica!AR$41&amp;0)/10)&lt;=N(VALUE(Verifica!AR$39&amp;0)/10),0,1)</f>
        <v>0</v>
      </c>
      <c r="AS45" s="134">
        <f ca="1">IF(N(VALUE(Verifica!AS$43&amp;0)/10)+N(VALUE(Verifica!AS$44&amp;0)/10)+N(VALUE(Verifica!AS$45&amp;0)/10)+N(VALUE(Verifica!AS$41&amp;0)/10)&lt;=N(VALUE(Verifica!AS$39&amp;0)/10),0,1)</f>
        <v>0</v>
      </c>
      <c r="AT45" s="134">
        <f ca="1">IF(N(VALUE(Verifica!AT$43&amp;0)/10)+N(VALUE(Verifica!AT$44&amp;0)/10)+N(VALUE(Verifica!AT$45&amp;0)/10)+N(VALUE(Verifica!AT$41&amp;0)/10)&lt;=N(VALUE(Verifica!AT$39&amp;0)/10),0,1)</f>
        <v>0</v>
      </c>
      <c r="AU45" s="134">
        <f ca="1">IF(N(VALUE(Verifica!AU$43&amp;0)/10)+N(VALUE(Verifica!AU$44&amp;0)/10)+N(VALUE(Verifica!AU$45&amp;0)/10)+N(VALUE(Verifica!AU$41&amp;0)/10)&lt;=N(VALUE(Verifica!AU$39&amp;0)/10),0,1)</f>
        <v>0</v>
      </c>
      <c r="AV45" s="134">
        <f ca="1">IF(N(VALUE(Verifica!AV$43&amp;0)/10)+N(VALUE(Verifica!AV$44&amp;0)/10)+N(VALUE(Verifica!AV$45&amp;0)/10)+N(VALUE(Verifica!AV$41&amp;0)/10)&lt;=N(VALUE(Verifica!AV$39&amp;0)/10),0,1)</f>
        <v>0</v>
      </c>
      <c r="AW45" s="134">
        <f ca="1">IF(N(VALUE(Verifica!AW$43&amp;0)/10)+N(VALUE(Verifica!AW$44&amp;0)/10)+N(VALUE(Verifica!AW$45&amp;0)/10)+N(VALUE(Verifica!AW$41&amp;0)/10)&lt;=N(VALUE(Verifica!AW$39&amp;0)/10),0,1)</f>
        <v>0</v>
      </c>
      <c r="AX45" s="134">
        <f ca="1">IF(N(VALUE(Verifica!AX$43&amp;0)/10)+N(VALUE(Verifica!AX$44&amp;0)/10)+N(VALUE(Verifica!AX$45&amp;0)/10)+N(VALUE(Verifica!AX$41&amp;0)/10)&lt;=N(VALUE(Verifica!AX$39&amp;0)/10),0,1)</f>
        <v>0</v>
      </c>
      <c r="AY45" s="134">
        <f ca="1">IF(N(VALUE(Verifica!AY$43&amp;0)/10)+N(VALUE(Verifica!AY$44&amp;0)/10)+N(VALUE(Verifica!AY$45&amp;0)/10)+N(VALUE(Verifica!AY$41&amp;0)/10)&lt;=N(VALUE(Verifica!AY$39&amp;0)/10),0,1)</f>
        <v>0</v>
      </c>
      <c r="AZ45" s="134">
        <f ca="1">IF(N(VALUE(Verifica!AZ$43&amp;0)/10)+N(VALUE(Verifica!AZ$44&amp;0)/10)+N(VALUE(Verifica!AZ$45&amp;0)/10)+N(VALUE(Verifica!AZ$41&amp;0)/10)&lt;=N(VALUE(Verifica!AZ$39&amp;0)/10),0,1)</f>
        <v>0</v>
      </c>
      <c r="BA45" s="134">
        <f ca="1">IF(N(VALUE(Verifica!BA$43&amp;0)/10)+N(VALUE(Verifica!BA$44&amp;0)/10)+N(VALUE(Verifica!BA$45&amp;0)/10)+N(VALUE(Verifica!BA$41&amp;0)/10)&lt;=N(VALUE(Verifica!BA$39&amp;0)/10),0,1)</f>
        <v>0</v>
      </c>
      <c r="BB45" s="134">
        <f ca="1">IF(N(VALUE(Verifica!BB$43&amp;0)/10)+N(VALUE(Verifica!BB$44&amp;0)/10)+N(VALUE(Verifica!BB$45&amp;0)/10)+N(VALUE(Verifica!BB$41&amp;0)/10)&lt;=N(VALUE(Verifica!BB$39&amp;0)/10),0,1)</f>
        <v>0</v>
      </c>
      <c r="BC45" s="134">
        <f ca="1">IF(N(VALUE(Verifica!BC$43&amp;0)/10)+N(VALUE(Verifica!BC$44&amp;0)/10)+N(VALUE(Verifica!BC$45&amp;0)/10)+N(VALUE(Verifica!BC$41&amp;0)/10)&lt;=N(VALUE(Verifica!BC$39&amp;0)/10),0,1)</f>
        <v>0</v>
      </c>
      <c r="BD45" s="134">
        <f ca="1">IF(N(VALUE(Verifica!BD$43&amp;0)/10)+N(VALUE(Verifica!BD$44&amp;0)/10)+N(VALUE(Verifica!BD$45&amp;0)/10)+N(VALUE(Verifica!BD$41&amp;0)/10)&lt;=N(VALUE(Verifica!BD$39&amp;0)/10),0,1)</f>
        <v>0</v>
      </c>
      <c r="BE45" s="134">
        <f ca="1">IF(N(VALUE(Verifica!BE$43&amp;0)/10)+N(VALUE(Verifica!BE$44&amp;0)/10)+N(VALUE(Verifica!BE$45&amp;0)/10)+N(VALUE(Verifica!BE$41&amp;0)/10)&lt;=N(VALUE(Verifica!BE$39&amp;0)/10),0,1)</f>
        <v>0</v>
      </c>
      <c r="BF45" s="134">
        <f ca="1">IF(N(VALUE(Verifica!BF$43&amp;0)/10)+N(VALUE(Verifica!BF$44&amp;0)/10)+N(VALUE(Verifica!BF$45&amp;0)/10)+N(VALUE(Verifica!BF$41&amp;0)/10)&lt;=N(VALUE(Verifica!BF$39&amp;0)/10),0,1)</f>
        <v>0</v>
      </c>
      <c r="BG45" s="134">
        <f ca="1">IF(N(VALUE(Verifica!BG$43&amp;0)/10)+N(VALUE(Verifica!BG$44&amp;0)/10)+N(VALUE(Verifica!BG$45&amp;0)/10)+N(VALUE(Verifica!BG$41&amp;0)/10)&lt;=N(VALUE(Verifica!BG$39&amp;0)/10),0,1)</f>
        <v>0</v>
      </c>
      <c r="BH45" s="134">
        <f ca="1">IF(N(VALUE(Verifica!BH$43&amp;0)/10)+N(VALUE(Verifica!BH$44&amp;0)/10)+N(VALUE(Verifica!BH$45&amp;0)/10)+N(VALUE(Verifica!BH$41&amp;0)/10)&lt;=N(VALUE(Verifica!BH$39&amp;0)/10),0,1)</f>
        <v>0</v>
      </c>
      <c r="BI45" s="134">
        <f ca="1">IF(N(VALUE(Verifica!BI$43&amp;0)/10)+N(VALUE(Verifica!BI$44&amp;0)/10)+N(VALUE(Verifica!BI$45&amp;0)/10)+N(VALUE(Verifica!BI$41&amp;0)/10)&lt;=N(VALUE(Verifica!BI$39&amp;0)/10),0,1)</f>
        <v>0</v>
      </c>
      <c r="BJ45" s="134">
        <f ca="1">IF(N(VALUE(Verifica!BJ$43&amp;0)/10)+N(VALUE(Verifica!BJ$44&amp;0)/10)+N(VALUE(Verifica!BJ$45&amp;0)/10)+N(VALUE(Verifica!BJ$41&amp;0)/10)&lt;=N(VALUE(Verifica!BJ$39&amp;0)/10),0,1)</f>
        <v>0</v>
      </c>
      <c r="BK45" s="134">
        <f ca="1">IF(N(VALUE(Verifica!BK$43&amp;0)/10)+N(VALUE(Verifica!BK$44&amp;0)/10)+N(VALUE(Verifica!BK$45&amp;0)/10)+N(VALUE(Verifica!BK$41&amp;0)/10)&lt;=N(VALUE(Verifica!BK$39&amp;0)/10),0,1)</f>
        <v>0</v>
      </c>
      <c r="BL45" s="134">
        <f ca="1">IF(N(VALUE(Verifica!BL$43&amp;0)/10)+N(VALUE(Verifica!BL$44&amp;0)/10)+N(VALUE(Verifica!BL$45&amp;0)/10)+N(VALUE(Verifica!BL$41&amp;0)/10)&lt;=N(VALUE(Verifica!BL$39&amp;0)/10),0,1)</f>
        <v>0</v>
      </c>
      <c r="BM45" s="134">
        <f ca="1">IF(N(VALUE(Verifica!BM$43&amp;0)/10)+N(VALUE(Verifica!BM$44&amp;0)/10)+N(VALUE(Verifica!BM$45&amp;0)/10)+N(VALUE(Verifica!BM$41&amp;0)/10)&lt;=N(VALUE(Verifica!BM$39&amp;0)/10),0,1)</f>
        <v>0</v>
      </c>
      <c r="BN45" s="134">
        <f ca="1">IF(N(VALUE(Verifica!BN$43&amp;0)/10)+N(VALUE(Verifica!BN$44&amp;0)/10)+N(VALUE(Verifica!BN$45&amp;0)/10)+N(VALUE(Verifica!BN$41&amp;0)/10)&lt;=N(VALUE(Verifica!BN$39&amp;0)/10),0,1)</f>
        <v>0</v>
      </c>
      <c r="BO45" s="134">
        <f ca="1">IF(N(VALUE(Verifica!BO$43&amp;0)/10)+N(VALUE(Verifica!BO$44&amp;0)/10)+N(VALUE(Verifica!BO$45&amp;0)/10)+N(VALUE(Verifica!BO$41&amp;0)/10)&lt;=N(VALUE(Verifica!BO$39&amp;0)/10),0,1)</f>
        <v>0</v>
      </c>
      <c r="BP45" s="134">
        <f ca="1">IF(N(VALUE(Verifica!BP$43&amp;0)/10)+N(VALUE(Verifica!BP$44&amp;0)/10)+N(VALUE(Verifica!BP$45&amp;0)/10)+N(VALUE(Verifica!BP$41&amp;0)/10)&lt;=N(VALUE(Verifica!BP$39&amp;0)/10),0,1)</f>
        <v>0</v>
      </c>
      <c r="BQ45" s="134">
        <f ca="1">IF(N(VALUE(Verifica!BQ$43&amp;0)/10)+N(VALUE(Verifica!BQ$44&amp;0)/10)+N(VALUE(Verifica!BQ$45&amp;0)/10)+N(VALUE(Verifica!BQ$41&amp;0)/10)&lt;=N(VALUE(Verifica!BQ$39&amp;0)/10),0,1)</f>
        <v>0</v>
      </c>
      <c r="BR45" s="134">
        <f ca="1">IF(N(VALUE(Verifica!BR$43&amp;0)/10)+N(VALUE(Verifica!BR$44&amp;0)/10)+N(VALUE(Verifica!BR$45&amp;0)/10)+N(VALUE(Verifica!BR$41&amp;0)/10)&lt;=N(VALUE(Verifica!BR$39&amp;0)/10),0,1)</f>
        <v>0</v>
      </c>
      <c r="BS45" s="134">
        <f ca="1">IF(N(VALUE(Verifica!BS$43&amp;0)/10)+N(VALUE(Verifica!BS$44&amp;0)/10)+N(VALUE(Verifica!BS$45&amp;0)/10)+N(VALUE(Verifica!BS$41&amp;0)/10)&lt;=N(VALUE(Verifica!BS$39&amp;0)/10),0,1)</f>
        <v>0</v>
      </c>
      <c r="BT45" s="134">
        <f ca="1">IF(N(VALUE(Verifica!BT$43&amp;0)/10)+N(VALUE(Verifica!BT$44&amp;0)/10)+N(VALUE(Verifica!BT$45&amp;0)/10)+N(VALUE(Verifica!BT$41&amp;0)/10)&lt;=N(VALUE(Verifica!BT$39&amp;0)/10),0,1)</f>
        <v>0</v>
      </c>
      <c r="BU45" s="134">
        <f ca="1">IF(N(VALUE(Verifica!BU$43&amp;0)/10)+N(VALUE(Verifica!BU$44&amp;0)/10)+N(VALUE(Verifica!BU$45&amp;0)/10)+N(VALUE(Verifica!BU$41&amp;0)/10)&lt;=N(VALUE(Verifica!BU$39&amp;0)/10),0,1)</f>
        <v>0</v>
      </c>
      <c r="BV45" s="134">
        <f ca="1">IF(N(VALUE(Verifica!BV$43&amp;0)/10)+N(VALUE(Verifica!BV$44&amp;0)/10)+N(VALUE(Verifica!BV$45&amp;0)/10)+N(VALUE(Verifica!BV$41&amp;0)/10)&lt;=N(VALUE(Verifica!BV$39&amp;0)/10),0,1)</f>
        <v>0</v>
      </c>
      <c r="BW45" s="134">
        <f ca="1">IF(N(VALUE(Verifica!BW$43&amp;0)/10)+N(VALUE(Verifica!BW$44&amp;0)/10)+N(VALUE(Verifica!BW$45&amp;0)/10)+N(VALUE(Verifica!BW$41&amp;0)/10)&lt;=N(VALUE(Verifica!BW$39&amp;0)/10),0,1)</f>
        <v>0</v>
      </c>
      <c r="BX45" s="134">
        <f ca="1">IF(N(VALUE(Verifica!BX$43&amp;0)/10)+N(VALUE(Verifica!BX$44&amp;0)/10)+N(VALUE(Verifica!BX$45&amp;0)/10)+N(VALUE(Verifica!BX$41&amp;0)/10)&lt;=N(VALUE(Verifica!BX$39&amp;0)/10),0,1)</f>
        <v>0</v>
      </c>
      <c r="BY45" s="134">
        <f ca="1">IF(N(VALUE(Verifica!BY$43&amp;0)/10)+N(VALUE(Verifica!BY$44&amp;0)/10)+N(VALUE(Verifica!BY$45&amp;0)/10)+N(VALUE(Verifica!BY$41&amp;0)/10)&lt;=N(VALUE(Verifica!BY$39&amp;0)/10),0,1)</f>
        <v>0</v>
      </c>
      <c r="BZ45" s="134">
        <f ca="1">IF(N(VALUE(Verifica!BZ$43&amp;0)/10)+N(VALUE(Verifica!BZ$44&amp;0)/10)+N(VALUE(Verifica!BZ$45&amp;0)/10)+N(VALUE(Verifica!BZ$41&amp;0)/10)&lt;=N(VALUE(Verifica!BZ$39&amp;0)/10),0,1)</f>
        <v>0</v>
      </c>
      <c r="CA45" s="134">
        <f ca="1">IF(N(VALUE(Verifica!CA$43&amp;0)/10)+N(VALUE(Verifica!CA$44&amp;0)/10)+N(VALUE(Verifica!CA$45&amp;0)/10)+N(VALUE(Verifica!CA$41&amp;0)/10)&lt;=N(VALUE(Verifica!CA$39&amp;0)/10),0,1)</f>
        <v>0</v>
      </c>
      <c r="CB45" s="134">
        <f ca="1">IF(N(VALUE(Verifica!CB$43&amp;0)/10)+N(VALUE(Verifica!CB$44&amp;0)/10)+N(VALUE(Verifica!CB$45&amp;0)/10)+N(VALUE(Verifica!CB$41&amp;0)/10)&lt;=N(VALUE(Verifica!CB$39&amp;0)/10),0,1)</f>
        <v>0</v>
      </c>
      <c r="CC45" s="134">
        <f ca="1">IF(N(VALUE(Verifica!CC$43&amp;0)/10)+N(VALUE(Verifica!CC$44&amp;0)/10)+N(VALUE(Verifica!CC$45&amp;0)/10)+N(VALUE(Verifica!CC$41&amp;0)/10)&lt;=N(VALUE(Verifica!CC$39&amp;0)/10),0,1)</f>
        <v>0</v>
      </c>
      <c r="CD45" s="134">
        <f ca="1">IF(N(VALUE(Verifica!CD$43&amp;0)/10)+N(VALUE(Verifica!CD$44&amp;0)/10)+N(VALUE(Verifica!CD$45&amp;0)/10)+N(VALUE(Verifica!CD$41&amp;0)/10)&lt;=N(VALUE(Verifica!CD$39&amp;0)/10),0,1)</f>
        <v>0</v>
      </c>
      <c r="CE45" s="134">
        <f ca="1">IF(N(VALUE(Verifica!CE$43&amp;0)/10)+N(VALUE(Verifica!CE$44&amp;0)/10)+N(VALUE(Verifica!CE$45&amp;0)/10)+N(VALUE(Verifica!CE$41&amp;0)/10)&lt;=N(VALUE(Verifica!CE$39&amp;0)/10),0,1)</f>
        <v>0</v>
      </c>
      <c r="CF45" s="134">
        <f ca="1">IF(N(VALUE(Verifica!CF$43&amp;0)/10)+N(VALUE(Verifica!CF$44&amp;0)/10)+N(VALUE(Verifica!CF$45&amp;0)/10)+N(VALUE(Verifica!CF$41&amp;0)/10)&lt;=N(VALUE(Verifica!CF$39&amp;0)/10),0,1)</f>
        <v>0</v>
      </c>
      <c r="CG45" s="134">
        <f ca="1">IF(N(VALUE(Verifica!CG$43&amp;0)/10)+N(VALUE(Verifica!CG$44&amp;0)/10)+N(VALUE(Verifica!CG$45&amp;0)/10)+N(VALUE(Verifica!CG$41&amp;0)/10)&lt;=N(VALUE(Verifica!CG$39&amp;0)/10),0,1)</f>
        <v>0</v>
      </c>
      <c r="CH45" s="134">
        <f ca="1">IF(N(VALUE(Verifica!CH$43&amp;0)/10)+N(VALUE(Verifica!CH$44&amp;0)/10)+N(VALUE(Verifica!CH$45&amp;0)/10)+N(VALUE(Verifica!CH$41&amp;0)/10)&lt;=N(VALUE(Verifica!CH$39&amp;0)/10),0,1)</f>
        <v>0</v>
      </c>
      <c r="CI45" s="134">
        <f ca="1">IF(N(VALUE(Verifica!CI$43&amp;0)/10)+N(VALUE(Verifica!CI$44&amp;0)/10)+N(VALUE(Verifica!CI$45&amp;0)/10)+N(VALUE(Verifica!CI$41&amp;0)/10)&lt;=N(VALUE(Verifica!CI$39&amp;0)/10),0,1)</f>
        <v>0</v>
      </c>
      <c r="CJ45" s="134">
        <f ca="1">IF(N(VALUE(Verifica!CJ$43&amp;0)/10)+N(VALUE(Verifica!CJ$44&amp;0)/10)+N(VALUE(Verifica!CJ$45&amp;0)/10)+N(VALUE(Verifica!CJ$41&amp;0)/10)&lt;=N(VALUE(Verifica!CJ$39&amp;0)/10),0,1)</f>
        <v>0</v>
      </c>
      <c r="CK45" s="134">
        <f ca="1">IF(N(VALUE(Verifica!CK$43&amp;0)/10)+N(VALUE(Verifica!CK$44&amp;0)/10)+N(VALUE(Verifica!CK$45&amp;0)/10)+N(VALUE(Verifica!CK$41&amp;0)/10)&lt;=N(VALUE(Verifica!CK$39&amp;0)/10),0,1)</f>
        <v>0</v>
      </c>
      <c r="CL45" s="134">
        <f ca="1">IF(N(VALUE(Verifica!CL$43&amp;0)/10)+N(VALUE(Verifica!CL$44&amp;0)/10)+N(VALUE(Verifica!CL$45&amp;0)/10)+N(VALUE(Verifica!CL$41&amp;0)/10)&lt;=N(VALUE(Verifica!CL$39&amp;0)/10),0,1)</f>
        <v>0</v>
      </c>
      <c r="CM45" s="134">
        <f ca="1">IF(N(VALUE(Verifica!CM$43&amp;0)/10)+N(VALUE(Verifica!CM$44&amp;0)/10)+N(VALUE(Verifica!CM$45&amp;0)/10)+N(VALUE(Verifica!CM$41&amp;0)/10)&lt;=N(VALUE(Verifica!CM$39&amp;0)/10),0,1)</f>
        <v>0</v>
      </c>
      <c r="CN45" s="134">
        <f ca="1">IF(N(VALUE(Verifica!CN$43&amp;0)/10)+N(VALUE(Verifica!CN$44&amp;0)/10)+N(VALUE(Verifica!CN$45&amp;0)/10)+N(VALUE(Verifica!CN$41&amp;0)/10)&lt;=N(VALUE(Verifica!CN$39&amp;0)/10),0,1)</f>
        <v>0</v>
      </c>
      <c r="CO45" s="134">
        <f ca="1">IF(N(VALUE(Verifica!CO$43&amp;0)/10)+N(VALUE(Verifica!CO$44&amp;0)/10)+N(VALUE(Verifica!CO$45&amp;0)/10)+N(VALUE(Verifica!CO$41&amp;0)/10)&lt;=N(VALUE(Verifica!CO$39&amp;0)/10),0,1)</f>
        <v>0</v>
      </c>
      <c r="CP45" s="134">
        <f ca="1">IF(N(VALUE(Verifica!CP$43&amp;0)/10)+N(VALUE(Verifica!CP$44&amp;0)/10)+N(VALUE(Verifica!CP$45&amp;0)/10)+N(VALUE(Verifica!CP$41&amp;0)/10)&lt;=N(VALUE(Verifica!CP$39&amp;0)/10),0,1)</f>
        <v>0</v>
      </c>
      <c r="CQ45" s="134">
        <f ca="1">IF(N(VALUE(Verifica!CQ$43&amp;0)/10)+N(VALUE(Verifica!CQ$44&amp;0)/10)+N(VALUE(Verifica!CQ$45&amp;0)/10)+N(VALUE(Verifica!CQ$41&amp;0)/10)&lt;=N(VALUE(Verifica!CQ$39&amp;0)/10),0,1)</f>
        <v>0</v>
      </c>
      <c r="CR45" s="134">
        <f ca="1">IF(N(VALUE(Verifica!CR$43&amp;0)/10)+N(VALUE(Verifica!CR$44&amp;0)/10)+N(VALUE(Verifica!CR$45&amp;0)/10)+N(VALUE(Verifica!CR$41&amp;0)/10)&lt;=N(VALUE(Verifica!CR$39&amp;0)/10),0,1)</f>
        <v>0</v>
      </c>
      <c r="CS45" s="134">
        <f ca="1">IF(N(VALUE(Verifica!CS$43&amp;0)/10)+N(VALUE(Verifica!CS$44&amp;0)/10)+N(VALUE(Verifica!CS$45&amp;0)/10)+N(VALUE(Verifica!CS$41&amp;0)/10)&lt;=N(VALUE(Verifica!CS$39&amp;0)/10),0,1)</f>
        <v>0</v>
      </c>
      <c r="CT45" s="134">
        <f ca="1">IF(N(VALUE(Verifica!CT$43&amp;0)/10)+N(VALUE(Verifica!CT$44&amp;0)/10)+N(VALUE(Verifica!CT$45&amp;0)/10)+N(VALUE(Verifica!CT$41&amp;0)/10)&lt;=N(VALUE(Verifica!CT$39&amp;0)/10),0,1)</f>
        <v>0</v>
      </c>
      <c r="CU45" s="134">
        <f ca="1">IF(N(VALUE(Verifica!CU$43&amp;0)/10)+N(VALUE(Verifica!CU$44&amp;0)/10)+N(VALUE(Verifica!CU$45&amp;0)/10)+N(VALUE(Verifica!CU$41&amp;0)/10)&lt;=N(VALUE(Verifica!CU$39&amp;0)/10),0,1)</f>
        <v>0</v>
      </c>
      <c r="CV45" s="134">
        <f ca="1">IF(N(VALUE(Verifica!CV$43&amp;0)/10)+N(VALUE(Verifica!CV$44&amp;0)/10)+N(VALUE(Verifica!CV$45&amp;0)/10)+N(VALUE(Verifica!CV$41&amp;0)/10)&lt;=N(VALUE(Verifica!CV$39&amp;0)/10),0,1)</f>
        <v>0</v>
      </c>
      <c r="CW45" s="134">
        <f ca="1">IF(N(VALUE(Verifica!CW$43&amp;0)/10)+N(VALUE(Verifica!CW$44&amp;0)/10)+N(VALUE(Verifica!CW$45&amp;0)/10)+N(VALUE(Verifica!CW$41&amp;0)/10)&lt;=N(VALUE(Verifica!CW$39&amp;0)/10),0,1)</f>
        <v>0</v>
      </c>
      <c r="CX45" s="134">
        <f ca="1">IF(N(VALUE(Verifica!CX$43&amp;0)/10)+N(VALUE(Verifica!CX$44&amp;0)/10)+N(VALUE(Verifica!CX$45&amp;0)/10)+N(VALUE(Verifica!CX$41&amp;0)/10)&lt;=N(VALUE(Verifica!CX$39&amp;0)/10),0,1)</f>
        <v>0</v>
      </c>
      <c r="CY45" s="134">
        <f ca="1">IF(N(VALUE(Verifica!CY$43&amp;0)/10)+N(VALUE(Verifica!CY$44&amp;0)/10)+N(VALUE(Verifica!CY$45&amp;0)/10)+N(VALUE(Verifica!CY$41&amp;0)/10)&lt;=N(VALUE(Verifica!CY$39&amp;0)/10),0,1)</f>
        <v>0</v>
      </c>
      <c r="CZ45" s="134">
        <f ca="1">IF(N(VALUE(Verifica!CZ$43&amp;0)/10)+N(VALUE(Verifica!CZ$44&amp;0)/10)+N(VALUE(Verifica!CZ$45&amp;0)/10)+N(VALUE(Verifica!CZ$41&amp;0)/10)&lt;=N(VALUE(Verifica!CZ$39&amp;0)/10),0,1)</f>
        <v>0</v>
      </c>
      <c r="DA45" s="134">
        <f ca="1">IF(N(VALUE(Verifica!DA$43&amp;0)/10)+N(VALUE(Verifica!DA$44&amp;0)/10)+N(VALUE(Verifica!DA$45&amp;0)/10)+N(VALUE(Verifica!DA$41&amp;0)/10)&lt;=N(VALUE(Verifica!DA$39&amp;0)/10),0,1)</f>
        <v>0</v>
      </c>
      <c r="DB45" s="134">
        <f ca="1">IF(N(VALUE(Verifica!DB$43&amp;0)/10)+N(VALUE(Verifica!DB$44&amp;0)/10)+N(VALUE(Verifica!DB$45&amp;0)/10)+N(VALUE(Verifica!DB$41&amp;0)/10)&lt;=N(VALUE(Verifica!DB$39&amp;0)/10),0,1)</f>
        <v>0</v>
      </c>
    </row>
    <row r="46" spans="1:106">
      <c r="A46" t="str">
        <f>Verifica!A46</f>
        <v>POSTI A SEDERE</v>
      </c>
      <c r="B46" s="466" t="s">
        <v>467</v>
      </c>
      <c r="C46" s="466"/>
      <c r="D46" s="466"/>
      <c r="E46" s="466"/>
      <c r="F46" s="101">
        <f t="shared" ca="1" si="2"/>
        <v>0</v>
      </c>
      <c r="G46" s="134">
        <f ca="1">IFERROR(IF(N(VALUE(Verifica!G46&amp;0)/10)&lt;&gt;"",0,0),1)</f>
        <v>0</v>
      </c>
      <c r="H46" s="134">
        <f ca="1">IFERROR(IF(N(VALUE(Verifica!H46&amp;0)/10)&lt;&gt;"",0,0),1)</f>
        <v>0</v>
      </c>
      <c r="I46" s="134">
        <f ca="1">IFERROR(IF(N(VALUE(Verifica!I46&amp;0)/10)&lt;&gt;"",0,0),1)</f>
        <v>0</v>
      </c>
      <c r="J46" s="134">
        <f ca="1">IFERROR(IF(N(VALUE(Verifica!J46&amp;0)/10)&lt;&gt;"",0,0),1)</f>
        <v>0</v>
      </c>
      <c r="K46" s="134">
        <f ca="1">IFERROR(IF(N(VALUE(Verifica!K46&amp;0)/10)&lt;&gt;"",0,0),1)</f>
        <v>0</v>
      </c>
      <c r="L46" s="134">
        <f ca="1">IFERROR(IF(N(VALUE(Verifica!L46&amp;0)/10)&lt;&gt;"",0,0),1)</f>
        <v>0</v>
      </c>
      <c r="M46" s="134">
        <f ca="1">IFERROR(IF(N(VALUE(Verifica!M46&amp;0)/10)&lt;&gt;"",0,0),1)</f>
        <v>0</v>
      </c>
      <c r="N46" s="134">
        <f ca="1">IFERROR(IF(N(VALUE(Verifica!N46&amp;0)/10)&lt;&gt;"",0,0),1)</f>
        <v>0</v>
      </c>
      <c r="O46" s="134">
        <f ca="1">IFERROR(IF(N(VALUE(Verifica!O46&amp;0)/10)&lt;&gt;"",0,0),1)</f>
        <v>0</v>
      </c>
      <c r="P46" s="134">
        <f ca="1">IFERROR(IF(N(VALUE(Verifica!P46&amp;0)/10)&lt;&gt;"",0,0),1)</f>
        <v>0</v>
      </c>
      <c r="Q46" s="134">
        <f ca="1">IFERROR(IF(N(VALUE(Verifica!Q46&amp;0)/10)&lt;&gt;"",0,0),1)</f>
        <v>0</v>
      </c>
      <c r="R46" s="134">
        <f ca="1">IFERROR(IF(N(VALUE(Verifica!R46&amp;0)/10)&lt;&gt;"",0,0),1)</f>
        <v>0</v>
      </c>
      <c r="S46" s="134">
        <f ca="1">IFERROR(IF(N(VALUE(Verifica!S46&amp;0)/10)&lt;&gt;"",0,0),1)</f>
        <v>0</v>
      </c>
      <c r="T46" s="134">
        <f ca="1">IFERROR(IF(N(VALUE(Verifica!T46&amp;0)/10)&lt;&gt;"",0,0),1)</f>
        <v>0</v>
      </c>
      <c r="U46" s="134">
        <f ca="1">IFERROR(IF(N(VALUE(Verifica!U46&amp;0)/10)&lt;&gt;"",0,0),1)</f>
        <v>0</v>
      </c>
      <c r="V46" s="134">
        <f ca="1">IFERROR(IF(N(VALUE(Verifica!V46&amp;0)/10)&lt;&gt;"",0,0),1)</f>
        <v>0</v>
      </c>
      <c r="W46" s="134">
        <f ca="1">IFERROR(IF(N(VALUE(Verifica!W46&amp;0)/10)&lt;&gt;"",0,0),1)</f>
        <v>0</v>
      </c>
      <c r="X46" s="134">
        <f ca="1">IFERROR(IF(N(VALUE(Verifica!X46&amp;0)/10)&lt;&gt;"",0,0),1)</f>
        <v>0</v>
      </c>
      <c r="Y46" s="134">
        <f ca="1">IFERROR(IF(N(VALUE(Verifica!Y46&amp;0)/10)&lt;&gt;"",0,0),1)</f>
        <v>0</v>
      </c>
      <c r="Z46" s="134">
        <f ca="1">IFERROR(IF(N(VALUE(Verifica!Z46&amp;0)/10)&lt;&gt;"",0,0),1)</f>
        <v>0</v>
      </c>
      <c r="AA46" s="134">
        <f ca="1">IFERROR(IF(N(VALUE(Verifica!AA46&amp;0)/10)&lt;&gt;"",0,0),1)</f>
        <v>0</v>
      </c>
      <c r="AB46" s="134">
        <f ca="1">IFERROR(IF(N(VALUE(Verifica!AB46&amp;0)/10)&lt;&gt;"",0,0),1)</f>
        <v>0</v>
      </c>
      <c r="AC46" s="134">
        <f ca="1">IFERROR(IF(N(VALUE(Verifica!AC46&amp;0)/10)&lt;&gt;"",0,0),1)</f>
        <v>0</v>
      </c>
      <c r="AD46" s="134">
        <f ca="1">IFERROR(IF(N(VALUE(Verifica!AD46&amp;0)/10)&lt;&gt;"",0,0),1)</f>
        <v>0</v>
      </c>
      <c r="AE46" s="134">
        <f ca="1">IFERROR(IF(N(VALUE(Verifica!AE46&amp;0)/10)&lt;&gt;"",0,0),1)</f>
        <v>0</v>
      </c>
      <c r="AF46" s="134">
        <f ca="1">IFERROR(IF(N(VALUE(Verifica!AF46&amp;0)/10)&lt;&gt;"",0,0),1)</f>
        <v>0</v>
      </c>
      <c r="AG46" s="134">
        <f ca="1">IFERROR(IF(N(VALUE(Verifica!AG46&amp;0)/10)&lt;&gt;"",0,0),1)</f>
        <v>0</v>
      </c>
      <c r="AH46" s="134">
        <f ca="1">IFERROR(IF(N(VALUE(Verifica!AH46&amp;0)/10)&lt;&gt;"",0,0),1)</f>
        <v>0</v>
      </c>
      <c r="AI46" s="134">
        <f ca="1">IFERROR(IF(N(VALUE(Verifica!AI46&amp;0)/10)&lt;&gt;"",0,0),1)</f>
        <v>0</v>
      </c>
      <c r="AJ46" s="134">
        <f ca="1">IFERROR(IF(N(VALUE(Verifica!AJ46&amp;0)/10)&lt;&gt;"",0,0),1)</f>
        <v>0</v>
      </c>
      <c r="AK46" s="134">
        <f ca="1">IFERROR(IF(N(VALUE(Verifica!AK46&amp;0)/10)&lt;&gt;"",0,0),1)</f>
        <v>0</v>
      </c>
      <c r="AL46" s="134">
        <f ca="1">IFERROR(IF(N(VALUE(Verifica!AL46&amp;0)/10)&lt;&gt;"",0,0),1)</f>
        <v>0</v>
      </c>
      <c r="AM46" s="134">
        <f ca="1">IFERROR(IF(N(VALUE(Verifica!AM46&amp;0)/10)&lt;&gt;"",0,0),1)</f>
        <v>0</v>
      </c>
      <c r="AN46" s="134">
        <f ca="1">IFERROR(IF(N(VALUE(Verifica!AN46&amp;0)/10)&lt;&gt;"",0,0),1)</f>
        <v>0</v>
      </c>
      <c r="AO46" s="134">
        <f ca="1">IFERROR(IF(N(VALUE(Verifica!AO46&amp;0)/10)&lt;&gt;"",0,0),1)</f>
        <v>0</v>
      </c>
      <c r="AP46" s="134">
        <f ca="1">IFERROR(IF(N(VALUE(Verifica!AP46&amp;0)/10)&lt;&gt;"",0,0),1)</f>
        <v>0</v>
      </c>
      <c r="AQ46" s="134">
        <f ca="1">IFERROR(IF(N(VALUE(Verifica!AQ46&amp;0)/10)&lt;&gt;"",0,0),1)</f>
        <v>0</v>
      </c>
      <c r="AR46" s="134">
        <f ca="1">IFERROR(IF(N(VALUE(Verifica!AR46&amp;0)/10)&lt;&gt;"",0,0),1)</f>
        <v>0</v>
      </c>
      <c r="AS46" s="134">
        <f ca="1">IFERROR(IF(N(VALUE(Verifica!AS46&amp;0)/10)&lt;&gt;"",0,0),1)</f>
        <v>0</v>
      </c>
      <c r="AT46" s="134">
        <f ca="1">IFERROR(IF(N(VALUE(Verifica!AT46&amp;0)/10)&lt;&gt;"",0,0),1)</f>
        <v>0</v>
      </c>
      <c r="AU46" s="134">
        <f ca="1">IFERROR(IF(N(VALUE(Verifica!AU46&amp;0)/10)&lt;&gt;"",0,0),1)</f>
        <v>0</v>
      </c>
      <c r="AV46" s="134">
        <f ca="1">IFERROR(IF(N(VALUE(Verifica!AV46&amp;0)/10)&lt;&gt;"",0,0),1)</f>
        <v>0</v>
      </c>
      <c r="AW46" s="134">
        <f ca="1">IFERROR(IF(N(VALUE(Verifica!AW46&amp;0)/10)&lt;&gt;"",0,0),1)</f>
        <v>0</v>
      </c>
      <c r="AX46" s="134">
        <f ca="1">IFERROR(IF(N(VALUE(Verifica!AX46&amp;0)/10)&lt;&gt;"",0,0),1)</f>
        <v>0</v>
      </c>
      <c r="AY46" s="134">
        <f ca="1">IFERROR(IF(N(VALUE(Verifica!AY46&amp;0)/10)&lt;&gt;"",0,0),1)</f>
        <v>0</v>
      </c>
      <c r="AZ46" s="134">
        <f ca="1">IFERROR(IF(N(VALUE(Verifica!AZ46&amp;0)/10)&lt;&gt;"",0,0),1)</f>
        <v>0</v>
      </c>
      <c r="BA46" s="134">
        <f ca="1">IFERROR(IF(N(VALUE(Verifica!BA46&amp;0)/10)&lt;&gt;"",0,0),1)</f>
        <v>0</v>
      </c>
      <c r="BB46" s="134">
        <f ca="1">IFERROR(IF(N(VALUE(Verifica!BB46&amp;0)/10)&lt;&gt;"",0,0),1)</f>
        <v>0</v>
      </c>
      <c r="BC46" s="134">
        <f ca="1">IFERROR(IF(N(VALUE(Verifica!BC46&amp;0)/10)&lt;&gt;"",0,0),1)</f>
        <v>0</v>
      </c>
      <c r="BD46" s="134">
        <f ca="1">IFERROR(IF(N(VALUE(Verifica!BD46&amp;0)/10)&lt;&gt;"",0,0),1)</f>
        <v>0</v>
      </c>
      <c r="BE46" s="134">
        <f ca="1">IFERROR(IF(N(VALUE(Verifica!BE46&amp;0)/10)&lt;&gt;"",0,0),1)</f>
        <v>0</v>
      </c>
      <c r="BF46" s="134">
        <f ca="1">IFERROR(IF(N(VALUE(Verifica!BF46&amp;0)/10)&lt;&gt;"",0,0),1)</f>
        <v>0</v>
      </c>
      <c r="BG46" s="134">
        <f ca="1">IFERROR(IF(N(VALUE(Verifica!BG46&amp;0)/10)&lt;&gt;"",0,0),1)</f>
        <v>0</v>
      </c>
      <c r="BH46" s="134">
        <f ca="1">IFERROR(IF(N(VALUE(Verifica!BH46&amp;0)/10)&lt;&gt;"",0,0),1)</f>
        <v>0</v>
      </c>
      <c r="BI46" s="134">
        <f ca="1">IFERROR(IF(N(VALUE(Verifica!BI46&amp;0)/10)&lt;&gt;"",0,0),1)</f>
        <v>0</v>
      </c>
      <c r="BJ46" s="134">
        <f ca="1">IFERROR(IF(N(VALUE(Verifica!BJ46&amp;0)/10)&lt;&gt;"",0,0),1)</f>
        <v>0</v>
      </c>
      <c r="BK46" s="134">
        <f ca="1">IFERROR(IF(N(VALUE(Verifica!BK46&amp;0)/10)&lt;&gt;"",0,0),1)</f>
        <v>0</v>
      </c>
      <c r="BL46" s="134">
        <f ca="1">IFERROR(IF(N(VALUE(Verifica!BL46&amp;0)/10)&lt;&gt;"",0,0),1)</f>
        <v>0</v>
      </c>
      <c r="BM46" s="134">
        <f ca="1">IFERROR(IF(N(VALUE(Verifica!BM46&amp;0)/10)&lt;&gt;"",0,0),1)</f>
        <v>0</v>
      </c>
      <c r="BN46" s="134">
        <f ca="1">IFERROR(IF(N(VALUE(Verifica!BN46&amp;0)/10)&lt;&gt;"",0,0),1)</f>
        <v>0</v>
      </c>
      <c r="BO46" s="134">
        <f ca="1">IFERROR(IF(N(VALUE(Verifica!BO46&amp;0)/10)&lt;&gt;"",0,0),1)</f>
        <v>0</v>
      </c>
      <c r="BP46" s="134">
        <f ca="1">IFERROR(IF(N(VALUE(Verifica!BP46&amp;0)/10)&lt;&gt;"",0,0),1)</f>
        <v>0</v>
      </c>
      <c r="BQ46" s="134">
        <f ca="1">IFERROR(IF(N(VALUE(Verifica!BQ46&amp;0)/10)&lt;&gt;"",0,0),1)</f>
        <v>0</v>
      </c>
      <c r="BR46" s="134">
        <f ca="1">IFERROR(IF(N(VALUE(Verifica!BR46&amp;0)/10)&lt;&gt;"",0,0),1)</f>
        <v>0</v>
      </c>
      <c r="BS46" s="134">
        <f ca="1">IFERROR(IF(N(VALUE(Verifica!BS46&amp;0)/10)&lt;&gt;"",0,0),1)</f>
        <v>0</v>
      </c>
      <c r="BT46" s="134">
        <f ca="1">IFERROR(IF(N(VALUE(Verifica!BT46&amp;0)/10)&lt;&gt;"",0,0),1)</f>
        <v>0</v>
      </c>
      <c r="BU46" s="134">
        <f ca="1">IFERROR(IF(N(VALUE(Verifica!BU46&amp;0)/10)&lt;&gt;"",0,0),1)</f>
        <v>0</v>
      </c>
      <c r="BV46" s="134">
        <f ca="1">IFERROR(IF(N(VALUE(Verifica!BV46&amp;0)/10)&lt;&gt;"",0,0),1)</f>
        <v>0</v>
      </c>
      <c r="BW46" s="134">
        <f ca="1">IFERROR(IF(N(VALUE(Verifica!BW46&amp;0)/10)&lt;&gt;"",0,0),1)</f>
        <v>0</v>
      </c>
      <c r="BX46" s="134">
        <f ca="1">IFERROR(IF(N(VALUE(Verifica!BX46&amp;0)/10)&lt;&gt;"",0,0),1)</f>
        <v>0</v>
      </c>
      <c r="BY46" s="134">
        <f ca="1">IFERROR(IF(N(VALUE(Verifica!BY46&amp;0)/10)&lt;&gt;"",0,0),1)</f>
        <v>0</v>
      </c>
      <c r="BZ46" s="134">
        <f ca="1">IFERROR(IF(N(VALUE(Verifica!BZ46&amp;0)/10)&lt;&gt;"",0,0),1)</f>
        <v>0</v>
      </c>
      <c r="CA46" s="134">
        <f ca="1">IFERROR(IF(N(VALUE(Verifica!CA46&amp;0)/10)&lt;&gt;"",0,0),1)</f>
        <v>0</v>
      </c>
      <c r="CB46" s="134">
        <f ca="1">IFERROR(IF(N(VALUE(Verifica!CB46&amp;0)/10)&lt;&gt;"",0,0),1)</f>
        <v>0</v>
      </c>
      <c r="CC46" s="134">
        <f ca="1">IFERROR(IF(N(VALUE(Verifica!CC46&amp;0)/10)&lt;&gt;"",0,0),1)</f>
        <v>0</v>
      </c>
      <c r="CD46" s="134">
        <f ca="1">IFERROR(IF(N(VALUE(Verifica!CD46&amp;0)/10)&lt;&gt;"",0,0),1)</f>
        <v>0</v>
      </c>
      <c r="CE46" s="134">
        <f ca="1">IFERROR(IF(N(VALUE(Verifica!CE46&amp;0)/10)&lt;&gt;"",0,0),1)</f>
        <v>0</v>
      </c>
      <c r="CF46" s="134">
        <f ca="1">IFERROR(IF(N(VALUE(Verifica!CF46&amp;0)/10)&lt;&gt;"",0,0),1)</f>
        <v>0</v>
      </c>
      <c r="CG46" s="134">
        <f ca="1">IFERROR(IF(N(VALUE(Verifica!CG46&amp;0)/10)&lt;&gt;"",0,0),1)</f>
        <v>0</v>
      </c>
      <c r="CH46" s="134">
        <f ca="1">IFERROR(IF(N(VALUE(Verifica!CH46&amp;0)/10)&lt;&gt;"",0,0),1)</f>
        <v>0</v>
      </c>
      <c r="CI46" s="134">
        <f ca="1">IFERROR(IF(N(VALUE(Verifica!CI46&amp;0)/10)&lt;&gt;"",0,0),1)</f>
        <v>0</v>
      </c>
      <c r="CJ46" s="134">
        <f ca="1">IFERROR(IF(N(VALUE(Verifica!CJ46&amp;0)/10)&lt;&gt;"",0,0),1)</f>
        <v>0</v>
      </c>
      <c r="CK46" s="134">
        <f ca="1">IFERROR(IF(N(VALUE(Verifica!CK46&amp;0)/10)&lt;&gt;"",0,0),1)</f>
        <v>0</v>
      </c>
      <c r="CL46" s="134">
        <f ca="1">IFERROR(IF(N(VALUE(Verifica!CL46&amp;0)/10)&lt;&gt;"",0,0),1)</f>
        <v>0</v>
      </c>
      <c r="CM46" s="134">
        <f ca="1">IFERROR(IF(N(VALUE(Verifica!CM46&amp;0)/10)&lt;&gt;"",0,0),1)</f>
        <v>0</v>
      </c>
      <c r="CN46" s="134">
        <f ca="1">IFERROR(IF(N(VALUE(Verifica!CN46&amp;0)/10)&lt;&gt;"",0,0),1)</f>
        <v>0</v>
      </c>
      <c r="CO46" s="134">
        <f ca="1">IFERROR(IF(N(VALUE(Verifica!CO46&amp;0)/10)&lt;&gt;"",0,0),1)</f>
        <v>0</v>
      </c>
      <c r="CP46" s="134">
        <f ca="1">IFERROR(IF(N(VALUE(Verifica!CP46&amp;0)/10)&lt;&gt;"",0,0),1)</f>
        <v>0</v>
      </c>
      <c r="CQ46" s="134">
        <f ca="1">IFERROR(IF(N(VALUE(Verifica!CQ46&amp;0)/10)&lt;&gt;"",0,0),1)</f>
        <v>0</v>
      </c>
      <c r="CR46" s="134">
        <f ca="1">IFERROR(IF(N(VALUE(Verifica!CR46&amp;0)/10)&lt;&gt;"",0,0),1)</f>
        <v>0</v>
      </c>
      <c r="CS46" s="134">
        <f ca="1">IFERROR(IF(N(VALUE(Verifica!CS46&amp;0)/10)&lt;&gt;"",0,0),1)</f>
        <v>0</v>
      </c>
      <c r="CT46" s="134">
        <f ca="1">IFERROR(IF(N(VALUE(Verifica!CT46&amp;0)/10)&lt;&gt;"",0,0),1)</f>
        <v>0</v>
      </c>
      <c r="CU46" s="134">
        <f ca="1">IFERROR(IF(N(VALUE(Verifica!CU46&amp;0)/10)&lt;&gt;"",0,0),1)</f>
        <v>0</v>
      </c>
      <c r="CV46" s="134">
        <f ca="1">IFERROR(IF(N(VALUE(Verifica!CV46&amp;0)/10)&lt;&gt;"",0,0),1)</f>
        <v>0</v>
      </c>
      <c r="CW46" s="134">
        <f ca="1">IFERROR(IF(N(VALUE(Verifica!CW46&amp;0)/10)&lt;&gt;"",0,0),1)</f>
        <v>0</v>
      </c>
      <c r="CX46" s="134">
        <f ca="1">IFERROR(IF(N(VALUE(Verifica!CX46&amp;0)/10)&lt;&gt;"",0,0),1)</f>
        <v>0</v>
      </c>
      <c r="CY46" s="134">
        <f ca="1">IFERROR(IF(N(VALUE(Verifica!CY46&amp;0)/10)&lt;&gt;"",0,0),1)</f>
        <v>0</v>
      </c>
      <c r="CZ46" s="134">
        <f ca="1">IFERROR(IF(N(VALUE(Verifica!CZ46&amp;0)/10)&lt;&gt;"",0,0),1)</f>
        <v>0</v>
      </c>
      <c r="DA46" s="134">
        <f ca="1">IFERROR(IF(N(VALUE(Verifica!DA46&amp;0)/10)&lt;&gt;"",0,0),1)</f>
        <v>0</v>
      </c>
      <c r="DB46" s="134">
        <f ca="1">IFERROR(IF(N(VALUE(Verifica!DB46&amp;0)/10)&lt;&gt;"",0,0),1)</f>
        <v>0</v>
      </c>
    </row>
    <row r="47" spans="1:106">
      <c r="A47" t="str">
        <f>Verifica!A47</f>
        <v>POSTI IN  PIEDI</v>
      </c>
      <c r="B47" s="466" t="s">
        <v>467</v>
      </c>
      <c r="C47" s="466"/>
      <c r="D47" s="466"/>
      <c r="E47" s="466"/>
      <c r="F47" s="101">
        <f t="shared" ca="1" si="2"/>
        <v>0</v>
      </c>
      <c r="G47" s="134">
        <f ca="1">IFERROR(IF(N(VALUE(Verifica!G47&amp;0)/10)&lt;&gt;"",0,0),1)</f>
        <v>0</v>
      </c>
      <c r="H47" s="134">
        <f ca="1">IFERROR(IF(N(VALUE(Verifica!H47&amp;0)/10)&lt;&gt;"",0,0),1)</f>
        <v>0</v>
      </c>
      <c r="I47" s="134">
        <f ca="1">IFERROR(IF(N(VALUE(Verifica!I47&amp;0)/10)&lt;&gt;"",0,0),1)</f>
        <v>0</v>
      </c>
      <c r="J47" s="134">
        <f ca="1">IFERROR(IF(N(VALUE(Verifica!J47&amp;0)/10)&lt;&gt;"",0,0),1)</f>
        <v>0</v>
      </c>
      <c r="K47" s="134">
        <f ca="1">IFERROR(IF(N(VALUE(Verifica!K47&amp;0)/10)&lt;&gt;"",0,0),1)</f>
        <v>0</v>
      </c>
      <c r="L47" s="134">
        <f ca="1">IFERROR(IF(N(VALUE(Verifica!L47&amp;0)/10)&lt;&gt;"",0,0),1)</f>
        <v>0</v>
      </c>
      <c r="M47" s="134">
        <f ca="1">IFERROR(IF(N(VALUE(Verifica!M47&amp;0)/10)&lt;&gt;"",0,0),1)</f>
        <v>0</v>
      </c>
      <c r="N47" s="134">
        <f ca="1">IFERROR(IF(N(VALUE(Verifica!N47&amp;0)/10)&lt;&gt;"",0,0),1)</f>
        <v>0</v>
      </c>
      <c r="O47" s="134">
        <f ca="1">IFERROR(IF(N(VALUE(Verifica!O47&amp;0)/10)&lt;&gt;"",0,0),1)</f>
        <v>0</v>
      </c>
      <c r="P47" s="134">
        <f ca="1">IFERROR(IF(N(VALUE(Verifica!P47&amp;0)/10)&lt;&gt;"",0,0),1)</f>
        <v>0</v>
      </c>
      <c r="Q47" s="134">
        <f ca="1">IFERROR(IF(N(VALUE(Verifica!Q47&amp;0)/10)&lt;&gt;"",0,0),1)</f>
        <v>0</v>
      </c>
      <c r="R47" s="134">
        <f ca="1">IFERROR(IF(N(VALUE(Verifica!R47&amp;0)/10)&lt;&gt;"",0,0),1)</f>
        <v>0</v>
      </c>
      <c r="S47" s="134">
        <f ca="1">IFERROR(IF(N(VALUE(Verifica!S47&amp;0)/10)&lt;&gt;"",0,0),1)</f>
        <v>0</v>
      </c>
      <c r="T47" s="134">
        <f ca="1">IFERROR(IF(N(VALUE(Verifica!T47&amp;0)/10)&lt;&gt;"",0,0),1)</f>
        <v>0</v>
      </c>
      <c r="U47" s="134">
        <f ca="1">IFERROR(IF(N(VALUE(Verifica!U47&amp;0)/10)&lt;&gt;"",0,0),1)</f>
        <v>0</v>
      </c>
      <c r="V47" s="134">
        <f ca="1">IFERROR(IF(N(VALUE(Verifica!V47&amp;0)/10)&lt;&gt;"",0,0),1)</f>
        <v>0</v>
      </c>
      <c r="W47" s="134">
        <f ca="1">IFERROR(IF(N(VALUE(Verifica!W47&amp;0)/10)&lt;&gt;"",0,0),1)</f>
        <v>0</v>
      </c>
      <c r="X47" s="134">
        <f ca="1">IFERROR(IF(N(VALUE(Verifica!X47&amp;0)/10)&lt;&gt;"",0,0),1)</f>
        <v>0</v>
      </c>
      <c r="Y47" s="134">
        <f ca="1">IFERROR(IF(N(VALUE(Verifica!Y47&amp;0)/10)&lt;&gt;"",0,0),1)</f>
        <v>0</v>
      </c>
      <c r="Z47" s="134">
        <f ca="1">IFERROR(IF(N(VALUE(Verifica!Z47&amp;0)/10)&lt;&gt;"",0,0),1)</f>
        <v>0</v>
      </c>
      <c r="AA47" s="134">
        <f ca="1">IFERROR(IF(N(VALUE(Verifica!AA47&amp;0)/10)&lt;&gt;"",0,0),1)</f>
        <v>0</v>
      </c>
      <c r="AB47" s="134">
        <f ca="1">IFERROR(IF(N(VALUE(Verifica!AB47&amp;0)/10)&lt;&gt;"",0,0),1)</f>
        <v>0</v>
      </c>
      <c r="AC47" s="134">
        <f ca="1">IFERROR(IF(N(VALUE(Verifica!AC47&amp;0)/10)&lt;&gt;"",0,0),1)</f>
        <v>0</v>
      </c>
      <c r="AD47" s="134">
        <f ca="1">IFERROR(IF(N(VALUE(Verifica!AD47&amp;0)/10)&lt;&gt;"",0,0),1)</f>
        <v>0</v>
      </c>
      <c r="AE47" s="134">
        <f ca="1">IFERROR(IF(N(VALUE(Verifica!AE47&amp;0)/10)&lt;&gt;"",0,0),1)</f>
        <v>0</v>
      </c>
      <c r="AF47" s="134">
        <f ca="1">IFERROR(IF(N(VALUE(Verifica!AF47&amp;0)/10)&lt;&gt;"",0,0),1)</f>
        <v>0</v>
      </c>
      <c r="AG47" s="134">
        <f ca="1">IFERROR(IF(N(VALUE(Verifica!AG47&amp;0)/10)&lt;&gt;"",0,0),1)</f>
        <v>0</v>
      </c>
      <c r="AH47" s="134">
        <f ca="1">IFERROR(IF(N(VALUE(Verifica!AH47&amp;0)/10)&lt;&gt;"",0,0),1)</f>
        <v>0</v>
      </c>
      <c r="AI47" s="134">
        <f ca="1">IFERROR(IF(N(VALUE(Verifica!AI47&amp;0)/10)&lt;&gt;"",0,0),1)</f>
        <v>0</v>
      </c>
      <c r="AJ47" s="134">
        <f ca="1">IFERROR(IF(N(VALUE(Verifica!AJ47&amp;0)/10)&lt;&gt;"",0,0),1)</f>
        <v>0</v>
      </c>
      <c r="AK47" s="134">
        <f ca="1">IFERROR(IF(N(VALUE(Verifica!AK47&amp;0)/10)&lt;&gt;"",0,0),1)</f>
        <v>0</v>
      </c>
      <c r="AL47" s="134">
        <f ca="1">IFERROR(IF(N(VALUE(Verifica!AL47&amp;0)/10)&lt;&gt;"",0,0),1)</f>
        <v>0</v>
      </c>
      <c r="AM47" s="134">
        <f ca="1">IFERROR(IF(N(VALUE(Verifica!AM47&amp;0)/10)&lt;&gt;"",0,0),1)</f>
        <v>0</v>
      </c>
      <c r="AN47" s="134">
        <f ca="1">IFERROR(IF(N(VALUE(Verifica!AN47&amp;0)/10)&lt;&gt;"",0,0),1)</f>
        <v>0</v>
      </c>
      <c r="AO47" s="134">
        <f ca="1">IFERROR(IF(N(VALUE(Verifica!AO47&amp;0)/10)&lt;&gt;"",0,0),1)</f>
        <v>0</v>
      </c>
      <c r="AP47" s="134">
        <f ca="1">IFERROR(IF(N(VALUE(Verifica!AP47&amp;0)/10)&lt;&gt;"",0,0),1)</f>
        <v>0</v>
      </c>
      <c r="AQ47" s="134">
        <f ca="1">IFERROR(IF(N(VALUE(Verifica!AQ47&amp;0)/10)&lt;&gt;"",0,0),1)</f>
        <v>0</v>
      </c>
      <c r="AR47" s="134">
        <f ca="1">IFERROR(IF(N(VALUE(Verifica!AR47&amp;0)/10)&lt;&gt;"",0,0),1)</f>
        <v>0</v>
      </c>
      <c r="AS47" s="134">
        <f ca="1">IFERROR(IF(N(VALUE(Verifica!AS47&amp;0)/10)&lt;&gt;"",0,0),1)</f>
        <v>0</v>
      </c>
      <c r="AT47" s="134">
        <f ca="1">IFERROR(IF(N(VALUE(Verifica!AT47&amp;0)/10)&lt;&gt;"",0,0),1)</f>
        <v>0</v>
      </c>
      <c r="AU47" s="134">
        <f ca="1">IFERROR(IF(N(VALUE(Verifica!AU47&amp;0)/10)&lt;&gt;"",0,0),1)</f>
        <v>0</v>
      </c>
      <c r="AV47" s="134">
        <f ca="1">IFERROR(IF(N(VALUE(Verifica!AV47&amp;0)/10)&lt;&gt;"",0,0),1)</f>
        <v>0</v>
      </c>
      <c r="AW47" s="134">
        <f ca="1">IFERROR(IF(N(VALUE(Verifica!AW47&amp;0)/10)&lt;&gt;"",0,0),1)</f>
        <v>0</v>
      </c>
      <c r="AX47" s="134">
        <f ca="1">IFERROR(IF(N(VALUE(Verifica!AX47&amp;0)/10)&lt;&gt;"",0,0),1)</f>
        <v>0</v>
      </c>
      <c r="AY47" s="134">
        <f ca="1">IFERROR(IF(N(VALUE(Verifica!AY47&amp;0)/10)&lt;&gt;"",0,0),1)</f>
        <v>0</v>
      </c>
      <c r="AZ47" s="134">
        <f ca="1">IFERROR(IF(N(VALUE(Verifica!AZ47&amp;0)/10)&lt;&gt;"",0,0),1)</f>
        <v>0</v>
      </c>
      <c r="BA47" s="134">
        <f ca="1">IFERROR(IF(N(VALUE(Verifica!BA47&amp;0)/10)&lt;&gt;"",0,0),1)</f>
        <v>0</v>
      </c>
      <c r="BB47" s="134">
        <f ca="1">IFERROR(IF(N(VALUE(Verifica!BB47&amp;0)/10)&lt;&gt;"",0,0),1)</f>
        <v>0</v>
      </c>
      <c r="BC47" s="134">
        <f ca="1">IFERROR(IF(N(VALUE(Verifica!BC47&amp;0)/10)&lt;&gt;"",0,0),1)</f>
        <v>0</v>
      </c>
      <c r="BD47" s="134">
        <f ca="1">IFERROR(IF(N(VALUE(Verifica!BD47&amp;0)/10)&lt;&gt;"",0,0),1)</f>
        <v>0</v>
      </c>
      <c r="BE47" s="134">
        <f ca="1">IFERROR(IF(N(VALUE(Verifica!BE47&amp;0)/10)&lt;&gt;"",0,0),1)</f>
        <v>0</v>
      </c>
      <c r="BF47" s="134">
        <f ca="1">IFERROR(IF(N(VALUE(Verifica!BF47&amp;0)/10)&lt;&gt;"",0,0),1)</f>
        <v>0</v>
      </c>
      <c r="BG47" s="134">
        <f ca="1">IFERROR(IF(N(VALUE(Verifica!BG47&amp;0)/10)&lt;&gt;"",0,0),1)</f>
        <v>0</v>
      </c>
      <c r="BH47" s="134">
        <f ca="1">IFERROR(IF(N(VALUE(Verifica!BH47&amp;0)/10)&lt;&gt;"",0,0),1)</f>
        <v>0</v>
      </c>
      <c r="BI47" s="134">
        <f ca="1">IFERROR(IF(N(VALUE(Verifica!BI47&amp;0)/10)&lt;&gt;"",0,0),1)</f>
        <v>0</v>
      </c>
      <c r="BJ47" s="134">
        <f ca="1">IFERROR(IF(N(VALUE(Verifica!BJ47&amp;0)/10)&lt;&gt;"",0,0),1)</f>
        <v>0</v>
      </c>
      <c r="BK47" s="134">
        <f ca="1">IFERROR(IF(N(VALUE(Verifica!BK47&amp;0)/10)&lt;&gt;"",0,0),1)</f>
        <v>0</v>
      </c>
      <c r="BL47" s="134">
        <f ca="1">IFERROR(IF(N(VALUE(Verifica!BL47&amp;0)/10)&lt;&gt;"",0,0),1)</f>
        <v>0</v>
      </c>
      <c r="BM47" s="134">
        <f ca="1">IFERROR(IF(N(VALUE(Verifica!BM47&amp;0)/10)&lt;&gt;"",0,0),1)</f>
        <v>0</v>
      </c>
      <c r="BN47" s="134">
        <f ca="1">IFERROR(IF(N(VALUE(Verifica!BN47&amp;0)/10)&lt;&gt;"",0,0),1)</f>
        <v>0</v>
      </c>
      <c r="BO47" s="134">
        <f ca="1">IFERROR(IF(N(VALUE(Verifica!BO47&amp;0)/10)&lt;&gt;"",0,0),1)</f>
        <v>0</v>
      </c>
      <c r="BP47" s="134">
        <f ca="1">IFERROR(IF(N(VALUE(Verifica!BP47&amp;0)/10)&lt;&gt;"",0,0),1)</f>
        <v>0</v>
      </c>
      <c r="BQ47" s="134">
        <f ca="1">IFERROR(IF(N(VALUE(Verifica!BQ47&amp;0)/10)&lt;&gt;"",0,0),1)</f>
        <v>0</v>
      </c>
      <c r="BR47" s="134">
        <f ca="1">IFERROR(IF(N(VALUE(Verifica!BR47&amp;0)/10)&lt;&gt;"",0,0),1)</f>
        <v>0</v>
      </c>
      <c r="BS47" s="134">
        <f ca="1">IFERROR(IF(N(VALUE(Verifica!BS47&amp;0)/10)&lt;&gt;"",0,0),1)</f>
        <v>0</v>
      </c>
      <c r="BT47" s="134">
        <f ca="1">IFERROR(IF(N(VALUE(Verifica!BT47&amp;0)/10)&lt;&gt;"",0,0),1)</f>
        <v>0</v>
      </c>
      <c r="BU47" s="134">
        <f ca="1">IFERROR(IF(N(VALUE(Verifica!BU47&amp;0)/10)&lt;&gt;"",0,0),1)</f>
        <v>0</v>
      </c>
      <c r="BV47" s="134">
        <f ca="1">IFERROR(IF(N(VALUE(Verifica!BV47&amp;0)/10)&lt;&gt;"",0,0),1)</f>
        <v>0</v>
      </c>
      <c r="BW47" s="134">
        <f ca="1">IFERROR(IF(N(VALUE(Verifica!BW47&amp;0)/10)&lt;&gt;"",0,0),1)</f>
        <v>0</v>
      </c>
      <c r="BX47" s="134">
        <f ca="1">IFERROR(IF(N(VALUE(Verifica!BX47&amp;0)/10)&lt;&gt;"",0,0),1)</f>
        <v>0</v>
      </c>
      <c r="BY47" s="134">
        <f ca="1">IFERROR(IF(N(VALUE(Verifica!BY47&amp;0)/10)&lt;&gt;"",0,0),1)</f>
        <v>0</v>
      </c>
      <c r="BZ47" s="134">
        <f ca="1">IFERROR(IF(N(VALUE(Verifica!BZ47&amp;0)/10)&lt;&gt;"",0,0),1)</f>
        <v>0</v>
      </c>
      <c r="CA47" s="134">
        <f ca="1">IFERROR(IF(N(VALUE(Verifica!CA47&amp;0)/10)&lt;&gt;"",0,0),1)</f>
        <v>0</v>
      </c>
      <c r="CB47" s="134">
        <f ca="1">IFERROR(IF(N(VALUE(Verifica!CB47&amp;0)/10)&lt;&gt;"",0,0),1)</f>
        <v>0</v>
      </c>
      <c r="CC47" s="134">
        <f ca="1">IFERROR(IF(N(VALUE(Verifica!CC47&amp;0)/10)&lt;&gt;"",0,0),1)</f>
        <v>0</v>
      </c>
      <c r="CD47" s="134">
        <f ca="1">IFERROR(IF(N(VALUE(Verifica!CD47&amp;0)/10)&lt;&gt;"",0,0),1)</f>
        <v>0</v>
      </c>
      <c r="CE47" s="134">
        <f ca="1">IFERROR(IF(N(VALUE(Verifica!CE47&amp;0)/10)&lt;&gt;"",0,0),1)</f>
        <v>0</v>
      </c>
      <c r="CF47" s="134">
        <f ca="1">IFERROR(IF(N(VALUE(Verifica!CF47&amp;0)/10)&lt;&gt;"",0,0),1)</f>
        <v>0</v>
      </c>
      <c r="CG47" s="134">
        <f ca="1">IFERROR(IF(N(VALUE(Verifica!CG47&amp;0)/10)&lt;&gt;"",0,0),1)</f>
        <v>0</v>
      </c>
      <c r="CH47" s="134">
        <f ca="1">IFERROR(IF(N(VALUE(Verifica!CH47&amp;0)/10)&lt;&gt;"",0,0),1)</f>
        <v>0</v>
      </c>
      <c r="CI47" s="134">
        <f ca="1">IFERROR(IF(N(VALUE(Verifica!CI47&amp;0)/10)&lt;&gt;"",0,0),1)</f>
        <v>0</v>
      </c>
      <c r="CJ47" s="134">
        <f ca="1">IFERROR(IF(N(VALUE(Verifica!CJ47&amp;0)/10)&lt;&gt;"",0,0),1)</f>
        <v>0</v>
      </c>
      <c r="CK47" s="134">
        <f ca="1">IFERROR(IF(N(VALUE(Verifica!CK47&amp;0)/10)&lt;&gt;"",0,0),1)</f>
        <v>0</v>
      </c>
      <c r="CL47" s="134">
        <f ca="1">IFERROR(IF(N(VALUE(Verifica!CL47&amp;0)/10)&lt;&gt;"",0,0),1)</f>
        <v>0</v>
      </c>
      <c r="CM47" s="134">
        <f ca="1">IFERROR(IF(N(VALUE(Verifica!CM47&amp;0)/10)&lt;&gt;"",0,0),1)</f>
        <v>0</v>
      </c>
      <c r="CN47" s="134">
        <f ca="1">IFERROR(IF(N(VALUE(Verifica!CN47&amp;0)/10)&lt;&gt;"",0,0),1)</f>
        <v>0</v>
      </c>
      <c r="CO47" s="134">
        <f ca="1">IFERROR(IF(N(VALUE(Verifica!CO47&amp;0)/10)&lt;&gt;"",0,0),1)</f>
        <v>0</v>
      </c>
      <c r="CP47" s="134">
        <f ca="1">IFERROR(IF(N(VALUE(Verifica!CP47&amp;0)/10)&lt;&gt;"",0,0),1)</f>
        <v>0</v>
      </c>
      <c r="CQ47" s="134">
        <f ca="1">IFERROR(IF(N(VALUE(Verifica!CQ47&amp;0)/10)&lt;&gt;"",0,0),1)</f>
        <v>0</v>
      </c>
      <c r="CR47" s="134">
        <f ca="1">IFERROR(IF(N(VALUE(Verifica!CR47&amp;0)/10)&lt;&gt;"",0,0),1)</f>
        <v>0</v>
      </c>
      <c r="CS47" s="134">
        <f ca="1">IFERROR(IF(N(VALUE(Verifica!CS47&amp;0)/10)&lt;&gt;"",0,0),1)</f>
        <v>0</v>
      </c>
      <c r="CT47" s="134">
        <f ca="1">IFERROR(IF(N(VALUE(Verifica!CT47&amp;0)/10)&lt;&gt;"",0,0),1)</f>
        <v>0</v>
      </c>
      <c r="CU47" s="134">
        <f ca="1">IFERROR(IF(N(VALUE(Verifica!CU47&amp;0)/10)&lt;&gt;"",0,0),1)</f>
        <v>0</v>
      </c>
      <c r="CV47" s="134">
        <f ca="1">IFERROR(IF(N(VALUE(Verifica!CV47&amp;0)/10)&lt;&gt;"",0,0),1)</f>
        <v>0</v>
      </c>
      <c r="CW47" s="134">
        <f ca="1">IFERROR(IF(N(VALUE(Verifica!CW47&amp;0)/10)&lt;&gt;"",0,0),1)</f>
        <v>0</v>
      </c>
      <c r="CX47" s="134">
        <f ca="1">IFERROR(IF(N(VALUE(Verifica!CX47&amp;0)/10)&lt;&gt;"",0,0),1)</f>
        <v>0</v>
      </c>
      <c r="CY47" s="134">
        <f ca="1">IFERROR(IF(N(VALUE(Verifica!CY47&amp;0)/10)&lt;&gt;"",0,0),1)</f>
        <v>0</v>
      </c>
      <c r="CZ47" s="134">
        <f ca="1">IFERROR(IF(N(VALUE(Verifica!CZ47&amp;0)/10)&lt;&gt;"",0,0),1)</f>
        <v>0</v>
      </c>
      <c r="DA47" s="134">
        <f ca="1">IFERROR(IF(N(VALUE(Verifica!DA47&amp;0)/10)&lt;&gt;"",0,0),1)</f>
        <v>0</v>
      </c>
      <c r="DB47" s="134">
        <f ca="1">IFERROR(IF(N(VALUE(Verifica!DB47&amp;0)/10)&lt;&gt;"",0,0),1)</f>
        <v>0</v>
      </c>
    </row>
    <row r="48" spans="1:106">
      <c r="A48" t="str">
        <f>Verifica!A48</f>
        <v>POSTI SERVIZIO</v>
      </c>
      <c r="B48" s="466" t="s">
        <v>467</v>
      </c>
      <c r="C48" s="466"/>
      <c r="D48" s="466"/>
      <c r="E48" s="466"/>
      <c r="F48" s="101">
        <f t="shared" ca="1" si="2"/>
        <v>0</v>
      </c>
      <c r="G48" s="134">
        <f ca="1">IFERROR(IF(N(VALUE(Verifica!G48&amp;0)/10)&lt;&gt;"",0,0),1)</f>
        <v>0</v>
      </c>
      <c r="H48" s="134">
        <f ca="1">IFERROR(IF(N(VALUE(Verifica!H48&amp;0)/10)&lt;&gt;"",0,0),1)</f>
        <v>0</v>
      </c>
      <c r="I48" s="134">
        <f ca="1">IFERROR(IF(N(VALUE(Verifica!I48&amp;0)/10)&lt;&gt;"",0,0),1)</f>
        <v>0</v>
      </c>
      <c r="J48" s="134">
        <f ca="1">IFERROR(IF(N(VALUE(Verifica!J48&amp;0)/10)&lt;&gt;"",0,0),1)</f>
        <v>0</v>
      </c>
      <c r="K48" s="134">
        <f ca="1">IFERROR(IF(N(VALUE(Verifica!K48&amp;0)/10)&lt;&gt;"",0,0),1)</f>
        <v>0</v>
      </c>
      <c r="L48" s="134">
        <f ca="1">IFERROR(IF(N(VALUE(Verifica!L48&amp;0)/10)&lt;&gt;"",0,0),1)</f>
        <v>0</v>
      </c>
      <c r="M48" s="134">
        <f ca="1">IFERROR(IF(N(VALUE(Verifica!M48&amp;0)/10)&lt;&gt;"",0,0),1)</f>
        <v>0</v>
      </c>
      <c r="N48" s="134">
        <f ca="1">IFERROR(IF(N(VALUE(Verifica!N48&amp;0)/10)&lt;&gt;"",0,0),1)</f>
        <v>0</v>
      </c>
      <c r="O48" s="134">
        <f ca="1">IFERROR(IF(N(VALUE(Verifica!O48&amp;0)/10)&lt;&gt;"",0,0),1)</f>
        <v>0</v>
      </c>
      <c r="P48" s="134">
        <f ca="1">IFERROR(IF(N(VALUE(Verifica!P48&amp;0)/10)&lt;&gt;"",0,0),1)</f>
        <v>0</v>
      </c>
      <c r="Q48" s="134">
        <f ca="1">IFERROR(IF(N(VALUE(Verifica!Q48&amp;0)/10)&lt;&gt;"",0,0),1)</f>
        <v>0</v>
      </c>
      <c r="R48" s="134">
        <f ca="1">IFERROR(IF(N(VALUE(Verifica!R48&amp;0)/10)&lt;&gt;"",0,0),1)</f>
        <v>0</v>
      </c>
      <c r="S48" s="134">
        <f ca="1">IFERROR(IF(N(VALUE(Verifica!S48&amp;0)/10)&lt;&gt;"",0,0),1)</f>
        <v>0</v>
      </c>
      <c r="T48" s="134">
        <f ca="1">IFERROR(IF(N(VALUE(Verifica!T48&amp;0)/10)&lt;&gt;"",0,0),1)</f>
        <v>0</v>
      </c>
      <c r="U48" s="134">
        <f ca="1">IFERROR(IF(N(VALUE(Verifica!U48&amp;0)/10)&lt;&gt;"",0,0),1)</f>
        <v>0</v>
      </c>
      <c r="V48" s="134">
        <f ca="1">IFERROR(IF(N(VALUE(Verifica!V48&amp;0)/10)&lt;&gt;"",0,0),1)</f>
        <v>0</v>
      </c>
      <c r="W48" s="134">
        <f ca="1">IFERROR(IF(N(VALUE(Verifica!W48&amp;0)/10)&lt;&gt;"",0,0),1)</f>
        <v>0</v>
      </c>
      <c r="X48" s="134">
        <f ca="1">IFERROR(IF(N(VALUE(Verifica!X48&amp;0)/10)&lt;&gt;"",0,0),1)</f>
        <v>0</v>
      </c>
      <c r="Y48" s="134">
        <f ca="1">IFERROR(IF(N(VALUE(Verifica!Y48&amp;0)/10)&lt;&gt;"",0,0),1)</f>
        <v>0</v>
      </c>
      <c r="Z48" s="134">
        <f ca="1">IFERROR(IF(N(VALUE(Verifica!Z48&amp;0)/10)&lt;&gt;"",0,0),1)</f>
        <v>0</v>
      </c>
      <c r="AA48" s="134">
        <f ca="1">IFERROR(IF(N(VALUE(Verifica!AA48&amp;0)/10)&lt;&gt;"",0,0),1)</f>
        <v>0</v>
      </c>
      <c r="AB48" s="134">
        <f ca="1">IFERROR(IF(N(VALUE(Verifica!AB48&amp;0)/10)&lt;&gt;"",0,0),1)</f>
        <v>0</v>
      </c>
      <c r="AC48" s="134">
        <f ca="1">IFERROR(IF(N(VALUE(Verifica!AC48&amp;0)/10)&lt;&gt;"",0,0),1)</f>
        <v>0</v>
      </c>
      <c r="AD48" s="134">
        <f ca="1">IFERROR(IF(N(VALUE(Verifica!AD48&amp;0)/10)&lt;&gt;"",0,0),1)</f>
        <v>0</v>
      </c>
      <c r="AE48" s="134">
        <f ca="1">IFERROR(IF(N(VALUE(Verifica!AE48&amp;0)/10)&lt;&gt;"",0,0),1)</f>
        <v>0</v>
      </c>
      <c r="AF48" s="134">
        <f ca="1">IFERROR(IF(N(VALUE(Verifica!AF48&amp;0)/10)&lt;&gt;"",0,0),1)</f>
        <v>0</v>
      </c>
      <c r="AG48" s="134">
        <f ca="1">IFERROR(IF(N(VALUE(Verifica!AG48&amp;0)/10)&lt;&gt;"",0,0),1)</f>
        <v>0</v>
      </c>
      <c r="AH48" s="134">
        <f ca="1">IFERROR(IF(N(VALUE(Verifica!AH48&amp;0)/10)&lt;&gt;"",0,0),1)</f>
        <v>0</v>
      </c>
      <c r="AI48" s="134">
        <f ca="1">IFERROR(IF(N(VALUE(Verifica!AI48&amp;0)/10)&lt;&gt;"",0,0),1)</f>
        <v>0</v>
      </c>
      <c r="AJ48" s="134">
        <f ca="1">IFERROR(IF(N(VALUE(Verifica!AJ48&amp;0)/10)&lt;&gt;"",0,0),1)</f>
        <v>0</v>
      </c>
      <c r="AK48" s="134">
        <f ca="1">IFERROR(IF(N(VALUE(Verifica!AK48&amp;0)/10)&lt;&gt;"",0,0),1)</f>
        <v>0</v>
      </c>
      <c r="AL48" s="134">
        <f ca="1">IFERROR(IF(N(VALUE(Verifica!AL48&amp;0)/10)&lt;&gt;"",0,0),1)</f>
        <v>0</v>
      </c>
      <c r="AM48" s="134">
        <f ca="1">IFERROR(IF(N(VALUE(Verifica!AM48&amp;0)/10)&lt;&gt;"",0,0),1)</f>
        <v>0</v>
      </c>
      <c r="AN48" s="134">
        <f ca="1">IFERROR(IF(N(VALUE(Verifica!AN48&amp;0)/10)&lt;&gt;"",0,0),1)</f>
        <v>0</v>
      </c>
      <c r="AO48" s="134">
        <f ca="1">IFERROR(IF(N(VALUE(Verifica!AO48&amp;0)/10)&lt;&gt;"",0,0),1)</f>
        <v>0</v>
      </c>
      <c r="AP48" s="134">
        <f ca="1">IFERROR(IF(N(VALUE(Verifica!AP48&amp;0)/10)&lt;&gt;"",0,0),1)</f>
        <v>0</v>
      </c>
      <c r="AQ48" s="134">
        <f ca="1">IFERROR(IF(N(VALUE(Verifica!AQ48&amp;0)/10)&lt;&gt;"",0,0),1)</f>
        <v>0</v>
      </c>
      <c r="AR48" s="134">
        <f ca="1">IFERROR(IF(N(VALUE(Verifica!AR48&amp;0)/10)&lt;&gt;"",0,0),1)</f>
        <v>0</v>
      </c>
      <c r="AS48" s="134">
        <f ca="1">IFERROR(IF(N(VALUE(Verifica!AS48&amp;0)/10)&lt;&gt;"",0,0),1)</f>
        <v>0</v>
      </c>
      <c r="AT48" s="134">
        <f ca="1">IFERROR(IF(N(VALUE(Verifica!AT48&amp;0)/10)&lt;&gt;"",0,0),1)</f>
        <v>0</v>
      </c>
      <c r="AU48" s="134">
        <f ca="1">IFERROR(IF(N(VALUE(Verifica!AU48&amp;0)/10)&lt;&gt;"",0,0),1)</f>
        <v>0</v>
      </c>
      <c r="AV48" s="134">
        <f ca="1">IFERROR(IF(N(VALUE(Verifica!AV48&amp;0)/10)&lt;&gt;"",0,0),1)</f>
        <v>0</v>
      </c>
      <c r="AW48" s="134">
        <f ca="1">IFERROR(IF(N(VALUE(Verifica!AW48&amp;0)/10)&lt;&gt;"",0,0),1)</f>
        <v>0</v>
      </c>
      <c r="AX48" s="134">
        <f ca="1">IFERROR(IF(N(VALUE(Verifica!AX48&amp;0)/10)&lt;&gt;"",0,0),1)</f>
        <v>0</v>
      </c>
      <c r="AY48" s="134">
        <f ca="1">IFERROR(IF(N(VALUE(Verifica!AY48&amp;0)/10)&lt;&gt;"",0,0),1)</f>
        <v>0</v>
      </c>
      <c r="AZ48" s="134">
        <f ca="1">IFERROR(IF(N(VALUE(Verifica!AZ48&amp;0)/10)&lt;&gt;"",0,0),1)</f>
        <v>0</v>
      </c>
      <c r="BA48" s="134">
        <f ca="1">IFERROR(IF(N(VALUE(Verifica!BA48&amp;0)/10)&lt;&gt;"",0,0),1)</f>
        <v>0</v>
      </c>
      <c r="BB48" s="134">
        <f ca="1">IFERROR(IF(N(VALUE(Verifica!BB48&amp;0)/10)&lt;&gt;"",0,0),1)</f>
        <v>0</v>
      </c>
      <c r="BC48" s="134">
        <f ca="1">IFERROR(IF(N(VALUE(Verifica!BC48&amp;0)/10)&lt;&gt;"",0,0),1)</f>
        <v>0</v>
      </c>
      <c r="BD48" s="134">
        <f ca="1">IFERROR(IF(N(VALUE(Verifica!BD48&amp;0)/10)&lt;&gt;"",0,0),1)</f>
        <v>0</v>
      </c>
      <c r="BE48" s="134">
        <f ca="1">IFERROR(IF(N(VALUE(Verifica!BE48&amp;0)/10)&lt;&gt;"",0,0),1)</f>
        <v>0</v>
      </c>
      <c r="BF48" s="134">
        <f ca="1">IFERROR(IF(N(VALUE(Verifica!BF48&amp;0)/10)&lt;&gt;"",0,0),1)</f>
        <v>0</v>
      </c>
      <c r="BG48" s="134">
        <f ca="1">IFERROR(IF(N(VALUE(Verifica!BG48&amp;0)/10)&lt;&gt;"",0,0),1)</f>
        <v>0</v>
      </c>
      <c r="BH48" s="134">
        <f ca="1">IFERROR(IF(N(VALUE(Verifica!BH48&amp;0)/10)&lt;&gt;"",0,0),1)</f>
        <v>0</v>
      </c>
      <c r="BI48" s="134">
        <f ca="1">IFERROR(IF(N(VALUE(Verifica!BI48&amp;0)/10)&lt;&gt;"",0,0),1)</f>
        <v>0</v>
      </c>
      <c r="BJ48" s="134">
        <f ca="1">IFERROR(IF(N(VALUE(Verifica!BJ48&amp;0)/10)&lt;&gt;"",0,0),1)</f>
        <v>0</v>
      </c>
      <c r="BK48" s="134">
        <f ca="1">IFERROR(IF(N(VALUE(Verifica!BK48&amp;0)/10)&lt;&gt;"",0,0),1)</f>
        <v>0</v>
      </c>
      <c r="BL48" s="134">
        <f ca="1">IFERROR(IF(N(VALUE(Verifica!BL48&amp;0)/10)&lt;&gt;"",0,0),1)</f>
        <v>0</v>
      </c>
      <c r="BM48" s="134">
        <f ca="1">IFERROR(IF(N(VALUE(Verifica!BM48&amp;0)/10)&lt;&gt;"",0,0),1)</f>
        <v>0</v>
      </c>
      <c r="BN48" s="134">
        <f ca="1">IFERROR(IF(N(VALUE(Verifica!BN48&amp;0)/10)&lt;&gt;"",0,0),1)</f>
        <v>0</v>
      </c>
      <c r="BO48" s="134">
        <f ca="1">IFERROR(IF(N(VALUE(Verifica!BO48&amp;0)/10)&lt;&gt;"",0,0),1)</f>
        <v>0</v>
      </c>
      <c r="BP48" s="134">
        <f ca="1">IFERROR(IF(N(VALUE(Verifica!BP48&amp;0)/10)&lt;&gt;"",0,0),1)</f>
        <v>0</v>
      </c>
      <c r="BQ48" s="134">
        <f ca="1">IFERROR(IF(N(VALUE(Verifica!BQ48&amp;0)/10)&lt;&gt;"",0,0),1)</f>
        <v>0</v>
      </c>
      <c r="BR48" s="134">
        <f ca="1">IFERROR(IF(N(VALUE(Verifica!BR48&amp;0)/10)&lt;&gt;"",0,0),1)</f>
        <v>0</v>
      </c>
      <c r="BS48" s="134">
        <f ca="1">IFERROR(IF(N(VALUE(Verifica!BS48&amp;0)/10)&lt;&gt;"",0,0),1)</f>
        <v>0</v>
      </c>
      <c r="BT48" s="134">
        <f ca="1">IFERROR(IF(N(VALUE(Verifica!BT48&amp;0)/10)&lt;&gt;"",0,0),1)</f>
        <v>0</v>
      </c>
      <c r="BU48" s="134">
        <f ca="1">IFERROR(IF(N(VALUE(Verifica!BU48&amp;0)/10)&lt;&gt;"",0,0),1)</f>
        <v>0</v>
      </c>
      <c r="BV48" s="134">
        <f ca="1">IFERROR(IF(N(VALUE(Verifica!BV48&amp;0)/10)&lt;&gt;"",0,0),1)</f>
        <v>0</v>
      </c>
      <c r="BW48" s="134">
        <f ca="1">IFERROR(IF(N(VALUE(Verifica!BW48&amp;0)/10)&lt;&gt;"",0,0),1)</f>
        <v>0</v>
      </c>
      <c r="BX48" s="134">
        <f ca="1">IFERROR(IF(N(VALUE(Verifica!BX48&amp;0)/10)&lt;&gt;"",0,0),1)</f>
        <v>0</v>
      </c>
      <c r="BY48" s="134">
        <f ca="1">IFERROR(IF(N(VALUE(Verifica!BY48&amp;0)/10)&lt;&gt;"",0,0),1)</f>
        <v>0</v>
      </c>
      <c r="BZ48" s="134">
        <f ca="1">IFERROR(IF(N(VALUE(Verifica!BZ48&amp;0)/10)&lt;&gt;"",0,0),1)</f>
        <v>0</v>
      </c>
      <c r="CA48" s="134">
        <f ca="1">IFERROR(IF(N(VALUE(Verifica!CA48&amp;0)/10)&lt;&gt;"",0,0),1)</f>
        <v>0</v>
      </c>
      <c r="CB48" s="134">
        <f ca="1">IFERROR(IF(N(VALUE(Verifica!CB48&amp;0)/10)&lt;&gt;"",0,0),1)</f>
        <v>0</v>
      </c>
      <c r="CC48" s="134">
        <f ca="1">IFERROR(IF(N(VALUE(Verifica!CC48&amp;0)/10)&lt;&gt;"",0,0),1)</f>
        <v>0</v>
      </c>
      <c r="CD48" s="134">
        <f ca="1">IFERROR(IF(N(VALUE(Verifica!CD48&amp;0)/10)&lt;&gt;"",0,0),1)</f>
        <v>0</v>
      </c>
      <c r="CE48" s="134">
        <f ca="1">IFERROR(IF(N(VALUE(Verifica!CE48&amp;0)/10)&lt;&gt;"",0,0),1)</f>
        <v>0</v>
      </c>
      <c r="CF48" s="134">
        <f ca="1">IFERROR(IF(N(VALUE(Verifica!CF48&amp;0)/10)&lt;&gt;"",0,0),1)</f>
        <v>0</v>
      </c>
      <c r="CG48" s="134">
        <f ca="1">IFERROR(IF(N(VALUE(Verifica!CG48&amp;0)/10)&lt;&gt;"",0,0),1)</f>
        <v>0</v>
      </c>
      <c r="CH48" s="134">
        <f ca="1">IFERROR(IF(N(VALUE(Verifica!CH48&amp;0)/10)&lt;&gt;"",0,0),1)</f>
        <v>0</v>
      </c>
      <c r="CI48" s="134">
        <f ca="1">IFERROR(IF(N(VALUE(Verifica!CI48&amp;0)/10)&lt;&gt;"",0,0),1)</f>
        <v>0</v>
      </c>
      <c r="CJ48" s="134">
        <f ca="1">IFERROR(IF(N(VALUE(Verifica!CJ48&amp;0)/10)&lt;&gt;"",0,0),1)</f>
        <v>0</v>
      </c>
      <c r="CK48" s="134">
        <f ca="1">IFERROR(IF(N(VALUE(Verifica!CK48&amp;0)/10)&lt;&gt;"",0,0),1)</f>
        <v>0</v>
      </c>
      <c r="CL48" s="134">
        <f ca="1">IFERROR(IF(N(VALUE(Verifica!CL48&amp;0)/10)&lt;&gt;"",0,0),1)</f>
        <v>0</v>
      </c>
      <c r="CM48" s="134">
        <f ca="1">IFERROR(IF(N(VALUE(Verifica!CM48&amp;0)/10)&lt;&gt;"",0,0),1)</f>
        <v>0</v>
      </c>
      <c r="CN48" s="134">
        <f ca="1">IFERROR(IF(N(VALUE(Verifica!CN48&amp;0)/10)&lt;&gt;"",0,0),1)</f>
        <v>0</v>
      </c>
      <c r="CO48" s="134">
        <f ca="1">IFERROR(IF(N(VALUE(Verifica!CO48&amp;0)/10)&lt;&gt;"",0,0),1)</f>
        <v>0</v>
      </c>
      <c r="CP48" s="134">
        <f ca="1">IFERROR(IF(N(VALUE(Verifica!CP48&amp;0)/10)&lt;&gt;"",0,0),1)</f>
        <v>0</v>
      </c>
      <c r="CQ48" s="134">
        <f ca="1">IFERROR(IF(N(VALUE(Verifica!CQ48&amp;0)/10)&lt;&gt;"",0,0),1)</f>
        <v>0</v>
      </c>
      <c r="CR48" s="134">
        <f ca="1">IFERROR(IF(N(VALUE(Verifica!CR48&amp;0)/10)&lt;&gt;"",0,0),1)</f>
        <v>0</v>
      </c>
      <c r="CS48" s="134">
        <f ca="1">IFERROR(IF(N(VALUE(Verifica!CS48&amp;0)/10)&lt;&gt;"",0,0),1)</f>
        <v>0</v>
      </c>
      <c r="CT48" s="134">
        <f ca="1">IFERROR(IF(N(VALUE(Verifica!CT48&amp;0)/10)&lt;&gt;"",0,0),1)</f>
        <v>0</v>
      </c>
      <c r="CU48" s="134">
        <f ca="1">IFERROR(IF(N(VALUE(Verifica!CU48&amp;0)/10)&lt;&gt;"",0,0),1)</f>
        <v>0</v>
      </c>
      <c r="CV48" s="134">
        <f ca="1">IFERROR(IF(N(VALUE(Verifica!CV48&amp;0)/10)&lt;&gt;"",0,0),1)</f>
        <v>0</v>
      </c>
      <c r="CW48" s="134">
        <f ca="1">IFERROR(IF(N(VALUE(Verifica!CW48&amp;0)/10)&lt;&gt;"",0,0),1)</f>
        <v>0</v>
      </c>
      <c r="CX48" s="134">
        <f ca="1">IFERROR(IF(N(VALUE(Verifica!CX48&amp;0)/10)&lt;&gt;"",0,0),1)</f>
        <v>0</v>
      </c>
      <c r="CY48" s="134">
        <f ca="1">IFERROR(IF(N(VALUE(Verifica!CY48&amp;0)/10)&lt;&gt;"",0,0),1)</f>
        <v>0</v>
      </c>
      <c r="CZ48" s="134">
        <f ca="1">IFERROR(IF(N(VALUE(Verifica!CZ48&amp;0)/10)&lt;&gt;"",0,0),1)</f>
        <v>0</v>
      </c>
      <c r="DA48" s="134">
        <f ca="1">IFERROR(IF(N(VALUE(Verifica!DA48&amp;0)/10)&lt;&gt;"",0,0),1)</f>
        <v>0</v>
      </c>
      <c r="DB48" s="134">
        <f ca="1">IFERROR(IF(N(VALUE(Verifica!DB48&amp;0)/10)&lt;&gt;"",0,0),1)</f>
        <v>0</v>
      </c>
    </row>
    <row r="49" spans="1:106">
      <c r="A49" t="str">
        <f>Verifica!A49</f>
        <v>TARA</v>
      </c>
      <c r="B49" s="466" t="s">
        <v>469</v>
      </c>
      <c r="C49" s="466"/>
      <c r="D49" s="466"/>
      <c r="E49" s="466"/>
      <c r="F49" s="101">
        <f t="shared" ca="1" si="2"/>
        <v>0</v>
      </c>
      <c r="G49" s="134">
        <f ca="1">IF(Verifica!G49&lt;=Verifica!G50,0,1)</f>
        <v>0</v>
      </c>
      <c r="H49" s="134">
        <f ca="1">IF(Verifica!H49&lt;=Verifica!H50,0,1)</f>
        <v>0</v>
      </c>
      <c r="I49" s="134">
        <f ca="1">IF(Verifica!I49&lt;=Verifica!I50,0,1)</f>
        <v>0</v>
      </c>
      <c r="J49" s="134">
        <f ca="1">IF(Verifica!J49&lt;=Verifica!J50,0,1)</f>
        <v>0</v>
      </c>
      <c r="K49" s="134">
        <f ca="1">IF(Verifica!K49&lt;=Verifica!K50,0,1)</f>
        <v>0</v>
      </c>
      <c r="L49" s="134">
        <f ca="1">IF(Verifica!L49&lt;=Verifica!L50,0,1)</f>
        <v>0</v>
      </c>
      <c r="M49" s="134">
        <f ca="1">IF(Verifica!M49&lt;=Verifica!M50,0,1)</f>
        <v>0</v>
      </c>
      <c r="N49" s="134">
        <f ca="1">IF(Verifica!N49&lt;=Verifica!N50,0,1)</f>
        <v>0</v>
      </c>
      <c r="O49" s="134">
        <f ca="1">IF(Verifica!O49&lt;=Verifica!O50,0,1)</f>
        <v>0</v>
      </c>
      <c r="P49" s="134">
        <f ca="1">IF(Verifica!P49&lt;=Verifica!P50,0,1)</f>
        <v>0</v>
      </c>
      <c r="Q49" s="134">
        <f ca="1">IF(Verifica!Q49&lt;=Verifica!Q50,0,1)</f>
        <v>0</v>
      </c>
      <c r="R49" s="134">
        <f ca="1">IF(Verifica!R49&lt;=Verifica!R50,0,1)</f>
        <v>0</v>
      </c>
      <c r="S49" s="134">
        <f ca="1">IF(Verifica!S49&lt;=Verifica!S50,0,1)</f>
        <v>0</v>
      </c>
      <c r="T49" s="134">
        <f ca="1">IF(Verifica!T49&lt;=Verifica!T50,0,1)</f>
        <v>0</v>
      </c>
      <c r="U49" s="134">
        <f ca="1">IF(Verifica!U49&lt;=Verifica!U50,0,1)</f>
        <v>0</v>
      </c>
      <c r="V49" s="134">
        <f ca="1">IF(Verifica!V49&lt;=Verifica!V50,0,1)</f>
        <v>0</v>
      </c>
      <c r="W49" s="134">
        <f ca="1">IF(Verifica!W49&lt;=Verifica!W50,0,1)</f>
        <v>0</v>
      </c>
      <c r="X49" s="134">
        <f ca="1">IF(Verifica!X49&lt;=Verifica!X50,0,1)</f>
        <v>0</v>
      </c>
      <c r="Y49" s="134">
        <f ca="1">IF(Verifica!Y49&lt;=Verifica!Y50,0,1)</f>
        <v>0</v>
      </c>
      <c r="Z49" s="134">
        <f ca="1">IF(Verifica!Z49&lt;=Verifica!Z50,0,1)</f>
        <v>0</v>
      </c>
      <c r="AA49" s="134">
        <f ca="1">IF(Verifica!AA49&lt;=Verifica!AA50,0,1)</f>
        <v>0</v>
      </c>
      <c r="AB49" s="134">
        <f ca="1">IF(Verifica!AB49&lt;=Verifica!AB50,0,1)</f>
        <v>0</v>
      </c>
      <c r="AC49" s="134">
        <f ca="1">IF(Verifica!AC49&lt;=Verifica!AC50,0,1)</f>
        <v>0</v>
      </c>
      <c r="AD49" s="134">
        <f ca="1">IF(Verifica!AD49&lt;=Verifica!AD50,0,1)</f>
        <v>0</v>
      </c>
      <c r="AE49" s="134">
        <f ca="1">IF(Verifica!AE49&lt;=Verifica!AE50,0,1)</f>
        <v>0</v>
      </c>
      <c r="AF49" s="134">
        <f ca="1">IF(Verifica!AF49&lt;=Verifica!AF50,0,1)</f>
        <v>0</v>
      </c>
      <c r="AG49" s="134">
        <f ca="1">IF(Verifica!AG49&lt;=Verifica!AG50,0,1)</f>
        <v>0</v>
      </c>
      <c r="AH49" s="134">
        <f ca="1">IF(Verifica!AH49&lt;=Verifica!AH50,0,1)</f>
        <v>0</v>
      </c>
      <c r="AI49" s="134">
        <f ca="1">IF(Verifica!AI49&lt;=Verifica!AI50,0,1)</f>
        <v>0</v>
      </c>
      <c r="AJ49" s="134">
        <f ca="1">IF(Verifica!AJ49&lt;=Verifica!AJ50,0,1)</f>
        <v>0</v>
      </c>
      <c r="AK49" s="134">
        <f ca="1">IF(Verifica!AK49&lt;=Verifica!AK50,0,1)</f>
        <v>0</v>
      </c>
      <c r="AL49" s="134">
        <f ca="1">IF(Verifica!AL49&lt;=Verifica!AL50,0,1)</f>
        <v>0</v>
      </c>
      <c r="AM49" s="134">
        <f ca="1">IF(Verifica!AM49&lt;=Verifica!AM50,0,1)</f>
        <v>0</v>
      </c>
      <c r="AN49" s="134">
        <f ca="1">IF(Verifica!AN49&lt;=Verifica!AN50,0,1)</f>
        <v>0</v>
      </c>
      <c r="AO49" s="134">
        <f ca="1">IF(Verifica!AO49&lt;=Verifica!AO50,0,1)</f>
        <v>0</v>
      </c>
      <c r="AP49" s="134">
        <f ca="1">IF(Verifica!AP49&lt;=Verifica!AP50,0,1)</f>
        <v>0</v>
      </c>
      <c r="AQ49" s="134">
        <f ca="1">IF(Verifica!AQ49&lt;=Verifica!AQ50,0,1)</f>
        <v>0</v>
      </c>
      <c r="AR49" s="134">
        <f ca="1">IF(Verifica!AR49&lt;=Verifica!AR50,0,1)</f>
        <v>0</v>
      </c>
      <c r="AS49" s="134">
        <f ca="1">IF(Verifica!AS49&lt;=Verifica!AS50,0,1)</f>
        <v>0</v>
      </c>
      <c r="AT49" s="134">
        <f ca="1">IF(Verifica!AT49&lt;=Verifica!AT50,0,1)</f>
        <v>0</v>
      </c>
      <c r="AU49" s="134">
        <f ca="1">IF(Verifica!AU49&lt;=Verifica!AU50,0,1)</f>
        <v>0</v>
      </c>
      <c r="AV49" s="134">
        <f ca="1">IF(Verifica!AV49&lt;=Verifica!AV50,0,1)</f>
        <v>0</v>
      </c>
      <c r="AW49" s="134">
        <f ca="1">IF(Verifica!AW49&lt;=Verifica!AW50,0,1)</f>
        <v>0</v>
      </c>
      <c r="AX49" s="134">
        <f ca="1">IF(Verifica!AX49&lt;=Verifica!AX50,0,1)</f>
        <v>0</v>
      </c>
      <c r="AY49" s="134">
        <f ca="1">IF(Verifica!AY49&lt;=Verifica!AY50,0,1)</f>
        <v>0</v>
      </c>
      <c r="AZ49" s="134">
        <f ca="1">IF(Verifica!AZ49&lt;=Verifica!AZ50,0,1)</f>
        <v>0</v>
      </c>
      <c r="BA49" s="134">
        <f ca="1">IF(Verifica!BA49&lt;=Verifica!BA50,0,1)</f>
        <v>0</v>
      </c>
      <c r="BB49" s="134">
        <f ca="1">IF(Verifica!BB49&lt;=Verifica!BB50,0,1)</f>
        <v>0</v>
      </c>
      <c r="BC49" s="134">
        <f ca="1">IF(Verifica!BC49&lt;=Verifica!BC50,0,1)</f>
        <v>0</v>
      </c>
      <c r="BD49" s="134">
        <f ca="1">IF(Verifica!BD49&lt;=Verifica!BD50,0,1)</f>
        <v>0</v>
      </c>
      <c r="BE49" s="134">
        <f ca="1">IF(Verifica!BE49&lt;=Verifica!BE50,0,1)</f>
        <v>0</v>
      </c>
      <c r="BF49" s="134">
        <f ca="1">IF(Verifica!BF49&lt;=Verifica!BF50,0,1)</f>
        <v>0</v>
      </c>
      <c r="BG49" s="134">
        <f ca="1">IF(Verifica!BG49&lt;=Verifica!BG50,0,1)</f>
        <v>0</v>
      </c>
      <c r="BH49" s="134">
        <f ca="1">IF(Verifica!BH49&lt;=Verifica!BH50,0,1)</f>
        <v>0</v>
      </c>
      <c r="BI49" s="134">
        <f ca="1">IF(Verifica!BI49&lt;=Verifica!BI50,0,1)</f>
        <v>0</v>
      </c>
      <c r="BJ49" s="134">
        <f ca="1">IF(Verifica!BJ49&lt;=Verifica!BJ50,0,1)</f>
        <v>0</v>
      </c>
      <c r="BK49" s="134">
        <f ca="1">IF(Verifica!BK49&lt;=Verifica!BK50,0,1)</f>
        <v>0</v>
      </c>
      <c r="BL49" s="134">
        <f ca="1">IF(Verifica!BL49&lt;=Verifica!BL50,0,1)</f>
        <v>0</v>
      </c>
      <c r="BM49" s="134">
        <f ca="1">IF(Verifica!BM49&lt;=Verifica!BM50,0,1)</f>
        <v>0</v>
      </c>
      <c r="BN49" s="134">
        <f ca="1">IF(Verifica!BN49&lt;=Verifica!BN50,0,1)</f>
        <v>0</v>
      </c>
      <c r="BO49" s="134">
        <f ca="1">IF(Verifica!BO49&lt;=Verifica!BO50,0,1)</f>
        <v>0</v>
      </c>
      <c r="BP49" s="134">
        <f ca="1">IF(Verifica!BP49&lt;=Verifica!BP50,0,1)</f>
        <v>0</v>
      </c>
      <c r="BQ49" s="134">
        <f ca="1">IF(Verifica!BQ49&lt;=Verifica!BQ50,0,1)</f>
        <v>0</v>
      </c>
      <c r="BR49" s="134">
        <f ca="1">IF(Verifica!BR49&lt;=Verifica!BR50,0,1)</f>
        <v>0</v>
      </c>
      <c r="BS49" s="134">
        <f ca="1">IF(Verifica!BS49&lt;=Verifica!BS50,0,1)</f>
        <v>0</v>
      </c>
      <c r="BT49" s="134">
        <f ca="1">IF(Verifica!BT49&lt;=Verifica!BT50,0,1)</f>
        <v>0</v>
      </c>
      <c r="BU49" s="134">
        <f ca="1">IF(Verifica!BU49&lt;=Verifica!BU50,0,1)</f>
        <v>0</v>
      </c>
      <c r="BV49" s="134">
        <f ca="1">IF(Verifica!BV49&lt;=Verifica!BV50,0,1)</f>
        <v>0</v>
      </c>
      <c r="BW49" s="134">
        <f ca="1">IF(Verifica!BW49&lt;=Verifica!BW50,0,1)</f>
        <v>0</v>
      </c>
      <c r="BX49" s="134">
        <f ca="1">IF(Verifica!BX49&lt;=Verifica!BX50,0,1)</f>
        <v>0</v>
      </c>
      <c r="BY49" s="134">
        <f ca="1">IF(Verifica!BY49&lt;=Verifica!BY50,0,1)</f>
        <v>0</v>
      </c>
      <c r="BZ49" s="134">
        <f ca="1">IF(Verifica!BZ49&lt;=Verifica!BZ50,0,1)</f>
        <v>0</v>
      </c>
      <c r="CA49" s="134">
        <f ca="1">IF(Verifica!CA49&lt;=Verifica!CA50,0,1)</f>
        <v>0</v>
      </c>
      <c r="CB49" s="134">
        <f ca="1">IF(Verifica!CB49&lt;=Verifica!CB50,0,1)</f>
        <v>0</v>
      </c>
      <c r="CC49" s="134">
        <f ca="1">IF(Verifica!CC49&lt;=Verifica!CC50,0,1)</f>
        <v>0</v>
      </c>
      <c r="CD49" s="134">
        <f ca="1">IF(Verifica!CD49&lt;=Verifica!CD50,0,1)</f>
        <v>0</v>
      </c>
      <c r="CE49" s="134">
        <f ca="1">IF(Verifica!CE49&lt;=Verifica!CE50,0,1)</f>
        <v>0</v>
      </c>
      <c r="CF49" s="134">
        <f ca="1">IF(Verifica!CF49&lt;=Verifica!CF50,0,1)</f>
        <v>0</v>
      </c>
      <c r="CG49" s="134">
        <f ca="1">IF(Verifica!CG49&lt;=Verifica!CG50,0,1)</f>
        <v>0</v>
      </c>
      <c r="CH49" s="134">
        <f ca="1">IF(Verifica!CH49&lt;=Verifica!CH50,0,1)</f>
        <v>0</v>
      </c>
      <c r="CI49" s="134">
        <f ca="1">IF(Verifica!CI49&lt;=Verifica!CI50,0,1)</f>
        <v>0</v>
      </c>
      <c r="CJ49" s="134">
        <f ca="1">IF(Verifica!CJ49&lt;=Verifica!CJ50,0,1)</f>
        <v>0</v>
      </c>
      <c r="CK49" s="134">
        <f ca="1">IF(Verifica!CK49&lt;=Verifica!CK50,0,1)</f>
        <v>0</v>
      </c>
      <c r="CL49" s="134">
        <f ca="1">IF(Verifica!CL49&lt;=Verifica!CL50,0,1)</f>
        <v>0</v>
      </c>
      <c r="CM49" s="134">
        <f ca="1">IF(Verifica!CM49&lt;=Verifica!CM50,0,1)</f>
        <v>0</v>
      </c>
      <c r="CN49" s="134">
        <f ca="1">IF(Verifica!CN49&lt;=Verifica!CN50,0,1)</f>
        <v>0</v>
      </c>
      <c r="CO49" s="134">
        <f ca="1">IF(Verifica!CO49&lt;=Verifica!CO50,0,1)</f>
        <v>0</v>
      </c>
      <c r="CP49" s="134">
        <f ca="1">IF(Verifica!CP49&lt;=Verifica!CP50,0,1)</f>
        <v>0</v>
      </c>
      <c r="CQ49" s="134">
        <f ca="1">IF(Verifica!CQ49&lt;=Verifica!CQ50,0,1)</f>
        <v>0</v>
      </c>
      <c r="CR49" s="134">
        <f ca="1">IF(Verifica!CR49&lt;=Verifica!CR50,0,1)</f>
        <v>0</v>
      </c>
      <c r="CS49" s="134">
        <f ca="1">IF(Verifica!CS49&lt;=Verifica!CS50,0,1)</f>
        <v>0</v>
      </c>
      <c r="CT49" s="134">
        <f ca="1">IF(Verifica!CT49&lt;=Verifica!CT50,0,1)</f>
        <v>0</v>
      </c>
      <c r="CU49" s="134">
        <f ca="1">IF(Verifica!CU49&lt;=Verifica!CU50,0,1)</f>
        <v>0</v>
      </c>
      <c r="CV49" s="134">
        <f ca="1">IF(Verifica!CV49&lt;=Verifica!CV50,0,1)</f>
        <v>0</v>
      </c>
      <c r="CW49" s="134">
        <f ca="1">IF(Verifica!CW49&lt;=Verifica!CW50,0,1)</f>
        <v>0</v>
      </c>
      <c r="CX49" s="134">
        <f ca="1">IF(Verifica!CX49&lt;=Verifica!CX50,0,1)</f>
        <v>0</v>
      </c>
      <c r="CY49" s="134">
        <f ca="1">IF(Verifica!CY49&lt;=Verifica!CY50,0,1)</f>
        <v>0</v>
      </c>
      <c r="CZ49" s="134">
        <f ca="1">IF(Verifica!CZ49&lt;=Verifica!CZ50,0,1)</f>
        <v>0</v>
      </c>
      <c r="DA49" s="134">
        <f ca="1">IF(Verifica!DA49&lt;=Verifica!DA50,0,1)</f>
        <v>0</v>
      </c>
      <c r="DB49" s="134">
        <f ca="1">IF(Verifica!DB49&lt;=Verifica!DB50,0,1)</f>
        <v>0</v>
      </c>
    </row>
    <row r="50" spans="1:106">
      <c r="A50" t="str">
        <f>Verifica!A50</f>
        <v>MASSA COMPLESSIVA</v>
      </c>
      <c r="B50" s="466" t="s">
        <v>467</v>
      </c>
      <c r="C50" s="466"/>
      <c r="D50" s="466"/>
      <c r="E50" s="466"/>
      <c r="F50" s="101">
        <f t="shared" ca="1" si="2"/>
        <v>0</v>
      </c>
      <c r="G50" s="134">
        <f ca="1">IFERROR(IF(N(VALUE(Verifica!G50&amp;0)/10)&lt;&gt;"",0,0),1)</f>
        <v>0</v>
      </c>
      <c r="H50" s="134">
        <f ca="1">IFERROR(IF(N(VALUE(Verifica!H50&amp;0)/10)&lt;&gt;"",0,0),1)</f>
        <v>0</v>
      </c>
      <c r="I50" s="134">
        <f ca="1">IFERROR(IF(N(VALUE(Verifica!I50&amp;0)/10)&lt;&gt;"",0,0),1)</f>
        <v>0</v>
      </c>
      <c r="J50" s="134">
        <f ca="1">IFERROR(IF(N(VALUE(Verifica!J50&amp;0)/10)&lt;&gt;"",0,0),1)</f>
        <v>0</v>
      </c>
      <c r="K50" s="134">
        <f ca="1">IFERROR(IF(N(VALUE(Verifica!K50&amp;0)/10)&lt;&gt;"",0,0),1)</f>
        <v>0</v>
      </c>
      <c r="L50" s="134">
        <f ca="1">IFERROR(IF(N(VALUE(Verifica!L50&amp;0)/10)&lt;&gt;"",0,0),1)</f>
        <v>0</v>
      </c>
      <c r="M50" s="134">
        <f ca="1">IFERROR(IF(N(VALUE(Verifica!M50&amp;0)/10)&lt;&gt;"",0,0),1)</f>
        <v>0</v>
      </c>
      <c r="N50" s="134">
        <f ca="1">IFERROR(IF(N(VALUE(Verifica!N50&amp;0)/10)&lt;&gt;"",0,0),1)</f>
        <v>0</v>
      </c>
      <c r="O50" s="134">
        <f ca="1">IFERROR(IF(N(VALUE(Verifica!O50&amp;0)/10)&lt;&gt;"",0,0),1)</f>
        <v>0</v>
      </c>
      <c r="P50" s="134">
        <f ca="1">IFERROR(IF(N(VALUE(Verifica!P50&amp;0)/10)&lt;&gt;"",0,0),1)</f>
        <v>0</v>
      </c>
      <c r="Q50" s="134">
        <f ca="1">IFERROR(IF(N(VALUE(Verifica!Q50&amp;0)/10)&lt;&gt;"",0,0),1)</f>
        <v>0</v>
      </c>
      <c r="R50" s="134">
        <f ca="1">IFERROR(IF(N(VALUE(Verifica!R50&amp;0)/10)&lt;&gt;"",0,0),1)</f>
        <v>0</v>
      </c>
      <c r="S50" s="134">
        <f ca="1">IFERROR(IF(N(VALUE(Verifica!S50&amp;0)/10)&lt;&gt;"",0,0),1)</f>
        <v>0</v>
      </c>
      <c r="T50" s="134">
        <f ca="1">IFERROR(IF(N(VALUE(Verifica!T50&amp;0)/10)&lt;&gt;"",0,0),1)</f>
        <v>0</v>
      </c>
      <c r="U50" s="134">
        <f ca="1">IFERROR(IF(N(VALUE(Verifica!U50&amp;0)/10)&lt;&gt;"",0,0),1)</f>
        <v>0</v>
      </c>
      <c r="V50" s="134">
        <f ca="1">IFERROR(IF(N(VALUE(Verifica!V50&amp;0)/10)&lt;&gt;"",0,0),1)</f>
        <v>0</v>
      </c>
      <c r="W50" s="134">
        <f ca="1">IFERROR(IF(N(VALUE(Verifica!W50&amp;0)/10)&lt;&gt;"",0,0),1)</f>
        <v>0</v>
      </c>
      <c r="X50" s="134">
        <f ca="1">IFERROR(IF(N(VALUE(Verifica!X50&amp;0)/10)&lt;&gt;"",0,0),1)</f>
        <v>0</v>
      </c>
      <c r="Y50" s="134">
        <f ca="1">IFERROR(IF(N(VALUE(Verifica!Y50&amp;0)/10)&lt;&gt;"",0,0),1)</f>
        <v>0</v>
      </c>
      <c r="Z50" s="134">
        <f ca="1">IFERROR(IF(N(VALUE(Verifica!Z50&amp;0)/10)&lt;&gt;"",0,0),1)</f>
        <v>0</v>
      </c>
      <c r="AA50" s="134">
        <f ca="1">IFERROR(IF(N(VALUE(Verifica!AA50&amp;0)/10)&lt;&gt;"",0,0),1)</f>
        <v>0</v>
      </c>
      <c r="AB50" s="134">
        <f ca="1">IFERROR(IF(N(VALUE(Verifica!AB50&amp;0)/10)&lt;&gt;"",0,0),1)</f>
        <v>0</v>
      </c>
      <c r="AC50" s="134">
        <f ca="1">IFERROR(IF(N(VALUE(Verifica!AC50&amp;0)/10)&lt;&gt;"",0,0),1)</f>
        <v>0</v>
      </c>
      <c r="AD50" s="134">
        <f ca="1">IFERROR(IF(N(VALUE(Verifica!AD50&amp;0)/10)&lt;&gt;"",0,0),1)</f>
        <v>0</v>
      </c>
      <c r="AE50" s="134">
        <f ca="1">IFERROR(IF(N(VALUE(Verifica!AE50&amp;0)/10)&lt;&gt;"",0,0),1)</f>
        <v>0</v>
      </c>
      <c r="AF50" s="134">
        <f ca="1">IFERROR(IF(N(VALUE(Verifica!AF50&amp;0)/10)&lt;&gt;"",0,0),1)</f>
        <v>0</v>
      </c>
      <c r="AG50" s="134">
        <f ca="1">IFERROR(IF(N(VALUE(Verifica!AG50&amp;0)/10)&lt;&gt;"",0,0),1)</f>
        <v>0</v>
      </c>
      <c r="AH50" s="134">
        <f ca="1">IFERROR(IF(N(VALUE(Verifica!AH50&amp;0)/10)&lt;&gt;"",0,0),1)</f>
        <v>0</v>
      </c>
      <c r="AI50" s="134">
        <f ca="1">IFERROR(IF(N(VALUE(Verifica!AI50&amp;0)/10)&lt;&gt;"",0,0),1)</f>
        <v>0</v>
      </c>
      <c r="AJ50" s="134">
        <f ca="1">IFERROR(IF(N(VALUE(Verifica!AJ50&amp;0)/10)&lt;&gt;"",0,0),1)</f>
        <v>0</v>
      </c>
      <c r="AK50" s="134">
        <f ca="1">IFERROR(IF(N(VALUE(Verifica!AK50&amp;0)/10)&lt;&gt;"",0,0),1)</f>
        <v>0</v>
      </c>
      <c r="AL50" s="134">
        <f ca="1">IFERROR(IF(N(VALUE(Verifica!AL50&amp;0)/10)&lt;&gt;"",0,0),1)</f>
        <v>0</v>
      </c>
      <c r="AM50" s="134">
        <f ca="1">IFERROR(IF(N(VALUE(Verifica!AM50&amp;0)/10)&lt;&gt;"",0,0),1)</f>
        <v>0</v>
      </c>
      <c r="AN50" s="134">
        <f ca="1">IFERROR(IF(N(VALUE(Verifica!AN50&amp;0)/10)&lt;&gt;"",0,0),1)</f>
        <v>0</v>
      </c>
      <c r="AO50" s="134">
        <f ca="1">IFERROR(IF(N(VALUE(Verifica!AO50&amp;0)/10)&lt;&gt;"",0,0),1)</f>
        <v>0</v>
      </c>
      <c r="AP50" s="134">
        <f ca="1">IFERROR(IF(N(VALUE(Verifica!AP50&amp;0)/10)&lt;&gt;"",0,0),1)</f>
        <v>0</v>
      </c>
      <c r="AQ50" s="134">
        <f ca="1">IFERROR(IF(N(VALUE(Verifica!AQ50&amp;0)/10)&lt;&gt;"",0,0),1)</f>
        <v>0</v>
      </c>
      <c r="AR50" s="134">
        <f ca="1">IFERROR(IF(N(VALUE(Verifica!AR50&amp;0)/10)&lt;&gt;"",0,0),1)</f>
        <v>0</v>
      </c>
      <c r="AS50" s="134">
        <f ca="1">IFERROR(IF(N(VALUE(Verifica!AS50&amp;0)/10)&lt;&gt;"",0,0),1)</f>
        <v>0</v>
      </c>
      <c r="AT50" s="134">
        <f ca="1">IFERROR(IF(N(VALUE(Verifica!AT50&amp;0)/10)&lt;&gt;"",0,0),1)</f>
        <v>0</v>
      </c>
      <c r="AU50" s="134">
        <f ca="1">IFERROR(IF(N(VALUE(Verifica!AU50&amp;0)/10)&lt;&gt;"",0,0),1)</f>
        <v>0</v>
      </c>
      <c r="AV50" s="134">
        <f ca="1">IFERROR(IF(N(VALUE(Verifica!AV50&amp;0)/10)&lt;&gt;"",0,0),1)</f>
        <v>0</v>
      </c>
      <c r="AW50" s="134">
        <f ca="1">IFERROR(IF(N(VALUE(Verifica!AW50&amp;0)/10)&lt;&gt;"",0,0),1)</f>
        <v>0</v>
      </c>
      <c r="AX50" s="134">
        <f ca="1">IFERROR(IF(N(VALUE(Verifica!AX50&amp;0)/10)&lt;&gt;"",0,0),1)</f>
        <v>0</v>
      </c>
      <c r="AY50" s="134">
        <f ca="1">IFERROR(IF(N(VALUE(Verifica!AY50&amp;0)/10)&lt;&gt;"",0,0),1)</f>
        <v>0</v>
      </c>
      <c r="AZ50" s="134">
        <f ca="1">IFERROR(IF(N(VALUE(Verifica!AZ50&amp;0)/10)&lt;&gt;"",0,0),1)</f>
        <v>0</v>
      </c>
      <c r="BA50" s="134">
        <f ca="1">IFERROR(IF(N(VALUE(Verifica!BA50&amp;0)/10)&lt;&gt;"",0,0),1)</f>
        <v>0</v>
      </c>
      <c r="BB50" s="134">
        <f ca="1">IFERROR(IF(N(VALUE(Verifica!BB50&amp;0)/10)&lt;&gt;"",0,0),1)</f>
        <v>0</v>
      </c>
      <c r="BC50" s="134">
        <f ca="1">IFERROR(IF(N(VALUE(Verifica!BC50&amp;0)/10)&lt;&gt;"",0,0),1)</f>
        <v>0</v>
      </c>
      <c r="BD50" s="134">
        <f ca="1">IFERROR(IF(N(VALUE(Verifica!BD50&amp;0)/10)&lt;&gt;"",0,0),1)</f>
        <v>0</v>
      </c>
      <c r="BE50" s="134">
        <f ca="1">IFERROR(IF(N(VALUE(Verifica!BE50&amp;0)/10)&lt;&gt;"",0,0),1)</f>
        <v>0</v>
      </c>
      <c r="BF50" s="134">
        <f ca="1">IFERROR(IF(N(VALUE(Verifica!BF50&amp;0)/10)&lt;&gt;"",0,0),1)</f>
        <v>0</v>
      </c>
      <c r="BG50" s="134">
        <f ca="1">IFERROR(IF(N(VALUE(Verifica!BG50&amp;0)/10)&lt;&gt;"",0,0),1)</f>
        <v>0</v>
      </c>
      <c r="BH50" s="134">
        <f ca="1">IFERROR(IF(N(VALUE(Verifica!BH50&amp;0)/10)&lt;&gt;"",0,0),1)</f>
        <v>0</v>
      </c>
      <c r="BI50" s="134">
        <f ca="1">IFERROR(IF(N(VALUE(Verifica!BI50&amp;0)/10)&lt;&gt;"",0,0),1)</f>
        <v>0</v>
      </c>
      <c r="BJ50" s="134">
        <f ca="1">IFERROR(IF(N(VALUE(Verifica!BJ50&amp;0)/10)&lt;&gt;"",0,0),1)</f>
        <v>0</v>
      </c>
      <c r="BK50" s="134">
        <f ca="1">IFERROR(IF(N(VALUE(Verifica!BK50&amp;0)/10)&lt;&gt;"",0,0),1)</f>
        <v>0</v>
      </c>
      <c r="BL50" s="134">
        <f ca="1">IFERROR(IF(N(VALUE(Verifica!BL50&amp;0)/10)&lt;&gt;"",0,0),1)</f>
        <v>0</v>
      </c>
      <c r="BM50" s="134">
        <f ca="1">IFERROR(IF(N(VALUE(Verifica!BM50&amp;0)/10)&lt;&gt;"",0,0),1)</f>
        <v>0</v>
      </c>
      <c r="BN50" s="134">
        <f ca="1">IFERROR(IF(N(VALUE(Verifica!BN50&amp;0)/10)&lt;&gt;"",0,0),1)</f>
        <v>0</v>
      </c>
      <c r="BO50" s="134">
        <f ca="1">IFERROR(IF(N(VALUE(Verifica!BO50&amp;0)/10)&lt;&gt;"",0,0),1)</f>
        <v>0</v>
      </c>
      <c r="BP50" s="134">
        <f ca="1">IFERROR(IF(N(VALUE(Verifica!BP50&amp;0)/10)&lt;&gt;"",0,0),1)</f>
        <v>0</v>
      </c>
      <c r="BQ50" s="134">
        <f ca="1">IFERROR(IF(N(VALUE(Verifica!BQ50&amp;0)/10)&lt;&gt;"",0,0),1)</f>
        <v>0</v>
      </c>
      <c r="BR50" s="134">
        <f ca="1">IFERROR(IF(N(VALUE(Verifica!BR50&amp;0)/10)&lt;&gt;"",0,0),1)</f>
        <v>0</v>
      </c>
      <c r="BS50" s="134">
        <f ca="1">IFERROR(IF(N(VALUE(Verifica!BS50&amp;0)/10)&lt;&gt;"",0,0),1)</f>
        <v>0</v>
      </c>
      <c r="BT50" s="134">
        <f ca="1">IFERROR(IF(N(VALUE(Verifica!BT50&amp;0)/10)&lt;&gt;"",0,0),1)</f>
        <v>0</v>
      </c>
      <c r="BU50" s="134">
        <f ca="1">IFERROR(IF(N(VALUE(Verifica!BU50&amp;0)/10)&lt;&gt;"",0,0),1)</f>
        <v>0</v>
      </c>
      <c r="BV50" s="134">
        <f ca="1">IFERROR(IF(N(VALUE(Verifica!BV50&amp;0)/10)&lt;&gt;"",0,0),1)</f>
        <v>0</v>
      </c>
      <c r="BW50" s="134">
        <f ca="1">IFERROR(IF(N(VALUE(Verifica!BW50&amp;0)/10)&lt;&gt;"",0,0),1)</f>
        <v>0</v>
      </c>
      <c r="BX50" s="134">
        <f ca="1">IFERROR(IF(N(VALUE(Verifica!BX50&amp;0)/10)&lt;&gt;"",0,0),1)</f>
        <v>0</v>
      </c>
      <c r="BY50" s="134">
        <f ca="1">IFERROR(IF(N(VALUE(Verifica!BY50&amp;0)/10)&lt;&gt;"",0,0),1)</f>
        <v>0</v>
      </c>
      <c r="BZ50" s="134">
        <f ca="1">IFERROR(IF(N(VALUE(Verifica!BZ50&amp;0)/10)&lt;&gt;"",0,0),1)</f>
        <v>0</v>
      </c>
      <c r="CA50" s="134">
        <f ca="1">IFERROR(IF(N(VALUE(Verifica!CA50&amp;0)/10)&lt;&gt;"",0,0),1)</f>
        <v>0</v>
      </c>
      <c r="CB50" s="134">
        <f ca="1">IFERROR(IF(N(VALUE(Verifica!CB50&amp;0)/10)&lt;&gt;"",0,0),1)</f>
        <v>0</v>
      </c>
      <c r="CC50" s="134">
        <f ca="1">IFERROR(IF(N(VALUE(Verifica!CC50&amp;0)/10)&lt;&gt;"",0,0),1)</f>
        <v>0</v>
      </c>
      <c r="CD50" s="134">
        <f ca="1">IFERROR(IF(N(VALUE(Verifica!CD50&amp;0)/10)&lt;&gt;"",0,0),1)</f>
        <v>0</v>
      </c>
      <c r="CE50" s="134">
        <f ca="1">IFERROR(IF(N(VALUE(Verifica!CE50&amp;0)/10)&lt;&gt;"",0,0),1)</f>
        <v>0</v>
      </c>
      <c r="CF50" s="134">
        <f ca="1">IFERROR(IF(N(VALUE(Verifica!CF50&amp;0)/10)&lt;&gt;"",0,0),1)</f>
        <v>0</v>
      </c>
      <c r="CG50" s="134">
        <f ca="1">IFERROR(IF(N(VALUE(Verifica!CG50&amp;0)/10)&lt;&gt;"",0,0),1)</f>
        <v>0</v>
      </c>
      <c r="CH50" s="134">
        <f ca="1">IFERROR(IF(N(VALUE(Verifica!CH50&amp;0)/10)&lt;&gt;"",0,0),1)</f>
        <v>0</v>
      </c>
      <c r="CI50" s="134">
        <f ca="1">IFERROR(IF(N(VALUE(Verifica!CI50&amp;0)/10)&lt;&gt;"",0,0),1)</f>
        <v>0</v>
      </c>
      <c r="CJ50" s="134">
        <f ca="1">IFERROR(IF(N(VALUE(Verifica!CJ50&amp;0)/10)&lt;&gt;"",0,0),1)</f>
        <v>0</v>
      </c>
      <c r="CK50" s="134">
        <f ca="1">IFERROR(IF(N(VALUE(Verifica!CK50&amp;0)/10)&lt;&gt;"",0,0),1)</f>
        <v>0</v>
      </c>
      <c r="CL50" s="134">
        <f ca="1">IFERROR(IF(N(VALUE(Verifica!CL50&amp;0)/10)&lt;&gt;"",0,0),1)</f>
        <v>0</v>
      </c>
      <c r="CM50" s="134">
        <f ca="1">IFERROR(IF(N(VALUE(Verifica!CM50&amp;0)/10)&lt;&gt;"",0,0),1)</f>
        <v>0</v>
      </c>
      <c r="CN50" s="134">
        <f ca="1">IFERROR(IF(N(VALUE(Verifica!CN50&amp;0)/10)&lt;&gt;"",0,0),1)</f>
        <v>0</v>
      </c>
      <c r="CO50" s="134">
        <f ca="1">IFERROR(IF(N(VALUE(Verifica!CO50&amp;0)/10)&lt;&gt;"",0,0),1)</f>
        <v>0</v>
      </c>
      <c r="CP50" s="134">
        <f ca="1">IFERROR(IF(N(VALUE(Verifica!CP50&amp;0)/10)&lt;&gt;"",0,0),1)</f>
        <v>0</v>
      </c>
      <c r="CQ50" s="134">
        <f ca="1">IFERROR(IF(N(VALUE(Verifica!CQ50&amp;0)/10)&lt;&gt;"",0,0),1)</f>
        <v>0</v>
      </c>
      <c r="CR50" s="134">
        <f ca="1">IFERROR(IF(N(VALUE(Verifica!CR50&amp;0)/10)&lt;&gt;"",0,0),1)</f>
        <v>0</v>
      </c>
      <c r="CS50" s="134">
        <f ca="1">IFERROR(IF(N(VALUE(Verifica!CS50&amp;0)/10)&lt;&gt;"",0,0),1)</f>
        <v>0</v>
      </c>
      <c r="CT50" s="134">
        <f ca="1">IFERROR(IF(N(VALUE(Verifica!CT50&amp;0)/10)&lt;&gt;"",0,0),1)</f>
        <v>0</v>
      </c>
      <c r="CU50" s="134">
        <f ca="1">IFERROR(IF(N(VALUE(Verifica!CU50&amp;0)/10)&lt;&gt;"",0,0),1)</f>
        <v>0</v>
      </c>
      <c r="CV50" s="134">
        <f ca="1">IFERROR(IF(N(VALUE(Verifica!CV50&amp;0)/10)&lt;&gt;"",0,0),1)</f>
        <v>0</v>
      </c>
      <c r="CW50" s="134">
        <f ca="1">IFERROR(IF(N(VALUE(Verifica!CW50&amp;0)/10)&lt;&gt;"",0,0),1)</f>
        <v>0</v>
      </c>
      <c r="CX50" s="134">
        <f ca="1">IFERROR(IF(N(VALUE(Verifica!CX50&amp;0)/10)&lt;&gt;"",0,0),1)</f>
        <v>0</v>
      </c>
      <c r="CY50" s="134">
        <f ca="1">IFERROR(IF(N(VALUE(Verifica!CY50&amp;0)/10)&lt;&gt;"",0,0),1)</f>
        <v>0</v>
      </c>
      <c r="CZ50" s="134">
        <f ca="1">IFERROR(IF(N(VALUE(Verifica!CZ50&amp;0)/10)&lt;&gt;"",0,0),1)</f>
        <v>0</v>
      </c>
      <c r="DA50" s="134">
        <f ca="1">IFERROR(IF(N(VALUE(Verifica!DA50&amp;0)/10)&lt;&gt;"",0,0),1)</f>
        <v>0</v>
      </c>
      <c r="DB50" s="134">
        <f ca="1">IFERROR(IF(N(VALUE(Verifica!DB50&amp;0)/10)&lt;&gt;"",0,0),1)</f>
        <v>0</v>
      </c>
    </row>
    <row r="51" spans="1:106">
      <c r="A51" t="str">
        <f>Verifica!A51</f>
        <v>MASSA RIMORCHIABILE</v>
      </c>
      <c r="B51" s="466" t="s">
        <v>467</v>
      </c>
      <c r="C51" s="466"/>
      <c r="D51" s="466"/>
      <c r="E51" s="466"/>
      <c r="F51" s="101">
        <f t="shared" ca="1" si="2"/>
        <v>0</v>
      </c>
      <c r="G51" s="134">
        <f ca="1">IFERROR(IF(N(VALUE(Verifica!G51&amp;0)/10)&lt;&gt;"",0,0),1)</f>
        <v>0</v>
      </c>
      <c r="H51" s="134">
        <f ca="1">IFERROR(IF(N(VALUE(Verifica!H51&amp;0)/10)&lt;&gt;"",0,0),1)</f>
        <v>0</v>
      </c>
      <c r="I51" s="134">
        <f ca="1">IFERROR(IF(N(VALUE(Verifica!I51&amp;0)/10)&lt;&gt;"",0,0),1)</f>
        <v>0</v>
      </c>
      <c r="J51" s="134">
        <f ca="1">IFERROR(IF(N(VALUE(Verifica!J51&amp;0)/10)&lt;&gt;"",0,0),1)</f>
        <v>0</v>
      </c>
      <c r="K51" s="134">
        <f ca="1">IFERROR(IF(N(VALUE(Verifica!K51&amp;0)/10)&lt;&gt;"",0,0),1)</f>
        <v>0</v>
      </c>
      <c r="L51" s="134">
        <f ca="1">IFERROR(IF(N(VALUE(Verifica!L51&amp;0)/10)&lt;&gt;"",0,0),1)</f>
        <v>0</v>
      </c>
      <c r="M51" s="134">
        <f ca="1">IFERROR(IF(N(VALUE(Verifica!M51&amp;0)/10)&lt;&gt;"",0,0),1)</f>
        <v>0</v>
      </c>
      <c r="N51" s="134">
        <f ca="1">IFERROR(IF(N(VALUE(Verifica!N51&amp;0)/10)&lt;&gt;"",0,0),1)</f>
        <v>0</v>
      </c>
      <c r="O51" s="134">
        <f ca="1">IFERROR(IF(N(VALUE(Verifica!O51&amp;0)/10)&lt;&gt;"",0,0),1)</f>
        <v>0</v>
      </c>
      <c r="P51" s="134">
        <f ca="1">IFERROR(IF(N(VALUE(Verifica!P51&amp;0)/10)&lt;&gt;"",0,0),1)</f>
        <v>0</v>
      </c>
      <c r="Q51" s="134">
        <f ca="1">IFERROR(IF(N(VALUE(Verifica!Q51&amp;0)/10)&lt;&gt;"",0,0),1)</f>
        <v>0</v>
      </c>
      <c r="R51" s="134">
        <f ca="1">IFERROR(IF(N(VALUE(Verifica!R51&amp;0)/10)&lt;&gt;"",0,0),1)</f>
        <v>0</v>
      </c>
      <c r="S51" s="134">
        <f ca="1">IFERROR(IF(N(VALUE(Verifica!S51&amp;0)/10)&lt;&gt;"",0,0),1)</f>
        <v>0</v>
      </c>
      <c r="T51" s="134">
        <f ca="1">IFERROR(IF(N(VALUE(Verifica!T51&amp;0)/10)&lt;&gt;"",0,0),1)</f>
        <v>0</v>
      </c>
      <c r="U51" s="134">
        <f ca="1">IFERROR(IF(N(VALUE(Verifica!U51&amp;0)/10)&lt;&gt;"",0,0),1)</f>
        <v>0</v>
      </c>
      <c r="V51" s="134">
        <f ca="1">IFERROR(IF(N(VALUE(Verifica!V51&amp;0)/10)&lt;&gt;"",0,0),1)</f>
        <v>0</v>
      </c>
      <c r="W51" s="134">
        <f ca="1">IFERROR(IF(N(VALUE(Verifica!W51&amp;0)/10)&lt;&gt;"",0,0),1)</f>
        <v>0</v>
      </c>
      <c r="X51" s="134">
        <f ca="1">IFERROR(IF(N(VALUE(Verifica!X51&amp;0)/10)&lt;&gt;"",0,0),1)</f>
        <v>0</v>
      </c>
      <c r="Y51" s="134">
        <f ca="1">IFERROR(IF(N(VALUE(Verifica!Y51&amp;0)/10)&lt;&gt;"",0,0),1)</f>
        <v>0</v>
      </c>
      <c r="Z51" s="134">
        <f ca="1">IFERROR(IF(N(VALUE(Verifica!Z51&amp;0)/10)&lt;&gt;"",0,0),1)</f>
        <v>0</v>
      </c>
      <c r="AA51" s="134">
        <f ca="1">IFERROR(IF(N(VALUE(Verifica!AA51&amp;0)/10)&lt;&gt;"",0,0),1)</f>
        <v>0</v>
      </c>
      <c r="AB51" s="134">
        <f ca="1">IFERROR(IF(N(VALUE(Verifica!AB51&amp;0)/10)&lt;&gt;"",0,0),1)</f>
        <v>0</v>
      </c>
      <c r="AC51" s="134">
        <f ca="1">IFERROR(IF(N(VALUE(Verifica!AC51&amp;0)/10)&lt;&gt;"",0,0),1)</f>
        <v>0</v>
      </c>
      <c r="AD51" s="134">
        <f ca="1">IFERROR(IF(N(VALUE(Verifica!AD51&amp;0)/10)&lt;&gt;"",0,0),1)</f>
        <v>0</v>
      </c>
      <c r="AE51" s="134">
        <f ca="1">IFERROR(IF(N(VALUE(Verifica!AE51&amp;0)/10)&lt;&gt;"",0,0),1)</f>
        <v>0</v>
      </c>
      <c r="AF51" s="134">
        <f ca="1">IFERROR(IF(N(VALUE(Verifica!AF51&amp;0)/10)&lt;&gt;"",0,0),1)</f>
        <v>0</v>
      </c>
      <c r="AG51" s="134">
        <f ca="1">IFERROR(IF(N(VALUE(Verifica!AG51&amp;0)/10)&lt;&gt;"",0,0),1)</f>
        <v>0</v>
      </c>
      <c r="AH51" s="134">
        <f ca="1">IFERROR(IF(N(VALUE(Verifica!AH51&amp;0)/10)&lt;&gt;"",0,0),1)</f>
        <v>0</v>
      </c>
      <c r="AI51" s="134">
        <f ca="1">IFERROR(IF(N(VALUE(Verifica!AI51&amp;0)/10)&lt;&gt;"",0,0),1)</f>
        <v>0</v>
      </c>
      <c r="AJ51" s="134">
        <f ca="1">IFERROR(IF(N(VALUE(Verifica!AJ51&amp;0)/10)&lt;&gt;"",0,0),1)</f>
        <v>0</v>
      </c>
      <c r="AK51" s="134">
        <f ca="1">IFERROR(IF(N(VALUE(Verifica!AK51&amp;0)/10)&lt;&gt;"",0,0),1)</f>
        <v>0</v>
      </c>
      <c r="AL51" s="134">
        <f ca="1">IFERROR(IF(N(VALUE(Verifica!AL51&amp;0)/10)&lt;&gt;"",0,0),1)</f>
        <v>0</v>
      </c>
      <c r="AM51" s="134">
        <f ca="1">IFERROR(IF(N(VALUE(Verifica!AM51&amp;0)/10)&lt;&gt;"",0,0),1)</f>
        <v>0</v>
      </c>
      <c r="AN51" s="134">
        <f ca="1">IFERROR(IF(N(VALUE(Verifica!AN51&amp;0)/10)&lt;&gt;"",0,0),1)</f>
        <v>0</v>
      </c>
      <c r="AO51" s="134">
        <f ca="1">IFERROR(IF(N(VALUE(Verifica!AO51&amp;0)/10)&lt;&gt;"",0,0),1)</f>
        <v>0</v>
      </c>
      <c r="AP51" s="134">
        <f ca="1">IFERROR(IF(N(VALUE(Verifica!AP51&amp;0)/10)&lt;&gt;"",0,0),1)</f>
        <v>0</v>
      </c>
      <c r="AQ51" s="134">
        <f ca="1">IFERROR(IF(N(VALUE(Verifica!AQ51&amp;0)/10)&lt;&gt;"",0,0),1)</f>
        <v>0</v>
      </c>
      <c r="AR51" s="134">
        <f ca="1">IFERROR(IF(N(VALUE(Verifica!AR51&amp;0)/10)&lt;&gt;"",0,0),1)</f>
        <v>0</v>
      </c>
      <c r="AS51" s="134">
        <f ca="1">IFERROR(IF(N(VALUE(Verifica!AS51&amp;0)/10)&lt;&gt;"",0,0),1)</f>
        <v>0</v>
      </c>
      <c r="AT51" s="134">
        <f ca="1">IFERROR(IF(N(VALUE(Verifica!AT51&amp;0)/10)&lt;&gt;"",0,0),1)</f>
        <v>0</v>
      </c>
      <c r="AU51" s="134">
        <f ca="1">IFERROR(IF(N(VALUE(Verifica!AU51&amp;0)/10)&lt;&gt;"",0,0),1)</f>
        <v>0</v>
      </c>
      <c r="AV51" s="134">
        <f ca="1">IFERROR(IF(N(VALUE(Verifica!AV51&amp;0)/10)&lt;&gt;"",0,0),1)</f>
        <v>0</v>
      </c>
      <c r="AW51" s="134">
        <f ca="1">IFERROR(IF(N(VALUE(Verifica!AW51&amp;0)/10)&lt;&gt;"",0,0),1)</f>
        <v>0</v>
      </c>
      <c r="AX51" s="134">
        <f ca="1">IFERROR(IF(N(VALUE(Verifica!AX51&amp;0)/10)&lt;&gt;"",0,0),1)</f>
        <v>0</v>
      </c>
      <c r="AY51" s="134">
        <f ca="1">IFERROR(IF(N(VALUE(Verifica!AY51&amp;0)/10)&lt;&gt;"",0,0),1)</f>
        <v>0</v>
      </c>
      <c r="AZ51" s="134">
        <f ca="1">IFERROR(IF(N(VALUE(Verifica!AZ51&amp;0)/10)&lt;&gt;"",0,0),1)</f>
        <v>0</v>
      </c>
      <c r="BA51" s="134">
        <f ca="1">IFERROR(IF(N(VALUE(Verifica!BA51&amp;0)/10)&lt;&gt;"",0,0),1)</f>
        <v>0</v>
      </c>
      <c r="BB51" s="134">
        <f ca="1">IFERROR(IF(N(VALUE(Verifica!BB51&amp;0)/10)&lt;&gt;"",0,0),1)</f>
        <v>0</v>
      </c>
      <c r="BC51" s="134">
        <f ca="1">IFERROR(IF(N(VALUE(Verifica!BC51&amp;0)/10)&lt;&gt;"",0,0),1)</f>
        <v>0</v>
      </c>
      <c r="BD51" s="134">
        <f ca="1">IFERROR(IF(N(VALUE(Verifica!BD51&amp;0)/10)&lt;&gt;"",0,0),1)</f>
        <v>0</v>
      </c>
      <c r="BE51" s="134">
        <f ca="1">IFERROR(IF(N(VALUE(Verifica!BE51&amp;0)/10)&lt;&gt;"",0,0),1)</f>
        <v>0</v>
      </c>
      <c r="BF51" s="134">
        <f ca="1">IFERROR(IF(N(VALUE(Verifica!BF51&amp;0)/10)&lt;&gt;"",0,0),1)</f>
        <v>0</v>
      </c>
      <c r="BG51" s="134">
        <f ca="1">IFERROR(IF(N(VALUE(Verifica!BG51&amp;0)/10)&lt;&gt;"",0,0),1)</f>
        <v>0</v>
      </c>
      <c r="BH51" s="134">
        <f ca="1">IFERROR(IF(N(VALUE(Verifica!BH51&amp;0)/10)&lt;&gt;"",0,0),1)</f>
        <v>0</v>
      </c>
      <c r="BI51" s="134">
        <f ca="1">IFERROR(IF(N(VALUE(Verifica!BI51&amp;0)/10)&lt;&gt;"",0,0),1)</f>
        <v>0</v>
      </c>
      <c r="BJ51" s="134">
        <f ca="1">IFERROR(IF(N(VALUE(Verifica!BJ51&amp;0)/10)&lt;&gt;"",0,0),1)</f>
        <v>0</v>
      </c>
      <c r="BK51" s="134">
        <f ca="1">IFERROR(IF(N(VALUE(Verifica!BK51&amp;0)/10)&lt;&gt;"",0,0),1)</f>
        <v>0</v>
      </c>
      <c r="BL51" s="134">
        <f ca="1">IFERROR(IF(N(VALUE(Verifica!BL51&amp;0)/10)&lt;&gt;"",0,0),1)</f>
        <v>0</v>
      </c>
      <c r="BM51" s="134">
        <f ca="1">IFERROR(IF(N(VALUE(Verifica!BM51&amp;0)/10)&lt;&gt;"",0,0),1)</f>
        <v>0</v>
      </c>
      <c r="BN51" s="134">
        <f ca="1">IFERROR(IF(N(VALUE(Verifica!BN51&amp;0)/10)&lt;&gt;"",0,0),1)</f>
        <v>0</v>
      </c>
      <c r="BO51" s="134">
        <f ca="1">IFERROR(IF(N(VALUE(Verifica!BO51&amp;0)/10)&lt;&gt;"",0,0),1)</f>
        <v>0</v>
      </c>
      <c r="BP51" s="134">
        <f ca="1">IFERROR(IF(N(VALUE(Verifica!BP51&amp;0)/10)&lt;&gt;"",0,0),1)</f>
        <v>0</v>
      </c>
      <c r="BQ51" s="134">
        <f ca="1">IFERROR(IF(N(VALUE(Verifica!BQ51&amp;0)/10)&lt;&gt;"",0,0),1)</f>
        <v>0</v>
      </c>
      <c r="BR51" s="134">
        <f ca="1">IFERROR(IF(N(VALUE(Verifica!BR51&amp;0)/10)&lt;&gt;"",0,0),1)</f>
        <v>0</v>
      </c>
      <c r="BS51" s="134">
        <f ca="1">IFERROR(IF(N(VALUE(Verifica!BS51&amp;0)/10)&lt;&gt;"",0,0),1)</f>
        <v>0</v>
      </c>
      <c r="BT51" s="134">
        <f ca="1">IFERROR(IF(N(VALUE(Verifica!BT51&amp;0)/10)&lt;&gt;"",0,0),1)</f>
        <v>0</v>
      </c>
      <c r="BU51" s="134">
        <f ca="1">IFERROR(IF(N(VALUE(Verifica!BU51&amp;0)/10)&lt;&gt;"",0,0),1)</f>
        <v>0</v>
      </c>
      <c r="BV51" s="134">
        <f ca="1">IFERROR(IF(N(VALUE(Verifica!BV51&amp;0)/10)&lt;&gt;"",0,0),1)</f>
        <v>0</v>
      </c>
      <c r="BW51" s="134">
        <f ca="1">IFERROR(IF(N(VALUE(Verifica!BW51&amp;0)/10)&lt;&gt;"",0,0),1)</f>
        <v>0</v>
      </c>
      <c r="BX51" s="134">
        <f ca="1">IFERROR(IF(N(VALUE(Verifica!BX51&amp;0)/10)&lt;&gt;"",0,0),1)</f>
        <v>0</v>
      </c>
      <c r="BY51" s="134">
        <f ca="1">IFERROR(IF(N(VALUE(Verifica!BY51&amp;0)/10)&lt;&gt;"",0,0),1)</f>
        <v>0</v>
      </c>
      <c r="BZ51" s="134">
        <f ca="1">IFERROR(IF(N(VALUE(Verifica!BZ51&amp;0)/10)&lt;&gt;"",0,0),1)</f>
        <v>0</v>
      </c>
      <c r="CA51" s="134">
        <f ca="1">IFERROR(IF(N(VALUE(Verifica!CA51&amp;0)/10)&lt;&gt;"",0,0),1)</f>
        <v>0</v>
      </c>
      <c r="CB51" s="134">
        <f ca="1">IFERROR(IF(N(VALUE(Verifica!CB51&amp;0)/10)&lt;&gt;"",0,0),1)</f>
        <v>0</v>
      </c>
      <c r="CC51" s="134">
        <f ca="1">IFERROR(IF(N(VALUE(Verifica!CC51&amp;0)/10)&lt;&gt;"",0,0),1)</f>
        <v>0</v>
      </c>
      <c r="CD51" s="134">
        <f ca="1">IFERROR(IF(N(VALUE(Verifica!CD51&amp;0)/10)&lt;&gt;"",0,0),1)</f>
        <v>0</v>
      </c>
      <c r="CE51" s="134">
        <f ca="1">IFERROR(IF(N(VALUE(Verifica!CE51&amp;0)/10)&lt;&gt;"",0,0),1)</f>
        <v>0</v>
      </c>
      <c r="CF51" s="134">
        <f ca="1">IFERROR(IF(N(VALUE(Verifica!CF51&amp;0)/10)&lt;&gt;"",0,0),1)</f>
        <v>0</v>
      </c>
      <c r="CG51" s="134">
        <f ca="1">IFERROR(IF(N(VALUE(Verifica!CG51&amp;0)/10)&lt;&gt;"",0,0),1)</f>
        <v>0</v>
      </c>
      <c r="CH51" s="134">
        <f ca="1">IFERROR(IF(N(VALUE(Verifica!CH51&amp;0)/10)&lt;&gt;"",0,0),1)</f>
        <v>0</v>
      </c>
      <c r="CI51" s="134">
        <f ca="1">IFERROR(IF(N(VALUE(Verifica!CI51&amp;0)/10)&lt;&gt;"",0,0),1)</f>
        <v>0</v>
      </c>
      <c r="CJ51" s="134">
        <f ca="1">IFERROR(IF(N(VALUE(Verifica!CJ51&amp;0)/10)&lt;&gt;"",0,0),1)</f>
        <v>0</v>
      </c>
      <c r="CK51" s="134">
        <f ca="1">IFERROR(IF(N(VALUE(Verifica!CK51&amp;0)/10)&lt;&gt;"",0,0),1)</f>
        <v>0</v>
      </c>
      <c r="CL51" s="134">
        <f ca="1">IFERROR(IF(N(VALUE(Verifica!CL51&amp;0)/10)&lt;&gt;"",0,0),1)</f>
        <v>0</v>
      </c>
      <c r="CM51" s="134">
        <f ca="1">IFERROR(IF(N(VALUE(Verifica!CM51&amp;0)/10)&lt;&gt;"",0,0),1)</f>
        <v>0</v>
      </c>
      <c r="CN51" s="134">
        <f ca="1">IFERROR(IF(N(VALUE(Verifica!CN51&amp;0)/10)&lt;&gt;"",0,0),1)</f>
        <v>0</v>
      </c>
      <c r="CO51" s="134">
        <f ca="1">IFERROR(IF(N(VALUE(Verifica!CO51&amp;0)/10)&lt;&gt;"",0,0),1)</f>
        <v>0</v>
      </c>
      <c r="CP51" s="134">
        <f ca="1">IFERROR(IF(N(VALUE(Verifica!CP51&amp;0)/10)&lt;&gt;"",0,0),1)</f>
        <v>0</v>
      </c>
      <c r="CQ51" s="134">
        <f ca="1">IFERROR(IF(N(VALUE(Verifica!CQ51&amp;0)/10)&lt;&gt;"",0,0),1)</f>
        <v>0</v>
      </c>
      <c r="CR51" s="134">
        <f ca="1">IFERROR(IF(N(VALUE(Verifica!CR51&amp;0)/10)&lt;&gt;"",0,0),1)</f>
        <v>0</v>
      </c>
      <c r="CS51" s="134">
        <f ca="1">IFERROR(IF(N(VALUE(Verifica!CS51&amp;0)/10)&lt;&gt;"",0,0),1)</f>
        <v>0</v>
      </c>
      <c r="CT51" s="134">
        <f ca="1">IFERROR(IF(N(VALUE(Verifica!CT51&amp;0)/10)&lt;&gt;"",0,0),1)</f>
        <v>0</v>
      </c>
      <c r="CU51" s="134">
        <f ca="1">IFERROR(IF(N(VALUE(Verifica!CU51&amp;0)/10)&lt;&gt;"",0,0),1)</f>
        <v>0</v>
      </c>
      <c r="CV51" s="134">
        <f ca="1">IFERROR(IF(N(VALUE(Verifica!CV51&amp;0)/10)&lt;&gt;"",0,0),1)</f>
        <v>0</v>
      </c>
      <c r="CW51" s="134">
        <f ca="1">IFERROR(IF(N(VALUE(Verifica!CW51&amp;0)/10)&lt;&gt;"",0,0),1)</f>
        <v>0</v>
      </c>
      <c r="CX51" s="134">
        <f ca="1">IFERROR(IF(N(VALUE(Verifica!CX51&amp;0)/10)&lt;&gt;"",0,0),1)</f>
        <v>0</v>
      </c>
      <c r="CY51" s="134">
        <f ca="1">IFERROR(IF(N(VALUE(Verifica!CY51&amp;0)/10)&lt;&gt;"",0,0),1)</f>
        <v>0</v>
      </c>
      <c r="CZ51" s="134">
        <f ca="1">IFERROR(IF(N(VALUE(Verifica!CZ51&amp;0)/10)&lt;&gt;"",0,0),1)</f>
        <v>0</v>
      </c>
      <c r="DA51" s="134">
        <f ca="1">IFERROR(IF(N(VALUE(Verifica!DA51&amp;0)/10)&lt;&gt;"",0,0),1)</f>
        <v>0</v>
      </c>
      <c r="DB51" s="134">
        <f ca="1">IFERROR(IF(N(VALUE(Verifica!DB51&amp;0)/10)&lt;&gt;"",0,0),1)</f>
        <v>0</v>
      </c>
    </row>
    <row r="52" spans="1:106">
      <c r="A52" t="str">
        <f>Verifica!A52</f>
        <v>NUMERO ASSI</v>
      </c>
      <c r="B52" s="466" t="s">
        <v>467</v>
      </c>
      <c r="C52" s="466"/>
      <c r="D52" s="466"/>
      <c r="E52" s="466"/>
      <c r="F52" s="101">
        <f t="shared" ca="1" si="2"/>
        <v>0</v>
      </c>
      <c r="G52" s="134">
        <f ca="1">IFERROR(IF(N(VALUE(Verifica!G52&amp;0)/10)&lt;&gt;"",0,0),1)</f>
        <v>0</v>
      </c>
      <c r="H52" s="134">
        <f ca="1">IFERROR(IF(N(VALUE(Verifica!H52&amp;0)/10)&lt;&gt;"",0,0),1)</f>
        <v>0</v>
      </c>
      <c r="I52" s="134">
        <f ca="1">IFERROR(IF(N(VALUE(Verifica!I52&amp;0)/10)&lt;&gt;"",0,0),1)</f>
        <v>0</v>
      </c>
      <c r="J52" s="134">
        <f ca="1">IFERROR(IF(N(VALUE(Verifica!J52&amp;0)/10)&lt;&gt;"",0,0),1)</f>
        <v>0</v>
      </c>
      <c r="K52" s="134">
        <f ca="1">IFERROR(IF(N(VALUE(Verifica!K52&amp;0)/10)&lt;&gt;"",0,0),1)</f>
        <v>0</v>
      </c>
      <c r="L52" s="134">
        <f ca="1">IFERROR(IF(N(VALUE(Verifica!L52&amp;0)/10)&lt;&gt;"",0,0),1)</f>
        <v>0</v>
      </c>
      <c r="M52" s="134">
        <f ca="1">IFERROR(IF(N(VALUE(Verifica!M52&amp;0)/10)&lt;&gt;"",0,0),1)</f>
        <v>0</v>
      </c>
      <c r="N52" s="134">
        <f ca="1">IFERROR(IF(N(VALUE(Verifica!N52&amp;0)/10)&lt;&gt;"",0,0),1)</f>
        <v>0</v>
      </c>
      <c r="O52" s="134">
        <f ca="1">IFERROR(IF(N(VALUE(Verifica!O52&amp;0)/10)&lt;&gt;"",0,0),1)</f>
        <v>0</v>
      </c>
      <c r="P52" s="134">
        <f ca="1">IFERROR(IF(N(VALUE(Verifica!P52&amp;0)/10)&lt;&gt;"",0,0),1)</f>
        <v>0</v>
      </c>
      <c r="Q52" s="134">
        <f ca="1">IFERROR(IF(N(VALUE(Verifica!Q52&amp;0)/10)&lt;&gt;"",0,0),1)</f>
        <v>0</v>
      </c>
      <c r="R52" s="134">
        <f ca="1">IFERROR(IF(N(VALUE(Verifica!R52&amp;0)/10)&lt;&gt;"",0,0),1)</f>
        <v>0</v>
      </c>
      <c r="S52" s="134">
        <f ca="1">IFERROR(IF(N(VALUE(Verifica!S52&amp;0)/10)&lt;&gt;"",0,0),1)</f>
        <v>0</v>
      </c>
      <c r="T52" s="134">
        <f ca="1">IFERROR(IF(N(VALUE(Verifica!T52&amp;0)/10)&lt;&gt;"",0,0),1)</f>
        <v>0</v>
      </c>
      <c r="U52" s="134">
        <f ca="1">IFERROR(IF(N(VALUE(Verifica!U52&amp;0)/10)&lt;&gt;"",0,0),1)</f>
        <v>0</v>
      </c>
      <c r="V52" s="134">
        <f ca="1">IFERROR(IF(N(VALUE(Verifica!V52&amp;0)/10)&lt;&gt;"",0,0),1)</f>
        <v>0</v>
      </c>
      <c r="W52" s="134">
        <f ca="1">IFERROR(IF(N(VALUE(Verifica!W52&amp;0)/10)&lt;&gt;"",0,0),1)</f>
        <v>0</v>
      </c>
      <c r="X52" s="134">
        <f ca="1">IFERROR(IF(N(VALUE(Verifica!X52&amp;0)/10)&lt;&gt;"",0,0),1)</f>
        <v>0</v>
      </c>
      <c r="Y52" s="134">
        <f ca="1">IFERROR(IF(N(VALUE(Verifica!Y52&amp;0)/10)&lt;&gt;"",0,0),1)</f>
        <v>0</v>
      </c>
      <c r="Z52" s="134">
        <f ca="1">IFERROR(IF(N(VALUE(Verifica!Z52&amp;0)/10)&lt;&gt;"",0,0),1)</f>
        <v>0</v>
      </c>
      <c r="AA52" s="134">
        <f ca="1">IFERROR(IF(N(VALUE(Verifica!AA52&amp;0)/10)&lt;&gt;"",0,0),1)</f>
        <v>0</v>
      </c>
      <c r="AB52" s="134">
        <f ca="1">IFERROR(IF(N(VALUE(Verifica!AB52&amp;0)/10)&lt;&gt;"",0,0),1)</f>
        <v>0</v>
      </c>
      <c r="AC52" s="134">
        <f ca="1">IFERROR(IF(N(VALUE(Verifica!AC52&amp;0)/10)&lt;&gt;"",0,0),1)</f>
        <v>0</v>
      </c>
      <c r="AD52" s="134">
        <f ca="1">IFERROR(IF(N(VALUE(Verifica!AD52&amp;0)/10)&lt;&gt;"",0,0),1)</f>
        <v>0</v>
      </c>
      <c r="AE52" s="134">
        <f ca="1">IFERROR(IF(N(VALUE(Verifica!AE52&amp;0)/10)&lt;&gt;"",0,0),1)</f>
        <v>0</v>
      </c>
      <c r="AF52" s="134">
        <f ca="1">IFERROR(IF(N(VALUE(Verifica!AF52&amp;0)/10)&lt;&gt;"",0,0),1)</f>
        <v>0</v>
      </c>
      <c r="AG52" s="134">
        <f ca="1">IFERROR(IF(N(VALUE(Verifica!AG52&amp;0)/10)&lt;&gt;"",0,0),1)</f>
        <v>0</v>
      </c>
      <c r="AH52" s="134">
        <f ca="1">IFERROR(IF(N(VALUE(Verifica!AH52&amp;0)/10)&lt;&gt;"",0,0),1)</f>
        <v>0</v>
      </c>
      <c r="AI52" s="134">
        <f ca="1">IFERROR(IF(N(VALUE(Verifica!AI52&amp;0)/10)&lt;&gt;"",0,0),1)</f>
        <v>0</v>
      </c>
      <c r="AJ52" s="134">
        <f ca="1">IFERROR(IF(N(VALUE(Verifica!AJ52&amp;0)/10)&lt;&gt;"",0,0),1)</f>
        <v>0</v>
      </c>
      <c r="AK52" s="134">
        <f ca="1">IFERROR(IF(N(VALUE(Verifica!AK52&amp;0)/10)&lt;&gt;"",0,0),1)</f>
        <v>0</v>
      </c>
      <c r="AL52" s="134">
        <f ca="1">IFERROR(IF(N(VALUE(Verifica!AL52&amp;0)/10)&lt;&gt;"",0,0),1)</f>
        <v>0</v>
      </c>
      <c r="AM52" s="134">
        <f ca="1">IFERROR(IF(N(VALUE(Verifica!AM52&amp;0)/10)&lt;&gt;"",0,0),1)</f>
        <v>0</v>
      </c>
      <c r="AN52" s="134">
        <f ca="1">IFERROR(IF(N(VALUE(Verifica!AN52&amp;0)/10)&lt;&gt;"",0,0),1)</f>
        <v>0</v>
      </c>
      <c r="AO52" s="134">
        <f ca="1">IFERROR(IF(N(VALUE(Verifica!AO52&amp;0)/10)&lt;&gt;"",0,0),1)</f>
        <v>0</v>
      </c>
      <c r="AP52" s="134">
        <f ca="1">IFERROR(IF(N(VALUE(Verifica!AP52&amp;0)/10)&lt;&gt;"",0,0),1)</f>
        <v>0</v>
      </c>
      <c r="AQ52" s="134">
        <f ca="1">IFERROR(IF(N(VALUE(Verifica!AQ52&amp;0)/10)&lt;&gt;"",0,0),1)</f>
        <v>0</v>
      </c>
      <c r="AR52" s="134">
        <f ca="1">IFERROR(IF(N(VALUE(Verifica!AR52&amp;0)/10)&lt;&gt;"",0,0),1)</f>
        <v>0</v>
      </c>
      <c r="AS52" s="134">
        <f ca="1">IFERROR(IF(N(VALUE(Verifica!AS52&amp;0)/10)&lt;&gt;"",0,0),1)</f>
        <v>0</v>
      </c>
      <c r="AT52" s="134">
        <f ca="1">IFERROR(IF(N(VALUE(Verifica!AT52&amp;0)/10)&lt;&gt;"",0,0),1)</f>
        <v>0</v>
      </c>
      <c r="AU52" s="134">
        <f ca="1">IFERROR(IF(N(VALUE(Verifica!AU52&amp;0)/10)&lt;&gt;"",0,0),1)</f>
        <v>0</v>
      </c>
      <c r="AV52" s="134">
        <f ca="1">IFERROR(IF(N(VALUE(Verifica!AV52&amp;0)/10)&lt;&gt;"",0,0),1)</f>
        <v>0</v>
      </c>
      <c r="AW52" s="134">
        <f ca="1">IFERROR(IF(N(VALUE(Verifica!AW52&amp;0)/10)&lt;&gt;"",0,0),1)</f>
        <v>0</v>
      </c>
      <c r="AX52" s="134">
        <f ca="1">IFERROR(IF(N(VALUE(Verifica!AX52&amp;0)/10)&lt;&gt;"",0,0),1)</f>
        <v>0</v>
      </c>
      <c r="AY52" s="134">
        <f ca="1">IFERROR(IF(N(VALUE(Verifica!AY52&amp;0)/10)&lt;&gt;"",0,0),1)</f>
        <v>0</v>
      </c>
      <c r="AZ52" s="134">
        <f ca="1">IFERROR(IF(N(VALUE(Verifica!AZ52&amp;0)/10)&lt;&gt;"",0,0),1)</f>
        <v>0</v>
      </c>
      <c r="BA52" s="134">
        <f ca="1">IFERROR(IF(N(VALUE(Verifica!BA52&amp;0)/10)&lt;&gt;"",0,0),1)</f>
        <v>0</v>
      </c>
      <c r="BB52" s="134">
        <f ca="1">IFERROR(IF(N(VALUE(Verifica!BB52&amp;0)/10)&lt;&gt;"",0,0),1)</f>
        <v>0</v>
      </c>
      <c r="BC52" s="134">
        <f ca="1">IFERROR(IF(N(VALUE(Verifica!BC52&amp;0)/10)&lt;&gt;"",0,0),1)</f>
        <v>0</v>
      </c>
      <c r="BD52" s="134">
        <f ca="1">IFERROR(IF(N(VALUE(Verifica!BD52&amp;0)/10)&lt;&gt;"",0,0),1)</f>
        <v>0</v>
      </c>
      <c r="BE52" s="134">
        <f ca="1">IFERROR(IF(N(VALUE(Verifica!BE52&amp;0)/10)&lt;&gt;"",0,0),1)</f>
        <v>0</v>
      </c>
      <c r="BF52" s="134">
        <f ca="1">IFERROR(IF(N(VALUE(Verifica!BF52&amp;0)/10)&lt;&gt;"",0,0),1)</f>
        <v>0</v>
      </c>
      <c r="BG52" s="134">
        <f ca="1">IFERROR(IF(N(VALUE(Verifica!BG52&amp;0)/10)&lt;&gt;"",0,0),1)</f>
        <v>0</v>
      </c>
      <c r="BH52" s="134">
        <f ca="1">IFERROR(IF(N(VALUE(Verifica!BH52&amp;0)/10)&lt;&gt;"",0,0),1)</f>
        <v>0</v>
      </c>
      <c r="BI52" s="134">
        <f ca="1">IFERROR(IF(N(VALUE(Verifica!BI52&amp;0)/10)&lt;&gt;"",0,0),1)</f>
        <v>0</v>
      </c>
      <c r="BJ52" s="134">
        <f ca="1">IFERROR(IF(N(VALUE(Verifica!BJ52&amp;0)/10)&lt;&gt;"",0,0),1)</f>
        <v>0</v>
      </c>
      <c r="BK52" s="134">
        <f ca="1">IFERROR(IF(N(VALUE(Verifica!BK52&amp;0)/10)&lt;&gt;"",0,0),1)</f>
        <v>0</v>
      </c>
      <c r="BL52" s="134">
        <f ca="1">IFERROR(IF(N(VALUE(Verifica!BL52&amp;0)/10)&lt;&gt;"",0,0),1)</f>
        <v>0</v>
      </c>
      <c r="BM52" s="134">
        <f ca="1">IFERROR(IF(N(VALUE(Verifica!BM52&amp;0)/10)&lt;&gt;"",0,0),1)</f>
        <v>0</v>
      </c>
      <c r="BN52" s="134">
        <f ca="1">IFERROR(IF(N(VALUE(Verifica!BN52&amp;0)/10)&lt;&gt;"",0,0),1)</f>
        <v>0</v>
      </c>
      <c r="BO52" s="134">
        <f ca="1">IFERROR(IF(N(VALUE(Verifica!BO52&amp;0)/10)&lt;&gt;"",0,0),1)</f>
        <v>0</v>
      </c>
      <c r="BP52" s="134">
        <f ca="1">IFERROR(IF(N(VALUE(Verifica!BP52&amp;0)/10)&lt;&gt;"",0,0),1)</f>
        <v>0</v>
      </c>
      <c r="BQ52" s="134">
        <f ca="1">IFERROR(IF(N(VALUE(Verifica!BQ52&amp;0)/10)&lt;&gt;"",0,0),1)</f>
        <v>0</v>
      </c>
      <c r="BR52" s="134">
        <f ca="1">IFERROR(IF(N(VALUE(Verifica!BR52&amp;0)/10)&lt;&gt;"",0,0),1)</f>
        <v>0</v>
      </c>
      <c r="BS52" s="134">
        <f ca="1">IFERROR(IF(N(VALUE(Verifica!BS52&amp;0)/10)&lt;&gt;"",0,0),1)</f>
        <v>0</v>
      </c>
      <c r="BT52" s="134">
        <f ca="1">IFERROR(IF(N(VALUE(Verifica!BT52&amp;0)/10)&lt;&gt;"",0,0),1)</f>
        <v>0</v>
      </c>
      <c r="BU52" s="134">
        <f ca="1">IFERROR(IF(N(VALUE(Verifica!BU52&amp;0)/10)&lt;&gt;"",0,0),1)</f>
        <v>0</v>
      </c>
      <c r="BV52" s="134">
        <f ca="1">IFERROR(IF(N(VALUE(Verifica!BV52&amp;0)/10)&lt;&gt;"",0,0),1)</f>
        <v>0</v>
      </c>
      <c r="BW52" s="134">
        <f ca="1">IFERROR(IF(N(VALUE(Verifica!BW52&amp;0)/10)&lt;&gt;"",0,0),1)</f>
        <v>0</v>
      </c>
      <c r="BX52" s="134">
        <f ca="1">IFERROR(IF(N(VALUE(Verifica!BX52&amp;0)/10)&lt;&gt;"",0,0),1)</f>
        <v>0</v>
      </c>
      <c r="BY52" s="134">
        <f ca="1">IFERROR(IF(N(VALUE(Verifica!BY52&amp;0)/10)&lt;&gt;"",0,0),1)</f>
        <v>0</v>
      </c>
      <c r="BZ52" s="134">
        <f ca="1">IFERROR(IF(N(VALUE(Verifica!BZ52&amp;0)/10)&lt;&gt;"",0,0),1)</f>
        <v>0</v>
      </c>
      <c r="CA52" s="134">
        <f ca="1">IFERROR(IF(N(VALUE(Verifica!CA52&amp;0)/10)&lt;&gt;"",0,0),1)</f>
        <v>0</v>
      </c>
      <c r="CB52" s="134">
        <f ca="1">IFERROR(IF(N(VALUE(Verifica!CB52&amp;0)/10)&lt;&gt;"",0,0),1)</f>
        <v>0</v>
      </c>
      <c r="CC52" s="134">
        <f ca="1">IFERROR(IF(N(VALUE(Verifica!CC52&amp;0)/10)&lt;&gt;"",0,0),1)</f>
        <v>0</v>
      </c>
      <c r="CD52" s="134">
        <f ca="1">IFERROR(IF(N(VALUE(Verifica!CD52&amp;0)/10)&lt;&gt;"",0,0),1)</f>
        <v>0</v>
      </c>
      <c r="CE52" s="134">
        <f ca="1">IFERROR(IF(N(VALUE(Verifica!CE52&amp;0)/10)&lt;&gt;"",0,0),1)</f>
        <v>0</v>
      </c>
      <c r="CF52" s="134">
        <f ca="1">IFERROR(IF(N(VALUE(Verifica!CF52&amp;0)/10)&lt;&gt;"",0,0),1)</f>
        <v>0</v>
      </c>
      <c r="CG52" s="134">
        <f ca="1">IFERROR(IF(N(VALUE(Verifica!CG52&amp;0)/10)&lt;&gt;"",0,0),1)</f>
        <v>0</v>
      </c>
      <c r="CH52" s="134">
        <f ca="1">IFERROR(IF(N(VALUE(Verifica!CH52&amp;0)/10)&lt;&gt;"",0,0),1)</f>
        <v>0</v>
      </c>
      <c r="CI52" s="134">
        <f ca="1">IFERROR(IF(N(VALUE(Verifica!CI52&amp;0)/10)&lt;&gt;"",0,0),1)</f>
        <v>0</v>
      </c>
      <c r="CJ52" s="134">
        <f ca="1">IFERROR(IF(N(VALUE(Verifica!CJ52&amp;0)/10)&lt;&gt;"",0,0),1)</f>
        <v>0</v>
      </c>
      <c r="CK52" s="134">
        <f ca="1">IFERROR(IF(N(VALUE(Verifica!CK52&amp;0)/10)&lt;&gt;"",0,0),1)</f>
        <v>0</v>
      </c>
      <c r="CL52" s="134">
        <f ca="1">IFERROR(IF(N(VALUE(Verifica!CL52&amp;0)/10)&lt;&gt;"",0,0),1)</f>
        <v>0</v>
      </c>
      <c r="CM52" s="134">
        <f ca="1">IFERROR(IF(N(VALUE(Verifica!CM52&amp;0)/10)&lt;&gt;"",0,0),1)</f>
        <v>0</v>
      </c>
      <c r="CN52" s="134">
        <f ca="1">IFERROR(IF(N(VALUE(Verifica!CN52&amp;0)/10)&lt;&gt;"",0,0),1)</f>
        <v>0</v>
      </c>
      <c r="CO52" s="134">
        <f ca="1">IFERROR(IF(N(VALUE(Verifica!CO52&amp;0)/10)&lt;&gt;"",0,0),1)</f>
        <v>0</v>
      </c>
      <c r="CP52" s="134">
        <f ca="1">IFERROR(IF(N(VALUE(Verifica!CP52&amp;0)/10)&lt;&gt;"",0,0),1)</f>
        <v>0</v>
      </c>
      <c r="CQ52" s="134">
        <f ca="1">IFERROR(IF(N(VALUE(Verifica!CQ52&amp;0)/10)&lt;&gt;"",0,0),1)</f>
        <v>0</v>
      </c>
      <c r="CR52" s="134">
        <f ca="1">IFERROR(IF(N(VALUE(Verifica!CR52&amp;0)/10)&lt;&gt;"",0,0),1)</f>
        <v>0</v>
      </c>
      <c r="CS52" s="134">
        <f ca="1">IFERROR(IF(N(VALUE(Verifica!CS52&amp;0)/10)&lt;&gt;"",0,0),1)</f>
        <v>0</v>
      </c>
      <c r="CT52" s="134">
        <f ca="1">IFERROR(IF(N(VALUE(Verifica!CT52&amp;0)/10)&lt;&gt;"",0,0),1)</f>
        <v>0</v>
      </c>
      <c r="CU52" s="134">
        <f ca="1">IFERROR(IF(N(VALUE(Verifica!CU52&amp;0)/10)&lt;&gt;"",0,0),1)</f>
        <v>0</v>
      </c>
      <c r="CV52" s="134">
        <f ca="1">IFERROR(IF(N(VALUE(Verifica!CV52&amp;0)/10)&lt;&gt;"",0,0),1)</f>
        <v>0</v>
      </c>
      <c r="CW52" s="134">
        <f ca="1">IFERROR(IF(N(VALUE(Verifica!CW52&amp;0)/10)&lt;&gt;"",0,0),1)</f>
        <v>0</v>
      </c>
      <c r="CX52" s="134">
        <f ca="1">IFERROR(IF(N(VALUE(Verifica!CX52&amp;0)/10)&lt;&gt;"",0,0),1)</f>
        <v>0</v>
      </c>
      <c r="CY52" s="134">
        <f ca="1">IFERROR(IF(N(VALUE(Verifica!CY52&amp;0)/10)&lt;&gt;"",0,0),1)</f>
        <v>0</v>
      </c>
      <c r="CZ52" s="134">
        <f ca="1">IFERROR(IF(N(VALUE(Verifica!CZ52&amp;0)/10)&lt;&gt;"",0,0),1)</f>
        <v>0</v>
      </c>
      <c r="DA52" s="134">
        <f ca="1">IFERROR(IF(N(VALUE(Verifica!DA52&amp;0)/10)&lt;&gt;"",0,0),1)</f>
        <v>0</v>
      </c>
      <c r="DB52" s="134">
        <f ca="1">IFERROR(IF(N(VALUE(Verifica!DB52&amp;0)/10)&lt;&gt;"",0,0),1)</f>
        <v>0</v>
      </c>
    </row>
    <row r="53" spans="1:106">
      <c r="A53" t="str">
        <f>Verifica!A53</f>
        <v>MARCE</v>
      </c>
      <c r="B53" s="466" t="s">
        <v>467</v>
      </c>
      <c r="C53" s="466"/>
      <c r="D53" s="466"/>
      <c r="E53" s="466"/>
      <c r="F53" s="101">
        <f t="shared" ca="1" si="2"/>
        <v>0</v>
      </c>
      <c r="G53" s="134">
        <f ca="1">IFERROR(IF(N(VALUE(Verifica!G53&amp;0)/10)&lt;&gt;"",0,0),1)</f>
        <v>0</v>
      </c>
      <c r="H53" s="134">
        <f ca="1">IFERROR(IF(N(VALUE(Verifica!H53&amp;0)/10)&lt;&gt;"",0,0),1)</f>
        <v>0</v>
      </c>
      <c r="I53" s="134">
        <f ca="1">IFERROR(IF(N(VALUE(Verifica!I53&amp;0)/10)&lt;&gt;"",0,0),1)</f>
        <v>0</v>
      </c>
      <c r="J53" s="134">
        <f ca="1">IFERROR(IF(N(VALUE(Verifica!J53&amp;0)/10)&lt;&gt;"",0,0),1)</f>
        <v>0</v>
      </c>
      <c r="K53" s="134">
        <f ca="1">IFERROR(IF(N(VALUE(Verifica!K53&amp;0)/10)&lt;&gt;"",0,0),1)</f>
        <v>0</v>
      </c>
      <c r="L53" s="134">
        <f ca="1">IFERROR(IF(N(VALUE(Verifica!L53&amp;0)/10)&lt;&gt;"",0,0),1)</f>
        <v>0</v>
      </c>
      <c r="M53" s="134">
        <f ca="1">IFERROR(IF(N(VALUE(Verifica!M53&amp;0)/10)&lt;&gt;"",0,0),1)</f>
        <v>0</v>
      </c>
      <c r="N53" s="134">
        <f ca="1">IFERROR(IF(N(VALUE(Verifica!N53&amp;0)/10)&lt;&gt;"",0,0),1)</f>
        <v>0</v>
      </c>
      <c r="O53" s="134">
        <f ca="1">IFERROR(IF(N(VALUE(Verifica!O53&amp;0)/10)&lt;&gt;"",0,0),1)</f>
        <v>0</v>
      </c>
      <c r="P53" s="134">
        <f ca="1">IFERROR(IF(N(VALUE(Verifica!P53&amp;0)/10)&lt;&gt;"",0,0),1)</f>
        <v>0</v>
      </c>
      <c r="Q53" s="134">
        <f ca="1">IFERROR(IF(N(VALUE(Verifica!Q53&amp;0)/10)&lt;&gt;"",0,0),1)</f>
        <v>0</v>
      </c>
      <c r="R53" s="134">
        <f ca="1">IFERROR(IF(N(VALUE(Verifica!R53&amp;0)/10)&lt;&gt;"",0,0),1)</f>
        <v>0</v>
      </c>
      <c r="S53" s="134">
        <f ca="1">IFERROR(IF(N(VALUE(Verifica!S53&amp;0)/10)&lt;&gt;"",0,0),1)</f>
        <v>0</v>
      </c>
      <c r="T53" s="134">
        <f ca="1">IFERROR(IF(N(VALUE(Verifica!T53&amp;0)/10)&lt;&gt;"",0,0),1)</f>
        <v>0</v>
      </c>
      <c r="U53" s="134">
        <f ca="1">IFERROR(IF(N(VALUE(Verifica!U53&amp;0)/10)&lt;&gt;"",0,0),1)</f>
        <v>0</v>
      </c>
      <c r="V53" s="134">
        <f ca="1">IFERROR(IF(N(VALUE(Verifica!V53&amp;0)/10)&lt;&gt;"",0,0),1)</f>
        <v>0</v>
      </c>
      <c r="W53" s="134">
        <f ca="1">IFERROR(IF(N(VALUE(Verifica!W53&amp;0)/10)&lt;&gt;"",0,0),1)</f>
        <v>0</v>
      </c>
      <c r="X53" s="134">
        <f ca="1">IFERROR(IF(N(VALUE(Verifica!X53&amp;0)/10)&lt;&gt;"",0,0),1)</f>
        <v>0</v>
      </c>
      <c r="Y53" s="134">
        <f ca="1">IFERROR(IF(N(VALUE(Verifica!Y53&amp;0)/10)&lt;&gt;"",0,0),1)</f>
        <v>0</v>
      </c>
      <c r="Z53" s="134">
        <f ca="1">IFERROR(IF(N(VALUE(Verifica!Z53&amp;0)/10)&lt;&gt;"",0,0),1)</f>
        <v>0</v>
      </c>
      <c r="AA53" s="134">
        <f ca="1">IFERROR(IF(N(VALUE(Verifica!AA53&amp;0)/10)&lt;&gt;"",0,0),1)</f>
        <v>0</v>
      </c>
      <c r="AB53" s="134">
        <f ca="1">IFERROR(IF(N(VALUE(Verifica!AB53&amp;0)/10)&lt;&gt;"",0,0),1)</f>
        <v>0</v>
      </c>
      <c r="AC53" s="134">
        <f ca="1">IFERROR(IF(N(VALUE(Verifica!AC53&amp;0)/10)&lt;&gt;"",0,0),1)</f>
        <v>0</v>
      </c>
      <c r="AD53" s="134">
        <f ca="1">IFERROR(IF(N(VALUE(Verifica!AD53&amp;0)/10)&lt;&gt;"",0,0),1)</f>
        <v>0</v>
      </c>
      <c r="AE53" s="134">
        <f ca="1">IFERROR(IF(N(VALUE(Verifica!AE53&amp;0)/10)&lt;&gt;"",0,0),1)</f>
        <v>0</v>
      </c>
      <c r="AF53" s="134">
        <f ca="1">IFERROR(IF(N(VALUE(Verifica!AF53&amp;0)/10)&lt;&gt;"",0,0),1)</f>
        <v>0</v>
      </c>
      <c r="AG53" s="134">
        <f ca="1">IFERROR(IF(N(VALUE(Verifica!AG53&amp;0)/10)&lt;&gt;"",0,0),1)</f>
        <v>0</v>
      </c>
      <c r="AH53" s="134">
        <f ca="1">IFERROR(IF(N(VALUE(Verifica!AH53&amp;0)/10)&lt;&gt;"",0,0),1)</f>
        <v>0</v>
      </c>
      <c r="AI53" s="134">
        <f ca="1">IFERROR(IF(N(VALUE(Verifica!AI53&amp;0)/10)&lt;&gt;"",0,0),1)</f>
        <v>0</v>
      </c>
      <c r="AJ53" s="134">
        <f ca="1">IFERROR(IF(N(VALUE(Verifica!AJ53&amp;0)/10)&lt;&gt;"",0,0),1)</f>
        <v>0</v>
      </c>
      <c r="AK53" s="134">
        <f ca="1">IFERROR(IF(N(VALUE(Verifica!AK53&amp;0)/10)&lt;&gt;"",0,0),1)</f>
        <v>0</v>
      </c>
      <c r="AL53" s="134">
        <f ca="1">IFERROR(IF(N(VALUE(Verifica!AL53&amp;0)/10)&lt;&gt;"",0,0),1)</f>
        <v>0</v>
      </c>
      <c r="AM53" s="134">
        <f ca="1">IFERROR(IF(N(VALUE(Verifica!AM53&amp;0)/10)&lt;&gt;"",0,0),1)</f>
        <v>0</v>
      </c>
      <c r="AN53" s="134">
        <f ca="1">IFERROR(IF(N(VALUE(Verifica!AN53&amp;0)/10)&lt;&gt;"",0,0),1)</f>
        <v>0</v>
      </c>
      <c r="AO53" s="134">
        <f ca="1">IFERROR(IF(N(VALUE(Verifica!AO53&amp;0)/10)&lt;&gt;"",0,0),1)</f>
        <v>0</v>
      </c>
      <c r="AP53" s="134">
        <f ca="1">IFERROR(IF(N(VALUE(Verifica!AP53&amp;0)/10)&lt;&gt;"",0,0),1)</f>
        <v>0</v>
      </c>
      <c r="AQ53" s="134">
        <f ca="1">IFERROR(IF(N(VALUE(Verifica!AQ53&amp;0)/10)&lt;&gt;"",0,0),1)</f>
        <v>0</v>
      </c>
      <c r="AR53" s="134">
        <f ca="1">IFERROR(IF(N(VALUE(Verifica!AR53&amp;0)/10)&lt;&gt;"",0,0),1)</f>
        <v>0</v>
      </c>
      <c r="AS53" s="134">
        <f ca="1">IFERROR(IF(N(VALUE(Verifica!AS53&amp;0)/10)&lt;&gt;"",0,0),1)</f>
        <v>0</v>
      </c>
      <c r="AT53" s="134">
        <f ca="1">IFERROR(IF(N(VALUE(Verifica!AT53&amp;0)/10)&lt;&gt;"",0,0),1)</f>
        <v>0</v>
      </c>
      <c r="AU53" s="134">
        <f ca="1">IFERROR(IF(N(VALUE(Verifica!AU53&amp;0)/10)&lt;&gt;"",0,0),1)</f>
        <v>0</v>
      </c>
      <c r="AV53" s="134">
        <f ca="1">IFERROR(IF(N(VALUE(Verifica!AV53&amp;0)/10)&lt;&gt;"",0,0),1)</f>
        <v>0</v>
      </c>
      <c r="AW53" s="134">
        <f ca="1">IFERROR(IF(N(VALUE(Verifica!AW53&amp;0)/10)&lt;&gt;"",0,0),1)</f>
        <v>0</v>
      </c>
      <c r="AX53" s="134">
        <f ca="1">IFERROR(IF(N(VALUE(Verifica!AX53&amp;0)/10)&lt;&gt;"",0,0),1)</f>
        <v>0</v>
      </c>
      <c r="AY53" s="134">
        <f ca="1">IFERROR(IF(N(VALUE(Verifica!AY53&amp;0)/10)&lt;&gt;"",0,0),1)</f>
        <v>0</v>
      </c>
      <c r="AZ53" s="134">
        <f ca="1">IFERROR(IF(N(VALUE(Verifica!AZ53&amp;0)/10)&lt;&gt;"",0,0),1)</f>
        <v>0</v>
      </c>
      <c r="BA53" s="134">
        <f ca="1">IFERROR(IF(N(VALUE(Verifica!BA53&amp;0)/10)&lt;&gt;"",0,0),1)</f>
        <v>0</v>
      </c>
      <c r="BB53" s="134">
        <f ca="1">IFERROR(IF(N(VALUE(Verifica!BB53&amp;0)/10)&lt;&gt;"",0,0),1)</f>
        <v>0</v>
      </c>
      <c r="BC53" s="134">
        <f ca="1">IFERROR(IF(N(VALUE(Verifica!BC53&amp;0)/10)&lt;&gt;"",0,0),1)</f>
        <v>0</v>
      </c>
      <c r="BD53" s="134">
        <f ca="1">IFERROR(IF(N(VALUE(Verifica!BD53&amp;0)/10)&lt;&gt;"",0,0),1)</f>
        <v>0</v>
      </c>
      <c r="BE53" s="134">
        <f ca="1">IFERROR(IF(N(VALUE(Verifica!BE53&amp;0)/10)&lt;&gt;"",0,0),1)</f>
        <v>0</v>
      </c>
      <c r="BF53" s="134">
        <f ca="1">IFERROR(IF(N(VALUE(Verifica!BF53&amp;0)/10)&lt;&gt;"",0,0),1)</f>
        <v>0</v>
      </c>
      <c r="BG53" s="134">
        <f ca="1">IFERROR(IF(N(VALUE(Verifica!BG53&amp;0)/10)&lt;&gt;"",0,0),1)</f>
        <v>0</v>
      </c>
      <c r="BH53" s="134">
        <f ca="1">IFERROR(IF(N(VALUE(Verifica!BH53&amp;0)/10)&lt;&gt;"",0,0),1)</f>
        <v>0</v>
      </c>
      <c r="BI53" s="134">
        <f ca="1">IFERROR(IF(N(VALUE(Verifica!BI53&amp;0)/10)&lt;&gt;"",0,0),1)</f>
        <v>0</v>
      </c>
      <c r="BJ53" s="134">
        <f ca="1">IFERROR(IF(N(VALUE(Verifica!BJ53&amp;0)/10)&lt;&gt;"",0,0),1)</f>
        <v>0</v>
      </c>
      <c r="BK53" s="134">
        <f ca="1">IFERROR(IF(N(VALUE(Verifica!BK53&amp;0)/10)&lt;&gt;"",0,0),1)</f>
        <v>0</v>
      </c>
      <c r="BL53" s="134">
        <f ca="1">IFERROR(IF(N(VALUE(Verifica!BL53&amp;0)/10)&lt;&gt;"",0,0),1)</f>
        <v>0</v>
      </c>
      <c r="BM53" s="134">
        <f ca="1">IFERROR(IF(N(VALUE(Verifica!BM53&amp;0)/10)&lt;&gt;"",0,0),1)</f>
        <v>0</v>
      </c>
      <c r="BN53" s="134">
        <f ca="1">IFERROR(IF(N(VALUE(Verifica!BN53&amp;0)/10)&lt;&gt;"",0,0),1)</f>
        <v>0</v>
      </c>
      <c r="BO53" s="134">
        <f ca="1">IFERROR(IF(N(VALUE(Verifica!BO53&amp;0)/10)&lt;&gt;"",0,0),1)</f>
        <v>0</v>
      </c>
      <c r="BP53" s="134">
        <f ca="1">IFERROR(IF(N(VALUE(Verifica!BP53&amp;0)/10)&lt;&gt;"",0,0),1)</f>
        <v>0</v>
      </c>
      <c r="BQ53" s="134">
        <f ca="1">IFERROR(IF(N(VALUE(Verifica!BQ53&amp;0)/10)&lt;&gt;"",0,0),1)</f>
        <v>0</v>
      </c>
      <c r="BR53" s="134">
        <f ca="1">IFERROR(IF(N(VALUE(Verifica!BR53&amp;0)/10)&lt;&gt;"",0,0),1)</f>
        <v>0</v>
      </c>
      <c r="BS53" s="134">
        <f ca="1">IFERROR(IF(N(VALUE(Verifica!BS53&amp;0)/10)&lt;&gt;"",0,0),1)</f>
        <v>0</v>
      </c>
      <c r="BT53" s="134">
        <f ca="1">IFERROR(IF(N(VALUE(Verifica!BT53&amp;0)/10)&lt;&gt;"",0,0),1)</f>
        <v>0</v>
      </c>
      <c r="BU53" s="134">
        <f ca="1">IFERROR(IF(N(VALUE(Verifica!BU53&amp;0)/10)&lt;&gt;"",0,0),1)</f>
        <v>0</v>
      </c>
      <c r="BV53" s="134">
        <f ca="1">IFERROR(IF(N(VALUE(Verifica!BV53&amp;0)/10)&lt;&gt;"",0,0),1)</f>
        <v>0</v>
      </c>
      <c r="BW53" s="134">
        <f ca="1">IFERROR(IF(N(VALUE(Verifica!BW53&amp;0)/10)&lt;&gt;"",0,0),1)</f>
        <v>0</v>
      </c>
      <c r="BX53" s="134">
        <f ca="1">IFERROR(IF(N(VALUE(Verifica!BX53&amp;0)/10)&lt;&gt;"",0,0),1)</f>
        <v>0</v>
      </c>
      <c r="BY53" s="134">
        <f ca="1">IFERROR(IF(N(VALUE(Verifica!BY53&amp;0)/10)&lt;&gt;"",0,0),1)</f>
        <v>0</v>
      </c>
      <c r="BZ53" s="134">
        <f ca="1">IFERROR(IF(N(VALUE(Verifica!BZ53&amp;0)/10)&lt;&gt;"",0,0),1)</f>
        <v>0</v>
      </c>
      <c r="CA53" s="134">
        <f ca="1">IFERROR(IF(N(VALUE(Verifica!CA53&amp;0)/10)&lt;&gt;"",0,0),1)</f>
        <v>0</v>
      </c>
      <c r="CB53" s="134">
        <f ca="1">IFERROR(IF(N(VALUE(Verifica!CB53&amp;0)/10)&lt;&gt;"",0,0),1)</f>
        <v>0</v>
      </c>
      <c r="CC53" s="134">
        <f ca="1">IFERROR(IF(N(VALUE(Verifica!CC53&amp;0)/10)&lt;&gt;"",0,0),1)</f>
        <v>0</v>
      </c>
      <c r="CD53" s="134">
        <f ca="1">IFERROR(IF(N(VALUE(Verifica!CD53&amp;0)/10)&lt;&gt;"",0,0),1)</f>
        <v>0</v>
      </c>
      <c r="CE53" s="134">
        <f ca="1">IFERROR(IF(N(VALUE(Verifica!CE53&amp;0)/10)&lt;&gt;"",0,0),1)</f>
        <v>0</v>
      </c>
      <c r="CF53" s="134">
        <f ca="1">IFERROR(IF(N(VALUE(Verifica!CF53&amp;0)/10)&lt;&gt;"",0,0),1)</f>
        <v>0</v>
      </c>
      <c r="CG53" s="134">
        <f ca="1">IFERROR(IF(N(VALUE(Verifica!CG53&amp;0)/10)&lt;&gt;"",0,0),1)</f>
        <v>0</v>
      </c>
      <c r="CH53" s="134">
        <f ca="1">IFERROR(IF(N(VALUE(Verifica!CH53&amp;0)/10)&lt;&gt;"",0,0),1)</f>
        <v>0</v>
      </c>
      <c r="CI53" s="134">
        <f ca="1">IFERROR(IF(N(VALUE(Verifica!CI53&amp;0)/10)&lt;&gt;"",0,0),1)</f>
        <v>0</v>
      </c>
      <c r="CJ53" s="134">
        <f ca="1">IFERROR(IF(N(VALUE(Verifica!CJ53&amp;0)/10)&lt;&gt;"",0,0),1)</f>
        <v>0</v>
      </c>
      <c r="CK53" s="134">
        <f ca="1">IFERROR(IF(N(VALUE(Verifica!CK53&amp;0)/10)&lt;&gt;"",0,0),1)</f>
        <v>0</v>
      </c>
      <c r="CL53" s="134">
        <f ca="1">IFERROR(IF(N(VALUE(Verifica!CL53&amp;0)/10)&lt;&gt;"",0,0),1)</f>
        <v>0</v>
      </c>
      <c r="CM53" s="134">
        <f ca="1">IFERROR(IF(N(VALUE(Verifica!CM53&amp;0)/10)&lt;&gt;"",0,0),1)</f>
        <v>0</v>
      </c>
      <c r="CN53" s="134">
        <f ca="1">IFERROR(IF(N(VALUE(Verifica!CN53&amp;0)/10)&lt;&gt;"",0,0),1)</f>
        <v>0</v>
      </c>
      <c r="CO53" s="134">
        <f ca="1">IFERROR(IF(N(VALUE(Verifica!CO53&amp;0)/10)&lt;&gt;"",0,0),1)</f>
        <v>0</v>
      </c>
      <c r="CP53" s="134">
        <f ca="1">IFERROR(IF(N(VALUE(Verifica!CP53&amp;0)/10)&lt;&gt;"",0,0),1)</f>
        <v>0</v>
      </c>
      <c r="CQ53" s="134">
        <f ca="1">IFERROR(IF(N(VALUE(Verifica!CQ53&amp;0)/10)&lt;&gt;"",0,0),1)</f>
        <v>0</v>
      </c>
      <c r="CR53" s="134">
        <f ca="1">IFERROR(IF(N(VALUE(Verifica!CR53&amp;0)/10)&lt;&gt;"",0,0),1)</f>
        <v>0</v>
      </c>
      <c r="CS53" s="134">
        <f ca="1">IFERROR(IF(N(VALUE(Verifica!CS53&amp;0)/10)&lt;&gt;"",0,0),1)</f>
        <v>0</v>
      </c>
      <c r="CT53" s="134">
        <f ca="1">IFERROR(IF(N(VALUE(Verifica!CT53&amp;0)/10)&lt;&gt;"",0,0),1)</f>
        <v>0</v>
      </c>
      <c r="CU53" s="134">
        <f ca="1">IFERROR(IF(N(VALUE(Verifica!CU53&amp;0)/10)&lt;&gt;"",0,0),1)</f>
        <v>0</v>
      </c>
      <c r="CV53" s="134">
        <f ca="1">IFERROR(IF(N(VALUE(Verifica!CV53&amp;0)/10)&lt;&gt;"",0,0),1)</f>
        <v>0</v>
      </c>
      <c r="CW53" s="134">
        <f ca="1">IFERROR(IF(N(VALUE(Verifica!CW53&amp;0)/10)&lt;&gt;"",0,0),1)</f>
        <v>0</v>
      </c>
      <c r="CX53" s="134">
        <f ca="1">IFERROR(IF(N(VALUE(Verifica!CX53&amp;0)/10)&lt;&gt;"",0,0),1)</f>
        <v>0</v>
      </c>
      <c r="CY53" s="134">
        <f ca="1">IFERROR(IF(N(VALUE(Verifica!CY53&amp;0)/10)&lt;&gt;"",0,0),1)</f>
        <v>0</v>
      </c>
      <c r="CZ53" s="134">
        <f ca="1">IFERROR(IF(N(VALUE(Verifica!CZ53&amp;0)/10)&lt;&gt;"",0,0),1)</f>
        <v>0</v>
      </c>
      <c r="DA53" s="134">
        <f ca="1">IFERROR(IF(N(VALUE(Verifica!DA53&amp;0)/10)&lt;&gt;"",0,0),1)</f>
        <v>0</v>
      </c>
      <c r="DB53" s="134">
        <f ca="1">IFERROR(IF(N(VALUE(Verifica!DB53&amp;0)/10)&lt;&gt;"",0,0),1)</f>
        <v>0</v>
      </c>
    </row>
    <row r="54" spans="1:106">
      <c r="A54" t="str">
        <f>Verifica!A54</f>
        <v>CAMBIO</v>
      </c>
      <c r="B54" s="466" t="s">
        <v>466</v>
      </c>
      <c r="C54" s="466"/>
      <c r="D54" s="466"/>
      <c r="E54" s="466"/>
      <c r="F54" s="101">
        <f t="shared" ca="1" si="2"/>
        <v>0</v>
      </c>
      <c r="G54" s="134">
        <f ca="1">IFERROR(VLOOKUP(Verifica!G54,ELENCHI!$AP$27:$AS$34,4,FALSE),IF(Verifica!G54&lt;&gt;"",1,0))</f>
        <v>0</v>
      </c>
      <c r="H54" s="134">
        <f ca="1">IFERROR(VLOOKUP(Verifica!H54,ELENCHI!$AP$27:$AS$34,4,FALSE),IF(Verifica!H54&lt;&gt;"",1,0))</f>
        <v>0</v>
      </c>
      <c r="I54" s="134">
        <f ca="1">IFERROR(VLOOKUP(Verifica!I54,ELENCHI!$AP$27:$AS$34,4,FALSE),IF(Verifica!I54&lt;&gt;"",1,0))</f>
        <v>0</v>
      </c>
      <c r="J54" s="134">
        <f ca="1">IFERROR(VLOOKUP(Verifica!J54,ELENCHI!$AP$27:$AS$34,4,FALSE),IF(Verifica!J54&lt;&gt;"",1,0))</f>
        <v>0</v>
      </c>
      <c r="K54" s="134">
        <f ca="1">IFERROR(VLOOKUP(Verifica!K54,ELENCHI!$AP$27:$AS$34,4,FALSE),IF(Verifica!K54&lt;&gt;"",1,0))</f>
        <v>0</v>
      </c>
      <c r="L54" s="134">
        <f ca="1">IFERROR(VLOOKUP(Verifica!L54,ELENCHI!$AP$27:$AS$34,4,FALSE),IF(Verifica!L54&lt;&gt;"",1,0))</f>
        <v>0</v>
      </c>
      <c r="M54" s="134">
        <f ca="1">IFERROR(VLOOKUP(Verifica!M54,ELENCHI!$AP$27:$AS$34,4,FALSE),IF(Verifica!M54&lt;&gt;"",1,0))</f>
        <v>0</v>
      </c>
      <c r="N54" s="134">
        <f ca="1">IFERROR(VLOOKUP(Verifica!N54,ELENCHI!$AP$27:$AS$34,4,FALSE),IF(Verifica!N54&lt;&gt;"",1,0))</f>
        <v>0</v>
      </c>
      <c r="O54" s="134">
        <f ca="1">IFERROR(VLOOKUP(Verifica!O54,ELENCHI!$AP$27:$AS$34,4,FALSE),IF(Verifica!O54&lt;&gt;"",1,0))</f>
        <v>0</v>
      </c>
      <c r="P54" s="134">
        <f ca="1">IFERROR(VLOOKUP(Verifica!P54,ELENCHI!$AP$27:$AS$34,4,FALSE),IF(Verifica!P54&lt;&gt;"",1,0))</f>
        <v>0</v>
      </c>
      <c r="Q54" s="134">
        <f ca="1">IFERROR(VLOOKUP(Verifica!Q54,ELENCHI!$AP$27:$AS$34,4,FALSE),IF(Verifica!Q54&lt;&gt;"",1,0))</f>
        <v>0</v>
      </c>
      <c r="R54" s="134">
        <f ca="1">IFERROR(VLOOKUP(Verifica!R54,ELENCHI!$AP$27:$AS$34,4,FALSE),IF(Verifica!R54&lt;&gt;"",1,0))</f>
        <v>0</v>
      </c>
      <c r="S54" s="134">
        <f ca="1">IFERROR(VLOOKUP(Verifica!S54,ELENCHI!$AP$27:$AS$34,4,FALSE),IF(Verifica!S54&lt;&gt;"",1,0))</f>
        <v>0</v>
      </c>
      <c r="T54" s="134">
        <f ca="1">IFERROR(VLOOKUP(Verifica!T54,ELENCHI!$AP$27:$AS$34,4,FALSE),IF(Verifica!T54&lt;&gt;"",1,0))</f>
        <v>0</v>
      </c>
      <c r="U54" s="134">
        <f ca="1">IFERROR(VLOOKUP(Verifica!U54,ELENCHI!$AP$27:$AS$34,4,FALSE),IF(Verifica!U54&lt;&gt;"",1,0))</f>
        <v>0</v>
      </c>
      <c r="V54" s="134">
        <f ca="1">IFERROR(VLOOKUP(Verifica!V54,ELENCHI!$AP$27:$AS$34,4,FALSE),IF(Verifica!V54&lt;&gt;"",1,0))</f>
        <v>0</v>
      </c>
      <c r="W54" s="134">
        <f ca="1">IFERROR(VLOOKUP(Verifica!W54,ELENCHI!$AP$27:$AS$34,4,FALSE),IF(Verifica!W54&lt;&gt;"",1,0))</f>
        <v>0</v>
      </c>
      <c r="X54" s="134">
        <f ca="1">IFERROR(VLOOKUP(Verifica!X54,ELENCHI!$AP$27:$AS$34,4,FALSE),IF(Verifica!X54&lt;&gt;"",1,0))</f>
        <v>0</v>
      </c>
      <c r="Y54" s="134">
        <f ca="1">IFERROR(VLOOKUP(Verifica!Y54,ELENCHI!$AP$27:$AS$34,4,FALSE),IF(Verifica!Y54&lt;&gt;"",1,0))</f>
        <v>0</v>
      </c>
      <c r="Z54" s="134">
        <f ca="1">IFERROR(VLOOKUP(Verifica!Z54,ELENCHI!$AP$27:$AS$34,4,FALSE),IF(Verifica!Z54&lt;&gt;"",1,0))</f>
        <v>0</v>
      </c>
      <c r="AA54" s="134">
        <f ca="1">IFERROR(VLOOKUP(Verifica!AA54,ELENCHI!$AP$27:$AS$34,4,FALSE),IF(Verifica!AA54&lt;&gt;"",1,0))</f>
        <v>0</v>
      </c>
      <c r="AB54" s="134">
        <f ca="1">IFERROR(VLOOKUP(Verifica!AB54,ELENCHI!$AP$27:$AS$34,4,FALSE),IF(Verifica!AB54&lt;&gt;"",1,0))</f>
        <v>0</v>
      </c>
      <c r="AC54" s="134">
        <f ca="1">IFERROR(VLOOKUP(Verifica!AC54,ELENCHI!$AP$27:$AS$34,4,FALSE),IF(Verifica!AC54&lt;&gt;"",1,0))</f>
        <v>0</v>
      </c>
      <c r="AD54" s="134">
        <f ca="1">IFERROR(VLOOKUP(Verifica!AD54,ELENCHI!$AP$27:$AS$34,4,FALSE),IF(Verifica!AD54&lt;&gt;"",1,0))</f>
        <v>0</v>
      </c>
      <c r="AE54" s="134">
        <f ca="1">IFERROR(VLOOKUP(Verifica!AE54,ELENCHI!$AP$27:$AS$34,4,FALSE),IF(Verifica!AE54&lt;&gt;"",1,0))</f>
        <v>0</v>
      </c>
      <c r="AF54" s="134">
        <f ca="1">IFERROR(VLOOKUP(Verifica!AF54,ELENCHI!$AP$27:$AS$34,4,FALSE),IF(Verifica!AF54&lt;&gt;"",1,0))</f>
        <v>0</v>
      </c>
      <c r="AG54" s="134">
        <f ca="1">IFERROR(VLOOKUP(Verifica!AG54,ELENCHI!$AP$27:$AS$34,4,FALSE),IF(Verifica!AG54&lt;&gt;"",1,0))</f>
        <v>0</v>
      </c>
      <c r="AH54" s="134">
        <f ca="1">IFERROR(VLOOKUP(Verifica!AH54,ELENCHI!$AP$27:$AS$34,4,FALSE),IF(Verifica!AH54&lt;&gt;"",1,0))</f>
        <v>0</v>
      </c>
      <c r="AI54" s="134">
        <f ca="1">IFERROR(VLOOKUP(Verifica!AI54,ELENCHI!$AP$27:$AS$34,4,FALSE),IF(Verifica!AI54&lt;&gt;"",1,0))</f>
        <v>0</v>
      </c>
      <c r="AJ54" s="134">
        <f ca="1">IFERROR(VLOOKUP(Verifica!AJ54,ELENCHI!$AP$27:$AS$34,4,FALSE),IF(Verifica!AJ54&lt;&gt;"",1,0))</f>
        <v>0</v>
      </c>
      <c r="AK54" s="134">
        <f ca="1">IFERROR(VLOOKUP(Verifica!AK54,ELENCHI!$AP$27:$AS$34,4,FALSE),IF(Verifica!AK54&lt;&gt;"",1,0))</f>
        <v>0</v>
      </c>
      <c r="AL54" s="134">
        <f ca="1">IFERROR(VLOOKUP(Verifica!AL54,ELENCHI!$AP$27:$AS$34,4,FALSE),IF(Verifica!AL54&lt;&gt;"",1,0))</f>
        <v>0</v>
      </c>
      <c r="AM54" s="134">
        <f ca="1">IFERROR(VLOOKUP(Verifica!AM54,ELENCHI!$AP$27:$AS$34,4,FALSE),IF(Verifica!AM54&lt;&gt;"",1,0))</f>
        <v>0</v>
      </c>
      <c r="AN54" s="134">
        <f ca="1">IFERROR(VLOOKUP(Verifica!AN54,ELENCHI!$AP$27:$AS$34,4,FALSE),IF(Verifica!AN54&lt;&gt;"",1,0))</f>
        <v>0</v>
      </c>
      <c r="AO54" s="134">
        <f ca="1">IFERROR(VLOOKUP(Verifica!AO54,ELENCHI!$AP$27:$AS$34,4,FALSE),IF(Verifica!AO54&lt;&gt;"",1,0))</f>
        <v>0</v>
      </c>
      <c r="AP54" s="134">
        <f ca="1">IFERROR(VLOOKUP(Verifica!AP54,ELENCHI!$AP$27:$AS$34,4,FALSE),IF(Verifica!AP54&lt;&gt;"",1,0))</f>
        <v>0</v>
      </c>
      <c r="AQ54" s="134">
        <f ca="1">IFERROR(VLOOKUP(Verifica!AQ54,ELENCHI!$AP$27:$AS$34,4,FALSE),IF(Verifica!AQ54&lt;&gt;"",1,0))</f>
        <v>0</v>
      </c>
      <c r="AR54" s="134">
        <f ca="1">IFERROR(VLOOKUP(Verifica!AR54,ELENCHI!$AP$27:$AS$34,4,FALSE),IF(Verifica!AR54&lt;&gt;"",1,0))</f>
        <v>0</v>
      </c>
      <c r="AS54" s="134">
        <f ca="1">IFERROR(VLOOKUP(Verifica!AS54,ELENCHI!$AP$27:$AS$34,4,FALSE),IF(Verifica!AS54&lt;&gt;"",1,0))</f>
        <v>0</v>
      </c>
      <c r="AT54" s="134">
        <f ca="1">IFERROR(VLOOKUP(Verifica!AT54,ELENCHI!$AP$27:$AS$34,4,FALSE),IF(Verifica!AT54&lt;&gt;"",1,0))</f>
        <v>0</v>
      </c>
      <c r="AU54" s="134">
        <f ca="1">IFERROR(VLOOKUP(Verifica!AU54,ELENCHI!$AP$27:$AS$34,4,FALSE),IF(Verifica!AU54&lt;&gt;"",1,0))</f>
        <v>0</v>
      </c>
      <c r="AV54" s="134">
        <f ca="1">IFERROR(VLOOKUP(Verifica!AV54,ELENCHI!$AP$27:$AS$34,4,FALSE),IF(Verifica!AV54&lt;&gt;"",1,0))</f>
        <v>0</v>
      </c>
      <c r="AW54" s="134">
        <f ca="1">IFERROR(VLOOKUP(Verifica!AW54,ELENCHI!$AP$27:$AS$34,4,FALSE),IF(Verifica!AW54&lt;&gt;"",1,0))</f>
        <v>0</v>
      </c>
      <c r="AX54" s="134">
        <f ca="1">IFERROR(VLOOKUP(Verifica!AX54,ELENCHI!$AP$27:$AS$34,4,FALSE),IF(Verifica!AX54&lt;&gt;"",1,0))</f>
        <v>0</v>
      </c>
      <c r="AY54" s="134">
        <f ca="1">IFERROR(VLOOKUP(Verifica!AY54,ELENCHI!$AP$27:$AS$34,4,FALSE),IF(Verifica!AY54&lt;&gt;"",1,0))</f>
        <v>0</v>
      </c>
      <c r="AZ54" s="134">
        <f ca="1">IFERROR(VLOOKUP(Verifica!AZ54,ELENCHI!$AP$27:$AS$34,4,FALSE),IF(Verifica!AZ54&lt;&gt;"",1,0))</f>
        <v>0</v>
      </c>
      <c r="BA54" s="134">
        <f ca="1">IFERROR(VLOOKUP(Verifica!BA54,ELENCHI!$AP$27:$AS$34,4,FALSE),IF(Verifica!BA54&lt;&gt;"",1,0))</f>
        <v>0</v>
      </c>
      <c r="BB54" s="134">
        <f ca="1">IFERROR(VLOOKUP(Verifica!BB54,ELENCHI!$AP$27:$AS$34,4,FALSE),IF(Verifica!BB54&lt;&gt;"",1,0))</f>
        <v>0</v>
      </c>
      <c r="BC54" s="134">
        <f ca="1">IFERROR(VLOOKUP(Verifica!BC54,ELENCHI!$AP$27:$AS$34,4,FALSE),IF(Verifica!BC54&lt;&gt;"",1,0))</f>
        <v>0</v>
      </c>
      <c r="BD54" s="134">
        <f ca="1">IFERROR(VLOOKUP(Verifica!BD54,ELENCHI!$AP$27:$AS$34,4,FALSE),IF(Verifica!BD54&lt;&gt;"",1,0))</f>
        <v>0</v>
      </c>
      <c r="BE54" s="134">
        <f ca="1">IFERROR(VLOOKUP(Verifica!BE54,ELENCHI!$AP$27:$AS$34,4,FALSE),IF(Verifica!BE54&lt;&gt;"",1,0))</f>
        <v>0</v>
      </c>
      <c r="BF54" s="134">
        <f ca="1">IFERROR(VLOOKUP(Verifica!BF54,ELENCHI!$AP$27:$AS$34,4,FALSE),IF(Verifica!BF54&lt;&gt;"",1,0))</f>
        <v>0</v>
      </c>
      <c r="BG54" s="134">
        <f ca="1">IFERROR(VLOOKUP(Verifica!BG54,ELENCHI!$AP$27:$AS$34,4,FALSE),IF(Verifica!BG54&lt;&gt;"",1,0))</f>
        <v>0</v>
      </c>
      <c r="BH54" s="134">
        <f ca="1">IFERROR(VLOOKUP(Verifica!BH54,ELENCHI!$AP$27:$AS$34,4,FALSE),IF(Verifica!BH54&lt;&gt;"",1,0))</f>
        <v>0</v>
      </c>
      <c r="BI54" s="134">
        <f ca="1">IFERROR(VLOOKUP(Verifica!BI54,ELENCHI!$AP$27:$AS$34,4,FALSE),IF(Verifica!BI54&lt;&gt;"",1,0))</f>
        <v>0</v>
      </c>
      <c r="BJ54" s="134">
        <f ca="1">IFERROR(VLOOKUP(Verifica!BJ54,ELENCHI!$AP$27:$AS$34,4,FALSE),IF(Verifica!BJ54&lt;&gt;"",1,0))</f>
        <v>0</v>
      </c>
      <c r="BK54" s="134">
        <f ca="1">IFERROR(VLOOKUP(Verifica!BK54,ELENCHI!$AP$27:$AS$34,4,FALSE),IF(Verifica!BK54&lt;&gt;"",1,0))</f>
        <v>0</v>
      </c>
      <c r="BL54" s="134">
        <f ca="1">IFERROR(VLOOKUP(Verifica!BL54,ELENCHI!$AP$27:$AS$34,4,FALSE),IF(Verifica!BL54&lt;&gt;"",1,0))</f>
        <v>0</v>
      </c>
      <c r="BM54" s="134">
        <f ca="1">IFERROR(VLOOKUP(Verifica!BM54,ELENCHI!$AP$27:$AS$34,4,FALSE),IF(Verifica!BM54&lt;&gt;"",1,0))</f>
        <v>0</v>
      </c>
      <c r="BN54" s="134">
        <f ca="1">IFERROR(VLOOKUP(Verifica!BN54,ELENCHI!$AP$27:$AS$34,4,FALSE),IF(Verifica!BN54&lt;&gt;"",1,0))</f>
        <v>0</v>
      </c>
      <c r="BO54" s="134">
        <f ca="1">IFERROR(VLOOKUP(Verifica!BO54,ELENCHI!$AP$27:$AS$34,4,FALSE),IF(Verifica!BO54&lt;&gt;"",1,0))</f>
        <v>0</v>
      </c>
      <c r="BP54" s="134">
        <f ca="1">IFERROR(VLOOKUP(Verifica!BP54,ELENCHI!$AP$27:$AS$34,4,FALSE),IF(Verifica!BP54&lt;&gt;"",1,0))</f>
        <v>0</v>
      </c>
      <c r="BQ54" s="134">
        <f ca="1">IFERROR(VLOOKUP(Verifica!BQ54,ELENCHI!$AP$27:$AS$34,4,FALSE),IF(Verifica!BQ54&lt;&gt;"",1,0))</f>
        <v>0</v>
      </c>
      <c r="BR54" s="134">
        <f ca="1">IFERROR(VLOOKUP(Verifica!BR54,ELENCHI!$AP$27:$AS$34,4,FALSE),IF(Verifica!BR54&lt;&gt;"",1,0))</f>
        <v>0</v>
      </c>
      <c r="BS54" s="134">
        <f ca="1">IFERROR(VLOOKUP(Verifica!BS54,ELENCHI!$AP$27:$AS$34,4,FALSE),IF(Verifica!BS54&lt;&gt;"",1,0))</f>
        <v>0</v>
      </c>
      <c r="BT54" s="134">
        <f ca="1">IFERROR(VLOOKUP(Verifica!BT54,ELENCHI!$AP$27:$AS$34,4,FALSE),IF(Verifica!BT54&lt;&gt;"",1,0))</f>
        <v>0</v>
      </c>
      <c r="BU54" s="134">
        <f ca="1">IFERROR(VLOOKUP(Verifica!BU54,ELENCHI!$AP$27:$AS$34,4,FALSE),IF(Verifica!BU54&lt;&gt;"",1,0))</f>
        <v>0</v>
      </c>
      <c r="BV54" s="134">
        <f ca="1">IFERROR(VLOOKUP(Verifica!BV54,ELENCHI!$AP$27:$AS$34,4,FALSE),IF(Verifica!BV54&lt;&gt;"",1,0))</f>
        <v>0</v>
      </c>
      <c r="BW54" s="134">
        <f ca="1">IFERROR(VLOOKUP(Verifica!BW54,ELENCHI!$AP$27:$AS$34,4,FALSE),IF(Verifica!BW54&lt;&gt;"",1,0))</f>
        <v>0</v>
      </c>
      <c r="BX54" s="134">
        <f ca="1">IFERROR(VLOOKUP(Verifica!BX54,ELENCHI!$AP$27:$AS$34,4,FALSE),IF(Verifica!BX54&lt;&gt;"",1,0))</f>
        <v>0</v>
      </c>
      <c r="BY54" s="134">
        <f ca="1">IFERROR(VLOOKUP(Verifica!BY54,ELENCHI!$AP$27:$AS$34,4,FALSE),IF(Verifica!BY54&lt;&gt;"",1,0))</f>
        <v>0</v>
      </c>
      <c r="BZ54" s="134">
        <f ca="1">IFERROR(VLOOKUP(Verifica!BZ54,ELENCHI!$AP$27:$AS$34,4,FALSE),IF(Verifica!BZ54&lt;&gt;"",1,0))</f>
        <v>0</v>
      </c>
      <c r="CA54" s="134">
        <f ca="1">IFERROR(VLOOKUP(Verifica!CA54,ELENCHI!$AP$27:$AS$34,4,FALSE),IF(Verifica!CA54&lt;&gt;"",1,0))</f>
        <v>0</v>
      </c>
      <c r="CB54" s="134">
        <f ca="1">IFERROR(VLOOKUP(Verifica!CB54,ELENCHI!$AP$27:$AS$34,4,FALSE),IF(Verifica!CB54&lt;&gt;"",1,0))</f>
        <v>0</v>
      </c>
      <c r="CC54" s="134">
        <f ca="1">IFERROR(VLOOKUP(Verifica!CC54,ELENCHI!$AP$27:$AS$34,4,FALSE),IF(Verifica!CC54&lt;&gt;"",1,0))</f>
        <v>0</v>
      </c>
      <c r="CD54" s="134">
        <f ca="1">IFERROR(VLOOKUP(Verifica!CD54,ELENCHI!$AP$27:$AS$34,4,FALSE),IF(Verifica!CD54&lt;&gt;"",1,0))</f>
        <v>0</v>
      </c>
      <c r="CE54" s="134">
        <f ca="1">IFERROR(VLOOKUP(Verifica!CE54,ELENCHI!$AP$27:$AS$34,4,FALSE),IF(Verifica!CE54&lt;&gt;"",1,0))</f>
        <v>0</v>
      </c>
      <c r="CF54" s="134">
        <f ca="1">IFERROR(VLOOKUP(Verifica!CF54,ELENCHI!$AP$27:$AS$34,4,FALSE),IF(Verifica!CF54&lt;&gt;"",1,0))</f>
        <v>0</v>
      </c>
      <c r="CG54" s="134">
        <f ca="1">IFERROR(VLOOKUP(Verifica!CG54,ELENCHI!$AP$27:$AS$34,4,FALSE),IF(Verifica!CG54&lt;&gt;"",1,0))</f>
        <v>0</v>
      </c>
      <c r="CH54" s="134">
        <f ca="1">IFERROR(VLOOKUP(Verifica!CH54,ELENCHI!$AP$27:$AS$34,4,FALSE),IF(Verifica!CH54&lt;&gt;"",1,0))</f>
        <v>0</v>
      </c>
      <c r="CI54" s="134">
        <f ca="1">IFERROR(VLOOKUP(Verifica!CI54,ELENCHI!$AP$27:$AS$34,4,FALSE),IF(Verifica!CI54&lt;&gt;"",1,0))</f>
        <v>0</v>
      </c>
      <c r="CJ54" s="134">
        <f ca="1">IFERROR(VLOOKUP(Verifica!CJ54,ELENCHI!$AP$27:$AS$34,4,FALSE),IF(Verifica!CJ54&lt;&gt;"",1,0))</f>
        <v>0</v>
      </c>
      <c r="CK54" s="134">
        <f ca="1">IFERROR(VLOOKUP(Verifica!CK54,ELENCHI!$AP$27:$AS$34,4,FALSE),IF(Verifica!CK54&lt;&gt;"",1,0))</f>
        <v>0</v>
      </c>
      <c r="CL54" s="134">
        <f ca="1">IFERROR(VLOOKUP(Verifica!CL54,ELENCHI!$AP$27:$AS$34,4,FALSE),IF(Verifica!CL54&lt;&gt;"",1,0))</f>
        <v>0</v>
      </c>
      <c r="CM54" s="134">
        <f ca="1">IFERROR(VLOOKUP(Verifica!CM54,ELENCHI!$AP$27:$AS$34,4,FALSE),IF(Verifica!CM54&lt;&gt;"",1,0))</f>
        <v>0</v>
      </c>
      <c r="CN54" s="134">
        <f ca="1">IFERROR(VLOOKUP(Verifica!CN54,ELENCHI!$AP$27:$AS$34,4,FALSE),IF(Verifica!CN54&lt;&gt;"",1,0))</f>
        <v>0</v>
      </c>
      <c r="CO54" s="134">
        <f ca="1">IFERROR(VLOOKUP(Verifica!CO54,ELENCHI!$AP$27:$AS$34,4,FALSE),IF(Verifica!CO54&lt;&gt;"",1,0))</f>
        <v>0</v>
      </c>
      <c r="CP54" s="134">
        <f ca="1">IFERROR(VLOOKUP(Verifica!CP54,ELENCHI!$AP$27:$AS$34,4,FALSE),IF(Verifica!CP54&lt;&gt;"",1,0))</f>
        <v>0</v>
      </c>
      <c r="CQ54" s="134">
        <f ca="1">IFERROR(VLOOKUP(Verifica!CQ54,ELENCHI!$AP$27:$AS$34,4,FALSE),IF(Verifica!CQ54&lt;&gt;"",1,0))</f>
        <v>0</v>
      </c>
      <c r="CR54" s="134">
        <f ca="1">IFERROR(VLOOKUP(Verifica!CR54,ELENCHI!$AP$27:$AS$34,4,FALSE),IF(Verifica!CR54&lt;&gt;"",1,0))</f>
        <v>0</v>
      </c>
      <c r="CS54" s="134">
        <f ca="1">IFERROR(VLOOKUP(Verifica!CS54,ELENCHI!$AP$27:$AS$34,4,FALSE),IF(Verifica!CS54&lt;&gt;"",1,0))</f>
        <v>0</v>
      </c>
      <c r="CT54" s="134">
        <f ca="1">IFERROR(VLOOKUP(Verifica!CT54,ELENCHI!$AP$27:$AS$34,4,FALSE),IF(Verifica!CT54&lt;&gt;"",1,0))</f>
        <v>0</v>
      </c>
      <c r="CU54" s="134">
        <f ca="1">IFERROR(VLOOKUP(Verifica!CU54,ELENCHI!$AP$27:$AS$34,4,FALSE),IF(Verifica!CU54&lt;&gt;"",1,0))</f>
        <v>0</v>
      </c>
      <c r="CV54" s="134">
        <f ca="1">IFERROR(VLOOKUP(Verifica!CV54,ELENCHI!$AP$27:$AS$34,4,FALSE),IF(Verifica!CV54&lt;&gt;"",1,0))</f>
        <v>0</v>
      </c>
      <c r="CW54" s="134">
        <f ca="1">IFERROR(VLOOKUP(Verifica!CW54,ELENCHI!$AP$27:$AS$34,4,FALSE),IF(Verifica!CW54&lt;&gt;"",1,0))</f>
        <v>0</v>
      </c>
      <c r="CX54" s="134">
        <f ca="1">IFERROR(VLOOKUP(Verifica!CX54,ELENCHI!$AP$27:$AS$34,4,FALSE),IF(Verifica!CX54&lt;&gt;"",1,0))</f>
        <v>0</v>
      </c>
      <c r="CY54" s="134">
        <f ca="1">IFERROR(VLOOKUP(Verifica!CY54,ELENCHI!$AP$27:$AS$34,4,FALSE),IF(Verifica!CY54&lt;&gt;"",1,0))</f>
        <v>0</v>
      </c>
      <c r="CZ54" s="134">
        <f ca="1">IFERROR(VLOOKUP(Verifica!CZ54,ELENCHI!$AP$27:$AS$34,4,FALSE),IF(Verifica!CZ54&lt;&gt;"",1,0))</f>
        <v>0</v>
      </c>
      <c r="DA54" s="134">
        <f ca="1">IFERROR(VLOOKUP(Verifica!DA54,ELENCHI!$AP$27:$AS$34,4,FALSE),IF(Verifica!DA54&lt;&gt;"",1,0))</f>
        <v>0</v>
      </c>
      <c r="DB54" s="134">
        <f ca="1">IFERROR(VLOOKUP(Verifica!DB54,ELENCHI!$AP$27:$AS$34,4,FALSE),IF(Verifica!DB54&lt;&gt;"",1,0))</f>
        <v>0</v>
      </c>
    </row>
    <row r="55" spans="1:106">
      <c r="A55" t="str">
        <f>Verifica!A55</f>
        <v>TRASMISSIONE</v>
      </c>
      <c r="B55" s="466"/>
      <c r="C55" s="466"/>
      <c r="D55" s="466"/>
      <c r="E55" s="466"/>
      <c r="F55" s="101">
        <f t="shared" si="2"/>
        <v>0</v>
      </c>
    </row>
    <row r="56" spans="1:106">
      <c r="A56" t="str">
        <f>Verifica!A56</f>
        <v>SERVOSTERZO</v>
      </c>
      <c r="B56" s="466"/>
      <c r="C56" s="466"/>
      <c r="D56" s="466"/>
      <c r="E56" s="466"/>
      <c r="F56" s="101">
        <f t="shared" si="2"/>
        <v>0</v>
      </c>
    </row>
    <row r="57" spans="1:106">
      <c r="A57" t="str">
        <f>Verifica!A57</f>
        <v>PNEUMATICI</v>
      </c>
      <c r="B57" s="466"/>
      <c r="C57" s="466"/>
      <c r="D57" s="466"/>
      <c r="E57" s="466"/>
      <c r="F57" s="101">
        <f t="shared" si="2"/>
        <v>0</v>
      </c>
    </row>
    <row r="58" spans="1:106">
      <c r="A58" t="str">
        <f>Verifica!A58</f>
        <v>FRENO SERVIZIO</v>
      </c>
      <c r="B58" s="466" t="s">
        <v>466</v>
      </c>
      <c r="C58" s="466"/>
      <c r="D58" s="466"/>
      <c r="E58" s="466"/>
      <c r="F58" s="101">
        <f t="shared" ca="1" si="2"/>
        <v>0</v>
      </c>
      <c r="G58" s="134">
        <f ca="1">IFERROR(VLOOKUP(Verifica!G58,ELENCHI!$N$27:$Q$52,4,FALSE),IF(Verifica!G58&lt;&gt;"",1,0))</f>
        <v>0</v>
      </c>
      <c r="H58" s="134">
        <f ca="1">IFERROR(VLOOKUP(Verifica!H58,ELENCHI!$N$27:$Q$52,4,FALSE),IF(Verifica!H58&lt;&gt;"",1,0))</f>
        <v>0</v>
      </c>
      <c r="I58" s="134">
        <f ca="1">IFERROR(VLOOKUP(Verifica!I58,ELENCHI!$N$27:$Q$52,4,FALSE),IF(Verifica!I58&lt;&gt;"",1,0))</f>
        <v>0</v>
      </c>
      <c r="J58" s="134">
        <f ca="1">IFERROR(VLOOKUP(Verifica!J58,ELENCHI!$N$27:$Q$52,4,FALSE),IF(Verifica!J58&lt;&gt;"",1,0))</f>
        <v>0</v>
      </c>
      <c r="K58" s="134">
        <f ca="1">IFERROR(VLOOKUP(Verifica!K58,ELENCHI!$N$27:$Q$52,4,FALSE),IF(Verifica!K58&lt;&gt;"",1,0))</f>
        <v>0</v>
      </c>
      <c r="L58" s="134">
        <f ca="1">IFERROR(VLOOKUP(Verifica!L58,ELENCHI!$N$27:$Q$52,4,FALSE),IF(Verifica!L58&lt;&gt;"",1,0))</f>
        <v>0</v>
      </c>
      <c r="M58" s="134">
        <f ca="1">IFERROR(VLOOKUP(Verifica!M58,ELENCHI!$N$27:$Q$52,4,FALSE),IF(Verifica!M58&lt;&gt;"",1,0))</f>
        <v>0</v>
      </c>
      <c r="N58" s="134">
        <f ca="1">IFERROR(VLOOKUP(Verifica!N58,ELENCHI!$N$27:$Q$52,4,FALSE),IF(Verifica!N58&lt;&gt;"",1,0))</f>
        <v>0</v>
      </c>
      <c r="O58" s="134">
        <f ca="1">IFERROR(VLOOKUP(Verifica!O58,ELENCHI!$N$27:$Q$52,4,FALSE),IF(Verifica!O58&lt;&gt;"",1,0))</f>
        <v>0</v>
      </c>
      <c r="P58" s="134">
        <f ca="1">IFERROR(VLOOKUP(Verifica!P58,ELENCHI!$N$27:$Q$52,4,FALSE),IF(Verifica!P58&lt;&gt;"",1,0))</f>
        <v>0</v>
      </c>
      <c r="Q58" s="134">
        <f ca="1">IFERROR(VLOOKUP(Verifica!Q58,ELENCHI!$N$27:$Q$52,4,FALSE),IF(Verifica!Q58&lt;&gt;"",1,0))</f>
        <v>0</v>
      </c>
      <c r="R58" s="134">
        <f ca="1">IFERROR(VLOOKUP(Verifica!R58,ELENCHI!$N$27:$Q$52,4,FALSE),IF(Verifica!R58&lt;&gt;"",1,0))</f>
        <v>0</v>
      </c>
      <c r="S58" s="134">
        <f ca="1">IFERROR(VLOOKUP(Verifica!S58,ELENCHI!$N$27:$Q$52,4,FALSE),IF(Verifica!S58&lt;&gt;"",1,0))</f>
        <v>0</v>
      </c>
      <c r="T58" s="134">
        <f ca="1">IFERROR(VLOOKUP(Verifica!T58,ELENCHI!$N$27:$Q$52,4,FALSE),IF(Verifica!T58&lt;&gt;"",1,0))</f>
        <v>0</v>
      </c>
      <c r="U58" s="134">
        <f ca="1">IFERROR(VLOOKUP(Verifica!U58,ELENCHI!$N$27:$Q$52,4,FALSE),IF(Verifica!U58&lt;&gt;"",1,0))</f>
        <v>0</v>
      </c>
      <c r="V58" s="134">
        <f ca="1">IFERROR(VLOOKUP(Verifica!V58,ELENCHI!$N$27:$Q$52,4,FALSE),IF(Verifica!V58&lt;&gt;"",1,0))</f>
        <v>0</v>
      </c>
      <c r="W58" s="134">
        <f ca="1">IFERROR(VLOOKUP(Verifica!W58,ELENCHI!$N$27:$Q$52,4,FALSE),IF(Verifica!W58&lt;&gt;"",1,0))</f>
        <v>0</v>
      </c>
      <c r="X58" s="134">
        <f ca="1">IFERROR(VLOOKUP(Verifica!X58,ELENCHI!$N$27:$Q$52,4,FALSE),IF(Verifica!X58&lt;&gt;"",1,0))</f>
        <v>0</v>
      </c>
      <c r="Y58" s="134">
        <f ca="1">IFERROR(VLOOKUP(Verifica!Y58,ELENCHI!$N$27:$Q$52,4,FALSE),IF(Verifica!Y58&lt;&gt;"",1,0))</f>
        <v>0</v>
      </c>
      <c r="Z58" s="134">
        <f ca="1">IFERROR(VLOOKUP(Verifica!Z58,ELENCHI!$N$27:$Q$52,4,FALSE),IF(Verifica!Z58&lt;&gt;"",1,0))</f>
        <v>0</v>
      </c>
      <c r="AA58" s="134">
        <f ca="1">IFERROR(VLOOKUP(Verifica!AA58,ELENCHI!$N$27:$Q$52,4,FALSE),IF(Verifica!AA58&lt;&gt;"",1,0))</f>
        <v>0</v>
      </c>
      <c r="AB58" s="134">
        <f ca="1">IFERROR(VLOOKUP(Verifica!AB58,ELENCHI!$N$27:$Q$52,4,FALSE),IF(Verifica!AB58&lt;&gt;"",1,0))</f>
        <v>0</v>
      </c>
      <c r="AC58" s="134">
        <f ca="1">IFERROR(VLOOKUP(Verifica!AC58,ELENCHI!$N$27:$Q$52,4,FALSE),IF(Verifica!AC58&lt;&gt;"",1,0))</f>
        <v>0</v>
      </c>
      <c r="AD58" s="134">
        <f ca="1">IFERROR(VLOOKUP(Verifica!AD58,ELENCHI!$N$27:$Q$52,4,FALSE),IF(Verifica!AD58&lt;&gt;"",1,0))</f>
        <v>0</v>
      </c>
      <c r="AE58" s="134">
        <f ca="1">IFERROR(VLOOKUP(Verifica!AE58,ELENCHI!$N$27:$Q$52,4,FALSE),IF(Verifica!AE58&lt;&gt;"",1,0))</f>
        <v>0</v>
      </c>
      <c r="AF58" s="134">
        <f ca="1">IFERROR(VLOOKUP(Verifica!AF58,ELENCHI!$N$27:$Q$52,4,FALSE),IF(Verifica!AF58&lt;&gt;"",1,0))</f>
        <v>0</v>
      </c>
      <c r="AG58" s="134">
        <f ca="1">IFERROR(VLOOKUP(Verifica!AG58,ELENCHI!$N$27:$Q$52,4,FALSE),IF(Verifica!AG58&lt;&gt;"",1,0))</f>
        <v>0</v>
      </c>
      <c r="AH58" s="134">
        <f ca="1">IFERROR(VLOOKUP(Verifica!AH58,ELENCHI!$N$27:$Q$52,4,FALSE),IF(Verifica!AH58&lt;&gt;"",1,0))</f>
        <v>0</v>
      </c>
      <c r="AI58" s="134">
        <f ca="1">IFERROR(VLOOKUP(Verifica!AI58,ELENCHI!$N$27:$Q$52,4,FALSE),IF(Verifica!AI58&lt;&gt;"",1,0))</f>
        <v>0</v>
      </c>
      <c r="AJ58" s="134">
        <f ca="1">IFERROR(VLOOKUP(Verifica!AJ58,ELENCHI!$N$27:$Q$52,4,FALSE),IF(Verifica!AJ58&lt;&gt;"",1,0))</f>
        <v>0</v>
      </c>
      <c r="AK58" s="134">
        <f ca="1">IFERROR(VLOOKUP(Verifica!AK58,ELENCHI!$N$27:$Q$52,4,FALSE),IF(Verifica!AK58&lt;&gt;"",1,0))</f>
        <v>0</v>
      </c>
      <c r="AL58" s="134">
        <f ca="1">IFERROR(VLOOKUP(Verifica!AL58,ELENCHI!$N$27:$Q$52,4,FALSE),IF(Verifica!AL58&lt;&gt;"",1,0))</f>
        <v>0</v>
      </c>
      <c r="AM58" s="134">
        <f ca="1">IFERROR(VLOOKUP(Verifica!AM58,ELENCHI!$N$27:$Q$52,4,FALSE),IF(Verifica!AM58&lt;&gt;"",1,0))</f>
        <v>0</v>
      </c>
      <c r="AN58" s="134">
        <f ca="1">IFERROR(VLOOKUP(Verifica!AN58,ELENCHI!$N$27:$Q$52,4,FALSE),IF(Verifica!AN58&lt;&gt;"",1,0))</f>
        <v>0</v>
      </c>
      <c r="AO58" s="134">
        <f ca="1">IFERROR(VLOOKUP(Verifica!AO58,ELENCHI!$N$27:$Q$52,4,FALSE),IF(Verifica!AO58&lt;&gt;"",1,0))</f>
        <v>0</v>
      </c>
      <c r="AP58" s="134">
        <f ca="1">IFERROR(VLOOKUP(Verifica!AP58,ELENCHI!$N$27:$Q$52,4,FALSE),IF(Verifica!AP58&lt;&gt;"",1,0))</f>
        <v>0</v>
      </c>
      <c r="AQ58" s="134">
        <f ca="1">IFERROR(VLOOKUP(Verifica!AQ58,ELENCHI!$N$27:$Q$52,4,FALSE),IF(Verifica!AQ58&lt;&gt;"",1,0))</f>
        <v>0</v>
      </c>
      <c r="AR58" s="134">
        <f ca="1">IFERROR(VLOOKUP(Verifica!AR58,ELENCHI!$N$27:$Q$52,4,FALSE),IF(Verifica!AR58&lt;&gt;"",1,0))</f>
        <v>0</v>
      </c>
      <c r="AS58" s="134">
        <f ca="1">IFERROR(VLOOKUP(Verifica!AS58,ELENCHI!$N$27:$Q$52,4,FALSE),IF(Verifica!AS58&lt;&gt;"",1,0))</f>
        <v>0</v>
      </c>
      <c r="AT58" s="134">
        <f ca="1">IFERROR(VLOOKUP(Verifica!AT58,ELENCHI!$N$27:$Q$52,4,FALSE),IF(Verifica!AT58&lt;&gt;"",1,0))</f>
        <v>0</v>
      </c>
      <c r="AU58" s="134">
        <f ca="1">IFERROR(VLOOKUP(Verifica!AU58,ELENCHI!$N$27:$Q$52,4,FALSE),IF(Verifica!AU58&lt;&gt;"",1,0))</f>
        <v>0</v>
      </c>
      <c r="AV58" s="134">
        <f ca="1">IFERROR(VLOOKUP(Verifica!AV58,ELENCHI!$N$27:$Q$52,4,FALSE),IF(Verifica!AV58&lt;&gt;"",1,0))</f>
        <v>0</v>
      </c>
      <c r="AW58" s="134">
        <f ca="1">IFERROR(VLOOKUP(Verifica!AW58,ELENCHI!$N$27:$Q$52,4,FALSE),IF(Verifica!AW58&lt;&gt;"",1,0))</f>
        <v>0</v>
      </c>
      <c r="AX58" s="134">
        <f ca="1">IFERROR(VLOOKUP(Verifica!AX58,ELENCHI!$N$27:$Q$52,4,FALSE),IF(Verifica!AX58&lt;&gt;"",1,0))</f>
        <v>0</v>
      </c>
      <c r="AY58" s="134">
        <f ca="1">IFERROR(VLOOKUP(Verifica!AY58,ELENCHI!$N$27:$Q$52,4,FALSE),IF(Verifica!AY58&lt;&gt;"",1,0))</f>
        <v>0</v>
      </c>
      <c r="AZ58" s="134">
        <f ca="1">IFERROR(VLOOKUP(Verifica!AZ58,ELENCHI!$N$27:$Q$52,4,FALSE),IF(Verifica!AZ58&lt;&gt;"",1,0))</f>
        <v>0</v>
      </c>
      <c r="BA58" s="134">
        <f ca="1">IFERROR(VLOOKUP(Verifica!BA58,ELENCHI!$N$27:$Q$52,4,FALSE),IF(Verifica!BA58&lt;&gt;"",1,0))</f>
        <v>0</v>
      </c>
      <c r="BB58" s="134">
        <f ca="1">IFERROR(VLOOKUP(Verifica!BB58,ELENCHI!$N$27:$Q$52,4,FALSE),IF(Verifica!BB58&lt;&gt;"",1,0))</f>
        <v>0</v>
      </c>
      <c r="BC58" s="134">
        <f ca="1">IFERROR(VLOOKUP(Verifica!BC58,ELENCHI!$N$27:$Q$52,4,FALSE),IF(Verifica!BC58&lt;&gt;"",1,0))</f>
        <v>0</v>
      </c>
      <c r="BD58" s="134">
        <f ca="1">IFERROR(VLOOKUP(Verifica!BD58,ELENCHI!$N$27:$Q$52,4,FALSE),IF(Verifica!BD58&lt;&gt;"",1,0))</f>
        <v>0</v>
      </c>
      <c r="BE58" s="134">
        <f ca="1">IFERROR(VLOOKUP(Verifica!BE58,ELENCHI!$N$27:$Q$52,4,FALSE),IF(Verifica!BE58&lt;&gt;"",1,0))</f>
        <v>0</v>
      </c>
      <c r="BF58" s="134">
        <f ca="1">IFERROR(VLOOKUP(Verifica!BF58,ELENCHI!$N$27:$Q$52,4,FALSE),IF(Verifica!BF58&lt;&gt;"",1,0))</f>
        <v>0</v>
      </c>
      <c r="BG58" s="134">
        <f ca="1">IFERROR(VLOOKUP(Verifica!BG58,ELENCHI!$N$27:$Q$52,4,FALSE),IF(Verifica!BG58&lt;&gt;"",1,0))</f>
        <v>0</v>
      </c>
      <c r="BH58" s="134">
        <f ca="1">IFERROR(VLOOKUP(Verifica!BH58,ELENCHI!$N$27:$Q$52,4,FALSE),IF(Verifica!BH58&lt;&gt;"",1,0))</f>
        <v>0</v>
      </c>
      <c r="BI58" s="134">
        <f ca="1">IFERROR(VLOOKUP(Verifica!BI58,ELENCHI!$N$27:$Q$52,4,FALSE),IF(Verifica!BI58&lt;&gt;"",1,0))</f>
        <v>0</v>
      </c>
      <c r="BJ58" s="134">
        <f ca="1">IFERROR(VLOOKUP(Verifica!BJ58,ELENCHI!$N$27:$Q$52,4,FALSE),IF(Verifica!BJ58&lt;&gt;"",1,0))</f>
        <v>0</v>
      </c>
      <c r="BK58" s="134">
        <f ca="1">IFERROR(VLOOKUP(Verifica!BK58,ELENCHI!$N$27:$Q$52,4,FALSE),IF(Verifica!BK58&lt;&gt;"",1,0))</f>
        <v>0</v>
      </c>
      <c r="BL58" s="134">
        <f ca="1">IFERROR(VLOOKUP(Verifica!BL58,ELENCHI!$N$27:$Q$52,4,FALSE),IF(Verifica!BL58&lt;&gt;"",1,0))</f>
        <v>0</v>
      </c>
      <c r="BM58" s="134">
        <f ca="1">IFERROR(VLOOKUP(Verifica!BM58,ELENCHI!$N$27:$Q$52,4,FALSE),IF(Verifica!BM58&lt;&gt;"",1,0))</f>
        <v>0</v>
      </c>
      <c r="BN58" s="134">
        <f ca="1">IFERROR(VLOOKUP(Verifica!BN58,ELENCHI!$N$27:$Q$52,4,FALSE),IF(Verifica!BN58&lt;&gt;"",1,0))</f>
        <v>0</v>
      </c>
      <c r="BO58" s="134">
        <f ca="1">IFERROR(VLOOKUP(Verifica!BO58,ELENCHI!$N$27:$Q$52,4,FALSE),IF(Verifica!BO58&lt;&gt;"",1,0))</f>
        <v>0</v>
      </c>
      <c r="BP58" s="134">
        <f ca="1">IFERROR(VLOOKUP(Verifica!BP58,ELENCHI!$N$27:$Q$52,4,FALSE),IF(Verifica!BP58&lt;&gt;"",1,0))</f>
        <v>0</v>
      </c>
      <c r="BQ58" s="134">
        <f ca="1">IFERROR(VLOOKUP(Verifica!BQ58,ELENCHI!$N$27:$Q$52,4,FALSE),IF(Verifica!BQ58&lt;&gt;"",1,0))</f>
        <v>0</v>
      </c>
      <c r="BR58" s="134">
        <f ca="1">IFERROR(VLOOKUP(Verifica!BR58,ELENCHI!$N$27:$Q$52,4,FALSE),IF(Verifica!BR58&lt;&gt;"",1,0))</f>
        <v>0</v>
      </c>
      <c r="BS58" s="134">
        <f ca="1">IFERROR(VLOOKUP(Verifica!BS58,ELENCHI!$N$27:$Q$52,4,FALSE),IF(Verifica!BS58&lt;&gt;"",1,0))</f>
        <v>0</v>
      </c>
      <c r="BT58" s="134">
        <f ca="1">IFERROR(VLOOKUP(Verifica!BT58,ELENCHI!$N$27:$Q$52,4,FALSE),IF(Verifica!BT58&lt;&gt;"",1,0))</f>
        <v>0</v>
      </c>
      <c r="BU58" s="134">
        <f ca="1">IFERROR(VLOOKUP(Verifica!BU58,ELENCHI!$N$27:$Q$52,4,FALSE),IF(Verifica!BU58&lt;&gt;"",1,0))</f>
        <v>0</v>
      </c>
      <c r="BV58" s="134">
        <f ca="1">IFERROR(VLOOKUP(Verifica!BV58,ELENCHI!$N$27:$Q$52,4,FALSE),IF(Verifica!BV58&lt;&gt;"",1,0))</f>
        <v>0</v>
      </c>
      <c r="BW58" s="134">
        <f ca="1">IFERROR(VLOOKUP(Verifica!BW58,ELENCHI!$N$27:$Q$52,4,FALSE),IF(Verifica!BW58&lt;&gt;"",1,0))</f>
        <v>0</v>
      </c>
      <c r="BX58" s="134">
        <f ca="1">IFERROR(VLOOKUP(Verifica!BX58,ELENCHI!$N$27:$Q$52,4,FALSE),IF(Verifica!BX58&lt;&gt;"",1,0))</f>
        <v>0</v>
      </c>
      <c r="BY58" s="134">
        <f ca="1">IFERROR(VLOOKUP(Verifica!BY58,ELENCHI!$N$27:$Q$52,4,FALSE),IF(Verifica!BY58&lt;&gt;"",1,0))</f>
        <v>0</v>
      </c>
      <c r="BZ58" s="134">
        <f ca="1">IFERROR(VLOOKUP(Verifica!BZ58,ELENCHI!$N$27:$Q$52,4,FALSE),IF(Verifica!BZ58&lt;&gt;"",1,0))</f>
        <v>0</v>
      </c>
      <c r="CA58" s="134">
        <f ca="1">IFERROR(VLOOKUP(Verifica!CA58,ELENCHI!$N$27:$Q$52,4,FALSE),IF(Verifica!CA58&lt;&gt;"",1,0))</f>
        <v>0</v>
      </c>
      <c r="CB58" s="134">
        <f ca="1">IFERROR(VLOOKUP(Verifica!CB58,ELENCHI!$N$27:$Q$52,4,FALSE),IF(Verifica!CB58&lt;&gt;"",1,0))</f>
        <v>0</v>
      </c>
      <c r="CC58" s="134">
        <f ca="1">IFERROR(VLOOKUP(Verifica!CC58,ELENCHI!$N$27:$Q$52,4,FALSE),IF(Verifica!CC58&lt;&gt;"",1,0))</f>
        <v>0</v>
      </c>
      <c r="CD58" s="134">
        <f ca="1">IFERROR(VLOOKUP(Verifica!CD58,ELENCHI!$N$27:$Q$52,4,FALSE),IF(Verifica!CD58&lt;&gt;"",1,0))</f>
        <v>0</v>
      </c>
      <c r="CE58" s="134">
        <f ca="1">IFERROR(VLOOKUP(Verifica!CE58,ELENCHI!$N$27:$Q$52,4,FALSE),IF(Verifica!CE58&lt;&gt;"",1,0))</f>
        <v>0</v>
      </c>
      <c r="CF58" s="134">
        <f ca="1">IFERROR(VLOOKUP(Verifica!CF58,ELENCHI!$N$27:$Q$52,4,FALSE),IF(Verifica!CF58&lt;&gt;"",1,0))</f>
        <v>0</v>
      </c>
      <c r="CG58" s="134">
        <f ca="1">IFERROR(VLOOKUP(Verifica!CG58,ELENCHI!$N$27:$Q$52,4,FALSE),IF(Verifica!CG58&lt;&gt;"",1,0))</f>
        <v>0</v>
      </c>
      <c r="CH58" s="134">
        <f ca="1">IFERROR(VLOOKUP(Verifica!CH58,ELENCHI!$N$27:$Q$52,4,FALSE),IF(Verifica!CH58&lt;&gt;"",1,0))</f>
        <v>0</v>
      </c>
      <c r="CI58" s="134">
        <f ca="1">IFERROR(VLOOKUP(Verifica!CI58,ELENCHI!$N$27:$Q$52,4,FALSE),IF(Verifica!CI58&lt;&gt;"",1,0))</f>
        <v>0</v>
      </c>
      <c r="CJ58" s="134">
        <f ca="1">IFERROR(VLOOKUP(Verifica!CJ58,ELENCHI!$N$27:$Q$52,4,FALSE),IF(Verifica!CJ58&lt;&gt;"",1,0))</f>
        <v>0</v>
      </c>
      <c r="CK58" s="134">
        <f ca="1">IFERROR(VLOOKUP(Verifica!CK58,ELENCHI!$N$27:$Q$52,4,FALSE),IF(Verifica!CK58&lt;&gt;"",1,0))</f>
        <v>0</v>
      </c>
      <c r="CL58" s="134">
        <f ca="1">IFERROR(VLOOKUP(Verifica!CL58,ELENCHI!$N$27:$Q$52,4,FALSE),IF(Verifica!CL58&lt;&gt;"",1,0))</f>
        <v>0</v>
      </c>
      <c r="CM58" s="134">
        <f ca="1">IFERROR(VLOOKUP(Verifica!CM58,ELENCHI!$N$27:$Q$52,4,FALSE),IF(Verifica!CM58&lt;&gt;"",1,0))</f>
        <v>0</v>
      </c>
      <c r="CN58" s="134">
        <f ca="1">IFERROR(VLOOKUP(Verifica!CN58,ELENCHI!$N$27:$Q$52,4,FALSE),IF(Verifica!CN58&lt;&gt;"",1,0))</f>
        <v>0</v>
      </c>
      <c r="CO58" s="134">
        <f ca="1">IFERROR(VLOOKUP(Verifica!CO58,ELENCHI!$N$27:$Q$52,4,FALSE),IF(Verifica!CO58&lt;&gt;"",1,0))</f>
        <v>0</v>
      </c>
      <c r="CP58" s="134">
        <f ca="1">IFERROR(VLOOKUP(Verifica!CP58,ELENCHI!$N$27:$Q$52,4,FALSE),IF(Verifica!CP58&lt;&gt;"",1,0))</f>
        <v>0</v>
      </c>
      <c r="CQ58" s="134">
        <f ca="1">IFERROR(VLOOKUP(Verifica!CQ58,ELENCHI!$N$27:$Q$52,4,FALSE),IF(Verifica!CQ58&lt;&gt;"",1,0))</f>
        <v>0</v>
      </c>
      <c r="CR58" s="134">
        <f ca="1">IFERROR(VLOOKUP(Verifica!CR58,ELENCHI!$N$27:$Q$52,4,FALSE),IF(Verifica!CR58&lt;&gt;"",1,0))</f>
        <v>0</v>
      </c>
      <c r="CS58" s="134">
        <f ca="1">IFERROR(VLOOKUP(Verifica!CS58,ELENCHI!$N$27:$Q$52,4,FALSE),IF(Verifica!CS58&lt;&gt;"",1,0))</f>
        <v>0</v>
      </c>
      <c r="CT58" s="134">
        <f ca="1">IFERROR(VLOOKUP(Verifica!CT58,ELENCHI!$N$27:$Q$52,4,FALSE),IF(Verifica!CT58&lt;&gt;"",1,0))</f>
        <v>0</v>
      </c>
      <c r="CU58" s="134">
        <f ca="1">IFERROR(VLOOKUP(Verifica!CU58,ELENCHI!$N$27:$Q$52,4,FALSE),IF(Verifica!CU58&lt;&gt;"",1,0))</f>
        <v>0</v>
      </c>
      <c r="CV58" s="134">
        <f ca="1">IFERROR(VLOOKUP(Verifica!CV58,ELENCHI!$N$27:$Q$52,4,FALSE),IF(Verifica!CV58&lt;&gt;"",1,0))</f>
        <v>0</v>
      </c>
      <c r="CW58" s="134">
        <f ca="1">IFERROR(VLOOKUP(Verifica!CW58,ELENCHI!$N$27:$Q$52,4,FALSE),IF(Verifica!CW58&lt;&gt;"",1,0))</f>
        <v>0</v>
      </c>
      <c r="CX58" s="134">
        <f ca="1">IFERROR(VLOOKUP(Verifica!CX58,ELENCHI!$N$27:$Q$52,4,FALSE),IF(Verifica!CX58&lt;&gt;"",1,0))</f>
        <v>0</v>
      </c>
      <c r="CY58" s="134">
        <f ca="1">IFERROR(VLOOKUP(Verifica!CY58,ELENCHI!$N$27:$Q$52,4,FALSE),IF(Verifica!CY58&lt;&gt;"",1,0))</f>
        <v>0</v>
      </c>
      <c r="CZ58" s="134">
        <f ca="1">IFERROR(VLOOKUP(Verifica!CZ58,ELENCHI!$N$27:$Q$52,4,FALSE),IF(Verifica!CZ58&lt;&gt;"",1,0))</f>
        <v>0</v>
      </c>
      <c r="DA58" s="134">
        <f ca="1">IFERROR(VLOOKUP(Verifica!DA58,ELENCHI!$N$27:$Q$52,4,FALSE),IF(Verifica!DA58&lt;&gt;"",1,0))</f>
        <v>0</v>
      </c>
      <c r="DB58" s="134">
        <f ca="1">IFERROR(VLOOKUP(Verifica!DB58,ELENCHI!$N$27:$Q$52,4,FALSE),IF(Verifica!DB58&lt;&gt;"",1,0))</f>
        <v>0</v>
      </c>
    </row>
    <row r="59" spans="1:106">
      <c r="A59" t="str">
        <f>Verifica!A59</f>
        <v>DECIBEL</v>
      </c>
      <c r="B59" s="466" t="s">
        <v>467</v>
      </c>
      <c r="C59" s="466"/>
      <c r="D59" s="466"/>
      <c r="E59" s="466"/>
      <c r="F59" s="101">
        <f t="shared" ca="1" si="2"/>
        <v>0</v>
      </c>
      <c r="G59" s="134">
        <f ca="1">IFERROR(IF(N(VALUE(Verifica!G59&amp;0)/10)&lt;&gt;"",0,0),1)</f>
        <v>0</v>
      </c>
      <c r="H59" s="134">
        <f ca="1">IFERROR(IF(N(VALUE(Verifica!H59&amp;0)/10)&lt;&gt;"",0,0),1)</f>
        <v>0</v>
      </c>
      <c r="I59" s="134">
        <f ca="1">IFERROR(IF(N(VALUE(Verifica!I59&amp;0)/10)&lt;&gt;"",0,0),1)</f>
        <v>0</v>
      </c>
      <c r="J59" s="134">
        <f ca="1">IFERROR(IF(N(VALUE(Verifica!J59&amp;0)/10)&lt;&gt;"",0,0),1)</f>
        <v>0</v>
      </c>
      <c r="K59" s="134">
        <f ca="1">IFERROR(IF(N(VALUE(Verifica!K59&amp;0)/10)&lt;&gt;"",0,0),1)</f>
        <v>0</v>
      </c>
      <c r="L59" s="134">
        <f ca="1">IFERROR(IF(N(VALUE(Verifica!L59&amp;0)/10)&lt;&gt;"",0,0),1)</f>
        <v>0</v>
      </c>
      <c r="M59" s="134">
        <f ca="1">IFERROR(IF(N(VALUE(Verifica!M59&amp;0)/10)&lt;&gt;"",0,0),1)</f>
        <v>0</v>
      </c>
      <c r="N59" s="134">
        <f ca="1">IFERROR(IF(N(VALUE(Verifica!N59&amp;0)/10)&lt;&gt;"",0,0),1)</f>
        <v>0</v>
      </c>
      <c r="O59" s="134">
        <f ca="1">IFERROR(IF(N(VALUE(Verifica!O59&amp;0)/10)&lt;&gt;"",0,0),1)</f>
        <v>0</v>
      </c>
      <c r="P59" s="134">
        <f ca="1">IFERROR(IF(N(VALUE(Verifica!P59&amp;0)/10)&lt;&gt;"",0,0),1)</f>
        <v>0</v>
      </c>
      <c r="Q59" s="134">
        <f ca="1">IFERROR(IF(N(VALUE(Verifica!Q59&amp;0)/10)&lt;&gt;"",0,0),1)</f>
        <v>0</v>
      </c>
      <c r="R59" s="134">
        <f ca="1">IFERROR(IF(N(VALUE(Verifica!R59&amp;0)/10)&lt;&gt;"",0,0),1)</f>
        <v>0</v>
      </c>
      <c r="S59" s="134">
        <f ca="1">IFERROR(IF(N(VALUE(Verifica!S59&amp;0)/10)&lt;&gt;"",0,0),1)</f>
        <v>0</v>
      </c>
      <c r="T59" s="134">
        <f ca="1">IFERROR(IF(N(VALUE(Verifica!T59&amp;0)/10)&lt;&gt;"",0,0),1)</f>
        <v>0</v>
      </c>
      <c r="U59" s="134">
        <f ca="1">IFERROR(IF(N(VALUE(Verifica!U59&amp;0)/10)&lt;&gt;"",0,0),1)</f>
        <v>0</v>
      </c>
      <c r="V59" s="134">
        <f ca="1">IFERROR(IF(N(VALUE(Verifica!V59&amp;0)/10)&lt;&gt;"",0,0),1)</f>
        <v>0</v>
      </c>
      <c r="W59" s="134">
        <f ca="1">IFERROR(IF(N(VALUE(Verifica!W59&amp;0)/10)&lt;&gt;"",0,0),1)</f>
        <v>0</v>
      </c>
      <c r="X59" s="134">
        <f ca="1">IFERROR(IF(N(VALUE(Verifica!X59&amp;0)/10)&lt;&gt;"",0,0),1)</f>
        <v>0</v>
      </c>
      <c r="Y59" s="134">
        <f ca="1">IFERROR(IF(N(VALUE(Verifica!Y59&amp;0)/10)&lt;&gt;"",0,0),1)</f>
        <v>0</v>
      </c>
      <c r="Z59" s="134">
        <f ca="1">IFERROR(IF(N(VALUE(Verifica!Z59&amp;0)/10)&lt;&gt;"",0,0),1)</f>
        <v>0</v>
      </c>
      <c r="AA59" s="134">
        <f ca="1">IFERROR(IF(N(VALUE(Verifica!AA59&amp;0)/10)&lt;&gt;"",0,0),1)</f>
        <v>0</v>
      </c>
      <c r="AB59" s="134">
        <f ca="1">IFERROR(IF(N(VALUE(Verifica!AB59&amp;0)/10)&lt;&gt;"",0,0),1)</f>
        <v>0</v>
      </c>
      <c r="AC59" s="134">
        <f ca="1">IFERROR(IF(N(VALUE(Verifica!AC59&amp;0)/10)&lt;&gt;"",0,0),1)</f>
        <v>0</v>
      </c>
      <c r="AD59" s="134">
        <f ca="1">IFERROR(IF(N(VALUE(Verifica!AD59&amp;0)/10)&lt;&gt;"",0,0),1)</f>
        <v>0</v>
      </c>
      <c r="AE59" s="134">
        <f ca="1">IFERROR(IF(N(VALUE(Verifica!AE59&amp;0)/10)&lt;&gt;"",0,0),1)</f>
        <v>0</v>
      </c>
      <c r="AF59" s="134">
        <f ca="1">IFERROR(IF(N(VALUE(Verifica!AF59&amp;0)/10)&lt;&gt;"",0,0),1)</f>
        <v>0</v>
      </c>
      <c r="AG59" s="134">
        <f ca="1">IFERROR(IF(N(VALUE(Verifica!AG59&amp;0)/10)&lt;&gt;"",0,0),1)</f>
        <v>0</v>
      </c>
      <c r="AH59" s="134">
        <f ca="1">IFERROR(IF(N(VALUE(Verifica!AH59&amp;0)/10)&lt;&gt;"",0,0),1)</f>
        <v>0</v>
      </c>
      <c r="AI59" s="134">
        <f ca="1">IFERROR(IF(N(VALUE(Verifica!AI59&amp;0)/10)&lt;&gt;"",0,0),1)</f>
        <v>0</v>
      </c>
      <c r="AJ59" s="134">
        <f ca="1">IFERROR(IF(N(VALUE(Verifica!AJ59&amp;0)/10)&lt;&gt;"",0,0),1)</f>
        <v>0</v>
      </c>
      <c r="AK59" s="134">
        <f ca="1">IFERROR(IF(N(VALUE(Verifica!AK59&amp;0)/10)&lt;&gt;"",0,0),1)</f>
        <v>0</v>
      </c>
      <c r="AL59" s="134">
        <f ca="1">IFERROR(IF(N(VALUE(Verifica!AL59&amp;0)/10)&lt;&gt;"",0,0),1)</f>
        <v>0</v>
      </c>
      <c r="AM59" s="134">
        <f ca="1">IFERROR(IF(N(VALUE(Verifica!AM59&amp;0)/10)&lt;&gt;"",0,0),1)</f>
        <v>0</v>
      </c>
      <c r="AN59" s="134">
        <f ca="1">IFERROR(IF(N(VALUE(Verifica!AN59&amp;0)/10)&lt;&gt;"",0,0),1)</f>
        <v>0</v>
      </c>
      <c r="AO59" s="134">
        <f ca="1">IFERROR(IF(N(VALUE(Verifica!AO59&amp;0)/10)&lt;&gt;"",0,0),1)</f>
        <v>0</v>
      </c>
      <c r="AP59" s="134">
        <f ca="1">IFERROR(IF(N(VALUE(Verifica!AP59&amp;0)/10)&lt;&gt;"",0,0),1)</f>
        <v>0</v>
      </c>
      <c r="AQ59" s="134">
        <f ca="1">IFERROR(IF(N(VALUE(Verifica!AQ59&amp;0)/10)&lt;&gt;"",0,0),1)</f>
        <v>0</v>
      </c>
      <c r="AR59" s="134">
        <f ca="1">IFERROR(IF(N(VALUE(Verifica!AR59&amp;0)/10)&lt;&gt;"",0,0),1)</f>
        <v>0</v>
      </c>
      <c r="AS59" s="134">
        <f ca="1">IFERROR(IF(N(VALUE(Verifica!AS59&amp;0)/10)&lt;&gt;"",0,0),1)</f>
        <v>0</v>
      </c>
      <c r="AT59" s="134">
        <f ca="1">IFERROR(IF(N(VALUE(Verifica!AT59&amp;0)/10)&lt;&gt;"",0,0),1)</f>
        <v>0</v>
      </c>
      <c r="AU59" s="134">
        <f ca="1">IFERROR(IF(N(VALUE(Verifica!AU59&amp;0)/10)&lt;&gt;"",0,0),1)</f>
        <v>0</v>
      </c>
      <c r="AV59" s="134">
        <f ca="1">IFERROR(IF(N(VALUE(Verifica!AV59&amp;0)/10)&lt;&gt;"",0,0),1)</f>
        <v>0</v>
      </c>
      <c r="AW59" s="134">
        <f ca="1">IFERROR(IF(N(VALUE(Verifica!AW59&amp;0)/10)&lt;&gt;"",0,0),1)</f>
        <v>0</v>
      </c>
      <c r="AX59" s="134">
        <f ca="1">IFERROR(IF(N(VALUE(Verifica!AX59&amp;0)/10)&lt;&gt;"",0,0),1)</f>
        <v>0</v>
      </c>
      <c r="AY59" s="134">
        <f ca="1">IFERROR(IF(N(VALUE(Verifica!AY59&amp;0)/10)&lt;&gt;"",0,0),1)</f>
        <v>0</v>
      </c>
      <c r="AZ59" s="134">
        <f ca="1">IFERROR(IF(N(VALUE(Verifica!AZ59&amp;0)/10)&lt;&gt;"",0,0),1)</f>
        <v>0</v>
      </c>
      <c r="BA59" s="134">
        <f ca="1">IFERROR(IF(N(VALUE(Verifica!BA59&amp;0)/10)&lt;&gt;"",0,0),1)</f>
        <v>0</v>
      </c>
      <c r="BB59" s="134">
        <f ca="1">IFERROR(IF(N(VALUE(Verifica!BB59&amp;0)/10)&lt;&gt;"",0,0),1)</f>
        <v>0</v>
      </c>
      <c r="BC59" s="134">
        <f ca="1">IFERROR(IF(N(VALUE(Verifica!BC59&amp;0)/10)&lt;&gt;"",0,0),1)</f>
        <v>0</v>
      </c>
      <c r="BD59" s="134">
        <f ca="1">IFERROR(IF(N(VALUE(Verifica!BD59&amp;0)/10)&lt;&gt;"",0,0),1)</f>
        <v>0</v>
      </c>
      <c r="BE59" s="134">
        <f ca="1">IFERROR(IF(N(VALUE(Verifica!BE59&amp;0)/10)&lt;&gt;"",0,0),1)</f>
        <v>0</v>
      </c>
      <c r="BF59" s="134">
        <f ca="1">IFERROR(IF(N(VALUE(Verifica!BF59&amp;0)/10)&lt;&gt;"",0,0),1)</f>
        <v>0</v>
      </c>
      <c r="BG59" s="134">
        <f ca="1">IFERROR(IF(N(VALUE(Verifica!BG59&amp;0)/10)&lt;&gt;"",0,0),1)</f>
        <v>0</v>
      </c>
      <c r="BH59" s="134">
        <f ca="1">IFERROR(IF(N(VALUE(Verifica!BH59&amp;0)/10)&lt;&gt;"",0,0),1)</f>
        <v>0</v>
      </c>
      <c r="BI59" s="134">
        <f ca="1">IFERROR(IF(N(VALUE(Verifica!BI59&amp;0)/10)&lt;&gt;"",0,0),1)</f>
        <v>0</v>
      </c>
      <c r="BJ59" s="134">
        <f ca="1">IFERROR(IF(N(VALUE(Verifica!BJ59&amp;0)/10)&lt;&gt;"",0,0),1)</f>
        <v>0</v>
      </c>
      <c r="BK59" s="134">
        <f ca="1">IFERROR(IF(N(VALUE(Verifica!BK59&amp;0)/10)&lt;&gt;"",0,0),1)</f>
        <v>0</v>
      </c>
      <c r="BL59" s="134">
        <f ca="1">IFERROR(IF(N(VALUE(Verifica!BL59&amp;0)/10)&lt;&gt;"",0,0),1)</f>
        <v>0</v>
      </c>
      <c r="BM59" s="134">
        <f ca="1">IFERROR(IF(N(VALUE(Verifica!BM59&amp;0)/10)&lt;&gt;"",0,0),1)</f>
        <v>0</v>
      </c>
      <c r="BN59" s="134">
        <f ca="1">IFERROR(IF(N(VALUE(Verifica!BN59&amp;0)/10)&lt;&gt;"",0,0),1)</f>
        <v>0</v>
      </c>
      <c r="BO59" s="134">
        <f ca="1">IFERROR(IF(N(VALUE(Verifica!BO59&amp;0)/10)&lt;&gt;"",0,0),1)</f>
        <v>0</v>
      </c>
      <c r="BP59" s="134">
        <f ca="1">IFERROR(IF(N(VALUE(Verifica!BP59&amp;0)/10)&lt;&gt;"",0,0),1)</f>
        <v>0</v>
      </c>
      <c r="BQ59" s="134">
        <f ca="1">IFERROR(IF(N(VALUE(Verifica!BQ59&amp;0)/10)&lt;&gt;"",0,0),1)</f>
        <v>0</v>
      </c>
      <c r="BR59" s="134">
        <f ca="1">IFERROR(IF(N(VALUE(Verifica!BR59&amp;0)/10)&lt;&gt;"",0,0),1)</f>
        <v>0</v>
      </c>
      <c r="BS59" s="134">
        <f ca="1">IFERROR(IF(N(VALUE(Verifica!BS59&amp;0)/10)&lt;&gt;"",0,0),1)</f>
        <v>0</v>
      </c>
      <c r="BT59" s="134">
        <f ca="1">IFERROR(IF(N(VALUE(Verifica!BT59&amp;0)/10)&lt;&gt;"",0,0),1)</f>
        <v>0</v>
      </c>
      <c r="BU59" s="134">
        <f ca="1">IFERROR(IF(N(VALUE(Verifica!BU59&amp;0)/10)&lt;&gt;"",0,0),1)</f>
        <v>0</v>
      </c>
      <c r="BV59" s="134">
        <f ca="1">IFERROR(IF(N(VALUE(Verifica!BV59&amp;0)/10)&lt;&gt;"",0,0),1)</f>
        <v>0</v>
      </c>
      <c r="BW59" s="134">
        <f ca="1">IFERROR(IF(N(VALUE(Verifica!BW59&amp;0)/10)&lt;&gt;"",0,0),1)</f>
        <v>0</v>
      </c>
      <c r="BX59" s="134">
        <f ca="1">IFERROR(IF(N(VALUE(Verifica!BX59&amp;0)/10)&lt;&gt;"",0,0),1)</f>
        <v>0</v>
      </c>
      <c r="BY59" s="134">
        <f ca="1">IFERROR(IF(N(VALUE(Verifica!BY59&amp;0)/10)&lt;&gt;"",0,0),1)</f>
        <v>0</v>
      </c>
      <c r="BZ59" s="134">
        <f ca="1">IFERROR(IF(N(VALUE(Verifica!BZ59&amp;0)/10)&lt;&gt;"",0,0),1)</f>
        <v>0</v>
      </c>
      <c r="CA59" s="134">
        <f ca="1">IFERROR(IF(N(VALUE(Verifica!CA59&amp;0)/10)&lt;&gt;"",0,0),1)</f>
        <v>0</v>
      </c>
      <c r="CB59" s="134">
        <f ca="1">IFERROR(IF(N(VALUE(Verifica!CB59&amp;0)/10)&lt;&gt;"",0,0),1)</f>
        <v>0</v>
      </c>
      <c r="CC59" s="134">
        <f ca="1">IFERROR(IF(N(VALUE(Verifica!CC59&amp;0)/10)&lt;&gt;"",0,0),1)</f>
        <v>0</v>
      </c>
      <c r="CD59" s="134">
        <f ca="1">IFERROR(IF(N(VALUE(Verifica!CD59&amp;0)/10)&lt;&gt;"",0,0),1)</f>
        <v>0</v>
      </c>
      <c r="CE59" s="134">
        <f ca="1">IFERROR(IF(N(VALUE(Verifica!CE59&amp;0)/10)&lt;&gt;"",0,0),1)</f>
        <v>0</v>
      </c>
      <c r="CF59" s="134">
        <f ca="1">IFERROR(IF(N(VALUE(Verifica!CF59&amp;0)/10)&lt;&gt;"",0,0),1)</f>
        <v>0</v>
      </c>
      <c r="CG59" s="134">
        <f ca="1">IFERROR(IF(N(VALUE(Verifica!CG59&amp;0)/10)&lt;&gt;"",0,0),1)</f>
        <v>0</v>
      </c>
      <c r="CH59" s="134">
        <f ca="1">IFERROR(IF(N(VALUE(Verifica!CH59&amp;0)/10)&lt;&gt;"",0,0),1)</f>
        <v>0</v>
      </c>
      <c r="CI59" s="134">
        <f ca="1">IFERROR(IF(N(VALUE(Verifica!CI59&amp;0)/10)&lt;&gt;"",0,0),1)</f>
        <v>0</v>
      </c>
      <c r="CJ59" s="134">
        <f ca="1">IFERROR(IF(N(VALUE(Verifica!CJ59&amp;0)/10)&lt;&gt;"",0,0),1)</f>
        <v>0</v>
      </c>
      <c r="CK59" s="134">
        <f ca="1">IFERROR(IF(N(VALUE(Verifica!CK59&amp;0)/10)&lt;&gt;"",0,0),1)</f>
        <v>0</v>
      </c>
      <c r="CL59" s="134">
        <f ca="1">IFERROR(IF(N(VALUE(Verifica!CL59&amp;0)/10)&lt;&gt;"",0,0),1)</f>
        <v>0</v>
      </c>
      <c r="CM59" s="134">
        <f ca="1">IFERROR(IF(N(VALUE(Verifica!CM59&amp;0)/10)&lt;&gt;"",0,0),1)</f>
        <v>0</v>
      </c>
      <c r="CN59" s="134">
        <f ca="1">IFERROR(IF(N(VALUE(Verifica!CN59&amp;0)/10)&lt;&gt;"",0,0),1)</f>
        <v>0</v>
      </c>
      <c r="CO59" s="134">
        <f ca="1">IFERROR(IF(N(VALUE(Verifica!CO59&amp;0)/10)&lt;&gt;"",0,0),1)</f>
        <v>0</v>
      </c>
      <c r="CP59" s="134">
        <f ca="1">IFERROR(IF(N(VALUE(Verifica!CP59&amp;0)/10)&lt;&gt;"",0,0),1)</f>
        <v>0</v>
      </c>
      <c r="CQ59" s="134">
        <f ca="1">IFERROR(IF(N(VALUE(Verifica!CQ59&amp;0)/10)&lt;&gt;"",0,0),1)</f>
        <v>0</v>
      </c>
      <c r="CR59" s="134">
        <f ca="1">IFERROR(IF(N(VALUE(Verifica!CR59&amp;0)/10)&lt;&gt;"",0,0),1)</f>
        <v>0</v>
      </c>
      <c r="CS59" s="134">
        <f ca="1">IFERROR(IF(N(VALUE(Verifica!CS59&amp;0)/10)&lt;&gt;"",0,0),1)</f>
        <v>0</v>
      </c>
      <c r="CT59" s="134">
        <f ca="1">IFERROR(IF(N(VALUE(Verifica!CT59&amp;0)/10)&lt;&gt;"",0,0),1)</f>
        <v>0</v>
      </c>
      <c r="CU59" s="134">
        <f ca="1">IFERROR(IF(N(VALUE(Verifica!CU59&amp;0)/10)&lt;&gt;"",0,0),1)</f>
        <v>0</v>
      </c>
      <c r="CV59" s="134">
        <f ca="1">IFERROR(IF(N(VALUE(Verifica!CV59&amp;0)/10)&lt;&gt;"",0,0),1)</f>
        <v>0</v>
      </c>
      <c r="CW59" s="134">
        <f ca="1">IFERROR(IF(N(VALUE(Verifica!CW59&amp;0)/10)&lt;&gt;"",0,0),1)</f>
        <v>0</v>
      </c>
      <c r="CX59" s="134">
        <f ca="1">IFERROR(IF(N(VALUE(Verifica!CX59&amp;0)/10)&lt;&gt;"",0,0),1)</f>
        <v>0</v>
      </c>
      <c r="CY59" s="134">
        <f ca="1">IFERROR(IF(N(VALUE(Verifica!CY59&amp;0)/10)&lt;&gt;"",0,0),1)</f>
        <v>0</v>
      </c>
      <c r="CZ59" s="134">
        <f ca="1">IFERROR(IF(N(VALUE(Verifica!CZ59&amp;0)/10)&lt;&gt;"",0,0),1)</f>
        <v>0</v>
      </c>
      <c r="DA59" s="134">
        <f ca="1">IFERROR(IF(N(VALUE(Verifica!DA59&amp;0)/10)&lt;&gt;"",0,0),1)</f>
        <v>0</v>
      </c>
      <c r="DB59" s="134">
        <f ca="1">IFERROR(IF(N(VALUE(Verifica!DB59&amp;0)/10)&lt;&gt;"",0,0),1)</f>
        <v>0</v>
      </c>
    </row>
    <row r="60" spans="1:106">
      <c r="A60" t="str">
        <f>Verifica!A60</f>
        <v>GIRI DECIBEL</v>
      </c>
      <c r="B60" s="466" t="s">
        <v>467</v>
      </c>
      <c r="C60" s="466"/>
      <c r="D60" s="466"/>
      <c r="E60" s="466"/>
      <c r="F60" s="101">
        <f t="shared" ca="1" si="2"/>
        <v>0</v>
      </c>
      <c r="G60" s="134">
        <f ca="1">IFERROR(IF(N(VALUE(Verifica!G60&amp;0)/10)&lt;&gt;"",0,0),1)</f>
        <v>0</v>
      </c>
      <c r="H60" s="134">
        <f ca="1">IFERROR(IF(N(VALUE(Verifica!H60&amp;0)/10)&lt;&gt;"",0,0),1)</f>
        <v>0</v>
      </c>
      <c r="I60" s="134">
        <f ca="1">IFERROR(IF(N(VALUE(Verifica!I60&amp;0)/10)&lt;&gt;"",0,0),1)</f>
        <v>0</v>
      </c>
      <c r="J60" s="134">
        <f ca="1">IFERROR(IF(N(VALUE(Verifica!J60&amp;0)/10)&lt;&gt;"",0,0),1)</f>
        <v>0</v>
      </c>
      <c r="K60" s="134">
        <f ca="1">IFERROR(IF(N(VALUE(Verifica!K60&amp;0)/10)&lt;&gt;"",0,0),1)</f>
        <v>0</v>
      </c>
      <c r="L60" s="134">
        <f ca="1">IFERROR(IF(N(VALUE(Verifica!L60&amp;0)/10)&lt;&gt;"",0,0),1)</f>
        <v>0</v>
      </c>
      <c r="M60" s="134">
        <f ca="1">IFERROR(IF(N(VALUE(Verifica!M60&amp;0)/10)&lt;&gt;"",0,0),1)</f>
        <v>0</v>
      </c>
      <c r="N60" s="134">
        <f ca="1">IFERROR(IF(N(VALUE(Verifica!N60&amp;0)/10)&lt;&gt;"",0,0),1)</f>
        <v>0</v>
      </c>
      <c r="O60" s="134">
        <f ca="1">IFERROR(IF(N(VALUE(Verifica!O60&amp;0)/10)&lt;&gt;"",0,0),1)</f>
        <v>0</v>
      </c>
      <c r="P60" s="134">
        <f ca="1">IFERROR(IF(N(VALUE(Verifica!P60&amp;0)/10)&lt;&gt;"",0,0),1)</f>
        <v>0</v>
      </c>
      <c r="Q60" s="134">
        <f ca="1">IFERROR(IF(N(VALUE(Verifica!Q60&amp;0)/10)&lt;&gt;"",0,0),1)</f>
        <v>0</v>
      </c>
      <c r="R60" s="134">
        <f ca="1">IFERROR(IF(N(VALUE(Verifica!R60&amp;0)/10)&lt;&gt;"",0,0),1)</f>
        <v>0</v>
      </c>
      <c r="S60" s="134">
        <f ca="1">IFERROR(IF(N(VALUE(Verifica!S60&amp;0)/10)&lt;&gt;"",0,0),1)</f>
        <v>0</v>
      </c>
      <c r="T60" s="134">
        <f ca="1">IFERROR(IF(N(VALUE(Verifica!T60&amp;0)/10)&lt;&gt;"",0,0),1)</f>
        <v>0</v>
      </c>
      <c r="U60" s="134">
        <f ca="1">IFERROR(IF(N(VALUE(Verifica!U60&amp;0)/10)&lt;&gt;"",0,0),1)</f>
        <v>0</v>
      </c>
      <c r="V60" s="134">
        <f ca="1">IFERROR(IF(N(VALUE(Verifica!V60&amp;0)/10)&lt;&gt;"",0,0),1)</f>
        <v>0</v>
      </c>
      <c r="W60" s="134">
        <f ca="1">IFERROR(IF(N(VALUE(Verifica!W60&amp;0)/10)&lt;&gt;"",0,0),1)</f>
        <v>0</v>
      </c>
      <c r="X60" s="134">
        <f ca="1">IFERROR(IF(N(VALUE(Verifica!X60&amp;0)/10)&lt;&gt;"",0,0),1)</f>
        <v>0</v>
      </c>
      <c r="Y60" s="134">
        <f ca="1">IFERROR(IF(N(VALUE(Verifica!Y60&amp;0)/10)&lt;&gt;"",0,0),1)</f>
        <v>0</v>
      </c>
      <c r="Z60" s="134">
        <f ca="1">IFERROR(IF(N(VALUE(Verifica!Z60&amp;0)/10)&lt;&gt;"",0,0),1)</f>
        <v>0</v>
      </c>
      <c r="AA60" s="134">
        <f ca="1">IFERROR(IF(N(VALUE(Verifica!AA60&amp;0)/10)&lt;&gt;"",0,0),1)</f>
        <v>0</v>
      </c>
      <c r="AB60" s="134">
        <f ca="1">IFERROR(IF(N(VALUE(Verifica!AB60&amp;0)/10)&lt;&gt;"",0,0),1)</f>
        <v>0</v>
      </c>
      <c r="AC60" s="134">
        <f ca="1">IFERROR(IF(N(VALUE(Verifica!AC60&amp;0)/10)&lt;&gt;"",0,0),1)</f>
        <v>0</v>
      </c>
      <c r="AD60" s="134">
        <f ca="1">IFERROR(IF(N(VALUE(Verifica!AD60&amp;0)/10)&lt;&gt;"",0,0),1)</f>
        <v>0</v>
      </c>
      <c r="AE60" s="134">
        <f ca="1">IFERROR(IF(N(VALUE(Verifica!AE60&amp;0)/10)&lt;&gt;"",0,0),1)</f>
        <v>0</v>
      </c>
      <c r="AF60" s="134">
        <f ca="1">IFERROR(IF(N(VALUE(Verifica!AF60&amp;0)/10)&lt;&gt;"",0,0),1)</f>
        <v>0</v>
      </c>
      <c r="AG60" s="134">
        <f ca="1">IFERROR(IF(N(VALUE(Verifica!AG60&amp;0)/10)&lt;&gt;"",0,0),1)</f>
        <v>0</v>
      </c>
      <c r="AH60" s="134">
        <f ca="1">IFERROR(IF(N(VALUE(Verifica!AH60&amp;0)/10)&lt;&gt;"",0,0),1)</f>
        <v>0</v>
      </c>
      <c r="AI60" s="134">
        <f ca="1">IFERROR(IF(N(VALUE(Verifica!AI60&amp;0)/10)&lt;&gt;"",0,0),1)</f>
        <v>0</v>
      </c>
      <c r="AJ60" s="134">
        <f ca="1">IFERROR(IF(N(VALUE(Verifica!AJ60&amp;0)/10)&lt;&gt;"",0,0),1)</f>
        <v>0</v>
      </c>
      <c r="AK60" s="134">
        <f ca="1">IFERROR(IF(N(VALUE(Verifica!AK60&amp;0)/10)&lt;&gt;"",0,0),1)</f>
        <v>0</v>
      </c>
      <c r="AL60" s="134">
        <f ca="1">IFERROR(IF(N(VALUE(Verifica!AL60&amp;0)/10)&lt;&gt;"",0,0),1)</f>
        <v>0</v>
      </c>
      <c r="AM60" s="134">
        <f ca="1">IFERROR(IF(N(VALUE(Verifica!AM60&amp;0)/10)&lt;&gt;"",0,0),1)</f>
        <v>0</v>
      </c>
      <c r="AN60" s="134">
        <f ca="1">IFERROR(IF(N(VALUE(Verifica!AN60&amp;0)/10)&lt;&gt;"",0,0),1)</f>
        <v>0</v>
      </c>
      <c r="AO60" s="134">
        <f ca="1">IFERROR(IF(N(VALUE(Verifica!AO60&amp;0)/10)&lt;&gt;"",0,0),1)</f>
        <v>0</v>
      </c>
      <c r="AP60" s="134">
        <f ca="1">IFERROR(IF(N(VALUE(Verifica!AP60&amp;0)/10)&lt;&gt;"",0,0),1)</f>
        <v>0</v>
      </c>
      <c r="AQ60" s="134">
        <f ca="1">IFERROR(IF(N(VALUE(Verifica!AQ60&amp;0)/10)&lt;&gt;"",0,0),1)</f>
        <v>0</v>
      </c>
      <c r="AR60" s="134">
        <f ca="1">IFERROR(IF(N(VALUE(Verifica!AR60&amp;0)/10)&lt;&gt;"",0,0),1)</f>
        <v>0</v>
      </c>
      <c r="AS60" s="134">
        <f ca="1">IFERROR(IF(N(VALUE(Verifica!AS60&amp;0)/10)&lt;&gt;"",0,0),1)</f>
        <v>0</v>
      </c>
      <c r="AT60" s="134">
        <f ca="1">IFERROR(IF(N(VALUE(Verifica!AT60&amp;0)/10)&lt;&gt;"",0,0),1)</f>
        <v>0</v>
      </c>
      <c r="AU60" s="134">
        <f ca="1">IFERROR(IF(N(VALUE(Verifica!AU60&amp;0)/10)&lt;&gt;"",0,0),1)</f>
        <v>0</v>
      </c>
      <c r="AV60" s="134">
        <f ca="1">IFERROR(IF(N(VALUE(Verifica!AV60&amp;0)/10)&lt;&gt;"",0,0),1)</f>
        <v>0</v>
      </c>
      <c r="AW60" s="134">
        <f ca="1">IFERROR(IF(N(VALUE(Verifica!AW60&amp;0)/10)&lt;&gt;"",0,0),1)</f>
        <v>0</v>
      </c>
      <c r="AX60" s="134">
        <f ca="1">IFERROR(IF(N(VALUE(Verifica!AX60&amp;0)/10)&lt;&gt;"",0,0),1)</f>
        <v>0</v>
      </c>
      <c r="AY60" s="134">
        <f ca="1">IFERROR(IF(N(VALUE(Verifica!AY60&amp;0)/10)&lt;&gt;"",0,0),1)</f>
        <v>0</v>
      </c>
      <c r="AZ60" s="134">
        <f ca="1">IFERROR(IF(N(VALUE(Verifica!AZ60&amp;0)/10)&lt;&gt;"",0,0),1)</f>
        <v>0</v>
      </c>
      <c r="BA60" s="134">
        <f ca="1">IFERROR(IF(N(VALUE(Verifica!BA60&amp;0)/10)&lt;&gt;"",0,0),1)</f>
        <v>0</v>
      </c>
      <c r="BB60" s="134">
        <f ca="1">IFERROR(IF(N(VALUE(Verifica!BB60&amp;0)/10)&lt;&gt;"",0,0),1)</f>
        <v>0</v>
      </c>
      <c r="BC60" s="134">
        <f ca="1">IFERROR(IF(N(VALUE(Verifica!BC60&amp;0)/10)&lt;&gt;"",0,0),1)</f>
        <v>0</v>
      </c>
      <c r="BD60" s="134">
        <f ca="1">IFERROR(IF(N(VALUE(Verifica!BD60&amp;0)/10)&lt;&gt;"",0,0),1)</f>
        <v>0</v>
      </c>
      <c r="BE60" s="134">
        <f ca="1">IFERROR(IF(N(VALUE(Verifica!BE60&amp;0)/10)&lt;&gt;"",0,0),1)</f>
        <v>0</v>
      </c>
      <c r="BF60" s="134">
        <f ca="1">IFERROR(IF(N(VALUE(Verifica!BF60&amp;0)/10)&lt;&gt;"",0,0),1)</f>
        <v>0</v>
      </c>
      <c r="BG60" s="134">
        <f ca="1">IFERROR(IF(N(VALUE(Verifica!BG60&amp;0)/10)&lt;&gt;"",0,0),1)</f>
        <v>0</v>
      </c>
      <c r="BH60" s="134">
        <f ca="1">IFERROR(IF(N(VALUE(Verifica!BH60&amp;0)/10)&lt;&gt;"",0,0),1)</f>
        <v>0</v>
      </c>
      <c r="BI60" s="134">
        <f ca="1">IFERROR(IF(N(VALUE(Verifica!BI60&amp;0)/10)&lt;&gt;"",0,0),1)</f>
        <v>0</v>
      </c>
      <c r="BJ60" s="134">
        <f ca="1">IFERROR(IF(N(VALUE(Verifica!BJ60&amp;0)/10)&lt;&gt;"",0,0),1)</f>
        <v>0</v>
      </c>
      <c r="BK60" s="134">
        <f ca="1">IFERROR(IF(N(VALUE(Verifica!BK60&amp;0)/10)&lt;&gt;"",0,0),1)</f>
        <v>0</v>
      </c>
      <c r="BL60" s="134">
        <f ca="1">IFERROR(IF(N(VALUE(Verifica!BL60&amp;0)/10)&lt;&gt;"",0,0),1)</f>
        <v>0</v>
      </c>
      <c r="BM60" s="134">
        <f ca="1">IFERROR(IF(N(VALUE(Verifica!BM60&amp;0)/10)&lt;&gt;"",0,0),1)</f>
        <v>0</v>
      </c>
      <c r="BN60" s="134">
        <f ca="1">IFERROR(IF(N(VALUE(Verifica!BN60&amp;0)/10)&lt;&gt;"",0,0),1)</f>
        <v>0</v>
      </c>
      <c r="BO60" s="134">
        <f ca="1">IFERROR(IF(N(VALUE(Verifica!BO60&amp;0)/10)&lt;&gt;"",0,0),1)</f>
        <v>0</v>
      </c>
      <c r="BP60" s="134">
        <f ca="1">IFERROR(IF(N(VALUE(Verifica!BP60&amp;0)/10)&lt;&gt;"",0,0),1)</f>
        <v>0</v>
      </c>
      <c r="BQ60" s="134">
        <f ca="1">IFERROR(IF(N(VALUE(Verifica!BQ60&amp;0)/10)&lt;&gt;"",0,0),1)</f>
        <v>0</v>
      </c>
      <c r="BR60" s="134">
        <f ca="1">IFERROR(IF(N(VALUE(Verifica!BR60&amp;0)/10)&lt;&gt;"",0,0),1)</f>
        <v>0</v>
      </c>
      <c r="BS60" s="134">
        <f ca="1">IFERROR(IF(N(VALUE(Verifica!BS60&amp;0)/10)&lt;&gt;"",0,0),1)</f>
        <v>0</v>
      </c>
      <c r="BT60" s="134">
        <f ca="1">IFERROR(IF(N(VALUE(Verifica!BT60&amp;0)/10)&lt;&gt;"",0,0),1)</f>
        <v>0</v>
      </c>
      <c r="BU60" s="134">
        <f ca="1">IFERROR(IF(N(VALUE(Verifica!BU60&amp;0)/10)&lt;&gt;"",0,0),1)</f>
        <v>0</v>
      </c>
      <c r="BV60" s="134">
        <f ca="1">IFERROR(IF(N(VALUE(Verifica!BV60&amp;0)/10)&lt;&gt;"",0,0),1)</f>
        <v>0</v>
      </c>
      <c r="BW60" s="134">
        <f ca="1">IFERROR(IF(N(VALUE(Verifica!BW60&amp;0)/10)&lt;&gt;"",0,0),1)</f>
        <v>0</v>
      </c>
      <c r="BX60" s="134">
        <f ca="1">IFERROR(IF(N(VALUE(Verifica!BX60&amp;0)/10)&lt;&gt;"",0,0),1)</f>
        <v>0</v>
      </c>
      <c r="BY60" s="134">
        <f ca="1">IFERROR(IF(N(VALUE(Verifica!BY60&amp;0)/10)&lt;&gt;"",0,0),1)</f>
        <v>0</v>
      </c>
      <c r="BZ60" s="134">
        <f ca="1">IFERROR(IF(N(VALUE(Verifica!BZ60&amp;0)/10)&lt;&gt;"",0,0),1)</f>
        <v>0</v>
      </c>
      <c r="CA60" s="134">
        <f ca="1">IFERROR(IF(N(VALUE(Verifica!CA60&amp;0)/10)&lt;&gt;"",0,0),1)</f>
        <v>0</v>
      </c>
      <c r="CB60" s="134">
        <f ca="1">IFERROR(IF(N(VALUE(Verifica!CB60&amp;0)/10)&lt;&gt;"",0,0),1)</f>
        <v>0</v>
      </c>
      <c r="CC60" s="134">
        <f ca="1">IFERROR(IF(N(VALUE(Verifica!CC60&amp;0)/10)&lt;&gt;"",0,0),1)</f>
        <v>0</v>
      </c>
      <c r="CD60" s="134">
        <f ca="1">IFERROR(IF(N(VALUE(Verifica!CD60&amp;0)/10)&lt;&gt;"",0,0),1)</f>
        <v>0</v>
      </c>
      <c r="CE60" s="134">
        <f ca="1">IFERROR(IF(N(VALUE(Verifica!CE60&amp;0)/10)&lt;&gt;"",0,0),1)</f>
        <v>0</v>
      </c>
      <c r="CF60" s="134">
        <f ca="1">IFERROR(IF(N(VALUE(Verifica!CF60&amp;0)/10)&lt;&gt;"",0,0),1)</f>
        <v>0</v>
      </c>
      <c r="CG60" s="134">
        <f ca="1">IFERROR(IF(N(VALUE(Verifica!CG60&amp;0)/10)&lt;&gt;"",0,0),1)</f>
        <v>0</v>
      </c>
      <c r="CH60" s="134">
        <f ca="1">IFERROR(IF(N(VALUE(Verifica!CH60&amp;0)/10)&lt;&gt;"",0,0),1)</f>
        <v>0</v>
      </c>
      <c r="CI60" s="134">
        <f ca="1">IFERROR(IF(N(VALUE(Verifica!CI60&amp;0)/10)&lt;&gt;"",0,0),1)</f>
        <v>0</v>
      </c>
      <c r="CJ60" s="134">
        <f ca="1">IFERROR(IF(N(VALUE(Verifica!CJ60&amp;0)/10)&lt;&gt;"",0,0),1)</f>
        <v>0</v>
      </c>
      <c r="CK60" s="134">
        <f ca="1">IFERROR(IF(N(VALUE(Verifica!CK60&amp;0)/10)&lt;&gt;"",0,0),1)</f>
        <v>0</v>
      </c>
      <c r="CL60" s="134">
        <f ca="1">IFERROR(IF(N(VALUE(Verifica!CL60&amp;0)/10)&lt;&gt;"",0,0),1)</f>
        <v>0</v>
      </c>
      <c r="CM60" s="134">
        <f ca="1">IFERROR(IF(N(VALUE(Verifica!CM60&amp;0)/10)&lt;&gt;"",0,0),1)</f>
        <v>0</v>
      </c>
      <c r="CN60" s="134">
        <f ca="1">IFERROR(IF(N(VALUE(Verifica!CN60&amp;0)/10)&lt;&gt;"",0,0),1)</f>
        <v>0</v>
      </c>
      <c r="CO60" s="134">
        <f ca="1">IFERROR(IF(N(VALUE(Verifica!CO60&amp;0)/10)&lt;&gt;"",0,0),1)</f>
        <v>0</v>
      </c>
      <c r="CP60" s="134">
        <f ca="1">IFERROR(IF(N(VALUE(Verifica!CP60&amp;0)/10)&lt;&gt;"",0,0),1)</f>
        <v>0</v>
      </c>
      <c r="CQ60" s="134">
        <f ca="1">IFERROR(IF(N(VALUE(Verifica!CQ60&amp;0)/10)&lt;&gt;"",0,0),1)</f>
        <v>0</v>
      </c>
      <c r="CR60" s="134">
        <f ca="1">IFERROR(IF(N(VALUE(Verifica!CR60&amp;0)/10)&lt;&gt;"",0,0),1)</f>
        <v>0</v>
      </c>
      <c r="CS60" s="134">
        <f ca="1">IFERROR(IF(N(VALUE(Verifica!CS60&amp;0)/10)&lt;&gt;"",0,0),1)</f>
        <v>0</v>
      </c>
      <c r="CT60" s="134">
        <f ca="1">IFERROR(IF(N(VALUE(Verifica!CT60&amp;0)/10)&lt;&gt;"",0,0),1)</f>
        <v>0</v>
      </c>
      <c r="CU60" s="134">
        <f ca="1">IFERROR(IF(N(VALUE(Verifica!CU60&amp;0)/10)&lt;&gt;"",0,0),1)</f>
        <v>0</v>
      </c>
      <c r="CV60" s="134">
        <f ca="1">IFERROR(IF(N(VALUE(Verifica!CV60&amp;0)/10)&lt;&gt;"",0,0),1)</f>
        <v>0</v>
      </c>
      <c r="CW60" s="134">
        <f ca="1">IFERROR(IF(N(VALUE(Verifica!CW60&amp;0)/10)&lt;&gt;"",0,0),1)</f>
        <v>0</v>
      </c>
      <c r="CX60" s="134">
        <f ca="1">IFERROR(IF(N(VALUE(Verifica!CX60&amp;0)/10)&lt;&gt;"",0,0),1)</f>
        <v>0</v>
      </c>
      <c r="CY60" s="134">
        <f ca="1">IFERROR(IF(N(VALUE(Verifica!CY60&amp;0)/10)&lt;&gt;"",0,0),1)</f>
        <v>0</v>
      </c>
      <c r="CZ60" s="134">
        <f ca="1">IFERROR(IF(N(VALUE(Verifica!CZ60&amp;0)/10)&lt;&gt;"",0,0),1)</f>
        <v>0</v>
      </c>
      <c r="DA60" s="134">
        <f ca="1">IFERROR(IF(N(VALUE(Verifica!DA60&amp;0)/10)&lt;&gt;"",0,0),1)</f>
        <v>0</v>
      </c>
      <c r="DB60" s="134">
        <f ca="1">IFERROR(IF(N(VALUE(Verifica!DB60&amp;0)/10)&lt;&gt;"",0,0),1)</f>
        <v>0</v>
      </c>
    </row>
    <row r="61" spans="1:106">
      <c r="A61" t="str">
        <f>Verifica!A61</f>
        <v>VELOCITA’</v>
      </c>
      <c r="B61" s="466" t="s">
        <v>467</v>
      </c>
      <c r="C61" s="466"/>
      <c r="D61" s="466"/>
      <c r="E61" s="466"/>
      <c r="F61" s="101">
        <f t="shared" ca="1" si="2"/>
        <v>0</v>
      </c>
      <c r="G61" s="134">
        <f ca="1">IFERROR(IF(N(VALUE(Verifica!G61&amp;0)/10)&lt;&gt;"",0,0),1)</f>
        <v>0</v>
      </c>
      <c r="H61" s="134">
        <f ca="1">IFERROR(IF(N(VALUE(Verifica!H61&amp;0)/10)&lt;&gt;"",0,0),1)</f>
        <v>0</v>
      </c>
      <c r="I61" s="134">
        <f ca="1">IFERROR(IF(N(VALUE(Verifica!I61&amp;0)/10)&lt;&gt;"",0,0),1)</f>
        <v>0</v>
      </c>
      <c r="J61" s="134">
        <f ca="1">IFERROR(IF(N(VALUE(Verifica!J61&amp;0)/10)&lt;&gt;"",0,0),1)</f>
        <v>0</v>
      </c>
      <c r="K61" s="134">
        <f ca="1">IFERROR(IF(N(VALUE(Verifica!K61&amp;0)/10)&lt;&gt;"",0,0),1)</f>
        <v>0</v>
      </c>
      <c r="L61" s="134">
        <f ca="1">IFERROR(IF(N(VALUE(Verifica!L61&amp;0)/10)&lt;&gt;"",0,0),1)</f>
        <v>0</v>
      </c>
      <c r="M61" s="134">
        <f ca="1">IFERROR(IF(N(VALUE(Verifica!M61&amp;0)/10)&lt;&gt;"",0,0),1)</f>
        <v>0</v>
      </c>
      <c r="N61" s="134">
        <f ca="1">IFERROR(IF(N(VALUE(Verifica!N61&amp;0)/10)&lt;&gt;"",0,0),1)</f>
        <v>0</v>
      </c>
      <c r="O61" s="134">
        <f ca="1">IFERROR(IF(N(VALUE(Verifica!O61&amp;0)/10)&lt;&gt;"",0,0),1)</f>
        <v>0</v>
      </c>
      <c r="P61" s="134">
        <f ca="1">IFERROR(IF(N(VALUE(Verifica!P61&amp;0)/10)&lt;&gt;"",0,0),1)</f>
        <v>0</v>
      </c>
      <c r="Q61" s="134">
        <f ca="1">IFERROR(IF(N(VALUE(Verifica!Q61&amp;0)/10)&lt;&gt;"",0,0),1)</f>
        <v>0</v>
      </c>
      <c r="R61" s="134">
        <f ca="1">IFERROR(IF(N(VALUE(Verifica!R61&amp;0)/10)&lt;&gt;"",0,0),1)</f>
        <v>0</v>
      </c>
      <c r="S61" s="134">
        <f ca="1">IFERROR(IF(N(VALUE(Verifica!S61&amp;0)/10)&lt;&gt;"",0,0),1)</f>
        <v>0</v>
      </c>
      <c r="T61" s="134">
        <f ca="1">IFERROR(IF(N(VALUE(Verifica!T61&amp;0)/10)&lt;&gt;"",0,0),1)</f>
        <v>0</v>
      </c>
      <c r="U61" s="134">
        <f ca="1">IFERROR(IF(N(VALUE(Verifica!U61&amp;0)/10)&lt;&gt;"",0,0),1)</f>
        <v>0</v>
      </c>
      <c r="V61" s="134">
        <f ca="1">IFERROR(IF(N(VALUE(Verifica!V61&amp;0)/10)&lt;&gt;"",0,0),1)</f>
        <v>0</v>
      </c>
      <c r="W61" s="134">
        <f ca="1">IFERROR(IF(N(VALUE(Verifica!W61&amp;0)/10)&lt;&gt;"",0,0),1)</f>
        <v>0</v>
      </c>
      <c r="X61" s="134">
        <f ca="1">IFERROR(IF(N(VALUE(Verifica!X61&amp;0)/10)&lt;&gt;"",0,0),1)</f>
        <v>0</v>
      </c>
      <c r="Y61" s="134">
        <f ca="1">IFERROR(IF(N(VALUE(Verifica!Y61&amp;0)/10)&lt;&gt;"",0,0),1)</f>
        <v>0</v>
      </c>
      <c r="Z61" s="134">
        <f ca="1">IFERROR(IF(N(VALUE(Verifica!Z61&amp;0)/10)&lt;&gt;"",0,0),1)</f>
        <v>0</v>
      </c>
      <c r="AA61" s="134">
        <f ca="1">IFERROR(IF(N(VALUE(Verifica!AA61&amp;0)/10)&lt;&gt;"",0,0),1)</f>
        <v>0</v>
      </c>
      <c r="AB61" s="134">
        <f ca="1">IFERROR(IF(N(VALUE(Verifica!AB61&amp;0)/10)&lt;&gt;"",0,0),1)</f>
        <v>0</v>
      </c>
      <c r="AC61" s="134">
        <f ca="1">IFERROR(IF(N(VALUE(Verifica!AC61&amp;0)/10)&lt;&gt;"",0,0),1)</f>
        <v>0</v>
      </c>
      <c r="AD61" s="134">
        <f ca="1">IFERROR(IF(N(VALUE(Verifica!AD61&amp;0)/10)&lt;&gt;"",0,0),1)</f>
        <v>0</v>
      </c>
      <c r="AE61" s="134">
        <f ca="1">IFERROR(IF(N(VALUE(Verifica!AE61&amp;0)/10)&lt;&gt;"",0,0),1)</f>
        <v>0</v>
      </c>
      <c r="AF61" s="134">
        <f ca="1">IFERROR(IF(N(VALUE(Verifica!AF61&amp;0)/10)&lt;&gt;"",0,0),1)</f>
        <v>0</v>
      </c>
      <c r="AG61" s="134">
        <f ca="1">IFERROR(IF(N(VALUE(Verifica!AG61&amp;0)/10)&lt;&gt;"",0,0),1)</f>
        <v>0</v>
      </c>
      <c r="AH61" s="134">
        <f ca="1">IFERROR(IF(N(VALUE(Verifica!AH61&amp;0)/10)&lt;&gt;"",0,0),1)</f>
        <v>0</v>
      </c>
      <c r="AI61" s="134">
        <f ca="1">IFERROR(IF(N(VALUE(Verifica!AI61&amp;0)/10)&lt;&gt;"",0,0),1)</f>
        <v>0</v>
      </c>
      <c r="AJ61" s="134">
        <f ca="1">IFERROR(IF(N(VALUE(Verifica!AJ61&amp;0)/10)&lt;&gt;"",0,0),1)</f>
        <v>0</v>
      </c>
      <c r="AK61" s="134">
        <f ca="1">IFERROR(IF(N(VALUE(Verifica!AK61&amp;0)/10)&lt;&gt;"",0,0),1)</f>
        <v>0</v>
      </c>
      <c r="AL61" s="134">
        <f ca="1">IFERROR(IF(N(VALUE(Verifica!AL61&amp;0)/10)&lt;&gt;"",0,0),1)</f>
        <v>0</v>
      </c>
      <c r="AM61" s="134">
        <f ca="1">IFERROR(IF(N(VALUE(Verifica!AM61&amp;0)/10)&lt;&gt;"",0,0),1)</f>
        <v>0</v>
      </c>
      <c r="AN61" s="134">
        <f ca="1">IFERROR(IF(N(VALUE(Verifica!AN61&amp;0)/10)&lt;&gt;"",0,0),1)</f>
        <v>0</v>
      </c>
      <c r="AO61" s="134">
        <f ca="1">IFERROR(IF(N(VALUE(Verifica!AO61&amp;0)/10)&lt;&gt;"",0,0),1)</f>
        <v>0</v>
      </c>
      <c r="AP61" s="134">
        <f ca="1">IFERROR(IF(N(VALUE(Verifica!AP61&amp;0)/10)&lt;&gt;"",0,0),1)</f>
        <v>0</v>
      </c>
      <c r="AQ61" s="134">
        <f ca="1">IFERROR(IF(N(VALUE(Verifica!AQ61&amp;0)/10)&lt;&gt;"",0,0),1)</f>
        <v>0</v>
      </c>
      <c r="AR61" s="134">
        <f ca="1">IFERROR(IF(N(VALUE(Verifica!AR61&amp;0)/10)&lt;&gt;"",0,0),1)</f>
        <v>0</v>
      </c>
      <c r="AS61" s="134">
        <f ca="1">IFERROR(IF(N(VALUE(Verifica!AS61&amp;0)/10)&lt;&gt;"",0,0),1)</f>
        <v>0</v>
      </c>
      <c r="AT61" s="134">
        <f ca="1">IFERROR(IF(N(VALUE(Verifica!AT61&amp;0)/10)&lt;&gt;"",0,0),1)</f>
        <v>0</v>
      </c>
      <c r="AU61" s="134">
        <f ca="1">IFERROR(IF(N(VALUE(Verifica!AU61&amp;0)/10)&lt;&gt;"",0,0),1)</f>
        <v>0</v>
      </c>
      <c r="AV61" s="134">
        <f ca="1">IFERROR(IF(N(VALUE(Verifica!AV61&amp;0)/10)&lt;&gt;"",0,0),1)</f>
        <v>0</v>
      </c>
      <c r="AW61" s="134">
        <f ca="1">IFERROR(IF(N(VALUE(Verifica!AW61&amp;0)/10)&lt;&gt;"",0,0),1)</f>
        <v>0</v>
      </c>
      <c r="AX61" s="134">
        <f ca="1">IFERROR(IF(N(VALUE(Verifica!AX61&amp;0)/10)&lt;&gt;"",0,0),1)</f>
        <v>0</v>
      </c>
      <c r="AY61" s="134">
        <f ca="1">IFERROR(IF(N(VALUE(Verifica!AY61&amp;0)/10)&lt;&gt;"",0,0),1)</f>
        <v>0</v>
      </c>
      <c r="AZ61" s="134">
        <f ca="1">IFERROR(IF(N(VALUE(Verifica!AZ61&amp;0)/10)&lt;&gt;"",0,0),1)</f>
        <v>0</v>
      </c>
      <c r="BA61" s="134">
        <f ca="1">IFERROR(IF(N(VALUE(Verifica!BA61&amp;0)/10)&lt;&gt;"",0,0),1)</f>
        <v>0</v>
      </c>
      <c r="BB61" s="134">
        <f ca="1">IFERROR(IF(N(VALUE(Verifica!BB61&amp;0)/10)&lt;&gt;"",0,0),1)</f>
        <v>0</v>
      </c>
      <c r="BC61" s="134">
        <f ca="1">IFERROR(IF(N(VALUE(Verifica!BC61&amp;0)/10)&lt;&gt;"",0,0),1)</f>
        <v>0</v>
      </c>
      <c r="BD61" s="134">
        <f ca="1">IFERROR(IF(N(VALUE(Verifica!BD61&amp;0)/10)&lt;&gt;"",0,0),1)</f>
        <v>0</v>
      </c>
      <c r="BE61" s="134">
        <f ca="1">IFERROR(IF(N(VALUE(Verifica!BE61&amp;0)/10)&lt;&gt;"",0,0),1)</f>
        <v>0</v>
      </c>
      <c r="BF61" s="134">
        <f ca="1">IFERROR(IF(N(VALUE(Verifica!BF61&amp;0)/10)&lt;&gt;"",0,0),1)</f>
        <v>0</v>
      </c>
      <c r="BG61" s="134">
        <f ca="1">IFERROR(IF(N(VALUE(Verifica!BG61&amp;0)/10)&lt;&gt;"",0,0),1)</f>
        <v>0</v>
      </c>
      <c r="BH61" s="134">
        <f ca="1">IFERROR(IF(N(VALUE(Verifica!BH61&amp;0)/10)&lt;&gt;"",0,0),1)</f>
        <v>0</v>
      </c>
      <c r="BI61" s="134">
        <f ca="1">IFERROR(IF(N(VALUE(Verifica!BI61&amp;0)/10)&lt;&gt;"",0,0),1)</f>
        <v>0</v>
      </c>
      <c r="BJ61" s="134">
        <f ca="1">IFERROR(IF(N(VALUE(Verifica!BJ61&amp;0)/10)&lt;&gt;"",0,0),1)</f>
        <v>0</v>
      </c>
      <c r="BK61" s="134">
        <f ca="1">IFERROR(IF(N(VALUE(Verifica!BK61&amp;0)/10)&lt;&gt;"",0,0),1)</f>
        <v>0</v>
      </c>
      <c r="BL61" s="134">
        <f ca="1">IFERROR(IF(N(VALUE(Verifica!BL61&amp;0)/10)&lt;&gt;"",0,0),1)</f>
        <v>0</v>
      </c>
      <c r="BM61" s="134">
        <f ca="1">IFERROR(IF(N(VALUE(Verifica!BM61&amp;0)/10)&lt;&gt;"",0,0),1)</f>
        <v>0</v>
      </c>
      <c r="BN61" s="134">
        <f ca="1">IFERROR(IF(N(VALUE(Verifica!BN61&amp;0)/10)&lt;&gt;"",0,0),1)</f>
        <v>0</v>
      </c>
      <c r="BO61" s="134">
        <f ca="1">IFERROR(IF(N(VALUE(Verifica!BO61&amp;0)/10)&lt;&gt;"",0,0),1)</f>
        <v>0</v>
      </c>
      <c r="BP61" s="134">
        <f ca="1">IFERROR(IF(N(VALUE(Verifica!BP61&amp;0)/10)&lt;&gt;"",0,0),1)</f>
        <v>0</v>
      </c>
      <c r="BQ61" s="134">
        <f ca="1">IFERROR(IF(N(VALUE(Verifica!BQ61&amp;0)/10)&lt;&gt;"",0,0),1)</f>
        <v>0</v>
      </c>
      <c r="BR61" s="134">
        <f ca="1">IFERROR(IF(N(VALUE(Verifica!BR61&amp;0)/10)&lt;&gt;"",0,0),1)</f>
        <v>0</v>
      </c>
      <c r="BS61" s="134">
        <f ca="1">IFERROR(IF(N(VALUE(Verifica!BS61&amp;0)/10)&lt;&gt;"",0,0),1)</f>
        <v>0</v>
      </c>
      <c r="BT61" s="134">
        <f ca="1">IFERROR(IF(N(VALUE(Verifica!BT61&amp;0)/10)&lt;&gt;"",0,0),1)</f>
        <v>0</v>
      </c>
      <c r="BU61" s="134">
        <f ca="1">IFERROR(IF(N(VALUE(Verifica!BU61&amp;0)/10)&lt;&gt;"",0,0),1)</f>
        <v>0</v>
      </c>
      <c r="BV61" s="134">
        <f ca="1">IFERROR(IF(N(VALUE(Verifica!BV61&amp;0)/10)&lt;&gt;"",0,0),1)</f>
        <v>0</v>
      </c>
      <c r="BW61" s="134">
        <f ca="1">IFERROR(IF(N(VALUE(Verifica!BW61&amp;0)/10)&lt;&gt;"",0,0),1)</f>
        <v>0</v>
      </c>
      <c r="BX61" s="134">
        <f ca="1">IFERROR(IF(N(VALUE(Verifica!BX61&amp;0)/10)&lt;&gt;"",0,0),1)</f>
        <v>0</v>
      </c>
      <c r="BY61" s="134">
        <f ca="1">IFERROR(IF(N(VALUE(Verifica!BY61&amp;0)/10)&lt;&gt;"",0,0),1)</f>
        <v>0</v>
      </c>
      <c r="BZ61" s="134">
        <f ca="1">IFERROR(IF(N(VALUE(Verifica!BZ61&amp;0)/10)&lt;&gt;"",0,0),1)</f>
        <v>0</v>
      </c>
      <c r="CA61" s="134">
        <f ca="1">IFERROR(IF(N(VALUE(Verifica!CA61&amp;0)/10)&lt;&gt;"",0,0),1)</f>
        <v>0</v>
      </c>
      <c r="CB61" s="134">
        <f ca="1">IFERROR(IF(N(VALUE(Verifica!CB61&amp;0)/10)&lt;&gt;"",0,0),1)</f>
        <v>0</v>
      </c>
      <c r="CC61" s="134">
        <f ca="1">IFERROR(IF(N(VALUE(Verifica!CC61&amp;0)/10)&lt;&gt;"",0,0),1)</f>
        <v>0</v>
      </c>
      <c r="CD61" s="134">
        <f ca="1">IFERROR(IF(N(VALUE(Verifica!CD61&amp;0)/10)&lt;&gt;"",0,0),1)</f>
        <v>0</v>
      </c>
      <c r="CE61" s="134">
        <f ca="1">IFERROR(IF(N(VALUE(Verifica!CE61&amp;0)/10)&lt;&gt;"",0,0),1)</f>
        <v>0</v>
      </c>
      <c r="CF61" s="134">
        <f ca="1">IFERROR(IF(N(VALUE(Verifica!CF61&amp;0)/10)&lt;&gt;"",0,0),1)</f>
        <v>0</v>
      </c>
      <c r="CG61" s="134">
        <f ca="1">IFERROR(IF(N(VALUE(Verifica!CG61&amp;0)/10)&lt;&gt;"",0,0),1)</f>
        <v>0</v>
      </c>
      <c r="CH61" s="134">
        <f ca="1">IFERROR(IF(N(VALUE(Verifica!CH61&amp;0)/10)&lt;&gt;"",0,0),1)</f>
        <v>0</v>
      </c>
      <c r="CI61" s="134">
        <f ca="1">IFERROR(IF(N(VALUE(Verifica!CI61&amp;0)/10)&lt;&gt;"",0,0),1)</f>
        <v>0</v>
      </c>
      <c r="CJ61" s="134">
        <f ca="1">IFERROR(IF(N(VALUE(Verifica!CJ61&amp;0)/10)&lt;&gt;"",0,0),1)</f>
        <v>0</v>
      </c>
      <c r="CK61" s="134">
        <f ca="1">IFERROR(IF(N(VALUE(Verifica!CK61&amp;0)/10)&lt;&gt;"",0,0),1)</f>
        <v>0</v>
      </c>
      <c r="CL61" s="134">
        <f ca="1">IFERROR(IF(N(VALUE(Verifica!CL61&amp;0)/10)&lt;&gt;"",0,0),1)</f>
        <v>0</v>
      </c>
      <c r="CM61" s="134">
        <f ca="1">IFERROR(IF(N(VALUE(Verifica!CM61&amp;0)/10)&lt;&gt;"",0,0),1)</f>
        <v>0</v>
      </c>
      <c r="CN61" s="134">
        <f ca="1">IFERROR(IF(N(VALUE(Verifica!CN61&amp;0)/10)&lt;&gt;"",0,0),1)</f>
        <v>0</v>
      </c>
      <c r="CO61" s="134">
        <f ca="1">IFERROR(IF(N(VALUE(Verifica!CO61&amp;0)/10)&lt;&gt;"",0,0),1)</f>
        <v>0</v>
      </c>
      <c r="CP61" s="134">
        <f ca="1">IFERROR(IF(N(VALUE(Verifica!CP61&amp;0)/10)&lt;&gt;"",0,0),1)</f>
        <v>0</v>
      </c>
      <c r="CQ61" s="134">
        <f ca="1">IFERROR(IF(N(VALUE(Verifica!CQ61&amp;0)/10)&lt;&gt;"",0,0),1)</f>
        <v>0</v>
      </c>
      <c r="CR61" s="134">
        <f ca="1">IFERROR(IF(N(VALUE(Verifica!CR61&amp;0)/10)&lt;&gt;"",0,0),1)</f>
        <v>0</v>
      </c>
      <c r="CS61" s="134">
        <f ca="1">IFERROR(IF(N(VALUE(Verifica!CS61&amp;0)/10)&lt;&gt;"",0,0),1)</f>
        <v>0</v>
      </c>
      <c r="CT61" s="134">
        <f ca="1">IFERROR(IF(N(VALUE(Verifica!CT61&amp;0)/10)&lt;&gt;"",0,0),1)</f>
        <v>0</v>
      </c>
      <c r="CU61" s="134">
        <f ca="1">IFERROR(IF(N(VALUE(Verifica!CU61&amp;0)/10)&lt;&gt;"",0,0),1)</f>
        <v>0</v>
      </c>
      <c r="CV61" s="134">
        <f ca="1">IFERROR(IF(N(VALUE(Verifica!CV61&amp;0)/10)&lt;&gt;"",0,0),1)</f>
        <v>0</v>
      </c>
      <c r="CW61" s="134">
        <f ca="1">IFERROR(IF(N(VALUE(Verifica!CW61&amp;0)/10)&lt;&gt;"",0,0),1)</f>
        <v>0</v>
      </c>
      <c r="CX61" s="134">
        <f ca="1">IFERROR(IF(N(VALUE(Verifica!CX61&amp;0)/10)&lt;&gt;"",0,0),1)</f>
        <v>0</v>
      </c>
      <c r="CY61" s="134">
        <f ca="1">IFERROR(IF(N(VALUE(Verifica!CY61&amp;0)/10)&lt;&gt;"",0,0),1)</f>
        <v>0</v>
      </c>
      <c r="CZ61" s="134">
        <f ca="1">IFERROR(IF(N(VALUE(Verifica!CZ61&amp;0)/10)&lt;&gt;"",0,0),1)</f>
        <v>0</v>
      </c>
      <c r="DA61" s="134">
        <f ca="1">IFERROR(IF(N(VALUE(Verifica!DA61&amp;0)/10)&lt;&gt;"",0,0),1)</f>
        <v>0</v>
      </c>
      <c r="DB61" s="134">
        <f ca="1">IFERROR(IF(N(VALUE(Verifica!DB61&amp;0)/10)&lt;&gt;"",0,0),1)</f>
        <v>0</v>
      </c>
    </row>
    <row r="62" spans="1:106">
      <c r="A62" t="str">
        <f>Verifica!A62</f>
        <v>VALIDITA’</v>
      </c>
      <c r="B62" s="466"/>
      <c r="C62" s="466"/>
      <c r="D62" s="466"/>
      <c r="E62" s="466"/>
      <c r="F62" s="101">
        <f t="shared" si="2"/>
        <v>0</v>
      </c>
    </row>
    <row r="63" spans="1:106">
      <c r="A63" t="str">
        <f>Verifica!A63</f>
        <v>DATA LIMITE</v>
      </c>
      <c r="B63" s="466"/>
      <c r="C63" s="466"/>
      <c r="D63" s="466"/>
      <c r="E63" s="466"/>
      <c r="F63" s="101">
        <f t="shared" si="2"/>
        <v>0</v>
      </c>
    </row>
    <row r="64" spans="1:106">
      <c r="A64" t="str">
        <f>Verifica!A64</f>
        <v>FUORISTRADA</v>
      </c>
      <c r="B64" s="466" t="s">
        <v>466</v>
      </c>
      <c r="C64" s="466"/>
      <c r="D64" s="466"/>
      <c r="E64" s="466"/>
      <c r="F64" s="101">
        <f t="shared" si="2"/>
        <v>0</v>
      </c>
    </row>
    <row r="65" spans="1:106">
      <c r="A65" t="str">
        <f>Verifica!A65</f>
        <v>ABS</v>
      </c>
      <c r="B65" s="466" t="s">
        <v>3240</v>
      </c>
      <c r="C65" s="466"/>
      <c r="D65" s="466"/>
      <c r="E65" s="466"/>
      <c r="F65" s="101">
        <f t="shared" ca="1" si="2"/>
        <v>0</v>
      </c>
      <c r="G65" s="134">
        <f ca="1">IFERROR(VLOOKUP(Verifica!G65,ELENCHI!$AF$27:$AI$31,4,FALSE),0)</f>
        <v>0</v>
      </c>
      <c r="H65" s="134">
        <f ca="1">IFERROR(VLOOKUP(Verifica!H65,ELENCHI!$AF$27:$AI$31,4,FALSE),0)</f>
        <v>0</v>
      </c>
      <c r="I65" s="134">
        <f ca="1">IFERROR(VLOOKUP(Verifica!I65,ELENCHI!$AF$27:$AI$31,4,FALSE),0)</f>
        <v>0</v>
      </c>
      <c r="J65" s="134">
        <f ca="1">IFERROR(VLOOKUP(Verifica!J65,ELENCHI!$AF$27:$AI$31,4,FALSE),0)</f>
        <v>0</v>
      </c>
      <c r="K65" s="134">
        <f ca="1">IFERROR(VLOOKUP(Verifica!K65,ELENCHI!$AF$27:$AI$31,4,FALSE),0)</f>
        <v>0</v>
      </c>
      <c r="L65" s="134">
        <f ca="1">IFERROR(VLOOKUP(Verifica!L65,ELENCHI!$AF$27:$AI$31,4,FALSE),0)</f>
        <v>0</v>
      </c>
      <c r="M65" s="134">
        <f ca="1">IFERROR(VLOOKUP(Verifica!M65,ELENCHI!$AF$27:$AI$31,4,FALSE),0)</f>
        <v>0</v>
      </c>
      <c r="N65" s="134">
        <f ca="1">IFERROR(VLOOKUP(Verifica!N65,ELENCHI!$AF$27:$AI$31,4,FALSE),0)</f>
        <v>0</v>
      </c>
      <c r="O65" s="134">
        <f ca="1">IFERROR(VLOOKUP(Verifica!O65,ELENCHI!$AF$27:$AI$31,4,FALSE),0)</f>
        <v>0</v>
      </c>
      <c r="P65" s="134">
        <f ca="1">IFERROR(VLOOKUP(Verifica!P65,ELENCHI!$AF$27:$AI$31,4,FALSE),0)</f>
        <v>0</v>
      </c>
      <c r="Q65" s="134">
        <f ca="1">IFERROR(VLOOKUP(Verifica!Q65,ELENCHI!$AF$27:$AI$31,4,FALSE),0)</f>
        <v>0</v>
      </c>
      <c r="R65" s="134">
        <f ca="1">IFERROR(VLOOKUP(Verifica!R65,ELENCHI!$AF$27:$AI$31,4,FALSE),0)</f>
        <v>0</v>
      </c>
      <c r="S65" s="134">
        <f ca="1">IFERROR(VLOOKUP(Verifica!S65,ELENCHI!$AF$27:$AI$31,4,FALSE),0)</f>
        <v>0</v>
      </c>
      <c r="T65" s="134">
        <f ca="1">IFERROR(VLOOKUP(Verifica!T65,ELENCHI!$AF$27:$AI$31,4,FALSE),0)</f>
        <v>0</v>
      </c>
      <c r="U65" s="134">
        <f ca="1">IFERROR(VLOOKUP(Verifica!U65,ELENCHI!$AF$27:$AI$31,4,FALSE),0)</f>
        <v>0</v>
      </c>
      <c r="V65" s="134">
        <f ca="1">IFERROR(VLOOKUP(Verifica!V65,ELENCHI!$AF$27:$AI$31,4,FALSE),0)</f>
        <v>0</v>
      </c>
      <c r="W65" s="134">
        <f ca="1">IFERROR(VLOOKUP(Verifica!W65,ELENCHI!$AF$27:$AI$31,4,FALSE),0)</f>
        <v>0</v>
      </c>
      <c r="X65" s="134">
        <f ca="1">IFERROR(VLOOKUP(Verifica!X65,ELENCHI!$AF$27:$AI$31,4,FALSE),0)</f>
        <v>0</v>
      </c>
      <c r="Y65" s="134">
        <f ca="1">IFERROR(VLOOKUP(Verifica!Y65,ELENCHI!$AF$27:$AI$31,4,FALSE),0)</f>
        <v>0</v>
      </c>
      <c r="Z65" s="134">
        <f ca="1">IFERROR(VLOOKUP(Verifica!Z65,ELENCHI!$AF$27:$AI$31,4,FALSE),0)</f>
        <v>0</v>
      </c>
      <c r="AA65" s="134">
        <f ca="1">IFERROR(VLOOKUP(Verifica!AA65,ELENCHI!$AF$27:$AI$31,4,FALSE),0)</f>
        <v>0</v>
      </c>
      <c r="AB65" s="134">
        <f ca="1">IFERROR(VLOOKUP(Verifica!AB65,ELENCHI!$AF$27:$AI$31,4,FALSE),0)</f>
        <v>0</v>
      </c>
      <c r="AC65" s="134">
        <f ca="1">IFERROR(VLOOKUP(Verifica!AC65,ELENCHI!$AF$27:$AI$31,4,FALSE),0)</f>
        <v>0</v>
      </c>
      <c r="AD65" s="134">
        <f ca="1">IFERROR(VLOOKUP(Verifica!AD65,ELENCHI!$AF$27:$AI$31,4,FALSE),0)</f>
        <v>0</v>
      </c>
      <c r="AE65" s="134">
        <f ca="1">IFERROR(VLOOKUP(Verifica!AE65,ELENCHI!$AF$27:$AI$31,4,FALSE),0)</f>
        <v>0</v>
      </c>
      <c r="AF65" s="134">
        <f ca="1">IFERROR(VLOOKUP(Verifica!AF65,ELENCHI!$AF$27:$AI$31,4,FALSE),0)</f>
        <v>0</v>
      </c>
      <c r="AG65" s="134">
        <f ca="1">IFERROR(VLOOKUP(Verifica!AG65,ELENCHI!$AF$27:$AI$31,4,FALSE),0)</f>
        <v>0</v>
      </c>
      <c r="AH65" s="134">
        <f ca="1">IFERROR(VLOOKUP(Verifica!AH65,ELENCHI!$AF$27:$AI$31,4,FALSE),0)</f>
        <v>0</v>
      </c>
      <c r="AI65" s="134">
        <f ca="1">IFERROR(VLOOKUP(Verifica!AI65,ELENCHI!$AF$27:$AI$31,4,FALSE),0)</f>
        <v>0</v>
      </c>
      <c r="AJ65" s="134">
        <f ca="1">IFERROR(VLOOKUP(Verifica!AJ65,ELENCHI!$AF$27:$AI$31,4,FALSE),0)</f>
        <v>0</v>
      </c>
      <c r="AK65" s="134">
        <f ca="1">IFERROR(VLOOKUP(Verifica!AK65,ELENCHI!$AF$27:$AI$31,4,FALSE),0)</f>
        <v>0</v>
      </c>
      <c r="AL65" s="134">
        <f ca="1">IFERROR(VLOOKUP(Verifica!AL65,ELENCHI!$AF$27:$AI$31,4,FALSE),0)</f>
        <v>0</v>
      </c>
      <c r="AM65" s="134">
        <f ca="1">IFERROR(VLOOKUP(Verifica!AM65,ELENCHI!$AF$27:$AI$31,4,FALSE),0)</f>
        <v>0</v>
      </c>
      <c r="AN65" s="134">
        <f ca="1">IFERROR(VLOOKUP(Verifica!AN65,ELENCHI!$AF$27:$AI$31,4,FALSE),0)</f>
        <v>0</v>
      </c>
      <c r="AO65" s="134">
        <f ca="1">IFERROR(VLOOKUP(Verifica!AO65,ELENCHI!$AF$27:$AI$31,4,FALSE),0)</f>
        <v>0</v>
      </c>
      <c r="AP65" s="134">
        <f ca="1">IFERROR(VLOOKUP(Verifica!AP65,ELENCHI!$AF$27:$AI$31,4,FALSE),0)</f>
        <v>0</v>
      </c>
      <c r="AQ65" s="134">
        <f ca="1">IFERROR(VLOOKUP(Verifica!AQ65,ELENCHI!$AF$27:$AI$31,4,FALSE),0)</f>
        <v>0</v>
      </c>
      <c r="AR65" s="134">
        <f ca="1">IFERROR(VLOOKUP(Verifica!AR65,ELENCHI!$AF$27:$AI$31,4,FALSE),0)</f>
        <v>0</v>
      </c>
      <c r="AS65" s="134">
        <f ca="1">IFERROR(VLOOKUP(Verifica!AS65,ELENCHI!$AF$27:$AI$31,4,FALSE),0)</f>
        <v>0</v>
      </c>
      <c r="AT65" s="134">
        <f ca="1">IFERROR(VLOOKUP(Verifica!AT65,ELENCHI!$AF$27:$AI$31,4,FALSE),0)</f>
        <v>0</v>
      </c>
      <c r="AU65" s="134">
        <f ca="1">IFERROR(VLOOKUP(Verifica!AU65,ELENCHI!$AF$27:$AI$31,4,FALSE),0)</f>
        <v>0</v>
      </c>
      <c r="AV65" s="134">
        <f ca="1">IFERROR(VLOOKUP(Verifica!AV65,ELENCHI!$AF$27:$AI$31,4,FALSE),0)</f>
        <v>0</v>
      </c>
      <c r="AW65" s="134">
        <f ca="1">IFERROR(VLOOKUP(Verifica!AW65,ELENCHI!$AF$27:$AI$31,4,FALSE),0)</f>
        <v>0</v>
      </c>
      <c r="AX65" s="134">
        <f ca="1">IFERROR(VLOOKUP(Verifica!AX65,ELENCHI!$AF$27:$AI$31,4,FALSE),0)</f>
        <v>0</v>
      </c>
      <c r="AY65" s="134">
        <f ca="1">IFERROR(VLOOKUP(Verifica!AY65,ELENCHI!$AF$27:$AI$31,4,FALSE),0)</f>
        <v>0</v>
      </c>
      <c r="AZ65" s="134">
        <f ca="1">IFERROR(VLOOKUP(Verifica!AZ65,ELENCHI!$AF$27:$AI$31,4,FALSE),0)</f>
        <v>0</v>
      </c>
      <c r="BA65" s="134">
        <f ca="1">IFERROR(VLOOKUP(Verifica!BA65,ELENCHI!$AF$27:$AI$31,4,FALSE),0)</f>
        <v>0</v>
      </c>
      <c r="BB65" s="134">
        <f ca="1">IFERROR(VLOOKUP(Verifica!BB65,ELENCHI!$AF$27:$AI$31,4,FALSE),0)</f>
        <v>0</v>
      </c>
      <c r="BC65" s="134">
        <f ca="1">IFERROR(VLOOKUP(Verifica!BC65,ELENCHI!$AF$27:$AI$31,4,FALSE),0)</f>
        <v>0</v>
      </c>
      <c r="BD65" s="134">
        <f ca="1">IFERROR(VLOOKUP(Verifica!BD65,ELENCHI!$AF$27:$AI$31,4,FALSE),0)</f>
        <v>0</v>
      </c>
      <c r="BE65" s="134">
        <f ca="1">IFERROR(VLOOKUP(Verifica!BE65,ELENCHI!$AF$27:$AI$31,4,FALSE),0)</f>
        <v>0</v>
      </c>
      <c r="BF65" s="134">
        <f ca="1">IFERROR(VLOOKUP(Verifica!BF65,ELENCHI!$AF$27:$AI$31,4,FALSE),0)</f>
        <v>0</v>
      </c>
      <c r="BG65" s="134">
        <f ca="1">IFERROR(VLOOKUP(Verifica!BG65,ELENCHI!$AF$27:$AI$31,4,FALSE),0)</f>
        <v>0</v>
      </c>
      <c r="BH65" s="134">
        <f ca="1">IFERROR(VLOOKUP(Verifica!BH65,ELENCHI!$AF$27:$AI$31,4,FALSE),0)</f>
        <v>0</v>
      </c>
      <c r="BI65" s="134">
        <f ca="1">IFERROR(VLOOKUP(Verifica!BI65,ELENCHI!$AF$27:$AI$31,4,FALSE),0)</f>
        <v>0</v>
      </c>
      <c r="BJ65" s="134">
        <f ca="1">IFERROR(VLOOKUP(Verifica!BJ65,ELENCHI!$AF$27:$AI$31,4,FALSE),0)</f>
        <v>0</v>
      </c>
      <c r="BK65" s="134">
        <f ca="1">IFERROR(VLOOKUP(Verifica!BK65,ELENCHI!$AF$27:$AI$31,4,FALSE),0)</f>
        <v>0</v>
      </c>
      <c r="BL65" s="134">
        <f ca="1">IFERROR(VLOOKUP(Verifica!BL65,ELENCHI!$AF$27:$AI$31,4,FALSE),0)</f>
        <v>0</v>
      </c>
      <c r="BM65" s="134">
        <f ca="1">IFERROR(VLOOKUP(Verifica!BM65,ELENCHI!$AF$27:$AI$31,4,FALSE),0)</f>
        <v>0</v>
      </c>
      <c r="BN65" s="134">
        <f ca="1">IFERROR(VLOOKUP(Verifica!BN65,ELENCHI!$AF$27:$AI$31,4,FALSE),0)</f>
        <v>0</v>
      </c>
      <c r="BO65" s="134">
        <f ca="1">IFERROR(VLOOKUP(Verifica!BO65,ELENCHI!$AF$27:$AI$31,4,FALSE),0)</f>
        <v>0</v>
      </c>
      <c r="BP65" s="134">
        <f ca="1">IFERROR(VLOOKUP(Verifica!BP65,ELENCHI!$AF$27:$AI$31,4,FALSE),0)</f>
        <v>0</v>
      </c>
      <c r="BQ65" s="134">
        <f ca="1">IFERROR(VLOOKUP(Verifica!BQ65,ELENCHI!$AF$27:$AI$31,4,FALSE),0)</f>
        <v>0</v>
      </c>
      <c r="BR65" s="134">
        <f ca="1">IFERROR(VLOOKUP(Verifica!BR65,ELENCHI!$AF$27:$AI$31,4,FALSE),0)</f>
        <v>0</v>
      </c>
      <c r="BS65" s="134">
        <f ca="1">IFERROR(VLOOKUP(Verifica!BS65,ELENCHI!$AF$27:$AI$31,4,FALSE),0)</f>
        <v>0</v>
      </c>
      <c r="BT65" s="134">
        <f ca="1">IFERROR(VLOOKUP(Verifica!BT65,ELENCHI!$AF$27:$AI$31,4,FALSE),0)</f>
        <v>0</v>
      </c>
      <c r="BU65" s="134">
        <f ca="1">IFERROR(VLOOKUP(Verifica!BU65,ELENCHI!$AF$27:$AI$31,4,FALSE),0)</f>
        <v>0</v>
      </c>
      <c r="BV65" s="134">
        <f ca="1">IFERROR(VLOOKUP(Verifica!BV65,ELENCHI!$AF$27:$AI$31,4,FALSE),0)</f>
        <v>0</v>
      </c>
      <c r="BW65" s="134">
        <f ca="1">IFERROR(VLOOKUP(Verifica!BW65,ELENCHI!$AF$27:$AI$31,4,FALSE),0)</f>
        <v>0</v>
      </c>
      <c r="BX65" s="134">
        <f ca="1">IFERROR(VLOOKUP(Verifica!BX65,ELENCHI!$AF$27:$AI$31,4,FALSE),0)</f>
        <v>0</v>
      </c>
      <c r="BY65" s="134">
        <f ca="1">IFERROR(VLOOKUP(Verifica!BY65,ELENCHI!$AF$27:$AI$31,4,FALSE),0)</f>
        <v>0</v>
      </c>
      <c r="BZ65" s="134">
        <f ca="1">IFERROR(VLOOKUP(Verifica!BZ65,ELENCHI!$AF$27:$AI$31,4,FALSE),0)</f>
        <v>0</v>
      </c>
      <c r="CA65" s="134">
        <f ca="1">IFERROR(VLOOKUP(Verifica!CA65,ELENCHI!$AF$27:$AI$31,4,FALSE),0)</f>
        <v>0</v>
      </c>
      <c r="CB65" s="134">
        <f ca="1">IFERROR(VLOOKUP(Verifica!CB65,ELENCHI!$AF$27:$AI$31,4,FALSE),0)</f>
        <v>0</v>
      </c>
      <c r="CC65" s="134">
        <f ca="1">IFERROR(VLOOKUP(Verifica!CC65,ELENCHI!$AF$27:$AI$31,4,FALSE),0)</f>
        <v>0</v>
      </c>
      <c r="CD65" s="134">
        <f ca="1">IFERROR(VLOOKUP(Verifica!CD65,ELENCHI!$AF$27:$AI$31,4,FALSE),0)</f>
        <v>0</v>
      </c>
      <c r="CE65" s="134">
        <f ca="1">IFERROR(VLOOKUP(Verifica!CE65,ELENCHI!$AF$27:$AI$31,4,FALSE),0)</f>
        <v>0</v>
      </c>
      <c r="CF65" s="134">
        <f ca="1">IFERROR(VLOOKUP(Verifica!CF65,ELENCHI!$AF$27:$AI$31,4,FALSE),0)</f>
        <v>0</v>
      </c>
      <c r="CG65" s="134">
        <f ca="1">IFERROR(VLOOKUP(Verifica!CG65,ELENCHI!$AF$27:$AI$31,4,FALSE),0)</f>
        <v>0</v>
      </c>
      <c r="CH65" s="134">
        <f ca="1">IFERROR(VLOOKUP(Verifica!CH65,ELENCHI!$AF$27:$AI$31,4,FALSE),0)</f>
        <v>0</v>
      </c>
      <c r="CI65" s="134">
        <f ca="1">IFERROR(VLOOKUP(Verifica!CI65,ELENCHI!$AF$27:$AI$31,4,FALSE),0)</f>
        <v>0</v>
      </c>
      <c r="CJ65" s="134">
        <f ca="1">IFERROR(VLOOKUP(Verifica!CJ65,ELENCHI!$AF$27:$AI$31,4,FALSE),0)</f>
        <v>0</v>
      </c>
      <c r="CK65" s="134">
        <f ca="1">IFERROR(VLOOKUP(Verifica!CK65,ELENCHI!$AF$27:$AI$31,4,FALSE),0)</f>
        <v>0</v>
      </c>
      <c r="CL65" s="134">
        <f ca="1">IFERROR(VLOOKUP(Verifica!CL65,ELENCHI!$AF$27:$AI$31,4,FALSE),0)</f>
        <v>0</v>
      </c>
      <c r="CM65" s="134">
        <f ca="1">IFERROR(VLOOKUP(Verifica!CM65,ELENCHI!$AF$27:$AI$31,4,FALSE),0)</f>
        <v>0</v>
      </c>
      <c r="CN65" s="134">
        <f ca="1">IFERROR(VLOOKUP(Verifica!CN65,ELENCHI!$AF$27:$AI$31,4,FALSE),0)</f>
        <v>0</v>
      </c>
      <c r="CO65" s="134">
        <f ca="1">IFERROR(VLOOKUP(Verifica!CO65,ELENCHI!$AF$27:$AI$31,4,FALSE),0)</f>
        <v>0</v>
      </c>
      <c r="CP65" s="134">
        <f ca="1">IFERROR(VLOOKUP(Verifica!CP65,ELENCHI!$AF$27:$AI$31,4,FALSE),0)</f>
        <v>0</v>
      </c>
      <c r="CQ65" s="134">
        <f ca="1">IFERROR(VLOOKUP(Verifica!CQ65,ELENCHI!$AF$27:$AI$31,4,FALSE),0)</f>
        <v>0</v>
      </c>
      <c r="CR65" s="134">
        <f ca="1">IFERROR(VLOOKUP(Verifica!CR65,ELENCHI!$AF$27:$AI$31,4,FALSE),0)</f>
        <v>0</v>
      </c>
      <c r="CS65" s="134">
        <f ca="1">IFERROR(VLOOKUP(Verifica!CS65,ELENCHI!$AF$27:$AI$31,4,FALSE),0)</f>
        <v>0</v>
      </c>
      <c r="CT65" s="134">
        <f ca="1">IFERROR(VLOOKUP(Verifica!CT65,ELENCHI!$AF$27:$AI$31,4,FALSE),0)</f>
        <v>0</v>
      </c>
      <c r="CU65" s="134">
        <f ca="1">IFERROR(VLOOKUP(Verifica!CU65,ELENCHI!$AF$27:$AI$31,4,FALSE),0)</f>
        <v>0</v>
      </c>
      <c r="CV65" s="134">
        <f ca="1">IFERROR(VLOOKUP(Verifica!CV65,ELENCHI!$AF$27:$AI$31,4,FALSE),0)</f>
        <v>0</v>
      </c>
      <c r="CW65" s="134">
        <f ca="1">IFERROR(VLOOKUP(Verifica!CW65,ELENCHI!$AF$27:$AI$31,4,FALSE),0)</f>
        <v>0</v>
      </c>
      <c r="CX65" s="134">
        <f ca="1">IFERROR(VLOOKUP(Verifica!CX65,ELENCHI!$AF$27:$AI$31,4,FALSE),0)</f>
        <v>0</v>
      </c>
      <c r="CY65" s="134">
        <f ca="1">IFERROR(VLOOKUP(Verifica!CY65,ELENCHI!$AF$27:$AI$31,4,FALSE),0)</f>
        <v>0</v>
      </c>
      <c r="CZ65" s="134">
        <f ca="1">IFERROR(VLOOKUP(Verifica!CZ65,ELENCHI!$AF$27:$AI$31,4,FALSE),0)</f>
        <v>0</v>
      </c>
      <c r="DA65" s="134">
        <f ca="1">IFERROR(VLOOKUP(Verifica!DA65,ELENCHI!$AF$27:$AI$31,4,FALSE),0)</f>
        <v>0</v>
      </c>
      <c r="DB65" s="134">
        <f ca="1">IFERROR(VLOOKUP(Verifica!DB65,ELENCHI!$AF$27:$AI$31,4,FALSE),0)</f>
        <v>0</v>
      </c>
    </row>
    <row r="66" spans="1:106">
      <c r="A66" t="str">
        <f>Verifica!A66</f>
        <v>LIMITATORE VELOCITA’</v>
      </c>
      <c r="B66" s="466" t="s">
        <v>3240</v>
      </c>
      <c r="C66" s="466"/>
      <c r="D66" s="466"/>
      <c r="E66" s="466"/>
      <c r="F66" s="101">
        <f t="shared" ca="1" si="2"/>
        <v>0</v>
      </c>
      <c r="G66" s="134">
        <f ca="1">IFERROR(VLOOKUP(Verifica!G66,ELENCHI!$AB$27:$AE$30,4,FALSE),0)</f>
        <v>0</v>
      </c>
      <c r="H66" s="134">
        <f ca="1">IFERROR(VLOOKUP(Verifica!H66,ELENCHI!$AB$27:$AE$30,4,FALSE),0)</f>
        <v>0</v>
      </c>
      <c r="I66" s="134">
        <f ca="1">IFERROR(VLOOKUP(Verifica!I66,ELENCHI!$AB$27:$AE$30,4,FALSE),0)</f>
        <v>0</v>
      </c>
      <c r="J66" s="134">
        <f ca="1">IFERROR(VLOOKUP(Verifica!J66,ELENCHI!$AB$27:$AE$30,4,FALSE),0)</f>
        <v>0</v>
      </c>
      <c r="K66" s="134">
        <f ca="1">IFERROR(VLOOKUP(Verifica!K66,ELENCHI!$AB$27:$AE$30,4,FALSE),0)</f>
        <v>0</v>
      </c>
      <c r="L66" s="134">
        <f ca="1">IFERROR(VLOOKUP(Verifica!L66,ELENCHI!$AB$27:$AE$30,4,FALSE),0)</f>
        <v>0</v>
      </c>
      <c r="M66" s="134">
        <f ca="1">IFERROR(VLOOKUP(Verifica!M66,ELENCHI!$AB$27:$AE$30,4,FALSE),0)</f>
        <v>0</v>
      </c>
      <c r="N66" s="134">
        <f ca="1">IFERROR(VLOOKUP(Verifica!N66,ELENCHI!$AB$27:$AE$30,4,FALSE),0)</f>
        <v>0</v>
      </c>
      <c r="O66" s="134">
        <f ca="1">IFERROR(VLOOKUP(Verifica!O66,ELENCHI!$AB$27:$AE$30,4,FALSE),0)</f>
        <v>0</v>
      </c>
      <c r="P66" s="134">
        <f ca="1">IFERROR(VLOOKUP(Verifica!P66,ELENCHI!$AB$27:$AE$30,4,FALSE),0)</f>
        <v>0</v>
      </c>
      <c r="Q66" s="134">
        <f ca="1">IFERROR(VLOOKUP(Verifica!Q66,ELENCHI!$AB$27:$AE$30,4,FALSE),0)</f>
        <v>0</v>
      </c>
      <c r="R66" s="134">
        <f ca="1">IFERROR(VLOOKUP(Verifica!R66,ELENCHI!$AB$27:$AE$30,4,FALSE),0)</f>
        <v>0</v>
      </c>
      <c r="S66" s="134">
        <f ca="1">IFERROR(VLOOKUP(Verifica!S66,ELENCHI!$AB$27:$AE$30,4,FALSE),0)</f>
        <v>0</v>
      </c>
      <c r="T66" s="134">
        <f ca="1">IFERROR(VLOOKUP(Verifica!T66,ELENCHI!$AB$27:$AE$30,4,FALSE),0)</f>
        <v>0</v>
      </c>
      <c r="U66" s="134">
        <f ca="1">IFERROR(VLOOKUP(Verifica!U66,ELENCHI!$AB$27:$AE$30,4,FALSE),0)</f>
        <v>0</v>
      </c>
      <c r="V66" s="134">
        <f ca="1">IFERROR(VLOOKUP(Verifica!V66,ELENCHI!$AB$27:$AE$30,4,FALSE),0)</f>
        <v>0</v>
      </c>
      <c r="W66" s="134">
        <f ca="1">IFERROR(VLOOKUP(Verifica!W66,ELENCHI!$AB$27:$AE$30,4,FALSE),0)</f>
        <v>0</v>
      </c>
      <c r="X66" s="134">
        <f ca="1">IFERROR(VLOOKUP(Verifica!X66,ELENCHI!$AB$27:$AE$30,4,FALSE),0)</f>
        <v>0</v>
      </c>
      <c r="Y66" s="134">
        <f ca="1">IFERROR(VLOOKUP(Verifica!Y66,ELENCHI!$AB$27:$AE$30,4,FALSE),0)</f>
        <v>0</v>
      </c>
      <c r="Z66" s="134">
        <f ca="1">IFERROR(VLOOKUP(Verifica!Z66,ELENCHI!$AB$27:$AE$30,4,FALSE),0)</f>
        <v>0</v>
      </c>
      <c r="AA66" s="134">
        <f ca="1">IFERROR(VLOOKUP(Verifica!AA66,ELENCHI!$AB$27:$AE$30,4,FALSE),0)</f>
        <v>0</v>
      </c>
      <c r="AB66" s="134">
        <f ca="1">IFERROR(VLOOKUP(Verifica!AB66,ELENCHI!$AB$27:$AE$30,4,FALSE),0)</f>
        <v>0</v>
      </c>
      <c r="AC66" s="134">
        <f ca="1">IFERROR(VLOOKUP(Verifica!AC66,ELENCHI!$AB$27:$AE$30,4,FALSE),0)</f>
        <v>0</v>
      </c>
      <c r="AD66" s="134">
        <f ca="1">IFERROR(VLOOKUP(Verifica!AD66,ELENCHI!$AB$27:$AE$30,4,FALSE),0)</f>
        <v>0</v>
      </c>
      <c r="AE66" s="134">
        <f ca="1">IFERROR(VLOOKUP(Verifica!AE66,ELENCHI!$AB$27:$AE$30,4,FALSE),0)</f>
        <v>0</v>
      </c>
      <c r="AF66" s="134">
        <f ca="1">IFERROR(VLOOKUP(Verifica!AF66,ELENCHI!$AB$27:$AE$30,4,FALSE),0)</f>
        <v>0</v>
      </c>
      <c r="AG66" s="134">
        <f ca="1">IFERROR(VLOOKUP(Verifica!AG66,ELENCHI!$AB$27:$AE$30,4,FALSE),0)</f>
        <v>0</v>
      </c>
      <c r="AH66" s="134">
        <f ca="1">IFERROR(VLOOKUP(Verifica!AH66,ELENCHI!$AB$27:$AE$30,4,FALSE),0)</f>
        <v>0</v>
      </c>
      <c r="AI66" s="134">
        <f ca="1">IFERROR(VLOOKUP(Verifica!AI66,ELENCHI!$AB$27:$AE$30,4,FALSE),0)</f>
        <v>0</v>
      </c>
      <c r="AJ66" s="134">
        <f ca="1">IFERROR(VLOOKUP(Verifica!AJ66,ELENCHI!$AB$27:$AE$30,4,FALSE),0)</f>
        <v>0</v>
      </c>
      <c r="AK66" s="134">
        <f ca="1">IFERROR(VLOOKUP(Verifica!AK66,ELENCHI!$AB$27:$AE$30,4,FALSE),0)</f>
        <v>0</v>
      </c>
      <c r="AL66" s="134">
        <f ca="1">IFERROR(VLOOKUP(Verifica!AL66,ELENCHI!$AB$27:$AE$30,4,FALSE),0)</f>
        <v>0</v>
      </c>
      <c r="AM66" s="134">
        <f ca="1">IFERROR(VLOOKUP(Verifica!AM66,ELENCHI!$AB$27:$AE$30,4,FALSE),0)</f>
        <v>0</v>
      </c>
      <c r="AN66" s="134">
        <f ca="1">IFERROR(VLOOKUP(Verifica!AN66,ELENCHI!$AB$27:$AE$30,4,FALSE),0)</f>
        <v>0</v>
      </c>
      <c r="AO66" s="134">
        <f ca="1">IFERROR(VLOOKUP(Verifica!AO66,ELENCHI!$AB$27:$AE$30,4,FALSE),0)</f>
        <v>0</v>
      </c>
      <c r="AP66" s="134">
        <f ca="1">IFERROR(VLOOKUP(Verifica!AP66,ELENCHI!$AB$27:$AE$30,4,FALSE),0)</f>
        <v>0</v>
      </c>
      <c r="AQ66" s="134">
        <f ca="1">IFERROR(VLOOKUP(Verifica!AQ66,ELENCHI!$AB$27:$AE$30,4,FALSE),0)</f>
        <v>0</v>
      </c>
      <c r="AR66" s="134">
        <f ca="1">IFERROR(VLOOKUP(Verifica!AR66,ELENCHI!$AB$27:$AE$30,4,FALSE),0)</f>
        <v>0</v>
      </c>
      <c r="AS66" s="134">
        <f ca="1">IFERROR(VLOOKUP(Verifica!AS66,ELENCHI!$AB$27:$AE$30,4,FALSE),0)</f>
        <v>0</v>
      </c>
      <c r="AT66" s="134">
        <f ca="1">IFERROR(VLOOKUP(Verifica!AT66,ELENCHI!$AB$27:$AE$30,4,FALSE),0)</f>
        <v>0</v>
      </c>
      <c r="AU66" s="134">
        <f ca="1">IFERROR(VLOOKUP(Verifica!AU66,ELENCHI!$AB$27:$AE$30,4,FALSE),0)</f>
        <v>0</v>
      </c>
      <c r="AV66" s="134">
        <f ca="1">IFERROR(VLOOKUP(Verifica!AV66,ELENCHI!$AB$27:$AE$30,4,FALSE),0)</f>
        <v>0</v>
      </c>
      <c r="AW66" s="134">
        <f ca="1">IFERROR(VLOOKUP(Verifica!AW66,ELENCHI!$AB$27:$AE$30,4,FALSE),0)</f>
        <v>0</v>
      </c>
      <c r="AX66" s="134">
        <f ca="1">IFERROR(VLOOKUP(Verifica!AX66,ELENCHI!$AB$27:$AE$30,4,FALSE),0)</f>
        <v>0</v>
      </c>
      <c r="AY66" s="134">
        <f ca="1">IFERROR(VLOOKUP(Verifica!AY66,ELENCHI!$AB$27:$AE$30,4,FALSE),0)</f>
        <v>0</v>
      </c>
      <c r="AZ66" s="134">
        <f ca="1">IFERROR(VLOOKUP(Verifica!AZ66,ELENCHI!$AB$27:$AE$30,4,FALSE),0)</f>
        <v>0</v>
      </c>
      <c r="BA66" s="134">
        <f ca="1">IFERROR(VLOOKUP(Verifica!BA66,ELENCHI!$AB$27:$AE$30,4,FALSE),0)</f>
        <v>0</v>
      </c>
      <c r="BB66" s="134">
        <f ca="1">IFERROR(VLOOKUP(Verifica!BB66,ELENCHI!$AB$27:$AE$30,4,FALSE),0)</f>
        <v>0</v>
      </c>
      <c r="BC66" s="134">
        <f ca="1">IFERROR(VLOOKUP(Verifica!BC66,ELENCHI!$AB$27:$AE$30,4,FALSE),0)</f>
        <v>0</v>
      </c>
      <c r="BD66" s="134">
        <f ca="1">IFERROR(VLOOKUP(Verifica!BD66,ELENCHI!$AB$27:$AE$30,4,FALSE),0)</f>
        <v>0</v>
      </c>
      <c r="BE66" s="134">
        <f ca="1">IFERROR(VLOOKUP(Verifica!BE66,ELENCHI!$AB$27:$AE$30,4,FALSE),0)</f>
        <v>0</v>
      </c>
      <c r="BF66" s="134">
        <f ca="1">IFERROR(VLOOKUP(Verifica!BF66,ELENCHI!$AB$27:$AE$30,4,FALSE),0)</f>
        <v>0</v>
      </c>
      <c r="BG66" s="134">
        <f ca="1">IFERROR(VLOOKUP(Verifica!BG66,ELENCHI!$AB$27:$AE$30,4,FALSE),0)</f>
        <v>0</v>
      </c>
      <c r="BH66" s="134">
        <f ca="1">IFERROR(VLOOKUP(Verifica!BH66,ELENCHI!$AB$27:$AE$30,4,FALSE),0)</f>
        <v>0</v>
      </c>
      <c r="BI66" s="134">
        <f ca="1">IFERROR(VLOOKUP(Verifica!BI66,ELENCHI!$AB$27:$AE$30,4,FALSE),0)</f>
        <v>0</v>
      </c>
      <c r="BJ66" s="134">
        <f ca="1">IFERROR(VLOOKUP(Verifica!BJ66,ELENCHI!$AB$27:$AE$30,4,FALSE),0)</f>
        <v>0</v>
      </c>
      <c r="BK66" s="134">
        <f ca="1">IFERROR(VLOOKUP(Verifica!BK66,ELENCHI!$AB$27:$AE$30,4,FALSE),0)</f>
        <v>0</v>
      </c>
      <c r="BL66" s="134">
        <f ca="1">IFERROR(VLOOKUP(Verifica!BL66,ELENCHI!$AB$27:$AE$30,4,FALSE),0)</f>
        <v>0</v>
      </c>
      <c r="BM66" s="134">
        <f ca="1">IFERROR(VLOOKUP(Verifica!BM66,ELENCHI!$AB$27:$AE$30,4,FALSE),0)</f>
        <v>0</v>
      </c>
      <c r="BN66" s="134">
        <f ca="1">IFERROR(VLOOKUP(Verifica!BN66,ELENCHI!$AB$27:$AE$30,4,FALSE),0)</f>
        <v>0</v>
      </c>
      <c r="BO66" s="134">
        <f ca="1">IFERROR(VLOOKUP(Verifica!BO66,ELENCHI!$AB$27:$AE$30,4,FALSE),0)</f>
        <v>0</v>
      </c>
      <c r="BP66" s="134">
        <f ca="1">IFERROR(VLOOKUP(Verifica!BP66,ELENCHI!$AB$27:$AE$30,4,FALSE),0)</f>
        <v>0</v>
      </c>
      <c r="BQ66" s="134">
        <f ca="1">IFERROR(VLOOKUP(Verifica!BQ66,ELENCHI!$AB$27:$AE$30,4,FALSE),0)</f>
        <v>0</v>
      </c>
      <c r="BR66" s="134">
        <f ca="1">IFERROR(VLOOKUP(Verifica!BR66,ELENCHI!$AB$27:$AE$30,4,FALSE),0)</f>
        <v>0</v>
      </c>
      <c r="BS66" s="134">
        <f ca="1">IFERROR(VLOOKUP(Verifica!BS66,ELENCHI!$AB$27:$AE$30,4,FALSE),0)</f>
        <v>0</v>
      </c>
      <c r="BT66" s="134">
        <f ca="1">IFERROR(VLOOKUP(Verifica!BT66,ELENCHI!$AB$27:$AE$30,4,FALSE),0)</f>
        <v>0</v>
      </c>
      <c r="BU66" s="134">
        <f ca="1">IFERROR(VLOOKUP(Verifica!BU66,ELENCHI!$AB$27:$AE$30,4,FALSE),0)</f>
        <v>0</v>
      </c>
      <c r="BV66" s="134">
        <f ca="1">IFERROR(VLOOKUP(Verifica!BV66,ELENCHI!$AB$27:$AE$30,4,FALSE),0)</f>
        <v>0</v>
      </c>
      <c r="BW66" s="134">
        <f ca="1">IFERROR(VLOOKUP(Verifica!BW66,ELENCHI!$AB$27:$AE$30,4,FALSE),0)</f>
        <v>0</v>
      </c>
      <c r="BX66" s="134">
        <f ca="1">IFERROR(VLOOKUP(Verifica!BX66,ELENCHI!$AB$27:$AE$30,4,FALSE),0)</f>
        <v>0</v>
      </c>
      <c r="BY66" s="134">
        <f ca="1">IFERROR(VLOOKUP(Verifica!BY66,ELENCHI!$AB$27:$AE$30,4,FALSE),0)</f>
        <v>0</v>
      </c>
      <c r="BZ66" s="134">
        <f ca="1">IFERROR(VLOOKUP(Verifica!BZ66,ELENCHI!$AB$27:$AE$30,4,FALSE),0)</f>
        <v>0</v>
      </c>
      <c r="CA66" s="134">
        <f ca="1">IFERROR(VLOOKUP(Verifica!CA66,ELENCHI!$AB$27:$AE$30,4,FALSE),0)</f>
        <v>0</v>
      </c>
      <c r="CB66" s="134">
        <f ca="1">IFERROR(VLOOKUP(Verifica!CB66,ELENCHI!$AB$27:$AE$30,4,FALSE),0)</f>
        <v>0</v>
      </c>
      <c r="CC66" s="134">
        <f ca="1">IFERROR(VLOOKUP(Verifica!CC66,ELENCHI!$AB$27:$AE$30,4,FALSE),0)</f>
        <v>0</v>
      </c>
      <c r="CD66" s="134">
        <f ca="1">IFERROR(VLOOKUP(Verifica!CD66,ELENCHI!$AB$27:$AE$30,4,FALSE),0)</f>
        <v>0</v>
      </c>
      <c r="CE66" s="134">
        <f ca="1">IFERROR(VLOOKUP(Verifica!CE66,ELENCHI!$AB$27:$AE$30,4,FALSE),0)</f>
        <v>0</v>
      </c>
      <c r="CF66" s="134">
        <f ca="1">IFERROR(VLOOKUP(Verifica!CF66,ELENCHI!$AB$27:$AE$30,4,FALSE),0)</f>
        <v>0</v>
      </c>
      <c r="CG66" s="134">
        <f ca="1">IFERROR(VLOOKUP(Verifica!CG66,ELENCHI!$AB$27:$AE$30,4,FALSE),0)</f>
        <v>0</v>
      </c>
      <c r="CH66" s="134">
        <f ca="1">IFERROR(VLOOKUP(Verifica!CH66,ELENCHI!$AB$27:$AE$30,4,FALSE),0)</f>
        <v>0</v>
      </c>
      <c r="CI66" s="134">
        <f ca="1">IFERROR(VLOOKUP(Verifica!CI66,ELENCHI!$AB$27:$AE$30,4,FALSE),0)</f>
        <v>0</v>
      </c>
      <c r="CJ66" s="134">
        <f ca="1">IFERROR(VLOOKUP(Verifica!CJ66,ELENCHI!$AB$27:$AE$30,4,FALSE),0)</f>
        <v>0</v>
      </c>
      <c r="CK66" s="134">
        <f ca="1">IFERROR(VLOOKUP(Verifica!CK66,ELENCHI!$AB$27:$AE$30,4,FALSE),0)</f>
        <v>0</v>
      </c>
      <c r="CL66" s="134">
        <f ca="1">IFERROR(VLOOKUP(Verifica!CL66,ELENCHI!$AB$27:$AE$30,4,FALSE),0)</f>
        <v>0</v>
      </c>
      <c r="CM66" s="134">
        <f ca="1">IFERROR(VLOOKUP(Verifica!CM66,ELENCHI!$AB$27:$AE$30,4,FALSE),0)</f>
        <v>0</v>
      </c>
      <c r="CN66" s="134">
        <f ca="1">IFERROR(VLOOKUP(Verifica!CN66,ELENCHI!$AB$27:$AE$30,4,FALSE),0)</f>
        <v>0</v>
      </c>
      <c r="CO66" s="134">
        <f ca="1">IFERROR(VLOOKUP(Verifica!CO66,ELENCHI!$AB$27:$AE$30,4,FALSE),0)</f>
        <v>0</v>
      </c>
      <c r="CP66" s="134">
        <f ca="1">IFERROR(VLOOKUP(Verifica!CP66,ELENCHI!$AB$27:$AE$30,4,FALSE),0)</f>
        <v>0</v>
      </c>
      <c r="CQ66" s="134">
        <f ca="1">IFERROR(VLOOKUP(Verifica!CQ66,ELENCHI!$AB$27:$AE$30,4,FALSE),0)</f>
        <v>0</v>
      </c>
      <c r="CR66" s="134">
        <f ca="1">IFERROR(VLOOKUP(Verifica!CR66,ELENCHI!$AB$27:$AE$30,4,FALSE),0)</f>
        <v>0</v>
      </c>
      <c r="CS66" s="134">
        <f ca="1">IFERROR(VLOOKUP(Verifica!CS66,ELENCHI!$AB$27:$AE$30,4,FALSE),0)</f>
        <v>0</v>
      </c>
      <c r="CT66" s="134">
        <f ca="1">IFERROR(VLOOKUP(Verifica!CT66,ELENCHI!$AB$27:$AE$30,4,FALSE),0)</f>
        <v>0</v>
      </c>
      <c r="CU66" s="134">
        <f ca="1">IFERROR(VLOOKUP(Verifica!CU66,ELENCHI!$AB$27:$AE$30,4,FALSE),0)</f>
        <v>0</v>
      </c>
      <c r="CV66" s="134">
        <f ca="1">IFERROR(VLOOKUP(Verifica!CV66,ELENCHI!$AB$27:$AE$30,4,FALSE),0)</f>
        <v>0</v>
      </c>
      <c r="CW66" s="134">
        <f ca="1">IFERROR(VLOOKUP(Verifica!CW66,ELENCHI!$AB$27:$AE$30,4,FALSE),0)</f>
        <v>0</v>
      </c>
      <c r="CX66" s="134">
        <f ca="1">IFERROR(VLOOKUP(Verifica!CX66,ELENCHI!$AB$27:$AE$30,4,FALSE),0)</f>
        <v>0</v>
      </c>
      <c r="CY66" s="134">
        <f ca="1">IFERROR(VLOOKUP(Verifica!CY66,ELENCHI!$AB$27:$AE$30,4,FALSE),0)</f>
        <v>0</v>
      </c>
      <c r="CZ66" s="134">
        <f ca="1">IFERROR(VLOOKUP(Verifica!CZ66,ELENCHI!$AB$27:$AE$30,4,FALSE),0)</f>
        <v>0</v>
      </c>
      <c r="DA66" s="134">
        <f ca="1">IFERROR(VLOOKUP(Verifica!DA66,ELENCHI!$AB$27:$AE$30,4,FALSE),0)</f>
        <v>0</v>
      </c>
      <c r="DB66" s="134">
        <f ca="1">IFERROR(VLOOKUP(Verifica!DB66,ELENCHI!$AB$27:$AE$30,4,FALSE),0)</f>
        <v>0</v>
      </c>
    </row>
    <row r="67" spans="1:106">
      <c r="A67" t="str">
        <f>Verifica!A67</f>
        <v>CAT. INTERNAZIONALE</v>
      </c>
      <c r="B67" s="466" t="s">
        <v>466</v>
      </c>
      <c r="C67" s="466"/>
      <c r="D67" s="466"/>
      <c r="E67" s="466"/>
      <c r="F67" s="101">
        <f t="shared" ca="1" si="2"/>
        <v>0</v>
      </c>
      <c r="G67" s="134">
        <f ca="1">IFERROR(VLOOKUP(Verifica!G67,ELENCHI!$AT$27:$AV$50,3,FALSE),IF(Verifica!G67&lt;&gt;"",1,0))</f>
        <v>0</v>
      </c>
      <c r="H67" s="134">
        <f ca="1">IFERROR(VLOOKUP(Verifica!H67,ELENCHI!$AT$27:$AV$50,3,FALSE),IF(Verifica!H67&lt;&gt;"",1,0))</f>
        <v>0</v>
      </c>
      <c r="I67" s="134">
        <f ca="1">IFERROR(VLOOKUP(Verifica!I67,ELENCHI!$AT$27:$AV$50,3,FALSE),IF(Verifica!I67&lt;&gt;"",1,0))</f>
        <v>0</v>
      </c>
      <c r="J67" s="134">
        <f ca="1">IFERROR(VLOOKUP(Verifica!J67,ELENCHI!$AT$27:$AV$50,3,FALSE),IF(Verifica!J67&lt;&gt;"",1,0))</f>
        <v>0</v>
      </c>
      <c r="K67" s="134">
        <f ca="1">IFERROR(VLOOKUP(Verifica!K67,ELENCHI!$AT$27:$AV$50,3,FALSE),IF(Verifica!K67&lt;&gt;"",1,0))</f>
        <v>0</v>
      </c>
      <c r="L67" s="134">
        <f ca="1">IFERROR(VLOOKUP(Verifica!L67,ELENCHI!$AT$27:$AV$50,3,FALSE),IF(Verifica!L67&lt;&gt;"",1,0))</f>
        <v>0</v>
      </c>
      <c r="M67" s="134">
        <f ca="1">IFERROR(VLOOKUP(Verifica!M67,ELENCHI!$AT$27:$AV$50,3,FALSE),IF(Verifica!M67&lt;&gt;"",1,0))</f>
        <v>0</v>
      </c>
      <c r="N67" s="134">
        <f ca="1">IFERROR(VLOOKUP(Verifica!N67,ELENCHI!$AT$27:$AV$50,3,FALSE),IF(Verifica!N67&lt;&gt;"",1,0))</f>
        <v>0</v>
      </c>
      <c r="O67" s="134">
        <f ca="1">IFERROR(VLOOKUP(Verifica!O67,ELENCHI!$AT$27:$AV$50,3,FALSE),IF(Verifica!O67&lt;&gt;"",1,0))</f>
        <v>0</v>
      </c>
      <c r="P67" s="134">
        <f ca="1">IFERROR(VLOOKUP(Verifica!P67,ELENCHI!$AT$27:$AV$50,3,FALSE),IF(Verifica!P67&lt;&gt;"",1,0))</f>
        <v>0</v>
      </c>
      <c r="Q67" s="134">
        <f ca="1">IFERROR(VLOOKUP(Verifica!Q67,ELENCHI!$AT$27:$AV$50,3,FALSE),IF(Verifica!Q67&lt;&gt;"",1,0))</f>
        <v>0</v>
      </c>
      <c r="R67" s="134">
        <f ca="1">IFERROR(VLOOKUP(Verifica!R67,ELENCHI!$AT$27:$AV$50,3,FALSE),IF(Verifica!R67&lt;&gt;"",1,0))</f>
        <v>0</v>
      </c>
      <c r="S67" s="134">
        <f ca="1">IFERROR(VLOOKUP(Verifica!S67,ELENCHI!$AT$27:$AV$50,3,FALSE),IF(Verifica!S67&lt;&gt;"",1,0))</f>
        <v>0</v>
      </c>
      <c r="T67" s="134">
        <f ca="1">IFERROR(VLOOKUP(Verifica!T67,ELENCHI!$AT$27:$AV$50,3,FALSE),IF(Verifica!T67&lt;&gt;"",1,0))</f>
        <v>0</v>
      </c>
      <c r="U67" s="134">
        <f ca="1">IFERROR(VLOOKUP(Verifica!U67,ELENCHI!$AT$27:$AV$50,3,FALSE),IF(Verifica!U67&lt;&gt;"",1,0))</f>
        <v>0</v>
      </c>
      <c r="V67" s="134">
        <f ca="1">IFERROR(VLOOKUP(Verifica!V67,ELENCHI!$AT$27:$AV$50,3,FALSE),IF(Verifica!V67&lt;&gt;"",1,0))</f>
        <v>0</v>
      </c>
      <c r="W67" s="134">
        <f ca="1">IFERROR(VLOOKUP(Verifica!W67,ELENCHI!$AT$27:$AV$50,3,FALSE),IF(Verifica!W67&lt;&gt;"",1,0))</f>
        <v>0</v>
      </c>
      <c r="X67" s="134">
        <f ca="1">IFERROR(VLOOKUP(Verifica!X67,ELENCHI!$AT$27:$AV$50,3,FALSE),IF(Verifica!X67&lt;&gt;"",1,0))</f>
        <v>0</v>
      </c>
      <c r="Y67" s="134">
        <f ca="1">IFERROR(VLOOKUP(Verifica!Y67,ELENCHI!$AT$27:$AV$50,3,FALSE),IF(Verifica!Y67&lt;&gt;"",1,0))</f>
        <v>0</v>
      </c>
      <c r="Z67" s="134">
        <f ca="1">IFERROR(VLOOKUP(Verifica!Z67,ELENCHI!$AT$27:$AV$50,3,FALSE),IF(Verifica!Z67&lt;&gt;"",1,0))</f>
        <v>0</v>
      </c>
      <c r="AA67" s="134">
        <f ca="1">IFERROR(VLOOKUP(Verifica!AA67,ELENCHI!$AT$27:$AV$50,3,FALSE),IF(Verifica!AA67&lt;&gt;"",1,0))</f>
        <v>0</v>
      </c>
      <c r="AB67" s="134">
        <f ca="1">IFERROR(VLOOKUP(Verifica!AB67,ELENCHI!$AT$27:$AV$50,3,FALSE),IF(Verifica!AB67&lt;&gt;"",1,0))</f>
        <v>0</v>
      </c>
      <c r="AC67" s="134">
        <f ca="1">IFERROR(VLOOKUP(Verifica!AC67,ELENCHI!$AT$27:$AV$50,3,FALSE),IF(Verifica!AC67&lt;&gt;"",1,0))</f>
        <v>0</v>
      </c>
      <c r="AD67" s="134">
        <f ca="1">IFERROR(VLOOKUP(Verifica!AD67,ELENCHI!$AT$27:$AV$50,3,FALSE),IF(Verifica!AD67&lt;&gt;"",1,0))</f>
        <v>0</v>
      </c>
      <c r="AE67" s="134">
        <f ca="1">IFERROR(VLOOKUP(Verifica!AE67,ELENCHI!$AT$27:$AV$50,3,FALSE),IF(Verifica!AE67&lt;&gt;"",1,0))</f>
        <v>0</v>
      </c>
      <c r="AF67" s="134">
        <f ca="1">IFERROR(VLOOKUP(Verifica!AF67,ELENCHI!$AT$27:$AV$50,3,FALSE),IF(Verifica!AF67&lt;&gt;"",1,0))</f>
        <v>0</v>
      </c>
      <c r="AG67" s="134">
        <f ca="1">IFERROR(VLOOKUP(Verifica!AG67,ELENCHI!$AT$27:$AV$50,3,FALSE),IF(Verifica!AG67&lt;&gt;"",1,0))</f>
        <v>0</v>
      </c>
      <c r="AH67" s="134">
        <f ca="1">IFERROR(VLOOKUP(Verifica!AH67,ELENCHI!$AT$27:$AV$50,3,FALSE),IF(Verifica!AH67&lt;&gt;"",1,0))</f>
        <v>0</v>
      </c>
      <c r="AI67" s="134">
        <f ca="1">IFERROR(VLOOKUP(Verifica!AI67,ELENCHI!$AT$27:$AV$50,3,FALSE),IF(Verifica!AI67&lt;&gt;"",1,0))</f>
        <v>0</v>
      </c>
      <c r="AJ67" s="134">
        <f ca="1">IFERROR(VLOOKUP(Verifica!AJ67,ELENCHI!$AT$27:$AV$50,3,FALSE),IF(Verifica!AJ67&lt;&gt;"",1,0))</f>
        <v>0</v>
      </c>
      <c r="AK67" s="134">
        <f ca="1">IFERROR(VLOOKUP(Verifica!AK67,ELENCHI!$AT$27:$AV$50,3,FALSE),IF(Verifica!AK67&lt;&gt;"",1,0))</f>
        <v>0</v>
      </c>
      <c r="AL67" s="134">
        <f ca="1">IFERROR(VLOOKUP(Verifica!AL67,ELENCHI!$AT$27:$AV$50,3,FALSE),IF(Verifica!AL67&lt;&gt;"",1,0))</f>
        <v>0</v>
      </c>
      <c r="AM67" s="134">
        <f ca="1">IFERROR(VLOOKUP(Verifica!AM67,ELENCHI!$AT$27:$AV$50,3,FALSE),IF(Verifica!AM67&lt;&gt;"",1,0))</f>
        <v>0</v>
      </c>
      <c r="AN67" s="134">
        <f ca="1">IFERROR(VLOOKUP(Verifica!AN67,ELENCHI!$AT$27:$AV$50,3,FALSE),IF(Verifica!AN67&lt;&gt;"",1,0))</f>
        <v>0</v>
      </c>
      <c r="AO67" s="134">
        <f ca="1">IFERROR(VLOOKUP(Verifica!AO67,ELENCHI!$AT$27:$AV$50,3,FALSE),IF(Verifica!AO67&lt;&gt;"",1,0))</f>
        <v>0</v>
      </c>
      <c r="AP67" s="134">
        <f ca="1">IFERROR(VLOOKUP(Verifica!AP67,ELENCHI!$AT$27:$AV$50,3,FALSE),IF(Verifica!AP67&lt;&gt;"",1,0))</f>
        <v>0</v>
      </c>
      <c r="AQ67" s="134">
        <f ca="1">IFERROR(VLOOKUP(Verifica!AQ67,ELENCHI!$AT$27:$AV$50,3,FALSE),IF(Verifica!AQ67&lt;&gt;"",1,0))</f>
        <v>0</v>
      </c>
      <c r="AR67" s="134">
        <f ca="1">IFERROR(VLOOKUP(Verifica!AR67,ELENCHI!$AT$27:$AV$50,3,FALSE),IF(Verifica!AR67&lt;&gt;"",1,0))</f>
        <v>0</v>
      </c>
      <c r="AS67" s="134">
        <f ca="1">IFERROR(VLOOKUP(Verifica!AS67,ELENCHI!$AT$27:$AV$50,3,FALSE),IF(Verifica!AS67&lt;&gt;"",1,0))</f>
        <v>0</v>
      </c>
      <c r="AT67" s="134">
        <f ca="1">IFERROR(VLOOKUP(Verifica!AT67,ELENCHI!$AT$27:$AV$50,3,FALSE),IF(Verifica!AT67&lt;&gt;"",1,0))</f>
        <v>0</v>
      </c>
      <c r="AU67" s="134">
        <f ca="1">IFERROR(VLOOKUP(Verifica!AU67,ELENCHI!$AT$27:$AV$50,3,FALSE),IF(Verifica!AU67&lt;&gt;"",1,0))</f>
        <v>0</v>
      </c>
      <c r="AV67" s="134">
        <f ca="1">IFERROR(VLOOKUP(Verifica!AV67,ELENCHI!$AT$27:$AV$50,3,FALSE),IF(Verifica!AV67&lt;&gt;"",1,0))</f>
        <v>0</v>
      </c>
      <c r="AW67" s="134">
        <f ca="1">IFERROR(VLOOKUP(Verifica!AW67,ELENCHI!$AT$27:$AV$50,3,FALSE),IF(Verifica!AW67&lt;&gt;"",1,0))</f>
        <v>0</v>
      </c>
      <c r="AX67" s="134">
        <f ca="1">IFERROR(VLOOKUP(Verifica!AX67,ELENCHI!$AT$27:$AV$50,3,FALSE),IF(Verifica!AX67&lt;&gt;"",1,0))</f>
        <v>0</v>
      </c>
      <c r="AY67" s="134">
        <f ca="1">IFERROR(VLOOKUP(Verifica!AY67,ELENCHI!$AT$27:$AV$50,3,FALSE),IF(Verifica!AY67&lt;&gt;"",1,0))</f>
        <v>0</v>
      </c>
      <c r="AZ67" s="134">
        <f ca="1">IFERROR(VLOOKUP(Verifica!AZ67,ELENCHI!$AT$27:$AV$50,3,FALSE),IF(Verifica!AZ67&lt;&gt;"",1,0))</f>
        <v>0</v>
      </c>
      <c r="BA67" s="134">
        <f ca="1">IFERROR(VLOOKUP(Verifica!BA67,ELENCHI!$AT$27:$AV$50,3,FALSE),IF(Verifica!BA67&lt;&gt;"",1,0))</f>
        <v>0</v>
      </c>
      <c r="BB67" s="134">
        <f ca="1">IFERROR(VLOOKUP(Verifica!BB67,ELENCHI!$AT$27:$AV$50,3,FALSE),IF(Verifica!BB67&lt;&gt;"",1,0))</f>
        <v>0</v>
      </c>
      <c r="BC67" s="134">
        <f ca="1">IFERROR(VLOOKUP(Verifica!BC67,ELENCHI!$AT$27:$AV$50,3,FALSE),IF(Verifica!BC67&lt;&gt;"",1,0))</f>
        <v>0</v>
      </c>
      <c r="BD67" s="134">
        <f ca="1">IFERROR(VLOOKUP(Verifica!BD67,ELENCHI!$AT$27:$AV$50,3,FALSE),IF(Verifica!BD67&lt;&gt;"",1,0))</f>
        <v>0</v>
      </c>
      <c r="BE67" s="134">
        <f ca="1">IFERROR(VLOOKUP(Verifica!BE67,ELENCHI!$AT$27:$AV$50,3,FALSE),IF(Verifica!BE67&lt;&gt;"",1,0))</f>
        <v>0</v>
      </c>
      <c r="BF67" s="134">
        <f ca="1">IFERROR(VLOOKUP(Verifica!BF67,ELENCHI!$AT$27:$AV$50,3,FALSE),IF(Verifica!BF67&lt;&gt;"",1,0))</f>
        <v>0</v>
      </c>
      <c r="BG67" s="134">
        <f ca="1">IFERROR(VLOOKUP(Verifica!BG67,ELENCHI!$AT$27:$AV$50,3,FALSE),IF(Verifica!BG67&lt;&gt;"",1,0))</f>
        <v>0</v>
      </c>
      <c r="BH67" s="134">
        <f ca="1">IFERROR(VLOOKUP(Verifica!BH67,ELENCHI!$AT$27:$AV$50,3,FALSE),IF(Verifica!BH67&lt;&gt;"",1,0))</f>
        <v>0</v>
      </c>
      <c r="BI67" s="134">
        <f ca="1">IFERROR(VLOOKUP(Verifica!BI67,ELENCHI!$AT$27:$AV$50,3,FALSE),IF(Verifica!BI67&lt;&gt;"",1,0))</f>
        <v>0</v>
      </c>
      <c r="BJ67" s="134">
        <f ca="1">IFERROR(VLOOKUP(Verifica!BJ67,ELENCHI!$AT$27:$AV$50,3,FALSE),IF(Verifica!BJ67&lt;&gt;"",1,0))</f>
        <v>0</v>
      </c>
      <c r="BK67" s="134">
        <f ca="1">IFERROR(VLOOKUP(Verifica!BK67,ELENCHI!$AT$27:$AV$50,3,FALSE),IF(Verifica!BK67&lt;&gt;"",1,0))</f>
        <v>0</v>
      </c>
      <c r="BL67" s="134">
        <f ca="1">IFERROR(VLOOKUP(Verifica!BL67,ELENCHI!$AT$27:$AV$50,3,FALSE),IF(Verifica!BL67&lt;&gt;"",1,0))</f>
        <v>0</v>
      </c>
      <c r="BM67" s="134">
        <f ca="1">IFERROR(VLOOKUP(Verifica!BM67,ELENCHI!$AT$27:$AV$50,3,FALSE),IF(Verifica!BM67&lt;&gt;"",1,0))</f>
        <v>0</v>
      </c>
      <c r="BN67" s="134">
        <f ca="1">IFERROR(VLOOKUP(Verifica!BN67,ELENCHI!$AT$27:$AV$50,3,FALSE),IF(Verifica!BN67&lt;&gt;"",1,0))</f>
        <v>0</v>
      </c>
      <c r="BO67" s="134">
        <f ca="1">IFERROR(VLOOKUP(Verifica!BO67,ELENCHI!$AT$27:$AV$50,3,FALSE),IF(Verifica!BO67&lt;&gt;"",1,0))</f>
        <v>0</v>
      </c>
      <c r="BP67" s="134">
        <f ca="1">IFERROR(VLOOKUP(Verifica!BP67,ELENCHI!$AT$27:$AV$50,3,FALSE),IF(Verifica!BP67&lt;&gt;"",1,0))</f>
        <v>0</v>
      </c>
      <c r="BQ67" s="134">
        <f ca="1">IFERROR(VLOOKUP(Verifica!BQ67,ELENCHI!$AT$27:$AV$50,3,FALSE),IF(Verifica!BQ67&lt;&gt;"",1,0))</f>
        <v>0</v>
      </c>
      <c r="BR67" s="134">
        <f ca="1">IFERROR(VLOOKUP(Verifica!BR67,ELENCHI!$AT$27:$AV$50,3,FALSE),IF(Verifica!BR67&lt;&gt;"",1,0))</f>
        <v>0</v>
      </c>
      <c r="BS67" s="134">
        <f ca="1">IFERROR(VLOOKUP(Verifica!BS67,ELENCHI!$AT$27:$AV$50,3,FALSE),IF(Verifica!BS67&lt;&gt;"",1,0))</f>
        <v>0</v>
      </c>
      <c r="BT67" s="134">
        <f ca="1">IFERROR(VLOOKUP(Verifica!BT67,ELENCHI!$AT$27:$AV$50,3,FALSE),IF(Verifica!BT67&lt;&gt;"",1,0))</f>
        <v>0</v>
      </c>
      <c r="BU67" s="134">
        <f ca="1">IFERROR(VLOOKUP(Verifica!BU67,ELENCHI!$AT$27:$AV$50,3,FALSE),IF(Verifica!BU67&lt;&gt;"",1,0))</f>
        <v>0</v>
      </c>
      <c r="BV67" s="134">
        <f ca="1">IFERROR(VLOOKUP(Verifica!BV67,ELENCHI!$AT$27:$AV$50,3,FALSE),IF(Verifica!BV67&lt;&gt;"",1,0))</f>
        <v>0</v>
      </c>
      <c r="BW67" s="134">
        <f ca="1">IFERROR(VLOOKUP(Verifica!BW67,ELENCHI!$AT$27:$AV$50,3,FALSE),IF(Verifica!BW67&lt;&gt;"",1,0))</f>
        <v>0</v>
      </c>
      <c r="BX67" s="134">
        <f ca="1">IFERROR(VLOOKUP(Verifica!BX67,ELENCHI!$AT$27:$AV$50,3,FALSE),IF(Verifica!BX67&lt;&gt;"",1,0))</f>
        <v>0</v>
      </c>
      <c r="BY67" s="134">
        <f ca="1">IFERROR(VLOOKUP(Verifica!BY67,ELENCHI!$AT$27:$AV$50,3,FALSE),IF(Verifica!BY67&lt;&gt;"",1,0))</f>
        <v>0</v>
      </c>
      <c r="BZ67" s="134">
        <f ca="1">IFERROR(VLOOKUP(Verifica!BZ67,ELENCHI!$AT$27:$AV$50,3,FALSE),IF(Verifica!BZ67&lt;&gt;"",1,0))</f>
        <v>0</v>
      </c>
      <c r="CA67" s="134">
        <f ca="1">IFERROR(VLOOKUP(Verifica!CA67,ELENCHI!$AT$27:$AV$50,3,FALSE),IF(Verifica!CA67&lt;&gt;"",1,0))</f>
        <v>0</v>
      </c>
      <c r="CB67" s="134">
        <f ca="1">IFERROR(VLOOKUP(Verifica!CB67,ELENCHI!$AT$27:$AV$50,3,FALSE),IF(Verifica!CB67&lt;&gt;"",1,0))</f>
        <v>0</v>
      </c>
      <c r="CC67" s="134">
        <f ca="1">IFERROR(VLOOKUP(Verifica!CC67,ELENCHI!$AT$27:$AV$50,3,FALSE),IF(Verifica!CC67&lt;&gt;"",1,0))</f>
        <v>0</v>
      </c>
      <c r="CD67" s="134">
        <f ca="1">IFERROR(VLOOKUP(Verifica!CD67,ELENCHI!$AT$27:$AV$50,3,FALSE),IF(Verifica!CD67&lt;&gt;"",1,0))</f>
        <v>0</v>
      </c>
      <c r="CE67" s="134">
        <f ca="1">IFERROR(VLOOKUP(Verifica!CE67,ELENCHI!$AT$27:$AV$50,3,FALSE),IF(Verifica!CE67&lt;&gt;"",1,0))</f>
        <v>0</v>
      </c>
      <c r="CF67" s="134">
        <f ca="1">IFERROR(VLOOKUP(Verifica!CF67,ELENCHI!$AT$27:$AV$50,3,FALSE),IF(Verifica!CF67&lt;&gt;"",1,0))</f>
        <v>0</v>
      </c>
      <c r="CG67" s="134">
        <f ca="1">IFERROR(VLOOKUP(Verifica!CG67,ELENCHI!$AT$27:$AV$50,3,FALSE),IF(Verifica!CG67&lt;&gt;"",1,0))</f>
        <v>0</v>
      </c>
      <c r="CH67" s="134">
        <f ca="1">IFERROR(VLOOKUP(Verifica!CH67,ELENCHI!$AT$27:$AV$50,3,FALSE),IF(Verifica!CH67&lt;&gt;"",1,0))</f>
        <v>0</v>
      </c>
      <c r="CI67" s="134">
        <f ca="1">IFERROR(VLOOKUP(Verifica!CI67,ELENCHI!$AT$27:$AV$50,3,FALSE),IF(Verifica!CI67&lt;&gt;"",1,0))</f>
        <v>0</v>
      </c>
      <c r="CJ67" s="134">
        <f ca="1">IFERROR(VLOOKUP(Verifica!CJ67,ELENCHI!$AT$27:$AV$50,3,FALSE),IF(Verifica!CJ67&lt;&gt;"",1,0))</f>
        <v>0</v>
      </c>
      <c r="CK67" s="134">
        <f ca="1">IFERROR(VLOOKUP(Verifica!CK67,ELENCHI!$AT$27:$AV$50,3,FALSE),IF(Verifica!CK67&lt;&gt;"",1,0))</f>
        <v>0</v>
      </c>
      <c r="CL67" s="134">
        <f ca="1">IFERROR(VLOOKUP(Verifica!CL67,ELENCHI!$AT$27:$AV$50,3,FALSE),IF(Verifica!CL67&lt;&gt;"",1,0))</f>
        <v>0</v>
      </c>
      <c r="CM67" s="134">
        <f ca="1">IFERROR(VLOOKUP(Verifica!CM67,ELENCHI!$AT$27:$AV$50,3,FALSE),IF(Verifica!CM67&lt;&gt;"",1,0))</f>
        <v>0</v>
      </c>
      <c r="CN67" s="134">
        <f ca="1">IFERROR(VLOOKUP(Verifica!CN67,ELENCHI!$AT$27:$AV$50,3,FALSE),IF(Verifica!CN67&lt;&gt;"",1,0))</f>
        <v>0</v>
      </c>
      <c r="CO67" s="134">
        <f ca="1">IFERROR(VLOOKUP(Verifica!CO67,ELENCHI!$AT$27:$AV$50,3,FALSE),IF(Verifica!CO67&lt;&gt;"",1,0))</f>
        <v>0</v>
      </c>
      <c r="CP67" s="134">
        <f ca="1">IFERROR(VLOOKUP(Verifica!CP67,ELENCHI!$AT$27:$AV$50,3,FALSE),IF(Verifica!CP67&lt;&gt;"",1,0))</f>
        <v>0</v>
      </c>
      <c r="CQ67" s="134">
        <f ca="1">IFERROR(VLOOKUP(Verifica!CQ67,ELENCHI!$AT$27:$AV$50,3,FALSE),IF(Verifica!CQ67&lt;&gt;"",1,0))</f>
        <v>0</v>
      </c>
      <c r="CR67" s="134">
        <f ca="1">IFERROR(VLOOKUP(Verifica!CR67,ELENCHI!$AT$27:$AV$50,3,FALSE),IF(Verifica!CR67&lt;&gt;"",1,0))</f>
        <v>0</v>
      </c>
      <c r="CS67" s="134">
        <f ca="1">IFERROR(VLOOKUP(Verifica!CS67,ELENCHI!$AT$27:$AV$50,3,FALSE),IF(Verifica!CS67&lt;&gt;"",1,0))</f>
        <v>0</v>
      </c>
      <c r="CT67" s="134">
        <f ca="1">IFERROR(VLOOKUP(Verifica!CT67,ELENCHI!$AT$27:$AV$50,3,FALSE),IF(Verifica!CT67&lt;&gt;"",1,0))</f>
        <v>0</v>
      </c>
      <c r="CU67" s="134">
        <f ca="1">IFERROR(VLOOKUP(Verifica!CU67,ELENCHI!$AT$27:$AV$50,3,FALSE),IF(Verifica!CU67&lt;&gt;"",1,0))</f>
        <v>0</v>
      </c>
      <c r="CV67" s="134">
        <f ca="1">IFERROR(VLOOKUP(Verifica!CV67,ELENCHI!$AT$27:$AV$50,3,FALSE),IF(Verifica!CV67&lt;&gt;"",1,0))</f>
        <v>0</v>
      </c>
      <c r="CW67" s="134">
        <f ca="1">IFERROR(VLOOKUP(Verifica!CW67,ELENCHI!$AT$27:$AV$50,3,FALSE),IF(Verifica!CW67&lt;&gt;"",1,0))</f>
        <v>0</v>
      </c>
      <c r="CX67" s="134">
        <f ca="1">IFERROR(VLOOKUP(Verifica!CX67,ELENCHI!$AT$27:$AV$50,3,FALSE),IF(Verifica!CX67&lt;&gt;"",1,0))</f>
        <v>0</v>
      </c>
      <c r="CY67" s="134">
        <f ca="1">IFERROR(VLOOKUP(Verifica!CY67,ELENCHI!$AT$27:$AV$50,3,FALSE),IF(Verifica!CY67&lt;&gt;"",1,0))</f>
        <v>0</v>
      </c>
      <c r="CZ67" s="134">
        <f ca="1">IFERROR(VLOOKUP(Verifica!CZ67,ELENCHI!$AT$27:$AV$50,3,FALSE),IF(Verifica!CZ67&lt;&gt;"",1,0))</f>
        <v>0</v>
      </c>
      <c r="DA67" s="134">
        <f ca="1">IFERROR(VLOOKUP(Verifica!DA67,ELENCHI!$AT$27:$AV$50,3,FALSE),IF(Verifica!DA67&lt;&gt;"",1,0))</f>
        <v>0</v>
      </c>
      <c r="DB67" s="134">
        <f ca="1">IFERROR(VLOOKUP(Verifica!DB67,ELENCHI!$AT$27:$AV$50,3,FALSE),IF(Verifica!DB67&lt;&gt;"",1,0))</f>
        <v>0</v>
      </c>
    </row>
    <row r="68" spans="1:106">
      <c r="A68" t="str">
        <f>Verifica!A68</f>
        <v>DIRETTIVA CEE</v>
      </c>
      <c r="B68" s="466" t="s">
        <v>466</v>
      </c>
      <c r="C68" s="466"/>
      <c r="D68" s="466"/>
      <c r="E68" s="466"/>
      <c r="F68" s="101">
        <f t="shared" ca="1" si="2"/>
        <v>12</v>
      </c>
      <c r="G68" s="134">
        <f ca="1">IFERROR(VLOOKUP(Verifica!G68,ELENCHI!$BE$27:$BJ$766,6,FALSE),IF(Verifica!G68&lt;&gt;"",1,0))</f>
        <v>1</v>
      </c>
      <c r="H68" s="134">
        <f ca="1">IFERROR(VLOOKUP(Verifica!H68,ELENCHI!$BE$27:$BJ$766,6,FALSE),IF(Verifica!H68&lt;&gt;"",1,0))</f>
        <v>1</v>
      </c>
      <c r="I68" s="134">
        <f ca="1">IFERROR(VLOOKUP(Verifica!I68,ELENCHI!$BE$27:$BJ$766,6,FALSE),IF(Verifica!I68&lt;&gt;"",1,0))</f>
        <v>1</v>
      </c>
      <c r="J68" s="134">
        <f ca="1">IFERROR(VLOOKUP(Verifica!J68,ELENCHI!$BE$27:$BJ$766,6,FALSE),IF(Verifica!J68&lt;&gt;"",1,0))</f>
        <v>1</v>
      </c>
      <c r="K68" s="134">
        <f ca="1">IFERROR(VLOOKUP(Verifica!K68,ELENCHI!$BE$27:$BJ$766,6,FALSE),IF(Verifica!K68&lt;&gt;"",1,0))</f>
        <v>1</v>
      </c>
      <c r="L68" s="134">
        <f ca="1">IFERROR(VLOOKUP(Verifica!L68,ELENCHI!$BE$27:$BJ$766,6,FALSE),IF(Verifica!L68&lt;&gt;"",1,0))</f>
        <v>1</v>
      </c>
      <c r="M68" s="134">
        <f ca="1">IFERROR(VLOOKUP(Verifica!M68,ELENCHI!$BE$27:$BJ$766,6,FALSE),IF(Verifica!M68&lt;&gt;"",1,0))</f>
        <v>1</v>
      </c>
      <c r="N68" s="134">
        <f ca="1">IFERROR(VLOOKUP(Verifica!N68,ELENCHI!$BE$27:$BJ$766,6,FALSE),IF(Verifica!N68&lt;&gt;"",1,0))</f>
        <v>1</v>
      </c>
      <c r="O68" s="134">
        <f ca="1">IFERROR(VLOOKUP(Verifica!O68,ELENCHI!$BE$27:$BJ$766,6,FALSE),IF(Verifica!O68&lt;&gt;"",1,0))</f>
        <v>1</v>
      </c>
      <c r="P68" s="134">
        <f ca="1">IFERROR(VLOOKUP(Verifica!P68,ELENCHI!$BE$27:$BJ$766,6,FALSE),IF(Verifica!P68&lt;&gt;"",1,0))</f>
        <v>1</v>
      </c>
      <c r="Q68" s="134">
        <f ca="1">IFERROR(VLOOKUP(Verifica!Q68,ELENCHI!$BE$27:$BJ$766,6,FALSE),IF(Verifica!Q68&lt;&gt;"",1,0))</f>
        <v>1</v>
      </c>
      <c r="R68" s="134">
        <f ca="1">IFERROR(VLOOKUP(Verifica!R68,ELENCHI!$BE$27:$BJ$766,6,FALSE),IF(Verifica!R68&lt;&gt;"",1,0))</f>
        <v>1</v>
      </c>
      <c r="S68" s="134">
        <f ca="1">IFERROR(VLOOKUP(Verifica!S68,ELENCHI!$BE$27:$BJ$766,6,FALSE),IF(Verifica!S68&lt;&gt;"",1,0))</f>
        <v>0</v>
      </c>
      <c r="T68" s="134">
        <f ca="1">IFERROR(VLOOKUP(Verifica!T68,ELENCHI!$BE$27:$BJ$766,6,FALSE),IF(Verifica!T68&lt;&gt;"",1,0))</f>
        <v>0</v>
      </c>
      <c r="U68" s="134">
        <f ca="1">IFERROR(VLOOKUP(Verifica!U68,ELENCHI!$BE$27:$BJ$766,6,FALSE),IF(Verifica!U68&lt;&gt;"",1,0))</f>
        <v>0</v>
      </c>
      <c r="V68" s="134">
        <f ca="1">IFERROR(VLOOKUP(Verifica!V68,ELENCHI!$BE$27:$BJ$766,6,FALSE),IF(Verifica!V68&lt;&gt;"",1,0))</f>
        <v>0</v>
      </c>
      <c r="W68" s="134">
        <f ca="1">IFERROR(VLOOKUP(Verifica!W68,ELENCHI!$BE$27:$BJ$766,6,FALSE),IF(Verifica!W68&lt;&gt;"",1,0))</f>
        <v>0</v>
      </c>
      <c r="X68" s="134">
        <f ca="1">IFERROR(VLOOKUP(Verifica!X68,ELENCHI!$BE$27:$BJ$766,6,FALSE),IF(Verifica!X68&lt;&gt;"",1,0))</f>
        <v>0</v>
      </c>
      <c r="Y68" s="134">
        <f ca="1">IFERROR(VLOOKUP(Verifica!Y68,ELENCHI!$BE$27:$BJ$766,6,FALSE),IF(Verifica!Y68&lt;&gt;"",1,0))</f>
        <v>0</v>
      </c>
      <c r="Z68" s="134">
        <f ca="1">IFERROR(VLOOKUP(Verifica!Z68,ELENCHI!$BE$27:$BJ$766,6,FALSE),IF(Verifica!Z68&lt;&gt;"",1,0))</f>
        <v>0</v>
      </c>
      <c r="AA68" s="134">
        <f ca="1">IFERROR(VLOOKUP(Verifica!AA68,ELENCHI!$BE$27:$BJ$766,6,FALSE),IF(Verifica!AA68&lt;&gt;"",1,0))</f>
        <v>0</v>
      </c>
      <c r="AB68" s="134">
        <f ca="1">IFERROR(VLOOKUP(Verifica!AB68,ELENCHI!$BE$27:$BJ$766,6,FALSE),IF(Verifica!AB68&lt;&gt;"",1,0))</f>
        <v>0</v>
      </c>
      <c r="AC68" s="134">
        <f ca="1">IFERROR(VLOOKUP(Verifica!AC68,ELENCHI!$BE$27:$BJ$766,6,FALSE),IF(Verifica!AC68&lt;&gt;"",1,0))</f>
        <v>0</v>
      </c>
      <c r="AD68" s="134">
        <f ca="1">IFERROR(VLOOKUP(Verifica!AD68,ELENCHI!$BE$27:$BJ$766,6,FALSE),IF(Verifica!AD68&lt;&gt;"",1,0))</f>
        <v>0</v>
      </c>
      <c r="AE68" s="134">
        <f ca="1">IFERROR(VLOOKUP(Verifica!AE68,ELENCHI!$BE$27:$BJ$766,6,FALSE),IF(Verifica!AE68&lt;&gt;"",1,0))</f>
        <v>0</v>
      </c>
      <c r="AF68" s="134">
        <f ca="1">IFERROR(VLOOKUP(Verifica!AF68,ELENCHI!$BE$27:$BJ$766,6,FALSE),IF(Verifica!AF68&lt;&gt;"",1,0))</f>
        <v>0</v>
      </c>
      <c r="AG68" s="134">
        <f ca="1">IFERROR(VLOOKUP(Verifica!AG68,ELENCHI!$BE$27:$BJ$766,6,FALSE),IF(Verifica!AG68&lt;&gt;"",1,0))</f>
        <v>0</v>
      </c>
      <c r="AH68" s="134">
        <f ca="1">IFERROR(VLOOKUP(Verifica!AH68,ELENCHI!$BE$27:$BJ$766,6,FALSE),IF(Verifica!AH68&lt;&gt;"",1,0))</f>
        <v>0</v>
      </c>
      <c r="AI68" s="134">
        <f ca="1">IFERROR(VLOOKUP(Verifica!AI68,ELENCHI!$BE$27:$BJ$766,6,FALSE),IF(Verifica!AI68&lt;&gt;"",1,0))</f>
        <v>0</v>
      </c>
      <c r="AJ68" s="134">
        <f ca="1">IFERROR(VLOOKUP(Verifica!AJ68,ELENCHI!$BE$27:$BJ$766,6,FALSE),IF(Verifica!AJ68&lt;&gt;"",1,0))</f>
        <v>0</v>
      </c>
      <c r="AK68" s="134">
        <f ca="1">IFERROR(VLOOKUP(Verifica!AK68,ELENCHI!$BE$27:$BJ$766,6,FALSE),IF(Verifica!AK68&lt;&gt;"",1,0))</f>
        <v>0</v>
      </c>
      <c r="AL68" s="134">
        <f ca="1">IFERROR(VLOOKUP(Verifica!AL68,ELENCHI!$BE$27:$BJ$766,6,FALSE),IF(Verifica!AL68&lt;&gt;"",1,0))</f>
        <v>0</v>
      </c>
      <c r="AM68" s="134">
        <f ca="1">IFERROR(VLOOKUP(Verifica!AM68,ELENCHI!$BE$27:$BJ$766,6,FALSE),IF(Verifica!AM68&lt;&gt;"",1,0))</f>
        <v>0</v>
      </c>
      <c r="AN68" s="134">
        <f ca="1">IFERROR(VLOOKUP(Verifica!AN68,ELENCHI!$BE$27:$BJ$766,6,FALSE),IF(Verifica!AN68&lt;&gt;"",1,0))</f>
        <v>0</v>
      </c>
      <c r="AO68" s="134">
        <f ca="1">IFERROR(VLOOKUP(Verifica!AO68,ELENCHI!$BE$27:$BJ$766,6,FALSE),IF(Verifica!AO68&lt;&gt;"",1,0))</f>
        <v>0</v>
      </c>
      <c r="AP68" s="134">
        <f ca="1">IFERROR(VLOOKUP(Verifica!AP68,ELENCHI!$BE$27:$BJ$766,6,FALSE),IF(Verifica!AP68&lt;&gt;"",1,0))</f>
        <v>0</v>
      </c>
      <c r="AQ68" s="134">
        <f ca="1">IFERROR(VLOOKUP(Verifica!AQ68,ELENCHI!$BE$27:$BJ$766,6,FALSE),IF(Verifica!AQ68&lt;&gt;"",1,0))</f>
        <v>0</v>
      </c>
      <c r="AR68" s="134">
        <f ca="1">IFERROR(VLOOKUP(Verifica!AR68,ELENCHI!$BE$27:$BJ$766,6,FALSE),IF(Verifica!AR68&lt;&gt;"",1,0))</f>
        <v>0</v>
      </c>
      <c r="AS68" s="134">
        <f ca="1">IFERROR(VLOOKUP(Verifica!AS68,ELENCHI!$BE$27:$BJ$766,6,FALSE),IF(Verifica!AS68&lt;&gt;"",1,0))</f>
        <v>0</v>
      </c>
      <c r="AT68" s="134">
        <f ca="1">IFERROR(VLOOKUP(Verifica!AT68,ELENCHI!$BE$27:$BJ$766,6,FALSE),IF(Verifica!AT68&lt;&gt;"",1,0))</f>
        <v>0</v>
      </c>
      <c r="AU68" s="134">
        <f ca="1">IFERROR(VLOOKUP(Verifica!AU68,ELENCHI!$BE$27:$BJ$766,6,FALSE),IF(Verifica!AU68&lt;&gt;"",1,0))</f>
        <v>0</v>
      </c>
      <c r="AV68" s="134">
        <f ca="1">IFERROR(VLOOKUP(Verifica!AV68,ELENCHI!$BE$27:$BJ$766,6,FALSE),IF(Verifica!AV68&lt;&gt;"",1,0))</f>
        <v>0</v>
      </c>
      <c r="AW68" s="134">
        <f ca="1">IFERROR(VLOOKUP(Verifica!AW68,ELENCHI!$BE$27:$BJ$766,6,FALSE),IF(Verifica!AW68&lt;&gt;"",1,0))</f>
        <v>0</v>
      </c>
      <c r="AX68" s="134">
        <f ca="1">IFERROR(VLOOKUP(Verifica!AX68,ELENCHI!$BE$27:$BJ$766,6,FALSE),IF(Verifica!AX68&lt;&gt;"",1,0))</f>
        <v>0</v>
      </c>
      <c r="AY68" s="134">
        <f ca="1">IFERROR(VLOOKUP(Verifica!AY68,ELENCHI!$BE$27:$BJ$766,6,FALSE),IF(Verifica!AY68&lt;&gt;"",1,0))</f>
        <v>0</v>
      </c>
      <c r="AZ68" s="134">
        <f ca="1">IFERROR(VLOOKUP(Verifica!AZ68,ELENCHI!$BE$27:$BJ$766,6,FALSE),IF(Verifica!AZ68&lt;&gt;"",1,0))</f>
        <v>0</v>
      </c>
      <c r="BA68" s="134">
        <f ca="1">IFERROR(VLOOKUP(Verifica!BA68,ELENCHI!$BE$27:$BJ$766,6,FALSE),IF(Verifica!BA68&lt;&gt;"",1,0))</f>
        <v>0</v>
      </c>
      <c r="BB68" s="134">
        <f ca="1">IFERROR(VLOOKUP(Verifica!BB68,ELENCHI!$BE$27:$BJ$766,6,FALSE),IF(Verifica!BB68&lt;&gt;"",1,0))</f>
        <v>0</v>
      </c>
      <c r="BC68" s="134">
        <f ca="1">IFERROR(VLOOKUP(Verifica!BC68,ELENCHI!$BE$27:$BJ$766,6,FALSE),IF(Verifica!BC68&lt;&gt;"",1,0))</f>
        <v>0</v>
      </c>
      <c r="BD68" s="134">
        <f ca="1">IFERROR(VLOOKUP(Verifica!BD68,ELENCHI!$BE$27:$BJ$766,6,FALSE),IF(Verifica!BD68&lt;&gt;"",1,0))</f>
        <v>0</v>
      </c>
      <c r="BE68" s="134">
        <f ca="1">IFERROR(VLOOKUP(Verifica!BE68,ELENCHI!$BE$27:$BJ$766,6,FALSE),IF(Verifica!BE68&lt;&gt;"",1,0))</f>
        <v>0</v>
      </c>
      <c r="BF68" s="134">
        <f ca="1">IFERROR(VLOOKUP(Verifica!BF68,ELENCHI!$BE$27:$BJ$766,6,FALSE),IF(Verifica!BF68&lt;&gt;"",1,0))</f>
        <v>0</v>
      </c>
      <c r="BG68" s="134">
        <f ca="1">IFERROR(VLOOKUP(Verifica!BG68,ELENCHI!$BE$27:$BJ$766,6,FALSE),IF(Verifica!BG68&lt;&gt;"",1,0))</f>
        <v>0</v>
      </c>
      <c r="BH68" s="134">
        <f ca="1">IFERROR(VLOOKUP(Verifica!BH68,ELENCHI!$BE$27:$BJ$766,6,FALSE),IF(Verifica!BH68&lt;&gt;"",1,0))</f>
        <v>0</v>
      </c>
      <c r="BI68" s="134">
        <f ca="1">IFERROR(VLOOKUP(Verifica!BI68,ELENCHI!$BE$27:$BJ$766,6,FALSE),IF(Verifica!BI68&lt;&gt;"",1,0))</f>
        <v>0</v>
      </c>
      <c r="BJ68" s="134">
        <f ca="1">IFERROR(VLOOKUP(Verifica!BJ68,ELENCHI!$BE$27:$BJ$766,6,FALSE),IF(Verifica!BJ68&lt;&gt;"",1,0))</f>
        <v>0</v>
      </c>
      <c r="BK68" s="134">
        <f ca="1">IFERROR(VLOOKUP(Verifica!BK68,ELENCHI!$BE$27:$BJ$766,6,FALSE),IF(Verifica!BK68&lt;&gt;"",1,0))</f>
        <v>0</v>
      </c>
      <c r="BL68" s="134">
        <f ca="1">IFERROR(VLOOKUP(Verifica!BL68,ELENCHI!$BE$27:$BJ$766,6,FALSE),IF(Verifica!BL68&lt;&gt;"",1,0))</f>
        <v>0</v>
      </c>
      <c r="BM68" s="134">
        <f ca="1">IFERROR(VLOOKUP(Verifica!BM68,ELENCHI!$BE$27:$BJ$766,6,FALSE),IF(Verifica!BM68&lt;&gt;"",1,0))</f>
        <v>0</v>
      </c>
      <c r="BN68" s="134">
        <f ca="1">IFERROR(VLOOKUP(Verifica!BN68,ELENCHI!$BE$27:$BJ$766,6,FALSE),IF(Verifica!BN68&lt;&gt;"",1,0))</f>
        <v>0</v>
      </c>
      <c r="BO68" s="134">
        <f ca="1">IFERROR(VLOOKUP(Verifica!BO68,ELENCHI!$BE$27:$BJ$766,6,FALSE),IF(Verifica!BO68&lt;&gt;"",1,0))</f>
        <v>0</v>
      </c>
      <c r="BP68" s="134">
        <f ca="1">IFERROR(VLOOKUP(Verifica!BP68,ELENCHI!$BE$27:$BJ$766,6,FALSE),IF(Verifica!BP68&lt;&gt;"",1,0))</f>
        <v>0</v>
      </c>
      <c r="BQ68" s="134">
        <f ca="1">IFERROR(VLOOKUP(Verifica!BQ68,ELENCHI!$BE$27:$BJ$766,6,FALSE),IF(Verifica!BQ68&lt;&gt;"",1,0))</f>
        <v>0</v>
      </c>
      <c r="BR68" s="134">
        <f ca="1">IFERROR(VLOOKUP(Verifica!BR68,ELENCHI!$BE$27:$BJ$766,6,FALSE),IF(Verifica!BR68&lt;&gt;"",1,0))</f>
        <v>0</v>
      </c>
      <c r="BS68" s="134">
        <f ca="1">IFERROR(VLOOKUP(Verifica!BS68,ELENCHI!$BE$27:$BJ$766,6,FALSE),IF(Verifica!BS68&lt;&gt;"",1,0))</f>
        <v>0</v>
      </c>
      <c r="BT68" s="134">
        <f ca="1">IFERROR(VLOOKUP(Verifica!BT68,ELENCHI!$BE$27:$BJ$766,6,FALSE),IF(Verifica!BT68&lt;&gt;"",1,0))</f>
        <v>0</v>
      </c>
      <c r="BU68" s="134">
        <f ca="1">IFERROR(VLOOKUP(Verifica!BU68,ELENCHI!$BE$27:$BJ$766,6,FALSE),IF(Verifica!BU68&lt;&gt;"",1,0))</f>
        <v>0</v>
      </c>
      <c r="BV68" s="134">
        <f ca="1">IFERROR(VLOOKUP(Verifica!BV68,ELENCHI!$BE$27:$BJ$766,6,FALSE),IF(Verifica!BV68&lt;&gt;"",1,0))</f>
        <v>0</v>
      </c>
      <c r="BW68" s="134">
        <f ca="1">IFERROR(VLOOKUP(Verifica!BW68,ELENCHI!$BE$27:$BJ$766,6,FALSE),IF(Verifica!BW68&lt;&gt;"",1,0))</f>
        <v>0</v>
      </c>
      <c r="BX68" s="134">
        <f ca="1">IFERROR(VLOOKUP(Verifica!BX68,ELENCHI!$BE$27:$BJ$766,6,FALSE),IF(Verifica!BX68&lt;&gt;"",1,0))</f>
        <v>0</v>
      </c>
      <c r="BY68" s="134">
        <f ca="1">IFERROR(VLOOKUP(Verifica!BY68,ELENCHI!$BE$27:$BJ$766,6,FALSE),IF(Verifica!BY68&lt;&gt;"",1,0))</f>
        <v>0</v>
      </c>
      <c r="BZ68" s="134">
        <f ca="1">IFERROR(VLOOKUP(Verifica!BZ68,ELENCHI!$BE$27:$BJ$766,6,FALSE),IF(Verifica!BZ68&lt;&gt;"",1,0))</f>
        <v>0</v>
      </c>
      <c r="CA68" s="134">
        <f ca="1">IFERROR(VLOOKUP(Verifica!CA68,ELENCHI!$BE$27:$BJ$766,6,FALSE),IF(Verifica!CA68&lt;&gt;"",1,0))</f>
        <v>0</v>
      </c>
      <c r="CB68" s="134">
        <f ca="1">IFERROR(VLOOKUP(Verifica!CB68,ELENCHI!$BE$27:$BJ$766,6,FALSE),IF(Verifica!CB68&lt;&gt;"",1,0))</f>
        <v>0</v>
      </c>
      <c r="CC68" s="134">
        <f ca="1">IFERROR(VLOOKUP(Verifica!CC68,ELENCHI!$BE$27:$BJ$766,6,FALSE),IF(Verifica!CC68&lt;&gt;"",1,0))</f>
        <v>0</v>
      </c>
      <c r="CD68" s="134">
        <f ca="1">IFERROR(VLOOKUP(Verifica!CD68,ELENCHI!$BE$27:$BJ$766,6,FALSE),IF(Verifica!CD68&lt;&gt;"",1,0))</f>
        <v>0</v>
      </c>
      <c r="CE68" s="134">
        <f ca="1">IFERROR(VLOOKUP(Verifica!CE68,ELENCHI!$BE$27:$BJ$766,6,FALSE),IF(Verifica!CE68&lt;&gt;"",1,0))</f>
        <v>0</v>
      </c>
      <c r="CF68" s="134">
        <f ca="1">IFERROR(VLOOKUP(Verifica!CF68,ELENCHI!$BE$27:$BJ$766,6,FALSE),IF(Verifica!CF68&lt;&gt;"",1,0))</f>
        <v>0</v>
      </c>
      <c r="CG68" s="134">
        <f ca="1">IFERROR(VLOOKUP(Verifica!CG68,ELENCHI!$BE$27:$BJ$766,6,FALSE),IF(Verifica!CG68&lt;&gt;"",1,0))</f>
        <v>0</v>
      </c>
      <c r="CH68" s="134">
        <f ca="1">IFERROR(VLOOKUP(Verifica!CH68,ELENCHI!$BE$27:$BJ$766,6,FALSE),IF(Verifica!CH68&lt;&gt;"",1,0))</f>
        <v>0</v>
      </c>
      <c r="CI68" s="134">
        <f ca="1">IFERROR(VLOOKUP(Verifica!CI68,ELENCHI!$BE$27:$BJ$766,6,FALSE),IF(Verifica!CI68&lt;&gt;"",1,0))</f>
        <v>0</v>
      </c>
      <c r="CJ68" s="134">
        <f ca="1">IFERROR(VLOOKUP(Verifica!CJ68,ELENCHI!$BE$27:$BJ$766,6,FALSE),IF(Verifica!CJ68&lt;&gt;"",1,0))</f>
        <v>0</v>
      </c>
      <c r="CK68" s="134">
        <f ca="1">IFERROR(VLOOKUP(Verifica!CK68,ELENCHI!$BE$27:$BJ$766,6,FALSE),IF(Verifica!CK68&lt;&gt;"",1,0))</f>
        <v>0</v>
      </c>
      <c r="CL68" s="134">
        <f ca="1">IFERROR(VLOOKUP(Verifica!CL68,ELENCHI!$BE$27:$BJ$766,6,FALSE),IF(Verifica!CL68&lt;&gt;"",1,0))</f>
        <v>0</v>
      </c>
      <c r="CM68" s="134">
        <f ca="1">IFERROR(VLOOKUP(Verifica!CM68,ELENCHI!$BE$27:$BJ$766,6,FALSE),IF(Verifica!CM68&lt;&gt;"",1,0))</f>
        <v>0</v>
      </c>
      <c r="CN68" s="134">
        <f ca="1">IFERROR(VLOOKUP(Verifica!CN68,ELENCHI!$BE$27:$BJ$766,6,FALSE),IF(Verifica!CN68&lt;&gt;"",1,0))</f>
        <v>0</v>
      </c>
      <c r="CO68" s="134">
        <f ca="1">IFERROR(VLOOKUP(Verifica!CO68,ELENCHI!$BE$27:$BJ$766,6,FALSE),IF(Verifica!CO68&lt;&gt;"",1,0))</f>
        <v>0</v>
      </c>
      <c r="CP68" s="134">
        <f ca="1">IFERROR(VLOOKUP(Verifica!CP68,ELENCHI!$BE$27:$BJ$766,6,FALSE),IF(Verifica!CP68&lt;&gt;"",1,0))</f>
        <v>0</v>
      </c>
      <c r="CQ68" s="134">
        <f ca="1">IFERROR(VLOOKUP(Verifica!CQ68,ELENCHI!$BE$27:$BJ$766,6,FALSE),IF(Verifica!CQ68&lt;&gt;"",1,0))</f>
        <v>0</v>
      </c>
      <c r="CR68" s="134">
        <f ca="1">IFERROR(VLOOKUP(Verifica!CR68,ELENCHI!$BE$27:$BJ$766,6,FALSE),IF(Verifica!CR68&lt;&gt;"",1,0))</f>
        <v>0</v>
      </c>
      <c r="CS68" s="134">
        <f ca="1">IFERROR(VLOOKUP(Verifica!CS68,ELENCHI!$BE$27:$BJ$766,6,FALSE),IF(Verifica!CS68&lt;&gt;"",1,0))</f>
        <v>0</v>
      </c>
      <c r="CT68" s="134">
        <f ca="1">IFERROR(VLOOKUP(Verifica!CT68,ELENCHI!$BE$27:$BJ$766,6,FALSE),IF(Verifica!CT68&lt;&gt;"",1,0))</f>
        <v>0</v>
      </c>
      <c r="CU68" s="134">
        <f ca="1">IFERROR(VLOOKUP(Verifica!CU68,ELENCHI!$BE$27:$BJ$766,6,FALSE),IF(Verifica!CU68&lt;&gt;"",1,0))</f>
        <v>0</v>
      </c>
      <c r="CV68" s="134">
        <f ca="1">IFERROR(VLOOKUP(Verifica!CV68,ELENCHI!$BE$27:$BJ$766,6,FALSE),IF(Verifica!CV68&lt;&gt;"",1,0))</f>
        <v>0</v>
      </c>
      <c r="CW68" s="134">
        <f ca="1">IFERROR(VLOOKUP(Verifica!CW68,ELENCHI!$BE$27:$BJ$766,6,FALSE),IF(Verifica!CW68&lt;&gt;"",1,0))</f>
        <v>0</v>
      </c>
      <c r="CX68" s="134">
        <f ca="1">IFERROR(VLOOKUP(Verifica!CX68,ELENCHI!$BE$27:$BJ$766,6,FALSE),IF(Verifica!CX68&lt;&gt;"",1,0))</f>
        <v>0</v>
      </c>
      <c r="CY68" s="134">
        <f ca="1">IFERROR(VLOOKUP(Verifica!CY68,ELENCHI!$BE$27:$BJ$766,6,FALSE),IF(Verifica!CY68&lt;&gt;"",1,0))</f>
        <v>0</v>
      </c>
      <c r="CZ68" s="134">
        <f ca="1">IFERROR(VLOOKUP(Verifica!CZ68,ELENCHI!$BE$27:$BJ$766,6,FALSE),IF(Verifica!CZ68&lt;&gt;"",1,0))</f>
        <v>0</v>
      </c>
      <c r="DA68" s="134">
        <f ca="1">IFERROR(VLOOKUP(Verifica!DA68,ELENCHI!$BE$27:$BJ$766,6,FALSE),IF(Verifica!DA68&lt;&gt;"",1,0))</f>
        <v>0</v>
      </c>
      <c r="DB68" s="134">
        <f ca="1">IFERROR(VLOOKUP(Verifica!DB68,ELENCHI!$BE$27:$BJ$766,6,FALSE),IF(Verifica!DB68&lt;&gt;"",1,0))</f>
        <v>0</v>
      </c>
    </row>
    <row r="69" spans="1:106">
      <c r="A69" t="str">
        <f>Verifica!A69</f>
        <v>DAP</v>
      </c>
      <c r="B69" s="466" t="s">
        <v>466</v>
      </c>
      <c r="C69" s="466"/>
      <c r="D69" s="466"/>
      <c r="E69" s="466"/>
      <c r="F69" s="101">
        <f t="shared" si="2"/>
        <v>0</v>
      </c>
    </row>
    <row r="70" spans="1:106">
      <c r="A70" t="str">
        <f>Verifica!A70</f>
        <v>TECNOLOGIA INNOVATIVA</v>
      </c>
      <c r="B70" s="466"/>
      <c r="C70" s="466"/>
      <c r="D70" s="466"/>
      <c r="E70" s="466"/>
      <c r="F70" s="101">
        <f t="shared" ref="F70:F109" ca="1" si="3">SUM(G70:DB70)</f>
        <v>0</v>
      </c>
      <c r="BG70" t="str">
        <f ca="1">Verifica!BG70</f>
        <v/>
      </c>
      <c r="BH70" t="str">
        <f ca="1">Verifica!BH70</f>
        <v/>
      </c>
      <c r="BI70" t="str">
        <f ca="1">Verifica!BI70</f>
        <v/>
      </c>
      <c r="BJ70" t="str">
        <f ca="1">Verifica!BJ70</f>
        <v/>
      </c>
      <c r="BK70" t="str">
        <f ca="1">Verifica!BK70</f>
        <v/>
      </c>
      <c r="BL70" t="str">
        <f ca="1">Verifica!BL70</f>
        <v/>
      </c>
      <c r="BM70" t="str">
        <f ca="1">Verifica!BM70</f>
        <v/>
      </c>
      <c r="BN70" t="str">
        <f ca="1">Verifica!BN70</f>
        <v/>
      </c>
      <c r="BO70" t="str">
        <f ca="1">Verifica!BO70</f>
        <v/>
      </c>
      <c r="BP70" t="str">
        <f ca="1">Verifica!BP70</f>
        <v/>
      </c>
      <c r="BQ70" t="str">
        <f ca="1">Verifica!BQ70</f>
        <v/>
      </c>
      <c r="BR70" t="str">
        <f ca="1">Verifica!BR70</f>
        <v/>
      </c>
      <c r="BS70" t="str">
        <f ca="1">Verifica!BS70</f>
        <v/>
      </c>
      <c r="BT70" t="str">
        <f ca="1">Verifica!BT70</f>
        <v/>
      </c>
      <c r="BU70" t="str">
        <f ca="1">Verifica!BU70</f>
        <v/>
      </c>
      <c r="BV70" t="str">
        <f ca="1">Verifica!BV70</f>
        <v/>
      </c>
      <c r="BW70" t="str">
        <f ca="1">Verifica!BW70</f>
        <v/>
      </c>
      <c r="BX70" t="str">
        <f ca="1">Verifica!BX70</f>
        <v/>
      </c>
      <c r="BY70" t="str">
        <f ca="1">Verifica!BY70</f>
        <v/>
      </c>
      <c r="BZ70" t="str">
        <f ca="1">Verifica!BZ70</f>
        <v/>
      </c>
      <c r="CA70" t="str">
        <f ca="1">Verifica!CA70</f>
        <v/>
      </c>
      <c r="CB70" t="str">
        <f ca="1">Verifica!CB70</f>
        <v/>
      </c>
      <c r="CC70" t="str">
        <f ca="1">Verifica!CC70</f>
        <v/>
      </c>
      <c r="CD70" t="str">
        <f ca="1">Verifica!CD70</f>
        <v/>
      </c>
      <c r="CE70" t="str">
        <f ca="1">Verifica!CE70</f>
        <v/>
      </c>
      <c r="CF70" t="str">
        <f ca="1">Verifica!CF70</f>
        <v/>
      </c>
      <c r="CG70" t="str">
        <f ca="1">Verifica!CG70</f>
        <v/>
      </c>
      <c r="CH70" t="str">
        <f ca="1">Verifica!CH70</f>
        <v/>
      </c>
      <c r="CI70" t="str">
        <f ca="1">Verifica!CI70</f>
        <v/>
      </c>
      <c r="CJ70" t="str">
        <f ca="1">Verifica!CJ70</f>
        <v/>
      </c>
      <c r="CK70" t="str">
        <f ca="1">Verifica!CK70</f>
        <v/>
      </c>
      <c r="CL70" t="str">
        <f ca="1">Verifica!CL70</f>
        <v/>
      </c>
      <c r="CM70" t="str">
        <f ca="1">Verifica!CM70</f>
        <v/>
      </c>
      <c r="CN70" t="str">
        <f ca="1">Verifica!CN70</f>
        <v/>
      </c>
      <c r="CO70" t="str">
        <f ca="1">Verifica!CO70</f>
        <v/>
      </c>
      <c r="CP70" t="str">
        <f ca="1">Verifica!CP70</f>
        <v/>
      </c>
      <c r="CQ70" t="str">
        <f ca="1">Verifica!CQ70</f>
        <v/>
      </c>
      <c r="CR70" t="str">
        <f ca="1">Verifica!CR70</f>
        <v/>
      </c>
      <c r="CS70" t="str">
        <f ca="1">Verifica!CS70</f>
        <v/>
      </c>
      <c r="CT70" t="str">
        <f ca="1">Verifica!CT70</f>
        <v/>
      </c>
      <c r="CU70" t="str">
        <f ca="1">Verifica!CU70</f>
        <v/>
      </c>
      <c r="CV70" t="str">
        <f ca="1">Verifica!CV70</f>
        <v/>
      </c>
      <c r="CW70" t="str">
        <f ca="1">Verifica!CW70</f>
        <v/>
      </c>
      <c r="CX70" t="str">
        <f ca="1">Verifica!CX70</f>
        <v/>
      </c>
      <c r="CY70" t="str">
        <f ca="1">Verifica!CY70</f>
        <v/>
      </c>
      <c r="CZ70" t="str">
        <f ca="1">Verifica!CZ70</f>
        <v/>
      </c>
      <c r="DA70" t="str">
        <f ca="1">Verifica!DA70</f>
        <v/>
      </c>
      <c r="DB70" t="str">
        <f ca="1">Verifica!DB70</f>
        <v/>
      </c>
    </row>
    <row r="71" spans="1:106">
      <c r="A71" t="str">
        <f>Verifica!A71</f>
        <v>RALLA 1</v>
      </c>
      <c r="B71" s="466" t="s">
        <v>467</v>
      </c>
      <c r="C71" s="466"/>
      <c r="D71" s="466"/>
      <c r="E71" s="466"/>
      <c r="F71" s="101">
        <f t="shared" ca="1" si="3"/>
        <v>0</v>
      </c>
      <c r="G71" s="134">
        <f ca="1">IFERROR(IF(N(VALUE(Verifica!G71&amp;0)/10)&lt;&gt;"",0,0),1)</f>
        <v>0</v>
      </c>
      <c r="H71" s="134">
        <f ca="1">IFERROR(IF(N(VALUE(Verifica!H71&amp;0)/10)&lt;&gt;"",0,0),1)</f>
        <v>0</v>
      </c>
      <c r="I71" s="134">
        <f ca="1">IFERROR(IF(N(VALUE(Verifica!I71&amp;0)/10)&lt;&gt;"",0,0),1)</f>
        <v>0</v>
      </c>
      <c r="J71" s="134">
        <f ca="1">IFERROR(IF(N(VALUE(Verifica!J71&amp;0)/10)&lt;&gt;"",0,0),1)</f>
        <v>0</v>
      </c>
      <c r="K71" s="134">
        <f ca="1">IFERROR(IF(N(VALUE(Verifica!K71&amp;0)/10)&lt;&gt;"",0,0),1)</f>
        <v>0</v>
      </c>
      <c r="L71" s="134">
        <f ca="1">IFERROR(IF(N(VALUE(Verifica!L71&amp;0)/10)&lt;&gt;"",0,0),1)</f>
        <v>0</v>
      </c>
      <c r="M71" s="134">
        <f ca="1">IFERROR(IF(N(VALUE(Verifica!M71&amp;0)/10)&lt;&gt;"",0,0),1)</f>
        <v>0</v>
      </c>
      <c r="N71" s="134">
        <f ca="1">IFERROR(IF(N(VALUE(Verifica!N71&amp;0)/10)&lt;&gt;"",0,0),1)</f>
        <v>0</v>
      </c>
      <c r="O71" s="134">
        <f ca="1">IFERROR(IF(N(VALUE(Verifica!O71&amp;0)/10)&lt;&gt;"",0,0),1)</f>
        <v>0</v>
      </c>
      <c r="P71" s="134">
        <f ca="1">IFERROR(IF(N(VALUE(Verifica!P71&amp;0)/10)&lt;&gt;"",0,0),1)</f>
        <v>0</v>
      </c>
      <c r="Q71" s="134">
        <f ca="1">IFERROR(IF(N(VALUE(Verifica!Q71&amp;0)/10)&lt;&gt;"",0,0),1)</f>
        <v>0</v>
      </c>
      <c r="R71" s="134">
        <f ca="1">IFERROR(IF(N(VALUE(Verifica!R71&amp;0)/10)&lt;&gt;"",0,0),1)</f>
        <v>0</v>
      </c>
      <c r="S71" s="134">
        <f ca="1">IFERROR(IF(N(VALUE(Verifica!S71&amp;0)/10)&lt;&gt;"",0,0),1)</f>
        <v>0</v>
      </c>
      <c r="T71" s="134">
        <f ca="1">IFERROR(IF(N(VALUE(Verifica!T71&amp;0)/10)&lt;&gt;"",0,0),1)</f>
        <v>0</v>
      </c>
      <c r="U71" s="134">
        <f ca="1">IFERROR(IF(N(VALUE(Verifica!U71&amp;0)/10)&lt;&gt;"",0,0),1)</f>
        <v>0</v>
      </c>
      <c r="V71" s="134">
        <f ca="1">IFERROR(IF(N(VALUE(Verifica!V71&amp;0)/10)&lt;&gt;"",0,0),1)</f>
        <v>0</v>
      </c>
      <c r="W71" s="134">
        <f ca="1">IFERROR(IF(N(VALUE(Verifica!W71&amp;0)/10)&lt;&gt;"",0,0),1)</f>
        <v>0</v>
      </c>
      <c r="X71" s="134">
        <f ca="1">IFERROR(IF(N(VALUE(Verifica!X71&amp;0)/10)&lt;&gt;"",0,0),1)</f>
        <v>0</v>
      </c>
      <c r="Y71" s="134">
        <f ca="1">IFERROR(IF(N(VALUE(Verifica!Y71&amp;0)/10)&lt;&gt;"",0,0),1)</f>
        <v>0</v>
      </c>
      <c r="Z71" s="134">
        <f ca="1">IFERROR(IF(N(VALUE(Verifica!Z71&amp;0)/10)&lt;&gt;"",0,0),1)</f>
        <v>0</v>
      </c>
      <c r="AA71" s="134">
        <f ca="1">IFERROR(IF(N(VALUE(Verifica!AA71&amp;0)/10)&lt;&gt;"",0,0),1)</f>
        <v>0</v>
      </c>
      <c r="AB71" s="134">
        <f ca="1">IFERROR(IF(N(VALUE(Verifica!AB71&amp;0)/10)&lt;&gt;"",0,0),1)</f>
        <v>0</v>
      </c>
      <c r="AC71" s="134">
        <f ca="1">IFERROR(IF(N(VALUE(Verifica!AC71&amp;0)/10)&lt;&gt;"",0,0),1)</f>
        <v>0</v>
      </c>
      <c r="AD71" s="134">
        <f ca="1">IFERROR(IF(N(VALUE(Verifica!AD71&amp;0)/10)&lt;&gt;"",0,0),1)</f>
        <v>0</v>
      </c>
      <c r="AE71" s="134">
        <f ca="1">IFERROR(IF(N(VALUE(Verifica!AE71&amp;0)/10)&lt;&gt;"",0,0),1)</f>
        <v>0</v>
      </c>
      <c r="AF71" s="134">
        <f ca="1">IFERROR(IF(N(VALUE(Verifica!AF71&amp;0)/10)&lt;&gt;"",0,0),1)</f>
        <v>0</v>
      </c>
      <c r="AG71" s="134">
        <f ca="1">IFERROR(IF(N(VALUE(Verifica!AG71&amp;0)/10)&lt;&gt;"",0,0),1)</f>
        <v>0</v>
      </c>
      <c r="AH71" s="134">
        <f ca="1">IFERROR(IF(N(VALUE(Verifica!AH71&amp;0)/10)&lt;&gt;"",0,0),1)</f>
        <v>0</v>
      </c>
      <c r="AI71" s="134">
        <f ca="1">IFERROR(IF(N(VALUE(Verifica!AI71&amp;0)/10)&lt;&gt;"",0,0),1)</f>
        <v>0</v>
      </c>
      <c r="AJ71" s="134">
        <f ca="1">IFERROR(IF(N(VALUE(Verifica!AJ71&amp;0)/10)&lt;&gt;"",0,0),1)</f>
        <v>0</v>
      </c>
      <c r="AK71" s="134">
        <f ca="1">IFERROR(IF(N(VALUE(Verifica!AK71&amp;0)/10)&lt;&gt;"",0,0),1)</f>
        <v>0</v>
      </c>
      <c r="AL71" s="134">
        <f ca="1">IFERROR(IF(N(VALUE(Verifica!AL71&amp;0)/10)&lt;&gt;"",0,0),1)</f>
        <v>0</v>
      </c>
      <c r="AM71" s="134">
        <f ca="1">IFERROR(IF(N(VALUE(Verifica!AM71&amp;0)/10)&lt;&gt;"",0,0),1)</f>
        <v>0</v>
      </c>
      <c r="AN71" s="134">
        <f ca="1">IFERROR(IF(N(VALUE(Verifica!AN71&amp;0)/10)&lt;&gt;"",0,0),1)</f>
        <v>0</v>
      </c>
      <c r="AO71" s="134">
        <f ca="1">IFERROR(IF(N(VALUE(Verifica!AO71&amp;0)/10)&lt;&gt;"",0,0),1)</f>
        <v>0</v>
      </c>
      <c r="AP71" s="134">
        <f ca="1">IFERROR(IF(N(VALUE(Verifica!AP71&amp;0)/10)&lt;&gt;"",0,0),1)</f>
        <v>0</v>
      </c>
      <c r="AQ71" s="134">
        <f ca="1">IFERROR(IF(N(VALUE(Verifica!AQ71&amp;0)/10)&lt;&gt;"",0,0),1)</f>
        <v>0</v>
      </c>
      <c r="AR71" s="134">
        <f ca="1">IFERROR(IF(N(VALUE(Verifica!AR71&amp;0)/10)&lt;&gt;"",0,0),1)</f>
        <v>0</v>
      </c>
      <c r="AS71" s="134">
        <f ca="1">IFERROR(IF(N(VALUE(Verifica!AS71&amp;0)/10)&lt;&gt;"",0,0),1)</f>
        <v>0</v>
      </c>
      <c r="AT71" s="134">
        <f ca="1">IFERROR(IF(N(VALUE(Verifica!AT71&amp;0)/10)&lt;&gt;"",0,0),1)</f>
        <v>0</v>
      </c>
      <c r="AU71" s="134">
        <f ca="1">IFERROR(IF(N(VALUE(Verifica!AU71&amp;0)/10)&lt;&gt;"",0,0),1)</f>
        <v>0</v>
      </c>
      <c r="AV71" s="134">
        <f ca="1">IFERROR(IF(N(VALUE(Verifica!AV71&amp;0)/10)&lt;&gt;"",0,0),1)</f>
        <v>0</v>
      </c>
      <c r="AW71" s="134">
        <f ca="1">IFERROR(IF(N(VALUE(Verifica!AW71&amp;0)/10)&lt;&gt;"",0,0),1)</f>
        <v>0</v>
      </c>
      <c r="AX71" s="134">
        <f ca="1">IFERROR(IF(N(VALUE(Verifica!AX71&amp;0)/10)&lt;&gt;"",0,0),1)</f>
        <v>0</v>
      </c>
      <c r="AY71" s="134">
        <f ca="1">IFERROR(IF(N(VALUE(Verifica!AY71&amp;0)/10)&lt;&gt;"",0,0),1)</f>
        <v>0</v>
      </c>
      <c r="AZ71" s="134">
        <f ca="1">IFERROR(IF(N(VALUE(Verifica!AZ71&amp;0)/10)&lt;&gt;"",0,0),1)</f>
        <v>0</v>
      </c>
      <c r="BA71" s="134">
        <f ca="1">IFERROR(IF(N(VALUE(Verifica!BA71&amp;0)/10)&lt;&gt;"",0,0),1)</f>
        <v>0</v>
      </c>
      <c r="BB71" s="134">
        <f ca="1">IFERROR(IF(N(VALUE(Verifica!BB71&amp;0)/10)&lt;&gt;"",0,0),1)</f>
        <v>0</v>
      </c>
      <c r="BC71" s="134">
        <f ca="1">IFERROR(IF(N(VALUE(Verifica!BC71&amp;0)/10)&lt;&gt;"",0,0),1)</f>
        <v>0</v>
      </c>
      <c r="BD71" s="134">
        <f ca="1">IFERROR(IF(N(VALUE(Verifica!BD71&amp;0)/10)&lt;&gt;"",0,0),1)</f>
        <v>0</v>
      </c>
      <c r="BE71" s="134">
        <f ca="1">IFERROR(IF(N(VALUE(Verifica!BE71&amp;0)/10)&lt;&gt;"",0,0),1)</f>
        <v>0</v>
      </c>
      <c r="BF71" s="134">
        <f ca="1">IFERROR(IF(N(VALUE(Verifica!BF71&amp;0)/10)&lt;&gt;"",0,0),1)</f>
        <v>0</v>
      </c>
      <c r="BG71" s="134">
        <f ca="1">IFERROR(IF(N(VALUE(Verifica!BG71&amp;0)/10)&lt;&gt;"",0,0),1)</f>
        <v>0</v>
      </c>
      <c r="BH71" s="134">
        <f ca="1">IFERROR(IF(N(VALUE(Verifica!BH71&amp;0)/10)&lt;&gt;"",0,0),1)</f>
        <v>0</v>
      </c>
      <c r="BI71" s="134">
        <f ca="1">IFERROR(IF(N(VALUE(Verifica!BI71&amp;0)/10)&lt;&gt;"",0,0),1)</f>
        <v>0</v>
      </c>
      <c r="BJ71" s="134">
        <f ca="1">IFERROR(IF(N(VALUE(Verifica!BJ71&amp;0)/10)&lt;&gt;"",0,0),1)</f>
        <v>0</v>
      </c>
      <c r="BK71" s="134">
        <f ca="1">IFERROR(IF(N(VALUE(Verifica!BK71&amp;0)/10)&lt;&gt;"",0,0),1)</f>
        <v>0</v>
      </c>
      <c r="BL71" s="134">
        <f ca="1">IFERROR(IF(N(VALUE(Verifica!BL71&amp;0)/10)&lt;&gt;"",0,0),1)</f>
        <v>0</v>
      </c>
      <c r="BM71" s="134">
        <f ca="1">IFERROR(IF(N(VALUE(Verifica!BM71&amp;0)/10)&lt;&gt;"",0,0),1)</f>
        <v>0</v>
      </c>
      <c r="BN71" s="134">
        <f ca="1">IFERROR(IF(N(VALUE(Verifica!BN71&amp;0)/10)&lt;&gt;"",0,0),1)</f>
        <v>0</v>
      </c>
      <c r="BO71" s="134">
        <f ca="1">IFERROR(IF(N(VALUE(Verifica!BO71&amp;0)/10)&lt;&gt;"",0,0),1)</f>
        <v>0</v>
      </c>
      <c r="BP71" s="134">
        <f ca="1">IFERROR(IF(N(VALUE(Verifica!BP71&amp;0)/10)&lt;&gt;"",0,0),1)</f>
        <v>0</v>
      </c>
      <c r="BQ71" s="134">
        <f ca="1">IFERROR(IF(N(VALUE(Verifica!BQ71&amp;0)/10)&lt;&gt;"",0,0),1)</f>
        <v>0</v>
      </c>
      <c r="BR71" s="134">
        <f ca="1">IFERROR(IF(N(VALUE(Verifica!BR71&amp;0)/10)&lt;&gt;"",0,0),1)</f>
        <v>0</v>
      </c>
      <c r="BS71" s="134">
        <f ca="1">IFERROR(IF(N(VALUE(Verifica!BS71&amp;0)/10)&lt;&gt;"",0,0),1)</f>
        <v>0</v>
      </c>
      <c r="BT71" s="134">
        <f ca="1">IFERROR(IF(N(VALUE(Verifica!BT71&amp;0)/10)&lt;&gt;"",0,0),1)</f>
        <v>0</v>
      </c>
      <c r="BU71" s="134">
        <f ca="1">IFERROR(IF(N(VALUE(Verifica!BU71&amp;0)/10)&lt;&gt;"",0,0),1)</f>
        <v>0</v>
      </c>
      <c r="BV71" s="134">
        <f ca="1">IFERROR(IF(N(VALUE(Verifica!BV71&amp;0)/10)&lt;&gt;"",0,0),1)</f>
        <v>0</v>
      </c>
      <c r="BW71" s="134">
        <f ca="1">IFERROR(IF(N(VALUE(Verifica!BW71&amp;0)/10)&lt;&gt;"",0,0),1)</f>
        <v>0</v>
      </c>
      <c r="BX71" s="134">
        <f ca="1">IFERROR(IF(N(VALUE(Verifica!BX71&amp;0)/10)&lt;&gt;"",0,0),1)</f>
        <v>0</v>
      </c>
      <c r="BY71" s="134">
        <f ca="1">IFERROR(IF(N(VALUE(Verifica!BY71&amp;0)/10)&lt;&gt;"",0,0),1)</f>
        <v>0</v>
      </c>
      <c r="BZ71" s="134">
        <f ca="1">IFERROR(IF(N(VALUE(Verifica!BZ71&amp;0)/10)&lt;&gt;"",0,0),1)</f>
        <v>0</v>
      </c>
      <c r="CA71" s="134">
        <f ca="1">IFERROR(IF(N(VALUE(Verifica!CA71&amp;0)/10)&lt;&gt;"",0,0),1)</f>
        <v>0</v>
      </c>
      <c r="CB71" s="134">
        <f ca="1">IFERROR(IF(N(VALUE(Verifica!CB71&amp;0)/10)&lt;&gt;"",0,0),1)</f>
        <v>0</v>
      </c>
      <c r="CC71" s="134">
        <f ca="1">IFERROR(IF(N(VALUE(Verifica!CC71&amp;0)/10)&lt;&gt;"",0,0),1)</f>
        <v>0</v>
      </c>
      <c r="CD71" s="134">
        <f ca="1">IFERROR(IF(N(VALUE(Verifica!CD71&amp;0)/10)&lt;&gt;"",0,0),1)</f>
        <v>0</v>
      </c>
      <c r="CE71" s="134">
        <f ca="1">IFERROR(IF(N(VALUE(Verifica!CE71&amp;0)/10)&lt;&gt;"",0,0),1)</f>
        <v>0</v>
      </c>
      <c r="CF71" s="134">
        <f ca="1">IFERROR(IF(N(VALUE(Verifica!CF71&amp;0)/10)&lt;&gt;"",0,0),1)</f>
        <v>0</v>
      </c>
      <c r="CG71" s="134">
        <f ca="1">IFERROR(IF(N(VALUE(Verifica!CG71&amp;0)/10)&lt;&gt;"",0,0),1)</f>
        <v>0</v>
      </c>
      <c r="CH71" s="134">
        <f ca="1">IFERROR(IF(N(VALUE(Verifica!CH71&amp;0)/10)&lt;&gt;"",0,0),1)</f>
        <v>0</v>
      </c>
      <c r="CI71" s="134">
        <f ca="1">IFERROR(IF(N(VALUE(Verifica!CI71&amp;0)/10)&lt;&gt;"",0,0),1)</f>
        <v>0</v>
      </c>
      <c r="CJ71" s="134">
        <f ca="1">IFERROR(IF(N(VALUE(Verifica!CJ71&amp;0)/10)&lt;&gt;"",0,0),1)</f>
        <v>0</v>
      </c>
      <c r="CK71" s="134">
        <f ca="1">IFERROR(IF(N(VALUE(Verifica!CK71&amp;0)/10)&lt;&gt;"",0,0),1)</f>
        <v>0</v>
      </c>
      <c r="CL71" s="134">
        <f ca="1">IFERROR(IF(N(VALUE(Verifica!CL71&amp;0)/10)&lt;&gt;"",0,0),1)</f>
        <v>0</v>
      </c>
      <c r="CM71" s="134">
        <f ca="1">IFERROR(IF(N(VALUE(Verifica!CM71&amp;0)/10)&lt;&gt;"",0,0),1)</f>
        <v>0</v>
      </c>
      <c r="CN71" s="134">
        <f ca="1">IFERROR(IF(N(VALUE(Verifica!CN71&amp;0)/10)&lt;&gt;"",0,0),1)</f>
        <v>0</v>
      </c>
      <c r="CO71" s="134">
        <f ca="1">IFERROR(IF(N(VALUE(Verifica!CO71&amp;0)/10)&lt;&gt;"",0,0),1)</f>
        <v>0</v>
      </c>
      <c r="CP71" s="134">
        <f ca="1">IFERROR(IF(N(VALUE(Verifica!CP71&amp;0)/10)&lt;&gt;"",0,0),1)</f>
        <v>0</v>
      </c>
      <c r="CQ71" s="134">
        <f ca="1">IFERROR(IF(N(VALUE(Verifica!CQ71&amp;0)/10)&lt;&gt;"",0,0),1)</f>
        <v>0</v>
      </c>
      <c r="CR71" s="134">
        <f ca="1">IFERROR(IF(N(VALUE(Verifica!CR71&amp;0)/10)&lt;&gt;"",0,0),1)</f>
        <v>0</v>
      </c>
      <c r="CS71" s="134">
        <f ca="1">IFERROR(IF(N(VALUE(Verifica!CS71&amp;0)/10)&lt;&gt;"",0,0),1)</f>
        <v>0</v>
      </c>
      <c r="CT71" s="134">
        <f ca="1">IFERROR(IF(N(VALUE(Verifica!CT71&amp;0)/10)&lt;&gt;"",0,0),1)</f>
        <v>0</v>
      </c>
      <c r="CU71" s="134">
        <f ca="1">IFERROR(IF(N(VALUE(Verifica!CU71&amp;0)/10)&lt;&gt;"",0,0),1)</f>
        <v>0</v>
      </c>
      <c r="CV71" s="134">
        <f ca="1">IFERROR(IF(N(VALUE(Verifica!CV71&amp;0)/10)&lt;&gt;"",0,0),1)</f>
        <v>0</v>
      </c>
      <c r="CW71" s="134">
        <f ca="1">IFERROR(IF(N(VALUE(Verifica!CW71&amp;0)/10)&lt;&gt;"",0,0),1)</f>
        <v>0</v>
      </c>
      <c r="CX71" s="134">
        <f ca="1">IFERROR(IF(N(VALUE(Verifica!CX71&amp;0)/10)&lt;&gt;"",0,0),1)</f>
        <v>0</v>
      </c>
      <c r="CY71" s="134">
        <f ca="1">IFERROR(IF(N(VALUE(Verifica!CY71&amp;0)/10)&lt;&gt;"",0,0),1)</f>
        <v>0</v>
      </c>
      <c r="CZ71" s="134">
        <f ca="1">IFERROR(IF(N(VALUE(Verifica!CZ71&amp;0)/10)&lt;&gt;"",0,0),1)</f>
        <v>0</v>
      </c>
      <c r="DA71" s="134">
        <f ca="1">IFERROR(IF(N(VALUE(Verifica!DA71&amp;0)/10)&lt;&gt;"",0,0),1)</f>
        <v>0</v>
      </c>
      <c r="DB71" s="134">
        <f ca="1">IFERROR(IF(N(VALUE(Verifica!DB71&amp;0)/10)&lt;&gt;"",0,0),1)</f>
        <v>0</v>
      </c>
    </row>
    <row r="72" spans="1:106">
      <c r="A72" t="str">
        <f>Verifica!A72</f>
        <v>RALLA 2</v>
      </c>
      <c r="B72" s="466" t="s">
        <v>467</v>
      </c>
      <c r="C72" s="466"/>
      <c r="D72" s="466"/>
      <c r="E72" s="466"/>
      <c r="F72" s="101">
        <f t="shared" ca="1" si="3"/>
        <v>0</v>
      </c>
      <c r="G72" s="134">
        <f ca="1">IFERROR(IF(N(VALUE(Verifica!G72&amp;0)/10)&lt;&gt;"",0,0),1)</f>
        <v>0</v>
      </c>
      <c r="H72" s="134">
        <f ca="1">IFERROR(IF(N(VALUE(Verifica!H72&amp;0)/10)&lt;&gt;"",0,0),1)</f>
        <v>0</v>
      </c>
      <c r="I72" s="134">
        <f ca="1">IFERROR(IF(N(VALUE(Verifica!I72&amp;0)/10)&lt;&gt;"",0,0),1)</f>
        <v>0</v>
      </c>
      <c r="J72" s="134">
        <f ca="1">IFERROR(IF(N(VALUE(Verifica!J72&amp;0)/10)&lt;&gt;"",0,0),1)</f>
        <v>0</v>
      </c>
      <c r="K72" s="134">
        <f ca="1">IFERROR(IF(N(VALUE(Verifica!K72&amp;0)/10)&lt;&gt;"",0,0),1)</f>
        <v>0</v>
      </c>
      <c r="L72" s="134">
        <f ca="1">IFERROR(IF(N(VALUE(Verifica!L72&amp;0)/10)&lt;&gt;"",0,0),1)</f>
        <v>0</v>
      </c>
      <c r="M72" s="134">
        <f ca="1">IFERROR(IF(N(VALUE(Verifica!M72&amp;0)/10)&lt;&gt;"",0,0),1)</f>
        <v>0</v>
      </c>
      <c r="N72" s="134">
        <f ca="1">IFERROR(IF(N(VALUE(Verifica!N72&amp;0)/10)&lt;&gt;"",0,0),1)</f>
        <v>0</v>
      </c>
      <c r="O72" s="134">
        <f ca="1">IFERROR(IF(N(VALUE(Verifica!O72&amp;0)/10)&lt;&gt;"",0,0),1)</f>
        <v>0</v>
      </c>
      <c r="P72" s="134">
        <f ca="1">IFERROR(IF(N(VALUE(Verifica!P72&amp;0)/10)&lt;&gt;"",0,0),1)</f>
        <v>0</v>
      </c>
      <c r="Q72" s="134">
        <f ca="1">IFERROR(IF(N(VALUE(Verifica!Q72&amp;0)/10)&lt;&gt;"",0,0),1)</f>
        <v>0</v>
      </c>
      <c r="R72" s="134">
        <f ca="1">IFERROR(IF(N(VALUE(Verifica!R72&amp;0)/10)&lt;&gt;"",0,0),1)</f>
        <v>0</v>
      </c>
      <c r="S72" s="134">
        <f ca="1">IFERROR(IF(N(VALUE(Verifica!S72&amp;0)/10)&lt;&gt;"",0,0),1)</f>
        <v>0</v>
      </c>
      <c r="T72" s="134">
        <f ca="1">IFERROR(IF(N(VALUE(Verifica!T72&amp;0)/10)&lt;&gt;"",0,0),1)</f>
        <v>0</v>
      </c>
      <c r="U72" s="134">
        <f ca="1">IFERROR(IF(N(VALUE(Verifica!U72&amp;0)/10)&lt;&gt;"",0,0),1)</f>
        <v>0</v>
      </c>
      <c r="V72" s="134">
        <f ca="1">IFERROR(IF(N(VALUE(Verifica!V72&amp;0)/10)&lt;&gt;"",0,0),1)</f>
        <v>0</v>
      </c>
      <c r="W72" s="134">
        <f ca="1">IFERROR(IF(N(VALUE(Verifica!W72&amp;0)/10)&lt;&gt;"",0,0),1)</f>
        <v>0</v>
      </c>
      <c r="X72" s="134">
        <f ca="1">IFERROR(IF(N(VALUE(Verifica!X72&amp;0)/10)&lt;&gt;"",0,0),1)</f>
        <v>0</v>
      </c>
      <c r="Y72" s="134">
        <f ca="1">IFERROR(IF(N(VALUE(Verifica!Y72&amp;0)/10)&lt;&gt;"",0,0),1)</f>
        <v>0</v>
      </c>
      <c r="Z72" s="134">
        <f ca="1">IFERROR(IF(N(VALUE(Verifica!Z72&amp;0)/10)&lt;&gt;"",0,0),1)</f>
        <v>0</v>
      </c>
      <c r="AA72" s="134">
        <f ca="1">IFERROR(IF(N(VALUE(Verifica!AA72&amp;0)/10)&lt;&gt;"",0,0),1)</f>
        <v>0</v>
      </c>
      <c r="AB72" s="134">
        <f ca="1">IFERROR(IF(N(VALUE(Verifica!AB72&amp;0)/10)&lt;&gt;"",0,0),1)</f>
        <v>0</v>
      </c>
      <c r="AC72" s="134">
        <f ca="1">IFERROR(IF(N(VALUE(Verifica!AC72&amp;0)/10)&lt;&gt;"",0,0),1)</f>
        <v>0</v>
      </c>
      <c r="AD72" s="134">
        <f ca="1">IFERROR(IF(N(VALUE(Verifica!AD72&amp;0)/10)&lt;&gt;"",0,0),1)</f>
        <v>0</v>
      </c>
      <c r="AE72" s="134">
        <f ca="1">IFERROR(IF(N(VALUE(Verifica!AE72&amp;0)/10)&lt;&gt;"",0,0),1)</f>
        <v>0</v>
      </c>
      <c r="AF72" s="134">
        <f ca="1">IFERROR(IF(N(VALUE(Verifica!AF72&amp;0)/10)&lt;&gt;"",0,0),1)</f>
        <v>0</v>
      </c>
      <c r="AG72" s="134">
        <f ca="1">IFERROR(IF(N(VALUE(Verifica!AG72&amp;0)/10)&lt;&gt;"",0,0),1)</f>
        <v>0</v>
      </c>
      <c r="AH72" s="134">
        <f ca="1">IFERROR(IF(N(VALUE(Verifica!AH72&amp;0)/10)&lt;&gt;"",0,0),1)</f>
        <v>0</v>
      </c>
      <c r="AI72" s="134">
        <f ca="1">IFERROR(IF(N(VALUE(Verifica!AI72&amp;0)/10)&lt;&gt;"",0,0),1)</f>
        <v>0</v>
      </c>
      <c r="AJ72" s="134">
        <f ca="1">IFERROR(IF(N(VALUE(Verifica!AJ72&amp;0)/10)&lt;&gt;"",0,0),1)</f>
        <v>0</v>
      </c>
      <c r="AK72" s="134">
        <f ca="1">IFERROR(IF(N(VALUE(Verifica!AK72&amp;0)/10)&lt;&gt;"",0,0),1)</f>
        <v>0</v>
      </c>
      <c r="AL72" s="134">
        <f ca="1">IFERROR(IF(N(VALUE(Verifica!AL72&amp;0)/10)&lt;&gt;"",0,0),1)</f>
        <v>0</v>
      </c>
      <c r="AM72" s="134">
        <f ca="1">IFERROR(IF(N(VALUE(Verifica!AM72&amp;0)/10)&lt;&gt;"",0,0),1)</f>
        <v>0</v>
      </c>
      <c r="AN72" s="134">
        <f ca="1">IFERROR(IF(N(VALUE(Verifica!AN72&amp;0)/10)&lt;&gt;"",0,0),1)</f>
        <v>0</v>
      </c>
      <c r="AO72" s="134">
        <f ca="1">IFERROR(IF(N(VALUE(Verifica!AO72&amp;0)/10)&lt;&gt;"",0,0),1)</f>
        <v>0</v>
      </c>
      <c r="AP72" s="134">
        <f ca="1">IFERROR(IF(N(VALUE(Verifica!AP72&amp;0)/10)&lt;&gt;"",0,0),1)</f>
        <v>0</v>
      </c>
      <c r="AQ72" s="134">
        <f ca="1">IFERROR(IF(N(VALUE(Verifica!AQ72&amp;0)/10)&lt;&gt;"",0,0),1)</f>
        <v>0</v>
      </c>
      <c r="AR72" s="134">
        <f ca="1">IFERROR(IF(N(VALUE(Verifica!AR72&amp;0)/10)&lt;&gt;"",0,0),1)</f>
        <v>0</v>
      </c>
      <c r="AS72" s="134">
        <f ca="1">IFERROR(IF(N(VALUE(Verifica!AS72&amp;0)/10)&lt;&gt;"",0,0),1)</f>
        <v>0</v>
      </c>
      <c r="AT72" s="134">
        <f ca="1">IFERROR(IF(N(VALUE(Verifica!AT72&amp;0)/10)&lt;&gt;"",0,0),1)</f>
        <v>0</v>
      </c>
      <c r="AU72" s="134">
        <f ca="1">IFERROR(IF(N(VALUE(Verifica!AU72&amp;0)/10)&lt;&gt;"",0,0),1)</f>
        <v>0</v>
      </c>
      <c r="AV72" s="134">
        <f ca="1">IFERROR(IF(N(VALUE(Verifica!AV72&amp;0)/10)&lt;&gt;"",0,0),1)</f>
        <v>0</v>
      </c>
      <c r="AW72" s="134">
        <f ca="1">IFERROR(IF(N(VALUE(Verifica!AW72&amp;0)/10)&lt;&gt;"",0,0),1)</f>
        <v>0</v>
      </c>
      <c r="AX72" s="134">
        <f ca="1">IFERROR(IF(N(VALUE(Verifica!AX72&amp;0)/10)&lt;&gt;"",0,0),1)</f>
        <v>0</v>
      </c>
      <c r="AY72" s="134">
        <f ca="1">IFERROR(IF(N(VALUE(Verifica!AY72&amp;0)/10)&lt;&gt;"",0,0),1)</f>
        <v>0</v>
      </c>
      <c r="AZ72" s="134">
        <f ca="1">IFERROR(IF(N(VALUE(Verifica!AZ72&amp;0)/10)&lt;&gt;"",0,0),1)</f>
        <v>0</v>
      </c>
      <c r="BA72" s="134">
        <f ca="1">IFERROR(IF(N(VALUE(Verifica!BA72&amp;0)/10)&lt;&gt;"",0,0),1)</f>
        <v>0</v>
      </c>
      <c r="BB72" s="134">
        <f ca="1">IFERROR(IF(N(VALUE(Verifica!BB72&amp;0)/10)&lt;&gt;"",0,0),1)</f>
        <v>0</v>
      </c>
      <c r="BC72" s="134">
        <f ca="1">IFERROR(IF(N(VALUE(Verifica!BC72&amp;0)/10)&lt;&gt;"",0,0),1)</f>
        <v>0</v>
      </c>
      <c r="BD72" s="134">
        <f ca="1">IFERROR(IF(N(VALUE(Verifica!BD72&amp;0)/10)&lt;&gt;"",0,0),1)</f>
        <v>0</v>
      </c>
      <c r="BE72" s="134">
        <f ca="1">IFERROR(IF(N(VALUE(Verifica!BE72&amp;0)/10)&lt;&gt;"",0,0),1)</f>
        <v>0</v>
      </c>
      <c r="BF72" s="134">
        <f ca="1">IFERROR(IF(N(VALUE(Verifica!BF72&amp;0)/10)&lt;&gt;"",0,0),1)</f>
        <v>0</v>
      </c>
      <c r="BG72" s="134">
        <f ca="1">IFERROR(IF(N(VALUE(Verifica!BG72&amp;0)/10)&lt;&gt;"",0,0),1)</f>
        <v>0</v>
      </c>
      <c r="BH72" s="134">
        <f ca="1">IFERROR(IF(N(VALUE(Verifica!BH72&amp;0)/10)&lt;&gt;"",0,0),1)</f>
        <v>0</v>
      </c>
      <c r="BI72" s="134">
        <f ca="1">IFERROR(IF(N(VALUE(Verifica!BI72&amp;0)/10)&lt;&gt;"",0,0),1)</f>
        <v>0</v>
      </c>
      <c r="BJ72" s="134">
        <f ca="1">IFERROR(IF(N(VALUE(Verifica!BJ72&amp;0)/10)&lt;&gt;"",0,0),1)</f>
        <v>0</v>
      </c>
      <c r="BK72" s="134">
        <f ca="1">IFERROR(IF(N(VALUE(Verifica!BK72&amp;0)/10)&lt;&gt;"",0,0),1)</f>
        <v>0</v>
      </c>
      <c r="BL72" s="134">
        <f ca="1">IFERROR(IF(N(VALUE(Verifica!BL72&amp;0)/10)&lt;&gt;"",0,0),1)</f>
        <v>0</v>
      </c>
      <c r="BM72" s="134">
        <f ca="1">IFERROR(IF(N(VALUE(Verifica!BM72&amp;0)/10)&lt;&gt;"",0,0),1)</f>
        <v>0</v>
      </c>
      <c r="BN72" s="134">
        <f ca="1">IFERROR(IF(N(VALUE(Verifica!BN72&amp;0)/10)&lt;&gt;"",0,0),1)</f>
        <v>0</v>
      </c>
      <c r="BO72" s="134">
        <f ca="1">IFERROR(IF(N(VALUE(Verifica!BO72&amp;0)/10)&lt;&gt;"",0,0),1)</f>
        <v>0</v>
      </c>
      <c r="BP72" s="134">
        <f ca="1">IFERROR(IF(N(VALUE(Verifica!BP72&amp;0)/10)&lt;&gt;"",0,0),1)</f>
        <v>0</v>
      </c>
      <c r="BQ72" s="134">
        <f ca="1">IFERROR(IF(N(VALUE(Verifica!BQ72&amp;0)/10)&lt;&gt;"",0,0),1)</f>
        <v>0</v>
      </c>
      <c r="BR72" s="134">
        <f ca="1">IFERROR(IF(N(VALUE(Verifica!BR72&amp;0)/10)&lt;&gt;"",0,0),1)</f>
        <v>0</v>
      </c>
      <c r="BS72" s="134">
        <f ca="1">IFERROR(IF(N(VALUE(Verifica!BS72&amp;0)/10)&lt;&gt;"",0,0),1)</f>
        <v>0</v>
      </c>
      <c r="BT72" s="134">
        <f ca="1">IFERROR(IF(N(VALUE(Verifica!BT72&amp;0)/10)&lt;&gt;"",0,0),1)</f>
        <v>0</v>
      </c>
      <c r="BU72" s="134">
        <f ca="1">IFERROR(IF(N(VALUE(Verifica!BU72&amp;0)/10)&lt;&gt;"",0,0),1)</f>
        <v>0</v>
      </c>
      <c r="BV72" s="134">
        <f ca="1">IFERROR(IF(N(VALUE(Verifica!BV72&amp;0)/10)&lt;&gt;"",0,0),1)</f>
        <v>0</v>
      </c>
      <c r="BW72" s="134">
        <f ca="1">IFERROR(IF(N(VALUE(Verifica!BW72&amp;0)/10)&lt;&gt;"",0,0),1)</f>
        <v>0</v>
      </c>
      <c r="BX72" s="134">
        <f ca="1">IFERROR(IF(N(VALUE(Verifica!BX72&amp;0)/10)&lt;&gt;"",0,0),1)</f>
        <v>0</v>
      </c>
      <c r="BY72" s="134">
        <f ca="1">IFERROR(IF(N(VALUE(Verifica!BY72&amp;0)/10)&lt;&gt;"",0,0),1)</f>
        <v>0</v>
      </c>
      <c r="BZ72" s="134">
        <f ca="1">IFERROR(IF(N(VALUE(Verifica!BZ72&amp;0)/10)&lt;&gt;"",0,0),1)</f>
        <v>0</v>
      </c>
      <c r="CA72" s="134">
        <f ca="1">IFERROR(IF(N(VALUE(Verifica!CA72&amp;0)/10)&lt;&gt;"",0,0),1)</f>
        <v>0</v>
      </c>
      <c r="CB72" s="134">
        <f ca="1">IFERROR(IF(N(VALUE(Verifica!CB72&amp;0)/10)&lt;&gt;"",0,0),1)</f>
        <v>0</v>
      </c>
      <c r="CC72" s="134">
        <f ca="1">IFERROR(IF(N(VALUE(Verifica!CC72&amp;0)/10)&lt;&gt;"",0,0),1)</f>
        <v>0</v>
      </c>
      <c r="CD72" s="134">
        <f ca="1">IFERROR(IF(N(VALUE(Verifica!CD72&amp;0)/10)&lt;&gt;"",0,0),1)</f>
        <v>0</v>
      </c>
      <c r="CE72" s="134">
        <f ca="1">IFERROR(IF(N(VALUE(Verifica!CE72&amp;0)/10)&lt;&gt;"",0,0),1)</f>
        <v>0</v>
      </c>
      <c r="CF72" s="134">
        <f ca="1">IFERROR(IF(N(VALUE(Verifica!CF72&amp;0)/10)&lt;&gt;"",0,0),1)</f>
        <v>0</v>
      </c>
      <c r="CG72" s="134">
        <f ca="1">IFERROR(IF(N(VALUE(Verifica!CG72&amp;0)/10)&lt;&gt;"",0,0),1)</f>
        <v>0</v>
      </c>
      <c r="CH72" s="134">
        <f ca="1">IFERROR(IF(N(VALUE(Verifica!CH72&amp;0)/10)&lt;&gt;"",0,0),1)</f>
        <v>0</v>
      </c>
      <c r="CI72" s="134">
        <f ca="1">IFERROR(IF(N(VALUE(Verifica!CI72&amp;0)/10)&lt;&gt;"",0,0),1)</f>
        <v>0</v>
      </c>
      <c r="CJ72" s="134">
        <f ca="1">IFERROR(IF(N(VALUE(Verifica!CJ72&amp;0)/10)&lt;&gt;"",0,0),1)</f>
        <v>0</v>
      </c>
      <c r="CK72" s="134">
        <f ca="1">IFERROR(IF(N(VALUE(Verifica!CK72&amp;0)/10)&lt;&gt;"",0,0),1)</f>
        <v>0</v>
      </c>
      <c r="CL72" s="134">
        <f ca="1">IFERROR(IF(N(VALUE(Verifica!CL72&amp;0)/10)&lt;&gt;"",0,0),1)</f>
        <v>0</v>
      </c>
      <c r="CM72" s="134">
        <f ca="1">IFERROR(IF(N(VALUE(Verifica!CM72&amp;0)/10)&lt;&gt;"",0,0),1)</f>
        <v>0</v>
      </c>
      <c r="CN72" s="134">
        <f ca="1">IFERROR(IF(N(VALUE(Verifica!CN72&amp;0)/10)&lt;&gt;"",0,0),1)</f>
        <v>0</v>
      </c>
      <c r="CO72" s="134">
        <f ca="1">IFERROR(IF(N(VALUE(Verifica!CO72&amp;0)/10)&lt;&gt;"",0,0),1)</f>
        <v>0</v>
      </c>
      <c r="CP72" s="134">
        <f ca="1">IFERROR(IF(N(VALUE(Verifica!CP72&amp;0)/10)&lt;&gt;"",0,0),1)</f>
        <v>0</v>
      </c>
      <c r="CQ72" s="134">
        <f ca="1">IFERROR(IF(N(VALUE(Verifica!CQ72&amp;0)/10)&lt;&gt;"",0,0),1)</f>
        <v>0</v>
      </c>
      <c r="CR72" s="134">
        <f ca="1">IFERROR(IF(N(VALUE(Verifica!CR72&amp;0)/10)&lt;&gt;"",0,0),1)</f>
        <v>0</v>
      </c>
      <c r="CS72" s="134">
        <f ca="1">IFERROR(IF(N(VALUE(Verifica!CS72&amp;0)/10)&lt;&gt;"",0,0),1)</f>
        <v>0</v>
      </c>
      <c r="CT72" s="134">
        <f ca="1">IFERROR(IF(N(VALUE(Verifica!CT72&amp;0)/10)&lt;&gt;"",0,0),1)</f>
        <v>0</v>
      </c>
      <c r="CU72" s="134">
        <f ca="1">IFERROR(IF(N(VALUE(Verifica!CU72&amp;0)/10)&lt;&gt;"",0,0),1)</f>
        <v>0</v>
      </c>
      <c r="CV72" s="134">
        <f ca="1">IFERROR(IF(N(VALUE(Verifica!CV72&amp;0)/10)&lt;&gt;"",0,0),1)</f>
        <v>0</v>
      </c>
      <c r="CW72" s="134">
        <f ca="1">IFERROR(IF(N(VALUE(Verifica!CW72&amp;0)/10)&lt;&gt;"",0,0),1)</f>
        <v>0</v>
      </c>
      <c r="CX72" s="134">
        <f ca="1">IFERROR(IF(N(VALUE(Verifica!CX72&amp;0)/10)&lt;&gt;"",0,0),1)</f>
        <v>0</v>
      </c>
      <c r="CY72" s="134">
        <f ca="1">IFERROR(IF(N(VALUE(Verifica!CY72&amp;0)/10)&lt;&gt;"",0,0),1)</f>
        <v>0</v>
      </c>
      <c r="CZ72" s="134">
        <f ca="1">IFERROR(IF(N(VALUE(Verifica!CZ72&amp;0)/10)&lt;&gt;"",0,0),1)</f>
        <v>0</v>
      </c>
      <c r="DA72" s="134">
        <f ca="1">IFERROR(IF(N(VALUE(Verifica!DA72&amp;0)/10)&lt;&gt;"",0,0),1)</f>
        <v>0</v>
      </c>
      <c r="DB72" s="134">
        <f ca="1">IFERROR(IF(N(VALUE(Verifica!DB72&amp;0)/10)&lt;&gt;"",0,0),1)</f>
        <v>0</v>
      </c>
    </row>
    <row r="73" spans="1:106">
      <c r="A73" t="str">
        <f>Verifica!A73</f>
        <v>NOX</v>
      </c>
      <c r="B73" s="466" t="s">
        <v>467</v>
      </c>
      <c r="C73" s="466"/>
      <c r="D73" s="466"/>
      <c r="E73" s="466"/>
      <c r="F73" s="101">
        <f t="shared" ca="1" si="3"/>
        <v>0</v>
      </c>
      <c r="G73" s="134">
        <f ca="1">IFERROR(IF(N(VALUE(Verifica!G73&amp;0)/10)&lt;&gt;"",0,0),1)</f>
        <v>0</v>
      </c>
      <c r="H73" s="134">
        <f ca="1">IFERROR(IF(N(VALUE(Verifica!H73&amp;0)/10)&lt;&gt;"",0,0),1)</f>
        <v>0</v>
      </c>
      <c r="I73" s="134">
        <f ca="1">IFERROR(IF(N(VALUE(Verifica!I73&amp;0)/10)&lt;&gt;"",0,0),1)</f>
        <v>0</v>
      </c>
      <c r="J73" s="134">
        <f ca="1">IFERROR(IF(N(VALUE(Verifica!J73&amp;0)/10)&lt;&gt;"",0,0),1)</f>
        <v>0</v>
      </c>
      <c r="K73" s="134">
        <f ca="1">IFERROR(IF(N(VALUE(Verifica!K73&amp;0)/10)&lt;&gt;"",0,0),1)</f>
        <v>0</v>
      </c>
      <c r="L73" s="134">
        <f ca="1">IFERROR(IF(N(VALUE(Verifica!L73&amp;0)/10)&lt;&gt;"",0,0),1)</f>
        <v>0</v>
      </c>
      <c r="M73" s="134">
        <f ca="1">IFERROR(IF(N(VALUE(Verifica!M73&amp;0)/10)&lt;&gt;"",0,0),1)</f>
        <v>0</v>
      </c>
      <c r="N73" s="134">
        <f ca="1">IFERROR(IF(N(VALUE(Verifica!N73&amp;0)/10)&lt;&gt;"",0,0),1)</f>
        <v>0</v>
      </c>
      <c r="O73" s="134">
        <f ca="1">IFERROR(IF(N(VALUE(Verifica!O73&amp;0)/10)&lt;&gt;"",0,0),1)</f>
        <v>0</v>
      </c>
      <c r="P73" s="134">
        <f ca="1">IFERROR(IF(N(VALUE(Verifica!P73&amp;0)/10)&lt;&gt;"",0,0),1)</f>
        <v>0</v>
      </c>
      <c r="Q73" s="134">
        <f ca="1">IFERROR(IF(N(VALUE(Verifica!Q73&amp;0)/10)&lt;&gt;"",0,0),1)</f>
        <v>0</v>
      </c>
      <c r="R73" s="134">
        <f ca="1">IFERROR(IF(N(VALUE(Verifica!R73&amp;0)/10)&lt;&gt;"",0,0),1)</f>
        <v>0</v>
      </c>
      <c r="S73" s="134">
        <f ca="1">IFERROR(IF(N(VALUE(Verifica!S73&amp;0)/10)&lt;&gt;"",0,0),1)</f>
        <v>0</v>
      </c>
      <c r="T73" s="134">
        <f ca="1">IFERROR(IF(N(VALUE(Verifica!T73&amp;0)/10)&lt;&gt;"",0,0),1)</f>
        <v>0</v>
      </c>
      <c r="U73" s="134">
        <f ca="1">IFERROR(IF(N(VALUE(Verifica!U73&amp;0)/10)&lt;&gt;"",0,0),1)</f>
        <v>0</v>
      </c>
      <c r="V73" s="134">
        <f ca="1">IFERROR(IF(N(VALUE(Verifica!V73&amp;0)/10)&lt;&gt;"",0,0),1)</f>
        <v>0</v>
      </c>
      <c r="W73" s="134">
        <f ca="1">IFERROR(IF(N(VALUE(Verifica!W73&amp;0)/10)&lt;&gt;"",0,0),1)</f>
        <v>0</v>
      </c>
      <c r="X73" s="134">
        <f ca="1">IFERROR(IF(N(VALUE(Verifica!X73&amp;0)/10)&lt;&gt;"",0,0),1)</f>
        <v>0</v>
      </c>
      <c r="Y73" s="134">
        <f ca="1">IFERROR(IF(N(VALUE(Verifica!Y73&amp;0)/10)&lt;&gt;"",0,0),1)</f>
        <v>0</v>
      </c>
      <c r="Z73" s="134">
        <f ca="1">IFERROR(IF(N(VALUE(Verifica!Z73&amp;0)/10)&lt;&gt;"",0,0),1)</f>
        <v>0</v>
      </c>
      <c r="AA73" s="134">
        <f ca="1">IFERROR(IF(N(VALUE(Verifica!AA73&amp;0)/10)&lt;&gt;"",0,0),1)</f>
        <v>0</v>
      </c>
      <c r="AB73" s="134">
        <f ca="1">IFERROR(IF(N(VALUE(Verifica!AB73&amp;0)/10)&lt;&gt;"",0,0),1)</f>
        <v>0</v>
      </c>
      <c r="AC73" s="134">
        <f ca="1">IFERROR(IF(N(VALUE(Verifica!AC73&amp;0)/10)&lt;&gt;"",0,0),1)</f>
        <v>0</v>
      </c>
      <c r="AD73" s="134">
        <f ca="1">IFERROR(IF(N(VALUE(Verifica!AD73&amp;0)/10)&lt;&gt;"",0,0),1)</f>
        <v>0</v>
      </c>
      <c r="AE73" s="134">
        <f ca="1">IFERROR(IF(N(VALUE(Verifica!AE73&amp;0)/10)&lt;&gt;"",0,0),1)</f>
        <v>0</v>
      </c>
      <c r="AF73" s="134">
        <f ca="1">IFERROR(IF(N(VALUE(Verifica!AF73&amp;0)/10)&lt;&gt;"",0,0),1)</f>
        <v>0</v>
      </c>
      <c r="AG73" s="134">
        <f ca="1">IFERROR(IF(N(VALUE(Verifica!AG73&amp;0)/10)&lt;&gt;"",0,0),1)</f>
        <v>0</v>
      </c>
      <c r="AH73" s="134">
        <f ca="1">IFERROR(IF(N(VALUE(Verifica!AH73&amp;0)/10)&lt;&gt;"",0,0),1)</f>
        <v>0</v>
      </c>
      <c r="AI73" s="134">
        <f ca="1">IFERROR(IF(N(VALUE(Verifica!AI73&amp;0)/10)&lt;&gt;"",0,0),1)</f>
        <v>0</v>
      </c>
      <c r="AJ73" s="134">
        <f ca="1">IFERROR(IF(N(VALUE(Verifica!AJ73&amp;0)/10)&lt;&gt;"",0,0),1)</f>
        <v>0</v>
      </c>
      <c r="AK73" s="134">
        <f ca="1">IFERROR(IF(N(VALUE(Verifica!AK73&amp;0)/10)&lt;&gt;"",0,0),1)</f>
        <v>0</v>
      </c>
      <c r="AL73" s="134">
        <f ca="1">IFERROR(IF(N(VALUE(Verifica!AL73&amp;0)/10)&lt;&gt;"",0,0),1)</f>
        <v>0</v>
      </c>
      <c r="AM73" s="134">
        <f ca="1">IFERROR(IF(N(VALUE(Verifica!AM73&amp;0)/10)&lt;&gt;"",0,0),1)</f>
        <v>0</v>
      </c>
      <c r="AN73" s="134">
        <f ca="1">IFERROR(IF(N(VALUE(Verifica!AN73&amp;0)/10)&lt;&gt;"",0,0),1)</f>
        <v>0</v>
      </c>
      <c r="AO73" s="134">
        <f ca="1">IFERROR(IF(N(VALUE(Verifica!AO73&amp;0)/10)&lt;&gt;"",0,0),1)</f>
        <v>0</v>
      </c>
      <c r="AP73" s="134">
        <f ca="1">IFERROR(IF(N(VALUE(Verifica!AP73&amp;0)/10)&lt;&gt;"",0,0),1)</f>
        <v>0</v>
      </c>
      <c r="AQ73" s="134">
        <f ca="1">IFERROR(IF(N(VALUE(Verifica!AQ73&amp;0)/10)&lt;&gt;"",0,0),1)</f>
        <v>0</v>
      </c>
      <c r="AR73" s="134">
        <f ca="1">IFERROR(IF(N(VALUE(Verifica!AR73&amp;0)/10)&lt;&gt;"",0,0),1)</f>
        <v>0</v>
      </c>
      <c r="AS73" s="134">
        <f ca="1">IFERROR(IF(N(VALUE(Verifica!AS73&amp;0)/10)&lt;&gt;"",0,0),1)</f>
        <v>0</v>
      </c>
      <c r="AT73" s="134">
        <f ca="1">IFERROR(IF(N(VALUE(Verifica!AT73&amp;0)/10)&lt;&gt;"",0,0),1)</f>
        <v>0</v>
      </c>
      <c r="AU73" s="134">
        <f ca="1">IFERROR(IF(N(VALUE(Verifica!AU73&amp;0)/10)&lt;&gt;"",0,0),1)</f>
        <v>0</v>
      </c>
      <c r="AV73" s="134">
        <f ca="1">IFERROR(IF(N(VALUE(Verifica!AV73&amp;0)/10)&lt;&gt;"",0,0),1)</f>
        <v>0</v>
      </c>
      <c r="AW73" s="134">
        <f ca="1">IFERROR(IF(N(VALUE(Verifica!AW73&amp;0)/10)&lt;&gt;"",0,0),1)</f>
        <v>0</v>
      </c>
      <c r="AX73" s="134">
        <f ca="1">IFERROR(IF(N(VALUE(Verifica!AX73&amp;0)/10)&lt;&gt;"",0,0),1)</f>
        <v>0</v>
      </c>
      <c r="AY73" s="134">
        <f ca="1">IFERROR(IF(N(VALUE(Verifica!AY73&amp;0)/10)&lt;&gt;"",0,0),1)</f>
        <v>0</v>
      </c>
      <c r="AZ73" s="134">
        <f ca="1">IFERROR(IF(N(VALUE(Verifica!AZ73&amp;0)/10)&lt;&gt;"",0,0),1)</f>
        <v>0</v>
      </c>
      <c r="BA73" s="134">
        <f ca="1">IFERROR(IF(N(VALUE(Verifica!BA73&amp;0)/10)&lt;&gt;"",0,0),1)</f>
        <v>0</v>
      </c>
      <c r="BB73" s="134">
        <f ca="1">IFERROR(IF(N(VALUE(Verifica!BB73&amp;0)/10)&lt;&gt;"",0,0),1)</f>
        <v>0</v>
      </c>
      <c r="BC73" s="134">
        <f ca="1">IFERROR(IF(N(VALUE(Verifica!BC73&amp;0)/10)&lt;&gt;"",0,0),1)</f>
        <v>0</v>
      </c>
      <c r="BD73" s="134">
        <f ca="1">IFERROR(IF(N(VALUE(Verifica!BD73&amp;0)/10)&lt;&gt;"",0,0),1)</f>
        <v>0</v>
      </c>
      <c r="BE73" s="134">
        <f ca="1">IFERROR(IF(N(VALUE(Verifica!BE73&amp;0)/10)&lt;&gt;"",0,0),1)</f>
        <v>0</v>
      </c>
      <c r="BF73" s="134">
        <f ca="1">IFERROR(IF(N(VALUE(Verifica!BF73&amp;0)/10)&lt;&gt;"",0,0),1)</f>
        <v>0</v>
      </c>
      <c r="BG73" s="134">
        <f ca="1">IFERROR(IF(N(VALUE(Verifica!BG73&amp;0)/10)&lt;&gt;"",0,0),1)</f>
        <v>0</v>
      </c>
      <c r="BH73" s="134">
        <f ca="1">IFERROR(IF(N(VALUE(Verifica!BH73&amp;0)/10)&lt;&gt;"",0,0),1)</f>
        <v>0</v>
      </c>
      <c r="BI73" s="134">
        <f ca="1">IFERROR(IF(N(VALUE(Verifica!BI73&amp;0)/10)&lt;&gt;"",0,0),1)</f>
        <v>0</v>
      </c>
      <c r="BJ73" s="134">
        <f ca="1">IFERROR(IF(N(VALUE(Verifica!BJ73&amp;0)/10)&lt;&gt;"",0,0),1)</f>
        <v>0</v>
      </c>
      <c r="BK73" s="134">
        <f ca="1">IFERROR(IF(N(VALUE(Verifica!BK73&amp;0)/10)&lt;&gt;"",0,0),1)</f>
        <v>0</v>
      </c>
      <c r="BL73" s="134">
        <f ca="1">IFERROR(IF(N(VALUE(Verifica!BL73&amp;0)/10)&lt;&gt;"",0,0),1)</f>
        <v>0</v>
      </c>
      <c r="BM73" s="134">
        <f ca="1">IFERROR(IF(N(VALUE(Verifica!BM73&amp;0)/10)&lt;&gt;"",0,0),1)</f>
        <v>0</v>
      </c>
      <c r="BN73" s="134">
        <f ca="1">IFERROR(IF(N(VALUE(Verifica!BN73&amp;0)/10)&lt;&gt;"",0,0),1)</f>
        <v>0</v>
      </c>
      <c r="BO73" s="134">
        <f ca="1">IFERROR(IF(N(VALUE(Verifica!BO73&amp;0)/10)&lt;&gt;"",0,0),1)</f>
        <v>0</v>
      </c>
      <c r="BP73" s="134">
        <f ca="1">IFERROR(IF(N(VALUE(Verifica!BP73&amp;0)/10)&lt;&gt;"",0,0),1)</f>
        <v>0</v>
      </c>
      <c r="BQ73" s="134">
        <f ca="1">IFERROR(IF(N(VALUE(Verifica!BQ73&amp;0)/10)&lt;&gt;"",0,0),1)</f>
        <v>0</v>
      </c>
      <c r="BR73" s="134">
        <f ca="1">IFERROR(IF(N(VALUE(Verifica!BR73&amp;0)/10)&lt;&gt;"",0,0),1)</f>
        <v>0</v>
      </c>
      <c r="BS73" s="134">
        <f ca="1">IFERROR(IF(N(VALUE(Verifica!BS73&amp;0)/10)&lt;&gt;"",0,0),1)</f>
        <v>0</v>
      </c>
      <c r="BT73" s="134">
        <f ca="1">IFERROR(IF(N(VALUE(Verifica!BT73&amp;0)/10)&lt;&gt;"",0,0),1)</f>
        <v>0</v>
      </c>
      <c r="BU73" s="134">
        <f ca="1">IFERROR(IF(N(VALUE(Verifica!BU73&amp;0)/10)&lt;&gt;"",0,0),1)</f>
        <v>0</v>
      </c>
      <c r="BV73" s="134">
        <f ca="1">IFERROR(IF(N(VALUE(Verifica!BV73&amp;0)/10)&lt;&gt;"",0,0),1)</f>
        <v>0</v>
      </c>
      <c r="BW73" s="134">
        <f ca="1">IFERROR(IF(N(VALUE(Verifica!BW73&amp;0)/10)&lt;&gt;"",0,0),1)</f>
        <v>0</v>
      </c>
      <c r="BX73" s="134">
        <f ca="1">IFERROR(IF(N(VALUE(Verifica!BX73&amp;0)/10)&lt;&gt;"",0,0),1)</f>
        <v>0</v>
      </c>
      <c r="BY73" s="134">
        <f ca="1">IFERROR(IF(N(VALUE(Verifica!BY73&amp;0)/10)&lt;&gt;"",0,0),1)</f>
        <v>0</v>
      </c>
      <c r="BZ73" s="134">
        <f ca="1">IFERROR(IF(N(VALUE(Verifica!BZ73&amp;0)/10)&lt;&gt;"",0,0),1)</f>
        <v>0</v>
      </c>
      <c r="CA73" s="134">
        <f ca="1">IFERROR(IF(N(VALUE(Verifica!CA73&amp;0)/10)&lt;&gt;"",0,0),1)</f>
        <v>0</v>
      </c>
      <c r="CB73" s="134">
        <f ca="1">IFERROR(IF(N(VALUE(Verifica!CB73&amp;0)/10)&lt;&gt;"",0,0),1)</f>
        <v>0</v>
      </c>
      <c r="CC73" s="134">
        <f ca="1">IFERROR(IF(N(VALUE(Verifica!CC73&amp;0)/10)&lt;&gt;"",0,0),1)</f>
        <v>0</v>
      </c>
      <c r="CD73" s="134">
        <f ca="1">IFERROR(IF(N(VALUE(Verifica!CD73&amp;0)/10)&lt;&gt;"",0,0),1)</f>
        <v>0</v>
      </c>
      <c r="CE73" s="134">
        <f ca="1">IFERROR(IF(N(VALUE(Verifica!CE73&amp;0)/10)&lt;&gt;"",0,0),1)</f>
        <v>0</v>
      </c>
      <c r="CF73" s="134">
        <f ca="1">IFERROR(IF(N(VALUE(Verifica!CF73&amp;0)/10)&lt;&gt;"",0,0),1)</f>
        <v>0</v>
      </c>
      <c r="CG73" s="134">
        <f ca="1">IFERROR(IF(N(VALUE(Verifica!CG73&amp;0)/10)&lt;&gt;"",0,0),1)</f>
        <v>0</v>
      </c>
      <c r="CH73" s="134">
        <f ca="1">IFERROR(IF(N(VALUE(Verifica!CH73&amp;0)/10)&lt;&gt;"",0,0),1)</f>
        <v>0</v>
      </c>
      <c r="CI73" s="134">
        <f ca="1">IFERROR(IF(N(VALUE(Verifica!CI73&amp;0)/10)&lt;&gt;"",0,0),1)</f>
        <v>0</v>
      </c>
      <c r="CJ73" s="134">
        <f ca="1">IFERROR(IF(N(VALUE(Verifica!CJ73&amp;0)/10)&lt;&gt;"",0,0),1)</f>
        <v>0</v>
      </c>
      <c r="CK73" s="134">
        <f ca="1">IFERROR(IF(N(VALUE(Verifica!CK73&amp;0)/10)&lt;&gt;"",0,0),1)</f>
        <v>0</v>
      </c>
      <c r="CL73" s="134">
        <f ca="1">IFERROR(IF(N(VALUE(Verifica!CL73&amp;0)/10)&lt;&gt;"",0,0),1)</f>
        <v>0</v>
      </c>
      <c r="CM73" s="134">
        <f ca="1">IFERROR(IF(N(VALUE(Verifica!CM73&amp;0)/10)&lt;&gt;"",0,0),1)</f>
        <v>0</v>
      </c>
      <c r="CN73" s="134">
        <f ca="1">IFERROR(IF(N(VALUE(Verifica!CN73&amp;0)/10)&lt;&gt;"",0,0),1)</f>
        <v>0</v>
      </c>
      <c r="CO73" s="134">
        <f ca="1">IFERROR(IF(N(VALUE(Verifica!CO73&amp;0)/10)&lt;&gt;"",0,0),1)</f>
        <v>0</v>
      </c>
      <c r="CP73" s="134">
        <f ca="1">IFERROR(IF(N(VALUE(Verifica!CP73&amp;0)/10)&lt;&gt;"",0,0),1)</f>
        <v>0</v>
      </c>
      <c r="CQ73" s="134">
        <f ca="1">IFERROR(IF(N(VALUE(Verifica!CQ73&amp;0)/10)&lt;&gt;"",0,0),1)</f>
        <v>0</v>
      </c>
      <c r="CR73" s="134">
        <f ca="1">IFERROR(IF(N(VALUE(Verifica!CR73&amp;0)/10)&lt;&gt;"",0,0),1)</f>
        <v>0</v>
      </c>
      <c r="CS73" s="134">
        <f ca="1">IFERROR(IF(N(VALUE(Verifica!CS73&amp;0)/10)&lt;&gt;"",0,0),1)</f>
        <v>0</v>
      </c>
      <c r="CT73" s="134">
        <f ca="1">IFERROR(IF(N(VALUE(Verifica!CT73&amp;0)/10)&lt;&gt;"",0,0),1)</f>
        <v>0</v>
      </c>
      <c r="CU73" s="134">
        <f ca="1">IFERROR(IF(N(VALUE(Verifica!CU73&amp;0)/10)&lt;&gt;"",0,0),1)</f>
        <v>0</v>
      </c>
      <c r="CV73" s="134">
        <f ca="1">IFERROR(IF(N(VALUE(Verifica!CV73&amp;0)/10)&lt;&gt;"",0,0),1)</f>
        <v>0</v>
      </c>
      <c r="CW73" s="134">
        <f ca="1">IFERROR(IF(N(VALUE(Verifica!CW73&amp;0)/10)&lt;&gt;"",0,0),1)</f>
        <v>0</v>
      </c>
      <c r="CX73" s="134">
        <f ca="1">IFERROR(IF(N(VALUE(Verifica!CX73&amp;0)/10)&lt;&gt;"",0,0),1)</f>
        <v>0</v>
      </c>
      <c r="CY73" s="134">
        <f ca="1">IFERROR(IF(N(VALUE(Verifica!CY73&amp;0)/10)&lt;&gt;"",0,0),1)</f>
        <v>0</v>
      </c>
      <c r="CZ73" s="134">
        <f ca="1">IFERROR(IF(N(VALUE(Verifica!CZ73&amp;0)/10)&lt;&gt;"",0,0),1)</f>
        <v>0</v>
      </c>
      <c r="DA73" s="134">
        <f ca="1">IFERROR(IF(N(VALUE(Verifica!DA73&amp;0)/10)&lt;&gt;"",0,0),1)</f>
        <v>0</v>
      </c>
      <c r="DB73" s="134">
        <f ca="1">IFERROR(IF(N(VALUE(Verifica!DB73&amp;0)/10)&lt;&gt;"",0,0),1)</f>
        <v>0</v>
      </c>
    </row>
    <row r="74" spans="1:106">
      <c r="A74" t="str">
        <f>Verifica!A74</f>
        <v>PM10</v>
      </c>
      <c r="B74" s="466" t="s">
        <v>467</v>
      </c>
      <c r="C74" s="466"/>
      <c r="D74" s="466"/>
      <c r="E74" s="466"/>
      <c r="F74" s="101">
        <f t="shared" ca="1" si="3"/>
        <v>0</v>
      </c>
      <c r="G74" s="134">
        <f ca="1">IFERROR(IF(N(VALUE(Verifica!G74&amp;0)/10)&lt;&gt;"",0,0),1)</f>
        <v>0</v>
      </c>
      <c r="H74" s="134">
        <f ca="1">IFERROR(IF(N(VALUE(Verifica!H74&amp;0)/10)&lt;&gt;"",0,0),1)</f>
        <v>0</v>
      </c>
      <c r="I74" s="134">
        <f ca="1">IFERROR(IF(N(VALUE(Verifica!I74&amp;0)/10)&lt;&gt;"",0,0),1)</f>
        <v>0</v>
      </c>
      <c r="J74" s="134">
        <f ca="1">IFERROR(IF(N(VALUE(Verifica!J74&amp;0)/10)&lt;&gt;"",0,0),1)</f>
        <v>0</v>
      </c>
      <c r="K74" s="134">
        <f ca="1">IFERROR(IF(N(VALUE(Verifica!K74&amp;0)/10)&lt;&gt;"",0,0),1)</f>
        <v>0</v>
      </c>
      <c r="L74" s="134">
        <f ca="1">IFERROR(IF(N(VALUE(Verifica!L74&amp;0)/10)&lt;&gt;"",0,0),1)</f>
        <v>0</v>
      </c>
      <c r="M74" s="134">
        <f ca="1">IFERROR(IF(N(VALUE(Verifica!M74&amp;0)/10)&lt;&gt;"",0,0),1)</f>
        <v>0</v>
      </c>
      <c r="N74" s="134">
        <f ca="1">IFERROR(IF(N(VALUE(Verifica!N74&amp;0)/10)&lt;&gt;"",0,0),1)</f>
        <v>0</v>
      </c>
      <c r="O74" s="134">
        <f ca="1">IFERROR(IF(N(VALUE(Verifica!O74&amp;0)/10)&lt;&gt;"",0,0),1)</f>
        <v>0</v>
      </c>
      <c r="P74" s="134">
        <f ca="1">IFERROR(IF(N(VALUE(Verifica!P74&amp;0)/10)&lt;&gt;"",0,0),1)</f>
        <v>0</v>
      </c>
      <c r="Q74" s="134">
        <f ca="1">IFERROR(IF(N(VALUE(Verifica!Q74&amp;0)/10)&lt;&gt;"",0,0),1)</f>
        <v>0</v>
      </c>
      <c r="R74" s="134">
        <f ca="1">IFERROR(IF(N(VALUE(Verifica!R74&amp;0)/10)&lt;&gt;"",0,0),1)</f>
        <v>0</v>
      </c>
      <c r="S74" s="134">
        <f ca="1">IFERROR(IF(N(VALUE(Verifica!S74&amp;0)/10)&lt;&gt;"",0,0),1)</f>
        <v>0</v>
      </c>
      <c r="T74" s="134">
        <f ca="1">IFERROR(IF(N(VALUE(Verifica!T74&amp;0)/10)&lt;&gt;"",0,0),1)</f>
        <v>0</v>
      </c>
      <c r="U74" s="134">
        <f ca="1">IFERROR(IF(N(VALUE(Verifica!U74&amp;0)/10)&lt;&gt;"",0,0),1)</f>
        <v>0</v>
      </c>
      <c r="V74" s="134">
        <f ca="1">IFERROR(IF(N(VALUE(Verifica!V74&amp;0)/10)&lt;&gt;"",0,0),1)</f>
        <v>0</v>
      </c>
      <c r="W74" s="134">
        <f ca="1">IFERROR(IF(N(VALUE(Verifica!W74&amp;0)/10)&lt;&gt;"",0,0),1)</f>
        <v>0</v>
      </c>
      <c r="X74" s="134">
        <f ca="1">IFERROR(IF(N(VALUE(Verifica!X74&amp;0)/10)&lt;&gt;"",0,0),1)</f>
        <v>0</v>
      </c>
      <c r="Y74" s="134">
        <f ca="1">IFERROR(IF(N(VALUE(Verifica!Y74&amp;0)/10)&lt;&gt;"",0,0),1)</f>
        <v>0</v>
      </c>
      <c r="Z74" s="134">
        <f ca="1">IFERROR(IF(N(VALUE(Verifica!Z74&amp;0)/10)&lt;&gt;"",0,0),1)</f>
        <v>0</v>
      </c>
      <c r="AA74" s="134">
        <f ca="1">IFERROR(IF(N(VALUE(Verifica!AA74&amp;0)/10)&lt;&gt;"",0,0),1)</f>
        <v>0</v>
      </c>
      <c r="AB74" s="134">
        <f ca="1">IFERROR(IF(N(VALUE(Verifica!AB74&amp;0)/10)&lt;&gt;"",0,0),1)</f>
        <v>0</v>
      </c>
      <c r="AC74" s="134">
        <f ca="1">IFERROR(IF(N(VALUE(Verifica!AC74&amp;0)/10)&lt;&gt;"",0,0),1)</f>
        <v>0</v>
      </c>
      <c r="AD74" s="134">
        <f ca="1">IFERROR(IF(N(VALUE(Verifica!AD74&amp;0)/10)&lt;&gt;"",0,0),1)</f>
        <v>0</v>
      </c>
      <c r="AE74" s="134">
        <f ca="1">IFERROR(IF(N(VALUE(Verifica!AE74&amp;0)/10)&lt;&gt;"",0,0),1)</f>
        <v>0</v>
      </c>
      <c r="AF74" s="134">
        <f ca="1">IFERROR(IF(N(VALUE(Verifica!AF74&amp;0)/10)&lt;&gt;"",0,0),1)</f>
        <v>0</v>
      </c>
      <c r="AG74" s="134">
        <f ca="1">IFERROR(IF(N(VALUE(Verifica!AG74&amp;0)/10)&lt;&gt;"",0,0),1)</f>
        <v>0</v>
      </c>
      <c r="AH74" s="134">
        <f ca="1">IFERROR(IF(N(VALUE(Verifica!AH74&amp;0)/10)&lt;&gt;"",0,0),1)</f>
        <v>0</v>
      </c>
      <c r="AI74" s="134">
        <f ca="1">IFERROR(IF(N(VALUE(Verifica!AI74&amp;0)/10)&lt;&gt;"",0,0),1)</f>
        <v>0</v>
      </c>
      <c r="AJ74" s="134">
        <f ca="1">IFERROR(IF(N(VALUE(Verifica!AJ74&amp;0)/10)&lt;&gt;"",0,0),1)</f>
        <v>0</v>
      </c>
      <c r="AK74" s="134">
        <f ca="1">IFERROR(IF(N(VALUE(Verifica!AK74&amp;0)/10)&lt;&gt;"",0,0),1)</f>
        <v>0</v>
      </c>
      <c r="AL74" s="134">
        <f ca="1">IFERROR(IF(N(VALUE(Verifica!AL74&amp;0)/10)&lt;&gt;"",0,0),1)</f>
        <v>0</v>
      </c>
      <c r="AM74" s="134">
        <f ca="1">IFERROR(IF(N(VALUE(Verifica!AM74&amp;0)/10)&lt;&gt;"",0,0),1)</f>
        <v>0</v>
      </c>
      <c r="AN74" s="134">
        <f ca="1">IFERROR(IF(N(VALUE(Verifica!AN74&amp;0)/10)&lt;&gt;"",0,0),1)</f>
        <v>0</v>
      </c>
      <c r="AO74" s="134">
        <f ca="1">IFERROR(IF(N(VALUE(Verifica!AO74&amp;0)/10)&lt;&gt;"",0,0),1)</f>
        <v>0</v>
      </c>
      <c r="AP74" s="134">
        <f ca="1">IFERROR(IF(N(VALUE(Verifica!AP74&amp;0)/10)&lt;&gt;"",0,0),1)</f>
        <v>0</v>
      </c>
      <c r="AQ74" s="134">
        <f ca="1">IFERROR(IF(N(VALUE(Verifica!AQ74&amp;0)/10)&lt;&gt;"",0,0),1)</f>
        <v>0</v>
      </c>
      <c r="AR74" s="134">
        <f ca="1">IFERROR(IF(N(VALUE(Verifica!AR74&amp;0)/10)&lt;&gt;"",0,0),1)</f>
        <v>0</v>
      </c>
      <c r="AS74" s="134">
        <f ca="1">IFERROR(IF(N(VALUE(Verifica!AS74&amp;0)/10)&lt;&gt;"",0,0),1)</f>
        <v>0</v>
      </c>
      <c r="AT74" s="134">
        <f ca="1">IFERROR(IF(N(VALUE(Verifica!AT74&amp;0)/10)&lt;&gt;"",0,0),1)</f>
        <v>0</v>
      </c>
      <c r="AU74" s="134">
        <f ca="1">IFERROR(IF(N(VALUE(Verifica!AU74&amp;0)/10)&lt;&gt;"",0,0),1)</f>
        <v>0</v>
      </c>
      <c r="AV74" s="134">
        <f ca="1">IFERROR(IF(N(VALUE(Verifica!AV74&amp;0)/10)&lt;&gt;"",0,0),1)</f>
        <v>0</v>
      </c>
      <c r="AW74" s="134">
        <f ca="1">IFERROR(IF(N(VALUE(Verifica!AW74&amp;0)/10)&lt;&gt;"",0,0),1)</f>
        <v>0</v>
      </c>
      <c r="AX74" s="134">
        <f ca="1">IFERROR(IF(N(VALUE(Verifica!AX74&amp;0)/10)&lt;&gt;"",0,0),1)</f>
        <v>0</v>
      </c>
      <c r="AY74" s="134">
        <f ca="1">IFERROR(IF(N(VALUE(Verifica!AY74&amp;0)/10)&lt;&gt;"",0,0),1)</f>
        <v>0</v>
      </c>
      <c r="AZ74" s="134">
        <f ca="1">IFERROR(IF(N(VALUE(Verifica!AZ74&amp;0)/10)&lt;&gt;"",0,0),1)</f>
        <v>0</v>
      </c>
      <c r="BA74" s="134">
        <f ca="1">IFERROR(IF(N(VALUE(Verifica!BA74&amp;0)/10)&lt;&gt;"",0,0),1)</f>
        <v>0</v>
      </c>
      <c r="BB74" s="134">
        <f ca="1">IFERROR(IF(N(VALUE(Verifica!BB74&amp;0)/10)&lt;&gt;"",0,0),1)</f>
        <v>0</v>
      </c>
      <c r="BC74" s="134">
        <f ca="1">IFERROR(IF(N(VALUE(Verifica!BC74&amp;0)/10)&lt;&gt;"",0,0),1)</f>
        <v>0</v>
      </c>
      <c r="BD74" s="134">
        <f ca="1">IFERROR(IF(N(VALUE(Verifica!BD74&amp;0)/10)&lt;&gt;"",0,0),1)</f>
        <v>0</v>
      </c>
      <c r="BE74" s="134">
        <f ca="1">IFERROR(IF(N(VALUE(Verifica!BE74&amp;0)/10)&lt;&gt;"",0,0),1)</f>
        <v>0</v>
      </c>
      <c r="BF74" s="134">
        <f ca="1">IFERROR(IF(N(VALUE(Verifica!BF74&amp;0)/10)&lt;&gt;"",0,0),1)</f>
        <v>0</v>
      </c>
      <c r="BG74" s="134">
        <f ca="1">IFERROR(IF(N(VALUE(Verifica!BG74&amp;0)/10)&lt;&gt;"",0,0),1)</f>
        <v>0</v>
      </c>
      <c r="BH74" s="134">
        <f ca="1">IFERROR(IF(N(VALUE(Verifica!BH74&amp;0)/10)&lt;&gt;"",0,0),1)</f>
        <v>0</v>
      </c>
      <c r="BI74" s="134">
        <f ca="1">IFERROR(IF(N(VALUE(Verifica!BI74&amp;0)/10)&lt;&gt;"",0,0),1)</f>
        <v>0</v>
      </c>
      <c r="BJ74" s="134">
        <f ca="1">IFERROR(IF(N(VALUE(Verifica!BJ74&amp;0)/10)&lt;&gt;"",0,0),1)</f>
        <v>0</v>
      </c>
      <c r="BK74" s="134">
        <f ca="1">IFERROR(IF(N(VALUE(Verifica!BK74&amp;0)/10)&lt;&gt;"",0,0),1)</f>
        <v>0</v>
      </c>
      <c r="BL74" s="134">
        <f ca="1">IFERROR(IF(N(VALUE(Verifica!BL74&amp;0)/10)&lt;&gt;"",0,0),1)</f>
        <v>0</v>
      </c>
      <c r="BM74" s="134">
        <f ca="1">IFERROR(IF(N(VALUE(Verifica!BM74&amp;0)/10)&lt;&gt;"",0,0),1)</f>
        <v>0</v>
      </c>
      <c r="BN74" s="134">
        <f ca="1">IFERROR(IF(N(VALUE(Verifica!BN74&amp;0)/10)&lt;&gt;"",0,0),1)</f>
        <v>0</v>
      </c>
      <c r="BO74" s="134">
        <f ca="1">IFERROR(IF(N(VALUE(Verifica!BO74&amp;0)/10)&lt;&gt;"",0,0),1)</f>
        <v>0</v>
      </c>
      <c r="BP74" s="134">
        <f ca="1">IFERROR(IF(N(VALUE(Verifica!BP74&amp;0)/10)&lt;&gt;"",0,0),1)</f>
        <v>0</v>
      </c>
      <c r="BQ74" s="134">
        <f ca="1">IFERROR(IF(N(VALUE(Verifica!BQ74&amp;0)/10)&lt;&gt;"",0,0),1)</f>
        <v>0</v>
      </c>
      <c r="BR74" s="134">
        <f ca="1">IFERROR(IF(N(VALUE(Verifica!BR74&amp;0)/10)&lt;&gt;"",0,0),1)</f>
        <v>0</v>
      </c>
      <c r="BS74" s="134">
        <f ca="1">IFERROR(IF(N(VALUE(Verifica!BS74&amp;0)/10)&lt;&gt;"",0,0),1)</f>
        <v>0</v>
      </c>
      <c r="BT74" s="134">
        <f ca="1">IFERROR(IF(N(VALUE(Verifica!BT74&amp;0)/10)&lt;&gt;"",0,0),1)</f>
        <v>0</v>
      </c>
      <c r="BU74" s="134">
        <f ca="1">IFERROR(IF(N(VALUE(Verifica!BU74&amp;0)/10)&lt;&gt;"",0,0),1)</f>
        <v>0</v>
      </c>
      <c r="BV74" s="134">
        <f ca="1">IFERROR(IF(N(VALUE(Verifica!BV74&amp;0)/10)&lt;&gt;"",0,0),1)</f>
        <v>0</v>
      </c>
      <c r="BW74" s="134">
        <f ca="1">IFERROR(IF(N(VALUE(Verifica!BW74&amp;0)/10)&lt;&gt;"",0,0),1)</f>
        <v>0</v>
      </c>
      <c r="BX74" s="134">
        <f ca="1">IFERROR(IF(N(VALUE(Verifica!BX74&amp;0)/10)&lt;&gt;"",0,0),1)</f>
        <v>0</v>
      </c>
      <c r="BY74" s="134">
        <f ca="1">IFERROR(IF(N(VALUE(Verifica!BY74&amp;0)/10)&lt;&gt;"",0,0),1)</f>
        <v>0</v>
      </c>
      <c r="BZ74" s="134">
        <f ca="1">IFERROR(IF(N(VALUE(Verifica!BZ74&amp;0)/10)&lt;&gt;"",0,0),1)</f>
        <v>0</v>
      </c>
      <c r="CA74" s="134">
        <f ca="1">IFERROR(IF(N(VALUE(Verifica!CA74&amp;0)/10)&lt;&gt;"",0,0),1)</f>
        <v>0</v>
      </c>
      <c r="CB74" s="134">
        <f ca="1">IFERROR(IF(N(VALUE(Verifica!CB74&amp;0)/10)&lt;&gt;"",0,0),1)</f>
        <v>0</v>
      </c>
      <c r="CC74" s="134">
        <f ca="1">IFERROR(IF(N(VALUE(Verifica!CC74&amp;0)/10)&lt;&gt;"",0,0),1)</f>
        <v>0</v>
      </c>
      <c r="CD74" s="134">
        <f ca="1">IFERROR(IF(N(VALUE(Verifica!CD74&amp;0)/10)&lt;&gt;"",0,0),1)</f>
        <v>0</v>
      </c>
      <c r="CE74" s="134">
        <f ca="1">IFERROR(IF(N(VALUE(Verifica!CE74&amp;0)/10)&lt;&gt;"",0,0),1)</f>
        <v>0</v>
      </c>
      <c r="CF74" s="134">
        <f ca="1">IFERROR(IF(N(VALUE(Verifica!CF74&amp;0)/10)&lt;&gt;"",0,0),1)</f>
        <v>0</v>
      </c>
      <c r="CG74" s="134">
        <f ca="1">IFERROR(IF(N(VALUE(Verifica!CG74&amp;0)/10)&lt;&gt;"",0,0),1)</f>
        <v>0</v>
      </c>
      <c r="CH74" s="134">
        <f ca="1">IFERROR(IF(N(VALUE(Verifica!CH74&amp;0)/10)&lt;&gt;"",0,0),1)</f>
        <v>0</v>
      </c>
      <c r="CI74" s="134">
        <f ca="1">IFERROR(IF(N(VALUE(Verifica!CI74&amp;0)/10)&lt;&gt;"",0,0),1)</f>
        <v>0</v>
      </c>
      <c r="CJ74" s="134">
        <f ca="1">IFERROR(IF(N(VALUE(Verifica!CJ74&amp;0)/10)&lt;&gt;"",0,0),1)</f>
        <v>0</v>
      </c>
      <c r="CK74" s="134">
        <f ca="1">IFERROR(IF(N(VALUE(Verifica!CK74&amp;0)/10)&lt;&gt;"",0,0),1)</f>
        <v>0</v>
      </c>
      <c r="CL74" s="134">
        <f ca="1">IFERROR(IF(N(VALUE(Verifica!CL74&amp;0)/10)&lt;&gt;"",0,0),1)</f>
        <v>0</v>
      </c>
      <c r="CM74" s="134">
        <f ca="1">IFERROR(IF(N(VALUE(Verifica!CM74&amp;0)/10)&lt;&gt;"",0,0),1)</f>
        <v>0</v>
      </c>
      <c r="CN74" s="134">
        <f ca="1">IFERROR(IF(N(VALUE(Verifica!CN74&amp;0)/10)&lt;&gt;"",0,0),1)</f>
        <v>0</v>
      </c>
      <c r="CO74" s="134">
        <f ca="1">IFERROR(IF(N(VALUE(Verifica!CO74&amp;0)/10)&lt;&gt;"",0,0),1)</f>
        <v>0</v>
      </c>
      <c r="CP74" s="134">
        <f ca="1">IFERROR(IF(N(VALUE(Verifica!CP74&amp;0)/10)&lt;&gt;"",0,0),1)</f>
        <v>0</v>
      </c>
      <c r="CQ74" s="134">
        <f ca="1">IFERROR(IF(N(VALUE(Verifica!CQ74&amp;0)/10)&lt;&gt;"",0,0),1)</f>
        <v>0</v>
      </c>
      <c r="CR74" s="134">
        <f ca="1">IFERROR(IF(N(VALUE(Verifica!CR74&amp;0)/10)&lt;&gt;"",0,0),1)</f>
        <v>0</v>
      </c>
      <c r="CS74" s="134">
        <f ca="1">IFERROR(IF(N(VALUE(Verifica!CS74&amp;0)/10)&lt;&gt;"",0,0),1)</f>
        <v>0</v>
      </c>
      <c r="CT74" s="134">
        <f ca="1">IFERROR(IF(N(VALUE(Verifica!CT74&amp;0)/10)&lt;&gt;"",0,0),1)</f>
        <v>0</v>
      </c>
      <c r="CU74" s="134">
        <f ca="1">IFERROR(IF(N(VALUE(Verifica!CU74&amp;0)/10)&lt;&gt;"",0,0),1)</f>
        <v>0</v>
      </c>
      <c r="CV74" s="134">
        <f ca="1">IFERROR(IF(N(VALUE(Verifica!CV74&amp;0)/10)&lt;&gt;"",0,0),1)</f>
        <v>0</v>
      </c>
      <c r="CW74" s="134">
        <f ca="1">IFERROR(IF(N(VALUE(Verifica!CW74&amp;0)/10)&lt;&gt;"",0,0),1)</f>
        <v>0</v>
      </c>
      <c r="CX74" s="134">
        <f ca="1">IFERROR(IF(N(VALUE(Verifica!CX74&amp;0)/10)&lt;&gt;"",0,0),1)</f>
        <v>0</v>
      </c>
      <c r="CY74" s="134">
        <f ca="1">IFERROR(IF(N(VALUE(Verifica!CY74&amp;0)/10)&lt;&gt;"",0,0),1)</f>
        <v>0</v>
      </c>
      <c r="CZ74" s="134">
        <f ca="1">IFERROR(IF(N(VALUE(Verifica!CZ74&amp;0)/10)&lt;&gt;"",0,0),1)</f>
        <v>0</v>
      </c>
      <c r="DA74" s="134">
        <f ca="1">IFERROR(IF(N(VALUE(Verifica!DA74&amp;0)/10)&lt;&gt;"",0,0),1)</f>
        <v>0</v>
      </c>
      <c r="DB74" s="134">
        <f ca="1">IFERROR(IF(N(VALUE(Verifica!DB74&amp;0)/10)&lt;&gt;"",0,0),1)</f>
        <v>0</v>
      </c>
    </row>
    <row r="75" spans="1:106">
      <c r="A75" t="str">
        <f>Verifica!A75</f>
        <v>CO2</v>
      </c>
      <c r="B75" s="466" t="s">
        <v>467</v>
      </c>
      <c r="C75" s="466"/>
      <c r="D75" s="466"/>
      <c r="E75" s="466"/>
      <c r="F75" s="101">
        <f t="shared" ca="1" si="3"/>
        <v>0</v>
      </c>
      <c r="G75" s="134">
        <f ca="1">IFERROR(IF(N(VALUE(Verifica!G75&amp;0)/10)&lt;&gt;"",0,0),1)</f>
        <v>0</v>
      </c>
      <c r="H75" s="134">
        <f ca="1">IFERROR(IF(N(VALUE(Verifica!H75&amp;0)/10)&lt;&gt;"",0,0),1)</f>
        <v>0</v>
      </c>
      <c r="I75" s="134">
        <f ca="1">IFERROR(IF(N(VALUE(Verifica!I75&amp;0)/10)&lt;&gt;"",0,0),1)</f>
        <v>0</v>
      </c>
      <c r="J75" s="134">
        <f ca="1">IFERROR(IF(N(VALUE(Verifica!J75&amp;0)/10)&lt;&gt;"",0,0),1)</f>
        <v>0</v>
      </c>
      <c r="K75" s="134">
        <f ca="1">IFERROR(IF(N(VALUE(Verifica!K75&amp;0)/10)&lt;&gt;"",0,0),1)</f>
        <v>0</v>
      </c>
      <c r="L75" s="134">
        <f ca="1">IFERROR(IF(N(VALUE(Verifica!L75&amp;0)/10)&lt;&gt;"",0,0),1)</f>
        <v>0</v>
      </c>
      <c r="M75" s="134">
        <f ca="1">IFERROR(IF(N(VALUE(Verifica!M75&amp;0)/10)&lt;&gt;"",0,0),1)</f>
        <v>0</v>
      </c>
      <c r="N75" s="134">
        <f ca="1">IFERROR(IF(N(VALUE(Verifica!N75&amp;0)/10)&lt;&gt;"",0,0),1)</f>
        <v>0</v>
      </c>
      <c r="O75" s="134">
        <f ca="1">IFERROR(IF(N(VALUE(Verifica!O75&amp;0)/10)&lt;&gt;"",0,0),1)</f>
        <v>0</v>
      </c>
      <c r="P75" s="134">
        <f ca="1">IFERROR(IF(N(VALUE(Verifica!P75&amp;0)/10)&lt;&gt;"",0,0),1)</f>
        <v>0</v>
      </c>
      <c r="Q75" s="134">
        <f ca="1">IFERROR(IF(N(VALUE(Verifica!Q75&amp;0)/10)&lt;&gt;"",0,0),1)</f>
        <v>0</v>
      </c>
      <c r="R75" s="134">
        <f ca="1">IFERROR(IF(N(VALUE(Verifica!R75&amp;0)/10)&lt;&gt;"",0,0),1)</f>
        <v>0</v>
      </c>
      <c r="S75" s="134">
        <f ca="1">IFERROR(IF(N(VALUE(Verifica!S75&amp;0)/10)&lt;&gt;"",0,0),1)</f>
        <v>0</v>
      </c>
      <c r="T75" s="134">
        <f ca="1">IFERROR(IF(N(VALUE(Verifica!T75&amp;0)/10)&lt;&gt;"",0,0),1)</f>
        <v>0</v>
      </c>
      <c r="U75" s="134">
        <f ca="1">IFERROR(IF(N(VALUE(Verifica!U75&amp;0)/10)&lt;&gt;"",0,0),1)</f>
        <v>0</v>
      </c>
      <c r="V75" s="134">
        <f ca="1">IFERROR(IF(N(VALUE(Verifica!V75&amp;0)/10)&lt;&gt;"",0,0),1)</f>
        <v>0</v>
      </c>
      <c r="W75" s="134">
        <f ca="1">IFERROR(IF(N(VALUE(Verifica!W75&amp;0)/10)&lt;&gt;"",0,0),1)</f>
        <v>0</v>
      </c>
      <c r="X75" s="134">
        <f ca="1">IFERROR(IF(N(VALUE(Verifica!X75&amp;0)/10)&lt;&gt;"",0,0),1)</f>
        <v>0</v>
      </c>
      <c r="Y75" s="134">
        <f ca="1">IFERROR(IF(N(VALUE(Verifica!Y75&amp;0)/10)&lt;&gt;"",0,0),1)</f>
        <v>0</v>
      </c>
      <c r="Z75" s="134">
        <f ca="1">IFERROR(IF(N(VALUE(Verifica!Z75&amp;0)/10)&lt;&gt;"",0,0),1)</f>
        <v>0</v>
      </c>
      <c r="AA75" s="134">
        <f ca="1">IFERROR(IF(N(VALUE(Verifica!AA75&amp;0)/10)&lt;&gt;"",0,0),1)</f>
        <v>0</v>
      </c>
      <c r="AB75" s="134">
        <f ca="1">IFERROR(IF(N(VALUE(Verifica!AB75&amp;0)/10)&lt;&gt;"",0,0),1)</f>
        <v>0</v>
      </c>
      <c r="AC75" s="134">
        <f ca="1">IFERROR(IF(N(VALUE(Verifica!AC75&amp;0)/10)&lt;&gt;"",0,0),1)</f>
        <v>0</v>
      </c>
      <c r="AD75" s="134">
        <f ca="1">IFERROR(IF(N(VALUE(Verifica!AD75&amp;0)/10)&lt;&gt;"",0,0),1)</f>
        <v>0</v>
      </c>
      <c r="AE75" s="134">
        <f ca="1">IFERROR(IF(N(VALUE(Verifica!AE75&amp;0)/10)&lt;&gt;"",0,0),1)</f>
        <v>0</v>
      </c>
      <c r="AF75" s="134">
        <f ca="1">IFERROR(IF(N(VALUE(Verifica!AF75&amp;0)/10)&lt;&gt;"",0,0),1)</f>
        <v>0</v>
      </c>
      <c r="AG75" s="134">
        <f ca="1">IFERROR(IF(N(VALUE(Verifica!AG75&amp;0)/10)&lt;&gt;"",0,0),1)</f>
        <v>0</v>
      </c>
      <c r="AH75" s="134">
        <f ca="1">IFERROR(IF(N(VALUE(Verifica!AH75&amp;0)/10)&lt;&gt;"",0,0),1)</f>
        <v>0</v>
      </c>
      <c r="AI75" s="134">
        <f ca="1">IFERROR(IF(N(VALUE(Verifica!AI75&amp;0)/10)&lt;&gt;"",0,0),1)</f>
        <v>0</v>
      </c>
      <c r="AJ75" s="134">
        <f ca="1">IFERROR(IF(N(VALUE(Verifica!AJ75&amp;0)/10)&lt;&gt;"",0,0),1)</f>
        <v>0</v>
      </c>
      <c r="AK75" s="134">
        <f ca="1">IFERROR(IF(N(VALUE(Verifica!AK75&amp;0)/10)&lt;&gt;"",0,0),1)</f>
        <v>0</v>
      </c>
      <c r="AL75" s="134">
        <f ca="1">IFERROR(IF(N(VALUE(Verifica!AL75&amp;0)/10)&lt;&gt;"",0,0),1)</f>
        <v>0</v>
      </c>
      <c r="AM75" s="134">
        <f ca="1">IFERROR(IF(N(VALUE(Verifica!AM75&amp;0)/10)&lt;&gt;"",0,0),1)</f>
        <v>0</v>
      </c>
      <c r="AN75" s="134">
        <f ca="1">IFERROR(IF(N(VALUE(Verifica!AN75&amp;0)/10)&lt;&gt;"",0,0),1)</f>
        <v>0</v>
      </c>
      <c r="AO75" s="134">
        <f ca="1">IFERROR(IF(N(VALUE(Verifica!AO75&amp;0)/10)&lt;&gt;"",0,0),1)</f>
        <v>0</v>
      </c>
      <c r="AP75" s="134">
        <f ca="1">IFERROR(IF(N(VALUE(Verifica!AP75&amp;0)/10)&lt;&gt;"",0,0),1)</f>
        <v>0</v>
      </c>
      <c r="AQ75" s="134">
        <f ca="1">IFERROR(IF(N(VALUE(Verifica!AQ75&amp;0)/10)&lt;&gt;"",0,0),1)</f>
        <v>0</v>
      </c>
      <c r="AR75" s="134">
        <f ca="1">IFERROR(IF(N(VALUE(Verifica!AR75&amp;0)/10)&lt;&gt;"",0,0),1)</f>
        <v>0</v>
      </c>
      <c r="AS75" s="134">
        <f ca="1">IFERROR(IF(N(VALUE(Verifica!AS75&amp;0)/10)&lt;&gt;"",0,0),1)</f>
        <v>0</v>
      </c>
      <c r="AT75" s="134">
        <f ca="1">IFERROR(IF(N(VALUE(Verifica!AT75&amp;0)/10)&lt;&gt;"",0,0),1)</f>
        <v>0</v>
      </c>
      <c r="AU75" s="134">
        <f ca="1">IFERROR(IF(N(VALUE(Verifica!AU75&amp;0)/10)&lt;&gt;"",0,0),1)</f>
        <v>0</v>
      </c>
      <c r="AV75" s="134">
        <f ca="1">IFERROR(IF(N(VALUE(Verifica!AV75&amp;0)/10)&lt;&gt;"",0,0),1)</f>
        <v>0</v>
      </c>
      <c r="AW75" s="134">
        <f ca="1">IFERROR(IF(N(VALUE(Verifica!AW75&amp;0)/10)&lt;&gt;"",0,0),1)</f>
        <v>0</v>
      </c>
      <c r="AX75" s="134">
        <f ca="1">IFERROR(IF(N(VALUE(Verifica!AX75&amp;0)/10)&lt;&gt;"",0,0),1)</f>
        <v>0</v>
      </c>
      <c r="AY75" s="134">
        <f ca="1">IFERROR(IF(N(VALUE(Verifica!AY75&amp;0)/10)&lt;&gt;"",0,0),1)</f>
        <v>0</v>
      </c>
      <c r="AZ75" s="134">
        <f ca="1">IFERROR(IF(N(VALUE(Verifica!AZ75&amp;0)/10)&lt;&gt;"",0,0),1)</f>
        <v>0</v>
      </c>
      <c r="BA75" s="134">
        <f ca="1">IFERROR(IF(N(VALUE(Verifica!BA75&amp;0)/10)&lt;&gt;"",0,0),1)</f>
        <v>0</v>
      </c>
      <c r="BB75" s="134">
        <f ca="1">IFERROR(IF(N(VALUE(Verifica!BB75&amp;0)/10)&lt;&gt;"",0,0),1)</f>
        <v>0</v>
      </c>
      <c r="BC75" s="134">
        <f ca="1">IFERROR(IF(N(VALUE(Verifica!BC75&amp;0)/10)&lt;&gt;"",0,0),1)</f>
        <v>0</v>
      </c>
      <c r="BD75" s="134">
        <f ca="1">IFERROR(IF(N(VALUE(Verifica!BD75&amp;0)/10)&lt;&gt;"",0,0),1)</f>
        <v>0</v>
      </c>
      <c r="BE75" s="134">
        <f ca="1">IFERROR(IF(N(VALUE(Verifica!BE75&amp;0)/10)&lt;&gt;"",0,0),1)</f>
        <v>0</v>
      </c>
      <c r="BF75" s="134">
        <f ca="1">IFERROR(IF(N(VALUE(Verifica!BF75&amp;0)/10)&lt;&gt;"",0,0),1)</f>
        <v>0</v>
      </c>
      <c r="BG75" s="134">
        <f ca="1">IFERROR(IF(N(VALUE(Verifica!BG75&amp;0)/10)&lt;&gt;"",0,0),1)</f>
        <v>0</v>
      </c>
      <c r="BH75" s="134">
        <f ca="1">IFERROR(IF(N(VALUE(Verifica!BH75&amp;0)/10)&lt;&gt;"",0,0),1)</f>
        <v>0</v>
      </c>
      <c r="BI75" s="134">
        <f ca="1">IFERROR(IF(N(VALUE(Verifica!BI75&amp;0)/10)&lt;&gt;"",0,0),1)</f>
        <v>0</v>
      </c>
      <c r="BJ75" s="134">
        <f ca="1">IFERROR(IF(N(VALUE(Verifica!BJ75&amp;0)/10)&lt;&gt;"",0,0),1)</f>
        <v>0</v>
      </c>
      <c r="BK75" s="134">
        <f ca="1">IFERROR(IF(N(VALUE(Verifica!BK75&amp;0)/10)&lt;&gt;"",0,0),1)</f>
        <v>0</v>
      </c>
      <c r="BL75" s="134">
        <f ca="1">IFERROR(IF(N(VALUE(Verifica!BL75&amp;0)/10)&lt;&gt;"",0,0),1)</f>
        <v>0</v>
      </c>
      <c r="BM75" s="134">
        <f ca="1">IFERROR(IF(N(VALUE(Verifica!BM75&amp;0)/10)&lt;&gt;"",0,0),1)</f>
        <v>0</v>
      </c>
      <c r="BN75" s="134">
        <f ca="1">IFERROR(IF(N(VALUE(Verifica!BN75&amp;0)/10)&lt;&gt;"",0,0),1)</f>
        <v>0</v>
      </c>
      <c r="BO75" s="134">
        <f ca="1">IFERROR(IF(N(VALUE(Verifica!BO75&amp;0)/10)&lt;&gt;"",0,0),1)</f>
        <v>0</v>
      </c>
      <c r="BP75" s="134">
        <f ca="1">IFERROR(IF(N(VALUE(Verifica!BP75&amp;0)/10)&lt;&gt;"",0,0),1)</f>
        <v>0</v>
      </c>
      <c r="BQ75" s="134">
        <f ca="1">IFERROR(IF(N(VALUE(Verifica!BQ75&amp;0)/10)&lt;&gt;"",0,0),1)</f>
        <v>0</v>
      </c>
      <c r="BR75" s="134">
        <f ca="1">IFERROR(IF(N(VALUE(Verifica!BR75&amp;0)/10)&lt;&gt;"",0,0),1)</f>
        <v>0</v>
      </c>
      <c r="BS75" s="134">
        <f ca="1">IFERROR(IF(N(VALUE(Verifica!BS75&amp;0)/10)&lt;&gt;"",0,0),1)</f>
        <v>0</v>
      </c>
      <c r="BT75" s="134">
        <f ca="1">IFERROR(IF(N(VALUE(Verifica!BT75&amp;0)/10)&lt;&gt;"",0,0),1)</f>
        <v>0</v>
      </c>
      <c r="BU75" s="134">
        <f ca="1">IFERROR(IF(N(VALUE(Verifica!BU75&amp;0)/10)&lt;&gt;"",0,0),1)</f>
        <v>0</v>
      </c>
      <c r="BV75" s="134">
        <f ca="1">IFERROR(IF(N(VALUE(Verifica!BV75&amp;0)/10)&lt;&gt;"",0,0),1)</f>
        <v>0</v>
      </c>
      <c r="BW75" s="134">
        <f ca="1">IFERROR(IF(N(VALUE(Verifica!BW75&amp;0)/10)&lt;&gt;"",0,0),1)</f>
        <v>0</v>
      </c>
      <c r="BX75" s="134">
        <f ca="1">IFERROR(IF(N(VALUE(Verifica!BX75&amp;0)/10)&lt;&gt;"",0,0),1)</f>
        <v>0</v>
      </c>
      <c r="BY75" s="134">
        <f ca="1">IFERROR(IF(N(VALUE(Verifica!BY75&amp;0)/10)&lt;&gt;"",0,0),1)</f>
        <v>0</v>
      </c>
      <c r="BZ75" s="134">
        <f ca="1">IFERROR(IF(N(VALUE(Verifica!BZ75&amp;0)/10)&lt;&gt;"",0,0),1)</f>
        <v>0</v>
      </c>
      <c r="CA75" s="134">
        <f ca="1">IFERROR(IF(N(VALUE(Verifica!CA75&amp;0)/10)&lt;&gt;"",0,0),1)</f>
        <v>0</v>
      </c>
      <c r="CB75" s="134">
        <f ca="1">IFERROR(IF(N(VALUE(Verifica!CB75&amp;0)/10)&lt;&gt;"",0,0),1)</f>
        <v>0</v>
      </c>
      <c r="CC75" s="134">
        <f ca="1">IFERROR(IF(N(VALUE(Verifica!CC75&amp;0)/10)&lt;&gt;"",0,0),1)</f>
        <v>0</v>
      </c>
      <c r="CD75" s="134">
        <f ca="1">IFERROR(IF(N(VALUE(Verifica!CD75&amp;0)/10)&lt;&gt;"",0,0),1)</f>
        <v>0</v>
      </c>
      <c r="CE75" s="134">
        <f ca="1">IFERROR(IF(N(VALUE(Verifica!CE75&amp;0)/10)&lt;&gt;"",0,0),1)</f>
        <v>0</v>
      </c>
      <c r="CF75" s="134">
        <f ca="1">IFERROR(IF(N(VALUE(Verifica!CF75&amp;0)/10)&lt;&gt;"",0,0),1)</f>
        <v>0</v>
      </c>
      <c r="CG75" s="134">
        <f ca="1">IFERROR(IF(N(VALUE(Verifica!CG75&amp;0)/10)&lt;&gt;"",0,0),1)</f>
        <v>0</v>
      </c>
      <c r="CH75" s="134">
        <f ca="1">IFERROR(IF(N(VALUE(Verifica!CH75&amp;0)/10)&lt;&gt;"",0,0),1)</f>
        <v>0</v>
      </c>
      <c r="CI75" s="134">
        <f ca="1">IFERROR(IF(N(VALUE(Verifica!CI75&amp;0)/10)&lt;&gt;"",0,0),1)</f>
        <v>0</v>
      </c>
      <c r="CJ75" s="134">
        <f ca="1">IFERROR(IF(N(VALUE(Verifica!CJ75&amp;0)/10)&lt;&gt;"",0,0),1)</f>
        <v>0</v>
      </c>
      <c r="CK75" s="134">
        <f ca="1">IFERROR(IF(N(VALUE(Verifica!CK75&amp;0)/10)&lt;&gt;"",0,0),1)</f>
        <v>0</v>
      </c>
      <c r="CL75" s="134">
        <f ca="1">IFERROR(IF(N(VALUE(Verifica!CL75&amp;0)/10)&lt;&gt;"",0,0),1)</f>
        <v>0</v>
      </c>
      <c r="CM75" s="134">
        <f ca="1">IFERROR(IF(N(VALUE(Verifica!CM75&amp;0)/10)&lt;&gt;"",0,0),1)</f>
        <v>0</v>
      </c>
      <c r="CN75" s="134">
        <f ca="1">IFERROR(IF(N(VALUE(Verifica!CN75&amp;0)/10)&lt;&gt;"",0,0),1)</f>
        <v>0</v>
      </c>
      <c r="CO75" s="134">
        <f ca="1">IFERROR(IF(N(VALUE(Verifica!CO75&amp;0)/10)&lt;&gt;"",0,0),1)</f>
        <v>0</v>
      </c>
      <c r="CP75" s="134">
        <f ca="1">IFERROR(IF(N(VALUE(Verifica!CP75&amp;0)/10)&lt;&gt;"",0,0),1)</f>
        <v>0</v>
      </c>
      <c r="CQ75" s="134">
        <f ca="1">IFERROR(IF(N(VALUE(Verifica!CQ75&amp;0)/10)&lt;&gt;"",0,0),1)</f>
        <v>0</v>
      </c>
      <c r="CR75" s="134">
        <f ca="1">IFERROR(IF(N(VALUE(Verifica!CR75&amp;0)/10)&lt;&gt;"",0,0),1)</f>
        <v>0</v>
      </c>
      <c r="CS75" s="134">
        <f ca="1">IFERROR(IF(N(VALUE(Verifica!CS75&amp;0)/10)&lt;&gt;"",0,0),1)</f>
        <v>0</v>
      </c>
      <c r="CT75" s="134">
        <f ca="1">IFERROR(IF(N(VALUE(Verifica!CT75&amp;0)/10)&lt;&gt;"",0,0),1)</f>
        <v>0</v>
      </c>
      <c r="CU75" s="134">
        <f ca="1">IFERROR(IF(N(VALUE(Verifica!CU75&amp;0)/10)&lt;&gt;"",0,0),1)</f>
        <v>0</v>
      </c>
      <c r="CV75" s="134">
        <f ca="1">IFERROR(IF(N(VALUE(Verifica!CV75&amp;0)/10)&lt;&gt;"",0,0),1)</f>
        <v>0</v>
      </c>
      <c r="CW75" s="134">
        <f ca="1">IFERROR(IF(N(VALUE(Verifica!CW75&amp;0)/10)&lt;&gt;"",0,0),1)</f>
        <v>0</v>
      </c>
      <c r="CX75" s="134">
        <f ca="1">IFERROR(IF(N(VALUE(Verifica!CX75&amp;0)/10)&lt;&gt;"",0,0),1)</f>
        <v>0</v>
      </c>
      <c r="CY75" s="134">
        <f ca="1">IFERROR(IF(N(VALUE(Verifica!CY75&amp;0)/10)&lt;&gt;"",0,0),1)</f>
        <v>0</v>
      </c>
      <c r="CZ75" s="134">
        <f ca="1">IFERROR(IF(N(VALUE(Verifica!CZ75&amp;0)/10)&lt;&gt;"",0,0),1)</f>
        <v>0</v>
      </c>
      <c r="DA75" s="134">
        <f ca="1">IFERROR(IF(N(VALUE(Verifica!DA75&amp;0)/10)&lt;&gt;"",0,0),1)</f>
        <v>0</v>
      </c>
      <c r="DB75" s="134">
        <f ca="1">IFERROR(IF(N(VALUE(Verifica!DB75&amp;0)/10)&lt;&gt;"",0,0),1)</f>
        <v>0</v>
      </c>
    </row>
    <row r="76" spans="1:106">
      <c r="A76" t="str">
        <f>Verifica!A76</f>
        <v>COEFF. ASSORB.</v>
      </c>
      <c r="B76" s="466" t="s">
        <v>467</v>
      </c>
      <c r="C76" s="466"/>
      <c r="D76" s="466"/>
      <c r="E76" s="466"/>
      <c r="F76" s="101">
        <f t="shared" ca="1" si="3"/>
        <v>0</v>
      </c>
      <c r="G76" s="134">
        <f ca="1">IFERROR(IF(N(VALUE(Verifica!G76&amp;0)/10)&lt;&gt;"",0,0),1)</f>
        <v>0</v>
      </c>
      <c r="H76" s="134">
        <f ca="1">IFERROR(IF(N(VALUE(Verifica!H76&amp;0)/10)&lt;&gt;"",0,0),1)</f>
        <v>0</v>
      </c>
      <c r="I76" s="134">
        <f ca="1">IFERROR(IF(N(VALUE(Verifica!I76&amp;0)/10)&lt;&gt;"",0,0),1)</f>
        <v>0</v>
      </c>
      <c r="J76" s="134">
        <f ca="1">IFERROR(IF(N(VALUE(Verifica!J76&amp;0)/10)&lt;&gt;"",0,0),1)</f>
        <v>0</v>
      </c>
      <c r="K76" s="134">
        <f ca="1">IFERROR(IF(N(VALUE(Verifica!K76&amp;0)/10)&lt;&gt;"",0,0),1)</f>
        <v>0</v>
      </c>
      <c r="L76" s="134">
        <f ca="1">IFERROR(IF(N(VALUE(Verifica!L76&amp;0)/10)&lt;&gt;"",0,0),1)</f>
        <v>0</v>
      </c>
      <c r="M76" s="134">
        <f ca="1">IFERROR(IF(N(VALUE(Verifica!M76&amp;0)/10)&lt;&gt;"",0,0),1)</f>
        <v>0</v>
      </c>
      <c r="N76" s="134">
        <f ca="1">IFERROR(IF(N(VALUE(Verifica!N76&amp;0)/10)&lt;&gt;"",0,0),1)</f>
        <v>0</v>
      </c>
      <c r="O76" s="134">
        <f ca="1">IFERROR(IF(N(VALUE(Verifica!O76&amp;0)/10)&lt;&gt;"",0,0),1)</f>
        <v>0</v>
      </c>
      <c r="P76" s="134">
        <f ca="1">IFERROR(IF(N(VALUE(Verifica!P76&amp;0)/10)&lt;&gt;"",0,0),1)</f>
        <v>0</v>
      </c>
      <c r="Q76" s="134">
        <f ca="1">IFERROR(IF(N(VALUE(Verifica!Q76&amp;0)/10)&lt;&gt;"",0,0),1)</f>
        <v>0</v>
      </c>
      <c r="R76" s="134">
        <f ca="1">IFERROR(IF(N(VALUE(Verifica!R76&amp;0)/10)&lt;&gt;"",0,0),1)</f>
        <v>0</v>
      </c>
      <c r="S76" s="134">
        <f ca="1">IFERROR(IF(N(VALUE(Verifica!S76&amp;0)/10)&lt;&gt;"",0,0),1)</f>
        <v>0</v>
      </c>
      <c r="T76" s="134">
        <f ca="1">IFERROR(IF(N(VALUE(Verifica!T76&amp;0)/10)&lt;&gt;"",0,0),1)</f>
        <v>0</v>
      </c>
      <c r="U76" s="134">
        <f ca="1">IFERROR(IF(N(VALUE(Verifica!U76&amp;0)/10)&lt;&gt;"",0,0),1)</f>
        <v>0</v>
      </c>
      <c r="V76" s="134">
        <f ca="1">IFERROR(IF(N(VALUE(Verifica!V76&amp;0)/10)&lt;&gt;"",0,0),1)</f>
        <v>0</v>
      </c>
      <c r="W76" s="134">
        <f ca="1">IFERROR(IF(N(VALUE(Verifica!W76&amp;0)/10)&lt;&gt;"",0,0),1)</f>
        <v>0</v>
      </c>
      <c r="X76" s="134">
        <f ca="1">IFERROR(IF(N(VALUE(Verifica!X76&amp;0)/10)&lt;&gt;"",0,0),1)</f>
        <v>0</v>
      </c>
      <c r="Y76" s="134">
        <f ca="1">IFERROR(IF(N(VALUE(Verifica!Y76&amp;0)/10)&lt;&gt;"",0,0),1)</f>
        <v>0</v>
      </c>
      <c r="Z76" s="134">
        <f ca="1">IFERROR(IF(N(VALUE(Verifica!Z76&amp;0)/10)&lt;&gt;"",0,0),1)</f>
        <v>0</v>
      </c>
      <c r="AA76" s="134">
        <f ca="1">IFERROR(IF(N(VALUE(Verifica!AA76&amp;0)/10)&lt;&gt;"",0,0),1)</f>
        <v>0</v>
      </c>
      <c r="AB76" s="134">
        <f ca="1">IFERROR(IF(N(VALUE(Verifica!AB76&amp;0)/10)&lt;&gt;"",0,0),1)</f>
        <v>0</v>
      </c>
      <c r="AC76" s="134">
        <f ca="1">IFERROR(IF(N(VALUE(Verifica!AC76&amp;0)/10)&lt;&gt;"",0,0),1)</f>
        <v>0</v>
      </c>
      <c r="AD76" s="134">
        <f ca="1">IFERROR(IF(N(VALUE(Verifica!AD76&amp;0)/10)&lt;&gt;"",0,0),1)</f>
        <v>0</v>
      </c>
      <c r="AE76" s="134">
        <f ca="1">IFERROR(IF(N(VALUE(Verifica!AE76&amp;0)/10)&lt;&gt;"",0,0),1)</f>
        <v>0</v>
      </c>
      <c r="AF76" s="134">
        <f ca="1">IFERROR(IF(N(VALUE(Verifica!AF76&amp;0)/10)&lt;&gt;"",0,0),1)</f>
        <v>0</v>
      </c>
      <c r="AG76" s="134">
        <f ca="1">IFERROR(IF(N(VALUE(Verifica!AG76&amp;0)/10)&lt;&gt;"",0,0),1)</f>
        <v>0</v>
      </c>
      <c r="AH76" s="134">
        <f ca="1">IFERROR(IF(N(VALUE(Verifica!AH76&amp;0)/10)&lt;&gt;"",0,0),1)</f>
        <v>0</v>
      </c>
      <c r="AI76" s="134">
        <f ca="1">IFERROR(IF(N(VALUE(Verifica!AI76&amp;0)/10)&lt;&gt;"",0,0),1)</f>
        <v>0</v>
      </c>
      <c r="AJ76" s="134">
        <f ca="1">IFERROR(IF(N(VALUE(Verifica!AJ76&amp;0)/10)&lt;&gt;"",0,0),1)</f>
        <v>0</v>
      </c>
      <c r="AK76" s="134">
        <f ca="1">IFERROR(IF(N(VALUE(Verifica!AK76&amp;0)/10)&lt;&gt;"",0,0),1)</f>
        <v>0</v>
      </c>
      <c r="AL76" s="134">
        <f ca="1">IFERROR(IF(N(VALUE(Verifica!AL76&amp;0)/10)&lt;&gt;"",0,0),1)</f>
        <v>0</v>
      </c>
      <c r="AM76" s="134">
        <f ca="1">IFERROR(IF(N(VALUE(Verifica!AM76&amp;0)/10)&lt;&gt;"",0,0),1)</f>
        <v>0</v>
      </c>
      <c r="AN76" s="134">
        <f ca="1">IFERROR(IF(N(VALUE(Verifica!AN76&amp;0)/10)&lt;&gt;"",0,0),1)</f>
        <v>0</v>
      </c>
      <c r="AO76" s="134">
        <f ca="1">IFERROR(IF(N(VALUE(Verifica!AO76&amp;0)/10)&lt;&gt;"",0,0),1)</f>
        <v>0</v>
      </c>
      <c r="AP76" s="134">
        <f ca="1">IFERROR(IF(N(VALUE(Verifica!AP76&amp;0)/10)&lt;&gt;"",0,0),1)</f>
        <v>0</v>
      </c>
      <c r="AQ76" s="134">
        <f ca="1">IFERROR(IF(N(VALUE(Verifica!AQ76&amp;0)/10)&lt;&gt;"",0,0),1)</f>
        <v>0</v>
      </c>
      <c r="AR76" s="134">
        <f ca="1">IFERROR(IF(N(VALUE(Verifica!AR76&amp;0)/10)&lt;&gt;"",0,0),1)</f>
        <v>0</v>
      </c>
      <c r="AS76" s="134">
        <f ca="1">IFERROR(IF(N(VALUE(Verifica!AS76&amp;0)/10)&lt;&gt;"",0,0),1)</f>
        <v>0</v>
      </c>
      <c r="AT76" s="134">
        <f ca="1">IFERROR(IF(N(VALUE(Verifica!AT76&amp;0)/10)&lt;&gt;"",0,0),1)</f>
        <v>0</v>
      </c>
      <c r="AU76" s="134">
        <f ca="1">IFERROR(IF(N(VALUE(Verifica!AU76&amp;0)/10)&lt;&gt;"",0,0),1)</f>
        <v>0</v>
      </c>
      <c r="AV76" s="134">
        <f ca="1">IFERROR(IF(N(VALUE(Verifica!AV76&amp;0)/10)&lt;&gt;"",0,0),1)</f>
        <v>0</v>
      </c>
      <c r="AW76" s="134">
        <f ca="1">IFERROR(IF(N(VALUE(Verifica!AW76&amp;0)/10)&lt;&gt;"",0,0),1)</f>
        <v>0</v>
      </c>
      <c r="AX76" s="134">
        <f ca="1">IFERROR(IF(N(VALUE(Verifica!AX76&amp;0)/10)&lt;&gt;"",0,0),1)</f>
        <v>0</v>
      </c>
      <c r="AY76" s="134">
        <f ca="1">IFERROR(IF(N(VALUE(Verifica!AY76&amp;0)/10)&lt;&gt;"",0,0),1)</f>
        <v>0</v>
      </c>
      <c r="AZ76" s="134">
        <f ca="1">IFERROR(IF(N(VALUE(Verifica!AZ76&amp;0)/10)&lt;&gt;"",0,0),1)</f>
        <v>0</v>
      </c>
      <c r="BA76" s="134">
        <f ca="1">IFERROR(IF(N(VALUE(Verifica!BA76&amp;0)/10)&lt;&gt;"",0,0),1)</f>
        <v>0</v>
      </c>
      <c r="BB76" s="134">
        <f ca="1">IFERROR(IF(N(VALUE(Verifica!BB76&amp;0)/10)&lt;&gt;"",0,0),1)</f>
        <v>0</v>
      </c>
      <c r="BC76" s="134">
        <f ca="1">IFERROR(IF(N(VALUE(Verifica!BC76&amp;0)/10)&lt;&gt;"",0,0),1)</f>
        <v>0</v>
      </c>
      <c r="BD76" s="134">
        <f ca="1">IFERROR(IF(N(VALUE(Verifica!BD76&amp;0)/10)&lt;&gt;"",0,0),1)</f>
        <v>0</v>
      </c>
      <c r="BE76" s="134">
        <f ca="1">IFERROR(IF(N(VALUE(Verifica!BE76&amp;0)/10)&lt;&gt;"",0,0),1)</f>
        <v>0</v>
      </c>
      <c r="BF76" s="134">
        <f ca="1">IFERROR(IF(N(VALUE(Verifica!BF76&amp;0)/10)&lt;&gt;"",0,0),1)</f>
        <v>0</v>
      </c>
      <c r="BG76" s="134">
        <f ca="1">IFERROR(IF(N(VALUE(Verifica!BG76&amp;0)/10)&lt;&gt;"",0,0),1)</f>
        <v>0</v>
      </c>
      <c r="BH76" s="134">
        <f ca="1">IFERROR(IF(N(VALUE(Verifica!BH76&amp;0)/10)&lt;&gt;"",0,0),1)</f>
        <v>0</v>
      </c>
      <c r="BI76" s="134">
        <f ca="1">IFERROR(IF(N(VALUE(Verifica!BI76&amp;0)/10)&lt;&gt;"",0,0),1)</f>
        <v>0</v>
      </c>
      <c r="BJ76" s="134">
        <f ca="1">IFERROR(IF(N(VALUE(Verifica!BJ76&amp;0)/10)&lt;&gt;"",0,0),1)</f>
        <v>0</v>
      </c>
      <c r="BK76" s="134">
        <f ca="1">IFERROR(IF(N(VALUE(Verifica!BK76&amp;0)/10)&lt;&gt;"",0,0),1)</f>
        <v>0</v>
      </c>
      <c r="BL76" s="134">
        <f ca="1">IFERROR(IF(N(VALUE(Verifica!BL76&amp;0)/10)&lt;&gt;"",0,0),1)</f>
        <v>0</v>
      </c>
      <c r="BM76" s="134">
        <f ca="1">IFERROR(IF(N(VALUE(Verifica!BM76&amp;0)/10)&lt;&gt;"",0,0),1)</f>
        <v>0</v>
      </c>
      <c r="BN76" s="134">
        <f ca="1">IFERROR(IF(N(VALUE(Verifica!BN76&amp;0)/10)&lt;&gt;"",0,0),1)</f>
        <v>0</v>
      </c>
      <c r="BO76" s="134">
        <f ca="1">IFERROR(IF(N(VALUE(Verifica!BO76&amp;0)/10)&lt;&gt;"",0,0),1)</f>
        <v>0</v>
      </c>
      <c r="BP76" s="134">
        <f ca="1">IFERROR(IF(N(VALUE(Verifica!BP76&amp;0)/10)&lt;&gt;"",0,0),1)</f>
        <v>0</v>
      </c>
      <c r="BQ76" s="134">
        <f ca="1">IFERROR(IF(N(VALUE(Verifica!BQ76&amp;0)/10)&lt;&gt;"",0,0),1)</f>
        <v>0</v>
      </c>
      <c r="BR76" s="134">
        <f ca="1">IFERROR(IF(N(VALUE(Verifica!BR76&amp;0)/10)&lt;&gt;"",0,0),1)</f>
        <v>0</v>
      </c>
      <c r="BS76" s="134">
        <f ca="1">IFERROR(IF(N(VALUE(Verifica!BS76&amp;0)/10)&lt;&gt;"",0,0),1)</f>
        <v>0</v>
      </c>
      <c r="BT76" s="134">
        <f ca="1">IFERROR(IF(N(VALUE(Verifica!BT76&amp;0)/10)&lt;&gt;"",0,0),1)</f>
        <v>0</v>
      </c>
      <c r="BU76" s="134">
        <f ca="1">IFERROR(IF(N(VALUE(Verifica!BU76&amp;0)/10)&lt;&gt;"",0,0),1)</f>
        <v>0</v>
      </c>
      <c r="BV76" s="134">
        <f ca="1">IFERROR(IF(N(VALUE(Verifica!BV76&amp;0)/10)&lt;&gt;"",0,0),1)</f>
        <v>0</v>
      </c>
      <c r="BW76" s="134">
        <f ca="1">IFERROR(IF(N(VALUE(Verifica!BW76&amp;0)/10)&lt;&gt;"",0,0),1)</f>
        <v>0</v>
      </c>
      <c r="BX76" s="134">
        <f ca="1">IFERROR(IF(N(VALUE(Verifica!BX76&amp;0)/10)&lt;&gt;"",0,0),1)</f>
        <v>0</v>
      </c>
      <c r="BY76" s="134">
        <f ca="1">IFERROR(IF(N(VALUE(Verifica!BY76&amp;0)/10)&lt;&gt;"",0,0),1)</f>
        <v>0</v>
      </c>
      <c r="BZ76" s="134">
        <f ca="1">IFERROR(IF(N(VALUE(Verifica!BZ76&amp;0)/10)&lt;&gt;"",0,0),1)</f>
        <v>0</v>
      </c>
      <c r="CA76" s="134">
        <f ca="1">IFERROR(IF(N(VALUE(Verifica!CA76&amp;0)/10)&lt;&gt;"",0,0),1)</f>
        <v>0</v>
      </c>
      <c r="CB76" s="134">
        <f ca="1">IFERROR(IF(N(VALUE(Verifica!CB76&amp;0)/10)&lt;&gt;"",0,0),1)</f>
        <v>0</v>
      </c>
      <c r="CC76" s="134">
        <f ca="1">IFERROR(IF(N(VALUE(Verifica!CC76&amp;0)/10)&lt;&gt;"",0,0),1)</f>
        <v>0</v>
      </c>
      <c r="CD76" s="134">
        <f ca="1">IFERROR(IF(N(VALUE(Verifica!CD76&amp;0)/10)&lt;&gt;"",0,0),1)</f>
        <v>0</v>
      </c>
      <c r="CE76" s="134">
        <f ca="1">IFERROR(IF(N(VALUE(Verifica!CE76&amp;0)/10)&lt;&gt;"",0,0),1)</f>
        <v>0</v>
      </c>
      <c r="CF76" s="134">
        <f ca="1">IFERROR(IF(N(VALUE(Verifica!CF76&amp;0)/10)&lt;&gt;"",0,0),1)</f>
        <v>0</v>
      </c>
      <c r="CG76" s="134">
        <f ca="1">IFERROR(IF(N(VALUE(Verifica!CG76&amp;0)/10)&lt;&gt;"",0,0),1)</f>
        <v>0</v>
      </c>
      <c r="CH76" s="134">
        <f ca="1">IFERROR(IF(N(VALUE(Verifica!CH76&amp;0)/10)&lt;&gt;"",0,0),1)</f>
        <v>0</v>
      </c>
      <c r="CI76" s="134">
        <f ca="1">IFERROR(IF(N(VALUE(Verifica!CI76&amp;0)/10)&lt;&gt;"",0,0),1)</f>
        <v>0</v>
      </c>
      <c r="CJ76" s="134">
        <f ca="1">IFERROR(IF(N(VALUE(Verifica!CJ76&amp;0)/10)&lt;&gt;"",0,0),1)</f>
        <v>0</v>
      </c>
      <c r="CK76" s="134">
        <f ca="1">IFERROR(IF(N(VALUE(Verifica!CK76&amp;0)/10)&lt;&gt;"",0,0),1)</f>
        <v>0</v>
      </c>
      <c r="CL76" s="134">
        <f ca="1">IFERROR(IF(N(VALUE(Verifica!CL76&amp;0)/10)&lt;&gt;"",0,0),1)</f>
        <v>0</v>
      </c>
      <c r="CM76" s="134">
        <f ca="1">IFERROR(IF(N(VALUE(Verifica!CM76&amp;0)/10)&lt;&gt;"",0,0),1)</f>
        <v>0</v>
      </c>
      <c r="CN76" s="134">
        <f ca="1">IFERROR(IF(N(VALUE(Verifica!CN76&amp;0)/10)&lt;&gt;"",0,0),1)</f>
        <v>0</v>
      </c>
      <c r="CO76" s="134">
        <f ca="1">IFERROR(IF(N(VALUE(Verifica!CO76&amp;0)/10)&lt;&gt;"",0,0),1)</f>
        <v>0</v>
      </c>
      <c r="CP76" s="134">
        <f ca="1">IFERROR(IF(N(VALUE(Verifica!CP76&amp;0)/10)&lt;&gt;"",0,0),1)</f>
        <v>0</v>
      </c>
      <c r="CQ76" s="134">
        <f ca="1">IFERROR(IF(N(VALUE(Verifica!CQ76&amp;0)/10)&lt;&gt;"",0,0),1)</f>
        <v>0</v>
      </c>
      <c r="CR76" s="134">
        <f ca="1">IFERROR(IF(N(VALUE(Verifica!CR76&amp;0)/10)&lt;&gt;"",0,0),1)</f>
        <v>0</v>
      </c>
      <c r="CS76" s="134">
        <f ca="1">IFERROR(IF(N(VALUE(Verifica!CS76&amp;0)/10)&lt;&gt;"",0,0),1)</f>
        <v>0</v>
      </c>
      <c r="CT76" s="134">
        <f ca="1">IFERROR(IF(N(VALUE(Verifica!CT76&amp;0)/10)&lt;&gt;"",0,0),1)</f>
        <v>0</v>
      </c>
      <c r="CU76" s="134">
        <f ca="1">IFERROR(IF(N(VALUE(Verifica!CU76&amp;0)/10)&lt;&gt;"",0,0),1)</f>
        <v>0</v>
      </c>
      <c r="CV76" s="134">
        <f ca="1">IFERROR(IF(N(VALUE(Verifica!CV76&amp;0)/10)&lt;&gt;"",0,0),1)</f>
        <v>0</v>
      </c>
      <c r="CW76" s="134">
        <f ca="1">IFERROR(IF(N(VALUE(Verifica!CW76&amp;0)/10)&lt;&gt;"",0,0),1)</f>
        <v>0</v>
      </c>
      <c r="CX76" s="134">
        <f ca="1">IFERROR(IF(N(VALUE(Verifica!CX76&amp;0)/10)&lt;&gt;"",0,0),1)</f>
        <v>0</v>
      </c>
      <c r="CY76" s="134">
        <f ca="1">IFERROR(IF(N(VALUE(Verifica!CY76&amp;0)/10)&lt;&gt;"",0,0),1)</f>
        <v>0</v>
      </c>
      <c r="CZ76" s="134">
        <f ca="1">IFERROR(IF(N(VALUE(Verifica!CZ76&amp;0)/10)&lt;&gt;"",0,0),1)</f>
        <v>0</v>
      </c>
      <c r="DA76" s="134">
        <f ca="1">IFERROR(IF(N(VALUE(Verifica!DA76&amp;0)/10)&lt;&gt;"",0,0),1)</f>
        <v>0</v>
      </c>
      <c r="DB76" s="134">
        <f ca="1">IFERROR(IF(N(VALUE(Verifica!DB76&amp;0)/10)&lt;&gt;"",0,0),1)</f>
        <v>0</v>
      </c>
    </row>
    <row r="77" spans="1:106">
      <c r="A77" t="str">
        <f>Verifica!A77</f>
        <v>RIGA DES. 1</v>
      </c>
      <c r="B77" s="466"/>
      <c r="C77" s="466"/>
      <c r="D77" s="466"/>
      <c r="E77" s="466"/>
      <c r="F77" s="101">
        <f t="shared" si="3"/>
        <v>0</v>
      </c>
    </row>
    <row r="78" spans="1:106">
      <c r="A78" t="str">
        <f>Verifica!A78</f>
        <v xml:space="preserve">RIGA DES. 2 </v>
      </c>
      <c r="B78" s="466"/>
      <c r="C78" s="466"/>
      <c r="D78" s="466"/>
      <c r="E78" s="466"/>
      <c r="F78" s="101">
        <f t="shared" si="3"/>
        <v>0</v>
      </c>
    </row>
    <row r="79" spans="1:106">
      <c r="A79" t="str">
        <f>Verifica!A79</f>
        <v>SPECIALIZZAZIONE CARROZZERIA[1]</v>
      </c>
      <c r="B79" s="466"/>
      <c r="C79" s="466"/>
      <c r="D79" s="466"/>
      <c r="E79" s="466"/>
      <c r="F79" s="101">
        <f t="shared" si="3"/>
        <v>0</v>
      </c>
    </row>
    <row r="80" spans="1:106">
      <c r="A80" t="str">
        <f>Verifica!A80</f>
        <v>DECIBEL parte decimale[2]</v>
      </c>
      <c r="B80" s="466" t="s">
        <v>467</v>
      </c>
      <c r="C80" s="466"/>
      <c r="D80" s="466"/>
      <c r="E80" s="466"/>
      <c r="F80" s="101">
        <f t="shared" ca="1" si="3"/>
        <v>0</v>
      </c>
      <c r="G80" s="134">
        <f ca="1">IFERROR(IF(N(VALUE(Verifica!G80&amp;0)/10)&lt;&gt;"",0,0),1)</f>
        <v>0</v>
      </c>
      <c r="H80" s="134">
        <f ca="1">IFERROR(IF(N(VALUE(Verifica!H80&amp;0)/10)&lt;&gt;"",0,0),1)</f>
        <v>0</v>
      </c>
      <c r="I80" s="134">
        <f ca="1">IFERROR(IF(N(VALUE(Verifica!I80&amp;0)/10)&lt;&gt;"",0,0),1)</f>
        <v>0</v>
      </c>
      <c r="J80" s="134">
        <f ca="1">IFERROR(IF(N(VALUE(Verifica!J80&amp;0)/10)&lt;&gt;"",0,0),1)</f>
        <v>0</v>
      </c>
      <c r="K80" s="134">
        <f ca="1">IFERROR(IF(N(VALUE(Verifica!K80&amp;0)/10)&lt;&gt;"",0,0),1)</f>
        <v>0</v>
      </c>
      <c r="L80" s="134">
        <f ca="1">IFERROR(IF(N(VALUE(Verifica!L80&amp;0)/10)&lt;&gt;"",0,0),1)</f>
        <v>0</v>
      </c>
      <c r="M80" s="134">
        <f ca="1">IFERROR(IF(N(VALUE(Verifica!M80&amp;0)/10)&lt;&gt;"",0,0),1)</f>
        <v>0</v>
      </c>
      <c r="N80" s="134">
        <f ca="1">IFERROR(IF(N(VALUE(Verifica!N80&amp;0)/10)&lt;&gt;"",0,0),1)</f>
        <v>0</v>
      </c>
      <c r="O80" s="134">
        <f ca="1">IFERROR(IF(N(VALUE(Verifica!O80&amp;0)/10)&lt;&gt;"",0,0),1)</f>
        <v>0</v>
      </c>
      <c r="P80" s="134">
        <f ca="1">IFERROR(IF(N(VALUE(Verifica!P80&amp;0)/10)&lt;&gt;"",0,0),1)</f>
        <v>0</v>
      </c>
      <c r="Q80" s="134">
        <f ca="1">IFERROR(IF(N(VALUE(Verifica!Q80&amp;0)/10)&lt;&gt;"",0,0),1)</f>
        <v>0</v>
      </c>
      <c r="R80" s="134">
        <f ca="1">IFERROR(IF(N(VALUE(Verifica!R80&amp;0)/10)&lt;&gt;"",0,0),1)</f>
        <v>0</v>
      </c>
      <c r="S80" s="134">
        <f ca="1">IFERROR(IF(N(VALUE(Verifica!S80&amp;0)/10)&lt;&gt;"",0,0),1)</f>
        <v>0</v>
      </c>
      <c r="T80" s="134">
        <f ca="1">IFERROR(IF(N(VALUE(Verifica!T80&amp;0)/10)&lt;&gt;"",0,0),1)</f>
        <v>0</v>
      </c>
      <c r="U80" s="134">
        <f ca="1">IFERROR(IF(N(VALUE(Verifica!U80&amp;0)/10)&lt;&gt;"",0,0),1)</f>
        <v>0</v>
      </c>
      <c r="V80" s="134">
        <f ca="1">IFERROR(IF(N(VALUE(Verifica!V80&amp;0)/10)&lt;&gt;"",0,0),1)</f>
        <v>0</v>
      </c>
      <c r="W80" s="134">
        <f ca="1">IFERROR(IF(N(VALUE(Verifica!W80&amp;0)/10)&lt;&gt;"",0,0),1)</f>
        <v>0</v>
      </c>
      <c r="X80" s="134">
        <f ca="1">IFERROR(IF(N(VALUE(Verifica!X80&amp;0)/10)&lt;&gt;"",0,0),1)</f>
        <v>0</v>
      </c>
      <c r="Y80" s="134">
        <f ca="1">IFERROR(IF(N(VALUE(Verifica!Y80&amp;0)/10)&lt;&gt;"",0,0),1)</f>
        <v>0</v>
      </c>
      <c r="Z80" s="134">
        <f ca="1">IFERROR(IF(N(VALUE(Verifica!Z80&amp;0)/10)&lt;&gt;"",0,0),1)</f>
        <v>0</v>
      </c>
      <c r="AA80" s="134">
        <f ca="1">IFERROR(IF(N(VALUE(Verifica!AA80&amp;0)/10)&lt;&gt;"",0,0),1)</f>
        <v>0</v>
      </c>
      <c r="AB80" s="134">
        <f ca="1">IFERROR(IF(N(VALUE(Verifica!AB80&amp;0)/10)&lt;&gt;"",0,0),1)</f>
        <v>0</v>
      </c>
      <c r="AC80" s="134">
        <f ca="1">IFERROR(IF(N(VALUE(Verifica!AC80&amp;0)/10)&lt;&gt;"",0,0),1)</f>
        <v>0</v>
      </c>
      <c r="AD80" s="134">
        <f ca="1">IFERROR(IF(N(VALUE(Verifica!AD80&amp;0)/10)&lt;&gt;"",0,0),1)</f>
        <v>0</v>
      </c>
      <c r="AE80" s="134">
        <f ca="1">IFERROR(IF(N(VALUE(Verifica!AE80&amp;0)/10)&lt;&gt;"",0,0),1)</f>
        <v>0</v>
      </c>
      <c r="AF80" s="134">
        <f ca="1">IFERROR(IF(N(VALUE(Verifica!AF80&amp;0)/10)&lt;&gt;"",0,0),1)</f>
        <v>0</v>
      </c>
      <c r="AG80" s="134">
        <f ca="1">IFERROR(IF(N(VALUE(Verifica!AG80&amp;0)/10)&lt;&gt;"",0,0),1)</f>
        <v>0</v>
      </c>
      <c r="AH80" s="134">
        <f ca="1">IFERROR(IF(N(VALUE(Verifica!AH80&amp;0)/10)&lt;&gt;"",0,0),1)</f>
        <v>0</v>
      </c>
      <c r="AI80" s="134">
        <f ca="1">IFERROR(IF(N(VALUE(Verifica!AI80&amp;0)/10)&lt;&gt;"",0,0),1)</f>
        <v>0</v>
      </c>
      <c r="AJ80" s="134">
        <f ca="1">IFERROR(IF(N(VALUE(Verifica!AJ80&amp;0)/10)&lt;&gt;"",0,0),1)</f>
        <v>0</v>
      </c>
      <c r="AK80" s="134">
        <f ca="1">IFERROR(IF(N(VALUE(Verifica!AK80&amp;0)/10)&lt;&gt;"",0,0),1)</f>
        <v>0</v>
      </c>
      <c r="AL80" s="134">
        <f ca="1">IFERROR(IF(N(VALUE(Verifica!AL80&amp;0)/10)&lt;&gt;"",0,0),1)</f>
        <v>0</v>
      </c>
      <c r="AM80" s="134">
        <f ca="1">IFERROR(IF(N(VALUE(Verifica!AM80&amp;0)/10)&lt;&gt;"",0,0),1)</f>
        <v>0</v>
      </c>
      <c r="AN80" s="134">
        <f ca="1">IFERROR(IF(N(VALUE(Verifica!AN80&amp;0)/10)&lt;&gt;"",0,0),1)</f>
        <v>0</v>
      </c>
      <c r="AO80" s="134">
        <f ca="1">IFERROR(IF(N(VALUE(Verifica!AO80&amp;0)/10)&lt;&gt;"",0,0),1)</f>
        <v>0</v>
      </c>
      <c r="AP80" s="134">
        <f ca="1">IFERROR(IF(N(VALUE(Verifica!AP80&amp;0)/10)&lt;&gt;"",0,0),1)</f>
        <v>0</v>
      </c>
      <c r="AQ80" s="134">
        <f ca="1">IFERROR(IF(N(VALUE(Verifica!AQ80&amp;0)/10)&lt;&gt;"",0,0),1)</f>
        <v>0</v>
      </c>
      <c r="AR80" s="134">
        <f ca="1">IFERROR(IF(N(VALUE(Verifica!AR80&amp;0)/10)&lt;&gt;"",0,0),1)</f>
        <v>0</v>
      </c>
      <c r="AS80" s="134">
        <f ca="1">IFERROR(IF(N(VALUE(Verifica!AS80&amp;0)/10)&lt;&gt;"",0,0),1)</f>
        <v>0</v>
      </c>
      <c r="AT80" s="134">
        <f ca="1">IFERROR(IF(N(VALUE(Verifica!AT80&amp;0)/10)&lt;&gt;"",0,0),1)</f>
        <v>0</v>
      </c>
      <c r="AU80" s="134">
        <f ca="1">IFERROR(IF(N(VALUE(Verifica!AU80&amp;0)/10)&lt;&gt;"",0,0),1)</f>
        <v>0</v>
      </c>
      <c r="AV80" s="134">
        <f ca="1">IFERROR(IF(N(VALUE(Verifica!AV80&amp;0)/10)&lt;&gt;"",0,0),1)</f>
        <v>0</v>
      </c>
      <c r="AW80" s="134">
        <f ca="1">IFERROR(IF(N(VALUE(Verifica!AW80&amp;0)/10)&lt;&gt;"",0,0),1)</f>
        <v>0</v>
      </c>
      <c r="AX80" s="134">
        <f ca="1">IFERROR(IF(N(VALUE(Verifica!AX80&amp;0)/10)&lt;&gt;"",0,0),1)</f>
        <v>0</v>
      </c>
      <c r="AY80" s="134">
        <f ca="1">IFERROR(IF(N(VALUE(Verifica!AY80&amp;0)/10)&lt;&gt;"",0,0),1)</f>
        <v>0</v>
      </c>
      <c r="AZ80" s="134">
        <f ca="1">IFERROR(IF(N(VALUE(Verifica!AZ80&amp;0)/10)&lt;&gt;"",0,0),1)</f>
        <v>0</v>
      </c>
      <c r="BA80" s="134">
        <f ca="1">IFERROR(IF(N(VALUE(Verifica!BA80&amp;0)/10)&lt;&gt;"",0,0),1)</f>
        <v>0</v>
      </c>
      <c r="BB80" s="134">
        <f ca="1">IFERROR(IF(N(VALUE(Verifica!BB80&amp;0)/10)&lt;&gt;"",0,0),1)</f>
        <v>0</v>
      </c>
      <c r="BC80" s="134">
        <f ca="1">IFERROR(IF(N(VALUE(Verifica!BC80&amp;0)/10)&lt;&gt;"",0,0),1)</f>
        <v>0</v>
      </c>
      <c r="BD80" s="134">
        <f ca="1">IFERROR(IF(N(VALUE(Verifica!BD80&amp;0)/10)&lt;&gt;"",0,0),1)</f>
        <v>0</v>
      </c>
      <c r="BE80" s="134">
        <f ca="1">IFERROR(IF(N(VALUE(Verifica!BE80&amp;0)/10)&lt;&gt;"",0,0),1)</f>
        <v>0</v>
      </c>
      <c r="BF80" s="134">
        <f ca="1">IFERROR(IF(N(VALUE(Verifica!BF80&amp;0)/10)&lt;&gt;"",0,0),1)</f>
        <v>0</v>
      </c>
      <c r="BG80" s="134">
        <f ca="1">IFERROR(IF(N(VALUE(Verifica!BG80&amp;0)/10)&lt;&gt;"",0,0),1)</f>
        <v>0</v>
      </c>
      <c r="BH80" s="134">
        <f ca="1">IFERROR(IF(N(VALUE(Verifica!BH80&amp;0)/10)&lt;&gt;"",0,0),1)</f>
        <v>0</v>
      </c>
      <c r="BI80" s="134">
        <f ca="1">IFERROR(IF(N(VALUE(Verifica!BI80&amp;0)/10)&lt;&gt;"",0,0),1)</f>
        <v>0</v>
      </c>
      <c r="BJ80" s="134">
        <f ca="1">IFERROR(IF(N(VALUE(Verifica!BJ80&amp;0)/10)&lt;&gt;"",0,0),1)</f>
        <v>0</v>
      </c>
      <c r="BK80" s="134">
        <f ca="1">IFERROR(IF(N(VALUE(Verifica!BK80&amp;0)/10)&lt;&gt;"",0,0),1)</f>
        <v>0</v>
      </c>
      <c r="BL80" s="134">
        <f ca="1">IFERROR(IF(N(VALUE(Verifica!BL80&amp;0)/10)&lt;&gt;"",0,0),1)</f>
        <v>0</v>
      </c>
      <c r="BM80" s="134">
        <f ca="1">IFERROR(IF(N(VALUE(Verifica!BM80&amp;0)/10)&lt;&gt;"",0,0),1)</f>
        <v>0</v>
      </c>
      <c r="BN80" s="134">
        <f ca="1">IFERROR(IF(N(VALUE(Verifica!BN80&amp;0)/10)&lt;&gt;"",0,0),1)</f>
        <v>0</v>
      </c>
      <c r="BO80" s="134">
        <f ca="1">IFERROR(IF(N(VALUE(Verifica!BO80&amp;0)/10)&lt;&gt;"",0,0),1)</f>
        <v>0</v>
      </c>
      <c r="BP80" s="134">
        <f ca="1">IFERROR(IF(N(VALUE(Verifica!BP80&amp;0)/10)&lt;&gt;"",0,0),1)</f>
        <v>0</v>
      </c>
      <c r="BQ80" s="134">
        <f ca="1">IFERROR(IF(N(VALUE(Verifica!BQ80&amp;0)/10)&lt;&gt;"",0,0),1)</f>
        <v>0</v>
      </c>
      <c r="BR80" s="134">
        <f ca="1">IFERROR(IF(N(VALUE(Verifica!BR80&amp;0)/10)&lt;&gt;"",0,0),1)</f>
        <v>0</v>
      </c>
      <c r="BS80" s="134">
        <f ca="1">IFERROR(IF(N(VALUE(Verifica!BS80&amp;0)/10)&lt;&gt;"",0,0),1)</f>
        <v>0</v>
      </c>
      <c r="BT80" s="134">
        <f ca="1">IFERROR(IF(N(VALUE(Verifica!BT80&amp;0)/10)&lt;&gt;"",0,0),1)</f>
        <v>0</v>
      </c>
      <c r="BU80" s="134">
        <f ca="1">IFERROR(IF(N(VALUE(Verifica!BU80&amp;0)/10)&lt;&gt;"",0,0),1)</f>
        <v>0</v>
      </c>
      <c r="BV80" s="134">
        <f ca="1">IFERROR(IF(N(VALUE(Verifica!BV80&amp;0)/10)&lt;&gt;"",0,0),1)</f>
        <v>0</v>
      </c>
      <c r="BW80" s="134">
        <f ca="1">IFERROR(IF(N(VALUE(Verifica!BW80&amp;0)/10)&lt;&gt;"",0,0),1)</f>
        <v>0</v>
      </c>
      <c r="BX80" s="134">
        <f ca="1">IFERROR(IF(N(VALUE(Verifica!BX80&amp;0)/10)&lt;&gt;"",0,0),1)</f>
        <v>0</v>
      </c>
      <c r="BY80" s="134">
        <f ca="1">IFERROR(IF(N(VALUE(Verifica!BY80&amp;0)/10)&lt;&gt;"",0,0),1)</f>
        <v>0</v>
      </c>
      <c r="BZ80" s="134">
        <f ca="1">IFERROR(IF(N(VALUE(Verifica!BZ80&amp;0)/10)&lt;&gt;"",0,0),1)</f>
        <v>0</v>
      </c>
      <c r="CA80" s="134">
        <f ca="1">IFERROR(IF(N(VALUE(Verifica!CA80&amp;0)/10)&lt;&gt;"",0,0),1)</f>
        <v>0</v>
      </c>
      <c r="CB80" s="134">
        <f ca="1">IFERROR(IF(N(VALUE(Verifica!CB80&amp;0)/10)&lt;&gt;"",0,0),1)</f>
        <v>0</v>
      </c>
      <c r="CC80" s="134">
        <f ca="1">IFERROR(IF(N(VALUE(Verifica!CC80&amp;0)/10)&lt;&gt;"",0,0),1)</f>
        <v>0</v>
      </c>
      <c r="CD80" s="134">
        <f ca="1">IFERROR(IF(N(VALUE(Verifica!CD80&amp;0)/10)&lt;&gt;"",0,0),1)</f>
        <v>0</v>
      </c>
      <c r="CE80" s="134">
        <f ca="1">IFERROR(IF(N(VALUE(Verifica!CE80&amp;0)/10)&lt;&gt;"",0,0),1)</f>
        <v>0</v>
      </c>
      <c r="CF80" s="134">
        <f ca="1">IFERROR(IF(N(VALUE(Verifica!CF80&amp;0)/10)&lt;&gt;"",0,0),1)</f>
        <v>0</v>
      </c>
      <c r="CG80" s="134">
        <f ca="1">IFERROR(IF(N(VALUE(Verifica!CG80&amp;0)/10)&lt;&gt;"",0,0),1)</f>
        <v>0</v>
      </c>
      <c r="CH80" s="134">
        <f ca="1">IFERROR(IF(N(VALUE(Verifica!CH80&amp;0)/10)&lt;&gt;"",0,0),1)</f>
        <v>0</v>
      </c>
      <c r="CI80" s="134">
        <f ca="1">IFERROR(IF(N(VALUE(Verifica!CI80&amp;0)/10)&lt;&gt;"",0,0),1)</f>
        <v>0</v>
      </c>
      <c r="CJ80" s="134">
        <f ca="1">IFERROR(IF(N(VALUE(Verifica!CJ80&amp;0)/10)&lt;&gt;"",0,0),1)</f>
        <v>0</v>
      </c>
      <c r="CK80" s="134">
        <f ca="1">IFERROR(IF(N(VALUE(Verifica!CK80&amp;0)/10)&lt;&gt;"",0,0),1)</f>
        <v>0</v>
      </c>
      <c r="CL80" s="134">
        <f ca="1">IFERROR(IF(N(VALUE(Verifica!CL80&amp;0)/10)&lt;&gt;"",0,0),1)</f>
        <v>0</v>
      </c>
      <c r="CM80" s="134">
        <f ca="1">IFERROR(IF(N(VALUE(Verifica!CM80&amp;0)/10)&lt;&gt;"",0,0),1)</f>
        <v>0</v>
      </c>
      <c r="CN80" s="134">
        <f ca="1">IFERROR(IF(N(VALUE(Verifica!CN80&amp;0)/10)&lt;&gt;"",0,0),1)</f>
        <v>0</v>
      </c>
      <c r="CO80" s="134">
        <f ca="1">IFERROR(IF(N(VALUE(Verifica!CO80&amp;0)/10)&lt;&gt;"",0,0),1)</f>
        <v>0</v>
      </c>
      <c r="CP80" s="134">
        <f ca="1">IFERROR(IF(N(VALUE(Verifica!CP80&amp;0)/10)&lt;&gt;"",0,0),1)</f>
        <v>0</v>
      </c>
      <c r="CQ80" s="134">
        <f ca="1">IFERROR(IF(N(VALUE(Verifica!CQ80&amp;0)/10)&lt;&gt;"",0,0),1)</f>
        <v>0</v>
      </c>
      <c r="CR80" s="134">
        <f ca="1">IFERROR(IF(N(VALUE(Verifica!CR80&amp;0)/10)&lt;&gt;"",0,0),1)</f>
        <v>0</v>
      </c>
      <c r="CS80" s="134">
        <f ca="1">IFERROR(IF(N(VALUE(Verifica!CS80&amp;0)/10)&lt;&gt;"",0,0),1)</f>
        <v>0</v>
      </c>
      <c r="CT80" s="134">
        <f ca="1">IFERROR(IF(N(VALUE(Verifica!CT80&amp;0)/10)&lt;&gt;"",0,0),1)</f>
        <v>0</v>
      </c>
      <c r="CU80" s="134">
        <f ca="1">IFERROR(IF(N(VALUE(Verifica!CU80&amp;0)/10)&lt;&gt;"",0,0),1)</f>
        <v>0</v>
      </c>
      <c r="CV80" s="134">
        <f ca="1">IFERROR(IF(N(VALUE(Verifica!CV80&amp;0)/10)&lt;&gt;"",0,0),1)</f>
        <v>0</v>
      </c>
      <c r="CW80" s="134">
        <f ca="1">IFERROR(IF(N(VALUE(Verifica!CW80&amp;0)/10)&lt;&gt;"",0,0),1)</f>
        <v>0</v>
      </c>
      <c r="CX80" s="134">
        <f ca="1">IFERROR(IF(N(VALUE(Verifica!CX80&amp;0)/10)&lt;&gt;"",0,0),1)</f>
        <v>0</v>
      </c>
      <c r="CY80" s="134">
        <f ca="1">IFERROR(IF(N(VALUE(Verifica!CY80&amp;0)/10)&lt;&gt;"",0,0),1)</f>
        <v>0</v>
      </c>
      <c r="CZ80" s="134">
        <f ca="1">IFERROR(IF(N(VALUE(Verifica!CZ80&amp;0)/10)&lt;&gt;"",0,0),1)</f>
        <v>0</v>
      </c>
      <c r="DA80" s="134">
        <f ca="1">IFERROR(IF(N(VALUE(Verifica!DA80&amp;0)/10)&lt;&gt;"",0,0),1)</f>
        <v>0</v>
      </c>
      <c r="DB80" s="134">
        <f ca="1">IFERROR(IF(N(VALUE(Verifica!DB80&amp;0)/10)&lt;&gt;"",0,0),1)</f>
        <v>0</v>
      </c>
    </row>
    <row r="81" spans="1:106">
      <c r="A81" t="str">
        <f>Verifica!A81</f>
        <v>VUOTO</v>
      </c>
      <c r="B81" s="466" t="s">
        <v>465</v>
      </c>
      <c r="C81" s="466"/>
      <c r="D81" s="466"/>
      <c r="E81" s="466"/>
      <c r="F81" s="101">
        <f t="shared" ca="1" si="3"/>
        <v>0</v>
      </c>
      <c r="G81" s="134">
        <f ca="1">IF(TRIM(Verifica!G81)="",0,1)</f>
        <v>0</v>
      </c>
      <c r="H81" s="134">
        <f ca="1">IF(TRIM(Verifica!H81)="",0,1)</f>
        <v>0</v>
      </c>
      <c r="I81" s="134">
        <f ca="1">IF(TRIM(Verifica!I81)="",0,1)</f>
        <v>0</v>
      </c>
      <c r="J81" s="134">
        <f ca="1">IF(TRIM(Verifica!J81)="",0,1)</f>
        <v>0</v>
      </c>
      <c r="K81" s="134">
        <f ca="1">IF(TRIM(Verifica!K81)="",0,1)</f>
        <v>0</v>
      </c>
      <c r="L81" s="134">
        <f ca="1">IF(TRIM(Verifica!L81)="",0,1)</f>
        <v>0</v>
      </c>
      <c r="M81" s="134">
        <f ca="1">IF(TRIM(Verifica!M81)="",0,1)</f>
        <v>0</v>
      </c>
      <c r="N81" s="134">
        <f ca="1">IF(TRIM(Verifica!N81)="",0,1)</f>
        <v>0</v>
      </c>
      <c r="O81" s="134">
        <f ca="1">IF(TRIM(Verifica!O81)="",0,1)</f>
        <v>0</v>
      </c>
      <c r="P81" s="134">
        <f ca="1">IF(TRIM(Verifica!P81)="",0,1)</f>
        <v>0</v>
      </c>
      <c r="Q81" s="134">
        <f ca="1">IF(TRIM(Verifica!Q81)="",0,1)</f>
        <v>0</v>
      </c>
      <c r="R81" s="134">
        <f ca="1">IF(TRIM(Verifica!R81)="",0,1)</f>
        <v>0</v>
      </c>
      <c r="S81" s="134">
        <f ca="1">IF(TRIM(Verifica!S81)="",0,1)</f>
        <v>0</v>
      </c>
      <c r="T81" s="134">
        <f ca="1">IF(TRIM(Verifica!T81)="",0,1)</f>
        <v>0</v>
      </c>
      <c r="U81" s="134">
        <f ca="1">IF(TRIM(Verifica!U81)="",0,1)</f>
        <v>0</v>
      </c>
      <c r="V81" s="134">
        <f ca="1">IF(TRIM(Verifica!V81)="",0,1)</f>
        <v>0</v>
      </c>
      <c r="W81" s="134">
        <f ca="1">IF(TRIM(Verifica!W81)="",0,1)</f>
        <v>0</v>
      </c>
      <c r="X81" s="134">
        <f ca="1">IF(TRIM(Verifica!X81)="",0,1)</f>
        <v>0</v>
      </c>
      <c r="Y81" s="134">
        <f ca="1">IF(TRIM(Verifica!Y81)="",0,1)</f>
        <v>0</v>
      </c>
      <c r="Z81" s="134">
        <f ca="1">IF(TRIM(Verifica!Z81)="",0,1)</f>
        <v>0</v>
      </c>
      <c r="AA81" s="134">
        <f ca="1">IF(TRIM(Verifica!AA81)="",0,1)</f>
        <v>0</v>
      </c>
      <c r="AB81" s="134">
        <f ca="1">IF(TRIM(Verifica!AB81)="",0,1)</f>
        <v>0</v>
      </c>
      <c r="AC81" s="134">
        <f ca="1">IF(TRIM(Verifica!AC81)="",0,1)</f>
        <v>0</v>
      </c>
      <c r="AD81" s="134">
        <f ca="1">IF(TRIM(Verifica!AD81)="",0,1)</f>
        <v>0</v>
      </c>
      <c r="AE81" s="134">
        <f ca="1">IF(TRIM(Verifica!AE81)="",0,1)</f>
        <v>0</v>
      </c>
      <c r="AF81" s="134">
        <f ca="1">IF(TRIM(Verifica!AF81)="",0,1)</f>
        <v>0</v>
      </c>
      <c r="AG81" s="134">
        <f ca="1">IF(TRIM(Verifica!AG81)="",0,1)</f>
        <v>0</v>
      </c>
      <c r="AH81" s="134">
        <f ca="1">IF(TRIM(Verifica!AH81)="",0,1)</f>
        <v>0</v>
      </c>
      <c r="AI81" s="134">
        <f ca="1">IF(TRIM(Verifica!AI81)="",0,1)</f>
        <v>0</v>
      </c>
      <c r="AJ81" s="134">
        <f ca="1">IF(TRIM(Verifica!AJ81)="",0,1)</f>
        <v>0</v>
      </c>
      <c r="AK81" s="134">
        <f ca="1">IF(TRIM(Verifica!AK81)="",0,1)</f>
        <v>0</v>
      </c>
      <c r="AL81" s="134">
        <f ca="1">IF(TRIM(Verifica!AL81)="",0,1)</f>
        <v>0</v>
      </c>
      <c r="AM81" s="134">
        <f ca="1">IF(TRIM(Verifica!AM81)="",0,1)</f>
        <v>0</v>
      </c>
      <c r="AN81" s="134">
        <f ca="1">IF(TRIM(Verifica!AN81)="",0,1)</f>
        <v>0</v>
      </c>
      <c r="AO81" s="134">
        <f ca="1">IF(TRIM(Verifica!AO81)="",0,1)</f>
        <v>0</v>
      </c>
      <c r="AP81" s="134">
        <f ca="1">IF(TRIM(Verifica!AP81)="",0,1)</f>
        <v>0</v>
      </c>
      <c r="AQ81" s="134">
        <f ca="1">IF(TRIM(Verifica!AQ81)="",0,1)</f>
        <v>0</v>
      </c>
      <c r="AR81" s="134">
        <f ca="1">IF(TRIM(Verifica!AR81)="",0,1)</f>
        <v>0</v>
      </c>
      <c r="AS81" s="134">
        <f ca="1">IF(TRIM(Verifica!AS81)="",0,1)</f>
        <v>0</v>
      </c>
      <c r="AT81" s="134">
        <f ca="1">IF(TRIM(Verifica!AT81)="",0,1)</f>
        <v>0</v>
      </c>
      <c r="AU81" s="134">
        <f ca="1">IF(TRIM(Verifica!AU81)="",0,1)</f>
        <v>0</v>
      </c>
      <c r="AV81" s="134">
        <f ca="1">IF(TRIM(Verifica!AV81)="",0,1)</f>
        <v>0</v>
      </c>
      <c r="AW81" s="134">
        <f ca="1">IF(TRIM(Verifica!AW81)="",0,1)</f>
        <v>0</v>
      </c>
      <c r="AX81" s="134">
        <f ca="1">IF(TRIM(Verifica!AX81)="",0,1)</f>
        <v>0</v>
      </c>
      <c r="AY81" s="134">
        <f ca="1">IF(TRIM(Verifica!AY81)="",0,1)</f>
        <v>0</v>
      </c>
      <c r="AZ81" s="134">
        <f ca="1">IF(TRIM(Verifica!AZ81)="",0,1)</f>
        <v>0</v>
      </c>
      <c r="BA81" s="134">
        <f ca="1">IF(TRIM(Verifica!BA81)="",0,1)</f>
        <v>0</v>
      </c>
      <c r="BB81" s="134">
        <f ca="1">IF(TRIM(Verifica!BB81)="",0,1)</f>
        <v>0</v>
      </c>
      <c r="BC81" s="134">
        <f ca="1">IF(TRIM(Verifica!BC81)="",0,1)</f>
        <v>0</v>
      </c>
      <c r="BD81" s="134">
        <f ca="1">IF(TRIM(Verifica!BD81)="",0,1)</f>
        <v>0</v>
      </c>
      <c r="BE81" s="134">
        <f ca="1">IF(TRIM(Verifica!BE81)="",0,1)</f>
        <v>0</v>
      </c>
      <c r="BF81" s="134">
        <f ca="1">IF(TRIM(Verifica!BF81)="",0,1)</f>
        <v>0</v>
      </c>
      <c r="BG81" s="134">
        <f ca="1">IF(TRIM(Verifica!BG81)="",0,1)</f>
        <v>0</v>
      </c>
      <c r="BH81" s="134">
        <f ca="1">IF(TRIM(Verifica!BH81)="",0,1)</f>
        <v>0</v>
      </c>
      <c r="BI81" s="134">
        <f ca="1">IF(TRIM(Verifica!BI81)="",0,1)</f>
        <v>0</v>
      </c>
      <c r="BJ81" s="134">
        <f ca="1">IF(TRIM(Verifica!BJ81)="",0,1)</f>
        <v>0</v>
      </c>
      <c r="BK81" s="134">
        <f ca="1">IF(TRIM(Verifica!BK81)="",0,1)</f>
        <v>0</v>
      </c>
      <c r="BL81" s="134">
        <f ca="1">IF(TRIM(Verifica!BL81)="",0,1)</f>
        <v>0</v>
      </c>
      <c r="BM81" s="134">
        <f ca="1">IF(TRIM(Verifica!BM81)="",0,1)</f>
        <v>0</v>
      </c>
      <c r="BN81" s="134">
        <f ca="1">IF(TRIM(Verifica!BN81)="",0,1)</f>
        <v>0</v>
      </c>
      <c r="BO81" s="134">
        <f ca="1">IF(TRIM(Verifica!BO81)="",0,1)</f>
        <v>0</v>
      </c>
      <c r="BP81" s="134">
        <f ca="1">IF(TRIM(Verifica!BP81)="",0,1)</f>
        <v>0</v>
      </c>
      <c r="BQ81" s="134">
        <f ca="1">IF(TRIM(Verifica!BQ81)="",0,1)</f>
        <v>0</v>
      </c>
      <c r="BR81" s="134">
        <f ca="1">IF(TRIM(Verifica!BR81)="",0,1)</f>
        <v>0</v>
      </c>
      <c r="BS81" s="134">
        <f ca="1">IF(TRIM(Verifica!BS81)="",0,1)</f>
        <v>0</v>
      </c>
      <c r="BT81" s="134">
        <f ca="1">IF(TRIM(Verifica!BT81)="",0,1)</f>
        <v>0</v>
      </c>
      <c r="BU81" s="134">
        <f ca="1">IF(TRIM(Verifica!BU81)="",0,1)</f>
        <v>0</v>
      </c>
      <c r="BV81" s="134">
        <f ca="1">IF(TRIM(Verifica!BV81)="",0,1)</f>
        <v>0</v>
      </c>
      <c r="BW81" s="134">
        <f ca="1">IF(TRIM(Verifica!BW81)="",0,1)</f>
        <v>0</v>
      </c>
      <c r="BX81" s="134">
        <f ca="1">IF(TRIM(Verifica!BX81)="",0,1)</f>
        <v>0</v>
      </c>
      <c r="BY81" s="134">
        <f ca="1">IF(TRIM(Verifica!BY81)="",0,1)</f>
        <v>0</v>
      </c>
      <c r="BZ81" s="134">
        <f ca="1">IF(TRIM(Verifica!BZ81)="",0,1)</f>
        <v>0</v>
      </c>
      <c r="CA81" s="134">
        <f ca="1">IF(TRIM(Verifica!CA81)="",0,1)</f>
        <v>0</v>
      </c>
      <c r="CB81" s="134">
        <f ca="1">IF(TRIM(Verifica!CB81)="",0,1)</f>
        <v>0</v>
      </c>
      <c r="CC81" s="134">
        <f ca="1">IF(TRIM(Verifica!CC81)="",0,1)</f>
        <v>0</v>
      </c>
      <c r="CD81" s="134">
        <f ca="1">IF(TRIM(Verifica!CD81)="",0,1)</f>
        <v>0</v>
      </c>
      <c r="CE81" s="134">
        <f ca="1">IF(TRIM(Verifica!CE81)="",0,1)</f>
        <v>0</v>
      </c>
      <c r="CF81" s="134">
        <f ca="1">IF(TRIM(Verifica!CF81)="",0,1)</f>
        <v>0</v>
      </c>
      <c r="CG81" s="134">
        <f ca="1">IF(TRIM(Verifica!CG81)="",0,1)</f>
        <v>0</v>
      </c>
      <c r="CH81" s="134">
        <f ca="1">IF(TRIM(Verifica!CH81)="",0,1)</f>
        <v>0</v>
      </c>
      <c r="CI81" s="134">
        <f ca="1">IF(TRIM(Verifica!CI81)="",0,1)</f>
        <v>0</v>
      </c>
      <c r="CJ81" s="134">
        <f ca="1">IF(TRIM(Verifica!CJ81)="",0,1)</f>
        <v>0</v>
      </c>
      <c r="CK81" s="134">
        <f ca="1">IF(TRIM(Verifica!CK81)="",0,1)</f>
        <v>0</v>
      </c>
      <c r="CL81" s="134">
        <f ca="1">IF(TRIM(Verifica!CL81)="",0,1)</f>
        <v>0</v>
      </c>
      <c r="CM81" s="134">
        <f ca="1">IF(TRIM(Verifica!CM81)="",0,1)</f>
        <v>0</v>
      </c>
      <c r="CN81" s="134">
        <f ca="1">IF(TRIM(Verifica!CN81)="",0,1)</f>
        <v>0</v>
      </c>
      <c r="CO81" s="134">
        <f ca="1">IF(TRIM(Verifica!CO81)="",0,1)</f>
        <v>0</v>
      </c>
      <c r="CP81" s="134">
        <f ca="1">IF(TRIM(Verifica!CP81)="",0,1)</f>
        <v>0</v>
      </c>
      <c r="CQ81" s="134">
        <f ca="1">IF(TRIM(Verifica!CQ81)="",0,1)</f>
        <v>0</v>
      </c>
      <c r="CR81" s="134">
        <f ca="1">IF(TRIM(Verifica!CR81)="",0,1)</f>
        <v>0</v>
      </c>
      <c r="CS81" s="134">
        <f ca="1">IF(TRIM(Verifica!CS81)="",0,1)</f>
        <v>0</v>
      </c>
      <c r="CT81" s="134">
        <f ca="1">IF(TRIM(Verifica!CT81)="",0,1)</f>
        <v>0</v>
      </c>
      <c r="CU81" s="134">
        <f ca="1">IF(TRIM(Verifica!CU81)="",0,1)</f>
        <v>0</v>
      </c>
      <c r="CV81" s="134">
        <f ca="1">IF(TRIM(Verifica!CV81)="",0,1)</f>
        <v>0</v>
      </c>
      <c r="CW81" s="134">
        <f ca="1">IF(TRIM(Verifica!CW81)="",0,1)</f>
        <v>0</v>
      </c>
      <c r="CX81" s="134">
        <f ca="1">IF(TRIM(Verifica!CX81)="",0,1)</f>
        <v>0</v>
      </c>
      <c r="CY81" s="134">
        <f ca="1">IF(TRIM(Verifica!CY81)="",0,1)</f>
        <v>0</v>
      </c>
      <c r="CZ81" s="134">
        <f ca="1">IF(TRIM(Verifica!CZ81)="",0,1)</f>
        <v>0</v>
      </c>
      <c r="DA81" s="134">
        <f ca="1">IF(TRIM(Verifica!DA81)="",0,1)</f>
        <v>0</v>
      </c>
      <c r="DB81" s="134">
        <f ca="1">IF(TRIM(Verifica!DB81)="",0,1)</f>
        <v>0</v>
      </c>
    </row>
    <row r="82" spans="1:106">
      <c r="A82" t="str">
        <f>Verifica!A82</f>
        <v>Riga descrittiva A1</v>
      </c>
      <c r="B82" s="466"/>
      <c r="C82" s="466"/>
      <c r="D82" s="466"/>
      <c r="E82" s="466"/>
      <c r="F82" s="101">
        <f t="shared" si="3"/>
        <v>0</v>
      </c>
    </row>
    <row r="83" spans="1:106">
      <c r="A83" t="str">
        <f>Verifica!A83</f>
        <v>Riga descrittiva A2</v>
      </c>
      <c r="B83" s="466"/>
      <c r="C83" s="466"/>
      <c r="D83" s="466"/>
      <c r="E83" s="466"/>
      <c r="F83" s="101">
        <f t="shared" si="3"/>
        <v>0</v>
      </c>
    </row>
    <row r="84" spans="1:106">
      <c r="A84" t="str">
        <f>Verifica!A84</f>
        <v>Riga descrittiva A3</v>
      </c>
      <c r="B84" s="466"/>
      <c r="C84" s="466"/>
      <c r="D84" s="466"/>
      <c r="E84" s="466"/>
      <c r="F84" s="101">
        <f t="shared" si="3"/>
        <v>0</v>
      </c>
    </row>
    <row r="85" spans="1:106">
      <c r="A85" t="str">
        <f>Verifica!A85</f>
        <v>Riga descrittiva A4</v>
      </c>
      <c r="B85" s="466"/>
      <c r="C85" s="466"/>
      <c r="D85" s="466"/>
      <c r="E85" s="466"/>
      <c r="F85" s="101">
        <f t="shared" si="3"/>
        <v>0</v>
      </c>
    </row>
    <row r="86" spans="1:106">
      <c r="A86" t="str">
        <f>Verifica!A86</f>
        <v>Riga descrittiva A5</v>
      </c>
      <c r="B86" s="466"/>
      <c r="C86" s="466"/>
      <c r="D86" s="466"/>
      <c r="E86" s="466"/>
      <c r="F86" s="101">
        <f t="shared" si="3"/>
        <v>0</v>
      </c>
    </row>
    <row r="87" spans="1:106">
      <c r="A87" t="str">
        <f>Verifica!A87</f>
        <v>Riga descrittiva A6</v>
      </c>
      <c r="B87" s="466"/>
      <c r="C87" s="466"/>
      <c r="D87" s="466"/>
      <c r="E87" s="466"/>
      <c r="F87" s="101">
        <f t="shared" si="3"/>
        <v>0</v>
      </c>
    </row>
    <row r="88" spans="1:106">
      <c r="A88" t="str">
        <f>Verifica!A88</f>
        <v>Riga descrittiva A7</v>
      </c>
      <c r="B88" s="466"/>
      <c r="C88" s="466"/>
      <c r="D88" s="466"/>
      <c r="E88" s="466"/>
      <c r="F88" s="101">
        <f t="shared" si="3"/>
        <v>0</v>
      </c>
    </row>
    <row r="89" spans="1:106">
      <c r="A89" t="str">
        <f>Verifica!A89</f>
        <v>Riga descrittiva A8</v>
      </c>
      <c r="B89" s="466"/>
      <c r="C89" s="466"/>
      <c r="D89" s="466"/>
      <c r="E89" s="466"/>
      <c r="F89" s="101">
        <f t="shared" si="3"/>
        <v>0</v>
      </c>
    </row>
    <row r="90" spans="1:106">
      <c r="A90" t="str">
        <f>Verifica!A90</f>
        <v>Riga descrittiva A9</v>
      </c>
      <c r="B90" s="466"/>
      <c r="C90" s="466"/>
      <c r="D90" s="466"/>
      <c r="E90" s="466"/>
      <c r="F90" s="101">
        <f t="shared" si="3"/>
        <v>0</v>
      </c>
    </row>
    <row r="91" spans="1:106">
      <c r="A91" t="str">
        <f>Verifica!A91</f>
        <v>Riga descrittiva A10</v>
      </c>
      <c r="B91" s="466"/>
      <c r="C91" s="466"/>
      <c r="D91" s="466"/>
      <c r="E91" s="466"/>
      <c r="F91" s="101">
        <f t="shared" si="3"/>
        <v>0</v>
      </c>
    </row>
    <row r="92" spans="1:106">
      <c r="A92" t="str">
        <f>Verifica!A92</f>
        <v>Riga descrittiva A11</v>
      </c>
      <c r="B92" s="466"/>
      <c r="C92" s="466"/>
      <c r="D92" s="466"/>
      <c r="E92" s="466"/>
      <c r="F92" s="101">
        <f t="shared" si="3"/>
        <v>0</v>
      </c>
    </row>
    <row r="93" spans="1:106">
      <c r="A93" t="str">
        <f>Verifica!A93</f>
        <v>Riga descrittiva A12</v>
      </c>
      <c r="B93" s="466"/>
      <c r="C93" s="466"/>
      <c r="D93" s="466"/>
      <c r="E93" s="466"/>
      <c r="F93" s="101">
        <f t="shared" si="3"/>
        <v>0</v>
      </c>
    </row>
    <row r="94" spans="1:106">
      <c r="A94" t="str">
        <f>Verifica!A94</f>
        <v>Riga descrittiva A13</v>
      </c>
      <c r="B94" s="466"/>
      <c r="C94" s="466"/>
      <c r="D94" s="466"/>
      <c r="E94" s="466"/>
      <c r="F94" s="101">
        <f t="shared" si="3"/>
        <v>0</v>
      </c>
    </row>
    <row r="95" spans="1:106">
      <c r="A95" t="str">
        <f>Verifica!A95</f>
        <v>VUOTO</v>
      </c>
      <c r="B95" s="466" t="s">
        <v>465</v>
      </c>
      <c r="C95" s="466"/>
      <c r="D95" s="466"/>
      <c r="E95" s="466"/>
      <c r="F95" s="101">
        <f t="shared" ca="1" si="3"/>
        <v>0</v>
      </c>
      <c r="G95" s="134">
        <f ca="1">IF(TRIM(Verifica!G95)="",0,1)</f>
        <v>0</v>
      </c>
      <c r="H95" s="134">
        <f ca="1">IF(TRIM(Verifica!H95)="",0,1)</f>
        <v>0</v>
      </c>
      <c r="I95" s="134">
        <f ca="1">IF(TRIM(Verifica!I95)="",0,1)</f>
        <v>0</v>
      </c>
      <c r="J95" s="134">
        <f ca="1">IF(TRIM(Verifica!J95)="",0,1)</f>
        <v>0</v>
      </c>
      <c r="K95" s="134">
        <f ca="1">IF(TRIM(Verifica!K95)="",0,1)</f>
        <v>0</v>
      </c>
      <c r="L95" s="134">
        <f ca="1">IF(TRIM(Verifica!L95)="",0,1)</f>
        <v>0</v>
      </c>
      <c r="M95" s="134">
        <f ca="1">IF(TRIM(Verifica!M95)="",0,1)</f>
        <v>0</v>
      </c>
      <c r="N95" s="134">
        <f ca="1">IF(TRIM(Verifica!N95)="",0,1)</f>
        <v>0</v>
      </c>
      <c r="O95" s="134">
        <f ca="1">IF(TRIM(Verifica!O95)="",0,1)</f>
        <v>0</v>
      </c>
      <c r="P95" s="134">
        <f ca="1">IF(TRIM(Verifica!P95)="",0,1)</f>
        <v>0</v>
      </c>
      <c r="Q95" s="134">
        <f ca="1">IF(TRIM(Verifica!Q95)="",0,1)</f>
        <v>0</v>
      </c>
      <c r="R95" s="134">
        <f ca="1">IF(TRIM(Verifica!R95)="",0,1)</f>
        <v>0</v>
      </c>
      <c r="S95" s="134">
        <f ca="1">IF(TRIM(Verifica!S95)="",0,1)</f>
        <v>0</v>
      </c>
      <c r="T95" s="134">
        <f ca="1">IF(TRIM(Verifica!T95)="",0,1)</f>
        <v>0</v>
      </c>
      <c r="U95" s="134">
        <f ca="1">IF(TRIM(Verifica!U95)="",0,1)</f>
        <v>0</v>
      </c>
      <c r="V95" s="134">
        <f ca="1">IF(TRIM(Verifica!V95)="",0,1)</f>
        <v>0</v>
      </c>
      <c r="W95" s="134">
        <f ca="1">IF(TRIM(Verifica!W95)="",0,1)</f>
        <v>0</v>
      </c>
      <c r="X95" s="134">
        <f ca="1">IF(TRIM(Verifica!X95)="",0,1)</f>
        <v>0</v>
      </c>
      <c r="Y95" s="134">
        <f ca="1">IF(TRIM(Verifica!Y95)="",0,1)</f>
        <v>0</v>
      </c>
      <c r="Z95" s="134">
        <f ca="1">IF(TRIM(Verifica!Z95)="",0,1)</f>
        <v>0</v>
      </c>
      <c r="AA95" s="134">
        <f ca="1">IF(TRIM(Verifica!AA95)="",0,1)</f>
        <v>0</v>
      </c>
      <c r="AB95" s="134">
        <f ca="1">IF(TRIM(Verifica!AB95)="",0,1)</f>
        <v>0</v>
      </c>
      <c r="AC95" s="134">
        <f ca="1">IF(TRIM(Verifica!AC95)="",0,1)</f>
        <v>0</v>
      </c>
      <c r="AD95" s="134">
        <f ca="1">IF(TRIM(Verifica!AD95)="",0,1)</f>
        <v>0</v>
      </c>
      <c r="AE95" s="134">
        <f ca="1">IF(TRIM(Verifica!AE95)="",0,1)</f>
        <v>0</v>
      </c>
      <c r="AF95" s="134">
        <f ca="1">IF(TRIM(Verifica!AF95)="",0,1)</f>
        <v>0</v>
      </c>
      <c r="AG95" s="134">
        <f ca="1">IF(TRIM(Verifica!AG95)="",0,1)</f>
        <v>0</v>
      </c>
      <c r="AH95" s="134">
        <f ca="1">IF(TRIM(Verifica!AH95)="",0,1)</f>
        <v>0</v>
      </c>
      <c r="AI95" s="134">
        <f ca="1">IF(TRIM(Verifica!AI95)="",0,1)</f>
        <v>0</v>
      </c>
      <c r="AJ95" s="134">
        <f ca="1">IF(TRIM(Verifica!AJ95)="",0,1)</f>
        <v>0</v>
      </c>
      <c r="AK95" s="134">
        <f ca="1">IF(TRIM(Verifica!AK95)="",0,1)</f>
        <v>0</v>
      </c>
      <c r="AL95" s="134">
        <f ca="1">IF(TRIM(Verifica!AL95)="",0,1)</f>
        <v>0</v>
      </c>
      <c r="AM95" s="134">
        <f ca="1">IF(TRIM(Verifica!AM95)="",0,1)</f>
        <v>0</v>
      </c>
      <c r="AN95" s="134">
        <f ca="1">IF(TRIM(Verifica!AN95)="",0,1)</f>
        <v>0</v>
      </c>
      <c r="AO95" s="134">
        <f ca="1">IF(TRIM(Verifica!AO95)="",0,1)</f>
        <v>0</v>
      </c>
      <c r="AP95" s="134">
        <f ca="1">IF(TRIM(Verifica!AP95)="",0,1)</f>
        <v>0</v>
      </c>
      <c r="AQ95" s="134">
        <f ca="1">IF(TRIM(Verifica!AQ95)="",0,1)</f>
        <v>0</v>
      </c>
      <c r="AR95" s="134">
        <f ca="1">IF(TRIM(Verifica!AR95)="",0,1)</f>
        <v>0</v>
      </c>
      <c r="AS95" s="134">
        <f ca="1">IF(TRIM(Verifica!AS95)="",0,1)</f>
        <v>0</v>
      </c>
      <c r="AT95" s="134">
        <f ca="1">IF(TRIM(Verifica!AT95)="",0,1)</f>
        <v>0</v>
      </c>
      <c r="AU95" s="134">
        <f ca="1">IF(TRIM(Verifica!AU95)="",0,1)</f>
        <v>0</v>
      </c>
      <c r="AV95" s="134">
        <f ca="1">IF(TRIM(Verifica!AV95)="",0,1)</f>
        <v>0</v>
      </c>
      <c r="AW95" s="134">
        <f ca="1">IF(TRIM(Verifica!AW95)="",0,1)</f>
        <v>0</v>
      </c>
      <c r="AX95" s="134">
        <f ca="1">IF(TRIM(Verifica!AX95)="",0,1)</f>
        <v>0</v>
      </c>
      <c r="AY95" s="134">
        <f ca="1">IF(TRIM(Verifica!AY95)="",0,1)</f>
        <v>0</v>
      </c>
      <c r="AZ95" s="134">
        <f ca="1">IF(TRIM(Verifica!AZ95)="",0,1)</f>
        <v>0</v>
      </c>
      <c r="BA95" s="134">
        <f ca="1">IF(TRIM(Verifica!BA95)="",0,1)</f>
        <v>0</v>
      </c>
      <c r="BB95" s="134">
        <f ca="1">IF(TRIM(Verifica!BB95)="",0,1)</f>
        <v>0</v>
      </c>
      <c r="BC95" s="134">
        <f ca="1">IF(TRIM(Verifica!BC95)="",0,1)</f>
        <v>0</v>
      </c>
      <c r="BD95" s="134">
        <f ca="1">IF(TRIM(Verifica!BD95)="",0,1)</f>
        <v>0</v>
      </c>
      <c r="BE95" s="134">
        <f ca="1">IF(TRIM(Verifica!BE95)="",0,1)</f>
        <v>0</v>
      </c>
      <c r="BF95" s="134">
        <f ca="1">IF(TRIM(Verifica!BF95)="",0,1)</f>
        <v>0</v>
      </c>
      <c r="BG95" s="134">
        <f ca="1">IF(TRIM(Verifica!BG95)="",0,1)</f>
        <v>0</v>
      </c>
      <c r="BH95" s="134">
        <f ca="1">IF(TRIM(Verifica!BH95)="",0,1)</f>
        <v>0</v>
      </c>
      <c r="BI95" s="134">
        <f ca="1">IF(TRIM(Verifica!BI95)="",0,1)</f>
        <v>0</v>
      </c>
      <c r="BJ95" s="134">
        <f ca="1">IF(TRIM(Verifica!BJ95)="",0,1)</f>
        <v>0</v>
      </c>
      <c r="BK95" s="134">
        <f ca="1">IF(TRIM(Verifica!BK95)="",0,1)</f>
        <v>0</v>
      </c>
      <c r="BL95" s="134">
        <f ca="1">IF(TRIM(Verifica!BL95)="",0,1)</f>
        <v>0</v>
      </c>
      <c r="BM95" s="134">
        <f ca="1">IF(TRIM(Verifica!BM95)="",0,1)</f>
        <v>0</v>
      </c>
      <c r="BN95" s="134">
        <f ca="1">IF(TRIM(Verifica!BN95)="",0,1)</f>
        <v>0</v>
      </c>
      <c r="BO95" s="134">
        <f ca="1">IF(TRIM(Verifica!BO95)="",0,1)</f>
        <v>0</v>
      </c>
      <c r="BP95" s="134">
        <f ca="1">IF(TRIM(Verifica!BP95)="",0,1)</f>
        <v>0</v>
      </c>
      <c r="BQ95" s="134">
        <f ca="1">IF(TRIM(Verifica!BQ95)="",0,1)</f>
        <v>0</v>
      </c>
      <c r="BR95" s="134">
        <f ca="1">IF(TRIM(Verifica!BR95)="",0,1)</f>
        <v>0</v>
      </c>
      <c r="BS95" s="134">
        <f ca="1">IF(TRIM(Verifica!BS95)="",0,1)</f>
        <v>0</v>
      </c>
      <c r="BT95" s="134">
        <f ca="1">IF(TRIM(Verifica!BT95)="",0,1)</f>
        <v>0</v>
      </c>
      <c r="BU95" s="134">
        <f ca="1">IF(TRIM(Verifica!BU95)="",0,1)</f>
        <v>0</v>
      </c>
      <c r="BV95" s="134">
        <f ca="1">IF(TRIM(Verifica!BV95)="",0,1)</f>
        <v>0</v>
      </c>
      <c r="BW95" s="134">
        <f ca="1">IF(TRIM(Verifica!BW95)="",0,1)</f>
        <v>0</v>
      </c>
      <c r="BX95" s="134">
        <f ca="1">IF(TRIM(Verifica!BX95)="",0,1)</f>
        <v>0</v>
      </c>
      <c r="BY95" s="134">
        <f ca="1">IF(TRIM(Verifica!BY95)="",0,1)</f>
        <v>0</v>
      </c>
      <c r="BZ95" s="134">
        <f ca="1">IF(TRIM(Verifica!BZ95)="",0,1)</f>
        <v>0</v>
      </c>
      <c r="CA95" s="134">
        <f ca="1">IF(TRIM(Verifica!CA95)="",0,1)</f>
        <v>0</v>
      </c>
      <c r="CB95" s="134">
        <f ca="1">IF(TRIM(Verifica!CB95)="",0,1)</f>
        <v>0</v>
      </c>
      <c r="CC95" s="134">
        <f ca="1">IF(TRIM(Verifica!CC95)="",0,1)</f>
        <v>0</v>
      </c>
      <c r="CD95" s="134">
        <f ca="1">IF(TRIM(Verifica!CD95)="",0,1)</f>
        <v>0</v>
      </c>
      <c r="CE95" s="134">
        <f ca="1">IF(TRIM(Verifica!CE95)="",0,1)</f>
        <v>0</v>
      </c>
      <c r="CF95" s="134">
        <f ca="1">IF(TRIM(Verifica!CF95)="",0,1)</f>
        <v>0</v>
      </c>
      <c r="CG95" s="134">
        <f ca="1">IF(TRIM(Verifica!CG95)="",0,1)</f>
        <v>0</v>
      </c>
      <c r="CH95" s="134">
        <f ca="1">IF(TRIM(Verifica!CH95)="",0,1)</f>
        <v>0</v>
      </c>
      <c r="CI95" s="134">
        <f ca="1">IF(TRIM(Verifica!CI95)="",0,1)</f>
        <v>0</v>
      </c>
      <c r="CJ95" s="134">
        <f ca="1">IF(TRIM(Verifica!CJ95)="",0,1)</f>
        <v>0</v>
      </c>
      <c r="CK95" s="134">
        <f ca="1">IF(TRIM(Verifica!CK95)="",0,1)</f>
        <v>0</v>
      </c>
      <c r="CL95" s="134">
        <f ca="1">IF(TRIM(Verifica!CL95)="",0,1)</f>
        <v>0</v>
      </c>
      <c r="CM95" s="134">
        <f ca="1">IF(TRIM(Verifica!CM95)="",0,1)</f>
        <v>0</v>
      </c>
      <c r="CN95" s="134">
        <f ca="1">IF(TRIM(Verifica!CN95)="",0,1)</f>
        <v>0</v>
      </c>
      <c r="CO95" s="134">
        <f ca="1">IF(TRIM(Verifica!CO95)="",0,1)</f>
        <v>0</v>
      </c>
      <c r="CP95" s="134">
        <f ca="1">IF(TRIM(Verifica!CP95)="",0,1)</f>
        <v>0</v>
      </c>
      <c r="CQ95" s="134">
        <f ca="1">IF(TRIM(Verifica!CQ95)="",0,1)</f>
        <v>0</v>
      </c>
      <c r="CR95" s="134">
        <f ca="1">IF(TRIM(Verifica!CR95)="",0,1)</f>
        <v>0</v>
      </c>
      <c r="CS95" s="134">
        <f ca="1">IF(TRIM(Verifica!CS95)="",0,1)</f>
        <v>0</v>
      </c>
      <c r="CT95" s="134">
        <f ca="1">IF(TRIM(Verifica!CT95)="",0,1)</f>
        <v>0</v>
      </c>
      <c r="CU95" s="134">
        <f ca="1">IF(TRIM(Verifica!CU95)="",0,1)</f>
        <v>0</v>
      </c>
      <c r="CV95" s="134">
        <f ca="1">IF(TRIM(Verifica!CV95)="",0,1)</f>
        <v>0</v>
      </c>
      <c r="CW95" s="134">
        <f ca="1">IF(TRIM(Verifica!CW95)="",0,1)</f>
        <v>0</v>
      </c>
      <c r="CX95" s="134">
        <f ca="1">IF(TRIM(Verifica!CX95)="",0,1)</f>
        <v>0</v>
      </c>
      <c r="CY95" s="134">
        <f ca="1">IF(TRIM(Verifica!CY95)="",0,1)</f>
        <v>0</v>
      </c>
      <c r="CZ95" s="134">
        <f ca="1">IF(TRIM(Verifica!CZ95)="",0,1)</f>
        <v>0</v>
      </c>
      <c r="DA95" s="134">
        <f ca="1">IF(TRIM(Verifica!DA95)="",0,1)</f>
        <v>0</v>
      </c>
      <c r="DB95" s="134">
        <f ca="1">IF(TRIM(Verifica!DB95)="",0,1)</f>
        <v>0</v>
      </c>
    </row>
    <row r="96" spans="1:106">
      <c r="A96" t="str">
        <f>Verifica!A96</f>
        <v>Riga descrittiva B1</v>
      </c>
      <c r="B96" s="466"/>
      <c r="C96" s="466"/>
      <c r="D96" s="466"/>
      <c r="E96" s="466"/>
      <c r="F96" s="101">
        <f t="shared" si="3"/>
        <v>0</v>
      </c>
    </row>
    <row r="97" spans="1:106">
      <c r="A97" t="str">
        <f>Verifica!A97</f>
        <v>Riga descrittiva B2</v>
      </c>
      <c r="B97" s="466"/>
      <c r="C97" s="466"/>
      <c r="D97" s="466"/>
      <c r="E97" s="466"/>
      <c r="F97" s="101">
        <f t="shared" si="3"/>
        <v>0</v>
      </c>
    </row>
    <row r="98" spans="1:106">
      <c r="A98" t="str">
        <f>Verifica!A98</f>
        <v>Riga descrittiva B3</v>
      </c>
      <c r="B98" s="466"/>
      <c r="C98" s="466"/>
      <c r="D98" s="466"/>
      <c r="E98" s="466"/>
      <c r="F98" s="101">
        <f t="shared" si="3"/>
        <v>0</v>
      </c>
    </row>
    <row r="99" spans="1:106">
      <c r="A99" t="str">
        <f>Verifica!A99</f>
        <v>Riga descrittiva B4</v>
      </c>
      <c r="B99" s="466"/>
      <c r="C99" s="466"/>
      <c r="D99" s="466"/>
      <c r="E99" s="466"/>
      <c r="F99" s="101">
        <f t="shared" si="3"/>
        <v>0</v>
      </c>
    </row>
    <row r="100" spans="1:106">
      <c r="A100" t="str">
        <f>Verifica!A100</f>
        <v>Riga descrittiva B5</v>
      </c>
      <c r="B100" s="466"/>
      <c r="C100" s="466"/>
      <c r="D100" s="466"/>
      <c r="E100" s="466"/>
      <c r="F100" s="101">
        <f t="shared" si="3"/>
        <v>0</v>
      </c>
    </row>
    <row r="101" spans="1:106">
      <c r="A101" t="str">
        <f>Verifica!A101</f>
        <v>Riga descrittiva B6</v>
      </c>
      <c r="B101" s="466"/>
      <c r="C101" s="466"/>
      <c r="D101" s="466"/>
      <c r="E101" s="466"/>
      <c r="F101" s="101">
        <f t="shared" si="3"/>
        <v>0</v>
      </c>
    </row>
    <row r="102" spans="1:106">
      <c r="A102" t="str">
        <f>Verifica!A102</f>
        <v>Riga descrittiva B7</v>
      </c>
      <c r="B102" s="466"/>
      <c r="C102" s="466"/>
      <c r="D102" s="466"/>
      <c r="E102" s="466"/>
      <c r="F102" s="101">
        <f t="shared" si="3"/>
        <v>0</v>
      </c>
    </row>
    <row r="103" spans="1:106">
      <c r="A103" t="str">
        <f>Verifica!A103</f>
        <v>Riga descrittiva B8</v>
      </c>
      <c r="B103" s="466"/>
      <c r="C103" s="466"/>
      <c r="D103" s="466"/>
      <c r="E103" s="466"/>
      <c r="F103" s="101">
        <f t="shared" si="3"/>
        <v>0</v>
      </c>
    </row>
    <row r="104" spans="1:106">
      <c r="A104" t="str">
        <f>Verifica!A104</f>
        <v>Riga descrittiva B9</v>
      </c>
      <c r="B104" s="466"/>
      <c r="C104" s="466"/>
      <c r="D104" s="466"/>
      <c r="E104" s="466"/>
      <c r="F104" s="101">
        <f t="shared" si="3"/>
        <v>0</v>
      </c>
    </row>
    <row r="105" spans="1:106">
      <c r="A105" t="str">
        <f>Verifica!A105</f>
        <v>Riga descrittiva B10</v>
      </c>
      <c r="B105" s="466"/>
      <c r="C105" s="466"/>
      <c r="D105" s="466"/>
      <c r="E105" s="466"/>
      <c r="F105" s="101">
        <f t="shared" si="3"/>
        <v>0</v>
      </c>
    </row>
    <row r="106" spans="1:106">
      <c r="A106" t="str">
        <f>Verifica!A106</f>
        <v>Riga descrittiva B11</v>
      </c>
      <c r="B106" s="466"/>
      <c r="C106" s="466"/>
      <c r="D106" s="466"/>
      <c r="E106" s="466"/>
      <c r="F106" s="101">
        <f t="shared" si="3"/>
        <v>0</v>
      </c>
    </row>
    <row r="107" spans="1:106">
      <c r="A107" t="str">
        <f>Verifica!A107</f>
        <v>Riga descrittiva B12</v>
      </c>
      <c r="B107" s="466"/>
      <c r="C107" s="466"/>
      <c r="D107" s="466"/>
      <c r="E107" s="466"/>
      <c r="F107" s="101">
        <f t="shared" si="3"/>
        <v>0</v>
      </c>
    </row>
    <row r="108" spans="1:106">
      <c r="A108" t="str">
        <f>Verifica!A108</f>
        <v>Riga descrittiva B13</v>
      </c>
      <c r="B108" s="466"/>
      <c r="C108" s="466"/>
      <c r="D108" s="466"/>
      <c r="E108" s="466"/>
      <c r="F108" s="101">
        <f t="shared" si="3"/>
        <v>0</v>
      </c>
    </row>
    <row r="109" spans="1:106">
      <c r="A109" t="str">
        <f>Verifica!A109</f>
        <v>VUOTO</v>
      </c>
      <c r="B109" s="466"/>
      <c r="C109" s="466"/>
      <c r="D109" s="466"/>
      <c r="E109" s="466"/>
      <c r="F109" s="101">
        <f t="shared" ca="1" si="3"/>
        <v>0</v>
      </c>
      <c r="G109" s="134">
        <f ca="1">IF(TRIM(Verifica!G109)="",0,1)</f>
        <v>0</v>
      </c>
      <c r="H109" s="134">
        <f ca="1">IF(TRIM(Verifica!H109)="",0,1)</f>
        <v>0</v>
      </c>
      <c r="I109" s="134">
        <f ca="1">IF(TRIM(Verifica!I109)="",0,1)</f>
        <v>0</v>
      </c>
      <c r="J109" s="134">
        <f ca="1">IF(TRIM(Verifica!J109)="",0,1)</f>
        <v>0</v>
      </c>
      <c r="K109" s="134">
        <f ca="1">IF(TRIM(Verifica!K109)="",0,1)</f>
        <v>0</v>
      </c>
      <c r="L109" s="134">
        <f ca="1">IF(TRIM(Verifica!L109)="",0,1)</f>
        <v>0</v>
      </c>
      <c r="M109" s="134">
        <f ca="1">IF(TRIM(Verifica!M109)="",0,1)</f>
        <v>0</v>
      </c>
      <c r="N109" s="134">
        <f ca="1">IF(TRIM(Verifica!N109)="",0,1)</f>
        <v>0</v>
      </c>
      <c r="O109" s="134">
        <f ca="1">IF(TRIM(Verifica!O109)="",0,1)</f>
        <v>0</v>
      </c>
      <c r="P109" s="134">
        <f ca="1">IF(TRIM(Verifica!P109)="",0,1)</f>
        <v>0</v>
      </c>
      <c r="Q109" s="134">
        <f ca="1">IF(TRIM(Verifica!Q109)="",0,1)</f>
        <v>0</v>
      </c>
      <c r="R109" s="134">
        <f ca="1">IF(TRIM(Verifica!R109)="",0,1)</f>
        <v>0</v>
      </c>
      <c r="S109" s="134">
        <f ca="1">IF(TRIM(Verifica!S109)="",0,1)</f>
        <v>0</v>
      </c>
      <c r="T109" s="134">
        <f ca="1">IF(TRIM(Verifica!T109)="",0,1)</f>
        <v>0</v>
      </c>
      <c r="U109" s="134">
        <f ca="1">IF(TRIM(Verifica!U109)="",0,1)</f>
        <v>0</v>
      </c>
      <c r="V109" s="134">
        <f ca="1">IF(TRIM(Verifica!V109)="",0,1)</f>
        <v>0</v>
      </c>
      <c r="W109" s="134">
        <f ca="1">IF(TRIM(Verifica!W109)="",0,1)</f>
        <v>0</v>
      </c>
      <c r="X109" s="134">
        <f ca="1">IF(TRIM(Verifica!X109)="",0,1)</f>
        <v>0</v>
      </c>
      <c r="Y109" s="134">
        <f ca="1">IF(TRIM(Verifica!Y109)="",0,1)</f>
        <v>0</v>
      </c>
      <c r="Z109" s="134">
        <f ca="1">IF(TRIM(Verifica!Z109)="",0,1)</f>
        <v>0</v>
      </c>
      <c r="AA109" s="134">
        <f ca="1">IF(TRIM(Verifica!AA109)="",0,1)</f>
        <v>0</v>
      </c>
      <c r="AB109" s="134">
        <f ca="1">IF(TRIM(Verifica!AB109)="",0,1)</f>
        <v>0</v>
      </c>
      <c r="AC109" s="134">
        <f ca="1">IF(TRIM(Verifica!AC109)="",0,1)</f>
        <v>0</v>
      </c>
      <c r="AD109" s="134">
        <f ca="1">IF(TRIM(Verifica!AD109)="",0,1)</f>
        <v>0</v>
      </c>
      <c r="AE109" s="134">
        <f ca="1">IF(TRIM(Verifica!AE109)="",0,1)</f>
        <v>0</v>
      </c>
      <c r="AF109" s="134">
        <f ca="1">IF(TRIM(Verifica!AF109)="",0,1)</f>
        <v>0</v>
      </c>
      <c r="AG109" s="134">
        <f ca="1">IF(TRIM(Verifica!AG109)="",0,1)</f>
        <v>0</v>
      </c>
      <c r="AH109" s="134">
        <f ca="1">IF(TRIM(Verifica!AH109)="",0,1)</f>
        <v>0</v>
      </c>
      <c r="AI109" s="134">
        <f ca="1">IF(TRIM(Verifica!AI109)="",0,1)</f>
        <v>0</v>
      </c>
      <c r="AJ109" s="134">
        <f ca="1">IF(TRIM(Verifica!AJ109)="",0,1)</f>
        <v>0</v>
      </c>
      <c r="AK109" s="134">
        <f ca="1">IF(TRIM(Verifica!AK109)="",0,1)</f>
        <v>0</v>
      </c>
      <c r="AL109" s="134">
        <f ca="1">IF(TRIM(Verifica!AL109)="",0,1)</f>
        <v>0</v>
      </c>
      <c r="AM109" s="134">
        <f ca="1">IF(TRIM(Verifica!AM109)="",0,1)</f>
        <v>0</v>
      </c>
      <c r="AN109" s="134">
        <f ca="1">IF(TRIM(Verifica!AN109)="",0,1)</f>
        <v>0</v>
      </c>
      <c r="AO109" s="134">
        <f ca="1">IF(TRIM(Verifica!AO109)="",0,1)</f>
        <v>0</v>
      </c>
      <c r="AP109" s="134">
        <f ca="1">IF(TRIM(Verifica!AP109)="",0,1)</f>
        <v>0</v>
      </c>
      <c r="AQ109" s="134">
        <f ca="1">IF(TRIM(Verifica!AQ109)="",0,1)</f>
        <v>0</v>
      </c>
      <c r="AR109" s="134">
        <f ca="1">IF(TRIM(Verifica!AR109)="",0,1)</f>
        <v>0</v>
      </c>
      <c r="AS109" s="134">
        <f ca="1">IF(TRIM(Verifica!AS109)="",0,1)</f>
        <v>0</v>
      </c>
      <c r="AT109" s="134">
        <f ca="1">IF(TRIM(Verifica!AT109)="",0,1)</f>
        <v>0</v>
      </c>
      <c r="AU109" s="134">
        <f ca="1">IF(TRIM(Verifica!AU109)="",0,1)</f>
        <v>0</v>
      </c>
      <c r="AV109" s="134">
        <f ca="1">IF(TRIM(Verifica!AV109)="",0,1)</f>
        <v>0</v>
      </c>
      <c r="AW109" s="134">
        <f ca="1">IF(TRIM(Verifica!AW109)="",0,1)</f>
        <v>0</v>
      </c>
      <c r="AX109" s="134">
        <f ca="1">IF(TRIM(Verifica!AX109)="",0,1)</f>
        <v>0</v>
      </c>
      <c r="AY109" s="134">
        <f ca="1">IF(TRIM(Verifica!AY109)="",0,1)</f>
        <v>0</v>
      </c>
      <c r="AZ109" s="134">
        <f ca="1">IF(TRIM(Verifica!AZ109)="",0,1)</f>
        <v>0</v>
      </c>
      <c r="BA109" s="134">
        <f ca="1">IF(TRIM(Verifica!BA109)="",0,1)</f>
        <v>0</v>
      </c>
      <c r="BB109" s="134">
        <f ca="1">IF(TRIM(Verifica!BB109)="",0,1)</f>
        <v>0</v>
      </c>
      <c r="BC109" s="134">
        <f ca="1">IF(TRIM(Verifica!BC109)="",0,1)</f>
        <v>0</v>
      </c>
      <c r="BD109" s="134">
        <f ca="1">IF(TRIM(Verifica!BD109)="",0,1)</f>
        <v>0</v>
      </c>
      <c r="BE109" s="134">
        <f ca="1">IF(TRIM(Verifica!BE109)="",0,1)</f>
        <v>0</v>
      </c>
      <c r="BF109" s="134">
        <f ca="1">IF(TRIM(Verifica!BF109)="",0,1)</f>
        <v>0</v>
      </c>
      <c r="BG109" s="134">
        <f ca="1">IF(TRIM(Verifica!BG109)="",0,1)</f>
        <v>0</v>
      </c>
      <c r="BH109" s="134">
        <f ca="1">IF(TRIM(Verifica!BH109)="",0,1)</f>
        <v>0</v>
      </c>
      <c r="BI109" s="134">
        <f ca="1">IF(TRIM(Verifica!BI109)="",0,1)</f>
        <v>0</v>
      </c>
      <c r="BJ109" s="134">
        <f ca="1">IF(TRIM(Verifica!BJ109)="",0,1)</f>
        <v>0</v>
      </c>
      <c r="BK109" s="134">
        <f ca="1">IF(TRIM(Verifica!BK109)="",0,1)</f>
        <v>0</v>
      </c>
      <c r="BL109" s="134">
        <f ca="1">IF(TRIM(Verifica!BL109)="",0,1)</f>
        <v>0</v>
      </c>
      <c r="BM109" s="134">
        <f ca="1">IF(TRIM(Verifica!BM109)="",0,1)</f>
        <v>0</v>
      </c>
      <c r="BN109" s="134">
        <f ca="1">IF(TRIM(Verifica!BN109)="",0,1)</f>
        <v>0</v>
      </c>
      <c r="BO109" s="134">
        <f ca="1">IF(TRIM(Verifica!BO109)="",0,1)</f>
        <v>0</v>
      </c>
      <c r="BP109" s="134">
        <f ca="1">IF(TRIM(Verifica!BP109)="",0,1)</f>
        <v>0</v>
      </c>
      <c r="BQ109" s="134">
        <f ca="1">IF(TRIM(Verifica!BQ109)="",0,1)</f>
        <v>0</v>
      </c>
      <c r="BR109" s="134">
        <f ca="1">IF(TRIM(Verifica!BR109)="",0,1)</f>
        <v>0</v>
      </c>
      <c r="BS109" s="134">
        <f ca="1">IF(TRIM(Verifica!BS109)="",0,1)</f>
        <v>0</v>
      </c>
      <c r="BT109" s="134">
        <f ca="1">IF(TRIM(Verifica!BT109)="",0,1)</f>
        <v>0</v>
      </c>
      <c r="BU109" s="134">
        <f ca="1">IF(TRIM(Verifica!BU109)="",0,1)</f>
        <v>0</v>
      </c>
      <c r="BV109" s="134">
        <f ca="1">IF(TRIM(Verifica!BV109)="",0,1)</f>
        <v>0</v>
      </c>
      <c r="BW109" s="134">
        <f ca="1">IF(TRIM(Verifica!BW109)="",0,1)</f>
        <v>0</v>
      </c>
      <c r="BX109" s="134">
        <f ca="1">IF(TRIM(Verifica!BX109)="",0,1)</f>
        <v>0</v>
      </c>
      <c r="BY109" s="134">
        <f ca="1">IF(TRIM(Verifica!BY109)="",0,1)</f>
        <v>0</v>
      </c>
      <c r="BZ109" s="134">
        <f ca="1">IF(TRIM(Verifica!BZ109)="",0,1)</f>
        <v>0</v>
      </c>
      <c r="CA109" s="134">
        <f ca="1">IF(TRIM(Verifica!CA109)="",0,1)</f>
        <v>0</v>
      </c>
      <c r="CB109" s="134">
        <f ca="1">IF(TRIM(Verifica!CB109)="",0,1)</f>
        <v>0</v>
      </c>
      <c r="CC109" s="134">
        <f ca="1">IF(TRIM(Verifica!CC109)="",0,1)</f>
        <v>0</v>
      </c>
      <c r="CD109" s="134">
        <f ca="1">IF(TRIM(Verifica!CD109)="",0,1)</f>
        <v>0</v>
      </c>
      <c r="CE109" s="134">
        <f ca="1">IF(TRIM(Verifica!CE109)="",0,1)</f>
        <v>0</v>
      </c>
      <c r="CF109" s="134">
        <f ca="1">IF(TRIM(Verifica!CF109)="",0,1)</f>
        <v>0</v>
      </c>
      <c r="CG109" s="134">
        <f ca="1">IF(TRIM(Verifica!CG109)="",0,1)</f>
        <v>0</v>
      </c>
      <c r="CH109" s="134">
        <f ca="1">IF(TRIM(Verifica!CH109)="",0,1)</f>
        <v>0</v>
      </c>
      <c r="CI109" s="134">
        <f ca="1">IF(TRIM(Verifica!CI109)="",0,1)</f>
        <v>0</v>
      </c>
      <c r="CJ109" s="134">
        <f ca="1">IF(TRIM(Verifica!CJ109)="",0,1)</f>
        <v>0</v>
      </c>
      <c r="CK109" s="134">
        <f ca="1">IF(TRIM(Verifica!CK109)="",0,1)</f>
        <v>0</v>
      </c>
      <c r="CL109" s="134">
        <f ca="1">IF(TRIM(Verifica!CL109)="",0,1)</f>
        <v>0</v>
      </c>
      <c r="CM109" s="134">
        <f ca="1">IF(TRIM(Verifica!CM109)="",0,1)</f>
        <v>0</v>
      </c>
      <c r="CN109" s="134">
        <f ca="1">IF(TRIM(Verifica!CN109)="",0,1)</f>
        <v>0</v>
      </c>
      <c r="CO109" s="134">
        <f ca="1">IF(TRIM(Verifica!CO109)="",0,1)</f>
        <v>0</v>
      </c>
      <c r="CP109" s="134">
        <f ca="1">IF(TRIM(Verifica!CP109)="",0,1)</f>
        <v>0</v>
      </c>
      <c r="CQ109" s="134">
        <f ca="1">IF(TRIM(Verifica!CQ109)="",0,1)</f>
        <v>0</v>
      </c>
      <c r="CR109" s="134">
        <f ca="1">IF(TRIM(Verifica!CR109)="",0,1)</f>
        <v>0</v>
      </c>
      <c r="CS109" s="134">
        <f ca="1">IF(TRIM(Verifica!CS109)="",0,1)</f>
        <v>0</v>
      </c>
      <c r="CT109" s="134">
        <f ca="1">IF(TRIM(Verifica!CT109)="",0,1)</f>
        <v>0</v>
      </c>
      <c r="CU109" s="134">
        <f ca="1">IF(TRIM(Verifica!CU109)="",0,1)</f>
        <v>0</v>
      </c>
      <c r="CV109" s="134">
        <f ca="1">IF(TRIM(Verifica!CV109)="",0,1)</f>
        <v>0</v>
      </c>
      <c r="CW109" s="134">
        <f ca="1">IF(TRIM(Verifica!CW109)="",0,1)</f>
        <v>0</v>
      </c>
      <c r="CX109" s="134">
        <f ca="1">IF(TRIM(Verifica!CX109)="",0,1)</f>
        <v>0</v>
      </c>
      <c r="CY109" s="134">
        <f ca="1">IF(TRIM(Verifica!CY109)="",0,1)</f>
        <v>0</v>
      </c>
      <c r="CZ109" s="134">
        <f ca="1">IF(TRIM(Verifica!CZ109)="",0,1)</f>
        <v>0</v>
      </c>
      <c r="DA109" s="134">
        <f ca="1">IF(TRIM(Verifica!DA109)="",0,1)</f>
        <v>0</v>
      </c>
      <c r="DB109" s="134">
        <f ca="1">IF(TRIM(Verifica!DB109)="",0,1)</f>
        <v>0</v>
      </c>
    </row>
  </sheetData>
  <sheetProtection algorithmName="SHA-512" hashValue="uRiXnPKygxz1+32JtbdM5fQOU0CAB+y202V5/JnWRXmK8NIRaIa0Jf0wdiAVM3fNcZohSX9H6WKt/LbtELYa2A==" saltValue="HJvM60uqAyrRSW/8CwBiUQ==" spinCount="100000" sheet="1" objects="1" scenarios="1"/>
  <mergeCells count="106">
    <mergeCell ref="B36:E36"/>
    <mergeCell ref="B5:E5"/>
    <mergeCell ref="B8:E8"/>
    <mergeCell ref="B4:E4"/>
    <mergeCell ref="B12:E12"/>
    <mergeCell ref="B14:E14"/>
    <mergeCell ref="B6:E6"/>
    <mergeCell ref="B7:E7"/>
    <mergeCell ref="B9:E9"/>
    <mergeCell ref="B10:E10"/>
    <mergeCell ref="B11:E11"/>
    <mergeCell ref="B13:E13"/>
    <mergeCell ref="B15:E15"/>
    <mergeCell ref="B16:E16"/>
    <mergeCell ref="B17:E17"/>
    <mergeCell ref="B37:E37"/>
    <mergeCell ref="B38:E38"/>
    <mergeCell ref="B39:E39"/>
    <mergeCell ref="B40:E40"/>
    <mergeCell ref="B41:E41"/>
    <mergeCell ref="B42:E42"/>
    <mergeCell ref="B18:E18"/>
    <mergeCell ref="B19:E19"/>
    <mergeCell ref="B20:E20"/>
    <mergeCell ref="B21:E21"/>
    <mergeCell ref="B22:E22"/>
    <mergeCell ref="B23:E23"/>
    <mergeCell ref="B28:E28"/>
    <mergeCell ref="B31:E31"/>
    <mergeCell ref="B32:E32"/>
    <mergeCell ref="B33:E33"/>
    <mergeCell ref="B35:E35"/>
    <mergeCell ref="B24:E24"/>
    <mergeCell ref="B29:E29"/>
    <mergeCell ref="B30:E30"/>
    <mergeCell ref="B34:E34"/>
    <mergeCell ref="B25:E25"/>
    <mergeCell ref="B26:E26"/>
    <mergeCell ref="B27:E27"/>
    <mergeCell ref="B49:E49"/>
    <mergeCell ref="B50:E50"/>
    <mergeCell ref="B51:E51"/>
    <mergeCell ref="B52:E52"/>
    <mergeCell ref="B53:E53"/>
    <mergeCell ref="B55:E55"/>
    <mergeCell ref="B43:E43"/>
    <mergeCell ref="B44:E44"/>
    <mergeCell ref="B45:E45"/>
    <mergeCell ref="B46:E46"/>
    <mergeCell ref="B47:E47"/>
    <mergeCell ref="B48:E48"/>
    <mergeCell ref="B54:E54"/>
    <mergeCell ref="B63:E63"/>
    <mergeCell ref="B64:E64"/>
    <mergeCell ref="B69:E69"/>
    <mergeCell ref="B70:E70"/>
    <mergeCell ref="B71:E71"/>
    <mergeCell ref="B72:E72"/>
    <mergeCell ref="B56:E56"/>
    <mergeCell ref="B57:E57"/>
    <mergeCell ref="B59:E59"/>
    <mergeCell ref="B60:E60"/>
    <mergeCell ref="B61:E61"/>
    <mergeCell ref="B62:E62"/>
    <mergeCell ref="B65:E65"/>
    <mergeCell ref="B66:E66"/>
    <mergeCell ref="B67:E67"/>
    <mergeCell ref="B68:E68"/>
    <mergeCell ref="B58:E58"/>
    <mergeCell ref="B79:E79"/>
    <mergeCell ref="B80:E80"/>
    <mergeCell ref="B82:E82"/>
    <mergeCell ref="B83:E83"/>
    <mergeCell ref="B84:E84"/>
    <mergeCell ref="B85:E85"/>
    <mergeCell ref="B73:E73"/>
    <mergeCell ref="B74:E74"/>
    <mergeCell ref="B75:E75"/>
    <mergeCell ref="B76:E76"/>
    <mergeCell ref="B77:E77"/>
    <mergeCell ref="B78:E78"/>
    <mergeCell ref="B81:E81"/>
    <mergeCell ref="B92:E92"/>
    <mergeCell ref="B93:E93"/>
    <mergeCell ref="B94:E94"/>
    <mergeCell ref="B96:E96"/>
    <mergeCell ref="B97:E97"/>
    <mergeCell ref="B98:E98"/>
    <mergeCell ref="B86:E86"/>
    <mergeCell ref="B87:E87"/>
    <mergeCell ref="B88:E88"/>
    <mergeCell ref="B89:E89"/>
    <mergeCell ref="B90:E90"/>
    <mergeCell ref="B91:E91"/>
    <mergeCell ref="B95:E95"/>
    <mergeCell ref="B105:E105"/>
    <mergeCell ref="B106:E106"/>
    <mergeCell ref="B107:E107"/>
    <mergeCell ref="B108:E108"/>
    <mergeCell ref="B109:E109"/>
    <mergeCell ref="B99:E99"/>
    <mergeCell ref="B100:E100"/>
    <mergeCell ref="B101:E101"/>
    <mergeCell ref="B102:E102"/>
    <mergeCell ref="B103:E103"/>
    <mergeCell ref="B104:E104"/>
  </mergeCell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oglio7">
    <tabColor theme="6"/>
    <outlinePr summaryBelow="0"/>
  </sheetPr>
  <dimension ref="A1:DS766"/>
  <sheetViews>
    <sheetView topLeftCell="CV1" zoomScaleNormal="100" workbookViewId="0">
      <pane ySplit="2" topLeftCell="A33" activePane="bottomLeft" state="frozen"/>
      <selection activeCell="H3" sqref="H3"/>
      <selection pane="bottomLeft" activeCell="DI28" sqref="DI28"/>
    </sheetView>
  </sheetViews>
  <sheetFormatPr defaultColWidth="9.44140625" defaultRowHeight="14.4" outlineLevelRow="1" outlineLevelCol="1"/>
  <cols>
    <col min="1" max="1" width="1.5546875" style="15" customWidth="1"/>
    <col min="2" max="2" width="9.44140625" style="15"/>
    <col min="3" max="3" width="30.5546875" style="15" customWidth="1"/>
    <col min="4" max="4" width="34.44140625" style="15" customWidth="1"/>
    <col min="5" max="5" width="1.44140625" style="15" customWidth="1"/>
    <col min="6" max="6" width="9.44140625" style="15" bestFit="1" customWidth="1"/>
    <col min="7" max="7" width="16.5546875" style="15" bestFit="1" customWidth="1"/>
    <col min="8" max="8" width="21" style="15" bestFit="1" customWidth="1"/>
    <col min="9" max="9" width="1.44140625" style="15" customWidth="1"/>
    <col min="10" max="10" width="16.44140625" style="15" customWidth="1"/>
    <col min="11" max="11" width="16" style="15" customWidth="1"/>
    <col min="12" max="12" width="18.5546875" style="15" customWidth="1"/>
    <col min="13" max="13" width="1.5546875" style="15" customWidth="1"/>
    <col min="14" max="14" width="9.44140625" style="15"/>
    <col min="15" max="15" width="27.5546875" style="15" customWidth="1"/>
    <col min="16" max="16" width="21.5546875" style="15" customWidth="1"/>
    <col min="17" max="17" width="1.5546875" style="15" customWidth="1"/>
    <col min="18" max="18" width="13.5546875" style="15" customWidth="1"/>
    <col min="19" max="19" width="1.5546875" style="15" customWidth="1"/>
    <col min="20" max="20" width="10.5546875" style="15" bestFit="1" customWidth="1"/>
    <col min="21" max="21" width="11.44140625" style="15" bestFit="1" customWidth="1"/>
    <col min="22" max="22" width="19.5546875" style="15" customWidth="1"/>
    <col min="23" max="23" width="1.5546875" style="15" customWidth="1"/>
    <col min="24" max="24" width="14.44140625" style="15" bestFit="1" customWidth="1"/>
    <col min="25" max="25" width="13.44140625" style="15" bestFit="1" customWidth="1"/>
    <col min="26" max="26" width="19" style="15" customWidth="1"/>
    <col min="27" max="27" width="1.44140625" style="15" customWidth="1"/>
    <col min="28" max="28" width="12" style="15" bestFit="1" customWidth="1"/>
    <col min="29" max="29" width="13.44140625" style="15" bestFit="1" customWidth="1"/>
    <col min="30" max="30" width="19.44140625" style="15" bestFit="1" customWidth="1"/>
    <col min="31" max="31" width="3.44140625" style="15" customWidth="1"/>
    <col min="32" max="32" width="16.44140625" style="15" bestFit="1" customWidth="1"/>
    <col min="33" max="33" width="39.44140625" style="15" customWidth="1"/>
    <col min="34" max="34" width="36.44140625" style="15" customWidth="1"/>
    <col min="35" max="35" width="2.44140625" style="15" customWidth="1"/>
    <col min="36" max="36" width="9.44140625" style="15"/>
    <col min="37" max="37" width="3.44140625" style="15" customWidth="1"/>
    <col min="38" max="38" width="12.44140625" style="15" customWidth="1"/>
    <col min="39" max="39" width="11.44140625" style="15" customWidth="1"/>
    <col min="40" max="40" width="19.44140625" style="15" customWidth="1"/>
    <col min="41" max="41" width="3" style="15" customWidth="1"/>
    <col min="42" max="42" width="9.44140625" style="15"/>
    <col min="43" max="43" width="11.44140625" style="15" customWidth="1"/>
    <col min="44" max="44" width="18.5546875" style="15" customWidth="1"/>
    <col min="45" max="45" width="3.5546875" style="15" customWidth="1"/>
    <col min="46" max="46" width="9.44140625" style="15"/>
    <col min="47" max="47" width="80.44140625" style="15" customWidth="1"/>
    <col min="48" max="48" width="3.44140625" style="15" customWidth="1"/>
    <col min="49" max="50" width="34.5546875" style="15" customWidth="1"/>
    <col min="51" max="51" width="2.44140625" style="15" customWidth="1"/>
    <col min="52" max="52" width="9.44140625" style="15"/>
    <col min="53" max="53" width="35.5546875" style="15" customWidth="1"/>
    <col min="54" max="54" width="13.5546875" style="15" customWidth="1"/>
    <col min="55" max="55" width="45.44140625" style="15" customWidth="1"/>
    <col min="56" max="56" width="1.5546875" style="15" customWidth="1"/>
    <col min="57" max="57" width="10.44140625" style="15" customWidth="1"/>
    <col min="58" max="58" width="9.44140625" style="15"/>
    <col min="59" max="59" width="53" style="15" customWidth="1"/>
    <col min="60" max="60" width="16.5546875" style="15" customWidth="1"/>
    <col min="61" max="61" width="19" style="15" customWidth="1"/>
    <col min="62" max="62" width="2" style="15" customWidth="1"/>
    <col min="63" max="63" width="19.44140625" style="15" bestFit="1" customWidth="1"/>
    <col min="64" max="64" width="49.44140625" style="15" bestFit="1" customWidth="1"/>
    <col min="65" max="65" width="50" style="15" hidden="1" customWidth="1" outlineLevel="1"/>
    <col min="66" max="66" width="2" style="15" hidden="1" customWidth="1" outlineLevel="1"/>
    <col min="67" max="67" width="13.44140625" style="15" hidden="1" customWidth="1" outlineLevel="1"/>
    <col min="68" max="68" width="12.44140625" style="15" hidden="1" customWidth="1" outlineLevel="1"/>
    <col min="69" max="76" width="13.44140625" style="15" hidden="1" customWidth="1" outlineLevel="1"/>
    <col min="77" max="77" width="2.44140625" style="15" hidden="1" customWidth="1" outlineLevel="1"/>
    <col min="78" max="83" width="19.44140625" style="15" hidden="1" customWidth="1" outlineLevel="1"/>
    <col min="84" max="84" width="60.44140625" style="15" hidden="1" customWidth="1" outlineLevel="1"/>
    <col min="85" max="85" width="51.44140625" style="15" customWidth="1" collapsed="1"/>
    <col min="86" max="86" width="2.5546875" style="15" customWidth="1"/>
    <col min="87" max="87" width="10" style="15" customWidth="1"/>
    <col min="88" max="88" width="11.44140625" style="15" customWidth="1"/>
    <col min="89" max="89" width="29" style="15" customWidth="1"/>
    <col min="90" max="90" width="3.44140625" style="15" customWidth="1"/>
    <col min="91" max="91" width="10" style="15" customWidth="1"/>
    <col min="92" max="92" width="17.5546875" style="15" customWidth="1"/>
    <col min="93" max="93" width="29" style="15" customWidth="1"/>
    <col min="94" max="94" width="3.44140625" style="15" customWidth="1"/>
    <col min="95" max="95" width="11.44140625" style="15" customWidth="1"/>
    <col min="96" max="96" width="9" style="15" customWidth="1"/>
    <col min="97" max="97" width="1.44140625" style="15" customWidth="1"/>
    <col min="98" max="98" width="11.44140625" style="15" customWidth="1"/>
    <col min="99" max="99" width="9" style="15" customWidth="1"/>
    <col min="100" max="100" width="1.44140625" style="15" customWidth="1"/>
    <col min="101" max="101" width="11.44140625" style="15" customWidth="1"/>
    <col min="102" max="102" width="9" style="15" customWidth="1"/>
    <col min="103" max="103" width="1.44140625" style="15" customWidth="1"/>
    <col min="104" max="104" width="11.44140625" style="15" customWidth="1"/>
    <col min="105" max="105" width="9" style="15" customWidth="1"/>
    <col min="106" max="106" width="1.44140625" style="15" customWidth="1"/>
    <col min="107" max="107" width="11.44140625" style="15" customWidth="1"/>
    <col min="108" max="108" width="9" style="15" customWidth="1"/>
    <col min="109" max="109" width="1.44140625" style="15" customWidth="1"/>
    <col min="110" max="110" width="11.44140625" style="15" customWidth="1"/>
    <col min="111" max="111" width="10.44140625" style="15" customWidth="1"/>
    <col min="112" max="112" width="2.5546875" style="15" customWidth="1"/>
    <col min="113" max="114" width="10.44140625" style="15" customWidth="1"/>
    <col min="115" max="115" width="15.5546875" style="15" customWidth="1"/>
    <col min="116" max="116" width="4.44140625" style="15" customWidth="1"/>
    <col min="117" max="118" width="15.5546875" style="15" customWidth="1"/>
    <col min="119" max="119" width="33.5546875" style="15" customWidth="1"/>
    <col min="120" max="120" width="2.44140625" style="15" customWidth="1"/>
    <col min="121" max="121" width="15.5546875" style="15" customWidth="1"/>
    <col min="122" max="122" width="49.44140625" style="15" customWidth="1"/>
    <col min="123" max="123" width="5.44140625" style="15" bestFit="1" customWidth="1"/>
    <col min="124" max="16384" width="9.44140625" style="15"/>
  </cols>
  <sheetData>
    <row r="1" spans="1:122" ht="31.5" customHeight="1">
      <c r="A1" s="12"/>
      <c r="B1" s="13"/>
      <c r="C1" s="469"/>
      <c r="D1" s="469"/>
      <c r="E1" s="469"/>
      <c r="F1" s="469"/>
      <c r="G1" s="469"/>
      <c r="H1" s="14"/>
      <c r="I1" s="14"/>
      <c r="J1" s="14"/>
      <c r="K1" s="14"/>
      <c r="L1" s="14"/>
      <c r="M1" s="14"/>
      <c r="N1" s="14"/>
      <c r="O1" s="14"/>
      <c r="P1" s="14"/>
      <c r="Q1" s="14"/>
      <c r="R1" s="14"/>
      <c r="S1" s="14"/>
      <c r="T1" s="14"/>
      <c r="U1" s="14"/>
      <c r="V1" s="14"/>
      <c r="W1" s="14"/>
      <c r="X1" s="14"/>
      <c r="Y1" s="14"/>
      <c r="Z1" s="14"/>
      <c r="AA1" s="14"/>
      <c r="AB1" s="14"/>
      <c r="AC1" s="14"/>
      <c r="AD1" s="14"/>
      <c r="AE1" s="14"/>
      <c r="AF1" s="14"/>
      <c r="AG1" s="14"/>
      <c r="AH1" s="14"/>
      <c r="AI1" s="14"/>
      <c r="AJ1" s="14"/>
      <c r="AK1" s="14"/>
      <c r="AL1" s="14"/>
      <c r="AM1" s="14"/>
      <c r="AN1" s="14"/>
      <c r="AO1" s="14"/>
      <c r="AP1" s="14"/>
      <c r="AQ1" s="14"/>
      <c r="AR1" s="14"/>
      <c r="AS1" s="14"/>
      <c r="AT1" s="14"/>
      <c r="AU1" s="14"/>
      <c r="AV1" s="14"/>
      <c r="AW1" s="14"/>
      <c r="AX1" s="14"/>
      <c r="AY1" s="14"/>
      <c r="AZ1" s="14"/>
      <c r="BA1" s="14"/>
      <c r="BB1" s="14"/>
      <c r="BC1" s="14"/>
      <c r="BD1" s="14"/>
      <c r="BE1" s="14"/>
      <c r="BF1" s="14"/>
      <c r="BG1" s="14"/>
      <c r="BH1" s="14"/>
      <c r="BI1" s="14"/>
      <c r="BJ1" s="14"/>
      <c r="BK1" s="14"/>
      <c r="BL1" s="14"/>
      <c r="BM1" s="14"/>
      <c r="BN1" s="14"/>
      <c r="BO1" s="14"/>
      <c r="BP1" s="14"/>
      <c r="BQ1" s="14"/>
      <c r="BR1" s="14"/>
      <c r="BS1" s="14"/>
      <c r="BT1" s="14"/>
      <c r="BU1" s="14"/>
      <c r="BV1" s="14"/>
      <c r="BW1" s="14"/>
      <c r="BX1" s="14"/>
      <c r="BY1" s="14"/>
      <c r="BZ1" s="14"/>
      <c r="CA1" s="14"/>
      <c r="CB1" s="14"/>
      <c r="CC1" s="14"/>
      <c r="CD1" s="14"/>
      <c r="CE1" s="14"/>
      <c r="CF1" s="14"/>
      <c r="CG1" s="14"/>
      <c r="CH1" s="14"/>
      <c r="CI1" s="14"/>
      <c r="CJ1" s="14"/>
      <c r="CK1" s="14"/>
      <c r="CL1" s="14"/>
      <c r="CM1" s="14"/>
      <c r="CN1" s="14"/>
      <c r="CO1" s="14"/>
      <c r="CP1" s="14"/>
      <c r="CQ1" s="14"/>
      <c r="CR1" s="14"/>
      <c r="CS1" s="14"/>
      <c r="CT1" s="14"/>
      <c r="CU1" s="14"/>
      <c r="CV1" s="14"/>
      <c r="CW1" s="14"/>
      <c r="CX1" s="14"/>
      <c r="CY1" s="14"/>
      <c r="CZ1" s="14"/>
      <c r="DA1" s="14"/>
      <c r="DB1" s="14"/>
      <c r="DC1" s="14"/>
      <c r="DD1" s="14"/>
      <c r="DE1" s="14"/>
      <c r="DF1" s="14"/>
      <c r="DG1" s="14"/>
      <c r="DH1" s="14"/>
      <c r="DI1" s="14"/>
      <c r="DJ1" s="14"/>
      <c r="DK1" s="14"/>
      <c r="DL1" s="14"/>
      <c r="DM1" s="14"/>
      <c r="DN1" s="14"/>
      <c r="DO1" s="14"/>
      <c r="DP1" s="14"/>
      <c r="DQ1" s="14"/>
      <c r="DR1" s="14"/>
    </row>
    <row r="2" spans="1:122" s="20" customFormat="1" ht="24.75" customHeight="1" thickBot="1">
      <c r="A2" s="16"/>
      <c r="B2" s="17" t="s">
        <v>470</v>
      </c>
      <c r="C2" s="18"/>
      <c r="D2" s="18"/>
      <c r="E2" s="18"/>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18"/>
      <c r="AX2" s="18"/>
      <c r="AY2" s="18"/>
      <c r="AZ2" s="18"/>
      <c r="BA2" s="18"/>
      <c r="BB2" s="18"/>
      <c r="BC2" s="18"/>
      <c r="BD2" s="18"/>
      <c r="BE2" s="18"/>
      <c r="BF2" s="18"/>
      <c r="BG2" s="18"/>
      <c r="BH2" s="18"/>
      <c r="BI2" s="18"/>
      <c r="BJ2" s="18"/>
      <c r="BK2" s="18"/>
      <c r="BL2" s="18"/>
      <c r="BM2" s="18"/>
      <c r="BN2" s="18"/>
      <c r="BO2" s="18"/>
      <c r="BP2" s="18"/>
      <c r="BQ2" s="18"/>
      <c r="BR2" s="18"/>
      <c r="BS2" s="18"/>
      <c r="BT2" s="18"/>
      <c r="BU2" s="18"/>
      <c r="BV2" s="18"/>
      <c r="BW2" s="18"/>
      <c r="BX2" s="18"/>
      <c r="BY2" s="18"/>
      <c r="BZ2" s="18"/>
      <c r="CA2" s="18"/>
      <c r="CB2" s="18"/>
      <c r="CC2" s="18"/>
      <c r="CD2" s="18"/>
      <c r="CE2" s="18"/>
      <c r="CF2" s="18"/>
      <c r="CG2" s="18"/>
      <c r="CH2" s="18"/>
      <c r="CI2" s="18"/>
      <c r="CJ2" s="18"/>
      <c r="CK2" s="18"/>
      <c r="CL2" s="19"/>
      <c r="CM2" s="18"/>
      <c r="CN2" s="18"/>
      <c r="CO2" s="18"/>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row>
    <row r="3" spans="1:122" ht="5.25" customHeight="1">
      <c r="A3" s="226"/>
      <c r="B3" s="226"/>
      <c r="C3" s="226"/>
      <c r="D3" s="226"/>
      <c r="E3" s="226"/>
      <c r="F3" s="226"/>
      <c r="G3" s="226"/>
      <c r="H3" s="226"/>
      <c r="I3" s="226"/>
      <c r="J3" s="226"/>
      <c r="K3" s="226"/>
      <c r="L3" s="226"/>
      <c r="M3" s="226"/>
      <c r="N3" s="226"/>
      <c r="O3" s="226"/>
      <c r="P3" s="226"/>
      <c r="Q3" s="226"/>
      <c r="R3" s="226"/>
      <c r="S3" s="226"/>
      <c r="T3" s="226"/>
      <c r="U3" s="226"/>
      <c r="V3" s="226"/>
      <c r="W3" s="226"/>
      <c r="X3" s="226"/>
      <c r="Y3" s="226"/>
      <c r="Z3" s="226"/>
      <c r="AA3" s="226"/>
      <c r="AB3" s="226"/>
      <c r="AC3" s="226"/>
      <c r="AD3" s="226"/>
      <c r="AE3" s="226"/>
      <c r="AF3" s="226"/>
      <c r="AG3" s="226"/>
      <c r="AH3" s="226"/>
      <c r="AI3" s="226"/>
      <c r="AJ3" s="226"/>
      <c r="AK3" s="226"/>
      <c r="AL3" s="226"/>
      <c r="AM3" s="226"/>
      <c r="AN3" s="226"/>
      <c r="AO3" s="226"/>
      <c r="AP3" s="226"/>
      <c r="AQ3" s="226"/>
      <c r="AR3" s="226"/>
      <c r="AS3" s="226"/>
      <c r="AT3" s="226"/>
      <c r="AU3" s="226"/>
      <c r="AV3" s="226"/>
      <c r="AW3" s="226"/>
      <c r="AX3" s="226"/>
      <c r="AY3" s="226"/>
      <c r="AZ3" s="226"/>
      <c r="BA3" s="226"/>
      <c r="BB3" s="226"/>
      <c r="BC3" s="226"/>
      <c r="BD3" s="226"/>
      <c r="BE3" s="226"/>
      <c r="BF3" s="226"/>
      <c r="BG3" s="226"/>
      <c r="BH3" s="226"/>
      <c r="BI3" s="226"/>
      <c r="BJ3" s="226"/>
      <c r="BK3" s="226"/>
      <c r="BL3" s="226"/>
      <c r="BM3" s="226"/>
      <c r="BN3" s="226"/>
      <c r="BO3" s="226"/>
      <c r="BP3" s="226"/>
      <c r="BQ3" s="226"/>
      <c r="BR3" s="226"/>
      <c r="BS3" s="226"/>
      <c r="BT3" s="226"/>
      <c r="BU3" s="226"/>
      <c r="BV3" s="226"/>
      <c r="BW3" s="226"/>
      <c r="BX3" s="226"/>
      <c r="BY3" s="226"/>
      <c r="BZ3" s="226"/>
      <c r="CA3" s="226"/>
      <c r="CB3" s="226"/>
      <c r="CC3" s="226"/>
      <c r="CD3" s="226"/>
      <c r="CE3" s="226"/>
      <c r="CF3" s="226"/>
      <c r="CG3" s="226"/>
      <c r="CH3" s="226"/>
      <c r="CI3" s="226"/>
      <c r="CJ3" s="226"/>
      <c r="CK3" s="226"/>
      <c r="CL3" s="226"/>
      <c r="CM3" s="226"/>
      <c r="CN3" s="226"/>
      <c r="CO3" s="226"/>
      <c r="CP3" s="226"/>
      <c r="CQ3" s="226"/>
      <c r="CR3" s="226"/>
      <c r="CS3" s="226"/>
      <c r="CT3" s="226"/>
      <c r="CU3" s="226"/>
      <c r="CV3" s="226"/>
      <c r="CW3" s="226"/>
      <c r="CX3" s="226"/>
      <c r="CY3" s="226"/>
      <c r="CZ3" s="226"/>
      <c r="DA3" s="226"/>
      <c r="DB3" s="226"/>
      <c r="DC3" s="226"/>
      <c r="DD3" s="226"/>
      <c r="DE3" s="226"/>
      <c r="DF3" s="226"/>
      <c r="DG3" s="226"/>
      <c r="DH3" s="226"/>
      <c r="DI3" s="226"/>
      <c r="DJ3" s="226"/>
      <c r="DK3" s="226"/>
      <c r="DL3" s="226"/>
      <c r="DM3" s="226"/>
      <c r="DN3" s="226"/>
      <c r="DO3" s="226"/>
      <c r="DP3" s="226"/>
      <c r="DQ3" s="226"/>
      <c r="DR3" s="226"/>
    </row>
    <row r="4" spans="1:122" ht="18">
      <c r="A4" s="226"/>
      <c r="B4" s="21" t="s">
        <v>471</v>
      </c>
      <c r="C4" s="22"/>
      <c r="D4" s="226"/>
      <c r="E4" s="226"/>
      <c r="F4" s="226"/>
      <c r="G4" s="226"/>
      <c r="H4" s="226"/>
      <c r="I4" s="226"/>
      <c r="J4" s="226"/>
      <c r="K4" s="226"/>
      <c r="L4" s="226"/>
      <c r="M4" s="226"/>
      <c r="N4" s="226"/>
      <c r="O4" s="226"/>
      <c r="P4" s="226"/>
      <c r="Q4" s="226"/>
      <c r="R4" s="226"/>
      <c r="S4" s="226"/>
      <c r="T4" s="226"/>
      <c r="U4" s="226"/>
      <c r="V4" s="226"/>
      <c r="W4" s="226"/>
      <c r="X4" s="226"/>
      <c r="Y4" s="226"/>
      <c r="Z4" s="226"/>
      <c r="AA4" s="226"/>
      <c r="AB4" s="226"/>
      <c r="AC4" s="226"/>
      <c r="AD4" s="226"/>
      <c r="AE4" s="226"/>
      <c r="AF4" s="226"/>
      <c r="AG4" s="226"/>
      <c r="AH4" s="226"/>
      <c r="AI4" s="226"/>
      <c r="AJ4" s="226"/>
      <c r="AK4" s="226"/>
      <c r="AL4" s="226"/>
      <c r="AM4" s="226"/>
      <c r="AN4" s="226"/>
      <c r="AO4" s="226"/>
      <c r="AP4" s="226"/>
      <c r="AQ4" s="226"/>
      <c r="AR4" s="226"/>
      <c r="AS4" s="226"/>
      <c r="AT4" s="226"/>
      <c r="AU4" s="226"/>
      <c r="AV4" s="226"/>
      <c r="AW4" s="226"/>
      <c r="AX4" s="226"/>
      <c r="AY4" s="226"/>
      <c r="AZ4" s="226"/>
      <c r="BA4" s="226"/>
      <c r="BB4" s="226"/>
      <c r="BC4" s="226"/>
      <c r="BD4" s="226"/>
      <c r="BE4" s="226"/>
      <c r="BF4" s="226"/>
      <c r="BG4" s="226"/>
      <c r="BH4" s="226"/>
      <c r="BI4" s="226"/>
      <c r="BJ4" s="226"/>
      <c r="BK4" s="226"/>
      <c r="BL4" s="226"/>
      <c r="BM4" s="226"/>
      <c r="BN4" s="226"/>
      <c r="BO4" s="226"/>
      <c r="BP4" s="226"/>
      <c r="BQ4" s="226"/>
      <c r="BR4" s="226"/>
      <c r="BS4" s="226"/>
      <c r="BT4" s="226"/>
      <c r="BU4" s="226"/>
      <c r="BV4" s="226"/>
      <c r="BW4" s="226"/>
      <c r="BX4" s="226"/>
      <c r="BY4" s="226"/>
      <c r="BZ4" s="226"/>
      <c r="CA4" s="226"/>
      <c r="CB4" s="226"/>
      <c r="CC4" s="226"/>
      <c r="CD4" s="226"/>
      <c r="CE4" s="226"/>
      <c r="CF4" s="226"/>
      <c r="CG4" s="226"/>
      <c r="CH4" s="226"/>
      <c r="CI4" s="226"/>
      <c r="CJ4" s="226"/>
      <c r="CK4" s="226"/>
      <c r="CL4" s="226"/>
      <c r="CM4" s="226"/>
      <c r="CN4" s="226"/>
      <c r="CO4" s="226"/>
      <c r="CP4" s="226"/>
      <c r="CQ4" s="226"/>
      <c r="CR4" s="226"/>
      <c r="CS4" s="226"/>
      <c r="CT4" s="226"/>
      <c r="CU4" s="226"/>
      <c r="CV4" s="226"/>
      <c r="CW4" s="226"/>
      <c r="CX4" s="226"/>
      <c r="CY4" s="226"/>
      <c r="CZ4" s="226"/>
      <c r="DA4" s="226"/>
      <c r="DB4" s="226"/>
      <c r="DC4" s="226"/>
      <c r="DD4" s="226"/>
      <c r="DE4" s="226"/>
      <c r="DF4" s="226"/>
      <c r="DG4" s="226"/>
      <c r="DH4" s="226"/>
      <c r="DI4" s="226"/>
      <c r="DJ4" s="226"/>
      <c r="DK4" s="226"/>
      <c r="DL4" s="226"/>
      <c r="DM4" s="226"/>
      <c r="DN4" s="226"/>
      <c r="DO4" s="226"/>
      <c r="DP4" s="226"/>
      <c r="DQ4" s="226"/>
      <c r="DR4" s="226"/>
    </row>
    <row r="5" spans="1:122" outlineLevel="1">
      <c r="A5" s="226"/>
      <c r="B5" s="468" t="str">
        <f>B25</f>
        <v>TIPO VEICOLO</v>
      </c>
      <c r="C5" s="468"/>
      <c r="D5" s="226"/>
      <c r="E5" s="226"/>
      <c r="F5" s="226"/>
      <c r="G5" s="226"/>
      <c r="H5" s="226"/>
      <c r="I5" s="226"/>
      <c r="J5" s="226"/>
      <c r="K5" s="226"/>
      <c r="L5" s="226"/>
      <c r="M5" s="226"/>
      <c r="N5" s="226"/>
      <c r="O5" s="226"/>
      <c r="P5" s="226"/>
      <c r="Q5" s="226"/>
      <c r="R5" s="226"/>
      <c r="S5" s="226"/>
      <c r="T5" s="226"/>
      <c r="U5" s="226"/>
      <c r="V5" s="226"/>
      <c r="W5" s="226"/>
      <c r="X5" s="226"/>
      <c r="Y5" s="226"/>
      <c r="Z5" s="226"/>
      <c r="AA5" s="226"/>
      <c r="AB5" s="226"/>
      <c r="AC5" s="226"/>
      <c r="AD5" s="226"/>
      <c r="AE5" s="226"/>
      <c r="AF5" s="226"/>
      <c r="AG5" s="226"/>
      <c r="AH5" s="226"/>
      <c r="AI5" s="226"/>
      <c r="AJ5" s="226"/>
      <c r="AK5" s="226"/>
      <c r="AL5" s="226"/>
      <c r="AM5" s="226"/>
      <c r="AN5" s="226"/>
      <c r="AO5" s="226"/>
      <c r="AP5" s="226"/>
      <c r="AQ5" s="226"/>
      <c r="AR5" s="226"/>
      <c r="AS5" s="226"/>
      <c r="AT5" s="226"/>
      <c r="AU5" s="226"/>
      <c r="AV5" s="226"/>
      <c r="AW5" s="226"/>
      <c r="AX5" s="226"/>
      <c r="AY5" s="226"/>
      <c r="AZ5" s="226"/>
      <c r="BA5" s="226"/>
      <c r="BB5" s="226"/>
      <c r="BC5" s="226"/>
      <c r="BD5" s="226"/>
      <c r="BE5" s="226"/>
      <c r="BF5" s="226"/>
      <c r="BG5" s="226"/>
      <c r="BH5" s="226"/>
      <c r="BI5" s="226"/>
      <c r="BJ5" s="226"/>
      <c r="BK5" s="226"/>
      <c r="BL5" s="226"/>
      <c r="BM5" s="226"/>
      <c r="BN5" s="226"/>
      <c r="BO5" s="226"/>
      <c r="BP5" s="226"/>
      <c r="BQ5" s="226"/>
      <c r="BR5" s="226"/>
      <c r="BS5" s="226"/>
      <c r="BT5" s="226"/>
      <c r="BU5" s="226"/>
      <c r="BV5" s="226"/>
      <c r="BW5" s="226"/>
      <c r="BX5" s="226"/>
      <c r="BY5" s="226"/>
      <c r="BZ5" s="226"/>
      <c r="CA5" s="226"/>
      <c r="CB5" s="226"/>
      <c r="CC5" s="226"/>
      <c r="CD5" s="226"/>
      <c r="CE5" s="226"/>
      <c r="CF5" s="226"/>
      <c r="CG5" s="226"/>
      <c r="CH5" s="226"/>
      <c r="CI5" s="226"/>
      <c r="CJ5" s="226"/>
      <c r="CK5" s="226"/>
      <c r="CL5" s="226"/>
      <c r="CM5" s="226"/>
      <c r="CN5" s="226"/>
      <c r="CO5" s="226"/>
      <c r="CP5" s="226"/>
      <c r="CQ5" s="226"/>
      <c r="CR5" s="226"/>
      <c r="CS5" s="226"/>
      <c r="CT5" s="226"/>
      <c r="CU5" s="226"/>
      <c r="CV5" s="226"/>
      <c r="CW5" s="226"/>
      <c r="CX5" s="226"/>
      <c r="CY5" s="226"/>
      <c r="CZ5" s="226"/>
      <c r="DA5" s="226"/>
      <c r="DB5" s="226"/>
      <c r="DC5" s="226"/>
      <c r="DD5" s="226"/>
      <c r="DE5" s="226"/>
      <c r="DF5" s="226"/>
      <c r="DG5" s="226"/>
      <c r="DH5" s="226"/>
      <c r="DI5" s="226"/>
      <c r="DJ5" s="226"/>
      <c r="DK5" s="226"/>
      <c r="DL5" s="226"/>
      <c r="DM5" s="226"/>
      <c r="DN5" s="226"/>
      <c r="DO5" s="226"/>
      <c r="DP5" s="226"/>
      <c r="DQ5" s="226"/>
      <c r="DR5" s="226"/>
    </row>
    <row r="6" spans="1:122" outlineLevel="1">
      <c r="A6" s="226"/>
      <c r="B6" s="468" t="str">
        <f>F25</f>
        <v>TIPO OPERAZIONE</v>
      </c>
      <c r="C6" s="468"/>
      <c r="D6" s="226"/>
      <c r="E6" s="226"/>
      <c r="F6" s="226"/>
      <c r="G6" s="226"/>
      <c r="H6" s="226"/>
      <c r="I6" s="226"/>
      <c r="J6" s="226"/>
      <c r="K6" s="226"/>
      <c r="L6" s="226"/>
      <c r="M6" s="226"/>
      <c r="N6" s="226"/>
      <c r="O6" s="226"/>
      <c r="P6" s="226"/>
      <c r="Q6" s="226"/>
      <c r="R6" s="226"/>
      <c r="S6" s="226"/>
      <c r="T6" s="226"/>
      <c r="U6" s="226"/>
      <c r="V6" s="226"/>
      <c r="W6" s="226"/>
      <c r="X6" s="226"/>
      <c r="Y6" s="226"/>
      <c r="Z6" s="226"/>
      <c r="AA6" s="226"/>
      <c r="AB6" s="226"/>
      <c r="AC6" s="226"/>
      <c r="AD6" s="226"/>
      <c r="AE6" s="226"/>
      <c r="AF6" s="226"/>
      <c r="AG6" s="226"/>
      <c r="AH6" s="226"/>
      <c r="AI6" s="226"/>
      <c r="AJ6" s="226"/>
      <c r="AK6" s="226"/>
      <c r="AL6" s="226"/>
      <c r="AM6" s="226"/>
      <c r="AN6" s="226"/>
      <c r="AO6" s="226"/>
      <c r="AP6" s="226"/>
      <c r="AQ6" s="226"/>
      <c r="AR6" s="226"/>
      <c r="AS6" s="226"/>
      <c r="AT6" s="226"/>
      <c r="AU6" s="226"/>
      <c r="AV6" s="226"/>
      <c r="AW6" s="226"/>
      <c r="AX6" s="226"/>
      <c r="AY6" s="226"/>
      <c r="AZ6" s="226"/>
      <c r="BA6" s="226"/>
      <c r="BB6" s="226"/>
      <c r="BC6" s="226"/>
      <c r="BD6" s="226"/>
      <c r="BE6" s="226"/>
      <c r="BF6" s="226"/>
      <c r="BG6" s="226"/>
      <c r="BH6" s="226"/>
      <c r="BI6" s="226"/>
      <c r="BJ6" s="226"/>
      <c r="BK6" s="226"/>
      <c r="BL6" s="226"/>
      <c r="BM6" s="226"/>
      <c r="BN6" s="226"/>
      <c r="BO6" s="226"/>
      <c r="BP6" s="226"/>
      <c r="BQ6" s="226"/>
      <c r="BR6" s="226"/>
      <c r="BS6" s="226"/>
      <c r="BT6" s="226"/>
      <c r="BU6" s="226"/>
      <c r="BV6" s="226"/>
      <c r="BW6" s="226"/>
      <c r="BX6" s="226"/>
      <c r="BY6" s="226"/>
      <c r="BZ6" s="226"/>
      <c r="CA6" s="226"/>
      <c r="CB6" s="226"/>
      <c r="CC6" s="226"/>
      <c r="CD6" s="226"/>
      <c r="CE6" s="226"/>
      <c r="CF6" s="226"/>
      <c r="CG6" s="226"/>
      <c r="CH6" s="226"/>
      <c r="CI6" s="226"/>
      <c r="CJ6" s="226"/>
      <c r="CK6" s="226"/>
      <c r="CL6" s="226"/>
      <c r="CM6" s="226"/>
      <c r="CN6" s="226"/>
      <c r="CO6" s="226"/>
      <c r="CP6" s="226"/>
      <c r="CQ6" s="226"/>
      <c r="CR6" s="226"/>
      <c r="CS6" s="226"/>
      <c r="CT6" s="226"/>
      <c r="CU6" s="226"/>
      <c r="CV6" s="226"/>
      <c r="CW6" s="226"/>
      <c r="CX6" s="226"/>
      <c r="CY6" s="226"/>
      <c r="CZ6" s="226"/>
      <c r="DA6" s="226"/>
      <c r="DB6" s="226"/>
      <c r="DC6" s="226"/>
      <c r="DD6" s="226"/>
      <c r="DE6" s="226"/>
      <c r="DF6" s="226"/>
      <c r="DG6" s="226"/>
      <c r="DH6" s="226"/>
      <c r="DI6" s="226"/>
      <c r="DJ6" s="226"/>
      <c r="DK6" s="226"/>
      <c r="DL6" s="226"/>
      <c r="DM6" s="226"/>
      <c r="DN6" s="226"/>
      <c r="DO6" s="226"/>
      <c r="DP6" s="226"/>
      <c r="DQ6" s="226"/>
      <c r="DR6" s="226"/>
    </row>
    <row r="7" spans="1:122" outlineLevel="1">
      <c r="A7" s="226"/>
      <c r="B7" s="468" t="str">
        <f>J25</f>
        <v>COMBUSTIBILE</v>
      </c>
      <c r="C7" s="468"/>
      <c r="D7" s="226"/>
      <c r="E7" s="226"/>
      <c r="F7" s="226"/>
      <c r="G7" s="226"/>
      <c r="H7" s="226"/>
      <c r="I7" s="226"/>
      <c r="J7" s="226"/>
      <c r="K7" s="226"/>
      <c r="L7" s="226"/>
      <c r="M7" s="226"/>
      <c r="N7" s="226"/>
      <c r="O7" s="226"/>
      <c r="P7" s="226"/>
      <c r="Q7" s="226"/>
      <c r="R7" s="226"/>
      <c r="S7" s="226"/>
      <c r="T7" s="226"/>
      <c r="U7" s="226"/>
      <c r="V7" s="226"/>
      <c r="W7" s="226"/>
      <c r="X7" s="226"/>
      <c r="Y7" s="226"/>
      <c r="Z7" s="226"/>
      <c r="AA7" s="226"/>
      <c r="AB7" s="226"/>
      <c r="AC7" s="226"/>
      <c r="AD7" s="226"/>
      <c r="AE7" s="226"/>
      <c r="AF7" s="226"/>
      <c r="AG7" s="226"/>
      <c r="AH7" s="226"/>
      <c r="AI7" s="226"/>
      <c r="AJ7" s="226"/>
      <c r="AK7" s="226"/>
      <c r="AL7" s="226"/>
      <c r="AM7" s="226"/>
      <c r="AN7" s="226"/>
      <c r="AO7" s="226"/>
      <c r="AP7" s="226"/>
      <c r="AQ7" s="226"/>
      <c r="AR7" s="226"/>
      <c r="AS7" s="226"/>
      <c r="AT7" s="226"/>
      <c r="AU7" s="226"/>
      <c r="AV7" s="226"/>
      <c r="AW7" s="226"/>
      <c r="AX7" s="226"/>
      <c r="AY7" s="226"/>
      <c r="AZ7" s="226"/>
      <c r="BA7" s="226"/>
      <c r="BB7" s="226"/>
      <c r="BC7" s="226"/>
      <c r="BD7" s="226"/>
      <c r="BE7" s="226"/>
      <c r="BF7" s="226"/>
      <c r="BG7" s="226"/>
      <c r="BH7" s="226"/>
      <c r="BI7" s="226"/>
      <c r="BJ7" s="226"/>
      <c r="BK7" s="226"/>
      <c r="BL7" s="226"/>
      <c r="BM7" s="226"/>
      <c r="BN7" s="226"/>
      <c r="BO7" s="226"/>
      <c r="BP7" s="226"/>
      <c r="BQ7" s="226"/>
      <c r="BR7" s="226"/>
      <c r="BS7" s="226"/>
      <c r="BT7" s="226"/>
      <c r="BU7" s="226"/>
      <c r="BV7" s="226"/>
      <c r="BW7" s="226"/>
      <c r="BX7" s="226"/>
      <c r="BY7" s="226"/>
      <c r="BZ7" s="226"/>
      <c r="CA7" s="226"/>
      <c r="CB7" s="226"/>
      <c r="CC7" s="226"/>
      <c r="CD7" s="226"/>
      <c r="CE7" s="226"/>
      <c r="CF7" s="226"/>
      <c r="CG7" s="226"/>
      <c r="CH7" s="226"/>
      <c r="CI7" s="226"/>
      <c r="CJ7" s="226"/>
      <c r="CK7" s="226"/>
      <c r="CL7" s="226"/>
      <c r="CM7" s="226"/>
      <c r="CN7" s="226"/>
      <c r="CO7" s="226"/>
      <c r="CP7" s="226"/>
      <c r="CQ7" s="226"/>
      <c r="CR7" s="226"/>
      <c r="CS7" s="226"/>
      <c r="CT7" s="226"/>
      <c r="CU7" s="226"/>
      <c r="CV7" s="226"/>
      <c r="CW7" s="226"/>
      <c r="CX7" s="226"/>
      <c r="CY7" s="226"/>
      <c r="CZ7" s="226"/>
      <c r="DA7" s="226"/>
      <c r="DB7" s="226"/>
      <c r="DC7" s="226"/>
      <c r="DD7" s="226"/>
      <c r="DE7" s="226"/>
      <c r="DF7" s="226"/>
      <c r="DG7" s="226"/>
      <c r="DH7" s="226"/>
      <c r="DI7" s="226"/>
      <c r="DJ7" s="226"/>
      <c r="DK7" s="226"/>
      <c r="DL7" s="226"/>
      <c r="DM7" s="226"/>
      <c r="DN7" s="226"/>
      <c r="DO7" s="226"/>
      <c r="DP7" s="226"/>
      <c r="DQ7" s="226"/>
      <c r="DR7" s="226"/>
    </row>
    <row r="8" spans="1:122" outlineLevel="1">
      <c r="A8" s="226"/>
      <c r="B8" s="468" t="str">
        <f>N25</f>
        <v>FRENI SERVIZIO</v>
      </c>
      <c r="C8" s="468"/>
      <c r="D8" s="226"/>
      <c r="E8" s="226"/>
      <c r="F8" s="226"/>
      <c r="G8" s="226"/>
      <c r="H8" s="226"/>
      <c r="I8" s="226"/>
      <c r="J8" s="226"/>
      <c r="K8" s="226"/>
      <c r="L8" s="226"/>
      <c r="M8" s="226"/>
      <c r="N8" s="226"/>
      <c r="O8" s="226"/>
      <c r="P8" s="226"/>
      <c r="Q8" s="226"/>
      <c r="R8" s="226"/>
      <c r="S8" s="226"/>
      <c r="T8" s="226"/>
      <c r="U8" s="226"/>
      <c r="V8" s="226"/>
      <c r="W8" s="226"/>
      <c r="X8" s="226"/>
      <c r="Y8" s="226"/>
      <c r="Z8" s="226"/>
      <c r="AA8" s="226"/>
      <c r="AB8" s="226"/>
      <c r="AC8" s="226"/>
      <c r="AD8" s="226"/>
      <c r="AE8" s="226"/>
      <c r="AF8" s="226"/>
      <c r="AG8" s="226"/>
      <c r="AH8" s="226"/>
      <c r="AI8" s="226"/>
      <c r="AJ8" s="226"/>
      <c r="AK8" s="226"/>
      <c r="AL8" s="226"/>
      <c r="AM8" s="226"/>
      <c r="AN8" s="226"/>
      <c r="AO8" s="226"/>
      <c r="AP8" s="226"/>
      <c r="AQ8" s="226"/>
      <c r="AR8" s="226"/>
      <c r="AS8" s="226"/>
      <c r="AT8" s="226"/>
      <c r="AU8" s="226"/>
      <c r="AV8" s="226"/>
      <c r="AW8" s="226"/>
      <c r="AX8" s="226"/>
      <c r="AY8" s="226"/>
      <c r="AZ8" s="226"/>
      <c r="BA8" s="226"/>
      <c r="BB8" s="226"/>
      <c r="BC8" s="226"/>
      <c r="BD8" s="226"/>
      <c r="BE8" s="226"/>
      <c r="BF8" s="226"/>
      <c r="BG8" s="226"/>
      <c r="BH8" s="226"/>
      <c r="BI8" s="226"/>
      <c r="BJ8" s="226"/>
      <c r="BK8" s="226"/>
      <c r="BL8" s="226"/>
      <c r="BM8" s="226"/>
      <c r="BN8" s="226"/>
      <c r="BO8" s="226"/>
      <c r="BP8" s="226"/>
      <c r="BQ8" s="226"/>
      <c r="BR8" s="226"/>
      <c r="BS8" s="226"/>
      <c r="BT8" s="226"/>
      <c r="BU8" s="226"/>
      <c r="BV8" s="226"/>
      <c r="BW8" s="226"/>
      <c r="BX8" s="226"/>
      <c r="BY8" s="226"/>
      <c r="BZ8" s="226"/>
      <c r="CA8" s="226"/>
      <c r="CB8" s="226"/>
      <c r="CC8" s="226"/>
      <c r="CD8" s="226"/>
      <c r="CE8" s="226"/>
      <c r="CF8" s="226"/>
      <c r="CG8" s="226"/>
      <c r="CH8" s="226"/>
      <c r="CI8" s="226"/>
      <c r="CJ8" s="226"/>
      <c r="CK8" s="226"/>
      <c r="CL8" s="226"/>
      <c r="CM8" s="226"/>
      <c r="CN8" s="226"/>
      <c r="CO8" s="226"/>
      <c r="CP8" s="226"/>
      <c r="CQ8" s="226"/>
      <c r="CR8" s="226"/>
      <c r="CS8" s="226"/>
      <c r="CT8" s="226"/>
      <c r="CU8" s="226"/>
      <c r="CV8" s="226"/>
      <c r="CW8" s="226"/>
      <c r="CX8" s="226"/>
      <c r="CY8" s="226"/>
      <c r="CZ8" s="226"/>
      <c r="DA8" s="226"/>
      <c r="DB8" s="226"/>
      <c r="DC8" s="226"/>
      <c r="DD8" s="226"/>
      <c r="DE8" s="226"/>
      <c r="DF8" s="226"/>
      <c r="DG8" s="226"/>
      <c r="DH8" s="226"/>
      <c r="DI8" s="226"/>
      <c r="DJ8" s="226"/>
      <c r="DK8" s="226"/>
      <c r="DL8" s="226"/>
      <c r="DM8" s="226"/>
      <c r="DN8" s="226"/>
      <c r="DO8" s="226"/>
      <c r="DP8" s="226"/>
      <c r="DQ8" s="226"/>
      <c r="DR8" s="226"/>
    </row>
    <row r="9" spans="1:122" outlineLevel="1">
      <c r="A9" s="226"/>
      <c r="B9" s="468" t="str">
        <f>R25</f>
        <v>SERVOSTERZO</v>
      </c>
      <c r="C9" s="468"/>
      <c r="D9" s="226"/>
      <c r="E9" s="226"/>
      <c r="F9" s="226"/>
      <c r="G9" s="226"/>
      <c r="H9" s="226"/>
      <c r="I9" s="226"/>
      <c r="J9" s="226"/>
      <c r="K9" s="226"/>
      <c r="L9" s="226"/>
      <c r="M9" s="226"/>
      <c r="N9" s="226"/>
      <c r="O9" s="226"/>
      <c r="P9" s="226"/>
      <c r="Q9" s="226"/>
      <c r="R9" s="226"/>
      <c r="S9" s="226"/>
      <c r="T9" s="226"/>
      <c r="U9" s="226"/>
      <c r="V9" s="226"/>
      <c r="W9" s="226"/>
      <c r="X9" s="226"/>
      <c r="Y9" s="226"/>
      <c r="Z9" s="226"/>
      <c r="AA9" s="226"/>
      <c r="AB9" s="226"/>
      <c r="AC9" s="226"/>
      <c r="AD9" s="226"/>
      <c r="AE9" s="226"/>
      <c r="AF9" s="226"/>
      <c r="AG9" s="226"/>
      <c r="AH9" s="226"/>
      <c r="AI9" s="226"/>
      <c r="AJ9" s="226"/>
      <c r="AK9" s="226"/>
      <c r="AL9" s="226"/>
      <c r="AM9" s="226"/>
      <c r="AN9" s="226"/>
      <c r="AO9" s="226"/>
      <c r="AP9" s="226"/>
      <c r="AQ9" s="226"/>
      <c r="AR9" s="226"/>
      <c r="AS9" s="226"/>
      <c r="AT9" s="226"/>
      <c r="AU9" s="226"/>
      <c r="AV9" s="226"/>
      <c r="AW9" s="226"/>
      <c r="AX9" s="226"/>
      <c r="AY9" s="226"/>
      <c r="AZ9" s="226"/>
      <c r="BA9" s="226"/>
      <c r="BB9" s="226"/>
      <c r="BC9" s="226"/>
      <c r="BD9" s="226"/>
      <c r="BE9" s="226"/>
      <c r="BF9" s="226"/>
      <c r="BG9" s="226"/>
      <c r="BH9" s="226"/>
      <c r="BI9" s="226"/>
      <c r="BJ9" s="226"/>
      <c r="BK9" s="226"/>
      <c r="BL9" s="226"/>
      <c r="BM9" s="226"/>
      <c r="BN9" s="226"/>
      <c r="BO9" s="226"/>
      <c r="BP9" s="226"/>
      <c r="BQ9" s="226"/>
      <c r="BR9" s="226"/>
      <c r="BS9" s="226"/>
      <c r="BT9" s="226"/>
      <c r="BU9" s="226"/>
      <c r="BV9" s="226"/>
      <c r="BW9" s="226"/>
      <c r="BX9" s="226"/>
      <c r="BY9" s="226"/>
      <c r="BZ9" s="226"/>
      <c r="CA9" s="226"/>
      <c r="CB9" s="226"/>
      <c r="CC9" s="226"/>
      <c r="CD9" s="226"/>
      <c r="CE9" s="226"/>
      <c r="CF9" s="226"/>
      <c r="CG9" s="226"/>
      <c r="CH9" s="226"/>
      <c r="CI9" s="226"/>
      <c r="CJ9" s="226"/>
      <c r="CK9" s="226"/>
      <c r="CL9" s="226"/>
      <c r="CM9" s="226"/>
      <c r="CN9" s="226"/>
      <c r="CO9" s="226"/>
      <c r="CP9" s="226"/>
      <c r="CQ9" s="226"/>
      <c r="CR9" s="226"/>
      <c r="CS9" s="226"/>
      <c r="CT9" s="226"/>
      <c r="CU9" s="226"/>
      <c r="CV9" s="226"/>
      <c r="CW9" s="226"/>
      <c r="CX9" s="226"/>
      <c r="CY9" s="226"/>
      <c r="CZ9" s="226"/>
      <c r="DA9" s="226"/>
      <c r="DB9" s="226"/>
      <c r="DC9" s="226"/>
      <c r="DD9" s="226"/>
      <c r="DE9" s="226"/>
      <c r="DF9" s="226"/>
      <c r="DG9" s="226"/>
      <c r="DH9" s="226"/>
      <c r="DI9" s="226"/>
      <c r="DJ9" s="226"/>
      <c r="DK9" s="226"/>
      <c r="DL9" s="226"/>
      <c r="DM9" s="226"/>
      <c r="DN9" s="226"/>
      <c r="DO9" s="226"/>
      <c r="DP9" s="226"/>
      <c r="DQ9" s="226"/>
      <c r="DR9" s="226"/>
    </row>
    <row r="10" spans="1:122" outlineLevel="1">
      <c r="A10" s="226"/>
      <c r="B10" s="468" t="s">
        <v>472</v>
      </c>
      <c r="C10" s="468"/>
      <c r="D10" s="226"/>
      <c r="E10" s="226"/>
      <c r="F10" s="226"/>
      <c r="G10" s="226"/>
      <c r="H10" s="226"/>
      <c r="I10" s="226"/>
      <c r="J10" s="226"/>
      <c r="K10" s="226"/>
      <c r="L10" s="226"/>
      <c r="M10" s="226"/>
      <c r="N10" s="226"/>
      <c r="O10" s="226"/>
      <c r="P10" s="226"/>
      <c r="Q10" s="226"/>
      <c r="R10" s="226"/>
      <c r="S10" s="226"/>
      <c r="T10" s="226"/>
      <c r="U10" s="226"/>
      <c r="V10" s="226"/>
      <c r="W10" s="226"/>
      <c r="X10" s="226"/>
      <c r="Y10" s="226"/>
      <c r="Z10" s="226"/>
      <c r="AA10" s="226"/>
      <c r="AB10" s="226"/>
      <c r="AC10" s="226"/>
      <c r="AD10" s="226"/>
      <c r="AE10" s="226"/>
      <c r="AF10" s="226"/>
      <c r="AG10" s="226"/>
      <c r="AH10" s="226"/>
      <c r="AI10" s="226"/>
      <c r="AJ10" s="226"/>
      <c r="AK10" s="226"/>
      <c r="AL10" s="226"/>
      <c r="AM10" s="226"/>
      <c r="AN10" s="226"/>
      <c r="AO10" s="226"/>
      <c r="AP10" s="226"/>
      <c r="AQ10" s="226"/>
      <c r="AR10" s="226"/>
      <c r="AS10" s="226"/>
      <c r="AT10" s="226"/>
      <c r="AU10" s="226"/>
      <c r="AV10" s="226"/>
      <c r="AW10" s="226"/>
      <c r="AX10" s="226"/>
      <c r="AY10" s="226"/>
      <c r="AZ10" s="226"/>
      <c r="BA10" s="226"/>
      <c r="BB10" s="226"/>
      <c r="BC10" s="226"/>
      <c r="BD10" s="226"/>
      <c r="BE10" s="226"/>
      <c r="BF10" s="226"/>
      <c r="BG10" s="226"/>
      <c r="BH10" s="226"/>
      <c r="BI10" s="226"/>
      <c r="BJ10" s="226"/>
      <c r="BK10" s="226"/>
      <c r="BL10" s="226"/>
      <c r="BM10" s="226"/>
      <c r="BN10" s="226"/>
      <c r="BO10" s="226"/>
      <c r="BP10" s="226"/>
      <c r="BQ10" s="226"/>
      <c r="BR10" s="226"/>
      <c r="BS10" s="226"/>
      <c r="BT10" s="226"/>
      <c r="BU10" s="226"/>
      <c r="BV10" s="226"/>
      <c r="BW10" s="226"/>
      <c r="BX10" s="226"/>
      <c r="BY10" s="226"/>
      <c r="BZ10" s="226"/>
      <c r="CA10" s="226"/>
      <c r="CB10" s="226"/>
      <c r="CC10" s="226"/>
      <c r="CD10" s="226"/>
      <c r="CE10" s="226"/>
      <c r="CF10" s="226"/>
      <c r="CG10" s="226"/>
      <c r="CH10" s="226"/>
      <c r="CI10" s="226"/>
      <c r="CJ10" s="226"/>
      <c r="CK10" s="226"/>
      <c r="CL10" s="226"/>
      <c r="CM10" s="226"/>
      <c r="CN10" s="226"/>
      <c r="CO10" s="226"/>
      <c r="CP10" s="226"/>
      <c r="CQ10" s="226"/>
      <c r="CR10" s="226"/>
      <c r="CS10" s="226"/>
      <c r="CT10" s="226"/>
      <c r="CU10" s="226"/>
      <c r="CV10" s="226"/>
      <c r="CW10" s="226"/>
      <c r="CX10" s="226"/>
      <c r="CY10" s="226"/>
      <c r="CZ10" s="226"/>
      <c r="DA10" s="226"/>
      <c r="DB10" s="226"/>
      <c r="DC10" s="226"/>
      <c r="DD10" s="226"/>
      <c r="DE10" s="226"/>
      <c r="DF10" s="226"/>
      <c r="DG10" s="226"/>
      <c r="DH10" s="226"/>
      <c r="DI10" s="226"/>
      <c r="DJ10" s="226"/>
      <c r="DK10" s="226"/>
      <c r="DL10" s="226"/>
      <c r="DM10" s="226"/>
      <c r="DN10" s="226"/>
      <c r="DO10" s="226"/>
      <c r="DP10" s="226"/>
      <c r="DQ10" s="226"/>
      <c r="DR10" s="226"/>
    </row>
    <row r="11" spans="1:122" outlineLevel="1">
      <c r="A11" s="226"/>
      <c r="B11" s="468" t="str">
        <f>X25</f>
        <v>ANTIPARTICOLATO</v>
      </c>
      <c r="C11" s="468"/>
      <c r="D11" s="226"/>
      <c r="E11" s="226"/>
      <c r="F11" s="226"/>
      <c r="G11" s="226"/>
      <c r="H11" s="226"/>
      <c r="I11" s="226"/>
      <c r="J11" s="226"/>
      <c r="K11" s="226"/>
      <c r="L11" s="226"/>
      <c r="M11" s="226"/>
      <c r="N11" s="226"/>
      <c r="O11" s="226"/>
      <c r="P11" s="226"/>
      <c r="Q11" s="226"/>
      <c r="R11" s="226"/>
      <c r="S11" s="226"/>
      <c r="T11" s="226"/>
      <c r="U11" s="226"/>
      <c r="V11" s="226"/>
      <c r="W11" s="226"/>
      <c r="X11" s="226"/>
      <c r="Y11" s="226"/>
      <c r="Z11" s="226"/>
      <c r="AA11" s="226"/>
      <c r="AB11" s="226"/>
      <c r="AC11" s="226"/>
      <c r="AD11" s="226"/>
      <c r="AE11" s="226"/>
      <c r="AF11" s="226"/>
      <c r="AG11" s="226"/>
      <c r="AH11" s="226"/>
      <c r="AI11" s="226"/>
      <c r="AJ11" s="226"/>
      <c r="AK11" s="226"/>
      <c r="AL11" s="226"/>
      <c r="AM11" s="226"/>
      <c r="AN11" s="226"/>
      <c r="AO11" s="226"/>
      <c r="AP11" s="226"/>
      <c r="AQ11" s="226"/>
      <c r="AR11" s="226"/>
      <c r="AS11" s="226"/>
      <c r="AT11" s="226"/>
      <c r="AU11" s="226"/>
      <c r="AV11" s="226"/>
      <c r="AW11" s="226"/>
      <c r="AX11" s="226"/>
      <c r="AY11" s="226"/>
      <c r="AZ11" s="226"/>
      <c r="BA11" s="226"/>
      <c r="BB11" s="226"/>
      <c r="BC11" s="226"/>
      <c r="BD11" s="226"/>
      <c r="BE11" s="226"/>
      <c r="BF11" s="226"/>
      <c r="BG11" s="226"/>
      <c r="BH11" s="226"/>
      <c r="BI11" s="226"/>
      <c r="BJ11" s="226"/>
      <c r="BK11" s="226"/>
      <c r="BL11" s="226"/>
      <c r="BM11" s="226"/>
      <c r="BN11" s="226"/>
      <c r="BO11" s="226"/>
      <c r="BP11" s="226"/>
      <c r="BQ11" s="226"/>
      <c r="BR11" s="226"/>
      <c r="BS11" s="226"/>
      <c r="BT11" s="226"/>
      <c r="BU11" s="226"/>
      <c r="BV11" s="226"/>
      <c r="BW11" s="226"/>
      <c r="BX11" s="226"/>
      <c r="BY11" s="226"/>
      <c r="BZ11" s="226"/>
      <c r="CA11" s="226"/>
      <c r="CB11" s="226"/>
      <c r="CC11" s="226"/>
      <c r="CD11" s="226"/>
      <c r="CE11" s="226"/>
      <c r="CF11" s="226"/>
      <c r="CG11" s="226"/>
      <c r="CH11" s="226"/>
      <c r="CI11" s="226"/>
      <c r="CJ11" s="226"/>
      <c r="CK11" s="226"/>
      <c r="CL11" s="226"/>
      <c r="CM11" s="226"/>
      <c r="CN11" s="226"/>
      <c r="CO11" s="226"/>
      <c r="CP11" s="226"/>
      <c r="CQ11" s="226"/>
      <c r="CR11" s="226"/>
      <c r="CS11" s="226"/>
      <c r="CT11" s="226"/>
      <c r="CU11" s="226"/>
      <c r="CV11" s="226"/>
      <c r="CW11" s="226"/>
      <c r="CX11" s="226"/>
      <c r="CY11" s="226"/>
      <c r="CZ11" s="226"/>
      <c r="DA11" s="226"/>
      <c r="DB11" s="226"/>
      <c r="DC11" s="226"/>
      <c r="DD11" s="226"/>
      <c r="DE11" s="226"/>
      <c r="DF11" s="226"/>
      <c r="DG11" s="226"/>
      <c r="DH11" s="226"/>
      <c r="DI11" s="226"/>
      <c r="DJ11" s="226"/>
      <c r="DK11" s="226"/>
      <c r="DL11" s="226"/>
      <c r="DM11" s="226"/>
      <c r="DN11" s="226"/>
      <c r="DO11" s="226"/>
      <c r="DP11" s="226"/>
      <c r="DQ11" s="226"/>
      <c r="DR11" s="226"/>
    </row>
    <row r="12" spans="1:122" outlineLevel="1">
      <c r="A12" s="226"/>
      <c r="B12" s="468" t="str">
        <f>AB25</f>
        <v>LIMITATORE VELOCITA'</v>
      </c>
      <c r="C12" s="468"/>
      <c r="D12" s="226"/>
      <c r="E12" s="226"/>
      <c r="F12" s="226"/>
      <c r="G12" s="226"/>
      <c r="H12" s="226"/>
      <c r="I12" s="226"/>
      <c r="J12" s="226"/>
      <c r="K12" s="226"/>
      <c r="L12" s="226"/>
      <c r="M12" s="226"/>
      <c r="N12" s="226"/>
      <c r="O12" s="226"/>
      <c r="P12" s="226"/>
      <c r="Q12" s="226"/>
      <c r="R12" s="226"/>
      <c r="S12" s="226"/>
      <c r="T12" s="226"/>
      <c r="U12" s="226"/>
      <c r="V12" s="226"/>
      <c r="W12" s="226"/>
      <c r="X12" s="226"/>
      <c r="Y12" s="226"/>
      <c r="Z12" s="226"/>
      <c r="AA12" s="226"/>
      <c r="AB12" s="226"/>
      <c r="AC12" s="226"/>
      <c r="AD12" s="226"/>
      <c r="AE12" s="226"/>
      <c r="AF12" s="226"/>
      <c r="AG12" s="226"/>
      <c r="AH12" s="226"/>
      <c r="AI12" s="226"/>
      <c r="AJ12" s="226"/>
      <c r="AK12" s="226"/>
      <c r="AL12" s="226"/>
      <c r="AM12" s="226"/>
      <c r="AN12" s="226"/>
      <c r="AO12" s="226"/>
      <c r="AP12" s="226"/>
      <c r="AQ12" s="226"/>
      <c r="AR12" s="226"/>
      <c r="AS12" s="226"/>
      <c r="AT12" s="226"/>
      <c r="AU12" s="226"/>
      <c r="AV12" s="226"/>
      <c r="AW12" s="226"/>
      <c r="AX12" s="226"/>
      <c r="AY12" s="226"/>
      <c r="AZ12" s="226"/>
      <c r="BA12" s="226"/>
      <c r="BB12" s="226"/>
      <c r="BC12" s="226"/>
      <c r="BD12" s="226"/>
      <c r="BE12" s="226"/>
      <c r="BF12" s="226"/>
      <c r="BG12" s="226"/>
      <c r="BH12" s="226"/>
      <c r="BI12" s="226"/>
      <c r="BJ12" s="226"/>
      <c r="BK12" s="226"/>
      <c r="BL12" s="226"/>
      <c r="BM12" s="226"/>
      <c r="BN12" s="226"/>
      <c r="BO12" s="226"/>
      <c r="BP12" s="226"/>
      <c r="BQ12" s="226"/>
      <c r="BR12" s="226"/>
      <c r="BS12" s="226"/>
      <c r="BT12" s="226"/>
      <c r="BU12" s="226"/>
      <c r="BV12" s="226"/>
      <c r="BW12" s="226"/>
      <c r="BX12" s="226"/>
      <c r="BY12" s="226"/>
      <c r="BZ12" s="226"/>
      <c r="CA12" s="226"/>
      <c r="CB12" s="226"/>
      <c r="CC12" s="226"/>
      <c r="CD12" s="226"/>
      <c r="CE12" s="226"/>
      <c r="CF12" s="226"/>
      <c r="CG12" s="226"/>
      <c r="CH12" s="226"/>
      <c r="CI12" s="226"/>
      <c r="CJ12" s="226"/>
      <c r="CK12" s="226"/>
      <c r="CL12" s="226"/>
      <c r="CM12" s="226"/>
      <c r="CN12" s="226"/>
      <c r="CO12" s="226"/>
      <c r="CP12" s="226"/>
      <c r="CQ12" s="226"/>
      <c r="CR12" s="226"/>
      <c r="CS12" s="226"/>
      <c r="CT12" s="226"/>
      <c r="CU12" s="226"/>
      <c r="CV12" s="226"/>
      <c r="CW12" s="226"/>
      <c r="CX12" s="226"/>
      <c r="CY12" s="226"/>
      <c r="CZ12" s="226"/>
      <c r="DA12" s="226"/>
      <c r="DB12" s="226"/>
      <c r="DC12" s="226"/>
      <c r="DD12" s="226"/>
      <c r="DE12" s="226"/>
      <c r="DF12" s="226"/>
      <c r="DG12" s="226"/>
      <c r="DH12" s="226"/>
      <c r="DI12" s="226"/>
      <c r="DJ12" s="226"/>
      <c r="DK12" s="226"/>
      <c r="DL12" s="226"/>
      <c r="DM12" s="226"/>
      <c r="DN12" s="226"/>
      <c r="DO12" s="226"/>
      <c r="DP12" s="226"/>
      <c r="DQ12" s="226"/>
      <c r="DR12" s="226"/>
    </row>
    <row r="13" spans="1:122" outlineLevel="1">
      <c r="A13" s="226"/>
      <c r="B13" s="468" t="str">
        <f>AF25</f>
        <v>ABS</v>
      </c>
      <c r="C13" s="468"/>
      <c r="D13" s="226"/>
      <c r="E13" s="226"/>
      <c r="F13" s="226"/>
      <c r="G13" s="226"/>
      <c r="H13" s="226"/>
      <c r="I13" s="226"/>
      <c r="J13" s="226"/>
      <c r="K13" s="226"/>
      <c r="L13" s="226"/>
      <c r="M13" s="226"/>
      <c r="N13" s="226"/>
      <c r="O13" s="226"/>
      <c r="P13" s="226"/>
      <c r="Q13" s="226"/>
      <c r="R13" s="226"/>
      <c r="S13" s="226"/>
      <c r="T13" s="226"/>
      <c r="U13" s="226"/>
      <c r="V13" s="226"/>
      <c r="W13" s="226"/>
      <c r="X13" s="226"/>
      <c r="Y13" s="226"/>
      <c r="Z13" s="226"/>
      <c r="AA13" s="226"/>
      <c r="AB13" s="226"/>
      <c r="AC13" s="226"/>
      <c r="AD13" s="226"/>
      <c r="AE13" s="226"/>
      <c r="AF13" s="226"/>
      <c r="AG13" s="226"/>
      <c r="AH13" s="226"/>
      <c r="AI13" s="226"/>
      <c r="AJ13" s="226"/>
      <c r="AK13" s="226"/>
      <c r="AL13" s="226"/>
      <c r="AM13" s="226"/>
      <c r="AN13" s="226"/>
      <c r="AO13" s="226"/>
      <c r="AP13" s="226"/>
      <c r="AQ13" s="226"/>
      <c r="AR13" s="226"/>
      <c r="AS13" s="226"/>
      <c r="AT13" s="226"/>
      <c r="AU13" s="226"/>
      <c r="AV13" s="226"/>
      <c r="AW13" s="226"/>
      <c r="AX13" s="226"/>
      <c r="AY13" s="226"/>
      <c r="AZ13" s="226"/>
      <c r="BA13" s="226"/>
      <c r="BB13" s="226"/>
      <c r="BC13" s="226"/>
      <c r="BD13" s="226"/>
      <c r="BE13" s="226"/>
      <c r="BF13" s="226"/>
      <c r="BG13" s="226"/>
      <c r="BH13" s="226"/>
      <c r="BI13" s="226"/>
      <c r="BJ13" s="226"/>
      <c r="BK13" s="226"/>
      <c r="BL13" s="226"/>
      <c r="BM13" s="226"/>
      <c r="BN13" s="226"/>
      <c r="BO13" s="226"/>
      <c r="BP13" s="226"/>
      <c r="BQ13" s="226"/>
      <c r="BR13" s="226"/>
      <c r="BS13" s="226"/>
      <c r="BT13" s="226"/>
      <c r="BU13" s="226"/>
      <c r="BV13" s="226"/>
      <c r="BW13" s="226"/>
      <c r="BX13" s="226"/>
      <c r="BY13" s="226"/>
      <c r="BZ13" s="226"/>
      <c r="CA13" s="226"/>
      <c r="CB13" s="226"/>
      <c r="CC13" s="226"/>
      <c r="CD13" s="226"/>
      <c r="CE13" s="226"/>
      <c r="CF13" s="226"/>
      <c r="CG13" s="226"/>
      <c r="CH13" s="226"/>
      <c r="CI13" s="226"/>
      <c r="CJ13" s="226"/>
      <c r="CK13" s="226"/>
      <c r="CL13" s="226"/>
      <c r="CM13" s="226"/>
      <c r="CN13" s="226"/>
      <c r="CO13" s="226"/>
      <c r="CP13" s="226"/>
      <c r="CQ13" s="226"/>
      <c r="CR13" s="226"/>
      <c r="CS13" s="226"/>
      <c r="CT13" s="226"/>
      <c r="CU13" s="226"/>
      <c r="CV13" s="226"/>
      <c r="CW13" s="226"/>
      <c r="CX13" s="226"/>
      <c r="CY13" s="226"/>
      <c r="CZ13" s="226"/>
      <c r="DA13" s="226"/>
      <c r="DB13" s="226"/>
      <c r="DC13" s="226"/>
      <c r="DD13" s="226"/>
      <c r="DE13" s="226"/>
      <c r="DF13" s="226"/>
      <c r="DG13" s="226"/>
      <c r="DH13" s="226"/>
      <c r="DI13" s="226"/>
      <c r="DJ13" s="226"/>
      <c r="DK13" s="226"/>
      <c r="DL13" s="226"/>
      <c r="DM13" s="226"/>
      <c r="DN13" s="226"/>
      <c r="DO13" s="226"/>
      <c r="DP13" s="226"/>
      <c r="DQ13" s="226"/>
      <c r="DR13" s="226"/>
    </row>
    <row r="14" spans="1:122" outlineLevel="1">
      <c r="A14" s="226"/>
      <c r="B14" s="468" t="str">
        <f>AJ25</f>
        <v>TEMPI</v>
      </c>
      <c r="C14" s="468"/>
      <c r="D14" s="226"/>
      <c r="E14" s="226"/>
      <c r="F14" s="226"/>
      <c r="G14" s="226"/>
      <c r="H14" s="226"/>
      <c r="I14" s="226"/>
      <c r="J14" s="226"/>
      <c r="K14" s="226"/>
      <c r="L14" s="226"/>
      <c r="M14" s="226"/>
      <c r="N14" s="226"/>
      <c r="O14" s="226"/>
      <c r="P14" s="226"/>
      <c r="Q14" s="226"/>
      <c r="R14" s="226"/>
      <c r="S14" s="226"/>
      <c r="T14" s="226"/>
      <c r="U14" s="226"/>
      <c r="V14" s="226"/>
      <c r="W14" s="226"/>
      <c r="X14" s="226"/>
      <c r="Y14" s="226"/>
      <c r="Z14" s="226"/>
      <c r="AA14" s="226"/>
      <c r="AB14" s="226"/>
      <c r="AC14" s="226"/>
      <c r="AD14" s="226"/>
      <c r="AE14" s="226"/>
      <c r="AF14" s="226"/>
      <c r="AG14" s="226"/>
      <c r="AH14" s="226"/>
      <c r="AI14" s="226"/>
      <c r="AJ14" s="226"/>
      <c r="AK14" s="226"/>
      <c r="AL14" s="226"/>
      <c r="AM14" s="226"/>
      <c r="AN14" s="226"/>
      <c r="AO14" s="226"/>
      <c r="AP14" s="226"/>
      <c r="AQ14" s="226"/>
      <c r="AR14" s="226"/>
      <c r="AS14" s="226"/>
      <c r="AT14" s="226"/>
      <c r="AU14" s="226"/>
      <c r="AV14" s="226"/>
      <c r="AW14" s="226"/>
      <c r="AX14" s="226"/>
      <c r="AY14" s="226"/>
      <c r="AZ14" s="226"/>
      <c r="BA14" s="226"/>
      <c r="BB14" s="226"/>
      <c r="BC14" s="226"/>
      <c r="BD14" s="226"/>
      <c r="BE14" s="226"/>
      <c r="BF14" s="226"/>
      <c r="BG14" s="226"/>
      <c r="BH14" s="226"/>
      <c r="BI14" s="226"/>
      <c r="BJ14" s="226"/>
      <c r="BK14" s="226"/>
      <c r="BL14" s="226"/>
      <c r="BM14" s="226"/>
      <c r="BN14" s="226"/>
      <c r="BO14" s="226"/>
      <c r="BP14" s="226"/>
      <c r="BQ14" s="226"/>
      <c r="BR14" s="226"/>
      <c r="BS14" s="226"/>
      <c r="BT14" s="226"/>
      <c r="BU14" s="226"/>
      <c r="BV14" s="226"/>
      <c r="BW14" s="226"/>
      <c r="BX14" s="226"/>
      <c r="BY14" s="226"/>
      <c r="BZ14" s="226"/>
      <c r="CA14" s="226"/>
      <c r="CB14" s="226"/>
      <c r="CC14" s="226"/>
      <c r="CD14" s="226"/>
      <c r="CE14" s="226"/>
      <c r="CF14" s="226"/>
      <c r="CG14" s="226"/>
      <c r="CH14" s="226"/>
      <c r="CI14" s="226"/>
      <c r="CJ14" s="226"/>
      <c r="CK14" s="226"/>
      <c r="CL14" s="226"/>
      <c r="CM14" s="226"/>
      <c r="CN14" s="226"/>
      <c r="CO14" s="226"/>
      <c r="CP14" s="226"/>
      <c r="CQ14" s="226"/>
      <c r="CR14" s="226"/>
      <c r="CS14" s="226"/>
      <c r="CT14" s="226"/>
      <c r="CU14" s="226"/>
      <c r="CV14" s="226"/>
      <c r="CW14" s="226"/>
      <c r="CX14" s="226"/>
      <c r="CY14" s="226"/>
      <c r="CZ14" s="226"/>
      <c r="DA14" s="226"/>
      <c r="DB14" s="226"/>
      <c r="DC14" s="226"/>
      <c r="DD14" s="226"/>
      <c r="DE14" s="226"/>
      <c r="DF14" s="226"/>
      <c r="DG14" s="226"/>
      <c r="DH14" s="226"/>
      <c r="DI14" s="226"/>
      <c r="DJ14" s="226"/>
      <c r="DK14" s="226"/>
      <c r="DL14" s="226"/>
      <c r="DM14" s="226"/>
      <c r="DN14" s="226"/>
      <c r="DO14" s="226"/>
      <c r="DP14" s="226"/>
      <c r="DQ14" s="226"/>
      <c r="DR14" s="226"/>
    </row>
    <row r="15" spans="1:122" outlineLevel="1">
      <c r="A15" s="226"/>
      <c r="B15" s="468" t="str">
        <f>AL25</f>
        <v>FUORISTRADA</v>
      </c>
      <c r="C15" s="468"/>
      <c r="D15" s="226"/>
      <c r="E15" s="226"/>
      <c r="F15" s="226"/>
      <c r="G15" s="226"/>
      <c r="H15" s="226"/>
      <c r="I15" s="226"/>
      <c r="J15" s="226"/>
      <c r="K15" s="226"/>
      <c r="L15" s="226"/>
      <c r="M15" s="226"/>
      <c r="N15" s="226"/>
      <c r="O15" s="226"/>
      <c r="P15" s="226"/>
      <c r="Q15" s="226"/>
      <c r="R15" s="226"/>
      <c r="S15" s="226"/>
      <c r="T15" s="226"/>
      <c r="U15" s="226"/>
      <c r="V15" s="226"/>
      <c r="W15" s="226"/>
      <c r="X15" s="226"/>
      <c r="Y15" s="226"/>
      <c r="Z15" s="226"/>
      <c r="AA15" s="226"/>
      <c r="AB15" s="226"/>
      <c r="AC15" s="226"/>
      <c r="AD15" s="226"/>
      <c r="AE15" s="226"/>
      <c r="AF15" s="226"/>
      <c r="AG15" s="226"/>
      <c r="AH15" s="226"/>
      <c r="AI15" s="226"/>
      <c r="AJ15" s="226"/>
      <c r="AK15" s="226"/>
      <c r="AL15" s="226"/>
      <c r="AM15" s="226"/>
      <c r="AN15" s="226"/>
      <c r="AO15" s="226"/>
      <c r="AP15" s="226"/>
      <c r="AQ15" s="226"/>
      <c r="AR15" s="226"/>
      <c r="AS15" s="226"/>
      <c r="AT15" s="226"/>
      <c r="AU15" s="226"/>
      <c r="AV15" s="226"/>
      <c r="AW15" s="226"/>
      <c r="AX15" s="226"/>
      <c r="AY15" s="226"/>
      <c r="AZ15" s="226"/>
      <c r="BA15" s="226"/>
      <c r="BB15" s="226"/>
      <c r="BC15" s="226"/>
      <c r="BD15" s="226"/>
      <c r="BE15" s="226"/>
      <c r="BF15" s="226"/>
      <c r="BG15" s="226"/>
      <c r="BH15" s="226"/>
      <c r="BI15" s="226"/>
      <c r="BJ15" s="226"/>
      <c r="BK15" s="226"/>
      <c r="BL15" s="226"/>
      <c r="BM15" s="226"/>
      <c r="BN15" s="226"/>
      <c r="BO15" s="226"/>
      <c r="BP15" s="226"/>
      <c r="BQ15" s="226"/>
      <c r="BR15" s="226"/>
      <c r="BS15" s="226"/>
      <c r="BT15" s="226"/>
      <c r="BU15" s="226"/>
      <c r="BV15" s="226"/>
      <c r="BW15" s="226"/>
      <c r="BX15" s="226"/>
      <c r="BY15" s="226"/>
      <c r="BZ15" s="226"/>
      <c r="CA15" s="226"/>
      <c r="CB15" s="226"/>
      <c r="CC15" s="226"/>
      <c r="CD15" s="226"/>
      <c r="CE15" s="226"/>
      <c r="CF15" s="226"/>
      <c r="CG15" s="226"/>
      <c r="CH15" s="226"/>
      <c r="CI15" s="226"/>
      <c r="CJ15" s="226"/>
      <c r="CK15" s="226"/>
      <c r="CL15" s="226"/>
      <c r="CM15" s="226"/>
      <c r="CN15" s="226"/>
      <c r="CO15" s="226"/>
      <c r="CP15" s="226"/>
      <c r="CQ15" s="226"/>
      <c r="CR15" s="226"/>
      <c r="CS15" s="226"/>
      <c r="CT15" s="226"/>
      <c r="CU15" s="226"/>
      <c r="CV15" s="226"/>
      <c r="CW15" s="226"/>
      <c r="CX15" s="226"/>
      <c r="CY15" s="226"/>
      <c r="CZ15" s="226"/>
      <c r="DA15" s="226"/>
      <c r="DB15" s="226"/>
      <c r="DC15" s="226"/>
      <c r="DD15" s="226"/>
      <c r="DE15" s="226"/>
      <c r="DF15" s="226"/>
      <c r="DG15" s="226"/>
      <c r="DH15" s="226"/>
      <c r="DI15" s="226"/>
      <c r="DJ15" s="226"/>
      <c r="DK15" s="226"/>
      <c r="DL15" s="226"/>
      <c r="DM15" s="226"/>
      <c r="DN15" s="226"/>
      <c r="DO15" s="226"/>
      <c r="DP15" s="226"/>
      <c r="DQ15" s="226"/>
      <c r="DR15" s="226"/>
    </row>
    <row r="16" spans="1:122" outlineLevel="1">
      <c r="A16" s="226"/>
      <c r="B16" s="468" t="str">
        <f>AP25</f>
        <v>CAMBIO</v>
      </c>
      <c r="C16" s="468"/>
      <c r="D16" s="226"/>
      <c r="E16" s="226"/>
      <c r="F16" s="226"/>
      <c r="G16" s="226"/>
      <c r="H16" s="226"/>
      <c r="I16" s="226"/>
      <c r="J16" s="226"/>
      <c r="K16" s="226"/>
      <c r="L16" s="226"/>
      <c r="M16" s="226"/>
      <c r="N16" s="226"/>
      <c r="O16" s="226"/>
      <c r="P16" s="226"/>
      <c r="Q16" s="226"/>
      <c r="R16" s="226"/>
      <c r="S16" s="226"/>
      <c r="T16" s="226"/>
      <c r="U16" s="226"/>
      <c r="V16" s="226"/>
      <c r="W16" s="226"/>
      <c r="X16" s="226"/>
      <c r="Y16" s="226"/>
      <c r="Z16" s="226"/>
      <c r="AA16" s="226"/>
      <c r="AB16" s="226"/>
      <c r="AC16" s="226"/>
      <c r="AD16" s="226"/>
      <c r="AE16" s="226"/>
      <c r="AF16" s="226"/>
      <c r="AG16" s="226"/>
      <c r="AH16" s="226"/>
      <c r="AI16" s="226"/>
      <c r="AJ16" s="226"/>
      <c r="AK16" s="226"/>
      <c r="AL16" s="226"/>
      <c r="AM16" s="226"/>
      <c r="AN16" s="226"/>
      <c r="AO16" s="226"/>
      <c r="AP16" s="226"/>
      <c r="AQ16" s="226"/>
      <c r="AR16" s="226"/>
      <c r="AS16" s="226"/>
      <c r="AT16" s="226"/>
      <c r="AU16" s="226"/>
      <c r="AV16" s="226"/>
      <c r="AW16" s="226"/>
      <c r="AX16" s="226"/>
      <c r="AY16" s="226"/>
      <c r="AZ16" s="226"/>
      <c r="BA16" s="226"/>
      <c r="BB16" s="226"/>
      <c r="BC16" s="226"/>
      <c r="BD16" s="226"/>
      <c r="BE16" s="226"/>
      <c r="BF16" s="226"/>
      <c r="BG16" s="226"/>
      <c r="BH16" s="226"/>
      <c r="BI16" s="226"/>
      <c r="BJ16" s="226"/>
      <c r="BK16" s="226"/>
      <c r="BL16" s="226"/>
      <c r="BM16" s="226"/>
      <c r="BN16" s="226"/>
      <c r="BO16" s="226"/>
      <c r="BP16" s="226"/>
      <c r="BQ16" s="226"/>
      <c r="BR16" s="226"/>
      <c r="BS16" s="226"/>
      <c r="BT16" s="226"/>
      <c r="BU16" s="226"/>
      <c r="BV16" s="226"/>
      <c r="BW16" s="226"/>
      <c r="BX16" s="226"/>
      <c r="BY16" s="226"/>
      <c r="BZ16" s="226"/>
      <c r="CA16" s="226"/>
      <c r="CB16" s="226"/>
      <c r="CC16" s="226"/>
      <c r="CD16" s="226"/>
      <c r="CE16" s="226"/>
      <c r="CF16" s="226"/>
      <c r="CG16" s="226"/>
      <c r="CH16" s="226"/>
      <c r="CI16" s="226"/>
      <c r="CJ16" s="226"/>
      <c r="CK16" s="226"/>
      <c r="CL16" s="226"/>
      <c r="CM16" s="226"/>
      <c r="CN16" s="226"/>
      <c r="CO16" s="226"/>
      <c r="CP16" s="226"/>
      <c r="CQ16" s="226"/>
      <c r="CR16" s="226"/>
      <c r="CS16" s="226"/>
      <c r="CT16" s="226"/>
      <c r="CU16" s="226"/>
      <c r="CV16" s="226"/>
      <c r="CW16" s="226"/>
      <c r="CX16" s="226"/>
      <c r="CY16" s="226"/>
      <c r="CZ16" s="226"/>
      <c r="DA16" s="226"/>
      <c r="DB16" s="226"/>
      <c r="DC16" s="226"/>
      <c r="DD16" s="226"/>
      <c r="DE16" s="226"/>
      <c r="DF16" s="226"/>
      <c r="DG16" s="226"/>
      <c r="DH16" s="226"/>
      <c r="DI16" s="226"/>
      <c r="DJ16" s="226"/>
      <c r="DK16" s="226"/>
      <c r="DL16" s="226"/>
      <c r="DM16" s="226"/>
      <c r="DN16" s="226"/>
      <c r="DO16" s="226"/>
      <c r="DP16" s="226"/>
      <c r="DQ16" s="226"/>
      <c r="DR16" s="226"/>
    </row>
    <row r="17" spans="1:123" outlineLevel="1">
      <c r="A17" s="226"/>
      <c r="B17" s="468" t="str">
        <f>AT25</f>
        <v>CATEGORIE INTERNAZIONALI</v>
      </c>
      <c r="C17" s="468"/>
      <c r="D17" s="226"/>
      <c r="E17" s="226"/>
      <c r="F17" s="226"/>
      <c r="G17" s="226"/>
      <c r="H17" s="226"/>
      <c r="I17" s="226"/>
      <c r="J17" s="226"/>
      <c r="K17" s="226"/>
      <c r="L17" s="226"/>
      <c r="M17" s="226"/>
      <c r="N17" s="226"/>
      <c r="O17" s="226"/>
      <c r="P17" s="226"/>
      <c r="Q17" s="226"/>
      <c r="R17" s="226"/>
      <c r="S17" s="226"/>
      <c r="T17" s="226"/>
      <c r="U17" s="226"/>
      <c r="V17" s="226"/>
      <c r="W17" s="226"/>
      <c r="X17" s="226"/>
      <c r="Y17" s="226"/>
      <c r="Z17" s="226"/>
      <c r="AA17" s="226"/>
      <c r="AB17" s="226"/>
      <c r="AC17" s="226"/>
      <c r="AD17" s="226"/>
      <c r="AE17" s="226"/>
      <c r="AF17" s="226"/>
      <c r="AG17" s="226"/>
      <c r="AH17" s="226"/>
      <c r="AI17" s="226"/>
      <c r="AJ17" s="226"/>
      <c r="AK17" s="226"/>
      <c r="AL17" s="226"/>
      <c r="AM17" s="226"/>
      <c r="AN17" s="226"/>
      <c r="AO17" s="226"/>
      <c r="AP17" s="226"/>
      <c r="AQ17" s="226"/>
      <c r="AR17" s="226"/>
      <c r="AS17" s="226"/>
      <c r="AT17" s="226"/>
      <c r="AU17" s="226"/>
      <c r="AV17" s="226"/>
      <c r="AW17" s="226"/>
      <c r="AX17" s="226"/>
      <c r="AY17" s="226"/>
      <c r="AZ17" s="226"/>
      <c r="BA17" s="226"/>
      <c r="BB17" s="226"/>
      <c r="BC17" s="226"/>
      <c r="BD17" s="226"/>
      <c r="BE17" s="226"/>
      <c r="BF17" s="226"/>
      <c r="BG17" s="226"/>
      <c r="BH17" s="226"/>
      <c r="BI17" s="226"/>
      <c r="BJ17" s="226"/>
      <c r="BK17" s="226"/>
      <c r="BL17" s="226"/>
      <c r="BM17" s="226"/>
      <c r="BN17" s="226"/>
      <c r="BO17" s="226"/>
      <c r="BP17" s="226"/>
      <c r="BQ17" s="226"/>
      <c r="BR17" s="226"/>
      <c r="BS17" s="226"/>
      <c r="BT17" s="226"/>
      <c r="BU17" s="226"/>
      <c r="BV17" s="226"/>
      <c r="BW17" s="226"/>
      <c r="BX17" s="226"/>
      <c r="BY17" s="226"/>
      <c r="BZ17" s="226"/>
      <c r="CA17" s="226"/>
      <c r="CB17" s="226"/>
      <c r="CC17" s="226"/>
      <c r="CD17" s="226"/>
      <c r="CE17" s="226"/>
      <c r="CF17" s="226"/>
      <c r="CG17" s="226"/>
      <c r="CH17" s="226"/>
      <c r="CI17" s="226"/>
      <c r="CJ17" s="226"/>
      <c r="CK17" s="226"/>
      <c r="CL17" s="226"/>
      <c r="CM17" s="226"/>
      <c r="CN17" s="226"/>
      <c r="CO17" s="226"/>
      <c r="CP17" s="226"/>
      <c r="CQ17" s="226"/>
      <c r="CR17" s="226"/>
      <c r="CS17" s="226"/>
      <c r="CT17" s="226"/>
      <c r="CU17" s="226"/>
      <c r="CV17" s="226"/>
      <c r="CW17" s="226"/>
      <c r="CX17" s="226"/>
      <c r="CY17" s="226"/>
      <c r="CZ17" s="226"/>
      <c r="DA17" s="226"/>
      <c r="DB17" s="226"/>
      <c r="DC17" s="226"/>
      <c r="DD17" s="226"/>
      <c r="DE17" s="226"/>
      <c r="DF17" s="226"/>
      <c r="DG17" s="226"/>
      <c r="DH17" s="226"/>
      <c r="DI17" s="226"/>
      <c r="DJ17" s="226"/>
      <c r="DK17" s="226"/>
      <c r="DL17" s="226"/>
      <c r="DM17" s="226"/>
      <c r="DN17" s="226"/>
      <c r="DO17" s="226"/>
      <c r="DP17" s="226"/>
      <c r="DQ17" s="226"/>
      <c r="DR17" s="226"/>
      <c r="DS17" s="227"/>
    </row>
    <row r="18" spans="1:123" outlineLevel="1">
      <c r="A18" s="226"/>
      <c r="B18" s="468" t="str">
        <f>AW25</f>
        <v>TIPO INSERIMENTO</v>
      </c>
      <c r="C18" s="468"/>
      <c r="D18" s="226"/>
      <c r="E18" s="226"/>
      <c r="F18" s="226"/>
      <c r="G18" s="226"/>
      <c r="H18" s="226"/>
      <c r="I18" s="226"/>
      <c r="J18" s="226"/>
      <c r="K18" s="226"/>
      <c r="L18" s="226"/>
      <c r="M18" s="226"/>
      <c r="N18" s="226"/>
      <c r="O18" s="226"/>
      <c r="P18" s="226"/>
      <c r="Q18" s="226"/>
      <c r="R18" s="226"/>
      <c r="S18" s="226"/>
      <c r="T18" s="226"/>
      <c r="U18" s="226"/>
      <c r="V18" s="226"/>
      <c r="W18" s="226"/>
      <c r="X18" s="226"/>
      <c r="Y18" s="226"/>
      <c r="Z18" s="226"/>
      <c r="AA18" s="226"/>
      <c r="AB18" s="226"/>
      <c r="AC18" s="226"/>
      <c r="AD18" s="226"/>
      <c r="AE18" s="226"/>
      <c r="AF18" s="226"/>
      <c r="AG18" s="226"/>
      <c r="AH18" s="226"/>
      <c r="AI18" s="226"/>
      <c r="AJ18" s="226"/>
      <c r="AK18" s="226"/>
      <c r="AL18" s="226"/>
      <c r="AM18" s="226"/>
      <c r="AN18" s="226"/>
      <c r="AO18" s="226"/>
      <c r="AP18" s="226"/>
      <c r="AQ18" s="226"/>
      <c r="AR18" s="226"/>
      <c r="AS18" s="226"/>
      <c r="AT18" s="226"/>
      <c r="AU18" s="226"/>
      <c r="AV18" s="226"/>
      <c r="AW18" s="226"/>
      <c r="AX18" s="226"/>
      <c r="AY18" s="226"/>
      <c r="AZ18" s="226"/>
      <c r="BA18" s="226"/>
      <c r="BB18" s="226"/>
      <c r="BC18" s="226"/>
      <c r="BD18" s="226"/>
      <c r="BE18" s="226"/>
      <c r="BF18" s="226"/>
      <c r="BG18" s="226"/>
      <c r="BH18" s="226"/>
      <c r="BI18" s="226"/>
      <c r="BJ18" s="226"/>
      <c r="BK18" s="226"/>
      <c r="BL18" s="226"/>
      <c r="BM18" s="226"/>
      <c r="BN18" s="226"/>
      <c r="BO18" s="226"/>
      <c r="BP18" s="226"/>
      <c r="BQ18" s="226"/>
      <c r="BR18" s="226"/>
      <c r="BS18" s="226"/>
      <c r="BT18" s="226"/>
      <c r="BU18" s="226"/>
      <c r="BV18" s="226"/>
      <c r="BW18" s="226"/>
      <c r="BX18" s="226"/>
      <c r="BY18" s="226"/>
      <c r="BZ18" s="226"/>
      <c r="CA18" s="226"/>
      <c r="CB18" s="226"/>
      <c r="CC18" s="226"/>
      <c r="CD18" s="226"/>
      <c r="CE18" s="226"/>
      <c r="CF18" s="226"/>
      <c r="CG18" s="226"/>
      <c r="CH18" s="226"/>
      <c r="CI18" s="226"/>
      <c r="CJ18" s="226"/>
      <c r="CK18" s="226"/>
      <c r="CL18" s="226"/>
      <c r="CM18" s="226"/>
      <c r="CN18" s="226"/>
      <c r="CO18" s="226"/>
      <c r="CP18" s="226"/>
      <c r="CQ18" s="226"/>
      <c r="CR18" s="226"/>
      <c r="CS18" s="226"/>
      <c r="CT18" s="226"/>
      <c r="CU18" s="226"/>
      <c r="CV18" s="226"/>
      <c r="CW18" s="226"/>
      <c r="CX18" s="226"/>
      <c r="CY18" s="226"/>
      <c r="CZ18" s="226"/>
      <c r="DA18" s="226"/>
      <c r="DB18" s="226"/>
      <c r="DC18" s="226"/>
      <c r="DD18" s="226"/>
      <c r="DE18" s="226"/>
      <c r="DF18" s="226"/>
      <c r="DG18" s="226"/>
      <c r="DH18" s="226"/>
      <c r="DI18" s="226"/>
      <c r="DJ18" s="226"/>
      <c r="DK18" s="226"/>
      <c r="DL18" s="226"/>
      <c r="DM18" s="226"/>
      <c r="DN18" s="226"/>
      <c r="DO18" s="226"/>
      <c r="DP18" s="226"/>
      <c r="DQ18" s="226"/>
      <c r="DR18" s="226"/>
      <c r="DS18" s="227"/>
    </row>
    <row r="19" spans="1:123" outlineLevel="1">
      <c r="A19" s="226"/>
      <c r="B19" s="468" t="str">
        <f>AZ25</f>
        <v>CARROZZERIE</v>
      </c>
      <c r="C19" s="468"/>
      <c r="D19" s="226"/>
      <c r="E19" s="226"/>
      <c r="F19" s="226"/>
      <c r="G19" s="226"/>
      <c r="H19" s="226"/>
      <c r="I19" s="226"/>
      <c r="J19" s="226"/>
      <c r="K19" s="226"/>
      <c r="L19" s="226"/>
      <c r="M19" s="226"/>
      <c r="N19" s="226"/>
      <c r="O19" s="226"/>
      <c r="P19" s="226"/>
      <c r="Q19" s="226"/>
      <c r="R19" s="226"/>
      <c r="S19" s="226"/>
      <c r="T19" s="226"/>
      <c r="U19" s="226"/>
      <c r="V19" s="226"/>
      <c r="W19" s="226"/>
      <c r="X19" s="226"/>
      <c r="Y19" s="226"/>
      <c r="Z19" s="226"/>
      <c r="AA19" s="226"/>
      <c r="AB19" s="226"/>
      <c r="AC19" s="226"/>
      <c r="AD19" s="226"/>
      <c r="AE19" s="226"/>
      <c r="AF19" s="226"/>
      <c r="AG19" s="226"/>
      <c r="AH19" s="226"/>
      <c r="AI19" s="226"/>
      <c r="AJ19" s="226"/>
      <c r="AK19" s="226"/>
      <c r="AL19" s="226"/>
      <c r="AM19" s="226"/>
      <c r="AN19" s="226"/>
      <c r="AO19" s="226"/>
      <c r="AP19" s="226"/>
      <c r="AQ19" s="226"/>
      <c r="AR19" s="226"/>
      <c r="AS19" s="226"/>
      <c r="AT19" s="226"/>
      <c r="AU19" s="226"/>
      <c r="AV19" s="226"/>
      <c r="AW19" s="226"/>
      <c r="AX19" s="226"/>
      <c r="AY19" s="226"/>
      <c r="AZ19" s="226"/>
      <c r="BA19" s="226"/>
      <c r="BB19" s="226"/>
      <c r="BC19" s="226"/>
      <c r="BD19" s="226"/>
      <c r="BE19" s="226"/>
      <c r="BF19" s="226"/>
      <c r="BG19" s="226"/>
      <c r="BH19" s="226"/>
      <c r="BI19" s="226"/>
      <c r="BJ19" s="226"/>
      <c r="BK19" s="226"/>
      <c r="BL19" s="226"/>
      <c r="BM19" s="226"/>
      <c r="BN19" s="226"/>
      <c r="BO19" s="226"/>
      <c r="BP19" s="226"/>
      <c r="BQ19" s="226"/>
      <c r="BR19" s="226"/>
      <c r="BS19" s="226"/>
      <c r="BT19" s="226"/>
      <c r="BU19" s="226"/>
      <c r="BV19" s="226"/>
      <c r="BW19" s="226"/>
      <c r="BX19" s="226"/>
      <c r="BY19" s="226"/>
      <c r="BZ19" s="226"/>
      <c r="CA19" s="226"/>
      <c r="CB19" s="226"/>
      <c r="CC19" s="226"/>
      <c r="CD19" s="226"/>
      <c r="CE19" s="226"/>
      <c r="CF19" s="226"/>
      <c r="CG19" s="226"/>
      <c r="CH19" s="226"/>
      <c r="CI19" s="226"/>
      <c r="CJ19" s="226"/>
      <c r="CK19" s="226"/>
      <c r="CL19" s="226"/>
      <c r="CM19" s="226"/>
      <c r="CN19" s="226"/>
      <c r="CO19" s="226"/>
      <c r="CP19" s="226"/>
      <c r="CQ19" s="226"/>
      <c r="CR19" s="226"/>
      <c r="CS19" s="226"/>
      <c r="CT19" s="226"/>
      <c r="CU19" s="226"/>
      <c r="CV19" s="226"/>
      <c r="CW19" s="226"/>
      <c r="CX19" s="226"/>
      <c r="CY19" s="226"/>
      <c r="CZ19" s="226"/>
      <c r="DA19" s="226"/>
      <c r="DB19" s="226"/>
      <c r="DC19" s="226"/>
      <c r="DD19" s="226"/>
      <c r="DE19" s="226"/>
      <c r="DF19" s="226"/>
      <c r="DG19" s="226"/>
      <c r="DH19" s="226"/>
      <c r="DI19" s="226"/>
      <c r="DJ19" s="226"/>
      <c r="DK19" s="226"/>
      <c r="DL19" s="226"/>
      <c r="DM19" s="226"/>
      <c r="DN19" s="226"/>
      <c r="DO19" s="226"/>
      <c r="DP19" s="226"/>
      <c r="DQ19" s="226"/>
      <c r="DR19" s="226"/>
      <c r="DS19" s="227"/>
    </row>
    <row r="20" spans="1:123" outlineLevel="1">
      <c r="A20" s="226"/>
      <c r="B20" s="468" t="str">
        <f>BE25</f>
        <v>INQUINAMENTO</v>
      </c>
      <c r="C20" s="468"/>
      <c r="D20" s="226"/>
      <c r="E20" s="226"/>
      <c r="F20" s="226"/>
      <c r="G20" s="226"/>
      <c r="H20" s="226"/>
      <c r="I20" s="226"/>
      <c r="J20" s="226"/>
      <c r="K20" s="226"/>
      <c r="L20" s="226"/>
      <c r="M20" s="226"/>
      <c r="N20" s="226"/>
      <c r="O20" s="226"/>
      <c r="P20" s="226"/>
      <c r="Q20" s="226"/>
      <c r="R20" s="226"/>
      <c r="S20" s="226"/>
      <c r="T20" s="226"/>
      <c r="U20" s="226"/>
      <c r="V20" s="226"/>
      <c r="W20" s="226"/>
      <c r="X20" s="226"/>
      <c r="Y20" s="226"/>
      <c r="Z20" s="226"/>
      <c r="AA20" s="226"/>
      <c r="AB20" s="226"/>
      <c r="AC20" s="226"/>
      <c r="AD20" s="226"/>
      <c r="AE20" s="226"/>
      <c r="AF20" s="226"/>
      <c r="AG20" s="226"/>
      <c r="AH20" s="226"/>
      <c r="AI20" s="226"/>
      <c r="AJ20" s="226"/>
      <c r="AK20" s="226"/>
      <c r="AL20" s="226"/>
      <c r="AM20" s="226"/>
      <c r="AN20" s="226"/>
      <c r="AO20" s="226"/>
      <c r="AP20" s="226"/>
      <c r="AQ20" s="226"/>
      <c r="AR20" s="226"/>
      <c r="AS20" s="226"/>
      <c r="AT20" s="226"/>
      <c r="AU20" s="226"/>
      <c r="AV20" s="226"/>
      <c r="AW20" s="226"/>
      <c r="AX20" s="226"/>
      <c r="AY20" s="226"/>
      <c r="AZ20" s="226"/>
      <c r="BA20" s="226"/>
      <c r="BB20" s="226"/>
      <c r="BC20" s="226"/>
      <c r="BD20" s="226"/>
      <c r="BE20" s="226"/>
      <c r="BF20" s="226"/>
      <c r="BG20" s="226"/>
      <c r="BH20" s="226"/>
      <c r="BI20" s="226"/>
      <c r="BJ20" s="226"/>
      <c r="BK20" s="226"/>
      <c r="BL20" s="226"/>
      <c r="BM20" s="226"/>
      <c r="BN20" s="226"/>
      <c r="BO20" s="226"/>
      <c r="BP20" s="226"/>
      <c r="BQ20" s="226"/>
      <c r="BR20" s="226"/>
      <c r="BS20" s="226"/>
      <c r="BT20" s="226"/>
      <c r="BU20" s="226"/>
      <c r="BV20" s="226"/>
      <c r="BW20" s="226"/>
      <c r="BX20" s="226"/>
      <c r="BY20" s="226"/>
      <c r="BZ20" s="226"/>
      <c r="CA20" s="226"/>
      <c r="CB20" s="226"/>
      <c r="CC20" s="226"/>
      <c r="CD20" s="226"/>
      <c r="CE20" s="226"/>
      <c r="CF20" s="226"/>
      <c r="CG20" s="226"/>
      <c r="CH20" s="226"/>
      <c r="CI20" s="226"/>
      <c r="CJ20" s="226"/>
      <c r="CK20" s="226"/>
      <c r="CL20" s="226"/>
      <c r="CM20" s="226"/>
      <c r="CN20" s="226"/>
      <c r="CO20" s="226"/>
      <c r="CP20" s="226"/>
      <c r="CQ20" s="226"/>
      <c r="CR20" s="226"/>
      <c r="CS20" s="226"/>
      <c r="CT20" s="226"/>
      <c r="CU20" s="226"/>
      <c r="CV20" s="226"/>
      <c r="CW20" s="226"/>
      <c r="CX20" s="226"/>
      <c r="CY20" s="226"/>
      <c r="CZ20" s="226"/>
      <c r="DA20" s="226"/>
      <c r="DB20" s="226"/>
      <c r="DC20" s="226"/>
      <c r="DD20" s="226"/>
      <c r="DE20" s="226"/>
      <c r="DF20" s="226"/>
      <c r="DG20" s="226"/>
      <c r="DH20" s="226"/>
      <c r="DI20" s="226"/>
      <c r="DJ20" s="226"/>
      <c r="DK20" s="226"/>
      <c r="DL20" s="226"/>
      <c r="DM20" s="226"/>
      <c r="DN20" s="226"/>
      <c r="DO20" s="226"/>
      <c r="DP20" s="226"/>
      <c r="DQ20" s="226"/>
      <c r="DR20" s="226"/>
      <c r="DS20" s="227"/>
    </row>
    <row r="21" spans="1:123" outlineLevel="1">
      <c r="A21" s="226"/>
      <c r="B21" s="468" t="str">
        <f>ASTERISCATE</f>
        <v>ASTERISCATE</v>
      </c>
      <c r="C21" s="468"/>
      <c r="D21" s="226"/>
      <c r="E21" s="226"/>
      <c r="F21" s="226"/>
      <c r="G21" s="226"/>
      <c r="H21" s="226"/>
      <c r="I21" s="226"/>
      <c r="J21" s="226"/>
      <c r="K21" s="226"/>
      <c r="L21" s="226"/>
      <c r="M21" s="226"/>
      <c r="N21" s="226"/>
      <c r="O21" s="226"/>
      <c r="P21" s="227"/>
      <c r="Q21" s="226"/>
      <c r="R21" s="226"/>
      <c r="S21" s="226"/>
      <c r="T21" s="226"/>
      <c r="U21" s="226"/>
      <c r="V21" s="226"/>
      <c r="W21" s="226"/>
      <c r="X21" s="226"/>
      <c r="Y21" s="226"/>
      <c r="Z21" s="226"/>
      <c r="AA21" s="226"/>
      <c r="AB21" s="226"/>
      <c r="AC21" s="226"/>
      <c r="AD21" s="226"/>
      <c r="AE21" s="226"/>
      <c r="AF21" s="226"/>
      <c r="AG21" s="226"/>
      <c r="AH21" s="226"/>
      <c r="AI21" s="226"/>
      <c r="AJ21" s="226"/>
      <c r="AK21" s="226"/>
      <c r="AL21" s="226"/>
      <c r="AM21" s="226"/>
      <c r="AN21" s="226"/>
      <c r="AO21" s="226"/>
      <c r="AP21" s="226"/>
      <c r="AQ21" s="226"/>
      <c r="AR21" s="226"/>
      <c r="AS21" s="226"/>
      <c r="AT21" s="226"/>
      <c r="AU21" s="226"/>
      <c r="AV21" s="226"/>
      <c r="AW21" s="226"/>
      <c r="AX21" s="226"/>
      <c r="AY21" s="226"/>
      <c r="AZ21" s="226"/>
      <c r="BA21" s="226"/>
      <c r="BB21" s="226"/>
      <c r="BC21" s="226"/>
      <c r="BD21" s="226"/>
      <c r="BE21" s="226"/>
      <c r="BF21" s="226"/>
      <c r="BG21" s="226"/>
      <c r="BH21" s="226"/>
      <c r="BI21" s="226"/>
      <c r="BJ21" s="226"/>
      <c r="BK21" s="226"/>
      <c r="BL21" s="226"/>
      <c r="BM21" s="226"/>
      <c r="BN21" s="226"/>
      <c r="BO21" s="226"/>
      <c r="BP21" s="226"/>
      <c r="BQ21" s="226"/>
      <c r="BR21" s="226"/>
      <c r="BS21" s="226"/>
      <c r="BT21" s="226"/>
      <c r="BU21" s="226"/>
      <c r="BV21" s="226"/>
      <c r="BW21" s="226"/>
      <c r="BX21" s="226"/>
      <c r="BY21" s="226"/>
      <c r="BZ21" s="226"/>
      <c r="CA21" s="226"/>
      <c r="CB21" s="226"/>
      <c r="CC21" s="226"/>
      <c r="CD21" s="226"/>
      <c r="CE21" s="226"/>
      <c r="CF21" s="226"/>
      <c r="CG21" s="226"/>
      <c r="CH21" s="226"/>
      <c r="CI21" s="226"/>
      <c r="CJ21" s="226"/>
      <c r="CK21" s="226"/>
      <c r="CL21" s="226"/>
      <c r="CM21" s="226"/>
      <c r="CN21" s="226"/>
      <c r="CO21" s="226"/>
      <c r="CP21" s="226"/>
      <c r="CQ21" s="226"/>
      <c r="CR21" s="226"/>
      <c r="CS21" s="226"/>
      <c r="CT21" s="226"/>
      <c r="CU21" s="226"/>
      <c r="CV21" s="226"/>
      <c r="CW21" s="226"/>
      <c r="CX21" s="226"/>
      <c r="CY21" s="226"/>
      <c r="CZ21" s="226"/>
      <c r="DA21" s="226"/>
      <c r="DB21" s="226"/>
      <c r="DC21" s="226"/>
      <c r="DD21" s="226"/>
      <c r="DE21" s="226"/>
      <c r="DF21" s="226"/>
      <c r="DG21" s="226"/>
      <c r="DH21" s="226"/>
      <c r="DI21" s="226"/>
      <c r="DJ21" s="226"/>
      <c r="DK21" s="226"/>
      <c r="DL21" s="226"/>
      <c r="DM21" s="226"/>
      <c r="DN21" s="226"/>
      <c r="DO21" s="226"/>
      <c r="DP21" s="226"/>
      <c r="DQ21" s="226"/>
      <c r="DR21" s="226"/>
      <c r="DS21" s="227"/>
    </row>
    <row r="22" spans="1:123" outlineLevel="1">
      <c r="A22" s="226"/>
      <c r="B22" s="468" t="str">
        <f>CAR_SPEC</f>
        <v>CAR SPEC</v>
      </c>
      <c r="C22" s="468"/>
      <c r="D22" s="226"/>
      <c r="E22" s="226"/>
      <c r="F22" s="226"/>
      <c r="G22" s="226"/>
      <c r="H22" s="226"/>
      <c r="I22" s="226"/>
      <c r="J22" s="226"/>
      <c r="K22" s="226"/>
      <c r="L22" s="226"/>
      <c r="M22" s="226"/>
      <c r="N22" s="226"/>
      <c r="O22" s="226"/>
      <c r="P22" s="227"/>
      <c r="Q22" s="226"/>
      <c r="R22" s="226"/>
      <c r="S22" s="226"/>
      <c r="T22" s="226"/>
      <c r="U22" s="226"/>
      <c r="V22" s="226"/>
      <c r="W22" s="226"/>
      <c r="X22" s="226"/>
      <c r="Y22" s="226"/>
      <c r="Z22" s="226"/>
      <c r="AA22" s="226"/>
      <c r="AB22" s="226"/>
      <c r="AC22" s="226"/>
      <c r="AD22" s="226"/>
      <c r="AE22" s="226"/>
      <c r="AF22" s="226"/>
      <c r="AG22" s="226"/>
      <c r="AH22" s="226"/>
      <c r="AI22" s="226"/>
      <c r="AJ22" s="226"/>
      <c r="AK22" s="226"/>
      <c r="AL22" s="226"/>
      <c r="AM22" s="226"/>
      <c r="AN22" s="226"/>
      <c r="AO22" s="226"/>
      <c r="AP22" s="226"/>
      <c r="AQ22" s="226"/>
      <c r="AR22" s="226"/>
      <c r="AS22" s="226"/>
      <c r="AT22" s="226"/>
      <c r="AU22" s="226"/>
      <c r="AV22" s="226"/>
      <c r="AW22" s="226"/>
      <c r="AX22" s="226"/>
      <c r="AY22" s="226"/>
      <c r="AZ22" s="226"/>
      <c r="BA22" s="226"/>
      <c r="BB22" s="226"/>
      <c r="BC22" s="226"/>
      <c r="BD22" s="226"/>
      <c r="BE22" s="226"/>
      <c r="BF22" s="226"/>
      <c r="BG22" s="226"/>
      <c r="BH22" s="226"/>
      <c r="BI22" s="226"/>
      <c r="BJ22" s="226"/>
      <c r="BK22" s="226"/>
      <c r="BL22" s="226"/>
      <c r="BM22" s="226"/>
      <c r="BN22" s="226"/>
      <c r="BO22" s="226"/>
      <c r="BP22" s="226"/>
      <c r="BQ22" s="226"/>
      <c r="BR22" s="226"/>
      <c r="BS22" s="226"/>
      <c r="BT22" s="226"/>
      <c r="BU22" s="226"/>
      <c r="BV22" s="226"/>
      <c r="BW22" s="226"/>
      <c r="BX22" s="226"/>
      <c r="BY22" s="226"/>
      <c r="BZ22" s="226"/>
      <c r="CA22" s="226"/>
      <c r="CB22" s="226"/>
      <c r="CC22" s="226"/>
      <c r="CD22" s="226"/>
      <c r="CE22" s="226"/>
      <c r="CF22" s="226"/>
      <c r="CG22" s="226"/>
      <c r="CH22" s="226"/>
      <c r="CI22" s="226"/>
      <c r="CJ22" s="226"/>
      <c r="CK22" s="226"/>
      <c r="CL22" s="226"/>
      <c r="CM22" s="226"/>
      <c r="CN22" s="226"/>
      <c r="CO22" s="226"/>
      <c r="CP22" s="226"/>
      <c r="CQ22" s="226"/>
      <c r="CR22" s="226"/>
      <c r="CS22" s="226"/>
      <c r="CT22" s="226"/>
      <c r="CU22" s="226"/>
      <c r="CV22" s="226"/>
      <c r="CW22" s="226"/>
      <c r="CX22" s="226"/>
      <c r="CY22" s="226"/>
      <c r="CZ22" s="226"/>
      <c r="DA22" s="226"/>
      <c r="DB22" s="226"/>
      <c r="DC22" s="226"/>
      <c r="DD22" s="226"/>
      <c r="DE22" s="226"/>
      <c r="DF22" s="226"/>
      <c r="DG22" s="226"/>
      <c r="DH22" s="226"/>
      <c r="DI22" s="226"/>
      <c r="DJ22" s="226"/>
      <c r="DK22" s="226"/>
      <c r="DL22" s="226"/>
      <c r="DM22" s="226"/>
      <c r="DN22" s="226"/>
      <c r="DO22" s="226"/>
      <c r="DP22" s="226"/>
      <c r="DQ22" s="226"/>
      <c r="DR22" s="226"/>
      <c r="DS22" s="227"/>
    </row>
    <row r="23" spans="1:123" outlineLevel="1">
      <c r="A23" s="226"/>
      <c r="B23" s="468" t="str">
        <f>DM25</f>
        <v>TIPO OMOLOGAZIONE</v>
      </c>
      <c r="C23" s="468"/>
      <c r="D23" s="226"/>
      <c r="E23" s="226"/>
      <c r="F23" s="226"/>
      <c r="G23" s="226"/>
      <c r="H23" s="226"/>
      <c r="I23" s="226"/>
      <c r="J23" s="226"/>
      <c r="K23" s="226"/>
      <c r="L23" s="226"/>
      <c r="M23" s="226"/>
      <c r="N23" s="226"/>
      <c r="O23" s="226"/>
      <c r="P23" s="227"/>
      <c r="Q23" s="226"/>
      <c r="R23" s="226"/>
      <c r="S23" s="226"/>
      <c r="T23" s="226"/>
      <c r="U23" s="226"/>
      <c r="V23" s="226"/>
      <c r="W23" s="226"/>
      <c r="X23" s="226"/>
      <c r="Y23" s="226"/>
      <c r="Z23" s="226"/>
      <c r="AA23" s="226"/>
      <c r="AB23" s="226"/>
      <c r="AC23" s="226"/>
      <c r="AD23" s="226"/>
      <c r="AE23" s="226"/>
      <c r="AF23" s="226"/>
      <c r="AG23" s="226"/>
      <c r="AH23" s="226"/>
      <c r="AI23" s="226"/>
      <c r="AJ23" s="226"/>
      <c r="AK23" s="226"/>
      <c r="AL23" s="226"/>
      <c r="AM23" s="226"/>
      <c r="AN23" s="226"/>
      <c r="AO23" s="226"/>
      <c r="AP23" s="226"/>
      <c r="AQ23" s="226"/>
      <c r="AR23" s="226"/>
      <c r="AS23" s="226"/>
      <c r="AT23" s="226"/>
      <c r="AU23" s="226"/>
      <c r="AV23" s="226"/>
      <c r="AW23" s="226"/>
      <c r="AX23" s="226"/>
      <c r="AY23" s="226"/>
      <c r="AZ23" s="226"/>
      <c r="BA23" s="226"/>
      <c r="BB23" s="226"/>
      <c r="BC23" s="226"/>
      <c r="BD23" s="226"/>
      <c r="BE23" s="226"/>
      <c r="BF23" s="226"/>
      <c r="BG23" s="226"/>
      <c r="BH23" s="226"/>
      <c r="BI23" s="226"/>
      <c r="BJ23" s="226"/>
      <c r="BK23" s="226"/>
      <c r="BL23" s="226"/>
      <c r="BM23" s="226"/>
      <c r="BN23" s="226"/>
      <c r="BO23" s="226"/>
      <c r="BP23" s="226"/>
      <c r="BQ23" s="226"/>
      <c r="BR23" s="226"/>
      <c r="BS23" s="226"/>
      <c r="BT23" s="226"/>
      <c r="BU23" s="226"/>
      <c r="BV23" s="226"/>
      <c r="BW23" s="226"/>
      <c r="BX23" s="226"/>
      <c r="BY23" s="226"/>
      <c r="BZ23" s="226"/>
      <c r="CA23" s="226"/>
      <c r="CB23" s="226"/>
      <c r="CC23" s="226"/>
      <c r="CD23" s="226"/>
      <c r="CE23" s="226"/>
      <c r="CF23" s="226"/>
      <c r="CG23" s="226"/>
      <c r="CH23" s="226"/>
      <c r="CI23" s="226"/>
      <c r="CJ23" s="226"/>
      <c r="CK23" s="226"/>
      <c r="CL23" s="226"/>
      <c r="CM23" s="226"/>
      <c r="CN23" s="226"/>
      <c r="CO23" s="226"/>
      <c r="CP23" s="226"/>
      <c r="CQ23" s="226"/>
      <c r="CR23" s="226"/>
      <c r="CS23" s="226"/>
      <c r="CT23" s="226"/>
      <c r="CU23" s="226"/>
      <c r="CV23" s="226"/>
      <c r="CW23" s="226"/>
      <c r="CX23" s="226"/>
      <c r="CY23" s="226"/>
      <c r="CZ23" s="226"/>
      <c r="DA23" s="226"/>
      <c r="DB23" s="226"/>
      <c r="DC23" s="226"/>
      <c r="DD23" s="226"/>
      <c r="DE23" s="226"/>
      <c r="DF23" s="226"/>
      <c r="DG23" s="226"/>
      <c r="DH23" s="226"/>
      <c r="DI23" s="226"/>
      <c r="DJ23" s="226"/>
      <c r="DK23" s="226"/>
      <c r="DL23" s="226"/>
      <c r="DM23" s="226"/>
      <c r="DN23" s="226"/>
      <c r="DO23" s="226"/>
      <c r="DP23" s="226"/>
      <c r="DQ23" s="226"/>
      <c r="DR23" s="226"/>
      <c r="DS23" s="227"/>
    </row>
    <row r="24" spans="1:123" ht="15.75" customHeight="1">
      <c r="A24" s="226"/>
      <c r="B24" s="23"/>
      <c r="C24" s="226"/>
      <c r="D24" s="226"/>
      <c r="E24" s="226"/>
      <c r="F24" s="226"/>
      <c r="G24" s="227"/>
      <c r="H24" s="24" t="s">
        <v>473</v>
      </c>
      <c r="I24" s="226"/>
      <c r="J24" s="226"/>
      <c r="K24" s="226"/>
      <c r="L24" s="24" t="s">
        <v>473</v>
      </c>
      <c r="M24" s="226"/>
      <c r="N24" s="226"/>
      <c r="O24" s="226"/>
      <c r="P24" s="24" t="s">
        <v>473</v>
      </c>
      <c r="Q24" s="226"/>
      <c r="R24" s="226"/>
      <c r="S24" s="226"/>
      <c r="T24" s="226"/>
      <c r="U24" s="226"/>
      <c r="V24" s="24" t="s">
        <v>473</v>
      </c>
      <c r="W24" s="226"/>
      <c r="X24" s="226"/>
      <c r="Y24" s="226"/>
      <c r="Z24" s="24" t="s">
        <v>473</v>
      </c>
      <c r="AA24" s="226"/>
      <c r="AB24" s="226"/>
      <c r="AC24" s="226"/>
      <c r="AD24" s="24" t="s">
        <v>473</v>
      </c>
      <c r="AE24" s="226"/>
      <c r="AF24" s="226"/>
      <c r="AG24" s="226"/>
      <c r="AH24" s="24" t="s">
        <v>473</v>
      </c>
      <c r="AI24" s="226"/>
      <c r="AJ24" s="226"/>
      <c r="AK24" s="226"/>
      <c r="AL24" s="226"/>
      <c r="AM24" s="226"/>
      <c r="AN24" s="24" t="s">
        <v>473</v>
      </c>
      <c r="AO24" s="226"/>
      <c r="AP24" s="226"/>
      <c r="AQ24" s="226"/>
      <c r="AR24" s="24" t="s">
        <v>473</v>
      </c>
      <c r="AS24" s="226"/>
      <c r="AT24" s="226"/>
      <c r="AU24" s="24" t="s">
        <v>473</v>
      </c>
      <c r="AV24" s="226"/>
      <c r="AW24" s="226"/>
      <c r="AX24" s="24" t="s">
        <v>473</v>
      </c>
      <c r="AY24" s="226"/>
      <c r="AZ24" s="226"/>
      <c r="BA24" s="226"/>
      <c r="BB24" s="226"/>
      <c r="BC24" s="24" t="s">
        <v>473</v>
      </c>
      <c r="BD24" s="226"/>
      <c r="BE24" s="226"/>
      <c r="BF24" s="226"/>
      <c r="BG24" s="226"/>
      <c r="BH24" s="226"/>
      <c r="BI24" s="24" t="s">
        <v>473</v>
      </c>
      <c r="BJ24" s="226"/>
      <c r="BK24" s="226"/>
      <c r="BL24" s="226"/>
      <c r="BM24" s="226"/>
      <c r="BN24" s="226"/>
      <c r="BO24" s="226"/>
      <c r="BP24" s="226"/>
      <c r="BQ24" s="226"/>
      <c r="BR24" s="226"/>
      <c r="BS24" s="226"/>
      <c r="BT24" s="226"/>
      <c r="BU24" s="226"/>
      <c r="BV24" s="226"/>
      <c r="BW24" s="226"/>
      <c r="BX24" s="226"/>
      <c r="BY24" s="226"/>
      <c r="BZ24" s="226"/>
      <c r="CA24" s="226"/>
      <c r="CB24" s="226"/>
      <c r="CC24" s="226"/>
      <c r="CD24" s="226"/>
      <c r="CE24" s="226"/>
      <c r="CF24" s="226"/>
      <c r="CG24" s="24" t="s">
        <v>473</v>
      </c>
      <c r="CH24" s="226"/>
      <c r="CI24" s="226"/>
      <c r="CJ24" s="226"/>
      <c r="CK24" s="24" t="s">
        <v>473</v>
      </c>
      <c r="CL24" s="226"/>
      <c r="CM24" s="226"/>
      <c r="CN24" s="226"/>
      <c r="CO24" s="24" t="s">
        <v>473</v>
      </c>
      <c r="CP24" s="226"/>
      <c r="CQ24" s="226"/>
      <c r="CR24" s="226"/>
      <c r="CS24" s="24" t="s">
        <v>473</v>
      </c>
      <c r="CT24" s="226"/>
      <c r="CU24" s="226"/>
      <c r="CV24" s="226"/>
      <c r="CW24" s="226"/>
      <c r="CX24" s="226"/>
      <c r="CY24" s="226"/>
      <c r="CZ24" s="226"/>
      <c r="DA24" s="226"/>
      <c r="DB24" s="226"/>
      <c r="DC24" s="226"/>
      <c r="DD24" s="226"/>
      <c r="DE24" s="226"/>
      <c r="DF24" s="24" t="s">
        <v>473</v>
      </c>
      <c r="DG24" s="226"/>
      <c r="DH24" s="226"/>
      <c r="DI24" s="226"/>
      <c r="DJ24" s="226"/>
      <c r="DK24" s="24" t="s">
        <v>473</v>
      </c>
      <c r="DL24" s="226"/>
      <c r="DM24" s="226"/>
      <c r="DN24" s="226"/>
      <c r="DO24" s="24" t="s">
        <v>473</v>
      </c>
      <c r="DP24" s="226"/>
      <c r="DQ24" s="226"/>
      <c r="DR24" s="226"/>
      <c r="DS24" s="227"/>
    </row>
    <row r="25" spans="1:123" s="29" customFormat="1">
      <c r="A25" s="25"/>
      <c r="B25" s="471" t="s">
        <v>42</v>
      </c>
      <c r="C25" s="471"/>
      <c r="D25" s="471"/>
      <c r="E25" s="25"/>
      <c r="F25" s="472" t="s">
        <v>474</v>
      </c>
      <c r="G25" s="472"/>
      <c r="H25" s="472"/>
      <c r="I25" s="25"/>
      <c r="J25" s="473" t="s">
        <v>56</v>
      </c>
      <c r="K25" s="473"/>
      <c r="L25" s="473"/>
      <c r="M25" s="25"/>
      <c r="N25" s="474" t="s">
        <v>475</v>
      </c>
      <c r="O25" s="474"/>
      <c r="P25" s="474"/>
      <c r="Q25" s="25"/>
      <c r="R25" s="26" t="s">
        <v>83</v>
      </c>
      <c r="S25" s="25"/>
      <c r="T25" s="475" t="s">
        <v>472</v>
      </c>
      <c r="U25" s="475"/>
      <c r="V25" s="475"/>
      <c r="W25" s="25"/>
      <c r="X25" s="476" t="s">
        <v>476</v>
      </c>
      <c r="Y25" s="476"/>
      <c r="Z25" s="476"/>
      <c r="AA25" s="25"/>
      <c r="AB25" s="477" t="s">
        <v>477</v>
      </c>
      <c r="AC25" s="477"/>
      <c r="AD25" s="477"/>
      <c r="AE25" s="25"/>
      <c r="AF25" s="478" t="s">
        <v>92</v>
      </c>
      <c r="AG25" s="478"/>
      <c r="AH25" s="478"/>
      <c r="AI25" s="25"/>
      <c r="AJ25" s="27" t="s">
        <v>57</v>
      </c>
      <c r="AK25" s="25"/>
      <c r="AL25" s="479" t="s">
        <v>91</v>
      </c>
      <c r="AM25" s="479"/>
      <c r="AN25" s="479"/>
      <c r="AO25" s="25"/>
      <c r="AP25" s="480" t="s">
        <v>81</v>
      </c>
      <c r="AQ25" s="480"/>
      <c r="AR25" s="480"/>
      <c r="AS25" s="25"/>
      <c r="AT25" s="470" t="s">
        <v>478</v>
      </c>
      <c r="AU25" s="470"/>
      <c r="AV25" s="25"/>
      <c r="AW25" s="476" t="s">
        <v>479</v>
      </c>
      <c r="AX25" s="476"/>
      <c r="AY25" s="25"/>
      <c r="AZ25" s="477" t="s">
        <v>480</v>
      </c>
      <c r="BA25" s="477"/>
      <c r="BB25" s="477"/>
      <c r="BC25" s="477"/>
      <c r="BD25" s="25"/>
      <c r="BE25" s="471" t="s">
        <v>481</v>
      </c>
      <c r="BF25" s="471"/>
      <c r="BG25" s="471"/>
      <c r="BH25" s="471"/>
      <c r="BI25" s="471"/>
      <c r="BJ25" s="25"/>
      <c r="BK25" s="472" t="s">
        <v>482</v>
      </c>
      <c r="BL25" s="472"/>
      <c r="BM25" s="472"/>
      <c r="BN25" s="472"/>
      <c r="BO25" s="472"/>
      <c r="BP25" s="472"/>
      <c r="BQ25" s="472"/>
      <c r="BR25" s="472"/>
      <c r="BS25" s="472"/>
      <c r="BT25" s="472"/>
      <c r="BU25" s="472"/>
      <c r="BV25" s="472"/>
      <c r="BW25" s="472"/>
      <c r="BX25" s="472"/>
      <c r="BY25" s="472"/>
      <c r="BZ25" s="472"/>
      <c r="CA25" s="472"/>
      <c r="CB25" s="472"/>
      <c r="CC25" s="472"/>
      <c r="CD25" s="472"/>
      <c r="CE25" s="472"/>
      <c r="CF25" s="472"/>
      <c r="CG25" s="472"/>
      <c r="CH25" s="25"/>
      <c r="CI25" s="485" t="s">
        <v>483</v>
      </c>
      <c r="CJ25" s="485"/>
      <c r="CK25" s="485"/>
      <c r="CL25" s="226"/>
      <c r="CM25" s="486" t="s">
        <v>484</v>
      </c>
      <c r="CN25" s="486"/>
      <c r="CO25" s="486"/>
      <c r="CP25" s="228"/>
      <c r="CQ25" s="482" t="s">
        <v>485</v>
      </c>
      <c r="CR25" s="482"/>
      <c r="CS25" s="482"/>
      <c r="CT25" s="482"/>
      <c r="CU25" s="482"/>
      <c r="CV25" s="28"/>
      <c r="CW25" s="483" t="s">
        <v>486</v>
      </c>
      <c r="CX25" s="484"/>
      <c r="CY25" s="484"/>
      <c r="CZ25" s="484"/>
      <c r="DA25" s="484"/>
      <c r="DB25" s="484"/>
      <c r="DC25" s="484"/>
      <c r="DD25" s="484"/>
      <c r="DE25" s="484"/>
      <c r="DF25" s="484"/>
      <c r="DG25" s="484"/>
      <c r="DH25" s="70"/>
      <c r="DI25" s="487" t="s">
        <v>487</v>
      </c>
      <c r="DJ25" s="487"/>
      <c r="DK25" s="487"/>
      <c r="DL25" s="226"/>
      <c r="DM25" s="481" t="s">
        <v>488</v>
      </c>
      <c r="DN25" s="481"/>
      <c r="DO25" s="481"/>
      <c r="DP25" s="226"/>
      <c r="DQ25" s="226"/>
      <c r="DR25" s="226"/>
    </row>
    <row r="26" spans="1:123" ht="43.2">
      <c r="A26" s="226"/>
      <c r="B26" s="30" t="s">
        <v>489</v>
      </c>
      <c r="C26" s="30" t="s">
        <v>490</v>
      </c>
      <c r="D26" s="31" t="s">
        <v>491</v>
      </c>
      <c r="E26" s="226"/>
      <c r="F26" s="30" t="s">
        <v>492</v>
      </c>
      <c r="G26" s="31" t="s">
        <v>493</v>
      </c>
      <c r="H26" s="31" t="s">
        <v>491</v>
      </c>
      <c r="I26" s="226"/>
      <c r="J26" s="30" t="s">
        <v>494</v>
      </c>
      <c r="K26" s="30" t="s">
        <v>495</v>
      </c>
      <c r="L26" s="31" t="s">
        <v>491</v>
      </c>
      <c r="M26" s="229"/>
      <c r="N26" s="30" t="s">
        <v>496</v>
      </c>
      <c r="O26" s="30" t="s">
        <v>497</v>
      </c>
      <c r="P26" s="31" t="s">
        <v>491</v>
      </c>
      <c r="Q26" s="226"/>
      <c r="R26" s="32" t="s">
        <v>498</v>
      </c>
      <c r="S26" s="226"/>
      <c r="T26" s="32" t="s">
        <v>499</v>
      </c>
      <c r="U26" s="32" t="s">
        <v>500</v>
      </c>
      <c r="V26" s="31" t="s">
        <v>491</v>
      </c>
      <c r="W26" s="226"/>
      <c r="X26" s="31" t="s">
        <v>501</v>
      </c>
      <c r="Y26" s="30" t="s">
        <v>500</v>
      </c>
      <c r="Z26" s="31" t="s">
        <v>491</v>
      </c>
      <c r="AA26" s="226"/>
      <c r="AB26" s="30" t="s">
        <v>502</v>
      </c>
      <c r="AC26" s="30" t="s">
        <v>500</v>
      </c>
      <c r="AD26" s="31" t="s">
        <v>491</v>
      </c>
      <c r="AE26" s="226"/>
      <c r="AF26" s="30" t="s">
        <v>503</v>
      </c>
      <c r="AG26" s="30" t="s">
        <v>504</v>
      </c>
      <c r="AH26" s="31" t="s">
        <v>491</v>
      </c>
      <c r="AI26" s="226"/>
      <c r="AJ26" s="30" t="s">
        <v>505</v>
      </c>
      <c r="AK26" s="226"/>
      <c r="AL26" s="31" t="s">
        <v>506</v>
      </c>
      <c r="AM26" s="31" t="s">
        <v>493</v>
      </c>
      <c r="AN26" s="31" t="s">
        <v>491</v>
      </c>
      <c r="AO26" s="226"/>
      <c r="AP26" s="30" t="s">
        <v>507</v>
      </c>
      <c r="AQ26" s="31" t="s">
        <v>500</v>
      </c>
      <c r="AR26" s="31" t="s">
        <v>491</v>
      </c>
      <c r="AS26" s="230"/>
      <c r="AT26" s="30" t="s">
        <v>508</v>
      </c>
      <c r="AU26" s="30" t="s">
        <v>509</v>
      </c>
      <c r="AV26" s="226"/>
      <c r="AW26" s="30" t="s">
        <v>510</v>
      </c>
      <c r="AX26" s="30" t="s">
        <v>511</v>
      </c>
      <c r="AY26" s="231"/>
      <c r="AZ26" s="33" t="s">
        <v>510</v>
      </c>
      <c r="BA26" s="33" t="s">
        <v>500</v>
      </c>
      <c r="BB26" s="31" t="s">
        <v>512</v>
      </c>
      <c r="BC26" s="31" t="s">
        <v>491</v>
      </c>
      <c r="BD26" s="226"/>
      <c r="BE26" s="33" t="s">
        <v>513</v>
      </c>
      <c r="BF26" s="31" t="s">
        <v>514</v>
      </c>
      <c r="BG26" s="33" t="s">
        <v>515</v>
      </c>
      <c r="BH26" s="33" t="s">
        <v>516</v>
      </c>
      <c r="BI26" s="33" t="s">
        <v>517</v>
      </c>
      <c r="BJ26" s="226"/>
      <c r="BK26" s="33" t="s">
        <v>518</v>
      </c>
      <c r="BL26" s="33" t="s">
        <v>519</v>
      </c>
      <c r="BM26" s="33" t="s">
        <v>520</v>
      </c>
      <c r="BN26" s="33"/>
      <c r="BO26" s="33" t="s">
        <v>521</v>
      </c>
      <c r="BP26" s="33" t="s">
        <v>522</v>
      </c>
      <c r="BQ26" s="33" t="s">
        <v>523</v>
      </c>
      <c r="BR26" s="33" t="s">
        <v>524</v>
      </c>
      <c r="BS26" s="33" t="s">
        <v>525</v>
      </c>
      <c r="BT26" s="34" t="s">
        <v>526</v>
      </c>
      <c r="BU26" s="34" t="s">
        <v>527</v>
      </c>
      <c r="BV26" s="34" t="s">
        <v>528</v>
      </c>
      <c r="BW26" s="34" t="s">
        <v>529</v>
      </c>
      <c r="BX26" s="34" t="s">
        <v>530</v>
      </c>
      <c r="BY26" s="33"/>
      <c r="BZ26" s="33" t="s">
        <v>531</v>
      </c>
      <c r="CA26" s="33" t="s">
        <v>532</v>
      </c>
      <c r="CB26" s="33" t="s">
        <v>533</v>
      </c>
      <c r="CC26" s="33" t="s">
        <v>534</v>
      </c>
      <c r="CD26" s="33" t="s">
        <v>535</v>
      </c>
      <c r="CE26" s="33" t="s">
        <v>536</v>
      </c>
      <c r="CF26" s="33" t="s">
        <v>537</v>
      </c>
      <c r="CG26" s="33" t="s">
        <v>500</v>
      </c>
      <c r="CH26" s="226"/>
      <c r="CI26" s="33" t="s">
        <v>538</v>
      </c>
      <c r="CJ26" s="31" t="s">
        <v>500</v>
      </c>
      <c r="CK26" s="31" t="s">
        <v>491</v>
      </c>
      <c r="CL26" s="226"/>
      <c r="CM26" s="33" t="s">
        <v>538</v>
      </c>
      <c r="CN26" s="31" t="s">
        <v>500</v>
      </c>
      <c r="CO26" s="31" t="s">
        <v>491</v>
      </c>
      <c r="CP26" s="226"/>
      <c r="CQ26" s="35" t="s">
        <v>539</v>
      </c>
      <c r="CR26" s="35" t="s">
        <v>540</v>
      </c>
      <c r="CS26" s="36"/>
      <c r="CT26" s="35" t="s">
        <v>541</v>
      </c>
      <c r="CU26" s="35" t="s">
        <v>540</v>
      </c>
      <c r="CV26" s="36"/>
      <c r="CW26" s="35" t="s">
        <v>542</v>
      </c>
      <c r="CX26" s="35" t="s">
        <v>540</v>
      </c>
      <c r="CY26" s="36"/>
      <c r="CZ26" s="35" t="s">
        <v>543</v>
      </c>
      <c r="DA26" s="35" t="s">
        <v>540</v>
      </c>
      <c r="DB26" s="36"/>
      <c r="DC26" s="35" t="s">
        <v>544</v>
      </c>
      <c r="DD26" s="35" t="s">
        <v>540</v>
      </c>
      <c r="DE26" s="36"/>
      <c r="DF26" s="35" t="s">
        <v>545</v>
      </c>
      <c r="DG26" s="35" t="s">
        <v>540</v>
      </c>
      <c r="DH26" s="71"/>
      <c r="DI26" s="35" t="s">
        <v>510</v>
      </c>
      <c r="DJ26" s="35" t="s">
        <v>500</v>
      </c>
      <c r="DK26" s="35" t="s">
        <v>491</v>
      </c>
      <c r="DL26" s="226"/>
      <c r="DM26" s="35" t="s">
        <v>510</v>
      </c>
      <c r="DN26" s="35" t="s">
        <v>500</v>
      </c>
      <c r="DO26" s="35" t="s">
        <v>491</v>
      </c>
      <c r="DP26" s="226"/>
      <c r="DQ26" s="226"/>
      <c r="DR26" s="226"/>
      <c r="DS26" s="227"/>
    </row>
    <row r="27" spans="1:123">
      <c r="A27" s="226"/>
      <c r="B27" s="37"/>
      <c r="C27" s="38"/>
      <c r="D27" s="232"/>
      <c r="E27" s="226"/>
      <c r="F27" s="39"/>
      <c r="G27" s="232"/>
      <c r="H27" s="232"/>
      <c r="I27" s="226"/>
      <c r="J27" s="37"/>
      <c r="K27" s="38"/>
      <c r="L27" s="232"/>
      <c r="M27" s="230"/>
      <c r="N27" s="37"/>
      <c r="O27" s="38"/>
      <c r="P27" s="232"/>
      <c r="Q27" s="226"/>
      <c r="R27" s="39"/>
      <c r="S27" s="226"/>
      <c r="T27" s="39"/>
      <c r="U27" s="232"/>
      <c r="V27" s="232"/>
      <c r="W27" s="226"/>
      <c r="X27" s="39" t="s">
        <v>264</v>
      </c>
      <c r="Y27" s="232"/>
      <c r="Z27" s="232"/>
      <c r="AA27" s="226"/>
      <c r="AB27" s="39" t="s">
        <v>261</v>
      </c>
      <c r="AC27" s="232"/>
      <c r="AD27" s="232" t="str">
        <f>CONCATENATE(AB27,"  ",AC27)</f>
        <v xml:space="preserve">   </v>
      </c>
      <c r="AE27" s="226"/>
      <c r="AF27" s="37"/>
      <c r="AG27" s="38"/>
      <c r="AH27" s="232"/>
      <c r="AI27" s="226"/>
      <c r="AJ27" s="39"/>
      <c r="AK27" s="226"/>
      <c r="AL27" s="39" t="s">
        <v>264</v>
      </c>
      <c r="AM27" s="232"/>
      <c r="AN27" s="232"/>
      <c r="AO27" s="226"/>
      <c r="AP27" s="39" t="s">
        <v>546</v>
      </c>
      <c r="AQ27" s="233" t="s">
        <v>267</v>
      </c>
      <c r="AR27" s="232"/>
      <c r="AS27" s="230"/>
      <c r="AT27" s="37"/>
      <c r="AU27" s="38"/>
      <c r="AV27" s="226"/>
      <c r="AW27" s="37"/>
      <c r="AX27" s="38"/>
      <c r="AY27" s="226"/>
      <c r="AZ27" s="40"/>
      <c r="BA27" s="40"/>
      <c r="BB27" s="39"/>
      <c r="BC27" s="39"/>
      <c r="BD27" s="226"/>
      <c r="BE27" s="41"/>
      <c r="BF27" s="234"/>
      <c r="BG27" s="41"/>
      <c r="BH27" s="41"/>
      <c r="BI27" s="41"/>
      <c r="BJ27" s="226"/>
      <c r="BK27" s="42"/>
      <c r="BL27" s="43"/>
      <c r="BN27" s="44"/>
      <c r="BO27" s="44">
        <v>0</v>
      </c>
      <c r="BP27" s="44">
        <v>1</v>
      </c>
      <c r="BQ27" s="44">
        <v>2</v>
      </c>
      <c r="BR27" s="44">
        <v>3</v>
      </c>
      <c r="BS27" s="44">
        <v>4</v>
      </c>
      <c r="BT27" s="44"/>
      <c r="BU27" s="44"/>
      <c r="BV27" s="44"/>
      <c r="BW27" s="44"/>
      <c r="BX27" s="44"/>
      <c r="BY27" s="44"/>
      <c r="CG27" s="45"/>
      <c r="CH27" s="231"/>
      <c r="CI27" s="41"/>
      <c r="CJ27" s="234"/>
      <c r="CK27" s="41"/>
      <c r="CL27" s="226"/>
      <c r="CM27" s="41"/>
      <c r="CN27" s="234"/>
      <c r="CO27" s="41"/>
      <c r="CP27" s="226"/>
      <c r="CQ27" s="46" t="s">
        <v>547</v>
      </c>
      <c r="CR27" s="47" t="s">
        <v>548</v>
      </c>
      <c r="CS27" s="48"/>
      <c r="CT27" s="46" t="s">
        <v>549</v>
      </c>
      <c r="CU27" s="47" t="s">
        <v>550</v>
      </c>
      <c r="CV27" s="49"/>
      <c r="CW27" s="46" t="s">
        <v>551</v>
      </c>
      <c r="CX27" s="47" t="s">
        <v>548</v>
      </c>
      <c r="CY27" s="48"/>
      <c r="CZ27" s="46" t="s">
        <v>423</v>
      </c>
      <c r="DA27" s="47" t="s">
        <v>548</v>
      </c>
      <c r="DB27" s="48"/>
      <c r="DC27" s="46" t="s">
        <v>552</v>
      </c>
      <c r="DD27" s="46" t="s">
        <v>548</v>
      </c>
      <c r="DE27" s="48"/>
      <c r="DF27" s="46" t="s">
        <v>553</v>
      </c>
      <c r="DG27" s="47" t="s">
        <v>548</v>
      </c>
      <c r="DH27" s="72"/>
      <c r="DI27" s="47"/>
      <c r="DJ27" s="47"/>
      <c r="DK27" s="47"/>
      <c r="DL27" s="226"/>
      <c r="DM27" s="47"/>
      <c r="DN27" s="47"/>
      <c r="DO27" s="47"/>
      <c r="DP27" s="226"/>
      <c r="DQ27" s="226"/>
      <c r="DR27" s="226"/>
      <c r="DS27" s="227"/>
    </row>
    <row r="28" spans="1:123" ht="100.8">
      <c r="A28" s="226"/>
      <c r="B28" s="37" t="s">
        <v>554</v>
      </c>
      <c r="C28" s="38" t="s">
        <v>555</v>
      </c>
      <c r="D28" s="232" t="str">
        <f>B28&amp;" - "&amp;C28</f>
        <v>A - AUTOVEICOLO</v>
      </c>
      <c r="E28" s="226"/>
      <c r="F28" s="39" t="s">
        <v>556</v>
      </c>
      <c r="G28" s="232" t="s">
        <v>557</v>
      </c>
      <c r="H28" s="232" t="str">
        <f>F28&amp;" - "&amp;G28</f>
        <v>II - INSERIMENTO</v>
      </c>
      <c r="I28" s="226"/>
      <c r="J28" s="37" t="s">
        <v>558</v>
      </c>
      <c r="K28" s="38" t="s">
        <v>559</v>
      </c>
      <c r="L28" s="232" t="str">
        <f>J28&amp;" - "&amp;K28</f>
        <v>G-M - GASOLIO - METANO</v>
      </c>
      <c r="M28" s="230"/>
      <c r="N28" s="37" t="s">
        <v>554</v>
      </c>
      <c r="O28" s="38" t="s">
        <v>560</v>
      </c>
      <c r="P28" s="232" t="str">
        <f t="shared" ref="P28:P52" si="0">CONCATENATE(N28," - ",O28)</f>
        <v>A - ANT. IDRAUL.POST. MEC.</v>
      </c>
      <c r="Q28" s="226"/>
      <c r="R28" s="39" t="s">
        <v>561</v>
      </c>
      <c r="S28" s="226"/>
      <c r="T28" s="39" t="s">
        <v>259</v>
      </c>
      <c r="U28" s="232" t="s">
        <v>562</v>
      </c>
      <c r="V28" s="232" t="str">
        <f t="shared" ref="V28:V29" si="1">CONCATENATE(T28," - ",U28)</f>
        <v>I - Italia</v>
      </c>
      <c r="W28" s="226"/>
      <c r="X28" s="98" t="s">
        <v>563</v>
      </c>
      <c r="Y28" s="232" t="s">
        <v>564</v>
      </c>
      <c r="Z28" s="232" t="str">
        <f>CONCATENATE(X28," - ",Y28)</f>
        <v>N - NO</v>
      </c>
      <c r="AA28" s="226"/>
      <c r="AB28" s="39" t="s">
        <v>565</v>
      </c>
      <c r="AC28" s="232" t="s">
        <v>566</v>
      </c>
      <c r="AD28" s="232" t="str">
        <f t="shared" ref="AD28:AD30" si="2">CONCATENATE(AB28,"  ",AC28)</f>
        <v>C  valore tipico per autobus</v>
      </c>
      <c r="AE28" s="226"/>
      <c r="AF28" s="37" t="s">
        <v>554</v>
      </c>
      <c r="AG28" s="38" t="s">
        <v>567</v>
      </c>
      <c r="AH28" s="232" t="str">
        <f>AF28&amp;" - "&amp;AG28</f>
        <v>A - CONFORME ART. 5 D.M. N.RO 341 DEL 02/06/1992</v>
      </c>
      <c r="AI28" s="226"/>
      <c r="AJ28" s="39">
        <v>0</v>
      </c>
      <c r="AK28" s="226"/>
      <c r="AL28" s="39" t="s">
        <v>266</v>
      </c>
      <c r="AM28" s="232" t="s">
        <v>91</v>
      </c>
      <c r="AN28" s="232" t="str">
        <f>AL28&amp;" - "&amp;AM28</f>
        <v>F - FUORISTRADA</v>
      </c>
      <c r="AO28" s="226"/>
      <c r="AP28" s="37" t="s">
        <v>260</v>
      </c>
      <c r="AQ28" s="38" t="s">
        <v>568</v>
      </c>
      <c r="AR28" s="232" t="str">
        <f t="shared" ref="AR28:AR34" si="3">AP28&amp;" - "&amp;AQ28</f>
        <v>MEC - MECCANICO</v>
      </c>
      <c r="AS28" s="230"/>
      <c r="AT28" s="37" t="s">
        <v>569</v>
      </c>
      <c r="AU28" s="38" t="s">
        <v>570</v>
      </c>
      <c r="AV28" s="226"/>
      <c r="AW28" s="37" t="s">
        <v>571</v>
      </c>
      <c r="AX28" s="38" t="s">
        <v>572</v>
      </c>
      <c r="AY28" s="226"/>
      <c r="AZ28" s="50" t="s">
        <v>573</v>
      </c>
      <c r="BA28" s="50" t="s">
        <v>574</v>
      </c>
      <c r="BB28" s="232"/>
      <c r="BC28" s="232" t="str">
        <f t="shared" ref="BC28:BC91" si="4">CONCATENATE(AZ28," - ",BA28)</f>
        <v>4K - CASSONE</v>
      </c>
      <c r="BD28" s="226"/>
      <c r="BE28" s="159" t="s">
        <v>575</v>
      </c>
      <c r="BF28" s="159" t="s">
        <v>576</v>
      </c>
      <c r="BG28" s="159" t="s">
        <v>577</v>
      </c>
      <c r="BH28" s="159" t="s">
        <v>578</v>
      </c>
      <c r="BI28" s="159" t="s">
        <v>554</v>
      </c>
      <c r="BJ28" s="226"/>
      <c r="BK28" s="42" t="s">
        <v>579</v>
      </c>
      <c r="BL28" s="51" t="s">
        <v>580</v>
      </c>
      <c r="BM28" s="51" t="str">
        <f t="shared" ref="BM28:BM48" si="5">SUBSTITUTE(BL28,"*","=")</f>
        <v>=ART10=$$$=</v>
      </c>
      <c r="BN28" s="52"/>
      <c r="BO28" s="234">
        <f>IFERROR(FIND("=",$BM28,FIND("=",$BM28,LEN($BK28))+SUM($BN28:BN28)+1+BO$27)-(FIND("=",$BM28,2)+SUM($BN28:BN28)+BO$27)-1,0)</f>
        <v>3</v>
      </c>
      <c r="BP28" s="234">
        <f>IFERROR(FIND("=",$BM28,FIND("=",$BM28,LEN($BK28))+SUM($BN28:BO28)+1+BP$27)-(FIND("=",$BM28,2)+SUM($BN28:BO28)+BP$27)-1,0)</f>
        <v>0</v>
      </c>
      <c r="BQ28" s="234">
        <f>IFERROR(FIND("=",$BM28,FIND("=",$BM28,LEN($BK28))+SUM($BN28:BP28)+1+BQ$27)-(FIND("=",$BM28,2)+SUM($BN28:BP28)+BQ$27)-1,0)</f>
        <v>0</v>
      </c>
      <c r="BR28" s="234">
        <f>IFERROR(FIND("=",$BM28,FIND("=",$BM28,LEN($BK28))+SUM($BN28:BQ28)+1+BR$27)-(FIND("=",$BM28,2)+SUM($BN28:BQ28)+BR$27)-1,0)</f>
        <v>0</v>
      </c>
      <c r="BS28" s="234">
        <f>IFERROR(FIND("=",$BM28,FIND("=",$BM28,LEN($BK28))+SUM($BN28:BR28)+1+BS$27)-(FIND("=",$BM28,2)+SUM($BN28:BR28)+BS$27)-1,0)</f>
        <v>0</v>
      </c>
      <c r="BT28" s="235"/>
      <c r="BU28" s="235"/>
      <c r="BV28" s="235"/>
      <c r="BW28" s="235"/>
      <c r="BX28" s="235"/>
      <c r="BY28" s="52"/>
      <c r="BZ28" s="53" t="str">
        <f>MID($CF28,SUMPRODUCT(LEN($BY28:BY28))+SUM($BN28:BN28)+1,IFERROR(FIND("#",$CF28,SUMPRODUCT(LEN($BY28:BY28))+SUM($BN28:BN28)+1),1000)-(SUMPRODUCT(LEN($BY28:BY28))+SUM($BN28:BN28)+1))</f>
        <v>VEICOLO E C C E Z I O N A L E PUO` CIRCOLARE SOLO CON L`AUTORIZZAZIONE DI CUI ALL`ART. 10 DEL T. U.</v>
      </c>
      <c r="CA28" s="53" t="str">
        <f>MID($CF28,SUMPRODUCT(LEN($BY28:BZ28))+SUM($BN28:BO28)+1,IFERROR(FIND("#",$CF28,SUMPRODUCT(LEN($BY28:BZ28))+SUM($BN28:BO28)+1),1000)-(SUMPRODUCT(LEN($BY28:BZ28))+SUM($BN28:BO28)+1))</f>
        <v/>
      </c>
      <c r="CB28" s="53" t="str">
        <f>MID($CF28,SUMPRODUCT(LEN($BZ28:CA28))+SUM($BO28:BP28)+1,IFERROR(FIND("#",$CF28,SUMPRODUCT(LEN($BZ28:CA28))+SUM($BO28:BP28)+1),1000)-(SUMPRODUCT(LEN($BZ28:CA28))+SUM($BO28:BP28)+1))</f>
        <v/>
      </c>
      <c r="CC28" s="53" t="str">
        <f>MID($CF28,SUMPRODUCT(LEN($BZ28:CB28))+SUM($BO28:BQ28)+1,IFERROR(FIND("#",$CF28,SUMPRODUCT(LEN($BZ28:CB28))+SUM($BO28:BQ28)+1),1000)-(SUMPRODUCT(LEN($BZ28:CB28))+SUM($BO28:BQ28)+1))</f>
        <v/>
      </c>
      <c r="CD28" s="53" t="str">
        <f>MID($CF28,SUMPRODUCT(LEN($BZ28:CC28))+SUM($BO28:BR28)+1,IFERROR(FIND("#",$CF28,SUMPRODUCT(LEN($BZ28:CC28))+SUM($BO28:BR28)+1),1000)-(SUMPRODUCT(LEN($BZ28:CC28))+SUM($BO28:BR28)+1))</f>
        <v/>
      </c>
      <c r="CE28" s="53" t="str">
        <f>MID($CF28,SUMPRODUCT(LEN($BZ28:CD28))+SUM($BO28:BS28)+1,IFERROR(FIND("#",$CF28,SUMPRODUCT(LEN($BZ28:CD28))+SUM($BO28:BS28)+1),1000)-(SUMPRODUCT(LEN($BZ28:CD28))+SUM($BO28:BS28)+1))</f>
        <v/>
      </c>
      <c r="CF28" s="54" t="s">
        <v>581</v>
      </c>
      <c r="CG28" s="54" t="s">
        <v>581</v>
      </c>
      <c r="CH28" s="226"/>
      <c r="CI28" s="40" t="s">
        <v>582</v>
      </c>
      <c r="CJ28" s="50"/>
      <c r="CK28" s="232" t="str">
        <f t="shared" ref="CK28:CK31" si="6">CI28&amp;" - "&amp;CJ28</f>
        <v xml:space="preserve">T - </v>
      </c>
      <c r="CL28" s="226"/>
      <c r="CM28" s="41">
        <v>1</v>
      </c>
      <c r="CN28" s="234" t="s">
        <v>583</v>
      </c>
      <c r="CO28" s="232" t="str">
        <f t="shared" ref="CO28:CO59" si="7">CM28&amp;" - "&amp;CN28</f>
        <v>1 - Fondo piatto</v>
      </c>
      <c r="CP28" s="226"/>
      <c r="CQ28" s="46" t="s">
        <v>547</v>
      </c>
      <c r="CR28" s="47" t="s">
        <v>584</v>
      </c>
      <c r="CS28" s="49"/>
      <c r="CT28" s="46" t="s">
        <v>549</v>
      </c>
      <c r="CU28" s="47" t="s">
        <v>585</v>
      </c>
      <c r="CV28" s="49"/>
      <c r="CW28" s="46" t="s">
        <v>551</v>
      </c>
      <c r="CX28" s="47" t="s">
        <v>584</v>
      </c>
      <c r="CY28" s="48"/>
      <c r="CZ28" s="46" t="s">
        <v>423</v>
      </c>
      <c r="DA28" s="47" t="s">
        <v>584</v>
      </c>
      <c r="DB28" s="48"/>
      <c r="DC28" s="46" t="s">
        <v>552</v>
      </c>
      <c r="DD28" s="46" t="s">
        <v>584</v>
      </c>
      <c r="DE28" s="48"/>
      <c r="DF28" s="46" t="s">
        <v>553</v>
      </c>
      <c r="DG28" s="47" t="s">
        <v>584</v>
      </c>
      <c r="DH28" s="72"/>
      <c r="DI28" s="47" t="s">
        <v>586</v>
      </c>
      <c r="DJ28" s="47" t="s">
        <v>587</v>
      </c>
      <c r="DK28" s="47" t="str">
        <f>DI28 &amp; " - " &amp; DJ28</f>
        <v>BS - Brescia</v>
      </c>
      <c r="DL28" s="226"/>
      <c r="DM28" s="47" t="s">
        <v>563</v>
      </c>
      <c r="DN28" s="185" t="s">
        <v>588</v>
      </c>
      <c r="DO28" s="47" t="str">
        <f>DM28 &amp; " - " &amp; DN28</f>
        <v>N - Omologazione 
nazionale</v>
      </c>
      <c r="DP28" s="226"/>
      <c r="DQ28" s="226"/>
      <c r="DR28" s="226"/>
      <c r="DS28" s="227"/>
    </row>
    <row r="29" spans="1:123" ht="75" customHeight="1">
      <c r="A29" s="226"/>
      <c r="B29" s="37" t="s">
        <v>255</v>
      </c>
      <c r="C29" s="38" t="s">
        <v>589</v>
      </c>
      <c r="D29" s="232" t="str">
        <f t="shared" ref="D29:D41" si="8">B29&amp;" - "&amp;C29</f>
        <v>M - MOTOVEICOLO</v>
      </c>
      <c r="E29" s="226"/>
      <c r="F29" s="39" t="s">
        <v>590</v>
      </c>
      <c r="G29" s="232" t="s">
        <v>591</v>
      </c>
      <c r="H29" s="232" t="str">
        <f t="shared" ref="H29:H31" si="9">F29&amp;" - "&amp;G29</f>
        <v>VR - VARIAZIONE</v>
      </c>
      <c r="I29" s="226"/>
      <c r="J29" s="37" t="s">
        <v>592</v>
      </c>
      <c r="K29" s="38" t="s">
        <v>593</v>
      </c>
      <c r="L29" s="232" t="str">
        <f t="shared" ref="L29:L43" si="10">J29&amp;" - "&amp;K29</f>
        <v>G-G - GASOLIO - GPL</v>
      </c>
      <c r="M29" s="230"/>
      <c r="N29" s="37" t="s">
        <v>594</v>
      </c>
      <c r="O29" s="38" t="s">
        <v>595</v>
      </c>
      <c r="P29" s="232" t="str">
        <f t="shared" si="0"/>
        <v>B - IDRAUL.SERB.PRESS.</v>
      </c>
      <c r="Q29" s="226"/>
      <c r="R29" s="39" t="s">
        <v>596</v>
      </c>
      <c r="S29" s="226"/>
      <c r="T29" s="39" t="s">
        <v>254</v>
      </c>
      <c r="U29" s="232" t="s">
        <v>597</v>
      </c>
      <c r="V29" s="232" t="str">
        <f t="shared" si="1"/>
        <v>E - Estero</v>
      </c>
      <c r="W29" s="226"/>
      <c r="X29" s="98" t="s">
        <v>256</v>
      </c>
      <c r="Y29" s="232" t="s">
        <v>598</v>
      </c>
      <c r="Z29" s="232" t="str">
        <f>CONCATENATE(X29," - ",Y29)</f>
        <v>S - SI</v>
      </c>
      <c r="AA29" s="226"/>
      <c r="AB29" s="39" t="s">
        <v>599</v>
      </c>
      <c r="AC29" s="232"/>
      <c r="AD29" s="232" t="str">
        <f t="shared" si="2"/>
        <v xml:space="preserve">J  </v>
      </c>
      <c r="AE29" s="226"/>
      <c r="AF29" s="37" t="s">
        <v>594</v>
      </c>
      <c r="AG29" s="38" t="s">
        <v>600</v>
      </c>
      <c r="AH29" s="232" t="str">
        <f>AF29&amp;" - "&amp;AG29</f>
        <v>B - NON CONFORME ALL'ART. 5 D.M. N.RO 341 DEL 02/06/1992, CON VINCOLO DI MASSA MASSIMA RIMORCHIABILE NON SUPERIORE A 10.000 KG</v>
      </c>
      <c r="AI29" s="226"/>
      <c r="AJ29" s="39">
        <v>2</v>
      </c>
      <c r="AK29" s="226"/>
      <c r="AL29" s="226"/>
      <c r="AM29" s="226"/>
      <c r="AN29" s="226"/>
      <c r="AO29" s="226"/>
      <c r="AP29" s="37" t="s">
        <v>601</v>
      </c>
      <c r="AQ29" s="38" t="s">
        <v>602</v>
      </c>
      <c r="AR29" s="232" t="str">
        <f t="shared" si="3"/>
        <v>AUT - AUTOMATICO</v>
      </c>
      <c r="AS29" s="226"/>
      <c r="AT29" s="37" t="s">
        <v>603</v>
      </c>
      <c r="AU29" s="38" t="s">
        <v>604</v>
      </c>
      <c r="AV29" s="226"/>
      <c r="AW29" s="37" t="s">
        <v>605</v>
      </c>
      <c r="AX29" s="38" t="s">
        <v>606</v>
      </c>
      <c r="AY29" s="226"/>
      <c r="AZ29" s="50" t="s">
        <v>607</v>
      </c>
      <c r="BA29" s="50" t="s">
        <v>608</v>
      </c>
      <c r="BB29" s="232"/>
      <c r="BC29" s="232" t="str">
        <f t="shared" si="4"/>
        <v>4P - PIANALE</v>
      </c>
      <c r="BD29" s="226"/>
      <c r="BE29" s="159" t="s">
        <v>609</v>
      </c>
      <c r="BF29" s="159" t="s">
        <v>576</v>
      </c>
      <c r="BG29" s="159" t="s">
        <v>610</v>
      </c>
      <c r="BH29" s="159" t="s">
        <v>578</v>
      </c>
      <c r="BI29" s="159" t="s">
        <v>554</v>
      </c>
      <c r="BJ29" s="226"/>
      <c r="BK29" s="42" t="s">
        <v>611</v>
      </c>
      <c r="BL29" s="51" t="s">
        <v>612</v>
      </c>
      <c r="BM29" s="51" t="str">
        <f t="shared" si="5"/>
        <v>=CONSM=####=####=####=</v>
      </c>
      <c r="BN29" s="52"/>
      <c r="BO29" s="234">
        <f>IFERROR(FIND("=",$BM29,FIND("=",$BM29,LEN($BK29))+SUM($BN29:BN29)+1+BO$27)-(FIND("=",$BM29,2)+SUM($BN29:BN29)+BO$27)-1,0)</f>
        <v>4</v>
      </c>
      <c r="BP29" s="234">
        <f>IFERROR(FIND("=",$BM29,FIND("=",$BM29,LEN($BK29))+SUM($BN29:BO29)+1+BP$27)-(FIND("=",$BM29,2)+SUM($BN29:BO29)+BP$27)-1,0)</f>
        <v>4</v>
      </c>
      <c r="BQ29" s="234">
        <f>IFERROR(FIND("=",$BM29,FIND("=",$BM29,LEN($BK29))+SUM($BN29:BP29)+1+BQ$27)-(FIND("=",$BM29,2)+SUM($BN29:BP29)+BQ$27)-1,0)</f>
        <v>4</v>
      </c>
      <c r="BR29" s="234">
        <f>IFERROR(FIND("=",$BM29,FIND("=",$BM29,LEN($BK29))+SUM($BN29:BQ29)+1+BR$27)-(FIND("=",$BM29,2)+SUM($BN29:BQ29)+BR$27)-1,0)</f>
        <v>0</v>
      </c>
      <c r="BS29" s="234">
        <f>IFERROR(FIND("=",$BM29,FIND("=",$BM29,LEN($BK29))+SUM($BN29:BR29)+1+BS$27)-(FIND("=",$BM29,2)+SUM($BN29:BR29)+BS$27)-1,0)</f>
        <v>0</v>
      </c>
      <c r="BT29" s="235"/>
      <c r="BU29" s="235"/>
      <c r="BV29" s="235"/>
      <c r="BW29" s="235"/>
      <c r="BX29" s="235"/>
      <c r="BY29" s="52"/>
      <c r="BZ29" s="53" t="str">
        <f>MID($CF29,SUMPRODUCT(LEN($BY29:BY29))+SUM($BN29:BN29)+1,IFERROR(FIND("#",$CF29,SUMPRODUCT(LEN($BY29:BY29))+SUM($BN29:BN29)+1),1000)-(SUMPRODUCT(LEN($BY29:BY29))+SUM($BN29:BN29)+1))</f>
        <v xml:space="preserve">CONSUMO IN LITRI/100 KM PERCORSO URBANO </v>
      </c>
      <c r="CA29" s="53" t="str">
        <f>MID($CF29,SUMPRODUCT(LEN($BY29:BZ29))+SUM($BN29:BO29)+1,IFERROR(FIND("#",$CF29,SUMPRODUCT(LEN($BY29:BZ29))+SUM($BN29:BO29)+1),1000)-(SUMPRODUCT(LEN($BY29:BZ29))+SUM($BN29:BO29)+1))</f>
        <v xml:space="preserve">; EXTRAURBANO </v>
      </c>
      <c r="CB29" s="53" t="str">
        <f>MID($CF29,SUMPRODUCT(LEN($BZ29:CA29))+SUM($BO29:BP29)+1,IFERROR(FIND("#",$CF29,SUMPRODUCT(LEN($BZ29:CA29))+SUM($BO29:BP29)+1),1000)-(SUMPRODUCT(LEN($BZ29:CA29))+SUM($BO29:BP29)+1))</f>
        <v xml:space="preserve">; COMBINATO </v>
      </c>
      <c r="CC29" s="53" t="str">
        <f>MID($CF29,SUMPRODUCT(LEN($BZ29:CB29))+SUM($BO29:BQ29)+1,IFERROR(FIND("#",$CF29,SUMPRODUCT(LEN($BZ29:CB29))+SUM($BO29:BQ29)+1),1000)-(SUMPRODUCT(LEN($BZ29:CB29))+SUM($BO29:BQ29)+1))</f>
        <v>.</v>
      </c>
      <c r="CD29" s="53" t="str">
        <f>MID($CF29,SUMPRODUCT(LEN($BZ29:CC29))+SUM($BO29:BR29)+1,IFERROR(FIND("#",$CF29,SUMPRODUCT(LEN($BZ29:CC29))+SUM($BO29:BR29)+1),1000)-(SUMPRODUCT(LEN($BZ29:CC29))+SUM($BO29:BR29)+1))</f>
        <v/>
      </c>
      <c r="CE29" s="53" t="str">
        <f>MID($CF29,SUMPRODUCT(LEN($BZ29:CD29))+SUM($BO29:BS29)+1,IFERROR(FIND("#",$CF29,SUMPRODUCT(LEN($BZ29:CD29))+SUM($BO29:BS29)+1),1000)-(SUMPRODUCT(LEN($BZ29:CD29))+SUM($BO29:BS29)+1))</f>
        <v/>
      </c>
      <c r="CF29" s="54" t="s">
        <v>613</v>
      </c>
      <c r="CG29" s="54" t="s">
        <v>614</v>
      </c>
      <c r="CH29" s="226"/>
      <c r="CI29" s="40" t="s">
        <v>563</v>
      </c>
      <c r="CJ29" s="50"/>
      <c r="CK29" s="232" t="str">
        <f t="shared" si="6"/>
        <v xml:space="preserve">N - </v>
      </c>
      <c r="CL29" s="226"/>
      <c r="CM29" s="40">
        <v>2</v>
      </c>
      <c r="CN29" s="50" t="s">
        <v>615</v>
      </c>
      <c r="CO29" s="232" t="str">
        <f t="shared" si="7"/>
        <v>2 - Sponda ribaltabile</v>
      </c>
      <c r="CP29" s="226"/>
      <c r="CQ29" s="46" t="s">
        <v>547</v>
      </c>
      <c r="CR29" s="47" t="s">
        <v>616</v>
      </c>
      <c r="CS29" s="49"/>
      <c r="CT29" s="49"/>
      <c r="CU29" s="49"/>
      <c r="CV29" s="49"/>
      <c r="CW29" s="46" t="s">
        <v>551</v>
      </c>
      <c r="CX29" s="47" t="s">
        <v>616</v>
      </c>
      <c r="CY29" s="48"/>
      <c r="CZ29" s="46" t="s">
        <v>423</v>
      </c>
      <c r="DA29" s="47" t="s">
        <v>616</v>
      </c>
      <c r="DB29" s="48"/>
      <c r="DC29" s="46" t="s">
        <v>552</v>
      </c>
      <c r="DD29" s="46" t="s">
        <v>616</v>
      </c>
      <c r="DE29" s="48"/>
      <c r="DF29" s="46" t="s">
        <v>553</v>
      </c>
      <c r="DG29" s="47" t="s">
        <v>616</v>
      </c>
      <c r="DH29" s="72"/>
      <c r="DI29" s="47" t="s">
        <v>617</v>
      </c>
      <c r="DJ29" s="47" t="s">
        <v>618</v>
      </c>
      <c r="DK29" s="47" t="str">
        <f t="shared" ref="DK29:DK38" si="11">DI29 &amp; " - " &amp; DJ29</f>
        <v>MI - Milano</v>
      </c>
      <c r="DL29" s="226"/>
      <c r="DM29" s="47" t="s">
        <v>619</v>
      </c>
      <c r="DN29" s="185" t="s">
        <v>620</v>
      </c>
      <c r="DO29" s="47" t="str">
        <f t="shared" ref="DO29:DO30" si="12">DM29 &amp; " - " &amp; DN29</f>
        <v>L - Omologazione 
locale</v>
      </c>
      <c r="DP29" s="226"/>
      <c r="DQ29" s="226"/>
      <c r="DR29" s="226"/>
      <c r="DS29" s="227"/>
    </row>
    <row r="30" spans="1:123" ht="135" customHeight="1">
      <c r="A30" s="226"/>
      <c r="B30" s="37" t="s">
        <v>256</v>
      </c>
      <c r="C30" s="38" t="s">
        <v>621</v>
      </c>
      <c r="D30" s="232" t="str">
        <f t="shared" si="8"/>
        <v>S - MACCHINA AGRICOLA SEMOVENTE MUNITA DI ALMENO 2 ASSI</v>
      </c>
      <c r="E30" s="226"/>
      <c r="F30" s="39" t="s">
        <v>622</v>
      </c>
      <c r="G30" s="232" t="s">
        <v>623</v>
      </c>
      <c r="H30" s="232" t="str">
        <f t="shared" si="9"/>
        <v>VV - VISUALIZZAZIONE</v>
      </c>
      <c r="I30" s="226"/>
      <c r="J30" s="37" t="s">
        <v>258</v>
      </c>
      <c r="K30" s="38" t="s">
        <v>624</v>
      </c>
      <c r="L30" s="232" t="str">
        <f t="shared" si="10"/>
        <v>B   - BENZINA</v>
      </c>
      <c r="M30" s="230"/>
      <c r="N30" s="37" t="s">
        <v>565</v>
      </c>
      <c r="O30" s="38" t="s">
        <v>625</v>
      </c>
      <c r="P30" s="232" t="str">
        <f t="shared" si="0"/>
        <v>C - ANT. MEC. POST. IDRAUL.</v>
      </c>
      <c r="Q30" s="226"/>
      <c r="R30" s="226"/>
      <c r="S30" s="226"/>
      <c r="T30" s="226"/>
      <c r="U30" s="226"/>
      <c r="V30" s="226"/>
      <c r="W30" s="226"/>
      <c r="X30" s="226"/>
      <c r="Y30" s="226"/>
      <c r="Z30" s="226"/>
      <c r="AA30" s="226"/>
      <c r="AB30" s="39" t="s">
        <v>626</v>
      </c>
      <c r="AC30" s="232"/>
      <c r="AD30" s="232" t="str">
        <f t="shared" si="2"/>
        <v xml:space="preserve">Z  </v>
      </c>
      <c r="AE30" s="226"/>
      <c r="AF30" s="37" t="s">
        <v>599</v>
      </c>
      <c r="AG30" s="38" t="s">
        <v>627</v>
      </c>
      <c r="AH30" s="232" t="str">
        <f>AF30&amp;" - "&amp;AG30</f>
        <v>J - VEICOLO NON SOGGETTO AI VINCOLI IMPOSTI DALL' ART. 5 D.M. N.RO 341 DEL 02/06/1992</v>
      </c>
      <c r="AI30" s="226"/>
      <c r="AJ30" s="39">
        <v>4</v>
      </c>
      <c r="AK30" s="226"/>
      <c r="AL30" s="226"/>
      <c r="AM30" s="226"/>
      <c r="AN30" s="226"/>
      <c r="AO30" s="226"/>
      <c r="AP30" s="37" t="s">
        <v>628</v>
      </c>
      <c r="AQ30" s="38" t="s">
        <v>629</v>
      </c>
      <c r="AR30" s="232" t="str">
        <f t="shared" si="3"/>
        <v>RID - CON RIDUTTORE</v>
      </c>
      <c r="AS30" s="226"/>
      <c r="AT30" s="37" t="s">
        <v>262</v>
      </c>
      <c r="AU30" s="38" t="s">
        <v>630</v>
      </c>
      <c r="AV30" s="226"/>
      <c r="AW30" s="37" t="s">
        <v>631</v>
      </c>
      <c r="AX30" s="38" t="s">
        <v>632</v>
      </c>
      <c r="AY30" s="226"/>
      <c r="AZ30" s="50" t="s">
        <v>633</v>
      </c>
      <c r="BA30" s="50" t="s">
        <v>634</v>
      </c>
      <c r="BB30" s="232"/>
      <c r="BC30" s="232" t="str">
        <f t="shared" si="4"/>
        <v>4R - CASSONE RIBALTABILE</v>
      </c>
      <c r="BD30" s="226"/>
      <c r="BE30" s="159" t="s">
        <v>635</v>
      </c>
      <c r="BF30" s="159" t="s">
        <v>576</v>
      </c>
      <c r="BG30" s="159" t="s">
        <v>636</v>
      </c>
      <c r="BH30" s="159" t="s">
        <v>578</v>
      </c>
      <c r="BI30" s="159" t="s">
        <v>554</v>
      </c>
      <c r="BJ30" s="226"/>
      <c r="BK30" s="42" t="s">
        <v>637</v>
      </c>
      <c r="BL30" s="51" t="s">
        <v>638</v>
      </c>
      <c r="BM30" s="51" t="str">
        <f t="shared" si="5"/>
        <v>=CONSU=####=####=####=</v>
      </c>
      <c r="BN30" s="52"/>
      <c r="BO30" s="234">
        <f>IFERROR(FIND("=",$BM30,FIND("=",$BM30,LEN($BK30))+SUM($BN30:BN30)+1+BO$27)-(FIND("=",$BM30,2)+SUM($BN30:BN30)+BO$27)-1,0)</f>
        <v>4</v>
      </c>
      <c r="BP30" s="234">
        <f>IFERROR(FIND("=",$BM30,FIND("=",$BM30,LEN($BK30))+SUM($BN30:BO30)+1+BP$27)-(FIND("=",$BM30,2)+SUM($BN30:BO30)+BP$27)-1,0)</f>
        <v>4</v>
      </c>
      <c r="BQ30" s="234">
        <f>IFERROR(FIND("=",$BM30,FIND("=",$BM30,LEN($BK30))+SUM($BN30:BP30)+1+BQ$27)-(FIND("=",$BM30,2)+SUM($BN30:BP30)+BQ$27)-1,0)</f>
        <v>4</v>
      </c>
      <c r="BR30" s="234">
        <f>IFERROR(FIND("=",$BM30,FIND("=",$BM30,LEN($BK30))+SUM($BN30:BQ30)+1+BR$27)-(FIND("=",$BM30,2)+SUM($BN30:BQ30)+BR$27)-1,0)</f>
        <v>0</v>
      </c>
      <c r="BS30" s="234">
        <f>IFERROR(FIND("=",$BM30,FIND("=",$BM30,LEN($BK30))+SUM($BN30:BR30)+1+BS$27)-(FIND("=",$BM30,2)+SUM($BN30:BR30)+BS$27)-1,0)</f>
        <v>0</v>
      </c>
      <c r="BT30" s="235"/>
      <c r="BU30" s="235"/>
      <c r="BV30" s="235"/>
      <c r="BW30" s="235"/>
      <c r="BX30" s="235"/>
      <c r="BY30" s="52"/>
      <c r="BZ30" s="53" t="str">
        <f>MID($CF30,SUMPRODUCT(LEN($BY30:BY30))+SUM($BN30:BN30)+1,IFERROR(FIND("#",$CF30,SUMPRODUCT(LEN($BY30:BY30))+SUM($BN30:BN30)+1),1000)-(SUMPRODUCT(LEN($BY30:BY30))+SUM($BN30:BN30)+1))</f>
        <v xml:space="preserve">CONSUMO IN LITRI / 100 KM PERCORSO URBANO </v>
      </c>
      <c r="CA30" s="53" t="str">
        <f>MID($CF30,SUMPRODUCT(LEN($BY30:BZ30))+SUM($BN30:BO30)+1,IFERROR(FIND("#",$CF30,SUMPRODUCT(LEN($BY30:BZ30))+SUM($BN30:BO30)+1),1000)-(SUMPRODUCT(LEN($BY30:BZ30))+SUM($BN30:BO30)+1))</f>
        <v xml:space="preserve"> A 90 KM/H </v>
      </c>
      <c r="CB30" s="53" t="str">
        <f>MID($CF30,SUMPRODUCT(LEN($BZ30:CA30))+SUM($BO30:BP30)+1,IFERROR(FIND("#",$CF30,SUMPRODUCT(LEN($BZ30:CA30))+SUM($BO30:BP30)+1),1000)-(SUMPRODUCT(LEN($BZ30:CA30))+SUM($BO30:BP30)+1))</f>
        <v xml:space="preserve">; A 120 KM/H </v>
      </c>
      <c r="CC30" s="53" t="str">
        <f>MID($CF30,SUMPRODUCT(LEN($BZ30:CB30))+SUM($BO30:BQ30)+1,IFERROR(FIND("#",$CF30,SUMPRODUCT(LEN($BZ30:CB30))+SUM($BO30:BQ30)+1),1000)-(SUMPRODUCT(LEN($BZ30:CB30))+SUM($BO30:BQ30)+1))</f>
        <v>.</v>
      </c>
      <c r="CD30" s="53" t="str">
        <f>MID($CF30,SUMPRODUCT(LEN($BZ30:CC30))+SUM($BO30:BR30)+1,IFERROR(FIND("#",$CF30,SUMPRODUCT(LEN($BZ30:CC30))+SUM($BO30:BR30)+1),1000)-(SUMPRODUCT(LEN($BZ30:CC30))+SUM($BO30:BR30)+1))</f>
        <v/>
      </c>
      <c r="CE30" s="53" t="str">
        <f>MID($CF30,SUMPRODUCT(LEN($BZ30:CD30))+SUM($BO30:BS30)+1,IFERROR(FIND("#",$CF30,SUMPRODUCT(LEN($BZ30:CD30))+SUM($BO30:BS30)+1),1000)-(SUMPRODUCT(LEN($BZ30:CD30))+SUM($BO30:BS30)+1))</f>
        <v/>
      </c>
      <c r="CF30" s="54" t="s">
        <v>639</v>
      </c>
      <c r="CG30" s="54" t="s">
        <v>640</v>
      </c>
      <c r="CH30" s="226"/>
      <c r="CI30" s="40" t="s">
        <v>641</v>
      </c>
      <c r="CJ30" s="50"/>
      <c r="CK30" s="232" t="str">
        <f t="shared" si="6"/>
        <v xml:space="preserve">X - </v>
      </c>
      <c r="CL30" s="226"/>
      <c r="CM30" s="40">
        <v>3</v>
      </c>
      <c r="CN30" s="50" t="s">
        <v>642</v>
      </c>
      <c r="CO30" s="232" t="str">
        <f t="shared" si="7"/>
        <v>3 - Cassone chiuso</v>
      </c>
      <c r="CP30" s="226"/>
      <c r="CQ30" s="46" t="s">
        <v>547</v>
      </c>
      <c r="CR30" s="47" t="s">
        <v>550</v>
      </c>
      <c r="CS30" s="49"/>
      <c r="CT30" s="49"/>
      <c r="CU30" s="49"/>
      <c r="CV30" s="49"/>
      <c r="CW30" s="46" t="s">
        <v>551</v>
      </c>
      <c r="CX30" s="47" t="s">
        <v>550</v>
      </c>
      <c r="CY30" s="48"/>
      <c r="CZ30" s="46" t="s">
        <v>423</v>
      </c>
      <c r="DA30" s="47" t="s">
        <v>550</v>
      </c>
      <c r="DB30" s="48"/>
      <c r="DC30" s="46" t="s">
        <v>552</v>
      </c>
      <c r="DD30" s="46" t="s">
        <v>550</v>
      </c>
      <c r="DE30" s="48"/>
      <c r="DF30" s="46" t="s">
        <v>553</v>
      </c>
      <c r="DG30" s="47" t="s">
        <v>550</v>
      </c>
      <c r="DH30" s="72"/>
      <c r="DI30" s="47" t="s">
        <v>253</v>
      </c>
      <c r="DJ30" s="47" t="s">
        <v>643</v>
      </c>
      <c r="DK30" s="47" t="str">
        <f t="shared" si="11"/>
        <v>RM - Roma</v>
      </c>
      <c r="DL30" s="226"/>
      <c r="DM30" s="47" t="s">
        <v>254</v>
      </c>
      <c r="DN30" s="185" t="s">
        <v>644</v>
      </c>
      <c r="DO30" s="47" t="str">
        <f t="shared" si="12"/>
        <v>E - Omologazione 
europea</v>
      </c>
      <c r="DP30" s="226"/>
      <c r="DQ30" s="226"/>
      <c r="DR30" s="226"/>
      <c r="DS30" s="227"/>
    </row>
    <row r="31" spans="1:123" ht="86.4">
      <c r="A31" s="226"/>
      <c r="B31" s="37" t="s">
        <v>582</v>
      </c>
      <c r="C31" s="38" t="s">
        <v>645</v>
      </c>
      <c r="D31" s="232" t="str">
        <f t="shared" si="8"/>
        <v>T - RIMORCHIO AGRICOLO</v>
      </c>
      <c r="E31" s="226"/>
      <c r="F31" s="39" t="s">
        <v>646</v>
      </c>
      <c r="G31" s="232" t="s">
        <v>647</v>
      </c>
      <c r="H31" s="232" t="str">
        <f t="shared" si="9"/>
        <v>AA - ANNULLAMENTO</v>
      </c>
      <c r="I31" s="226"/>
      <c r="J31" s="37" t="s">
        <v>648</v>
      </c>
      <c r="K31" s="38" t="s">
        <v>649</v>
      </c>
      <c r="L31" s="232" t="str">
        <f t="shared" si="10"/>
        <v>B-O - BENZINA/OLIO</v>
      </c>
      <c r="M31" s="230"/>
      <c r="N31" s="37" t="s">
        <v>650</v>
      </c>
      <c r="O31" s="38" t="s">
        <v>651</v>
      </c>
      <c r="P31" s="232" t="str">
        <f t="shared" si="0"/>
        <v>D - IDR./SERVOFR/DEPRESS</v>
      </c>
      <c r="Q31" s="226"/>
      <c r="R31" s="226"/>
      <c r="S31" s="226"/>
      <c r="T31" s="226"/>
      <c r="U31" s="226"/>
      <c r="V31" s="226"/>
      <c r="W31" s="226"/>
      <c r="X31" s="226"/>
      <c r="Y31" s="226"/>
      <c r="Z31" s="226"/>
      <c r="AA31" s="226"/>
      <c r="AB31" s="226"/>
      <c r="AC31" s="226"/>
      <c r="AD31" s="226"/>
      <c r="AE31" s="226"/>
      <c r="AF31" s="37" t="s">
        <v>626</v>
      </c>
      <c r="AG31" s="38" t="s">
        <v>652</v>
      </c>
      <c r="AH31" s="232" t="str">
        <f>AF31&amp;" - "&amp;AG31</f>
        <v>Z - VEICOLO NON FORNITO DI SISTEMA ABS ANCHE SE LE SUE CARATTERISTICHE RICHIEDONO LA PRESENZA DI TALE SISTEMA. (L'OMOLOGAZIONE IN QUESTO CASO NON SARA' UTILIZZATA PER L'IMMATRICOLAZIONE)</v>
      </c>
      <c r="AI31" s="226"/>
      <c r="AJ31" s="226"/>
      <c r="AK31" s="226"/>
      <c r="AL31" s="226"/>
      <c r="AM31" s="226"/>
      <c r="AN31" s="226"/>
      <c r="AO31" s="226"/>
      <c r="AP31" s="37" t="s">
        <v>653</v>
      </c>
      <c r="AQ31" s="38" t="s">
        <v>654</v>
      </c>
      <c r="AR31" s="232" t="str">
        <f t="shared" si="3"/>
        <v>MLT - CON MOLTIPLICATORE</v>
      </c>
      <c r="AS31" s="226"/>
      <c r="AT31" s="37" t="s">
        <v>655</v>
      </c>
      <c r="AU31" s="38" t="s">
        <v>656</v>
      </c>
      <c r="AV31" s="226"/>
      <c r="AW31" s="37" t="s">
        <v>657</v>
      </c>
      <c r="AX31" s="38" t="s">
        <v>658</v>
      </c>
      <c r="AY31" s="226"/>
      <c r="AZ31" s="50" t="s">
        <v>659</v>
      </c>
      <c r="BA31" s="50" t="s">
        <v>660</v>
      </c>
      <c r="BB31" s="232"/>
      <c r="BC31" s="232" t="str">
        <f t="shared" si="4"/>
        <v>4T - CABINA CHIUSA CON TELAIO</v>
      </c>
      <c r="BD31" s="226"/>
      <c r="BE31" s="159" t="s">
        <v>661</v>
      </c>
      <c r="BF31" s="159" t="s">
        <v>576</v>
      </c>
      <c r="BG31" s="159" t="s">
        <v>662</v>
      </c>
      <c r="BH31" s="159" t="s">
        <v>578</v>
      </c>
      <c r="BI31" s="159" t="s">
        <v>554</v>
      </c>
      <c r="BJ31" s="226"/>
      <c r="BK31" s="42" t="s">
        <v>663</v>
      </c>
      <c r="BL31" s="51" t="s">
        <v>664</v>
      </c>
      <c r="BM31" s="51" t="str">
        <f t="shared" si="5"/>
        <v>=MASSA=####=</v>
      </c>
      <c r="BN31" s="52"/>
      <c r="BO31" s="234">
        <f>IFERROR(FIND("=",$BM31,FIND("=",$BM31,LEN($BK31))+SUM($BN31:BN31)+1+BO$27)-(FIND("=",$BM31,2)+SUM($BN31:BN31)+BO$27)-1,0)</f>
        <v>4</v>
      </c>
      <c r="BP31" s="234">
        <f>IFERROR(FIND("=",$BM31,FIND("=",$BM31,LEN($BK31))+SUM($BN31:BO31)+1+BP$27)-(FIND("=",$BM31,2)+SUM($BN31:BO31)+BP$27)-1,0)</f>
        <v>0</v>
      </c>
      <c r="BQ31" s="234">
        <f>IFERROR(FIND("=",$BM31,FIND("=",$BM31,LEN($BK31))+SUM($BN31:BP31)+1+BQ$27)-(FIND("=",$BM31,2)+SUM($BN31:BP31)+BQ$27)-1,0)</f>
        <v>0</v>
      </c>
      <c r="BR31" s="234">
        <f>IFERROR(FIND("=",$BM31,FIND("=",$BM31,LEN($BK31))+SUM($BN31:BQ31)+1+BR$27)-(FIND("=",$BM31,2)+SUM($BN31:BQ31)+BR$27)-1,0)</f>
        <v>0</v>
      </c>
      <c r="BS31" s="234">
        <f>IFERROR(FIND("=",$BM31,FIND("=",$BM31,LEN($BK31))+SUM($BN31:BR31)+1+BS$27)-(FIND("=",$BM31,2)+SUM($BN31:BR31)+BS$27)-1,0)</f>
        <v>0</v>
      </c>
      <c r="BT31" s="235"/>
      <c r="BU31" s="235"/>
      <c r="BV31" s="235"/>
      <c r="BW31" s="235"/>
      <c r="BX31" s="235"/>
      <c r="BY31" s="52"/>
      <c r="BZ31" s="53" t="str">
        <f>MID($CF31,SUMPRODUCT(LEN($BY31:BY31))+SUM($BN31:BN31)+1,IFERROR(FIND("#",$CF31,SUMPRODUCT(LEN($BY31:BY31))+SUM($BN31:BN31)+1),1000)-(SUMPRODUCT(LEN($BY31:BY31))+SUM($BN31:BN31)+1))</f>
        <v xml:space="preserve">MASSA A VUOTO = KG </v>
      </c>
      <c r="CA31" s="53" t="str">
        <f>MID($CF31,SUMPRODUCT(LEN($BY31:BZ31))+SUM($BN31:BO31)+1,IFERROR(FIND("#",$CF31,SUMPRODUCT(LEN($BY31:BZ31))+SUM($BN31:BO31)+1),1000)-(SUMPRODUCT(LEN($BY31:BZ31))+SUM($BN31:BO31)+1))</f>
        <v/>
      </c>
      <c r="CB31" s="53" t="str">
        <f>MID($CF31,SUMPRODUCT(LEN($BZ31:CA31))+SUM($BO31:BP31)+1,IFERROR(FIND("#",$CF31,SUMPRODUCT(LEN($BZ31:CA31))+SUM($BO31:BP31)+1),1000)-(SUMPRODUCT(LEN($BZ31:CA31))+SUM($BO31:BP31)+1))</f>
        <v/>
      </c>
      <c r="CC31" s="53" t="str">
        <f>MID($CF31,SUMPRODUCT(LEN($BZ31:CB31))+SUM($BO31:BQ31)+1,IFERROR(FIND("#",$CF31,SUMPRODUCT(LEN($BZ31:CB31))+SUM($BO31:BQ31)+1),1000)-(SUMPRODUCT(LEN($BZ31:CB31))+SUM($BO31:BQ31)+1))</f>
        <v/>
      </c>
      <c r="CD31" s="53" t="str">
        <f>MID($CF31,SUMPRODUCT(LEN($BZ31:CC31))+SUM($BO31:BR31)+1,IFERROR(FIND("#",$CF31,SUMPRODUCT(LEN($BZ31:CC31))+SUM($BO31:BR31)+1),1000)-(SUMPRODUCT(LEN($BZ31:CC31))+SUM($BO31:BR31)+1))</f>
        <v/>
      </c>
      <c r="CE31" s="53" t="str">
        <f>MID($CF31,SUMPRODUCT(LEN($BZ31:CD31))+SUM($BO31:BS31)+1,IFERROR(FIND("#",$CF31,SUMPRODUCT(LEN($BZ31:CD31))+SUM($BO31:BS31)+1),1000)-(SUMPRODUCT(LEN($BZ31:CD31))+SUM($BO31:BS31)+1))</f>
        <v/>
      </c>
      <c r="CF31" s="54" t="s">
        <v>665</v>
      </c>
      <c r="CG31" s="54" t="s">
        <v>665</v>
      </c>
      <c r="CH31" s="226"/>
      <c r="CI31" s="40" t="s">
        <v>594</v>
      </c>
      <c r="CJ31" s="50"/>
      <c r="CK31" s="232" t="str">
        <f t="shared" si="6"/>
        <v xml:space="preserve">B - </v>
      </c>
      <c r="CL31" s="226"/>
      <c r="CM31" s="40">
        <v>4</v>
      </c>
      <c r="CN31" s="50" t="s">
        <v>666</v>
      </c>
      <c r="CO31" s="232" t="str">
        <f t="shared" si="7"/>
        <v>4 - Condizionato, con pareti isolate e attrezzato per mantenere la temperatura interna</v>
      </c>
      <c r="CP31" s="226"/>
      <c r="CQ31" s="46" t="s">
        <v>547</v>
      </c>
      <c r="CR31" s="47" t="s">
        <v>585</v>
      </c>
      <c r="CS31" s="49"/>
      <c r="CT31" s="49"/>
      <c r="CU31" s="49"/>
      <c r="CV31" s="49"/>
      <c r="CW31" s="46" t="s">
        <v>551</v>
      </c>
      <c r="CX31" s="47" t="s">
        <v>585</v>
      </c>
      <c r="CY31" s="48"/>
      <c r="CZ31" s="46" t="s">
        <v>423</v>
      </c>
      <c r="DA31" s="47" t="s">
        <v>585</v>
      </c>
      <c r="DB31" s="48"/>
      <c r="DC31" s="46" t="s">
        <v>552</v>
      </c>
      <c r="DD31" s="46" t="s">
        <v>585</v>
      </c>
      <c r="DE31" s="48"/>
      <c r="DF31" s="46" t="s">
        <v>553</v>
      </c>
      <c r="DG31" s="47" t="s">
        <v>585</v>
      </c>
      <c r="DH31" s="72"/>
      <c r="DI31" s="47" t="s">
        <v>667</v>
      </c>
      <c r="DJ31" s="47" t="s">
        <v>668</v>
      </c>
      <c r="DK31" s="47" t="str">
        <f t="shared" si="11"/>
        <v>PS - Pescara</v>
      </c>
      <c r="DL31" s="226"/>
      <c r="DM31" s="184"/>
      <c r="DN31" s="184"/>
      <c r="DO31" s="184"/>
      <c r="DP31" s="226"/>
      <c r="DQ31" s="226"/>
      <c r="DR31" s="226"/>
      <c r="DS31" s="227"/>
    </row>
    <row r="32" spans="1:123" ht="75" customHeight="1">
      <c r="A32" s="226"/>
      <c r="B32" s="37" t="s">
        <v>669</v>
      </c>
      <c r="C32" s="38" t="s">
        <v>670</v>
      </c>
      <c r="D32" s="232" t="str">
        <f t="shared" si="8"/>
        <v>V - MACCHINA AGRICOLA OPERATRICE</v>
      </c>
      <c r="E32" s="226"/>
      <c r="F32" s="226"/>
      <c r="G32" s="226"/>
      <c r="H32" s="226"/>
      <c r="I32" s="226"/>
      <c r="J32" s="37" t="s">
        <v>671</v>
      </c>
      <c r="K32" s="38" t="s">
        <v>672</v>
      </c>
      <c r="L32" s="232" t="str">
        <f t="shared" si="10"/>
        <v>B-W - BENZINA/WANKEL</v>
      </c>
      <c r="M32" s="230"/>
      <c r="N32" s="37" t="s">
        <v>254</v>
      </c>
      <c r="O32" s="38" t="s">
        <v>673</v>
      </c>
      <c r="P32" s="232" t="str">
        <f t="shared" si="0"/>
        <v>E - IDRAUL.SERVOFR PRESS</v>
      </c>
      <c r="Q32" s="226"/>
      <c r="R32" s="226"/>
      <c r="S32" s="226"/>
      <c r="T32" s="226"/>
      <c r="U32" s="226"/>
      <c r="V32" s="226"/>
      <c r="W32" s="226"/>
      <c r="X32" s="226"/>
      <c r="Y32" s="226"/>
      <c r="Z32" s="226"/>
      <c r="AA32" s="226"/>
      <c r="AB32" s="226"/>
      <c r="AC32" s="226"/>
      <c r="AD32" s="226"/>
      <c r="AE32" s="226"/>
      <c r="AF32" s="226"/>
      <c r="AG32" s="226"/>
      <c r="AH32" s="226"/>
      <c r="AI32" s="226"/>
      <c r="AJ32" s="226"/>
      <c r="AK32" s="226"/>
      <c r="AL32" s="226"/>
      <c r="AM32" s="226"/>
      <c r="AN32" s="226"/>
      <c r="AO32" s="226"/>
      <c r="AP32" s="37" t="s">
        <v>674</v>
      </c>
      <c r="AQ32" s="38" t="s">
        <v>675</v>
      </c>
      <c r="AR32" s="232" t="str">
        <f t="shared" si="3"/>
        <v>CNV - CON CONVERTITORE</v>
      </c>
      <c r="AS32" s="226"/>
      <c r="AT32" s="37" t="s">
        <v>676</v>
      </c>
      <c r="AU32" s="38" t="s">
        <v>677</v>
      </c>
      <c r="AV32" s="226"/>
      <c r="AW32" s="37" t="s">
        <v>678</v>
      </c>
      <c r="AX32" s="38" t="s">
        <v>679</v>
      </c>
      <c r="AY32" s="226"/>
      <c r="AZ32" s="50" t="s">
        <v>680</v>
      </c>
      <c r="BA32" s="50" t="s">
        <v>681</v>
      </c>
      <c r="BB32" s="232"/>
      <c r="BC32" s="232" t="str">
        <f t="shared" si="4"/>
        <v>A0 - PER USO PRIVATO</v>
      </c>
      <c r="BD32" s="226"/>
      <c r="BE32" s="159" t="s">
        <v>682</v>
      </c>
      <c r="BF32" s="159" t="s">
        <v>576</v>
      </c>
      <c r="BG32" s="159" t="s">
        <v>683</v>
      </c>
      <c r="BH32" s="159" t="s">
        <v>578</v>
      </c>
      <c r="BI32" s="159" t="s">
        <v>554</v>
      </c>
      <c r="BJ32" s="226"/>
      <c r="BK32" s="42" t="s">
        <v>684</v>
      </c>
      <c r="BL32" s="51" t="s">
        <v>685</v>
      </c>
      <c r="BM32" s="51" t="str">
        <f t="shared" si="5"/>
        <v>=PASSO=####=</v>
      </c>
      <c r="BN32" s="52"/>
      <c r="BO32" s="234">
        <f>IFERROR(FIND("=",$BM32,FIND("=",$BM32,LEN($BK32))+SUM($BN32:BN32)+1+BO$27)-(FIND("=",$BM32,2)+SUM($BN32:BN32)+BO$27)-1,0)</f>
        <v>4</v>
      </c>
      <c r="BP32" s="234">
        <f>IFERROR(FIND("=",$BM32,FIND("=",$BM32,LEN($BK32))+SUM($BN32:BO32)+1+BP$27)-(FIND("=",$BM32,2)+SUM($BN32:BO32)+BP$27)-1,0)</f>
        <v>0</v>
      </c>
      <c r="BQ32" s="234">
        <f>IFERROR(FIND("=",$BM32,FIND("=",$BM32,LEN($BK32))+SUM($BN32:BP32)+1+BQ$27)-(FIND("=",$BM32,2)+SUM($BN32:BP32)+BQ$27)-1,0)</f>
        <v>0</v>
      </c>
      <c r="BR32" s="234">
        <f>IFERROR(FIND("=",$BM32,FIND("=",$BM32,LEN($BK32))+SUM($BN32:BQ32)+1+BR$27)-(FIND("=",$BM32,2)+SUM($BN32:BQ32)+BR$27)-1,0)</f>
        <v>0</v>
      </c>
      <c r="BS32" s="234">
        <f>IFERROR(FIND("=",$BM32,FIND("=",$BM32,LEN($BK32))+SUM($BN32:BR32)+1+BS$27)-(FIND("=",$BM32,2)+SUM($BN32:BR32)+BS$27)-1,0)</f>
        <v>0</v>
      </c>
      <c r="BT32" s="235"/>
      <c r="BU32" s="235"/>
      <c r="BV32" s="235"/>
      <c r="BW32" s="235"/>
      <c r="BX32" s="235"/>
      <c r="BY32" s="52"/>
      <c r="BZ32" s="53" t="str">
        <f>MID($CF32,SUMPRODUCT(LEN($BY32:BY32))+SUM($BN32:BN32)+1,IFERROR(FIND("#",$CF32,SUMPRODUCT(LEN($BY32:BY32))+SUM($BN32:BN32)+1),1000)-(SUMPRODUCT(LEN($BY32:BY32))+SUM($BN32:BN32)+1))</f>
        <v xml:space="preserve">DISTANZA TRA CENTRO DELL'OCCHIONE E ASSE </v>
      </c>
      <c r="CA32" s="53" t="str">
        <f>MID($CF32,SUMPRODUCT(LEN($BY32:BZ32))+SUM($BN32:BO32)+1,IFERROR(FIND("#",$CF32,SUMPRODUCT(LEN($BY32:BZ32))+SUM($BN32:BO32)+1),1000)-(SUMPRODUCT(LEN($BY32:BZ32))+SUM($BN32:BO32)+1))</f>
        <v xml:space="preserve"> MM</v>
      </c>
      <c r="CB32" s="53" t="str">
        <f>MID($CF32,SUMPRODUCT(LEN($BZ32:CA32))+SUM($BO32:BP32)+1,IFERROR(FIND("#",$CF32,SUMPRODUCT(LEN($BZ32:CA32))+SUM($BO32:BP32)+1),1000)-(SUMPRODUCT(LEN($BZ32:CA32))+SUM($BO32:BP32)+1))</f>
        <v/>
      </c>
      <c r="CC32" s="53" t="str">
        <f>MID($CF32,SUMPRODUCT(LEN($BZ32:CB32))+SUM($BO32:BQ32)+1,IFERROR(FIND("#",$CF32,SUMPRODUCT(LEN($BZ32:CB32))+SUM($BO32:BQ32)+1),1000)-(SUMPRODUCT(LEN($BZ32:CB32))+SUM($BO32:BQ32)+1))</f>
        <v/>
      </c>
      <c r="CD32" s="53" t="str">
        <f>MID($CF32,SUMPRODUCT(LEN($BZ32:CC32))+SUM($BO32:BR32)+1,IFERROR(FIND("#",$CF32,SUMPRODUCT(LEN($BZ32:CC32))+SUM($BO32:BR32)+1),1000)-(SUMPRODUCT(LEN($BZ32:CC32))+SUM($BO32:BR32)+1))</f>
        <v/>
      </c>
      <c r="CE32" s="53" t="str">
        <f>MID($CF32,SUMPRODUCT(LEN($BZ32:CD32))+SUM($BO32:BS32)+1,IFERROR(FIND("#",$CF32,SUMPRODUCT(LEN($BZ32:CD32))+SUM($BO32:BS32)+1),1000)-(SUMPRODUCT(LEN($BZ32:CD32))+SUM($BO32:BS32)+1))</f>
        <v/>
      </c>
      <c r="CF32" s="236" t="s">
        <v>686</v>
      </c>
      <c r="CG32" s="236" t="s">
        <v>686</v>
      </c>
      <c r="CH32" s="226"/>
      <c r="CI32" s="226"/>
      <c r="CJ32" s="226"/>
      <c r="CK32" s="226"/>
      <c r="CL32" s="226"/>
      <c r="CM32" s="40">
        <v>5</v>
      </c>
      <c r="CN32" s="50" t="s">
        <v>687</v>
      </c>
      <c r="CO32" s="232" t="str">
        <f t="shared" si="7"/>
        <v>5 - Condizionato, con pareti isolate, ma non attrezzato per mantenere la temperatura interna</v>
      </c>
      <c r="CP32" s="226"/>
      <c r="CQ32" s="46" t="s">
        <v>547</v>
      </c>
      <c r="CR32" s="47" t="s">
        <v>688</v>
      </c>
      <c r="CS32" s="49"/>
      <c r="CT32" s="49"/>
      <c r="CU32" s="49"/>
      <c r="CV32" s="49"/>
      <c r="CW32" s="46" t="s">
        <v>551</v>
      </c>
      <c r="CX32" s="47" t="s">
        <v>688</v>
      </c>
      <c r="CY32" s="48"/>
      <c r="CZ32" s="46" t="s">
        <v>423</v>
      </c>
      <c r="DA32" s="47" t="s">
        <v>688</v>
      </c>
      <c r="DB32" s="48"/>
      <c r="DC32" s="46" t="s">
        <v>552</v>
      </c>
      <c r="DD32" s="46" t="s">
        <v>688</v>
      </c>
      <c r="DE32" s="48"/>
      <c r="DF32" s="46" t="s">
        <v>553</v>
      </c>
      <c r="DG32" s="47" t="s">
        <v>688</v>
      </c>
      <c r="DH32" s="72"/>
      <c r="DI32" s="47" t="s">
        <v>547</v>
      </c>
      <c r="DJ32" s="47" t="s">
        <v>689</v>
      </c>
      <c r="DK32" s="47" t="str">
        <f t="shared" si="11"/>
        <v>BA - Bari</v>
      </c>
      <c r="DL32" s="226"/>
      <c r="DM32" s="184"/>
      <c r="DN32" s="184"/>
      <c r="DO32" s="184"/>
      <c r="DP32" s="226"/>
      <c r="DQ32" s="226"/>
      <c r="DR32" s="226"/>
      <c r="DS32" s="227"/>
    </row>
    <row r="33" spans="1:123" ht="45" customHeight="1">
      <c r="A33" s="226"/>
      <c r="B33" s="37" t="s">
        <v>565</v>
      </c>
      <c r="C33" s="38" t="s">
        <v>690</v>
      </c>
      <c r="D33" s="232" t="str">
        <f t="shared" si="8"/>
        <v>C - CICLOMOTORE</v>
      </c>
      <c r="E33" s="226"/>
      <c r="F33" s="226"/>
      <c r="G33" s="226"/>
      <c r="H33" s="226"/>
      <c r="I33" s="226"/>
      <c r="J33" s="37" t="s">
        <v>691</v>
      </c>
      <c r="K33" s="38" t="s">
        <v>596</v>
      </c>
      <c r="L33" s="232" t="str">
        <f t="shared" si="10"/>
        <v>ELE - ELETTRICO</v>
      </c>
      <c r="M33" s="230"/>
      <c r="N33" s="37" t="s">
        <v>266</v>
      </c>
      <c r="O33" s="38" t="s">
        <v>692</v>
      </c>
      <c r="P33" s="232" t="str">
        <f t="shared" si="0"/>
        <v>F - ANT MEC D D/POST. IDR</v>
      </c>
      <c r="Q33" s="226"/>
      <c r="R33" s="226"/>
      <c r="S33" s="226"/>
      <c r="T33" s="226"/>
      <c r="U33" s="226"/>
      <c r="V33" s="226"/>
      <c r="W33" s="226"/>
      <c r="X33" s="226"/>
      <c r="Y33" s="226"/>
      <c r="Z33" s="226"/>
      <c r="AA33" s="226"/>
      <c r="AB33" s="226"/>
      <c r="AC33" s="226"/>
      <c r="AD33" s="226"/>
      <c r="AE33" s="226"/>
      <c r="AF33" s="226"/>
      <c r="AG33" s="226"/>
      <c r="AH33" s="226"/>
      <c r="AI33" s="226"/>
      <c r="AJ33" s="226"/>
      <c r="AK33" s="226"/>
      <c r="AL33" s="226"/>
      <c r="AM33" s="226"/>
      <c r="AN33" s="226"/>
      <c r="AO33" s="226"/>
      <c r="AP33" s="37" t="s">
        <v>693</v>
      </c>
      <c r="AQ33" s="38" t="s">
        <v>694</v>
      </c>
      <c r="AR33" s="232" t="str">
        <f t="shared" si="3"/>
        <v>OVD - OVER DRIVE</v>
      </c>
      <c r="AS33" s="226"/>
      <c r="AT33" s="37" t="s">
        <v>695</v>
      </c>
      <c r="AU33" s="38" t="s">
        <v>696</v>
      </c>
      <c r="AV33" s="226"/>
      <c r="AW33" s="37" t="s">
        <v>697</v>
      </c>
      <c r="AX33" s="38" t="s">
        <v>698</v>
      </c>
      <c r="AY33" s="226"/>
      <c r="AZ33" s="50" t="s">
        <v>699</v>
      </c>
      <c r="BA33" s="50" t="s">
        <v>700</v>
      </c>
      <c r="BB33" s="232"/>
      <c r="BC33" s="232" t="str">
        <f t="shared" si="4"/>
        <v>A1 - PER NOLEGGIO</v>
      </c>
      <c r="BD33" s="226"/>
      <c r="BE33" s="159" t="s">
        <v>701</v>
      </c>
      <c r="BF33" s="159" t="s">
        <v>576</v>
      </c>
      <c r="BG33" s="159" t="s">
        <v>702</v>
      </c>
      <c r="BH33" s="159" t="s">
        <v>578</v>
      </c>
      <c r="BI33" s="159" t="s">
        <v>554</v>
      </c>
      <c r="BJ33" s="226"/>
      <c r="BK33" s="42" t="s">
        <v>703</v>
      </c>
      <c r="BL33" s="51" t="s">
        <v>704</v>
      </c>
      <c r="BM33" s="51" t="str">
        <f t="shared" si="5"/>
        <v>=PMA2A=#####=#####=</v>
      </c>
      <c r="BN33" s="52"/>
      <c r="BO33" s="234">
        <f>IFERROR(FIND("=",$BM33,FIND("=",$BM33,LEN($BK33))+SUM($BN33:BN33)+1+BO$27)-(FIND("=",$BM33,2)+SUM($BN33:BN33)+BO$27)-1,0)</f>
        <v>5</v>
      </c>
      <c r="BP33" s="234">
        <f>IFERROR(FIND("=",$BM33,FIND("=",$BM33,LEN($BK33))+SUM($BN33:BO33)+1+BP$27)-(FIND("=",$BM33,2)+SUM($BN33:BO33)+BP$27)-1,0)</f>
        <v>5</v>
      </c>
      <c r="BQ33" s="234">
        <f>IFERROR(FIND("=",$BM33,FIND("=",$BM33,LEN($BK33))+SUM($BN33:BP33)+1+BQ$27)-(FIND("=",$BM33,2)+SUM($BN33:BP33)+BQ$27)-1,0)</f>
        <v>0</v>
      </c>
      <c r="BR33" s="234">
        <f>IFERROR(FIND("=",$BM33,FIND("=",$BM33,LEN($BK33))+SUM($BN33:BQ33)+1+BR$27)-(FIND("=",$BM33,2)+SUM($BN33:BQ33)+BR$27)-1,0)</f>
        <v>0</v>
      </c>
      <c r="BS33" s="234">
        <f>IFERROR(FIND("=",$BM33,FIND("=",$BM33,LEN($BK33))+SUM($BN33:BR33)+1+BS$27)-(FIND("=",$BM33,2)+SUM($BN33:BR33)+BS$27)-1,0)</f>
        <v>0</v>
      </c>
      <c r="BT33" s="235"/>
      <c r="BU33" s="235"/>
      <c r="BV33" s="235"/>
      <c r="BW33" s="235"/>
      <c r="BX33" s="235"/>
      <c r="BY33" s="52"/>
      <c r="BZ33" s="53" t="str">
        <f>MID($CF33,SUMPRODUCT(LEN($BY33:BY33))+SUM($BN33:BN33)+1,IFERROR(FIND("#",$CF33,SUMPRODUCT(LEN($BY33:BY33))+SUM($BN33:BN33)+1),1000)-(SUMPRODUCT(LEN($BY33:BY33))+SUM($BN33:BN33)+1))</f>
        <v>MASSE MAX AMMESSE-ASSE ANT.KG.</v>
      </c>
      <c r="CA33" s="53" t="str">
        <f>MID($CF33,SUMPRODUCT(LEN($BY33:BZ33))+SUM($BN33:BO33)+1,IFERROR(FIND("#",$CF33,SUMPRODUCT(LEN($BY33:BZ33))+SUM($BN33:BO33)+1),1000)-(SUMPRODUCT(LEN($BY33:BZ33))+SUM($BN33:BO33)+1))</f>
        <v xml:space="preserve"> ASSE POST.KG.</v>
      </c>
      <c r="CB33" s="53" t="str">
        <f>MID($CF33,SUMPRODUCT(LEN($BZ33:CA33))+SUM($BO33:BP33)+1,IFERROR(FIND("#",$CF33,SUMPRODUCT(LEN($BZ33:CA33))+SUM($BO33:BP33)+1),1000)-(SUMPRODUCT(LEN($BZ33:CA33))+SUM($BO33:BP33)+1))</f>
        <v/>
      </c>
      <c r="CC33" s="53" t="str">
        <f>MID($CF33,SUMPRODUCT(LEN($BZ33:CB33))+SUM($BO33:BQ33)+1,IFERROR(FIND("#",$CF33,SUMPRODUCT(LEN($BZ33:CB33))+SUM($BO33:BQ33)+1),1000)-(SUMPRODUCT(LEN($BZ33:CB33))+SUM($BO33:BQ33)+1))</f>
        <v/>
      </c>
      <c r="CD33" s="53" t="str">
        <f>MID($CF33,SUMPRODUCT(LEN($BZ33:CC33))+SUM($BO33:BR33)+1,IFERROR(FIND("#",$CF33,SUMPRODUCT(LEN($BZ33:CC33))+SUM($BO33:BR33)+1),1000)-(SUMPRODUCT(LEN($BZ33:CC33))+SUM($BO33:BR33)+1))</f>
        <v/>
      </c>
      <c r="CE33" s="53" t="str">
        <f>MID($CF33,SUMPRODUCT(LEN($BZ33:CD33))+SUM($BO33:BS33)+1,IFERROR(FIND("#",$CF33,SUMPRODUCT(LEN($BZ33:CD33))+SUM($BO33:BS33)+1),1000)-(SUMPRODUCT(LEN($BZ33:CD33))+SUM($BO33:BS33)+1))</f>
        <v/>
      </c>
      <c r="CF33" s="54" t="s">
        <v>705</v>
      </c>
      <c r="CG33" s="54" t="s">
        <v>705</v>
      </c>
      <c r="CH33" s="226"/>
      <c r="CI33" s="226"/>
      <c r="CJ33" s="226"/>
      <c r="CK33" s="226"/>
      <c r="CL33" s="226"/>
      <c r="CM33" s="237">
        <v>6</v>
      </c>
      <c r="CN33" s="237" t="s">
        <v>706</v>
      </c>
      <c r="CO33" s="232" t="str">
        <f t="shared" si="7"/>
        <v>6 - Coperto da telone</v>
      </c>
      <c r="CP33" s="226"/>
      <c r="CQ33" s="46" t="s">
        <v>547</v>
      </c>
      <c r="CR33" s="47" t="s">
        <v>707</v>
      </c>
      <c r="CS33" s="49"/>
      <c r="CT33" s="49"/>
      <c r="CU33" s="49"/>
      <c r="CV33" s="49"/>
      <c r="CW33" s="46" t="s">
        <v>551</v>
      </c>
      <c r="CX33" s="47" t="s">
        <v>707</v>
      </c>
      <c r="CY33" s="48"/>
      <c r="CZ33" s="46" t="s">
        <v>423</v>
      </c>
      <c r="DA33" s="47" t="s">
        <v>707</v>
      </c>
      <c r="DB33" s="48"/>
      <c r="DC33" s="46" t="s">
        <v>552</v>
      </c>
      <c r="DD33" s="46" t="s">
        <v>707</v>
      </c>
      <c r="DE33" s="48"/>
      <c r="DF33" s="46" t="s">
        <v>553</v>
      </c>
      <c r="DG33" s="47" t="s">
        <v>707</v>
      </c>
      <c r="DH33" s="72"/>
      <c r="DI33" s="47" t="s">
        <v>708</v>
      </c>
      <c r="DJ33" s="47" t="s">
        <v>709</v>
      </c>
      <c r="DK33" s="47" t="str">
        <f t="shared" si="11"/>
        <v>NA - Napoli</v>
      </c>
      <c r="DL33" s="226"/>
      <c r="DM33" s="184"/>
      <c r="DN33" s="184"/>
      <c r="DO33" s="184"/>
      <c r="DP33" s="226"/>
      <c r="DQ33" s="226"/>
      <c r="DR33" s="226"/>
      <c r="DS33" s="227"/>
    </row>
    <row r="34" spans="1:123" ht="75" customHeight="1">
      <c r="A34" s="226"/>
      <c r="B34" s="37" t="s">
        <v>266</v>
      </c>
      <c r="C34" s="38" t="s">
        <v>710</v>
      </c>
      <c r="D34" s="232" t="str">
        <f t="shared" si="8"/>
        <v>F - FILOVEICOLO</v>
      </c>
      <c r="E34" s="226"/>
      <c r="F34" s="226"/>
      <c r="G34" s="226"/>
      <c r="H34" s="226"/>
      <c r="I34" s="226"/>
      <c r="J34" s="37" t="s">
        <v>711</v>
      </c>
      <c r="K34" s="38" t="s">
        <v>712</v>
      </c>
      <c r="L34" s="232" t="str">
        <f t="shared" si="10"/>
        <v>G   - GASOLIO</v>
      </c>
      <c r="M34" s="230"/>
      <c r="N34" s="37" t="s">
        <v>713</v>
      </c>
      <c r="O34" s="38" t="s">
        <v>714</v>
      </c>
      <c r="P34" s="232" t="str">
        <f t="shared" si="0"/>
        <v>G - ANT IDR D D/POST. MEC</v>
      </c>
      <c r="Q34" s="226"/>
      <c r="R34" s="226"/>
      <c r="S34" s="226"/>
      <c r="T34" s="226"/>
      <c r="U34" s="226"/>
      <c r="V34" s="226"/>
      <c r="W34" s="226"/>
      <c r="X34" s="226"/>
      <c r="Y34" s="226"/>
      <c r="Z34" s="226"/>
      <c r="AA34" s="226"/>
      <c r="AB34" s="226"/>
      <c r="AC34" s="226"/>
      <c r="AD34" s="226"/>
      <c r="AE34" s="226"/>
      <c r="AF34" s="226"/>
      <c r="AG34" s="226"/>
      <c r="AH34" s="226"/>
      <c r="AI34" s="226"/>
      <c r="AJ34" s="226"/>
      <c r="AK34" s="226"/>
      <c r="AL34" s="226"/>
      <c r="AM34" s="226"/>
      <c r="AN34" s="226"/>
      <c r="AO34" s="226"/>
      <c r="AP34" s="37" t="s">
        <v>691</v>
      </c>
      <c r="AQ34" s="38" t="s">
        <v>596</v>
      </c>
      <c r="AR34" s="232" t="str">
        <f t="shared" si="3"/>
        <v>ELE - ELETTRICO</v>
      </c>
      <c r="AS34" s="226"/>
      <c r="AT34" s="37" t="s">
        <v>715</v>
      </c>
      <c r="AU34" s="38" t="s">
        <v>716</v>
      </c>
      <c r="AV34" s="226"/>
      <c r="AW34" s="37" t="s">
        <v>717</v>
      </c>
      <c r="AX34" s="38" t="s">
        <v>718</v>
      </c>
      <c r="AY34" s="226"/>
      <c r="AZ34" s="50" t="s">
        <v>719</v>
      </c>
      <c r="BA34" s="50" t="s">
        <v>720</v>
      </c>
      <c r="BB34" s="232"/>
      <c r="BC34" s="232" t="str">
        <f t="shared" si="4"/>
        <v>A2 - TIPO URBANO</v>
      </c>
      <c r="BD34" s="226"/>
      <c r="BE34" s="159" t="s">
        <v>721</v>
      </c>
      <c r="BF34" s="159" t="s">
        <v>576</v>
      </c>
      <c r="BG34" s="159" t="s">
        <v>722</v>
      </c>
      <c r="BH34" s="159" t="s">
        <v>578</v>
      </c>
      <c r="BI34" s="159" t="s">
        <v>554</v>
      </c>
      <c r="BJ34" s="226"/>
      <c r="BK34" s="42" t="s">
        <v>723</v>
      </c>
      <c r="BL34" s="51" t="s">
        <v>724</v>
      </c>
      <c r="BM34" s="51" t="str">
        <f t="shared" si="5"/>
        <v>=PMA3A=#####=#####=#####=</v>
      </c>
      <c r="BN34" s="52"/>
      <c r="BO34" s="234">
        <f>IFERROR(FIND("=",$BM34,FIND("=",$BM34,LEN($BK34))+SUM($BN34:BN34)+1+BO$27)-(FIND("=",$BM34,2)+SUM($BN34:BN34)+BO$27)-1,0)</f>
        <v>5</v>
      </c>
      <c r="BP34" s="234">
        <f>IFERROR(FIND("=",$BM34,FIND("=",$BM34,LEN($BK34))+SUM($BN34:BO34)+1+BP$27)-(FIND("=",$BM34,2)+SUM($BN34:BO34)+BP$27)-1,0)</f>
        <v>5</v>
      </c>
      <c r="BQ34" s="234">
        <f>IFERROR(FIND("=",$BM34,FIND("=",$BM34,LEN($BK34))+SUM($BN34:BP34)+1+BQ$27)-(FIND("=",$BM34,2)+SUM($BN34:BP34)+BQ$27)-1,0)</f>
        <v>5</v>
      </c>
      <c r="BR34" s="234">
        <f>IFERROR(FIND("=",$BM34,FIND("=",$BM34,LEN($BK34))+SUM($BN34:BQ34)+1+BR$27)-(FIND("=",$BM34,2)+SUM($BN34:BQ34)+BR$27)-1,0)</f>
        <v>0</v>
      </c>
      <c r="BS34" s="234">
        <f>IFERROR(FIND("=",$BM34,FIND("=",$BM34,LEN($BK34))+SUM($BN34:BR34)+1+BS$27)-(FIND("=",$BM34,2)+SUM($BN34:BR34)+BS$27)-1,0)</f>
        <v>0</v>
      </c>
      <c r="BT34" s="235"/>
      <c r="BU34" s="235"/>
      <c r="BV34" s="235"/>
      <c r="BW34" s="235"/>
      <c r="BX34" s="235"/>
      <c r="BY34" s="52"/>
      <c r="BZ34" s="53" t="str">
        <f>MID($CF34,SUMPRODUCT(LEN($BY34:BY34))+SUM($BN34:BN34)+1,IFERROR(FIND("#",$CF34,SUMPRODUCT(LEN($BY34:BY34))+SUM($BN34:BN34)+1),1000)-(SUMPRODUCT(LEN($BY34:BY34))+SUM($BN34:BN34)+1))</f>
        <v xml:space="preserve">MASSE MAX AMMESSE-ASSE 1-KG. </v>
      </c>
      <c r="CA34" s="53" t="str">
        <f>MID($CF34,SUMPRODUCT(LEN($BY34:BZ34))+SUM($BN34:BO34)+1,IFERROR(FIND("#",$CF34,SUMPRODUCT(LEN($BY34:BZ34))+SUM($BN34:BO34)+1),1000)-(SUMPRODUCT(LEN($BY34:BZ34))+SUM($BN34:BO34)+1))</f>
        <v xml:space="preserve"> ASSE 2-KG. </v>
      </c>
      <c r="CB34" s="53" t="str">
        <f>MID($CF34,SUMPRODUCT(LEN($BZ34:CA34))+SUM($BO34:BP34)+1,IFERROR(FIND("#",$CF34,SUMPRODUCT(LEN($BZ34:CA34))+SUM($BO34:BP34)+1),1000)-(SUMPRODUCT(LEN($BZ34:CA34))+SUM($BO34:BP34)+1))</f>
        <v xml:space="preserve"> ASSE 3-KG. </v>
      </c>
      <c r="CC34" s="53" t="str">
        <f>MID($CF34,SUMPRODUCT(LEN($BZ34:CB34))+SUM($BO34:BQ34)+1,IFERROR(FIND("#",$CF34,SUMPRODUCT(LEN($BZ34:CB34))+SUM($BO34:BQ34)+1),1000)-(SUMPRODUCT(LEN($BZ34:CB34))+SUM($BO34:BQ34)+1))</f>
        <v/>
      </c>
      <c r="CD34" s="53" t="str">
        <f>MID($CF34,SUMPRODUCT(LEN($BZ34:CC34))+SUM($BO34:BR34)+1,IFERROR(FIND("#",$CF34,SUMPRODUCT(LEN($BZ34:CC34))+SUM($BO34:BR34)+1),1000)-(SUMPRODUCT(LEN($BZ34:CC34))+SUM($BO34:BR34)+1))</f>
        <v/>
      </c>
      <c r="CE34" s="53" t="str">
        <f>MID($CF34,SUMPRODUCT(LEN($BZ34:CD34))+SUM($BO34:BS34)+1,IFERROR(FIND("#",$CF34,SUMPRODUCT(LEN($BZ34:CD34))+SUM($BO34:BS34)+1),1000)-(SUMPRODUCT(LEN($BZ34:CD34))+SUM($BO34:BS34)+1))</f>
        <v/>
      </c>
      <c r="CF34" s="54" t="s">
        <v>725</v>
      </c>
      <c r="CG34" s="54" t="s">
        <v>725</v>
      </c>
      <c r="CH34" s="226"/>
      <c r="CI34" s="226"/>
      <c r="CJ34" s="226"/>
      <c r="CK34" s="226"/>
      <c r="CL34" s="226"/>
      <c r="CM34" s="237">
        <v>7</v>
      </c>
      <c r="CN34" s="237" t="s">
        <v>726</v>
      </c>
      <c r="CO34" s="232" t="str">
        <f t="shared" si="7"/>
        <v>7 - Cassa mobile (sovrastruttura intercambiabile)</v>
      </c>
      <c r="CP34" s="226"/>
      <c r="CQ34" s="46" t="s">
        <v>547</v>
      </c>
      <c r="CR34" s="47" t="s">
        <v>727</v>
      </c>
      <c r="CS34" s="49"/>
      <c r="CT34" s="49"/>
      <c r="CU34" s="49"/>
      <c r="CV34" s="49"/>
      <c r="CW34" s="46" t="s">
        <v>551</v>
      </c>
      <c r="CX34" s="47" t="s">
        <v>727</v>
      </c>
      <c r="CY34" s="48"/>
      <c r="CZ34" s="46" t="s">
        <v>423</v>
      </c>
      <c r="DA34" s="47" t="s">
        <v>727</v>
      </c>
      <c r="DB34" s="48"/>
      <c r="DC34" s="46" t="s">
        <v>552</v>
      </c>
      <c r="DD34" s="46" t="s">
        <v>727</v>
      </c>
      <c r="DE34" s="48"/>
      <c r="DF34" s="46" t="s">
        <v>553</v>
      </c>
      <c r="DG34" s="47" t="s">
        <v>727</v>
      </c>
      <c r="DH34" s="72"/>
      <c r="DI34" s="47" t="s">
        <v>590</v>
      </c>
      <c r="DJ34" s="47" t="s">
        <v>728</v>
      </c>
      <c r="DK34" s="47" t="str">
        <f t="shared" si="11"/>
        <v>VR - Verona</v>
      </c>
      <c r="DL34" s="226"/>
      <c r="DM34" s="184"/>
      <c r="DN34" s="184"/>
      <c r="DO34" s="184"/>
      <c r="DP34" s="226"/>
      <c r="DQ34" s="226"/>
      <c r="DR34" s="226"/>
    </row>
    <row r="35" spans="1:123" ht="90" customHeight="1">
      <c r="A35" s="226"/>
      <c r="B35" s="37" t="s">
        <v>729</v>
      </c>
      <c r="C35" s="38" t="s">
        <v>730</v>
      </c>
      <c r="D35" s="232" t="str">
        <f t="shared" si="8"/>
        <v>R - RIMORCHIO</v>
      </c>
      <c r="E35" s="226"/>
      <c r="F35" s="226"/>
      <c r="G35" s="226"/>
      <c r="H35" s="226"/>
      <c r="I35" s="226"/>
      <c r="J35" s="37" t="s">
        <v>731</v>
      </c>
      <c r="K35" s="38" t="s">
        <v>732</v>
      </c>
      <c r="L35" s="232" t="str">
        <f t="shared" si="10"/>
        <v>GP  - GPL</v>
      </c>
      <c r="M35" s="230"/>
      <c r="N35" s="37" t="s">
        <v>733</v>
      </c>
      <c r="O35" s="38" t="s">
        <v>734</v>
      </c>
      <c r="P35" s="232" t="str">
        <f t="shared" si="0"/>
        <v>H - ANT MEC D D/POST. MEC</v>
      </c>
      <c r="Q35" s="226"/>
      <c r="R35" s="226"/>
      <c r="S35" s="226"/>
      <c r="T35" s="226"/>
      <c r="U35" s="226"/>
      <c r="V35" s="226"/>
      <c r="W35" s="226"/>
      <c r="X35" s="226"/>
      <c r="Y35" s="226"/>
      <c r="Z35" s="226"/>
      <c r="AA35" s="226"/>
      <c r="AB35" s="226"/>
      <c r="AC35" s="226"/>
      <c r="AD35" s="226"/>
      <c r="AE35" s="226"/>
      <c r="AF35" s="226"/>
      <c r="AG35" s="226"/>
      <c r="AH35" s="226"/>
      <c r="AI35" s="226"/>
      <c r="AJ35" s="226"/>
      <c r="AK35" s="226"/>
      <c r="AL35" s="226"/>
      <c r="AM35" s="226"/>
      <c r="AN35" s="226"/>
      <c r="AO35" s="226"/>
      <c r="AP35" s="226"/>
      <c r="AQ35" s="226"/>
      <c r="AR35" s="226"/>
      <c r="AS35" s="226"/>
      <c r="AT35" s="37" t="s">
        <v>735</v>
      </c>
      <c r="AU35" s="38" t="s">
        <v>736</v>
      </c>
      <c r="AV35" s="226"/>
      <c r="AW35" s="37" t="s">
        <v>737</v>
      </c>
      <c r="AX35" s="38" t="s">
        <v>738</v>
      </c>
      <c r="AY35" s="226"/>
      <c r="AZ35" s="50" t="s">
        <v>739</v>
      </c>
      <c r="BA35" s="50" t="s">
        <v>740</v>
      </c>
      <c r="BB35" s="232"/>
      <c r="BC35" s="232" t="str">
        <f t="shared" si="4"/>
        <v>A3 - TIPO INTERURBANO</v>
      </c>
      <c r="BD35" s="226"/>
      <c r="BE35" s="159" t="s">
        <v>741</v>
      </c>
      <c r="BF35" s="159" t="s">
        <v>576</v>
      </c>
      <c r="BG35" s="159" t="s">
        <v>742</v>
      </c>
      <c r="BH35" s="159" t="s">
        <v>578</v>
      </c>
      <c r="BI35" s="159" t="s">
        <v>554</v>
      </c>
      <c r="BJ35" s="226"/>
      <c r="BK35" s="42" t="s">
        <v>743</v>
      </c>
      <c r="BL35" s="51" t="s">
        <v>744</v>
      </c>
      <c r="BM35" s="51" t="str">
        <f t="shared" si="5"/>
        <v>=PMA4A=#####=#####=#####=#####=</v>
      </c>
      <c r="BN35" s="52"/>
      <c r="BO35" s="234">
        <f>IFERROR(FIND("=",$BM35,FIND("=",$BM35,LEN($BK35))+SUM($BN35:BN35)+1+BO$27)-(FIND("=",$BM35,2)+SUM($BN35:BN35)+BO$27)-1,0)</f>
        <v>5</v>
      </c>
      <c r="BP35" s="234">
        <f>IFERROR(FIND("=",$BM35,FIND("=",$BM35,LEN($BK35))+SUM($BN35:BO35)+1+BP$27)-(FIND("=",$BM35,2)+SUM($BN35:BO35)+BP$27)-1,0)</f>
        <v>5</v>
      </c>
      <c r="BQ35" s="234">
        <f>IFERROR(FIND("=",$BM35,FIND("=",$BM35,LEN($BK35))+SUM($BN35:BP35)+1+BQ$27)-(FIND("=",$BM35,2)+SUM($BN35:BP35)+BQ$27)-1,0)</f>
        <v>5</v>
      </c>
      <c r="BR35" s="234">
        <f>IFERROR(FIND("=",$BM35,FIND("=",$BM35,LEN($BK35))+SUM($BN35:BQ35)+1+BR$27)-(FIND("=",$BM35,2)+SUM($BN35:BQ35)+BR$27)-1,0)</f>
        <v>5</v>
      </c>
      <c r="BS35" s="234">
        <f>IFERROR(FIND("=",$BM35,FIND("=",$BM35,LEN($BK35))+SUM($BN35:BR35)+1+BS$27)-(FIND("=",$BM35,2)+SUM($BN35:BR35)+BS$27)-1,0)</f>
        <v>0</v>
      </c>
      <c r="BT35" s="235"/>
      <c r="BU35" s="235"/>
      <c r="BV35" s="235"/>
      <c r="BW35" s="235"/>
      <c r="BX35" s="235"/>
      <c r="BY35" s="52"/>
      <c r="BZ35" s="53" t="str">
        <f>MID($CF35,SUMPRODUCT(LEN($BY35:BY35))+SUM($BN35:BN35)+1,IFERROR(FIND("#",$CF35,SUMPRODUCT(LEN($BY35:BY35))+SUM($BN35:BN35)+1),1000)-(SUMPRODUCT(LEN($BY35:BY35))+SUM($BN35:BN35)+1))</f>
        <v>MASSE MAX AMMESSE-ASSE 1-KG.</v>
      </c>
      <c r="CA35" s="53" t="str">
        <f>MID($CF35,SUMPRODUCT(LEN($BY35:BZ35))+SUM($BN35:BO35)+1,IFERROR(FIND("#",$CF35,SUMPRODUCT(LEN($BY35:BZ35))+SUM($BN35:BO35)+1),1000)-(SUMPRODUCT(LEN($BY35:BZ35))+SUM($BN35:BO35)+1))</f>
        <v xml:space="preserve"> ; ASSE 2-KG. </v>
      </c>
      <c r="CB35" s="53" t="str">
        <f>MID($CF35,SUMPRODUCT(LEN($BZ35:CA35))+SUM($BO35:BP35)+1,IFERROR(FIND("#",$CF35,SUMPRODUCT(LEN($BZ35:CA35))+SUM($BO35:BP35)+1),1000)-(SUMPRODUCT(LEN($BZ35:CA35))+SUM($BO35:BP35)+1))</f>
        <v xml:space="preserve"> ASSE 3-KG. </v>
      </c>
      <c r="CC35" s="53" t="str">
        <f>MID($CF35,SUMPRODUCT(LEN($BZ35:CB35))+SUM($BO35:BQ35)+1,IFERROR(FIND("#",$CF35,SUMPRODUCT(LEN($BZ35:CB35))+SUM($BO35:BQ35)+1),1000)-(SUMPRODUCT(LEN($BZ35:CB35))+SUM($BO35:BQ35)+1))</f>
        <v xml:space="preserve"> ; ASSE 4-KG. </v>
      </c>
      <c r="CD35" s="53" t="str">
        <f>MID($CF35,SUMPRODUCT(LEN($BZ35:CC35))+SUM($BO35:BR35)+1,IFERROR(FIND("#",$CF35,SUMPRODUCT(LEN($BZ35:CC35))+SUM($BO35:BR35)+1),1000)-(SUMPRODUCT(LEN($BZ35:CC35))+SUM($BO35:BR35)+1))</f>
        <v/>
      </c>
      <c r="CE35" s="53" t="str">
        <f>MID($CF35,SUMPRODUCT(LEN($BZ35:CD35))+SUM($BO35:BS35)+1,IFERROR(FIND("#",$CF35,SUMPRODUCT(LEN($BZ35:CD35))+SUM($BO35:BS35)+1),1000)-(SUMPRODUCT(LEN($BZ35:CD35))+SUM($BO35:BS35)+1))</f>
        <v/>
      </c>
      <c r="CF35" s="54" t="s">
        <v>745</v>
      </c>
      <c r="CG35" s="54" t="s">
        <v>745</v>
      </c>
      <c r="CH35" s="226"/>
      <c r="CI35" s="226"/>
      <c r="CJ35" s="226"/>
      <c r="CK35" s="226"/>
      <c r="CL35" s="226"/>
      <c r="CM35" s="237">
        <v>8</v>
      </c>
      <c r="CN35" s="237" t="s">
        <v>746</v>
      </c>
      <c r="CO35" s="232" t="str">
        <f t="shared" si="7"/>
        <v>8 - Portacontainer</v>
      </c>
      <c r="CP35" s="226"/>
      <c r="CQ35" s="46" t="s">
        <v>547</v>
      </c>
      <c r="CR35" s="47" t="s">
        <v>747</v>
      </c>
      <c r="CS35" s="55"/>
      <c r="CT35" s="55"/>
      <c r="CU35" s="55"/>
      <c r="CV35" s="55"/>
      <c r="CW35" s="46" t="s">
        <v>551</v>
      </c>
      <c r="CX35" s="47" t="s">
        <v>748</v>
      </c>
      <c r="CY35" s="48"/>
      <c r="CZ35" s="46" t="s">
        <v>423</v>
      </c>
      <c r="DA35" s="47" t="s">
        <v>748</v>
      </c>
      <c r="DB35" s="48"/>
      <c r="DC35" s="46" t="s">
        <v>552</v>
      </c>
      <c r="DD35" s="46">
        <v>10</v>
      </c>
      <c r="DE35" s="48"/>
      <c r="DF35" s="46" t="s">
        <v>553</v>
      </c>
      <c r="DG35" s="47">
        <v>10</v>
      </c>
      <c r="DH35" s="72"/>
      <c r="DI35" s="47" t="s">
        <v>749</v>
      </c>
      <c r="DJ35" s="47" t="s">
        <v>750</v>
      </c>
      <c r="DK35" s="47" t="str">
        <f t="shared" si="11"/>
        <v>TO - Torino</v>
      </c>
      <c r="DL35" s="226"/>
      <c r="DM35" s="184"/>
      <c r="DN35" s="184"/>
      <c r="DO35" s="184"/>
      <c r="DP35" s="226"/>
      <c r="DQ35" s="226"/>
      <c r="DR35" s="226"/>
    </row>
    <row r="36" spans="1:123" ht="134.25" customHeight="1">
      <c r="A36" s="226"/>
      <c r="B36" s="37" t="s">
        <v>751</v>
      </c>
      <c r="C36" s="38" t="s">
        <v>752</v>
      </c>
      <c r="D36" s="232" t="str">
        <f t="shared" si="8"/>
        <v>U - MACCHINA AGRICOLA SEMOVENTE AD 1 ASSE</v>
      </c>
      <c r="E36" s="226"/>
      <c r="F36" s="226"/>
      <c r="G36" s="226"/>
      <c r="H36" s="226"/>
      <c r="I36" s="226"/>
      <c r="J36" s="37" t="s">
        <v>732</v>
      </c>
      <c r="K36" s="38" t="s">
        <v>753</v>
      </c>
      <c r="L36" s="232" t="str">
        <f t="shared" si="10"/>
        <v>GPL - BENZINA/GPL</v>
      </c>
      <c r="M36" s="230"/>
      <c r="N36" s="37" t="s">
        <v>259</v>
      </c>
      <c r="O36" s="38" t="s">
        <v>561</v>
      </c>
      <c r="P36" s="232" t="str">
        <f t="shared" si="0"/>
        <v>I - IDRAULICO</v>
      </c>
      <c r="Q36" s="226"/>
      <c r="R36" s="226"/>
      <c r="S36" s="226"/>
      <c r="T36" s="226"/>
      <c r="U36" s="226"/>
      <c r="V36" s="226"/>
      <c r="W36" s="226"/>
      <c r="X36" s="226"/>
      <c r="Y36" s="226"/>
      <c r="Z36" s="226"/>
      <c r="AA36" s="226"/>
      <c r="AB36" s="226"/>
      <c r="AC36" s="226"/>
      <c r="AD36" s="226"/>
      <c r="AE36" s="226"/>
      <c r="AF36" s="226"/>
      <c r="AG36" s="226"/>
      <c r="AH36" s="226"/>
      <c r="AI36" s="226"/>
      <c r="AJ36" s="226"/>
      <c r="AK36" s="226"/>
      <c r="AL36" s="226"/>
      <c r="AM36" s="226"/>
      <c r="AN36" s="226"/>
      <c r="AO36" s="226"/>
      <c r="AP36" s="226"/>
      <c r="AQ36" s="226"/>
      <c r="AR36" s="226"/>
      <c r="AS36" s="226"/>
      <c r="AT36" s="37" t="s">
        <v>754</v>
      </c>
      <c r="AU36" s="38" t="s">
        <v>755</v>
      </c>
      <c r="AV36" s="226"/>
      <c r="AW36" s="37" t="s">
        <v>756</v>
      </c>
      <c r="AX36" s="38" t="s">
        <v>757</v>
      </c>
      <c r="AY36" s="226"/>
      <c r="AZ36" s="50" t="s">
        <v>758</v>
      </c>
      <c r="BA36" s="50" t="s">
        <v>759</v>
      </c>
      <c r="BB36" s="232"/>
      <c r="BC36" s="232" t="str">
        <f t="shared" si="4"/>
        <v>A4 - GRAN TURISMO O INTERNAZIONALE</v>
      </c>
      <c r="BD36" s="226"/>
      <c r="BE36" s="159" t="s">
        <v>760</v>
      </c>
      <c r="BF36" s="159" t="s">
        <v>576</v>
      </c>
      <c r="BG36" s="159" t="s">
        <v>761</v>
      </c>
      <c r="BH36" s="159" t="s">
        <v>578</v>
      </c>
      <c r="BI36" s="159" t="s">
        <v>554</v>
      </c>
      <c r="BJ36" s="226"/>
      <c r="BK36" s="42" t="s">
        <v>762</v>
      </c>
      <c r="BL36" s="56" t="s">
        <v>763</v>
      </c>
      <c r="BM36" s="51" t="str">
        <f t="shared" si="5"/>
        <v>=RIMO1=####=#######################=</v>
      </c>
      <c r="BN36" s="52"/>
      <c r="BO36" s="234">
        <f>IFERROR(FIND("=",$BM36,FIND("=",$BM36,LEN($BK36))+SUM($BN36:BN36)+1+BO$27)-(FIND("=",$BM36,2)+SUM($BN36:BN36)+BO$27)-1,0)</f>
        <v>4</v>
      </c>
      <c r="BP36" s="234">
        <f>IFERROR(FIND("=",$BM36,FIND("=",$BM36,LEN($BK36))+SUM($BN36:BO36)+1+BP$27)-(FIND("=",$BM36,2)+SUM($BN36:BO36)+BP$27)-1,0)</f>
        <v>23</v>
      </c>
      <c r="BQ36" s="234">
        <f>IFERROR(FIND("=",$BM36,FIND("=",$BM36,LEN($BK36))+SUM($BN36:BP36)+1+BQ$27)-(FIND("=",$BM36,2)+SUM($BN36:BP36)+BQ$27)-1,0)</f>
        <v>0</v>
      </c>
      <c r="BR36" s="234">
        <f>IFERROR(FIND("=",$BM36,FIND("=",$BM36,LEN($BK36))+SUM($BN36:BQ36)+1+BR$27)-(FIND("=",$BM36,2)+SUM($BN36:BQ36)+BR$27)-1,0)</f>
        <v>0</v>
      </c>
      <c r="BS36" s="234">
        <f>IFERROR(FIND("=",$BM36,FIND("=",$BM36,LEN($BK36))+SUM($BN36:BR36)+1+BS$27)-(FIND("=",$BM36,2)+SUM($BN36:BR36)+BS$27)-1,0)</f>
        <v>0</v>
      </c>
      <c r="BT36" s="235"/>
      <c r="BU36" s="235"/>
      <c r="BV36" s="235"/>
      <c r="BW36" s="235"/>
      <c r="BX36" s="235"/>
      <c r="BY36" s="52"/>
      <c r="BZ36" s="53" t="str">
        <f>MID($CF36,SUMPRODUCT(LEN($BY36:BY36))+SUM($BN36:BN36)+1,IFERROR(FIND("#",$CF36,SUMPRODUCT(LEN($BY36:BY36))+SUM($BN36:BN36)+1),1000)-(SUMPRODUCT(LEN($BY36:BY36))+SUM($BN36:BN36)+1))</f>
        <v xml:space="preserve">IL RIMORCHIO DEVE ESSERE TRAINATO DA TRATTRICE CON PESO RIMORCHIABILE NON INFERIORE AL PESO COMPLESSIVO DEL RIMORCHIO CON MASSA VERTICALE SUL GANCIO NON INFERIORE ALLA MASSA TRASMESSA DALL’OCCHIONE. </v>
      </c>
      <c r="CA36" s="53" t="str">
        <f>MID($CF36,SUMPRODUCT(LEN($BY36:BZ36))+SUM($BN36:BO36)+1,IFERROR(FIND("#",$CF36,SUMPRODUCT(LEN($BY36:BZ36))+SUM($BN36:BO36)+1),1000)-(SUMPRODUCT(LEN($BY36:BZ36))+SUM($BN36:BO36)+1))</f>
        <v>-</v>
      </c>
      <c r="CB36" s="53" t="str">
        <f>MID($CF36,SUMPRODUCT(LEN($BZ36:CA36))+SUM($BO36:BP36)+1,IFERROR(FIND("#",$CF36,SUMPRODUCT(LEN($BZ36:CA36))+SUM($BO36:BP36)+1),1000)-(SUMPRODUCT(LEN($BZ36:CA36))+SUM($BO36:BP36)+1))</f>
        <v xml:space="preserve"> [ANTEPRIMA NON AFFIDABILE]</v>
      </c>
      <c r="CC36" s="53" t="str">
        <f>MID($CF36,SUMPRODUCT(LEN($BZ36:CB36))+SUM($BO36:BQ36)+1,IFERROR(FIND("#",$CF36,SUMPRODUCT(LEN($BZ36:CB36))+SUM($BO36:BQ36)+1),1000)-(SUMPRODUCT(LEN($BZ36:CB36))+SUM($BO36:BQ36)+1))</f>
        <v/>
      </c>
      <c r="CD36" s="53" t="str">
        <f>MID($CF36,SUMPRODUCT(LEN($BZ36:CC36))+SUM($BO36:BR36)+1,IFERROR(FIND("#",$CF36,SUMPRODUCT(LEN($BZ36:CC36))+SUM($BO36:BR36)+1),1000)-(SUMPRODUCT(LEN($BZ36:CC36))+SUM($BO36:BR36)+1))</f>
        <v/>
      </c>
      <c r="CE36" s="53" t="str">
        <f>MID($CF36,SUMPRODUCT(LEN($BZ36:CD36))+SUM($BO36:BS36)+1,IFERROR(FIND("#",$CF36,SUMPRODUCT(LEN($BZ36:CD36))+SUM($BO36:BS36)+1),1000)-(SUMPRODUCT(LEN($BZ36:CD36))+SUM($BO36:BS36)+1))</f>
        <v/>
      </c>
      <c r="CF36" s="236" t="s">
        <v>764</v>
      </c>
      <c r="CG36" s="236" t="s">
        <v>765</v>
      </c>
      <c r="CH36" s="226"/>
      <c r="CI36" s="226"/>
      <c r="CJ36" s="226"/>
      <c r="CK36" s="226"/>
      <c r="CL36" s="226"/>
      <c r="CM36" s="237">
        <v>9</v>
      </c>
      <c r="CN36" s="237" t="s">
        <v>766</v>
      </c>
      <c r="CO36" s="232" t="str">
        <f t="shared" si="7"/>
        <v>9 - Veicoli muniti di gancio di sollevamento</v>
      </c>
      <c r="CP36" s="226"/>
      <c r="CQ36" s="46" t="s">
        <v>547</v>
      </c>
      <c r="CR36" s="47">
        <v>10</v>
      </c>
      <c r="CS36" s="55"/>
      <c r="CT36" s="55"/>
      <c r="CU36" s="55"/>
      <c r="CV36" s="55"/>
      <c r="CW36" s="46" t="s">
        <v>551</v>
      </c>
      <c r="CX36" s="47" t="s">
        <v>767</v>
      </c>
      <c r="CY36" s="48"/>
      <c r="CZ36" s="46" t="s">
        <v>423</v>
      </c>
      <c r="DA36" s="47" t="s">
        <v>767</v>
      </c>
      <c r="DB36" s="48"/>
      <c r="DC36" s="46" t="s">
        <v>552</v>
      </c>
      <c r="DD36" s="46">
        <v>11</v>
      </c>
      <c r="DE36" s="48"/>
      <c r="DF36" s="46" t="s">
        <v>553</v>
      </c>
      <c r="DG36" s="47">
        <v>11</v>
      </c>
      <c r="DH36" s="72"/>
      <c r="DI36" s="47"/>
      <c r="DJ36" s="47"/>
      <c r="DK36" s="47" t="str">
        <f t="shared" si="11"/>
        <v xml:space="preserve"> - </v>
      </c>
      <c r="DL36" s="226"/>
      <c r="DM36" s="226"/>
      <c r="DN36" s="226"/>
      <c r="DO36" s="226"/>
      <c r="DP36" s="226"/>
      <c r="DQ36" s="226"/>
      <c r="DR36" s="226"/>
    </row>
    <row r="37" spans="1:123" ht="123" customHeight="1">
      <c r="A37" s="226"/>
      <c r="B37" s="37" t="s">
        <v>641</v>
      </c>
      <c r="C37" s="38" t="s">
        <v>768</v>
      </c>
      <c r="D37" s="232" t="str">
        <f t="shared" si="8"/>
        <v>X - MACCHINA AGRICOLA OPERATRICE TRAINATA</v>
      </c>
      <c r="E37" s="226"/>
      <c r="F37" s="226"/>
      <c r="G37" s="226"/>
      <c r="H37" s="226"/>
      <c r="I37" s="226"/>
      <c r="J37" s="37" t="s">
        <v>769</v>
      </c>
      <c r="K37" s="38" t="s">
        <v>770</v>
      </c>
      <c r="L37" s="232" t="str">
        <f t="shared" si="10"/>
        <v>M   - BENZINA/METANO</v>
      </c>
      <c r="M37" s="230"/>
      <c r="N37" s="37" t="s">
        <v>599</v>
      </c>
      <c r="O37" s="38" t="s">
        <v>771</v>
      </c>
      <c r="P37" s="232" t="str">
        <f t="shared" si="0"/>
        <v>J - IDR CON O SENZA SERV</v>
      </c>
      <c r="Q37" s="226"/>
      <c r="R37" s="226"/>
      <c r="S37" s="226"/>
      <c r="T37" s="226"/>
      <c r="U37" s="226"/>
      <c r="V37" s="226"/>
      <c r="W37" s="226"/>
      <c r="X37" s="226"/>
      <c r="Y37" s="226"/>
      <c r="Z37" s="226"/>
      <c r="AA37" s="226"/>
      <c r="AB37" s="226"/>
      <c r="AC37" s="226"/>
      <c r="AD37" s="226"/>
      <c r="AE37" s="226"/>
      <c r="AF37" s="226"/>
      <c r="AG37" s="226"/>
      <c r="AH37" s="226"/>
      <c r="AI37" s="226"/>
      <c r="AJ37" s="226"/>
      <c r="AK37" s="226"/>
      <c r="AL37" s="226"/>
      <c r="AM37" s="226"/>
      <c r="AN37" s="226"/>
      <c r="AO37" s="226"/>
      <c r="AP37" s="226"/>
      <c r="AQ37" s="226"/>
      <c r="AR37" s="226"/>
      <c r="AS37" s="226"/>
      <c r="AT37" s="37" t="s">
        <v>772</v>
      </c>
      <c r="AU37" s="38" t="s">
        <v>773</v>
      </c>
      <c r="AV37" s="226"/>
      <c r="AW37" s="37" t="s">
        <v>774</v>
      </c>
      <c r="AX37" s="38" t="s">
        <v>775</v>
      </c>
      <c r="AY37" s="226"/>
      <c r="AZ37" s="50" t="s">
        <v>776</v>
      </c>
      <c r="BA37" s="50" t="s">
        <v>777</v>
      </c>
      <c r="BB37" s="232"/>
      <c r="BC37" s="232" t="str">
        <f t="shared" si="4"/>
        <v>A5 - SUBURBANA</v>
      </c>
      <c r="BD37" s="226"/>
      <c r="BE37" s="159" t="s">
        <v>778</v>
      </c>
      <c r="BF37" s="159" t="s">
        <v>576</v>
      </c>
      <c r="BG37" s="159" t="s">
        <v>779</v>
      </c>
      <c r="BH37" s="159" t="s">
        <v>578</v>
      </c>
      <c r="BI37" s="159" t="s">
        <v>554</v>
      </c>
      <c r="BJ37" s="226"/>
      <c r="BK37" s="42" t="s">
        <v>780</v>
      </c>
      <c r="BL37" s="56" t="s">
        <v>781</v>
      </c>
      <c r="BM37" s="51" t="str">
        <f t="shared" si="5"/>
        <v>=RIMO2=####=#######################=</v>
      </c>
      <c r="BN37" s="52"/>
      <c r="BO37" s="234">
        <f>IFERROR(FIND("=",$BM37,FIND("=",$BM37,LEN($BK37))+SUM($BN37:BN37)+1+BO$27)-(FIND("=",$BM37,2)+SUM($BN37:BN37)+BO$27)-1,0)</f>
        <v>4</v>
      </c>
      <c r="BP37" s="234">
        <f>IFERROR(FIND("=",$BM37,FIND("=",$BM37,LEN($BK37))+SUM($BN37:BO37)+1+BP$27)-(FIND("=",$BM37,2)+SUM($BN37:BO37)+BP$27)-1,0)</f>
        <v>23</v>
      </c>
      <c r="BQ37" s="234">
        <f>IFERROR(FIND("=",$BM37,FIND("=",$BM37,LEN($BK37))+SUM($BN37:BP37)+1+BQ$27)-(FIND("=",$BM37,2)+SUM($BN37:BP37)+BQ$27)-1,0)</f>
        <v>0</v>
      </c>
      <c r="BR37" s="234">
        <f>IFERROR(FIND("=",$BM37,FIND("=",$BM37,LEN($BK37))+SUM($BN37:BQ37)+1+BR$27)-(FIND("=",$BM37,2)+SUM($BN37:BQ37)+BR$27)-1,0)</f>
        <v>0</v>
      </c>
      <c r="BS37" s="234">
        <f>IFERROR(FIND("=",$BM37,FIND("=",$BM37,LEN($BK37))+SUM($BN37:BR37)+1+BS$27)-(FIND("=",$BM37,2)+SUM($BN37:BR37)+BS$27)-1,0)</f>
        <v>0</v>
      </c>
      <c r="BT37" s="235"/>
      <c r="BU37" s="235"/>
      <c r="BV37" s="235"/>
      <c r="BW37" s="235"/>
      <c r="BX37" s="235"/>
      <c r="BY37" s="52"/>
      <c r="BZ37" s="53" t="str">
        <f>MID($CF37,SUMPRODUCT(LEN($BY37:BY37))+SUM($BN37:BN37)+1,IFERROR(FIND("#",$CF37,SUMPRODUCT(LEN($BY37:BY37))+SUM($BN37:BN37)+1),1000)-(SUMPRODUCT(LEN($BY37:BY37))+SUM($BN37:BN37)+1))</f>
        <v xml:space="preserve">IL RIMORCHIO DEVE ESSERE TRAINATO DA TRATTRICE CON PESO RIMORCHIABILE NON INFERIORE AL PESO COMPLESSIVO DEL RIMORCHIO CON MASSA VERTICALE SUL GANCIO NON INFERIORE ALLA MASSA TRASMESSA DALL’OCCHIONE. </v>
      </c>
      <c r="CA37" s="53" t="str">
        <f>MID($CF37,SUMPRODUCT(LEN($BY37:BZ37))+SUM($BN37:BO37)+1,IFERROR(FIND("#",$CF37,SUMPRODUCT(LEN($BY37:BZ37))+SUM($BN37:BO37)+1),1000)-(SUMPRODUCT(LEN($BY37:BZ37))+SUM($BN37:BO37)+1))</f>
        <v>-</v>
      </c>
      <c r="CB37" s="53" t="str">
        <f>MID($CF37,SUMPRODUCT(LEN($BZ37:CA37))+SUM($BO37:BP37)+1,IFERROR(FIND("#",$CF37,SUMPRODUCT(LEN($BZ37:CA37))+SUM($BO37:BP37)+1),1000)-(SUMPRODUCT(LEN($BZ37:CA37))+SUM($BO37:BP37)+1))</f>
        <v xml:space="preserve"> [ANTEPRIMA NON AFFIDABILE]</v>
      </c>
      <c r="CC37" s="53" t="str">
        <f>MID($CF37,SUMPRODUCT(LEN($BZ37:CB37))+SUM($BO37:BQ37)+1,IFERROR(FIND("#",$CF37,SUMPRODUCT(LEN($BZ37:CB37))+SUM($BO37:BQ37)+1),1000)-(SUMPRODUCT(LEN($BZ37:CB37))+SUM($BO37:BQ37)+1))</f>
        <v/>
      </c>
      <c r="CD37" s="53" t="str">
        <f>MID($CF37,SUMPRODUCT(LEN($BZ37:CC37))+SUM($BO37:BR37)+1,IFERROR(FIND("#",$CF37,SUMPRODUCT(LEN($BZ37:CC37))+SUM($BO37:BR37)+1),1000)-(SUMPRODUCT(LEN($BZ37:CC37))+SUM($BO37:BR37)+1))</f>
        <v/>
      </c>
      <c r="CE37" s="53" t="str">
        <f>MID($CF37,SUMPRODUCT(LEN($BZ37:CD37))+SUM($BO37:BS37)+1,IFERROR(FIND("#",$CF37,SUMPRODUCT(LEN($BZ37:CD37))+SUM($BO37:BS37)+1),1000)-(SUMPRODUCT(LEN($BZ37:CD37))+SUM($BO37:BS37)+1))</f>
        <v/>
      </c>
      <c r="CF37" s="236" t="s">
        <v>764</v>
      </c>
      <c r="CG37" s="236" t="s">
        <v>782</v>
      </c>
      <c r="CH37" s="226"/>
      <c r="CI37" s="226"/>
      <c r="CJ37" s="226"/>
      <c r="CK37" s="226"/>
      <c r="CL37" s="226"/>
      <c r="CM37" s="237">
        <v>10</v>
      </c>
      <c r="CN37" s="237" t="s">
        <v>783</v>
      </c>
      <c r="CO37" s="232" t="str">
        <f t="shared" si="7"/>
        <v>10 - A cassone ribaltabile</v>
      </c>
      <c r="CP37" s="226"/>
      <c r="CQ37" s="46" t="s">
        <v>547</v>
      </c>
      <c r="CR37" s="47">
        <v>11</v>
      </c>
      <c r="CS37" s="55"/>
      <c r="CT37" s="55"/>
      <c r="CU37" s="55"/>
      <c r="CV37" s="55"/>
      <c r="CW37" s="46" t="s">
        <v>551</v>
      </c>
      <c r="CX37" s="47" t="s">
        <v>784</v>
      </c>
      <c r="CY37" s="48"/>
      <c r="CZ37" s="46" t="s">
        <v>423</v>
      </c>
      <c r="DA37" s="47" t="s">
        <v>784</v>
      </c>
      <c r="DB37" s="48"/>
      <c r="DC37" s="46" t="s">
        <v>552</v>
      </c>
      <c r="DD37" s="46">
        <v>12</v>
      </c>
      <c r="DE37" s="48"/>
      <c r="DF37" s="46" t="s">
        <v>553</v>
      </c>
      <c r="DG37" s="46">
        <v>12</v>
      </c>
      <c r="DH37" s="49"/>
      <c r="DI37" s="46"/>
      <c r="DJ37" s="46"/>
      <c r="DK37" s="47" t="str">
        <f t="shared" si="11"/>
        <v xml:space="preserve"> - </v>
      </c>
      <c r="DL37" s="226"/>
      <c r="DM37" s="226"/>
      <c r="DN37" s="226"/>
      <c r="DO37" s="226"/>
      <c r="DP37" s="226"/>
      <c r="DQ37" s="184"/>
      <c r="DR37" s="226"/>
    </row>
    <row r="38" spans="1:123" ht="172.8">
      <c r="A38" s="226"/>
      <c r="B38" s="37" t="s">
        <v>785</v>
      </c>
      <c r="C38" s="38" t="s">
        <v>786</v>
      </c>
      <c r="D38" s="232" t="str">
        <f t="shared" si="8"/>
        <v>Y - RIMORCHIO AGRICOLO CON MASSA COMPLESSIVA A PIENO CARICO NON SUPERIORE A 1,5 TONNELLATE</v>
      </c>
      <c r="E38" s="226"/>
      <c r="F38" s="226"/>
      <c r="G38" s="226"/>
      <c r="H38" s="226"/>
      <c r="I38" s="226"/>
      <c r="J38" s="37" t="s">
        <v>787</v>
      </c>
      <c r="K38" s="38" t="s">
        <v>788</v>
      </c>
      <c r="L38" s="232" t="str">
        <f t="shared" si="10"/>
        <v>ME  - METANO</v>
      </c>
      <c r="M38" s="230"/>
      <c r="N38" s="37" t="s">
        <v>789</v>
      </c>
      <c r="O38" s="38" t="s">
        <v>790</v>
      </c>
      <c r="P38" s="232" t="str">
        <f t="shared" si="0"/>
        <v>K - INTEGRALE IDRAULICO</v>
      </c>
      <c r="Q38" s="226"/>
      <c r="R38" s="226"/>
      <c r="S38" s="226"/>
      <c r="T38" s="226"/>
      <c r="U38" s="226"/>
      <c r="V38" s="226"/>
      <c r="W38" s="226"/>
      <c r="X38" s="226"/>
      <c r="Y38" s="226"/>
      <c r="Z38" s="226"/>
      <c r="AA38" s="226"/>
      <c r="AB38" s="226"/>
      <c r="AC38" s="226"/>
      <c r="AD38" s="226"/>
      <c r="AE38" s="226"/>
      <c r="AF38" s="226"/>
      <c r="AG38" s="226"/>
      <c r="AH38" s="226"/>
      <c r="AI38" s="226"/>
      <c r="AJ38" s="226"/>
      <c r="AK38" s="226"/>
      <c r="AL38" s="226"/>
      <c r="AM38" s="226"/>
      <c r="AN38" s="226"/>
      <c r="AO38" s="226"/>
      <c r="AP38" s="226"/>
      <c r="AQ38" s="226"/>
      <c r="AR38" s="226"/>
      <c r="AS38" s="226"/>
      <c r="AT38" s="37" t="s">
        <v>791</v>
      </c>
      <c r="AU38" s="38" t="s">
        <v>792</v>
      </c>
      <c r="AV38" s="226"/>
      <c r="AW38" s="37" t="s">
        <v>793</v>
      </c>
      <c r="AX38" s="38" t="s">
        <v>794</v>
      </c>
      <c r="AY38" s="226"/>
      <c r="AZ38" s="50" t="s">
        <v>795</v>
      </c>
      <c r="BA38" s="50" t="s">
        <v>796</v>
      </c>
      <c r="BB38" s="232"/>
      <c r="BC38" s="232" t="str">
        <f t="shared" si="4"/>
        <v>A6 - AUTOSNODATO TIPO URBANO</v>
      </c>
      <c r="BD38" s="226"/>
      <c r="BE38" s="159" t="s">
        <v>797</v>
      </c>
      <c r="BF38" s="159" t="s">
        <v>576</v>
      </c>
      <c r="BG38" s="159" t="s">
        <v>798</v>
      </c>
      <c r="BH38" s="159" t="s">
        <v>578</v>
      </c>
      <c r="BI38" s="159" t="s">
        <v>554</v>
      </c>
      <c r="BJ38" s="226"/>
      <c r="BK38" s="42" t="s">
        <v>799</v>
      </c>
      <c r="BL38" s="51" t="s">
        <v>800</v>
      </c>
      <c r="BM38" s="51" t="str">
        <f t="shared" si="5"/>
        <v>=SOLL2=</v>
      </c>
      <c r="BN38" s="52"/>
      <c r="BO38" s="234">
        <f>IFERROR(FIND("=",$BM38,FIND("=",$BM38,LEN($BK38))+SUM($BN38:BN38)+1+BO$27)-(FIND("=",$BM38,2)+SUM($BN38:BN38)+BO$27)-1,0)</f>
        <v>0</v>
      </c>
      <c r="BP38" s="234">
        <f>IFERROR(FIND("=",$BM38,FIND("=",$BM38,LEN($BK38))+SUM($BN38:BO38)+1+BP$27)-(FIND("=",$BM38,2)+SUM($BN38:BO38)+BP$27)-1,0)</f>
        <v>0</v>
      </c>
      <c r="BQ38" s="234">
        <f>IFERROR(FIND("=",$BM38,FIND("=",$BM38,LEN($BK38))+SUM($BN38:BP38)+1+BQ$27)-(FIND("=",$BM38,2)+SUM($BN38:BP38)+BQ$27)-1,0)</f>
        <v>0</v>
      </c>
      <c r="BR38" s="234">
        <f>IFERROR(FIND("=",$BM38,FIND("=",$BM38,LEN($BK38))+SUM($BN38:BQ38)+1+BR$27)-(FIND("=",$BM38,2)+SUM($BN38:BQ38)+BR$27)-1,0)</f>
        <v>0</v>
      </c>
      <c r="BS38" s="234">
        <f>IFERROR(FIND("=",$BM38,FIND("=",$BM38,LEN($BK38))+SUM($BN38:BR38)+1+BS$27)-(FIND("=",$BM38,2)+SUM($BN38:BR38)+BS$27)-1,0)</f>
        <v>0</v>
      </c>
      <c r="BT38" s="235"/>
      <c r="BU38" s="235"/>
      <c r="BV38" s="235"/>
      <c r="BW38" s="235"/>
      <c r="BX38" s="235"/>
      <c r="BY38" s="52"/>
      <c r="BZ38" s="53" t="str">
        <f>MID($CF38,SUMPRODUCT(LEN($BY38:BY38))+SUM($BN38:BN38)+1,IFERROR(FIND("#",$CF38,SUMPRODUCT(LEN($BY38:BY38))+SUM($BN38:BN38)+1),1000)-(SUMPRODUCT(LEN($BY38:BY38))+SUM($BN38:BN38)+1))</f>
        <v>AUTOVEICOLO MUNITO DI DISPOSITIVO PER SOLLEVAMENTO DEL SECONDO ASSE. L`USO DEL DISPOSITIVO E`AMMESSO SOLO PER L`AVVIAMENTO DEL VEICOLO NELLA MARCIA FUORI STRADA.</v>
      </c>
      <c r="CA38" s="53" t="str">
        <f>MID($CF38,SUMPRODUCT(LEN($BY38:BZ38))+SUM($BN38:BO38)+1,IFERROR(FIND("#",$CF38,SUMPRODUCT(LEN($BY38:BZ38))+SUM($BN38:BO38)+1),1000)-(SUMPRODUCT(LEN($BY38:BZ38))+SUM($BN38:BO38)+1))</f>
        <v/>
      </c>
      <c r="CB38" s="53" t="str">
        <f>MID($CF38,SUMPRODUCT(LEN($BZ38:CA38))+SUM($BO38:BP38)+1,IFERROR(FIND("#",$CF38,SUMPRODUCT(LEN($BZ38:CA38))+SUM($BO38:BP38)+1),1000)-(SUMPRODUCT(LEN($BZ38:CA38))+SUM($BO38:BP38)+1))</f>
        <v/>
      </c>
      <c r="CC38" s="53" t="str">
        <f>MID($CF38,SUMPRODUCT(LEN($BZ38:CB38))+SUM($BO38:BQ38)+1,IFERROR(FIND("#",$CF38,SUMPRODUCT(LEN($BZ38:CB38))+SUM($BO38:BQ38)+1),1000)-(SUMPRODUCT(LEN($BZ38:CB38))+SUM($BO38:BQ38)+1))</f>
        <v/>
      </c>
      <c r="CD38" s="53" t="str">
        <f>MID($CF38,SUMPRODUCT(LEN($BZ38:CC38))+SUM($BO38:BR38)+1,IFERROR(FIND("#",$CF38,SUMPRODUCT(LEN($BZ38:CC38))+SUM($BO38:BR38)+1),1000)-(SUMPRODUCT(LEN($BZ38:CC38))+SUM($BO38:BR38)+1))</f>
        <v/>
      </c>
      <c r="CE38" s="53" t="str">
        <f>MID($CF38,SUMPRODUCT(LEN($BZ38:CD38))+SUM($BO38:BS38)+1,IFERROR(FIND("#",$CF38,SUMPRODUCT(LEN($BZ38:CD38))+SUM($BO38:BS38)+1),1000)-(SUMPRODUCT(LEN($BZ38:CD38))+SUM($BO38:BS38)+1))</f>
        <v/>
      </c>
      <c r="CF38" s="54" t="s">
        <v>801</v>
      </c>
      <c r="CG38" s="54" t="s">
        <v>801</v>
      </c>
      <c r="CH38" s="226"/>
      <c r="CI38" s="226"/>
      <c r="CJ38" s="226"/>
      <c r="CK38" s="226"/>
      <c r="CL38" s="226"/>
      <c r="CM38" s="237">
        <v>11</v>
      </c>
      <c r="CN38" s="237" t="s">
        <v>802</v>
      </c>
      <c r="CO38" s="232" t="str">
        <f t="shared" si="7"/>
        <v>11 - Cisterna</v>
      </c>
      <c r="CP38" s="226"/>
      <c r="CQ38" s="46" t="s">
        <v>547</v>
      </c>
      <c r="CR38" s="47">
        <v>12</v>
      </c>
      <c r="CS38" s="55"/>
      <c r="CT38" s="55"/>
      <c r="CU38" s="55"/>
      <c r="CV38" s="55"/>
      <c r="CW38" s="46" t="s">
        <v>551</v>
      </c>
      <c r="CX38" s="47" t="s">
        <v>803</v>
      </c>
      <c r="CY38" s="48"/>
      <c r="CZ38" s="46" t="s">
        <v>423</v>
      </c>
      <c r="DA38" s="47" t="s">
        <v>803</v>
      </c>
      <c r="DB38" s="48"/>
      <c r="DC38" s="46" t="s">
        <v>552</v>
      </c>
      <c r="DD38" s="46">
        <v>13</v>
      </c>
      <c r="DE38" s="48"/>
      <c r="DF38" s="46" t="s">
        <v>553</v>
      </c>
      <c r="DG38" s="46">
        <v>13</v>
      </c>
      <c r="DH38" s="49"/>
      <c r="DI38" s="46"/>
      <c r="DJ38" s="46"/>
      <c r="DK38" s="47" t="str">
        <f t="shared" si="11"/>
        <v xml:space="preserve"> - </v>
      </c>
      <c r="DL38" s="226"/>
      <c r="DM38" s="226"/>
      <c r="DN38" s="226"/>
      <c r="DO38" s="226"/>
      <c r="DP38" s="226"/>
      <c r="DQ38" s="184"/>
      <c r="DR38" s="226"/>
    </row>
    <row r="39" spans="1:123" ht="60" customHeight="1">
      <c r="A39" s="226"/>
      <c r="B39" s="37" t="s">
        <v>563</v>
      </c>
      <c r="C39" s="38" t="s">
        <v>804</v>
      </c>
      <c r="D39" s="232" t="str">
        <f t="shared" si="8"/>
        <v>N - MACCHINA OPERATRICE TRAINATA</v>
      </c>
      <c r="E39" s="226"/>
      <c r="F39" s="226"/>
      <c r="G39" s="226"/>
      <c r="H39" s="226"/>
      <c r="I39" s="226"/>
      <c r="J39" s="37" t="s">
        <v>805</v>
      </c>
      <c r="K39" s="38" t="s">
        <v>806</v>
      </c>
      <c r="L39" s="232" t="str">
        <f t="shared" si="10"/>
        <v>MSC - MISCELA</v>
      </c>
      <c r="M39" s="230"/>
      <c r="N39" s="37" t="s">
        <v>619</v>
      </c>
      <c r="O39" s="38" t="s">
        <v>807</v>
      </c>
      <c r="P39" s="232" t="str">
        <f t="shared" si="0"/>
        <v>L - ANT IDR D D/POST. IDR</v>
      </c>
      <c r="Q39" s="226"/>
      <c r="R39" s="226"/>
      <c r="S39" s="226"/>
      <c r="T39" s="226"/>
      <c r="U39" s="226"/>
      <c r="V39" s="226"/>
      <c r="W39" s="226"/>
      <c r="X39" s="226"/>
      <c r="Y39" s="226"/>
      <c r="Z39" s="226"/>
      <c r="AA39" s="226"/>
      <c r="AB39" s="226"/>
      <c r="AC39" s="226"/>
      <c r="AD39" s="226"/>
      <c r="AE39" s="226"/>
      <c r="AF39" s="226"/>
      <c r="AG39" s="226"/>
      <c r="AH39" s="226"/>
      <c r="AI39" s="226"/>
      <c r="AJ39" s="226"/>
      <c r="AK39" s="226"/>
      <c r="AL39" s="226"/>
      <c r="AM39" s="226"/>
      <c r="AN39" s="226"/>
      <c r="AO39" s="226"/>
      <c r="AP39" s="226"/>
      <c r="AQ39" s="226"/>
      <c r="AR39" s="226"/>
      <c r="AS39" s="226"/>
      <c r="AT39" s="37" t="s">
        <v>808</v>
      </c>
      <c r="AU39" s="38" t="s">
        <v>809</v>
      </c>
      <c r="AV39" s="226"/>
      <c r="AW39" s="37" t="s">
        <v>810</v>
      </c>
      <c r="AX39" s="38" t="s">
        <v>811</v>
      </c>
      <c r="AY39" s="226"/>
      <c r="AZ39" s="50" t="s">
        <v>812</v>
      </c>
      <c r="BA39" s="50" t="s">
        <v>813</v>
      </c>
      <c r="BB39" s="232"/>
      <c r="BC39" s="232" t="str">
        <f t="shared" si="4"/>
        <v>A7 - AUTOSNODATO TIPO INTERURBANO</v>
      </c>
      <c r="BD39" s="226"/>
      <c r="BE39" s="159" t="s">
        <v>814</v>
      </c>
      <c r="BF39" s="159" t="s">
        <v>576</v>
      </c>
      <c r="BG39" s="159" t="s">
        <v>815</v>
      </c>
      <c r="BH39" s="159" t="s">
        <v>578</v>
      </c>
      <c r="BI39" s="159" t="s">
        <v>554</v>
      </c>
      <c r="BJ39" s="226"/>
      <c r="BK39" s="42" t="s">
        <v>816</v>
      </c>
      <c r="BL39" s="51" t="s">
        <v>817</v>
      </c>
      <c r="BM39" s="51" t="str">
        <f t="shared" si="5"/>
        <v>=SOLL3=</v>
      </c>
      <c r="BN39" s="52"/>
      <c r="BO39" s="234">
        <f>IFERROR(FIND("=",$BM39,FIND("=",$BM39,LEN($BK39))+SUM($BN39:BN39)+1+BO$27)-(FIND("=",$BM39,2)+SUM($BN39:BN39)+BO$27)-1,0)</f>
        <v>0</v>
      </c>
      <c r="BP39" s="234">
        <f>IFERROR(FIND("=",$BM39,FIND("=",$BM39,LEN($BK39))+SUM($BN39:BO39)+1+BP$27)-(FIND("=",$BM39,2)+SUM($BN39:BO39)+BP$27)-1,0)</f>
        <v>0</v>
      </c>
      <c r="BQ39" s="234">
        <f>IFERROR(FIND("=",$BM39,FIND("=",$BM39,LEN($BK39))+SUM($BN39:BP39)+1+BQ$27)-(FIND("=",$BM39,2)+SUM($BN39:BP39)+BQ$27)-1,0)</f>
        <v>0</v>
      </c>
      <c r="BR39" s="234">
        <f>IFERROR(FIND("=",$BM39,FIND("=",$BM39,LEN($BK39))+SUM($BN39:BQ39)+1+BR$27)-(FIND("=",$BM39,2)+SUM($BN39:BQ39)+BR$27)-1,0)</f>
        <v>0</v>
      </c>
      <c r="BS39" s="234">
        <f>IFERROR(FIND("=",$BM39,FIND("=",$BM39,LEN($BK39))+SUM($BN39:BR39)+1+BS$27)-(FIND("=",$BM39,2)+SUM($BN39:BR39)+BS$27)-1,0)</f>
        <v>0</v>
      </c>
      <c r="BT39" s="235"/>
      <c r="BU39" s="235"/>
      <c r="BV39" s="235"/>
      <c r="BW39" s="235"/>
      <c r="BX39" s="235"/>
      <c r="BY39" s="52"/>
      <c r="BZ39" s="53" t="str">
        <f>MID($CF39,SUMPRODUCT(LEN($BY39:BY39))+SUM($BN39:BN39)+1,IFERROR(FIND("#",$CF39,SUMPRODUCT(LEN($BY39:BY39))+SUM($BN39:BN39)+1),1000)-(SUMPRODUCT(LEN($BY39:BY39))+SUM($BN39:BN39)+1))</f>
        <v>AUTOVEICOLO MUNITO DI DISPOSITIVO PER SOLLEVAMENTO DEL TERZO ASSE. L`USO DEL DISPOSITIVO E`AMMESSO SOLO PER L`AVVIAMENTO DEL VEICOLO NELLA MARCIA FUORI STRADA.</v>
      </c>
      <c r="CA39" s="53" t="str">
        <f>MID($CF39,SUMPRODUCT(LEN($BY39:BZ39))+SUM($BN39:BO39)+1,IFERROR(FIND("#",$CF39,SUMPRODUCT(LEN($BY39:BZ39))+SUM($BN39:BO39)+1),1000)-(SUMPRODUCT(LEN($BY39:BZ39))+SUM($BN39:BO39)+1))</f>
        <v/>
      </c>
      <c r="CB39" s="53" t="str">
        <f>MID($CF39,SUMPRODUCT(LEN($BZ39:CA39))+SUM($BO39:BP39)+1,IFERROR(FIND("#",$CF39,SUMPRODUCT(LEN($BZ39:CA39))+SUM($BO39:BP39)+1),1000)-(SUMPRODUCT(LEN($BZ39:CA39))+SUM($BO39:BP39)+1))</f>
        <v/>
      </c>
      <c r="CC39" s="53" t="str">
        <f>MID($CF39,SUMPRODUCT(LEN($BZ39:CB39))+SUM($BO39:BQ39)+1,IFERROR(FIND("#",$CF39,SUMPRODUCT(LEN($BZ39:CB39))+SUM($BO39:BQ39)+1),1000)-(SUMPRODUCT(LEN($BZ39:CB39))+SUM($BO39:BQ39)+1))</f>
        <v/>
      </c>
      <c r="CD39" s="53" t="str">
        <f>MID($CF39,SUMPRODUCT(LEN($BZ39:CC39))+SUM($BO39:BR39)+1,IFERROR(FIND("#",$CF39,SUMPRODUCT(LEN($BZ39:CC39))+SUM($BO39:BR39)+1),1000)-(SUMPRODUCT(LEN($BZ39:CC39))+SUM($BO39:BR39)+1))</f>
        <v/>
      </c>
      <c r="CE39" s="53" t="str">
        <f>MID($CF39,SUMPRODUCT(LEN($BZ39:CD39))+SUM($BO39:BS39)+1,IFERROR(FIND("#",$CF39,SUMPRODUCT(LEN($BZ39:CD39))+SUM($BO39:BS39)+1),1000)-(SUMPRODUCT(LEN($BZ39:CD39))+SUM($BO39:BS39)+1))</f>
        <v/>
      </c>
      <c r="CF39" s="54" t="s">
        <v>818</v>
      </c>
      <c r="CG39" s="54" t="s">
        <v>818</v>
      </c>
      <c r="CH39" s="226"/>
      <c r="CI39" s="226"/>
      <c r="CJ39" s="226"/>
      <c r="CK39" s="226"/>
      <c r="CL39" s="226"/>
      <c r="CM39" s="237">
        <v>12</v>
      </c>
      <c r="CN39" s="237" t="s">
        <v>819</v>
      </c>
      <c r="CO39" s="232" t="str">
        <f t="shared" si="7"/>
        <v>12 - Cisterna destinata al trasporto di merci pericolose</v>
      </c>
      <c r="CP39" s="226"/>
      <c r="CQ39" s="46" t="s">
        <v>547</v>
      </c>
      <c r="CR39" s="47">
        <v>13</v>
      </c>
      <c r="CS39" s="55"/>
      <c r="CT39" s="55"/>
      <c r="CU39" s="55"/>
      <c r="CV39" s="55"/>
      <c r="CW39" s="46" t="s">
        <v>551</v>
      </c>
      <c r="CX39" s="47" t="s">
        <v>820</v>
      </c>
      <c r="CY39" s="48"/>
      <c r="CZ39" s="46" t="s">
        <v>423</v>
      </c>
      <c r="DA39" s="47" t="s">
        <v>820</v>
      </c>
      <c r="DB39" s="48"/>
      <c r="DC39" s="46" t="s">
        <v>552</v>
      </c>
      <c r="DD39" s="46">
        <v>14</v>
      </c>
      <c r="DE39" s="48"/>
      <c r="DF39" s="46" t="s">
        <v>553</v>
      </c>
      <c r="DG39" s="46">
        <v>14</v>
      </c>
      <c r="DH39" s="49"/>
      <c r="DI39" s="226"/>
      <c r="DJ39" s="226"/>
      <c r="DK39" s="226"/>
      <c r="DL39" s="226"/>
      <c r="DM39" s="226"/>
      <c r="DN39" s="226"/>
      <c r="DO39" s="226"/>
      <c r="DP39" s="226"/>
      <c r="DQ39" s="226"/>
      <c r="DR39" s="226"/>
    </row>
    <row r="40" spans="1:123" ht="75" customHeight="1">
      <c r="A40" s="226"/>
      <c r="B40" s="37" t="s">
        <v>821</v>
      </c>
      <c r="C40" s="38" t="s">
        <v>822</v>
      </c>
      <c r="D40" s="232" t="str">
        <f t="shared" si="8"/>
        <v>P - MACCHINA OPERATRICE SEMOVENTE</v>
      </c>
      <c r="E40" s="226"/>
      <c r="F40" s="226"/>
      <c r="G40" s="226"/>
      <c r="H40" s="226"/>
      <c r="I40" s="226"/>
      <c r="J40" s="37" t="s">
        <v>823</v>
      </c>
      <c r="K40" s="38" t="s">
        <v>824</v>
      </c>
      <c r="L40" s="232" t="str">
        <f t="shared" si="10"/>
        <v>P   - PETROLIO</v>
      </c>
      <c r="M40" s="230"/>
      <c r="N40" s="37" t="s">
        <v>255</v>
      </c>
      <c r="O40" s="38" t="s">
        <v>568</v>
      </c>
      <c r="P40" s="232" t="str">
        <f t="shared" si="0"/>
        <v>M - MECCANICO</v>
      </c>
      <c r="Q40" s="226"/>
      <c r="R40" s="226"/>
      <c r="S40" s="226"/>
      <c r="T40" s="226"/>
      <c r="U40" s="226"/>
      <c r="V40" s="226"/>
      <c r="W40" s="226"/>
      <c r="X40" s="226"/>
      <c r="Y40" s="226"/>
      <c r="Z40" s="226"/>
      <c r="AA40" s="226"/>
      <c r="AB40" s="226"/>
      <c r="AC40" s="226"/>
      <c r="AD40" s="226"/>
      <c r="AE40" s="226"/>
      <c r="AF40" s="226"/>
      <c r="AG40" s="226"/>
      <c r="AH40" s="226"/>
      <c r="AI40" s="226"/>
      <c r="AJ40" s="226"/>
      <c r="AK40" s="226"/>
      <c r="AL40" s="226"/>
      <c r="AM40" s="226"/>
      <c r="AN40" s="226"/>
      <c r="AO40" s="226"/>
      <c r="AP40" s="226"/>
      <c r="AQ40" s="226"/>
      <c r="AR40" s="226"/>
      <c r="AS40" s="226"/>
      <c r="AT40" s="37" t="s">
        <v>825</v>
      </c>
      <c r="AU40" s="38" t="s">
        <v>826</v>
      </c>
      <c r="AV40" s="226"/>
      <c r="AW40" s="37" t="s">
        <v>827</v>
      </c>
      <c r="AX40" s="38" t="s">
        <v>828</v>
      </c>
      <c r="AY40" s="226"/>
      <c r="AZ40" s="50" t="s">
        <v>829</v>
      </c>
      <c r="BA40" s="50" t="s">
        <v>830</v>
      </c>
      <c r="BB40" s="232"/>
      <c r="BC40" s="232" t="str">
        <f t="shared" si="4"/>
        <v>A8 - AUTOSNODATO TIPO SUBURBANO</v>
      </c>
      <c r="BD40" s="226"/>
      <c r="BE40" s="159" t="s">
        <v>831</v>
      </c>
      <c r="BF40" s="159" t="s">
        <v>576</v>
      </c>
      <c r="BG40" s="159" t="s">
        <v>832</v>
      </c>
      <c r="BH40" s="159" t="s">
        <v>578</v>
      </c>
      <c r="BI40" s="159" t="s">
        <v>554</v>
      </c>
      <c r="BJ40" s="226"/>
      <c r="BK40" s="57" t="s">
        <v>833</v>
      </c>
      <c r="BL40" s="51" t="s">
        <v>834</v>
      </c>
      <c r="BM40" s="51" t="str">
        <f t="shared" si="5"/>
        <v>=SOSPE=1=</v>
      </c>
      <c r="BN40" s="52"/>
      <c r="BO40" s="58">
        <v>1</v>
      </c>
      <c r="BP40" s="234">
        <f>IFERROR(FIND("=",$BM40,FIND("=",$BM40,LEN($BK40))+SUM($BN40:BO40)+1+BP$27)-(FIND("=",$BM40,2)+SUM($BN40:BO40)+BP$27)-1,0)</f>
        <v>0</v>
      </c>
      <c r="BQ40" s="234">
        <f>IFERROR(FIND("=",$BM40,FIND("=",$BM40,LEN($BK40))+SUM($BN40:BP40)+1+BQ$27)-(FIND("=",$BM40,2)+SUM($BN40:BP40)+BQ$27)-1,0)</f>
        <v>0</v>
      </c>
      <c r="BR40" s="234">
        <f>IFERROR(FIND("=",$BM40,FIND("=",$BM40,LEN($BK40))+SUM($BN40:BQ40)+1+BR$27)-(FIND("=",$BM40,2)+SUM($BN40:BQ40)+BR$27)-1,0)</f>
        <v>0</v>
      </c>
      <c r="BS40" s="234">
        <f>IFERROR(FIND("=",$BM40,FIND("=",$BM40,LEN($BK40))+SUM($BN40:BR40)+1+BS$27)-(FIND("=",$BM40,2)+SUM($BN40:BR40)+BS$27)-1,0)</f>
        <v>0</v>
      </c>
      <c r="BT40" s="235"/>
      <c r="BU40" s="235"/>
      <c r="BV40" s="235"/>
      <c r="BW40" s="235"/>
      <c r="BX40" s="235"/>
      <c r="BY40" s="52"/>
      <c r="BZ40" s="53" t="str">
        <f>MID($CF40,SUMPRODUCT(LEN($BY40:BY40))+SUM($BN40:BN40)+1,IFERROR(FIND("#",$CF40,SUMPRODUCT(LEN($BY40:BY40))+SUM($BN40:BN40)+1),1000)-(SUMPRODUCT(LEN($BY40:BY40))+SUM($BN40:BN40)+1))</f>
        <v>SOSP.ASSE/I MOTORE/I-PNEUMATICA</v>
      </c>
      <c r="CA40" s="53" t="str">
        <f>MID($CF40,SUMPRODUCT(LEN($BY40:BZ40))+SUM($BN40:BO40)+1,IFERROR(FIND("#",$CF40,SUMPRODUCT(LEN($BY40:BZ40))+SUM($BN40:BO40)+1),1000)-(SUMPRODUCT(LEN($BY40:BZ40))+SUM($BN40:BO40)+1))</f>
        <v/>
      </c>
      <c r="CB40" s="53" t="str">
        <f>MID($CF40,SUMPRODUCT(LEN($BZ40:CA40))+SUM($BO40:BP40)+1,IFERROR(FIND("#",$CF40,SUMPRODUCT(LEN($BZ40:CA40))+SUM($BO40:BP40)+1),1000)-(SUMPRODUCT(LEN($BZ40:CA40))+SUM($BO40:BP40)+1))</f>
        <v/>
      </c>
      <c r="CC40" s="53" t="str">
        <f>MID($CF40,SUMPRODUCT(LEN($BZ40:CB40))+SUM($BO40:BQ40)+1,IFERROR(FIND("#",$CF40,SUMPRODUCT(LEN($BZ40:CB40))+SUM($BO40:BQ40)+1),1000)-(SUMPRODUCT(LEN($BZ40:CB40))+SUM($BO40:BQ40)+1))</f>
        <v/>
      </c>
      <c r="CD40" s="53" t="str">
        <f>MID($CF40,SUMPRODUCT(LEN($BZ40:CC40))+SUM($BO40:BR40)+1,IFERROR(FIND("#",$CF40,SUMPRODUCT(LEN($BZ40:CC40))+SUM($BO40:BR40)+1),1000)-(SUMPRODUCT(LEN($BZ40:CC40))+SUM($BO40:BR40)+1))</f>
        <v/>
      </c>
      <c r="CE40" s="53" t="str">
        <f>MID($CF40,SUMPRODUCT(LEN($BZ40:CD40))+SUM($BO40:BS40)+1,IFERROR(FIND("#",$CF40,SUMPRODUCT(LEN($BZ40:CD40))+SUM($BO40:BS40)+1),1000)-(SUMPRODUCT(LEN($BZ40:CD40))+SUM($BO40:BS40)+1))</f>
        <v/>
      </c>
      <c r="CF40" s="54" t="s">
        <v>835</v>
      </c>
      <c r="CG40" s="54" t="s">
        <v>835</v>
      </c>
      <c r="CH40" s="226"/>
      <c r="CI40" s="226"/>
      <c r="CJ40" s="226"/>
      <c r="CK40" s="226"/>
      <c r="CL40" s="226"/>
      <c r="CM40" s="237">
        <v>13</v>
      </c>
      <c r="CN40" s="237" t="s">
        <v>836</v>
      </c>
      <c r="CO40" s="232" t="str">
        <f t="shared" si="7"/>
        <v>13 - Camion per il trasporto di bestiame</v>
      </c>
      <c r="CP40" s="226"/>
      <c r="CQ40" s="46" t="s">
        <v>547</v>
      </c>
      <c r="CR40" s="47">
        <v>14</v>
      </c>
      <c r="CS40" s="55"/>
      <c r="CT40" s="55"/>
      <c r="CU40" s="55"/>
      <c r="CV40" s="55"/>
      <c r="CW40" s="46" t="s">
        <v>551</v>
      </c>
      <c r="CX40" s="47">
        <v>17</v>
      </c>
      <c r="CY40" s="48"/>
      <c r="CZ40" s="46" t="s">
        <v>423</v>
      </c>
      <c r="DA40" s="47">
        <v>17</v>
      </c>
      <c r="DB40" s="48"/>
      <c r="DC40" s="46" t="s">
        <v>552</v>
      </c>
      <c r="DD40" s="46">
        <v>17</v>
      </c>
      <c r="DE40" s="48"/>
      <c r="DF40" s="46" t="s">
        <v>553</v>
      </c>
      <c r="DG40" s="46">
        <v>17</v>
      </c>
      <c r="DH40" s="49"/>
      <c r="DI40" s="226"/>
      <c r="DJ40" s="226"/>
      <c r="DK40" s="226"/>
      <c r="DL40" s="226"/>
      <c r="DM40" s="226"/>
      <c r="DN40" s="226"/>
      <c r="DO40" s="226"/>
      <c r="DP40" s="226"/>
      <c r="DQ40" s="226"/>
      <c r="DR40" s="226"/>
    </row>
    <row r="41" spans="1:123" ht="43.2">
      <c r="A41" s="226"/>
      <c r="B41" s="37" t="s">
        <v>626</v>
      </c>
      <c r="C41" s="38" t="s">
        <v>837</v>
      </c>
      <c r="D41" s="232" t="str">
        <f t="shared" si="8"/>
        <v>Z - MACCHINA OPERATRICE NON CIRCOLANTE</v>
      </c>
      <c r="E41" s="226"/>
      <c r="F41" s="226"/>
      <c r="G41" s="226"/>
      <c r="H41" s="226"/>
      <c r="I41" s="226"/>
      <c r="J41" s="37" t="s">
        <v>838</v>
      </c>
      <c r="K41" s="38" t="s">
        <v>839</v>
      </c>
      <c r="L41" s="232" t="str">
        <f t="shared" si="10"/>
        <v>B-E - IBRIDO BENZINA/ELETTRICO</v>
      </c>
      <c r="M41" s="230"/>
      <c r="N41" s="37" t="s">
        <v>563</v>
      </c>
      <c r="O41" s="38" t="s">
        <v>840</v>
      </c>
      <c r="P41" s="232" t="str">
        <f t="shared" si="0"/>
        <v>N - SENZA FRENO DI SERVIZIO</v>
      </c>
      <c r="Q41" s="226"/>
      <c r="R41" s="226"/>
      <c r="S41" s="226"/>
      <c r="T41" s="226"/>
      <c r="U41" s="226"/>
      <c r="V41" s="226"/>
      <c r="W41" s="226"/>
      <c r="X41" s="226"/>
      <c r="Y41" s="226"/>
      <c r="Z41" s="226"/>
      <c r="AA41" s="226"/>
      <c r="AB41" s="226"/>
      <c r="AC41" s="226"/>
      <c r="AD41" s="226"/>
      <c r="AE41" s="226"/>
      <c r="AF41" s="226"/>
      <c r="AG41" s="226"/>
      <c r="AH41" s="226"/>
      <c r="AI41" s="226"/>
      <c r="AJ41" s="226"/>
      <c r="AK41" s="226"/>
      <c r="AL41" s="226"/>
      <c r="AM41" s="226"/>
      <c r="AN41" s="226"/>
      <c r="AO41" s="226"/>
      <c r="AP41" s="226"/>
      <c r="AQ41" s="226"/>
      <c r="AR41" s="226"/>
      <c r="AS41" s="226"/>
      <c r="AT41" s="37" t="s">
        <v>841</v>
      </c>
      <c r="AU41" s="38" t="s">
        <v>842</v>
      </c>
      <c r="AV41" s="226"/>
      <c r="AW41" s="37" t="s">
        <v>843</v>
      </c>
      <c r="AX41" s="38" t="s">
        <v>844</v>
      </c>
      <c r="AY41" s="226"/>
      <c r="AZ41" s="50" t="s">
        <v>845</v>
      </c>
      <c r="BA41" s="50" t="s">
        <v>846</v>
      </c>
      <c r="BB41" s="232"/>
      <c r="BC41" s="232" t="str">
        <f t="shared" si="4"/>
        <v>A9 - AUTOSNODATO AD USO PRIVATO</v>
      </c>
      <c r="BD41" s="226"/>
      <c r="BE41" s="159" t="s">
        <v>847</v>
      </c>
      <c r="BF41" s="159" t="s">
        <v>576</v>
      </c>
      <c r="BG41" s="159" t="s">
        <v>848</v>
      </c>
      <c r="BH41" s="159" t="s">
        <v>578</v>
      </c>
      <c r="BI41" s="159" t="s">
        <v>554</v>
      </c>
      <c r="BJ41" s="226"/>
      <c r="BK41" s="42" t="s">
        <v>849</v>
      </c>
      <c r="BL41" s="51" t="s">
        <v>850</v>
      </c>
      <c r="BM41" s="51" t="str">
        <f t="shared" si="5"/>
        <v>=SOSPE=2=</v>
      </c>
      <c r="BN41" s="52"/>
      <c r="BO41" s="58">
        <v>1</v>
      </c>
      <c r="BP41" s="234">
        <f>IFERROR(FIND("=",$BM41,FIND("=",$BM41,LEN($BK41))+SUM($BN41:BO41)+1+BP$27)-(FIND("=",$BM41,2)+SUM($BN41:BO41)+BP$27)-1,0)</f>
        <v>0</v>
      </c>
      <c r="BQ41" s="234">
        <f>IFERROR(FIND("=",$BM41,FIND("=",$BM41,LEN($BK41))+SUM($BN41:BP41)+1+BQ$27)-(FIND("=",$BM41,2)+SUM($BN41:BP41)+BQ$27)-1,0)</f>
        <v>0</v>
      </c>
      <c r="BR41" s="234">
        <f>IFERROR(FIND("=",$BM41,FIND("=",$BM41,LEN($BK41))+SUM($BN41:BQ41)+1+BR$27)-(FIND("=",$BM41,2)+SUM($BN41:BQ41)+BR$27)-1,0)</f>
        <v>0</v>
      </c>
      <c r="BS41" s="234">
        <f>IFERROR(FIND("=",$BM41,FIND("=",$BM41,LEN($BK41))+SUM($BN41:BR41)+1+BS$27)-(FIND("=",$BM41,2)+SUM($BN41:BR41)+BS$27)-1,0)</f>
        <v>0</v>
      </c>
      <c r="BT41" s="235"/>
      <c r="BU41" s="235"/>
      <c r="BV41" s="235"/>
      <c r="BW41" s="235"/>
      <c r="BX41" s="235"/>
      <c r="BY41" s="52"/>
      <c r="BZ41" s="53" t="str">
        <f>MID($CF41,SUMPRODUCT(LEN($BY41:BY41))+SUM($BN41:BN41)+1,IFERROR(FIND("#",$CF41,SUMPRODUCT(LEN($BY41:BY41))+SUM($BN41:BN41)+1),1000)-(SUMPRODUCT(LEN($BY41:BY41))+SUM($BN41:BN41)+1))</f>
        <v>SOSP.ASSE/I MOTORE/I-EQUI.(ART62CDS)</v>
      </c>
      <c r="CA41" s="53" t="str">
        <f>MID($CF41,SUMPRODUCT(LEN($BY41:BZ41))+SUM($BN41:BO41)+1,IFERROR(FIND("#",$CF41,SUMPRODUCT(LEN($BY41:BZ41))+SUM($BN41:BO41)+1),1000)-(SUMPRODUCT(LEN($BY41:BZ41))+SUM($BN41:BO41)+1))</f>
        <v/>
      </c>
      <c r="CB41" s="53" t="str">
        <f>MID($CF41,SUMPRODUCT(LEN($BZ41:CA41))+SUM($BO41:BP41)+1,IFERROR(FIND("#",$CF41,SUMPRODUCT(LEN($BZ41:CA41))+SUM($BO41:BP41)+1),1000)-(SUMPRODUCT(LEN($BZ41:CA41))+SUM($BO41:BP41)+1))</f>
        <v/>
      </c>
      <c r="CC41" s="53" t="str">
        <f>MID($CF41,SUMPRODUCT(LEN($BZ41:CB41))+SUM($BO41:BQ41)+1,IFERROR(FIND("#",$CF41,SUMPRODUCT(LEN($BZ41:CB41))+SUM($BO41:BQ41)+1),1000)-(SUMPRODUCT(LEN($BZ41:CB41))+SUM($BO41:BQ41)+1))</f>
        <v/>
      </c>
      <c r="CD41" s="53" t="str">
        <f>MID($CF41,SUMPRODUCT(LEN($BZ41:CC41))+SUM($BO41:BR41)+1,IFERROR(FIND("#",$CF41,SUMPRODUCT(LEN($BZ41:CC41))+SUM($BO41:BR41)+1),1000)-(SUMPRODUCT(LEN($BZ41:CC41))+SUM($BO41:BR41)+1))</f>
        <v/>
      </c>
      <c r="CE41" s="53" t="str">
        <f>MID($CF41,SUMPRODUCT(LEN($BZ41:CD41))+SUM($BO41:BS41)+1,IFERROR(FIND("#",$CF41,SUMPRODUCT(LEN($BZ41:CD41))+SUM($BO41:BS41)+1),1000)-(SUMPRODUCT(LEN($BZ41:CD41))+SUM($BO41:BS41)+1))</f>
        <v/>
      </c>
      <c r="CF41" s="54" t="s">
        <v>851</v>
      </c>
      <c r="CG41" s="54" t="s">
        <v>851</v>
      </c>
      <c r="CH41" s="226"/>
      <c r="CI41" s="226"/>
      <c r="CJ41" s="226"/>
      <c r="CK41" s="226"/>
      <c r="CL41" s="226"/>
      <c r="CM41" s="237">
        <v>14</v>
      </c>
      <c r="CN41" s="237" t="s">
        <v>852</v>
      </c>
      <c r="CO41" s="232" t="str">
        <f t="shared" si="7"/>
        <v>14 - Bisarca</v>
      </c>
      <c r="CP41" s="226"/>
      <c r="CQ41" s="46" t="s">
        <v>547</v>
      </c>
      <c r="CR41" s="47">
        <v>15</v>
      </c>
      <c r="CS41" s="55"/>
      <c r="CT41" s="55"/>
      <c r="CU41" s="55"/>
      <c r="CV41" s="55"/>
      <c r="CW41" s="46" t="s">
        <v>551</v>
      </c>
      <c r="CX41" s="47" t="s">
        <v>853</v>
      </c>
      <c r="CY41" s="48"/>
      <c r="CZ41" s="46" t="s">
        <v>423</v>
      </c>
      <c r="DA41" s="47" t="s">
        <v>853</v>
      </c>
      <c r="DB41" s="48"/>
      <c r="DC41" s="46" t="s">
        <v>552</v>
      </c>
      <c r="DD41" s="46">
        <v>21</v>
      </c>
      <c r="DE41" s="48"/>
      <c r="DF41" s="46" t="s">
        <v>553</v>
      </c>
      <c r="DG41" s="46">
        <v>21</v>
      </c>
      <c r="DH41" s="49"/>
      <c r="DI41" s="226"/>
      <c r="DJ41" s="226"/>
      <c r="DK41" s="226"/>
      <c r="DL41" s="226"/>
      <c r="DM41" s="226"/>
      <c r="DN41" s="226"/>
      <c r="DO41" s="226"/>
      <c r="DP41" s="226"/>
      <c r="DQ41" s="226"/>
      <c r="DR41" s="226"/>
    </row>
    <row r="42" spans="1:123" ht="45" customHeight="1">
      <c r="A42" s="226"/>
      <c r="B42" s="226"/>
      <c r="C42" s="226"/>
      <c r="D42" s="226"/>
      <c r="E42" s="226"/>
      <c r="F42" s="226"/>
      <c r="G42" s="226"/>
      <c r="H42" s="226"/>
      <c r="I42" s="226"/>
      <c r="J42" s="37" t="s">
        <v>854</v>
      </c>
      <c r="K42" s="38" t="s">
        <v>855</v>
      </c>
      <c r="L42" s="232" t="str">
        <f t="shared" si="10"/>
        <v>G-E - IBRIDO GASOLIO/ELETTRICO</v>
      </c>
      <c r="M42" s="230"/>
      <c r="N42" s="37" t="s">
        <v>821</v>
      </c>
      <c r="O42" s="38" t="s">
        <v>856</v>
      </c>
      <c r="P42" s="232" t="str">
        <f t="shared" si="0"/>
        <v>P - PNEUMATICO</v>
      </c>
      <c r="Q42" s="226"/>
      <c r="R42" s="226"/>
      <c r="S42" s="226"/>
      <c r="T42" s="226"/>
      <c r="U42" s="226"/>
      <c r="V42" s="226"/>
      <c r="W42" s="226"/>
      <c r="X42" s="226"/>
      <c r="Y42" s="226"/>
      <c r="Z42" s="226"/>
      <c r="AA42" s="226"/>
      <c r="AB42" s="226"/>
      <c r="AC42" s="226"/>
      <c r="AD42" s="226"/>
      <c r="AE42" s="226"/>
      <c r="AF42" s="226"/>
      <c r="AG42" s="226"/>
      <c r="AH42" s="226"/>
      <c r="AI42" s="226"/>
      <c r="AJ42" s="226"/>
      <c r="AK42" s="226"/>
      <c r="AL42" s="226"/>
      <c r="AM42" s="226"/>
      <c r="AN42" s="226"/>
      <c r="AO42" s="226"/>
      <c r="AP42" s="226"/>
      <c r="AQ42" s="226"/>
      <c r="AR42" s="226"/>
      <c r="AS42" s="226"/>
      <c r="AT42" s="37" t="s">
        <v>857</v>
      </c>
      <c r="AU42" s="38" t="s">
        <v>858</v>
      </c>
      <c r="AV42" s="226"/>
      <c r="AW42" s="37" t="s">
        <v>859</v>
      </c>
      <c r="AX42" s="38" t="s">
        <v>860</v>
      </c>
      <c r="AY42" s="226"/>
      <c r="AZ42" s="50" t="s">
        <v>646</v>
      </c>
      <c r="BA42" s="50" t="s">
        <v>861</v>
      </c>
      <c r="BB42" s="232"/>
      <c r="BC42" s="232" t="str">
        <f t="shared" si="4"/>
        <v>AA - BERLINA</v>
      </c>
      <c r="BD42" s="226"/>
      <c r="BE42" s="159" t="s">
        <v>862</v>
      </c>
      <c r="BF42" s="159" t="s">
        <v>576</v>
      </c>
      <c r="BG42" s="159" t="s">
        <v>863</v>
      </c>
      <c r="BH42" s="159" t="s">
        <v>578</v>
      </c>
      <c r="BI42" s="159" t="s">
        <v>554</v>
      </c>
      <c r="BJ42" s="226"/>
      <c r="BK42" s="42" t="s">
        <v>864</v>
      </c>
      <c r="BL42" s="51" t="s">
        <v>865</v>
      </c>
      <c r="BM42" s="51" t="str">
        <f t="shared" si="5"/>
        <v>=SOSPE=3=</v>
      </c>
      <c r="BN42" s="52"/>
      <c r="BO42" s="58">
        <v>1</v>
      </c>
      <c r="BP42" s="234">
        <f>IFERROR(FIND("=",$BM42,FIND("=",$BM42,LEN($BK42))+SUM($BN42:BO42)+1+BP$27)-(FIND("=",$BM42,2)+SUM($BN42:BO42)+BP$27)-1,0)</f>
        <v>0</v>
      </c>
      <c r="BQ42" s="234">
        <f>IFERROR(FIND("=",$BM42,FIND("=",$BM42,LEN($BK42))+SUM($BN42:BP42)+1+BQ$27)-(FIND("=",$BM42,2)+SUM($BN42:BP42)+BQ$27)-1,0)</f>
        <v>0</v>
      </c>
      <c r="BR42" s="234">
        <f>IFERROR(FIND("=",$BM42,FIND("=",$BM42,LEN($BK42))+SUM($BN42:BQ42)+1+BR$27)-(FIND("=",$BM42,2)+SUM($BN42:BQ42)+BR$27)-1,0)</f>
        <v>0</v>
      </c>
      <c r="BS42" s="234">
        <f>IFERROR(FIND("=",$BM42,FIND("=",$BM42,LEN($BK42))+SUM($BN42:BR42)+1+BS$27)-(FIND("=",$BM42,2)+SUM($BN42:BR42)+BS$27)-1,0)</f>
        <v>0</v>
      </c>
      <c r="BT42" s="235"/>
      <c r="BU42" s="235"/>
      <c r="BV42" s="235"/>
      <c r="BW42" s="235"/>
      <c r="BX42" s="235"/>
      <c r="BY42" s="52"/>
      <c r="BZ42" s="53" t="str">
        <f>MID($CF42,SUMPRODUCT(LEN($BY42:BY42))+SUM($BN42:BN42)+1,IFERROR(FIND("#",$CF42,SUMPRODUCT(LEN($BY42:BY42))+SUM($BN42:BN42)+1),1000)-(SUMPRODUCT(LEN($BY42:BY42))+SUM($BN42:BN42)+1))</f>
        <v>SOSP.ASSE/I MOTORE/I-MECCANICA</v>
      </c>
      <c r="CA42" s="53" t="str">
        <f>MID($CF42,SUMPRODUCT(LEN($BY42:BZ42))+SUM($BN42:BO42)+1,IFERROR(FIND("#",$CF42,SUMPRODUCT(LEN($BY42:BZ42))+SUM($BN42:BO42)+1),1000)-(SUMPRODUCT(LEN($BY42:BZ42))+SUM($BN42:BO42)+1))</f>
        <v/>
      </c>
      <c r="CB42" s="53" t="str">
        <f>MID($CF42,SUMPRODUCT(LEN($BZ42:CA42))+SUM($BO42:BP42)+1,IFERROR(FIND("#",$CF42,SUMPRODUCT(LEN($BZ42:CA42))+SUM($BO42:BP42)+1),1000)-(SUMPRODUCT(LEN($BZ42:CA42))+SUM($BO42:BP42)+1))</f>
        <v/>
      </c>
      <c r="CC42" s="53" t="str">
        <f>MID($CF42,SUMPRODUCT(LEN($BZ42:CB42))+SUM($BO42:BQ42)+1,IFERROR(FIND("#",$CF42,SUMPRODUCT(LEN($BZ42:CB42))+SUM($BO42:BQ42)+1),1000)-(SUMPRODUCT(LEN($BZ42:CB42))+SUM($BO42:BQ42)+1))</f>
        <v/>
      </c>
      <c r="CD42" s="53" t="str">
        <f>MID($CF42,SUMPRODUCT(LEN($BZ42:CC42))+SUM($BO42:BR42)+1,IFERROR(FIND("#",$CF42,SUMPRODUCT(LEN($BZ42:CC42))+SUM($BO42:BR42)+1),1000)-(SUMPRODUCT(LEN($BZ42:CC42))+SUM($BO42:BR42)+1))</f>
        <v/>
      </c>
      <c r="CE42" s="53" t="str">
        <f>MID($CF42,SUMPRODUCT(LEN($BZ42:CD42))+SUM($BO42:BS42)+1,IFERROR(FIND("#",$CF42,SUMPRODUCT(LEN($BZ42:CD42))+SUM($BO42:BS42)+1),1000)-(SUMPRODUCT(LEN($BZ42:CD42))+SUM($BO42:BS42)+1))</f>
        <v/>
      </c>
      <c r="CF42" s="54" t="s">
        <v>866</v>
      </c>
      <c r="CG42" s="54" t="s">
        <v>866</v>
      </c>
      <c r="CH42" s="226"/>
      <c r="CI42" s="226"/>
      <c r="CJ42" s="226"/>
      <c r="CK42" s="226"/>
      <c r="CL42" s="226"/>
      <c r="CM42" s="237">
        <v>15</v>
      </c>
      <c r="CN42" s="237" t="s">
        <v>867</v>
      </c>
      <c r="CO42" s="232" t="str">
        <f t="shared" si="7"/>
        <v>15 - Camion betoniera</v>
      </c>
      <c r="CP42" s="226"/>
      <c r="CQ42" s="46" t="s">
        <v>547</v>
      </c>
      <c r="CR42" s="47">
        <v>17</v>
      </c>
      <c r="CS42" s="55"/>
      <c r="CT42" s="55"/>
      <c r="CU42" s="55"/>
      <c r="CV42" s="55"/>
      <c r="CW42" s="46" t="s">
        <v>551</v>
      </c>
      <c r="CX42" s="47" t="s">
        <v>868</v>
      </c>
      <c r="CY42" s="59"/>
      <c r="CZ42" s="46" t="s">
        <v>423</v>
      </c>
      <c r="DA42" s="47" t="s">
        <v>868</v>
      </c>
      <c r="DB42" s="59"/>
      <c r="DC42" s="46" t="s">
        <v>552</v>
      </c>
      <c r="DD42" s="46">
        <v>22</v>
      </c>
      <c r="DE42" s="59"/>
      <c r="DF42" s="46" t="s">
        <v>553</v>
      </c>
      <c r="DG42" s="46">
        <v>22</v>
      </c>
      <c r="DH42" s="49"/>
      <c r="DI42" s="226"/>
      <c r="DJ42" s="226"/>
      <c r="DK42" s="226"/>
      <c r="DL42" s="226"/>
      <c r="DM42" s="226"/>
      <c r="DN42" s="226"/>
      <c r="DO42" s="226"/>
      <c r="DP42" s="226"/>
      <c r="DQ42" s="226"/>
      <c r="DR42" s="226"/>
    </row>
    <row r="43" spans="1:123" ht="28.8">
      <c r="A43" s="226"/>
      <c r="B43" s="226"/>
      <c r="C43" s="226"/>
      <c r="D43" s="226"/>
      <c r="E43" s="226"/>
      <c r="F43" s="226"/>
      <c r="G43" s="226"/>
      <c r="H43" s="226"/>
      <c r="I43" s="226"/>
      <c r="J43" s="37" t="s">
        <v>869</v>
      </c>
      <c r="K43" s="38" t="s">
        <v>870</v>
      </c>
      <c r="L43" s="232" t="str">
        <f t="shared" si="10"/>
        <v>BET - BENZINA/ETANOLO</v>
      </c>
      <c r="M43" s="230"/>
      <c r="N43" s="37" t="s">
        <v>871</v>
      </c>
      <c r="O43" s="38" t="s">
        <v>872</v>
      </c>
      <c r="P43" s="232" t="str">
        <f t="shared" si="0"/>
        <v>Q - ELETT/IDR AD INERZIA</v>
      </c>
      <c r="Q43" s="226"/>
      <c r="R43" s="226"/>
      <c r="S43" s="226"/>
      <c r="T43" s="226"/>
      <c r="U43" s="226"/>
      <c r="V43" s="226"/>
      <c r="W43" s="226"/>
      <c r="X43" s="226"/>
      <c r="Y43" s="226"/>
      <c r="Z43" s="226"/>
      <c r="AA43" s="226"/>
      <c r="AB43" s="226"/>
      <c r="AC43" s="226"/>
      <c r="AD43" s="226"/>
      <c r="AE43" s="226"/>
      <c r="AF43" s="226"/>
      <c r="AG43" s="226"/>
      <c r="AH43" s="226"/>
      <c r="AI43" s="226"/>
      <c r="AJ43" s="226"/>
      <c r="AK43" s="226"/>
      <c r="AL43" s="226"/>
      <c r="AM43" s="226"/>
      <c r="AN43" s="226"/>
      <c r="AO43" s="226"/>
      <c r="AP43" s="226"/>
      <c r="AQ43" s="226"/>
      <c r="AR43" s="226"/>
      <c r="AS43" s="226"/>
      <c r="AT43" s="37" t="s">
        <v>873</v>
      </c>
      <c r="AU43" s="38" t="s">
        <v>874</v>
      </c>
      <c r="AV43" s="226"/>
      <c r="AW43" s="37" t="s">
        <v>875</v>
      </c>
      <c r="AX43" s="38" t="s">
        <v>876</v>
      </c>
      <c r="AY43" s="226"/>
      <c r="AZ43" s="50" t="s">
        <v>877</v>
      </c>
      <c r="BA43" s="50" t="s">
        <v>878</v>
      </c>
      <c r="BB43" s="232"/>
      <c r="BC43" s="232" t="str">
        <f t="shared" si="4"/>
        <v>AB - DUE VOLUMI</v>
      </c>
      <c r="BD43" s="226"/>
      <c r="BE43" s="159" t="s">
        <v>879</v>
      </c>
      <c r="BF43" s="159" t="s">
        <v>576</v>
      </c>
      <c r="BG43" s="159" t="s">
        <v>880</v>
      </c>
      <c r="BH43" s="159" t="s">
        <v>578</v>
      </c>
      <c r="BI43" s="159" t="s">
        <v>554</v>
      </c>
      <c r="BJ43" s="226"/>
      <c r="BK43" s="42" t="s">
        <v>881</v>
      </c>
      <c r="BL43" s="51" t="s">
        <v>882</v>
      </c>
      <c r="BM43" s="51" t="str">
        <f t="shared" si="5"/>
        <v>=SOSPE=4=</v>
      </c>
      <c r="BN43" s="52"/>
      <c r="BO43" s="58">
        <v>1</v>
      </c>
      <c r="BP43" s="234">
        <f>IFERROR(FIND("=",$BM43,FIND("=",$BM43,LEN($BK43))+SUM($BN43:BO43)+1+BP$27)-(FIND("=",$BM43,2)+SUM($BN43:BO43)+BP$27)-1,0)</f>
        <v>0</v>
      </c>
      <c r="BQ43" s="234">
        <f>IFERROR(FIND("=",$BM43,FIND("=",$BM43,LEN($BK43))+SUM($BN43:BP43)+1+BQ$27)-(FIND("=",$BM43,2)+SUM($BN43:BP43)+BQ$27)-1,0)</f>
        <v>0</v>
      </c>
      <c r="BR43" s="234">
        <f>IFERROR(FIND("=",$BM43,FIND("=",$BM43,LEN($BK43))+SUM($BN43:BQ43)+1+BR$27)-(FIND("=",$BM43,2)+SUM($BN43:BQ43)+BR$27)-1,0)</f>
        <v>0</v>
      </c>
      <c r="BS43" s="234">
        <f>IFERROR(FIND("=",$BM43,FIND("=",$BM43,LEN($BK43))+SUM($BN43:BR43)+1+BS$27)-(FIND("=",$BM43,2)+SUM($BN43:BR43)+BS$27)-1,0)</f>
        <v>0</v>
      </c>
      <c r="BT43" s="235"/>
      <c r="BU43" s="235"/>
      <c r="BV43" s="235"/>
      <c r="BW43" s="235"/>
      <c r="BX43" s="235"/>
      <c r="BY43" s="52"/>
      <c r="BZ43" s="53" t="str">
        <f>MID($CF43,SUMPRODUCT(LEN($BY43:BY43))+SUM($BN43:BN43)+1,IFERROR(FIND("#",$CF43,SUMPRODUCT(LEN($BY43:BY43))+SUM($BN43:BN43)+1),1000)-(SUMPRODUCT(LEN($BY43:BY43))+SUM($BN43:BN43)+1))</f>
        <v>SOSP.ASSE/I MOTORE/I IDRAULICA</v>
      </c>
      <c r="CA43" s="53" t="str">
        <f>MID($CF43,SUMPRODUCT(LEN($BY43:BZ43))+SUM($BN43:BO43)+1,IFERROR(FIND("#",$CF43,SUMPRODUCT(LEN($BY43:BZ43))+SUM($BN43:BO43)+1),1000)-(SUMPRODUCT(LEN($BY43:BZ43))+SUM($BN43:BO43)+1))</f>
        <v/>
      </c>
      <c r="CB43" s="53" t="str">
        <f>MID($CF43,SUMPRODUCT(LEN($BZ43:CA43))+SUM($BO43:BP43)+1,IFERROR(FIND("#",$CF43,SUMPRODUCT(LEN($BZ43:CA43))+SUM($BO43:BP43)+1),1000)-(SUMPRODUCT(LEN($BZ43:CA43))+SUM($BO43:BP43)+1))</f>
        <v/>
      </c>
      <c r="CC43" s="53" t="str">
        <f>MID($CF43,SUMPRODUCT(LEN($BZ43:CB43))+SUM($BO43:BQ43)+1,IFERROR(FIND("#",$CF43,SUMPRODUCT(LEN($BZ43:CB43))+SUM($BO43:BQ43)+1),1000)-(SUMPRODUCT(LEN($BZ43:CB43))+SUM($BO43:BQ43)+1))</f>
        <v/>
      </c>
      <c r="CD43" s="53" t="str">
        <f>MID($CF43,SUMPRODUCT(LEN($BZ43:CC43))+SUM($BO43:BR43)+1,IFERROR(FIND("#",$CF43,SUMPRODUCT(LEN($BZ43:CC43))+SUM($BO43:BR43)+1),1000)-(SUMPRODUCT(LEN($BZ43:CC43))+SUM($BO43:BR43)+1))</f>
        <v/>
      </c>
      <c r="CE43" s="53" t="str">
        <f>MID($CF43,SUMPRODUCT(LEN($BZ43:CD43))+SUM($BO43:BS43)+1,IFERROR(FIND("#",$CF43,SUMPRODUCT(LEN($BZ43:CD43))+SUM($BO43:BS43)+1),1000)-(SUMPRODUCT(LEN($BZ43:CD43))+SUM($BO43:BS43)+1))</f>
        <v/>
      </c>
      <c r="CF43" s="54" t="s">
        <v>883</v>
      </c>
      <c r="CG43" s="54" t="s">
        <v>883</v>
      </c>
      <c r="CH43" s="226"/>
      <c r="CI43" s="226"/>
      <c r="CJ43" s="226"/>
      <c r="CK43" s="226"/>
      <c r="CL43" s="226"/>
      <c r="CM43" s="237">
        <v>16</v>
      </c>
      <c r="CN43" s="237" t="s">
        <v>884</v>
      </c>
      <c r="CO43" s="232" t="str">
        <f t="shared" si="7"/>
        <v>16 - Autopompa per calcestruzzo</v>
      </c>
      <c r="CP43" s="226"/>
      <c r="CQ43" s="46" t="s">
        <v>547</v>
      </c>
      <c r="CR43" s="47">
        <v>20</v>
      </c>
      <c r="CS43" s="55"/>
      <c r="CT43" s="55"/>
      <c r="CU43" s="55"/>
      <c r="CV43" s="55"/>
      <c r="CW43" s="46" t="s">
        <v>551</v>
      </c>
      <c r="CX43" s="47">
        <v>26</v>
      </c>
      <c r="CY43" s="59"/>
      <c r="CZ43" s="46" t="s">
        <v>423</v>
      </c>
      <c r="DA43" s="47">
        <v>26</v>
      </c>
      <c r="DB43" s="59"/>
      <c r="DC43" s="46" t="s">
        <v>552</v>
      </c>
      <c r="DD43" s="46">
        <v>26</v>
      </c>
      <c r="DE43" s="59"/>
      <c r="DF43" s="46" t="s">
        <v>553</v>
      </c>
      <c r="DG43" s="46">
        <v>26</v>
      </c>
      <c r="DH43" s="49"/>
      <c r="DI43" s="226"/>
      <c r="DJ43" s="226"/>
      <c r="DK43" s="226"/>
      <c r="DL43" s="226"/>
      <c r="DM43" s="226"/>
      <c r="DN43" s="226"/>
      <c r="DO43" s="226"/>
      <c r="DP43" s="226"/>
      <c r="DQ43" s="226"/>
      <c r="DR43" s="226"/>
    </row>
    <row r="44" spans="1:123" ht="57.6">
      <c r="A44" s="226"/>
      <c r="B44" s="226"/>
      <c r="C44" s="226"/>
      <c r="D44" s="226"/>
      <c r="E44" s="226"/>
      <c r="F44" s="226"/>
      <c r="G44" s="226"/>
      <c r="H44" s="226"/>
      <c r="I44" s="226"/>
      <c r="J44" s="226"/>
      <c r="K44" s="226"/>
      <c r="L44" s="226"/>
      <c r="M44" s="226"/>
      <c r="N44" s="37" t="s">
        <v>729</v>
      </c>
      <c r="O44" s="38" t="s">
        <v>885</v>
      </c>
      <c r="P44" s="232" t="str">
        <f t="shared" si="0"/>
        <v>R - IDROPNEUMATICO</v>
      </c>
      <c r="Q44" s="226"/>
      <c r="R44" s="226"/>
      <c r="S44" s="226"/>
      <c r="T44" s="226"/>
      <c r="U44" s="226"/>
      <c r="V44" s="226"/>
      <c r="W44" s="226"/>
      <c r="X44" s="226"/>
      <c r="Y44" s="226"/>
      <c r="Z44" s="226"/>
      <c r="AA44" s="226"/>
      <c r="AB44" s="226"/>
      <c r="AC44" s="226"/>
      <c r="AD44" s="226"/>
      <c r="AE44" s="226"/>
      <c r="AF44" s="226"/>
      <c r="AG44" s="226"/>
      <c r="AH44" s="226"/>
      <c r="AI44" s="226"/>
      <c r="AJ44" s="226"/>
      <c r="AK44" s="226"/>
      <c r="AL44" s="226"/>
      <c r="AM44" s="226"/>
      <c r="AN44" s="226"/>
      <c r="AO44" s="226"/>
      <c r="AP44" s="226"/>
      <c r="AQ44" s="226"/>
      <c r="AR44" s="226"/>
      <c r="AS44" s="226"/>
      <c r="AT44" s="37" t="s">
        <v>886</v>
      </c>
      <c r="AU44" s="38" t="s">
        <v>887</v>
      </c>
      <c r="AV44" s="226"/>
      <c r="AW44" s="37" t="s">
        <v>888</v>
      </c>
      <c r="AX44" s="38" t="s">
        <v>889</v>
      </c>
      <c r="AY44" s="226"/>
      <c r="AZ44" s="50" t="s">
        <v>890</v>
      </c>
      <c r="BA44" s="50" t="s">
        <v>891</v>
      </c>
      <c r="BB44" s="232"/>
      <c r="BC44" s="232" t="str">
        <f t="shared" si="4"/>
        <v>AC - FAMILIARE</v>
      </c>
      <c r="BD44" s="226"/>
      <c r="BE44" s="159" t="s">
        <v>892</v>
      </c>
      <c r="BF44" s="159" t="s">
        <v>576</v>
      </c>
      <c r="BG44" s="159" t="s">
        <v>893</v>
      </c>
      <c r="BH44" s="159" t="s">
        <v>578</v>
      </c>
      <c r="BI44" s="159" t="s">
        <v>554</v>
      </c>
      <c r="BJ44" s="226"/>
      <c r="BK44" s="42" t="s">
        <v>894</v>
      </c>
      <c r="BL44" s="51" t="s">
        <v>895</v>
      </c>
      <c r="BM44" s="51" t="str">
        <f t="shared" si="5"/>
        <v>=SOSPE=5=</v>
      </c>
      <c r="BN44" s="52"/>
      <c r="BO44" s="58">
        <v>1</v>
      </c>
      <c r="BP44" s="234">
        <f>IFERROR(FIND("=",$BM44,FIND("=",$BM44,LEN($BK44))+SUM($BN44:BO44)+1+BP$27)-(FIND("=",$BM44,2)+SUM($BN44:BO44)+BP$27)-1,0)</f>
        <v>0</v>
      </c>
      <c r="BQ44" s="234">
        <f>IFERROR(FIND("=",$BM44,FIND("=",$BM44,LEN($BK44))+SUM($BN44:BP44)+1+BQ$27)-(FIND("=",$BM44,2)+SUM($BN44:BP44)+BQ$27)-1,0)</f>
        <v>0</v>
      </c>
      <c r="BR44" s="234">
        <f>IFERROR(FIND("=",$BM44,FIND("=",$BM44,LEN($BK44))+SUM($BN44:BQ44)+1+BR$27)-(FIND("=",$BM44,2)+SUM($BN44:BQ44)+BR$27)-1,0)</f>
        <v>0</v>
      </c>
      <c r="BS44" s="234">
        <f>IFERROR(FIND("=",$BM44,FIND("=",$BM44,LEN($BK44))+SUM($BN44:BR44)+1+BS$27)-(FIND("=",$BM44,2)+SUM($BN44:BR44)+BS$27)-1,0)</f>
        <v>0</v>
      </c>
      <c r="BT44" s="235"/>
      <c r="BU44" s="235"/>
      <c r="BV44" s="235"/>
      <c r="BW44" s="235"/>
      <c r="BX44" s="235"/>
      <c r="BY44" s="52"/>
      <c r="BZ44" s="53" t="str">
        <f>MID($CF44,SUMPRODUCT(LEN($BY44:BY44))+SUM($BN44:BN44)+1,IFERROR(FIND("#",$CF44,SUMPRODUCT(LEN($BY44:BY44))+SUM($BN44:BN44)+1),1000)-(SUMPRODUCT(LEN($BY44:BY44))+SUM($BN44:BN44)+1))</f>
        <v>SOSP.ASSE/I MOTORE/I - PNEUMATICHE O EQUIVALENTI</v>
      </c>
      <c r="CA44" s="53" t="str">
        <f>MID($CF44,SUMPRODUCT(LEN($BY44:BZ44))+SUM($BN44:BO44)+1,IFERROR(FIND("#",$CF44,SUMPRODUCT(LEN($BY44:BZ44))+SUM($BN44:BO44)+1),1000)-(SUMPRODUCT(LEN($BY44:BZ44))+SUM($BN44:BO44)+1))</f>
        <v/>
      </c>
      <c r="CB44" s="53" t="str">
        <f>MID($CF44,SUMPRODUCT(LEN($BZ44:CA44))+SUM($BO44:BP44)+1,IFERROR(FIND("#",$CF44,SUMPRODUCT(LEN($BZ44:CA44))+SUM($BO44:BP44)+1),1000)-(SUMPRODUCT(LEN($BZ44:CA44))+SUM($BO44:BP44)+1))</f>
        <v/>
      </c>
      <c r="CC44" s="53" t="str">
        <f>MID($CF44,SUMPRODUCT(LEN($BZ44:CB44))+SUM($BO44:BQ44)+1,IFERROR(FIND("#",$CF44,SUMPRODUCT(LEN($BZ44:CB44))+SUM($BO44:BQ44)+1),1000)-(SUMPRODUCT(LEN($BZ44:CB44))+SUM($BO44:BQ44)+1))</f>
        <v/>
      </c>
      <c r="CD44" s="53" t="str">
        <f>MID($CF44,SUMPRODUCT(LEN($BZ44:CC44))+SUM($BO44:BR44)+1,IFERROR(FIND("#",$CF44,SUMPRODUCT(LEN($BZ44:CC44))+SUM($BO44:BR44)+1),1000)-(SUMPRODUCT(LEN($BZ44:CC44))+SUM($BO44:BR44)+1))</f>
        <v/>
      </c>
      <c r="CE44" s="53" t="str">
        <f>MID($CF44,SUMPRODUCT(LEN($BZ44:CD44))+SUM($BO44:BS44)+1,IFERROR(FIND("#",$CF44,SUMPRODUCT(LEN($BZ44:CD44))+SUM($BO44:BS44)+1),1000)-(SUMPRODUCT(LEN($BZ44:CD44))+SUM($BO44:BS44)+1))</f>
        <v/>
      </c>
      <c r="CF44" s="54" t="s">
        <v>896</v>
      </c>
      <c r="CG44" s="54" t="s">
        <v>896</v>
      </c>
      <c r="CH44" s="226"/>
      <c r="CI44" s="226"/>
      <c r="CJ44" s="226"/>
      <c r="CK44" s="226"/>
      <c r="CL44" s="226"/>
      <c r="CM44" s="237">
        <v>17</v>
      </c>
      <c r="CN44" s="237" t="s">
        <v>897</v>
      </c>
      <c r="CO44" s="232" t="str">
        <f t="shared" si="7"/>
        <v>17 - Camion per il trasporto di legname</v>
      </c>
      <c r="CP44" s="226"/>
      <c r="CQ44" s="46" t="s">
        <v>547</v>
      </c>
      <c r="CR44" s="47">
        <v>21</v>
      </c>
      <c r="CS44" s="55"/>
      <c r="CT44" s="55"/>
      <c r="CU44" s="55"/>
      <c r="CV44" s="55"/>
      <c r="CW44" s="46" t="s">
        <v>551</v>
      </c>
      <c r="CX44" s="47" t="s">
        <v>898</v>
      </c>
      <c r="CY44" s="59"/>
      <c r="CZ44" s="46" t="s">
        <v>423</v>
      </c>
      <c r="DA44" s="47" t="s">
        <v>898</v>
      </c>
      <c r="DB44" s="59"/>
      <c r="DC44" s="46" t="s">
        <v>552</v>
      </c>
      <c r="DD44" s="46">
        <v>29</v>
      </c>
      <c r="DE44" s="59"/>
      <c r="DF44" s="46" t="s">
        <v>553</v>
      </c>
      <c r="DG44" s="46">
        <v>29</v>
      </c>
      <c r="DH44" s="49"/>
      <c r="DI44" s="226"/>
      <c r="DJ44" s="226"/>
      <c r="DK44" s="226"/>
      <c r="DL44" s="226"/>
      <c r="DM44" s="226"/>
      <c r="DN44" s="226"/>
      <c r="DO44" s="226"/>
      <c r="DP44" s="226"/>
      <c r="DQ44" s="226"/>
      <c r="DR44" s="226"/>
    </row>
    <row r="45" spans="1:123" ht="172.8">
      <c r="A45" s="226"/>
      <c r="B45" s="60"/>
      <c r="C45" s="60"/>
      <c r="D45" s="226"/>
      <c r="E45" s="226"/>
      <c r="F45" s="226"/>
      <c r="G45" s="226"/>
      <c r="H45" s="226"/>
      <c r="I45" s="226"/>
      <c r="J45" s="226"/>
      <c r="K45" s="226"/>
      <c r="L45" s="226"/>
      <c r="M45" s="226"/>
      <c r="N45" s="37" t="s">
        <v>256</v>
      </c>
      <c r="O45" s="38" t="s">
        <v>899</v>
      </c>
      <c r="P45" s="232" t="str">
        <f t="shared" si="0"/>
        <v>S - IDRAULI/SERVOFRENO</v>
      </c>
      <c r="Q45" s="226"/>
      <c r="R45" s="226"/>
      <c r="S45" s="226"/>
      <c r="T45" s="226"/>
      <c r="U45" s="226"/>
      <c r="V45" s="226"/>
      <c r="W45" s="226"/>
      <c r="X45" s="226"/>
      <c r="Y45" s="226"/>
      <c r="Z45" s="226"/>
      <c r="AA45" s="226"/>
      <c r="AB45" s="226"/>
      <c r="AC45" s="226"/>
      <c r="AD45" s="226"/>
      <c r="AE45" s="226"/>
      <c r="AF45" s="226"/>
      <c r="AG45" s="226"/>
      <c r="AH45" s="226"/>
      <c r="AI45" s="226"/>
      <c r="AJ45" s="226"/>
      <c r="AK45" s="226"/>
      <c r="AL45" s="226"/>
      <c r="AM45" s="226"/>
      <c r="AN45" s="226"/>
      <c r="AO45" s="226"/>
      <c r="AP45" s="226"/>
      <c r="AQ45" s="226"/>
      <c r="AR45" s="226"/>
      <c r="AS45" s="226"/>
      <c r="AT45" s="37" t="s">
        <v>900</v>
      </c>
      <c r="AU45" s="38" t="s">
        <v>901</v>
      </c>
      <c r="AV45" s="226"/>
      <c r="AW45" s="37" t="s">
        <v>902</v>
      </c>
      <c r="AX45" s="38" t="s">
        <v>903</v>
      </c>
      <c r="AY45" s="226"/>
      <c r="AZ45" s="50" t="s">
        <v>904</v>
      </c>
      <c r="BA45" s="50" t="s">
        <v>905</v>
      </c>
      <c r="BB45" s="232"/>
      <c r="BC45" s="232" t="str">
        <f t="shared" si="4"/>
        <v>AD - COUPE'</v>
      </c>
      <c r="BD45" s="226"/>
      <c r="BE45" s="159" t="s">
        <v>906</v>
      </c>
      <c r="BF45" s="159" t="s">
        <v>576</v>
      </c>
      <c r="BG45" s="159" t="s">
        <v>907</v>
      </c>
      <c r="BH45" s="159" t="s">
        <v>578</v>
      </c>
      <c r="BI45" s="159" t="s">
        <v>554</v>
      </c>
      <c r="BJ45" s="226"/>
      <c r="BK45" s="42" t="s">
        <v>908</v>
      </c>
      <c r="BL45" s="51" t="s">
        <v>909</v>
      </c>
      <c r="BM45" s="51" t="str">
        <f t="shared" si="5"/>
        <v>=SOVE2=###=</v>
      </c>
      <c r="BN45" s="52"/>
      <c r="BO45" s="234">
        <f>IFERROR(FIND("=",$BM45,FIND("=",$BM45,LEN($BK45))+SUM($BN45:BN45)+1+BO$27)-(FIND("=",$BM45,2)+SUM($BN45:BN45)+BO$27)-1,0)</f>
        <v>3</v>
      </c>
      <c r="BP45" s="234">
        <f>IFERROR(FIND("=",$BM45,FIND("=",$BM45,LEN($BK45))+SUM($BN45:BO45)+1+BP$27)-(FIND("=",$BM45,2)+SUM($BN45:BO45)+BP$27)-1,0)</f>
        <v>0</v>
      </c>
      <c r="BQ45" s="234">
        <f>IFERROR(FIND("=",$BM45,FIND("=",$BM45,LEN($BK45))+SUM($BN45:BP45)+1+BQ$27)-(FIND("=",$BM45,2)+SUM($BN45:BP45)+BQ$27)-1,0)</f>
        <v>0</v>
      </c>
      <c r="BR45" s="234">
        <f>IFERROR(FIND("=",$BM45,FIND("=",$BM45,LEN($BK45))+SUM($BN45:BQ45)+1+BR$27)-(FIND("=",$BM45,2)+SUM($BN45:BQ45)+BR$27)-1,0)</f>
        <v>0</v>
      </c>
      <c r="BS45" s="234">
        <f>IFERROR(FIND("=",$BM45,FIND("=",$BM45,LEN($BK45))+SUM($BN45:BR45)+1+BS$27)-(FIND("=",$BM45,2)+SUM($BN45:BR45)+BS$27)-1,0)</f>
        <v>0</v>
      </c>
      <c r="BT45" s="235"/>
      <c r="BU45" s="235"/>
      <c r="BV45" s="235"/>
      <c r="BW45" s="235"/>
      <c r="BX45" s="235"/>
      <c r="BY45" s="52"/>
      <c r="BZ45" s="53" t="str">
        <f>MID($CF45,SUMPRODUCT(LEN($BY45:BY45))+SUM($BN45:BN45)+1,IFERROR(FIND("#",$CF45,SUMPRODUCT(LEN($BY45:BY45))+SUM($BN45:BN45)+1),1000)-(SUMPRODUCT(LEN($BY45:BY45))+SUM($BN45:BN45)+1))</f>
        <v xml:space="preserve">AUTOVEICOLO MUNITO DI DISPOSITIVO PER SOLLEVAMENTO DEL SECONDO ASSE. L`USO DEL DISPOSITIVO E`AMMESSO SOLO PER L`AVVIAMENTO DEL VEICOLO NELLA MARCIA FUORI STRADA.A VEL.KM/H </v>
      </c>
      <c r="CA45" s="53" t="str">
        <f>MID($CF45,SUMPRODUCT(LEN($BY45:BZ45))+SUM($BN45:BO45)+1,IFERROR(FIND("#",$CF45,SUMPRODUCT(LEN($BY45:BZ45))+SUM($BN45:BO45)+1),1000)-(SUMPRODUCT(LEN($BY45:BZ45))+SUM($BN45:BO45)+1))</f>
        <v/>
      </c>
      <c r="CB45" s="53" t="str">
        <f>MID($CF45,SUMPRODUCT(LEN($BZ45:CA45))+SUM($BO45:BP45)+1,IFERROR(FIND("#",$CF45,SUMPRODUCT(LEN($BZ45:CA45))+SUM($BO45:BP45)+1),1000)-(SUMPRODUCT(LEN($BZ45:CA45))+SUM($BO45:BP45)+1))</f>
        <v/>
      </c>
      <c r="CC45" s="53" t="str">
        <f>MID($CF45,SUMPRODUCT(LEN($BZ45:CB45))+SUM($BO45:BQ45)+1,IFERROR(FIND("#",$CF45,SUMPRODUCT(LEN($BZ45:CB45))+SUM($BO45:BQ45)+1),1000)-(SUMPRODUCT(LEN($BZ45:CB45))+SUM($BO45:BQ45)+1))</f>
        <v/>
      </c>
      <c r="CD45" s="53" t="str">
        <f>MID($CF45,SUMPRODUCT(LEN($BZ45:CC45))+SUM($BO45:BR45)+1,IFERROR(FIND("#",$CF45,SUMPRODUCT(LEN($BZ45:CC45))+SUM($BO45:BR45)+1),1000)-(SUMPRODUCT(LEN($BZ45:CC45))+SUM($BO45:BR45)+1))</f>
        <v/>
      </c>
      <c r="CE45" s="53" t="str">
        <f>MID($CF45,SUMPRODUCT(LEN($BZ45:CD45))+SUM($BO45:BS45)+1,IFERROR(FIND("#",$CF45,SUMPRODUCT(LEN($BZ45:CD45))+SUM($BO45:BS45)+1),1000)-(SUMPRODUCT(LEN($BZ45:CD45))+SUM($BO45:BS45)+1))</f>
        <v/>
      </c>
      <c r="CF45" s="54" t="s">
        <v>910</v>
      </c>
      <c r="CG45" s="54" t="s">
        <v>911</v>
      </c>
      <c r="CH45" s="226"/>
      <c r="CI45" s="226"/>
      <c r="CJ45" s="226"/>
      <c r="CK45" s="226"/>
      <c r="CL45" s="226"/>
      <c r="CM45" s="237">
        <v>18</v>
      </c>
      <c r="CN45" s="237" t="s">
        <v>912</v>
      </c>
      <c r="CO45" s="232" t="str">
        <f t="shared" si="7"/>
        <v>18 - Veicolo per la raccolta dei rifiuti</v>
      </c>
      <c r="CP45" s="226"/>
      <c r="CQ45" s="46" t="s">
        <v>547</v>
      </c>
      <c r="CR45" s="47">
        <v>22</v>
      </c>
      <c r="CS45" s="55"/>
      <c r="CT45" s="55"/>
      <c r="CU45" s="55"/>
      <c r="CV45" s="55"/>
      <c r="CW45" s="46" t="s">
        <v>551</v>
      </c>
      <c r="CX45" s="47" t="s">
        <v>913</v>
      </c>
      <c r="CY45" s="59"/>
      <c r="CZ45" s="46" t="s">
        <v>423</v>
      </c>
      <c r="DA45" s="47" t="s">
        <v>913</v>
      </c>
      <c r="DB45" s="59"/>
      <c r="DC45" s="46" t="s">
        <v>552</v>
      </c>
      <c r="DD45" s="46">
        <v>30</v>
      </c>
      <c r="DE45" s="59"/>
      <c r="DF45" s="46" t="s">
        <v>553</v>
      </c>
      <c r="DG45" s="46">
        <v>30</v>
      </c>
      <c r="DH45" s="49"/>
      <c r="DI45" s="226"/>
      <c r="DJ45" s="226"/>
      <c r="DK45" s="226"/>
      <c r="DL45" s="226"/>
      <c r="DM45" s="226"/>
      <c r="DN45" s="226"/>
      <c r="DO45" s="226"/>
      <c r="DP45" s="226"/>
      <c r="DQ45" s="226"/>
      <c r="DR45" s="226"/>
    </row>
    <row r="46" spans="1:123" ht="158.4">
      <c r="A46" s="226"/>
      <c r="B46" s="60"/>
      <c r="C46" s="60"/>
      <c r="D46" s="226"/>
      <c r="E46" s="226"/>
      <c r="F46" s="226"/>
      <c r="G46" s="226"/>
      <c r="H46" s="226"/>
      <c r="I46" s="226"/>
      <c r="J46" s="226"/>
      <c r="K46" s="226"/>
      <c r="L46" s="226"/>
      <c r="M46" s="226"/>
      <c r="N46" s="37" t="s">
        <v>582</v>
      </c>
      <c r="O46" s="38" t="s">
        <v>914</v>
      </c>
      <c r="P46" s="232" t="str">
        <f t="shared" si="0"/>
        <v>T - MEC.COMANDO PNEUM</v>
      </c>
      <c r="Q46" s="226"/>
      <c r="R46" s="226"/>
      <c r="S46" s="226"/>
      <c r="T46" s="226"/>
      <c r="U46" s="226"/>
      <c r="V46" s="226"/>
      <c r="W46" s="226"/>
      <c r="X46" s="226"/>
      <c r="Y46" s="226"/>
      <c r="Z46" s="226"/>
      <c r="AA46" s="226"/>
      <c r="AB46" s="226"/>
      <c r="AC46" s="226"/>
      <c r="AD46" s="226"/>
      <c r="AE46" s="226"/>
      <c r="AF46" s="226"/>
      <c r="AG46" s="226"/>
      <c r="AH46" s="226"/>
      <c r="AI46" s="226"/>
      <c r="AJ46" s="226"/>
      <c r="AK46" s="226"/>
      <c r="AL46" s="226"/>
      <c r="AM46" s="226"/>
      <c r="AN46" s="226"/>
      <c r="AO46" s="226"/>
      <c r="AP46" s="226"/>
      <c r="AQ46" s="226"/>
      <c r="AR46" s="226"/>
      <c r="AS46" s="226"/>
      <c r="AT46" s="37" t="s">
        <v>915</v>
      </c>
      <c r="AU46" s="38" t="s">
        <v>916</v>
      </c>
      <c r="AV46" s="226"/>
      <c r="AW46" s="37" t="s">
        <v>917</v>
      </c>
      <c r="AX46" s="38" t="s">
        <v>918</v>
      </c>
      <c r="AY46" s="226"/>
      <c r="AZ46" s="50" t="s">
        <v>919</v>
      </c>
      <c r="BA46" s="50" t="s">
        <v>920</v>
      </c>
      <c r="BB46" s="232"/>
      <c r="BC46" s="232" t="str">
        <f t="shared" si="4"/>
        <v>AE - DECAPPOTTABILE</v>
      </c>
      <c r="BD46" s="226"/>
      <c r="BE46" s="159" t="s">
        <v>921</v>
      </c>
      <c r="BF46" s="159" t="s">
        <v>576</v>
      </c>
      <c r="BG46" s="159" t="s">
        <v>922</v>
      </c>
      <c r="BH46" s="159" t="s">
        <v>578</v>
      </c>
      <c r="BI46" s="159" t="s">
        <v>554</v>
      </c>
      <c r="BJ46" s="226"/>
      <c r="BK46" s="42" t="s">
        <v>923</v>
      </c>
      <c r="BL46" s="51" t="s">
        <v>924</v>
      </c>
      <c r="BM46" s="51" t="str">
        <f t="shared" si="5"/>
        <v>=SOVE3=###=</v>
      </c>
      <c r="BN46" s="52"/>
      <c r="BO46" s="234">
        <f>IFERROR(FIND("=",$BM46,FIND("=",$BM46,LEN($BK46))+SUM($BN46:BN46)+1+BO$27)-(FIND("=",$BM46,2)+SUM($BN46:BN46)+BO$27)-1,0)</f>
        <v>3</v>
      </c>
      <c r="BP46" s="234">
        <f>IFERROR(FIND("=",$BM46,FIND("=",$BM46,LEN($BK46))+SUM($BN46:BO46)+1+BP$27)-(FIND("=",$BM46,2)+SUM($BN46:BO46)+BP$27)-1,0)</f>
        <v>0</v>
      </c>
      <c r="BQ46" s="234">
        <f>IFERROR(FIND("=",$BM46,FIND("=",$BM46,LEN($BK46))+SUM($BN46:BP46)+1+BQ$27)-(FIND("=",$BM46,2)+SUM($BN46:BP46)+BQ$27)-1,0)</f>
        <v>0</v>
      </c>
      <c r="BR46" s="234">
        <f>IFERROR(FIND("=",$BM46,FIND("=",$BM46,LEN($BK46))+SUM($BN46:BQ46)+1+BR$27)-(FIND("=",$BM46,2)+SUM($BN46:BQ46)+BR$27)-1,0)</f>
        <v>0</v>
      </c>
      <c r="BS46" s="234">
        <f>IFERROR(FIND("=",$BM46,FIND("=",$BM46,LEN($BK46))+SUM($BN46:BR46)+1+BS$27)-(FIND("=",$BM46,2)+SUM($BN46:BR46)+BS$27)-1,0)</f>
        <v>0</v>
      </c>
      <c r="BT46" s="235"/>
      <c r="BU46" s="235"/>
      <c r="BV46" s="235"/>
      <c r="BW46" s="235"/>
      <c r="BX46" s="235"/>
      <c r="BY46" s="52"/>
      <c r="BZ46" s="53" t="str">
        <f>MID($CF46,SUMPRODUCT(LEN($BY46:BY46))+SUM($BN46:BN46)+1,IFERROR(FIND("#",$CF46,SUMPRODUCT(LEN($BY46:BY46))+SUM($BN46:BN46)+1),1000)-(SUMPRODUCT(LEN($BY46:BY46))+SUM($BN46:BN46)+1))</f>
        <v xml:space="preserve">AUTOVEICOLO MUNITO DI DISPOSITIVO PER SOLLEVAMENTO DEL TERZO ASSE. L`USO DEL DISPOSITIVO E`AMMESSO SOLO PER L`AVVIAMENTO DEL VEICOLO NELLA MARCIA FUORI STRADA.A VEL.KM/H </v>
      </c>
      <c r="CA46" s="53" t="str">
        <f>MID($CF46,SUMPRODUCT(LEN($BY46:BZ46))+SUM($BN46:BO46)+1,IFERROR(FIND("#",$CF46,SUMPRODUCT(LEN($BY46:BZ46))+SUM($BN46:BO46)+1),1000)-(SUMPRODUCT(LEN($BY46:BZ46))+SUM($BN46:BO46)+1))</f>
        <v/>
      </c>
      <c r="CB46" s="53" t="str">
        <f>MID($CF46,SUMPRODUCT(LEN($BZ46:CA46))+SUM($BO46:BP46)+1,IFERROR(FIND("#",$CF46,SUMPRODUCT(LEN($BZ46:CA46))+SUM($BO46:BP46)+1),1000)-(SUMPRODUCT(LEN($BZ46:CA46))+SUM($BO46:BP46)+1))</f>
        <v/>
      </c>
      <c r="CC46" s="53" t="str">
        <f>MID($CF46,SUMPRODUCT(LEN($BZ46:CB46))+SUM($BO46:BQ46)+1,IFERROR(FIND("#",$CF46,SUMPRODUCT(LEN($BZ46:CB46))+SUM($BO46:BQ46)+1),1000)-(SUMPRODUCT(LEN($BZ46:CB46))+SUM($BO46:BQ46)+1))</f>
        <v/>
      </c>
      <c r="CD46" s="53" t="str">
        <f>MID($CF46,SUMPRODUCT(LEN($BZ46:CC46))+SUM($BO46:BR46)+1,IFERROR(FIND("#",$CF46,SUMPRODUCT(LEN($BZ46:CC46))+SUM($BO46:BR46)+1),1000)-(SUMPRODUCT(LEN($BZ46:CC46))+SUM($BO46:BR46)+1))</f>
        <v/>
      </c>
      <c r="CE46" s="53" t="str">
        <f>MID($CF46,SUMPRODUCT(LEN($BZ46:CD46))+SUM($BO46:BS46)+1,IFERROR(FIND("#",$CF46,SUMPRODUCT(LEN($BZ46:CD46))+SUM($BO46:BS46)+1),1000)-(SUMPRODUCT(LEN($BZ46:CD46))+SUM($BO46:BS46)+1))</f>
        <v/>
      </c>
      <c r="CF46" s="54" t="s">
        <v>925</v>
      </c>
      <c r="CG46" s="54" t="s">
        <v>926</v>
      </c>
      <c r="CH46" s="226"/>
      <c r="CI46" s="226"/>
      <c r="CJ46" s="226"/>
      <c r="CK46" s="226"/>
      <c r="CL46" s="226"/>
      <c r="CM46" s="237">
        <v>19</v>
      </c>
      <c r="CN46" s="237" t="s">
        <v>927</v>
      </c>
      <c r="CO46" s="232" t="str">
        <f t="shared" si="7"/>
        <v>19 - Spazzatrice, pulitrice e spurgo pozzi neri</v>
      </c>
      <c r="CP46" s="226"/>
      <c r="CQ46" s="46" t="s">
        <v>547</v>
      </c>
      <c r="CR46" s="61">
        <v>26</v>
      </c>
      <c r="CS46" s="55"/>
      <c r="CT46" s="55"/>
      <c r="CU46" s="55"/>
      <c r="CV46" s="55"/>
      <c r="CW46" s="46" t="s">
        <v>551</v>
      </c>
      <c r="CX46" s="47">
        <v>99</v>
      </c>
      <c r="CY46" s="59"/>
      <c r="CZ46" s="46" t="s">
        <v>423</v>
      </c>
      <c r="DA46" s="47">
        <v>99</v>
      </c>
      <c r="DB46" s="59"/>
      <c r="DC46" s="46" t="s">
        <v>552</v>
      </c>
      <c r="DD46" s="46">
        <v>99</v>
      </c>
      <c r="DE46" s="59"/>
      <c r="DF46" s="46" t="s">
        <v>553</v>
      </c>
      <c r="DG46" s="46">
        <v>99</v>
      </c>
      <c r="DH46" s="49"/>
      <c r="DI46" s="226"/>
      <c r="DJ46" s="226"/>
      <c r="DK46" s="226"/>
      <c r="DL46" s="226"/>
      <c r="DM46" s="226"/>
      <c r="DN46" s="226"/>
      <c r="DO46" s="226"/>
      <c r="DP46" s="226"/>
      <c r="DQ46" s="226"/>
      <c r="DR46" s="226"/>
    </row>
    <row r="47" spans="1:123" ht="72">
      <c r="A47" s="226"/>
      <c r="B47" s="226"/>
      <c r="C47" s="226"/>
      <c r="D47" s="226"/>
      <c r="E47" s="226"/>
      <c r="F47" s="226"/>
      <c r="G47" s="226"/>
      <c r="H47" s="226"/>
      <c r="I47" s="226"/>
      <c r="J47" s="226"/>
      <c r="K47" s="226"/>
      <c r="L47" s="226"/>
      <c r="M47" s="226"/>
      <c r="N47" s="37" t="s">
        <v>751</v>
      </c>
      <c r="O47" s="38" t="s">
        <v>928</v>
      </c>
      <c r="P47" s="232" t="str">
        <f t="shared" si="0"/>
        <v>U - ELETTROMAGNETICO</v>
      </c>
      <c r="Q47" s="226"/>
      <c r="R47" s="226"/>
      <c r="S47" s="226"/>
      <c r="T47" s="226"/>
      <c r="U47" s="226"/>
      <c r="V47" s="226"/>
      <c r="W47" s="226"/>
      <c r="X47" s="226"/>
      <c r="Y47" s="226"/>
      <c r="Z47" s="226"/>
      <c r="AA47" s="226"/>
      <c r="AB47" s="226"/>
      <c r="AC47" s="226"/>
      <c r="AD47" s="226"/>
      <c r="AE47" s="226"/>
      <c r="AF47" s="226"/>
      <c r="AG47" s="226"/>
      <c r="AH47" s="226"/>
      <c r="AI47" s="226"/>
      <c r="AJ47" s="226"/>
      <c r="AK47" s="226"/>
      <c r="AL47" s="226"/>
      <c r="AM47" s="226"/>
      <c r="AN47" s="226"/>
      <c r="AO47" s="226"/>
      <c r="AP47" s="226"/>
      <c r="AQ47" s="226"/>
      <c r="AR47" s="226"/>
      <c r="AS47" s="226"/>
      <c r="AT47" s="37" t="s">
        <v>929</v>
      </c>
      <c r="AU47" s="38" t="s">
        <v>930</v>
      </c>
      <c r="AV47" s="226"/>
      <c r="AW47" s="37" t="s">
        <v>931</v>
      </c>
      <c r="AX47" s="38" t="s">
        <v>932</v>
      </c>
      <c r="AY47" s="238"/>
      <c r="AZ47" s="50" t="s">
        <v>933</v>
      </c>
      <c r="BA47" s="50" t="s">
        <v>934</v>
      </c>
      <c r="BB47" s="232"/>
      <c r="BC47" s="232" t="str">
        <f t="shared" si="4"/>
        <v>AF - VEICOLO MULTIUSO</v>
      </c>
      <c r="BD47" s="226"/>
      <c r="BE47" s="159" t="s">
        <v>935</v>
      </c>
      <c r="BF47" s="159" t="s">
        <v>576</v>
      </c>
      <c r="BG47" s="159" t="s">
        <v>936</v>
      </c>
      <c r="BH47" s="159" t="s">
        <v>578</v>
      </c>
      <c r="BI47" s="159" t="s">
        <v>554</v>
      </c>
      <c r="BJ47" s="226"/>
      <c r="BK47" s="42" t="s">
        <v>937</v>
      </c>
      <c r="BL47" s="51" t="s">
        <v>938</v>
      </c>
      <c r="BM47" s="51" t="str">
        <f t="shared" si="5"/>
        <v>=TRENO=#####=</v>
      </c>
      <c r="BN47" s="52"/>
      <c r="BO47" s="234">
        <f>IFERROR(FIND("=",$BM47,FIND("=",$BM47,LEN($BK47))+SUM($BN47:BN47)+1+BO$27)-(FIND("=",$BM47,2)+SUM($BN47:BN47)+BO$27)-1,0)</f>
        <v>5</v>
      </c>
      <c r="BP47" s="234">
        <f>IFERROR(FIND("=",$BM47,FIND("=",$BM47,LEN($BK47))+SUM($BN47:BO47)+1+BP$27)-(FIND("=",$BM47,2)+SUM($BN47:BO47)+BP$27)-1,0)</f>
        <v>0</v>
      </c>
      <c r="BQ47" s="234">
        <f>IFERROR(FIND("=",$BM47,FIND("=",$BM47,LEN($BK47))+SUM($BN47:BP47)+1+BQ$27)-(FIND("=",$BM47,2)+SUM($BN47:BP47)+BQ$27)-1,0)</f>
        <v>0</v>
      </c>
      <c r="BR47" s="234">
        <f>IFERROR(FIND("=",$BM47,FIND("=",$BM47,LEN($BK47))+SUM($BN47:BQ47)+1+BR$27)-(FIND("=",$BM47,2)+SUM($BN47:BQ47)+BR$27)-1,0)</f>
        <v>0</v>
      </c>
      <c r="BS47" s="234">
        <f>IFERROR(FIND("=",$BM47,FIND("=",$BM47,LEN($BK47))+SUM($BN47:BR47)+1+BS$27)-(FIND("=",$BM47,2)+SUM($BN47:BR47)+BS$27)-1,0)</f>
        <v>0</v>
      </c>
      <c r="BT47" s="235"/>
      <c r="BU47" s="235"/>
      <c r="BV47" s="235"/>
      <c r="BW47" s="235"/>
      <c r="BX47" s="235"/>
      <c r="BY47" s="52"/>
      <c r="BZ47" s="53" t="str">
        <f>MID($CF47,SUMPRODUCT(LEN($BY47:BY47))+SUM($BN47:BN47)+1,IFERROR(FIND("#",$CF47,SUMPRODUCT(LEN($BY47:BY47))+SUM($BN47:BN47)+1),1000)-(SUMPRODUCT(LEN($BY47:BY47))+SUM($BN47:BN47)+1))</f>
        <v xml:space="preserve">MASSA MASSIMA TOTALE DELLE COMBINA- ZIONI VEICOLO+RIMORCHIO = KG </v>
      </c>
      <c r="CA47" s="53" t="str">
        <f>MID($CF47,SUMPRODUCT(LEN($BY47:BZ47))+SUM($BN47:BO47)+1,IFERROR(FIND("#",$CF47,SUMPRODUCT(LEN($BY47:BZ47))+SUM($BN47:BO47)+1),1000)-(SUMPRODUCT(LEN($BY47:BZ47))+SUM($BN47:BO47)+1))</f>
        <v>.</v>
      </c>
      <c r="CB47" s="53" t="str">
        <f>MID($CF47,SUMPRODUCT(LEN($BZ47:CA47))+SUM($BO47:BP47)+1,IFERROR(FIND("#",$CF47,SUMPRODUCT(LEN($BZ47:CA47))+SUM($BO47:BP47)+1),1000)-(SUMPRODUCT(LEN($BZ47:CA47))+SUM($BO47:BP47)+1))</f>
        <v/>
      </c>
      <c r="CC47" s="53" t="str">
        <f>MID($CF47,SUMPRODUCT(LEN($BZ47:CB47))+SUM($BO47:BQ47)+1,IFERROR(FIND("#",$CF47,SUMPRODUCT(LEN($BZ47:CB47))+SUM($BO47:BQ47)+1),1000)-(SUMPRODUCT(LEN($BZ47:CB47))+SUM($BO47:BQ47)+1))</f>
        <v/>
      </c>
      <c r="CD47" s="53" t="str">
        <f>MID($CF47,SUMPRODUCT(LEN($BZ47:CC47))+SUM($BO47:BR47)+1,IFERROR(FIND("#",$CF47,SUMPRODUCT(LEN($BZ47:CC47))+SUM($BO47:BR47)+1),1000)-(SUMPRODUCT(LEN($BZ47:CC47))+SUM($BO47:BR47)+1))</f>
        <v/>
      </c>
      <c r="CE47" s="53" t="str">
        <f>MID($CF47,SUMPRODUCT(LEN($BZ47:CD47))+SUM($BO47:BS47)+1,IFERROR(FIND("#",$CF47,SUMPRODUCT(LEN($BZ47:CD47))+SUM($BO47:BS47)+1),1000)-(SUMPRODUCT(LEN($BZ47:CD47))+SUM($BO47:BS47)+1))</f>
        <v/>
      </c>
      <c r="CF47" s="54" t="s">
        <v>939</v>
      </c>
      <c r="CG47" s="54" t="s">
        <v>939</v>
      </c>
      <c r="CH47" s="226"/>
      <c r="CI47" s="226"/>
      <c r="CJ47" s="226"/>
      <c r="CK47" s="226"/>
      <c r="CL47" s="226"/>
      <c r="CM47" s="237">
        <v>20</v>
      </c>
      <c r="CN47" s="237" t="s">
        <v>940</v>
      </c>
      <c r="CO47" s="232" t="str">
        <f t="shared" si="7"/>
        <v>20 - Compressore</v>
      </c>
      <c r="CP47" s="226"/>
      <c r="CQ47" s="46" t="s">
        <v>547</v>
      </c>
      <c r="CR47" s="47">
        <v>28</v>
      </c>
      <c r="CS47" s="226"/>
      <c r="CT47" s="226"/>
      <c r="CU47" s="226"/>
      <c r="CV47" s="226"/>
      <c r="CW47" s="226"/>
      <c r="CX47" s="226"/>
      <c r="CY47" s="226"/>
      <c r="CZ47" s="226"/>
      <c r="DA47" s="226"/>
      <c r="DB47" s="226"/>
      <c r="DC47" s="226"/>
      <c r="DD47" s="226"/>
      <c r="DE47" s="226"/>
      <c r="DF47" s="226"/>
      <c r="DG47" s="226"/>
      <c r="DH47" s="226"/>
      <c r="DI47" s="226"/>
      <c r="DJ47" s="226"/>
      <c r="DK47" s="226"/>
      <c r="DL47" s="226"/>
      <c r="DM47" s="226"/>
      <c r="DN47" s="226"/>
      <c r="DO47" s="226"/>
      <c r="DP47" s="226"/>
      <c r="DQ47" s="226"/>
      <c r="DR47" s="226"/>
    </row>
    <row r="48" spans="1:123" ht="45" customHeight="1">
      <c r="A48" s="226"/>
      <c r="B48" s="226"/>
      <c r="C48" s="226"/>
      <c r="D48" s="226"/>
      <c r="E48" s="226"/>
      <c r="F48" s="226"/>
      <c r="G48" s="226"/>
      <c r="H48" s="226"/>
      <c r="I48" s="226"/>
      <c r="J48" s="226"/>
      <c r="K48" s="226"/>
      <c r="L48" s="226"/>
      <c r="M48" s="226"/>
      <c r="N48" s="37" t="s">
        <v>669</v>
      </c>
      <c r="O48" s="38" t="s">
        <v>941</v>
      </c>
      <c r="P48" s="232" t="str">
        <f t="shared" si="0"/>
        <v>V - IDR COMANDO ELETTR</v>
      </c>
      <c r="Q48" s="226"/>
      <c r="R48" s="226"/>
      <c r="S48" s="226"/>
      <c r="T48" s="226"/>
      <c r="U48" s="226"/>
      <c r="V48" s="226"/>
      <c r="W48" s="226"/>
      <c r="X48" s="226"/>
      <c r="Y48" s="226"/>
      <c r="Z48" s="226"/>
      <c r="AA48" s="226"/>
      <c r="AB48" s="226"/>
      <c r="AC48" s="226"/>
      <c r="AD48" s="226"/>
      <c r="AE48" s="226"/>
      <c r="AF48" s="226"/>
      <c r="AG48" s="226"/>
      <c r="AH48" s="226"/>
      <c r="AI48" s="226"/>
      <c r="AJ48" s="226"/>
      <c r="AK48" s="226"/>
      <c r="AL48" s="226"/>
      <c r="AM48" s="226"/>
      <c r="AN48" s="226"/>
      <c r="AO48" s="226"/>
      <c r="AP48" s="226"/>
      <c r="AQ48" s="226"/>
      <c r="AR48" s="226"/>
      <c r="AS48" s="226"/>
      <c r="AT48" s="37" t="s">
        <v>942</v>
      </c>
      <c r="AU48" s="38" t="s">
        <v>943</v>
      </c>
      <c r="AV48" s="226"/>
      <c r="AW48" s="37" t="s">
        <v>944</v>
      </c>
      <c r="AX48" s="38" t="s">
        <v>945</v>
      </c>
      <c r="AY48" s="226"/>
      <c r="AZ48" s="50" t="s">
        <v>946</v>
      </c>
      <c r="BA48" s="50" t="s">
        <v>947</v>
      </c>
      <c r="BB48" s="232"/>
      <c r="BC48" s="232" t="str">
        <f t="shared" si="4"/>
        <v>AG - FURGONE (M1)</v>
      </c>
      <c r="BD48" s="226"/>
      <c r="BE48" s="159" t="s">
        <v>948</v>
      </c>
      <c r="BF48" s="159" t="s">
        <v>576</v>
      </c>
      <c r="BG48" s="159" t="s">
        <v>949</v>
      </c>
      <c r="BH48" s="159" t="s">
        <v>578</v>
      </c>
      <c r="BI48" s="159" t="s">
        <v>554</v>
      </c>
      <c r="BJ48" s="226"/>
      <c r="BK48" s="232" t="s">
        <v>950</v>
      </c>
      <c r="BL48" s="239" t="s">
        <v>951</v>
      </c>
      <c r="BM48" s="239" t="str">
        <f t="shared" si="5"/>
        <v>=RALLA=D=####;U=##,##;H=####/####=</v>
      </c>
      <c r="BN48" s="240"/>
      <c r="BO48" s="234">
        <f>IFERROR(FIND("=",$BM48,FIND("=",$BM48,LEN($BK48))+SUM($BN48:BN48)+1+BO$27)-(FIND("=",$BM48,2)+SUM($BN48:BN48)+BO$27)-1,0)</f>
        <v>1</v>
      </c>
      <c r="BP48" s="234">
        <f>IFERROR(FIND("=",$BM48,FIND("=",$BM48,LEN($BK48))+SUM($BN48:BO48)+1+BP$27)-(FIND("=",$BM48,2)+SUM($BN48:BO48)+BP$27)-1,0)</f>
        <v>6</v>
      </c>
      <c r="BQ48" s="234">
        <f>IFERROR(FIND("=",$BM48,FIND("=",$BM48,LEN($BK48))+SUM($BN48:BP48)+1+BQ$27)-(FIND("=",$BM48,2)+SUM($BN48:BP48)+BQ$27)-1,0)</f>
        <v>7</v>
      </c>
      <c r="BR48" s="234">
        <f>IFERROR(FIND("=",$BM48,FIND("=",$BM48,LEN($BK48))+SUM($BN48:BQ48)+1+BR$27)-(FIND("=",$BM48,2)+SUM($BN48:BQ48)+BR$27)-1,0)</f>
        <v>9</v>
      </c>
      <c r="BS48" s="234">
        <f>IFERROR(FIND("=",$BM48,FIND("=",$BM48,LEN($BK48))+SUM($BN48:BR48)+1+BS$27)-(FIND("=",$BM48,2)+SUM($BN48:BR48)+BS$27)-1,0)</f>
        <v>0</v>
      </c>
      <c r="BT48" s="235"/>
      <c r="BU48" s="235"/>
      <c r="BV48" s="235"/>
      <c r="BW48" s="235"/>
      <c r="BX48" s="235"/>
      <c r="BY48" s="240"/>
      <c r="BZ48" s="53" t="str">
        <f>MID($CB48,SUMPRODUCT(LEN($BU48:BY48))+SUM($BJ48:BN48)+1,IFERROR(FIND("#",$CB48,SUMPRODUCT(LEN($BU48:BY48))+SUM($BJ48:BN48)+1),1000)-(SUMPRODUCT(LEN($BU48:BY48))+SUM($BJ48:BN48)+1))</f>
        <v/>
      </c>
      <c r="CA48" s="53"/>
      <c r="CB48" s="53"/>
      <c r="CC48" s="53"/>
      <c r="CD48" s="53"/>
      <c r="CE48" s="53"/>
      <c r="CF48" s="236" t="s">
        <v>952</v>
      </c>
      <c r="CG48" s="236" t="s">
        <v>953</v>
      </c>
      <c r="CH48" s="226"/>
      <c r="CI48" s="226"/>
      <c r="CJ48" s="226"/>
      <c r="CK48" s="226"/>
      <c r="CL48" s="226"/>
      <c r="CM48" s="237">
        <v>21</v>
      </c>
      <c r="CN48" s="237" t="s">
        <v>954</v>
      </c>
      <c r="CO48" s="232" t="str">
        <f t="shared" si="7"/>
        <v>21 - Porta-barche</v>
      </c>
      <c r="CP48" s="226"/>
      <c r="CQ48" s="46" t="s">
        <v>547</v>
      </c>
      <c r="CR48" s="47">
        <v>30</v>
      </c>
      <c r="CS48" s="226"/>
      <c r="CT48" s="226"/>
      <c r="CU48" s="226"/>
      <c r="CV48" s="226"/>
      <c r="CW48" s="226"/>
      <c r="CX48" s="226"/>
      <c r="CY48" s="226"/>
      <c r="CZ48" s="226"/>
      <c r="DA48" s="226"/>
      <c r="DB48" s="226"/>
      <c r="DC48" s="226"/>
      <c r="DD48" s="226"/>
      <c r="DE48" s="226"/>
      <c r="DF48" s="226"/>
      <c r="DG48" s="226"/>
      <c r="DH48" s="226"/>
      <c r="DI48" s="226"/>
      <c r="DJ48" s="226"/>
      <c r="DK48" s="226"/>
      <c r="DL48" s="226"/>
      <c r="DM48" s="226"/>
      <c r="DN48" s="226"/>
      <c r="DO48" s="226"/>
      <c r="DP48" s="226"/>
      <c r="DQ48" s="226"/>
      <c r="DR48" s="226"/>
    </row>
    <row r="49" spans="1:122" ht="28.8">
      <c r="A49" s="226"/>
      <c r="B49" s="226"/>
      <c r="C49" s="226"/>
      <c r="D49" s="226"/>
      <c r="E49" s="226"/>
      <c r="F49" s="226"/>
      <c r="G49" s="226"/>
      <c r="H49" s="226"/>
      <c r="I49" s="226"/>
      <c r="J49" s="226"/>
      <c r="K49" s="226"/>
      <c r="L49" s="226"/>
      <c r="M49" s="226"/>
      <c r="N49" s="37" t="s">
        <v>955</v>
      </c>
      <c r="O49" s="38" t="s">
        <v>956</v>
      </c>
      <c r="P49" s="232" t="str">
        <f t="shared" si="0"/>
        <v>W - INTEGR IDR/ANT IDR</v>
      </c>
      <c r="Q49" s="226"/>
      <c r="R49" s="226"/>
      <c r="S49" s="226"/>
      <c r="T49" s="226"/>
      <c r="U49" s="226"/>
      <c r="V49" s="226"/>
      <c r="W49" s="226"/>
      <c r="X49" s="226"/>
      <c r="Y49" s="226"/>
      <c r="Z49" s="226"/>
      <c r="AA49" s="226"/>
      <c r="AB49" s="226"/>
      <c r="AC49" s="226"/>
      <c r="AD49" s="226"/>
      <c r="AE49" s="226"/>
      <c r="AF49" s="226"/>
      <c r="AG49" s="226"/>
      <c r="AH49" s="226"/>
      <c r="AI49" s="226"/>
      <c r="AJ49" s="226"/>
      <c r="AK49" s="226"/>
      <c r="AL49" s="226"/>
      <c r="AM49" s="226"/>
      <c r="AN49" s="226"/>
      <c r="AO49" s="226"/>
      <c r="AP49" s="226"/>
      <c r="AQ49" s="226"/>
      <c r="AR49" s="226"/>
      <c r="AS49" s="226"/>
      <c r="AT49" s="37" t="s">
        <v>957</v>
      </c>
      <c r="AU49" s="38" t="s">
        <v>958</v>
      </c>
      <c r="AV49" s="231"/>
      <c r="AW49" s="226"/>
      <c r="AX49" s="226"/>
      <c r="AY49" s="226"/>
      <c r="AZ49" s="50" t="s">
        <v>959</v>
      </c>
      <c r="BA49" s="50" t="s">
        <v>960</v>
      </c>
      <c r="BB49" s="232"/>
      <c r="BC49" s="232" t="str">
        <f t="shared" si="4"/>
        <v>AM - MINIBUS</v>
      </c>
      <c r="BD49" s="226"/>
      <c r="BE49" s="159" t="s">
        <v>961</v>
      </c>
      <c r="BF49" s="159" t="s">
        <v>576</v>
      </c>
      <c r="BG49" s="159" t="s">
        <v>962</v>
      </c>
      <c r="BH49" s="159" t="s">
        <v>578</v>
      </c>
      <c r="BI49" s="159" t="s">
        <v>554</v>
      </c>
      <c r="BJ49" s="226"/>
      <c r="BK49" s="42"/>
      <c r="BL49" s="51"/>
      <c r="BM49" s="51"/>
      <c r="BN49" s="52"/>
      <c r="BO49" s="62"/>
      <c r="BP49" s="62"/>
      <c r="BQ49" s="62"/>
      <c r="BR49" s="62"/>
      <c r="BS49" s="62"/>
      <c r="BT49" s="63"/>
      <c r="BU49" s="63"/>
      <c r="BV49" s="63"/>
      <c r="BW49" s="63"/>
      <c r="BX49" s="63"/>
      <c r="BY49" s="52"/>
      <c r="BZ49" s="53"/>
      <c r="CA49" s="53"/>
      <c r="CB49" s="53"/>
      <c r="CC49" s="53"/>
      <c r="CD49" s="53"/>
      <c r="CE49" s="53"/>
      <c r="CF49" s="54"/>
      <c r="CG49" s="54"/>
      <c r="CH49" s="226"/>
      <c r="CI49" s="226"/>
      <c r="CJ49" s="226"/>
      <c r="CK49" s="226"/>
      <c r="CL49" s="226"/>
      <c r="CM49" s="237">
        <v>22</v>
      </c>
      <c r="CN49" s="237" t="s">
        <v>963</v>
      </c>
      <c r="CO49" s="232" t="str">
        <f t="shared" si="7"/>
        <v>22 - Porta-alianti</v>
      </c>
      <c r="CP49" s="226"/>
      <c r="CQ49" s="46" t="s">
        <v>547</v>
      </c>
      <c r="CR49" s="47">
        <v>31</v>
      </c>
      <c r="CS49" s="226"/>
      <c r="CT49" s="226"/>
      <c r="CU49" s="226"/>
      <c r="CV49" s="226"/>
      <c r="CW49" s="226"/>
      <c r="CX49" s="226"/>
      <c r="CY49" s="226"/>
      <c r="CZ49" s="226"/>
      <c r="DA49" s="226"/>
      <c r="DB49" s="226"/>
      <c r="DC49" s="226"/>
      <c r="DD49" s="226"/>
      <c r="DE49" s="226"/>
      <c r="DF49" s="226"/>
      <c r="DG49" s="226"/>
      <c r="DH49" s="226"/>
      <c r="DI49" s="226"/>
      <c r="DJ49" s="226"/>
      <c r="DK49" s="226"/>
      <c r="DL49" s="226"/>
      <c r="DM49" s="226"/>
      <c r="DN49" s="226"/>
      <c r="DO49" s="226"/>
      <c r="DP49" s="226"/>
      <c r="DQ49" s="226"/>
      <c r="DR49" s="226"/>
    </row>
    <row r="50" spans="1:122" ht="75" customHeight="1">
      <c r="A50" s="226"/>
      <c r="B50" s="226"/>
      <c r="C50" s="226"/>
      <c r="D50" s="226"/>
      <c r="E50" s="226"/>
      <c r="F50" s="226"/>
      <c r="G50" s="226"/>
      <c r="H50" s="226"/>
      <c r="I50" s="226"/>
      <c r="J50" s="226"/>
      <c r="K50" s="226"/>
      <c r="L50" s="226"/>
      <c r="M50" s="226"/>
      <c r="N50" s="37" t="s">
        <v>641</v>
      </c>
      <c r="O50" s="38" t="s">
        <v>964</v>
      </c>
      <c r="P50" s="232" t="str">
        <f t="shared" si="0"/>
        <v>X - IDR SERVOFRENO PRESS</v>
      </c>
      <c r="Q50" s="226"/>
      <c r="R50" s="226"/>
      <c r="S50" s="226"/>
      <c r="T50" s="226"/>
      <c r="U50" s="226"/>
      <c r="V50" s="226"/>
      <c r="W50" s="226"/>
      <c r="X50" s="226"/>
      <c r="Y50" s="226"/>
      <c r="Z50" s="226"/>
      <c r="AA50" s="226"/>
      <c r="AB50" s="226"/>
      <c r="AC50" s="226"/>
      <c r="AD50" s="226"/>
      <c r="AE50" s="226"/>
      <c r="AF50" s="226"/>
      <c r="AG50" s="226"/>
      <c r="AH50" s="226"/>
      <c r="AI50" s="226"/>
      <c r="AJ50" s="226"/>
      <c r="AK50" s="226"/>
      <c r="AL50" s="226"/>
      <c r="AM50" s="226"/>
      <c r="AN50" s="226"/>
      <c r="AO50" s="226"/>
      <c r="AP50" s="226"/>
      <c r="AQ50" s="226"/>
      <c r="AR50" s="226"/>
      <c r="AS50" s="226"/>
      <c r="AT50" s="37" t="s">
        <v>965</v>
      </c>
      <c r="AU50" s="38" t="s">
        <v>966</v>
      </c>
      <c r="AV50" s="226"/>
      <c r="AW50" s="226"/>
      <c r="AX50" s="226"/>
      <c r="AY50" s="226"/>
      <c r="AZ50" s="50" t="s">
        <v>967</v>
      </c>
      <c r="BA50" s="50" t="s">
        <v>968</v>
      </c>
      <c r="BB50" s="232"/>
      <c r="BC50" s="232" t="str">
        <f t="shared" si="4"/>
        <v>AR - MINISCUOLABUS</v>
      </c>
      <c r="BD50" s="226"/>
      <c r="BE50" s="159" t="s">
        <v>969</v>
      </c>
      <c r="BF50" s="159" t="s">
        <v>576</v>
      </c>
      <c r="BG50" s="159" t="s">
        <v>970</v>
      </c>
      <c r="BH50" s="159" t="s">
        <v>578</v>
      </c>
      <c r="BI50" s="159" t="s">
        <v>554</v>
      </c>
      <c r="BJ50" s="226"/>
      <c r="BK50" s="42"/>
      <c r="BL50" s="51"/>
      <c r="BM50" s="51"/>
      <c r="BN50" s="52"/>
      <c r="BO50" s="62"/>
      <c r="BP50" s="62"/>
      <c r="BQ50" s="62"/>
      <c r="BR50" s="62"/>
      <c r="BS50" s="62"/>
      <c r="BT50" s="63"/>
      <c r="BU50" s="63"/>
      <c r="BV50" s="63"/>
      <c r="BW50" s="63"/>
      <c r="BX50" s="63"/>
      <c r="BY50" s="52"/>
      <c r="BZ50" s="53"/>
      <c r="CA50" s="53"/>
      <c r="CB50" s="53"/>
      <c r="CC50" s="53"/>
      <c r="CD50" s="53"/>
      <c r="CE50" s="53"/>
      <c r="CF50" s="54"/>
      <c r="CG50" s="54"/>
      <c r="CH50" s="226"/>
      <c r="CI50" s="226"/>
      <c r="CJ50" s="226"/>
      <c r="CK50" s="226"/>
      <c r="CL50" s="226"/>
      <c r="CM50" s="237">
        <v>23</v>
      </c>
      <c r="CN50" s="237" t="s">
        <v>971</v>
      </c>
      <c r="CO50" s="232" t="str">
        <f t="shared" si="7"/>
        <v>23 - Veicoli destinati alla vendita al dettaglio o da esposizione</v>
      </c>
      <c r="CP50" s="226"/>
      <c r="CQ50" s="46" t="s">
        <v>547</v>
      </c>
      <c r="CR50" s="47">
        <v>99</v>
      </c>
      <c r="CS50" s="226"/>
      <c r="CT50" s="226"/>
      <c r="CU50" s="226"/>
      <c r="CV50" s="226"/>
      <c r="CW50" s="226"/>
      <c r="CX50" s="226"/>
      <c r="CY50" s="226"/>
      <c r="CZ50" s="226"/>
      <c r="DA50" s="226"/>
      <c r="DB50" s="226"/>
      <c r="DC50" s="226"/>
      <c r="DD50" s="226"/>
      <c r="DE50" s="226"/>
      <c r="DF50" s="226"/>
      <c r="DG50" s="226"/>
      <c r="DH50" s="226"/>
      <c r="DI50" s="226"/>
      <c r="DJ50" s="226"/>
      <c r="DK50" s="226"/>
      <c r="DL50" s="226"/>
      <c r="DM50" s="226"/>
      <c r="DN50" s="226"/>
      <c r="DO50" s="226"/>
      <c r="DP50" s="226"/>
      <c r="DQ50" s="226"/>
      <c r="DR50" s="226"/>
    </row>
    <row r="51" spans="1:122" ht="45" customHeight="1">
      <c r="A51" s="226"/>
      <c r="B51" s="226"/>
      <c r="C51" s="226"/>
      <c r="D51" s="226"/>
      <c r="E51" s="226"/>
      <c r="F51" s="226"/>
      <c r="G51" s="226"/>
      <c r="H51" s="226"/>
      <c r="I51" s="226"/>
      <c r="J51" s="226"/>
      <c r="K51" s="226"/>
      <c r="L51" s="226"/>
      <c r="M51" s="226"/>
      <c r="N51" s="37" t="s">
        <v>785</v>
      </c>
      <c r="O51" s="38" t="s">
        <v>972</v>
      </c>
      <c r="P51" s="232" t="str">
        <f t="shared" si="0"/>
        <v>Y - IDRAULICO AD INERZIA</v>
      </c>
      <c r="Q51" s="226"/>
      <c r="R51" s="226"/>
      <c r="S51" s="226"/>
      <c r="T51" s="226"/>
      <c r="U51" s="226"/>
      <c r="V51" s="226"/>
      <c r="W51" s="226"/>
      <c r="X51" s="226"/>
      <c r="Y51" s="226"/>
      <c r="Z51" s="226"/>
      <c r="AA51" s="226"/>
      <c r="AB51" s="226"/>
      <c r="AC51" s="226"/>
      <c r="AD51" s="226"/>
      <c r="AE51" s="226"/>
      <c r="AF51" s="226"/>
      <c r="AG51" s="226"/>
      <c r="AH51" s="226"/>
      <c r="AI51" s="226"/>
      <c r="AJ51" s="226"/>
      <c r="AK51" s="226"/>
      <c r="AL51" s="226"/>
      <c r="AM51" s="226"/>
      <c r="AN51" s="226"/>
      <c r="AO51" s="226"/>
      <c r="AP51" s="226"/>
      <c r="AQ51" s="226"/>
      <c r="AR51" s="226"/>
      <c r="AS51" s="226"/>
      <c r="AT51" s="226"/>
      <c r="AU51" s="226"/>
      <c r="AV51" s="226"/>
      <c r="AW51" s="226"/>
      <c r="AX51" s="226"/>
      <c r="AY51" s="226"/>
      <c r="AZ51" s="50" t="s">
        <v>973</v>
      </c>
      <c r="BA51" s="50" t="s">
        <v>974</v>
      </c>
      <c r="BB51" s="232"/>
      <c r="BC51" s="232" t="str">
        <f t="shared" si="4"/>
        <v>AS - SCUOLABUS</v>
      </c>
      <c r="BD51" s="226"/>
      <c r="BE51" s="159" t="s">
        <v>975</v>
      </c>
      <c r="BF51" s="159" t="s">
        <v>576</v>
      </c>
      <c r="BG51" s="159" t="s">
        <v>976</v>
      </c>
      <c r="BH51" s="159" t="s">
        <v>578</v>
      </c>
      <c r="BI51" s="159" t="s">
        <v>554</v>
      </c>
      <c r="BJ51" s="226"/>
      <c r="BK51" s="42"/>
      <c r="BL51" s="51"/>
      <c r="BM51" s="51"/>
      <c r="BN51" s="52"/>
      <c r="BO51" s="62"/>
      <c r="BP51" s="62"/>
      <c r="BQ51" s="62"/>
      <c r="BR51" s="62"/>
      <c r="BS51" s="62"/>
      <c r="BT51" s="63"/>
      <c r="BU51" s="63"/>
      <c r="BV51" s="63"/>
      <c r="BW51" s="63"/>
      <c r="BX51" s="63"/>
      <c r="BY51" s="52"/>
      <c r="BZ51" s="53"/>
      <c r="CA51" s="53"/>
      <c r="CB51" s="53"/>
      <c r="CC51" s="53"/>
      <c r="CD51" s="53"/>
      <c r="CE51" s="53"/>
      <c r="CF51" s="54"/>
      <c r="CG51" s="54"/>
      <c r="CH51" s="226"/>
      <c r="CI51" s="226"/>
      <c r="CJ51" s="226"/>
      <c r="CK51" s="226"/>
      <c r="CL51" s="226"/>
      <c r="CM51" s="237">
        <v>24</v>
      </c>
      <c r="CN51" s="237" t="s">
        <v>977</v>
      </c>
      <c r="CO51" s="232" t="str">
        <f t="shared" si="7"/>
        <v>24 - Carroattrezzi</v>
      </c>
      <c r="CP51" s="226"/>
      <c r="CQ51" s="226"/>
      <c r="CR51" s="226"/>
      <c r="CS51" s="226"/>
      <c r="CT51" s="226"/>
      <c r="CU51" s="226"/>
      <c r="CV51" s="226"/>
      <c r="CW51" s="226"/>
      <c r="CX51" s="226"/>
      <c r="CY51" s="226"/>
      <c r="CZ51" s="226"/>
      <c r="DA51" s="226"/>
      <c r="DB51" s="226"/>
      <c r="DC51" s="226"/>
      <c r="DD51" s="226"/>
      <c r="DE51" s="226"/>
      <c r="DF51" s="226"/>
      <c r="DG51" s="226"/>
      <c r="DH51" s="226"/>
      <c r="DI51" s="226"/>
      <c r="DJ51" s="226"/>
      <c r="DK51" s="226"/>
      <c r="DL51" s="226"/>
      <c r="DM51" s="226"/>
      <c r="DN51" s="226"/>
      <c r="DO51" s="226"/>
      <c r="DP51" s="226"/>
      <c r="DQ51" s="226"/>
      <c r="DR51" s="226"/>
    </row>
    <row r="52" spans="1:122" ht="30" customHeight="1">
      <c r="A52" s="226"/>
      <c r="B52" s="226"/>
      <c r="C52" s="226"/>
      <c r="D52" s="226"/>
      <c r="E52" s="226"/>
      <c r="F52" s="226"/>
      <c r="G52" s="226"/>
      <c r="H52" s="226"/>
      <c r="I52" s="226"/>
      <c r="J52" s="226"/>
      <c r="K52" s="226"/>
      <c r="L52" s="226"/>
      <c r="M52" s="226"/>
      <c r="N52" s="37" t="s">
        <v>626</v>
      </c>
      <c r="O52" s="38" t="s">
        <v>978</v>
      </c>
      <c r="P52" s="232" t="str">
        <f t="shared" si="0"/>
        <v>Z - MECCANICO AD INERZIA</v>
      </c>
      <c r="Q52" s="226"/>
      <c r="R52" s="226"/>
      <c r="S52" s="226"/>
      <c r="T52" s="226"/>
      <c r="U52" s="226"/>
      <c r="V52" s="226"/>
      <c r="W52" s="226"/>
      <c r="X52" s="226"/>
      <c r="Y52" s="226"/>
      <c r="Z52" s="226"/>
      <c r="AA52" s="226"/>
      <c r="AB52" s="226"/>
      <c r="AC52" s="226"/>
      <c r="AD52" s="226"/>
      <c r="AE52" s="226"/>
      <c r="AF52" s="226"/>
      <c r="AG52" s="226"/>
      <c r="AH52" s="226"/>
      <c r="AI52" s="226"/>
      <c r="AJ52" s="226"/>
      <c r="AK52" s="226"/>
      <c r="AL52" s="226"/>
      <c r="AM52" s="226"/>
      <c r="AN52" s="226"/>
      <c r="AO52" s="226"/>
      <c r="AP52" s="226"/>
      <c r="AQ52" s="226"/>
      <c r="AR52" s="226"/>
      <c r="AS52" s="226"/>
      <c r="AT52" s="226"/>
      <c r="AU52" s="226"/>
      <c r="AV52" s="226"/>
      <c r="AW52" s="226"/>
      <c r="AX52" s="226"/>
      <c r="AY52" s="226"/>
      <c r="AZ52" s="50" t="s">
        <v>979</v>
      </c>
      <c r="BA52" s="50" t="s">
        <v>980</v>
      </c>
      <c r="BB52" s="232"/>
      <c r="BC52" s="232" t="str">
        <f t="shared" si="4"/>
        <v>AT - AUTOSNODATO DA NOLEGGIARE CON CONDUCENTE</v>
      </c>
      <c r="BD52" s="226"/>
      <c r="BE52" s="159" t="s">
        <v>981</v>
      </c>
      <c r="BF52" s="159" t="s">
        <v>576</v>
      </c>
      <c r="BG52" s="159" t="s">
        <v>982</v>
      </c>
      <c r="BH52" s="159" t="s">
        <v>578</v>
      </c>
      <c r="BI52" s="159" t="s">
        <v>554</v>
      </c>
      <c r="BJ52" s="226"/>
      <c r="BK52" s="42"/>
      <c r="BL52" s="51"/>
      <c r="BM52" s="51"/>
      <c r="BN52" s="52"/>
      <c r="BO52" s="62"/>
      <c r="BP52" s="62"/>
      <c r="BQ52" s="62"/>
      <c r="BR52" s="62"/>
      <c r="BS52" s="62"/>
      <c r="BT52" s="63"/>
      <c r="BU52" s="63"/>
      <c r="BV52" s="63"/>
      <c r="BW52" s="63"/>
      <c r="BX52" s="63"/>
      <c r="BY52" s="52"/>
      <c r="BZ52" s="53"/>
      <c r="CA52" s="53"/>
      <c r="CB52" s="53"/>
      <c r="CC52" s="53"/>
      <c r="CD52" s="53"/>
      <c r="CE52" s="53"/>
      <c r="CF52" s="54"/>
      <c r="CG52" s="54"/>
      <c r="CH52" s="226"/>
      <c r="CI52" s="226"/>
      <c r="CJ52" s="226"/>
      <c r="CK52" s="226"/>
      <c r="CL52" s="226"/>
      <c r="CM52" s="237">
        <v>25</v>
      </c>
      <c r="CN52" s="237" t="s">
        <v>983</v>
      </c>
      <c r="CO52" s="232" t="str">
        <f t="shared" si="7"/>
        <v>25 - Camion con scala</v>
      </c>
      <c r="CP52" s="226"/>
      <c r="CQ52" s="226"/>
      <c r="CR52" s="226"/>
      <c r="CS52" s="226"/>
      <c r="CT52" s="226"/>
      <c r="CU52" s="226"/>
      <c r="CV52" s="226"/>
      <c r="CW52" s="226"/>
      <c r="CX52" s="226"/>
      <c r="CY52" s="226"/>
      <c r="CZ52" s="226"/>
      <c r="DA52" s="226"/>
      <c r="DB52" s="226"/>
      <c r="DC52" s="226"/>
      <c r="DD52" s="226"/>
      <c r="DE52" s="226"/>
      <c r="DF52" s="226"/>
      <c r="DG52" s="226"/>
      <c r="DH52" s="226"/>
      <c r="DI52" s="226"/>
      <c r="DJ52" s="226"/>
      <c r="DK52" s="226"/>
      <c r="DL52" s="226"/>
      <c r="DM52" s="226"/>
      <c r="DN52" s="226"/>
      <c r="DO52" s="226"/>
      <c r="DP52" s="226"/>
      <c r="DQ52" s="226"/>
      <c r="DR52" s="226"/>
    </row>
    <row r="53" spans="1:122" ht="60" customHeight="1">
      <c r="A53" s="226"/>
      <c r="B53" s="226"/>
      <c r="C53" s="226"/>
      <c r="D53" s="226"/>
      <c r="E53" s="226"/>
      <c r="F53" s="226"/>
      <c r="G53" s="226"/>
      <c r="H53" s="226"/>
      <c r="I53" s="226"/>
      <c r="J53" s="226"/>
      <c r="K53" s="226"/>
      <c r="L53" s="226"/>
      <c r="M53" s="226"/>
      <c r="N53" s="226"/>
      <c r="O53" s="226"/>
      <c r="P53" s="226"/>
      <c r="Q53" s="226"/>
      <c r="R53" s="226"/>
      <c r="S53" s="226"/>
      <c r="T53" s="226"/>
      <c r="U53" s="226"/>
      <c r="V53" s="226"/>
      <c r="W53" s="226"/>
      <c r="X53" s="226"/>
      <c r="Y53" s="226"/>
      <c r="Z53" s="226"/>
      <c r="AA53" s="226"/>
      <c r="AB53" s="226"/>
      <c r="AC53" s="226"/>
      <c r="AD53" s="226"/>
      <c r="AE53" s="226"/>
      <c r="AF53" s="226"/>
      <c r="AG53" s="226"/>
      <c r="AH53" s="226"/>
      <c r="AI53" s="226"/>
      <c r="AJ53" s="226"/>
      <c r="AK53" s="226"/>
      <c r="AL53" s="226"/>
      <c r="AM53" s="226"/>
      <c r="AN53" s="226"/>
      <c r="AO53" s="226"/>
      <c r="AP53" s="226"/>
      <c r="AQ53" s="226"/>
      <c r="AR53" s="226"/>
      <c r="AS53" s="226"/>
      <c r="AT53" s="226"/>
      <c r="AU53" s="226"/>
      <c r="AV53" s="226"/>
      <c r="AW53" s="226"/>
      <c r="AX53" s="226"/>
      <c r="AY53" s="226"/>
      <c r="AZ53" s="50" t="s">
        <v>984</v>
      </c>
      <c r="BA53" s="50" t="s">
        <v>985</v>
      </c>
      <c r="BB53" s="232"/>
      <c r="BC53" s="232" t="str">
        <f t="shared" si="4"/>
        <v>B0 - CHIUSA</v>
      </c>
      <c r="BD53" s="226"/>
      <c r="BE53" s="159" t="s">
        <v>986</v>
      </c>
      <c r="BF53" s="159" t="s">
        <v>576</v>
      </c>
      <c r="BG53" s="159" t="s">
        <v>987</v>
      </c>
      <c r="BH53" s="159" t="s">
        <v>578</v>
      </c>
      <c r="BI53" s="159" t="s">
        <v>554</v>
      </c>
      <c r="BJ53" s="226"/>
      <c r="BK53" s="42"/>
      <c r="BL53" s="51"/>
      <c r="BM53" s="51"/>
      <c r="BN53" s="52"/>
      <c r="BO53" s="62"/>
      <c r="BP53" s="62"/>
      <c r="BQ53" s="62"/>
      <c r="BR53" s="62"/>
      <c r="BS53" s="62"/>
      <c r="BT53" s="63"/>
      <c r="BU53" s="63"/>
      <c r="BV53" s="63"/>
      <c r="BW53" s="63"/>
      <c r="BX53" s="63"/>
      <c r="BY53" s="52"/>
      <c r="BZ53" s="53"/>
      <c r="CA53" s="53"/>
      <c r="CB53" s="53"/>
      <c r="CC53" s="53"/>
      <c r="CD53" s="53"/>
      <c r="CE53" s="53"/>
      <c r="CF53" s="54"/>
      <c r="CG53" s="54"/>
      <c r="CH53" s="226"/>
      <c r="CI53" s="226"/>
      <c r="CJ53" s="226"/>
      <c r="CK53" s="226"/>
      <c r="CL53" s="226"/>
      <c r="CM53" s="237">
        <v>26</v>
      </c>
      <c r="CN53" s="237" t="s">
        <v>988</v>
      </c>
      <c r="CO53" s="232" t="str">
        <f t="shared" si="7"/>
        <v>26 - Autogru (diversa da una gru mobile come definita nella sezione 5, parte A, dell'allegato II)</v>
      </c>
      <c r="CP53" s="226"/>
      <c r="CQ53" s="226"/>
      <c r="CR53" s="226"/>
      <c r="CS53" s="226"/>
      <c r="CT53" s="226"/>
      <c r="CU53" s="226"/>
      <c r="CV53" s="226"/>
      <c r="CW53" s="226"/>
      <c r="CX53" s="226"/>
      <c r="CY53" s="226"/>
      <c r="CZ53" s="226"/>
      <c r="DA53" s="226"/>
      <c r="DB53" s="226"/>
      <c r="DC53" s="226"/>
      <c r="DD53" s="226"/>
      <c r="DE53" s="226"/>
      <c r="DF53" s="226"/>
      <c r="DG53" s="226"/>
      <c r="DH53" s="226"/>
      <c r="DI53" s="226"/>
      <c r="DJ53" s="226"/>
      <c r="DK53" s="226"/>
      <c r="DL53" s="226"/>
      <c r="DM53" s="226"/>
      <c r="DN53" s="226"/>
      <c r="DO53" s="226"/>
      <c r="DP53" s="226"/>
      <c r="DQ53" s="226"/>
      <c r="DR53" s="226"/>
    </row>
    <row r="54" spans="1:122" ht="75" customHeight="1">
      <c r="A54" s="226"/>
      <c r="B54" s="226"/>
      <c r="C54" s="226"/>
      <c r="D54" s="226"/>
      <c r="E54" s="226"/>
      <c r="F54" s="226"/>
      <c r="G54" s="226"/>
      <c r="H54" s="226"/>
      <c r="I54" s="226"/>
      <c r="J54" s="226"/>
      <c r="K54" s="226"/>
      <c r="L54" s="226"/>
      <c r="M54" s="226"/>
      <c r="N54" s="226"/>
      <c r="O54" s="226"/>
      <c r="P54" s="226"/>
      <c r="Q54" s="226"/>
      <c r="R54" s="226"/>
      <c r="S54" s="226"/>
      <c r="T54" s="226"/>
      <c r="U54" s="226"/>
      <c r="V54" s="226"/>
      <c r="W54" s="226"/>
      <c r="X54" s="226"/>
      <c r="Y54" s="226"/>
      <c r="Z54" s="226"/>
      <c r="AA54" s="226"/>
      <c r="AB54" s="226"/>
      <c r="AC54" s="226"/>
      <c r="AD54" s="226"/>
      <c r="AE54" s="226"/>
      <c r="AF54" s="226"/>
      <c r="AG54" s="226"/>
      <c r="AH54" s="226"/>
      <c r="AI54" s="226"/>
      <c r="AJ54" s="226"/>
      <c r="AK54" s="226"/>
      <c r="AL54" s="226"/>
      <c r="AM54" s="226"/>
      <c r="AN54" s="226"/>
      <c r="AO54" s="226"/>
      <c r="AP54" s="226"/>
      <c r="AQ54" s="226"/>
      <c r="AR54" s="226"/>
      <c r="AS54" s="226"/>
      <c r="AT54" s="226"/>
      <c r="AU54" s="226"/>
      <c r="AV54" s="226"/>
      <c r="AW54" s="226"/>
      <c r="AX54" s="226"/>
      <c r="AY54" s="226"/>
      <c r="AZ54" s="50" t="s">
        <v>989</v>
      </c>
      <c r="BA54" s="50" t="s">
        <v>990</v>
      </c>
      <c r="BB54" s="232"/>
      <c r="BC54" s="232" t="str">
        <f t="shared" si="4"/>
        <v>B1 - APERTA</v>
      </c>
      <c r="BD54" s="226"/>
      <c r="BE54" s="159" t="s">
        <v>991</v>
      </c>
      <c r="BF54" s="159" t="s">
        <v>576</v>
      </c>
      <c r="BG54" s="159" t="s">
        <v>992</v>
      </c>
      <c r="BH54" s="159" t="s">
        <v>578</v>
      </c>
      <c r="BI54" s="159" t="s">
        <v>554</v>
      </c>
      <c r="BJ54" s="226"/>
      <c r="BK54" s="42"/>
      <c r="BL54" s="51"/>
      <c r="BM54" s="51"/>
      <c r="BN54" s="52"/>
      <c r="BO54" s="62"/>
      <c r="BP54" s="62"/>
      <c r="BQ54" s="62"/>
      <c r="BR54" s="62"/>
      <c r="BS54" s="62"/>
      <c r="BT54" s="63"/>
      <c r="BU54" s="63"/>
      <c r="BV54" s="63"/>
      <c r="BW54" s="63"/>
      <c r="BX54" s="63"/>
      <c r="BY54" s="52"/>
      <c r="BZ54" s="53"/>
      <c r="CA54" s="53"/>
      <c r="CB54" s="53"/>
      <c r="CC54" s="53"/>
      <c r="CD54" s="53"/>
      <c r="CE54" s="53"/>
      <c r="CF54" s="54"/>
      <c r="CG54" s="54"/>
      <c r="CH54" s="226"/>
      <c r="CI54" s="226"/>
      <c r="CJ54" s="226"/>
      <c r="CK54" s="226"/>
      <c r="CL54" s="226"/>
      <c r="CM54" s="237">
        <v>27</v>
      </c>
      <c r="CN54" s="237" t="s">
        <v>993</v>
      </c>
      <c r="CO54" s="232" t="str">
        <f t="shared" si="7"/>
        <v>27 - Camion con piattaforma aerea</v>
      </c>
      <c r="CP54" s="226"/>
      <c r="CQ54" s="226"/>
      <c r="CR54" s="226"/>
      <c r="CS54" s="226"/>
      <c r="CT54" s="226"/>
      <c r="CU54" s="226"/>
      <c r="CV54" s="226"/>
      <c r="CW54" s="226"/>
      <c r="CX54" s="226"/>
      <c r="CY54" s="226"/>
      <c r="CZ54" s="226"/>
      <c r="DA54" s="226"/>
      <c r="DB54" s="226"/>
      <c r="DC54" s="226"/>
      <c r="DD54" s="226"/>
      <c r="DE54" s="226"/>
      <c r="DF54" s="226"/>
      <c r="DG54" s="226"/>
      <c r="DH54" s="226"/>
      <c r="DI54" s="226"/>
      <c r="DJ54" s="226"/>
      <c r="DK54" s="226"/>
      <c r="DL54" s="226"/>
      <c r="DM54" s="226"/>
      <c r="DN54" s="226"/>
      <c r="DO54" s="226"/>
      <c r="DP54" s="226"/>
      <c r="DQ54" s="226"/>
      <c r="DR54" s="226"/>
    </row>
    <row r="55" spans="1:122" ht="75" customHeight="1">
      <c r="A55" s="226"/>
      <c r="B55" s="226"/>
      <c r="C55" s="226"/>
      <c r="D55" s="226"/>
      <c r="E55" s="226"/>
      <c r="F55" s="226"/>
      <c r="G55" s="226"/>
      <c r="H55" s="226"/>
      <c r="I55" s="226"/>
      <c r="J55" s="226"/>
      <c r="K55" s="226"/>
      <c r="L55" s="226"/>
      <c r="M55" s="226"/>
      <c r="N55" s="226"/>
      <c r="O55" s="226"/>
      <c r="P55" s="226"/>
      <c r="Q55" s="226"/>
      <c r="R55" s="226"/>
      <c r="S55" s="226"/>
      <c r="T55" s="226"/>
      <c r="U55" s="226"/>
      <c r="V55" s="226"/>
      <c r="W55" s="226"/>
      <c r="X55" s="226"/>
      <c r="Y55" s="226"/>
      <c r="Z55" s="226"/>
      <c r="AA55" s="226"/>
      <c r="AB55" s="226"/>
      <c r="AC55" s="226"/>
      <c r="AD55" s="226"/>
      <c r="AE55" s="226"/>
      <c r="AF55" s="226"/>
      <c r="AG55" s="226"/>
      <c r="AH55" s="226"/>
      <c r="AI55" s="226"/>
      <c r="AJ55" s="226"/>
      <c r="AK55" s="226"/>
      <c r="AL55" s="226"/>
      <c r="AM55" s="226"/>
      <c r="AN55" s="226"/>
      <c r="AO55" s="226"/>
      <c r="AP55" s="226"/>
      <c r="AQ55" s="226"/>
      <c r="AR55" s="226"/>
      <c r="AS55" s="226"/>
      <c r="AT55" s="226"/>
      <c r="AU55" s="226"/>
      <c r="AV55" s="226"/>
      <c r="AW55" s="226"/>
      <c r="AX55" s="226"/>
      <c r="AY55" s="226"/>
      <c r="AZ55" s="50" t="s">
        <v>994</v>
      </c>
      <c r="BA55" s="50" t="s">
        <v>995</v>
      </c>
      <c r="BB55" s="232"/>
      <c r="BC55" s="232" t="str">
        <f t="shared" si="4"/>
        <v>B2 - CHIUSA CON TETTO APRIBILE</v>
      </c>
      <c r="BD55" s="226"/>
      <c r="BE55" s="159" t="s">
        <v>996</v>
      </c>
      <c r="BF55" s="159" t="s">
        <v>576</v>
      </c>
      <c r="BG55" s="159" t="s">
        <v>997</v>
      </c>
      <c r="BH55" s="159" t="s">
        <v>578</v>
      </c>
      <c r="BI55" s="159" t="s">
        <v>554</v>
      </c>
      <c r="BJ55" s="226"/>
      <c r="BK55" s="42"/>
      <c r="BL55" s="51"/>
      <c r="BM55" s="51"/>
      <c r="BN55" s="52"/>
      <c r="BO55" s="62"/>
      <c r="BP55" s="62"/>
      <c r="BQ55" s="62"/>
      <c r="BR55" s="62"/>
      <c r="BS55" s="62"/>
      <c r="BT55" s="63"/>
      <c r="BU55" s="63"/>
      <c r="BV55" s="63"/>
      <c r="BW55" s="63"/>
      <c r="BX55" s="63"/>
      <c r="BY55" s="52"/>
      <c r="BZ55" s="53"/>
      <c r="CA55" s="53"/>
      <c r="CB55" s="53"/>
      <c r="CC55" s="53"/>
      <c r="CD55" s="53"/>
      <c r="CE55" s="53"/>
      <c r="CF55" s="54"/>
      <c r="CG55" s="54"/>
      <c r="CH55" s="226"/>
      <c r="CI55" s="226"/>
      <c r="CJ55" s="226"/>
      <c r="CK55" s="226"/>
      <c r="CL55" s="226"/>
      <c r="CM55" s="237">
        <v>28</v>
      </c>
      <c r="CN55" s="237" t="s">
        <v>998</v>
      </c>
      <c r="CO55" s="232" t="str">
        <f t="shared" si="7"/>
        <v>28 - Gru scavatrice</v>
      </c>
      <c r="CP55" s="226"/>
      <c r="CQ55" s="226"/>
      <c r="CR55" s="226"/>
      <c r="CS55" s="226"/>
      <c r="CT55" s="226"/>
      <c r="CU55" s="226"/>
      <c r="CV55" s="226"/>
      <c r="CW55" s="226"/>
      <c r="CX55" s="226"/>
      <c r="CY55" s="226"/>
      <c r="CZ55" s="226"/>
      <c r="DA55" s="226"/>
      <c r="DB55" s="226"/>
      <c r="DC55" s="226"/>
      <c r="DD55" s="226"/>
      <c r="DE55" s="226"/>
      <c r="DF55" s="226"/>
      <c r="DG55" s="226"/>
      <c r="DH55" s="226"/>
      <c r="DI55" s="226"/>
      <c r="DJ55" s="226"/>
      <c r="DK55" s="226"/>
      <c r="DL55" s="226"/>
      <c r="DM55" s="226"/>
      <c r="DN55" s="226"/>
      <c r="DO55" s="226"/>
      <c r="DP55" s="226"/>
      <c r="DQ55" s="226"/>
      <c r="DR55" s="226"/>
    </row>
    <row r="56" spans="1:122" ht="75" customHeight="1">
      <c r="A56" s="226"/>
      <c r="B56" s="226"/>
      <c r="C56" s="226"/>
      <c r="D56" s="226"/>
      <c r="E56" s="226"/>
      <c r="F56" s="226"/>
      <c r="G56" s="226"/>
      <c r="H56" s="226"/>
      <c r="I56" s="226"/>
      <c r="J56" s="226"/>
      <c r="K56" s="226"/>
      <c r="L56" s="226"/>
      <c r="M56" s="226"/>
      <c r="N56" s="226"/>
      <c r="O56" s="226"/>
      <c r="P56" s="226"/>
      <c r="Q56" s="226"/>
      <c r="R56" s="226"/>
      <c r="S56" s="226"/>
      <c r="T56" s="226"/>
      <c r="U56" s="226"/>
      <c r="V56" s="226"/>
      <c r="W56" s="226"/>
      <c r="X56" s="226"/>
      <c r="Y56" s="226"/>
      <c r="Z56" s="226"/>
      <c r="AA56" s="226"/>
      <c r="AB56" s="226"/>
      <c r="AC56" s="226"/>
      <c r="AD56" s="226"/>
      <c r="AE56" s="226"/>
      <c r="AF56" s="226"/>
      <c r="AG56" s="226"/>
      <c r="AH56" s="226"/>
      <c r="AI56" s="226"/>
      <c r="AJ56" s="226"/>
      <c r="AK56" s="226"/>
      <c r="AL56" s="226"/>
      <c r="AM56" s="226"/>
      <c r="AN56" s="226"/>
      <c r="AO56" s="226"/>
      <c r="AP56" s="226"/>
      <c r="AQ56" s="226"/>
      <c r="AR56" s="226"/>
      <c r="AS56" s="226"/>
      <c r="AT56" s="226"/>
      <c r="AU56" s="226"/>
      <c r="AV56" s="226"/>
      <c r="AW56" s="226"/>
      <c r="AX56" s="226"/>
      <c r="AY56" s="226"/>
      <c r="AZ56" s="50" t="s">
        <v>999</v>
      </c>
      <c r="BA56" s="50" t="s">
        <v>1000</v>
      </c>
      <c r="BB56" s="232"/>
      <c r="BC56" s="232" t="str">
        <f t="shared" si="4"/>
        <v>B3 - CHIUSA TIPO GIARDINETTA</v>
      </c>
      <c r="BD56" s="226"/>
      <c r="BE56" s="159" t="s">
        <v>1001</v>
      </c>
      <c r="BF56" s="159" t="s">
        <v>576</v>
      </c>
      <c r="BG56" s="159" t="s">
        <v>1002</v>
      </c>
      <c r="BH56" s="159" t="s">
        <v>578</v>
      </c>
      <c r="BI56" s="159" t="s">
        <v>554</v>
      </c>
      <c r="BJ56" s="226"/>
      <c r="BK56" s="42"/>
      <c r="BL56" s="51"/>
      <c r="BM56" s="51"/>
      <c r="BN56" s="52"/>
      <c r="BO56" s="62"/>
      <c r="BP56" s="62"/>
      <c r="BQ56" s="62"/>
      <c r="BR56" s="62"/>
      <c r="BS56" s="62"/>
      <c r="BT56" s="63"/>
      <c r="BU56" s="63"/>
      <c r="BV56" s="63"/>
      <c r="BW56" s="63"/>
      <c r="BX56" s="63"/>
      <c r="BY56" s="52"/>
      <c r="BZ56" s="53"/>
      <c r="CA56" s="64"/>
      <c r="CB56" s="53"/>
      <c r="CC56" s="53"/>
      <c r="CD56" s="53"/>
      <c r="CE56" s="53"/>
      <c r="CF56" s="54"/>
      <c r="CG56" s="54"/>
      <c r="CH56" s="226"/>
      <c r="CI56" s="226"/>
      <c r="CJ56" s="226"/>
      <c r="CK56" s="226"/>
      <c r="CL56" s="226"/>
      <c r="CM56" s="237">
        <v>29</v>
      </c>
      <c r="CN56" s="237" t="s">
        <v>1003</v>
      </c>
      <c r="CO56" s="232" t="str">
        <f t="shared" si="7"/>
        <v>29 - Rimorchio a pianale ribassato</v>
      </c>
      <c r="CP56" s="226"/>
      <c r="CQ56" s="226"/>
      <c r="CR56" s="226"/>
      <c r="CS56" s="226"/>
      <c r="CT56" s="226"/>
      <c r="CU56" s="226"/>
      <c r="CV56" s="226"/>
      <c r="CW56" s="226"/>
      <c r="CX56" s="226"/>
      <c r="CY56" s="226"/>
      <c r="CZ56" s="226"/>
      <c r="DA56" s="226"/>
      <c r="DB56" s="226"/>
      <c r="DC56" s="226"/>
      <c r="DD56" s="226"/>
      <c r="DE56" s="226"/>
      <c r="DF56" s="226"/>
      <c r="DG56" s="226"/>
      <c r="DH56" s="226"/>
      <c r="DI56" s="226"/>
      <c r="DJ56" s="226"/>
      <c r="DK56" s="226"/>
      <c r="DL56" s="226"/>
      <c r="DM56" s="226"/>
      <c r="DN56" s="226"/>
      <c r="DO56" s="226"/>
      <c r="DP56" s="226"/>
      <c r="DQ56" s="226"/>
      <c r="DR56" s="226"/>
    </row>
    <row r="57" spans="1:122" ht="75" customHeight="1">
      <c r="A57" s="226"/>
      <c r="B57" s="226"/>
      <c r="C57" s="226"/>
      <c r="D57" s="226"/>
      <c r="E57" s="226"/>
      <c r="F57" s="226"/>
      <c r="G57" s="226"/>
      <c r="H57" s="226"/>
      <c r="I57" s="226"/>
      <c r="J57" s="226"/>
      <c r="K57" s="226"/>
      <c r="L57" s="226"/>
      <c r="M57" s="226"/>
      <c r="N57" s="226"/>
      <c r="O57" s="226"/>
      <c r="P57" s="226"/>
      <c r="Q57" s="226"/>
      <c r="R57" s="226"/>
      <c r="S57" s="226"/>
      <c r="T57" s="226"/>
      <c r="U57" s="226"/>
      <c r="V57" s="226"/>
      <c r="W57" s="226"/>
      <c r="X57" s="226"/>
      <c r="Y57" s="226"/>
      <c r="Z57" s="226"/>
      <c r="AA57" s="226"/>
      <c r="AB57" s="226"/>
      <c r="AC57" s="226"/>
      <c r="AD57" s="226"/>
      <c r="AE57" s="226"/>
      <c r="AF57" s="226"/>
      <c r="AG57" s="226"/>
      <c r="AH57" s="226"/>
      <c r="AI57" s="226"/>
      <c r="AJ57" s="226"/>
      <c r="AK57" s="226"/>
      <c r="AL57" s="226"/>
      <c r="AM57" s="226"/>
      <c r="AN57" s="226"/>
      <c r="AO57" s="226"/>
      <c r="AP57" s="226"/>
      <c r="AQ57" s="226"/>
      <c r="AR57" s="226"/>
      <c r="AS57" s="226"/>
      <c r="AT57" s="226"/>
      <c r="AU57" s="226"/>
      <c r="AV57" s="226"/>
      <c r="AW57" s="226"/>
      <c r="AX57" s="226"/>
      <c r="AY57" s="226"/>
      <c r="AZ57" s="50" t="s">
        <v>1004</v>
      </c>
      <c r="BA57" s="50" t="s">
        <v>1005</v>
      </c>
      <c r="BB57" s="232"/>
      <c r="BC57" s="232" t="str">
        <f t="shared" si="4"/>
        <v>B4 - CHIUSA TIPO GIARDINETTA CON TETTO APRIBILE</v>
      </c>
      <c r="BD57" s="226"/>
      <c r="BE57" s="159" t="s">
        <v>1006</v>
      </c>
      <c r="BF57" s="159" t="s">
        <v>576</v>
      </c>
      <c r="BG57" s="159" t="s">
        <v>1007</v>
      </c>
      <c r="BH57" s="159" t="s">
        <v>578</v>
      </c>
      <c r="BI57" s="159" t="s">
        <v>554</v>
      </c>
      <c r="BJ57" s="226"/>
      <c r="BK57" s="42"/>
      <c r="BL57" s="51"/>
      <c r="BM57" s="51"/>
      <c r="BN57" s="52"/>
      <c r="BO57" s="62"/>
      <c r="BP57" s="62"/>
      <c r="BQ57" s="62"/>
      <c r="BR57" s="62"/>
      <c r="BS57" s="62"/>
      <c r="BT57" s="63"/>
      <c r="BU57" s="63"/>
      <c r="BV57" s="63"/>
      <c r="BW57" s="63"/>
      <c r="BX57" s="63"/>
      <c r="BY57" s="52"/>
      <c r="BZ57" s="53"/>
      <c r="CA57" s="64"/>
      <c r="CB57" s="53"/>
      <c r="CC57" s="53"/>
      <c r="CD57" s="53"/>
      <c r="CE57" s="53"/>
      <c r="CF57" s="54"/>
      <c r="CG57" s="54"/>
      <c r="CH57" s="226"/>
      <c r="CI57" s="226"/>
      <c r="CJ57" s="226"/>
      <c r="CK57" s="226"/>
      <c r="CL57" s="226"/>
      <c r="CM57" s="237">
        <v>30</v>
      </c>
      <c r="CN57" s="237" t="s">
        <v>1008</v>
      </c>
      <c r="CO57" s="232" t="str">
        <f t="shared" si="7"/>
        <v>30 - Veicolo per il trasporto di lastre di vetro</v>
      </c>
      <c r="CP57" s="226"/>
      <c r="CQ57" s="226"/>
      <c r="CR57" s="226"/>
      <c r="CS57" s="226"/>
      <c r="CT57" s="226"/>
      <c r="CU57" s="226"/>
      <c r="CV57" s="226"/>
      <c r="CW57" s="226"/>
      <c r="CX57" s="226"/>
      <c r="CY57" s="226"/>
      <c r="CZ57" s="226"/>
      <c r="DA57" s="226"/>
      <c r="DB57" s="226"/>
      <c r="DC57" s="226"/>
      <c r="DD57" s="226"/>
      <c r="DE57" s="226"/>
      <c r="DF57" s="226"/>
      <c r="DG57" s="226"/>
      <c r="DH57" s="226"/>
      <c r="DI57" s="226"/>
      <c r="DJ57" s="226"/>
      <c r="DK57" s="226"/>
      <c r="DL57" s="226"/>
      <c r="DM57" s="226"/>
      <c r="DN57" s="226"/>
      <c r="DO57" s="226"/>
      <c r="DP57" s="226"/>
      <c r="DQ57" s="226"/>
      <c r="DR57" s="226"/>
    </row>
    <row r="58" spans="1:122" ht="60" customHeight="1">
      <c r="A58" s="226"/>
      <c r="B58" s="226"/>
      <c r="C58" s="226"/>
      <c r="D58" s="226"/>
      <c r="E58" s="226"/>
      <c r="F58" s="226"/>
      <c r="G58" s="226"/>
      <c r="H58" s="226"/>
      <c r="I58" s="226"/>
      <c r="J58" s="226"/>
      <c r="K58" s="226"/>
      <c r="L58" s="226"/>
      <c r="M58" s="226"/>
      <c r="N58" s="226"/>
      <c r="O58" s="226"/>
      <c r="P58" s="226"/>
      <c r="Q58" s="226"/>
      <c r="R58" s="226"/>
      <c r="S58" s="226"/>
      <c r="T58" s="226"/>
      <c r="U58" s="226"/>
      <c r="V58" s="226"/>
      <c r="W58" s="226"/>
      <c r="X58" s="226"/>
      <c r="Y58" s="226"/>
      <c r="Z58" s="226"/>
      <c r="AA58" s="226"/>
      <c r="AB58" s="226"/>
      <c r="AC58" s="226"/>
      <c r="AD58" s="226"/>
      <c r="AE58" s="226"/>
      <c r="AF58" s="226"/>
      <c r="AG58" s="226"/>
      <c r="AH58" s="226"/>
      <c r="AI58" s="226"/>
      <c r="AJ58" s="226"/>
      <c r="AK58" s="226"/>
      <c r="AL58" s="226"/>
      <c r="AM58" s="226"/>
      <c r="AN58" s="226"/>
      <c r="AO58" s="226"/>
      <c r="AP58" s="226"/>
      <c r="AQ58" s="226"/>
      <c r="AR58" s="226"/>
      <c r="AS58" s="226"/>
      <c r="AT58" s="226"/>
      <c r="AU58" s="226"/>
      <c r="AV58" s="226"/>
      <c r="AW58" s="226"/>
      <c r="AX58" s="226"/>
      <c r="AY58" s="226"/>
      <c r="AZ58" s="50" t="s">
        <v>1009</v>
      </c>
      <c r="BA58" s="50" t="s">
        <v>1010</v>
      </c>
      <c r="BB58" s="232"/>
      <c r="BC58" s="232" t="str">
        <f t="shared" si="4"/>
        <v>B5 - CHIUSA TRASFORMABILE</v>
      </c>
      <c r="BD58" s="226"/>
      <c r="BE58" s="159" t="s">
        <v>1011</v>
      </c>
      <c r="BF58" s="159" t="s">
        <v>576</v>
      </c>
      <c r="BG58" s="159" t="s">
        <v>1012</v>
      </c>
      <c r="BH58" s="159" t="s">
        <v>578</v>
      </c>
      <c r="BI58" s="159" t="s">
        <v>554</v>
      </c>
      <c r="BJ58" s="226"/>
      <c r="BK58" s="42"/>
      <c r="BL58" s="51"/>
      <c r="BM58" s="51"/>
      <c r="BN58" s="52"/>
      <c r="BO58" s="62"/>
      <c r="BP58" s="62"/>
      <c r="BQ58" s="62"/>
      <c r="BR58" s="62"/>
      <c r="BS58" s="62"/>
      <c r="BT58" s="63"/>
      <c r="BU58" s="63"/>
      <c r="BV58" s="63"/>
      <c r="BW58" s="63"/>
      <c r="BX58" s="63"/>
      <c r="BY58" s="52"/>
      <c r="BZ58" s="53"/>
      <c r="CA58" s="53"/>
      <c r="CB58" s="53"/>
      <c r="CC58" s="53"/>
      <c r="CD58" s="53"/>
      <c r="CE58" s="53"/>
      <c r="CF58" s="54"/>
      <c r="CG58" s="54"/>
      <c r="CH58" s="226"/>
      <c r="CI58" s="226"/>
      <c r="CJ58" s="226"/>
      <c r="CK58" s="226"/>
      <c r="CL58" s="226"/>
      <c r="CM58" s="237">
        <v>31</v>
      </c>
      <c r="CN58" s="237" t="s">
        <v>1013</v>
      </c>
      <c r="CO58" s="232" t="str">
        <f t="shared" si="7"/>
        <v>31 - Camion dei pompieri</v>
      </c>
      <c r="CP58" s="226"/>
      <c r="CQ58" s="226"/>
      <c r="CR58" s="226"/>
      <c r="CS58" s="226"/>
      <c r="CT58" s="226"/>
      <c r="CU58" s="226"/>
      <c r="CV58" s="226"/>
      <c r="CW58" s="226"/>
      <c r="CX58" s="226"/>
      <c r="CY58" s="226"/>
      <c r="CZ58" s="226"/>
      <c r="DA58" s="226"/>
      <c r="DB58" s="226"/>
      <c r="DC58" s="226"/>
      <c r="DD58" s="226"/>
      <c r="DE58" s="226"/>
      <c r="DF58" s="226"/>
      <c r="DG58" s="226"/>
      <c r="DH58" s="226"/>
      <c r="DI58" s="226"/>
      <c r="DJ58" s="226"/>
      <c r="DK58" s="226"/>
      <c r="DL58" s="226"/>
      <c r="DM58" s="226"/>
      <c r="DN58" s="226"/>
      <c r="DO58" s="226"/>
      <c r="DP58" s="226"/>
      <c r="DQ58" s="226"/>
      <c r="DR58" s="226"/>
    </row>
    <row r="59" spans="1:122" ht="90" customHeight="1">
      <c r="A59" s="226"/>
      <c r="B59" s="226"/>
      <c r="C59" s="226"/>
      <c r="D59" s="226"/>
      <c r="E59" s="226"/>
      <c r="F59" s="226"/>
      <c r="G59" s="226"/>
      <c r="H59" s="226"/>
      <c r="I59" s="226"/>
      <c r="J59" s="226"/>
      <c r="K59" s="226"/>
      <c r="L59" s="226"/>
      <c r="M59" s="226"/>
      <c r="N59" s="226"/>
      <c r="O59" s="226"/>
      <c r="P59" s="226"/>
      <c r="Q59" s="226"/>
      <c r="R59" s="226"/>
      <c r="S59" s="226"/>
      <c r="T59" s="226"/>
      <c r="U59" s="226"/>
      <c r="V59" s="226"/>
      <c r="W59" s="226"/>
      <c r="X59" s="226"/>
      <c r="Y59" s="226"/>
      <c r="Z59" s="226"/>
      <c r="AA59" s="226"/>
      <c r="AB59" s="226"/>
      <c r="AC59" s="226"/>
      <c r="AD59" s="226"/>
      <c r="AE59" s="226"/>
      <c r="AF59" s="226"/>
      <c r="AG59" s="226"/>
      <c r="AH59" s="226"/>
      <c r="AI59" s="226"/>
      <c r="AJ59" s="226"/>
      <c r="AK59" s="226"/>
      <c r="AL59" s="226"/>
      <c r="AM59" s="226"/>
      <c r="AN59" s="226"/>
      <c r="AO59" s="226"/>
      <c r="AP59" s="226"/>
      <c r="AQ59" s="226"/>
      <c r="AR59" s="226"/>
      <c r="AS59" s="226"/>
      <c r="AT59" s="226"/>
      <c r="AU59" s="226"/>
      <c r="AV59" s="226"/>
      <c r="AW59" s="226"/>
      <c r="AX59" s="226"/>
      <c r="AY59" s="226"/>
      <c r="AZ59" s="50" t="s">
        <v>1014</v>
      </c>
      <c r="BA59" s="50" t="s">
        <v>1015</v>
      </c>
      <c r="BB59" s="232"/>
      <c r="BC59" s="232" t="str">
        <f t="shared" si="4"/>
        <v>B6 - CHIUSA 3 PORTE</v>
      </c>
      <c r="BD59" s="226"/>
      <c r="BE59" s="159" t="s">
        <v>1016</v>
      </c>
      <c r="BF59" s="159" t="s">
        <v>576</v>
      </c>
      <c r="BG59" s="159" t="s">
        <v>1017</v>
      </c>
      <c r="BH59" s="159" t="s">
        <v>578</v>
      </c>
      <c r="BI59" s="159" t="s">
        <v>554</v>
      </c>
      <c r="BJ59" s="226"/>
      <c r="BK59" s="42"/>
      <c r="BL59" s="51"/>
      <c r="BM59" s="51"/>
      <c r="BN59" s="52"/>
      <c r="BO59" s="62"/>
      <c r="BP59" s="62"/>
      <c r="BQ59" s="62"/>
      <c r="BR59" s="62"/>
      <c r="BS59" s="62"/>
      <c r="BT59" s="63"/>
      <c r="BU59" s="63"/>
      <c r="BV59" s="63"/>
      <c r="BW59" s="63"/>
      <c r="BX59" s="63"/>
      <c r="BY59" s="52"/>
      <c r="BZ59" s="65"/>
      <c r="CA59" s="53"/>
      <c r="CB59" s="53"/>
      <c r="CC59" s="53"/>
      <c r="CD59" s="53"/>
      <c r="CE59" s="53"/>
      <c r="CF59" s="54"/>
      <c r="CG59" s="54"/>
      <c r="CH59" s="226"/>
      <c r="CI59" s="226"/>
      <c r="CJ59" s="226"/>
      <c r="CK59" s="226"/>
      <c r="CL59" s="226"/>
      <c r="CM59" s="237">
        <v>99</v>
      </c>
      <c r="CN59" s="237" t="s">
        <v>1018</v>
      </c>
      <c r="CO59" s="232" t="str">
        <f t="shared" si="7"/>
        <v>99 - Carrozzeria esclusa dal presente elenco</v>
      </c>
      <c r="CP59" s="226"/>
      <c r="CQ59" s="226"/>
      <c r="CR59" s="226"/>
      <c r="CS59" s="226"/>
      <c r="CT59" s="226"/>
      <c r="CU59" s="226"/>
      <c r="CV59" s="226"/>
      <c r="CW59" s="226"/>
      <c r="CX59" s="226"/>
      <c r="CY59" s="226"/>
      <c r="CZ59" s="226"/>
      <c r="DA59" s="226"/>
      <c r="DB59" s="226"/>
      <c r="DC59" s="226"/>
      <c r="DD59" s="226"/>
      <c r="DE59" s="226"/>
      <c r="DF59" s="226"/>
      <c r="DG59" s="226"/>
      <c r="DH59" s="226"/>
      <c r="DI59" s="226"/>
      <c r="DJ59" s="226"/>
      <c r="DK59" s="226"/>
      <c r="DL59" s="226"/>
      <c r="DM59" s="226"/>
      <c r="DN59" s="226"/>
      <c r="DO59" s="226"/>
      <c r="DP59" s="226"/>
      <c r="DQ59" s="226"/>
      <c r="DR59" s="226"/>
    </row>
    <row r="60" spans="1:122" ht="30" customHeight="1">
      <c r="A60" s="226"/>
      <c r="B60" s="226"/>
      <c r="C60" s="226"/>
      <c r="D60" s="226"/>
      <c r="E60" s="226"/>
      <c r="F60" s="226"/>
      <c r="G60" s="226"/>
      <c r="H60" s="226"/>
      <c r="I60" s="226"/>
      <c r="J60" s="226"/>
      <c r="K60" s="226"/>
      <c r="L60" s="226"/>
      <c r="M60" s="226"/>
      <c r="N60" s="226"/>
      <c r="O60" s="226"/>
      <c r="P60" s="226"/>
      <c r="Q60" s="226"/>
      <c r="R60" s="226"/>
      <c r="S60" s="226"/>
      <c r="T60" s="226"/>
      <c r="U60" s="226"/>
      <c r="V60" s="226"/>
      <c r="W60" s="226"/>
      <c r="X60" s="226"/>
      <c r="Y60" s="226"/>
      <c r="Z60" s="226"/>
      <c r="AA60" s="226"/>
      <c r="AB60" s="226"/>
      <c r="AC60" s="226"/>
      <c r="AD60" s="226"/>
      <c r="AE60" s="226"/>
      <c r="AF60" s="226"/>
      <c r="AG60" s="226"/>
      <c r="AH60" s="226"/>
      <c r="AI60" s="226"/>
      <c r="AJ60" s="226"/>
      <c r="AK60" s="226"/>
      <c r="AL60" s="226"/>
      <c r="AM60" s="226"/>
      <c r="AN60" s="226"/>
      <c r="AO60" s="226"/>
      <c r="AP60" s="226"/>
      <c r="AQ60" s="226"/>
      <c r="AR60" s="226"/>
      <c r="AS60" s="226"/>
      <c r="AT60" s="226"/>
      <c r="AU60" s="226"/>
      <c r="AV60" s="226"/>
      <c r="AW60" s="226"/>
      <c r="AX60" s="226"/>
      <c r="AY60" s="226"/>
      <c r="AZ60" s="50" t="s">
        <v>1019</v>
      </c>
      <c r="BA60" s="50" t="s">
        <v>1020</v>
      </c>
      <c r="BB60" s="232"/>
      <c r="BC60" s="232" t="str">
        <f t="shared" si="4"/>
        <v>B7 - CHIUSA 5 PORTE</v>
      </c>
      <c r="BD60" s="226"/>
      <c r="BE60" s="159" t="s">
        <v>1021</v>
      </c>
      <c r="BF60" s="159" t="s">
        <v>576</v>
      </c>
      <c r="BG60" s="159" t="s">
        <v>1022</v>
      </c>
      <c r="BH60" s="159" t="s">
        <v>578</v>
      </c>
      <c r="BI60" s="159" t="s">
        <v>554</v>
      </c>
      <c r="BJ60" s="226"/>
      <c r="BK60" s="42"/>
      <c r="BL60" s="51"/>
      <c r="BM60" s="51"/>
      <c r="BN60" s="52"/>
      <c r="BO60" s="62"/>
      <c r="BP60" s="62"/>
      <c r="BQ60" s="62"/>
      <c r="BR60" s="62"/>
      <c r="BS60" s="62"/>
      <c r="BT60" s="63"/>
      <c r="BU60" s="63"/>
      <c r="BV60" s="63"/>
      <c r="BW60" s="63"/>
      <c r="BX60" s="63"/>
      <c r="BY60" s="52"/>
      <c r="BZ60" s="53"/>
      <c r="CA60" s="53"/>
      <c r="CB60" s="53"/>
      <c r="CC60" s="53"/>
      <c r="CD60" s="53"/>
      <c r="CE60" s="53"/>
      <c r="CF60" s="54"/>
      <c r="CG60" s="54"/>
      <c r="CH60" s="226"/>
      <c r="CI60" s="226"/>
      <c r="CJ60" s="226"/>
      <c r="CK60" s="226"/>
      <c r="CL60" s="226"/>
      <c r="CM60" s="226"/>
      <c r="CN60" s="226"/>
      <c r="CO60" s="226"/>
      <c r="CP60" s="226"/>
      <c r="CQ60" s="226"/>
      <c r="CR60" s="226"/>
      <c r="CS60" s="226"/>
      <c r="CT60" s="226"/>
      <c r="CU60" s="226"/>
      <c r="CV60" s="226"/>
      <c r="CW60" s="226"/>
      <c r="CX60" s="226"/>
      <c r="CY60" s="226"/>
      <c r="CZ60" s="226"/>
      <c r="DA60" s="226"/>
      <c r="DB60" s="226"/>
      <c r="DC60" s="226"/>
      <c r="DD60" s="226"/>
      <c r="DE60" s="226"/>
      <c r="DF60" s="226"/>
      <c r="DG60" s="226"/>
      <c r="DH60" s="226"/>
      <c r="DI60" s="226"/>
      <c r="DJ60" s="226"/>
      <c r="DK60" s="226"/>
      <c r="DL60" s="226"/>
      <c r="DM60" s="226"/>
      <c r="DN60" s="226"/>
      <c r="DO60" s="226"/>
      <c r="DP60" s="226"/>
      <c r="DQ60" s="226"/>
      <c r="DR60" s="226"/>
    </row>
    <row r="61" spans="1:122" ht="30" customHeight="1">
      <c r="A61" s="226"/>
      <c r="B61" s="226"/>
      <c r="C61" s="226"/>
      <c r="D61" s="226"/>
      <c r="E61" s="226"/>
      <c r="F61" s="226"/>
      <c r="G61" s="226"/>
      <c r="H61" s="226"/>
      <c r="I61" s="226"/>
      <c r="J61" s="226"/>
      <c r="K61" s="226"/>
      <c r="L61" s="226"/>
      <c r="M61" s="226"/>
      <c r="N61" s="226"/>
      <c r="O61" s="226"/>
      <c r="P61" s="226"/>
      <c r="Q61" s="226"/>
      <c r="R61" s="226"/>
      <c r="S61" s="226"/>
      <c r="T61" s="226"/>
      <c r="U61" s="226"/>
      <c r="V61" s="226"/>
      <c r="W61" s="226"/>
      <c r="X61" s="226"/>
      <c r="Y61" s="226"/>
      <c r="Z61" s="226"/>
      <c r="AA61" s="226"/>
      <c r="AB61" s="226"/>
      <c r="AC61" s="226"/>
      <c r="AD61" s="226"/>
      <c r="AE61" s="226"/>
      <c r="AF61" s="226"/>
      <c r="AG61" s="226"/>
      <c r="AH61" s="226"/>
      <c r="AI61" s="226"/>
      <c r="AJ61" s="226"/>
      <c r="AK61" s="226"/>
      <c r="AL61" s="226"/>
      <c r="AM61" s="226"/>
      <c r="AN61" s="226"/>
      <c r="AO61" s="226"/>
      <c r="AP61" s="226"/>
      <c r="AQ61" s="226"/>
      <c r="AR61" s="226"/>
      <c r="AS61" s="226"/>
      <c r="AT61" s="226"/>
      <c r="AU61" s="226"/>
      <c r="AV61" s="226"/>
      <c r="AW61" s="226"/>
      <c r="AX61" s="226"/>
      <c r="AY61" s="226"/>
      <c r="AZ61" s="50" t="s">
        <v>1023</v>
      </c>
      <c r="BA61" s="50" t="s">
        <v>1024</v>
      </c>
      <c r="BB61" s="232"/>
      <c r="BC61" s="232" t="str">
        <f t="shared" si="4"/>
        <v>B8 - CHIUSA STATION WAGON 2 PORTE</v>
      </c>
      <c r="BD61" s="226"/>
      <c r="BE61" s="159" t="s">
        <v>1025</v>
      </c>
      <c r="BF61" s="159" t="s">
        <v>576</v>
      </c>
      <c r="BG61" s="159" t="s">
        <v>1026</v>
      </c>
      <c r="BH61" s="159" t="s">
        <v>578</v>
      </c>
      <c r="BI61" s="159" t="s">
        <v>554</v>
      </c>
      <c r="BJ61" s="226"/>
      <c r="BK61" s="42"/>
      <c r="BL61" s="51"/>
      <c r="BM61" s="51"/>
      <c r="BN61" s="52"/>
      <c r="BO61" s="62"/>
      <c r="BP61" s="62"/>
      <c r="BQ61" s="62"/>
      <c r="BR61" s="62"/>
      <c r="BS61" s="62"/>
      <c r="BT61" s="63"/>
      <c r="BU61" s="63"/>
      <c r="BV61" s="63"/>
      <c r="BW61" s="63"/>
      <c r="BX61" s="63"/>
      <c r="BY61" s="52"/>
      <c r="BZ61" s="53"/>
      <c r="CA61" s="53"/>
      <c r="CB61" s="53"/>
      <c r="CC61" s="53"/>
      <c r="CD61" s="53"/>
      <c r="CE61" s="53"/>
      <c r="CF61" s="54"/>
      <c r="CG61" s="54"/>
      <c r="CH61" s="226"/>
      <c r="CI61" s="226"/>
      <c r="CJ61" s="226"/>
      <c r="CK61" s="226"/>
      <c r="CL61" s="226"/>
      <c r="CM61" s="226"/>
      <c r="CN61" s="226"/>
      <c r="CO61" s="226"/>
      <c r="CP61" s="226"/>
      <c r="CQ61" s="226"/>
      <c r="CR61" s="226"/>
      <c r="CS61" s="226"/>
      <c r="CT61" s="226"/>
      <c r="CU61" s="226"/>
      <c r="CV61" s="226"/>
      <c r="CW61" s="226"/>
      <c r="CX61" s="226"/>
      <c r="CY61" s="226"/>
      <c r="CZ61" s="226"/>
      <c r="DA61" s="226"/>
      <c r="DB61" s="226"/>
      <c r="DC61" s="226"/>
      <c r="DD61" s="226"/>
      <c r="DE61" s="226"/>
      <c r="DF61" s="226"/>
      <c r="DG61" s="226"/>
      <c r="DH61" s="226"/>
      <c r="DI61" s="226"/>
      <c r="DJ61" s="226"/>
      <c r="DK61" s="226"/>
      <c r="DL61" s="226"/>
      <c r="DM61" s="226"/>
      <c r="DN61" s="226"/>
      <c r="DO61" s="226"/>
      <c r="DP61" s="226"/>
      <c r="DQ61" s="226"/>
      <c r="DR61" s="226"/>
    </row>
    <row r="62" spans="1:122" ht="75" customHeight="1">
      <c r="A62" s="226"/>
      <c r="B62" s="226"/>
      <c r="C62" s="226"/>
      <c r="D62" s="226"/>
      <c r="E62" s="226"/>
      <c r="F62" s="226"/>
      <c r="G62" s="226"/>
      <c r="H62" s="226"/>
      <c r="I62" s="226"/>
      <c r="J62" s="226"/>
      <c r="K62" s="226"/>
      <c r="L62" s="226"/>
      <c r="M62" s="226"/>
      <c r="N62" s="226"/>
      <c r="O62" s="226"/>
      <c r="P62" s="226"/>
      <c r="Q62" s="226"/>
      <c r="R62" s="226"/>
      <c r="S62" s="226"/>
      <c r="T62" s="226"/>
      <c r="U62" s="226"/>
      <c r="V62" s="226"/>
      <c r="W62" s="226"/>
      <c r="X62" s="226"/>
      <c r="Y62" s="226"/>
      <c r="Z62" s="226"/>
      <c r="AA62" s="226"/>
      <c r="AB62" s="226"/>
      <c r="AC62" s="226"/>
      <c r="AD62" s="226"/>
      <c r="AE62" s="226"/>
      <c r="AF62" s="226"/>
      <c r="AG62" s="226"/>
      <c r="AH62" s="226"/>
      <c r="AI62" s="226"/>
      <c r="AJ62" s="226"/>
      <c r="AK62" s="226"/>
      <c r="AL62" s="226"/>
      <c r="AM62" s="226"/>
      <c r="AN62" s="226"/>
      <c r="AO62" s="226"/>
      <c r="AP62" s="226"/>
      <c r="AQ62" s="226"/>
      <c r="AR62" s="226"/>
      <c r="AS62" s="226"/>
      <c r="AT62" s="226"/>
      <c r="AU62" s="226"/>
      <c r="AV62" s="226"/>
      <c r="AW62" s="226"/>
      <c r="AX62" s="226"/>
      <c r="AY62" s="226"/>
      <c r="AZ62" s="50" t="s">
        <v>1027</v>
      </c>
      <c r="BA62" s="50" t="s">
        <v>1028</v>
      </c>
      <c r="BB62" s="232"/>
      <c r="BC62" s="232" t="str">
        <f t="shared" si="4"/>
        <v>B9 - CHIUSA STATION WAGON 4 PORTE</v>
      </c>
      <c r="BD62" s="226"/>
      <c r="BE62" s="159" t="s">
        <v>1029</v>
      </c>
      <c r="BF62" s="159" t="s">
        <v>576</v>
      </c>
      <c r="BG62" s="159" t="s">
        <v>1030</v>
      </c>
      <c r="BH62" s="159" t="s">
        <v>578</v>
      </c>
      <c r="BI62" s="159" t="s">
        <v>554</v>
      </c>
      <c r="BJ62" s="226"/>
      <c r="BK62" s="42"/>
      <c r="BL62" s="51"/>
      <c r="BM62" s="51"/>
      <c r="BN62" s="52"/>
      <c r="BO62" s="62"/>
      <c r="BP62" s="62"/>
      <c r="BQ62" s="62"/>
      <c r="BR62" s="62"/>
      <c r="BS62" s="62"/>
      <c r="BT62" s="63"/>
      <c r="BU62" s="63"/>
      <c r="BV62" s="63"/>
      <c r="BW62" s="63"/>
      <c r="BX62" s="63"/>
      <c r="BY62" s="52"/>
      <c r="BZ62" s="53"/>
      <c r="CA62" s="53"/>
      <c r="CB62" s="53"/>
      <c r="CC62" s="53"/>
      <c r="CD62" s="53"/>
      <c r="CE62" s="53"/>
      <c r="CF62" s="54"/>
      <c r="CG62" s="54"/>
      <c r="CH62" s="226"/>
      <c r="CI62" s="226"/>
      <c r="CJ62" s="226"/>
      <c r="CK62" s="226"/>
      <c r="CL62" s="226"/>
      <c r="CM62" s="226"/>
      <c r="CN62" s="226"/>
      <c r="CO62" s="226"/>
      <c r="CP62" s="226"/>
      <c r="CQ62" s="226"/>
      <c r="CR62" s="226"/>
      <c r="CS62" s="226"/>
      <c r="CT62" s="226"/>
      <c r="CU62" s="226"/>
      <c r="CV62" s="226"/>
      <c r="CW62" s="226"/>
      <c r="CX62" s="226"/>
      <c r="CY62" s="226"/>
      <c r="CZ62" s="226"/>
      <c r="DA62" s="226"/>
      <c r="DB62" s="226"/>
      <c r="DC62" s="226"/>
      <c r="DD62" s="226"/>
      <c r="DE62" s="226"/>
      <c r="DF62" s="226"/>
      <c r="DG62" s="226"/>
      <c r="DH62" s="226"/>
      <c r="DI62" s="226"/>
      <c r="DJ62" s="226"/>
      <c r="DK62" s="226"/>
      <c r="DL62" s="226"/>
      <c r="DM62" s="226"/>
      <c r="DN62" s="226"/>
      <c r="DO62" s="226"/>
      <c r="DP62" s="226"/>
      <c r="DQ62" s="226"/>
      <c r="DR62" s="226"/>
    </row>
    <row r="63" spans="1:122" ht="60" customHeight="1">
      <c r="A63" s="226"/>
      <c r="B63" s="226"/>
      <c r="C63" s="226"/>
      <c r="D63" s="226"/>
      <c r="E63" s="226"/>
      <c r="F63" s="226"/>
      <c r="G63" s="226"/>
      <c r="H63" s="226"/>
      <c r="I63" s="226"/>
      <c r="J63" s="226"/>
      <c r="K63" s="226"/>
      <c r="L63" s="226"/>
      <c r="M63" s="226"/>
      <c r="N63" s="226"/>
      <c r="O63" s="226"/>
      <c r="P63" s="226"/>
      <c r="Q63" s="226"/>
      <c r="R63" s="226"/>
      <c r="S63" s="226"/>
      <c r="T63" s="226"/>
      <c r="U63" s="226"/>
      <c r="V63" s="226"/>
      <c r="W63" s="226"/>
      <c r="X63" s="226"/>
      <c r="Y63" s="226"/>
      <c r="Z63" s="226"/>
      <c r="AA63" s="226"/>
      <c r="AB63" s="226"/>
      <c r="AC63" s="226"/>
      <c r="AD63" s="226"/>
      <c r="AE63" s="226"/>
      <c r="AF63" s="226"/>
      <c r="AG63" s="226"/>
      <c r="AH63" s="226"/>
      <c r="AI63" s="226"/>
      <c r="AJ63" s="226"/>
      <c r="AK63" s="226"/>
      <c r="AL63" s="226"/>
      <c r="AM63" s="226"/>
      <c r="AN63" s="226"/>
      <c r="AO63" s="226"/>
      <c r="AP63" s="226"/>
      <c r="AQ63" s="226"/>
      <c r="AR63" s="226"/>
      <c r="AS63" s="226"/>
      <c r="AT63" s="226"/>
      <c r="AU63" s="226"/>
      <c r="AV63" s="226"/>
      <c r="AW63" s="226"/>
      <c r="AX63" s="226"/>
      <c r="AY63" s="226"/>
      <c r="AZ63" s="50" t="s">
        <v>547</v>
      </c>
      <c r="BA63" s="50" t="s">
        <v>539</v>
      </c>
      <c r="BB63" s="232"/>
      <c r="BC63" s="232" t="str">
        <f t="shared" si="4"/>
        <v>BA - AUTOCARRO</v>
      </c>
      <c r="BD63" s="226"/>
      <c r="BE63" s="159" t="s">
        <v>1031</v>
      </c>
      <c r="BF63" s="159" t="s">
        <v>576</v>
      </c>
      <c r="BG63" s="159" t="s">
        <v>1032</v>
      </c>
      <c r="BH63" s="159" t="s">
        <v>578</v>
      </c>
      <c r="BI63" s="159" t="s">
        <v>554</v>
      </c>
      <c r="BJ63" s="226"/>
      <c r="BK63" s="42"/>
      <c r="BL63" s="51"/>
      <c r="BM63" s="51"/>
      <c r="BN63" s="52"/>
      <c r="BO63" s="62"/>
      <c r="BP63" s="62"/>
      <c r="BQ63" s="62"/>
      <c r="BR63" s="62"/>
      <c r="BS63" s="62"/>
      <c r="BT63" s="63"/>
      <c r="BU63" s="63"/>
      <c r="BV63" s="63"/>
      <c r="BW63" s="63"/>
      <c r="BX63" s="63"/>
      <c r="BY63" s="52"/>
      <c r="BZ63" s="53"/>
      <c r="CA63" s="53"/>
      <c r="CB63" s="53"/>
      <c r="CC63" s="53"/>
      <c r="CD63" s="53"/>
      <c r="CE63" s="53"/>
      <c r="CF63" s="54"/>
      <c r="CG63" s="54"/>
      <c r="CH63" s="226"/>
      <c r="CI63" s="226"/>
      <c r="CJ63" s="226"/>
      <c r="CK63" s="226"/>
      <c r="CL63" s="226"/>
      <c r="CM63" s="226"/>
      <c r="CN63" s="226"/>
      <c r="CO63" s="226"/>
      <c r="CP63" s="226"/>
      <c r="CQ63" s="226"/>
      <c r="CR63" s="226"/>
      <c r="CS63" s="226"/>
      <c r="CT63" s="226"/>
      <c r="CU63" s="226"/>
      <c r="CV63" s="226"/>
      <c r="CW63" s="226"/>
      <c r="CX63" s="226"/>
      <c r="CY63" s="226"/>
      <c r="CZ63" s="226"/>
      <c r="DA63" s="226"/>
      <c r="DB63" s="226"/>
      <c r="DC63" s="226"/>
      <c r="DD63" s="226"/>
      <c r="DE63" s="226"/>
      <c r="DF63" s="226"/>
      <c r="DG63" s="226"/>
      <c r="DH63" s="226"/>
      <c r="DI63" s="226"/>
      <c r="DJ63" s="226"/>
      <c r="DK63" s="226"/>
      <c r="DL63" s="226"/>
      <c r="DM63" s="226"/>
      <c r="DN63" s="226"/>
      <c r="DO63" s="226"/>
      <c r="DP63" s="226"/>
      <c r="DQ63" s="226"/>
      <c r="DR63" s="226"/>
    </row>
    <row r="64" spans="1:122" ht="45" customHeight="1">
      <c r="A64" s="226"/>
      <c r="B64" s="226"/>
      <c r="C64" s="226"/>
      <c r="D64" s="226"/>
      <c r="E64" s="226"/>
      <c r="F64" s="226"/>
      <c r="G64" s="226"/>
      <c r="H64" s="226"/>
      <c r="I64" s="226"/>
      <c r="J64" s="226"/>
      <c r="K64" s="226"/>
      <c r="L64" s="226"/>
      <c r="M64" s="226"/>
      <c r="N64" s="226"/>
      <c r="O64" s="226"/>
      <c r="P64" s="226"/>
      <c r="Q64" s="226"/>
      <c r="R64" s="226"/>
      <c r="S64" s="226"/>
      <c r="T64" s="226"/>
      <c r="U64" s="226"/>
      <c r="V64" s="226"/>
      <c r="W64" s="226"/>
      <c r="X64" s="226"/>
      <c r="Y64" s="226"/>
      <c r="Z64" s="226"/>
      <c r="AA64" s="226"/>
      <c r="AB64" s="226"/>
      <c r="AC64" s="226"/>
      <c r="AD64" s="226"/>
      <c r="AE64" s="226"/>
      <c r="AF64" s="226"/>
      <c r="AG64" s="226"/>
      <c r="AH64" s="226"/>
      <c r="AI64" s="226"/>
      <c r="AJ64" s="226"/>
      <c r="AK64" s="226"/>
      <c r="AL64" s="226"/>
      <c r="AM64" s="226"/>
      <c r="AN64" s="226"/>
      <c r="AO64" s="226"/>
      <c r="AP64" s="226"/>
      <c r="AQ64" s="226"/>
      <c r="AR64" s="226"/>
      <c r="AS64" s="226"/>
      <c r="AT64" s="226"/>
      <c r="AU64" s="226"/>
      <c r="AV64" s="226"/>
      <c r="AW64" s="226"/>
      <c r="AX64" s="226"/>
      <c r="AY64" s="226"/>
      <c r="AZ64" s="50" t="s">
        <v>549</v>
      </c>
      <c r="BA64" s="50" t="s">
        <v>1033</v>
      </c>
      <c r="BB64" s="232"/>
      <c r="BC64" s="232" t="str">
        <f t="shared" si="4"/>
        <v>BB - FURGONE (N1-N2-N3)</v>
      </c>
      <c r="BD64" s="226"/>
      <c r="BE64" s="159" t="s">
        <v>1034</v>
      </c>
      <c r="BF64" s="159" t="s">
        <v>576</v>
      </c>
      <c r="BG64" s="159" t="s">
        <v>1035</v>
      </c>
      <c r="BH64" s="159" t="s">
        <v>578</v>
      </c>
      <c r="BI64" s="159" t="s">
        <v>554</v>
      </c>
      <c r="BJ64" s="226"/>
      <c r="BK64" s="42"/>
      <c r="BL64" s="51"/>
      <c r="BM64" s="51"/>
      <c r="BN64" s="52"/>
      <c r="BO64" s="62"/>
      <c r="BP64" s="62"/>
      <c r="BQ64" s="62"/>
      <c r="BR64" s="62"/>
      <c r="BS64" s="62"/>
      <c r="BT64" s="63"/>
      <c r="BU64" s="63"/>
      <c r="BV64" s="63"/>
      <c r="BW64" s="63"/>
      <c r="BX64" s="63"/>
      <c r="BY64" s="52"/>
      <c r="BZ64" s="53"/>
      <c r="CA64" s="53"/>
      <c r="CB64" s="53"/>
      <c r="CC64" s="53"/>
      <c r="CD64" s="53"/>
      <c r="CE64" s="53"/>
      <c r="CF64" s="54"/>
      <c r="CG64" s="54"/>
      <c r="CH64" s="226"/>
      <c r="CI64" s="226"/>
      <c r="CJ64" s="226"/>
      <c r="CK64" s="226"/>
      <c r="CL64" s="226"/>
      <c r="CM64" s="226"/>
      <c r="CN64" s="226"/>
      <c r="CO64" s="226"/>
      <c r="CP64" s="226"/>
      <c r="CQ64" s="226"/>
      <c r="CR64" s="226"/>
      <c r="CS64" s="226"/>
      <c r="CT64" s="226"/>
      <c r="CU64" s="226"/>
      <c r="CV64" s="226"/>
      <c r="CW64" s="226"/>
      <c r="CX64" s="226"/>
      <c r="CY64" s="226"/>
      <c r="CZ64" s="226"/>
      <c r="DA64" s="226"/>
      <c r="DB64" s="226"/>
      <c r="DC64" s="226"/>
      <c r="DD64" s="226"/>
      <c r="DE64" s="226"/>
      <c r="DF64" s="226"/>
      <c r="DG64" s="226"/>
      <c r="DH64" s="226"/>
      <c r="DI64" s="226"/>
      <c r="DJ64" s="226"/>
      <c r="DK64" s="226"/>
      <c r="DL64" s="226"/>
      <c r="DM64" s="226"/>
      <c r="DN64" s="226"/>
      <c r="DO64" s="226"/>
      <c r="DP64" s="226"/>
      <c r="DQ64" s="226"/>
      <c r="DR64" s="226"/>
    </row>
    <row r="65" spans="1:122" ht="30" customHeight="1">
      <c r="A65" s="226"/>
      <c r="B65" s="226"/>
      <c r="C65" s="226"/>
      <c r="D65" s="226"/>
      <c r="E65" s="226"/>
      <c r="F65" s="226"/>
      <c r="G65" s="226"/>
      <c r="H65" s="226"/>
      <c r="I65" s="226"/>
      <c r="J65" s="226"/>
      <c r="K65" s="226"/>
      <c r="L65" s="226"/>
      <c r="M65" s="226"/>
      <c r="N65" s="226"/>
      <c r="O65" s="226"/>
      <c r="P65" s="226"/>
      <c r="Q65" s="226"/>
      <c r="R65" s="226"/>
      <c r="S65" s="226"/>
      <c r="T65" s="226"/>
      <c r="U65" s="226"/>
      <c r="V65" s="226"/>
      <c r="W65" s="226"/>
      <c r="X65" s="226"/>
      <c r="Y65" s="226"/>
      <c r="Z65" s="226"/>
      <c r="AA65" s="226"/>
      <c r="AB65" s="226"/>
      <c r="AC65" s="226"/>
      <c r="AD65" s="226"/>
      <c r="AE65" s="226"/>
      <c r="AF65" s="226"/>
      <c r="AG65" s="226"/>
      <c r="AH65" s="226"/>
      <c r="AI65" s="226"/>
      <c r="AJ65" s="226"/>
      <c r="AK65" s="226"/>
      <c r="AL65" s="226"/>
      <c r="AM65" s="226"/>
      <c r="AN65" s="226"/>
      <c r="AO65" s="226"/>
      <c r="AP65" s="226"/>
      <c r="AQ65" s="226"/>
      <c r="AR65" s="226"/>
      <c r="AS65" s="226"/>
      <c r="AT65" s="226"/>
      <c r="AU65" s="226"/>
      <c r="AV65" s="226"/>
      <c r="AW65" s="226"/>
      <c r="AX65" s="226"/>
      <c r="AY65" s="226"/>
      <c r="AZ65" s="50" t="s">
        <v>1036</v>
      </c>
      <c r="BA65" s="50" t="s">
        <v>1037</v>
      </c>
      <c r="BB65" s="232"/>
      <c r="BC65" s="232" t="str">
        <f t="shared" si="4"/>
        <v>BC - VEICOLO TRATTORE PER SEMIRIMORCHI</v>
      </c>
      <c r="BD65" s="226"/>
      <c r="BE65" s="159" t="s">
        <v>1038</v>
      </c>
      <c r="BF65" s="159" t="s">
        <v>576</v>
      </c>
      <c r="BG65" s="159" t="s">
        <v>1039</v>
      </c>
      <c r="BH65" s="159" t="s">
        <v>578</v>
      </c>
      <c r="BI65" s="159" t="s">
        <v>554</v>
      </c>
      <c r="BJ65" s="226"/>
      <c r="BK65" s="42"/>
      <c r="BL65" s="51"/>
      <c r="BM65" s="51"/>
      <c r="BN65" s="52"/>
      <c r="BO65" s="62"/>
      <c r="BP65" s="62"/>
      <c r="BQ65" s="62"/>
      <c r="BR65" s="62"/>
      <c r="BS65" s="62"/>
      <c r="BT65" s="63"/>
      <c r="BU65" s="63"/>
      <c r="BV65" s="63"/>
      <c r="BW65" s="63"/>
      <c r="BX65" s="63"/>
      <c r="BY65" s="52"/>
      <c r="BZ65" s="53"/>
      <c r="CA65" s="53"/>
      <c r="CB65" s="53"/>
      <c r="CC65" s="53"/>
      <c r="CD65" s="53"/>
      <c r="CE65" s="53"/>
      <c r="CF65" s="54"/>
      <c r="CG65" s="54"/>
      <c r="CH65" s="226"/>
      <c r="CI65" s="226"/>
      <c r="CJ65" s="226"/>
      <c r="CK65" s="226"/>
      <c r="CL65" s="226"/>
      <c r="CM65" s="226"/>
      <c r="CN65" s="226"/>
      <c r="CO65" s="226"/>
      <c r="CP65" s="226"/>
      <c r="CQ65" s="226"/>
      <c r="CR65" s="226"/>
      <c r="CS65" s="226"/>
      <c r="CT65" s="226"/>
      <c r="CU65" s="226"/>
      <c r="CV65" s="226"/>
      <c r="CW65" s="226"/>
      <c r="CX65" s="226"/>
      <c r="CY65" s="226"/>
      <c r="CZ65" s="226"/>
      <c r="DA65" s="226"/>
      <c r="DB65" s="226"/>
      <c r="DC65" s="226"/>
      <c r="DD65" s="226"/>
      <c r="DE65" s="226"/>
      <c r="DF65" s="226"/>
      <c r="DG65" s="226"/>
      <c r="DH65" s="226"/>
      <c r="DI65" s="226"/>
      <c r="DJ65" s="226"/>
      <c r="DK65" s="226"/>
      <c r="DL65" s="226"/>
      <c r="DM65" s="226"/>
      <c r="DN65" s="226"/>
      <c r="DO65" s="226"/>
      <c r="DP65" s="226"/>
      <c r="DQ65" s="226"/>
      <c r="DR65" s="226"/>
    </row>
    <row r="66" spans="1:122" ht="30" customHeight="1">
      <c r="A66" s="226"/>
      <c r="B66" s="226"/>
      <c r="C66" s="226"/>
      <c r="D66" s="226"/>
      <c r="E66" s="226"/>
      <c r="F66" s="226"/>
      <c r="G66" s="226"/>
      <c r="H66" s="226"/>
      <c r="I66" s="226"/>
      <c r="J66" s="226"/>
      <c r="K66" s="226"/>
      <c r="L66" s="226"/>
      <c r="M66" s="226"/>
      <c r="N66" s="226"/>
      <c r="O66" s="226"/>
      <c r="P66" s="226"/>
      <c r="Q66" s="226"/>
      <c r="R66" s="226"/>
      <c r="S66" s="226"/>
      <c r="T66" s="226"/>
      <c r="U66" s="226"/>
      <c r="V66" s="226"/>
      <c r="W66" s="226"/>
      <c r="X66" s="226"/>
      <c r="Y66" s="226"/>
      <c r="Z66" s="226"/>
      <c r="AA66" s="226"/>
      <c r="AB66" s="226"/>
      <c r="AC66" s="226"/>
      <c r="AD66" s="226"/>
      <c r="AE66" s="226"/>
      <c r="AF66" s="226"/>
      <c r="AG66" s="226"/>
      <c r="AH66" s="226"/>
      <c r="AI66" s="226"/>
      <c r="AJ66" s="226"/>
      <c r="AK66" s="226"/>
      <c r="AL66" s="226"/>
      <c r="AM66" s="226"/>
      <c r="AN66" s="226"/>
      <c r="AO66" s="226"/>
      <c r="AP66" s="226"/>
      <c r="AQ66" s="226"/>
      <c r="AR66" s="226"/>
      <c r="AS66" s="226"/>
      <c r="AT66" s="226"/>
      <c r="AU66" s="226"/>
      <c r="AV66" s="226"/>
      <c r="AW66" s="226"/>
      <c r="AX66" s="226"/>
      <c r="AY66" s="226"/>
      <c r="AZ66" s="50" t="s">
        <v>1040</v>
      </c>
      <c r="BA66" s="50" t="s">
        <v>1041</v>
      </c>
      <c r="BB66" s="232"/>
      <c r="BC66" s="232" t="str">
        <f t="shared" si="4"/>
        <v>BD - VEICOLO TRATTORE PER RIMORCHI (TRATTORE STRADALE)</v>
      </c>
      <c r="BD66" s="226"/>
      <c r="BE66" s="159" t="s">
        <v>1042</v>
      </c>
      <c r="BF66" s="159" t="s">
        <v>576</v>
      </c>
      <c r="BG66" s="159" t="s">
        <v>1043</v>
      </c>
      <c r="BH66" s="159" t="s">
        <v>578</v>
      </c>
      <c r="BI66" s="159" t="s">
        <v>554</v>
      </c>
      <c r="BJ66" s="226"/>
      <c r="BK66" s="42"/>
      <c r="BL66" s="51"/>
      <c r="BM66" s="51"/>
      <c r="BN66" s="52"/>
      <c r="BO66" s="62"/>
      <c r="BP66" s="62"/>
      <c r="BQ66" s="62"/>
      <c r="BR66" s="62"/>
      <c r="BS66" s="62"/>
      <c r="BT66" s="63"/>
      <c r="BU66" s="63"/>
      <c r="BV66" s="63"/>
      <c r="BW66" s="63"/>
      <c r="BX66" s="63"/>
      <c r="BY66" s="52"/>
      <c r="BZ66" s="53"/>
      <c r="CA66" s="53"/>
      <c r="CB66" s="53"/>
      <c r="CC66" s="53"/>
      <c r="CD66" s="53"/>
      <c r="CE66" s="53"/>
      <c r="CF66" s="54"/>
      <c r="CG66" s="54"/>
      <c r="CH66" s="226"/>
      <c r="CI66" s="226"/>
      <c r="CJ66" s="226"/>
      <c r="CK66" s="226"/>
      <c r="CL66" s="226"/>
      <c r="CM66" s="226"/>
      <c r="CN66" s="226"/>
      <c r="CO66" s="226"/>
      <c r="CP66" s="226"/>
      <c r="CQ66" s="226"/>
      <c r="CR66" s="226"/>
      <c r="CS66" s="226"/>
      <c r="CT66" s="226"/>
      <c r="CU66" s="226"/>
      <c r="CV66" s="226"/>
      <c r="CW66" s="226"/>
      <c r="CX66" s="226"/>
      <c r="CY66" s="226"/>
      <c r="CZ66" s="226"/>
      <c r="DA66" s="226"/>
      <c r="DB66" s="226"/>
      <c r="DC66" s="226"/>
      <c r="DD66" s="226"/>
      <c r="DE66" s="226"/>
      <c r="DF66" s="226"/>
      <c r="DG66" s="226"/>
      <c r="DH66" s="226"/>
      <c r="DI66" s="226"/>
      <c r="DJ66" s="226"/>
      <c r="DK66" s="226"/>
      <c r="DL66" s="226"/>
      <c r="DM66" s="226"/>
      <c r="DN66" s="226"/>
      <c r="DO66" s="226"/>
      <c r="DP66" s="226"/>
      <c r="DQ66" s="226"/>
      <c r="DR66" s="226"/>
    </row>
    <row r="67" spans="1:122">
      <c r="A67" s="226"/>
      <c r="B67" s="226"/>
      <c r="C67" s="226"/>
      <c r="D67" s="226"/>
      <c r="E67" s="226"/>
      <c r="F67" s="226"/>
      <c r="G67" s="226"/>
      <c r="H67" s="226"/>
      <c r="I67" s="226"/>
      <c r="J67" s="226"/>
      <c r="K67" s="226"/>
      <c r="L67" s="226"/>
      <c r="M67" s="226"/>
      <c r="N67" s="226"/>
      <c r="O67" s="226"/>
      <c r="P67" s="226"/>
      <c r="Q67" s="226"/>
      <c r="R67" s="226"/>
      <c r="S67" s="226"/>
      <c r="T67" s="226"/>
      <c r="U67" s="226"/>
      <c r="V67" s="226"/>
      <c r="W67" s="226"/>
      <c r="X67" s="226"/>
      <c r="Y67" s="226"/>
      <c r="Z67" s="226"/>
      <c r="AA67" s="226"/>
      <c r="AB67" s="226"/>
      <c r="AC67" s="226"/>
      <c r="AD67" s="226"/>
      <c r="AE67" s="226"/>
      <c r="AF67" s="226"/>
      <c r="AG67" s="226"/>
      <c r="AH67" s="226"/>
      <c r="AI67" s="226"/>
      <c r="AJ67" s="226"/>
      <c r="AK67" s="226"/>
      <c r="AL67" s="226"/>
      <c r="AM67" s="226"/>
      <c r="AN67" s="226"/>
      <c r="AO67" s="226"/>
      <c r="AP67" s="226"/>
      <c r="AQ67" s="226"/>
      <c r="AR67" s="226"/>
      <c r="AS67" s="226"/>
      <c r="AT67" s="226"/>
      <c r="AU67" s="226"/>
      <c r="AV67" s="226"/>
      <c r="AW67" s="226"/>
      <c r="AX67" s="226"/>
      <c r="AY67" s="226"/>
      <c r="AZ67" s="50" t="s">
        <v>1044</v>
      </c>
      <c r="BA67" s="50" t="s">
        <v>1045</v>
      </c>
      <c r="BB67" s="232"/>
      <c r="BC67" s="232" t="str">
        <f t="shared" si="4"/>
        <v>BE - FURGONE CON VANO DI CARICO APERTO</v>
      </c>
      <c r="BD67" s="226"/>
      <c r="BE67" s="159" t="s">
        <v>1046</v>
      </c>
      <c r="BF67" s="159" t="s">
        <v>576</v>
      </c>
      <c r="BG67" s="159" t="s">
        <v>1047</v>
      </c>
      <c r="BH67" s="159" t="s">
        <v>578</v>
      </c>
      <c r="BI67" s="159" t="s">
        <v>554</v>
      </c>
      <c r="BJ67" s="226"/>
      <c r="BK67" s="42"/>
      <c r="BL67" s="51"/>
      <c r="BM67" s="51"/>
      <c r="BN67" s="52"/>
      <c r="BO67" s="62"/>
      <c r="BP67" s="62"/>
      <c r="BQ67" s="62"/>
      <c r="BR67" s="62"/>
      <c r="BS67" s="62"/>
      <c r="BT67" s="63"/>
      <c r="BU67" s="63"/>
      <c r="BV67" s="63"/>
      <c r="BW67" s="63"/>
      <c r="BX67" s="63"/>
      <c r="BY67" s="52"/>
      <c r="BZ67" s="53"/>
      <c r="CA67" s="53"/>
      <c r="CB67" s="53"/>
      <c r="CC67" s="53"/>
      <c r="CD67" s="53"/>
      <c r="CE67" s="53"/>
      <c r="CF67" s="54"/>
      <c r="CG67" s="54"/>
      <c r="CH67" s="226"/>
      <c r="CI67" s="226"/>
      <c r="CJ67" s="226"/>
      <c r="CK67" s="226"/>
      <c r="CL67" s="226"/>
      <c r="CM67" s="226"/>
      <c r="CN67" s="226"/>
      <c r="CO67" s="226"/>
      <c r="CP67" s="226"/>
      <c r="CQ67" s="226"/>
      <c r="CR67" s="226"/>
      <c r="CS67" s="226"/>
      <c r="CT67" s="226"/>
      <c r="CU67" s="226"/>
      <c r="CV67" s="226"/>
      <c r="CW67" s="226"/>
      <c r="CX67" s="226"/>
      <c r="CY67" s="226"/>
      <c r="CZ67" s="226"/>
      <c r="DA67" s="226"/>
      <c r="DB67" s="226"/>
      <c r="DC67" s="226"/>
      <c r="DD67" s="226"/>
      <c r="DE67" s="226"/>
      <c r="DF67" s="226"/>
      <c r="DG67" s="226"/>
      <c r="DH67" s="226"/>
      <c r="DI67" s="226"/>
      <c r="DJ67" s="226"/>
      <c r="DK67" s="226"/>
      <c r="DL67" s="226"/>
      <c r="DM67" s="226"/>
      <c r="DN67" s="226"/>
      <c r="DO67" s="226"/>
      <c r="DP67" s="226"/>
      <c r="DQ67" s="226"/>
      <c r="DR67" s="226"/>
    </row>
    <row r="68" spans="1:122">
      <c r="A68" s="226"/>
      <c r="B68" s="226"/>
      <c r="C68" s="226"/>
      <c r="D68" s="226"/>
      <c r="E68" s="226"/>
      <c r="F68" s="226"/>
      <c r="G68" s="226"/>
      <c r="H68" s="226"/>
      <c r="I68" s="226"/>
      <c r="J68" s="226"/>
      <c r="K68" s="226"/>
      <c r="L68" s="226"/>
      <c r="M68" s="226"/>
      <c r="N68" s="226"/>
      <c r="O68" s="226"/>
      <c r="P68" s="226"/>
      <c r="Q68" s="226"/>
      <c r="R68" s="226"/>
      <c r="S68" s="226"/>
      <c r="T68" s="226"/>
      <c r="U68" s="226"/>
      <c r="V68" s="226"/>
      <c r="W68" s="226"/>
      <c r="X68" s="226"/>
      <c r="Y68" s="226"/>
      <c r="Z68" s="226"/>
      <c r="AA68" s="226"/>
      <c r="AB68" s="226"/>
      <c r="AC68" s="226"/>
      <c r="AD68" s="226"/>
      <c r="AE68" s="226"/>
      <c r="AF68" s="226"/>
      <c r="AG68" s="226"/>
      <c r="AH68" s="226"/>
      <c r="AI68" s="226"/>
      <c r="AJ68" s="226"/>
      <c r="AK68" s="226"/>
      <c r="AL68" s="226"/>
      <c r="AM68" s="226"/>
      <c r="AN68" s="226"/>
      <c r="AO68" s="226"/>
      <c r="AP68" s="226"/>
      <c r="AQ68" s="226"/>
      <c r="AR68" s="226"/>
      <c r="AS68" s="226"/>
      <c r="AT68" s="226"/>
      <c r="AU68" s="226"/>
      <c r="AV68" s="226"/>
      <c r="AW68" s="226"/>
      <c r="AX68" s="226"/>
      <c r="AY68" s="226"/>
      <c r="AZ68" s="50" t="s">
        <v>1048</v>
      </c>
      <c r="BA68" s="50" t="s">
        <v>1020</v>
      </c>
      <c r="BB68" s="232"/>
      <c r="BC68" s="232" t="str">
        <f t="shared" si="4"/>
        <v>BG - CHIUSA 5 PORTE</v>
      </c>
      <c r="BD68" s="226"/>
      <c r="BE68" s="159" t="s">
        <v>1049</v>
      </c>
      <c r="BF68" s="159" t="s">
        <v>576</v>
      </c>
      <c r="BG68" s="159" t="s">
        <v>1050</v>
      </c>
      <c r="BH68" s="159" t="s">
        <v>578</v>
      </c>
      <c r="BI68" s="159" t="s">
        <v>554</v>
      </c>
      <c r="BJ68" s="226"/>
      <c r="BK68" s="42"/>
      <c r="BL68" s="51"/>
      <c r="BM68" s="51"/>
      <c r="BN68" s="52"/>
      <c r="BO68" s="62"/>
      <c r="BP68" s="62"/>
      <c r="BQ68" s="62"/>
      <c r="BR68" s="62"/>
      <c r="BS68" s="62"/>
      <c r="BT68" s="63"/>
      <c r="BU68" s="63"/>
      <c r="BV68" s="63"/>
      <c r="BW68" s="63"/>
      <c r="BX68" s="63"/>
      <c r="BY68" s="52"/>
      <c r="BZ68" s="53"/>
      <c r="CA68" s="53"/>
      <c r="CB68" s="53"/>
      <c r="CC68" s="53"/>
      <c r="CD68" s="53"/>
      <c r="CE68" s="53"/>
      <c r="CF68" s="54"/>
      <c r="CG68" s="54"/>
      <c r="CH68" s="226"/>
      <c r="CI68" s="226"/>
      <c r="CJ68" s="226"/>
      <c r="CK68" s="226"/>
      <c r="CL68" s="226"/>
      <c r="CM68" s="226"/>
      <c r="CN68" s="226"/>
      <c r="CO68" s="226"/>
      <c r="CP68" s="226"/>
      <c r="CQ68" s="226"/>
      <c r="CR68" s="226"/>
      <c r="CS68" s="226"/>
      <c r="CT68" s="226"/>
      <c r="CU68" s="226"/>
      <c r="CV68" s="226"/>
      <c r="CW68" s="226"/>
      <c r="CX68" s="226"/>
      <c r="CY68" s="226"/>
      <c r="CZ68" s="226"/>
      <c r="DA68" s="226"/>
      <c r="DB68" s="226"/>
      <c r="DC68" s="226"/>
      <c r="DD68" s="226"/>
      <c r="DE68" s="226"/>
      <c r="DF68" s="226"/>
      <c r="DG68" s="226"/>
      <c r="DH68" s="226"/>
      <c r="DI68" s="226"/>
      <c r="DJ68" s="226"/>
      <c r="DK68" s="226"/>
      <c r="DL68" s="226"/>
      <c r="DM68" s="226"/>
      <c r="DN68" s="226"/>
      <c r="DO68" s="226"/>
      <c r="DP68" s="226"/>
      <c r="DQ68" s="226"/>
      <c r="DR68" s="226"/>
    </row>
    <row r="69" spans="1:122">
      <c r="A69" s="226"/>
      <c r="B69" s="226"/>
      <c r="C69" s="226"/>
      <c r="D69" s="226"/>
      <c r="E69" s="226"/>
      <c r="F69" s="226"/>
      <c r="G69" s="226"/>
      <c r="H69" s="226"/>
      <c r="I69" s="226"/>
      <c r="J69" s="226"/>
      <c r="K69" s="226"/>
      <c r="L69" s="226"/>
      <c r="M69" s="226"/>
      <c r="N69" s="226"/>
      <c r="O69" s="226"/>
      <c r="P69" s="226"/>
      <c r="Q69" s="226"/>
      <c r="R69" s="226"/>
      <c r="S69" s="226"/>
      <c r="T69" s="226"/>
      <c r="U69" s="226"/>
      <c r="V69" s="226"/>
      <c r="W69" s="226"/>
      <c r="X69" s="226"/>
      <c r="Y69" s="226"/>
      <c r="Z69" s="226"/>
      <c r="AA69" s="226"/>
      <c r="AB69" s="226"/>
      <c r="AC69" s="226"/>
      <c r="AD69" s="226"/>
      <c r="AE69" s="226"/>
      <c r="AF69" s="226"/>
      <c r="AG69" s="226"/>
      <c r="AH69" s="226"/>
      <c r="AI69" s="226"/>
      <c r="AJ69" s="226"/>
      <c r="AK69" s="226"/>
      <c r="AL69" s="226"/>
      <c r="AM69" s="226"/>
      <c r="AN69" s="226"/>
      <c r="AO69" s="226"/>
      <c r="AP69" s="226"/>
      <c r="AQ69" s="226"/>
      <c r="AR69" s="226"/>
      <c r="AS69" s="226"/>
      <c r="AT69" s="226"/>
      <c r="AU69" s="226"/>
      <c r="AV69" s="226"/>
      <c r="AW69" s="226"/>
      <c r="AX69" s="226"/>
      <c r="AY69" s="226"/>
      <c r="AZ69" s="50" t="s">
        <v>1051</v>
      </c>
      <c r="BA69" s="50" t="s">
        <v>1052</v>
      </c>
      <c r="BB69" s="232"/>
      <c r="BC69" s="232" t="str">
        <f t="shared" si="4"/>
        <v>BH - CHIUSA 2 PORTE</v>
      </c>
      <c r="BD69" s="226"/>
      <c r="BE69" s="159" t="s">
        <v>1053</v>
      </c>
      <c r="BF69" s="159" t="s">
        <v>576</v>
      </c>
      <c r="BG69" s="159" t="s">
        <v>1054</v>
      </c>
      <c r="BH69" s="159" t="s">
        <v>578</v>
      </c>
      <c r="BI69" s="159" t="s">
        <v>554</v>
      </c>
      <c r="BJ69" s="226"/>
      <c r="BK69" s="42"/>
      <c r="BL69" s="51"/>
      <c r="BM69" s="51"/>
      <c r="BN69" s="52"/>
      <c r="BO69" s="62"/>
      <c r="BP69" s="62"/>
      <c r="BQ69" s="62"/>
      <c r="BR69" s="62"/>
      <c r="BS69" s="62"/>
      <c r="BT69" s="63"/>
      <c r="BU69" s="63"/>
      <c r="BV69" s="63"/>
      <c r="BW69" s="63"/>
      <c r="BX69" s="63"/>
      <c r="BY69" s="52"/>
      <c r="BZ69" s="53"/>
      <c r="CA69" s="53"/>
      <c r="CB69" s="53"/>
      <c r="CC69" s="53"/>
      <c r="CD69" s="53"/>
      <c r="CE69" s="53"/>
      <c r="CF69" s="54"/>
      <c r="CG69" s="54"/>
      <c r="CH69" s="226"/>
      <c r="CI69" s="226"/>
      <c r="CJ69" s="226"/>
      <c r="CK69" s="226"/>
      <c r="CL69" s="226"/>
      <c r="CM69" s="226"/>
      <c r="CN69" s="226"/>
      <c r="CO69" s="226"/>
      <c r="CP69" s="226"/>
      <c r="CQ69" s="226"/>
      <c r="CR69" s="226"/>
      <c r="CS69" s="226"/>
      <c r="CT69" s="226"/>
      <c r="CU69" s="226"/>
      <c r="CV69" s="226"/>
      <c r="CW69" s="226"/>
      <c r="CX69" s="226"/>
      <c r="CY69" s="226"/>
      <c r="CZ69" s="226"/>
      <c r="DA69" s="226"/>
      <c r="DB69" s="226"/>
      <c r="DC69" s="226"/>
      <c r="DD69" s="226"/>
      <c r="DE69" s="226"/>
      <c r="DF69" s="226"/>
      <c r="DG69" s="226"/>
      <c r="DH69" s="226"/>
      <c r="DI69" s="226"/>
      <c r="DJ69" s="226"/>
      <c r="DK69" s="226"/>
      <c r="DL69" s="226"/>
      <c r="DM69" s="226"/>
      <c r="DN69" s="226"/>
      <c r="DO69" s="226"/>
      <c r="DP69" s="226"/>
      <c r="DQ69" s="226"/>
      <c r="DR69" s="226"/>
    </row>
    <row r="70" spans="1:122">
      <c r="A70" s="226"/>
      <c r="B70" s="226"/>
      <c r="C70" s="226"/>
      <c r="D70" s="226"/>
      <c r="E70" s="226"/>
      <c r="F70" s="226"/>
      <c r="G70" s="226"/>
      <c r="H70" s="226"/>
      <c r="I70" s="226"/>
      <c r="J70" s="226"/>
      <c r="K70" s="226"/>
      <c r="L70" s="226"/>
      <c r="M70" s="226"/>
      <c r="N70" s="226"/>
      <c r="O70" s="226"/>
      <c r="P70" s="226"/>
      <c r="Q70" s="226"/>
      <c r="R70" s="226"/>
      <c r="S70" s="226"/>
      <c r="T70" s="226"/>
      <c r="U70" s="226"/>
      <c r="V70" s="226"/>
      <c r="W70" s="226"/>
      <c r="X70" s="226"/>
      <c r="Y70" s="226"/>
      <c r="Z70" s="226"/>
      <c r="AA70" s="226"/>
      <c r="AB70" s="226"/>
      <c r="AC70" s="226"/>
      <c r="AD70" s="226"/>
      <c r="AE70" s="226"/>
      <c r="AF70" s="226"/>
      <c r="AG70" s="226"/>
      <c r="AH70" s="226"/>
      <c r="AI70" s="226"/>
      <c r="AJ70" s="226"/>
      <c r="AK70" s="226"/>
      <c r="AL70" s="226"/>
      <c r="AM70" s="226"/>
      <c r="AN70" s="226"/>
      <c r="AO70" s="226"/>
      <c r="AP70" s="226"/>
      <c r="AQ70" s="226"/>
      <c r="AR70" s="226"/>
      <c r="AS70" s="226"/>
      <c r="AT70" s="226"/>
      <c r="AU70" s="226"/>
      <c r="AV70" s="226"/>
      <c r="AW70" s="226"/>
      <c r="AX70" s="226"/>
      <c r="AY70" s="226"/>
      <c r="AZ70" s="50" t="s">
        <v>1055</v>
      </c>
      <c r="BA70" s="50" t="s">
        <v>1056</v>
      </c>
      <c r="BB70" s="232"/>
      <c r="BC70" s="232" t="str">
        <f t="shared" si="4"/>
        <v>BL - CHIUSA 4 PORTE</v>
      </c>
      <c r="BD70" s="226"/>
      <c r="BE70" s="159" t="s">
        <v>1057</v>
      </c>
      <c r="BF70" s="159" t="s">
        <v>576</v>
      </c>
      <c r="BG70" s="159" t="s">
        <v>1058</v>
      </c>
      <c r="BH70" s="159" t="s">
        <v>578</v>
      </c>
      <c r="BI70" s="159" t="s">
        <v>554</v>
      </c>
      <c r="BJ70" s="226"/>
      <c r="BK70" s="42"/>
      <c r="BL70" s="51"/>
      <c r="BM70" s="51"/>
      <c r="BN70" s="52"/>
      <c r="BO70" s="62"/>
      <c r="BP70" s="62"/>
      <c r="BQ70" s="62"/>
      <c r="BR70" s="62"/>
      <c r="BS70" s="62"/>
      <c r="BT70" s="63"/>
      <c r="BU70" s="63"/>
      <c r="BV70" s="63"/>
      <c r="BW70" s="63"/>
      <c r="BX70" s="63"/>
      <c r="BY70" s="52"/>
      <c r="BZ70" s="53"/>
      <c r="CA70" s="53"/>
      <c r="CB70" s="53"/>
      <c r="CC70" s="53"/>
      <c r="CD70" s="53"/>
      <c r="CE70" s="53"/>
      <c r="CF70" s="54"/>
      <c r="CG70" s="54"/>
      <c r="CH70" s="226"/>
      <c r="CI70" s="226"/>
      <c r="CJ70" s="226"/>
      <c r="CK70" s="226"/>
      <c r="CL70" s="226"/>
      <c r="CM70" s="226"/>
      <c r="CN70" s="226"/>
      <c r="CO70" s="226"/>
      <c r="CP70" s="226"/>
      <c r="CQ70" s="226"/>
      <c r="CR70" s="226"/>
      <c r="CS70" s="226"/>
      <c r="CT70" s="226"/>
      <c r="CU70" s="226"/>
      <c r="CV70" s="226"/>
      <c r="CW70" s="226"/>
      <c r="CX70" s="226"/>
      <c r="CY70" s="226"/>
      <c r="CZ70" s="226"/>
      <c r="DA70" s="226"/>
      <c r="DB70" s="226"/>
      <c r="DC70" s="226"/>
      <c r="DD70" s="226"/>
      <c r="DE70" s="226"/>
      <c r="DF70" s="226"/>
      <c r="DG70" s="226"/>
      <c r="DH70" s="226"/>
      <c r="DI70" s="226"/>
      <c r="DJ70" s="226"/>
      <c r="DK70" s="226"/>
      <c r="DL70" s="226"/>
      <c r="DM70" s="226"/>
      <c r="DN70" s="226"/>
      <c r="DO70" s="226"/>
      <c r="DP70" s="226"/>
      <c r="DQ70" s="226"/>
      <c r="DR70" s="226"/>
    </row>
    <row r="71" spans="1:122">
      <c r="A71" s="226"/>
      <c r="B71" s="226"/>
      <c r="C71" s="226"/>
      <c r="D71" s="226"/>
      <c r="E71" s="226"/>
      <c r="F71" s="226"/>
      <c r="G71" s="226"/>
      <c r="H71" s="226"/>
      <c r="I71" s="226"/>
      <c r="J71" s="226"/>
      <c r="K71" s="226"/>
      <c r="L71" s="226"/>
      <c r="M71" s="226"/>
      <c r="N71" s="226"/>
      <c r="O71" s="226"/>
      <c r="P71" s="226"/>
      <c r="Q71" s="226"/>
      <c r="R71" s="226"/>
      <c r="S71" s="226"/>
      <c r="T71" s="226"/>
      <c r="U71" s="226"/>
      <c r="V71" s="226"/>
      <c r="W71" s="226"/>
      <c r="X71" s="226"/>
      <c r="Y71" s="226"/>
      <c r="Z71" s="226"/>
      <c r="AA71" s="226"/>
      <c r="AB71" s="226"/>
      <c r="AC71" s="226"/>
      <c r="AD71" s="226"/>
      <c r="AE71" s="226"/>
      <c r="AF71" s="226"/>
      <c r="AG71" s="226"/>
      <c r="AH71" s="226"/>
      <c r="AI71" s="226"/>
      <c r="AJ71" s="226"/>
      <c r="AK71" s="226"/>
      <c r="AL71" s="226"/>
      <c r="AM71" s="226"/>
      <c r="AN71" s="226"/>
      <c r="AO71" s="226"/>
      <c r="AP71" s="226"/>
      <c r="AQ71" s="226"/>
      <c r="AR71" s="226"/>
      <c r="AS71" s="226"/>
      <c r="AT71" s="226"/>
      <c r="AU71" s="226"/>
      <c r="AV71" s="226"/>
      <c r="AW71" s="226"/>
      <c r="AX71" s="226"/>
      <c r="AY71" s="226"/>
      <c r="AZ71" s="50" t="s">
        <v>1059</v>
      </c>
      <c r="BA71" s="50" t="s">
        <v>1052</v>
      </c>
      <c r="BB71" s="232"/>
      <c r="BC71" s="232" t="str">
        <f t="shared" si="4"/>
        <v>BM - CHIUSA 2 PORTE</v>
      </c>
      <c r="BD71" s="226"/>
      <c r="BE71" s="159" t="s">
        <v>1060</v>
      </c>
      <c r="BF71" s="159" t="s">
        <v>576</v>
      </c>
      <c r="BG71" s="159" t="s">
        <v>1061</v>
      </c>
      <c r="BH71" s="159" t="s">
        <v>578</v>
      </c>
      <c r="BI71" s="159" t="s">
        <v>554</v>
      </c>
      <c r="BJ71" s="226"/>
      <c r="BK71" s="42"/>
      <c r="BL71" s="51"/>
      <c r="BM71" s="51"/>
      <c r="BN71" s="52"/>
      <c r="BO71" s="62"/>
      <c r="BP71" s="62"/>
      <c r="BQ71" s="62"/>
      <c r="BR71" s="62"/>
      <c r="BS71" s="62"/>
      <c r="BT71" s="63"/>
      <c r="BU71" s="63"/>
      <c r="BV71" s="63"/>
      <c r="BW71" s="63"/>
      <c r="BX71" s="63"/>
      <c r="BY71" s="52"/>
      <c r="BZ71" s="53"/>
      <c r="CA71" s="53"/>
      <c r="CB71" s="53"/>
      <c r="CC71" s="53"/>
      <c r="CD71" s="53"/>
      <c r="CE71" s="53"/>
      <c r="CF71" s="54"/>
      <c r="CG71" s="54"/>
      <c r="CH71" s="226"/>
      <c r="CI71" s="226"/>
      <c r="CJ71" s="226"/>
      <c r="CK71" s="226"/>
      <c r="CL71" s="226"/>
      <c r="CM71" s="226"/>
      <c r="CN71" s="226"/>
      <c r="CO71" s="226"/>
      <c r="CP71" s="226"/>
      <c r="CQ71" s="226"/>
      <c r="CR71" s="226"/>
      <c r="CS71" s="226"/>
      <c r="CT71" s="226"/>
      <c r="CU71" s="226"/>
      <c r="CV71" s="226"/>
      <c r="CW71" s="226"/>
      <c r="CX71" s="226"/>
      <c r="CY71" s="226"/>
      <c r="CZ71" s="226"/>
      <c r="DA71" s="226"/>
      <c r="DB71" s="226"/>
      <c r="DC71" s="226"/>
      <c r="DD71" s="226"/>
      <c r="DE71" s="226"/>
      <c r="DF71" s="226"/>
      <c r="DG71" s="226"/>
      <c r="DH71" s="226"/>
      <c r="DI71" s="226"/>
      <c r="DJ71" s="226"/>
      <c r="DK71" s="226"/>
      <c r="DL71" s="226"/>
      <c r="DM71" s="226"/>
      <c r="DN71" s="226"/>
      <c r="DO71" s="226"/>
      <c r="DP71" s="226"/>
      <c r="DQ71" s="226"/>
      <c r="DR71" s="226"/>
    </row>
    <row r="72" spans="1:122">
      <c r="A72" s="226"/>
      <c r="B72" s="226"/>
      <c r="C72" s="226"/>
      <c r="D72" s="226"/>
      <c r="E72" s="226"/>
      <c r="F72" s="226"/>
      <c r="G72" s="226"/>
      <c r="H72" s="226"/>
      <c r="I72" s="226"/>
      <c r="J72" s="226"/>
      <c r="K72" s="226"/>
      <c r="L72" s="226"/>
      <c r="M72" s="226"/>
      <c r="N72" s="226"/>
      <c r="O72" s="226"/>
      <c r="P72" s="226"/>
      <c r="Q72" s="226"/>
      <c r="R72" s="226"/>
      <c r="S72" s="226"/>
      <c r="T72" s="226"/>
      <c r="U72" s="226"/>
      <c r="V72" s="226"/>
      <c r="W72" s="226"/>
      <c r="X72" s="226"/>
      <c r="Y72" s="226"/>
      <c r="Z72" s="226"/>
      <c r="AA72" s="226"/>
      <c r="AB72" s="226"/>
      <c r="AC72" s="226"/>
      <c r="AD72" s="226"/>
      <c r="AE72" s="226"/>
      <c r="AF72" s="226"/>
      <c r="AG72" s="226"/>
      <c r="AH72" s="226"/>
      <c r="AI72" s="226"/>
      <c r="AJ72" s="226"/>
      <c r="AK72" s="226"/>
      <c r="AL72" s="226"/>
      <c r="AM72" s="226"/>
      <c r="AN72" s="226"/>
      <c r="AO72" s="226"/>
      <c r="AP72" s="226"/>
      <c r="AQ72" s="226"/>
      <c r="AR72" s="226"/>
      <c r="AS72" s="226"/>
      <c r="AT72" s="226"/>
      <c r="AU72" s="226"/>
      <c r="AV72" s="226"/>
      <c r="AW72" s="226"/>
      <c r="AX72" s="226"/>
      <c r="AY72" s="226"/>
      <c r="AZ72" s="50" t="s">
        <v>1062</v>
      </c>
      <c r="BA72" s="50" t="s">
        <v>1056</v>
      </c>
      <c r="BB72" s="232"/>
      <c r="BC72" s="232" t="str">
        <f t="shared" si="4"/>
        <v>BN - CHIUSA 4 PORTE</v>
      </c>
      <c r="BD72" s="226"/>
      <c r="BE72" s="159" t="s">
        <v>1063</v>
      </c>
      <c r="BF72" s="159" t="s">
        <v>576</v>
      </c>
      <c r="BG72" s="159" t="s">
        <v>1064</v>
      </c>
      <c r="BH72" s="159" t="s">
        <v>578</v>
      </c>
      <c r="BI72" s="159" t="s">
        <v>554</v>
      </c>
      <c r="BJ72" s="226"/>
      <c r="BK72" s="42"/>
      <c r="BL72" s="51"/>
      <c r="BM72" s="51"/>
      <c r="BN72" s="52"/>
      <c r="BO72" s="62"/>
      <c r="BP72" s="62"/>
      <c r="BQ72" s="62"/>
      <c r="BR72" s="62"/>
      <c r="BS72" s="62"/>
      <c r="BT72" s="63"/>
      <c r="BU72" s="63"/>
      <c r="BV72" s="63"/>
      <c r="BW72" s="63"/>
      <c r="BX72" s="63"/>
      <c r="BY72" s="52"/>
      <c r="BZ72" s="53"/>
      <c r="CA72" s="53"/>
      <c r="CB72" s="53"/>
      <c r="CC72" s="53"/>
      <c r="CD72" s="53"/>
      <c r="CE72" s="53"/>
      <c r="CF72" s="54"/>
      <c r="CG72" s="54"/>
      <c r="CH72" s="226"/>
      <c r="CI72" s="226"/>
      <c r="CJ72" s="226"/>
      <c r="CK72" s="226"/>
      <c r="CL72" s="226"/>
      <c r="CM72" s="226"/>
      <c r="CN72" s="226"/>
      <c r="CO72" s="226"/>
      <c r="CP72" s="226"/>
      <c r="CQ72" s="226"/>
      <c r="CR72" s="226"/>
      <c r="CS72" s="226"/>
      <c r="CT72" s="226"/>
      <c r="CU72" s="226"/>
      <c r="CV72" s="226"/>
      <c r="CW72" s="226"/>
      <c r="CX72" s="226"/>
      <c r="CY72" s="226"/>
      <c r="CZ72" s="226"/>
      <c r="DA72" s="226"/>
      <c r="DB72" s="226"/>
      <c r="DC72" s="226"/>
      <c r="DD72" s="226"/>
      <c r="DE72" s="226"/>
      <c r="DF72" s="226"/>
      <c r="DG72" s="226"/>
      <c r="DH72" s="226"/>
      <c r="DI72" s="226"/>
      <c r="DJ72" s="226"/>
      <c r="DK72" s="226"/>
      <c r="DL72" s="226"/>
      <c r="DM72" s="226"/>
      <c r="DN72" s="226"/>
      <c r="DO72" s="226"/>
      <c r="DP72" s="226"/>
      <c r="DQ72" s="226"/>
      <c r="DR72" s="226"/>
    </row>
    <row r="73" spans="1:122">
      <c r="A73" s="226"/>
      <c r="B73" s="226"/>
      <c r="C73" s="226"/>
      <c r="D73" s="226"/>
      <c r="E73" s="226"/>
      <c r="F73" s="226"/>
      <c r="G73" s="226"/>
      <c r="H73" s="226"/>
      <c r="I73" s="226"/>
      <c r="J73" s="226"/>
      <c r="K73" s="226"/>
      <c r="L73" s="226"/>
      <c r="M73" s="226"/>
      <c r="N73" s="226"/>
      <c r="O73" s="226"/>
      <c r="P73" s="226"/>
      <c r="Q73" s="226"/>
      <c r="R73" s="226"/>
      <c r="S73" s="226"/>
      <c r="T73" s="226"/>
      <c r="U73" s="226"/>
      <c r="V73" s="226"/>
      <c r="W73" s="226"/>
      <c r="X73" s="226"/>
      <c r="Y73" s="226"/>
      <c r="Z73" s="226"/>
      <c r="AA73" s="226"/>
      <c r="AB73" s="226"/>
      <c r="AC73" s="226"/>
      <c r="AD73" s="226"/>
      <c r="AE73" s="226"/>
      <c r="AF73" s="226"/>
      <c r="AG73" s="226"/>
      <c r="AH73" s="226"/>
      <c r="AI73" s="226"/>
      <c r="AJ73" s="226"/>
      <c r="AK73" s="226"/>
      <c r="AL73" s="226"/>
      <c r="AM73" s="226"/>
      <c r="AN73" s="226"/>
      <c r="AO73" s="226"/>
      <c r="AP73" s="226"/>
      <c r="AQ73" s="226"/>
      <c r="AR73" s="226"/>
      <c r="AS73" s="226"/>
      <c r="AT73" s="226"/>
      <c r="AU73" s="226"/>
      <c r="AV73" s="226"/>
      <c r="AW73" s="226"/>
      <c r="AX73" s="226"/>
      <c r="AY73" s="226"/>
      <c r="AZ73" s="50" t="s">
        <v>1065</v>
      </c>
      <c r="BA73" s="50" t="s">
        <v>1066</v>
      </c>
      <c r="BB73" s="232"/>
      <c r="BC73" s="232" t="str">
        <f t="shared" si="4"/>
        <v>BP - CHIUSA TRASFORMABILE 2 PORTE</v>
      </c>
      <c r="BD73" s="226"/>
      <c r="BE73" s="159" t="s">
        <v>1067</v>
      </c>
      <c r="BF73" s="159" t="s">
        <v>576</v>
      </c>
      <c r="BG73" s="159" t="s">
        <v>1068</v>
      </c>
      <c r="BH73" s="159" t="s">
        <v>578</v>
      </c>
      <c r="BI73" s="159" t="s">
        <v>554</v>
      </c>
      <c r="BJ73" s="226"/>
      <c r="BK73" s="42"/>
      <c r="BL73" s="42"/>
      <c r="BM73" s="51"/>
      <c r="BN73" s="52"/>
      <c r="BO73" s="62"/>
      <c r="BP73" s="62"/>
      <c r="BQ73" s="62"/>
      <c r="BR73" s="62"/>
      <c r="BS73" s="62"/>
      <c r="BT73" s="63"/>
      <c r="BU73" s="63"/>
      <c r="BV73" s="63"/>
      <c r="BW73" s="63"/>
      <c r="BX73" s="63"/>
      <c r="BY73" s="52"/>
      <c r="BZ73" s="53"/>
      <c r="CA73" s="53"/>
      <c r="CB73" s="53"/>
      <c r="CC73" s="53"/>
      <c r="CD73" s="53"/>
      <c r="CE73" s="53"/>
      <c r="CF73" s="54"/>
      <c r="CG73" s="54"/>
      <c r="CH73" s="226"/>
      <c r="CI73" s="226"/>
      <c r="CJ73" s="226"/>
      <c r="CK73" s="226"/>
      <c r="CL73" s="226"/>
      <c r="CM73" s="226"/>
      <c r="CN73" s="226"/>
      <c r="CO73" s="226"/>
      <c r="CP73" s="226"/>
      <c r="CQ73" s="226"/>
      <c r="CR73" s="226"/>
      <c r="CS73" s="226"/>
      <c r="CT73" s="226"/>
      <c r="CU73" s="226"/>
      <c r="CV73" s="226"/>
      <c r="CW73" s="226"/>
      <c r="CX73" s="226"/>
      <c r="CY73" s="226"/>
      <c r="CZ73" s="226"/>
      <c r="DA73" s="226"/>
      <c r="DB73" s="226"/>
      <c r="DC73" s="226"/>
      <c r="DD73" s="226"/>
      <c r="DE73" s="226"/>
      <c r="DF73" s="226"/>
      <c r="DG73" s="226"/>
      <c r="DH73" s="226"/>
      <c r="DI73" s="226"/>
      <c r="DJ73" s="226"/>
      <c r="DK73" s="226"/>
      <c r="DL73" s="226"/>
      <c r="DM73" s="226"/>
      <c r="DN73" s="226"/>
      <c r="DO73" s="226"/>
      <c r="DP73" s="226"/>
      <c r="DQ73" s="226"/>
      <c r="DR73" s="226"/>
    </row>
    <row r="74" spans="1:122">
      <c r="A74" s="226"/>
      <c r="B74" s="226"/>
      <c r="C74" s="226"/>
      <c r="D74" s="226"/>
      <c r="E74" s="226"/>
      <c r="F74" s="226"/>
      <c r="G74" s="226"/>
      <c r="H74" s="226"/>
      <c r="I74" s="226"/>
      <c r="J74" s="226"/>
      <c r="K74" s="226"/>
      <c r="L74" s="226"/>
      <c r="M74" s="226"/>
      <c r="N74" s="226"/>
      <c r="O74" s="226"/>
      <c r="P74" s="226"/>
      <c r="Q74" s="226"/>
      <c r="R74" s="226"/>
      <c r="S74" s="226"/>
      <c r="T74" s="226"/>
      <c r="U74" s="226"/>
      <c r="V74" s="226"/>
      <c r="W74" s="226"/>
      <c r="X74" s="226"/>
      <c r="Y74" s="226"/>
      <c r="Z74" s="226"/>
      <c r="AA74" s="226"/>
      <c r="AB74" s="226"/>
      <c r="AC74" s="226"/>
      <c r="AD74" s="226"/>
      <c r="AE74" s="226"/>
      <c r="AF74" s="226"/>
      <c r="AG74" s="226"/>
      <c r="AH74" s="226"/>
      <c r="AI74" s="226"/>
      <c r="AJ74" s="226"/>
      <c r="AK74" s="226"/>
      <c r="AL74" s="226"/>
      <c r="AM74" s="226"/>
      <c r="AN74" s="226"/>
      <c r="AO74" s="226"/>
      <c r="AP74" s="226"/>
      <c r="AQ74" s="226"/>
      <c r="AR74" s="226"/>
      <c r="AS74" s="226"/>
      <c r="AT74" s="226"/>
      <c r="AU74" s="226"/>
      <c r="AV74" s="226"/>
      <c r="AW74" s="226"/>
      <c r="AX74" s="226"/>
      <c r="AY74" s="226"/>
      <c r="AZ74" s="50" t="s">
        <v>1069</v>
      </c>
      <c r="BA74" s="50" t="s">
        <v>1070</v>
      </c>
      <c r="BB74" s="232"/>
      <c r="BC74" s="232" t="str">
        <f t="shared" si="4"/>
        <v>BR - CHIUSA TRASFORMABILE 4 PORTE</v>
      </c>
      <c r="BD74" s="226"/>
      <c r="BE74" s="159" t="s">
        <v>1071</v>
      </c>
      <c r="BF74" s="159" t="s">
        <v>576</v>
      </c>
      <c r="BG74" s="159" t="s">
        <v>1072</v>
      </c>
      <c r="BH74" s="159" t="s">
        <v>578</v>
      </c>
      <c r="BI74" s="159" t="s">
        <v>554</v>
      </c>
      <c r="BJ74" s="226"/>
      <c r="BK74" s="42"/>
      <c r="BL74" s="42"/>
      <c r="BM74" s="51"/>
      <c r="BN74" s="52"/>
      <c r="BO74" s="62"/>
      <c r="BP74" s="62"/>
      <c r="BQ74" s="62"/>
      <c r="BR74" s="62"/>
      <c r="BS74" s="62"/>
      <c r="BT74" s="63"/>
      <c r="BU74" s="63"/>
      <c r="BV74" s="63"/>
      <c r="BW74" s="63"/>
      <c r="BX74" s="63"/>
      <c r="BY74" s="52"/>
      <c r="BZ74" s="53"/>
      <c r="CA74" s="53"/>
      <c r="CB74" s="53"/>
      <c r="CC74" s="53"/>
      <c r="CD74" s="53"/>
      <c r="CE74" s="53"/>
      <c r="CF74" s="54"/>
      <c r="CG74" s="54"/>
      <c r="CH74" s="226"/>
      <c r="CI74" s="226"/>
      <c r="CJ74" s="226"/>
      <c r="CK74" s="226"/>
      <c r="CL74" s="226"/>
      <c r="CM74" s="226"/>
      <c r="CN74" s="226"/>
      <c r="CO74" s="226"/>
      <c r="CP74" s="226"/>
      <c r="CQ74" s="226"/>
      <c r="CR74" s="226"/>
      <c r="CS74" s="226"/>
      <c r="CT74" s="226"/>
      <c r="CU74" s="226"/>
      <c r="CV74" s="226"/>
      <c r="CW74" s="226"/>
      <c r="CX74" s="226"/>
      <c r="CY74" s="226"/>
      <c r="CZ74" s="226"/>
      <c r="DA74" s="226"/>
      <c r="DB74" s="226"/>
      <c r="DC74" s="226"/>
      <c r="DD74" s="226"/>
      <c r="DE74" s="226"/>
      <c r="DF74" s="226"/>
      <c r="DG74" s="226"/>
      <c r="DH74" s="226"/>
      <c r="DI74" s="226"/>
      <c r="DJ74" s="226"/>
      <c r="DK74" s="226"/>
      <c r="DL74" s="226"/>
      <c r="DM74" s="226"/>
      <c r="DN74" s="226"/>
      <c r="DO74" s="226"/>
      <c r="DP74" s="226"/>
      <c r="DQ74" s="226"/>
      <c r="DR74" s="226"/>
    </row>
    <row r="75" spans="1:122">
      <c r="A75" s="226"/>
      <c r="B75" s="226"/>
      <c r="C75" s="226"/>
      <c r="D75" s="226"/>
      <c r="E75" s="226"/>
      <c r="F75" s="226"/>
      <c r="G75" s="226"/>
      <c r="H75" s="226"/>
      <c r="I75" s="226"/>
      <c r="J75" s="226"/>
      <c r="K75" s="226"/>
      <c r="L75" s="226"/>
      <c r="M75" s="226"/>
      <c r="N75" s="226"/>
      <c r="O75" s="226"/>
      <c r="P75" s="226"/>
      <c r="Q75" s="226"/>
      <c r="R75" s="226"/>
      <c r="S75" s="226"/>
      <c r="T75" s="226"/>
      <c r="U75" s="226"/>
      <c r="V75" s="226"/>
      <c r="W75" s="226"/>
      <c r="X75" s="226"/>
      <c r="Y75" s="226"/>
      <c r="Z75" s="226"/>
      <c r="AA75" s="226"/>
      <c r="AB75" s="226"/>
      <c r="AC75" s="226"/>
      <c r="AD75" s="226"/>
      <c r="AE75" s="226"/>
      <c r="AF75" s="226"/>
      <c r="AG75" s="226"/>
      <c r="AH75" s="226"/>
      <c r="AI75" s="226"/>
      <c r="AJ75" s="226"/>
      <c r="AK75" s="226"/>
      <c r="AL75" s="226"/>
      <c r="AM75" s="226"/>
      <c r="AN75" s="226"/>
      <c r="AO75" s="226"/>
      <c r="AP75" s="226"/>
      <c r="AQ75" s="226"/>
      <c r="AR75" s="226"/>
      <c r="AS75" s="226"/>
      <c r="AT75" s="226"/>
      <c r="AU75" s="226"/>
      <c r="AV75" s="226"/>
      <c r="AW75" s="226"/>
      <c r="AX75" s="226"/>
      <c r="AY75" s="226"/>
      <c r="AZ75" s="50" t="s">
        <v>586</v>
      </c>
      <c r="BA75" s="50" t="s">
        <v>1073</v>
      </c>
      <c r="BB75" s="232"/>
      <c r="BC75" s="232" t="str">
        <f t="shared" si="4"/>
        <v>BS - BLINDATA</v>
      </c>
      <c r="BD75" s="226"/>
      <c r="BE75" s="159" t="s">
        <v>1074</v>
      </c>
      <c r="BF75" s="159" t="s">
        <v>576</v>
      </c>
      <c r="BG75" s="159" t="s">
        <v>1075</v>
      </c>
      <c r="BH75" s="159" t="s">
        <v>578</v>
      </c>
      <c r="BI75" s="159" t="s">
        <v>554</v>
      </c>
      <c r="BJ75" s="226"/>
      <c r="BK75" s="42"/>
      <c r="BL75" s="51"/>
      <c r="BM75" s="51"/>
      <c r="BN75" s="52"/>
      <c r="BO75" s="62"/>
      <c r="BP75" s="62"/>
      <c r="BQ75" s="62"/>
      <c r="BR75" s="62"/>
      <c r="BS75" s="62"/>
      <c r="BT75" s="63"/>
      <c r="BU75" s="63"/>
      <c r="BV75" s="63"/>
      <c r="BW75" s="63"/>
      <c r="BX75" s="63"/>
      <c r="BY75" s="52"/>
      <c r="BZ75" s="53"/>
      <c r="CA75" s="53"/>
      <c r="CB75" s="53"/>
      <c r="CC75" s="53"/>
      <c r="CD75" s="53"/>
      <c r="CE75" s="53"/>
      <c r="CF75" s="54"/>
      <c r="CG75" s="54"/>
      <c r="CH75" s="226"/>
      <c r="CI75" s="226"/>
      <c r="CJ75" s="226"/>
      <c r="CK75" s="226"/>
      <c r="CL75" s="226"/>
      <c r="CM75" s="226"/>
      <c r="CN75" s="226"/>
      <c r="CO75" s="226"/>
      <c r="CP75" s="226"/>
      <c r="CQ75" s="226"/>
      <c r="CR75" s="226"/>
      <c r="CS75" s="226"/>
      <c r="CT75" s="226"/>
      <c r="CU75" s="226"/>
      <c r="CV75" s="226"/>
      <c r="CW75" s="226"/>
      <c r="CX75" s="226"/>
      <c r="CY75" s="226"/>
      <c r="CZ75" s="226"/>
      <c r="DA75" s="226"/>
      <c r="DB75" s="226"/>
      <c r="DC75" s="226"/>
      <c r="DD75" s="226"/>
      <c r="DE75" s="226"/>
      <c r="DF75" s="226"/>
      <c r="DG75" s="226"/>
      <c r="DH75" s="226"/>
      <c r="DI75" s="226"/>
      <c r="DJ75" s="226"/>
      <c r="DK75" s="226"/>
      <c r="DL75" s="226"/>
      <c r="DM75" s="226"/>
      <c r="DN75" s="226"/>
      <c r="DO75" s="226"/>
      <c r="DP75" s="226"/>
      <c r="DQ75" s="226"/>
      <c r="DR75" s="226"/>
    </row>
    <row r="76" spans="1:122">
      <c r="A76" s="226"/>
      <c r="B76" s="226"/>
      <c r="C76" s="226"/>
      <c r="D76" s="226"/>
      <c r="E76" s="226"/>
      <c r="F76" s="226"/>
      <c r="G76" s="226"/>
      <c r="H76" s="226"/>
      <c r="I76" s="226"/>
      <c r="J76" s="226"/>
      <c r="K76" s="226"/>
      <c r="L76" s="226"/>
      <c r="M76" s="226"/>
      <c r="N76" s="226"/>
      <c r="O76" s="226"/>
      <c r="P76" s="226"/>
      <c r="Q76" s="226"/>
      <c r="R76" s="226"/>
      <c r="S76" s="226"/>
      <c r="T76" s="226"/>
      <c r="U76" s="226"/>
      <c r="V76" s="226"/>
      <c r="W76" s="226"/>
      <c r="X76" s="226"/>
      <c r="Y76" s="226"/>
      <c r="Z76" s="226"/>
      <c r="AA76" s="226"/>
      <c r="AB76" s="226"/>
      <c r="AC76" s="226"/>
      <c r="AD76" s="226"/>
      <c r="AE76" s="226"/>
      <c r="AF76" s="226"/>
      <c r="AG76" s="226"/>
      <c r="AH76" s="226"/>
      <c r="AI76" s="226"/>
      <c r="AJ76" s="226"/>
      <c r="AK76" s="226"/>
      <c r="AL76" s="226"/>
      <c r="AM76" s="226"/>
      <c r="AN76" s="226"/>
      <c r="AO76" s="226"/>
      <c r="AP76" s="226"/>
      <c r="AQ76" s="226"/>
      <c r="AR76" s="226"/>
      <c r="AS76" s="226"/>
      <c r="AT76" s="226"/>
      <c r="AU76" s="226"/>
      <c r="AV76" s="226"/>
      <c r="AW76" s="226"/>
      <c r="AX76" s="226"/>
      <c r="AY76" s="226"/>
      <c r="AZ76" s="50" t="s">
        <v>1076</v>
      </c>
      <c r="BA76" s="50" t="s">
        <v>1077</v>
      </c>
      <c r="BB76" s="232"/>
      <c r="BC76" s="232" t="str">
        <f t="shared" si="4"/>
        <v>BX - TELAIO CABINATO O TELAIO COPERTO</v>
      </c>
      <c r="BD76" s="226"/>
      <c r="BE76" s="159" t="s">
        <v>1078</v>
      </c>
      <c r="BF76" s="159" t="s">
        <v>576</v>
      </c>
      <c r="BG76" s="159" t="s">
        <v>1079</v>
      </c>
      <c r="BH76" s="159" t="s">
        <v>578</v>
      </c>
      <c r="BI76" s="159" t="s">
        <v>554</v>
      </c>
      <c r="BJ76" s="226"/>
      <c r="BK76" s="42"/>
      <c r="BL76" s="51"/>
      <c r="BM76" s="51"/>
      <c r="BN76" s="52"/>
      <c r="BO76" s="62"/>
      <c r="BP76" s="62"/>
      <c r="BQ76" s="62"/>
      <c r="BR76" s="62"/>
      <c r="BS76" s="62"/>
      <c r="BT76" s="63"/>
      <c r="BU76" s="63"/>
      <c r="BV76" s="63"/>
      <c r="BW76" s="63"/>
      <c r="BX76" s="63"/>
      <c r="BY76" s="52"/>
      <c r="BZ76" s="53"/>
      <c r="CA76" s="53"/>
      <c r="CB76" s="53"/>
      <c r="CC76" s="53"/>
      <c r="CD76" s="53"/>
      <c r="CE76" s="53"/>
      <c r="CF76" s="54"/>
      <c r="CG76" s="54"/>
      <c r="CH76" s="226"/>
      <c r="CI76" s="226"/>
      <c r="CJ76" s="226"/>
      <c r="CK76" s="226"/>
      <c r="CL76" s="226"/>
      <c r="CM76" s="226"/>
      <c r="CN76" s="226"/>
      <c r="CO76" s="226"/>
      <c r="CP76" s="226"/>
      <c r="CQ76" s="226"/>
      <c r="CR76" s="226"/>
      <c r="CS76" s="226"/>
      <c r="CT76" s="226"/>
      <c r="CU76" s="226"/>
      <c r="CV76" s="226"/>
      <c r="CW76" s="226"/>
      <c r="CX76" s="226"/>
      <c r="CY76" s="226"/>
      <c r="CZ76" s="226"/>
      <c r="DA76" s="226"/>
      <c r="DB76" s="226"/>
      <c r="DC76" s="226"/>
      <c r="DD76" s="226"/>
      <c r="DE76" s="226"/>
      <c r="DF76" s="226"/>
      <c r="DG76" s="226"/>
      <c r="DH76" s="226"/>
      <c r="DI76" s="226"/>
      <c r="DJ76" s="226"/>
      <c r="DK76" s="226"/>
      <c r="DL76" s="226"/>
      <c r="DM76" s="226"/>
      <c r="DN76" s="226"/>
      <c r="DO76" s="226"/>
      <c r="DP76" s="226"/>
      <c r="DQ76" s="226"/>
      <c r="DR76" s="226"/>
    </row>
    <row r="77" spans="1:122" ht="30" customHeight="1">
      <c r="A77" s="226"/>
      <c r="B77" s="226"/>
      <c r="C77" s="226"/>
      <c r="D77" s="226"/>
      <c r="E77" s="226"/>
      <c r="F77" s="226"/>
      <c r="G77" s="226"/>
      <c r="H77" s="226"/>
      <c r="I77" s="226"/>
      <c r="J77" s="226"/>
      <c r="K77" s="226"/>
      <c r="L77" s="226"/>
      <c r="M77" s="226"/>
      <c r="N77" s="226"/>
      <c r="O77" s="226"/>
      <c r="P77" s="226"/>
      <c r="Q77" s="226"/>
      <c r="R77" s="226"/>
      <c r="S77" s="226"/>
      <c r="T77" s="226"/>
      <c r="U77" s="226"/>
      <c r="V77" s="226"/>
      <c r="W77" s="226"/>
      <c r="X77" s="226"/>
      <c r="Y77" s="226"/>
      <c r="Z77" s="226"/>
      <c r="AA77" s="226"/>
      <c r="AB77" s="226"/>
      <c r="AC77" s="226"/>
      <c r="AD77" s="226"/>
      <c r="AE77" s="226"/>
      <c r="AF77" s="226"/>
      <c r="AG77" s="226"/>
      <c r="AH77" s="226"/>
      <c r="AI77" s="226"/>
      <c r="AJ77" s="226"/>
      <c r="AK77" s="226"/>
      <c r="AL77" s="226"/>
      <c r="AM77" s="226"/>
      <c r="AN77" s="226"/>
      <c r="AO77" s="226"/>
      <c r="AP77" s="226"/>
      <c r="AQ77" s="226"/>
      <c r="AR77" s="226"/>
      <c r="AS77" s="226"/>
      <c r="AT77" s="226"/>
      <c r="AU77" s="226"/>
      <c r="AV77" s="226"/>
      <c r="AW77" s="226"/>
      <c r="AX77" s="226"/>
      <c r="AY77" s="226"/>
      <c r="AZ77" s="50" t="s">
        <v>1080</v>
      </c>
      <c r="BA77" s="50" t="s">
        <v>1081</v>
      </c>
      <c r="BB77" s="232"/>
      <c r="BC77" s="232" t="str">
        <f t="shared" si="4"/>
        <v>C0 - BOTTE KILOLITRICA PER TRASPORTO OLII MINERALI E CARBURANTI</v>
      </c>
      <c r="BD77" s="226"/>
      <c r="BE77" s="159" t="s">
        <v>1082</v>
      </c>
      <c r="BF77" s="159" t="s">
        <v>576</v>
      </c>
      <c r="BG77" s="159" t="s">
        <v>1083</v>
      </c>
      <c r="BH77" s="159" t="s">
        <v>578</v>
      </c>
      <c r="BI77" s="159" t="s">
        <v>554</v>
      </c>
      <c r="BJ77" s="226"/>
      <c r="BK77" s="42"/>
      <c r="BL77" s="51"/>
      <c r="BM77" s="51"/>
      <c r="BN77" s="52"/>
      <c r="BO77" s="62"/>
      <c r="BP77" s="62"/>
      <c r="BQ77" s="62"/>
      <c r="BR77" s="62"/>
      <c r="BS77" s="62"/>
      <c r="BT77" s="63"/>
      <c r="BU77" s="63"/>
      <c r="BV77" s="63"/>
      <c r="BW77" s="63"/>
      <c r="BX77" s="63"/>
      <c r="BY77" s="52"/>
      <c r="BZ77" s="53"/>
      <c r="CA77" s="53"/>
      <c r="CB77" s="53"/>
      <c r="CC77" s="53"/>
      <c r="CD77" s="53"/>
      <c r="CE77" s="53"/>
      <c r="CF77" s="54"/>
      <c r="CG77" s="54"/>
      <c r="CH77" s="226"/>
      <c r="CI77" s="226"/>
      <c r="CJ77" s="226"/>
      <c r="CK77" s="226"/>
      <c r="CL77" s="226"/>
      <c r="CM77" s="226"/>
      <c r="CN77" s="226"/>
      <c r="CO77" s="226"/>
      <c r="CP77" s="226"/>
      <c r="CQ77" s="226"/>
      <c r="CR77" s="226"/>
      <c r="CS77" s="226"/>
      <c r="CT77" s="226"/>
      <c r="CU77" s="226"/>
      <c r="CV77" s="226"/>
      <c r="CW77" s="226"/>
      <c r="CX77" s="226"/>
      <c r="CY77" s="226"/>
      <c r="CZ77" s="226"/>
      <c r="DA77" s="226"/>
      <c r="DB77" s="226"/>
      <c r="DC77" s="226"/>
      <c r="DD77" s="226"/>
      <c r="DE77" s="226"/>
      <c r="DF77" s="226"/>
      <c r="DG77" s="226"/>
      <c r="DH77" s="226"/>
      <c r="DI77" s="226"/>
      <c r="DJ77" s="226"/>
      <c r="DK77" s="226"/>
      <c r="DL77" s="226"/>
      <c r="DM77" s="226"/>
      <c r="DN77" s="226"/>
      <c r="DO77" s="226"/>
      <c r="DP77" s="226"/>
      <c r="DQ77" s="226"/>
      <c r="DR77" s="226"/>
    </row>
    <row r="78" spans="1:122" ht="30" customHeight="1">
      <c r="A78" s="226"/>
      <c r="B78" s="226"/>
      <c r="C78" s="226"/>
      <c r="D78" s="226"/>
      <c r="E78" s="226"/>
      <c r="F78" s="226"/>
      <c r="G78" s="226"/>
      <c r="H78" s="226"/>
      <c r="I78" s="226"/>
      <c r="J78" s="226"/>
      <c r="K78" s="226"/>
      <c r="L78" s="226"/>
      <c r="M78" s="226"/>
      <c r="N78" s="226"/>
      <c r="O78" s="226"/>
      <c r="P78" s="226"/>
      <c r="Q78" s="226"/>
      <c r="R78" s="226"/>
      <c r="S78" s="226"/>
      <c r="T78" s="226"/>
      <c r="U78" s="226"/>
      <c r="V78" s="226"/>
      <c r="W78" s="226"/>
      <c r="X78" s="226"/>
      <c r="Y78" s="226"/>
      <c r="Z78" s="226"/>
      <c r="AA78" s="226"/>
      <c r="AB78" s="226"/>
      <c r="AC78" s="226"/>
      <c r="AD78" s="226"/>
      <c r="AE78" s="226"/>
      <c r="AF78" s="226"/>
      <c r="AG78" s="226"/>
      <c r="AH78" s="226"/>
      <c r="AI78" s="226"/>
      <c r="AJ78" s="226"/>
      <c r="AK78" s="226"/>
      <c r="AL78" s="226"/>
      <c r="AM78" s="226"/>
      <c r="AN78" s="226"/>
      <c r="AO78" s="226"/>
      <c r="AP78" s="226"/>
      <c r="AQ78" s="226"/>
      <c r="AR78" s="226"/>
      <c r="AS78" s="226"/>
      <c r="AT78" s="226"/>
      <c r="AU78" s="226"/>
      <c r="AV78" s="226"/>
      <c r="AW78" s="226"/>
      <c r="AX78" s="226"/>
      <c r="AY78" s="226"/>
      <c r="AZ78" s="50" t="s">
        <v>1084</v>
      </c>
      <c r="BA78" s="50" t="s">
        <v>1085</v>
      </c>
      <c r="BB78" s="232"/>
      <c r="BC78" s="232" t="str">
        <f t="shared" si="4"/>
        <v>C1 - CISTERNA PER TRASPORTO OLII MINERALI E CARBURANTI</v>
      </c>
      <c r="BD78" s="226"/>
      <c r="BE78" s="159" t="s">
        <v>1086</v>
      </c>
      <c r="BF78" s="159" t="s">
        <v>576</v>
      </c>
      <c r="BG78" s="159" t="s">
        <v>1087</v>
      </c>
      <c r="BH78" s="159" t="s">
        <v>578</v>
      </c>
      <c r="BI78" s="159" t="s">
        <v>554</v>
      </c>
      <c r="BJ78" s="226"/>
      <c r="BK78" s="42"/>
      <c r="BL78" s="51"/>
      <c r="BM78" s="51"/>
      <c r="BN78" s="52"/>
      <c r="BO78" s="62"/>
      <c r="BP78" s="62"/>
      <c r="BQ78" s="62"/>
      <c r="BR78" s="62"/>
      <c r="BS78" s="62"/>
      <c r="BT78" s="63"/>
      <c r="BU78" s="63"/>
      <c r="BV78" s="63"/>
      <c r="BW78" s="63"/>
      <c r="BX78" s="63"/>
      <c r="BY78" s="52"/>
      <c r="BZ78" s="53"/>
      <c r="CA78" s="53"/>
      <c r="CB78" s="53"/>
      <c r="CC78" s="53"/>
      <c r="CD78" s="53"/>
      <c r="CE78" s="53"/>
      <c r="CF78" s="54"/>
      <c r="CG78" s="54"/>
      <c r="CH78" s="226"/>
      <c r="CI78" s="226"/>
      <c r="CJ78" s="226"/>
      <c r="CK78" s="226"/>
      <c r="CL78" s="226"/>
      <c r="CM78" s="226"/>
      <c r="CN78" s="226"/>
      <c r="CO78" s="226"/>
      <c r="CP78" s="226"/>
      <c r="CQ78" s="226"/>
      <c r="CR78" s="226"/>
      <c r="CS78" s="226"/>
      <c r="CT78" s="226"/>
      <c r="CU78" s="226"/>
      <c r="CV78" s="226"/>
      <c r="CW78" s="226"/>
      <c r="CX78" s="226"/>
      <c r="CY78" s="226"/>
      <c r="CZ78" s="226"/>
      <c r="DA78" s="226"/>
      <c r="DB78" s="226"/>
      <c r="DC78" s="226"/>
      <c r="DD78" s="226"/>
      <c r="DE78" s="226"/>
      <c r="DF78" s="226"/>
      <c r="DG78" s="226"/>
      <c r="DH78" s="226"/>
      <c r="DI78" s="226"/>
      <c r="DJ78" s="226"/>
      <c r="DK78" s="226"/>
      <c r="DL78" s="226"/>
      <c r="DM78" s="226"/>
      <c r="DN78" s="226"/>
      <c r="DO78" s="226"/>
      <c r="DP78" s="226"/>
      <c r="DQ78" s="226"/>
      <c r="DR78" s="226"/>
    </row>
    <row r="79" spans="1:122" ht="45" customHeight="1">
      <c r="A79" s="226"/>
      <c r="B79" s="226"/>
      <c r="C79" s="226"/>
      <c r="D79" s="226"/>
      <c r="E79" s="226"/>
      <c r="F79" s="226"/>
      <c r="G79" s="226"/>
      <c r="H79" s="226"/>
      <c r="I79" s="226"/>
      <c r="J79" s="226"/>
      <c r="K79" s="226"/>
      <c r="L79" s="226"/>
      <c r="M79" s="226"/>
      <c r="N79" s="226"/>
      <c r="O79" s="226"/>
      <c r="P79" s="226"/>
      <c r="Q79" s="226"/>
      <c r="R79" s="226"/>
      <c r="S79" s="226"/>
      <c r="T79" s="226"/>
      <c r="U79" s="226"/>
      <c r="V79" s="226"/>
      <c r="W79" s="226"/>
      <c r="X79" s="226"/>
      <c r="Y79" s="226"/>
      <c r="Z79" s="226"/>
      <c r="AA79" s="226"/>
      <c r="AB79" s="226"/>
      <c r="AC79" s="226"/>
      <c r="AD79" s="226"/>
      <c r="AE79" s="226"/>
      <c r="AF79" s="226"/>
      <c r="AG79" s="226"/>
      <c r="AH79" s="226"/>
      <c r="AI79" s="226"/>
      <c r="AJ79" s="226"/>
      <c r="AK79" s="226"/>
      <c r="AL79" s="226"/>
      <c r="AM79" s="226"/>
      <c r="AN79" s="226"/>
      <c r="AO79" s="226"/>
      <c r="AP79" s="226"/>
      <c r="AQ79" s="226"/>
      <c r="AR79" s="226"/>
      <c r="AS79" s="226"/>
      <c r="AT79" s="226"/>
      <c r="AU79" s="226"/>
      <c r="AV79" s="226"/>
      <c r="AW79" s="226"/>
      <c r="AX79" s="226"/>
      <c r="AY79" s="226"/>
      <c r="AZ79" s="50" t="s">
        <v>1088</v>
      </c>
      <c r="BA79" s="50" t="s">
        <v>1089</v>
      </c>
      <c r="BB79" s="232"/>
      <c r="BC79" s="232" t="str">
        <f t="shared" si="4"/>
        <v>C2 - CISTERNA PER TRASPORTO MERCI PERICOLOSE INFIAMMABILI NON DERIVATE DAL PETROLIO</v>
      </c>
      <c r="BD79" s="226"/>
      <c r="BE79" s="159" t="s">
        <v>1090</v>
      </c>
      <c r="BF79" s="159" t="s">
        <v>576</v>
      </c>
      <c r="BG79" s="159" t="s">
        <v>1091</v>
      </c>
      <c r="BH79" s="159" t="s">
        <v>578</v>
      </c>
      <c r="BI79" s="159" t="s">
        <v>554</v>
      </c>
      <c r="BJ79" s="226"/>
      <c r="BK79" s="42"/>
      <c r="BL79" s="51"/>
      <c r="BM79" s="51"/>
      <c r="BN79" s="52"/>
      <c r="BO79" s="62"/>
      <c r="BP79" s="62"/>
      <c r="BQ79" s="62"/>
      <c r="BR79" s="62"/>
      <c r="BS79" s="62"/>
      <c r="BT79" s="63"/>
      <c r="BU79" s="63"/>
      <c r="BV79" s="63"/>
      <c r="BW79" s="63"/>
      <c r="BX79" s="63"/>
      <c r="BY79" s="52"/>
      <c r="BZ79" s="53"/>
      <c r="CA79" s="53"/>
      <c r="CB79" s="53"/>
      <c r="CC79" s="53"/>
      <c r="CD79" s="53"/>
      <c r="CE79" s="53"/>
      <c r="CF79" s="54"/>
      <c r="CG79" s="54"/>
      <c r="CH79" s="226"/>
      <c r="CI79" s="226"/>
      <c r="CJ79" s="226"/>
      <c r="CK79" s="226"/>
      <c r="CL79" s="226"/>
      <c r="CM79" s="226"/>
      <c r="CN79" s="226"/>
      <c r="CO79" s="226"/>
      <c r="CP79" s="226"/>
      <c r="CQ79" s="226"/>
      <c r="CR79" s="226"/>
      <c r="CS79" s="226"/>
      <c r="CT79" s="226"/>
      <c r="CU79" s="226"/>
      <c r="CV79" s="226"/>
      <c r="CW79" s="226"/>
      <c r="CX79" s="226"/>
      <c r="CY79" s="226"/>
      <c r="CZ79" s="226"/>
      <c r="DA79" s="226"/>
      <c r="DB79" s="226"/>
      <c r="DC79" s="226"/>
      <c r="DD79" s="226"/>
      <c r="DE79" s="226"/>
      <c r="DF79" s="226"/>
      <c r="DG79" s="226"/>
      <c r="DH79" s="226"/>
      <c r="DI79" s="226"/>
      <c r="DJ79" s="226"/>
      <c r="DK79" s="226"/>
      <c r="DL79" s="226"/>
      <c r="DM79" s="226"/>
      <c r="DN79" s="226"/>
      <c r="DO79" s="226"/>
      <c r="DP79" s="226"/>
      <c r="DQ79" s="226"/>
      <c r="DR79" s="226"/>
    </row>
    <row r="80" spans="1:122" ht="30" customHeight="1">
      <c r="A80" s="226"/>
      <c r="B80" s="226"/>
      <c r="C80" s="226"/>
      <c r="D80" s="226"/>
      <c r="E80" s="226"/>
      <c r="F80" s="226"/>
      <c r="G80" s="226"/>
      <c r="H80" s="226"/>
      <c r="I80" s="226"/>
      <c r="J80" s="226"/>
      <c r="K80" s="226"/>
      <c r="L80" s="226"/>
      <c r="M80" s="226"/>
      <c r="N80" s="226"/>
      <c r="O80" s="226"/>
      <c r="P80" s="226"/>
      <c r="Q80" s="226"/>
      <c r="R80" s="226"/>
      <c r="S80" s="226"/>
      <c r="T80" s="226"/>
      <c r="U80" s="226"/>
      <c r="V80" s="226"/>
      <c r="W80" s="226"/>
      <c r="X80" s="226"/>
      <c r="Y80" s="226"/>
      <c r="Z80" s="226"/>
      <c r="AA80" s="226"/>
      <c r="AB80" s="226"/>
      <c r="AC80" s="226"/>
      <c r="AD80" s="226"/>
      <c r="AE80" s="226"/>
      <c r="AF80" s="226"/>
      <c r="AG80" s="226"/>
      <c r="AH80" s="226"/>
      <c r="AI80" s="226"/>
      <c r="AJ80" s="226"/>
      <c r="AK80" s="226"/>
      <c r="AL80" s="226"/>
      <c r="AM80" s="226"/>
      <c r="AN80" s="226"/>
      <c r="AO80" s="226"/>
      <c r="AP80" s="226"/>
      <c r="AQ80" s="226"/>
      <c r="AR80" s="226"/>
      <c r="AS80" s="226"/>
      <c r="AT80" s="226"/>
      <c r="AU80" s="226"/>
      <c r="AV80" s="226"/>
      <c r="AW80" s="226"/>
      <c r="AX80" s="226"/>
      <c r="AY80" s="226"/>
      <c r="AZ80" s="50" t="s">
        <v>1092</v>
      </c>
      <c r="BA80" s="50" t="s">
        <v>1093</v>
      </c>
      <c r="BB80" s="232"/>
      <c r="BC80" s="232" t="str">
        <f t="shared" si="4"/>
        <v>C3 - CISTERNA PER TRASPORTO MERCI PERICOLOSE DI ORIGINE CHIMICA</v>
      </c>
      <c r="BD80" s="226"/>
      <c r="BE80" s="159" t="s">
        <v>1094</v>
      </c>
      <c r="BF80" s="159" t="s">
        <v>576</v>
      </c>
      <c r="BG80" s="159" t="s">
        <v>1095</v>
      </c>
      <c r="BH80" s="159" t="s">
        <v>578</v>
      </c>
      <c r="BI80" s="159" t="s">
        <v>554</v>
      </c>
      <c r="BJ80" s="226"/>
      <c r="BK80" s="42"/>
      <c r="BL80" s="51"/>
      <c r="BM80" s="51"/>
      <c r="BN80" s="52"/>
      <c r="BO80" s="62"/>
      <c r="BP80" s="62"/>
      <c r="BQ80" s="62"/>
      <c r="BR80" s="62"/>
      <c r="BS80" s="62"/>
      <c r="BT80" s="63"/>
      <c r="BU80" s="63"/>
      <c r="BV80" s="63"/>
      <c r="BW80" s="63"/>
      <c r="BX80" s="63"/>
      <c r="BY80" s="52"/>
      <c r="BZ80" s="53"/>
      <c r="CA80" s="53"/>
      <c r="CB80" s="53"/>
      <c r="CC80" s="53"/>
      <c r="CD80" s="53"/>
      <c r="CE80" s="53"/>
      <c r="CF80" s="54"/>
      <c r="CG80" s="54"/>
      <c r="CH80" s="226"/>
      <c r="CI80" s="226"/>
      <c r="CJ80" s="226"/>
      <c r="CK80" s="226"/>
      <c r="CL80" s="226"/>
      <c r="CM80" s="226"/>
      <c r="CN80" s="226"/>
      <c r="CO80" s="226"/>
      <c r="CP80" s="226"/>
      <c r="CQ80" s="226"/>
      <c r="CR80" s="226"/>
      <c r="CS80" s="226"/>
      <c r="CT80" s="226"/>
      <c r="CU80" s="226"/>
      <c r="CV80" s="226"/>
      <c r="CW80" s="226"/>
      <c r="CX80" s="226"/>
      <c r="CY80" s="226"/>
      <c r="CZ80" s="226"/>
      <c r="DA80" s="226"/>
      <c r="DB80" s="226"/>
      <c r="DC80" s="226"/>
      <c r="DD80" s="226"/>
      <c r="DE80" s="226"/>
      <c r="DF80" s="226"/>
      <c r="DG80" s="226"/>
      <c r="DH80" s="226"/>
      <c r="DI80" s="226"/>
      <c r="DJ80" s="226"/>
      <c r="DK80" s="226"/>
      <c r="DL80" s="226"/>
      <c r="DM80" s="226"/>
      <c r="DN80" s="226"/>
      <c r="DO80" s="226"/>
      <c r="DP80" s="226"/>
      <c r="DQ80" s="226"/>
      <c r="DR80" s="226"/>
    </row>
    <row r="81" spans="1:122" ht="30" customHeight="1">
      <c r="A81" s="226"/>
      <c r="B81" s="226"/>
      <c r="C81" s="226"/>
      <c r="D81" s="226"/>
      <c r="E81" s="226"/>
      <c r="F81" s="226"/>
      <c r="G81" s="226"/>
      <c r="H81" s="226"/>
      <c r="I81" s="226"/>
      <c r="J81" s="226"/>
      <c r="K81" s="226"/>
      <c r="L81" s="226"/>
      <c r="M81" s="226"/>
      <c r="N81" s="226"/>
      <c r="O81" s="226"/>
      <c r="P81" s="226"/>
      <c r="Q81" s="226"/>
      <c r="R81" s="226"/>
      <c r="S81" s="226"/>
      <c r="T81" s="226"/>
      <c r="U81" s="226"/>
      <c r="V81" s="226"/>
      <c r="W81" s="226"/>
      <c r="X81" s="226"/>
      <c r="Y81" s="226"/>
      <c r="Z81" s="226"/>
      <c r="AA81" s="226"/>
      <c r="AB81" s="226"/>
      <c r="AC81" s="226"/>
      <c r="AD81" s="226"/>
      <c r="AE81" s="226"/>
      <c r="AF81" s="226"/>
      <c r="AG81" s="226"/>
      <c r="AH81" s="226"/>
      <c r="AI81" s="226"/>
      <c r="AJ81" s="226"/>
      <c r="AK81" s="226"/>
      <c r="AL81" s="226"/>
      <c r="AM81" s="226"/>
      <c r="AN81" s="226"/>
      <c r="AO81" s="226"/>
      <c r="AP81" s="226"/>
      <c r="AQ81" s="226"/>
      <c r="AR81" s="226"/>
      <c r="AS81" s="226"/>
      <c r="AT81" s="226"/>
      <c r="AU81" s="226"/>
      <c r="AV81" s="226"/>
      <c r="AW81" s="226"/>
      <c r="AX81" s="226"/>
      <c r="AY81" s="226"/>
      <c r="AZ81" s="50" t="s">
        <v>1096</v>
      </c>
      <c r="BA81" s="50" t="s">
        <v>1097</v>
      </c>
      <c r="BB81" s="232"/>
      <c r="BC81" s="232" t="str">
        <f t="shared" si="4"/>
        <v>C4 - CISTERNA PER TRASPORTO DI MERCI NON PERICOLOSE NON COMMESTIBILI</v>
      </c>
      <c r="BD81" s="226"/>
      <c r="BE81" s="159" t="s">
        <v>1098</v>
      </c>
      <c r="BF81" s="159" t="s">
        <v>576</v>
      </c>
      <c r="BG81" s="159" t="s">
        <v>1099</v>
      </c>
      <c r="BH81" s="159" t="s">
        <v>578</v>
      </c>
      <c r="BI81" s="159" t="s">
        <v>554</v>
      </c>
      <c r="BJ81" s="226"/>
      <c r="BK81" s="42"/>
      <c r="BL81" s="51"/>
      <c r="BM81" s="51"/>
      <c r="BN81" s="52"/>
      <c r="BO81" s="62"/>
      <c r="BP81" s="62"/>
      <c r="BQ81" s="62"/>
      <c r="BR81" s="62"/>
      <c r="BS81" s="62"/>
      <c r="BT81" s="63"/>
      <c r="BU81" s="63"/>
      <c r="BV81" s="63"/>
      <c r="BW81" s="63"/>
      <c r="BX81" s="63"/>
      <c r="BY81" s="52"/>
      <c r="BZ81" s="53"/>
      <c r="CA81" s="53"/>
      <c r="CB81" s="53"/>
      <c r="CC81" s="53"/>
      <c r="CD81" s="53"/>
      <c r="CE81" s="53"/>
      <c r="CF81" s="54"/>
      <c r="CG81" s="54"/>
      <c r="CH81" s="226"/>
      <c r="CI81" s="226"/>
      <c r="CJ81" s="226"/>
      <c r="CK81" s="226"/>
      <c r="CL81" s="226"/>
      <c r="CM81" s="226"/>
      <c r="CN81" s="226"/>
      <c r="CO81" s="226"/>
      <c r="CP81" s="226"/>
      <c r="CQ81" s="226"/>
      <c r="CR81" s="226"/>
      <c r="CS81" s="226"/>
      <c r="CT81" s="226"/>
      <c r="CU81" s="226"/>
      <c r="CV81" s="226"/>
      <c r="CW81" s="226"/>
      <c r="CX81" s="226"/>
      <c r="CY81" s="226"/>
      <c r="CZ81" s="226"/>
      <c r="DA81" s="226"/>
      <c r="DB81" s="226"/>
      <c r="DC81" s="226"/>
      <c r="DD81" s="226"/>
      <c r="DE81" s="226"/>
      <c r="DF81" s="226"/>
      <c r="DG81" s="226"/>
      <c r="DH81" s="226"/>
      <c r="DI81" s="226"/>
      <c r="DJ81" s="226"/>
      <c r="DK81" s="226"/>
      <c r="DL81" s="226"/>
      <c r="DM81" s="226"/>
      <c r="DN81" s="226"/>
      <c r="DO81" s="226"/>
      <c r="DP81" s="226"/>
      <c r="DQ81" s="226"/>
      <c r="DR81" s="226"/>
    </row>
    <row r="82" spans="1:122" ht="30" customHeight="1">
      <c r="A82" s="226"/>
      <c r="B82" s="226"/>
      <c r="C82" s="226"/>
      <c r="D82" s="226"/>
      <c r="E82" s="226"/>
      <c r="F82" s="226"/>
      <c r="G82" s="226"/>
      <c r="H82" s="226"/>
      <c r="I82" s="226"/>
      <c r="J82" s="226"/>
      <c r="K82" s="226"/>
      <c r="L82" s="226"/>
      <c r="M82" s="226"/>
      <c r="N82" s="226"/>
      <c r="O82" s="226"/>
      <c r="P82" s="226"/>
      <c r="Q82" s="226"/>
      <c r="R82" s="226"/>
      <c r="S82" s="226"/>
      <c r="T82" s="226"/>
      <c r="U82" s="226"/>
      <c r="V82" s="226"/>
      <c r="W82" s="226"/>
      <c r="X82" s="226"/>
      <c r="Y82" s="226"/>
      <c r="Z82" s="226"/>
      <c r="AA82" s="226"/>
      <c r="AB82" s="226"/>
      <c r="AC82" s="226"/>
      <c r="AD82" s="226"/>
      <c r="AE82" s="226"/>
      <c r="AF82" s="226"/>
      <c r="AG82" s="226"/>
      <c r="AH82" s="226"/>
      <c r="AI82" s="226"/>
      <c r="AJ82" s="226"/>
      <c r="AK82" s="226"/>
      <c r="AL82" s="226"/>
      <c r="AM82" s="226"/>
      <c r="AN82" s="226"/>
      <c r="AO82" s="226"/>
      <c r="AP82" s="226"/>
      <c r="AQ82" s="226"/>
      <c r="AR82" s="226"/>
      <c r="AS82" s="226"/>
      <c r="AT82" s="226"/>
      <c r="AU82" s="226"/>
      <c r="AV82" s="226"/>
      <c r="AW82" s="226"/>
      <c r="AX82" s="226"/>
      <c r="AY82" s="226"/>
      <c r="AZ82" s="50" t="s">
        <v>1100</v>
      </c>
      <c r="BA82" s="50" t="s">
        <v>1101</v>
      </c>
      <c r="BB82" s="232"/>
      <c r="BC82" s="232" t="str">
        <f t="shared" si="4"/>
        <v>C5 - CISTERNA PER TRASPORTO DI MERCI COMMESTIBILI</v>
      </c>
      <c r="BD82" s="226"/>
      <c r="BE82" s="159" t="s">
        <v>1102</v>
      </c>
      <c r="BF82" s="159" t="s">
        <v>576</v>
      </c>
      <c r="BG82" s="159" t="s">
        <v>1103</v>
      </c>
      <c r="BH82" s="159" t="s">
        <v>578</v>
      </c>
      <c r="BI82" s="159" t="s">
        <v>554</v>
      </c>
      <c r="BJ82" s="226"/>
      <c r="BK82" s="42"/>
      <c r="BL82" s="51"/>
      <c r="BM82" s="51"/>
      <c r="BN82" s="52"/>
      <c r="BO82" s="62"/>
      <c r="BP82" s="62"/>
      <c r="BQ82" s="62"/>
      <c r="BR82" s="62"/>
      <c r="BS82" s="62"/>
      <c r="BT82" s="63"/>
      <c r="BU82" s="63"/>
      <c r="BV82" s="63"/>
      <c r="BW82" s="63"/>
      <c r="BX82" s="63"/>
      <c r="BY82" s="52"/>
      <c r="BZ82" s="53"/>
      <c r="CA82" s="53"/>
      <c r="CB82" s="53"/>
      <c r="CC82" s="53"/>
      <c r="CD82" s="53"/>
      <c r="CE82" s="53"/>
      <c r="CF82" s="54"/>
      <c r="CG82" s="54"/>
      <c r="CH82" s="226"/>
      <c r="CI82" s="226"/>
      <c r="CJ82" s="226"/>
      <c r="CK82" s="226"/>
      <c r="CL82" s="226"/>
      <c r="CM82" s="226"/>
      <c r="CN82" s="226"/>
      <c r="CO82" s="226"/>
      <c r="CP82" s="226"/>
      <c r="CQ82" s="226"/>
      <c r="CR82" s="226"/>
      <c r="CS82" s="226"/>
      <c r="CT82" s="226"/>
      <c r="CU82" s="226"/>
      <c r="CV82" s="226"/>
      <c r="CW82" s="226"/>
      <c r="CX82" s="226"/>
      <c r="CY82" s="226"/>
      <c r="CZ82" s="226"/>
      <c r="DA82" s="226"/>
      <c r="DB82" s="226"/>
      <c r="DC82" s="226"/>
      <c r="DD82" s="226"/>
      <c r="DE82" s="226"/>
      <c r="DF82" s="226"/>
      <c r="DG82" s="226"/>
      <c r="DH82" s="226"/>
      <c r="DI82" s="226"/>
      <c r="DJ82" s="226"/>
      <c r="DK82" s="226"/>
      <c r="DL82" s="226"/>
      <c r="DM82" s="226"/>
      <c r="DN82" s="226"/>
      <c r="DO82" s="226"/>
      <c r="DP82" s="226"/>
      <c r="DQ82" s="226"/>
      <c r="DR82" s="226"/>
    </row>
    <row r="83" spans="1:122" ht="30" customHeight="1">
      <c r="A83" s="226"/>
      <c r="B83" s="226"/>
      <c r="C83" s="226"/>
      <c r="D83" s="226"/>
      <c r="E83" s="226"/>
      <c r="F83" s="226"/>
      <c r="G83" s="226"/>
      <c r="H83" s="226"/>
      <c r="I83" s="226"/>
      <c r="J83" s="226"/>
      <c r="K83" s="226"/>
      <c r="L83" s="226"/>
      <c r="M83" s="226"/>
      <c r="N83" s="226"/>
      <c r="O83" s="226"/>
      <c r="P83" s="226"/>
      <c r="Q83" s="226"/>
      <c r="R83" s="226"/>
      <c r="S83" s="226"/>
      <c r="T83" s="226"/>
      <c r="U83" s="226"/>
      <c r="V83" s="226"/>
      <c r="W83" s="226"/>
      <c r="X83" s="226"/>
      <c r="Y83" s="226"/>
      <c r="Z83" s="226"/>
      <c r="AA83" s="226"/>
      <c r="AB83" s="226"/>
      <c r="AC83" s="226"/>
      <c r="AD83" s="226"/>
      <c r="AE83" s="226"/>
      <c r="AF83" s="226"/>
      <c r="AG83" s="226"/>
      <c r="AH83" s="226"/>
      <c r="AI83" s="226"/>
      <c r="AJ83" s="226"/>
      <c r="AK83" s="226"/>
      <c r="AL83" s="226"/>
      <c r="AM83" s="226"/>
      <c r="AN83" s="226"/>
      <c r="AO83" s="226"/>
      <c r="AP83" s="226"/>
      <c r="AQ83" s="226"/>
      <c r="AR83" s="226"/>
      <c r="AS83" s="226"/>
      <c r="AT83" s="226"/>
      <c r="AU83" s="226"/>
      <c r="AV83" s="226"/>
      <c r="AW83" s="226"/>
      <c r="AX83" s="226"/>
      <c r="AY83" s="226"/>
      <c r="AZ83" s="50" t="s">
        <v>1104</v>
      </c>
      <c r="BA83" s="50" t="s">
        <v>1105</v>
      </c>
      <c r="BB83" s="232"/>
      <c r="BC83" s="232" t="str">
        <f t="shared" si="4"/>
        <v>C6 - CISTERNA PER TRASPORTO DI LATTE ALIMENTARE</v>
      </c>
      <c r="BD83" s="226"/>
      <c r="BE83" s="159" t="s">
        <v>1106</v>
      </c>
      <c r="BF83" s="159" t="s">
        <v>576</v>
      </c>
      <c r="BG83" s="159" t="s">
        <v>1107</v>
      </c>
      <c r="BH83" s="159" t="s">
        <v>578</v>
      </c>
      <c r="BI83" s="159" t="s">
        <v>554</v>
      </c>
      <c r="BJ83" s="226"/>
      <c r="BK83" s="42"/>
      <c r="BL83" s="51"/>
      <c r="BM83" s="51"/>
      <c r="BN83" s="52"/>
      <c r="BO83" s="62"/>
      <c r="BP83" s="62"/>
      <c r="BQ83" s="62"/>
      <c r="BR83" s="62"/>
      <c r="BS83" s="62"/>
      <c r="BT83" s="63"/>
      <c r="BU83" s="63"/>
      <c r="BV83" s="63"/>
      <c r="BW83" s="63"/>
      <c r="BX83" s="63"/>
      <c r="BY83" s="52"/>
      <c r="BZ83" s="53"/>
      <c r="CA83" s="53"/>
      <c r="CB83" s="53"/>
      <c r="CC83" s="53"/>
      <c r="CD83" s="53"/>
      <c r="CE83" s="53"/>
      <c r="CF83" s="54"/>
      <c r="CG83" s="54"/>
      <c r="CH83" s="226"/>
      <c r="CI83" s="226"/>
      <c r="CJ83" s="226"/>
      <c r="CK83" s="226"/>
      <c r="CL83" s="226"/>
      <c r="CM83" s="226"/>
      <c r="CN83" s="226"/>
      <c r="CO83" s="226"/>
      <c r="CP83" s="226"/>
      <c r="CQ83" s="226"/>
      <c r="CR83" s="226"/>
      <c r="CS83" s="226"/>
      <c r="CT83" s="226"/>
      <c r="CU83" s="226"/>
      <c r="CV83" s="226"/>
      <c r="CW83" s="226"/>
      <c r="CX83" s="226"/>
      <c r="CY83" s="226"/>
      <c r="CZ83" s="226"/>
      <c r="DA83" s="226"/>
      <c r="DB83" s="226"/>
      <c r="DC83" s="226"/>
      <c r="DD83" s="226"/>
      <c r="DE83" s="226"/>
      <c r="DF83" s="226"/>
      <c r="DG83" s="226"/>
      <c r="DH83" s="226"/>
      <c r="DI83" s="226"/>
      <c r="DJ83" s="226"/>
      <c r="DK83" s="226"/>
      <c r="DL83" s="226"/>
      <c r="DM83" s="226"/>
      <c r="DN83" s="226"/>
      <c r="DO83" s="226"/>
      <c r="DP83" s="226"/>
      <c r="DQ83" s="226"/>
      <c r="DR83" s="226"/>
    </row>
    <row r="84" spans="1:122" ht="30" customHeight="1">
      <c r="A84" s="226"/>
      <c r="B84" s="226"/>
      <c r="C84" s="226"/>
      <c r="D84" s="226"/>
      <c r="E84" s="226"/>
      <c r="F84" s="226"/>
      <c r="G84" s="226"/>
      <c r="H84" s="226"/>
      <c r="I84" s="226"/>
      <c r="J84" s="226"/>
      <c r="K84" s="226"/>
      <c r="L84" s="226"/>
      <c r="M84" s="226"/>
      <c r="N84" s="226"/>
      <c r="O84" s="226"/>
      <c r="P84" s="226"/>
      <c r="Q84" s="226"/>
      <c r="R84" s="226"/>
      <c r="S84" s="226"/>
      <c r="T84" s="226"/>
      <c r="U84" s="226"/>
      <c r="V84" s="226"/>
      <c r="W84" s="226"/>
      <c r="X84" s="226"/>
      <c r="Y84" s="226"/>
      <c r="Z84" s="226"/>
      <c r="AA84" s="226"/>
      <c r="AB84" s="226"/>
      <c r="AC84" s="226"/>
      <c r="AD84" s="226"/>
      <c r="AE84" s="226"/>
      <c r="AF84" s="226"/>
      <c r="AG84" s="226"/>
      <c r="AH84" s="226"/>
      <c r="AI84" s="226"/>
      <c r="AJ84" s="226"/>
      <c r="AK84" s="226"/>
      <c r="AL84" s="226"/>
      <c r="AM84" s="226"/>
      <c r="AN84" s="226"/>
      <c r="AO84" s="226"/>
      <c r="AP84" s="226"/>
      <c r="AQ84" s="226"/>
      <c r="AR84" s="226"/>
      <c r="AS84" s="226"/>
      <c r="AT84" s="226"/>
      <c r="AU84" s="226"/>
      <c r="AV84" s="226"/>
      <c r="AW84" s="226"/>
      <c r="AX84" s="226"/>
      <c r="AY84" s="226"/>
      <c r="AZ84" s="50" t="s">
        <v>1108</v>
      </c>
      <c r="BA84" s="50" t="s">
        <v>1109</v>
      </c>
      <c r="BB84" s="232"/>
      <c r="BC84" s="232" t="str">
        <f t="shared" si="4"/>
        <v>C7 - CISTERNA PER TRASPORTO DI LATTE PER USO INDUSTRIALE</v>
      </c>
      <c r="BD84" s="226"/>
      <c r="BE84" s="159" t="s">
        <v>1110</v>
      </c>
      <c r="BF84" s="159" t="s">
        <v>576</v>
      </c>
      <c r="BG84" s="159" t="s">
        <v>1111</v>
      </c>
      <c r="BH84" s="159" t="s">
        <v>578</v>
      </c>
      <c r="BI84" s="159" t="s">
        <v>554</v>
      </c>
      <c r="BJ84" s="226"/>
      <c r="BK84" s="42"/>
      <c r="BL84" s="51"/>
      <c r="BM84" s="51"/>
      <c r="BN84" s="52"/>
      <c r="BO84" s="62"/>
      <c r="BP84" s="62"/>
      <c r="BQ84" s="62"/>
      <c r="BR84" s="62"/>
      <c r="BS84" s="62"/>
      <c r="BT84" s="63"/>
      <c r="BU84" s="63"/>
      <c r="BV84" s="63"/>
      <c r="BW84" s="63"/>
      <c r="BX84" s="63"/>
      <c r="BY84" s="52"/>
      <c r="BZ84" s="53"/>
      <c r="CA84" s="53"/>
      <c r="CB84" s="53"/>
      <c r="CC84" s="53"/>
      <c r="CD84" s="53"/>
      <c r="CE84" s="53"/>
      <c r="CF84" s="54"/>
      <c r="CG84" s="54"/>
      <c r="CH84" s="226"/>
      <c r="CI84" s="226"/>
      <c r="CJ84" s="226"/>
      <c r="CK84" s="226"/>
      <c r="CL84" s="226"/>
      <c r="CM84" s="226"/>
      <c r="CN84" s="226"/>
      <c r="CO84" s="226"/>
      <c r="CP84" s="226"/>
      <c r="CQ84" s="226"/>
      <c r="CR84" s="226"/>
      <c r="CS84" s="226"/>
      <c r="CT84" s="226"/>
      <c r="CU84" s="226"/>
      <c r="CV84" s="226"/>
      <c r="CW84" s="226"/>
      <c r="CX84" s="226"/>
      <c r="CY84" s="226"/>
      <c r="CZ84" s="226"/>
      <c r="DA84" s="226"/>
      <c r="DB84" s="226"/>
      <c r="DC84" s="226"/>
      <c r="DD84" s="226"/>
      <c r="DE84" s="226"/>
      <c r="DF84" s="226"/>
      <c r="DG84" s="226"/>
      <c r="DH84" s="226"/>
      <c r="DI84" s="226"/>
      <c r="DJ84" s="226"/>
      <c r="DK84" s="226"/>
      <c r="DL84" s="226"/>
      <c r="DM84" s="226"/>
      <c r="DN84" s="226"/>
      <c r="DO84" s="226"/>
      <c r="DP84" s="226"/>
      <c r="DQ84" s="226"/>
      <c r="DR84" s="226"/>
    </row>
    <row r="85" spans="1:122" ht="45" customHeight="1">
      <c r="A85" s="226"/>
      <c r="B85" s="226"/>
      <c r="C85" s="226"/>
      <c r="D85" s="226"/>
      <c r="E85" s="226"/>
      <c r="F85" s="226"/>
      <c r="G85" s="226"/>
      <c r="H85" s="226"/>
      <c r="I85" s="226"/>
      <c r="J85" s="226"/>
      <c r="K85" s="226"/>
      <c r="L85" s="226"/>
      <c r="M85" s="226"/>
      <c r="N85" s="226"/>
      <c r="O85" s="226"/>
      <c r="P85" s="226"/>
      <c r="Q85" s="226"/>
      <c r="R85" s="226"/>
      <c r="S85" s="226"/>
      <c r="T85" s="226"/>
      <c r="U85" s="226"/>
      <c r="V85" s="226"/>
      <c r="W85" s="226"/>
      <c r="X85" s="226"/>
      <c r="Y85" s="226"/>
      <c r="Z85" s="226"/>
      <c r="AA85" s="226"/>
      <c r="AB85" s="226"/>
      <c r="AC85" s="226"/>
      <c r="AD85" s="226"/>
      <c r="AE85" s="226"/>
      <c r="AF85" s="226"/>
      <c r="AG85" s="226"/>
      <c r="AH85" s="226"/>
      <c r="AI85" s="226"/>
      <c r="AJ85" s="226"/>
      <c r="AK85" s="226"/>
      <c r="AL85" s="226"/>
      <c r="AM85" s="226"/>
      <c r="AN85" s="226"/>
      <c r="AO85" s="226"/>
      <c r="AP85" s="226"/>
      <c r="AQ85" s="226"/>
      <c r="AR85" s="226"/>
      <c r="AS85" s="226"/>
      <c r="AT85" s="226"/>
      <c r="AU85" s="226"/>
      <c r="AV85" s="226"/>
      <c r="AW85" s="226"/>
      <c r="AX85" s="226"/>
      <c r="AY85" s="226"/>
      <c r="AZ85" s="50" t="s">
        <v>1112</v>
      </c>
      <c r="BA85" s="50" t="s">
        <v>1113</v>
      </c>
      <c r="BB85" s="232"/>
      <c r="BC85" s="232" t="str">
        <f t="shared" si="4"/>
        <v>C8 - BETONIERA PER TRASPORTO CALCESTRUZZO DI CEMENTO</v>
      </c>
      <c r="BD85" s="226"/>
      <c r="BE85" s="159" t="s">
        <v>1114</v>
      </c>
      <c r="BF85" s="159" t="s">
        <v>576</v>
      </c>
      <c r="BG85" s="159" t="s">
        <v>1115</v>
      </c>
      <c r="BH85" s="159" t="s">
        <v>578</v>
      </c>
      <c r="BI85" s="159" t="s">
        <v>554</v>
      </c>
      <c r="BJ85" s="226"/>
      <c r="BK85" s="42"/>
      <c r="BL85" s="51"/>
      <c r="BM85" s="51"/>
      <c r="BN85" s="52"/>
      <c r="BO85" s="62"/>
      <c r="BP85" s="62"/>
      <c r="BQ85" s="62"/>
      <c r="BR85" s="62"/>
      <c r="BS85" s="62"/>
      <c r="BT85" s="63"/>
      <c r="BU85" s="63"/>
      <c r="BV85" s="63"/>
      <c r="BW85" s="63"/>
      <c r="BX85" s="63"/>
      <c r="BY85" s="52"/>
      <c r="BZ85" s="53"/>
      <c r="CA85" s="53"/>
      <c r="CB85" s="53"/>
      <c r="CC85" s="53"/>
      <c r="CD85" s="53"/>
      <c r="CE85" s="53"/>
      <c r="CF85" s="54"/>
      <c r="CG85" s="54"/>
      <c r="CH85" s="226"/>
      <c r="CI85" s="226"/>
      <c r="CJ85" s="226"/>
      <c r="CK85" s="226"/>
      <c r="CL85" s="226"/>
      <c r="CM85" s="226"/>
      <c r="CN85" s="226"/>
      <c r="CO85" s="226"/>
      <c r="CP85" s="226"/>
      <c r="CQ85" s="226"/>
      <c r="CR85" s="226"/>
      <c r="CS85" s="226"/>
      <c r="CT85" s="226"/>
      <c r="CU85" s="226"/>
      <c r="CV85" s="226"/>
      <c r="CW85" s="226"/>
      <c r="CX85" s="226"/>
      <c r="CY85" s="226"/>
      <c r="CZ85" s="226"/>
      <c r="DA85" s="226"/>
      <c r="DB85" s="226"/>
      <c r="DC85" s="226"/>
      <c r="DD85" s="226"/>
      <c r="DE85" s="226"/>
      <c r="DF85" s="226"/>
      <c r="DG85" s="226"/>
      <c r="DH85" s="226"/>
      <c r="DI85" s="226"/>
      <c r="DJ85" s="226"/>
      <c r="DK85" s="226"/>
      <c r="DL85" s="226"/>
      <c r="DM85" s="226"/>
      <c r="DN85" s="226"/>
      <c r="DO85" s="226"/>
      <c r="DP85" s="226"/>
      <c r="DQ85" s="226"/>
      <c r="DR85" s="226"/>
    </row>
    <row r="86" spans="1:122" ht="28.8">
      <c r="A86" s="226"/>
      <c r="B86" s="226"/>
      <c r="C86" s="226"/>
      <c r="D86" s="226"/>
      <c r="E86" s="226"/>
      <c r="F86" s="226"/>
      <c r="G86" s="226"/>
      <c r="H86" s="226"/>
      <c r="I86" s="226"/>
      <c r="J86" s="226"/>
      <c r="K86" s="226"/>
      <c r="L86" s="226"/>
      <c r="M86" s="226"/>
      <c r="N86" s="226"/>
      <c r="O86" s="226"/>
      <c r="P86" s="226"/>
      <c r="Q86" s="226"/>
      <c r="R86" s="226"/>
      <c r="S86" s="226"/>
      <c r="T86" s="226"/>
      <c r="U86" s="226"/>
      <c r="V86" s="226"/>
      <c r="W86" s="226"/>
      <c r="X86" s="226"/>
      <c r="Y86" s="226"/>
      <c r="Z86" s="226"/>
      <c r="AA86" s="226"/>
      <c r="AB86" s="226"/>
      <c r="AC86" s="226"/>
      <c r="AD86" s="226"/>
      <c r="AE86" s="226"/>
      <c r="AF86" s="226"/>
      <c r="AG86" s="226"/>
      <c r="AH86" s="226"/>
      <c r="AI86" s="226"/>
      <c r="AJ86" s="226"/>
      <c r="AK86" s="226"/>
      <c r="AL86" s="226"/>
      <c r="AM86" s="226"/>
      <c r="AN86" s="226"/>
      <c r="AO86" s="226"/>
      <c r="AP86" s="226"/>
      <c r="AQ86" s="226"/>
      <c r="AR86" s="226"/>
      <c r="AS86" s="226"/>
      <c r="AT86" s="226"/>
      <c r="AU86" s="226"/>
      <c r="AV86" s="226"/>
      <c r="AW86" s="226"/>
      <c r="AX86" s="226"/>
      <c r="AY86" s="226"/>
      <c r="AZ86" s="50" t="s">
        <v>1116</v>
      </c>
      <c r="BA86" s="50" t="s">
        <v>1117</v>
      </c>
      <c r="BB86" s="232"/>
      <c r="BC86" s="232" t="str">
        <f t="shared" si="4"/>
        <v>C9 - CISTERNE VERTICALI PER TRASPORTO PRODOTTI GRANULATI E PULVERULENTI</v>
      </c>
      <c r="BD86" s="226"/>
      <c r="BE86" s="159" t="s">
        <v>1118</v>
      </c>
      <c r="BF86" s="159" t="s">
        <v>576</v>
      </c>
      <c r="BG86" s="159" t="s">
        <v>1119</v>
      </c>
      <c r="BH86" s="159" t="s">
        <v>578</v>
      </c>
      <c r="BI86" s="159" t="s">
        <v>554</v>
      </c>
      <c r="BJ86" s="226"/>
      <c r="BK86" s="42"/>
      <c r="BL86" s="51"/>
      <c r="BM86" s="51"/>
      <c r="BN86" s="52"/>
      <c r="BO86" s="62"/>
      <c r="BP86" s="62"/>
      <c r="BQ86" s="62"/>
      <c r="BR86" s="62"/>
      <c r="BS86" s="62"/>
      <c r="BT86" s="63"/>
      <c r="BU86" s="63"/>
      <c r="BV86" s="63"/>
      <c r="BW86" s="63"/>
      <c r="BX86" s="63"/>
      <c r="BY86" s="52"/>
      <c r="BZ86" s="53"/>
      <c r="CA86" s="53"/>
      <c r="CB86" s="53"/>
      <c r="CC86" s="53"/>
      <c r="CD86" s="53"/>
      <c r="CE86" s="53"/>
      <c r="CF86" s="54"/>
      <c r="CG86" s="54"/>
      <c r="CH86" s="226"/>
      <c r="CI86" s="226"/>
      <c r="CJ86" s="226"/>
      <c r="CK86" s="226"/>
      <c r="CL86" s="226"/>
      <c r="CM86" s="226"/>
      <c r="CN86" s="226"/>
      <c r="CO86" s="226"/>
      <c r="CP86" s="226"/>
      <c r="CQ86" s="226"/>
      <c r="CR86" s="226"/>
      <c r="CS86" s="226"/>
      <c r="CT86" s="226"/>
      <c r="CU86" s="226"/>
      <c r="CV86" s="226"/>
      <c r="CW86" s="226"/>
      <c r="CX86" s="226"/>
      <c r="CY86" s="226"/>
      <c r="CZ86" s="226"/>
      <c r="DA86" s="226"/>
      <c r="DB86" s="226"/>
      <c r="DC86" s="226"/>
      <c r="DD86" s="226"/>
      <c r="DE86" s="226"/>
      <c r="DF86" s="226"/>
      <c r="DG86" s="226"/>
      <c r="DH86" s="226"/>
      <c r="DI86" s="226"/>
      <c r="DJ86" s="226"/>
      <c r="DK86" s="226"/>
      <c r="DL86" s="226"/>
      <c r="DM86" s="226"/>
      <c r="DN86" s="226"/>
      <c r="DO86" s="226"/>
      <c r="DP86" s="226"/>
      <c r="DQ86" s="226"/>
      <c r="DR86" s="226"/>
    </row>
    <row r="87" spans="1:122">
      <c r="A87" s="226"/>
      <c r="B87" s="226"/>
      <c r="C87" s="226"/>
      <c r="D87" s="226"/>
      <c r="E87" s="226"/>
      <c r="F87" s="226"/>
      <c r="G87" s="226"/>
      <c r="H87" s="226"/>
      <c r="I87" s="226"/>
      <c r="J87" s="226"/>
      <c r="K87" s="226"/>
      <c r="L87" s="226"/>
      <c r="M87" s="226"/>
      <c r="N87" s="226"/>
      <c r="O87" s="226"/>
      <c r="P87" s="226"/>
      <c r="Q87" s="226"/>
      <c r="R87" s="226"/>
      <c r="S87" s="226"/>
      <c r="T87" s="226"/>
      <c r="U87" s="226"/>
      <c r="V87" s="226"/>
      <c r="W87" s="226"/>
      <c r="X87" s="226"/>
      <c r="Y87" s="226"/>
      <c r="Z87" s="226"/>
      <c r="AA87" s="226"/>
      <c r="AB87" s="226"/>
      <c r="AC87" s="226"/>
      <c r="AD87" s="226"/>
      <c r="AE87" s="226"/>
      <c r="AF87" s="226"/>
      <c r="AG87" s="226"/>
      <c r="AH87" s="226"/>
      <c r="AI87" s="226"/>
      <c r="AJ87" s="226"/>
      <c r="AK87" s="226"/>
      <c r="AL87" s="226"/>
      <c r="AM87" s="226"/>
      <c r="AN87" s="226"/>
      <c r="AO87" s="226"/>
      <c r="AP87" s="226"/>
      <c r="AQ87" s="226"/>
      <c r="AR87" s="226"/>
      <c r="AS87" s="226"/>
      <c r="AT87" s="226"/>
      <c r="AU87" s="226"/>
      <c r="AV87" s="226"/>
      <c r="AW87" s="226"/>
      <c r="AX87" s="226"/>
      <c r="AY87" s="226"/>
      <c r="AZ87" s="50" t="s">
        <v>1120</v>
      </c>
      <c r="BA87" s="50" t="s">
        <v>1121</v>
      </c>
      <c r="BB87" s="232"/>
      <c r="BC87" s="232" t="str">
        <f t="shared" si="4"/>
        <v>CA - VEICOLO AD UN PIANO</v>
      </c>
      <c r="BD87" s="226"/>
      <c r="BE87" s="159" t="s">
        <v>1122</v>
      </c>
      <c r="BF87" s="159" t="s">
        <v>576</v>
      </c>
      <c r="BG87" s="159" t="s">
        <v>1123</v>
      </c>
      <c r="BH87" s="159" t="s">
        <v>578</v>
      </c>
      <c r="BI87" s="159" t="s">
        <v>554</v>
      </c>
      <c r="BJ87" s="226"/>
      <c r="BK87" s="42"/>
      <c r="BL87" s="51"/>
      <c r="BM87" s="51"/>
      <c r="BN87" s="52"/>
      <c r="BO87" s="62"/>
      <c r="BP87" s="62"/>
      <c r="BQ87" s="62"/>
      <c r="BR87" s="62"/>
      <c r="BS87" s="62"/>
      <c r="BT87" s="63"/>
      <c r="BU87" s="63"/>
      <c r="BV87" s="63"/>
      <c r="BW87" s="63"/>
      <c r="BX87" s="63"/>
      <c r="BY87" s="52"/>
      <c r="BZ87" s="53"/>
      <c r="CA87" s="53"/>
      <c r="CB87" s="53"/>
      <c r="CC87" s="53"/>
      <c r="CD87" s="53"/>
      <c r="CE87" s="53"/>
      <c r="CF87" s="54"/>
      <c r="CG87" s="54"/>
      <c r="CH87" s="226"/>
      <c r="CI87" s="226"/>
      <c r="CJ87" s="226"/>
      <c r="CK87" s="226"/>
      <c r="CL87" s="226"/>
      <c r="CM87" s="226"/>
      <c r="CN87" s="226"/>
      <c r="CO87" s="226"/>
      <c r="CP87" s="226"/>
      <c r="CQ87" s="226"/>
      <c r="CR87" s="226"/>
      <c r="CS87" s="226"/>
      <c r="CT87" s="226"/>
      <c r="CU87" s="226"/>
      <c r="CV87" s="226"/>
      <c r="CW87" s="226"/>
      <c r="CX87" s="226"/>
      <c r="CY87" s="226"/>
      <c r="CZ87" s="226"/>
      <c r="DA87" s="226"/>
      <c r="DB87" s="226"/>
      <c r="DC87" s="226"/>
      <c r="DD87" s="226"/>
      <c r="DE87" s="226"/>
      <c r="DF87" s="226"/>
      <c r="DG87" s="226"/>
      <c r="DH87" s="226"/>
      <c r="DI87" s="226"/>
      <c r="DJ87" s="226"/>
      <c r="DK87" s="226"/>
      <c r="DL87" s="226"/>
      <c r="DM87" s="226"/>
      <c r="DN87" s="226"/>
      <c r="DO87" s="226"/>
      <c r="DP87" s="226"/>
      <c r="DQ87" s="226"/>
      <c r="DR87" s="226"/>
    </row>
    <row r="88" spans="1:122" ht="81" customHeight="1">
      <c r="A88" s="226"/>
      <c r="B88" s="226"/>
      <c r="C88" s="226"/>
      <c r="D88" s="226"/>
      <c r="E88" s="226"/>
      <c r="F88" s="226"/>
      <c r="G88" s="226"/>
      <c r="H88" s="226"/>
      <c r="I88" s="226"/>
      <c r="J88" s="226"/>
      <c r="K88" s="226"/>
      <c r="L88" s="226"/>
      <c r="M88" s="226"/>
      <c r="N88" s="226"/>
      <c r="O88" s="226"/>
      <c r="P88" s="226"/>
      <c r="Q88" s="226"/>
      <c r="R88" s="226"/>
      <c r="S88" s="226"/>
      <c r="T88" s="226"/>
      <c r="U88" s="226"/>
      <c r="V88" s="226"/>
      <c r="W88" s="226"/>
      <c r="X88" s="226"/>
      <c r="Y88" s="226"/>
      <c r="Z88" s="226"/>
      <c r="AA88" s="226"/>
      <c r="AB88" s="226"/>
      <c r="AC88" s="226"/>
      <c r="AD88" s="226"/>
      <c r="AE88" s="226"/>
      <c r="AF88" s="226"/>
      <c r="AG88" s="226"/>
      <c r="AH88" s="226"/>
      <c r="AI88" s="226"/>
      <c r="AJ88" s="226"/>
      <c r="AK88" s="226"/>
      <c r="AL88" s="226"/>
      <c r="AM88" s="226"/>
      <c r="AN88" s="226"/>
      <c r="AO88" s="226"/>
      <c r="AP88" s="226"/>
      <c r="AQ88" s="226"/>
      <c r="AR88" s="226"/>
      <c r="AS88" s="226"/>
      <c r="AT88" s="226"/>
      <c r="AU88" s="226"/>
      <c r="AV88" s="226"/>
      <c r="AW88" s="226"/>
      <c r="AX88" s="226"/>
      <c r="AY88" s="226"/>
      <c r="AZ88" s="50" t="s">
        <v>1124</v>
      </c>
      <c r="BA88" s="50" t="s">
        <v>1125</v>
      </c>
      <c r="BB88" s="232"/>
      <c r="BC88" s="232" t="str">
        <f t="shared" si="4"/>
        <v>CB - VEICOLO A DUE PIANI</v>
      </c>
      <c r="BD88" s="226"/>
      <c r="BE88" s="159" t="s">
        <v>1126</v>
      </c>
      <c r="BF88" s="159" t="s">
        <v>576</v>
      </c>
      <c r="BG88" s="159" t="s">
        <v>1127</v>
      </c>
      <c r="BH88" s="159" t="s">
        <v>578</v>
      </c>
      <c r="BI88" s="159" t="s">
        <v>554</v>
      </c>
      <c r="BJ88" s="226"/>
      <c r="BK88" s="42"/>
      <c r="BL88" s="51"/>
      <c r="BM88" s="51"/>
      <c r="BN88" s="52"/>
      <c r="BO88" s="62"/>
      <c r="BP88" s="62"/>
      <c r="BQ88" s="62"/>
      <c r="BR88" s="62"/>
      <c r="BS88" s="62"/>
      <c r="BT88" s="63"/>
      <c r="BU88" s="63"/>
      <c r="BV88" s="63"/>
      <c r="BW88" s="63"/>
      <c r="BX88" s="63"/>
      <c r="BY88" s="52"/>
      <c r="BZ88" s="53"/>
      <c r="CA88" s="53"/>
      <c r="CB88" s="53"/>
      <c r="CC88" s="53"/>
      <c r="CD88" s="53"/>
      <c r="CE88" s="53"/>
      <c r="CF88" s="54"/>
      <c r="CG88" s="54"/>
      <c r="CH88" s="226"/>
      <c r="CI88" s="226"/>
      <c r="CJ88" s="226"/>
      <c r="CK88" s="226"/>
      <c r="CL88" s="226"/>
      <c r="CM88" s="226"/>
      <c r="CN88" s="226"/>
      <c r="CO88" s="226"/>
      <c r="CP88" s="226"/>
      <c r="CQ88" s="226"/>
      <c r="CR88" s="226"/>
      <c r="CS88" s="226"/>
      <c r="CT88" s="226"/>
      <c r="CU88" s="226"/>
      <c r="CV88" s="226"/>
      <c r="CW88" s="226"/>
      <c r="CX88" s="226"/>
      <c r="CY88" s="226"/>
      <c r="CZ88" s="226"/>
      <c r="DA88" s="226"/>
      <c r="DB88" s="226"/>
      <c r="DC88" s="226"/>
      <c r="DD88" s="226"/>
      <c r="DE88" s="226"/>
      <c r="DF88" s="226"/>
      <c r="DG88" s="226"/>
      <c r="DH88" s="226"/>
      <c r="DI88" s="226"/>
      <c r="DJ88" s="226"/>
      <c r="DK88" s="226"/>
      <c r="DL88" s="226"/>
      <c r="DM88" s="226"/>
      <c r="DN88" s="226"/>
      <c r="DO88" s="226"/>
      <c r="DP88" s="226"/>
      <c r="DQ88" s="226"/>
      <c r="DR88" s="226"/>
    </row>
    <row r="89" spans="1:122" ht="60" customHeight="1">
      <c r="A89" s="226"/>
      <c r="B89" s="226"/>
      <c r="C89" s="226"/>
      <c r="D89" s="226"/>
      <c r="E89" s="226"/>
      <c r="F89" s="226"/>
      <c r="G89" s="226"/>
      <c r="H89" s="226"/>
      <c r="I89" s="226"/>
      <c r="J89" s="226"/>
      <c r="K89" s="226"/>
      <c r="L89" s="226"/>
      <c r="M89" s="226"/>
      <c r="N89" s="226"/>
      <c r="O89" s="226"/>
      <c r="P89" s="226"/>
      <c r="Q89" s="226"/>
      <c r="R89" s="226"/>
      <c r="S89" s="226"/>
      <c r="T89" s="226"/>
      <c r="U89" s="226"/>
      <c r="V89" s="226"/>
      <c r="W89" s="226"/>
      <c r="X89" s="226"/>
      <c r="Y89" s="226"/>
      <c r="Z89" s="226"/>
      <c r="AA89" s="226"/>
      <c r="AB89" s="226"/>
      <c r="AC89" s="226"/>
      <c r="AD89" s="226"/>
      <c r="AE89" s="226"/>
      <c r="AF89" s="226"/>
      <c r="AG89" s="226"/>
      <c r="AH89" s="226"/>
      <c r="AI89" s="226"/>
      <c r="AJ89" s="226"/>
      <c r="AK89" s="226"/>
      <c r="AL89" s="226"/>
      <c r="AM89" s="226"/>
      <c r="AN89" s="226"/>
      <c r="AO89" s="226"/>
      <c r="AP89" s="226"/>
      <c r="AQ89" s="226"/>
      <c r="AR89" s="226"/>
      <c r="AS89" s="226"/>
      <c r="AT89" s="226"/>
      <c r="AU89" s="226"/>
      <c r="AV89" s="226"/>
      <c r="AW89" s="226"/>
      <c r="AX89" s="226"/>
      <c r="AY89" s="226"/>
      <c r="AZ89" s="50" t="s">
        <v>1128</v>
      </c>
      <c r="BA89" s="50" t="s">
        <v>1129</v>
      </c>
      <c r="BB89" s="232"/>
      <c r="BC89" s="232" t="str">
        <f t="shared" si="4"/>
        <v>CC - AUTOSNODATO A UN PIANO</v>
      </c>
      <c r="BD89" s="226"/>
      <c r="BE89" s="159" t="s">
        <v>1130</v>
      </c>
      <c r="BF89" s="159" t="s">
        <v>576</v>
      </c>
      <c r="BG89" s="159" t="s">
        <v>1131</v>
      </c>
      <c r="BH89" s="159" t="s">
        <v>578</v>
      </c>
      <c r="BI89" s="159" t="s">
        <v>554</v>
      </c>
      <c r="BJ89" s="226"/>
      <c r="BK89" s="42"/>
      <c r="BL89" s="51"/>
      <c r="BM89" s="51"/>
      <c r="BN89" s="52"/>
      <c r="BO89" s="62"/>
      <c r="BP89" s="62"/>
      <c r="BQ89" s="62"/>
      <c r="BR89" s="62"/>
      <c r="BS89" s="62"/>
      <c r="BT89" s="63"/>
      <c r="BU89" s="63"/>
      <c r="BV89" s="63"/>
      <c r="BW89" s="63"/>
      <c r="BX89" s="63"/>
      <c r="BY89" s="52"/>
      <c r="BZ89" s="53"/>
      <c r="CA89" s="53"/>
      <c r="CB89" s="53"/>
      <c r="CC89" s="53"/>
      <c r="CD89" s="53"/>
      <c r="CE89" s="53"/>
      <c r="CF89" s="54"/>
      <c r="CG89" s="54"/>
      <c r="CH89" s="226"/>
      <c r="CI89" s="226"/>
      <c r="CJ89" s="226"/>
      <c r="CK89" s="226"/>
      <c r="CL89" s="226"/>
      <c r="CM89" s="226"/>
      <c r="CN89" s="226"/>
      <c r="CO89" s="226"/>
      <c r="CP89" s="226"/>
      <c r="CQ89" s="226"/>
      <c r="CR89" s="226"/>
      <c r="CS89" s="226"/>
      <c r="CT89" s="226"/>
      <c r="CU89" s="226"/>
      <c r="CV89" s="226"/>
      <c r="CW89" s="226"/>
      <c r="CX89" s="226"/>
      <c r="CY89" s="226"/>
      <c r="CZ89" s="226"/>
      <c r="DA89" s="226"/>
      <c r="DB89" s="226"/>
      <c r="DC89" s="226"/>
      <c r="DD89" s="226"/>
      <c r="DE89" s="226"/>
      <c r="DF89" s="226"/>
      <c r="DG89" s="226"/>
      <c r="DH89" s="226"/>
      <c r="DI89" s="226"/>
      <c r="DJ89" s="226"/>
      <c r="DK89" s="226"/>
      <c r="DL89" s="226"/>
      <c r="DM89" s="226"/>
      <c r="DN89" s="226"/>
      <c r="DO89" s="226"/>
      <c r="DP89" s="226"/>
      <c r="DQ89" s="226"/>
      <c r="DR89" s="226"/>
    </row>
    <row r="90" spans="1:122">
      <c r="A90" s="226"/>
      <c r="B90" s="226"/>
      <c r="C90" s="226"/>
      <c r="D90" s="226"/>
      <c r="E90" s="226"/>
      <c r="F90" s="226"/>
      <c r="G90" s="226"/>
      <c r="H90" s="226"/>
      <c r="I90" s="226"/>
      <c r="J90" s="226"/>
      <c r="K90" s="226"/>
      <c r="L90" s="226"/>
      <c r="M90" s="226"/>
      <c r="N90" s="226"/>
      <c r="O90" s="226"/>
      <c r="P90" s="226"/>
      <c r="Q90" s="226"/>
      <c r="R90" s="226"/>
      <c r="S90" s="226"/>
      <c r="T90" s="226"/>
      <c r="U90" s="226"/>
      <c r="V90" s="226"/>
      <c r="W90" s="226"/>
      <c r="X90" s="226"/>
      <c r="Y90" s="226"/>
      <c r="Z90" s="226"/>
      <c r="AA90" s="226"/>
      <c r="AB90" s="226"/>
      <c r="AC90" s="226"/>
      <c r="AD90" s="226"/>
      <c r="AE90" s="226"/>
      <c r="AF90" s="226"/>
      <c r="AG90" s="226"/>
      <c r="AH90" s="226"/>
      <c r="AI90" s="226"/>
      <c r="AJ90" s="226"/>
      <c r="AK90" s="226"/>
      <c r="AL90" s="226"/>
      <c r="AM90" s="226"/>
      <c r="AN90" s="226"/>
      <c r="AO90" s="226"/>
      <c r="AP90" s="226"/>
      <c r="AQ90" s="226"/>
      <c r="AR90" s="226"/>
      <c r="AS90" s="226"/>
      <c r="AT90" s="226"/>
      <c r="AU90" s="226"/>
      <c r="AV90" s="226"/>
      <c r="AW90" s="226"/>
      <c r="AX90" s="226"/>
      <c r="AY90" s="226"/>
      <c r="AZ90" s="50" t="s">
        <v>1132</v>
      </c>
      <c r="BA90" s="50" t="s">
        <v>1133</v>
      </c>
      <c r="BB90" s="232"/>
      <c r="BC90" s="232" t="str">
        <f t="shared" si="4"/>
        <v>CD - AUTOARTICOLATO A DUE PIANI</v>
      </c>
      <c r="BD90" s="226"/>
      <c r="BE90" s="159" t="s">
        <v>1134</v>
      </c>
      <c r="BF90" s="159" t="s">
        <v>576</v>
      </c>
      <c r="BG90" s="159" t="s">
        <v>1135</v>
      </c>
      <c r="BH90" s="159" t="s">
        <v>578</v>
      </c>
      <c r="BI90" s="159" t="s">
        <v>554</v>
      </c>
      <c r="BJ90" s="226"/>
      <c r="BK90" s="42"/>
      <c r="BL90" s="51"/>
      <c r="BM90" s="51"/>
      <c r="BN90" s="52"/>
      <c r="BO90" s="62"/>
      <c r="BP90" s="62"/>
      <c r="BQ90" s="62"/>
      <c r="BR90" s="62"/>
      <c r="BS90" s="62"/>
      <c r="BT90" s="63"/>
      <c r="BU90" s="63"/>
      <c r="BV90" s="63"/>
      <c r="BW90" s="63"/>
      <c r="BX90" s="63"/>
      <c r="BY90" s="52"/>
      <c r="BZ90" s="53"/>
      <c r="CA90" s="53"/>
      <c r="CB90" s="53"/>
      <c r="CC90" s="53"/>
      <c r="CD90" s="53"/>
      <c r="CE90" s="53"/>
      <c r="CF90" s="54"/>
      <c r="CG90" s="54"/>
      <c r="CH90" s="226"/>
      <c r="CI90" s="226"/>
      <c r="CJ90" s="226"/>
      <c r="CK90" s="226"/>
      <c r="CL90" s="226"/>
      <c r="CM90" s="226"/>
      <c r="CN90" s="226"/>
      <c r="CO90" s="226"/>
      <c r="CP90" s="226"/>
      <c r="CQ90" s="226"/>
      <c r="CR90" s="226"/>
      <c r="CS90" s="226"/>
      <c r="CT90" s="226"/>
      <c r="CU90" s="226"/>
      <c r="CV90" s="226"/>
      <c r="CW90" s="226"/>
      <c r="CX90" s="226"/>
      <c r="CY90" s="226"/>
      <c r="CZ90" s="226"/>
      <c r="DA90" s="226"/>
      <c r="DB90" s="226"/>
      <c r="DC90" s="226"/>
      <c r="DD90" s="226"/>
      <c r="DE90" s="226"/>
      <c r="DF90" s="226"/>
      <c r="DG90" s="226"/>
      <c r="DH90" s="226"/>
      <c r="DI90" s="226"/>
      <c r="DJ90" s="226"/>
      <c r="DK90" s="226"/>
      <c r="DL90" s="226"/>
      <c r="DM90" s="226"/>
      <c r="DN90" s="226"/>
      <c r="DO90" s="226"/>
      <c r="DP90" s="226"/>
      <c r="DQ90" s="226"/>
      <c r="DR90" s="226"/>
    </row>
    <row r="91" spans="1:122" ht="60" customHeight="1">
      <c r="A91" s="226"/>
      <c r="B91" s="226"/>
      <c r="C91" s="226"/>
      <c r="D91" s="226"/>
      <c r="E91" s="226"/>
      <c r="F91" s="226"/>
      <c r="G91" s="226"/>
      <c r="H91" s="226"/>
      <c r="I91" s="226"/>
      <c r="J91" s="226"/>
      <c r="K91" s="226"/>
      <c r="L91" s="226"/>
      <c r="M91" s="226"/>
      <c r="N91" s="226"/>
      <c r="O91" s="226"/>
      <c r="P91" s="226"/>
      <c r="Q91" s="226"/>
      <c r="R91" s="226"/>
      <c r="S91" s="226"/>
      <c r="T91" s="226"/>
      <c r="U91" s="226"/>
      <c r="V91" s="226"/>
      <c r="W91" s="226"/>
      <c r="X91" s="226"/>
      <c r="Y91" s="226"/>
      <c r="Z91" s="226"/>
      <c r="AA91" s="226"/>
      <c r="AB91" s="226"/>
      <c r="AC91" s="226"/>
      <c r="AD91" s="226"/>
      <c r="AE91" s="226"/>
      <c r="AF91" s="226"/>
      <c r="AG91" s="226"/>
      <c r="AH91" s="226"/>
      <c r="AI91" s="226"/>
      <c r="AJ91" s="226"/>
      <c r="AK91" s="226"/>
      <c r="AL91" s="226"/>
      <c r="AM91" s="226"/>
      <c r="AN91" s="226"/>
      <c r="AO91" s="226"/>
      <c r="AP91" s="226"/>
      <c r="AQ91" s="226"/>
      <c r="AR91" s="226"/>
      <c r="AS91" s="226"/>
      <c r="AT91" s="226"/>
      <c r="AU91" s="226"/>
      <c r="AV91" s="226"/>
      <c r="AW91" s="226"/>
      <c r="AX91" s="226"/>
      <c r="AY91" s="226"/>
      <c r="AZ91" s="50" t="s">
        <v>1136</v>
      </c>
      <c r="BA91" s="50" t="s">
        <v>1137</v>
      </c>
      <c r="BB91" s="232"/>
      <c r="BC91" s="232" t="str">
        <f t="shared" si="4"/>
        <v>CE - VEICOLO AD UN PIANO E PIANALE RIBASSATO</v>
      </c>
      <c r="BD91" s="226"/>
      <c r="BE91" s="159" t="s">
        <v>1138</v>
      </c>
      <c r="BF91" s="159" t="s">
        <v>576</v>
      </c>
      <c r="BG91" s="159" t="s">
        <v>1139</v>
      </c>
      <c r="BH91" s="159" t="s">
        <v>578</v>
      </c>
      <c r="BI91" s="159" t="s">
        <v>554</v>
      </c>
      <c r="BJ91" s="226"/>
      <c r="BK91" s="42"/>
      <c r="BL91" s="51"/>
      <c r="BM91" s="51"/>
      <c r="BN91" s="52"/>
      <c r="BO91" s="62"/>
      <c r="BP91" s="62"/>
      <c r="BQ91" s="62"/>
      <c r="BR91" s="62"/>
      <c r="BS91" s="62"/>
      <c r="BT91" s="63"/>
      <c r="BU91" s="63"/>
      <c r="BV91" s="63"/>
      <c r="BW91" s="63"/>
      <c r="BX91" s="63"/>
      <c r="BY91" s="52"/>
      <c r="BZ91" s="53"/>
      <c r="CA91" s="53"/>
      <c r="CB91" s="53"/>
      <c r="CC91" s="53"/>
      <c r="CD91" s="53"/>
      <c r="CE91" s="53"/>
      <c r="CF91" s="54"/>
      <c r="CG91" s="54"/>
      <c r="CH91" s="226"/>
      <c r="CI91" s="226"/>
      <c r="CJ91" s="226"/>
      <c r="CK91" s="226"/>
      <c r="CL91" s="226"/>
      <c r="CM91" s="226"/>
      <c r="CN91" s="226"/>
      <c r="CO91" s="226"/>
      <c r="CP91" s="226"/>
      <c r="CQ91" s="226"/>
      <c r="CR91" s="226"/>
      <c r="CS91" s="226"/>
      <c r="CT91" s="226"/>
      <c r="CU91" s="226"/>
      <c r="CV91" s="226"/>
      <c r="CW91" s="226"/>
      <c r="CX91" s="226"/>
      <c r="CY91" s="226"/>
      <c r="CZ91" s="226"/>
      <c r="DA91" s="226"/>
      <c r="DB91" s="226"/>
      <c r="DC91" s="226"/>
      <c r="DD91" s="226"/>
      <c r="DE91" s="226"/>
      <c r="DF91" s="226"/>
      <c r="DG91" s="226"/>
      <c r="DH91" s="226"/>
      <c r="DI91" s="226"/>
      <c r="DJ91" s="226"/>
      <c r="DK91" s="226"/>
      <c r="DL91" s="226"/>
      <c r="DM91" s="226"/>
      <c r="DN91" s="226"/>
      <c r="DO91" s="226"/>
      <c r="DP91" s="226"/>
      <c r="DQ91" s="226"/>
      <c r="DR91" s="226"/>
    </row>
    <row r="92" spans="1:122" ht="135" customHeight="1">
      <c r="A92" s="226"/>
      <c r="B92" s="226"/>
      <c r="C92" s="226"/>
      <c r="D92" s="226"/>
      <c r="E92" s="226"/>
      <c r="F92" s="226"/>
      <c r="G92" s="226"/>
      <c r="H92" s="226"/>
      <c r="I92" s="226"/>
      <c r="J92" s="226"/>
      <c r="K92" s="226"/>
      <c r="L92" s="226"/>
      <c r="M92" s="226"/>
      <c r="N92" s="226"/>
      <c r="O92" s="226"/>
      <c r="P92" s="226"/>
      <c r="Q92" s="226"/>
      <c r="R92" s="226"/>
      <c r="S92" s="226"/>
      <c r="T92" s="226"/>
      <c r="U92" s="226"/>
      <c r="V92" s="226"/>
      <c r="W92" s="226"/>
      <c r="X92" s="226"/>
      <c r="Y92" s="226"/>
      <c r="Z92" s="226"/>
      <c r="AA92" s="226"/>
      <c r="AB92" s="226"/>
      <c r="AC92" s="226"/>
      <c r="AD92" s="226"/>
      <c r="AE92" s="226"/>
      <c r="AF92" s="226"/>
      <c r="AG92" s="226"/>
      <c r="AH92" s="226"/>
      <c r="AI92" s="226"/>
      <c r="AJ92" s="226"/>
      <c r="AK92" s="226"/>
      <c r="AL92" s="226"/>
      <c r="AM92" s="226"/>
      <c r="AN92" s="226"/>
      <c r="AO92" s="226"/>
      <c r="AP92" s="226"/>
      <c r="AQ92" s="226"/>
      <c r="AR92" s="226"/>
      <c r="AS92" s="226"/>
      <c r="AT92" s="226"/>
      <c r="AU92" s="226"/>
      <c r="AV92" s="226"/>
      <c r="AW92" s="226"/>
      <c r="AX92" s="226"/>
      <c r="AY92" s="226"/>
      <c r="AZ92" s="50" t="s">
        <v>1140</v>
      </c>
      <c r="BA92" s="50" t="s">
        <v>1141</v>
      </c>
      <c r="BB92" s="232"/>
      <c r="BC92" s="232" t="str">
        <f t="shared" ref="BC92:BC155" si="13">CONCATENATE(AZ92," - ",BA92)</f>
        <v>CF - VEICOLO A DUE PIANI E PIANALE RIBASSATO</v>
      </c>
      <c r="BD92" s="226"/>
      <c r="BE92" s="159" t="s">
        <v>1142</v>
      </c>
      <c r="BF92" s="159" t="s">
        <v>576</v>
      </c>
      <c r="BG92" s="159" t="s">
        <v>1143</v>
      </c>
      <c r="BH92" s="159" t="s">
        <v>578</v>
      </c>
      <c r="BI92" s="159" t="s">
        <v>554</v>
      </c>
      <c r="BJ92" s="226"/>
      <c r="BK92" s="42"/>
      <c r="BL92" s="51"/>
      <c r="BM92" s="51"/>
      <c r="BN92" s="52"/>
      <c r="BO92" s="62"/>
      <c r="BP92" s="62"/>
      <c r="BQ92" s="62"/>
      <c r="BR92" s="62"/>
      <c r="BS92" s="62"/>
      <c r="BT92" s="63"/>
      <c r="BU92" s="63"/>
      <c r="BV92" s="63"/>
      <c r="BW92" s="63"/>
      <c r="BX92" s="63"/>
      <c r="BY92" s="52"/>
      <c r="BZ92" s="53"/>
      <c r="CA92" s="53"/>
      <c r="CB92" s="53"/>
      <c r="CC92" s="53"/>
      <c r="CD92" s="53"/>
      <c r="CE92" s="53"/>
      <c r="CF92" s="54"/>
      <c r="CG92" s="54"/>
      <c r="CH92" s="226"/>
      <c r="CI92" s="226"/>
      <c r="CJ92" s="226"/>
      <c r="CK92" s="226"/>
      <c r="CL92" s="226"/>
      <c r="CM92" s="226"/>
      <c r="CN92" s="226"/>
      <c r="CO92" s="226"/>
      <c r="CP92" s="226"/>
      <c r="CQ92" s="226"/>
      <c r="CR92" s="226"/>
      <c r="CS92" s="226"/>
      <c r="CT92" s="226"/>
      <c r="CU92" s="226"/>
      <c r="CV92" s="226"/>
      <c r="CW92" s="226"/>
      <c r="CX92" s="226"/>
      <c r="CY92" s="226"/>
      <c r="CZ92" s="226"/>
      <c r="DA92" s="226"/>
      <c r="DB92" s="226"/>
      <c r="DC92" s="226"/>
      <c r="DD92" s="226"/>
      <c r="DE92" s="226"/>
      <c r="DF92" s="226"/>
      <c r="DG92" s="226"/>
      <c r="DH92" s="226"/>
      <c r="DI92" s="226"/>
      <c r="DJ92" s="226"/>
      <c r="DK92" s="226"/>
      <c r="DL92" s="226"/>
      <c r="DM92" s="226"/>
      <c r="DN92" s="226"/>
      <c r="DO92" s="226"/>
      <c r="DP92" s="226"/>
      <c r="DQ92" s="226"/>
      <c r="DR92" s="226"/>
    </row>
    <row r="93" spans="1:122" ht="165" customHeight="1">
      <c r="A93" s="226"/>
      <c r="B93" s="226"/>
      <c r="C93" s="226"/>
      <c r="D93" s="226"/>
      <c r="E93" s="226"/>
      <c r="F93" s="226"/>
      <c r="G93" s="226"/>
      <c r="H93" s="226"/>
      <c r="I93" s="226"/>
      <c r="J93" s="226"/>
      <c r="K93" s="226"/>
      <c r="L93" s="226"/>
      <c r="M93" s="226"/>
      <c r="N93" s="226"/>
      <c r="O93" s="226"/>
      <c r="P93" s="226"/>
      <c r="Q93" s="226"/>
      <c r="R93" s="226"/>
      <c r="S93" s="226"/>
      <c r="T93" s="226"/>
      <c r="U93" s="226"/>
      <c r="V93" s="226"/>
      <c r="W93" s="226"/>
      <c r="X93" s="226"/>
      <c r="Y93" s="226"/>
      <c r="Z93" s="226"/>
      <c r="AA93" s="226"/>
      <c r="AB93" s="226"/>
      <c r="AC93" s="226"/>
      <c r="AD93" s="226"/>
      <c r="AE93" s="226"/>
      <c r="AF93" s="226"/>
      <c r="AG93" s="226"/>
      <c r="AH93" s="226"/>
      <c r="AI93" s="226"/>
      <c r="AJ93" s="226"/>
      <c r="AK93" s="226"/>
      <c r="AL93" s="226"/>
      <c r="AM93" s="226"/>
      <c r="AN93" s="226"/>
      <c r="AO93" s="226"/>
      <c r="AP93" s="226"/>
      <c r="AQ93" s="226"/>
      <c r="AR93" s="226"/>
      <c r="AS93" s="226"/>
      <c r="AT93" s="226"/>
      <c r="AU93" s="226"/>
      <c r="AV93" s="226"/>
      <c r="AW93" s="226"/>
      <c r="AX93" s="226"/>
      <c r="AY93" s="226"/>
      <c r="AZ93" s="50" t="s">
        <v>1144</v>
      </c>
      <c r="BA93" s="50" t="s">
        <v>1145</v>
      </c>
      <c r="BB93" s="232"/>
      <c r="BC93" s="232" t="str">
        <f t="shared" si="13"/>
        <v>CG - AUTOSNODATO AD UN PIANO E PIANALE RIBASSATO</v>
      </c>
      <c r="BD93" s="226"/>
      <c r="BE93" s="159" t="s">
        <v>1146</v>
      </c>
      <c r="BF93" s="159" t="s">
        <v>576</v>
      </c>
      <c r="BG93" s="159" t="s">
        <v>1147</v>
      </c>
      <c r="BH93" s="159" t="s">
        <v>578</v>
      </c>
      <c r="BI93" s="159" t="s">
        <v>554</v>
      </c>
      <c r="BJ93" s="226"/>
      <c r="BK93" s="42"/>
      <c r="BL93" s="51"/>
      <c r="BM93" s="51"/>
      <c r="BN93" s="52"/>
      <c r="BO93" s="62"/>
      <c r="BP93" s="62"/>
      <c r="BQ93" s="62"/>
      <c r="BR93" s="62"/>
      <c r="BS93" s="62"/>
      <c r="BT93" s="63"/>
      <c r="BU93" s="63"/>
      <c r="BV93" s="63"/>
      <c r="BW93" s="63"/>
      <c r="BX93" s="63"/>
      <c r="BY93" s="52"/>
      <c r="BZ93" s="53"/>
      <c r="CA93" s="53"/>
      <c r="CB93" s="53"/>
      <c r="CC93" s="53"/>
      <c r="CD93" s="53"/>
      <c r="CE93" s="53"/>
      <c r="CF93" s="54"/>
      <c r="CG93" s="54"/>
      <c r="CH93" s="226"/>
      <c r="CI93" s="226"/>
      <c r="CJ93" s="226"/>
      <c r="CK93" s="226"/>
      <c r="CL93" s="226"/>
      <c r="CM93" s="226"/>
      <c r="CN93" s="226"/>
      <c r="CO93" s="226"/>
      <c r="CP93" s="226"/>
      <c r="CQ93" s="226"/>
      <c r="CR93" s="226"/>
      <c r="CS93" s="226"/>
      <c r="CT93" s="226"/>
      <c r="CU93" s="226"/>
      <c r="CV93" s="226"/>
      <c r="CW93" s="226"/>
      <c r="CX93" s="226"/>
      <c r="CY93" s="226"/>
      <c r="CZ93" s="226"/>
      <c r="DA93" s="226"/>
      <c r="DB93" s="226"/>
      <c r="DC93" s="226"/>
      <c r="DD93" s="226"/>
      <c r="DE93" s="226"/>
      <c r="DF93" s="226"/>
      <c r="DG93" s="226"/>
      <c r="DH93" s="226"/>
      <c r="DI93" s="226"/>
      <c r="DJ93" s="226"/>
      <c r="DK93" s="226"/>
      <c r="DL93" s="226"/>
      <c r="DM93" s="226"/>
      <c r="DN93" s="226"/>
      <c r="DO93" s="226"/>
      <c r="DP93" s="226"/>
      <c r="DQ93" s="226"/>
      <c r="DR93" s="226"/>
    </row>
    <row r="94" spans="1:122" ht="75" customHeight="1">
      <c r="A94" s="226"/>
      <c r="B94" s="226"/>
      <c r="C94" s="226"/>
      <c r="D94" s="226"/>
      <c r="E94" s="226"/>
      <c r="F94" s="226"/>
      <c r="G94" s="226"/>
      <c r="H94" s="226"/>
      <c r="I94" s="226"/>
      <c r="J94" s="226"/>
      <c r="K94" s="226"/>
      <c r="L94" s="226"/>
      <c r="M94" s="226"/>
      <c r="N94" s="226"/>
      <c r="O94" s="226"/>
      <c r="P94" s="226"/>
      <c r="Q94" s="226"/>
      <c r="R94" s="226"/>
      <c r="S94" s="226"/>
      <c r="T94" s="226"/>
      <c r="U94" s="226"/>
      <c r="V94" s="226"/>
      <c r="W94" s="226"/>
      <c r="X94" s="226"/>
      <c r="Y94" s="226"/>
      <c r="Z94" s="226"/>
      <c r="AA94" s="226"/>
      <c r="AB94" s="226"/>
      <c r="AC94" s="226"/>
      <c r="AD94" s="226"/>
      <c r="AE94" s="226"/>
      <c r="AF94" s="226"/>
      <c r="AG94" s="226"/>
      <c r="AH94" s="226"/>
      <c r="AI94" s="226"/>
      <c r="AJ94" s="226"/>
      <c r="AK94" s="226"/>
      <c r="AL94" s="226"/>
      <c r="AM94" s="226"/>
      <c r="AN94" s="226"/>
      <c r="AO94" s="226"/>
      <c r="AP94" s="226"/>
      <c r="AQ94" s="226"/>
      <c r="AR94" s="226"/>
      <c r="AS94" s="226"/>
      <c r="AT94" s="226"/>
      <c r="AU94" s="226"/>
      <c r="AV94" s="226"/>
      <c r="AW94" s="226"/>
      <c r="AX94" s="226"/>
      <c r="AY94" s="226"/>
      <c r="AZ94" s="50" t="s">
        <v>1148</v>
      </c>
      <c r="BA94" s="50" t="s">
        <v>1149</v>
      </c>
      <c r="BB94" s="232"/>
      <c r="BC94" s="232" t="str">
        <f t="shared" si="13"/>
        <v>CH - AUTOSNODATO A DUE PIANI E PIANALE RIBASSATO</v>
      </c>
      <c r="BD94" s="226"/>
      <c r="BE94" s="159" t="s">
        <v>1150</v>
      </c>
      <c r="BF94" s="159" t="s">
        <v>576</v>
      </c>
      <c r="BG94" s="159" t="s">
        <v>1151</v>
      </c>
      <c r="BH94" s="159" t="s">
        <v>578</v>
      </c>
      <c r="BI94" s="159" t="s">
        <v>554</v>
      </c>
      <c r="BJ94" s="226"/>
      <c r="BK94" s="42"/>
      <c r="BL94" s="51"/>
      <c r="BM94" s="51"/>
      <c r="BN94" s="52"/>
      <c r="BO94" s="62"/>
      <c r="BP94" s="62"/>
      <c r="BQ94" s="62"/>
      <c r="BR94" s="62"/>
      <c r="BS94" s="62"/>
      <c r="BT94" s="63"/>
      <c r="BU94" s="63"/>
      <c r="BV94" s="63"/>
      <c r="BW94" s="63"/>
      <c r="BX94" s="63"/>
      <c r="BY94" s="52"/>
      <c r="BZ94" s="53"/>
      <c r="CA94" s="53"/>
      <c r="CB94" s="53"/>
      <c r="CC94" s="53"/>
      <c r="CD94" s="53"/>
      <c r="CE94" s="53"/>
      <c r="CF94" s="54"/>
      <c r="CG94" s="54"/>
      <c r="CH94" s="226"/>
      <c r="CI94" s="226"/>
      <c r="CJ94" s="226"/>
      <c r="CK94" s="226"/>
      <c r="CL94" s="226"/>
      <c r="CM94" s="226"/>
      <c r="CN94" s="226"/>
      <c r="CO94" s="226"/>
      <c r="CP94" s="226"/>
      <c r="CQ94" s="226"/>
      <c r="CR94" s="226"/>
      <c r="CS94" s="226"/>
      <c r="CT94" s="226"/>
      <c r="CU94" s="226"/>
      <c r="CV94" s="226"/>
      <c r="CW94" s="226"/>
      <c r="CX94" s="226"/>
      <c r="CY94" s="226"/>
      <c r="CZ94" s="226"/>
      <c r="DA94" s="226"/>
      <c r="DB94" s="226"/>
      <c r="DC94" s="226"/>
      <c r="DD94" s="226"/>
      <c r="DE94" s="226"/>
      <c r="DF94" s="226"/>
      <c r="DG94" s="226"/>
      <c r="DH94" s="226"/>
      <c r="DI94" s="226"/>
      <c r="DJ94" s="226"/>
      <c r="DK94" s="226"/>
      <c r="DL94" s="226"/>
      <c r="DM94" s="226"/>
      <c r="DN94" s="226"/>
      <c r="DO94" s="226"/>
      <c r="DP94" s="226"/>
      <c r="DQ94" s="226"/>
      <c r="DR94" s="226"/>
    </row>
    <row r="95" spans="1:122">
      <c r="A95" s="226"/>
      <c r="B95" s="226"/>
      <c r="C95" s="226"/>
      <c r="D95" s="226"/>
      <c r="E95" s="226"/>
      <c r="F95" s="226"/>
      <c r="G95" s="226"/>
      <c r="H95" s="226"/>
      <c r="I95" s="226"/>
      <c r="J95" s="226"/>
      <c r="K95" s="226"/>
      <c r="L95" s="226"/>
      <c r="M95" s="226"/>
      <c r="N95" s="226"/>
      <c r="O95" s="226"/>
      <c r="P95" s="226"/>
      <c r="Q95" s="226"/>
      <c r="R95" s="226"/>
      <c r="S95" s="226"/>
      <c r="T95" s="226"/>
      <c r="U95" s="226"/>
      <c r="V95" s="226"/>
      <c r="W95" s="226"/>
      <c r="X95" s="226"/>
      <c r="Y95" s="226"/>
      <c r="Z95" s="226"/>
      <c r="AA95" s="226"/>
      <c r="AB95" s="226"/>
      <c r="AC95" s="226"/>
      <c r="AD95" s="226"/>
      <c r="AE95" s="226"/>
      <c r="AF95" s="226"/>
      <c r="AG95" s="226"/>
      <c r="AH95" s="226"/>
      <c r="AI95" s="226"/>
      <c r="AJ95" s="226"/>
      <c r="AK95" s="226"/>
      <c r="AL95" s="226"/>
      <c r="AM95" s="226"/>
      <c r="AN95" s="226"/>
      <c r="AO95" s="226"/>
      <c r="AP95" s="226"/>
      <c r="AQ95" s="226"/>
      <c r="AR95" s="226"/>
      <c r="AS95" s="226"/>
      <c r="AT95" s="226"/>
      <c r="AU95" s="226"/>
      <c r="AV95" s="226"/>
      <c r="AW95" s="226"/>
      <c r="AX95" s="226"/>
      <c r="AY95" s="226"/>
      <c r="AZ95" s="50" t="s">
        <v>1152</v>
      </c>
      <c r="BA95" s="50" t="s">
        <v>1153</v>
      </c>
      <c r="BB95" s="232"/>
      <c r="BC95" s="232" t="str">
        <f t="shared" si="13"/>
        <v>CI - VEICOLO A CIELO APERTO AD UN PIANO</v>
      </c>
      <c r="BD95" s="226"/>
      <c r="BE95" s="159" t="s">
        <v>1154</v>
      </c>
      <c r="BF95" s="159" t="s">
        <v>576</v>
      </c>
      <c r="BG95" s="159" t="s">
        <v>1155</v>
      </c>
      <c r="BH95" s="159" t="s">
        <v>578</v>
      </c>
      <c r="BI95" s="159" t="s">
        <v>554</v>
      </c>
      <c r="BJ95" s="226"/>
      <c r="BK95" s="42"/>
      <c r="BL95" s="51"/>
      <c r="BM95" s="51"/>
      <c r="BN95" s="52"/>
      <c r="BO95" s="62"/>
      <c r="BP95" s="62"/>
      <c r="BQ95" s="62"/>
      <c r="BR95" s="62"/>
      <c r="BS95" s="62"/>
      <c r="BT95" s="63"/>
      <c r="BU95" s="63"/>
      <c r="BV95" s="63"/>
      <c r="BW95" s="63"/>
      <c r="BX95" s="63"/>
      <c r="BY95" s="52"/>
      <c r="BZ95" s="53"/>
      <c r="CA95" s="53"/>
      <c r="CB95" s="53"/>
      <c r="CC95" s="53"/>
      <c r="CD95" s="53"/>
      <c r="CE95" s="53"/>
      <c r="CF95" s="54"/>
      <c r="CG95" s="54"/>
      <c r="CH95" s="226"/>
      <c r="CI95" s="226"/>
      <c r="CJ95" s="226"/>
      <c r="CK95" s="226"/>
      <c r="CL95" s="226"/>
      <c r="CM95" s="226"/>
      <c r="CN95" s="226"/>
      <c r="CO95" s="226"/>
      <c r="CP95" s="226"/>
      <c r="CQ95" s="226"/>
      <c r="CR95" s="226"/>
      <c r="CS95" s="226"/>
      <c r="CT95" s="226"/>
      <c r="CU95" s="226"/>
      <c r="CV95" s="226"/>
      <c r="CW95" s="226"/>
      <c r="CX95" s="226"/>
      <c r="CY95" s="226"/>
      <c r="CZ95" s="226"/>
      <c r="DA95" s="226"/>
      <c r="DB95" s="226"/>
      <c r="DC95" s="226"/>
      <c r="DD95" s="226"/>
      <c r="DE95" s="226"/>
      <c r="DF95" s="226"/>
      <c r="DG95" s="226"/>
      <c r="DH95" s="226"/>
      <c r="DI95" s="226"/>
      <c r="DJ95" s="226"/>
      <c r="DK95" s="226"/>
      <c r="DL95" s="226"/>
      <c r="DM95" s="226"/>
      <c r="DN95" s="226"/>
      <c r="DO95" s="226"/>
      <c r="DP95" s="226"/>
      <c r="DQ95" s="226"/>
      <c r="DR95" s="226"/>
    </row>
    <row r="96" spans="1:122" ht="45" customHeight="1">
      <c r="A96" s="226"/>
      <c r="B96" s="226"/>
      <c r="C96" s="226"/>
      <c r="D96" s="226"/>
      <c r="E96" s="226"/>
      <c r="F96" s="226"/>
      <c r="G96" s="226"/>
      <c r="H96" s="226"/>
      <c r="I96" s="226"/>
      <c r="J96" s="226"/>
      <c r="K96" s="226"/>
      <c r="L96" s="226"/>
      <c r="M96" s="226"/>
      <c r="N96" s="226"/>
      <c r="O96" s="226"/>
      <c r="P96" s="226"/>
      <c r="Q96" s="226"/>
      <c r="R96" s="226"/>
      <c r="S96" s="226"/>
      <c r="T96" s="226"/>
      <c r="U96" s="226"/>
      <c r="V96" s="226"/>
      <c r="W96" s="226"/>
      <c r="X96" s="226"/>
      <c r="Y96" s="226"/>
      <c r="Z96" s="226"/>
      <c r="AA96" s="226"/>
      <c r="AB96" s="226"/>
      <c r="AC96" s="226"/>
      <c r="AD96" s="226"/>
      <c r="AE96" s="226"/>
      <c r="AF96" s="226"/>
      <c r="AG96" s="226"/>
      <c r="AH96" s="226"/>
      <c r="AI96" s="226"/>
      <c r="AJ96" s="226"/>
      <c r="AK96" s="226"/>
      <c r="AL96" s="226"/>
      <c r="AM96" s="226"/>
      <c r="AN96" s="226"/>
      <c r="AO96" s="226"/>
      <c r="AP96" s="226"/>
      <c r="AQ96" s="226"/>
      <c r="AR96" s="226"/>
      <c r="AS96" s="226"/>
      <c r="AT96" s="226"/>
      <c r="AU96" s="226"/>
      <c r="AV96" s="226"/>
      <c r="AW96" s="226"/>
      <c r="AX96" s="226"/>
      <c r="AY96" s="226"/>
      <c r="AZ96" s="50" t="s">
        <v>1156</v>
      </c>
      <c r="BA96" s="50" t="s">
        <v>1157</v>
      </c>
      <c r="BB96" s="232"/>
      <c r="BC96" s="232" t="str">
        <f t="shared" si="13"/>
        <v>CJ - VEICOLO A CIELO APERTO A DUE PIANI</v>
      </c>
      <c r="BD96" s="226"/>
      <c r="BE96" s="159" t="s">
        <v>1158</v>
      </c>
      <c r="BF96" s="159" t="s">
        <v>576</v>
      </c>
      <c r="BG96" s="159" t="s">
        <v>1159</v>
      </c>
      <c r="BH96" s="159" t="s">
        <v>578</v>
      </c>
      <c r="BI96" s="159" t="s">
        <v>554</v>
      </c>
      <c r="BJ96" s="226"/>
      <c r="BK96" s="42"/>
      <c r="BL96" s="51"/>
      <c r="BM96" s="51"/>
      <c r="BN96" s="52"/>
      <c r="BO96" s="62"/>
      <c r="BP96" s="62"/>
      <c r="BQ96" s="62"/>
      <c r="BR96" s="62"/>
      <c r="BS96" s="62"/>
      <c r="BT96" s="63"/>
      <c r="BU96" s="63"/>
      <c r="BV96" s="63"/>
      <c r="BW96" s="63"/>
      <c r="BX96" s="63"/>
      <c r="BY96" s="52"/>
      <c r="BZ96" s="53"/>
      <c r="CA96" s="53"/>
      <c r="CB96" s="53"/>
      <c r="CC96" s="53"/>
      <c r="CD96" s="53"/>
      <c r="CE96" s="53"/>
      <c r="CF96" s="54"/>
      <c r="CG96" s="54"/>
      <c r="CH96" s="226"/>
      <c r="CI96" s="226"/>
      <c r="CJ96" s="226"/>
      <c r="CK96" s="226"/>
      <c r="CL96" s="226"/>
      <c r="CM96" s="226"/>
      <c r="CN96" s="226"/>
      <c r="CO96" s="226"/>
      <c r="CP96" s="226"/>
      <c r="CQ96" s="226"/>
      <c r="CR96" s="226"/>
      <c r="CS96" s="226"/>
      <c r="CT96" s="226"/>
      <c r="CU96" s="226"/>
      <c r="CV96" s="226"/>
      <c r="CW96" s="226"/>
      <c r="CX96" s="226"/>
      <c r="CY96" s="226"/>
      <c r="CZ96" s="226"/>
      <c r="DA96" s="226"/>
      <c r="DB96" s="226"/>
      <c r="DC96" s="226"/>
      <c r="DD96" s="226"/>
      <c r="DE96" s="226"/>
      <c r="DF96" s="226"/>
      <c r="DG96" s="226"/>
      <c r="DH96" s="226"/>
      <c r="DI96" s="226"/>
      <c r="DJ96" s="226"/>
      <c r="DK96" s="226"/>
      <c r="DL96" s="226"/>
      <c r="DM96" s="226"/>
      <c r="DN96" s="226"/>
      <c r="DO96" s="226"/>
      <c r="DP96" s="226"/>
      <c r="DQ96" s="226"/>
      <c r="DR96" s="226"/>
    </row>
    <row r="97" spans="1:122" ht="30" customHeight="1">
      <c r="A97" s="226"/>
      <c r="B97" s="226"/>
      <c r="C97" s="226"/>
      <c r="D97" s="226"/>
      <c r="E97" s="226"/>
      <c r="F97" s="226"/>
      <c r="G97" s="226"/>
      <c r="H97" s="226"/>
      <c r="I97" s="226"/>
      <c r="J97" s="226"/>
      <c r="K97" s="226"/>
      <c r="L97" s="226"/>
      <c r="M97" s="226"/>
      <c r="N97" s="226"/>
      <c r="O97" s="226"/>
      <c r="P97" s="226"/>
      <c r="Q97" s="226"/>
      <c r="R97" s="226"/>
      <c r="S97" s="226"/>
      <c r="T97" s="226"/>
      <c r="U97" s="226"/>
      <c r="V97" s="226"/>
      <c r="W97" s="226"/>
      <c r="X97" s="226"/>
      <c r="Y97" s="226"/>
      <c r="Z97" s="226"/>
      <c r="AA97" s="226"/>
      <c r="AB97" s="226"/>
      <c r="AC97" s="226"/>
      <c r="AD97" s="226"/>
      <c r="AE97" s="226"/>
      <c r="AF97" s="226"/>
      <c r="AG97" s="226"/>
      <c r="AH97" s="226"/>
      <c r="AI97" s="226"/>
      <c r="AJ97" s="226"/>
      <c r="AK97" s="226"/>
      <c r="AL97" s="226"/>
      <c r="AM97" s="226"/>
      <c r="AN97" s="226"/>
      <c r="AO97" s="226"/>
      <c r="AP97" s="226"/>
      <c r="AQ97" s="226"/>
      <c r="AR97" s="226"/>
      <c r="AS97" s="226"/>
      <c r="AT97" s="226"/>
      <c r="AU97" s="226"/>
      <c r="AV97" s="226"/>
      <c r="AW97" s="226"/>
      <c r="AX97" s="226"/>
      <c r="AY97" s="226"/>
      <c r="AZ97" s="50" t="s">
        <v>1160</v>
      </c>
      <c r="BA97" s="50" t="s">
        <v>1161</v>
      </c>
      <c r="BB97" s="232"/>
      <c r="BC97" s="232" t="str">
        <f t="shared" si="13"/>
        <v>CX - TELAIO PER AUTOBUS</v>
      </c>
      <c r="BD97" s="226"/>
      <c r="BE97" s="159" t="s">
        <v>1162</v>
      </c>
      <c r="BF97" s="159" t="s">
        <v>576</v>
      </c>
      <c r="BG97" s="159" t="s">
        <v>1163</v>
      </c>
      <c r="BH97" s="159" t="s">
        <v>578</v>
      </c>
      <c r="BI97" s="159" t="s">
        <v>554</v>
      </c>
      <c r="BJ97" s="226"/>
      <c r="BK97" s="42"/>
      <c r="BL97" s="51"/>
      <c r="BM97" s="51"/>
      <c r="BN97" s="52"/>
      <c r="BO97" s="62"/>
      <c r="BP97" s="62"/>
      <c r="BQ97" s="62"/>
      <c r="BR97" s="62"/>
      <c r="BS97" s="62"/>
      <c r="BT97" s="63"/>
      <c r="BU97" s="63"/>
      <c r="BV97" s="63"/>
      <c r="BW97" s="63"/>
      <c r="BX97" s="63"/>
      <c r="BY97" s="52"/>
      <c r="BZ97" s="53"/>
      <c r="CA97" s="53"/>
      <c r="CB97" s="53"/>
      <c r="CC97" s="53"/>
      <c r="CD97" s="53"/>
      <c r="CE97" s="53"/>
      <c r="CF97" s="54"/>
      <c r="CG97" s="54"/>
      <c r="CH97" s="226"/>
      <c r="CI97" s="226"/>
      <c r="CJ97" s="226"/>
      <c r="CK97" s="226"/>
      <c r="CL97" s="226"/>
      <c r="CM97" s="226"/>
      <c r="CN97" s="226"/>
      <c r="CO97" s="226"/>
      <c r="CP97" s="226"/>
      <c r="CQ97" s="226"/>
      <c r="CR97" s="226"/>
      <c r="CS97" s="226"/>
      <c r="CT97" s="226"/>
      <c r="CU97" s="226"/>
      <c r="CV97" s="226"/>
      <c r="CW97" s="226"/>
      <c r="CX97" s="226"/>
      <c r="CY97" s="226"/>
      <c r="CZ97" s="226"/>
      <c r="DA97" s="226"/>
      <c r="DB97" s="226"/>
      <c r="DC97" s="226"/>
      <c r="DD97" s="226"/>
      <c r="DE97" s="226"/>
      <c r="DF97" s="226"/>
      <c r="DG97" s="226"/>
      <c r="DH97" s="226"/>
      <c r="DI97" s="226"/>
      <c r="DJ97" s="226"/>
      <c r="DK97" s="226"/>
      <c r="DL97" s="226"/>
      <c r="DM97" s="226"/>
      <c r="DN97" s="226"/>
      <c r="DO97" s="226"/>
      <c r="DP97" s="226"/>
      <c r="DQ97" s="226"/>
      <c r="DR97" s="226"/>
    </row>
    <row r="98" spans="1:122" ht="90" customHeight="1">
      <c r="A98" s="226"/>
      <c r="B98" s="226"/>
      <c r="C98" s="226"/>
      <c r="D98" s="226"/>
      <c r="E98" s="226"/>
      <c r="F98" s="226"/>
      <c r="G98" s="226"/>
      <c r="H98" s="226"/>
      <c r="I98" s="226"/>
      <c r="J98" s="226"/>
      <c r="K98" s="226"/>
      <c r="L98" s="226"/>
      <c r="M98" s="226"/>
      <c r="N98" s="226"/>
      <c r="O98" s="226"/>
      <c r="P98" s="226"/>
      <c r="Q98" s="226"/>
      <c r="R98" s="226"/>
      <c r="S98" s="226"/>
      <c r="T98" s="226"/>
      <c r="U98" s="226"/>
      <c r="V98" s="226"/>
      <c r="W98" s="226"/>
      <c r="X98" s="226"/>
      <c r="Y98" s="226"/>
      <c r="Z98" s="226"/>
      <c r="AA98" s="226"/>
      <c r="AB98" s="226"/>
      <c r="AC98" s="226"/>
      <c r="AD98" s="226"/>
      <c r="AE98" s="226"/>
      <c r="AF98" s="226"/>
      <c r="AG98" s="226"/>
      <c r="AH98" s="226"/>
      <c r="AI98" s="226"/>
      <c r="AJ98" s="226"/>
      <c r="AK98" s="226"/>
      <c r="AL98" s="226"/>
      <c r="AM98" s="226"/>
      <c r="AN98" s="226"/>
      <c r="AO98" s="226"/>
      <c r="AP98" s="226"/>
      <c r="AQ98" s="226"/>
      <c r="AR98" s="226"/>
      <c r="AS98" s="226"/>
      <c r="AT98" s="226"/>
      <c r="AU98" s="226"/>
      <c r="AV98" s="226"/>
      <c r="AW98" s="226"/>
      <c r="AX98" s="226"/>
      <c r="AY98" s="226"/>
      <c r="AZ98" s="50" t="s">
        <v>551</v>
      </c>
      <c r="BA98" s="50" t="s">
        <v>542</v>
      </c>
      <c r="BB98" s="232"/>
      <c r="BC98" s="232" t="str">
        <f t="shared" si="13"/>
        <v>DA - SEMIRIMORCHIO</v>
      </c>
      <c r="BD98" s="226"/>
      <c r="BE98" s="159" t="s">
        <v>1164</v>
      </c>
      <c r="BF98" s="159" t="s">
        <v>576</v>
      </c>
      <c r="BG98" s="159" t="s">
        <v>1165</v>
      </c>
      <c r="BH98" s="159" t="s">
        <v>578</v>
      </c>
      <c r="BI98" s="159" t="s">
        <v>554</v>
      </c>
      <c r="BJ98" s="226"/>
      <c r="BK98" s="42"/>
      <c r="BL98" s="51"/>
      <c r="BM98" s="51"/>
      <c r="BN98" s="52"/>
      <c r="BO98" s="62"/>
      <c r="BP98" s="62"/>
      <c r="BQ98" s="62"/>
      <c r="BR98" s="62"/>
      <c r="BS98" s="62"/>
      <c r="BT98" s="63"/>
      <c r="BU98" s="63"/>
      <c r="BV98" s="63"/>
      <c r="BW98" s="63"/>
      <c r="BX98" s="63"/>
      <c r="BY98" s="52"/>
      <c r="BZ98" s="53"/>
      <c r="CA98" s="53"/>
      <c r="CB98" s="53"/>
      <c r="CC98" s="53"/>
      <c r="CD98" s="53"/>
      <c r="CE98" s="53"/>
      <c r="CF98" s="54"/>
      <c r="CG98" s="54"/>
      <c r="CH98" s="226"/>
      <c r="CI98" s="226"/>
      <c r="CJ98" s="226"/>
      <c r="CK98" s="226"/>
      <c r="CL98" s="226"/>
      <c r="CM98" s="226"/>
      <c r="CN98" s="226"/>
      <c r="CO98" s="226"/>
      <c r="CP98" s="226"/>
      <c r="CQ98" s="226"/>
      <c r="CR98" s="226"/>
      <c r="CS98" s="226"/>
      <c r="CT98" s="226"/>
      <c r="CU98" s="226"/>
      <c r="CV98" s="226"/>
      <c r="CW98" s="226"/>
      <c r="CX98" s="226"/>
      <c r="CY98" s="226"/>
      <c r="CZ98" s="226"/>
      <c r="DA98" s="226"/>
      <c r="DB98" s="226"/>
      <c r="DC98" s="226"/>
      <c r="DD98" s="226"/>
      <c r="DE98" s="226"/>
      <c r="DF98" s="226"/>
      <c r="DG98" s="226"/>
      <c r="DH98" s="226"/>
      <c r="DI98" s="226"/>
      <c r="DJ98" s="226"/>
      <c r="DK98" s="226"/>
      <c r="DL98" s="226"/>
      <c r="DM98" s="226"/>
      <c r="DN98" s="226"/>
      <c r="DO98" s="226"/>
      <c r="DP98" s="226"/>
      <c r="DQ98" s="226"/>
      <c r="DR98" s="226"/>
    </row>
    <row r="99" spans="1:122" ht="60" customHeight="1">
      <c r="A99" s="226"/>
      <c r="B99" s="226"/>
      <c r="C99" s="226"/>
      <c r="D99" s="226"/>
      <c r="E99" s="226"/>
      <c r="F99" s="226"/>
      <c r="G99" s="226"/>
      <c r="H99" s="226"/>
      <c r="I99" s="226"/>
      <c r="J99" s="226"/>
      <c r="K99" s="226"/>
      <c r="L99" s="226"/>
      <c r="M99" s="226"/>
      <c r="N99" s="226"/>
      <c r="O99" s="226"/>
      <c r="P99" s="226"/>
      <c r="Q99" s="226"/>
      <c r="R99" s="226"/>
      <c r="S99" s="226"/>
      <c r="T99" s="226"/>
      <c r="U99" s="226"/>
      <c r="V99" s="226"/>
      <c r="W99" s="226"/>
      <c r="X99" s="226"/>
      <c r="Y99" s="226"/>
      <c r="Z99" s="226"/>
      <c r="AA99" s="226"/>
      <c r="AB99" s="226"/>
      <c r="AC99" s="226"/>
      <c r="AD99" s="226"/>
      <c r="AE99" s="226"/>
      <c r="AF99" s="226"/>
      <c r="AG99" s="226"/>
      <c r="AH99" s="226"/>
      <c r="AI99" s="226"/>
      <c r="AJ99" s="226"/>
      <c r="AK99" s="226"/>
      <c r="AL99" s="226"/>
      <c r="AM99" s="226"/>
      <c r="AN99" s="226"/>
      <c r="AO99" s="226"/>
      <c r="AP99" s="226"/>
      <c r="AQ99" s="226"/>
      <c r="AR99" s="226"/>
      <c r="AS99" s="226"/>
      <c r="AT99" s="226"/>
      <c r="AU99" s="226"/>
      <c r="AV99" s="226"/>
      <c r="AW99" s="226"/>
      <c r="AX99" s="226"/>
      <c r="AY99" s="226"/>
      <c r="AZ99" s="50" t="s">
        <v>423</v>
      </c>
      <c r="BA99" s="50" t="s">
        <v>543</v>
      </c>
      <c r="BB99" s="232"/>
      <c r="BC99" s="232" t="str">
        <f t="shared" si="13"/>
        <v>DB - RIMORCHIO A TIMONE</v>
      </c>
      <c r="BD99" s="226"/>
      <c r="BE99" s="159" t="s">
        <v>1166</v>
      </c>
      <c r="BF99" s="159" t="s">
        <v>576</v>
      </c>
      <c r="BG99" s="159" t="s">
        <v>1167</v>
      </c>
      <c r="BH99" s="159" t="s">
        <v>578</v>
      </c>
      <c r="BI99" s="159" t="s">
        <v>554</v>
      </c>
      <c r="BJ99" s="226"/>
      <c r="BK99" s="42"/>
      <c r="BL99" s="51"/>
      <c r="BM99" s="51"/>
      <c r="BN99" s="52"/>
      <c r="BO99" s="62"/>
      <c r="BP99" s="62"/>
      <c r="BQ99" s="62"/>
      <c r="BR99" s="62"/>
      <c r="BS99" s="62"/>
      <c r="BT99" s="63"/>
      <c r="BU99" s="63"/>
      <c r="BV99" s="63"/>
      <c r="BW99" s="63"/>
      <c r="BX99" s="63"/>
      <c r="BY99" s="52"/>
      <c r="BZ99" s="53"/>
      <c r="CA99" s="53"/>
      <c r="CB99" s="53"/>
      <c r="CC99" s="53"/>
      <c r="CD99" s="53"/>
      <c r="CE99" s="53"/>
      <c r="CF99" s="54"/>
      <c r="CG99" s="54"/>
      <c r="CH99" s="226"/>
      <c r="CI99" s="226"/>
      <c r="CJ99" s="226"/>
      <c r="CK99" s="226"/>
      <c r="CL99" s="226"/>
      <c r="CM99" s="226"/>
      <c r="CN99" s="226"/>
      <c r="CO99" s="226"/>
      <c r="CP99" s="226"/>
      <c r="CQ99" s="226"/>
      <c r="CR99" s="226"/>
      <c r="CS99" s="226"/>
      <c r="CT99" s="226"/>
      <c r="CU99" s="226"/>
      <c r="CV99" s="226"/>
      <c r="CW99" s="226"/>
      <c r="CX99" s="226"/>
      <c r="CY99" s="226"/>
      <c r="CZ99" s="226"/>
      <c r="DA99" s="226"/>
      <c r="DB99" s="226"/>
      <c r="DC99" s="226"/>
      <c r="DD99" s="226"/>
      <c r="DE99" s="226"/>
      <c r="DF99" s="226"/>
      <c r="DG99" s="226"/>
      <c r="DH99" s="226"/>
      <c r="DI99" s="226"/>
      <c r="DJ99" s="226"/>
      <c r="DK99" s="226"/>
      <c r="DL99" s="226"/>
      <c r="DM99" s="226"/>
      <c r="DN99" s="226"/>
      <c r="DO99" s="226"/>
      <c r="DP99" s="226"/>
      <c r="DQ99" s="226"/>
      <c r="DR99" s="226"/>
    </row>
    <row r="100" spans="1:122">
      <c r="A100" s="226"/>
      <c r="B100" s="226"/>
      <c r="C100" s="226"/>
      <c r="D100" s="226"/>
      <c r="E100" s="226"/>
      <c r="F100" s="226"/>
      <c r="G100" s="226"/>
      <c r="H100" s="226"/>
      <c r="I100" s="226"/>
      <c r="J100" s="226"/>
      <c r="K100" s="226"/>
      <c r="L100" s="226"/>
      <c r="M100" s="226"/>
      <c r="N100" s="226"/>
      <c r="O100" s="226"/>
      <c r="P100" s="226"/>
      <c r="Q100" s="226"/>
      <c r="R100" s="226"/>
      <c r="S100" s="226"/>
      <c r="T100" s="226"/>
      <c r="U100" s="226"/>
      <c r="V100" s="226"/>
      <c r="W100" s="226"/>
      <c r="X100" s="226"/>
      <c r="Y100" s="226"/>
      <c r="Z100" s="226"/>
      <c r="AA100" s="226"/>
      <c r="AB100" s="226"/>
      <c r="AC100" s="226"/>
      <c r="AD100" s="226"/>
      <c r="AE100" s="226"/>
      <c r="AF100" s="226"/>
      <c r="AG100" s="226"/>
      <c r="AH100" s="226"/>
      <c r="AI100" s="226"/>
      <c r="AJ100" s="226"/>
      <c r="AK100" s="226"/>
      <c r="AL100" s="226"/>
      <c r="AM100" s="226"/>
      <c r="AN100" s="226"/>
      <c r="AO100" s="226"/>
      <c r="AP100" s="226"/>
      <c r="AQ100" s="226"/>
      <c r="AR100" s="226"/>
      <c r="AS100" s="226"/>
      <c r="AT100" s="226"/>
      <c r="AU100" s="226"/>
      <c r="AV100" s="226"/>
      <c r="AW100" s="226"/>
      <c r="AX100" s="226"/>
      <c r="AY100" s="226"/>
      <c r="AZ100" s="50" t="s">
        <v>552</v>
      </c>
      <c r="BA100" s="50" t="s">
        <v>1168</v>
      </c>
      <c r="BB100" s="232"/>
      <c r="BC100" s="232" t="str">
        <f t="shared" si="13"/>
        <v>DC - RIMORCHIO AD ASSE CENTRALE</v>
      </c>
      <c r="BD100" s="226"/>
      <c r="BE100" s="159" t="s">
        <v>1169</v>
      </c>
      <c r="BF100" s="159" t="s">
        <v>576</v>
      </c>
      <c r="BG100" s="159" t="s">
        <v>1170</v>
      </c>
      <c r="BH100" s="159" t="s">
        <v>578</v>
      </c>
      <c r="BI100" s="159" t="s">
        <v>554</v>
      </c>
      <c r="BJ100" s="226"/>
      <c r="BK100" s="42"/>
      <c r="BL100" s="66"/>
      <c r="BM100" s="51"/>
      <c r="BN100" s="52"/>
      <c r="BO100" s="62"/>
      <c r="BP100" s="62"/>
      <c r="BQ100" s="62"/>
      <c r="BR100" s="62"/>
      <c r="BS100" s="62"/>
      <c r="BT100" s="63"/>
      <c r="BU100" s="63"/>
      <c r="BV100" s="63"/>
      <c r="BW100" s="63"/>
      <c r="BX100" s="63"/>
      <c r="BY100" s="52"/>
      <c r="BZ100" s="53"/>
      <c r="CA100" s="53"/>
      <c r="CB100" s="53"/>
      <c r="CC100" s="53"/>
      <c r="CD100" s="53"/>
      <c r="CE100" s="53"/>
      <c r="CF100" s="54"/>
      <c r="CG100" s="54"/>
      <c r="CH100" s="226"/>
      <c r="CI100" s="226"/>
      <c r="CJ100" s="226"/>
      <c r="CK100" s="226"/>
      <c r="CL100" s="226"/>
      <c r="CM100" s="226"/>
      <c r="CN100" s="226"/>
      <c r="CO100" s="226"/>
      <c r="CP100" s="226"/>
      <c r="CQ100" s="226"/>
      <c r="CR100" s="226"/>
      <c r="CS100" s="226"/>
      <c r="CT100" s="226"/>
      <c r="CU100" s="226"/>
      <c r="CV100" s="226"/>
      <c r="CW100" s="226"/>
      <c r="CX100" s="226"/>
      <c r="CY100" s="226"/>
      <c r="CZ100" s="226"/>
      <c r="DA100" s="226"/>
      <c r="DB100" s="226"/>
      <c r="DC100" s="226"/>
      <c r="DD100" s="226"/>
      <c r="DE100" s="226"/>
      <c r="DF100" s="226"/>
      <c r="DG100" s="226"/>
      <c r="DH100" s="226"/>
      <c r="DI100" s="226"/>
      <c r="DJ100" s="226"/>
      <c r="DK100" s="226"/>
      <c r="DL100" s="226"/>
      <c r="DM100" s="226"/>
      <c r="DN100" s="226"/>
      <c r="DO100" s="226"/>
      <c r="DP100" s="226"/>
      <c r="DQ100" s="226"/>
      <c r="DR100" s="226"/>
    </row>
    <row r="101" spans="1:122" ht="30" customHeight="1">
      <c r="A101" s="226"/>
      <c r="B101" s="226"/>
      <c r="C101" s="226"/>
      <c r="D101" s="226"/>
      <c r="E101" s="226"/>
      <c r="F101" s="226"/>
      <c r="G101" s="226"/>
      <c r="H101" s="226"/>
      <c r="I101" s="226"/>
      <c r="J101" s="226"/>
      <c r="K101" s="226"/>
      <c r="L101" s="226"/>
      <c r="M101" s="226"/>
      <c r="N101" s="226"/>
      <c r="O101" s="226"/>
      <c r="P101" s="226"/>
      <c r="Q101" s="226"/>
      <c r="R101" s="226"/>
      <c r="S101" s="226"/>
      <c r="T101" s="226"/>
      <c r="U101" s="226"/>
      <c r="V101" s="226"/>
      <c r="W101" s="226"/>
      <c r="X101" s="226"/>
      <c r="Y101" s="226"/>
      <c r="Z101" s="226"/>
      <c r="AA101" s="226"/>
      <c r="AB101" s="226"/>
      <c r="AC101" s="226"/>
      <c r="AD101" s="226"/>
      <c r="AE101" s="226"/>
      <c r="AF101" s="226"/>
      <c r="AG101" s="226"/>
      <c r="AH101" s="226"/>
      <c r="AI101" s="226"/>
      <c r="AJ101" s="226"/>
      <c r="AK101" s="226"/>
      <c r="AL101" s="226"/>
      <c r="AM101" s="226"/>
      <c r="AN101" s="226"/>
      <c r="AO101" s="226"/>
      <c r="AP101" s="226"/>
      <c r="AQ101" s="226"/>
      <c r="AR101" s="226"/>
      <c r="AS101" s="226"/>
      <c r="AT101" s="226"/>
      <c r="AU101" s="226"/>
      <c r="AV101" s="226"/>
      <c r="AW101" s="226"/>
      <c r="AX101" s="226"/>
      <c r="AY101" s="226"/>
      <c r="AZ101" s="50" t="s">
        <v>1171</v>
      </c>
      <c r="BA101" s="50" t="s">
        <v>1172</v>
      </c>
      <c r="BB101" s="232"/>
      <c r="BC101" s="232" t="str">
        <f t="shared" si="13"/>
        <v>EW - VEDERE ANNOTAZIONI VEICOLO ECCEZIONALE</v>
      </c>
      <c r="BD101" s="226"/>
      <c r="BE101" s="159" t="s">
        <v>1173</v>
      </c>
      <c r="BF101" s="159" t="s">
        <v>576</v>
      </c>
      <c r="BG101" s="159" t="s">
        <v>1174</v>
      </c>
      <c r="BH101" s="159" t="s">
        <v>578</v>
      </c>
      <c r="BI101" s="159" t="s">
        <v>554</v>
      </c>
      <c r="BJ101" s="226"/>
      <c r="BK101" s="42"/>
      <c r="BL101" s="51"/>
      <c r="BM101" s="51"/>
      <c r="BN101" s="52"/>
      <c r="BO101" s="62"/>
      <c r="BP101" s="62"/>
      <c r="BQ101" s="62"/>
      <c r="BR101" s="62"/>
      <c r="BS101" s="62"/>
      <c r="BT101" s="63"/>
      <c r="BU101" s="63"/>
      <c r="BV101" s="63"/>
      <c r="BW101" s="63"/>
      <c r="BX101" s="63"/>
      <c r="BY101" s="52"/>
      <c r="BZ101" s="53"/>
      <c r="CA101" s="53"/>
      <c r="CB101" s="53"/>
      <c r="CC101" s="53"/>
      <c r="CD101" s="53"/>
      <c r="CE101" s="53"/>
      <c r="CF101" s="54"/>
      <c r="CG101" s="54"/>
      <c r="CH101" s="226"/>
      <c r="CI101" s="226"/>
      <c r="CJ101" s="226"/>
      <c r="CK101" s="226"/>
      <c r="CL101" s="226"/>
      <c r="CM101" s="226"/>
      <c r="CN101" s="226"/>
      <c r="CO101" s="226"/>
      <c r="CP101" s="226"/>
      <c r="CQ101" s="226"/>
      <c r="CR101" s="226"/>
      <c r="CS101" s="226"/>
      <c r="CT101" s="226"/>
      <c r="CU101" s="226"/>
      <c r="CV101" s="226"/>
      <c r="CW101" s="226"/>
      <c r="CX101" s="226"/>
      <c r="CY101" s="226"/>
      <c r="CZ101" s="226"/>
      <c r="DA101" s="226"/>
      <c r="DB101" s="226"/>
      <c r="DC101" s="226"/>
      <c r="DD101" s="226"/>
      <c r="DE101" s="226"/>
      <c r="DF101" s="226"/>
      <c r="DG101" s="226"/>
      <c r="DH101" s="226"/>
      <c r="DI101" s="226"/>
      <c r="DJ101" s="226"/>
      <c r="DK101" s="226"/>
      <c r="DL101" s="226"/>
      <c r="DM101" s="226"/>
      <c r="DN101" s="226"/>
      <c r="DO101" s="226"/>
      <c r="DP101" s="226"/>
      <c r="DQ101" s="226"/>
      <c r="DR101" s="226"/>
    </row>
    <row r="102" spans="1:122" ht="30" customHeight="1">
      <c r="A102" s="226"/>
      <c r="B102" s="226"/>
      <c r="C102" s="226"/>
      <c r="D102" s="226"/>
      <c r="E102" s="226"/>
      <c r="F102" s="226"/>
      <c r="G102" s="226"/>
      <c r="H102" s="226"/>
      <c r="I102" s="226"/>
      <c r="J102" s="226"/>
      <c r="K102" s="226"/>
      <c r="L102" s="226"/>
      <c r="M102" s="226"/>
      <c r="N102" s="226"/>
      <c r="O102" s="226"/>
      <c r="P102" s="226"/>
      <c r="Q102" s="226"/>
      <c r="R102" s="226"/>
      <c r="S102" s="226"/>
      <c r="T102" s="226"/>
      <c r="U102" s="226"/>
      <c r="V102" s="226"/>
      <c r="W102" s="226"/>
      <c r="X102" s="226"/>
      <c r="Y102" s="226"/>
      <c r="Z102" s="226"/>
      <c r="AA102" s="226"/>
      <c r="AB102" s="226"/>
      <c r="AC102" s="226"/>
      <c r="AD102" s="226"/>
      <c r="AE102" s="226"/>
      <c r="AF102" s="226"/>
      <c r="AG102" s="226"/>
      <c r="AH102" s="226"/>
      <c r="AI102" s="226"/>
      <c r="AJ102" s="226"/>
      <c r="AK102" s="226"/>
      <c r="AL102" s="226"/>
      <c r="AM102" s="226"/>
      <c r="AN102" s="226"/>
      <c r="AO102" s="226"/>
      <c r="AP102" s="226"/>
      <c r="AQ102" s="226"/>
      <c r="AR102" s="226"/>
      <c r="AS102" s="226"/>
      <c r="AT102" s="226"/>
      <c r="AU102" s="226"/>
      <c r="AV102" s="226"/>
      <c r="AW102" s="226"/>
      <c r="AX102" s="226"/>
      <c r="AY102" s="226"/>
      <c r="AZ102" s="50" t="s">
        <v>1175</v>
      </c>
      <c r="BA102" s="50" t="s">
        <v>1172</v>
      </c>
      <c r="BB102" s="232"/>
      <c r="BC102" s="232" t="str">
        <f t="shared" si="13"/>
        <v>EY - VEDERE ANNOTAZIONI VEICOLO ECCEZIONALE</v>
      </c>
      <c r="BD102" s="226"/>
      <c r="BE102" s="159" t="s">
        <v>1176</v>
      </c>
      <c r="BF102" s="159" t="s">
        <v>576</v>
      </c>
      <c r="BG102" s="159" t="s">
        <v>1177</v>
      </c>
      <c r="BH102" s="159" t="s">
        <v>578</v>
      </c>
      <c r="BI102" s="159" t="s">
        <v>554</v>
      </c>
      <c r="BJ102" s="226"/>
      <c r="BK102" s="42"/>
      <c r="BL102" s="51"/>
      <c r="BM102" s="51"/>
      <c r="BN102" s="52"/>
      <c r="BO102" s="62"/>
      <c r="BP102" s="62"/>
      <c r="BQ102" s="62"/>
      <c r="BR102" s="62"/>
      <c r="BS102" s="62"/>
      <c r="BT102" s="63"/>
      <c r="BU102" s="63"/>
      <c r="BV102" s="63"/>
      <c r="BW102" s="63"/>
      <c r="BX102" s="63"/>
      <c r="BY102" s="52"/>
      <c r="BZ102" s="53"/>
      <c r="CA102" s="53"/>
      <c r="CB102" s="53"/>
      <c r="CC102" s="53"/>
      <c r="CD102" s="53"/>
      <c r="CE102" s="53"/>
      <c r="CF102" s="54"/>
      <c r="CG102" s="54"/>
      <c r="CH102" s="226"/>
      <c r="CI102" s="226"/>
      <c r="CJ102" s="226"/>
      <c r="CK102" s="226"/>
      <c r="CL102" s="226"/>
      <c r="CM102" s="226"/>
      <c r="CN102" s="226"/>
      <c r="CO102" s="226"/>
      <c r="CP102" s="226"/>
      <c r="CQ102" s="226"/>
      <c r="CR102" s="226"/>
      <c r="CS102" s="226"/>
      <c r="CT102" s="226"/>
      <c r="CU102" s="226"/>
      <c r="CV102" s="226"/>
      <c r="CW102" s="226"/>
      <c r="CX102" s="226"/>
      <c r="CY102" s="226"/>
      <c r="CZ102" s="226"/>
      <c r="DA102" s="226"/>
      <c r="DB102" s="226"/>
      <c r="DC102" s="226"/>
      <c r="DD102" s="226"/>
      <c r="DE102" s="226"/>
      <c r="DF102" s="226"/>
      <c r="DG102" s="226"/>
      <c r="DH102" s="226"/>
      <c r="DI102" s="226"/>
      <c r="DJ102" s="226"/>
      <c r="DK102" s="226"/>
      <c r="DL102" s="226"/>
      <c r="DM102" s="226"/>
      <c r="DN102" s="226"/>
      <c r="DO102" s="226"/>
      <c r="DP102" s="226"/>
      <c r="DQ102" s="226"/>
      <c r="DR102" s="226"/>
    </row>
    <row r="103" spans="1:122" ht="150" customHeight="1">
      <c r="A103" s="226"/>
      <c r="B103" s="226"/>
      <c r="C103" s="226"/>
      <c r="D103" s="226"/>
      <c r="E103" s="226"/>
      <c r="F103" s="226"/>
      <c r="G103" s="226"/>
      <c r="H103" s="226"/>
      <c r="I103" s="226"/>
      <c r="J103" s="226"/>
      <c r="K103" s="226"/>
      <c r="L103" s="226"/>
      <c r="M103" s="226"/>
      <c r="N103" s="226"/>
      <c r="O103" s="226"/>
      <c r="P103" s="226"/>
      <c r="Q103" s="226"/>
      <c r="R103" s="226"/>
      <c r="S103" s="226"/>
      <c r="T103" s="226"/>
      <c r="U103" s="226"/>
      <c r="V103" s="226"/>
      <c r="W103" s="226"/>
      <c r="X103" s="226"/>
      <c r="Y103" s="226"/>
      <c r="Z103" s="226"/>
      <c r="AA103" s="226"/>
      <c r="AB103" s="226"/>
      <c r="AC103" s="226"/>
      <c r="AD103" s="226"/>
      <c r="AE103" s="226"/>
      <c r="AF103" s="226"/>
      <c r="AG103" s="226"/>
      <c r="AH103" s="226"/>
      <c r="AI103" s="226"/>
      <c r="AJ103" s="226"/>
      <c r="AK103" s="226"/>
      <c r="AL103" s="226"/>
      <c r="AM103" s="226"/>
      <c r="AN103" s="226"/>
      <c r="AO103" s="226"/>
      <c r="AP103" s="226"/>
      <c r="AQ103" s="226"/>
      <c r="AR103" s="226"/>
      <c r="AS103" s="226"/>
      <c r="AT103" s="226"/>
      <c r="AU103" s="226"/>
      <c r="AV103" s="226"/>
      <c r="AW103" s="226"/>
      <c r="AX103" s="226"/>
      <c r="AY103" s="226"/>
      <c r="AZ103" s="50" t="s">
        <v>1178</v>
      </c>
      <c r="BA103" s="50" t="s">
        <v>1172</v>
      </c>
      <c r="BB103" s="232"/>
      <c r="BC103" s="232" t="str">
        <f t="shared" si="13"/>
        <v>EZ - VEDERE ANNOTAZIONI VEICOLO ECCEZIONALE</v>
      </c>
      <c r="BD103" s="226"/>
      <c r="BE103" s="159" t="s">
        <v>1179</v>
      </c>
      <c r="BF103" s="159" t="s">
        <v>576</v>
      </c>
      <c r="BG103" s="159" t="s">
        <v>1180</v>
      </c>
      <c r="BH103" s="159" t="s">
        <v>578</v>
      </c>
      <c r="BI103" s="159" t="s">
        <v>554</v>
      </c>
      <c r="BJ103" s="226"/>
      <c r="BK103" s="42"/>
      <c r="BL103" s="51"/>
      <c r="BM103" s="51"/>
      <c r="BN103" s="52"/>
      <c r="BO103" s="62"/>
      <c r="BP103" s="62"/>
      <c r="BQ103" s="62"/>
      <c r="BR103" s="62"/>
      <c r="BS103" s="62"/>
      <c r="BT103" s="63"/>
      <c r="BU103" s="63"/>
      <c r="BV103" s="63"/>
      <c r="BW103" s="63"/>
      <c r="BX103" s="63"/>
      <c r="BY103" s="52"/>
      <c r="BZ103" s="53"/>
      <c r="CA103" s="53"/>
      <c r="CB103" s="53"/>
      <c r="CC103" s="53"/>
      <c r="CD103" s="53"/>
      <c r="CE103" s="53"/>
      <c r="CF103" s="54"/>
      <c r="CG103" s="54"/>
      <c r="CH103" s="226"/>
      <c r="CI103" s="226"/>
      <c r="CJ103" s="226"/>
      <c r="CK103" s="226"/>
      <c r="CL103" s="226"/>
      <c r="CM103" s="226"/>
      <c r="CN103" s="226"/>
      <c r="CO103" s="226"/>
      <c r="CP103" s="226"/>
      <c r="CQ103" s="226"/>
      <c r="CR103" s="226"/>
      <c r="CS103" s="226"/>
      <c r="CT103" s="226"/>
      <c r="CU103" s="226"/>
      <c r="CV103" s="226"/>
      <c r="CW103" s="226"/>
      <c r="CX103" s="226"/>
      <c r="CY103" s="226"/>
      <c r="CZ103" s="226"/>
      <c r="DA103" s="226"/>
      <c r="DB103" s="226"/>
      <c r="DC103" s="226"/>
      <c r="DD103" s="226"/>
      <c r="DE103" s="226"/>
      <c r="DF103" s="226"/>
      <c r="DG103" s="226"/>
      <c r="DH103" s="226"/>
      <c r="DI103" s="226"/>
      <c r="DJ103" s="226"/>
      <c r="DK103" s="226"/>
      <c r="DL103" s="226"/>
      <c r="DM103" s="226"/>
      <c r="DN103" s="226"/>
      <c r="DO103" s="226"/>
      <c r="DP103" s="226"/>
      <c r="DQ103" s="226"/>
      <c r="DR103" s="226"/>
    </row>
    <row r="104" spans="1:122">
      <c r="A104" s="226"/>
      <c r="B104" s="226"/>
      <c r="C104" s="226"/>
      <c r="D104" s="226"/>
      <c r="E104" s="226"/>
      <c r="F104" s="226"/>
      <c r="G104" s="226"/>
      <c r="H104" s="226"/>
      <c r="I104" s="226"/>
      <c r="J104" s="226"/>
      <c r="K104" s="226"/>
      <c r="L104" s="226"/>
      <c r="M104" s="226"/>
      <c r="N104" s="226"/>
      <c r="O104" s="226"/>
      <c r="P104" s="226"/>
      <c r="Q104" s="226"/>
      <c r="R104" s="226"/>
      <c r="S104" s="226"/>
      <c r="T104" s="226"/>
      <c r="U104" s="226"/>
      <c r="V104" s="226"/>
      <c r="W104" s="226"/>
      <c r="X104" s="226"/>
      <c r="Y104" s="226"/>
      <c r="Z104" s="226"/>
      <c r="AA104" s="226"/>
      <c r="AB104" s="226"/>
      <c r="AC104" s="226"/>
      <c r="AD104" s="226"/>
      <c r="AE104" s="226"/>
      <c r="AF104" s="226"/>
      <c r="AG104" s="226"/>
      <c r="AH104" s="226"/>
      <c r="AI104" s="226"/>
      <c r="AJ104" s="226"/>
      <c r="AK104" s="226"/>
      <c r="AL104" s="226"/>
      <c r="AM104" s="226"/>
      <c r="AN104" s="226"/>
      <c r="AO104" s="226"/>
      <c r="AP104" s="226"/>
      <c r="AQ104" s="226"/>
      <c r="AR104" s="226"/>
      <c r="AS104" s="226"/>
      <c r="AT104" s="226"/>
      <c r="AU104" s="226"/>
      <c r="AV104" s="226"/>
      <c r="AW104" s="226"/>
      <c r="AX104" s="226"/>
      <c r="AY104" s="226"/>
      <c r="AZ104" s="50" t="s">
        <v>1181</v>
      </c>
      <c r="BA104" s="50" t="s">
        <v>1182</v>
      </c>
      <c r="BB104" s="232"/>
      <c r="BC104" s="232" t="str">
        <f t="shared" si="13"/>
        <v>F0 - FURGONE</v>
      </c>
      <c r="BD104" s="226"/>
      <c r="BE104" s="159" t="s">
        <v>1183</v>
      </c>
      <c r="BF104" s="159" t="s">
        <v>576</v>
      </c>
      <c r="BG104" s="159" t="s">
        <v>1184</v>
      </c>
      <c r="BH104" s="159" t="s">
        <v>578</v>
      </c>
      <c r="BI104" s="159" t="s">
        <v>554</v>
      </c>
      <c r="BJ104" s="226"/>
      <c r="BK104" s="42"/>
      <c r="BL104" s="51"/>
      <c r="BM104" s="51"/>
      <c r="BN104" s="52"/>
      <c r="BO104" s="62"/>
      <c r="BP104" s="62"/>
      <c r="BQ104" s="62"/>
      <c r="BR104" s="62"/>
      <c r="BS104" s="62"/>
      <c r="BT104" s="63"/>
      <c r="BU104" s="63"/>
      <c r="BV104" s="63"/>
      <c r="BW104" s="63"/>
      <c r="BX104" s="63"/>
      <c r="BY104" s="52"/>
      <c r="BZ104" s="53"/>
      <c r="CA104" s="53"/>
      <c r="CB104" s="53"/>
      <c r="CC104" s="53"/>
      <c r="CD104" s="53"/>
      <c r="CE104" s="53"/>
      <c r="CF104" s="54"/>
      <c r="CG104" s="54"/>
      <c r="CH104" s="226"/>
      <c r="CI104" s="226"/>
      <c r="CJ104" s="226"/>
      <c r="CK104" s="226"/>
      <c r="CL104" s="226"/>
      <c r="CM104" s="226"/>
      <c r="CN104" s="226"/>
      <c r="CO104" s="226"/>
      <c r="CP104" s="226"/>
      <c r="CQ104" s="226"/>
      <c r="CR104" s="226"/>
      <c r="CS104" s="226"/>
      <c r="CT104" s="226"/>
      <c r="CU104" s="226"/>
      <c r="CV104" s="226"/>
      <c r="CW104" s="226"/>
      <c r="CX104" s="226"/>
      <c r="CY104" s="226"/>
      <c r="CZ104" s="226"/>
      <c r="DA104" s="226"/>
      <c r="DB104" s="226"/>
      <c r="DC104" s="226"/>
      <c r="DD104" s="226"/>
      <c r="DE104" s="226"/>
      <c r="DF104" s="226"/>
      <c r="DG104" s="226"/>
      <c r="DH104" s="226"/>
      <c r="DI104" s="226"/>
      <c r="DJ104" s="226"/>
      <c r="DK104" s="226"/>
      <c r="DL104" s="226"/>
      <c r="DM104" s="226"/>
      <c r="DN104" s="226"/>
      <c r="DO104" s="226"/>
      <c r="DP104" s="226"/>
      <c r="DQ104" s="226"/>
      <c r="DR104" s="226"/>
    </row>
    <row r="105" spans="1:122">
      <c r="A105" s="226"/>
      <c r="B105" s="226"/>
      <c r="C105" s="226"/>
      <c r="D105" s="226"/>
      <c r="E105" s="226"/>
      <c r="F105" s="226"/>
      <c r="G105" s="226"/>
      <c r="H105" s="226"/>
      <c r="I105" s="226"/>
      <c r="J105" s="226"/>
      <c r="K105" s="226"/>
      <c r="L105" s="226"/>
      <c r="M105" s="226"/>
      <c r="N105" s="226"/>
      <c r="O105" s="226"/>
      <c r="P105" s="226"/>
      <c r="Q105" s="226"/>
      <c r="R105" s="226"/>
      <c r="S105" s="226"/>
      <c r="T105" s="226"/>
      <c r="U105" s="226"/>
      <c r="V105" s="226"/>
      <c r="W105" s="226"/>
      <c r="X105" s="226"/>
      <c r="Y105" s="226"/>
      <c r="Z105" s="226"/>
      <c r="AA105" s="226"/>
      <c r="AB105" s="226"/>
      <c r="AC105" s="226"/>
      <c r="AD105" s="226"/>
      <c r="AE105" s="226"/>
      <c r="AF105" s="226"/>
      <c r="AG105" s="226"/>
      <c r="AH105" s="226"/>
      <c r="AI105" s="226"/>
      <c r="AJ105" s="226"/>
      <c r="AK105" s="226"/>
      <c r="AL105" s="226"/>
      <c r="AM105" s="226"/>
      <c r="AN105" s="226"/>
      <c r="AO105" s="226"/>
      <c r="AP105" s="226"/>
      <c r="AQ105" s="226"/>
      <c r="AR105" s="226"/>
      <c r="AS105" s="226"/>
      <c r="AT105" s="226"/>
      <c r="AU105" s="226"/>
      <c r="AV105" s="226"/>
      <c r="AW105" s="226"/>
      <c r="AX105" s="226"/>
      <c r="AY105" s="226"/>
      <c r="AZ105" s="50" t="s">
        <v>1185</v>
      </c>
      <c r="BA105" s="50" t="s">
        <v>1186</v>
      </c>
      <c r="BB105" s="232"/>
      <c r="BC105" s="232" t="str">
        <f t="shared" si="13"/>
        <v>F1 - FURGONE RIBALTABILE</v>
      </c>
      <c r="BD105" s="226"/>
      <c r="BE105" s="159" t="s">
        <v>1187</v>
      </c>
      <c r="BF105" s="159" t="s">
        <v>576</v>
      </c>
      <c r="BG105" s="159" t="s">
        <v>1188</v>
      </c>
      <c r="BH105" s="159" t="s">
        <v>578</v>
      </c>
      <c r="BI105" s="159" t="s">
        <v>554</v>
      </c>
      <c r="BJ105" s="226"/>
      <c r="BK105" s="42"/>
      <c r="BL105" s="51"/>
      <c r="BM105" s="51"/>
      <c r="BN105" s="52"/>
      <c r="BO105" s="62"/>
      <c r="BP105" s="62"/>
      <c r="BQ105" s="62"/>
      <c r="BR105" s="62"/>
      <c r="BS105" s="62"/>
      <c r="BT105" s="63"/>
      <c r="BU105" s="63"/>
      <c r="BV105" s="63"/>
      <c r="BW105" s="63"/>
      <c r="BX105" s="63"/>
      <c r="BY105" s="52"/>
      <c r="BZ105" s="53"/>
      <c r="CA105" s="53"/>
      <c r="CB105" s="53"/>
      <c r="CC105" s="53"/>
      <c r="CD105" s="53"/>
      <c r="CE105" s="53"/>
      <c r="CF105" s="54"/>
      <c r="CG105" s="54"/>
      <c r="CH105" s="226"/>
      <c r="CI105" s="226"/>
      <c r="CJ105" s="226"/>
      <c r="CK105" s="226"/>
      <c r="CL105" s="226"/>
      <c r="CM105" s="226"/>
      <c r="CN105" s="226"/>
      <c r="CO105" s="226"/>
      <c r="CP105" s="226"/>
      <c r="CQ105" s="226"/>
      <c r="CR105" s="226"/>
      <c r="CS105" s="226"/>
      <c r="CT105" s="226"/>
      <c r="CU105" s="226"/>
      <c r="CV105" s="226"/>
      <c r="CW105" s="226"/>
      <c r="CX105" s="226"/>
      <c r="CY105" s="226"/>
      <c r="CZ105" s="226"/>
      <c r="DA105" s="226"/>
      <c r="DB105" s="226"/>
      <c r="DC105" s="226"/>
      <c r="DD105" s="226"/>
      <c r="DE105" s="226"/>
      <c r="DF105" s="226"/>
      <c r="DG105" s="226"/>
      <c r="DH105" s="226"/>
      <c r="DI105" s="226"/>
      <c r="DJ105" s="226"/>
      <c r="DK105" s="226"/>
      <c r="DL105" s="226"/>
      <c r="DM105" s="226"/>
      <c r="DN105" s="226"/>
      <c r="DO105" s="226"/>
      <c r="DP105" s="226"/>
      <c r="DQ105" s="226"/>
      <c r="DR105" s="226"/>
    </row>
    <row r="106" spans="1:122" ht="120" customHeight="1">
      <c r="A106" s="226"/>
      <c r="B106" s="226"/>
      <c r="C106" s="226"/>
      <c r="D106" s="226"/>
      <c r="E106" s="226"/>
      <c r="F106" s="226"/>
      <c r="G106" s="226"/>
      <c r="H106" s="226"/>
      <c r="I106" s="226"/>
      <c r="J106" s="226"/>
      <c r="K106" s="226"/>
      <c r="L106" s="226"/>
      <c r="M106" s="226"/>
      <c r="N106" s="226"/>
      <c r="O106" s="226"/>
      <c r="P106" s="226"/>
      <c r="Q106" s="226"/>
      <c r="R106" s="226"/>
      <c r="S106" s="226"/>
      <c r="T106" s="226"/>
      <c r="U106" s="226"/>
      <c r="V106" s="226"/>
      <c r="W106" s="226"/>
      <c r="X106" s="226"/>
      <c r="Y106" s="226"/>
      <c r="Z106" s="226"/>
      <c r="AA106" s="226"/>
      <c r="AB106" s="226"/>
      <c r="AC106" s="226"/>
      <c r="AD106" s="226"/>
      <c r="AE106" s="226"/>
      <c r="AF106" s="226"/>
      <c r="AG106" s="226"/>
      <c r="AH106" s="226"/>
      <c r="AI106" s="226"/>
      <c r="AJ106" s="226"/>
      <c r="AK106" s="226"/>
      <c r="AL106" s="226"/>
      <c r="AM106" s="226"/>
      <c r="AN106" s="226"/>
      <c r="AO106" s="226"/>
      <c r="AP106" s="226"/>
      <c r="AQ106" s="226"/>
      <c r="AR106" s="226"/>
      <c r="AS106" s="226"/>
      <c r="AT106" s="226"/>
      <c r="AU106" s="226"/>
      <c r="AV106" s="226"/>
      <c r="AW106" s="226"/>
      <c r="AX106" s="226"/>
      <c r="AY106" s="226"/>
      <c r="AZ106" s="50" t="s">
        <v>1189</v>
      </c>
      <c r="BA106" s="50" t="s">
        <v>1190</v>
      </c>
      <c r="BB106" s="232"/>
      <c r="BC106" s="232" t="str">
        <f t="shared" si="13"/>
        <v>F2 - FURGONE CON SPONDA POSTERIORE CARICATRICE</v>
      </c>
      <c r="BD106" s="226"/>
      <c r="BE106" s="159" t="s">
        <v>1191</v>
      </c>
      <c r="BF106" s="159" t="s">
        <v>576</v>
      </c>
      <c r="BG106" s="159" t="s">
        <v>1192</v>
      </c>
      <c r="BH106" s="159" t="s">
        <v>1193</v>
      </c>
      <c r="BI106" s="159" t="s">
        <v>554</v>
      </c>
      <c r="BJ106" s="226"/>
      <c r="BK106" s="42"/>
      <c r="BL106" s="51"/>
      <c r="BM106" s="51"/>
      <c r="BN106" s="52"/>
      <c r="BO106" s="62"/>
      <c r="BP106" s="62"/>
      <c r="BQ106" s="62"/>
      <c r="BR106" s="62"/>
      <c r="BS106" s="62"/>
      <c r="BT106" s="63"/>
      <c r="BU106" s="63"/>
      <c r="BV106" s="63"/>
      <c r="BW106" s="63"/>
      <c r="BX106" s="63"/>
      <c r="BY106" s="52"/>
      <c r="BZ106" s="53"/>
      <c r="CA106" s="53"/>
      <c r="CB106" s="53"/>
      <c r="CC106" s="53"/>
      <c r="CD106" s="53"/>
      <c r="CE106" s="53"/>
      <c r="CF106" s="54"/>
      <c r="CG106" s="54"/>
      <c r="CH106" s="226"/>
      <c r="CI106" s="226"/>
      <c r="CJ106" s="226"/>
      <c r="CK106" s="226"/>
      <c r="CL106" s="226"/>
      <c r="CM106" s="226"/>
      <c r="CN106" s="226"/>
      <c r="CO106" s="226"/>
      <c r="CP106" s="226"/>
      <c r="CQ106" s="226"/>
      <c r="CR106" s="226"/>
      <c r="CS106" s="226"/>
      <c r="CT106" s="226"/>
      <c r="CU106" s="226"/>
      <c r="CV106" s="226"/>
      <c r="CW106" s="226"/>
      <c r="CX106" s="226"/>
      <c r="CY106" s="226"/>
      <c r="CZ106" s="226"/>
      <c r="DA106" s="226"/>
      <c r="DB106" s="226"/>
      <c r="DC106" s="226"/>
      <c r="DD106" s="226"/>
      <c r="DE106" s="226"/>
      <c r="DF106" s="226"/>
      <c r="DG106" s="226"/>
      <c r="DH106" s="226"/>
      <c r="DI106" s="226"/>
      <c r="DJ106" s="226"/>
      <c r="DK106" s="226"/>
      <c r="DL106" s="226"/>
      <c r="DM106" s="226"/>
      <c r="DN106" s="226"/>
      <c r="DO106" s="226"/>
      <c r="DP106" s="226"/>
      <c r="DQ106" s="226"/>
      <c r="DR106" s="226"/>
    </row>
    <row r="107" spans="1:122" ht="120" customHeight="1">
      <c r="A107" s="226"/>
      <c r="B107" s="226"/>
      <c r="C107" s="226"/>
      <c r="D107" s="226"/>
      <c r="E107" s="226"/>
      <c r="F107" s="226"/>
      <c r="G107" s="226"/>
      <c r="H107" s="226"/>
      <c r="I107" s="226"/>
      <c r="J107" s="226"/>
      <c r="K107" s="226"/>
      <c r="L107" s="226"/>
      <c r="M107" s="226"/>
      <c r="N107" s="226"/>
      <c r="O107" s="226"/>
      <c r="P107" s="226"/>
      <c r="Q107" s="226"/>
      <c r="R107" s="226"/>
      <c r="S107" s="226"/>
      <c r="T107" s="226"/>
      <c r="U107" s="226"/>
      <c r="V107" s="226"/>
      <c r="W107" s="226"/>
      <c r="X107" s="226"/>
      <c r="Y107" s="226"/>
      <c r="Z107" s="226"/>
      <c r="AA107" s="226"/>
      <c r="AB107" s="226"/>
      <c r="AC107" s="226"/>
      <c r="AD107" s="226"/>
      <c r="AE107" s="226"/>
      <c r="AF107" s="226"/>
      <c r="AG107" s="226"/>
      <c r="AH107" s="226"/>
      <c r="AI107" s="226"/>
      <c r="AJ107" s="226"/>
      <c r="AK107" s="226"/>
      <c r="AL107" s="226"/>
      <c r="AM107" s="226"/>
      <c r="AN107" s="226"/>
      <c r="AO107" s="226"/>
      <c r="AP107" s="226"/>
      <c r="AQ107" s="226"/>
      <c r="AR107" s="226"/>
      <c r="AS107" s="226"/>
      <c r="AT107" s="226"/>
      <c r="AU107" s="226"/>
      <c r="AV107" s="226"/>
      <c r="AW107" s="226"/>
      <c r="AX107" s="226"/>
      <c r="AY107" s="226"/>
      <c r="AZ107" s="50" t="s">
        <v>1194</v>
      </c>
      <c r="BA107" s="50" t="s">
        <v>1195</v>
      </c>
      <c r="BB107" s="232"/>
      <c r="BC107" s="232" t="str">
        <f t="shared" si="13"/>
        <v>F3 - FURGONE ISOTERMICO CON GRUPPO FRIGORIFERO</v>
      </c>
      <c r="BD107" s="226"/>
      <c r="BE107" s="159" t="s">
        <v>1196</v>
      </c>
      <c r="BF107" s="159" t="s">
        <v>576</v>
      </c>
      <c r="BG107" s="159" t="s">
        <v>1197</v>
      </c>
      <c r="BH107" s="159" t="s">
        <v>1193</v>
      </c>
      <c r="BI107" s="159" t="s">
        <v>554</v>
      </c>
      <c r="BJ107" s="226"/>
      <c r="BK107" s="42"/>
      <c r="BL107" s="51"/>
      <c r="BM107" s="51"/>
      <c r="BN107" s="52"/>
      <c r="BO107" s="62"/>
      <c r="BP107" s="62"/>
      <c r="BQ107" s="62"/>
      <c r="BR107" s="62"/>
      <c r="BS107" s="62"/>
      <c r="BT107" s="63"/>
      <c r="BU107" s="63"/>
      <c r="BV107" s="63"/>
      <c r="BW107" s="63"/>
      <c r="BX107" s="63"/>
      <c r="BY107" s="52"/>
      <c r="BZ107" s="53"/>
      <c r="CA107" s="53"/>
      <c r="CB107" s="53"/>
      <c r="CC107" s="53"/>
      <c r="CD107" s="53"/>
      <c r="CE107" s="53"/>
      <c r="CF107" s="54"/>
      <c r="CG107" s="54"/>
      <c r="CH107" s="226"/>
      <c r="CI107" s="226"/>
      <c r="CJ107" s="226"/>
      <c r="CK107" s="226"/>
      <c r="CL107" s="226"/>
      <c r="CM107" s="226"/>
      <c r="CN107" s="226"/>
      <c r="CO107" s="226"/>
      <c r="CP107" s="226"/>
      <c r="CQ107" s="226"/>
      <c r="CR107" s="226"/>
      <c r="CS107" s="226"/>
      <c r="CT107" s="226"/>
      <c r="CU107" s="226"/>
      <c r="CV107" s="226"/>
      <c r="CW107" s="226"/>
      <c r="CX107" s="226"/>
      <c r="CY107" s="226"/>
      <c r="CZ107" s="226"/>
      <c r="DA107" s="226"/>
      <c r="DB107" s="226"/>
      <c r="DC107" s="226"/>
      <c r="DD107" s="226"/>
      <c r="DE107" s="226"/>
      <c r="DF107" s="226"/>
      <c r="DG107" s="226"/>
      <c r="DH107" s="226"/>
      <c r="DI107" s="226"/>
      <c r="DJ107" s="226"/>
      <c r="DK107" s="226"/>
      <c r="DL107" s="226"/>
      <c r="DM107" s="226"/>
      <c r="DN107" s="226"/>
      <c r="DO107" s="226"/>
      <c r="DP107" s="226"/>
      <c r="DQ107" s="226"/>
      <c r="DR107" s="226"/>
    </row>
    <row r="108" spans="1:122" ht="30" customHeight="1">
      <c r="A108" s="226"/>
      <c r="B108" s="226"/>
      <c r="C108" s="226"/>
      <c r="D108" s="226"/>
      <c r="E108" s="226"/>
      <c r="F108" s="226"/>
      <c r="G108" s="226"/>
      <c r="H108" s="226"/>
      <c r="I108" s="226"/>
      <c r="J108" s="226"/>
      <c r="K108" s="226"/>
      <c r="L108" s="226"/>
      <c r="M108" s="226"/>
      <c r="N108" s="226"/>
      <c r="O108" s="226"/>
      <c r="P108" s="226"/>
      <c r="Q108" s="226"/>
      <c r="R108" s="226"/>
      <c r="S108" s="226"/>
      <c r="T108" s="226"/>
      <c r="U108" s="226"/>
      <c r="V108" s="226"/>
      <c r="W108" s="226"/>
      <c r="X108" s="226"/>
      <c r="Y108" s="226"/>
      <c r="Z108" s="226"/>
      <c r="AA108" s="226"/>
      <c r="AB108" s="226"/>
      <c r="AC108" s="226"/>
      <c r="AD108" s="226"/>
      <c r="AE108" s="226"/>
      <c r="AF108" s="226"/>
      <c r="AG108" s="226"/>
      <c r="AH108" s="226"/>
      <c r="AI108" s="226"/>
      <c r="AJ108" s="226"/>
      <c r="AK108" s="226"/>
      <c r="AL108" s="226"/>
      <c r="AM108" s="226"/>
      <c r="AN108" s="226"/>
      <c r="AO108" s="226"/>
      <c r="AP108" s="226"/>
      <c r="AQ108" s="226"/>
      <c r="AR108" s="226"/>
      <c r="AS108" s="226"/>
      <c r="AT108" s="226"/>
      <c r="AU108" s="226"/>
      <c r="AV108" s="226"/>
      <c r="AW108" s="226"/>
      <c r="AX108" s="226"/>
      <c r="AY108" s="226"/>
      <c r="AZ108" s="50" t="s">
        <v>1198</v>
      </c>
      <c r="BA108" s="50" t="s">
        <v>1199</v>
      </c>
      <c r="BB108" s="232"/>
      <c r="BC108" s="232" t="str">
        <f t="shared" si="13"/>
        <v>F4 - FURGONE ISOTERMICO</v>
      </c>
      <c r="BD108" s="226"/>
      <c r="BE108" s="159" t="s">
        <v>1200</v>
      </c>
      <c r="BF108" s="159" t="s">
        <v>576</v>
      </c>
      <c r="BG108" s="159" t="s">
        <v>1201</v>
      </c>
      <c r="BH108" s="159" t="s">
        <v>1193</v>
      </c>
      <c r="BI108" s="159" t="s">
        <v>554</v>
      </c>
      <c r="BJ108" s="226"/>
      <c r="BK108" s="57"/>
      <c r="BL108" s="51"/>
      <c r="BM108" s="51"/>
      <c r="BN108" s="52"/>
      <c r="BO108" s="58"/>
      <c r="BP108" s="62"/>
      <c r="BQ108" s="62"/>
      <c r="BR108" s="62"/>
      <c r="BS108" s="62"/>
      <c r="BT108" s="63"/>
      <c r="BU108" s="63"/>
      <c r="BV108" s="63"/>
      <c r="BW108" s="63"/>
      <c r="BX108" s="63"/>
      <c r="BY108" s="52"/>
      <c r="BZ108" s="53"/>
      <c r="CA108" s="53"/>
      <c r="CB108" s="53"/>
      <c r="CC108" s="53"/>
      <c r="CD108" s="53"/>
      <c r="CE108" s="53"/>
      <c r="CF108" s="54"/>
      <c r="CG108" s="54"/>
      <c r="CH108" s="226"/>
      <c r="CI108" s="226"/>
      <c r="CJ108" s="226"/>
      <c r="CK108" s="226"/>
      <c r="CL108" s="226"/>
      <c r="CM108" s="226"/>
      <c r="CN108" s="226"/>
      <c r="CO108" s="226"/>
      <c r="CP108" s="226"/>
      <c r="CQ108" s="226"/>
      <c r="CR108" s="226"/>
      <c r="CS108" s="226"/>
      <c r="CT108" s="226"/>
      <c r="CU108" s="226"/>
      <c r="CV108" s="226"/>
      <c r="CW108" s="226"/>
      <c r="CX108" s="226"/>
      <c r="CY108" s="226"/>
      <c r="CZ108" s="226"/>
      <c r="DA108" s="226"/>
      <c r="DB108" s="226"/>
      <c r="DC108" s="226"/>
      <c r="DD108" s="226"/>
      <c r="DE108" s="226"/>
      <c r="DF108" s="226"/>
      <c r="DG108" s="226"/>
      <c r="DH108" s="226"/>
      <c r="DI108" s="226"/>
      <c r="DJ108" s="226"/>
      <c r="DK108" s="226"/>
      <c r="DL108" s="226"/>
      <c r="DM108" s="226"/>
      <c r="DN108" s="226"/>
      <c r="DO108" s="226"/>
      <c r="DP108" s="226"/>
      <c r="DQ108" s="226"/>
      <c r="DR108" s="226"/>
    </row>
    <row r="109" spans="1:122" ht="30" customHeight="1">
      <c r="A109" s="226"/>
      <c r="B109" s="226"/>
      <c r="C109" s="226"/>
      <c r="D109" s="226"/>
      <c r="E109" s="226"/>
      <c r="F109" s="226"/>
      <c r="G109" s="226"/>
      <c r="H109" s="226"/>
      <c r="I109" s="226"/>
      <c r="J109" s="226"/>
      <c r="K109" s="226"/>
      <c r="L109" s="226"/>
      <c r="M109" s="226"/>
      <c r="N109" s="226"/>
      <c r="O109" s="226"/>
      <c r="P109" s="226"/>
      <c r="Q109" s="226"/>
      <c r="R109" s="226"/>
      <c r="S109" s="226"/>
      <c r="T109" s="226"/>
      <c r="U109" s="226"/>
      <c r="V109" s="226"/>
      <c r="W109" s="226"/>
      <c r="X109" s="226"/>
      <c r="Y109" s="226"/>
      <c r="Z109" s="226"/>
      <c r="AA109" s="226"/>
      <c r="AB109" s="226"/>
      <c r="AC109" s="226"/>
      <c r="AD109" s="226"/>
      <c r="AE109" s="226"/>
      <c r="AF109" s="226"/>
      <c r="AG109" s="226"/>
      <c r="AH109" s="226"/>
      <c r="AI109" s="226"/>
      <c r="AJ109" s="226"/>
      <c r="AK109" s="226"/>
      <c r="AL109" s="226"/>
      <c r="AM109" s="226"/>
      <c r="AN109" s="226"/>
      <c r="AO109" s="226"/>
      <c r="AP109" s="226"/>
      <c r="AQ109" s="226"/>
      <c r="AR109" s="226"/>
      <c r="AS109" s="226"/>
      <c r="AT109" s="226"/>
      <c r="AU109" s="226"/>
      <c r="AV109" s="226"/>
      <c r="AW109" s="226"/>
      <c r="AX109" s="226"/>
      <c r="AY109" s="226"/>
      <c r="AZ109" s="50" t="s">
        <v>1202</v>
      </c>
      <c r="BA109" s="50" t="s">
        <v>1203</v>
      </c>
      <c r="BB109" s="232"/>
      <c r="BC109" s="232" t="str">
        <f t="shared" si="13"/>
        <v>F5 - FURGONE CON GRUPPO AUSILIARIO</v>
      </c>
      <c r="BD109" s="226"/>
      <c r="BE109" s="159" t="s">
        <v>1204</v>
      </c>
      <c r="BF109" s="159" t="s">
        <v>576</v>
      </c>
      <c r="BG109" s="159" t="s">
        <v>1205</v>
      </c>
      <c r="BH109" s="159" t="s">
        <v>1193</v>
      </c>
      <c r="BI109" s="159" t="s">
        <v>554</v>
      </c>
      <c r="BJ109" s="226"/>
      <c r="BK109" s="42"/>
      <c r="BL109" s="51"/>
      <c r="BM109" s="51"/>
      <c r="BN109" s="52"/>
      <c r="BO109" s="58"/>
      <c r="BP109" s="62"/>
      <c r="BQ109" s="62"/>
      <c r="BR109" s="62"/>
      <c r="BS109" s="62"/>
      <c r="BT109" s="63"/>
      <c r="BU109" s="63"/>
      <c r="BV109" s="63"/>
      <c r="BW109" s="63"/>
      <c r="BX109" s="63"/>
      <c r="BY109" s="52"/>
      <c r="BZ109" s="53"/>
      <c r="CA109" s="53"/>
      <c r="CB109" s="53"/>
      <c r="CC109" s="53"/>
      <c r="CD109" s="53"/>
      <c r="CE109" s="53"/>
      <c r="CF109" s="54"/>
      <c r="CG109" s="54"/>
      <c r="CH109" s="226"/>
      <c r="CI109" s="226"/>
      <c r="CJ109" s="226"/>
      <c r="CK109" s="226"/>
      <c r="CL109" s="226"/>
      <c r="CM109" s="226"/>
      <c r="CN109" s="226"/>
      <c r="CO109" s="226"/>
      <c r="CP109" s="226"/>
      <c r="CQ109" s="226"/>
      <c r="CR109" s="226"/>
      <c r="CS109" s="226"/>
      <c r="CT109" s="226"/>
      <c r="CU109" s="226"/>
      <c r="CV109" s="226"/>
      <c r="CW109" s="226"/>
      <c r="CX109" s="226"/>
      <c r="CY109" s="226"/>
      <c r="CZ109" s="226"/>
      <c r="DA109" s="226"/>
      <c r="DB109" s="226"/>
      <c r="DC109" s="226"/>
      <c r="DD109" s="226"/>
      <c r="DE109" s="226"/>
      <c r="DF109" s="226"/>
      <c r="DG109" s="226"/>
      <c r="DH109" s="226"/>
      <c r="DI109" s="226"/>
      <c r="DJ109" s="226"/>
      <c r="DK109" s="226"/>
      <c r="DL109" s="226"/>
      <c r="DM109" s="226"/>
      <c r="DN109" s="226"/>
      <c r="DO109" s="226"/>
      <c r="DP109" s="226"/>
      <c r="DQ109" s="226"/>
      <c r="DR109" s="226"/>
    </row>
    <row r="110" spans="1:122" ht="30" customHeight="1">
      <c r="A110" s="226"/>
      <c r="B110" s="226"/>
      <c r="C110" s="226"/>
      <c r="D110" s="226"/>
      <c r="E110" s="226"/>
      <c r="F110" s="226"/>
      <c r="G110" s="226"/>
      <c r="H110" s="226"/>
      <c r="I110" s="226"/>
      <c r="J110" s="226"/>
      <c r="K110" s="226"/>
      <c r="L110" s="226"/>
      <c r="M110" s="226"/>
      <c r="N110" s="226"/>
      <c r="O110" s="226"/>
      <c r="P110" s="226"/>
      <c r="Q110" s="226"/>
      <c r="R110" s="226"/>
      <c r="S110" s="226"/>
      <c r="T110" s="226"/>
      <c r="U110" s="226"/>
      <c r="V110" s="226"/>
      <c r="W110" s="226"/>
      <c r="X110" s="226"/>
      <c r="Y110" s="226"/>
      <c r="Z110" s="226"/>
      <c r="AA110" s="226"/>
      <c r="AB110" s="226"/>
      <c r="AC110" s="226"/>
      <c r="AD110" s="226"/>
      <c r="AE110" s="226"/>
      <c r="AF110" s="226"/>
      <c r="AG110" s="226"/>
      <c r="AH110" s="226"/>
      <c r="AI110" s="226"/>
      <c r="AJ110" s="226"/>
      <c r="AK110" s="226"/>
      <c r="AL110" s="226"/>
      <c r="AM110" s="226"/>
      <c r="AN110" s="226"/>
      <c r="AO110" s="226"/>
      <c r="AP110" s="226"/>
      <c r="AQ110" s="226"/>
      <c r="AR110" s="226"/>
      <c r="AS110" s="226"/>
      <c r="AT110" s="226"/>
      <c r="AU110" s="226"/>
      <c r="AV110" s="226"/>
      <c r="AW110" s="226"/>
      <c r="AX110" s="226"/>
      <c r="AY110" s="226"/>
      <c r="AZ110" s="50" t="s">
        <v>1206</v>
      </c>
      <c r="BA110" s="50" t="s">
        <v>1207</v>
      </c>
      <c r="BB110" s="232"/>
      <c r="BC110" s="232" t="str">
        <f t="shared" si="13"/>
        <v>F6 - FURGONE COIBENTATO</v>
      </c>
      <c r="BD110" s="226"/>
      <c r="BE110" s="159" t="s">
        <v>1208</v>
      </c>
      <c r="BF110" s="159" t="s">
        <v>576</v>
      </c>
      <c r="BG110" s="159" t="s">
        <v>1209</v>
      </c>
      <c r="BH110" s="159" t="s">
        <v>1193</v>
      </c>
      <c r="BI110" s="159" t="s">
        <v>554</v>
      </c>
      <c r="BJ110" s="226"/>
      <c r="BK110" s="42"/>
      <c r="BL110" s="51"/>
      <c r="BM110" s="51"/>
      <c r="BN110" s="52"/>
      <c r="BO110" s="58"/>
      <c r="BP110" s="62"/>
      <c r="BQ110" s="62"/>
      <c r="BR110" s="62"/>
      <c r="BS110" s="62"/>
      <c r="BT110" s="63"/>
      <c r="BU110" s="63"/>
      <c r="BV110" s="63"/>
      <c r="BW110" s="63"/>
      <c r="BX110" s="63"/>
      <c r="BY110" s="52"/>
      <c r="BZ110" s="53"/>
      <c r="CA110" s="53"/>
      <c r="CB110" s="53"/>
      <c r="CC110" s="53"/>
      <c r="CD110" s="53"/>
      <c r="CE110" s="53"/>
      <c r="CF110" s="54"/>
      <c r="CG110" s="54"/>
      <c r="CH110" s="226"/>
      <c r="CI110" s="226"/>
      <c r="CJ110" s="226"/>
      <c r="CK110" s="226"/>
      <c r="CL110" s="226"/>
      <c r="CM110" s="226"/>
      <c r="CN110" s="226"/>
      <c r="CO110" s="226"/>
      <c r="CP110" s="226"/>
      <c r="CQ110" s="226"/>
      <c r="CR110" s="226"/>
      <c r="CS110" s="226"/>
      <c r="CT110" s="226"/>
      <c r="CU110" s="226"/>
      <c r="CV110" s="226"/>
      <c r="CW110" s="226"/>
      <c r="CX110" s="226"/>
      <c r="CY110" s="226"/>
      <c r="CZ110" s="226"/>
      <c r="DA110" s="226"/>
      <c r="DB110" s="226"/>
      <c r="DC110" s="226"/>
      <c r="DD110" s="226"/>
      <c r="DE110" s="226"/>
      <c r="DF110" s="226"/>
      <c r="DG110" s="226"/>
      <c r="DH110" s="226"/>
      <c r="DI110" s="226"/>
      <c r="DJ110" s="226"/>
      <c r="DK110" s="226"/>
      <c r="DL110" s="226"/>
      <c r="DM110" s="226"/>
      <c r="DN110" s="226"/>
      <c r="DO110" s="226"/>
      <c r="DP110" s="226"/>
      <c r="DQ110" s="226"/>
      <c r="DR110" s="226"/>
    </row>
    <row r="111" spans="1:122" ht="30" customHeight="1">
      <c r="A111" s="226"/>
      <c r="B111" s="226"/>
      <c r="C111" s="226"/>
      <c r="D111" s="226"/>
      <c r="E111" s="226"/>
      <c r="F111" s="226"/>
      <c r="G111" s="226"/>
      <c r="H111" s="226"/>
      <c r="I111" s="226"/>
      <c r="J111" s="226"/>
      <c r="K111" s="226"/>
      <c r="L111" s="226"/>
      <c r="M111" s="226"/>
      <c r="N111" s="226"/>
      <c r="O111" s="226"/>
      <c r="P111" s="226"/>
      <c r="Q111" s="226"/>
      <c r="R111" s="226"/>
      <c r="S111" s="226"/>
      <c r="T111" s="226"/>
      <c r="U111" s="226"/>
      <c r="V111" s="226"/>
      <c r="W111" s="226"/>
      <c r="X111" s="226"/>
      <c r="Y111" s="226"/>
      <c r="Z111" s="226"/>
      <c r="AA111" s="226"/>
      <c r="AB111" s="226"/>
      <c r="AC111" s="226"/>
      <c r="AD111" s="226"/>
      <c r="AE111" s="226"/>
      <c r="AF111" s="226"/>
      <c r="AG111" s="226"/>
      <c r="AH111" s="226"/>
      <c r="AI111" s="226"/>
      <c r="AJ111" s="226"/>
      <c r="AK111" s="226"/>
      <c r="AL111" s="226"/>
      <c r="AM111" s="226"/>
      <c r="AN111" s="226"/>
      <c r="AO111" s="226"/>
      <c r="AP111" s="226"/>
      <c r="AQ111" s="226"/>
      <c r="AR111" s="226"/>
      <c r="AS111" s="226"/>
      <c r="AT111" s="226"/>
      <c r="AU111" s="226"/>
      <c r="AV111" s="226"/>
      <c r="AW111" s="226"/>
      <c r="AX111" s="226"/>
      <c r="AY111" s="226"/>
      <c r="AZ111" s="50" t="s">
        <v>1210</v>
      </c>
      <c r="BA111" s="50" t="s">
        <v>1211</v>
      </c>
      <c r="BB111" s="232"/>
      <c r="BC111" s="232" t="str">
        <f t="shared" si="13"/>
        <v>F7 - FURGONE ATTREZZATO PER TRASPORTO ANIMALI VIVI</v>
      </c>
      <c r="BD111" s="226"/>
      <c r="BE111" s="159" t="s">
        <v>1212</v>
      </c>
      <c r="BF111" s="159" t="s">
        <v>576</v>
      </c>
      <c r="BG111" s="159" t="s">
        <v>1213</v>
      </c>
      <c r="BH111" s="159" t="s">
        <v>1193</v>
      </c>
      <c r="BI111" s="159" t="s">
        <v>554</v>
      </c>
      <c r="BJ111" s="226"/>
      <c r="BK111" s="42"/>
      <c r="BL111" s="51"/>
      <c r="BM111" s="51"/>
      <c r="BN111" s="52"/>
      <c r="BO111" s="58"/>
      <c r="BP111" s="62"/>
      <c r="BQ111" s="62"/>
      <c r="BR111" s="62"/>
      <c r="BS111" s="62"/>
      <c r="BT111" s="63"/>
      <c r="BU111" s="63"/>
      <c r="BV111" s="63"/>
      <c r="BW111" s="63"/>
      <c r="BX111" s="63"/>
      <c r="BY111" s="52"/>
      <c r="BZ111" s="53"/>
      <c r="CA111" s="53"/>
      <c r="CB111" s="53"/>
      <c r="CC111" s="53"/>
      <c r="CD111" s="53"/>
      <c r="CE111" s="53"/>
      <c r="CF111" s="54"/>
      <c r="CG111" s="54"/>
      <c r="CH111" s="226"/>
      <c r="CI111" s="226"/>
      <c r="CJ111" s="226"/>
      <c r="CK111" s="226"/>
      <c r="CL111" s="226"/>
      <c r="CM111" s="226"/>
      <c r="CN111" s="226"/>
      <c r="CO111" s="226"/>
      <c r="CP111" s="226"/>
      <c r="CQ111" s="226"/>
      <c r="CR111" s="226"/>
      <c r="CS111" s="226"/>
      <c r="CT111" s="226"/>
      <c r="CU111" s="226"/>
      <c r="CV111" s="226"/>
      <c r="CW111" s="226"/>
      <c r="CX111" s="226"/>
      <c r="CY111" s="226"/>
      <c r="CZ111" s="226"/>
      <c r="DA111" s="226"/>
      <c r="DB111" s="226"/>
      <c r="DC111" s="226"/>
      <c r="DD111" s="226"/>
      <c r="DE111" s="226"/>
      <c r="DF111" s="226"/>
      <c r="DG111" s="226"/>
      <c r="DH111" s="226"/>
      <c r="DI111" s="226"/>
      <c r="DJ111" s="226"/>
      <c r="DK111" s="226"/>
      <c r="DL111" s="226"/>
      <c r="DM111" s="226"/>
      <c r="DN111" s="226"/>
      <c r="DO111" s="226"/>
      <c r="DP111" s="226"/>
      <c r="DQ111" s="226"/>
      <c r="DR111" s="226"/>
    </row>
    <row r="112" spans="1:122" ht="45" customHeight="1">
      <c r="A112" s="226"/>
      <c r="B112" s="226"/>
      <c r="C112" s="226"/>
      <c r="D112" s="226"/>
      <c r="E112" s="226"/>
      <c r="F112" s="226"/>
      <c r="G112" s="226"/>
      <c r="H112" s="226"/>
      <c r="I112" s="226"/>
      <c r="J112" s="226"/>
      <c r="K112" s="226"/>
      <c r="L112" s="226"/>
      <c r="M112" s="226"/>
      <c r="N112" s="226"/>
      <c r="O112" s="226"/>
      <c r="P112" s="226"/>
      <c r="Q112" s="226"/>
      <c r="R112" s="226"/>
      <c r="S112" s="226"/>
      <c r="T112" s="226"/>
      <c r="U112" s="226"/>
      <c r="V112" s="226"/>
      <c r="W112" s="226"/>
      <c r="X112" s="226"/>
      <c r="Y112" s="226"/>
      <c r="Z112" s="226"/>
      <c r="AA112" s="226"/>
      <c r="AB112" s="226"/>
      <c r="AC112" s="226"/>
      <c r="AD112" s="226"/>
      <c r="AE112" s="226"/>
      <c r="AF112" s="226"/>
      <c r="AG112" s="226"/>
      <c r="AH112" s="226"/>
      <c r="AI112" s="226"/>
      <c r="AJ112" s="226"/>
      <c r="AK112" s="226"/>
      <c r="AL112" s="226"/>
      <c r="AM112" s="226"/>
      <c r="AN112" s="226"/>
      <c r="AO112" s="226"/>
      <c r="AP112" s="226"/>
      <c r="AQ112" s="226"/>
      <c r="AR112" s="226"/>
      <c r="AS112" s="226"/>
      <c r="AT112" s="226"/>
      <c r="AU112" s="226"/>
      <c r="AV112" s="226"/>
      <c r="AW112" s="226"/>
      <c r="AX112" s="226"/>
      <c r="AY112" s="226"/>
      <c r="AZ112" s="50" t="s">
        <v>1214</v>
      </c>
      <c r="BA112" s="50" t="s">
        <v>1215</v>
      </c>
      <c r="BB112" s="232"/>
      <c r="BC112" s="232" t="str">
        <f t="shared" si="13"/>
        <v>F8 - FURGONE ATTREZZATO PER TRASPORTO CARNI MACELLATE APPESE</v>
      </c>
      <c r="BD112" s="226"/>
      <c r="BE112" s="159" t="s">
        <v>1216</v>
      </c>
      <c r="BF112" s="159" t="s">
        <v>576</v>
      </c>
      <c r="BG112" s="159" t="s">
        <v>1217</v>
      </c>
      <c r="BH112" s="159" t="s">
        <v>1193</v>
      </c>
      <c r="BI112" s="159" t="s">
        <v>554</v>
      </c>
      <c r="BJ112" s="226"/>
      <c r="BK112" s="42"/>
      <c r="BL112" s="51"/>
      <c r="BM112" s="51"/>
      <c r="BN112" s="52"/>
      <c r="BO112" s="58"/>
      <c r="BP112" s="62"/>
      <c r="BQ112" s="62"/>
      <c r="BR112" s="62"/>
      <c r="BS112" s="62"/>
      <c r="BT112" s="63"/>
      <c r="BU112" s="63"/>
      <c r="BV112" s="63"/>
      <c r="BW112" s="63"/>
      <c r="BX112" s="63"/>
      <c r="BY112" s="52"/>
      <c r="BZ112" s="53"/>
      <c r="CA112" s="53"/>
      <c r="CB112" s="53"/>
      <c r="CC112" s="53"/>
      <c r="CD112" s="53"/>
      <c r="CE112" s="53"/>
      <c r="CF112" s="54"/>
      <c r="CG112" s="54"/>
      <c r="CH112" s="226"/>
      <c r="CI112" s="226"/>
      <c r="CJ112" s="226"/>
      <c r="CK112" s="226"/>
      <c r="CL112" s="226"/>
      <c r="CM112" s="226"/>
      <c r="CN112" s="226"/>
      <c r="CO112" s="226"/>
      <c r="CP112" s="226"/>
      <c r="CQ112" s="226"/>
      <c r="CR112" s="226"/>
      <c r="CS112" s="226"/>
      <c r="CT112" s="226"/>
      <c r="CU112" s="226"/>
      <c r="CV112" s="226"/>
      <c r="CW112" s="226"/>
      <c r="CX112" s="226"/>
      <c r="CY112" s="226"/>
      <c r="CZ112" s="226"/>
      <c r="DA112" s="226"/>
      <c r="DB112" s="226"/>
      <c r="DC112" s="226"/>
      <c r="DD112" s="226"/>
      <c r="DE112" s="226"/>
      <c r="DF112" s="226"/>
      <c r="DG112" s="226"/>
      <c r="DH112" s="226"/>
      <c r="DI112" s="226"/>
      <c r="DJ112" s="226"/>
      <c r="DK112" s="226"/>
      <c r="DL112" s="226"/>
      <c r="DM112" s="226"/>
      <c r="DN112" s="226"/>
      <c r="DO112" s="226"/>
      <c r="DP112" s="226"/>
      <c r="DQ112" s="226"/>
      <c r="DR112" s="226"/>
    </row>
    <row r="113" spans="1:123" ht="135" customHeight="1">
      <c r="A113" s="226"/>
      <c r="B113" s="226"/>
      <c r="C113" s="226"/>
      <c r="D113" s="226"/>
      <c r="E113" s="226"/>
      <c r="F113" s="226"/>
      <c r="G113" s="226"/>
      <c r="H113" s="226"/>
      <c r="I113" s="226"/>
      <c r="J113" s="226"/>
      <c r="K113" s="226"/>
      <c r="L113" s="226"/>
      <c r="M113" s="226"/>
      <c r="N113" s="226"/>
      <c r="O113" s="226"/>
      <c r="P113" s="226"/>
      <c r="Q113" s="226"/>
      <c r="R113" s="226"/>
      <c r="S113" s="226"/>
      <c r="T113" s="226"/>
      <c r="U113" s="226"/>
      <c r="V113" s="226"/>
      <c r="W113" s="226"/>
      <c r="X113" s="226"/>
      <c r="Y113" s="226"/>
      <c r="Z113" s="226"/>
      <c r="AA113" s="226"/>
      <c r="AB113" s="226"/>
      <c r="AC113" s="226"/>
      <c r="AD113" s="226"/>
      <c r="AE113" s="226"/>
      <c r="AF113" s="226"/>
      <c r="AG113" s="226"/>
      <c r="AH113" s="226"/>
      <c r="AI113" s="226"/>
      <c r="AJ113" s="226"/>
      <c r="AK113" s="226"/>
      <c r="AL113" s="226"/>
      <c r="AM113" s="226"/>
      <c r="AN113" s="226"/>
      <c r="AO113" s="226"/>
      <c r="AP113" s="226"/>
      <c r="AQ113" s="226"/>
      <c r="AR113" s="226"/>
      <c r="AS113" s="226"/>
      <c r="AT113" s="226"/>
      <c r="AU113" s="226"/>
      <c r="AV113" s="226"/>
      <c r="AW113" s="226"/>
      <c r="AX113" s="226"/>
      <c r="AY113" s="226"/>
      <c r="AZ113" s="50" t="s">
        <v>1218</v>
      </c>
      <c r="BA113" s="50" t="s">
        <v>1219</v>
      </c>
      <c r="BB113" s="232"/>
      <c r="BC113" s="232" t="str">
        <f t="shared" si="13"/>
        <v>F9 - FURGONE ATTREZZATO PER TRASPORTO CONTENITORI DI LATTE</v>
      </c>
      <c r="BD113" s="226"/>
      <c r="BE113" s="159" t="s">
        <v>1220</v>
      </c>
      <c r="BF113" s="159" t="s">
        <v>576</v>
      </c>
      <c r="BG113" s="159" t="s">
        <v>1221</v>
      </c>
      <c r="BH113" s="159" t="s">
        <v>1193</v>
      </c>
      <c r="BI113" s="159" t="s">
        <v>554</v>
      </c>
      <c r="BJ113" s="226"/>
      <c r="BK113" s="42"/>
      <c r="BL113" s="51"/>
      <c r="BM113" s="51"/>
      <c r="BN113" s="52"/>
      <c r="BO113" s="62"/>
      <c r="BP113" s="62"/>
      <c r="BQ113" s="62"/>
      <c r="BR113" s="62"/>
      <c r="BS113" s="62"/>
      <c r="BT113" s="63"/>
      <c r="BU113" s="63"/>
      <c r="BV113" s="63"/>
      <c r="BW113" s="63"/>
      <c r="BX113" s="63"/>
      <c r="BY113" s="52"/>
      <c r="BZ113" s="53"/>
      <c r="CA113" s="53"/>
      <c r="CB113" s="53"/>
      <c r="CC113" s="53"/>
      <c r="CD113" s="53"/>
      <c r="CE113" s="53"/>
      <c r="CF113" s="54"/>
      <c r="CG113" s="54"/>
      <c r="CH113" s="226"/>
      <c r="CI113" s="226"/>
      <c r="CJ113" s="226"/>
      <c r="CK113" s="226"/>
      <c r="CL113" s="226"/>
      <c r="CM113" s="226"/>
      <c r="CN113" s="226"/>
      <c r="CO113" s="226"/>
      <c r="CP113" s="226"/>
      <c r="CQ113" s="226"/>
      <c r="CR113" s="226"/>
      <c r="CS113" s="226"/>
      <c r="CT113" s="226"/>
      <c r="CU113" s="226"/>
      <c r="CV113" s="226"/>
      <c r="CW113" s="226"/>
      <c r="CX113" s="226"/>
      <c r="CY113" s="226"/>
      <c r="CZ113" s="226"/>
      <c r="DA113" s="226"/>
      <c r="DB113" s="226"/>
      <c r="DC113" s="226"/>
      <c r="DD113" s="226"/>
      <c r="DE113" s="226"/>
      <c r="DF113" s="226"/>
      <c r="DG113" s="226"/>
      <c r="DH113" s="226"/>
      <c r="DI113" s="226"/>
      <c r="DJ113" s="226"/>
      <c r="DK113" s="226"/>
      <c r="DL113" s="226"/>
      <c r="DM113" s="226"/>
      <c r="DN113" s="226"/>
      <c r="DO113" s="226"/>
      <c r="DP113" s="226"/>
      <c r="DQ113" s="226"/>
      <c r="DR113" s="226"/>
    </row>
    <row r="114" spans="1:123" ht="135" customHeight="1">
      <c r="A114" s="226"/>
      <c r="B114" s="226"/>
      <c r="C114" s="226"/>
      <c r="D114" s="226"/>
      <c r="E114" s="226"/>
      <c r="F114" s="226"/>
      <c r="G114" s="226"/>
      <c r="H114" s="226"/>
      <c r="I114" s="226"/>
      <c r="J114" s="226"/>
      <c r="K114" s="226"/>
      <c r="L114" s="226"/>
      <c r="M114" s="226"/>
      <c r="N114" s="226"/>
      <c r="O114" s="226"/>
      <c r="P114" s="226"/>
      <c r="Q114" s="226"/>
      <c r="R114" s="226"/>
      <c r="S114" s="226"/>
      <c r="T114" s="226"/>
      <c r="U114" s="226"/>
      <c r="V114" s="226"/>
      <c r="W114" s="226"/>
      <c r="X114" s="226"/>
      <c r="Y114" s="226"/>
      <c r="Z114" s="226"/>
      <c r="AA114" s="226"/>
      <c r="AB114" s="226"/>
      <c r="AC114" s="226"/>
      <c r="AD114" s="226"/>
      <c r="AE114" s="226"/>
      <c r="AF114" s="226"/>
      <c r="AG114" s="226"/>
      <c r="AH114" s="226"/>
      <c r="AI114" s="226"/>
      <c r="AJ114" s="226"/>
      <c r="AK114" s="226"/>
      <c r="AL114" s="226"/>
      <c r="AM114" s="226"/>
      <c r="AN114" s="226"/>
      <c r="AO114" s="226"/>
      <c r="AP114" s="226"/>
      <c r="AQ114" s="226"/>
      <c r="AR114" s="226"/>
      <c r="AS114" s="226"/>
      <c r="AT114" s="226"/>
      <c r="AU114" s="226"/>
      <c r="AV114" s="226"/>
      <c r="AW114" s="226"/>
      <c r="AX114" s="226"/>
      <c r="AY114" s="226"/>
      <c r="AZ114" s="50" t="s">
        <v>1222</v>
      </c>
      <c r="BA114" s="50" t="s">
        <v>1223</v>
      </c>
      <c r="BB114" s="232"/>
      <c r="BC114" s="232" t="str">
        <f t="shared" si="13"/>
        <v>FA - FURGONE CON COPERTURA IN TELA</v>
      </c>
      <c r="BD114" s="226"/>
      <c r="BE114" s="159" t="s">
        <v>1224</v>
      </c>
      <c r="BF114" s="159" t="s">
        <v>576</v>
      </c>
      <c r="BG114" s="159" t="s">
        <v>1225</v>
      </c>
      <c r="BH114" s="159" t="s">
        <v>1193</v>
      </c>
      <c r="BI114" s="159" t="s">
        <v>554</v>
      </c>
      <c r="BJ114" s="226"/>
      <c r="BK114" s="42"/>
      <c r="BL114" s="51"/>
      <c r="BM114" s="51"/>
      <c r="BN114" s="52"/>
      <c r="BO114" s="62"/>
      <c r="BP114" s="62"/>
      <c r="BQ114" s="62"/>
      <c r="BR114" s="62"/>
      <c r="BS114" s="62"/>
      <c r="BT114" s="63"/>
      <c r="BU114" s="63"/>
      <c r="BV114" s="63"/>
      <c r="BW114" s="63"/>
      <c r="BX114" s="63"/>
      <c r="BY114" s="52"/>
      <c r="BZ114" s="53"/>
      <c r="CA114" s="53"/>
      <c r="CB114" s="53"/>
      <c r="CC114" s="53"/>
      <c r="CD114" s="53"/>
      <c r="CE114" s="53"/>
      <c r="CF114" s="54"/>
      <c r="CG114" s="54"/>
      <c r="CH114" s="226"/>
      <c r="CI114" s="226"/>
      <c r="CJ114" s="226"/>
      <c r="CK114" s="226"/>
      <c r="CL114" s="226"/>
      <c r="CM114" s="226"/>
      <c r="CN114" s="226"/>
      <c r="CO114" s="226"/>
      <c r="CP114" s="226"/>
      <c r="CQ114" s="226"/>
      <c r="CR114" s="226"/>
      <c r="CS114" s="226"/>
      <c r="CT114" s="226"/>
      <c r="CU114" s="226"/>
      <c r="CV114" s="226"/>
      <c r="CW114" s="226"/>
      <c r="CX114" s="226"/>
      <c r="CY114" s="226"/>
      <c r="CZ114" s="226"/>
      <c r="DA114" s="226"/>
      <c r="DB114" s="226"/>
      <c r="DC114" s="226"/>
      <c r="DD114" s="226"/>
      <c r="DE114" s="226"/>
      <c r="DF114" s="226"/>
      <c r="DG114" s="226"/>
      <c r="DH114" s="226"/>
      <c r="DI114" s="226"/>
      <c r="DJ114" s="226"/>
      <c r="DK114" s="226"/>
      <c r="DL114" s="226"/>
      <c r="DM114" s="226"/>
      <c r="DN114" s="226"/>
      <c r="DO114" s="226"/>
      <c r="DP114" s="226"/>
      <c r="DQ114" s="226"/>
      <c r="DR114" s="226"/>
      <c r="DS114" s="227"/>
    </row>
    <row r="115" spans="1:123" ht="30" customHeight="1">
      <c r="A115" s="226"/>
      <c r="B115" s="226"/>
      <c r="C115" s="226"/>
      <c r="D115" s="226"/>
      <c r="E115" s="226"/>
      <c r="F115" s="226"/>
      <c r="G115" s="226"/>
      <c r="H115" s="226"/>
      <c r="I115" s="226"/>
      <c r="J115" s="226"/>
      <c r="K115" s="226"/>
      <c r="L115" s="226"/>
      <c r="M115" s="226"/>
      <c r="N115" s="226"/>
      <c r="O115" s="226"/>
      <c r="P115" s="226"/>
      <c r="Q115" s="226"/>
      <c r="R115" s="226"/>
      <c r="S115" s="226"/>
      <c r="T115" s="226"/>
      <c r="U115" s="226"/>
      <c r="V115" s="226"/>
      <c r="W115" s="226"/>
      <c r="X115" s="226"/>
      <c r="Y115" s="226"/>
      <c r="Z115" s="226"/>
      <c r="AA115" s="226"/>
      <c r="AB115" s="226"/>
      <c r="AC115" s="226"/>
      <c r="AD115" s="226"/>
      <c r="AE115" s="226"/>
      <c r="AF115" s="226"/>
      <c r="AG115" s="226"/>
      <c r="AH115" s="226"/>
      <c r="AI115" s="226"/>
      <c r="AJ115" s="226"/>
      <c r="AK115" s="226"/>
      <c r="AL115" s="226"/>
      <c r="AM115" s="226"/>
      <c r="AN115" s="226"/>
      <c r="AO115" s="226"/>
      <c r="AP115" s="226"/>
      <c r="AQ115" s="226"/>
      <c r="AR115" s="226"/>
      <c r="AS115" s="226"/>
      <c r="AT115" s="226"/>
      <c r="AU115" s="226"/>
      <c r="AV115" s="226"/>
      <c r="AW115" s="226"/>
      <c r="AX115" s="226"/>
      <c r="AY115" s="226"/>
      <c r="AZ115" s="50" t="s">
        <v>1226</v>
      </c>
      <c r="BA115" s="50" t="s">
        <v>1227</v>
      </c>
      <c r="BB115" s="232"/>
      <c r="BC115" s="232" t="str">
        <f t="shared" si="13"/>
        <v>FB - FURGONE PER TRASPORTO SPECIFICO DI ANIMALI VIVI</v>
      </c>
      <c r="BD115" s="226"/>
      <c r="BE115" s="159" t="s">
        <v>1228</v>
      </c>
      <c r="BF115" s="159" t="s">
        <v>576</v>
      </c>
      <c r="BG115" s="159" t="s">
        <v>1229</v>
      </c>
      <c r="BH115" s="159" t="s">
        <v>1193</v>
      </c>
      <c r="BI115" s="159" t="s">
        <v>554</v>
      </c>
      <c r="BJ115" s="226"/>
      <c r="BK115" s="42"/>
      <c r="BL115" s="51"/>
      <c r="BM115" s="51"/>
      <c r="BN115" s="52"/>
      <c r="BO115" s="62"/>
      <c r="BP115" s="62"/>
      <c r="BQ115" s="62"/>
      <c r="BR115" s="62"/>
      <c r="BS115" s="62"/>
      <c r="BT115" s="63"/>
      <c r="BU115" s="63"/>
      <c r="BV115" s="63"/>
      <c r="BW115" s="63"/>
      <c r="BX115" s="63"/>
      <c r="BY115" s="52"/>
      <c r="BZ115" s="53"/>
      <c r="CA115" s="53"/>
      <c r="CB115" s="53"/>
      <c r="CC115" s="53"/>
      <c r="CD115" s="53"/>
      <c r="CE115" s="53"/>
      <c r="CF115" s="54"/>
      <c r="CG115" s="54"/>
      <c r="CH115" s="226"/>
      <c r="CI115" s="226"/>
      <c r="CJ115" s="226"/>
      <c r="CK115" s="226"/>
      <c r="CL115" s="226"/>
      <c r="CM115" s="226"/>
      <c r="CN115" s="226"/>
      <c r="CO115" s="226"/>
      <c r="CP115" s="226"/>
      <c r="CQ115" s="226"/>
      <c r="CR115" s="226"/>
      <c r="CS115" s="226"/>
      <c r="CT115" s="226"/>
      <c r="CU115" s="226"/>
      <c r="CV115" s="226"/>
      <c r="CW115" s="226"/>
      <c r="CX115" s="226"/>
      <c r="CY115" s="226"/>
      <c r="CZ115" s="226"/>
      <c r="DA115" s="226"/>
      <c r="DB115" s="226"/>
      <c r="DC115" s="226"/>
      <c r="DD115" s="226"/>
      <c r="DE115" s="226"/>
      <c r="DF115" s="226"/>
      <c r="DG115" s="226"/>
      <c r="DH115" s="226"/>
      <c r="DI115" s="226"/>
      <c r="DJ115" s="226"/>
      <c r="DK115" s="226"/>
      <c r="DL115" s="226"/>
      <c r="DM115" s="226"/>
      <c r="DN115" s="226"/>
      <c r="DO115" s="226"/>
      <c r="DP115" s="226"/>
      <c r="DQ115" s="226"/>
      <c r="DR115" s="226"/>
      <c r="DS115" s="227"/>
    </row>
    <row r="116" spans="1:123" ht="45" customHeight="1">
      <c r="A116" s="226"/>
      <c r="B116" s="226"/>
      <c r="C116" s="226"/>
      <c r="D116" s="226"/>
      <c r="E116" s="226"/>
      <c r="F116" s="226"/>
      <c r="G116" s="226"/>
      <c r="H116" s="226"/>
      <c r="I116" s="226"/>
      <c r="J116" s="226"/>
      <c r="K116" s="226"/>
      <c r="L116" s="226"/>
      <c r="M116" s="226"/>
      <c r="N116" s="226"/>
      <c r="O116" s="226"/>
      <c r="P116" s="226"/>
      <c r="Q116" s="226"/>
      <c r="R116" s="226"/>
      <c r="S116" s="226"/>
      <c r="T116" s="226"/>
      <c r="U116" s="226"/>
      <c r="V116" s="226"/>
      <c r="W116" s="226"/>
      <c r="X116" s="226"/>
      <c r="Y116" s="226"/>
      <c r="Z116" s="226"/>
      <c r="AA116" s="226"/>
      <c r="AB116" s="226"/>
      <c r="AC116" s="226"/>
      <c r="AD116" s="226"/>
      <c r="AE116" s="226"/>
      <c r="AF116" s="226"/>
      <c r="AG116" s="226"/>
      <c r="AH116" s="226"/>
      <c r="AI116" s="226"/>
      <c r="AJ116" s="226"/>
      <c r="AK116" s="226"/>
      <c r="AL116" s="226"/>
      <c r="AM116" s="226"/>
      <c r="AN116" s="226"/>
      <c r="AO116" s="226"/>
      <c r="AP116" s="226"/>
      <c r="AQ116" s="226"/>
      <c r="AR116" s="226"/>
      <c r="AS116" s="226"/>
      <c r="AT116" s="226"/>
      <c r="AU116" s="226"/>
      <c r="AV116" s="226"/>
      <c r="AW116" s="226"/>
      <c r="AX116" s="226"/>
      <c r="AY116" s="226"/>
      <c r="AZ116" s="50" t="s">
        <v>1230</v>
      </c>
      <c r="BA116" s="50" t="s">
        <v>1231</v>
      </c>
      <c r="BB116" s="232"/>
      <c r="BC116" s="232" t="str">
        <f t="shared" si="13"/>
        <v>FC - FURGONE CON AVANCORPO SULLA CABINA</v>
      </c>
      <c r="BD116" s="226"/>
      <c r="BE116" s="159" t="s">
        <v>1232</v>
      </c>
      <c r="BF116" s="159" t="s">
        <v>576</v>
      </c>
      <c r="BG116" s="159" t="s">
        <v>1233</v>
      </c>
      <c r="BH116" s="159" t="s">
        <v>1193</v>
      </c>
      <c r="BI116" s="159" t="s">
        <v>554</v>
      </c>
      <c r="BJ116" s="226"/>
      <c r="BK116" s="42"/>
      <c r="BL116" s="51"/>
      <c r="BM116" s="51"/>
      <c r="BN116" s="52"/>
      <c r="BO116" s="62"/>
      <c r="BP116" s="62"/>
      <c r="BQ116" s="62"/>
      <c r="BR116" s="62"/>
      <c r="BS116" s="62"/>
      <c r="BT116" s="63"/>
      <c r="BU116" s="63"/>
      <c r="BV116" s="63"/>
      <c r="BW116" s="63"/>
      <c r="BX116" s="63"/>
      <c r="BY116" s="52"/>
      <c r="BZ116" s="53"/>
      <c r="CA116" s="53"/>
      <c r="CB116" s="53"/>
      <c r="CC116" s="53"/>
      <c r="CD116" s="53"/>
      <c r="CE116" s="53"/>
      <c r="CF116" s="54"/>
      <c r="CG116" s="54"/>
      <c r="CH116" s="226"/>
      <c r="CI116" s="226"/>
      <c r="CJ116" s="226"/>
      <c r="CK116" s="226"/>
      <c r="CL116" s="226"/>
      <c r="CM116" s="226"/>
      <c r="CN116" s="226"/>
      <c r="CO116" s="226"/>
      <c r="CP116" s="226"/>
      <c r="CQ116" s="226"/>
      <c r="CR116" s="226"/>
      <c r="CS116" s="226"/>
      <c r="CT116" s="226"/>
      <c r="CU116" s="226"/>
      <c r="CV116" s="226"/>
      <c r="CW116" s="226"/>
      <c r="CX116" s="226"/>
      <c r="CY116" s="226"/>
      <c r="CZ116" s="226"/>
      <c r="DA116" s="226"/>
      <c r="DB116" s="226"/>
      <c r="DC116" s="226"/>
      <c r="DD116" s="226"/>
      <c r="DE116" s="226"/>
      <c r="DF116" s="226"/>
      <c r="DG116" s="226"/>
      <c r="DH116" s="226"/>
      <c r="DI116" s="226"/>
      <c r="DJ116" s="226"/>
      <c r="DK116" s="226"/>
      <c r="DL116" s="226"/>
      <c r="DM116" s="226"/>
      <c r="DN116" s="226"/>
      <c r="DO116" s="226"/>
      <c r="DP116" s="226"/>
      <c r="DQ116" s="226"/>
      <c r="DR116" s="226"/>
      <c r="DS116" s="227"/>
    </row>
    <row r="117" spans="1:123" ht="45" customHeight="1">
      <c r="A117" s="226"/>
      <c r="B117" s="226"/>
      <c r="C117" s="226"/>
      <c r="D117" s="226"/>
      <c r="E117" s="226"/>
      <c r="F117" s="226"/>
      <c r="G117" s="226"/>
      <c r="H117" s="226"/>
      <c r="I117" s="226"/>
      <c r="J117" s="226"/>
      <c r="K117" s="226"/>
      <c r="L117" s="226"/>
      <c r="M117" s="226"/>
      <c r="N117" s="226"/>
      <c r="O117" s="226"/>
      <c r="P117" s="226"/>
      <c r="Q117" s="226"/>
      <c r="R117" s="226"/>
      <c r="S117" s="226"/>
      <c r="T117" s="226"/>
      <c r="U117" s="226"/>
      <c r="V117" s="226"/>
      <c r="W117" s="226"/>
      <c r="X117" s="226"/>
      <c r="Y117" s="226"/>
      <c r="Z117" s="226"/>
      <c r="AA117" s="226"/>
      <c r="AB117" s="226"/>
      <c r="AC117" s="226"/>
      <c r="AD117" s="226"/>
      <c r="AE117" s="226"/>
      <c r="AF117" s="226"/>
      <c r="AG117" s="226"/>
      <c r="AH117" s="226"/>
      <c r="AI117" s="226"/>
      <c r="AJ117" s="226"/>
      <c r="AK117" s="226"/>
      <c r="AL117" s="226"/>
      <c r="AM117" s="226"/>
      <c r="AN117" s="226"/>
      <c r="AO117" s="226"/>
      <c r="AP117" s="226"/>
      <c r="AQ117" s="226"/>
      <c r="AR117" s="226"/>
      <c r="AS117" s="226"/>
      <c r="AT117" s="226"/>
      <c r="AU117" s="226"/>
      <c r="AV117" s="226"/>
      <c r="AW117" s="226"/>
      <c r="AX117" s="226"/>
      <c r="AY117" s="226"/>
      <c r="AZ117" s="50" t="s">
        <v>1234</v>
      </c>
      <c r="BA117" s="50" t="s">
        <v>1235</v>
      </c>
      <c r="BB117" s="232"/>
      <c r="BC117" s="232" t="str">
        <f t="shared" si="13"/>
        <v>FD - FURGONE ATTREZZATO PER TRASPORTO MOBILI E MASSERIZIE CON AVANCORPO SU CABINA</v>
      </c>
      <c r="BD117" s="226"/>
      <c r="BE117" s="159" t="s">
        <v>1236</v>
      </c>
      <c r="BF117" s="159" t="s">
        <v>576</v>
      </c>
      <c r="BG117" s="159" t="s">
        <v>1237</v>
      </c>
      <c r="BH117" s="159" t="s">
        <v>1193</v>
      </c>
      <c r="BI117" s="159" t="s">
        <v>554</v>
      </c>
      <c r="BJ117" s="226"/>
      <c r="BK117" s="42"/>
      <c r="BL117" s="51"/>
      <c r="BM117" s="51"/>
      <c r="BN117" s="52"/>
      <c r="BO117" s="62"/>
      <c r="BP117" s="62"/>
      <c r="BQ117" s="62"/>
      <c r="BR117" s="62"/>
      <c r="BS117" s="62"/>
      <c r="BT117" s="63"/>
      <c r="BU117" s="63"/>
      <c r="BV117" s="63"/>
      <c r="BW117" s="63"/>
      <c r="BX117" s="63"/>
      <c r="BY117" s="52"/>
      <c r="BZ117" s="53"/>
      <c r="CA117" s="53"/>
      <c r="CB117" s="53"/>
      <c r="CC117" s="53"/>
      <c r="CD117" s="53"/>
      <c r="CE117" s="53"/>
      <c r="CF117" s="54"/>
      <c r="CG117" s="54"/>
      <c r="CH117" s="226"/>
      <c r="CI117" s="226"/>
      <c r="CJ117" s="226"/>
      <c r="CK117" s="226"/>
      <c r="CL117" s="226"/>
      <c r="CM117" s="226"/>
      <c r="CN117" s="226"/>
      <c r="CO117" s="226"/>
      <c r="CP117" s="226"/>
      <c r="CQ117" s="226"/>
      <c r="CR117" s="226"/>
      <c r="CS117" s="226"/>
      <c r="CT117" s="226"/>
      <c r="CU117" s="226"/>
      <c r="CV117" s="226"/>
      <c r="CW117" s="226"/>
      <c r="CX117" s="226"/>
      <c r="CY117" s="226"/>
      <c r="CZ117" s="226"/>
      <c r="DA117" s="226"/>
      <c r="DB117" s="226"/>
      <c r="DC117" s="226"/>
      <c r="DD117" s="226"/>
      <c r="DE117" s="226"/>
      <c r="DF117" s="226"/>
      <c r="DG117" s="226"/>
      <c r="DH117" s="226"/>
      <c r="DI117" s="226"/>
      <c r="DJ117" s="226"/>
      <c r="DK117" s="226"/>
      <c r="DL117" s="226"/>
      <c r="DM117" s="226"/>
      <c r="DN117" s="226"/>
      <c r="DO117" s="226"/>
      <c r="DP117" s="226"/>
      <c r="DQ117" s="226"/>
      <c r="DR117" s="226"/>
      <c r="DS117" s="227"/>
    </row>
    <row r="118" spans="1:123" ht="75" customHeight="1">
      <c r="A118" s="226"/>
      <c r="B118" s="226"/>
      <c r="C118" s="226"/>
      <c r="D118" s="226"/>
      <c r="E118" s="226"/>
      <c r="F118" s="226"/>
      <c r="G118" s="226"/>
      <c r="H118" s="226"/>
      <c r="I118" s="226"/>
      <c r="J118" s="226"/>
      <c r="K118" s="226"/>
      <c r="L118" s="226"/>
      <c r="M118" s="226"/>
      <c r="N118" s="226"/>
      <c r="O118" s="226"/>
      <c r="P118" s="226"/>
      <c r="Q118" s="226"/>
      <c r="R118" s="226"/>
      <c r="S118" s="226"/>
      <c r="T118" s="226"/>
      <c r="U118" s="226"/>
      <c r="V118" s="226"/>
      <c r="W118" s="226"/>
      <c r="X118" s="226"/>
      <c r="Y118" s="226"/>
      <c r="Z118" s="226"/>
      <c r="AA118" s="226"/>
      <c r="AB118" s="226"/>
      <c r="AC118" s="226"/>
      <c r="AD118" s="226"/>
      <c r="AE118" s="226"/>
      <c r="AF118" s="226"/>
      <c r="AG118" s="226"/>
      <c r="AH118" s="226"/>
      <c r="AI118" s="226"/>
      <c r="AJ118" s="226"/>
      <c r="AK118" s="226"/>
      <c r="AL118" s="226"/>
      <c r="AM118" s="226"/>
      <c r="AN118" s="226"/>
      <c r="AO118" s="226"/>
      <c r="AP118" s="226"/>
      <c r="AQ118" s="226"/>
      <c r="AR118" s="226"/>
      <c r="AS118" s="226"/>
      <c r="AT118" s="226"/>
      <c r="AU118" s="226"/>
      <c r="AV118" s="226"/>
      <c r="AW118" s="226"/>
      <c r="AX118" s="226"/>
      <c r="AY118" s="226"/>
      <c r="AZ118" s="50" t="s">
        <v>1238</v>
      </c>
      <c r="BA118" s="50" t="s">
        <v>1239</v>
      </c>
      <c r="BB118" s="232"/>
      <c r="BC118" s="232" t="str">
        <f t="shared" si="13"/>
        <v>FE - FURGONE INTERCAMBIABILE CON ALTRI AVENTI LE STESSE CARATTERISTICHE</v>
      </c>
      <c r="BD118" s="226"/>
      <c r="BE118" s="159" t="s">
        <v>1240</v>
      </c>
      <c r="BF118" s="159" t="s">
        <v>576</v>
      </c>
      <c r="BG118" s="159" t="s">
        <v>1241</v>
      </c>
      <c r="BH118" s="159" t="s">
        <v>1193</v>
      </c>
      <c r="BI118" s="159" t="s">
        <v>554</v>
      </c>
      <c r="BJ118" s="226"/>
      <c r="BK118" s="42"/>
      <c r="BL118" s="51"/>
      <c r="BM118" s="51"/>
      <c r="BN118" s="52"/>
      <c r="BO118" s="62"/>
      <c r="BP118" s="62"/>
      <c r="BQ118" s="62"/>
      <c r="BR118" s="62"/>
      <c r="BS118" s="62"/>
      <c r="BT118" s="63"/>
      <c r="BU118" s="63"/>
      <c r="BV118" s="63"/>
      <c r="BW118" s="63"/>
      <c r="BX118" s="63"/>
      <c r="BY118" s="52"/>
      <c r="BZ118" s="53"/>
      <c r="CA118" s="53"/>
      <c r="CB118" s="53"/>
      <c r="CC118" s="53"/>
      <c r="CD118" s="53"/>
      <c r="CE118" s="53"/>
      <c r="CF118" s="54"/>
      <c r="CG118" s="54"/>
      <c r="CH118" s="226"/>
      <c r="CI118" s="226"/>
      <c r="CJ118" s="226"/>
      <c r="CK118" s="226"/>
      <c r="CL118" s="226"/>
      <c r="CM118" s="226"/>
      <c r="CN118" s="226"/>
      <c r="CO118" s="226"/>
      <c r="CP118" s="226"/>
      <c r="CQ118" s="226"/>
      <c r="CR118" s="226"/>
      <c r="CS118" s="226"/>
      <c r="CT118" s="226"/>
      <c r="CU118" s="226"/>
      <c r="CV118" s="226"/>
      <c r="CW118" s="226"/>
      <c r="CX118" s="226"/>
      <c r="CY118" s="226"/>
      <c r="CZ118" s="226"/>
      <c r="DA118" s="226"/>
      <c r="DB118" s="226"/>
      <c r="DC118" s="226"/>
      <c r="DD118" s="226"/>
      <c r="DE118" s="226"/>
      <c r="DF118" s="226"/>
      <c r="DG118" s="226"/>
      <c r="DH118" s="226"/>
      <c r="DI118" s="226"/>
      <c r="DJ118" s="226"/>
      <c r="DK118" s="226"/>
      <c r="DL118" s="226"/>
      <c r="DM118" s="226"/>
      <c r="DN118" s="226"/>
      <c r="DO118" s="226"/>
      <c r="DP118" s="226"/>
      <c r="DQ118" s="226"/>
      <c r="DR118" s="226"/>
      <c r="DS118" s="227"/>
    </row>
    <row r="119" spans="1:123">
      <c r="A119" s="226"/>
      <c r="B119" s="226"/>
      <c r="C119" s="226"/>
      <c r="D119" s="226"/>
      <c r="E119" s="226"/>
      <c r="F119" s="226"/>
      <c r="G119" s="226"/>
      <c r="H119" s="226"/>
      <c r="I119" s="226"/>
      <c r="J119" s="226"/>
      <c r="K119" s="226"/>
      <c r="L119" s="226"/>
      <c r="M119" s="226"/>
      <c r="N119" s="226"/>
      <c r="O119" s="226"/>
      <c r="P119" s="226"/>
      <c r="Q119" s="226"/>
      <c r="R119" s="226"/>
      <c r="S119" s="226"/>
      <c r="T119" s="226"/>
      <c r="U119" s="226"/>
      <c r="V119" s="226"/>
      <c r="W119" s="226"/>
      <c r="X119" s="226"/>
      <c r="Y119" s="226"/>
      <c r="Z119" s="226"/>
      <c r="AA119" s="226"/>
      <c r="AB119" s="226"/>
      <c r="AC119" s="226"/>
      <c r="AD119" s="226"/>
      <c r="AE119" s="226"/>
      <c r="AF119" s="226"/>
      <c r="AG119" s="226"/>
      <c r="AH119" s="226"/>
      <c r="AI119" s="226"/>
      <c r="AJ119" s="226"/>
      <c r="AK119" s="226"/>
      <c r="AL119" s="226"/>
      <c r="AM119" s="226"/>
      <c r="AN119" s="226"/>
      <c r="AO119" s="226"/>
      <c r="AP119" s="226"/>
      <c r="AQ119" s="226"/>
      <c r="AR119" s="226"/>
      <c r="AS119" s="226"/>
      <c r="AT119" s="226"/>
      <c r="AU119" s="226"/>
      <c r="AV119" s="226"/>
      <c r="AW119" s="226"/>
      <c r="AX119" s="226"/>
      <c r="AY119" s="226"/>
      <c r="AZ119" s="50" t="s">
        <v>1242</v>
      </c>
      <c r="BA119" s="50" t="s">
        <v>1243</v>
      </c>
      <c r="BB119" s="232"/>
      <c r="BC119" s="232" t="str">
        <f t="shared" si="13"/>
        <v>FG - FURGONE PER TRASPORTO SPECIFICO DI</v>
      </c>
      <c r="BD119" s="226"/>
      <c r="BE119" s="159" t="s">
        <v>1244</v>
      </c>
      <c r="BF119" s="159" t="s">
        <v>1245</v>
      </c>
      <c r="BG119" s="159" t="s">
        <v>1246</v>
      </c>
      <c r="BH119" s="159" t="s">
        <v>1247</v>
      </c>
      <c r="BI119" s="159" t="s">
        <v>565</v>
      </c>
      <c r="BJ119" s="226"/>
      <c r="BK119" s="42"/>
      <c r="BL119" s="51"/>
      <c r="BM119" s="51"/>
      <c r="BN119" s="52"/>
      <c r="BO119" s="62"/>
      <c r="BP119" s="62"/>
      <c r="BQ119" s="62"/>
      <c r="BR119" s="62"/>
      <c r="BS119" s="62"/>
      <c r="BT119" s="63"/>
      <c r="BU119" s="63"/>
      <c r="BV119" s="63"/>
      <c r="BW119" s="63"/>
      <c r="BX119" s="63"/>
      <c r="BY119" s="52"/>
      <c r="BZ119" s="53"/>
      <c r="CA119" s="53"/>
      <c r="CB119" s="53"/>
      <c r="CC119" s="53"/>
      <c r="CD119" s="53"/>
      <c r="CE119" s="53"/>
      <c r="CF119" s="54"/>
      <c r="CG119" s="54"/>
      <c r="CH119" s="226"/>
      <c r="CI119" s="226"/>
      <c r="CJ119" s="226"/>
      <c r="CK119" s="226"/>
      <c r="CL119" s="226"/>
      <c r="CM119" s="226"/>
      <c r="CN119" s="226"/>
      <c r="CO119" s="226"/>
      <c r="CP119" s="226"/>
      <c r="CQ119" s="226"/>
      <c r="CR119" s="226"/>
      <c r="CS119" s="226"/>
      <c r="CT119" s="226"/>
      <c r="CU119" s="226"/>
      <c r="CV119" s="226"/>
      <c r="CW119" s="226"/>
      <c r="CX119" s="226"/>
      <c r="CY119" s="226"/>
      <c r="CZ119" s="226"/>
      <c r="DA119" s="226"/>
      <c r="DB119" s="226"/>
      <c r="DC119" s="226"/>
      <c r="DD119" s="226"/>
      <c r="DE119" s="226"/>
      <c r="DF119" s="226"/>
      <c r="DG119" s="226"/>
      <c r="DH119" s="226"/>
      <c r="DI119" s="226"/>
      <c r="DJ119" s="226"/>
      <c r="DK119" s="226"/>
      <c r="DL119" s="226"/>
      <c r="DM119" s="226"/>
      <c r="DN119" s="226"/>
      <c r="DO119" s="226"/>
      <c r="DP119" s="226"/>
      <c r="DQ119" s="226"/>
      <c r="DR119" s="226"/>
      <c r="DS119" s="227"/>
    </row>
    <row r="120" spans="1:123" ht="28.8">
      <c r="A120" s="226"/>
      <c r="B120" s="226"/>
      <c r="C120" s="226"/>
      <c r="D120" s="226"/>
      <c r="E120" s="226"/>
      <c r="F120" s="226"/>
      <c r="G120" s="226"/>
      <c r="H120" s="226"/>
      <c r="I120" s="226"/>
      <c r="J120" s="226"/>
      <c r="K120" s="226"/>
      <c r="L120" s="226"/>
      <c r="M120" s="226"/>
      <c r="N120" s="226"/>
      <c r="O120" s="226"/>
      <c r="P120" s="226"/>
      <c r="Q120" s="226"/>
      <c r="R120" s="226"/>
      <c r="S120" s="226"/>
      <c r="T120" s="226"/>
      <c r="U120" s="226"/>
      <c r="V120" s="226"/>
      <c r="W120" s="226"/>
      <c r="X120" s="226"/>
      <c r="Y120" s="226"/>
      <c r="Z120" s="226"/>
      <c r="AA120" s="226"/>
      <c r="AB120" s="226"/>
      <c r="AC120" s="226"/>
      <c r="AD120" s="226"/>
      <c r="AE120" s="226"/>
      <c r="AF120" s="226"/>
      <c r="AG120" s="226"/>
      <c r="AH120" s="226"/>
      <c r="AI120" s="226"/>
      <c r="AJ120" s="226"/>
      <c r="AK120" s="226"/>
      <c r="AL120" s="226"/>
      <c r="AM120" s="226"/>
      <c r="AN120" s="226"/>
      <c r="AO120" s="226"/>
      <c r="AP120" s="226"/>
      <c r="AQ120" s="226"/>
      <c r="AR120" s="226"/>
      <c r="AS120" s="226"/>
      <c r="AT120" s="226"/>
      <c r="AU120" s="226"/>
      <c r="AV120" s="226"/>
      <c r="AW120" s="226"/>
      <c r="AX120" s="226"/>
      <c r="AY120" s="226"/>
      <c r="AZ120" s="50" t="s">
        <v>1248</v>
      </c>
      <c r="BA120" s="50" t="s">
        <v>1249</v>
      </c>
      <c r="BB120" s="232"/>
      <c r="BC120" s="232" t="str">
        <f t="shared" si="13"/>
        <v>FH - FURGONE ATTREZZATO PER TRASPORTO CARNI MACELLATE IN CESTE</v>
      </c>
      <c r="BD120" s="226"/>
      <c r="BE120" s="159" t="s">
        <v>1250</v>
      </c>
      <c r="BF120" s="159" t="s">
        <v>1245</v>
      </c>
      <c r="BG120" s="159" t="s">
        <v>1251</v>
      </c>
      <c r="BH120" s="159" t="s">
        <v>1247</v>
      </c>
      <c r="BI120" s="159" t="s">
        <v>565</v>
      </c>
      <c r="BJ120" s="226"/>
      <c r="BK120" s="42"/>
      <c r="BL120" s="51"/>
      <c r="BM120" s="51"/>
      <c r="BN120" s="52"/>
      <c r="BO120" s="62"/>
      <c r="BP120" s="62"/>
      <c r="BQ120" s="62"/>
      <c r="BR120" s="62"/>
      <c r="BS120" s="62"/>
      <c r="BT120" s="63"/>
      <c r="BU120" s="63"/>
      <c r="BV120" s="63"/>
      <c r="BW120" s="63"/>
      <c r="BX120" s="63"/>
      <c r="BY120" s="52"/>
      <c r="BZ120" s="53"/>
      <c r="CA120" s="53"/>
      <c r="CB120" s="53"/>
      <c r="CC120" s="53"/>
      <c r="CD120" s="53"/>
      <c r="CE120" s="53"/>
      <c r="CF120" s="54"/>
      <c r="CG120" s="54"/>
      <c r="CH120" s="226"/>
      <c r="CI120" s="226"/>
      <c r="CJ120" s="226"/>
      <c r="CK120" s="226"/>
      <c r="CL120" s="226"/>
      <c r="CM120" s="226"/>
      <c r="CN120" s="226"/>
      <c r="CO120" s="226"/>
      <c r="CP120" s="226"/>
      <c r="CQ120" s="226"/>
      <c r="CR120" s="226"/>
      <c r="CS120" s="226"/>
      <c r="CT120" s="226"/>
      <c r="CU120" s="226"/>
      <c r="CV120" s="226"/>
      <c r="CW120" s="226"/>
      <c r="CX120" s="226"/>
      <c r="CY120" s="226"/>
      <c r="CZ120" s="226"/>
      <c r="DA120" s="226"/>
      <c r="DB120" s="226"/>
      <c r="DC120" s="226"/>
      <c r="DD120" s="226"/>
      <c r="DE120" s="226"/>
      <c r="DF120" s="226"/>
      <c r="DG120" s="226"/>
      <c r="DH120" s="226"/>
      <c r="DI120" s="226"/>
      <c r="DJ120" s="226"/>
      <c r="DK120" s="226"/>
      <c r="DL120" s="226"/>
      <c r="DM120" s="226"/>
      <c r="DN120" s="226"/>
      <c r="DO120" s="226"/>
      <c r="DP120" s="226"/>
      <c r="DQ120" s="226"/>
      <c r="DR120" s="226"/>
      <c r="DS120" s="227"/>
    </row>
    <row r="121" spans="1:123" ht="30" customHeight="1">
      <c r="A121" s="226"/>
      <c r="B121" s="226"/>
      <c r="C121" s="226"/>
      <c r="D121" s="226"/>
      <c r="E121" s="226"/>
      <c r="F121" s="226"/>
      <c r="G121" s="226"/>
      <c r="H121" s="226"/>
      <c r="I121" s="226"/>
      <c r="J121" s="226"/>
      <c r="K121" s="226"/>
      <c r="L121" s="226"/>
      <c r="M121" s="226"/>
      <c r="N121" s="226"/>
      <c r="O121" s="226"/>
      <c r="P121" s="226"/>
      <c r="Q121" s="226"/>
      <c r="R121" s="226"/>
      <c r="S121" s="226"/>
      <c r="T121" s="226"/>
      <c r="U121" s="226"/>
      <c r="V121" s="226"/>
      <c r="W121" s="226"/>
      <c r="X121" s="226"/>
      <c r="Y121" s="226"/>
      <c r="Z121" s="226"/>
      <c r="AA121" s="226"/>
      <c r="AB121" s="226"/>
      <c r="AC121" s="226"/>
      <c r="AD121" s="226"/>
      <c r="AE121" s="226"/>
      <c r="AF121" s="226"/>
      <c r="AG121" s="226"/>
      <c r="AH121" s="226"/>
      <c r="AI121" s="226"/>
      <c r="AJ121" s="226"/>
      <c r="AK121" s="226"/>
      <c r="AL121" s="226"/>
      <c r="AM121" s="226"/>
      <c r="AN121" s="226"/>
      <c r="AO121" s="226"/>
      <c r="AP121" s="226"/>
      <c r="AQ121" s="226"/>
      <c r="AR121" s="226"/>
      <c r="AS121" s="226"/>
      <c r="AT121" s="226"/>
      <c r="AU121" s="226"/>
      <c r="AV121" s="226"/>
      <c r="AW121" s="226"/>
      <c r="AX121" s="226"/>
      <c r="AY121" s="226"/>
      <c r="AZ121" s="50" t="s">
        <v>1252</v>
      </c>
      <c r="BA121" s="50" t="s">
        <v>1253</v>
      </c>
      <c r="BB121" s="232"/>
      <c r="BC121" s="232" t="str">
        <f t="shared" si="13"/>
        <v>FI - FURGONE CON CENTINE E TELONE AD ALTEZZA VARIABILE</v>
      </c>
      <c r="BD121" s="226"/>
      <c r="BE121" s="159" t="s">
        <v>1254</v>
      </c>
      <c r="BF121" s="159" t="s">
        <v>1245</v>
      </c>
      <c r="BG121" s="159" t="s">
        <v>1255</v>
      </c>
      <c r="BH121" s="159" t="s">
        <v>1247</v>
      </c>
      <c r="BI121" s="159" t="s">
        <v>565</v>
      </c>
      <c r="BJ121" s="226"/>
      <c r="BK121" s="42"/>
      <c r="BL121" s="51"/>
      <c r="BM121" s="51"/>
      <c r="BN121" s="52"/>
      <c r="BO121" s="62"/>
      <c r="BP121" s="62"/>
      <c r="BQ121" s="62"/>
      <c r="BR121" s="62"/>
      <c r="BS121" s="62"/>
      <c r="BT121" s="63"/>
      <c r="BU121" s="63"/>
      <c r="BV121" s="63"/>
      <c r="BW121" s="63"/>
      <c r="BX121" s="63"/>
      <c r="BY121" s="52"/>
      <c r="BZ121" s="53"/>
      <c r="CA121" s="53"/>
      <c r="CB121" s="53"/>
      <c r="CC121" s="53"/>
      <c r="CD121" s="53"/>
      <c r="CE121" s="53"/>
      <c r="CF121" s="54"/>
      <c r="CG121" s="54"/>
      <c r="CH121" s="226"/>
      <c r="CI121" s="226"/>
      <c r="CJ121" s="226"/>
      <c r="CK121" s="226"/>
      <c r="CL121" s="226"/>
      <c r="CM121" s="226"/>
      <c r="CN121" s="226"/>
      <c r="CO121" s="226"/>
      <c r="CP121" s="226"/>
      <c r="CQ121" s="226"/>
      <c r="CR121" s="226"/>
      <c r="CS121" s="226"/>
      <c r="CT121" s="226"/>
      <c r="CU121" s="226"/>
      <c r="CV121" s="226"/>
      <c r="CW121" s="226"/>
      <c r="CX121" s="226"/>
      <c r="CY121" s="226"/>
      <c r="CZ121" s="226"/>
      <c r="DA121" s="226"/>
      <c r="DB121" s="226"/>
      <c r="DC121" s="226"/>
      <c r="DD121" s="226"/>
      <c r="DE121" s="226"/>
      <c r="DF121" s="226"/>
      <c r="DG121" s="226"/>
      <c r="DH121" s="226"/>
      <c r="DI121" s="226"/>
      <c r="DJ121" s="226"/>
      <c r="DK121" s="226"/>
      <c r="DL121" s="226"/>
      <c r="DM121" s="226"/>
      <c r="DN121" s="226"/>
      <c r="DO121" s="226"/>
      <c r="DP121" s="226"/>
      <c r="DQ121" s="226"/>
      <c r="DR121" s="226"/>
      <c r="DS121" s="227"/>
    </row>
    <row r="122" spans="1:123" ht="28.8">
      <c r="A122" s="226"/>
      <c r="B122" s="226"/>
      <c r="C122" s="226"/>
      <c r="D122" s="226"/>
      <c r="E122" s="226"/>
      <c r="F122" s="226"/>
      <c r="G122" s="226"/>
      <c r="H122" s="226"/>
      <c r="I122" s="226"/>
      <c r="J122" s="226"/>
      <c r="K122" s="226"/>
      <c r="L122" s="226"/>
      <c r="M122" s="226"/>
      <c r="N122" s="226"/>
      <c r="O122" s="226"/>
      <c r="P122" s="226"/>
      <c r="Q122" s="226"/>
      <c r="R122" s="226"/>
      <c r="S122" s="226"/>
      <c r="T122" s="226"/>
      <c r="U122" s="226"/>
      <c r="V122" s="226"/>
      <c r="W122" s="226"/>
      <c r="X122" s="226"/>
      <c r="Y122" s="226"/>
      <c r="Z122" s="226"/>
      <c r="AA122" s="226"/>
      <c r="AB122" s="226"/>
      <c r="AC122" s="226"/>
      <c r="AD122" s="226"/>
      <c r="AE122" s="226"/>
      <c r="AF122" s="226"/>
      <c r="AG122" s="226"/>
      <c r="AH122" s="226"/>
      <c r="AI122" s="226"/>
      <c r="AJ122" s="226"/>
      <c r="AK122" s="226"/>
      <c r="AL122" s="226"/>
      <c r="AM122" s="226"/>
      <c r="AN122" s="226"/>
      <c r="AO122" s="226"/>
      <c r="AP122" s="226"/>
      <c r="AQ122" s="226"/>
      <c r="AR122" s="226"/>
      <c r="AS122" s="226"/>
      <c r="AT122" s="226"/>
      <c r="AU122" s="226"/>
      <c r="AV122" s="226"/>
      <c r="AW122" s="226"/>
      <c r="AX122" s="226"/>
      <c r="AY122" s="226"/>
      <c r="AZ122" s="50" t="s">
        <v>1256</v>
      </c>
      <c r="BA122" s="50" t="s">
        <v>1257</v>
      </c>
      <c r="BB122" s="232"/>
      <c r="BC122" s="232" t="str">
        <f t="shared" si="13"/>
        <v>FJ - FURGONE ATTREZZATO USO NEGOZIO CON PARETE LATO DESTRO RIBALTABILE</v>
      </c>
      <c r="BD122" s="226"/>
      <c r="BE122" s="159" t="s">
        <v>1258</v>
      </c>
      <c r="BF122" s="159" t="s">
        <v>576</v>
      </c>
      <c r="BG122" s="159" t="s">
        <v>1259</v>
      </c>
      <c r="BH122" s="159" t="s">
        <v>1193</v>
      </c>
      <c r="BI122" s="159" t="s">
        <v>554</v>
      </c>
      <c r="BJ122" s="226"/>
      <c r="BK122" s="42"/>
      <c r="BL122" s="51"/>
      <c r="BM122" s="51"/>
      <c r="BN122" s="52"/>
      <c r="BO122" s="62"/>
      <c r="BP122" s="62"/>
      <c r="BQ122" s="62"/>
      <c r="BR122" s="62"/>
      <c r="BS122" s="62"/>
      <c r="BT122" s="63"/>
      <c r="BU122" s="63"/>
      <c r="BV122" s="63"/>
      <c r="BW122" s="63"/>
      <c r="BX122" s="63"/>
      <c r="BY122" s="52"/>
      <c r="BZ122" s="53"/>
      <c r="CA122" s="53"/>
      <c r="CB122" s="53"/>
      <c r="CC122" s="53"/>
      <c r="CD122" s="53"/>
      <c r="CE122" s="53"/>
      <c r="CF122" s="54"/>
      <c r="CG122" s="54"/>
      <c r="CH122" s="226"/>
      <c r="CI122" s="226"/>
      <c r="CJ122" s="226"/>
      <c r="CK122" s="226"/>
      <c r="CL122" s="226"/>
      <c r="CM122" s="226"/>
      <c r="CN122" s="226"/>
      <c r="CO122" s="226"/>
      <c r="CP122" s="226"/>
      <c r="CQ122" s="226"/>
      <c r="CR122" s="226"/>
      <c r="CS122" s="226"/>
      <c r="CT122" s="226"/>
      <c r="CU122" s="226"/>
      <c r="CV122" s="226"/>
      <c r="CW122" s="226"/>
      <c r="CX122" s="226"/>
      <c r="CY122" s="226"/>
      <c r="CZ122" s="226"/>
      <c r="DA122" s="226"/>
      <c r="DB122" s="226"/>
      <c r="DC122" s="226"/>
      <c r="DD122" s="226"/>
      <c r="DE122" s="226"/>
      <c r="DF122" s="226"/>
      <c r="DG122" s="226"/>
      <c r="DH122" s="226"/>
      <c r="DI122" s="226"/>
      <c r="DJ122" s="226"/>
      <c r="DK122" s="226"/>
      <c r="DL122" s="226"/>
      <c r="DM122" s="226"/>
      <c r="DN122" s="226"/>
      <c r="DO122" s="226"/>
      <c r="DP122" s="226"/>
      <c r="DQ122" s="226"/>
      <c r="DR122" s="226"/>
      <c r="DS122" s="227"/>
    </row>
    <row r="123" spans="1:123" ht="30" customHeight="1">
      <c r="A123" s="226"/>
      <c r="B123" s="226"/>
      <c r="C123" s="226"/>
      <c r="D123" s="226"/>
      <c r="E123" s="226"/>
      <c r="F123" s="226"/>
      <c r="G123" s="226"/>
      <c r="H123" s="226"/>
      <c r="I123" s="226"/>
      <c r="J123" s="226"/>
      <c r="K123" s="226"/>
      <c r="L123" s="226"/>
      <c r="M123" s="226"/>
      <c r="N123" s="226"/>
      <c r="O123" s="226"/>
      <c r="P123" s="226"/>
      <c r="Q123" s="226"/>
      <c r="R123" s="226"/>
      <c r="S123" s="226"/>
      <c r="T123" s="226"/>
      <c r="U123" s="226"/>
      <c r="V123" s="226"/>
      <c r="W123" s="226"/>
      <c r="X123" s="226"/>
      <c r="Y123" s="226"/>
      <c r="Z123" s="226"/>
      <c r="AA123" s="226"/>
      <c r="AB123" s="226"/>
      <c r="AC123" s="226"/>
      <c r="AD123" s="226"/>
      <c r="AE123" s="226"/>
      <c r="AF123" s="226"/>
      <c r="AG123" s="226"/>
      <c r="AH123" s="226"/>
      <c r="AI123" s="226"/>
      <c r="AJ123" s="226"/>
      <c r="AK123" s="226"/>
      <c r="AL123" s="226"/>
      <c r="AM123" s="226"/>
      <c r="AN123" s="226"/>
      <c r="AO123" s="226"/>
      <c r="AP123" s="226"/>
      <c r="AQ123" s="226"/>
      <c r="AR123" s="226"/>
      <c r="AS123" s="226"/>
      <c r="AT123" s="226"/>
      <c r="AU123" s="226"/>
      <c r="AV123" s="226"/>
      <c r="AW123" s="226"/>
      <c r="AX123" s="226"/>
      <c r="AY123" s="226"/>
      <c r="AZ123" s="50" t="s">
        <v>1260</v>
      </c>
      <c r="BA123" s="50" t="s">
        <v>1261</v>
      </c>
      <c r="BB123" s="232"/>
      <c r="BC123" s="232" t="str">
        <f t="shared" si="13"/>
        <v>FL - FURGONE RIALZATO ATTREZZATO PER TRASPORTO CARNI MACELLATE IN CESTE</v>
      </c>
      <c r="BD123" s="226"/>
      <c r="BE123" s="159" t="s">
        <v>1262</v>
      </c>
      <c r="BF123" s="159" t="s">
        <v>1263</v>
      </c>
      <c r="BG123" s="159" t="s">
        <v>1264</v>
      </c>
      <c r="BH123" s="159" t="s">
        <v>1265</v>
      </c>
      <c r="BI123" s="159" t="s">
        <v>554</v>
      </c>
      <c r="BJ123" s="226"/>
      <c r="BK123" s="42"/>
      <c r="BL123" s="51"/>
      <c r="BM123" s="51"/>
      <c r="BN123" s="52"/>
      <c r="BO123" s="62"/>
      <c r="BP123" s="62"/>
      <c r="BQ123" s="62"/>
      <c r="BR123" s="62"/>
      <c r="BS123" s="62"/>
      <c r="BT123" s="63"/>
      <c r="BU123" s="63"/>
      <c r="BV123" s="63"/>
      <c r="BW123" s="63"/>
      <c r="BX123" s="63"/>
      <c r="BY123" s="52"/>
      <c r="BZ123" s="53"/>
      <c r="CA123" s="53"/>
      <c r="CB123" s="53"/>
      <c r="CC123" s="53"/>
      <c r="CD123" s="53"/>
      <c r="CE123" s="53"/>
      <c r="CF123" s="54"/>
      <c r="CG123" s="54"/>
      <c r="CH123" s="226"/>
      <c r="CI123" s="226"/>
      <c r="CJ123" s="226"/>
      <c r="CK123" s="226"/>
      <c r="CL123" s="226"/>
      <c r="CM123" s="226"/>
      <c r="CN123" s="226"/>
      <c r="CO123" s="226"/>
      <c r="CP123" s="226"/>
      <c r="CQ123" s="226"/>
      <c r="CR123" s="226"/>
      <c r="CS123" s="226"/>
      <c r="CT123" s="226"/>
      <c r="CU123" s="226"/>
      <c r="CV123" s="226"/>
      <c r="CW123" s="226"/>
      <c r="CX123" s="226"/>
      <c r="CY123" s="226"/>
      <c r="CZ123" s="226"/>
      <c r="DA123" s="226"/>
      <c r="DB123" s="226"/>
      <c r="DC123" s="226"/>
      <c r="DD123" s="226"/>
      <c r="DE123" s="226"/>
      <c r="DF123" s="226"/>
      <c r="DG123" s="226"/>
      <c r="DH123" s="226"/>
      <c r="DI123" s="226"/>
      <c r="DJ123" s="226"/>
      <c r="DK123" s="226"/>
      <c r="DL123" s="226"/>
      <c r="DM123" s="226"/>
      <c r="DN123" s="226"/>
      <c r="DO123" s="226"/>
      <c r="DP123" s="226"/>
      <c r="DQ123" s="226"/>
      <c r="DR123" s="226"/>
      <c r="DS123" s="227"/>
    </row>
    <row r="124" spans="1:123" ht="60" customHeight="1">
      <c r="A124" s="226"/>
      <c r="B124" s="226"/>
      <c r="C124" s="226"/>
      <c r="D124" s="226"/>
      <c r="E124" s="226"/>
      <c r="F124" s="226"/>
      <c r="G124" s="226"/>
      <c r="H124" s="226"/>
      <c r="I124" s="226"/>
      <c r="J124" s="226"/>
      <c r="K124" s="226"/>
      <c r="L124" s="226"/>
      <c r="M124" s="226"/>
      <c r="N124" s="226"/>
      <c r="O124" s="226"/>
      <c r="P124" s="226"/>
      <c r="Q124" s="226"/>
      <c r="R124" s="226"/>
      <c r="S124" s="226"/>
      <c r="T124" s="226"/>
      <c r="U124" s="226"/>
      <c r="V124" s="226"/>
      <c r="W124" s="226"/>
      <c r="X124" s="226"/>
      <c r="Y124" s="226"/>
      <c r="Z124" s="226"/>
      <c r="AA124" s="226"/>
      <c r="AB124" s="226"/>
      <c r="AC124" s="226"/>
      <c r="AD124" s="226"/>
      <c r="AE124" s="226"/>
      <c r="AF124" s="226"/>
      <c r="AG124" s="226"/>
      <c r="AH124" s="226"/>
      <c r="AI124" s="226"/>
      <c r="AJ124" s="226"/>
      <c r="AK124" s="226"/>
      <c r="AL124" s="226"/>
      <c r="AM124" s="226"/>
      <c r="AN124" s="226"/>
      <c r="AO124" s="226"/>
      <c r="AP124" s="226"/>
      <c r="AQ124" s="226"/>
      <c r="AR124" s="226"/>
      <c r="AS124" s="226"/>
      <c r="AT124" s="226"/>
      <c r="AU124" s="226"/>
      <c r="AV124" s="226"/>
      <c r="AW124" s="226"/>
      <c r="AX124" s="226"/>
      <c r="AY124" s="226"/>
      <c r="AZ124" s="50" t="s">
        <v>1266</v>
      </c>
      <c r="BA124" s="50" t="s">
        <v>1267</v>
      </c>
      <c r="BB124" s="232"/>
      <c r="BC124" s="232" t="str">
        <f t="shared" si="13"/>
        <v>FM - FURGONE ATTREZZATO PER TRASPORTO MOBILI E MASSERIZIE</v>
      </c>
      <c r="BD124" s="226"/>
      <c r="BE124" s="159" t="s">
        <v>1268</v>
      </c>
      <c r="BF124" s="159" t="s">
        <v>1263</v>
      </c>
      <c r="BG124" s="159" t="s">
        <v>1269</v>
      </c>
      <c r="BH124" s="159" t="s">
        <v>1265</v>
      </c>
      <c r="BI124" s="159" t="s">
        <v>554</v>
      </c>
      <c r="BJ124" s="226"/>
      <c r="BK124" s="42"/>
      <c r="BL124" s="51"/>
      <c r="BM124" s="51"/>
      <c r="BN124" s="52"/>
      <c r="BO124" s="62"/>
      <c r="BP124" s="62"/>
      <c r="BQ124" s="62"/>
      <c r="BR124" s="62"/>
      <c r="BS124" s="62"/>
      <c r="BT124" s="63"/>
      <c r="BU124" s="63"/>
      <c r="BV124" s="63"/>
      <c r="BW124" s="63"/>
      <c r="BX124" s="63"/>
      <c r="BY124" s="52"/>
      <c r="BZ124" s="53"/>
      <c r="CA124" s="53"/>
      <c r="CB124" s="53"/>
      <c r="CC124" s="53"/>
      <c r="CD124" s="53"/>
      <c r="CE124" s="53"/>
      <c r="CF124" s="54"/>
      <c r="CG124" s="54"/>
      <c r="CH124" s="226"/>
      <c r="CI124" s="226"/>
      <c r="CJ124" s="226"/>
      <c r="CK124" s="226"/>
      <c r="CL124" s="226"/>
      <c r="CM124" s="226"/>
      <c r="CN124" s="226"/>
      <c r="CO124" s="226"/>
      <c r="CP124" s="226"/>
      <c r="CQ124" s="226"/>
      <c r="CR124" s="226"/>
      <c r="CS124" s="226"/>
      <c r="CT124" s="226"/>
      <c r="CU124" s="226"/>
      <c r="CV124" s="226"/>
      <c r="CW124" s="226"/>
      <c r="CX124" s="226"/>
      <c r="CY124" s="226"/>
      <c r="CZ124" s="226"/>
      <c r="DA124" s="226"/>
      <c r="DB124" s="226"/>
      <c r="DC124" s="226"/>
      <c r="DD124" s="226"/>
      <c r="DE124" s="226"/>
      <c r="DF124" s="226"/>
      <c r="DG124" s="226"/>
      <c r="DH124" s="226"/>
      <c r="DI124" s="226"/>
      <c r="DJ124" s="226"/>
      <c r="DK124" s="226"/>
      <c r="DL124" s="226"/>
      <c r="DM124" s="226"/>
      <c r="DN124" s="226"/>
      <c r="DO124" s="226"/>
      <c r="DP124" s="226"/>
      <c r="DQ124" s="226"/>
      <c r="DR124" s="226"/>
      <c r="DS124" s="227"/>
    </row>
    <row r="125" spans="1:123" ht="60" customHeight="1">
      <c r="A125" s="226"/>
      <c r="B125" s="226"/>
      <c r="C125" s="226"/>
      <c r="D125" s="226"/>
      <c r="E125" s="226"/>
      <c r="F125" s="226"/>
      <c r="G125" s="226"/>
      <c r="H125" s="226"/>
      <c r="I125" s="226"/>
      <c r="J125" s="226"/>
      <c r="K125" s="226"/>
      <c r="L125" s="226"/>
      <c r="M125" s="226"/>
      <c r="N125" s="226"/>
      <c r="O125" s="226"/>
      <c r="P125" s="226"/>
      <c r="Q125" s="226"/>
      <c r="R125" s="226"/>
      <c r="S125" s="226"/>
      <c r="T125" s="226"/>
      <c r="U125" s="226"/>
      <c r="V125" s="226"/>
      <c r="W125" s="226"/>
      <c r="X125" s="226"/>
      <c r="Y125" s="226"/>
      <c r="Z125" s="226"/>
      <c r="AA125" s="226"/>
      <c r="AB125" s="226"/>
      <c r="AC125" s="226"/>
      <c r="AD125" s="226"/>
      <c r="AE125" s="226"/>
      <c r="AF125" s="226"/>
      <c r="AG125" s="226"/>
      <c r="AH125" s="226"/>
      <c r="AI125" s="226"/>
      <c r="AJ125" s="226"/>
      <c r="AK125" s="226"/>
      <c r="AL125" s="226"/>
      <c r="AM125" s="226"/>
      <c r="AN125" s="226"/>
      <c r="AO125" s="226"/>
      <c r="AP125" s="226"/>
      <c r="AQ125" s="226"/>
      <c r="AR125" s="226"/>
      <c r="AS125" s="226"/>
      <c r="AT125" s="226"/>
      <c r="AU125" s="226"/>
      <c r="AV125" s="226"/>
      <c r="AW125" s="226"/>
      <c r="AX125" s="226"/>
      <c r="AY125" s="226"/>
      <c r="AZ125" s="50" t="s">
        <v>1270</v>
      </c>
      <c r="BA125" s="50" t="s">
        <v>1271</v>
      </c>
      <c r="BB125" s="232"/>
      <c r="BC125" s="232" t="str">
        <f t="shared" si="13"/>
        <v>FN - FURGONE DI COSTRUZIONE NAZIONALE FURGONE CON PIANO DI CARICO ESTESO</v>
      </c>
      <c r="BD125" s="226"/>
      <c r="BE125" s="159" t="s">
        <v>1272</v>
      </c>
      <c r="BF125" s="159" t="s">
        <v>1273</v>
      </c>
      <c r="BG125" s="159" t="s">
        <v>1274</v>
      </c>
      <c r="BH125" s="159" t="s">
        <v>1265</v>
      </c>
      <c r="BI125" s="159" t="s">
        <v>554</v>
      </c>
      <c r="BJ125" s="226"/>
      <c r="BK125" s="42"/>
      <c r="BL125" s="51"/>
      <c r="BM125" s="51"/>
      <c r="BN125" s="52"/>
      <c r="BO125" s="62"/>
      <c r="BP125" s="62"/>
      <c r="BQ125" s="62"/>
      <c r="BR125" s="62"/>
      <c r="BS125" s="62"/>
      <c r="BT125" s="63"/>
      <c r="BU125" s="63"/>
      <c r="BV125" s="63"/>
      <c r="BW125" s="63"/>
      <c r="BX125" s="63"/>
      <c r="BY125" s="52"/>
      <c r="BZ125" s="53"/>
      <c r="CA125" s="53"/>
      <c r="CB125" s="53"/>
      <c r="CC125" s="53"/>
      <c r="CD125" s="53"/>
      <c r="CE125" s="53"/>
      <c r="CF125" s="54"/>
      <c r="CG125" s="54"/>
      <c r="CH125" s="226"/>
      <c r="CI125" s="226"/>
      <c r="CJ125" s="226"/>
      <c r="CK125" s="226"/>
      <c r="CL125" s="226"/>
      <c r="CM125" s="226"/>
      <c r="CN125" s="226"/>
      <c r="CO125" s="226"/>
      <c r="CP125" s="226"/>
      <c r="CQ125" s="226"/>
      <c r="CR125" s="226"/>
      <c r="CS125" s="226"/>
      <c r="CT125" s="226"/>
      <c r="CU125" s="226"/>
      <c r="CV125" s="226"/>
      <c r="CW125" s="226"/>
      <c r="CX125" s="226"/>
      <c r="CY125" s="226"/>
      <c r="CZ125" s="226"/>
      <c r="DA125" s="226"/>
      <c r="DB125" s="226"/>
      <c r="DC125" s="226"/>
      <c r="DD125" s="226"/>
      <c r="DE125" s="226"/>
      <c r="DF125" s="226"/>
      <c r="DG125" s="226"/>
      <c r="DH125" s="226"/>
      <c r="DI125" s="226"/>
      <c r="DJ125" s="226"/>
      <c r="DK125" s="226"/>
      <c r="DL125" s="226"/>
      <c r="DM125" s="226"/>
      <c r="DN125" s="226"/>
      <c r="DO125" s="226"/>
      <c r="DP125" s="226"/>
      <c r="DQ125" s="226"/>
      <c r="DR125" s="226"/>
      <c r="DS125" s="227"/>
    </row>
    <row r="126" spans="1:123" ht="30" customHeight="1">
      <c r="A126" s="226"/>
      <c r="B126" s="226"/>
      <c r="C126" s="226"/>
      <c r="D126" s="226"/>
      <c r="E126" s="226"/>
      <c r="F126" s="226"/>
      <c r="G126" s="226"/>
      <c r="H126" s="226"/>
      <c r="I126" s="226"/>
      <c r="J126" s="226"/>
      <c r="K126" s="226"/>
      <c r="L126" s="226"/>
      <c r="M126" s="226"/>
      <c r="N126" s="226"/>
      <c r="O126" s="226"/>
      <c r="P126" s="226"/>
      <c r="Q126" s="226"/>
      <c r="R126" s="226"/>
      <c r="S126" s="226"/>
      <c r="T126" s="226"/>
      <c r="U126" s="226"/>
      <c r="V126" s="226"/>
      <c r="W126" s="226"/>
      <c r="X126" s="226"/>
      <c r="Y126" s="226"/>
      <c r="Z126" s="226"/>
      <c r="AA126" s="226"/>
      <c r="AB126" s="226"/>
      <c r="AC126" s="226"/>
      <c r="AD126" s="226"/>
      <c r="AE126" s="226"/>
      <c r="AF126" s="226"/>
      <c r="AG126" s="226"/>
      <c r="AH126" s="226"/>
      <c r="AI126" s="226"/>
      <c r="AJ126" s="226"/>
      <c r="AK126" s="226"/>
      <c r="AL126" s="226"/>
      <c r="AM126" s="226"/>
      <c r="AN126" s="226"/>
      <c r="AO126" s="226"/>
      <c r="AP126" s="226"/>
      <c r="AQ126" s="226"/>
      <c r="AR126" s="226"/>
      <c r="AS126" s="226"/>
      <c r="AT126" s="226"/>
      <c r="AU126" s="226"/>
      <c r="AV126" s="226"/>
      <c r="AW126" s="226"/>
      <c r="AX126" s="226"/>
      <c r="AY126" s="226"/>
      <c r="AZ126" s="50" t="s">
        <v>1275</v>
      </c>
      <c r="BA126" s="50" t="s">
        <v>1276</v>
      </c>
      <c r="BB126" s="232"/>
      <c r="BC126" s="232" t="str">
        <f t="shared" si="13"/>
        <v>FP - FURGONE CON PIANO DI CARICO ESTESO A TUTTO IL TETTO</v>
      </c>
      <c r="BD126" s="226"/>
      <c r="BE126" s="159" t="s">
        <v>1277</v>
      </c>
      <c r="BF126" s="159" t="s">
        <v>1273</v>
      </c>
      <c r="BG126" s="159" t="s">
        <v>1278</v>
      </c>
      <c r="BH126" s="159" t="s">
        <v>1265</v>
      </c>
      <c r="BI126" s="159" t="s">
        <v>554</v>
      </c>
      <c r="BJ126" s="226"/>
      <c r="BK126" s="42"/>
      <c r="BL126" s="51"/>
      <c r="BM126" s="51"/>
      <c r="BN126" s="52"/>
      <c r="BO126" s="62"/>
      <c r="BP126" s="62"/>
      <c r="BQ126" s="62"/>
      <c r="BR126" s="62"/>
      <c r="BS126" s="62"/>
      <c r="BT126" s="63"/>
      <c r="BU126" s="63"/>
      <c r="BV126" s="63"/>
      <c r="BW126" s="63"/>
      <c r="BX126" s="63"/>
      <c r="BY126" s="52"/>
      <c r="BZ126" s="53"/>
      <c r="CA126" s="53"/>
      <c r="CB126" s="53"/>
      <c r="CC126" s="53"/>
      <c r="CD126" s="53"/>
      <c r="CE126" s="53"/>
      <c r="CF126" s="54"/>
      <c r="CG126" s="54"/>
      <c r="CH126" s="226"/>
      <c r="CI126" s="226"/>
      <c r="CJ126" s="226"/>
      <c r="CK126" s="226"/>
      <c r="CL126" s="226"/>
      <c r="CM126" s="226"/>
      <c r="CN126" s="226"/>
      <c r="CO126" s="226"/>
      <c r="CP126" s="226"/>
      <c r="CQ126" s="226"/>
      <c r="CR126" s="226"/>
      <c r="CS126" s="226"/>
      <c r="CT126" s="226"/>
      <c r="CU126" s="226"/>
      <c r="CV126" s="226"/>
      <c r="CW126" s="226"/>
      <c r="CX126" s="226"/>
      <c r="CY126" s="226"/>
      <c r="CZ126" s="226"/>
      <c r="DA126" s="226"/>
      <c r="DB126" s="226"/>
      <c r="DC126" s="226"/>
      <c r="DD126" s="226"/>
      <c r="DE126" s="226"/>
      <c r="DF126" s="226"/>
      <c r="DG126" s="226"/>
      <c r="DH126" s="226"/>
      <c r="DI126" s="226"/>
      <c r="DJ126" s="226"/>
      <c r="DK126" s="226"/>
      <c r="DL126" s="226"/>
      <c r="DM126" s="226"/>
      <c r="DN126" s="226"/>
      <c r="DO126" s="226"/>
      <c r="DP126" s="226"/>
      <c r="DQ126" s="226"/>
      <c r="DR126" s="226"/>
      <c r="DS126" s="227"/>
    </row>
    <row r="127" spans="1:123" ht="30" customHeight="1">
      <c r="A127" s="226"/>
      <c r="B127" s="226"/>
      <c r="C127" s="226"/>
      <c r="D127" s="226"/>
      <c r="E127" s="226"/>
      <c r="F127" s="226"/>
      <c r="G127" s="226"/>
      <c r="H127" s="226"/>
      <c r="I127" s="226"/>
      <c r="J127" s="226"/>
      <c r="K127" s="226"/>
      <c r="L127" s="226"/>
      <c r="M127" s="226"/>
      <c r="N127" s="226"/>
      <c r="O127" s="226"/>
      <c r="P127" s="226"/>
      <c r="Q127" s="226"/>
      <c r="R127" s="226"/>
      <c r="S127" s="226"/>
      <c r="T127" s="226"/>
      <c r="U127" s="226"/>
      <c r="V127" s="226"/>
      <c r="W127" s="226"/>
      <c r="X127" s="226"/>
      <c r="Y127" s="226"/>
      <c r="Z127" s="226"/>
      <c r="AA127" s="226"/>
      <c r="AB127" s="226"/>
      <c r="AC127" s="226"/>
      <c r="AD127" s="226"/>
      <c r="AE127" s="226"/>
      <c r="AF127" s="226"/>
      <c r="AG127" s="226"/>
      <c r="AH127" s="226"/>
      <c r="AI127" s="226"/>
      <c r="AJ127" s="226"/>
      <c r="AK127" s="226"/>
      <c r="AL127" s="226"/>
      <c r="AM127" s="226"/>
      <c r="AN127" s="226"/>
      <c r="AO127" s="226"/>
      <c r="AP127" s="226"/>
      <c r="AQ127" s="226"/>
      <c r="AR127" s="226"/>
      <c r="AS127" s="226"/>
      <c r="AT127" s="226"/>
      <c r="AU127" s="226"/>
      <c r="AV127" s="226"/>
      <c r="AW127" s="226"/>
      <c r="AX127" s="226"/>
      <c r="AY127" s="226"/>
      <c r="AZ127" s="50" t="s">
        <v>1279</v>
      </c>
      <c r="BA127" s="50" t="s">
        <v>1280</v>
      </c>
      <c r="BB127" s="232"/>
      <c r="BC127" s="232" t="str">
        <f t="shared" si="13"/>
        <v>FR - FURGONE CON PIANO DI CARICO LIMITATO ALLA SOLA CABINA</v>
      </c>
      <c r="BD127" s="226"/>
      <c r="BE127" s="159" t="s">
        <v>1281</v>
      </c>
      <c r="BF127" s="159" t="s">
        <v>1282</v>
      </c>
      <c r="BG127" s="159" t="s">
        <v>1283</v>
      </c>
      <c r="BH127" s="159" t="s">
        <v>1265</v>
      </c>
      <c r="BI127" s="159" t="s">
        <v>554</v>
      </c>
      <c r="BJ127" s="226"/>
      <c r="BK127" s="42"/>
      <c r="BL127" s="51"/>
      <c r="BM127" s="51"/>
      <c r="BN127" s="52"/>
      <c r="BO127" s="62"/>
      <c r="BP127" s="62"/>
      <c r="BQ127" s="62"/>
      <c r="BR127" s="62"/>
      <c r="BS127" s="62"/>
      <c r="BT127" s="63"/>
      <c r="BU127" s="63"/>
      <c r="BV127" s="63"/>
      <c r="BW127" s="63"/>
      <c r="BX127" s="63"/>
      <c r="BY127" s="52"/>
      <c r="BZ127" s="53"/>
      <c r="CA127" s="53"/>
      <c r="CB127" s="53"/>
      <c r="CC127" s="53"/>
      <c r="CD127" s="53"/>
      <c r="CE127" s="53"/>
      <c r="CF127" s="54"/>
      <c r="CG127" s="54"/>
      <c r="CH127" s="226"/>
      <c r="CI127" s="226"/>
      <c r="CJ127" s="226"/>
      <c r="CK127" s="226"/>
      <c r="CL127" s="226"/>
      <c r="CM127" s="226"/>
      <c r="CN127" s="226"/>
      <c r="CO127" s="226"/>
      <c r="CP127" s="226"/>
      <c r="CQ127" s="226"/>
      <c r="CR127" s="226"/>
      <c r="CS127" s="226"/>
      <c r="CT127" s="226"/>
      <c r="CU127" s="226"/>
      <c r="CV127" s="226"/>
      <c r="CW127" s="226"/>
      <c r="CX127" s="226"/>
      <c r="CY127" s="226"/>
      <c r="CZ127" s="226"/>
      <c r="DA127" s="226"/>
      <c r="DB127" s="226"/>
      <c r="DC127" s="226"/>
      <c r="DD127" s="226"/>
      <c r="DE127" s="226"/>
      <c r="DF127" s="226"/>
      <c r="DG127" s="226"/>
      <c r="DH127" s="226"/>
      <c r="DI127" s="226"/>
      <c r="DJ127" s="226"/>
      <c r="DK127" s="226"/>
      <c r="DL127" s="226"/>
      <c r="DM127" s="226"/>
      <c r="DN127" s="226"/>
      <c r="DO127" s="226"/>
      <c r="DP127" s="226"/>
      <c r="DQ127" s="226"/>
      <c r="DR127" s="226"/>
      <c r="DS127" s="227"/>
    </row>
    <row r="128" spans="1:123" ht="28.8">
      <c r="A128" s="226"/>
      <c r="B128" s="226"/>
      <c r="C128" s="226"/>
      <c r="D128" s="226"/>
      <c r="E128" s="226"/>
      <c r="F128" s="226"/>
      <c r="G128" s="226"/>
      <c r="H128" s="226"/>
      <c r="I128" s="226"/>
      <c r="J128" s="226"/>
      <c r="K128" s="226"/>
      <c r="L128" s="226"/>
      <c r="M128" s="226"/>
      <c r="N128" s="226"/>
      <c r="O128" s="226"/>
      <c r="P128" s="226"/>
      <c r="Q128" s="226"/>
      <c r="R128" s="226"/>
      <c r="S128" s="226"/>
      <c r="T128" s="226"/>
      <c r="U128" s="226"/>
      <c r="V128" s="226"/>
      <c r="W128" s="226"/>
      <c r="X128" s="226"/>
      <c r="Y128" s="226"/>
      <c r="Z128" s="226"/>
      <c r="AA128" s="226"/>
      <c r="AB128" s="226"/>
      <c r="AC128" s="226"/>
      <c r="AD128" s="226"/>
      <c r="AE128" s="226"/>
      <c r="AF128" s="226"/>
      <c r="AG128" s="226"/>
      <c r="AH128" s="226"/>
      <c r="AI128" s="226"/>
      <c r="AJ128" s="226"/>
      <c r="AK128" s="226"/>
      <c r="AL128" s="226"/>
      <c r="AM128" s="226"/>
      <c r="AN128" s="226"/>
      <c r="AO128" s="226"/>
      <c r="AP128" s="226"/>
      <c r="AQ128" s="226"/>
      <c r="AR128" s="226"/>
      <c r="AS128" s="226"/>
      <c r="AT128" s="226"/>
      <c r="AU128" s="226"/>
      <c r="AV128" s="226"/>
      <c r="AW128" s="226"/>
      <c r="AX128" s="226"/>
      <c r="AY128" s="226"/>
      <c r="AZ128" s="50" t="s">
        <v>1284</v>
      </c>
      <c r="BA128" s="50" t="s">
        <v>1285</v>
      </c>
      <c r="BB128" s="232"/>
      <c r="BC128" s="232" t="str">
        <f t="shared" si="13"/>
        <v>FS - FURGONE ATTREZZATO PER TRASPORTO RIFIUTI SOLIDI</v>
      </c>
      <c r="BD128" s="226"/>
      <c r="BE128" s="159" t="s">
        <v>1286</v>
      </c>
      <c r="BF128" s="159" t="s">
        <v>1282</v>
      </c>
      <c r="BG128" s="159" t="s">
        <v>1287</v>
      </c>
      <c r="BH128" s="159" t="s">
        <v>1265</v>
      </c>
      <c r="BI128" s="159" t="s">
        <v>554</v>
      </c>
      <c r="BJ128" s="226"/>
      <c r="BK128" s="226"/>
      <c r="BL128" s="226"/>
      <c r="BM128" s="226"/>
      <c r="BN128" s="226"/>
      <c r="BO128" s="226"/>
      <c r="BP128" s="226"/>
      <c r="BQ128" s="226"/>
      <c r="BR128" s="226"/>
      <c r="BS128" s="226"/>
      <c r="BT128" s="226"/>
      <c r="BU128" s="226"/>
      <c r="BV128" s="226"/>
      <c r="BW128" s="226"/>
      <c r="BX128" s="226"/>
      <c r="BY128" s="226"/>
      <c r="BZ128" s="226"/>
      <c r="CA128" s="226"/>
      <c r="CB128" s="226"/>
      <c r="CC128" s="226"/>
      <c r="CD128" s="226"/>
      <c r="CE128" s="226"/>
      <c r="CF128" s="226"/>
      <c r="CG128" s="25"/>
      <c r="CH128" s="25"/>
      <c r="CI128" s="25"/>
      <c r="CJ128" s="25"/>
      <c r="CK128" s="25"/>
      <c r="CL128" s="25"/>
      <c r="CM128" s="25"/>
      <c r="CN128" s="25"/>
      <c r="CO128" s="25"/>
      <c r="CP128" s="25"/>
      <c r="CQ128" s="25"/>
      <c r="CR128" s="25"/>
      <c r="CS128" s="25"/>
      <c r="CT128" s="25"/>
      <c r="CU128" s="25"/>
      <c r="CV128" s="25"/>
      <c r="CW128" s="25"/>
      <c r="CX128" s="25"/>
      <c r="CY128" s="25"/>
      <c r="CZ128" s="25"/>
      <c r="DA128" s="25"/>
      <c r="DB128" s="25"/>
      <c r="DC128" s="25"/>
      <c r="DD128" s="25"/>
      <c r="DE128" s="25"/>
      <c r="DF128" s="25"/>
      <c r="DG128" s="25"/>
      <c r="DH128" s="25"/>
      <c r="DI128" s="25"/>
      <c r="DJ128" s="25"/>
      <c r="DK128" s="25"/>
      <c r="DL128" s="25"/>
      <c r="DM128" s="25"/>
      <c r="DN128" s="25"/>
      <c r="DO128" s="25"/>
      <c r="DP128" s="25"/>
      <c r="DQ128" s="25"/>
      <c r="DR128" s="25"/>
      <c r="DS128" s="29"/>
    </row>
    <row r="129" spans="1:123" ht="28.8">
      <c r="A129" s="226"/>
      <c r="B129" s="226"/>
      <c r="C129" s="226"/>
      <c r="D129" s="226"/>
      <c r="E129" s="226"/>
      <c r="F129" s="226"/>
      <c r="G129" s="226"/>
      <c r="H129" s="226"/>
      <c r="I129" s="226"/>
      <c r="J129" s="226"/>
      <c r="K129" s="226"/>
      <c r="L129" s="226"/>
      <c r="M129" s="226"/>
      <c r="N129" s="226"/>
      <c r="O129" s="226"/>
      <c r="P129" s="226"/>
      <c r="Q129" s="226"/>
      <c r="R129" s="226"/>
      <c r="S129" s="226"/>
      <c r="T129" s="226"/>
      <c r="U129" s="226"/>
      <c r="V129" s="226"/>
      <c r="W129" s="226"/>
      <c r="X129" s="226"/>
      <c r="Y129" s="226"/>
      <c r="Z129" s="226"/>
      <c r="AA129" s="226"/>
      <c r="AB129" s="226"/>
      <c r="AC129" s="226"/>
      <c r="AD129" s="226"/>
      <c r="AE129" s="226"/>
      <c r="AF129" s="226"/>
      <c r="AG129" s="226"/>
      <c r="AH129" s="226"/>
      <c r="AI129" s="226"/>
      <c r="AJ129" s="226"/>
      <c r="AK129" s="226"/>
      <c r="AL129" s="226"/>
      <c r="AM129" s="226"/>
      <c r="AN129" s="226"/>
      <c r="AO129" s="226"/>
      <c r="AP129" s="226"/>
      <c r="AQ129" s="226"/>
      <c r="AR129" s="226"/>
      <c r="AS129" s="226"/>
      <c r="AT129" s="226"/>
      <c r="AU129" s="226"/>
      <c r="AV129" s="226"/>
      <c r="AW129" s="226"/>
      <c r="AX129" s="226"/>
      <c r="AY129" s="226"/>
      <c r="AZ129" s="50" t="s">
        <v>1288</v>
      </c>
      <c r="BA129" s="50" t="s">
        <v>1289</v>
      </c>
      <c r="BB129" s="232"/>
      <c r="BC129" s="232" t="str">
        <f t="shared" si="13"/>
        <v>FT - FURGONE ATTREZZATO CON RULLI PER TRASPORTO PALLETS D'AEREO</v>
      </c>
      <c r="BD129" s="226"/>
      <c r="BE129" s="159" t="s">
        <v>1290</v>
      </c>
      <c r="BF129" s="159" t="s">
        <v>1282</v>
      </c>
      <c r="BG129" s="159" t="s">
        <v>1291</v>
      </c>
      <c r="BH129" s="159" t="s">
        <v>1265</v>
      </c>
      <c r="BI129" s="159" t="s">
        <v>554</v>
      </c>
      <c r="BJ129" s="226"/>
      <c r="BK129" s="226"/>
      <c r="BL129" s="226"/>
      <c r="BM129" s="226"/>
      <c r="BN129" s="226"/>
      <c r="BO129" s="226"/>
      <c r="BP129" s="226"/>
      <c r="BQ129" s="226"/>
      <c r="BR129" s="226"/>
      <c r="BS129" s="226"/>
      <c r="BT129" s="226"/>
      <c r="BU129" s="226"/>
      <c r="BV129" s="226"/>
      <c r="BW129" s="226"/>
      <c r="BX129" s="226"/>
      <c r="BY129" s="226"/>
      <c r="BZ129" s="226"/>
      <c r="CA129" s="226"/>
      <c r="CB129" s="226"/>
      <c r="CC129" s="226"/>
      <c r="CD129" s="226"/>
      <c r="CE129" s="226"/>
      <c r="CF129" s="226"/>
      <c r="CG129" s="67"/>
      <c r="CH129" s="67"/>
      <c r="CI129" s="67"/>
      <c r="CJ129" s="67"/>
      <c r="CK129" s="67"/>
      <c r="CL129" s="67"/>
      <c r="CM129" s="67"/>
      <c r="CN129" s="67"/>
      <c r="CO129" s="67"/>
      <c r="CP129" s="67"/>
      <c r="CQ129" s="67"/>
      <c r="CR129" s="67"/>
      <c r="CS129" s="67"/>
      <c r="CT129" s="67"/>
      <c r="CU129" s="67"/>
      <c r="CV129" s="67"/>
      <c r="CW129" s="67"/>
      <c r="CX129" s="67"/>
      <c r="CY129" s="67"/>
      <c r="CZ129" s="67"/>
      <c r="DA129" s="67"/>
      <c r="DB129" s="67"/>
      <c r="DC129" s="67"/>
      <c r="DD129" s="67"/>
      <c r="DE129" s="67"/>
      <c r="DF129" s="67"/>
      <c r="DG129" s="67"/>
      <c r="DH129" s="67"/>
      <c r="DI129" s="67"/>
      <c r="DJ129" s="67"/>
      <c r="DK129" s="67"/>
      <c r="DL129" s="67"/>
      <c r="DM129" s="67"/>
      <c r="DN129" s="67"/>
      <c r="DO129" s="67"/>
      <c r="DP129" s="67"/>
      <c r="DQ129" s="67"/>
      <c r="DR129" s="67"/>
      <c r="DS129" s="68"/>
    </row>
    <row r="130" spans="1:123" ht="28.8">
      <c r="A130" s="226"/>
      <c r="B130" s="226"/>
      <c r="C130" s="226"/>
      <c r="D130" s="226"/>
      <c r="E130" s="226"/>
      <c r="F130" s="226"/>
      <c r="G130" s="226"/>
      <c r="H130" s="226"/>
      <c r="I130" s="226"/>
      <c r="J130" s="226"/>
      <c r="K130" s="226"/>
      <c r="L130" s="226"/>
      <c r="M130" s="226"/>
      <c r="N130" s="226"/>
      <c r="O130" s="226"/>
      <c r="P130" s="226"/>
      <c r="Q130" s="226"/>
      <c r="R130" s="226"/>
      <c r="S130" s="226"/>
      <c r="T130" s="226"/>
      <c r="U130" s="226"/>
      <c r="V130" s="226"/>
      <c r="W130" s="226"/>
      <c r="X130" s="226"/>
      <c r="Y130" s="226"/>
      <c r="Z130" s="226"/>
      <c r="AA130" s="226"/>
      <c r="AB130" s="226"/>
      <c r="AC130" s="226"/>
      <c r="AD130" s="226"/>
      <c r="AE130" s="226"/>
      <c r="AF130" s="226"/>
      <c r="AG130" s="226"/>
      <c r="AH130" s="226"/>
      <c r="AI130" s="226"/>
      <c r="AJ130" s="226"/>
      <c r="AK130" s="226"/>
      <c r="AL130" s="226"/>
      <c r="AM130" s="226"/>
      <c r="AN130" s="226"/>
      <c r="AO130" s="226"/>
      <c r="AP130" s="226"/>
      <c r="AQ130" s="226"/>
      <c r="AR130" s="226"/>
      <c r="AS130" s="226"/>
      <c r="AT130" s="226"/>
      <c r="AU130" s="226"/>
      <c r="AV130" s="226"/>
      <c r="AW130" s="226"/>
      <c r="AX130" s="226"/>
      <c r="AY130" s="226"/>
      <c r="AZ130" s="50" t="s">
        <v>1292</v>
      </c>
      <c r="BA130" s="50" t="s">
        <v>1293</v>
      </c>
      <c r="BB130" s="232"/>
      <c r="BC130" s="232" t="str">
        <f t="shared" si="13"/>
        <v>FU - FURGONE ATTREZZATO USO NEGOZIO CON PARETE LATO SINISTRO RIBALTABILE</v>
      </c>
      <c r="BD130" s="226"/>
      <c r="BE130" s="159" t="s">
        <v>1294</v>
      </c>
      <c r="BF130" s="159" t="s">
        <v>1282</v>
      </c>
      <c r="BG130" s="159" t="s">
        <v>1295</v>
      </c>
      <c r="BH130" s="159" t="s">
        <v>1265</v>
      </c>
      <c r="BI130" s="159" t="s">
        <v>554</v>
      </c>
      <c r="BJ130" s="226"/>
      <c r="BK130" s="226"/>
      <c r="BL130" s="226"/>
      <c r="BM130" s="226"/>
      <c r="BN130" s="226"/>
      <c r="BO130" s="226"/>
      <c r="BP130" s="226"/>
      <c r="BQ130" s="226"/>
      <c r="BR130" s="226"/>
      <c r="BS130" s="226"/>
      <c r="BT130" s="226"/>
      <c r="BU130" s="226"/>
      <c r="BV130" s="226"/>
      <c r="BW130" s="226"/>
      <c r="BX130" s="226"/>
      <c r="BY130" s="226"/>
      <c r="BZ130" s="226"/>
      <c r="CA130" s="226"/>
      <c r="CB130" s="226"/>
      <c r="CC130" s="226"/>
      <c r="CD130" s="226"/>
      <c r="CE130" s="226"/>
      <c r="CF130" s="226"/>
      <c r="CG130" s="226"/>
      <c r="CH130" s="226"/>
      <c r="CI130" s="226"/>
      <c r="CJ130" s="226"/>
      <c r="CK130" s="226"/>
      <c r="CL130" s="226"/>
      <c r="CM130" s="226"/>
      <c r="CN130" s="226"/>
      <c r="CO130" s="226"/>
      <c r="CP130" s="226"/>
      <c r="CQ130" s="226"/>
      <c r="CR130" s="226"/>
      <c r="CS130" s="226"/>
      <c r="CT130" s="226"/>
      <c r="CU130" s="226"/>
      <c r="CV130" s="226"/>
      <c r="CW130" s="226"/>
      <c r="CX130" s="226"/>
      <c r="CY130" s="226"/>
      <c r="CZ130" s="226"/>
      <c r="DA130" s="226"/>
      <c r="DB130" s="226"/>
      <c r="DC130" s="226"/>
      <c r="DD130" s="226"/>
      <c r="DE130" s="226"/>
      <c r="DF130" s="226"/>
      <c r="DG130" s="226"/>
      <c r="DH130" s="226"/>
      <c r="DI130" s="226"/>
      <c r="DJ130" s="226"/>
      <c r="DK130" s="226"/>
      <c r="DL130" s="226"/>
      <c r="DM130" s="226"/>
      <c r="DN130" s="226"/>
      <c r="DO130" s="226"/>
      <c r="DP130" s="226"/>
      <c r="DQ130" s="226"/>
      <c r="DR130" s="226"/>
    </row>
    <row r="131" spans="1:123" ht="28.8">
      <c r="A131" s="226"/>
      <c r="B131" s="226"/>
      <c r="C131" s="226"/>
      <c r="D131" s="226"/>
      <c r="E131" s="226"/>
      <c r="F131" s="226"/>
      <c r="G131" s="226"/>
      <c r="H131" s="226"/>
      <c r="I131" s="226"/>
      <c r="J131" s="226"/>
      <c r="K131" s="226"/>
      <c r="L131" s="226"/>
      <c r="M131" s="226"/>
      <c r="N131" s="226"/>
      <c r="O131" s="226"/>
      <c r="P131" s="226"/>
      <c r="Q131" s="226"/>
      <c r="R131" s="226"/>
      <c r="S131" s="226"/>
      <c r="T131" s="226"/>
      <c r="U131" s="226"/>
      <c r="V131" s="226"/>
      <c r="W131" s="226"/>
      <c r="X131" s="226"/>
      <c r="Y131" s="226"/>
      <c r="Z131" s="226"/>
      <c r="AA131" s="226"/>
      <c r="AB131" s="226"/>
      <c r="AC131" s="226"/>
      <c r="AD131" s="226"/>
      <c r="AE131" s="226"/>
      <c r="AF131" s="226"/>
      <c r="AG131" s="226"/>
      <c r="AH131" s="226"/>
      <c r="AI131" s="226"/>
      <c r="AJ131" s="226"/>
      <c r="AK131" s="226"/>
      <c r="AL131" s="226"/>
      <c r="AM131" s="226"/>
      <c r="AN131" s="226"/>
      <c r="AO131" s="226"/>
      <c r="AP131" s="226"/>
      <c r="AQ131" s="226"/>
      <c r="AR131" s="226"/>
      <c r="AS131" s="226"/>
      <c r="AT131" s="226"/>
      <c r="AU131" s="226"/>
      <c r="AV131" s="226"/>
      <c r="AW131" s="226"/>
      <c r="AX131" s="226"/>
      <c r="AY131" s="226"/>
      <c r="AZ131" s="50" t="s">
        <v>1296</v>
      </c>
      <c r="BA131" s="50" t="s">
        <v>1297</v>
      </c>
      <c r="BB131" s="232"/>
      <c r="BC131" s="232" t="str">
        <f t="shared" si="13"/>
        <v>FV - FURGONE A GIORNO PER TRASPORTO BEVANDE IN BOTTIGLIE</v>
      </c>
      <c r="BD131" s="226"/>
      <c r="BE131" s="159" t="s">
        <v>1298</v>
      </c>
      <c r="BF131" s="159" t="s">
        <v>1282</v>
      </c>
      <c r="BG131" s="159" t="s">
        <v>1299</v>
      </c>
      <c r="BH131" s="159" t="s">
        <v>1300</v>
      </c>
      <c r="BI131" s="159" t="s">
        <v>554</v>
      </c>
      <c r="BJ131" s="226"/>
      <c r="BK131" s="226"/>
      <c r="BL131" s="226"/>
      <c r="BM131" s="226"/>
      <c r="BN131" s="226"/>
      <c r="BO131" s="226"/>
      <c r="BP131" s="226"/>
      <c r="BQ131" s="226"/>
      <c r="BR131" s="226"/>
      <c r="BS131" s="226"/>
      <c r="BT131" s="226"/>
      <c r="BU131" s="226"/>
      <c r="BV131" s="226"/>
      <c r="BW131" s="226"/>
      <c r="BX131" s="226"/>
      <c r="BY131" s="226"/>
      <c r="BZ131" s="226"/>
      <c r="CA131" s="226"/>
      <c r="CB131" s="226"/>
      <c r="CC131" s="226"/>
      <c r="CD131" s="226"/>
      <c r="CE131" s="226"/>
      <c r="CF131" s="226"/>
      <c r="CG131" s="226"/>
      <c r="CH131" s="226"/>
      <c r="CI131" s="226"/>
      <c r="CJ131" s="226"/>
      <c r="CK131" s="226"/>
      <c r="CL131" s="226"/>
      <c r="CM131" s="226"/>
      <c r="CN131" s="226"/>
      <c r="CO131" s="226"/>
      <c r="CP131" s="226"/>
      <c r="CQ131" s="226"/>
      <c r="CR131" s="226"/>
      <c r="CS131" s="226"/>
      <c r="CT131" s="226"/>
      <c r="CU131" s="226"/>
      <c r="CV131" s="226"/>
      <c r="CW131" s="226"/>
      <c r="CX131" s="226"/>
      <c r="CY131" s="226"/>
      <c r="CZ131" s="226"/>
      <c r="DA131" s="226"/>
      <c r="DB131" s="226"/>
      <c r="DC131" s="226"/>
      <c r="DD131" s="226"/>
      <c r="DE131" s="226"/>
      <c r="DF131" s="226"/>
      <c r="DG131" s="226"/>
      <c r="DH131" s="226"/>
      <c r="DI131" s="226"/>
      <c r="DJ131" s="226"/>
      <c r="DK131" s="226"/>
      <c r="DL131" s="226"/>
      <c r="DM131" s="226"/>
      <c r="DN131" s="226"/>
      <c r="DO131" s="226"/>
      <c r="DP131" s="226"/>
      <c r="DQ131" s="226"/>
      <c r="DR131" s="226"/>
    </row>
    <row r="132" spans="1:123">
      <c r="A132" s="226"/>
      <c r="B132" s="226"/>
      <c r="C132" s="226"/>
      <c r="D132" s="226"/>
      <c r="E132" s="226"/>
      <c r="F132" s="226"/>
      <c r="G132" s="226"/>
      <c r="H132" s="226"/>
      <c r="I132" s="226"/>
      <c r="J132" s="226"/>
      <c r="K132" s="226"/>
      <c r="L132" s="226"/>
      <c r="M132" s="226"/>
      <c r="N132" s="226"/>
      <c r="O132" s="226"/>
      <c r="P132" s="226"/>
      <c r="Q132" s="226"/>
      <c r="R132" s="226"/>
      <c r="S132" s="226"/>
      <c r="T132" s="226"/>
      <c r="U132" s="226"/>
      <c r="V132" s="226"/>
      <c r="W132" s="226"/>
      <c r="X132" s="226"/>
      <c r="Y132" s="226"/>
      <c r="Z132" s="226"/>
      <c r="AA132" s="226"/>
      <c r="AB132" s="226"/>
      <c r="AC132" s="226"/>
      <c r="AD132" s="226"/>
      <c r="AE132" s="226"/>
      <c r="AF132" s="226"/>
      <c r="AG132" s="226"/>
      <c r="AH132" s="226"/>
      <c r="AI132" s="226"/>
      <c r="AJ132" s="226"/>
      <c r="AK132" s="226"/>
      <c r="AL132" s="226"/>
      <c r="AM132" s="226"/>
      <c r="AN132" s="226"/>
      <c r="AO132" s="226"/>
      <c r="AP132" s="226"/>
      <c r="AQ132" s="226"/>
      <c r="AR132" s="226"/>
      <c r="AS132" s="226"/>
      <c r="AT132" s="226"/>
      <c r="AU132" s="226"/>
      <c r="AV132" s="226"/>
      <c r="AW132" s="226"/>
      <c r="AX132" s="226"/>
      <c r="AY132" s="226"/>
      <c r="AZ132" s="50" t="s">
        <v>1301</v>
      </c>
      <c r="BA132" s="50" t="s">
        <v>1302</v>
      </c>
      <c r="BB132" s="232"/>
      <c r="BC132" s="232" t="str">
        <f t="shared" si="13"/>
        <v>FW - FURGONE ATTREZZATO USO CAMPEGGIO</v>
      </c>
      <c r="BD132" s="226"/>
      <c r="BE132" s="159" t="s">
        <v>1303</v>
      </c>
      <c r="BF132" s="159" t="s">
        <v>1245</v>
      </c>
      <c r="BG132" s="159" t="s">
        <v>1304</v>
      </c>
      <c r="BH132" s="159" t="s">
        <v>1247</v>
      </c>
      <c r="BI132" s="159" t="s">
        <v>565</v>
      </c>
      <c r="BJ132" s="226"/>
      <c r="BK132" s="226"/>
      <c r="BL132" s="226"/>
      <c r="BM132" s="226"/>
      <c r="BN132" s="226"/>
      <c r="BO132" s="226"/>
      <c r="BP132" s="226"/>
      <c r="BQ132" s="226"/>
      <c r="BR132" s="226"/>
      <c r="BS132" s="226"/>
      <c r="BT132" s="226"/>
      <c r="BU132" s="226"/>
      <c r="BV132" s="226"/>
      <c r="BW132" s="226"/>
      <c r="BX132" s="226"/>
      <c r="BY132" s="226"/>
      <c r="BZ132" s="226"/>
      <c r="CA132" s="226"/>
      <c r="CB132" s="226"/>
      <c r="CC132" s="226"/>
      <c r="CD132" s="226"/>
      <c r="CE132" s="226"/>
      <c r="CF132" s="226"/>
      <c r="CG132" s="226"/>
      <c r="CH132" s="226"/>
      <c r="CI132" s="226"/>
      <c r="CJ132" s="226"/>
      <c r="CK132" s="226"/>
      <c r="CL132" s="226"/>
      <c r="CM132" s="226"/>
      <c r="CN132" s="226"/>
      <c r="CO132" s="226"/>
      <c r="CP132" s="226"/>
      <c r="CQ132" s="226"/>
      <c r="CR132" s="226"/>
      <c r="CS132" s="226"/>
      <c r="CT132" s="226"/>
      <c r="CU132" s="226"/>
      <c r="CV132" s="226"/>
      <c r="CW132" s="226"/>
      <c r="CX132" s="226"/>
      <c r="CY132" s="226"/>
      <c r="CZ132" s="226"/>
      <c r="DA132" s="226"/>
      <c r="DB132" s="226"/>
      <c r="DC132" s="226"/>
      <c r="DD132" s="226"/>
      <c r="DE132" s="226"/>
      <c r="DF132" s="226"/>
      <c r="DG132" s="226"/>
      <c r="DH132" s="226"/>
      <c r="DI132" s="226"/>
      <c r="DJ132" s="226"/>
      <c r="DK132" s="226"/>
      <c r="DL132" s="226"/>
      <c r="DM132" s="226"/>
      <c r="DN132" s="226"/>
      <c r="DO132" s="226"/>
      <c r="DP132" s="226"/>
      <c r="DQ132" s="226"/>
      <c r="DR132" s="226"/>
    </row>
    <row r="133" spans="1:123" ht="28.8">
      <c r="A133" s="226"/>
      <c r="B133" s="226"/>
      <c r="C133" s="226"/>
      <c r="D133" s="226"/>
      <c r="E133" s="226"/>
      <c r="F133" s="226"/>
      <c r="G133" s="226"/>
      <c r="H133" s="226"/>
      <c r="I133" s="226"/>
      <c r="J133" s="226"/>
      <c r="K133" s="226"/>
      <c r="L133" s="226"/>
      <c r="M133" s="226"/>
      <c r="N133" s="226"/>
      <c r="O133" s="226"/>
      <c r="P133" s="226"/>
      <c r="Q133" s="226"/>
      <c r="R133" s="226"/>
      <c r="S133" s="226"/>
      <c r="T133" s="226"/>
      <c r="U133" s="226"/>
      <c r="V133" s="226"/>
      <c r="W133" s="226"/>
      <c r="X133" s="226"/>
      <c r="Y133" s="226"/>
      <c r="Z133" s="226"/>
      <c r="AA133" s="226"/>
      <c r="AB133" s="226"/>
      <c r="AC133" s="226"/>
      <c r="AD133" s="226"/>
      <c r="AE133" s="226"/>
      <c r="AF133" s="226"/>
      <c r="AG133" s="226"/>
      <c r="AH133" s="226"/>
      <c r="AI133" s="226"/>
      <c r="AJ133" s="226"/>
      <c r="AK133" s="226"/>
      <c r="AL133" s="226"/>
      <c r="AM133" s="226"/>
      <c r="AN133" s="226"/>
      <c r="AO133" s="226"/>
      <c r="AP133" s="226"/>
      <c r="AQ133" s="226"/>
      <c r="AR133" s="226"/>
      <c r="AS133" s="226"/>
      <c r="AT133" s="226"/>
      <c r="AU133" s="226"/>
      <c r="AV133" s="226"/>
      <c r="AW133" s="226"/>
      <c r="AX133" s="226"/>
      <c r="AY133" s="226"/>
      <c r="AZ133" s="50" t="s">
        <v>1305</v>
      </c>
      <c r="BA133" s="50" t="s">
        <v>1306</v>
      </c>
      <c r="BB133" s="232"/>
      <c r="BC133" s="232" t="str">
        <f t="shared" si="13"/>
        <v>FX - FURGONE FINESTRATO ATTREZZATO USO CAMPEGGIO</v>
      </c>
      <c r="BD133" s="226"/>
      <c r="BE133" s="159" t="s">
        <v>1307</v>
      </c>
      <c r="BF133" s="159" t="s">
        <v>1245</v>
      </c>
      <c r="BG133" s="159" t="s">
        <v>1308</v>
      </c>
      <c r="BH133" s="159" t="s">
        <v>1247</v>
      </c>
      <c r="BI133" s="159" t="s">
        <v>565</v>
      </c>
      <c r="BJ133" s="226"/>
      <c r="BK133" s="226"/>
      <c r="BL133" s="226"/>
      <c r="BM133" s="226"/>
      <c r="BN133" s="226"/>
      <c r="BO133" s="226"/>
      <c r="BP133" s="226"/>
      <c r="BQ133" s="226"/>
      <c r="BR133" s="226"/>
      <c r="BS133" s="226"/>
      <c r="BT133" s="226"/>
      <c r="BU133" s="226"/>
      <c r="BV133" s="226"/>
      <c r="BW133" s="226"/>
      <c r="BX133" s="226"/>
      <c r="BY133" s="226"/>
      <c r="BZ133" s="226"/>
      <c r="CA133" s="226"/>
      <c r="CB133" s="226"/>
      <c r="CC133" s="226"/>
      <c r="CD133" s="226"/>
      <c r="CE133" s="226"/>
      <c r="CF133" s="226"/>
      <c r="CG133" s="226"/>
      <c r="CH133" s="226"/>
      <c r="CI133" s="226"/>
      <c r="CJ133" s="226"/>
      <c r="CK133" s="226"/>
      <c r="CL133" s="226"/>
      <c r="CM133" s="226"/>
      <c r="CN133" s="226"/>
      <c r="CO133" s="226"/>
      <c r="CP133" s="226"/>
      <c r="CQ133" s="226"/>
      <c r="CR133" s="226"/>
      <c r="CS133" s="226"/>
      <c r="CT133" s="226"/>
      <c r="CU133" s="226"/>
      <c r="CV133" s="226"/>
      <c r="CW133" s="226"/>
      <c r="CX133" s="226"/>
      <c r="CY133" s="226"/>
      <c r="CZ133" s="226"/>
      <c r="DA133" s="226"/>
      <c r="DB133" s="226"/>
      <c r="DC133" s="226"/>
      <c r="DD133" s="226"/>
      <c r="DE133" s="226"/>
      <c r="DF133" s="226"/>
      <c r="DG133" s="226"/>
      <c r="DH133" s="226"/>
      <c r="DI133" s="226"/>
      <c r="DJ133" s="226"/>
      <c r="DK133" s="226"/>
      <c r="DL133" s="226"/>
      <c r="DM133" s="226"/>
      <c r="DN133" s="226"/>
      <c r="DO133" s="226"/>
      <c r="DP133" s="226"/>
      <c r="DQ133" s="226"/>
      <c r="DR133" s="226"/>
    </row>
    <row r="134" spans="1:123">
      <c r="A134" s="226"/>
      <c r="B134" s="226"/>
      <c r="C134" s="226"/>
      <c r="D134" s="226"/>
      <c r="E134" s="226"/>
      <c r="F134" s="226"/>
      <c r="G134" s="226"/>
      <c r="H134" s="226"/>
      <c r="I134" s="226"/>
      <c r="J134" s="226"/>
      <c r="K134" s="226"/>
      <c r="L134" s="226"/>
      <c r="M134" s="226"/>
      <c r="N134" s="226"/>
      <c r="O134" s="226"/>
      <c r="P134" s="226"/>
      <c r="Q134" s="226"/>
      <c r="R134" s="226"/>
      <c r="S134" s="226"/>
      <c r="T134" s="226"/>
      <c r="U134" s="226"/>
      <c r="V134" s="226"/>
      <c r="W134" s="226"/>
      <c r="X134" s="226"/>
      <c r="Y134" s="226"/>
      <c r="Z134" s="226"/>
      <c r="AA134" s="226"/>
      <c r="AB134" s="226"/>
      <c r="AC134" s="226"/>
      <c r="AD134" s="226"/>
      <c r="AE134" s="226"/>
      <c r="AF134" s="226"/>
      <c r="AG134" s="226"/>
      <c r="AH134" s="226"/>
      <c r="AI134" s="226"/>
      <c r="AJ134" s="226"/>
      <c r="AK134" s="226"/>
      <c r="AL134" s="226"/>
      <c r="AM134" s="226"/>
      <c r="AN134" s="226"/>
      <c r="AO134" s="226"/>
      <c r="AP134" s="226"/>
      <c r="AQ134" s="226"/>
      <c r="AR134" s="226"/>
      <c r="AS134" s="226"/>
      <c r="AT134" s="226"/>
      <c r="AU134" s="226"/>
      <c r="AV134" s="226"/>
      <c r="AW134" s="226"/>
      <c r="AX134" s="226"/>
      <c r="AY134" s="226"/>
      <c r="AZ134" s="50" t="s">
        <v>1309</v>
      </c>
      <c r="BA134" s="50" t="s">
        <v>1310</v>
      </c>
      <c r="BB134" s="232"/>
      <c r="BC134" s="232" t="str">
        <f t="shared" si="13"/>
        <v>FY - FURGONE VETRINATO USO ESPOSIZIONE</v>
      </c>
      <c r="BD134" s="226"/>
      <c r="BE134" s="159" t="s">
        <v>1311</v>
      </c>
      <c r="BF134" s="159" t="s">
        <v>1245</v>
      </c>
      <c r="BG134" s="159" t="s">
        <v>1312</v>
      </c>
      <c r="BH134" s="159" t="s">
        <v>1247</v>
      </c>
      <c r="BI134" s="159" t="s">
        <v>565</v>
      </c>
      <c r="BJ134" s="226"/>
      <c r="BK134" s="226"/>
      <c r="BL134" s="226"/>
      <c r="BM134" s="226"/>
      <c r="BN134" s="226"/>
      <c r="BO134" s="226"/>
      <c r="BP134" s="226"/>
      <c r="BQ134" s="226"/>
      <c r="BR134" s="226"/>
      <c r="BS134" s="226"/>
      <c r="BT134" s="226"/>
      <c r="BU134" s="226"/>
      <c r="BV134" s="226"/>
      <c r="BW134" s="226"/>
      <c r="BX134" s="226"/>
      <c r="BY134" s="226"/>
      <c r="BZ134" s="226"/>
      <c r="CA134" s="226"/>
      <c r="CB134" s="226"/>
      <c r="CC134" s="226"/>
      <c r="CD134" s="226"/>
      <c r="CE134" s="226"/>
      <c r="CF134" s="226"/>
      <c r="CG134" s="226"/>
      <c r="CH134" s="226"/>
      <c r="CI134" s="226"/>
      <c r="CJ134" s="226"/>
      <c r="CK134" s="226"/>
      <c r="CL134" s="226"/>
      <c r="CM134" s="226"/>
      <c r="CN134" s="226"/>
      <c r="CO134" s="226"/>
      <c r="CP134" s="226"/>
      <c r="CQ134" s="226"/>
      <c r="CR134" s="226"/>
      <c r="CS134" s="226"/>
      <c r="CT134" s="226"/>
      <c r="CU134" s="226"/>
      <c r="CV134" s="226"/>
      <c r="CW134" s="226"/>
      <c r="CX134" s="226"/>
      <c r="CY134" s="226"/>
      <c r="CZ134" s="226"/>
      <c r="DA134" s="226"/>
      <c r="DB134" s="226"/>
      <c r="DC134" s="226"/>
      <c r="DD134" s="226"/>
      <c r="DE134" s="226"/>
      <c r="DF134" s="226"/>
      <c r="DG134" s="226"/>
      <c r="DH134" s="226"/>
      <c r="DI134" s="226"/>
      <c r="DJ134" s="226"/>
      <c r="DK134" s="226"/>
      <c r="DL134" s="226"/>
      <c r="DM134" s="226"/>
      <c r="DN134" s="226"/>
      <c r="DO134" s="226"/>
      <c r="DP134" s="226"/>
      <c r="DQ134" s="226"/>
      <c r="DR134" s="226"/>
    </row>
    <row r="135" spans="1:123" ht="28.8">
      <c r="A135" s="226"/>
      <c r="B135" s="226"/>
      <c r="C135" s="226"/>
      <c r="D135" s="226"/>
      <c r="E135" s="226"/>
      <c r="F135" s="226"/>
      <c r="G135" s="226"/>
      <c r="H135" s="226"/>
      <c r="I135" s="226"/>
      <c r="J135" s="226"/>
      <c r="K135" s="226"/>
      <c r="L135" s="226"/>
      <c r="M135" s="226"/>
      <c r="N135" s="226"/>
      <c r="O135" s="226"/>
      <c r="P135" s="226"/>
      <c r="Q135" s="226"/>
      <c r="R135" s="226"/>
      <c r="S135" s="226"/>
      <c r="T135" s="226"/>
      <c r="U135" s="226"/>
      <c r="V135" s="226"/>
      <c r="W135" s="226"/>
      <c r="X135" s="226"/>
      <c r="Y135" s="226"/>
      <c r="Z135" s="226"/>
      <c r="AA135" s="226"/>
      <c r="AB135" s="226"/>
      <c r="AC135" s="226"/>
      <c r="AD135" s="226"/>
      <c r="AE135" s="226"/>
      <c r="AF135" s="226"/>
      <c r="AG135" s="226"/>
      <c r="AH135" s="226"/>
      <c r="AI135" s="226"/>
      <c r="AJ135" s="226"/>
      <c r="AK135" s="226"/>
      <c r="AL135" s="226"/>
      <c r="AM135" s="226"/>
      <c r="AN135" s="226"/>
      <c r="AO135" s="226"/>
      <c r="AP135" s="226"/>
      <c r="AQ135" s="226"/>
      <c r="AR135" s="226"/>
      <c r="AS135" s="226"/>
      <c r="AT135" s="226"/>
      <c r="AU135" s="226"/>
      <c r="AV135" s="226"/>
      <c r="AW135" s="226"/>
      <c r="AX135" s="226"/>
      <c r="AY135" s="226"/>
      <c r="AZ135" s="50" t="s">
        <v>1313</v>
      </c>
      <c r="BA135" s="50" t="s">
        <v>1314</v>
      </c>
      <c r="BB135" s="232"/>
      <c r="BC135" s="232" t="str">
        <f t="shared" si="13"/>
        <v>FZ - FURGONE VETRINATO CON APERTURA LATERALE USO ESPOSIZIONE</v>
      </c>
      <c r="BD135" s="226"/>
      <c r="BE135" s="159" t="s">
        <v>1315</v>
      </c>
      <c r="BF135" s="159" t="s">
        <v>1282</v>
      </c>
      <c r="BG135" s="159" t="s">
        <v>1316</v>
      </c>
      <c r="BH135" s="159" t="s">
        <v>1317</v>
      </c>
      <c r="BI135" s="159" t="s">
        <v>554</v>
      </c>
      <c r="BJ135" s="226"/>
      <c r="BK135" s="226"/>
      <c r="BL135" s="226"/>
      <c r="BM135" s="226"/>
      <c r="BN135" s="226"/>
      <c r="BO135" s="226"/>
      <c r="BP135" s="226"/>
      <c r="BQ135" s="226"/>
      <c r="BR135" s="226"/>
      <c r="BS135" s="226"/>
      <c r="BT135" s="226"/>
      <c r="BU135" s="226"/>
      <c r="BV135" s="226"/>
      <c r="BW135" s="226"/>
      <c r="BX135" s="226"/>
      <c r="BY135" s="226"/>
      <c r="BZ135" s="226"/>
      <c r="CA135" s="226"/>
      <c r="CB135" s="226"/>
      <c r="CC135" s="226"/>
      <c r="CD135" s="226"/>
      <c r="CE135" s="226"/>
      <c r="CF135" s="226"/>
      <c r="CG135" s="226"/>
      <c r="CH135" s="226"/>
      <c r="CI135" s="226"/>
      <c r="CJ135" s="226"/>
      <c r="CK135" s="226"/>
      <c r="CL135" s="226"/>
      <c r="CM135" s="226"/>
      <c r="CN135" s="226"/>
      <c r="CO135" s="226"/>
      <c r="CP135" s="226"/>
      <c r="CQ135" s="226"/>
      <c r="CR135" s="226"/>
      <c r="CS135" s="226"/>
      <c r="CT135" s="226"/>
      <c r="CU135" s="226"/>
      <c r="CV135" s="226"/>
      <c r="CW135" s="226"/>
      <c r="CX135" s="226"/>
      <c r="CY135" s="226"/>
      <c r="CZ135" s="226"/>
      <c r="DA135" s="226"/>
      <c r="DB135" s="226"/>
      <c r="DC135" s="226"/>
      <c r="DD135" s="226"/>
      <c r="DE135" s="226"/>
      <c r="DF135" s="226"/>
      <c r="DG135" s="226"/>
      <c r="DH135" s="226"/>
      <c r="DI135" s="226"/>
      <c r="DJ135" s="226"/>
      <c r="DK135" s="226"/>
      <c r="DL135" s="226"/>
      <c r="DM135" s="226"/>
      <c r="DN135" s="226"/>
      <c r="DO135" s="226"/>
      <c r="DP135" s="226"/>
      <c r="DQ135" s="226"/>
      <c r="DR135" s="226"/>
    </row>
    <row r="136" spans="1:123">
      <c r="A136" s="226"/>
      <c r="B136" s="226"/>
      <c r="C136" s="226"/>
      <c r="D136" s="226"/>
      <c r="E136" s="226"/>
      <c r="F136" s="226"/>
      <c r="G136" s="226"/>
      <c r="H136" s="226"/>
      <c r="I136" s="226"/>
      <c r="J136" s="226"/>
      <c r="K136" s="226"/>
      <c r="L136" s="226"/>
      <c r="M136" s="226"/>
      <c r="N136" s="226"/>
      <c r="O136" s="226"/>
      <c r="P136" s="226"/>
      <c r="Q136" s="226"/>
      <c r="R136" s="226"/>
      <c r="S136" s="226"/>
      <c r="T136" s="226"/>
      <c r="U136" s="226"/>
      <c r="V136" s="226"/>
      <c r="W136" s="226"/>
      <c r="X136" s="226"/>
      <c r="Y136" s="226"/>
      <c r="Z136" s="226"/>
      <c r="AA136" s="226"/>
      <c r="AB136" s="226"/>
      <c r="AC136" s="226"/>
      <c r="AD136" s="226"/>
      <c r="AE136" s="226"/>
      <c r="AF136" s="226"/>
      <c r="AG136" s="226"/>
      <c r="AH136" s="226"/>
      <c r="AI136" s="226"/>
      <c r="AJ136" s="226"/>
      <c r="AK136" s="226"/>
      <c r="AL136" s="226"/>
      <c r="AM136" s="226"/>
      <c r="AN136" s="226"/>
      <c r="AO136" s="226"/>
      <c r="AP136" s="226"/>
      <c r="AQ136" s="226"/>
      <c r="AR136" s="226"/>
      <c r="AS136" s="226"/>
      <c r="AT136" s="226"/>
      <c r="AU136" s="226"/>
      <c r="AV136" s="226"/>
      <c r="AW136" s="226"/>
      <c r="AX136" s="226"/>
      <c r="AY136" s="226"/>
      <c r="AZ136" s="50" t="s">
        <v>1318</v>
      </c>
      <c r="BA136" s="50" t="s">
        <v>1319</v>
      </c>
      <c r="BB136" s="232"/>
      <c r="BC136" s="232" t="str">
        <f t="shared" si="13"/>
        <v>G0 - FURGONE CON DUE PORTE LATERALI</v>
      </c>
      <c r="BD136" s="226"/>
      <c r="BE136" s="159" t="s">
        <v>1320</v>
      </c>
      <c r="BF136" s="159" t="s">
        <v>1282</v>
      </c>
      <c r="BG136" s="159" t="s">
        <v>1321</v>
      </c>
      <c r="BH136" s="159" t="s">
        <v>1322</v>
      </c>
      <c r="BI136" s="159" t="s">
        <v>554</v>
      </c>
      <c r="BJ136" s="226"/>
      <c r="BK136" s="226"/>
      <c r="BL136" s="226"/>
      <c r="BM136" s="226"/>
      <c r="BN136" s="226"/>
      <c r="BO136" s="226"/>
      <c r="BP136" s="226"/>
      <c r="BQ136" s="226"/>
      <c r="BR136" s="226"/>
      <c r="BS136" s="226"/>
      <c r="BT136" s="226"/>
      <c r="BU136" s="226"/>
      <c r="BV136" s="226"/>
      <c r="BW136" s="226"/>
      <c r="BX136" s="226"/>
      <c r="BY136" s="226"/>
      <c r="BZ136" s="226"/>
      <c r="CA136" s="226"/>
      <c r="CB136" s="226"/>
      <c r="CC136" s="226"/>
      <c r="CD136" s="226"/>
      <c r="CE136" s="226"/>
      <c r="CF136" s="226"/>
      <c r="CG136" s="226"/>
      <c r="CH136" s="226"/>
      <c r="CI136" s="226"/>
      <c r="CJ136" s="226"/>
      <c r="CK136" s="226"/>
      <c r="CL136" s="226"/>
      <c r="CM136" s="226"/>
      <c r="CN136" s="226"/>
      <c r="CO136" s="226"/>
      <c r="CP136" s="226"/>
      <c r="CQ136" s="226"/>
      <c r="CR136" s="226"/>
      <c r="CS136" s="226"/>
      <c r="CT136" s="226"/>
      <c r="CU136" s="226"/>
      <c r="CV136" s="226"/>
      <c r="CW136" s="226"/>
      <c r="CX136" s="226"/>
      <c r="CY136" s="226"/>
      <c r="CZ136" s="226"/>
      <c r="DA136" s="226"/>
      <c r="DB136" s="226"/>
      <c r="DC136" s="226"/>
      <c r="DD136" s="226"/>
      <c r="DE136" s="226"/>
      <c r="DF136" s="226"/>
      <c r="DG136" s="226"/>
      <c r="DH136" s="226"/>
      <c r="DI136" s="226"/>
      <c r="DJ136" s="226"/>
      <c r="DK136" s="226"/>
      <c r="DL136" s="226"/>
      <c r="DM136" s="226"/>
      <c r="DN136" s="226"/>
      <c r="DO136" s="226"/>
      <c r="DP136" s="226"/>
      <c r="DQ136" s="226"/>
      <c r="DR136" s="226"/>
    </row>
    <row r="137" spans="1:123">
      <c r="A137" s="226"/>
      <c r="B137" s="226"/>
      <c r="C137" s="226"/>
      <c r="D137" s="226"/>
      <c r="E137" s="226"/>
      <c r="F137" s="226"/>
      <c r="G137" s="226"/>
      <c r="H137" s="226"/>
      <c r="I137" s="226"/>
      <c r="J137" s="226"/>
      <c r="K137" s="226"/>
      <c r="L137" s="226"/>
      <c r="M137" s="226"/>
      <c r="N137" s="226"/>
      <c r="O137" s="226"/>
      <c r="P137" s="226"/>
      <c r="Q137" s="226"/>
      <c r="R137" s="226"/>
      <c r="S137" s="226"/>
      <c r="T137" s="226"/>
      <c r="U137" s="226"/>
      <c r="V137" s="226"/>
      <c r="W137" s="226"/>
      <c r="X137" s="226"/>
      <c r="Y137" s="226"/>
      <c r="Z137" s="226"/>
      <c r="AA137" s="226"/>
      <c r="AB137" s="226"/>
      <c r="AC137" s="226"/>
      <c r="AD137" s="226"/>
      <c r="AE137" s="226"/>
      <c r="AF137" s="226"/>
      <c r="AG137" s="226"/>
      <c r="AH137" s="226"/>
      <c r="AI137" s="226"/>
      <c r="AJ137" s="226"/>
      <c r="AK137" s="226"/>
      <c r="AL137" s="226"/>
      <c r="AM137" s="226"/>
      <c r="AN137" s="226"/>
      <c r="AO137" s="226"/>
      <c r="AP137" s="226"/>
      <c r="AQ137" s="226"/>
      <c r="AR137" s="226"/>
      <c r="AS137" s="226"/>
      <c r="AT137" s="226"/>
      <c r="AU137" s="226"/>
      <c r="AV137" s="226"/>
      <c r="AW137" s="226"/>
      <c r="AX137" s="226"/>
      <c r="AY137" s="226"/>
      <c r="AZ137" s="50" t="s">
        <v>1323</v>
      </c>
      <c r="BA137" s="50" t="s">
        <v>1324</v>
      </c>
      <c r="BB137" s="232"/>
      <c r="BC137" s="232" t="str">
        <f t="shared" si="13"/>
        <v>G1 - FURGONE CON UNA PORTA LATERALE</v>
      </c>
      <c r="BD137" s="226"/>
      <c r="BE137" s="159" t="s">
        <v>1325</v>
      </c>
      <c r="BF137" s="159" t="s">
        <v>1263</v>
      </c>
      <c r="BG137" s="159" t="s">
        <v>1326</v>
      </c>
      <c r="BH137" s="159" t="s">
        <v>1327</v>
      </c>
      <c r="BI137" s="159" t="s">
        <v>554</v>
      </c>
      <c r="BJ137" s="226"/>
      <c r="BK137" s="226"/>
      <c r="BL137" s="226"/>
      <c r="BM137" s="226"/>
      <c r="BN137" s="226"/>
      <c r="BO137" s="226"/>
      <c r="BP137" s="226"/>
      <c r="BQ137" s="226"/>
      <c r="BR137" s="226"/>
      <c r="BS137" s="226"/>
      <c r="BT137" s="226"/>
      <c r="BU137" s="226"/>
      <c r="BV137" s="226"/>
      <c r="BW137" s="226"/>
      <c r="BX137" s="226"/>
      <c r="BY137" s="226"/>
      <c r="BZ137" s="226"/>
      <c r="CA137" s="226"/>
      <c r="CB137" s="226"/>
      <c r="CC137" s="226"/>
      <c r="CD137" s="226"/>
      <c r="CE137" s="226"/>
      <c r="CF137" s="226"/>
      <c r="CG137" s="226"/>
      <c r="CH137" s="226"/>
      <c r="CI137" s="226"/>
      <c r="CJ137" s="226"/>
      <c r="CK137" s="226"/>
      <c r="CL137" s="226"/>
      <c r="CM137" s="226"/>
      <c r="CN137" s="226"/>
      <c r="CO137" s="226"/>
      <c r="CP137" s="226"/>
      <c r="CQ137" s="226"/>
      <c r="CR137" s="226"/>
      <c r="CS137" s="226"/>
      <c r="CT137" s="226"/>
      <c r="CU137" s="226"/>
      <c r="CV137" s="226"/>
      <c r="CW137" s="226"/>
      <c r="CX137" s="226"/>
      <c r="CY137" s="226"/>
      <c r="CZ137" s="226"/>
      <c r="DA137" s="226"/>
      <c r="DB137" s="226"/>
      <c r="DC137" s="226"/>
      <c r="DD137" s="226"/>
      <c r="DE137" s="226"/>
      <c r="DF137" s="226"/>
      <c r="DG137" s="226"/>
      <c r="DH137" s="226"/>
      <c r="DI137" s="226"/>
      <c r="DJ137" s="226"/>
      <c r="DK137" s="226"/>
      <c r="DL137" s="226"/>
      <c r="DM137" s="226"/>
      <c r="DN137" s="226"/>
      <c r="DO137" s="226"/>
      <c r="DP137" s="226"/>
      <c r="DQ137" s="226"/>
      <c r="DR137" s="226"/>
    </row>
    <row r="138" spans="1:123" ht="28.8">
      <c r="A138" s="226"/>
      <c r="B138" s="226"/>
      <c r="C138" s="226"/>
      <c r="D138" s="226"/>
      <c r="E138" s="226"/>
      <c r="F138" s="226"/>
      <c r="G138" s="226"/>
      <c r="H138" s="226"/>
      <c r="I138" s="226"/>
      <c r="J138" s="226"/>
      <c r="K138" s="226"/>
      <c r="L138" s="226"/>
      <c r="M138" s="226"/>
      <c r="N138" s="226"/>
      <c r="O138" s="226"/>
      <c r="P138" s="226"/>
      <c r="Q138" s="226"/>
      <c r="R138" s="226"/>
      <c r="S138" s="226"/>
      <c r="T138" s="226"/>
      <c r="U138" s="226"/>
      <c r="V138" s="226"/>
      <c r="W138" s="226"/>
      <c r="X138" s="226"/>
      <c r="Y138" s="226"/>
      <c r="Z138" s="226"/>
      <c r="AA138" s="226"/>
      <c r="AB138" s="226"/>
      <c r="AC138" s="226"/>
      <c r="AD138" s="226"/>
      <c r="AE138" s="226"/>
      <c r="AF138" s="226"/>
      <c r="AG138" s="226"/>
      <c r="AH138" s="226"/>
      <c r="AI138" s="226"/>
      <c r="AJ138" s="226"/>
      <c r="AK138" s="226"/>
      <c r="AL138" s="226"/>
      <c r="AM138" s="226"/>
      <c r="AN138" s="226"/>
      <c r="AO138" s="226"/>
      <c r="AP138" s="226"/>
      <c r="AQ138" s="226"/>
      <c r="AR138" s="226"/>
      <c r="AS138" s="226"/>
      <c r="AT138" s="226"/>
      <c r="AU138" s="226"/>
      <c r="AV138" s="226"/>
      <c r="AW138" s="226"/>
      <c r="AX138" s="226"/>
      <c r="AY138" s="226"/>
      <c r="AZ138" s="50" t="s">
        <v>1328</v>
      </c>
      <c r="BA138" s="50" t="s">
        <v>1329</v>
      </c>
      <c r="BB138" s="232"/>
      <c r="BC138" s="232" t="str">
        <f t="shared" si="13"/>
        <v>G2 - FURGONE VETRINATO CON DUE PORTE LATERALI</v>
      </c>
      <c r="BD138" s="226"/>
      <c r="BE138" s="159" t="s">
        <v>1330</v>
      </c>
      <c r="BF138" s="159" t="s">
        <v>1273</v>
      </c>
      <c r="BG138" s="159" t="s">
        <v>1331</v>
      </c>
      <c r="BH138" s="159" t="s">
        <v>1327</v>
      </c>
      <c r="BI138" s="159" t="s">
        <v>554</v>
      </c>
      <c r="BJ138" s="226"/>
      <c r="BK138" s="226"/>
      <c r="BL138" s="226"/>
      <c r="BM138" s="226"/>
      <c r="BN138" s="226"/>
      <c r="BO138" s="226"/>
      <c r="BP138" s="226"/>
      <c r="BQ138" s="226"/>
      <c r="BR138" s="226"/>
      <c r="BS138" s="226"/>
      <c r="BT138" s="226"/>
      <c r="BU138" s="226"/>
      <c r="BV138" s="226"/>
      <c r="BW138" s="226"/>
      <c r="BX138" s="226"/>
      <c r="BY138" s="226"/>
      <c r="BZ138" s="226"/>
      <c r="CA138" s="226"/>
      <c r="CB138" s="226"/>
      <c r="CC138" s="226"/>
      <c r="CD138" s="226"/>
      <c r="CE138" s="226"/>
      <c r="CF138" s="226"/>
      <c r="CG138" s="226"/>
      <c r="CH138" s="226"/>
      <c r="CI138" s="226"/>
      <c r="CJ138" s="226"/>
      <c r="CK138" s="226"/>
      <c r="CL138" s="226"/>
      <c r="CM138" s="226"/>
      <c r="CN138" s="226"/>
      <c r="CO138" s="226"/>
      <c r="CP138" s="226"/>
      <c r="CQ138" s="226"/>
      <c r="CR138" s="226"/>
      <c r="CS138" s="226"/>
      <c r="CT138" s="226"/>
      <c r="CU138" s="226"/>
      <c r="CV138" s="226"/>
      <c r="CW138" s="226"/>
      <c r="CX138" s="226"/>
      <c r="CY138" s="226"/>
      <c r="CZ138" s="226"/>
      <c r="DA138" s="226"/>
      <c r="DB138" s="226"/>
      <c r="DC138" s="226"/>
      <c r="DD138" s="226"/>
      <c r="DE138" s="226"/>
      <c r="DF138" s="226"/>
      <c r="DG138" s="226"/>
      <c r="DH138" s="226"/>
      <c r="DI138" s="226"/>
      <c r="DJ138" s="226"/>
      <c r="DK138" s="226"/>
      <c r="DL138" s="226"/>
      <c r="DM138" s="226"/>
      <c r="DN138" s="226"/>
      <c r="DO138" s="226"/>
      <c r="DP138" s="226"/>
      <c r="DQ138" s="226"/>
      <c r="DR138" s="226"/>
    </row>
    <row r="139" spans="1:123" ht="28.8">
      <c r="A139" s="226"/>
      <c r="B139" s="226"/>
      <c r="C139" s="226"/>
      <c r="D139" s="226"/>
      <c r="E139" s="226"/>
      <c r="F139" s="226"/>
      <c r="G139" s="226"/>
      <c r="H139" s="226"/>
      <c r="I139" s="226"/>
      <c r="J139" s="226"/>
      <c r="K139" s="226"/>
      <c r="L139" s="226"/>
      <c r="M139" s="226"/>
      <c r="N139" s="226"/>
      <c r="O139" s="226"/>
      <c r="P139" s="226"/>
      <c r="Q139" s="226"/>
      <c r="R139" s="226"/>
      <c r="S139" s="226"/>
      <c r="T139" s="226"/>
      <c r="U139" s="226"/>
      <c r="V139" s="226"/>
      <c r="W139" s="226"/>
      <c r="X139" s="226"/>
      <c r="Y139" s="226"/>
      <c r="Z139" s="226"/>
      <c r="AA139" s="226"/>
      <c r="AB139" s="226"/>
      <c r="AC139" s="226"/>
      <c r="AD139" s="226"/>
      <c r="AE139" s="226"/>
      <c r="AF139" s="226"/>
      <c r="AG139" s="226"/>
      <c r="AH139" s="226"/>
      <c r="AI139" s="226"/>
      <c r="AJ139" s="226"/>
      <c r="AK139" s="226"/>
      <c r="AL139" s="226"/>
      <c r="AM139" s="226"/>
      <c r="AN139" s="226"/>
      <c r="AO139" s="226"/>
      <c r="AP139" s="226"/>
      <c r="AQ139" s="226"/>
      <c r="AR139" s="226"/>
      <c r="AS139" s="226"/>
      <c r="AT139" s="226"/>
      <c r="AU139" s="226"/>
      <c r="AV139" s="226"/>
      <c r="AW139" s="226"/>
      <c r="AX139" s="226"/>
      <c r="AY139" s="226"/>
      <c r="AZ139" s="50" t="s">
        <v>1332</v>
      </c>
      <c r="BA139" s="50" t="s">
        <v>1333</v>
      </c>
      <c r="BB139" s="232"/>
      <c r="BC139" s="232" t="str">
        <f t="shared" si="13"/>
        <v>G3 - FURGONE VETRINATO CON UNA PORTA LATERALE</v>
      </c>
      <c r="BD139" s="226"/>
      <c r="BE139" s="159" t="s">
        <v>1334</v>
      </c>
      <c r="BF139" s="159" t="s">
        <v>1282</v>
      </c>
      <c r="BG139" s="159" t="s">
        <v>1335</v>
      </c>
      <c r="BH139" s="159" t="s">
        <v>1327</v>
      </c>
      <c r="BI139" s="159" t="s">
        <v>554</v>
      </c>
      <c r="BJ139" s="226"/>
      <c r="BK139" s="226"/>
      <c r="BL139" s="226"/>
      <c r="BM139" s="226"/>
      <c r="BN139" s="226"/>
      <c r="BO139" s="226"/>
      <c r="BP139" s="226"/>
      <c r="BQ139" s="226"/>
      <c r="BR139" s="226"/>
      <c r="BS139" s="226"/>
      <c r="BT139" s="226"/>
      <c r="BU139" s="226"/>
      <c r="BV139" s="226"/>
      <c r="BW139" s="226"/>
      <c r="BX139" s="226"/>
      <c r="BY139" s="226"/>
      <c r="BZ139" s="226"/>
      <c r="CA139" s="226"/>
      <c r="CB139" s="226"/>
      <c r="CC139" s="226"/>
      <c r="CD139" s="226"/>
      <c r="CE139" s="226"/>
      <c r="CF139" s="226"/>
      <c r="CG139" s="226"/>
      <c r="CH139" s="226"/>
      <c r="CI139" s="226"/>
      <c r="CJ139" s="226"/>
      <c r="CK139" s="226"/>
      <c r="CL139" s="226"/>
      <c r="CM139" s="226"/>
      <c r="CN139" s="226"/>
      <c r="CO139" s="226"/>
      <c r="CP139" s="226"/>
      <c r="CQ139" s="226"/>
      <c r="CR139" s="226"/>
      <c r="CS139" s="226"/>
      <c r="CT139" s="226"/>
      <c r="CU139" s="226"/>
      <c r="CV139" s="226"/>
      <c r="CW139" s="226"/>
      <c r="CX139" s="226"/>
      <c r="CY139" s="226"/>
      <c r="CZ139" s="226"/>
      <c r="DA139" s="226"/>
      <c r="DB139" s="226"/>
      <c r="DC139" s="226"/>
      <c r="DD139" s="226"/>
      <c r="DE139" s="226"/>
      <c r="DF139" s="226"/>
      <c r="DG139" s="226"/>
      <c r="DH139" s="226"/>
      <c r="DI139" s="226"/>
      <c r="DJ139" s="226"/>
      <c r="DK139" s="226"/>
      <c r="DL139" s="226"/>
      <c r="DM139" s="226"/>
      <c r="DN139" s="226"/>
      <c r="DO139" s="226"/>
      <c r="DP139" s="226"/>
      <c r="DQ139" s="226"/>
      <c r="DR139" s="226"/>
    </row>
    <row r="140" spans="1:123" ht="28.8">
      <c r="A140" s="226"/>
      <c r="B140" s="226"/>
      <c r="C140" s="226"/>
      <c r="D140" s="226"/>
      <c r="E140" s="226"/>
      <c r="F140" s="226"/>
      <c r="G140" s="226"/>
      <c r="H140" s="226"/>
      <c r="I140" s="226"/>
      <c r="J140" s="226"/>
      <c r="K140" s="226"/>
      <c r="L140" s="226"/>
      <c r="M140" s="226"/>
      <c r="N140" s="226"/>
      <c r="O140" s="226"/>
      <c r="P140" s="226"/>
      <c r="Q140" s="226"/>
      <c r="R140" s="226"/>
      <c r="S140" s="226"/>
      <c r="T140" s="226"/>
      <c r="U140" s="226"/>
      <c r="V140" s="226"/>
      <c r="W140" s="226"/>
      <c r="X140" s="226"/>
      <c r="Y140" s="226"/>
      <c r="Z140" s="226"/>
      <c r="AA140" s="226"/>
      <c r="AB140" s="226"/>
      <c r="AC140" s="226"/>
      <c r="AD140" s="226"/>
      <c r="AE140" s="226"/>
      <c r="AF140" s="226"/>
      <c r="AG140" s="226"/>
      <c r="AH140" s="226"/>
      <c r="AI140" s="226"/>
      <c r="AJ140" s="226"/>
      <c r="AK140" s="226"/>
      <c r="AL140" s="226"/>
      <c r="AM140" s="226"/>
      <c r="AN140" s="226"/>
      <c r="AO140" s="226"/>
      <c r="AP140" s="226"/>
      <c r="AQ140" s="226"/>
      <c r="AR140" s="226"/>
      <c r="AS140" s="226"/>
      <c r="AT140" s="226"/>
      <c r="AU140" s="226"/>
      <c r="AV140" s="226"/>
      <c r="AW140" s="226"/>
      <c r="AX140" s="226"/>
      <c r="AY140" s="226"/>
      <c r="AZ140" s="50" t="s">
        <v>1336</v>
      </c>
      <c r="BA140" s="50" t="s">
        <v>1337</v>
      </c>
      <c r="BB140" s="232"/>
      <c r="BC140" s="232" t="str">
        <f t="shared" si="13"/>
        <v>G4 - FURGONE COIBENTATO CON DUE PORTE LATERALI</v>
      </c>
      <c r="BD140" s="226"/>
      <c r="BE140" s="159" t="s">
        <v>1338</v>
      </c>
      <c r="BF140" s="159" t="s">
        <v>1282</v>
      </c>
      <c r="BG140" s="159" t="s">
        <v>1339</v>
      </c>
      <c r="BH140" s="159" t="s">
        <v>1327</v>
      </c>
      <c r="BI140" s="159" t="s">
        <v>554</v>
      </c>
      <c r="BJ140" s="226"/>
      <c r="BK140" s="226"/>
      <c r="BL140" s="226"/>
      <c r="BM140" s="226"/>
      <c r="BN140" s="226"/>
      <c r="BO140" s="226"/>
      <c r="BP140" s="226"/>
      <c r="BQ140" s="226"/>
      <c r="BR140" s="226"/>
      <c r="BS140" s="226"/>
      <c r="BT140" s="226"/>
      <c r="BU140" s="226"/>
      <c r="BV140" s="226"/>
      <c r="BW140" s="226"/>
      <c r="BX140" s="226"/>
      <c r="BY140" s="226"/>
      <c r="BZ140" s="226"/>
      <c r="CA140" s="226"/>
      <c r="CB140" s="226"/>
      <c r="CC140" s="226"/>
      <c r="CD140" s="226"/>
      <c r="CE140" s="226"/>
      <c r="CF140" s="226"/>
      <c r="CG140" s="226"/>
      <c r="CH140" s="226"/>
      <c r="CI140" s="226"/>
      <c r="CJ140" s="226"/>
      <c r="CK140" s="226"/>
      <c r="CL140" s="226"/>
      <c r="CM140" s="226"/>
      <c r="CN140" s="226"/>
      <c r="CO140" s="226"/>
      <c r="CP140" s="226"/>
      <c r="CQ140" s="226"/>
      <c r="CR140" s="226"/>
      <c r="CS140" s="226"/>
      <c r="CT140" s="226"/>
      <c r="CU140" s="226"/>
      <c r="CV140" s="226"/>
      <c r="CW140" s="226"/>
      <c r="CX140" s="226"/>
      <c r="CY140" s="226"/>
      <c r="CZ140" s="226"/>
      <c r="DA140" s="226"/>
      <c r="DB140" s="226"/>
      <c r="DC140" s="226"/>
      <c r="DD140" s="226"/>
      <c r="DE140" s="226"/>
      <c r="DF140" s="226"/>
      <c r="DG140" s="226"/>
      <c r="DH140" s="226"/>
      <c r="DI140" s="226"/>
      <c r="DJ140" s="226"/>
      <c r="DK140" s="226"/>
      <c r="DL140" s="226"/>
      <c r="DM140" s="226"/>
      <c r="DN140" s="226"/>
      <c r="DO140" s="226"/>
      <c r="DP140" s="226"/>
      <c r="DQ140" s="226"/>
      <c r="DR140" s="226"/>
    </row>
    <row r="141" spans="1:123" ht="28.8">
      <c r="A141" s="226"/>
      <c r="B141" s="226"/>
      <c r="C141" s="226"/>
      <c r="D141" s="226"/>
      <c r="E141" s="226"/>
      <c r="F141" s="226"/>
      <c r="G141" s="226"/>
      <c r="H141" s="226"/>
      <c r="I141" s="226"/>
      <c r="J141" s="226"/>
      <c r="K141" s="226"/>
      <c r="L141" s="226"/>
      <c r="M141" s="226"/>
      <c r="N141" s="226"/>
      <c r="O141" s="226"/>
      <c r="P141" s="226"/>
      <c r="Q141" s="226"/>
      <c r="R141" s="226"/>
      <c r="S141" s="226"/>
      <c r="T141" s="226"/>
      <c r="U141" s="226"/>
      <c r="V141" s="226"/>
      <c r="W141" s="226"/>
      <c r="X141" s="226"/>
      <c r="Y141" s="226"/>
      <c r="Z141" s="226"/>
      <c r="AA141" s="226"/>
      <c r="AB141" s="226"/>
      <c r="AC141" s="226"/>
      <c r="AD141" s="226"/>
      <c r="AE141" s="226"/>
      <c r="AF141" s="226"/>
      <c r="AG141" s="226"/>
      <c r="AH141" s="226"/>
      <c r="AI141" s="226"/>
      <c r="AJ141" s="226"/>
      <c r="AK141" s="226"/>
      <c r="AL141" s="226"/>
      <c r="AM141" s="226"/>
      <c r="AN141" s="226"/>
      <c r="AO141" s="226"/>
      <c r="AP141" s="226"/>
      <c r="AQ141" s="226"/>
      <c r="AR141" s="226"/>
      <c r="AS141" s="226"/>
      <c r="AT141" s="226"/>
      <c r="AU141" s="226"/>
      <c r="AV141" s="226"/>
      <c r="AW141" s="226"/>
      <c r="AX141" s="226"/>
      <c r="AY141" s="226"/>
      <c r="AZ141" s="50" t="s">
        <v>1340</v>
      </c>
      <c r="BA141" s="50" t="s">
        <v>1341</v>
      </c>
      <c r="BB141" s="232"/>
      <c r="BC141" s="232" t="str">
        <f t="shared" si="13"/>
        <v>G5 - FURGONE COIBENTATO CON UNA PORTA LATERALE</v>
      </c>
      <c r="BD141" s="226"/>
      <c r="BE141" s="159" t="s">
        <v>1342</v>
      </c>
      <c r="BF141" s="159" t="s">
        <v>1282</v>
      </c>
      <c r="BG141" s="159" t="s">
        <v>1343</v>
      </c>
      <c r="BH141" s="159" t="s">
        <v>1327</v>
      </c>
      <c r="BI141" s="159" t="s">
        <v>554</v>
      </c>
      <c r="BJ141" s="226"/>
      <c r="BK141" s="226"/>
      <c r="BL141" s="226"/>
      <c r="BM141" s="226"/>
      <c r="BN141" s="226"/>
      <c r="BO141" s="226"/>
      <c r="BP141" s="226"/>
      <c r="BQ141" s="226"/>
      <c r="BR141" s="226"/>
      <c r="BS141" s="226"/>
      <c r="BT141" s="226"/>
      <c r="BU141" s="226"/>
      <c r="BV141" s="226"/>
      <c r="BW141" s="226"/>
      <c r="BX141" s="226"/>
      <c r="BY141" s="226"/>
      <c r="BZ141" s="226"/>
      <c r="CA141" s="226"/>
      <c r="CB141" s="226"/>
      <c r="CC141" s="226"/>
      <c r="CD141" s="226"/>
      <c r="CE141" s="226"/>
      <c r="CF141" s="226"/>
      <c r="CG141" s="226"/>
      <c r="CH141" s="226"/>
      <c r="CI141" s="226"/>
      <c r="CJ141" s="226"/>
      <c r="CK141" s="226"/>
      <c r="CL141" s="226"/>
      <c r="CM141" s="226"/>
      <c r="CN141" s="226"/>
      <c r="CO141" s="226"/>
      <c r="CP141" s="226"/>
      <c r="CQ141" s="226"/>
      <c r="CR141" s="226"/>
      <c r="CS141" s="226"/>
      <c r="CT141" s="226"/>
      <c r="CU141" s="226"/>
      <c r="CV141" s="226"/>
      <c r="CW141" s="226"/>
      <c r="CX141" s="226"/>
      <c r="CY141" s="226"/>
      <c r="CZ141" s="226"/>
      <c r="DA141" s="226"/>
      <c r="DB141" s="226"/>
      <c r="DC141" s="226"/>
      <c r="DD141" s="226"/>
      <c r="DE141" s="226"/>
      <c r="DF141" s="226"/>
      <c r="DG141" s="226"/>
      <c r="DH141" s="226"/>
      <c r="DI141" s="226"/>
      <c r="DJ141" s="226"/>
      <c r="DK141" s="226"/>
      <c r="DL141" s="226"/>
      <c r="DM141" s="226"/>
      <c r="DN141" s="226"/>
      <c r="DO141" s="226"/>
      <c r="DP141" s="226"/>
      <c r="DQ141" s="226"/>
      <c r="DR141" s="226"/>
    </row>
    <row r="142" spans="1:123">
      <c r="A142" s="226"/>
      <c r="B142" s="226"/>
      <c r="C142" s="226"/>
      <c r="D142" s="226"/>
      <c r="E142" s="226"/>
      <c r="F142" s="226"/>
      <c r="G142" s="226"/>
      <c r="H142" s="226"/>
      <c r="I142" s="226"/>
      <c r="J142" s="226"/>
      <c r="K142" s="226"/>
      <c r="L142" s="226"/>
      <c r="M142" s="226"/>
      <c r="N142" s="226"/>
      <c r="O142" s="226"/>
      <c r="P142" s="226"/>
      <c r="Q142" s="226"/>
      <c r="R142" s="226"/>
      <c r="S142" s="226"/>
      <c r="T142" s="226"/>
      <c r="U142" s="226"/>
      <c r="V142" s="226"/>
      <c r="W142" s="226"/>
      <c r="X142" s="226"/>
      <c r="Y142" s="226"/>
      <c r="Z142" s="226"/>
      <c r="AA142" s="226"/>
      <c r="AB142" s="226"/>
      <c r="AC142" s="226"/>
      <c r="AD142" s="226"/>
      <c r="AE142" s="226"/>
      <c r="AF142" s="226"/>
      <c r="AG142" s="226"/>
      <c r="AH142" s="226"/>
      <c r="AI142" s="226"/>
      <c r="AJ142" s="226"/>
      <c r="AK142" s="226"/>
      <c r="AL142" s="226"/>
      <c r="AM142" s="226"/>
      <c r="AN142" s="226"/>
      <c r="AO142" s="226"/>
      <c r="AP142" s="226"/>
      <c r="AQ142" s="226"/>
      <c r="AR142" s="226"/>
      <c r="AS142" s="226"/>
      <c r="AT142" s="226"/>
      <c r="AU142" s="226"/>
      <c r="AV142" s="226"/>
      <c r="AW142" s="226"/>
      <c r="AX142" s="226"/>
      <c r="AY142" s="226"/>
      <c r="AZ142" s="50" t="s">
        <v>1344</v>
      </c>
      <c r="BA142" s="50" t="s">
        <v>1345</v>
      </c>
      <c r="BB142" s="232"/>
      <c r="BC142" s="232" t="str">
        <f t="shared" si="13"/>
        <v>G7 - FURGONE LABORATORIO MOBILE</v>
      </c>
      <c r="BD142" s="226"/>
      <c r="BE142" s="159" t="s">
        <v>1346</v>
      </c>
      <c r="BF142" s="159" t="s">
        <v>1263</v>
      </c>
      <c r="BG142" s="159" t="s">
        <v>1347</v>
      </c>
      <c r="BH142" s="159" t="s">
        <v>1348</v>
      </c>
      <c r="BI142" s="159" t="s">
        <v>554</v>
      </c>
      <c r="BJ142" s="226"/>
      <c r="BK142" s="226"/>
      <c r="BL142" s="226"/>
      <c r="BM142" s="226"/>
      <c r="BN142" s="226"/>
      <c r="BO142" s="226"/>
      <c r="BP142" s="226"/>
      <c r="BQ142" s="226"/>
      <c r="BR142" s="226"/>
      <c r="BS142" s="226"/>
      <c r="BT142" s="226"/>
      <c r="BU142" s="226"/>
      <c r="BV142" s="226"/>
      <c r="BW142" s="226"/>
      <c r="BX142" s="226"/>
      <c r="BY142" s="226"/>
      <c r="BZ142" s="226"/>
      <c r="CA142" s="226"/>
      <c r="CB142" s="226"/>
      <c r="CC142" s="226"/>
      <c r="CD142" s="226"/>
      <c r="CE142" s="226"/>
      <c r="CF142" s="226"/>
      <c r="CG142" s="226"/>
      <c r="CH142" s="226"/>
      <c r="CI142" s="226"/>
      <c r="CJ142" s="226"/>
      <c r="CK142" s="226"/>
      <c r="CL142" s="226"/>
      <c r="CM142" s="226"/>
      <c r="CN142" s="226"/>
      <c r="CO142" s="226"/>
      <c r="CP142" s="226"/>
      <c r="CQ142" s="226"/>
      <c r="CR142" s="226"/>
      <c r="CS142" s="226"/>
      <c r="CT142" s="226"/>
      <c r="CU142" s="226"/>
      <c r="CV142" s="226"/>
      <c r="CW142" s="226"/>
      <c r="CX142" s="226"/>
      <c r="CY142" s="226"/>
      <c r="CZ142" s="226"/>
      <c r="DA142" s="226"/>
      <c r="DB142" s="226"/>
      <c r="DC142" s="226"/>
      <c r="DD142" s="226"/>
      <c r="DE142" s="226"/>
      <c r="DF142" s="226"/>
      <c r="DG142" s="226"/>
      <c r="DH142" s="226"/>
      <c r="DI142" s="226"/>
      <c r="DJ142" s="226"/>
      <c r="DK142" s="226"/>
      <c r="DL142" s="226"/>
      <c r="DM142" s="226"/>
      <c r="DN142" s="226"/>
      <c r="DO142" s="226"/>
      <c r="DP142" s="226"/>
      <c r="DQ142" s="226"/>
      <c r="DR142" s="226"/>
    </row>
    <row r="143" spans="1:123">
      <c r="A143" s="226"/>
      <c r="B143" s="226"/>
      <c r="C143" s="226"/>
      <c r="D143" s="226"/>
      <c r="E143" s="226"/>
      <c r="F143" s="226"/>
      <c r="G143" s="226"/>
      <c r="H143" s="226"/>
      <c r="I143" s="226"/>
      <c r="J143" s="226"/>
      <c r="K143" s="226"/>
      <c r="L143" s="226"/>
      <c r="M143" s="226"/>
      <c r="N143" s="226"/>
      <c r="O143" s="226"/>
      <c r="P143" s="226"/>
      <c r="Q143" s="226"/>
      <c r="R143" s="226"/>
      <c r="S143" s="226"/>
      <c r="T143" s="226"/>
      <c r="U143" s="226"/>
      <c r="V143" s="226"/>
      <c r="W143" s="226"/>
      <c r="X143" s="226"/>
      <c r="Y143" s="226"/>
      <c r="Z143" s="226"/>
      <c r="AA143" s="226"/>
      <c r="AB143" s="226"/>
      <c r="AC143" s="226"/>
      <c r="AD143" s="226"/>
      <c r="AE143" s="226"/>
      <c r="AF143" s="226"/>
      <c r="AG143" s="226"/>
      <c r="AH143" s="226"/>
      <c r="AI143" s="226"/>
      <c r="AJ143" s="226"/>
      <c r="AK143" s="226"/>
      <c r="AL143" s="226"/>
      <c r="AM143" s="226"/>
      <c r="AN143" s="226"/>
      <c r="AO143" s="226"/>
      <c r="AP143" s="226"/>
      <c r="AQ143" s="226"/>
      <c r="AR143" s="226"/>
      <c r="AS143" s="226"/>
      <c r="AT143" s="226"/>
      <c r="AU143" s="226"/>
      <c r="AV143" s="226"/>
      <c r="AW143" s="226"/>
      <c r="AX143" s="226"/>
      <c r="AY143" s="226"/>
      <c r="AZ143" s="50" t="s">
        <v>1349</v>
      </c>
      <c r="BA143" s="50" t="s">
        <v>1350</v>
      </c>
      <c r="BB143" s="232"/>
      <c r="BC143" s="232" t="str">
        <f t="shared" si="13"/>
        <v>G9 - TRASFORMABILE</v>
      </c>
      <c r="BD143" s="226"/>
      <c r="BE143" s="159" t="s">
        <v>1351</v>
      </c>
      <c r="BF143" s="159" t="s">
        <v>1273</v>
      </c>
      <c r="BG143" s="159" t="s">
        <v>1352</v>
      </c>
      <c r="BH143" s="159" t="s">
        <v>1348</v>
      </c>
      <c r="BI143" s="159" t="s">
        <v>554</v>
      </c>
      <c r="BJ143" s="226"/>
      <c r="BK143" s="226"/>
      <c r="BL143" s="226"/>
      <c r="BM143" s="226"/>
      <c r="BN143" s="226"/>
      <c r="BO143" s="226"/>
      <c r="BP143" s="226"/>
      <c r="BQ143" s="226"/>
      <c r="BR143" s="226"/>
      <c r="BS143" s="226"/>
      <c r="BT143" s="226"/>
      <c r="BU143" s="226"/>
      <c r="BV143" s="226"/>
      <c r="BW143" s="226"/>
      <c r="BX143" s="226"/>
      <c r="BY143" s="226"/>
      <c r="BZ143" s="226"/>
      <c r="CA143" s="226"/>
      <c r="CB143" s="226"/>
      <c r="CC143" s="226"/>
      <c r="CD143" s="226"/>
      <c r="CE143" s="226"/>
      <c r="CF143" s="226"/>
      <c r="CG143" s="226"/>
      <c r="CH143" s="226"/>
      <c r="CI143" s="226"/>
      <c r="CJ143" s="226"/>
      <c r="CK143" s="226"/>
      <c r="CL143" s="226"/>
      <c r="CM143" s="226"/>
      <c r="CN143" s="226"/>
      <c r="CO143" s="226"/>
      <c r="CP143" s="226"/>
      <c r="CQ143" s="226"/>
      <c r="CR143" s="226"/>
      <c r="CS143" s="226"/>
      <c r="CT143" s="226"/>
      <c r="CU143" s="226"/>
      <c r="CV143" s="226"/>
      <c r="CW143" s="226"/>
      <c r="CX143" s="226"/>
      <c r="CY143" s="226"/>
      <c r="CZ143" s="226"/>
      <c r="DA143" s="226"/>
      <c r="DB143" s="226"/>
      <c r="DC143" s="226"/>
      <c r="DD143" s="226"/>
      <c r="DE143" s="226"/>
      <c r="DF143" s="226"/>
      <c r="DG143" s="226"/>
      <c r="DH143" s="226"/>
      <c r="DI143" s="226"/>
      <c r="DJ143" s="226"/>
      <c r="DK143" s="226"/>
      <c r="DL143" s="226"/>
      <c r="DM143" s="226"/>
      <c r="DN143" s="226"/>
      <c r="DO143" s="226"/>
      <c r="DP143" s="226"/>
      <c r="DQ143" s="226"/>
      <c r="DR143" s="226"/>
    </row>
    <row r="144" spans="1:123">
      <c r="A144" s="226"/>
      <c r="B144" s="226"/>
      <c r="C144" s="226"/>
      <c r="D144" s="226"/>
      <c r="E144" s="226"/>
      <c r="F144" s="226"/>
      <c r="G144" s="226"/>
      <c r="H144" s="226"/>
      <c r="I144" s="226"/>
      <c r="J144" s="226"/>
      <c r="K144" s="226"/>
      <c r="L144" s="226"/>
      <c r="M144" s="226"/>
      <c r="N144" s="226"/>
      <c r="O144" s="226"/>
      <c r="P144" s="226"/>
      <c r="Q144" s="226"/>
      <c r="R144" s="226"/>
      <c r="S144" s="226"/>
      <c r="T144" s="226"/>
      <c r="U144" s="226"/>
      <c r="V144" s="226"/>
      <c r="W144" s="226"/>
      <c r="X144" s="226"/>
      <c r="Y144" s="226"/>
      <c r="Z144" s="226"/>
      <c r="AA144" s="226"/>
      <c r="AB144" s="226"/>
      <c r="AC144" s="226"/>
      <c r="AD144" s="226"/>
      <c r="AE144" s="226"/>
      <c r="AF144" s="226"/>
      <c r="AG144" s="226"/>
      <c r="AH144" s="226"/>
      <c r="AI144" s="226"/>
      <c r="AJ144" s="226"/>
      <c r="AK144" s="226"/>
      <c r="AL144" s="226"/>
      <c r="AM144" s="226"/>
      <c r="AN144" s="226"/>
      <c r="AO144" s="226"/>
      <c r="AP144" s="226"/>
      <c r="AQ144" s="226"/>
      <c r="AR144" s="226"/>
      <c r="AS144" s="226"/>
      <c r="AT144" s="226"/>
      <c r="AU144" s="226"/>
      <c r="AV144" s="226"/>
      <c r="AW144" s="226"/>
      <c r="AX144" s="226"/>
      <c r="AY144" s="226"/>
      <c r="AZ144" s="50" t="s">
        <v>1353</v>
      </c>
      <c r="BA144" s="50" t="s">
        <v>1354</v>
      </c>
      <c r="BB144" s="232"/>
      <c r="BC144" s="232" t="str">
        <f t="shared" si="13"/>
        <v>GB - FURGONE RIBALTABILE RIALZATO</v>
      </c>
      <c r="BD144" s="226"/>
      <c r="BE144" s="159" t="s">
        <v>1355</v>
      </c>
      <c r="BF144" s="159" t="s">
        <v>1282</v>
      </c>
      <c r="BG144" s="159" t="s">
        <v>1356</v>
      </c>
      <c r="BH144" s="159" t="s">
        <v>1348</v>
      </c>
      <c r="BI144" s="159" t="s">
        <v>554</v>
      </c>
      <c r="BJ144" s="226"/>
      <c r="BK144" s="226"/>
      <c r="BL144" s="226"/>
      <c r="BM144" s="226"/>
      <c r="BN144" s="226"/>
      <c r="BO144" s="226"/>
      <c r="BP144" s="226"/>
      <c r="BQ144" s="226"/>
      <c r="BR144" s="226"/>
      <c r="BS144" s="226"/>
      <c r="BT144" s="226"/>
      <c r="BU144" s="226"/>
      <c r="BV144" s="226"/>
      <c r="BW144" s="226"/>
      <c r="BX144" s="226"/>
      <c r="BY144" s="226"/>
      <c r="BZ144" s="226"/>
      <c r="CA144" s="226"/>
      <c r="CB144" s="226"/>
      <c r="CC144" s="226"/>
      <c r="CD144" s="226"/>
      <c r="CE144" s="226"/>
      <c r="CF144" s="226"/>
      <c r="CG144" s="226"/>
      <c r="CH144" s="226"/>
      <c r="CI144" s="226"/>
      <c r="CJ144" s="226"/>
      <c r="CK144" s="226"/>
      <c r="CL144" s="226"/>
      <c r="CM144" s="226"/>
      <c r="CN144" s="226"/>
      <c r="CO144" s="226"/>
      <c r="CP144" s="226"/>
      <c r="CQ144" s="226"/>
      <c r="CR144" s="226"/>
      <c r="CS144" s="226"/>
      <c r="CT144" s="226"/>
      <c r="CU144" s="226"/>
      <c r="CV144" s="226"/>
      <c r="CW144" s="226"/>
      <c r="CX144" s="226"/>
      <c r="CY144" s="226"/>
      <c r="CZ144" s="226"/>
      <c r="DA144" s="226"/>
      <c r="DB144" s="226"/>
      <c r="DC144" s="226"/>
      <c r="DD144" s="226"/>
      <c r="DE144" s="226"/>
      <c r="DF144" s="226"/>
      <c r="DG144" s="226"/>
      <c r="DH144" s="226"/>
      <c r="DI144" s="226"/>
      <c r="DJ144" s="226"/>
      <c r="DK144" s="226"/>
      <c r="DL144" s="226"/>
      <c r="DM144" s="226"/>
      <c r="DN144" s="226"/>
      <c r="DO144" s="226"/>
      <c r="DP144" s="226"/>
      <c r="DQ144" s="226"/>
      <c r="DR144" s="226"/>
    </row>
    <row r="145" spans="1:122" ht="28.8">
      <c r="A145" s="226"/>
      <c r="B145" s="226"/>
      <c r="C145" s="226"/>
      <c r="D145" s="226"/>
      <c r="E145" s="226"/>
      <c r="F145" s="226"/>
      <c r="G145" s="226"/>
      <c r="H145" s="226"/>
      <c r="I145" s="226"/>
      <c r="J145" s="226"/>
      <c r="K145" s="226"/>
      <c r="L145" s="226"/>
      <c r="M145" s="226"/>
      <c r="N145" s="226"/>
      <c r="O145" s="226"/>
      <c r="P145" s="226"/>
      <c r="Q145" s="226"/>
      <c r="R145" s="226"/>
      <c r="S145" s="226"/>
      <c r="T145" s="226"/>
      <c r="U145" s="226"/>
      <c r="V145" s="226"/>
      <c r="W145" s="226"/>
      <c r="X145" s="226"/>
      <c r="Y145" s="226"/>
      <c r="Z145" s="226"/>
      <c r="AA145" s="226"/>
      <c r="AB145" s="226"/>
      <c r="AC145" s="226"/>
      <c r="AD145" s="226"/>
      <c r="AE145" s="226"/>
      <c r="AF145" s="226"/>
      <c r="AG145" s="226"/>
      <c r="AH145" s="226"/>
      <c r="AI145" s="226"/>
      <c r="AJ145" s="226"/>
      <c r="AK145" s="226"/>
      <c r="AL145" s="226"/>
      <c r="AM145" s="226"/>
      <c r="AN145" s="226"/>
      <c r="AO145" s="226"/>
      <c r="AP145" s="226"/>
      <c r="AQ145" s="226"/>
      <c r="AR145" s="226"/>
      <c r="AS145" s="226"/>
      <c r="AT145" s="226"/>
      <c r="AU145" s="226"/>
      <c r="AV145" s="226"/>
      <c r="AW145" s="226"/>
      <c r="AX145" s="226"/>
      <c r="AY145" s="226"/>
      <c r="AZ145" s="50" t="s">
        <v>1357</v>
      </c>
      <c r="BA145" s="50" t="s">
        <v>1358</v>
      </c>
      <c r="BB145" s="232"/>
      <c r="BC145" s="232" t="str">
        <f t="shared" si="13"/>
        <v>GC - FURGONE VETRINATO RIALZATO USO ESPOSIZIONE</v>
      </c>
      <c r="BD145" s="226"/>
      <c r="BE145" s="159" t="s">
        <v>1359</v>
      </c>
      <c r="BF145" s="159" t="s">
        <v>576</v>
      </c>
      <c r="BG145" s="159" t="s">
        <v>1360</v>
      </c>
      <c r="BH145" s="159" t="s">
        <v>1193</v>
      </c>
      <c r="BI145" s="159" t="s">
        <v>554</v>
      </c>
      <c r="BJ145" s="226"/>
      <c r="BK145" s="226"/>
      <c r="BL145" s="226"/>
      <c r="BM145" s="226"/>
      <c r="BN145" s="226"/>
      <c r="BO145" s="226"/>
      <c r="BP145" s="226"/>
      <c r="BQ145" s="226"/>
      <c r="BR145" s="226"/>
      <c r="BS145" s="226"/>
      <c r="BT145" s="226"/>
      <c r="BU145" s="226"/>
      <c r="BV145" s="226"/>
      <c r="BW145" s="226"/>
      <c r="BX145" s="226"/>
      <c r="BY145" s="226"/>
      <c r="BZ145" s="226"/>
      <c r="CA145" s="226"/>
      <c r="CB145" s="226"/>
      <c r="CC145" s="226"/>
      <c r="CD145" s="226"/>
      <c r="CE145" s="226"/>
      <c r="CF145" s="226"/>
      <c r="CG145" s="226"/>
      <c r="CH145" s="226"/>
      <c r="CI145" s="226"/>
      <c r="CJ145" s="226"/>
      <c r="CK145" s="226"/>
      <c r="CL145" s="226"/>
      <c r="CM145" s="226"/>
      <c r="CN145" s="226"/>
      <c r="CO145" s="226"/>
      <c r="CP145" s="226"/>
      <c r="CQ145" s="226"/>
      <c r="CR145" s="226"/>
      <c r="CS145" s="226"/>
      <c r="CT145" s="226"/>
      <c r="CU145" s="226"/>
      <c r="CV145" s="226"/>
      <c r="CW145" s="226"/>
      <c r="CX145" s="226"/>
      <c r="CY145" s="226"/>
      <c r="CZ145" s="226"/>
      <c r="DA145" s="226"/>
      <c r="DB145" s="226"/>
      <c r="DC145" s="226"/>
      <c r="DD145" s="226"/>
      <c r="DE145" s="226"/>
      <c r="DF145" s="226"/>
      <c r="DG145" s="226"/>
      <c r="DH145" s="226"/>
      <c r="DI145" s="226"/>
      <c r="DJ145" s="226"/>
      <c r="DK145" s="226"/>
      <c r="DL145" s="226"/>
      <c r="DM145" s="226"/>
      <c r="DN145" s="226"/>
      <c r="DO145" s="226"/>
      <c r="DP145" s="226"/>
      <c r="DQ145" s="226"/>
      <c r="DR145" s="226"/>
    </row>
    <row r="146" spans="1:122" ht="28.8">
      <c r="A146" s="226"/>
      <c r="B146" s="226"/>
      <c r="C146" s="226"/>
      <c r="D146" s="226"/>
      <c r="E146" s="226"/>
      <c r="F146" s="226"/>
      <c r="G146" s="226"/>
      <c r="H146" s="226"/>
      <c r="I146" s="226"/>
      <c r="J146" s="226"/>
      <c r="K146" s="226"/>
      <c r="L146" s="226"/>
      <c r="M146" s="226"/>
      <c r="N146" s="226"/>
      <c r="O146" s="226"/>
      <c r="P146" s="226"/>
      <c r="Q146" s="226"/>
      <c r="R146" s="226"/>
      <c r="S146" s="226"/>
      <c r="T146" s="226"/>
      <c r="U146" s="226"/>
      <c r="V146" s="226"/>
      <c r="W146" s="226"/>
      <c r="X146" s="226"/>
      <c r="Y146" s="226"/>
      <c r="Z146" s="226"/>
      <c r="AA146" s="226"/>
      <c r="AB146" s="226"/>
      <c r="AC146" s="226"/>
      <c r="AD146" s="226"/>
      <c r="AE146" s="226"/>
      <c r="AF146" s="226"/>
      <c r="AG146" s="226"/>
      <c r="AH146" s="226"/>
      <c r="AI146" s="226"/>
      <c r="AJ146" s="226"/>
      <c r="AK146" s="226"/>
      <c r="AL146" s="226"/>
      <c r="AM146" s="226"/>
      <c r="AN146" s="226"/>
      <c r="AO146" s="226"/>
      <c r="AP146" s="226"/>
      <c r="AQ146" s="226"/>
      <c r="AR146" s="226"/>
      <c r="AS146" s="226"/>
      <c r="AT146" s="226"/>
      <c r="AU146" s="226"/>
      <c r="AV146" s="226"/>
      <c r="AW146" s="226"/>
      <c r="AX146" s="226"/>
      <c r="AY146" s="226"/>
      <c r="AZ146" s="50" t="s">
        <v>1361</v>
      </c>
      <c r="BA146" s="50" t="s">
        <v>1362</v>
      </c>
      <c r="BB146" s="232"/>
      <c r="BC146" s="232" t="str">
        <f t="shared" si="13"/>
        <v>GD - FURGONE RIALZATO CON SPONDA POSTERIORE CARICATRICE</v>
      </c>
      <c r="BD146" s="226"/>
      <c r="BE146" s="159" t="s">
        <v>1363</v>
      </c>
      <c r="BF146" s="159" t="s">
        <v>1282</v>
      </c>
      <c r="BG146" s="159" t="s">
        <v>1364</v>
      </c>
      <c r="BH146" s="159" t="s">
        <v>1348</v>
      </c>
      <c r="BI146" s="159" t="s">
        <v>554</v>
      </c>
      <c r="BJ146" s="226"/>
      <c r="BK146" s="226"/>
      <c r="BL146" s="226"/>
      <c r="BM146" s="226"/>
      <c r="BN146" s="226"/>
      <c r="BO146" s="226"/>
      <c r="BP146" s="226"/>
      <c r="BQ146" s="226"/>
      <c r="BR146" s="226"/>
      <c r="BS146" s="226"/>
      <c r="BT146" s="226"/>
      <c r="BU146" s="226"/>
      <c r="BV146" s="226"/>
      <c r="BW146" s="226"/>
      <c r="BX146" s="226"/>
      <c r="BY146" s="226"/>
      <c r="BZ146" s="226"/>
      <c r="CA146" s="226"/>
      <c r="CB146" s="226"/>
      <c r="CC146" s="226"/>
      <c r="CD146" s="226"/>
      <c r="CE146" s="226"/>
      <c r="CF146" s="226"/>
      <c r="CG146" s="226"/>
      <c r="CH146" s="226"/>
      <c r="CI146" s="226"/>
      <c r="CJ146" s="226"/>
      <c r="CK146" s="226"/>
      <c r="CL146" s="226"/>
      <c r="CM146" s="226"/>
      <c r="CN146" s="226"/>
      <c r="CO146" s="226"/>
      <c r="CP146" s="226"/>
      <c r="CQ146" s="226"/>
      <c r="CR146" s="226"/>
      <c r="CS146" s="226"/>
      <c r="CT146" s="226"/>
      <c r="CU146" s="226"/>
      <c r="CV146" s="226"/>
      <c r="CW146" s="226"/>
      <c r="CX146" s="226"/>
      <c r="CY146" s="226"/>
      <c r="CZ146" s="226"/>
      <c r="DA146" s="226"/>
      <c r="DB146" s="226"/>
      <c r="DC146" s="226"/>
      <c r="DD146" s="226"/>
      <c r="DE146" s="226"/>
      <c r="DF146" s="226"/>
      <c r="DG146" s="226"/>
      <c r="DH146" s="226"/>
      <c r="DI146" s="226"/>
      <c r="DJ146" s="226"/>
      <c r="DK146" s="226"/>
      <c r="DL146" s="226"/>
      <c r="DM146" s="226"/>
      <c r="DN146" s="226"/>
      <c r="DO146" s="226"/>
      <c r="DP146" s="226"/>
      <c r="DQ146" s="226"/>
      <c r="DR146" s="226"/>
    </row>
    <row r="147" spans="1:122" ht="28.8">
      <c r="A147" s="226"/>
      <c r="B147" s="226"/>
      <c r="C147" s="226"/>
      <c r="D147" s="226"/>
      <c r="E147" s="226"/>
      <c r="F147" s="226"/>
      <c r="G147" s="226"/>
      <c r="H147" s="226"/>
      <c r="I147" s="226"/>
      <c r="J147" s="226"/>
      <c r="K147" s="226"/>
      <c r="L147" s="226"/>
      <c r="M147" s="226"/>
      <c r="N147" s="226"/>
      <c r="O147" s="226"/>
      <c r="P147" s="226"/>
      <c r="Q147" s="226"/>
      <c r="R147" s="226"/>
      <c r="S147" s="226"/>
      <c r="T147" s="226"/>
      <c r="U147" s="226"/>
      <c r="V147" s="226"/>
      <c r="W147" s="226"/>
      <c r="X147" s="226"/>
      <c r="Y147" s="226"/>
      <c r="Z147" s="226"/>
      <c r="AA147" s="226"/>
      <c r="AB147" s="226"/>
      <c r="AC147" s="226"/>
      <c r="AD147" s="226"/>
      <c r="AE147" s="226"/>
      <c r="AF147" s="226"/>
      <c r="AG147" s="226"/>
      <c r="AH147" s="226"/>
      <c r="AI147" s="226"/>
      <c r="AJ147" s="226"/>
      <c r="AK147" s="226"/>
      <c r="AL147" s="226"/>
      <c r="AM147" s="226"/>
      <c r="AN147" s="226"/>
      <c r="AO147" s="226"/>
      <c r="AP147" s="226"/>
      <c r="AQ147" s="226"/>
      <c r="AR147" s="226"/>
      <c r="AS147" s="226"/>
      <c r="AT147" s="226"/>
      <c r="AU147" s="226"/>
      <c r="AV147" s="226"/>
      <c r="AW147" s="226"/>
      <c r="AX147" s="226"/>
      <c r="AY147" s="226"/>
      <c r="AZ147" s="50" t="s">
        <v>1365</v>
      </c>
      <c r="BA147" s="50" t="s">
        <v>1366</v>
      </c>
      <c r="BB147" s="232"/>
      <c r="BC147" s="232" t="str">
        <f t="shared" si="13"/>
        <v>GE - FURGONE ISOTERMICO RIALZATO CON GRUPPO FRIGORIFERO</v>
      </c>
      <c r="BD147" s="226"/>
      <c r="BE147" s="159" t="s">
        <v>1367</v>
      </c>
      <c r="BF147" s="159" t="s">
        <v>1282</v>
      </c>
      <c r="BG147" s="159" t="s">
        <v>1368</v>
      </c>
      <c r="BH147" s="159" t="s">
        <v>1348</v>
      </c>
      <c r="BI147" s="159" t="s">
        <v>554</v>
      </c>
      <c r="BJ147" s="226"/>
      <c r="BK147" s="226"/>
      <c r="BL147" s="226"/>
      <c r="BM147" s="226"/>
      <c r="BN147" s="226"/>
      <c r="BO147" s="226"/>
      <c r="BP147" s="226"/>
      <c r="BQ147" s="226"/>
      <c r="BR147" s="226"/>
      <c r="BS147" s="226"/>
      <c r="BT147" s="226"/>
      <c r="BU147" s="226"/>
      <c r="BV147" s="226"/>
      <c r="BW147" s="226"/>
      <c r="BX147" s="226"/>
      <c r="BY147" s="226"/>
      <c r="BZ147" s="226"/>
      <c r="CA147" s="226"/>
      <c r="CB147" s="226"/>
      <c r="CC147" s="226"/>
      <c r="CD147" s="226"/>
      <c r="CE147" s="226"/>
      <c r="CF147" s="226"/>
      <c r="CG147" s="226"/>
      <c r="CH147" s="226"/>
      <c r="CI147" s="226"/>
      <c r="CJ147" s="226"/>
      <c r="CK147" s="226"/>
      <c r="CL147" s="226"/>
      <c r="CM147" s="226"/>
      <c r="CN147" s="226"/>
      <c r="CO147" s="226"/>
      <c r="CP147" s="226"/>
      <c r="CQ147" s="226"/>
      <c r="CR147" s="226"/>
      <c r="CS147" s="226"/>
      <c r="CT147" s="226"/>
      <c r="CU147" s="226"/>
      <c r="CV147" s="226"/>
      <c r="CW147" s="226"/>
      <c r="CX147" s="226"/>
      <c r="CY147" s="226"/>
      <c r="CZ147" s="226"/>
      <c r="DA147" s="226"/>
      <c r="DB147" s="226"/>
      <c r="DC147" s="226"/>
      <c r="DD147" s="226"/>
      <c r="DE147" s="226"/>
      <c r="DF147" s="226"/>
      <c r="DG147" s="226"/>
      <c r="DH147" s="226"/>
      <c r="DI147" s="226"/>
      <c r="DJ147" s="226"/>
      <c r="DK147" s="226"/>
      <c r="DL147" s="226"/>
      <c r="DM147" s="226"/>
      <c r="DN147" s="226"/>
      <c r="DO147" s="226"/>
      <c r="DP147" s="226"/>
      <c r="DQ147" s="226"/>
      <c r="DR147" s="226"/>
    </row>
    <row r="148" spans="1:122">
      <c r="A148" s="226"/>
      <c r="B148" s="226"/>
      <c r="C148" s="226"/>
      <c r="D148" s="226"/>
      <c r="E148" s="226"/>
      <c r="F148" s="226"/>
      <c r="G148" s="226"/>
      <c r="H148" s="226"/>
      <c r="I148" s="226"/>
      <c r="J148" s="226"/>
      <c r="K148" s="226"/>
      <c r="L148" s="226"/>
      <c r="M148" s="226"/>
      <c r="N148" s="226"/>
      <c r="O148" s="226"/>
      <c r="P148" s="226"/>
      <c r="Q148" s="226"/>
      <c r="R148" s="226"/>
      <c r="S148" s="226"/>
      <c r="T148" s="226"/>
      <c r="U148" s="226"/>
      <c r="V148" s="226"/>
      <c r="W148" s="226"/>
      <c r="X148" s="226"/>
      <c r="Y148" s="226"/>
      <c r="Z148" s="226"/>
      <c r="AA148" s="226"/>
      <c r="AB148" s="226"/>
      <c r="AC148" s="226"/>
      <c r="AD148" s="226"/>
      <c r="AE148" s="226"/>
      <c r="AF148" s="226"/>
      <c r="AG148" s="226"/>
      <c r="AH148" s="226"/>
      <c r="AI148" s="226"/>
      <c r="AJ148" s="226"/>
      <c r="AK148" s="226"/>
      <c r="AL148" s="226"/>
      <c r="AM148" s="226"/>
      <c r="AN148" s="226"/>
      <c r="AO148" s="226"/>
      <c r="AP148" s="226"/>
      <c r="AQ148" s="226"/>
      <c r="AR148" s="226"/>
      <c r="AS148" s="226"/>
      <c r="AT148" s="226"/>
      <c r="AU148" s="226"/>
      <c r="AV148" s="226"/>
      <c r="AW148" s="226"/>
      <c r="AX148" s="226"/>
      <c r="AY148" s="226"/>
      <c r="AZ148" s="50" t="s">
        <v>1369</v>
      </c>
      <c r="BA148" s="50" t="s">
        <v>1370</v>
      </c>
      <c r="BB148" s="232"/>
      <c r="BC148" s="232" t="str">
        <f t="shared" si="13"/>
        <v>GF - FURGONE ISOTERMICO RIALZATO</v>
      </c>
      <c r="BD148" s="226"/>
      <c r="BE148" s="159" t="s">
        <v>1371</v>
      </c>
      <c r="BF148" s="159" t="s">
        <v>1263</v>
      </c>
      <c r="BG148" s="159" t="s">
        <v>1372</v>
      </c>
      <c r="BH148" s="159" t="s">
        <v>1373</v>
      </c>
      <c r="BI148" s="159" t="s">
        <v>554</v>
      </c>
      <c r="BJ148" s="226"/>
      <c r="BK148" s="226"/>
      <c r="BL148" s="226"/>
      <c r="BM148" s="226"/>
      <c r="BN148" s="226"/>
      <c r="BO148" s="226"/>
      <c r="BP148" s="226"/>
      <c r="BQ148" s="226"/>
      <c r="BR148" s="226"/>
      <c r="BS148" s="226"/>
      <c r="BT148" s="226"/>
      <c r="BU148" s="226"/>
      <c r="BV148" s="226"/>
      <c r="BW148" s="226"/>
      <c r="BX148" s="226"/>
      <c r="BY148" s="226"/>
      <c r="BZ148" s="226"/>
      <c r="CA148" s="226"/>
      <c r="CB148" s="226"/>
      <c r="CC148" s="226"/>
      <c r="CD148" s="226"/>
      <c r="CE148" s="226"/>
      <c r="CF148" s="226"/>
      <c r="CG148" s="226"/>
      <c r="CH148" s="226"/>
      <c r="CI148" s="226"/>
      <c r="CJ148" s="226"/>
      <c r="CK148" s="226"/>
      <c r="CL148" s="226"/>
      <c r="CM148" s="226"/>
      <c r="CN148" s="226"/>
      <c r="CO148" s="226"/>
      <c r="CP148" s="226"/>
      <c r="CQ148" s="226"/>
      <c r="CR148" s="226"/>
      <c r="CS148" s="226"/>
      <c r="CT148" s="226"/>
      <c r="CU148" s="226"/>
      <c r="CV148" s="226"/>
      <c r="CW148" s="226"/>
      <c r="CX148" s="226"/>
      <c r="CY148" s="226"/>
      <c r="CZ148" s="226"/>
      <c r="DA148" s="226"/>
      <c r="DB148" s="226"/>
      <c r="DC148" s="226"/>
      <c r="DD148" s="226"/>
      <c r="DE148" s="226"/>
      <c r="DF148" s="226"/>
      <c r="DG148" s="226"/>
      <c r="DH148" s="226"/>
      <c r="DI148" s="226"/>
      <c r="DJ148" s="226"/>
      <c r="DK148" s="226"/>
      <c r="DL148" s="226"/>
      <c r="DM148" s="226"/>
      <c r="DN148" s="226"/>
      <c r="DO148" s="226"/>
      <c r="DP148" s="226"/>
      <c r="DQ148" s="226"/>
      <c r="DR148" s="226"/>
    </row>
    <row r="149" spans="1:122" ht="27.6">
      <c r="A149" s="226"/>
      <c r="B149" s="226"/>
      <c r="C149" s="226"/>
      <c r="D149" s="226"/>
      <c r="E149" s="226"/>
      <c r="F149" s="226"/>
      <c r="G149" s="226"/>
      <c r="H149" s="226"/>
      <c r="I149" s="226"/>
      <c r="J149" s="226"/>
      <c r="K149" s="226"/>
      <c r="L149" s="226"/>
      <c r="M149" s="226"/>
      <c r="N149" s="226"/>
      <c r="O149" s="226"/>
      <c r="P149" s="226"/>
      <c r="Q149" s="226"/>
      <c r="R149" s="226"/>
      <c r="S149" s="226"/>
      <c r="T149" s="226"/>
      <c r="U149" s="226"/>
      <c r="V149" s="226"/>
      <c r="W149" s="226"/>
      <c r="X149" s="226"/>
      <c r="Y149" s="226"/>
      <c r="Z149" s="226"/>
      <c r="AA149" s="226"/>
      <c r="AB149" s="226"/>
      <c r="AC149" s="226"/>
      <c r="AD149" s="226"/>
      <c r="AE149" s="226"/>
      <c r="AF149" s="226"/>
      <c r="AG149" s="226"/>
      <c r="AH149" s="226"/>
      <c r="AI149" s="226"/>
      <c r="AJ149" s="226"/>
      <c r="AK149" s="226"/>
      <c r="AL149" s="226"/>
      <c r="AM149" s="226"/>
      <c r="AN149" s="226"/>
      <c r="AO149" s="226"/>
      <c r="AP149" s="226"/>
      <c r="AQ149" s="226"/>
      <c r="AR149" s="226"/>
      <c r="AS149" s="226"/>
      <c r="AT149" s="226"/>
      <c r="AU149" s="226"/>
      <c r="AV149" s="226"/>
      <c r="AW149" s="226"/>
      <c r="AX149" s="226"/>
      <c r="AY149" s="226"/>
      <c r="AZ149" s="50" t="s">
        <v>1374</v>
      </c>
      <c r="BA149" s="50" t="s">
        <v>1375</v>
      </c>
      <c r="BB149" s="232"/>
      <c r="BC149" s="232" t="str">
        <f t="shared" si="13"/>
        <v>GG - FURGONE RIALZATO CON GRUPPO AUSILIARIO</v>
      </c>
      <c r="BD149" s="226"/>
      <c r="BE149" s="159" t="s">
        <v>1376</v>
      </c>
      <c r="BF149" s="159" t="s">
        <v>1273</v>
      </c>
      <c r="BG149" s="159" t="s">
        <v>1377</v>
      </c>
      <c r="BH149" s="159" t="s">
        <v>1373</v>
      </c>
      <c r="BI149" s="159" t="s">
        <v>554</v>
      </c>
      <c r="BJ149" s="226"/>
      <c r="BK149" s="226"/>
      <c r="BL149" s="226"/>
      <c r="BM149" s="226"/>
      <c r="BN149" s="226"/>
      <c r="BO149" s="226"/>
      <c r="BP149" s="226"/>
      <c r="BQ149" s="226"/>
      <c r="BR149" s="226"/>
      <c r="BS149" s="226"/>
      <c r="BT149" s="226"/>
      <c r="BU149" s="226"/>
      <c r="BV149" s="226"/>
      <c r="BW149" s="226"/>
      <c r="BX149" s="226"/>
      <c r="BY149" s="226"/>
      <c r="BZ149" s="226"/>
      <c r="CA149" s="226"/>
      <c r="CB149" s="226"/>
      <c r="CC149" s="226"/>
      <c r="CD149" s="226"/>
      <c r="CE149" s="226"/>
      <c r="CF149" s="226"/>
      <c r="CG149" s="226"/>
      <c r="CH149" s="226"/>
      <c r="CI149" s="226"/>
      <c r="CJ149" s="226"/>
      <c r="CK149" s="226"/>
      <c r="CL149" s="226"/>
      <c r="CM149" s="226"/>
      <c r="CN149" s="226"/>
      <c r="CO149" s="226"/>
      <c r="CP149" s="226"/>
      <c r="CQ149" s="226"/>
      <c r="CR149" s="226"/>
      <c r="CS149" s="226"/>
      <c r="CT149" s="226"/>
      <c r="CU149" s="226"/>
      <c r="CV149" s="226"/>
      <c r="CW149" s="226"/>
      <c r="CX149" s="226"/>
      <c r="CY149" s="226"/>
      <c r="CZ149" s="226"/>
      <c r="DA149" s="226"/>
      <c r="DB149" s="226"/>
      <c r="DC149" s="226"/>
      <c r="DD149" s="226"/>
      <c r="DE149" s="226"/>
      <c r="DF149" s="226"/>
      <c r="DG149" s="226"/>
      <c r="DH149" s="226"/>
      <c r="DI149" s="226"/>
      <c r="DJ149" s="226"/>
      <c r="DK149" s="226"/>
      <c r="DL149" s="226"/>
      <c r="DM149" s="226"/>
      <c r="DN149" s="226"/>
      <c r="DO149" s="226"/>
      <c r="DP149" s="226"/>
      <c r="DQ149" s="226"/>
      <c r="DR149" s="226"/>
    </row>
    <row r="150" spans="1:122">
      <c r="A150" s="226"/>
      <c r="B150" s="226"/>
      <c r="C150" s="226"/>
      <c r="D150" s="226"/>
      <c r="E150" s="226"/>
      <c r="F150" s="226"/>
      <c r="G150" s="226"/>
      <c r="H150" s="226"/>
      <c r="I150" s="226"/>
      <c r="J150" s="226"/>
      <c r="K150" s="226"/>
      <c r="L150" s="226"/>
      <c r="M150" s="226"/>
      <c r="N150" s="226"/>
      <c r="O150" s="226"/>
      <c r="P150" s="226"/>
      <c r="Q150" s="226"/>
      <c r="R150" s="226"/>
      <c r="S150" s="226"/>
      <c r="T150" s="226"/>
      <c r="U150" s="226"/>
      <c r="V150" s="226"/>
      <c r="W150" s="226"/>
      <c r="X150" s="226"/>
      <c r="Y150" s="226"/>
      <c r="Z150" s="226"/>
      <c r="AA150" s="226"/>
      <c r="AB150" s="226"/>
      <c r="AC150" s="226"/>
      <c r="AD150" s="226"/>
      <c r="AE150" s="226"/>
      <c r="AF150" s="226"/>
      <c r="AG150" s="226"/>
      <c r="AH150" s="226"/>
      <c r="AI150" s="226"/>
      <c r="AJ150" s="226"/>
      <c r="AK150" s="226"/>
      <c r="AL150" s="226"/>
      <c r="AM150" s="226"/>
      <c r="AN150" s="226"/>
      <c r="AO150" s="226"/>
      <c r="AP150" s="226"/>
      <c r="AQ150" s="226"/>
      <c r="AR150" s="226"/>
      <c r="AS150" s="226"/>
      <c r="AT150" s="226"/>
      <c r="AU150" s="226"/>
      <c r="AV150" s="226"/>
      <c r="AW150" s="226"/>
      <c r="AX150" s="226"/>
      <c r="AY150" s="226"/>
      <c r="AZ150" s="50" t="s">
        <v>1378</v>
      </c>
      <c r="BA150" s="50" t="s">
        <v>1379</v>
      </c>
      <c r="BB150" s="232"/>
      <c r="BC150" s="232" t="str">
        <f t="shared" si="13"/>
        <v>GH - FURGONE COIBENTATO RIALZATO</v>
      </c>
      <c r="BD150" s="226"/>
      <c r="BE150" s="159" t="s">
        <v>1380</v>
      </c>
      <c r="BF150" s="159" t="s">
        <v>1282</v>
      </c>
      <c r="BG150" s="159" t="s">
        <v>1381</v>
      </c>
      <c r="BH150" s="159" t="s">
        <v>1373</v>
      </c>
      <c r="BI150" s="159" t="s">
        <v>554</v>
      </c>
      <c r="BJ150" s="226"/>
      <c r="BK150" s="226"/>
      <c r="BL150" s="226"/>
      <c r="BM150" s="226"/>
      <c r="BN150" s="226"/>
      <c r="BO150" s="226"/>
      <c r="BP150" s="226"/>
      <c r="BQ150" s="226"/>
      <c r="BR150" s="226"/>
      <c r="BS150" s="226"/>
      <c r="BT150" s="226"/>
      <c r="BU150" s="226"/>
      <c r="BV150" s="226"/>
      <c r="BW150" s="226"/>
      <c r="BX150" s="226"/>
      <c r="BY150" s="226"/>
      <c r="BZ150" s="226"/>
      <c r="CA150" s="226"/>
      <c r="CB150" s="226"/>
      <c r="CC150" s="226"/>
      <c r="CD150" s="226"/>
      <c r="CE150" s="226"/>
      <c r="CF150" s="226"/>
      <c r="CG150" s="226"/>
      <c r="CH150" s="226"/>
      <c r="CI150" s="226"/>
      <c r="CJ150" s="226"/>
      <c r="CK150" s="226"/>
      <c r="CL150" s="226"/>
      <c r="CM150" s="226"/>
      <c r="CN150" s="226"/>
      <c r="CO150" s="226"/>
      <c r="CP150" s="226"/>
      <c r="CQ150" s="226"/>
      <c r="CR150" s="226"/>
      <c r="CS150" s="226"/>
      <c r="CT150" s="226"/>
      <c r="CU150" s="226"/>
      <c r="CV150" s="226"/>
      <c r="CW150" s="226"/>
      <c r="CX150" s="226"/>
      <c r="CY150" s="226"/>
      <c r="CZ150" s="226"/>
      <c r="DA150" s="226"/>
      <c r="DB150" s="226"/>
      <c r="DC150" s="226"/>
      <c r="DD150" s="226"/>
      <c r="DE150" s="226"/>
      <c r="DF150" s="226"/>
      <c r="DG150" s="226"/>
      <c r="DH150" s="226"/>
      <c r="DI150" s="226"/>
      <c r="DJ150" s="226"/>
      <c r="DK150" s="226"/>
      <c r="DL150" s="226"/>
      <c r="DM150" s="226"/>
      <c r="DN150" s="226"/>
      <c r="DO150" s="226"/>
      <c r="DP150" s="226"/>
      <c r="DQ150" s="226"/>
      <c r="DR150" s="226"/>
    </row>
    <row r="151" spans="1:122" ht="28.8">
      <c r="A151" s="226"/>
      <c r="B151" s="226"/>
      <c r="C151" s="226"/>
      <c r="D151" s="226"/>
      <c r="E151" s="226"/>
      <c r="F151" s="226"/>
      <c r="G151" s="226"/>
      <c r="H151" s="226"/>
      <c r="I151" s="226"/>
      <c r="J151" s="226"/>
      <c r="K151" s="226"/>
      <c r="L151" s="226"/>
      <c r="M151" s="226"/>
      <c r="N151" s="226"/>
      <c r="O151" s="226"/>
      <c r="P151" s="226"/>
      <c r="Q151" s="226"/>
      <c r="R151" s="226"/>
      <c r="S151" s="226"/>
      <c r="T151" s="226"/>
      <c r="U151" s="226"/>
      <c r="V151" s="226"/>
      <c r="W151" s="226"/>
      <c r="X151" s="226"/>
      <c r="Y151" s="226"/>
      <c r="Z151" s="226"/>
      <c r="AA151" s="226"/>
      <c r="AB151" s="226"/>
      <c r="AC151" s="226"/>
      <c r="AD151" s="226"/>
      <c r="AE151" s="226"/>
      <c r="AF151" s="226"/>
      <c r="AG151" s="226"/>
      <c r="AH151" s="226"/>
      <c r="AI151" s="226"/>
      <c r="AJ151" s="226"/>
      <c r="AK151" s="226"/>
      <c r="AL151" s="226"/>
      <c r="AM151" s="226"/>
      <c r="AN151" s="226"/>
      <c r="AO151" s="226"/>
      <c r="AP151" s="226"/>
      <c r="AQ151" s="226"/>
      <c r="AR151" s="226"/>
      <c r="AS151" s="226"/>
      <c r="AT151" s="226"/>
      <c r="AU151" s="226"/>
      <c r="AV151" s="226"/>
      <c r="AW151" s="226"/>
      <c r="AX151" s="226"/>
      <c r="AY151" s="226"/>
      <c r="AZ151" s="50" t="s">
        <v>1382</v>
      </c>
      <c r="BA151" s="50" t="s">
        <v>1383</v>
      </c>
      <c r="BB151" s="232"/>
      <c r="BC151" s="232" t="str">
        <f t="shared" si="13"/>
        <v>GJ - FURGONE RIALZATO FINESTRATO CON UNA PORTA LATERALE</v>
      </c>
      <c r="BD151" s="226"/>
      <c r="BE151" s="159" t="s">
        <v>1384</v>
      </c>
      <c r="BF151" s="159" t="s">
        <v>1282</v>
      </c>
      <c r="BG151" s="159" t="s">
        <v>1385</v>
      </c>
      <c r="BH151" s="159" t="s">
        <v>1373</v>
      </c>
      <c r="BI151" s="159" t="s">
        <v>554</v>
      </c>
      <c r="BJ151" s="226"/>
      <c r="BK151" s="226"/>
      <c r="BL151" s="226"/>
      <c r="BM151" s="226"/>
      <c r="BN151" s="226"/>
      <c r="BO151" s="226"/>
      <c r="BP151" s="226"/>
      <c r="BQ151" s="226"/>
      <c r="BR151" s="226"/>
      <c r="BS151" s="226"/>
      <c r="BT151" s="226"/>
      <c r="BU151" s="226"/>
      <c r="BV151" s="226"/>
      <c r="BW151" s="226"/>
      <c r="BX151" s="226"/>
      <c r="BY151" s="226"/>
      <c r="BZ151" s="226"/>
      <c r="CA151" s="226"/>
      <c r="CB151" s="226"/>
      <c r="CC151" s="226"/>
      <c r="CD151" s="226"/>
      <c r="CE151" s="226"/>
      <c r="CF151" s="226"/>
      <c r="CG151" s="226"/>
      <c r="CH151" s="226"/>
      <c r="CI151" s="226"/>
      <c r="CJ151" s="226"/>
      <c r="CK151" s="226"/>
      <c r="CL151" s="226"/>
      <c r="CM151" s="226"/>
      <c r="CN151" s="226"/>
      <c r="CO151" s="226"/>
      <c r="CP151" s="226"/>
      <c r="CQ151" s="226"/>
      <c r="CR151" s="226"/>
      <c r="CS151" s="226"/>
      <c r="CT151" s="226"/>
      <c r="CU151" s="226"/>
      <c r="CV151" s="226"/>
      <c r="CW151" s="226"/>
      <c r="CX151" s="226"/>
      <c r="CY151" s="226"/>
      <c r="CZ151" s="226"/>
      <c r="DA151" s="226"/>
      <c r="DB151" s="226"/>
      <c r="DC151" s="226"/>
      <c r="DD151" s="226"/>
      <c r="DE151" s="226"/>
      <c r="DF151" s="226"/>
      <c r="DG151" s="226"/>
      <c r="DH151" s="226"/>
      <c r="DI151" s="226"/>
      <c r="DJ151" s="226"/>
      <c r="DK151" s="226"/>
      <c r="DL151" s="226"/>
      <c r="DM151" s="226"/>
      <c r="DN151" s="226"/>
      <c r="DO151" s="226"/>
      <c r="DP151" s="226"/>
      <c r="DQ151" s="226"/>
      <c r="DR151" s="226"/>
    </row>
    <row r="152" spans="1:122" ht="28.8">
      <c r="A152" s="226"/>
      <c r="B152" s="226"/>
      <c r="C152" s="226"/>
      <c r="D152" s="226"/>
      <c r="E152" s="226"/>
      <c r="F152" s="226"/>
      <c r="G152" s="226"/>
      <c r="H152" s="226"/>
      <c r="I152" s="226"/>
      <c r="J152" s="226"/>
      <c r="K152" s="226"/>
      <c r="L152" s="226"/>
      <c r="M152" s="226"/>
      <c r="N152" s="226"/>
      <c r="O152" s="226"/>
      <c r="P152" s="226"/>
      <c r="Q152" s="226"/>
      <c r="R152" s="226"/>
      <c r="S152" s="226"/>
      <c r="T152" s="226"/>
      <c r="U152" s="226"/>
      <c r="V152" s="226"/>
      <c r="W152" s="226"/>
      <c r="X152" s="226"/>
      <c r="Y152" s="226"/>
      <c r="Z152" s="226"/>
      <c r="AA152" s="226"/>
      <c r="AB152" s="226"/>
      <c r="AC152" s="226"/>
      <c r="AD152" s="226"/>
      <c r="AE152" s="226"/>
      <c r="AF152" s="226"/>
      <c r="AG152" s="226"/>
      <c r="AH152" s="226"/>
      <c r="AI152" s="226"/>
      <c r="AJ152" s="226"/>
      <c r="AK152" s="226"/>
      <c r="AL152" s="226"/>
      <c r="AM152" s="226"/>
      <c r="AN152" s="226"/>
      <c r="AO152" s="226"/>
      <c r="AP152" s="226"/>
      <c r="AQ152" s="226"/>
      <c r="AR152" s="226"/>
      <c r="AS152" s="226"/>
      <c r="AT152" s="226"/>
      <c r="AU152" s="226"/>
      <c r="AV152" s="226"/>
      <c r="AW152" s="226"/>
      <c r="AX152" s="226"/>
      <c r="AY152" s="226"/>
      <c r="AZ152" s="50" t="s">
        <v>1386</v>
      </c>
      <c r="BA152" s="50" t="s">
        <v>1387</v>
      </c>
      <c r="BB152" s="232"/>
      <c r="BC152" s="232" t="str">
        <f t="shared" si="13"/>
        <v>GL - FURGONE RIALZATO ATTREZZATO PER TRASPORTO ANIMALI VIVI</v>
      </c>
      <c r="BD152" s="226"/>
      <c r="BE152" s="159" t="s">
        <v>1388</v>
      </c>
      <c r="BF152" s="159" t="s">
        <v>1282</v>
      </c>
      <c r="BG152" s="159" t="s">
        <v>1389</v>
      </c>
      <c r="BH152" s="159" t="s">
        <v>1373</v>
      </c>
      <c r="BI152" s="159" t="s">
        <v>554</v>
      </c>
      <c r="BJ152" s="226"/>
      <c r="BK152" s="226"/>
      <c r="BL152" s="226"/>
      <c r="BM152" s="226"/>
      <c r="BN152" s="226"/>
      <c r="BO152" s="226"/>
      <c r="BP152" s="226"/>
      <c r="BQ152" s="226"/>
      <c r="BR152" s="226"/>
      <c r="BS152" s="226"/>
      <c r="BT152" s="226"/>
      <c r="BU152" s="226"/>
      <c r="BV152" s="226"/>
      <c r="BW152" s="226"/>
      <c r="BX152" s="226"/>
      <c r="BY152" s="226"/>
      <c r="BZ152" s="226"/>
      <c r="CA152" s="226"/>
      <c r="CB152" s="226"/>
      <c r="CC152" s="226"/>
      <c r="CD152" s="226"/>
      <c r="CE152" s="226"/>
      <c r="CF152" s="226"/>
      <c r="CG152" s="226"/>
      <c r="CH152" s="226"/>
      <c r="CI152" s="226"/>
      <c r="CJ152" s="226"/>
      <c r="CK152" s="226"/>
      <c r="CL152" s="226"/>
      <c r="CM152" s="226"/>
      <c r="CN152" s="226"/>
      <c r="CO152" s="226"/>
      <c r="CP152" s="226"/>
      <c r="CQ152" s="226"/>
      <c r="CR152" s="226"/>
      <c r="CS152" s="226"/>
      <c r="CT152" s="226"/>
      <c r="CU152" s="226"/>
      <c r="CV152" s="226"/>
      <c r="CW152" s="226"/>
      <c r="CX152" s="226"/>
      <c r="CY152" s="226"/>
      <c r="CZ152" s="226"/>
      <c r="DA152" s="226"/>
      <c r="DB152" s="226"/>
      <c r="DC152" s="226"/>
      <c r="DD152" s="226"/>
      <c r="DE152" s="226"/>
      <c r="DF152" s="226"/>
      <c r="DG152" s="226"/>
      <c r="DH152" s="226"/>
      <c r="DI152" s="226"/>
      <c r="DJ152" s="226"/>
      <c r="DK152" s="226"/>
      <c r="DL152" s="226"/>
      <c r="DM152" s="226"/>
      <c r="DN152" s="226"/>
      <c r="DO152" s="226"/>
      <c r="DP152" s="226"/>
      <c r="DQ152" s="226"/>
      <c r="DR152" s="226"/>
    </row>
    <row r="153" spans="1:122" ht="28.8">
      <c r="A153" s="226"/>
      <c r="B153" s="226"/>
      <c r="C153" s="226"/>
      <c r="D153" s="226"/>
      <c r="E153" s="226"/>
      <c r="F153" s="226"/>
      <c r="G153" s="226"/>
      <c r="H153" s="226"/>
      <c r="I153" s="226"/>
      <c r="J153" s="226"/>
      <c r="K153" s="226"/>
      <c r="L153" s="226"/>
      <c r="M153" s="226"/>
      <c r="N153" s="226"/>
      <c r="O153" s="226"/>
      <c r="P153" s="226"/>
      <c r="Q153" s="226"/>
      <c r="R153" s="226"/>
      <c r="S153" s="226"/>
      <c r="T153" s="226"/>
      <c r="U153" s="226"/>
      <c r="V153" s="226"/>
      <c r="W153" s="226"/>
      <c r="X153" s="226"/>
      <c r="Y153" s="226"/>
      <c r="Z153" s="226"/>
      <c r="AA153" s="226"/>
      <c r="AB153" s="226"/>
      <c r="AC153" s="226"/>
      <c r="AD153" s="226"/>
      <c r="AE153" s="226"/>
      <c r="AF153" s="226"/>
      <c r="AG153" s="226"/>
      <c r="AH153" s="226"/>
      <c r="AI153" s="226"/>
      <c r="AJ153" s="226"/>
      <c r="AK153" s="226"/>
      <c r="AL153" s="226"/>
      <c r="AM153" s="226"/>
      <c r="AN153" s="226"/>
      <c r="AO153" s="226"/>
      <c r="AP153" s="226"/>
      <c r="AQ153" s="226"/>
      <c r="AR153" s="226"/>
      <c r="AS153" s="226"/>
      <c r="AT153" s="226"/>
      <c r="AU153" s="226"/>
      <c r="AV153" s="226"/>
      <c r="AW153" s="226"/>
      <c r="AX153" s="226"/>
      <c r="AY153" s="226"/>
      <c r="AZ153" s="50" t="s">
        <v>1390</v>
      </c>
      <c r="BA153" s="50" t="s">
        <v>1391</v>
      </c>
      <c r="BB153" s="232"/>
      <c r="BC153" s="232" t="str">
        <f t="shared" si="13"/>
        <v>GM - FURGONE RIALZATO ATTREZZATO PER CARNI MACELLATE APPESE</v>
      </c>
      <c r="BD153" s="226"/>
      <c r="BE153" s="159" t="s">
        <v>1392</v>
      </c>
      <c r="BF153" s="159" t="s">
        <v>1263</v>
      </c>
      <c r="BG153" s="159" t="s">
        <v>1393</v>
      </c>
      <c r="BH153" s="159" t="s">
        <v>1394</v>
      </c>
      <c r="BI153" s="159" t="s">
        <v>554</v>
      </c>
      <c r="BJ153" s="226"/>
      <c r="BK153" s="226"/>
      <c r="BL153" s="226"/>
      <c r="BM153" s="226"/>
      <c r="BN153" s="226"/>
      <c r="BO153" s="226"/>
      <c r="BP153" s="226"/>
      <c r="BQ153" s="226"/>
      <c r="BR153" s="226"/>
      <c r="BS153" s="226"/>
      <c r="BT153" s="226"/>
      <c r="BU153" s="226"/>
      <c r="BV153" s="226"/>
      <c r="BW153" s="226"/>
      <c r="BX153" s="226"/>
      <c r="BY153" s="226"/>
      <c r="BZ153" s="226"/>
      <c r="CA153" s="226"/>
      <c r="CB153" s="226"/>
      <c r="CC153" s="226"/>
      <c r="CD153" s="226"/>
      <c r="CE153" s="226"/>
      <c r="CF153" s="226"/>
      <c r="CG153" s="226"/>
      <c r="CH153" s="226"/>
      <c r="CI153" s="226"/>
      <c r="CJ153" s="226"/>
      <c r="CK153" s="226"/>
      <c r="CL153" s="226"/>
      <c r="CM153" s="226"/>
      <c r="CN153" s="226"/>
      <c r="CO153" s="226"/>
      <c r="CP153" s="226"/>
      <c r="CQ153" s="226"/>
      <c r="CR153" s="226"/>
      <c r="CS153" s="226"/>
      <c r="CT153" s="226"/>
      <c r="CU153" s="226"/>
      <c r="CV153" s="226"/>
      <c r="CW153" s="226"/>
      <c r="CX153" s="226"/>
      <c r="CY153" s="226"/>
      <c r="CZ153" s="226"/>
      <c r="DA153" s="226"/>
      <c r="DB153" s="226"/>
      <c r="DC153" s="226"/>
      <c r="DD153" s="226"/>
      <c r="DE153" s="226"/>
      <c r="DF153" s="226"/>
      <c r="DG153" s="226"/>
      <c r="DH153" s="226"/>
      <c r="DI153" s="226"/>
      <c r="DJ153" s="226"/>
      <c r="DK153" s="226"/>
      <c r="DL153" s="226"/>
      <c r="DM153" s="226"/>
      <c r="DN153" s="226"/>
      <c r="DO153" s="226"/>
      <c r="DP153" s="226"/>
      <c r="DQ153" s="226"/>
      <c r="DR153" s="226"/>
    </row>
    <row r="154" spans="1:122" ht="28.8">
      <c r="A154" s="226"/>
      <c r="B154" s="226"/>
      <c r="C154" s="226"/>
      <c r="D154" s="226"/>
      <c r="E154" s="226"/>
      <c r="F154" s="226"/>
      <c r="G154" s="226"/>
      <c r="H154" s="226"/>
      <c r="I154" s="226"/>
      <c r="J154" s="226"/>
      <c r="K154" s="226"/>
      <c r="L154" s="226"/>
      <c r="M154" s="226"/>
      <c r="N154" s="226"/>
      <c r="O154" s="226"/>
      <c r="P154" s="226"/>
      <c r="Q154" s="226"/>
      <c r="R154" s="226"/>
      <c r="S154" s="226"/>
      <c r="T154" s="226"/>
      <c r="U154" s="226"/>
      <c r="V154" s="226"/>
      <c r="W154" s="226"/>
      <c r="X154" s="226"/>
      <c r="Y154" s="226"/>
      <c r="Z154" s="226"/>
      <c r="AA154" s="226"/>
      <c r="AB154" s="226"/>
      <c r="AC154" s="226"/>
      <c r="AD154" s="226"/>
      <c r="AE154" s="226"/>
      <c r="AF154" s="226"/>
      <c r="AG154" s="226"/>
      <c r="AH154" s="226"/>
      <c r="AI154" s="226"/>
      <c r="AJ154" s="226"/>
      <c r="AK154" s="226"/>
      <c r="AL154" s="226"/>
      <c r="AM154" s="226"/>
      <c r="AN154" s="226"/>
      <c r="AO154" s="226"/>
      <c r="AP154" s="226"/>
      <c r="AQ154" s="226"/>
      <c r="AR154" s="226"/>
      <c r="AS154" s="226"/>
      <c r="AT154" s="226"/>
      <c r="AU154" s="226"/>
      <c r="AV154" s="226"/>
      <c r="AW154" s="226"/>
      <c r="AX154" s="226"/>
      <c r="AY154" s="226"/>
      <c r="AZ154" s="50" t="s">
        <v>1395</v>
      </c>
      <c r="BA154" s="50" t="s">
        <v>1396</v>
      </c>
      <c r="BB154" s="232"/>
      <c r="BC154" s="232" t="str">
        <f t="shared" si="13"/>
        <v>GN - FURGONE RIALZATO ATTREZZATO PER TRASPORTO CONTENITORI DI LATTE</v>
      </c>
      <c r="BD154" s="226"/>
      <c r="BE154" s="159" t="s">
        <v>1397</v>
      </c>
      <c r="BF154" s="159" t="s">
        <v>1273</v>
      </c>
      <c r="BG154" s="159" t="s">
        <v>1398</v>
      </c>
      <c r="BH154" s="159" t="s">
        <v>1394</v>
      </c>
      <c r="BI154" s="159" t="s">
        <v>554</v>
      </c>
      <c r="BJ154" s="226"/>
      <c r="BK154" s="226"/>
      <c r="BL154" s="226"/>
      <c r="BM154" s="226"/>
      <c r="BN154" s="226"/>
      <c r="BO154" s="226"/>
      <c r="BP154" s="226"/>
      <c r="BQ154" s="226"/>
      <c r="BR154" s="226"/>
      <c r="BS154" s="226"/>
      <c r="BT154" s="226"/>
      <c r="BU154" s="226"/>
      <c r="BV154" s="226"/>
      <c r="BW154" s="226"/>
      <c r="BX154" s="226"/>
      <c r="BY154" s="226"/>
      <c r="BZ154" s="226"/>
      <c r="CA154" s="226"/>
      <c r="CB154" s="226"/>
      <c r="CC154" s="226"/>
      <c r="CD154" s="226"/>
      <c r="CE154" s="226"/>
      <c r="CF154" s="226"/>
      <c r="CG154" s="226"/>
      <c r="CH154" s="226"/>
      <c r="CI154" s="226"/>
      <c r="CJ154" s="226"/>
      <c r="CK154" s="226"/>
      <c r="CL154" s="226"/>
      <c r="CM154" s="226"/>
      <c r="CN154" s="226"/>
      <c r="CO154" s="226"/>
      <c r="CP154" s="226"/>
      <c r="CQ154" s="226"/>
      <c r="CR154" s="226"/>
      <c r="CS154" s="226"/>
      <c r="CT154" s="226"/>
      <c r="CU154" s="226"/>
      <c r="CV154" s="226"/>
      <c r="CW154" s="226"/>
      <c r="CX154" s="226"/>
      <c r="CY154" s="226"/>
      <c r="CZ154" s="226"/>
      <c r="DA154" s="226"/>
      <c r="DB154" s="226"/>
      <c r="DC154" s="226"/>
      <c r="DD154" s="226"/>
      <c r="DE154" s="226"/>
      <c r="DF154" s="226"/>
      <c r="DG154" s="226"/>
      <c r="DH154" s="226"/>
      <c r="DI154" s="226"/>
      <c r="DJ154" s="226"/>
      <c r="DK154" s="226"/>
      <c r="DL154" s="226"/>
      <c r="DM154" s="226"/>
      <c r="DN154" s="226"/>
      <c r="DO154" s="226"/>
      <c r="DP154" s="226"/>
      <c r="DQ154" s="226"/>
      <c r="DR154" s="226"/>
    </row>
    <row r="155" spans="1:122" ht="27.6">
      <c r="A155" s="226"/>
      <c r="B155" s="226"/>
      <c r="C155" s="226"/>
      <c r="D155" s="226"/>
      <c r="E155" s="226"/>
      <c r="F155" s="226"/>
      <c r="G155" s="226"/>
      <c r="H155" s="226"/>
      <c r="I155" s="226"/>
      <c r="J155" s="226"/>
      <c r="K155" s="226"/>
      <c r="L155" s="226"/>
      <c r="M155" s="226"/>
      <c r="N155" s="226"/>
      <c r="O155" s="226"/>
      <c r="P155" s="226"/>
      <c r="Q155" s="226"/>
      <c r="R155" s="226"/>
      <c r="S155" s="226"/>
      <c r="T155" s="226"/>
      <c r="U155" s="226"/>
      <c r="V155" s="226"/>
      <c r="W155" s="226"/>
      <c r="X155" s="226"/>
      <c r="Y155" s="226"/>
      <c r="Z155" s="226"/>
      <c r="AA155" s="226"/>
      <c r="AB155" s="226"/>
      <c r="AC155" s="226"/>
      <c r="AD155" s="226"/>
      <c r="AE155" s="226"/>
      <c r="AF155" s="226"/>
      <c r="AG155" s="226"/>
      <c r="AH155" s="226"/>
      <c r="AI155" s="226"/>
      <c r="AJ155" s="226"/>
      <c r="AK155" s="226"/>
      <c r="AL155" s="226"/>
      <c r="AM155" s="226"/>
      <c r="AN155" s="226"/>
      <c r="AO155" s="226"/>
      <c r="AP155" s="226"/>
      <c r="AQ155" s="226"/>
      <c r="AR155" s="226"/>
      <c r="AS155" s="226"/>
      <c r="AT155" s="226"/>
      <c r="AU155" s="226"/>
      <c r="AV155" s="226"/>
      <c r="AW155" s="226"/>
      <c r="AX155" s="226"/>
      <c r="AY155" s="226"/>
      <c r="AZ155" s="50" t="s">
        <v>1399</v>
      </c>
      <c r="BA155" s="50" t="s">
        <v>1400</v>
      </c>
      <c r="BB155" s="232"/>
      <c r="BC155" s="232" t="str">
        <f t="shared" si="13"/>
        <v>GP - FURGONE RIALZATO CON DUE PORTE LATERALI</v>
      </c>
      <c r="BD155" s="226"/>
      <c r="BE155" s="159" t="s">
        <v>1401</v>
      </c>
      <c r="BF155" s="159" t="s">
        <v>1282</v>
      </c>
      <c r="BG155" s="159" t="s">
        <v>1402</v>
      </c>
      <c r="BH155" s="159" t="s">
        <v>1394</v>
      </c>
      <c r="BI155" s="159" t="s">
        <v>554</v>
      </c>
      <c r="BJ155" s="226"/>
      <c r="BK155" s="226"/>
      <c r="BL155" s="226"/>
      <c r="BM155" s="226"/>
      <c r="BN155" s="226"/>
      <c r="BO155" s="226"/>
      <c r="BP155" s="226"/>
      <c r="BQ155" s="226"/>
      <c r="BR155" s="226"/>
      <c r="BS155" s="226"/>
      <c r="BT155" s="226"/>
      <c r="BU155" s="226"/>
      <c r="BV155" s="226"/>
      <c r="BW155" s="226"/>
      <c r="BX155" s="226"/>
      <c r="BY155" s="226"/>
      <c r="BZ155" s="226"/>
      <c r="CA155" s="226"/>
      <c r="CB155" s="226"/>
      <c r="CC155" s="226"/>
      <c r="CD155" s="226"/>
      <c r="CE155" s="226"/>
      <c r="CF155" s="226"/>
      <c r="CG155" s="226"/>
      <c r="CH155" s="226"/>
      <c r="CI155" s="226"/>
      <c r="CJ155" s="226"/>
      <c r="CK155" s="226"/>
      <c r="CL155" s="226"/>
      <c r="CM155" s="226"/>
      <c r="CN155" s="226"/>
      <c r="CO155" s="226"/>
      <c r="CP155" s="226"/>
      <c r="CQ155" s="226"/>
      <c r="CR155" s="226"/>
      <c r="CS155" s="226"/>
      <c r="CT155" s="226"/>
      <c r="CU155" s="226"/>
      <c r="CV155" s="226"/>
      <c r="CW155" s="226"/>
      <c r="CX155" s="226"/>
      <c r="CY155" s="226"/>
      <c r="CZ155" s="226"/>
      <c r="DA155" s="226"/>
      <c r="DB155" s="226"/>
      <c r="DC155" s="226"/>
      <c r="DD155" s="226"/>
      <c r="DE155" s="226"/>
      <c r="DF155" s="226"/>
      <c r="DG155" s="226"/>
      <c r="DH155" s="226"/>
      <c r="DI155" s="226"/>
      <c r="DJ155" s="226"/>
      <c r="DK155" s="226"/>
      <c r="DL155" s="226"/>
      <c r="DM155" s="226"/>
      <c r="DN155" s="226"/>
      <c r="DO155" s="226"/>
      <c r="DP155" s="226"/>
      <c r="DQ155" s="226"/>
      <c r="DR155" s="226"/>
    </row>
    <row r="156" spans="1:122" ht="27.6">
      <c r="A156" s="226"/>
      <c r="B156" s="226"/>
      <c r="C156" s="226"/>
      <c r="D156" s="226"/>
      <c r="E156" s="226"/>
      <c r="F156" s="226"/>
      <c r="G156" s="226"/>
      <c r="H156" s="226"/>
      <c r="I156" s="226"/>
      <c r="J156" s="226"/>
      <c r="K156" s="226"/>
      <c r="L156" s="226"/>
      <c r="M156" s="226"/>
      <c r="N156" s="226"/>
      <c r="O156" s="226"/>
      <c r="P156" s="226"/>
      <c r="Q156" s="226"/>
      <c r="R156" s="226"/>
      <c r="S156" s="226"/>
      <c r="T156" s="226"/>
      <c r="U156" s="226"/>
      <c r="V156" s="226"/>
      <c r="W156" s="226"/>
      <c r="X156" s="226"/>
      <c r="Y156" s="226"/>
      <c r="Z156" s="226"/>
      <c r="AA156" s="226"/>
      <c r="AB156" s="226"/>
      <c r="AC156" s="226"/>
      <c r="AD156" s="226"/>
      <c r="AE156" s="226"/>
      <c r="AF156" s="226"/>
      <c r="AG156" s="226"/>
      <c r="AH156" s="226"/>
      <c r="AI156" s="226"/>
      <c r="AJ156" s="226"/>
      <c r="AK156" s="226"/>
      <c r="AL156" s="226"/>
      <c r="AM156" s="226"/>
      <c r="AN156" s="226"/>
      <c r="AO156" s="226"/>
      <c r="AP156" s="226"/>
      <c r="AQ156" s="226"/>
      <c r="AR156" s="226"/>
      <c r="AS156" s="226"/>
      <c r="AT156" s="226"/>
      <c r="AU156" s="226"/>
      <c r="AV156" s="226"/>
      <c r="AW156" s="226"/>
      <c r="AX156" s="226"/>
      <c r="AY156" s="226"/>
      <c r="AZ156" s="50" t="s">
        <v>398</v>
      </c>
      <c r="BA156" s="50" t="s">
        <v>1403</v>
      </c>
      <c r="BB156" s="232"/>
      <c r="BC156" s="232" t="str">
        <f t="shared" ref="BC156:BC219" si="14">CONCATENATE(AZ156," - ",BA156)</f>
        <v>GR - FURGONE RIALZATO CON UNA PORTA LATERALE</v>
      </c>
      <c r="BD156" s="226"/>
      <c r="BE156" s="159" t="s">
        <v>1404</v>
      </c>
      <c r="BF156" s="159" t="s">
        <v>1282</v>
      </c>
      <c r="BG156" s="159" t="s">
        <v>1405</v>
      </c>
      <c r="BH156" s="159" t="s">
        <v>1394</v>
      </c>
      <c r="BI156" s="159" t="s">
        <v>554</v>
      </c>
      <c r="BJ156" s="226"/>
      <c r="BK156" s="226"/>
      <c r="BL156" s="226"/>
      <c r="BM156" s="226"/>
      <c r="BN156" s="226"/>
      <c r="BO156" s="226"/>
      <c r="BP156" s="226"/>
      <c r="BQ156" s="226"/>
      <c r="BR156" s="226"/>
      <c r="BS156" s="226"/>
      <c r="BT156" s="226"/>
      <c r="BU156" s="226"/>
      <c r="BV156" s="226"/>
      <c r="BW156" s="226"/>
      <c r="BX156" s="226"/>
      <c r="BY156" s="226"/>
      <c r="BZ156" s="226"/>
      <c r="CA156" s="226"/>
      <c r="CB156" s="226"/>
      <c r="CC156" s="226"/>
      <c r="CD156" s="226"/>
      <c r="CE156" s="226"/>
      <c r="CF156" s="226"/>
      <c r="CG156" s="226"/>
      <c r="CH156" s="226"/>
      <c r="CI156" s="226"/>
      <c r="CJ156" s="226"/>
      <c r="CK156" s="226"/>
      <c r="CL156" s="226"/>
      <c r="CM156" s="226"/>
      <c r="CN156" s="226"/>
      <c r="CO156" s="226"/>
      <c r="CP156" s="226"/>
      <c r="CQ156" s="226"/>
      <c r="CR156" s="226"/>
      <c r="CS156" s="226"/>
      <c r="CT156" s="226"/>
      <c r="CU156" s="226"/>
      <c r="CV156" s="226"/>
      <c r="CW156" s="226"/>
      <c r="CX156" s="226"/>
      <c r="CY156" s="226"/>
      <c r="CZ156" s="226"/>
      <c r="DA156" s="226"/>
      <c r="DB156" s="226"/>
      <c r="DC156" s="226"/>
      <c r="DD156" s="226"/>
      <c r="DE156" s="226"/>
      <c r="DF156" s="226"/>
      <c r="DG156" s="226"/>
      <c r="DH156" s="226"/>
      <c r="DI156" s="226"/>
      <c r="DJ156" s="226"/>
      <c r="DK156" s="226"/>
      <c r="DL156" s="226"/>
      <c r="DM156" s="226"/>
      <c r="DN156" s="226"/>
      <c r="DO156" s="226"/>
      <c r="DP156" s="226"/>
      <c r="DQ156" s="226"/>
      <c r="DR156" s="226"/>
    </row>
    <row r="157" spans="1:122" ht="28.8">
      <c r="A157" s="226"/>
      <c r="B157" s="226"/>
      <c r="C157" s="226"/>
      <c r="D157" s="226"/>
      <c r="E157" s="226"/>
      <c r="F157" s="226"/>
      <c r="G157" s="226"/>
      <c r="H157" s="226"/>
      <c r="I157" s="226"/>
      <c r="J157" s="226"/>
      <c r="K157" s="226"/>
      <c r="L157" s="226"/>
      <c r="M157" s="226"/>
      <c r="N157" s="226"/>
      <c r="O157" s="226"/>
      <c r="P157" s="226"/>
      <c r="Q157" s="226"/>
      <c r="R157" s="226"/>
      <c r="S157" s="226"/>
      <c r="T157" s="226"/>
      <c r="U157" s="226"/>
      <c r="V157" s="226"/>
      <c r="W157" s="226"/>
      <c r="X157" s="226"/>
      <c r="Y157" s="226"/>
      <c r="Z157" s="226"/>
      <c r="AA157" s="226"/>
      <c r="AB157" s="226"/>
      <c r="AC157" s="226"/>
      <c r="AD157" s="226"/>
      <c r="AE157" s="226"/>
      <c r="AF157" s="226"/>
      <c r="AG157" s="226"/>
      <c r="AH157" s="226"/>
      <c r="AI157" s="226"/>
      <c r="AJ157" s="226"/>
      <c r="AK157" s="226"/>
      <c r="AL157" s="226"/>
      <c r="AM157" s="226"/>
      <c r="AN157" s="226"/>
      <c r="AO157" s="226"/>
      <c r="AP157" s="226"/>
      <c r="AQ157" s="226"/>
      <c r="AR157" s="226"/>
      <c r="AS157" s="226"/>
      <c r="AT157" s="226"/>
      <c r="AU157" s="226"/>
      <c r="AV157" s="226"/>
      <c r="AW157" s="226"/>
      <c r="AX157" s="226"/>
      <c r="AY157" s="226"/>
      <c r="AZ157" s="50" t="s">
        <v>1406</v>
      </c>
      <c r="BA157" s="50" t="s">
        <v>1407</v>
      </c>
      <c r="BB157" s="232"/>
      <c r="BC157" s="232" t="str">
        <f t="shared" si="14"/>
        <v>GS - FURGONE RIALZATO VETRINATO CON DUE PORTE LATERALI</v>
      </c>
      <c r="BD157" s="226"/>
      <c r="BE157" s="159" t="s">
        <v>1408</v>
      </c>
      <c r="BF157" s="159" t="s">
        <v>1282</v>
      </c>
      <c r="BG157" s="159" t="s">
        <v>1409</v>
      </c>
      <c r="BH157" s="159" t="s">
        <v>1394</v>
      </c>
      <c r="BI157" s="159" t="s">
        <v>554</v>
      </c>
      <c r="BJ157" s="226"/>
      <c r="BK157" s="226"/>
      <c r="BL157" s="226"/>
      <c r="BM157" s="226"/>
      <c r="BN157" s="226"/>
      <c r="BO157" s="226"/>
      <c r="BP157" s="226"/>
      <c r="BQ157" s="226"/>
      <c r="BR157" s="226"/>
      <c r="BS157" s="226"/>
      <c r="BT157" s="226"/>
      <c r="BU157" s="226"/>
      <c r="BV157" s="226"/>
      <c r="BW157" s="226"/>
      <c r="BX157" s="226"/>
      <c r="BY157" s="226"/>
      <c r="BZ157" s="226"/>
      <c r="CA157" s="226"/>
      <c r="CB157" s="226"/>
      <c r="CC157" s="226"/>
      <c r="CD157" s="226"/>
      <c r="CE157" s="226"/>
      <c r="CF157" s="226"/>
      <c r="CG157" s="226"/>
      <c r="CH157" s="226"/>
      <c r="CI157" s="226"/>
      <c r="CJ157" s="226"/>
      <c r="CK157" s="226"/>
      <c r="CL157" s="226"/>
      <c r="CM157" s="226"/>
      <c r="CN157" s="226"/>
      <c r="CO157" s="226"/>
      <c r="CP157" s="226"/>
      <c r="CQ157" s="226"/>
      <c r="CR157" s="226"/>
      <c r="CS157" s="226"/>
      <c r="CT157" s="226"/>
      <c r="CU157" s="226"/>
      <c r="CV157" s="226"/>
      <c r="CW157" s="226"/>
      <c r="CX157" s="226"/>
      <c r="CY157" s="226"/>
      <c r="CZ157" s="226"/>
      <c r="DA157" s="226"/>
      <c r="DB157" s="226"/>
      <c r="DC157" s="226"/>
      <c r="DD157" s="226"/>
      <c r="DE157" s="226"/>
      <c r="DF157" s="226"/>
      <c r="DG157" s="226"/>
      <c r="DH157" s="226"/>
      <c r="DI157" s="226"/>
      <c r="DJ157" s="226"/>
      <c r="DK157" s="226"/>
      <c r="DL157" s="226"/>
      <c r="DM157" s="226"/>
      <c r="DN157" s="226"/>
      <c r="DO157" s="226"/>
      <c r="DP157" s="226"/>
      <c r="DQ157" s="226"/>
      <c r="DR157" s="226"/>
    </row>
    <row r="158" spans="1:122" ht="28.8">
      <c r="A158" s="226"/>
      <c r="B158" s="226"/>
      <c r="C158" s="226"/>
      <c r="D158" s="226"/>
      <c r="E158" s="226"/>
      <c r="F158" s="226"/>
      <c r="G158" s="226"/>
      <c r="H158" s="226"/>
      <c r="I158" s="226"/>
      <c r="J158" s="226"/>
      <c r="K158" s="226"/>
      <c r="L158" s="226"/>
      <c r="M158" s="226"/>
      <c r="N158" s="226"/>
      <c r="O158" s="226"/>
      <c r="P158" s="226"/>
      <c r="Q158" s="226"/>
      <c r="R158" s="226"/>
      <c r="S158" s="226"/>
      <c r="T158" s="226"/>
      <c r="U158" s="226"/>
      <c r="V158" s="226"/>
      <c r="W158" s="226"/>
      <c r="X158" s="226"/>
      <c r="Y158" s="226"/>
      <c r="Z158" s="226"/>
      <c r="AA158" s="226"/>
      <c r="AB158" s="226"/>
      <c r="AC158" s="226"/>
      <c r="AD158" s="226"/>
      <c r="AE158" s="226"/>
      <c r="AF158" s="226"/>
      <c r="AG158" s="226"/>
      <c r="AH158" s="226"/>
      <c r="AI158" s="226"/>
      <c r="AJ158" s="226"/>
      <c r="AK158" s="226"/>
      <c r="AL158" s="226"/>
      <c r="AM158" s="226"/>
      <c r="AN158" s="226"/>
      <c r="AO158" s="226"/>
      <c r="AP158" s="226"/>
      <c r="AQ158" s="226"/>
      <c r="AR158" s="226"/>
      <c r="AS158" s="226"/>
      <c r="AT158" s="226"/>
      <c r="AU158" s="226"/>
      <c r="AV158" s="226"/>
      <c r="AW158" s="226"/>
      <c r="AX158" s="226"/>
      <c r="AY158" s="226"/>
      <c r="AZ158" s="50" t="s">
        <v>1410</v>
      </c>
      <c r="BA158" s="50" t="s">
        <v>1411</v>
      </c>
      <c r="BB158" s="232"/>
      <c r="BC158" s="232" t="str">
        <f t="shared" si="14"/>
        <v>GT - FURGONE RIALZATO VETRINATO CON UNA PORTA LATERALE</v>
      </c>
      <c r="BD158" s="226"/>
      <c r="BE158" s="159" t="s">
        <v>1412</v>
      </c>
      <c r="BF158" s="159" t="s">
        <v>1282</v>
      </c>
      <c r="BG158" s="159" t="s">
        <v>1413</v>
      </c>
      <c r="BH158" s="159" t="s">
        <v>1414</v>
      </c>
      <c r="BI158" s="159" t="s">
        <v>554</v>
      </c>
      <c r="BJ158" s="226"/>
      <c r="BK158" s="226"/>
      <c r="BL158" s="226"/>
      <c r="BM158" s="226"/>
      <c r="BN158" s="226"/>
      <c r="BO158" s="226"/>
      <c r="BP158" s="226"/>
      <c r="BQ158" s="226"/>
      <c r="BR158" s="226"/>
      <c r="BS158" s="226"/>
      <c r="BT158" s="226"/>
      <c r="BU158" s="226"/>
      <c r="BV158" s="226"/>
      <c r="BW158" s="226"/>
      <c r="BX158" s="226"/>
      <c r="BY158" s="226"/>
      <c r="BZ158" s="226"/>
      <c r="CA158" s="226"/>
      <c r="CB158" s="226"/>
      <c r="CC158" s="226"/>
      <c r="CD158" s="226"/>
      <c r="CE158" s="226"/>
      <c r="CF158" s="226"/>
      <c r="CG158" s="226"/>
      <c r="CH158" s="226"/>
      <c r="CI158" s="226"/>
      <c r="CJ158" s="226"/>
      <c r="CK158" s="226"/>
      <c r="CL158" s="226"/>
      <c r="CM158" s="226"/>
      <c r="CN158" s="226"/>
      <c r="CO158" s="226"/>
      <c r="CP158" s="226"/>
      <c r="CQ158" s="226"/>
      <c r="CR158" s="226"/>
      <c r="CS158" s="226"/>
      <c r="CT158" s="226"/>
      <c r="CU158" s="226"/>
      <c r="CV158" s="226"/>
      <c r="CW158" s="226"/>
      <c r="CX158" s="226"/>
      <c r="CY158" s="226"/>
      <c r="CZ158" s="226"/>
      <c r="DA158" s="226"/>
      <c r="DB158" s="226"/>
      <c r="DC158" s="226"/>
      <c r="DD158" s="226"/>
      <c r="DE158" s="226"/>
      <c r="DF158" s="226"/>
      <c r="DG158" s="226"/>
      <c r="DH158" s="226"/>
      <c r="DI158" s="226"/>
      <c r="DJ158" s="226"/>
      <c r="DK158" s="226"/>
      <c r="DL158" s="226"/>
      <c r="DM158" s="226"/>
      <c r="DN158" s="226"/>
      <c r="DO158" s="226"/>
      <c r="DP158" s="226"/>
      <c r="DQ158" s="226"/>
      <c r="DR158" s="226"/>
    </row>
    <row r="159" spans="1:122" ht="28.8">
      <c r="A159" s="226"/>
      <c r="B159" s="226"/>
      <c r="C159" s="226"/>
      <c r="D159" s="226"/>
      <c r="E159" s="226"/>
      <c r="F159" s="226"/>
      <c r="G159" s="226"/>
      <c r="H159" s="226"/>
      <c r="I159" s="226"/>
      <c r="J159" s="226"/>
      <c r="K159" s="226"/>
      <c r="L159" s="226"/>
      <c r="M159" s="226"/>
      <c r="N159" s="226"/>
      <c r="O159" s="226"/>
      <c r="P159" s="226"/>
      <c r="Q159" s="226"/>
      <c r="R159" s="226"/>
      <c r="S159" s="226"/>
      <c r="T159" s="226"/>
      <c r="U159" s="226"/>
      <c r="V159" s="226"/>
      <c r="W159" s="226"/>
      <c r="X159" s="226"/>
      <c r="Y159" s="226"/>
      <c r="Z159" s="226"/>
      <c r="AA159" s="226"/>
      <c r="AB159" s="226"/>
      <c r="AC159" s="226"/>
      <c r="AD159" s="226"/>
      <c r="AE159" s="226"/>
      <c r="AF159" s="226"/>
      <c r="AG159" s="226"/>
      <c r="AH159" s="226"/>
      <c r="AI159" s="226"/>
      <c r="AJ159" s="226"/>
      <c r="AK159" s="226"/>
      <c r="AL159" s="226"/>
      <c r="AM159" s="226"/>
      <c r="AN159" s="226"/>
      <c r="AO159" s="226"/>
      <c r="AP159" s="226"/>
      <c r="AQ159" s="226"/>
      <c r="AR159" s="226"/>
      <c r="AS159" s="226"/>
      <c r="AT159" s="226"/>
      <c r="AU159" s="226"/>
      <c r="AV159" s="226"/>
      <c r="AW159" s="226"/>
      <c r="AX159" s="226"/>
      <c r="AY159" s="226"/>
      <c r="AZ159" s="50" t="s">
        <v>1415</v>
      </c>
      <c r="BA159" s="50" t="s">
        <v>1416</v>
      </c>
      <c r="BB159" s="232"/>
      <c r="BC159" s="232" t="str">
        <f t="shared" si="14"/>
        <v>GU - FURGONE COIBENTATO RIALZATO CON DUE PORTE LATERALI</v>
      </c>
      <c r="BD159" s="226"/>
      <c r="BE159" s="159" t="s">
        <v>1417</v>
      </c>
      <c r="BF159" s="159" t="s">
        <v>1282</v>
      </c>
      <c r="BG159" s="159" t="s">
        <v>1418</v>
      </c>
      <c r="BH159" s="159" t="s">
        <v>1419</v>
      </c>
      <c r="BI159" s="159" t="s">
        <v>554</v>
      </c>
      <c r="BJ159" s="226"/>
      <c r="BK159" s="226"/>
      <c r="BL159" s="226"/>
      <c r="BM159" s="226"/>
      <c r="BN159" s="226"/>
      <c r="BO159" s="226"/>
      <c r="BP159" s="226"/>
      <c r="BQ159" s="226"/>
      <c r="BR159" s="226"/>
      <c r="BS159" s="226"/>
      <c r="BT159" s="226"/>
      <c r="BU159" s="226"/>
      <c r="BV159" s="226"/>
      <c r="BW159" s="226"/>
      <c r="BX159" s="226"/>
      <c r="BY159" s="226"/>
      <c r="BZ159" s="226"/>
      <c r="CA159" s="226"/>
      <c r="CB159" s="226"/>
      <c r="CC159" s="226"/>
      <c r="CD159" s="226"/>
      <c r="CE159" s="226"/>
      <c r="CF159" s="226"/>
      <c r="CG159" s="226"/>
      <c r="CH159" s="226"/>
      <c r="CI159" s="226"/>
      <c r="CJ159" s="226"/>
      <c r="CK159" s="226"/>
      <c r="CL159" s="226"/>
      <c r="CM159" s="226"/>
      <c r="CN159" s="226"/>
      <c r="CO159" s="226"/>
      <c r="CP159" s="226"/>
      <c r="CQ159" s="226"/>
      <c r="CR159" s="226"/>
      <c r="CS159" s="226"/>
      <c r="CT159" s="226"/>
      <c r="CU159" s="226"/>
      <c r="CV159" s="226"/>
      <c r="CW159" s="226"/>
      <c r="CX159" s="226"/>
      <c r="CY159" s="226"/>
      <c r="CZ159" s="226"/>
      <c r="DA159" s="226"/>
      <c r="DB159" s="226"/>
      <c r="DC159" s="226"/>
      <c r="DD159" s="226"/>
      <c r="DE159" s="226"/>
      <c r="DF159" s="226"/>
      <c r="DG159" s="226"/>
      <c r="DH159" s="226"/>
      <c r="DI159" s="226"/>
      <c r="DJ159" s="226"/>
      <c r="DK159" s="226"/>
      <c r="DL159" s="226"/>
      <c r="DM159" s="226"/>
      <c r="DN159" s="226"/>
      <c r="DO159" s="226"/>
      <c r="DP159" s="226"/>
      <c r="DQ159" s="226"/>
      <c r="DR159" s="226"/>
    </row>
    <row r="160" spans="1:122" ht="28.8">
      <c r="A160" s="226"/>
      <c r="B160" s="226"/>
      <c r="C160" s="226"/>
      <c r="D160" s="226"/>
      <c r="E160" s="226"/>
      <c r="F160" s="226"/>
      <c r="G160" s="226"/>
      <c r="H160" s="226"/>
      <c r="I160" s="226"/>
      <c r="J160" s="226"/>
      <c r="K160" s="226"/>
      <c r="L160" s="226"/>
      <c r="M160" s="226"/>
      <c r="N160" s="226"/>
      <c r="O160" s="226"/>
      <c r="P160" s="226"/>
      <c r="Q160" s="226"/>
      <c r="R160" s="226"/>
      <c r="S160" s="226"/>
      <c r="T160" s="226"/>
      <c r="U160" s="226"/>
      <c r="V160" s="226"/>
      <c r="W160" s="226"/>
      <c r="X160" s="226"/>
      <c r="Y160" s="226"/>
      <c r="Z160" s="226"/>
      <c r="AA160" s="226"/>
      <c r="AB160" s="226"/>
      <c r="AC160" s="226"/>
      <c r="AD160" s="226"/>
      <c r="AE160" s="226"/>
      <c r="AF160" s="226"/>
      <c r="AG160" s="226"/>
      <c r="AH160" s="226"/>
      <c r="AI160" s="226"/>
      <c r="AJ160" s="226"/>
      <c r="AK160" s="226"/>
      <c r="AL160" s="226"/>
      <c r="AM160" s="226"/>
      <c r="AN160" s="226"/>
      <c r="AO160" s="226"/>
      <c r="AP160" s="226"/>
      <c r="AQ160" s="226"/>
      <c r="AR160" s="226"/>
      <c r="AS160" s="226"/>
      <c r="AT160" s="226"/>
      <c r="AU160" s="226"/>
      <c r="AV160" s="226"/>
      <c r="AW160" s="226"/>
      <c r="AX160" s="226"/>
      <c r="AY160" s="226"/>
      <c r="AZ160" s="50" t="s">
        <v>1420</v>
      </c>
      <c r="BA160" s="50" t="s">
        <v>1421</v>
      </c>
      <c r="BB160" s="232"/>
      <c r="BC160" s="232" t="str">
        <f t="shared" si="14"/>
        <v>GZ - FURGONE COIBENTATO RIALZATO CON UNA PORTA LATERALE</v>
      </c>
      <c r="BD160" s="226"/>
      <c r="BE160" s="159" t="s">
        <v>1422</v>
      </c>
      <c r="BF160" s="159" t="s">
        <v>1282</v>
      </c>
      <c r="BG160" s="159" t="s">
        <v>1423</v>
      </c>
      <c r="BH160" s="159" t="s">
        <v>1424</v>
      </c>
      <c r="BI160" s="159" t="s">
        <v>554</v>
      </c>
      <c r="BJ160" s="226"/>
      <c r="BK160" s="226"/>
      <c r="BL160" s="226"/>
      <c r="BM160" s="226"/>
      <c r="BN160" s="226"/>
      <c r="BO160" s="226"/>
      <c r="BP160" s="226"/>
      <c r="BQ160" s="226"/>
      <c r="BR160" s="226"/>
      <c r="BS160" s="226"/>
      <c r="BT160" s="226"/>
      <c r="BU160" s="226"/>
      <c r="BV160" s="226"/>
      <c r="BW160" s="226"/>
      <c r="BX160" s="226"/>
      <c r="BY160" s="226"/>
      <c r="BZ160" s="226"/>
      <c r="CA160" s="226"/>
      <c r="CB160" s="226"/>
      <c r="CC160" s="226"/>
      <c r="CD160" s="226"/>
      <c r="CE160" s="226"/>
      <c r="CF160" s="226"/>
      <c r="CG160" s="226"/>
      <c r="CH160" s="226"/>
      <c r="CI160" s="226"/>
      <c r="CJ160" s="226"/>
      <c r="CK160" s="226"/>
      <c r="CL160" s="226"/>
      <c r="CM160" s="226"/>
      <c r="CN160" s="226"/>
      <c r="CO160" s="226"/>
      <c r="CP160" s="226"/>
      <c r="CQ160" s="226"/>
      <c r="CR160" s="226"/>
      <c r="CS160" s="226"/>
      <c r="CT160" s="226"/>
      <c r="CU160" s="226"/>
      <c r="CV160" s="226"/>
      <c r="CW160" s="226"/>
      <c r="CX160" s="226"/>
      <c r="CY160" s="226"/>
      <c r="CZ160" s="226"/>
      <c r="DA160" s="226"/>
      <c r="DB160" s="226"/>
      <c r="DC160" s="226"/>
      <c r="DD160" s="226"/>
      <c r="DE160" s="226"/>
      <c r="DF160" s="226"/>
      <c r="DG160" s="226"/>
      <c r="DH160" s="226"/>
      <c r="DI160" s="226"/>
      <c r="DJ160" s="226"/>
      <c r="DK160" s="226"/>
      <c r="DL160" s="226"/>
      <c r="DM160" s="226"/>
      <c r="DN160" s="226"/>
      <c r="DO160" s="226"/>
      <c r="DP160" s="226"/>
      <c r="DQ160" s="226"/>
      <c r="DR160" s="226"/>
    </row>
    <row r="161" spans="1:122">
      <c r="A161" s="226"/>
      <c r="B161" s="226"/>
      <c r="C161" s="226"/>
      <c r="D161" s="226"/>
      <c r="E161" s="226"/>
      <c r="F161" s="226"/>
      <c r="G161" s="226"/>
      <c r="H161" s="226"/>
      <c r="I161" s="226"/>
      <c r="J161" s="226"/>
      <c r="K161" s="226"/>
      <c r="L161" s="226"/>
      <c r="M161" s="226"/>
      <c r="N161" s="226"/>
      <c r="O161" s="226"/>
      <c r="P161" s="226"/>
      <c r="Q161" s="226"/>
      <c r="R161" s="226"/>
      <c r="S161" s="226"/>
      <c r="T161" s="226"/>
      <c r="U161" s="226"/>
      <c r="V161" s="226"/>
      <c r="W161" s="226"/>
      <c r="X161" s="226"/>
      <c r="Y161" s="226"/>
      <c r="Z161" s="226"/>
      <c r="AA161" s="226"/>
      <c r="AB161" s="226"/>
      <c r="AC161" s="226"/>
      <c r="AD161" s="226"/>
      <c r="AE161" s="226"/>
      <c r="AF161" s="226"/>
      <c r="AG161" s="226"/>
      <c r="AH161" s="226"/>
      <c r="AI161" s="226"/>
      <c r="AJ161" s="226"/>
      <c r="AK161" s="226"/>
      <c r="AL161" s="226"/>
      <c r="AM161" s="226"/>
      <c r="AN161" s="226"/>
      <c r="AO161" s="226"/>
      <c r="AP161" s="226"/>
      <c r="AQ161" s="226"/>
      <c r="AR161" s="226"/>
      <c r="AS161" s="226"/>
      <c r="AT161" s="226"/>
      <c r="AU161" s="226"/>
      <c r="AV161" s="226"/>
      <c r="AW161" s="226"/>
      <c r="AX161" s="226"/>
      <c r="AY161" s="226"/>
      <c r="AZ161" s="50" t="s">
        <v>1425</v>
      </c>
      <c r="BA161" s="50" t="s">
        <v>1426</v>
      </c>
      <c r="BB161" s="232"/>
      <c r="BC161" s="232" t="str">
        <f t="shared" si="14"/>
        <v>H0 - FURGONE RIALZATO VETRINATO</v>
      </c>
      <c r="BD161" s="226"/>
      <c r="BE161" s="159" t="s">
        <v>1427</v>
      </c>
      <c r="BF161" s="159" t="s">
        <v>1263</v>
      </c>
      <c r="BG161" s="159" t="s">
        <v>1428</v>
      </c>
      <c r="BH161" s="159" t="s">
        <v>1429</v>
      </c>
      <c r="BI161" s="159" t="s">
        <v>554</v>
      </c>
      <c r="BJ161" s="226"/>
      <c r="BK161" s="226"/>
      <c r="BL161" s="226"/>
      <c r="BM161" s="226"/>
      <c r="BN161" s="226"/>
      <c r="BO161" s="226"/>
      <c r="BP161" s="226"/>
      <c r="BQ161" s="226"/>
      <c r="BR161" s="226"/>
      <c r="BS161" s="226"/>
      <c r="BT161" s="226"/>
      <c r="BU161" s="226"/>
      <c r="BV161" s="226"/>
      <c r="BW161" s="226"/>
      <c r="BX161" s="226"/>
      <c r="BY161" s="226"/>
      <c r="BZ161" s="226"/>
      <c r="CA161" s="226"/>
      <c r="CB161" s="226"/>
      <c r="CC161" s="226"/>
      <c r="CD161" s="226"/>
      <c r="CE161" s="226"/>
      <c r="CF161" s="226"/>
      <c r="CG161" s="226"/>
      <c r="CH161" s="226"/>
      <c r="CI161" s="226"/>
      <c r="CJ161" s="226"/>
      <c r="CK161" s="226"/>
      <c r="CL161" s="226"/>
      <c r="CM161" s="226"/>
      <c r="CN161" s="226"/>
      <c r="CO161" s="226"/>
      <c r="CP161" s="226"/>
      <c r="CQ161" s="226"/>
      <c r="CR161" s="226"/>
      <c r="CS161" s="226"/>
      <c r="CT161" s="226"/>
      <c r="CU161" s="226"/>
      <c r="CV161" s="226"/>
      <c r="CW161" s="226"/>
      <c r="CX161" s="226"/>
      <c r="CY161" s="226"/>
      <c r="CZ161" s="226"/>
      <c r="DA161" s="226"/>
      <c r="DB161" s="226"/>
      <c r="DC161" s="226"/>
      <c r="DD161" s="226"/>
      <c r="DE161" s="226"/>
      <c r="DF161" s="226"/>
      <c r="DG161" s="226"/>
      <c r="DH161" s="226"/>
      <c r="DI161" s="226"/>
      <c r="DJ161" s="226"/>
      <c r="DK161" s="226"/>
      <c r="DL161" s="226"/>
      <c r="DM161" s="226"/>
      <c r="DN161" s="226"/>
      <c r="DO161" s="226"/>
      <c r="DP161" s="226"/>
      <c r="DQ161" s="226"/>
      <c r="DR161" s="226"/>
    </row>
    <row r="162" spans="1:122">
      <c r="A162" s="226"/>
      <c r="B162" s="226"/>
      <c r="C162" s="226"/>
      <c r="D162" s="226"/>
      <c r="E162" s="226"/>
      <c r="F162" s="226"/>
      <c r="G162" s="226"/>
      <c r="H162" s="226"/>
      <c r="I162" s="226"/>
      <c r="J162" s="226"/>
      <c r="K162" s="226"/>
      <c r="L162" s="226"/>
      <c r="M162" s="226"/>
      <c r="N162" s="226"/>
      <c r="O162" s="226"/>
      <c r="P162" s="226"/>
      <c r="Q162" s="226"/>
      <c r="R162" s="226"/>
      <c r="S162" s="226"/>
      <c r="T162" s="226"/>
      <c r="U162" s="226"/>
      <c r="V162" s="226"/>
      <c r="W162" s="226"/>
      <c r="X162" s="226"/>
      <c r="Y162" s="226"/>
      <c r="Z162" s="226"/>
      <c r="AA162" s="226"/>
      <c r="AB162" s="226"/>
      <c r="AC162" s="226"/>
      <c r="AD162" s="226"/>
      <c r="AE162" s="226"/>
      <c r="AF162" s="226"/>
      <c r="AG162" s="226"/>
      <c r="AH162" s="226"/>
      <c r="AI162" s="226"/>
      <c r="AJ162" s="226"/>
      <c r="AK162" s="226"/>
      <c r="AL162" s="226"/>
      <c r="AM162" s="226"/>
      <c r="AN162" s="226"/>
      <c r="AO162" s="226"/>
      <c r="AP162" s="226"/>
      <c r="AQ162" s="226"/>
      <c r="AR162" s="226"/>
      <c r="AS162" s="226"/>
      <c r="AT162" s="226"/>
      <c r="AU162" s="226"/>
      <c r="AV162" s="226"/>
      <c r="AW162" s="226"/>
      <c r="AX162" s="226"/>
      <c r="AY162" s="226"/>
      <c r="AZ162" s="50" t="s">
        <v>1430</v>
      </c>
      <c r="BA162" s="50" t="s">
        <v>1431</v>
      </c>
      <c r="BB162" s="232"/>
      <c r="BC162" s="232" t="str">
        <f t="shared" si="14"/>
        <v>H1 - FURGONE BLINDATO</v>
      </c>
      <c r="BD162" s="226"/>
      <c r="BE162" s="159" t="s">
        <v>1432</v>
      </c>
      <c r="BF162" s="159" t="s">
        <v>1273</v>
      </c>
      <c r="BG162" s="159" t="s">
        <v>1433</v>
      </c>
      <c r="BH162" s="159" t="s">
        <v>1429</v>
      </c>
      <c r="BI162" s="159" t="s">
        <v>554</v>
      </c>
      <c r="BJ162" s="226"/>
      <c r="BK162" s="226"/>
      <c r="BL162" s="226"/>
      <c r="BM162" s="226"/>
      <c r="BN162" s="226"/>
      <c r="BO162" s="226"/>
      <c r="BP162" s="226"/>
      <c r="BQ162" s="226"/>
      <c r="BR162" s="226"/>
      <c r="BS162" s="226"/>
      <c r="BT162" s="226"/>
      <c r="BU162" s="226"/>
      <c r="BV162" s="226"/>
      <c r="BW162" s="226"/>
      <c r="BX162" s="226"/>
      <c r="BY162" s="226"/>
      <c r="BZ162" s="226"/>
      <c r="CA162" s="226"/>
      <c r="CB162" s="226"/>
      <c r="CC162" s="226"/>
      <c r="CD162" s="226"/>
      <c r="CE162" s="226"/>
      <c r="CF162" s="226"/>
      <c r="CG162" s="226"/>
      <c r="CH162" s="226"/>
      <c r="CI162" s="226"/>
      <c r="CJ162" s="226"/>
      <c r="CK162" s="226"/>
      <c r="CL162" s="226"/>
      <c r="CM162" s="226"/>
      <c r="CN162" s="226"/>
      <c r="CO162" s="226"/>
      <c r="CP162" s="226"/>
      <c r="CQ162" s="226"/>
      <c r="CR162" s="226"/>
      <c r="CS162" s="226"/>
      <c r="CT162" s="226"/>
      <c r="CU162" s="226"/>
      <c r="CV162" s="226"/>
      <c r="CW162" s="226"/>
      <c r="CX162" s="226"/>
      <c r="CY162" s="226"/>
      <c r="CZ162" s="226"/>
      <c r="DA162" s="226"/>
      <c r="DB162" s="226"/>
      <c r="DC162" s="226"/>
      <c r="DD162" s="226"/>
      <c r="DE162" s="226"/>
      <c r="DF162" s="226"/>
      <c r="DG162" s="226"/>
      <c r="DH162" s="226"/>
      <c r="DI162" s="226"/>
      <c r="DJ162" s="226"/>
      <c r="DK162" s="226"/>
      <c r="DL162" s="226"/>
      <c r="DM162" s="226"/>
      <c r="DN162" s="226"/>
      <c r="DO162" s="226"/>
      <c r="DP162" s="226"/>
      <c r="DQ162" s="226"/>
      <c r="DR162" s="226"/>
    </row>
    <row r="163" spans="1:122">
      <c r="A163" s="226"/>
      <c r="B163" s="226"/>
      <c r="C163" s="226"/>
      <c r="D163" s="226"/>
      <c r="E163" s="226"/>
      <c r="F163" s="226"/>
      <c r="G163" s="226"/>
      <c r="H163" s="226"/>
      <c r="I163" s="226"/>
      <c r="J163" s="226"/>
      <c r="K163" s="226"/>
      <c r="L163" s="226"/>
      <c r="M163" s="226"/>
      <c r="N163" s="226"/>
      <c r="O163" s="226"/>
      <c r="P163" s="226"/>
      <c r="Q163" s="226"/>
      <c r="R163" s="226"/>
      <c r="S163" s="226"/>
      <c r="T163" s="226"/>
      <c r="U163" s="226"/>
      <c r="V163" s="226"/>
      <c r="W163" s="226"/>
      <c r="X163" s="226"/>
      <c r="Y163" s="226"/>
      <c r="Z163" s="226"/>
      <c r="AA163" s="226"/>
      <c r="AB163" s="226"/>
      <c r="AC163" s="226"/>
      <c r="AD163" s="226"/>
      <c r="AE163" s="226"/>
      <c r="AF163" s="226"/>
      <c r="AG163" s="226"/>
      <c r="AH163" s="226"/>
      <c r="AI163" s="226"/>
      <c r="AJ163" s="226"/>
      <c r="AK163" s="226"/>
      <c r="AL163" s="226"/>
      <c r="AM163" s="226"/>
      <c r="AN163" s="226"/>
      <c r="AO163" s="226"/>
      <c r="AP163" s="226"/>
      <c r="AQ163" s="226"/>
      <c r="AR163" s="226"/>
      <c r="AS163" s="226"/>
      <c r="AT163" s="226"/>
      <c r="AU163" s="226"/>
      <c r="AV163" s="226"/>
      <c r="AW163" s="226"/>
      <c r="AX163" s="226"/>
      <c r="AY163" s="226"/>
      <c r="AZ163" s="50" t="s">
        <v>1434</v>
      </c>
      <c r="BA163" s="50" t="s">
        <v>1435</v>
      </c>
      <c r="BB163" s="232"/>
      <c r="BC163" s="232" t="str">
        <f t="shared" si="14"/>
        <v>IA - CHIUSA TIPO GIARDINETTA 3 PORTE</v>
      </c>
      <c r="BD163" s="226"/>
      <c r="BE163" s="159" t="s">
        <v>1436</v>
      </c>
      <c r="BF163" s="159" t="s">
        <v>1282</v>
      </c>
      <c r="BG163" s="159" t="s">
        <v>1437</v>
      </c>
      <c r="BH163" s="159" t="s">
        <v>1429</v>
      </c>
      <c r="BI163" s="159" t="s">
        <v>554</v>
      </c>
      <c r="BJ163" s="226"/>
      <c r="BK163" s="226"/>
      <c r="BL163" s="226"/>
      <c r="BM163" s="226"/>
      <c r="BN163" s="226"/>
      <c r="BO163" s="226"/>
      <c r="BP163" s="226"/>
      <c r="BQ163" s="226"/>
      <c r="BR163" s="226"/>
      <c r="BS163" s="226"/>
      <c r="BT163" s="226"/>
      <c r="BU163" s="226"/>
      <c r="BV163" s="226"/>
      <c r="BW163" s="226"/>
      <c r="BX163" s="226"/>
      <c r="BY163" s="226"/>
      <c r="BZ163" s="226"/>
      <c r="CA163" s="226"/>
      <c r="CB163" s="226"/>
      <c r="CC163" s="226"/>
      <c r="CD163" s="226"/>
      <c r="CE163" s="226"/>
      <c r="CF163" s="226"/>
      <c r="CG163" s="226"/>
      <c r="CH163" s="226"/>
      <c r="CI163" s="226"/>
      <c r="CJ163" s="226"/>
      <c r="CK163" s="226"/>
      <c r="CL163" s="226"/>
      <c r="CM163" s="226"/>
      <c r="CN163" s="226"/>
      <c r="CO163" s="226"/>
      <c r="CP163" s="226"/>
      <c r="CQ163" s="226"/>
      <c r="CR163" s="226"/>
      <c r="CS163" s="226"/>
      <c r="CT163" s="226"/>
      <c r="CU163" s="226"/>
      <c r="CV163" s="226"/>
      <c r="CW163" s="226"/>
      <c r="CX163" s="226"/>
      <c r="CY163" s="226"/>
      <c r="CZ163" s="226"/>
      <c r="DA163" s="226"/>
      <c r="DB163" s="226"/>
      <c r="DC163" s="226"/>
      <c r="DD163" s="226"/>
      <c r="DE163" s="226"/>
      <c r="DF163" s="226"/>
      <c r="DG163" s="226"/>
      <c r="DH163" s="226"/>
      <c r="DI163" s="226"/>
      <c r="DJ163" s="226"/>
      <c r="DK163" s="226"/>
      <c r="DL163" s="226"/>
      <c r="DM163" s="226"/>
      <c r="DN163" s="226"/>
      <c r="DO163" s="226"/>
      <c r="DP163" s="226"/>
      <c r="DQ163" s="226"/>
      <c r="DR163" s="226"/>
    </row>
    <row r="164" spans="1:122">
      <c r="A164" s="226"/>
      <c r="B164" s="226"/>
      <c r="C164" s="226"/>
      <c r="D164" s="226"/>
      <c r="E164" s="226"/>
      <c r="F164" s="226"/>
      <c r="G164" s="226"/>
      <c r="H164" s="226"/>
      <c r="I164" s="226"/>
      <c r="J164" s="226"/>
      <c r="K164" s="226"/>
      <c r="L164" s="226"/>
      <c r="M164" s="226"/>
      <c r="N164" s="226"/>
      <c r="O164" s="226"/>
      <c r="P164" s="226"/>
      <c r="Q164" s="226"/>
      <c r="R164" s="226"/>
      <c r="S164" s="226"/>
      <c r="T164" s="226"/>
      <c r="U164" s="226"/>
      <c r="V164" s="226"/>
      <c r="W164" s="226"/>
      <c r="X164" s="226"/>
      <c r="Y164" s="226"/>
      <c r="Z164" s="226"/>
      <c r="AA164" s="226"/>
      <c r="AB164" s="226"/>
      <c r="AC164" s="226"/>
      <c r="AD164" s="226"/>
      <c r="AE164" s="226"/>
      <c r="AF164" s="226"/>
      <c r="AG164" s="226"/>
      <c r="AH164" s="226"/>
      <c r="AI164" s="226"/>
      <c r="AJ164" s="226"/>
      <c r="AK164" s="226"/>
      <c r="AL164" s="226"/>
      <c r="AM164" s="226"/>
      <c r="AN164" s="226"/>
      <c r="AO164" s="226"/>
      <c r="AP164" s="226"/>
      <c r="AQ164" s="226"/>
      <c r="AR164" s="226"/>
      <c r="AS164" s="226"/>
      <c r="AT164" s="226"/>
      <c r="AU164" s="226"/>
      <c r="AV164" s="226"/>
      <c r="AW164" s="226"/>
      <c r="AX164" s="226"/>
      <c r="AY164" s="226"/>
      <c r="AZ164" s="50" t="s">
        <v>1438</v>
      </c>
      <c r="BA164" s="50" t="s">
        <v>1439</v>
      </c>
      <c r="BB164" s="232"/>
      <c r="BC164" s="232" t="str">
        <f t="shared" si="14"/>
        <v>IB - CHIUSA TIPO GIARDINETTA 5 PORTE</v>
      </c>
      <c r="BD164" s="226"/>
      <c r="BE164" s="159" t="s">
        <v>1440</v>
      </c>
      <c r="BF164" s="159" t="s">
        <v>1282</v>
      </c>
      <c r="BG164" s="159" t="s">
        <v>1441</v>
      </c>
      <c r="BH164" s="159" t="s">
        <v>1429</v>
      </c>
      <c r="BI164" s="159" t="s">
        <v>554</v>
      </c>
      <c r="BJ164" s="226"/>
      <c r="BK164" s="226"/>
      <c r="BL164" s="226"/>
      <c r="BM164" s="226"/>
      <c r="BN164" s="226"/>
      <c r="BO164" s="226"/>
      <c r="BP164" s="226"/>
      <c r="BQ164" s="226"/>
      <c r="BR164" s="226"/>
      <c r="BS164" s="226"/>
      <c r="BT164" s="226"/>
      <c r="BU164" s="226"/>
      <c r="BV164" s="226"/>
      <c r="BW164" s="226"/>
      <c r="BX164" s="226"/>
      <c r="BY164" s="226"/>
      <c r="BZ164" s="226"/>
      <c r="CA164" s="226"/>
      <c r="CB164" s="226"/>
      <c r="CC164" s="226"/>
      <c r="CD164" s="226"/>
      <c r="CE164" s="226"/>
      <c r="CF164" s="226"/>
      <c r="CG164" s="226"/>
      <c r="CH164" s="226"/>
      <c r="CI164" s="226"/>
      <c r="CJ164" s="226"/>
      <c r="CK164" s="226"/>
      <c r="CL164" s="226"/>
      <c r="CM164" s="226"/>
      <c r="CN164" s="226"/>
      <c r="CO164" s="226"/>
      <c r="CP164" s="226"/>
      <c r="CQ164" s="226"/>
      <c r="CR164" s="226"/>
      <c r="CS164" s="226"/>
      <c r="CT164" s="226"/>
      <c r="CU164" s="226"/>
      <c r="CV164" s="226"/>
      <c r="CW164" s="226"/>
      <c r="CX164" s="226"/>
      <c r="CY164" s="226"/>
      <c r="CZ164" s="226"/>
      <c r="DA164" s="226"/>
      <c r="DB164" s="226"/>
      <c r="DC164" s="226"/>
      <c r="DD164" s="226"/>
      <c r="DE164" s="226"/>
      <c r="DF164" s="226"/>
      <c r="DG164" s="226"/>
      <c r="DH164" s="226"/>
      <c r="DI164" s="226"/>
      <c r="DJ164" s="226"/>
      <c r="DK164" s="226"/>
      <c r="DL164" s="226"/>
      <c r="DM164" s="226"/>
      <c r="DN164" s="226"/>
      <c r="DO164" s="226"/>
      <c r="DP164" s="226"/>
      <c r="DQ164" s="226"/>
      <c r="DR164" s="226"/>
    </row>
    <row r="165" spans="1:122">
      <c r="A165" s="226"/>
      <c r="B165" s="226"/>
      <c r="C165" s="226"/>
      <c r="D165" s="226"/>
      <c r="E165" s="226"/>
      <c r="F165" s="226"/>
      <c r="G165" s="226"/>
      <c r="H165" s="226"/>
      <c r="I165" s="226"/>
      <c r="J165" s="226"/>
      <c r="K165" s="226"/>
      <c r="L165" s="226"/>
      <c r="M165" s="226"/>
      <c r="N165" s="226"/>
      <c r="O165" s="226"/>
      <c r="P165" s="226"/>
      <c r="Q165" s="226"/>
      <c r="R165" s="226"/>
      <c r="S165" s="226"/>
      <c r="T165" s="226"/>
      <c r="U165" s="226"/>
      <c r="V165" s="226"/>
      <c r="W165" s="226"/>
      <c r="X165" s="226"/>
      <c r="Y165" s="226"/>
      <c r="Z165" s="226"/>
      <c r="AA165" s="226"/>
      <c r="AB165" s="226"/>
      <c r="AC165" s="226"/>
      <c r="AD165" s="226"/>
      <c r="AE165" s="226"/>
      <c r="AF165" s="226"/>
      <c r="AG165" s="226"/>
      <c r="AH165" s="226"/>
      <c r="AI165" s="226"/>
      <c r="AJ165" s="226"/>
      <c r="AK165" s="226"/>
      <c r="AL165" s="226"/>
      <c r="AM165" s="226"/>
      <c r="AN165" s="226"/>
      <c r="AO165" s="226"/>
      <c r="AP165" s="226"/>
      <c r="AQ165" s="226"/>
      <c r="AR165" s="226"/>
      <c r="AS165" s="226"/>
      <c r="AT165" s="226"/>
      <c r="AU165" s="226"/>
      <c r="AV165" s="226"/>
      <c r="AW165" s="226"/>
      <c r="AX165" s="226"/>
      <c r="AY165" s="226"/>
      <c r="AZ165" s="50" t="s">
        <v>1442</v>
      </c>
      <c r="BA165" s="50" t="s">
        <v>1443</v>
      </c>
      <c r="BB165" s="232"/>
      <c r="BC165" s="232" t="str">
        <f t="shared" si="14"/>
        <v>IC - CHIUSA TRASFORMABILE 3 PORTE</v>
      </c>
      <c r="BD165" s="226"/>
      <c r="BE165" s="159" t="s">
        <v>1444</v>
      </c>
      <c r="BF165" s="159" t="s">
        <v>1282</v>
      </c>
      <c r="BG165" s="159" t="s">
        <v>1445</v>
      </c>
      <c r="BH165" s="159" t="s">
        <v>1429</v>
      </c>
      <c r="BI165" s="159" t="s">
        <v>554</v>
      </c>
      <c r="BJ165" s="226"/>
      <c r="BK165" s="226"/>
      <c r="BL165" s="226"/>
      <c r="BM165" s="226"/>
      <c r="BN165" s="226"/>
      <c r="BO165" s="226"/>
      <c r="BP165" s="226"/>
      <c r="BQ165" s="226"/>
      <c r="BR165" s="226"/>
      <c r="BS165" s="226"/>
      <c r="BT165" s="226"/>
      <c r="BU165" s="226"/>
      <c r="BV165" s="226"/>
      <c r="BW165" s="226"/>
      <c r="BX165" s="226"/>
      <c r="BY165" s="226"/>
      <c r="BZ165" s="226"/>
      <c r="CA165" s="226"/>
      <c r="CB165" s="226"/>
      <c r="CC165" s="226"/>
      <c r="CD165" s="226"/>
      <c r="CE165" s="226"/>
      <c r="CF165" s="226"/>
      <c r="CG165" s="226"/>
      <c r="CH165" s="226"/>
      <c r="CI165" s="226"/>
      <c r="CJ165" s="226"/>
      <c r="CK165" s="226"/>
      <c r="CL165" s="226"/>
      <c r="CM165" s="226"/>
      <c r="CN165" s="226"/>
      <c r="CO165" s="226"/>
      <c r="CP165" s="226"/>
      <c r="CQ165" s="226"/>
      <c r="CR165" s="226"/>
      <c r="CS165" s="226"/>
      <c r="CT165" s="226"/>
      <c r="CU165" s="226"/>
      <c r="CV165" s="226"/>
      <c r="CW165" s="226"/>
      <c r="CX165" s="226"/>
      <c r="CY165" s="226"/>
      <c r="CZ165" s="226"/>
      <c r="DA165" s="226"/>
      <c r="DB165" s="226"/>
      <c r="DC165" s="226"/>
      <c r="DD165" s="226"/>
      <c r="DE165" s="226"/>
      <c r="DF165" s="226"/>
      <c r="DG165" s="226"/>
      <c r="DH165" s="226"/>
      <c r="DI165" s="226"/>
      <c r="DJ165" s="226"/>
      <c r="DK165" s="226"/>
      <c r="DL165" s="226"/>
      <c r="DM165" s="226"/>
      <c r="DN165" s="226"/>
      <c r="DO165" s="226"/>
      <c r="DP165" s="226"/>
      <c r="DQ165" s="226"/>
      <c r="DR165" s="226"/>
    </row>
    <row r="166" spans="1:122">
      <c r="A166" s="226"/>
      <c r="B166" s="226"/>
      <c r="C166" s="226"/>
      <c r="D166" s="226"/>
      <c r="E166" s="226"/>
      <c r="F166" s="226"/>
      <c r="G166" s="226"/>
      <c r="H166" s="226"/>
      <c r="I166" s="226"/>
      <c r="J166" s="226"/>
      <c r="K166" s="226"/>
      <c r="L166" s="226"/>
      <c r="M166" s="226"/>
      <c r="N166" s="226"/>
      <c r="O166" s="226"/>
      <c r="P166" s="226"/>
      <c r="Q166" s="226"/>
      <c r="R166" s="226"/>
      <c r="S166" s="226"/>
      <c r="T166" s="226"/>
      <c r="U166" s="226"/>
      <c r="V166" s="226"/>
      <c r="W166" s="226"/>
      <c r="X166" s="226"/>
      <c r="Y166" s="226"/>
      <c r="Z166" s="226"/>
      <c r="AA166" s="226"/>
      <c r="AB166" s="226"/>
      <c r="AC166" s="226"/>
      <c r="AD166" s="226"/>
      <c r="AE166" s="226"/>
      <c r="AF166" s="226"/>
      <c r="AG166" s="226"/>
      <c r="AH166" s="226"/>
      <c r="AI166" s="226"/>
      <c r="AJ166" s="226"/>
      <c r="AK166" s="226"/>
      <c r="AL166" s="226"/>
      <c r="AM166" s="226"/>
      <c r="AN166" s="226"/>
      <c r="AO166" s="226"/>
      <c r="AP166" s="226"/>
      <c r="AQ166" s="226"/>
      <c r="AR166" s="226"/>
      <c r="AS166" s="226"/>
      <c r="AT166" s="226"/>
      <c r="AU166" s="226"/>
      <c r="AV166" s="226"/>
      <c r="AW166" s="226"/>
      <c r="AX166" s="226"/>
      <c r="AY166" s="226"/>
      <c r="AZ166" s="50" t="s">
        <v>1446</v>
      </c>
      <c r="BA166" s="50" t="s">
        <v>1447</v>
      </c>
      <c r="BB166" s="232"/>
      <c r="BC166" s="232" t="str">
        <f t="shared" si="14"/>
        <v>ID - CHIUSA TRASFORMABILE 5 PORTE</v>
      </c>
      <c r="BD166" s="226"/>
      <c r="BE166" s="159" t="s">
        <v>1448</v>
      </c>
      <c r="BF166" s="159" t="s">
        <v>1282</v>
      </c>
      <c r="BG166" s="159" t="s">
        <v>1449</v>
      </c>
      <c r="BH166" s="159" t="s">
        <v>1450</v>
      </c>
      <c r="BI166" s="159" t="s">
        <v>554</v>
      </c>
      <c r="BJ166" s="226"/>
      <c r="BK166" s="226"/>
      <c r="BL166" s="226"/>
      <c r="BM166" s="226"/>
      <c r="BN166" s="226"/>
      <c r="BO166" s="226"/>
      <c r="BP166" s="226"/>
      <c r="BQ166" s="226"/>
      <c r="BR166" s="226"/>
      <c r="BS166" s="226"/>
      <c r="BT166" s="226"/>
      <c r="BU166" s="226"/>
      <c r="BV166" s="226"/>
      <c r="BW166" s="226"/>
      <c r="BX166" s="226"/>
      <c r="BY166" s="226"/>
      <c r="BZ166" s="226"/>
      <c r="CA166" s="226"/>
      <c r="CB166" s="226"/>
      <c r="CC166" s="226"/>
      <c r="CD166" s="226"/>
      <c r="CE166" s="226"/>
      <c r="CF166" s="226"/>
      <c r="CG166" s="226"/>
      <c r="CH166" s="226"/>
      <c r="CI166" s="226"/>
      <c r="CJ166" s="226"/>
      <c r="CK166" s="226"/>
      <c r="CL166" s="226"/>
      <c r="CM166" s="226"/>
      <c r="CN166" s="226"/>
      <c r="CO166" s="226"/>
      <c r="CP166" s="226"/>
      <c r="CQ166" s="226"/>
      <c r="CR166" s="226"/>
      <c r="CS166" s="226"/>
      <c r="CT166" s="226"/>
      <c r="CU166" s="226"/>
      <c r="CV166" s="226"/>
      <c r="CW166" s="226"/>
      <c r="CX166" s="226"/>
      <c r="CY166" s="226"/>
      <c r="CZ166" s="226"/>
      <c r="DA166" s="226"/>
      <c r="DB166" s="226"/>
      <c r="DC166" s="226"/>
      <c r="DD166" s="226"/>
      <c r="DE166" s="226"/>
      <c r="DF166" s="226"/>
      <c r="DG166" s="226"/>
      <c r="DH166" s="226"/>
      <c r="DI166" s="226"/>
      <c r="DJ166" s="226"/>
      <c r="DK166" s="226"/>
      <c r="DL166" s="226"/>
      <c r="DM166" s="226"/>
      <c r="DN166" s="226"/>
      <c r="DO166" s="226"/>
      <c r="DP166" s="226"/>
      <c r="DQ166" s="226"/>
      <c r="DR166" s="226"/>
    </row>
    <row r="167" spans="1:122">
      <c r="A167" s="226"/>
      <c r="B167" s="226"/>
      <c r="C167" s="226"/>
      <c r="D167" s="226"/>
      <c r="E167" s="226"/>
      <c r="F167" s="226"/>
      <c r="G167" s="226"/>
      <c r="H167" s="226"/>
      <c r="I167" s="226"/>
      <c r="J167" s="226"/>
      <c r="K167" s="226"/>
      <c r="L167" s="226"/>
      <c r="M167" s="226"/>
      <c r="N167" s="226"/>
      <c r="O167" s="226"/>
      <c r="P167" s="226"/>
      <c r="Q167" s="226"/>
      <c r="R167" s="226"/>
      <c r="S167" s="226"/>
      <c r="T167" s="226"/>
      <c r="U167" s="226"/>
      <c r="V167" s="226"/>
      <c r="W167" s="226"/>
      <c r="X167" s="226"/>
      <c r="Y167" s="226"/>
      <c r="Z167" s="226"/>
      <c r="AA167" s="226"/>
      <c r="AB167" s="226"/>
      <c r="AC167" s="226"/>
      <c r="AD167" s="226"/>
      <c r="AE167" s="226"/>
      <c r="AF167" s="226"/>
      <c r="AG167" s="226"/>
      <c r="AH167" s="226"/>
      <c r="AI167" s="226"/>
      <c r="AJ167" s="226"/>
      <c r="AK167" s="226"/>
      <c r="AL167" s="226"/>
      <c r="AM167" s="226"/>
      <c r="AN167" s="226"/>
      <c r="AO167" s="226"/>
      <c r="AP167" s="226"/>
      <c r="AQ167" s="226"/>
      <c r="AR167" s="226"/>
      <c r="AS167" s="226"/>
      <c r="AT167" s="226"/>
      <c r="AU167" s="226"/>
      <c r="AV167" s="226"/>
      <c r="AW167" s="226"/>
      <c r="AX167" s="226"/>
      <c r="AY167" s="226"/>
      <c r="AZ167" s="50" t="s">
        <v>1451</v>
      </c>
      <c r="BA167" s="50" t="s">
        <v>1015</v>
      </c>
      <c r="BB167" s="232"/>
      <c r="BC167" s="232" t="str">
        <f t="shared" si="14"/>
        <v>IE - CHIUSA 3 PORTE</v>
      </c>
      <c r="BD167" s="226"/>
      <c r="BE167" s="159" t="s">
        <v>1452</v>
      </c>
      <c r="BF167" s="159" t="s">
        <v>1282</v>
      </c>
      <c r="BG167" s="159" t="s">
        <v>1453</v>
      </c>
      <c r="BH167" s="159" t="s">
        <v>1454</v>
      </c>
      <c r="BI167" s="159" t="s">
        <v>554</v>
      </c>
      <c r="BJ167" s="226"/>
      <c r="BK167" s="226"/>
      <c r="BL167" s="226"/>
      <c r="BM167" s="226"/>
      <c r="BN167" s="226"/>
      <c r="BO167" s="226"/>
      <c r="BP167" s="226"/>
      <c r="BQ167" s="226"/>
      <c r="BR167" s="226"/>
      <c r="BS167" s="226"/>
      <c r="BT167" s="226"/>
      <c r="BU167" s="226"/>
      <c r="BV167" s="226"/>
      <c r="BW167" s="226"/>
      <c r="BX167" s="226"/>
      <c r="BY167" s="226"/>
      <c r="BZ167" s="226"/>
      <c r="CA167" s="226"/>
      <c r="CB167" s="226"/>
      <c r="CC167" s="226"/>
      <c r="CD167" s="226"/>
      <c r="CE167" s="226"/>
      <c r="CF167" s="226"/>
      <c r="CG167" s="226"/>
      <c r="CH167" s="226"/>
      <c r="CI167" s="226"/>
      <c r="CJ167" s="226"/>
      <c r="CK167" s="226"/>
      <c r="CL167" s="226"/>
      <c r="CM167" s="226"/>
      <c r="CN167" s="226"/>
      <c r="CO167" s="226"/>
      <c r="CP167" s="226"/>
      <c r="CQ167" s="226"/>
      <c r="CR167" s="226"/>
      <c r="CS167" s="226"/>
      <c r="CT167" s="226"/>
      <c r="CU167" s="226"/>
      <c r="CV167" s="226"/>
      <c r="CW167" s="226"/>
      <c r="CX167" s="226"/>
      <c r="CY167" s="226"/>
      <c r="CZ167" s="226"/>
      <c r="DA167" s="226"/>
      <c r="DB167" s="226"/>
      <c r="DC167" s="226"/>
      <c r="DD167" s="226"/>
      <c r="DE167" s="226"/>
      <c r="DF167" s="226"/>
      <c r="DG167" s="226"/>
      <c r="DH167" s="226"/>
      <c r="DI167" s="226"/>
      <c r="DJ167" s="226"/>
      <c r="DK167" s="226"/>
      <c r="DL167" s="226"/>
      <c r="DM167" s="226"/>
      <c r="DN167" s="226"/>
      <c r="DO167" s="226"/>
      <c r="DP167" s="226"/>
      <c r="DQ167" s="226"/>
      <c r="DR167" s="226"/>
    </row>
    <row r="168" spans="1:122">
      <c r="A168" s="226"/>
      <c r="B168" s="226"/>
      <c r="C168" s="226"/>
      <c r="D168" s="226"/>
      <c r="E168" s="226"/>
      <c r="F168" s="226"/>
      <c r="G168" s="226"/>
      <c r="H168" s="226"/>
      <c r="I168" s="226"/>
      <c r="J168" s="226"/>
      <c r="K168" s="226"/>
      <c r="L168" s="226"/>
      <c r="M168" s="226"/>
      <c r="N168" s="226"/>
      <c r="O168" s="226"/>
      <c r="P168" s="226"/>
      <c r="Q168" s="226"/>
      <c r="R168" s="226"/>
      <c r="S168" s="226"/>
      <c r="T168" s="226"/>
      <c r="U168" s="226"/>
      <c r="V168" s="226"/>
      <c r="W168" s="226"/>
      <c r="X168" s="226"/>
      <c r="Y168" s="226"/>
      <c r="Z168" s="226"/>
      <c r="AA168" s="226"/>
      <c r="AB168" s="226"/>
      <c r="AC168" s="226"/>
      <c r="AD168" s="226"/>
      <c r="AE168" s="226"/>
      <c r="AF168" s="226"/>
      <c r="AG168" s="226"/>
      <c r="AH168" s="226"/>
      <c r="AI168" s="226"/>
      <c r="AJ168" s="226"/>
      <c r="AK168" s="226"/>
      <c r="AL168" s="226"/>
      <c r="AM168" s="226"/>
      <c r="AN168" s="226"/>
      <c r="AO168" s="226"/>
      <c r="AP168" s="226"/>
      <c r="AQ168" s="226"/>
      <c r="AR168" s="226"/>
      <c r="AS168" s="226"/>
      <c r="AT168" s="226"/>
      <c r="AU168" s="226"/>
      <c r="AV168" s="226"/>
      <c r="AW168" s="226"/>
      <c r="AX168" s="226"/>
      <c r="AY168" s="226"/>
      <c r="AZ168" s="50" t="s">
        <v>1455</v>
      </c>
      <c r="BA168" s="50" t="s">
        <v>1456</v>
      </c>
      <c r="BB168" s="232"/>
      <c r="BC168" s="232" t="str">
        <f t="shared" si="14"/>
        <v>IS - TRATTORE STRADALE PER TRENINI TURISTICI</v>
      </c>
      <c r="BD168" s="226"/>
      <c r="BE168" s="159" t="s">
        <v>1457</v>
      </c>
      <c r="BF168" s="159" t="s">
        <v>1282</v>
      </c>
      <c r="BG168" s="159" t="s">
        <v>1458</v>
      </c>
      <c r="BH168" s="159" t="s">
        <v>1454</v>
      </c>
      <c r="BI168" s="159" t="s">
        <v>554</v>
      </c>
      <c r="BJ168" s="226"/>
      <c r="BK168" s="226"/>
      <c r="BL168" s="226"/>
      <c r="BM168" s="226"/>
      <c r="BN168" s="226"/>
      <c r="BO168" s="226"/>
      <c r="BP168" s="226"/>
      <c r="BQ168" s="226"/>
      <c r="BR168" s="226"/>
      <c r="BS168" s="226"/>
      <c r="BT168" s="226"/>
      <c r="BU168" s="226"/>
      <c r="BV168" s="226"/>
      <c r="BW168" s="226"/>
      <c r="BX168" s="226"/>
      <c r="BY168" s="226"/>
      <c r="BZ168" s="226"/>
      <c r="CA168" s="226"/>
      <c r="CB168" s="226"/>
      <c r="CC168" s="226"/>
      <c r="CD168" s="226"/>
      <c r="CE168" s="226"/>
      <c r="CF168" s="226"/>
      <c r="CG168" s="226"/>
      <c r="CH168" s="226"/>
      <c r="CI168" s="226"/>
      <c r="CJ168" s="226"/>
      <c r="CK168" s="226"/>
      <c r="CL168" s="226"/>
      <c r="CM168" s="226"/>
      <c r="CN168" s="226"/>
      <c r="CO168" s="226"/>
      <c r="CP168" s="226"/>
      <c r="CQ168" s="226"/>
      <c r="CR168" s="226"/>
      <c r="CS168" s="226"/>
      <c r="CT168" s="226"/>
      <c r="CU168" s="226"/>
      <c r="CV168" s="226"/>
      <c r="CW168" s="226"/>
      <c r="CX168" s="226"/>
      <c r="CY168" s="226"/>
      <c r="CZ168" s="226"/>
      <c r="DA168" s="226"/>
      <c r="DB168" s="226"/>
      <c r="DC168" s="226"/>
      <c r="DD168" s="226"/>
      <c r="DE168" s="226"/>
      <c r="DF168" s="226"/>
      <c r="DG168" s="226"/>
      <c r="DH168" s="226"/>
      <c r="DI168" s="226"/>
      <c r="DJ168" s="226"/>
      <c r="DK168" s="226"/>
      <c r="DL168" s="226"/>
      <c r="DM168" s="226"/>
      <c r="DN168" s="226"/>
      <c r="DO168" s="226"/>
      <c r="DP168" s="226"/>
      <c r="DQ168" s="226"/>
      <c r="DR168" s="226"/>
    </row>
    <row r="169" spans="1:122" ht="27.6">
      <c r="A169" s="226"/>
      <c r="B169" s="226"/>
      <c r="C169" s="226"/>
      <c r="D169" s="226"/>
      <c r="E169" s="226"/>
      <c r="F169" s="226"/>
      <c r="G169" s="226"/>
      <c r="H169" s="226"/>
      <c r="I169" s="226"/>
      <c r="J169" s="226"/>
      <c r="K169" s="226"/>
      <c r="L169" s="226"/>
      <c r="M169" s="226"/>
      <c r="N169" s="226"/>
      <c r="O169" s="226"/>
      <c r="P169" s="226"/>
      <c r="Q169" s="226"/>
      <c r="R169" s="226"/>
      <c r="S169" s="226"/>
      <c r="T169" s="226"/>
      <c r="U169" s="226"/>
      <c r="V169" s="226"/>
      <c r="W169" s="226"/>
      <c r="X169" s="226"/>
      <c r="Y169" s="226"/>
      <c r="Z169" s="226"/>
      <c r="AA169" s="226"/>
      <c r="AB169" s="226"/>
      <c r="AC169" s="226"/>
      <c r="AD169" s="226"/>
      <c r="AE169" s="226"/>
      <c r="AF169" s="226"/>
      <c r="AG169" s="226"/>
      <c r="AH169" s="226"/>
      <c r="AI169" s="226"/>
      <c r="AJ169" s="226"/>
      <c r="AK169" s="226"/>
      <c r="AL169" s="226"/>
      <c r="AM169" s="226"/>
      <c r="AN169" s="226"/>
      <c r="AO169" s="226"/>
      <c r="AP169" s="226"/>
      <c r="AQ169" s="226"/>
      <c r="AR169" s="226"/>
      <c r="AS169" s="226"/>
      <c r="AT169" s="226"/>
      <c r="AU169" s="226"/>
      <c r="AV169" s="226"/>
      <c r="AW169" s="226"/>
      <c r="AX169" s="226"/>
      <c r="AY169" s="226"/>
      <c r="AZ169" s="50" t="s">
        <v>1459</v>
      </c>
      <c r="BA169" s="50" t="s">
        <v>1460</v>
      </c>
      <c r="BB169" s="232"/>
      <c r="BC169" s="232" t="str">
        <f t="shared" si="14"/>
        <v>J1 - ATTREZZATA PER TRASPORTO DI IMBARCAZIONI</v>
      </c>
      <c r="BD169" s="226"/>
      <c r="BE169" s="159" t="s">
        <v>1461</v>
      </c>
      <c r="BF169" s="159" t="s">
        <v>576</v>
      </c>
      <c r="BG169" s="159" t="s">
        <v>1462</v>
      </c>
      <c r="BH169" s="159" t="s">
        <v>1463</v>
      </c>
      <c r="BI169" s="159" t="s">
        <v>554</v>
      </c>
      <c r="BJ169" s="226"/>
      <c r="BK169" s="226"/>
      <c r="BL169" s="226"/>
      <c r="BM169" s="226"/>
      <c r="BN169" s="226"/>
      <c r="BO169" s="226"/>
      <c r="BP169" s="226"/>
      <c r="BQ169" s="226"/>
      <c r="BR169" s="226"/>
      <c r="BS169" s="226"/>
      <c r="BT169" s="226"/>
      <c r="BU169" s="226"/>
      <c r="BV169" s="226"/>
      <c r="BW169" s="226"/>
      <c r="BX169" s="226"/>
      <c r="BY169" s="226"/>
      <c r="BZ169" s="226"/>
      <c r="CA169" s="226"/>
      <c r="CB169" s="226"/>
      <c r="CC169" s="226"/>
      <c r="CD169" s="226"/>
      <c r="CE169" s="226"/>
      <c r="CF169" s="226"/>
      <c r="CG169" s="226"/>
      <c r="CH169" s="226"/>
      <c r="CI169" s="226"/>
      <c r="CJ169" s="226"/>
      <c r="CK169" s="226"/>
      <c r="CL169" s="226"/>
      <c r="CM169" s="226"/>
      <c r="CN169" s="226"/>
      <c r="CO169" s="226"/>
      <c r="CP169" s="226"/>
      <c r="CQ169" s="226"/>
      <c r="CR169" s="226"/>
      <c r="CS169" s="226"/>
      <c r="CT169" s="226"/>
      <c r="CU169" s="226"/>
      <c r="CV169" s="226"/>
      <c r="CW169" s="226"/>
      <c r="CX169" s="226"/>
      <c r="CY169" s="226"/>
      <c r="CZ169" s="226"/>
      <c r="DA169" s="226"/>
      <c r="DB169" s="226"/>
      <c r="DC169" s="226"/>
      <c r="DD169" s="226"/>
      <c r="DE169" s="226"/>
      <c r="DF169" s="226"/>
      <c r="DG169" s="226"/>
      <c r="DH169" s="226"/>
      <c r="DI169" s="226"/>
      <c r="DJ169" s="226"/>
      <c r="DK169" s="226"/>
      <c r="DL169" s="226"/>
      <c r="DM169" s="226"/>
      <c r="DN169" s="226"/>
      <c r="DO169" s="226"/>
      <c r="DP169" s="226"/>
      <c r="DQ169" s="226"/>
      <c r="DR169" s="226"/>
    </row>
    <row r="170" spans="1:122">
      <c r="A170" s="226"/>
      <c r="B170" s="226"/>
      <c r="C170" s="226"/>
      <c r="D170" s="226"/>
      <c r="E170" s="226"/>
      <c r="F170" s="226"/>
      <c r="G170" s="226"/>
      <c r="H170" s="226"/>
      <c r="I170" s="226"/>
      <c r="J170" s="226"/>
      <c r="K170" s="226"/>
      <c r="L170" s="226"/>
      <c r="M170" s="226"/>
      <c r="N170" s="226"/>
      <c r="O170" s="226"/>
      <c r="P170" s="226"/>
      <c r="Q170" s="226"/>
      <c r="R170" s="226"/>
      <c r="S170" s="226"/>
      <c r="T170" s="226"/>
      <c r="U170" s="226"/>
      <c r="V170" s="226"/>
      <c r="W170" s="226"/>
      <c r="X170" s="226"/>
      <c r="Y170" s="226"/>
      <c r="Z170" s="226"/>
      <c r="AA170" s="226"/>
      <c r="AB170" s="226"/>
      <c r="AC170" s="226"/>
      <c r="AD170" s="226"/>
      <c r="AE170" s="226"/>
      <c r="AF170" s="226"/>
      <c r="AG170" s="226"/>
      <c r="AH170" s="226"/>
      <c r="AI170" s="226"/>
      <c r="AJ170" s="226"/>
      <c r="AK170" s="226"/>
      <c r="AL170" s="226"/>
      <c r="AM170" s="226"/>
      <c r="AN170" s="226"/>
      <c r="AO170" s="226"/>
      <c r="AP170" s="226"/>
      <c r="AQ170" s="226"/>
      <c r="AR170" s="226"/>
      <c r="AS170" s="226"/>
      <c r="AT170" s="226"/>
      <c r="AU170" s="226"/>
      <c r="AV170" s="226"/>
      <c r="AW170" s="226"/>
      <c r="AX170" s="226"/>
      <c r="AY170" s="226"/>
      <c r="AZ170" s="50" t="s">
        <v>1464</v>
      </c>
      <c r="BA170" s="50" t="s">
        <v>1465</v>
      </c>
      <c r="BB170" s="232"/>
      <c r="BC170" s="232" t="str">
        <f t="shared" si="14"/>
        <v>J2 - ATTREZZATA PER TRASPORTO DI ALIANTI</v>
      </c>
      <c r="BD170" s="226"/>
      <c r="BE170" s="159" t="s">
        <v>1466</v>
      </c>
      <c r="BF170" s="159" t="s">
        <v>1467</v>
      </c>
      <c r="BG170" s="159" t="s">
        <v>1468</v>
      </c>
      <c r="BH170" s="159" t="s">
        <v>1463</v>
      </c>
      <c r="BI170" s="159" t="s">
        <v>554</v>
      </c>
      <c r="BJ170" s="226"/>
      <c r="BK170" s="226"/>
      <c r="BL170" s="226"/>
      <c r="BM170" s="226"/>
      <c r="BN170" s="226"/>
      <c r="BO170" s="226"/>
      <c r="BP170" s="226"/>
      <c r="BQ170" s="226"/>
      <c r="BR170" s="226"/>
      <c r="BS170" s="226"/>
      <c r="BT170" s="226"/>
      <c r="BU170" s="226"/>
      <c r="BV170" s="226"/>
      <c r="BW170" s="226"/>
      <c r="BX170" s="226"/>
      <c r="BY170" s="226"/>
      <c r="BZ170" s="226"/>
      <c r="CA170" s="226"/>
      <c r="CB170" s="226"/>
      <c r="CC170" s="226"/>
      <c r="CD170" s="226"/>
      <c r="CE170" s="226"/>
      <c r="CF170" s="226"/>
      <c r="CG170" s="226"/>
      <c r="CH170" s="226"/>
      <c r="CI170" s="226"/>
      <c r="CJ170" s="226"/>
      <c r="CK170" s="226"/>
      <c r="CL170" s="226"/>
      <c r="CM170" s="226"/>
      <c r="CN170" s="226"/>
      <c r="CO170" s="226"/>
      <c r="CP170" s="226"/>
      <c r="CQ170" s="226"/>
      <c r="CR170" s="226"/>
      <c r="CS170" s="226"/>
      <c r="CT170" s="226"/>
      <c r="CU170" s="226"/>
      <c r="CV170" s="226"/>
      <c r="CW170" s="226"/>
      <c r="CX170" s="226"/>
      <c r="CY170" s="226"/>
      <c r="CZ170" s="226"/>
      <c r="DA170" s="226"/>
      <c r="DB170" s="226"/>
      <c r="DC170" s="226"/>
      <c r="DD170" s="226"/>
      <c r="DE170" s="226"/>
      <c r="DF170" s="226"/>
      <c r="DG170" s="226"/>
      <c r="DH170" s="226"/>
      <c r="DI170" s="226"/>
      <c r="DJ170" s="226"/>
      <c r="DK170" s="226"/>
      <c r="DL170" s="226"/>
      <c r="DM170" s="226"/>
      <c r="DN170" s="226"/>
      <c r="DO170" s="226"/>
      <c r="DP170" s="226"/>
      <c r="DQ170" s="226"/>
      <c r="DR170" s="226"/>
    </row>
    <row r="171" spans="1:122">
      <c r="A171" s="226"/>
      <c r="B171" s="226"/>
      <c r="C171" s="226"/>
      <c r="D171" s="226"/>
      <c r="E171" s="226"/>
      <c r="F171" s="226"/>
      <c r="G171" s="226"/>
      <c r="H171" s="226"/>
      <c r="I171" s="226"/>
      <c r="J171" s="226"/>
      <c r="K171" s="226"/>
      <c r="L171" s="226"/>
      <c r="M171" s="226"/>
      <c r="N171" s="226"/>
      <c r="O171" s="226"/>
      <c r="P171" s="226"/>
      <c r="Q171" s="226"/>
      <c r="R171" s="226"/>
      <c r="S171" s="226"/>
      <c r="T171" s="226"/>
      <c r="U171" s="226"/>
      <c r="V171" s="226"/>
      <c r="W171" s="226"/>
      <c r="X171" s="226"/>
      <c r="Y171" s="226"/>
      <c r="Z171" s="226"/>
      <c r="AA171" s="226"/>
      <c r="AB171" s="226"/>
      <c r="AC171" s="226"/>
      <c r="AD171" s="226"/>
      <c r="AE171" s="226"/>
      <c r="AF171" s="226"/>
      <c r="AG171" s="226"/>
      <c r="AH171" s="226"/>
      <c r="AI171" s="226"/>
      <c r="AJ171" s="226"/>
      <c r="AK171" s="226"/>
      <c r="AL171" s="226"/>
      <c r="AM171" s="226"/>
      <c r="AN171" s="226"/>
      <c r="AO171" s="226"/>
      <c r="AP171" s="226"/>
      <c r="AQ171" s="226"/>
      <c r="AR171" s="226"/>
      <c r="AS171" s="226"/>
      <c r="AT171" s="226"/>
      <c r="AU171" s="226"/>
      <c r="AV171" s="226"/>
      <c r="AW171" s="226"/>
      <c r="AX171" s="226"/>
      <c r="AY171" s="226"/>
      <c r="AZ171" s="50" t="s">
        <v>1469</v>
      </c>
      <c r="BA171" s="50" t="s">
        <v>1470</v>
      </c>
      <c r="BB171" s="232"/>
      <c r="BC171" s="232" t="str">
        <f t="shared" si="14"/>
        <v>J3 - ATTREZZATA PER TRASPORTO DI MOTOCICLI</v>
      </c>
      <c r="BD171" s="226"/>
      <c r="BE171" s="159" t="s">
        <v>1471</v>
      </c>
      <c r="BF171" s="159" t="s">
        <v>1467</v>
      </c>
      <c r="BG171" s="159" t="s">
        <v>1472</v>
      </c>
      <c r="BH171" s="159" t="s">
        <v>1463</v>
      </c>
      <c r="BI171" s="159" t="s">
        <v>554</v>
      </c>
      <c r="BJ171" s="226"/>
      <c r="BK171" s="226"/>
      <c r="BL171" s="226"/>
      <c r="BM171" s="226"/>
      <c r="BN171" s="226"/>
      <c r="BO171" s="226"/>
      <c r="BP171" s="226"/>
      <c r="BQ171" s="226"/>
      <c r="BR171" s="226"/>
      <c r="BS171" s="226"/>
      <c r="BT171" s="226"/>
      <c r="BU171" s="226"/>
      <c r="BV171" s="226"/>
      <c r="BW171" s="226"/>
      <c r="BX171" s="226"/>
      <c r="BY171" s="226"/>
      <c r="BZ171" s="226"/>
      <c r="CA171" s="226"/>
      <c r="CB171" s="226"/>
      <c r="CC171" s="226"/>
      <c r="CD171" s="226"/>
      <c r="CE171" s="226"/>
      <c r="CF171" s="226"/>
      <c r="CG171" s="226"/>
      <c r="CH171" s="226"/>
      <c r="CI171" s="226"/>
      <c r="CJ171" s="226"/>
      <c r="CK171" s="226"/>
      <c r="CL171" s="226"/>
      <c r="CM171" s="226"/>
      <c r="CN171" s="226"/>
      <c r="CO171" s="226"/>
      <c r="CP171" s="226"/>
      <c r="CQ171" s="226"/>
      <c r="CR171" s="226"/>
      <c r="CS171" s="226"/>
      <c r="CT171" s="226"/>
      <c r="CU171" s="226"/>
      <c r="CV171" s="226"/>
      <c r="CW171" s="226"/>
      <c r="CX171" s="226"/>
      <c r="CY171" s="226"/>
      <c r="CZ171" s="226"/>
      <c r="DA171" s="226"/>
      <c r="DB171" s="226"/>
      <c r="DC171" s="226"/>
      <c r="DD171" s="226"/>
      <c r="DE171" s="226"/>
      <c r="DF171" s="226"/>
      <c r="DG171" s="226"/>
      <c r="DH171" s="226"/>
      <c r="DI171" s="226"/>
      <c r="DJ171" s="226"/>
      <c r="DK171" s="226"/>
      <c r="DL171" s="226"/>
      <c r="DM171" s="226"/>
      <c r="DN171" s="226"/>
      <c r="DO171" s="226"/>
      <c r="DP171" s="226"/>
      <c r="DQ171" s="226"/>
      <c r="DR171" s="226"/>
    </row>
    <row r="172" spans="1:122" ht="27.6">
      <c r="A172" s="226"/>
      <c r="B172" s="226"/>
      <c r="C172" s="226"/>
      <c r="D172" s="226"/>
      <c r="E172" s="226"/>
      <c r="F172" s="226"/>
      <c r="G172" s="226"/>
      <c r="H172" s="226"/>
      <c r="I172" s="226"/>
      <c r="J172" s="226"/>
      <c r="K172" s="226"/>
      <c r="L172" s="226"/>
      <c r="M172" s="226"/>
      <c r="N172" s="226"/>
      <c r="O172" s="226"/>
      <c r="P172" s="226"/>
      <c r="Q172" s="226"/>
      <c r="R172" s="226"/>
      <c r="S172" s="226"/>
      <c r="T172" s="226"/>
      <c r="U172" s="226"/>
      <c r="V172" s="226"/>
      <c r="W172" s="226"/>
      <c r="X172" s="226"/>
      <c r="Y172" s="226"/>
      <c r="Z172" s="226"/>
      <c r="AA172" s="226"/>
      <c r="AB172" s="226"/>
      <c r="AC172" s="226"/>
      <c r="AD172" s="226"/>
      <c r="AE172" s="226"/>
      <c r="AF172" s="226"/>
      <c r="AG172" s="226"/>
      <c r="AH172" s="226"/>
      <c r="AI172" s="226"/>
      <c r="AJ172" s="226"/>
      <c r="AK172" s="226"/>
      <c r="AL172" s="226"/>
      <c r="AM172" s="226"/>
      <c r="AN172" s="226"/>
      <c r="AO172" s="226"/>
      <c r="AP172" s="226"/>
      <c r="AQ172" s="226"/>
      <c r="AR172" s="226"/>
      <c r="AS172" s="226"/>
      <c r="AT172" s="226"/>
      <c r="AU172" s="226"/>
      <c r="AV172" s="226"/>
      <c r="AW172" s="226"/>
      <c r="AX172" s="226"/>
      <c r="AY172" s="226"/>
      <c r="AZ172" s="50" t="s">
        <v>1473</v>
      </c>
      <c r="BA172" s="50" t="s">
        <v>1474</v>
      </c>
      <c r="BB172" s="232"/>
      <c r="BC172" s="232" t="str">
        <f t="shared" si="14"/>
        <v>J4 - ATTREZZATA PER TRASPORTO DI AUTOVEICOLI</v>
      </c>
      <c r="BD172" s="226"/>
      <c r="BE172" s="159" t="s">
        <v>1475</v>
      </c>
      <c r="BF172" s="159" t="s">
        <v>1467</v>
      </c>
      <c r="BG172" s="159" t="s">
        <v>1476</v>
      </c>
      <c r="BH172" s="159" t="s">
        <v>1463</v>
      </c>
      <c r="BI172" s="159" t="s">
        <v>554</v>
      </c>
      <c r="BJ172" s="226"/>
      <c r="BK172" s="226"/>
      <c r="BL172" s="226"/>
      <c r="BM172" s="226"/>
      <c r="BN172" s="226"/>
      <c r="BO172" s="226"/>
      <c r="BP172" s="226"/>
      <c r="BQ172" s="226"/>
      <c r="BR172" s="226"/>
      <c r="BS172" s="226"/>
      <c r="BT172" s="226"/>
      <c r="BU172" s="226"/>
      <c r="BV172" s="226"/>
      <c r="BW172" s="226"/>
      <c r="BX172" s="226"/>
      <c r="BY172" s="226"/>
      <c r="BZ172" s="226"/>
      <c r="CA172" s="226"/>
      <c r="CB172" s="226"/>
      <c r="CC172" s="226"/>
      <c r="CD172" s="226"/>
      <c r="CE172" s="226"/>
      <c r="CF172" s="226"/>
      <c r="CG172" s="226"/>
      <c r="CH172" s="226"/>
      <c r="CI172" s="226"/>
      <c r="CJ172" s="226"/>
      <c r="CK172" s="226"/>
      <c r="CL172" s="226"/>
      <c r="CM172" s="226"/>
      <c r="CN172" s="226"/>
      <c r="CO172" s="226"/>
      <c r="CP172" s="226"/>
      <c r="CQ172" s="226"/>
      <c r="CR172" s="226"/>
      <c r="CS172" s="226"/>
      <c r="CT172" s="226"/>
      <c r="CU172" s="226"/>
      <c r="CV172" s="226"/>
      <c r="CW172" s="226"/>
      <c r="CX172" s="226"/>
      <c r="CY172" s="226"/>
      <c r="CZ172" s="226"/>
      <c r="DA172" s="226"/>
      <c r="DB172" s="226"/>
      <c r="DC172" s="226"/>
      <c r="DD172" s="226"/>
      <c r="DE172" s="226"/>
      <c r="DF172" s="226"/>
      <c r="DG172" s="226"/>
      <c r="DH172" s="226"/>
      <c r="DI172" s="226"/>
      <c r="DJ172" s="226"/>
      <c r="DK172" s="226"/>
      <c r="DL172" s="226"/>
      <c r="DM172" s="226"/>
      <c r="DN172" s="226"/>
      <c r="DO172" s="226"/>
      <c r="DP172" s="226"/>
      <c r="DQ172" s="226"/>
      <c r="DR172" s="226"/>
    </row>
    <row r="173" spans="1:122" ht="28.8">
      <c r="A173" s="226"/>
      <c r="B173" s="226"/>
      <c r="C173" s="226"/>
      <c r="D173" s="226"/>
      <c r="E173" s="226"/>
      <c r="F173" s="226"/>
      <c r="G173" s="226"/>
      <c r="H173" s="226"/>
      <c r="I173" s="226"/>
      <c r="J173" s="226"/>
      <c r="K173" s="226"/>
      <c r="L173" s="226"/>
      <c r="M173" s="226"/>
      <c r="N173" s="226"/>
      <c r="O173" s="226"/>
      <c r="P173" s="226"/>
      <c r="Q173" s="226"/>
      <c r="R173" s="226"/>
      <c r="S173" s="226"/>
      <c r="T173" s="226"/>
      <c r="U173" s="226"/>
      <c r="V173" s="226"/>
      <c r="W173" s="226"/>
      <c r="X173" s="226"/>
      <c r="Y173" s="226"/>
      <c r="Z173" s="226"/>
      <c r="AA173" s="226"/>
      <c r="AB173" s="226"/>
      <c r="AC173" s="226"/>
      <c r="AD173" s="226"/>
      <c r="AE173" s="226"/>
      <c r="AF173" s="226"/>
      <c r="AG173" s="226"/>
      <c r="AH173" s="226"/>
      <c r="AI173" s="226"/>
      <c r="AJ173" s="226"/>
      <c r="AK173" s="226"/>
      <c r="AL173" s="226"/>
      <c r="AM173" s="226"/>
      <c r="AN173" s="226"/>
      <c r="AO173" s="226"/>
      <c r="AP173" s="226"/>
      <c r="AQ173" s="226"/>
      <c r="AR173" s="226"/>
      <c r="AS173" s="226"/>
      <c r="AT173" s="226"/>
      <c r="AU173" s="226"/>
      <c r="AV173" s="226"/>
      <c r="AW173" s="226"/>
      <c r="AX173" s="226"/>
      <c r="AY173" s="226"/>
      <c r="AZ173" s="50" t="s">
        <v>1477</v>
      </c>
      <c r="BA173" s="50" t="s">
        <v>1478</v>
      </c>
      <c r="BB173" s="232"/>
      <c r="BC173" s="232" t="str">
        <f t="shared" si="14"/>
        <v>J5 - ATTREZZATA PER TRASPORTO DI ANIMALI PER USO SPORTIVO</v>
      </c>
      <c r="BD173" s="226"/>
      <c r="BE173" s="159" t="s">
        <v>1479</v>
      </c>
      <c r="BF173" s="159" t="s">
        <v>1282</v>
      </c>
      <c r="BG173" s="159" t="s">
        <v>1480</v>
      </c>
      <c r="BH173" s="159" t="s">
        <v>1481</v>
      </c>
      <c r="BI173" s="159" t="s">
        <v>554</v>
      </c>
      <c r="BJ173" s="226"/>
      <c r="BK173" s="226"/>
      <c r="BL173" s="226"/>
      <c r="BM173" s="226"/>
      <c r="BN173" s="226"/>
      <c r="BO173" s="226"/>
      <c r="BP173" s="226"/>
      <c r="BQ173" s="226"/>
      <c r="BR173" s="226"/>
      <c r="BS173" s="226"/>
      <c r="BT173" s="226"/>
      <c r="BU173" s="226"/>
      <c r="BV173" s="226"/>
      <c r="BW173" s="226"/>
      <c r="BX173" s="226"/>
      <c r="BY173" s="226"/>
      <c r="BZ173" s="226"/>
      <c r="CA173" s="226"/>
      <c r="CB173" s="226"/>
      <c r="CC173" s="226"/>
      <c r="CD173" s="226"/>
      <c r="CE173" s="226"/>
      <c r="CF173" s="226"/>
      <c r="CG173" s="226"/>
      <c r="CH173" s="226"/>
      <c r="CI173" s="226"/>
      <c r="CJ173" s="226"/>
      <c r="CK173" s="226"/>
      <c r="CL173" s="226"/>
      <c r="CM173" s="226"/>
      <c r="CN173" s="226"/>
      <c r="CO173" s="226"/>
      <c r="CP173" s="226"/>
      <c r="CQ173" s="226"/>
      <c r="CR173" s="226"/>
      <c r="CS173" s="226"/>
      <c r="CT173" s="226"/>
      <c r="CU173" s="226"/>
      <c r="CV173" s="226"/>
      <c r="CW173" s="226"/>
      <c r="CX173" s="226"/>
      <c r="CY173" s="226"/>
      <c r="CZ173" s="226"/>
      <c r="DA173" s="226"/>
      <c r="DB173" s="226"/>
      <c r="DC173" s="226"/>
      <c r="DD173" s="226"/>
      <c r="DE173" s="226"/>
      <c r="DF173" s="226"/>
      <c r="DG173" s="226"/>
      <c r="DH173" s="226"/>
      <c r="DI173" s="226"/>
      <c r="DJ173" s="226"/>
      <c r="DK173" s="226"/>
      <c r="DL173" s="226"/>
      <c r="DM173" s="226"/>
      <c r="DN173" s="226"/>
      <c r="DO173" s="226"/>
      <c r="DP173" s="226"/>
      <c r="DQ173" s="226"/>
      <c r="DR173" s="226"/>
    </row>
    <row r="174" spans="1:122">
      <c r="A174" s="226"/>
      <c r="B174" s="226"/>
      <c r="C174" s="226"/>
      <c r="D174" s="226"/>
      <c r="E174" s="226"/>
      <c r="F174" s="226"/>
      <c r="G174" s="226"/>
      <c r="H174" s="226"/>
      <c r="I174" s="226"/>
      <c r="J174" s="226"/>
      <c r="K174" s="226"/>
      <c r="L174" s="226"/>
      <c r="M174" s="226"/>
      <c r="N174" s="226"/>
      <c r="O174" s="226"/>
      <c r="P174" s="226"/>
      <c r="Q174" s="226"/>
      <c r="R174" s="226"/>
      <c r="S174" s="226"/>
      <c r="T174" s="226"/>
      <c r="U174" s="226"/>
      <c r="V174" s="226"/>
      <c r="W174" s="226"/>
      <c r="X174" s="226"/>
      <c r="Y174" s="226"/>
      <c r="Z174" s="226"/>
      <c r="AA174" s="226"/>
      <c r="AB174" s="226"/>
      <c r="AC174" s="226"/>
      <c r="AD174" s="226"/>
      <c r="AE174" s="226"/>
      <c r="AF174" s="226"/>
      <c r="AG174" s="226"/>
      <c r="AH174" s="226"/>
      <c r="AI174" s="226"/>
      <c r="AJ174" s="226"/>
      <c r="AK174" s="226"/>
      <c r="AL174" s="226"/>
      <c r="AM174" s="226"/>
      <c r="AN174" s="226"/>
      <c r="AO174" s="226"/>
      <c r="AP174" s="226"/>
      <c r="AQ174" s="226"/>
      <c r="AR174" s="226"/>
      <c r="AS174" s="226"/>
      <c r="AT174" s="226"/>
      <c r="AU174" s="226"/>
      <c r="AV174" s="226"/>
      <c r="AW174" s="226"/>
      <c r="AX174" s="226"/>
      <c r="AY174" s="226"/>
      <c r="AZ174" s="50" t="s">
        <v>1482</v>
      </c>
      <c r="BA174" s="50" t="s">
        <v>1483</v>
      </c>
      <c r="BB174" s="232"/>
      <c r="BC174" s="232" t="str">
        <f t="shared" si="14"/>
        <v>J6 - ATTREZZATA CON TENDA PER CAMPEGGIO</v>
      </c>
      <c r="BD174" s="226"/>
      <c r="BE174" s="159" t="s">
        <v>1484</v>
      </c>
      <c r="BF174" s="159" t="s">
        <v>1282</v>
      </c>
      <c r="BG174" s="159" t="s">
        <v>1485</v>
      </c>
      <c r="BH174" s="159" t="s">
        <v>1486</v>
      </c>
      <c r="BI174" s="159" t="s">
        <v>554</v>
      </c>
      <c r="BJ174" s="226"/>
      <c r="BK174" s="226"/>
      <c r="BL174" s="226"/>
      <c r="BM174" s="226"/>
      <c r="BN174" s="226"/>
      <c r="BO174" s="226"/>
      <c r="BP174" s="226"/>
      <c r="BQ174" s="226"/>
      <c r="BR174" s="226"/>
      <c r="BS174" s="226"/>
      <c r="BT174" s="226"/>
      <c r="BU174" s="226"/>
      <c r="BV174" s="226"/>
      <c r="BW174" s="226"/>
      <c r="BX174" s="226"/>
      <c r="BY174" s="226"/>
      <c r="BZ174" s="226"/>
      <c r="CA174" s="226"/>
      <c r="CB174" s="226"/>
      <c r="CC174" s="226"/>
      <c r="CD174" s="226"/>
      <c r="CE174" s="226"/>
      <c r="CF174" s="226"/>
      <c r="CG174" s="226"/>
      <c r="CH174" s="226"/>
      <c r="CI174" s="226"/>
      <c r="CJ174" s="226"/>
      <c r="CK174" s="226"/>
      <c r="CL174" s="226"/>
      <c r="CM174" s="226"/>
      <c r="CN174" s="226"/>
      <c r="CO174" s="226"/>
      <c r="CP174" s="226"/>
      <c r="CQ174" s="226"/>
      <c r="CR174" s="226"/>
      <c r="CS174" s="226"/>
      <c r="CT174" s="226"/>
      <c r="CU174" s="226"/>
      <c r="CV174" s="226"/>
      <c r="CW174" s="226"/>
      <c r="CX174" s="226"/>
      <c r="CY174" s="226"/>
      <c r="CZ174" s="226"/>
      <c r="DA174" s="226"/>
      <c r="DB174" s="226"/>
      <c r="DC174" s="226"/>
      <c r="DD174" s="226"/>
      <c r="DE174" s="226"/>
      <c r="DF174" s="226"/>
      <c r="DG174" s="226"/>
      <c r="DH174" s="226"/>
      <c r="DI174" s="226"/>
      <c r="DJ174" s="226"/>
      <c r="DK174" s="226"/>
      <c r="DL174" s="226"/>
      <c r="DM174" s="226"/>
      <c r="DN174" s="226"/>
      <c r="DO174" s="226"/>
      <c r="DP174" s="226"/>
      <c r="DQ174" s="226"/>
      <c r="DR174" s="226"/>
    </row>
    <row r="175" spans="1:122" ht="28.8">
      <c r="A175" s="226"/>
      <c r="B175" s="226"/>
      <c r="C175" s="226"/>
      <c r="D175" s="226"/>
      <c r="E175" s="226"/>
      <c r="F175" s="226"/>
      <c r="G175" s="226"/>
      <c r="H175" s="226"/>
      <c r="I175" s="226"/>
      <c r="J175" s="226"/>
      <c r="K175" s="226"/>
      <c r="L175" s="226"/>
      <c r="M175" s="226"/>
      <c r="N175" s="226"/>
      <c r="O175" s="226"/>
      <c r="P175" s="226"/>
      <c r="Q175" s="226"/>
      <c r="R175" s="226"/>
      <c r="S175" s="226"/>
      <c r="T175" s="226"/>
      <c r="U175" s="226"/>
      <c r="V175" s="226"/>
      <c r="W175" s="226"/>
      <c r="X175" s="226"/>
      <c r="Y175" s="226"/>
      <c r="Z175" s="226"/>
      <c r="AA175" s="226"/>
      <c r="AB175" s="226"/>
      <c r="AC175" s="226"/>
      <c r="AD175" s="226"/>
      <c r="AE175" s="226"/>
      <c r="AF175" s="226"/>
      <c r="AG175" s="226"/>
      <c r="AH175" s="226"/>
      <c r="AI175" s="226"/>
      <c r="AJ175" s="226"/>
      <c r="AK175" s="226"/>
      <c r="AL175" s="226"/>
      <c r="AM175" s="226"/>
      <c r="AN175" s="226"/>
      <c r="AO175" s="226"/>
      <c r="AP175" s="226"/>
      <c r="AQ175" s="226"/>
      <c r="AR175" s="226"/>
      <c r="AS175" s="226"/>
      <c r="AT175" s="226"/>
      <c r="AU175" s="226"/>
      <c r="AV175" s="226"/>
      <c r="AW175" s="226"/>
      <c r="AX175" s="226"/>
      <c r="AY175" s="226"/>
      <c r="AZ175" s="50" t="s">
        <v>1487</v>
      </c>
      <c r="BA175" s="50" t="s">
        <v>1488</v>
      </c>
      <c r="BB175" s="232"/>
      <c r="BC175" s="232" t="str">
        <f t="shared" si="14"/>
        <v>J7 - CHIUSA CON ATTREZZATURA PERMANENTE AL TRASPORTO E ALLOGGIO</v>
      </c>
      <c r="BD175" s="226"/>
      <c r="BE175" s="159" t="s">
        <v>1489</v>
      </c>
      <c r="BF175" s="159" t="s">
        <v>1282</v>
      </c>
      <c r="BG175" s="159" t="s">
        <v>1490</v>
      </c>
      <c r="BH175" s="159" t="s">
        <v>1491</v>
      </c>
      <c r="BI175" s="159" t="s">
        <v>554</v>
      </c>
      <c r="BJ175" s="226"/>
      <c r="BK175" s="226"/>
      <c r="BL175" s="226"/>
      <c r="BM175" s="226"/>
      <c r="BN175" s="226"/>
      <c r="BO175" s="226"/>
      <c r="BP175" s="226"/>
      <c r="BQ175" s="226"/>
      <c r="BR175" s="226"/>
      <c r="BS175" s="226"/>
      <c r="BT175" s="226"/>
      <c r="BU175" s="226"/>
      <c r="BV175" s="226"/>
      <c r="BW175" s="226"/>
      <c r="BX175" s="226"/>
      <c r="BY175" s="226"/>
      <c r="BZ175" s="226"/>
      <c r="CA175" s="226"/>
      <c r="CB175" s="226"/>
      <c r="CC175" s="226"/>
      <c r="CD175" s="226"/>
      <c r="CE175" s="226"/>
      <c r="CF175" s="226"/>
      <c r="CG175" s="226"/>
      <c r="CH175" s="226"/>
      <c r="CI175" s="226"/>
      <c r="CJ175" s="226"/>
      <c r="CK175" s="226"/>
      <c r="CL175" s="226"/>
      <c r="CM175" s="226"/>
      <c r="CN175" s="226"/>
      <c r="CO175" s="226"/>
      <c r="CP175" s="226"/>
      <c r="CQ175" s="226"/>
      <c r="CR175" s="226"/>
      <c r="CS175" s="226"/>
      <c r="CT175" s="226"/>
      <c r="CU175" s="226"/>
      <c r="CV175" s="226"/>
      <c r="CW175" s="226"/>
      <c r="CX175" s="226"/>
      <c r="CY175" s="226"/>
      <c r="CZ175" s="226"/>
      <c r="DA175" s="226"/>
      <c r="DB175" s="226"/>
      <c r="DC175" s="226"/>
      <c r="DD175" s="226"/>
      <c r="DE175" s="226"/>
      <c r="DF175" s="226"/>
      <c r="DG175" s="226"/>
      <c r="DH175" s="226"/>
      <c r="DI175" s="226"/>
      <c r="DJ175" s="226"/>
      <c r="DK175" s="226"/>
      <c r="DL175" s="226"/>
      <c r="DM175" s="226"/>
      <c r="DN175" s="226"/>
      <c r="DO175" s="226"/>
      <c r="DP175" s="226"/>
      <c r="DQ175" s="226"/>
      <c r="DR175" s="226"/>
    </row>
    <row r="176" spans="1:122" ht="41.4">
      <c r="A176" s="226"/>
      <c r="B176" s="226"/>
      <c r="C176" s="226"/>
      <c r="D176" s="226"/>
      <c r="E176" s="226"/>
      <c r="F176" s="226"/>
      <c r="G176" s="226"/>
      <c r="H176" s="226"/>
      <c r="I176" s="226"/>
      <c r="J176" s="226"/>
      <c r="K176" s="226"/>
      <c r="L176" s="226"/>
      <c r="M176" s="226"/>
      <c r="N176" s="226"/>
      <c r="O176" s="226"/>
      <c r="P176" s="226"/>
      <c r="Q176" s="226"/>
      <c r="R176" s="226"/>
      <c r="S176" s="226"/>
      <c r="T176" s="226"/>
      <c r="U176" s="226"/>
      <c r="V176" s="226"/>
      <c r="W176" s="226"/>
      <c r="X176" s="226"/>
      <c r="Y176" s="226"/>
      <c r="Z176" s="226"/>
      <c r="AA176" s="226"/>
      <c r="AB176" s="226"/>
      <c r="AC176" s="226"/>
      <c r="AD176" s="226"/>
      <c r="AE176" s="226"/>
      <c r="AF176" s="226"/>
      <c r="AG176" s="226"/>
      <c r="AH176" s="226"/>
      <c r="AI176" s="226"/>
      <c r="AJ176" s="226"/>
      <c r="AK176" s="226"/>
      <c r="AL176" s="226"/>
      <c r="AM176" s="226"/>
      <c r="AN176" s="226"/>
      <c r="AO176" s="226"/>
      <c r="AP176" s="226"/>
      <c r="AQ176" s="226"/>
      <c r="AR176" s="226"/>
      <c r="AS176" s="226"/>
      <c r="AT176" s="226"/>
      <c r="AU176" s="226"/>
      <c r="AV176" s="226"/>
      <c r="AW176" s="226"/>
      <c r="AX176" s="226"/>
      <c r="AY176" s="226"/>
      <c r="AZ176" s="50" t="s">
        <v>1492</v>
      </c>
      <c r="BA176" s="50" t="s">
        <v>1493</v>
      </c>
      <c r="BB176" s="232"/>
      <c r="BC176" s="232" t="str">
        <f t="shared" si="14"/>
        <v>J8 - CHIUSA CON AVANCORPO CON ATTREZZATURA PERMANENTE AL TRASPORTO E ALLOGGIO</v>
      </c>
      <c r="BD176" s="226"/>
      <c r="BE176" s="159" t="s">
        <v>1494</v>
      </c>
      <c r="BF176" s="159" t="s">
        <v>1495</v>
      </c>
      <c r="BG176" s="159" t="s">
        <v>1496</v>
      </c>
      <c r="BH176" s="159" t="s">
        <v>1497</v>
      </c>
      <c r="BI176" s="159" t="s">
        <v>266</v>
      </c>
      <c r="BJ176" s="226"/>
      <c r="BK176" s="226"/>
      <c r="BL176" s="226"/>
      <c r="BM176" s="226"/>
      <c r="BN176" s="226"/>
      <c r="BO176" s="226"/>
      <c r="BP176" s="226"/>
      <c r="BQ176" s="226"/>
      <c r="BR176" s="226"/>
      <c r="BS176" s="226"/>
      <c r="BT176" s="226"/>
      <c r="BU176" s="226"/>
      <c r="BV176" s="226"/>
      <c r="BW176" s="226"/>
      <c r="BX176" s="226"/>
      <c r="BY176" s="226"/>
      <c r="BZ176" s="226"/>
      <c r="CA176" s="226"/>
      <c r="CB176" s="226"/>
      <c r="CC176" s="226"/>
      <c r="CD176" s="226"/>
      <c r="CE176" s="226"/>
      <c r="CF176" s="226"/>
      <c r="CG176" s="226"/>
      <c r="CH176" s="226"/>
      <c r="CI176" s="226"/>
      <c r="CJ176" s="226"/>
      <c r="CK176" s="226"/>
      <c r="CL176" s="226"/>
      <c r="CM176" s="226"/>
      <c r="CN176" s="226"/>
      <c r="CO176" s="226"/>
      <c r="CP176" s="226"/>
      <c r="CQ176" s="226"/>
      <c r="CR176" s="226"/>
      <c r="CS176" s="226"/>
      <c r="CT176" s="226"/>
      <c r="CU176" s="226"/>
      <c r="CV176" s="226"/>
      <c r="CW176" s="226"/>
      <c r="CX176" s="226"/>
      <c r="CY176" s="226"/>
      <c r="CZ176" s="226"/>
      <c r="DA176" s="226"/>
      <c r="DB176" s="226"/>
      <c r="DC176" s="226"/>
      <c r="DD176" s="226"/>
      <c r="DE176" s="226"/>
      <c r="DF176" s="226"/>
      <c r="DG176" s="226"/>
      <c r="DH176" s="226"/>
      <c r="DI176" s="226"/>
      <c r="DJ176" s="226"/>
      <c r="DK176" s="226"/>
      <c r="DL176" s="226"/>
      <c r="DM176" s="226"/>
      <c r="DN176" s="226"/>
      <c r="DO176" s="226"/>
      <c r="DP176" s="226"/>
      <c r="DQ176" s="226"/>
      <c r="DR176" s="226"/>
    </row>
    <row r="177" spans="1:122" ht="28.8">
      <c r="A177" s="226"/>
      <c r="B177" s="226"/>
      <c r="C177" s="226"/>
      <c r="D177" s="226"/>
      <c r="E177" s="226"/>
      <c r="F177" s="226"/>
      <c r="G177" s="226"/>
      <c r="H177" s="226"/>
      <c r="I177" s="226"/>
      <c r="J177" s="226"/>
      <c r="K177" s="226"/>
      <c r="L177" s="226"/>
      <c r="M177" s="226"/>
      <c r="N177" s="226"/>
      <c r="O177" s="226"/>
      <c r="P177" s="226"/>
      <c r="Q177" s="226"/>
      <c r="R177" s="226"/>
      <c r="S177" s="226"/>
      <c r="T177" s="226"/>
      <c r="U177" s="226"/>
      <c r="V177" s="226"/>
      <c r="W177" s="226"/>
      <c r="X177" s="226"/>
      <c r="Y177" s="226"/>
      <c r="Z177" s="226"/>
      <c r="AA177" s="226"/>
      <c r="AB177" s="226"/>
      <c r="AC177" s="226"/>
      <c r="AD177" s="226"/>
      <c r="AE177" s="226"/>
      <c r="AF177" s="226"/>
      <c r="AG177" s="226"/>
      <c r="AH177" s="226"/>
      <c r="AI177" s="226"/>
      <c r="AJ177" s="226"/>
      <c r="AK177" s="226"/>
      <c r="AL177" s="226"/>
      <c r="AM177" s="226"/>
      <c r="AN177" s="226"/>
      <c r="AO177" s="226"/>
      <c r="AP177" s="226"/>
      <c r="AQ177" s="226"/>
      <c r="AR177" s="226"/>
      <c r="AS177" s="226"/>
      <c r="AT177" s="226"/>
      <c r="AU177" s="226"/>
      <c r="AV177" s="226"/>
      <c r="AW177" s="226"/>
      <c r="AX177" s="226"/>
      <c r="AY177" s="226"/>
      <c r="AZ177" s="50" t="s">
        <v>1498</v>
      </c>
      <c r="BA177" s="50" t="s">
        <v>1499</v>
      </c>
      <c r="BB177" s="232"/>
      <c r="BC177" s="232" t="str">
        <f t="shared" si="14"/>
        <v>JA - ATTREZZATO - VEDI DI SEGUITO DESCRIZIONE ATTREZZATURE</v>
      </c>
      <c r="BD177" s="226"/>
      <c r="BE177" s="159" t="s">
        <v>1500</v>
      </c>
      <c r="BF177" s="159" t="s">
        <v>1263</v>
      </c>
      <c r="BG177" s="159" t="s">
        <v>1501</v>
      </c>
      <c r="BH177" s="159" t="s">
        <v>1502</v>
      </c>
      <c r="BI177" s="159" t="s">
        <v>554</v>
      </c>
      <c r="BJ177" s="226"/>
      <c r="BK177" s="226"/>
      <c r="BL177" s="226"/>
      <c r="BM177" s="226"/>
      <c r="BN177" s="226"/>
      <c r="BO177" s="226"/>
      <c r="BP177" s="226"/>
      <c r="BQ177" s="226"/>
      <c r="BR177" s="226"/>
      <c r="BS177" s="226"/>
      <c r="BT177" s="226"/>
      <c r="BU177" s="226"/>
      <c r="BV177" s="226"/>
      <c r="BW177" s="226"/>
      <c r="BX177" s="226"/>
      <c r="BY177" s="226"/>
      <c r="BZ177" s="226"/>
      <c r="CA177" s="226"/>
      <c r="CB177" s="226"/>
      <c r="CC177" s="226"/>
      <c r="CD177" s="226"/>
      <c r="CE177" s="226"/>
      <c r="CF177" s="226"/>
      <c r="CG177" s="226"/>
      <c r="CH177" s="226"/>
      <c r="CI177" s="226"/>
      <c r="CJ177" s="226"/>
      <c r="CK177" s="226"/>
      <c r="CL177" s="226"/>
      <c r="CM177" s="226"/>
      <c r="CN177" s="226"/>
      <c r="CO177" s="226"/>
      <c r="CP177" s="226"/>
      <c r="CQ177" s="226"/>
      <c r="CR177" s="226"/>
      <c r="CS177" s="226"/>
      <c r="CT177" s="226"/>
      <c r="CU177" s="226"/>
      <c r="CV177" s="226"/>
      <c r="CW177" s="226"/>
      <c r="CX177" s="226"/>
      <c r="CY177" s="226"/>
      <c r="CZ177" s="226"/>
      <c r="DA177" s="226"/>
      <c r="DB177" s="226"/>
      <c r="DC177" s="226"/>
      <c r="DD177" s="226"/>
      <c r="DE177" s="226"/>
      <c r="DF177" s="226"/>
      <c r="DG177" s="226"/>
      <c r="DH177" s="226"/>
      <c r="DI177" s="226"/>
      <c r="DJ177" s="226"/>
      <c r="DK177" s="226"/>
      <c r="DL177" s="226"/>
      <c r="DM177" s="226"/>
      <c r="DN177" s="226"/>
      <c r="DO177" s="226"/>
      <c r="DP177" s="226"/>
      <c r="DQ177" s="226"/>
      <c r="DR177" s="226"/>
    </row>
    <row r="178" spans="1:122">
      <c r="A178" s="226"/>
      <c r="B178" s="226"/>
      <c r="C178" s="226"/>
      <c r="D178" s="226"/>
      <c r="E178" s="226"/>
      <c r="F178" s="226"/>
      <c r="G178" s="226"/>
      <c r="H178" s="226"/>
      <c r="I178" s="226"/>
      <c r="J178" s="226"/>
      <c r="K178" s="226"/>
      <c r="L178" s="226"/>
      <c r="M178" s="226"/>
      <c r="N178" s="226"/>
      <c r="O178" s="226"/>
      <c r="P178" s="226"/>
      <c r="Q178" s="226"/>
      <c r="R178" s="226"/>
      <c r="S178" s="226"/>
      <c r="T178" s="226"/>
      <c r="U178" s="226"/>
      <c r="V178" s="226"/>
      <c r="W178" s="226"/>
      <c r="X178" s="226"/>
      <c r="Y178" s="226"/>
      <c r="Z178" s="226"/>
      <c r="AA178" s="226"/>
      <c r="AB178" s="226"/>
      <c r="AC178" s="226"/>
      <c r="AD178" s="226"/>
      <c r="AE178" s="226"/>
      <c r="AF178" s="226"/>
      <c r="AG178" s="226"/>
      <c r="AH178" s="226"/>
      <c r="AI178" s="226"/>
      <c r="AJ178" s="226"/>
      <c r="AK178" s="226"/>
      <c r="AL178" s="226"/>
      <c r="AM178" s="226"/>
      <c r="AN178" s="226"/>
      <c r="AO178" s="226"/>
      <c r="AP178" s="226"/>
      <c r="AQ178" s="226"/>
      <c r="AR178" s="226"/>
      <c r="AS178" s="226"/>
      <c r="AT178" s="226"/>
      <c r="AU178" s="226"/>
      <c r="AV178" s="226"/>
      <c r="AW178" s="226"/>
      <c r="AX178" s="226"/>
      <c r="AY178" s="226"/>
      <c r="AZ178" s="50" t="s">
        <v>1503</v>
      </c>
      <c r="BA178" s="50" t="s">
        <v>1504</v>
      </c>
      <c r="BB178" s="232"/>
      <c r="BC178" s="232" t="str">
        <f t="shared" si="14"/>
        <v>JS - AUTOAMBULANZA DI SOCCORSO</v>
      </c>
      <c r="BD178" s="226"/>
      <c r="BE178" s="159" t="s">
        <v>1505</v>
      </c>
      <c r="BF178" s="159" t="s">
        <v>1273</v>
      </c>
      <c r="BG178" s="159" t="s">
        <v>1506</v>
      </c>
      <c r="BH178" s="159" t="s">
        <v>1507</v>
      </c>
      <c r="BI178" s="159" t="s">
        <v>554</v>
      </c>
      <c r="BJ178" s="226"/>
      <c r="BK178" s="226"/>
      <c r="BL178" s="226"/>
      <c r="BM178" s="226"/>
      <c r="BN178" s="226"/>
      <c r="BO178" s="226"/>
      <c r="BP178" s="226"/>
      <c r="BQ178" s="226"/>
      <c r="BR178" s="226"/>
      <c r="BS178" s="226"/>
      <c r="BT178" s="226"/>
      <c r="BU178" s="226"/>
      <c r="BV178" s="226"/>
      <c r="BW178" s="226"/>
      <c r="BX178" s="226"/>
      <c r="BY178" s="226"/>
      <c r="BZ178" s="226"/>
      <c r="CA178" s="226"/>
      <c r="CB178" s="226"/>
      <c r="CC178" s="226"/>
      <c r="CD178" s="226"/>
      <c r="CE178" s="226"/>
      <c r="CF178" s="226"/>
      <c r="CG178" s="226"/>
      <c r="CH178" s="226"/>
      <c r="CI178" s="226"/>
      <c r="CJ178" s="226"/>
      <c r="CK178" s="226"/>
      <c r="CL178" s="226"/>
      <c r="CM178" s="226"/>
      <c r="CN178" s="226"/>
      <c r="CO178" s="226"/>
      <c r="CP178" s="226"/>
      <c r="CQ178" s="226"/>
      <c r="CR178" s="226"/>
      <c r="CS178" s="226"/>
      <c r="CT178" s="226"/>
      <c r="CU178" s="226"/>
      <c r="CV178" s="226"/>
      <c r="CW178" s="226"/>
      <c r="CX178" s="226"/>
      <c r="CY178" s="226"/>
      <c r="CZ178" s="226"/>
      <c r="DA178" s="226"/>
      <c r="DB178" s="226"/>
      <c r="DC178" s="226"/>
      <c r="DD178" s="226"/>
      <c r="DE178" s="226"/>
      <c r="DF178" s="226"/>
      <c r="DG178" s="226"/>
      <c r="DH178" s="226"/>
      <c r="DI178" s="226"/>
      <c r="DJ178" s="226"/>
      <c r="DK178" s="226"/>
      <c r="DL178" s="226"/>
      <c r="DM178" s="226"/>
      <c r="DN178" s="226"/>
      <c r="DO178" s="226"/>
      <c r="DP178" s="226"/>
      <c r="DQ178" s="226"/>
      <c r="DR178" s="226"/>
    </row>
    <row r="179" spans="1:122">
      <c r="A179" s="226"/>
      <c r="B179" s="226"/>
      <c r="C179" s="226"/>
      <c r="D179" s="226"/>
      <c r="E179" s="226"/>
      <c r="F179" s="226"/>
      <c r="G179" s="226"/>
      <c r="H179" s="226"/>
      <c r="I179" s="226"/>
      <c r="J179" s="226"/>
      <c r="K179" s="226"/>
      <c r="L179" s="226"/>
      <c r="M179" s="226"/>
      <c r="N179" s="226"/>
      <c r="O179" s="226"/>
      <c r="P179" s="226"/>
      <c r="Q179" s="226"/>
      <c r="R179" s="226"/>
      <c r="S179" s="226"/>
      <c r="T179" s="226"/>
      <c r="U179" s="226"/>
      <c r="V179" s="226"/>
      <c r="W179" s="226"/>
      <c r="X179" s="226"/>
      <c r="Y179" s="226"/>
      <c r="Z179" s="226"/>
      <c r="AA179" s="226"/>
      <c r="AB179" s="226"/>
      <c r="AC179" s="226"/>
      <c r="AD179" s="226"/>
      <c r="AE179" s="226"/>
      <c r="AF179" s="226"/>
      <c r="AG179" s="226"/>
      <c r="AH179" s="226"/>
      <c r="AI179" s="226"/>
      <c r="AJ179" s="226"/>
      <c r="AK179" s="226"/>
      <c r="AL179" s="226"/>
      <c r="AM179" s="226"/>
      <c r="AN179" s="226"/>
      <c r="AO179" s="226"/>
      <c r="AP179" s="226"/>
      <c r="AQ179" s="226"/>
      <c r="AR179" s="226"/>
      <c r="AS179" s="226"/>
      <c r="AT179" s="226"/>
      <c r="AU179" s="226"/>
      <c r="AV179" s="226"/>
      <c r="AW179" s="226"/>
      <c r="AX179" s="226"/>
      <c r="AY179" s="226"/>
      <c r="AZ179" s="50" t="s">
        <v>1508</v>
      </c>
      <c r="BA179" s="50" t="s">
        <v>1509</v>
      </c>
      <c r="BB179" s="232"/>
      <c r="BC179" s="232" t="str">
        <f t="shared" si="14"/>
        <v>JT - AUTOAMBULANZA DI TRASPORTO</v>
      </c>
      <c r="BD179" s="226"/>
      <c r="BE179" s="159" t="s">
        <v>1510</v>
      </c>
      <c r="BF179" s="159" t="s">
        <v>1511</v>
      </c>
      <c r="BG179" s="159" t="s">
        <v>1512</v>
      </c>
      <c r="BH179" s="159" t="s">
        <v>1502</v>
      </c>
      <c r="BI179" s="159" t="s">
        <v>554</v>
      </c>
      <c r="BJ179" s="226"/>
      <c r="BK179" s="226"/>
      <c r="BL179" s="226"/>
      <c r="BM179" s="226"/>
      <c r="BN179" s="226"/>
      <c r="BO179" s="226"/>
      <c r="BP179" s="226"/>
      <c r="BQ179" s="226"/>
      <c r="BR179" s="226"/>
      <c r="BS179" s="226"/>
      <c r="BT179" s="226"/>
      <c r="BU179" s="226"/>
      <c r="BV179" s="226"/>
      <c r="BW179" s="226"/>
      <c r="BX179" s="226"/>
      <c r="BY179" s="226"/>
      <c r="BZ179" s="226"/>
      <c r="CA179" s="226"/>
      <c r="CB179" s="226"/>
      <c r="CC179" s="226"/>
      <c r="CD179" s="226"/>
      <c r="CE179" s="226"/>
      <c r="CF179" s="226"/>
      <c r="CG179" s="226"/>
      <c r="CH179" s="226"/>
      <c r="CI179" s="226"/>
      <c r="CJ179" s="226"/>
      <c r="CK179" s="226"/>
      <c r="CL179" s="226"/>
      <c r="CM179" s="226"/>
      <c r="CN179" s="226"/>
      <c r="CO179" s="226"/>
      <c r="CP179" s="226"/>
      <c r="CQ179" s="226"/>
      <c r="CR179" s="226"/>
      <c r="CS179" s="226"/>
      <c r="CT179" s="226"/>
      <c r="CU179" s="226"/>
      <c r="CV179" s="226"/>
      <c r="CW179" s="226"/>
      <c r="CX179" s="226"/>
      <c r="CY179" s="226"/>
      <c r="CZ179" s="226"/>
      <c r="DA179" s="226"/>
      <c r="DB179" s="226"/>
      <c r="DC179" s="226"/>
      <c r="DD179" s="226"/>
      <c r="DE179" s="226"/>
      <c r="DF179" s="226"/>
      <c r="DG179" s="226"/>
      <c r="DH179" s="226"/>
      <c r="DI179" s="226"/>
      <c r="DJ179" s="226"/>
      <c r="DK179" s="226"/>
      <c r="DL179" s="226"/>
      <c r="DM179" s="226"/>
      <c r="DN179" s="226"/>
      <c r="DO179" s="226"/>
      <c r="DP179" s="226"/>
      <c r="DQ179" s="226"/>
      <c r="DR179" s="226"/>
    </row>
    <row r="180" spans="1:122">
      <c r="A180" s="226"/>
      <c r="B180" s="226"/>
      <c r="C180" s="226"/>
      <c r="D180" s="226"/>
      <c r="E180" s="226"/>
      <c r="F180" s="226"/>
      <c r="G180" s="226"/>
      <c r="H180" s="226"/>
      <c r="I180" s="226"/>
      <c r="J180" s="226"/>
      <c r="K180" s="226"/>
      <c r="L180" s="226"/>
      <c r="M180" s="226"/>
      <c r="N180" s="226"/>
      <c r="O180" s="226"/>
      <c r="P180" s="226"/>
      <c r="Q180" s="226"/>
      <c r="R180" s="226"/>
      <c r="S180" s="226"/>
      <c r="T180" s="226"/>
      <c r="U180" s="226"/>
      <c r="V180" s="226"/>
      <c r="W180" s="226"/>
      <c r="X180" s="226"/>
      <c r="Y180" s="226"/>
      <c r="Z180" s="226"/>
      <c r="AA180" s="226"/>
      <c r="AB180" s="226"/>
      <c r="AC180" s="226"/>
      <c r="AD180" s="226"/>
      <c r="AE180" s="226"/>
      <c r="AF180" s="226"/>
      <c r="AG180" s="226"/>
      <c r="AH180" s="226"/>
      <c r="AI180" s="226"/>
      <c r="AJ180" s="226"/>
      <c r="AK180" s="226"/>
      <c r="AL180" s="226"/>
      <c r="AM180" s="226"/>
      <c r="AN180" s="226"/>
      <c r="AO180" s="226"/>
      <c r="AP180" s="226"/>
      <c r="AQ180" s="226"/>
      <c r="AR180" s="226"/>
      <c r="AS180" s="226"/>
      <c r="AT180" s="226"/>
      <c r="AU180" s="226"/>
      <c r="AV180" s="226"/>
      <c r="AW180" s="226"/>
      <c r="AX180" s="226"/>
      <c r="AY180" s="226"/>
      <c r="AZ180" s="50" t="s">
        <v>1513</v>
      </c>
      <c r="BA180" s="50" t="s">
        <v>574</v>
      </c>
      <c r="BB180" s="232"/>
      <c r="BC180" s="232" t="str">
        <f t="shared" si="14"/>
        <v>K0 - CASSONE</v>
      </c>
      <c r="BD180" s="226"/>
      <c r="BE180" s="159" t="s">
        <v>1514</v>
      </c>
      <c r="BF180" s="159" t="s">
        <v>1515</v>
      </c>
      <c r="BG180" s="159" t="s">
        <v>1516</v>
      </c>
      <c r="BH180" s="159" t="s">
        <v>1502</v>
      </c>
      <c r="BI180" s="159" t="s">
        <v>554</v>
      </c>
      <c r="BJ180" s="226"/>
      <c r="BK180" s="226"/>
      <c r="BL180" s="226"/>
      <c r="BM180" s="226"/>
      <c r="BN180" s="226"/>
      <c r="BO180" s="226"/>
      <c r="BP180" s="226"/>
      <c r="BQ180" s="226"/>
      <c r="BR180" s="226"/>
      <c r="BS180" s="226"/>
      <c r="BT180" s="226"/>
      <c r="BU180" s="226"/>
      <c r="BV180" s="226"/>
      <c r="BW180" s="226"/>
      <c r="BX180" s="226"/>
      <c r="BY180" s="226"/>
      <c r="BZ180" s="226"/>
      <c r="CA180" s="226"/>
      <c r="CB180" s="226"/>
      <c r="CC180" s="226"/>
      <c r="CD180" s="226"/>
      <c r="CE180" s="226"/>
      <c r="CF180" s="226"/>
      <c r="CG180" s="226"/>
      <c r="CH180" s="226"/>
      <c r="CI180" s="226"/>
      <c r="CJ180" s="226"/>
      <c r="CK180" s="226"/>
      <c r="CL180" s="226"/>
      <c r="CM180" s="226"/>
      <c r="CN180" s="226"/>
      <c r="CO180" s="226"/>
      <c r="CP180" s="226"/>
      <c r="CQ180" s="226"/>
      <c r="CR180" s="226"/>
      <c r="CS180" s="226"/>
      <c r="CT180" s="226"/>
      <c r="CU180" s="226"/>
      <c r="CV180" s="226"/>
      <c r="CW180" s="226"/>
      <c r="CX180" s="226"/>
      <c r="CY180" s="226"/>
      <c r="CZ180" s="226"/>
      <c r="DA180" s="226"/>
      <c r="DB180" s="226"/>
      <c r="DC180" s="226"/>
      <c r="DD180" s="226"/>
      <c r="DE180" s="226"/>
      <c r="DF180" s="226"/>
      <c r="DG180" s="226"/>
      <c r="DH180" s="226"/>
      <c r="DI180" s="226"/>
      <c r="DJ180" s="226"/>
      <c r="DK180" s="226"/>
      <c r="DL180" s="226"/>
      <c r="DM180" s="226"/>
      <c r="DN180" s="226"/>
      <c r="DO180" s="226"/>
      <c r="DP180" s="226"/>
      <c r="DQ180" s="226"/>
      <c r="DR180" s="226"/>
    </row>
    <row r="181" spans="1:122">
      <c r="A181" s="226"/>
      <c r="B181" s="226"/>
      <c r="C181" s="226"/>
      <c r="D181" s="226"/>
      <c r="E181" s="226"/>
      <c r="F181" s="226"/>
      <c r="G181" s="226"/>
      <c r="H181" s="226"/>
      <c r="I181" s="226"/>
      <c r="J181" s="226"/>
      <c r="K181" s="226"/>
      <c r="L181" s="226"/>
      <c r="M181" s="226"/>
      <c r="N181" s="226"/>
      <c r="O181" s="226"/>
      <c r="P181" s="226"/>
      <c r="Q181" s="226"/>
      <c r="R181" s="226"/>
      <c r="S181" s="226"/>
      <c r="T181" s="226"/>
      <c r="U181" s="226"/>
      <c r="V181" s="226"/>
      <c r="W181" s="226"/>
      <c r="X181" s="226"/>
      <c r="Y181" s="226"/>
      <c r="Z181" s="226"/>
      <c r="AA181" s="226"/>
      <c r="AB181" s="226"/>
      <c r="AC181" s="226"/>
      <c r="AD181" s="226"/>
      <c r="AE181" s="226"/>
      <c r="AF181" s="226"/>
      <c r="AG181" s="226"/>
      <c r="AH181" s="226"/>
      <c r="AI181" s="226"/>
      <c r="AJ181" s="226"/>
      <c r="AK181" s="226"/>
      <c r="AL181" s="226"/>
      <c r="AM181" s="226"/>
      <c r="AN181" s="226"/>
      <c r="AO181" s="226"/>
      <c r="AP181" s="226"/>
      <c r="AQ181" s="226"/>
      <c r="AR181" s="226"/>
      <c r="AS181" s="226"/>
      <c r="AT181" s="226"/>
      <c r="AU181" s="226"/>
      <c r="AV181" s="226"/>
      <c r="AW181" s="226"/>
      <c r="AX181" s="226"/>
      <c r="AY181" s="226"/>
      <c r="AZ181" s="50" t="s">
        <v>1517</v>
      </c>
      <c r="BA181" s="50" t="s">
        <v>1518</v>
      </c>
      <c r="BB181" s="232"/>
      <c r="BC181" s="232" t="str">
        <f t="shared" si="14"/>
        <v>K1 - CASSONE CON CENTINATURA INAMOVIBILE</v>
      </c>
      <c r="BD181" s="226"/>
      <c r="BE181" s="159" t="s">
        <v>1519</v>
      </c>
      <c r="BF181" s="159" t="s">
        <v>1520</v>
      </c>
      <c r="BG181" s="159" t="s">
        <v>1521</v>
      </c>
      <c r="BH181" s="159" t="s">
        <v>1502</v>
      </c>
      <c r="BI181" s="159" t="s">
        <v>554</v>
      </c>
      <c r="BJ181" s="226"/>
      <c r="BK181" s="226"/>
      <c r="BL181" s="226"/>
      <c r="BM181" s="226"/>
      <c r="BN181" s="226"/>
      <c r="BO181" s="226"/>
      <c r="BP181" s="226"/>
      <c r="BQ181" s="226"/>
      <c r="BR181" s="226"/>
      <c r="BS181" s="226"/>
      <c r="BT181" s="226"/>
      <c r="BU181" s="226"/>
      <c r="BV181" s="226"/>
      <c r="BW181" s="226"/>
      <c r="BX181" s="226"/>
      <c r="BY181" s="226"/>
      <c r="BZ181" s="226"/>
      <c r="CA181" s="226"/>
      <c r="CB181" s="226"/>
      <c r="CC181" s="226"/>
      <c r="CD181" s="226"/>
      <c r="CE181" s="226"/>
      <c r="CF181" s="226"/>
      <c r="CG181" s="226"/>
      <c r="CH181" s="226"/>
      <c r="CI181" s="226"/>
      <c r="CJ181" s="226"/>
      <c r="CK181" s="226"/>
      <c r="CL181" s="226"/>
      <c r="CM181" s="226"/>
      <c r="CN181" s="226"/>
      <c r="CO181" s="226"/>
      <c r="CP181" s="226"/>
      <c r="CQ181" s="226"/>
      <c r="CR181" s="226"/>
      <c r="CS181" s="226"/>
      <c r="CT181" s="226"/>
      <c r="CU181" s="226"/>
      <c r="CV181" s="226"/>
      <c r="CW181" s="226"/>
      <c r="CX181" s="226"/>
      <c r="CY181" s="226"/>
      <c r="CZ181" s="226"/>
      <c r="DA181" s="226"/>
      <c r="DB181" s="226"/>
      <c r="DC181" s="226"/>
      <c r="DD181" s="226"/>
      <c r="DE181" s="226"/>
      <c r="DF181" s="226"/>
      <c r="DG181" s="226"/>
      <c r="DH181" s="226"/>
      <c r="DI181" s="226"/>
      <c r="DJ181" s="226"/>
      <c r="DK181" s="226"/>
      <c r="DL181" s="226"/>
      <c r="DM181" s="226"/>
      <c r="DN181" s="226"/>
      <c r="DO181" s="226"/>
      <c r="DP181" s="226"/>
      <c r="DQ181" s="226"/>
      <c r="DR181" s="226"/>
    </row>
    <row r="182" spans="1:122" ht="28.8">
      <c r="A182" s="226"/>
      <c r="B182" s="226"/>
      <c r="C182" s="226"/>
      <c r="D182" s="226"/>
      <c r="E182" s="226"/>
      <c r="F182" s="226"/>
      <c r="G182" s="226"/>
      <c r="H182" s="226"/>
      <c r="I182" s="226"/>
      <c r="J182" s="226"/>
      <c r="K182" s="226"/>
      <c r="L182" s="226"/>
      <c r="M182" s="226"/>
      <c r="N182" s="226"/>
      <c r="O182" s="226"/>
      <c r="P182" s="226"/>
      <c r="Q182" s="226"/>
      <c r="R182" s="226"/>
      <c r="S182" s="226"/>
      <c r="T182" s="226"/>
      <c r="U182" s="226"/>
      <c r="V182" s="226"/>
      <c r="W182" s="226"/>
      <c r="X182" s="226"/>
      <c r="Y182" s="226"/>
      <c r="Z182" s="226"/>
      <c r="AA182" s="226"/>
      <c r="AB182" s="226"/>
      <c r="AC182" s="226"/>
      <c r="AD182" s="226"/>
      <c r="AE182" s="226"/>
      <c r="AF182" s="226"/>
      <c r="AG182" s="226"/>
      <c r="AH182" s="226"/>
      <c r="AI182" s="226"/>
      <c r="AJ182" s="226"/>
      <c r="AK182" s="226"/>
      <c r="AL182" s="226"/>
      <c r="AM182" s="226"/>
      <c r="AN182" s="226"/>
      <c r="AO182" s="226"/>
      <c r="AP182" s="226"/>
      <c r="AQ182" s="226"/>
      <c r="AR182" s="226"/>
      <c r="AS182" s="226"/>
      <c r="AT182" s="226"/>
      <c r="AU182" s="226"/>
      <c r="AV182" s="226"/>
      <c r="AW182" s="226"/>
      <c r="AX182" s="226"/>
      <c r="AY182" s="226"/>
      <c r="AZ182" s="50" t="s">
        <v>1522</v>
      </c>
      <c r="BA182" s="50" t="s">
        <v>1523</v>
      </c>
      <c r="BB182" s="232"/>
      <c r="BC182" s="232" t="str">
        <f t="shared" si="14"/>
        <v>K2 - CASSONE CON CENTINATURA INAMOVIBILE TELONE FISSO E PORTA POSTERIORE</v>
      </c>
      <c r="BD182" s="226"/>
      <c r="BE182" s="159" t="s">
        <v>1524</v>
      </c>
      <c r="BF182" s="159" t="s">
        <v>1495</v>
      </c>
      <c r="BG182" s="159" t="s">
        <v>1525</v>
      </c>
      <c r="BH182" s="159" t="s">
        <v>1526</v>
      </c>
      <c r="BI182" s="159" t="s">
        <v>554</v>
      </c>
      <c r="BJ182" s="226"/>
      <c r="BK182" s="226"/>
      <c r="BL182" s="226"/>
      <c r="BM182" s="226"/>
      <c r="BN182" s="226"/>
      <c r="BO182" s="226"/>
      <c r="BP182" s="226"/>
      <c r="BQ182" s="226"/>
      <c r="BR182" s="226"/>
      <c r="BS182" s="226"/>
      <c r="BT182" s="226"/>
      <c r="BU182" s="226"/>
      <c r="BV182" s="226"/>
      <c r="BW182" s="226"/>
      <c r="BX182" s="226"/>
      <c r="BY182" s="226"/>
      <c r="BZ182" s="226"/>
      <c r="CA182" s="226"/>
      <c r="CB182" s="226"/>
      <c r="CC182" s="226"/>
      <c r="CD182" s="226"/>
      <c r="CE182" s="226"/>
      <c r="CF182" s="226"/>
      <c r="CG182" s="226"/>
      <c r="CH182" s="226"/>
      <c r="CI182" s="226"/>
      <c r="CJ182" s="226"/>
      <c r="CK182" s="226"/>
      <c r="CL182" s="226"/>
      <c r="CM182" s="226"/>
      <c r="CN182" s="226"/>
      <c r="CO182" s="226"/>
      <c r="CP182" s="226"/>
      <c r="CQ182" s="226"/>
      <c r="CR182" s="226"/>
      <c r="CS182" s="226"/>
      <c r="CT182" s="226"/>
      <c r="CU182" s="226"/>
      <c r="CV182" s="226"/>
      <c r="CW182" s="226"/>
      <c r="CX182" s="226"/>
      <c r="CY182" s="226"/>
      <c r="CZ182" s="226"/>
      <c r="DA182" s="226"/>
      <c r="DB182" s="226"/>
      <c r="DC182" s="226"/>
      <c r="DD182" s="226"/>
      <c r="DE182" s="226"/>
      <c r="DF182" s="226"/>
      <c r="DG182" s="226"/>
      <c r="DH182" s="226"/>
      <c r="DI182" s="226"/>
      <c r="DJ182" s="226"/>
      <c r="DK182" s="226"/>
      <c r="DL182" s="226"/>
      <c r="DM182" s="226"/>
      <c r="DN182" s="226"/>
      <c r="DO182" s="226"/>
      <c r="DP182" s="226"/>
      <c r="DQ182" s="226"/>
      <c r="DR182" s="226"/>
    </row>
    <row r="183" spans="1:122">
      <c r="A183" s="226"/>
      <c r="B183" s="226"/>
      <c r="C183" s="226"/>
      <c r="D183" s="226"/>
      <c r="E183" s="226"/>
      <c r="F183" s="226"/>
      <c r="G183" s="226"/>
      <c r="H183" s="226"/>
      <c r="I183" s="226"/>
      <c r="J183" s="226"/>
      <c r="K183" s="226"/>
      <c r="L183" s="226"/>
      <c r="M183" s="226"/>
      <c r="N183" s="226"/>
      <c r="O183" s="226"/>
      <c r="P183" s="226"/>
      <c r="Q183" s="226"/>
      <c r="R183" s="226"/>
      <c r="S183" s="226"/>
      <c r="T183" s="226"/>
      <c r="U183" s="226"/>
      <c r="V183" s="226"/>
      <c r="W183" s="226"/>
      <c r="X183" s="226"/>
      <c r="Y183" s="226"/>
      <c r="Z183" s="226"/>
      <c r="AA183" s="226"/>
      <c r="AB183" s="226"/>
      <c r="AC183" s="226"/>
      <c r="AD183" s="226"/>
      <c r="AE183" s="226"/>
      <c r="AF183" s="226"/>
      <c r="AG183" s="226"/>
      <c r="AH183" s="226"/>
      <c r="AI183" s="226"/>
      <c r="AJ183" s="226"/>
      <c r="AK183" s="226"/>
      <c r="AL183" s="226"/>
      <c r="AM183" s="226"/>
      <c r="AN183" s="226"/>
      <c r="AO183" s="226"/>
      <c r="AP183" s="226"/>
      <c r="AQ183" s="226"/>
      <c r="AR183" s="226"/>
      <c r="AS183" s="226"/>
      <c r="AT183" s="226"/>
      <c r="AU183" s="226"/>
      <c r="AV183" s="226"/>
      <c r="AW183" s="226"/>
      <c r="AX183" s="226"/>
      <c r="AY183" s="226"/>
      <c r="AZ183" s="50" t="s">
        <v>1527</v>
      </c>
      <c r="BA183" s="50" t="s">
        <v>1528</v>
      </c>
      <c r="BB183" s="232"/>
      <c r="BC183" s="232" t="str">
        <f t="shared" si="14"/>
        <v>K3 - CASSONE CON SPONDA CARICATRICE</v>
      </c>
      <c r="BD183" s="226"/>
      <c r="BE183" s="159" t="s">
        <v>1529</v>
      </c>
      <c r="BF183" s="159" t="s">
        <v>1273</v>
      </c>
      <c r="BG183" s="159" t="s">
        <v>1506</v>
      </c>
      <c r="BH183" s="159" t="s">
        <v>1507</v>
      </c>
      <c r="BI183" s="159" t="s">
        <v>554</v>
      </c>
      <c r="BJ183" s="226"/>
      <c r="BK183" s="226"/>
      <c r="BL183" s="226"/>
      <c r="BM183" s="226"/>
      <c r="BN183" s="226"/>
      <c r="BO183" s="226"/>
      <c r="BP183" s="226"/>
      <c r="BQ183" s="226"/>
      <c r="BR183" s="226"/>
      <c r="BS183" s="226"/>
      <c r="BT183" s="226"/>
      <c r="BU183" s="226"/>
      <c r="BV183" s="226"/>
      <c r="BW183" s="226"/>
      <c r="BX183" s="226"/>
      <c r="BY183" s="226"/>
      <c r="BZ183" s="226"/>
      <c r="CA183" s="226"/>
      <c r="CB183" s="226"/>
      <c r="CC183" s="226"/>
      <c r="CD183" s="226"/>
      <c r="CE183" s="226"/>
      <c r="CF183" s="226"/>
      <c r="CG183" s="226"/>
      <c r="CH183" s="226"/>
      <c r="CI183" s="226"/>
      <c r="CJ183" s="226"/>
      <c r="CK183" s="226"/>
      <c r="CL183" s="226"/>
      <c r="CM183" s="226"/>
      <c r="CN183" s="226"/>
      <c r="CO183" s="226"/>
      <c r="CP183" s="226"/>
      <c r="CQ183" s="226"/>
      <c r="CR183" s="226"/>
      <c r="CS183" s="226"/>
      <c r="CT183" s="226"/>
      <c r="CU183" s="226"/>
      <c r="CV183" s="226"/>
      <c r="CW183" s="226"/>
      <c r="CX183" s="226"/>
      <c r="CY183" s="226"/>
      <c r="CZ183" s="226"/>
      <c r="DA183" s="226"/>
      <c r="DB183" s="226"/>
      <c r="DC183" s="226"/>
      <c r="DD183" s="226"/>
      <c r="DE183" s="226"/>
      <c r="DF183" s="226"/>
      <c r="DG183" s="226"/>
      <c r="DH183" s="226"/>
      <c r="DI183" s="226"/>
      <c r="DJ183" s="226"/>
      <c r="DK183" s="226"/>
      <c r="DL183" s="226"/>
      <c r="DM183" s="226"/>
      <c r="DN183" s="226"/>
      <c r="DO183" s="226"/>
      <c r="DP183" s="226"/>
      <c r="DQ183" s="226"/>
      <c r="DR183" s="226"/>
    </row>
    <row r="184" spans="1:122" ht="28.8">
      <c r="A184" s="226"/>
      <c r="B184" s="226"/>
      <c r="C184" s="226"/>
      <c r="D184" s="226"/>
      <c r="E184" s="226"/>
      <c r="F184" s="226"/>
      <c r="G184" s="226"/>
      <c r="H184" s="226"/>
      <c r="I184" s="226"/>
      <c r="J184" s="226"/>
      <c r="K184" s="226"/>
      <c r="L184" s="226"/>
      <c r="M184" s="226"/>
      <c r="N184" s="226"/>
      <c r="O184" s="226"/>
      <c r="P184" s="226"/>
      <c r="Q184" s="226"/>
      <c r="R184" s="226"/>
      <c r="S184" s="226"/>
      <c r="T184" s="226"/>
      <c r="U184" s="226"/>
      <c r="V184" s="226"/>
      <c r="W184" s="226"/>
      <c r="X184" s="226"/>
      <c r="Y184" s="226"/>
      <c r="Z184" s="226"/>
      <c r="AA184" s="226"/>
      <c r="AB184" s="226"/>
      <c r="AC184" s="226"/>
      <c r="AD184" s="226"/>
      <c r="AE184" s="226"/>
      <c r="AF184" s="226"/>
      <c r="AG184" s="226"/>
      <c r="AH184" s="226"/>
      <c r="AI184" s="226"/>
      <c r="AJ184" s="226"/>
      <c r="AK184" s="226"/>
      <c r="AL184" s="226"/>
      <c r="AM184" s="226"/>
      <c r="AN184" s="226"/>
      <c r="AO184" s="226"/>
      <c r="AP184" s="226"/>
      <c r="AQ184" s="226"/>
      <c r="AR184" s="226"/>
      <c r="AS184" s="226"/>
      <c r="AT184" s="226"/>
      <c r="AU184" s="226"/>
      <c r="AV184" s="226"/>
      <c r="AW184" s="226"/>
      <c r="AX184" s="226"/>
      <c r="AY184" s="226"/>
      <c r="AZ184" s="50" t="s">
        <v>1530</v>
      </c>
      <c r="BA184" s="50" t="s">
        <v>1531</v>
      </c>
      <c r="BB184" s="232"/>
      <c r="BC184" s="232" t="str">
        <f t="shared" si="14"/>
        <v>K4 - CASSONE CON CENTINATURA INAMOVIBILE E SPONDA POSTERIORE CARICATRICE</v>
      </c>
      <c r="BD184" s="226"/>
      <c r="BE184" s="159" t="s">
        <v>1532</v>
      </c>
      <c r="BF184" s="159" t="s">
        <v>1273</v>
      </c>
      <c r="BG184" s="159" t="s">
        <v>1506</v>
      </c>
      <c r="BH184" s="159" t="s">
        <v>1507</v>
      </c>
      <c r="BI184" s="159" t="s">
        <v>554</v>
      </c>
      <c r="BJ184" s="226"/>
      <c r="BK184" s="226"/>
      <c r="BL184" s="226"/>
      <c r="BM184" s="226"/>
      <c r="BN184" s="226"/>
      <c r="BO184" s="226"/>
      <c r="BP184" s="226"/>
      <c r="BQ184" s="226"/>
      <c r="BR184" s="226"/>
      <c r="BS184" s="226"/>
      <c r="BT184" s="226"/>
      <c r="BU184" s="226"/>
      <c r="BV184" s="226"/>
      <c r="BW184" s="226"/>
      <c r="BX184" s="226"/>
      <c r="BY184" s="226"/>
      <c r="BZ184" s="226"/>
      <c r="CA184" s="226"/>
      <c r="CB184" s="226"/>
      <c r="CC184" s="226"/>
      <c r="CD184" s="226"/>
      <c r="CE184" s="226"/>
      <c r="CF184" s="226"/>
      <c r="CG184" s="226"/>
      <c r="CH184" s="226"/>
      <c r="CI184" s="226"/>
      <c r="CJ184" s="226"/>
      <c r="CK184" s="226"/>
      <c r="CL184" s="226"/>
      <c r="CM184" s="226"/>
      <c r="CN184" s="226"/>
      <c r="CO184" s="226"/>
      <c r="CP184" s="226"/>
      <c r="CQ184" s="226"/>
      <c r="CR184" s="226"/>
      <c r="CS184" s="226"/>
      <c r="CT184" s="226"/>
      <c r="CU184" s="226"/>
      <c r="CV184" s="226"/>
      <c r="CW184" s="226"/>
      <c r="CX184" s="226"/>
      <c r="CY184" s="226"/>
      <c r="CZ184" s="226"/>
      <c r="DA184" s="226"/>
      <c r="DB184" s="226"/>
      <c r="DC184" s="226"/>
      <c r="DD184" s="226"/>
      <c r="DE184" s="226"/>
      <c r="DF184" s="226"/>
      <c r="DG184" s="226"/>
      <c r="DH184" s="226"/>
      <c r="DI184" s="226"/>
      <c r="DJ184" s="226"/>
      <c r="DK184" s="226"/>
      <c r="DL184" s="226"/>
      <c r="DM184" s="226"/>
      <c r="DN184" s="226"/>
      <c r="DO184" s="226"/>
      <c r="DP184" s="226"/>
      <c r="DQ184" s="226"/>
      <c r="DR184" s="226"/>
    </row>
    <row r="185" spans="1:122" ht="28.8">
      <c r="A185" s="226"/>
      <c r="B185" s="226"/>
      <c r="C185" s="226"/>
      <c r="D185" s="226"/>
      <c r="E185" s="226"/>
      <c r="F185" s="226"/>
      <c r="G185" s="226"/>
      <c r="H185" s="226"/>
      <c r="I185" s="226"/>
      <c r="J185" s="226"/>
      <c r="K185" s="226"/>
      <c r="L185" s="226"/>
      <c r="M185" s="226"/>
      <c r="N185" s="226"/>
      <c r="O185" s="226"/>
      <c r="P185" s="226"/>
      <c r="Q185" s="226"/>
      <c r="R185" s="226"/>
      <c r="S185" s="226"/>
      <c r="T185" s="226"/>
      <c r="U185" s="226"/>
      <c r="V185" s="226"/>
      <c r="W185" s="226"/>
      <c r="X185" s="226"/>
      <c r="Y185" s="226"/>
      <c r="Z185" s="226"/>
      <c r="AA185" s="226"/>
      <c r="AB185" s="226"/>
      <c r="AC185" s="226"/>
      <c r="AD185" s="226"/>
      <c r="AE185" s="226"/>
      <c r="AF185" s="226"/>
      <c r="AG185" s="226"/>
      <c r="AH185" s="226"/>
      <c r="AI185" s="226"/>
      <c r="AJ185" s="226"/>
      <c r="AK185" s="226"/>
      <c r="AL185" s="226"/>
      <c r="AM185" s="226"/>
      <c r="AN185" s="226"/>
      <c r="AO185" s="226"/>
      <c r="AP185" s="226"/>
      <c r="AQ185" s="226"/>
      <c r="AR185" s="226"/>
      <c r="AS185" s="226"/>
      <c r="AT185" s="226"/>
      <c r="AU185" s="226"/>
      <c r="AV185" s="226"/>
      <c r="AW185" s="226"/>
      <c r="AX185" s="226"/>
      <c r="AY185" s="226"/>
      <c r="AZ185" s="50" t="s">
        <v>1533</v>
      </c>
      <c r="BA185" s="50" t="s">
        <v>1534</v>
      </c>
      <c r="BB185" s="232"/>
      <c r="BC185" s="232" t="str">
        <f t="shared" si="14"/>
        <v>K5 - CASSONE CON GRU APPLICATA SUL TELAIO DIETRO LA CABINA</v>
      </c>
      <c r="BD185" s="226"/>
      <c r="BE185" s="159" t="s">
        <v>1535</v>
      </c>
      <c r="BF185" s="159" t="s">
        <v>1273</v>
      </c>
      <c r="BG185" s="159" t="s">
        <v>1506</v>
      </c>
      <c r="BH185" s="159" t="s">
        <v>1507</v>
      </c>
      <c r="BI185" s="159" t="s">
        <v>554</v>
      </c>
      <c r="BJ185" s="226"/>
      <c r="BK185" s="226"/>
      <c r="BL185" s="226"/>
      <c r="BM185" s="226"/>
      <c r="BN185" s="226"/>
      <c r="BO185" s="226"/>
      <c r="BP185" s="226"/>
      <c r="BQ185" s="226"/>
      <c r="BR185" s="226"/>
      <c r="BS185" s="226"/>
      <c r="BT185" s="226"/>
      <c r="BU185" s="226"/>
      <c r="BV185" s="226"/>
      <c r="BW185" s="226"/>
      <c r="BX185" s="226"/>
      <c r="BY185" s="226"/>
      <c r="BZ185" s="226"/>
      <c r="CA185" s="226"/>
      <c r="CB185" s="226"/>
      <c r="CC185" s="226"/>
      <c r="CD185" s="226"/>
      <c r="CE185" s="226"/>
      <c r="CF185" s="226"/>
      <c r="CG185" s="226"/>
      <c r="CH185" s="226"/>
      <c r="CI185" s="226"/>
      <c r="CJ185" s="226"/>
      <c r="CK185" s="226"/>
      <c r="CL185" s="226"/>
      <c r="CM185" s="226"/>
      <c r="CN185" s="226"/>
      <c r="CO185" s="226"/>
      <c r="CP185" s="226"/>
      <c r="CQ185" s="226"/>
      <c r="CR185" s="226"/>
      <c r="CS185" s="226"/>
      <c r="CT185" s="226"/>
      <c r="CU185" s="226"/>
      <c r="CV185" s="226"/>
      <c r="CW185" s="226"/>
      <c r="CX185" s="226"/>
      <c r="CY185" s="226"/>
      <c r="CZ185" s="226"/>
      <c r="DA185" s="226"/>
      <c r="DB185" s="226"/>
      <c r="DC185" s="226"/>
      <c r="DD185" s="226"/>
      <c r="DE185" s="226"/>
      <c r="DF185" s="226"/>
      <c r="DG185" s="226"/>
      <c r="DH185" s="226"/>
      <c r="DI185" s="226"/>
      <c r="DJ185" s="226"/>
      <c r="DK185" s="226"/>
      <c r="DL185" s="226"/>
      <c r="DM185" s="226"/>
      <c r="DN185" s="226"/>
      <c r="DO185" s="226"/>
      <c r="DP185" s="226"/>
      <c r="DQ185" s="226"/>
      <c r="DR185" s="226"/>
    </row>
    <row r="186" spans="1:122" ht="28.8">
      <c r="A186" s="226"/>
      <c r="B186" s="226"/>
      <c r="C186" s="226"/>
      <c r="D186" s="226"/>
      <c r="E186" s="226"/>
      <c r="F186" s="226"/>
      <c r="G186" s="226"/>
      <c r="H186" s="226"/>
      <c r="I186" s="226"/>
      <c r="J186" s="226"/>
      <c r="K186" s="226"/>
      <c r="L186" s="226"/>
      <c r="M186" s="226"/>
      <c r="N186" s="226"/>
      <c r="O186" s="226"/>
      <c r="P186" s="226"/>
      <c r="Q186" s="226"/>
      <c r="R186" s="226"/>
      <c r="S186" s="226"/>
      <c r="T186" s="226"/>
      <c r="U186" s="226"/>
      <c r="V186" s="226"/>
      <c r="W186" s="226"/>
      <c r="X186" s="226"/>
      <c r="Y186" s="226"/>
      <c r="Z186" s="226"/>
      <c r="AA186" s="226"/>
      <c r="AB186" s="226"/>
      <c r="AC186" s="226"/>
      <c r="AD186" s="226"/>
      <c r="AE186" s="226"/>
      <c r="AF186" s="226"/>
      <c r="AG186" s="226"/>
      <c r="AH186" s="226"/>
      <c r="AI186" s="226"/>
      <c r="AJ186" s="226"/>
      <c r="AK186" s="226"/>
      <c r="AL186" s="226"/>
      <c r="AM186" s="226"/>
      <c r="AN186" s="226"/>
      <c r="AO186" s="226"/>
      <c r="AP186" s="226"/>
      <c r="AQ186" s="226"/>
      <c r="AR186" s="226"/>
      <c r="AS186" s="226"/>
      <c r="AT186" s="226"/>
      <c r="AU186" s="226"/>
      <c r="AV186" s="226"/>
      <c r="AW186" s="226"/>
      <c r="AX186" s="226"/>
      <c r="AY186" s="226"/>
      <c r="AZ186" s="50" t="s">
        <v>1536</v>
      </c>
      <c r="BA186" s="50" t="s">
        <v>1537</v>
      </c>
      <c r="BB186" s="232"/>
      <c r="BC186" s="232" t="str">
        <f t="shared" si="14"/>
        <v>K6 - CASSONE ATTREZZATO PER TRASPORTO DI LATTE IN BIDONI</v>
      </c>
      <c r="BD186" s="226"/>
      <c r="BE186" s="159" t="s">
        <v>1538</v>
      </c>
      <c r="BF186" s="159" t="s">
        <v>576</v>
      </c>
      <c r="BG186" s="159" t="s">
        <v>1539</v>
      </c>
      <c r="BH186" s="159" t="s">
        <v>1193</v>
      </c>
      <c r="BI186" s="159" t="s">
        <v>554</v>
      </c>
      <c r="BJ186" s="226"/>
      <c r="BK186" s="226"/>
      <c r="BL186" s="226"/>
      <c r="BM186" s="226"/>
      <c r="BN186" s="226"/>
      <c r="BO186" s="226"/>
      <c r="BP186" s="226"/>
      <c r="BQ186" s="226"/>
      <c r="BR186" s="226"/>
      <c r="BS186" s="226"/>
      <c r="BT186" s="226"/>
      <c r="BU186" s="226"/>
      <c r="BV186" s="226"/>
      <c r="BW186" s="226"/>
      <c r="BX186" s="226"/>
      <c r="BY186" s="226"/>
      <c r="BZ186" s="226"/>
      <c r="CA186" s="226"/>
      <c r="CB186" s="226"/>
      <c r="CC186" s="226"/>
      <c r="CD186" s="226"/>
      <c r="CE186" s="226"/>
      <c r="CF186" s="226"/>
      <c r="CG186" s="226"/>
      <c r="CH186" s="226"/>
      <c r="CI186" s="226"/>
      <c r="CJ186" s="226"/>
      <c r="CK186" s="226"/>
      <c r="CL186" s="226"/>
      <c r="CM186" s="226"/>
      <c r="CN186" s="226"/>
      <c r="CO186" s="226"/>
      <c r="CP186" s="226"/>
      <c r="CQ186" s="226"/>
      <c r="CR186" s="226"/>
      <c r="CS186" s="226"/>
      <c r="CT186" s="226"/>
      <c r="CU186" s="226"/>
      <c r="CV186" s="226"/>
      <c r="CW186" s="226"/>
      <c r="CX186" s="226"/>
      <c r="CY186" s="226"/>
      <c r="CZ186" s="226"/>
      <c r="DA186" s="226"/>
      <c r="DB186" s="226"/>
      <c r="DC186" s="226"/>
      <c r="DD186" s="226"/>
      <c r="DE186" s="226"/>
      <c r="DF186" s="226"/>
      <c r="DG186" s="226"/>
      <c r="DH186" s="226"/>
      <c r="DI186" s="226"/>
      <c r="DJ186" s="226"/>
      <c r="DK186" s="226"/>
      <c r="DL186" s="226"/>
      <c r="DM186" s="226"/>
      <c r="DN186" s="226"/>
      <c r="DO186" s="226"/>
      <c r="DP186" s="226"/>
      <c r="DQ186" s="226"/>
      <c r="DR186" s="226"/>
    </row>
    <row r="187" spans="1:122">
      <c r="A187" s="226"/>
      <c r="B187" s="226"/>
      <c r="C187" s="226"/>
      <c r="D187" s="226"/>
      <c r="E187" s="226"/>
      <c r="F187" s="226"/>
      <c r="G187" s="226"/>
      <c r="H187" s="226"/>
      <c r="I187" s="226"/>
      <c r="J187" s="226"/>
      <c r="K187" s="226"/>
      <c r="L187" s="226"/>
      <c r="M187" s="226"/>
      <c r="N187" s="226"/>
      <c r="O187" s="226"/>
      <c r="P187" s="226"/>
      <c r="Q187" s="226"/>
      <c r="R187" s="226"/>
      <c r="S187" s="226"/>
      <c r="T187" s="226"/>
      <c r="U187" s="226"/>
      <c r="V187" s="226"/>
      <c r="W187" s="226"/>
      <c r="X187" s="226"/>
      <c r="Y187" s="226"/>
      <c r="Z187" s="226"/>
      <c r="AA187" s="226"/>
      <c r="AB187" s="226"/>
      <c r="AC187" s="226"/>
      <c r="AD187" s="226"/>
      <c r="AE187" s="226"/>
      <c r="AF187" s="226"/>
      <c r="AG187" s="226"/>
      <c r="AH187" s="226"/>
      <c r="AI187" s="226"/>
      <c r="AJ187" s="226"/>
      <c r="AK187" s="226"/>
      <c r="AL187" s="226"/>
      <c r="AM187" s="226"/>
      <c r="AN187" s="226"/>
      <c r="AO187" s="226"/>
      <c r="AP187" s="226"/>
      <c r="AQ187" s="226"/>
      <c r="AR187" s="226"/>
      <c r="AS187" s="226"/>
      <c r="AT187" s="226"/>
      <c r="AU187" s="226"/>
      <c r="AV187" s="226"/>
      <c r="AW187" s="226"/>
      <c r="AX187" s="226"/>
      <c r="AY187" s="226"/>
      <c r="AZ187" s="50" t="s">
        <v>1540</v>
      </c>
      <c r="BA187" s="50" t="s">
        <v>1541</v>
      </c>
      <c r="BB187" s="232"/>
      <c r="BC187" s="232" t="str">
        <f t="shared" si="14"/>
        <v>K7 - CASSONE RIBASSATO</v>
      </c>
      <c r="BD187" s="226"/>
      <c r="BE187" s="159" t="s">
        <v>1542</v>
      </c>
      <c r="BF187" s="159" t="s">
        <v>1273</v>
      </c>
      <c r="BG187" s="159" t="s">
        <v>1543</v>
      </c>
      <c r="BH187" s="159" t="s">
        <v>1544</v>
      </c>
      <c r="BI187" s="159" t="s">
        <v>554</v>
      </c>
      <c r="BJ187" s="226"/>
      <c r="BK187" s="226"/>
      <c r="BL187" s="226"/>
      <c r="BM187" s="226"/>
      <c r="BN187" s="226"/>
      <c r="BO187" s="226"/>
      <c r="BP187" s="226"/>
      <c r="BQ187" s="226"/>
      <c r="BR187" s="226"/>
      <c r="BS187" s="226"/>
      <c r="BT187" s="226"/>
      <c r="BU187" s="226"/>
      <c r="BV187" s="226"/>
      <c r="BW187" s="226"/>
      <c r="BX187" s="226"/>
      <c r="BY187" s="226"/>
      <c r="BZ187" s="226"/>
      <c r="CA187" s="226"/>
      <c r="CB187" s="226"/>
      <c r="CC187" s="226"/>
      <c r="CD187" s="226"/>
      <c r="CE187" s="226"/>
      <c r="CF187" s="226"/>
      <c r="CG187" s="226"/>
      <c r="CH187" s="226"/>
      <c r="CI187" s="226"/>
      <c r="CJ187" s="226"/>
      <c r="CK187" s="226"/>
      <c r="CL187" s="226"/>
      <c r="CM187" s="226"/>
      <c r="CN187" s="226"/>
      <c r="CO187" s="226"/>
      <c r="CP187" s="226"/>
      <c r="CQ187" s="226"/>
      <c r="CR187" s="226"/>
      <c r="CS187" s="226"/>
      <c r="CT187" s="226"/>
      <c r="CU187" s="226"/>
      <c r="CV187" s="226"/>
      <c r="CW187" s="226"/>
      <c r="CX187" s="226"/>
      <c r="CY187" s="226"/>
      <c r="CZ187" s="226"/>
      <c r="DA187" s="226"/>
      <c r="DB187" s="226"/>
      <c r="DC187" s="226"/>
      <c r="DD187" s="226"/>
      <c r="DE187" s="226"/>
      <c r="DF187" s="226"/>
      <c r="DG187" s="226"/>
      <c r="DH187" s="226"/>
      <c r="DI187" s="226"/>
      <c r="DJ187" s="226"/>
      <c r="DK187" s="226"/>
      <c r="DL187" s="226"/>
      <c r="DM187" s="226"/>
      <c r="DN187" s="226"/>
      <c r="DO187" s="226"/>
      <c r="DP187" s="226"/>
      <c r="DQ187" s="226"/>
      <c r="DR187" s="226"/>
    </row>
    <row r="188" spans="1:122">
      <c r="A188" s="226"/>
      <c r="B188" s="226"/>
      <c r="C188" s="226"/>
      <c r="D188" s="226"/>
      <c r="E188" s="226"/>
      <c r="F188" s="226"/>
      <c r="G188" s="226"/>
      <c r="H188" s="226"/>
      <c r="I188" s="226"/>
      <c r="J188" s="226"/>
      <c r="K188" s="226"/>
      <c r="L188" s="226"/>
      <c r="M188" s="226"/>
      <c r="N188" s="226"/>
      <c r="O188" s="226"/>
      <c r="P188" s="226"/>
      <c r="Q188" s="226"/>
      <c r="R188" s="226"/>
      <c r="S188" s="226"/>
      <c r="T188" s="226"/>
      <c r="U188" s="226"/>
      <c r="V188" s="226"/>
      <c r="W188" s="226"/>
      <c r="X188" s="226"/>
      <c r="Y188" s="226"/>
      <c r="Z188" s="226"/>
      <c r="AA188" s="226"/>
      <c r="AB188" s="226"/>
      <c r="AC188" s="226"/>
      <c r="AD188" s="226"/>
      <c r="AE188" s="226"/>
      <c r="AF188" s="226"/>
      <c r="AG188" s="226"/>
      <c r="AH188" s="226"/>
      <c r="AI188" s="226"/>
      <c r="AJ188" s="226"/>
      <c r="AK188" s="226"/>
      <c r="AL188" s="226"/>
      <c r="AM188" s="226"/>
      <c r="AN188" s="226"/>
      <c r="AO188" s="226"/>
      <c r="AP188" s="226"/>
      <c r="AQ188" s="226"/>
      <c r="AR188" s="226"/>
      <c r="AS188" s="226"/>
      <c r="AT188" s="226"/>
      <c r="AU188" s="226"/>
      <c r="AV188" s="226"/>
      <c r="AW188" s="226"/>
      <c r="AX188" s="226"/>
      <c r="AY188" s="226"/>
      <c r="AZ188" s="50" t="s">
        <v>1545</v>
      </c>
      <c r="BA188" s="50" t="s">
        <v>1546</v>
      </c>
      <c r="BB188" s="232"/>
      <c r="BC188" s="232" t="str">
        <f t="shared" si="14"/>
        <v>K8 - CASSONE ALLUNGATO CON CABINA CORTA</v>
      </c>
      <c r="BD188" s="226"/>
      <c r="BE188" s="159" t="s">
        <v>1547</v>
      </c>
      <c r="BF188" s="159" t="s">
        <v>1515</v>
      </c>
      <c r="BG188" s="159" t="s">
        <v>1548</v>
      </c>
      <c r="BH188" s="159" t="s">
        <v>1549</v>
      </c>
      <c r="BI188" s="159" t="s">
        <v>554</v>
      </c>
      <c r="BJ188" s="226"/>
      <c r="BK188" s="226"/>
      <c r="BL188" s="226"/>
      <c r="BM188" s="226"/>
      <c r="BN188" s="226"/>
      <c r="BO188" s="226"/>
      <c r="BP188" s="226"/>
      <c r="BQ188" s="226"/>
      <c r="BR188" s="226"/>
      <c r="BS188" s="226"/>
      <c r="BT188" s="226"/>
      <c r="BU188" s="226"/>
      <c r="BV188" s="226"/>
      <c r="BW188" s="226"/>
      <c r="BX188" s="226"/>
      <c r="BY188" s="226"/>
      <c r="BZ188" s="226"/>
      <c r="CA188" s="226"/>
      <c r="CB188" s="226"/>
      <c r="CC188" s="226"/>
      <c r="CD188" s="226"/>
      <c r="CE188" s="226"/>
      <c r="CF188" s="226"/>
      <c r="CG188" s="226"/>
      <c r="CH188" s="226"/>
      <c r="CI188" s="226"/>
      <c r="CJ188" s="226"/>
      <c r="CK188" s="226"/>
      <c r="CL188" s="226"/>
      <c r="CM188" s="226"/>
      <c r="CN188" s="226"/>
      <c r="CO188" s="226"/>
      <c r="CP188" s="226"/>
      <c r="CQ188" s="226"/>
      <c r="CR188" s="226"/>
      <c r="CS188" s="226"/>
      <c r="CT188" s="226"/>
      <c r="CU188" s="226"/>
      <c r="CV188" s="226"/>
      <c r="CW188" s="226"/>
      <c r="CX188" s="226"/>
      <c r="CY188" s="226"/>
      <c r="CZ188" s="226"/>
      <c r="DA188" s="226"/>
      <c r="DB188" s="226"/>
      <c r="DC188" s="226"/>
      <c r="DD188" s="226"/>
      <c r="DE188" s="226"/>
      <c r="DF188" s="226"/>
      <c r="DG188" s="226"/>
      <c r="DH188" s="226"/>
      <c r="DI188" s="226"/>
      <c r="DJ188" s="226"/>
      <c r="DK188" s="226"/>
      <c r="DL188" s="226"/>
      <c r="DM188" s="226"/>
      <c r="DN188" s="226"/>
      <c r="DO188" s="226"/>
      <c r="DP188" s="226"/>
      <c r="DQ188" s="226"/>
      <c r="DR188" s="226"/>
    </row>
    <row r="189" spans="1:122">
      <c r="A189" s="226"/>
      <c r="B189" s="226"/>
      <c r="C189" s="226"/>
      <c r="D189" s="226"/>
      <c r="E189" s="226"/>
      <c r="F189" s="226"/>
      <c r="G189" s="226"/>
      <c r="H189" s="226"/>
      <c r="I189" s="226"/>
      <c r="J189" s="226"/>
      <c r="K189" s="226"/>
      <c r="L189" s="226"/>
      <c r="M189" s="226"/>
      <c r="N189" s="226"/>
      <c r="O189" s="226"/>
      <c r="P189" s="226"/>
      <c r="Q189" s="226"/>
      <c r="R189" s="226"/>
      <c r="S189" s="226"/>
      <c r="T189" s="226"/>
      <c r="U189" s="226"/>
      <c r="V189" s="226"/>
      <c r="W189" s="226"/>
      <c r="X189" s="226"/>
      <c r="Y189" s="226"/>
      <c r="Z189" s="226"/>
      <c r="AA189" s="226"/>
      <c r="AB189" s="226"/>
      <c r="AC189" s="226"/>
      <c r="AD189" s="226"/>
      <c r="AE189" s="226"/>
      <c r="AF189" s="226"/>
      <c r="AG189" s="226"/>
      <c r="AH189" s="226"/>
      <c r="AI189" s="226"/>
      <c r="AJ189" s="226"/>
      <c r="AK189" s="226"/>
      <c r="AL189" s="226"/>
      <c r="AM189" s="226"/>
      <c r="AN189" s="226"/>
      <c r="AO189" s="226"/>
      <c r="AP189" s="226"/>
      <c r="AQ189" s="226"/>
      <c r="AR189" s="226"/>
      <c r="AS189" s="226"/>
      <c r="AT189" s="226"/>
      <c r="AU189" s="226"/>
      <c r="AV189" s="226"/>
      <c r="AW189" s="226"/>
      <c r="AX189" s="226"/>
      <c r="AY189" s="226"/>
      <c r="AZ189" s="50" t="s">
        <v>1550</v>
      </c>
      <c r="BA189" s="50" t="s">
        <v>1551</v>
      </c>
      <c r="BB189" s="232"/>
      <c r="BC189" s="232" t="str">
        <f t="shared" si="14"/>
        <v>K9 - CASSONE CON CABINA ALLUNGATA</v>
      </c>
      <c r="BD189" s="226"/>
      <c r="BE189" s="159" t="s">
        <v>1552</v>
      </c>
      <c r="BF189" s="159" t="s">
        <v>1515</v>
      </c>
      <c r="BG189" s="159" t="s">
        <v>1553</v>
      </c>
      <c r="BH189" s="159" t="s">
        <v>1554</v>
      </c>
      <c r="BI189" s="159" t="s">
        <v>554</v>
      </c>
      <c r="BJ189" s="226"/>
      <c r="BK189" s="226"/>
      <c r="BL189" s="226"/>
      <c r="BM189" s="226"/>
      <c r="BN189" s="226"/>
      <c r="BO189" s="226"/>
      <c r="BP189" s="226"/>
      <c r="BQ189" s="226"/>
      <c r="BR189" s="226"/>
      <c r="BS189" s="226"/>
      <c r="BT189" s="226"/>
      <c r="BU189" s="226"/>
      <c r="BV189" s="226"/>
      <c r="BW189" s="226"/>
      <c r="BX189" s="226"/>
      <c r="BY189" s="226"/>
      <c r="BZ189" s="226"/>
      <c r="CA189" s="226"/>
      <c r="CB189" s="226"/>
      <c r="CC189" s="226"/>
      <c r="CD189" s="226"/>
      <c r="CE189" s="226"/>
      <c r="CF189" s="226"/>
      <c r="CG189" s="226"/>
      <c r="CH189" s="226"/>
      <c r="CI189" s="226"/>
      <c r="CJ189" s="226"/>
      <c r="CK189" s="226"/>
      <c r="CL189" s="226"/>
      <c r="CM189" s="226"/>
      <c r="CN189" s="226"/>
      <c r="CO189" s="226"/>
      <c r="CP189" s="226"/>
      <c r="CQ189" s="226"/>
      <c r="CR189" s="226"/>
      <c r="CS189" s="226"/>
      <c r="CT189" s="226"/>
      <c r="CU189" s="226"/>
      <c r="CV189" s="226"/>
      <c r="CW189" s="226"/>
      <c r="CX189" s="226"/>
      <c r="CY189" s="226"/>
      <c r="CZ189" s="226"/>
      <c r="DA189" s="226"/>
      <c r="DB189" s="226"/>
      <c r="DC189" s="226"/>
      <c r="DD189" s="226"/>
      <c r="DE189" s="226"/>
      <c r="DF189" s="226"/>
      <c r="DG189" s="226"/>
      <c r="DH189" s="226"/>
      <c r="DI189" s="226"/>
      <c r="DJ189" s="226"/>
      <c r="DK189" s="226"/>
      <c r="DL189" s="226"/>
      <c r="DM189" s="226"/>
      <c r="DN189" s="226"/>
      <c r="DO189" s="226"/>
      <c r="DP189" s="226"/>
      <c r="DQ189" s="226"/>
      <c r="DR189" s="226"/>
    </row>
    <row r="190" spans="1:122">
      <c r="A190" s="226"/>
      <c r="B190" s="226"/>
      <c r="C190" s="226"/>
      <c r="D190" s="226"/>
      <c r="E190" s="226"/>
      <c r="F190" s="226"/>
      <c r="G190" s="226"/>
      <c r="H190" s="226"/>
      <c r="I190" s="226"/>
      <c r="J190" s="226"/>
      <c r="K190" s="226"/>
      <c r="L190" s="226"/>
      <c r="M190" s="226"/>
      <c r="N190" s="226"/>
      <c r="O190" s="226"/>
      <c r="P190" s="226"/>
      <c r="Q190" s="226"/>
      <c r="R190" s="226"/>
      <c r="S190" s="226"/>
      <c r="T190" s="226"/>
      <c r="U190" s="226"/>
      <c r="V190" s="226"/>
      <c r="W190" s="226"/>
      <c r="X190" s="226"/>
      <c r="Y190" s="226"/>
      <c r="Z190" s="226"/>
      <c r="AA190" s="226"/>
      <c r="AB190" s="226"/>
      <c r="AC190" s="226"/>
      <c r="AD190" s="226"/>
      <c r="AE190" s="226"/>
      <c r="AF190" s="226"/>
      <c r="AG190" s="226"/>
      <c r="AH190" s="226"/>
      <c r="AI190" s="226"/>
      <c r="AJ190" s="226"/>
      <c r="AK190" s="226"/>
      <c r="AL190" s="226"/>
      <c r="AM190" s="226"/>
      <c r="AN190" s="226"/>
      <c r="AO190" s="226"/>
      <c r="AP190" s="226"/>
      <c r="AQ190" s="226"/>
      <c r="AR190" s="226"/>
      <c r="AS190" s="226"/>
      <c r="AT190" s="226"/>
      <c r="AU190" s="226"/>
      <c r="AV190" s="226"/>
      <c r="AW190" s="226"/>
      <c r="AX190" s="226"/>
      <c r="AY190" s="226"/>
      <c r="AZ190" s="50" t="s">
        <v>1555</v>
      </c>
      <c r="BA190" s="50" t="s">
        <v>1556</v>
      </c>
      <c r="BB190" s="232"/>
      <c r="BC190" s="232" t="str">
        <f t="shared" si="14"/>
        <v>KA - CASSONE ALLARGATO</v>
      </c>
      <c r="BD190" s="226"/>
      <c r="BE190" s="159" t="s">
        <v>1557</v>
      </c>
      <c r="BF190" s="159" t="s">
        <v>1515</v>
      </c>
      <c r="BG190" s="159" t="s">
        <v>1558</v>
      </c>
      <c r="BH190" s="159" t="s">
        <v>1554</v>
      </c>
      <c r="BI190" s="159" t="s">
        <v>554</v>
      </c>
      <c r="BJ190" s="226"/>
      <c r="BK190" s="226"/>
      <c r="BL190" s="226"/>
      <c r="BM190" s="226"/>
      <c r="BN190" s="226"/>
      <c r="BO190" s="226"/>
      <c r="BP190" s="226"/>
      <c r="BQ190" s="226"/>
      <c r="BR190" s="226"/>
      <c r="BS190" s="226"/>
      <c r="BT190" s="226"/>
      <c r="BU190" s="226"/>
      <c r="BV190" s="226"/>
      <c r="BW190" s="226"/>
      <c r="BX190" s="226"/>
      <c r="BY190" s="226"/>
      <c r="BZ190" s="226"/>
      <c r="CA190" s="226"/>
      <c r="CB190" s="226"/>
      <c r="CC190" s="226"/>
      <c r="CD190" s="226"/>
      <c r="CE190" s="226"/>
      <c r="CF190" s="226"/>
      <c r="CG190" s="226"/>
      <c r="CH190" s="226"/>
      <c r="CI190" s="226"/>
      <c r="CJ190" s="226"/>
      <c r="CK190" s="226"/>
      <c r="CL190" s="226"/>
      <c r="CM190" s="226"/>
      <c r="CN190" s="226"/>
      <c r="CO190" s="226"/>
      <c r="CP190" s="226"/>
      <c r="CQ190" s="226"/>
      <c r="CR190" s="226"/>
      <c r="CS190" s="226"/>
      <c r="CT190" s="226"/>
      <c r="CU190" s="226"/>
      <c r="CV190" s="226"/>
      <c r="CW190" s="226"/>
      <c r="CX190" s="226"/>
      <c r="CY190" s="226"/>
      <c r="CZ190" s="226"/>
      <c r="DA190" s="226"/>
      <c r="DB190" s="226"/>
      <c r="DC190" s="226"/>
      <c r="DD190" s="226"/>
      <c r="DE190" s="226"/>
      <c r="DF190" s="226"/>
      <c r="DG190" s="226"/>
      <c r="DH190" s="226"/>
      <c r="DI190" s="226"/>
      <c r="DJ190" s="226"/>
      <c r="DK190" s="226"/>
      <c r="DL190" s="226"/>
      <c r="DM190" s="226"/>
      <c r="DN190" s="226"/>
      <c r="DO190" s="226"/>
      <c r="DP190" s="226"/>
      <c r="DQ190" s="226"/>
      <c r="DR190" s="226"/>
    </row>
    <row r="191" spans="1:122" ht="41.4">
      <c r="A191" s="226"/>
      <c r="B191" s="226"/>
      <c r="C191" s="226"/>
      <c r="D191" s="226"/>
      <c r="E191" s="226"/>
      <c r="F191" s="226"/>
      <c r="G191" s="226"/>
      <c r="H191" s="226"/>
      <c r="I191" s="226"/>
      <c r="J191" s="226"/>
      <c r="K191" s="226"/>
      <c r="L191" s="226"/>
      <c r="M191" s="226"/>
      <c r="N191" s="226"/>
      <c r="O191" s="226"/>
      <c r="P191" s="226"/>
      <c r="Q191" s="226"/>
      <c r="R191" s="226"/>
      <c r="S191" s="226"/>
      <c r="T191" s="226"/>
      <c r="U191" s="226"/>
      <c r="V191" s="226"/>
      <c r="W191" s="226"/>
      <c r="X191" s="226"/>
      <c r="Y191" s="226"/>
      <c r="Z191" s="226"/>
      <c r="AA191" s="226"/>
      <c r="AB191" s="226"/>
      <c r="AC191" s="226"/>
      <c r="AD191" s="226"/>
      <c r="AE191" s="226"/>
      <c r="AF191" s="226"/>
      <c r="AG191" s="226"/>
      <c r="AH191" s="226"/>
      <c r="AI191" s="226"/>
      <c r="AJ191" s="226"/>
      <c r="AK191" s="226"/>
      <c r="AL191" s="226"/>
      <c r="AM191" s="226"/>
      <c r="AN191" s="226"/>
      <c r="AO191" s="226"/>
      <c r="AP191" s="226"/>
      <c r="AQ191" s="226"/>
      <c r="AR191" s="226"/>
      <c r="AS191" s="226"/>
      <c r="AT191" s="226"/>
      <c r="AU191" s="226"/>
      <c r="AV191" s="226"/>
      <c r="AW191" s="226"/>
      <c r="AX191" s="226"/>
      <c r="AY191" s="226"/>
      <c r="AZ191" s="50" t="s">
        <v>1559</v>
      </c>
      <c r="BA191" s="50" t="s">
        <v>1560</v>
      </c>
      <c r="BB191" s="232"/>
      <c r="BC191" s="232" t="str">
        <f t="shared" si="14"/>
        <v>KB - CASSONE CON CENTINE E TELONE ATTREZZATO PER TRASPORTO DI ANIMALI VIVI</v>
      </c>
      <c r="BD191" s="226"/>
      <c r="BE191" s="159" t="s">
        <v>1561</v>
      </c>
      <c r="BF191" s="159" t="s">
        <v>1515</v>
      </c>
      <c r="BG191" s="159" t="s">
        <v>1562</v>
      </c>
      <c r="BH191" s="159" t="s">
        <v>1554</v>
      </c>
      <c r="BI191" s="159" t="s">
        <v>554</v>
      </c>
      <c r="BJ191" s="226"/>
      <c r="BK191" s="226"/>
      <c r="BL191" s="226"/>
      <c r="BM191" s="226"/>
      <c r="BN191" s="226"/>
      <c r="BO191" s="226"/>
      <c r="BP191" s="226"/>
      <c r="BQ191" s="226"/>
      <c r="BR191" s="226"/>
      <c r="BS191" s="226"/>
      <c r="BT191" s="226"/>
      <c r="BU191" s="226"/>
      <c r="BV191" s="226"/>
      <c r="BW191" s="226"/>
      <c r="BX191" s="226"/>
      <c r="BY191" s="226"/>
      <c r="BZ191" s="226"/>
      <c r="CA191" s="226"/>
      <c r="CB191" s="226"/>
      <c r="CC191" s="226"/>
      <c r="CD191" s="226"/>
      <c r="CE191" s="226"/>
      <c r="CF191" s="226"/>
      <c r="CG191" s="226"/>
      <c r="CH191" s="226"/>
      <c r="CI191" s="226"/>
      <c r="CJ191" s="226"/>
      <c r="CK191" s="226"/>
      <c r="CL191" s="226"/>
      <c r="CM191" s="226"/>
      <c r="CN191" s="226"/>
      <c r="CO191" s="226"/>
      <c r="CP191" s="226"/>
      <c r="CQ191" s="226"/>
      <c r="CR191" s="226"/>
      <c r="CS191" s="226"/>
      <c r="CT191" s="226"/>
      <c r="CU191" s="226"/>
      <c r="CV191" s="226"/>
      <c r="CW191" s="226"/>
      <c r="CX191" s="226"/>
      <c r="CY191" s="226"/>
      <c r="CZ191" s="226"/>
      <c r="DA191" s="226"/>
      <c r="DB191" s="226"/>
      <c r="DC191" s="226"/>
      <c r="DD191" s="226"/>
      <c r="DE191" s="226"/>
      <c r="DF191" s="226"/>
      <c r="DG191" s="226"/>
      <c r="DH191" s="226"/>
      <c r="DI191" s="226"/>
      <c r="DJ191" s="226"/>
      <c r="DK191" s="226"/>
      <c r="DL191" s="226"/>
      <c r="DM191" s="226"/>
      <c r="DN191" s="226"/>
      <c r="DO191" s="226"/>
      <c r="DP191" s="226"/>
      <c r="DQ191" s="226"/>
      <c r="DR191" s="226"/>
    </row>
    <row r="192" spans="1:122" ht="27.6">
      <c r="A192" s="226"/>
      <c r="B192" s="226"/>
      <c r="C192" s="226"/>
      <c r="D192" s="226"/>
      <c r="E192" s="226"/>
      <c r="F192" s="226"/>
      <c r="G192" s="226"/>
      <c r="H192" s="226"/>
      <c r="I192" s="226"/>
      <c r="J192" s="226"/>
      <c r="K192" s="226"/>
      <c r="L192" s="226"/>
      <c r="M192" s="226"/>
      <c r="N192" s="226"/>
      <c r="O192" s="226"/>
      <c r="P192" s="226"/>
      <c r="Q192" s="226"/>
      <c r="R192" s="226"/>
      <c r="S192" s="226"/>
      <c r="T192" s="226"/>
      <c r="U192" s="226"/>
      <c r="V192" s="226"/>
      <c r="W192" s="226"/>
      <c r="X192" s="226"/>
      <c r="Y192" s="226"/>
      <c r="Z192" s="226"/>
      <c r="AA192" s="226"/>
      <c r="AB192" s="226"/>
      <c r="AC192" s="226"/>
      <c r="AD192" s="226"/>
      <c r="AE192" s="226"/>
      <c r="AF192" s="226"/>
      <c r="AG192" s="226"/>
      <c r="AH192" s="226"/>
      <c r="AI192" s="226"/>
      <c r="AJ192" s="226"/>
      <c r="AK192" s="226"/>
      <c r="AL192" s="226"/>
      <c r="AM192" s="226"/>
      <c r="AN192" s="226"/>
      <c r="AO192" s="226"/>
      <c r="AP192" s="226"/>
      <c r="AQ192" s="226"/>
      <c r="AR192" s="226"/>
      <c r="AS192" s="226"/>
      <c r="AT192" s="226"/>
      <c r="AU192" s="226"/>
      <c r="AV192" s="226"/>
      <c r="AW192" s="226"/>
      <c r="AX192" s="226"/>
      <c r="AY192" s="226"/>
      <c r="AZ192" s="50" t="s">
        <v>1563</v>
      </c>
      <c r="BA192" s="50" t="s">
        <v>1564</v>
      </c>
      <c r="BB192" s="232"/>
      <c r="BC192" s="232" t="str">
        <f t="shared" si="14"/>
        <v>KC - CASSONE CON CENTINE E TELONE INAMOVIBILI</v>
      </c>
      <c r="BD192" s="226"/>
      <c r="BE192" s="159" t="s">
        <v>1565</v>
      </c>
      <c r="BF192" s="159" t="s">
        <v>1520</v>
      </c>
      <c r="BG192" s="159" t="s">
        <v>1566</v>
      </c>
      <c r="BH192" s="159" t="s">
        <v>1554</v>
      </c>
      <c r="BI192" s="159" t="s">
        <v>554</v>
      </c>
      <c r="BJ192" s="226"/>
      <c r="BK192" s="226"/>
      <c r="BL192" s="226"/>
      <c r="BM192" s="226"/>
      <c r="BN192" s="226"/>
      <c r="BO192" s="226"/>
      <c r="BP192" s="226"/>
      <c r="BQ192" s="226"/>
      <c r="BR192" s="226"/>
      <c r="BS192" s="226"/>
      <c r="BT192" s="226"/>
      <c r="BU192" s="226"/>
      <c r="BV192" s="226"/>
      <c r="BW192" s="226"/>
      <c r="BX192" s="226"/>
      <c r="BY192" s="226"/>
      <c r="BZ192" s="226"/>
      <c r="CA192" s="226"/>
      <c r="CB192" s="226"/>
      <c r="CC192" s="226"/>
      <c r="CD192" s="226"/>
      <c r="CE192" s="226"/>
      <c r="CF192" s="226"/>
      <c r="CG192" s="226"/>
      <c r="CH192" s="226"/>
      <c r="CI192" s="226"/>
      <c r="CJ192" s="226"/>
      <c r="CK192" s="226"/>
      <c r="CL192" s="226"/>
      <c r="CM192" s="226"/>
      <c r="CN192" s="226"/>
      <c r="CO192" s="226"/>
      <c r="CP192" s="226"/>
      <c r="CQ192" s="226"/>
      <c r="CR192" s="226"/>
      <c r="CS192" s="226"/>
      <c r="CT192" s="226"/>
      <c r="CU192" s="226"/>
      <c r="CV192" s="226"/>
      <c r="CW192" s="226"/>
      <c r="CX192" s="226"/>
      <c r="CY192" s="226"/>
      <c r="CZ192" s="226"/>
      <c r="DA192" s="226"/>
      <c r="DB192" s="226"/>
      <c r="DC192" s="226"/>
      <c r="DD192" s="226"/>
      <c r="DE192" s="226"/>
      <c r="DF192" s="226"/>
      <c r="DG192" s="226"/>
      <c r="DH192" s="226"/>
      <c r="DI192" s="226"/>
      <c r="DJ192" s="226"/>
      <c r="DK192" s="226"/>
      <c r="DL192" s="226"/>
      <c r="DM192" s="226"/>
      <c r="DN192" s="226"/>
      <c r="DO192" s="226"/>
      <c r="DP192" s="226"/>
      <c r="DQ192" s="226"/>
      <c r="DR192" s="226"/>
    </row>
    <row r="193" spans="1:122">
      <c r="A193" s="226"/>
      <c r="B193" s="226"/>
      <c r="C193" s="226"/>
      <c r="D193" s="226"/>
      <c r="E193" s="226"/>
      <c r="F193" s="226"/>
      <c r="G193" s="226"/>
      <c r="H193" s="226"/>
      <c r="I193" s="226"/>
      <c r="J193" s="226"/>
      <c r="K193" s="226"/>
      <c r="L193" s="226"/>
      <c r="M193" s="226"/>
      <c r="N193" s="226"/>
      <c r="O193" s="226"/>
      <c r="P193" s="226"/>
      <c r="Q193" s="226"/>
      <c r="R193" s="226"/>
      <c r="S193" s="226"/>
      <c r="T193" s="226"/>
      <c r="U193" s="226"/>
      <c r="V193" s="226"/>
      <c r="W193" s="226"/>
      <c r="X193" s="226"/>
      <c r="Y193" s="226"/>
      <c r="Z193" s="226"/>
      <c r="AA193" s="226"/>
      <c r="AB193" s="226"/>
      <c r="AC193" s="226"/>
      <c r="AD193" s="226"/>
      <c r="AE193" s="226"/>
      <c r="AF193" s="226"/>
      <c r="AG193" s="226"/>
      <c r="AH193" s="226"/>
      <c r="AI193" s="226"/>
      <c r="AJ193" s="226"/>
      <c r="AK193" s="226"/>
      <c r="AL193" s="226"/>
      <c r="AM193" s="226"/>
      <c r="AN193" s="226"/>
      <c r="AO193" s="226"/>
      <c r="AP193" s="226"/>
      <c r="AQ193" s="226"/>
      <c r="AR193" s="226"/>
      <c r="AS193" s="226"/>
      <c r="AT193" s="226"/>
      <c r="AU193" s="226"/>
      <c r="AV193" s="226"/>
      <c r="AW193" s="226"/>
      <c r="AX193" s="226"/>
      <c r="AY193" s="226"/>
      <c r="AZ193" s="50" t="s">
        <v>1567</v>
      </c>
      <c r="BA193" s="50" t="s">
        <v>1568</v>
      </c>
      <c r="BB193" s="232"/>
      <c r="BC193" s="232" t="str">
        <f t="shared" si="14"/>
        <v>KD - CASSONE CON DOPPIO PIANALE</v>
      </c>
      <c r="BD193" s="226"/>
      <c r="BE193" s="159" t="s">
        <v>1569</v>
      </c>
      <c r="BF193" s="159" t="s">
        <v>1520</v>
      </c>
      <c r="BG193" s="159" t="s">
        <v>1570</v>
      </c>
      <c r="BH193" s="159" t="s">
        <v>1554</v>
      </c>
      <c r="BI193" s="159" t="s">
        <v>554</v>
      </c>
      <c r="BJ193" s="226"/>
      <c r="BK193" s="226"/>
      <c r="BL193" s="226"/>
      <c r="BM193" s="226"/>
      <c r="BN193" s="226"/>
      <c r="BO193" s="226"/>
      <c r="BP193" s="226"/>
      <c r="BQ193" s="226"/>
      <c r="BR193" s="226"/>
      <c r="BS193" s="226"/>
      <c r="BT193" s="226"/>
      <c r="BU193" s="226"/>
      <c r="BV193" s="226"/>
      <c r="BW193" s="226"/>
      <c r="BX193" s="226"/>
      <c r="BY193" s="226"/>
      <c r="BZ193" s="226"/>
      <c r="CA193" s="226"/>
      <c r="CB193" s="226"/>
      <c r="CC193" s="226"/>
      <c r="CD193" s="226"/>
      <c r="CE193" s="226"/>
      <c r="CF193" s="226"/>
      <c r="CG193" s="226"/>
      <c r="CH193" s="226"/>
      <c r="CI193" s="226"/>
      <c r="CJ193" s="226"/>
      <c r="CK193" s="226"/>
      <c r="CL193" s="226"/>
      <c r="CM193" s="226"/>
      <c r="CN193" s="226"/>
      <c r="CO193" s="226"/>
      <c r="CP193" s="226"/>
      <c r="CQ193" s="226"/>
      <c r="CR193" s="226"/>
      <c r="CS193" s="226"/>
      <c r="CT193" s="226"/>
      <c r="CU193" s="226"/>
      <c r="CV193" s="226"/>
      <c r="CW193" s="226"/>
      <c r="CX193" s="226"/>
      <c r="CY193" s="226"/>
      <c r="CZ193" s="226"/>
      <c r="DA193" s="226"/>
      <c r="DB193" s="226"/>
      <c r="DC193" s="226"/>
      <c r="DD193" s="226"/>
      <c r="DE193" s="226"/>
      <c r="DF193" s="226"/>
      <c r="DG193" s="226"/>
      <c r="DH193" s="226"/>
      <c r="DI193" s="226"/>
      <c r="DJ193" s="226"/>
      <c r="DK193" s="226"/>
      <c r="DL193" s="226"/>
      <c r="DM193" s="226"/>
      <c r="DN193" s="226"/>
      <c r="DO193" s="226"/>
      <c r="DP193" s="226"/>
      <c r="DQ193" s="226"/>
      <c r="DR193" s="226"/>
    </row>
    <row r="194" spans="1:122" ht="28.8">
      <c r="A194" s="226"/>
      <c r="B194" s="226"/>
      <c r="C194" s="226"/>
      <c r="D194" s="226"/>
      <c r="E194" s="226"/>
      <c r="F194" s="226"/>
      <c r="G194" s="226"/>
      <c r="H194" s="226"/>
      <c r="I194" s="226"/>
      <c r="J194" s="226"/>
      <c r="K194" s="226"/>
      <c r="L194" s="226"/>
      <c r="M194" s="226"/>
      <c r="N194" s="226"/>
      <c r="O194" s="226"/>
      <c r="P194" s="226"/>
      <c r="Q194" s="226"/>
      <c r="R194" s="226"/>
      <c r="S194" s="226"/>
      <c r="T194" s="226"/>
      <c r="U194" s="226"/>
      <c r="V194" s="226"/>
      <c r="W194" s="226"/>
      <c r="X194" s="226"/>
      <c r="Y194" s="226"/>
      <c r="Z194" s="226"/>
      <c r="AA194" s="226"/>
      <c r="AB194" s="226"/>
      <c r="AC194" s="226"/>
      <c r="AD194" s="226"/>
      <c r="AE194" s="226"/>
      <c r="AF194" s="226"/>
      <c r="AG194" s="226"/>
      <c r="AH194" s="226"/>
      <c r="AI194" s="226"/>
      <c r="AJ194" s="226"/>
      <c r="AK194" s="226"/>
      <c r="AL194" s="226"/>
      <c r="AM194" s="226"/>
      <c r="AN194" s="226"/>
      <c r="AO194" s="226"/>
      <c r="AP194" s="226"/>
      <c r="AQ194" s="226"/>
      <c r="AR194" s="226"/>
      <c r="AS194" s="226"/>
      <c r="AT194" s="226"/>
      <c r="AU194" s="226"/>
      <c r="AV194" s="226"/>
      <c r="AW194" s="226"/>
      <c r="AX194" s="226"/>
      <c r="AY194" s="226"/>
      <c r="AZ194" s="50" t="s">
        <v>1571</v>
      </c>
      <c r="BA194" s="50" t="s">
        <v>1572</v>
      </c>
      <c r="BB194" s="232"/>
      <c r="BC194" s="232" t="str">
        <f t="shared" si="14"/>
        <v>KE - CASSONE CON CABINA ALLUNGATA CON DOPPIO PIANALE</v>
      </c>
      <c r="BD194" s="226"/>
      <c r="BE194" s="159" t="s">
        <v>1573</v>
      </c>
      <c r="BF194" s="159" t="s">
        <v>1520</v>
      </c>
      <c r="BG194" s="159" t="s">
        <v>1574</v>
      </c>
      <c r="BH194" s="159" t="s">
        <v>1554</v>
      </c>
      <c r="BI194" s="159" t="s">
        <v>554</v>
      </c>
      <c r="BJ194" s="226"/>
      <c r="BK194" s="226"/>
      <c r="BL194" s="226"/>
      <c r="BM194" s="226"/>
      <c r="BN194" s="226"/>
      <c r="BO194" s="226"/>
      <c r="BP194" s="226"/>
      <c r="BQ194" s="226"/>
      <c r="BR194" s="226"/>
      <c r="BS194" s="226"/>
      <c r="BT194" s="226"/>
      <c r="BU194" s="226"/>
      <c r="BV194" s="226"/>
      <c r="BW194" s="226"/>
      <c r="BX194" s="226"/>
      <c r="BY194" s="226"/>
      <c r="BZ194" s="226"/>
      <c r="CA194" s="226"/>
      <c r="CB194" s="226"/>
      <c r="CC194" s="226"/>
      <c r="CD194" s="226"/>
      <c r="CE194" s="226"/>
      <c r="CF194" s="226"/>
      <c r="CG194" s="226"/>
      <c r="CH194" s="226"/>
      <c r="CI194" s="226"/>
      <c r="CJ194" s="226"/>
      <c r="CK194" s="226"/>
      <c r="CL194" s="226"/>
      <c r="CM194" s="226"/>
      <c r="CN194" s="226"/>
      <c r="CO194" s="226"/>
      <c r="CP194" s="226"/>
      <c r="CQ194" s="226"/>
      <c r="CR194" s="226"/>
      <c r="CS194" s="226"/>
      <c r="CT194" s="226"/>
      <c r="CU194" s="226"/>
      <c r="CV194" s="226"/>
      <c r="CW194" s="226"/>
      <c r="CX194" s="226"/>
      <c r="CY194" s="226"/>
      <c r="CZ194" s="226"/>
      <c r="DA194" s="226"/>
      <c r="DB194" s="226"/>
      <c r="DC194" s="226"/>
      <c r="DD194" s="226"/>
      <c r="DE194" s="226"/>
      <c r="DF194" s="226"/>
      <c r="DG194" s="226"/>
      <c r="DH194" s="226"/>
      <c r="DI194" s="226"/>
      <c r="DJ194" s="226"/>
      <c r="DK194" s="226"/>
      <c r="DL194" s="226"/>
      <c r="DM194" s="226"/>
      <c r="DN194" s="226"/>
      <c r="DO194" s="226"/>
      <c r="DP194" s="226"/>
      <c r="DQ194" s="226"/>
      <c r="DR194" s="226"/>
    </row>
    <row r="195" spans="1:122" ht="27.6">
      <c r="A195" s="226"/>
      <c r="B195" s="226"/>
      <c r="C195" s="226"/>
      <c r="D195" s="226"/>
      <c r="E195" s="226"/>
      <c r="F195" s="226"/>
      <c r="G195" s="226"/>
      <c r="H195" s="226"/>
      <c r="I195" s="226"/>
      <c r="J195" s="226"/>
      <c r="K195" s="226"/>
      <c r="L195" s="226"/>
      <c r="M195" s="226"/>
      <c r="N195" s="226"/>
      <c r="O195" s="226"/>
      <c r="P195" s="226"/>
      <c r="Q195" s="226"/>
      <c r="R195" s="226"/>
      <c r="S195" s="226"/>
      <c r="T195" s="226"/>
      <c r="U195" s="226"/>
      <c r="V195" s="226"/>
      <c r="W195" s="226"/>
      <c r="X195" s="226"/>
      <c r="Y195" s="226"/>
      <c r="Z195" s="226"/>
      <c r="AA195" s="226"/>
      <c r="AB195" s="226"/>
      <c r="AC195" s="226"/>
      <c r="AD195" s="226"/>
      <c r="AE195" s="226"/>
      <c r="AF195" s="226"/>
      <c r="AG195" s="226"/>
      <c r="AH195" s="226"/>
      <c r="AI195" s="226"/>
      <c r="AJ195" s="226"/>
      <c r="AK195" s="226"/>
      <c r="AL195" s="226"/>
      <c r="AM195" s="226"/>
      <c r="AN195" s="226"/>
      <c r="AO195" s="226"/>
      <c r="AP195" s="226"/>
      <c r="AQ195" s="226"/>
      <c r="AR195" s="226"/>
      <c r="AS195" s="226"/>
      <c r="AT195" s="226"/>
      <c r="AU195" s="226"/>
      <c r="AV195" s="226"/>
      <c r="AW195" s="226"/>
      <c r="AX195" s="226"/>
      <c r="AY195" s="226"/>
      <c r="AZ195" s="50" t="s">
        <v>1575</v>
      </c>
      <c r="BA195" s="50" t="s">
        <v>1576</v>
      </c>
      <c r="BB195" s="232"/>
      <c r="BC195" s="232" t="str">
        <f t="shared" si="14"/>
        <v>KF - CASSONE CON PIANALE BASSO E VERRICELLO</v>
      </c>
      <c r="BD195" s="226"/>
      <c r="BE195" s="159" t="s">
        <v>1577</v>
      </c>
      <c r="BF195" s="159" t="s">
        <v>1520</v>
      </c>
      <c r="BG195" s="159" t="s">
        <v>1578</v>
      </c>
      <c r="BH195" s="159" t="s">
        <v>1554</v>
      </c>
      <c r="BI195" s="159" t="s">
        <v>554</v>
      </c>
      <c r="BJ195" s="226"/>
      <c r="BK195" s="226"/>
      <c r="BL195" s="226"/>
      <c r="BM195" s="226"/>
      <c r="BN195" s="226"/>
      <c r="BO195" s="226"/>
      <c r="BP195" s="226"/>
      <c r="BQ195" s="226"/>
      <c r="BR195" s="226"/>
      <c r="BS195" s="226"/>
      <c r="BT195" s="226"/>
      <c r="BU195" s="226"/>
      <c r="BV195" s="226"/>
      <c r="BW195" s="226"/>
      <c r="BX195" s="226"/>
      <c r="BY195" s="226"/>
      <c r="BZ195" s="226"/>
      <c r="CA195" s="226"/>
      <c r="CB195" s="226"/>
      <c r="CC195" s="226"/>
      <c r="CD195" s="226"/>
      <c r="CE195" s="226"/>
      <c r="CF195" s="226"/>
      <c r="CG195" s="226"/>
      <c r="CH195" s="226"/>
      <c r="CI195" s="226"/>
      <c r="CJ195" s="226"/>
      <c r="CK195" s="226"/>
      <c r="CL195" s="226"/>
      <c r="CM195" s="226"/>
      <c r="CN195" s="226"/>
      <c r="CO195" s="226"/>
      <c r="CP195" s="226"/>
      <c r="CQ195" s="226"/>
      <c r="CR195" s="226"/>
      <c r="CS195" s="226"/>
      <c r="CT195" s="226"/>
      <c r="CU195" s="226"/>
      <c r="CV195" s="226"/>
      <c r="CW195" s="226"/>
      <c r="CX195" s="226"/>
      <c r="CY195" s="226"/>
      <c r="CZ195" s="226"/>
      <c r="DA195" s="226"/>
      <c r="DB195" s="226"/>
      <c r="DC195" s="226"/>
      <c r="DD195" s="226"/>
      <c r="DE195" s="226"/>
      <c r="DF195" s="226"/>
      <c r="DG195" s="226"/>
      <c r="DH195" s="226"/>
      <c r="DI195" s="226"/>
      <c r="DJ195" s="226"/>
      <c r="DK195" s="226"/>
      <c r="DL195" s="226"/>
      <c r="DM195" s="226"/>
      <c r="DN195" s="226"/>
      <c r="DO195" s="226"/>
      <c r="DP195" s="226"/>
      <c r="DQ195" s="226"/>
      <c r="DR195" s="226"/>
    </row>
    <row r="196" spans="1:122" ht="27.6">
      <c r="A196" s="226"/>
      <c r="B196" s="226"/>
      <c r="C196" s="226"/>
      <c r="D196" s="226"/>
      <c r="E196" s="226"/>
      <c r="F196" s="226"/>
      <c r="G196" s="226"/>
      <c r="H196" s="226"/>
      <c r="I196" s="226"/>
      <c r="J196" s="226"/>
      <c r="K196" s="226"/>
      <c r="L196" s="226"/>
      <c r="M196" s="226"/>
      <c r="N196" s="226"/>
      <c r="O196" s="226"/>
      <c r="P196" s="226"/>
      <c r="Q196" s="226"/>
      <c r="R196" s="226"/>
      <c r="S196" s="226"/>
      <c r="T196" s="226"/>
      <c r="U196" s="226"/>
      <c r="V196" s="226"/>
      <c r="W196" s="226"/>
      <c r="X196" s="226"/>
      <c r="Y196" s="226"/>
      <c r="Z196" s="226"/>
      <c r="AA196" s="226"/>
      <c r="AB196" s="226"/>
      <c r="AC196" s="226"/>
      <c r="AD196" s="226"/>
      <c r="AE196" s="226"/>
      <c r="AF196" s="226"/>
      <c r="AG196" s="226"/>
      <c r="AH196" s="226"/>
      <c r="AI196" s="226"/>
      <c r="AJ196" s="226"/>
      <c r="AK196" s="226"/>
      <c r="AL196" s="226"/>
      <c r="AM196" s="226"/>
      <c r="AN196" s="226"/>
      <c r="AO196" s="226"/>
      <c r="AP196" s="226"/>
      <c r="AQ196" s="226"/>
      <c r="AR196" s="226"/>
      <c r="AS196" s="226"/>
      <c r="AT196" s="226"/>
      <c r="AU196" s="226"/>
      <c r="AV196" s="226"/>
      <c r="AW196" s="226"/>
      <c r="AX196" s="226"/>
      <c r="AY196" s="226"/>
      <c r="AZ196" s="50" t="s">
        <v>1579</v>
      </c>
      <c r="BA196" s="50" t="s">
        <v>1580</v>
      </c>
      <c r="BB196" s="232"/>
      <c r="BC196" s="232" t="str">
        <f t="shared" si="14"/>
        <v>KG - CASSONE ALLARGATO CON DOPPIO PIANALE</v>
      </c>
      <c r="BD196" s="226"/>
      <c r="BE196" s="159" t="s">
        <v>1581</v>
      </c>
      <c r="BF196" s="159" t="s">
        <v>1520</v>
      </c>
      <c r="BG196" s="159" t="s">
        <v>1582</v>
      </c>
      <c r="BH196" s="159" t="s">
        <v>1554</v>
      </c>
      <c r="BI196" s="159" t="s">
        <v>554</v>
      </c>
      <c r="BJ196" s="226"/>
      <c r="BK196" s="226"/>
      <c r="BL196" s="226"/>
      <c r="BM196" s="226"/>
      <c r="BN196" s="226"/>
      <c r="BO196" s="226"/>
      <c r="BP196" s="226"/>
      <c r="BQ196" s="226"/>
      <c r="BR196" s="226"/>
      <c r="BS196" s="226"/>
      <c r="BT196" s="226"/>
      <c r="BU196" s="226"/>
      <c r="BV196" s="226"/>
      <c r="BW196" s="226"/>
      <c r="BX196" s="226"/>
      <c r="BY196" s="226"/>
      <c r="BZ196" s="226"/>
      <c r="CA196" s="226"/>
      <c r="CB196" s="226"/>
      <c r="CC196" s="226"/>
      <c r="CD196" s="226"/>
      <c r="CE196" s="226"/>
      <c r="CF196" s="226"/>
      <c r="CG196" s="226"/>
      <c r="CH196" s="226"/>
      <c r="CI196" s="226"/>
      <c r="CJ196" s="226"/>
      <c r="CK196" s="226"/>
      <c r="CL196" s="226"/>
      <c r="CM196" s="226"/>
      <c r="CN196" s="226"/>
      <c r="CO196" s="226"/>
      <c r="CP196" s="226"/>
      <c r="CQ196" s="226"/>
      <c r="CR196" s="226"/>
      <c r="CS196" s="226"/>
      <c r="CT196" s="226"/>
      <c r="CU196" s="226"/>
      <c r="CV196" s="226"/>
      <c r="CW196" s="226"/>
      <c r="CX196" s="226"/>
      <c r="CY196" s="226"/>
      <c r="CZ196" s="226"/>
      <c r="DA196" s="226"/>
      <c r="DB196" s="226"/>
      <c r="DC196" s="226"/>
      <c r="DD196" s="226"/>
      <c r="DE196" s="226"/>
      <c r="DF196" s="226"/>
      <c r="DG196" s="226"/>
      <c r="DH196" s="226"/>
      <c r="DI196" s="226"/>
      <c r="DJ196" s="226"/>
      <c r="DK196" s="226"/>
      <c r="DL196" s="226"/>
      <c r="DM196" s="226"/>
      <c r="DN196" s="226"/>
      <c r="DO196" s="226"/>
      <c r="DP196" s="226"/>
      <c r="DQ196" s="226"/>
      <c r="DR196" s="226"/>
    </row>
    <row r="197" spans="1:122" ht="28.8">
      <c r="A197" s="226"/>
      <c r="B197" s="226"/>
      <c r="C197" s="226"/>
      <c r="D197" s="226"/>
      <c r="E197" s="226"/>
      <c r="F197" s="226"/>
      <c r="G197" s="226"/>
      <c r="H197" s="226"/>
      <c r="I197" s="226"/>
      <c r="J197" s="226"/>
      <c r="K197" s="226"/>
      <c r="L197" s="226"/>
      <c r="M197" s="226"/>
      <c r="N197" s="226"/>
      <c r="O197" s="226"/>
      <c r="P197" s="226"/>
      <c r="Q197" s="226"/>
      <c r="R197" s="226"/>
      <c r="S197" s="226"/>
      <c r="T197" s="226"/>
      <c r="U197" s="226"/>
      <c r="V197" s="226"/>
      <c r="W197" s="226"/>
      <c r="X197" s="226"/>
      <c r="Y197" s="226"/>
      <c r="Z197" s="226"/>
      <c r="AA197" s="226"/>
      <c r="AB197" s="226"/>
      <c r="AC197" s="226"/>
      <c r="AD197" s="226"/>
      <c r="AE197" s="226"/>
      <c r="AF197" s="226"/>
      <c r="AG197" s="226"/>
      <c r="AH197" s="226"/>
      <c r="AI197" s="226"/>
      <c r="AJ197" s="226"/>
      <c r="AK197" s="226"/>
      <c r="AL197" s="226"/>
      <c r="AM197" s="226"/>
      <c r="AN197" s="226"/>
      <c r="AO197" s="226"/>
      <c r="AP197" s="226"/>
      <c r="AQ197" s="226"/>
      <c r="AR197" s="226"/>
      <c r="AS197" s="226"/>
      <c r="AT197" s="226"/>
      <c r="AU197" s="226"/>
      <c r="AV197" s="226"/>
      <c r="AW197" s="226"/>
      <c r="AX197" s="226"/>
      <c r="AY197" s="226"/>
      <c r="AZ197" s="50" t="s">
        <v>1583</v>
      </c>
      <c r="BA197" s="50" t="s">
        <v>1584</v>
      </c>
      <c r="BB197" s="232"/>
      <c r="BC197" s="232" t="str">
        <f t="shared" si="14"/>
        <v>KH - CASSONE CON DOPPIO PIANALE E PIANO DI CARICO SULLA CABINA</v>
      </c>
      <c r="BD197" s="226"/>
      <c r="BE197" s="159" t="s">
        <v>1585</v>
      </c>
      <c r="BF197" s="159" t="s">
        <v>1520</v>
      </c>
      <c r="BG197" s="159" t="s">
        <v>1586</v>
      </c>
      <c r="BH197" s="159" t="s">
        <v>1554</v>
      </c>
      <c r="BI197" s="159" t="s">
        <v>554</v>
      </c>
      <c r="BJ197" s="226"/>
      <c r="BK197" s="226"/>
      <c r="BL197" s="226"/>
      <c r="BM197" s="226"/>
      <c r="BN197" s="226"/>
      <c r="BO197" s="226"/>
      <c r="BP197" s="226"/>
      <c r="BQ197" s="226"/>
      <c r="BR197" s="226"/>
      <c r="BS197" s="226"/>
      <c r="BT197" s="226"/>
      <c r="BU197" s="226"/>
      <c r="BV197" s="226"/>
      <c r="BW197" s="226"/>
      <c r="BX197" s="226"/>
      <c r="BY197" s="226"/>
      <c r="BZ197" s="226"/>
      <c r="CA197" s="226"/>
      <c r="CB197" s="226"/>
      <c r="CC197" s="226"/>
      <c r="CD197" s="226"/>
      <c r="CE197" s="226"/>
      <c r="CF197" s="226"/>
      <c r="CG197" s="226"/>
      <c r="CH197" s="226"/>
      <c r="CI197" s="226"/>
      <c r="CJ197" s="226"/>
      <c r="CK197" s="226"/>
      <c r="CL197" s="226"/>
      <c r="CM197" s="226"/>
      <c r="CN197" s="226"/>
      <c r="CO197" s="226"/>
      <c r="CP197" s="226"/>
      <c r="CQ197" s="226"/>
      <c r="CR197" s="226"/>
      <c r="CS197" s="226"/>
      <c r="CT197" s="226"/>
      <c r="CU197" s="226"/>
      <c r="CV197" s="226"/>
      <c r="CW197" s="226"/>
      <c r="CX197" s="226"/>
      <c r="CY197" s="226"/>
      <c r="CZ197" s="226"/>
      <c r="DA197" s="226"/>
      <c r="DB197" s="226"/>
      <c r="DC197" s="226"/>
      <c r="DD197" s="226"/>
      <c r="DE197" s="226"/>
      <c r="DF197" s="226"/>
      <c r="DG197" s="226"/>
      <c r="DH197" s="226"/>
      <c r="DI197" s="226"/>
      <c r="DJ197" s="226"/>
      <c r="DK197" s="226"/>
      <c r="DL197" s="226"/>
      <c r="DM197" s="226"/>
      <c r="DN197" s="226"/>
      <c r="DO197" s="226"/>
      <c r="DP197" s="226"/>
      <c r="DQ197" s="226"/>
      <c r="DR197" s="226"/>
    </row>
    <row r="198" spans="1:122" ht="28.8">
      <c r="A198" s="226"/>
      <c r="B198" s="226"/>
      <c r="C198" s="226"/>
      <c r="D198" s="226"/>
      <c r="E198" s="226"/>
      <c r="F198" s="226"/>
      <c r="G198" s="226"/>
      <c r="H198" s="226"/>
      <c r="I198" s="226"/>
      <c r="J198" s="226"/>
      <c r="K198" s="226"/>
      <c r="L198" s="226"/>
      <c r="M198" s="226"/>
      <c r="N198" s="226"/>
      <c r="O198" s="226"/>
      <c r="P198" s="226"/>
      <c r="Q198" s="226"/>
      <c r="R198" s="226"/>
      <c r="S198" s="226"/>
      <c r="T198" s="226"/>
      <c r="U198" s="226"/>
      <c r="V198" s="226"/>
      <c r="W198" s="226"/>
      <c r="X198" s="226"/>
      <c r="Y198" s="226"/>
      <c r="Z198" s="226"/>
      <c r="AA198" s="226"/>
      <c r="AB198" s="226"/>
      <c r="AC198" s="226"/>
      <c r="AD198" s="226"/>
      <c r="AE198" s="226"/>
      <c r="AF198" s="226"/>
      <c r="AG198" s="226"/>
      <c r="AH198" s="226"/>
      <c r="AI198" s="226"/>
      <c r="AJ198" s="226"/>
      <c r="AK198" s="226"/>
      <c r="AL198" s="226"/>
      <c r="AM198" s="226"/>
      <c r="AN198" s="226"/>
      <c r="AO198" s="226"/>
      <c r="AP198" s="226"/>
      <c r="AQ198" s="226"/>
      <c r="AR198" s="226"/>
      <c r="AS198" s="226"/>
      <c r="AT198" s="226"/>
      <c r="AU198" s="226"/>
      <c r="AV198" s="226"/>
      <c r="AW198" s="226"/>
      <c r="AX198" s="226"/>
      <c r="AY198" s="226"/>
      <c r="AZ198" s="50" t="s">
        <v>1587</v>
      </c>
      <c r="BA198" s="50" t="s">
        <v>1588</v>
      </c>
      <c r="BB198" s="232"/>
      <c r="BC198" s="232" t="str">
        <f t="shared" si="14"/>
        <v>KI - CASSONE CON CENTINE E TELONE AD ALTEZZA VARIABILE</v>
      </c>
      <c r="BD198" s="226"/>
      <c r="BE198" s="159" t="s">
        <v>1589</v>
      </c>
      <c r="BF198" s="159" t="s">
        <v>1515</v>
      </c>
      <c r="BG198" s="159" t="s">
        <v>1590</v>
      </c>
      <c r="BH198" s="159" t="s">
        <v>1591</v>
      </c>
      <c r="BI198" s="159" t="s">
        <v>554</v>
      </c>
      <c r="BJ198" s="226"/>
      <c r="BK198" s="226"/>
      <c r="BL198" s="226"/>
      <c r="BM198" s="226"/>
      <c r="BN198" s="226"/>
      <c r="BO198" s="226"/>
      <c r="BP198" s="226"/>
      <c r="BQ198" s="226"/>
      <c r="BR198" s="226"/>
      <c r="BS198" s="226"/>
      <c r="BT198" s="226"/>
      <c r="BU198" s="226"/>
      <c r="BV198" s="226"/>
      <c r="BW198" s="226"/>
      <c r="BX198" s="226"/>
      <c r="BY198" s="226"/>
      <c r="BZ198" s="226"/>
      <c r="CA198" s="226"/>
      <c r="CB198" s="226"/>
      <c r="CC198" s="226"/>
      <c r="CD198" s="226"/>
      <c r="CE198" s="226"/>
      <c r="CF198" s="226"/>
      <c r="CG198" s="226"/>
      <c r="CH198" s="226"/>
      <c r="CI198" s="226"/>
      <c r="CJ198" s="226"/>
      <c r="CK198" s="226"/>
      <c r="CL198" s="226"/>
      <c r="CM198" s="226"/>
      <c r="CN198" s="226"/>
      <c r="CO198" s="226"/>
      <c r="CP198" s="226"/>
      <c r="CQ198" s="226"/>
      <c r="CR198" s="226"/>
      <c r="CS198" s="226"/>
      <c r="CT198" s="226"/>
      <c r="CU198" s="226"/>
      <c r="CV198" s="226"/>
      <c r="CW198" s="226"/>
      <c r="CX198" s="226"/>
      <c r="CY198" s="226"/>
      <c r="CZ198" s="226"/>
      <c r="DA198" s="226"/>
      <c r="DB198" s="226"/>
      <c r="DC198" s="226"/>
      <c r="DD198" s="226"/>
      <c r="DE198" s="226"/>
      <c r="DF198" s="226"/>
      <c r="DG198" s="226"/>
      <c r="DH198" s="226"/>
      <c r="DI198" s="226"/>
      <c r="DJ198" s="226"/>
      <c r="DK198" s="226"/>
      <c r="DL198" s="226"/>
      <c r="DM198" s="226"/>
      <c r="DN198" s="226"/>
      <c r="DO198" s="226"/>
      <c r="DP198" s="226"/>
      <c r="DQ198" s="226"/>
      <c r="DR198" s="226"/>
    </row>
    <row r="199" spans="1:122" ht="28.8">
      <c r="A199" s="226"/>
      <c r="B199" s="226"/>
      <c r="C199" s="226"/>
      <c r="D199" s="226"/>
      <c r="E199" s="226"/>
      <c r="F199" s="226"/>
      <c r="G199" s="226"/>
      <c r="H199" s="226"/>
      <c r="I199" s="226"/>
      <c r="J199" s="226"/>
      <c r="K199" s="226"/>
      <c r="L199" s="226"/>
      <c r="M199" s="226"/>
      <c r="N199" s="226"/>
      <c r="O199" s="226"/>
      <c r="P199" s="226"/>
      <c r="Q199" s="226"/>
      <c r="R199" s="226"/>
      <c r="S199" s="226"/>
      <c r="T199" s="226"/>
      <c r="U199" s="226"/>
      <c r="V199" s="226"/>
      <c r="W199" s="226"/>
      <c r="X199" s="226"/>
      <c r="Y199" s="226"/>
      <c r="Z199" s="226"/>
      <c r="AA199" s="226"/>
      <c r="AB199" s="226"/>
      <c r="AC199" s="226"/>
      <c r="AD199" s="226"/>
      <c r="AE199" s="226"/>
      <c r="AF199" s="226"/>
      <c r="AG199" s="226"/>
      <c r="AH199" s="226"/>
      <c r="AI199" s="226"/>
      <c r="AJ199" s="226"/>
      <c r="AK199" s="226"/>
      <c r="AL199" s="226"/>
      <c r="AM199" s="226"/>
      <c r="AN199" s="226"/>
      <c r="AO199" s="226"/>
      <c r="AP199" s="226"/>
      <c r="AQ199" s="226"/>
      <c r="AR199" s="226"/>
      <c r="AS199" s="226"/>
      <c r="AT199" s="226"/>
      <c r="AU199" s="226"/>
      <c r="AV199" s="226"/>
      <c r="AW199" s="226"/>
      <c r="AX199" s="226"/>
      <c r="AY199" s="226"/>
      <c r="AZ199" s="50" t="s">
        <v>1592</v>
      </c>
      <c r="BA199" s="50" t="s">
        <v>1593</v>
      </c>
      <c r="BB199" s="232"/>
      <c r="BC199" s="232" t="str">
        <f t="shared" si="14"/>
        <v>KJ - CASSONE CON GRU APPLICATA NELLA PARTE POSTERIORE DEL TELAIO</v>
      </c>
      <c r="BD199" s="226"/>
      <c r="BE199" s="159" t="s">
        <v>1594</v>
      </c>
      <c r="BF199" s="159" t="s">
        <v>1520</v>
      </c>
      <c r="BG199" s="159" t="s">
        <v>1595</v>
      </c>
      <c r="BH199" s="159" t="s">
        <v>1591</v>
      </c>
      <c r="BI199" s="159" t="s">
        <v>554</v>
      </c>
      <c r="BJ199" s="226"/>
      <c r="BK199" s="226"/>
      <c r="BL199" s="226"/>
      <c r="BM199" s="226"/>
      <c r="BN199" s="226"/>
      <c r="BO199" s="226"/>
      <c r="BP199" s="226"/>
      <c r="BQ199" s="226"/>
      <c r="BR199" s="226"/>
      <c r="BS199" s="226"/>
      <c r="BT199" s="226"/>
      <c r="BU199" s="226"/>
      <c r="BV199" s="226"/>
      <c r="BW199" s="226"/>
      <c r="BX199" s="226"/>
      <c r="BY199" s="226"/>
      <c r="BZ199" s="226"/>
      <c r="CA199" s="226"/>
      <c r="CB199" s="226"/>
      <c r="CC199" s="226"/>
      <c r="CD199" s="226"/>
      <c r="CE199" s="226"/>
      <c r="CF199" s="226"/>
      <c r="CG199" s="226"/>
      <c r="CH199" s="226"/>
      <c r="CI199" s="226"/>
      <c r="CJ199" s="226"/>
      <c r="CK199" s="226"/>
      <c r="CL199" s="226"/>
      <c r="CM199" s="226"/>
      <c r="CN199" s="226"/>
      <c r="CO199" s="226"/>
      <c r="CP199" s="226"/>
      <c r="CQ199" s="226"/>
      <c r="CR199" s="226"/>
      <c r="CS199" s="226"/>
      <c r="CT199" s="226"/>
      <c r="CU199" s="226"/>
      <c r="CV199" s="226"/>
      <c r="CW199" s="226"/>
      <c r="CX199" s="226"/>
      <c r="CY199" s="226"/>
      <c r="CZ199" s="226"/>
      <c r="DA199" s="226"/>
      <c r="DB199" s="226"/>
      <c r="DC199" s="226"/>
      <c r="DD199" s="226"/>
      <c r="DE199" s="226"/>
      <c r="DF199" s="226"/>
      <c r="DG199" s="226"/>
      <c r="DH199" s="226"/>
      <c r="DI199" s="226"/>
      <c r="DJ199" s="226"/>
      <c r="DK199" s="226"/>
      <c r="DL199" s="226"/>
      <c r="DM199" s="226"/>
      <c r="DN199" s="226"/>
      <c r="DO199" s="226"/>
      <c r="DP199" s="226"/>
      <c r="DQ199" s="226"/>
      <c r="DR199" s="226"/>
    </row>
    <row r="200" spans="1:122">
      <c r="A200" s="226"/>
      <c r="B200" s="226"/>
      <c r="C200" s="226"/>
      <c r="D200" s="226"/>
      <c r="E200" s="226"/>
      <c r="F200" s="226"/>
      <c r="G200" s="226"/>
      <c r="H200" s="226"/>
      <c r="I200" s="226"/>
      <c r="J200" s="226"/>
      <c r="K200" s="226"/>
      <c r="L200" s="226"/>
      <c r="M200" s="226"/>
      <c r="N200" s="226"/>
      <c r="O200" s="226"/>
      <c r="P200" s="226"/>
      <c r="Q200" s="226"/>
      <c r="R200" s="226"/>
      <c r="S200" s="226"/>
      <c r="T200" s="226"/>
      <c r="U200" s="226"/>
      <c r="V200" s="226"/>
      <c r="W200" s="226"/>
      <c r="X200" s="226"/>
      <c r="Y200" s="226"/>
      <c r="Z200" s="226"/>
      <c r="AA200" s="226"/>
      <c r="AB200" s="226"/>
      <c r="AC200" s="226"/>
      <c r="AD200" s="226"/>
      <c r="AE200" s="226"/>
      <c r="AF200" s="226"/>
      <c r="AG200" s="226"/>
      <c r="AH200" s="226"/>
      <c r="AI200" s="226"/>
      <c r="AJ200" s="226"/>
      <c r="AK200" s="226"/>
      <c r="AL200" s="226"/>
      <c r="AM200" s="226"/>
      <c r="AN200" s="226"/>
      <c r="AO200" s="226"/>
      <c r="AP200" s="226"/>
      <c r="AQ200" s="226"/>
      <c r="AR200" s="226"/>
      <c r="AS200" s="226"/>
      <c r="AT200" s="226"/>
      <c r="AU200" s="226"/>
      <c r="AV200" s="226"/>
      <c r="AW200" s="226"/>
      <c r="AX200" s="226"/>
      <c r="AY200" s="226"/>
      <c r="AZ200" s="50" t="s">
        <v>1596</v>
      </c>
      <c r="BA200" s="50" t="s">
        <v>1597</v>
      </c>
      <c r="BB200" s="232"/>
      <c r="BC200" s="232" t="str">
        <f t="shared" si="14"/>
        <v>KK - CASSONE CON COPERTURA ASPORTABILE</v>
      </c>
      <c r="BD200" s="226"/>
      <c r="BE200" s="159" t="s">
        <v>1598</v>
      </c>
      <c r="BF200" s="159" t="s">
        <v>1520</v>
      </c>
      <c r="BG200" s="159" t="s">
        <v>1599</v>
      </c>
      <c r="BH200" s="159" t="s">
        <v>1591</v>
      </c>
      <c r="BI200" s="159" t="s">
        <v>554</v>
      </c>
      <c r="BJ200" s="226"/>
      <c r="BK200" s="226"/>
      <c r="BL200" s="226"/>
      <c r="BM200" s="226"/>
      <c r="BN200" s="226"/>
      <c r="BO200" s="226"/>
      <c r="BP200" s="226"/>
      <c r="BQ200" s="226"/>
      <c r="BR200" s="226"/>
      <c r="BS200" s="226"/>
      <c r="BT200" s="226"/>
      <c r="BU200" s="226"/>
      <c r="BV200" s="226"/>
      <c r="BW200" s="226"/>
      <c r="BX200" s="226"/>
      <c r="BY200" s="226"/>
      <c r="BZ200" s="226"/>
      <c r="CA200" s="226"/>
      <c r="CB200" s="226"/>
      <c r="CC200" s="226"/>
      <c r="CD200" s="226"/>
      <c r="CE200" s="226"/>
      <c r="CF200" s="226"/>
      <c r="CG200" s="226"/>
      <c r="CH200" s="226"/>
      <c r="CI200" s="226"/>
      <c r="CJ200" s="226"/>
      <c r="CK200" s="226"/>
      <c r="CL200" s="226"/>
      <c r="CM200" s="226"/>
      <c r="CN200" s="226"/>
      <c r="CO200" s="226"/>
      <c r="CP200" s="226"/>
      <c r="CQ200" s="226"/>
      <c r="CR200" s="226"/>
      <c r="CS200" s="226"/>
      <c r="CT200" s="226"/>
      <c r="CU200" s="226"/>
      <c r="CV200" s="226"/>
      <c r="CW200" s="226"/>
      <c r="CX200" s="226"/>
      <c r="CY200" s="226"/>
      <c r="CZ200" s="226"/>
      <c r="DA200" s="226"/>
      <c r="DB200" s="226"/>
      <c r="DC200" s="226"/>
      <c r="DD200" s="226"/>
      <c r="DE200" s="226"/>
      <c r="DF200" s="226"/>
      <c r="DG200" s="226"/>
      <c r="DH200" s="226"/>
      <c r="DI200" s="226"/>
      <c r="DJ200" s="226"/>
      <c r="DK200" s="226"/>
      <c r="DL200" s="226"/>
      <c r="DM200" s="226"/>
      <c r="DN200" s="226"/>
      <c r="DO200" s="226"/>
      <c r="DP200" s="226"/>
      <c r="DQ200" s="226"/>
      <c r="DR200" s="226"/>
    </row>
    <row r="201" spans="1:122" ht="41.4">
      <c r="A201" s="226"/>
      <c r="B201" s="226"/>
      <c r="C201" s="226"/>
      <c r="D201" s="226"/>
      <c r="E201" s="226"/>
      <c r="F201" s="226"/>
      <c r="G201" s="226"/>
      <c r="H201" s="226"/>
      <c r="I201" s="226"/>
      <c r="J201" s="226"/>
      <c r="K201" s="226"/>
      <c r="L201" s="226"/>
      <c r="M201" s="226"/>
      <c r="N201" s="226"/>
      <c r="O201" s="226"/>
      <c r="P201" s="226"/>
      <c r="Q201" s="226"/>
      <c r="R201" s="226"/>
      <c r="S201" s="226"/>
      <c r="T201" s="226"/>
      <c r="U201" s="226"/>
      <c r="V201" s="226"/>
      <c r="W201" s="226"/>
      <c r="X201" s="226"/>
      <c r="Y201" s="226"/>
      <c r="Z201" s="226"/>
      <c r="AA201" s="226"/>
      <c r="AB201" s="226"/>
      <c r="AC201" s="226"/>
      <c r="AD201" s="226"/>
      <c r="AE201" s="226"/>
      <c r="AF201" s="226"/>
      <c r="AG201" s="226"/>
      <c r="AH201" s="226"/>
      <c r="AI201" s="226"/>
      <c r="AJ201" s="226"/>
      <c r="AK201" s="226"/>
      <c r="AL201" s="226"/>
      <c r="AM201" s="226"/>
      <c r="AN201" s="226"/>
      <c r="AO201" s="226"/>
      <c r="AP201" s="226"/>
      <c r="AQ201" s="226"/>
      <c r="AR201" s="226"/>
      <c r="AS201" s="226"/>
      <c r="AT201" s="226"/>
      <c r="AU201" s="226"/>
      <c r="AV201" s="226"/>
      <c r="AW201" s="226"/>
      <c r="AX201" s="226"/>
      <c r="AY201" s="226"/>
      <c r="AZ201" s="50" t="s">
        <v>1600</v>
      </c>
      <c r="BA201" s="50" t="s">
        <v>1601</v>
      </c>
      <c r="BB201" s="232"/>
      <c r="BC201" s="232" t="str">
        <f t="shared" si="14"/>
        <v>KL - CASSONE CON CABINA ALLUNGATA CON DOPPIO PIANALE E PIANO DI CARICO SULLA CABINA</v>
      </c>
      <c r="BD201" s="226"/>
      <c r="BE201" s="159" t="s">
        <v>1602</v>
      </c>
      <c r="BF201" s="159" t="s">
        <v>1515</v>
      </c>
      <c r="BG201" s="159" t="s">
        <v>1603</v>
      </c>
      <c r="BH201" s="159" t="s">
        <v>1591</v>
      </c>
      <c r="BI201" s="159" t="s">
        <v>554</v>
      </c>
      <c r="BJ201" s="226"/>
      <c r="BK201" s="226"/>
      <c r="BL201" s="226"/>
      <c r="BM201" s="226"/>
      <c r="BN201" s="226"/>
      <c r="BO201" s="226"/>
      <c r="BP201" s="226"/>
      <c r="BQ201" s="226"/>
      <c r="BR201" s="226"/>
      <c r="BS201" s="226"/>
      <c r="BT201" s="226"/>
      <c r="BU201" s="226"/>
      <c r="BV201" s="226"/>
      <c r="BW201" s="226"/>
      <c r="BX201" s="226"/>
      <c r="BY201" s="226"/>
      <c r="BZ201" s="226"/>
      <c r="CA201" s="226"/>
      <c r="CB201" s="226"/>
      <c r="CC201" s="226"/>
      <c r="CD201" s="226"/>
      <c r="CE201" s="226"/>
      <c r="CF201" s="226"/>
      <c r="CG201" s="226"/>
      <c r="CH201" s="226"/>
      <c r="CI201" s="226"/>
      <c r="CJ201" s="226"/>
      <c r="CK201" s="226"/>
      <c r="CL201" s="226"/>
      <c r="CM201" s="226"/>
      <c r="CN201" s="226"/>
      <c r="CO201" s="226"/>
      <c r="CP201" s="226"/>
      <c r="CQ201" s="226"/>
      <c r="CR201" s="226"/>
      <c r="CS201" s="226"/>
      <c r="CT201" s="226"/>
      <c r="CU201" s="226"/>
      <c r="CV201" s="226"/>
      <c r="CW201" s="226"/>
      <c r="CX201" s="226"/>
      <c r="CY201" s="226"/>
      <c r="CZ201" s="226"/>
      <c r="DA201" s="226"/>
      <c r="DB201" s="226"/>
      <c r="DC201" s="226"/>
      <c r="DD201" s="226"/>
      <c r="DE201" s="226"/>
      <c r="DF201" s="226"/>
      <c r="DG201" s="226"/>
      <c r="DH201" s="226"/>
      <c r="DI201" s="226"/>
      <c r="DJ201" s="226"/>
      <c r="DK201" s="226"/>
      <c r="DL201" s="226"/>
      <c r="DM201" s="226"/>
      <c r="DN201" s="226"/>
      <c r="DO201" s="226"/>
      <c r="DP201" s="226"/>
      <c r="DQ201" s="226"/>
      <c r="DR201" s="226"/>
    </row>
    <row r="202" spans="1:122" ht="28.8">
      <c r="A202" s="226"/>
      <c r="B202" s="226"/>
      <c r="C202" s="226"/>
      <c r="D202" s="226"/>
      <c r="E202" s="226"/>
      <c r="F202" s="226"/>
      <c r="G202" s="226"/>
      <c r="H202" s="226"/>
      <c r="I202" s="226"/>
      <c r="J202" s="226"/>
      <c r="K202" s="226"/>
      <c r="L202" s="226"/>
      <c r="M202" s="226"/>
      <c r="N202" s="226"/>
      <c r="O202" s="226"/>
      <c r="P202" s="226"/>
      <c r="Q202" s="226"/>
      <c r="R202" s="226"/>
      <c r="S202" s="226"/>
      <c r="T202" s="226"/>
      <c r="U202" s="226"/>
      <c r="V202" s="226"/>
      <c r="W202" s="226"/>
      <c r="X202" s="226"/>
      <c r="Y202" s="226"/>
      <c r="Z202" s="226"/>
      <c r="AA202" s="226"/>
      <c r="AB202" s="226"/>
      <c r="AC202" s="226"/>
      <c r="AD202" s="226"/>
      <c r="AE202" s="226"/>
      <c r="AF202" s="226"/>
      <c r="AG202" s="226"/>
      <c r="AH202" s="226"/>
      <c r="AI202" s="226"/>
      <c r="AJ202" s="226"/>
      <c r="AK202" s="226"/>
      <c r="AL202" s="226"/>
      <c r="AM202" s="226"/>
      <c r="AN202" s="226"/>
      <c r="AO202" s="226"/>
      <c r="AP202" s="226"/>
      <c r="AQ202" s="226"/>
      <c r="AR202" s="226"/>
      <c r="AS202" s="226"/>
      <c r="AT202" s="226"/>
      <c r="AU202" s="226"/>
      <c r="AV202" s="226"/>
      <c r="AW202" s="226"/>
      <c r="AX202" s="226"/>
      <c r="AY202" s="226"/>
      <c r="AZ202" s="50" t="s">
        <v>1604</v>
      </c>
      <c r="BA202" s="50" t="s">
        <v>1605</v>
      </c>
      <c r="BB202" s="232"/>
      <c r="BC202" s="232" t="str">
        <f t="shared" si="14"/>
        <v>KM - CASSONE ALLARGATO CON DOPPIO PIANA LE E PIANO DI CARICO SULLA CABINA</v>
      </c>
      <c r="BD202" s="226"/>
      <c r="BE202" s="159" t="s">
        <v>1606</v>
      </c>
      <c r="BF202" s="159" t="s">
        <v>1520</v>
      </c>
      <c r="BG202" s="159" t="s">
        <v>1607</v>
      </c>
      <c r="BH202" s="159" t="s">
        <v>1591</v>
      </c>
      <c r="BI202" s="159" t="s">
        <v>554</v>
      </c>
      <c r="BJ202" s="226"/>
      <c r="BK202" s="226"/>
      <c r="BL202" s="226"/>
      <c r="BM202" s="226"/>
      <c r="BN202" s="226"/>
      <c r="BO202" s="226"/>
      <c r="BP202" s="226"/>
      <c r="BQ202" s="226"/>
      <c r="BR202" s="226"/>
      <c r="BS202" s="226"/>
      <c r="BT202" s="226"/>
      <c r="BU202" s="226"/>
      <c r="BV202" s="226"/>
      <c r="BW202" s="226"/>
      <c r="BX202" s="226"/>
      <c r="BY202" s="226"/>
      <c r="BZ202" s="226"/>
      <c r="CA202" s="226"/>
      <c r="CB202" s="226"/>
      <c r="CC202" s="226"/>
      <c r="CD202" s="226"/>
      <c r="CE202" s="226"/>
      <c r="CF202" s="226"/>
      <c r="CG202" s="226"/>
      <c r="CH202" s="226"/>
      <c r="CI202" s="226"/>
      <c r="CJ202" s="226"/>
      <c r="CK202" s="226"/>
      <c r="CL202" s="226"/>
      <c r="CM202" s="226"/>
      <c r="CN202" s="226"/>
      <c r="CO202" s="226"/>
      <c r="CP202" s="226"/>
      <c r="CQ202" s="226"/>
      <c r="CR202" s="226"/>
      <c r="CS202" s="226"/>
      <c r="CT202" s="226"/>
      <c r="CU202" s="226"/>
      <c r="CV202" s="226"/>
      <c r="CW202" s="226"/>
      <c r="CX202" s="226"/>
      <c r="CY202" s="226"/>
      <c r="CZ202" s="226"/>
      <c r="DA202" s="226"/>
      <c r="DB202" s="226"/>
      <c r="DC202" s="226"/>
      <c r="DD202" s="226"/>
      <c r="DE202" s="226"/>
      <c r="DF202" s="226"/>
      <c r="DG202" s="226"/>
      <c r="DH202" s="226"/>
      <c r="DI202" s="226"/>
      <c r="DJ202" s="226"/>
      <c r="DK202" s="226"/>
      <c r="DL202" s="226"/>
      <c r="DM202" s="226"/>
      <c r="DN202" s="226"/>
      <c r="DO202" s="226"/>
      <c r="DP202" s="226"/>
      <c r="DQ202" s="226"/>
      <c r="DR202" s="226"/>
    </row>
    <row r="203" spans="1:122">
      <c r="A203" s="226"/>
      <c r="B203" s="226"/>
      <c r="C203" s="226"/>
      <c r="D203" s="226"/>
      <c r="E203" s="226"/>
      <c r="F203" s="226"/>
      <c r="G203" s="226"/>
      <c r="H203" s="226"/>
      <c r="I203" s="226"/>
      <c r="J203" s="226"/>
      <c r="K203" s="226"/>
      <c r="L203" s="226"/>
      <c r="M203" s="226"/>
      <c r="N203" s="226"/>
      <c r="O203" s="226"/>
      <c r="P203" s="226"/>
      <c r="Q203" s="226"/>
      <c r="R203" s="226"/>
      <c r="S203" s="226"/>
      <c r="T203" s="226"/>
      <c r="U203" s="226"/>
      <c r="V203" s="226"/>
      <c r="W203" s="226"/>
      <c r="X203" s="226"/>
      <c r="Y203" s="226"/>
      <c r="Z203" s="226"/>
      <c r="AA203" s="226"/>
      <c r="AB203" s="226"/>
      <c r="AC203" s="226"/>
      <c r="AD203" s="226"/>
      <c r="AE203" s="226"/>
      <c r="AF203" s="226"/>
      <c r="AG203" s="226"/>
      <c r="AH203" s="226"/>
      <c r="AI203" s="226"/>
      <c r="AJ203" s="226"/>
      <c r="AK203" s="226"/>
      <c r="AL203" s="226"/>
      <c r="AM203" s="226"/>
      <c r="AN203" s="226"/>
      <c r="AO203" s="226"/>
      <c r="AP203" s="226"/>
      <c r="AQ203" s="226"/>
      <c r="AR203" s="226"/>
      <c r="AS203" s="226"/>
      <c r="AT203" s="226"/>
      <c r="AU203" s="226"/>
      <c r="AV203" s="226"/>
      <c r="AW203" s="226"/>
      <c r="AX203" s="226"/>
      <c r="AY203" s="226"/>
      <c r="AZ203" s="50" t="s">
        <v>1608</v>
      </c>
      <c r="BA203" s="50" t="s">
        <v>1609</v>
      </c>
      <c r="BB203" s="232"/>
      <c r="BC203" s="232" t="str">
        <f t="shared" si="14"/>
        <v>KN - CASSONE DI COSTRUZIONE NAZIONALE</v>
      </c>
      <c r="BD203" s="226"/>
      <c r="BE203" s="159" t="s">
        <v>1610</v>
      </c>
      <c r="BF203" s="159" t="s">
        <v>1245</v>
      </c>
      <c r="BG203" s="159" t="s">
        <v>1611</v>
      </c>
      <c r="BH203" s="159" t="s">
        <v>1612</v>
      </c>
      <c r="BI203" s="159" t="s">
        <v>565</v>
      </c>
      <c r="BJ203" s="226"/>
      <c r="BK203" s="226"/>
      <c r="BL203" s="226"/>
      <c r="BM203" s="226"/>
      <c r="BN203" s="226"/>
      <c r="BO203" s="226"/>
      <c r="BP203" s="226"/>
      <c r="BQ203" s="226"/>
      <c r="BR203" s="226"/>
      <c r="BS203" s="226"/>
      <c r="BT203" s="226"/>
      <c r="BU203" s="226"/>
      <c r="BV203" s="226"/>
      <c r="BW203" s="226"/>
      <c r="BX203" s="226"/>
      <c r="BY203" s="226"/>
      <c r="BZ203" s="226"/>
      <c r="CA203" s="226"/>
      <c r="CB203" s="226"/>
      <c r="CC203" s="226"/>
      <c r="CD203" s="226"/>
      <c r="CE203" s="226"/>
      <c r="CF203" s="226"/>
      <c r="CG203" s="226"/>
      <c r="CH203" s="226"/>
      <c r="CI203" s="226"/>
      <c r="CJ203" s="226"/>
      <c r="CK203" s="226"/>
      <c r="CL203" s="226"/>
      <c r="CM203" s="226"/>
      <c r="CN203" s="226"/>
      <c r="CO203" s="226"/>
      <c r="CP203" s="226"/>
      <c r="CQ203" s="226"/>
      <c r="CR203" s="226"/>
      <c r="CS203" s="226"/>
      <c r="CT203" s="226"/>
      <c r="CU203" s="226"/>
      <c r="CV203" s="226"/>
      <c r="CW203" s="226"/>
      <c r="CX203" s="226"/>
      <c r="CY203" s="226"/>
      <c r="CZ203" s="226"/>
      <c r="DA203" s="226"/>
      <c r="DB203" s="226"/>
      <c r="DC203" s="226"/>
      <c r="DD203" s="226"/>
      <c r="DE203" s="226"/>
      <c r="DF203" s="226"/>
      <c r="DG203" s="226"/>
      <c r="DH203" s="226"/>
      <c r="DI203" s="226"/>
      <c r="DJ203" s="226"/>
      <c r="DK203" s="226"/>
      <c r="DL203" s="226"/>
      <c r="DM203" s="226"/>
      <c r="DN203" s="226"/>
      <c r="DO203" s="226"/>
      <c r="DP203" s="226"/>
      <c r="DQ203" s="226"/>
      <c r="DR203" s="226"/>
    </row>
    <row r="204" spans="1:122" ht="27.6">
      <c r="A204" s="226"/>
      <c r="B204" s="226"/>
      <c r="C204" s="226"/>
      <c r="D204" s="226"/>
      <c r="E204" s="226"/>
      <c r="F204" s="226"/>
      <c r="G204" s="226"/>
      <c r="H204" s="226"/>
      <c r="I204" s="226"/>
      <c r="J204" s="226"/>
      <c r="K204" s="226"/>
      <c r="L204" s="226"/>
      <c r="M204" s="226"/>
      <c r="N204" s="226"/>
      <c r="O204" s="226"/>
      <c r="P204" s="226"/>
      <c r="Q204" s="226"/>
      <c r="R204" s="226"/>
      <c r="S204" s="226"/>
      <c r="T204" s="226"/>
      <c r="U204" s="226"/>
      <c r="V204" s="226"/>
      <c r="W204" s="226"/>
      <c r="X204" s="226"/>
      <c r="Y204" s="226"/>
      <c r="Z204" s="226"/>
      <c r="AA204" s="226"/>
      <c r="AB204" s="226"/>
      <c r="AC204" s="226"/>
      <c r="AD204" s="226"/>
      <c r="AE204" s="226"/>
      <c r="AF204" s="226"/>
      <c r="AG204" s="226"/>
      <c r="AH204" s="226"/>
      <c r="AI204" s="226"/>
      <c r="AJ204" s="226"/>
      <c r="AK204" s="226"/>
      <c r="AL204" s="226"/>
      <c r="AM204" s="226"/>
      <c r="AN204" s="226"/>
      <c r="AO204" s="226"/>
      <c r="AP204" s="226"/>
      <c r="AQ204" s="226"/>
      <c r="AR204" s="226"/>
      <c r="AS204" s="226"/>
      <c r="AT204" s="226"/>
      <c r="AU204" s="226"/>
      <c r="AV204" s="226"/>
      <c r="AW204" s="226"/>
      <c r="AX204" s="226"/>
      <c r="AY204" s="226"/>
      <c r="AZ204" s="50" t="s">
        <v>1613</v>
      </c>
      <c r="BA204" s="50" t="s">
        <v>1614</v>
      </c>
      <c r="BB204" s="232"/>
      <c r="BC204" s="232" t="str">
        <f t="shared" si="14"/>
        <v>KP - CASSONE CON PIANO DI CARICO SULLA CABINA</v>
      </c>
      <c r="BD204" s="226"/>
      <c r="BE204" s="159" t="s">
        <v>1615</v>
      </c>
      <c r="BF204" s="159" t="s">
        <v>1245</v>
      </c>
      <c r="BG204" s="159" t="s">
        <v>1616</v>
      </c>
      <c r="BH204" s="159" t="s">
        <v>1612</v>
      </c>
      <c r="BI204" s="159" t="s">
        <v>565</v>
      </c>
      <c r="BJ204" s="226"/>
      <c r="BK204" s="226"/>
      <c r="BL204" s="226"/>
      <c r="BM204" s="226"/>
      <c r="BN204" s="226"/>
      <c r="BO204" s="226"/>
      <c r="BP204" s="226"/>
      <c r="BQ204" s="226"/>
      <c r="BR204" s="226"/>
      <c r="BS204" s="226"/>
      <c r="BT204" s="226"/>
      <c r="BU204" s="226"/>
      <c r="BV204" s="226"/>
      <c r="BW204" s="226"/>
      <c r="BX204" s="226"/>
      <c r="BY204" s="226"/>
      <c r="BZ204" s="226"/>
      <c r="CA204" s="226"/>
      <c r="CB204" s="226"/>
      <c r="CC204" s="226"/>
      <c r="CD204" s="226"/>
      <c r="CE204" s="226"/>
      <c r="CF204" s="226"/>
      <c r="CG204" s="226"/>
      <c r="CH204" s="226"/>
      <c r="CI204" s="226"/>
      <c r="CJ204" s="226"/>
      <c r="CK204" s="226"/>
      <c r="CL204" s="226"/>
      <c r="CM204" s="226"/>
      <c r="CN204" s="226"/>
      <c r="CO204" s="226"/>
      <c r="CP204" s="226"/>
      <c r="CQ204" s="226"/>
      <c r="CR204" s="226"/>
      <c r="CS204" s="226"/>
      <c r="CT204" s="226"/>
      <c r="CU204" s="226"/>
      <c r="CV204" s="226"/>
      <c r="CW204" s="226"/>
      <c r="CX204" s="226"/>
      <c r="CY204" s="226"/>
      <c r="CZ204" s="226"/>
      <c r="DA204" s="226"/>
      <c r="DB204" s="226"/>
      <c r="DC204" s="226"/>
      <c r="DD204" s="226"/>
      <c r="DE204" s="226"/>
      <c r="DF204" s="226"/>
      <c r="DG204" s="226"/>
      <c r="DH204" s="226"/>
      <c r="DI204" s="226"/>
      <c r="DJ204" s="226"/>
      <c r="DK204" s="226"/>
      <c r="DL204" s="226"/>
      <c r="DM204" s="226"/>
      <c r="DN204" s="226"/>
      <c r="DO204" s="226"/>
      <c r="DP204" s="226"/>
      <c r="DQ204" s="226"/>
      <c r="DR204" s="226"/>
    </row>
    <row r="205" spans="1:122">
      <c r="A205" s="226"/>
      <c r="B205" s="226"/>
      <c r="C205" s="226"/>
      <c r="D205" s="226"/>
      <c r="E205" s="226"/>
      <c r="F205" s="226"/>
      <c r="G205" s="226"/>
      <c r="H205" s="226"/>
      <c r="I205" s="226"/>
      <c r="J205" s="226"/>
      <c r="K205" s="226"/>
      <c r="L205" s="226"/>
      <c r="M205" s="226"/>
      <c r="N205" s="226"/>
      <c r="O205" s="226"/>
      <c r="P205" s="226"/>
      <c r="Q205" s="226"/>
      <c r="R205" s="226"/>
      <c r="S205" s="226"/>
      <c r="T205" s="226"/>
      <c r="U205" s="226"/>
      <c r="V205" s="226"/>
      <c r="W205" s="226"/>
      <c r="X205" s="226"/>
      <c r="Y205" s="226"/>
      <c r="Z205" s="226"/>
      <c r="AA205" s="226"/>
      <c r="AB205" s="226"/>
      <c r="AC205" s="226"/>
      <c r="AD205" s="226"/>
      <c r="AE205" s="226"/>
      <c r="AF205" s="226"/>
      <c r="AG205" s="226"/>
      <c r="AH205" s="226"/>
      <c r="AI205" s="226"/>
      <c r="AJ205" s="226"/>
      <c r="AK205" s="226"/>
      <c r="AL205" s="226"/>
      <c r="AM205" s="226"/>
      <c r="AN205" s="226"/>
      <c r="AO205" s="226"/>
      <c r="AP205" s="226"/>
      <c r="AQ205" s="226"/>
      <c r="AR205" s="226"/>
      <c r="AS205" s="226"/>
      <c r="AT205" s="226"/>
      <c r="AU205" s="226"/>
      <c r="AV205" s="226"/>
      <c r="AW205" s="226"/>
      <c r="AX205" s="226"/>
      <c r="AY205" s="226"/>
      <c r="AZ205" s="50" t="s">
        <v>1617</v>
      </c>
      <c r="BA205" s="50" t="s">
        <v>1618</v>
      </c>
      <c r="BB205" s="232"/>
      <c r="BC205" s="232" t="str">
        <f t="shared" si="14"/>
        <v>KR - CASSONE CON PIANALE BASSO</v>
      </c>
      <c r="BD205" s="226"/>
      <c r="BE205" s="159" t="s">
        <v>1619</v>
      </c>
      <c r="BF205" s="159" t="s">
        <v>1245</v>
      </c>
      <c r="BG205" s="159" t="s">
        <v>1620</v>
      </c>
      <c r="BH205" s="159" t="s">
        <v>1612</v>
      </c>
      <c r="BI205" s="159" t="s">
        <v>565</v>
      </c>
      <c r="BJ205" s="226"/>
      <c r="BK205" s="226"/>
      <c r="BL205" s="226"/>
      <c r="BM205" s="226"/>
      <c r="BN205" s="226"/>
      <c r="BO205" s="226"/>
      <c r="BP205" s="226"/>
      <c r="BQ205" s="226"/>
      <c r="BR205" s="226"/>
      <c r="BS205" s="226"/>
      <c r="BT205" s="226"/>
      <c r="BU205" s="226"/>
      <c r="BV205" s="226"/>
      <c r="BW205" s="226"/>
      <c r="BX205" s="226"/>
      <c r="BY205" s="226"/>
      <c r="BZ205" s="226"/>
      <c r="CA205" s="226"/>
      <c r="CB205" s="226"/>
      <c r="CC205" s="226"/>
      <c r="CD205" s="226"/>
      <c r="CE205" s="226"/>
      <c r="CF205" s="226"/>
      <c r="CG205" s="226"/>
      <c r="CH205" s="226"/>
      <c r="CI205" s="226"/>
      <c r="CJ205" s="226"/>
      <c r="CK205" s="226"/>
      <c r="CL205" s="226"/>
      <c r="CM205" s="226"/>
      <c r="CN205" s="226"/>
      <c r="CO205" s="226"/>
      <c r="CP205" s="226"/>
      <c r="CQ205" s="226"/>
      <c r="CR205" s="226"/>
      <c r="CS205" s="226"/>
      <c r="CT205" s="226"/>
      <c r="CU205" s="226"/>
      <c r="CV205" s="226"/>
      <c r="CW205" s="226"/>
      <c r="CX205" s="226"/>
      <c r="CY205" s="226"/>
      <c r="CZ205" s="226"/>
      <c r="DA205" s="226"/>
      <c r="DB205" s="226"/>
      <c r="DC205" s="226"/>
      <c r="DD205" s="226"/>
      <c r="DE205" s="226"/>
      <c r="DF205" s="226"/>
      <c r="DG205" s="226"/>
      <c r="DH205" s="226"/>
      <c r="DI205" s="226"/>
      <c r="DJ205" s="226"/>
      <c r="DK205" s="226"/>
      <c r="DL205" s="226"/>
      <c r="DM205" s="226"/>
      <c r="DN205" s="226"/>
      <c r="DO205" s="226"/>
      <c r="DP205" s="226"/>
      <c r="DQ205" s="226"/>
      <c r="DR205" s="226"/>
    </row>
    <row r="206" spans="1:122" ht="28.8">
      <c r="A206" s="226"/>
      <c r="B206" s="226"/>
      <c r="C206" s="226"/>
      <c r="D206" s="226"/>
      <c r="E206" s="226"/>
      <c r="F206" s="226"/>
      <c r="G206" s="226"/>
      <c r="H206" s="226"/>
      <c r="I206" s="226"/>
      <c r="J206" s="226"/>
      <c r="K206" s="226"/>
      <c r="L206" s="226"/>
      <c r="M206" s="226"/>
      <c r="N206" s="226"/>
      <c r="O206" s="226"/>
      <c r="P206" s="226"/>
      <c r="Q206" s="226"/>
      <c r="R206" s="226"/>
      <c r="S206" s="226"/>
      <c r="T206" s="226"/>
      <c r="U206" s="226"/>
      <c r="V206" s="226"/>
      <c r="W206" s="226"/>
      <c r="X206" s="226"/>
      <c r="Y206" s="226"/>
      <c r="Z206" s="226"/>
      <c r="AA206" s="226"/>
      <c r="AB206" s="226"/>
      <c r="AC206" s="226"/>
      <c r="AD206" s="226"/>
      <c r="AE206" s="226"/>
      <c r="AF206" s="226"/>
      <c r="AG206" s="226"/>
      <c r="AH206" s="226"/>
      <c r="AI206" s="226"/>
      <c r="AJ206" s="226"/>
      <c r="AK206" s="226"/>
      <c r="AL206" s="226"/>
      <c r="AM206" s="226"/>
      <c r="AN206" s="226"/>
      <c r="AO206" s="226"/>
      <c r="AP206" s="226"/>
      <c r="AQ206" s="226"/>
      <c r="AR206" s="226"/>
      <c r="AS206" s="226"/>
      <c r="AT206" s="226"/>
      <c r="AU206" s="226"/>
      <c r="AV206" s="226"/>
      <c r="AW206" s="226"/>
      <c r="AX206" s="226"/>
      <c r="AY206" s="226"/>
      <c r="AZ206" s="50" t="s">
        <v>1621</v>
      </c>
      <c r="BA206" s="50" t="s">
        <v>1622</v>
      </c>
      <c r="BB206" s="232"/>
      <c r="BC206" s="232" t="str">
        <f t="shared" si="14"/>
        <v>KS - CASSONE CON PIANALE BASSO E CABINA ALLUNGATA</v>
      </c>
      <c r="BD206" s="226"/>
      <c r="BE206" s="159" t="s">
        <v>1623</v>
      </c>
      <c r="BF206" s="159" t="s">
        <v>1245</v>
      </c>
      <c r="BG206" s="159" t="s">
        <v>1624</v>
      </c>
      <c r="BH206" s="159" t="s">
        <v>1625</v>
      </c>
      <c r="BI206" s="159" t="s">
        <v>565</v>
      </c>
      <c r="BJ206" s="226"/>
      <c r="BK206" s="226"/>
      <c r="BL206" s="226"/>
      <c r="BM206" s="226"/>
      <c r="BN206" s="226"/>
      <c r="BO206" s="226"/>
      <c r="BP206" s="226"/>
      <c r="BQ206" s="226"/>
      <c r="BR206" s="226"/>
      <c r="BS206" s="226"/>
      <c r="BT206" s="226"/>
      <c r="BU206" s="226"/>
      <c r="BV206" s="226"/>
      <c r="BW206" s="226"/>
      <c r="BX206" s="226"/>
      <c r="BY206" s="226"/>
      <c r="BZ206" s="226"/>
      <c r="CA206" s="226"/>
      <c r="CB206" s="226"/>
      <c r="CC206" s="226"/>
      <c r="CD206" s="226"/>
      <c r="CE206" s="226"/>
      <c r="CF206" s="226"/>
      <c r="CG206" s="226"/>
      <c r="CH206" s="226"/>
      <c r="CI206" s="226"/>
      <c r="CJ206" s="226"/>
      <c r="CK206" s="226"/>
      <c r="CL206" s="226"/>
      <c r="CM206" s="226"/>
      <c r="CN206" s="226"/>
      <c r="CO206" s="226"/>
      <c r="CP206" s="226"/>
      <c r="CQ206" s="226"/>
      <c r="CR206" s="226"/>
      <c r="CS206" s="226"/>
      <c r="CT206" s="226"/>
      <c r="CU206" s="226"/>
      <c r="CV206" s="226"/>
      <c r="CW206" s="226"/>
      <c r="CX206" s="226"/>
      <c r="CY206" s="226"/>
      <c r="CZ206" s="226"/>
      <c r="DA206" s="226"/>
      <c r="DB206" s="226"/>
      <c r="DC206" s="226"/>
      <c r="DD206" s="226"/>
      <c r="DE206" s="226"/>
      <c r="DF206" s="226"/>
      <c r="DG206" s="226"/>
      <c r="DH206" s="226"/>
      <c r="DI206" s="226"/>
      <c r="DJ206" s="226"/>
      <c r="DK206" s="226"/>
      <c r="DL206" s="226"/>
      <c r="DM206" s="226"/>
      <c r="DN206" s="226"/>
      <c r="DO206" s="226"/>
      <c r="DP206" s="226"/>
      <c r="DQ206" s="226"/>
      <c r="DR206" s="226"/>
    </row>
    <row r="207" spans="1:122" ht="28.8">
      <c r="A207" s="226"/>
      <c r="B207" s="226"/>
      <c r="C207" s="226"/>
      <c r="D207" s="226"/>
      <c r="E207" s="226"/>
      <c r="F207" s="226"/>
      <c r="G207" s="226"/>
      <c r="H207" s="226"/>
      <c r="I207" s="226"/>
      <c r="J207" s="226"/>
      <c r="K207" s="226"/>
      <c r="L207" s="226"/>
      <c r="M207" s="226"/>
      <c r="N207" s="226"/>
      <c r="O207" s="226"/>
      <c r="P207" s="226"/>
      <c r="Q207" s="226"/>
      <c r="R207" s="226"/>
      <c r="S207" s="226"/>
      <c r="T207" s="226"/>
      <c r="U207" s="226"/>
      <c r="V207" s="226"/>
      <c r="W207" s="226"/>
      <c r="X207" s="226"/>
      <c r="Y207" s="226"/>
      <c r="Z207" s="226"/>
      <c r="AA207" s="226"/>
      <c r="AB207" s="226"/>
      <c r="AC207" s="226"/>
      <c r="AD207" s="226"/>
      <c r="AE207" s="226"/>
      <c r="AF207" s="226"/>
      <c r="AG207" s="226"/>
      <c r="AH207" s="226"/>
      <c r="AI207" s="226"/>
      <c r="AJ207" s="226"/>
      <c r="AK207" s="226"/>
      <c r="AL207" s="226"/>
      <c r="AM207" s="226"/>
      <c r="AN207" s="226"/>
      <c r="AO207" s="226"/>
      <c r="AP207" s="226"/>
      <c r="AQ207" s="226"/>
      <c r="AR207" s="226"/>
      <c r="AS207" s="226"/>
      <c r="AT207" s="226"/>
      <c r="AU207" s="226"/>
      <c r="AV207" s="226"/>
      <c r="AW207" s="226"/>
      <c r="AX207" s="226"/>
      <c r="AY207" s="226"/>
      <c r="AZ207" s="50" t="s">
        <v>1626</v>
      </c>
      <c r="BA207" s="50" t="s">
        <v>1627</v>
      </c>
      <c r="BB207" s="232"/>
      <c r="BC207" s="232" t="str">
        <f t="shared" si="14"/>
        <v>KT - CASSONE CON PIANALE BASSO E PIANO DI CARICO SULLA CABINA</v>
      </c>
      <c r="BD207" s="226"/>
      <c r="BE207" s="159" t="s">
        <v>1628</v>
      </c>
      <c r="BF207" s="159" t="s">
        <v>1245</v>
      </c>
      <c r="BG207" s="159" t="s">
        <v>1629</v>
      </c>
      <c r="BH207" s="159" t="s">
        <v>1625</v>
      </c>
      <c r="BI207" s="159" t="s">
        <v>565</v>
      </c>
      <c r="BJ207" s="226"/>
      <c r="BK207" s="226"/>
      <c r="BL207" s="226"/>
      <c r="BM207" s="226"/>
      <c r="BN207" s="226"/>
      <c r="BO207" s="226"/>
      <c r="BP207" s="226"/>
      <c r="BQ207" s="226"/>
      <c r="BR207" s="226"/>
      <c r="BS207" s="226"/>
      <c r="BT207" s="226"/>
      <c r="BU207" s="226"/>
      <c r="BV207" s="226"/>
      <c r="BW207" s="226"/>
      <c r="BX207" s="226"/>
      <c r="BY207" s="226"/>
      <c r="BZ207" s="226"/>
      <c r="CA207" s="226"/>
      <c r="CB207" s="226"/>
      <c r="CC207" s="226"/>
      <c r="CD207" s="226"/>
      <c r="CE207" s="226"/>
      <c r="CF207" s="226"/>
      <c r="CG207" s="226"/>
      <c r="CH207" s="226"/>
      <c r="CI207" s="226"/>
      <c r="CJ207" s="226"/>
      <c r="CK207" s="226"/>
      <c r="CL207" s="226"/>
      <c r="CM207" s="226"/>
      <c r="CN207" s="226"/>
      <c r="CO207" s="226"/>
      <c r="CP207" s="226"/>
      <c r="CQ207" s="226"/>
      <c r="CR207" s="226"/>
      <c r="CS207" s="226"/>
      <c r="CT207" s="226"/>
      <c r="CU207" s="226"/>
      <c r="CV207" s="226"/>
      <c r="CW207" s="226"/>
      <c r="CX207" s="226"/>
      <c r="CY207" s="226"/>
      <c r="CZ207" s="226"/>
      <c r="DA207" s="226"/>
      <c r="DB207" s="226"/>
      <c r="DC207" s="226"/>
      <c r="DD207" s="226"/>
      <c r="DE207" s="226"/>
      <c r="DF207" s="226"/>
      <c r="DG207" s="226"/>
      <c r="DH207" s="226"/>
      <c r="DI207" s="226"/>
      <c r="DJ207" s="226"/>
      <c r="DK207" s="226"/>
      <c r="DL207" s="226"/>
      <c r="DM207" s="226"/>
      <c r="DN207" s="226"/>
      <c r="DO207" s="226"/>
      <c r="DP207" s="226"/>
      <c r="DQ207" s="226"/>
      <c r="DR207" s="226"/>
    </row>
    <row r="208" spans="1:122">
      <c r="A208" s="226"/>
      <c r="B208" s="226"/>
      <c r="C208" s="226"/>
      <c r="D208" s="226"/>
      <c r="E208" s="226"/>
      <c r="F208" s="226"/>
      <c r="G208" s="226"/>
      <c r="H208" s="226"/>
      <c r="I208" s="226"/>
      <c r="J208" s="226"/>
      <c r="K208" s="226"/>
      <c r="L208" s="226"/>
      <c r="M208" s="226"/>
      <c r="N208" s="226"/>
      <c r="O208" s="226"/>
      <c r="P208" s="226"/>
      <c r="Q208" s="226"/>
      <c r="R208" s="226"/>
      <c r="S208" s="226"/>
      <c r="T208" s="226"/>
      <c r="U208" s="226"/>
      <c r="V208" s="226"/>
      <c r="W208" s="226"/>
      <c r="X208" s="226"/>
      <c r="Y208" s="226"/>
      <c r="Z208" s="226"/>
      <c r="AA208" s="226"/>
      <c r="AB208" s="226"/>
      <c r="AC208" s="226"/>
      <c r="AD208" s="226"/>
      <c r="AE208" s="226"/>
      <c r="AF208" s="226"/>
      <c r="AG208" s="226"/>
      <c r="AH208" s="226"/>
      <c r="AI208" s="226"/>
      <c r="AJ208" s="226"/>
      <c r="AK208" s="226"/>
      <c r="AL208" s="226"/>
      <c r="AM208" s="226"/>
      <c r="AN208" s="226"/>
      <c r="AO208" s="226"/>
      <c r="AP208" s="226"/>
      <c r="AQ208" s="226"/>
      <c r="AR208" s="226"/>
      <c r="AS208" s="226"/>
      <c r="AT208" s="226"/>
      <c r="AU208" s="226"/>
      <c r="AV208" s="226"/>
      <c r="AW208" s="226"/>
      <c r="AX208" s="226"/>
      <c r="AY208" s="226"/>
      <c r="AZ208" s="50" t="s">
        <v>1630</v>
      </c>
      <c r="BA208" s="50" t="s">
        <v>1631</v>
      </c>
      <c r="BB208" s="232"/>
      <c r="BC208" s="232" t="str">
        <f t="shared" si="14"/>
        <v>KU - CASSONE CON CENTINE E TELONE</v>
      </c>
      <c r="BD208" s="226"/>
      <c r="BE208" s="159" t="s">
        <v>1632</v>
      </c>
      <c r="BF208" s="159" t="s">
        <v>1245</v>
      </c>
      <c r="BG208" s="159" t="s">
        <v>1633</v>
      </c>
      <c r="BH208" s="159" t="s">
        <v>1625</v>
      </c>
      <c r="BI208" s="159" t="s">
        <v>565</v>
      </c>
      <c r="BJ208" s="226"/>
      <c r="BK208" s="226"/>
      <c r="BL208" s="226"/>
      <c r="BM208" s="226"/>
      <c r="BN208" s="226"/>
      <c r="BO208" s="226"/>
      <c r="BP208" s="226"/>
      <c r="BQ208" s="226"/>
      <c r="BR208" s="226"/>
      <c r="BS208" s="226"/>
      <c r="BT208" s="226"/>
      <c r="BU208" s="226"/>
      <c r="BV208" s="226"/>
      <c r="BW208" s="226"/>
      <c r="BX208" s="226"/>
      <c r="BY208" s="226"/>
      <c r="BZ208" s="226"/>
      <c r="CA208" s="226"/>
      <c r="CB208" s="226"/>
      <c r="CC208" s="226"/>
      <c r="CD208" s="226"/>
      <c r="CE208" s="226"/>
      <c r="CF208" s="226"/>
      <c r="CG208" s="226"/>
      <c r="CH208" s="226"/>
      <c r="CI208" s="226"/>
      <c r="CJ208" s="226"/>
      <c r="CK208" s="226"/>
      <c r="CL208" s="226"/>
      <c r="CM208" s="226"/>
      <c r="CN208" s="226"/>
      <c r="CO208" s="226"/>
      <c r="CP208" s="226"/>
      <c r="CQ208" s="226"/>
      <c r="CR208" s="226"/>
      <c r="CS208" s="226"/>
      <c r="CT208" s="226"/>
      <c r="CU208" s="226"/>
      <c r="CV208" s="226"/>
      <c r="CW208" s="226"/>
      <c r="CX208" s="226"/>
      <c r="CY208" s="226"/>
      <c r="CZ208" s="226"/>
      <c r="DA208" s="226"/>
      <c r="DB208" s="226"/>
      <c r="DC208" s="226"/>
      <c r="DD208" s="226"/>
      <c r="DE208" s="226"/>
      <c r="DF208" s="226"/>
      <c r="DG208" s="226"/>
      <c r="DH208" s="226"/>
      <c r="DI208" s="226"/>
      <c r="DJ208" s="226"/>
      <c r="DK208" s="226"/>
      <c r="DL208" s="226"/>
      <c r="DM208" s="226"/>
      <c r="DN208" s="226"/>
      <c r="DO208" s="226"/>
      <c r="DP208" s="226"/>
      <c r="DQ208" s="226"/>
      <c r="DR208" s="226"/>
    </row>
    <row r="209" spans="1:122">
      <c r="A209" s="226"/>
      <c r="B209" s="226"/>
      <c r="C209" s="226"/>
      <c r="D209" s="226"/>
      <c r="E209" s="226"/>
      <c r="F209" s="226"/>
      <c r="G209" s="226"/>
      <c r="H209" s="226"/>
      <c r="I209" s="226"/>
      <c r="J209" s="226"/>
      <c r="K209" s="226"/>
      <c r="L209" s="226"/>
      <c r="M209" s="226"/>
      <c r="N209" s="226"/>
      <c r="O209" s="226"/>
      <c r="P209" s="226"/>
      <c r="Q209" s="226"/>
      <c r="R209" s="226"/>
      <c r="S209" s="226"/>
      <c r="T209" s="226"/>
      <c r="U209" s="226"/>
      <c r="V209" s="226"/>
      <c r="W209" s="226"/>
      <c r="X209" s="226"/>
      <c r="Y209" s="226"/>
      <c r="Z209" s="226"/>
      <c r="AA209" s="226"/>
      <c r="AB209" s="226"/>
      <c r="AC209" s="226"/>
      <c r="AD209" s="226"/>
      <c r="AE209" s="226"/>
      <c r="AF209" s="226"/>
      <c r="AG209" s="226"/>
      <c r="AH209" s="226"/>
      <c r="AI209" s="226"/>
      <c r="AJ209" s="226"/>
      <c r="AK209" s="226"/>
      <c r="AL209" s="226"/>
      <c r="AM209" s="226"/>
      <c r="AN209" s="226"/>
      <c r="AO209" s="226"/>
      <c r="AP209" s="226"/>
      <c r="AQ209" s="226"/>
      <c r="AR209" s="226"/>
      <c r="AS209" s="226"/>
      <c r="AT209" s="226"/>
      <c r="AU209" s="226"/>
      <c r="AV209" s="226"/>
      <c r="AW209" s="226"/>
      <c r="AX209" s="226"/>
      <c r="AY209" s="226"/>
      <c r="AZ209" s="50" t="s">
        <v>1634</v>
      </c>
      <c r="BA209" s="50" t="s">
        <v>1635</v>
      </c>
      <c r="BB209" s="232"/>
      <c r="BC209" s="232" t="str">
        <f t="shared" si="14"/>
        <v>KV - CASSONE CON VERRICELLO</v>
      </c>
      <c r="BD209" s="226"/>
      <c r="BE209" s="159" t="s">
        <v>1636</v>
      </c>
      <c r="BF209" s="159" t="s">
        <v>1245</v>
      </c>
      <c r="BG209" s="159" t="s">
        <v>1637</v>
      </c>
      <c r="BH209" s="159" t="s">
        <v>1638</v>
      </c>
      <c r="BI209" s="159" t="s">
        <v>565</v>
      </c>
      <c r="BJ209" s="226"/>
      <c r="BK209" s="226"/>
      <c r="BL209" s="226"/>
      <c r="BM209" s="226"/>
      <c r="BN209" s="226"/>
      <c r="BO209" s="226"/>
      <c r="BP209" s="226"/>
      <c r="BQ209" s="226"/>
      <c r="BR209" s="226"/>
      <c r="BS209" s="226"/>
      <c r="BT209" s="226"/>
      <c r="BU209" s="226"/>
      <c r="BV209" s="226"/>
      <c r="BW209" s="226"/>
      <c r="BX209" s="226"/>
      <c r="BY209" s="226"/>
      <c r="BZ209" s="226"/>
      <c r="CA209" s="226"/>
      <c r="CB209" s="226"/>
      <c r="CC209" s="226"/>
      <c r="CD209" s="226"/>
      <c r="CE209" s="226"/>
      <c r="CF209" s="226"/>
      <c r="CG209" s="226"/>
      <c r="CH209" s="226"/>
      <c r="CI209" s="226"/>
      <c r="CJ209" s="226"/>
      <c r="CK209" s="226"/>
      <c r="CL209" s="226"/>
      <c r="CM209" s="226"/>
      <c r="CN209" s="226"/>
      <c r="CO209" s="226"/>
      <c r="CP209" s="226"/>
      <c r="CQ209" s="226"/>
      <c r="CR209" s="226"/>
      <c r="CS209" s="226"/>
      <c r="CT209" s="226"/>
      <c r="CU209" s="226"/>
      <c r="CV209" s="226"/>
      <c r="CW209" s="226"/>
      <c r="CX209" s="226"/>
      <c r="CY209" s="226"/>
      <c r="CZ209" s="226"/>
      <c r="DA209" s="226"/>
      <c r="DB209" s="226"/>
      <c r="DC209" s="226"/>
      <c r="DD209" s="226"/>
      <c r="DE209" s="226"/>
      <c r="DF209" s="226"/>
      <c r="DG209" s="226"/>
      <c r="DH209" s="226"/>
      <c r="DI209" s="226"/>
      <c r="DJ209" s="226"/>
      <c r="DK209" s="226"/>
      <c r="DL209" s="226"/>
      <c r="DM209" s="226"/>
      <c r="DN209" s="226"/>
      <c r="DO209" s="226"/>
      <c r="DP209" s="226"/>
      <c r="DQ209" s="226"/>
      <c r="DR209" s="226"/>
    </row>
    <row r="210" spans="1:122" ht="28.8">
      <c r="A210" s="226"/>
      <c r="B210" s="226"/>
      <c r="C210" s="226"/>
      <c r="D210" s="226"/>
      <c r="E210" s="226"/>
      <c r="F210" s="226"/>
      <c r="G210" s="226"/>
      <c r="H210" s="226"/>
      <c r="I210" s="226"/>
      <c r="J210" s="226"/>
      <c r="K210" s="226"/>
      <c r="L210" s="226"/>
      <c r="M210" s="226"/>
      <c r="N210" s="226"/>
      <c r="O210" s="226"/>
      <c r="P210" s="226"/>
      <c r="Q210" s="226"/>
      <c r="R210" s="226"/>
      <c r="S210" s="226"/>
      <c r="T210" s="226"/>
      <c r="U210" s="226"/>
      <c r="V210" s="226"/>
      <c r="W210" s="226"/>
      <c r="X210" s="226"/>
      <c r="Y210" s="226"/>
      <c r="Z210" s="226"/>
      <c r="AA210" s="226"/>
      <c r="AB210" s="226"/>
      <c r="AC210" s="226"/>
      <c r="AD210" s="226"/>
      <c r="AE210" s="226"/>
      <c r="AF210" s="226"/>
      <c r="AG210" s="226"/>
      <c r="AH210" s="226"/>
      <c r="AI210" s="226"/>
      <c r="AJ210" s="226"/>
      <c r="AK210" s="226"/>
      <c r="AL210" s="226"/>
      <c r="AM210" s="226"/>
      <c r="AN210" s="226"/>
      <c r="AO210" s="226"/>
      <c r="AP210" s="226"/>
      <c r="AQ210" s="226"/>
      <c r="AR210" s="226"/>
      <c r="AS210" s="226"/>
      <c r="AT210" s="226"/>
      <c r="AU210" s="226"/>
      <c r="AV210" s="226"/>
      <c r="AW210" s="226"/>
      <c r="AX210" s="226"/>
      <c r="AY210" s="226"/>
      <c r="AZ210" s="50" t="s">
        <v>1639</v>
      </c>
      <c r="BA210" s="50" t="s">
        <v>1640</v>
      </c>
      <c r="BB210" s="232"/>
      <c r="BC210" s="232" t="str">
        <f t="shared" si="14"/>
        <v>KW - CASSONE CON CENTINATURA INAMOVIBILE E PIANO DI CARICO SU CABINA</v>
      </c>
      <c r="BD210" s="226"/>
      <c r="BE210" s="159" t="s">
        <v>1641</v>
      </c>
      <c r="BF210" s="159" t="s">
        <v>1245</v>
      </c>
      <c r="BG210" s="159" t="s">
        <v>1642</v>
      </c>
      <c r="BH210" s="159" t="s">
        <v>1638</v>
      </c>
      <c r="BI210" s="159" t="s">
        <v>565</v>
      </c>
      <c r="BJ210" s="226"/>
      <c r="BK210" s="226"/>
      <c r="BL210" s="226"/>
      <c r="BM210" s="226"/>
      <c r="BN210" s="226"/>
      <c r="BO210" s="226"/>
      <c r="BP210" s="226"/>
      <c r="BQ210" s="226"/>
      <c r="BR210" s="226"/>
      <c r="BS210" s="226"/>
      <c r="BT210" s="226"/>
      <c r="BU210" s="226"/>
      <c r="BV210" s="226"/>
      <c r="BW210" s="226"/>
      <c r="BX210" s="226"/>
      <c r="BY210" s="226"/>
      <c r="BZ210" s="226"/>
      <c r="CA210" s="226"/>
      <c r="CB210" s="226"/>
      <c r="CC210" s="226"/>
      <c r="CD210" s="226"/>
      <c r="CE210" s="226"/>
      <c r="CF210" s="226"/>
      <c r="CG210" s="226"/>
      <c r="CH210" s="226"/>
      <c r="CI210" s="226"/>
      <c r="CJ210" s="226"/>
      <c r="CK210" s="226"/>
      <c r="CL210" s="226"/>
      <c r="CM210" s="226"/>
      <c r="CN210" s="226"/>
      <c r="CO210" s="226"/>
      <c r="CP210" s="226"/>
      <c r="CQ210" s="226"/>
      <c r="CR210" s="226"/>
      <c r="CS210" s="226"/>
      <c r="CT210" s="226"/>
      <c r="CU210" s="226"/>
      <c r="CV210" s="226"/>
      <c r="CW210" s="226"/>
      <c r="CX210" s="226"/>
      <c r="CY210" s="226"/>
      <c r="CZ210" s="226"/>
      <c r="DA210" s="226"/>
      <c r="DB210" s="226"/>
      <c r="DC210" s="226"/>
      <c r="DD210" s="226"/>
      <c r="DE210" s="226"/>
      <c r="DF210" s="226"/>
      <c r="DG210" s="226"/>
      <c r="DH210" s="226"/>
      <c r="DI210" s="226"/>
      <c r="DJ210" s="226"/>
      <c r="DK210" s="226"/>
      <c r="DL210" s="226"/>
      <c r="DM210" s="226"/>
      <c r="DN210" s="226"/>
      <c r="DO210" s="226"/>
      <c r="DP210" s="226"/>
      <c r="DQ210" s="226"/>
      <c r="DR210" s="226"/>
    </row>
    <row r="211" spans="1:122" ht="28.8">
      <c r="A211" s="226"/>
      <c r="B211" s="226"/>
      <c r="C211" s="226"/>
      <c r="D211" s="226"/>
      <c r="E211" s="226"/>
      <c r="F211" s="226"/>
      <c r="G211" s="226"/>
      <c r="H211" s="226"/>
      <c r="I211" s="226"/>
      <c r="J211" s="226"/>
      <c r="K211" s="226"/>
      <c r="L211" s="226"/>
      <c r="M211" s="226"/>
      <c r="N211" s="226"/>
      <c r="O211" s="226"/>
      <c r="P211" s="226"/>
      <c r="Q211" s="226"/>
      <c r="R211" s="226"/>
      <c r="S211" s="226"/>
      <c r="T211" s="226"/>
      <c r="U211" s="226"/>
      <c r="V211" s="226"/>
      <c r="W211" s="226"/>
      <c r="X211" s="226"/>
      <c r="Y211" s="226"/>
      <c r="Z211" s="226"/>
      <c r="AA211" s="226"/>
      <c r="AB211" s="226"/>
      <c r="AC211" s="226"/>
      <c r="AD211" s="226"/>
      <c r="AE211" s="226"/>
      <c r="AF211" s="226"/>
      <c r="AG211" s="226"/>
      <c r="AH211" s="226"/>
      <c r="AI211" s="226"/>
      <c r="AJ211" s="226"/>
      <c r="AK211" s="226"/>
      <c r="AL211" s="226"/>
      <c r="AM211" s="226"/>
      <c r="AN211" s="226"/>
      <c r="AO211" s="226"/>
      <c r="AP211" s="226"/>
      <c r="AQ211" s="226"/>
      <c r="AR211" s="226"/>
      <c r="AS211" s="226"/>
      <c r="AT211" s="226"/>
      <c r="AU211" s="226"/>
      <c r="AV211" s="226"/>
      <c r="AW211" s="226"/>
      <c r="AX211" s="226"/>
      <c r="AY211" s="226"/>
      <c r="AZ211" s="50" t="s">
        <v>1643</v>
      </c>
      <c r="BA211" s="50" t="s">
        <v>1644</v>
      </c>
      <c r="BB211" s="232"/>
      <c r="BC211" s="232" t="str">
        <f t="shared" si="14"/>
        <v>KX - CASSONE CON CENTINATURA FISSA E AVANCORPO SULLA CABINA</v>
      </c>
      <c r="BD211" s="226"/>
      <c r="BE211" s="159" t="s">
        <v>1645</v>
      </c>
      <c r="BF211" s="159" t="s">
        <v>1245</v>
      </c>
      <c r="BG211" s="159" t="s">
        <v>1646</v>
      </c>
      <c r="BH211" s="159" t="s">
        <v>1638</v>
      </c>
      <c r="BI211" s="159" t="s">
        <v>565</v>
      </c>
      <c r="BJ211" s="226"/>
      <c r="BK211" s="226"/>
      <c r="BL211" s="226"/>
      <c r="BM211" s="226"/>
      <c r="BN211" s="226"/>
      <c r="BO211" s="226"/>
      <c r="BP211" s="226"/>
      <c r="BQ211" s="226"/>
      <c r="BR211" s="226"/>
      <c r="BS211" s="226"/>
      <c r="BT211" s="226"/>
      <c r="BU211" s="226"/>
      <c r="BV211" s="226"/>
      <c r="BW211" s="226"/>
      <c r="BX211" s="226"/>
      <c r="BY211" s="226"/>
      <c r="BZ211" s="226"/>
      <c r="CA211" s="226"/>
      <c r="CB211" s="226"/>
      <c r="CC211" s="226"/>
      <c r="CD211" s="226"/>
      <c r="CE211" s="226"/>
      <c r="CF211" s="226"/>
      <c r="CG211" s="226"/>
      <c r="CH211" s="226"/>
      <c r="CI211" s="226"/>
      <c r="CJ211" s="226"/>
      <c r="CK211" s="226"/>
      <c r="CL211" s="226"/>
      <c r="CM211" s="226"/>
      <c r="CN211" s="226"/>
      <c r="CO211" s="226"/>
      <c r="CP211" s="226"/>
      <c r="CQ211" s="226"/>
      <c r="CR211" s="226"/>
      <c r="CS211" s="226"/>
      <c r="CT211" s="226"/>
      <c r="CU211" s="226"/>
      <c r="CV211" s="226"/>
      <c r="CW211" s="226"/>
      <c r="CX211" s="226"/>
      <c r="CY211" s="226"/>
      <c r="CZ211" s="226"/>
      <c r="DA211" s="226"/>
      <c r="DB211" s="226"/>
      <c r="DC211" s="226"/>
      <c r="DD211" s="226"/>
      <c r="DE211" s="226"/>
      <c r="DF211" s="226"/>
      <c r="DG211" s="226"/>
      <c r="DH211" s="226"/>
      <c r="DI211" s="226"/>
      <c r="DJ211" s="226"/>
      <c r="DK211" s="226"/>
      <c r="DL211" s="226"/>
      <c r="DM211" s="226"/>
      <c r="DN211" s="226"/>
      <c r="DO211" s="226"/>
      <c r="DP211" s="226"/>
      <c r="DQ211" s="226"/>
      <c r="DR211" s="226"/>
    </row>
    <row r="212" spans="1:122" ht="28.8">
      <c r="A212" s="226"/>
      <c r="B212" s="226"/>
      <c r="C212" s="226"/>
      <c r="D212" s="226"/>
      <c r="E212" s="226"/>
      <c r="F212" s="226"/>
      <c r="G212" s="226"/>
      <c r="H212" s="226"/>
      <c r="I212" s="226"/>
      <c r="J212" s="226"/>
      <c r="K212" s="226"/>
      <c r="L212" s="226"/>
      <c r="M212" s="226"/>
      <c r="N212" s="226"/>
      <c r="O212" s="226"/>
      <c r="P212" s="226"/>
      <c r="Q212" s="226"/>
      <c r="R212" s="226"/>
      <c r="S212" s="226"/>
      <c r="T212" s="226"/>
      <c r="U212" s="226"/>
      <c r="V212" s="226"/>
      <c r="W212" s="226"/>
      <c r="X212" s="226"/>
      <c r="Y212" s="226"/>
      <c r="Z212" s="226"/>
      <c r="AA212" s="226"/>
      <c r="AB212" s="226"/>
      <c r="AC212" s="226"/>
      <c r="AD212" s="226"/>
      <c r="AE212" s="226"/>
      <c r="AF212" s="226"/>
      <c r="AG212" s="226"/>
      <c r="AH212" s="226"/>
      <c r="AI212" s="226"/>
      <c r="AJ212" s="226"/>
      <c r="AK212" s="226"/>
      <c r="AL212" s="226"/>
      <c r="AM212" s="226"/>
      <c r="AN212" s="226"/>
      <c r="AO212" s="226"/>
      <c r="AP212" s="226"/>
      <c r="AQ212" s="226"/>
      <c r="AR212" s="226"/>
      <c r="AS212" s="226"/>
      <c r="AT212" s="226"/>
      <c r="AU212" s="226"/>
      <c r="AV212" s="226"/>
      <c r="AW212" s="226"/>
      <c r="AX212" s="226"/>
      <c r="AY212" s="226"/>
      <c r="AZ212" s="50" t="s">
        <v>1647</v>
      </c>
      <c r="BA212" s="50" t="s">
        <v>1648</v>
      </c>
      <c r="BB212" s="232"/>
      <c r="BC212" s="232" t="str">
        <f t="shared" si="14"/>
        <v>KY - CASSONE INTERCAMBIABILE CON ALTRI AVENTI LE STESSE CARATTERISTICHE</v>
      </c>
      <c r="BD212" s="226"/>
      <c r="BE212" s="159" t="s">
        <v>1649</v>
      </c>
      <c r="BF212" s="159" t="s">
        <v>1245</v>
      </c>
      <c r="BG212" s="159" t="s">
        <v>1650</v>
      </c>
      <c r="BH212" s="159" t="s">
        <v>1651</v>
      </c>
      <c r="BI212" s="159" t="s">
        <v>565</v>
      </c>
      <c r="BJ212" s="226"/>
      <c r="BK212" s="226"/>
      <c r="BL212" s="226"/>
      <c r="BM212" s="226"/>
      <c r="BN212" s="226"/>
      <c r="BO212" s="226"/>
      <c r="BP212" s="226"/>
      <c r="BQ212" s="226"/>
      <c r="BR212" s="226"/>
      <c r="BS212" s="226"/>
      <c r="BT212" s="226"/>
      <c r="BU212" s="226"/>
      <c r="BV212" s="226"/>
      <c r="BW212" s="226"/>
      <c r="BX212" s="226"/>
      <c r="BY212" s="226"/>
      <c r="BZ212" s="226"/>
      <c r="CA212" s="226"/>
      <c r="CB212" s="226"/>
      <c r="CC212" s="226"/>
      <c r="CD212" s="226"/>
      <c r="CE212" s="226"/>
      <c r="CF212" s="226"/>
      <c r="CG212" s="226"/>
      <c r="CH212" s="226"/>
      <c r="CI212" s="226"/>
      <c r="CJ212" s="226"/>
      <c r="CK212" s="226"/>
      <c r="CL212" s="226"/>
      <c r="CM212" s="226"/>
      <c r="CN212" s="226"/>
      <c r="CO212" s="226"/>
      <c r="CP212" s="226"/>
      <c r="CQ212" s="226"/>
      <c r="CR212" s="226"/>
      <c r="CS212" s="226"/>
      <c r="CT212" s="226"/>
      <c r="CU212" s="226"/>
      <c r="CV212" s="226"/>
      <c r="CW212" s="226"/>
      <c r="CX212" s="226"/>
      <c r="CY212" s="226"/>
      <c r="CZ212" s="226"/>
      <c r="DA212" s="226"/>
      <c r="DB212" s="226"/>
      <c r="DC212" s="226"/>
      <c r="DD212" s="226"/>
      <c r="DE212" s="226"/>
      <c r="DF212" s="226"/>
      <c r="DG212" s="226"/>
      <c r="DH212" s="226"/>
      <c r="DI212" s="226"/>
      <c r="DJ212" s="226"/>
      <c r="DK212" s="226"/>
      <c r="DL212" s="226"/>
      <c r="DM212" s="226"/>
      <c r="DN212" s="226"/>
      <c r="DO212" s="226"/>
      <c r="DP212" s="226"/>
      <c r="DQ212" s="226"/>
      <c r="DR212" s="226"/>
    </row>
    <row r="213" spans="1:122" ht="28.8">
      <c r="A213" s="226"/>
      <c r="B213" s="226"/>
      <c r="C213" s="226"/>
      <c r="D213" s="226"/>
      <c r="E213" s="226"/>
      <c r="F213" s="226"/>
      <c r="G213" s="226"/>
      <c r="H213" s="226"/>
      <c r="I213" s="226"/>
      <c r="J213" s="226"/>
      <c r="K213" s="226"/>
      <c r="L213" s="226"/>
      <c r="M213" s="226"/>
      <c r="N213" s="226"/>
      <c r="O213" s="226"/>
      <c r="P213" s="226"/>
      <c r="Q213" s="226"/>
      <c r="R213" s="226"/>
      <c r="S213" s="226"/>
      <c r="T213" s="226"/>
      <c r="U213" s="226"/>
      <c r="V213" s="226"/>
      <c r="W213" s="226"/>
      <c r="X213" s="226"/>
      <c r="Y213" s="226"/>
      <c r="Z213" s="226"/>
      <c r="AA213" s="226"/>
      <c r="AB213" s="226"/>
      <c r="AC213" s="226"/>
      <c r="AD213" s="226"/>
      <c r="AE213" s="226"/>
      <c r="AF213" s="226"/>
      <c r="AG213" s="226"/>
      <c r="AH213" s="226"/>
      <c r="AI213" s="226"/>
      <c r="AJ213" s="226"/>
      <c r="AK213" s="226"/>
      <c r="AL213" s="226"/>
      <c r="AM213" s="226"/>
      <c r="AN213" s="226"/>
      <c r="AO213" s="226"/>
      <c r="AP213" s="226"/>
      <c r="AQ213" s="226"/>
      <c r="AR213" s="226"/>
      <c r="AS213" s="226"/>
      <c r="AT213" s="226"/>
      <c r="AU213" s="226"/>
      <c r="AV213" s="226"/>
      <c r="AW213" s="226"/>
      <c r="AX213" s="226"/>
      <c r="AY213" s="226"/>
      <c r="AZ213" s="50" t="s">
        <v>1652</v>
      </c>
      <c r="BA213" s="50" t="s">
        <v>1653</v>
      </c>
      <c r="BB213" s="232"/>
      <c r="BC213" s="232" t="str">
        <f t="shared" si="14"/>
        <v>KZ - CASSONE ATTREZZATO PER TRASPORTO SPECIFICO DI</v>
      </c>
      <c r="BD213" s="226"/>
      <c r="BE213" s="159" t="s">
        <v>1654</v>
      </c>
      <c r="BF213" s="159" t="s">
        <v>1245</v>
      </c>
      <c r="BG213" s="159" t="s">
        <v>1655</v>
      </c>
      <c r="BH213" s="159" t="s">
        <v>1651</v>
      </c>
      <c r="BI213" s="159" t="s">
        <v>565</v>
      </c>
      <c r="BJ213" s="226"/>
      <c r="BK213" s="226"/>
      <c r="BL213" s="226"/>
      <c r="BM213" s="226"/>
      <c r="BN213" s="226"/>
      <c r="BO213" s="226"/>
      <c r="BP213" s="226"/>
      <c r="BQ213" s="226"/>
      <c r="BR213" s="226"/>
      <c r="BS213" s="226"/>
      <c r="BT213" s="226"/>
      <c r="BU213" s="226"/>
      <c r="BV213" s="226"/>
      <c r="BW213" s="226"/>
      <c r="BX213" s="226"/>
      <c r="BY213" s="226"/>
      <c r="BZ213" s="226"/>
      <c r="CA213" s="226"/>
      <c r="CB213" s="226"/>
      <c r="CC213" s="226"/>
      <c r="CD213" s="226"/>
      <c r="CE213" s="226"/>
      <c r="CF213" s="226"/>
      <c r="CG213" s="226"/>
      <c r="CH213" s="226"/>
      <c r="CI213" s="226"/>
      <c r="CJ213" s="226"/>
      <c r="CK213" s="226"/>
      <c r="CL213" s="226"/>
      <c r="CM213" s="226"/>
      <c r="CN213" s="226"/>
      <c r="CO213" s="226"/>
      <c r="CP213" s="226"/>
      <c r="CQ213" s="226"/>
      <c r="CR213" s="226"/>
      <c r="CS213" s="226"/>
      <c r="CT213" s="226"/>
      <c r="CU213" s="226"/>
      <c r="CV213" s="226"/>
      <c r="CW213" s="226"/>
      <c r="CX213" s="226"/>
      <c r="CY213" s="226"/>
      <c r="CZ213" s="226"/>
      <c r="DA213" s="226"/>
      <c r="DB213" s="226"/>
      <c r="DC213" s="226"/>
      <c r="DD213" s="226"/>
      <c r="DE213" s="226"/>
      <c r="DF213" s="226"/>
      <c r="DG213" s="226"/>
      <c r="DH213" s="226"/>
      <c r="DI213" s="226"/>
      <c r="DJ213" s="226"/>
      <c r="DK213" s="226"/>
      <c r="DL213" s="226"/>
      <c r="DM213" s="226"/>
      <c r="DN213" s="226"/>
      <c r="DO213" s="226"/>
      <c r="DP213" s="226"/>
      <c r="DQ213" s="226"/>
      <c r="DR213" s="226"/>
    </row>
    <row r="214" spans="1:122" ht="38.25" customHeight="1">
      <c r="A214" s="226"/>
      <c r="B214" s="226"/>
      <c r="C214" s="226"/>
      <c r="D214" s="226"/>
      <c r="E214" s="226"/>
      <c r="F214" s="226"/>
      <c r="G214" s="226"/>
      <c r="H214" s="226"/>
      <c r="I214" s="226"/>
      <c r="J214" s="226"/>
      <c r="K214" s="226"/>
      <c r="L214" s="226"/>
      <c r="M214" s="226"/>
      <c r="N214" s="226"/>
      <c r="O214" s="226"/>
      <c r="P214" s="226"/>
      <c r="Q214" s="226"/>
      <c r="R214" s="226"/>
      <c r="S214" s="226"/>
      <c r="T214" s="226"/>
      <c r="U214" s="226"/>
      <c r="V214" s="226"/>
      <c r="W214" s="226"/>
      <c r="X214" s="226"/>
      <c r="Y214" s="226"/>
      <c r="Z214" s="226"/>
      <c r="AA214" s="226"/>
      <c r="AB214" s="226"/>
      <c r="AC214" s="226"/>
      <c r="AD214" s="226"/>
      <c r="AE214" s="226"/>
      <c r="AF214" s="226"/>
      <c r="AG214" s="226"/>
      <c r="AH214" s="226"/>
      <c r="AI214" s="226"/>
      <c r="AJ214" s="226"/>
      <c r="AK214" s="226"/>
      <c r="AL214" s="226"/>
      <c r="AM214" s="226"/>
      <c r="AN214" s="226"/>
      <c r="AO214" s="226"/>
      <c r="AP214" s="226"/>
      <c r="AQ214" s="226"/>
      <c r="AR214" s="226"/>
      <c r="AS214" s="226"/>
      <c r="AT214" s="226"/>
      <c r="AU214" s="226"/>
      <c r="AV214" s="226"/>
      <c r="AW214" s="226"/>
      <c r="AX214" s="226"/>
      <c r="AY214" s="226"/>
      <c r="AZ214" s="50" t="s">
        <v>1656</v>
      </c>
      <c r="BA214" s="50" t="s">
        <v>1657</v>
      </c>
      <c r="BB214" s="232"/>
      <c r="BC214" s="232" t="str">
        <f t="shared" si="14"/>
        <v>LF - ATTREZZATA AL TRASPORTO DI PERSONE CON PIU'DI NOVE POSTI COMPRESO IL CONDUCENTE</v>
      </c>
      <c r="BD214" s="226"/>
      <c r="BE214" s="159" t="s">
        <v>1658</v>
      </c>
      <c r="BF214" s="159" t="s">
        <v>1245</v>
      </c>
      <c r="BG214" s="159" t="s">
        <v>1659</v>
      </c>
      <c r="BH214" s="159" t="s">
        <v>1651</v>
      </c>
      <c r="BI214" s="159" t="s">
        <v>565</v>
      </c>
      <c r="BJ214" s="226"/>
      <c r="BK214" s="226"/>
      <c r="BL214" s="226"/>
      <c r="BM214" s="226"/>
      <c r="BN214" s="226"/>
      <c r="BO214" s="226"/>
      <c r="BP214" s="226"/>
      <c r="BQ214" s="226"/>
      <c r="BR214" s="226"/>
      <c r="BS214" s="226"/>
      <c r="BT214" s="226"/>
      <c r="BU214" s="226"/>
      <c r="BV214" s="226"/>
      <c r="BW214" s="226"/>
      <c r="BX214" s="226"/>
      <c r="BY214" s="226"/>
      <c r="BZ214" s="226"/>
      <c r="CA214" s="226"/>
      <c r="CB214" s="226"/>
      <c r="CC214" s="226"/>
      <c r="CD214" s="226"/>
      <c r="CE214" s="226"/>
      <c r="CF214" s="226"/>
      <c r="CG214" s="226"/>
      <c r="CH214" s="226"/>
      <c r="CI214" s="226"/>
      <c r="CJ214" s="226"/>
      <c r="CK214" s="226"/>
      <c r="CL214" s="226"/>
      <c r="CM214" s="226"/>
      <c r="CN214" s="226"/>
      <c r="CO214" s="226"/>
      <c r="CP214" s="226"/>
      <c r="CQ214" s="226"/>
      <c r="CR214" s="226"/>
      <c r="CS214" s="226"/>
      <c r="CT214" s="226"/>
      <c r="CU214" s="226"/>
      <c r="CV214" s="226"/>
      <c r="CW214" s="226"/>
      <c r="CX214" s="226"/>
      <c r="CY214" s="226"/>
      <c r="CZ214" s="226"/>
      <c r="DA214" s="226"/>
      <c r="DB214" s="226"/>
      <c r="DC214" s="226"/>
      <c r="DD214" s="226"/>
      <c r="DE214" s="226"/>
      <c r="DF214" s="226"/>
      <c r="DG214" s="226"/>
      <c r="DH214" s="226"/>
      <c r="DI214" s="226"/>
      <c r="DJ214" s="226"/>
      <c r="DK214" s="226"/>
      <c r="DL214" s="226"/>
      <c r="DM214" s="226"/>
      <c r="DN214" s="226"/>
      <c r="DO214" s="226"/>
      <c r="DP214" s="226"/>
      <c r="DQ214" s="226"/>
      <c r="DR214" s="226"/>
    </row>
    <row r="215" spans="1:122">
      <c r="A215" s="226"/>
      <c r="B215" s="226"/>
      <c r="C215" s="226"/>
      <c r="D215" s="226"/>
      <c r="E215" s="226"/>
      <c r="F215" s="226"/>
      <c r="G215" s="226"/>
      <c r="H215" s="226"/>
      <c r="I215" s="226"/>
      <c r="J215" s="226"/>
      <c r="K215" s="226"/>
      <c r="L215" s="226"/>
      <c r="M215" s="226"/>
      <c r="N215" s="226"/>
      <c r="O215" s="226"/>
      <c r="P215" s="226"/>
      <c r="Q215" s="226"/>
      <c r="R215" s="226"/>
      <c r="S215" s="226"/>
      <c r="T215" s="226"/>
      <c r="U215" s="226"/>
      <c r="V215" s="226"/>
      <c r="W215" s="226"/>
      <c r="X215" s="226"/>
      <c r="Y215" s="226"/>
      <c r="Z215" s="226"/>
      <c r="AA215" s="226"/>
      <c r="AB215" s="226"/>
      <c r="AC215" s="226"/>
      <c r="AD215" s="226"/>
      <c r="AE215" s="226"/>
      <c r="AF215" s="226"/>
      <c r="AG215" s="226"/>
      <c r="AH215" s="226"/>
      <c r="AI215" s="226"/>
      <c r="AJ215" s="226"/>
      <c r="AK215" s="226"/>
      <c r="AL215" s="226"/>
      <c r="AM215" s="226"/>
      <c r="AN215" s="226"/>
      <c r="AO215" s="226"/>
      <c r="AP215" s="226"/>
      <c r="AQ215" s="226"/>
      <c r="AR215" s="226"/>
      <c r="AS215" s="226"/>
      <c r="AT215" s="226"/>
      <c r="AU215" s="226"/>
      <c r="AV215" s="226"/>
      <c r="AW215" s="226"/>
      <c r="AX215" s="226"/>
      <c r="AY215" s="226"/>
      <c r="AZ215" s="50" t="s">
        <v>257</v>
      </c>
      <c r="BA215" s="50" t="s">
        <v>1660</v>
      </c>
      <c r="BB215" s="232"/>
      <c r="BC215" s="232" t="str">
        <f t="shared" si="14"/>
        <v>M0 - MOTOCICLO</v>
      </c>
      <c r="BD215" s="226"/>
      <c r="BE215" s="159" t="s">
        <v>1661</v>
      </c>
      <c r="BF215" s="159" t="s">
        <v>1662</v>
      </c>
      <c r="BG215" s="159" t="s">
        <v>1663</v>
      </c>
      <c r="BH215" s="159" t="s">
        <v>1664</v>
      </c>
      <c r="BI215" s="159" t="s">
        <v>565</v>
      </c>
      <c r="BJ215" s="226"/>
      <c r="BK215" s="226"/>
      <c r="BL215" s="226"/>
      <c r="BM215" s="226"/>
      <c r="BN215" s="226"/>
      <c r="BO215" s="226"/>
      <c r="BP215" s="226"/>
      <c r="BQ215" s="226"/>
      <c r="BR215" s="226"/>
      <c r="BS215" s="226"/>
      <c r="BT215" s="226"/>
      <c r="BU215" s="226"/>
      <c r="BV215" s="226"/>
      <c r="BW215" s="226"/>
      <c r="BX215" s="226"/>
      <c r="BY215" s="226"/>
      <c r="BZ215" s="226"/>
      <c r="CA215" s="226"/>
      <c r="CB215" s="226"/>
      <c r="CC215" s="226"/>
      <c r="CD215" s="226"/>
      <c r="CE215" s="226"/>
      <c r="CF215" s="226"/>
      <c r="CG215" s="226"/>
      <c r="CH215" s="226"/>
      <c r="CI215" s="226"/>
      <c r="CJ215" s="226"/>
      <c r="CK215" s="226"/>
      <c r="CL215" s="226"/>
      <c r="CM215" s="226"/>
      <c r="CN215" s="226"/>
      <c r="CO215" s="226"/>
      <c r="CP215" s="226"/>
      <c r="CQ215" s="226"/>
      <c r="CR215" s="226"/>
      <c r="CS215" s="226"/>
      <c r="CT215" s="226"/>
      <c r="CU215" s="226"/>
      <c r="CV215" s="226"/>
      <c r="CW215" s="226"/>
      <c r="CX215" s="226"/>
      <c r="CY215" s="226"/>
      <c r="CZ215" s="226"/>
      <c r="DA215" s="226"/>
      <c r="DB215" s="226"/>
      <c r="DC215" s="226"/>
      <c r="DD215" s="226"/>
      <c r="DE215" s="226"/>
      <c r="DF215" s="226"/>
      <c r="DG215" s="226"/>
      <c r="DH215" s="226"/>
      <c r="DI215" s="226"/>
      <c r="DJ215" s="226"/>
      <c r="DK215" s="226"/>
      <c r="DL215" s="226"/>
      <c r="DM215" s="226"/>
      <c r="DN215" s="226"/>
      <c r="DO215" s="226"/>
      <c r="DP215" s="226"/>
      <c r="DQ215" s="226"/>
      <c r="DR215" s="226"/>
    </row>
    <row r="216" spans="1:122" ht="28.8">
      <c r="A216" s="226"/>
      <c r="B216" s="226"/>
      <c r="C216" s="226"/>
      <c r="D216" s="226"/>
      <c r="E216" s="226"/>
      <c r="F216" s="226"/>
      <c r="G216" s="226"/>
      <c r="H216" s="226"/>
      <c r="I216" s="226"/>
      <c r="J216" s="226"/>
      <c r="K216" s="226"/>
      <c r="L216" s="226"/>
      <c r="M216" s="226"/>
      <c r="N216" s="226"/>
      <c r="O216" s="226"/>
      <c r="P216" s="226"/>
      <c r="Q216" s="226"/>
      <c r="R216" s="226"/>
      <c r="S216" s="226"/>
      <c r="T216" s="226"/>
      <c r="U216" s="226"/>
      <c r="V216" s="226"/>
      <c r="W216" s="226"/>
      <c r="X216" s="226"/>
      <c r="Y216" s="226"/>
      <c r="Z216" s="226"/>
      <c r="AA216" s="226"/>
      <c r="AB216" s="226"/>
      <c r="AC216" s="226"/>
      <c r="AD216" s="226"/>
      <c r="AE216" s="226"/>
      <c r="AF216" s="226"/>
      <c r="AG216" s="226"/>
      <c r="AH216" s="226"/>
      <c r="AI216" s="226"/>
      <c r="AJ216" s="226"/>
      <c r="AK216" s="226"/>
      <c r="AL216" s="226"/>
      <c r="AM216" s="226"/>
      <c r="AN216" s="226"/>
      <c r="AO216" s="226"/>
      <c r="AP216" s="226"/>
      <c r="AQ216" s="226"/>
      <c r="AR216" s="226"/>
      <c r="AS216" s="226"/>
      <c r="AT216" s="226"/>
      <c r="AU216" s="226"/>
      <c r="AV216" s="226"/>
      <c r="AW216" s="226"/>
      <c r="AX216" s="226"/>
      <c r="AY216" s="226"/>
      <c r="AZ216" s="50" t="s">
        <v>1665</v>
      </c>
      <c r="BA216" s="50" t="s">
        <v>1666</v>
      </c>
      <c r="BB216" s="232"/>
      <c r="BC216" s="232" t="str">
        <f t="shared" si="14"/>
        <v>M1 - MOTOCICLO CON CARROZZINO LATERALE STACCABILE 1 POSTO</v>
      </c>
      <c r="BD216" s="226"/>
      <c r="BE216" s="159" t="s">
        <v>1667</v>
      </c>
      <c r="BF216" s="159" t="s">
        <v>1662</v>
      </c>
      <c r="BG216" s="159" t="s">
        <v>1668</v>
      </c>
      <c r="BH216" s="159" t="s">
        <v>1664</v>
      </c>
      <c r="BI216" s="159" t="s">
        <v>565</v>
      </c>
      <c r="BJ216" s="226"/>
      <c r="BK216" s="226"/>
      <c r="BL216" s="226"/>
      <c r="BM216" s="226"/>
      <c r="BN216" s="226"/>
      <c r="BO216" s="226"/>
      <c r="BP216" s="226"/>
      <c r="BQ216" s="226"/>
      <c r="BR216" s="226"/>
      <c r="BS216" s="226"/>
      <c r="BT216" s="226"/>
      <c r="BU216" s="226"/>
      <c r="BV216" s="226"/>
      <c r="BW216" s="226"/>
      <c r="BX216" s="226"/>
      <c r="BY216" s="226"/>
      <c r="BZ216" s="226"/>
      <c r="CA216" s="226"/>
      <c r="CB216" s="226"/>
      <c r="CC216" s="226"/>
      <c r="CD216" s="226"/>
      <c r="CE216" s="226"/>
      <c r="CF216" s="226"/>
      <c r="CG216" s="226"/>
      <c r="CH216" s="226"/>
      <c r="CI216" s="226"/>
      <c r="CJ216" s="226"/>
      <c r="CK216" s="226"/>
      <c r="CL216" s="226"/>
      <c r="CM216" s="226"/>
      <c r="CN216" s="226"/>
      <c r="CO216" s="226"/>
      <c r="CP216" s="226"/>
      <c r="CQ216" s="226"/>
      <c r="CR216" s="226"/>
      <c r="CS216" s="226"/>
      <c r="CT216" s="226"/>
      <c r="CU216" s="226"/>
      <c r="CV216" s="226"/>
      <c r="CW216" s="226"/>
      <c r="CX216" s="226"/>
      <c r="CY216" s="226"/>
      <c r="CZ216" s="226"/>
      <c r="DA216" s="226"/>
      <c r="DB216" s="226"/>
      <c r="DC216" s="226"/>
      <c r="DD216" s="226"/>
      <c r="DE216" s="226"/>
      <c r="DF216" s="226"/>
      <c r="DG216" s="226"/>
      <c r="DH216" s="226"/>
      <c r="DI216" s="226"/>
      <c r="DJ216" s="226"/>
      <c r="DK216" s="226"/>
      <c r="DL216" s="226"/>
      <c r="DM216" s="226"/>
      <c r="DN216" s="226"/>
      <c r="DO216" s="226"/>
      <c r="DP216" s="226"/>
      <c r="DQ216" s="226"/>
      <c r="DR216" s="226"/>
    </row>
    <row r="217" spans="1:122" ht="28.8">
      <c r="A217" s="226"/>
      <c r="B217" s="226"/>
      <c r="C217" s="226"/>
      <c r="D217" s="226"/>
      <c r="E217" s="226"/>
      <c r="F217" s="226"/>
      <c r="G217" s="226"/>
      <c r="H217" s="226"/>
      <c r="I217" s="226"/>
      <c r="J217" s="226"/>
      <c r="K217" s="226"/>
      <c r="L217" s="226"/>
      <c r="M217" s="226"/>
      <c r="N217" s="226"/>
      <c r="O217" s="226"/>
      <c r="P217" s="226"/>
      <c r="Q217" s="226"/>
      <c r="R217" s="226"/>
      <c r="S217" s="226"/>
      <c r="T217" s="226"/>
      <c r="U217" s="226"/>
      <c r="V217" s="226"/>
      <c r="W217" s="226"/>
      <c r="X217" s="226"/>
      <c r="Y217" s="226"/>
      <c r="Z217" s="226"/>
      <c r="AA217" s="226"/>
      <c r="AB217" s="226"/>
      <c r="AC217" s="226"/>
      <c r="AD217" s="226"/>
      <c r="AE217" s="226"/>
      <c r="AF217" s="226"/>
      <c r="AG217" s="226"/>
      <c r="AH217" s="226"/>
      <c r="AI217" s="226"/>
      <c r="AJ217" s="226"/>
      <c r="AK217" s="226"/>
      <c r="AL217" s="226"/>
      <c r="AM217" s="226"/>
      <c r="AN217" s="226"/>
      <c r="AO217" s="226"/>
      <c r="AP217" s="226"/>
      <c r="AQ217" s="226"/>
      <c r="AR217" s="226"/>
      <c r="AS217" s="226"/>
      <c r="AT217" s="226"/>
      <c r="AU217" s="226"/>
      <c r="AV217" s="226"/>
      <c r="AW217" s="226"/>
      <c r="AX217" s="226"/>
      <c r="AY217" s="226"/>
      <c r="AZ217" s="50" t="s">
        <v>1669</v>
      </c>
      <c r="BA217" s="50" t="s">
        <v>1670</v>
      </c>
      <c r="BB217" s="232"/>
      <c r="BC217" s="232" t="str">
        <f t="shared" si="14"/>
        <v>M2 - MOTOCICLO CON CARROZZINO LATERALE STACCABILE 2 POSTI</v>
      </c>
      <c r="BD217" s="226"/>
      <c r="BE217" s="159" t="s">
        <v>1671</v>
      </c>
      <c r="BF217" s="159" t="s">
        <v>1662</v>
      </c>
      <c r="BG217" s="159" t="s">
        <v>1672</v>
      </c>
      <c r="BH217" s="159" t="s">
        <v>1664</v>
      </c>
      <c r="BI217" s="159" t="s">
        <v>565</v>
      </c>
      <c r="BJ217" s="226"/>
      <c r="BK217" s="226"/>
      <c r="BL217" s="226"/>
      <c r="BM217" s="226"/>
      <c r="BN217" s="226"/>
      <c r="BO217" s="226"/>
      <c r="BP217" s="226"/>
      <c r="BQ217" s="226"/>
      <c r="BR217" s="226"/>
      <c r="BS217" s="226"/>
      <c r="BT217" s="226"/>
      <c r="BU217" s="226"/>
      <c r="BV217" s="226"/>
      <c r="BW217" s="226"/>
      <c r="BX217" s="226"/>
      <c r="BY217" s="226"/>
      <c r="BZ217" s="226"/>
      <c r="CA217" s="226"/>
      <c r="CB217" s="226"/>
      <c r="CC217" s="226"/>
      <c r="CD217" s="226"/>
      <c r="CE217" s="226"/>
      <c r="CF217" s="226"/>
      <c r="CG217" s="226"/>
      <c r="CH217" s="226"/>
      <c r="CI217" s="226"/>
      <c r="CJ217" s="226"/>
      <c r="CK217" s="226"/>
      <c r="CL217" s="226"/>
      <c r="CM217" s="226"/>
      <c r="CN217" s="226"/>
      <c r="CO217" s="226"/>
      <c r="CP217" s="226"/>
      <c r="CQ217" s="226"/>
      <c r="CR217" s="226"/>
      <c r="CS217" s="226"/>
      <c r="CT217" s="226"/>
      <c r="CU217" s="226"/>
      <c r="CV217" s="226"/>
      <c r="CW217" s="226"/>
      <c r="CX217" s="226"/>
      <c r="CY217" s="226"/>
      <c r="CZ217" s="226"/>
      <c r="DA217" s="226"/>
      <c r="DB217" s="226"/>
      <c r="DC217" s="226"/>
      <c r="DD217" s="226"/>
      <c r="DE217" s="226"/>
      <c r="DF217" s="226"/>
      <c r="DG217" s="226"/>
      <c r="DH217" s="226"/>
      <c r="DI217" s="226"/>
      <c r="DJ217" s="226"/>
      <c r="DK217" s="226"/>
      <c r="DL217" s="226"/>
      <c r="DM217" s="226"/>
      <c r="DN217" s="226"/>
      <c r="DO217" s="226"/>
      <c r="DP217" s="226"/>
      <c r="DQ217" s="226"/>
      <c r="DR217" s="226"/>
    </row>
    <row r="218" spans="1:122">
      <c r="A218" s="226"/>
      <c r="B218" s="226"/>
      <c r="C218" s="226"/>
      <c r="D218" s="226"/>
      <c r="E218" s="226"/>
      <c r="F218" s="226"/>
      <c r="G218" s="226"/>
      <c r="H218" s="226"/>
      <c r="I218" s="226"/>
      <c r="J218" s="226"/>
      <c r="K218" s="226"/>
      <c r="L218" s="226"/>
      <c r="M218" s="226"/>
      <c r="N218" s="226"/>
      <c r="O218" s="226"/>
      <c r="P218" s="226"/>
      <c r="Q218" s="226"/>
      <c r="R218" s="226"/>
      <c r="S218" s="226"/>
      <c r="T218" s="226"/>
      <c r="U218" s="226"/>
      <c r="V218" s="226"/>
      <c r="W218" s="226"/>
      <c r="X218" s="226"/>
      <c r="Y218" s="226"/>
      <c r="Z218" s="226"/>
      <c r="AA218" s="226"/>
      <c r="AB218" s="226"/>
      <c r="AC218" s="226"/>
      <c r="AD218" s="226"/>
      <c r="AE218" s="226"/>
      <c r="AF218" s="226"/>
      <c r="AG218" s="226"/>
      <c r="AH218" s="226"/>
      <c r="AI218" s="226"/>
      <c r="AJ218" s="226"/>
      <c r="AK218" s="226"/>
      <c r="AL218" s="226"/>
      <c r="AM218" s="226"/>
      <c r="AN218" s="226"/>
      <c r="AO218" s="226"/>
      <c r="AP218" s="226"/>
      <c r="AQ218" s="226"/>
      <c r="AR218" s="226"/>
      <c r="AS218" s="226"/>
      <c r="AT218" s="226"/>
      <c r="AU218" s="226"/>
      <c r="AV218" s="226"/>
      <c r="AW218" s="226"/>
      <c r="AX218" s="226"/>
      <c r="AY218" s="226"/>
      <c r="AZ218" s="50" t="s">
        <v>1673</v>
      </c>
      <c r="BA218" s="50" t="s">
        <v>990</v>
      </c>
      <c r="BB218" s="232"/>
      <c r="BC218" s="232" t="str">
        <f t="shared" si="14"/>
        <v>M3 - APERTA</v>
      </c>
      <c r="BD218" s="226"/>
      <c r="BE218" s="159" t="s">
        <v>1674</v>
      </c>
      <c r="BF218" s="159" t="s">
        <v>1245</v>
      </c>
      <c r="BG218" s="159" t="s">
        <v>1675</v>
      </c>
      <c r="BH218" s="159" t="s">
        <v>1612</v>
      </c>
      <c r="BI218" s="159" t="s">
        <v>565</v>
      </c>
      <c r="BJ218" s="226"/>
      <c r="BK218" s="226"/>
      <c r="BL218" s="226"/>
      <c r="BM218" s="226"/>
      <c r="BN218" s="226"/>
      <c r="BO218" s="226"/>
      <c r="BP218" s="226"/>
      <c r="BQ218" s="226"/>
      <c r="BR218" s="226"/>
      <c r="BS218" s="226"/>
      <c r="BT218" s="226"/>
      <c r="BU218" s="226"/>
      <c r="BV218" s="226"/>
      <c r="BW218" s="226"/>
      <c r="BX218" s="226"/>
      <c r="BY218" s="226"/>
      <c r="BZ218" s="226"/>
      <c r="CA218" s="226"/>
      <c r="CB218" s="226"/>
      <c r="CC218" s="226"/>
      <c r="CD218" s="226"/>
      <c r="CE218" s="226"/>
      <c r="CF218" s="226"/>
      <c r="CG218" s="226"/>
      <c r="CH218" s="226"/>
      <c r="CI218" s="226"/>
      <c r="CJ218" s="226"/>
      <c r="CK218" s="226"/>
      <c r="CL218" s="226"/>
      <c r="CM218" s="226"/>
      <c r="CN218" s="226"/>
      <c r="CO218" s="226"/>
      <c r="CP218" s="226"/>
      <c r="CQ218" s="226"/>
      <c r="CR218" s="226"/>
      <c r="CS218" s="226"/>
      <c r="CT218" s="226"/>
      <c r="CU218" s="226"/>
      <c r="CV218" s="226"/>
      <c r="CW218" s="226"/>
      <c r="CX218" s="226"/>
      <c r="CY218" s="226"/>
      <c r="CZ218" s="226"/>
      <c r="DA218" s="226"/>
      <c r="DB218" s="226"/>
      <c r="DC218" s="226"/>
      <c r="DD218" s="226"/>
      <c r="DE218" s="226"/>
      <c r="DF218" s="226"/>
      <c r="DG218" s="226"/>
      <c r="DH218" s="226"/>
      <c r="DI218" s="226"/>
      <c r="DJ218" s="226"/>
      <c r="DK218" s="226"/>
      <c r="DL218" s="226"/>
      <c r="DM218" s="226"/>
      <c r="DN218" s="226"/>
      <c r="DO218" s="226"/>
      <c r="DP218" s="226"/>
      <c r="DQ218" s="226"/>
      <c r="DR218" s="226"/>
    </row>
    <row r="219" spans="1:122">
      <c r="A219" s="226"/>
      <c r="B219" s="226"/>
      <c r="C219" s="226"/>
      <c r="D219" s="226"/>
      <c r="E219" s="226"/>
      <c r="F219" s="226"/>
      <c r="G219" s="226"/>
      <c r="H219" s="226"/>
      <c r="I219" s="226"/>
      <c r="J219" s="226"/>
      <c r="K219" s="226"/>
      <c r="L219" s="226"/>
      <c r="M219" s="226"/>
      <c r="N219" s="226"/>
      <c r="O219" s="226"/>
      <c r="P219" s="226"/>
      <c r="Q219" s="226"/>
      <c r="R219" s="226"/>
      <c r="S219" s="226"/>
      <c r="T219" s="226"/>
      <c r="U219" s="226"/>
      <c r="V219" s="226"/>
      <c r="W219" s="226"/>
      <c r="X219" s="226"/>
      <c r="Y219" s="226"/>
      <c r="Z219" s="226"/>
      <c r="AA219" s="226"/>
      <c r="AB219" s="226"/>
      <c r="AC219" s="226"/>
      <c r="AD219" s="226"/>
      <c r="AE219" s="226"/>
      <c r="AF219" s="226"/>
      <c r="AG219" s="226"/>
      <c r="AH219" s="226"/>
      <c r="AI219" s="226"/>
      <c r="AJ219" s="226"/>
      <c r="AK219" s="226"/>
      <c r="AL219" s="226"/>
      <c r="AM219" s="226"/>
      <c r="AN219" s="226"/>
      <c r="AO219" s="226"/>
      <c r="AP219" s="226"/>
      <c r="AQ219" s="226"/>
      <c r="AR219" s="226"/>
      <c r="AS219" s="226"/>
      <c r="AT219" s="226"/>
      <c r="AU219" s="226"/>
      <c r="AV219" s="226"/>
      <c r="AW219" s="226"/>
      <c r="AX219" s="226"/>
      <c r="AY219" s="226"/>
      <c r="AZ219" s="50" t="s">
        <v>1676</v>
      </c>
      <c r="BA219" s="50" t="s">
        <v>1677</v>
      </c>
      <c r="BB219" s="232"/>
      <c r="BC219" s="232" t="str">
        <f t="shared" si="14"/>
        <v>M4 - CHIUSA CARROZZINO POSTERIORE</v>
      </c>
      <c r="BD219" s="226"/>
      <c r="BE219" s="159" t="s">
        <v>258</v>
      </c>
      <c r="BF219" s="159" t="s">
        <v>1245</v>
      </c>
      <c r="BG219" s="159" t="s">
        <v>1678</v>
      </c>
      <c r="BH219" s="159" t="s">
        <v>1679</v>
      </c>
      <c r="BI219" s="159" t="s">
        <v>565</v>
      </c>
      <c r="BJ219" s="226"/>
      <c r="BK219" s="226"/>
      <c r="BL219" s="226"/>
      <c r="BM219" s="226"/>
      <c r="BN219" s="226"/>
      <c r="BO219" s="226"/>
      <c r="BP219" s="226"/>
      <c r="BQ219" s="226"/>
      <c r="BR219" s="226"/>
      <c r="BS219" s="226"/>
      <c r="BT219" s="226"/>
      <c r="BU219" s="226"/>
      <c r="BV219" s="226"/>
      <c r="BW219" s="226"/>
      <c r="BX219" s="226"/>
      <c r="BY219" s="226"/>
      <c r="BZ219" s="226"/>
      <c r="CA219" s="226"/>
      <c r="CB219" s="226"/>
      <c r="CC219" s="226"/>
      <c r="CD219" s="226"/>
      <c r="CE219" s="226"/>
      <c r="CF219" s="226"/>
      <c r="CG219" s="226"/>
      <c r="CH219" s="226"/>
      <c r="CI219" s="226"/>
      <c r="CJ219" s="226"/>
      <c r="CK219" s="226"/>
      <c r="CL219" s="226"/>
      <c r="CM219" s="226"/>
      <c r="CN219" s="226"/>
      <c r="CO219" s="226"/>
      <c r="CP219" s="226"/>
      <c r="CQ219" s="226"/>
      <c r="CR219" s="226"/>
      <c r="CS219" s="226"/>
      <c r="CT219" s="226"/>
      <c r="CU219" s="226"/>
      <c r="CV219" s="226"/>
      <c r="CW219" s="226"/>
      <c r="CX219" s="226"/>
      <c r="CY219" s="226"/>
      <c r="CZ219" s="226"/>
      <c r="DA219" s="226"/>
      <c r="DB219" s="226"/>
      <c r="DC219" s="226"/>
      <c r="DD219" s="226"/>
      <c r="DE219" s="226"/>
      <c r="DF219" s="226"/>
      <c r="DG219" s="226"/>
      <c r="DH219" s="226"/>
      <c r="DI219" s="226"/>
      <c r="DJ219" s="226"/>
      <c r="DK219" s="226"/>
      <c r="DL219" s="226"/>
      <c r="DM219" s="226"/>
      <c r="DN219" s="226"/>
      <c r="DO219" s="226"/>
      <c r="DP219" s="226"/>
      <c r="DQ219" s="226"/>
      <c r="DR219" s="226"/>
    </row>
    <row r="220" spans="1:122">
      <c r="A220" s="226"/>
      <c r="B220" s="226"/>
      <c r="C220" s="226"/>
      <c r="D220" s="226"/>
      <c r="E220" s="226"/>
      <c r="F220" s="226"/>
      <c r="G220" s="226"/>
      <c r="H220" s="226"/>
      <c r="I220" s="226"/>
      <c r="J220" s="226"/>
      <c r="K220" s="226"/>
      <c r="L220" s="226"/>
      <c r="M220" s="226"/>
      <c r="N220" s="226"/>
      <c r="O220" s="226"/>
      <c r="P220" s="226"/>
      <c r="Q220" s="226"/>
      <c r="R220" s="226"/>
      <c r="S220" s="226"/>
      <c r="T220" s="226"/>
      <c r="U220" s="226"/>
      <c r="V220" s="226"/>
      <c r="W220" s="226"/>
      <c r="X220" s="226"/>
      <c r="Y220" s="226"/>
      <c r="Z220" s="226"/>
      <c r="AA220" s="226"/>
      <c r="AB220" s="226"/>
      <c r="AC220" s="226"/>
      <c r="AD220" s="226"/>
      <c r="AE220" s="226"/>
      <c r="AF220" s="226"/>
      <c r="AG220" s="226"/>
      <c r="AH220" s="226"/>
      <c r="AI220" s="226"/>
      <c r="AJ220" s="226"/>
      <c r="AK220" s="226"/>
      <c r="AL220" s="226"/>
      <c r="AM220" s="226"/>
      <c r="AN220" s="226"/>
      <c r="AO220" s="226"/>
      <c r="AP220" s="226"/>
      <c r="AQ220" s="226"/>
      <c r="AR220" s="226"/>
      <c r="AS220" s="226"/>
      <c r="AT220" s="226"/>
      <c r="AU220" s="226"/>
      <c r="AV220" s="226"/>
      <c r="AW220" s="226"/>
      <c r="AX220" s="226"/>
      <c r="AY220" s="226"/>
      <c r="AZ220" s="50" t="s">
        <v>1680</v>
      </c>
      <c r="BA220" s="50" t="s">
        <v>1010</v>
      </c>
      <c r="BB220" s="232"/>
      <c r="BC220" s="232" t="str">
        <f t="shared" ref="BC220:BC283" si="15">CONCATENATE(AZ220," - ",BA220)</f>
        <v>M5 - CHIUSA TRASFORMABILE</v>
      </c>
      <c r="BD220" s="226"/>
      <c r="BE220" s="159" t="s">
        <v>1681</v>
      </c>
      <c r="BF220" s="159" t="s">
        <v>1245</v>
      </c>
      <c r="BG220" s="159" t="s">
        <v>1682</v>
      </c>
      <c r="BH220" s="159" t="s">
        <v>1612</v>
      </c>
      <c r="BI220" s="159" t="s">
        <v>565</v>
      </c>
      <c r="BJ220" s="226"/>
      <c r="BK220" s="226"/>
      <c r="BL220" s="226"/>
      <c r="BM220" s="226"/>
      <c r="BN220" s="226"/>
      <c r="BO220" s="226"/>
      <c r="BP220" s="226"/>
      <c r="BQ220" s="226"/>
      <c r="BR220" s="226"/>
      <c r="BS220" s="226"/>
      <c r="BT220" s="226"/>
      <c r="BU220" s="226"/>
      <c r="BV220" s="226"/>
      <c r="BW220" s="226"/>
      <c r="BX220" s="226"/>
      <c r="BY220" s="226"/>
      <c r="BZ220" s="226"/>
      <c r="CA220" s="226"/>
      <c r="CB220" s="226"/>
      <c r="CC220" s="226"/>
      <c r="CD220" s="226"/>
      <c r="CE220" s="226"/>
      <c r="CF220" s="226"/>
      <c r="CG220" s="226"/>
      <c r="CH220" s="226"/>
      <c r="CI220" s="226"/>
      <c r="CJ220" s="226"/>
      <c r="CK220" s="226"/>
      <c r="CL220" s="226"/>
      <c r="CM220" s="226"/>
      <c r="CN220" s="226"/>
      <c r="CO220" s="226"/>
      <c r="CP220" s="226"/>
      <c r="CQ220" s="226"/>
      <c r="CR220" s="226"/>
      <c r="CS220" s="226"/>
      <c r="CT220" s="226"/>
      <c r="CU220" s="226"/>
      <c r="CV220" s="226"/>
      <c r="CW220" s="226"/>
      <c r="CX220" s="226"/>
      <c r="CY220" s="226"/>
      <c r="CZ220" s="226"/>
      <c r="DA220" s="226"/>
      <c r="DB220" s="226"/>
      <c r="DC220" s="226"/>
      <c r="DD220" s="226"/>
      <c r="DE220" s="226"/>
      <c r="DF220" s="226"/>
      <c r="DG220" s="226"/>
      <c r="DH220" s="226"/>
      <c r="DI220" s="226"/>
      <c r="DJ220" s="226"/>
      <c r="DK220" s="226"/>
      <c r="DL220" s="226"/>
      <c r="DM220" s="226"/>
      <c r="DN220" s="226"/>
      <c r="DO220" s="226"/>
      <c r="DP220" s="226"/>
      <c r="DQ220" s="226"/>
      <c r="DR220" s="226"/>
    </row>
    <row r="221" spans="1:122">
      <c r="A221" s="226"/>
      <c r="B221" s="226"/>
      <c r="C221" s="226"/>
      <c r="D221" s="226"/>
      <c r="E221" s="226"/>
      <c r="F221" s="226"/>
      <c r="G221" s="226"/>
      <c r="H221" s="226"/>
      <c r="I221" s="226"/>
      <c r="J221" s="226"/>
      <c r="K221" s="226"/>
      <c r="L221" s="226"/>
      <c r="M221" s="226"/>
      <c r="N221" s="226"/>
      <c r="O221" s="226"/>
      <c r="P221" s="226"/>
      <c r="Q221" s="226"/>
      <c r="R221" s="226"/>
      <c r="S221" s="226"/>
      <c r="T221" s="226"/>
      <c r="U221" s="226"/>
      <c r="V221" s="226"/>
      <c r="W221" s="226"/>
      <c r="X221" s="226"/>
      <c r="Y221" s="226"/>
      <c r="Z221" s="226"/>
      <c r="AA221" s="226"/>
      <c r="AB221" s="226"/>
      <c r="AC221" s="226"/>
      <c r="AD221" s="226"/>
      <c r="AE221" s="226"/>
      <c r="AF221" s="226"/>
      <c r="AG221" s="226"/>
      <c r="AH221" s="226"/>
      <c r="AI221" s="226"/>
      <c r="AJ221" s="226"/>
      <c r="AK221" s="226"/>
      <c r="AL221" s="226"/>
      <c r="AM221" s="226"/>
      <c r="AN221" s="226"/>
      <c r="AO221" s="226"/>
      <c r="AP221" s="226"/>
      <c r="AQ221" s="226"/>
      <c r="AR221" s="226"/>
      <c r="AS221" s="226"/>
      <c r="AT221" s="226"/>
      <c r="AU221" s="226"/>
      <c r="AV221" s="226"/>
      <c r="AW221" s="226"/>
      <c r="AX221" s="226"/>
      <c r="AY221" s="226"/>
      <c r="AZ221" s="50" t="s">
        <v>1683</v>
      </c>
      <c r="BA221" s="50" t="s">
        <v>574</v>
      </c>
      <c r="BB221" s="232"/>
      <c r="BC221" s="232" t="str">
        <f t="shared" si="15"/>
        <v>MA - CASSONE</v>
      </c>
      <c r="BD221" s="226"/>
      <c r="BE221" s="159" t="s">
        <v>1684</v>
      </c>
      <c r="BF221" s="159" t="s">
        <v>1515</v>
      </c>
      <c r="BG221" s="159" t="s">
        <v>1685</v>
      </c>
      <c r="BH221" s="159" t="s">
        <v>1591</v>
      </c>
      <c r="BI221" s="159" t="s">
        <v>554</v>
      </c>
      <c r="BJ221" s="226"/>
      <c r="BK221" s="226"/>
      <c r="BL221" s="226"/>
      <c r="BM221" s="226"/>
      <c r="BN221" s="226"/>
      <c r="BO221" s="226"/>
      <c r="BP221" s="226"/>
      <c r="BQ221" s="226"/>
      <c r="BR221" s="226"/>
      <c r="BS221" s="226"/>
      <c r="BT221" s="226"/>
      <c r="BU221" s="226"/>
      <c r="BV221" s="226"/>
      <c r="BW221" s="226"/>
      <c r="BX221" s="226"/>
      <c r="BY221" s="226"/>
      <c r="BZ221" s="226"/>
      <c r="CA221" s="226"/>
      <c r="CB221" s="226"/>
      <c r="CC221" s="226"/>
      <c r="CD221" s="226"/>
      <c r="CE221" s="226"/>
      <c r="CF221" s="226"/>
      <c r="CG221" s="226"/>
      <c r="CH221" s="226"/>
      <c r="CI221" s="226"/>
      <c r="CJ221" s="226"/>
      <c r="CK221" s="226"/>
      <c r="CL221" s="226"/>
      <c r="CM221" s="226"/>
      <c r="CN221" s="226"/>
      <c r="CO221" s="226"/>
      <c r="CP221" s="226"/>
      <c r="CQ221" s="226"/>
      <c r="CR221" s="226"/>
      <c r="CS221" s="226"/>
      <c r="CT221" s="226"/>
      <c r="CU221" s="226"/>
      <c r="CV221" s="226"/>
      <c r="CW221" s="226"/>
      <c r="CX221" s="226"/>
      <c r="CY221" s="226"/>
      <c r="CZ221" s="226"/>
      <c r="DA221" s="226"/>
      <c r="DB221" s="226"/>
      <c r="DC221" s="226"/>
      <c r="DD221" s="226"/>
      <c r="DE221" s="226"/>
      <c r="DF221" s="226"/>
      <c r="DG221" s="226"/>
      <c r="DH221" s="226"/>
      <c r="DI221" s="226"/>
      <c r="DJ221" s="226"/>
      <c r="DK221" s="226"/>
      <c r="DL221" s="226"/>
      <c r="DM221" s="226"/>
      <c r="DN221" s="226"/>
      <c r="DO221" s="226"/>
      <c r="DP221" s="226"/>
      <c r="DQ221" s="226"/>
      <c r="DR221" s="226"/>
    </row>
    <row r="222" spans="1:122">
      <c r="A222" s="226"/>
      <c r="B222" s="226"/>
      <c r="C222" s="226"/>
      <c r="D222" s="226"/>
      <c r="E222" s="226"/>
      <c r="F222" s="226"/>
      <c r="G222" s="226"/>
      <c r="H222" s="226"/>
      <c r="I222" s="226"/>
      <c r="J222" s="226"/>
      <c r="K222" s="226"/>
      <c r="L222" s="226"/>
      <c r="M222" s="226"/>
      <c r="N222" s="226"/>
      <c r="O222" s="226"/>
      <c r="P222" s="226"/>
      <c r="Q222" s="226"/>
      <c r="R222" s="226"/>
      <c r="S222" s="226"/>
      <c r="T222" s="226"/>
      <c r="U222" s="226"/>
      <c r="V222" s="226"/>
      <c r="W222" s="226"/>
      <c r="X222" s="226"/>
      <c r="Y222" s="226"/>
      <c r="Z222" s="226"/>
      <c r="AA222" s="226"/>
      <c r="AB222" s="226"/>
      <c r="AC222" s="226"/>
      <c r="AD222" s="226"/>
      <c r="AE222" s="226"/>
      <c r="AF222" s="226"/>
      <c r="AG222" s="226"/>
      <c r="AH222" s="226"/>
      <c r="AI222" s="226"/>
      <c r="AJ222" s="226"/>
      <c r="AK222" s="226"/>
      <c r="AL222" s="226"/>
      <c r="AM222" s="226"/>
      <c r="AN222" s="226"/>
      <c r="AO222" s="226"/>
      <c r="AP222" s="226"/>
      <c r="AQ222" s="226"/>
      <c r="AR222" s="226"/>
      <c r="AS222" s="226"/>
      <c r="AT222" s="226"/>
      <c r="AU222" s="226"/>
      <c r="AV222" s="226"/>
      <c r="AW222" s="226"/>
      <c r="AX222" s="226"/>
      <c r="AY222" s="226"/>
      <c r="AZ222" s="50" t="s">
        <v>1686</v>
      </c>
      <c r="BA222" s="50" t="s">
        <v>574</v>
      </c>
      <c r="BB222" s="232"/>
      <c r="BC222" s="232" t="str">
        <f t="shared" si="15"/>
        <v>MB - CASSONE</v>
      </c>
      <c r="BD222" s="226"/>
      <c r="BE222" s="159" t="s">
        <v>1687</v>
      </c>
      <c r="BF222" s="159" t="s">
        <v>1520</v>
      </c>
      <c r="BG222" s="159" t="s">
        <v>1688</v>
      </c>
      <c r="BH222" s="159" t="s">
        <v>1591</v>
      </c>
      <c r="BI222" s="159" t="s">
        <v>554</v>
      </c>
      <c r="BJ222" s="226"/>
      <c r="BK222" s="226"/>
      <c r="BL222" s="226"/>
      <c r="BM222" s="226"/>
      <c r="BN222" s="226"/>
      <c r="BO222" s="226"/>
      <c r="BP222" s="226"/>
      <c r="BQ222" s="226"/>
      <c r="BR222" s="226"/>
      <c r="BS222" s="226"/>
      <c r="BT222" s="226"/>
      <c r="BU222" s="226"/>
      <c r="BV222" s="226"/>
      <c r="BW222" s="226"/>
      <c r="BX222" s="226"/>
      <c r="BY222" s="226"/>
      <c r="BZ222" s="226"/>
      <c r="CA222" s="226"/>
      <c r="CB222" s="226"/>
      <c r="CC222" s="226"/>
      <c r="CD222" s="226"/>
      <c r="CE222" s="226"/>
      <c r="CF222" s="226"/>
      <c r="CG222" s="226"/>
      <c r="CH222" s="226"/>
      <c r="CI222" s="226"/>
      <c r="CJ222" s="226"/>
      <c r="CK222" s="226"/>
      <c r="CL222" s="226"/>
      <c r="CM222" s="226"/>
      <c r="CN222" s="226"/>
      <c r="CO222" s="226"/>
      <c r="CP222" s="226"/>
      <c r="CQ222" s="226"/>
      <c r="CR222" s="226"/>
      <c r="CS222" s="226"/>
      <c r="CT222" s="226"/>
      <c r="CU222" s="226"/>
      <c r="CV222" s="226"/>
      <c r="CW222" s="226"/>
      <c r="CX222" s="226"/>
      <c r="CY222" s="226"/>
      <c r="CZ222" s="226"/>
      <c r="DA222" s="226"/>
      <c r="DB222" s="226"/>
      <c r="DC222" s="226"/>
      <c r="DD222" s="226"/>
      <c r="DE222" s="226"/>
      <c r="DF222" s="226"/>
      <c r="DG222" s="226"/>
      <c r="DH222" s="226"/>
      <c r="DI222" s="226"/>
      <c r="DJ222" s="226"/>
      <c r="DK222" s="226"/>
      <c r="DL222" s="226"/>
      <c r="DM222" s="226"/>
      <c r="DN222" s="226"/>
      <c r="DO222" s="226"/>
      <c r="DP222" s="226"/>
      <c r="DQ222" s="226"/>
      <c r="DR222" s="226"/>
    </row>
    <row r="223" spans="1:122">
      <c r="A223" s="226"/>
      <c r="B223" s="226"/>
      <c r="C223" s="226"/>
      <c r="D223" s="226"/>
      <c r="E223" s="226"/>
      <c r="F223" s="226"/>
      <c r="G223" s="226"/>
      <c r="H223" s="226"/>
      <c r="I223" s="226"/>
      <c r="J223" s="226"/>
      <c r="K223" s="226"/>
      <c r="L223" s="226"/>
      <c r="M223" s="226"/>
      <c r="N223" s="226"/>
      <c r="O223" s="226"/>
      <c r="P223" s="226"/>
      <c r="Q223" s="226"/>
      <c r="R223" s="226"/>
      <c r="S223" s="226"/>
      <c r="T223" s="226"/>
      <c r="U223" s="226"/>
      <c r="V223" s="226"/>
      <c r="W223" s="226"/>
      <c r="X223" s="226"/>
      <c r="Y223" s="226"/>
      <c r="Z223" s="226"/>
      <c r="AA223" s="226"/>
      <c r="AB223" s="226"/>
      <c r="AC223" s="226"/>
      <c r="AD223" s="226"/>
      <c r="AE223" s="226"/>
      <c r="AF223" s="226"/>
      <c r="AG223" s="226"/>
      <c r="AH223" s="226"/>
      <c r="AI223" s="226"/>
      <c r="AJ223" s="226"/>
      <c r="AK223" s="226"/>
      <c r="AL223" s="226"/>
      <c r="AM223" s="226"/>
      <c r="AN223" s="226"/>
      <c r="AO223" s="226"/>
      <c r="AP223" s="226"/>
      <c r="AQ223" s="226"/>
      <c r="AR223" s="226"/>
      <c r="AS223" s="226"/>
      <c r="AT223" s="226"/>
      <c r="AU223" s="226"/>
      <c r="AV223" s="226"/>
      <c r="AW223" s="226"/>
      <c r="AX223" s="226"/>
      <c r="AY223" s="226"/>
      <c r="AZ223" s="50" t="s">
        <v>1689</v>
      </c>
      <c r="BA223" s="50" t="s">
        <v>574</v>
      </c>
      <c r="BB223" s="232"/>
      <c r="BC223" s="232" t="str">
        <f t="shared" si="15"/>
        <v>MC - CASSONE</v>
      </c>
      <c r="BD223" s="226"/>
      <c r="BE223" s="159" t="s">
        <v>1690</v>
      </c>
      <c r="BF223" s="159" t="s">
        <v>1520</v>
      </c>
      <c r="BG223" s="159" t="s">
        <v>1691</v>
      </c>
      <c r="BH223" s="159" t="s">
        <v>1591</v>
      </c>
      <c r="BI223" s="159" t="s">
        <v>554</v>
      </c>
      <c r="BJ223" s="226"/>
      <c r="BK223" s="226"/>
      <c r="BL223" s="226"/>
      <c r="BM223" s="226"/>
      <c r="BN223" s="226"/>
      <c r="BO223" s="226"/>
      <c r="BP223" s="226"/>
      <c r="BQ223" s="226"/>
      <c r="BR223" s="226"/>
      <c r="BS223" s="226"/>
      <c r="BT223" s="226"/>
      <c r="BU223" s="226"/>
      <c r="BV223" s="226"/>
      <c r="BW223" s="226"/>
      <c r="BX223" s="226"/>
      <c r="BY223" s="226"/>
      <c r="BZ223" s="226"/>
      <c r="CA223" s="226"/>
      <c r="CB223" s="226"/>
      <c r="CC223" s="226"/>
      <c r="CD223" s="226"/>
      <c r="CE223" s="226"/>
      <c r="CF223" s="226"/>
      <c r="CG223" s="226"/>
      <c r="CH223" s="226"/>
      <c r="CI223" s="226"/>
      <c r="CJ223" s="226"/>
      <c r="CK223" s="226"/>
      <c r="CL223" s="226"/>
      <c r="CM223" s="226"/>
      <c r="CN223" s="226"/>
      <c r="CO223" s="226"/>
      <c r="CP223" s="226"/>
      <c r="CQ223" s="226"/>
      <c r="CR223" s="226"/>
      <c r="CS223" s="226"/>
      <c r="CT223" s="226"/>
      <c r="CU223" s="226"/>
      <c r="CV223" s="226"/>
      <c r="CW223" s="226"/>
      <c r="CX223" s="226"/>
      <c r="CY223" s="226"/>
      <c r="CZ223" s="226"/>
      <c r="DA223" s="226"/>
      <c r="DB223" s="226"/>
      <c r="DC223" s="226"/>
      <c r="DD223" s="226"/>
      <c r="DE223" s="226"/>
      <c r="DF223" s="226"/>
      <c r="DG223" s="226"/>
      <c r="DH223" s="226"/>
      <c r="DI223" s="226"/>
      <c r="DJ223" s="226"/>
      <c r="DK223" s="226"/>
      <c r="DL223" s="226"/>
      <c r="DM223" s="226"/>
      <c r="DN223" s="226"/>
      <c r="DO223" s="226"/>
      <c r="DP223" s="226"/>
      <c r="DQ223" s="226"/>
      <c r="DR223" s="226"/>
    </row>
    <row r="224" spans="1:122">
      <c r="A224" s="226"/>
      <c r="B224" s="226"/>
      <c r="C224" s="226"/>
      <c r="D224" s="226"/>
      <c r="E224" s="226"/>
      <c r="F224" s="226"/>
      <c r="G224" s="226"/>
      <c r="H224" s="226"/>
      <c r="I224" s="226"/>
      <c r="J224" s="226"/>
      <c r="K224" s="226"/>
      <c r="L224" s="226"/>
      <c r="M224" s="226"/>
      <c r="N224" s="226"/>
      <c r="O224" s="226"/>
      <c r="P224" s="226"/>
      <c r="Q224" s="226"/>
      <c r="R224" s="226"/>
      <c r="S224" s="226"/>
      <c r="T224" s="226"/>
      <c r="U224" s="226"/>
      <c r="V224" s="226"/>
      <c r="W224" s="226"/>
      <c r="X224" s="226"/>
      <c r="Y224" s="226"/>
      <c r="Z224" s="226"/>
      <c r="AA224" s="226"/>
      <c r="AB224" s="226"/>
      <c r="AC224" s="226"/>
      <c r="AD224" s="226"/>
      <c r="AE224" s="226"/>
      <c r="AF224" s="226"/>
      <c r="AG224" s="226"/>
      <c r="AH224" s="226"/>
      <c r="AI224" s="226"/>
      <c r="AJ224" s="226"/>
      <c r="AK224" s="226"/>
      <c r="AL224" s="226"/>
      <c r="AM224" s="226"/>
      <c r="AN224" s="226"/>
      <c r="AO224" s="226"/>
      <c r="AP224" s="226"/>
      <c r="AQ224" s="226"/>
      <c r="AR224" s="226"/>
      <c r="AS224" s="226"/>
      <c r="AT224" s="226"/>
      <c r="AU224" s="226"/>
      <c r="AV224" s="226"/>
      <c r="AW224" s="226"/>
      <c r="AX224" s="226"/>
      <c r="AY224" s="226"/>
      <c r="AZ224" s="50" t="s">
        <v>1692</v>
      </c>
      <c r="BA224" s="50" t="s">
        <v>574</v>
      </c>
      <c r="BB224" s="232"/>
      <c r="BC224" s="232" t="str">
        <f t="shared" si="15"/>
        <v>MD - CASSONE</v>
      </c>
      <c r="BD224" s="226"/>
      <c r="BE224" s="159" t="s">
        <v>1693</v>
      </c>
      <c r="BF224" s="159" t="s">
        <v>1520</v>
      </c>
      <c r="BG224" s="159" t="s">
        <v>1694</v>
      </c>
      <c r="BH224" s="159" t="s">
        <v>1591</v>
      </c>
      <c r="BI224" s="159" t="s">
        <v>554</v>
      </c>
      <c r="BJ224" s="226"/>
      <c r="BK224" s="226"/>
      <c r="BL224" s="226"/>
      <c r="BM224" s="226"/>
      <c r="BN224" s="226"/>
      <c r="BO224" s="226"/>
      <c r="BP224" s="226"/>
      <c r="BQ224" s="226"/>
      <c r="BR224" s="226"/>
      <c r="BS224" s="226"/>
      <c r="BT224" s="226"/>
      <c r="BU224" s="226"/>
      <c r="BV224" s="226"/>
      <c r="BW224" s="226"/>
      <c r="BX224" s="226"/>
      <c r="BY224" s="226"/>
      <c r="BZ224" s="226"/>
      <c r="CA224" s="226"/>
      <c r="CB224" s="226"/>
      <c r="CC224" s="226"/>
      <c r="CD224" s="226"/>
      <c r="CE224" s="226"/>
      <c r="CF224" s="226"/>
      <c r="CG224" s="226"/>
      <c r="CH224" s="226"/>
      <c r="CI224" s="226"/>
      <c r="CJ224" s="226"/>
      <c r="CK224" s="226"/>
      <c r="CL224" s="226"/>
      <c r="CM224" s="226"/>
      <c r="CN224" s="226"/>
      <c r="CO224" s="226"/>
      <c r="CP224" s="226"/>
      <c r="CQ224" s="226"/>
      <c r="CR224" s="226"/>
      <c r="CS224" s="226"/>
      <c r="CT224" s="226"/>
      <c r="CU224" s="226"/>
      <c r="CV224" s="226"/>
      <c r="CW224" s="226"/>
      <c r="CX224" s="226"/>
      <c r="CY224" s="226"/>
      <c r="CZ224" s="226"/>
      <c r="DA224" s="226"/>
      <c r="DB224" s="226"/>
      <c r="DC224" s="226"/>
      <c r="DD224" s="226"/>
      <c r="DE224" s="226"/>
      <c r="DF224" s="226"/>
      <c r="DG224" s="226"/>
      <c r="DH224" s="226"/>
      <c r="DI224" s="226"/>
      <c r="DJ224" s="226"/>
      <c r="DK224" s="226"/>
      <c r="DL224" s="226"/>
      <c r="DM224" s="226"/>
      <c r="DN224" s="226"/>
      <c r="DO224" s="226"/>
      <c r="DP224" s="226"/>
      <c r="DQ224" s="226"/>
      <c r="DR224" s="226"/>
    </row>
    <row r="225" spans="1:122">
      <c r="A225" s="226"/>
      <c r="B225" s="226"/>
      <c r="C225" s="226"/>
      <c r="D225" s="226"/>
      <c r="E225" s="226"/>
      <c r="F225" s="226"/>
      <c r="G225" s="226"/>
      <c r="H225" s="226"/>
      <c r="I225" s="226"/>
      <c r="J225" s="226"/>
      <c r="K225" s="226"/>
      <c r="L225" s="226"/>
      <c r="M225" s="226"/>
      <c r="N225" s="226"/>
      <c r="O225" s="226"/>
      <c r="P225" s="226"/>
      <c r="Q225" s="226"/>
      <c r="R225" s="226"/>
      <c r="S225" s="226"/>
      <c r="T225" s="226"/>
      <c r="U225" s="226"/>
      <c r="V225" s="226"/>
      <c r="W225" s="226"/>
      <c r="X225" s="226"/>
      <c r="Y225" s="226"/>
      <c r="Z225" s="226"/>
      <c r="AA225" s="226"/>
      <c r="AB225" s="226"/>
      <c r="AC225" s="226"/>
      <c r="AD225" s="226"/>
      <c r="AE225" s="226"/>
      <c r="AF225" s="226"/>
      <c r="AG225" s="226"/>
      <c r="AH225" s="226"/>
      <c r="AI225" s="226"/>
      <c r="AJ225" s="226"/>
      <c r="AK225" s="226"/>
      <c r="AL225" s="226"/>
      <c r="AM225" s="226"/>
      <c r="AN225" s="226"/>
      <c r="AO225" s="226"/>
      <c r="AP225" s="226"/>
      <c r="AQ225" s="226"/>
      <c r="AR225" s="226"/>
      <c r="AS225" s="226"/>
      <c r="AT225" s="226"/>
      <c r="AU225" s="226"/>
      <c r="AV225" s="226"/>
      <c r="AW225" s="226"/>
      <c r="AX225" s="226"/>
      <c r="AY225" s="226"/>
      <c r="AZ225" s="50" t="s">
        <v>1695</v>
      </c>
      <c r="BA225" s="50" t="s">
        <v>574</v>
      </c>
      <c r="BB225" s="232"/>
      <c r="BC225" s="232" t="str">
        <f t="shared" si="15"/>
        <v>ME - CASSONE</v>
      </c>
      <c r="BD225" s="226"/>
      <c r="BE225" s="159" t="s">
        <v>1696</v>
      </c>
      <c r="BF225" s="159" t="s">
        <v>1697</v>
      </c>
      <c r="BG225" s="159" t="s">
        <v>1698</v>
      </c>
      <c r="BH225" s="159" t="s">
        <v>1591</v>
      </c>
      <c r="BI225" s="159" t="s">
        <v>554</v>
      </c>
      <c r="BJ225" s="226"/>
      <c r="BK225" s="226"/>
      <c r="BL225" s="226"/>
      <c r="BM225" s="226"/>
      <c r="BN225" s="226"/>
      <c r="BO225" s="226"/>
      <c r="BP225" s="226"/>
      <c r="BQ225" s="226"/>
      <c r="BR225" s="226"/>
      <c r="BS225" s="226"/>
      <c r="BT225" s="226"/>
      <c r="BU225" s="226"/>
      <c r="BV225" s="226"/>
      <c r="BW225" s="226"/>
      <c r="BX225" s="226"/>
      <c r="BY225" s="226"/>
      <c r="BZ225" s="226"/>
      <c r="CA225" s="226"/>
      <c r="CB225" s="226"/>
      <c r="CC225" s="226"/>
      <c r="CD225" s="226"/>
      <c r="CE225" s="226"/>
      <c r="CF225" s="226"/>
      <c r="CG225" s="226"/>
      <c r="CH225" s="226"/>
      <c r="CI225" s="226"/>
      <c r="CJ225" s="226"/>
      <c r="CK225" s="226"/>
      <c r="CL225" s="226"/>
      <c r="CM225" s="226"/>
      <c r="CN225" s="226"/>
      <c r="CO225" s="226"/>
      <c r="CP225" s="226"/>
      <c r="CQ225" s="226"/>
      <c r="CR225" s="226"/>
      <c r="CS225" s="226"/>
      <c r="CT225" s="226"/>
      <c r="CU225" s="226"/>
      <c r="CV225" s="226"/>
      <c r="CW225" s="226"/>
      <c r="CX225" s="226"/>
      <c r="CY225" s="226"/>
      <c r="CZ225" s="226"/>
      <c r="DA225" s="226"/>
      <c r="DB225" s="226"/>
      <c r="DC225" s="226"/>
      <c r="DD225" s="226"/>
      <c r="DE225" s="226"/>
      <c r="DF225" s="226"/>
      <c r="DG225" s="226"/>
      <c r="DH225" s="226"/>
      <c r="DI225" s="226"/>
      <c r="DJ225" s="226"/>
      <c r="DK225" s="226"/>
      <c r="DL225" s="226"/>
      <c r="DM225" s="226"/>
      <c r="DN225" s="226"/>
      <c r="DO225" s="226"/>
      <c r="DP225" s="226"/>
      <c r="DQ225" s="226"/>
      <c r="DR225" s="226"/>
    </row>
    <row r="226" spans="1:122">
      <c r="A226" s="226"/>
      <c r="B226" s="226"/>
      <c r="C226" s="226"/>
      <c r="D226" s="226"/>
      <c r="E226" s="226"/>
      <c r="F226" s="226"/>
      <c r="G226" s="226"/>
      <c r="H226" s="226"/>
      <c r="I226" s="226"/>
      <c r="J226" s="226"/>
      <c r="K226" s="226"/>
      <c r="L226" s="226"/>
      <c r="M226" s="226"/>
      <c r="N226" s="226"/>
      <c r="O226" s="226"/>
      <c r="P226" s="226"/>
      <c r="Q226" s="226"/>
      <c r="R226" s="226"/>
      <c r="S226" s="226"/>
      <c r="T226" s="226"/>
      <c r="U226" s="226"/>
      <c r="V226" s="226"/>
      <c r="W226" s="226"/>
      <c r="X226" s="226"/>
      <c r="Y226" s="226"/>
      <c r="Z226" s="226"/>
      <c r="AA226" s="226"/>
      <c r="AB226" s="226"/>
      <c r="AC226" s="226"/>
      <c r="AD226" s="226"/>
      <c r="AE226" s="226"/>
      <c r="AF226" s="226"/>
      <c r="AG226" s="226"/>
      <c r="AH226" s="226"/>
      <c r="AI226" s="226"/>
      <c r="AJ226" s="226"/>
      <c r="AK226" s="226"/>
      <c r="AL226" s="226"/>
      <c r="AM226" s="226"/>
      <c r="AN226" s="226"/>
      <c r="AO226" s="226"/>
      <c r="AP226" s="226"/>
      <c r="AQ226" s="226"/>
      <c r="AR226" s="226"/>
      <c r="AS226" s="226"/>
      <c r="AT226" s="226"/>
      <c r="AU226" s="226"/>
      <c r="AV226" s="226"/>
      <c r="AW226" s="226"/>
      <c r="AX226" s="226"/>
      <c r="AY226" s="226"/>
      <c r="AZ226" s="50" t="s">
        <v>617</v>
      </c>
      <c r="BA226" s="50" t="s">
        <v>1699</v>
      </c>
      <c r="BB226" s="232"/>
      <c r="BC226" s="232" t="str">
        <f t="shared" si="15"/>
        <v>MI - MOTOCARROZZETTA SIMMETRICA 1 POSTO</v>
      </c>
      <c r="BD226" s="226"/>
      <c r="BE226" s="159" t="s">
        <v>1700</v>
      </c>
      <c r="BF226" s="159" t="s">
        <v>1697</v>
      </c>
      <c r="BG226" s="159" t="s">
        <v>1701</v>
      </c>
      <c r="BH226" s="159" t="s">
        <v>1591</v>
      </c>
      <c r="BI226" s="159" t="s">
        <v>554</v>
      </c>
      <c r="BJ226" s="226"/>
      <c r="BK226" s="226"/>
      <c r="BL226" s="226"/>
      <c r="BM226" s="226"/>
      <c r="BN226" s="226"/>
      <c r="BO226" s="226"/>
      <c r="BP226" s="226"/>
      <c r="BQ226" s="226"/>
      <c r="BR226" s="226"/>
      <c r="BS226" s="226"/>
      <c r="BT226" s="226"/>
      <c r="BU226" s="226"/>
      <c r="BV226" s="226"/>
      <c r="BW226" s="226"/>
      <c r="BX226" s="226"/>
      <c r="BY226" s="226"/>
      <c r="BZ226" s="226"/>
      <c r="CA226" s="226"/>
      <c r="CB226" s="226"/>
      <c r="CC226" s="226"/>
      <c r="CD226" s="226"/>
      <c r="CE226" s="226"/>
      <c r="CF226" s="226"/>
      <c r="CG226" s="226"/>
      <c r="CH226" s="226"/>
      <c r="CI226" s="226"/>
      <c r="CJ226" s="226"/>
      <c r="CK226" s="226"/>
      <c r="CL226" s="226"/>
      <c r="CM226" s="226"/>
      <c r="CN226" s="226"/>
      <c r="CO226" s="226"/>
      <c r="CP226" s="226"/>
      <c r="CQ226" s="226"/>
      <c r="CR226" s="226"/>
      <c r="CS226" s="226"/>
      <c r="CT226" s="226"/>
      <c r="CU226" s="226"/>
      <c r="CV226" s="226"/>
      <c r="CW226" s="226"/>
      <c r="CX226" s="226"/>
      <c r="CY226" s="226"/>
      <c r="CZ226" s="226"/>
      <c r="DA226" s="226"/>
      <c r="DB226" s="226"/>
      <c r="DC226" s="226"/>
      <c r="DD226" s="226"/>
      <c r="DE226" s="226"/>
      <c r="DF226" s="226"/>
      <c r="DG226" s="226"/>
      <c r="DH226" s="226"/>
      <c r="DI226" s="226"/>
      <c r="DJ226" s="226"/>
      <c r="DK226" s="226"/>
      <c r="DL226" s="226"/>
      <c r="DM226" s="226"/>
      <c r="DN226" s="226"/>
      <c r="DO226" s="226"/>
      <c r="DP226" s="226"/>
      <c r="DQ226" s="226"/>
      <c r="DR226" s="226"/>
    </row>
    <row r="227" spans="1:122">
      <c r="A227" s="226"/>
      <c r="B227" s="226"/>
      <c r="C227" s="226"/>
      <c r="D227" s="226"/>
      <c r="E227" s="226"/>
      <c r="F227" s="226"/>
      <c r="G227" s="226"/>
      <c r="H227" s="226"/>
      <c r="I227" s="226"/>
      <c r="J227" s="226"/>
      <c r="K227" s="226"/>
      <c r="L227" s="226"/>
      <c r="M227" s="226"/>
      <c r="N227" s="226"/>
      <c r="O227" s="226"/>
      <c r="P227" s="226"/>
      <c r="Q227" s="226"/>
      <c r="R227" s="226"/>
      <c r="S227" s="226"/>
      <c r="T227" s="226"/>
      <c r="U227" s="226"/>
      <c r="V227" s="226"/>
      <c r="W227" s="226"/>
      <c r="X227" s="226"/>
      <c r="Y227" s="226"/>
      <c r="Z227" s="226"/>
      <c r="AA227" s="226"/>
      <c r="AB227" s="226"/>
      <c r="AC227" s="226"/>
      <c r="AD227" s="226"/>
      <c r="AE227" s="226"/>
      <c r="AF227" s="226"/>
      <c r="AG227" s="226"/>
      <c r="AH227" s="226"/>
      <c r="AI227" s="226"/>
      <c r="AJ227" s="226"/>
      <c r="AK227" s="226"/>
      <c r="AL227" s="226"/>
      <c r="AM227" s="226"/>
      <c r="AN227" s="226"/>
      <c r="AO227" s="226"/>
      <c r="AP227" s="226"/>
      <c r="AQ227" s="226"/>
      <c r="AR227" s="226"/>
      <c r="AS227" s="226"/>
      <c r="AT227" s="226"/>
      <c r="AU227" s="226"/>
      <c r="AV227" s="226"/>
      <c r="AW227" s="226"/>
      <c r="AX227" s="226"/>
      <c r="AY227" s="226"/>
      <c r="AZ227" s="50" t="s">
        <v>1702</v>
      </c>
      <c r="BA227" s="50" t="s">
        <v>574</v>
      </c>
      <c r="BB227" s="232"/>
      <c r="BC227" s="232" t="str">
        <f t="shared" si="15"/>
        <v>MJ - CASSONE</v>
      </c>
      <c r="BD227" s="226"/>
      <c r="BE227" s="159" t="s">
        <v>1703</v>
      </c>
      <c r="BF227" s="159" t="s">
        <v>1697</v>
      </c>
      <c r="BG227" s="159" t="s">
        <v>1704</v>
      </c>
      <c r="BH227" s="159" t="s">
        <v>1591</v>
      </c>
      <c r="BI227" s="159" t="s">
        <v>554</v>
      </c>
      <c r="BJ227" s="226"/>
      <c r="BK227" s="226"/>
      <c r="BL227" s="226"/>
      <c r="BM227" s="226"/>
      <c r="BN227" s="226"/>
      <c r="BO227" s="226"/>
      <c r="BP227" s="226"/>
      <c r="BQ227" s="226"/>
      <c r="BR227" s="226"/>
      <c r="BS227" s="226"/>
      <c r="BT227" s="226"/>
      <c r="BU227" s="226"/>
      <c r="BV227" s="226"/>
      <c r="BW227" s="226"/>
      <c r="BX227" s="226"/>
      <c r="BY227" s="226"/>
      <c r="BZ227" s="226"/>
      <c r="CA227" s="226"/>
      <c r="CB227" s="226"/>
      <c r="CC227" s="226"/>
      <c r="CD227" s="226"/>
      <c r="CE227" s="226"/>
      <c r="CF227" s="226"/>
      <c r="CG227" s="226"/>
      <c r="CH227" s="226"/>
      <c r="CI227" s="226"/>
      <c r="CJ227" s="226"/>
      <c r="CK227" s="226"/>
      <c r="CL227" s="226"/>
      <c r="CM227" s="226"/>
      <c r="CN227" s="226"/>
      <c r="CO227" s="226"/>
      <c r="CP227" s="226"/>
      <c r="CQ227" s="226"/>
      <c r="CR227" s="226"/>
      <c r="CS227" s="226"/>
      <c r="CT227" s="226"/>
      <c r="CU227" s="226"/>
      <c r="CV227" s="226"/>
      <c r="CW227" s="226"/>
      <c r="CX227" s="226"/>
      <c r="CY227" s="226"/>
      <c r="CZ227" s="226"/>
      <c r="DA227" s="226"/>
      <c r="DB227" s="226"/>
      <c r="DC227" s="226"/>
      <c r="DD227" s="226"/>
      <c r="DE227" s="226"/>
      <c r="DF227" s="226"/>
      <c r="DG227" s="226"/>
      <c r="DH227" s="226"/>
      <c r="DI227" s="226"/>
      <c r="DJ227" s="226"/>
      <c r="DK227" s="226"/>
      <c r="DL227" s="226"/>
      <c r="DM227" s="226"/>
      <c r="DN227" s="226"/>
      <c r="DO227" s="226"/>
      <c r="DP227" s="226"/>
      <c r="DQ227" s="226"/>
      <c r="DR227" s="226"/>
    </row>
    <row r="228" spans="1:122">
      <c r="A228" s="226"/>
      <c r="B228" s="226"/>
      <c r="C228" s="226"/>
      <c r="D228" s="226"/>
      <c r="E228" s="226"/>
      <c r="F228" s="226"/>
      <c r="G228" s="226"/>
      <c r="H228" s="226"/>
      <c r="I228" s="226"/>
      <c r="J228" s="226"/>
      <c r="K228" s="226"/>
      <c r="L228" s="226"/>
      <c r="M228" s="226"/>
      <c r="N228" s="226"/>
      <c r="O228" s="226"/>
      <c r="P228" s="226"/>
      <c r="Q228" s="226"/>
      <c r="R228" s="226"/>
      <c r="S228" s="226"/>
      <c r="T228" s="226"/>
      <c r="U228" s="226"/>
      <c r="V228" s="226"/>
      <c r="W228" s="226"/>
      <c r="X228" s="226"/>
      <c r="Y228" s="226"/>
      <c r="Z228" s="226"/>
      <c r="AA228" s="226"/>
      <c r="AB228" s="226"/>
      <c r="AC228" s="226"/>
      <c r="AD228" s="226"/>
      <c r="AE228" s="226"/>
      <c r="AF228" s="226"/>
      <c r="AG228" s="226"/>
      <c r="AH228" s="226"/>
      <c r="AI228" s="226"/>
      <c r="AJ228" s="226"/>
      <c r="AK228" s="226"/>
      <c r="AL228" s="226"/>
      <c r="AM228" s="226"/>
      <c r="AN228" s="226"/>
      <c r="AO228" s="226"/>
      <c r="AP228" s="226"/>
      <c r="AQ228" s="226"/>
      <c r="AR228" s="226"/>
      <c r="AS228" s="226"/>
      <c r="AT228" s="226"/>
      <c r="AU228" s="226"/>
      <c r="AV228" s="226"/>
      <c r="AW228" s="226"/>
      <c r="AX228" s="226"/>
      <c r="AY228" s="226"/>
      <c r="AZ228" s="50" t="s">
        <v>1705</v>
      </c>
      <c r="BA228" s="50" t="s">
        <v>574</v>
      </c>
      <c r="BB228" s="232"/>
      <c r="BC228" s="232" t="str">
        <f t="shared" si="15"/>
        <v>MK - CASSONE</v>
      </c>
      <c r="BD228" s="226"/>
      <c r="BE228" s="159" t="s">
        <v>1706</v>
      </c>
      <c r="BF228" s="159" t="s">
        <v>1697</v>
      </c>
      <c r="BG228" s="159" t="s">
        <v>1707</v>
      </c>
      <c r="BH228" s="159" t="s">
        <v>1554</v>
      </c>
      <c r="BI228" s="159" t="s">
        <v>554</v>
      </c>
      <c r="BJ228" s="226"/>
      <c r="BK228" s="226"/>
      <c r="BL228" s="226"/>
      <c r="BM228" s="226"/>
      <c r="BN228" s="226"/>
      <c r="BO228" s="226"/>
      <c r="BP228" s="226"/>
      <c r="BQ228" s="226"/>
      <c r="BR228" s="226"/>
      <c r="BS228" s="226"/>
      <c r="BT228" s="226"/>
      <c r="BU228" s="226"/>
      <c r="BV228" s="226"/>
      <c r="BW228" s="226"/>
      <c r="BX228" s="226"/>
      <c r="BY228" s="226"/>
      <c r="BZ228" s="226"/>
      <c r="CA228" s="226"/>
      <c r="CB228" s="226"/>
      <c r="CC228" s="226"/>
      <c r="CD228" s="226"/>
      <c r="CE228" s="226"/>
      <c r="CF228" s="226"/>
      <c r="CG228" s="226"/>
      <c r="CH228" s="226"/>
      <c r="CI228" s="226"/>
      <c r="CJ228" s="226"/>
      <c r="CK228" s="226"/>
      <c r="CL228" s="226"/>
      <c r="CM228" s="226"/>
      <c r="CN228" s="226"/>
      <c r="CO228" s="226"/>
      <c r="CP228" s="226"/>
      <c r="CQ228" s="226"/>
      <c r="CR228" s="226"/>
      <c r="CS228" s="226"/>
      <c r="CT228" s="226"/>
      <c r="CU228" s="226"/>
      <c r="CV228" s="226"/>
      <c r="CW228" s="226"/>
      <c r="CX228" s="226"/>
      <c r="CY228" s="226"/>
      <c r="CZ228" s="226"/>
      <c r="DA228" s="226"/>
      <c r="DB228" s="226"/>
      <c r="DC228" s="226"/>
      <c r="DD228" s="226"/>
      <c r="DE228" s="226"/>
      <c r="DF228" s="226"/>
      <c r="DG228" s="226"/>
      <c r="DH228" s="226"/>
      <c r="DI228" s="226"/>
      <c r="DJ228" s="226"/>
      <c r="DK228" s="226"/>
      <c r="DL228" s="226"/>
      <c r="DM228" s="226"/>
      <c r="DN228" s="226"/>
      <c r="DO228" s="226"/>
      <c r="DP228" s="226"/>
      <c r="DQ228" s="226"/>
      <c r="DR228" s="226"/>
    </row>
    <row r="229" spans="1:122">
      <c r="A229" s="226"/>
      <c r="B229" s="226"/>
      <c r="C229" s="226"/>
      <c r="D229" s="226"/>
      <c r="E229" s="226"/>
      <c r="F229" s="226"/>
      <c r="G229" s="226"/>
      <c r="H229" s="226"/>
      <c r="I229" s="226"/>
      <c r="J229" s="226"/>
      <c r="K229" s="226"/>
      <c r="L229" s="226"/>
      <c r="M229" s="226"/>
      <c r="N229" s="226"/>
      <c r="O229" s="226"/>
      <c r="P229" s="226"/>
      <c r="Q229" s="226"/>
      <c r="R229" s="226"/>
      <c r="S229" s="226"/>
      <c r="T229" s="226"/>
      <c r="U229" s="226"/>
      <c r="V229" s="226"/>
      <c r="W229" s="226"/>
      <c r="X229" s="226"/>
      <c r="Y229" s="226"/>
      <c r="Z229" s="226"/>
      <c r="AA229" s="226"/>
      <c r="AB229" s="226"/>
      <c r="AC229" s="226"/>
      <c r="AD229" s="226"/>
      <c r="AE229" s="226"/>
      <c r="AF229" s="226"/>
      <c r="AG229" s="226"/>
      <c r="AH229" s="226"/>
      <c r="AI229" s="226"/>
      <c r="AJ229" s="226"/>
      <c r="AK229" s="226"/>
      <c r="AL229" s="226"/>
      <c r="AM229" s="226"/>
      <c r="AN229" s="226"/>
      <c r="AO229" s="226"/>
      <c r="AP229" s="226"/>
      <c r="AQ229" s="226"/>
      <c r="AR229" s="226"/>
      <c r="AS229" s="226"/>
      <c r="AT229" s="226"/>
      <c r="AU229" s="226"/>
      <c r="AV229" s="226"/>
      <c r="AW229" s="226"/>
      <c r="AX229" s="226"/>
      <c r="AY229" s="226"/>
      <c r="AZ229" s="50" t="s">
        <v>1708</v>
      </c>
      <c r="BA229" s="50" t="s">
        <v>1709</v>
      </c>
      <c r="BB229" s="232"/>
      <c r="BC229" s="232" t="str">
        <f t="shared" si="15"/>
        <v>MM - MOTOCARROZZETTA SIMMETRICA CHIUSA</v>
      </c>
      <c r="BD229" s="226"/>
      <c r="BE229" s="159" t="s">
        <v>1710</v>
      </c>
      <c r="BF229" s="159" t="s">
        <v>1697</v>
      </c>
      <c r="BG229" s="159" t="s">
        <v>1711</v>
      </c>
      <c r="BH229" s="159" t="s">
        <v>1554</v>
      </c>
      <c r="BI229" s="159" t="s">
        <v>554</v>
      </c>
      <c r="BJ229" s="226"/>
      <c r="BK229" s="226"/>
      <c r="BL229" s="226"/>
      <c r="BM229" s="226"/>
      <c r="BN229" s="226"/>
      <c r="BO229" s="226"/>
      <c r="BP229" s="226"/>
      <c r="BQ229" s="226"/>
      <c r="BR229" s="226"/>
      <c r="BS229" s="226"/>
      <c r="BT229" s="226"/>
      <c r="BU229" s="226"/>
      <c r="BV229" s="226"/>
      <c r="BW229" s="226"/>
      <c r="BX229" s="226"/>
      <c r="BY229" s="226"/>
      <c r="BZ229" s="226"/>
      <c r="CA229" s="226"/>
      <c r="CB229" s="226"/>
      <c r="CC229" s="226"/>
      <c r="CD229" s="226"/>
      <c r="CE229" s="226"/>
      <c r="CF229" s="226"/>
      <c r="CG229" s="226"/>
      <c r="CH229" s="226"/>
      <c r="CI229" s="226"/>
      <c r="CJ229" s="226"/>
      <c r="CK229" s="226"/>
      <c r="CL229" s="226"/>
      <c r="CM229" s="226"/>
      <c r="CN229" s="226"/>
      <c r="CO229" s="226"/>
      <c r="CP229" s="226"/>
      <c r="CQ229" s="226"/>
      <c r="CR229" s="226"/>
      <c r="CS229" s="226"/>
      <c r="CT229" s="226"/>
      <c r="CU229" s="226"/>
      <c r="CV229" s="226"/>
      <c r="CW229" s="226"/>
      <c r="CX229" s="226"/>
      <c r="CY229" s="226"/>
      <c r="CZ229" s="226"/>
      <c r="DA229" s="226"/>
      <c r="DB229" s="226"/>
      <c r="DC229" s="226"/>
      <c r="DD229" s="226"/>
      <c r="DE229" s="226"/>
      <c r="DF229" s="226"/>
      <c r="DG229" s="226"/>
      <c r="DH229" s="226"/>
      <c r="DI229" s="226"/>
      <c r="DJ229" s="226"/>
      <c r="DK229" s="226"/>
      <c r="DL229" s="226"/>
      <c r="DM229" s="226"/>
      <c r="DN229" s="226"/>
      <c r="DO229" s="226"/>
      <c r="DP229" s="226"/>
      <c r="DQ229" s="226"/>
      <c r="DR229" s="226"/>
    </row>
    <row r="230" spans="1:122" ht="28.8">
      <c r="A230" s="226"/>
      <c r="B230" s="226"/>
      <c r="C230" s="226"/>
      <c r="D230" s="226"/>
      <c r="E230" s="226"/>
      <c r="F230" s="226"/>
      <c r="G230" s="226"/>
      <c r="H230" s="226"/>
      <c r="I230" s="226"/>
      <c r="J230" s="226"/>
      <c r="K230" s="226"/>
      <c r="L230" s="226"/>
      <c r="M230" s="226"/>
      <c r="N230" s="226"/>
      <c r="O230" s="226"/>
      <c r="P230" s="226"/>
      <c r="Q230" s="226"/>
      <c r="R230" s="226"/>
      <c r="S230" s="226"/>
      <c r="T230" s="226"/>
      <c r="U230" s="226"/>
      <c r="V230" s="226"/>
      <c r="W230" s="226"/>
      <c r="X230" s="226"/>
      <c r="Y230" s="226"/>
      <c r="Z230" s="226"/>
      <c r="AA230" s="226"/>
      <c r="AB230" s="226"/>
      <c r="AC230" s="226"/>
      <c r="AD230" s="226"/>
      <c r="AE230" s="226"/>
      <c r="AF230" s="226"/>
      <c r="AG230" s="226"/>
      <c r="AH230" s="226"/>
      <c r="AI230" s="226"/>
      <c r="AJ230" s="226"/>
      <c r="AK230" s="226"/>
      <c r="AL230" s="226"/>
      <c r="AM230" s="226"/>
      <c r="AN230" s="226"/>
      <c r="AO230" s="226"/>
      <c r="AP230" s="226"/>
      <c r="AQ230" s="226"/>
      <c r="AR230" s="226"/>
      <c r="AS230" s="226"/>
      <c r="AT230" s="226"/>
      <c r="AU230" s="226"/>
      <c r="AV230" s="226"/>
      <c r="AW230" s="226"/>
      <c r="AX230" s="226"/>
      <c r="AY230" s="226"/>
      <c r="AZ230" s="50" t="s">
        <v>1712</v>
      </c>
      <c r="BA230" s="50" t="s">
        <v>1713</v>
      </c>
      <c r="BB230" s="232"/>
      <c r="BC230" s="232" t="str">
        <f t="shared" si="15"/>
        <v>MN - MOTOCARROZZETTA SIMMETRICA 2 POSTI IN LINEA</v>
      </c>
      <c r="BD230" s="226"/>
      <c r="BE230" s="159" t="s">
        <v>1714</v>
      </c>
      <c r="BF230" s="159" t="s">
        <v>1697</v>
      </c>
      <c r="BG230" s="159" t="s">
        <v>1715</v>
      </c>
      <c r="BH230" s="159" t="s">
        <v>1554</v>
      </c>
      <c r="BI230" s="159" t="s">
        <v>554</v>
      </c>
      <c r="BJ230" s="226"/>
      <c r="BK230" s="226"/>
      <c r="BL230" s="226"/>
      <c r="BM230" s="226"/>
      <c r="BN230" s="226"/>
      <c r="BO230" s="226"/>
      <c r="BP230" s="226"/>
      <c r="BQ230" s="226"/>
      <c r="BR230" s="226"/>
      <c r="BS230" s="226"/>
      <c r="BT230" s="226"/>
      <c r="BU230" s="226"/>
      <c r="BV230" s="226"/>
      <c r="BW230" s="226"/>
      <c r="BX230" s="226"/>
      <c r="BY230" s="226"/>
      <c r="BZ230" s="226"/>
      <c r="CA230" s="226"/>
      <c r="CB230" s="226"/>
      <c r="CC230" s="226"/>
      <c r="CD230" s="226"/>
      <c r="CE230" s="226"/>
      <c r="CF230" s="226"/>
      <c r="CG230" s="226"/>
      <c r="CH230" s="226"/>
      <c r="CI230" s="226"/>
      <c r="CJ230" s="226"/>
      <c r="CK230" s="226"/>
      <c r="CL230" s="226"/>
      <c r="CM230" s="226"/>
      <c r="CN230" s="226"/>
      <c r="CO230" s="226"/>
      <c r="CP230" s="226"/>
      <c r="CQ230" s="226"/>
      <c r="CR230" s="226"/>
      <c r="CS230" s="226"/>
      <c r="CT230" s="226"/>
      <c r="CU230" s="226"/>
      <c r="CV230" s="226"/>
      <c r="CW230" s="226"/>
      <c r="CX230" s="226"/>
      <c r="CY230" s="226"/>
      <c r="CZ230" s="226"/>
      <c r="DA230" s="226"/>
      <c r="DB230" s="226"/>
      <c r="DC230" s="226"/>
      <c r="DD230" s="226"/>
      <c r="DE230" s="226"/>
      <c r="DF230" s="226"/>
      <c r="DG230" s="226"/>
      <c r="DH230" s="226"/>
      <c r="DI230" s="226"/>
      <c r="DJ230" s="226"/>
      <c r="DK230" s="226"/>
      <c r="DL230" s="226"/>
      <c r="DM230" s="226"/>
      <c r="DN230" s="226"/>
      <c r="DO230" s="226"/>
      <c r="DP230" s="226"/>
      <c r="DQ230" s="226"/>
      <c r="DR230" s="226"/>
    </row>
    <row r="231" spans="1:122">
      <c r="A231" s="226"/>
      <c r="B231" s="226"/>
      <c r="C231" s="226"/>
      <c r="D231" s="226"/>
      <c r="E231" s="226"/>
      <c r="F231" s="226"/>
      <c r="G231" s="226"/>
      <c r="H231" s="226"/>
      <c r="I231" s="226"/>
      <c r="J231" s="226"/>
      <c r="K231" s="226"/>
      <c r="L231" s="226"/>
      <c r="M231" s="226"/>
      <c r="N231" s="226"/>
      <c r="O231" s="226"/>
      <c r="P231" s="226"/>
      <c r="Q231" s="226"/>
      <c r="R231" s="226"/>
      <c r="S231" s="226"/>
      <c r="T231" s="226"/>
      <c r="U231" s="226"/>
      <c r="V231" s="226"/>
      <c r="W231" s="226"/>
      <c r="X231" s="226"/>
      <c r="Y231" s="226"/>
      <c r="Z231" s="226"/>
      <c r="AA231" s="226"/>
      <c r="AB231" s="226"/>
      <c r="AC231" s="226"/>
      <c r="AD231" s="226"/>
      <c r="AE231" s="226"/>
      <c r="AF231" s="226"/>
      <c r="AG231" s="226"/>
      <c r="AH231" s="226"/>
      <c r="AI231" s="226"/>
      <c r="AJ231" s="226"/>
      <c r="AK231" s="226"/>
      <c r="AL231" s="226"/>
      <c r="AM231" s="226"/>
      <c r="AN231" s="226"/>
      <c r="AO231" s="226"/>
      <c r="AP231" s="226"/>
      <c r="AQ231" s="226"/>
      <c r="AR231" s="226"/>
      <c r="AS231" s="226"/>
      <c r="AT231" s="226"/>
      <c r="AU231" s="226"/>
      <c r="AV231" s="226"/>
      <c r="AW231" s="226"/>
      <c r="AX231" s="226"/>
      <c r="AY231" s="226"/>
      <c r="AZ231" s="50" t="s">
        <v>1716</v>
      </c>
      <c r="BA231" s="50" t="s">
        <v>1717</v>
      </c>
      <c r="BB231" s="232"/>
      <c r="BC231" s="232" t="str">
        <f t="shared" si="15"/>
        <v>MP - MOTOCARROZZETTA SIMMETRICA APERTA</v>
      </c>
      <c r="BD231" s="226"/>
      <c r="BE231" s="159" t="s">
        <v>1718</v>
      </c>
      <c r="BF231" s="159" t="s">
        <v>1515</v>
      </c>
      <c r="BG231" s="159" t="s">
        <v>1719</v>
      </c>
      <c r="BH231" s="159" t="s">
        <v>1554</v>
      </c>
      <c r="BI231" s="159" t="s">
        <v>554</v>
      </c>
      <c r="BJ231" s="226"/>
      <c r="BK231" s="226"/>
      <c r="BL231" s="226"/>
      <c r="BM231" s="226"/>
      <c r="BN231" s="226"/>
      <c r="BO231" s="226"/>
      <c r="BP231" s="226"/>
      <c r="BQ231" s="226"/>
      <c r="BR231" s="226"/>
      <c r="BS231" s="226"/>
      <c r="BT231" s="226"/>
      <c r="BU231" s="226"/>
      <c r="BV231" s="226"/>
      <c r="BW231" s="226"/>
      <c r="BX231" s="226"/>
      <c r="BY231" s="226"/>
      <c r="BZ231" s="226"/>
      <c r="CA231" s="226"/>
      <c r="CB231" s="226"/>
      <c r="CC231" s="226"/>
      <c r="CD231" s="226"/>
      <c r="CE231" s="226"/>
      <c r="CF231" s="226"/>
      <c r="CG231" s="226"/>
      <c r="CH231" s="226"/>
      <c r="CI231" s="226"/>
      <c r="CJ231" s="226"/>
      <c r="CK231" s="226"/>
      <c r="CL231" s="226"/>
      <c r="CM231" s="226"/>
      <c r="CN231" s="226"/>
      <c r="CO231" s="226"/>
      <c r="CP231" s="226"/>
      <c r="CQ231" s="226"/>
      <c r="CR231" s="226"/>
      <c r="CS231" s="226"/>
      <c r="CT231" s="226"/>
      <c r="CU231" s="226"/>
      <c r="CV231" s="226"/>
      <c r="CW231" s="226"/>
      <c r="CX231" s="226"/>
      <c r="CY231" s="226"/>
      <c r="CZ231" s="226"/>
      <c r="DA231" s="226"/>
      <c r="DB231" s="226"/>
      <c r="DC231" s="226"/>
      <c r="DD231" s="226"/>
      <c r="DE231" s="226"/>
      <c r="DF231" s="226"/>
      <c r="DG231" s="226"/>
      <c r="DH231" s="226"/>
      <c r="DI231" s="226"/>
      <c r="DJ231" s="226"/>
      <c r="DK231" s="226"/>
      <c r="DL231" s="226"/>
      <c r="DM231" s="226"/>
      <c r="DN231" s="226"/>
      <c r="DO231" s="226"/>
      <c r="DP231" s="226"/>
      <c r="DQ231" s="226"/>
      <c r="DR231" s="226"/>
    </row>
    <row r="232" spans="1:122" ht="28.8">
      <c r="A232" s="226"/>
      <c r="B232" s="226"/>
      <c r="C232" s="226"/>
      <c r="D232" s="226"/>
      <c r="E232" s="226"/>
      <c r="F232" s="226"/>
      <c r="G232" s="226"/>
      <c r="H232" s="226"/>
      <c r="I232" s="226"/>
      <c r="J232" s="226"/>
      <c r="K232" s="226"/>
      <c r="L232" s="226"/>
      <c r="M232" s="226"/>
      <c r="N232" s="226"/>
      <c r="O232" s="226"/>
      <c r="P232" s="226"/>
      <c r="Q232" s="226"/>
      <c r="R232" s="226"/>
      <c r="S232" s="226"/>
      <c r="T232" s="226"/>
      <c r="U232" s="226"/>
      <c r="V232" s="226"/>
      <c r="W232" s="226"/>
      <c r="X232" s="226"/>
      <c r="Y232" s="226"/>
      <c r="Z232" s="226"/>
      <c r="AA232" s="226"/>
      <c r="AB232" s="226"/>
      <c r="AC232" s="226"/>
      <c r="AD232" s="226"/>
      <c r="AE232" s="226"/>
      <c r="AF232" s="226"/>
      <c r="AG232" s="226"/>
      <c r="AH232" s="226"/>
      <c r="AI232" s="226"/>
      <c r="AJ232" s="226"/>
      <c r="AK232" s="226"/>
      <c r="AL232" s="226"/>
      <c r="AM232" s="226"/>
      <c r="AN232" s="226"/>
      <c r="AO232" s="226"/>
      <c r="AP232" s="226"/>
      <c r="AQ232" s="226"/>
      <c r="AR232" s="226"/>
      <c r="AS232" s="226"/>
      <c r="AT232" s="226"/>
      <c r="AU232" s="226"/>
      <c r="AV232" s="226"/>
      <c r="AW232" s="226"/>
      <c r="AX232" s="226"/>
      <c r="AY232" s="226"/>
      <c r="AZ232" s="50" t="s">
        <v>1720</v>
      </c>
      <c r="BA232" s="50" t="s">
        <v>1721</v>
      </c>
      <c r="BB232" s="232"/>
      <c r="BC232" s="232" t="str">
        <f t="shared" si="15"/>
        <v>MQ - MOTOCARROZZETTA SIMMETRICA TRASFORMABILE</v>
      </c>
      <c r="BD232" s="226"/>
      <c r="BE232" s="159" t="s">
        <v>1722</v>
      </c>
      <c r="BF232" s="159" t="s">
        <v>1515</v>
      </c>
      <c r="BG232" s="159" t="s">
        <v>1723</v>
      </c>
      <c r="BH232" s="159" t="s">
        <v>1554</v>
      </c>
      <c r="BI232" s="159" t="s">
        <v>554</v>
      </c>
      <c r="BJ232" s="226"/>
      <c r="BK232" s="226"/>
      <c r="BL232" s="226"/>
      <c r="BM232" s="226"/>
      <c r="BN232" s="226"/>
      <c r="BO232" s="226"/>
      <c r="BP232" s="226"/>
      <c r="BQ232" s="226"/>
      <c r="BR232" s="226"/>
      <c r="BS232" s="226"/>
      <c r="BT232" s="226"/>
      <c r="BU232" s="226"/>
      <c r="BV232" s="226"/>
      <c r="BW232" s="226"/>
      <c r="BX232" s="226"/>
      <c r="BY232" s="226"/>
      <c r="BZ232" s="226"/>
      <c r="CA232" s="226"/>
      <c r="CB232" s="226"/>
      <c r="CC232" s="226"/>
      <c r="CD232" s="226"/>
      <c r="CE232" s="226"/>
      <c r="CF232" s="226"/>
      <c r="CG232" s="226"/>
      <c r="CH232" s="226"/>
      <c r="CI232" s="226"/>
      <c r="CJ232" s="226"/>
      <c r="CK232" s="226"/>
      <c r="CL232" s="226"/>
      <c r="CM232" s="226"/>
      <c r="CN232" s="226"/>
      <c r="CO232" s="226"/>
      <c r="CP232" s="226"/>
      <c r="CQ232" s="226"/>
      <c r="CR232" s="226"/>
      <c r="CS232" s="226"/>
      <c r="CT232" s="226"/>
      <c r="CU232" s="226"/>
      <c r="CV232" s="226"/>
      <c r="CW232" s="226"/>
      <c r="CX232" s="226"/>
      <c r="CY232" s="226"/>
      <c r="CZ232" s="226"/>
      <c r="DA232" s="226"/>
      <c r="DB232" s="226"/>
      <c r="DC232" s="226"/>
      <c r="DD232" s="226"/>
      <c r="DE232" s="226"/>
      <c r="DF232" s="226"/>
      <c r="DG232" s="226"/>
      <c r="DH232" s="226"/>
      <c r="DI232" s="226"/>
      <c r="DJ232" s="226"/>
      <c r="DK232" s="226"/>
      <c r="DL232" s="226"/>
      <c r="DM232" s="226"/>
      <c r="DN232" s="226"/>
      <c r="DO232" s="226"/>
      <c r="DP232" s="226"/>
      <c r="DQ232" s="226"/>
      <c r="DR232" s="226"/>
    </row>
    <row r="233" spans="1:122">
      <c r="A233" s="226"/>
      <c r="B233" s="226"/>
      <c r="C233" s="226"/>
      <c r="D233" s="226"/>
      <c r="E233" s="226"/>
      <c r="F233" s="226"/>
      <c r="G233" s="226"/>
      <c r="H233" s="226"/>
      <c r="I233" s="226"/>
      <c r="J233" s="226"/>
      <c r="K233" s="226"/>
      <c r="L233" s="226"/>
      <c r="M233" s="226"/>
      <c r="N233" s="226"/>
      <c r="O233" s="226"/>
      <c r="P233" s="226"/>
      <c r="Q233" s="226"/>
      <c r="R233" s="226"/>
      <c r="S233" s="226"/>
      <c r="T233" s="226"/>
      <c r="U233" s="226"/>
      <c r="V233" s="226"/>
      <c r="W233" s="226"/>
      <c r="X233" s="226"/>
      <c r="Y233" s="226"/>
      <c r="Z233" s="226"/>
      <c r="AA233" s="226"/>
      <c r="AB233" s="226"/>
      <c r="AC233" s="226"/>
      <c r="AD233" s="226"/>
      <c r="AE233" s="226"/>
      <c r="AF233" s="226"/>
      <c r="AG233" s="226"/>
      <c r="AH233" s="226"/>
      <c r="AI233" s="226"/>
      <c r="AJ233" s="226"/>
      <c r="AK233" s="226"/>
      <c r="AL233" s="226"/>
      <c r="AM233" s="226"/>
      <c r="AN233" s="226"/>
      <c r="AO233" s="226"/>
      <c r="AP233" s="226"/>
      <c r="AQ233" s="226"/>
      <c r="AR233" s="226"/>
      <c r="AS233" s="226"/>
      <c r="AT233" s="226"/>
      <c r="AU233" s="226"/>
      <c r="AV233" s="226"/>
      <c r="AW233" s="226"/>
      <c r="AX233" s="226"/>
      <c r="AY233" s="226"/>
      <c r="AZ233" s="50" t="s">
        <v>1724</v>
      </c>
      <c r="BA233" s="50" t="s">
        <v>634</v>
      </c>
      <c r="BB233" s="232"/>
      <c r="BC233" s="232" t="str">
        <f t="shared" si="15"/>
        <v>MR - CASSONE RIBALTABILE</v>
      </c>
      <c r="BD233" s="226"/>
      <c r="BE233" s="159" t="s">
        <v>1725</v>
      </c>
      <c r="BF233" s="159" t="s">
        <v>1273</v>
      </c>
      <c r="BG233" s="159" t="s">
        <v>1726</v>
      </c>
      <c r="BH233" s="159" t="s">
        <v>1554</v>
      </c>
      <c r="BI233" s="159" t="s">
        <v>554</v>
      </c>
      <c r="BJ233" s="226"/>
      <c r="BK233" s="226"/>
      <c r="BL233" s="226"/>
      <c r="BM233" s="226"/>
      <c r="BN233" s="226"/>
      <c r="BO233" s="226"/>
      <c r="BP233" s="226"/>
      <c r="BQ233" s="226"/>
      <c r="BR233" s="226"/>
      <c r="BS233" s="226"/>
      <c r="BT233" s="226"/>
      <c r="BU233" s="226"/>
      <c r="BV233" s="226"/>
      <c r="BW233" s="226"/>
      <c r="BX233" s="226"/>
      <c r="BY233" s="226"/>
      <c r="BZ233" s="226"/>
      <c r="CA233" s="226"/>
      <c r="CB233" s="226"/>
      <c r="CC233" s="226"/>
      <c r="CD233" s="226"/>
      <c r="CE233" s="226"/>
      <c r="CF233" s="226"/>
      <c r="CG233" s="226"/>
      <c r="CH233" s="226"/>
      <c r="CI233" s="226"/>
      <c r="CJ233" s="226"/>
      <c r="CK233" s="226"/>
      <c r="CL233" s="226"/>
      <c r="CM233" s="226"/>
      <c r="CN233" s="226"/>
      <c r="CO233" s="226"/>
      <c r="CP233" s="226"/>
      <c r="CQ233" s="226"/>
      <c r="CR233" s="226"/>
      <c r="CS233" s="226"/>
      <c r="CT233" s="226"/>
      <c r="CU233" s="226"/>
      <c r="CV233" s="226"/>
      <c r="CW233" s="226"/>
      <c r="CX233" s="226"/>
      <c r="CY233" s="226"/>
      <c r="CZ233" s="226"/>
      <c r="DA233" s="226"/>
      <c r="DB233" s="226"/>
      <c r="DC233" s="226"/>
      <c r="DD233" s="226"/>
      <c r="DE233" s="226"/>
      <c r="DF233" s="226"/>
      <c r="DG233" s="226"/>
      <c r="DH233" s="226"/>
      <c r="DI233" s="226"/>
      <c r="DJ233" s="226"/>
      <c r="DK233" s="226"/>
      <c r="DL233" s="226"/>
      <c r="DM233" s="226"/>
      <c r="DN233" s="226"/>
      <c r="DO233" s="226"/>
      <c r="DP233" s="226"/>
      <c r="DQ233" s="226"/>
      <c r="DR233" s="226"/>
    </row>
    <row r="234" spans="1:122">
      <c r="A234" s="226"/>
      <c r="B234" s="226"/>
      <c r="C234" s="226"/>
      <c r="D234" s="226"/>
      <c r="E234" s="226"/>
      <c r="F234" s="226"/>
      <c r="G234" s="226"/>
      <c r="H234" s="226"/>
      <c r="I234" s="226"/>
      <c r="J234" s="226"/>
      <c r="K234" s="226"/>
      <c r="L234" s="226"/>
      <c r="M234" s="226"/>
      <c r="N234" s="226"/>
      <c r="O234" s="226"/>
      <c r="P234" s="226"/>
      <c r="Q234" s="226"/>
      <c r="R234" s="226"/>
      <c r="S234" s="226"/>
      <c r="T234" s="226"/>
      <c r="U234" s="226"/>
      <c r="V234" s="226"/>
      <c r="W234" s="226"/>
      <c r="X234" s="226"/>
      <c r="Y234" s="226"/>
      <c r="Z234" s="226"/>
      <c r="AA234" s="226"/>
      <c r="AB234" s="226"/>
      <c r="AC234" s="226"/>
      <c r="AD234" s="226"/>
      <c r="AE234" s="226"/>
      <c r="AF234" s="226"/>
      <c r="AG234" s="226"/>
      <c r="AH234" s="226"/>
      <c r="AI234" s="226"/>
      <c r="AJ234" s="226"/>
      <c r="AK234" s="226"/>
      <c r="AL234" s="226"/>
      <c r="AM234" s="226"/>
      <c r="AN234" s="226"/>
      <c r="AO234" s="226"/>
      <c r="AP234" s="226"/>
      <c r="AQ234" s="226"/>
      <c r="AR234" s="226"/>
      <c r="AS234" s="226"/>
      <c r="AT234" s="226"/>
      <c r="AU234" s="226"/>
      <c r="AV234" s="226"/>
      <c r="AW234" s="226"/>
      <c r="AX234" s="226"/>
      <c r="AY234" s="226"/>
      <c r="AZ234" s="50" t="s">
        <v>1727</v>
      </c>
      <c r="BA234" s="50" t="s">
        <v>634</v>
      </c>
      <c r="BB234" s="232"/>
      <c r="BC234" s="232" t="str">
        <f t="shared" si="15"/>
        <v>MS - CASSONE RIBALTABILE</v>
      </c>
      <c r="BD234" s="226"/>
      <c r="BE234" s="159" t="s">
        <v>1728</v>
      </c>
      <c r="BF234" s="159" t="s">
        <v>1273</v>
      </c>
      <c r="BG234" s="159" t="s">
        <v>1729</v>
      </c>
      <c r="BH234" s="159" t="s">
        <v>1554</v>
      </c>
      <c r="BI234" s="159" t="s">
        <v>554</v>
      </c>
      <c r="BJ234" s="226"/>
      <c r="BK234" s="226"/>
      <c r="BL234" s="226"/>
      <c r="BM234" s="226"/>
      <c r="BN234" s="226"/>
      <c r="BO234" s="226"/>
      <c r="BP234" s="226"/>
      <c r="BQ234" s="226"/>
      <c r="BR234" s="226"/>
      <c r="BS234" s="226"/>
      <c r="BT234" s="226"/>
      <c r="BU234" s="226"/>
      <c r="BV234" s="226"/>
      <c r="BW234" s="226"/>
      <c r="BX234" s="226"/>
      <c r="BY234" s="226"/>
      <c r="BZ234" s="226"/>
      <c r="CA234" s="226"/>
      <c r="CB234" s="226"/>
      <c r="CC234" s="226"/>
      <c r="CD234" s="226"/>
      <c r="CE234" s="226"/>
      <c r="CF234" s="226"/>
      <c r="CG234" s="226"/>
      <c r="CH234" s="226"/>
      <c r="CI234" s="226"/>
      <c r="CJ234" s="226"/>
      <c r="CK234" s="226"/>
      <c r="CL234" s="226"/>
      <c r="CM234" s="226"/>
      <c r="CN234" s="226"/>
      <c r="CO234" s="226"/>
      <c r="CP234" s="226"/>
      <c r="CQ234" s="226"/>
      <c r="CR234" s="226"/>
      <c r="CS234" s="226"/>
      <c r="CT234" s="226"/>
      <c r="CU234" s="226"/>
      <c r="CV234" s="226"/>
      <c r="CW234" s="226"/>
      <c r="CX234" s="226"/>
      <c r="CY234" s="226"/>
      <c r="CZ234" s="226"/>
      <c r="DA234" s="226"/>
      <c r="DB234" s="226"/>
      <c r="DC234" s="226"/>
      <c r="DD234" s="226"/>
      <c r="DE234" s="226"/>
      <c r="DF234" s="226"/>
      <c r="DG234" s="226"/>
      <c r="DH234" s="226"/>
      <c r="DI234" s="226"/>
      <c r="DJ234" s="226"/>
      <c r="DK234" s="226"/>
      <c r="DL234" s="226"/>
      <c r="DM234" s="226"/>
      <c r="DN234" s="226"/>
      <c r="DO234" s="226"/>
      <c r="DP234" s="226"/>
      <c r="DQ234" s="226"/>
      <c r="DR234" s="226"/>
    </row>
    <row r="235" spans="1:122">
      <c r="A235" s="226"/>
      <c r="B235" s="226"/>
      <c r="C235" s="226"/>
      <c r="D235" s="226"/>
      <c r="E235" s="226"/>
      <c r="F235" s="226"/>
      <c r="G235" s="226"/>
      <c r="H235" s="226"/>
      <c r="I235" s="226"/>
      <c r="J235" s="226"/>
      <c r="K235" s="226"/>
      <c r="L235" s="226"/>
      <c r="M235" s="226"/>
      <c r="N235" s="226"/>
      <c r="O235" s="226"/>
      <c r="P235" s="226"/>
      <c r="Q235" s="226"/>
      <c r="R235" s="226"/>
      <c r="S235" s="226"/>
      <c r="T235" s="226"/>
      <c r="U235" s="226"/>
      <c r="V235" s="226"/>
      <c r="W235" s="226"/>
      <c r="X235" s="226"/>
      <c r="Y235" s="226"/>
      <c r="Z235" s="226"/>
      <c r="AA235" s="226"/>
      <c r="AB235" s="226"/>
      <c r="AC235" s="226"/>
      <c r="AD235" s="226"/>
      <c r="AE235" s="226"/>
      <c r="AF235" s="226"/>
      <c r="AG235" s="226"/>
      <c r="AH235" s="226"/>
      <c r="AI235" s="226"/>
      <c r="AJ235" s="226"/>
      <c r="AK235" s="226"/>
      <c r="AL235" s="226"/>
      <c r="AM235" s="226"/>
      <c r="AN235" s="226"/>
      <c r="AO235" s="226"/>
      <c r="AP235" s="226"/>
      <c r="AQ235" s="226"/>
      <c r="AR235" s="226"/>
      <c r="AS235" s="226"/>
      <c r="AT235" s="226"/>
      <c r="AU235" s="226"/>
      <c r="AV235" s="226"/>
      <c r="AW235" s="226"/>
      <c r="AX235" s="226"/>
      <c r="AY235" s="226"/>
      <c r="AZ235" s="50" t="s">
        <v>1730</v>
      </c>
      <c r="BA235" s="50" t="s">
        <v>1731</v>
      </c>
      <c r="BB235" s="232"/>
      <c r="BC235" s="232" t="str">
        <f t="shared" si="15"/>
        <v>MT - MOTOTELAIO CABINATO</v>
      </c>
      <c r="BD235" s="226"/>
      <c r="BE235" s="159" t="s">
        <v>1732</v>
      </c>
      <c r="BF235" s="159" t="s">
        <v>1273</v>
      </c>
      <c r="BG235" s="159" t="s">
        <v>1733</v>
      </c>
      <c r="BH235" s="159" t="s">
        <v>1554</v>
      </c>
      <c r="BI235" s="159" t="s">
        <v>554</v>
      </c>
      <c r="BJ235" s="226"/>
      <c r="BK235" s="226"/>
      <c r="BL235" s="226"/>
      <c r="BM235" s="226"/>
      <c r="BN235" s="226"/>
      <c r="BO235" s="226"/>
      <c r="BP235" s="226"/>
      <c r="BQ235" s="226"/>
      <c r="BR235" s="226"/>
      <c r="BS235" s="226"/>
      <c r="BT235" s="226"/>
      <c r="BU235" s="226"/>
      <c r="BV235" s="226"/>
      <c r="BW235" s="226"/>
      <c r="BX235" s="226"/>
      <c r="BY235" s="226"/>
      <c r="BZ235" s="226"/>
      <c r="CA235" s="226"/>
      <c r="CB235" s="226"/>
      <c r="CC235" s="226"/>
      <c r="CD235" s="226"/>
      <c r="CE235" s="226"/>
      <c r="CF235" s="226"/>
      <c r="CG235" s="226"/>
      <c r="CH235" s="226"/>
      <c r="CI235" s="226"/>
      <c r="CJ235" s="226"/>
      <c r="CK235" s="226"/>
      <c r="CL235" s="226"/>
      <c r="CM235" s="226"/>
      <c r="CN235" s="226"/>
      <c r="CO235" s="226"/>
      <c r="CP235" s="226"/>
      <c r="CQ235" s="226"/>
      <c r="CR235" s="226"/>
      <c r="CS235" s="226"/>
      <c r="CT235" s="226"/>
      <c r="CU235" s="226"/>
      <c r="CV235" s="226"/>
      <c r="CW235" s="226"/>
      <c r="CX235" s="226"/>
      <c r="CY235" s="226"/>
      <c r="CZ235" s="226"/>
      <c r="DA235" s="226"/>
      <c r="DB235" s="226"/>
      <c r="DC235" s="226"/>
      <c r="DD235" s="226"/>
      <c r="DE235" s="226"/>
      <c r="DF235" s="226"/>
      <c r="DG235" s="226"/>
      <c r="DH235" s="226"/>
      <c r="DI235" s="226"/>
      <c r="DJ235" s="226"/>
      <c r="DK235" s="226"/>
      <c r="DL235" s="226"/>
      <c r="DM235" s="226"/>
      <c r="DN235" s="226"/>
      <c r="DO235" s="226"/>
      <c r="DP235" s="226"/>
      <c r="DQ235" s="226"/>
      <c r="DR235" s="226"/>
    </row>
    <row r="236" spans="1:122">
      <c r="A236" s="226"/>
      <c r="B236" s="226"/>
      <c r="C236" s="226"/>
      <c r="D236" s="226"/>
      <c r="E236" s="226"/>
      <c r="F236" s="226"/>
      <c r="G236" s="226"/>
      <c r="H236" s="226"/>
      <c r="I236" s="226"/>
      <c r="J236" s="226"/>
      <c r="K236" s="226"/>
      <c r="L236" s="226"/>
      <c r="M236" s="226"/>
      <c r="N236" s="226"/>
      <c r="O236" s="226"/>
      <c r="P236" s="226"/>
      <c r="Q236" s="226"/>
      <c r="R236" s="226"/>
      <c r="S236" s="226"/>
      <c r="T236" s="226"/>
      <c r="U236" s="226"/>
      <c r="V236" s="226"/>
      <c r="W236" s="226"/>
      <c r="X236" s="226"/>
      <c r="Y236" s="226"/>
      <c r="Z236" s="226"/>
      <c r="AA236" s="226"/>
      <c r="AB236" s="226"/>
      <c r="AC236" s="226"/>
      <c r="AD236" s="226"/>
      <c r="AE236" s="226"/>
      <c r="AF236" s="226"/>
      <c r="AG236" s="226"/>
      <c r="AH236" s="226"/>
      <c r="AI236" s="226"/>
      <c r="AJ236" s="226"/>
      <c r="AK236" s="226"/>
      <c r="AL236" s="226"/>
      <c r="AM236" s="226"/>
      <c r="AN236" s="226"/>
      <c r="AO236" s="226"/>
      <c r="AP236" s="226"/>
      <c r="AQ236" s="226"/>
      <c r="AR236" s="226"/>
      <c r="AS236" s="226"/>
      <c r="AT236" s="226"/>
      <c r="AU236" s="226"/>
      <c r="AV236" s="226"/>
      <c r="AW236" s="226"/>
      <c r="AX236" s="226"/>
      <c r="AY236" s="226"/>
      <c r="AZ236" s="50" t="s">
        <v>1734</v>
      </c>
      <c r="BA236" s="50" t="s">
        <v>1735</v>
      </c>
      <c r="BB236" s="232"/>
      <c r="BC236" s="232" t="str">
        <f t="shared" si="15"/>
        <v>MU - MOTOTELAIO NON CABINATO</v>
      </c>
      <c r="BD236" s="226"/>
      <c r="BE236" s="159" t="s">
        <v>1736</v>
      </c>
      <c r="BF236" s="159" t="s">
        <v>1273</v>
      </c>
      <c r="BG236" s="159" t="s">
        <v>1737</v>
      </c>
      <c r="BH236" s="159" t="s">
        <v>1554</v>
      </c>
      <c r="BI236" s="159" t="s">
        <v>554</v>
      </c>
      <c r="BJ236" s="226"/>
      <c r="BK236" s="226"/>
      <c r="BL236" s="226"/>
      <c r="BM236" s="226"/>
      <c r="BN236" s="226"/>
      <c r="BO236" s="226"/>
      <c r="BP236" s="226"/>
      <c r="BQ236" s="226"/>
      <c r="BR236" s="226"/>
      <c r="BS236" s="226"/>
      <c r="BT236" s="226"/>
      <c r="BU236" s="226"/>
      <c r="BV236" s="226"/>
      <c r="BW236" s="226"/>
      <c r="BX236" s="226"/>
      <c r="BY236" s="226"/>
      <c r="BZ236" s="226"/>
      <c r="CA236" s="226"/>
      <c r="CB236" s="226"/>
      <c r="CC236" s="226"/>
      <c r="CD236" s="226"/>
      <c r="CE236" s="226"/>
      <c r="CF236" s="226"/>
      <c r="CG236" s="226"/>
      <c r="CH236" s="226"/>
      <c r="CI236" s="226"/>
      <c r="CJ236" s="226"/>
      <c r="CK236" s="226"/>
      <c r="CL236" s="226"/>
      <c r="CM236" s="226"/>
      <c r="CN236" s="226"/>
      <c r="CO236" s="226"/>
      <c r="CP236" s="226"/>
      <c r="CQ236" s="226"/>
      <c r="CR236" s="226"/>
      <c r="CS236" s="226"/>
      <c r="CT236" s="226"/>
      <c r="CU236" s="226"/>
      <c r="CV236" s="226"/>
      <c r="CW236" s="226"/>
      <c r="CX236" s="226"/>
      <c r="CY236" s="226"/>
      <c r="CZ236" s="226"/>
      <c r="DA236" s="226"/>
      <c r="DB236" s="226"/>
      <c r="DC236" s="226"/>
      <c r="DD236" s="226"/>
      <c r="DE236" s="226"/>
      <c r="DF236" s="226"/>
      <c r="DG236" s="226"/>
      <c r="DH236" s="226"/>
      <c r="DI236" s="226"/>
      <c r="DJ236" s="226"/>
      <c r="DK236" s="226"/>
      <c r="DL236" s="226"/>
      <c r="DM236" s="226"/>
      <c r="DN236" s="226"/>
      <c r="DO236" s="226"/>
      <c r="DP236" s="226"/>
      <c r="DQ236" s="226"/>
      <c r="DR236" s="226"/>
    </row>
    <row r="237" spans="1:122">
      <c r="A237" s="226"/>
      <c r="B237" s="226"/>
      <c r="C237" s="226"/>
      <c r="D237" s="226"/>
      <c r="E237" s="226"/>
      <c r="F237" s="226"/>
      <c r="G237" s="226"/>
      <c r="H237" s="226"/>
      <c r="I237" s="226"/>
      <c r="J237" s="226"/>
      <c r="K237" s="226"/>
      <c r="L237" s="226"/>
      <c r="M237" s="226"/>
      <c r="N237" s="226"/>
      <c r="O237" s="226"/>
      <c r="P237" s="226"/>
      <c r="Q237" s="226"/>
      <c r="R237" s="226"/>
      <c r="S237" s="226"/>
      <c r="T237" s="226"/>
      <c r="U237" s="226"/>
      <c r="V237" s="226"/>
      <c r="W237" s="226"/>
      <c r="X237" s="226"/>
      <c r="Y237" s="226"/>
      <c r="Z237" s="226"/>
      <c r="AA237" s="226"/>
      <c r="AB237" s="226"/>
      <c r="AC237" s="226"/>
      <c r="AD237" s="226"/>
      <c r="AE237" s="226"/>
      <c r="AF237" s="226"/>
      <c r="AG237" s="226"/>
      <c r="AH237" s="226"/>
      <c r="AI237" s="226"/>
      <c r="AJ237" s="226"/>
      <c r="AK237" s="226"/>
      <c r="AL237" s="226"/>
      <c r="AM237" s="226"/>
      <c r="AN237" s="226"/>
      <c r="AO237" s="226"/>
      <c r="AP237" s="226"/>
      <c r="AQ237" s="226"/>
      <c r="AR237" s="226"/>
      <c r="AS237" s="226"/>
      <c r="AT237" s="226"/>
      <c r="AU237" s="226"/>
      <c r="AV237" s="226"/>
      <c r="AW237" s="226"/>
      <c r="AX237" s="226"/>
      <c r="AY237" s="226"/>
      <c r="AZ237" s="50" t="s">
        <v>1738</v>
      </c>
      <c r="BA237" s="50" t="s">
        <v>608</v>
      </c>
      <c r="BB237" s="232"/>
      <c r="BC237" s="232" t="str">
        <f t="shared" si="15"/>
        <v>MX - PIANALE</v>
      </c>
      <c r="BD237" s="226"/>
      <c r="BE237" s="159" t="s">
        <v>1739</v>
      </c>
      <c r="BF237" s="159" t="s">
        <v>1515</v>
      </c>
      <c r="BG237" s="159" t="s">
        <v>1740</v>
      </c>
      <c r="BH237" s="159" t="s">
        <v>1554</v>
      </c>
      <c r="BI237" s="159" t="s">
        <v>554</v>
      </c>
      <c r="BJ237" s="226"/>
      <c r="BK237" s="226"/>
      <c r="BL237" s="226"/>
      <c r="BM237" s="226"/>
      <c r="BN237" s="226"/>
      <c r="BO237" s="226"/>
      <c r="BP237" s="226"/>
      <c r="BQ237" s="226"/>
      <c r="BR237" s="226"/>
      <c r="BS237" s="226"/>
      <c r="BT237" s="226"/>
      <c r="BU237" s="226"/>
      <c r="BV237" s="226"/>
      <c r="BW237" s="226"/>
      <c r="BX237" s="226"/>
      <c r="BY237" s="226"/>
      <c r="BZ237" s="226"/>
      <c r="CA237" s="226"/>
      <c r="CB237" s="226"/>
      <c r="CC237" s="226"/>
      <c r="CD237" s="226"/>
      <c r="CE237" s="226"/>
      <c r="CF237" s="226"/>
      <c r="CG237" s="226"/>
      <c r="CH237" s="226"/>
      <c r="CI237" s="226"/>
      <c r="CJ237" s="226"/>
      <c r="CK237" s="226"/>
      <c r="CL237" s="226"/>
      <c r="CM237" s="226"/>
      <c r="CN237" s="226"/>
      <c r="CO237" s="226"/>
      <c r="CP237" s="226"/>
      <c r="CQ237" s="226"/>
      <c r="CR237" s="226"/>
      <c r="CS237" s="226"/>
      <c r="CT237" s="226"/>
      <c r="CU237" s="226"/>
      <c r="CV237" s="226"/>
      <c r="CW237" s="226"/>
      <c r="CX237" s="226"/>
      <c r="CY237" s="226"/>
      <c r="CZ237" s="226"/>
      <c r="DA237" s="226"/>
      <c r="DB237" s="226"/>
      <c r="DC237" s="226"/>
      <c r="DD237" s="226"/>
      <c r="DE237" s="226"/>
      <c r="DF237" s="226"/>
      <c r="DG237" s="226"/>
      <c r="DH237" s="226"/>
      <c r="DI237" s="226"/>
      <c r="DJ237" s="226"/>
      <c r="DK237" s="226"/>
      <c r="DL237" s="226"/>
      <c r="DM237" s="226"/>
      <c r="DN237" s="226"/>
      <c r="DO237" s="226"/>
      <c r="DP237" s="226"/>
      <c r="DQ237" s="226"/>
      <c r="DR237" s="226"/>
    </row>
    <row r="238" spans="1:122">
      <c r="A238" s="226"/>
      <c r="B238" s="226"/>
      <c r="C238" s="226"/>
      <c r="D238" s="226"/>
      <c r="E238" s="226"/>
      <c r="F238" s="226"/>
      <c r="G238" s="226"/>
      <c r="H238" s="226"/>
      <c r="I238" s="226"/>
      <c r="J238" s="226"/>
      <c r="K238" s="226"/>
      <c r="L238" s="226"/>
      <c r="M238" s="226"/>
      <c r="N238" s="226"/>
      <c r="O238" s="226"/>
      <c r="P238" s="226"/>
      <c r="Q238" s="226"/>
      <c r="R238" s="226"/>
      <c r="S238" s="226"/>
      <c r="T238" s="226"/>
      <c r="U238" s="226"/>
      <c r="V238" s="226"/>
      <c r="W238" s="226"/>
      <c r="X238" s="226"/>
      <c r="Y238" s="226"/>
      <c r="Z238" s="226"/>
      <c r="AA238" s="226"/>
      <c r="AB238" s="226"/>
      <c r="AC238" s="226"/>
      <c r="AD238" s="226"/>
      <c r="AE238" s="226"/>
      <c r="AF238" s="226"/>
      <c r="AG238" s="226"/>
      <c r="AH238" s="226"/>
      <c r="AI238" s="226"/>
      <c r="AJ238" s="226"/>
      <c r="AK238" s="226"/>
      <c r="AL238" s="226"/>
      <c r="AM238" s="226"/>
      <c r="AN238" s="226"/>
      <c r="AO238" s="226"/>
      <c r="AP238" s="226"/>
      <c r="AQ238" s="226"/>
      <c r="AR238" s="226"/>
      <c r="AS238" s="226"/>
      <c r="AT238" s="226"/>
      <c r="AU238" s="226"/>
      <c r="AV238" s="226"/>
      <c r="AW238" s="226"/>
      <c r="AX238" s="226"/>
      <c r="AY238" s="226"/>
      <c r="AZ238" s="50" t="s">
        <v>1741</v>
      </c>
      <c r="BA238" s="50" t="s">
        <v>608</v>
      </c>
      <c r="BB238" s="232"/>
      <c r="BC238" s="232" t="str">
        <f t="shared" si="15"/>
        <v>MY - PIANALE</v>
      </c>
      <c r="BD238" s="226"/>
      <c r="BE238" s="159" t="s">
        <v>1742</v>
      </c>
      <c r="BF238" s="159" t="s">
        <v>1273</v>
      </c>
      <c r="BG238" s="159" t="s">
        <v>1743</v>
      </c>
      <c r="BH238" s="159" t="s">
        <v>1591</v>
      </c>
      <c r="BI238" s="159" t="s">
        <v>554</v>
      </c>
      <c r="BJ238" s="226"/>
      <c r="BK238" s="226"/>
      <c r="BL238" s="226"/>
      <c r="BM238" s="226"/>
      <c r="BN238" s="226"/>
      <c r="BO238" s="226"/>
      <c r="BP238" s="226"/>
      <c r="BQ238" s="226"/>
      <c r="BR238" s="226"/>
      <c r="BS238" s="226"/>
      <c r="BT238" s="226"/>
      <c r="BU238" s="226"/>
      <c r="BV238" s="226"/>
      <c r="BW238" s="226"/>
      <c r="BX238" s="226"/>
      <c r="BY238" s="226"/>
      <c r="BZ238" s="226"/>
      <c r="CA238" s="226"/>
      <c r="CB238" s="226"/>
      <c r="CC238" s="226"/>
      <c r="CD238" s="226"/>
      <c r="CE238" s="226"/>
      <c r="CF238" s="226"/>
      <c r="CG238" s="226"/>
      <c r="CH238" s="226"/>
      <c r="CI238" s="226"/>
      <c r="CJ238" s="226"/>
      <c r="CK238" s="226"/>
      <c r="CL238" s="226"/>
      <c r="CM238" s="226"/>
      <c r="CN238" s="226"/>
      <c r="CO238" s="226"/>
      <c r="CP238" s="226"/>
      <c r="CQ238" s="226"/>
      <c r="CR238" s="226"/>
      <c r="CS238" s="226"/>
      <c r="CT238" s="226"/>
      <c r="CU238" s="226"/>
      <c r="CV238" s="226"/>
      <c r="CW238" s="226"/>
      <c r="CX238" s="226"/>
      <c r="CY238" s="226"/>
      <c r="CZ238" s="226"/>
      <c r="DA238" s="226"/>
      <c r="DB238" s="226"/>
      <c r="DC238" s="226"/>
      <c r="DD238" s="226"/>
      <c r="DE238" s="226"/>
      <c r="DF238" s="226"/>
      <c r="DG238" s="226"/>
      <c r="DH238" s="226"/>
      <c r="DI238" s="226"/>
      <c r="DJ238" s="226"/>
      <c r="DK238" s="226"/>
      <c r="DL238" s="226"/>
      <c r="DM238" s="226"/>
      <c r="DN238" s="226"/>
      <c r="DO238" s="226"/>
      <c r="DP238" s="226"/>
      <c r="DQ238" s="226"/>
      <c r="DR238" s="226"/>
    </row>
    <row r="239" spans="1:122" ht="27.6">
      <c r="A239" s="226"/>
      <c r="B239" s="226"/>
      <c r="C239" s="226"/>
      <c r="D239" s="226"/>
      <c r="E239" s="226"/>
      <c r="F239" s="226"/>
      <c r="G239" s="226"/>
      <c r="H239" s="226"/>
      <c r="I239" s="226"/>
      <c r="J239" s="226"/>
      <c r="K239" s="226"/>
      <c r="L239" s="226"/>
      <c r="M239" s="226"/>
      <c r="N239" s="226"/>
      <c r="O239" s="226"/>
      <c r="P239" s="226"/>
      <c r="Q239" s="226"/>
      <c r="R239" s="226"/>
      <c r="S239" s="226"/>
      <c r="T239" s="226"/>
      <c r="U239" s="226"/>
      <c r="V239" s="226"/>
      <c r="W239" s="226"/>
      <c r="X239" s="226"/>
      <c r="Y239" s="226"/>
      <c r="Z239" s="226"/>
      <c r="AA239" s="226"/>
      <c r="AB239" s="226"/>
      <c r="AC239" s="226"/>
      <c r="AD239" s="226"/>
      <c r="AE239" s="226"/>
      <c r="AF239" s="226"/>
      <c r="AG239" s="226"/>
      <c r="AH239" s="226"/>
      <c r="AI239" s="226"/>
      <c r="AJ239" s="226"/>
      <c r="AK239" s="226"/>
      <c r="AL239" s="226"/>
      <c r="AM239" s="226"/>
      <c r="AN239" s="226"/>
      <c r="AO239" s="226"/>
      <c r="AP239" s="226"/>
      <c r="AQ239" s="226"/>
      <c r="AR239" s="226"/>
      <c r="AS239" s="226"/>
      <c r="AT239" s="226"/>
      <c r="AU239" s="226"/>
      <c r="AV239" s="226"/>
      <c r="AW239" s="226"/>
      <c r="AX239" s="226"/>
      <c r="AY239" s="226"/>
      <c r="AZ239" s="50" t="s">
        <v>1744</v>
      </c>
      <c r="BA239" s="50" t="s">
        <v>1745</v>
      </c>
      <c r="BB239" s="232"/>
      <c r="BC239" s="232" t="str">
        <f t="shared" si="15"/>
        <v>MZ - ATTREZZATA PER TRASPORTO SPECIFICO DI -*-</v>
      </c>
      <c r="BD239" s="226"/>
      <c r="BE239" s="159" t="s">
        <v>1746</v>
      </c>
      <c r="BF239" s="159" t="s">
        <v>1273</v>
      </c>
      <c r="BG239" s="159" t="s">
        <v>1747</v>
      </c>
      <c r="BH239" s="159" t="s">
        <v>1591</v>
      </c>
      <c r="BI239" s="159" t="s">
        <v>554</v>
      </c>
      <c r="BJ239" s="226"/>
      <c r="BK239" s="226"/>
      <c r="BL239" s="226"/>
      <c r="BM239" s="226"/>
      <c r="BN239" s="226"/>
      <c r="BO239" s="226"/>
      <c r="BP239" s="226"/>
      <c r="BQ239" s="226"/>
      <c r="BR239" s="226"/>
      <c r="BS239" s="226"/>
      <c r="BT239" s="226"/>
      <c r="BU239" s="226"/>
      <c r="BV239" s="226"/>
      <c r="BW239" s="226"/>
      <c r="BX239" s="226"/>
      <c r="BY239" s="226"/>
      <c r="BZ239" s="226"/>
      <c r="CA239" s="226"/>
      <c r="CB239" s="226"/>
      <c r="CC239" s="226"/>
      <c r="CD239" s="226"/>
      <c r="CE239" s="226"/>
      <c r="CF239" s="226"/>
      <c r="CG239" s="226"/>
      <c r="CH239" s="226"/>
      <c r="CI239" s="226"/>
      <c r="CJ239" s="226"/>
      <c r="CK239" s="226"/>
      <c r="CL239" s="226"/>
      <c r="CM239" s="226"/>
      <c r="CN239" s="226"/>
      <c r="CO239" s="226"/>
      <c r="CP239" s="226"/>
      <c r="CQ239" s="226"/>
      <c r="CR239" s="226"/>
      <c r="CS239" s="226"/>
      <c r="CT239" s="226"/>
      <c r="CU239" s="226"/>
      <c r="CV239" s="226"/>
      <c r="CW239" s="226"/>
      <c r="CX239" s="226"/>
      <c r="CY239" s="226"/>
      <c r="CZ239" s="226"/>
      <c r="DA239" s="226"/>
      <c r="DB239" s="226"/>
      <c r="DC239" s="226"/>
      <c r="DD239" s="226"/>
      <c r="DE239" s="226"/>
      <c r="DF239" s="226"/>
      <c r="DG239" s="226"/>
      <c r="DH239" s="226"/>
      <c r="DI239" s="226"/>
      <c r="DJ239" s="226"/>
      <c r="DK239" s="226"/>
      <c r="DL239" s="226"/>
      <c r="DM239" s="226"/>
      <c r="DN239" s="226"/>
      <c r="DO239" s="226"/>
      <c r="DP239" s="226"/>
      <c r="DQ239" s="226"/>
      <c r="DR239" s="226"/>
    </row>
    <row r="240" spans="1:122">
      <c r="A240" s="226"/>
      <c r="B240" s="226"/>
      <c r="C240" s="226"/>
      <c r="D240" s="226"/>
      <c r="E240" s="226"/>
      <c r="F240" s="226"/>
      <c r="G240" s="226"/>
      <c r="H240" s="226"/>
      <c r="I240" s="226"/>
      <c r="J240" s="226"/>
      <c r="K240" s="226"/>
      <c r="L240" s="226"/>
      <c r="M240" s="226"/>
      <c r="N240" s="226"/>
      <c r="O240" s="226"/>
      <c r="P240" s="226"/>
      <c r="Q240" s="226"/>
      <c r="R240" s="226"/>
      <c r="S240" s="226"/>
      <c r="T240" s="226"/>
      <c r="U240" s="226"/>
      <c r="V240" s="226"/>
      <c r="W240" s="226"/>
      <c r="X240" s="226"/>
      <c r="Y240" s="226"/>
      <c r="Z240" s="226"/>
      <c r="AA240" s="226"/>
      <c r="AB240" s="226"/>
      <c r="AC240" s="226"/>
      <c r="AD240" s="226"/>
      <c r="AE240" s="226"/>
      <c r="AF240" s="226"/>
      <c r="AG240" s="226"/>
      <c r="AH240" s="226"/>
      <c r="AI240" s="226"/>
      <c r="AJ240" s="226"/>
      <c r="AK240" s="226"/>
      <c r="AL240" s="226"/>
      <c r="AM240" s="226"/>
      <c r="AN240" s="226"/>
      <c r="AO240" s="226"/>
      <c r="AP240" s="226"/>
      <c r="AQ240" s="226"/>
      <c r="AR240" s="226"/>
      <c r="AS240" s="226"/>
      <c r="AT240" s="226"/>
      <c r="AU240" s="226"/>
      <c r="AV240" s="226"/>
      <c r="AW240" s="226"/>
      <c r="AX240" s="226"/>
      <c r="AY240" s="226"/>
      <c r="AZ240" s="50" t="s">
        <v>708</v>
      </c>
      <c r="BA240" s="50" t="s">
        <v>1748</v>
      </c>
      <c r="BB240" s="232"/>
      <c r="BC240" s="232" t="str">
        <f t="shared" si="15"/>
        <v>NA - CICLOMOTORE A DUE RUOTE</v>
      </c>
      <c r="BD240" s="226"/>
      <c r="BE240" s="159" t="s">
        <v>1749</v>
      </c>
      <c r="BF240" s="159" t="s">
        <v>1273</v>
      </c>
      <c r="BG240" s="159" t="s">
        <v>1750</v>
      </c>
      <c r="BH240" s="159" t="s">
        <v>1591</v>
      </c>
      <c r="BI240" s="159" t="s">
        <v>554</v>
      </c>
      <c r="BJ240" s="226"/>
      <c r="BK240" s="226"/>
      <c r="BL240" s="226"/>
      <c r="BM240" s="226"/>
      <c r="BN240" s="226"/>
      <c r="BO240" s="226"/>
      <c r="BP240" s="226"/>
      <c r="BQ240" s="226"/>
      <c r="BR240" s="226"/>
      <c r="BS240" s="226"/>
      <c r="BT240" s="226"/>
      <c r="BU240" s="226"/>
      <c r="BV240" s="226"/>
      <c r="BW240" s="226"/>
      <c r="BX240" s="226"/>
      <c r="BY240" s="226"/>
      <c r="BZ240" s="226"/>
      <c r="CA240" s="226"/>
      <c r="CB240" s="226"/>
      <c r="CC240" s="226"/>
      <c r="CD240" s="226"/>
      <c r="CE240" s="226"/>
      <c r="CF240" s="226"/>
      <c r="CG240" s="226"/>
      <c r="CH240" s="226"/>
      <c r="CI240" s="226"/>
      <c r="CJ240" s="226"/>
      <c r="CK240" s="226"/>
      <c r="CL240" s="226"/>
      <c r="CM240" s="226"/>
      <c r="CN240" s="226"/>
      <c r="CO240" s="226"/>
      <c r="CP240" s="226"/>
      <c r="CQ240" s="226"/>
      <c r="CR240" s="226"/>
      <c r="CS240" s="226"/>
      <c r="CT240" s="226"/>
      <c r="CU240" s="226"/>
      <c r="CV240" s="226"/>
      <c r="CW240" s="226"/>
      <c r="CX240" s="226"/>
      <c r="CY240" s="226"/>
      <c r="CZ240" s="226"/>
      <c r="DA240" s="226"/>
      <c r="DB240" s="226"/>
      <c r="DC240" s="226"/>
      <c r="DD240" s="226"/>
      <c r="DE240" s="226"/>
      <c r="DF240" s="226"/>
      <c r="DG240" s="226"/>
      <c r="DH240" s="226"/>
      <c r="DI240" s="226"/>
      <c r="DJ240" s="226"/>
      <c r="DK240" s="226"/>
      <c r="DL240" s="226"/>
      <c r="DM240" s="226"/>
      <c r="DN240" s="226"/>
      <c r="DO240" s="226"/>
      <c r="DP240" s="226"/>
      <c r="DQ240" s="226"/>
      <c r="DR240" s="226"/>
    </row>
    <row r="241" spans="1:122">
      <c r="A241" s="226"/>
      <c r="B241" s="226"/>
      <c r="C241" s="226"/>
      <c r="D241" s="226"/>
      <c r="E241" s="226"/>
      <c r="F241" s="226"/>
      <c r="G241" s="226"/>
      <c r="H241" s="226"/>
      <c r="I241" s="226"/>
      <c r="J241" s="226"/>
      <c r="K241" s="226"/>
      <c r="L241" s="226"/>
      <c r="M241" s="226"/>
      <c r="N241" s="226"/>
      <c r="O241" s="226"/>
      <c r="P241" s="226"/>
      <c r="Q241" s="226"/>
      <c r="R241" s="226"/>
      <c r="S241" s="226"/>
      <c r="T241" s="226"/>
      <c r="U241" s="226"/>
      <c r="V241" s="226"/>
      <c r="W241" s="226"/>
      <c r="X241" s="226"/>
      <c r="Y241" s="226"/>
      <c r="Z241" s="226"/>
      <c r="AA241" s="226"/>
      <c r="AB241" s="226"/>
      <c r="AC241" s="226"/>
      <c r="AD241" s="226"/>
      <c r="AE241" s="226"/>
      <c r="AF241" s="226"/>
      <c r="AG241" s="226"/>
      <c r="AH241" s="226"/>
      <c r="AI241" s="226"/>
      <c r="AJ241" s="226"/>
      <c r="AK241" s="226"/>
      <c r="AL241" s="226"/>
      <c r="AM241" s="226"/>
      <c r="AN241" s="226"/>
      <c r="AO241" s="226"/>
      <c r="AP241" s="226"/>
      <c r="AQ241" s="226"/>
      <c r="AR241" s="226"/>
      <c r="AS241" s="226"/>
      <c r="AT241" s="226"/>
      <c r="AU241" s="226"/>
      <c r="AV241" s="226"/>
      <c r="AW241" s="226"/>
      <c r="AX241" s="226"/>
      <c r="AY241" s="226"/>
      <c r="AZ241" s="50" t="s">
        <v>1751</v>
      </c>
      <c r="BA241" s="50" t="s">
        <v>1752</v>
      </c>
      <c r="BB241" s="232"/>
      <c r="BC241" s="232" t="str">
        <f t="shared" si="15"/>
        <v>NB - CICLOMOTORE A TRE RUOTE</v>
      </c>
      <c r="BD241" s="226"/>
      <c r="BE241" s="159" t="s">
        <v>1753</v>
      </c>
      <c r="BF241" s="159" t="s">
        <v>576</v>
      </c>
      <c r="BG241" s="159" t="s">
        <v>1754</v>
      </c>
      <c r="BH241" s="159" t="s">
        <v>1193</v>
      </c>
      <c r="BI241" s="159" t="s">
        <v>554</v>
      </c>
      <c r="BJ241" s="226"/>
      <c r="BK241" s="226"/>
      <c r="BL241" s="226"/>
      <c r="BM241" s="226"/>
      <c r="BN241" s="226"/>
      <c r="BO241" s="226"/>
      <c r="BP241" s="226"/>
      <c r="BQ241" s="226"/>
      <c r="BR241" s="226"/>
      <c r="BS241" s="226"/>
      <c r="BT241" s="226"/>
      <c r="BU241" s="226"/>
      <c r="BV241" s="226"/>
      <c r="BW241" s="226"/>
      <c r="BX241" s="226"/>
      <c r="BY241" s="226"/>
      <c r="BZ241" s="226"/>
      <c r="CA241" s="226"/>
      <c r="CB241" s="226"/>
      <c r="CC241" s="226"/>
      <c r="CD241" s="226"/>
      <c r="CE241" s="226"/>
      <c r="CF241" s="226"/>
      <c r="CG241" s="226"/>
      <c r="CH241" s="226"/>
      <c r="CI241" s="226"/>
      <c r="CJ241" s="226"/>
      <c r="CK241" s="226"/>
      <c r="CL241" s="226"/>
      <c r="CM241" s="226"/>
      <c r="CN241" s="226"/>
      <c r="CO241" s="226"/>
      <c r="CP241" s="226"/>
      <c r="CQ241" s="226"/>
      <c r="CR241" s="226"/>
      <c r="CS241" s="226"/>
      <c r="CT241" s="226"/>
      <c r="CU241" s="226"/>
      <c r="CV241" s="226"/>
      <c r="CW241" s="226"/>
      <c r="CX241" s="226"/>
      <c r="CY241" s="226"/>
      <c r="CZ241" s="226"/>
      <c r="DA241" s="226"/>
      <c r="DB241" s="226"/>
      <c r="DC241" s="226"/>
      <c r="DD241" s="226"/>
      <c r="DE241" s="226"/>
      <c r="DF241" s="226"/>
      <c r="DG241" s="226"/>
      <c r="DH241" s="226"/>
      <c r="DI241" s="226"/>
      <c r="DJ241" s="226"/>
      <c r="DK241" s="226"/>
      <c r="DL241" s="226"/>
      <c r="DM241" s="226"/>
      <c r="DN241" s="226"/>
      <c r="DO241" s="226"/>
      <c r="DP241" s="226"/>
      <c r="DQ241" s="226"/>
      <c r="DR241" s="226"/>
    </row>
    <row r="242" spans="1:122">
      <c r="A242" s="226"/>
      <c r="B242" s="226"/>
      <c r="C242" s="226"/>
      <c r="D242" s="226"/>
      <c r="E242" s="226"/>
      <c r="F242" s="226"/>
      <c r="G242" s="226"/>
      <c r="H242" s="226"/>
      <c r="I242" s="226"/>
      <c r="J242" s="226"/>
      <c r="K242" s="226"/>
      <c r="L242" s="226"/>
      <c r="M242" s="226"/>
      <c r="N242" s="226"/>
      <c r="O242" s="226"/>
      <c r="P242" s="226"/>
      <c r="Q242" s="226"/>
      <c r="R242" s="226"/>
      <c r="S242" s="226"/>
      <c r="T242" s="226"/>
      <c r="U242" s="226"/>
      <c r="V242" s="226"/>
      <c r="W242" s="226"/>
      <c r="X242" s="226"/>
      <c r="Y242" s="226"/>
      <c r="Z242" s="226"/>
      <c r="AA242" s="226"/>
      <c r="AB242" s="226"/>
      <c r="AC242" s="226"/>
      <c r="AD242" s="226"/>
      <c r="AE242" s="226"/>
      <c r="AF242" s="226"/>
      <c r="AG242" s="226"/>
      <c r="AH242" s="226"/>
      <c r="AI242" s="226"/>
      <c r="AJ242" s="226"/>
      <c r="AK242" s="226"/>
      <c r="AL242" s="226"/>
      <c r="AM242" s="226"/>
      <c r="AN242" s="226"/>
      <c r="AO242" s="226"/>
      <c r="AP242" s="226"/>
      <c r="AQ242" s="226"/>
      <c r="AR242" s="226"/>
      <c r="AS242" s="226"/>
      <c r="AT242" s="226"/>
      <c r="AU242" s="226"/>
      <c r="AV242" s="226"/>
      <c r="AW242" s="226"/>
      <c r="AX242" s="226"/>
      <c r="AY242" s="226"/>
      <c r="AZ242" s="50" t="s">
        <v>1755</v>
      </c>
      <c r="BA242" s="50" t="s">
        <v>1756</v>
      </c>
      <c r="BB242" s="232"/>
      <c r="BC242" s="232" t="str">
        <f t="shared" si="15"/>
        <v>NC - QUADRICICLO LEGGERO - CARR. APERTA</v>
      </c>
      <c r="BD242" s="226"/>
      <c r="BE242" s="159" t="s">
        <v>1757</v>
      </c>
      <c r="BF242" s="159" t="s">
        <v>1273</v>
      </c>
      <c r="BG242" s="159" t="s">
        <v>1758</v>
      </c>
      <c r="BH242" s="159" t="s">
        <v>1591</v>
      </c>
      <c r="BI242" s="159" t="s">
        <v>554</v>
      </c>
      <c r="BJ242" s="226"/>
      <c r="BK242" s="226"/>
      <c r="BL242" s="226"/>
      <c r="BM242" s="226"/>
      <c r="BN242" s="226"/>
      <c r="BO242" s="226"/>
      <c r="BP242" s="226"/>
      <c r="BQ242" s="226"/>
      <c r="BR242" s="226"/>
      <c r="BS242" s="226"/>
      <c r="BT242" s="226"/>
      <c r="BU242" s="226"/>
      <c r="BV242" s="226"/>
      <c r="BW242" s="226"/>
      <c r="BX242" s="226"/>
      <c r="BY242" s="226"/>
      <c r="BZ242" s="226"/>
      <c r="CA242" s="226"/>
      <c r="CB242" s="226"/>
      <c r="CC242" s="226"/>
      <c r="CD242" s="226"/>
      <c r="CE242" s="226"/>
      <c r="CF242" s="226"/>
      <c r="CG242" s="226"/>
      <c r="CH242" s="226"/>
      <c r="CI242" s="226"/>
      <c r="CJ242" s="226"/>
      <c r="CK242" s="226"/>
      <c r="CL242" s="226"/>
      <c r="CM242" s="226"/>
      <c r="CN242" s="226"/>
      <c r="CO242" s="226"/>
      <c r="CP242" s="226"/>
      <c r="CQ242" s="226"/>
      <c r="CR242" s="226"/>
      <c r="CS242" s="226"/>
      <c r="CT242" s="226"/>
      <c r="CU242" s="226"/>
      <c r="CV242" s="226"/>
      <c r="CW242" s="226"/>
      <c r="CX242" s="226"/>
      <c r="CY242" s="226"/>
      <c r="CZ242" s="226"/>
      <c r="DA242" s="226"/>
      <c r="DB242" s="226"/>
      <c r="DC242" s="226"/>
      <c r="DD242" s="226"/>
      <c r="DE242" s="226"/>
      <c r="DF242" s="226"/>
      <c r="DG242" s="226"/>
      <c r="DH242" s="226"/>
      <c r="DI242" s="226"/>
      <c r="DJ242" s="226"/>
      <c r="DK242" s="226"/>
      <c r="DL242" s="226"/>
      <c r="DM242" s="226"/>
      <c r="DN242" s="226"/>
      <c r="DO242" s="226"/>
      <c r="DP242" s="226"/>
      <c r="DQ242" s="226"/>
      <c r="DR242" s="226"/>
    </row>
    <row r="243" spans="1:122">
      <c r="A243" s="226"/>
      <c r="B243" s="226"/>
      <c r="C243" s="226"/>
      <c r="D243" s="226"/>
      <c r="E243" s="226"/>
      <c r="F243" s="226"/>
      <c r="G243" s="226"/>
      <c r="H243" s="226"/>
      <c r="I243" s="226"/>
      <c r="J243" s="226"/>
      <c r="K243" s="226"/>
      <c r="L243" s="226"/>
      <c r="M243" s="226"/>
      <c r="N243" s="226"/>
      <c r="O243" s="226"/>
      <c r="P243" s="226"/>
      <c r="Q243" s="226"/>
      <c r="R243" s="226"/>
      <c r="S243" s="226"/>
      <c r="T243" s="226"/>
      <c r="U243" s="226"/>
      <c r="V243" s="226"/>
      <c r="W243" s="226"/>
      <c r="X243" s="226"/>
      <c r="Y243" s="226"/>
      <c r="Z243" s="226"/>
      <c r="AA243" s="226"/>
      <c r="AB243" s="226"/>
      <c r="AC243" s="226"/>
      <c r="AD243" s="226"/>
      <c r="AE243" s="226"/>
      <c r="AF243" s="226"/>
      <c r="AG243" s="226"/>
      <c r="AH243" s="226"/>
      <c r="AI243" s="226"/>
      <c r="AJ243" s="226"/>
      <c r="AK243" s="226"/>
      <c r="AL243" s="226"/>
      <c r="AM243" s="226"/>
      <c r="AN243" s="226"/>
      <c r="AO243" s="226"/>
      <c r="AP243" s="226"/>
      <c r="AQ243" s="226"/>
      <c r="AR243" s="226"/>
      <c r="AS243" s="226"/>
      <c r="AT243" s="226"/>
      <c r="AU243" s="226"/>
      <c r="AV243" s="226"/>
      <c r="AW243" s="226"/>
      <c r="AX243" s="226"/>
      <c r="AY243" s="226"/>
      <c r="AZ243" s="50" t="s">
        <v>1759</v>
      </c>
      <c r="BA243" s="50" t="s">
        <v>1760</v>
      </c>
      <c r="BB243" s="232"/>
      <c r="BC243" s="232" t="str">
        <f t="shared" si="15"/>
        <v>ND - QUADRICICLO LEGGERO - CARR. CHIUSA</v>
      </c>
      <c r="BD243" s="226"/>
      <c r="BE243" s="159" t="s">
        <v>1761</v>
      </c>
      <c r="BF243" s="159" t="s">
        <v>1515</v>
      </c>
      <c r="BG243" s="159" t="s">
        <v>1762</v>
      </c>
      <c r="BH243" s="159" t="s">
        <v>1591</v>
      </c>
      <c r="BI243" s="159" t="s">
        <v>554</v>
      </c>
      <c r="BJ243" s="226"/>
      <c r="BK243" s="226"/>
      <c r="BL243" s="226"/>
      <c r="BM243" s="226"/>
      <c r="BN243" s="226"/>
      <c r="BO243" s="226"/>
      <c r="BP243" s="226"/>
      <c r="BQ243" s="226"/>
      <c r="BR243" s="226"/>
      <c r="BS243" s="226"/>
      <c r="BT243" s="226"/>
      <c r="BU243" s="226"/>
      <c r="BV243" s="226"/>
      <c r="BW243" s="226"/>
      <c r="BX243" s="226"/>
      <c r="BY243" s="226"/>
      <c r="BZ243" s="226"/>
      <c r="CA243" s="226"/>
      <c r="CB243" s="226"/>
      <c r="CC243" s="226"/>
      <c r="CD243" s="226"/>
      <c r="CE243" s="226"/>
      <c r="CF243" s="226"/>
      <c r="CG243" s="226"/>
      <c r="CH243" s="226"/>
      <c r="CI243" s="226"/>
      <c r="CJ243" s="226"/>
      <c r="CK243" s="226"/>
      <c r="CL243" s="226"/>
      <c r="CM243" s="226"/>
      <c r="CN243" s="226"/>
      <c r="CO243" s="226"/>
      <c r="CP243" s="226"/>
      <c r="CQ243" s="226"/>
      <c r="CR243" s="226"/>
      <c r="CS243" s="226"/>
      <c r="CT243" s="226"/>
      <c r="CU243" s="226"/>
      <c r="CV243" s="226"/>
      <c r="CW243" s="226"/>
      <c r="CX243" s="226"/>
      <c r="CY243" s="226"/>
      <c r="CZ243" s="226"/>
      <c r="DA243" s="226"/>
      <c r="DB243" s="226"/>
      <c r="DC243" s="226"/>
      <c r="DD243" s="226"/>
      <c r="DE243" s="226"/>
      <c r="DF243" s="226"/>
      <c r="DG243" s="226"/>
      <c r="DH243" s="226"/>
      <c r="DI243" s="226"/>
      <c r="DJ243" s="226"/>
      <c r="DK243" s="226"/>
      <c r="DL243" s="226"/>
      <c r="DM243" s="226"/>
      <c r="DN243" s="226"/>
      <c r="DO243" s="226"/>
      <c r="DP243" s="226"/>
      <c r="DQ243" s="226"/>
      <c r="DR243" s="226"/>
    </row>
    <row r="244" spans="1:122">
      <c r="A244" s="226"/>
      <c r="B244" s="226"/>
      <c r="C244" s="226"/>
      <c r="D244" s="226"/>
      <c r="E244" s="226"/>
      <c r="F244" s="226"/>
      <c r="G244" s="226"/>
      <c r="H244" s="226"/>
      <c r="I244" s="226"/>
      <c r="J244" s="226"/>
      <c r="K244" s="226"/>
      <c r="L244" s="226"/>
      <c r="M244" s="226"/>
      <c r="N244" s="226"/>
      <c r="O244" s="226"/>
      <c r="P244" s="226"/>
      <c r="Q244" s="226"/>
      <c r="R244" s="226"/>
      <c r="S244" s="226"/>
      <c r="T244" s="226"/>
      <c r="U244" s="226"/>
      <c r="V244" s="226"/>
      <c r="W244" s="226"/>
      <c r="X244" s="226"/>
      <c r="Y244" s="226"/>
      <c r="Z244" s="226"/>
      <c r="AA244" s="226"/>
      <c r="AB244" s="226"/>
      <c r="AC244" s="226"/>
      <c r="AD244" s="226"/>
      <c r="AE244" s="226"/>
      <c r="AF244" s="226"/>
      <c r="AG244" s="226"/>
      <c r="AH244" s="226"/>
      <c r="AI244" s="226"/>
      <c r="AJ244" s="226"/>
      <c r="AK244" s="226"/>
      <c r="AL244" s="226"/>
      <c r="AM244" s="226"/>
      <c r="AN244" s="226"/>
      <c r="AO244" s="226"/>
      <c r="AP244" s="226"/>
      <c r="AQ244" s="226"/>
      <c r="AR244" s="226"/>
      <c r="AS244" s="226"/>
      <c r="AT244" s="226"/>
      <c r="AU244" s="226"/>
      <c r="AV244" s="226"/>
      <c r="AW244" s="226"/>
      <c r="AX244" s="226"/>
      <c r="AY244" s="226"/>
      <c r="AZ244" s="50" t="s">
        <v>1763</v>
      </c>
      <c r="BA244" s="50" t="s">
        <v>608</v>
      </c>
      <c r="BB244" s="232"/>
      <c r="BC244" s="232" t="str">
        <f t="shared" si="15"/>
        <v>P0 - PIANALE</v>
      </c>
      <c r="BD244" s="226"/>
      <c r="BE244" s="159" t="s">
        <v>1764</v>
      </c>
      <c r="BF244" s="159" t="s">
        <v>1515</v>
      </c>
      <c r="BG244" s="159" t="s">
        <v>1765</v>
      </c>
      <c r="BH244" s="159" t="s">
        <v>1591</v>
      </c>
      <c r="BI244" s="159" t="s">
        <v>554</v>
      </c>
      <c r="BJ244" s="226"/>
      <c r="BK244" s="226"/>
      <c r="BL244" s="226"/>
      <c r="BM244" s="226"/>
      <c r="BN244" s="226"/>
      <c r="BO244" s="226"/>
      <c r="BP244" s="226"/>
      <c r="BQ244" s="226"/>
      <c r="BR244" s="226"/>
      <c r="BS244" s="226"/>
      <c r="BT244" s="226"/>
      <c r="BU244" s="226"/>
      <c r="BV244" s="226"/>
      <c r="BW244" s="226"/>
      <c r="BX244" s="226"/>
      <c r="BY244" s="226"/>
      <c r="BZ244" s="226"/>
      <c r="CA244" s="226"/>
      <c r="CB244" s="226"/>
      <c r="CC244" s="226"/>
      <c r="CD244" s="226"/>
      <c r="CE244" s="226"/>
      <c r="CF244" s="226"/>
      <c r="CG244" s="226"/>
      <c r="CH244" s="226"/>
      <c r="CI244" s="226"/>
      <c r="CJ244" s="226"/>
      <c r="CK244" s="226"/>
      <c r="CL244" s="226"/>
      <c r="CM244" s="226"/>
      <c r="CN244" s="226"/>
      <c r="CO244" s="226"/>
      <c r="CP244" s="226"/>
      <c r="CQ244" s="226"/>
      <c r="CR244" s="226"/>
      <c r="CS244" s="226"/>
      <c r="CT244" s="226"/>
      <c r="CU244" s="226"/>
      <c r="CV244" s="226"/>
      <c r="CW244" s="226"/>
      <c r="CX244" s="226"/>
      <c r="CY244" s="226"/>
      <c r="CZ244" s="226"/>
      <c r="DA244" s="226"/>
      <c r="DB244" s="226"/>
      <c r="DC244" s="226"/>
      <c r="DD244" s="226"/>
      <c r="DE244" s="226"/>
      <c r="DF244" s="226"/>
      <c r="DG244" s="226"/>
      <c r="DH244" s="226"/>
      <c r="DI244" s="226"/>
      <c r="DJ244" s="226"/>
      <c r="DK244" s="226"/>
      <c r="DL244" s="226"/>
      <c r="DM244" s="226"/>
      <c r="DN244" s="226"/>
      <c r="DO244" s="226"/>
      <c r="DP244" s="226"/>
      <c r="DQ244" s="226"/>
      <c r="DR244" s="226"/>
    </row>
    <row r="245" spans="1:122">
      <c r="A245" s="226"/>
      <c r="B245" s="226"/>
      <c r="C245" s="226"/>
      <c r="D245" s="226"/>
      <c r="E245" s="226"/>
      <c r="F245" s="226"/>
      <c r="G245" s="226"/>
      <c r="H245" s="226"/>
      <c r="I245" s="226"/>
      <c r="J245" s="226"/>
      <c r="K245" s="226"/>
      <c r="L245" s="226"/>
      <c r="M245" s="226"/>
      <c r="N245" s="226"/>
      <c r="O245" s="226"/>
      <c r="P245" s="226"/>
      <c r="Q245" s="226"/>
      <c r="R245" s="226"/>
      <c r="S245" s="226"/>
      <c r="T245" s="226"/>
      <c r="U245" s="226"/>
      <c r="V245" s="226"/>
      <c r="W245" s="226"/>
      <c r="X245" s="226"/>
      <c r="Y245" s="226"/>
      <c r="Z245" s="226"/>
      <c r="AA245" s="226"/>
      <c r="AB245" s="226"/>
      <c r="AC245" s="226"/>
      <c r="AD245" s="226"/>
      <c r="AE245" s="226"/>
      <c r="AF245" s="226"/>
      <c r="AG245" s="226"/>
      <c r="AH245" s="226"/>
      <c r="AI245" s="226"/>
      <c r="AJ245" s="226"/>
      <c r="AK245" s="226"/>
      <c r="AL245" s="226"/>
      <c r="AM245" s="226"/>
      <c r="AN245" s="226"/>
      <c r="AO245" s="226"/>
      <c r="AP245" s="226"/>
      <c r="AQ245" s="226"/>
      <c r="AR245" s="226"/>
      <c r="AS245" s="226"/>
      <c r="AT245" s="226"/>
      <c r="AU245" s="226"/>
      <c r="AV245" s="226"/>
      <c r="AW245" s="226"/>
      <c r="AX245" s="226"/>
      <c r="AY245" s="226"/>
      <c r="AZ245" s="50" t="s">
        <v>1766</v>
      </c>
      <c r="BA245" s="50" t="s">
        <v>1767</v>
      </c>
      <c r="BB245" s="232"/>
      <c r="BC245" s="232" t="str">
        <f t="shared" si="15"/>
        <v>P1 - PIANALE ABBASSATO</v>
      </c>
      <c r="BD245" s="226"/>
      <c r="BE245" s="159" t="s">
        <v>1768</v>
      </c>
      <c r="BF245" s="159" t="s">
        <v>1515</v>
      </c>
      <c r="BG245" s="159" t="s">
        <v>1769</v>
      </c>
      <c r="BH245" s="159" t="s">
        <v>1591</v>
      </c>
      <c r="BI245" s="159" t="s">
        <v>554</v>
      </c>
      <c r="BJ245" s="226"/>
      <c r="BK245" s="226"/>
      <c r="BL245" s="226"/>
      <c r="BM245" s="226"/>
      <c r="BN245" s="226"/>
      <c r="BO245" s="226"/>
      <c r="BP245" s="226"/>
      <c r="BQ245" s="226"/>
      <c r="BR245" s="226"/>
      <c r="BS245" s="226"/>
      <c r="BT245" s="226"/>
      <c r="BU245" s="226"/>
      <c r="BV245" s="226"/>
      <c r="BW245" s="226"/>
      <c r="BX245" s="226"/>
      <c r="BY245" s="226"/>
      <c r="BZ245" s="226"/>
      <c r="CA245" s="226"/>
      <c r="CB245" s="226"/>
      <c r="CC245" s="226"/>
      <c r="CD245" s="226"/>
      <c r="CE245" s="226"/>
      <c r="CF245" s="226"/>
      <c r="CG245" s="226"/>
      <c r="CH245" s="226"/>
      <c r="CI245" s="226"/>
      <c r="CJ245" s="226"/>
      <c r="CK245" s="226"/>
      <c r="CL245" s="226"/>
      <c r="CM245" s="226"/>
      <c r="CN245" s="226"/>
      <c r="CO245" s="226"/>
      <c r="CP245" s="226"/>
      <c r="CQ245" s="226"/>
      <c r="CR245" s="226"/>
      <c r="CS245" s="226"/>
      <c r="CT245" s="226"/>
      <c r="CU245" s="226"/>
      <c r="CV245" s="226"/>
      <c r="CW245" s="226"/>
      <c r="CX245" s="226"/>
      <c r="CY245" s="226"/>
      <c r="CZ245" s="226"/>
      <c r="DA245" s="226"/>
      <c r="DB245" s="226"/>
      <c r="DC245" s="226"/>
      <c r="DD245" s="226"/>
      <c r="DE245" s="226"/>
      <c r="DF245" s="226"/>
      <c r="DG245" s="226"/>
      <c r="DH245" s="226"/>
      <c r="DI245" s="226"/>
      <c r="DJ245" s="226"/>
      <c r="DK245" s="226"/>
      <c r="DL245" s="226"/>
      <c r="DM245" s="226"/>
      <c r="DN245" s="226"/>
      <c r="DO245" s="226"/>
      <c r="DP245" s="226"/>
      <c r="DQ245" s="226"/>
      <c r="DR245" s="226"/>
    </row>
    <row r="246" spans="1:122">
      <c r="A246" s="226"/>
      <c r="B246" s="226"/>
      <c r="C246" s="226"/>
      <c r="D246" s="226"/>
      <c r="E246" s="226"/>
      <c r="F246" s="226"/>
      <c r="G246" s="226"/>
      <c r="H246" s="226"/>
      <c r="I246" s="226"/>
      <c r="J246" s="226"/>
      <c r="K246" s="226"/>
      <c r="L246" s="226"/>
      <c r="M246" s="226"/>
      <c r="N246" s="226"/>
      <c r="O246" s="226"/>
      <c r="P246" s="226"/>
      <c r="Q246" s="226"/>
      <c r="R246" s="226"/>
      <c r="S246" s="226"/>
      <c r="T246" s="226"/>
      <c r="U246" s="226"/>
      <c r="V246" s="226"/>
      <c r="W246" s="226"/>
      <c r="X246" s="226"/>
      <c r="Y246" s="226"/>
      <c r="Z246" s="226"/>
      <c r="AA246" s="226"/>
      <c r="AB246" s="226"/>
      <c r="AC246" s="226"/>
      <c r="AD246" s="226"/>
      <c r="AE246" s="226"/>
      <c r="AF246" s="226"/>
      <c r="AG246" s="226"/>
      <c r="AH246" s="226"/>
      <c r="AI246" s="226"/>
      <c r="AJ246" s="226"/>
      <c r="AK246" s="226"/>
      <c r="AL246" s="226"/>
      <c r="AM246" s="226"/>
      <c r="AN246" s="226"/>
      <c r="AO246" s="226"/>
      <c r="AP246" s="226"/>
      <c r="AQ246" s="226"/>
      <c r="AR246" s="226"/>
      <c r="AS246" s="226"/>
      <c r="AT246" s="226"/>
      <c r="AU246" s="226"/>
      <c r="AV246" s="226"/>
      <c r="AW246" s="226"/>
      <c r="AX246" s="226"/>
      <c r="AY246" s="226"/>
      <c r="AZ246" s="50" t="s">
        <v>1770</v>
      </c>
      <c r="BA246" s="50" t="s">
        <v>1771</v>
      </c>
      <c r="BB246" s="232"/>
      <c r="BC246" s="232" t="str">
        <f t="shared" si="15"/>
        <v>P2 - PIANALE RIBALTABILE</v>
      </c>
      <c r="BD246" s="226"/>
      <c r="BE246" s="159" t="s">
        <v>1772</v>
      </c>
      <c r="BF246" s="159" t="s">
        <v>1697</v>
      </c>
      <c r="BG246" s="159" t="s">
        <v>1773</v>
      </c>
      <c r="BH246" s="159" t="s">
        <v>1554</v>
      </c>
      <c r="BI246" s="159" t="s">
        <v>554</v>
      </c>
      <c r="BJ246" s="226"/>
      <c r="BK246" s="226"/>
      <c r="BL246" s="226"/>
      <c r="BM246" s="226"/>
      <c r="BN246" s="226"/>
      <c r="BO246" s="226"/>
      <c r="BP246" s="226"/>
      <c r="BQ246" s="226"/>
      <c r="BR246" s="226"/>
      <c r="BS246" s="226"/>
      <c r="BT246" s="226"/>
      <c r="BU246" s="226"/>
      <c r="BV246" s="226"/>
      <c r="BW246" s="226"/>
      <c r="BX246" s="226"/>
      <c r="BY246" s="226"/>
      <c r="BZ246" s="226"/>
      <c r="CA246" s="226"/>
      <c r="CB246" s="226"/>
      <c r="CC246" s="226"/>
      <c r="CD246" s="226"/>
      <c r="CE246" s="226"/>
      <c r="CF246" s="226"/>
      <c r="CG246" s="226"/>
      <c r="CH246" s="226"/>
      <c r="CI246" s="226"/>
      <c r="CJ246" s="226"/>
      <c r="CK246" s="226"/>
      <c r="CL246" s="226"/>
      <c r="CM246" s="226"/>
      <c r="CN246" s="226"/>
      <c r="CO246" s="226"/>
      <c r="CP246" s="226"/>
      <c r="CQ246" s="226"/>
      <c r="CR246" s="226"/>
      <c r="CS246" s="226"/>
      <c r="CT246" s="226"/>
      <c r="CU246" s="226"/>
      <c r="CV246" s="226"/>
      <c r="CW246" s="226"/>
      <c r="CX246" s="226"/>
      <c r="CY246" s="226"/>
      <c r="CZ246" s="226"/>
      <c r="DA246" s="226"/>
      <c r="DB246" s="226"/>
      <c r="DC246" s="226"/>
      <c r="DD246" s="226"/>
      <c r="DE246" s="226"/>
      <c r="DF246" s="226"/>
      <c r="DG246" s="226"/>
      <c r="DH246" s="226"/>
      <c r="DI246" s="226"/>
      <c r="DJ246" s="226"/>
      <c r="DK246" s="226"/>
      <c r="DL246" s="226"/>
      <c r="DM246" s="226"/>
      <c r="DN246" s="226"/>
      <c r="DO246" s="226"/>
      <c r="DP246" s="226"/>
      <c r="DQ246" s="226"/>
      <c r="DR246" s="226"/>
    </row>
    <row r="247" spans="1:122" ht="28.8">
      <c r="A247" s="226"/>
      <c r="B247" s="226"/>
      <c r="C247" s="226"/>
      <c r="D247" s="226"/>
      <c r="E247" s="226"/>
      <c r="F247" s="226"/>
      <c r="G247" s="226"/>
      <c r="H247" s="226"/>
      <c r="I247" s="226"/>
      <c r="J247" s="226"/>
      <c r="K247" s="226"/>
      <c r="L247" s="226"/>
      <c r="M247" s="226"/>
      <c r="N247" s="226"/>
      <c r="O247" s="226"/>
      <c r="P247" s="226"/>
      <c r="Q247" s="226"/>
      <c r="R247" s="226"/>
      <c r="S247" s="226"/>
      <c r="T247" s="226"/>
      <c r="U247" s="226"/>
      <c r="V247" s="226"/>
      <c r="W247" s="226"/>
      <c r="X247" s="226"/>
      <c r="Y247" s="226"/>
      <c r="Z247" s="226"/>
      <c r="AA247" s="226"/>
      <c r="AB247" s="226"/>
      <c r="AC247" s="226"/>
      <c r="AD247" s="226"/>
      <c r="AE247" s="226"/>
      <c r="AF247" s="226"/>
      <c r="AG247" s="226"/>
      <c r="AH247" s="226"/>
      <c r="AI247" s="226"/>
      <c r="AJ247" s="226"/>
      <c r="AK247" s="226"/>
      <c r="AL247" s="226"/>
      <c r="AM247" s="226"/>
      <c r="AN247" s="226"/>
      <c r="AO247" s="226"/>
      <c r="AP247" s="226"/>
      <c r="AQ247" s="226"/>
      <c r="AR247" s="226"/>
      <c r="AS247" s="226"/>
      <c r="AT247" s="226"/>
      <c r="AU247" s="226"/>
      <c r="AV247" s="226"/>
      <c r="AW247" s="226"/>
      <c r="AX247" s="226"/>
      <c r="AY247" s="226"/>
      <c r="AZ247" s="50" t="s">
        <v>1774</v>
      </c>
      <c r="BA247" s="50" t="s">
        <v>1775</v>
      </c>
      <c r="BB247" s="232"/>
      <c r="BC247" s="232" t="str">
        <f t="shared" si="15"/>
        <v>P3 - PIANALE ATTREZZATO PER TRASPORTO SPECIFICO</v>
      </c>
      <c r="BD247" s="226"/>
      <c r="BE247" s="159" t="s">
        <v>1776</v>
      </c>
      <c r="BF247" s="159" t="s">
        <v>1697</v>
      </c>
      <c r="BG247" s="159" t="s">
        <v>1777</v>
      </c>
      <c r="BH247" s="159" t="s">
        <v>1554</v>
      </c>
      <c r="BI247" s="159" t="s">
        <v>554</v>
      </c>
      <c r="BJ247" s="226"/>
      <c r="BK247" s="226"/>
      <c r="BL247" s="226"/>
      <c r="BM247" s="226"/>
      <c r="BN247" s="226"/>
      <c r="BO247" s="226"/>
      <c r="BP247" s="226"/>
      <c r="BQ247" s="226"/>
      <c r="BR247" s="226"/>
      <c r="BS247" s="226"/>
      <c r="BT247" s="226"/>
      <c r="BU247" s="226"/>
      <c r="BV247" s="226"/>
      <c r="BW247" s="226"/>
      <c r="BX247" s="226"/>
      <c r="BY247" s="226"/>
      <c r="BZ247" s="226"/>
      <c r="CA247" s="226"/>
      <c r="CB247" s="226"/>
      <c r="CC247" s="226"/>
      <c r="CD247" s="226"/>
      <c r="CE247" s="226"/>
      <c r="CF247" s="226"/>
      <c r="CG247" s="226"/>
      <c r="CH247" s="226"/>
      <c r="CI247" s="226"/>
      <c r="CJ247" s="226"/>
      <c r="CK247" s="226"/>
      <c r="CL247" s="226"/>
      <c r="CM247" s="226"/>
      <c r="CN247" s="226"/>
      <c r="CO247" s="226"/>
      <c r="CP247" s="226"/>
      <c r="CQ247" s="226"/>
      <c r="CR247" s="226"/>
      <c r="CS247" s="226"/>
      <c r="CT247" s="226"/>
      <c r="CU247" s="226"/>
      <c r="CV247" s="226"/>
      <c r="CW247" s="226"/>
      <c r="CX247" s="226"/>
      <c r="CY247" s="226"/>
      <c r="CZ247" s="226"/>
      <c r="DA247" s="226"/>
      <c r="DB247" s="226"/>
      <c r="DC247" s="226"/>
      <c r="DD247" s="226"/>
      <c r="DE247" s="226"/>
      <c r="DF247" s="226"/>
      <c r="DG247" s="226"/>
      <c r="DH247" s="226"/>
      <c r="DI247" s="226"/>
      <c r="DJ247" s="226"/>
      <c r="DK247" s="226"/>
      <c r="DL247" s="226"/>
      <c r="DM247" s="226"/>
      <c r="DN247" s="226"/>
      <c r="DO247" s="226"/>
      <c r="DP247" s="226"/>
      <c r="DQ247" s="226"/>
      <c r="DR247" s="226"/>
    </row>
    <row r="248" spans="1:122" ht="27.6">
      <c r="A248" s="226"/>
      <c r="B248" s="226"/>
      <c r="C248" s="226"/>
      <c r="D248" s="226"/>
      <c r="E248" s="226"/>
      <c r="F248" s="226"/>
      <c r="G248" s="226"/>
      <c r="H248" s="226"/>
      <c r="I248" s="226"/>
      <c r="J248" s="226"/>
      <c r="K248" s="226"/>
      <c r="L248" s="226"/>
      <c r="M248" s="226"/>
      <c r="N248" s="226"/>
      <c r="O248" s="226"/>
      <c r="P248" s="226"/>
      <c r="Q248" s="226"/>
      <c r="R248" s="226"/>
      <c r="S248" s="226"/>
      <c r="T248" s="226"/>
      <c r="U248" s="226"/>
      <c r="V248" s="226"/>
      <c r="W248" s="226"/>
      <c r="X248" s="226"/>
      <c r="Y248" s="226"/>
      <c r="Z248" s="226"/>
      <c r="AA248" s="226"/>
      <c r="AB248" s="226"/>
      <c r="AC248" s="226"/>
      <c r="AD248" s="226"/>
      <c r="AE248" s="226"/>
      <c r="AF248" s="226"/>
      <c r="AG248" s="226"/>
      <c r="AH248" s="226"/>
      <c r="AI248" s="226"/>
      <c r="AJ248" s="226"/>
      <c r="AK248" s="226"/>
      <c r="AL248" s="226"/>
      <c r="AM248" s="226"/>
      <c r="AN248" s="226"/>
      <c r="AO248" s="226"/>
      <c r="AP248" s="226"/>
      <c r="AQ248" s="226"/>
      <c r="AR248" s="226"/>
      <c r="AS248" s="226"/>
      <c r="AT248" s="226"/>
      <c r="AU248" s="226"/>
      <c r="AV248" s="226"/>
      <c r="AW248" s="226"/>
      <c r="AX248" s="226"/>
      <c r="AY248" s="226"/>
      <c r="AZ248" s="50" t="s">
        <v>1778</v>
      </c>
      <c r="BA248" s="50" t="s">
        <v>1779</v>
      </c>
      <c r="BB248" s="232"/>
      <c r="BC248" s="232" t="str">
        <f t="shared" si="15"/>
        <v>P4 - PIANALE ATTREZZATO CON CELLA COIBENTATA</v>
      </c>
      <c r="BD248" s="226"/>
      <c r="BE248" s="159" t="s">
        <v>1780</v>
      </c>
      <c r="BF248" s="159" t="s">
        <v>1697</v>
      </c>
      <c r="BG248" s="159" t="s">
        <v>1781</v>
      </c>
      <c r="BH248" s="159" t="s">
        <v>1554</v>
      </c>
      <c r="BI248" s="159" t="s">
        <v>554</v>
      </c>
      <c r="BJ248" s="226"/>
      <c r="BK248" s="226"/>
      <c r="BL248" s="226"/>
      <c r="BM248" s="226"/>
      <c r="BN248" s="226"/>
      <c r="BO248" s="226"/>
      <c r="BP248" s="226"/>
      <c r="BQ248" s="226"/>
      <c r="BR248" s="226"/>
      <c r="BS248" s="226"/>
      <c r="BT248" s="226"/>
      <c r="BU248" s="226"/>
      <c r="BV248" s="226"/>
      <c r="BW248" s="226"/>
      <c r="BX248" s="226"/>
      <c r="BY248" s="226"/>
      <c r="BZ248" s="226"/>
      <c r="CA248" s="226"/>
      <c r="CB248" s="226"/>
      <c r="CC248" s="226"/>
      <c r="CD248" s="226"/>
      <c r="CE248" s="226"/>
      <c r="CF248" s="226"/>
      <c r="CG248" s="226"/>
      <c r="CH248" s="226"/>
      <c r="CI248" s="226"/>
      <c r="CJ248" s="226"/>
      <c r="CK248" s="226"/>
      <c r="CL248" s="226"/>
      <c r="CM248" s="226"/>
      <c r="CN248" s="226"/>
      <c r="CO248" s="226"/>
      <c r="CP248" s="226"/>
      <c r="CQ248" s="226"/>
      <c r="CR248" s="226"/>
      <c r="CS248" s="226"/>
      <c r="CT248" s="226"/>
      <c r="CU248" s="226"/>
      <c r="CV248" s="226"/>
      <c r="CW248" s="226"/>
      <c r="CX248" s="226"/>
      <c r="CY248" s="226"/>
      <c r="CZ248" s="226"/>
      <c r="DA248" s="226"/>
      <c r="DB248" s="226"/>
      <c r="DC248" s="226"/>
      <c r="DD248" s="226"/>
      <c r="DE248" s="226"/>
      <c r="DF248" s="226"/>
      <c r="DG248" s="226"/>
      <c r="DH248" s="226"/>
      <c r="DI248" s="226"/>
      <c r="DJ248" s="226"/>
      <c r="DK248" s="226"/>
      <c r="DL248" s="226"/>
      <c r="DM248" s="226"/>
      <c r="DN248" s="226"/>
      <c r="DO248" s="226"/>
      <c r="DP248" s="226"/>
      <c r="DQ248" s="226"/>
      <c r="DR248" s="226"/>
    </row>
    <row r="249" spans="1:122" ht="41.4">
      <c r="A249" s="226"/>
      <c r="B249" s="226"/>
      <c r="C249" s="226"/>
      <c r="D249" s="226"/>
      <c r="E249" s="226"/>
      <c r="F249" s="226"/>
      <c r="G249" s="226"/>
      <c r="H249" s="226"/>
      <c r="I249" s="226"/>
      <c r="J249" s="226"/>
      <c r="K249" s="226"/>
      <c r="L249" s="226"/>
      <c r="M249" s="226"/>
      <c r="N249" s="226"/>
      <c r="O249" s="226"/>
      <c r="P249" s="226"/>
      <c r="Q249" s="226"/>
      <c r="R249" s="226"/>
      <c r="S249" s="226"/>
      <c r="T249" s="226"/>
      <c r="U249" s="226"/>
      <c r="V249" s="226"/>
      <c r="W249" s="226"/>
      <c r="X249" s="226"/>
      <c r="Y249" s="226"/>
      <c r="Z249" s="226"/>
      <c r="AA249" s="226"/>
      <c r="AB249" s="226"/>
      <c r="AC249" s="226"/>
      <c r="AD249" s="226"/>
      <c r="AE249" s="226"/>
      <c r="AF249" s="226"/>
      <c r="AG249" s="226"/>
      <c r="AH249" s="226"/>
      <c r="AI249" s="226"/>
      <c r="AJ249" s="226"/>
      <c r="AK249" s="226"/>
      <c r="AL249" s="226"/>
      <c r="AM249" s="226"/>
      <c r="AN249" s="226"/>
      <c r="AO249" s="226"/>
      <c r="AP249" s="226"/>
      <c r="AQ249" s="226"/>
      <c r="AR249" s="226"/>
      <c r="AS249" s="226"/>
      <c r="AT249" s="226"/>
      <c r="AU249" s="226"/>
      <c r="AV249" s="226"/>
      <c r="AW249" s="226"/>
      <c r="AX249" s="226"/>
      <c r="AY249" s="226"/>
      <c r="AZ249" s="50" t="s">
        <v>1782</v>
      </c>
      <c r="BA249" s="50" t="s">
        <v>1783</v>
      </c>
      <c r="BB249" s="232"/>
      <c r="BC249" s="232" t="str">
        <f t="shared" si="15"/>
        <v>P5 - PIANALE ATTREZZATO CON CELLA COIBENTATA E CON GRUPPO REFRIGERANTE</v>
      </c>
      <c r="BD249" s="226"/>
      <c r="BE249" s="159" t="s">
        <v>1784</v>
      </c>
      <c r="BF249" s="159" t="s">
        <v>1697</v>
      </c>
      <c r="BG249" s="159" t="s">
        <v>1785</v>
      </c>
      <c r="BH249" s="159" t="s">
        <v>1591</v>
      </c>
      <c r="BI249" s="159" t="s">
        <v>554</v>
      </c>
      <c r="BJ249" s="226"/>
      <c r="BK249" s="226"/>
      <c r="BL249" s="226"/>
      <c r="BM249" s="226"/>
      <c r="BN249" s="226"/>
      <c r="BO249" s="226"/>
      <c r="BP249" s="226"/>
      <c r="BQ249" s="226"/>
      <c r="BR249" s="226"/>
      <c r="BS249" s="226"/>
      <c r="BT249" s="226"/>
      <c r="BU249" s="226"/>
      <c r="BV249" s="226"/>
      <c r="BW249" s="226"/>
      <c r="BX249" s="226"/>
      <c r="BY249" s="226"/>
      <c r="BZ249" s="226"/>
      <c r="CA249" s="226"/>
      <c r="CB249" s="226"/>
      <c r="CC249" s="226"/>
      <c r="CD249" s="226"/>
      <c r="CE249" s="226"/>
      <c r="CF249" s="226"/>
      <c r="CG249" s="226"/>
      <c r="CH249" s="226"/>
      <c r="CI249" s="226"/>
      <c r="CJ249" s="226"/>
      <c r="CK249" s="226"/>
      <c r="CL249" s="226"/>
      <c r="CM249" s="226"/>
      <c r="CN249" s="226"/>
      <c r="CO249" s="226"/>
      <c r="CP249" s="226"/>
      <c r="CQ249" s="226"/>
      <c r="CR249" s="226"/>
      <c r="CS249" s="226"/>
      <c r="CT249" s="226"/>
      <c r="CU249" s="226"/>
      <c r="CV249" s="226"/>
      <c r="CW249" s="226"/>
      <c r="CX249" s="226"/>
      <c r="CY249" s="226"/>
      <c r="CZ249" s="226"/>
      <c r="DA249" s="226"/>
      <c r="DB249" s="226"/>
      <c r="DC249" s="226"/>
      <c r="DD249" s="226"/>
      <c r="DE249" s="226"/>
      <c r="DF249" s="226"/>
      <c r="DG249" s="226"/>
      <c r="DH249" s="226"/>
      <c r="DI249" s="226"/>
      <c r="DJ249" s="226"/>
      <c r="DK249" s="226"/>
      <c r="DL249" s="226"/>
      <c r="DM249" s="226"/>
      <c r="DN249" s="226"/>
      <c r="DO249" s="226"/>
      <c r="DP249" s="226"/>
      <c r="DQ249" s="226"/>
      <c r="DR249" s="226"/>
    </row>
    <row r="250" spans="1:122" ht="28.8">
      <c r="A250" s="226"/>
      <c r="B250" s="226"/>
      <c r="C250" s="226"/>
      <c r="D250" s="226"/>
      <c r="E250" s="226"/>
      <c r="F250" s="226"/>
      <c r="G250" s="226"/>
      <c r="H250" s="226"/>
      <c r="I250" s="226"/>
      <c r="J250" s="226"/>
      <c r="K250" s="226"/>
      <c r="L250" s="226"/>
      <c r="M250" s="226"/>
      <c r="N250" s="226"/>
      <c r="O250" s="226"/>
      <c r="P250" s="226"/>
      <c r="Q250" s="226"/>
      <c r="R250" s="226"/>
      <c r="S250" s="226"/>
      <c r="T250" s="226"/>
      <c r="U250" s="226"/>
      <c r="V250" s="226"/>
      <c r="W250" s="226"/>
      <c r="X250" s="226"/>
      <c r="Y250" s="226"/>
      <c r="Z250" s="226"/>
      <c r="AA250" s="226"/>
      <c r="AB250" s="226"/>
      <c r="AC250" s="226"/>
      <c r="AD250" s="226"/>
      <c r="AE250" s="226"/>
      <c r="AF250" s="226"/>
      <c r="AG250" s="226"/>
      <c r="AH250" s="226"/>
      <c r="AI250" s="226"/>
      <c r="AJ250" s="226"/>
      <c r="AK250" s="226"/>
      <c r="AL250" s="226"/>
      <c r="AM250" s="226"/>
      <c r="AN250" s="226"/>
      <c r="AO250" s="226"/>
      <c r="AP250" s="226"/>
      <c r="AQ250" s="226"/>
      <c r="AR250" s="226"/>
      <c r="AS250" s="226"/>
      <c r="AT250" s="226"/>
      <c r="AU250" s="226"/>
      <c r="AV250" s="226"/>
      <c r="AW250" s="226"/>
      <c r="AX250" s="226"/>
      <c r="AY250" s="226"/>
      <c r="AZ250" s="50" t="s">
        <v>1786</v>
      </c>
      <c r="BA250" s="50" t="s">
        <v>1787</v>
      </c>
      <c r="BB250" s="232"/>
      <c r="BC250" s="232" t="str">
        <f t="shared" si="15"/>
        <v>P6 - PIANALE CON SPONDA POSTERIORE CARICATRICE</v>
      </c>
      <c r="BD250" s="226"/>
      <c r="BE250" s="159" t="s">
        <v>1788</v>
      </c>
      <c r="BF250" s="159" t="s">
        <v>1697</v>
      </c>
      <c r="BG250" s="159" t="s">
        <v>1789</v>
      </c>
      <c r="BH250" s="159" t="s">
        <v>1591</v>
      </c>
      <c r="BI250" s="159" t="s">
        <v>554</v>
      </c>
      <c r="BJ250" s="226"/>
      <c r="BK250" s="226"/>
      <c r="BL250" s="226"/>
      <c r="BM250" s="226"/>
      <c r="BN250" s="226"/>
      <c r="BO250" s="226"/>
      <c r="BP250" s="226"/>
      <c r="BQ250" s="226"/>
      <c r="BR250" s="226"/>
      <c r="BS250" s="226"/>
      <c r="BT250" s="226"/>
      <c r="BU250" s="226"/>
      <c r="BV250" s="226"/>
      <c r="BW250" s="226"/>
      <c r="BX250" s="226"/>
      <c r="BY250" s="226"/>
      <c r="BZ250" s="226"/>
      <c r="CA250" s="226"/>
      <c r="CB250" s="226"/>
      <c r="CC250" s="226"/>
      <c r="CD250" s="226"/>
      <c r="CE250" s="226"/>
      <c r="CF250" s="226"/>
      <c r="CG250" s="226"/>
      <c r="CH250" s="226"/>
      <c r="CI250" s="226"/>
      <c r="CJ250" s="226"/>
      <c r="CK250" s="226"/>
      <c r="CL250" s="226"/>
      <c r="CM250" s="226"/>
      <c r="CN250" s="226"/>
      <c r="CO250" s="226"/>
      <c r="CP250" s="226"/>
      <c r="CQ250" s="226"/>
      <c r="CR250" s="226"/>
      <c r="CS250" s="226"/>
      <c r="CT250" s="226"/>
      <c r="CU250" s="226"/>
      <c r="CV250" s="226"/>
      <c r="CW250" s="226"/>
      <c r="CX250" s="226"/>
      <c r="CY250" s="226"/>
      <c r="CZ250" s="226"/>
      <c r="DA250" s="226"/>
      <c r="DB250" s="226"/>
      <c r="DC250" s="226"/>
      <c r="DD250" s="226"/>
      <c r="DE250" s="226"/>
      <c r="DF250" s="226"/>
      <c r="DG250" s="226"/>
      <c r="DH250" s="226"/>
      <c r="DI250" s="226"/>
      <c r="DJ250" s="226"/>
      <c r="DK250" s="226"/>
      <c r="DL250" s="226"/>
      <c r="DM250" s="226"/>
      <c r="DN250" s="226"/>
      <c r="DO250" s="226"/>
      <c r="DP250" s="226"/>
      <c r="DQ250" s="226"/>
      <c r="DR250" s="226"/>
    </row>
    <row r="251" spans="1:122" ht="28.8">
      <c r="A251" s="226"/>
      <c r="B251" s="226"/>
      <c r="C251" s="226"/>
      <c r="D251" s="226"/>
      <c r="E251" s="226"/>
      <c r="F251" s="226"/>
      <c r="G251" s="226"/>
      <c r="H251" s="226"/>
      <c r="I251" s="226"/>
      <c r="J251" s="226"/>
      <c r="K251" s="226"/>
      <c r="L251" s="226"/>
      <c r="M251" s="226"/>
      <c r="N251" s="226"/>
      <c r="O251" s="226"/>
      <c r="P251" s="226"/>
      <c r="Q251" s="226"/>
      <c r="R251" s="226"/>
      <c r="S251" s="226"/>
      <c r="T251" s="226"/>
      <c r="U251" s="226"/>
      <c r="V251" s="226"/>
      <c r="W251" s="226"/>
      <c r="X251" s="226"/>
      <c r="Y251" s="226"/>
      <c r="Z251" s="226"/>
      <c r="AA251" s="226"/>
      <c r="AB251" s="226"/>
      <c r="AC251" s="226"/>
      <c r="AD251" s="226"/>
      <c r="AE251" s="226"/>
      <c r="AF251" s="226"/>
      <c r="AG251" s="226"/>
      <c r="AH251" s="226"/>
      <c r="AI251" s="226"/>
      <c r="AJ251" s="226"/>
      <c r="AK251" s="226"/>
      <c r="AL251" s="226"/>
      <c r="AM251" s="226"/>
      <c r="AN251" s="226"/>
      <c r="AO251" s="226"/>
      <c r="AP251" s="226"/>
      <c r="AQ251" s="226"/>
      <c r="AR251" s="226"/>
      <c r="AS251" s="226"/>
      <c r="AT251" s="226"/>
      <c r="AU251" s="226"/>
      <c r="AV251" s="226"/>
      <c r="AW251" s="226"/>
      <c r="AX251" s="226"/>
      <c r="AY251" s="226"/>
      <c r="AZ251" s="50" t="s">
        <v>1790</v>
      </c>
      <c r="BA251" s="50" t="s">
        <v>1791</v>
      </c>
      <c r="BB251" s="232"/>
      <c r="BC251" s="232" t="str">
        <f t="shared" si="15"/>
        <v>P7 - PIANALE CON GRU PER CARICO MERCE APPLICATA SU TELAIO DIETRO LA CABINA</v>
      </c>
      <c r="BD251" s="226"/>
      <c r="BE251" s="159" t="s">
        <v>1792</v>
      </c>
      <c r="BF251" s="159" t="s">
        <v>1697</v>
      </c>
      <c r="BG251" s="159" t="s">
        <v>1793</v>
      </c>
      <c r="BH251" s="159" t="s">
        <v>1591</v>
      </c>
      <c r="BI251" s="159" t="s">
        <v>554</v>
      </c>
      <c r="BJ251" s="226"/>
      <c r="BK251" s="226"/>
      <c r="BL251" s="226"/>
      <c r="BM251" s="226"/>
      <c r="BN251" s="226"/>
      <c r="BO251" s="226"/>
      <c r="BP251" s="226"/>
      <c r="BQ251" s="226"/>
      <c r="BR251" s="226"/>
      <c r="BS251" s="226"/>
      <c r="BT251" s="226"/>
      <c r="BU251" s="226"/>
      <c r="BV251" s="226"/>
      <c r="BW251" s="226"/>
      <c r="BX251" s="226"/>
      <c r="BY251" s="226"/>
      <c r="BZ251" s="226"/>
      <c r="CA251" s="226"/>
      <c r="CB251" s="226"/>
      <c r="CC251" s="226"/>
      <c r="CD251" s="226"/>
      <c r="CE251" s="226"/>
      <c r="CF251" s="226"/>
      <c r="CG251" s="226"/>
      <c r="CH251" s="226"/>
      <c r="CI251" s="226"/>
      <c r="CJ251" s="226"/>
      <c r="CK251" s="226"/>
      <c r="CL251" s="226"/>
      <c r="CM251" s="226"/>
      <c r="CN251" s="226"/>
      <c r="CO251" s="226"/>
      <c r="CP251" s="226"/>
      <c r="CQ251" s="226"/>
      <c r="CR251" s="226"/>
      <c r="CS251" s="226"/>
      <c r="CT251" s="226"/>
      <c r="CU251" s="226"/>
      <c r="CV251" s="226"/>
      <c r="CW251" s="226"/>
      <c r="CX251" s="226"/>
      <c r="CY251" s="226"/>
      <c r="CZ251" s="226"/>
      <c r="DA251" s="226"/>
      <c r="DB251" s="226"/>
      <c r="DC251" s="226"/>
      <c r="DD251" s="226"/>
      <c r="DE251" s="226"/>
      <c r="DF251" s="226"/>
      <c r="DG251" s="226"/>
      <c r="DH251" s="226"/>
      <c r="DI251" s="226"/>
      <c r="DJ251" s="226"/>
      <c r="DK251" s="226"/>
      <c r="DL251" s="226"/>
      <c r="DM251" s="226"/>
      <c r="DN251" s="226"/>
      <c r="DO251" s="226"/>
      <c r="DP251" s="226"/>
      <c r="DQ251" s="226"/>
      <c r="DR251" s="226"/>
    </row>
    <row r="252" spans="1:122" ht="28.8">
      <c r="A252" s="226"/>
      <c r="B252" s="226"/>
      <c r="C252" s="226"/>
      <c r="D252" s="226"/>
      <c r="E252" s="226"/>
      <c r="F252" s="226"/>
      <c r="G252" s="226"/>
      <c r="H252" s="226"/>
      <c r="I252" s="226"/>
      <c r="J252" s="226"/>
      <c r="K252" s="226"/>
      <c r="L252" s="226"/>
      <c r="M252" s="226"/>
      <c r="N252" s="226"/>
      <c r="O252" s="226"/>
      <c r="P252" s="226"/>
      <c r="Q252" s="226"/>
      <c r="R252" s="226"/>
      <c r="S252" s="226"/>
      <c r="T252" s="226"/>
      <c r="U252" s="226"/>
      <c r="V252" s="226"/>
      <c r="W252" s="226"/>
      <c r="X252" s="226"/>
      <c r="Y252" s="226"/>
      <c r="Z252" s="226"/>
      <c r="AA252" s="226"/>
      <c r="AB252" s="226"/>
      <c r="AC252" s="226"/>
      <c r="AD252" s="226"/>
      <c r="AE252" s="226"/>
      <c r="AF252" s="226"/>
      <c r="AG252" s="226"/>
      <c r="AH252" s="226"/>
      <c r="AI252" s="226"/>
      <c r="AJ252" s="226"/>
      <c r="AK252" s="226"/>
      <c r="AL252" s="226"/>
      <c r="AM252" s="226"/>
      <c r="AN252" s="226"/>
      <c r="AO252" s="226"/>
      <c r="AP252" s="226"/>
      <c r="AQ252" s="226"/>
      <c r="AR252" s="226"/>
      <c r="AS252" s="226"/>
      <c r="AT252" s="226"/>
      <c r="AU252" s="226"/>
      <c r="AV252" s="226"/>
      <c r="AW252" s="226"/>
      <c r="AX252" s="226"/>
      <c r="AY252" s="226"/>
      <c r="AZ252" s="50" t="s">
        <v>1794</v>
      </c>
      <c r="BA252" s="50" t="s">
        <v>1795</v>
      </c>
      <c r="BB252" s="232"/>
      <c r="BC252" s="232" t="str">
        <f t="shared" si="15"/>
        <v>P8 - PIANALE ATTREZZATO PER TRASPORTO CONTENITORI DI LIQUIDI</v>
      </c>
      <c r="BD252" s="226"/>
      <c r="BE252" s="159" t="s">
        <v>1796</v>
      </c>
      <c r="BF252" s="159" t="s">
        <v>576</v>
      </c>
      <c r="BG252" s="159" t="s">
        <v>1797</v>
      </c>
      <c r="BH252" s="159" t="s">
        <v>1193</v>
      </c>
      <c r="BI252" s="159" t="s">
        <v>554</v>
      </c>
      <c r="BJ252" s="226"/>
      <c r="BK252" s="226"/>
      <c r="BL252" s="226"/>
      <c r="BM252" s="226"/>
      <c r="BN252" s="226"/>
      <c r="BO252" s="226"/>
      <c r="BP252" s="226"/>
      <c r="BQ252" s="226"/>
      <c r="BR252" s="226"/>
      <c r="BS252" s="226"/>
      <c r="BT252" s="226"/>
      <c r="BU252" s="226"/>
      <c r="BV252" s="226"/>
      <c r="BW252" s="226"/>
      <c r="BX252" s="226"/>
      <c r="BY252" s="226"/>
      <c r="BZ252" s="226"/>
      <c r="CA252" s="226"/>
      <c r="CB252" s="226"/>
      <c r="CC252" s="226"/>
      <c r="CD252" s="226"/>
      <c r="CE252" s="226"/>
      <c r="CF252" s="226"/>
      <c r="CG252" s="226"/>
      <c r="CH252" s="226"/>
      <c r="CI252" s="226"/>
      <c r="CJ252" s="226"/>
      <c r="CK252" s="226"/>
      <c r="CL252" s="226"/>
      <c r="CM252" s="226"/>
      <c r="CN252" s="226"/>
      <c r="CO252" s="226"/>
      <c r="CP252" s="226"/>
      <c r="CQ252" s="226"/>
      <c r="CR252" s="226"/>
      <c r="CS252" s="226"/>
      <c r="CT252" s="226"/>
      <c r="CU252" s="226"/>
      <c r="CV252" s="226"/>
      <c r="CW252" s="226"/>
      <c r="CX252" s="226"/>
      <c r="CY252" s="226"/>
      <c r="CZ252" s="226"/>
      <c r="DA252" s="226"/>
      <c r="DB252" s="226"/>
      <c r="DC252" s="226"/>
      <c r="DD252" s="226"/>
      <c r="DE252" s="226"/>
      <c r="DF252" s="226"/>
      <c r="DG252" s="226"/>
      <c r="DH252" s="226"/>
      <c r="DI252" s="226"/>
      <c r="DJ252" s="226"/>
      <c r="DK252" s="226"/>
      <c r="DL252" s="226"/>
      <c r="DM252" s="226"/>
      <c r="DN252" s="226"/>
      <c r="DO252" s="226"/>
      <c r="DP252" s="226"/>
      <c r="DQ252" s="226"/>
      <c r="DR252" s="226"/>
    </row>
    <row r="253" spans="1:122">
      <c r="A253" s="226"/>
      <c r="B253" s="226"/>
      <c r="C253" s="226"/>
      <c r="D253" s="226"/>
      <c r="E253" s="226"/>
      <c r="F253" s="226"/>
      <c r="G253" s="226"/>
      <c r="H253" s="226"/>
      <c r="I253" s="226"/>
      <c r="J253" s="226"/>
      <c r="K253" s="226"/>
      <c r="L253" s="226"/>
      <c r="M253" s="226"/>
      <c r="N253" s="226"/>
      <c r="O253" s="226"/>
      <c r="P253" s="226"/>
      <c r="Q253" s="226"/>
      <c r="R253" s="226"/>
      <c r="S253" s="226"/>
      <c r="T253" s="226"/>
      <c r="U253" s="226"/>
      <c r="V253" s="226"/>
      <c r="W253" s="226"/>
      <c r="X253" s="226"/>
      <c r="Y253" s="226"/>
      <c r="Z253" s="226"/>
      <c r="AA253" s="226"/>
      <c r="AB253" s="226"/>
      <c r="AC253" s="226"/>
      <c r="AD253" s="226"/>
      <c r="AE253" s="226"/>
      <c r="AF253" s="226"/>
      <c r="AG253" s="226"/>
      <c r="AH253" s="226"/>
      <c r="AI253" s="226"/>
      <c r="AJ253" s="226"/>
      <c r="AK253" s="226"/>
      <c r="AL253" s="226"/>
      <c r="AM253" s="226"/>
      <c r="AN253" s="226"/>
      <c r="AO253" s="226"/>
      <c r="AP253" s="226"/>
      <c r="AQ253" s="226"/>
      <c r="AR253" s="226"/>
      <c r="AS253" s="226"/>
      <c r="AT253" s="226"/>
      <c r="AU253" s="226"/>
      <c r="AV253" s="226"/>
      <c r="AW253" s="226"/>
      <c r="AX253" s="226"/>
      <c r="AY253" s="226"/>
      <c r="AZ253" s="50" t="s">
        <v>1798</v>
      </c>
      <c r="BA253" s="50" t="s">
        <v>1799</v>
      </c>
      <c r="BB253" s="232"/>
      <c r="BC253" s="232" t="str">
        <f t="shared" si="15"/>
        <v>P9 - PIANALE CON CABINA ALLUNGATA</v>
      </c>
      <c r="BD253" s="226"/>
      <c r="BE253" s="159" t="s">
        <v>1800</v>
      </c>
      <c r="BF253" s="159" t="s">
        <v>1520</v>
      </c>
      <c r="BG253" s="159" t="s">
        <v>1801</v>
      </c>
      <c r="BH253" s="159" t="s">
        <v>1802</v>
      </c>
      <c r="BI253" s="159" t="s">
        <v>554</v>
      </c>
      <c r="BJ253" s="226"/>
      <c r="BK253" s="226"/>
      <c r="BL253" s="226"/>
      <c r="BM253" s="226"/>
      <c r="BN253" s="226"/>
      <c r="BO253" s="226"/>
      <c r="BP253" s="226"/>
      <c r="BQ253" s="226"/>
      <c r="BR253" s="226"/>
      <c r="BS253" s="226"/>
      <c r="BT253" s="226"/>
      <c r="BU253" s="226"/>
      <c r="BV253" s="226"/>
      <c r="BW253" s="226"/>
      <c r="BX253" s="226"/>
      <c r="BY253" s="226"/>
      <c r="BZ253" s="226"/>
      <c r="CA253" s="226"/>
      <c r="CB253" s="226"/>
      <c r="CC253" s="226"/>
      <c r="CD253" s="226"/>
      <c r="CE253" s="226"/>
      <c r="CF253" s="226"/>
      <c r="CG253" s="226"/>
      <c r="CH253" s="226"/>
      <c r="CI253" s="226"/>
      <c r="CJ253" s="226"/>
      <c r="CK253" s="226"/>
      <c r="CL253" s="226"/>
      <c r="CM253" s="226"/>
      <c r="CN253" s="226"/>
      <c r="CO253" s="226"/>
      <c r="CP253" s="226"/>
      <c r="CQ253" s="226"/>
      <c r="CR253" s="226"/>
      <c r="CS253" s="226"/>
      <c r="CT253" s="226"/>
      <c r="CU253" s="226"/>
      <c r="CV253" s="226"/>
      <c r="CW253" s="226"/>
      <c r="CX253" s="226"/>
      <c r="CY253" s="226"/>
      <c r="CZ253" s="226"/>
      <c r="DA253" s="226"/>
      <c r="DB253" s="226"/>
      <c r="DC253" s="226"/>
      <c r="DD253" s="226"/>
      <c r="DE253" s="226"/>
      <c r="DF253" s="226"/>
      <c r="DG253" s="226"/>
      <c r="DH253" s="226"/>
      <c r="DI253" s="226"/>
      <c r="DJ253" s="226"/>
      <c r="DK253" s="226"/>
      <c r="DL253" s="226"/>
      <c r="DM253" s="226"/>
      <c r="DN253" s="226"/>
      <c r="DO253" s="226"/>
      <c r="DP253" s="226"/>
      <c r="DQ253" s="226"/>
      <c r="DR253" s="226"/>
    </row>
    <row r="254" spans="1:122">
      <c r="A254" s="226"/>
      <c r="B254" s="226"/>
      <c r="C254" s="226"/>
      <c r="D254" s="226"/>
      <c r="E254" s="226"/>
      <c r="F254" s="226"/>
      <c r="G254" s="226"/>
      <c r="H254" s="226"/>
      <c r="I254" s="226"/>
      <c r="J254" s="226"/>
      <c r="K254" s="226"/>
      <c r="L254" s="226"/>
      <c r="M254" s="226"/>
      <c r="N254" s="226"/>
      <c r="O254" s="226"/>
      <c r="P254" s="226"/>
      <c r="Q254" s="226"/>
      <c r="R254" s="226"/>
      <c r="S254" s="226"/>
      <c r="T254" s="226"/>
      <c r="U254" s="226"/>
      <c r="V254" s="226"/>
      <c r="W254" s="226"/>
      <c r="X254" s="226"/>
      <c r="Y254" s="226"/>
      <c r="Z254" s="226"/>
      <c r="AA254" s="226"/>
      <c r="AB254" s="226"/>
      <c r="AC254" s="226"/>
      <c r="AD254" s="226"/>
      <c r="AE254" s="226"/>
      <c r="AF254" s="226"/>
      <c r="AG254" s="226"/>
      <c r="AH254" s="226"/>
      <c r="AI254" s="226"/>
      <c r="AJ254" s="226"/>
      <c r="AK254" s="226"/>
      <c r="AL254" s="226"/>
      <c r="AM254" s="226"/>
      <c r="AN254" s="226"/>
      <c r="AO254" s="226"/>
      <c r="AP254" s="226"/>
      <c r="AQ254" s="226"/>
      <c r="AR254" s="226"/>
      <c r="AS254" s="226"/>
      <c r="AT254" s="226"/>
      <c r="AU254" s="226"/>
      <c r="AV254" s="226"/>
      <c r="AW254" s="226"/>
      <c r="AX254" s="226"/>
      <c r="AY254" s="226"/>
      <c r="AZ254" s="50" t="s">
        <v>1803</v>
      </c>
      <c r="BA254" s="50" t="s">
        <v>1804</v>
      </c>
      <c r="BB254" s="232"/>
      <c r="BC254" s="232" t="str">
        <f t="shared" si="15"/>
        <v>PA - PIANALE CON CABINA CORTA</v>
      </c>
      <c r="BD254" s="226"/>
      <c r="BE254" s="159" t="s">
        <v>1805</v>
      </c>
      <c r="BF254" s="159" t="s">
        <v>1697</v>
      </c>
      <c r="BG254" s="159" t="s">
        <v>1806</v>
      </c>
      <c r="BH254" s="159" t="s">
        <v>1807</v>
      </c>
      <c r="BI254" s="159" t="s">
        <v>554</v>
      </c>
      <c r="BJ254" s="226"/>
      <c r="BK254" s="226"/>
      <c r="BL254" s="226"/>
      <c r="BM254" s="226"/>
      <c r="BN254" s="226"/>
      <c r="BO254" s="226"/>
      <c r="BP254" s="226"/>
      <c r="BQ254" s="226"/>
      <c r="BR254" s="226"/>
      <c r="BS254" s="226"/>
      <c r="BT254" s="226"/>
      <c r="BU254" s="226"/>
      <c r="BV254" s="226"/>
      <c r="BW254" s="226"/>
      <c r="BX254" s="226"/>
      <c r="BY254" s="226"/>
      <c r="BZ254" s="226"/>
      <c r="CA254" s="226"/>
      <c r="CB254" s="226"/>
      <c r="CC254" s="226"/>
      <c r="CD254" s="226"/>
      <c r="CE254" s="226"/>
      <c r="CF254" s="226"/>
      <c r="CG254" s="226"/>
      <c r="CH254" s="226"/>
      <c r="CI254" s="226"/>
      <c r="CJ254" s="226"/>
      <c r="CK254" s="226"/>
      <c r="CL254" s="226"/>
      <c r="CM254" s="226"/>
      <c r="CN254" s="226"/>
      <c r="CO254" s="226"/>
      <c r="CP254" s="226"/>
      <c r="CQ254" s="226"/>
      <c r="CR254" s="226"/>
      <c r="CS254" s="226"/>
      <c r="CT254" s="226"/>
      <c r="CU254" s="226"/>
      <c r="CV254" s="226"/>
      <c r="CW254" s="226"/>
      <c r="CX254" s="226"/>
      <c r="CY254" s="226"/>
      <c r="CZ254" s="226"/>
      <c r="DA254" s="226"/>
      <c r="DB254" s="226"/>
      <c r="DC254" s="226"/>
      <c r="DD254" s="226"/>
      <c r="DE254" s="226"/>
      <c r="DF254" s="226"/>
      <c r="DG254" s="226"/>
      <c r="DH254" s="226"/>
      <c r="DI254" s="226"/>
      <c r="DJ254" s="226"/>
      <c r="DK254" s="226"/>
      <c r="DL254" s="226"/>
      <c r="DM254" s="226"/>
      <c r="DN254" s="226"/>
      <c r="DO254" s="226"/>
      <c r="DP254" s="226"/>
      <c r="DQ254" s="226"/>
      <c r="DR254" s="226"/>
    </row>
    <row r="255" spans="1:122">
      <c r="A255" s="226"/>
      <c r="B255" s="226"/>
      <c r="C255" s="226"/>
      <c r="D255" s="226"/>
      <c r="E255" s="226"/>
      <c r="F255" s="226"/>
      <c r="G255" s="226"/>
      <c r="H255" s="226"/>
      <c r="I255" s="226"/>
      <c r="J255" s="226"/>
      <c r="K255" s="226"/>
      <c r="L255" s="226"/>
      <c r="M255" s="226"/>
      <c r="N255" s="226"/>
      <c r="O255" s="226"/>
      <c r="P255" s="226"/>
      <c r="Q255" s="226"/>
      <c r="R255" s="226"/>
      <c r="S255" s="226"/>
      <c r="T255" s="226"/>
      <c r="U255" s="226"/>
      <c r="V255" s="226"/>
      <c r="W255" s="226"/>
      <c r="X255" s="226"/>
      <c r="Y255" s="226"/>
      <c r="Z255" s="226"/>
      <c r="AA255" s="226"/>
      <c r="AB255" s="226"/>
      <c r="AC255" s="226"/>
      <c r="AD255" s="226"/>
      <c r="AE255" s="226"/>
      <c r="AF255" s="226"/>
      <c r="AG255" s="226"/>
      <c r="AH255" s="226"/>
      <c r="AI255" s="226"/>
      <c r="AJ255" s="226"/>
      <c r="AK255" s="226"/>
      <c r="AL255" s="226"/>
      <c r="AM255" s="226"/>
      <c r="AN255" s="226"/>
      <c r="AO255" s="226"/>
      <c r="AP255" s="226"/>
      <c r="AQ255" s="226"/>
      <c r="AR255" s="226"/>
      <c r="AS255" s="226"/>
      <c r="AT255" s="226"/>
      <c r="AU255" s="226"/>
      <c r="AV255" s="226"/>
      <c r="AW255" s="226"/>
      <c r="AX255" s="226"/>
      <c r="AY255" s="226"/>
      <c r="AZ255" s="50" t="s">
        <v>1808</v>
      </c>
      <c r="BA255" s="50" t="s">
        <v>1809</v>
      </c>
      <c r="BB255" s="232"/>
      <c r="BC255" s="232" t="str">
        <f t="shared" si="15"/>
        <v>PB - PIANALE ALLARGATO</v>
      </c>
      <c r="BD255" s="226"/>
      <c r="BE255" s="159" t="s">
        <v>1810</v>
      </c>
      <c r="BF255" s="159" t="s">
        <v>1282</v>
      </c>
      <c r="BG255" s="159" t="s">
        <v>1811</v>
      </c>
      <c r="BH255" s="159" t="s">
        <v>1812</v>
      </c>
      <c r="BI255" s="159" t="s">
        <v>554</v>
      </c>
      <c r="BJ255" s="226"/>
      <c r="BK255" s="226"/>
      <c r="BL255" s="226"/>
      <c r="BM255" s="226"/>
      <c r="BN255" s="226"/>
      <c r="BO255" s="226"/>
      <c r="BP255" s="226"/>
      <c r="BQ255" s="226"/>
      <c r="BR255" s="226"/>
      <c r="BS255" s="226"/>
      <c r="BT255" s="226"/>
      <c r="BU255" s="226"/>
      <c r="BV255" s="226"/>
      <c r="BW255" s="226"/>
      <c r="BX255" s="226"/>
      <c r="BY255" s="226"/>
      <c r="BZ255" s="226"/>
      <c r="CA255" s="226"/>
      <c r="CB255" s="226"/>
      <c r="CC255" s="226"/>
      <c r="CD255" s="226"/>
      <c r="CE255" s="226"/>
      <c r="CF255" s="226"/>
      <c r="CG255" s="226"/>
      <c r="CH255" s="226"/>
      <c r="CI255" s="226"/>
      <c r="CJ255" s="226"/>
      <c r="CK255" s="226"/>
      <c r="CL255" s="226"/>
      <c r="CM255" s="226"/>
      <c r="CN255" s="226"/>
      <c r="CO255" s="226"/>
      <c r="CP255" s="226"/>
      <c r="CQ255" s="226"/>
      <c r="CR255" s="226"/>
      <c r="CS255" s="226"/>
      <c r="CT255" s="226"/>
      <c r="CU255" s="226"/>
      <c r="CV255" s="226"/>
      <c r="CW255" s="226"/>
      <c r="CX255" s="226"/>
      <c r="CY255" s="226"/>
      <c r="CZ255" s="226"/>
      <c r="DA255" s="226"/>
      <c r="DB255" s="226"/>
      <c r="DC255" s="226"/>
      <c r="DD255" s="226"/>
      <c r="DE255" s="226"/>
      <c r="DF255" s="226"/>
      <c r="DG255" s="226"/>
      <c r="DH255" s="226"/>
      <c r="DI255" s="226"/>
      <c r="DJ255" s="226"/>
      <c r="DK255" s="226"/>
      <c r="DL255" s="226"/>
      <c r="DM255" s="226"/>
      <c r="DN255" s="226"/>
      <c r="DO255" s="226"/>
      <c r="DP255" s="226"/>
      <c r="DQ255" s="226"/>
      <c r="DR255" s="226"/>
    </row>
    <row r="256" spans="1:122">
      <c r="A256" s="226"/>
      <c r="B256" s="226"/>
      <c r="C256" s="226"/>
      <c r="D256" s="226"/>
      <c r="E256" s="226"/>
      <c r="F256" s="226"/>
      <c r="G256" s="226"/>
      <c r="H256" s="226"/>
      <c r="I256" s="226"/>
      <c r="J256" s="226"/>
      <c r="K256" s="226"/>
      <c r="L256" s="226"/>
      <c r="M256" s="226"/>
      <c r="N256" s="226"/>
      <c r="O256" s="226"/>
      <c r="P256" s="226"/>
      <c r="Q256" s="226"/>
      <c r="R256" s="226"/>
      <c r="S256" s="226"/>
      <c r="T256" s="226"/>
      <c r="U256" s="226"/>
      <c r="V256" s="226"/>
      <c r="W256" s="226"/>
      <c r="X256" s="226"/>
      <c r="Y256" s="226"/>
      <c r="Z256" s="226"/>
      <c r="AA256" s="226"/>
      <c r="AB256" s="226"/>
      <c r="AC256" s="226"/>
      <c r="AD256" s="226"/>
      <c r="AE256" s="226"/>
      <c r="AF256" s="226"/>
      <c r="AG256" s="226"/>
      <c r="AH256" s="226"/>
      <c r="AI256" s="226"/>
      <c r="AJ256" s="226"/>
      <c r="AK256" s="226"/>
      <c r="AL256" s="226"/>
      <c r="AM256" s="226"/>
      <c r="AN256" s="226"/>
      <c r="AO256" s="226"/>
      <c r="AP256" s="226"/>
      <c r="AQ256" s="226"/>
      <c r="AR256" s="226"/>
      <c r="AS256" s="226"/>
      <c r="AT256" s="226"/>
      <c r="AU256" s="226"/>
      <c r="AV256" s="226"/>
      <c r="AW256" s="226"/>
      <c r="AX256" s="226"/>
      <c r="AY256" s="226"/>
      <c r="AZ256" s="50" t="s">
        <v>1813</v>
      </c>
      <c r="BA256" s="50" t="s">
        <v>1814</v>
      </c>
      <c r="BB256" s="232"/>
      <c r="BC256" s="232" t="str">
        <f t="shared" si="15"/>
        <v>PC - PIANALE RIBASSATO CABINA ALLUNGATA</v>
      </c>
      <c r="BD256" s="226"/>
      <c r="BE256" s="159" t="s">
        <v>1815</v>
      </c>
      <c r="BF256" s="159" t="s">
        <v>1282</v>
      </c>
      <c r="BG256" s="159" t="s">
        <v>1816</v>
      </c>
      <c r="BH256" s="159" t="s">
        <v>1817</v>
      </c>
      <c r="BI256" s="159" t="s">
        <v>554</v>
      </c>
      <c r="BJ256" s="226"/>
      <c r="BK256" s="226"/>
      <c r="BL256" s="226"/>
      <c r="BM256" s="226"/>
      <c r="BN256" s="226"/>
      <c r="BO256" s="226"/>
      <c r="BP256" s="226"/>
      <c r="BQ256" s="226"/>
      <c r="BR256" s="226"/>
      <c r="BS256" s="226"/>
      <c r="BT256" s="226"/>
      <c r="BU256" s="226"/>
      <c r="BV256" s="226"/>
      <c r="BW256" s="226"/>
      <c r="BX256" s="226"/>
      <c r="BY256" s="226"/>
      <c r="BZ256" s="226"/>
      <c r="CA256" s="226"/>
      <c r="CB256" s="226"/>
      <c r="CC256" s="226"/>
      <c r="CD256" s="226"/>
      <c r="CE256" s="226"/>
      <c r="CF256" s="226"/>
      <c r="CG256" s="226"/>
      <c r="CH256" s="226"/>
      <c r="CI256" s="226"/>
      <c r="CJ256" s="226"/>
      <c r="CK256" s="226"/>
      <c r="CL256" s="226"/>
      <c r="CM256" s="226"/>
      <c r="CN256" s="226"/>
      <c r="CO256" s="226"/>
      <c r="CP256" s="226"/>
      <c r="CQ256" s="226"/>
      <c r="CR256" s="226"/>
      <c r="CS256" s="226"/>
      <c r="CT256" s="226"/>
      <c r="CU256" s="226"/>
      <c r="CV256" s="226"/>
      <c r="CW256" s="226"/>
      <c r="CX256" s="226"/>
      <c r="CY256" s="226"/>
      <c r="CZ256" s="226"/>
      <c r="DA256" s="226"/>
      <c r="DB256" s="226"/>
      <c r="DC256" s="226"/>
      <c r="DD256" s="226"/>
      <c r="DE256" s="226"/>
      <c r="DF256" s="226"/>
      <c r="DG256" s="226"/>
      <c r="DH256" s="226"/>
      <c r="DI256" s="226"/>
      <c r="DJ256" s="226"/>
      <c r="DK256" s="226"/>
      <c r="DL256" s="226"/>
      <c r="DM256" s="226"/>
      <c r="DN256" s="226"/>
      <c r="DO256" s="226"/>
      <c r="DP256" s="226"/>
      <c r="DQ256" s="226"/>
      <c r="DR256" s="226"/>
    </row>
    <row r="257" spans="1:122">
      <c r="A257" s="226"/>
      <c r="B257" s="226"/>
      <c r="C257" s="226"/>
      <c r="D257" s="226"/>
      <c r="E257" s="226"/>
      <c r="F257" s="226"/>
      <c r="G257" s="226"/>
      <c r="H257" s="226"/>
      <c r="I257" s="226"/>
      <c r="J257" s="226"/>
      <c r="K257" s="226"/>
      <c r="L257" s="226"/>
      <c r="M257" s="226"/>
      <c r="N257" s="226"/>
      <c r="O257" s="226"/>
      <c r="P257" s="226"/>
      <c r="Q257" s="226"/>
      <c r="R257" s="226"/>
      <c r="S257" s="226"/>
      <c r="T257" s="226"/>
      <c r="U257" s="226"/>
      <c r="V257" s="226"/>
      <c r="W257" s="226"/>
      <c r="X257" s="226"/>
      <c r="Y257" s="226"/>
      <c r="Z257" s="226"/>
      <c r="AA257" s="226"/>
      <c r="AB257" s="226"/>
      <c r="AC257" s="226"/>
      <c r="AD257" s="226"/>
      <c r="AE257" s="226"/>
      <c r="AF257" s="226"/>
      <c r="AG257" s="226"/>
      <c r="AH257" s="226"/>
      <c r="AI257" s="226"/>
      <c r="AJ257" s="226"/>
      <c r="AK257" s="226"/>
      <c r="AL257" s="226"/>
      <c r="AM257" s="226"/>
      <c r="AN257" s="226"/>
      <c r="AO257" s="226"/>
      <c r="AP257" s="226"/>
      <c r="AQ257" s="226"/>
      <c r="AR257" s="226"/>
      <c r="AS257" s="226"/>
      <c r="AT257" s="226"/>
      <c r="AU257" s="226"/>
      <c r="AV257" s="226"/>
      <c r="AW257" s="226"/>
      <c r="AX257" s="226"/>
      <c r="AY257" s="226"/>
      <c r="AZ257" s="50" t="s">
        <v>1818</v>
      </c>
      <c r="BA257" s="50" t="s">
        <v>1819</v>
      </c>
      <c r="BB257" s="232"/>
      <c r="BC257" s="232" t="str">
        <f t="shared" si="15"/>
        <v>PD - PIANALE DOPPIO</v>
      </c>
      <c r="BD257" s="226"/>
      <c r="BE257" s="159" t="s">
        <v>1820</v>
      </c>
      <c r="BF257" s="159" t="s">
        <v>1282</v>
      </c>
      <c r="BG257" s="159" t="s">
        <v>1821</v>
      </c>
      <c r="BH257" s="159" t="s">
        <v>1822</v>
      </c>
      <c r="BI257" s="159" t="s">
        <v>554</v>
      </c>
      <c r="BJ257" s="226"/>
      <c r="BK257" s="226"/>
      <c r="BL257" s="226"/>
      <c r="BM257" s="226"/>
      <c r="BN257" s="226"/>
      <c r="BO257" s="226"/>
      <c r="BP257" s="226"/>
      <c r="BQ257" s="226"/>
      <c r="BR257" s="226"/>
      <c r="BS257" s="226"/>
      <c r="BT257" s="226"/>
      <c r="BU257" s="226"/>
      <c r="BV257" s="226"/>
      <c r="BW257" s="226"/>
      <c r="BX257" s="226"/>
      <c r="BY257" s="226"/>
      <c r="BZ257" s="226"/>
      <c r="CA257" s="226"/>
      <c r="CB257" s="226"/>
      <c r="CC257" s="226"/>
      <c r="CD257" s="226"/>
      <c r="CE257" s="226"/>
      <c r="CF257" s="226"/>
      <c r="CG257" s="226"/>
      <c r="CH257" s="226"/>
      <c r="CI257" s="226"/>
      <c r="CJ257" s="226"/>
      <c r="CK257" s="226"/>
      <c r="CL257" s="226"/>
      <c r="CM257" s="226"/>
      <c r="CN257" s="226"/>
      <c r="CO257" s="226"/>
      <c r="CP257" s="226"/>
      <c r="CQ257" s="226"/>
      <c r="CR257" s="226"/>
      <c r="CS257" s="226"/>
      <c r="CT257" s="226"/>
      <c r="CU257" s="226"/>
      <c r="CV257" s="226"/>
      <c r="CW257" s="226"/>
      <c r="CX257" s="226"/>
      <c r="CY257" s="226"/>
      <c r="CZ257" s="226"/>
      <c r="DA257" s="226"/>
      <c r="DB257" s="226"/>
      <c r="DC257" s="226"/>
      <c r="DD257" s="226"/>
      <c r="DE257" s="226"/>
      <c r="DF257" s="226"/>
      <c r="DG257" s="226"/>
      <c r="DH257" s="226"/>
      <c r="DI257" s="226"/>
      <c r="DJ257" s="226"/>
      <c r="DK257" s="226"/>
      <c r="DL257" s="226"/>
      <c r="DM257" s="226"/>
      <c r="DN257" s="226"/>
      <c r="DO257" s="226"/>
      <c r="DP257" s="226"/>
      <c r="DQ257" s="226"/>
      <c r="DR257" s="226"/>
    </row>
    <row r="258" spans="1:122">
      <c r="A258" s="226"/>
      <c r="B258" s="226"/>
      <c r="C258" s="226"/>
      <c r="D258" s="226"/>
      <c r="E258" s="226"/>
      <c r="F258" s="226"/>
      <c r="G258" s="226"/>
      <c r="H258" s="226"/>
      <c r="I258" s="226"/>
      <c r="J258" s="226"/>
      <c r="K258" s="226"/>
      <c r="L258" s="226"/>
      <c r="M258" s="226"/>
      <c r="N258" s="226"/>
      <c r="O258" s="226"/>
      <c r="P258" s="226"/>
      <c r="Q258" s="226"/>
      <c r="R258" s="226"/>
      <c r="S258" s="226"/>
      <c r="T258" s="226"/>
      <c r="U258" s="226"/>
      <c r="V258" s="226"/>
      <c r="W258" s="226"/>
      <c r="X258" s="226"/>
      <c r="Y258" s="226"/>
      <c r="Z258" s="226"/>
      <c r="AA258" s="226"/>
      <c r="AB258" s="226"/>
      <c r="AC258" s="226"/>
      <c r="AD258" s="226"/>
      <c r="AE258" s="226"/>
      <c r="AF258" s="226"/>
      <c r="AG258" s="226"/>
      <c r="AH258" s="226"/>
      <c r="AI258" s="226"/>
      <c r="AJ258" s="226"/>
      <c r="AK258" s="226"/>
      <c r="AL258" s="226"/>
      <c r="AM258" s="226"/>
      <c r="AN258" s="226"/>
      <c r="AO258" s="226"/>
      <c r="AP258" s="226"/>
      <c r="AQ258" s="226"/>
      <c r="AR258" s="226"/>
      <c r="AS258" s="226"/>
      <c r="AT258" s="226"/>
      <c r="AU258" s="226"/>
      <c r="AV258" s="226"/>
      <c r="AW258" s="226"/>
      <c r="AX258" s="226"/>
      <c r="AY258" s="226"/>
      <c r="AZ258" s="50" t="s">
        <v>1823</v>
      </c>
      <c r="BA258" s="50" t="s">
        <v>1824</v>
      </c>
      <c r="BB258" s="232"/>
      <c r="BC258" s="232" t="str">
        <f t="shared" si="15"/>
        <v>PE - PIANALE DOPPIO CABINA ALLUNGATA</v>
      </c>
      <c r="BD258" s="226"/>
      <c r="BE258" s="159" t="s">
        <v>1825</v>
      </c>
      <c r="BF258" s="159" t="s">
        <v>1282</v>
      </c>
      <c r="BG258" s="159" t="s">
        <v>1826</v>
      </c>
      <c r="BH258" s="159" t="s">
        <v>1827</v>
      </c>
      <c r="BI258" s="159" t="s">
        <v>554</v>
      </c>
      <c r="BJ258" s="226"/>
      <c r="BK258" s="226"/>
      <c r="BL258" s="226"/>
      <c r="BM258" s="226"/>
      <c r="BN258" s="226"/>
      <c r="BO258" s="226"/>
      <c r="BP258" s="226"/>
      <c r="BQ258" s="226"/>
      <c r="BR258" s="226"/>
      <c r="BS258" s="226"/>
      <c r="BT258" s="226"/>
      <c r="BU258" s="226"/>
      <c r="BV258" s="226"/>
      <c r="BW258" s="226"/>
      <c r="BX258" s="226"/>
      <c r="BY258" s="226"/>
      <c r="BZ258" s="226"/>
      <c r="CA258" s="226"/>
      <c r="CB258" s="226"/>
      <c r="CC258" s="226"/>
      <c r="CD258" s="226"/>
      <c r="CE258" s="226"/>
      <c r="CF258" s="226"/>
      <c r="CG258" s="226"/>
      <c r="CH258" s="226"/>
      <c r="CI258" s="226"/>
      <c r="CJ258" s="226"/>
      <c r="CK258" s="226"/>
      <c r="CL258" s="226"/>
      <c r="CM258" s="226"/>
      <c r="CN258" s="226"/>
      <c r="CO258" s="226"/>
      <c r="CP258" s="226"/>
      <c r="CQ258" s="226"/>
      <c r="CR258" s="226"/>
      <c r="CS258" s="226"/>
      <c r="CT258" s="226"/>
      <c r="CU258" s="226"/>
      <c r="CV258" s="226"/>
      <c r="CW258" s="226"/>
      <c r="CX258" s="226"/>
      <c r="CY258" s="226"/>
      <c r="CZ258" s="226"/>
      <c r="DA258" s="226"/>
      <c r="DB258" s="226"/>
      <c r="DC258" s="226"/>
      <c r="DD258" s="226"/>
      <c r="DE258" s="226"/>
      <c r="DF258" s="226"/>
      <c r="DG258" s="226"/>
      <c r="DH258" s="226"/>
      <c r="DI258" s="226"/>
      <c r="DJ258" s="226"/>
      <c r="DK258" s="226"/>
      <c r="DL258" s="226"/>
      <c r="DM258" s="226"/>
      <c r="DN258" s="226"/>
      <c r="DO258" s="226"/>
      <c r="DP258" s="226"/>
      <c r="DQ258" s="226"/>
      <c r="DR258" s="226"/>
    </row>
    <row r="259" spans="1:122" ht="28.8">
      <c r="A259" s="226"/>
      <c r="B259" s="226"/>
      <c r="C259" s="226"/>
      <c r="D259" s="226"/>
      <c r="E259" s="226"/>
      <c r="F259" s="226"/>
      <c r="G259" s="226"/>
      <c r="H259" s="226"/>
      <c r="I259" s="226"/>
      <c r="J259" s="226"/>
      <c r="K259" s="226"/>
      <c r="L259" s="226"/>
      <c r="M259" s="226"/>
      <c r="N259" s="226"/>
      <c r="O259" s="226"/>
      <c r="P259" s="226"/>
      <c r="Q259" s="226"/>
      <c r="R259" s="226"/>
      <c r="S259" s="226"/>
      <c r="T259" s="226"/>
      <c r="U259" s="226"/>
      <c r="V259" s="226"/>
      <c r="W259" s="226"/>
      <c r="X259" s="226"/>
      <c r="Y259" s="226"/>
      <c r="Z259" s="226"/>
      <c r="AA259" s="226"/>
      <c r="AB259" s="226"/>
      <c r="AC259" s="226"/>
      <c r="AD259" s="226"/>
      <c r="AE259" s="226"/>
      <c r="AF259" s="226"/>
      <c r="AG259" s="226"/>
      <c r="AH259" s="226"/>
      <c r="AI259" s="226"/>
      <c r="AJ259" s="226"/>
      <c r="AK259" s="226"/>
      <c r="AL259" s="226"/>
      <c r="AM259" s="226"/>
      <c r="AN259" s="226"/>
      <c r="AO259" s="226"/>
      <c r="AP259" s="226"/>
      <c r="AQ259" s="226"/>
      <c r="AR259" s="226"/>
      <c r="AS259" s="226"/>
      <c r="AT259" s="226"/>
      <c r="AU259" s="226"/>
      <c r="AV259" s="226"/>
      <c r="AW259" s="226"/>
      <c r="AX259" s="226"/>
      <c r="AY259" s="226"/>
      <c r="AZ259" s="50" t="s">
        <v>1828</v>
      </c>
      <c r="BA259" s="50" t="s">
        <v>1829</v>
      </c>
      <c r="BB259" s="232"/>
      <c r="BC259" s="232" t="str">
        <f t="shared" si="15"/>
        <v>PF - PIANALE CON SELLE PER TRASPORTO LAMIERE IN ROTOLI (COILS)</v>
      </c>
      <c r="BD259" s="226"/>
      <c r="BE259" s="159" t="s">
        <v>1830</v>
      </c>
      <c r="BF259" s="159" t="s">
        <v>1282</v>
      </c>
      <c r="BG259" s="159" t="s">
        <v>1831</v>
      </c>
      <c r="BH259" s="159" t="s">
        <v>1827</v>
      </c>
      <c r="BI259" s="159" t="s">
        <v>554</v>
      </c>
      <c r="BJ259" s="226"/>
      <c r="BK259" s="226"/>
      <c r="BL259" s="226"/>
      <c r="BM259" s="226"/>
      <c r="BN259" s="226"/>
      <c r="BO259" s="226"/>
      <c r="BP259" s="226"/>
      <c r="BQ259" s="226"/>
      <c r="BR259" s="226"/>
      <c r="BS259" s="226"/>
      <c r="BT259" s="226"/>
      <c r="BU259" s="226"/>
      <c r="BV259" s="226"/>
      <c r="BW259" s="226"/>
      <c r="BX259" s="226"/>
      <c r="BY259" s="226"/>
      <c r="BZ259" s="226"/>
      <c r="CA259" s="226"/>
      <c r="CB259" s="226"/>
      <c r="CC259" s="226"/>
      <c r="CD259" s="226"/>
      <c r="CE259" s="226"/>
      <c r="CF259" s="226"/>
      <c r="CG259" s="226"/>
      <c r="CH259" s="226"/>
      <c r="CI259" s="226"/>
      <c r="CJ259" s="226"/>
      <c r="CK259" s="226"/>
      <c r="CL259" s="226"/>
      <c r="CM259" s="226"/>
      <c r="CN259" s="226"/>
      <c r="CO259" s="226"/>
      <c r="CP259" s="226"/>
      <c r="CQ259" s="226"/>
      <c r="CR259" s="226"/>
      <c r="CS259" s="226"/>
      <c r="CT259" s="226"/>
      <c r="CU259" s="226"/>
      <c r="CV259" s="226"/>
      <c r="CW259" s="226"/>
      <c r="CX259" s="226"/>
      <c r="CY259" s="226"/>
      <c r="CZ259" s="226"/>
      <c r="DA259" s="226"/>
      <c r="DB259" s="226"/>
      <c r="DC259" s="226"/>
      <c r="DD259" s="226"/>
      <c r="DE259" s="226"/>
      <c r="DF259" s="226"/>
      <c r="DG259" s="226"/>
      <c r="DH259" s="226"/>
      <c r="DI259" s="226"/>
      <c r="DJ259" s="226"/>
      <c r="DK259" s="226"/>
      <c r="DL259" s="226"/>
      <c r="DM259" s="226"/>
      <c r="DN259" s="226"/>
      <c r="DO259" s="226"/>
      <c r="DP259" s="226"/>
      <c r="DQ259" s="226"/>
      <c r="DR259" s="226"/>
    </row>
    <row r="260" spans="1:122">
      <c r="A260" s="226"/>
      <c r="B260" s="226"/>
      <c r="C260" s="226"/>
      <c r="D260" s="226"/>
      <c r="E260" s="226"/>
      <c r="F260" s="226"/>
      <c r="G260" s="226"/>
      <c r="H260" s="226"/>
      <c r="I260" s="226"/>
      <c r="J260" s="226"/>
      <c r="K260" s="226"/>
      <c r="L260" s="226"/>
      <c r="M260" s="226"/>
      <c r="N260" s="226"/>
      <c r="O260" s="226"/>
      <c r="P260" s="226"/>
      <c r="Q260" s="226"/>
      <c r="R260" s="226"/>
      <c r="S260" s="226"/>
      <c r="T260" s="226"/>
      <c r="U260" s="226"/>
      <c r="V260" s="226"/>
      <c r="W260" s="226"/>
      <c r="X260" s="226"/>
      <c r="Y260" s="226"/>
      <c r="Z260" s="226"/>
      <c r="AA260" s="226"/>
      <c r="AB260" s="226"/>
      <c r="AC260" s="226"/>
      <c r="AD260" s="226"/>
      <c r="AE260" s="226"/>
      <c r="AF260" s="226"/>
      <c r="AG260" s="226"/>
      <c r="AH260" s="226"/>
      <c r="AI260" s="226"/>
      <c r="AJ260" s="226"/>
      <c r="AK260" s="226"/>
      <c r="AL260" s="226"/>
      <c r="AM260" s="226"/>
      <c r="AN260" s="226"/>
      <c r="AO260" s="226"/>
      <c r="AP260" s="226"/>
      <c r="AQ260" s="226"/>
      <c r="AR260" s="226"/>
      <c r="AS260" s="226"/>
      <c r="AT260" s="226"/>
      <c r="AU260" s="226"/>
      <c r="AV260" s="226"/>
      <c r="AW260" s="226"/>
      <c r="AX260" s="226"/>
      <c r="AY260" s="226"/>
      <c r="AZ260" s="50" t="s">
        <v>1832</v>
      </c>
      <c r="BA260" s="50" t="s">
        <v>1833</v>
      </c>
      <c r="BB260" s="232"/>
      <c r="BC260" s="232" t="str">
        <f t="shared" si="15"/>
        <v>PG - PIANALE DOPPIO ALLARGATO</v>
      </c>
      <c r="BD260" s="226"/>
      <c r="BE260" s="159" t="s">
        <v>1834</v>
      </c>
      <c r="BF260" s="159" t="s">
        <v>1282</v>
      </c>
      <c r="BG260" s="159" t="s">
        <v>1835</v>
      </c>
      <c r="BH260" s="159" t="s">
        <v>1836</v>
      </c>
      <c r="BI260" s="159" t="s">
        <v>554</v>
      </c>
      <c r="BJ260" s="226"/>
      <c r="BK260" s="226"/>
      <c r="BL260" s="226"/>
      <c r="BM260" s="226"/>
      <c r="BN260" s="226"/>
      <c r="BO260" s="226"/>
      <c r="BP260" s="226"/>
      <c r="BQ260" s="226"/>
      <c r="BR260" s="226"/>
      <c r="BS260" s="226"/>
      <c r="BT260" s="226"/>
      <c r="BU260" s="226"/>
      <c r="BV260" s="226"/>
      <c r="BW260" s="226"/>
      <c r="BX260" s="226"/>
      <c r="BY260" s="226"/>
      <c r="BZ260" s="226"/>
      <c r="CA260" s="226"/>
      <c r="CB260" s="226"/>
      <c r="CC260" s="226"/>
      <c r="CD260" s="226"/>
      <c r="CE260" s="226"/>
      <c r="CF260" s="226"/>
      <c r="CG260" s="226"/>
      <c r="CH260" s="226"/>
      <c r="CI260" s="226"/>
      <c r="CJ260" s="226"/>
      <c r="CK260" s="226"/>
      <c r="CL260" s="226"/>
      <c r="CM260" s="226"/>
      <c r="CN260" s="226"/>
      <c r="CO260" s="226"/>
      <c r="CP260" s="226"/>
      <c r="CQ260" s="226"/>
      <c r="CR260" s="226"/>
      <c r="CS260" s="226"/>
      <c r="CT260" s="226"/>
      <c r="CU260" s="226"/>
      <c r="CV260" s="226"/>
      <c r="CW260" s="226"/>
      <c r="CX260" s="226"/>
      <c r="CY260" s="226"/>
      <c r="CZ260" s="226"/>
      <c r="DA260" s="226"/>
      <c r="DB260" s="226"/>
      <c r="DC260" s="226"/>
      <c r="DD260" s="226"/>
      <c r="DE260" s="226"/>
      <c r="DF260" s="226"/>
      <c r="DG260" s="226"/>
      <c r="DH260" s="226"/>
      <c r="DI260" s="226"/>
      <c r="DJ260" s="226"/>
      <c r="DK260" s="226"/>
      <c r="DL260" s="226"/>
      <c r="DM260" s="226"/>
      <c r="DN260" s="226"/>
      <c r="DO260" s="226"/>
      <c r="DP260" s="226"/>
      <c r="DQ260" s="226"/>
      <c r="DR260" s="226"/>
    </row>
    <row r="261" spans="1:122" ht="28.8">
      <c r="A261" s="226"/>
      <c r="B261" s="226"/>
      <c r="C261" s="226"/>
      <c r="D261" s="226"/>
      <c r="E261" s="226"/>
      <c r="F261" s="226"/>
      <c r="G261" s="226"/>
      <c r="H261" s="226"/>
      <c r="I261" s="226"/>
      <c r="J261" s="226"/>
      <c r="K261" s="226"/>
      <c r="L261" s="226"/>
      <c r="M261" s="226"/>
      <c r="N261" s="226"/>
      <c r="O261" s="226"/>
      <c r="P261" s="226"/>
      <c r="Q261" s="226"/>
      <c r="R261" s="226"/>
      <c r="S261" s="226"/>
      <c r="T261" s="226"/>
      <c r="U261" s="226"/>
      <c r="V261" s="226"/>
      <c r="W261" s="226"/>
      <c r="X261" s="226"/>
      <c r="Y261" s="226"/>
      <c r="Z261" s="226"/>
      <c r="AA261" s="226"/>
      <c r="AB261" s="226"/>
      <c r="AC261" s="226"/>
      <c r="AD261" s="226"/>
      <c r="AE261" s="226"/>
      <c r="AF261" s="226"/>
      <c r="AG261" s="226"/>
      <c r="AH261" s="226"/>
      <c r="AI261" s="226"/>
      <c r="AJ261" s="226"/>
      <c r="AK261" s="226"/>
      <c r="AL261" s="226"/>
      <c r="AM261" s="226"/>
      <c r="AN261" s="226"/>
      <c r="AO261" s="226"/>
      <c r="AP261" s="226"/>
      <c r="AQ261" s="226"/>
      <c r="AR261" s="226"/>
      <c r="AS261" s="226"/>
      <c r="AT261" s="226"/>
      <c r="AU261" s="226"/>
      <c r="AV261" s="226"/>
      <c r="AW261" s="226"/>
      <c r="AX261" s="226"/>
      <c r="AY261" s="226"/>
      <c r="AZ261" s="50" t="s">
        <v>1837</v>
      </c>
      <c r="BA261" s="50" t="s">
        <v>1838</v>
      </c>
      <c r="BB261" s="232"/>
      <c r="BC261" s="232" t="str">
        <f t="shared" si="15"/>
        <v>PH - PIANALE DOPPIO E PIANO DI CARICO SULLA CABINA</v>
      </c>
      <c r="BD261" s="226"/>
      <c r="BE261" s="159" t="s">
        <v>1839</v>
      </c>
      <c r="BF261" s="159" t="s">
        <v>1282</v>
      </c>
      <c r="BG261" s="159" t="s">
        <v>1840</v>
      </c>
      <c r="BH261" s="159" t="s">
        <v>1841</v>
      </c>
      <c r="BI261" s="159" t="s">
        <v>554</v>
      </c>
      <c r="BJ261" s="226"/>
      <c r="BK261" s="226"/>
      <c r="BL261" s="226"/>
      <c r="BM261" s="226"/>
      <c r="BN261" s="226"/>
      <c r="BO261" s="226"/>
      <c r="BP261" s="226"/>
      <c r="BQ261" s="226"/>
      <c r="BR261" s="226"/>
      <c r="BS261" s="226"/>
      <c r="BT261" s="226"/>
      <c r="BU261" s="226"/>
      <c r="BV261" s="226"/>
      <c r="BW261" s="226"/>
      <c r="BX261" s="226"/>
      <c r="BY261" s="226"/>
      <c r="BZ261" s="226"/>
      <c r="CA261" s="226"/>
      <c r="CB261" s="226"/>
      <c r="CC261" s="226"/>
      <c r="CD261" s="226"/>
      <c r="CE261" s="226"/>
      <c r="CF261" s="226"/>
      <c r="CG261" s="226"/>
      <c r="CH261" s="226"/>
      <c r="CI261" s="226"/>
      <c r="CJ261" s="226"/>
      <c r="CK261" s="226"/>
      <c r="CL261" s="226"/>
      <c r="CM261" s="226"/>
      <c r="CN261" s="226"/>
      <c r="CO261" s="226"/>
      <c r="CP261" s="226"/>
      <c r="CQ261" s="226"/>
      <c r="CR261" s="226"/>
      <c r="CS261" s="226"/>
      <c r="CT261" s="226"/>
      <c r="CU261" s="226"/>
      <c r="CV261" s="226"/>
      <c r="CW261" s="226"/>
      <c r="CX261" s="226"/>
      <c r="CY261" s="226"/>
      <c r="CZ261" s="226"/>
      <c r="DA261" s="226"/>
      <c r="DB261" s="226"/>
      <c r="DC261" s="226"/>
      <c r="DD261" s="226"/>
      <c r="DE261" s="226"/>
      <c r="DF261" s="226"/>
      <c r="DG261" s="226"/>
      <c r="DH261" s="226"/>
      <c r="DI261" s="226"/>
      <c r="DJ261" s="226"/>
      <c r="DK261" s="226"/>
      <c r="DL261" s="226"/>
      <c r="DM261" s="226"/>
      <c r="DN261" s="226"/>
      <c r="DO261" s="226"/>
      <c r="DP261" s="226"/>
      <c r="DQ261" s="226"/>
      <c r="DR261" s="226"/>
    </row>
    <row r="262" spans="1:122" ht="28.8">
      <c r="A262" s="226"/>
      <c r="B262" s="226"/>
      <c r="C262" s="226"/>
      <c r="D262" s="226"/>
      <c r="E262" s="226"/>
      <c r="F262" s="226"/>
      <c r="G262" s="226"/>
      <c r="H262" s="226"/>
      <c r="I262" s="226"/>
      <c r="J262" s="226"/>
      <c r="K262" s="226"/>
      <c r="L262" s="226"/>
      <c r="M262" s="226"/>
      <c r="N262" s="226"/>
      <c r="O262" s="226"/>
      <c r="P262" s="226"/>
      <c r="Q262" s="226"/>
      <c r="R262" s="226"/>
      <c r="S262" s="226"/>
      <c r="T262" s="226"/>
      <c r="U262" s="226"/>
      <c r="V262" s="226"/>
      <c r="W262" s="226"/>
      <c r="X262" s="226"/>
      <c r="Y262" s="226"/>
      <c r="Z262" s="226"/>
      <c r="AA262" s="226"/>
      <c r="AB262" s="226"/>
      <c r="AC262" s="226"/>
      <c r="AD262" s="226"/>
      <c r="AE262" s="226"/>
      <c r="AF262" s="226"/>
      <c r="AG262" s="226"/>
      <c r="AH262" s="226"/>
      <c r="AI262" s="226"/>
      <c r="AJ262" s="226"/>
      <c r="AK262" s="226"/>
      <c r="AL262" s="226"/>
      <c r="AM262" s="226"/>
      <c r="AN262" s="226"/>
      <c r="AO262" s="226"/>
      <c r="AP262" s="226"/>
      <c r="AQ262" s="226"/>
      <c r="AR262" s="226"/>
      <c r="AS262" s="226"/>
      <c r="AT262" s="226"/>
      <c r="AU262" s="226"/>
      <c r="AV262" s="226"/>
      <c r="AW262" s="226"/>
      <c r="AX262" s="226"/>
      <c r="AY262" s="226"/>
      <c r="AZ262" s="50" t="s">
        <v>1842</v>
      </c>
      <c r="BA262" s="50" t="s">
        <v>1843</v>
      </c>
      <c r="BB262" s="232"/>
      <c r="BC262" s="232" t="str">
        <f t="shared" si="15"/>
        <v>PL - PIANALE DOPPIO CON CABINA ALLUNGATA E PIANO DI CARICO SULLA CABINA</v>
      </c>
      <c r="BD262" s="226"/>
      <c r="BE262" s="159" t="s">
        <v>1844</v>
      </c>
      <c r="BF262" s="159" t="s">
        <v>576</v>
      </c>
      <c r="BG262" s="159" t="s">
        <v>1845</v>
      </c>
      <c r="BH262" s="159" t="s">
        <v>1193</v>
      </c>
      <c r="BI262" s="159" t="s">
        <v>554</v>
      </c>
      <c r="BJ262" s="226"/>
      <c r="BK262" s="226"/>
      <c r="BL262" s="226"/>
      <c r="BM262" s="226"/>
      <c r="BN262" s="226"/>
      <c r="BO262" s="226"/>
      <c r="BP262" s="226"/>
      <c r="BQ262" s="226"/>
      <c r="BR262" s="226"/>
      <c r="BS262" s="226"/>
      <c r="BT262" s="226"/>
      <c r="BU262" s="226"/>
      <c r="BV262" s="226"/>
      <c r="BW262" s="226"/>
      <c r="BX262" s="226"/>
      <c r="BY262" s="226"/>
      <c r="BZ262" s="226"/>
      <c r="CA262" s="226"/>
      <c r="CB262" s="226"/>
      <c r="CC262" s="226"/>
      <c r="CD262" s="226"/>
      <c r="CE262" s="226"/>
      <c r="CF262" s="226"/>
      <c r="CG262" s="226"/>
      <c r="CH262" s="226"/>
      <c r="CI262" s="226"/>
      <c r="CJ262" s="226"/>
      <c r="CK262" s="226"/>
      <c r="CL262" s="226"/>
      <c r="CM262" s="226"/>
      <c r="CN262" s="226"/>
      <c r="CO262" s="226"/>
      <c r="CP262" s="226"/>
      <c r="CQ262" s="226"/>
      <c r="CR262" s="226"/>
      <c r="CS262" s="226"/>
      <c r="CT262" s="226"/>
      <c r="CU262" s="226"/>
      <c r="CV262" s="226"/>
      <c r="CW262" s="226"/>
      <c r="CX262" s="226"/>
      <c r="CY262" s="226"/>
      <c r="CZ262" s="226"/>
      <c r="DA262" s="226"/>
      <c r="DB262" s="226"/>
      <c r="DC262" s="226"/>
      <c r="DD262" s="226"/>
      <c r="DE262" s="226"/>
      <c r="DF262" s="226"/>
      <c r="DG262" s="226"/>
      <c r="DH262" s="226"/>
      <c r="DI262" s="226"/>
      <c r="DJ262" s="226"/>
      <c r="DK262" s="226"/>
      <c r="DL262" s="226"/>
      <c r="DM262" s="226"/>
      <c r="DN262" s="226"/>
      <c r="DO262" s="226"/>
      <c r="DP262" s="226"/>
      <c r="DQ262" s="226"/>
      <c r="DR262" s="226"/>
    </row>
    <row r="263" spans="1:122" ht="28.8">
      <c r="A263" s="226"/>
      <c r="B263" s="226"/>
      <c r="C263" s="226"/>
      <c r="D263" s="226"/>
      <c r="E263" s="226"/>
      <c r="F263" s="226"/>
      <c r="G263" s="226"/>
      <c r="H263" s="226"/>
      <c r="I263" s="226"/>
      <c r="J263" s="226"/>
      <c r="K263" s="226"/>
      <c r="L263" s="226"/>
      <c r="M263" s="226"/>
      <c r="N263" s="226"/>
      <c r="O263" s="226"/>
      <c r="P263" s="226"/>
      <c r="Q263" s="226"/>
      <c r="R263" s="226"/>
      <c r="S263" s="226"/>
      <c r="T263" s="226"/>
      <c r="U263" s="226"/>
      <c r="V263" s="226"/>
      <c r="W263" s="226"/>
      <c r="X263" s="226"/>
      <c r="Y263" s="226"/>
      <c r="Z263" s="226"/>
      <c r="AA263" s="226"/>
      <c r="AB263" s="226"/>
      <c r="AC263" s="226"/>
      <c r="AD263" s="226"/>
      <c r="AE263" s="226"/>
      <c r="AF263" s="226"/>
      <c r="AG263" s="226"/>
      <c r="AH263" s="226"/>
      <c r="AI263" s="226"/>
      <c r="AJ263" s="226"/>
      <c r="AK263" s="226"/>
      <c r="AL263" s="226"/>
      <c r="AM263" s="226"/>
      <c r="AN263" s="226"/>
      <c r="AO263" s="226"/>
      <c r="AP263" s="226"/>
      <c r="AQ263" s="226"/>
      <c r="AR263" s="226"/>
      <c r="AS263" s="226"/>
      <c r="AT263" s="226"/>
      <c r="AU263" s="226"/>
      <c r="AV263" s="226"/>
      <c r="AW263" s="226"/>
      <c r="AX263" s="226"/>
      <c r="AY263" s="226"/>
      <c r="AZ263" s="50" t="s">
        <v>1846</v>
      </c>
      <c r="BA263" s="50" t="s">
        <v>1847</v>
      </c>
      <c r="BB263" s="232"/>
      <c r="BC263" s="232" t="str">
        <f t="shared" si="15"/>
        <v>PM - PIANALE DOPPIO ALLARGATO E PIANO DI CARICO SULLA CABINA</v>
      </c>
      <c r="BD263" s="226"/>
      <c r="BE263" s="159" t="s">
        <v>1848</v>
      </c>
      <c r="BF263" s="159" t="s">
        <v>1282</v>
      </c>
      <c r="BG263" s="159" t="s">
        <v>1849</v>
      </c>
      <c r="BH263" s="159" t="s">
        <v>1836</v>
      </c>
      <c r="BI263" s="159" t="s">
        <v>554</v>
      </c>
      <c r="BJ263" s="226"/>
      <c r="BK263" s="226"/>
      <c r="BL263" s="226"/>
      <c r="BM263" s="226"/>
      <c r="BN263" s="226"/>
      <c r="BO263" s="226"/>
      <c r="BP263" s="226"/>
      <c r="BQ263" s="226"/>
      <c r="BR263" s="226"/>
      <c r="BS263" s="226"/>
      <c r="BT263" s="226"/>
      <c r="BU263" s="226"/>
      <c r="BV263" s="226"/>
      <c r="BW263" s="226"/>
      <c r="BX263" s="226"/>
      <c r="BY263" s="226"/>
      <c r="BZ263" s="226"/>
      <c r="CA263" s="226"/>
      <c r="CB263" s="226"/>
      <c r="CC263" s="226"/>
      <c r="CD263" s="226"/>
      <c r="CE263" s="226"/>
      <c r="CF263" s="226"/>
      <c r="CG263" s="226"/>
      <c r="CH263" s="226"/>
      <c r="CI263" s="226"/>
      <c r="CJ263" s="226"/>
      <c r="CK263" s="226"/>
      <c r="CL263" s="226"/>
      <c r="CM263" s="226"/>
      <c r="CN263" s="226"/>
      <c r="CO263" s="226"/>
      <c r="CP263" s="226"/>
      <c r="CQ263" s="226"/>
      <c r="CR263" s="226"/>
      <c r="CS263" s="226"/>
      <c r="CT263" s="226"/>
      <c r="CU263" s="226"/>
      <c r="CV263" s="226"/>
      <c r="CW263" s="226"/>
      <c r="CX263" s="226"/>
      <c r="CY263" s="226"/>
      <c r="CZ263" s="226"/>
      <c r="DA263" s="226"/>
      <c r="DB263" s="226"/>
      <c r="DC263" s="226"/>
      <c r="DD263" s="226"/>
      <c r="DE263" s="226"/>
      <c r="DF263" s="226"/>
      <c r="DG263" s="226"/>
      <c r="DH263" s="226"/>
      <c r="DI263" s="226"/>
      <c r="DJ263" s="226"/>
      <c r="DK263" s="226"/>
      <c r="DL263" s="226"/>
      <c r="DM263" s="226"/>
      <c r="DN263" s="226"/>
      <c r="DO263" s="226"/>
      <c r="DP263" s="226"/>
      <c r="DQ263" s="226"/>
      <c r="DR263" s="226"/>
    </row>
    <row r="264" spans="1:122">
      <c r="A264" s="226"/>
      <c r="B264" s="226"/>
      <c r="C264" s="226"/>
      <c r="D264" s="226"/>
      <c r="E264" s="226"/>
      <c r="F264" s="226"/>
      <c r="G264" s="226"/>
      <c r="H264" s="226"/>
      <c r="I264" s="226"/>
      <c r="J264" s="226"/>
      <c r="K264" s="226"/>
      <c r="L264" s="226"/>
      <c r="M264" s="226"/>
      <c r="N264" s="226"/>
      <c r="O264" s="226"/>
      <c r="P264" s="226"/>
      <c r="Q264" s="226"/>
      <c r="R264" s="226"/>
      <c r="S264" s="226"/>
      <c r="T264" s="226"/>
      <c r="U264" s="226"/>
      <c r="V264" s="226"/>
      <c r="W264" s="226"/>
      <c r="X264" s="226"/>
      <c r="Y264" s="226"/>
      <c r="Z264" s="226"/>
      <c r="AA264" s="226"/>
      <c r="AB264" s="226"/>
      <c r="AC264" s="226"/>
      <c r="AD264" s="226"/>
      <c r="AE264" s="226"/>
      <c r="AF264" s="226"/>
      <c r="AG264" s="226"/>
      <c r="AH264" s="226"/>
      <c r="AI264" s="226"/>
      <c r="AJ264" s="226"/>
      <c r="AK264" s="226"/>
      <c r="AL264" s="226"/>
      <c r="AM264" s="226"/>
      <c r="AN264" s="226"/>
      <c r="AO264" s="226"/>
      <c r="AP264" s="226"/>
      <c r="AQ264" s="226"/>
      <c r="AR264" s="226"/>
      <c r="AS264" s="226"/>
      <c r="AT264" s="226"/>
      <c r="AU264" s="226"/>
      <c r="AV264" s="226"/>
      <c r="AW264" s="226"/>
      <c r="AX264" s="226"/>
      <c r="AY264" s="226"/>
      <c r="AZ264" s="50" t="s">
        <v>1850</v>
      </c>
      <c r="BA264" s="50" t="s">
        <v>1851</v>
      </c>
      <c r="BB264" s="232"/>
      <c r="BC264" s="232" t="str">
        <f t="shared" si="15"/>
        <v>PN - PIANALE DI COSTRUZIONE NAZIONALE</v>
      </c>
      <c r="BD264" s="226"/>
      <c r="BE264" s="159" t="s">
        <v>1852</v>
      </c>
      <c r="BF264" s="159" t="s">
        <v>1282</v>
      </c>
      <c r="BG264" s="159" t="s">
        <v>1853</v>
      </c>
      <c r="BH264" s="159" t="s">
        <v>1854</v>
      </c>
      <c r="BI264" s="159" t="s">
        <v>554</v>
      </c>
      <c r="BJ264" s="226"/>
      <c r="BK264" s="226"/>
      <c r="BL264" s="226"/>
      <c r="BM264" s="226"/>
      <c r="BN264" s="226"/>
      <c r="BO264" s="226"/>
      <c r="BP264" s="226"/>
      <c r="BQ264" s="226"/>
      <c r="BR264" s="226"/>
      <c r="BS264" s="226"/>
      <c r="BT264" s="226"/>
      <c r="BU264" s="226"/>
      <c r="BV264" s="226"/>
      <c r="BW264" s="226"/>
      <c r="BX264" s="226"/>
      <c r="BY264" s="226"/>
      <c r="BZ264" s="226"/>
      <c r="CA264" s="226"/>
      <c r="CB264" s="226"/>
      <c r="CC264" s="226"/>
      <c r="CD264" s="226"/>
      <c r="CE264" s="226"/>
      <c r="CF264" s="226"/>
      <c r="CG264" s="226"/>
      <c r="CH264" s="226"/>
      <c r="CI264" s="226"/>
      <c r="CJ264" s="226"/>
      <c r="CK264" s="226"/>
      <c r="CL264" s="226"/>
      <c r="CM264" s="226"/>
      <c r="CN264" s="226"/>
      <c r="CO264" s="226"/>
      <c r="CP264" s="226"/>
      <c r="CQ264" s="226"/>
      <c r="CR264" s="226"/>
      <c r="CS264" s="226"/>
      <c r="CT264" s="226"/>
      <c r="CU264" s="226"/>
      <c r="CV264" s="226"/>
      <c r="CW264" s="226"/>
      <c r="CX264" s="226"/>
      <c r="CY264" s="226"/>
      <c r="CZ264" s="226"/>
      <c r="DA264" s="226"/>
      <c r="DB264" s="226"/>
      <c r="DC264" s="226"/>
      <c r="DD264" s="226"/>
      <c r="DE264" s="226"/>
      <c r="DF264" s="226"/>
      <c r="DG264" s="226"/>
      <c r="DH264" s="226"/>
      <c r="DI264" s="226"/>
      <c r="DJ264" s="226"/>
      <c r="DK264" s="226"/>
      <c r="DL264" s="226"/>
      <c r="DM264" s="226"/>
      <c r="DN264" s="226"/>
      <c r="DO264" s="226"/>
      <c r="DP264" s="226"/>
      <c r="DQ264" s="226"/>
      <c r="DR264" s="226"/>
    </row>
    <row r="265" spans="1:122" ht="27.6">
      <c r="A265" s="226"/>
      <c r="B265" s="226"/>
      <c r="C265" s="226"/>
      <c r="D265" s="226"/>
      <c r="E265" s="226"/>
      <c r="F265" s="226"/>
      <c r="G265" s="226"/>
      <c r="H265" s="226"/>
      <c r="I265" s="226"/>
      <c r="J265" s="226"/>
      <c r="K265" s="226"/>
      <c r="L265" s="226"/>
      <c r="M265" s="226"/>
      <c r="N265" s="226"/>
      <c r="O265" s="226"/>
      <c r="P265" s="226"/>
      <c r="Q265" s="226"/>
      <c r="R265" s="226"/>
      <c r="S265" s="226"/>
      <c r="T265" s="226"/>
      <c r="U265" s="226"/>
      <c r="V265" s="226"/>
      <c r="W265" s="226"/>
      <c r="X265" s="226"/>
      <c r="Y265" s="226"/>
      <c r="Z265" s="226"/>
      <c r="AA265" s="226"/>
      <c r="AB265" s="226"/>
      <c r="AC265" s="226"/>
      <c r="AD265" s="226"/>
      <c r="AE265" s="226"/>
      <c r="AF265" s="226"/>
      <c r="AG265" s="226"/>
      <c r="AH265" s="226"/>
      <c r="AI265" s="226"/>
      <c r="AJ265" s="226"/>
      <c r="AK265" s="226"/>
      <c r="AL265" s="226"/>
      <c r="AM265" s="226"/>
      <c r="AN265" s="226"/>
      <c r="AO265" s="226"/>
      <c r="AP265" s="226"/>
      <c r="AQ265" s="226"/>
      <c r="AR265" s="226"/>
      <c r="AS265" s="226"/>
      <c r="AT265" s="226"/>
      <c r="AU265" s="226"/>
      <c r="AV265" s="226"/>
      <c r="AW265" s="226"/>
      <c r="AX265" s="226"/>
      <c r="AY265" s="226"/>
      <c r="AZ265" s="50" t="s">
        <v>1855</v>
      </c>
      <c r="BA265" s="50" t="s">
        <v>1856</v>
      </c>
      <c r="BB265" s="232"/>
      <c r="BC265" s="232" t="str">
        <f t="shared" si="15"/>
        <v>PP - PIANALE CON PIANO DI CARICO SULLA CABINA</v>
      </c>
      <c r="BD265" s="226"/>
      <c r="BE265" s="159" t="s">
        <v>1857</v>
      </c>
      <c r="BF265" s="159" t="s">
        <v>1282</v>
      </c>
      <c r="BG265" s="159" t="s">
        <v>1858</v>
      </c>
      <c r="BH265" s="159" t="s">
        <v>1859</v>
      </c>
      <c r="BI265" s="159" t="s">
        <v>554</v>
      </c>
      <c r="BJ265" s="226"/>
      <c r="BK265" s="226"/>
      <c r="BL265" s="226"/>
      <c r="BM265" s="226"/>
      <c r="BN265" s="226"/>
      <c r="BO265" s="226"/>
      <c r="BP265" s="226"/>
      <c r="BQ265" s="226"/>
      <c r="BR265" s="226"/>
      <c r="BS265" s="226"/>
      <c r="BT265" s="226"/>
      <c r="BU265" s="226"/>
      <c r="BV265" s="226"/>
      <c r="BW265" s="226"/>
      <c r="BX265" s="226"/>
      <c r="BY265" s="226"/>
      <c r="BZ265" s="226"/>
      <c r="CA265" s="226"/>
      <c r="CB265" s="226"/>
      <c r="CC265" s="226"/>
      <c r="CD265" s="226"/>
      <c r="CE265" s="226"/>
      <c r="CF265" s="226"/>
      <c r="CG265" s="226"/>
      <c r="CH265" s="226"/>
      <c r="CI265" s="226"/>
      <c r="CJ265" s="226"/>
      <c r="CK265" s="226"/>
      <c r="CL265" s="226"/>
      <c r="CM265" s="226"/>
      <c r="CN265" s="226"/>
      <c r="CO265" s="226"/>
      <c r="CP265" s="226"/>
      <c r="CQ265" s="226"/>
      <c r="CR265" s="226"/>
      <c r="CS265" s="226"/>
      <c r="CT265" s="226"/>
      <c r="CU265" s="226"/>
      <c r="CV265" s="226"/>
      <c r="CW265" s="226"/>
      <c r="CX265" s="226"/>
      <c r="CY265" s="226"/>
      <c r="CZ265" s="226"/>
      <c r="DA265" s="226"/>
      <c r="DB265" s="226"/>
      <c r="DC265" s="226"/>
      <c r="DD265" s="226"/>
      <c r="DE265" s="226"/>
      <c r="DF265" s="226"/>
      <c r="DG265" s="226"/>
      <c r="DH265" s="226"/>
      <c r="DI265" s="226"/>
      <c r="DJ265" s="226"/>
      <c r="DK265" s="226"/>
      <c r="DL265" s="226"/>
      <c r="DM265" s="226"/>
      <c r="DN265" s="226"/>
      <c r="DO265" s="226"/>
      <c r="DP265" s="226"/>
      <c r="DQ265" s="226"/>
      <c r="DR265" s="226"/>
    </row>
    <row r="266" spans="1:122" ht="28.8">
      <c r="A266" s="226"/>
      <c r="B266" s="226"/>
      <c r="C266" s="226"/>
      <c r="D266" s="226"/>
      <c r="E266" s="226"/>
      <c r="F266" s="226"/>
      <c r="G266" s="226"/>
      <c r="H266" s="226"/>
      <c r="I266" s="226"/>
      <c r="J266" s="226"/>
      <c r="K266" s="226"/>
      <c r="L266" s="226"/>
      <c r="M266" s="226"/>
      <c r="N266" s="226"/>
      <c r="O266" s="226"/>
      <c r="P266" s="226"/>
      <c r="Q266" s="226"/>
      <c r="R266" s="226"/>
      <c r="S266" s="226"/>
      <c r="T266" s="226"/>
      <c r="U266" s="226"/>
      <c r="V266" s="226"/>
      <c r="W266" s="226"/>
      <c r="X266" s="226"/>
      <c r="Y266" s="226"/>
      <c r="Z266" s="226"/>
      <c r="AA266" s="226"/>
      <c r="AB266" s="226"/>
      <c r="AC266" s="226"/>
      <c r="AD266" s="226"/>
      <c r="AE266" s="226"/>
      <c r="AF266" s="226"/>
      <c r="AG266" s="226"/>
      <c r="AH266" s="226"/>
      <c r="AI266" s="226"/>
      <c r="AJ266" s="226"/>
      <c r="AK266" s="226"/>
      <c r="AL266" s="226"/>
      <c r="AM266" s="226"/>
      <c r="AN266" s="226"/>
      <c r="AO266" s="226"/>
      <c r="AP266" s="226"/>
      <c r="AQ266" s="226"/>
      <c r="AR266" s="226"/>
      <c r="AS266" s="226"/>
      <c r="AT266" s="226"/>
      <c r="AU266" s="226"/>
      <c r="AV266" s="226"/>
      <c r="AW266" s="226"/>
      <c r="AX266" s="226"/>
      <c r="AY266" s="226"/>
      <c r="AZ266" s="50" t="s">
        <v>1860</v>
      </c>
      <c r="BA266" s="50" t="s">
        <v>1861</v>
      </c>
      <c r="BB266" s="232"/>
      <c r="BC266" s="232" t="str">
        <f t="shared" si="15"/>
        <v>PR - PIANALE CON CABINA CORTA E PIANO DI CARICO SULLA CABINA</v>
      </c>
      <c r="BD266" s="226"/>
      <c r="BE266" s="159" t="s">
        <v>1862</v>
      </c>
      <c r="BF266" s="159" t="s">
        <v>1282</v>
      </c>
      <c r="BG266" s="159" t="s">
        <v>1863</v>
      </c>
      <c r="BH266" s="159" t="s">
        <v>1864</v>
      </c>
      <c r="BI266" s="159" t="s">
        <v>554</v>
      </c>
      <c r="BJ266" s="226"/>
      <c r="BK266" s="226"/>
      <c r="BL266" s="226"/>
      <c r="BM266" s="226"/>
      <c r="BN266" s="226"/>
      <c r="BO266" s="226"/>
      <c r="BP266" s="226"/>
      <c r="BQ266" s="226"/>
      <c r="BR266" s="226"/>
      <c r="BS266" s="226"/>
      <c r="BT266" s="226"/>
      <c r="BU266" s="226"/>
      <c r="BV266" s="226"/>
      <c r="BW266" s="226"/>
      <c r="BX266" s="226"/>
      <c r="BY266" s="226"/>
      <c r="BZ266" s="226"/>
      <c r="CA266" s="226"/>
      <c r="CB266" s="226"/>
      <c r="CC266" s="226"/>
      <c r="CD266" s="226"/>
      <c r="CE266" s="226"/>
      <c r="CF266" s="226"/>
      <c r="CG266" s="226"/>
      <c r="CH266" s="226"/>
      <c r="CI266" s="226"/>
      <c r="CJ266" s="226"/>
      <c r="CK266" s="226"/>
      <c r="CL266" s="226"/>
      <c r="CM266" s="226"/>
      <c r="CN266" s="226"/>
      <c r="CO266" s="226"/>
      <c r="CP266" s="226"/>
      <c r="CQ266" s="226"/>
      <c r="CR266" s="226"/>
      <c r="CS266" s="226"/>
      <c r="CT266" s="226"/>
      <c r="CU266" s="226"/>
      <c r="CV266" s="226"/>
      <c r="CW266" s="226"/>
      <c r="CX266" s="226"/>
      <c r="CY266" s="226"/>
      <c r="CZ266" s="226"/>
      <c r="DA266" s="226"/>
      <c r="DB266" s="226"/>
      <c r="DC266" s="226"/>
      <c r="DD266" s="226"/>
      <c r="DE266" s="226"/>
      <c r="DF266" s="226"/>
      <c r="DG266" s="226"/>
      <c r="DH266" s="226"/>
      <c r="DI266" s="226"/>
      <c r="DJ266" s="226"/>
      <c r="DK266" s="226"/>
      <c r="DL266" s="226"/>
      <c r="DM266" s="226"/>
      <c r="DN266" s="226"/>
      <c r="DO266" s="226"/>
      <c r="DP266" s="226"/>
      <c r="DQ266" s="226"/>
      <c r="DR266" s="226"/>
    </row>
    <row r="267" spans="1:122" ht="28.8">
      <c r="A267" s="226"/>
      <c r="B267" s="226"/>
      <c r="C267" s="226"/>
      <c r="D267" s="226"/>
      <c r="E267" s="226"/>
      <c r="F267" s="226"/>
      <c r="G267" s="226"/>
      <c r="H267" s="226"/>
      <c r="I267" s="226"/>
      <c r="J267" s="226"/>
      <c r="K267" s="226"/>
      <c r="L267" s="226"/>
      <c r="M267" s="226"/>
      <c r="N267" s="226"/>
      <c r="O267" s="226"/>
      <c r="P267" s="226"/>
      <c r="Q267" s="226"/>
      <c r="R267" s="226"/>
      <c r="S267" s="226"/>
      <c r="T267" s="226"/>
      <c r="U267" s="226"/>
      <c r="V267" s="226"/>
      <c r="W267" s="226"/>
      <c r="X267" s="226"/>
      <c r="Y267" s="226"/>
      <c r="Z267" s="226"/>
      <c r="AA267" s="226"/>
      <c r="AB267" s="226"/>
      <c r="AC267" s="226"/>
      <c r="AD267" s="226"/>
      <c r="AE267" s="226"/>
      <c r="AF267" s="226"/>
      <c r="AG267" s="226"/>
      <c r="AH267" s="226"/>
      <c r="AI267" s="226"/>
      <c r="AJ267" s="226"/>
      <c r="AK267" s="226"/>
      <c r="AL267" s="226"/>
      <c r="AM267" s="226"/>
      <c r="AN267" s="226"/>
      <c r="AO267" s="226"/>
      <c r="AP267" s="226"/>
      <c r="AQ267" s="226"/>
      <c r="AR267" s="226"/>
      <c r="AS267" s="226"/>
      <c r="AT267" s="226"/>
      <c r="AU267" s="226"/>
      <c r="AV267" s="226"/>
      <c r="AW267" s="226"/>
      <c r="AX267" s="226"/>
      <c r="AY267" s="226"/>
      <c r="AZ267" s="50" t="s">
        <v>667</v>
      </c>
      <c r="BA267" s="50" t="s">
        <v>1865</v>
      </c>
      <c r="BB267" s="232"/>
      <c r="BC267" s="232" t="str">
        <f t="shared" si="15"/>
        <v>PS - PIANALE CON CABINA ALLUNGATA E PIANO DI CARICO SULLA CABINA</v>
      </c>
      <c r="BD267" s="226"/>
      <c r="BE267" s="159" t="s">
        <v>1866</v>
      </c>
      <c r="BF267" s="159" t="s">
        <v>1282</v>
      </c>
      <c r="BG267" s="159" t="s">
        <v>1867</v>
      </c>
      <c r="BH267" s="159" t="s">
        <v>1827</v>
      </c>
      <c r="BI267" s="159" t="s">
        <v>554</v>
      </c>
      <c r="BJ267" s="226"/>
      <c r="BK267" s="226"/>
      <c r="BL267" s="226"/>
      <c r="BM267" s="226"/>
      <c r="BN267" s="226"/>
      <c r="BO267" s="226"/>
      <c r="BP267" s="226"/>
      <c r="BQ267" s="226"/>
      <c r="BR267" s="226"/>
      <c r="BS267" s="226"/>
      <c r="BT267" s="226"/>
      <c r="BU267" s="226"/>
      <c r="BV267" s="226"/>
      <c r="BW267" s="226"/>
      <c r="BX267" s="226"/>
      <c r="BY267" s="226"/>
      <c r="BZ267" s="226"/>
      <c r="CA267" s="226"/>
      <c r="CB267" s="226"/>
      <c r="CC267" s="226"/>
      <c r="CD267" s="226"/>
      <c r="CE267" s="226"/>
      <c r="CF267" s="226"/>
      <c r="CG267" s="226"/>
      <c r="CH267" s="226"/>
      <c r="CI267" s="226"/>
      <c r="CJ267" s="226"/>
      <c r="CK267" s="226"/>
      <c r="CL267" s="226"/>
      <c r="CM267" s="226"/>
      <c r="CN267" s="226"/>
      <c r="CO267" s="226"/>
      <c r="CP267" s="226"/>
      <c r="CQ267" s="226"/>
      <c r="CR267" s="226"/>
      <c r="CS267" s="226"/>
      <c r="CT267" s="226"/>
      <c r="CU267" s="226"/>
      <c r="CV267" s="226"/>
      <c r="CW267" s="226"/>
      <c r="CX267" s="226"/>
      <c r="CY267" s="226"/>
      <c r="CZ267" s="226"/>
      <c r="DA267" s="226"/>
      <c r="DB267" s="226"/>
      <c r="DC267" s="226"/>
      <c r="DD267" s="226"/>
      <c r="DE267" s="226"/>
      <c r="DF267" s="226"/>
      <c r="DG267" s="226"/>
      <c r="DH267" s="226"/>
      <c r="DI267" s="226"/>
      <c r="DJ267" s="226"/>
      <c r="DK267" s="226"/>
      <c r="DL267" s="226"/>
      <c r="DM267" s="226"/>
      <c r="DN267" s="226"/>
      <c r="DO267" s="226"/>
      <c r="DP267" s="226"/>
      <c r="DQ267" s="226"/>
      <c r="DR267" s="226"/>
    </row>
    <row r="268" spans="1:122" ht="28.8">
      <c r="A268" s="226"/>
      <c r="B268" s="226"/>
      <c r="C268" s="226"/>
      <c r="D268" s="226"/>
      <c r="E268" s="226"/>
      <c r="F268" s="226"/>
      <c r="G268" s="226"/>
      <c r="H268" s="226"/>
      <c r="I268" s="226"/>
      <c r="J268" s="226"/>
      <c r="K268" s="226"/>
      <c r="L268" s="226"/>
      <c r="M268" s="226"/>
      <c r="N268" s="226"/>
      <c r="O268" s="226"/>
      <c r="P268" s="226"/>
      <c r="Q268" s="226"/>
      <c r="R268" s="226"/>
      <c r="S268" s="226"/>
      <c r="T268" s="226"/>
      <c r="U268" s="226"/>
      <c r="V268" s="226"/>
      <c r="W268" s="226"/>
      <c r="X268" s="226"/>
      <c r="Y268" s="226"/>
      <c r="Z268" s="226"/>
      <c r="AA268" s="226"/>
      <c r="AB268" s="226"/>
      <c r="AC268" s="226"/>
      <c r="AD268" s="226"/>
      <c r="AE268" s="226"/>
      <c r="AF268" s="226"/>
      <c r="AG268" s="226"/>
      <c r="AH268" s="226"/>
      <c r="AI268" s="226"/>
      <c r="AJ268" s="226"/>
      <c r="AK268" s="226"/>
      <c r="AL268" s="226"/>
      <c r="AM268" s="226"/>
      <c r="AN268" s="226"/>
      <c r="AO268" s="226"/>
      <c r="AP268" s="226"/>
      <c r="AQ268" s="226"/>
      <c r="AR268" s="226"/>
      <c r="AS268" s="226"/>
      <c r="AT268" s="226"/>
      <c r="AU268" s="226"/>
      <c r="AV268" s="226"/>
      <c r="AW268" s="226"/>
      <c r="AX268" s="226"/>
      <c r="AY268" s="226"/>
      <c r="AZ268" s="50" t="s">
        <v>1868</v>
      </c>
      <c r="BA268" s="50" t="s">
        <v>1869</v>
      </c>
      <c r="BB268" s="232"/>
      <c r="BC268" s="232" t="str">
        <f t="shared" si="15"/>
        <v>PT - PIANALE CON CAVALETTO PER TRASP. DI MATERIALE IN LASTRE</v>
      </c>
      <c r="BD268" s="226"/>
      <c r="BE268" s="159" t="s">
        <v>1870</v>
      </c>
      <c r="BF268" s="159" t="s">
        <v>1282</v>
      </c>
      <c r="BG268" s="159" t="s">
        <v>1871</v>
      </c>
      <c r="BH268" s="159" t="s">
        <v>1817</v>
      </c>
      <c r="BI268" s="159" t="s">
        <v>554</v>
      </c>
      <c r="BJ268" s="226"/>
      <c r="BK268" s="226"/>
      <c r="BL268" s="226"/>
      <c r="BM268" s="226"/>
      <c r="BN268" s="226"/>
      <c r="BO268" s="226"/>
      <c r="BP268" s="226"/>
      <c r="BQ268" s="226"/>
      <c r="BR268" s="226"/>
      <c r="BS268" s="226"/>
      <c r="BT268" s="226"/>
      <c r="BU268" s="226"/>
      <c r="BV268" s="226"/>
      <c r="BW268" s="226"/>
      <c r="BX268" s="226"/>
      <c r="BY268" s="226"/>
      <c r="BZ268" s="226"/>
      <c r="CA268" s="226"/>
      <c r="CB268" s="226"/>
      <c r="CC268" s="226"/>
      <c r="CD268" s="226"/>
      <c r="CE268" s="226"/>
      <c r="CF268" s="226"/>
      <c r="CG268" s="226"/>
      <c r="CH268" s="226"/>
      <c r="CI268" s="226"/>
      <c r="CJ268" s="226"/>
      <c r="CK268" s="226"/>
      <c r="CL268" s="226"/>
      <c r="CM268" s="226"/>
      <c r="CN268" s="226"/>
      <c r="CO268" s="226"/>
      <c r="CP268" s="226"/>
      <c r="CQ268" s="226"/>
      <c r="CR268" s="226"/>
      <c r="CS268" s="226"/>
      <c r="CT268" s="226"/>
      <c r="CU268" s="226"/>
      <c r="CV268" s="226"/>
      <c r="CW268" s="226"/>
      <c r="CX268" s="226"/>
      <c r="CY268" s="226"/>
      <c r="CZ268" s="226"/>
      <c r="DA268" s="226"/>
      <c r="DB268" s="226"/>
      <c r="DC268" s="226"/>
      <c r="DD268" s="226"/>
      <c r="DE268" s="226"/>
      <c r="DF268" s="226"/>
      <c r="DG268" s="226"/>
      <c r="DH268" s="226"/>
      <c r="DI268" s="226"/>
      <c r="DJ268" s="226"/>
      <c r="DK268" s="226"/>
      <c r="DL268" s="226"/>
      <c r="DM268" s="226"/>
      <c r="DN268" s="226"/>
      <c r="DO268" s="226"/>
      <c r="DP268" s="226"/>
      <c r="DQ268" s="226"/>
      <c r="DR268" s="226"/>
    </row>
    <row r="269" spans="1:122">
      <c r="A269" s="226"/>
      <c r="B269" s="226"/>
      <c r="C269" s="226"/>
      <c r="D269" s="226"/>
      <c r="E269" s="226"/>
      <c r="F269" s="226"/>
      <c r="G269" s="226"/>
      <c r="H269" s="226"/>
      <c r="I269" s="226"/>
      <c r="J269" s="226"/>
      <c r="K269" s="226"/>
      <c r="L269" s="226"/>
      <c r="M269" s="226"/>
      <c r="N269" s="226"/>
      <c r="O269" s="226"/>
      <c r="P269" s="226"/>
      <c r="Q269" s="226"/>
      <c r="R269" s="226"/>
      <c r="S269" s="226"/>
      <c r="T269" s="226"/>
      <c r="U269" s="226"/>
      <c r="V269" s="226"/>
      <c r="W269" s="226"/>
      <c r="X269" s="226"/>
      <c r="Y269" s="226"/>
      <c r="Z269" s="226"/>
      <c r="AA269" s="226"/>
      <c r="AB269" s="226"/>
      <c r="AC269" s="226"/>
      <c r="AD269" s="226"/>
      <c r="AE269" s="226"/>
      <c r="AF269" s="226"/>
      <c r="AG269" s="226"/>
      <c r="AH269" s="226"/>
      <c r="AI269" s="226"/>
      <c r="AJ269" s="226"/>
      <c r="AK269" s="226"/>
      <c r="AL269" s="226"/>
      <c r="AM269" s="226"/>
      <c r="AN269" s="226"/>
      <c r="AO269" s="226"/>
      <c r="AP269" s="226"/>
      <c r="AQ269" s="226"/>
      <c r="AR269" s="226"/>
      <c r="AS269" s="226"/>
      <c r="AT269" s="226"/>
      <c r="AU269" s="226"/>
      <c r="AV269" s="226"/>
      <c r="AW269" s="226"/>
      <c r="AX269" s="226"/>
      <c r="AY269" s="226"/>
      <c r="AZ269" s="50" t="s">
        <v>1872</v>
      </c>
      <c r="BA269" s="50" t="s">
        <v>1873</v>
      </c>
      <c r="BB269" s="232"/>
      <c r="BC269" s="232" t="str">
        <f t="shared" si="15"/>
        <v>PV - PIANALE CON VERRICELLO</v>
      </c>
      <c r="BD269" s="226"/>
      <c r="BE269" s="159" t="s">
        <v>1874</v>
      </c>
      <c r="BF269" s="159" t="s">
        <v>1282</v>
      </c>
      <c r="BG269" s="159" t="s">
        <v>1875</v>
      </c>
      <c r="BH269" s="159" t="s">
        <v>1827</v>
      </c>
      <c r="BI269" s="159" t="s">
        <v>554</v>
      </c>
      <c r="BJ269" s="226"/>
      <c r="BK269" s="226"/>
      <c r="BL269" s="226"/>
      <c r="BM269" s="226"/>
      <c r="BN269" s="226"/>
      <c r="BO269" s="226"/>
      <c r="BP269" s="226"/>
      <c r="BQ269" s="226"/>
      <c r="BR269" s="226"/>
      <c r="BS269" s="226"/>
      <c r="BT269" s="226"/>
      <c r="BU269" s="226"/>
      <c r="BV269" s="226"/>
      <c r="BW269" s="226"/>
      <c r="BX269" s="226"/>
      <c r="BY269" s="226"/>
      <c r="BZ269" s="226"/>
      <c r="CA269" s="226"/>
      <c r="CB269" s="226"/>
      <c r="CC269" s="226"/>
      <c r="CD269" s="226"/>
      <c r="CE269" s="226"/>
      <c r="CF269" s="226"/>
      <c r="CG269" s="226"/>
      <c r="CH269" s="226"/>
      <c r="CI269" s="226"/>
      <c r="CJ269" s="226"/>
      <c r="CK269" s="226"/>
      <c r="CL269" s="226"/>
      <c r="CM269" s="226"/>
      <c r="CN269" s="226"/>
      <c r="CO269" s="226"/>
      <c r="CP269" s="226"/>
      <c r="CQ269" s="226"/>
      <c r="CR269" s="226"/>
      <c r="CS269" s="226"/>
      <c r="CT269" s="226"/>
      <c r="CU269" s="226"/>
      <c r="CV269" s="226"/>
      <c r="CW269" s="226"/>
      <c r="CX269" s="226"/>
      <c r="CY269" s="226"/>
      <c r="CZ269" s="226"/>
      <c r="DA269" s="226"/>
      <c r="DB269" s="226"/>
      <c r="DC269" s="226"/>
      <c r="DD269" s="226"/>
      <c r="DE269" s="226"/>
      <c r="DF269" s="226"/>
      <c r="DG269" s="226"/>
      <c r="DH269" s="226"/>
      <c r="DI269" s="226"/>
      <c r="DJ269" s="226"/>
      <c r="DK269" s="226"/>
      <c r="DL269" s="226"/>
      <c r="DM269" s="226"/>
      <c r="DN269" s="226"/>
      <c r="DO269" s="226"/>
      <c r="DP269" s="226"/>
      <c r="DQ269" s="226"/>
      <c r="DR269" s="226"/>
    </row>
    <row r="270" spans="1:122" ht="28.8">
      <c r="A270" s="226"/>
      <c r="B270" s="226"/>
      <c r="C270" s="226"/>
      <c r="D270" s="226"/>
      <c r="E270" s="226"/>
      <c r="F270" s="226"/>
      <c r="G270" s="226"/>
      <c r="H270" s="226"/>
      <c r="I270" s="226"/>
      <c r="J270" s="226"/>
      <c r="K270" s="226"/>
      <c r="L270" s="226"/>
      <c r="M270" s="226"/>
      <c r="N270" s="226"/>
      <c r="O270" s="226"/>
      <c r="P270" s="226"/>
      <c r="Q270" s="226"/>
      <c r="R270" s="226"/>
      <c r="S270" s="226"/>
      <c r="T270" s="226"/>
      <c r="U270" s="226"/>
      <c r="V270" s="226"/>
      <c r="W270" s="226"/>
      <c r="X270" s="226"/>
      <c r="Y270" s="226"/>
      <c r="Z270" s="226"/>
      <c r="AA270" s="226"/>
      <c r="AB270" s="226"/>
      <c r="AC270" s="226"/>
      <c r="AD270" s="226"/>
      <c r="AE270" s="226"/>
      <c r="AF270" s="226"/>
      <c r="AG270" s="226"/>
      <c r="AH270" s="226"/>
      <c r="AI270" s="226"/>
      <c r="AJ270" s="226"/>
      <c r="AK270" s="226"/>
      <c r="AL270" s="226"/>
      <c r="AM270" s="226"/>
      <c r="AN270" s="226"/>
      <c r="AO270" s="226"/>
      <c r="AP270" s="226"/>
      <c r="AQ270" s="226"/>
      <c r="AR270" s="226"/>
      <c r="AS270" s="226"/>
      <c r="AT270" s="226"/>
      <c r="AU270" s="226"/>
      <c r="AV270" s="226"/>
      <c r="AW270" s="226"/>
      <c r="AX270" s="226"/>
      <c r="AY270" s="226"/>
      <c r="AZ270" s="50" t="s">
        <v>1876</v>
      </c>
      <c r="BA270" s="50" t="s">
        <v>1877</v>
      </c>
      <c r="BB270" s="232"/>
      <c r="BC270" s="232" t="str">
        <f t="shared" si="15"/>
        <v>PW - PIANALE CON CAVALLETTI PER TRASP. ELEMENTI PREFABBRICATI</v>
      </c>
      <c r="BD270" s="226"/>
      <c r="BE270" s="159" t="s">
        <v>1878</v>
      </c>
      <c r="BF270" s="159" t="s">
        <v>1282</v>
      </c>
      <c r="BG270" s="159" t="s">
        <v>1879</v>
      </c>
      <c r="BH270" s="159" t="s">
        <v>1864</v>
      </c>
      <c r="BI270" s="159" t="s">
        <v>554</v>
      </c>
      <c r="BJ270" s="226"/>
      <c r="BK270" s="226"/>
      <c r="BL270" s="226"/>
      <c r="BM270" s="226"/>
      <c r="BN270" s="226"/>
      <c r="BO270" s="226"/>
      <c r="BP270" s="226"/>
      <c r="BQ270" s="226"/>
      <c r="BR270" s="226"/>
      <c r="BS270" s="226"/>
      <c r="BT270" s="226"/>
      <c r="BU270" s="226"/>
      <c r="BV270" s="226"/>
      <c r="BW270" s="226"/>
      <c r="BX270" s="226"/>
      <c r="BY270" s="226"/>
      <c r="BZ270" s="226"/>
      <c r="CA270" s="226"/>
      <c r="CB270" s="226"/>
      <c r="CC270" s="226"/>
      <c r="CD270" s="226"/>
      <c r="CE270" s="226"/>
      <c r="CF270" s="226"/>
      <c r="CG270" s="226"/>
      <c r="CH270" s="226"/>
      <c r="CI270" s="226"/>
      <c r="CJ270" s="226"/>
      <c r="CK270" s="226"/>
      <c r="CL270" s="226"/>
      <c r="CM270" s="226"/>
      <c r="CN270" s="226"/>
      <c r="CO270" s="226"/>
      <c r="CP270" s="226"/>
      <c r="CQ270" s="226"/>
      <c r="CR270" s="226"/>
      <c r="CS270" s="226"/>
      <c r="CT270" s="226"/>
      <c r="CU270" s="226"/>
      <c r="CV270" s="226"/>
      <c r="CW270" s="226"/>
      <c r="CX270" s="226"/>
      <c r="CY270" s="226"/>
      <c r="CZ270" s="226"/>
      <c r="DA270" s="226"/>
      <c r="DB270" s="226"/>
      <c r="DC270" s="226"/>
      <c r="DD270" s="226"/>
      <c r="DE270" s="226"/>
      <c r="DF270" s="226"/>
      <c r="DG270" s="226"/>
      <c r="DH270" s="226"/>
      <c r="DI270" s="226"/>
      <c r="DJ270" s="226"/>
      <c r="DK270" s="226"/>
      <c r="DL270" s="226"/>
      <c r="DM270" s="226"/>
      <c r="DN270" s="226"/>
      <c r="DO270" s="226"/>
      <c r="DP270" s="226"/>
      <c r="DQ270" s="226"/>
      <c r="DR270" s="226"/>
    </row>
    <row r="271" spans="1:122" ht="28.8">
      <c r="A271" s="226"/>
      <c r="B271" s="226"/>
      <c r="C271" s="226"/>
      <c r="D271" s="226"/>
      <c r="E271" s="226"/>
      <c r="F271" s="226"/>
      <c r="G271" s="226"/>
      <c r="H271" s="226"/>
      <c r="I271" s="226"/>
      <c r="J271" s="226"/>
      <c r="K271" s="226"/>
      <c r="L271" s="226"/>
      <c r="M271" s="226"/>
      <c r="N271" s="226"/>
      <c r="O271" s="226"/>
      <c r="P271" s="226"/>
      <c r="Q271" s="226"/>
      <c r="R271" s="226"/>
      <c r="S271" s="226"/>
      <c r="T271" s="226"/>
      <c r="U271" s="226"/>
      <c r="V271" s="226"/>
      <c r="W271" s="226"/>
      <c r="X271" s="226"/>
      <c r="Y271" s="226"/>
      <c r="Z271" s="226"/>
      <c r="AA271" s="226"/>
      <c r="AB271" s="226"/>
      <c r="AC271" s="226"/>
      <c r="AD271" s="226"/>
      <c r="AE271" s="226"/>
      <c r="AF271" s="226"/>
      <c r="AG271" s="226"/>
      <c r="AH271" s="226"/>
      <c r="AI271" s="226"/>
      <c r="AJ271" s="226"/>
      <c r="AK271" s="226"/>
      <c r="AL271" s="226"/>
      <c r="AM271" s="226"/>
      <c r="AN271" s="226"/>
      <c r="AO271" s="226"/>
      <c r="AP271" s="226"/>
      <c r="AQ271" s="226"/>
      <c r="AR271" s="226"/>
      <c r="AS271" s="226"/>
      <c r="AT271" s="226"/>
      <c r="AU271" s="226"/>
      <c r="AV271" s="226"/>
      <c r="AW271" s="226"/>
      <c r="AX271" s="226"/>
      <c r="AY271" s="226"/>
      <c r="AZ271" s="50" t="s">
        <v>1880</v>
      </c>
      <c r="BA271" s="50" t="s">
        <v>1881</v>
      </c>
      <c r="BB271" s="232"/>
      <c r="BC271" s="232" t="str">
        <f t="shared" si="15"/>
        <v>PX - PIANALE CON RALLA PER TRASPORTO ELEMENTI INDIVISIBILI</v>
      </c>
      <c r="BD271" s="226"/>
      <c r="BE271" s="159" t="s">
        <v>1882</v>
      </c>
      <c r="BF271" s="159" t="s">
        <v>1282</v>
      </c>
      <c r="BG271" s="159" t="s">
        <v>1883</v>
      </c>
      <c r="BH271" s="159" t="s">
        <v>1827</v>
      </c>
      <c r="BI271" s="159" t="s">
        <v>554</v>
      </c>
      <c r="BJ271" s="226"/>
      <c r="BK271" s="226"/>
      <c r="BL271" s="226"/>
      <c r="BM271" s="226"/>
      <c r="BN271" s="226"/>
      <c r="BO271" s="226"/>
      <c r="BP271" s="226"/>
      <c r="BQ271" s="226"/>
      <c r="BR271" s="226"/>
      <c r="BS271" s="226"/>
      <c r="BT271" s="226"/>
      <c r="BU271" s="226"/>
      <c r="BV271" s="226"/>
      <c r="BW271" s="226"/>
      <c r="BX271" s="226"/>
      <c r="BY271" s="226"/>
      <c r="BZ271" s="226"/>
      <c r="CA271" s="226"/>
      <c r="CB271" s="226"/>
      <c r="CC271" s="226"/>
      <c r="CD271" s="226"/>
      <c r="CE271" s="226"/>
      <c r="CF271" s="226"/>
      <c r="CG271" s="226"/>
      <c r="CH271" s="226"/>
      <c r="CI271" s="226"/>
      <c r="CJ271" s="226"/>
      <c r="CK271" s="226"/>
      <c r="CL271" s="226"/>
      <c r="CM271" s="226"/>
      <c r="CN271" s="226"/>
      <c r="CO271" s="226"/>
      <c r="CP271" s="226"/>
      <c r="CQ271" s="226"/>
      <c r="CR271" s="226"/>
      <c r="CS271" s="226"/>
      <c r="CT271" s="226"/>
      <c r="CU271" s="226"/>
      <c r="CV271" s="226"/>
      <c r="CW271" s="226"/>
      <c r="CX271" s="226"/>
      <c r="CY271" s="226"/>
      <c r="CZ271" s="226"/>
      <c r="DA271" s="226"/>
      <c r="DB271" s="226"/>
      <c r="DC271" s="226"/>
      <c r="DD271" s="226"/>
      <c r="DE271" s="226"/>
      <c r="DF271" s="226"/>
      <c r="DG271" s="226"/>
      <c r="DH271" s="226"/>
      <c r="DI271" s="226"/>
      <c r="DJ271" s="226"/>
      <c r="DK271" s="226"/>
      <c r="DL271" s="226"/>
      <c r="DM271" s="226"/>
      <c r="DN271" s="226"/>
      <c r="DO271" s="226"/>
      <c r="DP271" s="226"/>
      <c r="DQ271" s="226"/>
      <c r="DR271" s="226"/>
    </row>
    <row r="272" spans="1:122" ht="28.8">
      <c r="A272" s="226"/>
      <c r="B272" s="226"/>
      <c r="C272" s="226"/>
      <c r="D272" s="226"/>
      <c r="E272" s="226"/>
      <c r="F272" s="226"/>
      <c r="G272" s="226"/>
      <c r="H272" s="226"/>
      <c r="I272" s="226"/>
      <c r="J272" s="226"/>
      <c r="K272" s="226"/>
      <c r="L272" s="226"/>
      <c r="M272" s="226"/>
      <c r="N272" s="226"/>
      <c r="O272" s="226"/>
      <c r="P272" s="226"/>
      <c r="Q272" s="226"/>
      <c r="R272" s="226"/>
      <c r="S272" s="226"/>
      <c r="T272" s="226"/>
      <c r="U272" s="226"/>
      <c r="V272" s="226"/>
      <c r="W272" s="226"/>
      <c r="X272" s="226"/>
      <c r="Y272" s="226"/>
      <c r="Z272" s="226"/>
      <c r="AA272" s="226"/>
      <c r="AB272" s="226"/>
      <c r="AC272" s="226"/>
      <c r="AD272" s="226"/>
      <c r="AE272" s="226"/>
      <c r="AF272" s="226"/>
      <c r="AG272" s="226"/>
      <c r="AH272" s="226"/>
      <c r="AI272" s="226"/>
      <c r="AJ272" s="226"/>
      <c r="AK272" s="226"/>
      <c r="AL272" s="226"/>
      <c r="AM272" s="226"/>
      <c r="AN272" s="226"/>
      <c r="AO272" s="226"/>
      <c r="AP272" s="226"/>
      <c r="AQ272" s="226"/>
      <c r="AR272" s="226"/>
      <c r="AS272" s="226"/>
      <c r="AT272" s="226"/>
      <c r="AU272" s="226"/>
      <c r="AV272" s="226"/>
      <c r="AW272" s="226"/>
      <c r="AX272" s="226"/>
      <c r="AY272" s="226"/>
      <c r="AZ272" s="50" t="s">
        <v>1884</v>
      </c>
      <c r="BA272" s="50" t="s">
        <v>1885</v>
      </c>
      <c r="BB272" s="232"/>
      <c r="BC272" s="232" t="str">
        <f t="shared" si="15"/>
        <v>PY - PIANALE CON CAVALLETTI PER TRASP. CARTE O CARTONI</v>
      </c>
      <c r="BD272" s="226"/>
      <c r="BE272" s="159" t="s">
        <v>1886</v>
      </c>
      <c r="BF272" s="159" t="s">
        <v>1282</v>
      </c>
      <c r="BG272" s="159" t="s">
        <v>1887</v>
      </c>
      <c r="BH272" s="159" t="s">
        <v>1827</v>
      </c>
      <c r="BI272" s="159" t="s">
        <v>554</v>
      </c>
      <c r="BJ272" s="226"/>
      <c r="BK272" s="226"/>
      <c r="BL272" s="226"/>
      <c r="BM272" s="226"/>
      <c r="BN272" s="226"/>
      <c r="BO272" s="226"/>
      <c r="BP272" s="226"/>
      <c r="BQ272" s="226"/>
      <c r="BR272" s="226"/>
      <c r="BS272" s="226"/>
      <c r="BT272" s="226"/>
      <c r="BU272" s="226"/>
      <c r="BV272" s="226"/>
      <c r="BW272" s="226"/>
      <c r="BX272" s="226"/>
      <c r="BY272" s="226"/>
      <c r="BZ272" s="226"/>
      <c r="CA272" s="226"/>
      <c r="CB272" s="226"/>
      <c r="CC272" s="226"/>
      <c r="CD272" s="226"/>
      <c r="CE272" s="226"/>
      <c r="CF272" s="226"/>
      <c r="CG272" s="226"/>
      <c r="CH272" s="226"/>
      <c r="CI272" s="226"/>
      <c r="CJ272" s="226"/>
      <c r="CK272" s="226"/>
      <c r="CL272" s="226"/>
      <c r="CM272" s="226"/>
      <c r="CN272" s="226"/>
      <c r="CO272" s="226"/>
      <c r="CP272" s="226"/>
      <c r="CQ272" s="226"/>
      <c r="CR272" s="226"/>
      <c r="CS272" s="226"/>
      <c r="CT272" s="226"/>
      <c r="CU272" s="226"/>
      <c r="CV272" s="226"/>
      <c r="CW272" s="226"/>
      <c r="CX272" s="226"/>
      <c r="CY272" s="226"/>
      <c r="CZ272" s="226"/>
      <c r="DA272" s="226"/>
      <c r="DB272" s="226"/>
      <c r="DC272" s="226"/>
      <c r="DD272" s="226"/>
      <c r="DE272" s="226"/>
      <c r="DF272" s="226"/>
      <c r="DG272" s="226"/>
      <c r="DH272" s="226"/>
      <c r="DI272" s="226"/>
      <c r="DJ272" s="226"/>
      <c r="DK272" s="226"/>
      <c r="DL272" s="226"/>
      <c r="DM272" s="226"/>
      <c r="DN272" s="226"/>
      <c r="DO272" s="226"/>
      <c r="DP272" s="226"/>
      <c r="DQ272" s="226"/>
      <c r="DR272" s="226"/>
    </row>
    <row r="273" spans="1:122" ht="28.8">
      <c r="A273" s="226"/>
      <c r="B273" s="226"/>
      <c r="C273" s="226"/>
      <c r="D273" s="226"/>
      <c r="E273" s="226"/>
      <c r="F273" s="226"/>
      <c r="G273" s="226"/>
      <c r="H273" s="226"/>
      <c r="I273" s="226"/>
      <c r="J273" s="226"/>
      <c r="K273" s="226"/>
      <c r="L273" s="226"/>
      <c r="M273" s="226"/>
      <c r="N273" s="226"/>
      <c r="O273" s="226"/>
      <c r="P273" s="226"/>
      <c r="Q273" s="226"/>
      <c r="R273" s="226"/>
      <c r="S273" s="226"/>
      <c r="T273" s="226"/>
      <c r="U273" s="226"/>
      <c r="V273" s="226"/>
      <c r="W273" s="226"/>
      <c r="X273" s="226"/>
      <c r="Y273" s="226"/>
      <c r="Z273" s="226"/>
      <c r="AA273" s="226"/>
      <c r="AB273" s="226"/>
      <c r="AC273" s="226"/>
      <c r="AD273" s="226"/>
      <c r="AE273" s="226"/>
      <c r="AF273" s="226"/>
      <c r="AG273" s="226"/>
      <c r="AH273" s="226"/>
      <c r="AI273" s="226"/>
      <c r="AJ273" s="226"/>
      <c r="AK273" s="226"/>
      <c r="AL273" s="226"/>
      <c r="AM273" s="226"/>
      <c r="AN273" s="226"/>
      <c r="AO273" s="226"/>
      <c r="AP273" s="226"/>
      <c r="AQ273" s="226"/>
      <c r="AR273" s="226"/>
      <c r="AS273" s="226"/>
      <c r="AT273" s="226"/>
      <c r="AU273" s="226"/>
      <c r="AV273" s="226"/>
      <c r="AW273" s="226"/>
      <c r="AX273" s="226"/>
      <c r="AY273" s="226"/>
      <c r="AZ273" s="50" t="s">
        <v>1888</v>
      </c>
      <c r="BA273" s="50" t="s">
        <v>1889</v>
      </c>
      <c r="BB273" s="232"/>
      <c r="BC273" s="232" t="str">
        <f t="shared" si="15"/>
        <v>PZ - PIANALE ATTREZZATO PER TRASPORTO DI CONTAINERS</v>
      </c>
      <c r="BD273" s="226"/>
      <c r="BE273" s="159" t="s">
        <v>1890</v>
      </c>
      <c r="BF273" s="159" t="s">
        <v>1282</v>
      </c>
      <c r="BG273" s="159" t="s">
        <v>1891</v>
      </c>
      <c r="BH273" s="159" t="s">
        <v>1827</v>
      </c>
      <c r="BI273" s="159" t="s">
        <v>554</v>
      </c>
      <c r="BJ273" s="226"/>
      <c r="BK273" s="226"/>
      <c r="BL273" s="226"/>
      <c r="BM273" s="226"/>
      <c r="BN273" s="226"/>
      <c r="BO273" s="226"/>
      <c r="BP273" s="226"/>
      <c r="BQ273" s="226"/>
      <c r="BR273" s="226"/>
      <c r="BS273" s="226"/>
      <c r="BT273" s="226"/>
      <c r="BU273" s="226"/>
      <c r="BV273" s="226"/>
      <c r="BW273" s="226"/>
      <c r="BX273" s="226"/>
      <c r="BY273" s="226"/>
      <c r="BZ273" s="226"/>
      <c r="CA273" s="226"/>
      <c r="CB273" s="226"/>
      <c r="CC273" s="226"/>
      <c r="CD273" s="226"/>
      <c r="CE273" s="226"/>
      <c r="CF273" s="226"/>
      <c r="CG273" s="226"/>
      <c r="CH273" s="226"/>
      <c r="CI273" s="226"/>
      <c r="CJ273" s="226"/>
      <c r="CK273" s="226"/>
      <c r="CL273" s="226"/>
      <c r="CM273" s="226"/>
      <c r="CN273" s="226"/>
      <c r="CO273" s="226"/>
      <c r="CP273" s="226"/>
      <c r="CQ273" s="226"/>
      <c r="CR273" s="226"/>
      <c r="CS273" s="226"/>
      <c r="CT273" s="226"/>
      <c r="CU273" s="226"/>
      <c r="CV273" s="226"/>
      <c r="CW273" s="226"/>
      <c r="CX273" s="226"/>
      <c r="CY273" s="226"/>
      <c r="CZ273" s="226"/>
      <c r="DA273" s="226"/>
      <c r="DB273" s="226"/>
      <c r="DC273" s="226"/>
      <c r="DD273" s="226"/>
      <c r="DE273" s="226"/>
      <c r="DF273" s="226"/>
      <c r="DG273" s="226"/>
      <c r="DH273" s="226"/>
      <c r="DI273" s="226"/>
      <c r="DJ273" s="226"/>
      <c r="DK273" s="226"/>
      <c r="DL273" s="226"/>
      <c r="DM273" s="226"/>
      <c r="DN273" s="226"/>
      <c r="DO273" s="226"/>
      <c r="DP273" s="226"/>
      <c r="DQ273" s="226"/>
      <c r="DR273" s="226"/>
    </row>
    <row r="274" spans="1:122" ht="28.8">
      <c r="A274" s="226"/>
      <c r="B274" s="226"/>
      <c r="C274" s="226"/>
      <c r="D274" s="226"/>
      <c r="E274" s="226"/>
      <c r="F274" s="226"/>
      <c r="G274" s="226"/>
      <c r="H274" s="226"/>
      <c r="I274" s="226"/>
      <c r="J274" s="226"/>
      <c r="K274" s="226"/>
      <c r="L274" s="226"/>
      <c r="M274" s="226"/>
      <c r="N274" s="226"/>
      <c r="O274" s="226"/>
      <c r="P274" s="226"/>
      <c r="Q274" s="226"/>
      <c r="R274" s="226"/>
      <c r="S274" s="226"/>
      <c r="T274" s="226"/>
      <c r="U274" s="226"/>
      <c r="V274" s="226"/>
      <c r="W274" s="226"/>
      <c r="X274" s="226"/>
      <c r="Y274" s="226"/>
      <c r="Z274" s="226"/>
      <c r="AA274" s="226"/>
      <c r="AB274" s="226"/>
      <c r="AC274" s="226"/>
      <c r="AD274" s="226"/>
      <c r="AE274" s="226"/>
      <c r="AF274" s="226"/>
      <c r="AG274" s="226"/>
      <c r="AH274" s="226"/>
      <c r="AI274" s="226"/>
      <c r="AJ274" s="226"/>
      <c r="AK274" s="226"/>
      <c r="AL274" s="226"/>
      <c r="AM274" s="226"/>
      <c r="AN274" s="226"/>
      <c r="AO274" s="226"/>
      <c r="AP274" s="226"/>
      <c r="AQ274" s="226"/>
      <c r="AR274" s="226"/>
      <c r="AS274" s="226"/>
      <c r="AT274" s="226"/>
      <c r="AU274" s="226"/>
      <c r="AV274" s="226"/>
      <c r="AW274" s="226"/>
      <c r="AX274" s="226"/>
      <c r="AY274" s="226"/>
      <c r="AZ274" s="50" t="s">
        <v>1892</v>
      </c>
      <c r="BA274" s="50" t="s">
        <v>1893</v>
      </c>
      <c r="BB274" s="232"/>
      <c r="BC274" s="232" t="str">
        <f t="shared" si="15"/>
        <v>R0 - CASSONE RIBALTABILE POSTERIORE CON COMANDO MECCANICO</v>
      </c>
      <c r="BD274" s="226"/>
      <c r="BE274" s="159" t="s">
        <v>1894</v>
      </c>
      <c r="BF274" s="159" t="s">
        <v>1282</v>
      </c>
      <c r="BG274" s="159" t="s">
        <v>1895</v>
      </c>
      <c r="BH274" s="159" t="s">
        <v>1836</v>
      </c>
      <c r="BI274" s="159" t="s">
        <v>554</v>
      </c>
      <c r="BJ274" s="226"/>
      <c r="BK274" s="226"/>
      <c r="BL274" s="226"/>
      <c r="BM274" s="226"/>
      <c r="BN274" s="226"/>
      <c r="BO274" s="226"/>
      <c r="BP274" s="226"/>
      <c r="BQ274" s="226"/>
      <c r="BR274" s="226"/>
      <c r="BS274" s="226"/>
      <c r="BT274" s="226"/>
      <c r="BU274" s="226"/>
      <c r="BV274" s="226"/>
      <c r="BW274" s="226"/>
      <c r="BX274" s="226"/>
      <c r="BY274" s="226"/>
      <c r="BZ274" s="226"/>
      <c r="CA274" s="226"/>
      <c r="CB274" s="226"/>
      <c r="CC274" s="226"/>
      <c r="CD274" s="226"/>
      <c r="CE274" s="226"/>
      <c r="CF274" s="226"/>
      <c r="CG274" s="226"/>
      <c r="CH274" s="226"/>
      <c r="CI274" s="226"/>
      <c r="CJ274" s="226"/>
      <c r="CK274" s="226"/>
      <c r="CL274" s="226"/>
      <c r="CM274" s="226"/>
      <c r="CN274" s="226"/>
      <c r="CO274" s="226"/>
      <c r="CP274" s="226"/>
      <c r="CQ274" s="226"/>
      <c r="CR274" s="226"/>
      <c r="CS274" s="226"/>
      <c r="CT274" s="226"/>
      <c r="CU274" s="226"/>
      <c r="CV274" s="226"/>
      <c r="CW274" s="226"/>
      <c r="CX274" s="226"/>
      <c r="CY274" s="226"/>
      <c r="CZ274" s="226"/>
      <c r="DA274" s="226"/>
      <c r="DB274" s="226"/>
      <c r="DC274" s="226"/>
      <c r="DD274" s="226"/>
      <c r="DE274" s="226"/>
      <c r="DF274" s="226"/>
      <c r="DG274" s="226"/>
      <c r="DH274" s="226"/>
      <c r="DI274" s="226"/>
      <c r="DJ274" s="226"/>
      <c r="DK274" s="226"/>
      <c r="DL274" s="226"/>
      <c r="DM274" s="226"/>
      <c r="DN274" s="226"/>
      <c r="DO274" s="226"/>
      <c r="DP274" s="226"/>
      <c r="DQ274" s="226"/>
      <c r="DR274" s="226"/>
    </row>
    <row r="275" spans="1:122" ht="28.8">
      <c r="A275" s="226"/>
      <c r="B275" s="226"/>
      <c r="C275" s="226"/>
      <c r="D275" s="226"/>
      <c r="E275" s="226"/>
      <c r="F275" s="226"/>
      <c r="G275" s="226"/>
      <c r="H275" s="226"/>
      <c r="I275" s="226"/>
      <c r="J275" s="226"/>
      <c r="K275" s="226"/>
      <c r="L275" s="226"/>
      <c r="M275" s="226"/>
      <c r="N275" s="226"/>
      <c r="O275" s="226"/>
      <c r="P275" s="226"/>
      <c r="Q275" s="226"/>
      <c r="R275" s="226"/>
      <c r="S275" s="226"/>
      <c r="T275" s="226"/>
      <c r="U275" s="226"/>
      <c r="V275" s="226"/>
      <c r="W275" s="226"/>
      <c r="X275" s="226"/>
      <c r="Y275" s="226"/>
      <c r="Z275" s="226"/>
      <c r="AA275" s="226"/>
      <c r="AB275" s="226"/>
      <c r="AC275" s="226"/>
      <c r="AD275" s="226"/>
      <c r="AE275" s="226"/>
      <c r="AF275" s="226"/>
      <c r="AG275" s="226"/>
      <c r="AH275" s="226"/>
      <c r="AI275" s="226"/>
      <c r="AJ275" s="226"/>
      <c r="AK275" s="226"/>
      <c r="AL275" s="226"/>
      <c r="AM275" s="226"/>
      <c r="AN275" s="226"/>
      <c r="AO275" s="226"/>
      <c r="AP275" s="226"/>
      <c r="AQ275" s="226"/>
      <c r="AR275" s="226"/>
      <c r="AS275" s="226"/>
      <c r="AT275" s="226"/>
      <c r="AU275" s="226"/>
      <c r="AV275" s="226"/>
      <c r="AW275" s="226"/>
      <c r="AX275" s="226"/>
      <c r="AY275" s="226"/>
      <c r="AZ275" s="50" t="s">
        <v>444</v>
      </c>
      <c r="BA275" s="50" t="s">
        <v>1896</v>
      </c>
      <c r="BB275" s="232"/>
      <c r="BC275" s="232" t="str">
        <f t="shared" si="15"/>
        <v>R1 - CASSONE RIBALTABILE POSTERIORE CON SERVOCOMANDO PNEUMATICO</v>
      </c>
      <c r="BD275" s="226"/>
      <c r="BE275" s="159" t="s">
        <v>1897</v>
      </c>
      <c r="BF275" s="159" t="s">
        <v>1282</v>
      </c>
      <c r="BG275" s="159" t="s">
        <v>1898</v>
      </c>
      <c r="BH275" s="159" t="s">
        <v>1836</v>
      </c>
      <c r="BI275" s="159" t="s">
        <v>554</v>
      </c>
      <c r="BJ275" s="226"/>
      <c r="BK275" s="226"/>
      <c r="BL275" s="226"/>
      <c r="BM275" s="226"/>
      <c r="BN275" s="226"/>
      <c r="BO275" s="226"/>
      <c r="BP275" s="226"/>
      <c r="BQ275" s="226"/>
      <c r="BR275" s="226"/>
      <c r="BS275" s="226"/>
      <c r="BT275" s="226"/>
      <c r="BU275" s="226"/>
      <c r="BV275" s="226"/>
      <c r="BW275" s="226"/>
      <c r="BX275" s="226"/>
      <c r="BY275" s="226"/>
      <c r="BZ275" s="226"/>
      <c r="CA275" s="226"/>
      <c r="CB275" s="226"/>
      <c r="CC275" s="226"/>
      <c r="CD275" s="226"/>
      <c r="CE275" s="226"/>
      <c r="CF275" s="226"/>
      <c r="CG275" s="226"/>
      <c r="CH275" s="226"/>
      <c r="CI275" s="226"/>
      <c r="CJ275" s="226"/>
      <c r="CK275" s="226"/>
      <c r="CL275" s="226"/>
      <c r="CM275" s="226"/>
      <c r="CN275" s="226"/>
      <c r="CO275" s="226"/>
      <c r="CP275" s="226"/>
      <c r="CQ275" s="226"/>
      <c r="CR275" s="226"/>
      <c r="CS275" s="226"/>
      <c r="CT275" s="226"/>
      <c r="CU275" s="226"/>
      <c r="CV275" s="226"/>
      <c r="CW275" s="226"/>
      <c r="CX275" s="226"/>
      <c r="CY275" s="226"/>
      <c r="CZ275" s="226"/>
      <c r="DA275" s="226"/>
      <c r="DB275" s="226"/>
      <c r="DC275" s="226"/>
      <c r="DD275" s="226"/>
      <c r="DE275" s="226"/>
      <c r="DF275" s="226"/>
      <c r="DG275" s="226"/>
      <c r="DH275" s="226"/>
      <c r="DI275" s="226"/>
      <c r="DJ275" s="226"/>
      <c r="DK275" s="226"/>
      <c r="DL275" s="226"/>
      <c r="DM275" s="226"/>
      <c r="DN275" s="226"/>
      <c r="DO275" s="226"/>
      <c r="DP275" s="226"/>
      <c r="DQ275" s="226"/>
      <c r="DR275" s="226"/>
    </row>
    <row r="276" spans="1:122" ht="28.8">
      <c r="A276" s="226"/>
      <c r="B276" s="226"/>
      <c r="C276" s="226"/>
      <c r="D276" s="226"/>
      <c r="E276" s="226"/>
      <c r="F276" s="226"/>
      <c r="G276" s="226"/>
      <c r="H276" s="226"/>
      <c r="I276" s="226"/>
      <c r="J276" s="226"/>
      <c r="K276" s="226"/>
      <c r="L276" s="226"/>
      <c r="M276" s="226"/>
      <c r="N276" s="226"/>
      <c r="O276" s="226"/>
      <c r="P276" s="226"/>
      <c r="Q276" s="226"/>
      <c r="R276" s="226"/>
      <c r="S276" s="226"/>
      <c r="T276" s="226"/>
      <c r="U276" s="226"/>
      <c r="V276" s="226"/>
      <c r="W276" s="226"/>
      <c r="X276" s="226"/>
      <c r="Y276" s="226"/>
      <c r="Z276" s="226"/>
      <c r="AA276" s="226"/>
      <c r="AB276" s="226"/>
      <c r="AC276" s="226"/>
      <c r="AD276" s="226"/>
      <c r="AE276" s="226"/>
      <c r="AF276" s="226"/>
      <c r="AG276" s="226"/>
      <c r="AH276" s="226"/>
      <c r="AI276" s="226"/>
      <c r="AJ276" s="226"/>
      <c r="AK276" s="226"/>
      <c r="AL276" s="226"/>
      <c r="AM276" s="226"/>
      <c r="AN276" s="226"/>
      <c r="AO276" s="226"/>
      <c r="AP276" s="226"/>
      <c r="AQ276" s="226"/>
      <c r="AR276" s="226"/>
      <c r="AS276" s="226"/>
      <c r="AT276" s="226"/>
      <c r="AU276" s="226"/>
      <c r="AV276" s="226"/>
      <c r="AW276" s="226"/>
      <c r="AX276" s="226"/>
      <c r="AY276" s="226"/>
      <c r="AZ276" s="50" t="s">
        <v>445</v>
      </c>
      <c r="BA276" s="50" t="s">
        <v>1899</v>
      </c>
      <c r="BB276" s="232"/>
      <c r="BC276" s="232" t="str">
        <f t="shared" si="15"/>
        <v>R2 - CASSONE RIBALTABILE LATERALE CON COMANDO MECCANICO</v>
      </c>
      <c r="BD276" s="226"/>
      <c r="BE276" s="159" t="s">
        <v>1900</v>
      </c>
      <c r="BF276" s="159" t="s">
        <v>1282</v>
      </c>
      <c r="BG276" s="159" t="s">
        <v>1901</v>
      </c>
      <c r="BH276" s="159" t="s">
        <v>1836</v>
      </c>
      <c r="BI276" s="159" t="s">
        <v>554</v>
      </c>
      <c r="BJ276" s="226"/>
      <c r="BK276" s="226"/>
      <c r="BL276" s="226"/>
      <c r="BM276" s="226"/>
      <c r="BN276" s="226"/>
      <c r="BO276" s="226"/>
      <c r="BP276" s="226"/>
      <c r="BQ276" s="226"/>
      <c r="BR276" s="226"/>
      <c r="BS276" s="226"/>
      <c r="BT276" s="226"/>
      <c r="BU276" s="226"/>
      <c r="BV276" s="226"/>
      <c r="BW276" s="226"/>
      <c r="BX276" s="226"/>
      <c r="BY276" s="226"/>
      <c r="BZ276" s="226"/>
      <c r="CA276" s="226"/>
      <c r="CB276" s="226"/>
      <c r="CC276" s="226"/>
      <c r="CD276" s="226"/>
      <c r="CE276" s="226"/>
      <c r="CF276" s="226"/>
      <c r="CG276" s="226"/>
      <c r="CH276" s="226"/>
      <c r="CI276" s="226"/>
      <c r="CJ276" s="226"/>
      <c r="CK276" s="226"/>
      <c r="CL276" s="226"/>
      <c r="CM276" s="226"/>
      <c r="CN276" s="226"/>
      <c r="CO276" s="226"/>
      <c r="CP276" s="226"/>
      <c r="CQ276" s="226"/>
      <c r="CR276" s="226"/>
      <c r="CS276" s="226"/>
      <c r="CT276" s="226"/>
      <c r="CU276" s="226"/>
      <c r="CV276" s="226"/>
      <c r="CW276" s="226"/>
      <c r="CX276" s="226"/>
      <c r="CY276" s="226"/>
      <c r="CZ276" s="226"/>
      <c r="DA276" s="226"/>
      <c r="DB276" s="226"/>
      <c r="DC276" s="226"/>
      <c r="DD276" s="226"/>
      <c r="DE276" s="226"/>
      <c r="DF276" s="226"/>
      <c r="DG276" s="226"/>
      <c r="DH276" s="226"/>
      <c r="DI276" s="226"/>
      <c r="DJ276" s="226"/>
      <c r="DK276" s="226"/>
      <c r="DL276" s="226"/>
      <c r="DM276" s="226"/>
      <c r="DN276" s="226"/>
      <c r="DO276" s="226"/>
      <c r="DP276" s="226"/>
      <c r="DQ276" s="226"/>
      <c r="DR276" s="226"/>
    </row>
    <row r="277" spans="1:122" ht="28.8">
      <c r="A277" s="226"/>
      <c r="B277" s="226"/>
      <c r="C277" s="226"/>
      <c r="D277" s="226"/>
      <c r="E277" s="226"/>
      <c r="F277" s="226"/>
      <c r="G277" s="226"/>
      <c r="H277" s="226"/>
      <c r="I277" s="226"/>
      <c r="J277" s="226"/>
      <c r="K277" s="226"/>
      <c r="L277" s="226"/>
      <c r="M277" s="226"/>
      <c r="N277" s="226"/>
      <c r="O277" s="226"/>
      <c r="P277" s="226"/>
      <c r="Q277" s="226"/>
      <c r="R277" s="226"/>
      <c r="S277" s="226"/>
      <c r="T277" s="226"/>
      <c r="U277" s="226"/>
      <c r="V277" s="226"/>
      <c r="W277" s="226"/>
      <c r="X277" s="226"/>
      <c r="Y277" s="226"/>
      <c r="Z277" s="226"/>
      <c r="AA277" s="226"/>
      <c r="AB277" s="226"/>
      <c r="AC277" s="226"/>
      <c r="AD277" s="226"/>
      <c r="AE277" s="226"/>
      <c r="AF277" s="226"/>
      <c r="AG277" s="226"/>
      <c r="AH277" s="226"/>
      <c r="AI277" s="226"/>
      <c r="AJ277" s="226"/>
      <c r="AK277" s="226"/>
      <c r="AL277" s="226"/>
      <c r="AM277" s="226"/>
      <c r="AN277" s="226"/>
      <c r="AO277" s="226"/>
      <c r="AP277" s="226"/>
      <c r="AQ277" s="226"/>
      <c r="AR277" s="226"/>
      <c r="AS277" s="226"/>
      <c r="AT277" s="226"/>
      <c r="AU277" s="226"/>
      <c r="AV277" s="226"/>
      <c r="AW277" s="226"/>
      <c r="AX277" s="226"/>
      <c r="AY277" s="226"/>
      <c r="AZ277" s="50" t="s">
        <v>1902</v>
      </c>
      <c r="BA277" s="50" t="s">
        <v>1903</v>
      </c>
      <c r="BB277" s="232"/>
      <c r="BC277" s="232" t="str">
        <f t="shared" si="15"/>
        <v>R3 - CASSONE RIBALTABILE LATERALE CON SERVOCOMANDO PNEUMATICO</v>
      </c>
      <c r="BD277" s="226"/>
      <c r="BE277" s="159" t="s">
        <v>1904</v>
      </c>
      <c r="BF277" s="159" t="s">
        <v>1282</v>
      </c>
      <c r="BG277" s="159" t="s">
        <v>1905</v>
      </c>
      <c r="BH277" s="159" t="s">
        <v>1864</v>
      </c>
      <c r="BI277" s="159" t="s">
        <v>554</v>
      </c>
      <c r="BJ277" s="226"/>
      <c r="BK277" s="226"/>
      <c r="BL277" s="226"/>
      <c r="BM277" s="226"/>
      <c r="BN277" s="226"/>
      <c r="BO277" s="226"/>
      <c r="BP277" s="226"/>
      <c r="BQ277" s="226"/>
      <c r="BR277" s="226"/>
      <c r="BS277" s="226"/>
      <c r="BT277" s="226"/>
      <c r="BU277" s="226"/>
      <c r="BV277" s="226"/>
      <c r="BW277" s="226"/>
      <c r="BX277" s="226"/>
      <c r="BY277" s="226"/>
      <c r="BZ277" s="226"/>
      <c r="CA277" s="226"/>
      <c r="CB277" s="226"/>
      <c r="CC277" s="226"/>
      <c r="CD277" s="226"/>
      <c r="CE277" s="226"/>
      <c r="CF277" s="226"/>
      <c r="CG277" s="226"/>
      <c r="CH277" s="226"/>
      <c r="CI277" s="226"/>
      <c r="CJ277" s="226"/>
      <c r="CK277" s="226"/>
      <c r="CL277" s="226"/>
      <c r="CM277" s="226"/>
      <c r="CN277" s="226"/>
      <c r="CO277" s="226"/>
      <c r="CP277" s="226"/>
      <c r="CQ277" s="226"/>
      <c r="CR277" s="226"/>
      <c r="CS277" s="226"/>
      <c r="CT277" s="226"/>
      <c r="CU277" s="226"/>
      <c r="CV277" s="226"/>
      <c r="CW277" s="226"/>
      <c r="CX277" s="226"/>
      <c r="CY277" s="226"/>
      <c r="CZ277" s="226"/>
      <c r="DA277" s="226"/>
      <c r="DB277" s="226"/>
      <c r="DC277" s="226"/>
      <c r="DD277" s="226"/>
      <c r="DE277" s="226"/>
      <c r="DF277" s="226"/>
      <c r="DG277" s="226"/>
      <c r="DH277" s="226"/>
      <c r="DI277" s="226"/>
      <c r="DJ277" s="226"/>
      <c r="DK277" s="226"/>
      <c r="DL277" s="226"/>
      <c r="DM277" s="226"/>
      <c r="DN277" s="226"/>
      <c r="DO277" s="226"/>
      <c r="DP277" s="226"/>
      <c r="DQ277" s="226"/>
      <c r="DR277" s="226"/>
    </row>
    <row r="278" spans="1:122" ht="28.8">
      <c r="A278" s="226"/>
      <c r="B278" s="226"/>
      <c r="C278" s="226"/>
      <c r="D278" s="226"/>
      <c r="E278" s="226"/>
      <c r="F278" s="226"/>
      <c r="G278" s="226"/>
      <c r="H278" s="226"/>
      <c r="I278" s="226"/>
      <c r="J278" s="226"/>
      <c r="K278" s="226"/>
      <c r="L278" s="226"/>
      <c r="M278" s="226"/>
      <c r="N278" s="226"/>
      <c r="O278" s="226"/>
      <c r="P278" s="226"/>
      <c r="Q278" s="226"/>
      <c r="R278" s="226"/>
      <c r="S278" s="226"/>
      <c r="T278" s="226"/>
      <c r="U278" s="226"/>
      <c r="V278" s="226"/>
      <c r="W278" s="226"/>
      <c r="X278" s="226"/>
      <c r="Y278" s="226"/>
      <c r="Z278" s="226"/>
      <c r="AA278" s="226"/>
      <c r="AB278" s="226"/>
      <c r="AC278" s="226"/>
      <c r="AD278" s="226"/>
      <c r="AE278" s="226"/>
      <c r="AF278" s="226"/>
      <c r="AG278" s="226"/>
      <c r="AH278" s="226"/>
      <c r="AI278" s="226"/>
      <c r="AJ278" s="226"/>
      <c r="AK278" s="226"/>
      <c r="AL278" s="226"/>
      <c r="AM278" s="226"/>
      <c r="AN278" s="226"/>
      <c r="AO278" s="226"/>
      <c r="AP278" s="226"/>
      <c r="AQ278" s="226"/>
      <c r="AR278" s="226"/>
      <c r="AS278" s="226"/>
      <c r="AT278" s="226"/>
      <c r="AU278" s="226"/>
      <c r="AV278" s="226"/>
      <c r="AW278" s="226"/>
      <c r="AX278" s="226"/>
      <c r="AY278" s="226"/>
      <c r="AZ278" s="50" t="s">
        <v>1906</v>
      </c>
      <c r="BA278" s="50" t="s">
        <v>1907</v>
      </c>
      <c r="BB278" s="232"/>
      <c r="BC278" s="232" t="str">
        <f t="shared" si="15"/>
        <v>R4 - CASSONE RIBALTABILE TRILATERALE CON COMANDO MECCANICO</v>
      </c>
      <c r="BD278" s="226"/>
      <c r="BE278" s="159" t="s">
        <v>1908</v>
      </c>
      <c r="BF278" s="159" t="s">
        <v>1282</v>
      </c>
      <c r="BG278" s="159" t="s">
        <v>1909</v>
      </c>
      <c r="BH278" s="159" t="s">
        <v>1864</v>
      </c>
      <c r="BI278" s="159" t="s">
        <v>554</v>
      </c>
      <c r="BJ278" s="226"/>
      <c r="BK278" s="226"/>
      <c r="BL278" s="226"/>
      <c r="BM278" s="226"/>
      <c r="BN278" s="226"/>
      <c r="BO278" s="226"/>
      <c r="BP278" s="226"/>
      <c r="BQ278" s="226"/>
      <c r="BR278" s="226"/>
      <c r="BS278" s="226"/>
      <c r="BT278" s="226"/>
      <c r="BU278" s="226"/>
      <c r="BV278" s="226"/>
      <c r="BW278" s="226"/>
      <c r="BX278" s="226"/>
      <c r="BY278" s="226"/>
      <c r="BZ278" s="226"/>
      <c r="CA278" s="226"/>
      <c r="CB278" s="226"/>
      <c r="CC278" s="226"/>
      <c r="CD278" s="226"/>
      <c r="CE278" s="226"/>
      <c r="CF278" s="226"/>
      <c r="CG278" s="226"/>
      <c r="CH278" s="226"/>
      <c r="CI278" s="226"/>
      <c r="CJ278" s="226"/>
      <c r="CK278" s="226"/>
      <c r="CL278" s="226"/>
      <c r="CM278" s="226"/>
      <c r="CN278" s="226"/>
      <c r="CO278" s="226"/>
      <c r="CP278" s="226"/>
      <c r="CQ278" s="226"/>
      <c r="CR278" s="226"/>
      <c r="CS278" s="226"/>
      <c r="CT278" s="226"/>
      <c r="CU278" s="226"/>
      <c r="CV278" s="226"/>
      <c r="CW278" s="226"/>
      <c r="CX278" s="226"/>
      <c r="CY278" s="226"/>
      <c r="CZ278" s="226"/>
      <c r="DA278" s="226"/>
      <c r="DB278" s="226"/>
      <c r="DC278" s="226"/>
      <c r="DD278" s="226"/>
      <c r="DE278" s="226"/>
      <c r="DF278" s="226"/>
      <c r="DG278" s="226"/>
      <c r="DH278" s="226"/>
      <c r="DI278" s="226"/>
      <c r="DJ278" s="226"/>
      <c r="DK278" s="226"/>
      <c r="DL278" s="226"/>
      <c r="DM278" s="226"/>
      <c r="DN278" s="226"/>
      <c r="DO278" s="226"/>
      <c r="DP278" s="226"/>
      <c r="DQ278" s="226"/>
      <c r="DR278" s="226"/>
    </row>
    <row r="279" spans="1:122" ht="28.8">
      <c r="A279" s="226"/>
      <c r="B279" s="226"/>
      <c r="C279" s="226"/>
      <c r="D279" s="226"/>
      <c r="E279" s="226"/>
      <c r="F279" s="226"/>
      <c r="G279" s="226"/>
      <c r="H279" s="226"/>
      <c r="I279" s="226"/>
      <c r="J279" s="226"/>
      <c r="K279" s="226"/>
      <c r="L279" s="226"/>
      <c r="M279" s="226"/>
      <c r="N279" s="226"/>
      <c r="O279" s="226"/>
      <c r="P279" s="226"/>
      <c r="Q279" s="226"/>
      <c r="R279" s="226"/>
      <c r="S279" s="226"/>
      <c r="T279" s="226"/>
      <c r="U279" s="226"/>
      <c r="V279" s="226"/>
      <c r="W279" s="226"/>
      <c r="X279" s="226"/>
      <c r="Y279" s="226"/>
      <c r="Z279" s="226"/>
      <c r="AA279" s="226"/>
      <c r="AB279" s="226"/>
      <c r="AC279" s="226"/>
      <c r="AD279" s="226"/>
      <c r="AE279" s="226"/>
      <c r="AF279" s="226"/>
      <c r="AG279" s="226"/>
      <c r="AH279" s="226"/>
      <c r="AI279" s="226"/>
      <c r="AJ279" s="226"/>
      <c r="AK279" s="226"/>
      <c r="AL279" s="226"/>
      <c r="AM279" s="226"/>
      <c r="AN279" s="226"/>
      <c r="AO279" s="226"/>
      <c r="AP279" s="226"/>
      <c r="AQ279" s="226"/>
      <c r="AR279" s="226"/>
      <c r="AS279" s="226"/>
      <c r="AT279" s="226"/>
      <c r="AU279" s="226"/>
      <c r="AV279" s="226"/>
      <c r="AW279" s="226"/>
      <c r="AX279" s="226"/>
      <c r="AY279" s="226"/>
      <c r="AZ279" s="50" t="s">
        <v>1910</v>
      </c>
      <c r="BA279" s="50" t="s">
        <v>1911</v>
      </c>
      <c r="BB279" s="232"/>
      <c r="BC279" s="232" t="str">
        <f t="shared" si="15"/>
        <v>R5 - CASSONE RIBALTABILE TRILATERALE CON SERVOCOMANDO PNEUMATICO</v>
      </c>
      <c r="BD279" s="226"/>
      <c r="BE279" s="159" t="s">
        <v>1912</v>
      </c>
      <c r="BF279" s="159" t="s">
        <v>1282</v>
      </c>
      <c r="BG279" s="159" t="s">
        <v>1913</v>
      </c>
      <c r="BH279" s="159" t="s">
        <v>1836</v>
      </c>
      <c r="BI279" s="159" t="s">
        <v>554</v>
      </c>
      <c r="BJ279" s="226"/>
      <c r="BK279" s="226"/>
      <c r="BL279" s="226"/>
      <c r="BM279" s="226"/>
      <c r="BN279" s="226"/>
      <c r="BO279" s="226"/>
      <c r="BP279" s="226"/>
      <c r="BQ279" s="226"/>
      <c r="BR279" s="226"/>
      <c r="BS279" s="226"/>
      <c r="BT279" s="226"/>
      <c r="BU279" s="226"/>
      <c r="BV279" s="226"/>
      <c r="BW279" s="226"/>
      <c r="BX279" s="226"/>
      <c r="BY279" s="226"/>
      <c r="BZ279" s="226"/>
      <c r="CA279" s="226"/>
      <c r="CB279" s="226"/>
      <c r="CC279" s="226"/>
      <c r="CD279" s="226"/>
      <c r="CE279" s="226"/>
      <c r="CF279" s="226"/>
      <c r="CG279" s="226"/>
      <c r="CH279" s="226"/>
      <c r="CI279" s="226"/>
      <c r="CJ279" s="226"/>
      <c r="CK279" s="226"/>
      <c r="CL279" s="226"/>
      <c r="CM279" s="226"/>
      <c r="CN279" s="226"/>
      <c r="CO279" s="226"/>
      <c r="CP279" s="226"/>
      <c r="CQ279" s="226"/>
      <c r="CR279" s="226"/>
      <c r="CS279" s="226"/>
      <c r="CT279" s="226"/>
      <c r="CU279" s="226"/>
      <c r="CV279" s="226"/>
      <c r="CW279" s="226"/>
      <c r="CX279" s="226"/>
      <c r="CY279" s="226"/>
      <c r="CZ279" s="226"/>
      <c r="DA279" s="226"/>
      <c r="DB279" s="226"/>
      <c r="DC279" s="226"/>
      <c r="DD279" s="226"/>
      <c r="DE279" s="226"/>
      <c r="DF279" s="226"/>
      <c r="DG279" s="226"/>
      <c r="DH279" s="226"/>
      <c r="DI279" s="226"/>
      <c r="DJ279" s="226"/>
      <c r="DK279" s="226"/>
      <c r="DL279" s="226"/>
      <c r="DM279" s="226"/>
      <c r="DN279" s="226"/>
      <c r="DO279" s="226"/>
      <c r="DP279" s="226"/>
      <c r="DQ279" s="226"/>
      <c r="DR279" s="226"/>
    </row>
    <row r="280" spans="1:122" ht="43.2">
      <c r="A280" s="226"/>
      <c r="B280" s="226"/>
      <c r="C280" s="226"/>
      <c r="D280" s="226"/>
      <c r="E280" s="226"/>
      <c r="F280" s="226"/>
      <c r="G280" s="226"/>
      <c r="H280" s="226"/>
      <c r="I280" s="226"/>
      <c r="J280" s="226"/>
      <c r="K280" s="226"/>
      <c r="L280" s="226"/>
      <c r="M280" s="226"/>
      <c r="N280" s="226"/>
      <c r="O280" s="226"/>
      <c r="P280" s="226"/>
      <c r="Q280" s="226"/>
      <c r="R280" s="226"/>
      <c r="S280" s="226"/>
      <c r="T280" s="226"/>
      <c r="U280" s="226"/>
      <c r="V280" s="226"/>
      <c r="W280" s="226"/>
      <c r="X280" s="226"/>
      <c r="Y280" s="226"/>
      <c r="Z280" s="226"/>
      <c r="AA280" s="226"/>
      <c r="AB280" s="226"/>
      <c r="AC280" s="226"/>
      <c r="AD280" s="226"/>
      <c r="AE280" s="226"/>
      <c r="AF280" s="226"/>
      <c r="AG280" s="226"/>
      <c r="AH280" s="226"/>
      <c r="AI280" s="226"/>
      <c r="AJ280" s="226"/>
      <c r="AK280" s="226"/>
      <c r="AL280" s="226"/>
      <c r="AM280" s="226"/>
      <c r="AN280" s="226"/>
      <c r="AO280" s="226"/>
      <c r="AP280" s="226"/>
      <c r="AQ280" s="226"/>
      <c r="AR280" s="226"/>
      <c r="AS280" s="226"/>
      <c r="AT280" s="226"/>
      <c r="AU280" s="226"/>
      <c r="AV280" s="226"/>
      <c r="AW280" s="226"/>
      <c r="AX280" s="226"/>
      <c r="AY280" s="226"/>
      <c r="AZ280" s="50" t="s">
        <v>1914</v>
      </c>
      <c r="BA280" s="50" t="s">
        <v>1915</v>
      </c>
      <c r="BB280" s="232"/>
      <c r="BC280" s="232" t="str">
        <f t="shared" si="15"/>
        <v>R6 - CASSONE RIBALTABILE POSTERIORE CON COMANDO MECCANICO E CON GRU PER CARICO MERCE</v>
      </c>
      <c r="BD280" s="226"/>
      <c r="BE280" s="159" t="s">
        <v>1916</v>
      </c>
      <c r="BF280" s="159" t="s">
        <v>1282</v>
      </c>
      <c r="BG280" s="159" t="s">
        <v>1917</v>
      </c>
      <c r="BH280" s="159" t="s">
        <v>1864</v>
      </c>
      <c r="BI280" s="159" t="s">
        <v>554</v>
      </c>
      <c r="BJ280" s="226"/>
      <c r="BK280" s="226"/>
      <c r="BL280" s="226"/>
      <c r="BM280" s="226"/>
      <c r="BN280" s="226"/>
      <c r="BO280" s="226"/>
      <c r="BP280" s="226"/>
      <c r="BQ280" s="226"/>
      <c r="BR280" s="226"/>
      <c r="BS280" s="226"/>
      <c r="BT280" s="226"/>
      <c r="BU280" s="226"/>
      <c r="BV280" s="226"/>
      <c r="BW280" s="226"/>
      <c r="BX280" s="226"/>
      <c r="BY280" s="226"/>
      <c r="BZ280" s="226"/>
      <c r="CA280" s="226"/>
      <c r="CB280" s="226"/>
      <c r="CC280" s="226"/>
      <c r="CD280" s="226"/>
      <c r="CE280" s="226"/>
      <c r="CF280" s="226"/>
      <c r="CG280" s="226"/>
      <c r="CH280" s="226"/>
      <c r="CI280" s="226"/>
      <c r="CJ280" s="226"/>
      <c r="CK280" s="226"/>
      <c r="CL280" s="226"/>
      <c r="CM280" s="226"/>
      <c r="CN280" s="226"/>
      <c r="CO280" s="226"/>
      <c r="CP280" s="226"/>
      <c r="CQ280" s="226"/>
      <c r="CR280" s="226"/>
      <c r="CS280" s="226"/>
      <c r="CT280" s="226"/>
      <c r="CU280" s="226"/>
      <c r="CV280" s="226"/>
      <c r="CW280" s="226"/>
      <c r="CX280" s="226"/>
      <c r="CY280" s="226"/>
      <c r="CZ280" s="226"/>
      <c r="DA280" s="226"/>
      <c r="DB280" s="226"/>
      <c r="DC280" s="226"/>
      <c r="DD280" s="226"/>
      <c r="DE280" s="226"/>
      <c r="DF280" s="226"/>
      <c r="DG280" s="226"/>
      <c r="DH280" s="226"/>
      <c r="DI280" s="226"/>
      <c r="DJ280" s="226"/>
      <c r="DK280" s="226"/>
      <c r="DL280" s="226"/>
      <c r="DM280" s="226"/>
      <c r="DN280" s="226"/>
      <c r="DO280" s="226"/>
      <c r="DP280" s="226"/>
      <c r="DQ280" s="226"/>
      <c r="DR280" s="226"/>
    </row>
    <row r="281" spans="1:122" ht="43.2">
      <c r="A281" s="226"/>
      <c r="B281" s="226"/>
      <c r="C281" s="226"/>
      <c r="D281" s="226"/>
      <c r="E281" s="226"/>
      <c r="F281" s="226"/>
      <c r="G281" s="226"/>
      <c r="H281" s="226"/>
      <c r="I281" s="226"/>
      <c r="J281" s="226"/>
      <c r="K281" s="226"/>
      <c r="L281" s="226"/>
      <c r="M281" s="226"/>
      <c r="N281" s="226"/>
      <c r="O281" s="226"/>
      <c r="P281" s="226"/>
      <c r="Q281" s="226"/>
      <c r="R281" s="226"/>
      <c r="S281" s="226"/>
      <c r="T281" s="226"/>
      <c r="U281" s="226"/>
      <c r="V281" s="226"/>
      <c r="W281" s="226"/>
      <c r="X281" s="226"/>
      <c r="Y281" s="226"/>
      <c r="Z281" s="226"/>
      <c r="AA281" s="226"/>
      <c r="AB281" s="226"/>
      <c r="AC281" s="226"/>
      <c r="AD281" s="226"/>
      <c r="AE281" s="226"/>
      <c r="AF281" s="226"/>
      <c r="AG281" s="226"/>
      <c r="AH281" s="226"/>
      <c r="AI281" s="226"/>
      <c r="AJ281" s="226"/>
      <c r="AK281" s="226"/>
      <c r="AL281" s="226"/>
      <c r="AM281" s="226"/>
      <c r="AN281" s="226"/>
      <c r="AO281" s="226"/>
      <c r="AP281" s="226"/>
      <c r="AQ281" s="226"/>
      <c r="AR281" s="226"/>
      <c r="AS281" s="226"/>
      <c r="AT281" s="226"/>
      <c r="AU281" s="226"/>
      <c r="AV281" s="226"/>
      <c r="AW281" s="226"/>
      <c r="AX281" s="226"/>
      <c r="AY281" s="226"/>
      <c r="AZ281" s="50" t="s">
        <v>1918</v>
      </c>
      <c r="BA281" s="50" t="s">
        <v>1919</v>
      </c>
      <c r="BB281" s="232"/>
      <c r="BC281" s="232" t="str">
        <f t="shared" si="15"/>
        <v>R7 - CASSONE RIBALTABILE POSTERIORE CON SERVOCOMANDO PNEUMATICO E CON GRU PER CARICO MERCE</v>
      </c>
      <c r="BD281" s="226"/>
      <c r="BE281" s="159" t="s">
        <v>1920</v>
      </c>
      <c r="BF281" s="159" t="s">
        <v>1282</v>
      </c>
      <c r="BG281" s="159" t="s">
        <v>1921</v>
      </c>
      <c r="BH281" s="159" t="s">
        <v>1922</v>
      </c>
      <c r="BI281" s="159" t="s">
        <v>554</v>
      </c>
      <c r="BJ281" s="226"/>
      <c r="BK281" s="226"/>
      <c r="BL281" s="226"/>
      <c r="BM281" s="226"/>
      <c r="BN281" s="226"/>
      <c r="BO281" s="226"/>
      <c r="BP281" s="226"/>
      <c r="BQ281" s="226"/>
      <c r="BR281" s="226"/>
      <c r="BS281" s="226"/>
      <c r="BT281" s="226"/>
      <c r="BU281" s="226"/>
      <c r="BV281" s="226"/>
      <c r="BW281" s="226"/>
      <c r="BX281" s="226"/>
      <c r="BY281" s="226"/>
      <c r="BZ281" s="226"/>
      <c r="CA281" s="226"/>
      <c r="CB281" s="226"/>
      <c r="CC281" s="226"/>
      <c r="CD281" s="226"/>
      <c r="CE281" s="226"/>
      <c r="CF281" s="226"/>
      <c r="CG281" s="226"/>
      <c r="CH281" s="226"/>
      <c r="CI281" s="226"/>
      <c r="CJ281" s="226"/>
      <c r="CK281" s="226"/>
      <c r="CL281" s="226"/>
      <c r="CM281" s="226"/>
      <c r="CN281" s="226"/>
      <c r="CO281" s="226"/>
      <c r="CP281" s="226"/>
      <c r="CQ281" s="226"/>
      <c r="CR281" s="226"/>
      <c r="CS281" s="226"/>
      <c r="CT281" s="226"/>
      <c r="CU281" s="226"/>
      <c r="CV281" s="226"/>
      <c r="CW281" s="226"/>
      <c r="CX281" s="226"/>
      <c r="CY281" s="226"/>
      <c r="CZ281" s="226"/>
      <c r="DA281" s="226"/>
      <c r="DB281" s="226"/>
      <c r="DC281" s="226"/>
      <c r="DD281" s="226"/>
      <c r="DE281" s="226"/>
      <c r="DF281" s="226"/>
      <c r="DG281" s="226"/>
      <c r="DH281" s="226"/>
      <c r="DI281" s="226"/>
      <c r="DJ281" s="226"/>
      <c r="DK281" s="226"/>
      <c r="DL281" s="226"/>
      <c r="DM281" s="226"/>
      <c r="DN281" s="226"/>
      <c r="DO281" s="226"/>
      <c r="DP281" s="226"/>
      <c r="DQ281" s="226"/>
      <c r="DR281" s="226"/>
    </row>
    <row r="282" spans="1:122" ht="43.2">
      <c r="A282" s="226"/>
      <c r="B282" s="226"/>
      <c r="C282" s="226"/>
      <c r="D282" s="226"/>
      <c r="E282" s="226"/>
      <c r="F282" s="226"/>
      <c r="G282" s="226"/>
      <c r="H282" s="226"/>
      <c r="I282" s="226"/>
      <c r="J282" s="226"/>
      <c r="K282" s="226"/>
      <c r="L282" s="226"/>
      <c r="M282" s="226"/>
      <c r="N282" s="226"/>
      <c r="O282" s="226"/>
      <c r="P282" s="226"/>
      <c r="Q282" s="226"/>
      <c r="R282" s="226"/>
      <c r="S282" s="226"/>
      <c r="T282" s="226"/>
      <c r="U282" s="226"/>
      <c r="V282" s="226"/>
      <c r="W282" s="226"/>
      <c r="X282" s="226"/>
      <c r="Y282" s="226"/>
      <c r="Z282" s="226"/>
      <c r="AA282" s="226"/>
      <c r="AB282" s="226"/>
      <c r="AC282" s="226"/>
      <c r="AD282" s="226"/>
      <c r="AE282" s="226"/>
      <c r="AF282" s="226"/>
      <c r="AG282" s="226"/>
      <c r="AH282" s="226"/>
      <c r="AI282" s="226"/>
      <c r="AJ282" s="226"/>
      <c r="AK282" s="226"/>
      <c r="AL282" s="226"/>
      <c r="AM282" s="226"/>
      <c r="AN282" s="226"/>
      <c r="AO282" s="226"/>
      <c r="AP282" s="226"/>
      <c r="AQ282" s="226"/>
      <c r="AR282" s="226"/>
      <c r="AS282" s="226"/>
      <c r="AT282" s="226"/>
      <c r="AU282" s="226"/>
      <c r="AV282" s="226"/>
      <c r="AW282" s="226"/>
      <c r="AX282" s="226"/>
      <c r="AY282" s="226"/>
      <c r="AZ282" s="50" t="s">
        <v>1923</v>
      </c>
      <c r="BA282" s="50" t="s">
        <v>1924</v>
      </c>
      <c r="BB282" s="232"/>
      <c r="BC282" s="232" t="str">
        <f t="shared" si="15"/>
        <v>R8 - CASSONE RIBALTABILE LATERALE CON COMANDO MECCANICO E CON GRU PER CARICO MERCE</v>
      </c>
      <c r="BD282" s="226"/>
      <c r="BE282" s="159" t="s">
        <v>1925</v>
      </c>
      <c r="BF282" s="159" t="s">
        <v>1282</v>
      </c>
      <c r="BG282" s="159" t="s">
        <v>1926</v>
      </c>
      <c r="BH282" s="159" t="s">
        <v>1922</v>
      </c>
      <c r="BI282" s="159" t="s">
        <v>554</v>
      </c>
      <c r="BJ282" s="226"/>
      <c r="BK282" s="226"/>
      <c r="BL282" s="226"/>
      <c r="BM282" s="226"/>
      <c r="BN282" s="226"/>
      <c r="BO282" s="226"/>
      <c r="BP282" s="226"/>
      <c r="BQ282" s="226"/>
      <c r="BR282" s="226"/>
      <c r="BS282" s="226"/>
      <c r="BT282" s="226"/>
      <c r="BU282" s="226"/>
      <c r="BV282" s="226"/>
      <c r="BW282" s="226"/>
      <c r="BX282" s="226"/>
      <c r="BY282" s="226"/>
      <c r="BZ282" s="226"/>
      <c r="CA282" s="226"/>
      <c r="CB282" s="226"/>
      <c r="CC282" s="226"/>
      <c r="CD282" s="226"/>
      <c r="CE282" s="226"/>
      <c r="CF282" s="226"/>
      <c r="CG282" s="226"/>
      <c r="CH282" s="226"/>
      <c r="CI282" s="226"/>
      <c r="CJ282" s="226"/>
      <c r="CK282" s="226"/>
      <c r="CL282" s="226"/>
      <c r="CM282" s="226"/>
      <c r="CN282" s="226"/>
      <c r="CO282" s="226"/>
      <c r="CP282" s="226"/>
      <c r="CQ282" s="226"/>
      <c r="CR282" s="226"/>
      <c r="CS282" s="226"/>
      <c r="CT282" s="226"/>
      <c r="CU282" s="226"/>
      <c r="CV282" s="226"/>
      <c r="CW282" s="226"/>
      <c r="CX282" s="226"/>
      <c r="CY282" s="226"/>
      <c r="CZ282" s="226"/>
      <c r="DA282" s="226"/>
      <c r="DB282" s="226"/>
      <c r="DC282" s="226"/>
      <c r="DD282" s="226"/>
      <c r="DE282" s="226"/>
      <c r="DF282" s="226"/>
      <c r="DG282" s="226"/>
      <c r="DH282" s="226"/>
      <c r="DI282" s="226"/>
      <c r="DJ282" s="226"/>
      <c r="DK282" s="226"/>
      <c r="DL282" s="226"/>
      <c r="DM282" s="226"/>
      <c r="DN282" s="226"/>
      <c r="DO282" s="226"/>
      <c r="DP282" s="226"/>
      <c r="DQ282" s="226"/>
      <c r="DR282" s="226"/>
    </row>
    <row r="283" spans="1:122" ht="43.2">
      <c r="A283" s="226"/>
      <c r="B283" s="226"/>
      <c r="C283" s="226"/>
      <c r="D283" s="226"/>
      <c r="E283" s="226"/>
      <c r="F283" s="226"/>
      <c r="G283" s="226"/>
      <c r="H283" s="226"/>
      <c r="I283" s="226"/>
      <c r="J283" s="226"/>
      <c r="K283" s="226"/>
      <c r="L283" s="226"/>
      <c r="M283" s="226"/>
      <c r="N283" s="226"/>
      <c r="O283" s="226"/>
      <c r="P283" s="226"/>
      <c r="Q283" s="226"/>
      <c r="R283" s="226"/>
      <c r="S283" s="226"/>
      <c r="T283" s="226"/>
      <c r="U283" s="226"/>
      <c r="V283" s="226"/>
      <c r="W283" s="226"/>
      <c r="X283" s="226"/>
      <c r="Y283" s="226"/>
      <c r="Z283" s="226"/>
      <c r="AA283" s="226"/>
      <c r="AB283" s="226"/>
      <c r="AC283" s="226"/>
      <c r="AD283" s="226"/>
      <c r="AE283" s="226"/>
      <c r="AF283" s="226"/>
      <c r="AG283" s="226"/>
      <c r="AH283" s="226"/>
      <c r="AI283" s="226"/>
      <c r="AJ283" s="226"/>
      <c r="AK283" s="226"/>
      <c r="AL283" s="226"/>
      <c r="AM283" s="226"/>
      <c r="AN283" s="226"/>
      <c r="AO283" s="226"/>
      <c r="AP283" s="226"/>
      <c r="AQ283" s="226"/>
      <c r="AR283" s="226"/>
      <c r="AS283" s="226"/>
      <c r="AT283" s="226"/>
      <c r="AU283" s="226"/>
      <c r="AV283" s="226"/>
      <c r="AW283" s="226"/>
      <c r="AX283" s="226"/>
      <c r="AY283" s="226"/>
      <c r="AZ283" s="50" t="s">
        <v>1927</v>
      </c>
      <c r="BA283" s="50" t="s">
        <v>1928</v>
      </c>
      <c r="BB283" s="232"/>
      <c r="BC283" s="232" t="str">
        <f t="shared" si="15"/>
        <v>R9 - CASSONE RIBALTABILE LATERALE CON SERVOCOMANDO PNEUMATICO E CON GRU PER CARICO MERCE</v>
      </c>
      <c r="BD283" s="226"/>
      <c r="BE283" s="159" t="s">
        <v>1929</v>
      </c>
      <c r="BF283" s="159" t="s">
        <v>576</v>
      </c>
      <c r="BG283" s="159" t="s">
        <v>1930</v>
      </c>
      <c r="BH283" s="159" t="s">
        <v>1193</v>
      </c>
      <c r="BI283" s="159" t="s">
        <v>554</v>
      </c>
      <c r="BJ283" s="226"/>
      <c r="BK283" s="226"/>
      <c r="BL283" s="226"/>
      <c r="BM283" s="226"/>
      <c r="BN283" s="226"/>
      <c r="BO283" s="226"/>
      <c r="BP283" s="226"/>
      <c r="BQ283" s="226"/>
      <c r="BR283" s="226"/>
      <c r="BS283" s="226"/>
      <c r="BT283" s="226"/>
      <c r="BU283" s="226"/>
      <c r="BV283" s="226"/>
      <c r="BW283" s="226"/>
      <c r="BX283" s="226"/>
      <c r="BY283" s="226"/>
      <c r="BZ283" s="226"/>
      <c r="CA283" s="226"/>
      <c r="CB283" s="226"/>
      <c r="CC283" s="226"/>
      <c r="CD283" s="226"/>
      <c r="CE283" s="226"/>
      <c r="CF283" s="226"/>
      <c r="CG283" s="226"/>
      <c r="CH283" s="226"/>
      <c r="CI283" s="226"/>
      <c r="CJ283" s="226"/>
      <c r="CK283" s="226"/>
      <c r="CL283" s="226"/>
      <c r="CM283" s="226"/>
      <c r="CN283" s="226"/>
      <c r="CO283" s="226"/>
      <c r="CP283" s="226"/>
      <c r="CQ283" s="226"/>
      <c r="CR283" s="226"/>
      <c r="CS283" s="226"/>
      <c r="CT283" s="226"/>
      <c r="CU283" s="226"/>
      <c r="CV283" s="226"/>
      <c r="CW283" s="226"/>
      <c r="CX283" s="226"/>
      <c r="CY283" s="226"/>
      <c r="CZ283" s="226"/>
      <c r="DA283" s="226"/>
      <c r="DB283" s="226"/>
      <c r="DC283" s="226"/>
      <c r="DD283" s="226"/>
      <c r="DE283" s="226"/>
      <c r="DF283" s="226"/>
      <c r="DG283" s="226"/>
      <c r="DH283" s="226"/>
      <c r="DI283" s="226"/>
      <c r="DJ283" s="226"/>
      <c r="DK283" s="226"/>
      <c r="DL283" s="226"/>
      <c r="DM283" s="226"/>
      <c r="DN283" s="226"/>
      <c r="DO283" s="226"/>
      <c r="DP283" s="226"/>
      <c r="DQ283" s="226"/>
      <c r="DR283" s="226"/>
    </row>
    <row r="284" spans="1:122" ht="43.2">
      <c r="A284" s="226"/>
      <c r="B284" s="226"/>
      <c r="C284" s="226"/>
      <c r="D284" s="226"/>
      <c r="E284" s="226"/>
      <c r="F284" s="226"/>
      <c r="G284" s="226"/>
      <c r="H284" s="226"/>
      <c r="I284" s="226"/>
      <c r="J284" s="226"/>
      <c r="K284" s="226"/>
      <c r="L284" s="226"/>
      <c r="M284" s="226"/>
      <c r="N284" s="226"/>
      <c r="O284" s="226"/>
      <c r="P284" s="226"/>
      <c r="Q284" s="226"/>
      <c r="R284" s="226"/>
      <c r="S284" s="226"/>
      <c r="T284" s="226"/>
      <c r="U284" s="226"/>
      <c r="V284" s="226"/>
      <c r="W284" s="226"/>
      <c r="X284" s="226"/>
      <c r="Y284" s="226"/>
      <c r="Z284" s="226"/>
      <c r="AA284" s="226"/>
      <c r="AB284" s="226"/>
      <c r="AC284" s="226"/>
      <c r="AD284" s="226"/>
      <c r="AE284" s="226"/>
      <c r="AF284" s="226"/>
      <c r="AG284" s="226"/>
      <c r="AH284" s="226"/>
      <c r="AI284" s="226"/>
      <c r="AJ284" s="226"/>
      <c r="AK284" s="226"/>
      <c r="AL284" s="226"/>
      <c r="AM284" s="226"/>
      <c r="AN284" s="226"/>
      <c r="AO284" s="226"/>
      <c r="AP284" s="226"/>
      <c r="AQ284" s="226"/>
      <c r="AR284" s="226"/>
      <c r="AS284" s="226"/>
      <c r="AT284" s="226"/>
      <c r="AU284" s="226"/>
      <c r="AV284" s="226"/>
      <c r="AW284" s="226"/>
      <c r="AX284" s="226"/>
      <c r="AY284" s="226"/>
      <c r="AZ284" s="50" t="s">
        <v>446</v>
      </c>
      <c r="BA284" s="50" t="s">
        <v>1931</v>
      </c>
      <c r="BB284" s="232"/>
      <c r="BC284" s="232" t="str">
        <f t="shared" ref="BC284:BC347" si="16">CONCATENATE(AZ284," - ",BA284)</f>
        <v>RA - CASSONE RIBALTABILE TRILATERALE CON COMANDO MECCANICO E CON GRU PER CARICO MERCE</v>
      </c>
      <c r="BD284" s="226"/>
      <c r="BE284" s="159" t="s">
        <v>1932</v>
      </c>
      <c r="BF284" s="159" t="s">
        <v>1282</v>
      </c>
      <c r="BG284" s="159" t="s">
        <v>1933</v>
      </c>
      <c r="BH284" s="159" t="s">
        <v>1864</v>
      </c>
      <c r="BI284" s="159" t="s">
        <v>554</v>
      </c>
      <c r="BJ284" s="226"/>
      <c r="BK284" s="226"/>
      <c r="BL284" s="226"/>
      <c r="BM284" s="226"/>
      <c r="BN284" s="226"/>
      <c r="BO284" s="226"/>
      <c r="BP284" s="226"/>
      <c r="BQ284" s="226"/>
      <c r="BR284" s="226"/>
      <c r="BS284" s="226"/>
      <c r="BT284" s="226"/>
      <c r="BU284" s="226"/>
      <c r="BV284" s="226"/>
      <c r="BW284" s="226"/>
      <c r="BX284" s="226"/>
      <c r="BY284" s="226"/>
      <c r="BZ284" s="226"/>
      <c r="CA284" s="226"/>
      <c r="CB284" s="226"/>
      <c r="CC284" s="226"/>
      <c r="CD284" s="226"/>
      <c r="CE284" s="226"/>
      <c r="CF284" s="226"/>
      <c r="CG284" s="226"/>
      <c r="CH284" s="226"/>
      <c r="CI284" s="226"/>
      <c r="CJ284" s="226"/>
      <c r="CK284" s="226"/>
      <c r="CL284" s="226"/>
      <c r="CM284" s="226"/>
      <c r="CN284" s="226"/>
      <c r="CO284" s="226"/>
      <c r="CP284" s="226"/>
      <c r="CQ284" s="226"/>
      <c r="CR284" s="226"/>
      <c r="CS284" s="226"/>
      <c r="CT284" s="226"/>
      <c r="CU284" s="226"/>
      <c r="CV284" s="226"/>
      <c r="CW284" s="226"/>
      <c r="CX284" s="226"/>
      <c r="CY284" s="226"/>
      <c r="CZ284" s="226"/>
      <c r="DA284" s="226"/>
      <c r="DB284" s="226"/>
      <c r="DC284" s="226"/>
      <c r="DD284" s="226"/>
      <c r="DE284" s="226"/>
      <c r="DF284" s="226"/>
      <c r="DG284" s="226"/>
      <c r="DH284" s="226"/>
      <c r="DI284" s="226"/>
      <c r="DJ284" s="226"/>
      <c r="DK284" s="226"/>
      <c r="DL284" s="226"/>
      <c r="DM284" s="226"/>
      <c r="DN284" s="226"/>
      <c r="DO284" s="226"/>
      <c r="DP284" s="226"/>
      <c r="DQ284" s="226"/>
      <c r="DR284" s="226"/>
    </row>
    <row r="285" spans="1:122" ht="43.2">
      <c r="A285" s="226"/>
      <c r="B285" s="226"/>
      <c r="C285" s="226"/>
      <c r="D285" s="226"/>
      <c r="E285" s="226"/>
      <c r="F285" s="226"/>
      <c r="G285" s="226"/>
      <c r="H285" s="226"/>
      <c r="I285" s="226"/>
      <c r="J285" s="226"/>
      <c r="K285" s="226"/>
      <c r="L285" s="226"/>
      <c r="M285" s="226"/>
      <c r="N285" s="226"/>
      <c r="O285" s="226"/>
      <c r="P285" s="226"/>
      <c r="Q285" s="226"/>
      <c r="R285" s="226"/>
      <c r="S285" s="226"/>
      <c r="T285" s="226"/>
      <c r="U285" s="226"/>
      <c r="V285" s="226"/>
      <c r="W285" s="226"/>
      <c r="X285" s="226"/>
      <c r="Y285" s="226"/>
      <c r="Z285" s="226"/>
      <c r="AA285" s="226"/>
      <c r="AB285" s="226"/>
      <c r="AC285" s="226"/>
      <c r="AD285" s="226"/>
      <c r="AE285" s="226"/>
      <c r="AF285" s="226"/>
      <c r="AG285" s="226"/>
      <c r="AH285" s="226"/>
      <c r="AI285" s="226"/>
      <c r="AJ285" s="226"/>
      <c r="AK285" s="226"/>
      <c r="AL285" s="226"/>
      <c r="AM285" s="226"/>
      <c r="AN285" s="226"/>
      <c r="AO285" s="226"/>
      <c r="AP285" s="226"/>
      <c r="AQ285" s="226"/>
      <c r="AR285" s="226"/>
      <c r="AS285" s="226"/>
      <c r="AT285" s="226"/>
      <c r="AU285" s="226"/>
      <c r="AV285" s="226"/>
      <c r="AW285" s="226"/>
      <c r="AX285" s="226"/>
      <c r="AY285" s="226"/>
      <c r="AZ285" s="50" t="s">
        <v>447</v>
      </c>
      <c r="BA285" s="50" t="s">
        <v>1934</v>
      </c>
      <c r="BB285" s="232"/>
      <c r="BC285" s="232" t="str">
        <f t="shared" si="16"/>
        <v>RB - CASSONE RIBALTABILE TRILATERALE CON SERVOCOMANDO PNEUMATICO E CON GRU PER CARICO MERCE</v>
      </c>
      <c r="BD285" s="226"/>
      <c r="BE285" s="159" t="s">
        <v>1935</v>
      </c>
      <c r="BF285" s="159" t="s">
        <v>1282</v>
      </c>
      <c r="BG285" s="159" t="s">
        <v>1936</v>
      </c>
      <c r="BH285" s="159" t="s">
        <v>1864</v>
      </c>
      <c r="BI285" s="159" t="s">
        <v>554</v>
      </c>
      <c r="BJ285" s="226"/>
      <c r="BK285" s="226"/>
      <c r="BL285" s="226"/>
      <c r="BM285" s="226"/>
      <c r="BN285" s="226"/>
      <c r="BO285" s="226"/>
      <c r="BP285" s="226"/>
      <c r="BQ285" s="226"/>
      <c r="BR285" s="226"/>
      <c r="BS285" s="226"/>
      <c r="BT285" s="226"/>
      <c r="BU285" s="226"/>
      <c r="BV285" s="226"/>
      <c r="BW285" s="226"/>
      <c r="BX285" s="226"/>
      <c r="BY285" s="226"/>
      <c r="BZ285" s="226"/>
      <c r="CA285" s="226"/>
      <c r="CB285" s="226"/>
      <c r="CC285" s="226"/>
      <c r="CD285" s="226"/>
      <c r="CE285" s="226"/>
      <c r="CF285" s="226"/>
      <c r="CG285" s="226"/>
      <c r="CH285" s="226"/>
      <c r="CI285" s="226"/>
      <c r="CJ285" s="226"/>
      <c r="CK285" s="226"/>
      <c r="CL285" s="226"/>
      <c r="CM285" s="226"/>
      <c r="CN285" s="226"/>
      <c r="CO285" s="226"/>
      <c r="CP285" s="226"/>
      <c r="CQ285" s="226"/>
      <c r="CR285" s="226"/>
      <c r="CS285" s="226"/>
      <c r="CT285" s="226"/>
      <c r="CU285" s="226"/>
      <c r="CV285" s="226"/>
      <c r="CW285" s="226"/>
      <c r="CX285" s="226"/>
      <c r="CY285" s="226"/>
      <c r="CZ285" s="226"/>
      <c r="DA285" s="226"/>
      <c r="DB285" s="226"/>
      <c r="DC285" s="226"/>
      <c r="DD285" s="226"/>
      <c r="DE285" s="226"/>
      <c r="DF285" s="226"/>
      <c r="DG285" s="226"/>
      <c r="DH285" s="226"/>
      <c r="DI285" s="226"/>
      <c r="DJ285" s="226"/>
      <c r="DK285" s="226"/>
      <c r="DL285" s="226"/>
      <c r="DM285" s="226"/>
      <c r="DN285" s="226"/>
      <c r="DO285" s="226"/>
      <c r="DP285" s="226"/>
      <c r="DQ285" s="226"/>
      <c r="DR285" s="226"/>
    </row>
    <row r="286" spans="1:122">
      <c r="A286" s="226"/>
      <c r="B286" s="226"/>
      <c r="C286" s="226"/>
      <c r="D286" s="226"/>
      <c r="E286" s="226"/>
      <c r="F286" s="226"/>
      <c r="G286" s="226"/>
      <c r="H286" s="226"/>
      <c r="I286" s="226"/>
      <c r="J286" s="226"/>
      <c r="K286" s="226"/>
      <c r="L286" s="226"/>
      <c r="M286" s="226"/>
      <c r="N286" s="226"/>
      <c r="O286" s="226"/>
      <c r="P286" s="226"/>
      <c r="Q286" s="226"/>
      <c r="R286" s="226"/>
      <c r="S286" s="226"/>
      <c r="T286" s="226"/>
      <c r="U286" s="226"/>
      <c r="V286" s="226"/>
      <c r="W286" s="226"/>
      <c r="X286" s="226"/>
      <c r="Y286" s="226"/>
      <c r="Z286" s="226"/>
      <c r="AA286" s="226"/>
      <c r="AB286" s="226"/>
      <c r="AC286" s="226"/>
      <c r="AD286" s="226"/>
      <c r="AE286" s="226"/>
      <c r="AF286" s="226"/>
      <c r="AG286" s="226"/>
      <c r="AH286" s="226"/>
      <c r="AI286" s="226"/>
      <c r="AJ286" s="226"/>
      <c r="AK286" s="226"/>
      <c r="AL286" s="226"/>
      <c r="AM286" s="226"/>
      <c r="AN286" s="226"/>
      <c r="AO286" s="226"/>
      <c r="AP286" s="226"/>
      <c r="AQ286" s="226"/>
      <c r="AR286" s="226"/>
      <c r="AS286" s="226"/>
      <c r="AT286" s="226"/>
      <c r="AU286" s="226"/>
      <c r="AV286" s="226"/>
      <c r="AW286" s="226"/>
      <c r="AX286" s="226"/>
      <c r="AY286" s="226"/>
      <c r="AZ286" s="50" t="s">
        <v>1937</v>
      </c>
      <c r="BA286" s="50" t="s">
        <v>1938</v>
      </c>
      <c r="BB286" s="232"/>
      <c r="BC286" s="232" t="str">
        <f t="shared" si="16"/>
        <v>RC - CASSONE RIBALTABILE POSTERIORE</v>
      </c>
      <c r="BD286" s="226"/>
      <c r="BE286" s="159" t="s">
        <v>1939</v>
      </c>
      <c r="BF286" s="159" t="s">
        <v>1282</v>
      </c>
      <c r="BG286" s="159" t="s">
        <v>1940</v>
      </c>
      <c r="BH286" s="159" t="s">
        <v>1864</v>
      </c>
      <c r="BI286" s="159" t="s">
        <v>554</v>
      </c>
      <c r="BJ286" s="226"/>
      <c r="BK286" s="226"/>
      <c r="BL286" s="226"/>
      <c r="BM286" s="226"/>
      <c r="BN286" s="226"/>
      <c r="BO286" s="226"/>
      <c r="BP286" s="226"/>
      <c r="BQ286" s="226"/>
      <c r="BR286" s="226"/>
      <c r="BS286" s="226"/>
      <c r="BT286" s="226"/>
      <c r="BU286" s="226"/>
      <c r="BV286" s="226"/>
      <c r="BW286" s="226"/>
      <c r="BX286" s="226"/>
      <c r="BY286" s="226"/>
      <c r="BZ286" s="226"/>
      <c r="CA286" s="226"/>
      <c r="CB286" s="226"/>
      <c r="CC286" s="226"/>
      <c r="CD286" s="226"/>
      <c r="CE286" s="226"/>
      <c r="CF286" s="226"/>
      <c r="CG286" s="226"/>
      <c r="CH286" s="226"/>
      <c r="CI286" s="226"/>
      <c r="CJ286" s="226"/>
      <c r="CK286" s="226"/>
      <c r="CL286" s="226"/>
      <c r="CM286" s="226"/>
      <c r="CN286" s="226"/>
      <c r="CO286" s="226"/>
      <c r="CP286" s="226"/>
      <c r="CQ286" s="226"/>
      <c r="CR286" s="226"/>
      <c r="CS286" s="226"/>
      <c r="CT286" s="226"/>
      <c r="CU286" s="226"/>
      <c r="CV286" s="226"/>
      <c r="CW286" s="226"/>
      <c r="CX286" s="226"/>
      <c r="CY286" s="226"/>
      <c r="CZ286" s="226"/>
      <c r="DA286" s="226"/>
      <c r="DB286" s="226"/>
      <c r="DC286" s="226"/>
      <c r="DD286" s="226"/>
      <c r="DE286" s="226"/>
      <c r="DF286" s="226"/>
      <c r="DG286" s="226"/>
      <c r="DH286" s="226"/>
      <c r="DI286" s="226"/>
      <c r="DJ286" s="226"/>
      <c r="DK286" s="226"/>
      <c r="DL286" s="226"/>
      <c r="DM286" s="226"/>
      <c r="DN286" s="226"/>
      <c r="DO286" s="226"/>
      <c r="DP286" s="226"/>
      <c r="DQ286" s="226"/>
      <c r="DR286" s="226"/>
    </row>
    <row r="287" spans="1:122">
      <c r="A287" s="226"/>
      <c r="B287" s="226"/>
      <c r="C287" s="226"/>
      <c r="D287" s="226"/>
      <c r="E287" s="226"/>
      <c r="F287" s="226"/>
      <c r="G287" s="226"/>
      <c r="H287" s="226"/>
      <c r="I287" s="226"/>
      <c r="J287" s="226"/>
      <c r="K287" s="226"/>
      <c r="L287" s="226"/>
      <c r="M287" s="226"/>
      <c r="N287" s="226"/>
      <c r="O287" s="226"/>
      <c r="P287" s="226"/>
      <c r="Q287" s="226"/>
      <c r="R287" s="226"/>
      <c r="S287" s="226"/>
      <c r="T287" s="226"/>
      <c r="U287" s="226"/>
      <c r="V287" s="226"/>
      <c r="W287" s="226"/>
      <c r="X287" s="226"/>
      <c r="Y287" s="226"/>
      <c r="Z287" s="226"/>
      <c r="AA287" s="226"/>
      <c r="AB287" s="226"/>
      <c r="AC287" s="226"/>
      <c r="AD287" s="226"/>
      <c r="AE287" s="226"/>
      <c r="AF287" s="226"/>
      <c r="AG287" s="226"/>
      <c r="AH287" s="226"/>
      <c r="AI287" s="226"/>
      <c r="AJ287" s="226"/>
      <c r="AK287" s="226"/>
      <c r="AL287" s="226"/>
      <c r="AM287" s="226"/>
      <c r="AN287" s="226"/>
      <c r="AO287" s="226"/>
      <c r="AP287" s="226"/>
      <c r="AQ287" s="226"/>
      <c r="AR287" s="226"/>
      <c r="AS287" s="226"/>
      <c r="AT287" s="226"/>
      <c r="AU287" s="226"/>
      <c r="AV287" s="226"/>
      <c r="AW287" s="226"/>
      <c r="AX287" s="226"/>
      <c r="AY287" s="226"/>
      <c r="AZ287" s="50" t="s">
        <v>1941</v>
      </c>
      <c r="BA287" s="50" t="s">
        <v>1942</v>
      </c>
      <c r="BB287" s="232"/>
      <c r="BC287" s="232" t="str">
        <f t="shared" si="16"/>
        <v>RD - CASSONE RIBALTABILE LATERALE</v>
      </c>
      <c r="BD287" s="226"/>
      <c r="BE287" s="159" t="s">
        <v>1943</v>
      </c>
      <c r="BF287" s="159" t="s">
        <v>1282</v>
      </c>
      <c r="BG287" s="159" t="s">
        <v>1944</v>
      </c>
      <c r="BH287" s="159" t="s">
        <v>1864</v>
      </c>
      <c r="BI287" s="159" t="s">
        <v>554</v>
      </c>
      <c r="BJ287" s="226"/>
      <c r="BK287" s="226"/>
      <c r="BL287" s="226"/>
      <c r="BM287" s="226"/>
      <c r="BN287" s="226"/>
      <c r="BO287" s="226"/>
      <c r="BP287" s="226"/>
      <c r="BQ287" s="226"/>
      <c r="BR287" s="226"/>
      <c r="BS287" s="226"/>
      <c r="BT287" s="226"/>
      <c r="BU287" s="226"/>
      <c r="BV287" s="226"/>
      <c r="BW287" s="226"/>
      <c r="BX287" s="226"/>
      <c r="BY287" s="226"/>
      <c r="BZ287" s="226"/>
      <c r="CA287" s="226"/>
      <c r="CB287" s="226"/>
      <c r="CC287" s="226"/>
      <c r="CD287" s="226"/>
      <c r="CE287" s="226"/>
      <c r="CF287" s="226"/>
      <c r="CG287" s="226"/>
      <c r="CH287" s="226"/>
      <c r="CI287" s="226"/>
      <c r="CJ287" s="226"/>
      <c r="CK287" s="226"/>
      <c r="CL287" s="226"/>
      <c r="CM287" s="226"/>
      <c r="CN287" s="226"/>
      <c r="CO287" s="226"/>
      <c r="CP287" s="226"/>
      <c r="CQ287" s="226"/>
      <c r="CR287" s="226"/>
      <c r="CS287" s="226"/>
      <c r="CT287" s="226"/>
      <c r="CU287" s="226"/>
      <c r="CV287" s="226"/>
      <c r="CW287" s="226"/>
      <c r="CX287" s="226"/>
      <c r="CY287" s="226"/>
      <c r="CZ287" s="226"/>
      <c r="DA287" s="226"/>
      <c r="DB287" s="226"/>
      <c r="DC287" s="226"/>
      <c r="DD287" s="226"/>
      <c r="DE287" s="226"/>
      <c r="DF287" s="226"/>
      <c r="DG287" s="226"/>
      <c r="DH287" s="226"/>
      <c r="DI287" s="226"/>
      <c r="DJ287" s="226"/>
      <c r="DK287" s="226"/>
      <c r="DL287" s="226"/>
      <c r="DM287" s="226"/>
      <c r="DN287" s="226"/>
      <c r="DO287" s="226"/>
      <c r="DP287" s="226"/>
      <c r="DQ287" s="226"/>
      <c r="DR287" s="226"/>
    </row>
    <row r="288" spans="1:122">
      <c r="A288" s="226"/>
      <c r="B288" s="226"/>
      <c r="C288" s="226"/>
      <c r="D288" s="226"/>
      <c r="E288" s="226"/>
      <c r="F288" s="226"/>
      <c r="G288" s="226"/>
      <c r="H288" s="226"/>
      <c r="I288" s="226"/>
      <c r="J288" s="226"/>
      <c r="K288" s="226"/>
      <c r="L288" s="226"/>
      <c r="M288" s="226"/>
      <c r="N288" s="226"/>
      <c r="O288" s="226"/>
      <c r="P288" s="226"/>
      <c r="Q288" s="226"/>
      <c r="R288" s="226"/>
      <c r="S288" s="226"/>
      <c r="T288" s="226"/>
      <c r="U288" s="226"/>
      <c r="V288" s="226"/>
      <c r="W288" s="226"/>
      <c r="X288" s="226"/>
      <c r="Y288" s="226"/>
      <c r="Z288" s="226"/>
      <c r="AA288" s="226"/>
      <c r="AB288" s="226"/>
      <c r="AC288" s="226"/>
      <c r="AD288" s="226"/>
      <c r="AE288" s="226"/>
      <c r="AF288" s="226"/>
      <c r="AG288" s="226"/>
      <c r="AH288" s="226"/>
      <c r="AI288" s="226"/>
      <c r="AJ288" s="226"/>
      <c r="AK288" s="226"/>
      <c r="AL288" s="226"/>
      <c r="AM288" s="226"/>
      <c r="AN288" s="226"/>
      <c r="AO288" s="226"/>
      <c r="AP288" s="226"/>
      <c r="AQ288" s="226"/>
      <c r="AR288" s="226"/>
      <c r="AS288" s="226"/>
      <c r="AT288" s="226"/>
      <c r="AU288" s="226"/>
      <c r="AV288" s="226"/>
      <c r="AW288" s="226"/>
      <c r="AX288" s="226"/>
      <c r="AY288" s="226"/>
      <c r="AZ288" s="50" t="s">
        <v>1945</v>
      </c>
      <c r="BA288" s="50" t="s">
        <v>1946</v>
      </c>
      <c r="BB288" s="232"/>
      <c r="BC288" s="232" t="str">
        <f t="shared" si="16"/>
        <v>RE - CASSONE RIBALTABILE TRILATERALE</v>
      </c>
      <c r="BD288" s="226"/>
      <c r="BE288" s="159" t="s">
        <v>1947</v>
      </c>
      <c r="BF288" s="159" t="s">
        <v>1282</v>
      </c>
      <c r="BG288" s="159" t="s">
        <v>1948</v>
      </c>
      <c r="BH288" s="159" t="s">
        <v>1827</v>
      </c>
      <c r="BI288" s="159" t="s">
        <v>554</v>
      </c>
      <c r="BJ288" s="226"/>
      <c r="BK288" s="226"/>
      <c r="BL288" s="226"/>
      <c r="BM288" s="226"/>
      <c r="BN288" s="226"/>
      <c r="BO288" s="226"/>
      <c r="BP288" s="226"/>
      <c r="BQ288" s="226"/>
      <c r="BR288" s="226"/>
      <c r="BS288" s="226"/>
      <c r="BT288" s="226"/>
      <c r="BU288" s="226"/>
      <c r="BV288" s="226"/>
      <c r="BW288" s="226"/>
      <c r="BX288" s="226"/>
      <c r="BY288" s="226"/>
      <c r="BZ288" s="226"/>
      <c r="CA288" s="226"/>
      <c r="CB288" s="226"/>
      <c r="CC288" s="226"/>
      <c r="CD288" s="226"/>
      <c r="CE288" s="226"/>
      <c r="CF288" s="226"/>
      <c r="CG288" s="226"/>
      <c r="CH288" s="226"/>
      <c r="CI288" s="226"/>
      <c r="CJ288" s="226"/>
      <c r="CK288" s="226"/>
      <c r="CL288" s="226"/>
      <c r="CM288" s="226"/>
      <c r="CN288" s="226"/>
      <c r="CO288" s="226"/>
      <c r="CP288" s="226"/>
      <c r="CQ288" s="226"/>
      <c r="CR288" s="226"/>
      <c r="CS288" s="226"/>
      <c r="CT288" s="226"/>
      <c r="CU288" s="226"/>
      <c r="CV288" s="226"/>
      <c r="CW288" s="226"/>
      <c r="CX288" s="226"/>
      <c r="CY288" s="226"/>
      <c r="CZ288" s="226"/>
      <c r="DA288" s="226"/>
      <c r="DB288" s="226"/>
      <c r="DC288" s="226"/>
      <c r="DD288" s="226"/>
      <c r="DE288" s="226"/>
      <c r="DF288" s="226"/>
      <c r="DG288" s="226"/>
      <c r="DH288" s="226"/>
      <c r="DI288" s="226"/>
      <c r="DJ288" s="226"/>
      <c r="DK288" s="226"/>
      <c r="DL288" s="226"/>
      <c r="DM288" s="226"/>
      <c r="DN288" s="226"/>
      <c r="DO288" s="226"/>
      <c r="DP288" s="226"/>
      <c r="DQ288" s="226"/>
      <c r="DR288" s="226"/>
    </row>
    <row r="289" spans="1:122" ht="28.8">
      <c r="A289" s="226"/>
      <c r="B289" s="226"/>
      <c r="C289" s="226"/>
      <c r="D289" s="226"/>
      <c r="E289" s="226"/>
      <c r="F289" s="226"/>
      <c r="G289" s="226"/>
      <c r="H289" s="226"/>
      <c r="I289" s="226"/>
      <c r="J289" s="226"/>
      <c r="K289" s="226"/>
      <c r="L289" s="226"/>
      <c r="M289" s="226"/>
      <c r="N289" s="226"/>
      <c r="O289" s="226"/>
      <c r="P289" s="226"/>
      <c r="Q289" s="226"/>
      <c r="R289" s="226"/>
      <c r="S289" s="226"/>
      <c r="T289" s="226"/>
      <c r="U289" s="226"/>
      <c r="V289" s="226"/>
      <c r="W289" s="226"/>
      <c r="X289" s="226"/>
      <c r="Y289" s="226"/>
      <c r="Z289" s="226"/>
      <c r="AA289" s="226"/>
      <c r="AB289" s="226"/>
      <c r="AC289" s="226"/>
      <c r="AD289" s="226"/>
      <c r="AE289" s="226"/>
      <c r="AF289" s="226"/>
      <c r="AG289" s="226"/>
      <c r="AH289" s="226"/>
      <c r="AI289" s="226"/>
      <c r="AJ289" s="226"/>
      <c r="AK289" s="226"/>
      <c r="AL289" s="226"/>
      <c r="AM289" s="226"/>
      <c r="AN289" s="226"/>
      <c r="AO289" s="226"/>
      <c r="AP289" s="226"/>
      <c r="AQ289" s="226"/>
      <c r="AR289" s="226"/>
      <c r="AS289" s="226"/>
      <c r="AT289" s="226"/>
      <c r="AU289" s="226"/>
      <c r="AV289" s="226"/>
      <c r="AW289" s="226"/>
      <c r="AX289" s="226"/>
      <c r="AY289" s="226"/>
      <c r="AZ289" s="50" t="s">
        <v>1949</v>
      </c>
      <c r="BA289" s="50" t="s">
        <v>1950</v>
      </c>
      <c r="BB289" s="232"/>
      <c r="BC289" s="232" t="str">
        <f t="shared" si="16"/>
        <v>RF - CASSONE RIBALTABILE POSTERIORE CON CABINA ALLUNGATA</v>
      </c>
      <c r="BD289" s="226"/>
      <c r="BE289" s="159" t="s">
        <v>1951</v>
      </c>
      <c r="BF289" s="159">
        <v>0</v>
      </c>
      <c r="BG289" s="159" t="s">
        <v>1952</v>
      </c>
      <c r="BH289" s="159" t="s">
        <v>1864</v>
      </c>
      <c r="BI289" s="159" t="s">
        <v>554</v>
      </c>
      <c r="BJ289" s="226"/>
      <c r="BK289" s="226"/>
      <c r="BL289" s="226"/>
      <c r="BM289" s="226"/>
      <c r="BN289" s="226"/>
      <c r="BO289" s="226"/>
      <c r="BP289" s="226"/>
      <c r="BQ289" s="226"/>
      <c r="BR289" s="226"/>
      <c r="BS289" s="226"/>
      <c r="BT289" s="226"/>
      <c r="BU289" s="226"/>
      <c r="BV289" s="226"/>
      <c r="BW289" s="226"/>
      <c r="BX289" s="226"/>
      <c r="BY289" s="226"/>
      <c r="BZ289" s="226"/>
      <c r="CA289" s="226"/>
      <c r="CB289" s="226"/>
      <c r="CC289" s="226"/>
      <c r="CD289" s="226"/>
      <c r="CE289" s="226"/>
      <c r="CF289" s="226"/>
      <c r="CG289" s="226"/>
      <c r="CH289" s="226"/>
      <c r="CI289" s="226"/>
      <c r="CJ289" s="226"/>
      <c r="CK289" s="226"/>
      <c r="CL289" s="226"/>
      <c r="CM289" s="226"/>
      <c r="CN289" s="226"/>
      <c r="CO289" s="226"/>
      <c r="CP289" s="226"/>
      <c r="CQ289" s="226"/>
      <c r="CR289" s="226"/>
      <c r="CS289" s="226"/>
      <c r="CT289" s="226"/>
      <c r="CU289" s="226"/>
      <c r="CV289" s="226"/>
      <c r="CW289" s="226"/>
      <c r="CX289" s="226"/>
      <c r="CY289" s="226"/>
      <c r="CZ289" s="226"/>
      <c r="DA289" s="226"/>
      <c r="DB289" s="226"/>
      <c r="DC289" s="226"/>
      <c r="DD289" s="226"/>
      <c r="DE289" s="226"/>
      <c r="DF289" s="226"/>
      <c r="DG289" s="226"/>
      <c r="DH289" s="226"/>
      <c r="DI289" s="226"/>
      <c r="DJ289" s="226"/>
      <c r="DK289" s="226"/>
      <c r="DL289" s="226"/>
      <c r="DM289" s="226"/>
      <c r="DN289" s="226"/>
      <c r="DO289" s="226"/>
      <c r="DP289" s="226"/>
      <c r="DQ289" s="226"/>
      <c r="DR289" s="226"/>
    </row>
    <row r="290" spans="1:122" ht="28.8">
      <c r="A290" s="226"/>
      <c r="B290" s="226"/>
      <c r="C290" s="226"/>
      <c r="D290" s="226"/>
      <c r="E290" s="226"/>
      <c r="F290" s="226"/>
      <c r="G290" s="226"/>
      <c r="H290" s="226"/>
      <c r="I290" s="226"/>
      <c r="J290" s="226"/>
      <c r="K290" s="226"/>
      <c r="L290" s="226"/>
      <c r="M290" s="226"/>
      <c r="N290" s="226"/>
      <c r="O290" s="226"/>
      <c r="P290" s="226"/>
      <c r="Q290" s="226"/>
      <c r="R290" s="226"/>
      <c r="S290" s="226"/>
      <c r="T290" s="226"/>
      <c r="U290" s="226"/>
      <c r="V290" s="226"/>
      <c r="W290" s="226"/>
      <c r="X290" s="226"/>
      <c r="Y290" s="226"/>
      <c r="Z290" s="226"/>
      <c r="AA290" s="226"/>
      <c r="AB290" s="226"/>
      <c r="AC290" s="226"/>
      <c r="AD290" s="226"/>
      <c r="AE290" s="226"/>
      <c r="AF290" s="226"/>
      <c r="AG290" s="226"/>
      <c r="AH290" s="226"/>
      <c r="AI290" s="226"/>
      <c r="AJ290" s="226"/>
      <c r="AK290" s="226"/>
      <c r="AL290" s="226"/>
      <c r="AM290" s="226"/>
      <c r="AN290" s="226"/>
      <c r="AO290" s="226"/>
      <c r="AP290" s="226"/>
      <c r="AQ290" s="226"/>
      <c r="AR290" s="226"/>
      <c r="AS290" s="226"/>
      <c r="AT290" s="226"/>
      <c r="AU290" s="226"/>
      <c r="AV290" s="226"/>
      <c r="AW290" s="226"/>
      <c r="AX290" s="226"/>
      <c r="AY290" s="226"/>
      <c r="AZ290" s="50" t="s">
        <v>1953</v>
      </c>
      <c r="BA290" s="50" t="s">
        <v>1954</v>
      </c>
      <c r="BB290" s="232"/>
      <c r="BC290" s="232" t="str">
        <f t="shared" si="16"/>
        <v>RG - CASSONE RIBALTABILE POSTERIORE CON GRU DIETRO LA CABINA</v>
      </c>
      <c r="BD290" s="226"/>
      <c r="BE290" s="159" t="s">
        <v>1955</v>
      </c>
      <c r="BF290" s="159">
        <v>0</v>
      </c>
      <c r="BG290" s="159" t="s">
        <v>1956</v>
      </c>
      <c r="BH290" s="159" t="s">
        <v>1836</v>
      </c>
      <c r="BI290" s="159" t="s">
        <v>554</v>
      </c>
      <c r="BJ290" s="226"/>
      <c r="BK290" s="226"/>
      <c r="BL290" s="226"/>
      <c r="BM290" s="226"/>
      <c r="BN290" s="226"/>
      <c r="BO290" s="226"/>
      <c r="BP290" s="226"/>
      <c r="BQ290" s="226"/>
      <c r="BR290" s="226"/>
      <c r="BS290" s="226"/>
      <c r="BT290" s="226"/>
      <c r="BU290" s="226"/>
      <c r="BV290" s="226"/>
      <c r="BW290" s="226"/>
      <c r="BX290" s="226"/>
      <c r="BY290" s="226"/>
      <c r="BZ290" s="226"/>
      <c r="CA290" s="226"/>
      <c r="CB290" s="226"/>
      <c r="CC290" s="226"/>
      <c r="CD290" s="226"/>
      <c r="CE290" s="226"/>
      <c r="CF290" s="226"/>
      <c r="CG290" s="226"/>
      <c r="CH290" s="226"/>
      <c r="CI290" s="226"/>
      <c r="CJ290" s="226"/>
      <c r="CK290" s="226"/>
      <c r="CL290" s="226"/>
      <c r="CM290" s="226"/>
      <c r="CN290" s="226"/>
      <c r="CO290" s="226"/>
      <c r="CP290" s="226"/>
      <c r="CQ290" s="226"/>
      <c r="CR290" s="226"/>
      <c r="CS290" s="226"/>
      <c r="CT290" s="226"/>
      <c r="CU290" s="226"/>
      <c r="CV290" s="226"/>
      <c r="CW290" s="226"/>
      <c r="CX290" s="226"/>
      <c r="CY290" s="226"/>
      <c r="CZ290" s="226"/>
      <c r="DA290" s="226"/>
      <c r="DB290" s="226"/>
      <c r="DC290" s="226"/>
      <c r="DD290" s="226"/>
      <c r="DE290" s="226"/>
      <c r="DF290" s="226"/>
      <c r="DG290" s="226"/>
      <c r="DH290" s="226"/>
      <c r="DI290" s="226"/>
      <c r="DJ290" s="226"/>
      <c r="DK290" s="226"/>
      <c r="DL290" s="226"/>
      <c r="DM290" s="226"/>
      <c r="DN290" s="226"/>
      <c r="DO290" s="226"/>
      <c r="DP290" s="226"/>
      <c r="DQ290" s="226"/>
      <c r="DR290" s="226"/>
    </row>
    <row r="291" spans="1:122" ht="28.8">
      <c r="A291" s="226"/>
      <c r="B291" s="226"/>
      <c r="C291" s="226"/>
      <c r="D291" s="226"/>
      <c r="E291" s="226"/>
      <c r="F291" s="226"/>
      <c r="G291" s="226"/>
      <c r="H291" s="226"/>
      <c r="I291" s="226"/>
      <c r="J291" s="226"/>
      <c r="K291" s="226"/>
      <c r="L291" s="226"/>
      <c r="M291" s="226"/>
      <c r="N291" s="226"/>
      <c r="O291" s="226"/>
      <c r="P291" s="226"/>
      <c r="Q291" s="226"/>
      <c r="R291" s="226"/>
      <c r="S291" s="226"/>
      <c r="T291" s="226"/>
      <c r="U291" s="226"/>
      <c r="V291" s="226"/>
      <c r="W291" s="226"/>
      <c r="X291" s="226"/>
      <c r="Y291" s="226"/>
      <c r="Z291" s="226"/>
      <c r="AA291" s="226"/>
      <c r="AB291" s="226"/>
      <c r="AC291" s="226"/>
      <c r="AD291" s="226"/>
      <c r="AE291" s="226"/>
      <c r="AF291" s="226"/>
      <c r="AG291" s="226"/>
      <c r="AH291" s="226"/>
      <c r="AI291" s="226"/>
      <c r="AJ291" s="226"/>
      <c r="AK291" s="226"/>
      <c r="AL291" s="226"/>
      <c r="AM291" s="226"/>
      <c r="AN291" s="226"/>
      <c r="AO291" s="226"/>
      <c r="AP291" s="226"/>
      <c r="AQ291" s="226"/>
      <c r="AR291" s="226"/>
      <c r="AS291" s="226"/>
      <c r="AT291" s="226"/>
      <c r="AU291" s="226"/>
      <c r="AV291" s="226"/>
      <c r="AW291" s="226"/>
      <c r="AX291" s="226"/>
      <c r="AY291" s="226"/>
      <c r="AZ291" s="50" t="s">
        <v>1957</v>
      </c>
      <c r="BA291" s="50" t="s">
        <v>1958</v>
      </c>
      <c r="BB291" s="232"/>
      <c r="BC291" s="232" t="str">
        <f t="shared" si="16"/>
        <v>RH - CASSONE RIBALTABILE LATERALE CON GRU DIETRO LA CABINA</v>
      </c>
      <c r="BD291" s="226"/>
      <c r="BE291" s="159" t="s">
        <v>1959</v>
      </c>
      <c r="BF291" s="159" t="s">
        <v>1282</v>
      </c>
      <c r="BG291" s="159" t="s">
        <v>1960</v>
      </c>
      <c r="BH291" s="159" t="s">
        <v>1864</v>
      </c>
      <c r="BI291" s="159" t="s">
        <v>554</v>
      </c>
      <c r="BJ291" s="226"/>
      <c r="BK291" s="226"/>
      <c r="BL291" s="226"/>
      <c r="BM291" s="226"/>
      <c r="BN291" s="226"/>
      <c r="BO291" s="226"/>
      <c r="BP291" s="226"/>
      <c r="BQ291" s="226"/>
      <c r="BR291" s="226"/>
      <c r="BS291" s="226"/>
      <c r="BT291" s="226"/>
      <c r="BU291" s="226"/>
      <c r="BV291" s="226"/>
      <c r="BW291" s="226"/>
      <c r="BX291" s="226"/>
      <c r="BY291" s="226"/>
      <c r="BZ291" s="226"/>
      <c r="CA291" s="226"/>
      <c r="CB291" s="226"/>
      <c r="CC291" s="226"/>
      <c r="CD291" s="226"/>
      <c r="CE291" s="226"/>
      <c r="CF291" s="226"/>
      <c r="CG291" s="226"/>
      <c r="CH291" s="226"/>
      <c r="CI291" s="226"/>
      <c r="CJ291" s="226"/>
      <c r="CK291" s="226"/>
      <c r="CL291" s="226"/>
      <c r="CM291" s="226"/>
      <c r="CN291" s="226"/>
      <c r="CO291" s="226"/>
      <c r="CP291" s="226"/>
      <c r="CQ291" s="226"/>
      <c r="CR291" s="226"/>
      <c r="CS291" s="226"/>
      <c r="CT291" s="226"/>
      <c r="CU291" s="226"/>
      <c r="CV291" s="226"/>
      <c r="CW291" s="226"/>
      <c r="CX291" s="226"/>
      <c r="CY291" s="226"/>
      <c r="CZ291" s="226"/>
      <c r="DA291" s="226"/>
      <c r="DB291" s="226"/>
      <c r="DC291" s="226"/>
      <c r="DD291" s="226"/>
      <c r="DE291" s="226"/>
      <c r="DF291" s="226"/>
      <c r="DG291" s="226"/>
      <c r="DH291" s="226"/>
      <c r="DI291" s="226"/>
      <c r="DJ291" s="226"/>
      <c r="DK291" s="226"/>
      <c r="DL291" s="226"/>
      <c r="DM291" s="226"/>
      <c r="DN291" s="226"/>
      <c r="DO291" s="226"/>
      <c r="DP291" s="226"/>
      <c r="DQ291" s="226"/>
      <c r="DR291" s="226"/>
    </row>
    <row r="292" spans="1:122" ht="28.8">
      <c r="A292" s="226"/>
      <c r="B292" s="226"/>
      <c r="C292" s="226"/>
      <c r="D292" s="226"/>
      <c r="E292" s="226"/>
      <c r="F292" s="226"/>
      <c r="G292" s="226"/>
      <c r="H292" s="226"/>
      <c r="I292" s="226"/>
      <c r="J292" s="226"/>
      <c r="K292" s="226"/>
      <c r="L292" s="226"/>
      <c r="M292" s="226"/>
      <c r="N292" s="226"/>
      <c r="O292" s="226"/>
      <c r="P292" s="226"/>
      <c r="Q292" s="226"/>
      <c r="R292" s="226"/>
      <c r="S292" s="226"/>
      <c r="T292" s="226"/>
      <c r="U292" s="226"/>
      <c r="V292" s="226"/>
      <c r="W292" s="226"/>
      <c r="X292" s="226"/>
      <c r="Y292" s="226"/>
      <c r="Z292" s="226"/>
      <c r="AA292" s="226"/>
      <c r="AB292" s="226"/>
      <c r="AC292" s="226"/>
      <c r="AD292" s="226"/>
      <c r="AE292" s="226"/>
      <c r="AF292" s="226"/>
      <c r="AG292" s="226"/>
      <c r="AH292" s="226"/>
      <c r="AI292" s="226"/>
      <c r="AJ292" s="226"/>
      <c r="AK292" s="226"/>
      <c r="AL292" s="226"/>
      <c r="AM292" s="226"/>
      <c r="AN292" s="226"/>
      <c r="AO292" s="226"/>
      <c r="AP292" s="226"/>
      <c r="AQ292" s="226"/>
      <c r="AR292" s="226"/>
      <c r="AS292" s="226"/>
      <c r="AT292" s="226"/>
      <c r="AU292" s="226"/>
      <c r="AV292" s="226"/>
      <c r="AW292" s="226"/>
      <c r="AX292" s="226"/>
      <c r="AY292" s="226"/>
      <c r="AZ292" s="50" t="s">
        <v>1961</v>
      </c>
      <c r="BA292" s="50" t="s">
        <v>1962</v>
      </c>
      <c r="BB292" s="232"/>
      <c r="BC292" s="232" t="str">
        <f t="shared" si="16"/>
        <v>RJ - CASSONE RIBALTABILE TRILATERALE CON CABINA ALLUNGATA</v>
      </c>
      <c r="BD292" s="226"/>
      <c r="BE292" s="159" t="s">
        <v>1963</v>
      </c>
      <c r="BF292" s="159" t="s">
        <v>1520</v>
      </c>
      <c r="BG292" s="159" t="s">
        <v>1964</v>
      </c>
      <c r="BH292" s="159" t="s">
        <v>1922</v>
      </c>
      <c r="BI292" s="159" t="s">
        <v>554</v>
      </c>
      <c r="BJ292" s="226"/>
      <c r="BK292" s="226"/>
      <c r="BL292" s="226"/>
      <c r="BM292" s="226"/>
      <c r="BN292" s="226"/>
      <c r="BO292" s="226"/>
      <c r="BP292" s="226"/>
      <c r="BQ292" s="226"/>
      <c r="BR292" s="226"/>
      <c r="BS292" s="226"/>
      <c r="BT292" s="226"/>
      <c r="BU292" s="226"/>
      <c r="BV292" s="226"/>
      <c r="BW292" s="226"/>
      <c r="BX292" s="226"/>
      <c r="BY292" s="226"/>
      <c r="BZ292" s="226"/>
      <c r="CA292" s="226"/>
      <c r="CB292" s="226"/>
      <c r="CC292" s="226"/>
      <c r="CD292" s="226"/>
      <c r="CE292" s="226"/>
      <c r="CF292" s="226"/>
      <c r="CG292" s="226"/>
      <c r="CH292" s="226"/>
      <c r="CI292" s="226"/>
      <c r="CJ292" s="226"/>
      <c r="CK292" s="226"/>
      <c r="CL292" s="226"/>
      <c r="CM292" s="226"/>
      <c r="CN292" s="226"/>
      <c r="CO292" s="226"/>
      <c r="CP292" s="226"/>
      <c r="CQ292" s="226"/>
      <c r="CR292" s="226"/>
      <c r="CS292" s="226"/>
      <c r="CT292" s="226"/>
      <c r="CU292" s="226"/>
      <c r="CV292" s="226"/>
      <c r="CW292" s="226"/>
      <c r="CX292" s="226"/>
      <c r="CY292" s="226"/>
      <c r="CZ292" s="226"/>
      <c r="DA292" s="226"/>
      <c r="DB292" s="226"/>
      <c r="DC292" s="226"/>
      <c r="DD292" s="226"/>
      <c r="DE292" s="226"/>
      <c r="DF292" s="226"/>
      <c r="DG292" s="226"/>
      <c r="DH292" s="226"/>
      <c r="DI292" s="226"/>
      <c r="DJ292" s="226"/>
      <c r="DK292" s="226"/>
      <c r="DL292" s="226"/>
      <c r="DM292" s="226"/>
      <c r="DN292" s="226"/>
      <c r="DO292" s="226"/>
      <c r="DP292" s="226"/>
      <c r="DQ292" s="226"/>
      <c r="DR292" s="226"/>
    </row>
    <row r="293" spans="1:122" ht="28.8">
      <c r="A293" s="226"/>
      <c r="B293" s="226"/>
      <c r="C293" s="226"/>
      <c r="D293" s="226"/>
      <c r="E293" s="226"/>
      <c r="F293" s="226"/>
      <c r="G293" s="226"/>
      <c r="H293" s="226"/>
      <c r="I293" s="226"/>
      <c r="J293" s="226"/>
      <c r="K293" s="226"/>
      <c r="L293" s="226"/>
      <c r="M293" s="226"/>
      <c r="N293" s="226"/>
      <c r="O293" s="226"/>
      <c r="P293" s="226"/>
      <c r="Q293" s="226"/>
      <c r="R293" s="226"/>
      <c r="S293" s="226"/>
      <c r="T293" s="226"/>
      <c r="U293" s="226"/>
      <c r="V293" s="226"/>
      <c r="W293" s="226"/>
      <c r="X293" s="226"/>
      <c r="Y293" s="226"/>
      <c r="Z293" s="226"/>
      <c r="AA293" s="226"/>
      <c r="AB293" s="226"/>
      <c r="AC293" s="226"/>
      <c r="AD293" s="226"/>
      <c r="AE293" s="226"/>
      <c r="AF293" s="226"/>
      <c r="AG293" s="226"/>
      <c r="AH293" s="226"/>
      <c r="AI293" s="226"/>
      <c r="AJ293" s="226"/>
      <c r="AK293" s="226"/>
      <c r="AL293" s="226"/>
      <c r="AM293" s="226"/>
      <c r="AN293" s="226"/>
      <c r="AO293" s="226"/>
      <c r="AP293" s="226"/>
      <c r="AQ293" s="226"/>
      <c r="AR293" s="226"/>
      <c r="AS293" s="226"/>
      <c r="AT293" s="226"/>
      <c r="AU293" s="226"/>
      <c r="AV293" s="226"/>
      <c r="AW293" s="226"/>
      <c r="AX293" s="226"/>
      <c r="AY293" s="226"/>
      <c r="AZ293" s="50" t="s">
        <v>1965</v>
      </c>
      <c r="BA293" s="50" t="s">
        <v>1966</v>
      </c>
      <c r="BB293" s="232"/>
      <c r="BC293" s="232" t="str">
        <f t="shared" si="16"/>
        <v>RK - CASSONE RIBALTABILE LATERALE CON CABINA ALLUNGATA</v>
      </c>
      <c r="BD293" s="226"/>
      <c r="BE293" s="159" t="s">
        <v>1967</v>
      </c>
      <c r="BF293" s="159" t="s">
        <v>1697</v>
      </c>
      <c r="BG293" s="159" t="s">
        <v>1968</v>
      </c>
      <c r="BH293" s="159" t="s">
        <v>1922</v>
      </c>
      <c r="BI293" s="159" t="s">
        <v>554</v>
      </c>
      <c r="BJ293" s="226"/>
      <c r="BK293" s="226"/>
      <c r="BL293" s="226"/>
      <c r="BM293" s="226"/>
      <c r="BN293" s="226"/>
      <c r="BO293" s="226"/>
      <c r="BP293" s="226"/>
      <c r="BQ293" s="226"/>
      <c r="BR293" s="226"/>
      <c r="BS293" s="226"/>
      <c r="BT293" s="226"/>
      <c r="BU293" s="226"/>
      <c r="BV293" s="226"/>
      <c r="BW293" s="226"/>
      <c r="BX293" s="226"/>
      <c r="BY293" s="226"/>
      <c r="BZ293" s="226"/>
      <c r="CA293" s="226"/>
      <c r="CB293" s="226"/>
      <c r="CC293" s="226"/>
      <c r="CD293" s="226"/>
      <c r="CE293" s="226"/>
      <c r="CF293" s="226"/>
      <c r="CG293" s="226"/>
      <c r="CH293" s="226"/>
      <c r="CI293" s="226"/>
      <c r="CJ293" s="226"/>
      <c r="CK293" s="226"/>
      <c r="CL293" s="226"/>
      <c r="CM293" s="226"/>
      <c r="CN293" s="226"/>
      <c r="CO293" s="226"/>
      <c r="CP293" s="226"/>
      <c r="CQ293" s="226"/>
      <c r="CR293" s="226"/>
      <c r="CS293" s="226"/>
      <c r="CT293" s="226"/>
      <c r="CU293" s="226"/>
      <c r="CV293" s="226"/>
      <c r="CW293" s="226"/>
      <c r="CX293" s="226"/>
      <c r="CY293" s="226"/>
      <c r="CZ293" s="226"/>
      <c r="DA293" s="226"/>
      <c r="DB293" s="226"/>
      <c r="DC293" s="226"/>
      <c r="DD293" s="226"/>
      <c r="DE293" s="226"/>
      <c r="DF293" s="226"/>
      <c r="DG293" s="226"/>
      <c r="DH293" s="226"/>
      <c r="DI293" s="226"/>
      <c r="DJ293" s="226"/>
      <c r="DK293" s="226"/>
      <c r="DL293" s="226"/>
      <c r="DM293" s="226"/>
      <c r="DN293" s="226"/>
      <c r="DO293" s="226"/>
      <c r="DP293" s="226"/>
      <c r="DQ293" s="226"/>
      <c r="DR293" s="226"/>
    </row>
    <row r="294" spans="1:122" ht="28.8">
      <c r="A294" s="226"/>
      <c r="B294" s="226"/>
      <c r="C294" s="226"/>
      <c r="D294" s="226"/>
      <c r="E294" s="226"/>
      <c r="F294" s="226"/>
      <c r="G294" s="226"/>
      <c r="H294" s="226"/>
      <c r="I294" s="226"/>
      <c r="J294" s="226"/>
      <c r="K294" s="226"/>
      <c r="L294" s="226"/>
      <c r="M294" s="226"/>
      <c r="N294" s="226"/>
      <c r="O294" s="226"/>
      <c r="P294" s="226"/>
      <c r="Q294" s="226"/>
      <c r="R294" s="226"/>
      <c r="S294" s="226"/>
      <c r="T294" s="226"/>
      <c r="U294" s="226"/>
      <c r="V294" s="226"/>
      <c r="W294" s="226"/>
      <c r="X294" s="226"/>
      <c r="Y294" s="226"/>
      <c r="Z294" s="226"/>
      <c r="AA294" s="226"/>
      <c r="AB294" s="226"/>
      <c r="AC294" s="226"/>
      <c r="AD294" s="226"/>
      <c r="AE294" s="226"/>
      <c r="AF294" s="226"/>
      <c r="AG294" s="226"/>
      <c r="AH294" s="226"/>
      <c r="AI294" s="226"/>
      <c r="AJ294" s="226"/>
      <c r="AK294" s="226"/>
      <c r="AL294" s="226"/>
      <c r="AM294" s="226"/>
      <c r="AN294" s="226"/>
      <c r="AO294" s="226"/>
      <c r="AP294" s="226"/>
      <c r="AQ294" s="226"/>
      <c r="AR294" s="226"/>
      <c r="AS294" s="226"/>
      <c r="AT294" s="226"/>
      <c r="AU294" s="226"/>
      <c r="AV294" s="226"/>
      <c r="AW294" s="226"/>
      <c r="AX294" s="226"/>
      <c r="AY294" s="226"/>
      <c r="AZ294" s="50" t="s">
        <v>1969</v>
      </c>
      <c r="BA294" s="50" t="s">
        <v>1970</v>
      </c>
      <c r="BB294" s="232"/>
      <c r="BC294" s="232" t="str">
        <f t="shared" si="16"/>
        <v>RL - CASSONE RIBALTABILE TRILATERALE CON GRU DIETRO LA CABINA</v>
      </c>
      <c r="BD294" s="226"/>
      <c r="BE294" s="159" t="s">
        <v>1971</v>
      </c>
      <c r="BF294" s="159" t="s">
        <v>576</v>
      </c>
      <c r="BG294" s="159" t="s">
        <v>1972</v>
      </c>
      <c r="BH294" s="159" t="s">
        <v>1193</v>
      </c>
      <c r="BI294" s="159" t="s">
        <v>554</v>
      </c>
      <c r="BJ294" s="226"/>
      <c r="BK294" s="226"/>
      <c r="BL294" s="226"/>
      <c r="BM294" s="226"/>
      <c r="BN294" s="226"/>
      <c r="BO294" s="226"/>
      <c r="BP294" s="226"/>
      <c r="BQ294" s="226"/>
      <c r="BR294" s="226"/>
      <c r="BS294" s="226"/>
      <c r="BT294" s="226"/>
      <c r="BU294" s="226"/>
      <c r="BV294" s="226"/>
      <c r="BW294" s="226"/>
      <c r="BX294" s="226"/>
      <c r="BY294" s="226"/>
      <c r="BZ294" s="226"/>
      <c r="CA294" s="226"/>
      <c r="CB294" s="226"/>
      <c r="CC294" s="226"/>
      <c r="CD294" s="226"/>
      <c r="CE294" s="226"/>
      <c r="CF294" s="226"/>
      <c r="CG294" s="226"/>
      <c r="CH294" s="226"/>
      <c r="CI294" s="226"/>
      <c r="CJ294" s="226"/>
      <c r="CK294" s="226"/>
      <c r="CL294" s="226"/>
      <c r="CM294" s="226"/>
      <c r="CN294" s="226"/>
      <c r="CO294" s="226"/>
      <c r="CP294" s="226"/>
      <c r="CQ294" s="226"/>
      <c r="CR294" s="226"/>
      <c r="CS294" s="226"/>
      <c r="CT294" s="226"/>
      <c r="CU294" s="226"/>
      <c r="CV294" s="226"/>
      <c r="CW294" s="226"/>
      <c r="CX294" s="226"/>
      <c r="CY294" s="226"/>
      <c r="CZ294" s="226"/>
      <c r="DA294" s="226"/>
      <c r="DB294" s="226"/>
      <c r="DC294" s="226"/>
      <c r="DD294" s="226"/>
      <c r="DE294" s="226"/>
      <c r="DF294" s="226"/>
      <c r="DG294" s="226"/>
      <c r="DH294" s="226"/>
      <c r="DI294" s="226"/>
      <c r="DJ294" s="226"/>
      <c r="DK294" s="226"/>
      <c r="DL294" s="226"/>
      <c r="DM294" s="226"/>
      <c r="DN294" s="226"/>
      <c r="DO294" s="226"/>
      <c r="DP294" s="226"/>
      <c r="DQ294" s="226"/>
      <c r="DR294" s="226"/>
    </row>
    <row r="295" spans="1:122">
      <c r="A295" s="226"/>
      <c r="B295" s="226"/>
      <c r="C295" s="226"/>
      <c r="D295" s="226"/>
      <c r="E295" s="226"/>
      <c r="F295" s="226"/>
      <c r="G295" s="226"/>
      <c r="H295" s="226"/>
      <c r="I295" s="226"/>
      <c r="J295" s="226"/>
      <c r="K295" s="226"/>
      <c r="L295" s="226"/>
      <c r="M295" s="226"/>
      <c r="N295" s="226"/>
      <c r="O295" s="226"/>
      <c r="P295" s="226"/>
      <c r="Q295" s="226"/>
      <c r="R295" s="226"/>
      <c r="S295" s="226"/>
      <c r="T295" s="226"/>
      <c r="U295" s="226"/>
      <c r="V295" s="226"/>
      <c r="W295" s="226"/>
      <c r="X295" s="226"/>
      <c r="Y295" s="226"/>
      <c r="Z295" s="226"/>
      <c r="AA295" s="226"/>
      <c r="AB295" s="226"/>
      <c r="AC295" s="226"/>
      <c r="AD295" s="226"/>
      <c r="AE295" s="226"/>
      <c r="AF295" s="226"/>
      <c r="AG295" s="226"/>
      <c r="AH295" s="226"/>
      <c r="AI295" s="226"/>
      <c r="AJ295" s="226"/>
      <c r="AK295" s="226"/>
      <c r="AL295" s="226"/>
      <c r="AM295" s="226"/>
      <c r="AN295" s="226"/>
      <c r="AO295" s="226"/>
      <c r="AP295" s="226"/>
      <c r="AQ295" s="226"/>
      <c r="AR295" s="226"/>
      <c r="AS295" s="226"/>
      <c r="AT295" s="226"/>
      <c r="AU295" s="226"/>
      <c r="AV295" s="226"/>
      <c r="AW295" s="226"/>
      <c r="AX295" s="226"/>
      <c r="AY295" s="226"/>
      <c r="AZ295" s="50" t="s">
        <v>253</v>
      </c>
      <c r="BA295" s="50" t="s">
        <v>634</v>
      </c>
      <c r="BB295" s="232"/>
      <c r="BC295" s="232" t="str">
        <f t="shared" si="16"/>
        <v>RM - CASSONE RIBALTABILE</v>
      </c>
      <c r="BD295" s="226"/>
      <c r="BE295" s="159" t="s">
        <v>1973</v>
      </c>
      <c r="BF295" s="159" t="s">
        <v>1282</v>
      </c>
      <c r="BG295" s="159" t="s">
        <v>1974</v>
      </c>
      <c r="BH295" s="159" t="s">
        <v>1975</v>
      </c>
      <c r="BI295" s="159" t="s">
        <v>554</v>
      </c>
      <c r="BJ295" s="226"/>
      <c r="BK295" s="226"/>
      <c r="BL295" s="226"/>
      <c r="BM295" s="226"/>
      <c r="BN295" s="226"/>
      <c r="BO295" s="226"/>
      <c r="BP295" s="226"/>
      <c r="BQ295" s="226"/>
      <c r="BR295" s="226"/>
      <c r="BS295" s="226"/>
      <c r="BT295" s="226"/>
      <c r="BU295" s="226"/>
      <c r="BV295" s="226"/>
      <c r="BW295" s="226"/>
      <c r="BX295" s="226"/>
      <c r="BY295" s="226"/>
      <c r="BZ295" s="226"/>
      <c r="CA295" s="226"/>
      <c r="CB295" s="226"/>
      <c r="CC295" s="226"/>
      <c r="CD295" s="226"/>
      <c r="CE295" s="226"/>
      <c r="CF295" s="226"/>
      <c r="CG295" s="226"/>
      <c r="CH295" s="226"/>
      <c r="CI295" s="226"/>
      <c r="CJ295" s="226"/>
      <c r="CK295" s="226"/>
      <c r="CL295" s="226"/>
      <c r="CM295" s="226"/>
      <c r="CN295" s="226"/>
      <c r="CO295" s="226"/>
      <c r="CP295" s="226"/>
      <c r="CQ295" s="226"/>
      <c r="CR295" s="226"/>
      <c r="CS295" s="226"/>
      <c r="CT295" s="226"/>
      <c r="CU295" s="226"/>
      <c r="CV295" s="226"/>
      <c r="CW295" s="226"/>
      <c r="CX295" s="226"/>
      <c r="CY295" s="226"/>
      <c r="CZ295" s="226"/>
      <c r="DA295" s="226"/>
      <c r="DB295" s="226"/>
      <c r="DC295" s="226"/>
      <c r="DD295" s="226"/>
      <c r="DE295" s="226"/>
      <c r="DF295" s="226"/>
      <c r="DG295" s="226"/>
      <c r="DH295" s="226"/>
      <c r="DI295" s="226"/>
      <c r="DJ295" s="226"/>
      <c r="DK295" s="226"/>
      <c r="DL295" s="226"/>
      <c r="DM295" s="226"/>
      <c r="DN295" s="226"/>
      <c r="DO295" s="226"/>
      <c r="DP295" s="226"/>
      <c r="DQ295" s="226"/>
      <c r="DR295" s="226"/>
    </row>
    <row r="296" spans="1:122" ht="28.8">
      <c r="A296" s="226"/>
      <c r="B296" s="226"/>
      <c r="C296" s="226"/>
      <c r="D296" s="226"/>
      <c r="E296" s="226"/>
      <c r="F296" s="226"/>
      <c r="G296" s="226"/>
      <c r="H296" s="226"/>
      <c r="I296" s="226"/>
      <c r="J296" s="226"/>
      <c r="K296" s="226"/>
      <c r="L296" s="226"/>
      <c r="M296" s="226"/>
      <c r="N296" s="226"/>
      <c r="O296" s="226"/>
      <c r="P296" s="226"/>
      <c r="Q296" s="226"/>
      <c r="R296" s="226"/>
      <c r="S296" s="226"/>
      <c r="T296" s="226"/>
      <c r="U296" s="226"/>
      <c r="V296" s="226"/>
      <c r="W296" s="226"/>
      <c r="X296" s="226"/>
      <c r="Y296" s="226"/>
      <c r="Z296" s="226"/>
      <c r="AA296" s="226"/>
      <c r="AB296" s="226"/>
      <c r="AC296" s="226"/>
      <c r="AD296" s="226"/>
      <c r="AE296" s="226"/>
      <c r="AF296" s="226"/>
      <c r="AG296" s="226"/>
      <c r="AH296" s="226"/>
      <c r="AI296" s="226"/>
      <c r="AJ296" s="226"/>
      <c r="AK296" s="226"/>
      <c r="AL296" s="226"/>
      <c r="AM296" s="226"/>
      <c r="AN296" s="226"/>
      <c r="AO296" s="226"/>
      <c r="AP296" s="226"/>
      <c r="AQ296" s="226"/>
      <c r="AR296" s="226"/>
      <c r="AS296" s="226"/>
      <c r="AT296" s="226"/>
      <c r="AU296" s="226"/>
      <c r="AV296" s="226"/>
      <c r="AW296" s="226"/>
      <c r="AX296" s="226"/>
      <c r="AY296" s="226"/>
      <c r="AZ296" s="50" t="s">
        <v>1976</v>
      </c>
      <c r="BA296" s="50" t="s">
        <v>1977</v>
      </c>
      <c r="BB296" s="232"/>
      <c r="BC296" s="232" t="str">
        <f t="shared" si="16"/>
        <v>RN - CASSONE RIBALTABILE POSTERIORE RINFORZATO</v>
      </c>
      <c r="BD296" s="226"/>
      <c r="BE296" s="159" t="s">
        <v>1978</v>
      </c>
      <c r="BF296" s="159" t="s">
        <v>1282</v>
      </c>
      <c r="BG296" s="159" t="s">
        <v>1979</v>
      </c>
      <c r="BH296" s="159" t="s">
        <v>1864</v>
      </c>
      <c r="BI296" s="159" t="s">
        <v>554</v>
      </c>
      <c r="BJ296" s="226"/>
      <c r="BK296" s="226"/>
      <c r="BL296" s="226"/>
      <c r="BM296" s="226"/>
      <c r="BN296" s="226"/>
      <c r="BO296" s="226"/>
      <c r="BP296" s="226"/>
      <c r="BQ296" s="226"/>
      <c r="BR296" s="226"/>
      <c r="BS296" s="226"/>
      <c r="BT296" s="226"/>
      <c r="BU296" s="226"/>
      <c r="BV296" s="226"/>
      <c r="BW296" s="226"/>
      <c r="BX296" s="226"/>
      <c r="BY296" s="226"/>
      <c r="BZ296" s="226"/>
      <c r="CA296" s="226"/>
      <c r="CB296" s="226"/>
      <c r="CC296" s="226"/>
      <c r="CD296" s="226"/>
      <c r="CE296" s="226"/>
      <c r="CF296" s="226"/>
      <c r="CG296" s="226"/>
      <c r="CH296" s="226"/>
      <c r="CI296" s="226"/>
      <c r="CJ296" s="226"/>
      <c r="CK296" s="226"/>
      <c r="CL296" s="226"/>
      <c r="CM296" s="226"/>
      <c r="CN296" s="226"/>
      <c r="CO296" s="226"/>
      <c r="CP296" s="226"/>
      <c r="CQ296" s="226"/>
      <c r="CR296" s="226"/>
      <c r="CS296" s="226"/>
      <c r="CT296" s="226"/>
      <c r="CU296" s="226"/>
      <c r="CV296" s="226"/>
      <c r="CW296" s="226"/>
      <c r="CX296" s="226"/>
      <c r="CY296" s="226"/>
      <c r="CZ296" s="226"/>
      <c r="DA296" s="226"/>
      <c r="DB296" s="226"/>
      <c r="DC296" s="226"/>
      <c r="DD296" s="226"/>
      <c r="DE296" s="226"/>
      <c r="DF296" s="226"/>
      <c r="DG296" s="226"/>
      <c r="DH296" s="226"/>
      <c r="DI296" s="226"/>
      <c r="DJ296" s="226"/>
      <c r="DK296" s="226"/>
      <c r="DL296" s="226"/>
      <c r="DM296" s="226"/>
      <c r="DN296" s="226"/>
      <c r="DO296" s="226"/>
      <c r="DP296" s="226"/>
      <c r="DQ296" s="226"/>
      <c r="DR296" s="226"/>
    </row>
    <row r="297" spans="1:122" ht="27.6">
      <c r="A297" s="226"/>
      <c r="B297" s="226"/>
      <c r="C297" s="226"/>
      <c r="D297" s="226"/>
      <c r="E297" s="226"/>
      <c r="F297" s="226"/>
      <c r="G297" s="226"/>
      <c r="H297" s="226"/>
      <c r="I297" s="226"/>
      <c r="J297" s="226"/>
      <c r="K297" s="226"/>
      <c r="L297" s="226"/>
      <c r="M297" s="226"/>
      <c r="N297" s="226"/>
      <c r="O297" s="226"/>
      <c r="P297" s="226"/>
      <c r="Q297" s="226"/>
      <c r="R297" s="226"/>
      <c r="S297" s="226"/>
      <c r="T297" s="226"/>
      <c r="U297" s="226"/>
      <c r="V297" s="226"/>
      <c r="W297" s="226"/>
      <c r="X297" s="226"/>
      <c r="Y297" s="226"/>
      <c r="Z297" s="226"/>
      <c r="AA297" s="226"/>
      <c r="AB297" s="226"/>
      <c r="AC297" s="226"/>
      <c r="AD297" s="226"/>
      <c r="AE297" s="226"/>
      <c r="AF297" s="226"/>
      <c r="AG297" s="226"/>
      <c r="AH297" s="226"/>
      <c r="AI297" s="226"/>
      <c r="AJ297" s="226"/>
      <c r="AK297" s="226"/>
      <c r="AL297" s="226"/>
      <c r="AM297" s="226"/>
      <c r="AN297" s="226"/>
      <c r="AO297" s="226"/>
      <c r="AP297" s="226"/>
      <c r="AQ297" s="226"/>
      <c r="AR297" s="226"/>
      <c r="AS297" s="226"/>
      <c r="AT297" s="226"/>
      <c r="AU297" s="226"/>
      <c r="AV297" s="226"/>
      <c r="AW297" s="226"/>
      <c r="AX297" s="226"/>
      <c r="AY297" s="226"/>
      <c r="AZ297" s="50" t="s">
        <v>1980</v>
      </c>
      <c r="BA297" s="50" t="s">
        <v>1981</v>
      </c>
      <c r="BB297" s="232"/>
      <c r="BC297" s="232" t="str">
        <f t="shared" si="16"/>
        <v>RP - CASSONE RIBALTABILE LATERALE RINFORZATO</v>
      </c>
      <c r="BD297" s="226"/>
      <c r="BE297" s="159" t="s">
        <v>1982</v>
      </c>
      <c r="BF297" s="159" t="s">
        <v>1282</v>
      </c>
      <c r="BG297" s="159" t="s">
        <v>1983</v>
      </c>
      <c r="BH297" s="159" t="s">
        <v>1864</v>
      </c>
      <c r="BI297" s="159" t="s">
        <v>554</v>
      </c>
      <c r="BJ297" s="226"/>
      <c r="BK297" s="226"/>
      <c r="BL297" s="226"/>
      <c r="BM297" s="226"/>
      <c r="BN297" s="226"/>
      <c r="BO297" s="226"/>
      <c r="BP297" s="226"/>
      <c r="BQ297" s="226"/>
      <c r="BR297" s="226"/>
      <c r="BS297" s="226"/>
      <c r="BT297" s="226"/>
      <c r="BU297" s="226"/>
      <c r="BV297" s="226"/>
      <c r="BW297" s="226"/>
      <c r="BX297" s="226"/>
      <c r="BY297" s="226"/>
      <c r="BZ297" s="226"/>
      <c r="CA297" s="226"/>
      <c r="CB297" s="226"/>
      <c r="CC297" s="226"/>
      <c r="CD297" s="226"/>
      <c r="CE297" s="226"/>
      <c r="CF297" s="226"/>
      <c r="CG297" s="226"/>
      <c r="CH297" s="226"/>
      <c r="CI297" s="226"/>
      <c r="CJ297" s="226"/>
      <c r="CK297" s="226"/>
      <c r="CL297" s="226"/>
      <c r="CM297" s="226"/>
      <c r="CN297" s="226"/>
      <c r="CO297" s="226"/>
      <c r="CP297" s="226"/>
      <c r="CQ297" s="226"/>
      <c r="CR297" s="226"/>
      <c r="CS297" s="226"/>
      <c r="CT297" s="226"/>
      <c r="CU297" s="226"/>
      <c r="CV297" s="226"/>
      <c r="CW297" s="226"/>
      <c r="CX297" s="226"/>
      <c r="CY297" s="226"/>
      <c r="CZ297" s="226"/>
      <c r="DA297" s="226"/>
      <c r="DB297" s="226"/>
      <c r="DC297" s="226"/>
      <c r="DD297" s="226"/>
      <c r="DE297" s="226"/>
      <c r="DF297" s="226"/>
      <c r="DG297" s="226"/>
      <c r="DH297" s="226"/>
      <c r="DI297" s="226"/>
      <c r="DJ297" s="226"/>
      <c r="DK297" s="226"/>
      <c r="DL297" s="226"/>
      <c r="DM297" s="226"/>
      <c r="DN297" s="226"/>
      <c r="DO297" s="226"/>
      <c r="DP297" s="226"/>
      <c r="DQ297" s="226"/>
      <c r="DR297" s="226"/>
    </row>
    <row r="298" spans="1:122" ht="28.8">
      <c r="A298" s="226"/>
      <c r="B298" s="226"/>
      <c r="C298" s="226"/>
      <c r="D298" s="226"/>
      <c r="E298" s="226"/>
      <c r="F298" s="226"/>
      <c r="G298" s="226"/>
      <c r="H298" s="226"/>
      <c r="I298" s="226"/>
      <c r="J298" s="226"/>
      <c r="K298" s="226"/>
      <c r="L298" s="226"/>
      <c r="M298" s="226"/>
      <c r="N298" s="226"/>
      <c r="O298" s="226"/>
      <c r="P298" s="226"/>
      <c r="Q298" s="226"/>
      <c r="R298" s="226"/>
      <c r="S298" s="226"/>
      <c r="T298" s="226"/>
      <c r="U298" s="226"/>
      <c r="V298" s="226"/>
      <c r="W298" s="226"/>
      <c r="X298" s="226"/>
      <c r="Y298" s="226"/>
      <c r="Z298" s="226"/>
      <c r="AA298" s="226"/>
      <c r="AB298" s="226"/>
      <c r="AC298" s="226"/>
      <c r="AD298" s="226"/>
      <c r="AE298" s="226"/>
      <c r="AF298" s="226"/>
      <c r="AG298" s="226"/>
      <c r="AH298" s="226"/>
      <c r="AI298" s="226"/>
      <c r="AJ298" s="226"/>
      <c r="AK298" s="226"/>
      <c r="AL298" s="226"/>
      <c r="AM298" s="226"/>
      <c r="AN298" s="226"/>
      <c r="AO298" s="226"/>
      <c r="AP298" s="226"/>
      <c r="AQ298" s="226"/>
      <c r="AR298" s="226"/>
      <c r="AS298" s="226"/>
      <c r="AT298" s="226"/>
      <c r="AU298" s="226"/>
      <c r="AV298" s="226"/>
      <c r="AW298" s="226"/>
      <c r="AX298" s="226"/>
      <c r="AY298" s="226"/>
      <c r="AZ298" s="50" t="s">
        <v>1984</v>
      </c>
      <c r="BA298" s="50" t="s">
        <v>1985</v>
      </c>
      <c r="BB298" s="232"/>
      <c r="BC298" s="232" t="str">
        <f t="shared" si="16"/>
        <v>RQ - CASSONE RIBALTABILE TRILATERALE RINFORZATO</v>
      </c>
      <c r="BD298" s="226"/>
      <c r="BE298" s="159" t="s">
        <v>1986</v>
      </c>
      <c r="BF298" s="159" t="s">
        <v>1282</v>
      </c>
      <c r="BG298" s="159" t="s">
        <v>1987</v>
      </c>
      <c r="BH298" s="159" t="s">
        <v>1864</v>
      </c>
      <c r="BI298" s="159" t="s">
        <v>554</v>
      </c>
      <c r="BJ298" s="226"/>
      <c r="BK298" s="226"/>
      <c r="BL298" s="226"/>
      <c r="BM298" s="226"/>
      <c r="BN298" s="226"/>
      <c r="BO298" s="226"/>
      <c r="BP298" s="226"/>
      <c r="BQ298" s="226"/>
      <c r="BR298" s="226"/>
      <c r="BS298" s="226"/>
      <c r="BT298" s="226"/>
      <c r="BU298" s="226"/>
      <c r="BV298" s="226"/>
      <c r="BW298" s="226"/>
      <c r="BX298" s="226"/>
      <c r="BY298" s="226"/>
      <c r="BZ298" s="226"/>
      <c r="CA298" s="226"/>
      <c r="CB298" s="226"/>
      <c r="CC298" s="226"/>
      <c r="CD298" s="226"/>
      <c r="CE298" s="226"/>
      <c r="CF298" s="226"/>
      <c r="CG298" s="226"/>
      <c r="CH298" s="226"/>
      <c r="CI298" s="226"/>
      <c r="CJ298" s="226"/>
      <c r="CK298" s="226"/>
      <c r="CL298" s="226"/>
      <c r="CM298" s="226"/>
      <c r="CN298" s="226"/>
      <c r="CO298" s="226"/>
      <c r="CP298" s="226"/>
      <c r="CQ298" s="226"/>
      <c r="CR298" s="226"/>
      <c r="CS298" s="226"/>
      <c r="CT298" s="226"/>
      <c r="CU298" s="226"/>
      <c r="CV298" s="226"/>
      <c r="CW298" s="226"/>
      <c r="CX298" s="226"/>
      <c r="CY298" s="226"/>
      <c r="CZ298" s="226"/>
      <c r="DA298" s="226"/>
      <c r="DB298" s="226"/>
      <c r="DC298" s="226"/>
      <c r="DD298" s="226"/>
      <c r="DE298" s="226"/>
      <c r="DF298" s="226"/>
      <c r="DG298" s="226"/>
      <c r="DH298" s="226"/>
      <c r="DI298" s="226"/>
      <c r="DJ298" s="226"/>
      <c r="DK298" s="226"/>
      <c r="DL298" s="226"/>
      <c r="DM298" s="226"/>
      <c r="DN298" s="226"/>
      <c r="DO298" s="226"/>
      <c r="DP298" s="226"/>
      <c r="DQ298" s="226"/>
      <c r="DR298" s="226"/>
    </row>
    <row r="299" spans="1:122">
      <c r="A299" s="226"/>
      <c r="B299" s="226"/>
      <c r="C299" s="226"/>
      <c r="D299" s="226"/>
      <c r="E299" s="226"/>
      <c r="F299" s="226"/>
      <c r="G299" s="226"/>
      <c r="H299" s="226"/>
      <c r="I299" s="226"/>
      <c r="J299" s="226"/>
      <c r="K299" s="226"/>
      <c r="L299" s="226"/>
      <c r="M299" s="226"/>
      <c r="N299" s="226"/>
      <c r="O299" s="226"/>
      <c r="P299" s="226"/>
      <c r="Q299" s="226"/>
      <c r="R299" s="226"/>
      <c r="S299" s="226"/>
      <c r="T299" s="226"/>
      <c r="U299" s="226"/>
      <c r="V299" s="226"/>
      <c r="W299" s="226"/>
      <c r="X299" s="226"/>
      <c r="Y299" s="226"/>
      <c r="Z299" s="226"/>
      <c r="AA299" s="226"/>
      <c r="AB299" s="226"/>
      <c r="AC299" s="226"/>
      <c r="AD299" s="226"/>
      <c r="AE299" s="226"/>
      <c r="AF299" s="226"/>
      <c r="AG299" s="226"/>
      <c r="AH299" s="226"/>
      <c r="AI299" s="226"/>
      <c r="AJ299" s="226"/>
      <c r="AK299" s="226"/>
      <c r="AL299" s="226"/>
      <c r="AM299" s="226"/>
      <c r="AN299" s="226"/>
      <c r="AO299" s="226"/>
      <c r="AP299" s="226"/>
      <c r="AQ299" s="226"/>
      <c r="AR299" s="226"/>
      <c r="AS299" s="226"/>
      <c r="AT299" s="226"/>
      <c r="AU299" s="226"/>
      <c r="AV299" s="226"/>
      <c r="AW299" s="226"/>
      <c r="AX299" s="226"/>
      <c r="AY299" s="226"/>
      <c r="AZ299" s="50" t="s">
        <v>1988</v>
      </c>
      <c r="BA299" s="50" t="s">
        <v>1989</v>
      </c>
      <c r="BB299" s="232"/>
      <c r="BC299" s="232" t="str">
        <f t="shared" si="16"/>
        <v>RR - CASSONE RIBALTABILE RINFORZATO</v>
      </c>
      <c r="BD299" s="226"/>
      <c r="BE299" s="159" t="s">
        <v>1990</v>
      </c>
      <c r="BF299" s="159" t="s">
        <v>1511</v>
      </c>
      <c r="BG299" s="159" t="s">
        <v>1991</v>
      </c>
      <c r="BH299" s="159" t="s">
        <v>1992</v>
      </c>
      <c r="BI299" s="159" t="s">
        <v>554</v>
      </c>
      <c r="BJ299" s="226"/>
      <c r="BK299" s="226"/>
      <c r="BL299" s="226"/>
      <c r="BM299" s="226"/>
      <c r="BN299" s="226"/>
      <c r="BO299" s="226"/>
      <c r="BP299" s="226"/>
      <c r="BQ299" s="226"/>
      <c r="BR299" s="226"/>
      <c r="BS299" s="226"/>
      <c r="BT299" s="226"/>
      <c r="BU299" s="226"/>
      <c r="BV299" s="226"/>
      <c r="BW299" s="226"/>
      <c r="BX299" s="226"/>
      <c r="BY299" s="226"/>
      <c r="BZ299" s="226"/>
      <c r="CA299" s="226"/>
      <c r="CB299" s="226"/>
      <c r="CC299" s="226"/>
      <c r="CD299" s="226"/>
      <c r="CE299" s="226"/>
      <c r="CF299" s="226"/>
      <c r="CG299" s="226"/>
      <c r="CH299" s="226"/>
      <c r="CI299" s="226"/>
      <c r="CJ299" s="226"/>
      <c r="CK299" s="226"/>
      <c r="CL299" s="226"/>
      <c r="CM299" s="226"/>
      <c r="CN299" s="226"/>
      <c r="CO299" s="226"/>
      <c r="CP299" s="226"/>
      <c r="CQ299" s="226"/>
      <c r="CR299" s="226"/>
      <c r="CS299" s="226"/>
      <c r="CT299" s="226"/>
      <c r="CU299" s="226"/>
      <c r="CV299" s="226"/>
      <c r="CW299" s="226"/>
      <c r="CX299" s="226"/>
      <c r="CY299" s="226"/>
      <c r="CZ299" s="226"/>
      <c r="DA299" s="226"/>
      <c r="DB299" s="226"/>
      <c r="DC299" s="226"/>
      <c r="DD299" s="226"/>
      <c r="DE299" s="226"/>
      <c r="DF299" s="226"/>
      <c r="DG299" s="226"/>
      <c r="DH299" s="226"/>
      <c r="DI299" s="226"/>
      <c r="DJ299" s="226"/>
      <c r="DK299" s="226"/>
      <c r="DL299" s="226"/>
      <c r="DM299" s="226"/>
      <c r="DN299" s="226"/>
      <c r="DO299" s="226"/>
      <c r="DP299" s="226"/>
      <c r="DQ299" s="226"/>
      <c r="DR299" s="226"/>
    </row>
    <row r="300" spans="1:122" ht="28.8">
      <c r="A300" s="226"/>
      <c r="B300" s="226"/>
      <c r="C300" s="226"/>
      <c r="D300" s="226"/>
      <c r="E300" s="226"/>
      <c r="F300" s="226"/>
      <c r="G300" s="226"/>
      <c r="H300" s="226"/>
      <c r="I300" s="226"/>
      <c r="J300" s="226"/>
      <c r="K300" s="226"/>
      <c r="L300" s="226"/>
      <c r="M300" s="226"/>
      <c r="N300" s="226"/>
      <c r="O300" s="226"/>
      <c r="P300" s="226"/>
      <c r="Q300" s="226"/>
      <c r="R300" s="226"/>
      <c r="S300" s="226"/>
      <c r="T300" s="226"/>
      <c r="U300" s="226"/>
      <c r="V300" s="226"/>
      <c r="W300" s="226"/>
      <c r="X300" s="226"/>
      <c r="Y300" s="226"/>
      <c r="Z300" s="226"/>
      <c r="AA300" s="226"/>
      <c r="AB300" s="226"/>
      <c r="AC300" s="226"/>
      <c r="AD300" s="226"/>
      <c r="AE300" s="226"/>
      <c r="AF300" s="226"/>
      <c r="AG300" s="226"/>
      <c r="AH300" s="226"/>
      <c r="AI300" s="226"/>
      <c r="AJ300" s="226"/>
      <c r="AK300" s="226"/>
      <c r="AL300" s="226"/>
      <c r="AM300" s="226"/>
      <c r="AN300" s="226"/>
      <c r="AO300" s="226"/>
      <c r="AP300" s="226"/>
      <c r="AQ300" s="226"/>
      <c r="AR300" s="226"/>
      <c r="AS300" s="226"/>
      <c r="AT300" s="226"/>
      <c r="AU300" s="226"/>
      <c r="AV300" s="226"/>
      <c r="AW300" s="226"/>
      <c r="AX300" s="226"/>
      <c r="AY300" s="226"/>
      <c r="AZ300" s="50" t="s">
        <v>1993</v>
      </c>
      <c r="BA300" s="50" t="s">
        <v>1994</v>
      </c>
      <c r="BB300" s="232"/>
      <c r="BC300" s="232" t="str">
        <f t="shared" si="16"/>
        <v>RS - CASSONE RIBALTABILE CON GRU PER CARICO DELLA MERCE</v>
      </c>
      <c r="BD300" s="226"/>
      <c r="BE300" s="159" t="s">
        <v>1995</v>
      </c>
      <c r="BF300" s="159" t="s">
        <v>1282</v>
      </c>
      <c r="BG300" s="159" t="s">
        <v>1936</v>
      </c>
      <c r="BH300" s="159" t="s">
        <v>1864</v>
      </c>
      <c r="BI300" s="159" t="s">
        <v>554</v>
      </c>
      <c r="BJ300" s="226"/>
      <c r="BK300" s="226"/>
      <c r="BL300" s="226"/>
      <c r="BM300" s="226"/>
      <c r="BN300" s="226"/>
      <c r="BO300" s="226"/>
      <c r="BP300" s="226"/>
      <c r="BQ300" s="226"/>
      <c r="BR300" s="226"/>
      <c r="BS300" s="226"/>
      <c r="BT300" s="226"/>
      <c r="BU300" s="226"/>
      <c r="BV300" s="226"/>
      <c r="BW300" s="226"/>
      <c r="BX300" s="226"/>
      <c r="BY300" s="226"/>
      <c r="BZ300" s="226"/>
      <c r="CA300" s="226"/>
      <c r="CB300" s="226"/>
      <c r="CC300" s="226"/>
      <c r="CD300" s="226"/>
      <c r="CE300" s="226"/>
      <c r="CF300" s="226"/>
      <c r="CG300" s="226"/>
      <c r="CH300" s="226"/>
      <c r="CI300" s="226"/>
      <c r="CJ300" s="226"/>
      <c r="CK300" s="226"/>
      <c r="CL300" s="226"/>
      <c r="CM300" s="226"/>
      <c r="CN300" s="226"/>
      <c r="CO300" s="226"/>
      <c r="CP300" s="226"/>
      <c r="CQ300" s="226"/>
      <c r="CR300" s="226"/>
      <c r="CS300" s="226"/>
      <c r="CT300" s="226"/>
      <c r="CU300" s="226"/>
      <c r="CV300" s="226"/>
      <c r="CW300" s="226"/>
      <c r="CX300" s="226"/>
      <c r="CY300" s="226"/>
      <c r="CZ300" s="226"/>
      <c r="DA300" s="226"/>
      <c r="DB300" s="226"/>
      <c r="DC300" s="226"/>
      <c r="DD300" s="226"/>
      <c r="DE300" s="226"/>
      <c r="DF300" s="226"/>
      <c r="DG300" s="226"/>
      <c r="DH300" s="226"/>
      <c r="DI300" s="226"/>
      <c r="DJ300" s="226"/>
      <c r="DK300" s="226"/>
      <c r="DL300" s="226"/>
      <c r="DM300" s="226"/>
      <c r="DN300" s="226"/>
      <c r="DO300" s="226"/>
      <c r="DP300" s="226"/>
      <c r="DQ300" s="226"/>
      <c r="DR300" s="226"/>
    </row>
    <row r="301" spans="1:122" ht="28.8">
      <c r="A301" s="226"/>
      <c r="B301" s="226"/>
      <c r="C301" s="226"/>
      <c r="D301" s="226"/>
      <c r="E301" s="226"/>
      <c r="F301" s="226"/>
      <c r="G301" s="226"/>
      <c r="H301" s="226"/>
      <c r="I301" s="226"/>
      <c r="J301" s="226"/>
      <c r="K301" s="226"/>
      <c r="L301" s="226"/>
      <c r="M301" s="226"/>
      <c r="N301" s="226"/>
      <c r="O301" s="226"/>
      <c r="P301" s="226"/>
      <c r="Q301" s="226"/>
      <c r="R301" s="226"/>
      <c r="S301" s="226"/>
      <c r="T301" s="226"/>
      <c r="U301" s="226"/>
      <c r="V301" s="226"/>
      <c r="W301" s="226"/>
      <c r="X301" s="226"/>
      <c r="Y301" s="226"/>
      <c r="Z301" s="226"/>
      <c r="AA301" s="226"/>
      <c r="AB301" s="226"/>
      <c r="AC301" s="226"/>
      <c r="AD301" s="226"/>
      <c r="AE301" s="226"/>
      <c r="AF301" s="226"/>
      <c r="AG301" s="226"/>
      <c r="AH301" s="226"/>
      <c r="AI301" s="226"/>
      <c r="AJ301" s="226"/>
      <c r="AK301" s="226"/>
      <c r="AL301" s="226"/>
      <c r="AM301" s="226"/>
      <c r="AN301" s="226"/>
      <c r="AO301" s="226"/>
      <c r="AP301" s="226"/>
      <c r="AQ301" s="226"/>
      <c r="AR301" s="226"/>
      <c r="AS301" s="226"/>
      <c r="AT301" s="226"/>
      <c r="AU301" s="226"/>
      <c r="AV301" s="226"/>
      <c r="AW301" s="226"/>
      <c r="AX301" s="226"/>
      <c r="AY301" s="226"/>
      <c r="AZ301" s="50" t="s">
        <v>717</v>
      </c>
      <c r="BA301" s="50" t="s">
        <v>1996</v>
      </c>
      <c r="BB301" s="232"/>
      <c r="BC301" s="232" t="str">
        <f t="shared" si="16"/>
        <v>RT - CASSONE RIBALTABILE TRILATERALE RINFORZATO TIPO CAVA</v>
      </c>
      <c r="BD301" s="226"/>
      <c r="BE301" s="159" t="s">
        <v>1997</v>
      </c>
      <c r="BF301" s="159" t="s">
        <v>1282</v>
      </c>
      <c r="BG301" s="159" t="s">
        <v>1998</v>
      </c>
      <c r="BH301" s="159" t="s">
        <v>1864</v>
      </c>
      <c r="BI301" s="159" t="s">
        <v>554</v>
      </c>
      <c r="BJ301" s="226"/>
      <c r="BK301" s="226"/>
      <c r="BL301" s="226"/>
      <c r="BM301" s="226"/>
      <c r="BN301" s="226"/>
      <c r="BO301" s="226"/>
      <c r="BP301" s="226"/>
      <c r="BQ301" s="226"/>
      <c r="BR301" s="226"/>
      <c r="BS301" s="226"/>
      <c r="BT301" s="226"/>
      <c r="BU301" s="226"/>
      <c r="BV301" s="226"/>
      <c r="BW301" s="226"/>
      <c r="BX301" s="226"/>
      <c r="BY301" s="226"/>
      <c r="BZ301" s="226"/>
      <c r="CA301" s="226"/>
      <c r="CB301" s="226"/>
      <c r="CC301" s="226"/>
      <c r="CD301" s="226"/>
      <c r="CE301" s="226"/>
      <c r="CF301" s="226"/>
      <c r="CG301" s="226"/>
      <c r="CH301" s="226"/>
      <c r="CI301" s="226"/>
      <c r="CJ301" s="226"/>
      <c r="CK301" s="226"/>
      <c r="CL301" s="226"/>
      <c r="CM301" s="226"/>
      <c r="CN301" s="226"/>
      <c r="CO301" s="226"/>
      <c r="CP301" s="226"/>
      <c r="CQ301" s="226"/>
      <c r="CR301" s="226"/>
      <c r="CS301" s="226"/>
      <c r="CT301" s="226"/>
      <c r="CU301" s="226"/>
      <c r="CV301" s="226"/>
      <c r="CW301" s="226"/>
      <c r="CX301" s="226"/>
      <c r="CY301" s="226"/>
      <c r="CZ301" s="226"/>
      <c r="DA301" s="226"/>
      <c r="DB301" s="226"/>
      <c r="DC301" s="226"/>
      <c r="DD301" s="226"/>
      <c r="DE301" s="226"/>
      <c r="DF301" s="226"/>
      <c r="DG301" s="226"/>
      <c r="DH301" s="226"/>
      <c r="DI301" s="226"/>
      <c r="DJ301" s="226"/>
      <c r="DK301" s="226"/>
      <c r="DL301" s="226"/>
      <c r="DM301" s="226"/>
      <c r="DN301" s="226"/>
      <c r="DO301" s="226"/>
      <c r="DP301" s="226"/>
      <c r="DQ301" s="226"/>
      <c r="DR301" s="226"/>
    </row>
    <row r="302" spans="1:122" ht="28.8">
      <c r="A302" s="226"/>
      <c r="B302" s="226"/>
      <c r="C302" s="226"/>
      <c r="D302" s="226"/>
      <c r="E302" s="226"/>
      <c r="F302" s="226"/>
      <c r="G302" s="226"/>
      <c r="H302" s="226"/>
      <c r="I302" s="226"/>
      <c r="J302" s="226"/>
      <c r="K302" s="226"/>
      <c r="L302" s="226"/>
      <c r="M302" s="226"/>
      <c r="N302" s="226"/>
      <c r="O302" s="226"/>
      <c r="P302" s="226"/>
      <c r="Q302" s="226"/>
      <c r="R302" s="226"/>
      <c r="S302" s="226"/>
      <c r="T302" s="226"/>
      <c r="U302" s="226"/>
      <c r="V302" s="226"/>
      <c r="W302" s="226"/>
      <c r="X302" s="226"/>
      <c r="Y302" s="226"/>
      <c r="Z302" s="226"/>
      <c r="AA302" s="226"/>
      <c r="AB302" s="226"/>
      <c r="AC302" s="226"/>
      <c r="AD302" s="226"/>
      <c r="AE302" s="226"/>
      <c r="AF302" s="226"/>
      <c r="AG302" s="226"/>
      <c r="AH302" s="226"/>
      <c r="AI302" s="226"/>
      <c r="AJ302" s="226"/>
      <c r="AK302" s="226"/>
      <c r="AL302" s="226"/>
      <c r="AM302" s="226"/>
      <c r="AN302" s="226"/>
      <c r="AO302" s="226"/>
      <c r="AP302" s="226"/>
      <c r="AQ302" s="226"/>
      <c r="AR302" s="226"/>
      <c r="AS302" s="226"/>
      <c r="AT302" s="226"/>
      <c r="AU302" s="226"/>
      <c r="AV302" s="226"/>
      <c r="AW302" s="226"/>
      <c r="AX302" s="226"/>
      <c r="AY302" s="226"/>
      <c r="AZ302" s="50" t="s">
        <v>1999</v>
      </c>
      <c r="BA302" s="50" t="s">
        <v>2000</v>
      </c>
      <c r="BB302" s="232"/>
      <c r="BC302" s="232" t="str">
        <f t="shared" si="16"/>
        <v>S0 - ATTREZZATURA PER TRASPORTO SPECIFICO DI -1- (VEDERE ANNOTAZIONI)</v>
      </c>
      <c r="BD302" s="226"/>
      <c r="BE302" s="159" t="s">
        <v>2001</v>
      </c>
      <c r="BF302" s="159" t="s">
        <v>1282</v>
      </c>
      <c r="BG302" s="159" t="s">
        <v>2002</v>
      </c>
      <c r="BH302" s="159" t="s">
        <v>1864</v>
      </c>
      <c r="BI302" s="159" t="s">
        <v>554</v>
      </c>
      <c r="BJ302" s="226"/>
      <c r="BK302" s="226"/>
      <c r="BL302" s="226"/>
      <c r="BM302" s="226"/>
      <c r="BN302" s="226"/>
      <c r="BO302" s="226"/>
      <c r="BP302" s="226"/>
      <c r="BQ302" s="226"/>
      <c r="BR302" s="226"/>
      <c r="BS302" s="226"/>
      <c r="BT302" s="226"/>
      <c r="BU302" s="226"/>
      <c r="BV302" s="226"/>
      <c r="BW302" s="226"/>
      <c r="BX302" s="226"/>
      <c r="BY302" s="226"/>
      <c r="BZ302" s="226"/>
      <c r="CA302" s="226"/>
      <c r="CB302" s="226"/>
      <c r="CC302" s="226"/>
      <c r="CD302" s="226"/>
      <c r="CE302" s="226"/>
      <c r="CF302" s="226"/>
      <c r="CG302" s="226"/>
      <c r="CH302" s="226"/>
      <c r="CI302" s="226"/>
      <c r="CJ302" s="226"/>
      <c r="CK302" s="226"/>
      <c r="CL302" s="226"/>
      <c r="CM302" s="226"/>
      <c r="CN302" s="226"/>
      <c r="CO302" s="226"/>
      <c r="CP302" s="226"/>
      <c r="CQ302" s="226"/>
      <c r="CR302" s="226"/>
      <c r="CS302" s="226"/>
      <c r="CT302" s="226"/>
      <c r="CU302" s="226"/>
      <c r="CV302" s="226"/>
      <c r="CW302" s="226"/>
      <c r="CX302" s="226"/>
      <c r="CY302" s="226"/>
      <c r="CZ302" s="226"/>
      <c r="DA302" s="226"/>
      <c r="DB302" s="226"/>
      <c r="DC302" s="226"/>
      <c r="DD302" s="226"/>
      <c r="DE302" s="226"/>
      <c r="DF302" s="226"/>
      <c r="DG302" s="226"/>
      <c r="DH302" s="226"/>
      <c r="DI302" s="226"/>
      <c r="DJ302" s="226"/>
      <c r="DK302" s="226"/>
      <c r="DL302" s="226"/>
      <c r="DM302" s="226"/>
      <c r="DN302" s="226"/>
      <c r="DO302" s="226"/>
      <c r="DP302" s="226"/>
      <c r="DQ302" s="226"/>
      <c r="DR302" s="226"/>
    </row>
    <row r="303" spans="1:122" ht="43.2">
      <c r="A303" s="226"/>
      <c r="B303" s="226"/>
      <c r="C303" s="226"/>
      <c r="D303" s="226"/>
      <c r="E303" s="226"/>
      <c r="F303" s="226"/>
      <c r="G303" s="226"/>
      <c r="H303" s="226"/>
      <c r="I303" s="226"/>
      <c r="J303" s="226"/>
      <c r="K303" s="226"/>
      <c r="L303" s="226"/>
      <c r="M303" s="226"/>
      <c r="N303" s="226"/>
      <c r="O303" s="226"/>
      <c r="P303" s="226"/>
      <c r="Q303" s="226"/>
      <c r="R303" s="226"/>
      <c r="S303" s="226"/>
      <c r="T303" s="226"/>
      <c r="U303" s="226"/>
      <c r="V303" s="226"/>
      <c r="W303" s="226"/>
      <c r="X303" s="226"/>
      <c r="Y303" s="226"/>
      <c r="Z303" s="226"/>
      <c r="AA303" s="226"/>
      <c r="AB303" s="226"/>
      <c r="AC303" s="226"/>
      <c r="AD303" s="226"/>
      <c r="AE303" s="226"/>
      <c r="AF303" s="226"/>
      <c r="AG303" s="226"/>
      <c r="AH303" s="226"/>
      <c r="AI303" s="226"/>
      <c r="AJ303" s="226"/>
      <c r="AK303" s="226"/>
      <c r="AL303" s="226"/>
      <c r="AM303" s="226"/>
      <c r="AN303" s="226"/>
      <c r="AO303" s="226"/>
      <c r="AP303" s="226"/>
      <c r="AQ303" s="226"/>
      <c r="AR303" s="226"/>
      <c r="AS303" s="226"/>
      <c r="AT303" s="226"/>
      <c r="AU303" s="226"/>
      <c r="AV303" s="226"/>
      <c r="AW303" s="226"/>
      <c r="AX303" s="226"/>
      <c r="AY303" s="226"/>
      <c r="AZ303" s="50" t="s">
        <v>2003</v>
      </c>
      <c r="BA303" s="50" t="s">
        <v>2004</v>
      </c>
      <c r="BB303" s="232"/>
      <c r="BC303" s="232" t="str">
        <f t="shared" si="16"/>
        <v>S1 - CASSONE PER TRASPORTO BIDONI GPL VERTICALI UN SOLO STRATO (ADR.CLASSE ID ORD 7-18)</v>
      </c>
      <c r="BD303" s="226"/>
      <c r="BE303" s="159" t="s">
        <v>2005</v>
      </c>
      <c r="BF303" s="159" t="s">
        <v>1511</v>
      </c>
      <c r="BG303" s="159" t="s">
        <v>1991</v>
      </c>
      <c r="BH303" s="159" t="s">
        <v>1992</v>
      </c>
      <c r="BI303" s="159" t="s">
        <v>554</v>
      </c>
      <c r="BJ303" s="226"/>
      <c r="BK303" s="226"/>
      <c r="BL303" s="226"/>
      <c r="BM303" s="226"/>
      <c r="BN303" s="226"/>
      <c r="BO303" s="226"/>
      <c r="BP303" s="226"/>
      <c r="BQ303" s="226"/>
      <c r="BR303" s="226"/>
      <c r="BS303" s="226"/>
      <c r="BT303" s="226"/>
      <c r="BU303" s="226"/>
      <c r="BV303" s="226"/>
      <c r="BW303" s="226"/>
      <c r="BX303" s="226"/>
      <c r="BY303" s="226"/>
      <c r="BZ303" s="226"/>
      <c r="CA303" s="226"/>
      <c r="CB303" s="226"/>
      <c r="CC303" s="226"/>
      <c r="CD303" s="226"/>
      <c r="CE303" s="226"/>
      <c r="CF303" s="226"/>
      <c r="CG303" s="226"/>
      <c r="CH303" s="226"/>
      <c r="CI303" s="226"/>
      <c r="CJ303" s="226"/>
      <c r="CK303" s="226"/>
      <c r="CL303" s="226"/>
      <c r="CM303" s="226"/>
      <c r="CN303" s="226"/>
      <c r="CO303" s="226"/>
      <c r="CP303" s="226"/>
      <c r="CQ303" s="226"/>
      <c r="CR303" s="226"/>
      <c r="CS303" s="226"/>
      <c r="CT303" s="226"/>
      <c r="CU303" s="226"/>
      <c r="CV303" s="226"/>
      <c r="CW303" s="226"/>
      <c r="CX303" s="226"/>
      <c r="CY303" s="226"/>
      <c r="CZ303" s="226"/>
      <c r="DA303" s="226"/>
      <c r="DB303" s="226"/>
      <c r="DC303" s="226"/>
      <c r="DD303" s="226"/>
      <c r="DE303" s="226"/>
      <c r="DF303" s="226"/>
      <c r="DG303" s="226"/>
      <c r="DH303" s="226"/>
      <c r="DI303" s="226"/>
      <c r="DJ303" s="226"/>
      <c r="DK303" s="226"/>
      <c r="DL303" s="226"/>
      <c r="DM303" s="226"/>
      <c r="DN303" s="226"/>
      <c r="DO303" s="226"/>
      <c r="DP303" s="226"/>
      <c r="DQ303" s="226"/>
      <c r="DR303" s="226"/>
    </row>
    <row r="304" spans="1:122" ht="41.4">
      <c r="A304" s="226"/>
      <c r="B304" s="226"/>
      <c r="C304" s="226"/>
      <c r="D304" s="226"/>
      <c r="E304" s="226"/>
      <c r="F304" s="226"/>
      <c r="G304" s="226"/>
      <c r="H304" s="226"/>
      <c r="I304" s="226"/>
      <c r="J304" s="226"/>
      <c r="K304" s="226"/>
      <c r="L304" s="226"/>
      <c r="M304" s="226"/>
      <c r="N304" s="226"/>
      <c r="O304" s="226"/>
      <c r="P304" s="226"/>
      <c r="Q304" s="226"/>
      <c r="R304" s="226"/>
      <c r="S304" s="226"/>
      <c r="T304" s="226"/>
      <c r="U304" s="226"/>
      <c r="V304" s="226"/>
      <c r="W304" s="226"/>
      <c r="X304" s="226"/>
      <c r="Y304" s="226"/>
      <c r="Z304" s="226"/>
      <c r="AA304" s="226"/>
      <c r="AB304" s="226"/>
      <c r="AC304" s="226"/>
      <c r="AD304" s="226"/>
      <c r="AE304" s="226"/>
      <c r="AF304" s="226"/>
      <c r="AG304" s="226"/>
      <c r="AH304" s="226"/>
      <c r="AI304" s="226"/>
      <c r="AJ304" s="226"/>
      <c r="AK304" s="226"/>
      <c r="AL304" s="226"/>
      <c r="AM304" s="226"/>
      <c r="AN304" s="226"/>
      <c r="AO304" s="226"/>
      <c r="AP304" s="226"/>
      <c r="AQ304" s="226"/>
      <c r="AR304" s="226"/>
      <c r="AS304" s="226"/>
      <c r="AT304" s="226"/>
      <c r="AU304" s="226"/>
      <c r="AV304" s="226"/>
      <c r="AW304" s="226"/>
      <c r="AX304" s="226"/>
      <c r="AY304" s="226"/>
      <c r="AZ304" s="50" t="s">
        <v>2006</v>
      </c>
      <c r="BA304" s="50" t="s">
        <v>2007</v>
      </c>
      <c r="BB304" s="232"/>
      <c r="BC304" s="232" t="str">
        <f t="shared" si="16"/>
        <v>S2 - CASSONE PER TRASPORTO PETROLI PER RISCALD.IN IDONEI FUSTI (ADR.CLASSE IIIA ORD 3-4)</v>
      </c>
      <c r="BD304" s="226"/>
      <c r="BE304" s="159" t="s">
        <v>2008</v>
      </c>
      <c r="BF304" s="159" t="s">
        <v>1282</v>
      </c>
      <c r="BG304" s="159" t="s">
        <v>2009</v>
      </c>
      <c r="BH304" s="159" t="s">
        <v>1864</v>
      </c>
      <c r="BI304" s="159" t="s">
        <v>554</v>
      </c>
      <c r="BJ304" s="226"/>
      <c r="BK304" s="226"/>
      <c r="BL304" s="226"/>
      <c r="BM304" s="226"/>
      <c r="BN304" s="226"/>
      <c r="BO304" s="226"/>
      <c r="BP304" s="226"/>
      <c r="BQ304" s="226"/>
      <c r="BR304" s="226"/>
      <c r="BS304" s="226"/>
      <c r="BT304" s="226"/>
      <c r="BU304" s="226"/>
      <c r="BV304" s="226"/>
      <c r="BW304" s="226"/>
      <c r="BX304" s="226"/>
      <c r="BY304" s="226"/>
      <c r="BZ304" s="226"/>
      <c r="CA304" s="226"/>
      <c r="CB304" s="226"/>
      <c r="CC304" s="226"/>
      <c r="CD304" s="226"/>
      <c r="CE304" s="226"/>
      <c r="CF304" s="226"/>
      <c r="CG304" s="226"/>
      <c r="CH304" s="226"/>
      <c r="CI304" s="226"/>
      <c r="CJ304" s="226"/>
      <c r="CK304" s="226"/>
      <c r="CL304" s="226"/>
      <c r="CM304" s="226"/>
      <c r="CN304" s="226"/>
      <c r="CO304" s="226"/>
      <c r="CP304" s="226"/>
      <c r="CQ304" s="226"/>
      <c r="CR304" s="226"/>
      <c r="CS304" s="226"/>
      <c r="CT304" s="226"/>
      <c r="CU304" s="226"/>
      <c r="CV304" s="226"/>
      <c r="CW304" s="226"/>
      <c r="CX304" s="226"/>
      <c r="CY304" s="226"/>
      <c r="CZ304" s="226"/>
      <c r="DA304" s="226"/>
      <c r="DB304" s="226"/>
      <c r="DC304" s="226"/>
      <c r="DD304" s="226"/>
      <c r="DE304" s="226"/>
      <c r="DF304" s="226"/>
      <c r="DG304" s="226"/>
      <c r="DH304" s="226"/>
      <c r="DI304" s="226"/>
      <c r="DJ304" s="226"/>
      <c r="DK304" s="226"/>
      <c r="DL304" s="226"/>
      <c r="DM304" s="226"/>
      <c r="DN304" s="226"/>
      <c r="DO304" s="226"/>
      <c r="DP304" s="226"/>
      <c r="DQ304" s="226"/>
      <c r="DR304" s="226"/>
    </row>
    <row r="305" spans="1:122" ht="41.4">
      <c r="A305" s="226"/>
      <c r="B305" s="226"/>
      <c r="C305" s="226"/>
      <c r="D305" s="226"/>
      <c r="E305" s="226"/>
      <c r="F305" s="226"/>
      <c r="G305" s="226"/>
      <c r="H305" s="226"/>
      <c r="I305" s="226"/>
      <c r="J305" s="226"/>
      <c r="K305" s="226"/>
      <c r="L305" s="226"/>
      <c r="M305" s="226"/>
      <c r="N305" s="226"/>
      <c r="O305" s="226"/>
      <c r="P305" s="226"/>
      <c r="Q305" s="226"/>
      <c r="R305" s="226"/>
      <c r="S305" s="226"/>
      <c r="T305" s="226"/>
      <c r="U305" s="226"/>
      <c r="V305" s="226"/>
      <c r="W305" s="226"/>
      <c r="X305" s="226"/>
      <c r="Y305" s="226"/>
      <c r="Z305" s="226"/>
      <c r="AA305" s="226"/>
      <c r="AB305" s="226"/>
      <c r="AC305" s="226"/>
      <c r="AD305" s="226"/>
      <c r="AE305" s="226"/>
      <c r="AF305" s="226"/>
      <c r="AG305" s="226"/>
      <c r="AH305" s="226"/>
      <c r="AI305" s="226"/>
      <c r="AJ305" s="226"/>
      <c r="AK305" s="226"/>
      <c r="AL305" s="226"/>
      <c r="AM305" s="226"/>
      <c r="AN305" s="226"/>
      <c r="AO305" s="226"/>
      <c r="AP305" s="226"/>
      <c r="AQ305" s="226"/>
      <c r="AR305" s="226"/>
      <c r="AS305" s="226"/>
      <c r="AT305" s="226"/>
      <c r="AU305" s="226"/>
      <c r="AV305" s="226"/>
      <c r="AW305" s="226"/>
      <c r="AX305" s="226"/>
      <c r="AY305" s="226"/>
      <c r="AZ305" s="50" t="s">
        <v>2010</v>
      </c>
      <c r="BA305" s="50" t="s">
        <v>2011</v>
      </c>
      <c r="BB305" s="232"/>
      <c r="BC305" s="232" t="str">
        <f t="shared" si="16"/>
        <v>S3 - CASSONE ATTREZZATO CON CAVALLETTI PER TRASPORTO DI ELEMENTI PREFABBRICATI</v>
      </c>
      <c r="BD305" s="226"/>
      <c r="BE305" s="159" t="s">
        <v>2012</v>
      </c>
      <c r="BF305" s="159" t="s">
        <v>576</v>
      </c>
      <c r="BG305" s="159" t="s">
        <v>2013</v>
      </c>
      <c r="BH305" s="159" t="s">
        <v>1193</v>
      </c>
      <c r="BI305" s="159" t="s">
        <v>554</v>
      </c>
      <c r="BJ305" s="226"/>
      <c r="BK305" s="226"/>
      <c r="BL305" s="226"/>
      <c r="BM305" s="226"/>
      <c r="BN305" s="226"/>
      <c r="BO305" s="226"/>
      <c r="BP305" s="226"/>
      <c r="BQ305" s="226"/>
      <c r="BR305" s="226"/>
      <c r="BS305" s="226"/>
      <c r="BT305" s="226"/>
      <c r="BU305" s="226"/>
      <c r="BV305" s="226"/>
      <c r="BW305" s="226"/>
      <c r="BX305" s="226"/>
      <c r="BY305" s="226"/>
      <c r="BZ305" s="226"/>
      <c r="CA305" s="226"/>
      <c r="CB305" s="226"/>
      <c r="CC305" s="226"/>
      <c r="CD305" s="226"/>
      <c r="CE305" s="226"/>
      <c r="CF305" s="226"/>
      <c r="CG305" s="226"/>
      <c r="CH305" s="226"/>
      <c r="CI305" s="226"/>
      <c r="CJ305" s="226"/>
      <c r="CK305" s="226"/>
      <c r="CL305" s="226"/>
      <c r="CM305" s="226"/>
      <c r="CN305" s="226"/>
      <c r="CO305" s="226"/>
      <c r="CP305" s="226"/>
      <c r="CQ305" s="226"/>
      <c r="CR305" s="226"/>
      <c r="CS305" s="226"/>
      <c r="CT305" s="226"/>
      <c r="CU305" s="226"/>
      <c r="CV305" s="226"/>
      <c r="CW305" s="226"/>
      <c r="CX305" s="226"/>
      <c r="CY305" s="226"/>
      <c r="CZ305" s="226"/>
      <c r="DA305" s="226"/>
      <c r="DB305" s="226"/>
      <c r="DC305" s="226"/>
      <c r="DD305" s="226"/>
      <c r="DE305" s="226"/>
      <c r="DF305" s="226"/>
      <c r="DG305" s="226"/>
      <c r="DH305" s="226"/>
      <c r="DI305" s="226"/>
      <c r="DJ305" s="226"/>
      <c r="DK305" s="226"/>
      <c r="DL305" s="226"/>
      <c r="DM305" s="226"/>
      <c r="DN305" s="226"/>
      <c r="DO305" s="226"/>
      <c r="DP305" s="226"/>
      <c r="DQ305" s="226"/>
      <c r="DR305" s="226"/>
    </row>
    <row r="306" spans="1:122" ht="41.4">
      <c r="A306" s="226"/>
      <c r="B306" s="226"/>
      <c r="C306" s="226"/>
      <c r="D306" s="226"/>
      <c r="E306" s="226"/>
      <c r="F306" s="226"/>
      <c r="G306" s="226"/>
      <c r="H306" s="226"/>
      <c r="I306" s="226"/>
      <c r="J306" s="226"/>
      <c r="K306" s="226"/>
      <c r="L306" s="226"/>
      <c r="M306" s="226"/>
      <c r="N306" s="226"/>
      <c r="O306" s="226"/>
      <c r="P306" s="226"/>
      <c r="Q306" s="226"/>
      <c r="R306" s="226"/>
      <c r="S306" s="226"/>
      <c r="T306" s="226"/>
      <c r="U306" s="226"/>
      <c r="V306" s="226"/>
      <c r="W306" s="226"/>
      <c r="X306" s="226"/>
      <c r="Y306" s="226"/>
      <c r="Z306" s="226"/>
      <c r="AA306" s="226"/>
      <c r="AB306" s="226"/>
      <c r="AC306" s="226"/>
      <c r="AD306" s="226"/>
      <c r="AE306" s="226"/>
      <c r="AF306" s="226"/>
      <c r="AG306" s="226"/>
      <c r="AH306" s="226"/>
      <c r="AI306" s="226"/>
      <c r="AJ306" s="226"/>
      <c r="AK306" s="226"/>
      <c r="AL306" s="226"/>
      <c r="AM306" s="226"/>
      <c r="AN306" s="226"/>
      <c r="AO306" s="226"/>
      <c r="AP306" s="226"/>
      <c r="AQ306" s="226"/>
      <c r="AR306" s="226"/>
      <c r="AS306" s="226"/>
      <c r="AT306" s="226"/>
      <c r="AU306" s="226"/>
      <c r="AV306" s="226"/>
      <c r="AW306" s="226"/>
      <c r="AX306" s="226"/>
      <c r="AY306" s="226"/>
      <c r="AZ306" s="50" t="s">
        <v>2014</v>
      </c>
      <c r="BA306" s="50" t="s">
        <v>2015</v>
      </c>
      <c r="BB306" s="232"/>
      <c r="BC306" s="232" t="str">
        <f t="shared" si="16"/>
        <v>S4 - CASSONE ATTREZZATO CON CAVALLETTI PER TRASPORTO DI LASTRE DI MARMO O VETRO</v>
      </c>
      <c r="BD306" s="226"/>
      <c r="BE306" s="159" t="s">
        <v>2016</v>
      </c>
      <c r="BF306" s="159" t="s">
        <v>1520</v>
      </c>
      <c r="BG306" s="159" t="s">
        <v>2017</v>
      </c>
      <c r="BH306" s="159" t="s">
        <v>2018</v>
      </c>
      <c r="BI306" s="159" t="s">
        <v>554</v>
      </c>
      <c r="BJ306" s="226"/>
      <c r="BK306" s="226"/>
      <c r="BL306" s="226"/>
      <c r="BM306" s="226"/>
      <c r="BN306" s="226"/>
      <c r="BO306" s="226"/>
      <c r="BP306" s="226"/>
      <c r="BQ306" s="226"/>
      <c r="BR306" s="226"/>
      <c r="BS306" s="226"/>
      <c r="BT306" s="226"/>
      <c r="BU306" s="226"/>
      <c r="BV306" s="226"/>
      <c r="BW306" s="226"/>
      <c r="BX306" s="226"/>
      <c r="BY306" s="226"/>
      <c r="BZ306" s="226"/>
      <c r="CA306" s="226"/>
      <c r="CB306" s="226"/>
      <c r="CC306" s="226"/>
      <c r="CD306" s="226"/>
      <c r="CE306" s="226"/>
      <c r="CF306" s="226"/>
      <c r="CG306" s="226"/>
      <c r="CH306" s="226"/>
      <c r="CI306" s="226"/>
      <c r="CJ306" s="226"/>
      <c r="CK306" s="226"/>
      <c r="CL306" s="226"/>
      <c r="CM306" s="226"/>
      <c r="CN306" s="226"/>
      <c r="CO306" s="226"/>
      <c r="CP306" s="226"/>
      <c r="CQ306" s="226"/>
      <c r="CR306" s="226"/>
      <c r="CS306" s="226"/>
      <c r="CT306" s="226"/>
      <c r="CU306" s="226"/>
      <c r="CV306" s="226"/>
      <c r="CW306" s="226"/>
      <c r="CX306" s="226"/>
      <c r="CY306" s="226"/>
      <c r="CZ306" s="226"/>
      <c r="DA306" s="226"/>
      <c r="DB306" s="226"/>
      <c r="DC306" s="226"/>
      <c r="DD306" s="226"/>
      <c r="DE306" s="226"/>
      <c r="DF306" s="226"/>
      <c r="DG306" s="226"/>
      <c r="DH306" s="226"/>
      <c r="DI306" s="226"/>
      <c r="DJ306" s="226"/>
      <c r="DK306" s="226"/>
      <c r="DL306" s="226"/>
      <c r="DM306" s="226"/>
      <c r="DN306" s="226"/>
      <c r="DO306" s="226"/>
      <c r="DP306" s="226"/>
      <c r="DQ306" s="226"/>
      <c r="DR306" s="226"/>
    </row>
    <row r="307" spans="1:122" ht="28.8">
      <c r="A307" s="226"/>
      <c r="B307" s="226"/>
      <c r="C307" s="226"/>
      <c r="D307" s="226"/>
      <c r="E307" s="226"/>
      <c r="F307" s="226"/>
      <c r="G307" s="226"/>
      <c r="H307" s="226"/>
      <c r="I307" s="226"/>
      <c r="J307" s="226"/>
      <c r="K307" s="226"/>
      <c r="L307" s="226"/>
      <c r="M307" s="226"/>
      <c r="N307" s="226"/>
      <c r="O307" s="226"/>
      <c r="P307" s="226"/>
      <c r="Q307" s="226"/>
      <c r="R307" s="226"/>
      <c r="S307" s="226"/>
      <c r="T307" s="226"/>
      <c r="U307" s="226"/>
      <c r="V307" s="226"/>
      <c r="W307" s="226"/>
      <c r="X307" s="226"/>
      <c r="Y307" s="226"/>
      <c r="Z307" s="226"/>
      <c r="AA307" s="226"/>
      <c r="AB307" s="226"/>
      <c r="AC307" s="226"/>
      <c r="AD307" s="226"/>
      <c r="AE307" s="226"/>
      <c r="AF307" s="226"/>
      <c r="AG307" s="226"/>
      <c r="AH307" s="226"/>
      <c r="AI307" s="226"/>
      <c r="AJ307" s="226"/>
      <c r="AK307" s="226"/>
      <c r="AL307" s="226"/>
      <c r="AM307" s="226"/>
      <c r="AN307" s="226"/>
      <c r="AO307" s="226"/>
      <c r="AP307" s="226"/>
      <c r="AQ307" s="226"/>
      <c r="AR307" s="226"/>
      <c r="AS307" s="226"/>
      <c r="AT307" s="226"/>
      <c r="AU307" s="226"/>
      <c r="AV307" s="226"/>
      <c r="AW307" s="226"/>
      <c r="AX307" s="226"/>
      <c r="AY307" s="226"/>
      <c r="AZ307" s="50" t="s">
        <v>2019</v>
      </c>
      <c r="BA307" s="50" t="s">
        <v>2020</v>
      </c>
      <c r="BB307" s="232"/>
      <c r="BC307" s="232" t="str">
        <f t="shared" si="16"/>
        <v>S5 - CASSONE ATTREZZATO CON CAVALLETTI PER TRASPORTO DI CARTA O CARTONI</v>
      </c>
      <c r="BD307" s="226"/>
      <c r="BE307" s="159" t="s">
        <v>2021</v>
      </c>
      <c r="BF307" s="159" t="s">
        <v>1697</v>
      </c>
      <c r="BG307" s="159" t="s">
        <v>2022</v>
      </c>
      <c r="BH307" s="159" t="s">
        <v>2018</v>
      </c>
      <c r="BI307" s="159" t="s">
        <v>554</v>
      </c>
      <c r="BJ307" s="226"/>
      <c r="BK307" s="226"/>
      <c r="BL307" s="226"/>
      <c r="BM307" s="226"/>
      <c r="BN307" s="226"/>
      <c r="BO307" s="226"/>
      <c r="BP307" s="226"/>
      <c r="BQ307" s="226"/>
      <c r="BR307" s="226"/>
      <c r="BS307" s="226"/>
      <c r="BT307" s="226"/>
      <c r="BU307" s="226"/>
      <c r="BV307" s="226"/>
      <c r="BW307" s="226"/>
      <c r="BX307" s="226"/>
      <c r="BY307" s="226"/>
      <c r="BZ307" s="226"/>
      <c r="CA307" s="226"/>
      <c r="CB307" s="226"/>
      <c r="CC307" s="226"/>
      <c r="CD307" s="226"/>
      <c r="CE307" s="226"/>
      <c r="CF307" s="226"/>
      <c r="CG307" s="226"/>
      <c r="CH307" s="226"/>
      <c r="CI307" s="226"/>
      <c r="CJ307" s="226"/>
      <c r="CK307" s="226"/>
      <c r="CL307" s="226"/>
      <c r="CM307" s="226"/>
      <c r="CN307" s="226"/>
      <c r="CO307" s="226"/>
      <c r="CP307" s="226"/>
      <c r="CQ307" s="226"/>
      <c r="CR307" s="226"/>
      <c r="CS307" s="226"/>
      <c r="CT307" s="226"/>
      <c r="CU307" s="226"/>
      <c r="CV307" s="226"/>
      <c r="CW307" s="226"/>
      <c r="CX307" s="226"/>
      <c r="CY307" s="226"/>
      <c r="CZ307" s="226"/>
      <c r="DA307" s="226"/>
      <c r="DB307" s="226"/>
      <c r="DC307" s="226"/>
      <c r="DD307" s="226"/>
      <c r="DE307" s="226"/>
      <c r="DF307" s="226"/>
      <c r="DG307" s="226"/>
      <c r="DH307" s="226"/>
      <c r="DI307" s="226"/>
      <c r="DJ307" s="226"/>
      <c r="DK307" s="226"/>
      <c r="DL307" s="226"/>
      <c r="DM307" s="226"/>
      <c r="DN307" s="226"/>
      <c r="DO307" s="226"/>
      <c r="DP307" s="226"/>
      <c r="DQ307" s="226"/>
      <c r="DR307" s="226"/>
    </row>
    <row r="308" spans="1:122" ht="28.8">
      <c r="A308" s="226"/>
      <c r="B308" s="226"/>
      <c r="C308" s="226"/>
      <c r="D308" s="226"/>
      <c r="E308" s="226"/>
      <c r="F308" s="226"/>
      <c r="G308" s="226"/>
      <c r="H308" s="226"/>
      <c r="I308" s="226"/>
      <c r="J308" s="226"/>
      <c r="K308" s="226"/>
      <c r="L308" s="226"/>
      <c r="M308" s="226"/>
      <c r="N308" s="226"/>
      <c r="O308" s="226"/>
      <c r="P308" s="226"/>
      <c r="Q308" s="226"/>
      <c r="R308" s="226"/>
      <c r="S308" s="226"/>
      <c r="T308" s="226"/>
      <c r="U308" s="226"/>
      <c r="V308" s="226"/>
      <c r="W308" s="226"/>
      <c r="X308" s="226"/>
      <c r="Y308" s="226"/>
      <c r="Z308" s="226"/>
      <c r="AA308" s="226"/>
      <c r="AB308" s="226"/>
      <c r="AC308" s="226"/>
      <c r="AD308" s="226"/>
      <c r="AE308" s="226"/>
      <c r="AF308" s="226"/>
      <c r="AG308" s="226"/>
      <c r="AH308" s="226"/>
      <c r="AI308" s="226"/>
      <c r="AJ308" s="226"/>
      <c r="AK308" s="226"/>
      <c r="AL308" s="226"/>
      <c r="AM308" s="226"/>
      <c r="AN308" s="226"/>
      <c r="AO308" s="226"/>
      <c r="AP308" s="226"/>
      <c r="AQ308" s="226"/>
      <c r="AR308" s="226"/>
      <c r="AS308" s="226"/>
      <c r="AT308" s="226"/>
      <c r="AU308" s="226"/>
      <c r="AV308" s="226"/>
      <c r="AW308" s="226"/>
      <c r="AX308" s="226"/>
      <c r="AY308" s="226"/>
      <c r="AZ308" s="50" t="s">
        <v>2023</v>
      </c>
      <c r="BA308" s="50" t="s">
        <v>2024</v>
      </c>
      <c r="BB308" s="232"/>
      <c r="BC308" s="232" t="str">
        <f t="shared" si="16"/>
        <v>S6 - CASSONE ATTREZZATO CON RULLI PER TRASPORTO PALLETS D'AEREO</v>
      </c>
      <c r="BD308" s="226"/>
      <c r="BE308" s="159" t="s">
        <v>2025</v>
      </c>
      <c r="BF308" s="159" t="s">
        <v>1282</v>
      </c>
      <c r="BG308" s="159" t="s">
        <v>2026</v>
      </c>
      <c r="BH308" s="159" t="s">
        <v>1817</v>
      </c>
      <c r="BI308" s="159" t="s">
        <v>554</v>
      </c>
      <c r="BJ308" s="226"/>
      <c r="BK308" s="226"/>
      <c r="BL308" s="226"/>
      <c r="BM308" s="226"/>
      <c r="BN308" s="226"/>
      <c r="BO308" s="226"/>
      <c r="BP308" s="226"/>
      <c r="BQ308" s="226"/>
      <c r="BR308" s="226"/>
      <c r="BS308" s="226"/>
      <c r="BT308" s="226"/>
      <c r="BU308" s="226"/>
      <c r="BV308" s="226"/>
      <c r="BW308" s="226"/>
      <c r="BX308" s="226"/>
      <c r="BY308" s="226"/>
      <c r="BZ308" s="226"/>
      <c r="CA308" s="226"/>
      <c r="CB308" s="226"/>
      <c r="CC308" s="226"/>
      <c r="CD308" s="226"/>
      <c r="CE308" s="226"/>
      <c r="CF308" s="226"/>
      <c r="CG308" s="226"/>
      <c r="CH308" s="226"/>
      <c r="CI308" s="226"/>
      <c r="CJ308" s="226"/>
      <c r="CK308" s="226"/>
      <c r="CL308" s="226"/>
      <c r="CM308" s="226"/>
      <c r="CN308" s="226"/>
      <c r="CO308" s="226"/>
      <c r="CP308" s="226"/>
      <c r="CQ308" s="226"/>
      <c r="CR308" s="226"/>
      <c r="CS308" s="226"/>
      <c r="CT308" s="226"/>
      <c r="CU308" s="226"/>
      <c r="CV308" s="226"/>
      <c r="CW308" s="226"/>
      <c r="CX308" s="226"/>
      <c r="CY308" s="226"/>
      <c r="CZ308" s="226"/>
      <c r="DA308" s="226"/>
      <c r="DB308" s="226"/>
      <c r="DC308" s="226"/>
      <c r="DD308" s="226"/>
      <c r="DE308" s="226"/>
      <c r="DF308" s="226"/>
      <c r="DG308" s="226"/>
      <c r="DH308" s="226"/>
      <c r="DI308" s="226"/>
      <c r="DJ308" s="226"/>
      <c r="DK308" s="226"/>
      <c r="DL308" s="226"/>
      <c r="DM308" s="226"/>
      <c r="DN308" s="226"/>
      <c r="DO308" s="226"/>
      <c r="DP308" s="226"/>
      <c r="DQ308" s="226"/>
      <c r="DR308" s="226"/>
    </row>
    <row r="309" spans="1:122" ht="28.8">
      <c r="A309" s="226"/>
      <c r="B309" s="226"/>
      <c r="C309" s="226"/>
      <c r="D309" s="226"/>
      <c r="E309" s="226"/>
      <c r="F309" s="226"/>
      <c r="G309" s="226"/>
      <c r="H309" s="226"/>
      <c r="I309" s="226"/>
      <c r="J309" s="226"/>
      <c r="K309" s="226"/>
      <c r="L309" s="226"/>
      <c r="M309" s="226"/>
      <c r="N309" s="226"/>
      <c r="O309" s="226"/>
      <c r="P309" s="226"/>
      <c r="Q309" s="226"/>
      <c r="R309" s="226"/>
      <c r="S309" s="226"/>
      <c r="T309" s="226"/>
      <c r="U309" s="226"/>
      <c r="V309" s="226"/>
      <c r="W309" s="226"/>
      <c r="X309" s="226"/>
      <c r="Y309" s="226"/>
      <c r="Z309" s="226"/>
      <c r="AA309" s="226"/>
      <c r="AB309" s="226"/>
      <c r="AC309" s="226"/>
      <c r="AD309" s="226"/>
      <c r="AE309" s="226"/>
      <c r="AF309" s="226"/>
      <c r="AG309" s="226"/>
      <c r="AH309" s="226"/>
      <c r="AI309" s="226"/>
      <c r="AJ309" s="226"/>
      <c r="AK309" s="226"/>
      <c r="AL309" s="226"/>
      <c r="AM309" s="226"/>
      <c r="AN309" s="226"/>
      <c r="AO309" s="226"/>
      <c r="AP309" s="226"/>
      <c r="AQ309" s="226"/>
      <c r="AR309" s="226"/>
      <c r="AS309" s="226"/>
      <c r="AT309" s="226"/>
      <c r="AU309" s="226"/>
      <c r="AV309" s="226"/>
      <c r="AW309" s="226"/>
      <c r="AX309" s="226"/>
      <c r="AY309" s="226"/>
      <c r="AZ309" s="50" t="s">
        <v>2027</v>
      </c>
      <c r="BA309" s="50" t="s">
        <v>2028</v>
      </c>
      <c r="BB309" s="232"/>
      <c r="BC309" s="232" t="str">
        <f t="shared" si="16"/>
        <v>S7 - CASSONE ATTREZZATO PER TRASPORTO MERCI PERICOLOSE</v>
      </c>
      <c r="BD309" s="226"/>
      <c r="BE309" s="159" t="s">
        <v>2029</v>
      </c>
      <c r="BF309" s="159" t="s">
        <v>1282</v>
      </c>
      <c r="BG309" s="159" t="s">
        <v>2030</v>
      </c>
      <c r="BH309" s="159" t="s">
        <v>1864</v>
      </c>
      <c r="BI309" s="159" t="s">
        <v>554</v>
      </c>
      <c r="BJ309" s="226"/>
      <c r="BK309" s="226"/>
      <c r="BL309" s="226"/>
      <c r="BM309" s="226"/>
      <c r="BN309" s="226"/>
      <c r="BO309" s="226"/>
      <c r="BP309" s="226"/>
      <c r="BQ309" s="226"/>
      <c r="BR309" s="226"/>
      <c r="BS309" s="226"/>
      <c r="BT309" s="226"/>
      <c r="BU309" s="226"/>
      <c r="BV309" s="226"/>
      <c r="BW309" s="226"/>
      <c r="BX309" s="226"/>
      <c r="BY309" s="226"/>
      <c r="BZ309" s="226"/>
      <c r="CA309" s="226"/>
      <c r="CB309" s="226"/>
      <c r="CC309" s="226"/>
      <c r="CD309" s="226"/>
      <c r="CE309" s="226"/>
      <c r="CF309" s="226"/>
      <c r="CG309" s="226"/>
      <c r="CH309" s="226"/>
      <c r="CI309" s="226"/>
      <c r="CJ309" s="226"/>
      <c r="CK309" s="226"/>
      <c r="CL309" s="226"/>
      <c r="CM309" s="226"/>
      <c r="CN309" s="226"/>
      <c r="CO309" s="226"/>
      <c r="CP309" s="226"/>
      <c r="CQ309" s="226"/>
      <c r="CR309" s="226"/>
      <c r="CS309" s="226"/>
      <c r="CT309" s="226"/>
      <c r="CU309" s="226"/>
      <c r="CV309" s="226"/>
      <c r="CW309" s="226"/>
      <c r="CX309" s="226"/>
      <c r="CY309" s="226"/>
      <c r="CZ309" s="226"/>
      <c r="DA309" s="226"/>
      <c r="DB309" s="226"/>
      <c r="DC309" s="226"/>
      <c r="DD309" s="226"/>
      <c r="DE309" s="226"/>
      <c r="DF309" s="226"/>
      <c r="DG309" s="226"/>
      <c r="DH309" s="226"/>
      <c r="DI309" s="226"/>
      <c r="DJ309" s="226"/>
      <c r="DK309" s="226"/>
      <c r="DL309" s="226"/>
      <c r="DM309" s="226"/>
      <c r="DN309" s="226"/>
      <c r="DO309" s="226"/>
      <c r="DP309" s="226"/>
      <c r="DQ309" s="226"/>
      <c r="DR309" s="226"/>
    </row>
    <row r="310" spans="1:122" ht="28.8">
      <c r="A310" s="226"/>
      <c r="B310" s="226"/>
      <c r="C310" s="226"/>
      <c r="D310" s="226"/>
      <c r="E310" s="226"/>
      <c r="F310" s="226"/>
      <c r="G310" s="226"/>
      <c r="H310" s="226"/>
      <c r="I310" s="226"/>
      <c r="J310" s="226"/>
      <c r="K310" s="226"/>
      <c r="L310" s="226"/>
      <c r="M310" s="226"/>
      <c r="N310" s="226"/>
      <c r="O310" s="226"/>
      <c r="P310" s="226"/>
      <c r="Q310" s="226"/>
      <c r="R310" s="226"/>
      <c r="S310" s="226"/>
      <c r="T310" s="226"/>
      <c r="U310" s="226"/>
      <c r="V310" s="226"/>
      <c r="W310" s="226"/>
      <c r="X310" s="226"/>
      <c r="Y310" s="226"/>
      <c r="Z310" s="226"/>
      <c r="AA310" s="226"/>
      <c r="AB310" s="226"/>
      <c r="AC310" s="226"/>
      <c r="AD310" s="226"/>
      <c r="AE310" s="226"/>
      <c r="AF310" s="226"/>
      <c r="AG310" s="226"/>
      <c r="AH310" s="226"/>
      <c r="AI310" s="226"/>
      <c r="AJ310" s="226"/>
      <c r="AK310" s="226"/>
      <c r="AL310" s="226"/>
      <c r="AM310" s="226"/>
      <c r="AN310" s="226"/>
      <c r="AO310" s="226"/>
      <c r="AP310" s="226"/>
      <c r="AQ310" s="226"/>
      <c r="AR310" s="226"/>
      <c r="AS310" s="226"/>
      <c r="AT310" s="226"/>
      <c r="AU310" s="226"/>
      <c r="AV310" s="226"/>
      <c r="AW310" s="226"/>
      <c r="AX310" s="226"/>
      <c r="AY310" s="226"/>
      <c r="AZ310" s="50" t="s">
        <v>2031</v>
      </c>
      <c r="BA310" s="50" t="s">
        <v>2032</v>
      </c>
      <c r="BB310" s="232"/>
      <c r="BC310" s="232" t="str">
        <f t="shared" si="16"/>
        <v>S8 - PIANALE RIBALTABILE TRILATERALE PER TRASPORTO TRONCHI D'ALBERO</v>
      </c>
      <c r="BD310" s="226"/>
      <c r="BE310" s="159" t="s">
        <v>2033</v>
      </c>
      <c r="BF310" s="159">
        <v>0</v>
      </c>
      <c r="BG310" s="159" t="s">
        <v>2034</v>
      </c>
      <c r="BH310" s="159" t="s">
        <v>1864</v>
      </c>
      <c r="BI310" s="159" t="s">
        <v>554</v>
      </c>
      <c r="BJ310" s="226"/>
      <c r="BK310" s="226"/>
      <c r="BL310" s="226"/>
      <c r="BM310" s="226"/>
      <c r="BN310" s="226"/>
      <c r="BO310" s="226"/>
      <c r="BP310" s="226"/>
      <c r="BQ310" s="226"/>
      <c r="BR310" s="226"/>
      <c r="BS310" s="226"/>
      <c r="BT310" s="226"/>
      <c r="BU310" s="226"/>
      <c r="BV310" s="226"/>
      <c r="BW310" s="226"/>
      <c r="BX310" s="226"/>
      <c r="BY310" s="226"/>
      <c r="BZ310" s="226"/>
      <c r="CA310" s="226"/>
      <c r="CB310" s="226"/>
      <c r="CC310" s="226"/>
      <c r="CD310" s="226"/>
      <c r="CE310" s="226"/>
      <c r="CF310" s="226"/>
      <c r="CG310" s="226"/>
      <c r="CH310" s="226"/>
      <c r="CI310" s="226"/>
      <c r="CJ310" s="226"/>
      <c r="CK310" s="226"/>
      <c r="CL310" s="226"/>
      <c r="CM310" s="226"/>
      <c r="CN310" s="226"/>
      <c r="CO310" s="226"/>
      <c r="CP310" s="226"/>
      <c r="CQ310" s="226"/>
      <c r="CR310" s="226"/>
      <c r="CS310" s="226"/>
      <c r="CT310" s="226"/>
      <c r="CU310" s="226"/>
      <c r="CV310" s="226"/>
      <c r="CW310" s="226"/>
      <c r="CX310" s="226"/>
      <c r="CY310" s="226"/>
      <c r="CZ310" s="226"/>
      <c r="DA310" s="226"/>
      <c r="DB310" s="226"/>
      <c r="DC310" s="226"/>
      <c r="DD310" s="226"/>
      <c r="DE310" s="226"/>
      <c r="DF310" s="226"/>
      <c r="DG310" s="226"/>
      <c r="DH310" s="226"/>
      <c r="DI310" s="226"/>
      <c r="DJ310" s="226"/>
      <c r="DK310" s="226"/>
      <c r="DL310" s="226"/>
      <c r="DM310" s="226"/>
      <c r="DN310" s="226"/>
      <c r="DO310" s="226"/>
      <c r="DP310" s="226"/>
      <c r="DQ310" s="226"/>
      <c r="DR310" s="226"/>
    </row>
    <row r="311" spans="1:122" ht="28.8">
      <c r="A311" s="226"/>
      <c r="B311" s="226"/>
      <c r="C311" s="226"/>
      <c r="D311" s="226"/>
      <c r="E311" s="226"/>
      <c r="F311" s="226"/>
      <c r="G311" s="226"/>
      <c r="H311" s="226"/>
      <c r="I311" s="226"/>
      <c r="J311" s="226"/>
      <c r="K311" s="226"/>
      <c r="L311" s="226"/>
      <c r="M311" s="226"/>
      <c r="N311" s="226"/>
      <c r="O311" s="226"/>
      <c r="P311" s="226"/>
      <c r="Q311" s="226"/>
      <c r="R311" s="226"/>
      <c r="S311" s="226"/>
      <c r="T311" s="226"/>
      <c r="U311" s="226"/>
      <c r="V311" s="226"/>
      <c r="W311" s="226"/>
      <c r="X311" s="226"/>
      <c r="Y311" s="226"/>
      <c r="Z311" s="226"/>
      <c r="AA311" s="226"/>
      <c r="AB311" s="226"/>
      <c r="AC311" s="226"/>
      <c r="AD311" s="226"/>
      <c r="AE311" s="226"/>
      <c r="AF311" s="226"/>
      <c r="AG311" s="226"/>
      <c r="AH311" s="226"/>
      <c r="AI311" s="226"/>
      <c r="AJ311" s="226"/>
      <c r="AK311" s="226"/>
      <c r="AL311" s="226"/>
      <c r="AM311" s="226"/>
      <c r="AN311" s="226"/>
      <c r="AO311" s="226"/>
      <c r="AP311" s="226"/>
      <c r="AQ311" s="226"/>
      <c r="AR311" s="226"/>
      <c r="AS311" s="226"/>
      <c r="AT311" s="226"/>
      <c r="AU311" s="226"/>
      <c r="AV311" s="226"/>
      <c r="AW311" s="226"/>
      <c r="AX311" s="226"/>
      <c r="AY311" s="226"/>
      <c r="AZ311" s="50" t="s">
        <v>2035</v>
      </c>
      <c r="BA311" s="50" t="s">
        <v>2036</v>
      </c>
      <c r="BB311" s="232"/>
      <c r="BC311" s="232" t="str">
        <f t="shared" si="16"/>
        <v>S9 - PIANALE A GIORNO ATTREZZATO PER TRASPORTO TUBI E PROFILATI DI FERRO</v>
      </c>
      <c r="BD311" s="226"/>
      <c r="BE311" s="159" t="s">
        <v>2037</v>
      </c>
      <c r="BF311" s="159" t="s">
        <v>1282</v>
      </c>
      <c r="BG311" s="159" t="s">
        <v>2038</v>
      </c>
      <c r="BH311" s="159" t="s">
        <v>2039</v>
      </c>
      <c r="BI311" s="159" t="s">
        <v>554</v>
      </c>
      <c r="BJ311" s="226"/>
      <c r="BK311" s="226"/>
      <c r="BL311" s="226"/>
      <c r="BM311" s="226"/>
      <c r="BN311" s="226"/>
      <c r="BO311" s="226"/>
      <c r="BP311" s="226"/>
      <c r="BQ311" s="226"/>
      <c r="BR311" s="226"/>
      <c r="BS311" s="226"/>
      <c r="BT311" s="226"/>
      <c r="BU311" s="226"/>
      <c r="BV311" s="226"/>
      <c r="BW311" s="226"/>
      <c r="BX311" s="226"/>
      <c r="BY311" s="226"/>
      <c r="BZ311" s="226"/>
      <c r="CA311" s="226"/>
      <c r="CB311" s="226"/>
      <c r="CC311" s="226"/>
      <c r="CD311" s="226"/>
      <c r="CE311" s="226"/>
      <c r="CF311" s="226"/>
      <c r="CG311" s="226"/>
      <c r="CH311" s="226"/>
      <c r="CI311" s="226"/>
      <c r="CJ311" s="226"/>
      <c r="CK311" s="226"/>
      <c r="CL311" s="226"/>
      <c r="CM311" s="226"/>
      <c r="CN311" s="226"/>
      <c r="CO311" s="226"/>
      <c r="CP311" s="226"/>
      <c r="CQ311" s="226"/>
      <c r="CR311" s="226"/>
      <c r="CS311" s="226"/>
      <c r="CT311" s="226"/>
      <c r="CU311" s="226"/>
      <c r="CV311" s="226"/>
      <c r="CW311" s="226"/>
      <c r="CX311" s="226"/>
      <c r="CY311" s="226"/>
      <c r="CZ311" s="226"/>
      <c r="DA311" s="226"/>
      <c r="DB311" s="226"/>
      <c r="DC311" s="226"/>
      <c r="DD311" s="226"/>
      <c r="DE311" s="226"/>
      <c r="DF311" s="226"/>
      <c r="DG311" s="226"/>
      <c r="DH311" s="226"/>
      <c r="DI311" s="226"/>
      <c r="DJ311" s="226"/>
      <c r="DK311" s="226"/>
      <c r="DL311" s="226"/>
      <c r="DM311" s="226"/>
      <c r="DN311" s="226"/>
      <c r="DO311" s="226"/>
      <c r="DP311" s="226"/>
      <c r="DQ311" s="226"/>
      <c r="DR311" s="226"/>
    </row>
    <row r="312" spans="1:122">
      <c r="A312" s="226"/>
      <c r="B312" s="226"/>
      <c r="C312" s="226"/>
      <c r="D312" s="226"/>
      <c r="E312" s="226"/>
      <c r="F312" s="226"/>
      <c r="G312" s="226"/>
      <c r="H312" s="226"/>
      <c r="I312" s="226"/>
      <c r="J312" s="226"/>
      <c r="K312" s="226"/>
      <c r="L312" s="226"/>
      <c r="M312" s="226"/>
      <c r="N312" s="226"/>
      <c r="O312" s="226"/>
      <c r="P312" s="226"/>
      <c r="Q312" s="226"/>
      <c r="R312" s="226"/>
      <c r="S312" s="226"/>
      <c r="T312" s="226"/>
      <c r="U312" s="226"/>
      <c r="V312" s="226"/>
      <c r="W312" s="226"/>
      <c r="X312" s="226"/>
      <c r="Y312" s="226"/>
      <c r="Z312" s="226"/>
      <c r="AA312" s="226"/>
      <c r="AB312" s="226"/>
      <c r="AC312" s="226"/>
      <c r="AD312" s="226"/>
      <c r="AE312" s="226"/>
      <c r="AF312" s="226"/>
      <c r="AG312" s="226"/>
      <c r="AH312" s="226"/>
      <c r="AI312" s="226"/>
      <c r="AJ312" s="226"/>
      <c r="AK312" s="226"/>
      <c r="AL312" s="226"/>
      <c r="AM312" s="226"/>
      <c r="AN312" s="226"/>
      <c r="AO312" s="226"/>
      <c r="AP312" s="226"/>
      <c r="AQ312" s="226"/>
      <c r="AR312" s="226"/>
      <c r="AS312" s="226"/>
      <c r="AT312" s="226"/>
      <c r="AU312" s="226"/>
      <c r="AV312" s="226"/>
      <c r="AW312" s="226"/>
      <c r="AX312" s="226"/>
      <c r="AY312" s="226"/>
      <c r="AZ312" s="50" t="s">
        <v>2040</v>
      </c>
      <c r="BA312" s="50" t="s">
        <v>2041</v>
      </c>
      <c r="BB312" s="232"/>
      <c r="BC312" s="232" t="str">
        <f t="shared" si="16"/>
        <v>SA - AUTOCARAVAN</v>
      </c>
      <c r="BD312" s="226"/>
      <c r="BE312" s="159" t="s">
        <v>2042</v>
      </c>
      <c r="BF312" s="159" t="s">
        <v>1282</v>
      </c>
      <c r="BG312" s="159" t="s">
        <v>2043</v>
      </c>
      <c r="BH312" s="159" t="s">
        <v>2039</v>
      </c>
      <c r="BI312" s="159" t="s">
        <v>554</v>
      </c>
      <c r="BJ312" s="226"/>
      <c r="BK312" s="226"/>
      <c r="BL312" s="226"/>
      <c r="BM312" s="226"/>
      <c r="BN312" s="226"/>
      <c r="BO312" s="226"/>
      <c r="BP312" s="226"/>
      <c r="BQ312" s="226"/>
      <c r="BR312" s="226"/>
      <c r="BS312" s="226"/>
      <c r="BT312" s="226"/>
      <c r="BU312" s="226"/>
      <c r="BV312" s="226"/>
      <c r="BW312" s="226"/>
      <c r="BX312" s="226"/>
      <c r="BY312" s="226"/>
      <c r="BZ312" s="226"/>
      <c r="CA312" s="226"/>
      <c r="CB312" s="226"/>
      <c r="CC312" s="226"/>
      <c r="CD312" s="226"/>
      <c r="CE312" s="226"/>
      <c r="CF312" s="226"/>
      <c r="CG312" s="226"/>
      <c r="CH312" s="226"/>
      <c r="CI312" s="226"/>
      <c r="CJ312" s="226"/>
      <c r="CK312" s="226"/>
      <c r="CL312" s="226"/>
      <c r="CM312" s="226"/>
      <c r="CN312" s="226"/>
      <c r="CO312" s="226"/>
      <c r="CP312" s="226"/>
      <c r="CQ312" s="226"/>
      <c r="CR312" s="226"/>
      <c r="CS312" s="226"/>
      <c r="CT312" s="226"/>
      <c r="CU312" s="226"/>
      <c r="CV312" s="226"/>
      <c r="CW312" s="226"/>
      <c r="CX312" s="226"/>
      <c r="CY312" s="226"/>
      <c r="CZ312" s="226"/>
      <c r="DA312" s="226"/>
      <c r="DB312" s="226"/>
      <c r="DC312" s="226"/>
      <c r="DD312" s="226"/>
      <c r="DE312" s="226"/>
      <c r="DF312" s="226"/>
      <c r="DG312" s="226"/>
      <c r="DH312" s="226"/>
      <c r="DI312" s="226"/>
      <c r="DJ312" s="226"/>
      <c r="DK312" s="226"/>
      <c r="DL312" s="226"/>
      <c r="DM312" s="226"/>
      <c r="DN312" s="226"/>
      <c r="DO312" s="226"/>
      <c r="DP312" s="226"/>
      <c r="DQ312" s="226"/>
      <c r="DR312" s="226"/>
    </row>
    <row r="313" spans="1:122">
      <c r="A313" s="226"/>
      <c r="B313" s="226"/>
      <c r="C313" s="226"/>
      <c r="D313" s="226"/>
      <c r="E313" s="226"/>
      <c r="F313" s="226"/>
      <c r="G313" s="226"/>
      <c r="H313" s="226"/>
      <c r="I313" s="226"/>
      <c r="J313" s="226"/>
      <c r="K313" s="226"/>
      <c r="L313" s="226"/>
      <c r="M313" s="226"/>
      <c r="N313" s="226"/>
      <c r="O313" s="226"/>
      <c r="P313" s="226"/>
      <c r="Q313" s="226"/>
      <c r="R313" s="226"/>
      <c r="S313" s="226"/>
      <c r="T313" s="226"/>
      <c r="U313" s="226"/>
      <c r="V313" s="226"/>
      <c r="W313" s="226"/>
      <c r="X313" s="226"/>
      <c r="Y313" s="226"/>
      <c r="Z313" s="226"/>
      <c r="AA313" s="226"/>
      <c r="AB313" s="226"/>
      <c r="AC313" s="226"/>
      <c r="AD313" s="226"/>
      <c r="AE313" s="226"/>
      <c r="AF313" s="226"/>
      <c r="AG313" s="226"/>
      <c r="AH313" s="226"/>
      <c r="AI313" s="226"/>
      <c r="AJ313" s="226"/>
      <c r="AK313" s="226"/>
      <c r="AL313" s="226"/>
      <c r="AM313" s="226"/>
      <c r="AN313" s="226"/>
      <c r="AO313" s="226"/>
      <c r="AP313" s="226"/>
      <c r="AQ313" s="226"/>
      <c r="AR313" s="226"/>
      <c r="AS313" s="226"/>
      <c r="AT313" s="226"/>
      <c r="AU313" s="226"/>
      <c r="AV313" s="226"/>
      <c r="AW313" s="226"/>
      <c r="AX313" s="226"/>
      <c r="AY313" s="226"/>
      <c r="AZ313" s="50" t="s">
        <v>2044</v>
      </c>
      <c r="BA313" s="50" t="s">
        <v>2045</v>
      </c>
      <c r="BB313" s="232"/>
      <c r="BC313" s="232" t="str">
        <f t="shared" si="16"/>
        <v>SB - VEICOLI BLINDATI</v>
      </c>
      <c r="BD313" s="226"/>
      <c r="BE313" s="159" t="s">
        <v>2046</v>
      </c>
      <c r="BF313" s="159" t="s">
        <v>1511</v>
      </c>
      <c r="BG313" s="159" t="s">
        <v>2047</v>
      </c>
      <c r="BH313" s="159" t="s">
        <v>2039</v>
      </c>
      <c r="BI313" s="159" t="s">
        <v>554</v>
      </c>
      <c r="BJ313" s="226"/>
      <c r="BK313" s="226"/>
      <c r="BL313" s="226"/>
      <c r="BM313" s="226"/>
      <c r="BN313" s="226"/>
      <c r="BO313" s="226"/>
      <c r="BP313" s="226"/>
      <c r="BQ313" s="226"/>
      <c r="BR313" s="226"/>
      <c r="BS313" s="226"/>
      <c r="BT313" s="226"/>
      <c r="BU313" s="226"/>
      <c r="BV313" s="226"/>
      <c r="BW313" s="226"/>
      <c r="BX313" s="226"/>
      <c r="BY313" s="226"/>
      <c r="BZ313" s="226"/>
      <c r="CA313" s="226"/>
      <c r="CB313" s="226"/>
      <c r="CC313" s="226"/>
      <c r="CD313" s="226"/>
      <c r="CE313" s="226"/>
      <c r="CF313" s="226"/>
      <c r="CG313" s="226"/>
      <c r="CH313" s="226"/>
      <c r="CI313" s="226"/>
      <c r="CJ313" s="226"/>
      <c r="CK313" s="226"/>
      <c r="CL313" s="226"/>
      <c r="CM313" s="226"/>
      <c r="CN313" s="226"/>
      <c r="CO313" s="226"/>
      <c r="CP313" s="226"/>
      <c r="CQ313" s="226"/>
      <c r="CR313" s="226"/>
      <c r="CS313" s="226"/>
      <c r="CT313" s="226"/>
      <c r="CU313" s="226"/>
      <c r="CV313" s="226"/>
      <c r="CW313" s="226"/>
      <c r="CX313" s="226"/>
      <c r="CY313" s="226"/>
      <c r="CZ313" s="226"/>
      <c r="DA313" s="226"/>
      <c r="DB313" s="226"/>
      <c r="DC313" s="226"/>
      <c r="DD313" s="226"/>
      <c r="DE313" s="226"/>
      <c r="DF313" s="226"/>
      <c r="DG313" s="226"/>
      <c r="DH313" s="226"/>
      <c r="DI313" s="226"/>
      <c r="DJ313" s="226"/>
      <c r="DK313" s="226"/>
      <c r="DL313" s="226"/>
      <c r="DM313" s="226"/>
      <c r="DN313" s="226"/>
      <c r="DO313" s="226"/>
      <c r="DP313" s="226"/>
      <c r="DQ313" s="226"/>
      <c r="DR313" s="226"/>
    </row>
    <row r="314" spans="1:122">
      <c r="A314" s="226"/>
      <c r="B314" s="226"/>
      <c r="C314" s="226"/>
      <c r="D314" s="226"/>
      <c r="E314" s="226"/>
      <c r="F314" s="226"/>
      <c r="G314" s="226"/>
      <c r="H314" s="226"/>
      <c r="I314" s="226"/>
      <c r="J314" s="226"/>
      <c r="K314" s="226"/>
      <c r="L314" s="226"/>
      <c r="M314" s="226"/>
      <c r="N314" s="226"/>
      <c r="O314" s="226"/>
      <c r="P314" s="226"/>
      <c r="Q314" s="226"/>
      <c r="R314" s="226"/>
      <c r="S314" s="226"/>
      <c r="T314" s="226"/>
      <c r="U314" s="226"/>
      <c r="V314" s="226"/>
      <c r="W314" s="226"/>
      <c r="X314" s="226"/>
      <c r="Y314" s="226"/>
      <c r="Z314" s="226"/>
      <c r="AA314" s="226"/>
      <c r="AB314" s="226"/>
      <c r="AC314" s="226"/>
      <c r="AD314" s="226"/>
      <c r="AE314" s="226"/>
      <c r="AF314" s="226"/>
      <c r="AG314" s="226"/>
      <c r="AH314" s="226"/>
      <c r="AI314" s="226"/>
      <c r="AJ314" s="226"/>
      <c r="AK314" s="226"/>
      <c r="AL314" s="226"/>
      <c r="AM314" s="226"/>
      <c r="AN314" s="226"/>
      <c r="AO314" s="226"/>
      <c r="AP314" s="226"/>
      <c r="AQ314" s="226"/>
      <c r="AR314" s="226"/>
      <c r="AS314" s="226"/>
      <c r="AT314" s="226"/>
      <c r="AU314" s="226"/>
      <c r="AV314" s="226"/>
      <c r="AW314" s="226"/>
      <c r="AX314" s="226"/>
      <c r="AY314" s="226"/>
      <c r="AZ314" s="69" t="s">
        <v>2044</v>
      </c>
      <c r="BA314" s="69" t="s">
        <v>2048</v>
      </c>
      <c r="BB314" s="69" t="s">
        <v>256</v>
      </c>
      <c r="BC314" s="232" t="str">
        <f t="shared" si="16"/>
        <v>SB - MIETITREBBIA</v>
      </c>
      <c r="BD314" s="226"/>
      <c r="BE314" s="159" t="s">
        <v>2049</v>
      </c>
      <c r="BF314" s="159" t="s">
        <v>1697</v>
      </c>
      <c r="BG314" s="159" t="s">
        <v>2050</v>
      </c>
      <c r="BH314" s="159" t="s">
        <v>2039</v>
      </c>
      <c r="BI314" s="159" t="s">
        <v>554</v>
      </c>
      <c r="BJ314" s="226"/>
      <c r="BK314" s="226"/>
      <c r="BL314" s="226"/>
      <c r="BM314" s="226"/>
      <c r="BN314" s="226"/>
      <c r="BO314" s="226"/>
      <c r="BP314" s="226"/>
      <c r="BQ314" s="226"/>
      <c r="BR314" s="226"/>
      <c r="BS314" s="226"/>
      <c r="BT314" s="226"/>
      <c r="BU314" s="226"/>
      <c r="BV314" s="226"/>
      <c r="BW314" s="226"/>
      <c r="BX314" s="226"/>
      <c r="BY314" s="226"/>
      <c r="BZ314" s="226"/>
      <c r="CA314" s="226"/>
      <c r="CB314" s="226"/>
      <c r="CC314" s="226"/>
      <c r="CD314" s="226"/>
      <c r="CE314" s="226"/>
      <c r="CF314" s="226"/>
      <c r="CG314" s="226"/>
      <c r="CH314" s="226"/>
      <c r="CI314" s="226"/>
      <c r="CJ314" s="226"/>
      <c r="CK314" s="226"/>
      <c r="CL314" s="226"/>
      <c r="CM314" s="226"/>
      <c r="CN314" s="226"/>
      <c r="CO314" s="226"/>
      <c r="CP314" s="226"/>
      <c r="CQ314" s="226"/>
      <c r="CR314" s="226"/>
      <c r="CS314" s="226"/>
      <c r="CT314" s="226"/>
      <c r="CU314" s="226"/>
      <c r="CV314" s="226"/>
      <c r="CW314" s="226"/>
      <c r="CX314" s="226"/>
      <c r="CY314" s="226"/>
      <c r="CZ314" s="226"/>
      <c r="DA314" s="226"/>
      <c r="DB314" s="226"/>
      <c r="DC314" s="226"/>
      <c r="DD314" s="226"/>
      <c r="DE314" s="226"/>
      <c r="DF314" s="226"/>
      <c r="DG314" s="226"/>
      <c r="DH314" s="226"/>
      <c r="DI314" s="226"/>
      <c r="DJ314" s="226"/>
      <c r="DK314" s="226"/>
      <c r="DL314" s="226"/>
      <c r="DM314" s="226"/>
      <c r="DN314" s="226"/>
      <c r="DO314" s="226"/>
      <c r="DP314" s="226"/>
      <c r="DQ314" s="226"/>
      <c r="DR314" s="226"/>
    </row>
    <row r="315" spans="1:122">
      <c r="A315" s="226"/>
      <c r="B315" s="226"/>
      <c r="C315" s="226"/>
      <c r="D315" s="226"/>
      <c r="E315" s="226"/>
      <c r="F315" s="226"/>
      <c r="G315" s="226"/>
      <c r="H315" s="226"/>
      <c r="I315" s="226"/>
      <c r="J315" s="226"/>
      <c r="K315" s="226"/>
      <c r="L315" s="226"/>
      <c r="M315" s="226"/>
      <c r="N315" s="226"/>
      <c r="O315" s="226"/>
      <c r="P315" s="226"/>
      <c r="Q315" s="226"/>
      <c r="R315" s="226"/>
      <c r="S315" s="226"/>
      <c r="T315" s="226"/>
      <c r="U315" s="226"/>
      <c r="V315" s="226"/>
      <c r="W315" s="226"/>
      <c r="X315" s="226"/>
      <c r="Y315" s="226"/>
      <c r="Z315" s="226"/>
      <c r="AA315" s="226"/>
      <c r="AB315" s="226"/>
      <c r="AC315" s="226"/>
      <c r="AD315" s="226"/>
      <c r="AE315" s="226"/>
      <c r="AF315" s="226"/>
      <c r="AG315" s="226"/>
      <c r="AH315" s="226"/>
      <c r="AI315" s="226"/>
      <c r="AJ315" s="226"/>
      <c r="AK315" s="226"/>
      <c r="AL315" s="226"/>
      <c r="AM315" s="226"/>
      <c r="AN315" s="226"/>
      <c r="AO315" s="226"/>
      <c r="AP315" s="226"/>
      <c r="AQ315" s="226"/>
      <c r="AR315" s="226"/>
      <c r="AS315" s="226"/>
      <c r="AT315" s="226"/>
      <c r="AU315" s="226"/>
      <c r="AV315" s="226"/>
      <c r="AW315" s="226"/>
      <c r="AX315" s="226"/>
      <c r="AY315" s="226"/>
      <c r="AZ315" s="50" t="s">
        <v>2051</v>
      </c>
      <c r="BA315" s="50" t="s">
        <v>2052</v>
      </c>
      <c r="BB315" s="232"/>
      <c r="BC315" s="232" t="str">
        <f t="shared" si="16"/>
        <v>SC - AMBULANZE</v>
      </c>
      <c r="BD315" s="226"/>
      <c r="BE315" s="159" t="s">
        <v>2053</v>
      </c>
      <c r="BF315" s="159">
        <v>0</v>
      </c>
      <c r="BG315" s="159" t="s">
        <v>2054</v>
      </c>
      <c r="BH315" s="159" t="s">
        <v>2055</v>
      </c>
      <c r="BI315" s="159" t="s">
        <v>554</v>
      </c>
      <c r="BJ315" s="226"/>
      <c r="BK315" s="226"/>
      <c r="BL315" s="226"/>
      <c r="BM315" s="226"/>
      <c r="BN315" s="226"/>
      <c r="BO315" s="226"/>
      <c r="BP315" s="226"/>
      <c r="BQ315" s="226"/>
      <c r="BR315" s="226"/>
      <c r="BS315" s="226"/>
      <c r="BT315" s="226"/>
      <c r="BU315" s="226"/>
      <c r="BV315" s="226"/>
      <c r="BW315" s="226"/>
      <c r="BX315" s="226"/>
      <c r="BY315" s="226"/>
      <c r="BZ315" s="226"/>
      <c r="CA315" s="226"/>
      <c r="CB315" s="226"/>
      <c r="CC315" s="226"/>
      <c r="CD315" s="226"/>
      <c r="CE315" s="226"/>
      <c r="CF315" s="226"/>
      <c r="CG315" s="226"/>
      <c r="CH315" s="226"/>
      <c r="CI315" s="226"/>
      <c r="CJ315" s="226"/>
      <c r="CK315" s="226"/>
      <c r="CL315" s="226"/>
      <c r="CM315" s="226"/>
      <c r="CN315" s="226"/>
      <c r="CO315" s="226"/>
      <c r="CP315" s="226"/>
      <c r="CQ315" s="226"/>
      <c r="CR315" s="226"/>
      <c r="CS315" s="226"/>
      <c r="CT315" s="226"/>
      <c r="CU315" s="226"/>
      <c r="CV315" s="226"/>
      <c r="CW315" s="226"/>
      <c r="CX315" s="226"/>
      <c r="CY315" s="226"/>
      <c r="CZ315" s="226"/>
      <c r="DA315" s="226"/>
      <c r="DB315" s="226"/>
      <c r="DC315" s="226"/>
      <c r="DD315" s="226"/>
      <c r="DE315" s="226"/>
      <c r="DF315" s="226"/>
      <c r="DG315" s="226"/>
      <c r="DH315" s="226"/>
      <c r="DI315" s="226"/>
      <c r="DJ315" s="226"/>
      <c r="DK315" s="226"/>
      <c r="DL315" s="226"/>
      <c r="DM315" s="226"/>
      <c r="DN315" s="226"/>
      <c r="DO315" s="226"/>
      <c r="DP315" s="226"/>
      <c r="DQ315" s="226"/>
      <c r="DR315" s="226"/>
    </row>
    <row r="316" spans="1:122">
      <c r="A316" s="226"/>
      <c r="B316" s="226"/>
      <c r="C316" s="226"/>
      <c r="D316" s="226"/>
      <c r="E316" s="226"/>
      <c r="F316" s="226"/>
      <c r="G316" s="226"/>
      <c r="H316" s="226"/>
      <c r="I316" s="226"/>
      <c r="J316" s="226"/>
      <c r="K316" s="226"/>
      <c r="L316" s="226"/>
      <c r="M316" s="226"/>
      <c r="N316" s="226"/>
      <c r="O316" s="226"/>
      <c r="P316" s="226"/>
      <c r="Q316" s="226"/>
      <c r="R316" s="226"/>
      <c r="S316" s="226"/>
      <c r="T316" s="226"/>
      <c r="U316" s="226"/>
      <c r="V316" s="226"/>
      <c r="W316" s="226"/>
      <c r="X316" s="226"/>
      <c r="Y316" s="226"/>
      <c r="Z316" s="226"/>
      <c r="AA316" s="226"/>
      <c r="AB316" s="226"/>
      <c r="AC316" s="226"/>
      <c r="AD316" s="226"/>
      <c r="AE316" s="226"/>
      <c r="AF316" s="226"/>
      <c r="AG316" s="226"/>
      <c r="AH316" s="226"/>
      <c r="AI316" s="226"/>
      <c r="AJ316" s="226"/>
      <c r="AK316" s="226"/>
      <c r="AL316" s="226"/>
      <c r="AM316" s="226"/>
      <c r="AN316" s="226"/>
      <c r="AO316" s="226"/>
      <c r="AP316" s="226"/>
      <c r="AQ316" s="226"/>
      <c r="AR316" s="226"/>
      <c r="AS316" s="226"/>
      <c r="AT316" s="226"/>
      <c r="AU316" s="226"/>
      <c r="AV316" s="226"/>
      <c r="AW316" s="226"/>
      <c r="AX316" s="226"/>
      <c r="AY316" s="226"/>
      <c r="AZ316" s="69" t="s">
        <v>2051</v>
      </c>
      <c r="BA316" s="69" t="s">
        <v>2056</v>
      </c>
      <c r="BB316" s="69" t="s">
        <v>256</v>
      </c>
      <c r="BC316" s="232" t="str">
        <f t="shared" si="16"/>
        <v>SC - TRATTRICE AGRICOLA CINGOLATA</v>
      </c>
      <c r="BD316" s="226"/>
      <c r="BE316" s="159" t="s">
        <v>2057</v>
      </c>
      <c r="BF316" s="159">
        <v>0</v>
      </c>
      <c r="BG316" s="159" t="s">
        <v>2058</v>
      </c>
      <c r="BH316" s="159" t="s">
        <v>2059</v>
      </c>
      <c r="BI316" s="159" t="s">
        <v>554</v>
      </c>
      <c r="BJ316" s="226"/>
      <c r="BK316" s="226"/>
      <c r="BL316" s="226"/>
      <c r="BM316" s="226"/>
      <c r="BN316" s="226"/>
      <c r="BO316" s="226"/>
      <c r="BP316" s="226"/>
      <c r="BQ316" s="226"/>
      <c r="BR316" s="226"/>
      <c r="BS316" s="226"/>
      <c r="BT316" s="226"/>
      <c r="BU316" s="226"/>
      <c r="BV316" s="226"/>
      <c r="BW316" s="226"/>
      <c r="BX316" s="226"/>
      <c r="BY316" s="226"/>
      <c r="BZ316" s="226"/>
      <c r="CA316" s="226"/>
      <c r="CB316" s="226"/>
      <c r="CC316" s="226"/>
      <c r="CD316" s="226"/>
      <c r="CE316" s="226"/>
      <c r="CF316" s="226"/>
      <c r="CG316" s="226"/>
      <c r="CH316" s="226"/>
      <c r="CI316" s="226"/>
      <c r="CJ316" s="226"/>
      <c r="CK316" s="226"/>
      <c r="CL316" s="226"/>
      <c r="CM316" s="226"/>
      <c r="CN316" s="226"/>
      <c r="CO316" s="226"/>
      <c r="CP316" s="226"/>
      <c r="CQ316" s="226"/>
      <c r="CR316" s="226"/>
      <c r="CS316" s="226"/>
      <c r="CT316" s="226"/>
      <c r="CU316" s="226"/>
      <c r="CV316" s="226"/>
      <c r="CW316" s="226"/>
      <c r="CX316" s="226"/>
      <c r="CY316" s="226"/>
      <c r="CZ316" s="226"/>
      <c r="DA316" s="226"/>
      <c r="DB316" s="226"/>
      <c r="DC316" s="226"/>
      <c r="DD316" s="226"/>
      <c r="DE316" s="226"/>
      <c r="DF316" s="226"/>
      <c r="DG316" s="226"/>
      <c r="DH316" s="226"/>
      <c r="DI316" s="226"/>
      <c r="DJ316" s="226"/>
      <c r="DK316" s="226"/>
      <c r="DL316" s="226"/>
      <c r="DM316" s="226"/>
      <c r="DN316" s="226"/>
      <c r="DO316" s="226"/>
      <c r="DP316" s="226"/>
      <c r="DQ316" s="226"/>
      <c r="DR316" s="226"/>
    </row>
    <row r="317" spans="1:122">
      <c r="A317" s="226"/>
      <c r="B317" s="226"/>
      <c r="C317" s="226"/>
      <c r="D317" s="226"/>
      <c r="E317" s="226"/>
      <c r="F317" s="226"/>
      <c r="G317" s="226"/>
      <c r="H317" s="226"/>
      <c r="I317" s="226"/>
      <c r="J317" s="226"/>
      <c r="K317" s="226"/>
      <c r="L317" s="226"/>
      <c r="M317" s="226"/>
      <c r="N317" s="226"/>
      <c r="O317" s="226"/>
      <c r="P317" s="226"/>
      <c r="Q317" s="226"/>
      <c r="R317" s="226"/>
      <c r="S317" s="226"/>
      <c r="T317" s="226"/>
      <c r="U317" s="226"/>
      <c r="V317" s="226"/>
      <c r="W317" s="226"/>
      <c r="X317" s="226"/>
      <c r="Y317" s="226"/>
      <c r="Z317" s="226"/>
      <c r="AA317" s="226"/>
      <c r="AB317" s="226"/>
      <c r="AC317" s="226"/>
      <c r="AD317" s="226"/>
      <c r="AE317" s="226"/>
      <c r="AF317" s="226"/>
      <c r="AG317" s="226"/>
      <c r="AH317" s="226"/>
      <c r="AI317" s="226"/>
      <c r="AJ317" s="226"/>
      <c r="AK317" s="226"/>
      <c r="AL317" s="226"/>
      <c r="AM317" s="226"/>
      <c r="AN317" s="226"/>
      <c r="AO317" s="226"/>
      <c r="AP317" s="226"/>
      <c r="AQ317" s="226"/>
      <c r="AR317" s="226"/>
      <c r="AS317" s="226"/>
      <c r="AT317" s="226"/>
      <c r="AU317" s="226"/>
      <c r="AV317" s="226"/>
      <c r="AW317" s="226"/>
      <c r="AX317" s="226"/>
      <c r="AY317" s="226"/>
      <c r="AZ317" s="50" t="s">
        <v>2060</v>
      </c>
      <c r="BA317" s="50" t="s">
        <v>2061</v>
      </c>
      <c r="BB317" s="232"/>
      <c r="BC317" s="232" t="str">
        <f t="shared" si="16"/>
        <v>SD - AUTOFUNEBRE</v>
      </c>
      <c r="BD317" s="226"/>
      <c r="BE317" s="159" t="s">
        <v>2062</v>
      </c>
      <c r="BF317" s="159" t="s">
        <v>1282</v>
      </c>
      <c r="BG317" s="159" t="s">
        <v>2063</v>
      </c>
      <c r="BH317" s="159" t="s">
        <v>2039</v>
      </c>
      <c r="BI317" s="159" t="s">
        <v>554</v>
      </c>
      <c r="BJ317" s="226"/>
      <c r="BK317" s="226"/>
      <c r="BL317" s="226"/>
      <c r="BM317" s="226"/>
      <c r="BN317" s="226"/>
      <c r="BO317" s="226"/>
      <c r="BP317" s="226"/>
      <c r="BQ317" s="226"/>
      <c r="BR317" s="226"/>
      <c r="BS317" s="226"/>
      <c r="BT317" s="226"/>
      <c r="BU317" s="226"/>
      <c r="BV317" s="226"/>
      <c r="BW317" s="226"/>
      <c r="BX317" s="226"/>
      <c r="BY317" s="226"/>
      <c r="BZ317" s="226"/>
      <c r="CA317" s="226"/>
      <c r="CB317" s="226"/>
      <c r="CC317" s="226"/>
      <c r="CD317" s="226"/>
      <c r="CE317" s="226"/>
      <c r="CF317" s="226"/>
      <c r="CG317" s="226"/>
      <c r="CH317" s="226"/>
      <c r="CI317" s="226"/>
      <c r="CJ317" s="226"/>
      <c r="CK317" s="226"/>
      <c r="CL317" s="226"/>
      <c r="CM317" s="226"/>
      <c r="CN317" s="226"/>
      <c r="CO317" s="226"/>
      <c r="CP317" s="226"/>
      <c r="CQ317" s="226"/>
      <c r="CR317" s="226"/>
      <c r="CS317" s="226"/>
      <c r="CT317" s="226"/>
      <c r="CU317" s="226"/>
      <c r="CV317" s="226"/>
      <c r="CW317" s="226"/>
      <c r="CX317" s="226"/>
      <c r="CY317" s="226"/>
      <c r="CZ317" s="226"/>
      <c r="DA317" s="226"/>
      <c r="DB317" s="226"/>
      <c r="DC317" s="226"/>
      <c r="DD317" s="226"/>
      <c r="DE317" s="226"/>
      <c r="DF317" s="226"/>
      <c r="DG317" s="226"/>
      <c r="DH317" s="226"/>
      <c r="DI317" s="226"/>
      <c r="DJ317" s="226"/>
      <c r="DK317" s="226"/>
      <c r="DL317" s="226"/>
      <c r="DM317" s="226"/>
      <c r="DN317" s="226"/>
      <c r="DO317" s="226"/>
      <c r="DP317" s="226"/>
      <c r="DQ317" s="226"/>
      <c r="DR317" s="226"/>
    </row>
    <row r="318" spans="1:122">
      <c r="A318" s="226"/>
      <c r="B318" s="226"/>
      <c r="C318" s="226"/>
      <c r="D318" s="226"/>
      <c r="E318" s="226"/>
      <c r="F318" s="226"/>
      <c r="G318" s="226"/>
      <c r="H318" s="226"/>
      <c r="I318" s="226"/>
      <c r="J318" s="226"/>
      <c r="K318" s="226"/>
      <c r="L318" s="226"/>
      <c r="M318" s="226"/>
      <c r="N318" s="226"/>
      <c r="O318" s="226"/>
      <c r="P318" s="226"/>
      <c r="Q318" s="226"/>
      <c r="R318" s="226"/>
      <c r="S318" s="226"/>
      <c r="T318" s="226"/>
      <c r="U318" s="226"/>
      <c r="V318" s="226"/>
      <c r="W318" s="226"/>
      <c r="X318" s="226"/>
      <c r="Y318" s="226"/>
      <c r="Z318" s="226"/>
      <c r="AA318" s="226"/>
      <c r="AB318" s="226"/>
      <c r="AC318" s="226"/>
      <c r="AD318" s="226"/>
      <c r="AE318" s="226"/>
      <c r="AF318" s="226"/>
      <c r="AG318" s="226"/>
      <c r="AH318" s="226"/>
      <c r="AI318" s="226"/>
      <c r="AJ318" s="226"/>
      <c r="AK318" s="226"/>
      <c r="AL318" s="226"/>
      <c r="AM318" s="226"/>
      <c r="AN318" s="226"/>
      <c r="AO318" s="226"/>
      <c r="AP318" s="226"/>
      <c r="AQ318" s="226"/>
      <c r="AR318" s="226"/>
      <c r="AS318" s="226"/>
      <c r="AT318" s="226"/>
      <c r="AU318" s="226"/>
      <c r="AV318" s="226"/>
      <c r="AW318" s="226"/>
      <c r="AX318" s="226"/>
      <c r="AY318" s="226"/>
      <c r="AZ318" s="69" t="s">
        <v>2060</v>
      </c>
      <c r="BA318" s="69" t="s">
        <v>2064</v>
      </c>
      <c r="BB318" s="69" t="s">
        <v>256</v>
      </c>
      <c r="BC318" s="232" t="str">
        <f t="shared" si="16"/>
        <v>SD - TRATTRICE AGRICOLA A 4 RM</v>
      </c>
      <c r="BD318" s="226"/>
      <c r="BE318" s="159" t="s">
        <v>2065</v>
      </c>
      <c r="BF318" s="159" t="s">
        <v>1282</v>
      </c>
      <c r="BG318" s="159" t="s">
        <v>2066</v>
      </c>
      <c r="BH318" s="159" t="s">
        <v>2039</v>
      </c>
      <c r="BI318" s="159" t="s">
        <v>554</v>
      </c>
      <c r="BJ318" s="226"/>
      <c r="BK318" s="226"/>
      <c r="BL318" s="226"/>
      <c r="BM318" s="226"/>
      <c r="BN318" s="226"/>
      <c r="BO318" s="226"/>
      <c r="BP318" s="226"/>
      <c r="BQ318" s="226"/>
      <c r="BR318" s="226"/>
      <c r="BS318" s="226"/>
      <c r="BT318" s="226"/>
      <c r="BU318" s="226"/>
      <c r="BV318" s="226"/>
      <c r="BW318" s="226"/>
      <c r="BX318" s="226"/>
      <c r="BY318" s="226"/>
      <c r="BZ318" s="226"/>
      <c r="CA318" s="226"/>
      <c r="CB318" s="226"/>
      <c r="CC318" s="226"/>
      <c r="CD318" s="226"/>
      <c r="CE318" s="226"/>
      <c r="CF318" s="226"/>
      <c r="CG318" s="226"/>
      <c r="CH318" s="226"/>
      <c r="CI318" s="226"/>
      <c r="CJ318" s="226"/>
      <c r="CK318" s="226"/>
      <c r="CL318" s="226"/>
      <c r="CM318" s="226"/>
      <c r="CN318" s="226"/>
      <c r="CO318" s="226"/>
      <c r="CP318" s="226"/>
      <c r="CQ318" s="226"/>
      <c r="CR318" s="226"/>
      <c r="CS318" s="226"/>
      <c r="CT318" s="226"/>
      <c r="CU318" s="226"/>
      <c r="CV318" s="226"/>
      <c r="CW318" s="226"/>
      <c r="CX318" s="226"/>
      <c r="CY318" s="226"/>
      <c r="CZ318" s="226"/>
      <c r="DA318" s="226"/>
      <c r="DB318" s="226"/>
      <c r="DC318" s="226"/>
      <c r="DD318" s="226"/>
      <c r="DE318" s="226"/>
      <c r="DF318" s="226"/>
      <c r="DG318" s="226"/>
      <c r="DH318" s="226"/>
      <c r="DI318" s="226"/>
      <c r="DJ318" s="226"/>
      <c r="DK318" s="226"/>
      <c r="DL318" s="226"/>
      <c r="DM318" s="226"/>
      <c r="DN318" s="226"/>
      <c r="DO318" s="226"/>
      <c r="DP318" s="226"/>
      <c r="DQ318" s="226"/>
      <c r="DR318" s="226"/>
    </row>
    <row r="319" spans="1:122">
      <c r="A319" s="226"/>
      <c r="B319" s="226"/>
      <c r="C319" s="226"/>
      <c r="D319" s="226"/>
      <c r="E319" s="226"/>
      <c r="F319" s="226"/>
      <c r="G319" s="226"/>
      <c r="H319" s="226"/>
      <c r="I319" s="226"/>
      <c r="J319" s="226"/>
      <c r="K319" s="226"/>
      <c r="L319" s="226"/>
      <c r="M319" s="226"/>
      <c r="N319" s="226"/>
      <c r="O319" s="226"/>
      <c r="P319" s="226"/>
      <c r="Q319" s="226"/>
      <c r="R319" s="226"/>
      <c r="S319" s="226"/>
      <c r="T319" s="226"/>
      <c r="U319" s="226"/>
      <c r="V319" s="226"/>
      <c r="W319" s="226"/>
      <c r="X319" s="226"/>
      <c r="Y319" s="226"/>
      <c r="Z319" s="226"/>
      <c r="AA319" s="226"/>
      <c r="AB319" s="226"/>
      <c r="AC319" s="226"/>
      <c r="AD319" s="226"/>
      <c r="AE319" s="226"/>
      <c r="AF319" s="226"/>
      <c r="AG319" s="226"/>
      <c r="AH319" s="226"/>
      <c r="AI319" s="226"/>
      <c r="AJ319" s="226"/>
      <c r="AK319" s="226"/>
      <c r="AL319" s="226"/>
      <c r="AM319" s="226"/>
      <c r="AN319" s="226"/>
      <c r="AO319" s="226"/>
      <c r="AP319" s="226"/>
      <c r="AQ319" s="226"/>
      <c r="AR319" s="226"/>
      <c r="AS319" s="226"/>
      <c r="AT319" s="226"/>
      <c r="AU319" s="226"/>
      <c r="AV319" s="226"/>
      <c r="AW319" s="226"/>
      <c r="AX319" s="226"/>
      <c r="AY319" s="226"/>
      <c r="AZ319" s="50" t="s">
        <v>737</v>
      </c>
      <c r="BA319" s="50" t="s">
        <v>2067</v>
      </c>
      <c r="BB319" s="232"/>
      <c r="BC319" s="232" t="str">
        <f t="shared" si="16"/>
        <v>SE - CARAVAN</v>
      </c>
      <c r="BD319" s="226"/>
      <c r="BE319" s="159" t="s">
        <v>2068</v>
      </c>
      <c r="BF319" s="159" t="s">
        <v>1282</v>
      </c>
      <c r="BG319" s="159" t="s">
        <v>2069</v>
      </c>
      <c r="BH319" s="159" t="s">
        <v>2039</v>
      </c>
      <c r="BI319" s="159" t="s">
        <v>554</v>
      </c>
      <c r="BJ319" s="226"/>
      <c r="BK319" s="226"/>
      <c r="BL319" s="226"/>
      <c r="BM319" s="226"/>
      <c r="BN319" s="226"/>
      <c r="BO319" s="226"/>
      <c r="BP319" s="226"/>
      <c r="BQ319" s="226"/>
      <c r="BR319" s="226"/>
      <c r="BS319" s="226"/>
      <c r="BT319" s="226"/>
      <c r="BU319" s="226"/>
      <c r="BV319" s="226"/>
      <c r="BW319" s="226"/>
      <c r="BX319" s="226"/>
      <c r="BY319" s="226"/>
      <c r="BZ319" s="226"/>
      <c r="CA319" s="226"/>
      <c r="CB319" s="226"/>
      <c r="CC319" s="226"/>
      <c r="CD319" s="226"/>
      <c r="CE319" s="226"/>
      <c r="CF319" s="226"/>
      <c r="CG319" s="226"/>
      <c r="CH319" s="226"/>
      <c r="CI319" s="226"/>
      <c r="CJ319" s="226"/>
      <c r="CK319" s="226"/>
      <c r="CL319" s="226"/>
      <c r="CM319" s="226"/>
      <c r="CN319" s="226"/>
      <c r="CO319" s="226"/>
      <c r="CP319" s="226"/>
      <c r="CQ319" s="226"/>
      <c r="CR319" s="226"/>
      <c r="CS319" s="226"/>
      <c r="CT319" s="226"/>
      <c r="CU319" s="226"/>
      <c r="CV319" s="226"/>
      <c r="CW319" s="226"/>
      <c r="CX319" s="226"/>
      <c r="CY319" s="226"/>
      <c r="CZ319" s="226"/>
      <c r="DA319" s="226"/>
      <c r="DB319" s="226"/>
      <c r="DC319" s="226"/>
      <c r="DD319" s="226"/>
      <c r="DE319" s="226"/>
      <c r="DF319" s="226"/>
      <c r="DG319" s="226"/>
      <c r="DH319" s="226"/>
      <c r="DI319" s="226"/>
      <c r="DJ319" s="226"/>
      <c r="DK319" s="226"/>
      <c r="DL319" s="226"/>
      <c r="DM319" s="226"/>
      <c r="DN319" s="226"/>
      <c r="DO319" s="226"/>
      <c r="DP319" s="226"/>
      <c r="DQ319" s="226"/>
      <c r="DR319" s="226"/>
    </row>
    <row r="320" spans="1:122">
      <c r="A320" s="226"/>
      <c r="B320" s="226"/>
      <c r="C320" s="226"/>
      <c r="D320" s="226"/>
      <c r="E320" s="226"/>
      <c r="F320" s="226"/>
      <c r="G320" s="226"/>
      <c r="H320" s="226"/>
      <c r="I320" s="226"/>
      <c r="J320" s="226"/>
      <c r="K320" s="226"/>
      <c r="L320" s="226"/>
      <c r="M320" s="226"/>
      <c r="N320" s="226"/>
      <c r="O320" s="226"/>
      <c r="P320" s="226"/>
      <c r="Q320" s="226"/>
      <c r="R320" s="226"/>
      <c r="S320" s="226"/>
      <c r="T320" s="226"/>
      <c r="U320" s="226"/>
      <c r="V320" s="226"/>
      <c r="W320" s="226"/>
      <c r="X320" s="226"/>
      <c r="Y320" s="226"/>
      <c r="Z320" s="226"/>
      <c r="AA320" s="226"/>
      <c r="AB320" s="226"/>
      <c r="AC320" s="226"/>
      <c r="AD320" s="226"/>
      <c r="AE320" s="226"/>
      <c r="AF320" s="226"/>
      <c r="AG320" s="226"/>
      <c r="AH320" s="226"/>
      <c r="AI320" s="226"/>
      <c r="AJ320" s="226"/>
      <c r="AK320" s="226"/>
      <c r="AL320" s="226"/>
      <c r="AM320" s="226"/>
      <c r="AN320" s="226"/>
      <c r="AO320" s="226"/>
      <c r="AP320" s="226"/>
      <c r="AQ320" s="226"/>
      <c r="AR320" s="226"/>
      <c r="AS320" s="226"/>
      <c r="AT320" s="226"/>
      <c r="AU320" s="226"/>
      <c r="AV320" s="226"/>
      <c r="AW320" s="226"/>
      <c r="AX320" s="226"/>
      <c r="AY320" s="226"/>
      <c r="AZ320" s="69" t="s">
        <v>737</v>
      </c>
      <c r="BA320" s="69" t="s">
        <v>2070</v>
      </c>
      <c r="BB320" s="69" t="s">
        <v>256</v>
      </c>
      <c r="BC320" s="232" t="str">
        <f t="shared" si="16"/>
        <v>SE - MIETITREBBIA ECCEZIONALE</v>
      </c>
      <c r="BD320" s="226"/>
      <c r="BE320" s="159" t="s">
        <v>2071</v>
      </c>
      <c r="BF320" s="159" t="s">
        <v>1282</v>
      </c>
      <c r="BG320" s="159" t="s">
        <v>2072</v>
      </c>
      <c r="BH320" s="159" t="s">
        <v>1864</v>
      </c>
      <c r="BI320" s="159" t="s">
        <v>554</v>
      </c>
      <c r="BJ320" s="226"/>
      <c r="BK320" s="226"/>
      <c r="BL320" s="226"/>
      <c r="BM320" s="226"/>
      <c r="BN320" s="226"/>
      <c r="BO320" s="226"/>
      <c r="BP320" s="226"/>
      <c r="BQ320" s="226"/>
      <c r="BR320" s="226"/>
      <c r="BS320" s="226"/>
      <c r="BT320" s="226"/>
      <c r="BU320" s="226"/>
      <c r="BV320" s="226"/>
      <c r="BW320" s="226"/>
      <c r="BX320" s="226"/>
      <c r="BY320" s="226"/>
      <c r="BZ320" s="226"/>
      <c r="CA320" s="226"/>
      <c r="CB320" s="226"/>
      <c r="CC320" s="226"/>
      <c r="CD320" s="226"/>
      <c r="CE320" s="226"/>
      <c r="CF320" s="226"/>
      <c r="CG320" s="226"/>
      <c r="CH320" s="226"/>
      <c r="CI320" s="226"/>
      <c r="CJ320" s="226"/>
      <c r="CK320" s="226"/>
      <c r="CL320" s="226"/>
      <c r="CM320" s="226"/>
      <c r="CN320" s="226"/>
      <c r="CO320" s="226"/>
      <c r="CP320" s="226"/>
      <c r="CQ320" s="226"/>
      <c r="CR320" s="226"/>
      <c r="CS320" s="226"/>
      <c r="CT320" s="226"/>
      <c r="CU320" s="226"/>
      <c r="CV320" s="226"/>
      <c r="CW320" s="226"/>
      <c r="CX320" s="226"/>
      <c r="CY320" s="226"/>
      <c r="CZ320" s="226"/>
      <c r="DA320" s="226"/>
      <c r="DB320" s="226"/>
      <c r="DC320" s="226"/>
      <c r="DD320" s="226"/>
      <c r="DE320" s="226"/>
      <c r="DF320" s="226"/>
      <c r="DG320" s="226"/>
      <c r="DH320" s="226"/>
      <c r="DI320" s="226"/>
      <c r="DJ320" s="226"/>
      <c r="DK320" s="226"/>
      <c r="DL320" s="226"/>
      <c r="DM320" s="226"/>
      <c r="DN320" s="226"/>
      <c r="DO320" s="226"/>
      <c r="DP320" s="226"/>
      <c r="DQ320" s="226"/>
      <c r="DR320" s="226"/>
    </row>
    <row r="321" spans="1:122">
      <c r="A321" s="226"/>
      <c r="B321" s="226"/>
      <c r="C321" s="226"/>
      <c r="D321" s="226"/>
      <c r="E321" s="226"/>
      <c r="F321" s="226"/>
      <c r="G321" s="226"/>
      <c r="H321" s="226"/>
      <c r="I321" s="226"/>
      <c r="J321" s="226"/>
      <c r="K321" s="226"/>
      <c r="L321" s="226"/>
      <c r="M321" s="226"/>
      <c r="N321" s="226"/>
      <c r="O321" s="226"/>
      <c r="P321" s="226"/>
      <c r="Q321" s="226"/>
      <c r="R321" s="226"/>
      <c r="S321" s="226"/>
      <c r="T321" s="226"/>
      <c r="U321" s="226"/>
      <c r="V321" s="226"/>
      <c r="W321" s="226"/>
      <c r="X321" s="226"/>
      <c r="Y321" s="226"/>
      <c r="Z321" s="226"/>
      <c r="AA321" s="226"/>
      <c r="AB321" s="226"/>
      <c r="AC321" s="226"/>
      <c r="AD321" s="226"/>
      <c r="AE321" s="226"/>
      <c r="AF321" s="226"/>
      <c r="AG321" s="226"/>
      <c r="AH321" s="226"/>
      <c r="AI321" s="226"/>
      <c r="AJ321" s="226"/>
      <c r="AK321" s="226"/>
      <c r="AL321" s="226"/>
      <c r="AM321" s="226"/>
      <c r="AN321" s="226"/>
      <c r="AO321" s="226"/>
      <c r="AP321" s="226"/>
      <c r="AQ321" s="226"/>
      <c r="AR321" s="226"/>
      <c r="AS321" s="226"/>
      <c r="AT321" s="226"/>
      <c r="AU321" s="226"/>
      <c r="AV321" s="226"/>
      <c r="AW321" s="226"/>
      <c r="AX321" s="226"/>
      <c r="AY321" s="226"/>
      <c r="AZ321" s="50" t="s">
        <v>2073</v>
      </c>
      <c r="BA321" s="50" t="s">
        <v>2074</v>
      </c>
      <c r="BB321" s="232"/>
      <c r="BC321" s="232" t="str">
        <f t="shared" si="16"/>
        <v>SF - GRU MOBILI</v>
      </c>
      <c r="BD321" s="226"/>
      <c r="BE321" s="159" t="s">
        <v>2075</v>
      </c>
      <c r="BF321" s="159" t="s">
        <v>2076</v>
      </c>
      <c r="BG321" s="159" t="s">
        <v>2077</v>
      </c>
      <c r="BH321" s="159" t="s">
        <v>1864</v>
      </c>
      <c r="BI321" s="159" t="s">
        <v>554</v>
      </c>
      <c r="BJ321" s="226"/>
      <c r="BK321" s="226"/>
      <c r="BL321" s="226"/>
      <c r="BM321" s="226"/>
      <c r="BN321" s="226"/>
      <c r="BO321" s="226"/>
      <c r="BP321" s="226"/>
      <c r="BQ321" s="226"/>
      <c r="BR321" s="226"/>
      <c r="BS321" s="226"/>
      <c r="BT321" s="226"/>
      <c r="BU321" s="226"/>
      <c r="BV321" s="226"/>
      <c r="BW321" s="226"/>
      <c r="BX321" s="226"/>
      <c r="BY321" s="226"/>
      <c r="BZ321" s="226"/>
      <c r="CA321" s="226"/>
      <c r="CB321" s="226"/>
      <c r="CC321" s="226"/>
      <c r="CD321" s="226"/>
      <c r="CE321" s="226"/>
      <c r="CF321" s="226"/>
      <c r="CG321" s="226"/>
      <c r="CH321" s="226"/>
      <c r="CI321" s="226"/>
      <c r="CJ321" s="226"/>
      <c r="CK321" s="226"/>
      <c r="CL321" s="226"/>
      <c r="CM321" s="226"/>
      <c r="CN321" s="226"/>
      <c r="CO321" s="226"/>
      <c r="CP321" s="226"/>
      <c r="CQ321" s="226"/>
      <c r="CR321" s="226"/>
      <c r="CS321" s="226"/>
      <c r="CT321" s="226"/>
      <c r="CU321" s="226"/>
      <c r="CV321" s="226"/>
      <c r="CW321" s="226"/>
      <c r="CX321" s="226"/>
      <c r="CY321" s="226"/>
      <c r="CZ321" s="226"/>
      <c r="DA321" s="226"/>
      <c r="DB321" s="226"/>
      <c r="DC321" s="226"/>
      <c r="DD321" s="226"/>
      <c r="DE321" s="226"/>
      <c r="DF321" s="226"/>
      <c r="DG321" s="226"/>
      <c r="DH321" s="226"/>
      <c r="DI321" s="226"/>
      <c r="DJ321" s="226"/>
      <c r="DK321" s="226"/>
      <c r="DL321" s="226"/>
      <c r="DM321" s="226"/>
      <c r="DN321" s="226"/>
      <c r="DO321" s="226"/>
      <c r="DP321" s="226"/>
      <c r="DQ321" s="226"/>
      <c r="DR321" s="226"/>
    </row>
    <row r="322" spans="1:122">
      <c r="A322" s="226"/>
      <c r="B322" s="226"/>
      <c r="C322" s="226"/>
      <c r="D322" s="226"/>
      <c r="E322" s="226"/>
      <c r="F322" s="226"/>
      <c r="G322" s="226"/>
      <c r="H322" s="226"/>
      <c r="I322" s="226"/>
      <c r="J322" s="226"/>
      <c r="K322" s="226"/>
      <c r="L322" s="226"/>
      <c r="M322" s="226"/>
      <c r="N322" s="226"/>
      <c r="O322" s="226"/>
      <c r="P322" s="226"/>
      <c r="Q322" s="226"/>
      <c r="R322" s="226"/>
      <c r="S322" s="226"/>
      <c r="T322" s="226"/>
      <c r="U322" s="226"/>
      <c r="V322" s="226"/>
      <c r="W322" s="226"/>
      <c r="X322" s="226"/>
      <c r="Y322" s="226"/>
      <c r="Z322" s="226"/>
      <c r="AA322" s="226"/>
      <c r="AB322" s="226"/>
      <c r="AC322" s="226"/>
      <c r="AD322" s="226"/>
      <c r="AE322" s="226"/>
      <c r="AF322" s="226"/>
      <c r="AG322" s="226"/>
      <c r="AH322" s="226"/>
      <c r="AI322" s="226"/>
      <c r="AJ322" s="226"/>
      <c r="AK322" s="226"/>
      <c r="AL322" s="226"/>
      <c r="AM322" s="226"/>
      <c r="AN322" s="226"/>
      <c r="AO322" s="226"/>
      <c r="AP322" s="226"/>
      <c r="AQ322" s="226"/>
      <c r="AR322" s="226"/>
      <c r="AS322" s="226"/>
      <c r="AT322" s="226"/>
      <c r="AU322" s="226"/>
      <c r="AV322" s="226"/>
      <c r="AW322" s="226"/>
      <c r="AX322" s="226"/>
      <c r="AY322" s="226"/>
      <c r="AZ322" s="50" t="s">
        <v>2078</v>
      </c>
      <c r="BA322" s="50" t="s">
        <v>2079</v>
      </c>
      <c r="BB322" s="232"/>
      <c r="BC322" s="232" t="str">
        <f t="shared" si="16"/>
        <v>SG - ALTRI VEICOLI PER USO SPECIALE</v>
      </c>
      <c r="BD322" s="226"/>
      <c r="BE322" s="159" t="s">
        <v>2080</v>
      </c>
      <c r="BF322" s="159" t="s">
        <v>2076</v>
      </c>
      <c r="BG322" s="159" t="s">
        <v>2081</v>
      </c>
      <c r="BH322" s="159" t="s">
        <v>2039</v>
      </c>
      <c r="BI322" s="159" t="s">
        <v>554</v>
      </c>
      <c r="BJ322" s="226"/>
      <c r="BK322" s="226"/>
      <c r="BL322" s="226"/>
      <c r="BM322" s="226"/>
      <c r="BN322" s="226"/>
      <c r="BO322" s="226"/>
      <c r="BP322" s="226"/>
      <c r="BQ322" s="226"/>
      <c r="BR322" s="226"/>
      <c r="BS322" s="226"/>
      <c r="BT322" s="226"/>
      <c r="BU322" s="226"/>
      <c r="BV322" s="226"/>
      <c r="BW322" s="226"/>
      <c r="BX322" s="226"/>
      <c r="BY322" s="226"/>
      <c r="BZ322" s="226"/>
      <c r="CA322" s="226"/>
      <c r="CB322" s="226"/>
      <c r="CC322" s="226"/>
      <c r="CD322" s="226"/>
      <c r="CE322" s="226"/>
      <c r="CF322" s="226"/>
      <c r="CG322" s="226"/>
      <c r="CH322" s="226"/>
      <c r="CI322" s="226"/>
      <c r="CJ322" s="226"/>
      <c r="CK322" s="226"/>
      <c r="CL322" s="226"/>
      <c r="CM322" s="226"/>
      <c r="CN322" s="226"/>
      <c r="CO322" s="226"/>
      <c r="CP322" s="226"/>
      <c r="CQ322" s="226"/>
      <c r="CR322" s="226"/>
      <c r="CS322" s="226"/>
      <c r="CT322" s="226"/>
      <c r="CU322" s="226"/>
      <c r="CV322" s="226"/>
      <c r="CW322" s="226"/>
      <c r="CX322" s="226"/>
      <c r="CY322" s="226"/>
      <c r="CZ322" s="226"/>
      <c r="DA322" s="226"/>
      <c r="DB322" s="226"/>
      <c r="DC322" s="226"/>
      <c r="DD322" s="226"/>
      <c r="DE322" s="226"/>
      <c r="DF322" s="226"/>
      <c r="DG322" s="226"/>
      <c r="DH322" s="226"/>
      <c r="DI322" s="226"/>
      <c r="DJ322" s="226"/>
      <c r="DK322" s="226"/>
      <c r="DL322" s="226"/>
      <c r="DM322" s="226"/>
      <c r="DN322" s="226"/>
      <c r="DO322" s="226"/>
      <c r="DP322" s="226"/>
      <c r="DQ322" s="226"/>
      <c r="DR322" s="226"/>
    </row>
    <row r="323" spans="1:122" ht="27.6">
      <c r="A323" s="226"/>
      <c r="B323" s="226"/>
      <c r="C323" s="226"/>
      <c r="D323" s="226"/>
      <c r="E323" s="226"/>
      <c r="F323" s="226"/>
      <c r="G323" s="226"/>
      <c r="H323" s="226"/>
      <c r="I323" s="226"/>
      <c r="J323" s="226"/>
      <c r="K323" s="226"/>
      <c r="L323" s="226"/>
      <c r="M323" s="226"/>
      <c r="N323" s="226"/>
      <c r="O323" s="226"/>
      <c r="P323" s="226"/>
      <c r="Q323" s="226"/>
      <c r="R323" s="226"/>
      <c r="S323" s="226"/>
      <c r="T323" s="226"/>
      <c r="U323" s="226"/>
      <c r="V323" s="226"/>
      <c r="W323" s="226"/>
      <c r="X323" s="226"/>
      <c r="Y323" s="226"/>
      <c r="Z323" s="226"/>
      <c r="AA323" s="226"/>
      <c r="AB323" s="226"/>
      <c r="AC323" s="226"/>
      <c r="AD323" s="226"/>
      <c r="AE323" s="226"/>
      <c r="AF323" s="226"/>
      <c r="AG323" s="226"/>
      <c r="AH323" s="226"/>
      <c r="AI323" s="226"/>
      <c r="AJ323" s="226"/>
      <c r="AK323" s="226"/>
      <c r="AL323" s="226"/>
      <c r="AM323" s="226"/>
      <c r="AN323" s="226"/>
      <c r="AO323" s="226"/>
      <c r="AP323" s="226"/>
      <c r="AQ323" s="226"/>
      <c r="AR323" s="226"/>
      <c r="AS323" s="226"/>
      <c r="AT323" s="226"/>
      <c r="AU323" s="226"/>
      <c r="AV323" s="226"/>
      <c r="AW323" s="226"/>
      <c r="AX323" s="226"/>
      <c r="AY323" s="226"/>
      <c r="AZ323" s="50" t="s">
        <v>2082</v>
      </c>
      <c r="BA323" s="50" t="s">
        <v>2083</v>
      </c>
      <c r="BB323" s="232"/>
      <c r="BC323" s="232" t="str">
        <f t="shared" si="16"/>
        <v>SH - VEICOLO CON ACCESSO PER SEDIE A ROTELLE</v>
      </c>
      <c r="BD323" s="226"/>
      <c r="BE323" s="159" t="s">
        <v>2084</v>
      </c>
      <c r="BF323" s="159" t="s">
        <v>1282</v>
      </c>
      <c r="BG323" s="159" t="s">
        <v>2085</v>
      </c>
      <c r="BH323" s="159" t="s">
        <v>2039</v>
      </c>
      <c r="BI323" s="159" t="s">
        <v>554</v>
      </c>
      <c r="BJ323" s="226"/>
      <c r="BK323" s="226"/>
      <c r="BL323" s="226"/>
      <c r="BM323" s="226"/>
      <c r="BN323" s="226"/>
      <c r="BO323" s="226"/>
      <c r="BP323" s="226"/>
      <c r="BQ323" s="226"/>
      <c r="BR323" s="226"/>
      <c r="BS323" s="226"/>
      <c r="BT323" s="226"/>
      <c r="BU323" s="226"/>
      <c r="BV323" s="226"/>
      <c r="BW323" s="226"/>
      <c r="BX323" s="226"/>
      <c r="BY323" s="226"/>
      <c r="BZ323" s="226"/>
      <c r="CA323" s="226"/>
      <c r="CB323" s="226"/>
      <c r="CC323" s="226"/>
      <c r="CD323" s="226"/>
      <c r="CE323" s="226"/>
      <c r="CF323" s="226"/>
      <c r="CG323" s="226"/>
      <c r="CH323" s="226"/>
      <c r="CI323" s="226"/>
      <c r="CJ323" s="226"/>
      <c r="CK323" s="226"/>
      <c r="CL323" s="226"/>
      <c r="CM323" s="226"/>
      <c r="CN323" s="226"/>
      <c r="CO323" s="226"/>
      <c r="CP323" s="226"/>
      <c r="CQ323" s="226"/>
      <c r="CR323" s="226"/>
      <c r="CS323" s="226"/>
      <c r="CT323" s="226"/>
      <c r="CU323" s="226"/>
      <c r="CV323" s="226"/>
      <c r="CW323" s="226"/>
      <c r="CX323" s="226"/>
      <c r="CY323" s="226"/>
      <c r="CZ323" s="226"/>
      <c r="DA323" s="226"/>
      <c r="DB323" s="226"/>
      <c r="DC323" s="226"/>
      <c r="DD323" s="226"/>
      <c r="DE323" s="226"/>
      <c r="DF323" s="226"/>
      <c r="DG323" s="226"/>
      <c r="DH323" s="226"/>
      <c r="DI323" s="226"/>
      <c r="DJ323" s="226"/>
      <c r="DK323" s="226"/>
      <c r="DL323" s="226"/>
      <c r="DM323" s="226"/>
      <c r="DN323" s="226"/>
      <c r="DO323" s="226"/>
      <c r="DP323" s="226"/>
      <c r="DQ323" s="226"/>
      <c r="DR323" s="226"/>
    </row>
    <row r="324" spans="1:122" ht="27.6">
      <c r="A324" s="226"/>
      <c r="B324" s="226"/>
      <c r="C324" s="226"/>
      <c r="D324" s="226"/>
      <c r="E324" s="226"/>
      <c r="F324" s="226"/>
      <c r="G324" s="226"/>
      <c r="H324" s="226"/>
      <c r="I324" s="226"/>
      <c r="J324" s="226"/>
      <c r="K324" s="226"/>
      <c r="L324" s="226"/>
      <c r="M324" s="226"/>
      <c r="N324" s="226"/>
      <c r="O324" s="226"/>
      <c r="P324" s="226"/>
      <c r="Q324" s="226"/>
      <c r="R324" s="226"/>
      <c r="S324" s="226"/>
      <c r="T324" s="226"/>
      <c r="U324" s="226"/>
      <c r="V324" s="226"/>
      <c r="W324" s="226"/>
      <c r="X324" s="226"/>
      <c r="Y324" s="226"/>
      <c r="Z324" s="226"/>
      <c r="AA324" s="226"/>
      <c r="AB324" s="226"/>
      <c r="AC324" s="226"/>
      <c r="AD324" s="226"/>
      <c r="AE324" s="226"/>
      <c r="AF324" s="226"/>
      <c r="AG324" s="226"/>
      <c r="AH324" s="226"/>
      <c r="AI324" s="226"/>
      <c r="AJ324" s="226"/>
      <c r="AK324" s="226"/>
      <c r="AL324" s="226"/>
      <c r="AM324" s="226"/>
      <c r="AN324" s="226"/>
      <c r="AO324" s="226"/>
      <c r="AP324" s="226"/>
      <c r="AQ324" s="226"/>
      <c r="AR324" s="226"/>
      <c r="AS324" s="226"/>
      <c r="AT324" s="226"/>
      <c r="AU324" s="226"/>
      <c r="AV324" s="226"/>
      <c r="AW324" s="226"/>
      <c r="AX324" s="226"/>
      <c r="AY324" s="226"/>
      <c r="AZ324" s="50" t="s">
        <v>756</v>
      </c>
      <c r="BA324" s="50" t="s">
        <v>2086</v>
      </c>
      <c r="BB324" s="232"/>
      <c r="BC324" s="232" t="str">
        <f t="shared" si="16"/>
        <v>SK - PIANALE FISSO CON STANTI E GRU CARICATRICE</v>
      </c>
      <c r="BD324" s="226"/>
      <c r="BE324" s="159" t="s">
        <v>2087</v>
      </c>
      <c r="BF324" s="159" t="s">
        <v>1282</v>
      </c>
      <c r="BG324" s="159" t="s">
        <v>2088</v>
      </c>
      <c r="BH324" s="159" t="s">
        <v>2039</v>
      </c>
      <c r="BI324" s="159" t="s">
        <v>554</v>
      </c>
      <c r="BJ324" s="226"/>
      <c r="BK324" s="226"/>
      <c r="BL324" s="226"/>
      <c r="BM324" s="226"/>
      <c r="BN324" s="226"/>
      <c r="BO324" s="226"/>
      <c r="BP324" s="226"/>
      <c r="BQ324" s="226"/>
      <c r="BR324" s="226"/>
      <c r="BS324" s="226"/>
      <c r="BT324" s="226"/>
      <c r="BU324" s="226"/>
      <c r="BV324" s="226"/>
      <c r="BW324" s="226"/>
      <c r="BX324" s="226"/>
      <c r="BY324" s="226"/>
      <c r="BZ324" s="226"/>
      <c r="CA324" s="226"/>
      <c r="CB324" s="226"/>
      <c r="CC324" s="226"/>
      <c r="CD324" s="226"/>
      <c r="CE324" s="226"/>
      <c r="CF324" s="226"/>
      <c r="CG324" s="226"/>
      <c r="CH324" s="226"/>
      <c r="CI324" s="226"/>
      <c r="CJ324" s="226"/>
      <c r="CK324" s="226"/>
      <c r="CL324" s="226"/>
      <c r="CM324" s="226"/>
      <c r="CN324" s="226"/>
      <c r="CO324" s="226"/>
      <c r="CP324" s="226"/>
      <c r="CQ324" s="226"/>
      <c r="CR324" s="226"/>
      <c r="CS324" s="226"/>
      <c r="CT324" s="226"/>
      <c r="CU324" s="226"/>
      <c r="CV324" s="226"/>
      <c r="CW324" s="226"/>
      <c r="CX324" s="226"/>
      <c r="CY324" s="226"/>
      <c r="CZ324" s="226"/>
      <c r="DA324" s="226"/>
      <c r="DB324" s="226"/>
      <c r="DC324" s="226"/>
      <c r="DD324" s="226"/>
      <c r="DE324" s="226"/>
      <c r="DF324" s="226"/>
      <c r="DG324" s="226"/>
      <c r="DH324" s="226"/>
      <c r="DI324" s="226"/>
      <c r="DJ324" s="226"/>
      <c r="DK324" s="226"/>
      <c r="DL324" s="226"/>
      <c r="DM324" s="226"/>
      <c r="DN324" s="226"/>
      <c r="DO324" s="226"/>
      <c r="DP324" s="226"/>
      <c r="DQ324" s="226"/>
      <c r="DR324" s="226"/>
    </row>
    <row r="325" spans="1:122">
      <c r="A325" s="226"/>
      <c r="B325" s="226"/>
      <c r="C325" s="226"/>
      <c r="D325" s="226"/>
      <c r="E325" s="226"/>
      <c r="F325" s="226"/>
      <c r="G325" s="226"/>
      <c r="H325" s="226"/>
      <c r="I325" s="226"/>
      <c r="J325" s="226"/>
      <c r="K325" s="226"/>
      <c r="L325" s="226"/>
      <c r="M325" s="226"/>
      <c r="N325" s="226"/>
      <c r="O325" s="226"/>
      <c r="P325" s="226"/>
      <c r="Q325" s="226"/>
      <c r="R325" s="226"/>
      <c r="S325" s="226"/>
      <c r="T325" s="226"/>
      <c r="U325" s="226"/>
      <c r="V325" s="226"/>
      <c r="W325" s="226"/>
      <c r="X325" s="226"/>
      <c r="Y325" s="226"/>
      <c r="Z325" s="226"/>
      <c r="AA325" s="226"/>
      <c r="AB325" s="226"/>
      <c r="AC325" s="226"/>
      <c r="AD325" s="226"/>
      <c r="AE325" s="226"/>
      <c r="AF325" s="226"/>
      <c r="AG325" s="226"/>
      <c r="AH325" s="226"/>
      <c r="AI325" s="226"/>
      <c r="AJ325" s="226"/>
      <c r="AK325" s="226"/>
      <c r="AL325" s="226"/>
      <c r="AM325" s="226"/>
      <c r="AN325" s="226"/>
      <c r="AO325" s="226"/>
      <c r="AP325" s="226"/>
      <c r="AQ325" s="226"/>
      <c r="AR325" s="226"/>
      <c r="AS325" s="226"/>
      <c r="AT325" s="226"/>
      <c r="AU325" s="226"/>
      <c r="AV325" s="226"/>
      <c r="AW325" s="226"/>
      <c r="AX325" s="226"/>
      <c r="AY325" s="226"/>
      <c r="AZ325" s="50" t="s">
        <v>774</v>
      </c>
      <c r="BA325" s="50" t="s">
        <v>2089</v>
      </c>
      <c r="BB325" s="232"/>
      <c r="BC325" s="232" t="str">
        <f t="shared" si="16"/>
        <v>SL - SCARRABILE</v>
      </c>
      <c r="BD325" s="226"/>
      <c r="BE325" s="159" t="s">
        <v>2090</v>
      </c>
      <c r="BF325" s="159">
        <v>0</v>
      </c>
      <c r="BG325" s="159" t="s">
        <v>2091</v>
      </c>
      <c r="BH325" s="159" t="s">
        <v>2055</v>
      </c>
      <c r="BI325" s="159" t="s">
        <v>554</v>
      </c>
      <c r="BJ325" s="226"/>
      <c r="BK325" s="226"/>
      <c r="BL325" s="226"/>
      <c r="BM325" s="226"/>
      <c r="BN325" s="226"/>
      <c r="BO325" s="226"/>
      <c r="BP325" s="226"/>
      <c r="BQ325" s="226"/>
      <c r="BR325" s="226"/>
      <c r="BS325" s="226"/>
      <c r="BT325" s="226"/>
      <c r="BU325" s="226"/>
      <c r="BV325" s="226"/>
      <c r="BW325" s="226"/>
      <c r="BX325" s="226"/>
      <c r="BY325" s="226"/>
      <c r="BZ325" s="226"/>
      <c r="CA325" s="226"/>
      <c r="CB325" s="226"/>
      <c r="CC325" s="226"/>
      <c r="CD325" s="226"/>
      <c r="CE325" s="226"/>
      <c r="CF325" s="226"/>
      <c r="CG325" s="226"/>
      <c r="CH325" s="226"/>
      <c r="CI325" s="226"/>
      <c r="CJ325" s="226"/>
      <c r="CK325" s="226"/>
      <c r="CL325" s="226"/>
      <c r="CM325" s="226"/>
      <c r="CN325" s="226"/>
      <c r="CO325" s="226"/>
      <c r="CP325" s="226"/>
      <c r="CQ325" s="226"/>
      <c r="CR325" s="226"/>
      <c r="CS325" s="226"/>
      <c r="CT325" s="226"/>
      <c r="CU325" s="226"/>
      <c r="CV325" s="226"/>
      <c r="CW325" s="226"/>
      <c r="CX325" s="226"/>
      <c r="CY325" s="226"/>
      <c r="CZ325" s="226"/>
      <c r="DA325" s="226"/>
      <c r="DB325" s="226"/>
      <c r="DC325" s="226"/>
      <c r="DD325" s="226"/>
      <c r="DE325" s="226"/>
      <c r="DF325" s="226"/>
      <c r="DG325" s="226"/>
      <c r="DH325" s="226"/>
      <c r="DI325" s="226"/>
      <c r="DJ325" s="226"/>
      <c r="DK325" s="226"/>
      <c r="DL325" s="226"/>
      <c r="DM325" s="226"/>
      <c r="DN325" s="226"/>
      <c r="DO325" s="226"/>
      <c r="DP325" s="226"/>
      <c r="DQ325" s="226"/>
      <c r="DR325" s="226"/>
    </row>
    <row r="326" spans="1:122">
      <c r="A326" s="226"/>
      <c r="B326" s="226"/>
      <c r="C326" s="226"/>
      <c r="D326" s="226"/>
      <c r="E326" s="226"/>
      <c r="F326" s="226"/>
      <c r="G326" s="226"/>
      <c r="H326" s="226"/>
      <c r="I326" s="226"/>
      <c r="J326" s="226"/>
      <c r="K326" s="226"/>
      <c r="L326" s="226"/>
      <c r="M326" s="226"/>
      <c r="N326" s="226"/>
      <c r="O326" s="226"/>
      <c r="P326" s="226"/>
      <c r="Q326" s="226"/>
      <c r="R326" s="226"/>
      <c r="S326" s="226"/>
      <c r="T326" s="226"/>
      <c r="U326" s="226"/>
      <c r="V326" s="226"/>
      <c r="W326" s="226"/>
      <c r="X326" s="226"/>
      <c r="Y326" s="226"/>
      <c r="Z326" s="226"/>
      <c r="AA326" s="226"/>
      <c r="AB326" s="226"/>
      <c r="AC326" s="226"/>
      <c r="AD326" s="226"/>
      <c r="AE326" s="226"/>
      <c r="AF326" s="226"/>
      <c r="AG326" s="226"/>
      <c r="AH326" s="226"/>
      <c r="AI326" s="226"/>
      <c r="AJ326" s="226"/>
      <c r="AK326" s="226"/>
      <c r="AL326" s="226"/>
      <c r="AM326" s="226"/>
      <c r="AN326" s="226"/>
      <c r="AO326" s="226"/>
      <c r="AP326" s="226"/>
      <c r="AQ326" s="226"/>
      <c r="AR326" s="226"/>
      <c r="AS326" s="226"/>
      <c r="AT326" s="226"/>
      <c r="AU326" s="226"/>
      <c r="AV326" s="226"/>
      <c r="AW326" s="226"/>
      <c r="AX326" s="226"/>
      <c r="AY326" s="226"/>
      <c r="AZ326" s="69" t="s">
        <v>793</v>
      </c>
      <c r="BA326" s="69" t="s">
        <v>2092</v>
      </c>
      <c r="BB326" s="69" t="s">
        <v>256</v>
      </c>
      <c r="BC326" s="232" t="str">
        <f t="shared" si="16"/>
        <v>SM - MOTOAGRICOLA</v>
      </c>
      <c r="BD326" s="226"/>
      <c r="BE326" s="159" t="s">
        <v>2093</v>
      </c>
      <c r="BF326" s="159" t="s">
        <v>1245</v>
      </c>
      <c r="BG326" s="159" t="s">
        <v>2094</v>
      </c>
      <c r="BH326" s="159" t="s">
        <v>1625</v>
      </c>
      <c r="BI326" s="159" t="s">
        <v>565</v>
      </c>
      <c r="BJ326" s="226"/>
      <c r="BK326" s="226"/>
      <c r="BL326" s="226"/>
      <c r="BM326" s="226"/>
      <c r="BN326" s="226"/>
      <c r="BO326" s="226"/>
      <c r="BP326" s="226"/>
      <c r="BQ326" s="226"/>
      <c r="BR326" s="226"/>
      <c r="BS326" s="226"/>
      <c r="BT326" s="226"/>
      <c r="BU326" s="226"/>
      <c r="BV326" s="226"/>
      <c r="BW326" s="226"/>
      <c r="BX326" s="226"/>
      <c r="BY326" s="226"/>
      <c r="BZ326" s="226"/>
      <c r="CA326" s="226"/>
      <c r="CB326" s="226"/>
      <c r="CC326" s="226"/>
      <c r="CD326" s="226"/>
      <c r="CE326" s="226"/>
      <c r="CF326" s="226"/>
      <c r="CG326" s="226"/>
      <c r="CH326" s="226"/>
      <c r="CI326" s="226"/>
      <c r="CJ326" s="226"/>
      <c r="CK326" s="226"/>
      <c r="CL326" s="226"/>
      <c r="CM326" s="226"/>
      <c r="CN326" s="226"/>
      <c r="CO326" s="226"/>
      <c r="CP326" s="226"/>
      <c r="CQ326" s="226"/>
      <c r="CR326" s="226"/>
      <c r="CS326" s="226"/>
      <c r="CT326" s="226"/>
      <c r="CU326" s="226"/>
      <c r="CV326" s="226"/>
      <c r="CW326" s="226"/>
      <c r="CX326" s="226"/>
      <c r="CY326" s="226"/>
      <c r="CZ326" s="226"/>
      <c r="DA326" s="226"/>
      <c r="DB326" s="226"/>
      <c r="DC326" s="226"/>
      <c r="DD326" s="226"/>
      <c r="DE326" s="226"/>
      <c r="DF326" s="226"/>
      <c r="DG326" s="226"/>
      <c r="DH326" s="226"/>
      <c r="DI326" s="226"/>
      <c r="DJ326" s="226"/>
      <c r="DK326" s="226"/>
      <c r="DL326" s="226"/>
      <c r="DM326" s="226"/>
      <c r="DN326" s="226"/>
      <c r="DO326" s="226"/>
      <c r="DP326" s="226"/>
      <c r="DQ326" s="226"/>
      <c r="DR326" s="226"/>
    </row>
    <row r="327" spans="1:122" ht="28.8">
      <c r="A327" s="226"/>
      <c r="B327" s="226"/>
      <c r="C327" s="226"/>
      <c r="D327" s="226"/>
      <c r="E327" s="226"/>
      <c r="F327" s="226"/>
      <c r="G327" s="226"/>
      <c r="H327" s="226"/>
      <c r="I327" s="226"/>
      <c r="J327" s="226"/>
      <c r="K327" s="226"/>
      <c r="L327" s="226"/>
      <c r="M327" s="226"/>
      <c r="N327" s="226"/>
      <c r="O327" s="226"/>
      <c r="P327" s="226"/>
      <c r="Q327" s="226"/>
      <c r="R327" s="226"/>
      <c r="S327" s="226"/>
      <c r="T327" s="226"/>
      <c r="U327" s="226"/>
      <c r="V327" s="226"/>
      <c r="W327" s="226"/>
      <c r="X327" s="226"/>
      <c r="Y327" s="226"/>
      <c r="Z327" s="226"/>
      <c r="AA327" s="226"/>
      <c r="AB327" s="226"/>
      <c r="AC327" s="226"/>
      <c r="AD327" s="226"/>
      <c r="AE327" s="226"/>
      <c r="AF327" s="226"/>
      <c r="AG327" s="226"/>
      <c r="AH327" s="226"/>
      <c r="AI327" s="226"/>
      <c r="AJ327" s="226"/>
      <c r="AK327" s="226"/>
      <c r="AL327" s="226"/>
      <c r="AM327" s="226"/>
      <c r="AN327" s="226"/>
      <c r="AO327" s="226"/>
      <c r="AP327" s="226"/>
      <c r="AQ327" s="226"/>
      <c r="AR327" s="226"/>
      <c r="AS327" s="226"/>
      <c r="AT327" s="226"/>
      <c r="AU327" s="226"/>
      <c r="AV327" s="226"/>
      <c r="AW327" s="226"/>
      <c r="AX327" s="226"/>
      <c r="AY327" s="226"/>
      <c r="AZ327" s="50" t="s">
        <v>2095</v>
      </c>
      <c r="BA327" s="50" t="s">
        <v>2096</v>
      </c>
      <c r="BB327" s="232"/>
      <c r="BC327" s="232" t="str">
        <f t="shared" si="16"/>
        <v>SR - PIANALE CON ROTAIE PER TRASPORTO CARRI FERROVIARI</v>
      </c>
      <c r="BD327" s="226"/>
      <c r="BE327" s="159" t="s">
        <v>2097</v>
      </c>
      <c r="BF327" s="159" t="s">
        <v>1245</v>
      </c>
      <c r="BG327" s="159" t="s">
        <v>2098</v>
      </c>
      <c r="BH327" s="159" t="s">
        <v>1625</v>
      </c>
      <c r="BI327" s="159" t="s">
        <v>565</v>
      </c>
      <c r="BJ327" s="226"/>
      <c r="BK327" s="226"/>
      <c r="BL327" s="226"/>
      <c r="BM327" s="226"/>
      <c r="BN327" s="226"/>
      <c r="BO327" s="226"/>
      <c r="BP327" s="226"/>
      <c r="BQ327" s="226"/>
      <c r="BR327" s="226"/>
      <c r="BS327" s="226"/>
      <c r="BT327" s="226"/>
      <c r="BU327" s="226"/>
      <c r="BV327" s="226"/>
      <c r="BW327" s="226"/>
      <c r="BX327" s="226"/>
      <c r="BY327" s="226"/>
      <c r="BZ327" s="226"/>
      <c r="CA327" s="226"/>
      <c r="CB327" s="226"/>
      <c r="CC327" s="226"/>
      <c r="CD327" s="226"/>
      <c r="CE327" s="226"/>
      <c r="CF327" s="226"/>
      <c r="CG327" s="226"/>
      <c r="CH327" s="226"/>
      <c r="CI327" s="226"/>
      <c r="CJ327" s="226"/>
      <c r="CK327" s="226"/>
      <c r="CL327" s="226"/>
      <c r="CM327" s="226"/>
      <c r="CN327" s="226"/>
      <c r="CO327" s="226"/>
      <c r="CP327" s="226"/>
      <c r="CQ327" s="226"/>
      <c r="CR327" s="226"/>
      <c r="CS327" s="226"/>
      <c r="CT327" s="226"/>
      <c r="CU327" s="226"/>
      <c r="CV327" s="226"/>
      <c r="CW327" s="226"/>
      <c r="CX327" s="226"/>
      <c r="CY327" s="226"/>
      <c r="CZ327" s="226"/>
      <c r="DA327" s="226"/>
      <c r="DB327" s="226"/>
      <c r="DC327" s="226"/>
      <c r="DD327" s="226"/>
      <c r="DE327" s="226"/>
      <c r="DF327" s="226"/>
      <c r="DG327" s="226"/>
      <c r="DH327" s="226"/>
      <c r="DI327" s="226"/>
      <c r="DJ327" s="226"/>
      <c r="DK327" s="226"/>
      <c r="DL327" s="226"/>
      <c r="DM327" s="226"/>
      <c r="DN327" s="226"/>
      <c r="DO327" s="226"/>
      <c r="DP327" s="226"/>
      <c r="DQ327" s="226"/>
      <c r="DR327" s="226"/>
    </row>
    <row r="328" spans="1:122" ht="41.4">
      <c r="A328" s="226"/>
      <c r="B328" s="226"/>
      <c r="C328" s="226"/>
      <c r="D328" s="226"/>
      <c r="E328" s="226"/>
      <c r="F328" s="226"/>
      <c r="G328" s="226"/>
      <c r="H328" s="226"/>
      <c r="I328" s="226"/>
      <c r="J328" s="226"/>
      <c r="K328" s="226"/>
      <c r="L328" s="226"/>
      <c r="M328" s="226"/>
      <c r="N328" s="226"/>
      <c r="O328" s="226"/>
      <c r="P328" s="226"/>
      <c r="Q328" s="226"/>
      <c r="R328" s="226"/>
      <c r="S328" s="226"/>
      <c r="T328" s="226"/>
      <c r="U328" s="226"/>
      <c r="V328" s="226"/>
      <c r="W328" s="226"/>
      <c r="X328" s="226"/>
      <c r="Y328" s="226"/>
      <c r="Z328" s="226"/>
      <c r="AA328" s="226"/>
      <c r="AB328" s="226"/>
      <c r="AC328" s="226"/>
      <c r="AD328" s="226"/>
      <c r="AE328" s="226"/>
      <c r="AF328" s="226"/>
      <c r="AG328" s="226"/>
      <c r="AH328" s="226"/>
      <c r="AI328" s="226"/>
      <c r="AJ328" s="226"/>
      <c r="AK328" s="226"/>
      <c r="AL328" s="226"/>
      <c r="AM328" s="226"/>
      <c r="AN328" s="226"/>
      <c r="AO328" s="226"/>
      <c r="AP328" s="226"/>
      <c r="AQ328" s="226"/>
      <c r="AR328" s="226"/>
      <c r="AS328" s="226"/>
      <c r="AT328" s="226"/>
      <c r="AU328" s="226"/>
      <c r="AV328" s="226"/>
      <c r="AW328" s="226"/>
      <c r="AX328" s="226"/>
      <c r="AY328" s="226"/>
      <c r="AZ328" s="50" t="s">
        <v>875</v>
      </c>
      <c r="BA328" s="50" t="s">
        <v>2099</v>
      </c>
      <c r="BB328" s="232"/>
      <c r="BC328" s="232" t="str">
        <f t="shared" si="16"/>
        <v>SS - ATTREZZATA PER TRASP. SPECIFICO DI MATERIALI DA FIERA PER SPETTACOLI VIAGGIANTI</v>
      </c>
      <c r="BD328" s="226"/>
      <c r="BE328" s="159" t="s">
        <v>2100</v>
      </c>
      <c r="BF328" s="159" t="s">
        <v>1245</v>
      </c>
      <c r="BG328" s="159" t="s">
        <v>2101</v>
      </c>
      <c r="BH328" s="159" t="s">
        <v>1625</v>
      </c>
      <c r="BI328" s="159" t="s">
        <v>565</v>
      </c>
      <c r="BJ328" s="226"/>
      <c r="BK328" s="226"/>
      <c r="BL328" s="226"/>
      <c r="BM328" s="226"/>
      <c r="BN328" s="226"/>
      <c r="BO328" s="226"/>
      <c r="BP328" s="226"/>
      <c r="BQ328" s="226"/>
      <c r="BR328" s="226"/>
      <c r="BS328" s="226"/>
      <c r="BT328" s="226"/>
      <c r="BU328" s="226"/>
      <c r="BV328" s="226"/>
      <c r="BW328" s="226"/>
      <c r="BX328" s="226"/>
      <c r="BY328" s="226"/>
      <c r="BZ328" s="226"/>
      <c r="CA328" s="226"/>
      <c r="CB328" s="226"/>
      <c r="CC328" s="226"/>
      <c r="CD328" s="226"/>
      <c r="CE328" s="226"/>
      <c r="CF328" s="226"/>
      <c r="CG328" s="226"/>
      <c r="CH328" s="226"/>
      <c r="CI328" s="226"/>
      <c r="CJ328" s="226"/>
      <c r="CK328" s="226"/>
      <c r="CL328" s="226"/>
      <c r="CM328" s="226"/>
      <c r="CN328" s="226"/>
      <c r="CO328" s="226"/>
      <c r="CP328" s="226"/>
      <c r="CQ328" s="226"/>
      <c r="CR328" s="226"/>
      <c r="CS328" s="226"/>
      <c r="CT328" s="226"/>
      <c r="CU328" s="226"/>
      <c r="CV328" s="226"/>
      <c r="CW328" s="226"/>
      <c r="CX328" s="226"/>
      <c r="CY328" s="226"/>
      <c r="CZ328" s="226"/>
      <c r="DA328" s="226"/>
      <c r="DB328" s="226"/>
      <c r="DC328" s="226"/>
      <c r="DD328" s="226"/>
      <c r="DE328" s="226"/>
      <c r="DF328" s="226"/>
      <c r="DG328" s="226"/>
      <c r="DH328" s="226"/>
      <c r="DI328" s="226"/>
      <c r="DJ328" s="226"/>
      <c r="DK328" s="226"/>
      <c r="DL328" s="226"/>
      <c r="DM328" s="226"/>
      <c r="DN328" s="226"/>
      <c r="DO328" s="226"/>
      <c r="DP328" s="226"/>
      <c r="DQ328" s="226"/>
      <c r="DR328" s="226"/>
    </row>
    <row r="329" spans="1:122">
      <c r="A329" s="226"/>
      <c r="B329" s="226"/>
      <c r="C329" s="226"/>
      <c r="D329" s="226"/>
      <c r="E329" s="226"/>
      <c r="F329" s="226"/>
      <c r="G329" s="226"/>
      <c r="H329" s="226"/>
      <c r="I329" s="226"/>
      <c r="J329" s="226"/>
      <c r="K329" s="226"/>
      <c r="L329" s="226"/>
      <c r="M329" s="226"/>
      <c r="N329" s="226"/>
      <c r="O329" s="226"/>
      <c r="P329" s="226"/>
      <c r="Q329" s="226"/>
      <c r="R329" s="226"/>
      <c r="S329" s="226"/>
      <c r="T329" s="226"/>
      <c r="U329" s="226"/>
      <c r="V329" s="226"/>
      <c r="W329" s="226"/>
      <c r="X329" s="226"/>
      <c r="Y329" s="226"/>
      <c r="Z329" s="226"/>
      <c r="AA329" s="226"/>
      <c r="AB329" s="226"/>
      <c r="AC329" s="226"/>
      <c r="AD329" s="226"/>
      <c r="AE329" s="226"/>
      <c r="AF329" s="226"/>
      <c r="AG329" s="226"/>
      <c r="AH329" s="226"/>
      <c r="AI329" s="226"/>
      <c r="AJ329" s="226"/>
      <c r="AK329" s="226"/>
      <c r="AL329" s="226"/>
      <c r="AM329" s="226"/>
      <c r="AN329" s="226"/>
      <c r="AO329" s="226"/>
      <c r="AP329" s="226"/>
      <c r="AQ329" s="226"/>
      <c r="AR329" s="226"/>
      <c r="AS329" s="226"/>
      <c r="AT329" s="226"/>
      <c r="AU329" s="226"/>
      <c r="AV329" s="226"/>
      <c r="AW329" s="226"/>
      <c r="AX329" s="226"/>
      <c r="AY329" s="226"/>
      <c r="AZ329" s="69" t="s">
        <v>875</v>
      </c>
      <c r="BA329" s="69" t="s">
        <v>2102</v>
      </c>
      <c r="BB329" s="69" t="s">
        <v>256</v>
      </c>
      <c r="BC329" s="232" t="str">
        <f t="shared" si="16"/>
        <v>SS - TRATTRICE AGRICOLA SNODATA</v>
      </c>
      <c r="BD329" s="226"/>
      <c r="BE329" s="159" t="s">
        <v>2103</v>
      </c>
      <c r="BF329" s="159" t="s">
        <v>1245</v>
      </c>
      <c r="BG329" s="159" t="s">
        <v>2104</v>
      </c>
      <c r="BH329" s="159" t="s">
        <v>1638</v>
      </c>
      <c r="BI329" s="159" t="s">
        <v>565</v>
      </c>
      <c r="BJ329" s="226"/>
      <c r="BK329" s="226"/>
      <c r="BL329" s="226"/>
      <c r="BM329" s="226"/>
      <c r="BN329" s="226"/>
      <c r="BO329" s="226"/>
      <c r="BP329" s="226"/>
      <c r="BQ329" s="226"/>
      <c r="BR329" s="226"/>
      <c r="BS329" s="226"/>
      <c r="BT329" s="226"/>
      <c r="BU329" s="226"/>
      <c r="BV329" s="226"/>
      <c r="BW329" s="226"/>
      <c r="BX329" s="226"/>
      <c r="BY329" s="226"/>
      <c r="BZ329" s="226"/>
      <c r="CA329" s="226"/>
      <c r="CB329" s="226"/>
      <c r="CC329" s="226"/>
      <c r="CD329" s="226"/>
      <c r="CE329" s="226"/>
      <c r="CF329" s="226"/>
      <c r="CG329" s="226"/>
      <c r="CH329" s="226"/>
      <c r="CI329" s="226"/>
      <c r="CJ329" s="226"/>
      <c r="CK329" s="226"/>
      <c r="CL329" s="226"/>
      <c r="CM329" s="226"/>
      <c r="CN329" s="226"/>
      <c r="CO329" s="226"/>
      <c r="CP329" s="226"/>
      <c r="CQ329" s="226"/>
      <c r="CR329" s="226"/>
      <c r="CS329" s="226"/>
      <c r="CT329" s="226"/>
      <c r="CU329" s="226"/>
      <c r="CV329" s="226"/>
      <c r="CW329" s="226"/>
      <c r="CX329" s="226"/>
      <c r="CY329" s="226"/>
      <c r="CZ329" s="226"/>
      <c r="DA329" s="226"/>
      <c r="DB329" s="226"/>
      <c r="DC329" s="226"/>
      <c r="DD329" s="226"/>
      <c r="DE329" s="226"/>
      <c r="DF329" s="226"/>
      <c r="DG329" s="226"/>
      <c r="DH329" s="226"/>
      <c r="DI329" s="226"/>
      <c r="DJ329" s="226"/>
      <c r="DK329" s="226"/>
      <c r="DL329" s="226"/>
      <c r="DM329" s="226"/>
      <c r="DN329" s="226"/>
      <c r="DO329" s="226"/>
      <c r="DP329" s="226"/>
      <c r="DQ329" s="226"/>
      <c r="DR329" s="226"/>
    </row>
    <row r="330" spans="1:122">
      <c r="A330" s="226"/>
      <c r="B330" s="226"/>
      <c r="C330" s="226"/>
      <c r="D330" s="226"/>
      <c r="E330" s="226"/>
      <c r="F330" s="226"/>
      <c r="G330" s="226"/>
      <c r="H330" s="226"/>
      <c r="I330" s="226"/>
      <c r="J330" s="226"/>
      <c r="K330" s="226"/>
      <c r="L330" s="226"/>
      <c r="M330" s="226"/>
      <c r="N330" s="226"/>
      <c r="O330" s="226"/>
      <c r="P330" s="226"/>
      <c r="Q330" s="226"/>
      <c r="R330" s="226"/>
      <c r="S330" s="226"/>
      <c r="T330" s="226"/>
      <c r="U330" s="226"/>
      <c r="V330" s="226"/>
      <c r="W330" s="226"/>
      <c r="X330" s="226"/>
      <c r="Y330" s="226"/>
      <c r="Z330" s="226"/>
      <c r="AA330" s="226"/>
      <c r="AB330" s="226"/>
      <c r="AC330" s="226"/>
      <c r="AD330" s="226"/>
      <c r="AE330" s="226"/>
      <c r="AF330" s="226"/>
      <c r="AG330" s="226"/>
      <c r="AH330" s="226"/>
      <c r="AI330" s="226"/>
      <c r="AJ330" s="226"/>
      <c r="AK330" s="226"/>
      <c r="AL330" s="226"/>
      <c r="AM330" s="226"/>
      <c r="AN330" s="226"/>
      <c r="AO330" s="226"/>
      <c r="AP330" s="226"/>
      <c r="AQ330" s="226"/>
      <c r="AR330" s="226"/>
      <c r="AS330" s="226"/>
      <c r="AT330" s="226"/>
      <c r="AU330" s="226"/>
      <c r="AV330" s="226"/>
      <c r="AW330" s="226"/>
      <c r="AX330" s="226"/>
      <c r="AY330" s="226"/>
      <c r="AZ330" s="69" t="s">
        <v>810</v>
      </c>
      <c r="BA330" s="69" t="s">
        <v>2105</v>
      </c>
      <c r="BB330" s="69" t="s">
        <v>256</v>
      </c>
      <c r="BC330" s="232" t="str">
        <f t="shared" si="16"/>
        <v>ST - TRATTRICE AGRICOLA A 2 RM</v>
      </c>
      <c r="BD330" s="226"/>
      <c r="BE330" s="159" t="s">
        <v>2106</v>
      </c>
      <c r="BF330" s="159" t="s">
        <v>1245</v>
      </c>
      <c r="BG330" s="159" t="s">
        <v>2107</v>
      </c>
      <c r="BH330" s="159" t="s">
        <v>1638</v>
      </c>
      <c r="BI330" s="159" t="s">
        <v>565</v>
      </c>
      <c r="BJ330" s="226"/>
      <c r="BK330" s="226"/>
      <c r="BL330" s="226"/>
      <c r="BM330" s="226"/>
      <c r="BN330" s="226"/>
      <c r="BO330" s="226"/>
      <c r="BP330" s="226"/>
      <c r="BQ330" s="226"/>
      <c r="BR330" s="226"/>
      <c r="BS330" s="226"/>
      <c r="BT330" s="226"/>
      <c r="BU330" s="226"/>
      <c r="BV330" s="226"/>
      <c r="BW330" s="226"/>
      <c r="BX330" s="226"/>
      <c r="BY330" s="226"/>
      <c r="BZ330" s="226"/>
      <c r="CA330" s="226"/>
      <c r="CB330" s="226"/>
      <c r="CC330" s="226"/>
      <c r="CD330" s="226"/>
      <c r="CE330" s="226"/>
      <c r="CF330" s="226"/>
      <c r="CG330" s="226"/>
      <c r="CH330" s="226"/>
      <c r="CI330" s="226"/>
      <c r="CJ330" s="226"/>
      <c r="CK330" s="226"/>
      <c r="CL330" s="226"/>
      <c r="CM330" s="226"/>
      <c r="CN330" s="226"/>
      <c r="CO330" s="226"/>
      <c r="CP330" s="226"/>
      <c r="CQ330" s="226"/>
      <c r="CR330" s="226"/>
      <c r="CS330" s="226"/>
      <c r="CT330" s="226"/>
      <c r="CU330" s="226"/>
      <c r="CV330" s="226"/>
      <c r="CW330" s="226"/>
      <c r="CX330" s="226"/>
      <c r="CY330" s="226"/>
      <c r="CZ330" s="226"/>
      <c r="DA330" s="226"/>
      <c r="DB330" s="226"/>
      <c r="DC330" s="226"/>
      <c r="DD330" s="226"/>
      <c r="DE330" s="226"/>
      <c r="DF330" s="226"/>
      <c r="DG330" s="226"/>
      <c r="DH330" s="226"/>
      <c r="DI330" s="226"/>
      <c r="DJ330" s="226"/>
      <c r="DK330" s="226"/>
      <c r="DL330" s="226"/>
      <c r="DM330" s="226"/>
      <c r="DN330" s="226"/>
      <c r="DO330" s="226"/>
      <c r="DP330" s="226"/>
      <c r="DQ330" s="226"/>
      <c r="DR330" s="226"/>
    </row>
    <row r="331" spans="1:122">
      <c r="A331" s="226"/>
      <c r="B331" s="226"/>
      <c r="C331" s="226"/>
      <c r="D331" s="226"/>
      <c r="E331" s="226"/>
      <c r="F331" s="226"/>
      <c r="G331" s="226"/>
      <c r="H331" s="226"/>
      <c r="I331" s="226"/>
      <c r="J331" s="226"/>
      <c r="K331" s="226"/>
      <c r="L331" s="226"/>
      <c r="M331" s="226"/>
      <c r="N331" s="226"/>
      <c r="O331" s="226"/>
      <c r="P331" s="226"/>
      <c r="Q331" s="226"/>
      <c r="R331" s="226"/>
      <c r="S331" s="226"/>
      <c r="T331" s="226"/>
      <c r="U331" s="226"/>
      <c r="V331" s="226"/>
      <c r="W331" s="226"/>
      <c r="X331" s="226"/>
      <c r="Y331" s="226"/>
      <c r="Z331" s="226"/>
      <c r="AA331" s="226"/>
      <c r="AB331" s="226"/>
      <c r="AC331" s="226"/>
      <c r="AD331" s="226"/>
      <c r="AE331" s="226"/>
      <c r="AF331" s="226"/>
      <c r="AG331" s="226"/>
      <c r="AH331" s="226"/>
      <c r="AI331" s="226"/>
      <c r="AJ331" s="226"/>
      <c r="AK331" s="226"/>
      <c r="AL331" s="226"/>
      <c r="AM331" s="226"/>
      <c r="AN331" s="226"/>
      <c r="AO331" s="226"/>
      <c r="AP331" s="226"/>
      <c r="AQ331" s="226"/>
      <c r="AR331" s="226"/>
      <c r="AS331" s="226"/>
      <c r="AT331" s="226"/>
      <c r="AU331" s="226"/>
      <c r="AV331" s="226"/>
      <c r="AW331" s="226"/>
      <c r="AX331" s="226"/>
      <c r="AY331" s="226"/>
      <c r="AZ331" s="50" t="s">
        <v>827</v>
      </c>
      <c r="BA331" s="50" t="s">
        <v>2108</v>
      </c>
      <c r="BB331" s="232"/>
      <c r="BC331" s="232" t="str">
        <f t="shared" si="16"/>
        <v>SU - ATTREZZATO CON CUCINA</v>
      </c>
      <c r="BD331" s="226"/>
      <c r="BE331" s="159" t="s">
        <v>2109</v>
      </c>
      <c r="BF331" s="159" t="s">
        <v>1245</v>
      </c>
      <c r="BG331" s="159" t="s">
        <v>2110</v>
      </c>
      <c r="BH331" s="159" t="s">
        <v>1638</v>
      </c>
      <c r="BI331" s="159" t="s">
        <v>565</v>
      </c>
      <c r="BJ331" s="226"/>
      <c r="BK331" s="226"/>
      <c r="BL331" s="226"/>
      <c r="BM331" s="226"/>
      <c r="BN331" s="226"/>
      <c r="BO331" s="226"/>
      <c r="BP331" s="226"/>
      <c r="BQ331" s="226"/>
      <c r="BR331" s="226"/>
      <c r="BS331" s="226"/>
      <c r="BT331" s="226"/>
      <c r="BU331" s="226"/>
      <c r="BV331" s="226"/>
      <c r="BW331" s="226"/>
      <c r="BX331" s="226"/>
      <c r="BY331" s="226"/>
      <c r="BZ331" s="226"/>
      <c r="CA331" s="226"/>
      <c r="CB331" s="226"/>
      <c r="CC331" s="226"/>
      <c r="CD331" s="226"/>
      <c r="CE331" s="226"/>
      <c r="CF331" s="226"/>
      <c r="CG331" s="226"/>
      <c r="CH331" s="226"/>
      <c r="CI331" s="226"/>
      <c r="CJ331" s="226"/>
      <c r="CK331" s="226"/>
      <c r="CL331" s="226"/>
      <c r="CM331" s="226"/>
      <c r="CN331" s="226"/>
      <c r="CO331" s="226"/>
      <c r="CP331" s="226"/>
      <c r="CQ331" s="226"/>
      <c r="CR331" s="226"/>
      <c r="CS331" s="226"/>
      <c r="CT331" s="226"/>
      <c r="CU331" s="226"/>
      <c r="CV331" s="226"/>
      <c r="CW331" s="226"/>
      <c r="CX331" s="226"/>
      <c r="CY331" s="226"/>
      <c r="CZ331" s="226"/>
      <c r="DA331" s="226"/>
      <c r="DB331" s="226"/>
      <c r="DC331" s="226"/>
      <c r="DD331" s="226"/>
      <c r="DE331" s="226"/>
      <c r="DF331" s="226"/>
      <c r="DG331" s="226"/>
      <c r="DH331" s="226"/>
      <c r="DI331" s="226"/>
      <c r="DJ331" s="226"/>
      <c r="DK331" s="226"/>
      <c r="DL331" s="226"/>
      <c r="DM331" s="226"/>
      <c r="DN331" s="226"/>
      <c r="DO331" s="226"/>
      <c r="DP331" s="226"/>
      <c r="DQ331" s="226"/>
      <c r="DR331" s="226"/>
    </row>
    <row r="332" spans="1:122" ht="28.8">
      <c r="A332" s="226"/>
      <c r="B332" s="226"/>
      <c r="C332" s="226"/>
      <c r="D332" s="226"/>
      <c r="E332" s="226"/>
      <c r="F332" s="226"/>
      <c r="G332" s="226"/>
      <c r="H332" s="226"/>
      <c r="I332" s="226"/>
      <c r="J332" s="226"/>
      <c r="K332" s="226"/>
      <c r="L332" s="226"/>
      <c r="M332" s="226"/>
      <c r="N332" s="226"/>
      <c r="O332" s="226"/>
      <c r="P332" s="226"/>
      <c r="Q332" s="226"/>
      <c r="R332" s="226"/>
      <c r="S332" s="226"/>
      <c r="T332" s="226"/>
      <c r="U332" s="226"/>
      <c r="V332" s="226"/>
      <c r="W332" s="226"/>
      <c r="X332" s="226"/>
      <c r="Y332" s="226"/>
      <c r="Z332" s="226"/>
      <c r="AA332" s="226"/>
      <c r="AB332" s="226"/>
      <c r="AC332" s="226"/>
      <c r="AD332" s="226"/>
      <c r="AE332" s="226"/>
      <c r="AF332" s="226"/>
      <c r="AG332" s="226"/>
      <c r="AH332" s="226"/>
      <c r="AI332" s="226"/>
      <c r="AJ332" s="226"/>
      <c r="AK332" s="226"/>
      <c r="AL332" s="226"/>
      <c r="AM332" s="226"/>
      <c r="AN332" s="226"/>
      <c r="AO332" s="226"/>
      <c r="AP332" s="226"/>
      <c r="AQ332" s="226"/>
      <c r="AR332" s="226"/>
      <c r="AS332" s="226"/>
      <c r="AT332" s="226"/>
      <c r="AU332" s="226"/>
      <c r="AV332" s="226"/>
      <c r="AW332" s="226"/>
      <c r="AX332" s="226"/>
      <c r="AY332" s="226"/>
      <c r="AZ332" s="50" t="s">
        <v>2111</v>
      </c>
      <c r="BA332" s="50" t="s">
        <v>2112</v>
      </c>
      <c r="BB332" s="232"/>
      <c r="BC332" s="232" t="str">
        <f t="shared" si="16"/>
        <v>SV - ATTREZZATA AD ABITAZIONE PER USO ESCLUSIVO SPETTACOLI VIAGGIANTI</v>
      </c>
      <c r="BD332" s="226"/>
      <c r="BE332" s="159" t="s">
        <v>2113</v>
      </c>
      <c r="BF332" s="159" t="s">
        <v>1245</v>
      </c>
      <c r="BG332" s="159" t="s">
        <v>2114</v>
      </c>
      <c r="BH332" s="159" t="s">
        <v>1651</v>
      </c>
      <c r="BI332" s="159" t="s">
        <v>565</v>
      </c>
      <c r="BJ332" s="226"/>
      <c r="BK332" s="226"/>
      <c r="BL332" s="226"/>
      <c r="BM332" s="226"/>
      <c r="BN332" s="226"/>
      <c r="BO332" s="226"/>
      <c r="BP332" s="226"/>
      <c r="BQ332" s="226"/>
      <c r="BR332" s="226"/>
      <c r="BS332" s="226"/>
      <c r="BT332" s="226"/>
      <c r="BU332" s="226"/>
      <c r="BV332" s="226"/>
      <c r="BW332" s="226"/>
      <c r="BX332" s="226"/>
      <c r="BY332" s="226"/>
      <c r="BZ332" s="226"/>
      <c r="CA332" s="226"/>
      <c r="CB332" s="226"/>
      <c r="CC332" s="226"/>
      <c r="CD332" s="226"/>
      <c r="CE332" s="226"/>
      <c r="CF332" s="226"/>
      <c r="CG332" s="226"/>
      <c r="CH332" s="226"/>
      <c r="CI332" s="226"/>
      <c r="CJ332" s="226"/>
      <c r="CK332" s="226"/>
      <c r="CL332" s="226"/>
      <c r="CM332" s="226"/>
      <c r="CN332" s="226"/>
      <c r="CO332" s="226"/>
      <c r="CP332" s="226"/>
      <c r="CQ332" s="226"/>
      <c r="CR332" s="226"/>
      <c r="CS332" s="226"/>
      <c r="CT332" s="226"/>
      <c r="CU332" s="226"/>
      <c r="CV332" s="226"/>
      <c r="CW332" s="226"/>
      <c r="CX332" s="226"/>
      <c r="CY332" s="226"/>
      <c r="CZ332" s="226"/>
      <c r="DA332" s="226"/>
      <c r="DB332" s="226"/>
      <c r="DC332" s="226"/>
      <c r="DD332" s="226"/>
      <c r="DE332" s="226"/>
      <c r="DF332" s="226"/>
      <c r="DG332" s="226"/>
      <c r="DH332" s="226"/>
      <c r="DI332" s="226"/>
      <c r="DJ332" s="226"/>
      <c r="DK332" s="226"/>
      <c r="DL332" s="226"/>
      <c r="DM332" s="226"/>
      <c r="DN332" s="226"/>
      <c r="DO332" s="226"/>
      <c r="DP332" s="226"/>
      <c r="DQ332" s="226"/>
      <c r="DR332" s="226"/>
    </row>
    <row r="333" spans="1:122" ht="28.8">
      <c r="A333" s="226"/>
      <c r="B333" s="226"/>
      <c r="C333" s="226"/>
      <c r="D333" s="226"/>
      <c r="E333" s="226"/>
      <c r="F333" s="226"/>
      <c r="G333" s="226"/>
      <c r="H333" s="226"/>
      <c r="I333" s="226"/>
      <c r="J333" s="226"/>
      <c r="K333" s="226"/>
      <c r="L333" s="226"/>
      <c r="M333" s="226"/>
      <c r="N333" s="226"/>
      <c r="O333" s="226"/>
      <c r="P333" s="226"/>
      <c r="Q333" s="226"/>
      <c r="R333" s="226"/>
      <c r="S333" s="226"/>
      <c r="T333" s="226"/>
      <c r="U333" s="226"/>
      <c r="V333" s="226"/>
      <c r="W333" s="226"/>
      <c r="X333" s="226"/>
      <c r="Y333" s="226"/>
      <c r="Z333" s="226"/>
      <c r="AA333" s="226"/>
      <c r="AB333" s="226"/>
      <c r="AC333" s="226"/>
      <c r="AD333" s="226"/>
      <c r="AE333" s="226"/>
      <c r="AF333" s="226"/>
      <c r="AG333" s="226"/>
      <c r="AH333" s="226"/>
      <c r="AI333" s="226"/>
      <c r="AJ333" s="226"/>
      <c r="AK333" s="226"/>
      <c r="AL333" s="226"/>
      <c r="AM333" s="226"/>
      <c r="AN333" s="226"/>
      <c r="AO333" s="226"/>
      <c r="AP333" s="226"/>
      <c r="AQ333" s="226"/>
      <c r="AR333" s="226"/>
      <c r="AS333" s="226"/>
      <c r="AT333" s="226"/>
      <c r="AU333" s="226"/>
      <c r="AV333" s="226"/>
      <c r="AW333" s="226"/>
      <c r="AX333" s="226"/>
      <c r="AY333" s="226"/>
      <c r="AZ333" s="50" t="s">
        <v>888</v>
      </c>
      <c r="BA333" s="50" t="s">
        <v>2115</v>
      </c>
      <c r="BB333" s="232"/>
      <c r="BC333" s="232" t="str">
        <f t="shared" si="16"/>
        <v>SX - ATTREZZATA CON ZAVORRA FISSA PER USO ESCLUSIVO AUTOSCUOLA</v>
      </c>
      <c r="BD333" s="226"/>
      <c r="BE333" s="159" t="s">
        <v>2116</v>
      </c>
      <c r="BF333" s="159" t="s">
        <v>1245</v>
      </c>
      <c r="BG333" s="159" t="s">
        <v>2117</v>
      </c>
      <c r="BH333" s="159" t="s">
        <v>1651</v>
      </c>
      <c r="BI333" s="159" t="s">
        <v>565</v>
      </c>
      <c r="BJ333" s="226"/>
      <c r="BK333" s="226"/>
      <c r="BL333" s="226"/>
      <c r="BM333" s="226"/>
      <c r="BN333" s="226"/>
      <c r="BO333" s="226"/>
      <c r="BP333" s="226"/>
      <c r="BQ333" s="226"/>
      <c r="BR333" s="226"/>
      <c r="BS333" s="226"/>
      <c r="BT333" s="226"/>
      <c r="BU333" s="226"/>
      <c r="BV333" s="226"/>
      <c r="BW333" s="226"/>
      <c r="BX333" s="226"/>
      <c r="BY333" s="226"/>
      <c r="BZ333" s="226"/>
      <c r="CA333" s="226"/>
      <c r="CB333" s="226"/>
      <c r="CC333" s="226"/>
      <c r="CD333" s="226"/>
      <c r="CE333" s="226"/>
      <c r="CF333" s="226"/>
      <c r="CG333" s="226"/>
      <c r="CH333" s="226"/>
      <c r="CI333" s="226"/>
      <c r="CJ333" s="226"/>
      <c r="CK333" s="226"/>
      <c r="CL333" s="226"/>
      <c r="CM333" s="226"/>
      <c r="CN333" s="226"/>
      <c r="CO333" s="226"/>
      <c r="CP333" s="226"/>
      <c r="CQ333" s="226"/>
      <c r="CR333" s="226"/>
      <c r="CS333" s="226"/>
      <c r="CT333" s="226"/>
      <c r="CU333" s="226"/>
      <c r="CV333" s="226"/>
      <c r="CW333" s="226"/>
      <c r="CX333" s="226"/>
      <c r="CY333" s="226"/>
      <c r="CZ333" s="226"/>
      <c r="DA333" s="226"/>
      <c r="DB333" s="226"/>
      <c r="DC333" s="226"/>
      <c r="DD333" s="226"/>
      <c r="DE333" s="226"/>
      <c r="DF333" s="226"/>
      <c r="DG333" s="226"/>
      <c r="DH333" s="226"/>
      <c r="DI333" s="226"/>
      <c r="DJ333" s="226"/>
      <c r="DK333" s="226"/>
      <c r="DL333" s="226"/>
      <c r="DM333" s="226"/>
      <c r="DN333" s="226"/>
      <c r="DO333" s="226"/>
      <c r="DP333" s="226"/>
      <c r="DQ333" s="226"/>
      <c r="DR333" s="226"/>
    </row>
    <row r="334" spans="1:122" ht="28.8">
      <c r="A334" s="226"/>
      <c r="B334" s="226"/>
      <c r="C334" s="226"/>
      <c r="D334" s="226"/>
      <c r="E334" s="226"/>
      <c r="F334" s="226"/>
      <c r="G334" s="226"/>
      <c r="H334" s="226"/>
      <c r="I334" s="226"/>
      <c r="J334" s="226"/>
      <c r="K334" s="226"/>
      <c r="L334" s="226"/>
      <c r="M334" s="226"/>
      <c r="N334" s="226"/>
      <c r="O334" s="226"/>
      <c r="P334" s="226"/>
      <c r="Q334" s="226"/>
      <c r="R334" s="226"/>
      <c r="S334" s="226"/>
      <c r="T334" s="226"/>
      <c r="U334" s="226"/>
      <c r="V334" s="226"/>
      <c r="W334" s="226"/>
      <c r="X334" s="226"/>
      <c r="Y334" s="226"/>
      <c r="Z334" s="226"/>
      <c r="AA334" s="226"/>
      <c r="AB334" s="226"/>
      <c r="AC334" s="226"/>
      <c r="AD334" s="226"/>
      <c r="AE334" s="226"/>
      <c r="AF334" s="226"/>
      <c r="AG334" s="226"/>
      <c r="AH334" s="226"/>
      <c r="AI334" s="226"/>
      <c r="AJ334" s="226"/>
      <c r="AK334" s="226"/>
      <c r="AL334" s="226"/>
      <c r="AM334" s="226"/>
      <c r="AN334" s="226"/>
      <c r="AO334" s="226"/>
      <c r="AP334" s="226"/>
      <c r="AQ334" s="226"/>
      <c r="AR334" s="226"/>
      <c r="AS334" s="226"/>
      <c r="AT334" s="226"/>
      <c r="AU334" s="226"/>
      <c r="AV334" s="226"/>
      <c r="AW334" s="226"/>
      <c r="AX334" s="226"/>
      <c r="AY334" s="226"/>
      <c r="AZ334" s="50" t="s">
        <v>2118</v>
      </c>
      <c r="BA334" s="50" t="s">
        <v>2119</v>
      </c>
      <c r="BB334" s="232"/>
      <c r="BC334" s="232" t="str">
        <f t="shared" si="16"/>
        <v>TA - AUTOTELAIO PER AUTOBUS URBANO O SUBURBANO</v>
      </c>
      <c r="BD334" s="226"/>
      <c r="BE334" s="159" t="s">
        <v>2120</v>
      </c>
      <c r="BF334" s="159" t="s">
        <v>1245</v>
      </c>
      <c r="BG334" s="159" t="s">
        <v>2121</v>
      </c>
      <c r="BH334" s="159" t="s">
        <v>1651</v>
      </c>
      <c r="BI334" s="159" t="s">
        <v>565</v>
      </c>
      <c r="BJ334" s="226"/>
      <c r="BK334" s="226"/>
      <c r="BL334" s="226"/>
      <c r="BM334" s="226"/>
      <c r="BN334" s="226"/>
      <c r="BO334" s="226"/>
      <c r="BP334" s="226"/>
      <c r="BQ334" s="226"/>
      <c r="BR334" s="226"/>
      <c r="BS334" s="226"/>
      <c r="BT334" s="226"/>
      <c r="BU334" s="226"/>
      <c r="BV334" s="226"/>
      <c r="BW334" s="226"/>
      <c r="BX334" s="226"/>
      <c r="BY334" s="226"/>
      <c r="BZ334" s="226"/>
      <c r="CA334" s="226"/>
      <c r="CB334" s="226"/>
      <c r="CC334" s="226"/>
      <c r="CD334" s="226"/>
      <c r="CE334" s="226"/>
      <c r="CF334" s="226"/>
      <c r="CG334" s="226"/>
      <c r="CH334" s="226"/>
      <c r="CI334" s="226"/>
      <c r="CJ334" s="226"/>
      <c r="CK334" s="226"/>
      <c r="CL334" s="226"/>
      <c r="CM334" s="226"/>
      <c r="CN334" s="226"/>
      <c r="CO334" s="226"/>
      <c r="CP334" s="226"/>
      <c r="CQ334" s="226"/>
      <c r="CR334" s="226"/>
      <c r="CS334" s="226"/>
      <c r="CT334" s="226"/>
      <c r="CU334" s="226"/>
      <c r="CV334" s="226"/>
      <c r="CW334" s="226"/>
      <c r="CX334" s="226"/>
      <c r="CY334" s="226"/>
      <c r="CZ334" s="226"/>
      <c r="DA334" s="226"/>
      <c r="DB334" s="226"/>
      <c r="DC334" s="226"/>
      <c r="DD334" s="226"/>
      <c r="DE334" s="226"/>
      <c r="DF334" s="226"/>
      <c r="DG334" s="226"/>
      <c r="DH334" s="226"/>
      <c r="DI334" s="226"/>
      <c r="DJ334" s="226"/>
      <c r="DK334" s="226"/>
      <c r="DL334" s="226"/>
      <c r="DM334" s="226"/>
      <c r="DN334" s="226"/>
      <c r="DO334" s="226"/>
      <c r="DP334" s="226"/>
      <c r="DQ334" s="226"/>
      <c r="DR334" s="226"/>
    </row>
    <row r="335" spans="1:122" ht="28.8">
      <c r="A335" s="226"/>
      <c r="B335" s="226"/>
      <c r="C335" s="226"/>
      <c r="D335" s="226"/>
      <c r="E335" s="226"/>
      <c r="F335" s="226"/>
      <c r="G335" s="226"/>
      <c r="H335" s="226"/>
      <c r="I335" s="226"/>
      <c r="J335" s="226"/>
      <c r="K335" s="226"/>
      <c r="L335" s="226"/>
      <c r="M335" s="226"/>
      <c r="N335" s="226"/>
      <c r="O335" s="226"/>
      <c r="P335" s="226"/>
      <c r="Q335" s="226"/>
      <c r="R335" s="226"/>
      <c r="S335" s="226"/>
      <c r="T335" s="226"/>
      <c r="U335" s="226"/>
      <c r="V335" s="226"/>
      <c r="W335" s="226"/>
      <c r="X335" s="226"/>
      <c r="Y335" s="226"/>
      <c r="Z335" s="226"/>
      <c r="AA335" s="226"/>
      <c r="AB335" s="226"/>
      <c r="AC335" s="226"/>
      <c r="AD335" s="226"/>
      <c r="AE335" s="226"/>
      <c r="AF335" s="226"/>
      <c r="AG335" s="226"/>
      <c r="AH335" s="226"/>
      <c r="AI335" s="226"/>
      <c r="AJ335" s="226"/>
      <c r="AK335" s="226"/>
      <c r="AL335" s="226"/>
      <c r="AM335" s="226"/>
      <c r="AN335" s="226"/>
      <c r="AO335" s="226"/>
      <c r="AP335" s="226"/>
      <c r="AQ335" s="226"/>
      <c r="AR335" s="226"/>
      <c r="AS335" s="226"/>
      <c r="AT335" s="226"/>
      <c r="AU335" s="226"/>
      <c r="AV335" s="226"/>
      <c r="AW335" s="226"/>
      <c r="AX335" s="226"/>
      <c r="AY335" s="226"/>
      <c r="AZ335" s="69" t="s">
        <v>2118</v>
      </c>
      <c r="BA335" s="69" t="s">
        <v>2122</v>
      </c>
      <c r="BB335" s="69" t="s">
        <v>582</v>
      </c>
      <c r="BC335" s="232" t="str">
        <f t="shared" si="16"/>
        <v>TA - RIMORCHIO AGRICOLO - CON APPARECCHIATURA</v>
      </c>
      <c r="BD335" s="226"/>
      <c r="BE335" s="159" t="s">
        <v>2123</v>
      </c>
      <c r="BF335" s="159" t="s">
        <v>1662</v>
      </c>
      <c r="BG335" s="159" t="s">
        <v>2124</v>
      </c>
      <c r="BH335" s="159" t="s">
        <v>1664</v>
      </c>
      <c r="BI335" s="159" t="s">
        <v>565</v>
      </c>
      <c r="BJ335" s="226"/>
      <c r="BK335" s="226"/>
      <c r="BL335" s="226"/>
      <c r="BM335" s="226"/>
      <c r="BN335" s="226"/>
      <c r="BO335" s="226"/>
      <c r="BP335" s="226"/>
      <c r="BQ335" s="226"/>
      <c r="BR335" s="226"/>
      <c r="BS335" s="226"/>
      <c r="BT335" s="226"/>
      <c r="BU335" s="226"/>
      <c r="BV335" s="226"/>
      <c r="BW335" s="226"/>
      <c r="BX335" s="226"/>
      <c r="BY335" s="226"/>
      <c r="BZ335" s="226"/>
      <c r="CA335" s="226"/>
      <c r="CB335" s="226"/>
      <c r="CC335" s="226"/>
      <c r="CD335" s="226"/>
      <c r="CE335" s="226"/>
      <c r="CF335" s="226"/>
      <c r="CG335" s="226"/>
      <c r="CH335" s="226"/>
      <c r="CI335" s="226"/>
      <c r="CJ335" s="226"/>
      <c r="CK335" s="226"/>
      <c r="CL335" s="226"/>
      <c r="CM335" s="226"/>
      <c r="CN335" s="226"/>
      <c r="CO335" s="226"/>
      <c r="CP335" s="226"/>
      <c r="CQ335" s="226"/>
      <c r="CR335" s="226"/>
      <c r="CS335" s="226"/>
      <c r="CT335" s="226"/>
      <c r="CU335" s="226"/>
      <c r="CV335" s="226"/>
      <c r="CW335" s="226"/>
      <c r="CX335" s="226"/>
      <c r="CY335" s="226"/>
      <c r="CZ335" s="226"/>
      <c r="DA335" s="226"/>
      <c r="DB335" s="226"/>
      <c r="DC335" s="226"/>
      <c r="DD335" s="226"/>
      <c r="DE335" s="226"/>
      <c r="DF335" s="226"/>
      <c r="DG335" s="226"/>
      <c r="DH335" s="226"/>
      <c r="DI335" s="226"/>
      <c r="DJ335" s="226"/>
      <c r="DK335" s="226"/>
      <c r="DL335" s="226"/>
      <c r="DM335" s="226"/>
      <c r="DN335" s="226"/>
      <c r="DO335" s="226"/>
      <c r="DP335" s="226"/>
      <c r="DQ335" s="226"/>
      <c r="DR335" s="226"/>
    </row>
    <row r="336" spans="1:122">
      <c r="A336" s="226"/>
      <c r="B336" s="226"/>
      <c r="C336" s="226"/>
      <c r="D336" s="226"/>
      <c r="E336" s="226"/>
      <c r="F336" s="226"/>
      <c r="G336" s="226"/>
      <c r="H336" s="226"/>
      <c r="I336" s="226"/>
      <c r="J336" s="226"/>
      <c r="K336" s="226"/>
      <c r="L336" s="226"/>
      <c r="M336" s="226"/>
      <c r="N336" s="226"/>
      <c r="O336" s="226"/>
      <c r="P336" s="226"/>
      <c r="Q336" s="226"/>
      <c r="R336" s="226"/>
      <c r="S336" s="226"/>
      <c r="T336" s="226"/>
      <c r="U336" s="226"/>
      <c r="V336" s="226"/>
      <c r="W336" s="226"/>
      <c r="X336" s="226"/>
      <c r="Y336" s="226"/>
      <c r="Z336" s="226"/>
      <c r="AA336" s="226"/>
      <c r="AB336" s="226"/>
      <c r="AC336" s="226"/>
      <c r="AD336" s="226"/>
      <c r="AE336" s="226"/>
      <c r="AF336" s="226"/>
      <c r="AG336" s="226"/>
      <c r="AH336" s="226"/>
      <c r="AI336" s="226"/>
      <c r="AJ336" s="226"/>
      <c r="AK336" s="226"/>
      <c r="AL336" s="226"/>
      <c r="AM336" s="226"/>
      <c r="AN336" s="226"/>
      <c r="AO336" s="226"/>
      <c r="AP336" s="226"/>
      <c r="AQ336" s="226"/>
      <c r="AR336" s="226"/>
      <c r="AS336" s="226"/>
      <c r="AT336" s="226"/>
      <c r="AU336" s="226"/>
      <c r="AV336" s="226"/>
      <c r="AW336" s="226"/>
      <c r="AX336" s="226"/>
      <c r="AY336" s="226"/>
      <c r="AZ336" s="69" t="s">
        <v>2125</v>
      </c>
      <c r="BA336" s="69" t="s">
        <v>2126</v>
      </c>
      <c r="BB336" s="69" t="s">
        <v>582</v>
      </c>
      <c r="BC336" s="232" t="str">
        <f t="shared" si="16"/>
        <v>TB - RIMORCHIO AGRICOLO - BOTTE</v>
      </c>
      <c r="BD336" s="226"/>
      <c r="BE336" s="159" t="s">
        <v>2127</v>
      </c>
      <c r="BF336" s="159" t="s">
        <v>1662</v>
      </c>
      <c r="BG336" s="159" t="s">
        <v>2128</v>
      </c>
      <c r="BH336" s="159" t="s">
        <v>1664</v>
      </c>
      <c r="BI336" s="159" t="s">
        <v>565</v>
      </c>
      <c r="BJ336" s="226"/>
      <c r="BK336" s="226"/>
      <c r="BL336" s="226"/>
      <c r="BM336" s="226"/>
      <c r="BN336" s="226"/>
      <c r="BO336" s="226"/>
      <c r="BP336" s="226"/>
      <c r="BQ336" s="226"/>
      <c r="BR336" s="226"/>
      <c r="BS336" s="226"/>
      <c r="BT336" s="226"/>
      <c r="BU336" s="226"/>
      <c r="BV336" s="226"/>
      <c r="BW336" s="226"/>
      <c r="BX336" s="226"/>
      <c r="BY336" s="226"/>
      <c r="BZ336" s="226"/>
      <c r="CA336" s="226"/>
      <c r="CB336" s="226"/>
      <c r="CC336" s="226"/>
      <c r="CD336" s="226"/>
      <c r="CE336" s="226"/>
      <c r="CF336" s="226"/>
      <c r="CG336" s="226"/>
      <c r="CH336" s="226"/>
      <c r="CI336" s="226"/>
      <c r="CJ336" s="226"/>
      <c r="CK336" s="226"/>
      <c r="CL336" s="226"/>
      <c r="CM336" s="226"/>
      <c r="CN336" s="226"/>
      <c r="CO336" s="226"/>
      <c r="CP336" s="226"/>
      <c r="CQ336" s="226"/>
      <c r="CR336" s="226"/>
      <c r="CS336" s="226"/>
      <c r="CT336" s="226"/>
      <c r="CU336" s="226"/>
      <c r="CV336" s="226"/>
      <c r="CW336" s="226"/>
      <c r="CX336" s="226"/>
      <c r="CY336" s="226"/>
      <c r="CZ336" s="226"/>
      <c r="DA336" s="226"/>
      <c r="DB336" s="226"/>
      <c r="DC336" s="226"/>
      <c r="DD336" s="226"/>
      <c r="DE336" s="226"/>
      <c r="DF336" s="226"/>
      <c r="DG336" s="226"/>
      <c r="DH336" s="226"/>
      <c r="DI336" s="226"/>
      <c r="DJ336" s="226"/>
      <c r="DK336" s="226"/>
      <c r="DL336" s="226"/>
      <c r="DM336" s="226"/>
      <c r="DN336" s="226"/>
      <c r="DO336" s="226"/>
      <c r="DP336" s="226"/>
      <c r="DQ336" s="226"/>
      <c r="DR336" s="226"/>
    </row>
    <row r="337" spans="1:122">
      <c r="A337" s="226"/>
      <c r="B337" s="226"/>
      <c r="C337" s="226"/>
      <c r="D337" s="226"/>
      <c r="E337" s="226"/>
      <c r="F337" s="226"/>
      <c r="G337" s="226"/>
      <c r="H337" s="226"/>
      <c r="I337" s="226"/>
      <c r="J337" s="226"/>
      <c r="K337" s="226"/>
      <c r="L337" s="226"/>
      <c r="M337" s="226"/>
      <c r="N337" s="226"/>
      <c r="O337" s="226"/>
      <c r="P337" s="226"/>
      <c r="Q337" s="226"/>
      <c r="R337" s="226"/>
      <c r="S337" s="226"/>
      <c r="T337" s="226"/>
      <c r="U337" s="226"/>
      <c r="V337" s="226"/>
      <c r="W337" s="226"/>
      <c r="X337" s="226"/>
      <c r="Y337" s="226"/>
      <c r="Z337" s="226"/>
      <c r="AA337" s="226"/>
      <c r="AB337" s="226"/>
      <c r="AC337" s="226"/>
      <c r="AD337" s="226"/>
      <c r="AE337" s="226"/>
      <c r="AF337" s="226"/>
      <c r="AG337" s="226"/>
      <c r="AH337" s="226"/>
      <c r="AI337" s="226"/>
      <c r="AJ337" s="226"/>
      <c r="AK337" s="226"/>
      <c r="AL337" s="226"/>
      <c r="AM337" s="226"/>
      <c r="AN337" s="226"/>
      <c r="AO337" s="226"/>
      <c r="AP337" s="226"/>
      <c r="AQ337" s="226"/>
      <c r="AR337" s="226"/>
      <c r="AS337" s="226"/>
      <c r="AT337" s="226"/>
      <c r="AU337" s="226"/>
      <c r="AV337" s="226"/>
      <c r="AW337" s="226"/>
      <c r="AX337" s="226"/>
      <c r="AY337" s="226"/>
      <c r="AZ337" s="69" t="s">
        <v>2129</v>
      </c>
      <c r="BA337" s="69" t="s">
        <v>2130</v>
      </c>
      <c r="BB337" s="69" t="s">
        <v>582</v>
      </c>
      <c r="BC337" s="232" t="str">
        <f t="shared" si="16"/>
        <v>TC - RIMORCHIO AGRICOLO - CASSONE</v>
      </c>
      <c r="BD337" s="226"/>
      <c r="BE337" s="159" t="s">
        <v>2131</v>
      </c>
      <c r="BF337" s="159" t="s">
        <v>1662</v>
      </c>
      <c r="BG337" s="159" t="s">
        <v>2132</v>
      </c>
      <c r="BH337" s="159" t="s">
        <v>1664</v>
      </c>
      <c r="BI337" s="159" t="s">
        <v>565</v>
      </c>
      <c r="BJ337" s="226"/>
      <c r="BK337" s="226"/>
      <c r="BL337" s="226"/>
      <c r="BM337" s="226"/>
      <c r="BN337" s="226"/>
      <c r="BO337" s="226"/>
      <c r="BP337" s="226"/>
      <c r="BQ337" s="226"/>
      <c r="BR337" s="226"/>
      <c r="BS337" s="226"/>
      <c r="BT337" s="226"/>
      <c r="BU337" s="226"/>
      <c r="BV337" s="226"/>
      <c r="BW337" s="226"/>
      <c r="BX337" s="226"/>
      <c r="BY337" s="226"/>
      <c r="BZ337" s="226"/>
      <c r="CA337" s="226"/>
      <c r="CB337" s="226"/>
      <c r="CC337" s="226"/>
      <c r="CD337" s="226"/>
      <c r="CE337" s="226"/>
      <c r="CF337" s="226"/>
      <c r="CG337" s="226"/>
      <c r="CH337" s="226"/>
      <c r="CI337" s="226"/>
      <c r="CJ337" s="226"/>
      <c r="CK337" s="226"/>
      <c r="CL337" s="226"/>
      <c r="CM337" s="226"/>
      <c r="CN337" s="226"/>
      <c r="CO337" s="226"/>
      <c r="CP337" s="226"/>
      <c r="CQ337" s="226"/>
      <c r="CR337" s="226"/>
      <c r="CS337" s="226"/>
      <c r="CT337" s="226"/>
      <c r="CU337" s="226"/>
      <c r="CV337" s="226"/>
      <c r="CW337" s="226"/>
      <c r="CX337" s="226"/>
      <c r="CY337" s="226"/>
      <c r="CZ337" s="226"/>
      <c r="DA337" s="226"/>
      <c r="DB337" s="226"/>
      <c r="DC337" s="226"/>
      <c r="DD337" s="226"/>
      <c r="DE337" s="226"/>
      <c r="DF337" s="226"/>
      <c r="DG337" s="226"/>
      <c r="DH337" s="226"/>
      <c r="DI337" s="226"/>
      <c r="DJ337" s="226"/>
      <c r="DK337" s="226"/>
      <c r="DL337" s="226"/>
      <c r="DM337" s="226"/>
      <c r="DN337" s="226"/>
      <c r="DO337" s="226"/>
      <c r="DP337" s="226"/>
      <c r="DQ337" s="226"/>
      <c r="DR337" s="226"/>
    </row>
    <row r="338" spans="1:122">
      <c r="A338" s="226"/>
      <c r="B338" s="226"/>
      <c r="C338" s="226"/>
      <c r="D338" s="226"/>
      <c r="E338" s="226"/>
      <c r="F338" s="226"/>
      <c r="G338" s="226"/>
      <c r="H338" s="226"/>
      <c r="I338" s="226"/>
      <c r="J338" s="226"/>
      <c r="K338" s="226"/>
      <c r="L338" s="226"/>
      <c r="M338" s="226"/>
      <c r="N338" s="226"/>
      <c r="O338" s="226"/>
      <c r="P338" s="226"/>
      <c r="Q338" s="226"/>
      <c r="R338" s="226"/>
      <c r="S338" s="226"/>
      <c r="T338" s="226"/>
      <c r="U338" s="226"/>
      <c r="V338" s="226"/>
      <c r="W338" s="226"/>
      <c r="X338" s="226"/>
      <c r="Y338" s="226"/>
      <c r="Z338" s="226"/>
      <c r="AA338" s="226"/>
      <c r="AB338" s="226"/>
      <c r="AC338" s="226"/>
      <c r="AD338" s="226"/>
      <c r="AE338" s="226"/>
      <c r="AF338" s="226"/>
      <c r="AG338" s="226"/>
      <c r="AH338" s="226"/>
      <c r="AI338" s="226"/>
      <c r="AJ338" s="226"/>
      <c r="AK338" s="226"/>
      <c r="AL338" s="226"/>
      <c r="AM338" s="226"/>
      <c r="AN338" s="226"/>
      <c r="AO338" s="226"/>
      <c r="AP338" s="226"/>
      <c r="AQ338" s="226"/>
      <c r="AR338" s="226"/>
      <c r="AS338" s="226"/>
      <c r="AT338" s="226"/>
      <c r="AU338" s="226"/>
      <c r="AV338" s="226"/>
      <c r="AW338" s="226"/>
      <c r="AX338" s="226"/>
      <c r="AY338" s="226"/>
      <c r="AZ338" s="69" t="s">
        <v>2133</v>
      </c>
      <c r="BA338" s="69" t="s">
        <v>2134</v>
      </c>
      <c r="BB338" s="69" t="s">
        <v>582</v>
      </c>
      <c r="BC338" s="232" t="str">
        <f t="shared" si="16"/>
        <v>TM - RIMORCHIO AGRICOLO - ASSE MOTORE</v>
      </c>
      <c r="BD338" s="226"/>
      <c r="BE338" s="159" t="s">
        <v>2135</v>
      </c>
      <c r="BF338" s="159" t="s">
        <v>1245</v>
      </c>
      <c r="BG338" s="159" t="s">
        <v>2136</v>
      </c>
      <c r="BH338" s="159" t="s">
        <v>1625</v>
      </c>
      <c r="BI338" s="159" t="s">
        <v>565</v>
      </c>
      <c r="BJ338" s="226"/>
      <c r="BK338" s="226"/>
      <c r="BL338" s="226"/>
      <c r="BM338" s="226"/>
      <c r="BN338" s="226"/>
      <c r="BO338" s="226"/>
      <c r="BP338" s="226"/>
      <c r="BQ338" s="226"/>
      <c r="BR338" s="226"/>
      <c r="BS338" s="226"/>
      <c r="BT338" s="226"/>
      <c r="BU338" s="226"/>
      <c r="BV338" s="226"/>
      <c r="BW338" s="226"/>
      <c r="BX338" s="226"/>
      <c r="BY338" s="226"/>
      <c r="BZ338" s="226"/>
      <c r="CA338" s="226"/>
      <c r="CB338" s="226"/>
      <c r="CC338" s="226"/>
      <c r="CD338" s="226"/>
      <c r="CE338" s="226"/>
      <c r="CF338" s="226"/>
      <c r="CG338" s="226"/>
      <c r="CH338" s="226"/>
      <c r="CI338" s="226"/>
      <c r="CJ338" s="226"/>
      <c r="CK338" s="226"/>
      <c r="CL338" s="226"/>
      <c r="CM338" s="226"/>
      <c r="CN338" s="226"/>
      <c r="CO338" s="226"/>
      <c r="CP338" s="226"/>
      <c r="CQ338" s="226"/>
      <c r="CR338" s="226"/>
      <c r="CS338" s="226"/>
      <c r="CT338" s="226"/>
      <c r="CU338" s="226"/>
      <c r="CV338" s="226"/>
      <c r="CW338" s="226"/>
      <c r="CX338" s="226"/>
      <c r="CY338" s="226"/>
      <c r="CZ338" s="226"/>
      <c r="DA338" s="226"/>
      <c r="DB338" s="226"/>
      <c r="DC338" s="226"/>
      <c r="DD338" s="226"/>
      <c r="DE338" s="226"/>
      <c r="DF338" s="226"/>
      <c r="DG338" s="226"/>
      <c r="DH338" s="226"/>
      <c r="DI338" s="226"/>
      <c r="DJ338" s="226"/>
      <c r="DK338" s="226"/>
      <c r="DL338" s="226"/>
      <c r="DM338" s="226"/>
      <c r="DN338" s="226"/>
      <c r="DO338" s="226"/>
      <c r="DP338" s="226"/>
      <c r="DQ338" s="226"/>
      <c r="DR338" s="226"/>
    </row>
    <row r="339" spans="1:122">
      <c r="A339" s="226"/>
      <c r="B339" s="226"/>
      <c r="C339" s="226"/>
      <c r="D339" s="226"/>
      <c r="E339" s="226"/>
      <c r="F339" s="226"/>
      <c r="G339" s="226"/>
      <c r="H339" s="226"/>
      <c r="I339" s="226"/>
      <c r="J339" s="226"/>
      <c r="K339" s="226"/>
      <c r="L339" s="226"/>
      <c r="M339" s="226"/>
      <c r="N339" s="226"/>
      <c r="O339" s="226"/>
      <c r="P339" s="226"/>
      <c r="Q339" s="226"/>
      <c r="R339" s="226"/>
      <c r="S339" s="226"/>
      <c r="T339" s="226"/>
      <c r="U339" s="226"/>
      <c r="V339" s="226"/>
      <c r="W339" s="226"/>
      <c r="X339" s="226"/>
      <c r="Y339" s="226"/>
      <c r="Z339" s="226"/>
      <c r="AA339" s="226"/>
      <c r="AB339" s="226"/>
      <c r="AC339" s="226"/>
      <c r="AD339" s="226"/>
      <c r="AE339" s="226"/>
      <c r="AF339" s="226"/>
      <c r="AG339" s="226"/>
      <c r="AH339" s="226"/>
      <c r="AI339" s="226"/>
      <c r="AJ339" s="226"/>
      <c r="AK339" s="226"/>
      <c r="AL339" s="226"/>
      <c r="AM339" s="226"/>
      <c r="AN339" s="226"/>
      <c r="AO339" s="226"/>
      <c r="AP339" s="226"/>
      <c r="AQ339" s="226"/>
      <c r="AR339" s="226"/>
      <c r="AS339" s="226"/>
      <c r="AT339" s="226"/>
      <c r="AU339" s="226"/>
      <c r="AV339" s="226"/>
      <c r="AW339" s="226"/>
      <c r="AX339" s="226"/>
      <c r="AY339" s="226"/>
      <c r="AZ339" s="69" t="s">
        <v>2137</v>
      </c>
      <c r="BA339" s="69" t="s">
        <v>2138</v>
      </c>
      <c r="BB339" s="69" t="s">
        <v>582</v>
      </c>
      <c r="BC339" s="232" t="str">
        <f t="shared" si="16"/>
        <v>TP - RIMORCHIO AGRICOLO - PIANALE</v>
      </c>
      <c r="BD339" s="226"/>
      <c r="BE339" s="159" t="s">
        <v>2139</v>
      </c>
      <c r="BF339" s="159" t="s">
        <v>1245</v>
      </c>
      <c r="BG339" s="159" t="s">
        <v>2140</v>
      </c>
      <c r="BH339" s="159" t="s">
        <v>1625</v>
      </c>
      <c r="BI339" s="159" t="s">
        <v>565</v>
      </c>
      <c r="BJ339" s="226"/>
      <c r="BK339" s="226"/>
      <c r="BL339" s="226"/>
      <c r="BM339" s="226"/>
      <c r="BN339" s="226"/>
      <c r="BO339" s="226"/>
      <c r="BP339" s="226"/>
      <c r="BQ339" s="226"/>
      <c r="BR339" s="226"/>
      <c r="BS339" s="226"/>
      <c r="BT339" s="226"/>
      <c r="BU339" s="226"/>
      <c r="BV339" s="226"/>
      <c r="BW339" s="226"/>
      <c r="BX339" s="226"/>
      <c r="BY339" s="226"/>
      <c r="BZ339" s="226"/>
      <c r="CA339" s="226"/>
      <c r="CB339" s="226"/>
      <c r="CC339" s="226"/>
      <c r="CD339" s="226"/>
      <c r="CE339" s="226"/>
      <c r="CF339" s="226"/>
      <c r="CG339" s="226"/>
      <c r="CH339" s="226"/>
      <c r="CI339" s="226"/>
      <c r="CJ339" s="226"/>
      <c r="CK339" s="226"/>
      <c r="CL339" s="226"/>
      <c r="CM339" s="226"/>
      <c r="CN339" s="226"/>
      <c r="CO339" s="226"/>
      <c r="CP339" s="226"/>
      <c r="CQ339" s="226"/>
      <c r="CR339" s="226"/>
      <c r="CS339" s="226"/>
      <c r="CT339" s="226"/>
      <c r="CU339" s="226"/>
      <c r="CV339" s="226"/>
      <c r="CW339" s="226"/>
      <c r="CX339" s="226"/>
      <c r="CY339" s="226"/>
      <c r="CZ339" s="226"/>
      <c r="DA339" s="226"/>
      <c r="DB339" s="226"/>
      <c r="DC339" s="226"/>
      <c r="DD339" s="226"/>
      <c r="DE339" s="226"/>
      <c r="DF339" s="226"/>
      <c r="DG339" s="226"/>
      <c r="DH339" s="226"/>
      <c r="DI339" s="226"/>
      <c r="DJ339" s="226"/>
      <c r="DK339" s="226"/>
      <c r="DL339" s="226"/>
      <c r="DM339" s="226"/>
      <c r="DN339" s="226"/>
      <c r="DO339" s="226"/>
      <c r="DP339" s="226"/>
      <c r="DQ339" s="226"/>
      <c r="DR339" s="226"/>
    </row>
    <row r="340" spans="1:122">
      <c r="A340" s="226"/>
      <c r="B340" s="226"/>
      <c r="C340" s="226"/>
      <c r="D340" s="226"/>
      <c r="E340" s="226"/>
      <c r="F340" s="226"/>
      <c r="G340" s="226"/>
      <c r="H340" s="226"/>
      <c r="I340" s="226"/>
      <c r="J340" s="226"/>
      <c r="K340" s="226"/>
      <c r="L340" s="226"/>
      <c r="M340" s="226"/>
      <c r="N340" s="226"/>
      <c r="O340" s="226"/>
      <c r="P340" s="226"/>
      <c r="Q340" s="226"/>
      <c r="R340" s="226"/>
      <c r="S340" s="226"/>
      <c r="T340" s="226"/>
      <c r="U340" s="226"/>
      <c r="V340" s="226"/>
      <c r="W340" s="226"/>
      <c r="X340" s="226"/>
      <c r="Y340" s="226"/>
      <c r="Z340" s="226"/>
      <c r="AA340" s="226"/>
      <c r="AB340" s="226"/>
      <c r="AC340" s="226"/>
      <c r="AD340" s="226"/>
      <c r="AE340" s="226"/>
      <c r="AF340" s="226"/>
      <c r="AG340" s="226"/>
      <c r="AH340" s="226"/>
      <c r="AI340" s="226"/>
      <c r="AJ340" s="226"/>
      <c r="AK340" s="226"/>
      <c r="AL340" s="226"/>
      <c r="AM340" s="226"/>
      <c r="AN340" s="226"/>
      <c r="AO340" s="226"/>
      <c r="AP340" s="226"/>
      <c r="AQ340" s="226"/>
      <c r="AR340" s="226"/>
      <c r="AS340" s="226"/>
      <c r="AT340" s="226"/>
      <c r="AU340" s="226"/>
      <c r="AV340" s="226"/>
      <c r="AW340" s="226"/>
      <c r="AX340" s="226"/>
      <c r="AY340" s="226"/>
      <c r="AZ340" s="50" t="s">
        <v>2141</v>
      </c>
      <c r="BA340" s="50" t="s">
        <v>2142</v>
      </c>
      <c r="BB340" s="232"/>
      <c r="BC340" s="232" t="str">
        <f t="shared" si="16"/>
        <v>TR - TRICICLO</v>
      </c>
      <c r="BD340" s="226"/>
      <c r="BE340" s="159" t="s">
        <v>2143</v>
      </c>
      <c r="BF340" s="159" t="s">
        <v>1245</v>
      </c>
      <c r="BG340" s="159" t="s">
        <v>2144</v>
      </c>
      <c r="BH340" s="159" t="s">
        <v>1625</v>
      </c>
      <c r="BI340" s="159" t="s">
        <v>565</v>
      </c>
      <c r="BJ340" s="226"/>
      <c r="BK340" s="226"/>
      <c r="BL340" s="226"/>
      <c r="BM340" s="226"/>
      <c r="BN340" s="226"/>
      <c r="BO340" s="226"/>
      <c r="BP340" s="226"/>
      <c r="BQ340" s="226"/>
      <c r="BR340" s="226"/>
      <c r="BS340" s="226"/>
      <c r="BT340" s="226"/>
      <c r="BU340" s="226"/>
      <c r="BV340" s="226"/>
      <c r="BW340" s="226"/>
      <c r="BX340" s="226"/>
      <c r="BY340" s="226"/>
      <c r="BZ340" s="226"/>
      <c r="CA340" s="226"/>
      <c r="CB340" s="226"/>
      <c r="CC340" s="226"/>
      <c r="CD340" s="226"/>
      <c r="CE340" s="226"/>
      <c r="CF340" s="226"/>
      <c r="CG340" s="226"/>
      <c r="CH340" s="226"/>
      <c r="CI340" s="226"/>
      <c r="CJ340" s="226"/>
      <c r="CK340" s="226"/>
      <c r="CL340" s="226"/>
      <c r="CM340" s="226"/>
      <c r="CN340" s="226"/>
      <c r="CO340" s="226"/>
      <c r="CP340" s="226"/>
      <c r="CQ340" s="226"/>
      <c r="CR340" s="226"/>
      <c r="CS340" s="226"/>
      <c r="CT340" s="226"/>
      <c r="CU340" s="226"/>
      <c r="CV340" s="226"/>
      <c r="CW340" s="226"/>
      <c r="CX340" s="226"/>
      <c r="CY340" s="226"/>
      <c r="CZ340" s="226"/>
      <c r="DA340" s="226"/>
      <c r="DB340" s="226"/>
      <c r="DC340" s="226"/>
      <c r="DD340" s="226"/>
      <c r="DE340" s="226"/>
      <c r="DF340" s="226"/>
      <c r="DG340" s="226"/>
      <c r="DH340" s="226"/>
      <c r="DI340" s="226"/>
      <c r="DJ340" s="226"/>
      <c r="DK340" s="226"/>
      <c r="DL340" s="226"/>
      <c r="DM340" s="226"/>
      <c r="DN340" s="226"/>
      <c r="DO340" s="226"/>
      <c r="DP340" s="226"/>
      <c r="DQ340" s="226"/>
      <c r="DR340" s="226"/>
    </row>
    <row r="341" spans="1:122" ht="27.6">
      <c r="A341" s="226"/>
      <c r="B341" s="226"/>
      <c r="C341" s="226"/>
      <c r="D341" s="226"/>
      <c r="E341" s="226"/>
      <c r="F341" s="226"/>
      <c r="G341" s="226"/>
      <c r="H341" s="226"/>
      <c r="I341" s="226"/>
      <c r="J341" s="226"/>
      <c r="K341" s="226"/>
      <c r="L341" s="226"/>
      <c r="M341" s="226"/>
      <c r="N341" s="226"/>
      <c r="O341" s="226"/>
      <c r="P341" s="226"/>
      <c r="Q341" s="226"/>
      <c r="R341" s="226"/>
      <c r="S341" s="226"/>
      <c r="T341" s="226"/>
      <c r="U341" s="226"/>
      <c r="V341" s="226"/>
      <c r="W341" s="226"/>
      <c r="X341" s="226"/>
      <c r="Y341" s="226"/>
      <c r="Z341" s="226"/>
      <c r="AA341" s="226"/>
      <c r="AB341" s="226"/>
      <c r="AC341" s="226"/>
      <c r="AD341" s="226"/>
      <c r="AE341" s="226"/>
      <c r="AF341" s="226"/>
      <c r="AG341" s="226"/>
      <c r="AH341" s="226"/>
      <c r="AI341" s="226"/>
      <c r="AJ341" s="226"/>
      <c r="AK341" s="226"/>
      <c r="AL341" s="226"/>
      <c r="AM341" s="226"/>
      <c r="AN341" s="226"/>
      <c r="AO341" s="226"/>
      <c r="AP341" s="226"/>
      <c r="AQ341" s="226"/>
      <c r="AR341" s="226"/>
      <c r="AS341" s="226"/>
      <c r="AT341" s="226"/>
      <c r="AU341" s="226"/>
      <c r="AV341" s="226"/>
      <c r="AW341" s="226"/>
      <c r="AX341" s="226"/>
      <c r="AY341" s="226"/>
      <c r="AZ341" s="69" t="s">
        <v>2141</v>
      </c>
      <c r="BA341" s="69" t="s">
        <v>2145</v>
      </c>
      <c r="BB341" s="69" t="s">
        <v>582</v>
      </c>
      <c r="BC341" s="232" t="str">
        <f t="shared" si="16"/>
        <v>TR - RIMORCHIO AGRICOLO - CASSONE RIBALTABILE</v>
      </c>
      <c r="BD341" s="226"/>
      <c r="BE341" s="159" t="s">
        <v>2146</v>
      </c>
      <c r="BF341" s="159" t="s">
        <v>576</v>
      </c>
      <c r="BG341" s="159" t="s">
        <v>2147</v>
      </c>
      <c r="BH341" s="159" t="s">
        <v>1193</v>
      </c>
      <c r="BI341" s="159" t="s">
        <v>554</v>
      </c>
      <c r="BJ341" s="226"/>
      <c r="BK341" s="226"/>
      <c r="BL341" s="226"/>
      <c r="BM341" s="226"/>
      <c r="BN341" s="226"/>
      <c r="BO341" s="226"/>
      <c r="BP341" s="226"/>
      <c r="BQ341" s="226"/>
      <c r="BR341" s="226"/>
      <c r="BS341" s="226"/>
      <c r="BT341" s="226"/>
      <c r="BU341" s="226"/>
      <c r="BV341" s="226"/>
      <c r="BW341" s="226"/>
      <c r="BX341" s="226"/>
      <c r="BY341" s="226"/>
      <c r="BZ341" s="226"/>
      <c r="CA341" s="226"/>
      <c r="CB341" s="226"/>
      <c r="CC341" s="226"/>
      <c r="CD341" s="226"/>
      <c r="CE341" s="226"/>
      <c r="CF341" s="226"/>
      <c r="CG341" s="226"/>
      <c r="CH341" s="226"/>
      <c r="CI341" s="226"/>
      <c r="CJ341" s="226"/>
      <c r="CK341" s="226"/>
      <c r="CL341" s="226"/>
      <c r="CM341" s="226"/>
      <c r="CN341" s="226"/>
      <c r="CO341" s="226"/>
      <c r="CP341" s="226"/>
      <c r="CQ341" s="226"/>
      <c r="CR341" s="226"/>
      <c r="CS341" s="226"/>
      <c r="CT341" s="226"/>
      <c r="CU341" s="226"/>
      <c r="CV341" s="226"/>
      <c r="CW341" s="226"/>
      <c r="CX341" s="226"/>
      <c r="CY341" s="226"/>
      <c r="CZ341" s="226"/>
      <c r="DA341" s="226"/>
      <c r="DB341" s="226"/>
      <c r="DC341" s="226"/>
      <c r="DD341" s="226"/>
      <c r="DE341" s="226"/>
      <c r="DF341" s="226"/>
      <c r="DG341" s="226"/>
      <c r="DH341" s="226"/>
      <c r="DI341" s="226"/>
      <c r="DJ341" s="226"/>
      <c r="DK341" s="226"/>
      <c r="DL341" s="226"/>
      <c r="DM341" s="226"/>
      <c r="DN341" s="226"/>
      <c r="DO341" s="226"/>
      <c r="DP341" s="226"/>
      <c r="DQ341" s="226"/>
      <c r="DR341" s="226"/>
    </row>
    <row r="342" spans="1:122">
      <c r="A342" s="226"/>
      <c r="B342" s="226"/>
      <c r="C342" s="226"/>
      <c r="D342" s="226"/>
      <c r="E342" s="226"/>
      <c r="F342" s="226"/>
      <c r="G342" s="226"/>
      <c r="H342" s="226"/>
      <c r="I342" s="226"/>
      <c r="J342" s="226"/>
      <c r="K342" s="226"/>
      <c r="L342" s="226"/>
      <c r="M342" s="226"/>
      <c r="N342" s="226"/>
      <c r="O342" s="226"/>
      <c r="P342" s="226"/>
      <c r="Q342" s="226"/>
      <c r="R342" s="226"/>
      <c r="S342" s="226"/>
      <c r="T342" s="226"/>
      <c r="U342" s="226"/>
      <c r="V342" s="226"/>
      <c r="W342" s="226"/>
      <c r="X342" s="226"/>
      <c r="Y342" s="226"/>
      <c r="Z342" s="226"/>
      <c r="AA342" s="226"/>
      <c r="AB342" s="226"/>
      <c r="AC342" s="226"/>
      <c r="AD342" s="226"/>
      <c r="AE342" s="226"/>
      <c r="AF342" s="226"/>
      <c r="AG342" s="226"/>
      <c r="AH342" s="226"/>
      <c r="AI342" s="226"/>
      <c r="AJ342" s="226"/>
      <c r="AK342" s="226"/>
      <c r="AL342" s="226"/>
      <c r="AM342" s="226"/>
      <c r="AN342" s="226"/>
      <c r="AO342" s="226"/>
      <c r="AP342" s="226"/>
      <c r="AQ342" s="226"/>
      <c r="AR342" s="226"/>
      <c r="AS342" s="226"/>
      <c r="AT342" s="226"/>
      <c r="AU342" s="226"/>
      <c r="AV342" s="226"/>
      <c r="AW342" s="226"/>
      <c r="AX342" s="226"/>
      <c r="AY342" s="226"/>
      <c r="AZ342" s="50" t="s">
        <v>2148</v>
      </c>
      <c r="BA342" s="50" t="s">
        <v>2149</v>
      </c>
      <c r="BB342" s="232"/>
      <c r="BC342" s="232" t="str">
        <f t="shared" si="16"/>
        <v>TS - CABINATO CON RALLA</v>
      </c>
      <c r="BD342" s="226"/>
      <c r="BE342" s="159" t="s">
        <v>2150</v>
      </c>
      <c r="BF342" s="159" t="s">
        <v>1282</v>
      </c>
      <c r="BG342" s="159" t="s">
        <v>2151</v>
      </c>
      <c r="BH342" s="159" t="s">
        <v>2039</v>
      </c>
      <c r="BI342" s="159" t="s">
        <v>554</v>
      </c>
      <c r="BJ342" s="226"/>
      <c r="BK342" s="226"/>
      <c r="BL342" s="226"/>
      <c r="BM342" s="226"/>
      <c r="BN342" s="226"/>
      <c r="BO342" s="226"/>
      <c r="BP342" s="226"/>
      <c r="BQ342" s="226"/>
      <c r="BR342" s="226"/>
      <c r="BS342" s="226"/>
      <c r="BT342" s="226"/>
      <c r="BU342" s="226"/>
      <c r="BV342" s="226"/>
      <c r="BW342" s="226"/>
      <c r="BX342" s="226"/>
      <c r="BY342" s="226"/>
      <c r="BZ342" s="226"/>
      <c r="CA342" s="226"/>
      <c r="CB342" s="226"/>
      <c r="CC342" s="226"/>
      <c r="CD342" s="226"/>
      <c r="CE342" s="226"/>
      <c r="CF342" s="226"/>
      <c r="CG342" s="226"/>
      <c r="CH342" s="226"/>
      <c r="CI342" s="226"/>
      <c r="CJ342" s="226"/>
      <c r="CK342" s="226"/>
      <c r="CL342" s="226"/>
      <c r="CM342" s="226"/>
      <c r="CN342" s="226"/>
      <c r="CO342" s="226"/>
      <c r="CP342" s="226"/>
      <c r="CQ342" s="226"/>
      <c r="CR342" s="226"/>
      <c r="CS342" s="226"/>
      <c r="CT342" s="226"/>
      <c r="CU342" s="226"/>
      <c r="CV342" s="226"/>
      <c r="CW342" s="226"/>
      <c r="CX342" s="226"/>
      <c r="CY342" s="226"/>
      <c r="CZ342" s="226"/>
      <c r="DA342" s="226"/>
      <c r="DB342" s="226"/>
      <c r="DC342" s="226"/>
      <c r="DD342" s="226"/>
      <c r="DE342" s="226"/>
      <c r="DF342" s="226"/>
      <c r="DG342" s="226"/>
      <c r="DH342" s="226"/>
      <c r="DI342" s="226"/>
      <c r="DJ342" s="226"/>
      <c r="DK342" s="226"/>
      <c r="DL342" s="226"/>
      <c r="DM342" s="226"/>
      <c r="DN342" s="226"/>
      <c r="DO342" s="226"/>
      <c r="DP342" s="226"/>
      <c r="DQ342" s="226"/>
      <c r="DR342" s="226"/>
    </row>
    <row r="343" spans="1:122" ht="27.6">
      <c r="A343" s="226"/>
      <c r="B343" s="226"/>
      <c r="C343" s="226"/>
      <c r="D343" s="226"/>
      <c r="E343" s="226"/>
      <c r="F343" s="226"/>
      <c r="G343" s="226"/>
      <c r="H343" s="226"/>
      <c r="I343" s="226"/>
      <c r="J343" s="226"/>
      <c r="K343" s="226"/>
      <c r="L343" s="226"/>
      <c r="M343" s="226"/>
      <c r="N343" s="226"/>
      <c r="O343" s="226"/>
      <c r="P343" s="226"/>
      <c r="Q343" s="226"/>
      <c r="R343" s="226"/>
      <c r="S343" s="226"/>
      <c r="T343" s="226"/>
      <c r="U343" s="226"/>
      <c r="V343" s="226"/>
      <c r="W343" s="226"/>
      <c r="X343" s="226"/>
      <c r="Y343" s="226"/>
      <c r="Z343" s="226"/>
      <c r="AA343" s="226"/>
      <c r="AB343" s="226"/>
      <c r="AC343" s="226"/>
      <c r="AD343" s="226"/>
      <c r="AE343" s="226"/>
      <c r="AF343" s="226"/>
      <c r="AG343" s="226"/>
      <c r="AH343" s="226"/>
      <c r="AI343" s="226"/>
      <c r="AJ343" s="226"/>
      <c r="AK343" s="226"/>
      <c r="AL343" s="226"/>
      <c r="AM343" s="226"/>
      <c r="AN343" s="226"/>
      <c r="AO343" s="226"/>
      <c r="AP343" s="226"/>
      <c r="AQ343" s="226"/>
      <c r="AR343" s="226"/>
      <c r="AS343" s="226"/>
      <c r="AT343" s="226"/>
      <c r="AU343" s="226"/>
      <c r="AV343" s="226"/>
      <c r="AW343" s="226"/>
      <c r="AX343" s="226"/>
      <c r="AY343" s="226"/>
      <c r="AZ343" s="69" t="s">
        <v>2152</v>
      </c>
      <c r="BA343" s="69" t="s">
        <v>768</v>
      </c>
      <c r="BB343" s="69" t="s">
        <v>669</v>
      </c>
      <c r="BC343" s="232" t="str">
        <f t="shared" si="16"/>
        <v>TX - MACCHINA AGRICOLA OPERATRICE TRAINATA</v>
      </c>
      <c r="BD343" s="226"/>
      <c r="BE343" s="159" t="s">
        <v>2153</v>
      </c>
      <c r="BF343" s="159" t="s">
        <v>1282</v>
      </c>
      <c r="BG343" s="159" t="s">
        <v>2154</v>
      </c>
      <c r="BH343" s="159" t="s">
        <v>2039</v>
      </c>
      <c r="BI343" s="159" t="s">
        <v>554</v>
      </c>
      <c r="BJ343" s="226"/>
      <c r="BK343" s="226"/>
      <c r="BL343" s="226"/>
      <c r="BM343" s="226"/>
      <c r="BN343" s="226"/>
      <c r="BO343" s="226"/>
      <c r="BP343" s="226"/>
      <c r="BQ343" s="226"/>
      <c r="BR343" s="226"/>
      <c r="BS343" s="226"/>
      <c r="BT343" s="226"/>
      <c r="BU343" s="226"/>
      <c r="BV343" s="226"/>
      <c r="BW343" s="226"/>
      <c r="BX343" s="226"/>
      <c r="BY343" s="226"/>
      <c r="BZ343" s="226"/>
      <c r="CA343" s="226"/>
      <c r="CB343" s="226"/>
      <c r="CC343" s="226"/>
      <c r="CD343" s="226"/>
      <c r="CE343" s="226"/>
      <c r="CF343" s="226"/>
      <c r="CG343" s="226"/>
      <c r="CH343" s="226"/>
      <c r="CI343" s="226"/>
      <c r="CJ343" s="226"/>
      <c r="CK343" s="226"/>
      <c r="CL343" s="226"/>
      <c r="CM343" s="226"/>
      <c r="CN343" s="226"/>
      <c r="CO343" s="226"/>
      <c r="CP343" s="226"/>
      <c r="CQ343" s="226"/>
      <c r="CR343" s="226"/>
      <c r="CS343" s="226"/>
      <c r="CT343" s="226"/>
      <c r="CU343" s="226"/>
      <c r="CV343" s="226"/>
      <c r="CW343" s="226"/>
      <c r="CX343" s="226"/>
      <c r="CY343" s="226"/>
      <c r="CZ343" s="226"/>
      <c r="DA343" s="226"/>
      <c r="DB343" s="226"/>
      <c r="DC343" s="226"/>
      <c r="DD343" s="226"/>
      <c r="DE343" s="226"/>
      <c r="DF343" s="226"/>
      <c r="DG343" s="226"/>
      <c r="DH343" s="226"/>
      <c r="DI343" s="226"/>
      <c r="DJ343" s="226"/>
      <c r="DK343" s="226"/>
      <c r="DL343" s="226"/>
      <c r="DM343" s="226"/>
      <c r="DN343" s="226"/>
      <c r="DO343" s="226"/>
      <c r="DP343" s="226"/>
      <c r="DQ343" s="226"/>
      <c r="DR343" s="226"/>
    </row>
    <row r="344" spans="1:122">
      <c r="A344" s="226"/>
      <c r="B344" s="226"/>
      <c r="C344" s="226"/>
      <c r="D344" s="226"/>
      <c r="E344" s="226"/>
      <c r="F344" s="226"/>
      <c r="G344" s="226"/>
      <c r="H344" s="226"/>
      <c r="I344" s="226"/>
      <c r="J344" s="226"/>
      <c r="K344" s="226"/>
      <c r="L344" s="226"/>
      <c r="M344" s="226"/>
      <c r="N344" s="226"/>
      <c r="O344" s="226"/>
      <c r="P344" s="226"/>
      <c r="Q344" s="226"/>
      <c r="R344" s="226"/>
      <c r="S344" s="226"/>
      <c r="T344" s="226"/>
      <c r="U344" s="226"/>
      <c r="V344" s="226"/>
      <c r="W344" s="226"/>
      <c r="X344" s="226"/>
      <c r="Y344" s="226"/>
      <c r="Z344" s="226"/>
      <c r="AA344" s="226"/>
      <c r="AB344" s="226"/>
      <c r="AC344" s="226"/>
      <c r="AD344" s="226"/>
      <c r="AE344" s="226"/>
      <c r="AF344" s="226"/>
      <c r="AG344" s="226"/>
      <c r="AH344" s="226"/>
      <c r="AI344" s="226"/>
      <c r="AJ344" s="226"/>
      <c r="AK344" s="226"/>
      <c r="AL344" s="226"/>
      <c r="AM344" s="226"/>
      <c r="AN344" s="226"/>
      <c r="AO344" s="226"/>
      <c r="AP344" s="226"/>
      <c r="AQ344" s="226"/>
      <c r="AR344" s="226"/>
      <c r="AS344" s="226"/>
      <c r="AT344" s="226"/>
      <c r="AU344" s="226"/>
      <c r="AV344" s="226"/>
      <c r="AW344" s="226"/>
      <c r="AX344" s="226"/>
      <c r="AY344" s="226"/>
      <c r="AZ344" s="69" t="s">
        <v>2155</v>
      </c>
      <c r="BA344" s="69" t="s">
        <v>2156</v>
      </c>
      <c r="BB344" s="69" t="s">
        <v>582</v>
      </c>
      <c r="BC344" s="232" t="str">
        <f t="shared" si="16"/>
        <v>TY - TELAIO PER RIMOCHI AGRICOLI</v>
      </c>
      <c r="BD344" s="226"/>
      <c r="BE344" s="159" t="s">
        <v>2157</v>
      </c>
      <c r="BF344" s="159" t="s">
        <v>1282</v>
      </c>
      <c r="BG344" s="159" t="s">
        <v>2158</v>
      </c>
      <c r="BH344" s="159" t="s">
        <v>2039</v>
      </c>
      <c r="BI344" s="159" t="s">
        <v>554</v>
      </c>
      <c r="BJ344" s="226"/>
      <c r="BK344" s="226"/>
      <c r="BL344" s="226"/>
      <c r="BM344" s="226"/>
      <c r="BN344" s="226"/>
      <c r="BO344" s="226"/>
      <c r="BP344" s="226"/>
      <c r="BQ344" s="226"/>
      <c r="BR344" s="226"/>
      <c r="BS344" s="226"/>
      <c r="BT344" s="226"/>
      <c r="BU344" s="226"/>
      <c r="BV344" s="226"/>
      <c r="BW344" s="226"/>
      <c r="BX344" s="226"/>
      <c r="BY344" s="226"/>
      <c r="BZ344" s="226"/>
      <c r="CA344" s="226"/>
      <c r="CB344" s="226"/>
      <c r="CC344" s="226"/>
      <c r="CD344" s="226"/>
      <c r="CE344" s="226"/>
      <c r="CF344" s="226"/>
      <c r="CG344" s="226"/>
      <c r="CH344" s="226"/>
      <c r="CI344" s="226"/>
      <c r="CJ344" s="226"/>
      <c r="CK344" s="226"/>
      <c r="CL344" s="226"/>
      <c r="CM344" s="226"/>
      <c r="CN344" s="226"/>
      <c r="CO344" s="226"/>
      <c r="CP344" s="226"/>
      <c r="CQ344" s="226"/>
      <c r="CR344" s="226"/>
      <c r="CS344" s="226"/>
      <c r="CT344" s="226"/>
      <c r="CU344" s="226"/>
      <c r="CV344" s="226"/>
      <c r="CW344" s="226"/>
      <c r="CX344" s="226"/>
      <c r="CY344" s="226"/>
      <c r="CZ344" s="226"/>
      <c r="DA344" s="226"/>
      <c r="DB344" s="226"/>
      <c r="DC344" s="226"/>
      <c r="DD344" s="226"/>
      <c r="DE344" s="226"/>
      <c r="DF344" s="226"/>
      <c r="DG344" s="226"/>
      <c r="DH344" s="226"/>
      <c r="DI344" s="226"/>
      <c r="DJ344" s="226"/>
      <c r="DK344" s="226"/>
      <c r="DL344" s="226"/>
      <c r="DM344" s="226"/>
      <c r="DN344" s="226"/>
      <c r="DO344" s="226"/>
      <c r="DP344" s="226"/>
      <c r="DQ344" s="226"/>
      <c r="DR344" s="226"/>
    </row>
    <row r="345" spans="1:122">
      <c r="A345" s="226"/>
      <c r="B345" s="226"/>
      <c r="C345" s="226"/>
      <c r="D345" s="226"/>
      <c r="E345" s="226"/>
      <c r="F345" s="226"/>
      <c r="G345" s="226"/>
      <c r="H345" s="226"/>
      <c r="I345" s="226"/>
      <c r="J345" s="226"/>
      <c r="K345" s="226"/>
      <c r="L345" s="226"/>
      <c r="M345" s="226"/>
      <c r="N345" s="226"/>
      <c r="O345" s="226"/>
      <c r="P345" s="226"/>
      <c r="Q345" s="226"/>
      <c r="R345" s="226"/>
      <c r="S345" s="226"/>
      <c r="T345" s="226"/>
      <c r="U345" s="226"/>
      <c r="V345" s="226"/>
      <c r="W345" s="226"/>
      <c r="X345" s="226"/>
      <c r="Y345" s="226"/>
      <c r="Z345" s="226"/>
      <c r="AA345" s="226"/>
      <c r="AB345" s="226"/>
      <c r="AC345" s="226"/>
      <c r="AD345" s="226"/>
      <c r="AE345" s="226"/>
      <c r="AF345" s="226"/>
      <c r="AG345" s="226"/>
      <c r="AH345" s="226"/>
      <c r="AI345" s="226"/>
      <c r="AJ345" s="226"/>
      <c r="AK345" s="226"/>
      <c r="AL345" s="226"/>
      <c r="AM345" s="226"/>
      <c r="AN345" s="226"/>
      <c r="AO345" s="226"/>
      <c r="AP345" s="226"/>
      <c r="AQ345" s="226"/>
      <c r="AR345" s="226"/>
      <c r="AS345" s="226"/>
      <c r="AT345" s="226"/>
      <c r="AU345" s="226"/>
      <c r="AV345" s="226"/>
      <c r="AW345" s="226"/>
      <c r="AX345" s="226"/>
      <c r="AY345" s="226"/>
      <c r="AZ345" s="50" t="s">
        <v>2159</v>
      </c>
      <c r="BA345" s="50" t="s">
        <v>2160</v>
      </c>
      <c r="BB345" s="232"/>
      <c r="BC345" s="232" t="str">
        <f t="shared" si="16"/>
        <v>U0 - TELAIO PER RIMORCHIO</v>
      </c>
      <c r="BD345" s="226"/>
      <c r="BE345" s="159" t="s">
        <v>2161</v>
      </c>
      <c r="BF345" s="159" t="s">
        <v>1282</v>
      </c>
      <c r="BG345" s="159" t="s">
        <v>2162</v>
      </c>
      <c r="BH345" s="159" t="s">
        <v>2039</v>
      </c>
      <c r="BI345" s="159" t="s">
        <v>554</v>
      </c>
      <c r="BJ345" s="226"/>
      <c r="BK345" s="226"/>
      <c r="BL345" s="226"/>
      <c r="BM345" s="226"/>
      <c r="BN345" s="226"/>
      <c r="BO345" s="226"/>
      <c r="BP345" s="226"/>
      <c r="BQ345" s="226"/>
      <c r="BR345" s="226"/>
      <c r="BS345" s="226"/>
      <c r="BT345" s="226"/>
      <c r="BU345" s="226"/>
      <c r="BV345" s="226"/>
      <c r="BW345" s="226"/>
      <c r="BX345" s="226"/>
      <c r="BY345" s="226"/>
      <c r="BZ345" s="226"/>
      <c r="CA345" s="226"/>
      <c r="CB345" s="226"/>
      <c r="CC345" s="226"/>
      <c r="CD345" s="226"/>
      <c r="CE345" s="226"/>
      <c r="CF345" s="226"/>
      <c r="CG345" s="226"/>
      <c r="CH345" s="226"/>
      <c r="CI345" s="226"/>
      <c r="CJ345" s="226"/>
      <c r="CK345" s="226"/>
      <c r="CL345" s="226"/>
      <c r="CM345" s="226"/>
      <c r="CN345" s="226"/>
      <c r="CO345" s="226"/>
      <c r="CP345" s="226"/>
      <c r="CQ345" s="226"/>
      <c r="CR345" s="226"/>
      <c r="CS345" s="226"/>
      <c r="CT345" s="226"/>
      <c r="CU345" s="226"/>
      <c r="CV345" s="226"/>
      <c r="CW345" s="226"/>
      <c r="CX345" s="226"/>
      <c r="CY345" s="226"/>
      <c r="CZ345" s="226"/>
      <c r="DA345" s="226"/>
      <c r="DB345" s="226"/>
      <c r="DC345" s="226"/>
      <c r="DD345" s="226"/>
      <c r="DE345" s="226"/>
      <c r="DF345" s="226"/>
      <c r="DG345" s="226"/>
      <c r="DH345" s="226"/>
      <c r="DI345" s="226"/>
      <c r="DJ345" s="226"/>
      <c r="DK345" s="226"/>
      <c r="DL345" s="226"/>
      <c r="DM345" s="226"/>
      <c r="DN345" s="226"/>
      <c r="DO345" s="226"/>
      <c r="DP345" s="226"/>
      <c r="DQ345" s="226"/>
      <c r="DR345" s="226"/>
    </row>
    <row r="346" spans="1:122">
      <c r="A346" s="226"/>
      <c r="B346" s="226"/>
      <c r="C346" s="226"/>
      <c r="D346" s="226"/>
      <c r="E346" s="226"/>
      <c r="F346" s="226"/>
      <c r="G346" s="226"/>
      <c r="H346" s="226"/>
      <c r="I346" s="226"/>
      <c r="J346" s="226"/>
      <c r="K346" s="226"/>
      <c r="L346" s="226"/>
      <c r="M346" s="226"/>
      <c r="N346" s="226"/>
      <c r="O346" s="226"/>
      <c r="P346" s="226"/>
      <c r="Q346" s="226"/>
      <c r="R346" s="226"/>
      <c r="S346" s="226"/>
      <c r="T346" s="226"/>
      <c r="U346" s="226"/>
      <c r="V346" s="226"/>
      <c r="W346" s="226"/>
      <c r="X346" s="226"/>
      <c r="Y346" s="226"/>
      <c r="Z346" s="226"/>
      <c r="AA346" s="226"/>
      <c r="AB346" s="226"/>
      <c r="AC346" s="226"/>
      <c r="AD346" s="226"/>
      <c r="AE346" s="226"/>
      <c r="AF346" s="226"/>
      <c r="AG346" s="226"/>
      <c r="AH346" s="226"/>
      <c r="AI346" s="226"/>
      <c r="AJ346" s="226"/>
      <c r="AK346" s="226"/>
      <c r="AL346" s="226"/>
      <c r="AM346" s="226"/>
      <c r="AN346" s="226"/>
      <c r="AO346" s="226"/>
      <c r="AP346" s="226"/>
      <c r="AQ346" s="226"/>
      <c r="AR346" s="226"/>
      <c r="AS346" s="226"/>
      <c r="AT346" s="226"/>
      <c r="AU346" s="226"/>
      <c r="AV346" s="226"/>
      <c r="AW346" s="226"/>
      <c r="AX346" s="226"/>
      <c r="AY346" s="226"/>
      <c r="AZ346" s="50" t="s">
        <v>2163</v>
      </c>
      <c r="BA346" s="50" t="s">
        <v>2164</v>
      </c>
      <c r="BB346" s="232"/>
      <c r="BC346" s="232" t="str">
        <f t="shared" si="16"/>
        <v>U1 - CABINATO (AUTOTELAIO)</v>
      </c>
      <c r="BD346" s="226"/>
      <c r="BE346" s="159" t="s">
        <v>2165</v>
      </c>
      <c r="BF346" s="159" t="s">
        <v>1282</v>
      </c>
      <c r="BG346" s="159" t="s">
        <v>2166</v>
      </c>
      <c r="BH346" s="159" t="s">
        <v>2039</v>
      </c>
      <c r="BI346" s="159" t="s">
        <v>554</v>
      </c>
      <c r="BJ346" s="226"/>
      <c r="BK346" s="226"/>
      <c r="BL346" s="226"/>
      <c r="BM346" s="226"/>
      <c r="BN346" s="226"/>
      <c r="BO346" s="226"/>
      <c r="BP346" s="226"/>
      <c r="BQ346" s="226"/>
      <c r="BR346" s="226"/>
      <c r="BS346" s="226"/>
      <c r="BT346" s="226"/>
      <c r="BU346" s="226"/>
      <c r="BV346" s="226"/>
      <c r="BW346" s="226"/>
      <c r="BX346" s="226"/>
      <c r="BY346" s="226"/>
      <c r="BZ346" s="226"/>
      <c r="CA346" s="226"/>
      <c r="CB346" s="226"/>
      <c r="CC346" s="226"/>
      <c r="CD346" s="226"/>
      <c r="CE346" s="226"/>
      <c r="CF346" s="226"/>
      <c r="CG346" s="226"/>
      <c r="CH346" s="226"/>
      <c r="CI346" s="226"/>
      <c r="CJ346" s="226"/>
      <c r="CK346" s="226"/>
      <c r="CL346" s="226"/>
      <c r="CM346" s="226"/>
      <c r="CN346" s="226"/>
      <c r="CO346" s="226"/>
      <c r="CP346" s="226"/>
      <c r="CQ346" s="226"/>
      <c r="CR346" s="226"/>
      <c r="CS346" s="226"/>
      <c r="CT346" s="226"/>
      <c r="CU346" s="226"/>
      <c r="CV346" s="226"/>
      <c r="CW346" s="226"/>
      <c r="CX346" s="226"/>
      <c r="CY346" s="226"/>
      <c r="CZ346" s="226"/>
      <c r="DA346" s="226"/>
      <c r="DB346" s="226"/>
      <c r="DC346" s="226"/>
      <c r="DD346" s="226"/>
      <c r="DE346" s="226"/>
      <c r="DF346" s="226"/>
      <c r="DG346" s="226"/>
      <c r="DH346" s="226"/>
      <c r="DI346" s="226"/>
      <c r="DJ346" s="226"/>
      <c r="DK346" s="226"/>
      <c r="DL346" s="226"/>
      <c r="DM346" s="226"/>
      <c r="DN346" s="226"/>
      <c r="DO346" s="226"/>
      <c r="DP346" s="226"/>
      <c r="DQ346" s="226"/>
      <c r="DR346" s="226"/>
    </row>
    <row r="347" spans="1:122" ht="28.8">
      <c r="A347" s="226"/>
      <c r="B347" s="226"/>
      <c r="C347" s="226"/>
      <c r="D347" s="226"/>
      <c r="E347" s="226"/>
      <c r="F347" s="226"/>
      <c r="G347" s="226"/>
      <c r="H347" s="226"/>
      <c r="I347" s="226"/>
      <c r="J347" s="226"/>
      <c r="K347" s="226"/>
      <c r="L347" s="226"/>
      <c r="M347" s="226"/>
      <c r="N347" s="226"/>
      <c r="O347" s="226"/>
      <c r="P347" s="226"/>
      <c r="Q347" s="226"/>
      <c r="R347" s="226"/>
      <c r="S347" s="226"/>
      <c r="T347" s="226"/>
      <c r="U347" s="226"/>
      <c r="V347" s="226"/>
      <c r="W347" s="226"/>
      <c r="X347" s="226"/>
      <c r="Y347" s="226"/>
      <c r="Z347" s="226"/>
      <c r="AA347" s="226"/>
      <c r="AB347" s="226"/>
      <c r="AC347" s="226"/>
      <c r="AD347" s="226"/>
      <c r="AE347" s="226"/>
      <c r="AF347" s="226"/>
      <c r="AG347" s="226"/>
      <c r="AH347" s="226"/>
      <c r="AI347" s="226"/>
      <c r="AJ347" s="226"/>
      <c r="AK347" s="226"/>
      <c r="AL347" s="226"/>
      <c r="AM347" s="226"/>
      <c r="AN347" s="226"/>
      <c r="AO347" s="226"/>
      <c r="AP347" s="226"/>
      <c r="AQ347" s="226"/>
      <c r="AR347" s="226"/>
      <c r="AS347" s="226"/>
      <c r="AT347" s="226"/>
      <c r="AU347" s="226"/>
      <c r="AV347" s="226"/>
      <c r="AW347" s="226"/>
      <c r="AX347" s="226"/>
      <c r="AY347" s="226"/>
      <c r="AZ347" s="50" t="s">
        <v>2167</v>
      </c>
      <c r="BA347" s="50" t="s">
        <v>2168</v>
      </c>
      <c r="BB347" s="232"/>
      <c r="BC347" s="232" t="str">
        <f t="shared" si="16"/>
        <v>U2 - AUTOTELAIO PER TRATTORE PER SEMIRIMORCHIO</v>
      </c>
      <c r="BD347" s="226"/>
      <c r="BE347" s="159" t="s">
        <v>2169</v>
      </c>
      <c r="BF347" s="159" t="s">
        <v>1282</v>
      </c>
      <c r="BG347" s="159" t="s">
        <v>2170</v>
      </c>
      <c r="BH347" s="159" t="s">
        <v>2039</v>
      </c>
      <c r="BI347" s="159" t="s">
        <v>554</v>
      </c>
      <c r="BJ347" s="226"/>
      <c r="BK347" s="226"/>
      <c r="BL347" s="226"/>
      <c r="BM347" s="226"/>
      <c r="BN347" s="226"/>
      <c r="BO347" s="226"/>
      <c r="BP347" s="226"/>
      <c r="BQ347" s="226"/>
      <c r="BR347" s="226"/>
      <c r="BS347" s="226"/>
      <c r="BT347" s="226"/>
      <c r="BU347" s="226"/>
      <c r="BV347" s="226"/>
      <c r="BW347" s="226"/>
      <c r="BX347" s="226"/>
      <c r="BY347" s="226"/>
      <c r="BZ347" s="226"/>
      <c r="CA347" s="226"/>
      <c r="CB347" s="226"/>
      <c r="CC347" s="226"/>
      <c r="CD347" s="226"/>
      <c r="CE347" s="226"/>
      <c r="CF347" s="226"/>
      <c r="CG347" s="226"/>
      <c r="CH347" s="226"/>
      <c r="CI347" s="226"/>
      <c r="CJ347" s="226"/>
      <c r="CK347" s="226"/>
      <c r="CL347" s="226"/>
      <c r="CM347" s="226"/>
      <c r="CN347" s="226"/>
      <c r="CO347" s="226"/>
      <c r="CP347" s="226"/>
      <c r="CQ347" s="226"/>
      <c r="CR347" s="226"/>
      <c r="CS347" s="226"/>
      <c r="CT347" s="226"/>
      <c r="CU347" s="226"/>
      <c r="CV347" s="226"/>
      <c r="CW347" s="226"/>
      <c r="CX347" s="226"/>
      <c r="CY347" s="226"/>
      <c r="CZ347" s="226"/>
      <c r="DA347" s="226"/>
      <c r="DB347" s="226"/>
      <c r="DC347" s="226"/>
      <c r="DD347" s="226"/>
      <c r="DE347" s="226"/>
      <c r="DF347" s="226"/>
      <c r="DG347" s="226"/>
      <c r="DH347" s="226"/>
      <c r="DI347" s="226"/>
      <c r="DJ347" s="226"/>
      <c r="DK347" s="226"/>
      <c r="DL347" s="226"/>
      <c r="DM347" s="226"/>
      <c r="DN347" s="226"/>
      <c r="DO347" s="226"/>
      <c r="DP347" s="226"/>
      <c r="DQ347" s="226"/>
      <c r="DR347" s="226"/>
    </row>
    <row r="348" spans="1:122">
      <c r="A348" s="226"/>
      <c r="B348" s="226"/>
      <c r="C348" s="226"/>
      <c r="D348" s="226"/>
      <c r="E348" s="226"/>
      <c r="F348" s="226"/>
      <c r="G348" s="226"/>
      <c r="H348" s="226"/>
      <c r="I348" s="226"/>
      <c r="J348" s="226"/>
      <c r="K348" s="226"/>
      <c r="L348" s="226"/>
      <c r="M348" s="226"/>
      <c r="N348" s="226"/>
      <c r="O348" s="226"/>
      <c r="P348" s="226"/>
      <c r="Q348" s="226"/>
      <c r="R348" s="226"/>
      <c r="S348" s="226"/>
      <c r="T348" s="226"/>
      <c r="U348" s="226"/>
      <c r="V348" s="226"/>
      <c r="W348" s="226"/>
      <c r="X348" s="226"/>
      <c r="Y348" s="226"/>
      <c r="Z348" s="226"/>
      <c r="AA348" s="226"/>
      <c r="AB348" s="226"/>
      <c r="AC348" s="226"/>
      <c r="AD348" s="226"/>
      <c r="AE348" s="226"/>
      <c r="AF348" s="226"/>
      <c r="AG348" s="226"/>
      <c r="AH348" s="226"/>
      <c r="AI348" s="226"/>
      <c r="AJ348" s="226"/>
      <c r="AK348" s="226"/>
      <c r="AL348" s="226"/>
      <c r="AM348" s="226"/>
      <c r="AN348" s="226"/>
      <c r="AO348" s="226"/>
      <c r="AP348" s="226"/>
      <c r="AQ348" s="226"/>
      <c r="AR348" s="226"/>
      <c r="AS348" s="226"/>
      <c r="AT348" s="226"/>
      <c r="AU348" s="226"/>
      <c r="AV348" s="226"/>
      <c r="AW348" s="226"/>
      <c r="AX348" s="226"/>
      <c r="AY348" s="226"/>
      <c r="AZ348" s="50" t="s">
        <v>2171</v>
      </c>
      <c r="BA348" s="50" t="s">
        <v>2172</v>
      </c>
      <c r="BB348" s="232"/>
      <c r="BC348" s="232" t="str">
        <f t="shared" ref="BC348:BC411" si="17">CONCATENATE(AZ348," - ",BA348)</f>
        <v>U3 - CHIUSA ATTREZZATA PER CAMPEGGIO</v>
      </c>
      <c r="BD348" s="226"/>
      <c r="BE348" s="159" t="s">
        <v>2173</v>
      </c>
      <c r="BF348" s="159" t="s">
        <v>1282</v>
      </c>
      <c r="BG348" s="159" t="s">
        <v>2174</v>
      </c>
      <c r="BH348" s="159" t="s">
        <v>2039</v>
      </c>
      <c r="BI348" s="159" t="s">
        <v>554</v>
      </c>
      <c r="BJ348" s="226"/>
      <c r="BK348" s="226"/>
      <c r="BL348" s="226"/>
      <c r="BM348" s="226"/>
      <c r="BN348" s="226"/>
      <c r="BO348" s="226"/>
      <c r="BP348" s="226"/>
      <c r="BQ348" s="226"/>
      <c r="BR348" s="226"/>
      <c r="BS348" s="226"/>
      <c r="BT348" s="226"/>
      <c r="BU348" s="226"/>
      <c r="BV348" s="226"/>
      <c r="BW348" s="226"/>
      <c r="BX348" s="226"/>
      <c r="BY348" s="226"/>
      <c r="BZ348" s="226"/>
      <c r="CA348" s="226"/>
      <c r="CB348" s="226"/>
      <c r="CC348" s="226"/>
      <c r="CD348" s="226"/>
      <c r="CE348" s="226"/>
      <c r="CF348" s="226"/>
      <c r="CG348" s="226"/>
      <c r="CH348" s="226"/>
      <c r="CI348" s="226"/>
      <c r="CJ348" s="226"/>
      <c r="CK348" s="226"/>
      <c r="CL348" s="226"/>
      <c r="CM348" s="226"/>
      <c r="CN348" s="226"/>
      <c r="CO348" s="226"/>
      <c r="CP348" s="226"/>
      <c r="CQ348" s="226"/>
      <c r="CR348" s="226"/>
      <c r="CS348" s="226"/>
      <c r="CT348" s="226"/>
      <c r="CU348" s="226"/>
      <c r="CV348" s="226"/>
      <c r="CW348" s="226"/>
      <c r="CX348" s="226"/>
      <c r="CY348" s="226"/>
      <c r="CZ348" s="226"/>
      <c r="DA348" s="226"/>
      <c r="DB348" s="226"/>
      <c r="DC348" s="226"/>
      <c r="DD348" s="226"/>
      <c r="DE348" s="226"/>
      <c r="DF348" s="226"/>
      <c r="DG348" s="226"/>
      <c r="DH348" s="226"/>
      <c r="DI348" s="226"/>
      <c r="DJ348" s="226"/>
      <c r="DK348" s="226"/>
      <c r="DL348" s="226"/>
      <c r="DM348" s="226"/>
      <c r="DN348" s="226"/>
      <c r="DO348" s="226"/>
      <c r="DP348" s="226"/>
      <c r="DQ348" s="226"/>
      <c r="DR348" s="226"/>
    </row>
    <row r="349" spans="1:122" ht="27.6">
      <c r="A349" s="226"/>
      <c r="B349" s="226"/>
      <c r="C349" s="226"/>
      <c r="D349" s="226"/>
      <c r="E349" s="226"/>
      <c r="F349" s="226"/>
      <c r="G349" s="226"/>
      <c r="H349" s="226"/>
      <c r="I349" s="226"/>
      <c r="J349" s="226"/>
      <c r="K349" s="226"/>
      <c r="L349" s="226"/>
      <c r="M349" s="226"/>
      <c r="N349" s="226"/>
      <c r="O349" s="226"/>
      <c r="P349" s="226"/>
      <c r="Q349" s="226"/>
      <c r="R349" s="226"/>
      <c r="S349" s="226"/>
      <c r="T349" s="226"/>
      <c r="U349" s="226"/>
      <c r="V349" s="226"/>
      <c r="W349" s="226"/>
      <c r="X349" s="226"/>
      <c r="Y349" s="226"/>
      <c r="Z349" s="226"/>
      <c r="AA349" s="226"/>
      <c r="AB349" s="226"/>
      <c r="AC349" s="226"/>
      <c r="AD349" s="226"/>
      <c r="AE349" s="226"/>
      <c r="AF349" s="226"/>
      <c r="AG349" s="226"/>
      <c r="AH349" s="226"/>
      <c r="AI349" s="226"/>
      <c r="AJ349" s="226"/>
      <c r="AK349" s="226"/>
      <c r="AL349" s="226"/>
      <c r="AM349" s="226"/>
      <c r="AN349" s="226"/>
      <c r="AO349" s="226"/>
      <c r="AP349" s="226"/>
      <c r="AQ349" s="226"/>
      <c r="AR349" s="226"/>
      <c r="AS349" s="226"/>
      <c r="AT349" s="226"/>
      <c r="AU349" s="226"/>
      <c r="AV349" s="226"/>
      <c r="AW349" s="226"/>
      <c r="AX349" s="226"/>
      <c r="AY349" s="226"/>
      <c r="AZ349" s="50" t="s">
        <v>2175</v>
      </c>
      <c r="BA349" s="50" t="s">
        <v>2176</v>
      </c>
      <c r="BB349" s="232"/>
      <c r="BC349" s="232" t="str">
        <f t="shared" si="17"/>
        <v>U4 - ATTREZZATA CON POMPA PER CALCESTRUZZO</v>
      </c>
      <c r="BD349" s="226"/>
      <c r="BE349" s="159" t="s">
        <v>2177</v>
      </c>
      <c r="BF349" s="159" t="s">
        <v>1282</v>
      </c>
      <c r="BG349" s="159" t="s">
        <v>2178</v>
      </c>
      <c r="BH349" s="159" t="s">
        <v>2039</v>
      </c>
      <c r="BI349" s="159" t="s">
        <v>554</v>
      </c>
      <c r="BJ349" s="226"/>
      <c r="BK349" s="226"/>
      <c r="BL349" s="226"/>
      <c r="BM349" s="226"/>
      <c r="BN349" s="226"/>
      <c r="BO349" s="226"/>
      <c r="BP349" s="226"/>
      <c r="BQ349" s="226"/>
      <c r="BR349" s="226"/>
      <c r="BS349" s="226"/>
      <c r="BT349" s="226"/>
      <c r="BU349" s="226"/>
      <c r="BV349" s="226"/>
      <c r="BW349" s="226"/>
      <c r="BX349" s="226"/>
      <c r="BY349" s="226"/>
      <c r="BZ349" s="226"/>
      <c r="CA349" s="226"/>
      <c r="CB349" s="226"/>
      <c r="CC349" s="226"/>
      <c r="CD349" s="226"/>
      <c r="CE349" s="226"/>
      <c r="CF349" s="226"/>
      <c r="CG349" s="226"/>
      <c r="CH349" s="226"/>
      <c r="CI349" s="226"/>
      <c r="CJ349" s="226"/>
      <c r="CK349" s="226"/>
      <c r="CL349" s="226"/>
      <c r="CM349" s="226"/>
      <c r="CN349" s="226"/>
      <c r="CO349" s="226"/>
      <c r="CP349" s="226"/>
      <c r="CQ349" s="226"/>
      <c r="CR349" s="226"/>
      <c r="CS349" s="226"/>
      <c r="CT349" s="226"/>
      <c r="CU349" s="226"/>
      <c r="CV349" s="226"/>
      <c r="CW349" s="226"/>
      <c r="CX349" s="226"/>
      <c r="CY349" s="226"/>
      <c r="CZ349" s="226"/>
      <c r="DA349" s="226"/>
      <c r="DB349" s="226"/>
      <c r="DC349" s="226"/>
      <c r="DD349" s="226"/>
      <c r="DE349" s="226"/>
      <c r="DF349" s="226"/>
      <c r="DG349" s="226"/>
      <c r="DH349" s="226"/>
      <c r="DI349" s="226"/>
      <c r="DJ349" s="226"/>
      <c r="DK349" s="226"/>
      <c r="DL349" s="226"/>
      <c r="DM349" s="226"/>
      <c r="DN349" s="226"/>
      <c r="DO349" s="226"/>
      <c r="DP349" s="226"/>
      <c r="DQ349" s="226"/>
      <c r="DR349" s="226"/>
    </row>
    <row r="350" spans="1:122">
      <c r="A350" s="226"/>
      <c r="B350" s="226"/>
      <c r="C350" s="226"/>
      <c r="D350" s="226"/>
      <c r="E350" s="226"/>
      <c r="F350" s="226"/>
      <c r="G350" s="226"/>
      <c r="H350" s="226"/>
      <c r="I350" s="226"/>
      <c r="J350" s="226"/>
      <c r="K350" s="226"/>
      <c r="L350" s="226"/>
      <c r="M350" s="226"/>
      <c r="N350" s="226"/>
      <c r="O350" s="226"/>
      <c r="P350" s="226"/>
      <c r="Q350" s="226"/>
      <c r="R350" s="226"/>
      <c r="S350" s="226"/>
      <c r="T350" s="226"/>
      <c r="U350" s="226"/>
      <c r="V350" s="226"/>
      <c r="W350" s="226"/>
      <c r="X350" s="226"/>
      <c r="Y350" s="226"/>
      <c r="Z350" s="226"/>
      <c r="AA350" s="226"/>
      <c r="AB350" s="226"/>
      <c r="AC350" s="226"/>
      <c r="AD350" s="226"/>
      <c r="AE350" s="226"/>
      <c r="AF350" s="226"/>
      <c r="AG350" s="226"/>
      <c r="AH350" s="226"/>
      <c r="AI350" s="226"/>
      <c r="AJ350" s="226"/>
      <c r="AK350" s="226"/>
      <c r="AL350" s="226"/>
      <c r="AM350" s="226"/>
      <c r="AN350" s="226"/>
      <c r="AO350" s="226"/>
      <c r="AP350" s="226"/>
      <c r="AQ350" s="226"/>
      <c r="AR350" s="226"/>
      <c r="AS350" s="226"/>
      <c r="AT350" s="226"/>
      <c r="AU350" s="226"/>
      <c r="AV350" s="226"/>
      <c r="AW350" s="226"/>
      <c r="AX350" s="226"/>
      <c r="AY350" s="226"/>
      <c r="AZ350" s="50" t="s">
        <v>2179</v>
      </c>
      <c r="BA350" s="50" t="s">
        <v>2180</v>
      </c>
      <c r="BB350" s="232"/>
      <c r="BC350" s="232" t="str">
        <f t="shared" si="17"/>
        <v>U5 - AUTOAMBULANZA</v>
      </c>
      <c r="BD350" s="226"/>
      <c r="BE350" s="159" t="s">
        <v>2181</v>
      </c>
      <c r="BF350" s="159" t="s">
        <v>1282</v>
      </c>
      <c r="BG350" s="159" t="s">
        <v>2182</v>
      </c>
      <c r="BH350" s="159" t="s">
        <v>2039</v>
      </c>
      <c r="BI350" s="159" t="s">
        <v>554</v>
      </c>
      <c r="BJ350" s="226"/>
      <c r="BK350" s="226"/>
      <c r="BL350" s="226"/>
      <c r="BM350" s="226"/>
      <c r="BN350" s="226"/>
      <c r="BO350" s="226"/>
      <c r="BP350" s="226"/>
      <c r="BQ350" s="226"/>
      <c r="BR350" s="226"/>
      <c r="BS350" s="226"/>
      <c r="BT350" s="226"/>
      <c r="BU350" s="226"/>
      <c r="BV350" s="226"/>
      <c r="BW350" s="226"/>
      <c r="BX350" s="226"/>
      <c r="BY350" s="226"/>
      <c r="BZ350" s="226"/>
      <c r="CA350" s="226"/>
      <c r="CB350" s="226"/>
      <c r="CC350" s="226"/>
      <c r="CD350" s="226"/>
      <c r="CE350" s="226"/>
      <c r="CF350" s="226"/>
      <c r="CG350" s="226"/>
      <c r="CH350" s="226"/>
      <c r="CI350" s="226"/>
      <c r="CJ350" s="226"/>
      <c r="CK350" s="226"/>
      <c r="CL350" s="226"/>
      <c r="CM350" s="226"/>
      <c r="CN350" s="226"/>
      <c r="CO350" s="226"/>
      <c r="CP350" s="226"/>
      <c r="CQ350" s="226"/>
      <c r="CR350" s="226"/>
      <c r="CS350" s="226"/>
      <c r="CT350" s="226"/>
      <c r="CU350" s="226"/>
      <c r="CV350" s="226"/>
      <c r="CW350" s="226"/>
      <c r="CX350" s="226"/>
      <c r="CY350" s="226"/>
      <c r="CZ350" s="226"/>
      <c r="DA350" s="226"/>
      <c r="DB350" s="226"/>
      <c r="DC350" s="226"/>
      <c r="DD350" s="226"/>
      <c r="DE350" s="226"/>
      <c r="DF350" s="226"/>
      <c r="DG350" s="226"/>
      <c r="DH350" s="226"/>
      <c r="DI350" s="226"/>
      <c r="DJ350" s="226"/>
      <c r="DK350" s="226"/>
      <c r="DL350" s="226"/>
      <c r="DM350" s="226"/>
      <c r="DN350" s="226"/>
      <c r="DO350" s="226"/>
      <c r="DP350" s="226"/>
      <c r="DQ350" s="226"/>
      <c r="DR350" s="226"/>
    </row>
    <row r="351" spans="1:122">
      <c r="A351" s="226"/>
      <c r="B351" s="226"/>
      <c r="C351" s="226"/>
      <c r="D351" s="226"/>
      <c r="E351" s="226"/>
      <c r="F351" s="226"/>
      <c r="G351" s="226"/>
      <c r="H351" s="226"/>
      <c r="I351" s="226"/>
      <c r="J351" s="226"/>
      <c r="K351" s="226"/>
      <c r="L351" s="226"/>
      <c r="M351" s="226"/>
      <c r="N351" s="226"/>
      <c r="O351" s="226"/>
      <c r="P351" s="226"/>
      <c r="Q351" s="226"/>
      <c r="R351" s="226"/>
      <c r="S351" s="226"/>
      <c r="T351" s="226"/>
      <c r="U351" s="226"/>
      <c r="V351" s="226"/>
      <c r="W351" s="226"/>
      <c r="X351" s="226"/>
      <c r="Y351" s="226"/>
      <c r="Z351" s="226"/>
      <c r="AA351" s="226"/>
      <c r="AB351" s="226"/>
      <c r="AC351" s="226"/>
      <c r="AD351" s="226"/>
      <c r="AE351" s="226"/>
      <c r="AF351" s="226"/>
      <c r="AG351" s="226"/>
      <c r="AH351" s="226"/>
      <c r="AI351" s="226"/>
      <c r="AJ351" s="226"/>
      <c r="AK351" s="226"/>
      <c r="AL351" s="226"/>
      <c r="AM351" s="226"/>
      <c r="AN351" s="226"/>
      <c r="AO351" s="226"/>
      <c r="AP351" s="226"/>
      <c r="AQ351" s="226"/>
      <c r="AR351" s="226"/>
      <c r="AS351" s="226"/>
      <c r="AT351" s="226"/>
      <c r="AU351" s="226"/>
      <c r="AV351" s="226"/>
      <c r="AW351" s="226"/>
      <c r="AX351" s="226"/>
      <c r="AY351" s="226"/>
      <c r="AZ351" s="50" t="s">
        <v>2183</v>
      </c>
      <c r="BA351" s="50" t="s">
        <v>2184</v>
      </c>
      <c r="BB351" s="232"/>
      <c r="BC351" s="232" t="str">
        <f t="shared" si="17"/>
        <v>U6 - AMBULATORIO MOBILE</v>
      </c>
      <c r="BD351" s="226"/>
      <c r="BE351" s="159" t="s">
        <v>263</v>
      </c>
      <c r="BF351" s="159" t="s">
        <v>1263</v>
      </c>
      <c r="BG351" s="159" t="s">
        <v>2185</v>
      </c>
      <c r="BH351" s="159" t="s">
        <v>1526</v>
      </c>
      <c r="BI351" s="159" t="s">
        <v>554</v>
      </c>
      <c r="BJ351" s="226"/>
      <c r="BK351" s="226"/>
      <c r="BL351" s="226"/>
      <c r="BM351" s="226"/>
      <c r="BN351" s="226"/>
      <c r="BO351" s="226"/>
      <c r="BP351" s="226"/>
      <c r="BQ351" s="226"/>
      <c r="BR351" s="226"/>
      <c r="BS351" s="226"/>
      <c r="BT351" s="226"/>
      <c r="BU351" s="226"/>
      <c r="BV351" s="226"/>
      <c r="BW351" s="226"/>
      <c r="BX351" s="226"/>
      <c r="BY351" s="226"/>
      <c r="BZ351" s="226"/>
      <c r="CA351" s="226"/>
      <c r="CB351" s="226"/>
      <c r="CC351" s="226"/>
      <c r="CD351" s="226"/>
      <c r="CE351" s="226"/>
      <c r="CF351" s="226"/>
      <c r="CG351" s="226"/>
      <c r="CH351" s="226"/>
      <c r="CI351" s="226"/>
      <c r="CJ351" s="226"/>
      <c r="CK351" s="226"/>
      <c r="CL351" s="226"/>
      <c r="CM351" s="226"/>
      <c r="CN351" s="226"/>
      <c r="CO351" s="226"/>
      <c r="CP351" s="226"/>
      <c r="CQ351" s="226"/>
      <c r="CR351" s="226"/>
      <c r="CS351" s="226"/>
      <c r="CT351" s="226"/>
      <c r="CU351" s="226"/>
      <c r="CV351" s="226"/>
      <c r="CW351" s="226"/>
      <c r="CX351" s="226"/>
      <c r="CY351" s="226"/>
      <c r="CZ351" s="226"/>
      <c r="DA351" s="226"/>
      <c r="DB351" s="226"/>
      <c r="DC351" s="226"/>
      <c r="DD351" s="226"/>
      <c r="DE351" s="226"/>
      <c r="DF351" s="226"/>
      <c r="DG351" s="226"/>
      <c r="DH351" s="226"/>
      <c r="DI351" s="226"/>
      <c r="DJ351" s="226"/>
      <c r="DK351" s="226"/>
      <c r="DL351" s="226"/>
      <c r="DM351" s="226"/>
      <c r="DN351" s="226"/>
      <c r="DO351" s="226"/>
      <c r="DP351" s="226"/>
      <c r="DQ351" s="226"/>
      <c r="DR351" s="226"/>
    </row>
    <row r="352" spans="1:122">
      <c r="A352" s="226"/>
      <c r="B352" s="226"/>
      <c r="C352" s="226"/>
      <c r="D352" s="226"/>
      <c r="E352" s="226"/>
      <c r="F352" s="226"/>
      <c r="G352" s="226"/>
      <c r="H352" s="226"/>
      <c r="I352" s="226"/>
      <c r="J352" s="226"/>
      <c r="K352" s="226"/>
      <c r="L352" s="226"/>
      <c r="M352" s="226"/>
      <c r="N352" s="226"/>
      <c r="O352" s="226"/>
      <c r="P352" s="226"/>
      <c r="Q352" s="226"/>
      <c r="R352" s="226"/>
      <c r="S352" s="226"/>
      <c r="T352" s="226"/>
      <c r="U352" s="226"/>
      <c r="V352" s="226"/>
      <c r="W352" s="226"/>
      <c r="X352" s="226"/>
      <c r="Y352" s="226"/>
      <c r="Z352" s="226"/>
      <c r="AA352" s="226"/>
      <c r="AB352" s="226"/>
      <c r="AC352" s="226"/>
      <c r="AD352" s="226"/>
      <c r="AE352" s="226"/>
      <c r="AF352" s="226"/>
      <c r="AG352" s="226"/>
      <c r="AH352" s="226"/>
      <c r="AI352" s="226"/>
      <c r="AJ352" s="226"/>
      <c r="AK352" s="226"/>
      <c r="AL352" s="226"/>
      <c r="AM352" s="226"/>
      <c r="AN352" s="226"/>
      <c r="AO352" s="226"/>
      <c r="AP352" s="226"/>
      <c r="AQ352" s="226"/>
      <c r="AR352" s="226"/>
      <c r="AS352" s="226"/>
      <c r="AT352" s="226"/>
      <c r="AU352" s="226"/>
      <c r="AV352" s="226"/>
      <c r="AW352" s="226"/>
      <c r="AX352" s="226"/>
      <c r="AY352" s="226"/>
      <c r="AZ352" s="50" t="s">
        <v>2186</v>
      </c>
      <c r="BA352" s="50" t="s">
        <v>2187</v>
      </c>
      <c r="BB352" s="232"/>
      <c r="BC352" s="232" t="str">
        <f t="shared" si="17"/>
        <v>U7 - AUTOFUNEBRE (PER TRASPORTO SALME)</v>
      </c>
      <c r="BD352" s="226"/>
      <c r="BE352" s="159" t="s">
        <v>2188</v>
      </c>
      <c r="BF352" s="159" t="s">
        <v>1282</v>
      </c>
      <c r="BG352" s="159" t="s">
        <v>2189</v>
      </c>
      <c r="BH352" s="159" t="s">
        <v>1827</v>
      </c>
      <c r="BI352" s="159" t="s">
        <v>554</v>
      </c>
      <c r="BJ352" s="226"/>
      <c r="BK352" s="226"/>
      <c r="BL352" s="226"/>
      <c r="BM352" s="226"/>
      <c r="BN352" s="226"/>
      <c r="BO352" s="226"/>
      <c r="BP352" s="226"/>
      <c r="BQ352" s="226"/>
      <c r="BR352" s="226"/>
      <c r="BS352" s="226"/>
      <c r="BT352" s="226"/>
      <c r="BU352" s="226"/>
      <c r="BV352" s="226"/>
      <c r="BW352" s="226"/>
      <c r="BX352" s="226"/>
      <c r="BY352" s="226"/>
      <c r="BZ352" s="226"/>
      <c r="CA352" s="226"/>
      <c r="CB352" s="226"/>
      <c r="CC352" s="226"/>
      <c r="CD352" s="226"/>
      <c r="CE352" s="226"/>
      <c r="CF352" s="226"/>
      <c r="CG352" s="226"/>
      <c r="CH352" s="226"/>
      <c r="CI352" s="226"/>
      <c r="CJ352" s="226"/>
      <c r="CK352" s="226"/>
      <c r="CL352" s="226"/>
      <c r="CM352" s="226"/>
      <c r="CN352" s="226"/>
      <c r="CO352" s="226"/>
      <c r="CP352" s="226"/>
      <c r="CQ352" s="226"/>
      <c r="CR352" s="226"/>
      <c r="CS352" s="226"/>
      <c r="CT352" s="226"/>
      <c r="CU352" s="226"/>
      <c r="CV352" s="226"/>
      <c r="CW352" s="226"/>
      <c r="CX352" s="226"/>
      <c r="CY352" s="226"/>
      <c r="CZ352" s="226"/>
      <c r="DA352" s="226"/>
      <c r="DB352" s="226"/>
      <c r="DC352" s="226"/>
      <c r="DD352" s="226"/>
      <c r="DE352" s="226"/>
      <c r="DF352" s="226"/>
      <c r="DG352" s="226"/>
      <c r="DH352" s="226"/>
      <c r="DI352" s="226"/>
      <c r="DJ352" s="226"/>
      <c r="DK352" s="226"/>
      <c r="DL352" s="226"/>
      <c r="DM352" s="226"/>
      <c r="DN352" s="226"/>
      <c r="DO352" s="226"/>
      <c r="DP352" s="226"/>
      <c r="DQ352" s="226"/>
      <c r="DR352" s="226"/>
    </row>
    <row r="353" spans="1:122">
      <c r="A353" s="226"/>
      <c r="B353" s="226"/>
      <c r="C353" s="226"/>
      <c r="D353" s="226"/>
      <c r="E353" s="226"/>
      <c r="F353" s="226"/>
      <c r="G353" s="226"/>
      <c r="H353" s="226"/>
      <c r="I353" s="226"/>
      <c r="J353" s="226"/>
      <c r="K353" s="226"/>
      <c r="L353" s="226"/>
      <c r="M353" s="226"/>
      <c r="N353" s="226"/>
      <c r="O353" s="226"/>
      <c r="P353" s="226"/>
      <c r="Q353" s="226"/>
      <c r="R353" s="226"/>
      <c r="S353" s="226"/>
      <c r="T353" s="226"/>
      <c r="U353" s="226"/>
      <c r="V353" s="226"/>
      <c r="W353" s="226"/>
      <c r="X353" s="226"/>
      <c r="Y353" s="226"/>
      <c r="Z353" s="226"/>
      <c r="AA353" s="226"/>
      <c r="AB353" s="226"/>
      <c r="AC353" s="226"/>
      <c r="AD353" s="226"/>
      <c r="AE353" s="226"/>
      <c r="AF353" s="226"/>
      <c r="AG353" s="226"/>
      <c r="AH353" s="226"/>
      <c r="AI353" s="226"/>
      <c r="AJ353" s="226"/>
      <c r="AK353" s="226"/>
      <c r="AL353" s="226"/>
      <c r="AM353" s="226"/>
      <c r="AN353" s="226"/>
      <c r="AO353" s="226"/>
      <c r="AP353" s="226"/>
      <c r="AQ353" s="226"/>
      <c r="AR353" s="226"/>
      <c r="AS353" s="226"/>
      <c r="AT353" s="226"/>
      <c r="AU353" s="226"/>
      <c r="AV353" s="226"/>
      <c r="AW353" s="226"/>
      <c r="AX353" s="226"/>
      <c r="AY353" s="226"/>
      <c r="AZ353" s="50" t="s">
        <v>2190</v>
      </c>
      <c r="BA353" s="50" t="s">
        <v>2191</v>
      </c>
      <c r="BB353" s="232"/>
      <c r="BC353" s="232" t="str">
        <f t="shared" si="17"/>
        <v>U8 - ATTREZZATA PER SOCCORSO STRADALE</v>
      </c>
      <c r="BD353" s="226"/>
      <c r="BE353" s="159" t="s">
        <v>2192</v>
      </c>
      <c r="BF353" s="159" t="s">
        <v>1282</v>
      </c>
      <c r="BG353" s="159" t="s">
        <v>2193</v>
      </c>
      <c r="BH353" s="159" t="s">
        <v>2039</v>
      </c>
      <c r="BI353" s="159" t="s">
        <v>554</v>
      </c>
      <c r="BJ353" s="226"/>
      <c r="BK353" s="226"/>
      <c r="BL353" s="226"/>
      <c r="BM353" s="226"/>
      <c r="BN353" s="226"/>
      <c r="BO353" s="226"/>
      <c r="BP353" s="226"/>
      <c r="BQ353" s="226"/>
      <c r="BR353" s="226"/>
      <c r="BS353" s="226"/>
      <c r="BT353" s="226"/>
      <c r="BU353" s="226"/>
      <c r="BV353" s="226"/>
      <c r="BW353" s="226"/>
      <c r="BX353" s="226"/>
      <c r="BY353" s="226"/>
      <c r="BZ353" s="226"/>
      <c r="CA353" s="226"/>
      <c r="CB353" s="226"/>
      <c r="CC353" s="226"/>
      <c r="CD353" s="226"/>
      <c r="CE353" s="226"/>
      <c r="CF353" s="226"/>
      <c r="CG353" s="226"/>
      <c r="CH353" s="226"/>
      <c r="CI353" s="226"/>
      <c r="CJ353" s="226"/>
      <c r="CK353" s="226"/>
      <c r="CL353" s="226"/>
      <c r="CM353" s="226"/>
      <c r="CN353" s="226"/>
      <c r="CO353" s="226"/>
      <c r="CP353" s="226"/>
      <c r="CQ353" s="226"/>
      <c r="CR353" s="226"/>
      <c r="CS353" s="226"/>
      <c r="CT353" s="226"/>
      <c r="CU353" s="226"/>
      <c r="CV353" s="226"/>
      <c r="CW353" s="226"/>
      <c r="CX353" s="226"/>
      <c r="CY353" s="226"/>
      <c r="CZ353" s="226"/>
      <c r="DA353" s="226"/>
      <c r="DB353" s="226"/>
      <c r="DC353" s="226"/>
      <c r="DD353" s="226"/>
      <c r="DE353" s="226"/>
      <c r="DF353" s="226"/>
      <c r="DG353" s="226"/>
      <c r="DH353" s="226"/>
      <c r="DI353" s="226"/>
      <c r="DJ353" s="226"/>
      <c r="DK353" s="226"/>
      <c r="DL353" s="226"/>
      <c r="DM353" s="226"/>
      <c r="DN353" s="226"/>
      <c r="DO353" s="226"/>
      <c r="DP353" s="226"/>
      <c r="DQ353" s="226"/>
      <c r="DR353" s="226"/>
    </row>
    <row r="354" spans="1:122">
      <c r="A354" s="226"/>
      <c r="B354" s="226"/>
      <c r="C354" s="226"/>
      <c r="D354" s="226"/>
      <c r="E354" s="226"/>
      <c r="F354" s="226"/>
      <c r="G354" s="226"/>
      <c r="H354" s="226"/>
      <c r="I354" s="226"/>
      <c r="J354" s="226"/>
      <c r="K354" s="226"/>
      <c r="L354" s="226"/>
      <c r="M354" s="226"/>
      <c r="N354" s="226"/>
      <c r="O354" s="226"/>
      <c r="P354" s="226"/>
      <c r="Q354" s="226"/>
      <c r="R354" s="226"/>
      <c r="S354" s="226"/>
      <c r="T354" s="226"/>
      <c r="U354" s="226"/>
      <c r="V354" s="226"/>
      <c r="W354" s="226"/>
      <c r="X354" s="226"/>
      <c r="Y354" s="226"/>
      <c r="Z354" s="226"/>
      <c r="AA354" s="226"/>
      <c r="AB354" s="226"/>
      <c r="AC354" s="226"/>
      <c r="AD354" s="226"/>
      <c r="AE354" s="226"/>
      <c r="AF354" s="226"/>
      <c r="AG354" s="226"/>
      <c r="AH354" s="226"/>
      <c r="AI354" s="226"/>
      <c r="AJ354" s="226"/>
      <c r="AK354" s="226"/>
      <c r="AL354" s="226"/>
      <c r="AM354" s="226"/>
      <c r="AN354" s="226"/>
      <c r="AO354" s="226"/>
      <c r="AP354" s="226"/>
      <c r="AQ354" s="226"/>
      <c r="AR354" s="226"/>
      <c r="AS354" s="226"/>
      <c r="AT354" s="226"/>
      <c r="AU354" s="226"/>
      <c r="AV354" s="226"/>
      <c r="AW354" s="226"/>
      <c r="AX354" s="226"/>
      <c r="AY354" s="226"/>
      <c r="AZ354" s="50" t="s">
        <v>2194</v>
      </c>
      <c r="BA354" s="50" t="s">
        <v>2195</v>
      </c>
      <c r="BB354" s="232"/>
      <c r="BC354" s="232" t="str">
        <f t="shared" si="17"/>
        <v>U9 - ANNAFFIATRICE STRADALE</v>
      </c>
      <c r="BD354" s="226"/>
      <c r="BE354" s="159" t="s">
        <v>2196</v>
      </c>
      <c r="BF354" s="159" t="s">
        <v>1282</v>
      </c>
      <c r="BG354" s="159" t="s">
        <v>2178</v>
      </c>
      <c r="BH354" s="159" t="s">
        <v>2039</v>
      </c>
      <c r="BI354" s="159" t="s">
        <v>554</v>
      </c>
      <c r="BJ354" s="226"/>
      <c r="BK354" s="226"/>
      <c r="BL354" s="226"/>
      <c r="BM354" s="226"/>
      <c r="BN354" s="226"/>
      <c r="BO354" s="226"/>
      <c r="BP354" s="226"/>
      <c r="BQ354" s="226"/>
      <c r="BR354" s="226"/>
      <c r="BS354" s="226"/>
      <c r="BT354" s="226"/>
      <c r="BU354" s="226"/>
      <c r="BV354" s="226"/>
      <c r="BW354" s="226"/>
      <c r="BX354" s="226"/>
      <c r="BY354" s="226"/>
      <c r="BZ354" s="226"/>
      <c r="CA354" s="226"/>
      <c r="CB354" s="226"/>
      <c r="CC354" s="226"/>
      <c r="CD354" s="226"/>
      <c r="CE354" s="226"/>
      <c r="CF354" s="226"/>
      <c r="CG354" s="226"/>
      <c r="CH354" s="226"/>
      <c r="CI354" s="226"/>
      <c r="CJ354" s="226"/>
      <c r="CK354" s="226"/>
      <c r="CL354" s="226"/>
      <c r="CM354" s="226"/>
      <c r="CN354" s="226"/>
      <c r="CO354" s="226"/>
      <c r="CP354" s="226"/>
      <c r="CQ354" s="226"/>
      <c r="CR354" s="226"/>
      <c r="CS354" s="226"/>
      <c r="CT354" s="226"/>
      <c r="CU354" s="226"/>
      <c r="CV354" s="226"/>
      <c r="CW354" s="226"/>
      <c r="CX354" s="226"/>
      <c r="CY354" s="226"/>
      <c r="CZ354" s="226"/>
      <c r="DA354" s="226"/>
      <c r="DB354" s="226"/>
      <c r="DC354" s="226"/>
      <c r="DD354" s="226"/>
      <c r="DE354" s="226"/>
      <c r="DF354" s="226"/>
      <c r="DG354" s="226"/>
      <c r="DH354" s="226"/>
      <c r="DI354" s="226"/>
      <c r="DJ354" s="226"/>
      <c r="DK354" s="226"/>
      <c r="DL354" s="226"/>
      <c r="DM354" s="226"/>
      <c r="DN354" s="226"/>
      <c r="DO354" s="226"/>
      <c r="DP354" s="226"/>
      <c r="DQ354" s="226"/>
      <c r="DR354" s="226"/>
    </row>
    <row r="355" spans="1:122" ht="28.8">
      <c r="A355" s="226"/>
      <c r="B355" s="226"/>
      <c r="C355" s="226"/>
      <c r="D355" s="226"/>
      <c r="E355" s="226"/>
      <c r="F355" s="226"/>
      <c r="G355" s="226"/>
      <c r="H355" s="226"/>
      <c r="I355" s="226"/>
      <c r="J355" s="226"/>
      <c r="K355" s="226"/>
      <c r="L355" s="226"/>
      <c r="M355" s="226"/>
      <c r="N355" s="226"/>
      <c r="O355" s="226"/>
      <c r="P355" s="226"/>
      <c r="Q355" s="226"/>
      <c r="R355" s="226"/>
      <c r="S355" s="226"/>
      <c r="T355" s="226"/>
      <c r="U355" s="226"/>
      <c r="V355" s="226"/>
      <c r="W355" s="226"/>
      <c r="X355" s="226"/>
      <c r="Y355" s="226"/>
      <c r="Z355" s="226"/>
      <c r="AA355" s="226"/>
      <c r="AB355" s="226"/>
      <c r="AC355" s="226"/>
      <c r="AD355" s="226"/>
      <c r="AE355" s="226"/>
      <c r="AF355" s="226"/>
      <c r="AG355" s="226"/>
      <c r="AH355" s="226"/>
      <c r="AI355" s="226"/>
      <c r="AJ355" s="226"/>
      <c r="AK355" s="226"/>
      <c r="AL355" s="226"/>
      <c r="AM355" s="226"/>
      <c r="AN355" s="226"/>
      <c r="AO355" s="226"/>
      <c r="AP355" s="226"/>
      <c r="AQ355" s="226"/>
      <c r="AR355" s="226"/>
      <c r="AS355" s="226"/>
      <c r="AT355" s="226"/>
      <c r="AU355" s="226"/>
      <c r="AV355" s="226"/>
      <c r="AW355" s="226"/>
      <c r="AX355" s="226"/>
      <c r="AY355" s="226"/>
      <c r="AZ355" s="50" t="s">
        <v>2197</v>
      </c>
      <c r="BA355" s="50" t="s">
        <v>2198</v>
      </c>
      <c r="BB355" s="232"/>
      <c r="BC355" s="232" t="str">
        <f t="shared" si="17"/>
        <v>UA - AUTOSCALA PER RIPARAZIONI LINEE ELETTRICHE</v>
      </c>
      <c r="BD355" s="226"/>
      <c r="BE355" s="159" t="s">
        <v>2199</v>
      </c>
      <c r="BF355" s="159" t="s">
        <v>1282</v>
      </c>
      <c r="BG355" s="159" t="s">
        <v>2154</v>
      </c>
      <c r="BH355" s="159" t="s">
        <v>2039</v>
      </c>
      <c r="BI355" s="159" t="s">
        <v>554</v>
      </c>
      <c r="BJ355" s="226"/>
      <c r="BK355" s="226"/>
      <c r="BL355" s="226"/>
      <c r="BM355" s="226"/>
      <c r="BN355" s="226"/>
      <c r="BO355" s="226"/>
      <c r="BP355" s="226"/>
      <c r="BQ355" s="226"/>
      <c r="BR355" s="226"/>
      <c r="BS355" s="226"/>
      <c r="BT355" s="226"/>
      <c r="BU355" s="226"/>
      <c r="BV355" s="226"/>
      <c r="BW355" s="226"/>
      <c r="BX355" s="226"/>
      <c r="BY355" s="226"/>
      <c r="BZ355" s="226"/>
      <c r="CA355" s="226"/>
      <c r="CB355" s="226"/>
      <c r="CC355" s="226"/>
      <c r="CD355" s="226"/>
      <c r="CE355" s="226"/>
      <c r="CF355" s="226"/>
      <c r="CG355" s="226"/>
      <c r="CH355" s="226"/>
      <c r="CI355" s="226"/>
      <c r="CJ355" s="226"/>
      <c r="CK355" s="226"/>
      <c r="CL355" s="226"/>
      <c r="CM355" s="226"/>
      <c r="CN355" s="226"/>
      <c r="CO355" s="226"/>
      <c r="CP355" s="226"/>
      <c r="CQ355" s="226"/>
      <c r="CR355" s="226"/>
      <c r="CS355" s="226"/>
      <c r="CT355" s="226"/>
      <c r="CU355" s="226"/>
      <c r="CV355" s="226"/>
      <c r="CW355" s="226"/>
      <c r="CX355" s="226"/>
      <c r="CY355" s="226"/>
      <c r="CZ355" s="226"/>
      <c r="DA355" s="226"/>
      <c r="DB355" s="226"/>
      <c r="DC355" s="226"/>
      <c r="DD355" s="226"/>
      <c r="DE355" s="226"/>
      <c r="DF355" s="226"/>
      <c r="DG355" s="226"/>
      <c r="DH355" s="226"/>
      <c r="DI355" s="226"/>
      <c r="DJ355" s="226"/>
      <c r="DK355" s="226"/>
      <c r="DL355" s="226"/>
      <c r="DM355" s="226"/>
      <c r="DN355" s="226"/>
      <c r="DO355" s="226"/>
      <c r="DP355" s="226"/>
      <c r="DQ355" s="226"/>
      <c r="DR355" s="226"/>
    </row>
    <row r="356" spans="1:122" ht="28.8">
      <c r="A356" s="226"/>
      <c r="B356" s="226"/>
      <c r="C356" s="226"/>
      <c r="D356" s="226"/>
      <c r="E356" s="226"/>
      <c r="F356" s="226"/>
      <c r="G356" s="226"/>
      <c r="H356" s="226"/>
      <c r="I356" s="226"/>
      <c r="J356" s="226"/>
      <c r="K356" s="226"/>
      <c r="L356" s="226"/>
      <c r="M356" s="226"/>
      <c r="N356" s="226"/>
      <c r="O356" s="226"/>
      <c r="P356" s="226"/>
      <c r="Q356" s="226"/>
      <c r="R356" s="226"/>
      <c r="S356" s="226"/>
      <c r="T356" s="226"/>
      <c r="U356" s="226"/>
      <c r="V356" s="226"/>
      <c r="W356" s="226"/>
      <c r="X356" s="226"/>
      <c r="Y356" s="226"/>
      <c r="Z356" s="226"/>
      <c r="AA356" s="226"/>
      <c r="AB356" s="226"/>
      <c r="AC356" s="226"/>
      <c r="AD356" s="226"/>
      <c r="AE356" s="226"/>
      <c r="AF356" s="226"/>
      <c r="AG356" s="226"/>
      <c r="AH356" s="226"/>
      <c r="AI356" s="226"/>
      <c r="AJ356" s="226"/>
      <c r="AK356" s="226"/>
      <c r="AL356" s="226"/>
      <c r="AM356" s="226"/>
      <c r="AN356" s="226"/>
      <c r="AO356" s="226"/>
      <c r="AP356" s="226"/>
      <c r="AQ356" s="226"/>
      <c r="AR356" s="226"/>
      <c r="AS356" s="226"/>
      <c r="AT356" s="226"/>
      <c r="AU356" s="226"/>
      <c r="AV356" s="226"/>
      <c r="AW356" s="226"/>
      <c r="AX356" s="226"/>
      <c r="AY356" s="226"/>
      <c r="AZ356" s="50" t="s">
        <v>2200</v>
      </c>
      <c r="BA356" s="50" t="s">
        <v>2201</v>
      </c>
      <c r="BB356" s="232"/>
      <c r="BC356" s="232" t="str">
        <f t="shared" si="17"/>
        <v>UB - AUTOTORRE PER RIPARAZIONI LINEE ELETTRICHE</v>
      </c>
      <c r="BD356" s="226"/>
      <c r="BE356" s="159" t="s">
        <v>2202</v>
      </c>
      <c r="BF356" s="159" t="s">
        <v>1282</v>
      </c>
      <c r="BG356" s="159" t="s">
        <v>2203</v>
      </c>
      <c r="BH356" s="159" t="s">
        <v>2039</v>
      </c>
      <c r="BI356" s="159" t="s">
        <v>554</v>
      </c>
      <c r="BJ356" s="226"/>
      <c r="BK356" s="226"/>
      <c r="BL356" s="226"/>
      <c r="BM356" s="226"/>
      <c r="BN356" s="226"/>
      <c r="BO356" s="226"/>
      <c r="BP356" s="226"/>
      <c r="BQ356" s="226"/>
      <c r="BR356" s="226"/>
      <c r="BS356" s="226"/>
      <c r="BT356" s="226"/>
      <c r="BU356" s="226"/>
      <c r="BV356" s="226"/>
      <c r="BW356" s="226"/>
      <c r="BX356" s="226"/>
      <c r="BY356" s="226"/>
      <c r="BZ356" s="226"/>
      <c r="CA356" s="226"/>
      <c r="CB356" s="226"/>
      <c r="CC356" s="226"/>
      <c r="CD356" s="226"/>
      <c r="CE356" s="226"/>
      <c r="CF356" s="226"/>
      <c r="CG356" s="226"/>
      <c r="CH356" s="226"/>
      <c r="CI356" s="226"/>
      <c r="CJ356" s="226"/>
      <c r="CK356" s="226"/>
      <c r="CL356" s="226"/>
      <c r="CM356" s="226"/>
      <c r="CN356" s="226"/>
      <c r="CO356" s="226"/>
      <c r="CP356" s="226"/>
      <c r="CQ356" s="226"/>
      <c r="CR356" s="226"/>
      <c r="CS356" s="226"/>
      <c r="CT356" s="226"/>
      <c r="CU356" s="226"/>
      <c r="CV356" s="226"/>
      <c r="CW356" s="226"/>
      <c r="CX356" s="226"/>
      <c r="CY356" s="226"/>
      <c r="CZ356" s="226"/>
      <c r="DA356" s="226"/>
      <c r="DB356" s="226"/>
      <c r="DC356" s="226"/>
      <c r="DD356" s="226"/>
      <c r="DE356" s="226"/>
      <c r="DF356" s="226"/>
      <c r="DG356" s="226"/>
      <c r="DH356" s="226"/>
      <c r="DI356" s="226"/>
      <c r="DJ356" s="226"/>
      <c r="DK356" s="226"/>
      <c r="DL356" s="226"/>
      <c r="DM356" s="226"/>
      <c r="DN356" s="226"/>
      <c r="DO356" s="226"/>
      <c r="DP356" s="226"/>
      <c r="DQ356" s="226"/>
      <c r="DR356" s="226"/>
    </row>
    <row r="357" spans="1:122">
      <c r="A357" s="226"/>
      <c r="B357" s="226"/>
      <c r="C357" s="226"/>
      <c r="D357" s="226"/>
      <c r="E357" s="226"/>
      <c r="F357" s="226"/>
      <c r="G357" s="226"/>
      <c r="H357" s="226"/>
      <c r="I357" s="226"/>
      <c r="J357" s="226"/>
      <c r="K357" s="226"/>
      <c r="L357" s="226"/>
      <c r="M357" s="226"/>
      <c r="N357" s="226"/>
      <c r="O357" s="226"/>
      <c r="P357" s="226"/>
      <c r="Q357" s="226"/>
      <c r="R357" s="226"/>
      <c r="S357" s="226"/>
      <c r="T357" s="226"/>
      <c r="U357" s="226"/>
      <c r="V357" s="226"/>
      <c r="W357" s="226"/>
      <c r="X357" s="226"/>
      <c r="Y357" s="226"/>
      <c r="Z357" s="226"/>
      <c r="AA357" s="226"/>
      <c r="AB357" s="226"/>
      <c r="AC357" s="226"/>
      <c r="AD357" s="226"/>
      <c r="AE357" s="226"/>
      <c r="AF357" s="226"/>
      <c r="AG357" s="226"/>
      <c r="AH357" s="226"/>
      <c r="AI357" s="226"/>
      <c r="AJ357" s="226"/>
      <c r="AK357" s="226"/>
      <c r="AL357" s="226"/>
      <c r="AM357" s="226"/>
      <c r="AN357" s="226"/>
      <c r="AO357" s="226"/>
      <c r="AP357" s="226"/>
      <c r="AQ357" s="226"/>
      <c r="AR357" s="226"/>
      <c r="AS357" s="226"/>
      <c r="AT357" s="226"/>
      <c r="AU357" s="226"/>
      <c r="AV357" s="226"/>
      <c r="AW357" s="226"/>
      <c r="AX357" s="226"/>
      <c r="AY357" s="226"/>
      <c r="AZ357" s="50" t="s">
        <v>2204</v>
      </c>
      <c r="BA357" s="50" t="s">
        <v>2205</v>
      </c>
      <c r="BB357" s="232"/>
      <c r="BC357" s="232" t="str">
        <f t="shared" si="17"/>
        <v>UC - AUTOGRU</v>
      </c>
      <c r="BD357" s="226"/>
      <c r="BE357" s="159" t="s">
        <v>2206</v>
      </c>
      <c r="BF357" s="159" t="s">
        <v>1282</v>
      </c>
      <c r="BG357" s="159" t="s">
        <v>2207</v>
      </c>
      <c r="BH357" s="159" t="s">
        <v>2039</v>
      </c>
      <c r="BI357" s="159" t="s">
        <v>554</v>
      </c>
      <c r="BJ357" s="226"/>
      <c r="BK357" s="226"/>
      <c r="BL357" s="226"/>
      <c r="BM357" s="226"/>
      <c r="BN357" s="226"/>
      <c r="BO357" s="226"/>
      <c r="BP357" s="226"/>
      <c r="BQ357" s="226"/>
      <c r="BR357" s="226"/>
      <c r="BS357" s="226"/>
      <c r="BT357" s="226"/>
      <c r="BU357" s="226"/>
      <c r="BV357" s="226"/>
      <c r="BW357" s="226"/>
      <c r="BX357" s="226"/>
      <c r="BY357" s="226"/>
      <c r="BZ357" s="226"/>
      <c r="CA357" s="226"/>
      <c r="CB357" s="226"/>
      <c r="CC357" s="226"/>
      <c r="CD357" s="226"/>
      <c r="CE357" s="226"/>
      <c r="CF357" s="226"/>
      <c r="CG357" s="226"/>
      <c r="CH357" s="226"/>
      <c r="CI357" s="226"/>
      <c r="CJ357" s="226"/>
      <c r="CK357" s="226"/>
      <c r="CL357" s="226"/>
      <c r="CM357" s="226"/>
      <c r="CN357" s="226"/>
      <c r="CO357" s="226"/>
      <c r="CP357" s="226"/>
      <c r="CQ357" s="226"/>
      <c r="CR357" s="226"/>
      <c r="CS357" s="226"/>
      <c r="CT357" s="226"/>
      <c r="CU357" s="226"/>
      <c r="CV357" s="226"/>
      <c r="CW357" s="226"/>
      <c r="CX357" s="226"/>
      <c r="CY357" s="226"/>
      <c r="CZ357" s="226"/>
      <c r="DA357" s="226"/>
      <c r="DB357" s="226"/>
      <c r="DC357" s="226"/>
      <c r="DD357" s="226"/>
      <c r="DE357" s="226"/>
      <c r="DF357" s="226"/>
      <c r="DG357" s="226"/>
      <c r="DH357" s="226"/>
      <c r="DI357" s="226"/>
      <c r="DJ357" s="226"/>
      <c r="DK357" s="226"/>
      <c r="DL357" s="226"/>
      <c r="DM357" s="226"/>
      <c r="DN357" s="226"/>
      <c r="DO357" s="226"/>
      <c r="DP357" s="226"/>
      <c r="DQ357" s="226"/>
      <c r="DR357" s="226"/>
    </row>
    <row r="358" spans="1:122" ht="28.8">
      <c r="A358" s="226"/>
      <c r="B358" s="226"/>
      <c r="C358" s="226"/>
      <c r="D358" s="226"/>
      <c r="E358" s="226"/>
      <c r="F358" s="226"/>
      <c r="G358" s="226"/>
      <c r="H358" s="226"/>
      <c r="I358" s="226"/>
      <c r="J358" s="226"/>
      <c r="K358" s="226"/>
      <c r="L358" s="226"/>
      <c r="M358" s="226"/>
      <c r="N358" s="226"/>
      <c r="O358" s="226"/>
      <c r="P358" s="226"/>
      <c r="Q358" s="226"/>
      <c r="R358" s="226"/>
      <c r="S358" s="226"/>
      <c r="T358" s="226"/>
      <c r="U358" s="226"/>
      <c r="V358" s="226"/>
      <c r="W358" s="226"/>
      <c r="X358" s="226"/>
      <c r="Y358" s="226"/>
      <c r="Z358" s="226"/>
      <c r="AA358" s="226"/>
      <c r="AB358" s="226"/>
      <c r="AC358" s="226"/>
      <c r="AD358" s="226"/>
      <c r="AE358" s="226"/>
      <c r="AF358" s="226"/>
      <c r="AG358" s="226"/>
      <c r="AH358" s="226"/>
      <c r="AI358" s="226"/>
      <c r="AJ358" s="226"/>
      <c r="AK358" s="226"/>
      <c r="AL358" s="226"/>
      <c r="AM358" s="226"/>
      <c r="AN358" s="226"/>
      <c r="AO358" s="226"/>
      <c r="AP358" s="226"/>
      <c r="AQ358" s="226"/>
      <c r="AR358" s="226"/>
      <c r="AS358" s="226"/>
      <c r="AT358" s="226"/>
      <c r="AU358" s="226"/>
      <c r="AV358" s="226"/>
      <c r="AW358" s="226"/>
      <c r="AX358" s="226"/>
      <c r="AY358" s="226"/>
      <c r="AZ358" s="50" t="s">
        <v>2208</v>
      </c>
      <c r="BA358" s="50" t="s">
        <v>2209</v>
      </c>
      <c r="BB358" s="232"/>
      <c r="BC358" s="232" t="str">
        <f t="shared" si="17"/>
        <v>UD - FURGONE ATTREZZATO PER TRASPORTO DETENUTI</v>
      </c>
      <c r="BD358" s="226"/>
      <c r="BE358" s="159" t="s">
        <v>2210</v>
      </c>
      <c r="BF358" s="159" t="s">
        <v>1282</v>
      </c>
      <c r="BG358" s="159" t="s">
        <v>2211</v>
      </c>
      <c r="BH358" s="159" t="s">
        <v>2039</v>
      </c>
      <c r="BI358" s="159" t="s">
        <v>554</v>
      </c>
      <c r="BJ358" s="226"/>
      <c r="BK358" s="226"/>
      <c r="BL358" s="226"/>
      <c r="BM358" s="226"/>
      <c r="BN358" s="226"/>
      <c r="BO358" s="226"/>
      <c r="BP358" s="226"/>
      <c r="BQ358" s="226"/>
      <c r="BR358" s="226"/>
      <c r="BS358" s="226"/>
      <c r="BT358" s="226"/>
      <c r="BU358" s="226"/>
      <c r="BV358" s="226"/>
      <c r="BW358" s="226"/>
      <c r="BX358" s="226"/>
      <c r="BY358" s="226"/>
      <c r="BZ358" s="226"/>
      <c r="CA358" s="226"/>
      <c r="CB358" s="226"/>
      <c r="CC358" s="226"/>
      <c r="CD358" s="226"/>
      <c r="CE358" s="226"/>
      <c r="CF358" s="226"/>
      <c r="CG358" s="226"/>
      <c r="CH358" s="226"/>
      <c r="CI358" s="226"/>
      <c r="CJ358" s="226"/>
      <c r="CK358" s="226"/>
      <c r="CL358" s="226"/>
      <c r="CM358" s="226"/>
      <c r="CN358" s="226"/>
      <c r="CO358" s="226"/>
      <c r="CP358" s="226"/>
      <c r="CQ358" s="226"/>
      <c r="CR358" s="226"/>
      <c r="CS358" s="226"/>
      <c r="CT358" s="226"/>
      <c r="CU358" s="226"/>
      <c r="CV358" s="226"/>
      <c r="CW358" s="226"/>
      <c r="CX358" s="226"/>
      <c r="CY358" s="226"/>
      <c r="CZ358" s="226"/>
      <c r="DA358" s="226"/>
      <c r="DB358" s="226"/>
      <c r="DC358" s="226"/>
      <c r="DD358" s="226"/>
      <c r="DE358" s="226"/>
      <c r="DF358" s="226"/>
      <c r="DG358" s="226"/>
      <c r="DH358" s="226"/>
      <c r="DI358" s="226"/>
      <c r="DJ358" s="226"/>
      <c r="DK358" s="226"/>
      <c r="DL358" s="226"/>
      <c r="DM358" s="226"/>
      <c r="DN358" s="226"/>
      <c r="DO358" s="226"/>
      <c r="DP358" s="226"/>
      <c r="DQ358" s="226"/>
      <c r="DR358" s="226"/>
    </row>
    <row r="359" spans="1:122">
      <c r="A359" s="226"/>
      <c r="B359" s="226"/>
      <c r="C359" s="226"/>
      <c r="D359" s="226"/>
      <c r="E359" s="226"/>
      <c r="F359" s="226"/>
      <c r="G359" s="226"/>
      <c r="H359" s="226"/>
      <c r="I359" s="226"/>
      <c r="J359" s="226"/>
      <c r="K359" s="226"/>
      <c r="L359" s="226"/>
      <c r="M359" s="226"/>
      <c r="N359" s="226"/>
      <c r="O359" s="226"/>
      <c r="P359" s="226"/>
      <c r="Q359" s="226"/>
      <c r="R359" s="226"/>
      <c r="S359" s="226"/>
      <c r="T359" s="226"/>
      <c r="U359" s="226"/>
      <c r="V359" s="226"/>
      <c r="W359" s="226"/>
      <c r="X359" s="226"/>
      <c r="Y359" s="226"/>
      <c r="Z359" s="226"/>
      <c r="AA359" s="226"/>
      <c r="AB359" s="226"/>
      <c r="AC359" s="226"/>
      <c r="AD359" s="226"/>
      <c r="AE359" s="226"/>
      <c r="AF359" s="226"/>
      <c r="AG359" s="226"/>
      <c r="AH359" s="226"/>
      <c r="AI359" s="226"/>
      <c r="AJ359" s="226"/>
      <c r="AK359" s="226"/>
      <c r="AL359" s="226"/>
      <c r="AM359" s="226"/>
      <c r="AN359" s="226"/>
      <c r="AO359" s="226"/>
      <c r="AP359" s="226"/>
      <c r="AQ359" s="226"/>
      <c r="AR359" s="226"/>
      <c r="AS359" s="226"/>
      <c r="AT359" s="226"/>
      <c r="AU359" s="226"/>
      <c r="AV359" s="226"/>
      <c r="AW359" s="226"/>
      <c r="AX359" s="226"/>
      <c r="AY359" s="226"/>
      <c r="AZ359" s="50" t="s">
        <v>2212</v>
      </c>
      <c r="BA359" s="50" t="s">
        <v>2213</v>
      </c>
      <c r="BB359" s="232"/>
      <c r="BC359" s="232" t="str">
        <f t="shared" si="17"/>
        <v>UE - FURGONE ATTREZZATO PER DISINFEZIONE</v>
      </c>
      <c r="BD359" s="226"/>
      <c r="BE359" s="159" t="s">
        <v>2214</v>
      </c>
      <c r="BF359" s="159" t="s">
        <v>1282</v>
      </c>
      <c r="BG359" s="159" t="s">
        <v>2043</v>
      </c>
      <c r="BH359" s="159" t="s">
        <v>2039</v>
      </c>
      <c r="BI359" s="159" t="s">
        <v>554</v>
      </c>
      <c r="BJ359" s="226"/>
      <c r="BK359" s="226"/>
      <c r="BL359" s="226"/>
      <c r="BM359" s="226"/>
      <c r="BN359" s="226"/>
      <c r="BO359" s="226"/>
      <c r="BP359" s="226"/>
      <c r="BQ359" s="226"/>
      <c r="BR359" s="226"/>
      <c r="BS359" s="226"/>
      <c r="BT359" s="226"/>
      <c r="BU359" s="226"/>
      <c r="BV359" s="226"/>
      <c r="BW359" s="226"/>
      <c r="BX359" s="226"/>
      <c r="BY359" s="226"/>
      <c r="BZ359" s="226"/>
      <c r="CA359" s="226"/>
      <c r="CB359" s="226"/>
      <c r="CC359" s="226"/>
      <c r="CD359" s="226"/>
      <c r="CE359" s="226"/>
      <c r="CF359" s="226"/>
      <c r="CG359" s="226"/>
      <c r="CH359" s="226"/>
      <c r="CI359" s="226"/>
      <c r="CJ359" s="226"/>
      <c r="CK359" s="226"/>
      <c r="CL359" s="226"/>
      <c r="CM359" s="226"/>
      <c r="CN359" s="226"/>
      <c r="CO359" s="226"/>
      <c r="CP359" s="226"/>
      <c r="CQ359" s="226"/>
      <c r="CR359" s="226"/>
      <c r="CS359" s="226"/>
      <c r="CT359" s="226"/>
      <c r="CU359" s="226"/>
      <c r="CV359" s="226"/>
      <c r="CW359" s="226"/>
      <c r="CX359" s="226"/>
      <c r="CY359" s="226"/>
      <c r="CZ359" s="226"/>
      <c r="DA359" s="226"/>
      <c r="DB359" s="226"/>
      <c r="DC359" s="226"/>
      <c r="DD359" s="226"/>
      <c r="DE359" s="226"/>
      <c r="DF359" s="226"/>
      <c r="DG359" s="226"/>
      <c r="DH359" s="226"/>
      <c r="DI359" s="226"/>
      <c r="DJ359" s="226"/>
      <c r="DK359" s="226"/>
      <c r="DL359" s="226"/>
      <c r="DM359" s="226"/>
      <c r="DN359" s="226"/>
      <c r="DO359" s="226"/>
      <c r="DP359" s="226"/>
      <c r="DQ359" s="226"/>
      <c r="DR359" s="226"/>
    </row>
    <row r="360" spans="1:122" ht="28.8">
      <c r="A360" s="226"/>
      <c r="B360" s="226"/>
      <c r="C360" s="226"/>
      <c r="D360" s="226"/>
      <c r="E360" s="226"/>
      <c r="F360" s="226"/>
      <c r="G360" s="226"/>
      <c r="H360" s="226"/>
      <c r="I360" s="226"/>
      <c r="J360" s="226"/>
      <c r="K360" s="226"/>
      <c r="L360" s="226"/>
      <c r="M360" s="226"/>
      <c r="N360" s="226"/>
      <c r="O360" s="226"/>
      <c r="P360" s="226"/>
      <c r="Q360" s="226"/>
      <c r="R360" s="226"/>
      <c r="S360" s="226"/>
      <c r="T360" s="226"/>
      <c r="U360" s="226"/>
      <c r="V360" s="226"/>
      <c r="W360" s="226"/>
      <c r="X360" s="226"/>
      <c r="Y360" s="226"/>
      <c r="Z360" s="226"/>
      <c r="AA360" s="226"/>
      <c r="AB360" s="226"/>
      <c r="AC360" s="226"/>
      <c r="AD360" s="226"/>
      <c r="AE360" s="226"/>
      <c r="AF360" s="226"/>
      <c r="AG360" s="226"/>
      <c r="AH360" s="226"/>
      <c r="AI360" s="226"/>
      <c r="AJ360" s="226"/>
      <c r="AK360" s="226"/>
      <c r="AL360" s="226"/>
      <c r="AM360" s="226"/>
      <c r="AN360" s="226"/>
      <c r="AO360" s="226"/>
      <c r="AP360" s="226"/>
      <c r="AQ360" s="226"/>
      <c r="AR360" s="226"/>
      <c r="AS360" s="226"/>
      <c r="AT360" s="226"/>
      <c r="AU360" s="226"/>
      <c r="AV360" s="226"/>
      <c r="AW360" s="226"/>
      <c r="AX360" s="226"/>
      <c r="AY360" s="226"/>
      <c r="AZ360" s="50" t="s">
        <v>2215</v>
      </c>
      <c r="BA360" s="50" t="s">
        <v>2216</v>
      </c>
      <c r="BB360" s="232"/>
      <c r="BC360" s="232" t="str">
        <f t="shared" si="17"/>
        <v>UF - FURGONE ATTREZZATO PER MOSTRA PUBBLICITARIA</v>
      </c>
      <c r="BD360" s="226"/>
      <c r="BE360" s="159" t="s">
        <v>2217</v>
      </c>
      <c r="BF360" s="159" t="s">
        <v>1282</v>
      </c>
      <c r="BG360" s="159" t="s">
        <v>2218</v>
      </c>
      <c r="BH360" s="159" t="s">
        <v>2039</v>
      </c>
      <c r="BI360" s="159" t="s">
        <v>554</v>
      </c>
      <c r="BJ360" s="226"/>
      <c r="BK360" s="226"/>
      <c r="BL360" s="226"/>
      <c r="BM360" s="226"/>
      <c r="BN360" s="226"/>
      <c r="BO360" s="226"/>
      <c r="BP360" s="226"/>
      <c r="BQ360" s="226"/>
      <c r="BR360" s="226"/>
      <c r="BS360" s="226"/>
      <c r="BT360" s="226"/>
      <c r="BU360" s="226"/>
      <c r="BV360" s="226"/>
      <c r="BW360" s="226"/>
      <c r="BX360" s="226"/>
      <c r="BY360" s="226"/>
      <c r="BZ360" s="226"/>
      <c r="CA360" s="226"/>
      <c r="CB360" s="226"/>
      <c r="CC360" s="226"/>
      <c r="CD360" s="226"/>
      <c r="CE360" s="226"/>
      <c r="CF360" s="226"/>
      <c r="CG360" s="226"/>
      <c r="CH360" s="226"/>
      <c r="CI360" s="226"/>
      <c r="CJ360" s="226"/>
      <c r="CK360" s="226"/>
      <c r="CL360" s="226"/>
      <c r="CM360" s="226"/>
      <c r="CN360" s="226"/>
      <c r="CO360" s="226"/>
      <c r="CP360" s="226"/>
      <c r="CQ360" s="226"/>
      <c r="CR360" s="226"/>
      <c r="CS360" s="226"/>
      <c r="CT360" s="226"/>
      <c r="CU360" s="226"/>
      <c r="CV360" s="226"/>
      <c r="CW360" s="226"/>
      <c r="CX360" s="226"/>
      <c r="CY360" s="226"/>
      <c r="CZ360" s="226"/>
      <c r="DA360" s="226"/>
      <c r="DB360" s="226"/>
      <c r="DC360" s="226"/>
      <c r="DD360" s="226"/>
      <c r="DE360" s="226"/>
      <c r="DF360" s="226"/>
      <c r="DG360" s="226"/>
      <c r="DH360" s="226"/>
      <c r="DI360" s="226"/>
      <c r="DJ360" s="226"/>
      <c r="DK360" s="226"/>
      <c r="DL360" s="226"/>
      <c r="DM360" s="226"/>
      <c r="DN360" s="226"/>
      <c r="DO360" s="226"/>
      <c r="DP360" s="226"/>
      <c r="DQ360" s="226"/>
      <c r="DR360" s="226"/>
    </row>
    <row r="361" spans="1:122">
      <c r="A361" s="226"/>
      <c r="B361" s="226"/>
      <c r="C361" s="226"/>
      <c r="D361" s="226"/>
      <c r="E361" s="226"/>
      <c r="F361" s="226"/>
      <c r="G361" s="226"/>
      <c r="H361" s="226"/>
      <c r="I361" s="226"/>
      <c r="J361" s="226"/>
      <c r="K361" s="226"/>
      <c r="L361" s="226"/>
      <c r="M361" s="226"/>
      <c r="N361" s="226"/>
      <c r="O361" s="226"/>
      <c r="P361" s="226"/>
      <c r="Q361" s="226"/>
      <c r="R361" s="226"/>
      <c r="S361" s="226"/>
      <c r="T361" s="226"/>
      <c r="U361" s="226"/>
      <c r="V361" s="226"/>
      <c r="W361" s="226"/>
      <c r="X361" s="226"/>
      <c r="Y361" s="226"/>
      <c r="Z361" s="226"/>
      <c r="AA361" s="226"/>
      <c r="AB361" s="226"/>
      <c r="AC361" s="226"/>
      <c r="AD361" s="226"/>
      <c r="AE361" s="226"/>
      <c r="AF361" s="226"/>
      <c r="AG361" s="226"/>
      <c r="AH361" s="226"/>
      <c r="AI361" s="226"/>
      <c r="AJ361" s="226"/>
      <c r="AK361" s="226"/>
      <c r="AL361" s="226"/>
      <c r="AM361" s="226"/>
      <c r="AN361" s="226"/>
      <c r="AO361" s="226"/>
      <c r="AP361" s="226"/>
      <c r="AQ361" s="226"/>
      <c r="AR361" s="226"/>
      <c r="AS361" s="226"/>
      <c r="AT361" s="226"/>
      <c r="AU361" s="226"/>
      <c r="AV361" s="226"/>
      <c r="AW361" s="226"/>
      <c r="AX361" s="226"/>
      <c r="AY361" s="226"/>
      <c r="AZ361" s="50" t="s">
        <v>2219</v>
      </c>
      <c r="BA361" s="50" t="s">
        <v>2220</v>
      </c>
      <c r="BB361" s="232"/>
      <c r="BC361" s="232" t="str">
        <f t="shared" si="17"/>
        <v>UG - FURGONE ATTREZZ.PER USO ABITAZIONE</v>
      </c>
      <c r="BD361" s="226"/>
      <c r="BE361" s="159" t="s">
        <v>2221</v>
      </c>
      <c r="BF361" s="159" t="s">
        <v>1282</v>
      </c>
      <c r="BG361" s="159" t="s">
        <v>2222</v>
      </c>
      <c r="BH361" s="159" t="s">
        <v>2039</v>
      </c>
      <c r="BI361" s="159" t="s">
        <v>554</v>
      </c>
      <c r="BJ361" s="226"/>
      <c r="BK361" s="226"/>
      <c r="BL361" s="226"/>
      <c r="BM361" s="226"/>
      <c r="BN361" s="226"/>
      <c r="BO361" s="226"/>
      <c r="BP361" s="226"/>
      <c r="BQ361" s="226"/>
      <c r="BR361" s="226"/>
      <c r="BS361" s="226"/>
      <c r="BT361" s="226"/>
      <c r="BU361" s="226"/>
      <c r="BV361" s="226"/>
      <c r="BW361" s="226"/>
      <c r="BX361" s="226"/>
      <c r="BY361" s="226"/>
      <c r="BZ361" s="226"/>
      <c r="CA361" s="226"/>
      <c r="CB361" s="226"/>
      <c r="CC361" s="226"/>
      <c r="CD361" s="226"/>
      <c r="CE361" s="226"/>
      <c r="CF361" s="226"/>
      <c r="CG361" s="226"/>
      <c r="CH361" s="226"/>
      <c r="CI361" s="226"/>
      <c r="CJ361" s="226"/>
      <c r="CK361" s="226"/>
      <c r="CL361" s="226"/>
      <c r="CM361" s="226"/>
      <c r="CN361" s="226"/>
      <c r="CO361" s="226"/>
      <c r="CP361" s="226"/>
      <c r="CQ361" s="226"/>
      <c r="CR361" s="226"/>
      <c r="CS361" s="226"/>
      <c r="CT361" s="226"/>
      <c r="CU361" s="226"/>
      <c r="CV361" s="226"/>
      <c r="CW361" s="226"/>
      <c r="CX361" s="226"/>
      <c r="CY361" s="226"/>
      <c r="CZ361" s="226"/>
      <c r="DA361" s="226"/>
      <c r="DB361" s="226"/>
      <c r="DC361" s="226"/>
      <c r="DD361" s="226"/>
      <c r="DE361" s="226"/>
      <c r="DF361" s="226"/>
      <c r="DG361" s="226"/>
      <c r="DH361" s="226"/>
      <c r="DI361" s="226"/>
      <c r="DJ361" s="226"/>
      <c r="DK361" s="226"/>
      <c r="DL361" s="226"/>
      <c r="DM361" s="226"/>
      <c r="DN361" s="226"/>
      <c r="DO361" s="226"/>
      <c r="DP361" s="226"/>
      <c r="DQ361" s="226"/>
      <c r="DR361" s="226"/>
    </row>
    <row r="362" spans="1:122">
      <c r="A362" s="226"/>
      <c r="B362" s="226"/>
      <c r="C362" s="226"/>
      <c r="D362" s="226"/>
      <c r="E362" s="226"/>
      <c r="F362" s="226"/>
      <c r="G362" s="226"/>
      <c r="H362" s="226"/>
      <c r="I362" s="226"/>
      <c r="J362" s="226"/>
      <c r="K362" s="226"/>
      <c r="L362" s="226"/>
      <c r="M362" s="226"/>
      <c r="N362" s="226"/>
      <c r="O362" s="226"/>
      <c r="P362" s="226"/>
      <c r="Q362" s="226"/>
      <c r="R362" s="226"/>
      <c r="S362" s="226"/>
      <c r="T362" s="226"/>
      <c r="U362" s="226"/>
      <c r="V362" s="226"/>
      <c r="W362" s="226"/>
      <c r="X362" s="226"/>
      <c r="Y362" s="226"/>
      <c r="Z362" s="226"/>
      <c r="AA362" s="226"/>
      <c r="AB362" s="226"/>
      <c r="AC362" s="226"/>
      <c r="AD362" s="226"/>
      <c r="AE362" s="226"/>
      <c r="AF362" s="226"/>
      <c r="AG362" s="226"/>
      <c r="AH362" s="226"/>
      <c r="AI362" s="226"/>
      <c r="AJ362" s="226"/>
      <c r="AK362" s="226"/>
      <c r="AL362" s="226"/>
      <c r="AM362" s="226"/>
      <c r="AN362" s="226"/>
      <c r="AO362" s="226"/>
      <c r="AP362" s="226"/>
      <c r="AQ362" s="226"/>
      <c r="AR362" s="226"/>
      <c r="AS362" s="226"/>
      <c r="AT362" s="226"/>
      <c r="AU362" s="226"/>
      <c r="AV362" s="226"/>
      <c r="AW362" s="226"/>
      <c r="AX362" s="226"/>
      <c r="AY362" s="226"/>
      <c r="AZ362" s="50" t="s">
        <v>2223</v>
      </c>
      <c r="BA362" s="50" t="s">
        <v>2224</v>
      </c>
      <c r="BB362" s="232"/>
      <c r="BC362" s="232" t="str">
        <f t="shared" si="17"/>
        <v>UH - FURGONE RIALZATO PER USO ABITAZIONE</v>
      </c>
      <c r="BD362" s="226"/>
      <c r="BE362" s="159" t="s">
        <v>2225</v>
      </c>
      <c r="BF362" s="159" t="s">
        <v>576</v>
      </c>
      <c r="BG362" s="159" t="s">
        <v>2226</v>
      </c>
      <c r="BH362" s="159" t="s">
        <v>1193</v>
      </c>
      <c r="BI362" s="159" t="s">
        <v>554</v>
      </c>
      <c r="BJ362" s="226"/>
      <c r="BK362" s="226"/>
      <c r="BL362" s="226"/>
      <c r="BM362" s="226"/>
      <c r="BN362" s="226"/>
      <c r="BO362" s="226"/>
      <c r="BP362" s="226"/>
      <c r="BQ362" s="226"/>
      <c r="BR362" s="226"/>
      <c r="BS362" s="226"/>
      <c r="BT362" s="226"/>
      <c r="BU362" s="226"/>
      <c r="BV362" s="226"/>
      <c r="BW362" s="226"/>
      <c r="BX362" s="226"/>
      <c r="BY362" s="226"/>
      <c r="BZ362" s="226"/>
      <c r="CA362" s="226"/>
      <c r="CB362" s="226"/>
      <c r="CC362" s="226"/>
      <c r="CD362" s="226"/>
      <c r="CE362" s="226"/>
      <c r="CF362" s="226"/>
      <c r="CG362" s="226"/>
      <c r="CH362" s="226"/>
      <c r="CI362" s="226"/>
      <c r="CJ362" s="226"/>
      <c r="CK362" s="226"/>
      <c r="CL362" s="226"/>
      <c r="CM362" s="226"/>
      <c r="CN362" s="226"/>
      <c r="CO362" s="226"/>
      <c r="CP362" s="226"/>
      <c r="CQ362" s="226"/>
      <c r="CR362" s="226"/>
      <c r="CS362" s="226"/>
      <c r="CT362" s="226"/>
      <c r="CU362" s="226"/>
      <c r="CV362" s="226"/>
      <c r="CW362" s="226"/>
      <c r="CX362" s="226"/>
      <c r="CY362" s="226"/>
      <c r="CZ362" s="226"/>
      <c r="DA362" s="226"/>
      <c r="DB362" s="226"/>
      <c r="DC362" s="226"/>
      <c r="DD362" s="226"/>
      <c r="DE362" s="226"/>
      <c r="DF362" s="226"/>
      <c r="DG362" s="226"/>
      <c r="DH362" s="226"/>
      <c r="DI362" s="226"/>
      <c r="DJ362" s="226"/>
      <c r="DK362" s="226"/>
      <c r="DL362" s="226"/>
      <c r="DM362" s="226"/>
      <c r="DN362" s="226"/>
      <c r="DO362" s="226"/>
      <c r="DP362" s="226"/>
      <c r="DQ362" s="226"/>
      <c r="DR362" s="226"/>
    </row>
    <row r="363" spans="1:122">
      <c r="A363" s="226"/>
      <c r="B363" s="226"/>
      <c r="C363" s="226"/>
      <c r="D363" s="226"/>
      <c r="E363" s="226"/>
      <c r="F363" s="226"/>
      <c r="G363" s="226"/>
      <c r="H363" s="226"/>
      <c r="I363" s="226"/>
      <c r="J363" s="226"/>
      <c r="K363" s="226"/>
      <c r="L363" s="226"/>
      <c r="M363" s="226"/>
      <c r="N363" s="226"/>
      <c r="O363" s="226"/>
      <c r="P363" s="226"/>
      <c r="Q363" s="226"/>
      <c r="R363" s="226"/>
      <c r="S363" s="226"/>
      <c r="T363" s="226"/>
      <c r="U363" s="226"/>
      <c r="V363" s="226"/>
      <c r="W363" s="226"/>
      <c r="X363" s="226"/>
      <c r="Y363" s="226"/>
      <c r="Z363" s="226"/>
      <c r="AA363" s="226"/>
      <c r="AB363" s="226"/>
      <c r="AC363" s="226"/>
      <c r="AD363" s="226"/>
      <c r="AE363" s="226"/>
      <c r="AF363" s="226"/>
      <c r="AG363" s="226"/>
      <c r="AH363" s="226"/>
      <c r="AI363" s="226"/>
      <c r="AJ363" s="226"/>
      <c r="AK363" s="226"/>
      <c r="AL363" s="226"/>
      <c r="AM363" s="226"/>
      <c r="AN363" s="226"/>
      <c r="AO363" s="226"/>
      <c r="AP363" s="226"/>
      <c r="AQ363" s="226"/>
      <c r="AR363" s="226"/>
      <c r="AS363" s="226"/>
      <c r="AT363" s="226"/>
      <c r="AU363" s="226"/>
      <c r="AV363" s="226"/>
      <c r="AW363" s="226"/>
      <c r="AX363" s="226"/>
      <c r="AY363" s="226"/>
      <c r="AZ363" s="50" t="s">
        <v>2227</v>
      </c>
      <c r="BA363" s="50" t="s">
        <v>2228</v>
      </c>
      <c r="BB363" s="232"/>
      <c r="BC363" s="232" t="str">
        <f t="shared" si="17"/>
        <v>UI - ATTREZZATA PER USO ANTINCENDIO</v>
      </c>
      <c r="BD363" s="226"/>
      <c r="BE363" s="159" t="s">
        <v>2229</v>
      </c>
      <c r="BF363" s="159" t="s">
        <v>1263</v>
      </c>
      <c r="BG363" s="159" t="s">
        <v>2185</v>
      </c>
      <c r="BH363" s="159" t="s">
        <v>1526</v>
      </c>
      <c r="BI363" s="159" t="s">
        <v>554</v>
      </c>
      <c r="BJ363" s="226"/>
      <c r="BK363" s="226"/>
      <c r="BL363" s="226"/>
      <c r="BM363" s="226"/>
      <c r="BN363" s="226"/>
      <c r="BO363" s="226"/>
      <c r="BP363" s="226"/>
      <c r="BQ363" s="226"/>
      <c r="BR363" s="226"/>
      <c r="BS363" s="226"/>
      <c r="BT363" s="226"/>
      <c r="BU363" s="226"/>
      <c r="BV363" s="226"/>
      <c r="BW363" s="226"/>
      <c r="BX363" s="226"/>
      <c r="BY363" s="226"/>
      <c r="BZ363" s="226"/>
      <c r="CA363" s="226"/>
      <c r="CB363" s="226"/>
      <c r="CC363" s="226"/>
      <c r="CD363" s="226"/>
      <c r="CE363" s="226"/>
      <c r="CF363" s="226"/>
      <c r="CG363" s="226"/>
      <c r="CH363" s="226"/>
      <c r="CI363" s="226"/>
      <c r="CJ363" s="226"/>
      <c r="CK363" s="226"/>
      <c r="CL363" s="226"/>
      <c r="CM363" s="226"/>
      <c r="CN363" s="226"/>
      <c r="CO363" s="226"/>
      <c r="CP363" s="226"/>
      <c r="CQ363" s="226"/>
      <c r="CR363" s="226"/>
      <c r="CS363" s="226"/>
      <c r="CT363" s="226"/>
      <c r="CU363" s="226"/>
      <c r="CV363" s="226"/>
      <c r="CW363" s="226"/>
      <c r="CX363" s="226"/>
      <c r="CY363" s="226"/>
      <c r="CZ363" s="226"/>
      <c r="DA363" s="226"/>
      <c r="DB363" s="226"/>
      <c r="DC363" s="226"/>
      <c r="DD363" s="226"/>
      <c r="DE363" s="226"/>
      <c r="DF363" s="226"/>
      <c r="DG363" s="226"/>
      <c r="DH363" s="226"/>
      <c r="DI363" s="226"/>
      <c r="DJ363" s="226"/>
      <c r="DK363" s="226"/>
      <c r="DL363" s="226"/>
      <c r="DM363" s="226"/>
      <c r="DN363" s="226"/>
      <c r="DO363" s="226"/>
      <c r="DP363" s="226"/>
      <c r="DQ363" s="226"/>
      <c r="DR363" s="226"/>
    </row>
    <row r="364" spans="1:122" ht="28.8">
      <c r="A364" s="226"/>
      <c r="B364" s="226"/>
      <c r="C364" s="226"/>
      <c r="D364" s="226"/>
      <c r="E364" s="226"/>
      <c r="F364" s="226"/>
      <c r="G364" s="226"/>
      <c r="H364" s="226"/>
      <c r="I364" s="226"/>
      <c r="J364" s="226"/>
      <c r="K364" s="226"/>
      <c r="L364" s="226"/>
      <c r="M364" s="226"/>
      <c r="N364" s="226"/>
      <c r="O364" s="226"/>
      <c r="P364" s="226"/>
      <c r="Q364" s="226"/>
      <c r="R364" s="226"/>
      <c r="S364" s="226"/>
      <c r="T364" s="226"/>
      <c r="U364" s="226"/>
      <c r="V364" s="226"/>
      <c r="W364" s="226"/>
      <c r="X364" s="226"/>
      <c r="Y364" s="226"/>
      <c r="Z364" s="226"/>
      <c r="AA364" s="226"/>
      <c r="AB364" s="226"/>
      <c r="AC364" s="226"/>
      <c r="AD364" s="226"/>
      <c r="AE364" s="226"/>
      <c r="AF364" s="226"/>
      <c r="AG364" s="226"/>
      <c r="AH364" s="226"/>
      <c r="AI364" s="226"/>
      <c r="AJ364" s="226"/>
      <c r="AK364" s="226"/>
      <c r="AL364" s="226"/>
      <c r="AM364" s="226"/>
      <c r="AN364" s="226"/>
      <c r="AO364" s="226"/>
      <c r="AP364" s="226"/>
      <c r="AQ364" s="226"/>
      <c r="AR364" s="226"/>
      <c r="AS364" s="226"/>
      <c r="AT364" s="226"/>
      <c r="AU364" s="226"/>
      <c r="AV364" s="226"/>
      <c r="AW364" s="226"/>
      <c r="AX364" s="226"/>
      <c r="AY364" s="226"/>
      <c r="AZ364" s="50" t="s">
        <v>2230</v>
      </c>
      <c r="BA364" s="50" t="s">
        <v>2231</v>
      </c>
      <c r="BB364" s="232"/>
      <c r="BC364" s="232" t="str">
        <f t="shared" si="17"/>
        <v>UJ - CARAVAN - CHIUSA ATTREZZATA PER CAMPEGGIO</v>
      </c>
      <c r="BD364" s="226"/>
      <c r="BE364" s="159" t="s">
        <v>2232</v>
      </c>
      <c r="BF364" s="159" t="s">
        <v>1263</v>
      </c>
      <c r="BG364" s="159" t="s">
        <v>2185</v>
      </c>
      <c r="BH364" s="159" t="s">
        <v>1526</v>
      </c>
      <c r="BI364" s="159" t="s">
        <v>554</v>
      </c>
      <c r="BJ364" s="226"/>
      <c r="BK364" s="226"/>
      <c r="BL364" s="226"/>
      <c r="BM364" s="226"/>
      <c r="BN364" s="226"/>
      <c r="BO364" s="226"/>
      <c r="BP364" s="226"/>
      <c r="BQ364" s="226"/>
      <c r="BR364" s="226"/>
      <c r="BS364" s="226"/>
      <c r="BT364" s="226"/>
      <c r="BU364" s="226"/>
      <c r="BV364" s="226"/>
      <c r="BW364" s="226"/>
      <c r="BX364" s="226"/>
      <c r="BY364" s="226"/>
      <c r="BZ364" s="226"/>
      <c r="CA364" s="226"/>
      <c r="CB364" s="226"/>
      <c r="CC364" s="226"/>
      <c r="CD364" s="226"/>
      <c r="CE364" s="226"/>
      <c r="CF364" s="226"/>
      <c r="CG364" s="226"/>
      <c r="CH364" s="226"/>
      <c r="CI364" s="226"/>
      <c r="CJ364" s="226"/>
      <c r="CK364" s="226"/>
      <c r="CL364" s="226"/>
      <c r="CM364" s="226"/>
      <c r="CN364" s="226"/>
      <c r="CO364" s="226"/>
      <c r="CP364" s="226"/>
      <c r="CQ364" s="226"/>
      <c r="CR364" s="226"/>
      <c r="CS364" s="226"/>
      <c r="CT364" s="226"/>
      <c r="CU364" s="226"/>
      <c r="CV364" s="226"/>
      <c r="CW364" s="226"/>
      <c r="CX364" s="226"/>
      <c r="CY364" s="226"/>
      <c r="CZ364" s="226"/>
      <c r="DA364" s="226"/>
      <c r="DB364" s="226"/>
      <c r="DC364" s="226"/>
      <c r="DD364" s="226"/>
      <c r="DE364" s="226"/>
      <c r="DF364" s="226"/>
      <c r="DG364" s="226"/>
      <c r="DH364" s="226"/>
      <c r="DI364" s="226"/>
      <c r="DJ364" s="226"/>
      <c r="DK364" s="226"/>
      <c r="DL364" s="226"/>
      <c r="DM364" s="226"/>
      <c r="DN364" s="226"/>
      <c r="DO364" s="226"/>
      <c r="DP364" s="226"/>
      <c r="DQ364" s="226"/>
      <c r="DR364" s="226"/>
    </row>
    <row r="365" spans="1:122" ht="27.6">
      <c r="A365" s="226"/>
      <c r="B365" s="226"/>
      <c r="C365" s="226"/>
      <c r="D365" s="226"/>
      <c r="E365" s="226"/>
      <c r="F365" s="226"/>
      <c r="G365" s="226"/>
      <c r="H365" s="226"/>
      <c r="I365" s="226"/>
      <c r="J365" s="226"/>
      <c r="K365" s="226"/>
      <c r="L365" s="226"/>
      <c r="M365" s="226"/>
      <c r="N365" s="226"/>
      <c r="O365" s="226"/>
      <c r="P365" s="226"/>
      <c r="Q365" s="226"/>
      <c r="R365" s="226"/>
      <c r="S365" s="226"/>
      <c r="T365" s="226"/>
      <c r="U365" s="226"/>
      <c r="V365" s="226"/>
      <c r="W365" s="226"/>
      <c r="X365" s="226"/>
      <c r="Y365" s="226"/>
      <c r="Z365" s="226"/>
      <c r="AA365" s="226"/>
      <c r="AB365" s="226"/>
      <c r="AC365" s="226"/>
      <c r="AD365" s="226"/>
      <c r="AE365" s="226"/>
      <c r="AF365" s="226"/>
      <c r="AG365" s="226"/>
      <c r="AH365" s="226"/>
      <c r="AI365" s="226"/>
      <c r="AJ365" s="226"/>
      <c r="AK365" s="226"/>
      <c r="AL365" s="226"/>
      <c r="AM365" s="226"/>
      <c r="AN365" s="226"/>
      <c r="AO365" s="226"/>
      <c r="AP365" s="226"/>
      <c r="AQ365" s="226"/>
      <c r="AR365" s="226"/>
      <c r="AS365" s="226"/>
      <c r="AT365" s="226"/>
      <c r="AU365" s="226"/>
      <c r="AV365" s="226"/>
      <c r="AW365" s="226"/>
      <c r="AX365" s="226"/>
      <c r="AY365" s="226"/>
      <c r="AZ365" s="50" t="s">
        <v>2233</v>
      </c>
      <c r="BA365" s="50" t="s">
        <v>2234</v>
      </c>
      <c r="BB365" s="232"/>
      <c r="BC365" s="232" t="str">
        <f t="shared" si="17"/>
        <v>UK - CASSONE CHIUSO ATTREZZATO PER CAMPEGGIO</v>
      </c>
      <c r="BD365" s="226"/>
      <c r="BE365" s="159" t="s">
        <v>2235</v>
      </c>
      <c r="BF365" s="159" t="s">
        <v>1697</v>
      </c>
      <c r="BG365" s="159" t="s">
        <v>2236</v>
      </c>
      <c r="BH365" s="159" t="s">
        <v>2237</v>
      </c>
      <c r="BI365" s="159" t="s">
        <v>554</v>
      </c>
      <c r="BJ365" s="226"/>
      <c r="BK365" s="226"/>
      <c r="BL365" s="226"/>
      <c r="BM365" s="226"/>
      <c r="BN365" s="226"/>
      <c r="BO365" s="226"/>
      <c r="BP365" s="226"/>
      <c r="BQ365" s="226"/>
      <c r="BR365" s="226"/>
      <c r="BS365" s="226"/>
      <c r="BT365" s="226"/>
      <c r="BU365" s="226"/>
      <c r="BV365" s="226"/>
      <c r="BW365" s="226"/>
      <c r="BX365" s="226"/>
      <c r="BY365" s="226"/>
      <c r="BZ365" s="226"/>
      <c r="CA365" s="226"/>
      <c r="CB365" s="226"/>
      <c r="CC365" s="226"/>
      <c r="CD365" s="226"/>
      <c r="CE365" s="226"/>
      <c r="CF365" s="226"/>
      <c r="CG365" s="226"/>
      <c r="CH365" s="226"/>
      <c r="CI365" s="226"/>
      <c r="CJ365" s="226"/>
      <c r="CK365" s="226"/>
      <c r="CL365" s="226"/>
      <c r="CM365" s="226"/>
      <c r="CN365" s="226"/>
      <c r="CO365" s="226"/>
      <c r="CP365" s="226"/>
      <c r="CQ365" s="226"/>
      <c r="CR365" s="226"/>
      <c r="CS365" s="226"/>
      <c r="CT365" s="226"/>
      <c r="CU365" s="226"/>
      <c r="CV365" s="226"/>
      <c r="CW365" s="226"/>
      <c r="CX365" s="226"/>
      <c r="CY365" s="226"/>
      <c r="CZ365" s="226"/>
      <c r="DA365" s="226"/>
      <c r="DB365" s="226"/>
      <c r="DC365" s="226"/>
      <c r="DD365" s="226"/>
      <c r="DE365" s="226"/>
      <c r="DF365" s="226"/>
      <c r="DG365" s="226"/>
      <c r="DH365" s="226"/>
      <c r="DI365" s="226"/>
      <c r="DJ365" s="226"/>
      <c r="DK365" s="226"/>
      <c r="DL365" s="226"/>
      <c r="DM365" s="226"/>
      <c r="DN365" s="226"/>
      <c r="DO365" s="226"/>
      <c r="DP365" s="226"/>
      <c r="DQ365" s="226"/>
      <c r="DR365" s="226"/>
    </row>
    <row r="366" spans="1:122">
      <c r="A366" s="226"/>
      <c r="B366" s="226"/>
      <c r="C366" s="226"/>
      <c r="D366" s="226"/>
      <c r="E366" s="226"/>
      <c r="F366" s="226"/>
      <c r="G366" s="226"/>
      <c r="H366" s="226"/>
      <c r="I366" s="226"/>
      <c r="J366" s="226"/>
      <c r="K366" s="226"/>
      <c r="L366" s="226"/>
      <c r="M366" s="226"/>
      <c r="N366" s="226"/>
      <c r="O366" s="226"/>
      <c r="P366" s="226"/>
      <c r="Q366" s="226"/>
      <c r="R366" s="226"/>
      <c r="S366" s="226"/>
      <c r="T366" s="226"/>
      <c r="U366" s="226"/>
      <c r="V366" s="226"/>
      <c r="W366" s="226"/>
      <c r="X366" s="226"/>
      <c r="Y366" s="226"/>
      <c r="Z366" s="226"/>
      <c r="AA366" s="226"/>
      <c r="AB366" s="226"/>
      <c r="AC366" s="226"/>
      <c r="AD366" s="226"/>
      <c r="AE366" s="226"/>
      <c r="AF366" s="226"/>
      <c r="AG366" s="226"/>
      <c r="AH366" s="226"/>
      <c r="AI366" s="226"/>
      <c r="AJ366" s="226"/>
      <c r="AK366" s="226"/>
      <c r="AL366" s="226"/>
      <c r="AM366" s="226"/>
      <c r="AN366" s="226"/>
      <c r="AO366" s="226"/>
      <c r="AP366" s="226"/>
      <c r="AQ366" s="226"/>
      <c r="AR366" s="226"/>
      <c r="AS366" s="226"/>
      <c r="AT366" s="226"/>
      <c r="AU366" s="226"/>
      <c r="AV366" s="226"/>
      <c r="AW366" s="226"/>
      <c r="AX366" s="226"/>
      <c r="AY366" s="226"/>
      <c r="AZ366" s="50" t="s">
        <v>2238</v>
      </c>
      <c r="BA366" s="50" t="s">
        <v>2239</v>
      </c>
      <c r="BB366" s="232"/>
      <c r="BC366" s="232" t="str">
        <f t="shared" si="17"/>
        <v>UL - FURGONE A TETTO RIALZATO</v>
      </c>
      <c r="BD366" s="226"/>
      <c r="BE366" s="159" t="s">
        <v>2240</v>
      </c>
      <c r="BF366" s="159" t="s">
        <v>1282</v>
      </c>
      <c r="BG366" s="159" t="s">
        <v>2241</v>
      </c>
      <c r="BH366" s="159" t="s">
        <v>2039</v>
      </c>
      <c r="BI366" s="159" t="s">
        <v>554</v>
      </c>
      <c r="BJ366" s="226"/>
      <c r="BK366" s="226"/>
      <c r="BL366" s="226"/>
      <c r="BM366" s="226"/>
      <c r="BN366" s="226"/>
      <c r="BO366" s="226"/>
      <c r="BP366" s="226"/>
      <c r="BQ366" s="226"/>
      <c r="BR366" s="226"/>
      <c r="BS366" s="226"/>
      <c r="BT366" s="226"/>
      <c r="BU366" s="226"/>
      <c r="BV366" s="226"/>
      <c r="BW366" s="226"/>
      <c r="BX366" s="226"/>
      <c r="BY366" s="226"/>
      <c r="BZ366" s="226"/>
      <c r="CA366" s="226"/>
      <c r="CB366" s="226"/>
      <c r="CC366" s="226"/>
      <c r="CD366" s="226"/>
      <c r="CE366" s="226"/>
      <c r="CF366" s="226"/>
      <c r="CG366" s="226"/>
      <c r="CH366" s="226"/>
      <c r="CI366" s="226"/>
      <c r="CJ366" s="226"/>
      <c r="CK366" s="226"/>
      <c r="CL366" s="226"/>
      <c r="CM366" s="226"/>
      <c r="CN366" s="226"/>
      <c r="CO366" s="226"/>
      <c r="CP366" s="226"/>
      <c r="CQ366" s="226"/>
      <c r="CR366" s="226"/>
      <c r="CS366" s="226"/>
      <c r="CT366" s="226"/>
      <c r="CU366" s="226"/>
      <c r="CV366" s="226"/>
      <c r="CW366" s="226"/>
      <c r="CX366" s="226"/>
      <c r="CY366" s="226"/>
      <c r="CZ366" s="226"/>
      <c r="DA366" s="226"/>
      <c r="DB366" s="226"/>
      <c r="DC366" s="226"/>
      <c r="DD366" s="226"/>
      <c r="DE366" s="226"/>
      <c r="DF366" s="226"/>
      <c r="DG366" s="226"/>
      <c r="DH366" s="226"/>
      <c r="DI366" s="226"/>
      <c r="DJ366" s="226"/>
      <c r="DK366" s="226"/>
      <c r="DL366" s="226"/>
      <c r="DM366" s="226"/>
      <c r="DN366" s="226"/>
      <c r="DO366" s="226"/>
      <c r="DP366" s="226"/>
      <c r="DQ366" s="226"/>
      <c r="DR366" s="226"/>
    </row>
    <row r="367" spans="1:122" ht="28.8">
      <c r="A367" s="226"/>
      <c r="B367" s="226"/>
      <c r="C367" s="226"/>
      <c r="D367" s="226"/>
      <c r="E367" s="226"/>
      <c r="F367" s="226"/>
      <c r="G367" s="226"/>
      <c r="H367" s="226"/>
      <c r="I367" s="226"/>
      <c r="J367" s="226"/>
      <c r="K367" s="226"/>
      <c r="L367" s="226"/>
      <c r="M367" s="226"/>
      <c r="N367" s="226"/>
      <c r="O367" s="226"/>
      <c r="P367" s="226"/>
      <c r="Q367" s="226"/>
      <c r="R367" s="226"/>
      <c r="S367" s="226"/>
      <c r="T367" s="226"/>
      <c r="U367" s="226"/>
      <c r="V367" s="226"/>
      <c r="W367" s="226"/>
      <c r="X367" s="226"/>
      <c r="Y367" s="226"/>
      <c r="Z367" s="226"/>
      <c r="AA367" s="226"/>
      <c r="AB367" s="226"/>
      <c r="AC367" s="226"/>
      <c r="AD367" s="226"/>
      <c r="AE367" s="226"/>
      <c r="AF367" s="226"/>
      <c r="AG367" s="226"/>
      <c r="AH367" s="226"/>
      <c r="AI367" s="226"/>
      <c r="AJ367" s="226"/>
      <c r="AK367" s="226"/>
      <c r="AL367" s="226"/>
      <c r="AM367" s="226"/>
      <c r="AN367" s="226"/>
      <c r="AO367" s="226"/>
      <c r="AP367" s="226"/>
      <c r="AQ367" s="226"/>
      <c r="AR367" s="226"/>
      <c r="AS367" s="226"/>
      <c r="AT367" s="226"/>
      <c r="AU367" s="226"/>
      <c r="AV367" s="226"/>
      <c r="AW367" s="226"/>
      <c r="AX367" s="226"/>
      <c r="AY367" s="226"/>
      <c r="AZ367" s="50" t="s">
        <v>2242</v>
      </c>
      <c r="BA367" s="50" t="s">
        <v>2243</v>
      </c>
      <c r="BB367" s="232"/>
      <c r="BC367" s="232" t="str">
        <f t="shared" si="17"/>
        <v>UM - FURGONE FINESTRATO RIALZATO ATTREZZATO PER CAMPEGGIO</v>
      </c>
      <c r="BD367" s="226"/>
      <c r="BE367" s="159" t="s">
        <v>2244</v>
      </c>
      <c r="BF367" s="159" t="s">
        <v>1697</v>
      </c>
      <c r="BG367" s="159" t="s">
        <v>2245</v>
      </c>
      <c r="BH367" s="159" t="s">
        <v>2246</v>
      </c>
      <c r="BI367" s="159" t="s">
        <v>554</v>
      </c>
      <c r="BJ367" s="226"/>
      <c r="BK367" s="226"/>
      <c r="BL367" s="226"/>
      <c r="BM367" s="226"/>
      <c r="BN367" s="226"/>
      <c r="BO367" s="226"/>
      <c r="BP367" s="226"/>
      <c r="BQ367" s="226"/>
      <c r="BR367" s="226"/>
      <c r="BS367" s="226"/>
      <c r="BT367" s="226"/>
      <c r="BU367" s="226"/>
      <c r="BV367" s="226"/>
      <c r="BW367" s="226"/>
      <c r="BX367" s="226"/>
      <c r="BY367" s="226"/>
      <c r="BZ367" s="226"/>
      <c r="CA367" s="226"/>
      <c r="CB367" s="226"/>
      <c r="CC367" s="226"/>
      <c r="CD367" s="226"/>
      <c r="CE367" s="226"/>
      <c r="CF367" s="226"/>
      <c r="CG367" s="226"/>
      <c r="CH367" s="226"/>
      <c r="CI367" s="226"/>
      <c r="CJ367" s="226"/>
      <c r="CK367" s="226"/>
      <c r="CL367" s="226"/>
      <c r="CM367" s="226"/>
      <c r="CN367" s="226"/>
      <c r="CO367" s="226"/>
      <c r="CP367" s="226"/>
      <c r="CQ367" s="226"/>
      <c r="CR367" s="226"/>
      <c r="CS367" s="226"/>
      <c r="CT367" s="226"/>
      <c r="CU367" s="226"/>
      <c r="CV367" s="226"/>
      <c r="CW367" s="226"/>
      <c r="CX367" s="226"/>
      <c r="CY367" s="226"/>
      <c r="CZ367" s="226"/>
      <c r="DA367" s="226"/>
      <c r="DB367" s="226"/>
      <c r="DC367" s="226"/>
      <c r="DD367" s="226"/>
      <c r="DE367" s="226"/>
      <c r="DF367" s="226"/>
      <c r="DG367" s="226"/>
      <c r="DH367" s="226"/>
      <c r="DI367" s="226"/>
      <c r="DJ367" s="226"/>
      <c r="DK367" s="226"/>
      <c r="DL367" s="226"/>
      <c r="DM367" s="226"/>
      <c r="DN367" s="226"/>
      <c r="DO367" s="226"/>
      <c r="DP367" s="226"/>
      <c r="DQ367" s="226"/>
      <c r="DR367" s="226"/>
    </row>
    <row r="368" spans="1:122" ht="27.6">
      <c r="A368" s="226"/>
      <c r="B368" s="226"/>
      <c r="C368" s="226"/>
      <c r="D368" s="226"/>
      <c r="E368" s="226"/>
      <c r="F368" s="226"/>
      <c r="G368" s="226"/>
      <c r="H368" s="226"/>
      <c r="I368" s="226"/>
      <c r="J368" s="226"/>
      <c r="K368" s="226"/>
      <c r="L368" s="226"/>
      <c r="M368" s="226"/>
      <c r="N368" s="226"/>
      <c r="O368" s="226"/>
      <c r="P368" s="226"/>
      <c r="Q368" s="226"/>
      <c r="R368" s="226"/>
      <c r="S368" s="226"/>
      <c r="T368" s="226"/>
      <c r="U368" s="226"/>
      <c r="V368" s="226"/>
      <c r="W368" s="226"/>
      <c r="X368" s="226"/>
      <c r="Y368" s="226"/>
      <c r="Z368" s="226"/>
      <c r="AA368" s="226"/>
      <c r="AB368" s="226"/>
      <c r="AC368" s="226"/>
      <c r="AD368" s="226"/>
      <c r="AE368" s="226"/>
      <c r="AF368" s="226"/>
      <c r="AG368" s="226"/>
      <c r="AH368" s="226"/>
      <c r="AI368" s="226"/>
      <c r="AJ368" s="226"/>
      <c r="AK368" s="226"/>
      <c r="AL368" s="226"/>
      <c r="AM368" s="226"/>
      <c r="AN368" s="226"/>
      <c r="AO368" s="226"/>
      <c r="AP368" s="226"/>
      <c r="AQ368" s="226"/>
      <c r="AR368" s="226"/>
      <c r="AS368" s="226"/>
      <c r="AT368" s="226"/>
      <c r="AU368" s="226"/>
      <c r="AV368" s="226"/>
      <c r="AW368" s="226"/>
      <c r="AX368" s="226"/>
      <c r="AY368" s="226"/>
      <c r="AZ368" s="50" t="s">
        <v>2247</v>
      </c>
      <c r="BA368" s="50" t="s">
        <v>2248</v>
      </c>
      <c r="BB368" s="232"/>
      <c r="BC368" s="232" t="str">
        <f t="shared" si="17"/>
        <v>UN - ATTREZZATA PER USO ESCLUSIVO AUTOSCUOLA</v>
      </c>
      <c r="BD368" s="226"/>
      <c r="BE368" s="159" t="s">
        <v>2249</v>
      </c>
      <c r="BF368" s="159" t="s">
        <v>1282</v>
      </c>
      <c r="BG368" s="159" t="s">
        <v>2250</v>
      </c>
      <c r="BH368" s="159" t="s">
        <v>2039</v>
      </c>
      <c r="BI368" s="159" t="s">
        <v>554</v>
      </c>
      <c r="BJ368" s="226"/>
      <c r="BK368" s="226"/>
      <c r="BL368" s="226"/>
      <c r="BM368" s="226"/>
      <c r="BN368" s="226"/>
      <c r="BO368" s="226"/>
      <c r="BP368" s="226"/>
      <c r="BQ368" s="226"/>
      <c r="BR368" s="226"/>
      <c r="BS368" s="226"/>
      <c r="BT368" s="226"/>
      <c r="BU368" s="226"/>
      <c r="BV368" s="226"/>
      <c r="BW368" s="226"/>
      <c r="BX368" s="226"/>
      <c r="BY368" s="226"/>
      <c r="BZ368" s="226"/>
      <c r="CA368" s="226"/>
      <c r="CB368" s="226"/>
      <c r="CC368" s="226"/>
      <c r="CD368" s="226"/>
      <c r="CE368" s="226"/>
      <c r="CF368" s="226"/>
      <c r="CG368" s="226"/>
      <c r="CH368" s="226"/>
      <c r="CI368" s="226"/>
      <c r="CJ368" s="226"/>
      <c r="CK368" s="226"/>
      <c r="CL368" s="226"/>
      <c r="CM368" s="226"/>
      <c r="CN368" s="226"/>
      <c r="CO368" s="226"/>
      <c r="CP368" s="226"/>
      <c r="CQ368" s="226"/>
      <c r="CR368" s="226"/>
      <c r="CS368" s="226"/>
      <c r="CT368" s="226"/>
      <c r="CU368" s="226"/>
      <c r="CV368" s="226"/>
      <c r="CW368" s="226"/>
      <c r="CX368" s="226"/>
      <c r="CY368" s="226"/>
      <c r="CZ368" s="226"/>
      <c r="DA368" s="226"/>
      <c r="DB368" s="226"/>
      <c r="DC368" s="226"/>
      <c r="DD368" s="226"/>
      <c r="DE368" s="226"/>
      <c r="DF368" s="226"/>
      <c r="DG368" s="226"/>
      <c r="DH368" s="226"/>
      <c r="DI368" s="226"/>
      <c r="DJ368" s="226"/>
      <c r="DK368" s="226"/>
      <c r="DL368" s="226"/>
      <c r="DM368" s="226"/>
      <c r="DN368" s="226"/>
      <c r="DO368" s="226"/>
      <c r="DP368" s="226"/>
      <c r="DQ368" s="226"/>
      <c r="DR368" s="226"/>
    </row>
    <row r="369" spans="1:122" ht="28.8">
      <c r="A369" s="226"/>
      <c r="B369" s="226"/>
      <c r="C369" s="226"/>
      <c r="D369" s="226"/>
      <c r="E369" s="226"/>
      <c r="F369" s="226"/>
      <c r="G369" s="226"/>
      <c r="H369" s="226"/>
      <c r="I369" s="226"/>
      <c r="J369" s="226"/>
      <c r="K369" s="226"/>
      <c r="L369" s="226"/>
      <c r="M369" s="226"/>
      <c r="N369" s="226"/>
      <c r="O369" s="226"/>
      <c r="P369" s="226"/>
      <c r="Q369" s="226"/>
      <c r="R369" s="226"/>
      <c r="S369" s="226"/>
      <c r="T369" s="226"/>
      <c r="U369" s="226"/>
      <c r="V369" s="226"/>
      <c r="W369" s="226"/>
      <c r="X369" s="226"/>
      <c r="Y369" s="226"/>
      <c r="Z369" s="226"/>
      <c r="AA369" s="226"/>
      <c r="AB369" s="226"/>
      <c r="AC369" s="226"/>
      <c r="AD369" s="226"/>
      <c r="AE369" s="226"/>
      <c r="AF369" s="226"/>
      <c r="AG369" s="226"/>
      <c r="AH369" s="226"/>
      <c r="AI369" s="226"/>
      <c r="AJ369" s="226"/>
      <c r="AK369" s="226"/>
      <c r="AL369" s="226"/>
      <c r="AM369" s="226"/>
      <c r="AN369" s="226"/>
      <c r="AO369" s="226"/>
      <c r="AP369" s="226"/>
      <c r="AQ369" s="226"/>
      <c r="AR369" s="226"/>
      <c r="AS369" s="226"/>
      <c r="AT369" s="226"/>
      <c r="AU369" s="226"/>
      <c r="AV369" s="226"/>
      <c r="AW369" s="226"/>
      <c r="AX369" s="226"/>
      <c r="AY369" s="226"/>
      <c r="AZ369" s="50" t="s">
        <v>2251</v>
      </c>
      <c r="BA369" s="50" t="s">
        <v>2252</v>
      </c>
      <c r="BB369" s="232"/>
      <c r="BC369" s="232" t="str">
        <f t="shared" si="17"/>
        <v>UO - TRASPORTO ATTREZZATURE TURISTICHE E SPORTIVE</v>
      </c>
      <c r="BD369" s="226"/>
      <c r="BE369" s="159" t="s">
        <v>2253</v>
      </c>
      <c r="BF369" s="159">
        <v>0</v>
      </c>
      <c r="BG369" s="159" t="s">
        <v>2254</v>
      </c>
      <c r="BH369" s="159" t="s">
        <v>2255</v>
      </c>
      <c r="BI369" s="159" t="s">
        <v>554</v>
      </c>
      <c r="BJ369" s="226"/>
      <c r="BK369" s="226"/>
      <c r="BL369" s="226"/>
      <c r="BM369" s="226"/>
      <c r="BN369" s="226"/>
      <c r="BO369" s="226"/>
      <c r="BP369" s="226"/>
      <c r="BQ369" s="226"/>
      <c r="BR369" s="226"/>
      <c r="BS369" s="226"/>
      <c r="BT369" s="226"/>
      <c r="BU369" s="226"/>
      <c r="BV369" s="226"/>
      <c r="BW369" s="226"/>
      <c r="BX369" s="226"/>
      <c r="BY369" s="226"/>
      <c r="BZ369" s="226"/>
      <c r="CA369" s="226"/>
      <c r="CB369" s="226"/>
      <c r="CC369" s="226"/>
      <c r="CD369" s="226"/>
      <c r="CE369" s="226"/>
      <c r="CF369" s="226"/>
      <c r="CG369" s="226"/>
      <c r="CH369" s="226"/>
      <c r="CI369" s="226"/>
      <c r="CJ369" s="226"/>
      <c r="CK369" s="226"/>
      <c r="CL369" s="226"/>
      <c r="CM369" s="226"/>
      <c r="CN369" s="226"/>
      <c r="CO369" s="226"/>
      <c r="CP369" s="226"/>
      <c r="CQ369" s="226"/>
      <c r="CR369" s="226"/>
      <c r="CS369" s="226"/>
      <c r="CT369" s="226"/>
      <c r="CU369" s="226"/>
      <c r="CV369" s="226"/>
      <c r="CW369" s="226"/>
      <c r="CX369" s="226"/>
      <c r="CY369" s="226"/>
      <c r="CZ369" s="226"/>
      <c r="DA369" s="226"/>
      <c r="DB369" s="226"/>
      <c r="DC369" s="226"/>
      <c r="DD369" s="226"/>
      <c r="DE369" s="226"/>
      <c r="DF369" s="226"/>
      <c r="DG369" s="226"/>
      <c r="DH369" s="226"/>
      <c r="DI369" s="226"/>
      <c r="DJ369" s="226"/>
      <c r="DK369" s="226"/>
      <c r="DL369" s="226"/>
      <c r="DM369" s="226"/>
      <c r="DN369" s="226"/>
      <c r="DO369" s="226"/>
      <c r="DP369" s="226"/>
      <c r="DQ369" s="226"/>
      <c r="DR369" s="226"/>
    </row>
    <row r="370" spans="1:122" ht="27.6">
      <c r="A370" s="226"/>
      <c r="B370" s="226"/>
      <c r="C370" s="226"/>
      <c r="D370" s="226"/>
      <c r="E370" s="226"/>
      <c r="F370" s="226"/>
      <c r="G370" s="226"/>
      <c r="H370" s="226"/>
      <c r="I370" s="226"/>
      <c r="J370" s="226"/>
      <c r="K370" s="226"/>
      <c r="L370" s="226"/>
      <c r="M370" s="226"/>
      <c r="N370" s="226"/>
      <c r="O370" s="226"/>
      <c r="P370" s="226"/>
      <c r="Q370" s="226"/>
      <c r="R370" s="226"/>
      <c r="S370" s="226"/>
      <c r="T370" s="226"/>
      <c r="U370" s="226"/>
      <c r="V370" s="226"/>
      <c r="W370" s="226"/>
      <c r="X370" s="226"/>
      <c r="Y370" s="226"/>
      <c r="Z370" s="226"/>
      <c r="AA370" s="226"/>
      <c r="AB370" s="226"/>
      <c r="AC370" s="226"/>
      <c r="AD370" s="226"/>
      <c r="AE370" s="226"/>
      <c r="AF370" s="226"/>
      <c r="AG370" s="226"/>
      <c r="AH370" s="226"/>
      <c r="AI370" s="226"/>
      <c r="AJ370" s="226"/>
      <c r="AK370" s="226"/>
      <c r="AL370" s="226"/>
      <c r="AM370" s="226"/>
      <c r="AN370" s="226"/>
      <c r="AO370" s="226"/>
      <c r="AP370" s="226"/>
      <c r="AQ370" s="226"/>
      <c r="AR370" s="226"/>
      <c r="AS370" s="226"/>
      <c r="AT370" s="226"/>
      <c r="AU370" s="226"/>
      <c r="AV370" s="226"/>
      <c r="AW370" s="226"/>
      <c r="AX370" s="226"/>
      <c r="AY370" s="226"/>
      <c r="AZ370" s="50" t="s">
        <v>2256</v>
      </c>
      <c r="BA370" s="50" t="s">
        <v>2257</v>
      </c>
      <c r="BB370" s="232"/>
      <c r="BC370" s="232" t="str">
        <f t="shared" si="17"/>
        <v>UP - ATTREZZATA PER CAMPEGGIO CON AVANCORPO</v>
      </c>
      <c r="BD370" s="226"/>
      <c r="BE370" s="159" t="s">
        <v>2258</v>
      </c>
      <c r="BF370" s="159" t="s">
        <v>2259</v>
      </c>
      <c r="BG370" s="159" t="s">
        <v>2260</v>
      </c>
      <c r="BH370" s="159" t="s">
        <v>2237</v>
      </c>
      <c r="BI370" s="159" t="s">
        <v>554</v>
      </c>
      <c r="BJ370" s="226"/>
      <c r="BK370" s="226"/>
      <c r="BL370" s="226"/>
      <c r="BM370" s="226"/>
      <c r="BN370" s="226"/>
      <c r="BO370" s="226"/>
      <c r="BP370" s="226"/>
      <c r="BQ370" s="226"/>
      <c r="BR370" s="226"/>
      <c r="BS370" s="226"/>
      <c r="BT370" s="226"/>
      <c r="BU370" s="226"/>
      <c r="BV370" s="226"/>
      <c r="BW370" s="226"/>
      <c r="BX370" s="226"/>
      <c r="BY370" s="226"/>
      <c r="BZ370" s="226"/>
      <c r="CA370" s="226"/>
      <c r="CB370" s="226"/>
      <c r="CC370" s="226"/>
      <c r="CD370" s="226"/>
      <c r="CE370" s="226"/>
      <c r="CF370" s="226"/>
      <c r="CG370" s="226"/>
      <c r="CH370" s="226"/>
      <c r="CI370" s="226"/>
      <c r="CJ370" s="226"/>
      <c r="CK370" s="226"/>
      <c r="CL370" s="226"/>
      <c r="CM370" s="226"/>
      <c r="CN370" s="226"/>
      <c r="CO370" s="226"/>
      <c r="CP370" s="226"/>
      <c r="CQ370" s="226"/>
      <c r="CR370" s="226"/>
      <c r="CS370" s="226"/>
      <c r="CT370" s="226"/>
      <c r="CU370" s="226"/>
      <c r="CV370" s="226"/>
      <c r="CW370" s="226"/>
      <c r="CX370" s="226"/>
      <c r="CY370" s="226"/>
      <c r="CZ370" s="226"/>
      <c r="DA370" s="226"/>
      <c r="DB370" s="226"/>
      <c r="DC370" s="226"/>
      <c r="DD370" s="226"/>
      <c r="DE370" s="226"/>
      <c r="DF370" s="226"/>
      <c r="DG370" s="226"/>
      <c r="DH370" s="226"/>
      <c r="DI370" s="226"/>
      <c r="DJ370" s="226"/>
      <c r="DK370" s="226"/>
      <c r="DL370" s="226"/>
      <c r="DM370" s="226"/>
      <c r="DN370" s="226"/>
      <c r="DO370" s="226"/>
      <c r="DP370" s="226"/>
      <c r="DQ370" s="226"/>
      <c r="DR370" s="226"/>
    </row>
    <row r="371" spans="1:122">
      <c r="A371" s="226"/>
      <c r="B371" s="226"/>
      <c r="C371" s="226"/>
      <c r="D371" s="226"/>
      <c r="E371" s="226"/>
      <c r="F371" s="226"/>
      <c r="G371" s="226"/>
      <c r="H371" s="226"/>
      <c r="I371" s="226"/>
      <c r="J371" s="226"/>
      <c r="K371" s="226"/>
      <c r="L371" s="226"/>
      <c r="M371" s="226"/>
      <c r="N371" s="226"/>
      <c r="O371" s="226"/>
      <c r="P371" s="226"/>
      <c r="Q371" s="226"/>
      <c r="R371" s="226"/>
      <c r="S371" s="226"/>
      <c r="T371" s="226"/>
      <c r="U371" s="226"/>
      <c r="V371" s="226"/>
      <c r="W371" s="226"/>
      <c r="X371" s="226"/>
      <c r="Y371" s="226"/>
      <c r="Z371" s="226"/>
      <c r="AA371" s="226"/>
      <c r="AB371" s="226"/>
      <c r="AC371" s="226"/>
      <c r="AD371" s="226"/>
      <c r="AE371" s="226"/>
      <c r="AF371" s="226"/>
      <c r="AG371" s="226"/>
      <c r="AH371" s="226"/>
      <c r="AI371" s="226"/>
      <c r="AJ371" s="226"/>
      <c r="AK371" s="226"/>
      <c r="AL371" s="226"/>
      <c r="AM371" s="226"/>
      <c r="AN371" s="226"/>
      <c r="AO371" s="226"/>
      <c r="AP371" s="226"/>
      <c r="AQ371" s="226"/>
      <c r="AR371" s="226"/>
      <c r="AS371" s="226"/>
      <c r="AT371" s="226"/>
      <c r="AU371" s="226"/>
      <c r="AV371" s="226"/>
      <c r="AW371" s="226"/>
      <c r="AX371" s="226"/>
      <c r="AY371" s="226"/>
      <c r="AZ371" s="50" t="s">
        <v>2261</v>
      </c>
      <c r="BA371" s="50" t="s">
        <v>2262</v>
      </c>
      <c r="BB371" s="232"/>
      <c r="BC371" s="232" t="str">
        <f t="shared" si="17"/>
        <v>UQ - ATTREZZATA PER TRASPORTO ALIANTI</v>
      </c>
      <c r="BD371" s="226"/>
      <c r="BE371" s="159" t="s">
        <v>2263</v>
      </c>
      <c r="BF371" s="159" t="s">
        <v>1282</v>
      </c>
      <c r="BG371" s="159" t="s">
        <v>2250</v>
      </c>
      <c r="BH371" s="159" t="s">
        <v>2246</v>
      </c>
      <c r="BI371" s="159" t="s">
        <v>554</v>
      </c>
      <c r="BJ371" s="226"/>
      <c r="BK371" s="226"/>
      <c r="BL371" s="226"/>
      <c r="BM371" s="226"/>
      <c r="BN371" s="226"/>
      <c r="BO371" s="226"/>
      <c r="BP371" s="226"/>
      <c r="BQ371" s="226"/>
      <c r="BR371" s="226"/>
      <c r="BS371" s="226"/>
      <c r="BT371" s="226"/>
      <c r="BU371" s="226"/>
      <c r="BV371" s="226"/>
      <c r="BW371" s="226"/>
      <c r="BX371" s="226"/>
      <c r="BY371" s="226"/>
      <c r="BZ371" s="226"/>
      <c r="CA371" s="226"/>
      <c r="CB371" s="226"/>
      <c r="CC371" s="226"/>
      <c r="CD371" s="226"/>
      <c r="CE371" s="226"/>
      <c r="CF371" s="226"/>
      <c r="CG371" s="226"/>
      <c r="CH371" s="226"/>
      <c r="CI371" s="226"/>
      <c r="CJ371" s="226"/>
      <c r="CK371" s="226"/>
      <c r="CL371" s="226"/>
      <c r="CM371" s="226"/>
      <c r="CN371" s="226"/>
      <c r="CO371" s="226"/>
      <c r="CP371" s="226"/>
      <c r="CQ371" s="226"/>
      <c r="CR371" s="226"/>
      <c r="CS371" s="226"/>
      <c r="CT371" s="226"/>
      <c r="CU371" s="226"/>
      <c r="CV371" s="226"/>
      <c r="CW371" s="226"/>
      <c r="CX371" s="226"/>
      <c r="CY371" s="226"/>
      <c r="CZ371" s="226"/>
      <c r="DA371" s="226"/>
      <c r="DB371" s="226"/>
      <c r="DC371" s="226"/>
      <c r="DD371" s="226"/>
      <c r="DE371" s="226"/>
      <c r="DF371" s="226"/>
      <c r="DG371" s="226"/>
      <c r="DH371" s="226"/>
      <c r="DI371" s="226"/>
      <c r="DJ371" s="226"/>
      <c r="DK371" s="226"/>
      <c r="DL371" s="226"/>
      <c r="DM371" s="226"/>
      <c r="DN371" s="226"/>
      <c r="DO371" s="226"/>
      <c r="DP371" s="226"/>
      <c r="DQ371" s="226"/>
      <c r="DR371" s="226"/>
    </row>
    <row r="372" spans="1:122">
      <c r="A372" s="226"/>
      <c r="B372" s="226"/>
      <c r="C372" s="226"/>
      <c r="D372" s="226"/>
      <c r="E372" s="226"/>
      <c r="F372" s="226"/>
      <c r="G372" s="226"/>
      <c r="H372" s="226"/>
      <c r="I372" s="226"/>
      <c r="J372" s="226"/>
      <c r="K372" s="226"/>
      <c r="L372" s="226"/>
      <c r="M372" s="226"/>
      <c r="N372" s="226"/>
      <c r="O372" s="226"/>
      <c r="P372" s="226"/>
      <c r="Q372" s="226"/>
      <c r="R372" s="226"/>
      <c r="S372" s="226"/>
      <c r="T372" s="226"/>
      <c r="U372" s="226"/>
      <c r="V372" s="226"/>
      <c r="W372" s="226"/>
      <c r="X372" s="226"/>
      <c r="Y372" s="226"/>
      <c r="Z372" s="226"/>
      <c r="AA372" s="226"/>
      <c r="AB372" s="226"/>
      <c r="AC372" s="226"/>
      <c r="AD372" s="226"/>
      <c r="AE372" s="226"/>
      <c r="AF372" s="226"/>
      <c r="AG372" s="226"/>
      <c r="AH372" s="226"/>
      <c r="AI372" s="226"/>
      <c r="AJ372" s="226"/>
      <c r="AK372" s="226"/>
      <c r="AL372" s="226"/>
      <c r="AM372" s="226"/>
      <c r="AN372" s="226"/>
      <c r="AO372" s="226"/>
      <c r="AP372" s="226"/>
      <c r="AQ372" s="226"/>
      <c r="AR372" s="226"/>
      <c r="AS372" s="226"/>
      <c r="AT372" s="226"/>
      <c r="AU372" s="226"/>
      <c r="AV372" s="226"/>
      <c r="AW372" s="226"/>
      <c r="AX372" s="226"/>
      <c r="AY372" s="226"/>
      <c r="AZ372" s="50" t="s">
        <v>2264</v>
      </c>
      <c r="BA372" s="50" t="s">
        <v>2265</v>
      </c>
      <c r="BB372" s="232"/>
      <c r="BC372" s="232" t="str">
        <f t="shared" si="17"/>
        <v>UR - AUTOAMBULANZA CON TETTO RIALZATO</v>
      </c>
      <c r="BD372" s="226"/>
      <c r="BE372" s="159" t="s">
        <v>2266</v>
      </c>
      <c r="BF372" s="159" t="s">
        <v>1697</v>
      </c>
      <c r="BG372" s="159" t="s">
        <v>2154</v>
      </c>
      <c r="BH372" s="159" t="s">
        <v>2267</v>
      </c>
      <c r="BI372" s="159" t="s">
        <v>554</v>
      </c>
      <c r="BJ372" s="226"/>
      <c r="BK372" s="226"/>
      <c r="BL372" s="226"/>
      <c r="BM372" s="226"/>
      <c r="BN372" s="226"/>
      <c r="BO372" s="226"/>
      <c r="BP372" s="226"/>
      <c r="BQ372" s="226"/>
      <c r="BR372" s="226"/>
      <c r="BS372" s="226"/>
      <c r="BT372" s="226"/>
      <c r="BU372" s="226"/>
      <c r="BV372" s="226"/>
      <c r="BW372" s="226"/>
      <c r="BX372" s="226"/>
      <c r="BY372" s="226"/>
      <c r="BZ372" s="226"/>
      <c r="CA372" s="226"/>
      <c r="CB372" s="226"/>
      <c r="CC372" s="226"/>
      <c r="CD372" s="226"/>
      <c r="CE372" s="226"/>
      <c r="CF372" s="226"/>
      <c r="CG372" s="226"/>
      <c r="CH372" s="226"/>
      <c r="CI372" s="226"/>
      <c r="CJ372" s="226"/>
      <c r="CK372" s="226"/>
      <c r="CL372" s="226"/>
      <c r="CM372" s="226"/>
      <c r="CN372" s="226"/>
      <c r="CO372" s="226"/>
      <c r="CP372" s="226"/>
      <c r="CQ372" s="226"/>
      <c r="CR372" s="226"/>
      <c r="CS372" s="226"/>
      <c r="CT372" s="226"/>
      <c r="CU372" s="226"/>
      <c r="CV372" s="226"/>
      <c r="CW372" s="226"/>
      <c r="CX372" s="226"/>
      <c r="CY372" s="226"/>
      <c r="CZ372" s="226"/>
      <c r="DA372" s="226"/>
      <c r="DB372" s="226"/>
      <c r="DC372" s="226"/>
      <c r="DD372" s="226"/>
      <c r="DE372" s="226"/>
      <c r="DF372" s="226"/>
      <c r="DG372" s="226"/>
      <c r="DH372" s="226"/>
      <c r="DI372" s="226"/>
      <c r="DJ372" s="226"/>
      <c r="DK372" s="226"/>
      <c r="DL372" s="226"/>
      <c r="DM372" s="226"/>
      <c r="DN372" s="226"/>
      <c r="DO372" s="226"/>
      <c r="DP372" s="226"/>
      <c r="DQ372" s="226"/>
      <c r="DR372" s="226"/>
    </row>
    <row r="373" spans="1:122">
      <c r="A373" s="226"/>
      <c r="B373" s="226"/>
      <c r="C373" s="226"/>
      <c r="D373" s="226"/>
      <c r="E373" s="226"/>
      <c r="F373" s="226"/>
      <c r="G373" s="226"/>
      <c r="H373" s="226"/>
      <c r="I373" s="226"/>
      <c r="J373" s="226"/>
      <c r="K373" s="226"/>
      <c r="L373" s="226"/>
      <c r="M373" s="226"/>
      <c r="N373" s="226"/>
      <c r="O373" s="226"/>
      <c r="P373" s="226"/>
      <c r="Q373" s="226"/>
      <c r="R373" s="226"/>
      <c r="S373" s="226"/>
      <c r="T373" s="226"/>
      <c r="U373" s="226"/>
      <c r="V373" s="226"/>
      <c r="W373" s="226"/>
      <c r="X373" s="226"/>
      <c r="Y373" s="226"/>
      <c r="Z373" s="226"/>
      <c r="AA373" s="226"/>
      <c r="AB373" s="226"/>
      <c r="AC373" s="226"/>
      <c r="AD373" s="226"/>
      <c r="AE373" s="226"/>
      <c r="AF373" s="226"/>
      <c r="AG373" s="226"/>
      <c r="AH373" s="226"/>
      <c r="AI373" s="226"/>
      <c r="AJ373" s="226"/>
      <c r="AK373" s="226"/>
      <c r="AL373" s="226"/>
      <c r="AM373" s="226"/>
      <c r="AN373" s="226"/>
      <c r="AO373" s="226"/>
      <c r="AP373" s="226"/>
      <c r="AQ373" s="226"/>
      <c r="AR373" s="226"/>
      <c r="AS373" s="226"/>
      <c r="AT373" s="226"/>
      <c r="AU373" s="226"/>
      <c r="AV373" s="226"/>
      <c r="AW373" s="226"/>
      <c r="AX373" s="226"/>
      <c r="AY373" s="226"/>
      <c r="AZ373" s="50" t="s">
        <v>2268</v>
      </c>
      <c r="BA373" s="50" t="s">
        <v>2269</v>
      </c>
      <c r="BB373" s="232"/>
      <c r="BC373" s="232" t="str">
        <f t="shared" si="17"/>
        <v>US - ATTREZZATA CON SCALA</v>
      </c>
      <c r="BD373" s="226"/>
      <c r="BE373" s="159" t="s">
        <v>2270</v>
      </c>
      <c r="BF373" s="159" t="s">
        <v>576</v>
      </c>
      <c r="BG373" s="159" t="s">
        <v>2271</v>
      </c>
      <c r="BH373" s="159" t="s">
        <v>1193</v>
      </c>
      <c r="BI373" s="159" t="s">
        <v>554</v>
      </c>
      <c r="BJ373" s="226"/>
      <c r="BK373" s="226"/>
      <c r="BL373" s="226"/>
      <c r="BM373" s="226"/>
      <c r="BN373" s="226"/>
      <c r="BO373" s="226"/>
      <c r="BP373" s="226"/>
      <c r="BQ373" s="226"/>
      <c r="BR373" s="226"/>
      <c r="BS373" s="226"/>
      <c r="BT373" s="226"/>
      <c r="BU373" s="226"/>
      <c r="BV373" s="226"/>
      <c r="BW373" s="226"/>
      <c r="BX373" s="226"/>
      <c r="BY373" s="226"/>
      <c r="BZ373" s="226"/>
      <c r="CA373" s="226"/>
      <c r="CB373" s="226"/>
      <c r="CC373" s="226"/>
      <c r="CD373" s="226"/>
      <c r="CE373" s="226"/>
      <c r="CF373" s="226"/>
      <c r="CG373" s="226"/>
      <c r="CH373" s="226"/>
      <c r="CI373" s="226"/>
      <c r="CJ373" s="226"/>
      <c r="CK373" s="226"/>
      <c r="CL373" s="226"/>
      <c r="CM373" s="226"/>
      <c r="CN373" s="226"/>
      <c r="CO373" s="226"/>
      <c r="CP373" s="226"/>
      <c r="CQ373" s="226"/>
      <c r="CR373" s="226"/>
      <c r="CS373" s="226"/>
      <c r="CT373" s="226"/>
      <c r="CU373" s="226"/>
      <c r="CV373" s="226"/>
      <c r="CW373" s="226"/>
      <c r="CX373" s="226"/>
      <c r="CY373" s="226"/>
      <c r="CZ373" s="226"/>
      <c r="DA373" s="226"/>
      <c r="DB373" s="226"/>
      <c r="DC373" s="226"/>
      <c r="DD373" s="226"/>
      <c r="DE373" s="226"/>
      <c r="DF373" s="226"/>
      <c r="DG373" s="226"/>
      <c r="DH373" s="226"/>
      <c r="DI373" s="226"/>
      <c r="DJ373" s="226"/>
      <c r="DK373" s="226"/>
      <c r="DL373" s="226"/>
      <c r="DM373" s="226"/>
      <c r="DN373" s="226"/>
      <c r="DO373" s="226"/>
      <c r="DP373" s="226"/>
      <c r="DQ373" s="226"/>
      <c r="DR373" s="226"/>
    </row>
    <row r="374" spans="1:122" ht="28.8">
      <c r="A374" s="226"/>
      <c r="B374" s="226"/>
      <c r="C374" s="226"/>
      <c r="D374" s="226"/>
      <c r="E374" s="226"/>
      <c r="F374" s="226"/>
      <c r="G374" s="226"/>
      <c r="H374" s="226"/>
      <c r="I374" s="226"/>
      <c r="J374" s="226"/>
      <c r="K374" s="226"/>
      <c r="L374" s="226"/>
      <c r="M374" s="226"/>
      <c r="N374" s="226"/>
      <c r="O374" s="226"/>
      <c r="P374" s="226"/>
      <c r="Q374" s="226"/>
      <c r="R374" s="226"/>
      <c r="S374" s="226"/>
      <c r="T374" s="226"/>
      <c r="U374" s="226"/>
      <c r="V374" s="226"/>
      <c r="W374" s="226"/>
      <c r="X374" s="226"/>
      <c r="Y374" s="226"/>
      <c r="Z374" s="226"/>
      <c r="AA374" s="226"/>
      <c r="AB374" s="226"/>
      <c r="AC374" s="226"/>
      <c r="AD374" s="226"/>
      <c r="AE374" s="226"/>
      <c r="AF374" s="226"/>
      <c r="AG374" s="226"/>
      <c r="AH374" s="226"/>
      <c r="AI374" s="226"/>
      <c r="AJ374" s="226"/>
      <c r="AK374" s="226"/>
      <c r="AL374" s="226"/>
      <c r="AM374" s="226"/>
      <c r="AN374" s="226"/>
      <c r="AO374" s="226"/>
      <c r="AP374" s="226"/>
      <c r="AQ374" s="226"/>
      <c r="AR374" s="226"/>
      <c r="AS374" s="226"/>
      <c r="AT374" s="226"/>
      <c r="AU374" s="226"/>
      <c r="AV374" s="226"/>
      <c r="AW374" s="226"/>
      <c r="AX374" s="226"/>
      <c r="AY374" s="226"/>
      <c r="AZ374" s="50" t="s">
        <v>2272</v>
      </c>
      <c r="BA374" s="50" t="s">
        <v>2273</v>
      </c>
      <c r="BB374" s="232"/>
      <c r="BC374" s="232" t="str">
        <f t="shared" si="17"/>
        <v>UT - ATTREZZATA PER RIPARAZIONI LINEE ELETTRICHE</v>
      </c>
      <c r="BD374" s="226"/>
      <c r="BE374" s="159" t="s">
        <v>2274</v>
      </c>
      <c r="BF374" s="159" t="s">
        <v>2259</v>
      </c>
      <c r="BG374" s="159" t="s">
        <v>2275</v>
      </c>
      <c r="BH374" s="159" t="s">
        <v>2237</v>
      </c>
      <c r="BI374" s="159" t="s">
        <v>266</v>
      </c>
      <c r="BJ374" s="226"/>
      <c r="BK374" s="226"/>
      <c r="BL374" s="226"/>
      <c r="BM374" s="226"/>
      <c r="BN374" s="226"/>
      <c r="BO374" s="226"/>
      <c r="BP374" s="226"/>
      <c r="BQ374" s="226"/>
      <c r="BR374" s="226"/>
      <c r="BS374" s="226"/>
      <c r="BT374" s="226"/>
      <c r="BU374" s="226"/>
      <c r="BV374" s="226"/>
      <c r="BW374" s="226"/>
      <c r="BX374" s="226"/>
      <c r="BY374" s="226"/>
      <c r="BZ374" s="226"/>
      <c r="CA374" s="226"/>
      <c r="CB374" s="226"/>
      <c r="CC374" s="226"/>
      <c r="CD374" s="226"/>
      <c r="CE374" s="226"/>
      <c r="CF374" s="226"/>
      <c r="CG374" s="226"/>
      <c r="CH374" s="226"/>
      <c r="CI374" s="226"/>
      <c r="CJ374" s="226"/>
      <c r="CK374" s="226"/>
      <c r="CL374" s="226"/>
      <c r="CM374" s="226"/>
      <c r="CN374" s="226"/>
      <c r="CO374" s="226"/>
      <c r="CP374" s="226"/>
      <c r="CQ374" s="226"/>
      <c r="CR374" s="226"/>
      <c r="CS374" s="226"/>
      <c r="CT374" s="226"/>
      <c r="CU374" s="226"/>
      <c r="CV374" s="226"/>
      <c r="CW374" s="226"/>
      <c r="CX374" s="226"/>
      <c r="CY374" s="226"/>
      <c r="CZ374" s="226"/>
      <c r="DA374" s="226"/>
      <c r="DB374" s="226"/>
      <c r="DC374" s="226"/>
      <c r="DD374" s="226"/>
      <c r="DE374" s="226"/>
      <c r="DF374" s="226"/>
      <c r="DG374" s="226"/>
      <c r="DH374" s="226"/>
      <c r="DI374" s="226"/>
      <c r="DJ374" s="226"/>
      <c r="DK374" s="226"/>
      <c r="DL374" s="226"/>
      <c r="DM374" s="226"/>
      <c r="DN374" s="226"/>
      <c r="DO374" s="226"/>
      <c r="DP374" s="226"/>
      <c r="DQ374" s="226"/>
      <c r="DR374" s="226"/>
    </row>
    <row r="375" spans="1:122" ht="28.8">
      <c r="A375" s="226"/>
      <c r="B375" s="226"/>
      <c r="C375" s="226"/>
      <c r="D375" s="226"/>
      <c r="E375" s="226"/>
      <c r="F375" s="226"/>
      <c r="G375" s="226"/>
      <c r="H375" s="226"/>
      <c r="I375" s="226"/>
      <c r="J375" s="226"/>
      <c r="K375" s="226"/>
      <c r="L375" s="226"/>
      <c r="M375" s="226"/>
      <c r="N375" s="226"/>
      <c r="O375" s="226"/>
      <c r="P375" s="226"/>
      <c r="Q375" s="226"/>
      <c r="R375" s="226"/>
      <c r="S375" s="226"/>
      <c r="T375" s="226"/>
      <c r="U375" s="226"/>
      <c r="V375" s="226"/>
      <c r="W375" s="226"/>
      <c r="X375" s="226"/>
      <c r="Y375" s="226"/>
      <c r="Z375" s="226"/>
      <c r="AA375" s="226"/>
      <c r="AB375" s="226"/>
      <c r="AC375" s="226"/>
      <c r="AD375" s="226"/>
      <c r="AE375" s="226"/>
      <c r="AF375" s="226"/>
      <c r="AG375" s="226"/>
      <c r="AH375" s="226"/>
      <c r="AI375" s="226"/>
      <c r="AJ375" s="226"/>
      <c r="AK375" s="226"/>
      <c r="AL375" s="226"/>
      <c r="AM375" s="226"/>
      <c r="AN375" s="226"/>
      <c r="AO375" s="226"/>
      <c r="AP375" s="226"/>
      <c r="AQ375" s="226"/>
      <c r="AR375" s="226"/>
      <c r="AS375" s="226"/>
      <c r="AT375" s="226"/>
      <c r="AU375" s="226"/>
      <c r="AV375" s="226"/>
      <c r="AW375" s="226"/>
      <c r="AX375" s="226"/>
      <c r="AY375" s="226"/>
      <c r="AZ375" s="50" t="s">
        <v>2276</v>
      </c>
      <c r="BA375" s="50" t="s">
        <v>2277</v>
      </c>
      <c r="BB375" s="232"/>
      <c r="BC375" s="232" t="str">
        <f t="shared" si="17"/>
        <v>UU - FURGONE FINESTRATO ATTREZZATO PER USO CAMPEGGIO</v>
      </c>
      <c r="BD375" s="226"/>
      <c r="BE375" s="159" t="s">
        <v>2278</v>
      </c>
      <c r="BF375" s="159" t="s">
        <v>1697</v>
      </c>
      <c r="BG375" s="159" t="s">
        <v>2241</v>
      </c>
      <c r="BH375" s="159" t="s">
        <v>2246</v>
      </c>
      <c r="BI375" s="159" t="s">
        <v>554</v>
      </c>
      <c r="BJ375" s="226"/>
      <c r="BK375" s="226"/>
      <c r="BL375" s="226"/>
      <c r="BM375" s="226"/>
      <c r="BN375" s="226"/>
      <c r="BO375" s="226"/>
      <c r="BP375" s="226"/>
      <c r="BQ375" s="226"/>
      <c r="BR375" s="226"/>
      <c r="BS375" s="226"/>
      <c r="BT375" s="226"/>
      <c r="BU375" s="226"/>
      <c r="BV375" s="226"/>
      <c r="BW375" s="226"/>
      <c r="BX375" s="226"/>
      <c r="BY375" s="226"/>
      <c r="BZ375" s="226"/>
      <c r="CA375" s="226"/>
      <c r="CB375" s="226"/>
      <c r="CC375" s="226"/>
      <c r="CD375" s="226"/>
      <c r="CE375" s="226"/>
      <c r="CF375" s="226"/>
      <c r="CG375" s="226"/>
      <c r="CH375" s="226"/>
      <c r="CI375" s="226"/>
      <c r="CJ375" s="226"/>
      <c r="CK375" s="226"/>
      <c r="CL375" s="226"/>
      <c r="CM375" s="226"/>
      <c r="CN375" s="226"/>
      <c r="CO375" s="226"/>
      <c r="CP375" s="226"/>
      <c r="CQ375" s="226"/>
      <c r="CR375" s="226"/>
      <c r="CS375" s="226"/>
      <c r="CT375" s="226"/>
      <c r="CU375" s="226"/>
      <c r="CV375" s="226"/>
      <c r="CW375" s="226"/>
      <c r="CX375" s="226"/>
      <c r="CY375" s="226"/>
      <c r="CZ375" s="226"/>
      <c r="DA375" s="226"/>
      <c r="DB375" s="226"/>
      <c r="DC375" s="226"/>
      <c r="DD375" s="226"/>
      <c r="DE375" s="226"/>
      <c r="DF375" s="226"/>
      <c r="DG375" s="226"/>
      <c r="DH375" s="226"/>
      <c r="DI375" s="226"/>
      <c r="DJ375" s="226"/>
      <c r="DK375" s="226"/>
      <c r="DL375" s="226"/>
      <c r="DM375" s="226"/>
      <c r="DN375" s="226"/>
      <c r="DO375" s="226"/>
      <c r="DP375" s="226"/>
      <c r="DQ375" s="226"/>
      <c r="DR375" s="226"/>
    </row>
    <row r="376" spans="1:122">
      <c r="A376" s="226"/>
      <c r="B376" s="226"/>
      <c r="C376" s="226"/>
      <c r="D376" s="226"/>
      <c r="E376" s="226"/>
      <c r="F376" s="226"/>
      <c r="G376" s="226"/>
      <c r="H376" s="226"/>
      <c r="I376" s="226"/>
      <c r="J376" s="226"/>
      <c r="K376" s="226"/>
      <c r="L376" s="226"/>
      <c r="M376" s="226"/>
      <c r="N376" s="226"/>
      <c r="O376" s="226"/>
      <c r="P376" s="226"/>
      <c r="Q376" s="226"/>
      <c r="R376" s="226"/>
      <c r="S376" s="226"/>
      <c r="T376" s="226"/>
      <c r="U376" s="226"/>
      <c r="V376" s="226"/>
      <c r="W376" s="226"/>
      <c r="X376" s="226"/>
      <c r="Y376" s="226"/>
      <c r="Z376" s="226"/>
      <c r="AA376" s="226"/>
      <c r="AB376" s="226"/>
      <c r="AC376" s="226"/>
      <c r="AD376" s="226"/>
      <c r="AE376" s="226"/>
      <c r="AF376" s="226"/>
      <c r="AG376" s="226"/>
      <c r="AH376" s="226"/>
      <c r="AI376" s="226"/>
      <c r="AJ376" s="226"/>
      <c r="AK376" s="226"/>
      <c r="AL376" s="226"/>
      <c r="AM376" s="226"/>
      <c r="AN376" s="226"/>
      <c r="AO376" s="226"/>
      <c r="AP376" s="226"/>
      <c r="AQ376" s="226"/>
      <c r="AR376" s="226"/>
      <c r="AS376" s="226"/>
      <c r="AT376" s="226"/>
      <c r="AU376" s="226"/>
      <c r="AV376" s="226"/>
      <c r="AW376" s="226"/>
      <c r="AX376" s="226"/>
      <c r="AY376" s="226"/>
      <c r="AZ376" s="50" t="s">
        <v>2279</v>
      </c>
      <c r="BA376" s="50" t="s">
        <v>2280</v>
      </c>
      <c r="BB376" s="232"/>
      <c r="BC376" s="232" t="str">
        <f t="shared" si="17"/>
        <v>UV - ATTREZZATA PER DISINFEZIONI</v>
      </c>
      <c r="BD376" s="226"/>
      <c r="BE376" s="159" t="s">
        <v>2281</v>
      </c>
      <c r="BF376" s="159" t="s">
        <v>2282</v>
      </c>
      <c r="BG376" s="159" t="s">
        <v>2283</v>
      </c>
      <c r="BH376" s="241" t="s">
        <v>2284</v>
      </c>
      <c r="BI376" s="159"/>
      <c r="BJ376" s="226"/>
      <c r="BK376" s="226"/>
      <c r="BL376" s="226"/>
      <c r="BM376" s="226"/>
      <c r="BN376" s="226"/>
      <c r="BO376" s="226"/>
      <c r="BP376" s="226"/>
      <c r="BQ376" s="226"/>
      <c r="BR376" s="226"/>
      <c r="BS376" s="226"/>
      <c r="BT376" s="226"/>
      <c r="BU376" s="226"/>
      <c r="BV376" s="226"/>
      <c r="BW376" s="226"/>
      <c r="BX376" s="226"/>
      <c r="BY376" s="226"/>
      <c r="BZ376" s="226"/>
      <c r="CA376" s="226"/>
      <c r="CB376" s="226"/>
      <c r="CC376" s="226"/>
      <c r="CD376" s="226"/>
      <c r="CE376" s="226"/>
      <c r="CF376" s="226"/>
      <c r="CG376" s="226"/>
      <c r="CH376" s="226"/>
      <c r="CI376" s="226"/>
      <c r="CJ376" s="226"/>
      <c r="CK376" s="226"/>
      <c r="CL376" s="226"/>
      <c r="CM376" s="226"/>
      <c r="CN376" s="226"/>
      <c r="CO376" s="226"/>
      <c r="CP376" s="226"/>
      <c r="CQ376" s="226"/>
      <c r="CR376" s="226"/>
      <c r="CS376" s="226"/>
      <c r="CT376" s="226"/>
      <c r="CU376" s="226"/>
      <c r="CV376" s="226"/>
      <c r="CW376" s="226"/>
      <c r="CX376" s="226"/>
      <c r="CY376" s="226"/>
      <c r="CZ376" s="226"/>
      <c r="DA376" s="226"/>
      <c r="DB376" s="226"/>
      <c r="DC376" s="226"/>
      <c r="DD376" s="226"/>
      <c r="DE376" s="226"/>
      <c r="DF376" s="226"/>
      <c r="DG376" s="226"/>
      <c r="DH376" s="226"/>
      <c r="DI376" s="226"/>
      <c r="DJ376" s="226"/>
      <c r="DK376" s="226"/>
      <c r="DL376" s="226"/>
      <c r="DM376" s="226"/>
      <c r="DN376" s="226"/>
      <c r="DO376" s="226"/>
      <c r="DP376" s="226"/>
      <c r="DQ376" s="226"/>
      <c r="DR376" s="226"/>
    </row>
    <row r="377" spans="1:122" ht="27.6">
      <c r="A377" s="226"/>
      <c r="B377" s="226"/>
      <c r="C377" s="226"/>
      <c r="D377" s="226"/>
      <c r="E377" s="226"/>
      <c r="F377" s="226"/>
      <c r="G377" s="226"/>
      <c r="H377" s="226"/>
      <c r="I377" s="226"/>
      <c r="J377" s="226"/>
      <c r="K377" s="226"/>
      <c r="L377" s="226"/>
      <c r="M377" s="226"/>
      <c r="N377" s="226"/>
      <c r="O377" s="226"/>
      <c r="P377" s="226"/>
      <c r="Q377" s="226"/>
      <c r="R377" s="226"/>
      <c r="S377" s="226"/>
      <c r="T377" s="226"/>
      <c r="U377" s="226"/>
      <c r="V377" s="226"/>
      <c r="W377" s="226"/>
      <c r="X377" s="226"/>
      <c r="Y377" s="226"/>
      <c r="Z377" s="226"/>
      <c r="AA377" s="226"/>
      <c r="AB377" s="226"/>
      <c r="AC377" s="226"/>
      <c r="AD377" s="226"/>
      <c r="AE377" s="226"/>
      <c r="AF377" s="226"/>
      <c r="AG377" s="226"/>
      <c r="AH377" s="226"/>
      <c r="AI377" s="226"/>
      <c r="AJ377" s="226"/>
      <c r="AK377" s="226"/>
      <c r="AL377" s="226"/>
      <c r="AM377" s="226"/>
      <c r="AN377" s="226"/>
      <c r="AO377" s="226"/>
      <c r="AP377" s="226"/>
      <c r="AQ377" s="226"/>
      <c r="AR377" s="226"/>
      <c r="AS377" s="226"/>
      <c r="AT377" s="226"/>
      <c r="AU377" s="226"/>
      <c r="AV377" s="226"/>
      <c r="AW377" s="226"/>
      <c r="AX377" s="226"/>
      <c r="AY377" s="226"/>
      <c r="AZ377" s="50" t="s">
        <v>2285</v>
      </c>
      <c r="BA377" s="50" t="s">
        <v>2286</v>
      </c>
      <c r="BB377" s="232"/>
      <c r="BC377" s="232" t="str">
        <f t="shared" si="17"/>
        <v>UW - ATTREZZATA PER TRASPORTO IMBARCAZIONI</v>
      </c>
      <c r="BD377" s="226"/>
      <c r="BE377" s="159" t="s">
        <v>2287</v>
      </c>
      <c r="BF377" s="159" t="s">
        <v>576</v>
      </c>
      <c r="BG377" s="159" t="s">
        <v>2288</v>
      </c>
      <c r="BH377" s="159" t="s">
        <v>1193</v>
      </c>
      <c r="BI377" s="159" t="s">
        <v>554</v>
      </c>
      <c r="BJ377" s="226"/>
      <c r="BK377" s="226"/>
      <c r="BL377" s="226"/>
      <c r="BM377" s="226"/>
      <c r="BN377" s="226"/>
      <c r="BO377" s="226"/>
      <c r="BP377" s="226"/>
      <c r="BQ377" s="226"/>
      <c r="BR377" s="226"/>
      <c r="BS377" s="226"/>
      <c r="BT377" s="226"/>
      <c r="BU377" s="226"/>
      <c r="BV377" s="226"/>
      <c r="BW377" s="226"/>
      <c r="BX377" s="226"/>
      <c r="BY377" s="226"/>
      <c r="BZ377" s="226"/>
      <c r="CA377" s="226"/>
      <c r="CB377" s="226"/>
      <c r="CC377" s="226"/>
      <c r="CD377" s="226"/>
      <c r="CE377" s="226"/>
      <c r="CF377" s="226"/>
      <c r="CG377" s="226"/>
      <c r="CH377" s="226"/>
      <c r="CI377" s="226"/>
      <c r="CJ377" s="226"/>
      <c r="CK377" s="226"/>
      <c r="CL377" s="226"/>
      <c r="CM377" s="226"/>
      <c r="CN377" s="226"/>
      <c r="CO377" s="226"/>
      <c r="CP377" s="226"/>
      <c r="CQ377" s="226"/>
      <c r="CR377" s="226"/>
      <c r="CS377" s="226"/>
      <c r="CT377" s="226"/>
      <c r="CU377" s="226"/>
      <c r="CV377" s="226"/>
      <c r="CW377" s="226"/>
      <c r="CX377" s="226"/>
      <c r="CY377" s="226"/>
      <c r="CZ377" s="226"/>
      <c r="DA377" s="226"/>
      <c r="DB377" s="226"/>
      <c r="DC377" s="226"/>
      <c r="DD377" s="226"/>
      <c r="DE377" s="226"/>
      <c r="DF377" s="226"/>
      <c r="DG377" s="226"/>
      <c r="DH377" s="226"/>
      <c r="DI377" s="226"/>
      <c r="DJ377" s="226"/>
      <c r="DK377" s="226"/>
      <c r="DL377" s="226"/>
      <c r="DM377" s="226"/>
      <c r="DN377" s="226"/>
      <c r="DO377" s="226"/>
      <c r="DP377" s="226"/>
      <c r="DQ377" s="226"/>
      <c r="DR377" s="226"/>
    </row>
    <row r="378" spans="1:122">
      <c r="A378" s="226"/>
      <c r="B378" s="226"/>
      <c r="C378" s="226"/>
      <c r="D378" s="226"/>
      <c r="E378" s="226"/>
      <c r="F378" s="226"/>
      <c r="G378" s="226"/>
      <c r="H378" s="226"/>
      <c r="I378" s="226"/>
      <c r="J378" s="226"/>
      <c r="K378" s="226"/>
      <c r="L378" s="226"/>
      <c r="M378" s="226"/>
      <c r="N378" s="226"/>
      <c r="O378" s="226"/>
      <c r="P378" s="226"/>
      <c r="Q378" s="226"/>
      <c r="R378" s="226"/>
      <c r="S378" s="226"/>
      <c r="T378" s="226"/>
      <c r="U378" s="226"/>
      <c r="V378" s="226"/>
      <c r="W378" s="226"/>
      <c r="X378" s="226"/>
      <c r="Y378" s="226"/>
      <c r="Z378" s="226"/>
      <c r="AA378" s="226"/>
      <c r="AB378" s="226"/>
      <c r="AC378" s="226"/>
      <c r="AD378" s="226"/>
      <c r="AE378" s="226"/>
      <c r="AF378" s="226"/>
      <c r="AG378" s="226"/>
      <c r="AH378" s="226"/>
      <c r="AI378" s="226"/>
      <c r="AJ378" s="226"/>
      <c r="AK378" s="226"/>
      <c r="AL378" s="226"/>
      <c r="AM378" s="226"/>
      <c r="AN378" s="226"/>
      <c r="AO378" s="226"/>
      <c r="AP378" s="226"/>
      <c r="AQ378" s="226"/>
      <c r="AR378" s="226"/>
      <c r="AS378" s="226"/>
      <c r="AT378" s="226"/>
      <c r="AU378" s="226"/>
      <c r="AV378" s="226"/>
      <c r="AW378" s="226"/>
      <c r="AX378" s="226"/>
      <c r="AY378" s="226"/>
      <c r="AZ378" s="50" t="s">
        <v>2289</v>
      </c>
      <c r="BA378" s="50" t="s">
        <v>2290</v>
      </c>
      <c r="BB378" s="232"/>
      <c r="BC378" s="232" t="str">
        <f t="shared" si="17"/>
        <v>UX - ATTREZZATA PER MOSTRA PUBBLICITARIA</v>
      </c>
      <c r="BD378" s="226"/>
      <c r="BE378" s="159" t="s">
        <v>2291</v>
      </c>
      <c r="BF378" s="159" t="s">
        <v>576</v>
      </c>
      <c r="BG378" s="159" t="s">
        <v>2292</v>
      </c>
      <c r="BH378" s="159" t="s">
        <v>1193</v>
      </c>
      <c r="BI378" s="159" t="s">
        <v>554</v>
      </c>
      <c r="BJ378" s="226"/>
      <c r="BK378" s="226"/>
      <c r="BL378" s="226"/>
      <c r="BM378" s="226"/>
      <c r="BN378" s="226"/>
      <c r="BO378" s="226"/>
      <c r="BP378" s="226"/>
      <c r="BQ378" s="226"/>
      <c r="BR378" s="226"/>
      <c r="BS378" s="226"/>
      <c r="BT378" s="226"/>
      <c r="BU378" s="226"/>
      <c r="BV378" s="226"/>
      <c r="BW378" s="226"/>
      <c r="BX378" s="226"/>
      <c r="BY378" s="226"/>
      <c r="BZ378" s="226"/>
      <c r="CA378" s="226"/>
      <c r="CB378" s="226"/>
      <c r="CC378" s="226"/>
      <c r="CD378" s="226"/>
      <c r="CE378" s="226"/>
      <c r="CF378" s="226"/>
      <c r="CG378" s="226"/>
      <c r="CH378" s="226"/>
      <c r="CI378" s="226"/>
      <c r="CJ378" s="226"/>
      <c r="CK378" s="226"/>
      <c r="CL378" s="226"/>
      <c r="CM378" s="226"/>
      <c r="CN378" s="226"/>
      <c r="CO378" s="226"/>
      <c r="CP378" s="226"/>
      <c r="CQ378" s="226"/>
      <c r="CR378" s="226"/>
      <c r="CS378" s="226"/>
      <c r="CT378" s="226"/>
      <c r="CU378" s="226"/>
      <c r="CV378" s="226"/>
      <c r="CW378" s="226"/>
      <c r="CX378" s="226"/>
      <c r="CY378" s="226"/>
      <c r="CZ378" s="226"/>
      <c r="DA378" s="226"/>
      <c r="DB378" s="226"/>
      <c r="DC378" s="226"/>
      <c r="DD378" s="226"/>
      <c r="DE378" s="226"/>
      <c r="DF378" s="226"/>
      <c r="DG378" s="226"/>
      <c r="DH378" s="226"/>
      <c r="DI378" s="226"/>
      <c r="DJ378" s="226"/>
      <c r="DK378" s="226"/>
      <c r="DL378" s="226"/>
      <c r="DM378" s="226"/>
      <c r="DN378" s="226"/>
      <c r="DO378" s="226"/>
      <c r="DP378" s="226"/>
      <c r="DQ378" s="226"/>
      <c r="DR378" s="226"/>
    </row>
    <row r="379" spans="1:122" ht="28.8">
      <c r="A379" s="226"/>
      <c r="B379" s="226"/>
      <c r="C379" s="226"/>
      <c r="D379" s="226"/>
      <c r="E379" s="226"/>
      <c r="F379" s="226"/>
      <c r="G379" s="226"/>
      <c r="H379" s="226"/>
      <c r="I379" s="226"/>
      <c r="J379" s="226"/>
      <c r="K379" s="226"/>
      <c r="L379" s="226"/>
      <c r="M379" s="226"/>
      <c r="N379" s="226"/>
      <c r="O379" s="226"/>
      <c r="P379" s="226"/>
      <c r="Q379" s="226"/>
      <c r="R379" s="226"/>
      <c r="S379" s="226"/>
      <c r="T379" s="226"/>
      <c r="U379" s="226"/>
      <c r="V379" s="226"/>
      <c r="W379" s="226"/>
      <c r="X379" s="226"/>
      <c r="Y379" s="226"/>
      <c r="Z379" s="226"/>
      <c r="AA379" s="226"/>
      <c r="AB379" s="226"/>
      <c r="AC379" s="226"/>
      <c r="AD379" s="226"/>
      <c r="AE379" s="226"/>
      <c r="AF379" s="226"/>
      <c r="AG379" s="226"/>
      <c r="AH379" s="226"/>
      <c r="AI379" s="226"/>
      <c r="AJ379" s="226"/>
      <c r="AK379" s="226"/>
      <c r="AL379" s="226"/>
      <c r="AM379" s="226"/>
      <c r="AN379" s="226"/>
      <c r="AO379" s="226"/>
      <c r="AP379" s="226"/>
      <c r="AQ379" s="226"/>
      <c r="AR379" s="226"/>
      <c r="AS379" s="226"/>
      <c r="AT379" s="226"/>
      <c r="AU379" s="226"/>
      <c r="AV379" s="226"/>
      <c r="AW379" s="226"/>
      <c r="AX379" s="226"/>
      <c r="AY379" s="226"/>
      <c r="AZ379" s="50" t="s">
        <v>2293</v>
      </c>
      <c r="BA379" s="50" t="s">
        <v>2294</v>
      </c>
      <c r="BB379" s="232"/>
      <c r="BC379" s="232" t="str">
        <f t="shared" si="17"/>
        <v>UY - ATTREZZATA CON GRU PER SOCCORSO STRADALE</v>
      </c>
      <c r="BD379" s="226"/>
      <c r="BE379" s="159" t="s">
        <v>2295</v>
      </c>
      <c r="BF379" s="159" t="s">
        <v>576</v>
      </c>
      <c r="BG379" s="159" t="s">
        <v>2296</v>
      </c>
      <c r="BH379" s="159" t="s">
        <v>1193</v>
      </c>
      <c r="BI379" s="159" t="s">
        <v>554</v>
      </c>
      <c r="BJ379" s="226"/>
      <c r="BK379" s="226"/>
      <c r="BL379" s="226"/>
      <c r="BM379" s="226"/>
      <c r="BN379" s="226"/>
      <c r="BO379" s="226"/>
      <c r="BP379" s="226"/>
      <c r="BQ379" s="226"/>
      <c r="BR379" s="226"/>
      <c r="BS379" s="226"/>
      <c r="BT379" s="226"/>
      <c r="BU379" s="226"/>
      <c r="BV379" s="226"/>
      <c r="BW379" s="226"/>
      <c r="BX379" s="226"/>
      <c r="BY379" s="226"/>
      <c r="BZ379" s="226"/>
      <c r="CA379" s="226"/>
      <c r="CB379" s="226"/>
      <c r="CC379" s="226"/>
      <c r="CD379" s="226"/>
      <c r="CE379" s="226"/>
      <c r="CF379" s="226"/>
      <c r="CG379" s="226"/>
      <c r="CH379" s="226"/>
      <c r="CI379" s="226"/>
      <c r="CJ379" s="226"/>
      <c r="CK379" s="226"/>
      <c r="CL379" s="226"/>
      <c r="CM379" s="226"/>
      <c r="CN379" s="226"/>
      <c r="CO379" s="226"/>
      <c r="CP379" s="226"/>
      <c r="CQ379" s="226"/>
      <c r="CR379" s="226"/>
      <c r="CS379" s="226"/>
      <c r="CT379" s="226"/>
      <c r="CU379" s="226"/>
      <c r="CV379" s="226"/>
      <c r="CW379" s="226"/>
      <c r="CX379" s="226"/>
      <c r="CY379" s="226"/>
      <c r="CZ379" s="226"/>
      <c r="DA379" s="226"/>
      <c r="DB379" s="226"/>
      <c r="DC379" s="226"/>
      <c r="DD379" s="226"/>
      <c r="DE379" s="226"/>
      <c r="DF379" s="226"/>
      <c r="DG379" s="226"/>
      <c r="DH379" s="226"/>
      <c r="DI379" s="226"/>
      <c r="DJ379" s="226"/>
      <c r="DK379" s="226"/>
      <c r="DL379" s="226"/>
      <c r="DM379" s="226"/>
      <c r="DN379" s="226"/>
      <c r="DO379" s="226"/>
      <c r="DP379" s="226"/>
      <c r="DQ379" s="226"/>
      <c r="DR379" s="226"/>
    </row>
    <row r="380" spans="1:122">
      <c r="A380" s="226"/>
      <c r="B380" s="226"/>
      <c r="C380" s="226"/>
      <c r="D380" s="226"/>
      <c r="E380" s="226"/>
      <c r="F380" s="226"/>
      <c r="G380" s="226"/>
      <c r="H380" s="226"/>
      <c r="I380" s="226"/>
      <c r="J380" s="226"/>
      <c r="K380" s="226"/>
      <c r="L380" s="226"/>
      <c r="M380" s="226"/>
      <c r="N380" s="226"/>
      <c r="O380" s="226"/>
      <c r="P380" s="226"/>
      <c r="Q380" s="226"/>
      <c r="R380" s="226"/>
      <c r="S380" s="226"/>
      <c r="T380" s="226"/>
      <c r="U380" s="226"/>
      <c r="V380" s="226"/>
      <c r="W380" s="226"/>
      <c r="X380" s="226"/>
      <c r="Y380" s="226"/>
      <c r="Z380" s="226"/>
      <c r="AA380" s="226"/>
      <c r="AB380" s="226"/>
      <c r="AC380" s="226"/>
      <c r="AD380" s="226"/>
      <c r="AE380" s="226"/>
      <c r="AF380" s="226"/>
      <c r="AG380" s="226"/>
      <c r="AH380" s="226"/>
      <c r="AI380" s="226"/>
      <c r="AJ380" s="226"/>
      <c r="AK380" s="226"/>
      <c r="AL380" s="226"/>
      <c r="AM380" s="226"/>
      <c r="AN380" s="226"/>
      <c r="AO380" s="226"/>
      <c r="AP380" s="226"/>
      <c r="AQ380" s="226"/>
      <c r="AR380" s="226"/>
      <c r="AS380" s="226"/>
      <c r="AT380" s="226"/>
      <c r="AU380" s="226"/>
      <c r="AV380" s="226"/>
      <c r="AW380" s="226"/>
      <c r="AX380" s="226"/>
      <c r="AY380" s="226"/>
      <c r="AZ380" s="50" t="s">
        <v>2297</v>
      </c>
      <c r="BA380" s="50" t="s">
        <v>2298</v>
      </c>
      <c r="BB380" s="232"/>
      <c r="BC380" s="232" t="str">
        <f t="shared" si="17"/>
        <v>UZ - ATTREZZATA PER ANTINCENDIO</v>
      </c>
      <c r="BD380" s="226"/>
      <c r="BE380" s="159" t="s">
        <v>2299</v>
      </c>
      <c r="BF380" s="159" t="s">
        <v>1245</v>
      </c>
      <c r="BG380" s="159" t="s">
        <v>2300</v>
      </c>
      <c r="BH380" s="159" t="s">
        <v>1638</v>
      </c>
      <c r="BI380" s="159" t="s">
        <v>565</v>
      </c>
      <c r="BJ380" s="226"/>
      <c r="BK380" s="226"/>
      <c r="BL380" s="226"/>
      <c r="BM380" s="226"/>
      <c r="BN380" s="226"/>
      <c r="BO380" s="226"/>
      <c r="BP380" s="226"/>
      <c r="BQ380" s="226"/>
      <c r="BR380" s="226"/>
      <c r="BS380" s="226"/>
      <c r="BT380" s="226"/>
      <c r="BU380" s="226"/>
      <c r="BV380" s="226"/>
      <c r="BW380" s="226"/>
      <c r="BX380" s="226"/>
      <c r="BY380" s="226"/>
      <c r="BZ380" s="226"/>
      <c r="CA380" s="226"/>
      <c r="CB380" s="226"/>
      <c r="CC380" s="226"/>
      <c r="CD380" s="226"/>
      <c r="CE380" s="226"/>
      <c r="CF380" s="226"/>
      <c r="CG380" s="226"/>
      <c r="CH380" s="226"/>
      <c r="CI380" s="226"/>
      <c r="CJ380" s="226"/>
      <c r="CK380" s="226"/>
      <c r="CL380" s="226"/>
      <c r="CM380" s="226"/>
      <c r="CN380" s="226"/>
      <c r="CO380" s="226"/>
      <c r="CP380" s="226"/>
      <c r="CQ380" s="226"/>
      <c r="CR380" s="226"/>
      <c r="CS380" s="226"/>
      <c r="CT380" s="226"/>
      <c r="CU380" s="226"/>
      <c r="CV380" s="226"/>
      <c r="CW380" s="226"/>
      <c r="CX380" s="226"/>
      <c r="CY380" s="226"/>
      <c r="CZ380" s="226"/>
      <c r="DA380" s="226"/>
      <c r="DB380" s="226"/>
      <c r="DC380" s="226"/>
      <c r="DD380" s="226"/>
      <c r="DE380" s="226"/>
      <c r="DF380" s="226"/>
      <c r="DG380" s="226"/>
      <c r="DH380" s="226"/>
      <c r="DI380" s="226"/>
      <c r="DJ380" s="226"/>
      <c r="DK380" s="226"/>
      <c r="DL380" s="226"/>
      <c r="DM380" s="226"/>
      <c r="DN380" s="226"/>
      <c r="DO380" s="226"/>
      <c r="DP380" s="226"/>
      <c r="DQ380" s="226"/>
      <c r="DR380" s="226"/>
    </row>
    <row r="381" spans="1:122" ht="27.6">
      <c r="A381" s="226"/>
      <c r="B381" s="226"/>
      <c r="C381" s="226"/>
      <c r="D381" s="226"/>
      <c r="E381" s="226"/>
      <c r="F381" s="226"/>
      <c r="G381" s="226"/>
      <c r="H381" s="226"/>
      <c r="I381" s="226"/>
      <c r="J381" s="226"/>
      <c r="K381" s="226"/>
      <c r="L381" s="226"/>
      <c r="M381" s="226"/>
      <c r="N381" s="226"/>
      <c r="O381" s="226"/>
      <c r="P381" s="226"/>
      <c r="Q381" s="226"/>
      <c r="R381" s="226"/>
      <c r="S381" s="226"/>
      <c r="T381" s="226"/>
      <c r="U381" s="226"/>
      <c r="V381" s="226"/>
      <c r="W381" s="226"/>
      <c r="X381" s="226"/>
      <c r="Y381" s="226"/>
      <c r="Z381" s="226"/>
      <c r="AA381" s="226"/>
      <c r="AB381" s="226"/>
      <c r="AC381" s="226"/>
      <c r="AD381" s="226"/>
      <c r="AE381" s="226"/>
      <c r="AF381" s="226"/>
      <c r="AG381" s="226"/>
      <c r="AH381" s="226"/>
      <c r="AI381" s="226"/>
      <c r="AJ381" s="226"/>
      <c r="AK381" s="226"/>
      <c r="AL381" s="226"/>
      <c r="AM381" s="226"/>
      <c r="AN381" s="226"/>
      <c r="AO381" s="226"/>
      <c r="AP381" s="226"/>
      <c r="AQ381" s="226"/>
      <c r="AR381" s="226"/>
      <c r="AS381" s="226"/>
      <c r="AT381" s="226"/>
      <c r="AU381" s="226"/>
      <c r="AV381" s="226"/>
      <c r="AW381" s="226"/>
      <c r="AX381" s="226"/>
      <c r="AY381" s="226"/>
      <c r="AZ381" s="50" t="s">
        <v>2301</v>
      </c>
      <c r="BA381" s="50" t="s">
        <v>2302</v>
      </c>
      <c r="BB381" s="232"/>
      <c r="BC381" s="232" t="str">
        <f t="shared" si="17"/>
        <v>VA - CISTERNA PER TRASPORTO DI GAS COMPRESSI</v>
      </c>
      <c r="BD381" s="226"/>
      <c r="BE381" s="159" t="s">
        <v>2303</v>
      </c>
      <c r="BF381" s="159" t="s">
        <v>1245</v>
      </c>
      <c r="BG381" s="159" t="s">
        <v>2304</v>
      </c>
      <c r="BH381" s="159" t="s">
        <v>1638</v>
      </c>
      <c r="BI381" s="159" t="s">
        <v>565</v>
      </c>
      <c r="BJ381" s="226"/>
      <c r="BK381" s="226"/>
      <c r="BL381" s="226"/>
      <c r="BM381" s="226"/>
      <c r="BN381" s="226"/>
      <c r="BO381" s="226"/>
      <c r="BP381" s="226"/>
      <c r="BQ381" s="226"/>
      <c r="BR381" s="226"/>
      <c r="BS381" s="226"/>
      <c r="BT381" s="226"/>
      <c r="BU381" s="226"/>
      <c r="BV381" s="226"/>
      <c r="BW381" s="226"/>
      <c r="BX381" s="226"/>
      <c r="BY381" s="226"/>
      <c r="BZ381" s="226"/>
      <c r="CA381" s="226"/>
      <c r="CB381" s="226"/>
      <c r="CC381" s="226"/>
      <c r="CD381" s="226"/>
      <c r="CE381" s="226"/>
      <c r="CF381" s="226"/>
      <c r="CG381" s="226"/>
      <c r="CH381" s="226"/>
      <c r="CI381" s="226"/>
      <c r="CJ381" s="226"/>
      <c r="CK381" s="226"/>
      <c r="CL381" s="226"/>
      <c r="CM381" s="226"/>
      <c r="CN381" s="226"/>
      <c r="CO381" s="226"/>
      <c r="CP381" s="226"/>
      <c r="CQ381" s="226"/>
      <c r="CR381" s="226"/>
      <c r="CS381" s="226"/>
      <c r="CT381" s="226"/>
      <c r="CU381" s="226"/>
      <c r="CV381" s="226"/>
      <c r="CW381" s="226"/>
      <c r="CX381" s="226"/>
      <c r="CY381" s="226"/>
      <c r="CZ381" s="226"/>
      <c r="DA381" s="226"/>
      <c r="DB381" s="226"/>
      <c r="DC381" s="226"/>
      <c r="DD381" s="226"/>
      <c r="DE381" s="226"/>
      <c r="DF381" s="226"/>
      <c r="DG381" s="226"/>
      <c r="DH381" s="226"/>
      <c r="DI381" s="226"/>
      <c r="DJ381" s="226"/>
      <c r="DK381" s="226"/>
      <c r="DL381" s="226"/>
      <c r="DM381" s="226"/>
      <c r="DN381" s="226"/>
      <c r="DO381" s="226"/>
      <c r="DP381" s="226"/>
      <c r="DQ381" s="226"/>
      <c r="DR381" s="226"/>
    </row>
    <row r="382" spans="1:122">
      <c r="A382" s="226"/>
      <c r="B382" s="226"/>
      <c r="C382" s="226"/>
      <c r="D382" s="226"/>
      <c r="E382" s="226"/>
      <c r="F382" s="226"/>
      <c r="G382" s="226"/>
      <c r="H382" s="226"/>
      <c r="I382" s="226"/>
      <c r="J382" s="226"/>
      <c r="K382" s="226"/>
      <c r="L382" s="226"/>
      <c r="M382" s="226"/>
      <c r="N382" s="226"/>
      <c r="O382" s="226"/>
      <c r="P382" s="226"/>
      <c r="Q382" s="226"/>
      <c r="R382" s="226"/>
      <c r="S382" s="226"/>
      <c r="T382" s="226"/>
      <c r="U382" s="226"/>
      <c r="V382" s="226"/>
      <c r="W382" s="226"/>
      <c r="X382" s="226"/>
      <c r="Y382" s="226"/>
      <c r="Z382" s="226"/>
      <c r="AA382" s="226"/>
      <c r="AB382" s="226"/>
      <c r="AC382" s="226"/>
      <c r="AD382" s="226"/>
      <c r="AE382" s="226"/>
      <c r="AF382" s="226"/>
      <c r="AG382" s="226"/>
      <c r="AH382" s="226"/>
      <c r="AI382" s="226"/>
      <c r="AJ382" s="226"/>
      <c r="AK382" s="226"/>
      <c r="AL382" s="226"/>
      <c r="AM382" s="226"/>
      <c r="AN382" s="226"/>
      <c r="AO382" s="226"/>
      <c r="AP382" s="226"/>
      <c r="AQ382" s="226"/>
      <c r="AR382" s="226"/>
      <c r="AS382" s="226"/>
      <c r="AT382" s="226"/>
      <c r="AU382" s="226"/>
      <c r="AV382" s="226"/>
      <c r="AW382" s="226"/>
      <c r="AX382" s="226"/>
      <c r="AY382" s="226"/>
      <c r="AZ382" s="69" t="s">
        <v>2301</v>
      </c>
      <c r="BA382" s="69" t="s">
        <v>2305</v>
      </c>
      <c r="BB382" s="69" t="s">
        <v>669</v>
      </c>
      <c r="BC382" s="232" t="str">
        <f t="shared" si="17"/>
        <v>VA - ATOMIZZATORI</v>
      </c>
      <c r="BD382" s="226"/>
      <c r="BE382" s="159" t="s">
        <v>2306</v>
      </c>
      <c r="BF382" s="159" t="s">
        <v>1245</v>
      </c>
      <c r="BG382" s="159" t="s">
        <v>2307</v>
      </c>
      <c r="BH382" s="159" t="s">
        <v>1638</v>
      </c>
      <c r="BI382" s="159" t="s">
        <v>565</v>
      </c>
      <c r="BJ382" s="226"/>
      <c r="BK382" s="226"/>
      <c r="BL382" s="226"/>
      <c r="BM382" s="226"/>
      <c r="BN382" s="226"/>
      <c r="BO382" s="226"/>
      <c r="BP382" s="226"/>
      <c r="BQ382" s="226"/>
      <c r="BR382" s="226"/>
      <c r="BS382" s="226"/>
      <c r="BT382" s="226"/>
      <c r="BU382" s="226"/>
      <c r="BV382" s="226"/>
      <c r="BW382" s="226"/>
      <c r="BX382" s="226"/>
      <c r="BY382" s="226"/>
      <c r="BZ382" s="226"/>
      <c r="CA382" s="226"/>
      <c r="CB382" s="226"/>
      <c r="CC382" s="226"/>
      <c r="CD382" s="226"/>
      <c r="CE382" s="226"/>
      <c r="CF382" s="226"/>
      <c r="CG382" s="226"/>
      <c r="CH382" s="226"/>
      <c r="CI382" s="226"/>
      <c r="CJ382" s="226"/>
      <c r="CK382" s="226"/>
      <c r="CL382" s="226"/>
      <c r="CM382" s="226"/>
      <c r="CN382" s="226"/>
      <c r="CO382" s="226"/>
      <c r="CP382" s="226"/>
      <c r="CQ382" s="226"/>
      <c r="CR382" s="226"/>
      <c r="CS382" s="226"/>
      <c r="CT382" s="226"/>
      <c r="CU382" s="226"/>
      <c r="CV382" s="226"/>
      <c r="CW382" s="226"/>
      <c r="CX382" s="226"/>
      <c r="CY382" s="226"/>
      <c r="CZ382" s="226"/>
      <c r="DA382" s="226"/>
      <c r="DB382" s="226"/>
      <c r="DC382" s="226"/>
      <c r="DD382" s="226"/>
      <c r="DE382" s="226"/>
      <c r="DF382" s="226"/>
      <c r="DG382" s="226"/>
      <c r="DH382" s="226"/>
      <c r="DI382" s="226"/>
      <c r="DJ382" s="226"/>
      <c r="DK382" s="226"/>
      <c r="DL382" s="226"/>
      <c r="DM382" s="226"/>
      <c r="DN382" s="226"/>
      <c r="DO382" s="226"/>
      <c r="DP382" s="226"/>
      <c r="DQ382" s="226"/>
      <c r="DR382" s="226"/>
    </row>
    <row r="383" spans="1:122" ht="27.6">
      <c r="A383" s="226"/>
      <c r="B383" s="226"/>
      <c r="C383" s="226"/>
      <c r="D383" s="226"/>
      <c r="E383" s="226"/>
      <c r="F383" s="226"/>
      <c r="G383" s="226"/>
      <c r="H383" s="226"/>
      <c r="I383" s="226"/>
      <c r="J383" s="226"/>
      <c r="K383" s="226"/>
      <c r="L383" s="226"/>
      <c r="M383" s="226"/>
      <c r="N383" s="226"/>
      <c r="O383" s="226"/>
      <c r="P383" s="226"/>
      <c r="Q383" s="226"/>
      <c r="R383" s="226"/>
      <c r="S383" s="226"/>
      <c r="T383" s="226"/>
      <c r="U383" s="226"/>
      <c r="V383" s="226"/>
      <c r="W383" s="226"/>
      <c r="X383" s="226"/>
      <c r="Y383" s="226"/>
      <c r="Z383" s="226"/>
      <c r="AA383" s="226"/>
      <c r="AB383" s="226"/>
      <c r="AC383" s="226"/>
      <c r="AD383" s="226"/>
      <c r="AE383" s="226"/>
      <c r="AF383" s="226"/>
      <c r="AG383" s="226"/>
      <c r="AH383" s="226"/>
      <c r="AI383" s="226"/>
      <c r="AJ383" s="226"/>
      <c r="AK383" s="226"/>
      <c r="AL383" s="226"/>
      <c r="AM383" s="226"/>
      <c r="AN383" s="226"/>
      <c r="AO383" s="226"/>
      <c r="AP383" s="226"/>
      <c r="AQ383" s="226"/>
      <c r="AR383" s="226"/>
      <c r="AS383" s="226"/>
      <c r="AT383" s="226"/>
      <c r="AU383" s="226"/>
      <c r="AV383" s="226"/>
      <c r="AW383" s="226"/>
      <c r="AX383" s="226"/>
      <c r="AY383" s="226"/>
      <c r="AZ383" s="50" t="s">
        <v>2308</v>
      </c>
      <c r="BA383" s="50" t="s">
        <v>2309</v>
      </c>
      <c r="BB383" s="232"/>
      <c r="BC383" s="232" t="str">
        <f t="shared" si="17"/>
        <v>VB - CISTERNA PER TRASPORTO DI GAS LIQUEFATTI</v>
      </c>
      <c r="BD383" s="226"/>
      <c r="BE383" s="159" t="s">
        <v>2310</v>
      </c>
      <c r="BF383" s="159" t="s">
        <v>1245</v>
      </c>
      <c r="BG383" s="159" t="s">
        <v>2311</v>
      </c>
      <c r="BH383" s="159" t="s">
        <v>1651</v>
      </c>
      <c r="BI383" s="159" t="s">
        <v>565</v>
      </c>
      <c r="BJ383" s="226"/>
      <c r="BK383" s="226"/>
      <c r="BL383" s="226"/>
      <c r="BM383" s="226"/>
      <c r="BN383" s="226"/>
      <c r="BO383" s="226"/>
      <c r="BP383" s="226"/>
      <c r="BQ383" s="226"/>
      <c r="BR383" s="226"/>
      <c r="BS383" s="226"/>
      <c r="BT383" s="226"/>
      <c r="BU383" s="226"/>
      <c r="BV383" s="226"/>
      <c r="BW383" s="226"/>
      <c r="BX383" s="226"/>
      <c r="BY383" s="226"/>
      <c r="BZ383" s="226"/>
      <c r="CA383" s="226"/>
      <c r="CB383" s="226"/>
      <c r="CC383" s="226"/>
      <c r="CD383" s="226"/>
      <c r="CE383" s="226"/>
      <c r="CF383" s="226"/>
      <c r="CG383" s="226"/>
      <c r="CH383" s="226"/>
      <c r="CI383" s="226"/>
      <c r="CJ383" s="226"/>
      <c r="CK383" s="226"/>
      <c r="CL383" s="226"/>
      <c r="CM383" s="226"/>
      <c r="CN383" s="226"/>
      <c r="CO383" s="226"/>
      <c r="CP383" s="226"/>
      <c r="CQ383" s="226"/>
      <c r="CR383" s="226"/>
      <c r="CS383" s="226"/>
      <c r="CT383" s="226"/>
      <c r="CU383" s="226"/>
      <c r="CV383" s="226"/>
      <c r="CW383" s="226"/>
      <c r="CX383" s="226"/>
      <c r="CY383" s="226"/>
      <c r="CZ383" s="226"/>
      <c r="DA383" s="226"/>
      <c r="DB383" s="226"/>
      <c r="DC383" s="226"/>
      <c r="DD383" s="226"/>
      <c r="DE383" s="226"/>
      <c r="DF383" s="226"/>
      <c r="DG383" s="226"/>
      <c r="DH383" s="226"/>
      <c r="DI383" s="226"/>
      <c r="DJ383" s="226"/>
      <c r="DK383" s="226"/>
      <c r="DL383" s="226"/>
      <c r="DM383" s="226"/>
      <c r="DN383" s="226"/>
      <c r="DO383" s="226"/>
      <c r="DP383" s="226"/>
      <c r="DQ383" s="226"/>
      <c r="DR383" s="226"/>
    </row>
    <row r="384" spans="1:122">
      <c r="A384" s="226"/>
      <c r="B384" s="226"/>
      <c r="C384" s="226"/>
      <c r="D384" s="226"/>
      <c r="E384" s="226"/>
      <c r="F384" s="226"/>
      <c r="G384" s="226"/>
      <c r="H384" s="226"/>
      <c r="I384" s="226"/>
      <c r="J384" s="226"/>
      <c r="K384" s="226"/>
      <c r="L384" s="226"/>
      <c r="M384" s="226"/>
      <c r="N384" s="226"/>
      <c r="O384" s="226"/>
      <c r="P384" s="226"/>
      <c r="Q384" s="226"/>
      <c r="R384" s="226"/>
      <c r="S384" s="226"/>
      <c r="T384" s="226"/>
      <c r="U384" s="226"/>
      <c r="V384" s="226"/>
      <c r="W384" s="226"/>
      <c r="X384" s="226"/>
      <c r="Y384" s="226"/>
      <c r="Z384" s="226"/>
      <c r="AA384" s="226"/>
      <c r="AB384" s="226"/>
      <c r="AC384" s="226"/>
      <c r="AD384" s="226"/>
      <c r="AE384" s="226"/>
      <c r="AF384" s="226"/>
      <c r="AG384" s="226"/>
      <c r="AH384" s="226"/>
      <c r="AI384" s="226"/>
      <c r="AJ384" s="226"/>
      <c r="AK384" s="226"/>
      <c r="AL384" s="226"/>
      <c r="AM384" s="226"/>
      <c r="AN384" s="226"/>
      <c r="AO384" s="226"/>
      <c r="AP384" s="226"/>
      <c r="AQ384" s="226"/>
      <c r="AR384" s="226"/>
      <c r="AS384" s="226"/>
      <c r="AT384" s="226"/>
      <c r="AU384" s="226"/>
      <c r="AV384" s="226"/>
      <c r="AW384" s="226"/>
      <c r="AX384" s="226"/>
      <c r="AY384" s="226"/>
      <c r="AZ384" s="69" t="s">
        <v>2308</v>
      </c>
      <c r="BA384" s="69" t="s">
        <v>2312</v>
      </c>
      <c r="BB384" s="69" t="s">
        <v>669</v>
      </c>
      <c r="BC384" s="232" t="str">
        <f t="shared" si="17"/>
        <v>VB - SCAVABIETOLE</v>
      </c>
      <c r="BD384" s="226"/>
      <c r="BE384" s="159" t="s">
        <v>2313</v>
      </c>
      <c r="BF384" s="159" t="s">
        <v>1245</v>
      </c>
      <c r="BG384" s="159" t="s">
        <v>2314</v>
      </c>
      <c r="BH384" s="159" t="s">
        <v>1651</v>
      </c>
      <c r="BI384" s="159" t="s">
        <v>565</v>
      </c>
      <c r="BJ384" s="226"/>
      <c r="BK384" s="226"/>
      <c r="BL384" s="226"/>
      <c r="BM384" s="226"/>
      <c r="BN384" s="226"/>
      <c r="BO384" s="226"/>
      <c r="BP384" s="226"/>
      <c r="BQ384" s="226"/>
      <c r="BR384" s="226"/>
      <c r="BS384" s="226"/>
      <c r="BT384" s="226"/>
      <c r="BU384" s="226"/>
      <c r="BV384" s="226"/>
      <c r="BW384" s="226"/>
      <c r="BX384" s="226"/>
      <c r="BY384" s="226"/>
      <c r="BZ384" s="226"/>
      <c r="CA384" s="226"/>
      <c r="CB384" s="226"/>
      <c r="CC384" s="226"/>
      <c r="CD384" s="226"/>
      <c r="CE384" s="226"/>
      <c r="CF384" s="226"/>
      <c r="CG384" s="226"/>
      <c r="CH384" s="226"/>
      <c r="CI384" s="226"/>
      <c r="CJ384" s="226"/>
      <c r="CK384" s="226"/>
      <c r="CL384" s="226"/>
      <c r="CM384" s="226"/>
      <c r="CN384" s="226"/>
      <c r="CO384" s="226"/>
      <c r="CP384" s="226"/>
      <c r="CQ384" s="226"/>
      <c r="CR384" s="226"/>
      <c r="CS384" s="226"/>
      <c r="CT384" s="226"/>
      <c r="CU384" s="226"/>
      <c r="CV384" s="226"/>
      <c r="CW384" s="226"/>
      <c r="CX384" s="226"/>
      <c r="CY384" s="226"/>
      <c r="CZ384" s="226"/>
      <c r="DA384" s="226"/>
      <c r="DB384" s="226"/>
      <c r="DC384" s="226"/>
      <c r="DD384" s="226"/>
      <c r="DE384" s="226"/>
      <c r="DF384" s="226"/>
      <c r="DG384" s="226"/>
      <c r="DH384" s="226"/>
      <c r="DI384" s="226"/>
      <c r="DJ384" s="226"/>
      <c r="DK384" s="226"/>
      <c r="DL384" s="226"/>
      <c r="DM384" s="226"/>
      <c r="DN384" s="226"/>
      <c r="DO384" s="226"/>
      <c r="DP384" s="226"/>
      <c r="DQ384" s="226"/>
      <c r="DR384" s="226"/>
    </row>
    <row r="385" spans="1:122" ht="28.8">
      <c r="A385" s="226"/>
      <c r="B385" s="226"/>
      <c r="C385" s="226"/>
      <c r="D385" s="226"/>
      <c r="E385" s="226"/>
      <c r="F385" s="226"/>
      <c r="G385" s="226"/>
      <c r="H385" s="226"/>
      <c r="I385" s="226"/>
      <c r="J385" s="226"/>
      <c r="K385" s="226"/>
      <c r="L385" s="226"/>
      <c r="M385" s="226"/>
      <c r="N385" s="226"/>
      <c r="O385" s="226"/>
      <c r="P385" s="226"/>
      <c r="Q385" s="226"/>
      <c r="R385" s="226"/>
      <c r="S385" s="226"/>
      <c r="T385" s="226"/>
      <c r="U385" s="226"/>
      <c r="V385" s="226"/>
      <c r="W385" s="226"/>
      <c r="X385" s="226"/>
      <c r="Y385" s="226"/>
      <c r="Z385" s="226"/>
      <c r="AA385" s="226"/>
      <c r="AB385" s="226"/>
      <c r="AC385" s="226"/>
      <c r="AD385" s="226"/>
      <c r="AE385" s="226"/>
      <c r="AF385" s="226"/>
      <c r="AG385" s="226"/>
      <c r="AH385" s="226"/>
      <c r="AI385" s="226"/>
      <c r="AJ385" s="226"/>
      <c r="AK385" s="226"/>
      <c r="AL385" s="226"/>
      <c r="AM385" s="226"/>
      <c r="AN385" s="226"/>
      <c r="AO385" s="226"/>
      <c r="AP385" s="226"/>
      <c r="AQ385" s="226"/>
      <c r="AR385" s="226"/>
      <c r="AS385" s="226"/>
      <c r="AT385" s="226"/>
      <c r="AU385" s="226"/>
      <c r="AV385" s="226"/>
      <c r="AW385" s="226"/>
      <c r="AX385" s="226"/>
      <c r="AY385" s="226"/>
      <c r="AZ385" s="50" t="s">
        <v>2315</v>
      </c>
      <c r="BA385" s="50" t="s">
        <v>2316</v>
      </c>
      <c r="BB385" s="232"/>
      <c r="BC385" s="232" t="str">
        <f t="shared" si="17"/>
        <v>VC - TELAIO ATTREZZATO PER TRASPORTO DI CONTAINERS</v>
      </c>
      <c r="BD385" s="226"/>
      <c r="BE385" s="159" t="s">
        <v>2317</v>
      </c>
      <c r="BF385" s="159" t="s">
        <v>1245</v>
      </c>
      <c r="BG385" s="159" t="s">
        <v>2318</v>
      </c>
      <c r="BH385" s="159" t="s">
        <v>1651</v>
      </c>
      <c r="BI385" s="159" t="s">
        <v>565</v>
      </c>
      <c r="BJ385" s="226"/>
      <c r="BK385" s="226"/>
      <c r="BL385" s="226"/>
      <c r="BM385" s="226"/>
      <c r="BN385" s="226"/>
      <c r="BO385" s="226"/>
      <c r="BP385" s="226"/>
      <c r="BQ385" s="226"/>
      <c r="BR385" s="226"/>
      <c r="BS385" s="226"/>
      <c r="BT385" s="226"/>
      <c r="BU385" s="226"/>
      <c r="BV385" s="226"/>
      <c r="BW385" s="226"/>
      <c r="BX385" s="226"/>
      <c r="BY385" s="226"/>
      <c r="BZ385" s="226"/>
      <c r="CA385" s="226"/>
      <c r="CB385" s="226"/>
      <c r="CC385" s="226"/>
      <c r="CD385" s="226"/>
      <c r="CE385" s="226"/>
      <c r="CF385" s="226"/>
      <c r="CG385" s="226"/>
      <c r="CH385" s="226"/>
      <c r="CI385" s="226"/>
      <c r="CJ385" s="226"/>
      <c r="CK385" s="226"/>
      <c r="CL385" s="226"/>
      <c r="CM385" s="226"/>
      <c r="CN385" s="226"/>
      <c r="CO385" s="226"/>
      <c r="CP385" s="226"/>
      <c r="CQ385" s="226"/>
      <c r="CR385" s="226"/>
      <c r="CS385" s="226"/>
      <c r="CT385" s="226"/>
      <c r="CU385" s="226"/>
      <c r="CV385" s="226"/>
      <c r="CW385" s="226"/>
      <c r="CX385" s="226"/>
      <c r="CY385" s="226"/>
      <c r="CZ385" s="226"/>
      <c r="DA385" s="226"/>
      <c r="DB385" s="226"/>
      <c r="DC385" s="226"/>
      <c r="DD385" s="226"/>
      <c r="DE385" s="226"/>
      <c r="DF385" s="226"/>
      <c r="DG385" s="226"/>
      <c r="DH385" s="226"/>
      <c r="DI385" s="226"/>
      <c r="DJ385" s="226"/>
      <c r="DK385" s="226"/>
      <c r="DL385" s="226"/>
      <c r="DM385" s="226"/>
      <c r="DN385" s="226"/>
      <c r="DO385" s="226"/>
      <c r="DP385" s="226"/>
      <c r="DQ385" s="226"/>
      <c r="DR385" s="226"/>
    </row>
    <row r="386" spans="1:122">
      <c r="A386" s="226"/>
      <c r="B386" s="226"/>
      <c r="C386" s="226"/>
      <c r="D386" s="226"/>
      <c r="E386" s="226"/>
      <c r="F386" s="226"/>
      <c r="G386" s="226"/>
      <c r="H386" s="226"/>
      <c r="I386" s="226"/>
      <c r="J386" s="226"/>
      <c r="K386" s="226"/>
      <c r="L386" s="226"/>
      <c r="M386" s="226"/>
      <c r="N386" s="226"/>
      <c r="O386" s="226"/>
      <c r="P386" s="226"/>
      <c r="Q386" s="226"/>
      <c r="R386" s="226"/>
      <c r="S386" s="226"/>
      <c r="T386" s="226"/>
      <c r="U386" s="226"/>
      <c r="V386" s="226"/>
      <c r="W386" s="226"/>
      <c r="X386" s="226"/>
      <c r="Y386" s="226"/>
      <c r="Z386" s="226"/>
      <c r="AA386" s="226"/>
      <c r="AB386" s="226"/>
      <c r="AC386" s="226"/>
      <c r="AD386" s="226"/>
      <c r="AE386" s="226"/>
      <c r="AF386" s="226"/>
      <c r="AG386" s="226"/>
      <c r="AH386" s="226"/>
      <c r="AI386" s="226"/>
      <c r="AJ386" s="226"/>
      <c r="AK386" s="226"/>
      <c r="AL386" s="226"/>
      <c r="AM386" s="226"/>
      <c r="AN386" s="226"/>
      <c r="AO386" s="226"/>
      <c r="AP386" s="226"/>
      <c r="AQ386" s="226"/>
      <c r="AR386" s="226"/>
      <c r="AS386" s="226"/>
      <c r="AT386" s="226"/>
      <c r="AU386" s="226"/>
      <c r="AV386" s="226"/>
      <c r="AW386" s="226"/>
      <c r="AX386" s="226"/>
      <c r="AY386" s="226"/>
      <c r="AZ386" s="69" t="s">
        <v>2315</v>
      </c>
      <c r="BA386" s="69" t="s">
        <v>2319</v>
      </c>
      <c r="BB386" s="69" t="s">
        <v>669</v>
      </c>
      <c r="BC386" s="232" t="str">
        <f t="shared" si="17"/>
        <v>VC - MOTOCOLTIVATORE</v>
      </c>
      <c r="BD386" s="226"/>
      <c r="BE386" s="159" t="s">
        <v>2320</v>
      </c>
      <c r="BF386" s="159" t="s">
        <v>1662</v>
      </c>
      <c r="BG386" s="159" t="s">
        <v>2321</v>
      </c>
      <c r="BH386" s="159" t="s">
        <v>1664</v>
      </c>
      <c r="BI386" s="159" t="s">
        <v>565</v>
      </c>
      <c r="BJ386" s="226"/>
      <c r="BK386" s="226"/>
      <c r="BL386" s="226"/>
      <c r="BM386" s="226"/>
      <c r="BN386" s="226"/>
      <c r="BO386" s="226"/>
      <c r="BP386" s="226"/>
      <c r="BQ386" s="226"/>
      <c r="BR386" s="226"/>
      <c r="BS386" s="226"/>
      <c r="BT386" s="226"/>
      <c r="BU386" s="226"/>
      <c r="BV386" s="226"/>
      <c r="BW386" s="226"/>
      <c r="BX386" s="226"/>
      <c r="BY386" s="226"/>
      <c r="BZ386" s="226"/>
      <c r="CA386" s="226"/>
      <c r="CB386" s="226"/>
      <c r="CC386" s="226"/>
      <c r="CD386" s="226"/>
      <c r="CE386" s="226"/>
      <c r="CF386" s="226"/>
      <c r="CG386" s="226"/>
      <c r="CH386" s="226"/>
      <c r="CI386" s="226"/>
      <c r="CJ386" s="226"/>
      <c r="CK386" s="226"/>
      <c r="CL386" s="226"/>
      <c r="CM386" s="226"/>
      <c r="CN386" s="226"/>
      <c r="CO386" s="226"/>
      <c r="CP386" s="226"/>
      <c r="CQ386" s="226"/>
      <c r="CR386" s="226"/>
      <c r="CS386" s="226"/>
      <c r="CT386" s="226"/>
      <c r="CU386" s="226"/>
      <c r="CV386" s="226"/>
      <c r="CW386" s="226"/>
      <c r="CX386" s="226"/>
      <c r="CY386" s="226"/>
      <c r="CZ386" s="226"/>
      <c r="DA386" s="226"/>
      <c r="DB386" s="226"/>
      <c r="DC386" s="226"/>
      <c r="DD386" s="226"/>
      <c r="DE386" s="226"/>
      <c r="DF386" s="226"/>
      <c r="DG386" s="226"/>
      <c r="DH386" s="226"/>
      <c r="DI386" s="226"/>
      <c r="DJ386" s="226"/>
      <c r="DK386" s="226"/>
      <c r="DL386" s="226"/>
      <c r="DM386" s="226"/>
      <c r="DN386" s="226"/>
      <c r="DO386" s="226"/>
      <c r="DP386" s="226"/>
      <c r="DQ386" s="226"/>
      <c r="DR386" s="226"/>
    </row>
    <row r="387" spans="1:122" ht="28.8">
      <c r="A387" s="226"/>
      <c r="B387" s="226"/>
      <c r="C387" s="226"/>
      <c r="D387" s="226"/>
      <c r="E387" s="226"/>
      <c r="F387" s="226"/>
      <c r="G387" s="226"/>
      <c r="H387" s="226"/>
      <c r="I387" s="226"/>
      <c r="J387" s="226"/>
      <c r="K387" s="226"/>
      <c r="L387" s="226"/>
      <c r="M387" s="226"/>
      <c r="N387" s="226"/>
      <c r="O387" s="226"/>
      <c r="P387" s="226"/>
      <c r="Q387" s="226"/>
      <c r="R387" s="226"/>
      <c r="S387" s="226"/>
      <c r="T387" s="226"/>
      <c r="U387" s="226"/>
      <c r="V387" s="226"/>
      <c r="W387" s="226"/>
      <c r="X387" s="226"/>
      <c r="Y387" s="226"/>
      <c r="Z387" s="226"/>
      <c r="AA387" s="226"/>
      <c r="AB387" s="226"/>
      <c r="AC387" s="226"/>
      <c r="AD387" s="226"/>
      <c r="AE387" s="226"/>
      <c r="AF387" s="226"/>
      <c r="AG387" s="226"/>
      <c r="AH387" s="226"/>
      <c r="AI387" s="226"/>
      <c r="AJ387" s="226"/>
      <c r="AK387" s="226"/>
      <c r="AL387" s="226"/>
      <c r="AM387" s="226"/>
      <c r="AN387" s="226"/>
      <c r="AO387" s="226"/>
      <c r="AP387" s="226"/>
      <c r="AQ387" s="226"/>
      <c r="AR387" s="226"/>
      <c r="AS387" s="226"/>
      <c r="AT387" s="226"/>
      <c r="AU387" s="226"/>
      <c r="AV387" s="226"/>
      <c r="AW387" s="226"/>
      <c r="AX387" s="226"/>
      <c r="AY387" s="226"/>
      <c r="AZ387" s="50" t="s">
        <v>2322</v>
      </c>
      <c r="BA387" s="50" t="s">
        <v>1081</v>
      </c>
      <c r="BB387" s="232"/>
      <c r="BC387" s="232" t="str">
        <f t="shared" si="17"/>
        <v>VD - BOTTE KILOLITRICA PER TRASPORTO OLII MINERALI E CARBURANTI</v>
      </c>
      <c r="BD387" s="226"/>
      <c r="BE387" s="159" t="s">
        <v>2323</v>
      </c>
      <c r="BF387" s="159" t="s">
        <v>1662</v>
      </c>
      <c r="BG387" s="159" t="s">
        <v>2324</v>
      </c>
      <c r="BH387" s="159" t="s">
        <v>1664</v>
      </c>
      <c r="BI387" s="159" t="s">
        <v>565</v>
      </c>
      <c r="BJ387" s="226"/>
      <c r="BK387" s="226"/>
      <c r="BL387" s="226"/>
      <c r="BM387" s="226"/>
      <c r="BN387" s="226"/>
      <c r="BO387" s="226"/>
      <c r="BP387" s="226"/>
      <c r="BQ387" s="226"/>
      <c r="BR387" s="226"/>
      <c r="BS387" s="226"/>
      <c r="BT387" s="226"/>
      <c r="BU387" s="226"/>
      <c r="BV387" s="226"/>
      <c r="BW387" s="226"/>
      <c r="BX387" s="226"/>
      <c r="BY387" s="226"/>
      <c r="BZ387" s="226"/>
      <c r="CA387" s="226"/>
      <c r="CB387" s="226"/>
      <c r="CC387" s="226"/>
      <c r="CD387" s="226"/>
      <c r="CE387" s="226"/>
      <c r="CF387" s="226"/>
      <c r="CG387" s="226"/>
      <c r="CH387" s="226"/>
      <c r="CI387" s="226"/>
      <c r="CJ387" s="226"/>
      <c r="CK387" s="226"/>
      <c r="CL387" s="226"/>
      <c r="CM387" s="226"/>
      <c r="CN387" s="226"/>
      <c r="CO387" s="226"/>
      <c r="CP387" s="226"/>
      <c r="CQ387" s="226"/>
      <c r="CR387" s="226"/>
      <c r="CS387" s="226"/>
      <c r="CT387" s="226"/>
      <c r="CU387" s="226"/>
      <c r="CV387" s="226"/>
      <c r="CW387" s="226"/>
      <c r="CX387" s="226"/>
      <c r="CY387" s="226"/>
      <c r="CZ387" s="226"/>
      <c r="DA387" s="226"/>
      <c r="DB387" s="226"/>
      <c r="DC387" s="226"/>
      <c r="DD387" s="226"/>
      <c r="DE387" s="226"/>
      <c r="DF387" s="226"/>
      <c r="DG387" s="226"/>
      <c r="DH387" s="226"/>
      <c r="DI387" s="226"/>
      <c r="DJ387" s="226"/>
      <c r="DK387" s="226"/>
      <c r="DL387" s="226"/>
      <c r="DM387" s="226"/>
      <c r="DN387" s="226"/>
      <c r="DO387" s="226"/>
      <c r="DP387" s="226"/>
      <c r="DQ387" s="226"/>
      <c r="DR387" s="226"/>
    </row>
    <row r="388" spans="1:122" ht="28.8">
      <c r="A388" s="226"/>
      <c r="B388" s="226"/>
      <c r="C388" s="226"/>
      <c r="D388" s="226"/>
      <c r="E388" s="226"/>
      <c r="F388" s="226"/>
      <c r="G388" s="226"/>
      <c r="H388" s="226"/>
      <c r="I388" s="226"/>
      <c r="J388" s="226"/>
      <c r="K388" s="226"/>
      <c r="L388" s="226"/>
      <c r="M388" s="226"/>
      <c r="N388" s="226"/>
      <c r="O388" s="226"/>
      <c r="P388" s="226"/>
      <c r="Q388" s="226"/>
      <c r="R388" s="226"/>
      <c r="S388" s="226"/>
      <c r="T388" s="226"/>
      <c r="U388" s="226"/>
      <c r="V388" s="226"/>
      <c r="W388" s="226"/>
      <c r="X388" s="226"/>
      <c r="Y388" s="226"/>
      <c r="Z388" s="226"/>
      <c r="AA388" s="226"/>
      <c r="AB388" s="226"/>
      <c r="AC388" s="226"/>
      <c r="AD388" s="226"/>
      <c r="AE388" s="226"/>
      <c r="AF388" s="226"/>
      <c r="AG388" s="226"/>
      <c r="AH388" s="226"/>
      <c r="AI388" s="226"/>
      <c r="AJ388" s="226"/>
      <c r="AK388" s="226"/>
      <c r="AL388" s="226"/>
      <c r="AM388" s="226"/>
      <c r="AN388" s="226"/>
      <c r="AO388" s="226"/>
      <c r="AP388" s="226"/>
      <c r="AQ388" s="226"/>
      <c r="AR388" s="226"/>
      <c r="AS388" s="226"/>
      <c r="AT388" s="226"/>
      <c r="AU388" s="226"/>
      <c r="AV388" s="226"/>
      <c r="AW388" s="226"/>
      <c r="AX388" s="226"/>
      <c r="AY388" s="226"/>
      <c r="AZ388" s="50" t="s">
        <v>843</v>
      </c>
      <c r="BA388" s="50" t="s">
        <v>2325</v>
      </c>
      <c r="BB388" s="232"/>
      <c r="BC388" s="232" t="str">
        <f t="shared" si="17"/>
        <v>VE - FURGONE ATTREZZATO PER TRASPORTO ESPLOSIVI</v>
      </c>
      <c r="BD388" s="226"/>
      <c r="BE388" s="159" t="s">
        <v>2326</v>
      </c>
      <c r="BF388" s="159" t="s">
        <v>1662</v>
      </c>
      <c r="BG388" s="159" t="s">
        <v>2327</v>
      </c>
      <c r="BH388" s="159" t="s">
        <v>1664</v>
      </c>
      <c r="BI388" s="159" t="s">
        <v>565</v>
      </c>
      <c r="BJ388" s="226"/>
      <c r="BK388" s="226"/>
      <c r="BL388" s="226"/>
      <c r="BM388" s="226"/>
      <c r="BN388" s="226"/>
      <c r="BO388" s="226"/>
      <c r="BP388" s="226"/>
      <c r="BQ388" s="226"/>
      <c r="BR388" s="226"/>
      <c r="BS388" s="226"/>
      <c r="BT388" s="226"/>
      <c r="BU388" s="226"/>
      <c r="BV388" s="226"/>
      <c r="BW388" s="226"/>
      <c r="BX388" s="226"/>
      <c r="BY388" s="226"/>
      <c r="BZ388" s="226"/>
      <c r="CA388" s="226"/>
      <c r="CB388" s="226"/>
      <c r="CC388" s="226"/>
      <c r="CD388" s="226"/>
      <c r="CE388" s="226"/>
      <c r="CF388" s="226"/>
      <c r="CG388" s="226"/>
      <c r="CH388" s="226"/>
      <c r="CI388" s="226"/>
      <c r="CJ388" s="226"/>
      <c r="CK388" s="226"/>
      <c r="CL388" s="226"/>
      <c r="CM388" s="226"/>
      <c r="CN388" s="226"/>
      <c r="CO388" s="226"/>
      <c r="CP388" s="226"/>
      <c r="CQ388" s="226"/>
      <c r="CR388" s="226"/>
      <c r="CS388" s="226"/>
      <c r="CT388" s="226"/>
      <c r="CU388" s="226"/>
      <c r="CV388" s="226"/>
      <c r="CW388" s="226"/>
      <c r="CX388" s="226"/>
      <c r="CY388" s="226"/>
      <c r="CZ388" s="226"/>
      <c r="DA388" s="226"/>
      <c r="DB388" s="226"/>
      <c r="DC388" s="226"/>
      <c r="DD388" s="226"/>
      <c r="DE388" s="226"/>
      <c r="DF388" s="226"/>
      <c r="DG388" s="226"/>
      <c r="DH388" s="226"/>
      <c r="DI388" s="226"/>
      <c r="DJ388" s="226"/>
      <c r="DK388" s="226"/>
      <c r="DL388" s="226"/>
      <c r="DM388" s="226"/>
      <c r="DN388" s="226"/>
      <c r="DO388" s="226"/>
      <c r="DP388" s="226"/>
      <c r="DQ388" s="226"/>
      <c r="DR388" s="226"/>
    </row>
    <row r="389" spans="1:122" ht="28.8">
      <c r="A389" s="226"/>
      <c r="B389" s="226"/>
      <c r="C389" s="226"/>
      <c r="D389" s="226"/>
      <c r="E389" s="226"/>
      <c r="F389" s="226"/>
      <c r="G389" s="226"/>
      <c r="H389" s="226"/>
      <c r="I389" s="226"/>
      <c r="J389" s="226"/>
      <c r="K389" s="226"/>
      <c r="L389" s="226"/>
      <c r="M389" s="226"/>
      <c r="N389" s="226"/>
      <c r="O389" s="226"/>
      <c r="P389" s="226"/>
      <c r="Q389" s="226"/>
      <c r="R389" s="226"/>
      <c r="S389" s="226"/>
      <c r="T389" s="226"/>
      <c r="U389" s="226"/>
      <c r="V389" s="226"/>
      <c r="W389" s="226"/>
      <c r="X389" s="226"/>
      <c r="Y389" s="226"/>
      <c r="Z389" s="226"/>
      <c r="AA389" s="226"/>
      <c r="AB389" s="226"/>
      <c r="AC389" s="226"/>
      <c r="AD389" s="226"/>
      <c r="AE389" s="226"/>
      <c r="AF389" s="226"/>
      <c r="AG389" s="226"/>
      <c r="AH389" s="226"/>
      <c r="AI389" s="226"/>
      <c r="AJ389" s="226"/>
      <c r="AK389" s="226"/>
      <c r="AL389" s="226"/>
      <c r="AM389" s="226"/>
      <c r="AN389" s="226"/>
      <c r="AO389" s="226"/>
      <c r="AP389" s="226"/>
      <c r="AQ389" s="226"/>
      <c r="AR389" s="226"/>
      <c r="AS389" s="226"/>
      <c r="AT389" s="226"/>
      <c r="AU389" s="226"/>
      <c r="AV389" s="226"/>
      <c r="AW389" s="226"/>
      <c r="AX389" s="226"/>
      <c r="AY389" s="226"/>
      <c r="AZ389" s="50" t="s">
        <v>2328</v>
      </c>
      <c r="BA389" s="50" t="s">
        <v>2329</v>
      </c>
      <c r="BB389" s="232"/>
      <c r="BC389" s="232" t="str">
        <f t="shared" si="17"/>
        <v>VF - CISTERNA ORIZZONTALE PER TRASPORTO GRANULATI</v>
      </c>
      <c r="BD389" s="226"/>
      <c r="BE389" s="159" t="s">
        <v>2330</v>
      </c>
      <c r="BF389" s="159" t="s">
        <v>1245</v>
      </c>
      <c r="BG389" s="159" t="s">
        <v>2331</v>
      </c>
      <c r="BH389" s="159" t="s">
        <v>1638</v>
      </c>
      <c r="BI389" s="159" t="s">
        <v>565</v>
      </c>
      <c r="BJ389" s="226"/>
      <c r="BK389" s="226"/>
      <c r="BL389" s="226"/>
      <c r="BM389" s="226"/>
      <c r="BN389" s="226"/>
      <c r="BO389" s="226"/>
      <c r="BP389" s="226"/>
      <c r="BQ389" s="226"/>
      <c r="BR389" s="226"/>
      <c r="BS389" s="226"/>
      <c r="BT389" s="226"/>
      <c r="BU389" s="226"/>
      <c r="BV389" s="226"/>
      <c r="BW389" s="226"/>
      <c r="BX389" s="226"/>
      <c r="BY389" s="226"/>
      <c r="BZ389" s="226"/>
      <c r="CA389" s="226"/>
      <c r="CB389" s="226"/>
      <c r="CC389" s="226"/>
      <c r="CD389" s="226"/>
      <c r="CE389" s="226"/>
      <c r="CF389" s="226"/>
      <c r="CG389" s="226"/>
      <c r="CH389" s="226"/>
      <c r="CI389" s="226"/>
      <c r="CJ389" s="226"/>
      <c r="CK389" s="226"/>
      <c r="CL389" s="226"/>
      <c r="CM389" s="226"/>
      <c r="CN389" s="226"/>
      <c r="CO389" s="226"/>
      <c r="CP389" s="226"/>
      <c r="CQ389" s="226"/>
      <c r="CR389" s="226"/>
      <c r="CS389" s="226"/>
      <c r="CT389" s="226"/>
      <c r="CU389" s="226"/>
      <c r="CV389" s="226"/>
      <c r="CW389" s="226"/>
      <c r="CX389" s="226"/>
      <c r="CY389" s="226"/>
      <c r="CZ389" s="226"/>
      <c r="DA389" s="226"/>
      <c r="DB389" s="226"/>
      <c r="DC389" s="226"/>
      <c r="DD389" s="226"/>
      <c r="DE389" s="226"/>
      <c r="DF389" s="226"/>
      <c r="DG389" s="226"/>
      <c r="DH389" s="226"/>
      <c r="DI389" s="226"/>
      <c r="DJ389" s="226"/>
      <c r="DK389" s="226"/>
      <c r="DL389" s="226"/>
      <c r="DM389" s="226"/>
      <c r="DN389" s="226"/>
      <c r="DO389" s="226"/>
      <c r="DP389" s="226"/>
      <c r="DQ389" s="226"/>
      <c r="DR389" s="226"/>
    </row>
    <row r="390" spans="1:122">
      <c r="A390" s="226"/>
      <c r="B390" s="226"/>
      <c r="C390" s="226"/>
      <c r="D390" s="226"/>
      <c r="E390" s="226"/>
      <c r="F390" s="226"/>
      <c r="G390" s="226"/>
      <c r="H390" s="226"/>
      <c r="I390" s="226"/>
      <c r="J390" s="226"/>
      <c r="K390" s="226"/>
      <c r="L390" s="226"/>
      <c r="M390" s="226"/>
      <c r="N390" s="226"/>
      <c r="O390" s="226"/>
      <c r="P390" s="226"/>
      <c r="Q390" s="226"/>
      <c r="R390" s="226"/>
      <c r="S390" s="226"/>
      <c r="T390" s="226"/>
      <c r="U390" s="226"/>
      <c r="V390" s="226"/>
      <c r="W390" s="226"/>
      <c r="X390" s="226"/>
      <c r="Y390" s="226"/>
      <c r="Z390" s="226"/>
      <c r="AA390" s="226"/>
      <c r="AB390" s="226"/>
      <c r="AC390" s="226"/>
      <c r="AD390" s="226"/>
      <c r="AE390" s="226"/>
      <c r="AF390" s="226"/>
      <c r="AG390" s="226"/>
      <c r="AH390" s="226"/>
      <c r="AI390" s="226"/>
      <c r="AJ390" s="226"/>
      <c r="AK390" s="226"/>
      <c r="AL390" s="226"/>
      <c r="AM390" s="226"/>
      <c r="AN390" s="226"/>
      <c r="AO390" s="226"/>
      <c r="AP390" s="226"/>
      <c r="AQ390" s="226"/>
      <c r="AR390" s="226"/>
      <c r="AS390" s="226"/>
      <c r="AT390" s="226"/>
      <c r="AU390" s="226"/>
      <c r="AV390" s="226"/>
      <c r="AW390" s="226"/>
      <c r="AX390" s="226"/>
      <c r="AY390" s="226"/>
      <c r="AZ390" s="69" t="s">
        <v>2328</v>
      </c>
      <c r="BA390" s="69" t="s">
        <v>2332</v>
      </c>
      <c r="BB390" s="69" t="s">
        <v>669</v>
      </c>
      <c r="BC390" s="232" t="str">
        <f t="shared" si="17"/>
        <v>VF - MOTOFALCIATRICE</v>
      </c>
      <c r="BD390" s="226"/>
      <c r="BE390" s="159" t="s">
        <v>2333</v>
      </c>
      <c r="BF390" s="159" t="s">
        <v>1245</v>
      </c>
      <c r="BG390" s="159" t="s">
        <v>2334</v>
      </c>
      <c r="BH390" s="159" t="s">
        <v>1638</v>
      </c>
      <c r="BI390" s="159" t="s">
        <v>565</v>
      </c>
      <c r="BJ390" s="226"/>
      <c r="BK390" s="226"/>
      <c r="BL390" s="226"/>
      <c r="BM390" s="226"/>
      <c r="BN390" s="226"/>
      <c r="BO390" s="226"/>
      <c r="BP390" s="226"/>
      <c r="BQ390" s="226"/>
      <c r="BR390" s="226"/>
      <c r="BS390" s="226"/>
      <c r="BT390" s="226"/>
      <c r="BU390" s="226"/>
      <c r="BV390" s="226"/>
      <c r="BW390" s="226"/>
      <c r="BX390" s="226"/>
      <c r="BY390" s="226"/>
      <c r="BZ390" s="226"/>
      <c r="CA390" s="226"/>
      <c r="CB390" s="226"/>
      <c r="CC390" s="226"/>
      <c r="CD390" s="226"/>
      <c r="CE390" s="226"/>
      <c r="CF390" s="226"/>
      <c r="CG390" s="226"/>
      <c r="CH390" s="226"/>
      <c r="CI390" s="226"/>
      <c r="CJ390" s="226"/>
      <c r="CK390" s="226"/>
      <c r="CL390" s="226"/>
      <c r="CM390" s="226"/>
      <c r="CN390" s="226"/>
      <c r="CO390" s="226"/>
      <c r="CP390" s="226"/>
      <c r="CQ390" s="226"/>
      <c r="CR390" s="226"/>
      <c r="CS390" s="226"/>
      <c r="CT390" s="226"/>
      <c r="CU390" s="226"/>
      <c r="CV390" s="226"/>
      <c r="CW390" s="226"/>
      <c r="CX390" s="226"/>
      <c r="CY390" s="226"/>
      <c r="CZ390" s="226"/>
      <c r="DA390" s="226"/>
      <c r="DB390" s="226"/>
      <c r="DC390" s="226"/>
      <c r="DD390" s="226"/>
      <c r="DE390" s="226"/>
      <c r="DF390" s="226"/>
      <c r="DG390" s="226"/>
      <c r="DH390" s="226"/>
      <c r="DI390" s="226"/>
      <c r="DJ390" s="226"/>
      <c r="DK390" s="226"/>
      <c r="DL390" s="226"/>
      <c r="DM390" s="226"/>
      <c r="DN390" s="226"/>
      <c r="DO390" s="226"/>
      <c r="DP390" s="226"/>
      <c r="DQ390" s="226"/>
      <c r="DR390" s="226"/>
    </row>
    <row r="391" spans="1:122" ht="28.8">
      <c r="A391" s="226"/>
      <c r="B391" s="226"/>
      <c r="C391" s="226"/>
      <c r="D391" s="226"/>
      <c r="E391" s="226"/>
      <c r="F391" s="226"/>
      <c r="G391" s="226"/>
      <c r="H391" s="226"/>
      <c r="I391" s="226"/>
      <c r="J391" s="226"/>
      <c r="K391" s="226"/>
      <c r="L391" s="226"/>
      <c r="M391" s="226"/>
      <c r="N391" s="226"/>
      <c r="O391" s="226"/>
      <c r="P391" s="226"/>
      <c r="Q391" s="226"/>
      <c r="R391" s="226"/>
      <c r="S391" s="226"/>
      <c r="T391" s="226"/>
      <c r="U391" s="226"/>
      <c r="V391" s="226"/>
      <c r="W391" s="226"/>
      <c r="X391" s="226"/>
      <c r="Y391" s="226"/>
      <c r="Z391" s="226"/>
      <c r="AA391" s="226"/>
      <c r="AB391" s="226"/>
      <c r="AC391" s="226"/>
      <c r="AD391" s="226"/>
      <c r="AE391" s="226"/>
      <c r="AF391" s="226"/>
      <c r="AG391" s="226"/>
      <c r="AH391" s="226"/>
      <c r="AI391" s="226"/>
      <c r="AJ391" s="226"/>
      <c r="AK391" s="226"/>
      <c r="AL391" s="226"/>
      <c r="AM391" s="226"/>
      <c r="AN391" s="226"/>
      <c r="AO391" s="226"/>
      <c r="AP391" s="226"/>
      <c r="AQ391" s="226"/>
      <c r="AR391" s="226"/>
      <c r="AS391" s="226"/>
      <c r="AT391" s="226"/>
      <c r="AU391" s="226"/>
      <c r="AV391" s="226"/>
      <c r="AW391" s="226"/>
      <c r="AX391" s="226"/>
      <c r="AY391" s="226"/>
      <c r="AZ391" s="50" t="s">
        <v>2335</v>
      </c>
      <c r="BA391" s="50" t="s">
        <v>2336</v>
      </c>
      <c r="BB391" s="232"/>
      <c r="BC391" s="232" t="str">
        <f t="shared" si="17"/>
        <v>VG - FURGONE ATTREZZATO PER TRASPORTO MERCI PERICOLOSE</v>
      </c>
      <c r="BD391" s="226"/>
      <c r="BE391" s="159" t="s">
        <v>2337</v>
      </c>
      <c r="BF391" s="159" t="s">
        <v>1245</v>
      </c>
      <c r="BG391" s="159" t="s">
        <v>2338</v>
      </c>
      <c r="BH391" s="159" t="s">
        <v>1638</v>
      </c>
      <c r="BI391" s="159" t="s">
        <v>565</v>
      </c>
      <c r="BJ391" s="226"/>
      <c r="BK391" s="226"/>
      <c r="BL391" s="226"/>
      <c r="BM391" s="226"/>
      <c r="BN391" s="226"/>
      <c r="BO391" s="226"/>
      <c r="BP391" s="226"/>
      <c r="BQ391" s="226"/>
      <c r="BR391" s="226"/>
      <c r="BS391" s="226"/>
      <c r="BT391" s="226"/>
      <c r="BU391" s="226"/>
      <c r="BV391" s="226"/>
      <c r="BW391" s="226"/>
      <c r="BX391" s="226"/>
      <c r="BY391" s="226"/>
      <c r="BZ391" s="226"/>
      <c r="CA391" s="226"/>
      <c r="CB391" s="226"/>
      <c r="CC391" s="226"/>
      <c r="CD391" s="226"/>
      <c r="CE391" s="226"/>
      <c r="CF391" s="226"/>
      <c r="CG391" s="226"/>
      <c r="CH391" s="226"/>
      <c r="CI391" s="226"/>
      <c r="CJ391" s="226"/>
      <c r="CK391" s="226"/>
      <c r="CL391" s="226"/>
      <c r="CM391" s="226"/>
      <c r="CN391" s="226"/>
      <c r="CO391" s="226"/>
      <c r="CP391" s="226"/>
      <c r="CQ391" s="226"/>
      <c r="CR391" s="226"/>
      <c r="CS391" s="226"/>
      <c r="CT391" s="226"/>
      <c r="CU391" s="226"/>
      <c r="CV391" s="226"/>
      <c r="CW391" s="226"/>
      <c r="CX391" s="226"/>
      <c r="CY391" s="226"/>
      <c r="CZ391" s="226"/>
      <c r="DA391" s="226"/>
      <c r="DB391" s="226"/>
      <c r="DC391" s="226"/>
      <c r="DD391" s="226"/>
      <c r="DE391" s="226"/>
      <c r="DF391" s="226"/>
      <c r="DG391" s="226"/>
      <c r="DH391" s="226"/>
      <c r="DI391" s="226"/>
      <c r="DJ391" s="226"/>
      <c r="DK391" s="226"/>
      <c r="DL391" s="226"/>
      <c r="DM391" s="226"/>
      <c r="DN391" s="226"/>
      <c r="DO391" s="226"/>
      <c r="DP391" s="226"/>
      <c r="DQ391" s="226"/>
      <c r="DR391" s="226"/>
    </row>
    <row r="392" spans="1:122" ht="28.8">
      <c r="A392" s="226"/>
      <c r="B392" s="226"/>
      <c r="C392" s="226"/>
      <c r="D392" s="226"/>
      <c r="E392" s="226"/>
      <c r="F392" s="226"/>
      <c r="G392" s="226"/>
      <c r="H392" s="226"/>
      <c r="I392" s="226"/>
      <c r="J392" s="226"/>
      <c r="K392" s="226"/>
      <c r="L392" s="226"/>
      <c r="M392" s="226"/>
      <c r="N392" s="226"/>
      <c r="O392" s="226"/>
      <c r="P392" s="226"/>
      <c r="Q392" s="226"/>
      <c r="R392" s="226"/>
      <c r="S392" s="226"/>
      <c r="T392" s="226"/>
      <c r="U392" s="226"/>
      <c r="V392" s="226"/>
      <c r="W392" s="226"/>
      <c r="X392" s="226"/>
      <c r="Y392" s="226"/>
      <c r="Z392" s="226"/>
      <c r="AA392" s="226"/>
      <c r="AB392" s="226"/>
      <c r="AC392" s="226"/>
      <c r="AD392" s="226"/>
      <c r="AE392" s="226"/>
      <c r="AF392" s="226"/>
      <c r="AG392" s="226"/>
      <c r="AH392" s="226"/>
      <c r="AI392" s="226"/>
      <c r="AJ392" s="226"/>
      <c r="AK392" s="226"/>
      <c r="AL392" s="226"/>
      <c r="AM392" s="226"/>
      <c r="AN392" s="226"/>
      <c r="AO392" s="226"/>
      <c r="AP392" s="226"/>
      <c r="AQ392" s="226"/>
      <c r="AR392" s="226"/>
      <c r="AS392" s="226"/>
      <c r="AT392" s="226"/>
      <c r="AU392" s="226"/>
      <c r="AV392" s="226"/>
      <c r="AW392" s="226"/>
      <c r="AX392" s="226"/>
      <c r="AY392" s="226"/>
      <c r="AZ392" s="50" t="s">
        <v>2339</v>
      </c>
      <c r="BA392" s="50" t="s">
        <v>2340</v>
      </c>
      <c r="BB392" s="232"/>
      <c r="BC392" s="232" t="str">
        <f t="shared" si="17"/>
        <v>VH - PIANALE ATTREZZATO PER TRASPORTO DI MERCI PERICOLOSE NON INFIAMMABILI</v>
      </c>
      <c r="BD392" s="226"/>
      <c r="BE392" s="159" t="s">
        <v>2341</v>
      </c>
      <c r="BF392" s="159" t="s">
        <v>576</v>
      </c>
      <c r="BG392" s="159" t="s">
        <v>2342</v>
      </c>
      <c r="BH392" s="159" t="s">
        <v>1193</v>
      </c>
      <c r="BI392" s="159" t="s">
        <v>554</v>
      </c>
      <c r="BJ392" s="226"/>
      <c r="BK392" s="226"/>
      <c r="BL392" s="226"/>
      <c r="BM392" s="226"/>
      <c r="BN392" s="226"/>
      <c r="BO392" s="226"/>
      <c r="BP392" s="226"/>
      <c r="BQ392" s="226"/>
      <c r="BR392" s="226"/>
      <c r="BS392" s="226"/>
      <c r="BT392" s="226"/>
      <c r="BU392" s="226"/>
      <c r="BV392" s="226"/>
      <c r="BW392" s="226"/>
      <c r="BX392" s="226"/>
      <c r="BY392" s="226"/>
      <c r="BZ392" s="226"/>
      <c r="CA392" s="226"/>
      <c r="CB392" s="226"/>
      <c r="CC392" s="226"/>
      <c r="CD392" s="226"/>
      <c r="CE392" s="226"/>
      <c r="CF392" s="226"/>
      <c r="CG392" s="226"/>
      <c r="CH392" s="226"/>
      <c r="CI392" s="226"/>
      <c r="CJ392" s="226"/>
      <c r="CK392" s="226"/>
      <c r="CL392" s="226"/>
      <c r="CM392" s="226"/>
      <c r="CN392" s="226"/>
      <c r="CO392" s="226"/>
      <c r="CP392" s="226"/>
      <c r="CQ392" s="226"/>
      <c r="CR392" s="226"/>
      <c r="CS392" s="226"/>
      <c r="CT392" s="226"/>
      <c r="CU392" s="226"/>
      <c r="CV392" s="226"/>
      <c r="CW392" s="226"/>
      <c r="CX392" s="226"/>
      <c r="CY392" s="226"/>
      <c r="CZ392" s="226"/>
      <c r="DA392" s="226"/>
      <c r="DB392" s="226"/>
      <c r="DC392" s="226"/>
      <c r="DD392" s="226"/>
      <c r="DE392" s="226"/>
      <c r="DF392" s="226"/>
      <c r="DG392" s="226"/>
      <c r="DH392" s="226"/>
      <c r="DI392" s="226"/>
      <c r="DJ392" s="226"/>
      <c r="DK392" s="226"/>
      <c r="DL392" s="226"/>
      <c r="DM392" s="226"/>
      <c r="DN392" s="226"/>
      <c r="DO392" s="226"/>
      <c r="DP392" s="226"/>
      <c r="DQ392" s="226"/>
      <c r="DR392" s="226"/>
    </row>
    <row r="393" spans="1:122" ht="28.8">
      <c r="A393" s="226"/>
      <c r="B393" s="226"/>
      <c r="C393" s="226"/>
      <c r="D393" s="226"/>
      <c r="E393" s="226"/>
      <c r="F393" s="226"/>
      <c r="G393" s="226"/>
      <c r="H393" s="226"/>
      <c r="I393" s="226"/>
      <c r="J393" s="226"/>
      <c r="K393" s="226"/>
      <c r="L393" s="226"/>
      <c r="M393" s="226"/>
      <c r="N393" s="226"/>
      <c r="O393" s="226"/>
      <c r="P393" s="226"/>
      <c r="Q393" s="226"/>
      <c r="R393" s="226"/>
      <c r="S393" s="226"/>
      <c r="T393" s="226"/>
      <c r="U393" s="226"/>
      <c r="V393" s="226"/>
      <c r="W393" s="226"/>
      <c r="X393" s="226"/>
      <c r="Y393" s="226"/>
      <c r="Z393" s="226"/>
      <c r="AA393" s="226"/>
      <c r="AB393" s="226"/>
      <c r="AC393" s="226"/>
      <c r="AD393" s="226"/>
      <c r="AE393" s="226"/>
      <c r="AF393" s="226"/>
      <c r="AG393" s="226"/>
      <c r="AH393" s="226"/>
      <c r="AI393" s="226"/>
      <c r="AJ393" s="226"/>
      <c r="AK393" s="226"/>
      <c r="AL393" s="226"/>
      <c r="AM393" s="226"/>
      <c r="AN393" s="226"/>
      <c r="AO393" s="226"/>
      <c r="AP393" s="226"/>
      <c r="AQ393" s="226"/>
      <c r="AR393" s="226"/>
      <c r="AS393" s="226"/>
      <c r="AT393" s="226"/>
      <c r="AU393" s="226"/>
      <c r="AV393" s="226"/>
      <c r="AW393" s="226"/>
      <c r="AX393" s="226"/>
      <c r="AY393" s="226"/>
      <c r="AZ393" s="50" t="s">
        <v>2343</v>
      </c>
      <c r="BA393" s="50" t="s">
        <v>2344</v>
      </c>
      <c r="BB393" s="232"/>
      <c r="BC393" s="232" t="str">
        <f t="shared" si="17"/>
        <v>VI - FURGONE ISOTERMICO CON SPONDA POSTERIORE CARICATRICE</v>
      </c>
      <c r="BD393" s="226"/>
      <c r="BE393" s="159" t="s">
        <v>2345</v>
      </c>
      <c r="BF393" s="159" t="s">
        <v>576</v>
      </c>
      <c r="BG393" s="159" t="s">
        <v>2346</v>
      </c>
      <c r="BH393" s="159" t="s">
        <v>1193</v>
      </c>
      <c r="BI393" s="159" t="s">
        <v>554</v>
      </c>
      <c r="BJ393" s="226"/>
      <c r="BK393" s="226"/>
      <c r="BL393" s="226"/>
      <c r="BM393" s="226"/>
      <c r="BN393" s="226"/>
      <c r="BO393" s="226"/>
      <c r="BP393" s="226"/>
      <c r="BQ393" s="226"/>
      <c r="BR393" s="226"/>
      <c r="BS393" s="226"/>
      <c r="BT393" s="226"/>
      <c r="BU393" s="226"/>
      <c r="BV393" s="226"/>
      <c r="BW393" s="226"/>
      <c r="BX393" s="226"/>
      <c r="BY393" s="226"/>
      <c r="BZ393" s="226"/>
      <c r="CA393" s="226"/>
      <c r="CB393" s="226"/>
      <c r="CC393" s="226"/>
      <c r="CD393" s="226"/>
      <c r="CE393" s="226"/>
      <c r="CF393" s="226"/>
      <c r="CG393" s="226"/>
      <c r="CH393" s="226"/>
      <c r="CI393" s="226"/>
      <c r="CJ393" s="226"/>
      <c r="CK393" s="226"/>
      <c r="CL393" s="226"/>
      <c r="CM393" s="226"/>
      <c r="CN393" s="226"/>
      <c r="CO393" s="226"/>
      <c r="CP393" s="226"/>
      <c r="CQ393" s="226"/>
      <c r="CR393" s="226"/>
      <c r="CS393" s="226"/>
      <c r="CT393" s="226"/>
      <c r="CU393" s="226"/>
      <c r="CV393" s="226"/>
      <c r="CW393" s="226"/>
      <c r="CX393" s="226"/>
      <c r="CY393" s="226"/>
      <c r="CZ393" s="226"/>
      <c r="DA393" s="226"/>
      <c r="DB393" s="226"/>
      <c r="DC393" s="226"/>
      <c r="DD393" s="226"/>
      <c r="DE393" s="226"/>
      <c r="DF393" s="226"/>
      <c r="DG393" s="226"/>
      <c r="DH393" s="226"/>
      <c r="DI393" s="226"/>
      <c r="DJ393" s="226"/>
      <c r="DK393" s="226"/>
      <c r="DL393" s="226"/>
      <c r="DM393" s="226"/>
      <c r="DN393" s="226"/>
      <c r="DO393" s="226"/>
      <c r="DP393" s="226"/>
      <c r="DQ393" s="226"/>
      <c r="DR393" s="226"/>
    </row>
    <row r="394" spans="1:122" ht="28.8">
      <c r="A394" s="226"/>
      <c r="B394" s="226"/>
      <c r="C394" s="226"/>
      <c r="D394" s="226"/>
      <c r="E394" s="226"/>
      <c r="F394" s="226"/>
      <c r="G394" s="226"/>
      <c r="H394" s="226"/>
      <c r="I394" s="226"/>
      <c r="J394" s="226"/>
      <c r="K394" s="226"/>
      <c r="L394" s="226"/>
      <c r="M394" s="226"/>
      <c r="N394" s="226"/>
      <c r="O394" s="226"/>
      <c r="P394" s="226"/>
      <c r="Q394" s="226"/>
      <c r="R394" s="226"/>
      <c r="S394" s="226"/>
      <c r="T394" s="226"/>
      <c r="U394" s="226"/>
      <c r="V394" s="226"/>
      <c r="W394" s="226"/>
      <c r="X394" s="226"/>
      <c r="Y394" s="226"/>
      <c r="Z394" s="226"/>
      <c r="AA394" s="226"/>
      <c r="AB394" s="226"/>
      <c r="AC394" s="226"/>
      <c r="AD394" s="226"/>
      <c r="AE394" s="226"/>
      <c r="AF394" s="226"/>
      <c r="AG394" s="226"/>
      <c r="AH394" s="226"/>
      <c r="AI394" s="226"/>
      <c r="AJ394" s="226"/>
      <c r="AK394" s="226"/>
      <c r="AL394" s="226"/>
      <c r="AM394" s="226"/>
      <c r="AN394" s="226"/>
      <c r="AO394" s="226"/>
      <c r="AP394" s="226"/>
      <c r="AQ394" s="226"/>
      <c r="AR394" s="226"/>
      <c r="AS394" s="226"/>
      <c r="AT394" s="226"/>
      <c r="AU394" s="226"/>
      <c r="AV394" s="226"/>
      <c r="AW394" s="226"/>
      <c r="AX394" s="226"/>
      <c r="AY394" s="226"/>
      <c r="AZ394" s="50" t="s">
        <v>2347</v>
      </c>
      <c r="BA394" s="50" t="s">
        <v>2348</v>
      </c>
      <c r="BB394" s="232"/>
      <c r="BC394" s="232" t="str">
        <f t="shared" si="17"/>
        <v>VL - PIANALE ATTREZZATO PER TRASPORTO DI LATTE ALIMENTARE</v>
      </c>
      <c r="BD394" s="226"/>
      <c r="BE394" s="159" t="s">
        <v>2349</v>
      </c>
      <c r="BF394" s="159" t="s">
        <v>1245</v>
      </c>
      <c r="BG394" s="159" t="s">
        <v>2350</v>
      </c>
      <c r="BH394" s="159" t="s">
        <v>1651</v>
      </c>
      <c r="BI394" s="159" t="s">
        <v>565</v>
      </c>
      <c r="BJ394" s="226"/>
      <c r="BK394" s="226"/>
      <c r="BL394" s="226"/>
      <c r="BM394" s="226"/>
      <c r="BN394" s="226"/>
      <c r="BO394" s="226"/>
      <c r="BP394" s="226"/>
      <c r="BQ394" s="226"/>
      <c r="BR394" s="226"/>
      <c r="BS394" s="226"/>
      <c r="BT394" s="226"/>
      <c r="BU394" s="226"/>
      <c r="BV394" s="226"/>
      <c r="BW394" s="226"/>
      <c r="BX394" s="226"/>
      <c r="BY394" s="226"/>
      <c r="BZ394" s="226"/>
      <c r="CA394" s="226"/>
      <c r="CB394" s="226"/>
      <c r="CC394" s="226"/>
      <c r="CD394" s="226"/>
      <c r="CE394" s="226"/>
      <c r="CF394" s="226"/>
      <c r="CG394" s="226"/>
      <c r="CH394" s="226"/>
      <c r="CI394" s="226"/>
      <c r="CJ394" s="226"/>
      <c r="CK394" s="226"/>
      <c r="CL394" s="226"/>
      <c r="CM394" s="226"/>
      <c r="CN394" s="226"/>
      <c r="CO394" s="226"/>
      <c r="CP394" s="226"/>
      <c r="CQ394" s="226"/>
      <c r="CR394" s="226"/>
      <c r="CS394" s="226"/>
      <c r="CT394" s="226"/>
      <c r="CU394" s="226"/>
      <c r="CV394" s="226"/>
      <c r="CW394" s="226"/>
      <c r="CX394" s="226"/>
      <c r="CY394" s="226"/>
      <c r="CZ394" s="226"/>
      <c r="DA394" s="226"/>
      <c r="DB394" s="226"/>
      <c r="DC394" s="226"/>
      <c r="DD394" s="226"/>
      <c r="DE394" s="226"/>
      <c r="DF394" s="226"/>
      <c r="DG394" s="226"/>
      <c r="DH394" s="226"/>
      <c r="DI394" s="226"/>
      <c r="DJ394" s="226"/>
      <c r="DK394" s="226"/>
      <c r="DL394" s="226"/>
      <c r="DM394" s="226"/>
      <c r="DN394" s="226"/>
      <c r="DO394" s="226"/>
      <c r="DP394" s="226"/>
      <c r="DQ394" s="226"/>
      <c r="DR394" s="226"/>
    </row>
    <row r="395" spans="1:122">
      <c r="A395" s="226"/>
      <c r="B395" s="226"/>
      <c r="C395" s="226"/>
      <c r="D395" s="226"/>
      <c r="E395" s="226"/>
      <c r="F395" s="226"/>
      <c r="G395" s="226"/>
      <c r="H395" s="226"/>
      <c r="I395" s="226"/>
      <c r="J395" s="226"/>
      <c r="K395" s="226"/>
      <c r="L395" s="226"/>
      <c r="M395" s="226"/>
      <c r="N395" s="226"/>
      <c r="O395" s="226"/>
      <c r="P395" s="226"/>
      <c r="Q395" s="226"/>
      <c r="R395" s="226"/>
      <c r="S395" s="226"/>
      <c r="T395" s="226"/>
      <c r="U395" s="226"/>
      <c r="V395" s="226"/>
      <c r="W395" s="226"/>
      <c r="X395" s="226"/>
      <c r="Y395" s="226"/>
      <c r="Z395" s="226"/>
      <c r="AA395" s="226"/>
      <c r="AB395" s="226"/>
      <c r="AC395" s="226"/>
      <c r="AD395" s="226"/>
      <c r="AE395" s="226"/>
      <c r="AF395" s="226"/>
      <c r="AG395" s="226"/>
      <c r="AH395" s="226"/>
      <c r="AI395" s="226"/>
      <c r="AJ395" s="226"/>
      <c r="AK395" s="226"/>
      <c r="AL395" s="226"/>
      <c r="AM395" s="226"/>
      <c r="AN395" s="226"/>
      <c r="AO395" s="226"/>
      <c r="AP395" s="226"/>
      <c r="AQ395" s="226"/>
      <c r="AR395" s="226"/>
      <c r="AS395" s="226"/>
      <c r="AT395" s="226"/>
      <c r="AU395" s="226"/>
      <c r="AV395" s="226"/>
      <c r="AW395" s="226"/>
      <c r="AX395" s="226"/>
      <c r="AY395" s="226"/>
      <c r="AZ395" s="69" t="s">
        <v>2347</v>
      </c>
      <c r="BA395" s="69" t="s">
        <v>2351</v>
      </c>
      <c r="BB395" s="69" t="s">
        <v>669</v>
      </c>
      <c r="BC395" s="232" t="str">
        <f t="shared" si="17"/>
        <v>VL - FALCIACARICATRICI</v>
      </c>
      <c r="BD395" s="226"/>
      <c r="BE395" s="159" t="s">
        <v>2352</v>
      </c>
      <c r="BF395" s="159" t="s">
        <v>1245</v>
      </c>
      <c r="BG395" s="159" t="s">
        <v>2353</v>
      </c>
      <c r="BH395" s="159" t="s">
        <v>1651</v>
      </c>
      <c r="BI395" s="159" t="s">
        <v>565</v>
      </c>
      <c r="BJ395" s="226"/>
      <c r="BK395" s="226"/>
      <c r="BL395" s="226"/>
      <c r="BM395" s="226"/>
      <c r="BN395" s="226"/>
      <c r="BO395" s="226"/>
      <c r="BP395" s="226"/>
      <c r="BQ395" s="226"/>
      <c r="BR395" s="226"/>
      <c r="BS395" s="226"/>
      <c r="BT395" s="226"/>
      <c r="BU395" s="226"/>
      <c r="BV395" s="226"/>
      <c r="BW395" s="226"/>
      <c r="BX395" s="226"/>
      <c r="BY395" s="226"/>
      <c r="BZ395" s="226"/>
      <c r="CA395" s="226"/>
      <c r="CB395" s="226"/>
      <c r="CC395" s="226"/>
      <c r="CD395" s="226"/>
      <c r="CE395" s="226"/>
      <c r="CF395" s="226"/>
      <c r="CG395" s="226"/>
      <c r="CH395" s="226"/>
      <c r="CI395" s="226"/>
      <c r="CJ395" s="226"/>
      <c r="CK395" s="226"/>
      <c r="CL395" s="226"/>
      <c r="CM395" s="226"/>
      <c r="CN395" s="226"/>
      <c r="CO395" s="226"/>
      <c r="CP395" s="226"/>
      <c r="CQ395" s="226"/>
      <c r="CR395" s="226"/>
      <c r="CS395" s="226"/>
      <c r="CT395" s="226"/>
      <c r="CU395" s="226"/>
      <c r="CV395" s="226"/>
      <c r="CW395" s="226"/>
      <c r="CX395" s="226"/>
      <c r="CY395" s="226"/>
      <c r="CZ395" s="226"/>
      <c r="DA395" s="226"/>
      <c r="DB395" s="226"/>
      <c r="DC395" s="226"/>
      <c r="DD395" s="226"/>
      <c r="DE395" s="226"/>
      <c r="DF395" s="226"/>
      <c r="DG395" s="226"/>
      <c r="DH395" s="226"/>
      <c r="DI395" s="226"/>
      <c r="DJ395" s="226"/>
      <c r="DK395" s="226"/>
      <c r="DL395" s="226"/>
      <c r="DM395" s="226"/>
      <c r="DN395" s="226"/>
      <c r="DO395" s="226"/>
      <c r="DP395" s="226"/>
      <c r="DQ395" s="226"/>
      <c r="DR395" s="226"/>
    </row>
    <row r="396" spans="1:122" ht="28.8">
      <c r="A396" s="226"/>
      <c r="B396" s="226"/>
      <c r="C396" s="226"/>
      <c r="D396" s="226"/>
      <c r="E396" s="226"/>
      <c r="F396" s="226"/>
      <c r="G396" s="226"/>
      <c r="H396" s="226"/>
      <c r="I396" s="226"/>
      <c r="J396" s="226"/>
      <c r="K396" s="226"/>
      <c r="L396" s="226"/>
      <c r="M396" s="226"/>
      <c r="N396" s="226"/>
      <c r="O396" s="226"/>
      <c r="P396" s="226"/>
      <c r="Q396" s="226"/>
      <c r="R396" s="226"/>
      <c r="S396" s="226"/>
      <c r="T396" s="226"/>
      <c r="U396" s="226"/>
      <c r="V396" s="226"/>
      <c r="W396" s="226"/>
      <c r="X396" s="226"/>
      <c r="Y396" s="226"/>
      <c r="Z396" s="226"/>
      <c r="AA396" s="226"/>
      <c r="AB396" s="226"/>
      <c r="AC396" s="226"/>
      <c r="AD396" s="226"/>
      <c r="AE396" s="226"/>
      <c r="AF396" s="226"/>
      <c r="AG396" s="226"/>
      <c r="AH396" s="226"/>
      <c r="AI396" s="226"/>
      <c r="AJ396" s="226"/>
      <c r="AK396" s="226"/>
      <c r="AL396" s="226"/>
      <c r="AM396" s="226"/>
      <c r="AN396" s="226"/>
      <c r="AO396" s="226"/>
      <c r="AP396" s="226"/>
      <c r="AQ396" s="226"/>
      <c r="AR396" s="226"/>
      <c r="AS396" s="226"/>
      <c r="AT396" s="226"/>
      <c r="AU396" s="226"/>
      <c r="AV396" s="226"/>
      <c r="AW396" s="226"/>
      <c r="AX396" s="226"/>
      <c r="AY396" s="226"/>
      <c r="AZ396" s="50" t="s">
        <v>2354</v>
      </c>
      <c r="BA396" s="50" t="s">
        <v>2355</v>
      </c>
      <c r="BB396" s="232"/>
      <c r="BC396" s="232" t="str">
        <f t="shared" si="17"/>
        <v>VM - PIANALE ATTREZZATO PER TRASPORTO DI LATTE USO INDUSTRIALE</v>
      </c>
      <c r="BD396" s="226"/>
      <c r="BE396" s="159" t="s">
        <v>2356</v>
      </c>
      <c r="BF396" s="159" t="s">
        <v>1245</v>
      </c>
      <c r="BG396" s="159" t="s">
        <v>2357</v>
      </c>
      <c r="BH396" s="159" t="s">
        <v>1651</v>
      </c>
      <c r="BI396" s="159" t="s">
        <v>565</v>
      </c>
      <c r="BJ396" s="226"/>
      <c r="BK396" s="226"/>
      <c r="BL396" s="226"/>
      <c r="BM396" s="226"/>
      <c r="BN396" s="226"/>
      <c r="BO396" s="226"/>
      <c r="BP396" s="226"/>
      <c r="BQ396" s="226"/>
      <c r="BR396" s="226"/>
      <c r="BS396" s="226"/>
      <c r="BT396" s="226"/>
      <c r="BU396" s="226"/>
      <c r="BV396" s="226"/>
      <c r="BW396" s="226"/>
      <c r="BX396" s="226"/>
      <c r="BY396" s="226"/>
      <c r="BZ396" s="226"/>
      <c r="CA396" s="226"/>
      <c r="CB396" s="226"/>
      <c r="CC396" s="226"/>
      <c r="CD396" s="226"/>
      <c r="CE396" s="226"/>
      <c r="CF396" s="226"/>
      <c r="CG396" s="226"/>
      <c r="CH396" s="226"/>
      <c r="CI396" s="226"/>
      <c r="CJ396" s="226"/>
      <c r="CK396" s="226"/>
      <c r="CL396" s="226"/>
      <c r="CM396" s="226"/>
      <c r="CN396" s="226"/>
      <c r="CO396" s="226"/>
      <c r="CP396" s="226"/>
      <c r="CQ396" s="226"/>
      <c r="CR396" s="226"/>
      <c r="CS396" s="226"/>
      <c r="CT396" s="226"/>
      <c r="CU396" s="226"/>
      <c r="CV396" s="226"/>
      <c r="CW396" s="226"/>
      <c r="CX396" s="226"/>
      <c r="CY396" s="226"/>
      <c r="CZ396" s="226"/>
      <c r="DA396" s="226"/>
      <c r="DB396" s="226"/>
      <c r="DC396" s="226"/>
      <c r="DD396" s="226"/>
      <c r="DE396" s="226"/>
      <c r="DF396" s="226"/>
      <c r="DG396" s="226"/>
      <c r="DH396" s="226"/>
      <c r="DI396" s="226"/>
      <c r="DJ396" s="226"/>
      <c r="DK396" s="226"/>
      <c r="DL396" s="226"/>
      <c r="DM396" s="226"/>
      <c r="DN396" s="226"/>
      <c r="DO396" s="226"/>
      <c r="DP396" s="226"/>
      <c r="DQ396" s="226"/>
      <c r="DR396" s="226"/>
    </row>
    <row r="397" spans="1:122">
      <c r="A397" s="226"/>
      <c r="B397" s="226"/>
      <c r="C397" s="226"/>
      <c r="D397" s="226"/>
      <c r="E397" s="226"/>
      <c r="F397" s="226"/>
      <c r="G397" s="226"/>
      <c r="H397" s="226"/>
      <c r="I397" s="226"/>
      <c r="J397" s="226"/>
      <c r="K397" s="226"/>
      <c r="L397" s="226"/>
      <c r="M397" s="226"/>
      <c r="N397" s="226"/>
      <c r="O397" s="226"/>
      <c r="P397" s="226"/>
      <c r="Q397" s="226"/>
      <c r="R397" s="226"/>
      <c r="S397" s="226"/>
      <c r="T397" s="226"/>
      <c r="U397" s="226"/>
      <c r="V397" s="226"/>
      <c r="W397" s="226"/>
      <c r="X397" s="226"/>
      <c r="Y397" s="226"/>
      <c r="Z397" s="226"/>
      <c r="AA397" s="226"/>
      <c r="AB397" s="226"/>
      <c r="AC397" s="226"/>
      <c r="AD397" s="226"/>
      <c r="AE397" s="226"/>
      <c r="AF397" s="226"/>
      <c r="AG397" s="226"/>
      <c r="AH397" s="226"/>
      <c r="AI397" s="226"/>
      <c r="AJ397" s="226"/>
      <c r="AK397" s="226"/>
      <c r="AL397" s="226"/>
      <c r="AM397" s="226"/>
      <c r="AN397" s="226"/>
      <c r="AO397" s="226"/>
      <c r="AP397" s="226"/>
      <c r="AQ397" s="226"/>
      <c r="AR397" s="226"/>
      <c r="AS397" s="226"/>
      <c r="AT397" s="226"/>
      <c r="AU397" s="226"/>
      <c r="AV397" s="226"/>
      <c r="AW397" s="226"/>
      <c r="AX397" s="226"/>
      <c r="AY397" s="226"/>
      <c r="AZ397" s="50" t="s">
        <v>2358</v>
      </c>
      <c r="BA397" s="50" t="s">
        <v>2359</v>
      </c>
      <c r="BB397" s="232"/>
      <c r="BC397" s="232" t="str">
        <f t="shared" si="17"/>
        <v>VN - CISTERNA</v>
      </c>
      <c r="BD397" s="226"/>
      <c r="BE397" s="159" t="s">
        <v>2360</v>
      </c>
      <c r="BF397" s="159" t="s">
        <v>1662</v>
      </c>
      <c r="BG397" s="159" t="s">
        <v>2361</v>
      </c>
      <c r="BH397" s="159" t="s">
        <v>1664</v>
      </c>
      <c r="BI397" s="159" t="s">
        <v>565</v>
      </c>
      <c r="BJ397" s="226"/>
      <c r="BK397" s="226"/>
      <c r="BL397" s="226"/>
      <c r="BM397" s="226"/>
      <c r="BN397" s="226"/>
      <c r="BO397" s="226"/>
      <c r="BP397" s="226"/>
      <c r="BQ397" s="226"/>
      <c r="BR397" s="226"/>
      <c r="BS397" s="226"/>
      <c r="BT397" s="226"/>
      <c r="BU397" s="226"/>
      <c r="BV397" s="226"/>
      <c r="BW397" s="226"/>
      <c r="BX397" s="226"/>
      <c r="BY397" s="226"/>
      <c r="BZ397" s="226"/>
      <c r="CA397" s="226"/>
      <c r="CB397" s="226"/>
      <c r="CC397" s="226"/>
      <c r="CD397" s="226"/>
      <c r="CE397" s="226"/>
      <c r="CF397" s="226"/>
      <c r="CG397" s="226"/>
      <c r="CH397" s="226"/>
      <c r="CI397" s="226"/>
      <c r="CJ397" s="226"/>
      <c r="CK397" s="226"/>
      <c r="CL397" s="226"/>
      <c r="CM397" s="226"/>
      <c r="CN397" s="226"/>
      <c r="CO397" s="226"/>
      <c r="CP397" s="226"/>
      <c r="CQ397" s="226"/>
      <c r="CR397" s="226"/>
      <c r="CS397" s="226"/>
      <c r="CT397" s="226"/>
      <c r="CU397" s="226"/>
      <c r="CV397" s="226"/>
      <c r="CW397" s="226"/>
      <c r="CX397" s="226"/>
      <c r="CY397" s="226"/>
      <c r="CZ397" s="226"/>
      <c r="DA397" s="226"/>
      <c r="DB397" s="226"/>
      <c r="DC397" s="226"/>
      <c r="DD397" s="226"/>
      <c r="DE397" s="226"/>
      <c r="DF397" s="226"/>
      <c r="DG397" s="226"/>
      <c r="DH397" s="226"/>
      <c r="DI397" s="226"/>
      <c r="DJ397" s="226"/>
      <c r="DK397" s="226"/>
      <c r="DL397" s="226"/>
      <c r="DM397" s="226"/>
      <c r="DN397" s="226"/>
      <c r="DO397" s="226"/>
      <c r="DP397" s="226"/>
      <c r="DQ397" s="226"/>
      <c r="DR397" s="226"/>
    </row>
    <row r="398" spans="1:122">
      <c r="A398" s="226"/>
      <c r="B398" s="226"/>
      <c r="C398" s="226"/>
      <c r="D398" s="226"/>
      <c r="E398" s="226"/>
      <c r="F398" s="226"/>
      <c r="G398" s="226"/>
      <c r="H398" s="226"/>
      <c r="I398" s="226"/>
      <c r="J398" s="226"/>
      <c r="K398" s="226"/>
      <c r="L398" s="226"/>
      <c r="M398" s="226"/>
      <c r="N398" s="226"/>
      <c r="O398" s="226"/>
      <c r="P398" s="226"/>
      <c r="Q398" s="226"/>
      <c r="R398" s="226"/>
      <c r="S398" s="226"/>
      <c r="T398" s="226"/>
      <c r="U398" s="226"/>
      <c r="V398" s="226"/>
      <c r="W398" s="226"/>
      <c r="X398" s="226"/>
      <c r="Y398" s="226"/>
      <c r="Z398" s="226"/>
      <c r="AA398" s="226"/>
      <c r="AB398" s="226"/>
      <c r="AC398" s="226"/>
      <c r="AD398" s="226"/>
      <c r="AE398" s="226"/>
      <c r="AF398" s="226"/>
      <c r="AG398" s="226"/>
      <c r="AH398" s="226"/>
      <c r="AI398" s="226"/>
      <c r="AJ398" s="226"/>
      <c r="AK398" s="226"/>
      <c r="AL398" s="226"/>
      <c r="AM398" s="226"/>
      <c r="AN398" s="226"/>
      <c r="AO398" s="226"/>
      <c r="AP398" s="226"/>
      <c r="AQ398" s="226"/>
      <c r="AR398" s="226"/>
      <c r="AS398" s="226"/>
      <c r="AT398" s="226"/>
      <c r="AU398" s="226"/>
      <c r="AV398" s="226"/>
      <c r="AW398" s="226"/>
      <c r="AX398" s="226"/>
      <c r="AY398" s="226"/>
      <c r="AZ398" s="69" t="s">
        <v>2358</v>
      </c>
      <c r="BA398" s="69" t="s">
        <v>2362</v>
      </c>
      <c r="BB398" s="69" t="s">
        <v>669</v>
      </c>
      <c r="BC398" s="232" t="str">
        <f t="shared" si="17"/>
        <v>VN - FALCIA-CONDIZIONA-ANDANATRICE</v>
      </c>
      <c r="BD398" s="226"/>
      <c r="BE398" s="159" t="s">
        <v>2363</v>
      </c>
      <c r="BF398" s="159" t="s">
        <v>1662</v>
      </c>
      <c r="BG398" s="159" t="s">
        <v>2364</v>
      </c>
      <c r="BH398" s="159" t="s">
        <v>1664</v>
      </c>
      <c r="BI398" s="159" t="s">
        <v>565</v>
      </c>
      <c r="BJ398" s="226"/>
      <c r="BK398" s="226"/>
      <c r="BL398" s="226"/>
      <c r="BM398" s="226"/>
      <c r="BN398" s="226"/>
      <c r="BO398" s="226"/>
      <c r="BP398" s="226"/>
      <c r="BQ398" s="226"/>
      <c r="BR398" s="226"/>
      <c r="BS398" s="226"/>
      <c r="BT398" s="226"/>
      <c r="BU398" s="226"/>
      <c r="BV398" s="226"/>
      <c r="BW398" s="226"/>
      <c r="BX398" s="226"/>
      <c r="BY398" s="226"/>
      <c r="BZ398" s="226"/>
      <c r="CA398" s="226"/>
      <c r="CB398" s="226"/>
      <c r="CC398" s="226"/>
      <c r="CD398" s="226"/>
      <c r="CE398" s="226"/>
      <c r="CF398" s="226"/>
      <c r="CG398" s="226"/>
      <c r="CH398" s="226"/>
      <c r="CI398" s="226"/>
      <c r="CJ398" s="226"/>
      <c r="CK398" s="226"/>
      <c r="CL398" s="226"/>
      <c r="CM398" s="226"/>
      <c r="CN398" s="226"/>
      <c r="CO398" s="226"/>
      <c r="CP398" s="226"/>
      <c r="CQ398" s="226"/>
      <c r="CR398" s="226"/>
      <c r="CS398" s="226"/>
      <c r="CT398" s="226"/>
      <c r="CU398" s="226"/>
      <c r="CV398" s="226"/>
      <c r="CW398" s="226"/>
      <c r="CX398" s="226"/>
      <c r="CY398" s="226"/>
      <c r="CZ398" s="226"/>
      <c r="DA398" s="226"/>
      <c r="DB398" s="226"/>
      <c r="DC398" s="226"/>
      <c r="DD398" s="226"/>
      <c r="DE398" s="226"/>
      <c r="DF398" s="226"/>
      <c r="DG398" s="226"/>
      <c r="DH398" s="226"/>
      <c r="DI398" s="226"/>
      <c r="DJ398" s="226"/>
      <c r="DK398" s="226"/>
      <c r="DL398" s="226"/>
      <c r="DM398" s="226"/>
      <c r="DN398" s="226"/>
      <c r="DO398" s="226"/>
      <c r="DP398" s="226"/>
      <c r="DQ398" s="226"/>
      <c r="DR398" s="226"/>
    </row>
    <row r="399" spans="1:122" ht="28.8">
      <c r="A399" s="226"/>
      <c r="B399" s="226"/>
      <c r="C399" s="226"/>
      <c r="D399" s="226"/>
      <c r="E399" s="226"/>
      <c r="F399" s="226"/>
      <c r="G399" s="226"/>
      <c r="H399" s="226"/>
      <c r="I399" s="226"/>
      <c r="J399" s="226"/>
      <c r="K399" s="226"/>
      <c r="L399" s="226"/>
      <c r="M399" s="226"/>
      <c r="N399" s="226"/>
      <c r="O399" s="226"/>
      <c r="P399" s="226"/>
      <c r="Q399" s="226"/>
      <c r="R399" s="226"/>
      <c r="S399" s="226"/>
      <c r="T399" s="226"/>
      <c r="U399" s="226"/>
      <c r="V399" s="226"/>
      <c r="W399" s="226"/>
      <c r="X399" s="226"/>
      <c r="Y399" s="226"/>
      <c r="Z399" s="226"/>
      <c r="AA399" s="226"/>
      <c r="AB399" s="226"/>
      <c r="AC399" s="226"/>
      <c r="AD399" s="226"/>
      <c r="AE399" s="226"/>
      <c r="AF399" s="226"/>
      <c r="AG399" s="226"/>
      <c r="AH399" s="226"/>
      <c r="AI399" s="226"/>
      <c r="AJ399" s="226"/>
      <c r="AK399" s="226"/>
      <c r="AL399" s="226"/>
      <c r="AM399" s="226"/>
      <c r="AN399" s="226"/>
      <c r="AO399" s="226"/>
      <c r="AP399" s="226"/>
      <c r="AQ399" s="226"/>
      <c r="AR399" s="226"/>
      <c r="AS399" s="226"/>
      <c r="AT399" s="226"/>
      <c r="AU399" s="226"/>
      <c r="AV399" s="226"/>
      <c r="AW399" s="226"/>
      <c r="AX399" s="226"/>
      <c r="AY399" s="226"/>
      <c r="AZ399" s="50" t="s">
        <v>2365</v>
      </c>
      <c r="BA399" s="50" t="s">
        <v>2366</v>
      </c>
      <c r="BB399" s="232"/>
      <c r="BC399" s="232" t="str">
        <f t="shared" si="17"/>
        <v>VP - CISTERNA COIBENTATA PER TRASPORTO PRODOTTI BITUMINOSI</v>
      </c>
      <c r="BD399" s="226"/>
      <c r="BE399" s="159" t="s">
        <v>2367</v>
      </c>
      <c r="BF399" s="159" t="s">
        <v>1662</v>
      </c>
      <c r="BG399" s="159" t="s">
        <v>2368</v>
      </c>
      <c r="BH399" s="159" t="s">
        <v>1664</v>
      </c>
      <c r="BI399" s="159" t="s">
        <v>565</v>
      </c>
      <c r="BJ399" s="226"/>
      <c r="BK399" s="226"/>
      <c r="BL399" s="226"/>
      <c r="BM399" s="226"/>
      <c r="BN399" s="226"/>
      <c r="BO399" s="226"/>
      <c r="BP399" s="226"/>
      <c r="BQ399" s="226"/>
      <c r="BR399" s="226"/>
      <c r="BS399" s="226"/>
      <c r="BT399" s="226"/>
      <c r="BU399" s="226"/>
      <c r="BV399" s="226"/>
      <c r="BW399" s="226"/>
      <c r="BX399" s="226"/>
      <c r="BY399" s="226"/>
      <c r="BZ399" s="226"/>
      <c r="CA399" s="226"/>
      <c r="CB399" s="226"/>
      <c r="CC399" s="226"/>
      <c r="CD399" s="226"/>
      <c r="CE399" s="226"/>
      <c r="CF399" s="226"/>
      <c r="CG399" s="226"/>
      <c r="CH399" s="226"/>
      <c r="CI399" s="226"/>
      <c r="CJ399" s="226"/>
      <c r="CK399" s="226"/>
      <c r="CL399" s="226"/>
      <c r="CM399" s="226"/>
      <c r="CN399" s="226"/>
      <c r="CO399" s="226"/>
      <c r="CP399" s="226"/>
      <c r="CQ399" s="226"/>
      <c r="CR399" s="226"/>
      <c r="CS399" s="226"/>
      <c r="CT399" s="226"/>
      <c r="CU399" s="226"/>
      <c r="CV399" s="226"/>
      <c r="CW399" s="226"/>
      <c r="CX399" s="226"/>
      <c r="CY399" s="226"/>
      <c r="CZ399" s="226"/>
      <c r="DA399" s="226"/>
      <c r="DB399" s="226"/>
      <c r="DC399" s="226"/>
      <c r="DD399" s="226"/>
      <c r="DE399" s="226"/>
      <c r="DF399" s="226"/>
      <c r="DG399" s="226"/>
      <c r="DH399" s="226"/>
      <c r="DI399" s="226"/>
      <c r="DJ399" s="226"/>
      <c r="DK399" s="226"/>
      <c r="DL399" s="226"/>
      <c r="DM399" s="226"/>
      <c r="DN399" s="226"/>
      <c r="DO399" s="226"/>
      <c r="DP399" s="226"/>
      <c r="DQ399" s="226"/>
      <c r="DR399" s="226"/>
    </row>
    <row r="400" spans="1:122" ht="28.8">
      <c r="A400" s="226"/>
      <c r="B400" s="226"/>
      <c r="C400" s="226"/>
      <c r="D400" s="226"/>
      <c r="E400" s="226"/>
      <c r="F400" s="226"/>
      <c r="G400" s="226"/>
      <c r="H400" s="226"/>
      <c r="I400" s="226"/>
      <c r="J400" s="226"/>
      <c r="K400" s="226"/>
      <c r="L400" s="226"/>
      <c r="M400" s="226"/>
      <c r="N400" s="226"/>
      <c r="O400" s="226"/>
      <c r="P400" s="226"/>
      <c r="Q400" s="226"/>
      <c r="R400" s="226"/>
      <c r="S400" s="226"/>
      <c r="T400" s="226"/>
      <c r="U400" s="226"/>
      <c r="V400" s="226"/>
      <c r="W400" s="226"/>
      <c r="X400" s="226"/>
      <c r="Y400" s="226"/>
      <c r="Z400" s="226"/>
      <c r="AA400" s="226"/>
      <c r="AB400" s="226"/>
      <c r="AC400" s="226"/>
      <c r="AD400" s="226"/>
      <c r="AE400" s="226"/>
      <c r="AF400" s="226"/>
      <c r="AG400" s="226"/>
      <c r="AH400" s="226"/>
      <c r="AI400" s="226"/>
      <c r="AJ400" s="226"/>
      <c r="AK400" s="226"/>
      <c r="AL400" s="226"/>
      <c r="AM400" s="226"/>
      <c r="AN400" s="226"/>
      <c r="AO400" s="226"/>
      <c r="AP400" s="226"/>
      <c r="AQ400" s="226"/>
      <c r="AR400" s="226"/>
      <c r="AS400" s="226"/>
      <c r="AT400" s="226"/>
      <c r="AU400" s="226"/>
      <c r="AV400" s="226"/>
      <c r="AW400" s="226"/>
      <c r="AX400" s="226"/>
      <c r="AY400" s="226"/>
      <c r="AZ400" s="50" t="s">
        <v>590</v>
      </c>
      <c r="BA400" s="50" t="s">
        <v>2369</v>
      </c>
      <c r="BB400" s="232"/>
      <c r="BC400" s="232" t="str">
        <f t="shared" si="17"/>
        <v>VR - FURGONE ATTREZZATO PER TRASPORTO MERCI PERICOLOSE RADIOATTIVE</v>
      </c>
      <c r="BD400" s="226"/>
      <c r="BE400" s="159" t="s">
        <v>2370</v>
      </c>
      <c r="BF400" s="159" t="s">
        <v>1245</v>
      </c>
      <c r="BG400" s="159" t="s">
        <v>2371</v>
      </c>
      <c r="BH400" s="159" t="s">
        <v>1651</v>
      </c>
      <c r="BI400" s="159" t="s">
        <v>565</v>
      </c>
      <c r="BJ400" s="226"/>
      <c r="BK400" s="226"/>
      <c r="BL400" s="226"/>
      <c r="BM400" s="226"/>
      <c r="BN400" s="226"/>
      <c r="BO400" s="226"/>
      <c r="BP400" s="226"/>
      <c r="BQ400" s="226"/>
      <c r="BR400" s="226"/>
      <c r="BS400" s="226"/>
      <c r="BT400" s="226"/>
      <c r="BU400" s="226"/>
      <c r="BV400" s="226"/>
      <c r="BW400" s="226"/>
      <c r="BX400" s="226"/>
      <c r="BY400" s="226"/>
      <c r="BZ400" s="226"/>
      <c r="CA400" s="226"/>
      <c r="CB400" s="226"/>
      <c r="CC400" s="226"/>
      <c r="CD400" s="226"/>
      <c r="CE400" s="226"/>
      <c r="CF400" s="226"/>
      <c r="CG400" s="226"/>
      <c r="CH400" s="226"/>
      <c r="CI400" s="226"/>
      <c r="CJ400" s="226"/>
      <c r="CK400" s="226"/>
      <c r="CL400" s="226"/>
      <c r="CM400" s="226"/>
      <c r="CN400" s="226"/>
      <c r="CO400" s="226"/>
      <c r="CP400" s="226"/>
      <c r="CQ400" s="226"/>
      <c r="CR400" s="226"/>
      <c r="CS400" s="226"/>
      <c r="CT400" s="226"/>
      <c r="CU400" s="226"/>
      <c r="CV400" s="226"/>
      <c r="CW400" s="226"/>
      <c r="CX400" s="226"/>
      <c r="CY400" s="226"/>
      <c r="CZ400" s="226"/>
      <c r="DA400" s="226"/>
      <c r="DB400" s="226"/>
      <c r="DC400" s="226"/>
      <c r="DD400" s="226"/>
      <c r="DE400" s="226"/>
      <c r="DF400" s="226"/>
      <c r="DG400" s="226"/>
      <c r="DH400" s="226"/>
      <c r="DI400" s="226"/>
      <c r="DJ400" s="226"/>
      <c r="DK400" s="226"/>
      <c r="DL400" s="226"/>
      <c r="DM400" s="226"/>
      <c r="DN400" s="226"/>
      <c r="DO400" s="226"/>
      <c r="DP400" s="226"/>
      <c r="DQ400" s="226"/>
      <c r="DR400" s="226"/>
    </row>
    <row r="401" spans="1:122">
      <c r="A401" s="226"/>
      <c r="B401" s="226"/>
      <c r="C401" s="226"/>
      <c r="D401" s="226"/>
      <c r="E401" s="226"/>
      <c r="F401" s="226"/>
      <c r="G401" s="226"/>
      <c r="H401" s="226"/>
      <c r="I401" s="226"/>
      <c r="J401" s="226"/>
      <c r="K401" s="226"/>
      <c r="L401" s="226"/>
      <c r="M401" s="226"/>
      <c r="N401" s="226"/>
      <c r="O401" s="226"/>
      <c r="P401" s="226"/>
      <c r="Q401" s="226"/>
      <c r="R401" s="226"/>
      <c r="S401" s="226"/>
      <c r="T401" s="226"/>
      <c r="U401" s="226"/>
      <c r="V401" s="226"/>
      <c r="W401" s="226"/>
      <c r="X401" s="226"/>
      <c r="Y401" s="226"/>
      <c r="Z401" s="226"/>
      <c r="AA401" s="226"/>
      <c r="AB401" s="226"/>
      <c r="AC401" s="226"/>
      <c r="AD401" s="226"/>
      <c r="AE401" s="226"/>
      <c r="AF401" s="226"/>
      <c r="AG401" s="226"/>
      <c r="AH401" s="226"/>
      <c r="AI401" s="226"/>
      <c r="AJ401" s="226"/>
      <c r="AK401" s="226"/>
      <c r="AL401" s="226"/>
      <c r="AM401" s="226"/>
      <c r="AN401" s="226"/>
      <c r="AO401" s="226"/>
      <c r="AP401" s="226"/>
      <c r="AQ401" s="226"/>
      <c r="AR401" s="226"/>
      <c r="AS401" s="226"/>
      <c r="AT401" s="226"/>
      <c r="AU401" s="226"/>
      <c r="AV401" s="226"/>
      <c r="AW401" s="226"/>
      <c r="AX401" s="226"/>
      <c r="AY401" s="226"/>
      <c r="AZ401" s="69" t="s">
        <v>590</v>
      </c>
      <c r="BA401" s="69" t="s">
        <v>2372</v>
      </c>
      <c r="BB401" s="69" t="s">
        <v>669</v>
      </c>
      <c r="BC401" s="232" t="str">
        <f t="shared" si="17"/>
        <v>VR - MOTORANGHINATORE</v>
      </c>
      <c r="BD401" s="226"/>
      <c r="BE401" s="159" t="s">
        <v>2373</v>
      </c>
      <c r="BF401" s="159" t="s">
        <v>1245</v>
      </c>
      <c r="BG401" s="159" t="s">
        <v>2374</v>
      </c>
      <c r="BH401" s="159" t="s">
        <v>1651</v>
      </c>
      <c r="BI401" s="159" t="s">
        <v>565</v>
      </c>
      <c r="BJ401" s="226"/>
      <c r="BK401" s="226"/>
      <c r="BL401" s="226"/>
      <c r="BM401" s="226"/>
      <c r="BN401" s="226"/>
      <c r="BO401" s="226"/>
      <c r="BP401" s="226"/>
      <c r="BQ401" s="226"/>
      <c r="BR401" s="226"/>
      <c r="BS401" s="226"/>
      <c r="BT401" s="226"/>
      <c r="BU401" s="226"/>
      <c r="BV401" s="226"/>
      <c r="BW401" s="226"/>
      <c r="BX401" s="226"/>
      <c r="BY401" s="226"/>
      <c r="BZ401" s="226"/>
      <c r="CA401" s="226"/>
      <c r="CB401" s="226"/>
      <c r="CC401" s="226"/>
      <c r="CD401" s="226"/>
      <c r="CE401" s="226"/>
      <c r="CF401" s="226"/>
      <c r="CG401" s="226"/>
      <c r="CH401" s="226"/>
      <c r="CI401" s="226"/>
      <c r="CJ401" s="226"/>
      <c r="CK401" s="226"/>
      <c r="CL401" s="226"/>
      <c r="CM401" s="226"/>
      <c r="CN401" s="226"/>
      <c r="CO401" s="226"/>
      <c r="CP401" s="226"/>
      <c r="CQ401" s="226"/>
      <c r="CR401" s="226"/>
      <c r="CS401" s="226"/>
      <c r="CT401" s="226"/>
      <c r="CU401" s="226"/>
      <c r="CV401" s="226"/>
      <c r="CW401" s="226"/>
      <c r="CX401" s="226"/>
      <c r="CY401" s="226"/>
      <c r="CZ401" s="226"/>
      <c r="DA401" s="226"/>
      <c r="DB401" s="226"/>
      <c r="DC401" s="226"/>
      <c r="DD401" s="226"/>
      <c r="DE401" s="226"/>
      <c r="DF401" s="226"/>
      <c r="DG401" s="226"/>
      <c r="DH401" s="226"/>
      <c r="DI401" s="226"/>
      <c r="DJ401" s="226"/>
      <c r="DK401" s="226"/>
      <c r="DL401" s="226"/>
      <c r="DM401" s="226"/>
      <c r="DN401" s="226"/>
      <c r="DO401" s="226"/>
      <c r="DP401" s="226"/>
      <c r="DQ401" s="226"/>
      <c r="DR401" s="226"/>
    </row>
    <row r="402" spans="1:122" ht="27.6">
      <c r="A402" s="226"/>
      <c r="B402" s="226"/>
      <c r="C402" s="226"/>
      <c r="D402" s="226"/>
      <c r="E402" s="226"/>
      <c r="F402" s="226"/>
      <c r="G402" s="226"/>
      <c r="H402" s="226"/>
      <c r="I402" s="226"/>
      <c r="J402" s="226"/>
      <c r="K402" s="226"/>
      <c r="L402" s="226"/>
      <c r="M402" s="226"/>
      <c r="N402" s="226"/>
      <c r="O402" s="226"/>
      <c r="P402" s="226"/>
      <c r="Q402" s="226"/>
      <c r="R402" s="226"/>
      <c r="S402" s="226"/>
      <c r="T402" s="226"/>
      <c r="U402" s="226"/>
      <c r="V402" s="226"/>
      <c r="W402" s="226"/>
      <c r="X402" s="226"/>
      <c r="Y402" s="226"/>
      <c r="Z402" s="226"/>
      <c r="AA402" s="226"/>
      <c r="AB402" s="226"/>
      <c r="AC402" s="226"/>
      <c r="AD402" s="226"/>
      <c r="AE402" s="226"/>
      <c r="AF402" s="226"/>
      <c r="AG402" s="226"/>
      <c r="AH402" s="226"/>
      <c r="AI402" s="226"/>
      <c r="AJ402" s="226"/>
      <c r="AK402" s="226"/>
      <c r="AL402" s="226"/>
      <c r="AM402" s="226"/>
      <c r="AN402" s="226"/>
      <c r="AO402" s="226"/>
      <c r="AP402" s="226"/>
      <c r="AQ402" s="226"/>
      <c r="AR402" s="226"/>
      <c r="AS402" s="226"/>
      <c r="AT402" s="226"/>
      <c r="AU402" s="226"/>
      <c r="AV402" s="226"/>
      <c r="AW402" s="226"/>
      <c r="AX402" s="226"/>
      <c r="AY402" s="226"/>
      <c r="AZ402" s="50" t="s">
        <v>2375</v>
      </c>
      <c r="BA402" s="50" t="s">
        <v>2376</v>
      </c>
      <c r="BB402" s="232"/>
      <c r="BC402" s="232" t="str">
        <f t="shared" si="17"/>
        <v>VS - CISTERNA ATTREZZATA PER SPURGO POZZI NERI</v>
      </c>
      <c r="BD402" s="226"/>
      <c r="BE402" s="159" t="s">
        <v>2377</v>
      </c>
      <c r="BF402" s="159" t="s">
        <v>1245</v>
      </c>
      <c r="BG402" s="159" t="s">
        <v>2378</v>
      </c>
      <c r="BH402" s="159" t="s">
        <v>1651</v>
      </c>
      <c r="BI402" s="159" t="s">
        <v>565</v>
      </c>
      <c r="BJ402" s="226"/>
      <c r="BK402" s="226"/>
      <c r="BL402" s="226"/>
      <c r="BM402" s="226"/>
      <c r="BN402" s="226"/>
      <c r="BO402" s="226"/>
      <c r="BP402" s="226"/>
      <c r="BQ402" s="226"/>
      <c r="BR402" s="226"/>
      <c r="BS402" s="226"/>
      <c r="BT402" s="226"/>
      <c r="BU402" s="226"/>
      <c r="BV402" s="226"/>
      <c r="BW402" s="226"/>
      <c r="BX402" s="226"/>
      <c r="BY402" s="226"/>
      <c r="BZ402" s="226"/>
      <c r="CA402" s="226"/>
      <c r="CB402" s="226"/>
      <c r="CC402" s="226"/>
      <c r="CD402" s="226"/>
      <c r="CE402" s="226"/>
      <c r="CF402" s="226"/>
      <c r="CG402" s="226"/>
      <c r="CH402" s="226"/>
      <c r="CI402" s="226"/>
      <c r="CJ402" s="226"/>
      <c r="CK402" s="226"/>
      <c r="CL402" s="226"/>
      <c r="CM402" s="226"/>
      <c r="CN402" s="226"/>
      <c r="CO402" s="226"/>
      <c r="CP402" s="226"/>
      <c r="CQ402" s="226"/>
      <c r="CR402" s="226"/>
      <c r="CS402" s="226"/>
      <c r="CT402" s="226"/>
      <c r="CU402" s="226"/>
      <c r="CV402" s="226"/>
      <c r="CW402" s="226"/>
      <c r="CX402" s="226"/>
      <c r="CY402" s="226"/>
      <c r="CZ402" s="226"/>
      <c r="DA402" s="226"/>
      <c r="DB402" s="226"/>
      <c r="DC402" s="226"/>
      <c r="DD402" s="226"/>
      <c r="DE402" s="226"/>
      <c r="DF402" s="226"/>
      <c r="DG402" s="226"/>
      <c r="DH402" s="226"/>
      <c r="DI402" s="226"/>
      <c r="DJ402" s="226"/>
      <c r="DK402" s="226"/>
      <c r="DL402" s="226"/>
      <c r="DM402" s="226"/>
      <c r="DN402" s="226"/>
      <c r="DO402" s="226"/>
      <c r="DP402" s="226"/>
      <c r="DQ402" s="226"/>
      <c r="DR402" s="226"/>
    </row>
    <row r="403" spans="1:122">
      <c r="A403" s="226"/>
      <c r="B403" s="226"/>
      <c r="C403" s="226"/>
      <c r="D403" s="226"/>
      <c r="E403" s="226"/>
      <c r="F403" s="226"/>
      <c r="G403" s="226"/>
      <c r="H403" s="226"/>
      <c r="I403" s="226"/>
      <c r="J403" s="226"/>
      <c r="K403" s="226"/>
      <c r="L403" s="226"/>
      <c r="M403" s="226"/>
      <c r="N403" s="226"/>
      <c r="O403" s="226"/>
      <c r="P403" s="226"/>
      <c r="Q403" s="226"/>
      <c r="R403" s="226"/>
      <c r="S403" s="226"/>
      <c r="T403" s="226"/>
      <c r="U403" s="226"/>
      <c r="V403" s="226"/>
      <c r="W403" s="226"/>
      <c r="X403" s="226"/>
      <c r="Y403" s="226"/>
      <c r="Z403" s="226"/>
      <c r="AA403" s="226"/>
      <c r="AB403" s="226"/>
      <c r="AC403" s="226"/>
      <c r="AD403" s="226"/>
      <c r="AE403" s="226"/>
      <c r="AF403" s="226"/>
      <c r="AG403" s="226"/>
      <c r="AH403" s="226"/>
      <c r="AI403" s="226"/>
      <c r="AJ403" s="226"/>
      <c r="AK403" s="226"/>
      <c r="AL403" s="226"/>
      <c r="AM403" s="226"/>
      <c r="AN403" s="226"/>
      <c r="AO403" s="226"/>
      <c r="AP403" s="226"/>
      <c r="AQ403" s="226"/>
      <c r="AR403" s="226"/>
      <c r="AS403" s="226"/>
      <c r="AT403" s="226"/>
      <c r="AU403" s="226"/>
      <c r="AV403" s="226"/>
      <c r="AW403" s="226"/>
      <c r="AX403" s="226"/>
      <c r="AY403" s="226"/>
      <c r="AZ403" s="69" t="s">
        <v>2375</v>
      </c>
      <c r="BA403" s="69" t="s">
        <v>2379</v>
      </c>
      <c r="BB403" s="69" t="s">
        <v>669</v>
      </c>
      <c r="BC403" s="232" t="str">
        <f t="shared" si="17"/>
        <v>VS - MOTOSEMINATRICE</v>
      </c>
      <c r="BD403" s="226"/>
      <c r="BE403" s="159" t="s">
        <v>2380</v>
      </c>
      <c r="BF403" s="159" t="s">
        <v>576</v>
      </c>
      <c r="BG403" s="159" t="s">
        <v>2381</v>
      </c>
      <c r="BH403" s="159" t="s">
        <v>1193</v>
      </c>
      <c r="BI403" s="159" t="s">
        <v>554</v>
      </c>
      <c r="BJ403" s="226"/>
      <c r="BK403" s="226"/>
      <c r="BL403" s="226"/>
      <c r="BM403" s="226"/>
      <c r="BN403" s="226"/>
      <c r="BO403" s="226"/>
      <c r="BP403" s="226"/>
      <c r="BQ403" s="226"/>
      <c r="BR403" s="226"/>
      <c r="BS403" s="226"/>
      <c r="BT403" s="226"/>
      <c r="BU403" s="226"/>
      <c r="BV403" s="226"/>
      <c r="BW403" s="226"/>
      <c r="BX403" s="226"/>
      <c r="BY403" s="226"/>
      <c r="BZ403" s="226"/>
      <c r="CA403" s="226"/>
      <c r="CB403" s="226"/>
      <c r="CC403" s="226"/>
      <c r="CD403" s="226"/>
      <c r="CE403" s="226"/>
      <c r="CF403" s="226"/>
      <c r="CG403" s="226"/>
      <c r="CH403" s="226"/>
      <c r="CI403" s="226"/>
      <c r="CJ403" s="226"/>
      <c r="CK403" s="226"/>
      <c r="CL403" s="226"/>
      <c r="CM403" s="226"/>
      <c r="CN403" s="226"/>
      <c r="CO403" s="226"/>
      <c r="CP403" s="226"/>
      <c r="CQ403" s="226"/>
      <c r="CR403" s="226"/>
      <c r="CS403" s="226"/>
      <c r="CT403" s="226"/>
      <c r="CU403" s="226"/>
      <c r="CV403" s="226"/>
      <c r="CW403" s="226"/>
      <c r="CX403" s="226"/>
      <c r="CY403" s="226"/>
      <c r="CZ403" s="226"/>
      <c r="DA403" s="226"/>
      <c r="DB403" s="226"/>
      <c r="DC403" s="226"/>
      <c r="DD403" s="226"/>
      <c r="DE403" s="226"/>
      <c r="DF403" s="226"/>
      <c r="DG403" s="226"/>
      <c r="DH403" s="226"/>
      <c r="DI403" s="226"/>
      <c r="DJ403" s="226"/>
      <c r="DK403" s="226"/>
      <c r="DL403" s="226"/>
      <c r="DM403" s="226"/>
      <c r="DN403" s="226"/>
      <c r="DO403" s="226"/>
      <c r="DP403" s="226"/>
      <c r="DQ403" s="226"/>
      <c r="DR403" s="226"/>
    </row>
    <row r="404" spans="1:122" ht="41.4">
      <c r="A404" s="226"/>
      <c r="B404" s="226"/>
      <c r="C404" s="226"/>
      <c r="D404" s="226"/>
      <c r="E404" s="226"/>
      <c r="F404" s="226"/>
      <c r="G404" s="226"/>
      <c r="H404" s="226"/>
      <c r="I404" s="226"/>
      <c r="J404" s="226"/>
      <c r="K404" s="226"/>
      <c r="L404" s="226"/>
      <c r="M404" s="226"/>
      <c r="N404" s="226"/>
      <c r="O404" s="226"/>
      <c r="P404" s="226"/>
      <c r="Q404" s="226"/>
      <c r="R404" s="226"/>
      <c r="S404" s="226"/>
      <c r="T404" s="226"/>
      <c r="U404" s="226"/>
      <c r="V404" s="226"/>
      <c r="W404" s="226"/>
      <c r="X404" s="226"/>
      <c r="Y404" s="226"/>
      <c r="Z404" s="226"/>
      <c r="AA404" s="226"/>
      <c r="AB404" s="226"/>
      <c r="AC404" s="226"/>
      <c r="AD404" s="226"/>
      <c r="AE404" s="226"/>
      <c r="AF404" s="226"/>
      <c r="AG404" s="226"/>
      <c r="AH404" s="226"/>
      <c r="AI404" s="226"/>
      <c r="AJ404" s="226"/>
      <c r="AK404" s="226"/>
      <c r="AL404" s="226"/>
      <c r="AM404" s="226"/>
      <c r="AN404" s="226"/>
      <c r="AO404" s="226"/>
      <c r="AP404" s="226"/>
      <c r="AQ404" s="226"/>
      <c r="AR404" s="226"/>
      <c r="AS404" s="226"/>
      <c r="AT404" s="226"/>
      <c r="AU404" s="226"/>
      <c r="AV404" s="226"/>
      <c r="AW404" s="226"/>
      <c r="AX404" s="226"/>
      <c r="AY404" s="226"/>
      <c r="AZ404" s="50" t="s">
        <v>2382</v>
      </c>
      <c r="BA404" s="50" t="s">
        <v>2383</v>
      </c>
      <c r="BB404" s="232"/>
      <c r="BC404" s="232" t="str">
        <f t="shared" si="17"/>
        <v>VT - FURGONE ISOTERMICO CON GRUPPO REFRIGERANTE E SPONDA POSTERIORE CARICATRICE</v>
      </c>
      <c r="BD404" s="226"/>
      <c r="BE404" s="159" t="s">
        <v>2384</v>
      </c>
      <c r="BF404" s="159" t="s">
        <v>576</v>
      </c>
      <c r="BG404" s="159" t="s">
        <v>2385</v>
      </c>
      <c r="BH404" s="159" t="s">
        <v>1193</v>
      </c>
      <c r="BI404" s="159" t="s">
        <v>554</v>
      </c>
      <c r="BJ404" s="226"/>
      <c r="BK404" s="226"/>
      <c r="BL404" s="226"/>
      <c r="BM404" s="226"/>
      <c r="BN404" s="226"/>
      <c r="BO404" s="226"/>
      <c r="BP404" s="226"/>
      <c r="BQ404" s="226"/>
      <c r="BR404" s="226"/>
      <c r="BS404" s="226"/>
      <c r="BT404" s="226"/>
      <c r="BU404" s="226"/>
      <c r="BV404" s="226"/>
      <c r="BW404" s="226"/>
      <c r="BX404" s="226"/>
      <c r="BY404" s="226"/>
      <c r="BZ404" s="226"/>
      <c r="CA404" s="226"/>
      <c r="CB404" s="226"/>
      <c r="CC404" s="226"/>
      <c r="CD404" s="226"/>
      <c r="CE404" s="226"/>
      <c r="CF404" s="226"/>
      <c r="CG404" s="226"/>
      <c r="CH404" s="226"/>
      <c r="CI404" s="226"/>
      <c r="CJ404" s="226"/>
      <c r="CK404" s="226"/>
      <c r="CL404" s="226"/>
      <c r="CM404" s="226"/>
      <c r="CN404" s="226"/>
      <c r="CO404" s="226"/>
      <c r="CP404" s="226"/>
      <c r="CQ404" s="226"/>
      <c r="CR404" s="226"/>
      <c r="CS404" s="226"/>
      <c r="CT404" s="226"/>
      <c r="CU404" s="226"/>
      <c r="CV404" s="226"/>
      <c r="CW404" s="226"/>
      <c r="CX404" s="226"/>
      <c r="CY404" s="226"/>
      <c r="CZ404" s="226"/>
      <c r="DA404" s="226"/>
      <c r="DB404" s="226"/>
      <c r="DC404" s="226"/>
      <c r="DD404" s="226"/>
      <c r="DE404" s="226"/>
      <c r="DF404" s="226"/>
      <c r="DG404" s="226"/>
      <c r="DH404" s="226"/>
      <c r="DI404" s="226"/>
      <c r="DJ404" s="226"/>
      <c r="DK404" s="226"/>
      <c r="DL404" s="226"/>
      <c r="DM404" s="226"/>
      <c r="DN404" s="226"/>
      <c r="DO404" s="226"/>
      <c r="DP404" s="226"/>
      <c r="DQ404" s="226"/>
      <c r="DR404" s="226"/>
    </row>
    <row r="405" spans="1:122">
      <c r="A405" s="226"/>
      <c r="B405" s="226"/>
      <c r="C405" s="226"/>
      <c r="D405" s="226"/>
      <c r="E405" s="226"/>
      <c r="F405" s="226"/>
      <c r="G405" s="226"/>
      <c r="H405" s="226"/>
      <c r="I405" s="226"/>
      <c r="J405" s="226"/>
      <c r="K405" s="226"/>
      <c r="L405" s="226"/>
      <c r="M405" s="226"/>
      <c r="N405" s="226"/>
      <c r="O405" s="226"/>
      <c r="P405" s="226"/>
      <c r="Q405" s="226"/>
      <c r="R405" s="226"/>
      <c r="S405" s="226"/>
      <c r="T405" s="226"/>
      <c r="U405" s="226"/>
      <c r="V405" s="226"/>
      <c r="W405" s="226"/>
      <c r="X405" s="226"/>
      <c r="Y405" s="226"/>
      <c r="Z405" s="226"/>
      <c r="AA405" s="226"/>
      <c r="AB405" s="226"/>
      <c r="AC405" s="226"/>
      <c r="AD405" s="226"/>
      <c r="AE405" s="226"/>
      <c r="AF405" s="226"/>
      <c r="AG405" s="226"/>
      <c r="AH405" s="226"/>
      <c r="AI405" s="226"/>
      <c r="AJ405" s="226"/>
      <c r="AK405" s="226"/>
      <c r="AL405" s="226"/>
      <c r="AM405" s="226"/>
      <c r="AN405" s="226"/>
      <c r="AO405" s="226"/>
      <c r="AP405" s="226"/>
      <c r="AQ405" s="226"/>
      <c r="AR405" s="226"/>
      <c r="AS405" s="226"/>
      <c r="AT405" s="226"/>
      <c r="AU405" s="226"/>
      <c r="AV405" s="226"/>
      <c r="AW405" s="226"/>
      <c r="AX405" s="226"/>
      <c r="AY405" s="226"/>
      <c r="AZ405" s="69" t="s">
        <v>2382</v>
      </c>
      <c r="BA405" s="69" t="s">
        <v>2386</v>
      </c>
      <c r="BB405" s="69" t="s">
        <v>669</v>
      </c>
      <c r="BC405" s="232" t="str">
        <f t="shared" si="17"/>
        <v>VT - FALCIA-TRINCIA-CARICATRICE</v>
      </c>
      <c r="BD405" s="226"/>
      <c r="BE405" s="159" t="s">
        <v>2387</v>
      </c>
      <c r="BF405" s="159" t="s">
        <v>576</v>
      </c>
      <c r="BG405" s="159" t="s">
        <v>2388</v>
      </c>
      <c r="BH405" s="159" t="s">
        <v>1193</v>
      </c>
      <c r="BI405" s="159" t="s">
        <v>554</v>
      </c>
      <c r="BJ405" s="226"/>
      <c r="BK405" s="226"/>
      <c r="BL405" s="226"/>
      <c r="BM405" s="226"/>
      <c r="BN405" s="226"/>
      <c r="BO405" s="226"/>
      <c r="BP405" s="226"/>
      <c r="BQ405" s="226"/>
      <c r="BR405" s="226"/>
      <c r="BS405" s="226"/>
      <c r="BT405" s="226"/>
      <c r="BU405" s="226"/>
      <c r="BV405" s="226"/>
      <c r="BW405" s="226"/>
      <c r="BX405" s="226"/>
      <c r="BY405" s="226"/>
      <c r="BZ405" s="226"/>
      <c r="CA405" s="226"/>
      <c r="CB405" s="226"/>
      <c r="CC405" s="226"/>
      <c r="CD405" s="226"/>
      <c r="CE405" s="226"/>
      <c r="CF405" s="226"/>
      <c r="CG405" s="226"/>
      <c r="CH405" s="226"/>
      <c r="CI405" s="226"/>
      <c r="CJ405" s="226"/>
      <c r="CK405" s="226"/>
      <c r="CL405" s="226"/>
      <c r="CM405" s="226"/>
      <c r="CN405" s="226"/>
      <c r="CO405" s="226"/>
      <c r="CP405" s="226"/>
      <c r="CQ405" s="226"/>
      <c r="CR405" s="226"/>
      <c r="CS405" s="226"/>
      <c r="CT405" s="226"/>
      <c r="CU405" s="226"/>
      <c r="CV405" s="226"/>
      <c r="CW405" s="226"/>
      <c r="CX405" s="226"/>
      <c r="CY405" s="226"/>
      <c r="CZ405" s="226"/>
      <c r="DA405" s="226"/>
      <c r="DB405" s="226"/>
      <c r="DC405" s="226"/>
      <c r="DD405" s="226"/>
      <c r="DE405" s="226"/>
      <c r="DF405" s="226"/>
      <c r="DG405" s="226"/>
      <c r="DH405" s="226"/>
      <c r="DI405" s="226"/>
      <c r="DJ405" s="226"/>
      <c r="DK405" s="226"/>
      <c r="DL405" s="226"/>
      <c r="DM405" s="226"/>
      <c r="DN405" s="226"/>
      <c r="DO405" s="226"/>
      <c r="DP405" s="226"/>
      <c r="DQ405" s="226"/>
      <c r="DR405" s="226"/>
    </row>
    <row r="406" spans="1:122">
      <c r="A406" s="226"/>
      <c r="B406" s="226"/>
      <c r="C406" s="226"/>
      <c r="D406" s="226"/>
      <c r="E406" s="226"/>
      <c r="F406" s="226"/>
      <c r="G406" s="226"/>
      <c r="H406" s="226"/>
      <c r="I406" s="226"/>
      <c r="J406" s="226"/>
      <c r="K406" s="226"/>
      <c r="L406" s="226"/>
      <c r="M406" s="226"/>
      <c r="N406" s="226"/>
      <c r="O406" s="226"/>
      <c r="P406" s="226"/>
      <c r="Q406" s="226"/>
      <c r="R406" s="226"/>
      <c r="S406" s="226"/>
      <c r="T406" s="226"/>
      <c r="U406" s="226"/>
      <c r="V406" s="226"/>
      <c r="W406" s="226"/>
      <c r="X406" s="226"/>
      <c r="Y406" s="226"/>
      <c r="Z406" s="226"/>
      <c r="AA406" s="226"/>
      <c r="AB406" s="226"/>
      <c r="AC406" s="226"/>
      <c r="AD406" s="226"/>
      <c r="AE406" s="226"/>
      <c r="AF406" s="226"/>
      <c r="AG406" s="226"/>
      <c r="AH406" s="226"/>
      <c r="AI406" s="226"/>
      <c r="AJ406" s="226"/>
      <c r="AK406" s="226"/>
      <c r="AL406" s="226"/>
      <c r="AM406" s="226"/>
      <c r="AN406" s="226"/>
      <c r="AO406" s="226"/>
      <c r="AP406" s="226"/>
      <c r="AQ406" s="226"/>
      <c r="AR406" s="226"/>
      <c r="AS406" s="226"/>
      <c r="AT406" s="226"/>
      <c r="AU406" s="226"/>
      <c r="AV406" s="226"/>
      <c r="AW406" s="226"/>
      <c r="AX406" s="226"/>
      <c r="AY406" s="226"/>
      <c r="AZ406" s="69" t="s">
        <v>622</v>
      </c>
      <c r="BA406" s="69" t="s">
        <v>2389</v>
      </c>
      <c r="BB406" s="69" t="s">
        <v>669</v>
      </c>
      <c r="BC406" s="232" t="str">
        <f t="shared" si="17"/>
        <v>VV - ALTRE MACCHINE</v>
      </c>
      <c r="BD406" s="226"/>
      <c r="BE406" s="159" t="s">
        <v>2390</v>
      </c>
      <c r="BF406" s="159" t="s">
        <v>576</v>
      </c>
      <c r="BG406" s="159" t="s">
        <v>2391</v>
      </c>
      <c r="BH406" s="159" t="s">
        <v>1193</v>
      </c>
      <c r="BI406" s="159" t="s">
        <v>554</v>
      </c>
      <c r="BJ406" s="226"/>
      <c r="BK406" s="226"/>
      <c r="BL406" s="226"/>
      <c r="BM406" s="226"/>
      <c r="BN406" s="226"/>
      <c r="BO406" s="226"/>
      <c r="BP406" s="226"/>
      <c r="BQ406" s="226"/>
      <c r="BR406" s="226"/>
      <c r="BS406" s="226"/>
      <c r="BT406" s="226"/>
      <c r="BU406" s="226"/>
      <c r="BV406" s="226"/>
      <c r="BW406" s="226"/>
      <c r="BX406" s="226"/>
      <c r="BY406" s="226"/>
      <c r="BZ406" s="226"/>
      <c r="CA406" s="226"/>
      <c r="CB406" s="226"/>
      <c r="CC406" s="226"/>
      <c r="CD406" s="226"/>
      <c r="CE406" s="226"/>
      <c r="CF406" s="226"/>
      <c r="CG406" s="226"/>
      <c r="CH406" s="226"/>
      <c r="CI406" s="226"/>
      <c r="CJ406" s="226"/>
      <c r="CK406" s="226"/>
      <c r="CL406" s="226"/>
      <c r="CM406" s="226"/>
      <c r="CN406" s="226"/>
      <c r="CO406" s="226"/>
      <c r="CP406" s="226"/>
      <c r="CQ406" s="226"/>
      <c r="CR406" s="226"/>
      <c r="CS406" s="226"/>
      <c r="CT406" s="226"/>
      <c r="CU406" s="226"/>
      <c r="CV406" s="226"/>
      <c r="CW406" s="226"/>
      <c r="CX406" s="226"/>
      <c r="CY406" s="226"/>
      <c r="CZ406" s="226"/>
      <c r="DA406" s="226"/>
      <c r="DB406" s="226"/>
      <c r="DC406" s="226"/>
      <c r="DD406" s="226"/>
      <c r="DE406" s="226"/>
      <c r="DF406" s="226"/>
      <c r="DG406" s="226"/>
      <c r="DH406" s="226"/>
      <c r="DI406" s="226"/>
      <c r="DJ406" s="226"/>
      <c r="DK406" s="226"/>
      <c r="DL406" s="226"/>
      <c r="DM406" s="226"/>
      <c r="DN406" s="226"/>
      <c r="DO406" s="226"/>
      <c r="DP406" s="226"/>
      <c r="DQ406" s="226"/>
      <c r="DR406" s="226"/>
    </row>
    <row r="407" spans="1:122">
      <c r="A407" s="226"/>
      <c r="B407" s="226"/>
      <c r="C407" s="226"/>
      <c r="D407" s="226"/>
      <c r="E407" s="226"/>
      <c r="F407" s="226"/>
      <c r="G407" s="226"/>
      <c r="H407" s="226"/>
      <c r="I407" s="226"/>
      <c r="J407" s="226"/>
      <c r="K407" s="226"/>
      <c r="L407" s="226"/>
      <c r="M407" s="226"/>
      <c r="N407" s="226"/>
      <c r="O407" s="226"/>
      <c r="P407" s="226"/>
      <c r="Q407" s="226"/>
      <c r="R407" s="226"/>
      <c r="S407" s="226"/>
      <c r="T407" s="226"/>
      <c r="U407" s="226"/>
      <c r="V407" s="226"/>
      <c r="W407" s="226"/>
      <c r="X407" s="226"/>
      <c r="Y407" s="226"/>
      <c r="Z407" s="226"/>
      <c r="AA407" s="226"/>
      <c r="AB407" s="226"/>
      <c r="AC407" s="226"/>
      <c r="AD407" s="226"/>
      <c r="AE407" s="226"/>
      <c r="AF407" s="226"/>
      <c r="AG407" s="226"/>
      <c r="AH407" s="226"/>
      <c r="AI407" s="226"/>
      <c r="AJ407" s="226"/>
      <c r="AK407" s="226"/>
      <c r="AL407" s="226"/>
      <c r="AM407" s="226"/>
      <c r="AN407" s="226"/>
      <c r="AO407" s="226"/>
      <c r="AP407" s="226"/>
      <c r="AQ407" s="226"/>
      <c r="AR407" s="226"/>
      <c r="AS407" s="226"/>
      <c r="AT407" s="226"/>
      <c r="AU407" s="226"/>
      <c r="AV407" s="226"/>
      <c r="AW407" s="226"/>
      <c r="AX407" s="226"/>
      <c r="AY407" s="226"/>
      <c r="AZ407" s="69" t="s">
        <v>2392</v>
      </c>
      <c r="BA407" s="69" t="s">
        <v>2393</v>
      </c>
      <c r="BB407" s="69" t="s">
        <v>669</v>
      </c>
      <c r="BC407" s="232" t="str">
        <f t="shared" si="17"/>
        <v>VZ - MOTOZAPPATRICE</v>
      </c>
      <c r="BD407" s="226"/>
      <c r="BE407" s="159" t="s">
        <v>2394</v>
      </c>
      <c r="BF407" s="159" t="s">
        <v>576</v>
      </c>
      <c r="BG407" s="159" t="s">
        <v>2395</v>
      </c>
      <c r="BH407" s="159" t="s">
        <v>1193</v>
      </c>
      <c r="BI407" s="159" t="s">
        <v>554</v>
      </c>
      <c r="BJ407" s="226"/>
      <c r="BK407" s="226"/>
      <c r="BL407" s="226"/>
      <c r="BM407" s="226"/>
      <c r="BN407" s="226"/>
      <c r="BO407" s="226"/>
      <c r="BP407" s="226"/>
      <c r="BQ407" s="226"/>
      <c r="BR407" s="226"/>
      <c r="BS407" s="226"/>
      <c r="BT407" s="226"/>
      <c r="BU407" s="226"/>
      <c r="BV407" s="226"/>
      <c r="BW407" s="226"/>
      <c r="BX407" s="226"/>
      <c r="BY407" s="226"/>
      <c r="BZ407" s="226"/>
      <c r="CA407" s="226"/>
      <c r="CB407" s="226"/>
      <c r="CC407" s="226"/>
      <c r="CD407" s="226"/>
      <c r="CE407" s="226"/>
      <c r="CF407" s="226"/>
      <c r="CG407" s="226"/>
      <c r="CH407" s="226"/>
      <c r="CI407" s="226"/>
      <c r="CJ407" s="226"/>
      <c r="CK407" s="226"/>
      <c r="CL407" s="226"/>
      <c r="CM407" s="226"/>
      <c r="CN407" s="226"/>
      <c r="CO407" s="226"/>
      <c r="CP407" s="226"/>
      <c r="CQ407" s="226"/>
      <c r="CR407" s="226"/>
      <c r="CS407" s="226"/>
      <c r="CT407" s="226"/>
      <c r="CU407" s="226"/>
      <c r="CV407" s="226"/>
      <c r="CW407" s="226"/>
      <c r="CX407" s="226"/>
      <c r="CY407" s="226"/>
      <c r="CZ407" s="226"/>
      <c r="DA407" s="226"/>
      <c r="DB407" s="226"/>
      <c r="DC407" s="226"/>
      <c r="DD407" s="226"/>
      <c r="DE407" s="226"/>
      <c r="DF407" s="226"/>
      <c r="DG407" s="226"/>
      <c r="DH407" s="226"/>
      <c r="DI407" s="226"/>
      <c r="DJ407" s="226"/>
      <c r="DK407" s="226"/>
      <c r="DL407" s="226"/>
      <c r="DM407" s="226"/>
      <c r="DN407" s="226"/>
      <c r="DO407" s="226"/>
      <c r="DP407" s="226"/>
      <c r="DQ407" s="226"/>
      <c r="DR407" s="226"/>
    </row>
    <row r="408" spans="1:122" ht="41.4">
      <c r="A408" s="226"/>
      <c r="B408" s="226"/>
      <c r="C408" s="226"/>
      <c r="D408" s="226"/>
      <c r="E408" s="226"/>
      <c r="F408" s="226"/>
      <c r="G408" s="226"/>
      <c r="H408" s="226"/>
      <c r="I408" s="226"/>
      <c r="J408" s="226"/>
      <c r="K408" s="226"/>
      <c r="L408" s="226"/>
      <c r="M408" s="226"/>
      <c r="N408" s="226"/>
      <c r="O408" s="226"/>
      <c r="P408" s="226"/>
      <c r="Q408" s="226"/>
      <c r="R408" s="226"/>
      <c r="S408" s="226"/>
      <c r="T408" s="226"/>
      <c r="U408" s="226"/>
      <c r="V408" s="226"/>
      <c r="W408" s="226"/>
      <c r="X408" s="226"/>
      <c r="Y408" s="226"/>
      <c r="Z408" s="226"/>
      <c r="AA408" s="226"/>
      <c r="AB408" s="226"/>
      <c r="AC408" s="226"/>
      <c r="AD408" s="226"/>
      <c r="AE408" s="226"/>
      <c r="AF408" s="226"/>
      <c r="AG408" s="226"/>
      <c r="AH408" s="226"/>
      <c r="AI408" s="226"/>
      <c r="AJ408" s="226"/>
      <c r="AK408" s="226"/>
      <c r="AL408" s="226"/>
      <c r="AM408" s="226"/>
      <c r="AN408" s="226"/>
      <c r="AO408" s="226"/>
      <c r="AP408" s="226"/>
      <c r="AQ408" s="226"/>
      <c r="AR408" s="226"/>
      <c r="AS408" s="226"/>
      <c r="AT408" s="226"/>
      <c r="AU408" s="226"/>
      <c r="AV408" s="226"/>
      <c r="AW408" s="226"/>
      <c r="AX408" s="226"/>
      <c r="AY408" s="226"/>
      <c r="AZ408" s="50" t="s">
        <v>2396</v>
      </c>
      <c r="BA408" s="50" t="s">
        <v>2397</v>
      </c>
      <c r="BB408" s="232"/>
      <c r="BC408" s="232" t="str">
        <f t="shared" si="17"/>
        <v>XA - PIANALE ATTREZZATO CON CENTINATURA PER TRASPORTO DI BOMBOLE DI METANO O IDROGENO</v>
      </c>
      <c r="BD408" s="226"/>
      <c r="BE408" s="159" t="s">
        <v>2398</v>
      </c>
      <c r="BF408" s="159" t="s">
        <v>576</v>
      </c>
      <c r="BG408" s="159" t="s">
        <v>2399</v>
      </c>
      <c r="BH408" s="159" t="s">
        <v>1193</v>
      </c>
      <c r="BI408" s="159" t="s">
        <v>554</v>
      </c>
      <c r="BJ408" s="226"/>
      <c r="BK408" s="226"/>
      <c r="BL408" s="226"/>
      <c r="BM408" s="226"/>
      <c r="BN408" s="226"/>
      <c r="BO408" s="226"/>
      <c r="BP408" s="226"/>
      <c r="BQ408" s="226"/>
      <c r="BR408" s="226"/>
      <c r="BS408" s="226"/>
      <c r="BT408" s="226"/>
      <c r="BU408" s="226"/>
      <c r="BV408" s="226"/>
      <c r="BW408" s="226"/>
      <c r="BX408" s="226"/>
      <c r="BY408" s="226"/>
      <c r="BZ408" s="226"/>
      <c r="CA408" s="226"/>
      <c r="CB408" s="226"/>
      <c r="CC408" s="226"/>
      <c r="CD408" s="226"/>
      <c r="CE408" s="226"/>
      <c r="CF408" s="226"/>
      <c r="CG408" s="226"/>
      <c r="CH408" s="226"/>
      <c r="CI408" s="226"/>
      <c r="CJ408" s="226"/>
      <c r="CK408" s="226"/>
      <c r="CL408" s="226"/>
      <c r="CM408" s="226"/>
      <c r="CN408" s="226"/>
      <c r="CO408" s="226"/>
      <c r="CP408" s="226"/>
      <c r="CQ408" s="226"/>
      <c r="CR408" s="226"/>
      <c r="CS408" s="226"/>
      <c r="CT408" s="226"/>
      <c r="CU408" s="226"/>
      <c r="CV408" s="226"/>
      <c r="CW408" s="226"/>
      <c r="CX408" s="226"/>
      <c r="CY408" s="226"/>
      <c r="CZ408" s="226"/>
      <c r="DA408" s="226"/>
      <c r="DB408" s="226"/>
      <c r="DC408" s="226"/>
      <c r="DD408" s="226"/>
      <c r="DE408" s="226"/>
      <c r="DF408" s="226"/>
      <c r="DG408" s="226"/>
      <c r="DH408" s="226"/>
      <c r="DI408" s="226"/>
      <c r="DJ408" s="226"/>
      <c r="DK408" s="226"/>
      <c r="DL408" s="226"/>
      <c r="DM408" s="226"/>
      <c r="DN408" s="226"/>
      <c r="DO408" s="226"/>
      <c r="DP408" s="226"/>
      <c r="DQ408" s="226"/>
      <c r="DR408" s="226"/>
    </row>
    <row r="409" spans="1:122" ht="41.4">
      <c r="A409" s="226"/>
      <c r="B409" s="226"/>
      <c r="C409" s="226"/>
      <c r="D409" s="226"/>
      <c r="E409" s="226"/>
      <c r="F409" s="226"/>
      <c r="G409" s="226"/>
      <c r="H409" s="226"/>
      <c r="I409" s="226"/>
      <c r="J409" s="226"/>
      <c r="K409" s="226"/>
      <c r="L409" s="226"/>
      <c r="M409" s="226"/>
      <c r="N409" s="226"/>
      <c r="O409" s="226"/>
      <c r="P409" s="226"/>
      <c r="Q409" s="226"/>
      <c r="R409" s="226"/>
      <c r="S409" s="226"/>
      <c r="T409" s="226"/>
      <c r="U409" s="226"/>
      <c r="V409" s="226"/>
      <c r="W409" s="226"/>
      <c r="X409" s="226"/>
      <c r="Y409" s="226"/>
      <c r="Z409" s="226"/>
      <c r="AA409" s="226"/>
      <c r="AB409" s="226"/>
      <c r="AC409" s="226"/>
      <c r="AD409" s="226"/>
      <c r="AE409" s="226"/>
      <c r="AF409" s="226"/>
      <c r="AG409" s="226"/>
      <c r="AH409" s="226"/>
      <c r="AI409" s="226"/>
      <c r="AJ409" s="226"/>
      <c r="AK409" s="226"/>
      <c r="AL409" s="226"/>
      <c r="AM409" s="226"/>
      <c r="AN409" s="226"/>
      <c r="AO409" s="226"/>
      <c r="AP409" s="226"/>
      <c r="AQ409" s="226"/>
      <c r="AR409" s="226"/>
      <c r="AS409" s="226"/>
      <c r="AT409" s="226"/>
      <c r="AU409" s="226"/>
      <c r="AV409" s="226"/>
      <c r="AW409" s="226"/>
      <c r="AX409" s="226"/>
      <c r="AY409" s="226"/>
      <c r="AZ409" s="50" t="s">
        <v>2400</v>
      </c>
      <c r="BA409" s="50" t="s">
        <v>2401</v>
      </c>
      <c r="BB409" s="232"/>
      <c r="BC409" s="232" t="str">
        <f t="shared" si="17"/>
        <v>XB - PIANALE CON GUIDE PER TRASPORTO CONTENITORI DI CALCE DOLOMITE O PIETRISCO</v>
      </c>
      <c r="BD409" s="226"/>
      <c r="BE409" s="159" t="s">
        <v>2402</v>
      </c>
      <c r="BF409" s="159" t="s">
        <v>576</v>
      </c>
      <c r="BG409" s="159" t="s">
        <v>2403</v>
      </c>
      <c r="BH409" s="159" t="s">
        <v>1193</v>
      </c>
      <c r="BI409" s="159" t="s">
        <v>554</v>
      </c>
      <c r="BJ409" s="226"/>
      <c r="BK409" s="226"/>
      <c r="BL409" s="226"/>
      <c r="BM409" s="226"/>
      <c r="BN409" s="226"/>
      <c r="BO409" s="226"/>
      <c r="BP409" s="226"/>
      <c r="BQ409" s="226"/>
      <c r="BR409" s="226"/>
      <c r="BS409" s="226"/>
      <c r="BT409" s="226"/>
      <c r="BU409" s="226"/>
      <c r="BV409" s="226"/>
      <c r="BW409" s="226"/>
      <c r="BX409" s="226"/>
      <c r="BY409" s="226"/>
      <c r="BZ409" s="226"/>
      <c r="CA409" s="226"/>
      <c r="CB409" s="226"/>
      <c r="CC409" s="226"/>
      <c r="CD409" s="226"/>
      <c r="CE409" s="226"/>
      <c r="CF409" s="226"/>
      <c r="CG409" s="226"/>
      <c r="CH409" s="226"/>
      <c r="CI409" s="226"/>
      <c r="CJ409" s="226"/>
      <c r="CK409" s="226"/>
      <c r="CL409" s="226"/>
      <c r="CM409" s="226"/>
      <c r="CN409" s="226"/>
      <c r="CO409" s="226"/>
      <c r="CP409" s="226"/>
      <c r="CQ409" s="226"/>
      <c r="CR409" s="226"/>
      <c r="CS409" s="226"/>
      <c r="CT409" s="226"/>
      <c r="CU409" s="226"/>
      <c r="CV409" s="226"/>
      <c r="CW409" s="226"/>
      <c r="CX409" s="226"/>
      <c r="CY409" s="226"/>
      <c r="CZ409" s="226"/>
      <c r="DA409" s="226"/>
      <c r="DB409" s="226"/>
      <c r="DC409" s="226"/>
      <c r="DD409" s="226"/>
      <c r="DE409" s="226"/>
      <c r="DF409" s="226"/>
      <c r="DG409" s="226"/>
      <c r="DH409" s="226"/>
      <c r="DI409" s="226"/>
      <c r="DJ409" s="226"/>
      <c r="DK409" s="226"/>
      <c r="DL409" s="226"/>
      <c r="DM409" s="226"/>
      <c r="DN409" s="226"/>
      <c r="DO409" s="226"/>
      <c r="DP409" s="226"/>
      <c r="DQ409" s="226"/>
      <c r="DR409" s="226"/>
    </row>
    <row r="410" spans="1:122" ht="28.8">
      <c r="A410" s="226"/>
      <c r="B410" s="226"/>
      <c r="C410" s="226"/>
      <c r="D410" s="226"/>
      <c r="E410" s="226"/>
      <c r="F410" s="226"/>
      <c r="G410" s="226"/>
      <c r="H410" s="226"/>
      <c r="I410" s="226"/>
      <c r="J410" s="226"/>
      <c r="K410" s="226"/>
      <c r="L410" s="226"/>
      <c r="M410" s="226"/>
      <c r="N410" s="226"/>
      <c r="O410" s="226"/>
      <c r="P410" s="226"/>
      <c r="Q410" s="226"/>
      <c r="R410" s="226"/>
      <c r="S410" s="226"/>
      <c r="T410" s="226"/>
      <c r="U410" s="226"/>
      <c r="V410" s="226"/>
      <c r="W410" s="226"/>
      <c r="X410" s="226"/>
      <c r="Y410" s="226"/>
      <c r="Z410" s="226"/>
      <c r="AA410" s="226"/>
      <c r="AB410" s="226"/>
      <c r="AC410" s="226"/>
      <c r="AD410" s="226"/>
      <c r="AE410" s="226"/>
      <c r="AF410" s="226"/>
      <c r="AG410" s="226"/>
      <c r="AH410" s="226"/>
      <c r="AI410" s="226"/>
      <c r="AJ410" s="226"/>
      <c r="AK410" s="226"/>
      <c r="AL410" s="226"/>
      <c r="AM410" s="226"/>
      <c r="AN410" s="226"/>
      <c r="AO410" s="226"/>
      <c r="AP410" s="226"/>
      <c r="AQ410" s="226"/>
      <c r="AR410" s="226"/>
      <c r="AS410" s="226"/>
      <c r="AT410" s="226"/>
      <c r="AU410" s="226"/>
      <c r="AV410" s="226"/>
      <c r="AW410" s="226"/>
      <c r="AX410" s="226"/>
      <c r="AY410" s="226"/>
      <c r="AZ410" s="50" t="s">
        <v>2404</v>
      </c>
      <c r="BA410" s="50" t="s">
        <v>2405</v>
      </c>
      <c r="BB410" s="232"/>
      <c r="BC410" s="232" t="str">
        <f t="shared" si="17"/>
        <v>XC - PIANALE ATTREZZATO CON RULLI PER TRASPORTO PALLETS D'AEREO</v>
      </c>
      <c r="BD410" s="226"/>
      <c r="BE410" s="159" t="s">
        <v>2406</v>
      </c>
      <c r="BF410" s="159" t="s">
        <v>1662</v>
      </c>
      <c r="BG410" s="159" t="s">
        <v>2407</v>
      </c>
      <c r="BH410" s="159" t="s">
        <v>1664</v>
      </c>
      <c r="BI410" s="159" t="s">
        <v>565</v>
      </c>
      <c r="BJ410" s="226"/>
      <c r="BK410" s="226"/>
      <c r="BL410" s="226"/>
      <c r="BM410" s="226"/>
      <c r="BN410" s="226"/>
      <c r="BO410" s="226"/>
      <c r="BP410" s="226"/>
      <c r="BQ410" s="226"/>
      <c r="BR410" s="226"/>
      <c r="BS410" s="226"/>
      <c r="BT410" s="226"/>
      <c r="BU410" s="226"/>
      <c r="BV410" s="226"/>
      <c r="BW410" s="226"/>
      <c r="BX410" s="226"/>
      <c r="BY410" s="226"/>
      <c r="BZ410" s="226"/>
      <c r="CA410" s="226"/>
      <c r="CB410" s="226"/>
      <c r="CC410" s="226"/>
      <c r="CD410" s="226"/>
      <c r="CE410" s="226"/>
      <c r="CF410" s="226"/>
      <c r="CG410" s="226"/>
      <c r="CH410" s="226"/>
      <c r="CI410" s="226"/>
      <c r="CJ410" s="226"/>
      <c r="CK410" s="226"/>
      <c r="CL410" s="226"/>
      <c r="CM410" s="226"/>
      <c r="CN410" s="226"/>
      <c r="CO410" s="226"/>
      <c r="CP410" s="226"/>
      <c r="CQ410" s="226"/>
      <c r="CR410" s="226"/>
      <c r="CS410" s="226"/>
      <c r="CT410" s="226"/>
      <c r="CU410" s="226"/>
      <c r="CV410" s="226"/>
      <c r="CW410" s="226"/>
      <c r="CX410" s="226"/>
      <c r="CY410" s="226"/>
      <c r="CZ410" s="226"/>
      <c r="DA410" s="226"/>
      <c r="DB410" s="226"/>
      <c r="DC410" s="226"/>
      <c r="DD410" s="226"/>
      <c r="DE410" s="226"/>
      <c r="DF410" s="226"/>
      <c r="DG410" s="226"/>
      <c r="DH410" s="226"/>
      <c r="DI410" s="226"/>
      <c r="DJ410" s="226"/>
      <c r="DK410" s="226"/>
      <c r="DL410" s="226"/>
      <c r="DM410" s="226"/>
      <c r="DN410" s="226"/>
      <c r="DO410" s="226"/>
      <c r="DP410" s="226"/>
      <c r="DQ410" s="226"/>
      <c r="DR410" s="226"/>
    </row>
    <row r="411" spans="1:122" ht="27.6">
      <c r="A411" s="226"/>
      <c r="B411" s="226"/>
      <c r="C411" s="226"/>
      <c r="D411" s="226"/>
      <c r="E411" s="226"/>
      <c r="F411" s="226"/>
      <c r="G411" s="226"/>
      <c r="H411" s="226"/>
      <c r="I411" s="226"/>
      <c r="J411" s="226"/>
      <c r="K411" s="226"/>
      <c r="L411" s="226"/>
      <c r="M411" s="226"/>
      <c r="N411" s="226"/>
      <c r="O411" s="226"/>
      <c r="P411" s="226"/>
      <c r="Q411" s="226"/>
      <c r="R411" s="226"/>
      <c r="S411" s="226"/>
      <c r="T411" s="226"/>
      <c r="U411" s="226"/>
      <c r="V411" s="226"/>
      <c r="W411" s="226"/>
      <c r="X411" s="226"/>
      <c r="Y411" s="226"/>
      <c r="Z411" s="226"/>
      <c r="AA411" s="226"/>
      <c r="AB411" s="226"/>
      <c r="AC411" s="226"/>
      <c r="AD411" s="226"/>
      <c r="AE411" s="226"/>
      <c r="AF411" s="226"/>
      <c r="AG411" s="226"/>
      <c r="AH411" s="226"/>
      <c r="AI411" s="226"/>
      <c r="AJ411" s="226"/>
      <c r="AK411" s="226"/>
      <c r="AL411" s="226"/>
      <c r="AM411" s="226"/>
      <c r="AN411" s="226"/>
      <c r="AO411" s="226"/>
      <c r="AP411" s="226"/>
      <c r="AQ411" s="226"/>
      <c r="AR411" s="226"/>
      <c r="AS411" s="226"/>
      <c r="AT411" s="226"/>
      <c r="AU411" s="226"/>
      <c r="AV411" s="226"/>
      <c r="AW411" s="226"/>
      <c r="AX411" s="226"/>
      <c r="AY411" s="226"/>
      <c r="AZ411" s="50" t="s">
        <v>2408</v>
      </c>
      <c r="BA411" s="50" t="s">
        <v>2409</v>
      </c>
      <c r="BB411" s="232"/>
      <c r="BC411" s="232" t="str">
        <f t="shared" si="17"/>
        <v>XD - PIANALE ATTREZZATO PER TRASPORTO VEICOLI</v>
      </c>
      <c r="BD411" s="226"/>
      <c r="BE411" s="159" t="s">
        <v>2410</v>
      </c>
      <c r="BF411" s="159" t="s">
        <v>1662</v>
      </c>
      <c r="BG411" s="159" t="s">
        <v>2411</v>
      </c>
      <c r="BH411" s="159" t="s">
        <v>1664</v>
      </c>
      <c r="BI411" s="159" t="s">
        <v>565</v>
      </c>
      <c r="BJ411" s="226"/>
      <c r="BK411" s="226"/>
      <c r="BL411" s="226"/>
      <c r="BM411" s="226"/>
      <c r="BN411" s="226"/>
      <c r="BO411" s="226"/>
      <c r="BP411" s="226"/>
      <c r="BQ411" s="226"/>
      <c r="BR411" s="226"/>
      <c r="BS411" s="226"/>
      <c r="BT411" s="226"/>
      <c r="BU411" s="226"/>
      <c r="BV411" s="226"/>
      <c r="BW411" s="226"/>
      <c r="BX411" s="226"/>
      <c r="BY411" s="226"/>
      <c r="BZ411" s="226"/>
      <c r="CA411" s="226"/>
      <c r="CB411" s="226"/>
      <c r="CC411" s="226"/>
      <c r="CD411" s="226"/>
      <c r="CE411" s="226"/>
      <c r="CF411" s="226"/>
      <c r="CG411" s="226"/>
      <c r="CH411" s="226"/>
      <c r="CI411" s="226"/>
      <c r="CJ411" s="226"/>
      <c r="CK411" s="226"/>
      <c r="CL411" s="226"/>
      <c r="CM411" s="226"/>
      <c r="CN411" s="226"/>
      <c r="CO411" s="226"/>
      <c r="CP411" s="226"/>
      <c r="CQ411" s="226"/>
      <c r="CR411" s="226"/>
      <c r="CS411" s="226"/>
      <c r="CT411" s="226"/>
      <c r="CU411" s="226"/>
      <c r="CV411" s="226"/>
      <c r="CW411" s="226"/>
      <c r="CX411" s="226"/>
      <c r="CY411" s="226"/>
      <c r="CZ411" s="226"/>
      <c r="DA411" s="226"/>
      <c r="DB411" s="226"/>
      <c r="DC411" s="226"/>
      <c r="DD411" s="226"/>
      <c r="DE411" s="226"/>
      <c r="DF411" s="226"/>
      <c r="DG411" s="226"/>
      <c r="DH411" s="226"/>
      <c r="DI411" s="226"/>
      <c r="DJ411" s="226"/>
      <c r="DK411" s="226"/>
      <c r="DL411" s="226"/>
      <c r="DM411" s="226"/>
      <c r="DN411" s="226"/>
      <c r="DO411" s="226"/>
      <c r="DP411" s="226"/>
      <c r="DQ411" s="226"/>
      <c r="DR411" s="226"/>
    </row>
    <row r="412" spans="1:122" ht="28.8">
      <c r="A412" s="226"/>
      <c r="B412" s="226"/>
      <c r="C412" s="226"/>
      <c r="D412" s="226"/>
      <c r="E412" s="226"/>
      <c r="F412" s="226"/>
      <c r="G412" s="226"/>
      <c r="H412" s="226"/>
      <c r="I412" s="226"/>
      <c r="J412" s="226"/>
      <c r="K412" s="226"/>
      <c r="L412" s="226"/>
      <c r="M412" s="226"/>
      <c r="N412" s="226"/>
      <c r="O412" s="226"/>
      <c r="P412" s="226"/>
      <c r="Q412" s="226"/>
      <c r="R412" s="226"/>
      <c r="S412" s="226"/>
      <c r="T412" s="226"/>
      <c r="U412" s="226"/>
      <c r="V412" s="226"/>
      <c r="W412" s="226"/>
      <c r="X412" s="226"/>
      <c r="Y412" s="226"/>
      <c r="Z412" s="226"/>
      <c r="AA412" s="226"/>
      <c r="AB412" s="226"/>
      <c r="AC412" s="226"/>
      <c r="AD412" s="226"/>
      <c r="AE412" s="226"/>
      <c r="AF412" s="226"/>
      <c r="AG412" s="226"/>
      <c r="AH412" s="226"/>
      <c r="AI412" s="226"/>
      <c r="AJ412" s="226"/>
      <c r="AK412" s="226"/>
      <c r="AL412" s="226"/>
      <c r="AM412" s="226"/>
      <c r="AN412" s="226"/>
      <c r="AO412" s="226"/>
      <c r="AP412" s="226"/>
      <c r="AQ412" s="226"/>
      <c r="AR412" s="226"/>
      <c r="AS412" s="226"/>
      <c r="AT412" s="226"/>
      <c r="AU412" s="226"/>
      <c r="AV412" s="226"/>
      <c r="AW412" s="226"/>
      <c r="AX412" s="226"/>
      <c r="AY412" s="226"/>
      <c r="AZ412" s="50" t="s">
        <v>2412</v>
      </c>
      <c r="BA412" s="50" t="s">
        <v>2413</v>
      </c>
      <c r="BB412" s="232"/>
      <c r="BC412" s="232" t="str">
        <f t="shared" ref="BC412:BC441" si="18">CONCATENATE(AZ412," - ",BA412)</f>
        <v>XE - PIANALE DOPPIO ATTREZZATO PER TRASPORTO VEICOLI</v>
      </c>
      <c r="BD412" s="226"/>
      <c r="BE412" s="159" t="s">
        <v>2414</v>
      </c>
      <c r="BF412" s="159" t="s">
        <v>1662</v>
      </c>
      <c r="BG412" s="159" t="s">
        <v>2415</v>
      </c>
      <c r="BH412" s="159" t="s">
        <v>1664</v>
      </c>
      <c r="BI412" s="159" t="s">
        <v>565</v>
      </c>
      <c r="BJ412" s="226"/>
      <c r="BK412" s="226"/>
      <c r="BL412" s="226"/>
      <c r="BM412" s="226"/>
      <c r="BN412" s="226"/>
      <c r="BO412" s="226"/>
      <c r="BP412" s="226"/>
      <c r="BQ412" s="226"/>
      <c r="BR412" s="226"/>
      <c r="BS412" s="226"/>
      <c r="BT412" s="226"/>
      <c r="BU412" s="226"/>
      <c r="BV412" s="226"/>
      <c r="BW412" s="226"/>
      <c r="BX412" s="226"/>
      <c r="BY412" s="226"/>
      <c r="BZ412" s="226"/>
      <c r="CA412" s="226"/>
      <c r="CB412" s="226"/>
      <c r="CC412" s="226"/>
      <c r="CD412" s="226"/>
      <c r="CE412" s="226"/>
      <c r="CF412" s="226"/>
      <c r="CG412" s="226"/>
      <c r="CH412" s="226"/>
      <c r="CI412" s="226"/>
      <c r="CJ412" s="226"/>
      <c r="CK412" s="226"/>
      <c r="CL412" s="226"/>
      <c r="CM412" s="226"/>
      <c r="CN412" s="226"/>
      <c r="CO412" s="226"/>
      <c r="CP412" s="226"/>
      <c r="CQ412" s="226"/>
      <c r="CR412" s="226"/>
      <c r="CS412" s="226"/>
      <c r="CT412" s="226"/>
      <c r="CU412" s="226"/>
      <c r="CV412" s="226"/>
      <c r="CW412" s="226"/>
      <c r="CX412" s="226"/>
      <c r="CY412" s="226"/>
      <c r="CZ412" s="226"/>
      <c r="DA412" s="226"/>
      <c r="DB412" s="226"/>
      <c r="DC412" s="226"/>
      <c r="DD412" s="226"/>
      <c r="DE412" s="226"/>
      <c r="DF412" s="226"/>
      <c r="DG412" s="226"/>
      <c r="DH412" s="226"/>
      <c r="DI412" s="226"/>
      <c r="DJ412" s="226"/>
      <c r="DK412" s="226"/>
      <c r="DL412" s="226"/>
      <c r="DM412" s="226"/>
      <c r="DN412" s="226"/>
      <c r="DO412" s="226"/>
      <c r="DP412" s="226"/>
      <c r="DQ412" s="226"/>
      <c r="DR412" s="226"/>
    </row>
    <row r="413" spans="1:122">
      <c r="A413" s="226"/>
      <c r="B413" s="226"/>
      <c r="C413" s="226"/>
      <c r="D413" s="226"/>
      <c r="E413" s="226"/>
      <c r="F413" s="226"/>
      <c r="G413" s="226"/>
      <c r="H413" s="226"/>
      <c r="I413" s="226"/>
      <c r="J413" s="226"/>
      <c r="K413" s="226"/>
      <c r="L413" s="226"/>
      <c r="M413" s="226"/>
      <c r="N413" s="226"/>
      <c r="O413" s="226"/>
      <c r="P413" s="226"/>
      <c r="Q413" s="226"/>
      <c r="R413" s="226"/>
      <c r="S413" s="226"/>
      <c r="T413" s="226"/>
      <c r="U413" s="226"/>
      <c r="V413" s="226"/>
      <c r="W413" s="226"/>
      <c r="X413" s="226"/>
      <c r="Y413" s="226"/>
      <c r="Z413" s="226"/>
      <c r="AA413" s="226"/>
      <c r="AB413" s="226"/>
      <c r="AC413" s="226"/>
      <c r="AD413" s="226"/>
      <c r="AE413" s="226"/>
      <c r="AF413" s="226"/>
      <c r="AG413" s="226"/>
      <c r="AH413" s="226"/>
      <c r="AI413" s="226"/>
      <c r="AJ413" s="226"/>
      <c r="AK413" s="226"/>
      <c r="AL413" s="226"/>
      <c r="AM413" s="226"/>
      <c r="AN413" s="226"/>
      <c r="AO413" s="226"/>
      <c r="AP413" s="226"/>
      <c r="AQ413" s="226"/>
      <c r="AR413" s="226"/>
      <c r="AS413" s="226"/>
      <c r="AT413" s="226"/>
      <c r="AU413" s="226"/>
      <c r="AV413" s="226"/>
      <c r="AW413" s="226"/>
      <c r="AX413" s="226"/>
      <c r="AY413" s="226"/>
      <c r="AZ413" s="50" t="s">
        <v>2416</v>
      </c>
      <c r="BA413" s="50" t="s">
        <v>2417</v>
      </c>
      <c r="BB413" s="232"/>
      <c r="BC413" s="232" t="str">
        <f t="shared" si="18"/>
        <v>XF - VEICOLO ZAVORRATO</v>
      </c>
      <c r="BD413" s="226"/>
      <c r="BE413" s="159" t="s">
        <v>2418</v>
      </c>
      <c r="BF413" s="159" t="s">
        <v>1662</v>
      </c>
      <c r="BG413" s="159" t="s">
        <v>2419</v>
      </c>
      <c r="BH413" s="159" t="s">
        <v>1664</v>
      </c>
      <c r="BI413" s="159" t="s">
        <v>565</v>
      </c>
      <c r="BJ413" s="226"/>
      <c r="BK413" s="226"/>
      <c r="BL413" s="226"/>
      <c r="BM413" s="226"/>
      <c r="BN413" s="226"/>
      <c r="BO413" s="226"/>
      <c r="BP413" s="226"/>
      <c r="BQ413" s="226"/>
      <c r="BR413" s="226"/>
      <c r="BS413" s="226"/>
      <c r="BT413" s="226"/>
      <c r="BU413" s="226"/>
      <c r="BV413" s="226"/>
      <c r="BW413" s="226"/>
      <c r="BX413" s="226"/>
      <c r="BY413" s="226"/>
      <c r="BZ413" s="226"/>
      <c r="CA413" s="226"/>
      <c r="CB413" s="226"/>
      <c r="CC413" s="226"/>
      <c r="CD413" s="226"/>
      <c r="CE413" s="226"/>
      <c r="CF413" s="226"/>
      <c r="CG413" s="226"/>
      <c r="CH413" s="226"/>
      <c r="CI413" s="226"/>
      <c r="CJ413" s="226"/>
      <c r="CK413" s="226"/>
      <c r="CL413" s="226"/>
      <c r="CM413" s="226"/>
      <c r="CN413" s="226"/>
      <c r="CO413" s="226"/>
      <c r="CP413" s="226"/>
      <c r="CQ413" s="226"/>
      <c r="CR413" s="226"/>
      <c r="CS413" s="226"/>
      <c r="CT413" s="226"/>
      <c r="CU413" s="226"/>
      <c r="CV413" s="226"/>
      <c r="CW413" s="226"/>
      <c r="CX413" s="226"/>
      <c r="CY413" s="226"/>
      <c r="CZ413" s="226"/>
      <c r="DA413" s="226"/>
      <c r="DB413" s="226"/>
      <c r="DC413" s="226"/>
      <c r="DD413" s="226"/>
      <c r="DE413" s="226"/>
      <c r="DF413" s="226"/>
      <c r="DG413" s="226"/>
      <c r="DH413" s="226"/>
      <c r="DI413" s="226"/>
      <c r="DJ413" s="226"/>
      <c r="DK413" s="226"/>
      <c r="DL413" s="226"/>
      <c r="DM413" s="226"/>
      <c r="DN413" s="226"/>
      <c r="DO413" s="226"/>
      <c r="DP413" s="226"/>
      <c r="DQ413" s="226"/>
      <c r="DR413" s="226"/>
    </row>
    <row r="414" spans="1:122" ht="28.8">
      <c r="A414" s="226"/>
      <c r="B414" s="226"/>
      <c r="C414" s="226"/>
      <c r="D414" s="226"/>
      <c r="E414" s="226"/>
      <c r="F414" s="226"/>
      <c r="G414" s="226"/>
      <c r="H414" s="226"/>
      <c r="I414" s="226"/>
      <c r="J414" s="226"/>
      <c r="K414" s="226"/>
      <c r="L414" s="226"/>
      <c r="M414" s="226"/>
      <c r="N414" s="226"/>
      <c r="O414" s="226"/>
      <c r="P414" s="226"/>
      <c r="Q414" s="226"/>
      <c r="R414" s="226"/>
      <c r="S414" s="226"/>
      <c r="T414" s="226"/>
      <c r="U414" s="226"/>
      <c r="V414" s="226"/>
      <c r="W414" s="226"/>
      <c r="X414" s="226"/>
      <c r="Y414" s="226"/>
      <c r="Z414" s="226"/>
      <c r="AA414" s="226"/>
      <c r="AB414" s="226"/>
      <c r="AC414" s="226"/>
      <c r="AD414" s="226"/>
      <c r="AE414" s="226"/>
      <c r="AF414" s="226"/>
      <c r="AG414" s="226"/>
      <c r="AH414" s="226"/>
      <c r="AI414" s="226"/>
      <c r="AJ414" s="226"/>
      <c r="AK414" s="226"/>
      <c r="AL414" s="226"/>
      <c r="AM414" s="226"/>
      <c r="AN414" s="226"/>
      <c r="AO414" s="226"/>
      <c r="AP414" s="226"/>
      <c r="AQ414" s="226"/>
      <c r="AR414" s="226"/>
      <c r="AS414" s="226"/>
      <c r="AT414" s="226"/>
      <c r="AU414" s="226"/>
      <c r="AV414" s="226"/>
      <c r="AW414" s="226"/>
      <c r="AX414" s="226"/>
      <c r="AY414" s="226"/>
      <c r="AZ414" s="50" t="s">
        <v>2420</v>
      </c>
      <c r="BA414" s="50" t="s">
        <v>2421</v>
      </c>
      <c r="BB414" s="232"/>
      <c r="BC414" s="232" t="str">
        <f t="shared" si="18"/>
        <v>XG - PIANALE ATTREZZATO PER TRASPORTO IMBARCAZIONI</v>
      </c>
      <c r="BD414" s="226"/>
      <c r="BE414" s="159" t="s">
        <v>2422</v>
      </c>
      <c r="BF414" s="159" t="s">
        <v>1662</v>
      </c>
      <c r="BG414" s="159" t="s">
        <v>2423</v>
      </c>
      <c r="BH414" s="159" t="s">
        <v>1664</v>
      </c>
      <c r="BI414" s="159" t="s">
        <v>565</v>
      </c>
      <c r="BJ414" s="226"/>
      <c r="BK414" s="226"/>
      <c r="BL414" s="226"/>
      <c r="BM414" s="226"/>
      <c r="BN414" s="226"/>
      <c r="BO414" s="226"/>
      <c r="BP414" s="226"/>
      <c r="BQ414" s="226"/>
      <c r="BR414" s="226"/>
      <c r="BS414" s="226"/>
      <c r="BT414" s="226"/>
      <c r="BU414" s="226"/>
      <c r="BV414" s="226"/>
      <c r="BW414" s="226"/>
      <c r="BX414" s="226"/>
      <c r="BY414" s="226"/>
      <c r="BZ414" s="226"/>
      <c r="CA414" s="226"/>
      <c r="CB414" s="226"/>
      <c r="CC414" s="226"/>
      <c r="CD414" s="226"/>
      <c r="CE414" s="226"/>
      <c r="CF414" s="226"/>
      <c r="CG414" s="226"/>
      <c r="CH414" s="226"/>
      <c r="CI414" s="226"/>
      <c r="CJ414" s="226"/>
      <c r="CK414" s="226"/>
      <c r="CL414" s="226"/>
      <c r="CM414" s="226"/>
      <c r="CN414" s="226"/>
      <c r="CO414" s="226"/>
      <c r="CP414" s="226"/>
      <c r="CQ414" s="226"/>
      <c r="CR414" s="226"/>
      <c r="CS414" s="226"/>
      <c r="CT414" s="226"/>
      <c r="CU414" s="226"/>
      <c r="CV414" s="226"/>
      <c r="CW414" s="226"/>
      <c r="CX414" s="226"/>
      <c r="CY414" s="226"/>
      <c r="CZ414" s="226"/>
      <c r="DA414" s="226"/>
      <c r="DB414" s="226"/>
      <c r="DC414" s="226"/>
      <c r="DD414" s="226"/>
      <c r="DE414" s="226"/>
      <c r="DF414" s="226"/>
      <c r="DG414" s="226"/>
      <c r="DH414" s="226"/>
      <c r="DI414" s="226"/>
      <c r="DJ414" s="226"/>
      <c r="DK414" s="226"/>
      <c r="DL414" s="226"/>
      <c r="DM414" s="226"/>
      <c r="DN414" s="226"/>
      <c r="DO414" s="226"/>
      <c r="DP414" s="226"/>
      <c r="DQ414" s="226"/>
      <c r="DR414" s="226"/>
    </row>
    <row r="415" spans="1:122">
      <c r="A415" s="226"/>
      <c r="B415" s="226"/>
      <c r="C415" s="226"/>
      <c r="D415" s="226"/>
      <c r="E415" s="226"/>
      <c r="F415" s="226"/>
      <c r="G415" s="226"/>
      <c r="H415" s="226"/>
      <c r="I415" s="226"/>
      <c r="J415" s="226"/>
      <c r="K415" s="226"/>
      <c r="L415" s="226"/>
      <c r="M415" s="226"/>
      <c r="N415" s="226"/>
      <c r="O415" s="226"/>
      <c r="P415" s="226"/>
      <c r="Q415" s="226"/>
      <c r="R415" s="226"/>
      <c r="S415" s="226"/>
      <c r="T415" s="226"/>
      <c r="U415" s="226"/>
      <c r="V415" s="226"/>
      <c r="W415" s="226"/>
      <c r="X415" s="226"/>
      <c r="Y415" s="226"/>
      <c r="Z415" s="226"/>
      <c r="AA415" s="226"/>
      <c r="AB415" s="226"/>
      <c r="AC415" s="226"/>
      <c r="AD415" s="226"/>
      <c r="AE415" s="226"/>
      <c r="AF415" s="226"/>
      <c r="AG415" s="226"/>
      <c r="AH415" s="226"/>
      <c r="AI415" s="226"/>
      <c r="AJ415" s="226"/>
      <c r="AK415" s="226"/>
      <c r="AL415" s="226"/>
      <c r="AM415" s="226"/>
      <c r="AN415" s="226"/>
      <c r="AO415" s="226"/>
      <c r="AP415" s="226"/>
      <c r="AQ415" s="226"/>
      <c r="AR415" s="226"/>
      <c r="AS415" s="226"/>
      <c r="AT415" s="226"/>
      <c r="AU415" s="226"/>
      <c r="AV415" s="226"/>
      <c r="AW415" s="226"/>
      <c r="AX415" s="226"/>
      <c r="AY415" s="226"/>
      <c r="AZ415" s="50" t="s">
        <v>2424</v>
      </c>
      <c r="BA415" s="50" t="s">
        <v>2425</v>
      </c>
      <c r="BB415" s="232"/>
      <c r="BC415" s="232" t="str">
        <f t="shared" si="18"/>
        <v>XH - PIANALE FISSO CON STANTI</v>
      </c>
      <c r="BD415" s="226"/>
      <c r="BE415" s="159" t="s">
        <v>2426</v>
      </c>
      <c r="BF415" s="159" t="s">
        <v>1662</v>
      </c>
      <c r="BG415" s="159" t="s">
        <v>2427</v>
      </c>
      <c r="BH415" s="159" t="s">
        <v>1664</v>
      </c>
      <c r="BI415" s="159" t="s">
        <v>565</v>
      </c>
      <c r="BJ415" s="226"/>
      <c r="BK415" s="226"/>
      <c r="BL415" s="226"/>
      <c r="BM415" s="226"/>
      <c r="BN415" s="226"/>
      <c r="BO415" s="226"/>
      <c r="BP415" s="226"/>
      <c r="BQ415" s="226"/>
      <c r="BR415" s="226"/>
      <c r="BS415" s="226"/>
      <c r="BT415" s="226"/>
      <c r="BU415" s="226"/>
      <c r="BV415" s="226"/>
      <c r="BW415" s="226"/>
      <c r="BX415" s="226"/>
      <c r="BY415" s="226"/>
      <c r="BZ415" s="226"/>
      <c r="CA415" s="226"/>
      <c r="CB415" s="226"/>
      <c r="CC415" s="226"/>
      <c r="CD415" s="226"/>
      <c r="CE415" s="226"/>
      <c r="CF415" s="226"/>
      <c r="CG415" s="226"/>
      <c r="CH415" s="226"/>
      <c r="CI415" s="226"/>
      <c r="CJ415" s="226"/>
      <c r="CK415" s="226"/>
      <c r="CL415" s="226"/>
      <c r="CM415" s="226"/>
      <c r="CN415" s="226"/>
      <c r="CO415" s="226"/>
      <c r="CP415" s="226"/>
      <c r="CQ415" s="226"/>
      <c r="CR415" s="226"/>
      <c r="CS415" s="226"/>
      <c r="CT415" s="226"/>
      <c r="CU415" s="226"/>
      <c r="CV415" s="226"/>
      <c r="CW415" s="226"/>
      <c r="CX415" s="226"/>
      <c r="CY415" s="226"/>
      <c r="CZ415" s="226"/>
      <c r="DA415" s="226"/>
      <c r="DB415" s="226"/>
      <c r="DC415" s="226"/>
      <c r="DD415" s="226"/>
      <c r="DE415" s="226"/>
      <c r="DF415" s="226"/>
      <c r="DG415" s="226"/>
      <c r="DH415" s="226"/>
      <c r="DI415" s="226"/>
      <c r="DJ415" s="226"/>
      <c r="DK415" s="226"/>
      <c r="DL415" s="226"/>
      <c r="DM415" s="226"/>
      <c r="DN415" s="226"/>
      <c r="DO415" s="226"/>
      <c r="DP415" s="226"/>
      <c r="DQ415" s="226"/>
      <c r="DR415" s="226"/>
    </row>
    <row r="416" spans="1:122">
      <c r="A416" s="226"/>
      <c r="B416" s="226"/>
      <c r="C416" s="226"/>
      <c r="D416" s="226"/>
      <c r="E416" s="226"/>
      <c r="F416" s="226"/>
      <c r="G416" s="226"/>
      <c r="H416" s="226"/>
      <c r="I416" s="226"/>
      <c r="J416" s="226"/>
      <c r="K416" s="226"/>
      <c r="L416" s="226"/>
      <c r="M416" s="226"/>
      <c r="N416" s="226"/>
      <c r="O416" s="226"/>
      <c r="P416" s="226"/>
      <c r="Q416" s="226"/>
      <c r="R416" s="226"/>
      <c r="S416" s="226"/>
      <c r="T416" s="226"/>
      <c r="U416" s="226"/>
      <c r="V416" s="226"/>
      <c r="W416" s="226"/>
      <c r="X416" s="226"/>
      <c r="Y416" s="226"/>
      <c r="Z416" s="226"/>
      <c r="AA416" s="226"/>
      <c r="AB416" s="226"/>
      <c r="AC416" s="226"/>
      <c r="AD416" s="226"/>
      <c r="AE416" s="226"/>
      <c r="AF416" s="226"/>
      <c r="AG416" s="226"/>
      <c r="AH416" s="226"/>
      <c r="AI416" s="226"/>
      <c r="AJ416" s="226"/>
      <c r="AK416" s="226"/>
      <c r="AL416" s="226"/>
      <c r="AM416" s="226"/>
      <c r="AN416" s="226"/>
      <c r="AO416" s="226"/>
      <c r="AP416" s="226"/>
      <c r="AQ416" s="226"/>
      <c r="AR416" s="226"/>
      <c r="AS416" s="226"/>
      <c r="AT416" s="226"/>
      <c r="AU416" s="226"/>
      <c r="AV416" s="226"/>
      <c r="AW416" s="226"/>
      <c r="AX416" s="226"/>
      <c r="AY416" s="226"/>
      <c r="AZ416" s="50" t="s">
        <v>2428</v>
      </c>
      <c r="BA416" s="50" t="s">
        <v>2429</v>
      </c>
      <c r="BB416" s="232"/>
      <c r="BC416" s="232" t="str">
        <f t="shared" si="18"/>
        <v>YA - A UN PIANO DI CLASSE I</v>
      </c>
      <c r="BD416" s="226"/>
      <c r="BE416" s="159" t="s">
        <v>2430</v>
      </c>
      <c r="BF416" s="159" t="s">
        <v>576</v>
      </c>
      <c r="BG416" s="159" t="s">
        <v>2431</v>
      </c>
      <c r="BH416" s="159" t="s">
        <v>1193</v>
      </c>
      <c r="BI416" s="159" t="s">
        <v>554</v>
      </c>
      <c r="BJ416" s="226"/>
      <c r="BK416" s="226"/>
      <c r="BL416" s="226"/>
      <c r="BM416" s="226"/>
      <c r="BN416" s="226"/>
      <c r="BO416" s="226"/>
      <c r="BP416" s="226"/>
      <c r="BQ416" s="226"/>
      <c r="BR416" s="226"/>
      <c r="BS416" s="226"/>
      <c r="BT416" s="226"/>
      <c r="BU416" s="226"/>
      <c r="BV416" s="226"/>
      <c r="BW416" s="226"/>
      <c r="BX416" s="226"/>
      <c r="BY416" s="226"/>
      <c r="BZ416" s="226"/>
      <c r="CA416" s="226"/>
      <c r="CB416" s="226"/>
      <c r="CC416" s="226"/>
      <c r="CD416" s="226"/>
      <c r="CE416" s="226"/>
      <c r="CF416" s="226"/>
      <c r="CG416" s="226"/>
      <c r="CH416" s="226"/>
      <c r="CI416" s="226"/>
      <c r="CJ416" s="226"/>
      <c r="CK416" s="226"/>
      <c r="CL416" s="226"/>
      <c r="CM416" s="226"/>
      <c r="CN416" s="226"/>
      <c r="CO416" s="226"/>
      <c r="CP416" s="226"/>
      <c r="CQ416" s="226"/>
      <c r="CR416" s="226"/>
      <c r="CS416" s="226"/>
      <c r="CT416" s="226"/>
      <c r="CU416" s="226"/>
      <c r="CV416" s="226"/>
      <c r="CW416" s="226"/>
      <c r="CX416" s="226"/>
      <c r="CY416" s="226"/>
      <c r="CZ416" s="226"/>
      <c r="DA416" s="226"/>
      <c r="DB416" s="226"/>
      <c r="DC416" s="226"/>
      <c r="DD416" s="226"/>
      <c r="DE416" s="226"/>
      <c r="DF416" s="226"/>
      <c r="DG416" s="226"/>
      <c r="DH416" s="226"/>
      <c r="DI416" s="226"/>
      <c r="DJ416" s="226"/>
      <c r="DK416" s="226"/>
      <c r="DL416" s="226"/>
      <c r="DM416" s="226"/>
      <c r="DN416" s="226"/>
      <c r="DO416" s="226"/>
      <c r="DP416" s="226"/>
      <c r="DQ416" s="226"/>
      <c r="DR416" s="226"/>
    </row>
    <row r="417" spans="1:122">
      <c r="A417" s="226"/>
      <c r="B417" s="226"/>
      <c r="C417" s="226"/>
      <c r="D417" s="226"/>
      <c r="E417" s="226"/>
      <c r="F417" s="226"/>
      <c r="G417" s="226"/>
      <c r="H417" s="226"/>
      <c r="I417" s="226"/>
      <c r="J417" s="226"/>
      <c r="K417" s="226"/>
      <c r="L417" s="226"/>
      <c r="M417" s="226"/>
      <c r="N417" s="226"/>
      <c r="O417" s="226"/>
      <c r="P417" s="226"/>
      <c r="Q417" s="226"/>
      <c r="R417" s="226"/>
      <c r="S417" s="226"/>
      <c r="T417" s="226"/>
      <c r="U417" s="226"/>
      <c r="V417" s="226"/>
      <c r="W417" s="226"/>
      <c r="X417" s="226"/>
      <c r="Y417" s="226"/>
      <c r="Z417" s="226"/>
      <c r="AA417" s="226"/>
      <c r="AB417" s="226"/>
      <c r="AC417" s="226"/>
      <c r="AD417" s="226"/>
      <c r="AE417" s="226"/>
      <c r="AF417" s="226"/>
      <c r="AG417" s="226"/>
      <c r="AH417" s="226"/>
      <c r="AI417" s="226"/>
      <c r="AJ417" s="226"/>
      <c r="AK417" s="226"/>
      <c r="AL417" s="226"/>
      <c r="AM417" s="226"/>
      <c r="AN417" s="226"/>
      <c r="AO417" s="226"/>
      <c r="AP417" s="226"/>
      <c r="AQ417" s="226"/>
      <c r="AR417" s="226"/>
      <c r="AS417" s="226"/>
      <c r="AT417" s="226"/>
      <c r="AU417" s="226"/>
      <c r="AV417" s="226"/>
      <c r="AW417" s="226"/>
      <c r="AX417" s="226"/>
      <c r="AY417" s="226"/>
      <c r="AZ417" s="50" t="s">
        <v>2432</v>
      </c>
      <c r="BA417" s="50" t="s">
        <v>2433</v>
      </c>
      <c r="BB417" s="232"/>
      <c r="BC417" s="232" t="str">
        <f t="shared" si="18"/>
        <v>YB - A DUE PIANI DI CLASSE I</v>
      </c>
      <c r="BD417" s="226"/>
      <c r="BE417" s="159" t="s">
        <v>2434</v>
      </c>
      <c r="BF417" s="159" t="s">
        <v>576</v>
      </c>
      <c r="BG417" s="159" t="s">
        <v>2435</v>
      </c>
      <c r="BH417" s="159" t="s">
        <v>1193</v>
      </c>
      <c r="BI417" s="159" t="s">
        <v>554</v>
      </c>
      <c r="BJ417" s="226"/>
      <c r="BK417" s="226"/>
      <c r="BL417" s="226"/>
      <c r="BM417" s="226"/>
      <c r="BN417" s="226"/>
      <c r="BO417" s="226"/>
      <c r="BP417" s="226"/>
      <c r="BQ417" s="226"/>
      <c r="BR417" s="226"/>
      <c r="BS417" s="226"/>
      <c r="BT417" s="226"/>
      <c r="BU417" s="226"/>
      <c r="BV417" s="226"/>
      <c r="BW417" s="226"/>
      <c r="BX417" s="226"/>
      <c r="BY417" s="226"/>
      <c r="BZ417" s="226"/>
      <c r="CA417" s="226"/>
      <c r="CB417" s="226"/>
      <c r="CC417" s="226"/>
      <c r="CD417" s="226"/>
      <c r="CE417" s="226"/>
      <c r="CF417" s="226"/>
      <c r="CG417" s="226"/>
      <c r="CH417" s="226"/>
      <c r="CI417" s="226"/>
      <c r="CJ417" s="226"/>
      <c r="CK417" s="226"/>
      <c r="CL417" s="226"/>
      <c r="CM417" s="226"/>
      <c r="CN417" s="226"/>
      <c r="CO417" s="226"/>
      <c r="CP417" s="226"/>
      <c r="CQ417" s="226"/>
      <c r="CR417" s="226"/>
      <c r="CS417" s="226"/>
      <c r="CT417" s="226"/>
      <c r="CU417" s="226"/>
      <c r="CV417" s="226"/>
      <c r="CW417" s="226"/>
      <c r="CX417" s="226"/>
      <c r="CY417" s="226"/>
      <c r="CZ417" s="226"/>
      <c r="DA417" s="226"/>
      <c r="DB417" s="226"/>
      <c r="DC417" s="226"/>
      <c r="DD417" s="226"/>
      <c r="DE417" s="226"/>
      <c r="DF417" s="226"/>
      <c r="DG417" s="226"/>
      <c r="DH417" s="226"/>
      <c r="DI417" s="226"/>
      <c r="DJ417" s="226"/>
      <c r="DK417" s="226"/>
      <c r="DL417" s="226"/>
      <c r="DM417" s="226"/>
      <c r="DN417" s="226"/>
      <c r="DO417" s="226"/>
      <c r="DP417" s="226"/>
      <c r="DQ417" s="226"/>
      <c r="DR417" s="226"/>
    </row>
    <row r="418" spans="1:122">
      <c r="A418" s="226"/>
      <c r="B418" s="226"/>
      <c r="C418" s="226"/>
      <c r="D418" s="226"/>
      <c r="E418" s="226"/>
      <c r="F418" s="226"/>
      <c r="G418" s="226"/>
      <c r="H418" s="226"/>
      <c r="I418" s="226"/>
      <c r="J418" s="226"/>
      <c r="K418" s="226"/>
      <c r="L418" s="226"/>
      <c r="M418" s="226"/>
      <c r="N418" s="226"/>
      <c r="O418" s="226"/>
      <c r="P418" s="226"/>
      <c r="Q418" s="226"/>
      <c r="R418" s="226"/>
      <c r="S418" s="226"/>
      <c r="T418" s="226"/>
      <c r="U418" s="226"/>
      <c r="V418" s="226"/>
      <c r="W418" s="226"/>
      <c r="X418" s="226"/>
      <c r="Y418" s="226"/>
      <c r="Z418" s="226"/>
      <c r="AA418" s="226"/>
      <c r="AB418" s="226"/>
      <c r="AC418" s="226"/>
      <c r="AD418" s="226"/>
      <c r="AE418" s="226"/>
      <c r="AF418" s="226"/>
      <c r="AG418" s="226"/>
      <c r="AH418" s="226"/>
      <c r="AI418" s="226"/>
      <c r="AJ418" s="226"/>
      <c r="AK418" s="226"/>
      <c r="AL418" s="226"/>
      <c r="AM418" s="226"/>
      <c r="AN418" s="226"/>
      <c r="AO418" s="226"/>
      <c r="AP418" s="226"/>
      <c r="AQ418" s="226"/>
      <c r="AR418" s="226"/>
      <c r="AS418" s="226"/>
      <c r="AT418" s="226"/>
      <c r="AU418" s="226"/>
      <c r="AV418" s="226"/>
      <c r="AW418" s="226"/>
      <c r="AX418" s="226"/>
      <c r="AY418" s="226"/>
      <c r="AZ418" s="50" t="s">
        <v>2436</v>
      </c>
      <c r="BA418" s="50" t="s">
        <v>2437</v>
      </c>
      <c r="BB418" s="232"/>
      <c r="BC418" s="232" t="str">
        <f t="shared" si="18"/>
        <v>YC - AUTOSNODATO A UN PIANO DI CLASSE I</v>
      </c>
      <c r="BD418" s="226"/>
      <c r="BE418" s="159" t="s">
        <v>2438</v>
      </c>
      <c r="BF418" s="159" t="s">
        <v>576</v>
      </c>
      <c r="BG418" s="159" t="s">
        <v>2439</v>
      </c>
      <c r="BH418" s="159" t="s">
        <v>1193</v>
      </c>
      <c r="BI418" s="159" t="s">
        <v>554</v>
      </c>
      <c r="BJ418" s="226"/>
      <c r="BK418" s="226"/>
      <c r="BL418" s="226"/>
      <c r="BM418" s="226"/>
      <c r="BN418" s="226"/>
      <c r="BO418" s="226"/>
      <c r="BP418" s="226"/>
      <c r="BQ418" s="226"/>
      <c r="BR418" s="226"/>
      <c r="BS418" s="226"/>
      <c r="BT418" s="226"/>
      <c r="BU418" s="226"/>
      <c r="BV418" s="226"/>
      <c r="BW418" s="226"/>
      <c r="BX418" s="226"/>
      <c r="BY418" s="226"/>
      <c r="BZ418" s="226"/>
      <c r="CA418" s="226"/>
      <c r="CB418" s="226"/>
      <c r="CC418" s="226"/>
      <c r="CD418" s="226"/>
      <c r="CE418" s="226"/>
      <c r="CF418" s="226"/>
      <c r="CG418" s="226"/>
      <c r="CH418" s="226"/>
      <c r="CI418" s="226"/>
      <c r="CJ418" s="226"/>
      <c r="CK418" s="226"/>
      <c r="CL418" s="226"/>
      <c r="CM418" s="226"/>
      <c r="CN418" s="226"/>
      <c r="CO418" s="226"/>
      <c r="CP418" s="226"/>
      <c r="CQ418" s="226"/>
      <c r="CR418" s="226"/>
      <c r="CS418" s="226"/>
      <c r="CT418" s="226"/>
      <c r="CU418" s="226"/>
      <c r="CV418" s="226"/>
      <c r="CW418" s="226"/>
      <c r="CX418" s="226"/>
      <c r="CY418" s="226"/>
      <c r="CZ418" s="226"/>
      <c r="DA418" s="226"/>
      <c r="DB418" s="226"/>
      <c r="DC418" s="226"/>
      <c r="DD418" s="226"/>
      <c r="DE418" s="226"/>
      <c r="DF418" s="226"/>
      <c r="DG418" s="226"/>
      <c r="DH418" s="226"/>
      <c r="DI418" s="226"/>
      <c r="DJ418" s="226"/>
      <c r="DK418" s="226"/>
      <c r="DL418" s="226"/>
      <c r="DM418" s="226"/>
      <c r="DN418" s="226"/>
      <c r="DO418" s="226"/>
      <c r="DP418" s="226"/>
      <c r="DQ418" s="226"/>
      <c r="DR418" s="226"/>
    </row>
    <row r="419" spans="1:122">
      <c r="A419" s="226"/>
      <c r="B419" s="226"/>
      <c r="C419" s="226"/>
      <c r="D419" s="226"/>
      <c r="E419" s="226"/>
      <c r="F419" s="226"/>
      <c r="G419" s="226"/>
      <c r="H419" s="226"/>
      <c r="I419" s="226"/>
      <c r="J419" s="226"/>
      <c r="K419" s="226"/>
      <c r="L419" s="226"/>
      <c r="M419" s="226"/>
      <c r="N419" s="226"/>
      <c r="O419" s="226"/>
      <c r="P419" s="226"/>
      <c r="Q419" s="226"/>
      <c r="R419" s="226"/>
      <c r="S419" s="226"/>
      <c r="T419" s="226"/>
      <c r="U419" s="226"/>
      <c r="V419" s="226"/>
      <c r="W419" s="226"/>
      <c r="X419" s="226"/>
      <c r="Y419" s="226"/>
      <c r="Z419" s="226"/>
      <c r="AA419" s="226"/>
      <c r="AB419" s="226"/>
      <c r="AC419" s="226"/>
      <c r="AD419" s="226"/>
      <c r="AE419" s="226"/>
      <c r="AF419" s="226"/>
      <c r="AG419" s="226"/>
      <c r="AH419" s="226"/>
      <c r="AI419" s="226"/>
      <c r="AJ419" s="226"/>
      <c r="AK419" s="226"/>
      <c r="AL419" s="226"/>
      <c r="AM419" s="226"/>
      <c r="AN419" s="226"/>
      <c r="AO419" s="226"/>
      <c r="AP419" s="226"/>
      <c r="AQ419" s="226"/>
      <c r="AR419" s="226"/>
      <c r="AS419" s="226"/>
      <c r="AT419" s="226"/>
      <c r="AU419" s="226"/>
      <c r="AV419" s="226"/>
      <c r="AW419" s="226"/>
      <c r="AX419" s="226"/>
      <c r="AY419" s="226"/>
      <c r="AZ419" s="50" t="s">
        <v>2440</v>
      </c>
      <c r="BA419" s="50" t="s">
        <v>2441</v>
      </c>
      <c r="BB419" s="232"/>
      <c r="BC419" s="232" t="str">
        <f t="shared" si="18"/>
        <v>YD - AUTOSNODATO A DUE PIANI DI CLASSE I</v>
      </c>
      <c r="BD419" s="226"/>
      <c r="BE419" s="159" t="s">
        <v>2442</v>
      </c>
      <c r="BF419" s="159" t="s">
        <v>576</v>
      </c>
      <c r="BG419" s="159" t="s">
        <v>2443</v>
      </c>
      <c r="BH419" s="159" t="s">
        <v>1193</v>
      </c>
      <c r="BI419" s="159" t="s">
        <v>554</v>
      </c>
      <c r="BJ419" s="226"/>
      <c r="BK419" s="226"/>
      <c r="BL419" s="226"/>
      <c r="BM419" s="226"/>
      <c r="BN419" s="226"/>
      <c r="BO419" s="226"/>
      <c r="BP419" s="226"/>
      <c r="BQ419" s="226"/>
      <c r="BR419" s="226"/>
      <c r="BS419" s="226"/>
      <c r="BT419" s="226"/>
      <c r="BU419" s="226"/>
      <c r="BV419" s="226"/>
      <c r="BW419" s="226"/>
      <c r="BX419" s="226"/>
      <c r="BY419" s="226"/>
      <c r="BZ419" s="226"/>
      <c r="CA419" s="226"/>
      <c r="CB419" s="226"/>
      <c r="CC419" s="226"/>
      <c r="CD419" s="226"/>
      <c r="CE419" s="226"/>
      <c r="CF419" s="226"/>
      <c r="CG419" s="226"/>
      <c r="CH419" s="226"/>
      <c r="CI419" s="226"/>
      <c r="CJ419" s="226"/>
      <c r="CK419" s="226"/>
      <c r="CL419" s="226"/>
      <c r="CM419" s="226"/>
      <c r="CN419" s="226"/>
      <c r="CO419" s="226"/>
      <c r="CP419" s="226"/>
      <c r="CQ419" s="226"/>
      <c r="CR419" s="226"/>
      <c r="CS419" s="226"/>
      <c r="CT419" s="226"/>
      <c r="CU419" s="226"/>
      <c r="CV419" s="226"/>
      <c r="CW419" s="226"/>
      <c r="CX419" s="226"/>
      <c r="CY419" s="226"/>
      <c r="CZ419" s="226"/>
      <c r="DA419" s="226"/>
      <c r="DB419" s="226"/>
      <c r="DC419" s="226"/>
      <c r="DD419" s="226"/>
      <c r="DE419" s="226"/>
      <c r="DF419" s="226"/>
      <c r="DG419" s="226"/>
      <c r="DH419" s="226"/>
      <c r="DI419" s="226"/>
      <c r="DJ419" s="226"/>
      <c r="DK419" s="226"/>
      <c r="DL419" s="226"/>
      <c r="DM419" s="226"/>
      <c r="DN419" s="226"/>
      <c r="DO419" s="226"/>
      <c r="DP419" s="226"/>
      <c r="DQ419" s="226"/>
      <c r="DR419" s="226"/>
    </row>
    <row r="420" spans="1:122" ht="27.6">
      <c r="A420" s="226"/>
      <c r="B420" s="226"/>
      <c r="C420" s="226"/>
      <c r="D420" s="226"/>
      <c r="E420" s="226"/>
      <c r="F420" s="226"/>
      <c r="G420" s="226"/>
      <c r="H420" s="226"/>
      <c r="I420" s="226"/>
      <c r="J420" s="226"/>
      <c r="K420" s="226"/>
      <c r="L420" s="226"/>
      <c r="M420" s="226"/>
      <c r="N420" s="226"/>
      <c r="O420" s="226"/>
      <c r="P420" s="226"/>
      <c r="Q420" s="226"/>
      <c r="R420" s="226"/>
      <c r="S420" s="226"/>
      <c r="T420" s="226"/>
      <c r="U420" s="226"/>
      <c r="V420" s="226"/>
      <c r="W420" s="226"/>
      <c r="X420" s="226"/>
      <c r="Y420" s="226"/>
      <c r="Z420" s="226"/>
      <c r="AA420" s="226"/>
      <c r="AB420" s="226"/>
      <c r="AC420" s="226"/>
      <c r="AD420" s="226"/>
      <c r="AE420" s="226"/>
      <c r="AF420" s="226"/>
      <c r="AG420" s="226"/>
      <c r="AH420" s="226"/>
      <c r="AI420" s="226"/>
      <c r="AJ420" s="226"/>
      <c r="AK420" s="226"/>
      <c r="AL420" s="226"/>
      <c r="AM420" s="226"/>
      <c r="AN420" s="226"/>
      <c r="AO420" s="226"/>
      <c r="AP420" s="226"/>
      <c r="AQ420" s="226"/>
      <c r="AR420" s="226"/>
      <c r="AS420" s="226"/>
      <c r="AT420" s="226"/>
      <c r="AU420" s="226"/>
      <c r="AV420" s="226"/>
      <c r="AW420" s="226"/>
      <c r="AX420" s="226"/>
      <c r="AY420" s="226"/>
      <c r="AZ420" s="50" t="s">
        <v>2444</v>
      </c>
      <c r="BA420" s="50" t="s">
        <v>2445</v>
      </c>
      <c r="BB420" s="232"/>
      <c r="BC420" s="232" t="str">
        <f t="shared" si="18"/>
        <v>YE - A UN PIANO E PIANALE RIBASSATO DI CLASSE I</v>
      </c>
      <c r="BD420" s="226"/>
      <c r="BE420" s="159" t="s">
        <v>2446</v>
      </c>
      <c r="BF420" s="159" t="s">
        <v>576</v>
      </c>
      <c r="BG420" s="159" t="s">
        <v>2447</v>
      </c>
      <c r="BH420" s="159" t="s">
        <v>1193</v>
      </c>
      <c r="BI420" s="159" t="s">
        <v>554</v>
      </c>
      <c r="BJ420" s="226"/>
      <c r="BK420" s="226"/>
      <c r="BL420" s="226"/>
      <c r="BM420" s="226"/>
      <c r="BN420" s="226"/>
      <c r="BO420" s="226"/>
      <c r="BP420" s="226"/>
      <c r="BQ420" s="226"/>
      <c r="BR420" s="226"/>
      <c r="BS420" s="226"/>
      <c r="BT420" s="226"/>
      <c r="BU420" s="226"/>
      <c r="BV420" s="226"/>
      <c r="BW420" s="226"/>
      <c r="BX420" s="226"/>
      <c r="BY420" s="226"/>
      <c r="BZ420" s="226"/>
      <c r="CA420" s="226"/>
      <c r="CB420" s="226"/>
      <c r="CC420" s="226"/>
      <c r="CD420" s="226"/>
      <c r="CE420" s="226"/>
      <c r="CF420" s="226"/>
      <c r="CG420" s="226"/>
      <c r="CH420" s="226"/>
      <c r="CI420" s="226"/>
      <c r="CJ420" s="226"/>
      <c r="CK420" s="226"/>
      <c r="CL420" s="226"/>
      <c r="CM420" s="226"/>
      <c r="CN420" s="226"/>
      <c r="CO420" s="226"/>
      <c r="CP420" s="226"/>
      <c r="CQ420" s="226"/>
      <c r="CR420" s="226"/>
      <c r="CS420" s="226"/>
      <c r="CT420" s="226"/>
      <c r="CU420" s="226"/>
      <c r="CV420" s="226"/>
      <c r="CW420" s="226"/>
      <c r="CX420" s="226"/>
      <c r="CY420" s="226"/>
      <c r="CZ420" s="226"/>
      <c r="DA420" s="226"/>
      <c r="DB420" s="226"/>
      <c r="DC420" s="226"/>
      <c r="DD420" s="226"/>
      <c r="DE420" s="226"/>
      <c r="DF420" s="226"/>
      <c r="DG420" s="226"/>
      <c r="DH420" s="226"/>
      <c r="DI420" s="226"/>
      <c r="DJ420" s="226"/>
      <c r="DK420" s="226"/>
      <c r="DL420" s="226"/>
      <c r="DM420" s="226"/>
      <c r="DN420" s="226"/>
      <c r="DO420" s="226"/>
      <c r="DP420" s="226"/>
      <c r="DQ420" s="226"/>
      <c r="DR420" s="226"/>
    </row>
    <row r="421" spans="1:122" ht="27.6">
      <c r="A421" s="226"/>
      <c r="B421" s="226"/>
      <c r="C421" s="226"/>
      <c r="D421" s="226"/>
      <c r="E421" s="226"/>
      <c r="F421" s="226"/>
      <c r="G421" s="226"/>
      <c r="H421" s="226"/>
      <c r="I421" s="226"/>
      <c r="J421" s="226"/>
      <c r="K421" s="226"/>
      <c r="L421" s="226"/>
      <c r="M421" s="226"/>
      <c r="N421" s="226"/>
      <c r="O421" s="226"/>
      <c r="P421" s="226"/>
      <c r="Q421" s="226"/>
      <c r="R421" s="226"/>
      <c r="S421" s="226"/>
      <c r="T421" s="226"/>
      <c r="U421" s="226"/>
      <c r="V421" s="226"/>
      <c r="W421" s="226"/>
      <c r="X421" s="226"/>
      <c r="Y421" s="226"/>
      <c r="Z421" s="226"/>
      <c r="AA421" s="226"/>
      <c r="AB421" s="226"/>
      <c r="AC421" s="226"/>
      <c r="AD421" s="226"/>
      <c r="AE421" s="226"/>
      <c r="AF421" s="226"/>
      <c r="AG421" s="226"/>
      <c r="AH421" s="226"/>
      <c r="AI421" s="226"/>
      <c r="AJ421" s="226"/>
      <c r="AK421" s="226"/>
      <c r="AL421" s="226"/>
      <c r="AM421" s="226"/>
      <c r="AN421" s="226"/>
      <c r="AO421" s="226"/>
      <c r="AP421" s="226"/>
      <c r="AQ421" s="226"/>
      <c r="AR421" s="226"/>
      <c r="AS421" s="226"/>
      <c r="AT421" s="226"/>
      <c r="AU421" s="226"/>
      <c r="AV421" s="226"/>
      <c r="AW421" s="226"/>
      <c r="AX421" s="226"/>
      <c r="AY421" s="226"/>
      <c r="AZ421" s="50" t="s">
        <v>2448</v>
      </c>
      <c r="BA421" s="50" t="s">
        <v>2449</v>
      </c>
      <c r="BB421" s="232"/>
      <c r="BC421" s="232" t="str">
        <f t="shared" si="18"/>
        <v>YF - A DUE PIANI E PIANALE RIBASSATO DI CLASSE I</v>
      </c>
      <c r="BD421" s="226"/>
      <c r="BE421" s="159" t="s">
        <v>2450</v>
      </c>
      <c r="BF421" s="159" t="s">
        <v>1662</v>
      </c>
      <c r="BG421" s="159" t="s">
        <v>2451</v>
      </c>
      <c r="BH421" s="159" t="s">
        <v>1664</v>
      </c>
      <c r="BI421" s="159" t="s">
        <v>565</v>
      </c>
      <c r="BJ421" s="226"/>
      <c r="BK421" s="226"/>
      <c r="BL421" s="226"/>
      <c r="BM421" s="226"/>
      <c r="BN421" s="226"/>
      <c r="BO421" s="226"/>
      <c r="BP421" s="226"/>
      <c r="BQ421" s="226"/>
      <c r="BR421" s="226"/>
      <c r="BS421" s="226"/>
      <c r="BT421" s="226"/>
      <c r="BU421" s="226"/>
      <c r="BV421" s="226"/>
      <c r="BW421" s="226"/>
      <c r="BX421" s="226"/>
      <c r="BY421" s="226"/>
      <c r="BZ421" s="226"/>
      <c r="CA421" s="226"/>
      <c r="CB421" s="226"/>
      <c r="CC421" s="226"/>
      <c r="CD421" s="226"/>
      <c r="CE421" s="226"/>
      <c r="CF421" s="226"/>
      <c r="CG421" s="226"/>
      <c r="CH421" s="226"/>
      <c r="CI421" s="226"/>
      <c r="CJ421" s="226"/>
      <c r="CK421" s="226"/>
      <c r="CL421" s="226"/>
      <c r="CM421" s="226"/>
      <c r="CN421" s="226"/>
      <c r="CO421" s="226"/>
      <c r="CP421" s="226"/>
      <c r="CQ421" s="226"/>
      <c r="CR421" s="226"/>
      <c r="CS421" s="226"/>
      <c r="CT421" s="226"/>
      <c r="CU421" s="226"/>
      <c r="CV421" s="226"/>
      <c r="CW421" s="226"/>
      <c r="CX421" s="226"/>
      <c r="CY421" s="226"/>
      <c r="CZ421" s="226"/>
      <c r="DA421" s="226"/>
      <c r="DB421" s="226"/>
      <c r="DC421" s="226"/>
      <c r="DD421" s="226"/>
      <c r="DE421" s="226"/>
      <c r="DF421" s="226"/>
      <c r="DG421" s="226"/>
      <c r="DH421" s="226"/>
      <c r="DI421" s="226"/>
      <c r="DJ421" s="226"/>
      <c r="DK421" s="226"/>
      <c r="DL421" s="226"/>
      <c r="DM421" s="226"/>
      <c r="DN421" s="226"/>
      <c r="DO421" s="226"/>
      <c r="DP421" s="226"/>
      <c r="DQ421" s="226"/>
      <c r="DR421" s="226"/>
    </row>
    <row r="422" spans="1:122" ht="28.8">
      <c r="A422" s="226"/>
      <c r="B422" s="226"/>
      <c r="C422" s="226"/>
      <c r="D422" s="226"/>
      <c r="E422" s="226"/>
      <c r="F422" s="226"/>
      <c r="G422" s="226"/>
      <c r="H422" s="226"/>
      <c r="I422" s="226"/>
      <c r="J422" s="226"/>
      <c r="K422" s="226"/>
      <c r="L422" s="226"/>
      <c r="M422" s="226"/>
      <c r="N422" s="226"/>
      <c r="O422" s="226"/>
      <c r="P422" s="226"/>
      <c r="Q422" s="226"/>
      <c r="R422" s="226"/>
      <c r="S422" s="226"/>
      <c r="T422" s="226"/>
      <c r="U422" s="226"/>
      <c r="V422" s="226"/>
      <c r="W422" s="226"/>
      <c r="X422" s="226"/>
      <c r="Y422" s="226"/>
      <c r="Z422" s="226"/>
      <c r="AA422" s="226"/>
      <c r="AB422" s="226"/>
      <c r="AC422" s="226"/>
      <c r="AD422" s="226"/>
      <c r="AE422" s="226"/>
      <c r="AF422" s="226"/>
      <c r="AG422" s="226"/>
      <c r="AH422" s="226"/>
      <c r="AI422" s="226"/>
      <c r="AJ422" s="226"/>
      <c r="AK422" s="226"/>
      <c r="AL422" s="226"/>
      <c r="AM422" s="226"/>
      <c r="AN422" s="226"/>
      <c r="AO422" s="226"/>
      <c r="AP422" s="226"/>
      <c r="AQ422" s="226"/>
      <c r="AR422" s="226"/>
      <c r="AS422" s="226"/>
      <c r="AT422" s="226"/>
      <c r="AU422" s="226"/>
      <c r="AV422" s="226"/>
      <c r="AW422" s="226"/>
      <c r="AX422" s="226"/>
      <c r="AY422" s="226"/>
      <c r="AZ422" s="50" t="s">
        <v>2452</v>
      </c>
      <c r="BA422" s="50" t="s">
        <v>2453</v>
      </c>
      <c r="BB422" s="232"/>
      <c r="BC422" s="232" t="str">
        <f t="shared" si="18"/>
        <v>YG - AUTOSNODATO A UN PIANO E PIANALE RIBASSATO DI CLASSE I</v>
      </c>
      <c r="BD422" s="226"/>
      <c r="BE422" s="159" t="s">
        <v>2454</v>
      </c>
      <c r="BF422" s="159" t="s">
        <v>1662</v>
      </c>
      <c r="BG422" s="159" t="s">
        <v>2455</v>
      </c>
      <c r="BH422" s="159" t="s">
        <v>1664</v>
      </c>
      <c r="BI422" s="159" t="s">
        <v>565</v>
      </c>
      <c r="BJ422" s="226"/>
      <c r="BK422" s="226"/>
      <c r="BL422" s="226"/>
      <c r="BM422" s="226"/>
      <c r="BN422" s="226"/>
      <c r="BO422" s="226"/>
      <c r="BP422" s="226"/>
      <c r="BQ422" s="226"/>
      <c r="BR422" s="226"/>
      <c r="BS422" s="226"/>
      <c r="BT422" s="226"/>
      <c r="BU422" s="226"/>
      <c r="BV422" s="226"/>
      <c r="BW422" s="226"/>
      <c r="BX422" s="226"/>
      <c r="BY422" s="226"/>
      <c r="BZ422" s="226"/>
      <c r="CA422" s="226"/>
      <c r="CB422" s="226"/>
      <c r="CC422" s="226"/>
      <c r="CD422" s="226"/>
      <c r="CE422" s="226"/>
      <c r="CF422" s="226"/>
      <c r="CG422" s="226"/>
      <c r="CH422" s="226"/>
      <c r="CI422" s="226"/>
      <c r="CJ422" s="226"/>
      <c r="CK422" s="226"/>
      <c r="CL422" s="226"/>
      <c r="CM422" s="226"/>
      <c r="CN422" s="226"/>
      <c r="CO422" s="226"/>
      <c r="CP422" s="226"/>
      <c r="CQ422" s="226"/>
      <c r="CR422" s="226"/>
      <c r="CS422" s="226"/>
      <c r="CT422" s="226"/>
      <c r="CU422" s="226"/>
      <c r="CV422" s="226"/>
      <c r="CW422" s="226"/>
      <c r="CX422" s="226"/>
      <c r="CY422" s="226"/>
      <c r="CZ422" s="226"/>
      <c r="DA422" s="226"/>
      <c r="DB422" s="226"/>
      <c r="DC422" s="226"/>
      <c r="DD422" s="226"/>
      <c r="DE422" s="226"/>
      <c r="DF422" s="226"/>
      <c r="DG422" s="226"/>
      <c r="DH422" s="226"/>
      <c r="DI422" s="226"/>
      <c r="DJ422" s="226"/>
      <c r="DK422" s="226"/>
      <c r="DL422" s="226"/>
      <c r="DM422" s="226"/>
      <c r="DN422" s="226"/>
      <c r="DO422" s="226"/>
      <c r="DP422" s="226"/>
      <c r="DQ422" s="226"/>
      <c r="DR422" s="226"/>
    </row>
    <row r="423" spans="1:122" ht="28.8">
      <c r="A423" s="226"/>
      <c r="B423" s="226"/>
      <c r="C423" s="226"/>
      <c r="D423" s="226"/>
      <c r="E423" s="226"/>
      <c r="F423" s="226"/>
      <c r="G423" s="226"/>
      <c r="H423" s="226"/>
      <c r="I423" s="226"/>
      <c r="J423" s="226"/>
      <c r="K423" s="226"/>
      <c r="L423" s="226"/>
      <c r="M423" s="226"/>
      <c r="N423" s="226"/>
      <c r="O423" s="226"/>
      <c r="P423" s="226"/>
      <c r="Q423" s="226"/>
      <c r="R423" s="226"/>
      <c r="S423" s="226"/>
      <c r="T423" s="226"/>
      <c r="U423" s="226"/>
      <c r="V423" s="226"/>
      <c r="W423" s="226"/>
      <c r="X423" s="226"/>
      <c r="Y423" s="226"/>
      <c r="Z423" s="226"/>
      <c r="AA423" s="226"/>
      <c r="AB423" s="226"/>
      <c r="AC423" s="226"/>
      <c r="AD423" s="226"/>
      <c r="AE423" s="226"/>
      <c r="AF423" s="226"/>
      <c r="AG423" s="226"/>
      <c r="AH423" s="226"/>
      <c r="AI423" s="226"/>
      <c r="AJ423" s="226"/>
      <c r="AK423" s="226"/>
      <c r="AL423" s="226"/>
      <c r="AM423" s="226"/>
      <c r="AN423" s="226"/>
      <c r="AO423" s="226"/>
      <c r="AP423" s="226"/>
      <c r="AQ423" s="226"/>
      <c r="AR423" s="226"/>
      <c r="AS423" s="226"/>
      <c r="AT423" s="226"/>
      <c r="AU423" s="226"/>
      <c r="AV423" s="226"/>
      <c r="AW423" s="226"/>
      <c r="AX423" s="226"/>
      <c r="AY423" s="226"/>
      <c r="AZ423" s="50" t="s">
        <v>2456</v>
      </c>
      <c r="BA423" s="50" t="s">
        <v>2457</v>
      </c>
      <c r="BB423" s="232"/>
      <c r="BC423" s="232" t="str">
        <f t="shared" si="18"/>
        <v>YH - AUTOSNODATO A DUE PIANI E PIANALE RIBASSATO DI CLASSE I</v>
      </c>
      <c r="BD423" s="226"/>
      <c r="BE423" s="159" t="s">
        <v>711</v>
      </c>
      <c r="BF423" s="159" t="s">
        <v>1662</v>
      </c>
      <c r="BG423" s="159" t="s">
        <v>2458</v>
      </c>
      <c r="BH423" s="159" t="s">
        <v>1664</v>
      </c>
      <c r="BI423" s="159" t="s">
        <v>565</v>
      </c>
      <c r="BJ423" s="226"/>
      <c r="BK423" s="226"/>
      <c r="BL423" s="226"/>
      <c r="BM423" s="226"/>
      <c r="BN423" s="226"/>
      <c r="BO423" s="226"/>
      <c r="BP423" s="226"/>
      <c r="BQ423" s="226"/>
      <c r="BR423" s="226"/>
      <c r="BS423" s="226"/>
      <c r="BT423" s="226"/>
      <c r="BU423" s="226"/>
      <c r="BV423" s="226"/>
      <c r="BW423" s="226"/>
      <c r="BX423" s="226"/>
      <c r="BY423" s="226"/>
      <c r="BZ423" s="226"/>
      <c r="CA423" s="226"/>
      <c r="CB423" s="226"/>
      <c r="CC423" s="226"/>
      <c r="CD423" s="226"/>
      <c r="CE423" s="226"/>
      <c r="CF423" s="226"/>
      <c r="CG423" s="226"/>
      <c r="CH423" s="226"/>
      <c r="CI423" s="226"/>
      <c r="CJ423" s="226"/>
      <c r="CK423" s="226"/>
      <c r="CL423" s="226"/>
      <c r="CM423" s="226"/>
      <c r="CN423" s="226"/>
      <c r="CO423" s="226"/>
      <c r="CP423" s="226"/>
      <c r="CQ423" s="226"/>
      <c r="CR423" s="226"/>
      <c r="CS423" s="226"/>
      <c r="CT423" s="226"/>
      <c r="CU423" s="226"/>
      <c r="CV423" s="226"/>
      <c r="CW423" s="226"/>
      <c r="CX423" s="226"/>
      <c r="CY423" s="226"/>
      <c r="CZ423" s="226"/>
      <c r="DA423" s="226"/>
      <c r="DB423" s="226"/>
      <c r="DC423" s="226"/>
      <c r="DD423" s="226"/>
      <c r="DE423" s="226"/>
      <c r="DF423" s="226"/>
      <c r="DG423" s="226"/>
      <c r="DH423" s="226"/>
      <c r="DI423" s="226"/>
      <c r="DJ423" s="226"/>
      <c r="DK423" s="226"/>
      <c r="DL423" s="226"/>
      <c r="DM423" s="226"/>
      <c r="DN423" s="226"/>
      <c r="DO423" s="226"/>
      <c r="DP423" s="226"/>
      <c r="DQ423" s="226"/>
      <c r="DR423" s="226"/>
    </row>
    <row r="424" spans="1:122">
      <c r="A424" s="226"/>
      <c r="B424" s="226"/>
      <c r="C424" s="226"/>
      <c r="D424" s="226"/>
      <c r="E424" s="226"/>
      <c r="F424" s="226"/>
      <c r="G424" s="226"/>
      <c r="H424" s="226"/>
      <c r="I424" s="226"/>
      <c r="J424" s="226"/>
      <c r="K424" s="226"/>
      <c r="L424" s="226"/>
      <c r="M424" s="226"/>
      <c r="N424" s="226"/>
      <c r="O424" s="226"/>
      <c r="P424" s="226"/>
      <c r="Q424" s="226"/>
      <c r="R424" s="226"/>
      <c r="S424" s="226"/>
      <c r="T424" s="226"/>
      <c r="U424" s="226"/>
      <c r="V424" s="226"/>
      <c r="W424" s="226"/>
      <c r="X424" s="226"/>
      <c r="Y424" s="226"/>
      <c r="Z424" s="226"/>
      <c r="AA424" s="226"/>
      <c r="AB424" s="226"/>
      <c r="AC424" s="226"/>
      <c r="AD424" s="226"/>
      <c r="AE424" s="226"/>
      <c r="AF424" s="226"/>
      <c r="AG424" s="226"/>
      <c r="AH424" s="226"/>
      <c r="AI424" s="226"/>
      <c r="AJ424" s="226"/>
      <c r="AK424" s="226"/>
      <c r="AL424" s="226"/>
      <c r="AM424" s="226"/>
      <c r="AN424" s="226"/>
      <c r="AO424" s="226"/>
      <c r="AP424" s="226"/>
      <c r="AQ424" s="226"/>
      <c r="AR424" s="226"/>
      <c r="AS424" s="226"/>
      <c r="AT424" s="226"/>
      <c r="AU424" s="226"/>
      <c r="AV424" s="226"/>
      <c r="AW424" s="226"/>
      <c r="AX424" s="226"/>
      <c r="AY424" s="226"/>
      <c r="AZ424" s="50" t="s">
        <v>2459</v>
      </c>
      <c r="BA424" s="50" t="s">
        <v>2460</v>
      </c>
      <c r="BB424" s="232"/>
      <c r="BC424" s="232" t="str">
        <f t="shared" si="18"/>
        <v>YI - A UN PIANO DI CLASSE II</v>
      </c>
      <c r="BD424" s="226"/>
      <c r="BE424" s="159" t="s">
        <v>2461</v>
      </c>
      <c r="BF424" s="159" t="s">
        <v>576</v>
      </c>
      <c r="BG424" s="159" t="s">
        <v>2462</v>
      </c>
      <c r="BH424" s="159" t="s">
        <v>1193</v>
      </c>
      <c r="BI424" s="159" t="s">
        <v>554</v>
      </c>
      <c r="BJ424" s="226"/>
      <c r="BK424" s="226"/>
      <c r="BL424" s="226"/>
      <c r="BM424" s="226"/>
      <c r="BN424" s="226"/>
      <c r="BO424" s="226"/>
      <c r="BP424" s="226"/>
      <c r="BQ424" s="226"/>
      <c r="BR424" s="226"/>
      <c r="BS424" s="226"/>
      <c r="BT424" s="226"/>
      <c r="BU424" s="226"/>
      <c r="BV424" s="226"/>
      <c r="BW424" s="226"/>
      <c r="BX424" s="226"/>
      <c r="BY424" s="226"/>
      <c r="BZ424" s="226"/>
      <c r="CA424" s="226"/>
      <c r="CB424" s="226"/>
      <c r="CC424" s="226"/>
      <c r="CD424" s="226"/>
      <c r="CE424" s="226"/>
      <c r="CF424" s="226"/>
      <c r="CG424" s="226"/>
      <c r="CH424" s="226"/>
      <c r="CI424" s="226"/>
      <c r="CJ424" s="226"/>
      <c r="CK424" s="226"/>
      <c r="CL424" s="226"/>
      <c r="CM424" s="226"/>
      <c r="CN424" s="226"/>
      <c r="CO424" s="226"/>
      <c r="CP424" s="226"/>
      <c r="CQ424" s="226"/>
      <c r="CR424" s="226"/>
      <c r="CS424" s="226"/>
      <c r="CT424" s="226"/>
      <c r="CU424" s="226"/>
      <c r="CV424" s="226"/>
      <c r="CW424" s="226"/>
      <c r="CX424" s="226"/>
      <c r="CY424" s="226"/>
      <c r="CZ424" s="226"/>
      <c r="DA424" s="226"/>
      <c r="DB424" s="226"/>
      <c r="DC424" s="226"/>
      <c r="DD424" s="226"/>
      <c r="DE424" s="226"/>
      <c r="DF424" s="226"/>
      <c r="DG424" s="226"/>
      <c r="DH424" s="226"/>
      <c r="DI424" s="226"/>
      <c r="DJ424" s="226"/>
      <c r="DK424" s="226"/>
      <c r="DL424" s="226"/>
      <c r="DM424" s="226"/>
      <c r="DN424" s="226"/>
      <c r="DO424" s="226"/>
      <c r="DP424" s="226"/>
      <c r="DQ424" s="226"/>
      <c r="DR424" s="226"/>
    </row>
    <row r="425" spans="1:122">
      <c r="A425" s="226"/>
      <c r="B425" s="226"/>
      <c r="C425" s="226"/>
      <c r="D425" s="226"/>
      <c r="E425" s="226"/>
      <c r="F425" s="226"/>
      <c r="G425" s="226"/>
      <c r="H425" s="226"/>
      <c r="I425" s="226"/>
      <c r="J425" s="226"/>
      <c r="K425" s="226"/>
      <c r="L425" s="226"/>
      <c r="M425" s="226"/>
      <c r="N425" s="226"/>
      <c r="O425" s="226"/>
      <c r="P425" s="226"/>
      <c r="Q425" s="226"/>
      <c r="R425" s="226"/>
      <c r="S425" s="226"/>
      <c r="T425" s="226"/>
      <c r="U425" s="226"/>
      <c r="V425" s="226"/>
      <c r="W425" s="226"/>
      <c r="X425" s="226"/>
      <c r="Y425" s="226"/>
      <c r="Z425" s="226"/>
      <c r="AA425" s="226"/>
      <c r="AB425" s="226"/>
      <c r="AC425" s="226"/>
      <c r="AD425" s="226"/>
      <c r="AE425" s="226"/>
      <c r="AF425" s="226"/>
      <c r="AG425" s="226"/>
      <c r="AH425" s="226"/>
      <c r="AI425" s="226"/>
      <c r="AJ425" s="226"/>
      <c r="AK425" s="226"/>
      <c r="AL425" s="226"/>
      <c r="AM425" s="226"/>
      <c r="AN425" s="226"/>
      <c r="AO425" s="226"/>
      <c r="AP425" s="226"/>
      <c r="AQ425" s="226"/>
      <c r="AR425" s="226"/>
      <c r="AS425" s="226"/>
      <c r="AT425" s="226"/>
      <c r="AU425" s="226"/>
      <c r="AV425" s="226"/>
      <c r="AW425" s="226"/>
      <c r="AX425" s="226"/>
      <c r="AY425" s="226"/>
      <c r="AZ425" s="50" t="s">
        <v>2463</v>
      </c>
      <c r="BA425" s="50" t="s">
        <v>2464</v>
      </c>
      <c r="BB425" s="232"/>
      <c r="BC425" s="232" t="str">
        <f t="shared" si="18"/>
        <v>YJ - A DUE PIANI DI CLASSE II</v>
      </c>
      <c r="BD425" s="226"/>
      <c r="BE425" s="159" t="s">
        <v>2465</v>
      </c>
      <c r="BF425" s="159" t="s">
        <v>576</v>
      </c>
      <c r="BG425" s="159" t="s">
        <v>2466</v>
      </c>
      <c r="BH425" s="159" t="s">
        <v>1193</v>
      </c>
      <c r="BI425" s="159" t="s">
        <v>554</v>
      </c>
      <c r="BJ425" s="226"/>
      <c r="BK425" s="226"/>
      <c r="BL425" s="226"/>
      <c r="BM425" s="226"/>
      <c r="BN425" s="226"/>
      <c r="BO425" s="226"/>
      <c r="BP425" s="226"/>
      <c r="BQ425" s="226"/>
      <c r="BR425" s="226"/>
      <c r="BS425" s="226"/>
      <c r="BT425" s="226"/>
      <c r="BU425" s="226"/>
      <c r="BV425" s="226"/>
      <c r="BW425" s="226"/>
      <c r="BX425" s="226"/>
      <c r="BY425" s="226"/>
      <c r="BZ425" s="226"/>
      <c r="CA425" s="226"/>
      <c r="CB425" s="226"/>
      <c r="CC425" s="226"/>
      <c r="CD425" s="226"/>
      <c r="CE425" s="226"/>
      <c r="CF425" s="226"/>
      <c r="CG425" s="226"/>
      <c r="CH425" s="226"/>
      <c r="CI425" s="226"/>
      <c r="CJ425" s="226"/>
      <c r="CK425" s="226"/>
      <c r="CL425" s="226"/>
      <c r="CM425" s="226"/>
      <c r="CN425" s="226"/>
      <c r="CO425" s="226"/>
      <c r="CP425" s="226"/>
      <c r="CQ425" s="226"/>
      <c r="CR425" s="226"/>
      <c r="CS425" s="226"/>
      <c r="CT425" s="226"/>
      <c r="CU425" s="226"/>
      <c r="CV425" s="226"/>
      <c r="CW425" s="226"/>
      <c r="CX425" s="226"/>
      <c r="CY425" s="226"/>
      <c r="CZ425" s="226"/>
      <c r="DA425" s="226"/>
      <c r="DB425" s="226"/>
      <c r="DC425" s="226"/>
      <c r="DD425" s="226"/>
      <c r="DE425" s="226"/>
      <c r="DF425" s="226"/>
      <c r="DG425" s="226"/>
      <c r="DH425" s="226"/>
      <c r="DI425" s="226"/>
      <c r="DJ425" s="226"/>
      <c r="DK425" s="226"/>
      <c r="DL425" s="226"/>
      <c r="DM425" s="226"/>
      <c r="DN425" s="226"/>
      <c r="DO425" s="226"/>
      <c r="DP425" s="226"/>
      <c r="DQ425" s="226"/>
      <c r="DR425" s="226"/>
    </row>
    <row r="426" spans="1:122">
      <c r="A426" s="226"/>
      <c r="B426" s="226"/>
      <c r="C426" s="226"/>
      <c r="D426" s="226"/>
      <c r="E426" s="226"/>
      <c r="F426" s="226"/>
      <c r="G426" s="226"/>
      <c r="H426" s="226"/>
      <c r="I426" s="226"/>
      <c r="J426" s="226"/>
      <c r="K426" s="226"/>
      <c r="L426" s="226"/>
      <c r="M426" s="226"/>
      <c r="N426" s="226"/>
      <c r="O426" s="226"/>
      <c r="P426" s="226"/>
      <c r="Q426" s="226"/>
      <c r="R426" s="226"/>
      <c r="S426" s="226"/>
      <c r="T426" s="226"/>
      <c r="U426" s="226"/>
      <c r="V426" s="226"/>
      <c r="W426" s="226"/>
      <c r="X426" s="226"/>
      <c r="Y426" s="226"/>
      <c r="Z426" s="226"/>
      <c r="AA426" s="226"/>
      <c r="AB426" s="226"/>
      <c r="AC426" s="226"/>
      <c r="AD426" s="226"/>
      <c r="AE426" s="226"/>
      <c r="AF426" s="226"/>
      <c r="AG426" s="226"/>
      <c r="AH426" s="226"/>
      <c r="AI426" s="226"/>
      <c r="AJ426" s="226"/>
      <c r="AK426" s="226"/>
      <c r="AL426" s="226"/>
      <c r="AM426" s="226"/>
      <c r="AN426" s="226"/>
      <c r="AO426" s="226"/>
      <c r="AP426" s="226"/>
      <c r="AQ426" s="226"/>
      <c r="AR426" s="226"/>
      <c r="AS426" s="226"/>
      <c r="AT426" s="226"/>
      <c r="AU426" s="226"/>
      <c r="AV426" s="226"/>
      <c r="AW426" s="226"/>
      <c r="AX426" s="226"/>
      <c r="AY426" s="226"/>
      <c r="AZ426" s="50" t="s">
        <v>2467</v>
      </c>
      <c r="BA426" s="50" t="s">
        <v>2468</v>
      </c>
      <c r="BB426" s="232"/>
      <c r="BC426" s="232" t="str">
        <f t="shared" si="18"/>
        <v>YK - AUTOSNODATO A UN PIANO DI CLASSE II</v>
      </c>
      <c r="BD426" s="226"/>
      <c r="BE426" s="159" t="s">
        <v>2469</v>
      </c>
      <c r="BF426" s="159" t="s">
        <v>576</v>
      </c>
      <c r="BG426" s="159" t="s">
        <v>2470</v>
      </c>
      <c r="BH426" s="159" t="s">
        <v>1193</v>
      </c>
      <c r="BI426" s="159" t="s">
        <v>554</v>
      </c>
      <c r="BJ426" s="226"/>
      <c r="BK426" s="226"/>
      <c r="BL426" s="226"/>
      <c r="BM426" s="226"/>
      <c r="BN426" s="226"/>
      <c r="BO426" s="226"/>
      <c r="BP426" s="226"/>
      <c r="BQ426" s="226"/>
      <c r="BR426" s="226"/>
      <c r="BS426" s="226"/>
      <c r="BT426" s="226"/>
      <c r="BU426" s="226"/>
      <c r="BV426" s="226"/>
      <c r="BW426" s="226"/>
      <c r="BX426" s="226"/>
      <c r="BY426" s="226"/>
      <c r="BZ426" s="226"/>
      <c r="CA426" s="226"/>
      <c r="CB426" s="226"/>
      <c r="CC426" s="226"/>
      <c r="CD426" s="226"/>
      <c r="CE426" s="226"/>
      <c r="CF426" s="226"/>
      <c r="CG426" s="226"/>
      <c r="CH426" s="226"/>
      <c r="CI426" s="226"/>
      <c r="CJ426" s="226"/>
      <c r="CK426" s="226"/>
      <c r="CL426" s="226"/>
      <c r="CM426" s="226"/>
      <c r="CN426" s="226"/>
      <c r="CO426" s="226"/>
      <c r="CP426" s="226"/>
      <c r="CQ426" s="226"/>
      <c r="CR426" s="226"/>
      <c r="CS426" s="226"/>
      <c r="CT426" s="226"/>
      <c r="CU426" s="226"/>
      <c r="CV426" s="226"/>
      <c r="CW426" s="226"/>
      <c r="CX426" s="226"/>
      <c r="CY426" s="226"/>
      <c r="CZ426" s="226"/>
      <c r="DA426" s="226"/>
      <c r="DB426" s="226"/>
      <c r="DC426" s="226"/>
      <c r="DD426" s="226"/>
      <c r="DE426" s="226"/>
      <c r="DF426" s="226"/>
      <c r="DG426" s="226"/>
      <c r="DH426" s="226"/>
      <c r="DI426" s="226"/>
      <c r="DJ426" s="226"/>
      <c r="DK426" s="226"/>
      <c r="DL426" s="226"/>
      <c r="DM426" s="226"/>
      <c r="DN426" s="226"/>
      <c r="DO426" s="226"/>
      <c r="DP426" s="226"/>
      <c r="DQ426" s="226"/>
      <c r="DR426" s="226"/>
    </row>
    <row r="427" spans="1:122">
      <c r="A427" s="226"/>
      <c r="B427" s="226"/>
      <c r="C427" s="226"/>
      <c r="D427" s="226"/>
      <c r="E427" s="226"/>
      <c r="F427" s="226"/>
      <c r="G427" s="226"/>
      <c r="H427" s="226"/>
      <c r="I427" s="226"/>
      <c r="J427" s="226"/>
      <c r="K427" s="226"/>
      <c r="L427" s="226"/>
      <c r="M427" s="226"/>
      <c r="N427" s="226"/>
      <c r="O427" s="226"/>
      <c r="P427" s="226"/>
      <c r="Q427" s="226"/>
      <c r="R427" s="226"/>
      <c r="S427" s="226"/>
      <c r="T427" s="226"/>
      <c r="U427" s="226"/>
      <c r="V427" s="226"/>
      <c r="W427" s="226"/>
      <c r="X427" s="226"/>
      <c r="Y427" s="226"/>
      <c r="Z427" s="226"/>
      <c r="AA427" s="226"/>
      <c r="AB427" s="226"/>
      <c r="AC427" s="226"/>
      <c r="AD427" s="226"/>
      <c r="AE427" s="226"/>
      <c r="AF427" s="226"/>
      <c r="AG427" s="226"/>
      <c r="AH427" s="226"/>
      <c r="AI427" s="226"/>
      <c r="AJ427" s="226"/>
      <c r="AK427" s="226"/>
      <c r="AL427" s="226"/>
      <c r="AM427" s="226"/>
      <c r="AN427" s="226"/>
      <c r="AO427" s="226"/>
      <c r="AP427" s="226"/>
      <c r="AQ427" s="226"/>
      <c r="AR427" s="226"/>
      <c r="AS427" s="226"/>
      <c r="AT427" s="226"/>
      <c r="AU427" s="226"/>
      <c r="AV427" s="226"/>
      <c r="AW427" s="226"/>
      <c r="AX427" s="226"/>
      <c r="AY427" s="226"/>
      <c r="AZ427" s="50" t="s">
        <v>2471</v>
      </c>
      <c r="BA427" s="50" t="s">
        <v>2472</v>
      </c>
      <c r="BB427" s="232"/>
      <c r="BC427" s="232" t="str">
        <f t="shared" si="18"/>
        <v>YL - AUTOSNODATO A DUE PIANI DI CLASSE II</v>
      </c>
      <c r="BD427" s="226"/>
      <c r="BE427" s="159" t="s">
        <v>2473</v>
      </c>
      <c r="BF427" s="159" t="s">
        <v>1662</v>
      </c>
      <c r="BG427" s="159" t="s">
        <v>2451</v>
      </c>
      <c r="BH427" s="159" t="s">
        <v>1664</v>
      </c>
      <c r="BI427" s="159" t="s">
        <v>565</v>
      </c>
      <c r="BJ427" s="226"/>
      <c r="BK427" s="226"/>
      <c r="BL427" s="226"/>
      <c r="BM427" s="226"/>
      <c r="BN427" s="226"/>
      <c r="BO427" s="226"/>
      <c r="BP427" s="226"/>
      <c r="BQ427" s="226"/>
      <c r="BR427" s="226"/>
      <c r="BS427" s="226"/>
      <c r="BT427" s="226"/>
      <c r="BU427" s="226"/>
      <c r="BV427" s="226"/>
      <c r="BW427" s="226"/>
      <c r="BX427" s="226"/>
      <c r="BY427" s="226"/>
      <c r="BZ427" s="226"/>
      <c r="CA427" s="226"/>
      <c r="CB427" s="226"/>
      <c r="CC427" s="226"/>
      <c r="CD427" s="226"/>
      <c r="CE427" s="226"/>
      <c r="CF427" s="226"/>
      <c r="CG427" s="226"/>
      <c r="CH427" s="226"/>
      <c r="CI427" s="226"/>
      <c r="CJ427" s="226"/>
      <c r="CK427" s="226"/>
      <c r="CL427" s="226"/>
      <c r="CM427" s="226"/>
      <c r="CN427" s="226"/>
      <c r="CO427" s="226"/>
      <c r="CP427" s="226"/>
      <c r="CQ427" s="226"/>
      <c r="CR427" s="226"/>
      <c r="CS427" s="226"/>
      <c r="CT427" s="226"/>
      <c r="CU427" s="226"/>
      <c r="CV427" s="226"/>
      <c r="CW427" s="226"/>
      <c r="CX427" s="226"/>
      <c r="CY427" s="226"/>
      <c r="CZ427" s="226"/>
      <c r="DA427" s="226"/>
      <c r="DB427" s="226"/>
      <c r="DC427" s="226"/>
      <c r="DD427" s="226"/>
      <c r="DE427" s="226"/>
      <c r="DF427" s="226"/>
      <c r="DG427" s="226"/>
      <c r="DH427" s="226"/>
      <c r="DI427" s="226"/>
      <c r="DJ427" s="226"/>
      <c r="DK427" s="226"/>
      <c r="DL427" s="226"/>
      <c r="DM427" s="226"/>
      <c r="DN427" s="226"/>
      <c r="DO427" s="226"/>
      <c r="DP427" s="226"/>
      <c r="DQ427" s="226"/>
      <c r="DR427" s="226"/>
    </row>
    <row r="428" spans="1:122" ht="27.6">
      <c r="A428" s="226"/>
      <c r="B428" s="226"/>
      <c r="C428" s="226"/>
      <c r="D428" s="226"/>
      <c r="E428" s="226"/>
      <c r="F428" s="226"/>
      <c r="G428" s="226"/>
      <c r="H428" s="226"/>
      <c r="I428" s="226"/>
      <c r="J428" s="226"/>
      <c r="K428" s="226"/>
      <c r="L428" s="226"/>
      <c r="M428" s="226"/>
      <c r="N428" s="226"/>
      <c r="O428" s="226"/>
      <c r="P428" s="226"/>
      <c r="Q428" s="226"/>
      <c r="R428" s="226"/>
      <c r="S428" s="226"/>
      <c r="T428" s="226"/>
      <c r="U428" s="226"/>
      <c r="V428" s="226"/>
      <c r="W428" s="226"/>
      <c r="X428" s="226"/>
      <c r="Y428" s="226"/>
      <c r="Z428" s="226"/>
      <c r="AA428" s="226"/>
      <c r="AB428" s="226"/>
      <c r="AC428" s="226"/>
      <c r="AD428" s="226"/>
      <c r="AE428" s="226"/>
      <c r="AF428" s="226"/>
      <c r="AG428" s="226"/>
      <c r="AH428" s="226"/>
      <c r="AI428" s="226"/>
      <c r="AJ428" s="226"/>
      <c r="AK428" s="226"/>
      <c r="AL428" s="226"/>
      <c r="AM428" s="226"/>
      <c r="AN428" s="226"/>
      <c r="AO428" s="226"/>
      <c r="AP428" s="226"/>
      <c r="AQ428" s="226"/>
      <c r="AR428" s="226"/>
      <c r="AS428" s="226"/>
      <c r="AT428" s="226"/>
      <c r="AU428" s="226"/>
      <c r="AV428" s="226"/>
      <c r="AW428" s="226"/>
      <c r="AX428" s="226"/>
      <c r="AY428" s="226"/>
      <c r="AZ428" s="50" t="s">
        <v>2474</v>
      </c>
      <c r="BA428" s="50" t="s">
        <v>2475</v>
      </c>
      <c r="BB428" s="232"/>
      <c r="BC428" s="232" t="str">
        <f t="shared" si="18"/>
        <v>YM - A UN PIANO E PIANALE RIBASSATO DI CLASSE II</v>
      </c>
      <c r="BD428" s="226"/>
      <c r="BE428" s="159" t="s">
        <v>2476</v>
      </c>
      <c r="BF428" s="159" t="s">
        <v>1662</v>
      </c>
      <c r="BG428" s="159" t="s">
        <v>2477</v>
      </c>
      <c r="BH428" s="159" t="s">
        <v>2478</v>
      </c>
      <c r="BI428" s="159" t="s">
        <v>266</v>
      </c>
      <c r="BJ428" s="226"/>
      <c r="BK428" s="226"/>
      <c r="BL428" s="226"/>
      <c r="BM428" s="226"/>
      <c r="BN428" s="226"/>
      <c r="BO428" s="226"/>
      <c r="BP428" s="226"/>
      <c r="BQ428" s="226"/>
      <c r="BR428" s="226"/>
      <c r="BS428" s="226"/>
      <c r="BT428" s="226"/>
      <c r="BU428" s="226"/>
      <c r="BV428" s="226"/>
      <c r="BW428" s="226"/>
      <c r="BX428" s="226"/>
      <c r="BY428" s="226"/>
      <c r="BZ428" s="226"/>
      <c r="CA428" s="226"/>
      <c r="CB428" s="226"/>
      <c r="CC428" s="226"/>
      <c r="CD428" s="226"/>
      <c r="CE428" s="226"/>
      <c r="CF428" s="226"/>
      <c r="CG428" s="226"/>
      <c r="CH428" s="226"/>
      <c r="CI428" s="226"/>
      <c r="CJ428" s="226"/>
      <c r="CK428" s="226"/>
      <c r="CL428" s="226"/>
      <c r="CM428" s="226"/>
      <c r="CN428" s="226"/>
      <c r="CO428" s="226"/>
      <c r="CP428" s="226"/>
      <c r="CQ428" s="226"/>
      <c r="CR428" s="226"/>
      <c r="CS428" s="226"/>
      <c r="CT428" s="226"/>
      <c r="CU428" s="226"/>
      <c r="CV428" s="226"/>
      <c r="CW428" s="226"/>
      <c r="CX428" s="226"/>
      <c r="CY428" s="226"/>
      <c r="CZ428" s="226"/>
      <c r="DA428" s="226"/>
      <c r="DB428" s="226"/>
      <c r="DC428" s="226"/>
      <c r="DD428" s="226"/>
      <c r="DE428" s="226"/>
      <c r="DF428" s="226"/>
      <c r="DG428" s="226"/>
      <c r="DH428" s="226"/>
      <c r="DI428" s="226"/>
      <c r="DJ428" s="226"/>
      <c r="DK428" s="226"/>
      <c r="DL428" s="226"/>
      <c r="DM428" s="226"/>
      <c r="DN428" s="226"/>
      <c r="DO428" s="226"/>
      <c r="DP428" s="226"/>
      <c r="DQ428" s="226"/>
      <c r="DR428" s="226"/>
    </row>
    <row r="429" spans="1:122" ht="27.6">
      <c r="A429" s="226"/>
      <c r="B429" s="226"/>
      <c r="C429" s="226"/>
      <c r="D429" s="226"/>
      <c r="E429" s="226"/>
      <c r="F429" s="226"/>
      <c r="G429" s="226"/>
      <c r="H429" s="226"/>
      <c r="I429" s="226"/>
      <c r="J429" s="226"/>
      <c r="K429" s="226"/>
      <c r="L429" s="226"/>
      <c r="M429" s="226"/>
      <c r="N429" s="226"/>
      <c r="O429" s="226"/>
      <c r="P429" s="226"/>
      <c r="Q429" s="226"/>
      <c r="R429" s="226"/>
      <c r="S429" s="226"/>
      <c r="T429" s="226"/>
      <c r="U429" s="226"/>
      <c r="V429" s="226"/>
      <c r="W429" s="226"/>
      <c r="X429" s="226"/>
      <c r="Y429" s="226"/>
      <c r="Z429" s="226"/>
      <c r="AA429" s="226"/>
      <c r="AB429" s="226"/>
      <c r="AC429" s="226"/>
      <c r="AD429" s="226"/>
      <c r="AE429" s="226"/>
      <c r="AF429" s="226"/>
      <c r="AG429" s="226"/>
      <c r="AH429" s="226"/>
      <c r="AI429" s="226"/>
      <c r="AJ429" s="226"/>
      <c r="AK429" s="226"/>
      <c r="AL429" s="226"/>
      <c r="AM429" s="226"/>
      <c r="AN429" s="226"/>
      <c r="AO429" s="226"/>
      <c r="AP429" s="226"/>
      <c r="AQ429" s="226"/>
      <c r="AR429" s="226"/>
      <c r="AS429" s="226"/>
      <c r="AT429" s="226"/>
      <c r="AU429" s="226"/>
      <c r="AV429" s="226"/>
      <c r="AW429" s="226"/>
      <c r="AX429" s="226"/>
      <c r="AY429" s="226"/>
      <c r="AZ429" s="50" t="s">
        <v>2479</v>
      </c>
      <c r="BA429" s="50" t="s">
        <v>2480</v>
      </c>
      <c r="BB429" s="232"/>
      <c r="BC429" s="232" t="str">
        <f t="shared" si="18"/>
        <v>YN - A DUE PIANI E PIANALE RIBASSATO DI CLASSE II</v>
      </c>
      <c r="BD429" s="226"/>
      <c r="BE429" s="159" t="s">
        <v>2481</v>
      </c>
      <c r="BF429" s="159" t="s">
        <v>1662</v>
      </c>
      <c r="BG429" s="159" t="s">
        <v>2482</v>
      </c>
      <c r="BH429" s="159" t="s">
        <v>2478</v>
      </c>
      <c r="BI429" s="159" t="s">
        <v>266</v>
      </c>
      <c r="BJ429" s="226"/>
      <c r="BK429" s="226"/>
      <c r="BL429" s="226"/>
      <c r="BM429" s="226"/>
      <c r="BN429" s="226"/>
      <c r="BO429" s="226"/>
      <c r="BP429" s="226"/>
      <c r="BQ429" s="226"/>
      <c r="BR429" s="226"/>
      <c r="BS429" s="226"/>
      <c r="BT429" s="226"/>
      <c r="BU429" s="226"/>
      <c r="BV429" s="226"/>
      <c r="BW429" s="226"/>
      <c r="BX429" s="226"/>
      <c r="BY429" s="226"/>
      <c r="BZ429" s="226"/>
      <c r="CA429" s="226"/>
      <c r="CB429" s="226"/>
      <c r="CC429" s="226"/>
      <c r="CD429" s="226"/>
      <c r="CE429" s="226"/>
      <c r="CF429" s="226"/>
      <c r="CG429" s="226"/>
      <c r="CH429" s="226"/>
      <c r="CI429" s="226"/>
      <c r="CJ429" s="226"/>
      <c r="CK429" s="226"/>
      <c r="CL429" s="226"/>
      <c r="CM429" s="226"/>
      <c r="CN429" s="226"/>
      <c r="CO429" s="226"/>
      <c r="CP429" s="226"/>
      <c r="CQ429" s="226"/>
      <c r="CR429" s="226"/>
      <c r="CS429" s="226"/>
      <c r="CT429" s="226"/>
      <c r="CU429" s="226"/>
      <c r="CV429" s="226"/>
      <c r="CW429" s="226"/>
      <c r="CX429" s="226"/>
      <c r="CY429" s="226"/>
      <c r="CZ429" s="226"/>
      <c r="DA429" s="226"/>
      <c r="DB429" s="226"/>
      <c r="DC429" s="226"/>
      <c r="DD429" s="226"/>
      <c r="DE429" s="226"/>
      <c r="DF429" s="226"/>
      <c r="DG429" s="226"/>
      <c r="DH429" s="226"/>
      <c r="DI429" s="226"/>
      <c r="DJ429" s="226"/>
      <c r="DK429" s="226"/>
      <c r="DL429" s="226"/>
      <c r="DM429" s="226"/>
      <c r="DN429" s="226"/>
      <c r="DO429" s="226"/>
      <c r="DP429" s="226"/>
      <c r="DQ429" s="226"/>
      <c r="DR429" s="226"/>
    </row>
    <row r="430" spans="1:122" ht="28.8">
      <c r="A430" s="226"/>
      <c r="B430" s="226"/>
      <c r="C430" s="226"/>
      <c r="D430" s="226"/>
      <c r="E430" s="226"/>
      <c r="F430" s="226"/>
      <c r="G430" s="226"/>
      <c r="H430" s="226"/>
      <c r="I430" s="226"/>
      <c r="J430" s="226"/>
      <c r="K430" s="226"/>
      <c r="L430" s="226"/>
      <c r="M430" s="226"/>
      <c r="N430" s="226"/>
      <c r="O430" s="226"/>
      <c r="P430" s="226"/>
      <c r="Q430" s="226"/>
      <c r="R430" s="226"/>
      <c r="S430" s="226"/>
      <c r="T430" s="226"/>
      <c r="U430" s="226"/>
      <c r="V430" s="226"/>
      <c r="W430" s="226"/>
      <c r="X430" s="226"/>
      <c r="Y430" s="226"/>
      <c r="Z430" s="226"/>
      <c r="AA430" s="226"/>
      <c r="AB430" s="226"/>
      <c r="AC430" s="226"/>
      <c r="AD430" s="226"/>
      <c r="AE430" s="226"/>
      <c r="AF430" s="226"/>
      <c r="AG430" s="226"/>
      <c r="AH430" s="226"/>
      <c r="AI430" s="226"/>
      <c r="AJ430" s="226"/>
      <c r="AK430" s="226"/>
      <c r="AL430" s="226"/>
      <c r="AM430" s="226"/>
      <c r="AN430" s="226"/>
      <c r="AO430" s="226"/>
      <c r="AP430" s="226"/>
      <c r="AQ430" s="226"/>
      <c r="AR430" s="226"/>
      <c r="AS430" s="226"/>
      <c r="AT430" s="226"/>
      <c r="AU430" s="226"/>
      <c r="AV430" s="226"/>
      <c r="AW430" s="226"/>
      <c r="AX430" s="226"/>
      <c r="AY430" s="226"/>
      <c r="AZ430" s="50" t="s">
        <v>2483</v>
      </c>
      <c r="BA430" s="50" t="s">
        <v>2484</v>
      </c>
      <c r="BB430" s="232"/>
      <c r="BC430" s="232" t="str">
        <f t="shared" si="18"/>
        <v>YO - AUTOSNODATO A UN PIANO E PIANALE RIBASSATO DI CLASSE II</v>
      </c>
      <c r="BD430" s="226"/>
      <c r="BE430" s="159" t="s">
        <v>2485</v>
      </c>
      <c r="BF430" s="159" t="s">
        <v>1662</v>
      </c>
      <c r="BG430" s="159" t="s">
        <v>2486</v>
      </c>
      <c r="BH430" s="159" t="s">
        <v>2478</v>
      </c>
      <c r="BI430" s="159" t="s">
        <v>266</v>
      </c>
      <c r="BJ430" s="226"/>
      <c r="BK430" s="226"/>
      <c r="BL430" s="226"/>
      <c r="BM430" s="226"/>
      <c r="BN430" s="226"/>
      <c r="BO430" s="226"/>
      <c r="BP430" s="226"/>
      <c r="BQ430" s="226"/>
      <c r="BR430" s="226"/>
      <c r="BS430" s="226"/>
      <c r="BT430" s="226"/>
      <c r="BU430" s="226"/>
      <c r="BV430" s="226"/>
      <c r="BW430" s="226"/>
      <c r="BX430" s="226"/>
      <c r="BY430" s="226"/>
      <c r="BZ430" s="226"/>
      <c r="CA430" s="226"/>
      <c r="CB430" s="226"/>
      <c r="CC430" s="226"/>
      <c r="CD430" s="226"/>
      <c r="CE430" s="226"/>
      <c r="CF430" s="226"/>
      <c r="CG430" s="226"/>
      <c r="CH430" s="226"/>
      <c r="CI430" s="226"/>
      <c r="CJ430" s="226"/>
      <c r="CK430" s="226"/>
      <c r="CL430" s="226"/>
      <c r="CM430" s="226"/>
      <c r="CN430" s="226"/>
      <c r="CO430" s="226"/>
      <c r="CP430" s="226"/>
      <c r="CQ430" s="226"/>
      <c r="CR430" s="226"/>
      <c r="CS430" s="226"/>
      <c r="CT430" s="226"/>
      <c r="CU430" s="226"/>
      <c r="CV430" s="226"/>
      <c r="CW430" s="226"/>
      <c r="CX430" s="226"/>
      <c r="CY430" s="226"/>
      <c r="CZ430" s="226"/>
      <c r="DA430" s="226"/>
      <c r="DB430" s="226"/>
      <c r="DC430" s="226"/>
      <c r="DD430" s="226"/>
      <c r="DE430" s="226"/>
      <c r="DF430" s="226"/>
      <c r="DG430" s="226"/>
      <c r="DH430" s="226"/>
      <c r="DI430" s="226"/>
      <c r="DJ430" s="226"/>
      <c r="DK430" s="226"/>
      <c r="DL430" s="226"/>
      <c r="DM430" s="226"/>
      <c r="DN430" s="226"/>
      <c r="DO430" s="226"/>
      <c r="DP430" s="226"/>
      <c r="DQ430" s="226"/>
      <c r="DR430" s="226"/>
    </row>
    <row r="431" spans="1:122" ht="28.8">
      <c r="A431" s="226"/>
      <c r="B431" s="226"/>
      <c r="C431" s="226"/>
      <c r="D431" s="226"/>
      <c r="E431" s="226"/>
      <c r="F431" s="226"/>
      <c r="G431" s="226"/>
      <c r="H431" s="226"/>
      <c r="I431" s="226"/>
      <c r="J431" s="226"/>
      <c r="K431" s="226"/>
      <c r="L431" s="226"/>
      <c r="M431" s="226"/>
      <c r="N431" s="226"/>
      <c r="O431" s="226"/>
      <c r="P431" s="226"/>
      <c r="Q431" s="226"/>
      <c r="R431" s="226"/>
      <c r="S431" s="226"/>
      <c r="T431" s="226"/>
      <c r="U431" s="226"/>
      <c r="V431" s="226"/>
      <c r="W431" s="226"/>
      <c r="X431" s="226"/>
      <c r="Y431" s="226"/>
      <c r="Z431" s="226"/>
      <c r="AA431" s="226"/>
      <c r="AB431" s="226"/>
      <c r="AC431" s="226"/>
      <c r="AD431" s="226"/>
      <c r="AE431" s="226"/>
      <c r="AF431" s="226"/>
      <c r="AG431" s="226"/>
      <c r="AH431" s="226"/>
      <c r="AI431" s="226"/>
      <c r="AJ431" s="226"/>
      <c r="AK431" s="226"/>
      <c r="AL431" s="226"/>
      <c r="AM431" s="226"/>
      <c r="AN431" s="226"/>
      <c r="AO431" s="226"/>
      <c r="AP431" s="226"/>
      <c r="AQ431" s="226"/>
      <c r="AR431" s="226"/>
      <c r="AS431" s="226"/>
      <c r="AT431" s="226"/>
      <c r="AU431" s="226"/>
      <c r="AV431" s="226"/>
      <c r="AW431" s="226"/>
      <c r="AX431" s="226"/>
      <c r="AY431" s="226"/>
      <c r="AZ431" s="50" t="s">
        <v>2487</v>
      </c>
      <c r="BA431" s="50" t="s">
        <v>2488</v>
      </c>
      <c r="BB431" s="232"/>
      <c r="BC431" s="232" t="str">
        <f t="shared" si="18"/>
        <v>YP - AUTOSNODATO A DUE PIANI E PIANALE RIBASSATO DI CLASSE II</v>
      </c>
      <c r="BD431" s="226"/>
      <c r="BE431" s="159" t="s">
        <v>2489</v>
      </c>
      <c r="BF431" s="159" t="s">
        <v>576</v>
      </c>
      <c r="BG431" s="159" t="s">
        <v>2490</v>
      </c>
      <c r="BH431" s="159" t="s">
        <v>1193</v>
      </c>
      <c r="BI431" s="159" t="s">
        <v>554</v>
      </c>
      <c r="BJ431" s="226"/>
      <c r="BK431" s="226"/>
      <c r="BL431" s="226"/>
      <c r="BM431" s="226"/>
      <c r="BN431" s="226"/>
      <c r="BO431" s="226"/>
      <c r="BP431" s="226"/>
      <c r="BQ431" s="226"/>
      <c r="BR431" s="226"/>
      <c r="BS431" s="226"/>
      <c r="BT431" s="226"/>
      <c r="BU431" s="226"/>
      <c r="BV431" s="226"/>
      <c r="BW431" s="226"/>
      <c r="BX431" s="226"/>
      <c r="BY431" s="226"/>
      <c r="BZ431" s="226"/>
      <c r="CA431" s="226"/>
      <c r="CB431" s="226"/>
      <c r="CC431" s="226"/>
      <c r="CD431" s="226"/>
      <c r="CE431" s="226"/>
      <c r="CF431" s="226"/>
      <c r="CG431" s="226"/>
      <c r="CH431" s="226"/>
      <c r="CI431" s="226"/>
      <c r="CJ431" s="226"/>
      <c r="CK431" s="226"/>
      <c r="CL431" s="226"/>
      <c r="CM431" s="226"/>
      <c r="CN431" s="226"/>
      <c r="CO431" s="226"/>
      <c r="CP431" s="226"/>
      <c r="CQ431" s="226"/>
      <c r="CR431" s="226"/>
      <c r="CS431" s="226"/>
      <c r="CT431" s="226"/>
      <c r="CU431" s="226"/>
      <c r="CV431" s="226"/>
      <c r="CW431" s="226"/>
      <c r="CX431" s="226"/>
      <c r="CY431" s="226"/>
      <c r="CZ431" s="226"/>
      <c r="DA431" s="226"/>
      <c r="DB431" s="226"/>
      <c r="DC431" s="226"/>
      <c r="DD431" s="226"/>
      <c r="DE431" s="226"/>
      <c r="DF431" s="226"/>
      <c r="DG431" s="226"/>
      <c r="DH431" s="226"/>
      <c r="DI431" s="226"/>
      <c r="DJ431" s="226"/>
      <c r="DK431" s="226"/>
      <c r="DL431" s="226"/>
      <c r="DM431" s="226"/>
      <c r="DN431" s="226"/>
      <c r="DO431" s="226"/>
      <c r="DP431" s="226"/>
      <c r="DQ431" s="226"/>
      <c r="DR431" s="226"/>
    </row>
    <row r="432" spans="1:122">
      <c r="A432" s="226"/>
      <c r="B432" s="226"/>
      <c r="C432" s="226"/>
      <c r="D432" s="226"/>
      <c r="E432" s="226"/>
      <c r="F432" s="226"/>
      <c r="G432" s="226"/>
      <c r="H432" s="226"/>
      <c r="I432" s="226"/>
      <c r="J432" s="226"/>
      <c r="K432" s="226"/>
      <c r="L432" s="226"/>
      <c r="M432" s="226"/>
      <c r="N432" s="226"/>
      <c r="O432" s="226"/>
      <c r="P432" s="226"/>
      <c r="Q432" s="226"/>
      <c r="R432" s="226"/>
      <c r="S432" s="226"/>
      <c r="T432" s="226"/>
      <c r="U432" s="226"/>
      <c r="V432" s="226"/>
      <c r="W432" s="226"/>
      <c r="X432" s="226"/>
      <c r="Y432" s="226"/>
      <c r="Z432" s="226"/>
      <c r="AA432" s="226"/>
      <c r="AB432" s="226"/>
      <c r="AC432" s="226"/>
      <c r="AD432" s="226"/>
      <c r="AE432" s="226"/>
      <c r="AF432" s="226"/>
      <c r="AG432" s="226"/>
      <c r="AH432" s="226"/>
      <c r="AI432" s="226"/>
      <c r="AJ432" s="226"/>
      <c r="AK432" s="226"/>
      <c r="AL432" s="226"/>
      <c r="AM432" s="226"/>
      <c r="AN432" s="226"/>
      <c r="AO432" s="226"/>
      <c r="AP432" s="226"/>
      <c r="AQ432" s="226"/>
      <c r="AR432" s="226"/>
      <c r="AS432" s="226"/>
      <c r="AT432" s="226"/>
      <c r="AU432" s="226"/>
      <c r="AV432" s="226"/>
      <c r="AW432" s="226"/>
      <c r="AX432" s="226"/>
      <c r="AY432" s="226"/>
      <c r="AZ432" s="50" t="s">
        <v>2491</v>
      </c>
      <c r="BA432" s="50" t="s">
        <v>2492</v>
      </c>
      <c r="BB432" s="232"/>
      <c r="BC432" s="232" t="str">
        <f t="shared" si="18"/>
        <v>YQ - AUTOBUS A UN PIANO DI CLASSE III</v>
      </c>
      <c r="BD432" s="226"/>
      <c r="BE432" s="159" t="s">
        <v>2493</v>
      </c>
      <c r="BF432" s="159" t="s">
        <v>576</v>
      </c>
      <c r="BG432" s="159" t="s">
        <v>2494</v>
      </c>
      <c r="BH432" s="159" t="s">
        <v>1193</v>
      </c>
      <c r="BI432" s="159" t="s">
        <v>554</v>
      </c>
      <c r="BJ432" s="226"/>
      <c r="BK432" s="226"/>
      <c r="BL432" s="226"/>
      <c r="BM432" s="226"/>
      <c r="BN432" s="226"/>
      <c r="BO432" s="226"/>
      <c r="BP432" s="226"/>
      <c r="BQ432" s="226"/>
      <c r="BR432" s="226"/>
      <c r="BS432" s="226"/>
      <c r="BT432" s="226"/>
      <c r="BU432" s="226"/>
      <c r="BV432" s="226"/>
      <c r="BW432" s="226"/>
      <c r="BX432" s="226"/>
      <c r="BY432" s="226"/>
      <c r="BZ432" s="226"/>
      <c r="CA432" s="226"/>
      <c r="CB432" s="226"/>
      <c r="CC432" s="226"/>
      <c r="CD432" s="226"/>
      <c r="CE432" s="226"/>
      <c r="CF432" s="226"/>
      <c r="CG432" s="226"/>
      <c r="CH432" s="226"/>
      <c r="CI432" s="226"/>
      <c r="CJ432" s="226"/>
      <c r="CK432" s="226"/>
      <c r="CL432" s="226"/>
      <c r="CM432" s="226"/>
      <c r="CN432" s="226"/>
      <c r="CO432" s="226"/>
      <c r="CP432" s="226"/>
      <c r="CQ432" s="226"/>
      <c r="CR432" s="226"/>
      <c r="CS432" s="226"/>
      <c r="CT432" s="226"/>
      <c r="CU432" s="226"/>
      <c r="CV432" s="226"/>
      <c r="CW432" s="226"/>
      <c r="CX432" s="226"/>
      <c r="CY432" s="226"/>
      <c r="CZ432" s="226"/>
      <c r="DA432" s="226"/>
      <c r="DB432" s="226"/>
      <c r="DC432" s="226"/>
      <c r="DD432" s="226"/>
      <c r="DE432" s="226"/>
      <c r="DF432" s="226"/>
      <c r="DG432" s="226"/>
      <c r="DH432" s="226"/>
      <c r="DI432" s="226"/>
      <c r="DJ432" s="226"/>
      <c r="DK432" s="226"/>
      <c r="DL432" s="226"/>
      <c r="DM432" s="226"/>
      <c r="DN432" s="226"/>
      <c r="DO432" s="226"/>
      <c r="DP432" s="226"/>
      <c r="DQ432" s="226"/>
      <c r="DR432" s="226"/>
    </row>
    <row r="433" spans="1:122">
      <c r="A433" s="226"/>
      <c r="B433" s="226"/>
      <c r="C433" s="226"/>
      <c r="D433" s="226"/>
      <c r="E433" s="226"/>
      <c r="F433" s="226"/>
      <c r="G433" s="226"/>
      <c r="H433" s="226"/>
      <c r="I433" s="226"/>
      <c r="J433" s="226"/>
      <c r="K433" s="226"/>
      <c r="L433" s="226"/>
      <c r="M433" s="226"/>
      <c r="N433" s="226"/>
      <c r="O433" s="226"/>
      <c r="P433" s="226"/>
      <c r="Q433" s="226"/>
      <c r="R433" s="226"/>
      <c r="S433" s="226"/>
      <c r="T433" s="226"/>
      <c r="U433" s="226"/>
      <c r="V433" s="226"/>
      <c r="W433" s="226"/>
      <c r="X433" s="226"/>
      <c r="Y433" s="226"/>
      <c r="Z433" s="226"/>
      <c r="AA433" s="226"/>
      <c r="AB433" s="226"/>
      <c r="AC433" s="226"/>
      <c r="AD433" s="226"/>
      <c r="AE433" s="226"/>
      <c r="AF433" s="226"/>
      <c r="AG433" s="226"/>
      <c r="AH433" s="226"/>
      <c r="AI433" s="226"/>
      <c r="AJ433" s="226"/>
      <c r="AK433" s="226"/>
      <c r="AL433" s="226"/>
      <c r="AM433" s="226"/>
      <c r="AN433" s="226"/>
      <c r="AO433" s="226"/>
      <c r="AP433" s="226"/>
      <c r="AQ433" s="226"/>
      <c r="AR433" s="226"/>
      <c r="AS433" s="226"/>
      <c r="AT433" s="226"/>
      <c r="AU433" s="226"/>
      <c r="AV433" s="226"/>
      <c r="AW433" s="226"/>
      <c r="AX433" s="226"/>
      <c r="AY433" s="226"/>
      <c r="AZ433" s="50" t="s">
        <v>2495</v>
      </c>
      <c r="BA433" s="50" t="s">
        <v>2496</v>
      </c>
      <c r="BB433" s="232"/>
      <c r="BC433" s="232" t="str">
        <f t="shared" si="18"/>
        <v>YR - AUTOBUS A DUE PIANI DI CLASSE III</v>
      </c>
      <c r="BD433" s="226"/>
      <c r="BE433" s="159" t="s">
        <v>2497</v>
      </c>
      <c r="BF433" s="159" t="s">
        <v>576</v>
      </c>
      <c r="BG433" s="159" t="s">
        <v>2498</v>
      </c>
      <c r="BH433" s="159" t="s">
        <v>1193</v>
      </c>
      <c r="BI433" s="159" t="s">
        <v>554</v>
      </c>
      <c r="BJ433" s="226"/>
      <c r="BK433" s="226"/>
      <c r="BL433" s="226"/>
      <c r="BM433" s="226"/>
      <c r="BN433" s="226"/>
      <c r="BO433" s="226"/>
      <c r="BP433" s="226"/>
      <c r="BQ433" s="226"/>
      <c r="BR433" s="226"/>
      <c r="BS433" s="226"/>
      <c r="BT433" s="226"/>
      <c r="BU433" s="226"/>
      <c r="BV433" s="226"/>
      <c r="BW433" s="226"/>
      <c r="BX433" s="226"/>
      <c r="BY433" s="226"/>
      <c r="BZ433" s="226"/>
      <c r="CA433" s="226"/>
      <c r="CB433" s="226"/>
      <c r="CC433" s="226"/>
      <c r="CD433" s="226"/>
      <c r="CE433" s="226"/>
      <c r="CF433" s="226"/>
      <c r="CG433" s="226"/>
      <c r="CH433" s="226"/>
      <c r="CI433" s="226"/>
      <c r="CJ433" s="226"/>
      <c r="CK433" s="226"/>
      <c r="CL433" s="226"/>
      <c r="CM433" s="226"/>
      <c r="CN433" s="226"/>
      <c r="CO433" s="226"/>
      <c r="CP433" s="226"/>
      <c r="CQ433" s="226"/>
      <c r="CR433" s="226"/>
      <c r="CS433" s="226"/>
      <c r="CT433" s="226"/>
      <c r="CU433" s="226"/>
      <c r="CV433" s="226"/>
      <c r="CW433" s="226"/>
      <c r="CX433" s="226"/>
      <c r="CY433" s="226"/>
      <c r="CZ433" s="226"/>
      <c r="DA433" s="226"/>
      <c r="DB433" s="226"/>
      <c r="DC433" s="226"/>
      <c r="DD433" s="226"/>
      <c r="DE433" s="226"/>
      <c r="DF433" s="226"/>
      <c r="DG433" s="226"/>
      <c r="DH433" s="226"/>
      <c r="DI433" s="226"/>
      <c r="DJ433" s="226"/>
      <c r="DK433" s="226"/>
      <c r="DL433" s="226"/>
      <c r="DM433" s="226"/>
      <c r="DN433" s="226"/>
      <c r="DO433" s="226"/>
      <c r="DP433" s="226"/>
      <c r="DQ433" s="226"/>
      <c r="DR433" s="226"/>
    </row>
    <row r="434" spans="1:122">
      <c r="A434" s="226"/>
      <c r="B434" s="226"/>
      <c r="C434" s="226"/>
      <c r="D434" s="226"/>
      <c r="E434" s="226"/>
      <c r="F434" s="226"/>
      <c r="G434" s="226"/>
      <c r="H434" s="226"/>
      <c r="I434" s="226"/>
      <c r="J434" s="226"/>
      <c r="K434" s="226"/>
      <c r="L434" s="226"/>
      <c r="M434" s="226"/>
      <c r="N434" s="226"/>
      <c r="O434" s="226"/>
      <c r="P434" s="226"/>
      <c r="Q434" s="226"/>
      <c r="R434" s="226"/>
      <c r="S434" s="226"/>
      <c r="T434" s="226"/>
      <c r="U434" s="226"/>
      <c r="V434" s="226"/>
      <c r="W434" s="226"/>
      <c r="X434" s="226"/>
      <c r="Y434" s="226"/>
      <c r="Z434" s="226"/>
      <c r="AA434" s="226"/>
      <c r="AB434" s="226"/>
      <c r="AC434" s="226"/>
      <c r="AD434" s="226"/>
      <c r="AE434" s="226"/>
      <c r="AF434" s="226"/>
      <c r="AG434" s="226"/>
      <c r="AH434" s="226"/>
      <c r="AI434" s="226"/>
      <c r="AJ434" s="226"/>
      <c r="AK434" s="226"/>
      <c r="AL434" s="226"/>
      <c r="AM434" s="226"/>
      <c r="AN434" s="226"/>
      <c r="AO434" s="226"/>
      <c r="AP434" s="226"/>
      <c r="AQ434" s="226"/>
      <c r="AR434" s="226"/>
      <c r="AS434" s="226"/>
      <c r="AT434" s="226"/>
      <c r="AU434" s="226"/>
      <c r="AV434" s="226"/>
      <c r="AW434" s="226"/>
      <c r="AX434" s="226"/>
      <c r="AY434" s="226"/>
      <c r="AZ434" s="50" t="s">
        <v>2499</v>
      </c>
      <c r="BA434" s="50" t="s">
        <v>2500</v>
      </c>
      <c r="BB434" s="232"/>
      <c r="BC434" s="232" t="str">
        <f t="shared" si="18"/>
        <v>YS - AUTOSNODATO A UN PIANO DI CLASSE III</v>
      </c>
      <c r="BD434" s="226"/>
      <c r="BE434" s="159" t="s">
        <v>2501</v>
      </c>
      <c r="BF434" s="159" t="s">
        <v>576</v>
      </c>
      <c r="BG434" s="159" t="s">
        <v>2502</v>
      </c>
      <c r="BH434" s="159" t="s">
        <v>1193</v>
      </c>
      <c r="BI434" s="159" t="s">
        <v>554</v>
      </c>
      <c r="BJ434" s="226"/>
      <c r="BK434" s="226"/>
      <c r="BL434" s="226"/>
      <c r="BM434" s="226"/>
      <c r="BN434" s="226"/>
      <c r="BO434" s="226"/>
      <c r="BP434" s="226"/>
      <c r="BQ434" s="226"/>
      <c r="BR434" s="226"/>
      <c r="BS434" s="226"/>
      <c r="BT434" s="226"/>
      <c r="BU434" s="226"/>
      <c r="BV434" s="226"/>
      <c r="BW434" s="226"/>
      <c r="BX434" s="226"/>
      <c r="BY434" s="226"/>
      <c r="BZ434" s="226"/>
      <c r="CA434" s="226"/>
      <c r="CB434" s="226"/>
      <c r="CC434" s="226"/>
      <c r="CD434" s="226"/>
      <c r="CE434" s="226"/>
      <c r="CF434" s="226"/>
      <c r="CG434" s="226"/>
      <c r="CH434" s="226"/>
      <c r="CI434" s="226"/>
      <c r="CJ434" s="226"/>
      <c r="CK434" s="226"/>
      <c r="CL434" s="226"/>
      <c r="CM434" s="226"/>
      <c r="CN434" s="226"/>
      <c r="CO434" s="226"/>
      <c r="CP434" s="226"/>
      <c r="CQ434" s="226"/>
      <c r="CR434" s="226"/>
      <c r="CS434" s="226"/>
      <c r="CT434" s="226"/>
      <c r="CU434" s="226"/>
      <c r="CV434" s="226"/>
      <c r="CW434" s="226"/>
      <c r="CX434" s="226"/>
      <c r="CY434" s="226"/>
      <c r="CZ434" s="226"/>
      <c r="DA434" s="226"/>
      <c r="DB434" s="226"/>
      <c r="DC434" s="226"/>
      <c r="DD434" s="226"/>
      <c r="DE434" s="226"/>
      <c r="DF434" s="226"/>
      <c r="DG434" s="226"/>
      <c r="DH434" s="226"/>
      <c r="DI434" s="226"/>
      <c r="DJ434" s="226"/>
      <c r="DK434" s="226"/>
      <c r="DL434" s="226"/>
      <c r="DM434" s="226"/>
      <c r="DN434" s="226"/>
      <c r="DO434" s="226"/>
      <c r="DP434" s="226"/>
      <c r="DQ434" s="226"/>
      <c r="DR434" s="226"/>
    </row>
    <row r="435" spans="1:122">
      <c r="A435" s="226"/>
      <c r="B435" s="226"/>
      <c r="C435" s="226"/>
      <c r="D435" s="226"/>
      <c r="E435" s="226"/>
      <c r="F435" s="226"/>
      <c r="G435" s="226"/>
      <c r="H435" s="226"/>
      <c r="I435" s="226"/>
      <c r="J435" s="226"/>
      <c r="K435" s="226"/>
      <c r="L435" s="226"/>
      <c r="M435" s="226"/>
      <c r="N435" s="226"/>
      <c r="O435" s="226"/>
      <c r="P435" s="226"/>
      <c r="Q435" s="226"/>
      <c r="R435" s="226"/>
      <c r="S435" s="226"/>
      <c r="T435" s="226"/>
      <c r="U435" s="226"/>
      <c r="V435" s="226"/>
      <c r="W435" s="226"/>
      <c r="X435" s="226"/>
      <c r="Y435" s="226"/>
      <c r="Z435" s="226"/>
      <c r="AA435" s="226"/>
      <c r="AB435" s="226"/>
      <c r="AC435" s="226"/>
      <c r="AD435" s="226"/>
      <c r="AE435" s="226"/>
      <c r="AF435" s="226"/>
      <c r="AG435" s="226"/>
      <c r="AH435" s="226"/>
      <c r="AI435" s="226"/>
      <c r="AJ435" s="226"/>
      <c r="AK435" s="226"/>
      <c r="AL435" s="226"/>
      <c r="AM435" s="226"/>
      <c r="AN435" s="226"/>
      <c r="AO435" s="226"/>
      <c r="AP435" s="226"/>
      <c r="AQ435" s="226"/>
      <c r="AR435" s="226"/>
      <c r="AS435" s="226"/>
      <c r="AT435" s="226"/>
      <c r="AU435" s="226"/>
      <c r="AV435" s="226"/>
      <c r="AW435" s="226"/>
      <c r="AX435" s="226"/>
      <c r="AY435" s="226"/>
      <c r="AZ435" s="50" t="s">
        <v>2503</v>
      </c>
      <c r="BA435" s="50" t="s">
        <v>2504</v>
      </c>
      <c r="BB435" s="232"/>
      <c r="BC435" s="232" t="str">
        <f t="shared" si="18"/>
        <v>YT - AUTOSNODATO A DUE PIANI DI CLASSE III</v>
      </c>
      <c r="BD435" s="226"/>
      <c r="BE435" s="159" t="s">
        <v>2505</v>
      </c>
      <c r="BF435" s="159" t="s">
        <v>576</v>
      </c>
      <c r="BG435" s="159" t="s">
        <v>2506</v>
      </c>
      <c r="BH435" s="159" t="s">
        <v>1193</v>
      </c>
      <c r="BI435" s="159" t="s">
        <v>554</v>
      </c>
      <c r="BJ435" s="226"/>
      <c r="BK435" s="226"/>
      <c r="BL435" s="226"/>
      <c r="BM435" s="226"/>
      <c r="BN435" s="226"/>
      <c r="BO435" s="226"/>
      <c r="BP435" s="226"/>
      <c r="BQ435" s="226"/>
      <c r="BR435" s="226"/>
      <c r="BS435" s="226"/>
      <c r="BT435" s="226"/>
      <c r="BU435" s="226"/>
      <c r="BV435" s="226"/>
      <c r="BW435" s="226"/>
      <c r="BX435" s="226"/>
      <c r="BY435" s="226"/>
      <c r="BZ435" s="226"/>
      <c r="CA435" s="226"/>
      <c r="CB435" s="226"/>
      <c r="CC435" s="226"/>
      <c r="CD435" s="226"/>
      <c r="CE435" s="226"/>
      <c r="CF435" s="226"/>
      <c r="CG435" s="226"/>
      <c r="CH435" s="226"/>
      <c r="CI435" s="226"/>
      <c r="CJ435" s="226"/>
      <c r="CK435" s="226"/>
      <c r="CL435" s="226"/>
      <c r="CM435" s="226"/>
      <c r="CN435" s="226"/>
      <c r="CO435" s="226"/>
      <c r="CP435" s="226"/>
      <c r="CQ435" s="226"/>
      <c r="CR435" s="226"/>
      <c r="CS435" s="226"/>
      <c r="CT435" s="226"/>
      <c r="CU435" s="226"/>
      <c r="CV435" s="226"/>
      <c r="CW435" s="226"/>
      <c r="CX435" s="226"/>
      <c r="CY435" s="226"/>
      <c r="CZ435" s="226"/>
      <c r="DA435" s="226"/>
      <c r="DB435" s="226"/>
      <c r="DC435" s="226"/>
      <c r="DD435" s="226"/>
      <c r="DE435" s="226"/>
      <c r="DF435" s="226"/>
      <c r="DG435" s="226"/>
      <c r="DH435" s="226"/>
      <c r="DI435" s="226"/>
      <c r="DJ435" s="226"/>
      <c r="DK435" s="226"/>
      <c r="DL435" s="226"/>
      <c r="DM435" s="226"/>
      <c r="DN435" s="226"/>
      <c r="DO435" s="226"/>
      <c r="DP435" s="226"/>
      <c r="DQ435" s="226"/>
      <c r="DR435" s="226"/>
    </row>
    <row r="436" spans="1:122">
      <c r="A436" s="226"/>
      <c r="B436" s="226"/>
      <c r="C436" s="226"/>
      <c r="D436" s="226"/>
      <c r="E436" s="226"/>
      <c r="F436" s="226"/>
      <c r="G436" s="226"/>
      <c r="H436" s="226"/>
      <c r="I436" s="226"/>
      <c r="J436" s="226"/>
      <c r="K436" s="226"/>
      <c r="L436" s="226"/>
      <c r="M436" s="226"/>
      <c r="N436" s="226"/>
      <c r="O436" s="226"/>
      <c r="P436" s="226"/>
      <c r="Q436" s="226"/>
      <c r="R436" s="226"/>
      <c r="S436" s="226"/>
      <c r="T436" s="226"/>
      <c r="U436" s="226"/>
      <c r="V436" s="226"/>
      <c r="W436" s="226"/>
      <c r="X436" s="226"/>
      <c r="Y436" s="226"/>
      <c r="Z436" s="226"/>
      <c r="AA436" s="226"/>
      <c r="AB436" s="226"/>
      <c r="AC436" s="226"/>
      <c r="AD436" s="226"/>
      <c r="AE436" s="226"/>
      <c r="AF436" s="226"/>
      <c r="AG436" s="226"/>
      <c r="AH436" s="226"/>
      <c r="AI436" s="226"/>
      <c r="AJ436" s="226"/>
      <c r="AK436" s="226"/>
      <c r="AL436" s="226"/>
      <c r="AM436" s="226"/>
      <c r="AN436" s="226"/>
      <c r="AO436" s="226"/>
      <c r="AP436" s="226"/>
      <c r="AQ436" s="226"/>
      <c r="AR436" s="226"/>
      <c r="AS436" s="226"/>
      <c r="AT436" s="226"/>
      <c r="AU436" s="226"/>
      <c r="AV436" s="226"/>
      <c r="AW436" s="226"/>
      <c r="AX436" s="226"/>
      <c r="AY436" s="226"/>
      <c r="AZ436" s="50" t="s">
        <v>2507</v>
      </c>
      <c r="BA436" s="50" t="s">
        <v>2508</v>
      </c>
      <c r="BB436" s="232"/>
      <c r="BC436" s="232" t="str">
        <f t="shared" si="18"/>
        <v>YU - AUTOBUS A UN PIANO DI CLASSE A</v>
      </c>
      <c r="BD436" s="226"/>
      <c r="BE436" s="159" t="s">
        <v>2509</v>
      </c>
      <c r="BF436" s="159" t="s">
        <v>576</v>
      </c>
      <c r="BG436" s="159" t="s">
        <v>2510</v>
      </c>
      <c r="BH436" s="159" t="s">
        <v>1193</v>
      </c>
      <c r="BI436" s="159" t="s">
        <v>554</v>
      </c>
      <c r="BJ436" s="226"/>
      <c r="BK436" s="226"/>
      <c r="BL436" s="226"/>
      <c r="BM436" s="226"/>
      <c r="BN436" s="226"/>
      <c r="BO436" s="226"/>
      <c r="BP436" s="226"/>
      <c r="BQ436" s="226"/>
      <c r="BR436" s="226"/>
      <c r="BS436" s="226"/>
      <c r="BT436" s="226"/>
      <c r="BU436" s="226"/>
      <c r="BV436" s="226"/>
      <c r="BW436" s="226"/>
      <c r="BX436" s="226"/>
      <c r="BY436" s="226"/>
      <c r="BZ436" s="226"/>
      <c r="CA436" s="226"/>
      <c r="CB436" s="226"/>
      <c r="CC436" s="226"/>
      <c r="CD436" s="226"/>
      <c r="CE436" s="226"/>
      <c r="CF436" s="226"/>
      <c r="CG436" s="226"/>
      <c r="CH436" s="226"/>
      <c r="CI436" s="226"/>
      <c r="CJ436" s="226"/>
      <c r="CK436" s="226"/>
      <c r="CL436" s="226"/>
      <c r="CM436" s="226"/>
      <c r="CN436" s="226"/>
      <c r="CO436" s="226"/>
      <c r="CP436" s="226"/>
      <c r="CQ436" s="226"/>
      <c r="CR436" s="226"/>
      <c r="CS436" s="226"/>
      <c r="CT436" s="226"/>
      <c r="CU436" s="226"/>
      <c r="CV436" s="226"/>
      <c r="CW436" s="226"/>
      <c r="CX436" s="226"/>
      <c r="CY436" s="226"/>
      <c r="CZ436" s="226"/>
      <c r="DA436" s="226"/>
      <c r="DB436" s="226"/>
      <c r="DC436" s="226"/>
      <c r="DD436" s="226"/>
      <c r="DE436" s="226"/>
      <c r="DF436" s="226"/>
      <c r="DG436" s="226"/>
      <c r="DH436" s="226"/>
      <c r="DI436" s="226"/>
      <c r="DJ436" s="226"/>
      <c r="DK436" s="226"/>
      <c r="DL436" s="226"/>
      <c r="DM436" s="226"/>
      <c r="DN436" s="226"/>
      <c r="DO436" s="226"/>
      <c r="DP436" s="226"/>
      <c r="DQ436" s="226"/>
      <c r="DR436" s="226"/>
    </row>
    <row r="437" spans="1:122" ht="28.8">
      <c r="A437" s="226"/>
      <c r="B437" s="226"/>
      <c r="C437" s="226"/>
      <c r="D437" s="226"/>
      <c r="E437" s="226"/>
      <c r="F437" s="226"/>
      <c r="G437" s="226"/>
      <c r="H437" s="226"/>
      <c r="I437" s="226"/>
      <c r="J437" s="226"/>
      <c r="K437" s="226"/>
      <c r="L437" s="226"/>
      <c r="M437" s="226"/>
      <c r="N437" s="226"/>
      <c r="O437" s="226"/>
      <c r="P437" s="226"/>
      <c r="Q437" s="226"/>
      <c r="R437" s="226"/>
      <c r="S437" s="226"/>
      <c r="T437" s="226"/>
      <c r="U437" s="226"/>
      <c r="V437" s="226"/>
      <c r="W437" s="226"/>
      <c r="X437" s="226"/>
      <c r="Y437" s="226"/>
      <c r="Z437" s="226"/>
      <c r="AA437" s="226"/>
      <c r="AB437" s="226"/>
      <c r="AC437" s="226"/>
      <c r="AD437" s="226"/>
      <c r="AE437" s="226"/>
      <c r="AF437" s="226"/>
      <c r="AG437" s="226"/>
      <c r="AH437" s="226"/>
      <c r="AI437" s="226"/>
      <c r="AJ437" s="226"/>
      <c r="AK437" s="226"/>
      <c r="AL437" s="226"/>
      <c r="AM437" s="226"/>
      <c r="AN437" s="226"/>
      <c r="AO437" s="226"/>
      <c r="AP437" s="226"/>
      <c r="AQ437" s="226"/>
      <c r="AR437" s="226"/>
      <c r="AS437" s="226"/>
      <c r="AT437" s="226"/>
      <c r="AU437" s="226"/>
      <c r="AV437" s="226"/>
      <c r="AW437" s="226"/>
      <c r="AX437" s="226"/>
      <c r="AY437" s="226"/>
      <c r="AZ437" s="50" t="s">
        <v>2511</v>
      </c>
      <c r="BA437" s="50" t="s">
        <v>2512</v>
      </c>
      <c r="BB437" s="232"/>
      <c r="BC437" s="232" t="str">
        <f t="shared" si="18"/>
        <v>YV - AUTOBUS A UN PIANO E PIANALE RIBASSATO DI CLASSE A</v>
      </c>
      <c r="BD437" s="226"/>
      <c r="BE437" s="159" t="s">
        <v>2513</v>
      </c>
      <c r="BF437" s="159" t="s">
        <v>576</v>
      </c>
      <c r="BG437" s="159" t="s">
        <v>2514</v>
      </c>
      <c r="BH437" s="159" t="s">
        <v>1193</v>
      </c>
      <c r="BI437" s="159" t="s">
        <v>554</v>
      </c>
      <c r="BJ437" s="226"/>
      <c r="BK437" s="226"/>
      <c r="BL437" s="226"/>
      <c r="BM437" s="226"/>
      <c r="BN437" s="226"/>
      <c r="BO437" s="226"/>
      <c r="BP437" s="226"/>
      <c r="BQ437" s="226"/>
      <c r="BR437" s="226"/>
      <c r="BS437" s="226"/>
      <c r="BT437" s="226"/>
      <c r="BU437" s="226"/>
      <c r="BV437" s="226"/>
      <c r="BW437" s="226"/>
      <c r="BX437" s="226"/>
      <c r="BY437" s="226"/>
      <c r="BZ437" s="226"/>
      <c r="CA437" s="226"/>
      <c r="CB437" s="226"/>
      <c r="CC437" s="226"/>
      <c r="CD437" s="226"/>
      <c r="CE437" s="226"/>
      <c r="CF437" s="226"/>
      <c r="CG437" s="226"/>
      <c r="CH437" s="226"/>
      <c r="CI437" s="226"/>
      <c r="CJ437" s="226"/>
      <c r="CK437" s="226"/>
      <c r="CL437" s="226"/>
      <c r="CM437" s="226"/>
      <c r="CN437" s="226"/>
      <c r="CO437" s="226"/>
      <c r="CP437" s="226"/>
      <c r="CQ437" s="226"/>
      <c r="CR437" s="226"/>
      <c r="CS437" s="226"/>
      <c r="CT437" s="226"/>
      <c r="CU437" s="226"/>
      <c r="CV437" s="226"/>
      <c r="CW437" s="226"/>
      <c r="CX437" s="226"/>
      <c r="CY437" s="226"/>
      <c r="CZ437" s="226"/>
      <c r="DA437" s="226"/>
      <c r="DB437" s="226"/>
      <c r="DC437" s="226"/>
      <c r="DD437" s="226"/>
      <c r="DE437" s="226"/>
      <c r="DF437" s="226"/>
      <c r="DG437" s="226"/>
      <c r="DH437" s="226"/>
      <c r="DI437" s="226"/>
      <c r="DJ437" s="226"/>
      <c r="DK437" s="226"/>
      <c r="DL437" s="226"/>
      <c r="DM437" s="226"/>
      <c r="DN437" s="226"/>
      <c r="DO437" s="226"/>
      <c r="DP437" s="226"/>
      <c r="DQ437" s="226"/>
      <c r="DR437" s="226"/>
    </row>
    <row r="438" spans="1:122">
      <c r="A438" s="226"/>
      <c r="B438" s="226"/>
      <c r="C438" s="226"/>
      <c r="D438" s="226"/>
      <c r="E438" s="226"/>
      <c r="F438" s="226"/>
      <c r="G438" s="226"/>
      <c r="H438" s="226"/>
      <c r="I438" s="226"/>
      <c r="J438" s="226"/>
      <c r="K438" s="226"/>
      <c r="L438" s="226"/>
      <c r="M438" s="226"/>
      <c r="N438" s="226"/>
      <c r="O438" s="226"/>
      <c r="P438" s="226"/>
      <c r="Q438" s="226"/>
      <c r="R438" s="226"/>
      <c r="S438" s="226"/>
      <c r="T438" s="226"/>
      <c r="U438" s="226"/>
      <c r="V438" s="226"/>
      <c r="W438" s="226"/>
      <c r="X438" s="226"/>
      <c r="Y438" s="226"/>
      <c r="Z438" s="226"/>
      <c r="AA438" s="226"/>
      <c r="AB438" s="226"/>
      <c r="AC438" s="226"/>
      <c r="AD438" s="226"/>
      <c r="AE438" s="226"/>
      <c r="AF438" s="226"/>
      <c r="AG438" s="226"/>
      <c r="AH438" s="226"/>
      <c r="AI438" s="226"/>
      <c r="AJ438" s="226"/>
      <c r="AK438" s="226"/>
      <c r="AL438" s="226"/>
      <c r="AM438" s="226"/>
      <c r="AN438" s="226"/>
      <c r="AO438" s="226"/>
      <c r="AP438" s="226"/>
      <c r="AQ438" s="226"/>
      <c r="AR438" s="226"/>
      <c r="AS438" s="226"/>
      <c r="AT438" s="226"/>
      <c r="AU438" s="226"/>
      <c r="AV438" s="226"/>
      <c r="AW438" s="226"/>
      <c r="AX438" s="226"/>
      <c r="AY438" s="226"/>
      <c r="AZ438" s="50" t="s">
        <v>2515</v>
      </c>
      <c r="BA438" s="50" t="s">
        <v>2516</v>
      </c>
      <c r="BB438" s="232"/>
      <c r="BC438" s="232" t="str">
        <f t="shared" si="18"/>
        <v>YW - AUTOBUS A UN PIANO DI CLASSE B</v>
      </c>
      <c r="BD438" s="226"/>
      <c r="BE438" s="159" t="s">
        <v>2517</v>
      </c>
      <c r="BF438" s="159" t="s">
        <v>576</v>
      </c>
      <c r="BG438" s="159" t="s">
        <v>2518</v>
      </c>
      <c r="BH438" s="159" t="s">
        <v>2519</v>
      </c>
      <c r="BI438" s="159" t="s">
        <v>266</v>
      </c>
      <c r="BJ438" s="226"/>
      <c r="BK438" s="226"/>
      <c r="BL438" s="226"/>
      <c r="BM438" s="226"/>
      <c r="BN438" s="226"/>
      <c r="BO438" s="226"/>
      <c r="BP438" s="226"/>
      <c r="BQ438" s="226"/>
      <c r="BR438" s="226"/>
      <c r="BS438" s="226"/>
      <c r="BT438" s="226"/>
      <c r="BU438" s="226"/>
      <c r="BV438" s="226"/>
      <c r="BW438" s="226"/>
      <c r="BX438" s="226"/>
      <c r="BY438" s="226"/>
      <c r="BZ438" s="226"/>
      <c r="CA438" s="226"/>
      <c r="CB438" s="226"/>
      <c r="CC438" s="226"/>
      <c r="CD438" s="226"/>
      <c r="CE438" s="226"/>
      <c r="CF438" s="226"/>
      <c r="CG438" s="226"/>
      <c r="CH438" s="226"/>
      <c r="CI438" s="226"/>
      <c r="CJ438" s="226"/>
      <c r="CK438" s="226"/>
      <c r="CL438" s="226"/>
      <c r="CM438" s="226"/>
      <c r="CN438" s="226"/>
      <c r="CO438" s="226"/>
      <c r="CP438" s="226"/>
      <c r="CQ438" s="226"/>
      <c r="CR438" s="226"/>
      <c r="CS438" s="226"/>
      <c r="CT438" s="226"/>
      <c r="CU438" s="226"/>
      <c r="CV438" s="226"/>
      <c r="CW438" s="226"/>
      <c r="CX438" s="226"/>
      <c r="CY438" s="226"/>
      <c r="CZ438" s="226"/>
      <c r="DA438" s="226"/>
      <c r="DB438" s="226"/>
      <c r="DC438" s="226"/>
      <c r="DD438" s="226"/>
      <c r="DE438" s="226"/>
      <c r="DF438" s="226"/>
      <c r="DG438" s="226"/>
      <c r="DH438" s="226"/>
      <c r="DI438" s="226"/>
      <c r="DJ438" s="226"/>
      <c r="DK438" s="226"/>
      <c r="DL438" s="226"/>
      <c r="DM438" s="226"/>
      <c r="DN438" s="226"/>
      <c r="DO438" s="226"/>
      <c r="DP438" s="226"/>
      <c r="DQ438" s="226"/>
      <c r="DR438" s="226"/>
    </row>
    <row r="439" spans="1:122">
      <c r="A439" s="226"/>
      <c r="B439" s="226"/>
      <c r="C439" s="226"/>
      <c r="D439" s="226"/>
      <c r="E439" s="226"/>
      <c r="F439" s="226"/>
      <c r="G439" s="226"/>
      <c r="H439" s="226"/>
      <c r="I439" s="226"/>
      <c r="J439" s="226"/>
      <c r="K439" s="226"/>
      <c r="L439" s="226"/>
      <c r="M439" s="226"/>
      <c r="N439" s="226"/>
      <c r="O439" s="226"/>
      <c r="P439" s="226"/>
      <c r="Q439" s="226"/>
      <c r="R439" s="226"/>
      <c r="S439" s="226"/>
      <c r="T439" s="226"/>
      <c r="U439" s="226"/>
      <c r="V439" s="226"/>
      <c r="W439" s="226"/>
      <c r="X439" s="226"/>
      <c r="Y439" s="226"/>
      <c r="Z439" s="226"/>
      <c r="AA439" s="226"/>
      <c r="AB439" s="226"/>
      <c r="AC439" s="226"/>
      <c r="AD439" s="226"/>
      <c r="AE439" s="226"/>
      <c r="AF439" s="226"/>
      <c r="AG439" s="226"/>
      <c r="AH439" s="226"/>
      <c r="AI439" s="226"/>
      <c r="AJ439" s="226"/>
      <c r="AK439" s="226"/>
      <c r="AL439" s="226"/>
      <c r="AM439" s="226"/>
      <c r="AN439" s="226"/>
      <c r="AO439" s="226"/>
      <c r="AP439" s="226"/>
      <c r="AQ439" s="226"/>
      <c r="AR439" s="226"/>
      <c r="AS439" s="226"/>
      <c r="AT439" s="226"/>
      <c r="AU439" s="226"/>
      <c r="AV439" s="226"/>
      <c r="AW439" s="226"/>
      <c r="AX439" s="226"/>
      <c r="AY439" s="226"/>
      <c r="AZ439" s="50" t="s">
        <v>2520</v>
      </c>
      <c r="BA439" s="50" t="s">
        <v>2521</v>
      </c>
      <c r="BB439" s="232"/>
      <c r="BC439" s="232" t="str">
        <f t="shared" si="18"/>
        <v>Z0 - VEDERE ANNOTAZIONI</v>
      </c>
      <c r="BD439" s="226"/>
      <c r="BE439" s="159" t="s">
        <v>2522</v>
      </c>
      <c r="BF439" s="159" t="s">
        <v>576</v>
      </c>
      <c r="BG439" s="159" t="s">
        <v>2523</v>
      </c>
      <c r="BH439" s="159" t="s">
        <v>2524</v>
      </c>
      <c r="BI439" s="159" t="s">
        <v>266</v>
      </c>
      <c r="BJ439" s="226"/>
      <c r="BK439" s="226"/>
      <c r="BL439" s="226"/>
      <c r="BM439" s="226"/>
      <c r="BN439" s="226"/>
      <c r="BO439" s="226"/>
      <c r="BP439" s="226"/>
      <c r="BQ439" s="226"/>
      <c r="BR439" s="226"/>
      <c r="BS439" s="226"/>
      <c r="BT439" s="226"/>
      <c r="BU439" s="226"/>
      <c r="BV439" s="226"/>
      <c r="BW439" s="226"/>
      <c r="BX439" s="226"/>
      <c r="BY439" s="226"/>
      <c r="BZ439" s="226"/>
      <c r="CA439" s="226"/>
      <c r="CB439" s="226"/>
      <c r="CC439" s="226"/>
      <c r="CD439" s="226"/>
      <c r="CE439" s="226"/>
      <c r="CF439" s="226"/>
      <c r="CG439" s="226"/>
      <c r="CH439" s="226"/>
      <c r="CI439" s="226"/>
      <c r="CJ439" s="226"/>
      <c r="CK439" s="226"/>
      <c r="CL439" s="226"/>
      <c r="CM439" s="226"/>
      <c r="CN439" s="226"/>
      <c r="CO439" s="226"/>
      <c r="CP439" s="226"/>
      <c r="CQ439" s="226"/>
      <c r="CR439" s="226"/>
      <c r="CS439" s="226"/>
      <c r="CT439" s="226"/>
      <c r="CU439" s="226"/>
      <c r="CV439" s="226"/>
      <c r="CW439" s="226"/>
      <c r="CX439" s="226"/>
      <c r="CY439" s="226"/>
      <c r="CZ439" s="226"/>
      <c r="DA439" s="226"/>
      <c r="DB439" s="226"/>
      <c r="DC439" s="226"/>
      <c r="DD439" s="226"/>
      <c r="DE439" s="226"/>
      <c r="DF439" s="226"/>
      <c r="DG439" s="226"/>
      <c r="DH439" s="226"/>
      <c r="DI439" s="226"/>
      <c r="DJ439" s="226"/>
      <c r="DK439" s="226"/>
      <c r="DL439" s="226"/>
      <c r="DM439" s="226"/>
      <c r="DN439" s="226"/>
      <c r="DO439" s="226"/>
      <c r="DP439" s="226"/>
      <c r="DQ439" s="226"/>
      <c r="DR439" s="226"/>
    </row>
    <row r="440" spans="1:122">
      <c r="A440" s="226"/>
      <c r="B440" s="226"/>
      <c r="C440" s="226"/>
      <c r="D440" s="226"/>
      <c r="E440" s="226"/>
      <c r="F440" s="226"/>
      <c r="G440" s="226"/>
      <c r="H440" s="226"/>
      <c r="I440" s="226"/>
      <c r="J440" s="226"/>
      <c r="K440" s="226"/>
      <c r="L440" s="226"/>
      <c r="M440" s="226"/>
      <c r="N440" s="226"/>
      <c r="O440" s="226"/>
      <c r="P440" s="226"/>
      <c r="Q440" s="226"/>
      <c r="R440" s="226"/>
      <c r="S440" s="226"/>
      <c r="T440" s="226"/>
      <c r="U440" s="226"/>
      <c r="V440" s="226"/>
      <c r="W440" s="226"/>
      <c r="X440" s="226"/>
      <c r="Y440" s="226"/>
      <c r="Z440" s="226"/>
      <c r="AA440" s="226"/>
      <c r="AB440" s="226"/>
      <c r="AC440" s="226"/>
      <c r="AD440" s="226"/>
      <c r="AE440" s="226"/>
      <c r="AF440" s="226"/>
      <c r="AG440" s="226"/>
      <c r="AH440" s="226"/>
      <c r="AI440" s="226"/>
      <c r="AJ440" s="226"/>
      <c r="AK440" s="226"/>
      <c r="AL440" s="226"/>
      <c r="AM440" s="226"/>
      <c r="AN440" s="226"/>
      <c r="AO440" s="226"/>
      <c r="AP440" s="226"/>
      <c r="AQ440" s="226"/>
      <c r="AR440" s="226"/>
      <c r="AS440" s="226"/>
      <c r="AT440" s="226"/>
      <c r="AU440" s="226"/>
      <c r="AV440" s="226"/>
      <c r="AW440" s="226"/>
      <c r="AX440" s="226"/>
      <c r="AY440" s="226"/>
      <c r="AZ440" s="50" t="s">
        <v>2525</v>
      </c>
      <c r="BA440" s="50" t="s">
        <v>2521</v>
      </c>
      <c r="BB440" s="232"/>
      <c r="BC440" s="232" t="str">
        <f t="shared" si="18"/>
        <v>ZO - VEDERE ANNOTAZIONI</v>
      </c>
      <c r="BD440" s="226"/>
      <c r="BE440" s="159" t="s">
        <v>2526</v>
      </c>
      <c r="BF440" s="159" t="s">
        <v>576</v>
      </c>
      <c r="BG440" s="159" t="s">
        <v>2527</v>
      </c>
      <c r="BH440" s="159" t="s">
        <v>2519</v>
      </c>
      <c r="BI440" s="159" t="s">
        <v>266</v>
      </c>
      <c r="BJ440" s="226"/>
      <c r="BK440" s="226"/>
      <c r="BL440" s="226"/>
      <c r="BM440" s="226"/>
      <c r="BN440" s="226"/>
      <c r="BO440" s="226"/>
      <c r="BP440" s="226"/>
      <c r="BQ440" s="226"/>
      <c r="BR440" s="226"/>
      <c r="BS440" s="226"/>
      <c r="BT440" s="226"/>
      <c r="BU440" s="226"/>
      <c r="BV440" s="226"/>
      <c r="BW440" s="226"/>
      <c r="BX440" s="226"/>
      <c r="BY440" s="226"/>
      <c r="BZ440" s="226"/>
      <c r="CA440" s="226"/>
      <c r="CB440" s="226"/>
      <c r="CC440" s="226"/>
      <c r="CD440" s="226"/>
      <c r="CE440" s="226"/>
      <c r="CF440" s="226"/>
      <c r="CG440" s="226"/>
      <c r="CH440" s="226"/>
      <c r="CI440" s="226"/>
      <c r="CJ440" s="226"/>
      <c r="CK440" s="226"/>
      <c r="CL440" s="226"/>
      <c r="CM440" s="226"/>
      <c r="CN440" s="226"/>
      <c r="CO440" s="226"/>
      <c r="CP440" s="226"/>
      <c r="CQ440" s="226"/>
      <c r="CR440" s="226"/>
      <c r="CS440" s="226"/>
      <c r="CT440" s="226"/>
      <c r="CU440" s="226"/>
      <c r="CV440" s="226"/>
      <c r="CW440" s="226"/>
      <c r="CX440" s="226"/>
      <c r="CY440" s="226"/>
      <c r="CZ440" s="226"/>
      <c r="DA440" s="226"/>
      <c r="DB440" s="226"/>
      <c r="DC440" s="226"/>
      <c r="DD440" s="226"/>
      <c r="DE440" s="226"/>
      <c r="DF440" s="226"/>
      <c r="DG440" s="226"/>
      <c r="DH440" s="226"/>
      <c r="DI440" s="226"/>
      <c r="DJ440" s="226"/>
      <c r="DK440" s="226"/>
      <c r="DL440" s="226"/>
      <c r="DM440" s="226"/>
      <c r="DN440" s="226"/>
      <c r="DO440" s="226"/>
      <c r="DP440" s="226"/>
      <c r="DQ440" s="226"/>
      <c r="DR440" s="226"/>
    </row>
    <row r="441" spans="1:122">
      <c r="A441" s="226"/>
      <c r="B441" s="226"/>
      <c r="C441" s="226"/>
      <c r="D441" s="226"/>
      <c r="E441" s="226"/>
      <c r="F441" s="226"/>
      <c r="G441" s="226"/>
      <c r="H441" s="226"/>
      <c r="I441" s="226"/>
      <c r="J441" s="226"/>
      <c r="K441" s="226"/>
      <c r="L441" s="226"/>
      <c r="M441" s="226"/>
      <c r="N441" s="226"/>
      <c r="O441" s="226"/>
      <c r="P441" s="226"/>
      <c r="Q441" s="226"/>
      <c r="R441" s="226"/>
      <c r="S441" s="226"/>
      <c r="T441" s="226"/>
      <c r="U441" s="226"/>
      <c r="V441" s="226"/>
      <c r="W441" s="226"/>
      <c r="X441" s="226"/>
      <c r="Y441" s="226"/>
      <c r="Z441" s="226"/>
      <c r="AA441" s="226"/>
      <c r="AB441" s="226"/>
      <c r="AC441" s="226"/>
      <c r="AD441" s="226"/>
      <c r="AE441" s="226"/>
      <c r="AF441" s="226"/>
      <c r="AG441" s="226"/>
      <c r="AH441" s="226"/>
      <c r="AI441" s="226"/>
      <c r="AJ441" s="226"/>
      <c r="AK441" s="226"/>
      <c r="AL441" s="226"/>
      <c r="AM441" s="226"/>
      <c r="AN441" s="226"/>
      <c r="AO441" s="226"/>
      <c r="AP441" s="226"/>
      <c r="AQ441" s="226"/>
      <c r="AR441" s="226"/>
      <c r="AS441" s="226"/>
      <c r="AT441" s="226"/>
      <c r="AU441" s="226"/>
      <c r="AV441" s="226"/>
      <c r="AW441" s="226"/>
      <c r="AX441" s="226"/>
      <c r="AY441" s="226"/>
      <c r="AZ441" s="50" t="s">
        <v>2528</v>
      </c>
      <c r="BA441" s="50" t="s">
        <v>2521</v>
      </c>
      <c r="BB441" s="232"/>
      <c r="BC441" s="232" t="str">
        <f t="shared" si="18"/>
        <v>ZZ - VEDERE ANNOTAZIONI</v>
      </c>
      <c r="BD441" s="226"/>
      <c r="BE441" s="159" t="s">
        <v>2529</v>
      </c>
      <c r="BF441" s="159" t="s">
        <v>576</v>
      </c>
      <c r="BG441" s="159" t="s">
        <v>2530</v>
      </c>
      <c r="BH441" s="159" t="s">
        <v>1193</v>
      </c>
      <c r="BI441" s="159" t="s">
        <v>554</v>
      </c>
      <c r="BJ441" s="226"/>
      <c r="BK441" s="226"/>
      <c r="BL441" s="226"/>
      <c r="BM441" s="226"/>
      <c r="BN441" s="226"/>
      <c r="BO441" s="226"/>
      <c r="BP441" s="226"/>
      <c r="BQ441" s="226"/>
      <c r="BR441" s="226"/>
      <c r="BS441" s="226"/>
      <c r="BT441" s="226"/>
      <c r="BU441" s="226"/>
      <c r="BV441" s="226"/>
      <c r="BW441" s="226"/>
      <c r="BX441" s="226"/>
      <c r="BY441" s="226"/>
      <c r="BZ441" s="226"/>
      <c r="CA441" s="226"/>
      <c r="CB441" s="226"/>
      <c r="CC441" s="226"/>
      <c r="CD441" s="226"/>
      <c r="CE441" s="226"/>
      <c r="CF441" s="226"/>
      <c r="CG441" s="226"/>
      <c r="CH441" s="226"/>
      <c r="CI441" s="226"/>
      <c r="CJ441" s="226"/>
      <c r="CK441" s="226"/>
      <c r="CL441" s="226"/>
      <c r="CM441" s="226"/>
      <c r="CN441" s="226"/>
      <c r="CO441" s="226"/>
      <c r="CP441" s="226"/>
      <c r="CQ441" s="226"/>
      <c r="CR441" s="226"/>
      <c r="CS441" s="226"/>
      <c r="CT441" s="226"/>
      <c r="CU441" s="226"/>
      <c r="CV441" s="226"/>
      <c r="CW441" s="226"/>
      <c r="CX441" s="226"/>
      <c r="CY441" s="226"/>
      <c r="CZ441" s="226"/>
      <c r="DA441" s="226"/>
      <c r="DB441" s="226"/>
      <c r="DC441" s="226"/>
      <c r="DD441" s="226"/>
      <c r="DE441" s="226"/>
      <c r="DF441" s="226"/>
      <c r="DG441" s="226"/>
      <c r="DH441" s="226"/>
      <c r="DI441" s="226"/>
      <c r="DJ441" s="226"/>
      <c r="DK441" s="226"/>
      <c r="DL441" s="226"/>
      <c r="DM441" s="226"/>
      <c r="DN441" s="226"/>
      <c r="DO441" s="226"/>
      <c r="DP441" s="226"/>
      <c r="DQ441" s="226"/>
      <c r="DR441" s="226"/>
    </row>
    <row r="442" spans="1:122">
      <c r="A442" s="226"/>
      <c r="B442" s="226"/>
      <c r="C442" s="226"/>
      <c r="D442" s="226"/>
      <c r="E442" s="226"/>
      <c r="F442" s="226"/>
      <c r="G442" s="226"/>
      <c r="H442" s="226"/>
      <c r="I442" s="226"/>
      <c r="J442" s="226"/>
      <c r="K442" s="226"/>
      <c r="L442" s="226"/>
      <c r="M442" s="226"/>
      <c r="N442" s="226"/>
      <c r="O442" s="226"/>
      <c r="P442" s="226"/>
      <c r="Q442" s="226"/>
      <c r="R442" s="226"/>
      <c r="S442" s="226"/>
      <c r="T442" s="226"/>
      <c r="U442" s="226"/>
      <c r="V442" s="226"/>
      <c r="W442" s="226"/>
      <c r="X442" s="226"/>
      <c r="Y442" s="226"/>
      <c r="Z442" s="226"/>
      <c r="AA442" s="226"/>
      <c r="AB442" s="226"/>
      <c r="AC442" s="226"/>
      <c r="AD442" s="226"/>
      <c r="AE442" s="226"/>
      <c r="AF442" s="226"/>
      <c r="AG442" s="226"/>
      <c r="AH442" s="226"/>
      <c r="AI442" s="226"/>
      <c r="AJ442" s="226"/>
      <c r="AK442" s="226"/>
      <c r="AL442" s="226"/>
      <c r="AM442" s="226"/>
      <c r="AN442" s="226"/>
      <c r="AO442" s="226"/>
      <c r="AP442" s="226"/>
      <c r="AQ442" s="226"/>
      <c r="AR442" s="226"/>
      <c r="AS442" s="226"/>
      <c r="AT442" s="226"/>
      <c r="AU442" s="226"/>
      <c r="AV442" s="226"/>
      <c r="AW442" s="226"/>
      <c r="AX442" s="226"/>
      <c r="AY442" s="226"/>
      <c r="AZ442" s="226"/>
      <c r="BA442" s="226"/>
      <c r="BB442" s="226"/>
      <c r="BC442" s="226"/>
      <c r="BD442" s="226"/>
      <c r="BE442" s="159" t="s">
        <v>2531</v>
      </c>
      <c r="BF442" s="159" t="s">
        <v>576</v>
      </c>
      <c r="BG442" s="159" t="s">
        <v>2532</v>
      </c>
      <c r="BH442" s="159" t="s">
        <v>1193</v>
      </c>
      <c r="BI442" s="159" t="s">
        <v>554</v>
      </c>
      <c r="BJ442" s="226"/>
      <c r="BK442" s="226"/>
      <c r="BL442" s="226"/>
      <c r="BM442" s="226"/>
      <c r="BN442" s="226"/>
      <c r="BO442" s="226"/>
      <c r="BP442" s="226"/>
      <c r="BQ442" s="226"/>
      <c r="BR442" s="226"/>
      <c r="BS442" s="226"/>
      <c r="BT442" s="226"/>
      <c r="BU442" s="226"/>
      <c r="BV442" s="226"/>
      <c r="BW442" s="226"/>
      <c r="BX442" s="226"/>
      <c r="BY442" s="226"/>
      <c r="BZ442" s="226"/>
      <c r="CA442" s="226"/>
      <c r="CB442" s="226"/>
      <c r="CC442" s="226"/>
      <c r="CD442" s="226"/>
      <c r="CE442" s="226"/>
      <c r="CF442" s="226"/>
      <c r="CG442" s="226"/>
      <c r="CH442" s="226"/>
      <c r="CI442" s="226"/>
      <c r="CJ442" s="226"/>
      <c r="CK442" s="226"/>
      <c r="CL442" s="226"/>
      <c r="CM442" s="226"/>
      <c r="CN442" s="226"/>
      <c r="CO442" s="226"/>
      <c r="CP442" s="226"/>
      <c r="CQ442" s="226"/>
      <c r="CR442" s="226"/>
      <c r="CS442" s="226"/>
      <c r="CT442" s="226"/>
      <c r="CU442" s="226"/>
      <c r="CV442" s="226"/>
      <c r="CW442" s="226"/>
      <c r="CX442" s="226"/>
      <c r="CY442" s="226"/>
      <c r="CZ442" s="226"/>
      <c r="DA442" s="226"/>
      <c r="DB442" s="226"/>
      <c r="DC442" s="226"/>
      <c r="DD442" s="226"/>
      <c r="DE442" s="226"/>
      <c r="DF442" s="226"/>
      <c r="DG442" s="226"/>
      <c r="DH442" s="226"/>
      <c r="DI442" s="226"/>
      <c r="DJ442" s="226"/>
      <c r="DK442" s="226"/>
      <c r="DL442" s="226"/>
      <c r="DM442" s="226"/>
      <c r="DN442" s="226"/>
      <c r="DO442" s="226"/>
      <c r="DP442" s="226"/>
      <c r="DQ442" s="226"/>
      <c r="DR442" s="226"/>
    </row>
    <row r="443" spans="1:122">
      <c r="A443" s="226"/>
      <c r="B443" s="226"/>
      <c r="C443" s="226"/>
      <c r="D443" s="226"/>
      <c r="E443" s="226"/>
      <c r="F443" s="226"/>
      <c r="G443" s="226"/>
      <c r="H443" s="226"/>
      <c r="I443" s="226"/>
      <c r="J443" s="226"/>
      <c r="K443" s="226"/>
      <c r="L443" s="226"/>
      <c r="M443" s="226"/>
      <c r="N443" s="226"/>
      <c r="O443" s="226"/>
      <c r="P443" s="226"/>
      <c r="Q443" s="226"/>
      <c r="R443" s="226"/>
      <c r="S443" s="226"/>
      <c r="T443" s="226"/>
      <c r="U443" s="226"/>
      <c r="V443" s="226"/>
      <c r="W443" s="226"/>
      <c r="X443" s="226"/>
      <c r="Y443" s="226"/>
      <c r="Z443" s="226"/>
      <c r="AA443" s="226"/>
      <c r="AB443" s="226"/>
      <c r="AC443" s="226"/>
      <c r="AD443" s="226"/>
      <c r="AE443" s="226"/>
      <c r="AF443" s="226"/>
      <c r="AG443" s="226"/>
      <c r="AH443" s="226"/>
      <c r="AI443" s="226"/>
      <c r="AJ443" s="226"/>
      <c r="AK443" s="226"/>
      <c r="AL443" s="226"/>
      <c r="AM443" s="226"/>
      <c r="AN443" s="226"/>
      <c r="AO443" s="226"/>
      <c r="AP443" s="226"/>
      <c r="AQ443" s="226"/>
      <c r="AR443" s="226"/>
      <c r="AS443" s="226"/>
      <c r="AT443" s="226"/>
      <c r="AU443" s="226"/>
      <c r="AV443" s="226"/>
      <c r="AW443" s="226"/>
      <c r="AX443" s="226"/>
      <c r="AY443" s="226"/>
      <c r="AZ443" s="226"/>
      <c r="BA443" s="226"/>
      <c r="BB443" s="226"/>
      <c r="BC443" s="226"/>
      <c r="BD443" s="226"/>
      <c r="BE443" s="159" t="s">
        <v>2533</v>
      </c>
      <c r="BF443" s="159" t="s">
        <v>576</v>
      </c>
      <c r="BG443" s="159" t="s">
        <v>2534</v>
      </c>
      <c r="BH443" s="159" t="s">
        <v>1193</v>
      </c>
      <c r="BI443" s="159" t="s">
        <v>554</v>
      </c>
      <c r="BJ443" s="226"/>
      <c r="BK443" s="226"/>
      <c r="BL443" s="226"/>
      <c r="BM443" s="226"/>
      <c r="BN443" s="226"/>
      <c r="BO443" s="226"/>
      <c r="BP443" s="226"/>
      <c r="BQ443" s="226"/>
      <c r="BR443" s="226"/>
      <c r="BS443" s="226"/>
      <c r="BT443" s="226"/>
      <c r="BU443" s="226"/>
      <c r="BV443" s="226"/>
      <c r="BW443" s="226"/>
      <c r="BX443" s="226"/>
      <c r="BY443" s="226"/>
      <c r="BZ443" s="226"/>
      <c r="CA443" s="226"/>
      <c r="CB443" s="226"/>
      <c r="CC443" s="226"/>
      <c r="CD443" s="226"/>
      <c r="CE443" s="226"/>
      <c r="CF443" s="226"/>
      <c r="CG443" s="226"/>
      <c r="CH443" s="226"/>
      <c r="CI443" s="226"/>
      <c r="CJ443" s="226"/>
      <c r="CK443" s="226"/>
      <c r="CL443" s="226"/>
      <c r="CM443" s="226"/>
      <c r="CN443" s="226"/>
      <c r="CO443" s="226"/>
      <c r="CP443" s="226"/>
      <c r="CQ443" s="226"/>
      <c r="CR443" s="226"/>
      <c r="CS443" s="226"/>
      <c r="CT443" s="226"/>
      <c r="CU443" s="226"/>
      <c r="CV443" s="226"/>
      <c r="CW443" s="226"/>
      <c r="CX443" s="226"/>
      <c r="CY443" s="226"/>
      <c r="CZ443" s="226"/>
      <c r="DA443" s="226"/>
      <c r="DB443" s="226"/>
      <c r="DC443" s="226"/>
      <c r="DD443" s="226"/>
      <c r="DE443" s="226"/>
      <c r="DF443" s="226"/>
      <c r="DG443" s="226"/>
      <c r="DH443" s="226"/>
      <c r="DI443" s="226"/>
      <c r="DJ443" s="226"/>
      <c r="DK443" s="226"/>
      <c r="DL443" s="226"/>
      <c r="DM443" s="226"/>
      <c r="DN443" s="226"/>
      <c r="DO443" s="226"/>
      <c r="DP443" s="226"/>
      <c r="DQ443" s="226"/>
      <c r="DR443" s="226"/>
    </row>
    <row r="444" spans="1:122">
      <c r="A444" s="226"/>
      <c r="B444" s="226"/>
      <c r="C444" s="226"/>
      <c r="D444" s="226"/>
      <c r="E444" s="226"/>
      <c r="F444" s="226"/>
      <c r="G444" s="226"/>
      <c r="H444" s="226"/>
      <c r="I444" s="226"/>
      <c r="J444" s="226"/>
      <c r="K444" s="226"/>
      <c r="L444" s="226"/>
      <c r="M444" s="226"/>
      <c r="N444" s="226"/>
      <c r="O444" s="226"/>
      <c r="P444" s="226"/>
      <c r="Q444" s="226"/>
      <c r="R444" s="226"/>
      <c r="S444" s="226"/>
      <c r="T444" s="226"/>
      <c r="U444" s="226"/>
      <c r="V444" s="226"/>
      <c r="W444" s="226"/>
      <c r="X444" s="226"/>
      <c r="Y444" s="226"/>
      <c r="Z444" s="226"/>
      <c r="AA444" s="226"/>
      <c r="AB444" s="226"/>
      <c r="AC444" s="226"/>
      <c r="AD444" s="226"/>
      <c r="AE444" s="226"/>
      <c r="AF444" s="226"/>
      <c r="AG444" s="226"/>
      <c r="AH444" s="226"/>
      <c r="AI444" s="226"/>
      <c r="AJ444" s="226"/>
      <c r="AK444" s="226"/>
      <c r="AL444" s="226"/>
      <c r="AM444" s="226"/>
      <c r="AN444" s="226"/>
      <c r="AO444" s="226"/>
      <c r="AP444" s="226"/>
      <c r="AQ444" s="226"/>
      <c r="AR444" s="226"/>
      <c r="AS444" s="226"/>
      <c r="AT444" s="226"/>
      <c r="AU444" s="226"/>
      <c r="AV444" s="226"/>
      <c r="AW444" s="226"/>
      <c r="AX444" s="226"/>
      <c r="AY444" s="226"/>
      <c r="AZ444" s="226"/>
      <c r="BA444" s="226"/>
      <c r="BB444" s="226"/>
      <c r="BC444" s="226"/>
      <c r="BD444" s="226"/>
      <c r="BE444" s="159" t="s">
        <v>2535</v>
      </c>
      <c r="BF444" s="159" t="s">
        <v>576</v>
      </c>
      <c r="BG444" s="159" t="s">
        <v>2536</v>
      </c>
      <c r="BH444" s="159" t="s">
        <v>1193</v>
      </c>
      <c r="BI444" s="159" t="s">
        <v>554</v>
      </c>
      <c r="BJ444" s="226"/>
      <c r="BK444" s="226"/>
      <c r="BL444" s="226"/>
      <c r="BM444" s="226"/>
      <c r="BN444" s="226"/>
      <c r="BO444" s="226"/>
      <c r="BP444" s="226"/>
      <c r="BQ444" s="226"/>
      <c r="BR444" s="226"/>
      <c r="BS444" s="226"/>
      <c r="BT444" s="226"/>
      <c r="BU444" s="226"/>
      <c r="BV444" s="226"/>
      <c r="BW444" s="226"/>
      <c r="BX444" s="226"/>
      <c r="BY444" s="226"/>
      <c r="BZ444" s="226"/>
      <c r="CA444" s="226"/>
      <c r="CB444" s="226"/>
      <c r="CC444" s="226"/>
      <c r="CD444" s="226"/>
      <c r="CE444" s="226"/>
      <c r="CF444" s="226"/>
      <c r="CG444" s="226"/>
      <c r="CH444" s="226"/>
      <c r="CI444" s="226"/>
      <c r="CJ444" s="226"/>
      <c r="CK444" s="226"/>
      <c r="CL444" s="226"/>
      <c r="CM444" s="226"/>
      <c r="CN444" s="226"/>
      <c r="CO444" s="226"/>
      <c r="CP444" s="226"/>
      <c r="CQ444" s="226"/>
      <c r="CR444" s="226"/>
      <c r="CS444" s="226"/>
      <c r="CT444" s="226"/>
      <c r="CU444" s="226"/>
      <c r="CV444" s="226"/>
      <c r="CW444" s="226"/>
      <c r="CX444" s="226"/>
      <c r="CY444" s="226"/>
      <c r="CZ444" s="226"/>
      <c r="DA444" s="226"/>
      <c r="DB444" s="226"/>
      <c r="DC444" s="226"/>
      <c r="DD444" s="226"/>
      <c r="DE444" s="226"/>
      <c r="DF444" s="226"/>
      <c r="DG444" s="226"/>
      <c r="DH444" s="226"/>
      <c r="DI444" s="226"/>
      <c r="DJ444" s="226"/>
      <c r="DK444" s="226"/>
      <c r="DL444" s="226"/>
      <c r="DM444" s="226"/>
      <c r="DN444" s="226"/>
      <c r="DO444" s="226"/>
      <c r="DP444" s="226"/>
      <c r="DQ444" s="226"/>
      <c r="DR444" s="226"/>
    </row>
    <row r="445" spans="1:122">
      <c r="A445" s="226"/>
      <c r="B445" s="226"/>
      <c r="C445" s="226"/>
      <c r="D445" s="226"/>
      <c r="E445" s="226"/>
      <c r="F445" s="226"/>
      <c r="G445" s="226"/>
      <c r="H445" s="226"/>
      <c r="I445" s="226"/>
      <c r="J445" s="226"/>
      <c r="K445" s="226"/>
      <c r="L445" s="226"/>
      <c r="M445" s="226"/>
      <c r="N445" s="226"/>
      <c r="O445" s="226"/>
      <c r="P445" s="226"/>
      <c r="Q445" s="226"/>
      <c r="R445" s="226"/>
      <c r="S445" s="226"/>
      <c r="T445" s="226"/>
      <c r="U445" s="226"/>
      <c r="V445" s="226"/>
      <c r="W445" s="226"/>
      <c r="X445" s="226"/>
      <c r="Y445" s="226"/>
      <c r="Z445" s="226"/>
      <c r="AA445" s="226"/>
      <c r="AB445" s="226"/>
      <c r="AC445" s="226"/>
      <c r="AD445" s="226"/>
      <c r="AE445" s="226"/>
      <c r="AF445" s="226"/>
      <c r="AG445" s="226"/>
      <c r="AH445" s="226"/>
      <c r="AI445" s="226"/>
      <c r="AJ445" s="226"/>
      <c r="AK445" s="226"/>
      <c r="AL445" s="226"/>
      <c r="AM445" s="226"/>
      <c r="AN445" s="226"/>
      <c r="AO445" s="226"/>
      <c r="AP445" s="226"/>
      <c r="AQ445" s="226"/>
      <c r="AR445" s="226"/>
      <c r="AS445" s="226"/>
      <c r="AT445" s="226"/>
      <c r="AU445" s="226"/>
      <c r="AV445" s="226"/>
      <c r="AW445" s="226"/>
      <c r="AX445" s="226"/>
      <c r="AY445" s="226"/>
      <c r="AZ445" s="226"/>
      <c r="BA445" s="226"/>
      <c r="BB445" s="226"/>
      <c r="BC445" s="226"/>
      <c r="BD445" s="226"/>
      <c r="BE445" s="159" t="s">
        <v>2537</v>
      </c>
      <c r="BF445" s="159" t="s">
        <v>576</v>
      </c>
      <c r="BG445" s="159" t="s">
        <v>2538</v>
      </c>
      <c r="BH445" s="159" t="s">
        <v>2539</v>
      </c>
      <c r="BI445" s="159" t="s">
        <v>554</v>
      </c>
      <c r="BJ445" s="226"/>
      <c r="BK445" s="226"/>
      <c r="BL445" s="226"/>
      <c r="BM445" s="226"/>
      <c r="BN445" s="226"/>
      <c r="BO445" s="226"/>
      <c r="BP445" s="226"/>
      <c r="BQ445" s="226"/>
      <c r="BR445" s="226"/>
      <c r="BS445" s="226"/>
      <c r="BT445" s="226"/>
      <c r="BU445" s="226"/>
      <c r="BV445" s="226"/>
      <c r="BW445" s="226"/>
      <c r="BX445" s="226"/>
      <c r="BY445" s="226"/>
      <c r="BZ445" s="226"/>
      <c r="CA445" s="226"/>
      <c r="CB445" s="226"/>
      <c r="CC445" s="226"/>
      <c r="CD445" s="226"/>
      <c r="CE445" s="226"/>
      <c r="CF445" s="226"/>
      <c r="CG445" s="226"/>
      <c r="CH445" s="226"/>
      <c r="CI445" s="226"/>
      <c r="CJ445" s="226"/>
      <c r="CK445" s="226"/>
      <c r="CL445" s="226"/>
      <c r="CM445" s="226"/>
      <c r="CN445" s="226"/>
      <c r="CO445" s="226"/>
      <c r="CP445" s="226"/>
      <c r="CQ445" s="226"/>
      <c r="CR445" s="226"/>
      <c r="CS445" s="226"/>
      <c r="CT445" s="226"/>
      <c r="CU445" s="226"/>
      <c r="CV445" s="226"/>
      <c r="CW445" s="226"/>
      <c r="CX445" s="226"/>
      <c r="CY445" s="226"/>
      <c r="CZ445" s="226"/>
      <c r="DA445" s="226"/>
      <c r="DB445" s="226"/>
      <c r="DC445" s="226"/>
      <c r="DD445" s="226"/>
      <c r="DE445" s="226"/>
      <c r="DF445" s="226"/>
      <c r="DG445" s="226"/>
      <c r="DH445" s="226"/>
      <c r="DI445" s="226"/>
      <c r="DJ445" s="226"/>
      <c r="DK445" s="226"/>
      <c r="DL445" s="226"/>
      <c r="DM445" s="226"/>
      <c r="DN445" s="226"/>
      <c r="DO445" s="226"/>
      <c r="DP445" s="226"/>
      <c r="DQ445" s="226"/>
      <c r="DR445" s="226"/>
    </row>
    <row r="446" spans="1:122">
      <c r="A446" s="226"/>
      <c r="B446" s="226"/>
      <c r="C446" s="226"/>
      <c r="D446" s="226"/>
      <c r="E446" s="226"/>
      <c r="F446" s="226"/>
      <c r="G446" s="226"/>
      <c r="H446" s="226"/>
      <c r="I446" s="226"/>
      <c r="J446" s="226"/>
      <c r="K446" s="226"/>
      <c r="L446" s="226"/>
      <c r="M446" s="226"/>
      <c r="N446" s="226"/>
      <c r="O446" s="226"/>
      <c r="P446" s="226"/>
      <c r="Q446" s="226"/>
      <c r="R446" s="226"/>
      <c r="S446" s="226"/>
      <c r="T446" s="226"/>
      <c r="U446" s="226"/>
      <c r="V446" s="226"/>
      <c r="W446" s="226"/>
      <c r="X446" s="226"/>
      <c r="Y446" s="226"/>
      <c r="Z446" s="226"/>
      <c r="AA446" s="226"/>
      <c r="AB446" s="226"/>
      <c r="AC446" s="226"/>
      <c r="AD446" s="226"/>
      <c r="AE446" s="226"/>
      <c r="AF446" s="226"/>
      <c r="AG446" s="226"/>
      <c r="AH446" s="226"/>
      <c r="AI446" s="226"/>
      <c r="AJ446" s="226"/>
      <c r="AK446" s="226"/>
      <c r="AL446" s="226"/>
      <c r="AM446" s="226"/>
      <c r="AN446" s="226"/>
      <c r="AO446" s="226"/>
      <c r="AP446" s="226"/>
      <c r="AQ446" s="226"/>
      <c r="AR446" s="226"/>
      <c r="AS446" s="226"/>
      <c r="AT446" s="226"/>
      <c r="AU446" s="226"/>
      <c r="AV446" s="226"/>
      <c r="AW446" s="226"/>
      <c r="AX446" s="226"/>
      <c r="AY446" s="226"/>
      <c r="AZ446" s="226"/>
      <c r="BA446" s="226"/>
      <c r="BB446" s="226"/>
      <c r="BC446" s="226"/>
      <c r="BD446" s="226"/>
      <c r="BE446" s="159" t="s">
        <v>2540</v>
      </c>
      <c r="BF446" s="159" t="s">
        <v>576</v>
      </c>
      <c r="BG446" s="159" t="s">
        <v>2541</v>
      </c>
      <c r="BH446" s="159" t="s">
        <v>2539</v>
      </c>
      <c r="BI446" s="159" t="s">
        <v>554</v>
      </c>
      <c r="BJ446" s="226"/>
      <c r="BK446" s="226"/>
      <c r="BL446" s="226"/>
      <c r="BM446" s="226"/>
      <c r="BN446" s="226"/>
      <c r="BO446" s="226"/>
      <c r="BP446" s="226"/>
      <c r="BQ446" s="226"/>
      <c r="BR446" s="226"/>
      <c r="BS446" s="226"/>
      <c r="BT446" s="226"/>
      <c r="BU446" s="226"/>
      <c r="BV446" s="226"/>
      <c r="BW446" s="226"/>
      <c r="BX446" s="226"/>
      <c r="BY446" s="226"/>
      <c r="BZ446" s="226"/>
      <c r="CA446" s="226"/>
      <c r="CB446" s="226"/>
      <c r="CC446" s="226"/>
      <c r="CD446" s="226"/>
      <c r="CE446" s="226"/>
      <c r="CF446" s="226"/>
      <c r="CG446" s="226"/>
      <c r="CH446" s="226"/>
      <c r="CI446" s="226"/>
      <c r="CJ446" s="226"/>
      <c r="CK446" s="226"/>
      <c r="CL446" s="226"/>
      <c r="CM446" s="226"/>
      <c r="CN446" s="226"/>
      <c r="CO446" s="226"/>
      <c r="CP446" s="226"/>
      <c r="CQ446" s="226"/>
      <c r="CR446" s="226"/>
      <c r="CS446" s="226"/>
      <c r="CT446" s="226"/>
      <c r="CU446" s="226"/>
      <c r="CV446" s="226"/>
      <c r="CW446" s="226"/>
      <c r="CX446" s="226"/>
      <c r="CY446" s="226"/>
      <c r="CZ446" s="226"/>
      <c r="DA446" s="226"/>
      <c r="DB446" s="226"/>
      <c r="DC446" s="226"/>
      <c r="DD446" s="226"/>
      <c r="DE446" s="226"/>
      <c r="DF446" s="226"/>
      <c r="DG446" s="226"/>
      <c r="DH446" s="226"/>
      <c r="DI446" s="226"/>
      <c r="DJ446" s="226"/>
      <c r="DK446" s="226"/>
      <c r="DL446" s="226"/>
      <c r="DM446" s="226"/>
      <c r="DN446" s="226"/>
      <c r="DO446" s="226"/>
      <c r="DP446" s="226"/>
      <c r="DQ446" s="226"/>
      <c r="DR446" s="226"/>
    </row>
    <row r="447" spans="1:122">
      <c r="A447" s="226"/>
      <c r="B447" s="226"/>
      <c r="C447" s="226"/>
      <c r="D447" s="226"/>
      <c r="E447" s="226"/>
      <c r="F447" s="226"/>
      <c r="G447" s="226"/>
      <c r="H447" s="226"/>
      <c r="I447" s="226"/>
      <c r="J447" s="226"/>
      <c r="K447" s="226"/>
      <c r="L447" s="226"/>
      <c r="M447" s="226"/>
      <c r="N447" s="226"/>
      <c r="O447" s="226"/>
      <c r="P447" s="226"/>
      <c r="Q447" s="226"/>
      <c r="R447" s="226"/>
      <c r="S447" s="226"/>
      <c r="T447" s="226"/>
      <c r="U447" s="226"/>
      <c r="V447" s="226"/>
      <c r="W447" s="226"/>
      <c r="X447" s="226"/>
      <c r="Y447" s="226"/>
      <c r="Z447" s="226"/>
      <c r="AA447" s="226"/>
      <c r="AB447" s="226"/>
      <c r="AC447" s="226"/>
      <c r="AD447" s="226"/>
      <c r="AE447" s="226"/>
      <c r="AF447" s="226"/>
      <c r="AG447" s="226"/>
      <c r="AH447" s="226"/>
      <c r="AI447" s="226"/>
      <c r="AJ447" s="226"/>
      <c r="AK447" s="226"/>
      <c r="AL447" s="226"/>
      <c r="AM447" s="226"/>
      <c r="AN447" s="226"/>
      <c r="AO447" s="226"/>
      <c r="AP447" s="226"/>
      <c r="AQ447" s="226"/>
      <c r="AR447" s="226"/>
      <c r="AS447" s="226"/>
      <c r="AT447" s="226"/>
      <c r="AU447" s="226"/>
      <c r="AV447" s="226"/>
      <c r="AW447" s="226"/>
      <c r="AX447" s="226"/>
      <c r="AY447" s="226"/>
      <c r="AZ447" s="226"/>
      <c r="BA447" s="226"/>
      <c r="BB447" s="226"/>
      <c r="BC447" s="226"/>
      <c r="BD447" s="226"/>
      <c r="BE447" s="159" t="s">
        <v>2542</v>
      </c>
      <c r="BF447" s="159" t="s">
        <v>576</v>
      </c>
      <c r="BG447" s="159" t="s">
        <v>2543</v>
      </c>
      <c r="BH447" s="159" t="s">
        <v>2539</v>
      </c>
      <c r="BI447" s="159" t="s">
        <v>554</v>
      </c>
      <c r="BJ447" s="226"/>
      <c r="BK447" s="226"/>
      <c r="BL447" s="226"/>
      <c r="BM447" s="226"/>
      <c r="BN447" s="226"/>
      <c r="BO447" s="226"/>
      <c r="BP447" s="226"/>
      <c r="BQ447" s="226"/>
      <c r="BR447" s="226"/>
      <c r="BS447" s="226"/>
      <c r="BT447" s="226"/>
      <c r="BU447" s="226"/>
      <c r="BV447" s="226"/>
      <c r="BW447" s="226"/>
      <c r="BX447" s="226"/>
      <c r="BY447" s="226"/>
      <c r="BZ447" s="226"/>
      <c r="CA447" s="226"/>
      <c r="CB447" s="226"/>
      <c r="CC447" s="226"/>
      <c r="CD447" s="226"/>
      <c r="CE447" s="226"/>
      <c r="CF447" s="226"/>
      <c r="CG447" s="226"/>
      <c r="CH447" s="226"/>
      <c r="CI447" s="226"/>
      <c r="CJ447" s="226"/>
      <c r="CK447" s="226"/>
      <c r="CL447" s="226"/>
      <c r="CM447" s="226"/>
      <c r="CN447" s="226"/>
      <c r="CO447" s="226"/>
      <c r="CP447" s="226"/>
      <c r="CQ447" s="226"/>
      <c r="CR447" s="226"/>
      <c r="CS447" s="226"/>
      <c r="CT447" s="226"/>
      <c r="CU447" s="226"/>
      <c r="CV447" s="226"/>
      <c r="CW447" s="226"/>
      <c r="CX447" s="226"/>
      <c r="CY447" s="226"/>
      <c r="CZ447" s="226"/>
      <c r="DA447" s="226"/>
      <c r="DB447" s="226"/>
      <c r="DC447" s="226"/>
      <c r="DD447" s="226"/>
      <c r="DE447" s="226"/>
      <c r="DF447" s="226"/>
      <c r="DG447" s="226"/>
      <c r="DH447" s="226"/>
      <c r="DI447" s="226"/>
      <c r="DJ447" s="226"/>
      <c r="DK447" s="226"/>
      <c r="DL447" s="226"/>
      <c r="DM447" s="226"/>
      <c r="DN447" s="226"/>
      <c r="DO447" s="226"/>
      <c r="DP447" s="226"/>
      <c r="DQ447" s="226"/>
      <c r="DR447" s="226"/>
    </row>
    <row r="448" spans="1:122">
      <c r="A448" s="226"/>
      <c r="B448" s="226"/>
      <c r="C448" s="226"/>
      <c r="D448" s="226"/>
      <c r="E448" s="226"/>
      <c r="F448" s="226"/>
      <c r="G448" s="226"/>
      <c r="H448" s="226"/>
      <c r="I448" s="226"/>
      <c r="J448" s="226"/>
      <c r="K448" s="226"/>
      <c r="L448" s="226"/>
      <c r="M448" s="226"/>
      <c r="N448" s="226"/>
      <c r="O448" s="226"/>
      <c r="P448" s="226"/>
      <c r="Q448" s="226"/>
      <c r="R448" s="226"/>
      <c r="S448" s="226"/>
      <c r="T448" s="226"/>
      <c r="U448" s="226"/>
      <c r="V448" s="226"/>
      <c r="W448" s="226"/>
      <c r="X448" s="226"/>
      <c r="Y448" s="226"/>
      <c r="Z448" s="226"/>
      <c r="AA448" s="226"/>
      <c r="AB448" s="226"/>
      <c r="AC448" s="226"/>
      <c r="AD448" s="226"/>
      <c r="AE448" s="226"/>
      <c r="AF448" s="226"/>
      <c r="AG448" s="226"/>
      <c r="AH448" s="226"/>
      <c r="AI448" s="226"/>
      <c r="AJ448" s="226"/>
      <c r="AK448" s="226"/>
      <c r="AL448" s="226"/>
      <c r="AM448" s="226"/>
      <c r="AN448" s="226"/>
      <c r="AO448" s="226"/>
      <c r="AP448" s="226"/>
      <c r="AQ448" s="226"/>
      <c r="AR448" s="226"/>
      <c r="AS448" s="226"/>
      <c r="AT448" s="226"/>
      <c r="AU448" s="226"/>
      <c r="AV448" s="226"/>
      <c r="AW448" s="226"/>
      <c r="AX448" s="226"/>
      <c r="AY448" s="226"/>
      <c r="AZ448" s="226"/>
      <c r="BA448" s="226"/>
      <c r="BB448" s="226"/>
      <c r="BC448" s="226"/>
      <c r="BD448" s="226"/>
      <c r="BE448" s="159" t="s">
        <v>2544</v>
      </c>
      <c r="BF448" s="159" t="s">
        <v>576</v>
      </c>
      <c r="BG448" s="159" t="s">
        <v>2545</v>
      </c>
      <c r="BH448" s="159" t="s">
        <v>2539</v>
      </c>
      <c r="BI448" s="159" t="s">
        <v>554</v>
      </c>
      <c r="BJ448" s="226"/>
      <c r="BK448" s="226"/>
      <c r="BL448" s="226"/>
      <c r="BM448" s="226"/>
      <c r="BN448" s="226"/>
      <c r="BO448" s="226"/>
      <c r="BP448" s="226"/>
      <c r="BQ448" s="226"/>
      <c r="BR448" s="226"/>
      <c r="BS448" s="226"/>
      <c r="BT448" s="226"/>
      <c r="BU448" s="226"/>
      <c r="BV448" s="226"/>
      <c r="BW448" s="226"/>
      <c r="BX448" s="226"/>
      <c r="BY448" s="226"/>
      <c r="BZ448" s="226"/>
      <c r="CA448" s="226"/>
      <c r="CB448" s="226"/>
      <c r="CC448" s="226"/>
      <c r="CD448" s="226"/>
      <c r="CE448" s="226"/>
      <c r="CF448" s="226"/>
      <c r="CG448" s="226"/>
      <c r="CH448" s="226"/>
      <c r="CI448" s="226"/>
      <c r="CJ448" s="226"/>
      <c r="CK448" s="226"/>
      <c r="CL448" s="226"/>
      <c r="CM448" s="226"/>
      <c r="CN448" s="226"/>
      <c r="CO448" s="226"/>
      <c r="CP448" s="226"/>
      <c r="CQ448" s="226"/>
      <c r="CR448" s="226"/>
      <c r="CS448" s="226"/>
      <c r="CT448" s="226"/>
      <c r="CU448" s="226"/>
      <c r="CV448" s="226"/>
      <c r="CW448" s="226"/>
      <c r="CX448" s="226"/>
      <c r="CY448" s="226"/>
      <c r="CZ448" s="226"/>
      <c r="DA448" s="226"/>
      <c r="DB448" s="226"/>
      <c r="DC448" s="226"/>
      <c r="DD448" s="226"/>
      <c r="DE448" s="226"/>
      <c r="DF448" s="226"/>
      <c r="DG448" s="226"/>
      <c r="DH448" s="226"/>
      <c r="DI448" s="226"/>
      <c r="DJ448" s="226"/>
      <c r="DK448" s="226"/>
      <c r="DL448" s="226"/>
      <c r="DM448" s="226"/>
      <c r="DN448" s="226"/>
      <c r="DO448" s="226"/>
      <c r="DP448" s="226"/>
      <c r="DQ448" s="226"/>
      <c r="DR448" s="226"/>
    </row>
    <row r="449" spans="1:122">
      <c r="A449" s="226"/>
      <c r="B449" s="226"/>
      <c r="C449" s="226"/>
      <c r="D449" s="226"/>
      <c r="E449" s="226"/>
      <c r="F449" s="226"/>
      <c r="G449" s="226"/>
      <c r="H449" s="226"/>
      <c r="I449" s="226"/>
      <c r="J449" s="226"/>
      <c r="K449" s="226"/>
      <c r="L449" s="226"/>
      <c r="M449" s="226"/>
      <c r="N449" s="226"/>
      <c r="O449" s="226"/>
      <c r="P449" s="226"/>
      <c r="Q449" s="226"/>
      <c r="R449" s="226"/>
      <c r="S449" s="226"/>
      <c r="T449" s="226"/>
      <c r="U449" s="226"/>
      <c r="V449" s="226"/>
      <c r="W449" s="226"/>
      <c r="X449" s="226"/>
      <c r="Y449" s="226"/>
      <c r="Z449" s="226"/>
      <c r="AA449" s="226"/>
      <c r="AB449" s="226"/>
      <c r="AC449" s="226"/>
      <c r="AD449" s="226"/>
      <c r="AE449" s="226"/>
      <c r="AF449" s="226"/>
      <c r="AG449" s="226"/>
      <c r="AH449" s="226"/>
      <c r="AI449" s="226"/>
      <c r="AJ449" s="226"/>
      <c r="AK449" s="226"/>
      <c r="AL449" s="226"/>
      <c r="AM449" s="226"/>
      <c r="AN449" s="226"/>
      <c r="AO449" s="226"/>
      <c r="AP449" s="226"/>
      <c r="AQ449" s="226"/>
      <c r="AR449" s="226"/>
      <c r="AS449" s="226"/>
      <c r="AT449" s="226"/>
      <c r="AU449" s="226"/>
      <c r="AV449" s="226"/>
      <c r="AW449" s="226"/>
      <c r="AX449" s="226"/>
      <c r="AY449" s="226"/>
      <c r="AZ449" s="226"/>
      <c r="BA449" s="226"/>
      <c r="BB449" s="226"/>
      <c r="BC449" s="226"/>
      <c r="BD449" s="226"/>
      <c r="BE449" s="159" t="s">
        <v>2546</v>
      </c>
      <c r="BF449" s="159" t="s">
        <v>576</v>
      </c>
      <c r="BG449" s="159" t="s">
        <v>2547</v>
      </c>
      <c r="BH449" s="159" t="s">
        <v>2539</v>
      </c>
      <c r="BI449" s="159" t="s">
        <v>554</v>
      </c>
      <c r="BJ449" s="226"/>
      <c r="BK449" s="226"/>
      <c r="BL449" s="226"/>
      <c r="BM449" s="226"/>
      <c r="BN449" s="226"/>
      <c r="BO449" s="226"/>
      <c r="BP449" s="226"/>
      <c r="BQ449" s="226"/>
      <c r="BR449" s="226"/>
      <c r="BS449" s="226"/>
      <c r="BT449" s="226"/>
      <c r="BU449" s="226"/>
      <c r="BV449" s="226"/>
      <c r="BW449" s="226"/>
      <c r="BX449" s="226"/>
      <c r="BY449" s="226"/>
      <c r="BZ449" s="226"/>
      <c r="CA449" s="226"/>
      <c r="CB449" s="226"/>
      <c r="CC449" s="226"/>
      <c r="CD449" s="226"/>
      <c r="CE449" s="226"/>
      <c r="CF449" s="226"/>
      <c r="CG449" s="226"/>
      <c r="CH449" s="226"/>
      <c r="CI449" s="226"/>
      <c r="CJ449" s="226"/>
      <c r="CK449" s="226"/>
      <c r="CL449" s="226"/>
      <c r="CM449" s="226"/>
      <c r="CN449" s="226"/>
      <c r="CO449" s="226"/>
      <c r="CP449" s="226"/>
      <c r="CQ449" s="226"/>
      <c r="CR449" s="226"/>
      <c r="CS449" s="226"/>
      <c r="CT449" s="226"/>
      <c r="CU449" s="226"/>
      <c r="CV449" s="226"/>
      <c r="CW449" s="226"/>
      <c r="CX449" s="226"/>
      <c r="CY449" s="226"/>
      <c r="CZ449" s="226"/>
      <c r="DA449" s="226"/>
      <c r="DB449" s="226"/>
      <c r="DC449" s="226"/>
      <c r="DD449" s="226"/>
      <c r="DE449" s="226"/>
      <c r="DF449" s="226"/>
      <c r="DG449" s="226"/>
      <c r="DH449" s="226"/>
      <c r="DI449" s="226"/>
      <c r="DJ449" s="226"/>
      <c r="DK449" s="226"/>
      <c r="DL449" s="226"/>
      <c r="DM449" s="226"/>
      <c r="DN449" s="226"/>
      <c r="DO449" s="226"/>
      <c r="DP449" s="226"/>
      <c r="DQ449" s="226"/>
      <c r="DR449" s="226"/>
    </row>
    <row r="450" spans="1:122">
      <c r="A450" s="226"/>
      <c r="B450" s="226"/>
      <c r="C450" s="226"/>
      <c r="D450" s="226"/>
      <c r="E450" s="226"/>
      <c r="F450" s="226"/>
      <c r="G450" s="226"/>
      <c r="H450" s="226"/>
      <c r="I450" s="226"/>
      <c r="J450" s="226"/>
      <c r="K450" s="226"/>
      <c r="L450" s="226"/>
      <c r="M450" s="226"/>
      <c r="N450" s="226"/>
      <c r="O450" s="226"/>
      <c r="P450" s="226"/>
      <c r="Q450" s="226"/>
      <c r="R450" s="226"/>
      <c r="S450" s="226"/>
      <c r="T450" s="226"/>
      <c r="U450" s="226"/>
      <c r="V450" s="226"/>
      <c r="W450" s="226"/>
      <c r="X450" s="226"/>
      <c r="Y450" s="226"/>
      <c r="Z450" s="226"/>
      <c r="AA450" s="226"/>
      <c r="AB450" s="226"/>
      <c r="AC450" s="226"/>
      <c r="AD450" s="226"/>
      <c r="AE450" s="226"/>
      <c r="AF450" s="226"/>
      <c r="AG450" s="226"/>
      <c r="AH450" s="226"/>
      <c r="AI450" s="226"/>
      <c r="AJ450" s="226"/>
      <c r="AK450" s="226"/>
      <c r="AL450" s="226"/>
      <c r="AM450" s="226"/>
      <c r="AN450" s="226"/>
      <c r="AO450" s="226"/>
      <c r="AP450" s="226"/>
      <c r="AQ450" s="226"/>
      <c r="AR450" s="226"/>
      <c r="AS450" s="226"/>
      <c r="AT450" s="226"/>
      <c r="AU450" s="226"/>
      <c r="AV450" s="226"/>
      <c r="AW450" s="226"/>
      <c r="AX450" s="226"/>
      <c r="AY450" s="226"/>
      <c r="AZ450" s="226"/>
      <c r="BA450" s="226"/>
      <c r="BB450" s="226"/>
      <c r="BC450" s="226"/>
      <c r="BD450" s="226"/>
      <c r="BE450" s="159" t="s">
        <v>2548</v>
      </c>
      <c r="BF450" s="159" t="s">
        <v>576</v>
      </c>
      <c r="BG450" s="159" t="s">
        <v>2549</v>
      </c>
      <c r="BH450" s="159" t="s">
        <v>2539</v>
      </c>
      <c r="BI450" s="159" t="s">
        <v>554</v>
      </c>
      <c r="BJ450" s="226"/>
      <c r="BK450" s="226"/>
      <c r="BL450" s="226"/>
      <c r="BM450" s="226"/>
      <c r="BN450" s="226"/>
      <c r="BO450" s="226"/>
      <c r="BP450" s="226"/>
      <c r="BQ450" s="226"/>
      <c r="BR450" s="226"/>
      <c r="BS450" s="226"/>
      <c r="BT450" s="226"/>
      <c r="BU450" s="226"/>
      <c r="BV450" s="226"/>
      <c r="BW450" s="226"/>
      <c r="BX450" s="226"/>
      <c r="BY450" s="226"/>
      <c r="BZ450" s="226"/>
      <c r="CA450" s="226"/>
      <c r="CB450" s="226"/>
      <c r="CC450" s="226"/>
      <c r="CD450" s="226"/>
      <c r="CE450" s="226"/>
      <c r="CF450" s="226"/>
      <c r="CG450" s="226"/>
      <c r="CH450" s="226"/>
      <c r="CI450" s="226"/>
      <c r="CJ450" s="226"/>
      <c r="CK450" s="226"/>
      <c r="CL450" s="226"/>
      <c r="CM450" s="226"/>
      <c r="CN450" s="226"/>
      <c r="CO450" s="226"/>
      <c r="CP450" s="226"/>
      <c r="CQ450" s="226"/>
      <c r="CR450" s="226"/>
      <c r="CS450" s="226"/>
      <c r="CT450" s="226"/>
      <c r="CU450" s="226"/>
      <c r="CV450" s="226"/>
      <c r="CW450" s="226"/>
      <c r="CX450" s="226"/>
      <c r="CY450" s="226"/>
      <c r="CZ450" s="226"/>
      <c r="DA450" s="226"/>
      <c r="DB450" s="226"/>
      <c r="DC450" s="226"/>
      <c r="DD450" s="226"/>
      <c r="DE450" s="226"/>
      <c r="DF450" s="226"/>
      <c r="DG450" s="226"/>
      <c r="DH450" s="226"/>
      <c r="DI450" s="226"/>
      <c r="DJ450" s="226"/>
      <c r="DK450" s="226"/>
      <c r="DL450" s="226"/>
      <c r="DM450" s="226"/>
      <c r="DN450" s="226"/>
      <c r="DO450" s="226"/>
      <c r="DP450" s="226"/>
      <c r="DQ450" s="226"/>
      <c r="DR450" s="226"/>
    </row>
    <row r="451" spans="1:122">
      <c r="A451" s="226"/>
      <c r="B451" s="226"/>
      <c r="C451" s="226"/>
      <c r="D451" s="226"/>
      <c r="E451" s="226"/>
      <c r="F451" s="226"/>
      <c r="G451" s="226"/>
      <c r="H451" s="226"/>
      <c r="I451" s="226"/>
      <c r="J451" s="226"/>
      <c r="K451" s="226"/>
      <c r="L451" s="226"/>
      <c r="M451" s="226"/>
      <c r="N451" s="226"/>
      <c r="O451" s="226"/>
      <c r="P451" s="226"/>
      <c r="Q451" s="226"/>
      <c r="R451" s="226"/>
      <c r="S451" s="226"/>
      <c r="T451" s="226"/>
      <c r="U451" s="226"/>
      <c r="V451" s="226"/>
      <c r="W451" s="226"/>
      <c r="X451" s="226"/>
      <c r="Y451" s="226"/>
      <c r="Z451" s="226"/>
      <c r="AA451" s="226"/>
      <c r="AB451" s="226"/>
      <c r="AC451" s="226"/>
      <c r="AD451" s="226"/>
      <c r="AE451" s="226"/>
      <c r="AF451" s="226"/>
      <c r="AG451" s="226"/>
      <c r="AH451" s="226"/>
      <c r="AI451" s="226"/>
      <c r="AJ451" s="226"/>
      <c r="AK451" s="226"/>
      <c r="AL451" s="226"/>
      <c r="AM451" s="226"/>
      <c r="AN451" s="226"/>
      <c r="AO451" s="226"/>
      <c r="AP451" s="226"/>
      <c r="AQ451" s="226"/>
      <c r="AR451" s="226"/>
      <c r="AS451" s="226"/>
      <c r="AT451" s="226"/>
      <c r="AU451" s="226"/>
      <c r="AV451" s="226"/>
      <c r="AW451" s="226"/>
      <c r="AX451" s="226"/>
      <c r="AY451" s="226"/>
      <c r="AZ451" s="226"/>
      <c r="BA451" s="226"/>
      <c r="BB451" s="226"/>
      <c r="BC451" s="226"/>
      <c r="BD451" s="226"/>
      <c r="BE451" s="159" t="s">
        <v>2550</v>
      </c>
      <c r="BF451" s="159" t="s">
        <v>576</v>
      </c>
      <c r="BG451" s="159" t="s">
        <v>2551</v>
      </c>
      <c r="BH451" s="159" t="s">
        <v>2539</v>
      </c>
      <c r="BI451" s="159" t="s">
        <v>554</v>
      </c>
      <c r="BJ451" s="226"/>
      <c r="BK451" s="226"/>
      <c r="BL451" s="226"/>
      <c r="BM451" s="226"/>
      <c r="BN451" s="226"/>
      <c r="BO451" s="226"/>
      <c r="BP451" s="226"/>
      <c r="BQ451" s="226"/>
      <c r="BR451" s="226"/>
      <c r="BS451" s="226"/>
      <c r="BT451" s="226"/>
      <c r="BU451" s="226"/>
      <c r="BV451" s="226"/>
      <c r="BW451" s="226"/>
      <c r="BX451" s="226"/>
      <c r="BY451" s="226"/>
      <c r="BZ451" s="226"/>
      <c r="CA451" s="226"/>
      <c r="CB451" s="226"/>
      <c r="CC451" s="226"/>
      <c r="CD451" s="226"/>
      <c r="CE451" s="226"/>
      <c r="CF451" s="226"/>
      <c r="CG451" s="226"/>
      <c r="CH451" s="226"/>
      <c r="CI451" s="226"/>
      <c r="CJ451" s="226"/>
      <c r="CK451" s="226"/>
      <c r="CL451" s="226"/>
      <c r="CM451" s="226"/>
      <c r="CN451" s="226"/>
      <c r="CO451" s="226"/>
      <c r="CP451" s="226"/>
      <c r="CQ451" s="226"/>
      <c r="CR451" s="226"/>
      <c r="CS451" s="226"/>
      <c r="CT451" s="226"/>
      <c r="CU451" s="226"/>
      <c r="CV451" s="226"/>
      <c r="CW451" s="226"/>
      <c r="CX451" s="226"/>
      <c r="CY451" s="226"/>
      <c r="CZ451" s="226"/>
      <c r="DA451" s="226"/>
      <c r="DB451" s="226"/>
      <c r="DC451" s="226"/>
      <c r="DD451" s="226"/>
      <c r="DE451" s="226"/>
      <c r="DF451" s="226"/>
      <c r="DG451" s="226"/>
      <c r="DH451" s="226"/>
      <c r="DI451" s="226"/>
      <c r="DJ451" s="226"/>
      <c r="DK451" s="226"/>
      <c r="DL451" s="226"/>
      <c r="DM451" s="226"/>
      <c r="DN451" s="226"/>
      <c r="DO451" s="226"/>
      <c r="DP451" s="226"/>
      <c r="DQ451" s="226"/>
      <c r="DR451" s="226"/>
    </row>
    <row r="452" spans="1:122">
      <c r="A452" s="226"/>
      <c r="B452" s="226"/>
      <c r="C452" s="226"/>
      <c r="D452" s="226"/>
      <c r="E452" s="226"/>
      <c r="F452" s="226"/>
      <c r="G452" s="226"/>
      <c r="H452" s="226"/>
      <c r="I452" s="226"/>
      <c r="J452" s="226"/>
      <c r="K452" s="226"/>
      <c r="L452" s="226"/>
      <c r="M452" s="226"/>
      <c r="N452" s="226"/>
      <c r="O452" s="226"/>
      <c r="P452" s="226"/>
      <c r="Q452" s="226"/>
      <c r="R452" s="226"/>
      <c r="S452" s="226"/>
      <c r="T452" s="226"/>
      <c r="U452" s="226"/>
      <c r="V452" s="226"/>
      <c r="W452" s="226"/>
      <c r="X452" s="226"/>
      <c r="Y452" s="226"/>
      <c r="Z452" s="226"/>
      <c r="AA452" s="226"/>
      <c r="AB452" s="226"/>
      <c r="AC452" s="226"/>
      <c r="AD452" s="226"/>
      <c r="AE452" s="226"/>
      <c r="AF452" s="226"/>
      <c r="AG452" s="226"/>
      <c r="AH452" s="226"/>
      <c r="AI452" s="226"/>
      <c r="AJ452" s="226"/>
      <c r="AK452" s="226"/>
      <c r="AL452" s="226"/>
      <c r="AM452" s="226"/>
      <c r="AN452" s="226"/>
      <c r="AO452" s="226"/>
      <c r="AP452" s="226"/>
      <c r="AQ452" s="226"/>
      <c r="AR452" s="226"/>
      <c r="AS452" s="226"/>
      <c r="AT452" s="226"/>
      <c r="AU452" s="226"/>
      <c r="AV452" s="226"/>
      <c r="AW452" s="226"/>
      <c r="AX452" s="226"/>
      <c r="AY452" s="226"/>
      <c r="AZ452" s="226"/>
      <c r="BA452" s="226"/>
      <c r="BB452" s="226"/>
      <c r="BC452" s="226"/>
      <c r="BD452" s="226"/>
      <c r="BE452" s="159" t="s">
        <v>2552</v>
      </c>
      <c r="BF452" s="159" t="s">
        <v>576</v>
      </c>
      <c r="BG452" s="159" t="s">
        <v>2553</v>
      </c>
      <c r="BH452" s="159" t="s">
        <v>2539</v>
      </c>
      <c r="BI452" s="159" t="s">
        <v>554</v>
      </c>
      <c r="BJ452" s="226"/>
      <c r="BK452" s="226"/>
      <c r="BL452" s="226"/>
      <c r="BM452" s="226"/>
      <c r="BN452" s="226"/>
      <c r="BO452" s="226"/>
      <c r="BP452" s="226"/>
      <c r="BQ452" s="226"/>
      <c r="BR452" s="226"/>
      <c r="BS452" s="226"/>
      <c r="BT452" s="226"/>
      <c r="BU452" s="226"/>
      <c r="BV452" s="226"/>
      <c r="BW452" s="226"/>
      <c r="BX452" s="226"/>
      <c r="BY452" s="226"/>
      <c r="BZ452" s="226"/>
      <c r="CA452" s="226"/>
      <c r="CB452" s="226"/>
      <c r="CC452" s="226"/>
      <c r="CD452" s="226"/>
      <c r="CE452" s="226"/>
      <c r="CF452" s="226"/>
      <c r="CG452" s="226"/>
      <c r="CH452" s="226"/>
      <c r="CI452" s="226"/>
      <c r="CJ452" s="226"/>
      <c r="CK452" s="226"/>
      <c r="CL452" s="226"/>
      <c r="CM452" s="226"/>
      <c r="CN452" s="226"/>
      <c r="CO452" s="226"/>
      <c r="CP452" s="226"/>
      <c r="CQ452" s="226"/>
      <c r="CR452" s="226"/>
      <c r="CS452" s="226"/>
      <c r="CT452" s="226"/>
      <c r="CU452" s="226"/>
      <c r="CV452" s="226"/>
      <c r="CW452" s="226"/>
      <c r="CX452" s="226"/>
      <c r="CY452" s="226"/>
      <c r="CZ452" s="226"/>
      <c r="DA452" s="226"/>
      <c r="DB452" s="226"/>
      <c r="DC452" s="226"/>
      <c r="DD452" s="226"/>
      <c r="DE452" s="226"/>
      <c r="DF452" s="226"/>
      <c r="DG452" s="226"/>
      <c r="DH452" s="226"/>
      <c r="DI452" s="226"/>
      <c r="DJ452" s="226"/>
      <c r="DK452" s="226"/>
      <c r="DL452" s="226"/>
      <c r="DM452" s="226"/>
      <c r="DN452" s="226"/>
      <c r="DO452" s="226"/>
      <c r="DP452" s="226"/>
      <c r="DQ452" s="226"/>
      <c r="DR452" s="226"/>
    </row>
    <row r="453" spans="1:122">
      <c r="A453" s="226"/>
      <c r="B453" s="226"/>
      <c r="C453" s="226"/>
      <c r="D453" s="226"/>
      <c r="E453" s="226"/>
      <c r="F453" s="226"/>
      <c r="G453" s="226"/>
      <c r="H453" s="226"/>
      <c r="I453" s="226"/>
      <c r="J453" s="226"/>
      <c r="K453" s="226"/>
      <c r="L453" s="226"/>
      <c r="M453" s="226"/>
      <c r="N453" s="226"/>
      <c r="O453" s="226"/>
      <c r="P453" s="226"/>
      <c r="Q453" s="226"/>
      <c r="R453" s="226"/>
      <c r="S453" s="226"/>
      <c r="T453" s="226"/>
      <c r="U453" s="226"/>
      <c r="V453" s="226"/>
      <c r="W453" s="226"/>
      <c r="X453" s="226"/>
      <c r="Y453" s="226"/>
      <c r="Z453" s="226"/>
      <c r="AA453" s="226"/>
      <c r="AB453" s="226"/>
      <c r="AC453" s="226"/>
      <c r="AD453" s="226"/>
      <c r="AE453" s="226"/>
      <c r="AF453" s="226"/>
      <c r="AG453" s="226"/>
      <c r="AH453" s="226"/>
      <c r="AI453" s="226"/>
      <c r="AJ453" s="226"/>
      <c r="AK453" s="226"/>
      <c r="AL453" s="226"/>
      <c r="AM453" s="226"/>
      <c r="AN453" s="226"/>
      <c r="AO453" s="226"/>
      <c r="AP453" s="226"/>
      <c r="AQ453" s="226"/>
      <c r="AR453" s="226"/>
      <c r="AS453" s="226"/>
      <c r="AT453" s="226"/>
      <c r="AU453" s="226"/>
      <c r="AV453" s="226"/>
      <c r="AW453" s="226"/>
      <c r="AX453" s="226"/>
      <c r="AY453" s="226"/>
      <c r="AZ453" s="226"/>
      <c r="BA453" s="226"/>
      <c r="BB453" s="226"/>
      <c r="BC453" s="226"/>
      <c r="BD453" s="226"/>
      <c r="BE453" s="159" t="s">
        <v>2554</v>
      </c>
      <c r="BF453" s="159" t="s">
        <v>576</v>
      </c>
      <c r="BG453" s="159" t="s">
        <v>2555</v>
      </c>
      <c r="BH453" s="159" t="s">
        <v>2519</v>
      </c>
      <c r="BI453" s="159" t="s">
        <v>554</v>
      </c>
      <c r="BJ453" s="226"/>
      <c r="BK453" s="226"/>
      <c r="BL453" s="226"/>
      <c r="BM453" s="226"/>
      <c r="BN453" s="226"/>
      <c r="BO453" s="226"/>
      <c r="BP453" s="226"/>
      <c r="BQ453" s="226"/>
      <c r="BR453" s="226"/>
      <c r="BS453" s="226"/>
      <c r="BT453" s="226"/>
      <c r="BU453" s="226"/>
      <c r="BV453" s="226"/>
      <c r="BW453" s="226"/>
      <c r="BX453" s="226"/>
      <c r="BY453" s="226"/>
      <c r="BZ453" s="226"/>
      <c r="CA453" s="226"/>
      <c r="CB453" s="226"/>
      <c r="CC453" s="226"/>
      <c r="CD453" s="226"/>
      <c r="CE453" s="226"/>
      <c r="CF453" s="226"/>
      <c r="CG453" s="226"/>
      <c r="CH453" s="226"/>
      <c r="CI453" s="226"/>
      <c r="CJ453" s="226"/>
      <c r="CK453" s="226"/>
      <c r="CL453" s="226"/>
      <c r="CM453" s="226"/>
      <c r="CN453" s="226"/>
      <c r="CO453" s="226"/>
      <c r="CP453" s="226"/>
      <c r="CQ453" s="226"/>
      <c r="CR453" s="226"/>
      <c r="CS453" s="226"/>
      <c r="CT453" s="226"/>
      <c r="CU453" s="226"/>
      <c r="CV453" s="226"/>
      <c r="CW453" s="226"/>
      <c r="CX453" s="226"/>
      <c r="CY453" s="226"/>
      <c r="CZ453" s="226"/>
      <c r="DA453" s="226"/>
      <c r="DB453" s="226"/>
      <c r="DC453" s="226"/>
      <c r="DD453" s="226"/>
      <c r="DE453" s="226"/>
      <c r="DF453" s="226"/>
      <c r="DG453" s="226"/>
      <c r="DH453" s="226"/>
      <c r="DI453" s="226"/>
      <c r="DJ453" s="226"/>
      <c r="DK453" s="226"/>
      <c r="DL453" s="226"/>
      <c r="DM453" s="226"/>
      <c r="DN453" s="226"/>
      <c r="DO453" s="226"/>
      <c r="DP453" s="226"/>
      <c r="DQ453" s="226"/>
      <c r="DR453" s="226"/>
    </row>
    <row r="454" spans="1:122">
      <c r="A454" s="226"/>
      <c r="B454" s="226"/>
      <c r="C454" s="226"/>
      <c r="D454" s="226"/>
      <c r="E454" s="226"/>
      <c r="F454" s="226"/>
      <c r="G454" s="226"/>
      <c r="H454" s="226"/>
      <c r="I454" s="226"/>
      <c r="J454" s="226"/>
      <c r="K454" s="226"/>
      <c r="L454" s="226"/>
      <c r="M454" s="226"/>
      <c r="N454" s="226"/>
      <c r="O454" s="226"/>
      <c r="P454" s="226"/>
      <c r="Q454" s="226"/>
      <c r="R454" s="226"/>
      <c r="S454" s="226"/>
      <c r="T454" s="226"/>
      <c r="U454" s="226"/>
      <c r="V454" s="226"/>
      <c r="W454" s="226"/>
      <c r="X454" s="226"/>
      <c r="Y454" s="226"/>
      <c r="Z454" s="226"/>
      <c r="AA454" s="226"/>
      <c r="AB454" s="226"/>
      <c r="AC454" s="226"/>
      <c r="AD454" s="226"/>
      <c r="AE454" s="226"/>
      <c r="AF454" s="226"/>
      <c r="AG454" s="226"/>
      <c r="AH454" s="226"/>
      <c r="AI454" s="226"/>
      <c r="AJ454" s="226"/>
      <c r="AK454" s="226"/>
      <c r="AL454" s="226"/>
      <c r="AM454" s="226"/>
      <c r="AN454" s="226"/>
      <c r="AO454" s="226"/>
      <c r="AP454" s="226"/>
      <c r="AQ454" s="226"/>
      <c r="AR454" s="226"/>
      <c r="AS454" s="226"/>
      <c r="AT454" s="226"/>
      <c r="AU454" s="226"/>
      <c r="AV454" s="226"/>
      <c r="AW454" s="226"/>
      <c r="AX454" s="226"/>
      <c r="AY454" s="226"/>
      <c r="AZ454" s="226"/>
      <c r="BA454" s="226"/>
      <c r="BB454" s="226"/>
      <c r="BC454" s="226"/>
      <c r="BD454" s="226"/>
      <c r="BE454" s="159" t="s">
        <v>2556</v>
      </c>
      <c r="BF454" s="159" t="s">
        <v>576</v>
      </c>
      <c r="BG454" s="159" t="s">
        <v>2557</v>
      </c>
      <c r="BH454" s="159" t="s">
        <v>2539</v>
      </c>
      <c r="BI454" s="159" t="s">
        <v>554</v>
      </c>
      <c r="BJ454" s="226"/>
      <c r="BK454" s="226"/>
      <c r="BL454" s="226"/>
      <c r="BM454" s="226"/>
      <c r="BN454" s="226"/>
      <c r="BO454" s="226"/>
      <c r="BP454" s="226"/>
      <c r="BQ454" s="226"/>
      <c r="BR454" s="226"/>
      <c r="BS454" s="226"/>
      <c r="BT454" s="226"/>
      <c r="BU454" s="226"/>
      <c r="BV454" s="226"/>
      <c r="BW454" s="226"/>
      <c r="BX454" s="226"/>
      <c r="BY454" s="226"/>
      <c r="BZ454" s="226"/>
      <c r="CA454" s="226"/>
      <c r="CB454" s="226"/>
      <c r="CC454" s="226"/>
      <c r="CD454" s="226"/>
      <c r="CE454" s="226"/>
      <c r="CF454" s="226"/>
      <c r="CG454" s="226"/>
      <c r="CH454" s="226"/>
      <c r="CI454" s="226"/>
      <c r="CJ454" s="226"/>
      <c r="CK454" s="226"/>
      <c r="CL454" s="226"/>
      <c r="CM454" s="226"/>
      <c r="CN454" s="226"/>
      <c r="CO454" s="226"/>
      <c r="CP454" s="226"/>
      <c r="CQ454" s="226"/>
      <c r="CR454" s="226"/>
      <c r="CS454" s="226"/>
      <c r="CT454" s="226"/>
      <c r="CU454" s="226"/>
      <c r="CV454" s="226"/>
      <c r="CW454" s="226"/>
      <c r="CX454" s="226"/>
      <c r="CY454" s="226"/>
      <c r="CZ454" s="226"/>
      <c r="DA454" s="226"/>
      <c r="DB454" s="226"/>
      <c r="DC454" s="226"/>
      <c r="DD454" s="226"/>
      <c r="DE454" s="226"/>
      <c r="DF454" s="226"/>
      <c r="DG454" s="226"/>
      <c r="DH454" s="226"/>
      <c r="DI454" s="226"/>
      <c r="DJ454" s="226"/>
      <c r="DK454" s="226"/>
      <c r="DL454" s="226"/>
      <c r="DM454" s="226"/>
      <c r="DN454" s="226"/>
      <c r="DO454" s="226"/>
      <c r="DP454" s="226"/>
      <c r="DQ454" s="226"/>
      <c r="DR454" s="226"/>
    </row>
    <row r="455" spans="1:122">
      <c r="A455" s="226"/>
      <c r="B455" s="226"/>
      <c r="C455" s="226"/>
      <c r="D455" s="226"/>
      <c r="E455" s="226"/>
      <c r="F455" s="226"/>
      <c r="G455" s="226"/>
      <c r="H455" s="226"/>
      <c r="I455" s="226"/>
      <c r="J455" s="226"/>
      <c r="K455" s="226"/>
      <c r="L455" s="226"/>
      <c r="M455" s="226"/>
      <c r="N455" s="226"/>
      <c r="O455" s="226"/>
      <c r="P455" s="226"/>
      <c r="Q455" s="226"/>
      <c r="R455" s="226"/>
      <c r="S455" s="226"/>
      <c r="T455" s="226"/>
      <c r="U455" s="226"/>
      <c r="V455" s="226"/>
      <c r="W455" s="226"/>
      <c r="X455" s="226"/>
      <c r="Y455" s="226"/>
      <c r="Z455" s="226"/>
      <c r="AA455" s="226"/>
      <c r="AB455" s="226"/>
      <c r="AC455" s="226"/>
      <c r="AD455" s="226"/>
      <c r="AE455" s="226"/>
      <c r="AF455" s="226"/>
      <c r="AG455" s="226"/>
      <c r="AH455" s="226"/>
      <c r="AI455" s="226"/>
      <c r="AJ455" s="226"/>
      <c r="AK455" s="226"/>
      <c r="AL455" s="226"/>
      <c r="AM455" s="226"/>
      <c r="AN455" s="226"/>
      <c r="AO455" s="226"/>
      <c r="AP455" s="226"/>
      <c r="AQ455" s="226"/>
      <c r="AR455" s="226"/>
      <c r="AS455" s="226"/>
      <c r="AT455" s="226"/>
      <c r="AU455" s="226"/>
      <c r="AV455" s="226"/>
      <c r="AW455" s="226"/>
      <c r="AX455" s="226"/>
      <c r="AY455" s="226"/>
      <c r="AZ455" s="226"/>
      <c r="BA455" s="226"/>
      <c r="BB455" s="226"/>
      <c r="BC455" s="226"/>
      <c r="BD455" s="226"/>
      <c r="BE455" s="159" t="s">
        <v>2558</v>
      </c>
      <c r="BF455" s="159" t="s">
        <v>576</v>
      </c>
      <c r="BG455" s="159" t="s">
        <v>2559</v>
      </c>
      <c r="BH455" s="159" t="s">
        <v>2539</v>
      </c>
      <c r="BI455" s="159" t="s">
        <v>554</v>
      </c>
      <c r="BJ455" s="226"/>
      <c r="BK455" s="226"/>
      <c r="BL455" s="226"/>
      <c r="BM455" s="226"/>
      <c r="BN455" s="226"/>
      <c r="BO455" s="226"/>
      <c r="BP455" s="226"/>
      <c r="BQ455" s="226"/>
      <c r="BR455" s="226"/>
      <c r="BS455" s="226"/>
      <c r="BT455" s="226"/>
      <c r="BU455" s="226"/>
      <c r="BV455" s="226"/>
      <c r="BW455" s="226"/>
      <c r="BX455" s="226"/>
      <c r="BY455" s="226"/>
      <c r="BZ455" s="226"/>
      <c r="CA455" s="226"/>
      <c r="CB455" s="226"/>
      <c r="CC455" s="226"/>
      <c r="CD455" s="226"/>
      <c r="CE455" s="226"/>
      <c r="CF455" s="226"/>
      <c r="CG455" s="226"/>
      <c r="CH455" s="226"/>
      <c r="CI455" s="226"/>
      <c r="CJ455" s="226"/>
      <c r="CK455" s="226"/>
      <c r="CL455" s="226"/>
      <c r="CM455" s="226"/>
      <c r="CN455" s="226"/>
      <c r="CO455" s="226"/>
      <c r="CP455" s="226"/>
      <c r="CQ455" s="226"/>
      <c r="CR455" s="226"/>
      <c r="CS455" s="226"/>
      <c r="CT455" s="226"/>
      <c r="CU455" s="226"/>
      <c r="CV455" s="226"/>
      <c r="CW455" s="226"/>
      <c r="CX455" s="226"/>
      <c r="CY455" s="226"/>
      <c r="CZ455" s="226"/>
      <c r="DA455" s="226"/>
      <c r="DB455" s="226"/>
      <c r="DC455" s="226"/>
      <c r="DD455" s="226"/>
      <c r="DE455" s="226"/>
      <c r="DF455" s="226"/>
      <c r="DG455" s="226"/>
      <c r="DH455" s="226"/>
      <c r="DI455" s="226"/>
      <c r="DJ455" s="226"/>
      <c r="DK455" s="226"/>
      <c r="DL455" s="226"/>
      <c r="DM455" s="226"/>
      <c r="DN455" s="226"/>
      <c r="DO455" s="226"/>
      <c r="DP455" s="226"/>
      <c r="DQ455" s="226"/>
      <c r="DR455" s="226"/>
    </row>
    <row r="456" spans="1:122">
      <c r="A456" s="226"/>
      <c r="B456" s="226"/>
      <c r="C456" s="226"/>
      <c r="D456" s="226"/>
      <c r="E456" s="226"/>
      <c r="F456" s="226"/>
      <c r="G456" s="226"/>
      <c r="H456" s="226"/>
      <c r="I456" s="226"/>
      <c r="J456" s="226"/>
      <c r="K456" s="226"/>
      <c r="L456" s="226"/>
      <c r="M456" s="226"/>
      <c r="N456" s="226"/>
      <c r="O456" s="226"/>
      <c r="P456" s="226"/>
      <c r="Q456" s="226"/>
      <c r="R456" s="226"/>
      <c r="S456" s="226"/>
      <c r="T456" s="226"/>
      <c r="U456" s="226"/>
      <c r="V456" s="226"/>
      <c r="W456" s="226"/>
      <c r="X456" s="226"/>
      <c r="Y456" s="226"/>
      <c r="Z456" s="226"/>
      <c r="AA456" s="226"/>
      <c r="AB456" s="226"/>
      <c r="AC456" s="226"/>
      <c r="AD456" s="226"/>
      <c r="AE456" s="226"/>
      <c r="AF456" s="226"/>
      <c r="AG456" s="226"/>
      <c r="AH456" s="226"/>
      <c r="AI456" s="226"/>
      <c r="AJ456" s="226"/>
      <c r="AK456" s="226"/>
      <c r="AL456" s="226"/>
      <c r="AM456" s="226"/>
      <c r="AN456" s="226"/>
      <c r="AO456" s="226"/>
      <c r="AP456" s="226"/>
      <c r="AQ456" s="226"/>
      <c r="AR456" s="226"/>
      <c r="AS456" s="226"/>
      <c r="AT456" s="226"/>
      <c r="AU456" s="226"/>
      <c r="AV456" s="226"/>
      <c r="AW456" s="226"/>
      <c r="AX456" s="226"/>
      <c r="AY456" s="226"/>
      <c r="AZ456" s="226"/>
      <c r="BA456" s="226"/>
      <c r="BB456" s="226"/>
      <c r="BC456" s="226"/>
      <c r="BD456" s="226"/>
      <c r="BE456" s="159" t="s">
        <v>2560</v>
      </c>
      <c r="BF456" s="159" t="s">
        <v>576</v>
      </c>
      <c r="BG456" s="159" t="s">
        <v>2561</v>
      </c>
      <c r="BH456" s="159" t="s">
        <v>2539</v>
      </c>
      <c r="BI456" s="159" t="s">
        <v>554</v>
      </c>
      <c r="BJ456" s="226"/>
      <c r="BK456" s="226"/>
      <c r="BL456" s="226"/>
      <c r="BM456" s="226"/>
      <c r="BN456" s="226"/>
      <c r="BO456" s="226"/>
      <c r="BP456" s="226"/>
      <c r="BQ456" s="226"/>
      <c r="BR456" s="226"/>
      <c r="BS456" s="226"/>
      <c r="BT456" s="226"/>
      <c r="BU456" s="226"/>
      <c r="BV456" s="226"/>
      <c r="BW456" s="226"/>
      <c r="BX456" s="226"/>
      <c r="BY456" s="226"/>
      <c r="BZ456" s="226"/>
      <c r="CA456" s="226"/>
      <c r="CB456" s="226"/>
      <c r="CC456" s="226"/>
      <c r="CD456" s="226"/>
      <c r="CE456" s="226"/>
      <c r="CF456" s="226"/>
      <c r="CG456" s="226"/>
      <c r="CH456" s="226"/>
      <c r="CI456" s="226"/>
      <c r="CJ456" s="226"/>
      <c r="CK456" s="226"/>
      <c r="CL456" s="226"/>
      <c r="CM456" s="226"/>
      <c r="CN456" s="226"/>
      <c r="CO456" s="226"/>
      <c r="CP456" s="226"/>
      <c r="CQ456" s="226"/>
      <c r="CR456" s="226"/>
      <c r="CS456" s="226"/>
      <c r="CT456" s="226"/>
      <c r="CU456" s="226"/>
      <c r="CV456" s="226"/>
      <c r="CW456" s="226"/>
      <c r="CX456" s="226"/>
      <c r="CY456" s="226"/>
      <c r="CZ456" s="226"/>
      <c r="DA456" s="226"/>
      <c r="DB456" s="226"/>
      <c r="DC456" s="226"/>
      <c r="DD456" s="226"/>
      <c r="DE456" s="226"/>
      <c r="DF456" s="226"/>
      <c r="DG456" s="226"/>
      <c r="DH456" s="226"/>
      <c r="DI456" s="226"/>
      <c r="DJ456" s="226"/>
      <c r="DK456" s="226"/>
      <c r="DL456" s="226"/>
      <c r="DM456" s="226"/>
      <c r="DN456" s="226"/>
      <c r="DO456" s="226"/>
      <c r="DP456" s="226"/>
      <c r="DQ456" s="226"/>
      <c r="DR456" s="226"/>
    </row>
    <row r="457" spans="1:122">
      <c r="A457" s="226"/>
      <c r="B457" s="226"/>
      <c r="C457" s="226"/>
      <c r="D457" s="226"/>
      <c r="E457" s="226"/>
      <c r="F457" s="226"/>
      <c r="G457" s="226"/>
      <c r="H457" s="226"/>
      <c r="I457" s="226"/>
      <c r="J457" s="226"/>
      <c r="K457" s="226"/>
      <c r="L457" s="226"/>
      <c r="M457" s="226"/>
      <c r="N457" s="226"/>
      <c r="O457" s="226"/>
      <c r="P457" s="226"/>
      <c r="Q457" s="226"/>
      <c r="R457" s="226"/>
      <c r="S457" s="226"/>
      <c r="T457" s="226"/>
      <c r="U457" s="226"/>
      <c r="V457" s="226"/>
      <c r="W457" s="226"/>
      <c r="X457" s="226"/>
      <c r="Y457" s="226"/>
      <c r="Z457" s="226"/>
      <c r="AA457" s="226"/>
      <c r="AB457" s="226"/>
      <c r="AC457" s="226"/>
      <c r="AD457" s="226"/>
      <c r="AE457" s="226"/>
      <c r="AF457" s="226"/>
      <c r="AG457" s="226"/>
      <c r="AH457" s="226"/>
      <c r="AI457" s="226"/>
      <c r="AJ457" s="226"/>
      <c r="AK457" s="226"/>
      <c r="AL457" s="226"/>
      <c r="AM457" s="226"/>
      <c r="AN457" s="226"/>
      <c r="AO457" s="226"/>
      <c r="AP457" s="226"/>
      <c r="AQ457" s="226"/>
      <c r="AR457" s="226"/>
      <c r="AS457" s="226"/>
      <c r="AT457" s="226"/>
      <c r="AU457" s="226"/>
      <c r="AV457" s="226"/>
      <c r="AW457" s="226"/>
      <c r="AX457" s="226"/>
      <c r="AY457" s="226"/>
      <c r="AZ457" s="226"/>
      <c r="BA457" s="226"/>
      <c r="BB457" s="226"/>
      <c r="BC457" s="226"/>
      <c r="BD457" s="226"/>
      <c r="BE457" s="159" t="s">
        <v>2562</v>
      </c>
      <c r="BF457" s="159" t="s">
        <v>576</v>
      </c>
      <c r="BG457" s="159" t="s">
        <v>2563</v>
      </c>
      <c r="BH457" s="159" t="s">
        <v>2539</v>
      </c>
      <c r="BI457" s="159" t="s">
        <v>554</v>
      </c>
      <c r="BJ457" s="226"/>
      <c r="BK457" s="226"/>
      <c r="BL457" s="226"/>
      <c r="BM457" s="226"/>
      <c r="BN457" s="226"/>
      <c r="BO457" s="226"/>
      <c r="BP457" s="226"/>
      <c r="BQ457" s="226"/>
      <c r="BR457" s="226"/>
      <c r="BS457" s="226"/>
      <c r="BT457" s="226"/>
      <c r="BU457" s="226"/>
      <c r="BV457" s="226"/>
      <c r="BW457" s="226"/>
      <c r="BX457" s="226"/>
      <c r="BY457" s="226"/>
      <c r="BZ457" s="226"/>
      <c r="CA457" s="226"/>
      <c r="CB457" s="226"/>
      <c r="CC457" s="226"/>
      <c r="CD457" s="226"/>
      <c r="CE457" s="226"/>
      <c r="CF457" s="226"/>
      <c r="CG457" s="226"/>
      <c r="CH457" s="226"/>
      <c r="CI457" s="226"/>
      <c r="CJ457" s="226"/>
      <c r="CK457" s="226"/>
      <c r="CL457" s="226"/>
      <c r="CM457" s="226"/>
      <c r="CN457" s="226"/>
      <c r="CO457" s="226"/>
      <c r="CP457" s="226"/>
      <c r="CQ457" s="226"/>
      <c r="CR457" s="226"/>
      <c r="CS457" s="226"/>
      <c r="CT457" s="226"/>
      <c r="CU457" s="226"/>
      <c r="CV457" s="226"/>
      <c r="CW457" s="226"/>
      <c r="CX457" s="226"/>
      <c r="CY457" s="226"/>
      <c r="CZ457" s="226"/>
      <c r="DA457" s="226"/>
      <c r="DB457" s="226"/>
      <c r="DC457" s="226"/>
      <c r="DD457" s="226"/>
      <c r="DE457" s="226"/>
      <c r="DF457" s="226"/>
      <c r="DG457" s="226"/>
      <c r="DH457" s="226"/>
      <c r="DI457" s="226"/>
      <c r="DJ457" s="226"/>
      <c r="DK457" s="226"/>
      <c r="DL457" s="226"/>
      <c r="DM457" s="226"/>
      <c r="DN457" s="226"/>
      <c r="DO457" s="226"/>
      <c r="DP457" s="226"/>
      <c r="DQ457" s="226"/>
      <c r="DR457" s="226"/>
    </row>
    <row r="458" spans="1:122">
      <c r="A458" s="226"/>
      <c r="B458" s="226"/>
      <c r="C458" s="226"/>
      <c r="D458" s="226"/>
      <c r="E458" s="226"/>
      <c r="F458" s="226"/>
      <c r="G458" s="226"/>
      <c r="H458" s="226"/>
      <c r="I458" s="226"/>
      <c r="J458" s="226"/>
      <c r="K458" s="226"/>
      <c r="L458" s="226"/>
      <c r="M458" s="226"/>
      <c r="N458" s="226"/>
      <c r="O458" s="226"/>
      <c r="P458" s="226"/>
      <c r="Q458" s="226"/>
      <c r="R458" s="226"/>
      <c r="S458" s="226"/>
      <c r="T458" s="226"/>
      <c r="U458" s="226"/>
      <c r="V458" s="226"/>
      <c r="W458" s="226"/>
      <c r="X458" s="226"/>
      <c r="Y458" s="226"/>
      <c r="Z458" s="226"/>
      <c r="AA458" s="226"/>
      <c r="AB458" s="226"/>
      <c r="AC458" s="226"/>
      <c r="AD458" s="226"/>
      <c r="AE458" s="226"/>
      <c r="AF458" s="226"/>
      <c r="AG458" s="226"/>
      <c r="AH458" s="226"/>
      <c r="AI458" s="226"/>
      <c r="AJ458" s="226"/>
      <c r="AK458" s="226"/>
      <c r="AL458" s="226"/>
      <c r="AM458" s="226"/>
      <c r="AN458" s="226"/>
      <c r="AO458" s="226"/>
      <c r="AP458" s="226"/>
      <c r="AQ458" s="226"/>
      <c r="AR458" s="226"/>
      <c r="AS458" s="226"/>
      <c r="AT458" s="226"/>
      <c r="AU458" s="226"/>
      <c r="AV458" s="226"/>
      <c r="AW458" s="226"/>
      <c r="AX458" s="226"/>
      <c r="AY458" s="226"/>
      <c r="AZ458" s="226"/>
      <c r="BA458" s="226"/>
      <c r="BB458" s="226"/>
      <c r="BC458" s="226"/>
      <c r="BD458" s="226"/>
      <c r="BE458" s="159" t="s">
        <v>2564</v>
      </c>
      <c r="BF458" s="159" t="s">
        <v>576</v>
      </c>
      <c r="BG458" s="159" t="s">
        <v>2565</v>
      </c>
      <c r="BH458" s="159" t="s">
        <v>2539</v>
      </c>
      <c r="BI458" s="159" t="s">
        <v>554</v>
      </c>
      <c r="BJ458" s="226"/>
      <c r="BK458" s="226"/>
      <c r="BL458" s="226"/>
      <c r="BM458" s="226"/>
      <c r="BN458" s="226"/>
      <c r="BO458" s="226"/>
      <c r="BP458" s="226"/>
      <c r="BQ458" s="226"/>
      <c r="BR458" s="226"/>
      <c r="BS458" s="226"/>
      <c r="BT458" s="226"/>
      <c r="BU458" s="226"/>
      <c r="BV458" s="226"/>
      <c r="BW458" s="226"/>
      <c r="BX458" s="226"/>
      <c r="BY458" s="226"/>
      <c r="BZ458" s="226"/>
      <c r="CA458" s="226"/>
      <c r="CB458" s="226"/>
      <c r="CC458" s="226"/>
      <c r="CD458" s="226"/>
      <c r="CE458" s="226"/>
      <c r="CF458" s="226"/>
      <c r="CG458" s="226"/>
      <c r="CH458" s="226"/>
      <c r="CI458" s="226"/>
      <c r="CJ458" s="226"/>
      <c r="CK458" s="226"/>
      <c r="CL458" s="226"/>
      <c r="CM458" s="226"/>
      <c r="CN458" s="226"/>
      <c r="CO458" s="226"/>
      <c r="CP458" s="226"/>
      <c r="CQ458" s="226"/>
      <c r="CR458" s="226"/>
      <c r="CS458" s="226"/>
      <c r="CT458" s="226"/>
      <c r="CU458" s="226"/>
      <c r="CV458" s="226"/>
      <c r="CW458" s="226"/>
      <c r="CX458" s="226"/>
      <c r="CY458" s="226"/>
      <c r="CZ458" s="226"/>
      <c r="DA458" s="226"/>
      <c r="DB458" s="226"/>
      <c r="DC458" s="226"/>
      <c r="DD458" s="226"/>
      <c r="DE458" s="226"/>
      <c r="DF458" s="226"/>
      <c r="DG458" s="226"/>
      <c r="DH458" s="226"/>
      <c r="DI458" s="226"/>
      <c r="DJ458" s="226"/>
      <c r="DK458" s="226"/>
      <c r="DL458" s="226"/>
      <c r="DM458" s="226"/>
      <c r="DN458" s="226"/>
      <c r="DO458" s="226"/>
      <c r="DP458" s="226"/>
      <c r="DQ458" s="226"/>
      <c r="DR458" s="226"/>
    </row>
    <row r="459" spans="1:122">
      <c r="A459" s="226"/>
      <c r="B459" s="226"/>
      <c r="C459" s="226"/>
      <c r="D459" s="226"/>
      <c r="E459" s="226"/>
      <c r="F459" s="226"/>
      <c r="G459" s="226"/>
      <c r="H459" s="226"/>
      <c r="I459" s="226"/>
      <c r="J459" s="226"/>
      <c r="K459" s="226"/>
      <c r="L459" s="226"/>
      <c r="M459" s="226"/>
      <c r="N459" s="226"/>
      <c r="O459" s="226"/>
      <c r="P459" s="226"/>
      <c r="Q459" s="226"/>
      <c r="R459" s="226"/>
      <c r="S459" s="226"/>
      <c r="T459" s="226"/>
      <c r="U459" s="226"/>
      <c r="V459" s="226"/>
      <c r="W459" s="226"/>
      <c r="X459" s="226"/>
      <c r="Y459" s="226"/>
      <c r="Z459" s="226"/>
      <c r="AA459" s="226"/>
      <c r="AB459" s="226"/>
      <c r="AC459" s="226"/>
      <c r="AD459" s="226"/>
      <c r="AE459" s="226"/>
      <c r="AF459" s="226"/>
      <c r="AG459" s="226"/>
      <c r="AH459" s="226"/>
      <c r="AI459" s="226"/>
      <c r="AJ459" s="226"/>
      <c r="AK459" s="226"/>
      <c r="AL459" s="226"/>
      <c r="AM459" s="226"/>
      <c r="AN459" s="226"/>
      <c r="AO459" s="226"/>
      <c r="AP459" s="226"/>
      <c r="AQ459" s="226"/>
      <c r="AR459" s="226"/>
      <c r="AS459" s="226"/>
      <c r="AT459" s="226"/>
      <c r="AU459" s="226"/>
      <c r="AV459" s="226"/>
      <c r="AW459" s="226"/>
      <c r="AX459" s="226"/>
      <c r="AY459" s="226"/>
      <c r="AZ459" s="226"/>
      <c r="BA459" s="226"/>
      <c r="BB459" s="226"/>
      <c r="BC459" s="226"/>
      <c r="BD459" s="226"/>
      <c r="BE459" s="159" t="s">
        <v>2566</v>
      </c>
      <c r="BF459" s="159" t="s">
        <v>576</v>
      </c>
      <c r="BG459" s="159" t="s">
        <v>2567</v>
      </c>
      <c r="BH459" s="159" t="s">
        <v>2539</v>
      </c>
      <c r="BI459" s="159" t="s">
        <v>554</v>
      </c>
      <c r="BJ459" s="226"/>
      <c r="BK459" s="226"/>
      <c r="BL459" s="226"/>
      <c r="BM459" s="226"/>
      <c r="BN459" s="226"/>
      <c r="BO459" s="226"/>
      <c r="BP459" s="226"/>
      <c r="BQ459" s="226"/>
      <c r="BR459" s="226"/>
      <c r="BS459" s="226"/>
      <c r="BT459" s="226"/>
      <c r="BU459" s="226"/>
      <c r="BV459" s="226"/>
      <c r="BW459" s="226"/>
      <c r="BX459" s="226"/>
      <c r="BY459" s="226"/>
      <c r="BZ459" s="226"/>
      <c r="CA459" s="226"/>
      <c r="CB459" s="226"/>
      <c r="CC459" s="226"/>
      <c r="CD459" s="226"/>
      <c r="CE459" s="226"/>
      <c r="CF459" s="226"/>
      <c r="CG459" s="226"/>
      <c r="CH459" s="226"/>
      <c r="CI459" s="226"/>
      <c r="CJ459" s="226"/>
      <c r="CK459" s="226"/>
      <c r="CL459" s="226"/>
      <c r="CM459" s="226"/>
      <c r="CN459" s="226"/>
      <c r="CO459" s="226"/>
      <c r="CP459" s="226"/>
      <c r="CQ459" s="226"/>
      <c r="CR459" s="226"/>
      <c r="CS459" s="226"/>
      <c r="CT459" s="226"/>
      <c r="CU459" s="226"/>
      <c r="CV459" s="226"/>
      <c r="CW459" s="226"/>
      <c r="CX459" s="226"/>
      <c r="CY459" s="226"/>
      <c r="CZ459" s="226"/>
      <c r="DA459" s="226"/>
      <c r="DB459" s="226"/>
      <c r="DC459" s="226"/>
      <c r="DD459" s="226"/>
      <c r="DE459" s="226"/>
      <c r="DF459" s="226"/>
      <c r="DG459" s="226"/>
      <c r="DH459" s="226"/>
      <c r="DI459" s="226"/>
      <c r="DJ459" s="226"/>
      <c r="DK459" s="226"/>
      <c r="DL459" s="226"/>
      <c r="DM459" s="226"/>
      <c r="DN459" s="226"/>
      <c r="DO459" s="226"/>
      <c r="DP459" s="226"/>
      <c r="DQ459" s="226"/>
      <c r="DR459" s="226"/>
    </row>
    <row r="460" spans="1:122">
      <c r="A460" s="226"/>
      <c r="B460" s="226"/>
      <c r="C460" s="226"/>
      <c r="D460" s="226"/>
      <c r="E460" s="226"/>
      <c r="F460" s="226"/>
      <c r="G460" s="226"/>
      <c r="H460" s="226"/>
      <c r="I460" s="226"/>
      <c r="J460" s="226"/>
      <c r="K460" s="226"/>
      <c r="L460" s="226"/>
      <c r="M460" s="226"/>
      <c r="N460" s="226"/>
      <c r="O460" s="226"/>
      <c r="P460" s="226"/>
      <c r="Q460" s="226"/>
      <c r="R460" s="226"/>
      <c r="S460" s="226"/>
      <c r="T460" s="226"/>
      <c r="U460" s="226"/>
      <c r="V460" s="226"/>
      <c r="W460" s="226"/>
      <c r="X460" s="226"/>
      <c r="Y460" s="226"/>
      <c r="Z460" s="226"/>
      <c r="AA460" s="226"/>
      <c r="AB460" s="226"/>
      <c r="AC460" s="226"/>
      <c r="AD460" s="226"/>
      <c r="AE460" s="226"/>
      <c r="AF460" s="226"/>
      <c r="AG460" s="226"/>
      <c r="AH460" s="226"/>
      <c r="AI460" s="226"/>
      <c r="AJ460" s="226"/>
      <c r="AK460" s="226"/>
      <c r="AL460" s="226"/>
      <c r="AM460" s="226"/>
      <c r="AN460" s="226"/>
      <c r="AO460" s="226"/>
      <c r="AP460" s="226"/>
      <c r="AQ460" s="226"/>
      <c r="AR460" s="226"/>
      <c r="AS460" s="226"/>
      <c r="AT460" s="226"/>
      <c r="AU460" s="226"/>
      <c r="AV460" s="226"/>
      <c r="AW460" s="226"/>
      <c r="AX460" s="226"/>
      <c r="AY460" s="226"/>
      <c r="AZ460" s="226"/>
      <c r="BA460" s="226"/>
      <c r="BB460" s="226"/>
      <c r="BC460" s="226"/>
      <c r="BD460" s="226"/>
      <c r="BE460" s="159" t="s">
        <v>2568</v>
      </c>
      <c r="BF460" s="159" t="s">
        <v>576</v>
      </c>
      <c r="BG460" s="159" t="s">
        <v>2569</v>
      </c>
      <c r="BH460" s="159" t="s">
        <v>2539</v>
      </c>
      <c r="BI460" s="159" t="s">
        <v>554</v>
      </c>
      <c r="BJ460" s="226"/>
      <c r="BK460" s="226"/>
      <c r="BL460" s="226"/>
      <c r="BM460" s="226"/>
      <c r="BN460" s="226"/>
      <c r="BO460" s="226"/>
      <c r="BP460" s="226"/>
      <c r="BQ460" s="226"/>
      <c r="BR460" s="226"/>
      <c r="BS460" s="226"/>
      <c r="BT460" s="226"/>
      <c r="BU460" s="226"/>
      <c r="BV460" s="226"/>
      <c r="BW460" s="226"/>
      <c r="BX460" s="226"/>
      <c r="BY460" s="226"/>
      <c r="BZ460" s="226"/>
      <c r="CA460" s="226"/>
      <c r="CB460" s="226"/>
      <c r="CC460" s="226"/>
      <c r="CD460" s="226"/>
      <c r="CE460" s="226"/>
      <c r="CF460" s="226"/>
      <c r="CG460" s="226"/>
      <c r="CH460" s="226"/>
      <c r="CI460" s="226"/>
      <c r="CJ460" s="226"/>
      <c r="CK460" s="226"/>
      <c r="CL460" s="226"/>
      <c r="CM460" s="226"/>
      <c r="CN460" s="226"/>
      <c r="CO460" s="226"/>
      <c r="CP460" s="226"/>
      <c r="CQ460" s="226"/>
      <c r="CR460" s="226"/>
      <c r="CS460" s="226"/>
      <c r="CT460" s="226"/>
      <c r="CU460" s="226"/>
      <c r="CV460" s="226"/>
      <c r="CW460" s="226"/>
      <c r="CX460" s="226"/>
      <c r="CY460" s="226"/>
      <c r="CZ460" s="226"/>
      <c r="DA460" s="226"/>
      <c r="DB460" s="226"/>
      <c r="DC460" s="226"/>
      <c r="DD460" s="226"/>
      <c r="DE460" s="226"/>
      <c r="DF460" s="226"/>
      <c r="DG460" s="226"/>
      <c r="DH460" s="226"/>
      <c r="DI460" s="226"/>
      <c r="DJ460" s="226"/>
      <c r="DK460" s="226"/>
      <c r="DL460" s="226"/>
      <c r="DM460" s="226"/>
      <c r="DN460" s="226"/>
      <c r="DO460" s="226"/>
      <c r="DP460" s="226"/>
      <c r="DQ460" s="226"/>
      <c r="DR460" s="226"/>
    </row>
    <row r="461" spans="1:122">
      <c r="A461" s="226"/>
      <c r="B461" s="226"/>
      <c r="C461" s="226"/>
      <c r="D461" s="226"/>
      <c r="E461" s="226"/>
      <c r="F461" s="226"/>
      <c r="G461" s="226"/>
      <c r="H461" s="226"/>
      <c r="I461" s="226"/>
      <c r="J461" s="226"/>
      <c r="K461" s="226"/>
      <c r="L461" s="226"/>
      <c r="M461" s="226"/>
      <c r="N461" s="226"/>
      <c r="O461" s="226"/>
      <c r="P461" s="226"/>
      <c r="Q461" s="226"/>
      <c r="R461" s="226"/>
      <c r="S461" s="226"/>
      <c r="T461" s="226"/>
      <c r="U461" s="226"/>
      <c r="V461" s="226"/>
      <c r="W461" s="226"/>
      <c r="X461" s="226"/>
      <c r="Y461" s="226"/>
      <c r="Z461" s="226"/>
      <c r="AA461" s="226"/>
      <c r="AB461" s="226"/>
      <c r="AC461" s="226"/>
      <c r="AD461" s="226"/>
      <c r="AE461" s="226"/>
      <c r="AF461" s="226"/>
      <c r="AG461" s="226"/>
      <c r="AH461" s="226"/>
      <c r="AI461" s="226"/>
      <c r="AJ461" s="226"/>
      <c r="AK461" s="226"/>
      <c r="AL461" s="226"/>
      <c r="AM461" s="226"/>
      <c r="AN461" s="226"/>
      <c r="AO461" s="226"/>
      <c r="AP461" s="226"/>
      <c r="AQ461" s="226"/>
      <c r="AR461" s="226"/>
      <c r="AS461" s="226"/>
      <c r="AT461" s="226"/>
      <c r="AU461" s="226"/>
      <c r="AV461" s="226"/>
      <c r="AW461" s="226"/>
      <c r="AX461" s="226"/>
      <c r="AY461" s="226"/>
      <c r="AZ461" s="226"/>
      <c r="BA461" s="226"/>
      <c r="BB461" s="226"/>
      <c r="BC461" s="226"/>
      <c r="BD461" s="226"/>
      <c r="BE461" s="159" t="s">
        <v>2570</v>
      </c>
      <c r="BF461" s="159" t="s">
        <v>576</v>
      </c>
      <c r="BG461" s="159" t="s">
        <v>2571</v>
      </c>
      <c r="BH461" s="159" t="s">
        <v>2539</v>
      </c>
      <c r="BI461" s="159" t="s">
        <v>554</v>
      </c>
      <c r="BJ461" s="226"/>
      <c r="BK461" s="226"/>
      <c r="BL461" s="226"/>
      <c r="BM461" s="226"/>
      <c r="BN461" s="226"/>
      <c r="BO461" s="226"/>
      <c r="BP461" s="226"/>
      <c r="BQ461" s="226"/>
      <c r="BR461" s="226"/>
      <c r="BS461" s="226"/>
      <c r="BT461" s="226"/>
      <c r="BU461" s="226"/>
      <c r="BV461" s="226"/>
      <c r="BW461" s="226"/>
      <c r="BX461" s="226"/>
      <c r="BY461" s="226"/>
      <c r="BZ461" s="226"/>
      <c r="CA461" s="226"/>
      <c r="CB461" s="226"/>
      <c r="CC461" s="226"/>
      <c r="CD461" s="226"/>
      <c r="CE461" s="226"/>
      <c r="CF461" s="226"/>
      <c r="CG461" s="226"/>
      <c r="CH461" s="226"/>
      <c r="CI461" s="226"/>
      <c r="CJ461" s="226"/>
      <c r="CK461" s="226"/>
      <c r="CL461" s="226"/>
      <c r="CM461" s="226"/>
      <c r="CN461" s="226"/>
      <c r="CO461" s="226"/>
      <c r="CP461" s="226"/>
      <c r="CQ461" s="226"/>
      <c r="CR461" s="226"/>
      <c r="CS461" s="226"/>
      <c r="CT461" s="226"/>
      <c r="CU461" s="226"/>
      <c r="CV461" s="226"/>
      <c r="CW461" s="226"/>
      <c r="CX461" s="226"/>
      <c r="CY461" s="226"/>
      <c r="CZ461" s="226"/>
      <c r="DA461" s="226"/>
      <c r="DB461" s="226"/>
      <c r="DC461" s="226"/>
      <c r="DD461" s="226"/>
      <c r="DE461" s="226"/>
      <c r="DF461" s="226"/>
      <c r="DG461" s="226"/>
      <c r="DH461" s="226"/>
      <c r="DI461" s="226"/>
      <c r="DJ461" s="226"/>
      <c r="DK461" s="226"/>
      <c r="DL461" s="226"/>
      <c r="DM461" s="226"/>
      <c r="DN461" s="226"/>
      <c r="DO461" s="226"/>
      <c r="DP461" s="226"/>
      <c r="DQ461" s="226"/>
      <c r="DR461" s="226"/>
    </row>
    <row r="462" spans="1:122">
      <c r="A462" s="226"/>
      <c r="B462" s="226"/>
      <c r="C462" s="226"/>
      <c r="D462" s="226"/>
      <c r="E462" s="226"/>
      <c r="F462" s="226"/>
      <c r="G462" s="226"/>
      <c r="H462" s="226"/>
      <c r="I462" s="226"/>
      <c r="J462" s="226"/>
      <c r="K462" s="226"/>
      <c r="L462" s="226"/>
      <c r="M462" s="226"/>
      <c r="N462" s="226"/>
      <c r="O462" s="226"/>
      <c r="P462" s="226"/>
      <c r="Q462" s="226"/>
      <c r="R462" s="226"/>
      <c r="S462" s="226"/>
      <c r="T462" s="226"/>
      <c r="U462" s="226"/>
      <c r="V462" s="226"/>
      <c r="W462" s="226"/>
      <c r="X462" s="226"/>
      <c r="Y462" s="226"/>
      <c r="Z462" s="226"/>
      <c r="AA462" s="226"/>
      <c r="AB462" s="226"/>
      <c r="AC462" s="226"/>
      <c r="AD462" s="226"/>
      <c r="AE462" s="226"/>
      <c r="AF462" s="226"/>
      <c r="AG462" s="226"/>
      <c r="AH462" s="226"/>
      <c r="AI462" s="226"/>
      <c r="AJ462" s="226"/>
      <c r="AK462" s="226"/>
      <c r="AL462" s="226"/>
      <c r="AM462" s="226"/>
      <c r="AN462" s="226"/>
      <c r="AO462" s="226"/>
      <c r="AP462" s="226"/>
      <c r="AQ462" s="226"/>
      <c r="AR462" s="226"/>
      <c r="AS462" s="226"/>
      <c r="AT462" s="226"/>
      <c r="AU462" s="226"/>
      <c r="AV462" s="226"/>
      <c r="AW462" s="226"/>
      <c r="AX462" s="226"/>
      <c r="AY462" s="226"/>
      <c r="AZ462" s="226"/>
      <c r="BA462" s="226"/>
      <c r="BB462" s="226"/>
      <c r="BC462" s="226"/>
      <c r="BD462" s="226"/>
      <c r="BE462" s="159" t="s">
        <v>2572</v>
      </c>
      <c r="BF462" s="159" t="s">
        <v>576</v>
      </c>
      <c r="BG462" s="159" t="s">
        <v>2573</v>
      </c>
      <c r="BH462" s="159" t="s">
        <v>2539</v>
      </c>
      <c r="BI462" s="159" t="s">
        <v>554</v>
      </c>
      <c r="BJ462" s="226"/>
      <c r="BK462" s="226"/>
      <c r="BL462" s="226"/>
      <c r="BM462" s="226"/>
      <c r="BN462" s="226"/>
      <c r="BO462" s="226"/>
      <c r="BP462" s="226"/>
      <c r="BQ462" s="226"/>
      <c r="BR462" s="226"/>
      <c r="BS462" s="226"/>
      <c r="BT462" s="226"/>
      <c r="BU462" s="226"/>
      <c r="BV462" s="226"/>
      <c r="BW462" s="226"/>
      <c r="BX462" s="226"/>
      <c r="BY462" s="226"/>
      <c r="BZ462" s="226"/>
      <c r="CA462" s="226"/>
      <c r="CB462" s="226"/>
      <c r="CC462" s="226"/>
      <c r="CD462" s="226"/>
      <c r="CE462" s="226"/>
      <c r="CF462" s="226"/>
      <c r="CG462" s="226"/>
      <c r="CH462" s="226"/>
      <c r="CI462" s="226"/>
      <c r="CJ462" s="226"/>
      <c r="CK462" s="226"/>
      <c r="CL462" s="226"/>
      <c r="CM462" s="226"/>
      <c r="CN462" s="226"/>
      <c r="CO462" s="226"/>
      <c r="CP462" s="226"/>
      <c r="CQ462" s="226"/>
      <c r="CR462" s="226"/>
      <c r="CS462" s="226"/>
      <c r="CT462" s="226"/>
      <c r="CU462" s="226"/>
      <c r="CV462" s="226"/>
      <c r="CW462" s="226"/>
      <c r="CX462" s="226"/>
      <c r="CY462" s="226"/>
      <c r="CZ462" s="226"/>
      <c r="DA462" s="226"/>
      <c r="DB462" s="226"/>
      <c r="DC462" s="226"/>
      <c r="DD462" s="226"/>
      <c r="DE462" s="226"/>
      <c r="DF462" s="226"/>
      <c r="DG462" s="226"/>
      <c r="DH462" s="226"/>
      <c r="DI462" s="226"/>
      <c r="DJ462" s="226"/>
      <c r="DK462" s="226"/>
      <c r="DL462" s="226"/>
      <c r="DM462" s="226"/>
      <c r="DN462" s="226"/>
      <c r="DO462" s="226"/>
      <c r="DP462" s="226"/>
      <c r="DQ462" s="226"/>
      <c r="DR462" s="226"/>
    </row>
    <row r="463" spans="1:122">
      <c r="A463" s="226"/>
      <c r="B463" s="226"/>
      <c r="C463" s="226"/>
      <c r="D463" s="226"/>
      <c r="E463" s="226"/>
      <c r="F463" s="226"/>
      <c r="G463" s="226"/>
      <c r="H463" s="226"/>
      <c r="I463" s="226"/>
      <c r="J463" s="226"/>
      <c r="K463" s="226"/>
      <c r="L463" s="226"/>
      <c r="M463" s="226"/>
      <c r="N463" s="226"/>
      <c r="O463" s="226"/>
      <c r="P463" s="226"/>
      <c r="Q463" s="226"/>
      <c r="R463" s="226"/>
      <c r="S463" s="226"/>
      <c r="T463" s="226"/>
      <c r="U463" s="226"/>
      <c r="V463" s="226"/>
      <c r="W463" s="226"/>
      <c r="X463" s="226"/>
      <c r="Y463" s="226"/>
      <c r="Z463" s="226"/>
      <c r="AA463" s="226"/>
      <c r="AB463" s="226"/>
      <c r="AC463" s="226"/>
      <c r="AD463" s="226"/>
      <c r="AE463" s="226"/>
      <c r="AF463" s="226"/>
      <c r="AG463" s="226"/>
      <c r="AH463" s="226"/>
      <c r="AI463" s="226"/>
      <c r="AJ463" s="226"/>
      <c r="AK463" s="226"/>
      <c r="AL463" s="226"/>
      <c r="AM463" s="226"/>
      <c r="AN463" s="226"/>
      <c r="AO463" s="226"/>
      <c r="AP463" s="226"/>
      <c r="AQ463" s="226"/>
      <c r="AR463" s="226"/>
      <c r="AS463" s="226"/>
      <c r="AT463" s="226"/>
      <c r="AU463" s="226"/>
      <c r="AV463" s="226"/>
      <c r="AW463" s="226"/>
      <c r="AX463" s="226"/>
      <c r="AY463" s="226"/>
      <c r="AZ463" s="226"/>
      <c r="BA463" s="226"/>
      <c r="BB463" s="226"/>
      <c r="BC463" s="226"/>
      <c r="BD463" s="226"/>
      <c r="BE463" s="159" t="s">
        <v>2574</v>
      </c>
      <c r="BF463" s="159" t="s">
        <v>576</v>
      </c>
      <c r="BG463" s="159" t="s">
        <v>2575</v>
      </c>
      <c r="BH463" s="159" t="s">
        <v>2539</v>
      </c>
      <c r="BI463" s="159" t="s">
        <v>554</v>
      </c>
      <c r="BJ463" s="226"/>
      <c r="BK463" s="226"/>
      <c r="BL463" s="226"/>
      <c r="BM463" s="226"/>
      <c r="BN463" s="226"/>
      <c r="BO463" s="226"/>
      <c r="BP463" s="226"/>
      <c r="BQ463" s="226"/>
      <c r="BR463" s="226"/>
      <c r="BS463" s="226"/>
      <c r="BT463" s="226"/>
      <c r="BU463" s="226"/>
      <c r="BV463" s="226"/>
      <c r="BW463" s="226"/>
      <c r="BX463" s="226"/>
      <c r="BY463" s="226"/>
      <c r="BZ463" s="226"/>
      <c r="CA463" s="226"/>
      <c r="CB463" s="226"/>
      <c r="CC463" s="226"/>
      <c r="CD463" s="226"/>
      <c r="CE463" s="226"/>
      <c r="CF463" s="226"/>
      <c r="CG463" s="226"/>
      <c r="CH463" s="226"/>
      <c r="CI463" s="226"/>
      <c r="CJ463" s="226"/>
      <c r="CK463" s="226"/>
      <c r="CL463" s="226"/>
      <c r="CM463" s="226"/>
      <c r="CN463" s="226"/>
      <c r="CO463" s="226"/>
      <c r="CP463" s="226"/>
      <c r="CQ463" s="226"/>
      <c r="CR463" s="226"/>
      <c r="CS463" s="226"/>
      <c r="CT463" s="226"/>
      <c r="CU463" s="226"/>
      <c r="CV463" s="226"/>
      <c r="CW463" s="226"/>
      <c r="CX463" s="226"/>
      <c r="CY463" s="226"/>
      <c r="CZ463" s="226"/>
      <c r="DA463" s="226"/>
      <c r="DB463" s="226"/>
      <c r="DC463" s="226"/>
      <c r="DD463" s="226"/>
      <c r="DE463" s="226"/>
      <c r="DF463" s="226"/>
      <c r="DG463" s="226"/>
      <c r="DH463" s="226"/>
      <c r="DI463" s="226"/>
      <c r="DJ463" s="226"/>
      <c r="DK463" s="226"/>
      <c r="DL463" s="226"/>
      <c r="DM463" s="226"/>
      <c r="DN463" s="226"/>
      <c r="DO463" s="226"/>
      <c r="DP463" s="226"/>
      <c r="DQ463" s="226"/>
      <c r="DR463" s="226"/>
    </row>
    <row r="464" spans="1:122">
      <c r="A464" s="226"/>
      <c r="B464" s="226"/>
      <c r="C464" s="226"/>
      <c r="D464" s="226"/>
      <c r="E464" s="226"/>
      <c r="F464" s="226"/>
      <c r="G464" s="226"/>
      <c r="H464" s="226"/>
      <c r="I464" s="226"/>
      <c r="J464" s="226"/>
      <c r="K464" s="226"/>
      <c r="L464" s="226"/>
      <c r="M464" s="226"/>
      <c r="N464" s="226"/>
      <c r="O464" s="226"/>
      <c r="P464" s="226"/>
      <c r="Q464" s="226"/>
      <c r="R464" s="226"/>
      <c r="S464" s="226"/>
      <c r="T464" s="226"/>
      <c r="U464" s="226"/>
      <c r="V464" s="226"/>
      <c r="W464" s="226"/>
      <c r="X464" s="226"/>
      <c r="Y464" s="226"/>
      <c r="Z464" s="226"/>
      <c r="AA464" s="226"/>
      <c r="AB464" s="226"/>
      <c r="AC464" s="226"/>
      <c r="AD464" s="226"/>
      <c r="AE464" s="226"/>
      <c r="AF464" s="226"/>
      <c r="AG464" s="226"/>
      <c r="AH464" s="226"/>
      <c r="AI464" s="226"/>
      <c r="AJ464" s="226"/>
      <c r="AK464" s="226"/>
      <c r="AL464" s="226"/>
      <c r="AM464" s="226"/>
      <c r="AN464" s="226"/>
      <c r="AO464" s="226"/>
      <c r="AP464" s="226"/>
      <c r="AQ464" s="226"/>
      <c r="AR464" s="226"/>
      <c r="AS464" s="226"/>
      <c r="AT464" s="226"/>
      <c r="AU464" s="226"/>
      <c r="AV464" s="226"/>
      <c r="AW464" s="226"/>
      <c r="AX464" s="226"/>
      <c r="AY464" s="226"/>
      <c r="AZ464" s="226"/>
      <c r="BA464" s="226"/>
      <c r="BB464" s="226"/>
      <c r="BC464" s="226"/>
      <c r="BD464" s="226"/>
      <c r="BE464" s="159" t="s">
        <v>2576</v>
      </c>
      <c r="BF464" s="159" t="s">
        <v>1662</v>
      </c>
      <c r="BG464" s="159" t="s">
        <v>2577</v>
      </c>
      <c r="BH464" s="159" t="s">
        <v>2478</v>
      </c>
      <c r="BI464" s="159" t="s">
        <v>554</v>
      </c>
      <c r="BJ464" s="226"/>
      <c r="BK464" s="226"/>
      <c r="BL464" s="226"/>
      <c r="BM464" s="226"/>
      <c r="BN464" s="226"/>
      <c r="BO464" s="226"/>
      <c r="BP464" s="226"/>
      <c r="BQ464" s="226"/>
      <c r="BR464" s="226"/>
      <c r="BS464" s="226"/>
      <c r="BT464" s="226"/>
      <c r="BU464" s="226"/>
      <c r="BV464" s="226"/>
      <c r="BW464" s="226"/>
      <c r="BX464" s="226"/>
      <c r="BY464" s="226"/>
      <c r="BZ464" s="226"/>
      <c r="CA464" s="226"/>
      <c r="CB464" s="226"/>
      <c r="CC464" s="226"/>
      <c r="CD464" s="226"/>
      <c r="CE464" s="226"/>
      <c r="CF464" s="226"/>
      <c r="CG464" s="226"/>
      <c r="CH464" s="226"/>
      <c r="CI464" s="226"/>
      <c r="CJ464" s="226"/>
      <c r="CK464" s="226"/>
      <c r="CL464" s="226"/>
      <c r="CM464" s="226"/>
      <c r="CN464" s="226"/>
      <c r="CO464" s="226"/>
      <c r="CP464" s="226"/>
      <c r="CQ464" s="226"/>
      <c r="CR464" s="226"/>
      <c r="CS464" s="226"/>
      <c r="CT464" s="226"/>
      <c r="CU464" s="226"/>
      <c r="CV464" s="226"/>
      <c r="CW464" s="226"/>
      <c r="CX464" s="226"/>
      <c r="CY464" s="226"/>
      <c r="CZ464" s="226"/>
      <c r="DA464" s="226"/>
      <c r="DB464" s="226"/>
      <c r="DC464" s="226"/>
      <c r="DD464" s="226"/>
      <c r="DE464" s="226"/>
      <c r="DF464" s="226"/>
      <c r="DG464" s="226"/>
      <c r="DH464" s="226"/>
      <c r="DI464" s="226"/>
      <c r="DJ464" s="226"/>
      <c r="DK464" s="226"/>
      <c r="DL464" s="226"/>
      <c r="DM464" s="226"/>
      <c r="DN464" s="226"/>
      <c r="DO464" s="226"/>
      <c r="DP464" s="226"/>
      <c r="DQ464" s="226"/>
      <c r="DR464" s="226"/>
    </row>
    <row r="465" spans="1:122">
      <c r="A465" s="226"/>
      <c r="B465" s="226"/>
      <c r="C465" s="226"/>
      <c r="D465" s="226"/>
      <c r="E465" s="226"/>
      <c r="F465" s="226"/>
      <c r="G465" s="226"/>
      <c r="H465" s="226"/>
      <c r="I465" s="226"/>
      <c r="J465" s="226"/>
      <c r="K465" s="226"/>
      <c r="L465" s="226"/>
      <c r="M465" s="226"/>
      <c r="N465" s="226"/>
      <c r="O465" s="226"/>
      <c r="P465" s="226"/>
      <c r="Q465" s="226"/>
      <c r="R465" s="226"/>
      <c r="S465" s="226"/>
      <c r="T465" s="226"/>
      <c r="U465" s="226"/>
      <c r="V465" s="226"/>
      <c r="W465" s="226"/>
      <c r="X465" s="226"/>
      <c r="Y465" s="226"/>
      <c r="Z465" s="226"/>
      <c r="AA465" s="226"/>
      <c r="AB465" s="226"/>
      <c r="AC465" s="226"/>
      <c r="AD465" s="226"/>
      <c r="AE465" s="226"/>
      <c r="AF465" s="226"/>
      <c r="AG465" s="226"/>
      <c r="AH465" s="226"/>
      <c r="AI465" s="226"/>
      <c r="AJ465" s="226"/>
      <c r="AK465" s="226"/>
      <c r="AL465" s="226"/>
      <c r="AM465" s="226"/>
      <c r="AN465" s="226"/>
      <c r="AO465" s="226"/>
      <c r="AP465" s="226"/>
      <c r="AQ465" s="226"/>
      <c r="AR465" s="226"/>
      <c r="AS465" s="226"/>
      <c r="AT465" s="226"/>
      <c r="AU465" s="226"/>
      <c r="AV465" s="226"/>
      <c r="AW465" s="226"/>
      <c r="AX465" s="226"/>
      <c r="AY465" s="226"/>
      <c r="AZ465" s="226"/>
      <c r="BA465" s="226"/>
      <c r="BB465" s="226"/>
      <c r="BC465" s="226"/>
      <c r="BD465" s="226"/>
      <c r="BE465" s="159" t="s">
        <v>2578</v>
      </c>
      <c r="BF465" s="159" t="s">
        <v>1245</v>
      </c>
      <c r="BG465" s="159" t="s">
        <v>2579</v>
      </c>
      <c r="BH465" s="159">
        <v>0</v>
      </c>
      <c r="BI465" s="159" t="s">
        <v>565</v>
      </c>
      <c r="BJ465" s="226"/>
      <c r="BK465" s="226"/>
      <c r="BL465" s="226"/>
      <c r="BM465" s="226"/>
      <c r="BN465" s="226"/>
      <c r="BO465" s="226"/>
      <c r="BP465" s="226"/>
      <c r="BQ465" s="226"/>
      <c r="BR465" s="226"/>
      <c r="BS465" s="226"/>
      <c r="BT465" s="226"/>
      <c r="BU465" s="226"/>
      <c r="BV465" s="226"/>
      <c r="BW465" s="226"/>
      <c r="BX465" s="226"/>
      <c r="BY465" s="226"/>
      <c r="BZ465" s="226"/>
      <c r="CA465" s="226"/>
      <c r="CB465" s="226"/>
      <c r="CC465" s="226"/>
      <c r="CD465" s="226"/>
      <c r="CE465" s="226"/>
      <c r="CF465" s="226"/>
      <c r="CG465" s="226"/>
      <c r="CH465" s="226"/>
      <c r="CI465" s="226"/>
      <c r="CJ465" s="226"/>
      <c r="CK465" s="226"/>
      <c r="CL465" s="226"/>
      <c r="CM465" s="226"/>
      <c r="CN465" s="226"/>
      <c r="CO465" s="226"/>
      <c r="CP465" s="226"/>
      <c r="CQ465" s="226"/>
      <c r="CR465" s="226"/>
      <c r="CS465" s="226"/>
      <c r="CT465" s="226"/>
      <c r="CU465" s="226"/>
      <c r="CV465" s="226"/>
      <c r="CW465" s="226"/>
      <c r="CX465" s="226"/>
      <c r="CY465" s="226"/>
      <c r="CZ465" s="226"/>
      <c r="DA465" s="226"/>
      <c r="DB465" s="226"/>
      <c r="DC465" s="226"/>
      <c r="DD465" s="226"/>
      <c r="DE465" s="226"/>
      <c r="DF465" s="226"/>
      <c r="DG465" s="226"/>
      <c r="DH465" s="226"/>
      <c r="DI465" s="226"/>
      <c r="DJ465" s="226"/>
      <c r="DK465" s="226"/>
      <c r="DL465" s="226"/>
      <c r="DM465" s="226"/>
      <c r="DN465" s="226"/>
      <c r="DO465" s="226"/>
      <c r="DP465" s="226"/>
      <c r="DQ465" s="226"/>
      <c r="DR465" s="226"/>
    </row>
    <row r="466" spans="1:122">
      <c r="A466" s="226"/>
      <c r="B466" s="226"/>
      <c r="C466" s="226"/>
      <c r="D466" s="226"/>
      <c r="E466" s="226"/>
      <c r="F466" s="226"/>
      <c r="G466" s="226"/>
      <c r="H466" s="226"/>
      <c r="I466" s="226"/>
      <c r="J466" s="226"/>
      <c r="K466" s="226"/>
      <c r="L466" s="226"/>
      <c r="M466" s="226"/>
      <c r="N466" s="226"/>
      <c r="O466" s="226"/>
      <c r="P466" s="226"/>
      <c r="Q466" s="226"/>
      <c r="R466" s="226"/>
      <c r="S466" s="226"/>
      <c r="T466" s="226"/>
      <c r="U466" s="226"/>
      <c r="V466" s="226"/>
      <c r="W466" s="226"/>
      <c r="X466" s="226"/>
      <c r="Y466" s="226"/>
      <c r="Z466" s="226"/>
      <c r="AA466" s="226"/>
      <c r="AB466" s="226"/>
      <c r="AC466" s="226"/>
      <c r="AD466" s="226"/>
      <c r="AE466" s="226"/>
      <c r="AF466" s="226"/>
      <c r="AG466" s="226"/>
      <c r="AH466" s="226"/>
      <c r="AI466" s="226"/>
      <c r="AJ466" s="226"/>
      <c r="AK466" s="226"/>
      <c r="AL466" s="226"/>
      <c r="AM466" s="226"/>
      <c r="AN466" s="226"/>
      <c r="AO466" s="226"/>
      <c r="AP466" s="226"/>
      <c r="AQ466" s="226"/>
      <c r="AR466" s="226"/>
      <c r="AS466" s="226"/>
      <c r="AT466" s="226"/>
      <c r="AU466" s="226"/>
      <c r="AV466" s="226"/>
      <c r="AW466" s="226"/>
      <c r="AX466" s="226"/>
      <c r="AY466" s="226"/>
      <c r="AZ466" s="226"/>
      <c r="BA466" s="226"/>
      <c r="BB466" s="226"/>
      <c r="BC466" s="226"/>
      <c r="BD466" s="226"/>
      <c r="BE466" s="159" t="s">
        <v>2580</v>
      </c>
      <c r="BF466" s="159" t="s">
        <v>576</v>
      </c>
      <c r="BG466" s="159" t="s">
        <v>2581</v>
      </c>
      <c r="BH466" s="159" t="s">
        <v>2582</v>
      </c>
      <c r="BI466" s="159" t="s">
        <v>554</v>
      </c>
      <c r="BJ466" s="226"/>
      <c r="BK466" s="226"/>
      <c r="BL466" s="226"/>
      <c r="BM466" s="226"/>
      <c r="BN466" s="226"/>
      <c r="BO466" s="226"/>
      <c r="BP466" s="226"/>
      <c r="BQ466" s="226"/>
      <c r="BR466" s="226"/>
      <c r="BS466" s="226"/>
      <c r="BT466" s="226"/>
      <c r="BU466" s="226"/>
      <c r="BV466" s="226"/>
      <c r="BW466" s="226"/>
      <c r="BX466" s="226"/>
      <c r="BY466" s="226"/>
      <c r="BZ466" s="226"/>
      <c r="CA466" s="226"/>
      <c r="CB466" s="226"/>
      <c r="CC466" s="226"/>
      <c r="CD466" s="226"/>
      <c r="CE466" s="226"/>
      <c r="CF466" s="226"/>
      <c r="CG466" s="226"/>
      <c r="CH466" s="226"/>
      <c r="CI466" s="226"/>
      <c r="CJ466" s="226"/>
      <c r="CK466" s="226"/>
      <c r="CL466" s="226"/>
      <c r="CM466" s="226"/>
      <c r="CN466" s="226"/>
      <c r="CO466" s="226"/>
      <c r="CP466" s="226"/>
      <c r="CQ466" s="226"/>
      <c r="CR466" s="226"/>
      <c r="CS466" s="226"/>
      <c r="CT466" s="226"/>
      <c r="CU466" s="226"/>
      <c r="CV466" s="226"/>
      <c r="CW466" s="226"/>
      <c r="CX466" s="226"/>
      <c r="CY466" s="226"/>
      <c r="CZ466" s="226"/>
      <c r="DA466" s="226"/>
      <c r="DB466" s="226"/>
      <c r="DC466" s="226"/>
      <c r="DD466" s="226"/>
      <c r="DE466" s="226"/>
      <c r="DF466" s="226"/>
      <c r="DG466" s="226"/>
      <c r="DH466" s="226"/>
      <c r="DI466" s="226"/>
      <c r="DJ466" s="226"/>
      <c r="DK466" s="226"/>
      <c r="DL466" s="226"/>
      <c r="DM466" s="226"/>
      <c r="DN466" s="226"/>
      <c r="DO466" s="226"/>
      <c r="DP466" s="226"/>
      <c r="DQ466" s="226"/>
      <c r="DR466" s="226"/>
    </row>
    <row r="467" spans="1:122">
      <c r="A467" s="226"/>
      <c r="B467" s="226"/>
      <c r="C467" s="226"/>
      <c r="D467" s="226"/>
      <c r="E467" s="226"/>
      <c r="F467" s="226"/>
      <c r="G467" s="226"/>
      <c r="H467" s="226"/>
      <c r="I467" s="226"/>
      <c r="J467" s="226"/>
      <c r="K467" s="226"/>
      <c r="L467" s="226"/>
      <c r="M467" s="226"/>
      <c r="N467" s="226"/>
      <c r="O467" s="226"/>
      <c r="P467" s="226"/>
      <c r="Q467" s="226"/>
      <c r="R467" s="226"/>
      <c r="S467" s="226"/>
      <c r="T467" s="226"/>
      <c r="U467" s="226"/>
      <c r="V467" s="226"/>
      <c r="W467" s="226"/>
      <c r="X467" s="226"/>
      <c r="Y467" s="226"/>
      <c r="Z467" s="226"/>
      <c r="AA467" s="226"/>
      <c r="AB467" s="226"/>
      <c r="AC467" s="226"/>
      <c r="AD467" s="226"/>
      <c r="AE467" s="226"/>
      <c r="AF467" s="226"/>
      <c r="AG467" s="226"/>
      <c r="AH467" s="226"/>
      <c r="AI467" s="226"/>
      <c r="AJ467" s="226"/>
      <c r="AK467" s="226"/>
      <c r="AL467" s="226"/>
      <c r="AM467" s="226"/>
      <c r="AN467" s="226"/>
      <c r="AO467" s="226"/>
      <c r="AP467" s="226"/>
      <c r="AQ467" s="226"/>
      <c r="AR467" s="226"/>
      <c r="AS467" s="226"/>
      <c r="AT467" s="226"/>
      <c r="AU467" s="226"/>
      <c r="AV467" s="226"/>
      <c r="AW467" s="226"/>
      <c r="AX467" s="226"/>
      <c r="AY467" s="226"/>
      <c r="AZ467" s="226"/>
      <c r="BA467" s="226"/>
      <c r="BB467" s="226"/>
      <c r="BC467" s="226"/>
      <c r="BD467" s="226"/>
      <c r="BE467" s="159" t="s">
        <v>2583</v>
      </c>
      <c r="BF467" s="159" t="s">
        <v>576</v>
      </c>
      <c r="BG467" s="159" t="s">
        <v>2584</v>
      </c>
      <c r="BH467" s="159" t="s">
        <v>2582</v>
      </c>
      <c r="BI467" s="159" t="s">
        <v>554</v>
      </c>
      <c r="BJ467" s="226"/>
      <c r="BK467" s="226"/>
      <c r="BL467" s="226"/>
      <c r="BM467" s="226"/>
      <c r="BN467" s="226"/>
      <c r="BO467" s="226"/>
      <c r="BP467" s="226"/>
      <c r="BQ467" s="226"/>
      <c r="BR467" s="226"/>
      <c r="BS467" s="226"/>
      <c r="BT467" s="226"/>
      <c r="BU467" s="226"/>
      <c r="BV467" s="226"/>
      <c r="BW467" s="226"/>
      <c r="BX467" s="226"/>
      <c r="BY467" s="226"/>
      <c r="BZ467" s="226"/>
      <c r="CA467" s="226"/>
      <c r="CB467" s="226"/>
      <c r="CC467" s="226"/>
      <c r="CD467" s="226"/>
      <c r="CE467" s="226"/>
      <c r="CF467" s="226"/>
      <c r="CG467" s="226"/>
      <c r="CH467" s="226"/>
      <c r="CI467" s="226"/>
      <c r="CJ467" s="226"/>
      <c r="CK467" s="226"/>
      <c r="CL467" s="226"/>
      <c r="CM467" s="226"/>
      <c r="CN467" s="226"/>
      <c r="CO467" s="226"/>
      <c r="CP467" s="226"/>
      <c r="CQ467" s="226"/>
      <c r="CR467" s="226"/>
      <c r="CS467" s="226"/>
      <c r="CT467" s="226"/>
      <c r="CU467" s="226"/>
      <c r="CV467" s="226"/>
      <c r="CW467" s="226"/>
      <c r="CX467" s="226"/>
      <c r="CY467" s="226"/>
      <c r="CZ467" s="226"/>
      <c r="DA467" s="226"/>
      <c r="DB467" s="226"/>
      <c r="DC467" s="226"/>
      <c r="DD467" s="226"/>
      <c r="DE467" s="226"/>
      <c r="DF467" s="226"/>
      <c r="DG467" s="226"/>
      <c r="DH467" s="226"/>
      <c r="DI467" s="226"/>
      <c r="DJ467" s="226"/>
      <c r="DK467" s="226"/>
      <c r="DL467" s="226"/>
      <c r="DM467" s="226"/>
      <c r="DN467" s="226"/>
      <c r="DO467" s="226"/>
      <c r="DP467" s="226"/>
      <c r="DQ467" s="226"/>
      <c r="DR467" s="226"/>
    </row>
    <row r="468" spans="1:122">
      <c r="A468" s="226"/>
      <c r="B468" s="226"/>
      <c r="C468" s="226"/>
      <c r="D468" s="226"/>
      <c r="E468" s="226"/>
      <c r="F468" s="226"/>
      <c r="G468" s="226"/>
      <c r="H468" s="226"/>
      <c r="I468" s="226"/>
      <c r="J468" s="226"/>
      <c r="K468" s="226"/>
      <c r="L468" s="226"/>
      <c r="M468" s="226"/>
      <c r="N468" s="226"/>
      <c r="O468" s="226"/>
      <c r="P468" s="226"/>
      <c r="Q468" s="226"/>
      <c r="R468" s="226"/>
      <c r="S468" s="226"/>
      <c r="T468" s="226"/>
      <c r="U468" s="226"/>
      <c r="V468" s="226"/>
      <c r="W468" s="226"/>
      <c r="X468" s="226"/>
      <c r="Y468" s="226"/>
      <c r="Z468" s="226"/>
      <c r="AA468" s="226"/>
      <c r="AB468" s="226"/>
      <c r="AC468" s="226"/>
      <c r="AD468" s="226"/>
      <c r="AE468" s="226"/>
      <c r="AF468" s="226"/>
      <c r="AG468" s="226"/>
      <c r="AH468" s="226"/>
      <c r="AI468" s="226"/>
      <c r="AJ468" s="226"/>
      <c r="AK468" s="226"/>
      <c r="AL468" s="226"/>
      <c r="AM468" s="226"/>
      <c r="AN468" s="226"/>
      <c r="AO468" s="226"/>
      <c r="AP468" s="226"/>
      <c r="AQ468" s="226"/>
      <c r="AR468" s="226"/>
      <c r="AS468" s="226"/>
      <c r="AT468" s="226"/>
      <c r="AU468" s="226"/>
      <c r="AV468" s="226"/>
      <c r="AW468" s="226"/>
      <c r="AX468" s="226"/>
      <c r="AY468" s="226"/>
      <c r="AZ468" s="226"/>
      <c r="BA468" s="226"/>
      <c r="BB468" s="226"/>
      <c r="BC468" s="226"/>
      <c r="BD468" s="226"/>
      <c r="BE468" s="159" t="s">
        <v>2585</v>
      </c>
      <c r="BF468" s="159" t="s">
        <v>1245</v>
      </c>
      <c r="BG468" s="159" t="s">
        <v>2586</v>
      </c>
      <c r="BH468" s="159">
        <v>0</v>
      </c>
      <c r="BI468" s="159" t="s">
        <v>565</v>
      </c>
      <c r="BJ468" s="226"/>
      <c r="BK468" s="226"/>
      <c r="BL468" s="226"/>
      <c r="BM468" s="226"/>
      <c r="BN468" s="226"/>
      <c r="BO468" s="226"/>
      <c r="BP468" s="226"/>
      <c r="BQ468" s="226"/>
      <c r="BR468" s="226"/>
      <c r="BS468" s="226"/>
      <c r="BT468" s="226"/>
      <c r="BU468" s="226"/>
      <c r="BV468" s="226"/>
      <c r="BW468" s="226"/>
      <c r="BX468" s="226"/>
      <c r="BY468" s="226"/>
      <c r="BZ468" s="226"/>
      <c r="CA468" s="226"/>
      <c r="CB468" s="226"/>
      <c r="CC468" s="226"/>
      <c r="CD468" s="226"/>
      <c r="CE468" s="226"/>
      <c r="CF468" s="226"/>
      <c r="CG468" s="226"/>
      <c r="CH468" s="226"/>
      <c r="CI468" s="226"/>
      <c r="CJ468" s="226"/>
      <c r="CK468" s="226"/>
      <c r="CL468" s="226"/>
      <c r="CM468" s="226"/>
      <c r="CN468" s="226"/>
      <c r="CO468" s="226"/>
      <c r="CP468" s="226"/>
      <c r="CQ468" s="226"/>
      <c r="CR468" s="226"/>
      <c r="CS468" s="226"/>
      <c r="CT468" s="226"/>
      <c r="CU468" s="226"/>
      <c r="CV468" s="226"/>
      <c r="CW468" s="226"/>
      <c r="CX468" s="226"/>
      <c r="CY468" s="226"/>
      <c r="CZ468" s="226"/>
      <c r="DA468" s="226"/>
      <c r="DB468" s="226"/>
      <c r="DC468" s="226"/>
      <c r="DD468" s="226"/>
      <c r="DE468" s="226"/>
      <c r="DF468" s="226"/>
      <c r="DG468" s="226"/>
      <c r="DH468" s="226"/>
      <c r="DI468" s="226"/>
      <c r="DJ468" s="226"/>
      <c r="DK468" s="226"/>
      <c r="DL468" s="226"/>
      <c r="DM468" s="226"/>
      <c r="DN468" s="226"/>
      <c r="DO468" s="226"/>
      <c r="DP468" s="226"/>
      <c r="DQ468" s="226"/>
      <c r="DR468" s="226"/>
    </row>
    <row r="469" spans="1:122">
      <c r="A469" s="226"/>
      <c r="B469" s="226"/>
      <c r="C469" s="226"/>
      <c r="D469" s="226"/>
      <c r="E469" s="226"/>
      <c r="F469" s="226"/>
      <c r="G469" s="226"/>
      <c r="H469" s="226"/>
      <c r="I469" s="226"/>
      <c r="J469" s="226"/>
      <c r="K469" s="226"/>
      <c r="L469" s="226"/>
      <c r="M469" s="226"/>
      <c r="N469" s="226"/>
      <c r="O469" s="226"/>
      <c r="P469" s="226"/>
      <c r="Q469" s="226"/>
      <c r="R469" s="226"/>
      <c r="S469" s="226"/>
      <c r="T469" s="226"/>
      <c r="U469" s="226"/>
      <c r="V469" s="226"/>
      <c r="W469" s="226"/>
      <c r="X469" s="226"/>
      <c r="Y469" s="226"/>
      <c r="Z469" s="226"/>
      <c r="AA469" s="226"/>
      <c r="AB469" s="226"/>
      <c r="AC469" s="226"/>
      <c r="AD469" s="226"/>
      <c r="AE469" s="226"/>
      <c r="AF469" s="226"/>
      <c r="AG469" s="226"/>
      <c r="AH469" s="226"/>
      <c r="AI469" s="226"/>
      <c r="AJ469" s="226"/>
      <c r="AK469" s="226"/>
      <c r="AL469" s="226"/>
      <c r="AM469" s="226"/>
      <c r="AN469" s="226"/>
      <c r="AO469" s="226"/>
      <c r="AP469" s="226"/>
      <c r="AQ469" s="226"/>
      <c r="AR469" s="226"/>
      <c r="AS469" s="226"/>
      <c r="AT469" s="226"/>
      <c r="AU469" s="226"/>
      <c r="AV469" s="226"/>
      <c r="AW469" s="226"/>
      <c r="AX469" s="226"/>
      <c r="AY469" s="226"/>
      <c r="AZ469" s="226"/>
      <c r="BA469" s="226"/>
      <c r="BB469" s="226"/>
      <c r="BC469" s="226"/>
      <c r="BD469" s="226"/>
      <c r="BE469" s="159" t="s">
        <v>2587</v>
      </c>
      <c r="BF469" s="159" t="s">
        <v>576</v>
      </c>
      <c r="BG469" s="159" t="s">
        <v>2588</v>
      </c>
      <c r="BH469" s="159" t="s">
        <v>1193</v>
      </c>
      <c r="BI469" s="159" t="s">
        <v>554</v>
      </c>
      <c r="BJ469" s="226"/>
      <c r="BK469" s="226"/>
      <c r="BL469" s="226"/>
      <c r="BM469" s="226"/>
      <c r="BN469" s="226"/>
      <c r="BO469" s="226"/>
      <c r="BP469" s="226"/>
      <c r="BQ469" s="226"/>
      <c r="BR469" s="226"/>
      <c r="BS469" s="226"/>
      <c r="BT469" s="226"/>
      <c r="BU469" s="226"/>
      <c r="BV469" s="226"/>
      <c r="BW469" s="226"/>
      <c r="BX469" s="226"/>
      <c r="BY469" s="226"/>
      <c r="BZ469" s="226"/>
      <c r="CA469" s="226"/>
      <c r="CB469" s="226"/>
      <c r="CC469" s="226"/>
      <c r="CD469" s="226"/>
      <c r="CE469" s="226"/>
      <c r="CF469" s="226"/>
      <c r="CG469" s="226"/>
      <c r="CH469" s="226"/>
      <c r="CI469" s="226"/>
      <c r="CJ469" s="226"/>
      <c r="CK469" s="226"/>
      <c r="CL469" s="226"/>
      <c r="CM469" s="226"/>
      <c r="CN469" s="226"/>
      <c r="CO469" s="226"/>
      <c r="CP469" s="226"/>
      <c r="CQ469" s="226"/>
      <c r="CR469" s="226"/>
      <c r="CS469" s="226"/>
      <c r="CT469" s="226"/>
      <c r="CU469" s="226"/>
      <c r="CV469" s="226"/>
      <c r="CW469" s="226"/>
      <c r="CX469" s="226"/>
      <c r="CY469" s="226"/>
      <c r="CZ469" s="226"/>
      <c r="DA469" s="226"/>
      <c r="DB469" s="226"/>
      <c r="DC469" s="226"/>
      <c r="DD469" s="226"/>
      <c r="DE469" s="226"/>
      <c r="DF469" s="226"/>
      <c r="DG469" s="226"/>
      <c r="DH469" s="226"/>
      <c r="DI469" s="226"/>
      <c r="DJ469" s="226"/>
      <c r="DK469" s="226"/>
      <c r="DL469" s="226"/>
      <c r="DM469" s="226"/>
      <c r="DN469" s="226"/>
      <c r="DO469" s="226"/>
      <c r="DP469" s="226"/>
      <c r="DQ469" s="226"/>
      <c r="DR469" s="226"/>
    </row>
    <row r="470" spans="1:122">
      <c r="A470" s="226"/>
      <c r="B470" s="226"/>
      <c r="C470" s="226"/>
      <c r="D470" s="226"/>
      <c r="E470" s="226"/>
      <c r="F470" s="226"/>
      <c r="G470" s="226"/>
      <c r="H470" s="226"/>
      <c r="I470" s="226"/>
      <c r="J470" s="226"/>
      <c r="K470" s="226"/>
      <c r="L470" s="226"/>
      <c r="M470" s="226"/>
      <c r="N470" s="226"/>
      <c r="O470" s="226"/>
      <c r="P470" s="226"/>
      <c r="Q470" s="226"/>
      <c r="R470" s="226"/>
      <c r="S470" s="226"/>
      <c r="T470" s="226"/>
      <c r="U470" s="226"/>
      <c r="V470" s="226"/>
      <c r="W470" s="226"/>
      <c r="X470" s="226"/>
      <c r="Y470" s="226"/>
      <c r="Z470" s="226"/>
      <c r="AA470" s="226"/>
      <c r="AB470" s="226"/>
      <c r="AC470" s="226"/>
      <c r="AD470" s="226"/>
      <c r="AE470" s="226"/>
      <c r="AF470" s="226"/>
      <c r="AG470" s="226"/>
      <c r="AH470" s="226"/>
      <c r="AI470" s="226"/>
      <c r="AJ470" s="226"/>
      <c r="AK470" s="226"/>
      <c r="AL470" s="226"/>
      <c r="AM470" s="226"/>
      <c r="AN470" s="226"/>
      <c r="AO470" s="226"/>
      <c r="AP470" s="226"/>
      <c r="AQ470" s="226"/>
      <c r="AR470" s="226"/>
      <c r="AS470" s="226"/>
      <c r="AT470" s="226"/>
      <c r="AU470" s="226"/>
      <c r="AV470" s="226"/>
      <c r="AW470" s="226"/>
      <c r="AX470" s="226"/>
      <c r="AY470" s="226"/>
      <c r="AZ470" s="226"/>
      <c r="BA470" s="226"/>
      <c r="BB470" s="226"/>
      <c r="BC470" s="226"/>
      <c r="BD470" s="226"/>
      <c r="BE470" s="159" t="s">
        <v>569</v>
      </c>
      <c r="BF470" s="159" t="s">
        <v>576</v>
      </c>
      <c r="BG470" s="159" t="s">
        <v>2589</v>
      </c>
      <c r="BH470" s="159" t="s">
        <v>1193</v>
      </c>
      <c r="BI470" s="159" t="s">
        <v>554</v>
      </c>
      <c r="BJ470" s="226"/>
      <c r="BK470" s="226"/>
      <c r="BL470" s="226"/>
      <c r="BM470" s="226"/>
      <c r="BN470" s="226"/>
      <c r="BO470" s="226"/>
      <c r="BP470" s="226"/>
      <c r="BQ470" s="226"/>
      <c r="BR470" s="226"/>
      <c r="BS470" s="226"/>
      <c r="BT470" s="226"/>
      <c r="BU470" s="226"/>
      <c r="BV470" s="226"/>
      <c r="BW470" s="226"/>
      <c r="BX470" s="226"/>
      <c r="BY470" s="226"/>
      <c r="BZ470" s="226"/>
      <c r="CA470" s="226"/>
      <c r="CB470" s="226"/>
      <c r="CC470" s="226"/>
      <c r="CD470" s="226"/>
      <c r="CE470" s="226"/>
      <c r="CF470" s="226"/>
      <c r="CG470" s="226"/>
      <c r="CH470" s="226"/>
      <c r="CI470" s="226"/>
      <c r="CJ470" s="226"/>
      <c r="CK470" s="226"/>
      <c r="CL470" s="226"/>
      <c r="CM470" s="226"/>
      <c r="CN470" s="226"/>
      <c r="CO470" s="226"/>
      <c r="CP470" s="226"/>
      <c r="CQ470" s="226"/>
      <c r="CR470" s="226"/>
      <c r="CS470" s="226"/>
      <c r="CT470" s="226"/>
      <c r="CU470" s="226"/>
      <c r="CV470" s="226"/>
      <c r="CW470" s="226"/>
      <c r="CX470" s="226"/>
      <c r="CY470" s="226"/>
      <c r="CZ470" s="226"/>
      <c r="DA470" s="226"/>
      <c r="DB470" s="226"/>
      <c r="DC470" s="226"/>
      <c r="DD470" s="226"/>
      <c r="DE470" s="226"/>
      <c r="DF470" s="226"/>
      <c r="DG470" s="226"/>
      <c r="DH470" s="226"/>
      <c r="DI470" s="226"/>
      <c r="DJ470" s="226"/>
      <c r="DK470" s="226"/>
      <c r="DL470" s="226"/>
      <c r="DM470" s="226"/>
      <c r="DN470" s="226"/>
      <c r="DO470" s="226"/>
      <c r="DP470" s="226"/>
      <c r="DQ470" s="226"/>
      <c r="DR470" s="226"/>
    </row>
    <row r="471" spans="1:122">
      <c r="A471" s="226"/>
      <c r="B471" s="226"/>
      <c r="C471" s="226"/>
      <c r="D471" s="226"/>
      <c r="E471" s="226"/>
      <c r="F471" s="226"/>
      <c r="G471" s="226"/>
      <c r="H471" s="226"/>
      <c r="I471" s="226"/>
      <c r="J471" s="226"/>
      <c r="K471" s="226"/>
      <c r="L471" s="226"/>
      <c r="M471" s="226"/>
      <c r="N471" s="226"/>
      <c r="O471" s="226"/>
      <c r="P471" s="226"/>
      <c r="Q471" s="226"/>
      <c r="R471" s="226"/>
      <c r="S471" s="226"/>
      <c r="T471" s="226"/>
      <c r="U471" s="226"/>
      <c r="V471" s="226"/>
      <c r="W471" s="226"/>
      <c r="X471" s="226"/>
      <c r="Y471" s="226"/>
      <c r="Z471" s="226"/>
      <c r="AA471" s="226"/>
      <c r="AB471" s="226"/>
      <c r="AC471" s="226"/>
      <c r="AD471" s="226"/>
      <c r="AE471" s="226"/>
      <c r="AF471" s="226"/>
      <c r="AG471" s="226"/>
      <c r="AH471" s="226"/>
      <c r="AI471" s="226"/>
      <c r="AJ471" s="226"/>
      <c r="AK471" s="226"/>
      <c r="AL471" s="226"/>
      <c r="AM471" s="226"/>
      <c r="AN471" s="226"/>
      <c r="AO471" s="226"/>
      <c r="AP471" s="226"/>
      <c r="AQ471" s="226"/>
      <c r="AR471" s="226"/>
      <c r="AS471" s="226"/>
      <c r="AT471" s="226"/>
      <c r="AU471" s="226"/>
      <c r="AV471" s="226"/>
      <c r="AW471" s="226"/>
      <c r="AX471" s="226"/>
      <c r="AY471" s="226"/>
      <c r="AZ471" s="226"/>
      <c r="BA471" s="226"/>
      <c r="BB471" s="226"/>
      <c r="BC471" s="226"/>
      <c r="BD471" s="226"/>
      <c r="BE471" s="159" t="s">
        <v>603</v>
      </c>
      <c r="BF471" s="159" t="s">
        <v>576</v>
      </c>
      <c r="BG471" s="159" t="s">
        <v>2590</v>
      </c>
      <c r="BH471" s="159" t="s">
        <v>1193</v>
      </c>
      <c r="BI471" s="159" t="s">
        <v>554</v>
      </c>
      <c r="BJ471" s="226"/>
      <c r="BK471" s="226"/>
      <c r="BL471" s="226"/>
      <c r="BM471" s="226"/>
      <c r="BN471" s="226"/>
      <c r="BO471" s="226"/>
      <c r="BP471" s="226"/>
      <c r="BQ471" s="226"/>
      <c r="BR471" s="226"/>
      <c r="BS471" s="226"/>
      <c r="BT471" s="226"/>
      <c r="BU471" s="226"/>
      <c r="BV471" s="226"/>
      <c r="BW471" s="226"/>
      <c r="BX471" s="226"/>
      <c r="BY471" s="226"/>
      <c r="BZ471" s="226"/>
      <c r="CA471" s="226"/>
      <c r="CB471" s="226"/>
      <c r="CC471" s="226"/>
      <c r="CD471" s="226"/>
      <c r="CE471" s="226"/>
      <c r="CF471" s="226"/>
      <c r="CG471" s="226"/>
      <c r="CH471" s="226"/>
      <c r="CI471" s="226"/>
      <c r="CJ471" s="226"/>
      <c r="CK471" s="226"/>
      <c r="CL471" s="226"/>
      <c r="CM471" s="226"/>
      <c r="CN471" s="226"/>
      <c r="CO471" s="226"/>
      <c r="CP471" s="226"/>
      <c r="CQ471" s="226"/>
      <c r="CR471" s="226"/>
      <c r="CS471" s="226"/>
      <c r="CT471" s="226"/>
      <c r="CU471" s="226"/>
      <c r="CV471" s="226"/>
      <c r="CW471" s="226"/>
      <c r="CX471" s="226"/>
      <c r="CY471" s="226"/>
      <c r="CZ471" s="226"/>
      <c r="DA471" s="226"/>
      <c r="DB471" s="226"/>
      <c r="DC471" s="226"/>
      <c r="DD471" s="226"/>
      <c r="DE471" s="226"/>
      <c r="DF471" s="226"/>
      <c r="DG471" s="226"/>
      <c r="DH471" s="226"/>
      <c r="DI471" s="226"/>
      <c r="DJ471" s="226"/>
      <c r="DK471" s="226"/>
      <c r="DL471" s="226"/>
      <c r="DM471" s="226"/>
      <c r="DN471" s="226"/>
      <c r="DO471" s="226"/>
      <c r="DP471" s="226"/>
      <c r="DQ471" s="226"/>
      <c r="DR471" s="226"/>
    </row>
    <row r="472" spans="1:122">
      <c r="A472" s="226"/>
      <c r="B472" s="226"/>
      <c r="C472" s="226"/>
      <c r="D472" s="226"/>
      <c r="E472" s="226"/>
      <c r="F472" s="226"/>
      <c r="G472" s="226"/>
      <c r="H472" s="226"/>
      <c r="I472" s="226"/>
      <c r="J472" s="226"/>
      <c r="K472" s="226"/>
      <c r="L472" s="226"/>
      <c r="M472" s="226"/>
      <c r="N472" s="226"/>
      <c r="O472" s="226"/>
      <c r="P472" s="226"/>
      <c r="Q472" s="226"/>
      <c r="R472" s="226"/>
      <c r="S472" s="226"/>
      <c r="T472" s="226"/>
      <c r="U472" s="226"/>
      <c r="V472" s="226"/>
      <c r="W472" s="226"/>
      <c r="X472" s="226"/>
      <c r="Y472" s="226"/>
      <c r="Z472" s="226"/>
      <c r="AA472" s="226"/>
      <c r="AB472" s="226"/>
      <c r="AC472" s="226"/>
      <c r="AD472" s="226"/>
      <c r="AE472" s="226"/>
      <c r="AF472" s="226"/>
      <c r="AG472" s="226"/>
      <c r="AH472" s="226"/>
      <c r="AI472" s="226"/>
      <c r="AJ472" s="226"/>
      <c r="AK472" s="226"/>
      <c r="AL472" s="226"/>
      <c r="AM472" s="226"/>
      <c r="AN472" s="226"/>
      <c r="AO472" s="226"/>
      <c r="AP472" s="226"/>
      <c r="AQ472" s="226"/>
      <c r="AR472" s="226"/>
      <c r="AS472" s="226"/>
      <c r="AT472" s="226"/>
      <c r="AU472" s="226"/>
      <c r="AV472" s="226"/>
      <c r="AW472" s="226"/>
      <c r="AX472" s="226"/>
      <c r="AY472" s="226"/>
      <c r="AZ472" s="226"/>
      <c r="BA472" s="226"/>
      <c r="BB472" s="226"/>
      <c r="BC472" s="226"/>
      <c r="BD472" s="226"/>
      <c r="BE472" s="159" t="s">
        <v>900</v>
      </c>
      <c r="BF472" s="159" t="s">
        <v>576</v>
      </c>
      <c r="BG472" s="159" t="s">
        <v>2591</v>
      </c>
      <c r="BH472" s="159" t="s">
        <v>1193</v>
      </c>
      <c r="BI472" s="159" t="s">
        <v>554</v>
      </c>
      <c r="BJ472" s="226"/>
      <c r="BK472" s="226"/>
      <c r="BL472" s="226"/>
      <c r="BM472" s="226"/>
      <c r="BN472" s="226"/>
      <c r="BO472" s="226"/>
      <c r="BP472" s="226"/>
      <c r="BQ472" s="226"/>
      <c r="BR472" s="226"/>
      <c r="BS472" s="226"/>
      <c r="BT472" s="226"/>
      <c r="BU472" s="226"/>
      <c r="BV472" s="226"/>
      <c r="BW472" s="226"/>
      <c r="BX472" s="226"/>
      <c r="BY472" s="226"/>
      <c r="BZ472" s="226"/>
      <c r="CA472" s="226"/>
      <c r="CB472" s="226"/>
      <c r="CC472" s="226"/>
      <c r="CD472" s="226"/>
      <c r="CE472" s="226"/>
      <c r="CF472" s="226"/>
      <c r="CG472" s="226"/>
      <c r="CH472" s="226"/>
      <c r="CI472" s="226"/>
      <c r="CJ472" s="226"/>
      <c r="CK472" s="226"/>
      <c r="CL472" s="226"/>
      <c r="CM472" s="226"/>
      <c r="CN472" s="226"/>
      <c r="CO472" s="226"/>
      <c r="CP472" s="226"/>
      <c r="CQ472" s="226"/>
      <c r="CR472" s="226"/>
      <c r="CS472" s="226"/>
      <c r="CT472" s="226"/>
      <c r="CU472" s="226"/>
      <c r="CV472" s="226"/>
      <c r="CW472" s="226"/>
      <c r="CX472" s="226"/>
      <c r="CY472" s="226"/>
      <c r="CZ472" s="226"/>
      <c r="DA472" s="226"/>
      <c r="DB472" s="226"/>
      <c r="DC472" s="226"/>
      <c r="DD472" s="226"/>
      <c r="DE472" s="226"/>
      <c r="DF472" s="226"/>
      <c r="DG472" s="226"/>
      <c r="DH472" s="226"/>
      <c r="DI472" s="226"/>
      <c r="DJ472" s="226"/>
      <c r="DK472" s="226"/>
      <c r="DL472" s="226"/>
      <c r="DM472" s="226"/>
      <c r="DN472" s="226"/>
      <c r="DO472" s="226"/>
      <c r="DP472" s="226"/>
      <c r="DQ472" s="226"/>
      <c r="DR472" s="226"/>
    </row>
    <row r="473" spans="1:122">
      <c r="A473" s="226"/>
      <c r="B473" s="226"/>
      <c r="C473" s="226"/>
      <c r="D473" s="226"/>
      <c r="E473" s="226"/>
      <c r="F473" s="226"/>
      <c r="G473" s="226"/>
      <c r="H473" s="226"/>
      <c r="I473" s="226"/>
      <c r="J473" s="226"/>
      <c r="K473" s="226"/>
      <c r="L473" s="226"/>
      <c r="M473" s="226"/>
      <c r="N473" s="226"/>
      <c r="O473" s="226"/>
      <c r="P473" s="226"/>
      <c r="Q473" s="226"/>
      <c r="R473" s="226"/>
      <c r="S473" s="226"/>
      <c r="T473" s="226"/>
      <c r="U473" s="226"/>
      <c r="V473" s="226"/>
      <c r="W473" s="226"/>
      <c r="X473" s="226"/>
      <c r="Y473" s="226"/>
      <c r="Z473" s="226"/>
      <c r="AA473" s="226"/>
      <c r="AB473" s="226"/>
      <c r="AC473" s="226"/>
      <c r="AD473" s="226"/>
      <c r="AE473" s="226"/>
      <c r="AF473" s="226"/>
      <c r="AG473" s="226"/>
      <c r="AH473" s="226"/>
      <c r="AI473" s="226"/>
      <c r="AJ473" s="226"/>
      <c r="AK473" s="226"/>
      <c r="AL473" s="226"/>
      <c r="AM473" s="226"/>
      <c r="AN473" s="226"/>
      <c r="AO473" s="226"/>
      <c r="AP473" s="226"/>
      <c r="AQ473" s="226"/>
      <c r="AR473" s="226"/>
      <c r="AS473" s="226"/>
      <c r="AT473" s="226"/>
      <c r="AU473" s="226"/>
      <c r="AV473" s="226"/>
      <c r="AW473" s="226"/>
      <c r="AX473" s="226"/>
      <c r="AY473" s="226"/>
      <c r="AZ473" s="226"/>
      <c r="BA473" s="226"/>
      <c r="BB473" s="226"/>
      <c r="BC473" s="226"/>
      <c r="BD473" s="226"/>
      <c r="BE473" s="159" t="s">
        <v>2592</v>
      </c>
      <c r="BF473" s="159" t="s">
        <v>1662</v>
      </c>
      <c r="BG473" s="159" t="s">
        <v>2593</v>
      </c>
      <c r="BH473" s="159" t="s">
        <v>2478</v>
      </c>
      <c r="BI473" s="159" t="s">
        <v>554</v>
      </c>
      <c r="BJ473" s="226"/>
      <c r="BK473" s="226"/>
      <c r="BL473" s="226"/>
      <c r="BM473" s="226"/>
      <c r="BN473" s="226"/>
      <c r="BO473" s="226"/>
      <c r="BP473" s="226"/>
      <c r="BQ473" s="226"/>
      <c r="BR473" s="226"/>
      <c r="BS473" s="226"/>
      <c r="BT473" s="226"/>
      <c r="BU473" s="226"/>
      <c r="BV473" s="226"/>
      <c r="BW473" s="226"/>
      <c r="BX473" s="226"/>
      <c r="BY473" s="226"/>
      <c r="BZ473" s="226"/>
      <c r="CA473" s="226"/>
      <c r="CB473" s="226"/>
      <c r="CC473" s="226"/>
      <c r="CD473" s="226"/>
      <c r="CE473" s="226"/>
      <c r="CF473" s="226"/>
      <c r="CG473" s="226"/>
      <c r="CH473" s="226"/>
      <c r="CI473" s="226"/>
      <c r="CJ473" s="226"/>
      <c r="CK473" s="226"/>
      <c r="CL473" s="226"/>
      <c r="CM473" s="226"/>
      <c r="CN473" s="226"/>
      <c r="CO473" s="226"/>
      <c r="CP473" s="226"/>
      <c r="CQ473" s="226"/>
      <c r="CR473" s="226"/>
      <c r="CS473" s="226"/>
      <c r="CT473" s="226"/>
      <c r="CU473" s="226"/>
      <c r="CV473" s="226"/>
      <c r="CW473" s="226"/>
      <c r="CX473" s="226"/>
      <c r="CY473" s="226"/>
      <c r="CZ473" s="226"/>
      <c r="DA473" s="226"/>
      <c r="DB473" s="226"/>
      <c r="DC473" s="226"/>
      <c r="DD473" s="226"/>
      <c r="DE473" s="226"/>
      <c r="DF473" s="226"/>
      <c r="DG473" s="226"/>
      <c r="DH473" s="226"/>
      <c r="DI473" s="226"/>
      <c r="DJ473" s="226"/>
      <c r="DK473" s="226"/>
      <c r="DL473" s="226"/>
      <c r="DM473" s="226"/>
      <c r="DN473" s="226"/>
      <c r="DO473" s="226"/>
      <c r="DP473" s="226"/>
      <c r="DQ473" s="226"/>
      <c r="DR473" s="226"/>
    </row>
    <row r="474" spans="1:122">
      <c r="A474" s="226"/>
      <c r="B474" s="226"/>
      <c r="C474" s="226"/>
      <c r="D474" s="226"/>
      <c r="E474" s="226"/>
      <c r="F474" s="226"/>
      <c r="G474" s="226"/>
      <c r="H474" s="226"/>
      <c r="I474" s="226"/>
      <c r="J474" s="226"/>
      <c r="K474" s="226"/>
      <c r="L474" s="226"/>
      <c r="M474" s="226"/>
      <c r="N474" s="226"/>
      <c r="O474" s="226"/>
      <c r="P474" s="226"/>
      <c r="Q474" s="226"/>
      <c r="R474" s="226"/>
      <c r="S474" s="226"/>
      <c r="T474" s="226"/>
      <c r="U474" s="226"/>
      <c r="V474" s="226"/>
      <c r="W474" s="226"/>
      <c r="X474" s="226"/>
      <c r="Y474" s="226"/>
      <c r="Z474" s="226"/>
      <c r="AA474" s="226"/>
      <c r="AB474" s="226"/>
      <c r="AC474" s="226"/>
      <c r="AD474" s="226"/>
      <c r="AE474" s="226"/>
      <c r="AF474" s="226"/>
      <c r="AG474" s="226"/>
      <c r="AH474" s="226"/>
      <c r="AI474" s="226"/>
      <c r="AJ474" s="226"/>
      <c r="AK474" s="226"/>
      <c r="AL474" s="226"/>
      <c r="AM474" s="226"/>
      <c r="AN474" s="226"/>
      <c r="AO474" s="226"/>
      <c r="AP474" s="226"/>
      <c r="AQ474" s="226"/>
      <c r="AR474" s="226"/>
      <c r="AS474" s="226"/>
      <c r="AT474" s="226"/>
      <c r="AU474" s="226"/>
      <c r="AV474" s="226"/>
      <c r="AW474" s="226"/>
      <c r="AX474" s="226"/>
      <c r="AY474" s="226"/>
      <c r="AZ474" s="226"/>
      <c r="BA474" s="226"/>
      <c r="BB474" s="226"/>
      <c r="BC474" s="226"/>
      <c r="BD474" s="226"/>
      <c r="BE474" s="159" t="s">
        <v>2594</v>
      </c>
      <c r="BF474" s="159" t="s">
        <v>576</v>
      </c>
      <c r="BG474" s="159" t="s">
        <v>2595</v>
      </c>
      <c r="BH474" s="159" t="s">
        <v>2596</v>
      </c>
      <c r="BI474" s="159" t="s">
        <v>554</v>
      </c>
      <c r="BJ474" s="226"/>
      <c r="BK474" s="226"/>
      <c r="BL474" s="226"/>
      <c r="BM474" s="226"/>
      <c r="BN474" s="226"/>
      <c r="BO474" s="226"/>
      <c r="BP474" s="226"/>
      <c r="BQ474" s="226"/>
      <c r="BR474" s="226"/>
      <c r="BS474" s="226"/>
      <c r="BT474" s="226"/>
      <c r="BU474" s="226"/>
      <c r="BV474" s="226"/>
      <c r="BW474" s="226"/>
      <c r="BX474" s="226"/>
      <c r="BY474" s="226"/>
      <c r="BZ474" s="226"/>
      <c r="CA474" s="226"/>
      <c r="CB474" s="226"/>
      <c r="CC474" s="226"/>
      <c r="CD474" s="226"/>
      <c r="CE474" s="226"/>
      <c r="CF474" s="226"/>
      <c r="CG474" s="226"/>
      <c r="CH474" s="226"/>
      <c r="CI474" s="226"/>
      <c r="CJ474" s="226"/>
      <c r="CK474" s="226"/>
      <c r="CL474" s="226"/>
      <c r="CM474" s="226"/>
      <c r="CN474" s="226"/>
      <c r="CO474" s="226"/>
      <c r="CP474" s="226"/>
      <c r="CQ474" s="226"/>
      <c r="CR474" s="226"/>
      <c r="CS474" s="226"/>
      <c r="CT474" s="226"/>
      <c r="CU474" s="226"/>
      <c r="CV474" s="226"/>
      <c r="CW474" s="226"/>
      <c r="CX474" s="226"/>
      <c r="CY474" s="226"/>
      <c r="CZ474" s="226"/>
      <c r="DA474" s="226"/>
      <c r="DB474" s="226"/>
      <c r="DC474" s="226"/>
      <c r="DD474" s="226"/>
      <c r="DE474" s="226"/>
      <c r="DF474" s="226"/>
      <c r="DG474" s="226"/>
      <c r="DH474" s="226"/>
      <c r="DI474" s="226"/>
      <c r="DJ474" s="226"/>
      <c r="DK474" s="226"/>
      <c r="DL474" s="226"/>
      <c r="DM474" s="226"/>
      <c r="DN474" s="226"/>
      <c r="DO474" s="226"/>
      <c r="DP474" s="226"/>
      <c r="DQ474" s="226"/>
      <c r="DR474" s="226"/>
    </row>
    <row r="475" spans="1:122">
      <c r="A475" s="226"/>
      <c r="B475" s="226"/>
      <c r="C475" s="226"/>
      <c r="D475" s="226"/>
      <c r="E475" s="226"/>
      <c r="F475" s="226"/>
      <c r="G475" s="226"/>
      <c r="H475" s="226"/>
      <c r="I475" s="226"/>
      <c r="J475" s="226"/>
      <c r="K475" s="226"/>
      <c r="L475" s="226"/>
      <c r="M475" s="226"/>
      <c r="N475" s="226"/>
      <c r="O475" s="226"/>
      <c r="P475" s="226"/>
      <c r="Q475" s="226"/>
      <c r="R475" s="226"/>
      <c r="S475" s="226"/>
      <c r="T475" s="226"/>
      <c r="U475" s="226"/>
      <c r="V475" s="226"/>
      <c r="W475" s="226"/>
      <c r="X475" s="226"/>
      <c r="Y475" s="226"/>
      <c r="Z475" s="226"/>
      <c r="AA475" s="226"/>
      <c r="AB475" s="226"/>
      <c r="AC475" s="226"/>
      <c r="AD475" s="226"/>
      <c r="AE475" s="226"/>
      <c r="AF475" s="226"/>
      <c r="AG475" s="226"/>
      <c r="AH475" s="226"/>
      <c r="AI475" s="226"/>
      <c r="AJ475" s="226"/>
      <c r="AK475" s="226"/>
      <c r="AL475" s="226"/>
      <c r="AM475" s="226"/>
      <c r="AN475" s="226"/>
      <c r="AO475" s="226"/>
      <c r="AP475" s="226"/>
      <c r="AQ475" s="226"/>
      <c r="AR475" s="226"/>
      <c r="AS475" s="226"/>
      <c r="AT475" s="226"/>
      <c r="AU475" s="226"/>
      <c r="AV475" s="226"/>
      <c r="AW475" s="226"/>
      <c r="AX475" s="226"/>
      <c r="AY475" s="226"/>
      <c r="AZ475" s="226"/>
      <c r="BA475" s="226"/>
      <c r="BB475" s="226"/>
      <c r="BC475" s="226"/>
      <c r="BD475" s="226"/>
      <c r="BE475" s="159" t="s">
        <v>2597</v>
      </c>
      <c r="BF475" s="159" t="s">
        <v>1245</v>
      </c>
      <c r="BG475" s="159" t="s">
        <v>2598</v>
      </c>
      <c r="BH475" s="159">
        <v>0</v>
      </c>
      <c r="BI475" s="159" t="s">
        <v>565</v>
      </c>
      <c r="BJ475" s="226"/>
      <c r="BK475" s="226"/>
      <c r="BL475" s="226"/>
      <c r="BM475" s="226"/>
      <c r="BN475" s="226"/>
      <c r="BO475" s="226"/>
      <c r="BP475" s="226"/>
      <c r="BQ475" s="226"/>
      <c r="BR475" s="226"/>
      <c r="BS475" s="226"/>
      <c r="BT475" s="226"/>
      <c r="BU475" s="226"/>
      <c r="BV475" s="226"/>
      <c r="BW475" s="226"/>
      <c r="BX475" s="226"/>
      <c r="BY475" s="226"/>
      <c r="BZ475" s="226"/>
      <c r="CA475" s="226"/>
      <c r="CB475" s="226"/>
      <c r="CC475" s="226"/>
      <c r="CD475" s="226"/>
      <c r="CE475" s="226"/>
      <c r="CF475" s="226"/>
      <c r="CG475" s="226"/>
      <c r="CH475" s="226"/>
      <c r="CI475" s="226"/>
      <c r="CJ475" s="226"/>
      <c r="CK475" s="226"/>
      <c r="CL475" s="226"/>
      <c r="CM475" s="226"/>
      <c r="CN475" s="226"/>
      <c r="CO475" s="226"/>
      <c r="CP475" s="226"/>
      <c r="CQ475" s="226"/>
      <c r="CR475" s="226"/>
      <c r="CS475" s="226"/>
      <c r="CT475" s="226"/>
      <c r="CU475" s="226"/>
      <c r="CV475" s="226"/>
      <c r="CW475" s="226"/>
      <c r="CX475" s="226"/>
      <c r="CY475" s="226"/>
      <c r="CZ475" s="226"/>
      <c r="DA475" s="226"/>
      <c r="DB475" s="226"/>
      <c r="DC475" s="226"/>
      <c r="DD475" s="226"/>
      <c r="DE475" s="226"/>
      <c r="DF475" s="226"/>
      <c r="DG475" s="226"/>
      <c r="DH475" s="226"/>
      <c r="DI475" s="226"/>
      <c r="DJ475" s="226"/>
      <c r="DK475" s="226"/>
      <c r="DL475" s="226"/>
      <c r="DM475" s="226"/>
      <c r="DN475" s="226"/>
      <c r="DO475" s="226"/>
      <c r="DP475" s="226"/>
      <c r="DQ475" s="226"/>
      <c r="DR475" s="226"/>
    </row>
    <row r="476" spans="1:122">
      <c r="A476" s="226"/>
      <c r="B476" s="226"/>
      <c r="C476" s="226"/>
      <c r="D476" s="226"/>
      <c r="E476" s="226"/>
      <c r="F476" s="226"/>
      <c r="G476" s="226"/>
      <c r="H476" s="226"/>
      <c r="I476" s="226"/>
      <c r="J476" s="226"/>
      <c r="K476" s="226"/>
      <c r="L476" s="226"/>
      <c r="M476" s="226"/>
      <c r="N476" s="226"/>
      <c r="O476" s="226"/>
      <c r="P476" s="226"/>
      <c r="Q476" s="226"/>
      <c r="R476" s="226"/>
      <c r="S476" s="226"/>
      <c r="T476" s="226"/>
      <c r="U476" s="226"/>
      <c r="V476" s="226"/>
      <c r="W476" s="226"/>
      <c r="X476" s="226"/>
      <c r="Y476" s="226"/>
      <c r="Z476" s="226"/>
      <c r="AA476" s="226"/>
      <c r="AB476" s="226"/>
      <c r="AC476" s="226"/>
      <c r="AD476" s="226"/>
      <c r="AE476" s="226"/>
      <c r="AF476" s="226"/>
      <c r="AG476" s="226"/>
      <c r="AH476" s="226"/>
      <c r="AI476" s="226"/>
      <c r="AJ476" s="226"/>
      <c r="AK476" s="226"/>
      <c r="AL476" s="226"/>
      <c r="AM476" s="226"/>
      <c r="AN476" s="226"/>
      <c r="AO476" s="226"/>
      <c r="AP476" s="226"/>
      <c r="AQ476" s="226"/>
      <c r="AR476" s="226"/>
      <c r="AS476" s="226"/>
      <c r="AT476" s="226"/>
      <c r="AU476" s="226"/>
      <c r="AV476" s="226"/>
      <c r="AW476" s="226"/>
      <c r="AX476" s="226"/>
      <c r="AY476" s="226"/>
      <c r="AZ476" s="226"/>
      <c r="BA476" s="226"/>
      <c r="BB476" s="226"/>
      <c r="BC476" s="226"/>
      <c r="BD476" s="226"/>
      <c r="BE476" s="159" t="s">
        <v>2599</v>
      </c>
      <c r="BF476" s="159" t="s">
        <v>1245</v>
      </c>
      <c r="BG476" s="159" t="s">
        <v>2600</v>
      </c>
      <c r="BH476" s="159">
        <v>0</v>
      </c>
      <c r="BI476" s="159" t="s">
        <v>565</v>
      </c>
      <c r="BJ476" s="226"/>
      <c r="BK476" s="226"/>
      <c r="BL476" s="226"/>
      <c r="BM476" s="226"/>
      <c r="BN476" s="226"/>
      <c r="BO476" s="226"/>
      <c r="BP476" s="226"/>
      <c r="BQ476" s="226"/>
      <c r="BR476" s="226"/>
      <c r="BS476" s="226"/>
      <c r="BT476" s="226"/>
      <c r="BU476" s="226"/>
      <c r="BV476" s="226"/>
      <c r="BW476" s="226"/>
      <c r="BX476" s="226"/>
      <c r="BY476" s="226"/>
      <c r="BZ476" s="226"/>
      <c r="CA476" s="226"/>
      <c r="CB476" s="226"/>
      <c r="CC476" s="226"/>
      <c r="CD476" s="226"/>
      <c r="CE476" s="226"/>
      <c r="CF476" s="226"/>
      <c r="CG476" s="226"/>
      <c r="CH476" s="226"/>
      <c r="CI476" s="226"/>
      <c r="CJ476" s="226"/>
      <c r="CK476" s="226"/>
      <c r="CL476" s="226"/>
      <c r="CM476" s="226"/>
      <c r="CN476" s="226"/>
      <c r="CO476" s="226"/>
      <c r="CP476" s="226"/>
      <c r="CQ476" s="226"/>
      <c r="CR476" s="226"/>
      <c r="CS476" s="226"/>
      <c r="CT476" s="226"/>
      <c r="CU476" s="226"/>
      <c r="CV476" s="226"/>
      <c r="CW476" s="226"/>
      <c r="CX476" s="226"/>
      <c r="CY476" s="226"/>
      <c r="CZ476" s="226"/>
      <c r="DA476" s="226"/>
      <c r="DB476" s="226"/>
      <c r="DC476" s="226"/>
      <c r="DD476" s="226"/>
      <c r="DE476" s="226"/>
      <c r="DF476" s="226"/>
      <c r="DG476" s="226"/>
      <c r="DH476" s="226"/>
      <c r="DI476" s="226"/>
      <c r="DJ476" s="226"/>
      <c r="DK476" s="226"/>
      <c r="DL476" s="226"/>
      <c r="DM476" s="226"/>
      <c r="DN476" s="226"/>
      <c r="DO476" s="226"/>
      <c r="DP476" s="226"/>
      <c r="DQ476" s="226"/>
      <c r="DR476" s="226"/>
    </row>
    <row r="477" spans="1:122">
      <c r="A477" s="226"/>
      <c r="B477" s="226"/>
      <c r="C477" s="226"/>
      <c r="D477" s="226"/>
      <c r="E477" s="226"/>
      <c r="F477" s="226"/>
      <c r="G477" s="226"/>
      <c r="H477" s="226"/>
      <c r="I477" s="226"/>
      <c r="J477" s="226"/>
      <c r="K477" s="226"/>
      <c r="L477" s="226"/>
      <c r="M477" s="226"/>
      <c r="N477" s="226"/>
      <c r="O477" s="226"/>
      <c r="P477" s="226"/>
      <c r="Q477" s="226"/>
      <c r="R477" s="226"/>
      <c r="S477" s="226"/>
      <c r="T477" s="226"/>
      <c r="U477" s="226"/>
      <c r="V477" s="226"/>
      <c r="W477" s="226"/>
      <c r="X477" s="226"/>
      <c r="Y477" s="226"/>
      <c r="Z477" s="226"/>
      <c r="AA477" s="226"/>
      <c r="AB477" s="226"/>
      <c r="AC477" s="226"/>
      <c r="AD477" s="226"/>
      <c r="AE477" s="226"/>
      <c r="AF477" s="226"/>
      <c r="AG477" s="226"/>
      <c r="AH477" s="226"/>
      <c r="AI477" s="226"/>
      <c r="AJ477" s="226"/>
      <c r="AK477" s="226"/>
      <c r="AL477" s="226"/>
      <c r="AM477" s="226"/>
      <c r="AN477" s="226"/>
      <c r="AO477" s="226"/>
      <c r="AP477" s="226"/>
      <c r="AQ477" s="226"/>
      <c r="AR477" s="226"/>
      <c r="AS477" s="226"/>
      <c r="AT477" s="226"/>
      <c r="AU477" s="226"/>
      <c r="AV477" s="226"/>
      <c r="AW477" s="226"/>
      <c r="AX477" s="226"/>
      <c r="AY477" s="226"/>
      <c r="AZ477" s="226"/>
      <c r="BA477" s="226"/>
      <c r="BB477" s="226"/>
      <c r="BC477" s="226"/>
      <c r="BD477" s="226"/>
      <c r="BE477" s="159" t="s">
        <v>2601</v>
      </c>
      <c r="BF477" s="159" t="s">
        <v>1662</v>
      </c>
      <c r="BG477" s="159" t="s">
        <v>2602</v>
      </c>
      <c r="BH477" s="159" t="s">
        <v>2603</v>
      </c>
      <c r="BI477" s="159" t="s">
        <v>266</v>
      </c>
      <c r="BJ477" s="226"/>
      <c r="BK477" s="226"/>
      <c r="BL477" s="226"/>
      <c r="BM477" s="226"/>
      <c r="BN477" s="226"/>
      <c r="BO477" s="226"/>
      <c r="BP477" s="226"/>
      <c r="BQ477" s="226"/>
      <c r="BR477" s="226"/>
      <c r="BS477" s="226"/>
      <c r="BT477" s="226"/>
      <c r="BU477" s="226"/>
      <c r="BV477" s="226"/>
      <c r="BW477" s="226"/>
      <c r="BX477" s="226"/>
      <c r="BY477" s="226"/>
      <c r="BZ477" s="226"/>
      <c r="CA477" s="226"/>
      <c r="CB477" s="226"/>
      <c r="CC477" s="226"/>
      <c r="CD477" s="226"/>
      <c r="CE477" s="226"/>
      <c r="CF477" s="226"/>
      <c r="CG477" s="226"/>
      <c r="CH477" s="226"/>
      <c r="CI477" s="226"/>
      <c r="CJ477" s="226"/>
      <c r="CK477" s="226"/>
      <c r="CL477" s="226"/>
      <c r="CM477" s="226"/>
      <c r="CN477" s="226"/>
      <c r="CO477" s="226"/>
      <c r="CP477" s="226"/>
      <c r="CQ477" s="226"/>
      <c r="CR477" s="226"/>
      <c r="CS477" s="226"/>
      <c r="CT477" s="226"/>
      <c r="CU477" s="226"/>
      <c r="CV477" s="226"/>
      <c r="CW477" s="226"/>
      <c r="CX477" s="226"/>
      <c r="CY477" s="226"/>
      <c r="CZ477" s="226"/>
      <c r="DA477" s="226"/>
      <c r="DB477" s="226"/>
      <c r="DC477" s="226"/>
      <c r="DD477" s="226"/>
      <c r="DE477" s="226"/>
      <c r="DF477" s="226"/>
      <c r="DG477" s="226"/>
      <c r="DH477" s="226"/>
      <c r="DI477" s="226"/>
      <c r="DJ477" s="226"/>
      <c r="DK477" s="226"/>
      <c r="DL477" s="226"/>
      <c r="DM477" s="226"/>
      <c r="DN477" s="226"/>
      <c r="DO477" s="226"/>
      <c r="DP477" s="226"/>
      <c r="DQ477" s="226"/>
      <c r="DR477" s="226"/>
    </row>
    <row r="478" spans="1:122">
      <c r="A478" s="226"/>
      <c r="B478" s="226"/>
      <c r="C478" s="226"/>
      <c r="D478" s="226"/>
      <c r="E478" s="226"/>
      <c r="F478" s="226"/>
      <c r="G478" s="226"/>
      <c r="H478" s="226"/>
      <c r="I478" s="226"/>
      <c r="J478" s="226"/>
      <c r="K478" s="226"/>
      <c r="L478" s="226"/>
      <c r="M478" s="226"/>
      <c r="N478" s="226"/>
      <c r="O478" s="226"/>
      <c r="P478" s="226"/>
      <c r="Q478" s="226"/>
      <c r="R478" s="226"/>
      <c r="S478" s="226"/>
      <c r="T478" s="226"/>
      <c r="U478" s="226"/>
      <c r="V478" s="226"/>
      <c r="W478" s="226"/>
      <c r="X478" s="226"/>
      <c r="Y478" s="226"/>
      <c r="Z478" s="226"/>
      <c r="AA478" s="226"/>
      <c r="AB478" s="226"/>
      <c r="AC478" s="226"/>
      <c r="AD478" s="226"/>
      <c r="AE478" s="226"/>
      <c r="AF478" s="226"/>
      <c r="AG478" s="226"/>
      <c r="AH478" s="226"/>
      <c r="AI478" s="226"/>
      <c r="AJ478" s="226"/>
      <c r="AK478" s="226"/>
      <c r="AL478" s="226"/>
      <c r="AM478" s="226"/>
      <c r="AN478" s="226"/>
      <c r="AO478" s="226"/>
      <c r="AP478" s="226"/>
      <c r="AQ478" s="226"/>
      <c r="AR478" s="226"/>
      <c r="AS478" s="226"/>
      <c r="AT478" s="226"/>
      <c r="AU478" s="226"/>
      <c r="AV478" s="226"/>
      <c r="AW478" s="226"/>
      <c r="AX478" s="226"/>
      <c r="AY478" s="226"/>
      <c r="AZ478" s="226"/>
      <c r="BA478" s="226"/>
      <c r="BB478" s="226"/>
      <c r="BC478" s="226"/>
      <c r="BD478" s="226"/>
      <c r="BE478" s="159" t="s">
        <v>2604</v>
      </c>
      <c r="BF478" s="159" t="s">
        <v>576</v>
      </c>
      <c r="BG478" s="159" t="s">
        <v>2605</v>
      </c>
      <c r="BH478" s="159" t="s">
        <v>2606</v>
      </c>
      <c r="BI478" s="159" t="s">
        <v>554</v>
      </c>
      <c r="BJ478" s="226"/>
      <c r="BK478" s="226"/>
      <c r="BL478" s="226"/>
      <c r="BM478" s="226"/>
      <c r="BN478" s="226"/>
      <c r="BO478" s="226"/>
      <c r="BP478" s="226"/>
      <c r="BQ478" s="226"/>
      <c r="BR478" s="226"/>
      <c r="BS478" s="226"/>
      <c r="BT478" s="226"/>
      <c r="BU478" s="226"/>
      <c r="BV478" s="226"/>
      <c r="BW478" s="226"/>
      <c r="BX478" s="226"/>
      <c r="BY478" s="226"/>
      <c r="BZ478" s="226"/>
      <c r="CA478" s="226"/>
      <c r="CB478" s="226"/>
      <c r="CC478" s="226"/>
      <c r="CD478" s="226"/>
      <c r="CE478" s="226"/>
      <c r="CF478" s="226"/>
      <c r="CG478" s="226"/>
      <c r="CH478" s="226"/>
      <c r="CI478" s="226"/>
      <c r="CJ478" s="226"/>
      <c r="CK478" s="226"/>
      <c r="CL478" s="226"/>
      <c r="CM478" s="226"/>
      <c r="CN478" s="226"/>
      <c r="CO478" s="226"/>
      <c r="CP478" s="226"/>
      <c r="CQ478" s="226"/>
      <c r="CR478" s="226"/>
      <c r="CS478" s="226"/>
      <c r="CT478" s="226"/>
      <c r="CU478" s="226"/>
      <c r="CV478" s="226"/>
      <c r="CW478" s="226"/>
      <c r="CX478" s="226"/>
      <c r="CY478" s="226"/>
      <c r="CZ478" s="226"/>
      <c r="DA478" s="226"/>
      <c r="DB478" s="226"/>
      <c r="DC478" s="226"/>
      <c r="DD478" s="226"/>
      <c r="DE478" s="226"/>
      <c r="DF478" s="226"/>
      <c r="DG478" s="226"/>
      <c r="DH478" s="226"/>
      <c r="DI478" s="226"/>
      <c r="DJ478" s="226"/>
      <c r="DK478" s="226"/>
      <c r="DL478" s="226"/>
      <c r="DM478" s="226"/>
      <c r="DN478" s="226"/>
      <c r="DO478" s="226"/>
      <c r="DP478" s="226"/>
      <c r="DQ478" s="226"/>
      <c r="DR478" s="226"/>
    </row>
    <row r="479" spans="1:122">
      <c r="A479" s="226"/>
      <c r="B479" s="226"/>
      <c r="C479" s="226"/>
      <c r="D479" s="226"/>
      <c r="E479" s="226"/>
      <c r="F479" s="226"/>
      <c r="G479" s="226"/>
      <c r="H479" s="226"/>
      <c r="I479" s="226"/>
      <c r="J479" s="226"/>
      <c r="K479" s="226"/>
      <c r="L479" s="226"/>
      <c r="M479" s="226"/>
      <c r="N479" s="226"/>
      <c r="O479" s="226"/>
      <c r="P479" s="226"/>
      <c r="Q479" s="226"/>
      <c r="R479" s="226"/>
      <c r="S479" s="226"/>
      <c r="T479" s="226"/>
      <c r="U479" s="226"/>
      <c r="V479" s="226"/>
      <c r="W479" s="226"/>
      <c r="X479" s="226"/>
      <c r="Y479" s="226"/>
      <c r="Z479" s="226"/>
      <c r="AA479" s="226"/>
      <c r="AB479" s="226"/>
      <c r="AC479" s="226"/>
      <c r="AD479" s="226"/>
      <c r="AE479" s="226"/>
      <c r="AF479" s="226"/>
      <c r="AG479" s="226"/>
      <c r="AH479" s="226"/>
      <c r="AI479" s="226"/>
      <c r="AJ479" s="226"/>
      <c r="AK479" s="226"/>
      <c r="AL479" s="226"/>
      <c r="AM479" s="226"/>
      <c r="AN479" s="226"/>
      <c r="AO479" s="226"/>
      <c r="AP479" s="226"/>
      <c r="AQ479" s="226"/>
      <c r="AR479" s="226"/>
      <c r="AS479" s="226"/>
      <c r="AT479" s="226"/>
      <c r="AU479" s="226"/>
      <c r="AV479" s="226"/>
      <c r="AW479" s="226"/>
      <c r="AX479" s="226"/>
      <c r="AY479" s="226"/>
      <c r="AZ479" s="226"/>
      <c r="BA479" s="226"/>
      <c r="BB479" s="226"/>
      <c r="BC479" s="226"/>
      <c r="BD479" s="226"/>
      <c r="BE479" s="159" t="s">
        <v>769</v>
      </c>
      <c r="BF479" s="159" t="s">
        <v>1245</v>
      </c>
      <c r="BG479" s="159" t="s">
        <v>2607</v>
      </c>
      <c r="BH479" s="159">
        <v>0</v>
      </c>
      <c r="BI479" s="159" t="s">
        <v>565</v>
      </c>
      <c r="BJ479" s="226"/>
      <c r="BK479" s="226"/>
      <c r="BL479" s="226"/>
      <c r="BM479" s="226"/>
      <c r="BN479" s="226"/>
      <c r="BO479" s="226"/>
      <c r="BP479" s="226"/>
      <c r="BQ479" s="226"/>
      <c r="BR479" s="226"/>
      <c r="BS479" s="226"/>
      <c r="BT479" s="226"/>
      <c r="BU479" s="226"/>
      <c r="BV479" s="226"/>
      <c r="BW479" s="226"/>
      <c r="BX479" s="226"/>
      <c r="BY479" s="226"/>
      <c r="BZ479" s="226"/>
      <c r="CA479" s="226"/>
      <c r="CB479" s="226"/>
      <c r="CC479" s="226"/>
      <c r="CD479" s="226"/>
      <c r="CE479" s="226"/>
      <c r="CF479" s="226"/>
      <c r="CG479" s="226"/>
      <c r="CH479" s="226"/>
      <c r="CI479" s="226"/>
      <c r="CJ479" s="226"/>
      <c r="CK479" s="226"/>
      <c r="CL479" s="226"/>
      <c r="CM479" s="226"/>
      <c r="CN479" s="226"/>
      <c r="CO479" s="226"/>
      <c r="CP479" s="226"/>
      <c r="CQ479" s="226"/>
      <c r="CR479" s="226"/>
      <c r="CS479" s="226"/>
      <c r="CT479" s="226"/>
      <c r="CU479" s="226"/>
      <c r="CV479" s="226"/>
      <c r="CW479" s="226"/>
      <c r="CX479" s="226"/>
      <c r="CY479" s="226"/>
      <c r="CZ479" s="226"/>
      <c r="DA479" s="226"/>
      <c r="DB479" s="226"/>
      <c r="DC479" s="226"/>
      <c r="DD479" s="226"/>
      <c r="DE479" s="226"/>
      <c r="DF479" s="226"/>
      <c r="DG479" s="226"/>
      <c r="DH479" s="226"/>
      <c r="DI479" s="226"/>
      <c r="DJ479" s="226"/>
      <c r="DK479" s="226"/>
      <c r="DL479" s="226"/>
      <c r="DM479" s="226"/>
      <c r="DN479" s="226"/>
      <c r="DO479" s="226"/>
      <c r="DP479" s="226"/>
      <c r="DQ479" s="226"/>
      <c r="DR479" s="226"/>
    </row>
    <row r="480" spans="1:122">
      <c r="A480" s="226"/>
      <c r="B480" s="226"/>
      <c r="C480" s="226"/>
      <c r="D480" s="226"/>
      <c r="E480" s="226"/>
      <c r="F480" s="226"/>
      <c r="G480" s="226"/>
      <c r="H480" s="226"/>
      <c r="I480" s="226"/>
      <c r="J480" s="226"/>
      <c r="K480" s="226"/>
      <c r="L480" s="226"/>
      <c r="M480" s="226"/>
      <c r="N480" s="226"/>
      <c r="O480" s="226"/>
      <c r="P480" s="226"/>
      <c r="Q480" s="226"/>
      <c r="R480" s="226"/>
      <c r="S480" s="226"/>
      <c r="T480" s="226"/>
      <c r="U480" s="226"/>
      <c r="V480" s="226"/>
      <c r="W480" s="226"/>
      <c r="X480" s="226"/>
      <c r="Y480" s="226"/>
      <c r="Z480" s="226"/>
      <c r="AA480" s="226"/>
      <c r="AB480" s="226"/>
      <c r="AC480" s="226"/>
      <c r="AD480" s="226"/>
      <c r="AE480" s="226"/>
      <c r="AF480" s="226"/>
      <c r="AG480" s="226"/>
      <c r="AH480" s="226"/>
      <c r="AI480" s="226"/>
      <c r="AJ480" s="226"/>
      <c r="AK480" s="226"/>
      <c r="AL480" s="226"/>
      <c r="AM480" s="226"/>
      <c r="AN480" s="226"/>
      <c r="AO480" s="226"/>
      <c r="AP480" s="226"/>
      <c r="AQ480" s="226"/>
      <c r="AR480" s="226"/>
      <c r="AS480" s="226"/>
      <c r="AT480" s="226"/>
      <c r="AU480" s="226"/>
      <c r="AV480" s="226"/>
      <c r="AW480" s="226"/>
      <c r="AX480" s="226"/>
      <c r="AY480" s="226"/>
      <c r="AZ480" s="226"/>
      <c r="BA480" s="226"/>
      <c r="BB480" s="226"/>
      <c r="BC480" s="226"/>
      <c r="BD480" s="226"/>
      <c r="BE480" s="159" t="s">
        <v>2608</v>
      </c>
      <c r="BF480" s="159" t="s">
        <v>576</v>
      </c>
      <c r="BG480" s="159" t="s">
        <v>2609</v>
      </c>
      <c r="BH480" s="159" t="s">
        <v>2519</v>
      </c>
      <c r="BI480" s="159" t="s">
        <v>554</v>
      </c>
      <c r="BJ480" s="226"/>
      <c r="BK480" s="226"/>
      <c r="BL480" s="226"/>
      <c r="BM480" s="226"/>
      <c r="BN480" s="226"/>
      <c r="BO480" s="226"/>
      <c r="BP480" s="226"/>
      <c r="BQ480" s="226"/>
      <c r="BR480" s="226"/>
      <c r="BS480" s="226"/>
      <c r="BT480" s="226"/>
      <c r="BU480" s="226"/>
      <c r="BV480" s="226"/>
      <c r="BW480" s="226"/>
      <c r="BX480" s="226"/>
      <c r="BY480" s="226"/>
      <c r="BZ480" s="226"/>
      <c r="CA480" s="226"/>
      <c r="CB480" s="226"/>
      <c r="CC480" s="226"/>
      <c r="CD480" s="226"/>
      <c r="CE480" s="226"/>
      <c r="CF480" s="226"/>
      <c r="CG480" s="226"/>
      <c r="CH480" s="226"/>
      <c r="CI480" s="226"/>
      <c r="CJ480" s="226"/>
      <c r="CK480" s="226"/>
      <c r="CL480" s="226"/>
      <c r="CM480" s="226"/>
      <c r="CN480" s="226"/>
      <c r="CO480" s="226"/>
      <c r="CP480" s="226"/>
      <c r="CQ480" s="226"/>
      <c r="CR480" s="226"/>
      <c r="CS480" s="226"/>
      <c r="CT480" s="226"/>
      <c r="CU480" s="226"/>
      <c r="CV480" s="226"/>
      <c r="CW480" s="226"/>
      <c r="CX480" s="226"/>
      <c r="CY480" s="226"/>
      <c r="CZ480" s="226"/>
      <c r="DA480" s="226"/>
      <c r="DB480" s="226"/>
      <c r="DC480" s="226"/>
      <c r="DD480" s="226"/>
      <c r="DE480" s="226"/>
      <c r="DF480" s="226"/>
      <c r="DG480" s="226"/>
      <c r="DH480" s="226"/>
      <c r="DI480" s="226"/>
      <c r="DJ480" s="226"/>
      <c r="DK480" s="226"/>
      <c r="DL480" s="226"/>
      <c r="DM480" s="226"/>
      <c r="DN480" s="226"/>
      <c r="DO480" s="226"/>
      <c r="DP480" s="226"/>
      <c r="DQ480" s="226"/>
      <c r="DR480" s="226"/>
    </row>
    <row r="481" spans="1:122">
      <c r="A481" s="226"/>
      <c r="B481" s="226"/>
      <c r="C481" s="226"/>
      <c r="D481" s="226"/>
      <c r="E481" s="226"/>
      <c r="F481" s="226"/>
      <c r="G481" s="226"/>
      <c r="H481" s="226"/>
      <c r="I481" s="226"/>
      <c r="J481" s="226"/>
      <c r="K481" s="226"/>
      <c r="L481" s="226"/>
      <c r="M481" s="226"/>
      <c r="N481" s="226"/>
      <c r="O481" s="226"/>
      <c r="P481" s="226"/>
      <c r="Q481" s="226"/>
      <c r="R481" s="226"/>
      <c r="S481" s="226"/>
      <c r="T481" s="226"/>
      <c r="U481" s="226"/>
      <c r="V481" s="226"/>
      <c r="W481" s="226"/>
      <c r="X481" s="226"/>
      <c r="Y481" s="226"/>
      <c r="Z481" s="226"/>
      <c r="AA481" s="226"/>
      <c r="AB481" s="226"/>
      <c r="AC481" s="226"/>
      <c r="AD481" s="226"/>
      <c r="AE481" s="226"/>
      <c r="AF481" s="226"/>
      <c r="AG481" s="226"/>
      <c r="AH481" s="226"/>
      <c r="AI481" s="226"/>
      <c r="AJ481" s="226"/>
      <c r="AK481" s="226"/>
      <c r="AL481" s="226"/>
      <c r="AM481" s="226"/>
      <c r="AN481" s="226"/>
      <c r="AO481" s="226"/>
      <c r="AP481" s="226"/>
      <c r="AQ481" s="226"/>
      <c r="AR481" s="226"/>
      <c r="AS481" s="226"/>
      <c r="AT481" s="226"/>
      <c r="AU481" s="226"/>
      <c r="AV481" s="226"/>
      <c r="AW481" s="226"/>
      <c r="AX481" s="226"/>
      <c r="AY481" s="226"/>
      <c r="AZ481" s="226"/>
      <c r="BA481" s="226"/>
      <c r="BB481" s="226"/>
      <c r="BC481" s="226"/>
      <c r="BD481" s="226"/>
      <c r="BE481" s="159" t="s">
        <v>735</v>
      </c>
      <c r="BF481" s="159" t="s">
        <v>576</v>
      </c>
      <c r="BG481" s="159" t="s">
        <v>2610</v>
      </c>
      <c r="BH481" s="159" t="s">
        <v>2519</v>
      </c>
      <c r="BI481" s="159" t="s">
        <v>554</v>
      </c>
      <c r="BJ481" s="226"/>
      <c r="BK481" s="226"/>
      <c r="BL481" s="226"/>
      <c r="BM481" s="226"/>
      <c r="BN481" s="226"/>
      <c r="BO481" s="226"/>
      <c r="BP481" s="226"/>
      <c r="BQ481" s="226"/>
      <c r="BR481" s="226"/>
      <c r="BS481" s="226"/>
      <c r="BT481" s="226"/>
      <c r="BU481" s="226"/>
      <c r="BV481" s="226"/>
      <c r="BW481" s="226"/>
      <c r="BX481" s="226"/>
      <c r="BY481" s="226"/>
      <c r="BZ481" s="226"/>
      <c r="CA481" s="226"/>
      <c r="CB481" s="226"/>
      <c r="CC481" s="226"/>
      <c r="CD481" s="226"/>
      <c r="CE481" s="226"/>
      <c r="CF481" s="226"/>
      <c r="CG481" s="226"/>
      <c r="CH481" s="226"/>
      <c r="CI481" s="226"/>
      <c r="CJ481" s="226"/>
      <c r="CK481" s="226"/>
      <c r="CL481" s="226"/>
      <c r="CM481" s="226"/>
      <c r="CN481" s="226"/>
      <c r="CO481" s="226"/>
      <c r="CP481" s="226"/>
      <c r="CQ481" s="226"/>
      <c r="CR481" s="226"/>
      <c r="CS481" s="226"/>
      <c r="CT481" s="226"/>
      <c r="CU481" s="226"/>
      <c r="CV481" s="226"/>
      <c r="CW481" s="226"/>
      <c r="CX481" s="226"/>
      <c r="CY481" s="226"/>
      <c r="CZ481" s="226"/>
      <c r="DA481" s="226"/>
      <c r="DB481" s="226"/>
      <c r="DC481" s="226"/>
      <c r="DD481" s="226"/>
      <c r="DE481" s="226"/>
      <c r="DF481" s="226"/>
      <c r="DG481" s="226"/>
      <c r="DH481" s="226"/>
      <c r="DI481" s="226"/>
      <c r="DJ481" s="226"/>
      <c r="DK481" s="226"/>
      <c r="DL481" s="226"/>
      <c r="DM481" s="226"/>
      <c r="DN481" s="226"/>
      <c r="DO481" s="226"/>
      <c r="DP481" s="226"/>
      <c r="DQ481" s="226"/>
      <c r="DR481" s="226"/>
    </row>
    <row r="482" spans="1:122">
      <c r="A482" s="226"/>
      <c r="B482" s="226"/>
      <c r="C482" s="226"/>
      <c r="D482" s="226"/>
      <c r="E482" s="226"/>
      <c r="F482" s="226"/>
      <c r="G482" s="226"/>
      <c r="H482" s="226"/>
      <c r="I482" s="226"/>
      <c r="J482" s="226"/>
      <c r="K482" s="226"/>
      <c r="L482" s="226"/>
      <c r="M482" s="226"/>
      <c r="N482" s="226"/>
      <c r="O482" s="226"/>
      <c r="P482" s="226"/>
      <c r="Q482" s="226"/>
      <c r="R482" s="226"/>
      <c r="S482" s="226"/>
      <c r="T482" s="226"/>
      <c r="U482" s="226"/>
      <c r="V482" s="226"/>
      <c r="W482" s="226"/>
      <c r="X482" s="226"/>
      <c r="Y482" s="226"/>
      <c r="Z482" s="226"/>
      <c r="AA482" s="226"/>
      <c r="AB482" s="226"/>
      <c r="AC482" s="226"/>
      <c r="AD482" s="226"/>
      <c r="AE482" s="226"/>
      <c r="AF482" s="226"/>
      <c r="AG482" s="226"/>
      <c r="AH482" s="226"/>
      <c r="AI482" s="226"/>
      <c r="AJ482" s="226"/>
      <c r="AK482" s="226"/>
      <c r="AL482" s="226"/>
      <c r="AM482" s="226"/>
      <c r="AN482" s="226"/>
      <c r="AO482" s="226"/>
      <c r="AP482" s="226"/>
      <c r="AQ482" s="226"/>
      <c r="AR482" s="226"/>
      <c r="AS482" s="226"/>
      <c r="AT482" s="226"/>
      <c r="AU482" s="226"/>
      <c r="AV482" s="226"/>
      <c r="AW482" s="226"/>
      <c r="AX482" s="226"/>
      <c r="AY482" s="226"/>
      <c r="AZ482" s="226"/>
      <c r="BA482" s="226"/>
      <c r="BB482" s="226"/>
      <c r="BC482" s="226"/>
      <c r="BD482" s="226"/>
      <c r="BE482" s="159" t="s">
        <v>2611</v>
      </c>
      <c r="BF482" s="159" t="s">
        <v>576</v>
      </c>
      <c r="BG482" s="159" t="s">
        <v>2612</v>
      </c>
      <c r="BH482" s="159" t="s">
        <v>2519</v>
      </c>
      <c r="BI482" s="159" t="s">
        <v>554</v>
      </c>
      <c r="BJ482" s="226"/>
      <c r="BK482" s="226"/>
      <c r="BL482" s="226"/>
      <c r="BM482" s="226"/>
      <c r="BN482" s="226"/>
      <c r="BO482" s="226"/>
      <c r="BP482" s="226"/>
      <c r="BQ482" s="226"/>
      <c r="BR482" s="226"/>
      <c r="BS482" s="226"/>
      <c r="BT482" s="226"/>
      <c r="BU482" s="226"/>
      <c r="BV482" s="226"/>
      <c r="BW482" s="226"/>
      <c r="BX482" s="226"/>
      <c r="BY482" s="226"/>
      <c r="BZ482" s="226"/>
      <c r="CA482" s="226"/>
      <c r="CB482" s="226"/>
      <c r="CC482" s="226"/>
      <c r="CD482" s="226"/>
      <c r="CE482" s="226"/>
      <c r="CF482" s="226"/>
      <c r="CG482" s="226"/>
      <c r="CH482" s="226"/>
      <c r="CI482" s="226"/>
      <c r="CJ482" s="226"/>
      <c r="CK482" s="226"/>
      <c r="CL482" s="226"/>
      <c r="CM482" s="226"/>
      <c r="CN482" s="226"/>
      <c r="CO482" s="226"/>
      <c r="CP482" s="226"/>
      <c r="CQ482" s="226"/>
      <c r="CR482" s="226"/>
      <c r="CS482" s="226"/>
      <c r="CT482" s="226"/>
      <c r="CU482" s="226"/>
      <c r="CV482" s="226"/>
      <c r="CW482" s="226"/>
      <c r="CX482" s="226"/>
      <c r="CY482" s="226"/>
      <c r="CZ482" s="226"/>
      <c r="DA482" s="226"/>
      <c r="DB482" s="226"/>
      <c r="DC482" s="226"/>
      <c r="DD482" s="226"/>
      <c r="DE482" s="226"/>
      <c r="DF482" s="226"/>
      <c r="DG482" s="226"/>
      <c r="DH482" s="226"/>
      <c r="DI482" s="226"/>
      <c r="DJ482" s="226"/>
      <c r="DK482" s="226"/>
      <c r="DL482" s="226"/>
      <c r="DM482" s="226"/>
      <c r="DN482" s="226"/>
      <c r="DO482" s="226"/>
      <c r="DP482" s="226"/>
      <c r="DQ482" s="226"/>
      <c r="DR482" s="226"/>
    </row>
    <row r="483" spans="1:122">
      <c r="A483" s="226"/>
      <c r="B483" s="226"/>
      <c r="C483" s="226"/>
      <c r="D483" s="226"/>
      <c r="E483" s="226"/>
      <c r="F483" s="226"/>
      <c r="G483" s="226"/>
      <c r="H483" s="226"/>
      <c r="I483" s="226"/>
      <c r="J483" s="226"/>
      <c r="K483" s="226"/>
      <c r="L483" s="226"/>
      <c r="M483" s="226"/>
      <c r="N483" s="226"/>
      <c r="O483" s="226"/>
      <c r="P483" s="226"/>
      <c r="Q483" s="226"/>
      <c r="R483" s="226"/>
      <c r="S483" s="226"/>
      <c r="T483" s="226"/>
      <c r="U483" s="226"/>
      <c r="V483" s="226"/>
      <c r="W483" s="226"/>
      <c r="X483" s="226"/>
      <c r="Y483" s="226"/>
      <c r="Z483" s="226"/>
      <c r="AA483" s="226"/>
      <c r="AB483" s="226"/>
      <c r="AC483" s="226"/>
      <c r="AD483" s="226"/>
      <c r="AE483" s="226"/>
      <c r="AF483" s="226"/>
      <c r="AG483" s="226"/>
      <c r="AH483" s="226"/>
      <c r="AI483" s="226"/>
      <c r="AJ483" s="226"/>
      <c r="AK483" s="226"/>
      <c r="AL483" s="226"/>
      <c r="AM483" s="226"/>
      <c r="AN483" s="226"/>
      <c r="AO483" s="226"/>
      <c r="AP483" s="226"/>
      <c r="AQ483" s="226"/>
      <c r="AR483" s="226"/>
      <c r="AS483" s="226"/>
      <c r="AT483" s="226"/>
      <c r="AU483" s="226"/>
      <c r="AV483" s="226"/>
      <c r="AW483" s="226"/>
      <c r="AX483" s="226"/>
      <c r="AY483" s="226"/>
      <c r="AZ483" s="226"/>
      <c r="BA483" s="226"/>
      <c r="BB483" s="226"/>
      <c r="BC483" s="226"/>
      <c r="BD483" s="226"/>
      <c r="BE483" s="159" t="s">
        <v>2613</v>
      </c>
      <c r="BF483" s="159" t="s">
        <v>576</v>
      </c>
      <c r="BG483" s="159" t="s">
        <v>2614</v>
      </c>
      <c r="BH483" s="159" t="s">
        <v>2519</v>
      </c>
      <c r="BI483" s="159" t="s">
        <v>554</v>
      </c>
      <c r="BJ483" s="226"/>
      <c r="BK483" s="226"/>
      <c r="BL483" s="226"/>
      <c r="BM483" s="226"/>
      <c r="BN483" s="226"/>
      <c r="BO483" s="226"/>
      <c r="BP483" s="226"/>
      <c r="BQ483" s="226"/>
      <c r="BR483" s="226"/>
      <c r="BS483" s="226"/>
      <c r="BT483" s="226"/>
      <c r="BU483" s="226"/>
      <c r="BV483" s="226"/>
      <c r="BW483" s="226"/>
      <c r="BX483" s="226"/>
      <c r="BY483" s="226"/>
      <c r="BZ483" s="226"/>
      <c r="CA483" s="226"/>
      <c r="CB483" s="226"/>
      <c r="CC483" s="226"/>
      <c r="CD483" s="226"/>
      <c r="CE483" s="226"/>
      <c r="CF483" s="226"/>
      <c r="CG483" s="226"/>
      <c r="CH483" s="226"/>
      <c r="CI483" s="226"/>
      <c r="CJ483" s="226"/>
      <c r="CK483" s="226"/>
      <c r="CL483" s="226"/>
      <c r="CM483" s="226"/>
      <c r="CN483" s="226"/>
      <c r="CO483" s="226"/>
      <c r="CP483" s="226"/>
      <c r="CQ483" s="226"/>
      <c r="CR483" s="226"/>
      <c r="CS483" s="226"/>
      <c r="CT483" s="226"/>
      <c r="CU483" s="226"/>
      <c r="CV483" s="226"/>
      <c r="CW483" s="226"/>
      <c r="CX483" s="226"/>
      <c r="CY483" s="226"/>
      <c r="CZ483" s="226"/>
      <c r="DA483" s="226"/>
      <c r="DB483" s="226"/>
      <c r="DC483" s="226"/>
      <c r="DD483" s="226"/>
      <c r="DE483" s="226"/>
      <c r="DF483" s="226"/>
      <c r="DG483" s="226"/>
      <c r="DH483" s="226"/>
      <c r="DI483" s="226"/>
      <c r="DJ483" s="226"/>
      <c r="DK483" s="226"/>
      <c r="DL483" s="226"/>
      <c r="DM483" s="226"/>
      <c r="DN483" s="226"/>
      <c r="DO483" s="226"/>
      <c r="DP483" s="226"/>
      <c r="DQ483" s="226"/>
      <c r="DR483" s="226"/>
    </row>
    <row r="484" spans="1:122">
      <c r="A484" s="226"/>
      <c r="B484" s="226"/>
      <c r="C484" s="226"/>
      <c r="D484" s="226"/>
      <c r="E484" s="226"/>
      <c r="F484" s="226"/>
      <c r="G484" s="226"/>
      <c r="H484" s="226"/>
      <c r="I484" s="226"/>
      <c r="J484" s="226"/>
      <c r="K484" s="226"/>
      <c r="L484" s="226"/>
      <c r="M484" s="226"/>
      <c r="N484" s="226"/>
      <c r="O484" s="226"/>
      <c r="P484" s="226"/>
      <c r="Q484" s="226"/>
      <c r="R484" s="226"/>
      <c r="S484" s="226"/>
      <c r="T484" s="226"/>
      <c r="U484" s="226"/>
      <c r="V484" s="226"/>
      <c r="W484" s="226"/>
      <c r="X484" s="226"/>
      <c r="Y484" s="226"/>
      <c r="Z484" s="226"/>
      <c r="AA484" s="226"/>
      <c r="AB484" s="226"/>
      <c r="AC484" s="226"/>
      <c r="AD484" s="226"/>
      <c r="AE484" s="226"/>
      <c r="AF484" s="226"/>
      <c r="AG484" s="226"/>
      <c r="AH484" s="226"/>
      <c r="AI484" s="226"/>
      <c r="AJ484" s="226"/>
      <c r="AK484" s="226"/>
      <c r="AL484" s="226"/>
      <c r="AM484" s="226"/>
      <c r="AN484" s="226"/>
      <c r="AO484" s="226"/>
      <c r="AP484" s="226"/>
      <c r="AQ484" s="226"/>
      <c r="AR484" s="226"/>
      <c r="AS484" s="226"/>
      <c r="AT484" s="226"/>
      <c r="AU484" s="226"/>
      <c r="AV484" s="226"/>
      <c r="AW484" s="226"/>
      <c r="AX484" s="226"/>
      <c r="AY484" s="226"/>
      <c r="AZ484" s="226"/>
      <c r="BA484" s="226"/>
      <c r="BB484" s="226"/>
      <c r="BC484" s="226"/>
      <c r="BD484" s="226"/>
      <c r="BE484" s="159" t="s">
        <v>2615</v>
      </c>
      <c r="BF484" s="159" t="s">
        <v>576</v>
      </c>
      <c r="BG484" s="159" t="s">
        <v>2616</v>
      </c>
      <c r="BH484" s="159" t="s">
        <v>2519</v>
      </c>
      <c r="BI484" s="159" t="s">
        <v>554</v>
      </c>
      <c r="BJ484" s="226"/>
      <c r="BK484" s="226"/>
      <c r="BL484" s="226"/>
      <c r="BM484" s="226"/>
      <c r="BN484" s="226"/>
      <c r="BO484" s="226"/>
      <c r="BP484" s="226"/>
      <c r="BQ484" s="226"/>
      <c r="BR484" s="226"/>
      <c r="BS484" s="226"/>
      <c r="BT484" s="226"/>
      <c r="BU484" s="226"/>
      <c r="BV484" s="226"/>
      <c r="BW484" s="226"/>
      <c r="BX484" s="226"/>
      <c r="BY484" s="226"/>
      <c r="BZ484" s="226"/>
      <c r="CA484" s="226"/>
      <c r="CB484" s="226"/>
      <c r="CC484" s="226"/>
      <c r="CD484" s="226"/>
      <c r="CE484" s="226"/>
      <c r="CF484" s="226"/>
      <c r="CG484" s="226"/>
      <c r="CH484" s="226"/>
      <c r="CI484" s="226"/>
      <c r="CJ484" s="226"/>
      <c r="CK484" s="226"/>
      <c r="CL484" s="226"/>
      <c r="CM484" s="226"/>
      <c r="CN484" s="226"/>
      <c r="CO484" s="226"/>
      <c r="CP484" s="226"/>
      <c r="CQ484" s="226"/>
      <c r="CR484" s="226"/>
      <c r="CS484" s="226"/>
      <c r="CT484" s="226"/>
      <c r="CU484" s="226"/>
      <c r="CV484" s="226"/>
      <c r="CW484" s="226"/>
      <c r="CX484" s="226"/>
      <c r="CY484" s="226"/>
      <c r="CZ484" s="226"/>
      <c r="DA484" s="226"/>
      <c r="DB484" s="226"/>
      <c r="DC484" s="226"/>
      <c r="DD484" s="226"/>
      <c r="DE484" s="226"/>
      <c r="DF484" s="226"/>
      <c r="DG484" s="226"/>
      <c r="DH484" s="226"/>
      <c r="DI484" s="226"/>
      <c r="DJ484" s="226"/>
      <c r="DK484" s="226"/>
      <c r="DL484" s="226"/>
      <c r="DM484" s="226"/>
      <c r="DN484" s="226"/>
      <c r="DO484" s="226"/>
      <c r="DP484" s="226"/>
      <c r="DQ484" s="226"/>
      <c r="DR484" s="226"/>
    </row>
    <row r="485" spans="1:122">
      <c r="A485" s="226"/>
      <c r="B485" s="226"/>
      <c r="C485" s="226"/>
      <c r="D485" s="226"/>
      <c r="E485" s="226"/>
      <c r="F485" s="226"/>
      <c r="G485" s="226"/>
      <c r="H485" s="226"/>
      <c r="I485" s="226"/>
      <c r="J485" s="226"/>
      <c r="K485" s="226"/>
      <c r="L485" s="226"/>
      <c r="M485" s="226"/>
      <c r="N485" s="226"/>
      <c r="O485" s="226"/>
      <c r="P485" s="226"/>
      <c r="Q485" s="226"/>
      <c r="R485" s="226"/>
      <c r="S485" s="226"/>
      <c r="T485" s="226"/>
      <c r="U485" s="226"/>
      <c r="V485" s="226"/>
      <c r="W485" s="226"/>
      <c r="X485" s="226"/>
      <c r="Y485" s="226"/>
      <c r="Z485" s="226"/>
      <c r="AA485" s="226"/>
      <c r="AB485" s="226"/>
      <c r="AC485" s="226"/>
      <c r="AD485" s="226"/>
      <c r="AE485" s="226"/>
      <c r="AF485" s="226"/>
      <c r="AG485" s="226"/>
      <c r="AH485" s="226"/>
      <c r="AI485" s="226"/>
      <c r="AJ485" s="226"/>
      <c r="AK485" s="226"/>
      <c r="AL485" s="226"/>
      <c r="AM485" s="226"/>
      <c r="AN485" s="226"/>
      <c r="AO485" s="226"/>
      <c r="AP485" s="226"/>
      <c r="AQ485" s="226"/>
      <c r="AR485" s="226"/>
      <c r="AS485" s="226"/>
      <c r="AT485" s="226"/>
      <c r="AU485" s="226"/>
      <c r="AV485" s="226"/>
      <c r="AW485" s="226"/>
      <c r="AX485" s="226"/>
      <c r="AY485" s="226"/>
      <c r="AZ485" s="226"/>
      <c r="BA485" s="226"/>
      <c r="BB485" s="226"/>
      <c r="BC485" s="226"/>
      <c r="BD485" s="226"/>
      <c r="BE485" s="159" t="s">
        <v>2617</v>
      </c>
      <c r="BF485" s="159" t="s">
        <v>576</v>
      </c>
      <c r="BG485" s="159" t="s">
        <v>2618</v>
      </c>
      <c r="BH485" s="159" t="s">
        <v>2519</v>
      </c>
      <c r="BI485" s="159" t="s">
        <v>554</v>
      </c>
      <c r="BJ485" s="226"/>
      <c r="BK485" s="226"/>
      <c r="BL485" s="226"/>
      <c r="BM485" s="226"/>
      <c r="BN485" s="226"/>
      <c r="BO485" s="226"/>
      <c r="BP485" s="226"/>
      <c r="BQ485" s="226"/>
      <c r="BR485" s="226"/>
      <c r="BS485" s="226"/>
      <c r="BT485" s="226"/>
      <c r="BU485" s="226"/>
      <c r="BV485" s="226"/>
      <c r="BW485" s="226"/>
      <c r="BX485" s="226"/>
      <c r="BY485" s="226"/>
      <c r="BZ485" s="226"/>
      <c r="CA485" s="226"/>
      <c r="CB485" s="226"/>
      <c r="CC485" s="226"/>
      <c r="CD485" s="226"/>
      <c r="CE485" s="226"/>
      <c r="CF485" s="226"/>
      <c r="CG485" s="226"/>
      <c r="CH485" s="226"/>
      <c r="CI485" s="226"/>
      <c r="CJ485" s="226"/>
      <c r="CK485" s="226"/>
      <c r="CL485" s="226"/>
      <c r="CM485" s="226"/>
      <c r="CN485" s="226"/>
      <c r="CO485" s="226"/>
      <c r="CP485" s="226"/>
      <c r="CQ485" s="226"/>
      <c r="CR485" s="226"/>
      <c r="CS485" s="226"/>
      <c r="CT485" s="226"/>
      <c r="CU485" s="226"/>
      <c r="CV485" s="226"/>
      <c r="CW485" s="226"/>
      <c r="CX485" s="226"/>
      <c r="CY485" s="226"/>
      <c r="CZ485" s="226"/>
      <c r="DA485" s="226"/>
      <c r="DB485" s="226"/>
      <c r="DC485" s="226"/>
      <c r="DD485" s="226"/>
      <c r="DE485" s="226"/>
      <c r="DF485" s="226"/>
      <c r="DG485" s="226"/>
      <c r="DH485" s="226"/>
      <c r="DI485" s="226"/>
      <c r="DJ485" s="226"/>
      <c r="DK485" s="226"/>
      <c r="DL485" s="226"/>
      <c r="DM485" s="226"/>
      <c r="DN485" s="226"/>
      <c r="DO485" s="226"/>
      <c r="DP485" s="226"/>
      <c r="DQ485" s="226"/>
      <c r="DR485" s="226"/>
    </row>
    <row r="486" spans="1:122">
      <c r="A486" s="226"/>
      <c r="B486" s="226"/>
      <c r="C486" s="226"/>
      <c r="D486" s="226"/>
      <c r="E486" s="226"/>
      <c r="F486" s="226"/>
      <c r="G486" s="226"/>
      <c r="H486" s="226"/>
      <c r="I486" s="226"/>
      <c r="J486" s="226"/>
      <c r="K486" s="226"/>
      <c r="L486" s="226"/>
      <c r="M486" s="226"/>
      <c r="N486" s="226"/>
      <c r="O486" s="226"/>
      <c r="P486" s="226"/>
      <c r="Q486" s="226"/>
      <c r="R486" s="226"/>
      <c r="S486" s="226"/>
      <c r="T486" s="226"/>
      <c r="U486" s="226"/>
      <c r="V486" s="226"/>
      <c r="W486" s="226"/>
      <c r="X486" s="226"/>
      <c r="Y486" s="226"/>
      <c r="Z486" s="226"/>
      <c r="AA486" s="226"/>
      <c r="AB486" s="226"/>
      <c r="AC486" s="226"/>
      <c r="AD486" s="226"/>
      <c r="AE486" s="226"/>
      <c r="AF486" s="226"/>
      <c r="AG486" s="226"/>
      <c r="AH486" s="226"/>
      <c r="AI486" s="226"/>
      <c r="AJ486" s="226"/>
      <c r="AK486" s="226"/>
      <c r="AL486" s="226"/>
      <c r="AM486" s="226"/>
      <c r="AN486" s="226"/>
      <c r="AO486" s="226"/>
      <c r="AP486" s="226"/>
      <c r="AQ486" s="226"/>
      <c r="AR486" s="226"/>
      <c r="AS486" s="226"/>
      <c r="AT486" s="226"/>
      <c r="AU486" s="226"/>
      <c r="AV486" s="226"/>
      <c r="AW486" s="226"/>
      <c r="AX486" s="226"/>
      <c r="AY486" s="226"/>
      <c r="AZ486" s="226"/>
      <c r="BA486" s="226"/>
      <c r="BB486" s="226"/>
      <c r="BC486" s="226"/>
      <c r="BD486" s="226"/>
      <c r="BE486" s="159" t="s">
        <v>2619</v>
      </c>
      <c r="BF486" s="159" t="s">
        <v>1662</v>
      </c>
      <c r="BG486" s="159" t="s">
        <v>2620</v>
      </c>
      <c r="BH486" s="159" t="s">
        <v>2478</v>
      </c>
      <c r="BI486" s="159" t="s">
        <v>554</v>
      </c>
      <c r="BJ486" s="226"/>
      <c r="BK486" s="226"/>
      <c r="BL486" s="226"/>
      <c r="BM486" s="226"/>
      <c r="BN486" s="226"/>
      <c r="BO486" s="226"/>
      <c r="BP486" s="226"/>
      <c r="BQ486" s="226"/>
      <c r="BR486" s="226"/>
      <c r="BS486" s="226"/>
      <c r="BT486" s="226"/>
      <c r="BU486" s="226"/>
      <c r="BV486" s="226"/>
      <c r="BW486" s="226"/>
      <c r="BX486" s="226"/>
      <c r="BY486" s="226"/>
      <c r="BZ486" s="226"/>
      <c r="CA486" s="226"/>
      <c r="CB486" s="226"/>
      <c r="CC486" s="226"/>
      <c r="CD486" s="226"/>
      <c r="CE486" s="226"/>
      <c r="CF486" s="226"/>
      <c r="CG486" s="226"/>
      <c r="CH486" s="226"/>
      <c r="CI486" s="226"/>
      <c r="CJ486" s="226"/>
      <c r="CK486" s="226"/>
      <c r="CL486" s="226"/>
      <c r="CM486" s="226"/>
      <c r="CN486" s="226"/>
      <c r="CO486" s="226"/>
      <c r="CP486" s="226"/>
      <c r="CQ486" s="226"/>
      <c r="CR486" s="226"/>
      <c r="CS486" s="226"/>
      <c r="CT486" s="226"/>
      <c r="CU486" s="226"/>
      <c r="CV486" s="226"/>
      <c r="CW486" s="226"/>
      <c r="CX486" s="226"/>
      <c r="CY486" s="226"/>
      <c r="CZ486" s="226"/>
      <c r="DA486" s="226"/>
      <c r="DB486" s="226"/>
      <c r="DC486" s="226"/>
      <c r="DD486" s="226"/>
      <c r="DE486" s="226"/>
      <c r="DF486" s="226"/>
      <c r="DG486" s="226"/>
      <c r="DH486" s="226"/>
      <c r="DI486" s="226"/>
      <c r="DJ486" s="226"/>
      <c r="DK486" s="226"/>
      <c r="DL486" s="226"/>
      <c r="DM486" s="226"/>
      <c r="DN486" s="226"/>
      <c r="DO486" s="226"/>
      <c r="DP486" s="226"/>
      <c r="DQ486" s="226"/>
      <c r="DR486" s="226"/>
    </row>
    <row r="487" spans="1:122">
      <c r="A487" s="226"/>
      <c r="B487" s="226"/>
      <c r="C487" s="226"/>
      <c r="D487" s="226"/>
      <c r="E487" s="226"/>
      <c r="F487" s="226"/>
      <c r="G487" s="226"/>
      <c r="H487" s="226"/>
      <c r="I487" s="226"/>
      <c r="J487" s="226"/>
      <c r="K487" s="226"/>
      <c r="L487" s="226"/>
      <c r="M487" s="226"/>
      <c r="N487" s="226"/>
      <c r="O487" s="226"/>
      <c r="P487" s="226"/>
      <c r="Q487" s="226"/>
      <c r="R487" s="226"/>
      <c r="S487" s="226"/>
      <c r="T487" s="226"/>
      <c r="U487" s="226"/>
      <c r="V487" s="226"/>
      <c r="W487" s="226"/>
      <c r="X487" s="226"/>
      <c r="Y487" s="226"/>
      <c r="Z487" s="226"/>
      <c r="AA487" s="226"/>
      <c r="AB487" s="226"/>
      <c r="AC487" s="226"/>
      <c r="AD487" s="226"/>
      <c r="AE487" s="226"/>
      <c r="AF487" s="226"/>
      <c r="AG487" s="226"/>
      <c r="AH487" s="226"/>
      <c r="AI487" s="226"/>
      <c r="AJ487" s="226"/>
      <c r="AK487" s="226"/>
      <c r="AL487" s="226"/>
      <c r="AM487" s="226"/>
      <c r="AN487" s="226"/>
      <c r="AO487" s="226"/>
      <c r="AP487" s="226"/>
      <c r="AQ487" s="226"/>
      <c r="AR487" s="226"/>
      <c r="AS487" s="226"/>
      <c r="AT487" s="226"/>
      <c r="AU487" s="226"/>
      <c r="AV487" s="226"/>
      <c r="AW487" s="226"/>
      <c r="AX487" s="226"/>
      <c r="AY487" s="226"/>
      <c r="AZ487" s="226"/>
      <c r="BA487" s="226"/>
      <c r="BB487" s="226"/>
      <c r="BC487" s="226"/>
      <c r="BD487" s="226"/>
      <c r="BE487" s="159" t="s">
        <v>2621</v>
      </c>
      <c r="BF487" s="159" t="s">
        <v>576</v>
      </c>
      <c r="BG487" s="159" t="s">
        <v>2622</v>
      </c>
      <c r="BH487" s="159" t="s">
        <v>2596</v>
      </c>
      <c r="BI487" s="159" t="s">
        <v>266</v>
      </c>
      <c r="BJ487" s="226"/>
      <c r="BK487" s="226"/>
      <c r="BL487" s="226"/>
      <c r="BM487" s="226"/>
      <c r="BN487" s="226"/>
      <c r="BO487" s="226"/>
      <c r="BP487" s="226"/>
      <c r="BQ487" s="226"/>
      <c r="BR487" s="226"/>
      <c r="BS487" s="226"/>
      <c r="BT487" s="226"/>
      <c r="BU487" s="226"/>
      <c r="BV487" s="226"/>
      <c r="BW487" s="226"/>
      <c r="BX487" s="226"/>
      <c r="BY487" s="226"/>
      <c r="BZ487" s="226"/>
      <c r="CA487" s="226"/>
      <c r="CB487" s="226"/>
      <c r="CC487" s="226"/>
      <c r="CD487" s="226"/>
      <c r="CE487" s="226"/>
      <c r="CF487" s="226"/>
      <c r="CG487" s="226"/>
      <c r="CH487" s="226"/>
      <c r="CI487" s="226"/>
      <c r="CJ487" s="226"/>
      <c r="CK487" s="226"/>
      <c r="CL487" s="226"/>
      <c r="CM487" s="226"/>
      <c r="CN487" s="226"/>
      <c r="CO487" s="226"/>
      <c r="CP487" s="226"/>
      <c r="CQ487" s="226"/>
      <c r="CR487" s="226"/>
      <c r="CS487" s="226"/>
      <c r="CT487" s="226"/>
      <c r="CU487" s="226"/>
      <c r="CV487" s="226"/>
      <c r="CW487" s="226"/>
      <c r="CX487" s="226"/>
      <c r="CY487" s="226"/>
      <c r="CZ487" s="226"/>
      <c r="DA487" s="226"/>
      <c r="DB487" s="226"/>
      <c r="DC487" s="226"/>
      <c r="DD487" s="226"/>
      <c r="DE487" s="226"/>
      <c r="DF487" s="226"/>
      <c r="DG487" s="226"/>
      <c r="DH487" s="226"/>
      <c r="DI487" s="226"/>
      <c r="DJ487" s="226"/>
      <c r="DK487" s="226"/>
      <c r="DL487" s="226"/>
      <c r="DM487" s="226"/>
      <c r="DN487" s="226"/>
      <c r="DO487" s="226"/>
      <c r="DP487" s="226"/>
      <c r="DQ487" s="226"/>
      <c r="DR487" s="226"/>
    </row>
    <row r="488" spans="1:122">
      <c r="A488" s="226"/>
      <c r="B488" s="226"/>
      <c r="C488" s="226"/>
      <c r="D488" s="226"/>
      <c r="E488" s="226"/>
      <c r="F488" s="226"/>
      <c r="G488" s="226"/>
      <c r="H488" s="226"/>
      <c r="I488" s="226"/>
      <c r="J488" s="226"/>
      <c r="K488" s="226"/>
      <c r="L488" s="226"/>
      <c r="M488" s="226"/>
      <c r="N488" s="226"/>
      <c r="O488" s="226"/>
      <c r="P488" s="226"/>
      <c r="Q488" s="226"/>
      <c r="R488" s="226"/>
      <c r="S488" s="226"/>
      <c r="T488" s="226"/>
      <c r="U488" s="226"/>
      <c r="V488" s="226"/>
      <c r="W488" s="226"/>
      <c r="X488" s="226"/>
      <c r="Y488" s="226"/>
      <c r="Z488" s="226"/>
      <c r="AA488" s="226"/>
      <c r="AB488" s="226"/>
      <c r="AC488" s="226"/>
      <c r="AD488" s="226"/>
      <c r="AE488" s="226"/>
      <c r="AF488" s="226"/>
      <c r="AG488" s="226"/>
      <c r="AH488" s="226"/>
      <c r="AI488" s="226"/>
      <c r="AJ488" s="226"/>
      <c r="AK488" s="226"/>
      <c r="AL488" s="226"/>
      <c r="AM488" s="226"/>
      <c r="AN488" s="226"/>
      <c r="AO488" s="226"/>
      <c r="AP488" s="226"/>
      <c r="AQ488" s="226"/>
      <c r="AR488" s="226"/>
      <c r="AS488" s="226"/>
      <c r="AT488" s="226"/>
      <c r="AU488" s="226"/>
      <c r="AV488" s="226"/>
      <c r="AW488" s="226"/>
      <c r="AX488" s="226"/>
      <c r="AY488" s="226"/>
      <c r="AZ488" s="226"/>
      <c r="BA488" s="226"/>
      <c r="BB488" s="226"/>
      <c r="BC488" s="226"/>
      <c r="BD488" s="226"/>
      <c r="BE488" s="159" t="s">
        <v>2623</v>
      </c>
      <c r="BF488" s="159" t="s">
        <v>576</v>
      </c>
      <c r="BG488" s="159" t="s">
        <v>2624</v>
      </c>
      <c r="BH488" s="159" t="s">
        <v>2625</v>
      </c>
      <c r="BI488" s="159" t="s">
        <v>554</v>
      </c>
      <c r="BJ488" s="226"/>
      <c r="BK488" s="226"/>
      <c r="BL488" s="226"/>
      <c r="BM488" s="226"/>
      <c r="BN488" s="226"/>
      <c r="BO488" s="226"/>
      <c r="BP488" s="226"/>
      <c r="BQ488" s="226"/>
      <c r="BR488" s="226"/>
      <c r="BS488" s="226"/>
      <c r="BT488" s="226"/>
      <c r="BU488" s="226"/>
      <c r="BV488" s="226"/>
      <c r="BW488" s="226"/>
      <c r="BX488" s="226"/>
      <c r="BY488" s="226"/>
      <c r="BZ488" s="226"/>
      <c r="CA488" s="226"/>
      <c r="CB488" s="226"/>
      <c r="CC488" s="226"/>
      <c r="CD488" s="226"/>
      <c r="CE488" s="226"/>
      <c r="CF488" s="226"/>
      <c r="CG488" s="226"/>
      <c r="CH488" s="226"/>
      <c r="CI488" s="226"/>
      <c r="CJ488" s="226"/>
      <c r="CK488" s="226"/>
      <c r="CL488" s="226"/>
      <c r="CM488" s="226"/>
      <c r="CN488" s="226"/>
      <c r="CO488" s="226"/>
      <c r="CP488" s="226"/>
      <c r="CQ488" s="226"/>
      <c r="CR488" s="226"/>
      <c r="CS488" s="226"/>
      <c r="CT488" s="226"/>
      <c r="CU488" s="226"/>
      <c r="CV488" s="226"/>
      <c r="CW488" s="226"/>
      <c r="CX488" s="226"/>
      <c r="CY488" s="226"/>
      <c r="CZ488" s="226"/>
      <c r="DA488" s="226"/>
      <c r="DB488" s="226"/>
      <c r="DC488" s="226"/>
      <c r="DD488" s="226"/>
      <c r="DE488" s="226"/>
      <c r="DF488" s="226"/>
      <c r="DG488" s="226"/>
      <c r="DH488" s="226"/>
      <c r="DI488" s="226"/>
      <c r="DJ488" s="226"/>
      <c r="DK488" s="226"/>
      <c r="DL488" s="226"/>
      <c r="DM488" s="226"/>
      <c r="DN488" s="226"/>
      <c r="DO488" s="226"/>
      <c r="DP488" s="226"/>
      <c r="DQ488" s="226"/>
      <c r="DR488" s="226"/>
    </row>
    <row r="489" spans="1:122">
      <c r="A489" s="226"/>
      <c r="B489" s="226"/>
      <c r="C489" s="226"/>
      <c r="D489" s="226"/>
      <c r="E489" s="226"/>
      <c r="F489" s="226"/>
      <c r="G489" s="226"/>
      <c r="H489" s="226"/>
      <c r="I489" s="226"/>
      <c r="J489" s="226"/>
      <c r="K489" s="226"/>
      <c r="L489" s="226"/>
      <c r="M489" s="226"/>
      <c r="N489" s="226"/>
      <c r="O489" s="226"/>
      <c r="P489" s="226"/>
      <c r="Q489" s="226"/>
      <c r="R489" s="226"/>
      <c r="S489" s="226"/>
      <c r="T489" s="226"/>
      <c r="U489" s="226"/>
      <c r="V489" s="226"/>
      <c r="W489" s="226"/>
      <c r="X489" s="226"/>
      <c r="Y489" s="226"/>
      <c r="Z489" s="226"/>
      <c r="AA489" s="226"/>
      <c r="AB489" s="226"/>
      <c r="AC489" s="226"/>
      <c r="AD489" s="226"/>
      <c r="AE489" s="226"/>
      <c r="AF489" s="226"/>
      <c r="AG489" s="226"/>
      <c r="AH489" s="226"/>
      <c r="AI489" s="226"/>
      <c r="AJ489" s="226"/>
      <c r="AK489" s="226"/>
      <c r="AL489" s="226"/>
      <c r="AM489" s="226"/>
      <c r="AN489" s="226"/>
      <c r="AO489" s="226"/>
      <c r="AP489" s="226"/>
      <c r="AQ489" s="226"/>
      <c r="AR489" s="226"/>
      <c r="AS489" s="226"/>
      <c r="AT489" s="226"/>
      <c r="AU489" s="226"/>
      <c r="AV489" s="226"/>
      <c r="AW489" s="226"/>
      <c r="AX489" s="226"/>
      <c r="AY489" s="226"/>
      <c r="AZ489" s="226"/>
      <c r="BA489" s="226"/>
      <c r="BB489" s="226"/>
      <c r="BC489" s="226"/>
      <c r="BD489" s="226"/>
      <c r="BE489" s="159" t="s">
        <v>754</v>
      </c>
      <c r="BF489" s="159" t="s">
        <v>576</v>
      </c>
      <c r="BG489" s="159" t="s">
        <v>2626</v>
      </c>
      <c r="BH489" s="159" t="s">
        <v>2519</v>
      </c>
      <c r="BI489" s="159" t="s">
        <v>554</v>
      </c>
      <c r="BJ489" s="226"/>
      <c r="BK489" s="226"/>
      <c r="BL489" s="226"/>
      <c r="BM489" s="226"/>
      <c r="BN489" s="226"/>
      <c r="BO489" s="226"/>
      <c r="BP489" s="226"/>
      <c r="BQ489" s="226"/>
      <c r="BR489" s="226"/>
      <c r="BS489" s="226"/>
      <c r="BT489" s="226"/>
      <c r="BU489" s="226"/>
      <c r="BV489" s="226"/>
      <c r="BW489" s="226"/>
      <c r="BX489" s="226"/>
      <c r="BY489" s="226"/>
      <c r="BZ489" s="226"/>
      <c r="CA489" s="226"/>
      <c r="CB489" s="226"/>
      <c r="CC489" s="226"/>
      <c r="CD489" s="226"/>
      <c r="CE489" s="226"/>
      <c r="CF489" s="226"/>
      <c r="CG489" s="226"/>
      <c r="CH489" s="226"/>
      <c r="CI489" s="226"/>
      <c r="CJ489" s="226"/>
      <c r="CK489" s="226"/>
      <c r="CL489" s="226"/>
      <c r="CM489" s="226"/>
      <c r="CN489" s="226"/>
      <c r="CO489" s="226"/>
      <c r="CP489" s="226"/>
      <c r="CQ489" s="226"/>
      <c r="CR489" s="226"/>
      <c r="CS489" s="226"/>
      <c r="CT489" s="226"/>
      <c r="CU489" s="226"/>
      <c r="CV489" s="226"/>
      <c r="CW489" s="226"/>
      <c r="CX489" s="226"/>
      <c r="CY489" s="226"/>
      <c r="CZ489" s="226"/>
      <c r="DA489" s="226"/>
      <c r="DB489" s="226"/>
      <c r="DC489" s="226"/>
      <c r="DD489" s="226"/>
      <c r="DE489" s="226"/>
      <c r="DF489" s="226"/>
      <c r="DG489" s="226"/>
      <c r="DH489" s="226"/>
      <c r="DI489" s="226"/>
      <c r="DJ489" s="226"/>
      <c r="DK489" s="226"/>
      <c r="DL489" s="226"/>
      <c r="DM489" s="226"/>
      <c r="DN489" s="226"/>
      <c r="DO489" s="226"/>
      <c r="DP489" s="226"/>
      <c r="DQ489" s="226"/>
      <c r="DR489" s="226"/>
    </row>
    <row r="490" spans="1:122">
      <c r="A490" s="226"/>
      <c r="B490" s="226"/>
      <c r="C490" s="226"/>
      <c r="D490" s="226"/>
      <c r="E490" s="226"/>
      <c r="F490" s="226"/>
      <c r="G490" s="226"/>
      <c r="H490" s="226"/>
      <c r="I490" s="226"/>
      <c r="J490" s="226"/>
      <c r="K490" s="226"/>
      <c r="L490" s="226"/>
      <c r="M490" s="226"/>
      <c r="N490" s="226"/>
      <c r="O490" s="226"/>
      <c r="P490" s="226"/>
      <c r="Q490" s="226"/>
      <c r="R490" s="226"/>
      <c r="S490" s="226"/>
      <c r="T490" s="226"/>
      <c r="U490" s="226"/>
      <c r="V490" s="226"/>
      <c r="W490" s="226"/>
      <c r="X490" s="226"/>
      <c r="Y490" s="226"/>
      <c r="Z490" s="226"/>
      <c r="AA490" s="226"/>
      <c r="AB490" s="226"/>
      <c r="AC490" s="226"/>
      <c r="AD490" s="226"/>
      <c r="AE490" s="226"/>
      <c r="AF490" s="226"/>
      <c r="AG490" s="226"/>
      <c r="AH490" s="226"/>
      <c r="AI490" s="226"/>
      <c r="AJ490" s="226"/>
      <c r="AK490" s="226"/>
      <c r="AL490" s="226"/>
      <c r="AM490" s="226"/>
      <c r="AN490" s="226"/>
      <c r="AO490" s="226"/>
      <c r="AP490" s="226"/>
      <c r="AQ490" s="226"/>
      <c r="AR490" s="226"/>
      <c r="AS490" s="226"/>
      <c r="AT490" s="226"/>
      <c r="AU490" s="226"/>
      <c r="AV490" s="226"/>
      <c r="AW490" s="226"/>
      <c r="AX490" s="226"/>
      <c r="AY490" s="226"/>
      <c r="AZ490" s="226"/>
      <c r="BA490" s="226"/>
      <c r="BB490" s="226"/>
      <c r="BC490" s="226"/>
      <c r="BD490" s="226"/>
      <c r="BE490" s="159" t="s">
        <v>2627</v>
      </c>
      <c r="BF490" s="159" t="s">
        <v>576</v>
      </c>
      <c r="BG490" s="159" t="s">
        <v>2628</v>
      </c>
      <c r="BH490" s="159" t="s">
        <v>2519</v>
      </c>
      <c r="BI490" s="159" t="s">
        <v>554</v>
      </c>
      <c r="BJ490" s="226"/>
      <c r="BK490" s="226"/>
      <c r="BL490" s="226"/>
      <c r="BM490" s="226"/>
      <c r="BN490" s="226"/>
      <c r="BO490" s="226"/>
      <c r="BP490" s="226"/>
      <c r="BQ490" s="226"/>
      <c r="BR490" s="226"/>
      <c r="BS490" s="226"/>
      <c r="BT490" s="226"/>
      <c r="BU490" s="226"/>
      <c r="BV490" s="226"/>
      <c r="BW490" s="226"/>
      <c r="BX490" s="226"/>
      <c r="BY490" s="226"/>
      <c r="BZ490" s="226"/>
      <c r="CA490" s="226"/>
      <c r="CB490" s="226"/>
      <c r="CC490" s="226"/>
      <c r="CD490" s="226"/>
      <c r="CE490" s="226"/>
      <c r="CF490" s="226"/>
      <c r="CG490" s="226"/>
      <c r="CH490" s="226"/>
      <c r="CI490" s="226"/>
      <c r="CJ490" s="226"/>
      <c r="CK490" s="226"/>
      <c r="CL490" s="226"/>
      <c r="CM490" s="226"/>
      <c r="CN490" s="226"/>
      <c r="CO490" s="226"/>
      <c r="CP490" s="226"/>
      <c r="CQ490" s="226"/>
      <c r="CR490" s="226"/>
      <c r="CS490" s="226"/>
      <c r="CT490" s="226"/>
      <c r="CU490" s="226"/>
      <c r="CV490" s="226"/>
      <c r="CW490" s="226"/>
      <c r="CX490" s="226"/>
      <c r="CY490" s="226"/>
      <c r="CZ490" s="226"/>
      <c r="DA490" s="226"/>
      <c r="DB490" s="226"/>
      <c r="DC490" s="226"/>
      <c r="DD490" s="226"/>
      <c r="DE490" s="226"/>
      <c r="DF490" s="226"/>
      <c r="DG490" s="226"/>
      <c r="DH490" s="226"/>
      <c r="DI490" s="226"/>
      <c r="DJ490" s="226"/>
      <c r="DK490" s="226"/>
      <c r="DL490" s="226"/>
      <c r="DM490" s="226"/>
      <c r="DN490" s="226"/>
      <c r="DO490" s="226"/>
      <c r="DP490" s="226"/>
      <c r="DQ490" s="226"/>
      <c r="DR490" s="226"/>
    </row>
    <row r="491" spans="1:122">
      <c r="A491" s="226"/>
      <c r="B491" s="226"/>
      <c r="C491" s="226"/>
      <c r="D491" s="226"/>
      <c r="E491" s="226"/>
      <c r="F491" s="226"/>
      <c r="G491" s="226"/>
      <c r="H491" s="226"/>
      <c r="I491" s="226"/>
      <c r="J491" s="226"/>
      <c r="K491" s="226"/>
      <c r="L491" s="226"/>
      <c r="M491" s="226"/>
      <c r="N491" s="226"/>
      <c r="O491" s="226"/>
      <c r="P491" s="226"/>
      <c r="Q491" s="226"/>
      <c r="R491" s="226"/>
      <c r="S491" s="226"/>
      <c r="T491" s="226"/>
      <c r="U491" s="226"/>
      <c r="V491" s="226"/>
      <c r="W491" s="226"/>
      <c r="X491" s="226"/>
      <c r="Y491" s="226"/>
      <c r="Z491" s="226"/>
      <c r="AA491" s="226"/>
      <c r="AB491" s="226"/>
      <c r="AC491" s="226"/>
      <c r="AD491" s="226"/>
      <c r="AE491" s="226"/>
      <c r="AF491" s="226"/>
      <c r="AG491" s="226"/>
      <c r="AH491" s="226"/>
      <c r="AI491" s="226"/>
      <c r="AJ491" s="226"/>
      <c r="AK491" s="226"/>
      <c r="AL491" s="226"/>
      <c r="AM491" s="226"/>
      <c r="AN491" s="226"/>
      <c r="AO491" s="226"/>
      <c r="AP491" s="226"/>
      <c r="AQ491" s="226"/>
      <c r="AR491" s="226"/>
      <c r="AS491" s="226"/>
      <c r="AT491" s="226"/>
      <c r="AU491" s="226"/>
      <c r="AV491" s="226"/>
      <c r="AW491" s="226"/>
      <c r="AX491" s="226"/>
      <c r="AY491" s="226"/>
      <c r="AZ491" s="226"/>
      <c r="BA491" s="226"/>
      <c r="BB491" s="226"/>
      <c r="BC491" s="226"/>
      <c r="BD491" s="226"/>
      <c r="BE491" s="159" t="s">
        <v>2629</v>
      </c>
      <c r="BF491" s="159" t="s">
        <v>576</v>
      </c>
      <c r="BG491" s="159" t="s">
        <v>2630</v>
      </c>
      <c r="BH491" s="159" t="s">
        <v>2519</v>
      </c>
      <c r="BI491" s="159" t="s">
        <v>554</v>
      </c>
      <c r="BJ491" s="226"/>
      <c r="BK491" s="226"/>
      <c r="BL491" s="226"/>
      <c r="BM491" s="226"/>
      <c r="BN491" s="226"/>
      <c r="BO491" s="226"/>
      <c r="BP491" s="226"/>
      <c r="BQ491" s="226"/>
      <c r="BR491" s="226"/>
      <c r="BS491" s="226"/>
      <c r="BT491" s="226"/>
      <c r="BU491" s="226"/>
      <c r="BV491" s="226"/>
      <c r="BW491" s="226"/>
      <c r="BX491" s="226"/>
      <c r="BY491" s="226"/>
      <c r="BZ491" s="226"/>
      <c r="CA491" s="226"/>
      <c r="CB491" s="226"/>
      <c r="CC491" s="226"/>
      <c r="CD491" s="226"/>
      <c r="CE491" s="226"/>
      <c r="CF491" s="226"/>
      <c r="CG491" s="226"/>
      <c r="CH491" s="226"/>
      <c r="CI491" s="226"/>
      <c r="CJ491" s="226"/>
      <c r="CK491" s="226"/>
      <c r="CL491" s="226"/>
      <c r="CM491" s="226"/>
      <c r="CN491" s="226"/>
      <c r="CO491" s="226"/>
      <c r="CP491" s="226"/>
      <c r="CQ491" s="226"/>
      <c r="CR491" s="226"/>
      <c r="CS491" s="226"/>
      <c r="CT491" s="226"/>
      <c r="CU491" s="226"/>
      <c r="CV491" s="226"/>
      <c r="CW491" s="226"/>
      <c r="CX491" s="226"/>
      <c r="CY491" s="226"/>
      <c r="CZ491" s="226"/>
      <c r="DA491" s="226"/>
      <c r="DB491" s="226"/>
      <c r="DC491" s="226"/>
      <c r="DD491" s="226"/>
      <c r="DE491" s="226"/>
      <c r="DF491" s="226"/>
      <c r="DG491" s="226"/>
      <c r="DH491" s="226"/>
      <c r="DI491" s="226"/>
      <c r="DJ491" s="226"/>
      <c r="DK491" s="226"/>
      <c r="DL491" s="226"/>
      <c r="DM491" s="226"/>
      <c r="DN491" s="226"/>
      <c r="DO491" s="226"/>
      <c r="DP491" s="226"/>
      <c r="DQ491" s="226"/>
      <c r="DR491" s="226"/>
    </row>
    <row r="492" spans="1:122">
      <c r="A492" s="226"/>
      <c r="B492" s="226"/>
      <c r="C492" s="226"/>
      <c r="D492" s="226"/>
      <c r="E492" s="226"/>
      <c r="F492" s="226"/>
      <c r="G492" s="226"/>
      <c r="H492" s="226"/>
      <c r="I492" s="226"/>
      <c r="J492" s="226"/>
      <c r="K492" s="226"/>
      <c r="L492" s="226"/>
      <c r="M492" s="226"/>
      <c r="N492" s="226"/>
      <c r="O492" s="226"/>
      <c r="P492" s="226"/>
      <c r="Q492" s="226"/>
      <c r="R492" s="226"/>
      <c r="S492" s="226"/>
      <c r="T492" s="226"/>
      <c r="U492" s="226"/>
      <c r="V492" s="226"/>
      <c r="W492" s="226"/>
      <c r="X492" s="226"/>
      <c r="Y492" s="226"/>
      <c r="Z492" s="226"/>
      <c r="AA492" s="226"/>
      <c r="AB492" s="226"/>
      <c r="AC492" s="226"/>
      <c r="AD492" s="226"/>
      <c r="AE492" s="226"/>
      <c r="AF492" s="226"/>
      <c r="AG492" s="226"/>
      <c r="AH492" s="226"/>
      <c r="AI492" s="226"/>
      <c r="AJ492" s="226"/>
      <c r="AK492" s="226"/>
      <c r="AL492" s="226"/>
      <c r="AM492" s="226"/>
      <c r="AN492" s="226"/>
      <c r="AO492" s="226"/>
      <c r="AP492" s="226"/>
      <c r="AQ492" s="226"/>
      <c r="AR492" s="226"/>
      <c r="AS492" s="226"/>
      <c r="AT492" s="226"/>
      <c r="AU492" s="226"/>
      <c r="AV492" s="226"/>
      <c r="AW492" s="226"/>
      <c r="AX492" s="226"/>
      <c r="AY492" s="226"/>
      <c r="AZ492" s="226"/>
      <c r="BA492" s="226"/>
      <c r="BB492" s="226"/>
      <c r="BC492" s="226"/>
      <c r="BD492" s="226"/>
      <c r="BE492" s="159" t="s">
        <v>2631</v>
      </c>
      <c r="BF492" s="159" t="s">
        <v>576</v>
      </c>
      <c r="BG492" s="159" t="s">
        <v>2632</v>
      </c>
      <c r="BH492" s="159" t="s">
        <v>2519</v>
      </c>
      <c r="BI492" s="159" t="s">
        <v>554</v>
      </c>
      <c r="BJ492" s="226"/>
      <c r="BK492" s="226"/>
      <c r="BL492" s="226"/>
      <c r="BM492" s="226"/>
      <c r="BN492" s="226"/>
      <c r="BO492" s="226"/>
      <c r="BP492" s="226"/>
      <c r="BQ492" s="226"/>
      <c r="BR492" s="226"/>
      <c r="BS492" s="226"/>
      <c r="BT492" s="226"/>
      <c r="BU492" s="226"/>
      <c r="BV492" s="226"/>
      <c r="BW492" s="226"/>
      <c r="BX492" s="226"/>
      <c r="BY492" s="226"/>
      <c r="BZ492" s="226"/>
      <c r="CA492" s="226"/>
      <c r="CB492" s="226"/>
      <c r="CC492" s="226"/>
      <c r="CD492" s="226"/>
      <c r="CE492" s="226"/>
      <c r="CF492" s="226"/>
      <c r="CG492" s="226"/>
      <c r="CH492" s="226"/>
      <c r="CI492" s="226"/>
      <c r="CJ492" s="226"/>
      <c r="CK492" s="226"/>
      <c r="CL492" s="226"/>
      <c r="CM492" s="226"/>
      <c r="CN492" s="226"/>
      <c r="CO492" s="226"/>
      <c r="CP492" s="226"/>
      <c r="CQ492" s="226"/>
      <c r="CR492" s="226"/>
      <c r="CS492" s="226"/>
      <c r="CT492" s="226"/>
      <c r="CU492" s="226"/>
      <c r="CV492" s="226"/>
      <c r="CW492" s="226"/>
      <c r="CX492" s="226"/>
      <c r="CY492" s="226"/>
      <c r="CZ492" s="226"/>
      <c r="DA492" s="226"/>
      <c r="DB492" s="226"/>
      <c r="DC492" s="226"/>
      <c r="DD492" s="226"/>
      <c r="DE492" s="226"/>
      <c r="DF492" s="226"/>
      <c r="DG492" s="226"/>
      <c r="DH492" s="226"/>
      <c r="DI492" s="226"/>
      <c r="DJ492" s="226"/>
      <c r="DK492" s="226"/>
      <c r="DL492" s="226"/>
      <c r="DM492" s="226"/>
      <c r="DN492" s="226"/>
      <c r="DO492" s="226"/>
      <c r="DP492" s="226"/>
      <c r="DQ492" s="226"/>
      <c r="DR492" s="226"/>
    </row>
    <row r="493" spans="1:122">
      <c r="A493" s="226"/>
      <c r="B493" s="226"/>
      <c r="C493" s="226"/>
      <c r="D493" s="226"/>
      <c r="E493" s="226"/>
      <c r="F493" s="226"/>
      <c r="G493" s="226"/>
      <c r="H493" s="226"/>
      <c r="I493" s="226"/>
      <c r="J493" s="226"/>
      <c r="K493" s="226"/>
      <c r="L493" s="226"/>
      <c r="M493" s="226"/>
      <c r="N493" s="226"/>
      <c r="O493" s="226"/>
      <c r="P493" s="226"/>
      <c r="Q493" s="226"/>
      <c r="R493" s="226"/>
      <c r="S493" s="226"/>
      <c r="T493" s="226"/>
      <c r="U493" s="226"/>
      <c r="V493" s="226"/>
      <c r="W493" s="226"/>
      <c r="X493" s="226"/>
      <c r="Y493" s="226"/>
      <c r="Z493" s="226"/>
      <c r="AA493" s="226"/>
      <c r="AB493" s="226"/>
      <c r="AC493" s="226"/>
      <c r="AD493" s="226"/>
      <c r="AE493" s="226"/>
      <c r="AF493" s="226"/>
      <c r="AG493" s="226"/>
      <c r="AH493" s="226"/>
      <c r="AI493" s="226"/>
      <c r="AJ493" s="226"/>
      <c r="AK493" s="226"/>
      <c r="AL493" s="226"/>
      <c r="AM493" s="226"/>
      <c r="AN493" s="226"/>
      <c r="AO493" s="226"/>
      <c r="AP493" s="226"/>
      <c r="AQ493" s="226"/>
      <c r="AR493" s="226"/>
      <c r="AS493" s="226"/>
      <c r="AT493" s="226"/>
      <c r="AU493" s="226"/>
      <c r="AV493" s="226"/>
      <c r="AW493" s="226"/>
      <c r="AX493" s="226"/>
      <c r="AY493" s="226"/>
      <c r="AZ493" s="226"/>
      <c r="BA493" s="226"/>
      <c r="BB493" s="226"/>
      <c r="BC493" s="226"/>
      <c r="BD493" s="226"/>
      <c r="BE493" s="159" t="s">
        <v>2633</v>
      </c>
      <c r="BF493" s="159" t="s">
        <v>576</v>
      </c>
      <c r="BG493" s="159" t="s">
        <v>2634</v>
      </c>
      <c r="BH493" s="159" t="s">
        <v>2582</v>
      </c>
      <c r="BI493" s="159" t="s">
        <v>266</v>
      </c>
      <c r="BJ493" s="226"/>
      <c r="BK493" s="226"/>
      <c r="BL493" s="226"/>
      <c r="BM493" s="226"/>
      <c r="BN493" s="226"/>
      <c r="BO493" s="226"/>
      <c r="BP493" s="226"/>
      <c r="BQ493" s="226"/>
      <c r="BR493" s="226"/>
      <c r="BS493" s="226"/>
      <c r="BT493" s="226"/>
      <c r="BU493" s="226"/>
      <c r="BV493" s="226"/>
      <c r="BW493" s="226"/>
      <c r="BX493" s="226"/>
      <c r="BY493" s="226"/>
      <c r="BZ493" s="226"/>
      <c r="CA493" s="226"/>
      <c r="CB493" s="226"/>
      <c r="CC493" s="226"/>
      <c r="CD493" s="226"/>
      <c r="CE493" s="226"/>
      <c r="CF493" s="226"/>
      <c r="CG493" s="226"/>
      <c r="CH493" s="226"/>
      <c r="CI493" s="226"/>
      <c r="CJ493" s="226"/>
      <c r="CK493" s="226"/>
      <c r="CL493" s="226"/>
      <c r="CM493" s="226"/>
      <c r="CN493" s="226"/>
      <c r="CO493" s="226"/>
      <c r="CP493" s="226"/>
      <c r="CQ493" s="226"/>
      <c r="CR493" s="226"/>
      <c r="CS493" s="226"/>
      <c r="CT493" s="226"/>
      <c r="CU493" s="226"/>
      <c r="CV493" s="226"/>
      <c r="CW493" s="226"/>
      <c r="CX493" s="226"/>
      <c r="CY493" s="226"/>
      <c r="CZ493" s="226"/>
      <c r="DA493" s="226"/>
      <c r="DB493" s="226"/>
      <c r="DC493" s="226"/>
      <c r="DD493" s="226"/>
      <c r="DE493" s="226"/>
      <c r="DF493" s="226"/>
      <c r="DG493" s="226"/>
      <c r="DH493" s="226"/>
      <c r="DI493" s="226"/>
      <c r="DJ493" s="226"/>
      <c r="DK493" s="226"/>
      <c r="DL493" s="226"/>
      <c r="DM493" s="226"/>
      <c r="DN493" s="226"/>
      <c r="DO493" s="226"/>
      <c r="DP493" s="226"/>
      <c r="DQ493" s="226"/>
      <c r="DR493" s="226"/>
    </row>
    <row r="494" spans="1:122">
      <c r="A494" s="226"/>
      <c r="B494" s="226"/>
      <c r="C494" s="226"/>
      <c r="D494" s="226"/>
      <c r="E494" s="226"/>
      <c r="F494" s="226"/>
      <c r="G494" s="226"/>
      <c r="H494" s="226"/>
      <c r="I494" s="226"/>
      <c r="J494" s="226"/>
      <c r="K494" s="226"/>
      <c r="L494" s="226"/>
      <c r="M494" s="226"/>
      <c r="N494" s="226"/>
      <c r="O494" s="226"/>
      <c r="P494" s="226"/>
      <c r="Q494" s="226"/>
      <c r="R494" s="226"/>
      <c r="S494" s="226"/>
      <c r="T494" s="226"/>
      <c r="U494" s="226"/>
      <c r="V494" s="226"/>
      <c r="W494" s="226"/>
      <c r="X494" s="226"/>
      <c r="Y494" s="226"/>
      <c r="Z494" s="226"/>
      <c r="AA494" s="226"/>
      <c r="AB494" s="226"/>
      <c r="AC494" s="226"/>
      <c r="AD494" s="226"/>
      <c r="AE494" s="226"/>
      <c r="AF494" s="226"/>
      <c r="AG494" s="226"/>
      <c r="AH494" s="226"/>
      <c r="AI494" s="226"/>
      <c r="AJ494" s="226"/>
      <c r="AK494" s="226"/>
      <c r="AL494" s="226"/>
      <c r="AM494" s="226"/>
      <c r="AN494" s="226"/>
      <c r="AO494" s="226"/>
      <c r="AP494" s="226"/>
      <c r="AQ494" s="226"/>
      <c r="AR494" s="226"/>
      <c r="AS494" s="226"/>
      <c r="AT494" s="226"/>
      <c r="AU494" s="226"/>
      <c r="AV494" s="226"/>
      <c r="AW494" s="226"/>
      <c r="AX494" s="226"/>
      <c r="AY494" s="226"/>
      <c r="AZ494" s="226"/>
      <c r="BA494" s="226"/>
      <c r="BB494" s="226"/>
      <c r="BC494" s="226"/>
      <c r="BD494" s="226"/>
      <c r="BE494" s="159" t="s">
        <v>808</v>
      </c>
      <c r="BF494" s="159" t="s">
        <v>576</v>
      </c>
      <c r="BG494" s="159" t="s">
        <v>2635</v>
      </c>
      <c r="BH494" s="159" t="s">
        <v>2519</v>
      </c>
      <c r="BI494" s="159" t="s">
        <v>554</v>
      </c>
      <c r="BJ494" s="226"/>
      <c r="BK494" s="226"/>
      <c r="BL494" s="226"/>
      <c r="BM494" s="226"/>
      <c r="BN494" s="226"/>
      <c r="BO494" s="226"/>
      <c r="BP494" s="226"/>
      <c r="BQ494" s="226"/>
      <c r="BR494" s="226"/>
      <c r="BS494" s="226"/>
      <c r="BT494" s="226"/>
      <c r="BU494" s="226"/>
      <c r="BV494" s="226"/>
      <c r="BW494" s="226"/>
      <c r="BX494" s="226"/>
      <c r="BY494" s="226"/>
      <c r="BZ494" s="226"/>
      <c r="CA494" s="226"/>
      <c r="CB494" s="226"/>
      <c r="CC494" s="226"/>
      <c r="CD494" s="226"/>
      <c r="CE494" s="226"/>
      <c r="CF494" s="226"/>
      <c r="CG494" s="226"/>
      <c r="CH494" s="226"/>
      <c r="CI494" s="226"/>
      <c r="CJ494" s="226"/>
      <c r="CK494" s="226"/>
      <c r="CL494" s="226"/>
      <c r="CM494" s="226"/>
      <c r="CN494" s="226"/>
      <c r="CO494" s="226"/>
      <c r="CP494" s="226"/>
      <c r="CQ494" s="226"/>
      <c r="CR494" s="226"/>
      <c r="CS494" s="226"/>
      <c r="CT494" s="226"/>
      <c r="CU494" s="226"/>
      <c r="CV494" s="226"/>
      <c r="CW494" s="226"/>
      <c r="CX494" s="226"/>
      <c r="CY494" s="226"/>
      <c r="CZ494" s="226"/>
      <c r="DA494" s="226"/>
      <c r="DB494" s="226"/>
      <c r="DC494" s="226"/>
      <c r="DD494" s="226"/>
      <c r="DE494" s="226"/>
      <c r="DF494" s="226"/>
      <c r="DG494" s="226"/>
      <c r="DH494" s="226"/>
      <c r="DI494" s="226"/>
      <c r="DJ494" s="226"/>
      <c r="DK494" s="226"/>
      <c r="DL494" s="226"/>
      <c r="DM494" s="226"/>
      <c r="DN494" s="226"/>
      <c r="DO494" s="226"/>
      <c r="DP494" s="226"/>
      <c r="DQ494" s="226"/>
      <c r="DR494" s="226"/>
    </row>
    <row r="495" spans="1:122">
      <c r="A495" s="226"/>
      <c r="B495" s="226"/>
      <c r="C495" s="226"/>
      <c r="D495" s="226"/>
      <c r="E495" s="226"/>
      <c r="F495" s="226"/>
      <c r="G495" s="226"/>
      <c r="H495" s="226"/>
      <c r="I495" s="226"/>
      <c r="J495" s="226"/>
      <c r="K495" s="226"/>
      <c r="L495" s="226"/>
      <c r="M495" s="226"/>
      <c r="N495" s="226"/>
      <c r="O495" s="226"/>
      <c r="P495" s="226"/>
      <c r="Q495" s="226"/>
      <c r="R495" s="226"/>
      <c r="S495" s="226"/>
      <c r="T495" s="226"/>
      <c r="U495" s="226"/>
      <c r="V495" s="226"/>
      <c r="W495" s="226"/>
      <c r="X495" s="226"/>
      <c r="Y495" s="226"/>
      <c r="Z495" s="226"/>
      <c r="AA495" s="226"/>
      <c r="AB495" s="226"/>
      <c r="AC495" s="226"/>
      <c r="AD495" s="226"/>
      <c r="AE495" s="226"/>
      <c r="AF495" s="226"/>
      <c r="AG495" s="226"/>
      <c r="AH495" s="226"/>
      <c r="AI495" s="226"/>
      <c r="AJ495" s="226"/>
      <c r="AK495" s="226"/>
      <c r="AL495" s="226"/>
      <c r="AM495" s="226"/>
      <c r="AN495" s="226"/>
      <c r="AO495" s="226"/>
      <c r="AP495" s="226"/>
      <c r="AQ495" s="226"/>
      <c r="AR495" s="226"/>
      <c r="AS495" s="226"/>
      <c r="AT495" s="226"/>
      <c r="AU495" s="226"/>
      <c r="AV495" s="226"/>
      <c r="AW495" s="226"/>
      <c r="AX495" s="226"/>
      <c r="AY495" s="226"/>
      <c r="AZ495" s="226"/>
      <c r="BA495" s="226"/>
      <c r="BB495" s="226"/>
      <c r="BC495" s="226"/>
      <c r="BD495" s="226"/>
      <c r="BE495" s="159" t="s">
        <v>825</v>
      </c>
      <c r="BF495" s="159" t="s">
        <v>576</v>
      </c>
      <c r="BG495" s="159" t="s">
        <v>2636</v>
      </c>
      <c r="BH495" s="159" t="s">
        <v>2519</v>
      </c>
      <c r="BI495" s="159" t="s">
        <v>554</v>
      </c>
      <c r="BJ495" s="226"/>
      <c r="BK495" s="226"/>
      <c r="BL495" s="226"/>
      <c r="BM495" s="226"/>
      <c r="BN495" s="226"/>
      <c r="BO495" s="226"/>
      <c r="BP495" s="226"/>
      <c r="BQ495" s="226"/>
      <c r="BR495" s="226"/>
      <c r="BS495" s="226"/>
      <c r="BT495" s="226"/>
      <c r="BU495" s="226"/>
      <c r="BV495" s="226"/>
      <c r="BW495" s="226"/>
      <c r="BX495" s="226"/>
      <c r="BY495" s="226"/>
      <c r="BZ495" s="226"/>
      <c r="CA495" s="226"/>
      <c r="CB495" s="226"/>
      <c r="CC495" s="226"/>
      <c r="CD495" s="226"/>
      <c r="CE495" s="226"/>
      <c r="CF495" s="226"/>
      <c r="CG495" s="226"/>
      <c r="CH495" s="226"/>
      <c r="CI495" s="226"/>
      <c r="CJ495" s="226"/>
      <c r="CK495" s="226"/>
      <c r="CL495" s="226"/>
      <c r="CM495" s="226"/>
      <c r="CN495" s="226"/>
      <c r="CO495" s="226"/>
      <c r="CP495" s="226"/>
      <c r="CQ495" s="226"/>
      <c r="CR495" s="226"/>
      <c r="CS495" s="226"/>
      <c r="CT495" s="226"/>
      <c r="CU495" s="226"/>
      <c r="CV495" s="226"/>
      <c r="CW495" s="226"/>
      <c r="CX495" s="226"/>
      <c r="CY495" s="226"/>
      <c r="CZ495" s="226"/>
      <c r="DA495" s="226"/>
      <c r="DB495" s="226"/>
      <c r="DC495" s="226"/>
      <c r="DD495" s="226"/>
      <c r="DE495" s="226"/>
      <c r="DF495" s="226"/>
      <c r="DG495" s="226"/>
      <c r="DH495" s="226"/>
      <c r="DI495" s="226"/>
      <c r="DJ495" s="226"/>
      <c r="DK495" s="226"/>
      <c r="DL495" s="226"/>
      <c r="DM495" s="226"/>
      <c r="DN495" s="226"/>
      <c r="DO495" s="226"/>
      <c r="DP495" s="226"/>
      <c r="DQ495" s="226"/>
      <c r="DR495" s="226"/>
    </row>
    <row r="496" spans="1:122">
      <c r="A496" s="226"/>
      <c r="B496" s="226"/>
      <c r="C496" s="226"/>
      <c r="D496" s="226"/>
      <c r="E496" s="226"/>
      <c r="F496" s="226"/>
      <c r="G496" s="226"/>
      <c r="H496" s="226"/>
      <c r="I496" s="226"/>
      <c r="J496" s="226"/>
      <c r="K496" s="226"/>
      <c r="L496" s="226"/>
      <c r="M496" s="226"/>
      <c r="N496" s="226"/>
      <c r="O496" s="226"/>
      <c r="P496" s="226"/>
      <c r="Q496" s="226"/>
      <c r="R496" s="226"/>
      <c r="S496" s="226"/>
      <c r="T496" s="226"/>
      <c r="U496" s="226"/>
      <c r="V496" s="226"/>
      <c r="W496" s="226"/>
      <c r="X496" s="226"/>
      <c r="Y496" s="226"/>
      <c r="Z496" s="226"/>
      <c r="AA496" s="226"/>
      <c r="AB496" s="226"/>
      <c r="AC496" s="226"/>
      <c r="AD496" s="226"/>
      <c r="AE496" s="226"/>
      <c r="AF496" s="226"/>
      <c r="AG496" s="226"/>
      <c r="AH496" s="226"/>
      <c r="AI496" s="226"/>
      <c r="AJ496" s="226"/>
      <c r="AK496" s="226"/>
      <c r="AL496" s="226"/>
      <c r="AM496" s="226"/>
      <c r="AN496" s="226"/>
      <c r="AO496" s="226"/>
      <c r="AP496" s="226"/>
      <c r="AQ496" s="226"/>
      <c r="AR496" s="226"/>
      <c r="AS496" s="226"/>
      <c r="AT496" s="226"/>
      <c r="AU496" s="226"/>
      <c r="AV496" s="226"/>
      <c r="AW496" s="226"/>
      <c r="AX496" s="226"/>
      <c r="AY496" s="226"/>
      <c r="AZ496" s="226"/>
      <c r="BA496" s="226"/>
      <c r="BB496" s="226"/>
      <c r="BC496" s="226"/>
      <c r="BD496" s="226"/>
      <c r="BE496" s="159" t="s">
        <v>841</v>
      </c>
      <c r="BF496" s="159" t="s">
        <v>576</v>
      </c>
      <c r="BG496" s="159" t="s">
        <v>2637</v>
      </c>
      <c r="BH496" s="159" t="s">
        <v>2519</v>
      </c>
      <c r="BI496" s="159" t="s">
        <v>554</v>
      </c>
      <c r="BJ496" s="226"/>
      <c r="BK496" s="226"/>
      <c r="BL496" s="226"/>
      <c r="BM496" s="226"/>
      <c r="BN496" s="226"/>
      <c r="BO496" s="226"/>
      <c r="BP496" s="226"/>
      <c r="BQ496" s="226"/>
      <c r="BR496" s="226"/>
      <c r="BS496" s="226"/>
      <c r="BT496" s="226"/>
      <c r="BU496" s="226"/>
      <c r="BV496" s="226"/>
      <c r="BW496" s="226"/>
      <c r="BX496" s="226"/>
      <c r="BY496" s="226"/>
      <c r="BZ496" s="226"/>
      <c r="CA496" s="226"/>
      <c r="CB496" s="226"/>
      <c r="CC496" s="226"/>
      <c r="CD496" s="226"/>
      <c r="CE496" s="226"/>
      <c r="CF496" s="226"/>
      <c r="CG496" s="226"/>
      <c r="CH496" s="226"/>
      <c r="CI496" s="226"/>
      <c r="CJ496" s="226"/>
      <c r="CK496" s="226"/>
      <c r="CL496" s="226"/>
      <c r="CM496" s="226"/>
      <c r="CN496" s="226"/>
      <c r="CO496" s="226"/>
      <c r="CP496" s="226"/>
      <c r="CQ496" s="226"/>
      <c r="CR496" s="226"/>
      <c r="CS496" s="226"/>
      <c r="CT496" s="226"/>
      <c r="CU496" s="226"/>
      <c r="CV496" s="226"/>
      <c r="CW496" s="226"/>
      <c r="CX496" s="226"/>
      <c r="CY496" s="226"/>
      <c r="CZ496" s="226"/>
      <c r="DA496" s="226"/>
      <c r="DB496" s="226"/>
      <c r="DC496" s="226"/>
      <c r="DD496" s="226"/>
      <c r="DE496" s="226"/>
      <c r="DF496" s="226"/>
      <c r="DG496" s="226"/>
      <c r="DH496" s="226"/>
      <c r="DI496" s="226"/>
      <c r="DJ496" s="226"/>
      <c r="DK496" s="226"/>
      <c r="DL496" s="226"/>
      <c r="DM496" s="226"/>
      <c r="DN496" s="226"/>
      <c r="DO496" s="226"/>
      <c r="DP496" s="226"/>
      <c r="DQ496" s="226"/>
      <c r="DR496" s="226"/>
    </row>
    <row r="497" spans="1:122">
      <c r="A497" s="226"/>
      <c r="B497" s="226"/>
      <c r="C497" s="226"/>
      <c r="D497" s="226"/>
      <c r="E497" s="226"/>
      <c r="F497" s="226"/>
      <c r="G497" s="226"/>
      <c r="H497" s="226"/>
      <c r="I497" s="226"/>
      <c r="J497" s="226"/>
      <c r="K497" s="226"/>
      <c r="L497" s="226"/>
      <c r="M497" s="226"/>
      <c r="N497" s="226"/>
      <c r="O497" s="226"/>
      <c r="P497" s="226"/>
      <c r="Q497" s="226"/>
      <c r="R497" s="226"/>
      <c r="S497" s="226"/>
      <c r="T497" s="226"/>
      <c r="U497" s="226"/>
      <c r="V497" s="226"/>
      <c r="W497" s="226"/>
      <c r="X497" s="226"/>
      <c r="Y497" s="226"/>
      <c r="Z497" s="226"/>
      <c r="AA497" s="226"/>
      <c r="AB497" s="226"/>
      <c r="AC497" s="226"/>
      <c r="AD497" s="226"/>
      <c r="AE497" s="226"/>
      <c r="AF497" s="226"/>
      <c r="AG497" s="226"/>
      <c r="AH497" s="226"/>
      <c r="AI497" s="226"/>
      <c r="AJ497" s="226"/>
      <c r="AK497" s="226"/>
      <c r="AL497" s="226"/>
      <c r="AM497" s="226"/>
      <c r="AN497" s="226"/>
      <c r="AO497" s="226"/>
      <c r="AP497" s="226"/>
      <c r="AQ497" s="226"/>
      <c r="AR497" s="226"/>
      <c r="AS497" s="226"/>
      <c r="AT497" s="226"/>
      <c r="AU497" s="226"/>
      <c r="AV497" s="226"/>
      <c r="AW497" s="226"/>
      <c r="AX497" s="226"/>
      <c r="AY497" s="226"/>
      <c r="AZ497" s="226"/>
      <c r="BA497" s="226"/>
      <c r="BB497" s="226"/>
      <c r="BC497" s="226"/>
      <c r="BD497" s="226"/>
      <c r="BE497" s="159" t="s">
        <v>2638</v>
      </c>
      <c r="BF497" s="159" t="s">
        <v>576</v>
      </c>
      <c r="BG497" s="159" t="s">
        <v>2639</v>
      </c>
      <c r="BH497" s="159" t="s">
        <v>2519</v>
      </c>
      <c r="BI497" s="159" t="s">
        <v>554</v>
      </c>
      <c r="BJ497" s="226"/>
      <c r="BK497" s="226"/>
      <c r="BL497" s="226"/>
      <c r="BM497" s="226"/>
      <c r="BN497" s="226"/>
      <c r="BO497" s="226"/>
      <c r="BP497" s="226"/>
      <c r="BQ497" s="226"/>
      <c r="BR497" s="226"/>
      <c r="BS497" s="226"/>
      <c r="BT497" s="226"/>
      <c r="BU497" s="226"/>
      <c r="BV497" s="226"/>
      <c r="BW497" s="226"/>
      <c r="BX497" s="226"/>
      <c r="BY497" s="226"/>
      <c r="BZ497" s="226"/>
      <c r="CA497" s="226"/>
      <c r="CB497" s="226"/>
      <c r="CC497" s="226"/>
      <c r="CD497" s="226"/>
      <c r="CE497" s="226"/>
      <c r="CF497" s="226"/>
      <c r="CG497" s="226"/>
      <c r="CH497" s="226"/>
      <c r="CI497" s="226"/>
      <c r="CJ497" s="226"/>
      <c r="CK497" s="226"/>
      <c r="CL497" s="226"/>
      <c r="CM497" s="226"/>
      <c r="CN497" s="226"/>
      <c r="CO497" s="226"/>
      <c r="CP497" s="226"/>
      <c r="CQ497" s="226"/>
      <c r="CR497" s="226"/>
      <c r="CS497" s="226"/>
      <c r="CT497" s="226"/>
      <c r="CU497" s="226"/>
      <c r="CV497" s="226"/>
      <c r="CW497" s="226"/>
      <c r="CX497" s="226"/>
      <c r="CY497" s="226"/>
      <c r="CZ497" s="226"/>
      <c r="DA497" s="226"/>
      <c r="DB497" s="226"/>
      <c r="DC497" s="226"/>
      <c r="DD497" s="226"/>
      <c r="DE497" s="226"/>
      <c r="DF497" s="226"/>
      <c r="DG497" s="226"/>
      <c r="DH497" s="226"/>
      <c r="DI497" s="226"/>
      <c r="DJ497" s="226"/>
      <c r="DK497" s="226"/>
      <c r="DL497" s="226"/>
      <c r="DM497" s="226"/>
      <c r="DN497" s="226"/>
      <c r="DO497" s="226"/>
      <c r="DP497" s="226"/>
      <c r="DQ497" s="226"/>
      <c r="DR497" s="226"/>
    </row>
    <row r="498" spans="1:122">
      <c r="A498" s="226"/>
      <c r="B498" s="226"/>
      <c r="C498" s="226"/>
      <c r="D498" s="226"/>
      <c r="E498" s="226"/>
      <c r="F498" s="226"/>
      <c r="G498" s="226"/>
      <c r="H498" s="226"/>
      <c r="I498" s="226"/>
      <c r="J498" s="226"/>
      <c r="K498" s="226"/>
      <c r="L498" s="226"/>
      <c r="M498" s="226"/>
      <c r="N498" s="226"/>
      <c r="O498" s="226"/>
      <c r="P498" s="226"/>
      <c r="Q498" s="226"/>
      <c r="R498" s="226"/>
      <c r="S498" s="226"/>
      <c r="T498" s="226"/>
      <c r="U498" s="226"/>
      <c r="V498" s="226"/>
      <c r="W498" s="226"/>
      <c r="X498" s="226"/>
      <c r="Y498" s="226"/>
      <c r="Z498" s="226"/>
      <c r="AA498" s="226"/>
      <c r="AB498" s="226"/>
      <c r="AC498" s="226"/>
      <c r="AD498" s="226"/>
      <c r="AE498" s="226"/>
      <c r="AF498" s="226"/>
      <c r="AG498" s="226"/>
      <c r="AH498" s="226"/>
      <c r="AI498" s="226"/>
      <c r="AJ498" s="226"/>
      <c r="AK498" s="226"/>
      <c r="AL498" s="226"/>
      <c r="AM498" s="226"/>
      <c r="AN498" s="226"/>
      <c r="AO498" s="226"/>
      <c r="AP498" s="226"/>
      <c r="AQ498" s="226"/>
      <c r="AR498" s="226"/>
      <c r="AS498" s="226"/>
      <c r="AT498" s="226"/>
      <c r="AU498" s="226"/>
      <c r="AV498" s="226"/>
      <c r="AW498" s="226"/>
      <c r="AX498" s="226"/>
      <c r="AY498" s="226"/>
      <c r="AZ498" s="226"/>
      <c r="BA498" s="226"/>
      <c r="BB498" s="226"/>
      <c r="BC498" s="226"/>
      <c r="BD498" s="226"/>
      <c r="BE498" s="159" t="s">
        <v>823</v>
      </c>
      <c r="BF498" s="159" t="s">
        <v>1245</v>
      </c>
      <c r="BG498" s="159" t="s">
        <v>2640</v>
      </c>
      <c r="BH498" s="159">
        <v>0</v>
      </c>
      <c r="BI498" s="159" t="s">
        <v>565</v>
      </c>
      <c r="BJ498" s="226"/>
      <c r="BK498" s="226"/>
      <c r="BL498" s="226"/>
      <c r="BM498" s="226"/>
      <c r="BN498" s="226"/>
      <c r="BO498" s="226"/>
      <c r="BP498" s="226"/>
      <c r="BQ498" s="226"/>
      <c r="BR498" s="226"/>
      <c r="BS498" s="226"/>
      <c r="BT498" s="226"/>
      <c r="BU498" s="226"/>
      <c r="BV498" s="226"/>
      <c r="BW498" s="226"/>
      <c r="BX498" s="226"/>
      <c r="BY498" s="226"/>
      <c r="BZ498" s="226"/>
      <c r="CA498" s="226"/>
      <c r="CB498" s="226"/>
      <c r="CC498" s="226"/>
      <c r="CD498" s="226"/>
      <c r="CE498" s="226"/>
      <c r="CF498" s="226"/>
      <c r="CG498" s="226"/>
      <c r="CH498" s="226"/>
      <c r="CI498" s="226"/>
      <c r="CJ498" s="226"/>
      <c r="CK498" s="226"/>
      <c r="CL498" s="226"/>
      <c r="CM498" s="226"/>
      <c r="CN498" s="226"/>
      <c r="CO498" s="226"/>
      <c r="CP498" s="226"/>
      <c r="CQ498" s="226"/>
      <c r="CR498" s="226"/>
      <c r="CS498" s="226"/>
      <c r="CT498" s="226"/>
      <c r="CU498" s="226"/>
      <c r="CV498" s="226"/>
      <c r="CW498" s="226"/>
      <c r="CX498" s="226"/>
      <c r="CY498" s="226"/>
      <c r="CZ498" s="226"/>
      <c r="DA498" s="226"/>
      <c r="DB498" s="226"/>
      <c r="DC498" s="226"/>
      <c r="DD498" s="226"/>
      <c r="DE498" s="226"/>
      <c r="DF498" s="226"/>
      <c r="DG498" s="226"/>
      <c r="DH498" s="226"/>
      <c r="DI498" s="226"/>
      <c r="DJ498" s="226"/>
      <c r="DK498" s="226"/>
      <c r="DL498" s="226"/>
      <c r="DM498" s="226"/>
      <c r="DN498" s="226"/>
      <c r="DO498" s="226"/>
      <c r="DP498" s="226"/>
      <c r="DQ498" s="226"/>
      <c r="DR498" s="226"/>
    </row>
    <row r="499" spans="1:122">
      <c r="A499" s="226"/>
      <c r="B499" s="226"/>
      <c r="C499" s="226"/>
      <c r="D499" s="226"/>
      <c r="E499" s="226"/>
      <c r="F499" s="226"/>
      <c r="G499" s="226"/>
      <c r="H499" s="226"/>
      <c r="I499" s="226"/>
      <c r="J499" s="226"/>
      <c r="K499" s="226"/>
      <c r="L499" s="226"/>
      <c r="M499" s="226"/>
      <c r="N499" s="226"/>
      <c r="O499" s="226"/>
      <c r="P499" s="226"/>
      <c r="Q499" s="226"/>
      <c r="R499" s="226"/>
      <c r="S499" s="226"/>
      <c r="T499" s="226"/>
      <c r="U499" s="226"/>
      <c r="V499" s="226"/>
      <c r="W499" s="226"/>
      <c r="X499" s="226"/>
      <c r="Y499" s="226"/>
      <c r="Z499" s="226"/>
      <c r="AA499" s="226"/>
      <c r="AB499" s="226"/>
      <c r="AC499" s="226"/>
      <c r="AD499" s="226"/>
      <c r="AE499" s="226"/>
      <c r="AF499" s="226"/>
      <c r="AG499" s="226"/>
      <c r="AH499" s="226"/>
      <c r="AI499" s="226"/>
      <c r="AJ499" s="226"/>
      <c r="AK499" s="226"/>
      <c r="AL499" s="226"/>
      <c r="AM499" s="226"/>
      <c r="AN499" s="226"/>
      <c r="AO499" s="226"/>
      <c r="AP499" s="226"/>
      <c r="AQ499" s="226"/>
      <c r="AR499" s="226"/>
      <c r="AS499" s="226"/>
      <c r="AT499" s="226"/>
      <c r="AU499" s="226"/>
      <c r="AV499" s="226"/>
      <c r="AW499" s="226"/>
      <c r="AX499" s="226"/>
      <c r="AY499" s="226"/>
      <c r="AZ499" s="226"/>
      <c r="BA499" s="226"/>
      <c r="BB499" s="226"/>
      <c r="BC499" s="226"/>
      <c r="BD499" s="226"/>
      <c r="BE499" s="159" t="s">
        <v>2641</v>
      </c>
      <c r="BF499" s="159" t="s">
        <v>576</v>
      </c>
      <c r="BG499" s="159" t="s">
        <v>2642</v>
      </c>
      <c r="BH499" s="159" t="s">
        <v>2519</v>
      </c>
      <c r="BI499" s="159" t="s">
        <v>554</v>
      </c>
      <c r="BJ499" s="226"/>
      <c r="BK499" s="226"/>
      <c r="BL499" s="226"/>
      <c r="BM499" s="226"/>
      <c r="BN499" s="226"/>
      <c r="BO499" s="226"/>
      <c r="BP499" s="226"/>
      <c r="BQ499" s="226"/>
      <c r="BR499" s="226"/>
      <c r="BS499" s="226"/>
      <c r="BT499" s="226"/>
      <c r="BU499" s="226"/>
      <c r="BV499" s="226"/>
      <c r="BW499" s="226"/>
      <c r="BX499" s="226"/>
      <c r="BY499" s="226"/>
      <c r="BZ499" s="226"/>
      <c r="CA499" s="226"/>
      <c r="CB499" s="226"/>
      <c r="CC499" s="226"/>
      <c r="CD499" s="226"/>
      <c r="CE499" s="226"/>
      <c r="CF499" s="226"/>
      <c r="CG499" s="226"/>
      <c r="CH499" s="226"/>
      <c r="CI499" s="226"/>
      <c r="CJ499" s="226"/>
      <c r="CK499" s="226"/>
      <c r="CL499" s="226"/>
      <c r="CM499" s="226"/>
      <c r="CN499" s="226"/>
      <c r="CO499" s="226"/>
      <c r="CP499" s="226"/>
      <c r="CQ499" s="226"/>
      <c r="CR499" s="226"/>
      <c r="CS499" s="226"/>
      <c r="CT499" s="226"/>
      <c r="CU499" s="226"/>
      <c r="CV499" s="226"/>
      <c r="CW499" s="226"/>
      <c r="CX499" s="226"/>
      <c r="CY499" s="226"/>
      <c r="CZ499" s="226"/>
      <c r="DA499" s="226"/>
      <c r="DB499" s="226"/>
      <c r="DC499" s="226"/>
      <c r="DD499" s="226"/>
      <c r="DE499" s="226"/>
      <c r="DF499" s="226"/>
      <c r="DG499" s="226"/>
      <c r="DH499" s="226"/>
      <c r="DI499" s="226"/>
      <c r="DJ499" s="226"/>
      <c r="DK499" s="226"/>
      <c r="DL499" s="226"/>
      <c r="DM499" s="226"/>
      <c r="DN499" s="226"/>
      <c r="DO499" s="226"/>
      <c r="DP499" s="226"/>
      <c r="DQ499" s="226"/>
      <c r="DR499" s="226"/>
    </row>
    <row r="500" spans="1:122">
      <c r="A500" s="226"/>
      <c r="B500" s="226"/>
      <c r="C500" s="226"/>
      <c r="D500" s="226"/>
      <c r="E500" s="226"/>
      <c r="F500" s="226"/>
      <c r="G500" s="226"/>
      <c r="H500" s="226"/>
      <c r="I500" s="226"/>
      <c r="J500" s="226"/>
      <c r="K500" s="226"/>
      <c r="L500" s="226"/>
      <c r="M500" s="226"/>
      <c r="N500" s="226"/>
      <c r="O500" s="226"/>
      <c r="P500" s="226"/>
      <c r="Q500" s="226"/>
      <c r="R500" s="226"/>
      <c r="S500" s="226"/>
      <c r="T500" s="226"/>
      <c r="U500" s="226"/>
      <c r="V500" s="226"/>
      <c r="W500" s="226"/>
      <c r="X500" s="226"/>
      <c r="Y500" s="226"/>
      <c r="Z500" s="226"/>
      <c r="AA500" s="226"/>
      <c r="AB500" s="226"/>
      <c r="AC500" s="226"/>
      <c r="AD500" s="226"/>
      <c r="AE500" s="226"/>
      <c r="AF500" s="226"/>
      <c r="AG500" s="226"/>
      <c r="AH500" s="226"/>
      <c r="AI500" s="226"/>
      <c r="AJ500" s="226"/>
      <c r="AK500" s="226"/>
      <c r="AL500" s="226"/>
      <c r="AM500" s="226"/>
      <c r="AN500" s="226"/>
      <c r="AO500" s="226"/>
      <c r="AP500" s="226"/>
      <c r="AQ500" s="226"/>
      <c r="AR500" s="226"/>
      <c r="AS500" s="226"/>
      <c r="AT500" s="226"/>
      <c r="AU500" s="226"/>
      <c r="AV500" s="226"/>
      <c r="AW500" s="226"/>
      <c r="AX500" s="226"/>
      <c r="AY500" s="226"/>
      <c r="AZ500" s="226"/>
      <c r="BA500" s="226"/>
      <c r="BB500" s="226"/>
      <c r="BC500" s="226"/>
      <c r="BD500" s="226"/>
      <c r="BE500" s="159" t="s">
        <v>2643</v>
      </c>
      <c r="BF500" s="159" t="s">
        <v>576</v>
      </c>
      <c r="BG500" s="159" t="s">
        <v>2644</v>
      </c>
      <c r="BH500" s="159" t="s">
        <v>2519</v>
      </c>
      <c r="BI500" s="159" t="s">
        <v>554</v>
      </c>
      <c r="BJ500" s="226"/>
      <c r="BK500" s="226"/>
      <c r="BL500" s="226"/>
      <c r="BM500" s="226"/>
      <c r="BN500" s="226"/>
      <c r="BO500" s="226"/>
      <c r="BP500" s="226"/>
      <c r="BQ500" s="226"/>
      <c r="BR500" s="226"/>
      <c r="BS500" s="226"/>
      <c r="BT500" s="226"/>
      <c r="BU500" s="226"/>
      <c r="BV500" s="226"/>
      <c r="BW500" s="226"/>
      <c r="BX500" s="226"/>
      <c r="BY500" s="226"/>
      <c r="BZ500" s="226"/>
      <c r="CA500" s="226"/>
      <c r="CB500" s="226"/>
      <c r="CC500" s="226"/>
      <c r="CD500" s="226"/>
      <c r="CE500" s="226"/>
      <c r="CF500" s="226"/>
      <c r="CG500" s="226"/>
      <c r="CH500" s="226"/>
      <c r="CI500" s="226"/>
      <c r="CJ500" s="226"/>
      <c r="CK500" s="226"/>
      <c r="CL500" s="226"/>
      <c r="CM500" s="226"/>
      <c r="CN500" s="226"/>
      <c r="CO500" s="226"/>
      <c r="CP500" s="226"/>
      <c r="CQ500" s="226"/>
      <c r="CR500" s="226"/>
      <c r="CS500" s="226"/>
      <c r="CT500" s="226"/>
      <c r="CU500" s="226"/>
      <c r="CV500" s="226"/>
      <c r="CW500" s="226"/>
      <c r="CX500" s="226"/>
      <c r="CY500" s="226"/>
      <c r="CZ500" s="226"/>
      <c r="DA500" s="226"/>
      <c r="DB500" s="226"/>
      <c r="DC500" s="226"/>
      <c r="DD500" s="226"/>
      <c r="DE500" s="226"/>
      <c r="DF500" s="226"/>
      <c r="DG500" s="226"/>
      <c r="DH500" s="226"/>
      <c r="DI500" s="226"/>
      <c r="DJ500" s="226"/>
      <c r="DK500" s="226"/>
      <c r="DL500" s="226"/>
      <c r="DM500" s="226"/>
      <c r="DN500" s="226"/>
      <c r="DO500" s="226"/>
      <c r="DP500" s="226"/>
      <c r="DQ500" s="226"/>
      <c r="DR500" s="226"/>
    </row>
    <row r="501" spans="1:122">
      <c r="A501" s="226"/>
      <c r="B501" s="226"/>
      <c r="C501" s="226"/>
      <c r="D501" s="226"/>
      <c r="E501" s="226"/>
      <c r="F501" s="226"/>
      <c r="G501" s="226"/>
      <c r="H501" s="226"/>
      <c r="I501" s="226"/>
      <c r="J501" s="226"/>
      <c r="K501" s="226"/>
      <c r="L501" s="226"/>
      <c r="M501" s="226"/>
      <c r="N501" s="226"/>
      <c r="O501" s="226"/>
      <c r="P501" s="226"/>
      <c r="Q501" s="226"/>
      <c r="R501" s="226"/>
      <c r="S501" s="226"/>
      <c r="T501" s="226"/>
      <c r="U501" s="226"/>
      <c r="V501" s="226"/>
      <c r="W501" s="226"/>
      <c r="X501" s="226"/>
      <c r="Y501" s="226"/>
      <c r="Z501" s="226"/>
      <c r="AA501" s="226"/>
      <c r="AB501" s="226"/>
      <c r="AC501" s="226"/>
      <c r="AD501" s="226"/>
      <c r="AE501" s="226"/>
      <c r="AF501" s="226"/>
      <c r="AG501" s="226"/>
      <c r="AH501" s="226"/>
      <c r="AI501" s="226"/>
      <c r="AJ501" s="226"/>
      <c r="AK501" s="226"/>
      <c r="AL501" s="226"/>
      <c r="AM501" s="226"/>
      <c r="AN501" s="226"/>
      <c r="AO501" s="226"/>
      <c r="AP501" s="226"/>
      <c r="AQ501" s="226"/>
      <c r="AR501" s="226"/>
      <c r="AS501" s="226"/>
      <c r="AT501" s="226"/>
      <c r="AU501" s="226"/>
      <c r="AV501" s="226"/>
      <c r="AW501" s="226"/>
      <c r="AX501" s="226"/>
      <c r="AY501" s="226"/>
      <c r="AZ501" s="226"/>
      <c r="BA501" s="226"/>
      <c r="BB501" s="226"/>
      <c r="BC501" s="226"/>
      <c r="BD501" s="226"/>
      <c r="BE501" s="159" t="s">
        <v>2645</v>
      </c>
      <c r="BF501" s="159" t="s">
        <v>576</v>
      </c>
      <c r="BG501" s="159" t="s">
        <v>2646</v>
      </c>
      <c r="BH501" s="159" t="s">
        <v>2519</v>
      </c>
      <c r="BI501" s="159" t="s">
        <v>554</v>
      </c>
      <c r="BJ501" s="226"/>
      <c r="BK501" s="226"/>
      <c r="BL501" s="226"/>
      <c r="BM501" s="226"/>
      <c r="BN501" s="226"/>
      <c r="BO501" s="226"/>
      <c r="BP501" s="226"/>
      <c r="BQ501" s="226"/>
      <c r="BR501" s="226"/>
      <c r="BS501" s="226"/>
      <c r="BT501" s="226"/>
      <c r="BU501" s="226"/>
      <c r="BV501" s="226"/>
      <c r="BW501" s="226"/>
      <c r="BX501" s="226"/>
      <c r="BY501" s="226"/>
      <c r="BZ501" s="226"/>
      <c r="CA501" s="226"/>
      <c r="CB501" s="226"/>
      <c r="CC501" s="226"/>
      <c r="CD501" s="226"/>
      <c r="CE501" s="226"/>
      <c r="CF501" s="226"/>
      <c r="CG501" s="226"/>
      <c r="CH501" s="226"/>
      <c r="CI501" s="226"/>
      <c r="CJ501" s="226"/>
      <c r="CK501" s="226"/>
      <c r="CL501" s="226"/>
      <c r="CM501" s="226"/>
      <c r="CN501" s="226"/>
      <c r="CO501" s="226"/>
      <c r="CP501" s="226"/>
      <c r="CQ501" s="226"/>
      <c r="CR501" s="226"/>
      <c r="CS501" s="226"/>
      <c r="CT501" s="226"/>
      <c r="CU501" s="226"/>
      <c r="CV501" s="226"/>
      <c r="CW501" s="226"/>
      <c r="CX501" s="226"/>
      <c r="CY501" s="226"/>
      <c r="CZ501" s="226"/>
      <c r="DA501" s="226"/>
      <c r="DB501" s="226"/>
      <c r="DC501" s="226"/>
      <c r="DD501" s="226"/>
      <c r="DE501" s="226"/>
      <c r="DF501" s="226"/>
      <c r="DG501" s="226"/>
      <c r="DH501" s="226"/>
      <c r="DI501" s="226"/>
      <c r="DJ501" s="226"/>
      <c r="DK501" s="226"/>
      <c r="DL501" s="226"/>
      <c r="DM501" s="226"/>
      <c r="DN501" s="226"/>
      <c r="DO501" s="226"/>
      <c r="DP501" s="226"/>
      <c r="DQ501" s="226"/>
      <c r="DR501" s="226"/>
    </row>
    <row r="502" spans="1:122">
      <c r="A502" s="226"/>
      <c r="B502" s="226"/>
      <c r="C502" s="226"/>
      <c r="D502" s="226"/>
      <c r="E502" s="226"/>
      <c r="F502" s="226"/>
      <c r="G502" s="226"/>
      <c r="H502" s="226"/>
      <c r="I502" s="226"/>
      <c r="J502" s="226"/>
      <c r="K502" s="226"/>
      <c r="L502" s="226"/>
      <c r="M502" s="226"/>
      <c r="N502" s="226"/>
      <c r="O502" s="226"/>
      <c r="P502" s="226"/>
      <c r="Q502" s="226"/>
      <c r="R502" s="226"/>
      <c r="S502" s="226"/>
      <c r="T502" s="226"/>
      <c r="U502" s="226"/>
      <c r="V502" s="226"/>
      <c r="W502" s="226"/>
      <c r="X502" s="226"/>
      <c r="Y502" s="226"/>
      <c r="Z502" s="226"/>
      <c r="AA502" s="226"/>
      <c r="AB502" s="226"/>
      <c r="AC502" s="226"/>
      <c r="AD502" s="226"/>
      <c r="AE502" s="226"/>
      <c r="AF502" s="226"/>
      <c r="AG502" s="226"/>
      <c r="AH502" s="226"/>
      <c r="AI502" s="226"/>
      <c r="AJ502" s="226"/>
      <c r="AK502" s="226"/>
      <c r="AL502" s="226"/>
      <c r="AM502" s="226"/>
      <c r="AN502" s="226"/>
      <c r="AO502" s="226"/>
      <c r="AP502" s="226"/>
      <c r="AQ502" s="226"/>
      <c r="AR502" s="226"/>
      <c r="AS502" s="226"/>
      <c r="AT502" s="226"/>
      <c r="AU502" s="226"/>
      <c r="AV502" s="226"/>
      <c r="AW502" s="226"/>
      <c r="AX502" s="226"/>
      <c r="AY502" s="226"/>
      <c r="AZ502" s="226"/>
      <c r="BA502" s="226"/>
      <c r="BB502" s="226"/>
      <c r="BC502" s="226"/>
      <c r="BD502" s="226"/>
      <c r="BE502" s="159" t="s">
        <v>2647</v>
      </c>
      <c r="BF502" s="159" t="s">
        <v>576</v>
      </c>
      <c r="BG502" s="159" t="s">
        <v>2648</v>
      </c>
      <c r="BH502" s="159" t="s">
        <v>2519</v>
      </c>
      <c r="BI502" s="159" t="s">
        <v>554</v>
      </c>
      <c r="BJ502" s="226"/>
      <c r="BK502" s="226"/>
      <c r="BL502" s="226"/>
      <c r="BM502" s="226"/>
      <c r="BN502" s="226"/>
      <c r="BO502" s="226"/>
      <c r="BP502" s="226"/>
      <c r="BQ502" s="226"/>
      <c r="BR502" s="226"/>
      <c r="BS502" s="226"/>
      <c r="BT502" s="226"/>
      <c r="BU502" s="226"/>
      <c r="BV502" s="226"/>
      <c r="BW502" s="226"/>
      <c r="BX502" s="226"/>
      <c r="BY502" s="226"/>
      <c r="BZ502" s="226"/>
      <c r="CA502" s="226"/>
      <c r="CB502" s="226"/>
      <c r="CC502" s="226"/>
      <c r="CD502" s="226"/>
      <c r="CE502" s="226"/>
      <c r="CF502" s="226"/>
      <c r="CG502" s="226"/>
      <c r="CH502" s="226"/>
      <c r="CI502" s="226"/>
      <c r="CJ502" s="226"/>
      <c r="CK502" s="226"/>
      <c r="CL502" s="226"/>
      <c r="CM502" s="226"/>
      <c r="CN502" s="226"/>
      <c r="CO502" s="226"/>
      <c r="CP502" s="226"/>
      <c r="CQ502" s="226"/>
      <c r="CR502" s="226"/>
      <c r="CS502" s="226"/>
      <c r="CT502" s="226"/>
      <c r="CU502" s="226"/>
      <c r="CV502" s="226"/>
      <c r="CW502" s="226"/>
      <c r="CX502" s="226"/>
      <c r="CY502" s="226"/>
      <c r="CZ502" s="226"/>
      <c r="DA502" s="226"/>
      <c r="DB502" s="226"/>
      <c r="DC502" s="226"/>
      <c r="DD502" s="226"/>
      <c r="DE502" s="226"/>
      <c r="DF502" s="226"/>
      <c r="DG502" s="226"/>
      <c r="DH502" s="226"/>
      <c r="DI502" s="226"/>
      <c r="DJ502" s="226"/>
      <c r="DK502" s="226"/>
      <c r="DL502" s="226"/>
      <c r="DM502" s="226"/>
      <c r="DN502" s="226"/>
      <c r="DO502" s="226"/>
      <c r="DP502" s="226"/>
      <c r="DQ502" s="226"/>
      <c r="DR502" s="226"/>
    </row>
    <row r="503" spans="1:122">
      <c r="A503" s="226"/>
      <c r="B503" s="226"/>
      <c r="C503" s="226"/>
      <c r="D503" s="226"/>
      <c r="E503" s="226"/>
      <c r="F503" s="226"/>
      <c r="G503" s="226"/>
      <c r="H503" s="226"/>
      <c r="I503" s="226"/>
      <c r="J503" s="226"/>
      <c r="K503" s="226"/>
      <c r="L503" s="226"/>
      <c r="M503" s="226"/>
      <c r="N503" s="226"/>
      <c r="O503" s="226"/>
      <c r="P503" s="226"/>
      <c r="Q503" s="226"/>
      <c r="R503" s="226"/>
      <c r="S503" s="226"/>
      <c r="T503" s="226"/>
      <c r="U503" s="226"/>
      <c r="V503" s="226"/>
      <c r="W503" s="226"/>
      <c r="X503" s="226"/>
      <c r="Y503" s="226"/>
      <c r="Z503" s="226"/>
      <c r="AA503" s="226"/>
      <c r="AB503" s="226"/>
      <c r="AC503" s="226"/>
      <c r="AD503" s="226"/>
      <c r="AE503" s="226"/>
      <c r="AF503" s="226"/>
      <c r="AG503" s="226"/>
      <c r="AH503" s="226"/>
      <c r="AI503" s="226"/>
      <c r="AJ503" s="226"/>
      <c r="AK503" s="226"/>
      <c r="AL503" s="226"/>
      <c r="AM503" s="226"/>
      <c r="AN503" s="226"/>
      <c r="AO503" s="226"/>
      <c r="AP503" s="226"/>
      <c r="AQ503" s="226"/>
      <c r="AR503" s="226"/>
      <c r="AS503" s="226"/>
      <c r="AT503" s="226"/>
      <c r="AU503" s="226"/>
      <c r="AV503" s="226"/>
      <c r="AW503" s="226"/>
      <c r="AX503" s="226"/>
      <c r="AY503" s="226"/>
      <c r="AZ503" s="226"/>
      <c r="BA503" s="226"/>
      <c r="BB503" s="226"/>
      <c r="BC503" s="226"/>
      <c r="BD503" s="226"/>
      <c r="BE503" s="159" t="s">
        <v>2649</v>
      </c>
      <c r="BF503" s="159" t="s">
        <v>576</v>
      </c>
      <c r="BG503" s="159" t="s">
        <v>2650</v>
      </c>
      <c r="BH503" s="159" t="s">
        <v>2519</v>
      </c>
      <c r="BI503" s="159" t="s">
        <v>554</v>
      </c>
      <c r="BJ503" s="226"/>
      <c r="BK503" s="226"/>
      <c r="BL503" s="226"/>
      <c r="BM503" s="226"/>
      <c r="BN503" s="226"/>
      <c r="BO503" s="226"/>
      <c r="BP503" s="226"/>
      <c r="BQ503" s="226"/>
      <c r="BR503" s="226"/>
      <c r="BS503" s="226"/>
      <c r="BT503" s="226"/>
      <c r="BU503" s="226"/>
      <c r="BV503" s="226"/>
      <c r="BW503" s="226"/>
      <c r="BX503" s="226"/>
      <c r="BY503" s="226"/>
      <c r="BZ503" s="226"/>
      <c r="CA503" s="226"/>
      <c r="CB503" s="226"/>
      <c r="CC503" s="226"/>
      <c r="CD503" s="226"/>
      <c r="CE503" s="226"/>
      <c r="CF503" s="226"/>
      <c r="CG503" s="226"/>
      <c r="CH503" s="226"/>
      <c r="CI503" s="226"/>
      <c r="CJ503" s="226"/>
      <c r="CK503" s="226"/>
      <c r="CL503" s="226"/>
      <c r="CM503" s="226"/>
      <c r="CN503" s="226"/>
      <c r="CO503" s="226"/>
      <c r="CP503" s="226"/>
      <c r="CQ503" s="226"/>
      <c r="CR503" s="226"/>
      <c r="CS503" s="226"/>
      <c r="CT503" s="226"/>
      <c r="CU503" s="226"/>
      <c r="CV503" s="226"/>
      <c r="CW503" s="226"/>
      <c r="CX503" s="226"/>
      <c r="CY503" s="226"/>
      <c r="CZ503" s="226"/>
      <c r="DA503" s="226"/>
      <c r="DB503" s="226"/>
      <c r="DC503" s="226"/>
      <c r="DD503" s="226"/>
      <c r="DE503" s="226"/>
      <c r="DF503" s="226"/>
      <c r="DG503" s="226"/>
      <c r="DH503" s="226"/>
      <c r="DI503" s="226"/>
      <c r="DJ503" s="226"/>
      <c r="DK503" s="226"/>
      <c r="DL503" s="226"/>
      <c r="DM503" s="226"/>
      <c r="DN503" s="226"/>
      <c r="DO503" s="226"/>
      <c r="DP503" s="226"/>
      <c r="DQ503" s="226"/>
      <c r="DR503" s="226"/>
    </row>
    <row r="504" spans="1:122">
      <c r="A504" s="226"/>
      <c r="B504" s="226"/>
      <c r="C504" s="226"/>
      <c r="D504" s="226"/>
      <c r="E504" s="226"/>
      <c r="F504" s="226"/>
      <c r="G504" s="226"/>
      <c r="H504" s="226"/>
      <c r="I504" s="226"/>
      <c r="J504" s="226"/>
      <c r="K504" s="226"/>
      <c r="L504" s="226"/>
      <c r="M504" s="226"/>
      <c r="N504" s="226"/>
      <c r="O504" s="226"/>
      <c r="P504" s="226"/>
      <c r="Q504" s="226"/>
      <c r="R504" s="226"/>
      <c r="S504" s="226"/>
      <c r="T504" s="226"/>
      <c r="U504" s="226"/>
      <c r="V504" s="226"/>
      <c r="W504" s="226"/>
      <c r="X504" s="226"/>
      <c r="Y504" s="226"/>
      <c r="Z504" s="226"/>
      <c r="AA504" s="226"/>
      <c r="AB504" s="226"/>
      <c r="AC504" s="226"/>
      <c r="AD504" s="226"/>
      <c r="AE504" s="226"/>
      <c r="AF504" s="226"/>
      <c r="AG504" s="226"/>
      <c r="AH504" s="226"/>
      <c r="AI504" s="226"/>
      <c r="AJ504" s="226"/>
      <c r="AK504" s="226"/>
      <c r="AL504" s="226"/>
      <c r="AM504" s="226"/>
      <c r="AN504" s="226"/>
      <c r="AO504" s="226"/>
      <c r="AP504" s="226"/>
      <c r="AQ504" s="226"/>
      <c r="AR504" s="226"/>
      <c r="AS504" s="226"/>
      <c r="AT504" s="226"/>
      <c r="AU504" s="226"/>
      <c r="AV504" s="226"/>
      <c r="AW504" s="226"/>
      <c r="AX504" s="226"/>
      <c r="AY504" s="226"/>
      <c r="AZ504" s="226"/>
      <c r="BA504" s="226"/>
      <c r="BB504" s="226"/>
      <c r="BC504" s="226"/>
      <c r="BD504" s="226"/>
      <c r="BE504" s="159" t="s">
        <v>2651</v>
      </c>
      <c r="BF504" s="159" t="s">
        <v>576</v>
      </c>
      <c r="BG504" s="159" t="s">
        <v>2652</v>
      </c>
      <c r="BH504" s="159" t="s">
        <v>2519</v>
      </c>
      <c r="BI504" s="159" t="s">
        <v>554</v>
      </c>
      <c r="BJ504" s="226"/>
      <c r="BK504" s="226"/>
      <c r="BL504" s="226"/>
      <c r="BM504" s="226"/>
      <c r="BN504" s="226"/>
      <c r="BO504" s="226"/>
      <c r="BP504" s="226"/>
      <c r="BQ504" s="226"/>
      <c r="BR504" s="226"/>
      <c r="BS504" s="226"/>
      <c r="BT504" s="226"/>
      <c r="BU504" s="226"/>
      <c r="BV504" s="226"/>
      <c r="BW504" s="226"/>
      <c r="BX504" s="226"/>
      <c r="BY504" s="226"/>
      <c r="BZ504" s="226"/>
      <c r="CA504" s="226"/>
      <c r="CB504" s="226"/>
      <c r="CC504" s="226"/>
      <c r="CD504" s="226"/>
      <c r="CE504" s="226"/>
      <c r="CF504" s="226"/>
      <c r="CG504" s="226"/>
      <c r="CH504" s="226"/>
      <c r="CI504" s="226"/>
      <c r="CJ504" s="226"/>
      <c r="CK504" s="226"/>
      <c r="CL504" s="226"/>
      <c r="CM504" s="226"/>
      <c r="CN504" s="226"/>
      <c r="CO504" s="226"/>
      <c r="CP504" s="226"/>
      <c r="CQ504" s="226"/>
      <c r="CR504" s="226"/>
      <c r="CS504" s="226"/>
      <c r="CT504" s="226"/>
      <c r="CU504" s="226"/>
      <c r="CV504" s="226"/>
      <c r="CW504" s="226"/>
      <c r="CX504" s="226"/>
      <c r="CY504" s="226"/>
      <c r="CZ504" s="226"/>
      <c r="DA504" s="226"/>
      <c r="DB504" s="226"/>
      <c r="DC504" s="226"/>
      <c r="DD504" s="226"/>
      <c r="DE504" s="226"/>
      <c r="DF504" s="226"/>
      <c r="DG504" s="226"/>
      <c r="DH504" s="226"/>
      <c r="DI504" s="226"/>
      <c r="DJ504" s="226"/>
      <c r="DK504" s="226"/>
      <c r="DL504" s="226"/>
      <c r="DM504" s="226"/>
      <c r="DN504" s="226"/>
      <c r="DO504" s="226"/>
      <c r="DP504" s="226"/>
      <c r="DQ504" s="226"/>
      <c r="DR504" s="226"/>
    </row>
    <row r="505" spans="1:122">
      <c r="A505" s="226"/>
      <c r="B505" s="226"/>
      <c r="C505" s="226"/>
      <c r="D505" s="226"/>
      <c r="E505" s="226"/>
      <c r="F505" s="226"/>
      <c r="G505" s="226"/>
      <c r="H505" s="226"/>
      <c r="I505" s="226"/>
      <c r="J505" s="226"/>
      <c r="K505" s="226"/>
      <c r="L505" s="226"/>
      <c r="M505" s="226"/>
      <c r="N505" s="226"/>
      <c r="O505" s="226"/>
      <c r="P505" s="226"/>
      <c r="Q505" s="226"/>
      <c r="R505" s="226"/>
      <c r="S505" s="226"/>
      <c r="T505" s="226"/>
      <c r="U505" s="226"/>
      <c r="V505" s="226"/>
      <c r="W505" s="226"/>
      <c r="X505" s="226"/>
      <c r="Y505" s="226"/>
      <c r="Z505" s="226"/>
      <c r="AA505" s="226"/>
      <c r="AB505" s="226"/>
      <c r="AC505" s="226"/>
      <c r="AD505" s="226"/>
      <c r="AE505" s="226"/>
      <c r="AF505" s="226"/>
      <c r="AG505" s="226"/>
      <c r="AH505" s="226"/>
      <c r="AI505" s="226"/>
      <c r="AJ505" s="226"/>
      <c r="AK505" s="226"/>
      <c r="AL505" s="226"/>
      <c r="AM505" s="226"/>
      <c r="AN505" s="226"/>
      <c r="AO505" s="226"/>
      <c r="AP505" s="226"/>
      <c r="AQ505" s="226"/>
      <c r="AR505" s="226"/>
      <c r="AS505" s="226"/>
      <c r="AT505" s="226"/>
      <c r="AU505" s="226"/>
      <c r="AV505" s="226"/>
      <c r="AW505" s="226"/>
      <c r="AX505" s="226"/>
      <c r="AY505" s="226"/>
      <c r="AZ505" s="226"/>
      <c r="BA505" s="226"/>
      <c r="BB505" s="226"/>
      <c r="BC505" s="226"/>
      <c r="BD505" s="226"/>
      <c r="BE505" s="159" t="s">
        <v>2653</v>
      </c>
      <c r="BF505" s="159" t="s">
        <v>1662</v>
      </c>
      <c r="BG505" s="159" t="s">
        <v>2654</v>
      </c>
      <c r="BH505" s="159" t="s">
        <v>2478</v>
      </c>
      <c r="BI505" s="159" t="s">
        <v>266</v>
      </c>
      <c r="BJ505" s="226"/>
      <c r="BK505" s="226"/>
      <c r="BL505" s="226"/>
      <c r="BM505" s="226"/>
      <c r="BN505" s="226"/>
      <c r="BO505" s="226"/>
      <c r="BP505" s="226"/>
      <c r="BQ505" s="226"/>
      <c r="BR505" s="226"/>
      <c r="BS505" s="226"/>
      <c r="BT505" s="226"/>
      <c r="BU505" s="226"/>
      <c r="BV505" s="226"/>
      <c r="BW505" s="226"/>
      <c r="BX505" s="226"/>
      <c r="BY505" s="226"/>
      <c r="BZ505" s="226"/>
      <c r="CA505" s="226"/>
      <c r="CB505" s="226"/>
      <c r="CC505" s="226"/>
      <c r="CD505" s="226"/>
      <c r="CE505" s="226"/>
      <c r="CF505" s="226"/>
      <c r="CG505" s="226"/>
      <c r="CH505" s="226"/>
      <c r="CI505" s="226"/>
      <c r="CJ505" s="226"/>
      <c r="CK505" s="226"/>
      <c r="CL505" s="226"/>
      <c r="CM505" s="226"/>
      <c r="CN505" s="226"/>
      <c r="CO505" s="226"/>
      <c r="CP505" s="226"/>
      <c r="CQ505" s="226"/>
      <c r="CR505" s="226"/>
      <c r="CS505" s="226"/>
      <c r="CT505" s="226"/>
      <c r="CU505" s="226"/>
      <c r="CV505" s="226"/>
      <c r="CW505" s="226"/>
      <c r="CX505" s="226"/>
      <c r="CY505" s="226"/>
      <c r="CZ505" s="226"/>
      <c r="DA505" s="226"/>
      <c r="DB505" s="226"/>
      <c r="DC505" s="226"/>
      <c r="DD505" s="226"/>
      <c r="DE505" s="226"/>
      <c r="DF505" s="226"/>
      <c r="DG505" s="226"/>
      <c r="DH505" s="226"/>
      <c r="DI505" s="226"/>
      <c r="DJ505" s="226"/>
      <c r="DK505" s="226"/>
      <c r="DL505" s="226"/>
      <c r="DM505" s="226"/>
      <c r="DN505" s="226"/>
      <c r="DO505" s="226"/>
      <c r="DP505" s="226"/>
      <c r="DQ505" s="226"/>
      <c r="DR505" s="226"/>
    </row>
    <row r="506" spans="1:122">
      <c r="A506" s="226"/>
      <c r="B506" s="226"/>
      <c r="C506" s="226"/>
      <c r="D506" s="226"/>
      <c r="E506" s="226"/>
      <c r="F506" s="226"/>
      <c r="G506" s="226"/>
      <c r="H506" s="226"/>
      <c r="I506" s="226"/>
      <c r="J506" s="226"/>
      <c r="K506" s="226"/>
      <c r="L506" s="226"/>
      <c r="M506" s="226"/>
      <c r="N506" s="226"/>
      <c r="O506" s="226"/>
      <c r="P506" s="226"/>
      <c r="Q506" s="226"/>
      <c r="R506" s="226"/>
      <c r="S506" s="226"/>
      <c r="T506" s="226"/>
      <c r="U506" s="226"/>
      <c r="V506" s="226"/>
      <c r="W506" s="226"/>
      <c r="X506" s="226"/>
      <c r="Y506" s="226"/>
      <c r="Z506" s="226"/>
      <c r="AA506" s="226"/>
      <c r="AB506" s="226"/>
      <c r="AC506" s="226"/>
      <c r="AD506" s="226"/>
      <c r="AE506" s="226"/>
      <c r="AF506" s="226"/>
      <c r="AG506" s="226"/>
      <c r="AH506" s="226"/>
      <c r="AI506" s="226"/>
      <c r="AJ506" s="226"/>
      <c r="AK506" s="226"/>
      <c r="AL506" s="226"/>
      <c r="AM506" s="226"/>
      <c r="AN506" s="226"/>
      <c r="AO506" s="226"/>
      <c r="AP506" s="226"/>
      <c r="AQ506" s="226"/>
      <c r="AR506" s="226"/>
      <c r="AS506" s="226"/>
      <c r="AT506" s="226"/>
      <c r="AU506" s="226"/>
      <c r="AV506" s="226"/>
      <c r="AW506" s="226"/>
      <c r="AX506" s="226"/>
      <c r="AY506" s="226"/>
      <c r="AZ506" s="226"/>
      <c r="BA506" s="226"/>
      <c r="BB506" s="226"/>
      <c r="BC506" s="226"/>
      <c r="BD506" s="226"/>
      <c r="BE506" s="159" t="s">
        <v>2655</v>
      </c>
      <c r="BF506" s="159" t="s">
        <v>576</v>
      </c>
      <c r="BG506" s="159" t="s">
        <v>2656</v>
      </c>
      <c r="BH506" s="159" t="s">
        <v>2657</v>
      </c>
      <c r="BI506" s="159" t="s">
        <v>266</v>
      </c>
      <c r="BJ506" s="226"/>
      <c r="BK506" s="226"/>
      <c r="BL506" s="226"/>
      <c r="BM506" s="226"/>
      <c r="BN506" s="226"/>
      <c r="BO506" s="226"/>
      <c r="BP506" s="226"/>
      <c r="BQ506" s="226"/>
      <c r="BR506" s="226"/>
      <c r="BS506" s="226"/>
      <c r="BT506" s="226"/>
      <c r="BU506" s="226"/>
      <c r="BV506" s="226"/>
      <c r="BW506" s="226"/>
      <c r="BX506" s="226"/>
      <c r="BY506" s="226"/>
      <c r="BZ506" s="226"/>
      <c r="CA506" s="226"/>
      <c r="CB506" s="226"/>
      <c r="CC506" s="226"/>
      <c r="CD506" s="226"/>
      <c r="CE506" s="226"/>
      <c r="CF506" s="226"/>
      <c r="CG506" s="226"/>
      <c r="CH506" s="226"/>
      <c r="CI506" s="226"/>
      <c r="CJ506" s="226"/>
      <c r="CK506" s="226"/>
      <c r="CL506" s="226"/>
      <c r="CM506" s="226"/>
      <c r="CN506" s="226"/>
      <c r="CO506" s="226"/>
      <c r="CP506" s="226"/>
      <c r="CQ506" s="226"/>
      <c r="CR506" s="226"/>
      <c r="CS506" s="226"/>
      <c r="CT506" s="226"/>
      <c r="CU506" s="226"/>
      <c r="CV506" s="226"/>
      <c r="CW506" s="226"/>
      <c r="CX506" s="226"/>
      <c r="CY506" s="226"/>
      <c r="CZ506" s="226"/>
      <c r="DA506" s="226"/>
      <c r="DB506" s="226"/>
      <c r="DC506" s="226"/>
      <c r="DD506" s="226"/>
      <c r="DE506" s="226"/>
      <c r="DF506" s="226"/>
      <c r="DG506" s="226"/>
      <c r="DH506" s="226"/>
      <c r="DI506" s="226"/>
      <c r="DJ506" s="226"/>
      <c r="DK506" s="226"/>
      <c r="DL506" s="226"/>
      <c r="DM506" s="226"/>
      <c r="DN506" s="226"/>
      <c r="DO506" s="226"/>
      <c r="DP506" s="226"/>
      <c r="DQ506" s="226"/>
      <c r="DR506" s="226"/>
    </row>
    <row r="507" spans="1:122">
      <c r="A507" s="226"/>
      <c r="B507" s="226"/>
      <c r="C507" s="226"/>
      <c r="D507" s="226"/>
      <c r="E507" s="226"/>
      <c r="F507" s="226"/>
      <c r="G507" s="226"/>
      <c r="H507" s="226"/>
      <c r="I507" s="226"/>
      <c r="J507" s="226"/>
      <c r="K507" s="226"/>
      <c r="L507" s="226"/>
      <c r="M507" s="226"/>
      <c r="N507" s="226"/>
      <c r="O507" s="226"/>
      <c r="P507" s="226"/>
      <c r="Q507" s="226"/>
      <c r="R507" s="226"/>
      <c r="S507" s="226"/>
      <c r="T507" s="226"/>
      <c r="U507" s="226"/>
      <c r="V507" s="226"/>
      <c r="W507" s="226"/>
      <c r="X507" s="226"/>
      <c r="Y507" s="226"/>
      <c r="Z507" s="226"/>
      <c r="AA507" s="226"/>
      <c r="AB507" s="226"/>
      <c r="AC507" s="226"/>
      <c r="AD507" s="226"/>
      <c r="AE507" s="226"/>
      <c r="AF507" s="226"/>
      <c r="AG507" s="226"/>
      <c r="AH507" s="226"/>
      <c r="AI507" s="226"/>
      <c r="AJ507" s="226"/>
      <c r="AK507" s="226"/>
      <c r="AL507" s="226"/>
      <c r="AM507" s="226"/>
      <c r="AN507" s="226"/>
      <c r="AO507" s="226"/>
      <c r="AP507" s="226"/>
      <c r="AQ507" s="226"/>
      <c r="AR507" s="226"/>
      <c r="AS507" s="226"/>
      <c r="AT507" s="226"/>
      <c r="AU507" s="226"/>
      <c r="AV507" s="226"/>
      <c r="AW507" s="226"/>
      <c r="AX507" s="226"/>
      <c r="AY507" s="226"/>
      <c r="AZ507" s="226"/>
      <c r="BA507" s="226"/>
      <c r="BB507" s="226"/>
      <c r="BC507" s="226"/>
      <c r="BD507" s="226"/>
      <c r="BE507" s="159" t="s">
        <v>2658</v>
      </c>
      <c r="BF507" s="159" t="s">
        <v>576</v>
      </c>
      <c r="BG507" s="159" t="s">
        <v>2659</v>
      </c>
      <c r="BH507" s="159" t="s">
        <v>2519</v>
      </c>
      <c r="BI507" s="159" t="s">
        <v>554</v>
      </c>
      <c r="BJ507" s="226"/>
      <c r="BK507" s="226"/>
      <c r="BL507" s="226"/>
      <c r="BM507" s="226"/>
      <c r="BN507" s="226"/>
      <c r="BO507" s="226"/>
      <c r="BP507" s="226"/>
      <c r="BQ507" s="226"/>
      <c r="BR507" s="226"/>
      <c r="BS507" s="226"/>
      <c r="BT507" s="226"/>
      <c r="BU507" s="226"/>
      <c r="BV507" s="226"/>
      <c r="BW507" s="226"/>
      <c r="BX507" s="226"/>
      <c r="BY507" s="226"/>
      <c r="BZ507" s="226"/>
      <c r="CA507" s="226"/>
      <c r="CB507" s="226"/>
      <c r="CC507" s="226"/>
      <c r="CD507" s="226"/>
      <c r="CE507" s="226"/>
      <c r="CF507" s="226"/>
      <c r="CG507" s="226"/>
      <c r="CH507" s="226"/>
      <c r="CI507" s="226"/>
      <c r="CJ507" s="226"/>
      <c r="CK507" s="226"/>
      <c r="CL507" s="226"/>
      <c r="CM507" s="226"/>
      <c r="CN507" s="226"/>
      <c r="CO507" s="226"/>
      <c r="CP507" s="226"/>
      <c r="CQ507" s="226"/>
      <c r="CR507" s="226"/>
      <c r="CS507" s="226"/>
      <c r="CT507" s="226"/>
      <c r="CU507" s="226"/>
      <c r="CV507" s="226"/>
      <c r="CW507" s="226"/>
      <c r="CX507" s="226"/>
      <c r="CY507" s="226"/>
      <c r="CZ507" s="226"/>
      <c r="DA507" s="226"/>
      <c r="DB507" s="226"/>
      <c r="DC507" s="226"/>
      <c r="DD507" s="226"/>
      <c r="DE507" s="226"/>
      <c r="DF507" s="226"/>
      <c r="DG507" s="226"/>
      <c r="DH507" s="226"/>
      <c r="DI507" s="226"/>
      <c r="DJ507" s="226"/>
      <c r="DK507" s="226"/>
      <c r="DL507" s="226"/>
      <c r="DM507" s="226"/>
      <c r="DN507" s="226"/>
      <c r="DO507" s="226"/>
      <c r="DP507" s="226"/>
      <c r="DQ507" s="226"/>
      <c r="DR507" s="226"/>
    </row>
    <row r="508" spans="1:122">
      <c r="A508" s="226"/>
      <c r="B508" s="226"/>
      <c r="C508" s="226"/>
      <c r="D508" s="226"/>
      <c r="E508" s="226"/>
      <c r="F508" s="226"/>
      <c r="G508" s="226"/>
      <c r="H508" s="226"/>
      <c r="I508" s="226"/>
      <c r="J508" s="226"/>
      <c r="K508" s="226"/>
      <c r="L508" s="226"/>
      <c r="M508" s="226"/>
      <c r="N508" s="226"/>
      <c r="O508" s="226"/>
      <c r="P508" s="226"/>
      <c r="Q508" s="226"/>
      <c r="R508" s="226"/>
      <c r="S508" s="226"/>
      <c r="T508" s="226"/>
      <c r="U508" s="226"/>
      <c r="V508" s="226"/>
      <c r="W508" s="226"/>
      <c r="X508" s="226"/>
      <c r="Y508" s="226"/>
      <c r="Z508" s="226"/>
      <c r="AA508" s="226"/>
      <c r="AB508" s="226"/>
      <c r="AC508" s="226"/>
      <c r="AD508" s="226"/>
      <c r="AE508" s="226"/>
      <c r="AF508" s="226"/>
      <c r="AG508" s="226"/>
      <c r="AH508" s="226"/>
      <c r="AI508" s="226"/>
      <c r="AJ508" s="226"/>
      <c r="AK508" s="226"/>
      <c r="AL508" s="226"/>
      <c r="AM508" s="226"/>
      <c r="AN508" s="226"/>
      <c r="AO508" s="226"/>
      <c r="AP508" s="226"/>
      <c r="AQ508" s="226"/>
      <c r="AR508" s="226"/>
      <c r="AS508" s="226"/>
      <c r="AT508" s="226"/>
      <c r="AU508" s="226"/>
      <c r="AV508" s="226"/>
      <c r="AW508" s="226"/>
      <c r="AX508" s="226"/>
      <c r="AY508" s="226"/>
      <c r="AZ508" s="226"/>
      <c r="BA508" s="226"/>
      <c r="BB508" s="226"/>
      <c r="BC508" s="226"/>
      <c r="BD508" s="226"/>
      <c r="BE508" s="159" t="s">
        <v>2660</v>
      </c>
      <c r="BF508" s="159" t="s">
        <v>576</v>
      </c>
      <c r="BG508" s="159" t="s">
        <v>2661</v>
      </c>
      <c r="BH508" s="159" t="s">
        <v>2519</v>
      </c>
      <c r="BI508" s="159" t="s">
        <v>554</v>
      </c>
      <c r="BJ508" s="226"/>
      <c r="BK508" s="226"/>
      <c r="BL508" s="226"/>
      <c r="BM508" s="226"/>
      <c r="BN508" s="226"/>
      <c r="BO508" s="226"/>
      <c r="BP508" s="226"/>
      <c r="BQ508" s="226"/>
      <c r="BR508" s="226"/>
      <c r="BS508" s="226"/>
      <c r="BT508" s="226"/>
      <c r="BU508" s="226"/>
      <c r="BV508" s="226"/>
      <c r="BW508" s="226"/>
      <c r="BX508" s="226"/>
      <c r="BY508" s="226"/>
      <c r="BZ508" s="226"/>
      <c r="CA508" s="226"/>
      <c r="CB508" s="226"/>
      <c r="CC508" s="226"/>
      <c r="CD508" s="226"/>
      <c r="CE508" s="226"/>
      <c r="CF508" s="226"/>
      <c r="CG508" s="226"/>
      <c r="CH508" s="226"/>
      <c r="CI508" s="226"/>
      <c r="CJ508" s="226"/>
      <c r="CK508" s="226"/>
      <c r="CL508" s="226"/>
      <c r="CM508" s="226"/>
      <c r="CN508" s="226"/>
      <c r="CO508" s="226"/>
      <c r="CP508" s="226"/>
      <c r="CQ508" s="226"/>
      <c r="CR508" s="226"/>
      <c r="CS508" s="226"/>
      <c r="CT508" s="226"/>
      <c r="CU508" s="226"/>
      <c r="CV508" s="226"/>
      <c r="CW508" s="226"/>
      <c r="CX508" s="226"/>
      <c r="CY508" s="226"/>
      <c r="CZ508" s="226"/>
      <c r="DA508" s="226"/>
      <c r="DB508" s="226"/>
      <c r="DC508" s="226"/>
      <c r="DD508" s="226"/>
      <c r="DE508" s="226"/>
      <c r="DF508" s="226"/>
      <c r="DG508" s="226"/>
      <c r="DH508" s="226"/>
      <c r="DI508" s="226"/>
      <c r="DJ508" s="226"/>
      <c r="DK508" s="226"/>
      <c r="DL508" s="226"/>
      <c r="DM508" s="226"/>
      <c r="DN508" s="226"/>
      <c r="DO508" s="226"/>
      <c r="DP508" s="226"/>
      <c r="DQ508" s="226"/>
      <c r="DR508" s="226"/>
    </row>
    <row r="509" spans="1:122">
      <c r="A509" s="226"/>
      <c r="B509" s="226"/>
      <c r="C509" s="226"/>
      <c r="D509" s="226"/>
      <c r="E509" s="226"/>
      <c r="F509" s="226"/>
      <c r="G509" s="226"/>
      <c r="H509" s="226"/>
      <c r="I509" s="226"/>
      <c r="J509" s="226"/>
      <c r="K509" s="226"/>
      <c r="L509" s="226"/>
      <c r="M509" s="226"/>
      <c r="N509" s="226"/>
      <c r="O509" s="226"/>
      <c r="P509" s="226"/>
      <c r="Q509" s="226"/>
      <c r="R509" s="226"/>
      <c r="S509" s="226"/>
      <c r="T509" s="226"/>
      <c r="U509" s="226"/>
      <c r="V509" s="226"/>
      <c r="W509" s="226"/>
      <c r="X509" s="226"/>
      <c r="Y509" s="226"/>
      <c r="Z509" s="226"/>
      <c r="AA509" s="226"/>
      <c r="AB509" s="226"/>
      <c r="AC509" s="226"/>
      <c r="AD509" s="226"/>
      <c r="AE509" s="226"/>
      <c r="AF509" s="226"/>
      <c r="AG509" s="226"/>
      <c r="AH509" s="226"/>
      <c r="AI509" s="226"/>
      <c r="AJ509" s="226"/>
      <c r="AK509" s="226"/>
      <c r="AL509" s="226"/>
      <c r="AM509" s="226"/>
      <c r="AN509" s="226"/>
      <c r="AO509" s="226"/>
      <c r="AP509" s="226"/>
      <c r="AQ509" s="226"/>
      <c r="AR509" s="226"/>
      <c r="AS509" s="226"/>
      <c r="AT509" s="226"/>
      <c r="AU509" s="226"/>
      <c r="AV509" s="226"/>
      <c r="AW509" s="226"/>
      <c r="AX509" s="226"/>
      <c r="AY509" s="226"/>
      <c r="AZ509" s="226"/>
      <c r="BA509" s="226"/>
      <c r="BB509" s="226"/>
      <c r="BC509" s="226"/>
      <c r="BD509" s="226"/>
      <c r="BE509" s="159" t="s">
        <v>2662</v>
      </c>
      <c r="BF509" s="159" t="s">
        <v>576</v>
      </c>
      <c r="BG509" s="159" t="s">
        <v>2663</v>
      </c>
      <c r="BH509" s="159" t="s">
        <v>2519</v>
      </c>
      <c r="BI509" s="159" t="s">
        <v>554</v>
      </c>
      <c r="BJ509" s="226"/>
      <c r="BK509" s="226"/>
      <c r="BL509" s="226"/>
      <c r="BM509" s="226"/>
      <c r="BN509" s="226"/>
      <c r="BO509" s="226"/>
      <c r="BP509" s="226"/>
      <c r="BQ509" s="226"/>
      <c r="BR509" s="226"/>
      <c r="BS509" s="226"/>
      <c r="BT509" s="226"/>
      <c r="BU509" s="226"/>
      <c r="BV509" s="226"/>
      <c r="BW509" s="226"/>
      <c r="BX509" s="226"/>
      <c r="BY509" s="226"/>
      <c r="BZ509" s="226"/>
      <c r="CA509" s="226"/>
      <c r="CB509" s="226"/>
      <c r="CC509" s="226"/>
      <c r="CD509" s="226"/>
      <c r="CE509" s="226"/>
      <c r="CF509" s="226"/>
      <c r="CG509" s="226"/>
      <c r="CH509" s="226"/>
      <c r="CI509" s="226"/>
      <c r="CJ509" s="226"/>
      <c r="CK509" s="226"/>
      <c r="CL509" s="226"/>
      <c r="CM509" s="226"/>
      <c r="CN509" s="226"/>
      <c r="CO509" s="226"/>
      <c r="CP509" s="226"/>
      <c r="CQ509" s="226"/>
      <c r="CR509" s="226"/>
      <c r="CS509" s="226"/>
      <c r="CT509" s="226"/>
      <c r="CU509" s="226"/>
      <c r="CV509" s="226"/>
      <c r="CW509" s="226"/>
      <c r="CX509" s="226"/>
      <c r="CY509" s="226"/>
      <c r="CZ509" s="226"/>
      <c r="DA509" s="226"/>
      <c r="DB509" s="226"/>
      <c r="DC509" s="226"/>
      <c r="DD509" s="226"/>
      <c r="DE509" s="226"/>
      <c r="DF509" s="226"/>
      <c r="DG509" s="226"/>
      <c r="DH509" s="226"/>
      <c r="DI509" s="226"/>
      <c r="DJ509" s="226"/>
      <c r="DK509" s="226"/>
      <c r="DL509" s="226"/>
      <c r="DM509" s="226"/>
      <c r="DN509" s="226"/>
      <c r="DO509" s="226"/>
      <c r="DP509" s="226"/>
      <c r="DQ509" s="226"/>
      <c r="DR509" s="226"/>
    </row>
    <row r="510" spans="1:122">
      <c r="A510" s="226"/>
      <c r="B510" s="226"/>
      <c r="C510" s="226"/>
      <c r="D510" s="226"/>
      <c r="E510" s="226"/>
      <c r="F510" s="226"/>
      <c r="G510" s="226"/>
      <c r="H510" s="226"/>
      <c r="I510" s="226"/>
      <c r="J510" s="226"/>
      <c r="K510" s="226"/>
      <c r="L510" s="226"/>
      <c r="M510" s="226"/>
      <c r="N510" s="226"/>
      <c r="O510" s="226"/>
      <c r="P510" s="226"/>
      <c r="Q510" s="226"/>
      <c r="R510" s="226"/>
      <c r="S510" s="226"/>
      <c r="T510" s="226"/>
      <c r="U510" s="226"/>
      <c r="V510" s="226"/>
      <c r="W510" s="226"/>
      <c r="X510" s="226"/>
      <c r="Y510" s="226"/>
      <c r="Z510" s="226"/>
      <c r="AA510" s="226"/>
      <c r="AB510" s="226"/>
      <c r="AC510" s="226"/>
      <c r="AD510" s="226"/>
      <c r="AE510" s="226"/>
      <c r="AF510" s="226"/>
      <c r="AG510" s="226"/>
      <c r="AH510" s="226"/>
      <c r="AI510" s="226"/>
      <c r="AJ510" s="226"/>
      <c r="AK510" s="226"/>
      <c r="AL510" s="226"/>
      <c r="AM510" s="226"/>
      <c r="AN510" s="226"/>
      <c r="AO510" s="226"/>
      <c r="AP510" s="226"/>
      <c r="AQ510" s="226"/>
      <c r="AR510" s="226"/>
      <c r="AS510" s="226"/>
      <c r="AT510" s="226"/>
      <c r="AU510" s="226"/>
      <c r="AV510" s="226"/>
      <c r="AW510" s="226"/>
      <c r="AX510" s="226"/>
      <c r="AY510" s="226"/>
      <c r="AZ510" s="226"/>
      <c r="BA510" s="226"/>
      <c r="BB510" s="226"/>
      <c r="BC510" s="226"/>
      <c r="BD510" s="226"/>
      <c r="BE510" s="159" t="s">
        <v>2664</v>
      </c>
      <c r="BF510" s="159" t="s">
        <v>576</v>
      </c>
      <c r="BG510" s="159" t="s">
        <v>2665</v>
      </c>
      <c r="BH510" s="159" t="s">
        <v>2519</v>
      </c>
      <c r="BI510" s="159" t="s">
        <v>554</v>
      </c>
      <c r="BJ510" s="226"/>
      <c r="BK510" s="226"/>
      <c r="BL510" s="226"/>
      <c r="BM510" s="226"/>
      <c r="BN510" s="226"/>
      <c r="BO510" s="226"/>
      <c r="BP510" s="226"/>
      <c r="BQ510" s="226"/>
      <c r="BR510" s="226"/>
      <c r="BS510" s="226"/>
      <c r="BT510" s="226"/>
      <c r="BU510" s="226"/>
      <c r="BV510" s="226"/>
      <c r="BW510" s="226"/>
      <c r="BX510" s="226"/>
      <c r="BY510" s="226"/>
      <c r="BZ510" s="226"/>
      <c r="CA510" s="226"/>
      <c r="CB510" s="226"/>
      <c r="CC510" s="226"/>
      <c r="CD510" s="226"/>
      <c r="CE510" s="226"/>
      <c r="CF510" s="226"/>
      <c r="CG510" s="226"/>
      <c r="CH510" s="226"/>
      <c r="CI510" s="226"/>
      <c r="CJ510" s="226"/>
      <c r="CK510" s="226"/>
      <c r="CL510" s="226"/>
      <c r="CM510" s="226"/>
      <c r="CN510" s="226"/>
      <c r="CO510" s="226"/>
      <c r="CP510" s="226"/>
      <c r="CQ510" s="226"/>
      <c r="CR510" s="226"/>
      <c r="CS510" s="226"/>
      <c r="CT510" s="226"/>
      <c r="CU510" s="226"/>
      <c r="CV510" s="226"/>
      <c r="CW510" s="226"/>
      <c r="CX510" s="226"/>
      <c r="CY510" s="226"/>
      <c r="CZ510" s="226"/>
      <c r="DA510" s="226"/>
      <c r="DB510" s="226"/>
      <c r="DC510" s="226"/>
      <c r="DD510" s="226"/>
      <c r="DE510" s="226"/>
      <c r="DF510" s="226"/>
      <c r="DG510" s="226"/>
      <c r="DH510" s="226"/>
      <c r="DI510" s="226"/>
      <c r="DJ510" s="226"/>
      <c r="DK510" s="226"/>
      <c r="DL510" s="226"/>
      <c r="DM510" s="226"/>
      <c r="DN510" s="226"/>
      <c r="DO510" s="226"/>
      <c r="DP510" s="226"/>
      <c r="DQ510" s="226"/>
      <c r="DR510" s="226"/>
    </row>
    <row r="511" spans="1:122">
      <c r="A511" s="226"/>
      <c r="B511" s="226"/>
      <c r="C511" s="226"/>
      <c r="D511" s="226"/>
      <c r="E511" s="226"/>
      <c r="F511" s="226"/>
      <c r="G511" s="226"/>
      <c r="H511" s="226"/>
      <c r="I511" s="226"/>
      <c r="J511" s="226"/>
      <c r="K511" s="226"/>
      <c r="L511" s="226"/>
      <c r="M511" s="226"/>
      <c r="N511" s="226"/>
      <c r="O511" s="226"/>
      <c r="P511" s="226"/>
      <c r="Q511" s="226"/>
      <c r="R511" s="226"/>
      <c r="S511" s="226"/>
      <c r="T511" s="226"/>
      <c r="U511" s="226"/>
      <c r="V511" s="226"/>
      <c r="W511" s="226"/>
      <c r="X511" s="226"/>
      <c r="Y511" s="226"/>
      <c r="Z511" s="226"/>
      <c r="AA511" s="226"/>
      <c r="AB511" s="226"/>
      <c r="AC511" s="226"/>
      <c r="AD511" s="226"/>
      <c r="AE511" s="226"/>
      <c r="AF511" s="226"/>
      <c r="AG511" s="226"/>
      <c r="AH511" s="226"/>
      <c r="AI511" s="226"/>
      <c r="AJ511" s="226"/>
      <c r="AK511" s="226"/>
      <c r="AL511" s="226"/>
      <c r="AM511" s="226"/>
      <c r="AN511" s="226"/>
      <c r="AO511" s="226"/>
      <c r="AP511" s="226"/>
      <c r="AQ511" s="226"/>
      <c r="AR511" s="226"/>
      <c r="AS511" s="226"/>
      <c r="AT511" s="226"/>
      <c r="AU511" s="226"/>
      <c r="AV511" s="226"/>
      <c r="AW511" s="226"/>
      <c r="AX511" s="226"/>
      <c r="AY511" s="226"/>
      <c r="AZ511" s="226"/>
      <c r="BA511" s="226"/>
      <c r="BB511" s="226"/>
      <c r="BC511" s="226"/>
      <c r="BD511" s="226"/>
      <c r="BE511" s="159" t="s">
        <v>2666</v>
      </c>
      <c r="BF511" s="159" t="s">
        <v>576</v>
      </c>
      <c r="BG511" s="159" t="s">
        <v>2667</v>
      </c>
      <c r="BH511" s="159" t="s">
        <v>2519</v>
      </c>
      <c r="BI511" s="159" t="s">
        <v>554</v>
      </c>
      <c r="BJ511" s="226"/>
      <c r="BK511" s="226"/>
      <c r="BL511" s="226"/>
      <c r="BM511" s="226"/>
      <c r="BN511" s="226"/>
      <c r="BO511" s="226"/>
      <c r="BP511" s="226"/>
      <c r="BQ511" s="226"/>
      <c r="BR511" s="226"/>
      <c r="BS511" s="226"/>
      <c r="BT511" s="226"/>
      <c r="BU511" s="226"/>
      <c r="BV511" s="226"/>
      <c r="BW511" s="226"/>
      <c r="BX511" s="226"/>
      <c r="BY511" s="226"/>
      <c r="BZ511" s="226"/>
      <c r="CA511" s="226"/>
      <c r="CB511" s="226"/>
      <c r="CC511" s="226"/>
      <c r="CD511" s="226"/>
      <c r="CE511" s="226"/>
      <c r="CF511" s="226"/>
      <c r="CG511" s="226"/>
      <c r="CH511" s="226"/>
      <c r="CI511" s="226"/>
      <c r="CJ511" s="226"/>
      <c r="CK511" s="226"/>
      <c r="CL511" s="226"/>
      <c r="CM511" s="226"/>
      <c r="CN511" s="226"/>
      <c r="CO511" s="226"/>
      <c r="CP511" s="226"/>
      <c r="CQ511" s="226"/>
      <c r="CR511" s="226"/>
      <c r="CS511" s="226"/>
      <c r="CT511" s="226"/>
      <c r="CU511" s="226"/>
      <c r="CV511" s="226"/>
      <c r="CW511" s="226"/>
      <c r="CX511" s="226"/>
      <c r="CY511" s="226"/>
      <c r="CZ511" s="226"/>
      <c r="DA511" s="226"/>
      <c r="DB511" s="226"/>
      <c r="DC511" s="226"/>
      <c r="DD511" s="226"/>
      <c r="DE511" s="226"/>
      <c r="DF511" s="226"/>
      <c r="DG511" s="226"/>
      <c r="DH511" s="226"/>
      <c r="DI511" s="226"/>
      <c r="DJ511" s="226"/>
      <c r="DK511" s="226"/>
      <c r="DL511" s="226"/>
      <c r="DM511" s="226"/>
      <c r="DN511" s="226"/>
      <c r="DO511" s="226"/>
      <c r="DP511" s="226"/>
      <c r="DQ511" s="226"/>
      <c r="DR511" s="226"/>
    </row>
    <row r="512" spans="1:122">
      <c r="A512" s="226"/>
      <c r="B512" s="226"/>
      <c r="C512" s="226"/>
      <c r="D512" s="226"/>
      <c r="E512" s="226"/>
      <c r="F512" s="226"/>
      <c r="G512" s="226"/>
      <c r="H512" s="226"/>
      <c r="I512" s="226"/>
      <c r="J512" s="226"/>
      <c r="K512" s="226"/>
      <c r="L512" s="226"/>
      <c r="M512" s="226"/>
      <c r="N512" s="226"/>
      <c r="O512" s="226"/>
      <c r="P512" s="226"/>
      <c r="Q512" s="226"/>
      <c r="R512" s="226"/>
      <c r="S512" s="226"/>
      <c r="T512" s="226"/>
      <c r="U512" s="226"/>
      <c r="V512" s="226"/>
      <c r="W512" s="226"/>
      <c r="X512" s="226"/>
      <c r="Y512" s="226"/>
      <c r="Z512" s="226"/>
      <c r="AA512" s="226"/>
      <c r="AB512" s="226"/>
      <c r="AC512" s="226"/>
      <c r="AD512" s="226"/>
      <c r="AE512" s="226"/>
      <c r="AF512" s="226"/>
      <c r="AG512" s="226"/>
      <c r="AH512" s="226"/>
      <c r="AI512" s="226"/>
      <c r="AJ512" s="226"/>
      <c r="AK512" s="226"/>
      <c r="AL512" s="226"/>
      <c r="AM512" s="226"/>
      <c r="AN512" s="226"/>
      <c r="AO512" s="226"/>
      <c r="AP512" s="226"/>
      <c r="AQ512" s="226"/>
      <c r="AR512" s="226"/>
      <c r="AS512" s="226"/>
      <c r="AT512" s="226"/>
      <c r="AU512" s="226"/>
      <c r="AV512" s="226"/>
      <c r="AW512" s="226"/>
      <c r="AX512" s="226"/>
      <c r="AY512" s="226"/>
      <c r="AZ512" s="226"/>
      <c r="BA512" s="226"/>
      <c r="BB512" s="226"/>
      <c r="BC512" s="226"/>
      <c r="BD512" s="226"/>
      <c r="BE512" s="159" t="s">
        <v>2668</v>
      </c>
      <c r="BF512" s="159" t="s">
        <v>1495</v>
      </c>
      <c r="BG512" s="159" t="s">
        <v>2669</v>
      </c>
      <c r="BH512" s="159" t="s">
        <v>2670</v>
      </c>
      <c r="BI512" s="159" t="s">
        <v>554</v>
      </c>
      <c r="BJ512" s="226"/>
      <c r="BK512" s="226"/>
      <c r="BL512" s="226"/>
      <c r="BM512" s="226"/>
      <c r="BN512" s="226"/>
      <c r="BO512" s="226"/>
      <c r="BP512" s="226"/>
      <c r="BQ512" s="226"/>
      <c r="BR512" s="226"/>
      <c r="BS512" s="226"/>
      <c r="BT512" s="226"/>
      <c r="BU512" s="226"/>
      <c r="BV512" s="226"/>
      <c r="BW512" s="226"/>
      <c r="BX512" s="226"/>
      <c r="BY512" s="226"/>
      <c r="BZ512" s="226"/>
      <c r="CA512" s="226"/>
      <c r="CB512" s="226"/>
      <c r="CC512" s="226"/>
      <c r="CD512" s="226"/>
      <c r="CE512" s="226"/>
      <c r="CF512" s="226"/>
      <c r="CG512" s="226"/>
      <c r="CH512" s="226"/>
      <c r="CI512" s="226"/>
      <c r="CJ512" s="226"/>
      <c r="CK512" s="226"/>
      <c r="CL512" s="226"/>
      <c r="CM512" s="226"/>
      <c r="CN512" s="226"/>
      <c r="CO512" s="226"/>
      <c r="CP512" s="226"/>
      <c r="CQ512" s="226"/>
      <c r="CR512" s="226"/>
      <c r="CS512" s="226"/>
      <c r="CT512" s="226"/>
      <c r="CU512" s="226"/>
      <c r="CV512" s="226"/>
      <c r="CW512" s="226"/>
      <c r="CX512" s="226"/>
      <c r="CY512" s="226"/>
      <c r="CZ512" s="226"/>
      <c r="DA512" s="226"/>
      <c r="DB512" s="226"/>
      <c r="DC512" s="226"/>
      <c r="DD512" s="226"/>
      <c r="DE512" s="226"/>
      <c r="DF512" s="226"/>
      <c r="DG512" s="226"/>
      <c r="DH512" s="226"/>
      <c r="DI512" s="226"/>
      <c r="DJ512" s="226"/>
      <c r="DK512" s="226"/>
      <c r="DL512" s="226"/>
      <c r="DM512" s="226"/>
      <c r="DN512" s="226"/>
      <c r="DO512" s="226"/>
      <c r="DP512" s="226"/>
      <c r="DQ512" s="226"/>
      <c r="DR512" s="226"/>
    </row>
    <row r="513" spans="1:122">
      <c r="A513" s="226"/>
      <c r="B513" s="226"/>
      <c r="C513" s="226"/>
      <c r="D513" s="226"/>
      <c r="E513" s="226"/>
      <c r="F513" s="226"/>
      <c r="G513" s="226"/>
      <c r="H513" s="226"/>
      <c r="I513" s="226"/>
      <c r="J513" s="226"/>
      <c r="K513" s="226"/>
      <c r="L513" s="226"/>
      <c r="M513" s="226"/>
      <c r="N513" s="226"/>
      <c r="O513" s="226"/>
      <c r="P513" s="226"/>
      <c r="Q513" s="226"/>
      <c r="R513" s="226"/>
      <c r="S513" s="226"/>
      <c r="T513" s="226"/>
      <c r="U513" s="226"/>
      <c r="V513" s="226"/>
      <c r="W513" s="226"/>
      <c r="X513" s="226"/>
      <c r="Y513" s="226"/>
      <c r="Z513" s="226"/>
      <c r="AA513" s="226"/>
      <c r="AB513" s="226"/>
      <c r="AC513" s="226"/>
      <c r="AD513" s="226"/>
      <c r="AE513" s="226"/>
      <c r="AF513" s="226"/>
      <c r="AG513" s="226"/>
      <c r="AH513" s="226"/>
      <c r="AI513" s="226"/>
      <c r="AJ513" s="226"/>
      <c r="AK513" s="226"/>
      <c r="AL513" s="226"/>
      <c r="AM513" s="226"/>
      <c r="AN513" s="226"/>
      <c r="AO513" s="226"/>
      <c r="AP513" s="226"/>
      <c r="AQ513" s="226"/>
      <c r="AR513" s="226"/>
      <c r="AS513" s="226"/>
      <c r="AT513" s="226"/>
      <c r="AU513" s="226"/>
      <c r="AV513" s="226"/>
      <c r="AW513" s="226"/>
      <c r="AX513" s="226"/>
      <c r="AY513" s="226"/>
      <c r="AZ513" s="226"/>
      <c r="BA513" s="226"/>
      <c r="BB513" s="226"/>
      <c r="BC513" s="226"/>
      <c r="BD513" s="226"/>
      <c r="BE513" s="159" t="s">
        <v>2671</v>
      </c>
      <c r="BF513" s="159" t="s">
        <v>1263</v>
      </c>
      <c r="BG513" s="159" t="s">
        <v>2672</v>
      </c>
      <c r="BH513" s="159" t="s">
        <v>2670</v>
      </c>
      <c r="BI513" s="159" t="s">
        <v>554</v>
      </c>
      <c r="BJ513" s="226"/>
      <c r="BK513" s="226"/>
      <c r="BL513" s="226"/>
      <c r="BM513" s="226"/>
      <c r="BN513" s="226"/>
      <c r="BO513" s="226"/>
      <c r="BP513" s="226"/>
      <c r="BQ513" s="226"/>
      <c r="BR513" s="226"/>
      <c r="BS513" s="226"/>
      <c r="BT513" s="226"/>
      <c r="BU513" s="226"/>
      <c r="BV513" s="226"/>
      <c r="BW513" s="226"/>
      <c r="BX513" s="226"/>
      <c r="BY513" s="226"/>
      <c r="BZ513" s="226"/>
      <c r="CA513" s="226"/>
      <c r="CB513" s="226"/>
      <c r="CC513" s="226"/>
      <c r="CD513" s="226"/>
      <c r="CE513" s="226"/>
      <c r="CF513" s="226"/>
      <c r="CG513" s="226"/>
      <c r="CH513" s="226"/>
      <c r="CI513" s="226"/>
      <c r="CJ513" s="226"/>
      <c r="CK513" s="226"/>
      <c r="CL513" s="226"/>
      <c r="CM513" s="226"/>
      <c r="CN513" s="226"/>
      <c r="CO513" s="226"/>
      <c r="CP513" s="226"/>
      <c r="CQ513" s="226"/>
      <c r="CR513" s="226"/>
      <c r="CS513" s="226"/>
      <c r="CT513" s="226"/>
      <c r="CU513" s="226"/>
      <c r="CV513" s="226"/>
      <c r="CW513" s="226"/>
      <c r="CX513" s="226"/>
      <c r="CY513" s="226"/>
      <c r="CZ513" s="226"/>
      <c r="DA513" s="226"/>
      <c r="DB513" s="226"/>
      <c r="DC513" s="226"/>
      <c r="DD513" s="226"/>
      <c r="DE513" s="226"/>
      <c r="DF513" s="226"/>
      <c r="DG513" s="226"/>
      <c r="DH513" s="226"/>
      <c r="DI513" s="226"/>
      <c r="DJ513" s="226"/>
      <c r="DK513" s="226"/>
      <c r="DL513" s="226"/>
      <c r="DM513" s="226"/>
      <c r="DN513" s="226"/>
      <c r="DO513" s="226"/>
      <c r="DP513" s="226"/>
      <c r="DQ513" s="226"/>
      <c r="DR513" s="226"/>
    </row>
    <row r="514" spans="1:122">
      <c r="A514" s="226"/>
      <c r="B514" s="226"/>
      <c r="C514" s="226"/>
      <c r="D514" s="226"/>
      <c r="E514" s="226"/>
      <c r="F514" s="226"/>
      <c r="G514" s="226"/>
      <c r="H514" s="226"/>
      <c r="I514" s="226"/>
      <c r="J514" s="226"/>
      <c r="K514" s="226"/>
      <c r="L514" s="226"/>
      <c r="M514" s="226"/>
      <c r="N514" s="226"/>
      <c r="O514" s="226"/>
      <c r="P514" s="226"/>
      <c r="Q514" s="226"/>
      <c r="R514" s="226"/>
      <c r="S514" s="226"/>
      <c r="T514" s="226"/>
      <c r="U514" s="226"/>
      <c r="V514" s="226"/>
      <c r="W514" s="226"/>
      <c r="X514" s="226"/>
      <c r="Y514" s="226"/>
      <c r="Z514" s="226"/>
      <c r="AA514" s="226"/>
      <c r="AB514" s="226"/>
      <c r="AC514" s="226"/>
      <c r="AD514" s="226"/>
      <c r="AE514" s="226"/>
      <c r="AF514" s="226"/>
      <c r="AG514" s="226"/>
      <c r="AH514" s="226"/>
      <c r="AI514" s="226"/>
      <c r="AJ514" s="226"/>
      <c r="AK514" s="226"/>
      <c r="AL514" s="226"/>
      <c r="AM514" s="226"/>
      <c r="AN514" s="226"/>
      <c r="AO514" s="226"/>
      <c r="AP514" s="226"/>
      <c r="AQ514" s="226"/>
      <c r="AR514" s="226"/>
      <c r="AS514" s="226"/>
      <c r="AT514" s="226"/>
      <c r="AU514" s="226"/>
      <c r="AV514" s="226"/>
      <c r="AW514" s="226"/>
      <c r="AX514" s="226"/>
      <c r="AY514" s="226"/>
      <c r="AZ514" s="226"/>
      <c r="BA514" s="226"/>
      <c r="BB514" s="226"/>
      <c r="BC514" s="226"/>
      <c r="BD514" s="226"/>
      <c r="BE514" s="159" t="s">
        <v>2673</v>
      </c>
      <c r="BF514" s="159" t="s">
        <v>1263</v>
      </c>
      <c r="BG514" s="159" t="s">
        <v>2674</v>
      </c>
      <c r="BH514" s="159" t="s">
        <v>2670</v>
      </c>
      <c r="BI514" s="159" t="s">
        <v>554</v>
      </c>
      <c r="BJ514" s="226"/>
      <c r="BK514" s="226"/>
      <c r="BL514" s="226"/>
      <c r="BM514" s="226"/>
      <c r="BN514" s="226"/>
      <c r="BO514" s="226"/>
      <c r="BP514" s="226"/>
      <c r="BQ514" s="226"/>
      <c r="BR514" s="226"/>
      <c r="BS514" s="226"/>
      <c r="BT514" s="226"/>
      <c r="BU514" s="226"/>
      <c r="BV514" s="226"/>
      <c r="BW514" s="226"/>
      <c r="BX514" s="226"/>
      <c r="BY514" s="226"/>
      <c r="BZ514" s="226"/>
      <c r="CA514" s="226"/>
      <c r="CB514" s="226"/>
      <c r="CC514" s="226"/>
      <c r="CD514" s="226"/>
      <c r="CE514" s="226"/>
      <c r="CF514" s="226"/>
      <c r="CG514" s="226"/>
      <c r="CH514" s="226"/>
      <c r="CI514" s="226"/>
      <c r="CJ514" s="226"/>
      <c r="CK514" s="226"/>
      <c r="CL514" s="226"/>
      <c r="CM514" s="226"/>
      <c r="CN514" s="226"/>
      <c r="CO514" s="226"/>
      <c r="CP514" s="226"/>
      <c r="CQ514" s="226"/>
      <c r="CR514" s="226"/>
      <c r="CS514" s="226"/>
      <c r="CT514" s="226"/>
      <c r="CU514" s="226"/>
      <c r="CV514" s="226"/>
      <c r="CW514" s="226"/>
      <c r="CX514" s="226"/>
      <c r="CY514" s="226"/>
      <c r="CZ514" s="226"/>
      <c r="DA514" s="226"/>
      <c r="DB514" s="226"/>
      <c r="DC514" s="226"/>
      <c r="DD514" s="226"/>
      <c r="DE514" s="226"/>
      <c r="DF514" s="226"/>
      <c r="DG514" s="226"/>
      <c r="DH514" s="226"/>
      <c r="DI514" s="226"/>
      <c r="DJ514" s="226"/>
      <c r="DK514" s="226"/>
      <c r="DL514" s="226"/>
      <c r="DM514" s="226"/>
      <c r="DN514" s="226"/>
      <c r="DO514" s="226"/>
      <c r="DP514" s="226"/>
      <c r="DQ514" s="226"/>
      <c r="DR514" s="226"/>
    </row>
    <row r="515" spans="1:122">
      <c r="A515" s="226"/>
      <c r="B515" s="226"/>
      <c r="C515" s="226"/>
      <c r="D515" s="226"/>
      <c r="E515" s="226"/>
      <c r="F515" s="226"/>
      <c r="G515" s="226"/>
      <c r="H515" s="226"/>
      <c r="I515" s="226"/>
      <c r="J515" s="226"/>
      <c r="K515" s="226"/>
      <c r="L515" s="226"/>
      <c r="M515" s="226"/>
      <c r="N515" s="226"/>
      <c r="O515" s="226"/>
      <c r="P515" s="226"/>
      <c r="Q515" s="226"/>
      <c r="R515" s="226"/>
      <c r="S515" s="226"/>
      <c r="T515" s="226"/>
      <c r="U515" s="226"/>
      <c r="V515" s="226"/>
      <c r="W515" s="226"/>
      <c r="X515" s="226"/>
      <c r="Y515" s="226"/>
      <c r="Z515" s="226"/>
      <c r="AA515" s="226"/>
      <c r="AB515" s="226"/>
      <c r="AC515" s="226"/>
      <c r="AD515" s="226"/>
      <c r="AE515" s="226"/>
      <c r="AF515" s="226"/>
      <c r="AG515" s="226"/>
      <c r="AH515" s="226"/>
      <c r="AI515" s="226"/>
      <c r="AJ515" s="226"/>
      <c r="AK515" s="226"/>
      <c r="AL515" s="226"/>
      <c r="AM515" s="226"/>
      <c r="AN515" s="226"/>
      <c r="AO515" s="226"/>
      <c r="AP515" s="226"/>
      <c r="AQ515" s="226"/>
      <c r="AR515" s="226"/>
      <c r="AS515" s="226"/>
      <c r="AT515" s="226"/>
      <c r="AU515" s="226"/>
      <c r="AV515" s="226"/>
      <c r="AW515" s="226"/>
      <c r="AX515" s="226"/>
      <c r="AY515" s="226"/>
      <c r="AZ515" s="226"/>
      <c r="BA515" s="226"/>
      <c r="BB515" s="226"/>
      <c r="BC515" s="226"/>
      <c r="BD515" s="226"/>
      <c r="BE515" s="159" t="s">
        <v>2675</v>
      </c>
      <c r="BF515" s="159" t="s">
        <v>1495</v>
      </c>
      <c r="BG515" s="159" t="s">
        <v>2676</v>
      </c>
      <c r="BH515" s="159" t="s">
        <v>2677</v>
      </c>
      <c r="BI515" s="159" t="s">
        <v>554</v>
      </c>
      <c r="BJ515" s="226"/>
      <c r="BK515" s="226"/>
      <c r="BL515" s="226"/>
      <c r="BM515" s="226"/>
      <c r="BN515" s="226"/>
      <c r="BO515" s="226"/>
      <c r="BP515" s="226"/>
      <c r="BQ515" s="226"/>
      <c r="BR515" s="226"/>
      <c r="BS515" s="226"/>
      <c r="BT515" s="226"/>
      <c r="BU515" s="226"/>
      <c r="BV515" s="226"/>
      <c r="BW515" s="226"/>
      <c r="BX515" s="226"/>
      <c r="BY515" s="226"/>
      <c r="BZ515" s="226"/>
      <c r="CA515" s="226"/>
      <c r="CB515" s="226"/>
      <c r="CC515" s="226"/>
      <c r="CD515" s="226"/>
      <c r="CE515" s="226"/>
      <c r="CF515" s="226"/>
      <c r="CG515" s="226"/>
      <c r="CH515" s="226"/>
      <c r="CI515" s="226"/>
      <c r="CJ515" s="226"/>
      <c r="CK515" s="226"/>
      <c r="CL515" s="226"/>
      <c r="CM515" s="226"/>
      <c r="CN515" s="226"/>
      <c r="CO515" s="226"/>
      <c r="CP515" s="226"/>
      <c r="CQ515" s="226"/>
      <c r="CR515" s="226"/>
      <c r="CS515" s="226"/>
      <c r="CT515" s="226"/>
      <c r="CU515" s="226"/>
      <c r="CV515" s="226"/>
      <c r="CW515" s="226"/>
      <c r="CX515" s="226"/>
      <c r="CY515" s="226"/>
      <c r="CZ515" s="226"/>
      <c r="DA515" s="226"/>
      <c r="DB515" s="226"/>
      <c r="DC515" s="226"/>
      <c r="DD515" s="226"/>
      <c r="DE515" s="226"/>
      <c r="DF515" s="226"/>
      <c r="DG515" s="226"/>
      <c r="DH515" s="226"/>
      <c r="DI515" s="226"/>
      <c r="DJ515" s="226"/>
      <c r="DK515" s="226"/>
      <c r="DL515" s="226"/>
      <c r="DM515" s="226"/>
      <c r="DN515" s="226"/>
      <c r="DO515" s="226"/>
      <c r="DP515" s="226"/>
      <c r="DQ515" s="226"/>
      <c r="DR515" s="226"/>
    </row>
    <row r="516" spans="1:122">
      <c r="A516" s="226"/>
      <c r="B516" s="226"/>
      <c r="C516" s="226"/>
      <c r="D516" s="226"/>
      <c r="E516" s="226"/>
      <c r="F516" s="226"/>
      <c r="G516" s="226"/>
      <c r="H516" s="226"/>
      <c r="I516" s="226"/>
      <c r="J516" s="226"/>
      <c r="K516" s="226"/>
      <c r="L516" s="226"/>
      <c r="M516" s="226"/>
      <c r="N516" s="226"/>
      <c r="O516" s="226"/>
      <c r="P516" s="226"/>
      <c r="Q516" s="226"/>
      <c r="R516" s="226"/>
      <c r="S516" s="226"/>
      <c r="T516" s="226"/>
      <c r="U516" s="226"/>
      <c r="V516" s="226"/>
      <c r="W516" s="226"/>
      <c r="X516" s="226"/>
      <c r="Y516" s="226"/>
      <c r="Z516" s="226"/>
      <c r="AA516" s="226"/>
      <c r="AB516" s="226"/>
      <c r="AC516" s="226"/>
      <c r="AD516" s="226"/>
      <c r="AE516" s="226"/>
      <c r="AF516" s="226"/>
      <c r="AG516" s="226"/>
      <c r="AH516" s="226"/>
      <c r="AI516" s="226"/>
      <c r="AJ516" s="226"/>
      <c r="AK516" s="226"/>
      <c r="AL516" s="226"/>
      <c r="AM516" s="226"/>
      <c r="AN516" s="226"/>
      <c r="AO516" s="226"/>
      <c r="AP516" s="226"/>
      <c r="AQ516" s="226"/>
      <c r="AR516" s="226"/>
      <c r="AS516" s="226"/>
      <c r="AT516" s="226"/>
      <c r="AU516" s="226"/>
      <c r="AV516" s="226"/>
      <c r="AW516" s="226"/>
      <c r="AX516" s="226"/>
      <c r="AY516" s="226"/>
      <c r="AZ516" s="226"/>
      <c r="BA516" s="226"/>
      <c r="BB516" s="226"/>
      <c r="BC516" s="226"/>
      <c r="BD516" s="226"/>
      <c r="BE516" s="159" t="s">
        <v>2678</v>
      </c>
      <c r="BF516" s="159" t="s">
        <v>1263</v>
      </c>
      <c r="BG516" s="159" t="s">
        <v>2679</v>
      </c>
      <c r="BH516" s="159" t="s">
        <v>2677</v>
      </c>
      <c r="BI516" s="159" t="s">
        <v>554</v>
      </c>
      <c r="BJ516" s="226"/>
      <c r="BK516" s="226"/>
      <c r="BL516" s="226"/>
      <c r="BM516" s="226"/>
      <c r="BN516" s="226"/>
      <c r="BO516" s="226"/>
      <c r="BP516" s="226"/>
      <c r="BQ516" s="226"/>
      <c r="BR516" s="226"/>
      <c r="BS516" s="226"/>
      <c r="BT516" s="226"/>
      <c r="BU516" s="226"/>
      <c r="BV516" s="226"/>
      <c r="BW516" s="226"/>
      <c r="BX516" s="226"/>
      <c r="BY516" s="226"/>
      <c r="BZ516" s="226"/>
      <c r="CA516" s="226"/>
      <c r="CB516" s="226"/>
      <c r="CC516" s="226"/>
      <c r="CD516" s="226"/>
      <c r="CE516" s="226"/>
      <c r="CF516" s="226"/>
      <c r="CG516" s="226"/>
      <c r="CH516" s="226"/>
      <c r="CI516" s="226"/>
      <c r="CJ516" s="226"/>
      <c r="CK516" s="226"/>
      <c r="CL516" s="226"/>
      <c r="CM516" s="226"/>
      <c r="CN516" s="226"/>
      <c r="CO516" s="226"/>
      <c r="CP516" s="226"/>
      <c r="CQ516" s="226"/>
      <c r="CR516" s="226"/>
      <c r="CS516" s="226"/>
      <c r="CT516" s="226"/>
      <c r="CU516" s="226"/>
      <c r="CV516" s="226"/>
      <c r="CW516" s="226"/>
      <c r="CX516" s="226"/>
      <c r="CY516" s="226"/>
      <c r="CZ516" s="226"/>
      <c r="DA516" s="226"/>
      <c r="DB516" s="226"/>
      <c r="DC516" s="226"/>
      <c r="DD516" s="226"/>
      <c r="DE516" s="226"/>
      <c r="DF516" s="226"/>
      <c r="DG516" s="226"/>
      <c r="DH516" s="226"/>
      <c r="DI516" s="226"/>
      <c r="DJ516" s="226"/>
      <c r="DK516" s="226"/>
      <c r="DL516" s="226"/>
      <c r="DM516" s="226"/>
      <c r="DN516" s="226"/>
      <c r="DO516" s="226"/>
      <c r="DP516" s="226"/>
      <c r="DQ516" s="226"/>
      <c r="DR516" s="226"/>
    </row>
    <row r="517" spans="1:122">
      <c r="A517" s="226"/>
      <c r="B517" s="226"/>
      <c r="C517" s="226"/>
      <c r="D517" s="226"/>
      <c r="E517" s="226"/>
      <c r="F517" s="226"/>
      <c r="G517" s="226"/>
      <c r="H517" s="226"/>
      <c r="I517" s="226"/>
      <c r="J517" s="226"/>
      <c r="K517" s="226"/>
      <c r="L517" s="226"/>
      <c r="M517" s="226"/>
      <c r="N517" s="226"/>
      <c r="O517" s="226"/>
      <c r="P517" s="226"/>
      <c r="Q517" s="226"/>
      <c r="R517" s="226"/>
      <c r="S517" s="226"/>
      <c r="T517" s="226"/>
      <c r="U517" s="226"/>
      <c r="V517" s="226"/>
      <c r="W517" s="226"/>
      <c r="X517" s="226"/>
      <c r="Y517" s="226"/>
      <c r="Z517" s="226"/>
      <c r="AA517" s="226"/>
      <c r="AB517" s="226"/>
      <c r="AC517" s="226"/>
      <c r="AD517" s="226"/>
      <c r="AE517" s="226"/>
      <c r="AF517" s="226"/>
      <c r="AG517" s="226"/>
      <c r="AH517" s="226"/>
      <c r="AI517" s="226"/>
      <c r="AJ517" s="226"/>
      <c r="AK517" s="226"/>
      <c r="AL517" s="226"/>
      <c r="AM517" s="226"/>
      <c r="AN517" s="226"/>
      <c r="AO517" s="226"/>
      <c r="AP517" s="226"/>
      <c r="AQ517" s="226"/>
      <c r="AR517" s="226"/>
      <c r="AS517" s="226"/>
      <c r="AT517" s="226"/>
      <c r="AU517" s="226"/>
      <c r="AV517" s="226"/>
      <c r="AW517" s="226"/>
      <c r="AX517" s="226"/>
      <c r="AY517" s="226"/>
      <c r="AZ517" s="226"/>
      <c r="BA517" s="226"/>
      <c r="BB517" s="226"/>
      <c r="BC517" s="226"/>
      <c r="BD517" s="226"/>
      <c r="BE517" s="159" t="s">
        <v>2680</v>
      </c>
      <c r="BF517" s="159" t="s">
        <v>1263</v>
      </c>
      <c r="BG517" s="159" t="s">
        <v>2681</v>
      </c>
      <c r="BH517" s="159" t="s">
        <v>2677</v>
      </c>
      <c r="BI517" s="159" t="s">
        <v>554</v>
      </c>
      <c r="BJ517" s="226"/>
      <c r="BK517" s="226"/>
      <c r="BL517" s="226"/>
      <c r="BM517" s="226"/>
      <c r="BN517" s="226"/>
      <c r="BO517" s="226"/>
      <c r="BP517" s="226"/>
      <c r="BQ517" s="226"/>
      <c r="BR517" s="226"/>
      <c r="BS517" s="226"/>
      <c r="BT517" s="226"/>
      <c r="BU517" s="226"/>
      <c r="BV517" s="226"/>
      <c r="BW517" s="226"/>
      <c r="BX517" s="226"/>
      <c r="BY517" s="226"/>
      <c r="BZ517" s="226"/>
      <c r="CA517" s="226"/>
      <c r="CB517" s="226"/>
      <c r="CC517" s="226"/>
      <c r="CD517" s="226"/>
      <c r="CE517" s="226"/>
      <c r="CF517" s="226"/>
      <c r="CG517" s="226"/>
      <c r="CH517" s="226"/>
      <c r="CI517" s="226"/>
      <c r="CJ517" s="226"/>
      <c r="CK517" s="226"/>
      <c r="CL517" s="226"/>
      <c r="CM517" s="226"/>
      <c r="CN517" s="226"/>
      <c r="CO517" s="226"/>
      <c r="CP517" s="226"/>
      <c r="CQ517" s="226"/>
      <c r="CR517" s="226"/>
      <c r="CS517" s="226"/>
      <c r="CT517" s="226"/>
      <c r="CU517" s="226"/>
      <c r="CV517" s="226"/>
      <c r="CW517" s="226"/>
      <c r="CX517" s="226"/>
      <c r="CY517" s="226"/>
      <c r="CZ517" s="226"/>
      <c r="DA517" s="226"/>
      <c r="DB517" s="226"/>
      <c r="DC517" s="226"/>
      <c r="DD517" s="226"/>
      <c r="DE517" s="226"/>
      <c r="DF517" s="226"/>
      <c r="DG517" s="226"/>
      <c r="DH517" s="226"/>
      <c r="DI517" s="226"/>
      <c r="DJ517" s="226"/>
      <c r="DK517" s="226"/>
      <c r="DL517" s="226"/>
      <c r="DM517" s="226"/>
      <c r="DN517" s="226"/>
      <c r="DO517" s="226"/>
      <c r="DP517" s="226"/>
      <c r="DQ517" s="226"/>
      <c r="DR517" s="226"/>
    </row>
    <row r="518" spans="1:122">
      <c r="A518" s="226"/>
      <c r="B518" s="226"/>
      <c r="C518" s="226"/>
      <c r="D518" s="226"/>
      <c r="E518" s="226"/>
      <c r="F518" s="226"/>
      <c r="G518" s="226"/>
      <c r="H518" s="226"/>
      <c r="I518" s="226"/>
      <c r="J518" s="226"/>
      <c r="K518" s="226"/>
      <c r="L518" s="226"/>
      <c r="M518" s="226"/>
      <c r="N518" s="226"/>
      <c r="O518" s="226"/>
      <c r="P518" s="226"/>
      <c r="Q518" s="226"/>
      <c r="R518" s="226"/>
      <c r="S518" s="226"/>
      <c r="T518" s="226"/>
      <c r="U518" s="226"/>
      <c r="V518" s="226"/>
      <c r="W518" s="226"/>
      <c r="X518" s="226"/>
      <c r="Y518" s="226"/>
      <c r="Z518" s="226"/>
      <c r="AA518" s="226"/>
      <c r="AB518" s="226"/>
      <c r="AC518" s="226"/>
      <c r="AD518" s="226"/>
      <c r="AE518" s="226"/>
      <c r="AF518" s="226"/>
      <c r="AG518" s="226"/>
      <c r="AH518" s="226"/>
      <c r="AI518" s="226"/>
      <c r="AJ518" s="226"/>
      <c r="AK518" s="226"/>
      <c r="AL518" s="226"/>
      <c r="AM518" s="226"/>
      <c r="AN518" s="226"/>
      <c r="AO518" s="226"/>
      <c r="AP518" s="226"/>
      <c r="AQ518" s="226"/>
      <c r="AR518" s="226"/>
      <c r="AS518" s="226"/>
      <c r="AT518" s="226"/>
      <c r="AU518" s="226"/>
      <c r="AV518" s="226"/>
      <c r="AW518" s="226"/>
      <c r="AX518" s="226"/>
      <c r="AY518" s="226"/>
      <c r="AZ518" s="226"/>
      <c r="BA518" s="226"/>
      <c r="BB518" s="226"/>
      <c r="BC518" s="226"/>
      <c r="BD518" s="226"/>
      <c r="BE518" s="159" t="s">
        <v>2682</v>
      </c>
      <c r="BF518" s="159" t="s">
        <v>1495</v>
      </c>
      <c r="BG518" s="159" t="s">
        <v>2683</v>
      </c>
      <c r="BH518" s="159" t="s">
        <v>2684</v>
      </c>
      <c r="BI518" s="159" t="s">
        <v>554</v>
      </c>
      <c r="BJ518" s="226"/>
      <c r="BK518" s="226"/>
      <c r="BL518" s="226"/>
      <c r="BM518" s="226"/>
      <c r="BN518" s="226"/>
      <c r="BO518" s="226"/>
      <c r="BP518" s="226"/>
      <c r="BQ518" s="226"/>
      <c r="BR518" s="226"/>
      <c r="BS518" s="226"/>
      <c r="BT518" s="226"/>
      <c r="BU518" s="226"/>
      <c r="BV518" s="226"/>
      <c r="BW518" s="226"/>
      <c r="BX518" s="226"/>
      <c r="BY518" s="226"/>
      <c r="BZ518" s="226"/>
      <c r="CA518" s="226"/>
      <c r="CB518" s="226"/>
      <c r="CC518" s="226"/>
      <c r="CD518" s="226"/>
      <c r="CE518" s="226"/>
      <c r="CF518" s="226"/>
      <c r="CG518" s="226"/>
      <c r="CH518" s="226"/>
      <c r="CI518" s="226"/>
      <c r="CJ518" s="226"/>
      <c r="CK518" s="226"/>
      <c r="CL518" s="226"/>
      <c r="CM518" s="226"/>
      <c r="CN518" s="226"/>
      <c r="CO518" s="226"/>
      <c r="CP518" s="226"/>
      <c r="CQ518" s="226"/>
      <c r="CR518" s="226"/>
      <c r="CS518" s="226"/>
      <c r="CT518" s="226"/>
      <c r="CU518" s="226"/>
      <c r="CV518" s="226"/>
      <c r="CW518" s="226"/>
      <c r="CX518" s="226"/>
      <c r="CY518" s="226"/>
      <c r="CZ518" s="226"/>
      <c r="DA518" s="226"/>
      <c r="DB518" s="226"/>
      <c r="DC518" s="226"/>
      <c r="DD518" s="226"/>
      <c r="DE518" s="226"/>
      <c r="DF518" s="226"/>
      <c r="DG518" s="226"/>
      <c r="DH518" s="226"/>
      <c r="DI518" s="226"/>
      <c r="DJ518" s="226"/>
      <c r="DK518" s="226"/>
      <c r="DL518" s="226"/>
      <c r="DM518" s="226"/>
      <c r="DN518" s="226"/>
      <c r="DO518" s="226"/>
      <c r="DP518" s="226"/>
      <c r="DQ518" s="226"/>
      <c r="DR518" s="226"/>
    </row>
    <row r="519" spans="1:122">
      <c r="A519" s="226"/>
      <c r="B519" s="226"/>
      <c r="C519" s="226"/>
      <c r="D519" s="226"/>
      <c r="E519" s="226"/>
      <c r="F519" s="226"/>
      <c r="G519" s="226"/>
      <c r="H519" s="226"/>
      <c r="I519" s="226"/>
      <c r="J519" s="226"/>
      <c r="K519" s="226"/>
      <c r="L519" s="226"/>
      <c r="M519" s="226"/>
      <c r="N519" s="226"/>
      <c r="O519" s="226"/>
      <c r="P519" s="226"/>
      <c r="Q519" s="226"/>
      <c r="R519" s="226"/>
      <c r="S519" s="226"/>
      <c r="T519" s="226"/>
      <c r="U519" s="226"/>
      <c r="V519" s="226"/>
      <c r="W519" s="226"/>
      <c r="X519" s="226"/>
      <c r="Y519" s="226"/>
      <c r="Z519" s="226"/>
      <c r="AA519" s="226"/>
      <c r="AB519" s="226"/>
      <c r="AC519" s="226"/>
      <c r="AD519" s="226"/>
      <c r="AE519" s="226"/>
      <c r="AF519" s="226"/>
      <c r="AG519" s="226"/>
      <c r="AH519" s="226"/>
      <c r="AI519" s="226"/>
      <c r="AJ519" s="226"/>
      <c r="AK519" s="226"/>
      <c r="AL519" s="226"/>
      <c r="AM519" s="226"/>
      <c r="AN519" s="226"/>
      <c r="AO519" s="226"/>
      <c r="AP519" s="226"/>
      <c r="AQ519" s="226"/>
      <c r="AR519" s="226"/>
      <c r="AS519" s="226"/>
      <c r="AT519" s="226"/>
      <c r="AU519" s="226"/>
      <c r="AV519" s="226"/>
      <c r="AW519" s="226"/>
      <c r="AX519" s="226"/>
      <c r="AY519" s="226"/>
      <c r="AZ519" s="226"/>
      <c r="BA519" s="226"/>
      <c r="BB519" s="226"/>
      <c r="BC519" s="226"/>
      <c r="BD519" s="226"/>
      <c r="BE519" s="159" t="s">
        <v>2685</v>
      </c>
      <c r="BF519" s="159" t="s">
        <v>1263</v>
      </c>
      <c r="BG519" s="159" t="s">
        <v>2686</v>
      </c>
      <c r="BH519" s="159" t="s">
        <v>2684</v>
      </c>
      <c r="BI519" s="159" t="s">
        <v>554</v>
      </c>
      <c r="BJ519" s="226"/>
      <c r="BK519" s="226"/>
      <c r="BL519" s="226"/>
      <c r="BM519" s="226"/>
      <c r="BN519" s="226"/>
      <c r="BO519" s="226"/>
      <c r="BP519" s="226"/>
      <c r="BQ519" s="226"/>
      <c r="BR519" s="226"/>
      <c r="BS519" s="226"/>
      <c r="BT519" s="226"/>
      <c r="BU519" s="226"/>
      <c r="BV519" s="226"/>
      <c r="BW519" s="226"/>
      <c r="BX519" s="226"/>
      <c r="BY519" s="226"/>
      <c r="BZ519" s="226"/>
      <c r="CA519" s="226"/>
      <c r="CB519" s="226"/>
      <c r="CC519" s="226"/>
      <c r="CD519" s="226"/>
      <c r="CE519" s="226"/>
      <c r="CF519" s="226"/>
      <c r="CG519" s="226"/>
      <c r="CH519" s="226"/>
      <c r="CI519" s="226"/>
      <c r="CJ519" s="226"/>
      <c r="CK519" s="226"/>
      <c r="CL519" s="226"/>
      <c r="CM519" s="226"/>
      <c r="CN519" s="226"/>
      <c r="CO519" s="226"/>
      <c r="CP519" s="226"/>
      <c r="CQ519" s="226"/>
      <c r="CR519" s="226"/>
      <c r="CS519" s="226"/>
      <c r="CT519" s="226"/>
      <c r="CU519" s="226"/>
      <c r="CV519" s="226"/>
      <c r="CW519" s="226"/>
      <c r="CX519" s="226"/>
      <c r="CY519" s="226"/>
      <c r="CZ519" s="226"/>
      <c r="DA519" s="226"/>
      <c r="DB519" s="226"/>
      <c r="DC519" s="226"/>
      <c r="DD519" s="226"/>
      <c r="DE519" s="226"/>
      <c r="DF519" s="226"/>
      <c r="DG519" s="226"/>
      <c r="DH519" s="226"/>
      <c r="DI519" s="226"/>
      <c r="DJ519" s="226"/>
      <c r="DK519" s="226"/>
      <c r="DL519" s="226"/>
      <c r="DM519" s="226"/>
      <c r="DN519" s="226"/>
      <c r="DO519" s="226"/>
      <c r="DP519" s="226"/>
      <c r="DQ519" s="226"/>
      <c r="DR519" s="226"/>
    </row>
    <row r="520" spans="1:122">
      <c r="A520" s="226"/>
      <c r="B520" s="226"/>
      <c r="C520" s="226"/>
      <c r="D520" s="226"/>
      <c r="E520" s="226"/>
      <c r="F520" s="226"/>
      <c r="G520" s="226"/>
      <c r="H520" s="226"/>
      <c r="I520" s="226"/>
      <c r="J520" s="226"/>
      <c r="K520" s="226"/>
      <c r="L520" s="226"/>
      <c r="M520" s="226"/>
      <c r="N520" s="226"/>
      <c r="O520" s="226"/>
      <c r="P520" s="226"/>
      <c r="Q520" s="226"/>
      <c r="R520" s="226"/>
      <c r="S520" s="226"/>
      <c r="T520" s="226"/>
      <c r="U520" s="226"/>
      <c r="V520" s="226"/>
      <c r="W520" s="226"/>
      <c r="X520" s="226"/>
      <c r="Y520" s="226"/>
      <c r="Z520" s="226"/>
      <c r="AA520" s="226"/>
      <c r="AB520" s="226"/>
      <c r="AC520" s="226"/>
      <c r="AD520" s="226"/>
      <c r="AE520" s="226"/>
      <c r="AF520" s="226"/>
      <c r="AG520" s="226"/>
      <c r="AH520" s="226"/>
      <c r="AI520" s="226"/>
      <c r="AJ520" s="226"/>
      <c r="AK520" s="226"/>
      <c r="AL520" s="226"/>
      <c r="AM520" s="226"/>
      <c r="AN520" s="226"/>
      <c r="AO520" s="226"/>
      <c r="AP520" s="226"/>
      <c r="AQ520" s="226"/>
      <c r="AR520" s="226"/>
      <c r="AS520" s="226"/>
      <c r="AT520" s="226"/>
      <c r="AU520" s="226"/>
      <c r="AV520" s="226"/>
      <c r="AW520" s="226"/>
      <c r="AX520" s="226"/>
      <c r="AY520" s="226"/>
      <c r="AZ520" s="226"/>
      <c r="BA520" s="226"/>
      <c r="BB520" s="226"/>
      <c r="BC520" s="226"/>
      <c r="BD520" s="226"/>
      <c r="BE520" s="159" t="s">
        <v>2687</v>
      </c>
      <c r="BF520" s="159" t="s">
        <v>1263</v>
      </c>
      <c r="BG520" s="159" t="s">
        <v>2688</v>
      </c>
      <c r="BH520" s="159" t="s">
        <v>2684</v>
      </c>
      <c r="BI520" s="159" t="s">
        <v>554</v>
      </c>
      <c r="BJ520" s="226"/>
      <c r="BK520" s="226"/>
      <c r="BL520" s="226"/>
      <c r="BM520" s="226"/>
      <c r="BN520" s="226"/>
      <c r="BO520" s="226"/>
      <c r="BP520" s="226"/>
      <c r="BQ520" s="226"/>
      <c r="BR520" s="226"/>
      <c r="BS520" s="226"/>
      <c r="BT520" s="226"/>
      <c r="BU520" s="226"/>
      <c r="BV520" s="226"/>
      <c r="BW520" s="226"/>
      <c r="BX520" s="226"/>
      <c r="BY520" s="226"/>
      <c r="BZ520" s="226"/>
      <c r="CA520" s="226"/>
      <c r="CB520" s="226"/>
      <c r="CC520" s="226"/>
      <c r="CD520" s="226"/>
      <c r="CE520" s="226"/>
      <c r="CF520" s="226"/>
      <c r="CG520" s="226"/>
      <c r="CH520" s="226"/>
      <c r="CI520" s="226"/>
      <c r="CJ520" s="226"/>
      <c r="CK520" s="226"/>
      <c r="CL520" s="226"/>
      <c r="CM520" s="226"/>
      <c r="CN520" s="226"/>
      <c r="CO520" s="226"/>
      <c r="CP520" s="226"/>
      <c r="CQ520" s="226"/>
      <c r="CR520" s="226"/>
      <c r="CS520" s="226"/>
      <c r="CT520" s="226"/>
      <c r="CU520" s="226"/>
      <c r="CV520" s="226"/>
      <c r="CW520" s="226"/>
      <c r="CX520" s="226"/>
      <c r="CY520" s="226"/>
      <c r="CZ520" s="226"/>
      <c r="DA520" s="226"/>
      <c r="DB520" s="226"/>
      <c r="DC520" s="226"/>
      <c r="DD520" s="226"/>
      <c r="DE520" s="226"/>
      <c r="DF520" s="226"/>
      <c r="DG520" s="226"/>
      <c r="DH520" s="226"/>
      <c r="DI520" s="226"/>
      <c r="DJ520" s="226"/>
      <c r="DK520" s="226"/>
      <c r="DL520" s="226"/>
      <c r="DM520" s="226"/>
      <c r="DN520" s="226"/>
      <c r="DO520" s="226"/>
      <c r="DP520" s="226"/>
      <c r="DQ520" s="226"/>
      <c r="DR520" s="226"/>
    </row>
    <row r="521" spans="1:122">
      <c r="A521" s="226"/>
      <c r="B521" s="226"/>
      <c r="C521" s="226"/>
      <c r="D521" s="226"/>
      <c r="E521" s="226"/>
      <c r="F521" s="226"/>
      <c r="G521" s="226"/>
      <c r="H521" s="226"/>
      <c r="I521" s="226"/>
      <c r="J521" s="226"/>
      <c r="K521" s="226"/>
      <c r="L521" s="226"/>
      <c r="M521" s="226"/>
      <c r="N521" s="226"/>
      <c r="O521" s="226"/>
      <c r="P521" s="226"/>
      <c r="Q521" s="226"/>
      <c r="R521" s="226"/>
      <c r="S521" s="226"/>
      <c r="T521" s="226"/>
      <c r="U521" s="226"/>
      <c r="V521" s="226"/>
      <c r="W521" s="226"/>
      <c r="X521" s="226"/>
      <c r="Y521" s="226"/>
      <c r="Z521" s="226"/>
      <c r="AA521" s="226"/>
      <c r="AB521" s="226"/>
      <c r="AC521" s="226"/>
      <c r="AD521" s="226"/>
      <c r="AE521" s="226"/>
      <c r="AF521" s="226"/>
      <c r="AG521" s="226"/>
      <c r="AH521" s="226"/>
      <c r="AI521" s="226"/>
      <c r="AJ521" s="226"/>
      <c r="AK521" s="226"/>
      <c r="AL521" s="226"/>
      <c r="AM521" s="226"/>
      <c r="AN521" s="226"/>
      <c r="AO521" s="226"/>
      <c r="AP521" s="226"/>
      <c r="AQ521" s="226"/>
      <c r="AR521" s="226"/>
      <c r="AS521" s="226"/>
      <c r="AT521" s="226"/>
      <c r="AU521" s="226"/>
      <c r="AV521" s="226"/>
      <c r="AW521" s="226"/>
      <c r="AX521" s="226"/>
      <c r="AY521" s="226"/>
      <c r="AZ521" s="226"/>
      <c r="BA521" s="226"/>
      <c r="BB521" s="226"/>
      <c r="BC521" s="226"/>
      <c r="BD521" s="226"/>
      <c r="BE521" s="159" t="s">
        <v>2689</v>
      </c>
      <c r="BF521" s="159" t="s">
        <v>1467</v>
      </c>
      <c r="BG521" s="159" t="s">
        <v>2690</v>
      </c>
      <c r="BH521" s="159" t="s">
        <v>2691</v>
      </c>
      <c r="BI521" s="159" t="s">
        <v>554</v>
      </c>
      <c r="BJ521" s="226"/>
      <c r="BK521" s="226"/>
      <c r="BL521" s="226"/>
      <c r="BM521" s="226"/>
      <c r="BN521" s="226"/>
      <c r="BO521" s="226"/>
      <c r="BP521" s="226"/>
      <c r="BQ521" s="226"/>
      <c r="BR521" s="226"/>
      <c r="BS521" s="226"/>
      <c r="BT521" s="226"/>
      <c r="BU521" s="226"/>
      <c r="BV521" s="226"/>
      <c r="BW521" s="226"/>
      <c r="BX521" s="226"/>
      <c r="BY521" s="226"/>
      <c r="BZ521" s="226"/>
      <c r="CA521" s="226"/>
      <c r="CB521" s="226"/>
      <c r="CC521" s="226"/>
      <c r="CD521" s="226"/>
      <c r="CE521" s="226"/>
      <c r="CF521" s="226"/>
      <c r="CG521" s="226"/>
      <c r="CH521" s="226"/>
      <c r="CI521" s="226"/>
      <c r="CJ521" s="226"/>
      <c r="CK521" s="226"/>
      <c r="CL521" s="226"/>
      <c r="CM521" s="226"/>
      <c r="CN521" s="226"/>
      <c r="CO521" s="226"/>
      <c r="CP521" s="226"/>
      <c r="CQ521" s="226"/>
      <c r="CR521" s="226"/>
      <c r="CS521" s="226"/>
      <c r="CT521" s="226"/>
      <c r="CU521" s="226"/>
      <c r="CV521" s="226"/>
      <c r="CW521" s="226"/>
      <c r="CX521" s="226"/>
      <c r="CY521" s="226"/>
      <c r="CZ521" s="226"/>
      <c r="DA521" s="226"/>
      <c r="DB521" s="226"/>
      <c r="DC521" s="226"/>
      <c r="DD521" s="226"/>
      <c r="DE521" s="226"/>
      <c r="DF521" s="226"/>
      <c r="DG521" s="226"/>
      <c r="DH521" s="226"/>
      <c r="DI521" s="226"/>
      <c r="DJ521" s="226"/>
      <c r="DK521" s="226"/>
      <c r="DL521" s="226"/>
      <c r="DM521" s="226"/>
      <c r="DN521" s="226"/>
      <c r="DO521" s="226"/>
      <c r="DP521" s="226"/>
      <c r="DQ521" s="226"/>
      <c r="DR521" s="226"/>
    </row>
    <row r="522" spans="1:122">
      <c r="A522" s="226"/>
      <c r="B522" s="226"/>
      <c r="C522" s="226"/>
      <c r="D522" s="226"/>
      <c r="E522" s="226"/>
      <c r="F522" s="226"/>
      <c r="G522" s="226"/>
      <c r="H522" s="226"/>
      <c r="I522" s="226"/>
      <c r="J522" s="226"/>
      <c r="K522" s="226"/>
      <c r="L522" s="226"/>
      <c r="M522" s="226"/>
      <c r="N522" s="226"/>
      <c r="O522" s="226"/>
      <c r="P522" s="226"/>
      <c r="Q522" s="226"/>
      <c r="R522" s="226"/>
      <c r="S522" s="226"/>
      <c r="T522" s="226"/>
      <c r="U522" s="226"/>
      <c r="V522" s="226"/>
      <c r="W522" s="226"/>
      <c r="X522" s="226"/>
      <c r="Y522" s="226"/>
      <c r="Z522" s="226"/>
      <c r="AA522" s="226"/>
      <c r="AB522" s="226"/>
      <c r="AC522" s="226"/>
      <c r="AD522" s="226"/>
      <c r="AE522" s="226"/>
      <c r="AF522" s="226"/>
      <c r="AG522" s="226"/>
      <c r="AH522" s="226"/>
      <c r="AI522" s="226"/>
      <c r="AJ522" s="226"/>
      <c r="AK522" s="226"/>
      <c r="AL522" s="226"/>
      <c r="AM522" s="226"/>
      <c r="AN522" s="226"/>
      <c r="AO522" s="226"/>
      <c r="AP522" s="226"/>
      <c r="AQ522" s="226"/>
      <c r="AR522" s="226"/>
      <c r="AS522" s="226"/>
      <c r="AT522" s="226"/>
      <c r="AU522" s="226"/>
      <c r="AV522" s="226"/>
      <c r="AW522" s="226"/>
      <c r="AX522" s="226"/>
      <c r="AY522" s="226"/>
      <c r="AZ522" s="226"/>
      <c r="BA522" s="226"/>
      <c r="BB522" s="226"/>
      <c r="BC522" s="226"/>
      <c r="BD522" s="226"/>
      <c r="BE522" s="159" t="s">
        <v>2692</v>
      </c>
      <c r="BF522" s="159" t="s">
        <v>1495</v>
      </c>
      <c r="BG522" s="159" t="s">
        <v>2693</v>
      </c>
      <c r="BH522" s="159" t="s">
        <v>2694</v>
      </c>
      <c r="BI522" s="159" t="s">
        <v>554</v>
      </c>
      <c r="BJ522" s="226"/>
      <c r="BK522" s="226"/>
      <c r="BL522" s="226"/>
      <c r="BM522" s="226"/>
      <c r="BN522" s="226"/>
      <c r="BO522" s="226"/>
      <c r="BP522" s="226"/>
      <c r="BQ522" s="226"/>
      <c r="BR522" s="226"/>
      <c r="BS522" s="226"/>
      <c r="BT522" s="226"/>
      <c r="BU522" s="226"/>
      <c r="BV522" s="226"/>
      <c r="BW522" s="226"/>
      <c r="BX522" s="226"/>
      <c r="BY522" s="226"/>
      <c r="BZ522" s="226"/>
      <c r="CA522" s="226"/>
      <c r="CB522" s="226"/>
      <c r="CC522" s="226"/>
      <c r="CD522" s="226"/>
      <c r="CE522" s="226"/>
      <c r="CF522" s="226"/>
      <c r="CG522" s="226"/>
      <c r="CH522" s="226"/>
      <c r="CI522" s="226"/>
      <c r="CJ522" s="226"/>
      <c r="CK522" s="226"/>
      <c r="CL522" s="226"/>
      <c r="CM522" s="226"/>
      <c r="CN522" s="226"/>
      <c r="CO522" s="226"/>
      <c r="CP522" s="226"/>
      <c r="CQ522" s="226"/>
      <c r="CR522" s="226"/>
      <c r="CS522" s="226"/>
      <c r="CT522" s="226"/>
      <c r="CU522" s="226"/>
      <c r="CV522" s="226"/>
      <c r="CW522" s="226"/>
      <c r="CX522" s="226"/>
      <c r="CY522" s="226"/>
      <c r="CZ522" s="226"/>
      <c r="DA522" s="226"/>
      <c r="DB522" s="226"/>
      <c r="DC522" s="226"/>
      <c r="DD522" s="226"/>
      <c r="DE522" s="226"/>
      <c r="DF522" s="226"/>
      <c r="DG522" s="226"/>
      <c r="DH522" s="226"/>
      <c r="DI522" s="226"/>
      <c r="DJ522" s="226"/>
      <c r="DK522" s="226"/>
      <c r="DL522" s="226"/>
      <c r="DM522" s="226"/>
      <c r="DN522" s="226"/>
      <c r="DO522" s="226"/>
      <c r="DP522" s="226"/>
      <c r="DQ522" s="226"/>
      <c r="DR522" s="226"/>
    </row>
    <row r="523" spans="1:122">
      <c r="A523" s="226"/>
      <c r="B523" s="226"/>
      <c r="C523" s="226"/>
      <c r="D523" s="226"/>
      <c r="E523" s="226"/>
      <c r="F523" s="226"/>
      <c r="G523" s="226"/>
      <c r="H523" s="226"/>
      <c r="I523" s="226"/>
      <c r="J523" s="226"/>
      <c r="K523" s="226"/>
      <c r="L523" s="226"/>
      <c r="M523" s="226"/>
      <c r="N523" s="226"/>
      <c r="O523" s="226"/>
      <c r="P523" s="226"/>
      <c r="Q523" s="226"/>
      <c r="R523" s="226"/>
      <c r="S523" s="226"/>
      <c r="T523" s="226"/>
      <c r="U523" s="226"/>
      <c r="V523" s="226"/>
      <c r="W523" s="226"/>
      <c r="X523" s="226"/>
      <c r="Y523" s="226"/>
      <c r="Z523" s="226"/>
      <c r="AA523" s="226"/>
      <c r="AB523" s="226"/>
      <c r="AC523" s="226"/>
      <c r="AD523" s="226"/>
      <c r="AE523" s="226"/>
      <c r="AF523" s="226"/>
      <c r="AG523" s="226"/>
      <c r="AH523" s="226"/>
      <c r="AI523" s="226"/>
      <c r="AJ523" s="226"/>
      <c r="AK523" s="226"/>
      <c r="AL523" s="226"/>
      <c r="AM523" s="226"/>
      <c r="AN523" s="226"/>
      <c r="AO523" s="226"/>
      <c r="AP523" s="226"/>
      <c r="AQ523" s="226"/>
      <c r="AR523" s="226"/>
      <c r="AS523" s="226"/>
      <c r="AT523" s="226"/>
      <c r="AU523" s="226"/>
      <c r="AV523" s="226"/>
      <c r="AW523" s="226"/>
      <c r="AX523" s="226"/>
      <c r="AY523" s="226"/>
      <c r="AZ523" s="226"/>
      <c r="BA523" s="226"/>
      <c r="BB523" s="226"/>
      <c r="BC523" s="226"/>
      <c r="BD523" s="226"/>
      <c r="BE523" s="159" t="s">
        <v>2695</v>
      </c>
      <c r="BF523" s="159" t="s">
        <v>1495</v>
      </c>
      <c r="BG523" s="159" t="s">
        <v>2696</v>
      </c>
      <c r="BH523" s="159" t="s">
        <v>2694</v>
      </c>
      <c r="BI523" s="159" t="s">
        <v>554</v>
      </c>
      <c r="BJ523" s="226"/>
      <c r="BK523" s="226"/>
      <c r="BL523" s="226"/>
      <c r="BM523" s="226"/>
      <c r="BN523" s="226"/>
      <c r="BO523" s="226"/>
      <c r="BP523" s="226"/>
      <c r="BQ523" s="226"/>
      <c r="BR523" s="226"/>
      <c r="BS523" s="226"/>
      <c r="BT523" s="226"/>
      <c r="BU523" s="226"/>
      <c r="BV523" s="226"/>
      <c r="BW523" s="226"/>
      <c r="BX523" s="226"/>
      <c r="BY523" s="226"/>
      <c r="BZ523" s="226"/>
      <c r="CA523" s="226"/>
      <c r="CB523" s="226"/>
      <c r="CC523" s="226"/>
      <c r="CD523" s="226"/>
      <c r="CE523" s="226"/>
      <c r="CF523" s="226"/>
      <c r="CG523" s="226"/>
      <c r="CH523" s="226"/>
      <c r="CI523" s="226"/>
      <c r="CJ523" s="226"/>
      <c r="CK523" s="226"/>
      <c r="CL523" s="226"/>
      <c r="CM523" s="226"/>
      <c r="CN523" s="226"/>
      <c r="CO523" s="226"/>
      <c r="CP523" s="226"/>
      <c r="CQ523" s="226"/>
      <c r="CR523" s="226"/>
      <c r="CS523" s="226"/>
      <c r="CT523" s="226"/>
      <c r="CU523" s="226"/>
      <c r="CV523" s="226"/>
      <c r="CW523" s="226"/>
      <c r="CX523" s="226"/>
      <c r="CY523" s="226"/>
      <c r="CZ523" s="226"/>
      <c r="DA523" s="226"/>
      <c r="DB523" s="226"/>
      <c r="DC523" s="226"/>
      <c r="DD523" s="226"/>
      <c r="DE523" s="226"/>
      <c r="DF523" s="226"/>
      <c r="DG523" s="226"/>
      <c r="DH523" s="226"/>
      <c r="DI523" s="226"/>
      <c r="DJ523" s="226"/>
      <c r="DK523" s="226"/>
      <c r="DL523" s="226"/>
      <c r="DM523" s="226"/>
      <c r="DN523" s="226"/>
      <c r="DO523" s="226"/>
      <c r="DP523" s="226"/>
      <c r="DQ523" s="226"/>
      <c r="DR523" s="226"/>
    </row>
    <row r="524" spans="1:122">
      <c r="A524" s="226"/>
      <c r="B524" s="226"/>
      <c r="C524" s="226"/>
      <c r="D524" s="226"/>
      <c r="E524" s="226"/>
      <c r="F524" s="226"/>
      <c r="G524" s="226"/>
      <c r="H524" s="226"/>
      <c r="I524" s="226"/>
      <c r="J524" s="226"/>
      <c r="K524" s="226"/>
      <c r="L524" s="226"/>
      <c r="M524" s="226"/>
      <c r="N524" s="226"/>
      <c r="O524" s="226"/>
      <c r="P524" s="226"/>
      <c r="Q524" s="226"/>
      <c r="R524" s="226"/>
      <c r="S524" s="226"/>
      <c r="T524" s="226"/>
      <c r="U524" s="226"/>
      <c r="V524" s="226"/>
      <c r="W524" s="226"/>
      <c r="X524" s="226"/>
      <c r="Y524" s="226"/>
      <c r="Z524" s="226"/>
      <c r="AA524" s="226"/>
      <c r="AB524" s="226"/>
      <c r="AC524" s="226"/>
      <c r="AD524" s="226"/>
      <c r="AE524" s="226"/>
      <c r="AF524" s="226"/>
      <c r="AG524" s="226"/>
      <c r="AH524" s="226"/>
      <c r="AI524" s="226"/>
      <c r="AJ524" s="226"/>
      <c r="AK524" s="226"/>
      <c r="AL524" s="226"/>
      <c r="AM524" s="226"/>
      <c r="AN524" s="226"/>
      <c r="AO524" s="226"/>
      <c r="AP524" s="226"/>
      <c r="AQ524" s="226"/>
      <c r="AR524" s="226"/>
      <c r="AS524" s="226"/>
      <c r="AT524" s="226"/>
      <c r="AU524" s="226"/>
      <c r="AV524" s="226"/>
      <c r="AW524" s="226"/>
      <c r="AX524" s="226"/>
      <c r="AY524" s="226"/>
      <c r="AZ524" s="226"/>
      <c r="BA524" s="226"/>
      <c r="BB524" s="226"/>
      <c r="BC524" s="226"/>
      <c r="BD524" s="226"/>
      <c r="BE524" s="159" t="s">
        <v>2697</v>
      </c>
      <c r="BF524" s="159" t="s">
        <v>1495</v>
      </c>
      <c r="BG524" s="159" t="s">
        <v>2698</v>
      </c>
      <c r="BH524" s="159" t="s">
        <v>2699</v>
      </c>
      <c r="BI524" s="159" t="s">
        <v>554</v>
      </c>
      <c r="BJ524" s="226"/>
      <c r="BK524" s="226"/>
      <c r="BL524" s="226"/>
      <c r="BM524" s="226"/>
      <c r="BN524" s="226"/>
      <c r="BO524" s="226"/>
      <c r="BP524" s="226"/>
      <c r="BQ524" s="226"/>
      <c r="BR524" s="226"/>
      <c r="BS524" s="226"/>
      <c r="BT524" s="226"/>
      <c r="BU524" s="226"/>
      <c r="BV524" s="226"/>
      <c r="BW524" s="226"/>
      <c r="BX524" s="226"/>
      <c r="BY524" s="226"/>
      <c r="BZ524" s="226"/>
      <c r="CA524" s="226"/>
      <c r="CB524" s="226"/>
      <c r="CC524" s="226"/>
      <c r="CD524" s="226"/>
      <c r="CE524" s="226"/>
      <c r="CF524" s="226"/>
      <c r="CG524" s="226"/>
      <c r="CH524" s="226"/>
      <c r="CI524" s="226"/>
      <c r="CJ524" s="226"/>
      <c r="CK524" s="226"/>
      <c r="CL524" s="226"/>
      <c r="CM524" s="226"/>
      <c r="CN524" s="226"/>
      <c r="CO524" s="226"/>
      <c r="CP524" s="226"/>
      <c r="CQ524" s="226"/>
      <c r="CR524" s="226"/>
      <c r="CS524" s="226"/>
      <c r="CT524" s="226"/>
      <c r="CU524" s="226"/>
      <c r="CV524" s="226"/>
      <c r="CW524" s="226"/>
      <c r="CX524" s="226"/>
      <c r="CY524" s="226"/>
      <c r="CZ524" s="226"/>
      <c r="DA524" s="226"/>
      <c r="DB524" s="226"/>
      <c r="DC524" s="226"/>
      <c r="DD524" s="226"/>
      <c r="DE524" s="226"/>
      <c r="DF524" s="226"/>
      <c r="DG524" s="226"/>
      <c r="DH524" s="226"/>
      <c r="DI524" s="226"/>
      <c r="DJ524" s="226"/>
      <c r="DK524" s="226"/>
      <c r="DL524" s="226"/>
      <c r="DM524" s="226"/>
      <c r="DN524" s="226"/>
      <c r="DO524" s="226"/>
      <c r="DP524" s="226"/>
      <c r="DQ524" s="226"/>
      <c r="DR524" s="226"/>
    </row>
    <row r="525" spans="1:122">
      <c r="A525" s="226"/>
      <c r="B525" s="226"/>
      <c r="C525" s="226"/>
      <c r="D525" s="226"/>
      <c r="E525" s="226"/>
      <c r="F525" s="226"/>
      <c r="G525" s="226"/>
      <c r="H525" s="226"/>
      <c r="I525" s="226"/>
      <c r="J525" s="226"/>
      <c r="K525" s="226"/>
      <c r="L525" s="226"/>
      <c r="M525" s="226"/>
      <c r="N525" s="226"/>
      <c r="O525" s="226"/>
      <c r="P525" s="226"/>
      <c r="Q525" s="226"/>
      <c r="R525" s="226"/>
      <c r="S525" s="226"/>
      <c r="T525" s="226"/>
      <c r="U525" s="226"/>
      <c r="V525" s="226"/>
      <c r="W525" s="226"/>
      <c r="X525" s="226"/>
      <c r="Y525" s="226"/>
      <c r="Z525" s="226"/>
      <c r="AA525" s="226"/>
      <c r="AB525" s="226"/>
      <c r="AC525" s="226"/>
      <c r="AD525" s="226"/>
      <c r="AE525" s="226"/>
      <c r="AF525" s="226"/>
      <c r="AG525" s="226"/>
      <c r="AH525" s="226"/>
      <c r="AI525" s="226"/>
      <c r="AJ525" s="226"/>
      <c r="AK525" s="226"/>
      <c r="AL525" s="226"/>
      <c r="AM525" s="226"/>
      <c r="AN525" s="226"/>
      <c r="AO525" s="226"/>
      <c r="AP525" s="226"/>
      <c r="AQ525" s="226"/>
      <c r="AR525" s="226"/>
      <c r="AS525" s="226"/>
      <c r="AT525" s="226"/>
      <c r="AU525" s="226"/>
      <c r="AV525" s="226"/>
      <c r="AW525" s="226"/>
      <c r="AX525" s="226"/>
      <c r="AY525" s="226"/>
      <c r="AZ525" s="226"/>
      <c r="BA525" s="226"/>
      <c r="BB525" s="226"/>
      <c r="BC525" s="226"/>
      <c r="BD525" s="226"/>
      <c r="BE525" s="159" t="s">
        <v>2700</v>
      </c>
      <c r="BF525" s="159" t="s">
        <v>1263</v>
      </c>
      <c r="BG525" s="159" t="s">
        <v>2701</v>
      </c>
      <c r="BH525" s="159" t="s">
        <v>2699</v>
      </c>
      <c r="BI525" s="159" t="s">
        <v>554</v>
      </c>
      <c r="BJ525" s="226"/>
      <c r="BK525" s="226"/>
      <c r="BL525" s="226"/>
      <c r="BM525" s="226"/>
      <c r="BN525" s="226"/>
      <c r="BO525" s="226"/>
      <c r="BP525" s="226"/>
      <c r="BQ525" s="226"/>
      <c r="BR525" s="226"/>
      <c r="BS525" s="226"/>
      <c r="BT525" s="226"/>
      <c r="BU525" s="226"/>
      <c r="BV525" s="226"/>
      <c r="BW525" s="226"/>
      <c r="BX525" s="226"/>
      <c r="BY525" s="226"/>
      <c r="BZ525" s="226"/>
      <c r="CA525" s="226"/>
      <c r="CB525" s="226"/>
      <c r="CC525" s="226"/>
      <c r="CD525" s="226"/>
      <c r="CE525" s="226"/>
      <c r="CF525" s="226"/>
      <c r="CG525" s="226"/>
      <c r="CH525" s="226"/>
      <c r="CI525" s="226"/>
      <c r="CJ525" s="226"/>
      <c r="CK525" s="226"/>
      <c r="CL525" s="226"/>
      <c r="CM525" s="226"/>
      <c r="CN525" s="226"/>
      <c r="CO525" s="226"/>
      <c r="CP525" s="226"/>
      <c r="CQ525" s="226"/>
      <c r="CR525" s="226"/>
      <c r="CS525" s="226"/>
      <c r="CT525" s="226"/>
      <c r="CU525" s="226"/>
      <c r="CV525" s="226"/>
      <c r="CW525" s="226"/>
      <c r="CX525" s="226"/>
      <c r="CY525" s="226"/>
      <c r="CZ525" s="226"/>
      <c r="DA525" s="226"/>
      <c r="DB525" s="226"/>
      <c r="DC525" s="226"/>
      <c r="DD525" s="226"/>
      <c r="DE525" s="226"/>
      <c r="DF525" s="226"/>
      <c r="DG525" s="226"/>
      <c r="DH525" s="226"/>
      <c r="DI525" s="226"/>
      <c r="DJ525" s="226"/>
      <c r="DK525" s="226"/>
      <c r="DL525" s="226"/>
      <c r="DM525" s="226"/>
      <c r="DN525" s="226"/>
      <c r="DO525" s="226"/>
      <c r="DP525" s="226"/>
      <c r="DQ525" s="226"/>
      <c r="DR525" s="226"/>
    </row>
    <row r="526" spans="1:122">
      <c r="A526" s="226"/>
      <c r="B526" s="226"/>
      <c r="C526" s="226"/>
      <c r="D526" s="226"/>
      <c r="E526" s="226"/>
      <c r="F526" s="226"/>
      <c r="G526" s="226"/>
      <c r="H526" s="226"/>
      <c r="I526" s="226"/>
      <c r="J526" s="226"/>
      <c r="K526" s="226"/>
      <c r="L526" s="226"/>
      <c r="M526" s="226"/>
      <c r="N526" s="226"/>
      <c r="O526" s="226"/>
      <c r="P526" s="226"/>
      <c r="Q526" s="226"/>
      <c r="R526" s="226"/>
      <c r="S526" s="226"/>
      <c r="T526" s="226"/>
      <c r="U526" s="226"/>
      <c r="V526" s="226"/>
      <c r="W526" s="226"/>
      <c r="X526" s="226"/>
      <c r="Y526" s="226"/>
      <c r="Z526" s="226"/>
      <c r="AA526" s="226"/>
      <c r="AB526" s="226"/>
      <c r="AC526" s="226"/>
      <c r="AD526" s="226"/>
      <c r="AE526" s="226"/>
      <c r="AF526" s="226"/>
      <c r="AG526" s="226"/>
      <c r="AH526" s="226"/>
      <c r="AI526" s="226"/>
      <c r="AJ526" s="226"/>
      <c r="AK526" s="226"/>
      <c r="AL526" s="226"/>
      <c r="AM526" s="226"/>
      <c r="AN526" s="226"/>
      <c r="AO526" s="226"/>
      <c r="AP526" s="226"/>
      <c r="AQ526" s="226"/>
      <c r="AR526" s="226"/>
      <c r="AS526" s="226"/>
      <c r="AT526" s="226"/>
      <c r="AU526" s="226"/>
      <c r="AV526" s="226"/>
      <c r="AW526" s="226"/>
      <c r="AX526" s="226"/>
      <c r="AY526" s="226"/>
      <c r="AZ526" s="226"/>
      <c r="BA526" s="226"/>
      <c r="BB526" s="226"/>
      <c r="BC526" s="226"/>
      <c r="BD526" s="226"/>
      <c r="BE526" s="159" t="s">
        <v>2702</v>
      </c>
      <c r="BF526" s="159" t="s">
        <v>1263</v>
      </c>
      <c r="BG526" s="159" t="s">
        <v>2703</v>
      </c>
      <c r="BH526" s="159" t="s">
        <v>2699</v>
      </c>
      <c r="BI526" s="159" t="s">
        <v>554</v>
      </c>
      <c r="BJ526" s="226"/>
      <c r="BK526" s="226"/>
      <c r="BL526" s="226"/>
      <c r="BM526" s="226"/>
      <c r="BN526" s="226"/>
      <c r="BO526" s="226"/>
      <c r="BP526" s="226"/>
      <c r="BQ526" s="226"/>
      <c r="BR526" s="226"/>
      <c r="BS526" s="226"/>
      <c r="BT526" s="226"/>
      <c r="BU526" s="226"/>
      <c r="BV526" s="226"/>
      <c r="BW526" s="226"/>
      <c r="BX526" s="226"/>
      <c r="BY526" s="226"/>
      <c r="BZ526" s="226"/>
      <c r="CA526" s="226"/>
      <c r="CB526" s="226"/>
      <c r="CC526" s="226"/>
      <c r="CD526" s="226"/>
      <c r="CE526" s="226"/>
      <c r="CF526" s="226"/>
      <c r="CG526" s="226"/>
      <c r="CH526" s="226"/>
      <c r="CI526" s="226"/>
      <c r="CJ526" s="226"/>
      <c r="CK526" s="226"/>
      <c r="CL526" s="226"/>
      <c r="CM526" s="226"/>
      <c r="CN526" s="226"/>
      <c r="CO526" s="226"/>
      <c r="CP526" s="226"/>
      <c r="CQ526" s="226"/>
      <c r="CR526" s="226"/>
      <c r="CS526" s="226"/>
      <c r="CT526" s="226"/>
      <c r="CU526" s="226"/>
      <c r="CV526" s="226"/>
      <c r="CW526" s="226"/>
      <c r="CX526" s="226"/>
      <c r="CY526" s="226"/>
      <c r="CZ526" s="226"/>
      <c r="DA526" s="226"/>
      <c r="DB526" s="226"/>
      <c r="DC526" s="226"/>
      <c r="DD526" s="226"/>
      <c r="DE526" s="226"/>
      <c r="DF526" s="226"/>
      <c r="DG526" s="226"/>
      <c r="DH526" s="226"/>
      <c r="DI526" s="226"/>
      <c r="DJ526" s="226"/>
      <c r="DK526" s="226"/>
      <c r="DL526" s="226"/>
      <c r="DM526" s="226"/>
      <c r="DN526" s="226"/>
      <c r="DO526" s="226"/>
      <c r="DP526" s="226"/>
      <c r="DQ526" s="226"/>
      <c r="DR526" s="226"/>
    </row>
    <row r="527" spans="1:122">
      <c r="A527" s="226"/>
      <c r="B527" s="226"/>
      <c r="C527" s="226"/>
      <c r="D527" s="226"/>
      <c r="E527" s="226"/>
      <c r="F527" s="226"/>
      <c r="G527" s="226"/>
      <c r="H527" s="226"/>
      <c r="I527" s="226"/>
      <c r="J527" s="226"/>
      <c r="K527" s="226"/>
      <c r="L527" s="226"/>
      <c r="M527" s="226"/>
      <c r="N527" s="226"/>
      <c r="O527" s="226"/>
      <c r="P527" s="226"/>
      <c r="Q527" s="226"/>
      <c r="R527" s="226"/>
      <c r="S527" s="226"/>
      <c r="T527" s="226"/>
      <c r="U527" s="226"/>
      <c r="V527" s="226"/>
      <c r="W527" s="226"/>
      <c r="X527" s="226"/>
      <c r="Y527" s="226"/>
      <c r="Z527" s="226"/>
      <c r="AA527" s="226"/>
      <c r="AB527" s="226"/>
      <c r="AC527" s="226"/>
      <c r="AD527" s="226"/>
      <c r="AE527" s="226"/>
      <c r="AF527" s="226"/>
      <c r="AG527" s="226"/>
      <c r="AH527" s="226"/>
      <c r="AI527" s="226"/>
      <c r="AJ527" s="226"/>
      <c r="AK527" s="226"/>
      <c r="AL527" s="226"/>
      <c r="AM527" s="226"/>
      <c r="AN527" s="226"/>
      <c r="AO527" s="226"/>
      <c r="AP527" s="226"/>
      <c r="AQ527" s="226"/>
      <c r="AR527" s="226"/>
      <c r="AS527" s="226"/>
      <c r="AT527" s="226"/>
      <c r="AU527" s="226"/>
      <c r="AV527" s="226"/>
      <c r="AW527" s="226"/>
      <c r="AX527" s="226"/>
      <c r="AY527" s="226"/>
      <c r="AZ527" s="226"/>
      <c r="BA527" s="226"/>
      <c r="BB527" s="226"/>
      <c r="BC527" s="226"/>
      <c r="BD527" s="226"/>
      <c r="BE527" s="159" t="s">
        <v>2704</v>
      </c>
      <c r="BF527" s="159" t="s">
        <v>1495</v>
      </c>
      <c r="BG527" s="159" t="s">
        <v>2705</v>
      </c>
      <c r="BH527" s="159" t="s">
        <v>2699</v>
      </c>
      <c r="BI527" s="159" t="s">
        <v>554</v>
      </c>
      <c r="BJ527" s="226"/>
      <c r="BK527" s="226"/>
      <c r="BL527" s="226"/>
      <c r="BM527" s="226"/>
      <c r="BN527" s="226"/>
      <c r="BO527" s="226"/>
      <c r="BP527" s="226"/>
      <c r="BQ527" s="226"/>
      <c r="BR527" s="226"/>
      <c r="BS527" s="226"/>
      <c r="BT527" s="226"/>
      <c r="BU527" s="226"/>
      <c r="BV527" s="226"/>
      <c r="BW527" s="226"/>
      <c r="BX527" s="226"/>
      <c r="BY527" s="226"/>
      <c r="BZ527" s="226"/>
      <c r="CA527" s="226"/>
      <c r="CB527" s="226"/>
      <c r="CC527" s="226"/>
      <c r="CD527" s="226"/>
      <c r="CE527" s="226"/>
      <c r="CF527" s="226"/>
      <c r="CG527" s="226"/>
      <c r="CH527" s="226"/>
      <c r="CI527" s="226"/>
      <c r="CJ527" s="226"/>
      <c r="CK527" s="226"/>
      <c r="CL527" s="226"/>
      <c r="CM527" s="226"/>
      <c r="CN527" s="226"/>
      <c r="CO527" s="226"/>
      <c r="CP527" s="226"/>
      <c r="CQ527" s="226"/>
      <c r="CR527" s="226"/>
      <c r="CS527" s="226"/>
      <c r="CT527" s="226"/>
      <c r="CU527" s="226"/>
      <c r="CV527" s="226"/>
      <c r="CW527" s="226"/>
      <c r="CX527" s="226"/>
      <c r="CY527" s="226"/>
      <c r="CZ527" s="226"/>
      <c r="DA527" s="226"/>
      <c r="DB527" s="226"/>
      <c r="DC527" s="226"/>
      <c r="DD527" s="226"/>
      <c r="DE527" s="226"/>
      <c r="DF527" s="226"/>
      <c r="DG527" s="226"/>
      <c r="DH527" s="226"/>
      <c r="DI527" s="226"/>
      <c r="DJ527" s="226"/>
      <c r="DK527" s="226"/>
      <c r="DL527" s="226"/>
      <c r="DM527" s="226"/>
      <c r="DN527" s="226"/>
      <c r="DO527" s="226"/>
      <c r="DP527" s="226"/>
      <c r="DQ527" s="226"/>
      <c r="DR527" s="226"/>
    </row>
    <row r="528" spans="1:122">
      <c r="A528" s="226"/>
      <c r="B528" s="226"/>
      <c r="C528" s="226"/>
      <c r="D528" s="226"/>
      <c r="E528" s="226"/>
      <c r="F528" s="226"/>
      <c r="G528" s="226"/>
      <c r="H528" s="226"/>
      <c r="I528" s="226"/>
      <c r="J528" s="226"/>
      <c r="K528" s="226"/>
      <c r="L528" s="226"/>
      <c r="M528" s="226"/>
      <c r="N528" s="226"/>
      <c r="O528" s="226"/>
      <c r="P528" s="226"/>
      <c r="Q528" s="226"/>
      <c r="R528" s="226"/>
      <c r="S528" s="226"/>
      <c r="T528" s="226"/>
      <c r="U528" s="226"/>
      <c r="V528" s="226"/>
      <c r="W528" s="226"/>
      <c r="X528" s="226"/>
      <c r="Y528" s="226"/>
      <c r="Z528" s="226"/>
      <c r="AA528" s="226"/>
      <c r="AB528" s="226"/>
      <c r="AC528" s="226"/>
      <c r="AD528" s="226"/>
      <c r="AE528" s="226"/>
      <c r="AF528" s="226"/>
      <c r="AG528" s="226"/>
      <c r="AH528" s="226"/>
      <c r="AI528" s="226"/>
      <c r="AJ528" s="226"/>
      <c r="AK528" s="226"/>
      <c r="AL528" s="226"/>
      <c r="AM528" s="226"/>
      <c r="AN528" s="226"/>
      <c r="AO528" s="226"/>
      <c r="AP528" s="226"/>
      <c r="AQ528" s="226"/>
      <c r="AR528" s="226"/>
      <c r="AS528" s="226"/>
      <c r="AT528" s="226"/>
      <c r="AU528" s="226"/>
      <c r="AV528" s="226"/>
      <c r="AW528" s="226"/>
      <c r="AX528" s="226"/>
      <c r="AY528" s="226"/>
      <c r="AZ528" s="226"/>
      <c r="BA528" s="226"/>
      <c r="BB528" s="226"/>
      <c r="BC528" s="226"/>
      <c r="BD528" s="226"/>
      <c r="BE528" s="159" t="s">
        <v>2706</v>
      </c>
      <c r="BF528" s="159" t="s">
        <v>1263</v>
      </c>
      <c r="BG528" s="159" t="s">
        <v>2707</v>
      </c>
      <c r="BH528" s="159" t="s">
        <v>2699</v>
      </c>
      <c r="BI528" s="159" t="s">
        <v>554</v>
      </c>
      <c r="BJ528" s="226"/>
      <c r="BK528" s="226"/>
      <c r="BL528" s="226"/>
      <c r="BM528" s="226"/>
      <c r="BN528" s="226"/>
      <c r="BO528" s="226"/>
      <c r="BP528" s="226"/>
      <c r="BQ528" s="226"/>
      <c r="BR528" s="226"/>
      <c r="BS528" s="226"/>
      <c r="BT528" s="226"/>
      <c r="BU528" s="226"/>
      <c r="BV528" s="226"/>
      <c r="BW528" s="226"/>
      <c r="BX528" s="226"/>
      <c r="BY528" s="226"/>
      <c r="BZ528" s="226"/>
      <c r="CA528" s="226"/>
      <c r="CB528" s="226"/>
      <c r="CC528" s="226"/>
      <c r="CD528" s="226"/>
      <c r="CE528" s="226"/>
      <c r="CF528" s="226"/>
      <c r="CG528" s="226"/>
      <c r="CH528" s="226"/>
      <c r="CI528" s="226"/>
      <c r="CJ528" s="226"/>
      <c r="CK528" s="226"/>
      <c r="CL528" s="226"/>
      <c r="CM528" s="226"/>
      <c r="CN528" s="226"/>
      <c r="CO528" s="226"/>
      <c r="CP528" s="226"/>
      <c r="CQ528" s="226"/>
      <c r="CR528" s="226"/>
      <c r="CS528" s="226"/>
      <c r="CT528" s="226"/>
      <c r="CU528" s="226"/>
      <c r="CV528" s="226"/>
      <c r="CW528" s="226"/>
      <c r="CX528" s="226"/>
      <c r="CY528" s="226"/>
      <c r="CZ528" s="226"/>
      <c r="DA528" s="226"/>
      <c r="DB528" s="226"/>
      <c r="DC528" s="226"/>
      <c r="DD528" s="226"/>
      <c r="DE528" s="226"/>
      <c r="DF528" s="226"/>
      <c r="DG528" s="226"/>
      <c r="DH528" s="226"/>
      <c r="DI528" s="226"/>
      <c r="DJ528" s="226"/>
      <c r="DK528" s="226"/>
      <c r="DL528" s="226"/>
      <c r="DM528" s="226"/>
      <c r="DN528" s="226"/>
      <c r="DO528" s="226"/>
      <c r="DP528" s="226"/>
      <c r="DQ528" s="226"/>
      <c r="DR528" s="226"/>
    </row>
    <row r="529" spans="1:122">
      <c r="A529" s="226"/>
      <c r="B529" s="226"/>
      <c r="C529" s="226"/>
      <c r="D529" s="226"/>
      <c r="E529" s="226"/>
      <c r="F529" s="226"/>
      <c r="G529" s="226"/>
      <c r="H529" s="226"/>
      <c r="I529" s="226"/>
      <c r="J529" s="226"/>
      <c r="K529" s="226"/>
      <c r="L529" s="226"/>
      <c r="M529" s="226"/>
      <c r="N529" s="226"/>
      <c r="O529" s="226"/>
      <c r="P529" s="226"/>
      <c r="Q529" s="226"/>
      <c r="R529" s="226"/>
      <c r="S529" s="226"/>
      <c r="T529" s="226"/>
      <c r="U529" s="226"/>
      <c r="V529" s="226"/>
      <c r="W529" s="226"/>
      <c r="X529" s="226"/>
      <c r="Y529" s="226"/>
      <c r="Z529" s="226"/>
      <c r="AA529" s="226"/>
      <c r="AB529" s="226"/>
      <c r="AC529" s="226"/>
      <c r="AD529" s="226"/>
      <c r="AE529" s="226"/>
      <c r="AF529" s="226"/>
      <c r="AG529" s="226"/>
      <c r="AH529" s="226"/>
      <c r="AI529" s="226"/>
      <c r="AJ529" s="226"/>
      <c r="AK529" s="226"/>
      <c r="AL529" s="226"/>
      <c r="AM529" s="226"/>
      <c r="AN529" s="226"/>
      <c r="AO529" s="226"/>
      <c r="AP529" s="226"/>
      <c r="AQ529" s="226"/>
      <c r="AR529" s="226"/>
      <c r="AS529" s="226"/>
      <c r="AT529" s="226"/>
      <c r="AU529" s="226"/>
      <c r="AV529" s="226"/>
      <c r="AW529" s="226"/>
      <c r="AX529" s="226"/>
      <c r="AY529" s="226"/>
      <c r="AZ529" s="226"/>
      <c r="BA529" s="226"/>
      <c r="BB529" s="226"/>
      <c r="BC529" s="226"/>
      <c r="BD529" s="226"/>
      <c r="BE529" s="159" t="s">
        <v>2708</v>
      </c>
      <c r="BF529" s="159" t="s">
        <v>1263</v>
      </c>
      <c r="BG529" s="159" t="s">
        <v>2709</v>
      </c>
      <c r="BH529" s="159" t="s">
        <v>2699</v>
      </c>
      <c r="BI529" s="159" t="s">
        <v>554</v>
      </c>
      <c r="BJ529" s="226"/>
      <c r="BK529" s="226"/>
      <c r="BL529" s="226"/>
      <c r="BM529" s="226"/>
      <c r="BN529" s="226"/>
      <c r="BO529" s="226"/>
      <c r="BP529" s="226"/>
      <c r="BQ529" s="226"/>
      <c r="BR529" s="226"/>
      <c r="BS529" s="226"/>
      <c r="BT529" s="226"/>
      <c r="BU529" s="226"/>
      <c r="BV529" s="226"/>
      <c r="BW529" s="226"/>
      <c r="BX529" s="226"/>
      <c r="BY529" s="226"/>
      <c r="BZ529" s="226"/>
      <c r="CA529" s="226"/>
      <c r="CB529" s="226"/>
      <c r="CC529" s="226"/>
      <c r="CD529" s="226"/>
      <c r="CE529" s="226"/>
      <c r="CF529" s="226"/>
      <c r="CG529" s="226"/>
      <c r="CH529" s="226"/>
      <c r="CI529" s="226"/>
      <c r="CJ529" s="226"/>
      <c r="CK529" s="226"/>
      <c r="CL529" s="226"/>
      <c r="CM529" s="226"/>
      <c r="CN529" s="226"/>
      <c r="CO529" s="226"/>
      <c r="CP529" s="226"/>
      <c r="CQ529" s="226"/>
      <c r="CR529" s="226"/>
      <c r="CS529" s="226"/>
      <c r="CT529" s="226"/>
      <c r="CU529" s="226"/>
      <c r="CV529" s="226"/>
      <c r="CW529" s="226"/>
      <c r="CX529" s="226"/>
      <c r="CY529" s="226"/>
      <c r="CZ529" s="226"/>
      <c r="DA529" s="226"/>
      <c r="DB529" s="226"/>
      <c r="DC529" s="226"/>
      <c r="DD529" s="226"/>
      <c r="DE529" s="226"/>
      <c r="DF529" s="226"/>
      <c r="DG529" s="226"/>
      <c r="DH529" s="226"/>
      <c r="DI529" s="226"/>
      <c r="DJ529" s="226"/>
      <c r="DK529" s="226"/>
      <c r="DL529" s="226"/>
      <c r="DM529" s="226"/>
      <c r="DN529" s="226"/>
      <c r="DO529" s="226"/>
      <c r="DP529" s="226"/>
      <c r="DQ529" s="226"/>
      <c r="DR529" s="226"/>
    </row>
    <row r="530" spans="1:122">
      <c r="A530" s="226"/>
      <c r="B530" s="226"/>
      <c r="C530" s="226"/>
      <c r="D530" s="226"/>
      <c r="E530" s="226"/>
      <c r="F530" s="226"/>
      <c r="G530" s="226"/>
      <c r="H530" s="226"/>
      <c r="I530" s="226"/>
      <c r="J530" s="226"/>
      <c r="K530" s="226"/>
      <c r="L530" s="226"/>
      <c r="M530" s="226"/>
      <c r="N530" s="226"/>
      <c r="O530" s="226"/>
      <c r="P530" s="226"/>
      <c r="Q530" s="226"/>
      <c r="R530" s="226"/>
      <c r="S530" s="226"/>
      <c r="T530" s="226"/>
      <c r="U530" s="226"/>
      <c r="V530" s="226"/>
      <c r="W530" s="226"/>
      <c r="X530" s="226"/>
      <c r="Y530" s="226"/>
      <c r="Z530" s="226"/>
      <c r="AA530" s="226"/>
      <c r="AB530" s="226"/>
      <c r="AC530" s="226"/>
      <c r="AD530" s="226"/>
      <c r="AE530" s="226"/>
      <c r="AF530" s="226"/>
      <c r="AG530" s="226"/>
      <c r="AH530" s="226"/>
      <c r="AI530" s="226"/>
      <c r="AJ530" s="226"/>
      <c r="AK530" s="226"/>
      <c r="AL530" s="226"/>
      <c r="AM530" s="226"/>
      <c r="AN530" s="226"/>
      <c r="AO530" s="226"/>
      <c r="AP530" s="226"/>
      <c r="AQ530" s="226"/>
      <c r="AR530" s="226"/>
      <c r="AS530" s="226"/>
      <c r="AT530" s="226"/>
      <c r="AU530" s="226"/>
      <c r="AV530" s="226"/>
      <c r="AW530" s="226"/>
      <c r="AX530" s="226"/>
      <c r="AY530" s="226"/>
      <c r="AZ530" s="226"/>
      <c r="BA530" s="226"/>
      <c r="BB530" s="226"/>
      <c r="BC530" s="226"/>
      <c r="BD530" s="226"/>
      <c r="BE530" s="159" t="s">
        <v>2710</v>
      </c>
      <c r="BF530" s="159" t="s">
        <v>576</v>
      </c>
      <c r="BG530" s="159" t="s">
        <v>2711</v>
      </c>
      <c r="BH530" s="159" t="s">
        <v>2712</v>
      </c>
      <c r="BI530" s="159" t="s">
        <v>554</v>
      </c>
      <c r="BJ530" s="226"/>
      <c r="BK530" s="226"/>
      <c r="BL530" s="226"/>
      <c r="BM530" s="226"/>
      <c r="BN530" s="226"/>
      <c r="BO530" s="226"/>
      <c r="BP530" s="226"/>
      <c r="BQ530" s="226"/>
      <c r="BR530" s="226"/>
      <c r="BS530" s="226"/>
      <c r="BT530" s="226"/>
      <c r="BU530" s="226"/>
      <c r="BV530" s="226"/>
      <c r="BW530" s="226"/>
      <c r="BX530" s="226"/>
      <c r="BY530" s="226"/>
      <c r="BZ530" s="226"/>
      <c r="CA530" s="226"/>
      <c r="CB530" s="226"/>
      <c r="CC530" s="226"/>
      <c r="CD530" s="226"/>
      <c r="CE530" s="226"/>
      <c r="CF530" s="226"/>
      <c r="CG530" s="226"/>
      <c r="CH530" s="226"/>
      <c r="CI530" s="226"/>
      <c r="CJ530" s="226"/>
      <c r="CK530" s="226"/>
      <c r="CL530" s="226"/>
      <c r="CM530" s="226"/>
      <c r="CN530" s="226"/>
      <c r="CO530" s="226"/>
      <c r="CP530" s="226"/>
      <c r="CQ530" s="226"/>
      <c r="CR530" s="226"/>
      <c r="CS530" s="226"/>
      <c r="CT530" s="226"/>
      <c r="CU530" s="226"/>
      <c r="CV530" s="226"/>
      <c r="CW530" s="226"/>
      <c r="CX530" s="226"/>
      <c r="CY530" s="226"/>
      <c r="CZ530" s="226"/>
      <c r="DA530" s="226"/>
      <c r="DB530" s="226"/>
      <c r="DC530" s="226"/>
      <c r="DD530" s="226"/>
      <c r="DE530" s="226"/>
      <c r="DF530" s="226"/>
      <c r="DG530" s="226"/>
      <c r="DH530" s="226"/>
      <c r="DI530" s="226"/>
      <c r="DJ530" s="226"/>
      <c r="DK530" s="226"/>
      <c r="DL530" s="226"/>
      <c r="DM530" s="226"/>
      <c r="DN530" s="226"/>
      <c r="DO530" s="226"/>
      <c r="DP530" s="226"/>
      <c r="DQ530" s="226"/>
      <c r="DR530" s="226"/>
    </row>
    <row r="531" spans="1:122">
      <c r="A531" s="226"/>
      <c r="B531" s="226"/>
      <c r="C531" s="226"/>
      <c r="D531" s="226"/>
      <c r="E531" s="226"/>
      <c r="F531" s="226"/>
      <c r="G531" s="226"/>
      <c r="H531" s="226"/>
      <c r="I531" s="226"/>
      <c r="J531" s="226"/>
      <c r="K531" s="226"/>
      <c r="L531" s="226"/>
      <c r="M531" s="226"/>
      <c r="N531" s="226"/>
      <c r="O531" s="226"/>
      <c r="P531" s="226"/>
      <c r="Q531" s="226"/>
      <c r="R531" s="226"/>
      <c r="S531" s="226"/>
      <c r="T531" s="226"/>
      <c r="U531" s="226"/>
      <c r="V531" s="226"/>
      <c r="W531" s="226"/>
      <c r="X531" s="226"/>
      <c r="Y531" s="226"/>
      <c r="Z531" s="226"/>
      <c r="AA531" s="226"/>
      <c r="AB531" s="226"/>
      <c r="AC531" s="226"/>
      <c r="AD531" s="226"/>
      <c r="AE531" s="226"/>
      <c r="AF531" s="226"/>
      <c r="AG531" s="226"/>
      <c r="AH531" s="226"/>
      <c r="AI531" s="226"/>
      <c r="AJ531" s="226"/>
      <c r="AK531" s="226"/>
      <c r="AL531" s="226"/>
      <c r="AM531" s="226"/>
      <c r="AN531" s="226"/>
      <c r="AO531" s="226"/>
      <c r="AP531" s="226"/>
      <c r="AQ531" s="226"/>
      <c r="AR531" s="226"/>
      <c r="AS531" s="226"/>
      <c r="AT531" s="226"/>
      <c r="AU531" s="226"/>
      <c r="AV531" s="226"/>
      <c r="AW531" s="226"/>
      <c r="AX531" s="226"/>
      <c r="AY531" s="226"/>
      <c r="AZ531" s="226"/>
      <c r="BA531" s="226"/>
      <c r="BB531" s="226"/>
      <c r="BC531" s="226"/>
      <c r="BD531" s="226"/>
      <c r="BE531" s="159" t="s">
        <v>2713</v>
      </c>
      <c r="BF531" s="159" t="s">
        <v>1467</v>
      </c>
      <c r="BG531" s="159" t="s">
        <v>2714</v>
      </c>
      <c r="BH531" s="159" t="s">
        <v>2712</v>
      </c>
      <c r="BI531" s="159" t="s">
        <v>554</v>
      </c>
      <c r="BJ531" s="226"/>
      <c r="BK531" s="226"/>
      <c r="BL531" s="226"/>
      <c r="BM531" s="226"/>
      <c r="BN531" s="226"/>
      <c r="BO531" s="226"/>
      <c r="BP531" s="226"/>
      <c r="BQ531" s="226"/>
      <c r="BR531" s="226"/>
      <c r="BS531" s="226"/>
      <c r="BT531" s="226"/>
      <c r="BU531" s="226"/>
      <c r="BV531" s="226"/>
      <c r="BW531" s="226"/>
      <c r="BX531" s="226"/>
      <c r="BY531" s="226"/>
      <c r="BZ531" s="226"/>
      <c r="CA531" s="226"/>
      <c r="CB531" s="226"/>
      <c r="CC531" s="226"/>
      <c r="CD531" s="226"/>
      <c r="CE531" s="226"/>
      <c r="CF531" s="226"/>
      <c r="CG531" s="226"/>
      <c r="CH531" s="226"/>
      <c r="CI531" s="226"/>
      <c r="CJ531" s="226"/>
      <c r="CK531" s="226"/>
      <c r="CL531" s="226"/>
      <c r="CM531" s="226"/>
      <c r="CN531" s="226"/>
      <c r="CO531" s="226"/>
      <c r="CP531" s="226"/>
      <c r="CQ531" s="226"/>
      <c r="CR531" s="226"/>
      <c r="CS531" s="226"/>
      <c r="CT531" s="226"/>
      <c r="CU531" s="226"/>
      <c r="CV531" s="226"/>
      <c r="CW531" s="226"/>
      <c r="CX531" s="226"/>
      <c r="CY531" s="226"/>
      <c r="CZ531" s="226"/>
      <c r="DA531" s="226"/>
      <c r="DB531" s="226"/>
      <c r="DC531" s="226"/>
      <c r="DD531" s="226"/>
      <c r="DE531" s="226"/>
      <c r="DF531" s="226"/>
      <c r="DG531" s="226"/>
      <c r="DH531" s="226"/>
      <c r="DI531" s="226"/>
      <c r="DJ531" s="226"/>
      <c r="DK531" s="226"/>
      <c r="DL531" s="226"/>
      <c r="DM531" s="226"/>
      <c r="DN531" s="226"/>
      <c r="DO531" s="226"/>
      <c r="DP531" s="226"/>
      <c r="DQ531" s="226"/>
      <c r="DR531" s="226"/>
    </row>
    <row r="532" spans="1:122">
      <c r="A532" s="226"/>
      <c r="B532" s="226"/>
      <c r="C532" s="226"/>
      <c r="D532" s="226"/>
      <c r="E532" s="226"/>
      <c r="F532" s="226"/>
      <c r="G532" s="226"/>
      <c r="H532" s="226"/>
      <c r="I532" s="226"/>
      <c r="J532" s="226"/>
      <c r="K532" s="226"/>
      <c r="L532" s="226"/>
      <c r="M532" s="226"/>
      <c r="N532" s="226"/>
      <c r="O532" s="226"/>
      <c r="P532" s="226"/>
      <c r="Q532" s="226"/>
      <c r="R532" s="226"/>
      <c r="S532" s="226"/>
      <c r="T532" s="226"/>
      <c r="U532" s="226"/>
      <c r="V532" s="226"/>
      <c r="W532" s="226"/>
      <c r="X532" s="226"/>
      <c r="Y532" s="226"/>
      <c r="Z532" s="226"/>
      <c r="AA532" s="226"/>
      <c r="AB532" s="226"/>
      <c r="AC532" s="226"/>
      <c r="AD532" s="226"/>
      <c r="AE532" s="226"/>
      <c r="AF532" s="226"/>
      <c r="AG532" s="226"/>
      <c r="AH532" s="226"/>
      <c r="AI532" s="226"/>
      <c r="AJ532" s="226"/>
      <c r="AK532" s="226"/>
      <c r="AL532" s="226"/>
      <c r="AM532" s="226"/>
      <c r="AN532" s="226"/>
      <c r="AO532" s="226"/>
      <c r="AP532" s="226"/>
      <c r="AQ532" s="226"/>
      <c r="AR532" s="226"/>
      <c r="AS532" s="226"/>
      <c r="AT532" s="226"/>
      <c r="AU532" s="226"/>
      <c r="AV532" s="226"/>
      <c r="AW532" s="226"/>
      <c r="AX532" s="226"/>
      <c r="AY532" s="226"/>
      <c r="AZ532" s="226"/>
      <c r="BA532" s="226"/>
      <c r="BB532" s="226"/>
      <c r="BC532" s="226"/>
      <c r="BD532" s="226"/>
      <c r="BE532" s="159" t="s">
        <v>2715</v>
      </c>
      <c r="BF532" s="159" t="s">
        <v>576</v>
      </c>
      <c r="BG532" s="159" t="s">
        <v>2716</v>
      </c>
      <c r="BH532" s="159" t="s">
        <v>2717</v>
      </c>
      <c r="BI532" s="159" t="s">
        <v>554</v>
      </c>
      <c r="BJ532" s="226"/>
      <c r="BK532" s="226"/>
      <c r="BL532" s="226"/>
      <c r="BM532" s="226"/>
      <c r="BN532" s="226"/>
      <c r="BO532" s="226"/>
      <c r="BP532" s="226"/>
      <c r="BQ532" s="226"/>
      <c r="BR532" s="226"/>
      <c r="BS532" s="226"/>
      <c r="BT532" s="226"/>
      <c r="BU532" s="226"/>
      <c r="BV532" s="226"/>
      <c r="BW532" s="226"/>
      <c r="BX532" s="226"/>
      <c r="BY532" s="226"/>
      <c r="BZ532" s="226"/>
      <c r="CA532" s="226"/>
      <c r="CB532" s="226"/>
      <c r="CC532" s="226"/>
      <c r="CD532" s="226"/>
      <c r="CE532" s="226"/>
      <c r="CF532" s="226"/>
      <c r="CG532" s="226"/>
      <c r="CH532" s="226"/>
      <c r="CI532" s="226"/>
      <c r="CJ532" s="226"/>
      <c r="CK532" s="226"/>
      <c r="CL532" s="226"/>
      <c r="CM532" s="226"/>
      <c r="CN532" s="226"/>
      <c r="CO532" s="226"/>
      <c r="CP532" s="226"/>
      <c r="CQ532" s="226"/>
      <c r="CR532" s="226"/>
      <c r="CS532" s="226"/>
      <c r="CT532" s="226"/>
      <c r="CU532" s="226"/>
      <c r="CV532" s="226"/>
      <c r="CW532" s="226"/>
      <c r="CX532" s="226"/>
      <c r="CY532" s="226"/>
      <c r="CZ532" s="226"/>
      <c r="DA532" s="226"/>
      <c r="DB532" s="226"/>
      <c r="DC532" s="226"/>
      <c r="DD532" s="226"/>
      <c r="DE532" s="226"/>
      <c r="DF532" s="226"/>
      <c r="DG532" s="226"/>
      <c r="DH532" s="226"/>
      <c r="DI532" s="226"/>
      <c r="DJ532" s="226"/>
      <c r="DK532" s="226"/>
      <c r="DL532" s="226"/>
      <c r="DM532" s="226"/>
      <c r="DN532" s="226"/>
      <c r="DO532" s="226"/>
      <c r="DP532" s="226"/>
      <c r="DQ532" s="226"/>
      <c r="DR532" s="226"/>
    </row>
    <row r="533" spans="1:122">
      <c r="A533" s="226"/>
      <c r="B533" s="226"/>
      <c r="C533" s="226"/>
      <c r="D533" s="226"/>
      <c r="E533" s="226"/>
      <c r="F533" s="226"/>
      <c r="G533" s="226"/>
      <c r="H533" s="226"/>
      <c r="I533" s="226"/>
      <c r="J533" s="226"/>
      <c r="K533" s="226"/>
      <c r="L533" s="226"/>
      <c r="M533" s="226"/>
      <c r="N533" s="226"/>
      <c r="O533" s="226"/>
      <c r="P533" s="226"/>
      <c r="Q533" s="226"/>
      <c r="R533" s="226"/>
      <c r="S533" s="226"/>
      <c r="T533" s="226"/>
      <c r="U533" s="226"/>
      <c r="V533" s="226"/>
      <c r="W533" s="226"/>
      <c r="X533" s="226"/>
      <c r="Y533" s="226"/>
      <c r="Z533" s="226"/>
      <c r="AA533" s="226"/>
      <c r="AB533" s="226"/>
      <c r="AC533" s="226"/>
      <c r="AD533" s="226"/>
      <c r="AE533" s="226"/>
      <c r="AF533" s="226"/>
      <c r="AG533" s="226"/>
      <c r="AH533" s="226"/>
      <c r="AI533" s="226"/>
      <c r="AJ533" s="226"/>
      <c r="AK533" s="226"/>
      <c r="AL533" s="226"/>
      <c r="AM533" s="226"/>
      <c r="AN533" s="226"/>
      <c r="AO533" s="226"/>
      <c r="AP533" s="226"/>
      <c r="AQ533" s="226"/>
      <c r="AR533" s="226"/>
      <c r="AS533" s="226"/>
      <c r="AT533" s="226"/>
      <c r="AU533" s="226"/>
      <c r="AV533" s="226"/>
      <c r="AW533" s="226"/>
      <c r="AX533" s="226"/>
      <c r="AY533" s="226"/>
      <c r="AZ533" s="226"/>
      <c r="BA533" s="226"/>
      <c r="BB533" s="226"/>
      <c r="BC533" s="226"/>
      <c r="BD533" s="226"/>
      <c r="BE533" s="159" t="s">
        <v>2718</v>
      </c>
      <c r="BF533" s="159" t="s">
        <v>1467</v>
      </c>
      <c r="BG533" s="159" t="s">
        <v>2719</v>
      </c>
      <c r="BH533" s="159" t="s">
        <v>2717</v>
      </c>
      <c r="BI533" s="159" t="s">
        <v>554</v>
      </c>
      <c r="BJ533" s="226"/>
      <c r="BK533" s="226"/>
      <c r="BL533" s="226"/>
      <c r="BM533" s="226"/>
      <c r="BN533" s="226"/>
      <c r="BO533" s="226"/>
      <c r="BP533" s="226"/>
      <c r="BQ533" s="226"/>
      <c r="BR533" s="226"/>
      <c r="BS533" s="226"/>
      <c r="BT533" s="226"/>
      <c r="BU533" s="226"/>
      <c r="BV533" s="226"/>
      <c r="BW533" s="226"/>
      <c r="BX533" s="226"/>
      <c r="BY533" s="226"/>
      <c r="BZ533" s="226"/>
      <c r="CA533" s="226"/>
      <c r="CB533" s="226"/>
      <c r="CC533" s="226"/>
      <c r="CD533" s="226"/>
      <c r="CE533" s="226"/>
      <c r="CF533" s="226"/>
      <c r="CG533" s="226"/>
      <c r="CH533" s="226"/>
      <c r="CI533" s="226"/>
      <c r="CJ533" s="226"/>
      <c r="CK533" s="226"/>
      <c r="CL533" s="226"/>
      <c r="CM533" s="226"/>
      <c r="CN533" s="226"/>
      <c r="CO533" s="226"/>
      <c r="CP533" s="226"/>
      <c r="CQ533" s="226"/>
      <c r="CR533" s="226"/>
      <c r="CS533" s="226"/>
      <c r="CT533" s="226"/>
      <c r="CU533" s="226"/>
      <c r="CV533" s="226"/>
      <c r="CW533" s="226"/>
      <c r="CX533" s="226"/>
      <c r="CY533" s="226"/>
      <c r="CZ533" s="226"/>
      <c r="DA533" s="226"/>
      <c r="DB533" s="226"/>
      <c r="DC533" s="226"/>
      <c r="DD533" s="226"/>
      <c r="DE533" s="226"/>
      <c r="DF533" s="226"/>
      <c r="DG533" s="226"/>
      <c r="DH533" s="226"/>
      <c r="DI533" s="226"/>
      <c r="DJ533" s="226"/>
      <c r="DK533" s="226"/>
      <c r="DL533" s="226"/>
      <c r="DM533" s="226"/>
      <c r="DN533" s="226"/>
      <c r="DO533" s="226"/>
      <c r="DP533" s="226"/>
      <c r="DQ533" s="226"/>
      <c r="DR533" s="226"/>
    </row>
    <row r="534" spans="1:122">
      <c r="A534" s="226"/>
      <c r="B534" s="226"/>
      <c r="C534" s="226"/>
      <c r="D534" s="226"/>
      <c r="E534" s="226"/>
      <c r="F534" s="226"/>
      <c r="G534" s="226"/>
      <c r="H534" s="226"/>
      <c r="I534" s="226"/>
      <c r="J534" s="226"/>
      <c r="K534" s="226"/>
      <c r="L534" s="226"/>
      <c r="M534" s="226"/>
      <c r="N534" s="226"/>
      <c r="O534" s="226"/>
      <c r="P534" s="226"/>
      <c r="Q534" s="226"/>
      <c r="R534" s="226"/>
      <c r="S534" s="226"/>
      <c r="T534" s="226"/>
      <c r="U534" s="226"/>
      <c r="V534" s="226"/>
      <c r="W534" s="226"/>
      <c r="X534" s="226"/>
      <c r="Y534" s="226"/>
      <c r="Z534" s="226"/>
      <c r="AA534" s="226"/>
      <c r="AB534" s="226"/>
      <c r="AC534" s="226"/>
      <c r="AD534" s="226"/>
      <c r="AE534" s="226"/>
      <c r="AF534" s="226"/>
      <c r="AG534" s="226"/>
      <c r="AH534" s="226"/>
      <c r="AI534" s="226"/>
      <c r="AJ534" s="226"/>
      <c r="AK534" s="226"/>
      <c r="AL534" s="226"/>
      <c r="AM534" s="226"/>
      <c r="AN534" s="226"/>
      <c r="AO534" s="226"/>
      <c r="AP534" s="226"/>
      <c r="AQ534" s="226"/>
      <c r="AR534" s="226"/>
      <c r="AS534" s="226"/>
      <c r="AT534" s="226"/>
      <c r="AU534" s="226"/>
      <c r="AV534" s="226"/>
      <c r="AW534" s="226"/>
      <c r="AX534" s="226"/>
      <c r="AY534" s="226"/>
      <c r="AZ534" s="226"/>
      <c r="BA534" s="226"/>
      <c r="BB534" s="226"/>
      <c r="BC534" s="226"/>
      <c r="BD534" s="226"/>
      <c r="BE534" s="159" t="s">
        <v>2720</v>
      </c>
      <c r="BF534" s="159" t="s">
        <v>1263</v>
      </c>
      <c r="BG534" s="159" t="s">
        <v>2721</v>
      </c>
      <c r="BH534" s="159" t="s">
        <v>2722</v>
      </c>
      <c r="BI534" s="159" t="s">
        <v>554</v>
      </c>
      <c r="BJ534" s="226"/>
      <c r="BK534" s="226"/>
      <c r="BL534" s="226"/>
      <c r="BM534" s="226"/>
      <c r="BN534" s="226"/>
      <c r="BO534" s="226"/>
      <c r="BP534" s="226"/>
      <c r="BQ534" s="226"/>
      <c r="BR534" s="226"/>
      <c r="BS534" s="226"/>
      <c r="BT534" s="226"/>
      <c r="BU534" s="226"/>
      <c r="BV534" s="226"/>
      <c r="BW534" s="226"/>
      <c r="BX534" s="226"/>
      <c r="BY534" s="226"/>
      <c r="BZ534" s="226"/>
      <c r="CA534" s="226"/>
      <c r="CB534" s="226"/>
      <c r="CC534" s="226"/>
      <c r="CD534" s="226"/>
      <c r="CE534" s="226"/>
      <c r="CF534" s="226"/>
      <c r="CG534" s="226"/>
      <c r="CH534" s="226"/>
      <c r="CI534" s="226"/>
      <c r="CJ534" s="226"/>
      <c r="CK534" s="226"/>
      <c r="CL534" s="226"/>
      <c r="CM534" s="226"/>
      <c r="CN534" s="226"/>
      <c r="CO534" s="226"/>
      <c r="CP534" s="226"/>
      <c r="CQ534" s="226"/>
      <c r="CR534" s="226"/>
      <c r="CS534" s="226"/>
      <c r="CT534" s="226"/>
      <c r="CU534" s="226"/>
      <c r="CV534" s="226"/>
      <c r="CW534" s="226"/>
      <c r="CX534" s="226"/>
      <c r="CY534" s="226"/>
      <c r="CZ534" s="226"/>
      <c r="DA534" s="226"/>
      <c r="DB534" s="226"/>
      <c r="DC534" s="226"/>
      <c r="DD534" s="226"/>
      <c r="DE534" s="226"/>
      <c r="DF534" s="226"/>
      <c r="DG534" s="226"/>
      <c r="DH534" s="226"/>
      <c r="DI534" s="226"/>
      <c r="DJ534" s="226"/>
      <c r="DK534" s="226"/>
      <c r="DL534" s="226"/>
      <c r="DM534" s="226"/>
      <c r="DN534" s="226"/>
      <c r="DO534" s="226"/>
      <c r="DP534" s="226"/>
      <c r="DQ534" s="226"/>
      <c r="DR534" s="226"/>
    </row>
    <row r="535" spans="1:122">
      <c r="A535" s="226"/>
      <c r="B535" s="226"/>
      <c r="C535" s="226"/>
      <c r="D535" s="226"/>
      <c r="E535" s="226"/>
      <c r="F535" s="226"/>
      <c r="G535" s="226"/>
      <c r="H535" s="226"/>
      <c r="I535" s="226"/>
      <c r="J535" s="226"/>
      <c r="K535" s="226"/>
      <c r="L535" s="226"/>
      <c r="M535" s="226"/>
      <c r="N535" s="226"/>
      <c r="O535" s="226"/>
      <c r="P535" s="226"/>
      <c r="Q535" s="226"/>
      <c r="R535" s="226"/>
      <c r="S535" s="226"/>
      <c r="T535" s="226"/>
      <c r="U535" s="226"/>
      <c r="V535" s="226"/>
      <c r="W535" s="226"/>
      <c r="X535" s="226"/>
      <c r="Y535" s="226"/>
      <c r="Z535" s="226"/>
      <c r="AA535" s="226"/>
      <c r="AB535" s="226"/>
      <c r="AC535" s="226"/>
      <c r="AD535" s="226"/>
      <c r="AE535" s="226"/>
      <c r="AF535" s="226"/>
      <c r="AG535" s="226"/>
      <c r="AH535" s="226"/>
      <c r="AI535" s="226"/>
      <c r="AJ535" s="226"/>
      <c r="AK535" s="226"/>
      <c r="AL535" s="226"/>
      <c r="AM535" s="226"/>
      <c r="AN535" s="226"/>
      <c r="AO535" s="226"/>
      <c r="AP535" s="226"/>
      <c r="AQ535" s="226"/>
      <c r="AR535" s="226"/>
      <c r="AS535" s="226"/>
      <c r="AT535" s="226"/>
      <c r="AU535" s="226"/>
      <c r="AV535" s="226"/>
      <c r="AW535" s="226"/>
      <c r="AX535" s="226"/>
      <c r="AY535" s="226"/>
      <c r="AZ535" s="226"/>
      <c r="BA535" s="226"/>
      <c r="BB535" s="226"/>
      <c r="BC535" s="226"/>
      <c r="BD535" s="226"/>
      <c r="BE535" s="159" t="s">
        <v>2723</v>
      </c>
      <c r="BF535" s="159" t="s">
        <v>1263</v>
      </c>
      <c r="BG535" s="159" t="s">
        <v>2724</v>
      </c>
      <c r="BH535" s="159" t="s">
        <v>2722</v>
      </c>
      <c r="BI535" s="159" t="s">
        <v>554</v>
      </c>
      <c r="BJ535" s="226"/>
      <c r="BK535" s="226"/>
      <c r="BL535" s="226"/>
      <c r="BM535" s="226"/>
      <c r="BN535" s="226"/>
      <c r="BO535" s="226"/>
      <c r="BP535" s="226"/>
      <c r="BQ535" s="226"/>
      <c r="BR535" s="226"/>
      <c r="BS535" s="226"/>
      <c r="BT535" s="226"/>
      <c r="BU535" s="226"/>
      <c r="BV535" s="226"/>
      <c r="BW535" s="226"/>
      <c r="BX535" s="226"/>
      <c r="BY535" s="226"/>
      <c r="BZ535" s="226"/>
      <c r="CA535" s="226"/>
      <c r="CB535" s="226"/>
      <c r="CC535" s="226"/>
      <c r="CD535" s="226"/>
      <c r="CE535" s="226"/>
      <c r="CF535" s="226"/>
      <c r="CG535" s="226"/>
      <c r="CH535" s="226"/>
      <c r="CI535" s="226"/>
      <c r="CJ535" s="226"/>
      <c r="CK535" s="226"/>
      <c r="CL535" s="226"/>
      <c r="CM535" s="226"/>
      <c r="CN535" s="226"/>
      <c r="CO535" s="226"/>
      <c r="CP535" s="226"/>
      <c r="CQ535" s="226"/>
      <c r="CR535" s="226"/>
      <c r="CS535" s="226"/>
      <c r="CT535" s="226"/>
      <c r="CU535" s="226"/>
      <c r="CV535" s="226"/>
      <c r="CW535" s="226"/>
      <c r="CX535" s="226"/>
      <c r="CY535" s="226"/>
      <c r="CZ535" s="226"/>
      <c r="DA535" s="226"/>
      <c r="DB535" s="226"/>
      <c r="DC535" s="226"/>
      <c r="DD535" s="226"/>
      <c r="DE535" s="226"/>
      <c r="DF535" s="226"/>
      <c r="DG535" s="226"/>
      <c r="DH535" s="226"/>
      <c r="DI535" s="226"/>
      <c r="DJ535" s="226"/>
      <c r="DK535" s="226"/>
      <c r="DL535" s="226"/>
      <c r="DM535" s="226"/>
      <c r="DN535" s="226"/>
      <c r="DO535" s="226"/>
      <c r="DP535" s="226"/>
      <c r="DQ535" s="226"/>
      <c r="DR535" s="226"/>
    </row>
    <row r="536" spans="1:122">
      <c r="A536" s="226"/>
      <c r="B536" s="226"/>
      <c r="C536" s="226"/>
      <c r="D536" s="226"/>
      <c r="E536" s="226"/>
      <c r="F536" s="226"/>
      <c r="G536" s="226"/>
      <c r="H536" s="226"/>
      <c r="I536" s="226"/>
      <c r="J536" s="226"/>
      <c r="K536" s="226"/>
      <c r="L536" s="226"/>
      <c r="M536" s="226"/>
      <c r="N536" s="226"/>
      <c r="O536" s="226"/>
      <c r="P536" s="226"/>
      <c r="Q536" s="226"/>
      <c r="R536" s="226"/>
      <c r="S536" s="226"/>
      <c r="T536" s="226"/>
      <c r="U536" s="226"/>
      <c r="V536" s="226"/>
      <c r="W536" s="226"/>
      <c r="X536" s="226"/>
      <c r="Y536" s="226"/>
      <c r="Z536" s="226"/>
      <c r="AA536" s="226"/>
      <c r="AB536" s="226"/>
      <c r="AC536" s="226"/>
      <c r="AD536" s="226"/>
      <c r="AE536" s="226"/>
      <c r="AF536" s="226"/>
      <c r="AG536" s="226"/>
      <c r="AH536" s="226"/>
      <c r="AI536" s="226"/>
      <c r="AJ536" s="226"/>
      <c r="AK536" s="226"/>
      <c r="AL536" s="226"/>
      <c r="AM536" s="226"/>
      <c r="AN536" s="226"/>
      <c r="AO536" s="226"/>
      <c r="AP536" s="226"/>
      <c r="AQ536" s="226"/>
      <c r="AR536" s="226"/>
      <c r="AS536" s="226"/>
      <c r="AT536" s="226"/>
      <c r="AU536" s="226"/>
      <c r="AV536" s="226"/>
      <c r="AW536" s="226"/>
      <c r="AX536" s="226"/>
      <c r="AY536" s="226"/>
      <c r="AZ536" s="226"/>
      <c r="BA536" s="226"/>
      <c r="BB536" s="226"/>
      <c r="BC536" s="226"/>
      <c r="BD536" s="226"/>
      <c r="BE536" s="159" t="s">
        <v>2725</v>
      </c>
      <c r="BF536" s="159" t="s">
        <v>1273</v>
      </c>
      <c r="BG536" s="159" t="s">
        <v>2726</v>
      </c>
      <c r="BH536" s="159" t="s">
        <v>2722</v>
      </c>
      <c r="BI536" s="159" t="s">
        <v>554</v>
      </c>
      <c r="BJ536" s="226"/>
      <c r="BK536" s="226"/>
      <c r="BL536" s="226"/>
      <c r="BM536" s="226"/>
      <c r="BN536" s="226"/>
      <c r="BO536" s="226"/>
      <c r="BP536" s="226"/>
      <c r="BQ536" s="226"/>
      <c r="BR536" s="226"/>
      <c r="BS536" s="226"/>
      <c r="BT536" s="226"/>
      <c r="BU536" s="226"/>
      <c r="BV536" s="226"/>
      <c r="BW536" s="226"/>
      <c r="BX536" s="226"/>
      <c r="BY536" s="226"/>
      <c r="BZ536" s="226"/>
      <c r="CA536" s="226"/>
      <c r="CB536" s="226"/>
      <c r="CC536" s="226"/>
      <c r="CD536" s="226"/>
      <c r="CE536" s="226"/>
      <c r="CF536" s="226"/>
      <c r="CG536" s="226"/>
      <c r="CH536" s="226"/>
      <c r="CI536" s="226"/>
      <c r="CJ536" s="226"/>
      <c r="CK536" s="226"/>
      <c r="CL536" s="226"/>
      <c r="CM536" s="226"/>
      <c r="CN536" s="226"/>
      <c r="CO536" s="226"/>
      <c r="CP536" s="226"/>
      <c r="CQ536" s="226"/>
      <c r="CR536" s="226"/>
      <c r="CS536" s="226"/>
      <c r="CT536" s="226"/>
      <c r="CU536" s="226"/>
      <c r="CV536" s="226"/>
      <c r="CW536" s="226"/>
      <c r="CX536" s="226"/>
      <c r="CY536" s="226"/>
      <c r="CZ536" s="226"/>
      <c r="DA536" s="226"/>
      <c r="DB536" s="226"/>
      <c r="DC536" s="226"/>
      <c r="DD536" s="226"/>
      <c r="DE536" s="226"/>
      <c r="DF536" s="226"/>
      <c r="DG536" s="226"/>
      <c r="DH536" s="226"/>
      <c r="DI536" s="226"/>
      <c r="DJ536" s="226"/>
      <c r="DK536" s="226"/>
      <c r="DL536" s="226"/>
      <c r="DM536" s="226"/>
      <c r="DN536" s="226"/>
      <c r="DO536" s="226"/>
      <c r="DP536" s="226"/>
      <c r="DQ536" s="226"/>
      <c r="DR536" s="226"/>
    </row>
    <row r="537" spans="1:122">
      <c r="A537" s="226"/>
      <c r="B537" s="226"/>
      <c r="C537" s="226"/>
      <c r="D537" s="226"/>
      <c r="E537" s="226"/>
      <c r="F537" s="226"/>
      <c r="G537" s="226"/>
      <c r="H537" s="226"/>
      <c r="I537" s="226"/>
      <c r="J537" s="226"/>
      <c r="K537" s="226"/>
      <c r="L537" s="226"/>
      <c r="M537" s="226"/>
      <c r="N537" s="226"/>
      <c r="O537" s="226"/>
      <c r="P537" s="226"/>
      <c r="Q537" s="226"/>
      <c r="R537" s="226"/>
      <c r="S537" s="226"/>
      <c r="T537" s="226"/>
      <c r="U537" s="226"/>
      <c r="V537" s="226"/>
      <c r="W537" s="226"/>
      <c r="X537" s="226"/>
      <c r="Y537" s="226"/>
      <c r="Z537" s="226"/>
      <c r="AA537" s="226"/>
      <c r="AB537" s="226"/>
      <c r="AC537" s="226"/>
      <c r="AD537" s="226"/>
      <c r="AE537" s="226"/>
      <c r="AF537" s="226"/>
      <c r="AG537" s="226"/>
      <c r="AH537" s="226"/>
      <c r="AI537" s="226"/>
      <c r="AJ537" s="226"/>
      <c r="AK537" s="226"/>
      <c r="AL537" s="226"/>
      <c r="AM537" s="226"/>
      <c r="AN537" s="226"/>
      <c r="AO537" s="226"/>
      <c r="AP537" s="226"/>
      <c r="AQ537" s="226"/>
      <c r="AR537" s="226"/>
      <c r="AS537" s="226"/>
      <c r="AT537" s="226"/>
      <c r="AU537" s="226"/>
      <c r="AV537" s="226"/>
      <c r="AW537" s="226"/>
      <c r="AX537" s="226"/>
      <c r="AY537" s="226"/>
      <c r="AZ537" s="226"/>
      <c r="BA537" s="226"/>
      <c r="BB537" s="226"/>
      <c r="BC537" s="226"/>
      <c r="BD537" s="226"/>
      <c r="BE537" s="159" t="s">
        <v>2727</v>
      </c>
      <c r="BF537" s="159" t="s">
        <v>1467</v>
      </c>
      <c r="BG537" s="159" t="s">
        <v>2728</v>
      </c>
      <c r="BH537" s="159" t="s">
        <v>2717</v>
      </c>
      <c r="BI537" s="159" t="s">
        <v>554</v>
      </c>
      <c r="BJ537" s="226"/>
      <c r="BK537" s="226"/>
      <c r="BL537" s="226"/>
      <c r="BM537" s="226"/>
      <c r="BN537" s="226"/>
      <c r="BO537" s="226"/>
      <c r="BP537" s="226"/>
      <c r="BQ537" s="226"/>
      <c r="BR537" s="226"/>
      <c r="BS537" s="226"/>
      <c r="BT537" s="226"/>
      <c r="BU537" s="226"/>
      <c r="BV537" s="226"/>
      <c r="BW537" s="226"/>
      <c r="BX537" s="226"/>
      <c r="BY537" s="226"/>
      <c r="BZ537" s="226"/>
      <c r="CA537" s="226"/>
      <c r="CB537" s="226"/>
      <c r="CC537" s="226"/>
      <c r="CD537" s="226"/>
      <c r="CE537" s="226"/>
      <c r="CF537" s="226"/>
      <c r="CG537" s="226"/>
      <c r="CH537" s="226"/>
      <c r="CI537" s="226"/>
      <c r="CJ537" s="226"/>
      <c r="CK537" s="226"/>
      <c r="CL537" s="226"/>
      <c r="CM537" s="226"/>
      <c r="CN537" s="226"/>
      <c r="CO537" s="226"/>
      <c r="CP537" s="226"/>
      <c r="CQ537" s="226"/>
      <c r="CR537" s="226"/>
      <c r="CS537" s="226"/>
      <c r="CT537" s="226"/>
      <c r="CU537" s="226"/>
      <c r="CV537" s="226"/>
      <c r="CW537" s="226"/>
      <c r="CX537" s="226"/>
      <c r="CY537" s="226"/>
      <c r="CZ537" s="226"/>
      <c r="DA537" s="226"/>
      <c r="DB537" s="226"/>
      <c r="DC537" s="226"/>
      <c r="DD537" s="226"/>
      <c r="DE537" s="226"/>
      <c r="DF537" s="226"/>
      <c r="DG537" s="226"/>
      <c r="DH537" s="226"/>
      <c r="DI537" s="226"/>
      <c r="DJ537" s="226"/>
      <c r="DK537" s="226"/>
      <c r="DL537" s="226"/>
      <c r="DM537" s="226"/>
      <c r="DN537" s="226"/>
      <c r="DO537" s="226"/>
      <c r="DP537" s="226"/>
      <c r="DQ537" s="226"/>
      <c r="DR537" s="226"/>
    </row>
    <row r="538" spans="1:122">
      <c r="A538" s="226"/>
      <c r="B538" s="226"/>
      <c r="C538" s="226"/>
      <c r="D538" s="226"/>
      <c r="E538" s="226"/>
      <c r="F538" s="226"/>
      <c r="G538" s="226"/>
      <c r="H538" s="226"/>
      <c r="I538" s="226"/>
      <c r="J538" s="226"/>
      <c r="K538" s="226"/>
      <c r="L538" s="226"/>
      <c r="M538" s="226"/>
      <c r="N538" s="226"/>
      <c r="O538" s="226"/>
      <c r="P538" s="226"/>
      <c r="Q538" s="226"/>
      <c r="R538" s="226"/>
      <c r="S538" s="226"/>
      <c r="T538" s="226"/>
      <c r="U538" s="226"/>
      <c r="V538" s="226"/>
      <c r="W538" s="226"/>
      <c r="X538" s="226"/>
      <c r="Y538" s="226"/>
      <c r="Z538" s="226"/>
      <c r="AA538" s="226"/>
      <c r="AB538" s="226"/>
      <c r="AC538" s="226"/>
      <c r="AD538" s="226"/>
      <c r="AE538" s="226"/>
      <c r="AF538" s="226"/>
      <c r="AG538" s="226"/>
      <c r="AH538" s="226"/>
      <c r="AI538" s="226"/>
      <c r="AJ538" s="226"/>
      <c r="AK538" s="226"/>
      <c r="AL538" s="226"/>
      <c r="AM538" s="226"/>
      <c r="AN538" s="226"/>
      <c r="AO538" s="226"/>
      <c r="AP538" s="226"/>
      <c r="AQ538" s="226"/>
      <c r="AR538" s="226"/>
      <c r="AS538" s="226"/>
      <c r="AT538" s="226"/>
      <c r="AU538" s="226"/>
      <c r="AV538" s="226"/>
      <c r="AW538" s="226"/>
      <c r="AX538" s="226"/>
      <c r="AY538" s="226"/>
      <c r="AZ538" s="226"/>
      <c r="BA538" s="226"/>
      <c r="BB538" s="226"/>
      <c r="BC538" s="226"/>
      <c r="BD538" s="226"/>
      <c r="BE538" s="159" t="s">
        <v>2729</v>
      </c>
      <c r="BF538" s="159" t="s">
        <v>576</v>
      </c>
      <c r="BG538" s="159" t="s">
        <v>2730</v>
      </c>
      <c r="BH538" s="159" t="s">
        <v>2519</v>
      </c>
      <c r="BI538" s="159" t="s">
        <v>554</v>
      </c>
      <c r="BJ538" s="226"/>
      <c r="BK538" s="226"/>
      <c r="BL538" s="226"/>
      <c r="BM538" s="226"/>
      <c r="BN538" s="226"/>
      <c r="BO538" s="226"/>
      <c r="BP538" s="226"/>
      <c r="BQ538" s="226"/>
      <c r="BR538" s="226"/>
      <c r="BS538" s="226"/>
      <c r="BT538" s="226"/>
      <c r="BU538" s="226"/>
      <c r="BV538" s="226"/>
      <c r="BW538" s="226"/>
      <c r="BX538" s="226"/>
      <c r="BY538" s="226"/>
      <c r="BZ538" s="226"/>
      <c r="CA538" s="226"/>
      <c r="CB538" s="226"/>
      <c r="CC538" s="226"/>
      <c r="CD538" s="226"/>
      <c r="CE538" s="226"/>
      <c r="CF538" s="226"/>
      <c r="CG538" s="226"/>
      <c r="CH538" s="226"/>
      <c r="CI538" s="226"/>
      <c r="CJ538" s="226"/>
      <c r="CK538" s="226"/>
      <c r="CL538" s="226"/>
      <c r="CM538" s="226"/>
      <c r="CN538" s="226"/>
      <c r="CO538" s="226"/>
      <c r="CP538" s="226"/>
      <c r="CQ538" s="226"/>
      <c r="CR538" s="226"/>
      <c r="CS538" s="226"/>
      <c r="CT538" s="226"/>
      <c r="CU538" s="226"/>
      <c r="CV538" s="226"/>
      <c r="CW538" s="226"/>
      <c r="CX538" s="226"/>
      <c r="CY538" s="226"/>
      <c r="CZ538" s="226"/>
      <c r="DA538" s="226"/>
      <c r="DB538" s="226"/>
      <c r="DC538" s="226"/>
      <c r="DD538" s="226"/>
      <c r="DE538" s="226"/>
      <c r="DF538" s="226"/>
      <c r="DG538" s="226"/>
      <c r="DH538" s="226"/>
      <c r="DI538" s="226"/>
      <c r="DJ538" s="226"/>
      <c r="DK538" s="226"/>
      <c r="DL538" s="226"/>
      <c r="DM538" s="226"/>
      <c r="DN538" s="226"/>
      <c r="DO538" s="226"/>
      <c r="DP538" s="226"/>
      <c r="DQ538" s="226"/>
      <c r="DR538" s="226"/>
    </row>
    <row r="539" spans="1:122">
      <c r="A539" s="226"/>
      <c r="B539" s="226"/>
      <c r="C539" s="226"/>
      <c r="D539" s="226"/>
      <c r="E539" s="226"/>
      <c r="F539" s="226"/>
      <c r="G539" s="226"/>
      <c r="H539" s="226"/>
      <c r="I539" s="226"/>
      <c r="J539" s="226"/>
      <c r="K539" s="226"/>
      <c r="L539" s="226"/>
      <c r="M539" s="226"/>
      <c r="N539" s="226"/>
      <c r="O539" s="226"/>
      <c r="P539" s="226"/>
      <c r="Q539" s="226"/>
      <c r="R539" s="226"/>
      <c r="S539" s="226"/>
      <c r="T539" s="226"/>
      <c r="U539" s="226"/>
      <c r="V539" s="226"/>
      <c r="W539" s="226"/>
      <c r="X539" s="226"/>
      <c r="Y539" s="226"/>
      <c r="Z539" s="226"/>
      <c r="AA539" s="226"/>
      <c r="AB539" s="226"/>
      <c r="AC539" s="226"/>
      <c r="AD539" s="226"/>
      <c r="AE539" s="226"/>
      <c r="AF539" s="226"/>
      <c r="AG539" s="226"/>
      <c r="AH539" s="226"/>
      <c r="AI539" s="226"/>
      <c r="AJ539" s="226"/>
      <c r="AK539" s="226"/>
      <c r="AL539" s="226"/>
      <c r="AM539" s="226"/>
      <c r="AN539" s="226"/>
      <c r="AO539" s="226"/>
      <c r="AP539" s="226"/>
      <c r="AQ539" s="226"/>
      <c r="AR539" s="226"/>
      <c r="AS539" s="226"/>
      <c r="AT539" s="226"/>
      <c r="AU539" s="226"/>
      <c r="AV539" s="226"/>
      <c r="AW539" s="226"/>
      <c r="AX539" s="226"/>
      <c r="AY539" s="226"/>
      <c r="AZ539" s="226"/>
      <c r="BA539" s="226"/>
      <c r="BB539" s="226"/>
      <c r="BC539" s="226"/>
      <c r="BD539" s="226"/>
      <c r="BE539" s="159" t="s">
        <v>2731</v>
      </c>
      <c r="BF539" s="159" t="s">
        <v>576</v>
      </c>
      <c r="BG539" s="159" t="s">
        <v>2732</v>
      </c>
      <c r="BH539" s="159" t="s">
        <v>2519</v>
      </c>
      <c r="BI539" s="159" t="s">
        <v>554</v>
      </c>
      <c r="BJ539" s="226"/>
      <c r="BK539" s="226"/>
      <c r="BL539" s="226"/>
      <c r="BM539" s="226"/>
      <c r="BN539" s="226"/>
      <c r="BO539" s="226"/>
      <c r="BP539" s="226"/>
      <c r="BQ539" s="226"/>
      <c r="BR539" s="226"/>
      <c r="BS539" s="226"/>
      <c r="BT539" s="226"/>
      <c r="BU539" s="226"/>
      <c r="BV539" s="226"/>
      <c r="BW539" s="226"/>
      <c r="BX539" s="226"/>
      <c r="BY539" s="226"/>
      <c r="BZ539" s="226"/>
      <c r="CA539" s="226"/>
      <c r="CB539" s="226"/>
      <c r="CC539" s="226"/>
      <c r="CD539" s="226"/>
      <c r="CE539" s="226"/>
      <c r="CF539" s="226"/>
      <c r="CG539" s="226"/>
      <c r="CH539" s="226"/>
      <c r="CI539" s="226"/>
      <c r="CJ539" s="226"/>
      <c r="CK539" s="226"/>
      <c r="CL539" s="226"/>
      <c r="CM539" s="226"/>
      <c r="CN539" s="226"/>
      <c r="CO539" s="226"/>
      <c r="CP539" s="226"/>
      <c r="CQ539" s="226"/>
      <c r="CR539" s="226"/>
      <c r="CS539" s="226"/>
      <c r="CT539" s="226"/>
      <c r="CU539" s="226"/>
      <c r="CV539" s="226"/>
      <c r="CW539" s="226"/>
      <c r="CX539" s="226"/>
      <c r="CY539" s="226"/>
      <c r="CZ539" s="226"/>
      <c r="DA539" s="226"/>
      <c r="DB539" s="226"/>
      <c r="DC539" s="226"/>
      <c r="DD539" s="226"/>
      <c r="DE539" s="226"/>
      <c r="DF539" s="226"/>
      <c r="DG539" s="226"/>
      <c r="DH539" s="226"/>
      <c r="DI539" s="226"/>
      <c r="DJ539" s="226"/>
      <c r="DK539" s="226"/>
      <c r="DL539" s="226"/>
      <c r="DM539" s="226"/>
      <c r="DN539" s="226"/>
      <c r="DO539" s="226"/>
      <c r="DP539" s="226"/>
      <c r="DQ539" s="226"/>
      <c r="DR539" s="226"/>
    </row>
    <row r="540" spans="1:122">
      <c r="A540" s="226"/>
      <c r="B540" s="226"/>
      <c r="C540" s="226"/>
      <c r="D540" s="226"/>
      <c r="E540" s="226"/>
      <c r="F540" s="226"/>
      <c r="G540" s="226"/>
      <c r="H540" s="226"/>
      <c r="I540" s="226"/>
      <c r="J540" s="226"/>
      <c r="K540" s="226"/>
      <c r="L540" s="226"/>
      <c r="M540" s="226"/>
      <c r="N540" s="226"/>
      <c r="O540" s="226"/>
      <c r="P540" s="226"/>
      <c r="Q540" s="226"/>
      <c r="R540" s="226"/>
      <c r="S540" s="226"/>
      <c r="T540" s="226"/>
      <c r="U540" s="226"/>
      <c r="V540" s="226"/>
      <c r="W540" s="226"/>
      <c r="X540" s="226"/>
      <c r="Y540" s="226"/>
      <c r="Z540" s="226"/>
      <c r="AA540" s="226"/>
      <c r="AB540" s="226"/>
      <c r="AC540" s="226"/>
      <c r="AD540" s="226"/>
      <c r="AE540" s="226"/>
      <c r="AF540" s="226"/>
      <c r="AG540" s="226"/>
      <c r="AH540" s="226"/>
      <c r="AI540" s="226"/>
      <c r="AJ540" s="226"/>
      <c r="AK540" s="226"/>
      <c r="AL540" s="226"/>
      <c r="AM540" s="226"/>
      <c r="AN540" s="226"/>
      <c r="AO540" s="226"/>
      <c r="AP540" s="226"/>
      <c r="AQ540" s="226"/>
      <c r="AR540" s="226"/>
      <c r="AS540" s="226"/>
      <c r="AT540" s="226"/>
      <c r="AU540" s="226"/>
      <c r="AV540" s="226"/>
      <c r="AW540" s="226"/>
      <c r="AX540" s="226"/>
      <c r="AY540" s="226"/>
      <c r="AZ540" s="226"/>
      <c r="BA540" s="226"/>
      <c r="BB540" s="226"/>
      <c r="BC540" s="226"/>
      <c r="BD540" s="226"/>
      <c r="BE540" s="159" t="s">
        <v>2733</v>
      </c>
      <c r="BF540" s="159" t="s">
        <v>576</v>
      </c>
      <c r="BG540" s="159" t="s">
        <v>2734</v>
      </c>
      <c r="BH540" s="159" t="s">
        <v>2519</v>
      </c>
      <c r="BI540" s="159" t="s">
        <v>554</v>
      </c>
      <c r="BJ540" s="226"/>
      <c r="BK540" s="226"/>
      <c r="BL540" s="226"/>
      <c r="BM540" s="226"/>
      <c r="BN540" s="226"/>
      <c r="BO540" s="226"/>
      <c r="BP540" s="226"/>
      <c r="BQ540" s="226"/>
      <c r="BR540" s="226"/>
      <c r="BS540" s="226"/>
      <c r="BT540" s="226"/>
      <c r="BU540" s="226"/>
      <c r="BV540" s="226"/>
      <c r="BW540" s="226"/>
      <c r="BX540" s="226"/>
      <c r="BY540" s="226"/>
      <c r="BZ540" s="226"/>
      <c r="CA540" s="226"/>
      <c r="CB540" s="226"/>
      <c r="CC540" s="226"/>
      <c r="CD540" s="226"/>
      <c r="CE540" s="226"/>
      <c r="CF540" s="226"/>
      <c r="CG540" s="226"/>
      <c r="CH540" s="226"/>
      <c r="CI540" s="226"/>
      <c r="CJ540" s="226"/>
      <c r="CK540" s="226"/>
      <c r="CL540" s="226"/>
      <c r="CM540" s="226"/>
      <c r="CN540" s="226"/>
      <c r="CO540" s="226"/>
      <c r="CP540" s="226"/>
      <c r="CQ540" s="226"/>
      <c r="CR540" s="226"/>
      <c r="CS540" s="226"/>
      <c r="CT540" s="226"/>
      <c r="CU540" s="226"/>
      <c r="CV540" s="226"/>
      <c r="CW540" s="226"/>
      <c r="CX540" s="226"/>
      <c r="CY540" s="226"/>
      <c r="CZ540" s="226"/>
      <c r="DA540" s="226"/>
      <c r="DB540" s="226"/>
      <c r="DC540" s="226"/>
      <c r="DD540" s="226"/>
      <c r="DE540" s="226"/>
      <c r="DF540" s="226"/>
      <c r="DG540" s="226"/>
      <c r="DH540" s="226"/>
      <c r="DI540" s="226"/>
      <c r="DJ540" s="226"/>
      <c r="DK540" s="226"/>
      <c r="DL540" s="226"/>
      <c r="DM540" s="226"/>
      <c r="DN540" s="226"/>
      <c r="DO540" s="226"/>
      <c r="DP540" s="226"/>
      <c r="DQ540" s="226"/>
      <c r="DR540" s="226"/>
    </row>
    <row r="541" spans="1:122">
      <c r="A541" s="226"/>
      <c r="B541" s="226"/>
      <c r="C541" s="226"/>
      <c r="D541" s="226"/>
      <c r="E541" s="226"/>
      <c r="F541" s="226"/>
      <c r="G541" s="226"/>
      <c r="H541" s="226"/>
      <c r="I541" s="226"/>
      <c r="J541" s="226"/>
      <c r="K541" s="226"/>
      <c r="L541" s="226"/>
      <c r="M541" s="226"/>
      <c r="N541" s="226"/>
      <c r="O541" s="226"/>
      <c r="P541" s="226"/>
      <c r="Q541" s="226"/>
      <c r="R541" s="226"/>
      <c r="S541" s="226"/>
      <c r="T541" s="226"/>
      <c r="U541" s="226"/>
      <c r="V541" s="226"/>
      <c r="W541" s="226"/>
      <c r="X541" s="226"/>
      <c r="Y541" s="226"/>
      <c r="Z541" s="226"/>
      <c r="AA541" s="226"/>
      <c r="AB541" s="226"/>
      <c r="AC541" s="226"/>
      <c r="AD541" s="226"/>
      <c r="AE541" s="226"/>
      <c r="AF541" s="226"/>
      <c r="AG541" s="226"/>
      <c r="AH541" s="226"/>
      <c r="AI541" s="226"/>
      <c r="AJ541" s="226"/>
      <c r="AK541" s="226"/>
      <c r="AL541" s="226"/>
      <c r="AM541" s="226"/>
      <c r="AN541" s="226"/>
      <c r="AO541" s="226"/>
      <c r="AP541" s="226"/>
      <c r="AQ541" s="226"/>
      <c r="AR541" s="226"/>
      <c r="AS541" s="226"/>
      <c r="AT541" s="226"/>
      <c r="AU541" s="226"/>
      <c r="AV541" s="226"/>
      <c r="AW541" s="226"/>
      <c r="AX541" s="226"/>
      <c r="AY541" s="226"/>
      <c r="AZ541" s="226"/>
      <c r="BA541" s="226"/>
      <c r="BB541" s="226"/>
      <c r="BC541" s="226"/>
      <c r="BD541" s="226"/>
      <c r="BE541" s="159" t="s">
        <v>2735</v>
      </c>
      <c r="BF541" s="159" t="s">
        <v>576</v>
      </c>
      <c r="BG541" s="159" t="s">
        <v>2736</v>
      </c>
      <c r="BH541" s="159" t="s">
        <v>2519</v>
      </c>
      <c r="BI541" s="159" t="s">
        <v>554</v>
      </c>
      <c r="BJ541" s="226"/>
      <c r="BK541" s="226"/>
      <c r="BL541" s="226"/>
      <c r="BM541" s="226"/>
      <c r="BN541" s="226"/>
      <c r="BO541" s="226"/>
      <c r="BP541" s="226"/>
      <c r="BQ541" s="226"/>
      <c r="BR541" s="226"/>
      <c r="BS541" s="226"/>
      <c r="BT541" s="226"/>
      <c r="BU541" s="226"/>
      <c r="BV541" s="226"/>
      <c r="BW541" s="226"/>
      <c r="BX541" s="226"/>
      <c r="BY541" s="226"/>
      <c r="BZ541" s="226"/>
      <c r="CA541" s="226"/>
      <c r="CB541" s="226"/>
      <c r="CC541" s="226"/>
      <c r="CD541" s="226"/>
      <c r="CE541" s="226"/>
      <c r="CF541" s="226"/>
      <c r="CG541" s="226"/>
      <c r="CH541" s="226"/>
      <c r="CI541" s="226"/>
      <c r="CJ541" s="226"/>
      <c r="CK541" s="226"/>
      <c r="CL541" s="226"/>
      <c r="CM541" s="226"/>
      <c r="CN541" s="226"/>
      <c r="CO541" s="226"/>
      <c r="CP541" s="226"/>
      <c r="CQ541" s="226"/>
      <c r="CR541" s="226"/>
      <c r="CS541" s="226"/>
      <c r="CT541" s="226"/>
      <c r="CU541" s="226"/>
      <c r="CV541" s="226"/>
      <c r="CW541" s="226"/>
      <c r="CX541" s="226"/>
      <c r="CY541" s="226"/>
      <c r="CZ541" s="226"/>
      <c r="DA541" s="226"/>
      <c r="DB541" s="226"/>
      <c r="DC541" s="226"/>
      <c r="DD541" s="226"/>
      <c r="DE541" s="226"/>
      <c r="DF541" s="226"/>
      <c r="DG541" s="226"/>
      <c r="DH541" s="226"/>
      <c r="DI541" s="226"/>
      <c r="DJ541" s="226"/>
      <c r="DK541" s="226"/>
      <c r="DL541" s="226"/>
      <c r="DM541" s="226"/>
      <c r="DN541" s="226"/>
      <c r="DO541" s="226"/>
      <c r="DP541" s="226"/>
      <c r="DQ541" s="226"/>
      <c r="DR541" s="226"/>
    </row>
    <row r="542" spans="1:122">
      <c r="A542" s="226"/>
      <c r="B542" s="226"/>
      <c r="C542" s="226"/>
      <c r="D542" s="226"/>
      <c r="E542" s="226"/>
      <c r="F542" s="226"/>
      <c r="G542" s="226"/>
      <c r="H542" s="226"/>
      <c r="I542" s="226"/>
      <c r="J542" s="226"/>
      <c r="K542" s="226"/>
      <c r="L542" s="226"/>
      <c r="M542" s="226"/>
      <c r="N542" s="226"/>
      <c r="O542" s="226"/>
      <c r="P542" s="226"/>
      <c r="Q542" s="226"/>
      <c r="R542" s="226"/>
      <c r="S542" s="226"/>
      <c r="T542" s="226"/>
      <c r="U542" s="226"/>
      <c r="V542" s="226"/>
      <c r="W542" s="226"/>
      <c r="X542" s="226"/>
      <c r="Y542" s="226"/>
      <c r="Z542" s="226"/>
      <c r="AA542" s="226"/>
      <c r="AB542" s="226"/>
      <c r="AC542" s="226"/>
      <c r="AD542" s="226"/>
      <c r="AE542" s="226"/>
      <c r="AF542" s="226"/>
      <c r="AG542" s="226"/>
      <c r="AH542" s="226"/>
      <c r="AI542" s="226"/>
      <c r="AJ542" s="226"/>
      <c r="AK542" s="226"/>
      <c r="AL542" s="226"/>
      <c r="AM542" s="226"/>
      <c r="AN542" s="226"/>
      <c r="AO542" s="226"/>
      <c r="AP542" s="226"/>
      <c r="AQ542" s="226"/>
      <c r="AR542" s="226"/>
      <c r="AS542" s="226"/>
      <c r="AT542" s="226"/>
      <c r="AU542" s="226"/>
      <c r="AV542" s="226"/>
      <c r="AW542" s="226"/>
      <c r="AX542" s="226"/>
      <c r="AY542" s="226"/>
      <c r="AZ542" s="226"/>
      <c r="BA542" s="226"/>
      <c r="BB542" s="226"/>
      <c r="BC542" s="226"/>
      <c r="BD542" s="226"/>
      <c r="BE542" s="159" t="s">
        <v>2737</v>
      </c>
      <c r="BF542" s="159" t="s">
        <v>1273</v>
      </c>
      <c r="BG542" s="159" t="s">
        <v>2738</v>
      </c>
      <c r="BH542" s="159" t="s">
        <v>2722</v>
      </c>
      <c r="BI542" s="159" t="s">
        <v>554</v>
      </c>
      <c r="BJ542" s="226"/>
      <c r="BK542" s="226"/>
      <c r="BL542" s="226"/>
      <c r="BM542" s="226"/>
      <c r="BN542" s="226"/>
      <c r="BO542" s="226"/>
      <c r="BP542" s="226"/>
      <c r="BQ542" s="226"/>
      <c r="BR542" s="226"/>
      <c r="BS542" s="226"/>
      <c r="BT542" s="226"/>
      <c r="BU542" s="226"/>
      <c r="BV542" s="226"/>
      <c r="BW542" s="226"/>
      <c r="BX542" s="226"/>
      <c r="BY542" s="226"/>
      <c r="BZ542" s="226"/>
      <c r="CA542" s="226"/>
      <c r="CB542" s="226"/>
      <c r="CC542" s="226"/>
      <c r="CD542" s="226"/>
      <c r="CE542" s="226"/>
      <c r="CF542" s="226"/>
      <c r="CG542" s="226"/>
      <c r="CH542" s="226"/>
      <c r="CI542" s="226"/>
      <c r="CJ542" s="226"/>
      <c r="CK542" s="226"/>
      <c r="CL542" s="226"/>
      <c r="CM542" s="226"/>
      <c r="CN542" s="226"/>
      <c r="CO542" s="226"/>
      <c r="CP542" s="226"/>
      <c r="CQ542" s="226"/>
      <c r="CR542" s="226"/>
      <c r="CS542" s="226"/>
      <c r="CT542" s="226"/>
      <c r="CU542" s="226"/>
      <c r="CV542" s="226"/>
      <c r="CW542" s="226"/>
      <c r="CX542" s="226"/>
      <c r="CY542" s="226"/>
      <c r="CZ542" s="226"/>
      <c r="DA542" s="226"/>
      <c r="DB542" s="226"/>
      <c r="DC542" s="226"/>
      <c r="DD542" s="226"/>
      <c r="DE542" s="226"/>
      <c r="DF542" s="226"/>
      <c r="DG542" s="226"/>
      <c r="DH542" s="226"/>
      <c r="DI542" s="226"/>
      <c r="DJ542" s="226"/>
      <c r="DK542" s="226"/>
      <c r="DL542" s="226"/>
      <c r="DM542" s="226"/>
      <c r="DN542" s="226"/>
      <c r="DO542" s="226"/>
      <c r="DP542" s="226"/>
      <c r="DQ542" s="226"/>
      <c r="DR542" s="226"/>
    </row>
    <row r="543" spans="1:122">
      <c r="A543" s="226"/>
      <c r="B543" s="226"/>
      <c r="C543" s="226"/>
      <c r="D543" s="226"/>
      <c r="E543" s="226"/>
      <c r="F543" s="226"/>
      <c r="G543" s="226"/>
      <c r="H543" s="226"/>
      <c r="I543" s="226"/>
      <c r="J543" s="226"/>
      <c r="K543" s="226"/>
      <c r="L543" s="226"/>
      <c r="M543" s="226"/>
      <c r="N543" s="226"/>
      <c r="O543" s="226"/>
      <c r="P543" s="226"/>
      <c r="Q543" s="226"/>
      <c r="R543" s="226"/>
      <c r="S543" s="226"/>
      <c r="T543" s="226"/>
      <c r="U543" s="226"/>
      <c r="V543" s="226"/>
      <c r="W543" s="226"/>
      <c r="X543" s="226"/>
      <c r="Y543" s="226"/>
      <c r="Z543" s="226"/>
      <c r="AA543" s="226"/>
      <c r="AB543" s="226"/>
      <c r="AC543" s="226"/>
      <c r="AD543" s="226"/>
      <c r="AE543" s="226"/>
      <c r="AF543" s="226"/>
      <c r="AG543" s="226"/>
      <c r="AH543" s="226"/>
      <c r="AI543" s="226"/>
      <c r="AJ543" s="226"/>
      <c r="AK543" s="226"/>
      <c r="AL543" s="226"/>
      <c r="AM543" s="226"/>
      <c r="AN543" s="226"/>
      <c r="AO543" s="226"/>
      <c r="AP543" s="226"/>
      <c r="AQ543" s="226"/>
      <c r="AR543" s="226"/>
      <c r="AS543" s="226"/>
      <c r="AT543" s="226"/>
      <c r="AU543" s="226"/>
      <c r="AV543" s="226"/>
      <c r="AW543" s="226"/>
      <c r="AX543" s="226"/>
      <c r="AY543" s="226"/>
      <c r="AZ543" s="226"/>
      <c r="BA543" s="226"/>
      <c r="BB543" s="226"/>
      <c r="BC543" s="226"/>
      <c r="BD543" s="226"/>
      <c r="BE543" s="159" t="s">
        <v>2739</v>
      </c>
      <c r="BF543" s="159" t="s">
        <v>1282</v>
      </c>
      <c r="BG543" s="159" t="s">
        <v>2740</v>
      </c>
      <c r="BH543" s="159" t="s">
        <v>2722</v>
      </c>
      <c r="BI543" s="159" t="s">
        <v>554</v>
      </c>
      <c r="BJ543" s="226"/>
      <c r="BK543" s="226"/>
      <c r="BL543" s="226"/>
      <c r="BM543" s="226"/>
      <c r="BN543" s="226"/>
      <c r="BO543" s="226"/>
      <c r="BP543" s="226"/>
      <c r="BQ543" s="226"/>
      <c r="BR543" s="226"/>
      <c r="BS543" s="226"/>
      <c r="BT543" s="226"/>
      <c r="BU543" s="226"/>
      <c r="BV543" s="226"/>
      <c r="BW543" s="226"/>
      <c r="BX543" s="226"/>
      <c r="BY543" s="226"/>
      <c r="BZ543" s="226"/>
      <c r="CA543" s="226"/>
      <c r="CB543" s="226"/>
      <c r="CC543" s="226"/>
      <c r="CD543" s="226"/>
      <c r="CE543" s="226"/>
      <c r="CF543" s="226"/>
      <c r="CG543" s="226"/>
      <c r="CH543" s="226"/>
      <c r="CI543" s="226"/>
      <c r="CJ543" s="226"/>
      <c r="CK543" s="226"/>
      <c r="CL543" s="226"/>
      <c r="CM543" s="226"/>
      <c r="CN543" s="226"/>
      <c r="CO543" s="226"/>
      <c r="CP543" s="226"/>
      <c r="CQ543" s="226"/>
      <c r="CR543" s="226"/>
      <c r="CS543" s="226"/>
      <c r="CT543" s="226"/>
      <c r="CU543" s="226"/>
      <c r="CV543" s="226"/>
      <c r="CW543" s="226"/>
      <c r="CX543" s="226"/>
      <c r="CY543" s="226"/>
      <c r="CZ543" s="226"/>
      <c r="DA543" s="226"/>
      <c r="DB543" s="226"/>
      <c r="DC543" s="226"/>
      <c r="DD543" s="226"/>
      <c r="DE543" s="226"/>
      <c r="DF543" s="226"/>
      <c r="DG543" s="226"/>
      <c r="DH543" s="226"/>
      <c r="DI543" s="226"/>
      <c r="DJ543" s="226"/>
      <c r="DK543" s="226"/>
      <c r="DL543" s="226"/>
      <c r="DM543" s="226"/>
      <c r="DN543" s="226"/>
      <c r="DO543" s="226"/>
      <c r="DP543" s="226"/>
      <c r="DQ543" s="226"/>
      <c r="DR543" s="226"/>
    </row>
    <row r="544" spans="1:122">
      <c r="A544" s="226"/>
      <c r="B544" s="226"/>
      <c r="C544" s="226"/>
      <c r="D544" s="226"/>
      <c r="E544" s="226"/>
      <c r="F544" s="226"/>
      <c r="G544" s="226"/>
      <c r="H544" s="226"/>
      <c r="I544" s="226"/>
      <c r="J544" s="226"/>
      <c r="K544" s="226"/>
      <c r="L544" s="226"/>
      <c r="M544" s="226"/>
      <c r="N544" s="226"/>
      <c r="O544" s="226"/>
      <c r="P544" s="226"/>
      <c r="Q544" s="226"/>
      <c r="R544" s="226"/>
      <c r="S544" s="226"/>
      <c r="T544" s="226"/>
      <c r="U544" s="226"/>
      <c r="V544" s="226"/>
      <c r="W544" s="226"/>
      <c r="X544" s="226"/>
      <c r="Y544" s="226"/>
      <c r="Z544" s="226"/>
      <c r="AA544" s="226"/>
      <c r="AB544" s="226"/>
      <c r="AC544" s="226"/>
      <c r="AD544" s="226"/>
      <c r="AE544" s="226"/>
      <c r="AF544" s="226"/>
      <c r="AG544" s="226"/>
      <c r="AH544" s="226"/>
      <c r="AI544" s="226"/>
      <c r="AJ544" s="226"/>
      <c r="AK544" s="226"/>
      <c r="AL544" s="226"/>
      <c r="AM544" s="226"/>
      <c r="AN544" s="226"/>
      <c r="AO544" s="226"/>
      <c r="AP544" s="226"/>
      <c r="AQ544" s="226"/>
      <c r="AR544" s="226"/>
      <c r="AS544" s="226"/>
      <c r="AT544" s="226"/>
      <c r="AU544" s="226"/>
      <c r="AV544" s="226"/>
      <c r="AW544" s="226"/>
      <c r="AX544" s="226"/>
      <c r="AY544" s="226"/>
      <c r="AZ544" s="226"/>
      <c r="BA544" s="226"/>
      <c r="BB544" s="226"/>
      <c r="BC544" s="226"/>
      <c r="BD544" s="226"/>
      <c r="BE544" s="159" t="s">
        <v>2741</v>
      </c>
      <c r="BF544" s="159" t="s">
        <v>1282</v>
      </c>
      <c r="BG544" s="159" t="s">
        <v>2742</v>
      </c>
      <c r="BH544" s="159" t="s">
        <v>2722</v>
      </c>
      <c r="BI544" s="159" t="s">
        <v>554</v>
      </c>
      <c r="BJ544" s="226"/>
      <c r="BK544" s="226"/>
      <c r="BL544" s="226"/>
      <c r="BM544" s="226"/>
      <c r="BN544" s="226"/>
      <c r="BO544" s="226"/>
      <c r="BP544" s="226"/>
      <c r="BQ544" s="226"/>
      <c r="BR544" s="226"/>
      <c r="BS544" s="226"/>
      <c r="BT544" s="226"/>
      <c r="BU544" s="226"/>
      <c r="BV544" s="226"/>
      <c r="BW544" s="226"/>
      <c r="BX544" s="226"/>
      <c r="BY544" s="226"/>
      <c r="BZ544" s="226"/>
      <c r="CA544" s="226"/>
      <c r="CB544" s="226"/>
      <c r="CC544" s="226"/>
      <c r="CD544" s="226"/>
      <c r="CE544" s="226"/>
      <c r="CF544" s="226"/>
      <c r="CG544" s="226"/>
      <c r="CH544" s="226"/>
      <c r="CI544" s="226"/>
      <c r="CJ544" s="226"/>
      <c r="CK544" s="226"/>
      <c r="CL544" s="226"/>
      <c r="CM544" s="226"/>
      <c r="CN544" s="226"/>
      <c r="CO544" s="226"/>
      <c r="CP544" s="226"/>
      <c r="CQ544" s="226"/>
      <c r="CR544" s="226"/>
      <c r="CS544" s="226"/>
      <c r="CT544" s="226"/>
      <c r="CU544" s="226"/>
      <c r="CV544" s="226"/>
      <c r="CW544" s="226"/>
      <c r="CX544" s="226"/>
      <c r="CY544" s="226"/>
      <c r="CZ544" s="226"/>
      <c r="DA544" s="226"/>
      <c r="DB544" s="226"/>
      <c r="DC544" s="226"/>
      <c r="DD544" s="226"/>
      <c r="DE544" s="226"/>
      <c r="DF544" s="226"/>
      <c r="DG544" s="226"/>
      <c r="DH544" s="226"/>
      <c r="DI544" s="226"/>
      <c r="DJ544" s="226"/>
      <c r="DK544" s="226"/>
      <c r="DL544" s="226"/>
      <c r="DM544" s="226"/>
      <c r="DN544" s="226"/>
      <c r="DO544" s="226"/>
      <c r="DP544" s="226"/>
      <c r="DQ544" s="226"/>
      <c r="DR544" s="226"/>
    </row>
    <row r="545" spans="1:122">
      <c r="A545" s="226"/>
      <c r="B545" s="226"/>
      <c r="C545" s="226"/>
      <c r="D545" s="226"/>
      <c r="E545" s="226"/>
      <c r="F545" s="226"/>
      <c r="G545" s="226"/>
      <c r="H545" s="226"/>
      <c r="I545" s="226"/>
      <c r="J545" s="226"/>
      <c r="K545" s="226"/>
      <c r="L545" s="226"/>
      <c r="M545" s="226"/>
      <c r="N545" s="226"/>
      <c r="O545" s="226"/>
      <c r="P545" s="226"/>
      <c r="Q545" s="226"/>
      <c r="R545" s="226"/>
      <c r="S545" s="226"/>
      <c r="T545" s="226"/>
      <c r="U545" s="226"/>
      <c r="V545" s="226"/>
      <c r="W545" s="226"/>
      <c r="X545" s="226"/>
      <c r="Y545" s="226"/>
      <c r="Z545" s="226"/>
      <c r="AA545" s="226"/>
      <c r="AB545" s="226"/>
      <c r="AC545" s="226"/>
      <c r="AD545" s="226"/>
      <c r="AE545" s="226"/>
      <c r="AF545" s="226"/>
      <c r="AG545" s="226"/>
      <c r="AH545" s="226"/>
      <c r="AI545" s="226"/>
      <c r="AJ545" s="226"/>
      <c r="AK545" s="226"/>
      <c r="AL545" s="226"/>
      <c r="AM545" s="226"/>
      <c r="AN545" s="226"/>
      <c r="AO545" s="226"/>
      <c r="AP545" s="226"/>
      <c r="AQ545" s="226"/>
      <c r="AR545" s="226"/>
      <c r="AS545" s="226"/>
      <c r="AT545" s="226"/>
      <c r="AU545" s="226"/>
      <c r="AV545" s="226"/>
      <c r="AW545" s="226"/>
      <c r="AX545" s="226"/>
      <c r="AY545" s="226"/>
      <c r="AZ545" s="226"/>
      <c r="BA545" s="226"/>
      <c r="BB545" s="226"/>
      <c r="BC545" s="226"/>
      <c r="BD545" s="226"/>
      <c r="BE545" s="159" t="s">
        <v>2743</v>
      </c>
      <c r="BF545" s="159" t="s">
        <v>1282</v>
      </c>
      <c r="BG545" s="159" t="s">
        <v>2744</v>
      </c>
      <c r="BH545" s="159" t="s">
        <v>2722</v>
      </c>
      <c r="BI545" s="159" t="s">
        <v>554</v>
      </c>
      <c r="BJ545" s="226"/>
      <c r="BK545" s="226"/>
      <c r="BL545" s="226"/>
      <c r="BM545" s="226"/>
      <c r="BN545" s="226"/>
      <c r="BO545" s="226"/>
      <c r="BP545" s="226"/>
      <c r="BQ545" s="226"/>
      <c r="BR545" s="226"/>
      <c r="BS545" s="226"/>
      <c r="BT545" s="226"/>
      <c r="BU545" s="226"/>
      <c r="BV545" s="226"/>
      <c r="BW545" s="226"/>
      <c r="BX545" s="226"/>
      <c r="BY545" s="226"/>
      <c r="BZ545" s="226"/>
      <c r="CA545" s="226"/>
      <c r="CB545" s="226"/>
      <c r="CC545" s="226"/>
      <c r="CD545" s="226"/>
      <c r="CE545" s="226"/>
      <c r="CF545" s="226"/>
      <c r="CG545" s="226"/>
      <c r="CH545" s="226"/>
      <c r="CI545" s="226"/>
      <c r="CJ545" s="226"/>
      <c r="CK545" s="226"/>
      <c r="CL545" s="226"/>
      <c r="CM545" s="226"/>
      <c r="CN545" s="226"/>
      <c r="CO545" s="226"/>
      <c r="CP545" s="226"/>
      <c r="CQ545" s="226"/>
      <c r="CR545" s="226"/>
      <c r="CS545" s="226"/>
      <c r="CT545" s="226"/>
      <c r="CU545" s="226"/>
      <c r="CV545" s="226"/>
      <c r="CW545" s="226"/>
      <c r="CX545" s="226"/>
      <c r="CY545" s="226"/>
      <c r="CZ545" s="226"/>
      <c r="DA545" s="226"/>
      <c r="DB545" s="226"/>
      <c r="DC545" s="226"/>
      <c r="DD545" s="226"/>
      <c r="DE545" s="226"/>
      <c r="DF545" s="226"/>
      <c r="DG545" s="226"/>
      <c r="DH545" s="226"/>
      <c r="DI545" s="226"/>
      <c r="DJ545" s="226"/>
      <c r="DK545" s="226"/>
      <c r="DL545" s="226"/>
      <c r="DM545" s="226"/>
      <c r="DN545" s="226"/>
      <c r="DO545" s="226"/>
      <c r="DP545" s="226"/>
      <c r="DQ545" s="226"/>
      <c r="DR545" s="226"/>
    </row>
    <row r="546" spans="1:122">
      <c r="A546" s="226"/>
      <c r="B546" s="226"/>
      <c r="C546" s="226"/>
      <c r="D546" s="226"/>
      <c r="E546" s="226"/>
      <c r="F546" s="226"/>
      <c r="G546" s="226"/>
      <c r="H546" s="226"/>
      <c r="I546" s="226"/>
      <c r="J546" s="226"/>
      <c r="K546" s="226"/>
      <c r="L546" s="226"/>
      <c r="M546" s="226"/>
      <c r="N546" s="226"/>
      <c r="O546" s="226"/>
      <c r="P546" s="226"/>
      <c r="Q546" s="226"/>
      <c r="R546" s="226"/>
      <c r="S546" s="226"/>
      <c r="T546" s="226"/>
      <c r="U546" s="226"/>
      <c r="V546" s="226"/>
      <c r="W546" s="226"/>
      <c r="X546" s="226"/>
      <c r="Y546" s="226"/>
      <c r="Z546" s="226"/>
      <c r="AA546" s="226"/>
      <c r="AB546" s="226"/>
      <c r="AC546" s="226"/>
      <c r="AD546" s="226"/>
      <c r="AE546" s="226"/>
      <c r="AF546" s="226"/>
      <c r="AG546" s="226"/>
      <c r="AH546" s="226"/>
      <c r="AI546" s="226"/>
      <c r="AJ546" s="226"/>
      <c r="AK546" s="226"/>
      <c r="AL546" s="226"/>
      <c r="AM546" s="226"/>
      <c r="AN546" s="226"/>
      <c r="AO546" s="226"/>
      <c r="AP546" s="226"/>
      <c r="AQ546" s="226"/>
      <c r="AR546" s="226"/>
      <c r="AS546" s="226"/>
      <c r="AT546" s="226"/>
      <c r="AU546" s="226"/>
      <c r="AV546" s="226"/>
      <c r="AW546" s="226"/>
      <c r="AX546" s="226"/>
      <c r="AY546" s="226"/>
      <c r="AZ546" s="226"/>
      <c r="BA546" s="226"/>
      <c r="BB546" s="226"/>
      <c r="BC546" s="226"/>
      <c r="BD546" s="226"/>
      <c r="BE546" s="159" t="s">
        <v>2745</v>
      </c>
      <c r="BF546" s="159" t="s">
        <v>1282</v>
      </c>
      <c r="BG546" s="159" t="s">
        <v>2746</v>
      </c>
      <c r="BH546" s="159" t="s">
        <v>2722</v>
      </c>
      <c r="BI546" s="159" t="s">
        <v>554</v>
      </c>
      <c r="BJ546" s="226"/>
      <c r="BK546" s="226"/>
      <c r="BL546" s="226"/>
      <c r="BM546" s="226"/>
      <c r="BN546" s="226"/>
      <c r="BO546" s="226"/>
      <c r="BP546" s="226"/>
      <c r="BQ546" s="226"/>
      <c r="BR546" s="226"/>
      <c r="BS546" s="226"/>
      <c r="BT546" s="226"/>
      <c r="BU546" s="226"/>
      <c r="BV546" s="226"/>
      <c r="BW546" s="226"/>
      <c r="BX546" s="226"/>
      <c r="BY546" s="226"/>
      <c r="BZ546" s="226"/>
      <c r="CA546" s="226"/>
      <c r="CB546" s="226"/>
      <c r="CC546" s="226"/>
      <c r="CD546" s="226"/>
      <c r="CE546" s="226"/>
      <c r="CF546" s="226"/>
      <c r="CG546" s="226"/>
      <c r="CH546" s="226"/>
      <c r="CI546" s="226"/>
      <c r="CJ546" s="226"/>
      <c r="CK546" s="226"/>
      <c r="CL546" s="226"/>
      <c r="CM546" s="226"/>
      <c r="CN546" s="226"/>
      <c r="CO546" s="226"/>
      <c r="CP546" s="226"/>
      <c r="CQ546" s="226"/>
      <c r="CR546" s="226"/>
      <c r="CS546" s="226"/>
      <c r="CT546" s="226"/>
      <c r="CU546" s="226"/>
      <c r="CV546" s="226"/>
      <c r="CW546" s="226"/>
      <c r="CX546" s="226"/>
      <c r="CY546" s="226"/>
      <c r="CZ546" s="226"/>
      <c r="DA546" s="226"/>
      <c r="DB546" s="226"/>
      <c r="DC546" s="226"/>
      <c r="DD546" s="226"/>
      <c r="DE546" s="226"/>
      <c r="DF546" s="226"/>
      <c r="DG546" s="226"/>
      <c r="DH546" s="226"/>
      <c r="DI546" s="226"/>
      <c r="DJ546" s="226"/>
      <c r="DK546" s="226"/>
      <c r="DL546" s="226"/>
      <c r="DM546" s="226"/>
      <c r="DN546" s="226"/>
      <c r="DO546" s="226"/>
      <c r="DP546" s="226"/>
      <c r="DQ546" s="226"/>
      <c r="DR546" s="226"/>
    </row>
    <row r="547" spans="1:122">
      <c r="A547" s="226"/>
      <c r="B547" s="226"/>
      <c r="C547" s="226"/>
      <c r="D547" s="226"/>
      <c r="E547" s="226"/>
      <c r="F547" s="226"/>
      <c r="G547" s="226"/>
      <c r="H547" s="226"/>
      <c r="I547" s="226"/>
      <c r="J547" s="226"/>
      <c r="K547" s="226"/>
      <c r="L547" s="226"/>
      <c r="M547" s="226"/>
      <c r="N547" s="226"/>
      <c r="O547" s="226"/>
      <c r="P547" s="226"/>
      <c r="Q547" s="226"/>
      <c r="R547" s="226"/>
      <c r="S547" s="226"/>
      <c r="T547" s="226"/>
      <c r="U547" s="226"/>
      <c r="V547" s="226"/>
      <c r="W547" s="226"/>
      <c r="X547" s="226"/>
      <c r="Y547" s="226"/>
      <c r="Z547" s="226"/>
      <c r="AA547" s="226"/>
      <c r="AB547" s="226"/>
      <c r="AC547" s="226"/>
      <c r="AD547" s="226"/>
      <c r="AE547" s="226"/>
      <c r="AF547" s="226"/>
      <c r="AG547" s="226"/>
      <c r="AH547" s="226"/>
      <c r="AI547" s="226"/>
      <c r="AJ547" s="226"/>
      <c r="AK547" s="226"/>
      <c r="AL547" s="226"/>
      <c r="AM547" s="226"/>
      <c r="AN547" s="226"/>
      <c r="AO547" s="226"/>
      <c r="AP547" s="226"/>
      <c r="AQ547" s="226"/>
      <c r="AR547" s="226"/>
      <c r="AS547" s="226"/>
      <c r="AT547" s="226"/>
      <c r="AU547" s="226"/>
      <c r="AV547" s="226"/>
      <c r="AW547" s="226"/>
      <c r="AX547" s="226"/>
      <c r="AY547" s="226"/>
      <c r="AZ547" s="226"/>
      <c r="BA547" s="226"/>
      <c r="BB547" s="226"/>
      <c r="BC547" s="226"/>
      <c r="BD547" s="226"/>
      <c r="BE547" s="159" t="s">
        <v>2747</v>
      </c>
      <c r="BF547" s="159" t="s">
        <v>1495</v>
      </c>
      <c r="BG547" s="159" t="s">
        <v>2748</v>
      </c>
      <c r="BH547" s="159" t="s">
        <v>2749</v>
      </c>
      <c r="BI547" s="159" t="s">
        <v>554</v>
      </c>
      <c r="BJ547" s="226"/>
      <c r="BK547" s="226"/>
      <c r="BL547" s="226"/>
      <c r="BM547" s="226"/>
      <c r="BN547" s="226"/>
      <c r="BO547" s="226"/>
      <c r="BP547" s="226"/>
      <c r="BQ547" s="226"/>
      <c r="BR547" s="226"/>
      <c r="BS547" s="226"/>
      <c r="BT547" s="226"/>
      <c r="BU547" s="226"/>
      <c r="BV547" s="226"/>
      <c r="BW547" s="226"/>
      <c r="BX547" s="226"/>
      <c r="BY547" s="226"/>
      <c r="BZ547" s="226"/>
      <c r="CA547" s="226"/>
      <c r="CB547" s="226"/>
      <c r="CC547" s="226"/>
      <c r="CD547" s="226"/>
      <c r="CE547" s="226"/>
      <c r="CF547" s="226"/>
      <c r="CG547" s="226"/>
      <c r="CH547" s="226"/>
      <c r="CI547" s="226"/>
      <c r="CJ547" s="226"/>
      <c r="CK547" s="226"/>
      <c r="CL547" s="226"/>
      <c r="CM547" s="226"/>
      <c r="CN547" s="226"/>
      <c r="CO547" s="226"/>
      <c r="CP547" s="226"/>
      <c r="CQ547" s="226"/>
      <c r="CR547" s="226"/>
      <c r="CS547" s="226"/>
      <c r="CT547" s="226"/>
      <c r="CU547" s="226"/>
      <c r="CV547" s="226"/>
      <c r="CW547" s="226"/>
      <c r="CX547" s="226"/>
      <c r="CY547" s="226"/>
      <c r="CZ547" s="226"/>
      <c r="DA547" s="226"/>
      <c r="DB547" s="226"/>
      <c r="DC547" s="226"/>
      <c r="DD547" s="226"/>
      <c r="DE547" s="226"/>
      <c r="DF547" s="226"/>
      <c r="DG547" s="226"/>
      <c r="DH547" s="226"/>
      <c r="DI547" s="226"/>
      <c r="DJ547" s="226"/>
      <c r="DK547" s="226"/>
      <c r="DL547" s="226"/>
      <c r="DM547" s="226"/>
      <c r="DN547" s="226"/>
      <c r="DO547" s="226"/>
      <c r="DP547" s="226"/>
      <c r="DQ547" s="226"/>
      <c r="DR547" s="226"/>
    </row>
    <row r="548" spans="1:122">
      <c r="A548" s="226"/>
      <c r="B548" s="226"/>
      <c r="C548" s="226"/>
      <c r="D548" s="226"/>
      <c r="E548" s="226"/>
      <c r="F548" s="226"/>
      <c r="G548" s="226"/>
      <c r="H548" s="226"/>
      <c r="I548" s="226"/>
      <c r="J548" s="226"/>
      <c r="K548" s="226"/>
      <c r="L548" s="226"/>
      <c r="M548" s="226"/>
      <c r="N548" s="226"/>
      <c r="O548" s="226"/>
      <c r="P548" s="226"/>
      <c r="Q548" s="226"/>
      <c r="R548" s="226"/>
      <c r="S548" s="226"/>
      <c r="T548" s="226"/>
      <c r="U548" s="226"/>
      <c r="V548" s="226"/>
      <c r="W548" s="226"/>
      <c r="X548" s="226"/>
      <c r="Y548" s="226"/>
      <c r="Z548" s="226"/>
      <c r="AA548" s="226"/>
      <c r="AB548" s="226"/>
      <c r="AC548" s="226"/>
      <c r="AD548" s="226"/>
      <c r="AE548" s="226"/>
      <c r="AF548" s="226"/>
      <c r="AG548" s="226"/>
      <c r="AH548" s="226"/>
      <c r="AI548" s="226"/>
      <c r="AJ548" s="226"/>
      <c r="AK548" s="226"/>
      <c r="AL548" s="226"/>
      <c r="AM548" s="226"/>
      <c r="AN548" s="226"/>
      <c r="AO548" s="226"/>
      <c r="AP548" s="226"/>
      <c r="AQ548" s="226"/>
      <c r="AR548" s="226"/>
      <c r="AS548" s="226"/>
      <c r="AT548" s="226"/>
      <c r="AU548" s="226"/>
      <c r="AV548" s="226"/>
      <c r="AW548" s="226"/>
      <c r="AX548" s="226"/>
      <c r="AY548" s="226"/>
      <c r="AZ548" s="226"/>
      <c r="BA548" s="226"/>
      <c r="BB548" s="226"/>
      <c r="BC548" s="226"/>
      <c r="BD548" s="226"/>
      <c r="BE548" s="159" t="s">
        <v>2750</v>
      </c>
      <c r="BF548" s="159" t="s">
        <v>1263</v>
      </c>
      <c r="BG548" s="159" t="s">
        <v>2751</v>
      </c>
      <c r="BH548" s="159" t="s">
        <v>2749</v>
      </c>
      <c r="BI548" s="159" t="s">
        <v>554</v>
      </c>
      <c r="BJ548" s="226"/>
      <c r="BK548" s="226"/>
      <c r="BL548" s="226"/>
      <c r="BM548" s="226"/>
      <c r="BN548" s="226"/>
      <c r="BO548" s="226"/>
      <c r="BP548" s="226"/>
      <c r="BQ548" s="226"/>
      <c r="BR548" s="226"/>
      <c r="BS548" s="226"/>
      <c r="BT548" s="226"/>
      <c r="BU548" s="226"/>
      <c r="BV548" s="226"/>
      <c r="BW548" s="226"/>
      <c r="BX548" s="226"/>
      <c r="BY548" s="226"/>
      <c r="BZ548" s="226"/>
      <c r="CA548" s="226"/>
      <c r="CB548" s="226"/>
      <c r="CC548" s="226"/>
      <c r="CD548" s="226"/>
      <c r="CE548" s="226"/>
      <c r="CF548" s="226"/>
      <c r="CG548" s="226"/>
      <c r="CH548" s="226"/>
      <c r="CI548" s="226"/>
      <c r="CJ548" s="226"/>
      <c r="CK548" s="226"/>
      <c r="CL548" s="226"/>
      <c r="CM548" s="226"/>
      <c r="CN548" s="226"/>
      <c r="CO548" s="226"/>
      <c r="CP548" s="226"/>
      <c r="CQ548" s="226"/>
      <c r="CR548" s="226"/>
      <c r="CS548" s="226"/>
      <c r="CT548" s="226"/>
      <c r="CU548" s="226"/>
      <c r="CV548" s="226"/>
      <c r="CW548" s="226"/>
      <c r="CX548" s="226"/>
      <c r="CY548" s="226"/>
      <c r="CZ548" s="226"/>
      <c r="DA548" s="226"/>
      <c r="DB548" s="226"/>
      <c r="DC548" s="226"/>
      <c r="DD548" s="226"/>
      <c r="DE548" s="226"/>
      <c r="DF548" s="226"/>
      <c r="DG548" s="226"/>
      <c r="DH548" s="226"/>
      <c r="DI548" s="226"/>
      <c r="DJ548" s="226"/>
      <c r="DK548" s="226"/>
      <c r="DL548" s="226"/>
      <c r="DM548" s="226"/>
      <c r="DN548" s="226"/>
      <c r="DO548" s="226"/>
      <c r="DP548" s="226"/>
      <c r="DQ548" s="226"/>
      <c r="DR548" s="226"/>
    </row>
    <row r="549" spans="1:122">
      <c r="A549" s="226"/>
      <c r="B549" s="226"/>
      <c r="C549" s="226"/>
      <c r="D549" s="226"/>
      <c r="E549" s="226"/>
      <c r="F549" s="226"/>
      <c r="G549" s="226"/>
      <c r="H549" s="226"/>
      <c r="I549" s="226"/>
      <c r="J549" s="226"/>
      <c r="K549" s="226"/>
      <c r="L549" s="226"/>
      <c r="M549" s="226"/>
      <c r="N549" s="226"/>
      <c r="O549" s="226"/>
      <c r="P549" s="226"/>
      <c r="Q549" s="226"/>
      <c r="R549" s="226"/>
      <c r="S549" s="226"/>
      <c r="T549" s="226"/>
      <c r="U549" s="226"/>
      <c r="V549" s="226"/>
      <c r="W549" s="226"/>
      <c r="X549" s="226"/>
      <c r="Y549" s="226"/>
      <c r="Z549" s="226"/>
      <c r="AA549" s="226"/>
      <c r="AB549" s="226"/>
      <c r="AC549" s="226"/>
      <c r="AD549" s="226"/>
      <c r="AE549" s="226"/>
      <c r="AF549" s="226"/>
      <c r="AG549" s="226"/>
      <c r="AH549" s="226"/>
      <c r="AI549" s="226"/>
      <c r="AJ549" s="226"/>
      <c r="AK549" s="226"/>
      <c r="AL549" s="226"/>
      <c r="AM549" s="226"/>
      <c r="AN549" s="226"/>
      <c r="AO549" s="226"/>
      <c r="AP549" s="226"/>
      <c r="AQ549" s="226"/>
      <c r="AR549" s="226"/>
      <c r="AS549" s="226"/>
      <c r="AT549" s="226"/>
      <c r="AU549" s="226"/>
      <c r="AV549" s="226"/>
      <c r="AW549" s="226"/>
      <c r="AX549" s="226"/>
      <c r="AY549" s="226"/>
      <c r="AZ549" s="226"/>
      <c r="BA549" s="226"/>
      <c r="BB549" s="226"/>
      <c r="BC549" s="226"/>
      <c r="BD549" s="226"/>
      <c r="BE549" s="159" t="s">
        <v>2752</v>
      </c>
      <c r="BF549" s="159" t="s">
        <v>1662</v>
      </c>
      <c r="BG549" s="159" t="s">
        <v>2753</v>
      </c>
      <c r="BH549" s="159" t="s">
        <v>2478</v>
      </c>
      <c r="BI549" s="159" t="s">
        <v>266</v>
      </c>
      <c r="BJ549" s="226"/>
      <c r="BK549" s="226"/>
      <c r="BL549" s="226"/>
      <c r="BM549" s="226"/>
      <c r="BN549" s="226"/>
      <c r="BO549" s="226"/>
      <c r="BP549" s="226"/>
      <c r="BQ549" s="226"/>
      <c r="BR549" s="226"/>
      <c r="BS549" s="226"/>
      <c r="BT549" s="226"/>
      <c r="BU549" s="226"/>
      <c r="BV549" s="226"/>
      <c r="BW549" s="226"/>
      <c r="BX549" s="226"/>
      <c r="BY549" s="226"/>
      <c r="BZ549" s="226"/>
      <c r="CA549" s="226"/>
      <c r="CB549" s="226"/>
      <c r="CC549" s="226"/>
      <c r="CD549" s="226"/>
      <c r="CE549" s="226"/>
      <c r="CF549" s="226"/>
      <c r="CG549" s="226"/>
      <c r="CH549" s="226"/>
      <c r="CI549" s="226"/>
      <c r="CJ549" s="226"/>
      <c r="CK549" s="226"/>
      <c r="CL549" s="226"/>
      <c r="CM549" s="226"/>
      <c r="CN549" s="226"/>
      <c r="CO549" s="226"/>
      <c r="CP549" s="226"/>
      <c r="CQ549" s="226"/>
      <c r="CR549" s="226"/>
      <c r="CS549" s="226"/>
      <c r="CT549" s="226"/>
      <c r="CU549" s="226"/>
      <c r="CV549" s="226"/>
      <c r="CW549" s="226"/>
      <c r="CX549" s="226"/>
      <c r="CY549" s="226"/>
      <c r="CZ549" s="226"/>
      <c r="DA549" s="226"/>
      <c r="DB549" s="226"/>
      <c r="DC549" s="226"/>
      <c r="DD549" s="226"/>
      <c r="DE549" s="226"/>
      <c r="DF549" s="226"/>
      <c r="DG549" s="226"/>
      <c r="DH549" s="226"/>
      <c r="DI549" s="226"/>
      <c r="DJ549" s="226"/>
      <c r="DK549" s="226"/>
      <c r="DL549" s="226"/>
      <c r="DM549" s="226"/>
      <c r="DN549" s="226"/>
      <c r="DO549" s="226"/>
      <c r="DP549" s="226"/>
      <c r="DQ549" s="226"/>
      <c r="DR549" s="226"/>
    </row>
    <row r="550" spans="1:122">
      <c r="A550" s="226"/>
      <c r="B550" s="226"/>
      <c r="C550" s="226"/>
      <c r="D550" s="226"/>
      <c r="E550" s="226"/>
      <c r="F550" s="226"/>
      <c r="G550" s="226"/>
      <c r="H550" s="226"/>
      <c r="I550" s="226"/>
      <c r="J550" s="226"/>
      <c r="K550" s="226"/>
      <c r="L550" s="226"/>
      <c r="M550" s="226"/>
      <c r="N550" s="226"/>
      <c r="O550" s="226"/>
      <c r="P550" s="226"/>
      <c r="Q550" s="226"/>
      <c r="R550" s="226"/>
      <c r="S550" s="226"/>
      <c r="T550" s="226"/>
      <c r="U550" s="226"/>
      <c r="V550" s="226"/>
      <c r="W550" s="226"/>
      <c r="X550" s="226"/>
      <c r="Y550" s="226"/>
      <c r="Z550" s="226"/>
      <c r="AA550" s="226"/>
      <c r="AB550" s="226"/>
      <c r="AC550" s="226"/>
      <c r="AD550" s="226"/>
      <c r="AE550" s="226"/>
      <c r="AF550" s="226"/>
      <c r="AG550" s="226"/>
      <c r="AH550" s="226"/>
      <c r="AI550" s="226"/>
      <c r="AJ550" s="226"/>
      <c r="AK550" s="226"/>
      <c r="AL550" s="226"/>
      <c r="AM550" s="226"/>
      <c r="AN550" s="226"/>
      <c r="AO550" s="226"/>
      <c r="AP550" s="226"/>
      <c r="AQ550" s="226"/>
      <c r="AR550" s="226"/>
      <c r="AS550" s="226"/>
      <c r="AT550" s="226"/>
      <c r="AU550" s="226"/>
      <c r="AV550" s="226"/>
      <c r="AW550" s="226"/>
      <c r="AX550" s="226"/>
      <c r="AY550" s="226"/>
      <c r="AZ550" s="226"/>
      <c r="BA550" s="226"/>
      <c r="BB550" s="226"/>
      <c r="BC550" s="226"/>
      <c r="BD550" s="226"/>
      <c r="BE550" s="159" t="s">
        <v>2754</v>
      </c>
      <c r="BF550" s="159" t="s">
        <v>576</v>
      </c>
      <c r="BG550" s="159" t="s">
        <v>2755</v>
      </c>
      <c r="BH550" s="159" t="s">
        <v>2519</v>
      </c>
      <c r="BI550" s="159" t="s">
        <v>554</v>
      </c>
      <c r="BJ550" s="226"/>
      <c r="BK550" s="226"/>
      <c r="BL550" s="226"/>
      <c r="BM550" s="226"/>
      <c r="BN550" s="226"/>
      <c r="BO550" s="226"/>
      <c r="BP550" s="226"/>
      <c r="BQ550" s="226"/>
      <c r="BR550" s="226"/>
      <c r="BS550" s="226"/>
      <c r="BT550" s="226"/>
      <c r="BU550" s="226"/>
      <c r="BV550" s="226"/>
      <c r="BW550" s="226"/>
      <c r="BX550" s="226"/>
      <c r="BY550" s="226"/>
      <c r="BZ550" s="226"/>
      <c r="CA550" s="226"/>
      <c r="CB550" s="226"/>
      <c r="CC550" s="226"/>
      <c r="CD550" s="226"/>
      <c r="CE550" s="226"/>
      <c r="CF550" s="226"/>
      <c r="CG550" s="226"/>
      <c r="CH550" s="226"/>
      <c r="CI550" s="226"/>
      <c r="CJ550" s="226"/>
      <c r="CK550" s="226"/>
      <c r="CL550" s="226"/>
      <c r="CM550" s="226"/>
      <c r="CN550" s="226"/>
      <c r="CO550" s="226"/>
      <c r="CP550" s="226"/>
      <c r="CQ550" s="226"/>
      <c r="CR550" s="226"/>
      <c r="CS550" s="226"/>
      <c r="CT550" s="226"/>
      <c r="CU550" s="226"/>
      <c r="CV550" s="226"/>
      <c r="CW550" s="226"/>
      <c r="CX550" s="226"/>
      <c r="CY550" s="226"/>
      <c r="CZ550" s="226"/>
      <c r="DA550" s="226"/>
      <c r="DB550" s="226"/>
      <c r="DC550" s="226"/>
      <c r="DD550" s="226"/>
      <c r="DE550" s="226"/>
      <c r="DF550" s="226"/>
      <c r="DG550" s="226"/>
      <c r="DH550" s="226"/>
      <c r="DI550" s="226"/>
      <c r="DJ550" s="226"/>
      <c r="DK550" s="226"/>
      <c r="DL550" s="226"/>
      <c r="DM550" s="226"/>
      <c r="DN550" s="226"/>
      <c r="DO550" s="226"/>
      <c r="DP550" s="226"/>
      <c r="DQ550" s="226"/>
      <c r="DR550" s="226"/>
    </row>
    <row r="551" spans="1:122">
      <c r="A551" s="226"/>
      <c r="B551" s="226"/>
      <c r="C551" s="226"/>
      <c r="D551" s="226"/>
      <c r="E551" s="226"/>
      <c r="F551" s="226"/>
      <c r="G551" s="226"/>
      <c r="H551" s="226"/>
      <c r="I551" s="226"/>
      <c r="J551" s="226"/>
      <c r="K551" s="226"/>
      <c r="L551" s="226"/>
      <c r="M551" s="226"/>
      <c r="N551" s="226"/>
      <c r="O551" s="226"/>
      <c r="P551" s="226"/>
      <c r="Q551" s="226"/>
      <c r="R551" s="226"/>
      <c r="S551" s="226"/>
      <c r="T551" s="226"/>
      <c r="U551" s="226"/>
      <c r="V551" s="226"/>
      <c r="W551" s="226"/>
      <c r="X551" s="226"/>
      <c r="Y551" s="226"/>
      <c r="Z551" s="226"/>
      <c r="AA551" s="226"/>
      <c r="AB551" s="226"/>
      <c r="AC551" s="226"/>
      <c r="AD551" s="226"/>
      <c r="AE551" s="226"/>
      <c r="AF551" s="226"/>
      <c r="AG551" s="226"/>
      <c r="AH551" s="226"/>
      <c r="AI551" s="226"/>
      <c r="AJ551" s="226"/>
      <c r="AK551" s="226"/>
      <c r="AL551" s="226"/>
      <c r="AM551" s="226"/>
      <c r="AN551" s="226"/>
      <c r="AO551" s="226"/>
      <c r="AP551" s="226"/>
      <c r="AQ551" s="226"/>
      <c r="AR551" s="226"/>
      <c r="AS551" s="226"/>
      <c r="AT551" s="226"/>
      <c r="AU551" s="226"/>
      <c r="AV551" s="226"/>
      <c r="AW551" s="226"/>
      <c r="AX551" s="226"/>
      <c r="AY551" s="226"/>
      <c r="AZ551" s="226"/>
      <c r="BA551" s="226"/>
      <c r="BB551" s="226"/>
      <c r="BC551" s="226"/>
      <c r="BD551" s="226"/>
      <c r="BE551" s="159" t="s">
        <v>2756</v>
      </c>
      <c r="BF551" s="159" t="s">
        <v>1263</v>
      </c>
      <c r="BG551" s="159" t="s">
        <v>2757</v>
      </c>
      <c r="BH551" s="159" t="s">
        <v>2749</v>
      </c>
      <c r="BI551" s="159" t="s">
        <v>554</v>
      </c>
      <c r="BJ551" s="226"/>
      <c r="BK551" s="226"/>
      <c r="BL551" s="226"/>
      <c r="BM551" s="226"/>
      <c r="BN551" s="226"/>
      <c r="BO551" s="226"/>
      <c r="BP551" s="226"/>
      <c r="BQ551" s="226"/>
      <c r="BR551" s="226"/>
      <c r="BS551" s="226"/>
      <c r="BT551" s="226"/>
      <c r="BU551" s="226"/>
      <c r="BV551" s="226"/>
      <c r="BW551" s="226"/>
      <c r="BX551" s="226"/>
      <c r="BY551" s="226"/>
      <c r="BZ551" s="226"/>
      <c r="CA551" s="226"/>
      <c r="CB551" s="226"/>
      <c r="CC551" s="226"/>
      <c r="CD551" s="226"/>
      <c r="CE551" s="226"/>
      <c r="CF551" s="226"/>
      <c r="CG551" s="226"/>
      <c r="CH551" s="226"/>
      <c r="CI551" s="226"/>
      <c r="CJ551" s="226"/>
      <c r="CK551" s="226"/>
      <c r="CL551" s="226"/>
      <c r="CM551" s="226"/>
      <c r="CN551" s="226"/>
      <c r="CO551" s="226"/>
      <c r="CP551" s="226"/>
      <c r="CQ551" s="226"/>
      <c r="CR551" s="226"/>
      <c r="CS551" s="226"/>
      <c r="CT551" s="226"/>
      <c r="CU551" s="226"/>
      <c r="CV551" s="226"/>
      <c r="CW551" s="226"/>
      <c r="CX551" s="226"/>
      <c r="CY551" s="226"/>
      <c r="CZ551" s="226"/>
      <c r="DA551" s="226"/>
      <c r="DB551" s="226"/>
      <c r="DC551" s="226"/>
      <c r="DD551" s="226"/>
      <c r="DE551" s="226"/>
      <c r="DF551" s="226"/>
      <c r="DG551" s="226"/>
      <c r="DH551" s="226"/>
      <c r="DI551" s="226"/>
      <c r="DJ551" s="226"/>
      <c r="DK551" s="226"/>
      <c r="DL551" s="226"/>
      <c r="DM551" s="226"/>
      <c r="DN551" s="226"/>
      <c r="DO551" s="226"/>
      <c r="DP551" s="226"/>
      <c r="DQ551" s="226"/>
      <c r="DR551" s="226"/>
    </row>
    <row r="552" spans="1:122">
      <c r="A552" s="226"/>
      <c r="B552" s="226"/>
      <c r="C552" s="226"/>
      <c r="D552" s="226"/>
      <c r="E552" s="226"/>
      <c r="F552" s="226"/>
      <c r="G552" s="226"/>
      <c r="H552" s="226"/>
      <c r="I552" s="226"/>
      <c r="J552" s="226"/>
      <c r="K552" s="226"/>
      <c r="L552" s="226"/>
      <c r="M552" s="226"/>
      <c r="N552" s="226"/>
      <c r="O552" s="226"/>
      <c r="P552" s="226"/>
      <c r="Q552" s="226"/>
      <c r="R552" s="226"/>
      <c r="S552" s="226"/>
      <c r="T552" s="226"/>
      <c r="U552" s="226"/>
      <c r="V552" s="226"/>
      <c r="W552" s="226"/>
      <c r="X552" s="226"/>
      <c r="Y552" s="226"/>
      <c r="Z552" s="226"/>
      <c r="AA552" s="226"/>
      <c r="AB552" s="226"/>
      <c r="AC552" s="226"/>
      <c r="AD552" s="226"/>
      <c r="AE552" s="226"/>
      <c r="AF552" s="226"/>
      <c r="AG552" s="226"/>
      <c r="AH552" s="226"/>
      <c r="AI552" s="226"/>
      <c r="AJ552" s="226"/>
      <c r="AK552" s="226"/>
      <c r="AL552" s="226"/>
      <c r="AM552" s="226"/>
      <c r="AN552" s="226"/>
      <c r="AO552" s="226"/>
      <c r="AP552" s="226"/>
      <c r="AQ552" s="226"/>
      <c r="AR552" s="226"/>
      <c r="AS552" s="226"/>
      <c r="AT552" s="226"/>
      <c r="AU552" s="226"/>
      <c r="AV552" s="226"/>
      <c r="AW552" s="226"/>
      <c r="AX552" s="226"/>
      <c r="AY552" s="226"/>
      <c r="AZ552" s="226"/>
      <c r="BA552" s="226"/>
      <c r="BB552" s="226"/>
      <c r="BC552" s="226"/>
      <c r="BD552" s="226"/>
      <c r="BE552" s="159" t="s">
        <v>2758</v>
      </c>
      <c r="BF552" s="159" t="s">
        <v>1495</v>
      </c>
      <c r="BG552" s="159" t="s">
        <v>2759</v>
      </c>
      <c r="BH552" s="159" t="s">
        <v>2749</v>
      </c>
      <c r="BI552" s="159" t="s">
        <v>554</v>
      </c>
      <c r="BJ552" s="226"/>
      <c r="BK552" s="226"/>
      <c r="BL552" s="226"/>
      <c r="BM552" s="226"/>
      <c r="BN552" s="226"/>
      <c r="BO552" s="226"/>
      <c r="BP552" s="226"/>
      <c r="BQ552" s="226"/>
      <c r="BR552" s="226"/>
      <c r="BS552" s="226"/>
      <c r="BT552" s="226"/>
      <c r="BU552" s="226"/>
      <c r="BV552" s="226"/>
      <c r="BW552" s="226"/>
      <c r="BX552" s="226"/>
      <c r="BY552" s="226"/>
      <c r="BZ552" s="226"/>
      <c r="CA552" s="226"/>
      <c r="CB552" s="226"/>
      <c r="CC552" s="226"/>
      <c r="CD552" s="226"/>
      <c r="CE552" s="226"/>
      <c r="CF552" s="226"/>
      <c r="CG552" s="226"/>
      <c r="CH552" s="226"/>
      <c r="CI552" s="226"/>
      <c r="CJ552" s="226"/>
      <c r="CK552" s="226"/>
      <c r="CL552" s="226"/>
      <c r="CM552" s="226"/>
      <c r="CN552" s="226"/>
      <c r="CO552" s="226"/>
      <c r="CP552" s="226"/>
      <c r="CQ552" s="226"/>
      <c r="CR552" s="226"/>
      <c r="CS552" s="226"/>
      <c r="CT552" s="226"/>
      <c r="CU552" s="226"/>
      <c r="CV552" s="226"/>
      <c r="CW552" s="226"/>
      <c r="CX552" s="226"/>
      <c r="CY552" s="226"/>
      <c r="CZ552" s="226"/>
      <c r="DA552" s="226"/>
      <c r="DB552" s="226"/>
      <c r="DC552" s="226"/>
      <c r="DD552" s="226"/>
      <c r="DE552" s="226"/>
      <c r="DF552" s="226"/>
      <c r="DG552" s="226"/>
      <c r="DH552" s="226"/>
      <c r="DI552" s="226"/>
      <c r="DJ552" s="226"/>
      <c r="DK552" s="226"/>
      <c r="DL552" s="226"/>
      <c r="DM552" s="226"/>
      <c r="DN552" s="226"/>
      <c r="DO552" s="226"/>
      <c r="DP552" s="226"/>
      <c r="DQ552" s="226"/>
      <c r="DR552" s="226"/>
    </row>
    <row r="553" spans="1:122">
      <c r="A553" s="226"/>
      <c r="B553" s="226"/>
      <c r="C553" s="226"/>
      <c r="D553" s="226"/>
      <c r="E553" s="226"/>
      <c r="F553" s="226"/>
      <c r="G553" s="226"/>
      <c r="H553" s="226"/>
      <c r="I553" s="226"/>
      <c r="J553" s="226"/>
      <c r="K553" s="226"/>
      <c r="L553" s="226"/>
      <c r="M553" s="226"/>
      <c r="N553" s="226"/>
      <c r="O553" s="226"/>
      <c r="P553" s="226"/>
      <c r="Q553" s="226"/>
      <c r="R553" s="226"/>
      <c r="S553" s="226"/>
      <c r="T553" s="226"/>
      <c r="U553" s="226"/>
      <c r="V553" s="226"/>
      <c r="W553" s="226"/>
      <c r="X553" s="226"/>
      <c r="Y553" s="226"/>
      <c r="Z553" s="226"/>
      <c r="AA553" s="226"/>
      <c r="AB553" s="226"/>
      <c r="AC553" s="226"/>
      <c r="AD553" s="226"/>
      <c r="AE553" s="226"/>
      <c r="AF553" s="226"/>
      <c r="AG553" s="226"/>
      <c r="AH553" s="226"/>
      <c r="AI553" s="226"/>
      <c r="AJ553" s="226"/>
      <c r="AK553" s="226"/>
      <c r="AL553" s="226"/>
      <c r="AM553" s="226"/>
      <c r="AN553" s="226"/>
      <c r="AO553" s="226"/>
      <c r="AP553" s="226"/>
      <c r="AQ553" s="226"/>
      <c r="AR553" s="226"/>
      <c r="AS553" s="226"/>
      <c r="AT553" s="226"/>
      <c r="AU553" s="226"/>
      <c r="AV553" s="226"/>
      <c r="AW553" s="226"/>
      <c r="AX553" s="226"/>
      <c r="AY553" s="226"/>
      <c r="AZ553" s="226"/>
      <c r="BA553" s="226"/>
      <c r="BB553" s="226"/>
      <c r="BC553" s="226"/>
      <c r="BD553" s="226"/>
      <c r="BE553" s="159" t="s">
        <v>2760</v>
      </c>
      <c r="BF553" s="159" t="s">
        <v>1263</v>
      </c>
      <c r="BG553" s="159" t="s">
        <v>2761</v>
      </c>
      <c r="BH553" s="159" t="s">
        <v>2749</v>
      </c>
      <c r="BI553" s="159" t="s">
        <v>554</v>
      </c>
      <c r="BJ553" s="226"/>
      <c r="BK553" s="226"/>
      <c r="BL553" s="226"/>
      <c r="BM553" s="226"/>
      <c r="BN553" s="226"/>
      <c r="BO553" s="226"/>
      <c r="BP553" s="226"/>
      <c r="BQ553" s="226"/>
      <c r="BR553" s="226"/>
      <c r="BS553" s="226"/>
      <c r="BT553" s="226"/>
      <c r="BU553" s="226"/>
      <c r="BV553" s="226"/>
      <c r="BW553" s="226"/>
      <c r="BX553" s="226"/>
      <c r="BY553" s="226"/>
      <c r="BZ553" s="226"/>
      <c r="CA553" s="226"/>
      <c r="CB553" s="226"/>
      <c r="CC553" s="226"/>
      <c r="CD553" s="226"/>
      <c r="CE553" s="226"/>
      <c r="CF553" s="226"/>
      <c r="CG553" s="226"/>
      <c r="CH553" s="226"/>
      <c r="CI553" s="226"/>
      <c r="CJ553" s="226"/>
      <c r="CK553" s="226"/>
      <c r="CL553" s="226"/>
      <c r="CM553" s="226"/>
      <c r="CN553" s="226"/>
      <c r="CO553" s="226"/>
      <c r="CP553" s="226"/>
      <c r="CQ553" s="226"/>
      <c r="CR553" s="226"/>
      <c r="CS553" s="226"/>
      <c r="CT553" s="226"/>
      <c r="CU553" s="226"/>
      <c r="CV553" s="226"/>
      <c r="CW553" s="226"/>
      <c r="CX553" s="226"/>
      <c r="CY553" s="226"/>
      <c r="CZ553" s="226"/>
      <c r="DA553" s="226"/>
      <c r="DB553" s="226"/>
      <c r="DC553" s="226"/>
      <c r="DD553" s="226"/>
      <c r="DE553" s="226"/>
      <c r="DF553" s="226"/>
      <c r="DG553" s="226"/>
      <c r="DH553" s="226"/>
      <c r="DI553" s="226"/>
      <c r="DJ553" s="226"/>
      <c r="DK553" s="226"/>
      <c r="DL553" s="226"/>
      <c r="DM553" s="226"/>
      <c r="DN553" s="226"/>
      <c r="DO553" s="226"/>
      <c r="DP553" s="226"/>
      <c r="DQ553" s="226"/>
      <c r="DR553" s="226"/>
    </row>
    <row r="554" spans="1:122">
      <c r="A554" s="226"/>
      <c r="B554" s="226"/>
      <c r="C554" s="226"/>
      <c r="D554" s="226"/>
      <c r="E554" s="226"/>
      <c r="F554" s="226"/>
      <c r="G554" s="226"/>
      <c r="H554" s="226"/>
      <c r="I554" s="226"/>
      <c r="J554" s="226"/>
      <c r="K554" s="226"/>
      <c r="L554" s="226"/>
      <c r="M554" s="226"/>
      <c r="N554" s="226"/>
      <c r="O554" s="226"/>
      <c r="P554" s="226"/>
      <c r="Q554" s="226"/>
      <c r="R554" s="226"/>
      <c r="S554" s="226"/>
      <c r="T554" s="226"/>
      <c r="U554" s="226"/>
      <c r="V554" s="226"/>
      <c r="W554" s="226"/>
      <c r="X554" s="226"/>
      <c r="Y554" s="226"/>
      <c r="Z554" s="226"/>
      <c r="AA554" s="226"/>
      <c r="AB554" s="226"/>
      <c r="AC554" s="226"/>
      <c r="AD554" s="226"/>
      <c r="AE554" s="226"/>
      <c r="AF554" s="226"/>
      <c r="AG554" s="226"/>
      <c r="AH554" s="226"/>
      <c r="AI554" s="226"/>
      <c r="AJ554" s="226"/>
      <c r="AK554" s="226"/>
      <c r="AL554" s="226"/>
      <c r="AM554" s="226"/>
      <c r="AN554" s="226"/>
      <c r="AO554" s="226"/>
      <c r="AP554" s="226"/>
      <c r="AQ554" s="226"/>
      <c r="AR554" s="226"/>
      <c r="AS554" s="226"/>
      <c r="AT554" s="226"/>
      <c r="AU554" s="226"/>
      <c r="AV554" s="226"/>
      <c r="AW554" s="226"/>
      <c r="AX554" s="226"/>
      <c r="AY554" s="226"/>
      <c r="AZ554" s="226"/>
      <c r="BA554" s="226"/>
      <c r="BB554" s="226"/>
      <c r="BC554" s="226"/>
      <c r="BD554" s="226"/>
      <c r="BE554" s="159" t="s">
        <v>2762</v>
      </c>
      <c r="BF554" s="159" t="s">
        <v>1263</v>
      </c>
      <c r="BG554" s="159" t="s">
        <v>2763</v>
      </c>
      <c r="BH554" s="159" t="s">
        <v>2749</v>
      </c>
      <c r="BI554" s="159" t="s">
        <v>554</v>
      </c>
      <c r="BJ554" s="226"/>
      <c r="BK554" s="226"/>
      <c r="BL554" s="226"/>
      <c r="BM554" s="226"/>
      <c r="BN554" s="226"/>
      <c r="BO554" s="226"/>
      <c r="BP554" s="226"/>
      <c r="BQ554" s="226"/>
      <c r="BR554" s="226"/>
      <c r="BS554" s="226"/>
      <c r="BT554" s="226"/>
      <c r="BU554" s="226"/>
      <c r="BV554" s="226"/>
      <c r="BW554" s="226"/>
      <c r="BX554" s="226"/>
      <c r="BY554" s="226"/>
      <c r="BZ554" s="226"/>
      <c r="CA554" s="226"/>
      <c r="CB554" s="226"/>
      <c r="CC554" s="226"/>
      <c r="CD554" s="226"/>
      <c r="CE554" s="226"/>
      <c r="CF554" s="226"/>
      <c r="CG554" s="226"/>
      <c r="CH554" s="226"/>
      <c r="CI554" s="226"/>
      <c r="CJ554" s="226"/>
      <c r="CK554" s="226"/>
      <c r="CL554" s="226"/>
      <c r="CM554" s="226"/>
      <c r="CN554" s="226"/>
      <c r="CO554" s="226"/>
      <c r="CP554" s="226"/>
      <c r="CQ554" s="226"/>
      <c r="CR554" s="226"/>
      <c r="CS554" s="226"/>
      <c r="CT554" s="226"/>
      <c r="CU554" s="226"/>
      <c r="CV554" s="226"/>
      <c r="CW554" s="226"/>
      <c r="CX554" s="226"/>
      <c r="CY554" s="226"/>
      <c r="CZ554" s="226"/>
      <c r="DA554" s="226"/>
      <c r="DB554" s="226"/>
      <c r="DC554" s="226"/>
      <c r="DD554" s="226"/>
      <c r="DE554" s="226"/>
      <c r="DF554" s="226"/>
      <c r="DG554" s="226"/>
      <c r="DH554" s="226"/>
      <c r="DI554" s="226"/>
      <c r="DJ554" s="226"/>
      <c r="DK554" s="226"/>
      <c r="DL554" s="226"/>
      <c r="DM554" s="226"/>
      <c r="DN554" s="226"/>
      <c r="DO554" s="226"/>
      <c r="DP554" s="226"/>
      <c r="DQ554" s="226"/>
      <c r="DR554" s="226"/>
    </row>
    <row r="555" spans="1:122">
      <c r="A555" s="226"/>
      <c r="B555" s="226"/>
      <c r="C555" s="226"/>
      <c r="D555" s="226"/>
      <c r="E555" s="226"/>
      <c r="F555" s="226"/>
      <c r="G555" s="226"/>
      <c r="H555" s="226"/>
      <c r="I555" s="226"/>
      <c r="J555" s="226"/>
      <c r="K555" s="226"/>
      <c r="L555" s="226"/>
      <c r="M555" s="226"/>
      <c r="N555" s="226"/>
      <c r="O555" s="226"/>
      <c r="P555" s="226"/>
      <c r="Q555" s="226"/>
      <c r="R555" s="226"/>
      <c r="S555" s="226"/>
      <c r="T555" s="226"/>
      <c r="U555" s="226"/>
      <c r="V555" s="226"/>
      <c r="W555" s="226"/>
      <c r="X555" s="226"/>
      <c r="Y555" s="226"/>
      <c r="Z555" s="226"/>
      <c r="AA555" s="226"/>
      <c r="AB555" s="226"/>
      <c r="AC555" s="226"/>
      <c r="AD555" s="226"/>
      <c r="AE555" s="226"/>
      <c r="AF555" s="226"/>
      <c r="AG555" s="226"/>
      <c r="AH555" s="226"/>
      <c r="AI555" s="226"/>
      <c r="AJ555" s="226"/>
      <c r="AK555" s="226"/>
      <c r="AL555" s="226"/>
      <c r="AM555" s="226"/>
      <c r="AN555" s="226"/>
      <c r="AO555" s="226"/>
      <c r="AP555" s="226"/>
      <c r="AQ555" s="226"/>
      <c r="AR555" s="226"/>
      <c r="AS555" s="226"/>
      <c r="AT555" s="226"/>
      <c r="AU555" s="226"/>
      <c r="AV555" s="226"/>
      <c r="AW555" s="226"/>
      <c r="AX555" s="226"/>
      <c r="AY555" s="226"/>
      <c r="AZ555" s="226"/>
      <c r="BA555" s="226"/>
      <c r="BB555" s="226"/>
      <c r="BC555" s="226"/>
      <c r="BD555" s="226"/>
      <c r="BE555" s="159" t="s">
        <v>2764</v>
      </c>
      <c r="BF555" s="159" t="s">
        <v>1467</v>
      </c>
      <c r="BG555" s="159" t="s">
        <v>2765</v>
      </c>
      <c r="BH555" s="159" t="s">
        <v>2766</v>
      </c>
      <c r="BI555" s="159" t="s">
        <v>554</v>
      </c>
      <c r="BJ555" s="226"/>
      <c r="BK555" s="226"/>
      <c r="BL555" s="226"/>
      <c r="BM555" s="226"/>
      <c r="BN555" s="226"/>
      <c r="BO555" s="226"/>
      <c r="BP555" s="226"/>
      <c r="BQ555" s="226"/>
      <c r="BR555" s="226"/>
      <c r="BS555" s="226"/>
      <c r="BT555" s="226"/>
      <c r="BU555" s="226"/>
      <c r="BV555" s="226"/>
      <c r="BW555" s="226"/>
      <c r="BX555" s="226"/>
      <c r="BY555" s="226"/>
      <c r="BZ555" s="226"/>
      <c r="CA555" s="226"/>
      <c r="CB555" s="226"/>
      <c r="CC555" s="226"/>
      <c r="CD555" s="226"/>
      <c r="CE555" s="226"/>
      <c r="CF555" s="226"/>
      <c r="CG555" s="226"/>
      <c r="CH555" s="226"/>
      <c r="CI555" s="226"/>
      <c r="CJ555" s="226"/>
      <c r="CK555" s="226"/>
      <c r="CL555" s="226"/>
      <c r="CM555" s="226"/>
      <c r="CN555" s="226"/>
      <c r="CO555" s="226"/>
      <c r="CP555" s="226"/>
      <c r="CQ555" s="226"/>
      <c r="CR555" s="226"/>
      <c r="CS555" s="226"/>
      <c r="CT555" s="226"/>
      <c r="CU555" s="226"/>
      <c r="CV555" s="226"/>
      <c r="CW555" s="226"/>
      <c r="CX555" s="226"/>
      <c r="CY555" s="226"/>
      <c r="CZ555" s="226"/>
      <c r="DA555" s="226"/>
      <c r="DB555" s="226"/>
      <c r="DC555" s="226"/>
      <c r="DD555" s="226"/>
      <c r="DE555" s="226"/>
      <c r="DF555" s="226"/>
      <c r="DG555" s="226"/>
      <c r="DH555" s="226"/>
      <c r="DI555" s="226"/>
      <c r="DJ555" s="226"/>
      <c r="DK555" s="226"/>
      <c r="DL555" s="226"/>
      <c r="DM555" s="226"/>
      <c r="DN555" s="226"/>
      <c r="DO555" s="226"/>
      <c r="DP555" s="226"/>
      <c r="DQ555" s="226"/>
      <c r="DR555" s="226"/>
    </row>
    <row r="556" spans="1:122">
      <c r="A556" s="226"/>
      <c r="B556" s="226"/>
      <c r="C556" s="226"/>
      <c r="D556" s="226"/>
      <c r="E556" s="226"/>
      <c r="F556" s="226"/>
      <c r="G556" s="226"/>
      <c r="H556" s="226"/>
      <c r="I556" s="226"/>
      <c r="J556" s="226"/>
      <c r="K556" s="226"/>
      <c r="L556" s="226"/>
      <c r="M556" s="226"/>
      <c r="N556" s="226"/>
      <c r="O556" s="226"/>
      <c r="P556" s="226"/>
      <c r="Q556" s="226"/>
      <c r="R556" s="226"/>
      <c r="S556" s="226"/>
      <c r="T556" s="226"/>
      <c r="U556" s="226"/>
      <c r="V556" s="226"/>
      <c r="W556" s="226"/>
      <c r="X556" s="226"/>
      <c r="Y556" s="226"/>
      <c r="Z556" s="226"/>
      <c r="AA556" s="226"/>
      <c r="AB556" s="226"/>
      <c r="AC556" s="226"/>
      <c r="AD556" s="226"/>
      <c r="AE556" s="226"/>
      <c r="AF556" s="226"/>
      <c r="AG556" s="226"/>
      <c r="AH556" s="226"/>
      <c r="AI556" s="226"/>
      <c r="AJ556" s="226"/>
      <c r="AK556" s="226"/>
      <c r="AL556" s="226"/>
      <c r="AM556" s="226"/>
      <c r="AN556" s="226"/>
      <c r="AO556" s="226"/>
      <c r="AP556" s="226"/>
      <c r="AQ556" s="226"/>
      <c r="AR556" s="226"/>
      <c r="AS556" s="226"/>
      <c r="AT556" s="226"/>
      <c r="AU556" s="226"/>
      <c r="AV556" s="226"/>
      <c r="AW556" s="226"/>
      <c r="AX556" s="226"/>
      <c r="AY556" s="226"/>
      <c r="AZ556" s="226"/>
      <c r="BA556" s="226"/>
      <c r="BB556" s="226"/>
      <c r="BC556" s="226"/>
      <c r="BD556" s="226"/>
      <c r="BE556" s="159" t="s">
        <v>2767</v>
      </c>
      <c r="BF556" s="159" t="s">
        <v>1467</v>
      </c>
      <c r="BG556" s="159" t="s">
        <v>2768</v>
      </c>
      <c r="BH556" s="159" t="s">
        <v>2769</v>
      </c>
      <c r="BI556" s="159" t="s">
        <v>554</v>
      </c>
      <c r="BJ556" s="226"/>
      <c r="BK556" s="226"/>
      <c r="BL556" s="226"/>
      <c r="BM556" s="226"/>
      <c r="BN556" s="226"/>
      <c r="BO556" s="226"/>
      <c r="BP556" s="226"/>
      <c r="BQ556" s="226"/>
      <c r="BR556" s="226"/>
      <c r="BS556" s="226"/>
      <c r="BT556" s="226"/>
      <c r="BU556" s="226"/>
      <c r="BV556" s="226"/>
      <c r="BW556" s="226"/>
      <c r="BX556" s="226"/>
      <c r="BY556" s="226"/>
      <c r="BZ556" s="226"/>
      <c r="CA556" s="226"/>
      <c r="CB556" s="226"/>
      <c r="CC556" s="226"/>
      <c r="CD556" s="226"/>
      <c r="CE556" s="226"/>
      <c r="CF556" s="226"/>
      <c r="CG556" s="226"/>
      <c r="CH556" s="226"/>
      <c r="CI556" s="226"/>
      <c r="CJ556" s="226"/>
      <c r="CK556" s="226"/>
      <c r="CL556" s="226"/>
      <c r="CM556" s="226"/>
      <c r="CN556" s="226"/>
      <c r="CO556" s="226"/>
      <c r="CP556" s="226"/>
      <c r="CQ556" s="226"/>
      <c r="CR556" s="226"/>
      <c r="CS556" s="226"/>
      <c r="CT556" s="226"/>
      <c r="CU556" s="226"/>
      <c r="CV556" s="226"/>
      <c r="CW556" s="226"/>
      <c r="CX556" s="226"/>
      <c r="CY556" s="226"/>
      <c r="CZ556" s="226"/>
      <c r="DA556" s="226"/>
      <c r="DB556" s="226"/>
      <c r="DC556" s="226"/>
      <c r="DD556" s="226"/>
      <c r="DE556" s="226"/>
      <c r="DF556" s="226"/>
      <c r="DG556" s="226"/>
      <c r="DH556" s="226"/>
      <c r="DI556" s="226"/>
      <c r="DJ556" s="226"/>
      <c r="DK556" s="226"/>
      <c r="DL556" s="226"/>
      <c r="DM556" s="226"/>
      <c r="DN556" s="226"/>
      <c r="DO556" s="226"/>
      <c r="DP556" s="226"/>
      <c r="DQ556" s="226"/>
      <c r="DR556" s="226"/>
    </row>
    <row r="557" spans="1:122">
      <c r="A557" s="226"/>
      <c r="B557" s="226"/>
      <c r="C557" s="226"/>
      <c r="D557" s="226"/>
      <c r="E557" s="226"/>
      <c r="F557" s="226"/>
      <c r="G557" s="226"/>
      <c r="H557" s="226"/>
      <c r="I557" s="226"/>
      <c r="J557" s="226"/>
      <c r="K557" s="226"/>
      <c r="L557" s="226"/>
      <c r="M557" s="226"/>
      <c r="N557" s="226"/>
      <c r="O557" s="226"/>
      <c r="P557" s="226"/>
      <c r="Q557" s="226"/>
      <c r="R557" s="226"/>
      <c r="S557" s="226"/>
      <c r="T557" s="226"/>
      <c r="U557" s="226"/>
      <c r="V557" s="226"/>
      <c r="W557" s="226"/>
      <c r="X557" s="226"/>
      <c r="Y557" s="226"/>
      <c r="Z557" s="226"/>
      <c r="AA557" s="226"/>
      <c r="AB557" s="226"/>
      <c r="AC557" s="226"/>
      <c r="AD557" s="226"/>
      <c r="AE557" s="226"/>
      <c r="AF557" s="226"/>
      <c r="AG557" s="226"/>
      <c r="AH557" s="226"/>
      <c r="AI557" s="226"/>
      <c r="AJ557" s="226"/>
      <c r="AK557" s="226"/>
      <c r="AL557" s="226"/>
      <c r="AM557" s="226"/>
      <c r="AN557" s="226"/>
      <c r="AO557" s="226"/>
      <c r="AP557" s="226"/>
      <c r="AQ557" s="226"/>
      <c r="AR557" s="226"/>
      <c r="AS557" s="226"/>
      <c r="AT557" s="226"/>
      <c r="AU557" s="226"/>
      <c r="AV557" s="226"/>
      <c r="AW557" s="226"/>
      <c r="AX557" s="226"/>
      <c r="AY557" s="226"/>
      <c r="AZ557" s="226"/>
      <c r="BA557" s="226"/>
      <c r="BB557" s="226"/>
      <c r="BC557" s="226"/>
      <c r="BD557" s="226"/>
      <c r="BE557" s="159" t="s">
        <v>2770</v>
      </c>
      <c r="BF557" s="159" t="s">
        <v>1467</v>
      </c>
      <c r="BG557" s="159" t="s">
        <v>2771</v>
      </c>
      <c r="BH557" s="159" t="s">
        <v>2772</v>
      </c>
      <c r="BI557" s="159" t="s">
        <v>554</v>
      </c>
      <c r="BJ557" s="226"/>
      <c r="BK557" s="226"/>
      <c r="BL557" s="226"/>
      <c r="BM557" s="226"/>
      <c r="BN557" s="226"/>
      <c r="BO557" s="226"/>
      <c r="BP557" s="226"/>
      <c r="BQ557" s="226"/>
      <c r="BR557" s="226"/>
      <c r="BS557" s="226"/>
      <c r="BT557" s="226"/>
      <c r="BU557" s="226"/>
      <c r="BV557" s="226"/>
      <c r="BW557" s="226"/>
      <c r="BX557" s="226"/>
      <c r="BY557" s="226"/>
      <c r="BZ557" s="226"/>
      <c r="CA557" s="226"/>
      <c r="CB557" s="226"/>
      <c r="CC557" s="226"/>
      <c r="CD557" s="226"/>
      <c r="CE557" s="226"/>
      <c r="CF557" s="226"/>
      <c r="CG557" s="226"/>
      <c r="CH557" s="226"/>
      <c r="CI557" s="226"/>
      <c r="CJ557" s="226"/>
      <c r="CK557" s="226"/>
      <c r="CL557" s="226"/>
      <c r="CM557" s="226"/>
      <c r="CN557" s="226"/>
      <c r="CO557" s="226"/>
      <c r="CP557" s="226"/>
      <c r="CQ557" s="226"/>
      <c r="CR557" s="226"/>
      <c r="CS557" s="226"/>
      <c r="CT557" s="226"/>
      <c r="CU557" s="226"/>
      <c r="CV557" s="226"/>
      <c r="CW557" s="226"/>
      <c r="CX557" s="226"/>
      <c r="CY557" s="226"/>
      <c r="CZ557" s="226"/>
      <c r="DA557" s="226"/>
      <c r="DB557" s="226"/>
      <c r="DC557" s="226"/>
      <c r="DD557" s="226"/>
      <c r="DE557" s="226"/>
      <c r="DF557" s="226"/>
      <c r="DG557" s="226"/>
      <c r="DH557" s="226"/>
      <c r="DI557" s="226"/>
      <c r="DJ557" s="226"/>
      <c r="DK557" s="226"/>
      <c r="DL557" s="226"/>
      <c r="DM557" s="226"/>
      <c r="DN557" s="226"/>
      <c r="DO557" s="226"/>
      <c r="DP557" s="226"/>
      <c r="DQ557" s="226"/>
      <c r="DR557" s="226"/>
    </row>
    <row r="558" spans="1:122">
      <c r="A558" s="226"/>
      <c r="B558" s="226"/>
      <c r="C558" s="226"/>
      <c r="D558" s="226"/>
      <c r="E558" s="226"/>
      <c r="F558" s="226"/>
      <c r="G558" s="226"/>
      <c r="H558" s="226"/>
      <c r="I558" s="226"/>
      <c r="J558" s="226"/>
      <c r="K558" s="226"/>
      <c r="L558" s="226"/>
      <c r="M558" s="226"/>
      <c r="N558" s="226"/>
      <c r="O558" s="226"/>
      <c r="P558" s="226"/>
      <c r="Q558" s="226"/>
      <c r="R558" s="226"/>
      <c r="S558" s="226"/>
      <c r="T558" s="226"/>
      <c r="U558" s="226"/>
      <c r="V558" s="226"/>
      <c r="W558" s="226"/>
      <c r="X558" s="226"/>
      <c r="Y558" s="226"/>
      <c r="Z558" s="226"/>
      <c r="AA558" s="226"/>
      <c r="AB558" s="226"/>
      <c r="AC558" s="226"/>
      <c r="AD558" s="226"/>
      <c r="AE558" s="226"/>
      <c r="AF558" s="226"/>
      <c r="AG558" s="226"/>
      <c r="AH558" s="226"/>
      <c r="AI558" s="226"/>
      <c r="AJ558" s="226"/>
      <c r="AK558" s="226"/>
      <c r="AL558" s="226"/>
      <c r="AM558" s="226"/>
      <c r="AN558" s="226"/>
      <c r="AO558" s="226"/>
      <c r="AP558" s="226"/>
      <c r="AQ558" s="226"/>
      <c r="AR558" s="226"/>
      <c r="AS558" s="226"/>
      <c r="AT558" s="226"/>
      <c r="AU558" s="226"/>
      <c r="AV558" s="226"/>
      <c r="AW558" s="226"/>
      <c r="AX558" s="226"/>
      <c r="AY558" s="226"/>
      <c r="AZ558" s="226"/>
      <c r="BA558" s="226"/>
      <c r="BB558" s="226"/>
      <c r="BC558" s="226"/>
      <c r="BD558" s="226"/>
      <c r="BE558" s="159" t="s">
        <v>2773</v>
      </c>
      <c r="BF558" s="159" t="s">
        <v>1467</v>
      </c>
      <c r="BG558" s="159" t="s">
        <v>2774</v>
      </c>
      <c r="BH558" s="159" t="s">
        <v>2775</v>
      </c>
      <c r="BI558" s="159" t="s">
        <v>554</v>
      </c>
      <c r="BJ558" s="226"/>
      <c r="BK558" s="226"/>
      <c r="BL558" s="226"/>
      <c r="BM558" s="226"/>
      <c r="BN558" s="226"/>
      <c r="BO558" s="226"/>
      <c r="BP558" s="226"/>
      <c r="BQ558" s="226"/>
      <c r="BR558" s="226"/>
      <c r="BS558" s="226"/>
      <c r="BT558" s="226"/>
      <c r="BU558" s="226"/>
      <c r="BV558" s="226"/>
      <c r="BW558" s="226"/>
      <c r="BX558" s="226"/>
      <c r="BY558" s="226"/>
      <c r="BZ558" s="226"/>
      <c r="CA558" s="226"/>
      <c r="CB558" s="226"/>
      <c r="CC558" s="226"/>
      <c r="CD558" s="226"/>
      <c r="CE558" s="226"/>
      <c r="CF558" s="226"/>
      <c r="CG558" s="226"/>
      <c r="CH558" s="226"/>
      <c r="CI558" s="226"/>
      <c r="CJ558" s="226"/>
      <c r="CK558" s="226"/>
      <c r="CL558" s="226"/>
      <c r="CM558" s="226"/>
      <c r="CN558" s="226"/>
      <c r="CO558" s="226"/>
      <c r="CP558" s="226"/>
      <c r="CQ558" s="226"/>
      <c r="CR558" s="226"/>
      <c r="CS558" s="226"/>
      <c r="CT558" s="226"/>
      <c r="CU558" s="226"/>
      <c r="CV558" s="226"/>
      <c r="CW558" s="226"/>
      <c r="CX558" s="226"/>
      <c r="CY558" s="226"/>
      <c r="CZ558" s="226"/>
      <c r="DA558" s="226"/>
      <c r="DB558" s="226"/>
      <c r="DC558" s="226"/>
      <c r="DD558" s="226"/>
      <c r="DE558" s="226"/>
      <c r="DF558" s="226"/>
      <c r="DG558" s="226"/>
      <c r="DH558" s="226"/>
      <c r="DI558" s="226"/>
      <c r="DJ558" s="226"/>
      <c r="DK558" s="226"/>
      <c r="DL558" s="226"/>
      <c r="DM558" s="226"/>
      <c r="DN558" s="226"/>
      <c r="DO558" s="226"/>
      <c r="DP558" s="226"/>
      <c r="DQ558" s="226"/>
      <c r="DR558" s="226"/>
    </row>
    <row r="559" spans="1:122">
      <c r="A559" s="226"/>
      <c r="B559" s="226"/>
      <c r="C559" s="226"/>
      <c r="D559" s="226"/>
      <c r="E559" s="226"/>
      <c r="F559" s="226"/>
      <c r="G559" s="226"/>
      <c r="H559" s="226"/>
      <c r="I559" s="226"/>
      <c r="J559" s="226"/>
      <c r="K559" s="226"/>
      <c r="L559" s="226"/>
      <c r="M559" s="226"/>
      <c r="N559" s="226"/>
      <c r="O559" s="226"/>
      <c r="P559" s="226"/>
      <c r="Q559" s="226"/>
      <c r="R559" s="226"/>
      <c r="S559" s="226"/>
      <c r="T559" s="226"/>
      <c r="U559" s="226"/>
      <c r="V559" s="226"/>
      <c r="W559" s="226"/>
      <c r="X559" s="226"/>
      <c r="Y559" s="226"/>
      <c r="Z559" s="226"/>
      <c r="AA559" s="226"/>
      <c r="AB559" s="226"/>
      <c r="AC559" s="226"/>
      <c r="AD559" s="226"/>
      <c r="AE559" s="226"/>
      <c r="AF559" s="226"/>
      <c r="AG559" s="226"/>
      <c r="AH559" s="226"/>
      <c r="AI559" s="226"/>
      <c r="AJ559" s="226"/>
      <c r="AK559" s="226"/>
      <c r="AL559" s="226"/>
      <c r="AM559" s="226"/>
      <c r="AN559" s="226"/>
      <c r="AO559" s="226"/>
      <c r="AP559" s="226"/>
      <c r="AQ559" s="226"/>
      <c r="AR559" s="226"/>
      <c r="AS559" s="226"/>
      <c r="AT559" s="226"/>
      <c r="AU559" s="226"/>
      <c r="AV559" s="226"/>
      <c r="AW559" s="226"/>
      <c r="AX559" s="226"/>
      <c r="AY559" s="226"/>
      <c r="AZ559" s="226"/>
      <c r="BA559" s="226"/>
      <c r="BB559" s="226"/>
      <c r="BC559" s="226"/>
      <c r="BD559" s="226"/>
      <c r="BE559" s="159" t="s">
        <v>2776</v>
      </c>
      <c r="BF559" s="159" t="s">
        <v>1467</v>
      </c>
      <c r="BG559" s="159" t="s">
        <v>2777</v>
      </c>
      <c r="BH559" s="159" t="s">
        <v>2778</v>
      </c>
      <c r="BI559" s="159" t="s">
        <v>554</v>
      </c>
      <c r="BJ559" s="226"/>
      <c r="BK559" s="226"/>
      <c r="BL559" s="226"/>
      <c r="BM559" s="226"/>
      <c r="BN559" s="226"/>
      <c r="BO559" s="226"/>
      <c r="BP559" s="226"/>
      <c r="BQ559" s="226"/>
      <c r="BR559" s="226"/>
      <c r="BS559" s="226"/>
      <c r="BT559" s="226"/>
      <c r="BU559" s="226"/>
      <c r="BV559" s="226"/>
      <c r="BW559" s="226"/>
      <c r="BX559" s="226"/>
      <c r="BY559" s="226"/>
      <c r="BZ559" s="226"/>
      <c r="CA559" s="226"/>
      <c r="CB559" s="226"/>
      <c r="CC559" s="226"/>
      <c r="CD559" s="226"/>
      <c r="CE559" s="226"/>
      <c r="CF559" s="226"/>
      <c r="CG559" s="226"/>
      <c r="CH559" s="226"/>
      <c r="CI559" s="226"/>
      <c r="CJ559" s="226"/>
      <c r="CK559" s="226"/>
      <c r="CL559" s="226"/>
      <c r="CM559" s="226"/>
      <c r="CN559" s="226"/>
      <c r="CO559" s="226"/>
      <c r="CP559" s="226"/>
      <c r="CQ559" s="226"/>
      <c r="CR559" s="226"/>
      <c r="CS559" s="226"/>
      <c r="CT559" s="226"/>
      <c r="CU559" s="226"/>
      <c r="CV559" s="226"/>
      <c r="CW559" s="226"/>
      <c r="CX559" s="226"/>
      <c r="CY559" s="226"/>
      <c r="CZ559" s="226"/>
      <c r="DA559" s="226"/>
      <c r="DB559" s="226"/>
      <c r="DC559" s="226"/>
      <c r="DD559" s="226"/>
      <c r="DE559" s="226"/>
      <c r="DF559" s="226"/>
      <c r="DG559" s="226"/>
      <c r="DH559" s="226"/>
      <c r="DI559" s="226"/>
      <c r="DJ559" s="226"/>
      <c r="DK559" s="226"/>
      <c r="DL559" s="226"/>
      <c r="DM559" s="226"/>
      <c r="DN559" s="226"/>
      <c r="DO559" s="226"/>
      <c r="DP559" s="226"/>
      <c r="DQ559" s="226"/>
      <c r="DR559" s="226"/>
    </row>
    <row r="560" spans="1:122">
      <c r="A560" s="226"/>
      <c r="B560" s="226"/>
      <c r="C560" s="226"/>
      <c r="D560" s="226"/>
      <c r="E560" s="226"/>
      <c r="F560" s="226"/>
      <c r="G560" s="226"/>
      <c r="H560" s="226"/>
      <c r="I560" s="226"/>
      <c r="J560" s="226"/>
      <c r="K560" s="226"/>
      <c r="L560" s="226"/>
      <c r="M560" s="226"/>
      <c r="N560" s="226"/>
      <c r="O560" s="226"/>
      <c r="P560" s="226"/>
      <c r="Q560" s="226"/>
      <c r="R560" s="226"/>
      <c r="S560" s="226"/>
      <c r="T560" s="226"/>
      <c r="U560" s="226"/>
      <c r="V560" s="226"/>
      <c r="W560" s="226"/>
      <c r="X560" s="226"/>
      <c r="Y560" s="226"/>
      <c r="Z560" s="226"/>
      <c r="AA560" s="226"/>
      <c r="AB560" s="226"/>
      <c r="AC560" s="226"/>
      <c r="AD560" s="226"/>
      <c r="AE560" s="226"/>
      <c r="AF560" s="226"/>
      <c r="AG560" s="226"/>
      <c r="AH560" s="226"/>
      <c r="AI560" s="226"/>
      <c r="AJ560" s="226"/>
      <c r="AK560" s="226"/>
      <c r="AL560" s="226"/>
      <c r="AM560" s="226"/>
      <c r="AN560" s="226"/>
      <c r="AO560" s="226"/>
      <c r="AP560" s="226"/>
      <c r="AQ560" s="226"/>
      <c r="AR560" s="226"/>
      <c r="AS560" s="226"/>
      <c r="AT560" s="226"/>
      <c r="AU560" s="226"/>
      <c r="AV560" s="226"/>
      <c r="AW560" s="226"/>
      <c r="AX560" s="226"/>
      <c r="AY560" s="226"/>
      <c r="AZ560" s="226"/>
      <c r="BA560" s="226"/>
      <c r="BB560" s="226"/>
      <c r="BC560" s="226"/>
      <c r="BD560" s="226"/>
      <c r="BE560" s="159" t="s">
        <v>2779</v>
      </c>
      <c r="BF560" s="159" t="s">
        <v>1467</v>
      </c>
      <c r="BG560" s="159" t="s">
        <v>2780</v>
      </c>
      <c r="BH560" s="159" t="s">
        <v>2781</v>
      </c>
      <c r="BI560" s="159" t="s">
        <v>554</v>
      </c>
      <c r="BJ560" s="226"/>
      <c r="BK560" s="226"/>
      <c r="BL560" s="226"/>
      <c r="BM560" s="226"/>
      <c r="BN560" s="226"/>
      <c r="BO560" s="226"/>
      <c r="BP560" s="226"/>
      <c r="BQ560" s="226"/>
      <c r="BR560" s="226"/>
      <c r="BS560" s="226"/>
      <c r="BT560" s="226"/>
      <c r="BU560" s="226"/>
      <c r="BV560" s="226"/>
      <c r="BW560" s="226"/>
      <c r="BX560" s="226"/>
      <c r="BY560" s="226"/>
      <c r="BZ560" s="226"/>
      <c r="CA560" s="226"/>
      <c r="CB560" s="226"/>
      <c r="CC560" s="226"/>
      <c r="CD560" s="226"/>
      <c r="CE560" s="226"/>
      <c r="CF560" s="226"/>
      <c r="CG560" s="226"/>
      <c r="CH560" s="226"/>
      <c r="CI560" s="226"/>
      <c r="CJ560" s="226"/>
      <c r="CK560" s="226"/>
      <c r="CL560" s="226"/>
      <c r="CM560" s="226"/>
      <c r="CN560" s="226"/>
      <c r="CO560" s="226"/>
      <c r="CP560" s="226"/>
      <c r="CQ560" s="226"/>
      <c r="CR560" s="226"/>
      <c r="CS560" s="226"/>
      <c r="CT560" s="226"/>
      <c r="CU560" s="226"/>
      <c r="CV560" s="226"/>
      <c r="CW560" s="226"/>
      <c r="CX560" s="226"/>
      <c r="CY560" s="226"/>
      <c r="CZ560" s="226"/>
      <c r="DA560" s="226"/>
      <c r="DB560" s="226"/>
      <c r="DC560" s="226"/>
      <c r="DD560" s="226"/>
      <c r="DE560" s="226"/>
      <c r="DF560" s="226"/>
      <c r="DG560" s="226"/>
      <c r="DH560" s="226"/>
      <c r="DI560" s="226"/>
      <c r="DJ560" s="226"/>
      <c r="DK560" s="226"/>
      <c r="DL560" s="226"/>
      <c r="DM560" s="226"/>
      <c r="DN560" s="226"/>
      <c r="DO560" s="226"/>
      <c r="DP560" s="226"/>
      <c r="DQ560" s="226"/>
      <c r="DR560" s="226"/>
    </row>
    <row r="561" spans="1:122">
      <c r="A561" s="226"/>
      <c r="B561" s="226"/>
      <c r="C561" s="226"/>
      <c r="D561" s="226"/>
      <c r="E561" s="226"/>
      <c r="F561" s="226"/>
      <c r="G561" s="226"/>
      <c r="H561" s="226"/>
      <c r="I561" s="226"/>
      <c r="J561" s="226"/>
      <c r="K561" s="226"/>
      <c r="L561" s="226"/>
      <c r="M561" s="226"/>
      <c r="N561" s="226"/>
      <c r="O561" s="226"/>
      <c r="P561" s="226"/>
      <c r="Q561" s="226"/>
      <c r="R561" s="226"/>
      <c r="S561" s="226"/>
      <c r="T561" s="226"/>
      <c r="U561" s="226"/>
      <c r="V561" s="226"/>
      <c r="W561" s="226"/>
      <c r="X561" s="226"/>
      <c r="Y561" s="226"/>
      <c r="Z561" s="226"/>
      <c r="AA561" s="226"/>
      <c r="AB561" s="226"/>
      <c r="AC561" s="226"/>
      <c r="AD561" s="226"/>
      <c r="AE561" s="226"/>
      <c r="AF561" s="226"/>
      <c r="AG561" s="226"/>
      <c r="AH561" s="226"/>
      <c r="AI561" s="226"/>
      <c r="AJ561" s="226"/>
      <c r="AK561" s="226"/>
      <c r="AL561" s="226"/>
      <c r="AM561" s="226"/>
      <c r="AN561" s="226"/>
      <c r="AO561" s="226"/>
      <c r="AP561" s="226"/>
      <c r="AQ561" s="226"/>
      <c r="AR561" s="226"/>
      <c r="AS561" s="226"/>
      <c r="AT561" s="226"/>
      <c r="AU561" s="226"/>
      <c r="AV561" s="226"/>
      <c r="AW561" s="226"/>
      <c r="AX561" s="226"/>
      <c r="AY561" s="226"/>
      <c r="AZ561" s="226"/>
      <c r="BA561" s="226"/>
      <c r="BB561" s="226"/>
      <c r="BC561" s="226"/>
      <c r="BD561" s="226"/>
      <c r="BE561" s="159" t="s">
        <v>2782</v>
      </c>
      <c r="BF561" s="159" t="s">
        <v>1467</v>
      </c>
      <c r="BG561" s="159" t="s">
        <v>2783</v>
      </c>
      <c r="BH561" s="159" t="s">
        <v>2784</v>
      </c>
      <c r="BI561" s="159" t="s">
        <v>554</v>
      </c>
      <c r="BJ561" s="226"/>
      <c r="BK561" s="226"/>
      <c r="BL561" s="226"/>
      <c r="BM561" s="226"/>
      <c r="BN561" s="226"/>
      <c r="BO561" s="226"/>
      <c r="BP561" s="226"/>
      <c r="BQ561" s="226"/>
      <c r="BR561" s="226"/>
      <c r="BS561" s="226"/>
      <c r="BT561" s="226"/>
      <c r="BU561" s="226"/>
      <c r="BV561" s="226"/>
      <c r="BW561" s="226"/>
      <c r="BX561" s="226"/>
      <c r="BY561" s="226"/>
      <c r="BZ561" s="226"/>
      <c r="CA561" s="226"/>
      <c r="CB561" s="226"/>
      <c r="CC561" s="226"/>
      <c r="CD561" s="226"/>
      <c r="CE561" s="226"/>
      <c r="CF561" s="226"/>
      <c r="CG561" s="226"/>
      <c r="CH561" s="226"/>
      <c r="CI561" s="226"/>
      <c r="CJ561" s="226"/>
      <c r="CK561" s="226"/>
      <c r="CL561" s="226"/>
      <c r="CM561" s="226"/>
      <c r="CN561" s="226"/>
      <c r="CO561" s="226"/>
      <c r="CP561" s="226"/>
      <c r="CQ561" s="226"/>
      <c r="CR561" s="226"/>
      <c r="CS561" s="226"/>
      <c r="CT561" s="226"/>
      <c r="CU561" s="226"/>
      <c r="CV561" s="226"/>
      <c r="CW561" s="226"/>
      <c r="CX561" s="226"/>
      <c r="CY561" s="226"/>
      <c r="CZ561" s="226"/>
      <c r="DA561" s="226"/>
      <c r="DB561" s="226"/>
      <c r="DC561" s="226"/>
      <c r="DD561" s="226"/>
      <c r="DE561" s="226"/>
      <c r="DF561" s="226"/>
      <c r="DG561" s="226"/>
      <c r="DH561" s="226"/>
      <c r="DI561" s="226"/>
      <c r="DJ561" s="226"/>
      <c r="DK561" s="226"/>
      <c r="DL561" s="226"/>
      <c r="DM561" s="226"/>
      <c r="DN561" s="226"/>
      <c r="DO561" s="226"/>
      <c r="DP561" s="226"/>
      <c r="DQ561" s="226"/>
      <c r="DR561" s="226"/>
    </row>
    <row r="562" spans="1:122">
      <c r="A562" s="226"/>
      <c r="B562" s="226"/>
      <c r="C562" s="226"/>
      <c r="D562" s="226"/>
      <c r="E562" s="226"/>
      <c r="F562" s="226"/>
      <c r="G562" s="226"/>
      <c r="H562" s="226"/>
      <c r="I562" s="226"/>
      <c r="J562" s="226"/>
      <c r="K562" s="226"/>
      <c r="L562" s="226"/>
      <c r="M562" s="226"/>
      <c r="N562" s="226"/>
      <c r="O562" s="226"/>
      <c r="P562" s="226"/>
      <c r="Q562" s="226"/>
      <c r="R562" s="226"/>
      <c r="S562" s="226"/>
      <c r="T562" s="226"/>
      <c r="U562" s="226"/>
      <c r="V562" s="226"/>
      <c r="W562" s="226"/>
      <c r="X562" s="226"/>
      <c r="Y562" s="226"/>
      <c r="Z562" s="226"/>
      <c r="AA562" s="226"/>
      <c r="AB562" s="226"/>
      <c r="AC562" s="226"/>
      <c r="AD562" s="226"/>
      <c r="AE562" s="226"/>
      <c r="AF562" s="226"/>
      <c r="AG562" s="226"/>
      <c r="AH562" s="226"/>
      <c r="AI562" s="226"/>
      <c r="AJ562" s="226"/>
      <c r="AK562" s="226"/>
      <c r="AL562" s="226"/>
      <c r="AM562" s="226"/>
      <c r="AN562" s="226"/>
      <c r="AO562" s="226"/>
      <c r="AP562" s="226"/>
      <c r="AQ562" s="226"/>
      <c r="AR562" s="226"/>
      <c r="AS562" s="226"/>
      <c r="AT562" s="226"/>
      <c r="AU562" s="226"/>
      <c r="AV562" s="226"/>
      <c r="AW562" s="226"/>
      <c r="AX562" s="226"/>
      <c r="AY562" s="226"/>
      <c r="AZ562" s="226"/>
      <c r="BA562" s="226"/>
      <c r="BB562" s="226"/>
      <c r="BC562" s="226"/>
      <c r="BD562" s="226"/>
      <c r="BE562" s="159" t="s">
        <v>2785</v>
      </c>
      <c r="BF562" s="159" t="s">
        <v>576</v>
      </c>
      <c r="BG562" s="159" t="s">
        <v>2786</v>
      </c>
      <c r="BH562" s="159" t="s">
        <v>2787</v>
      </c>
      <c r="BI562" s="159" t="s">
        <v>554</v>
      </c>
      <c r="BJ562" s="226"/>
      <c r="BK562" s="226"/>
      <c r="BL562" s="226"/>
      <c r="BM562" s="226"/>
      <c r="BN562" s="226"/>
      <c r="BO562" s="226"/>
      <c r="BP562" s="226"/>
      <c r="BQ562" s="226"/>
      <c r="BR562" s="226"/>
      <c r="BS562" s="226"/>
      <c r="BT562" s="226"/>
      <c r="BU562" s="226"/>
      <c r="BV562" s="226"/>
      <c r="BW562" s="226"/>
      <c r="BX562" s="226"/>
      <c r="BY562" s="226"/>
      <c r="BZ562" s="226"/>
      <c r="CA562" s="226"/>
      <c r="CB562" s="226"/>
      <c r="CC562" s="226"/>
      <c r="CD562" s="226"/>
      <c r="CE562" s="226"/>
      <c r="CF562" s="226"/>
      <c r="CG562" s="226"/>
      <c r="CH562" s="226"/>
      <c r="CI562" s="226"/>
      <c r="CJ562" s="226"/>
      <c r="CK562" s="226"/>
      <c r="CL562" s="226"/>
      <c r="CM562" s="226"/>
      <c r="CN562" s="226"/>
      <c r="CO562" s="226"/>
      <c r="CP562" s="226"/>
      <c r="CQ562" s="226"/>
      <c r="CR562" s="226"/>
      <c r="CS562" s="226"/>
      <c r="CT562" s="226"/>
      <c r="CU562" s="226"/>
      <c r="CV562" s="226"/>
      <c r="CW562" s="226"/>
      <c r="CX562" s="226"/>
      <c r="CY562" s="226"/>
      <c r="CZ562" s="226"/>
      <c r="DA562" s="226"/>
      <c r="DB562" s="226"/>
      <c r="DC562" s="226"/>
      <c r="DD562" s="226"/>
      <c r="DE562" s="226"/>
      <c r="DF562" s="226"/>
      <c r="DG562" s="226"/>
      <c r="DH562" s="226"/>
      <c r="DI562" s="226"/>
      <c r="DJ562" s="226"/>
      <c r="DK562" s="226"/>
      <c r="DL562" s="226"/>
      <c r="DM562" s="226"/>
      <c r="DN562" s="226"/>
      <c r="DO562" s="226"/>
      <c r="DP562" s="226"/>
      <c r="DQ562" s="226"/>
      <c r="DR562" s="226"/>
    </row>
    <row r="563" spans="1:122">
      <c r="A563" s="226"/>
      <c r="B563" s="226"/>
      <c r="C563" s="226"/>
      <c r="D563" s="226"/>
      <c r="E563" s="226"/>
      <c r="F563" s="226"/>
      <c r="G563" s="226"/>
      <c r="H563" s="226"/>
      <c r="I563" s="226"/>
      <c r="J563" s="226"/>
      <c r="K563" s="226"/>
      <c r="L563" s="226"/>
      <c r="M563" s="226"/>
      <c r="N563" s="226"/>
      <c r="O563" s="226"/>
      <c r="P563" s="226"/>
      <c r="Q563" s="226"/>
      <c r="R563" s="226"/>
      <c r="S563" s="226"/>
      <c r="T563" s="226"/>
      <c r="U563" s="226"/>
      <c r="V563" s="226"/>
      <c r="W563" s="226"/>
      <c r="X563" s="226"/>
      <c r="Y563" s="226"/>
      <c r="Z563" s="226"/>
      <c r="AA563" s="226"/>
      <c r="AB563" s="226"/>
      <c r="AC563" s="226"/>
      <c r="AD563" s="226"/>
      <c r="AE563" s="226"/>
      <c r="AF563" s="226"/>
      <c r="AG563" s="226"/>
      <c r="AH563" s="226"/>
      <c r="AI563" s="226"/>
      <c r="AJ563" s="226"/>
      <c r="AK563" s="226"/>
      <c r="AL563" s="226"/>
      <c r="AM563" s="226"/>
      <c r="AN563" s="226"/>
      <c r="AO563" s="226"/>
      <c r="AP563" s="226"/>
      <c r="AQ563" s="226"/>
      <c r="AR563" s="226"/>
      <c r="AS563" s="226"/>
      <c r="AT563" s="226"/>
      <c r="AU563" s="226"/>
      <c r="AV563" s="226"/>
      <c r="AW563" s="226"/>
      <c r="AX563" s="226"/>
      <c r="AY563" s="226"/>
      <c r="AZ563" s="226"/>
      <c r="BA563" s="226"/>
      <c r="BB563" s="226"/>
      <c r="BC563" s="226"/>
      <c r="BD563" s="226"/>
      <c r="BE563" s="159" t="s">
        <v>2788</v>
      </c>
      <c r="BF563" s="159" t="s">
        <v>1467</v>
      </c>
      <c r="BG563" s="159" t="s">
        <v>2789</v>
      </c>
      <c r="BH563" s="159" t="s">
        <v>2787</v>
      </c>
      <c r="BI563" s="159" t="s">
        <v>554</v>
      </c>
      <c r="BJ563" s="226"/>
      <c r="BK563" s="226"/>
      <c r="BL563" s="226"/>
      <c r="BM563" s="226"/>
      <c r="BN563" s="226"/>
      <c r="BO563" s="226"/>
      <c r="BP563" s="226"/>
      <c r="BQ563" s="226"/>
      <c r="BR563" s="226"/>
      <c r="BS563" s="226"/>
      <c r="BT563" s="226"/>
      <c r="BU563" s="226"/>
      <c r="BV563" s="226"/>
      <c r="BW563" s="226"/>
      <c r="BX563" s="226"/>
      <c r="BY563" s="226"/>
      <c r="BZ563" s="226"/>
      <c r="CA563" s="226"/>
      <c r="CB563" s="226"/>
      <c r="CC563" s="226"/>
      <c r="CD563" s="226"/>
      <c r="CE563" s="226"/>
      <c r="CF563" s="226"/>
      <c r="CG563" s="226"/>
      <c r="CH563" s="226"/>
      <c r="CI563" s="226"/>
      <c r="CJ563" s="226"/>
      <c r="CK563" s="226"/>
      <c r="CL563" s="226"/>
      <c r="CM563" s="226"/>
      <c r="CN563" s="226"/>
      <c r="CO563" s="226"/>
      <c r="CP563" s="226"/>
      <c r="CQ563" s="226"/>
      <c r="CR563" s="226"/>
      <c r="CS563" s="226"/>
      <c r="CT563" s="226"/>
      <c r="CU563" s="226"/>
      <c r="CV563" s="226"/>
      <c r="CW563" s="226"/>
      <c r="CX563" s="226"/>
      <c r="CY563" s="226"/>
      <c r="CZ563" s="226"/>
      <c r="DA563" s="226"/>
      <c r="DB563" s="226"/>
      <c r="DC563" s="226"/>
      <c r="DD563" s="226"/>
      <c r="DE563" s="226"/>
      <c r="DF563" s="226"/>
      <c r="DG563" s="226"/>
      <c r="DH563" s="226"/>
      <c r="DI563" s="226"/>
      <c r="DJ563" s="226"/>
      <c r="DK563" s="226"/>
      <c r="DL563" s="226"/>
      <c r="DM563" s="226"/>
      <c r="DN563" s="226"/>
      <c r="DO563" s="226"/>
      <c r="DP563" s="226"/>
      <c r="DQ563" s="226"/>
      <c r="DR563" s="226"/>
    </row>
    <row r="564" spans="1:122">
      <c r="A564" s="226"/>
      <c r="B564" s="226"/>
      <c r="C564" s="226"/>
      <c r="D564" s="226"/>
      <c r="E564" s="226"/>
      <c r="F564" s="226"/>
      <c r="G564" s="226"/>
      <c r="H564" s="226"/>
      <c r="I564" s="226"/>
      <c r="J564" s="226"/>
      <c r="K564" s="226"/>
      <c r="L564" s="226"/>
      <c r="M564" s="226"/>
      <c r="N564" s="226"/>
      <c r="O564" s="226"/>
      <c r="P564" s="226"/>
      <c r="Q564" s="226"/>
      <c r="R564" s="226"/>
      <c r="S564" s="226"/>
      <c r="T564" s="226"/>
      <c r="U564" s="226"/>
      <c r="V564" s="226"/>
      <c r="W564" s="226"/>
      <c r="X564" s="226"/>
      <c r="Y564" s="226"/>
      <c r="Z564" s="226"/>
      <c r="AA564" s="226"/>
      <c r="AB564" s="226"/>
      <c r="AC564" s="226"/>
      <c r="AD564" s="226"/>
      <c r="AE564" s="226"/>
      <c r="AF564" s="226"/>
      <c r="AG564" s="226"/>
      <c r="AH564" s="226"/>
      <c r="AI564" s="226"/>
      <c r="AJ564" s="226"/>
      <c r="AK564" s="226"/>
      <c r="AL564" s="226"/>
      <c r="AM564" s="226"/>
      <c r="AN564" s="226"/>
      <c r="AO564" s="226"/>
      <c r="AP564" s="226"/>
      <c r="AQ564" s="226"/>
      <c r="AR564" s="226"/>
      <c r="AS564" s="226"/>
      <c r="AT564" s="226"/>
      <c r="AU564" s="226"/>
      <c r="AV564" s="226"/>
      <c r="AW564" s="226"/>
      <c r="AX564" s="226"/>
      <c r="AY564" s="226"/>
      <c r="AZ564" s="226"/>
      <c r="BA564" s="226"/>
      <c r="BB564" s="226"/>
      <c r="BC564" s="226"/>
      <c r="BD564" s="226"/>
      <c r="BE564" s="159" t="s">
        <v>2790</v>
      </c>
      <c r="BF564" s="159" t="s">
        <v>1467</v>
      </c>
      <c r="BG564" s="159" t="s">
        <v>2791</v>
      </c>
      <c r="BH564" s="159" t="s">
        <v>2787</v>
      </c>
      <c r="BI564" s="159" t="s">
        <v>554</v>
      </c>
      <c r="BJ564" s="226"/>
      <c r="BK564" s="226"/>
      <c r="BL564" s="226"/>
      <c r="BM564" s="226"/>
      <c r="BN564" s="226"/>
      <c r="BO564" s="226"/>
      <c r="BP564" s="226"/>
      <c r="BQ564" s="226"/>
      <c r="BR564" s="226"/>
      <c r="BS564" s="226"/>
      <c r="BT564" s="226"/>
      <c r="BU564" s="226"/>
      <c r="BV564" s="226"/>
      <c r="BW564" s="226"/>
      <c r="BX564" s="226"/>
      <c r="BY564" s="226"/>
      <c r="BZ564" s="226"/>
      <c r="CA564" s="226"/>
      <c r="CB564" s="226"/>
      <c r="CC564" s="226"/>
      <c r="CD564" s="226"/>
      <c r="CE564" s="226"/>
      <c r="CF564" s="226"/>
      <c r="CG564" s="226"/>
      <c r="CH564" s="226"/>
      <c r="CI564" s="226"/>
      <c r="CJ564" s="226"/>
      <c r="CK564" s="226"/>
      <c r="CL564" s="226"/>
      <c r="CM564" s="226"/>
      <c r="CN564" s="226"/>
      <c r="CO564" s="226"/>
      <c r="CP564" s="226"/>
      <c r="CQ564" s="226"/>
      <c r="CR564" s="226"/>
      <c r="CS564" s="226"/>
      <c r="CT564" s="226"/>
      <c r="CU564" s="226"/>
      <c r="CV564" s="226"/>
      <c r="CW564" s="226"/>
      <c r="CX564" s="226"/>
      <c r="CY564" s="226"/>
      <c r="CZ564" s="226"/>
      <c r="DA564" s="226"/>
      <c r="DB564" s="226"/>
      <c r="DC564" s="226"/>
      <c r="DD564" s="226"/>
      <c r="DE564" s="226"/>
      <c r="DF564" s="226"/>
      <c r="DG564" s="226"/>
      <c r="DH564" s="226"/>
      <c r="DI564" s="226"/>
      <c r="DJ564" s="226"/>
      <c r="DK564" s="226"/>
      <c r="DL564" s="226"/>
      <c r="DM564" s="226"/>
      <c r="DN564" s="226"/>
      <c r="DO564" s="226"/>
      <c r="DP564" s="226"/>
      <c r="DQ564" s="226"/>
      <c r="DR564" s="226"/>
    </row>
    <row r="565" spans="1:122">
      <c r="A565" s="226"/>
      <c r="B565" s="226"/>
      <c r="C565" s="226"/>
      <c r="D565" s="226"/>
      <c r="E565" s="226"/>
      <c r="F565" s="226"/>
      <c r="G565" s="226"/>
      <c r="H565" s="226"/>
      <c r="I565" s="226"/>
      <c r="J565" s="226"/>
      <c r="K565" s="226"/>
      <c r="L565" s="226"/>
      <c r="M565" s="226"/>
      <c r="N565" s="226"/>
      <c r="O565" s="226"/>
      <c r="P565" s="226"/>
      <c r="Q565" s="226"/>
      <c r="R565" s="226"/>
      <c r="S565" s="226"/>
      <c r="T565" s="226"/>
      <c r="U565" s="226"/>
      <c r="V565" s="226"/>
      <c r="W565" s="226"/>
      <c r="X565" s="226"/>
      <c r="Y565" s="226"/>
      <c r="Z565" s="226"/>
      <c r="AA565" s="226"/>
      <c r="AB565" s="226"/>
      <c r="AC565" s="226"/>
      <c r="AD565" s="226"/>
      <c r="AE565" s="226"/>
      <c r="AF565" s="226"/>
      <c r="AG565" s="226"/>
      <c r="AH565" s="226"/>
      <c r="AI565" s="226"/>
      <c r="AJ565" s="226"/>
      <c r="AK565" s="226"/>
      <c r="AL565" s="226"/>
      <c r="AM565" s="226"/>
      <c r="AN565" s="226"/>
      <c r="AO565" s="226"/>
      <c r="AP565" s="226"/>
      <c r="AQ565" s="226"/>
      <c r="AR565" s="226"/>
      <c r="AS565" s="226"/>
      <c r="AT565" s="226"/>
      <c r="AU565" s="226"/>
      <c r="AV565" s="226"/>
      <c r="AW565" s="226"/>
      <c r="AX565" s="226"/>
      <c r="AY565" s="226"/>
      <c r="AZ565" s="226"/>
      <c r="BA565" s="226"/>
      <c r="BB565" s="226"/>
      <c r="BC565" s="226"/>
      <c r="BD565" s="226"/>
      <c r="BE565" s="159" t="s">
        <v>2792</v>
      </c>
      <c r="BF565" s="159" t="s">
        <v>576</v>
      </c>
      <c r="BG565" s="159" t="s">
        <v>2793</v>
      </c>
      <c r="BH565" s="159" t="s">
        <v>2519</v>
      </c>
      <c r="BI565" s="159" t="s">
        <v>554</v>
      </c>
      <c r="BJ565" s="226"/>
      <c r="BK565" s="226"/>
      <c r="BL565" s="226"/>
      <c r="BM565" s="226"/>
      <c r="BN565" s="226"/>
      <c r="BO565" s="226"/>
      <c r="BP565" s="226"/>
      <c r="BQ565" s="226"/>
      <c r="BR565" s="226"/>
      <c r="BS565" s="226"/>
      <c r="BT565" s="226"/>
      <c r="BU565" s="226"/>
      <c r="BV565" s="226"/>
      <c r="BW565" s="226"/>
      <c r="BX565" s="226"/>
      <c r="BY565" s="226"/>
      <c r="BZ565" s="226"/>
      <c r="CA565" s="226"/>
      <c r="CB565" s="226"/>
      <c r="CC565" s="226"/>
      <c r="CD565" s="226"/>
      <c r="CE565" s="226"/>
      <c r="CF565" s="226"/>
      <c r="CG565" s="226"/>
      <c r="CH565" s="226"/>
      <c r="CI565" s="226"/>
      <c r="CJ565" s="226"/>
      <c r="CK565" s="226"/>
      <c r="CL565" s="226"/>
      <c r="CM565" s="226"/>
      <c r="CN565" s="226"/>
      <c r="CO565" s="226"/>
      <c r="CP565" s="226"/>
      <c r="CQ565" s="226"/>
      <c r="CR565" s="226"/>
      <c r="CS565" s="226"/>
      <c r="CT565" s="226"/>
      <c r="CU565" s="226"/>
      <c r="CV565" s="226"/>
      <c r="CW565" s="226"/>
      <c r="CX565" s="226"/>
      <c r="CY565" s="226"/>
      <c r="CZ565" s="226"/>
      <c r="DA565" s="226"/>
      <c r="DB565" s="226"/>
      <c r="DC565" s="226"/>
      <c r="DD565" s="226"/>
      <c r="DE565" s="226"/>
      <c r="DF565" s="226"/>
      <c r="DG565" s="226"/>
      <c r="DH565" s="226"/>
      <c r="DI565" s="226"/>
      <c r="DJ565" s="226"/>
      <c r="DK565" s="226"/>
      <c r="DL565" s="226"/>
      <c r="DM565" s="226"/>
      <c r="DN565" s="226"/>
      <c r="DO565" s="226"/>
      <c r="DP565" s="226"/>
      <c r="DQ565" s="226"/>
      <c r="DR565" s="226"/>
    </row>
    <row r="566" spans="1:122">
      <c r="A566" s="226"/>
      <c r="B566" s="226"/>
      <c r="C566" s="226"/>
      <c r="D566" s="226"/>
      <c r="E566" s="226"/>
      <c r="F566" s="226"/>
      <c r="G566" s="226"/>
      <c r="H566" s="226"/>
      <c r="I566" s="226"/>
      <c r="J566" s="226"/>
      <c r="K566" s="226"/>
      <c r="L566" s="226"/>
      <c r="M566" s="226"/>
      <c r="N566" s="226"/>
      <c r="O566" s="226"/>
      <c r="P566" s="226"/>
      <c r="Q566" s="226"/>
      <c r="R566" s="226"/>
      <c r="S566" s="226"/>
      <c r="T566" s="226"/>
      <c r="U566" s="226"/>
      <c r="V566" s="226"/>
      <c r="W566" s="226"/>
      <c r="X566" s="226"/>
      <c r="Y566" s="226"/>
      <c r="Z566" s="226"/>
      <c r="AA566" s="226"/>
      <c r="AB566" s="226"/>
      <c r="AC566" s="226"/>
      <c r="AD566" s="226"/>
      <c r="AE566" s="226"/>
      <c r="AF566" s="226"/>
      <c r="AG566" s="226"/>
      <c r="AH566" s="226"/>
      <c r="AI566" s="226"/>
      <c r="AJ566" s="226"/>
      <c r="AK566" s="226"/>
      <c r="AL566" s="226"/>
      <c r="AM566" s="226"/>
      <c r="AN566" s="226"/>
      <c r="AO566" s="226"/>
      <c r="AP566" s="226"/>
      <c r="AQ566" s="226"/>
      <c r="AR566" s="226"/>
      <c r="AS566" s="226"/>
      <c r="AT566" s="226"/>
      <c r="AU566" s="226"/>
      <c r="AV566" s="226"/>
      <c r="AW566" s="226"/>
      <c r="AX566" s="226"/>
      <c r="AY566" s="226"/>
      <c r="AZ566" s="226"/>
      <c r="BA566" s="226"/>
      <c r="BB566" s="226"/>
      <c r="BC566" s="226"/>
      <c r="BD566" s="226"/>
      <c r="BE566" s="159" t="s">
        <v>2794</v>
      </c>
      <c r="BF566" s="159" t="s">
        <v>576</v>
      </c>
      <c r="BG566" s="159" t="s">
        <v>2795</v>
      </c>
      <c r="BH566" s="159" t="s">
        <v>2519</v>
      </c>
      <c r="BI566" s="159" t="s">
        <v>554</v>
      </c>
      <c r="BJ566" s="226"/>
      <c r="BK566" s="226"/>
      <c r="BL566" s="226"/>
      <c r="BM566" s="226"/>
      <c r="BN566" s="226"/>
      <c r="BO566" s="226"/>
      <c r="BP566" s="226"/>
      <c r="BQ566" s="226"/>
      <c r="BR566" s="226"/>
      <c r="BS566" s="226"/>
      <c r="BT566" s="226"/>
      <c r="BU566" s="226"/>
      <c r="BV566" s="226"/>
      <c r="BW566" s="226"/>
      <c r="BX566" s="226"/>
      <c r="BY566" s="226"/>
      <c r="BZ566" s="226"/>
      <c r="CA566" s="226"/>
      <c r="CB566" s="226"/>
      <c r="CC566" s="226"/>
      <c r="CD566" s="226"/>
      <c r="CE566" s="226"/>
      <c r="CF566" s="226"/>
      <c r="CG566" s="226"/>
      <c r="CH566" s="226"/>
      <c r="CI566" s="226"/>
      <c r="CJ566" s="226"/>
      <c r="CK566" s="226"/>
      <c r="CL566" s="226"/>
      <c r="CM566" s="226"/>
      <c r="CN566" s="226"/>
      <c r="CO566" s="226"/>
      <c r="CP566" s="226"/>
      <c r="CQ566" s="226"/>
      <c r="CR566" s="226"/>
      <c r="CS566" s="226"/>
      <c r="CT566" s="226"/>
      <c r="CU566" s="226"/>
      <c r="CV566" s="226"/>
      <c r="CW566" s="226"/>
      <c r="CX566" s="226"/>
      <c r="CY566" s="226"/>
      <c r="CZ566" s="226"/>
      <c r="DA566" s="226"/>
      <c r="DB566" s="226"/>
      <c r="DC566" s="226"/>
      <c r="DD566" s="226"/>
      <c r="DE566" s="226"/>
      <c r="DF566" s="226"/>
      <c r="DG566" s="226"/>
      <c r="DH566" s="226"/>
      <c r="DI566" s="226"/>
      <c r="DJ566" s="226"/>
      <c r="DK566" s="226"/>
      <c r="DL566" s="226"/>
      <c r="DM566" s="226"/>
      <c r="DN566" s="226"/>
      <c r="DO566" s="226"/>
      <c r="DP566" s="226"/>
      <c r="DQ566" s="226"/>
      <c r="DR566" s="226"/>
    </row>
    <row r="567" spans="1:122">
      <c r="A567" s="226"/>
      <c r="B567" s="226"/>
      <c r="C567" s="226"/>
      <c r="D567" s="226"/>
      <c r="E567" s="226"/>
      <c r="F567" s="226"/>
      <c r="G567" s="226"/>
      <c r="H567" s="226"/>
      <c r="I567" s="226"/>
      <c r="J567" s="226"/>
      <c r="K567" s="226"/>
      <c r="L567" s="226"/>
      <c r="M567" s="226"/>
      <c r="N567" s="226"/>
      <c r="O567" s="226"/>
      <c r="P567" s="226"/>
      <c r="Q567" s="226"/>
      <c r="R567" s="226"/>
      <c r="S567" s="226"/>
      <c r="T567" s="226"/>
      <c r="U567" s="226"/>
      <c r="V567" s="226"/>
      <c r="W567" s="226"/>
      <c r="X567" s="226"/>
      <c r="Y567" s="226"/>
      <c r="Z567" s="226"/>
      <c r="AA567" s="226"/>
      <c r="AB567" s="226"/>
      <c r="AC567" s="226"/>
      <c r="AD567" s="226"/>
      <c r="AE567" s="226"/>
      <c r="AF567" s="226"/>
      <c r="AG567" s="226"/>
      <c r="AH567" s="226"/>
      <c r="AI567" s="226"/>
      <c r="AJ567" s="226"/>
      <c r="AK567" s="226"/>
      <c r="AL567" s="226"/>
      <c r="AM567" s="226"/>
      <c r="AN567" s="226"/>
      <c r="AO567" s="226"/>
      <c r="AP567" s="226"/>
      <c r="AQ567" s="226"/>
      <c r="AR567" s="226"/>
      <c r="AS567" s="226"/>
      <c r="AT567" s="226"/>
      <c r="AU567" s="226"/>
      <c r="AV567" s="226"/>
      <c r="AW567" s="226"/>
      <c r="AX567" s="226"/>
      <c r="AY567" s="226"/>
      <c r="AZ567" s="226"/>
      <c r="BA567" s="226"/>
      <c r="BB567" s="226"/>
      <c r="BC567" s="226"/>
      <c r="BD567" s="226"/>
      <c r="BE567" s="159" t="s">
        <v>2796</v>
      </c>
      <c r="BF567" s="159" t="s">
        <v>576</v>
      </c>
      <c r="BG567" s="159" t="s">
        <v>2797</v>
      </c>
      <c r="BH567" s="159" t="s">
        <v>2519</v>
      </c>
      <c r="BI567" s="159" t="s">
        <v>554</v>
      </c>
      <c r="BJ567" s="226"/>
      <c r="BK567" s="226"/>
      <c r="BL567" s="226"/>
      <c r="BM567" s="226"/>
      <c r="BN567" s="226"/>
      <c r="BO567" s="226"/>
      <c r="BP567" s="226"/>
      <c r="BQ567" s="226"/>
      <c r="BR567" s="226"/>
      <c r="BS567" s="226"/>
      <c r="BT567" s="226"/>
      <c r="BU567" s="226"/>
      <c r="BV567" s="226"/>
      <c r="BW567" s="226"/>
      <c r="BX567" s="226"/>
      <c r="BY567" s="226"/>
      <c r="BZ567" s="226"/>
      <c r="CA567" s="226"/>
      <c r="CB567" s="226"/>
      <c r="CC567" s="226"/>
      <c r="CD567" s="226"/>
      <c r="CE567" s="226"/>
      <c r="CF567" s="226"/>
      <c r="CG567" s="226"/>
      <c r="CH567" s="226"/>
      <c r="CI567" s="226"/>
      <c r="CJ567" s="226"/>
      <c r="CK567" s="226"/>
      <c r="CL567" s="226"/>
      <c r="CM567" s="226"/>
      <c r="CN567" s="226"/>
      <c r="CO567" s="226"/>
      <c r="CP567" s="226"/>
      <c r="CQ567" s="226"/>
      <c r="CR567" s="226"/>
      <c r="CS567" s="226"/>
      <c r="CT567" s="226"/>
      <c r="CU567" s="226"/>
      <c r="CV567" s="226"/>
      <c r="CW567" s="226"/>
      <c r="CX567" s="226"/>
      <c r="CY567" s="226"/>
      <c r="CZ567" s="226"/>
      <c r="DA567" s="226"/>
      <c r="DB567" s="226"/>
      <c r="DC567" s="226"/>
      <c r="DD567" s="226"/>
      <c r="DE567" s="226"/>
      <c r="DF567" s="226"/>
      <c r="DG567" s="226"/>
      <c r="DH567" s="226"/>
      <c r="DI567" s="226"/>
      <c r="DJ567" s="226"/>
      <c r="DK567" s="226"/>
      <c r="DL567" s="226"/>
      <c r="DM567" s="226"/>
      <c r="DN567" s="226"/>
      <c r="DO567" s="226"/>
      <c r="DP567" s="226"/>
      <c r="DQ567" s="226"/>
      <c r="DR567" s="226"/>
    </row>
    <row r="568" spans="1:122">
      <c r="A568" s="226"/>
      <c r="B568" s="226"/>
      <c r="C568" s="226"/>
      <c r="D568" s="226"/>
      <c r="E568" s="226"/>
      <c r="F568" s="226"/>
      <c r="G568" s="226"/>
      <c r="H568" s="226"/>
      <c r="I568" s="226"/>
      <c r="J568" s="226"/>
      <c r="K568" s="226"/>
      <c r="L568" s="226"/>
      <c r="M568" s="226"/>
      <c r="N568" s="226"/>
      <c r="O568" s="226"/>
      <c r="P568" s="226"/>
      <c r="Q568" s="226"/>
      <c r="R568" s="226"/>
      <c r="S568" s="226"/>
      <c r="T568" s="226"/>
      <c r="U568" s="226"/>
      <c r="V568" s="226"/>
      <c r="W568" s="226"/>
      <c r="X568" s="226"/>
      <c r="Y568" s="226"/>
      <c r="Z568" s="226"/>
      <c r="AA568" s="226"/>
      <c r="AB568" s="226"/>
      <c r="AC568" s="226"/>
      <c r="AD568" s="226"/>
      <c r="AE568" s="226"/>
      <c r="AF568" s="226"/>
      <c r="AG568" s="226"/>
      <c r="AH568" s="226"/>
      <c r="AI568" s="226"/>
      <c r="AJ568" s="226"/>
      <c r="AK568" s="226"/>
      <c r="AL568" s="226"/>
      <c r="AM568" s="226"/>
      <c r="AN568" s="226"/>
      <c r="AO568" s="226"/>
      <c r="AP568" s="226"/>
      <c r="AQ568" s="226"/>
      <c r="AR568" s="226"/>
      <c r="AS568" s="226"/>
      <c r="AT568" s="226"/>
      <c r="AU568" s="226"/>
      <c r="AV568" s="226"/>
      <c r="AW568" s="226"/>
      <c r="AX568" s="226"/>
      <c r="AY568" s="226"/>
      <c r="AZ568" s="226"/>
      <c r="BA568" s="226"/>
      <c r="BB568" s="226"/>
      <c r="BC568" s="226"/>
      <c r="BD568" s="226"/>
      <c r="BE568" s="159" t="s">
        <v>2798</v>
      </c>
      <c r="BF568" s="159" t="s">
        <v>576</v>
      </c>
      <c r="BG568" s="159" t="s">
        <v>2799</v>
      </c>
      <c r="BH568" s="159" t="s">
        <v>2519</v>
      </c>
      <c r="BI568" s="159" t="s">
        <v>554</v>
      </c>
      <c r="BJ568" s="226"/>
      <c r="BK568" s="226"/>
      <c r="BL568" s="226"/>
      <c r="BM568" s="226"/>
      <c r="BN568" s="226"/>
      <c r="BO568" s="226"/>
      <c r="BP568" s="226"/>
      <c r="BQ568" s="226"/>
      <c r="BR568" s="226"/>
      <c r="BS568" s="226"/>
      <c r="BT568" s="226"/>
      <c r="BU568" s="226"/>
      <c r="BV568" s="226"/>
      <c r="BW568" s="226"/>
      <c r="BX568" s="226"/>
      <c r="BY568" s="226"/>
      <c r="BZ568" s="226"/>
      <c r="CA568" s="226"/>
      <c r="CB568" s="226"/>
      <c r="CC568" s="226"/>
      <c r="CD568" s="226"/>
      <c r="CE568" s="226"/>
      <c r="CF568" s="226"/>
      <c r="CG568" s="226"/>
      <c r="CH568" s="226"/>
      <c r="CI568" s="226"/>
      <c r="CJ568" s="226"/>
      <c r="CK568" s="226"/>
      <c r="CL568" s="226"/>
      <c r="CM568" s="226"/>
      <c r="CN568" s="226"/>
      <c r="CO568" s="226"/>
      <c r="CP568" s="226"/>
      <c r="CQ568" s="226"/>
      <c r="CR568" s="226"/>
      <c r="CS568" s="226"/>
      <c r="CT568" s="226"/>
      <c r="CU568" s="226"/>
      <c r="CV568" s="226"/>
      <c r="CW568" s="226"/>
      <c r="CX568" s="226"/>
      <c r="CY568" s="226"/>
      <c r="CZ568" s="226"/>
      <c r="DA568" s="226"/>
      <c r="DB568" s="226"/>
      <c r="DC568" s="226"/>
      <c r="DD568" s="226"/>
      <c r="DE568" s="226"/>
      <c r="DF568" s="226"/>
      <c r="DG568" s="226"/>
      <c r="DH568" s="226"/>
      <c r="DI568" s="226"/>
      <c r="DJ568" s="226"/>
      <c r="DK568" s="226"/>
      <c r="DL568" s="226"/>
      <c r="DM568" s="226"/>
      <c r="DN568" s="226"/>
      <c r="DO568" s="226"/>
      <c r="DP568" s="226"/>
      <c r="DQ568" s="226"/>
      <c r="DR568" s="226"/>
    </row>
    <row r="569" spans="1:122">
      <c r="A569" s="226"/>
      <c r="B569" s="226"/>
      <c r="C569" s="226"/>
      <c r="D569" s="226"/>
      <c r="E569" s="226"/>
      <c r="F569" s="226"/>
      <c r="G569" s="226"/>
      <c r="H569" s="226"/>
      <c r="I569" s="226"/>
      <c r="J569" s="226"/>
      <c r="K569" s="226"/>
      <c r="L569" s="226"/>
      <c r="M569" s="226"/>
      <c r="N569" s="226"/>
      <c r="O569" s="226"/>
      <c r="P569" s="226"/>
      <c r="Q569" s="226"/>
      <c r="R569" s="226"/>
      <c r="S569" s="226"/>
      <c r="T569" s="226"/>
      <c r="U569" s="226"/>
      <c r="V569" s="226"/>
      <c r="W569" s="226"/>
      <c r="X569" s="226"/>
      <c r="Y569" s="226"/>
      <c r="Z569" s="226"/>
      <c r="AA569" s="226"/>
      <c r="AB569" s="226"/>
      <c r="AC569" s="226"/>
      <c r="AD569" s="226"/>
      <c r="AE569" s="226"/>
      <c r="AF569" s="226"/>
      <c r="AG569" s="226"/>
      <c r="AH569" s="226"/>
      <c r="AI569" s="226"/>
      <c r="AJ569" s="226"/>
      <c r="AK569" s="226"/>
      <c r="AL569" s="226"/>
      <c r="AM569" s="226"/>
      <c r="AN569" s="226"/>
      <c r="AO569" s="226"/>
      <c r="AP569" s="226"/>
      <c r="AQ569" s="226"/>
      <c r="AR569" s="226"/>
      <c r="AS569" s="226"/>
      <c r="AT569" s="226"/>
      <c r="AU569" s="226"/>
      <c r="AV569" s="226"/>
      <c r="AW569" s="226"/>
      <c r="AX569" s="226"/>
      <c r="AY569" s="226"/>
      <c r="AZ569" s="226"/>
      <c r="BA569" s="226"/>
      <c r="BB569" s="226"/>
      <c r="BC569" s="226"/>
      <c r="BD569" s="226"/>
      <c r="BE569" s="159" t="s">
        <v>2800</v>
      </c>
      <c r="BF569" s="159" t="s">
        <v>576</v>
      </c>
      <c r="BG569" s="159" t="s">
        <v>2801</v>
      </c>
      <c r="BH569" s="159" t="s">
        <v>2519</v>
      </c>
      <c r="BI569" s="159" t="s">
        <v>554</v>
      </c>
      <c r="BJ569" s="226"/>
      <c r="BK569" s="226"/>
      <c r="BL569" s="226"/>
      <c r="BM569" s="226"/>
      <c r="BN569" s="226"/>
      <c r="BO569" s="226"/>
      <c r="BP569" s="226"/>
      <c r="BQ569" s="226"/>
      <c r="BR569" s="226"/>
      <c r="BS569" s="226"/>
      <c r="BT569" s="226"/>
      <c r="BU569" s="226"/>
      <c r="BV569" s="226"/>
      <c r="BW569" s="226"/>
      <c r="BX569" s="226"/>
      <c r="BY569" s="226"/>
      <c r="BZ569" s="226"/>
      <c r="CA569" s="226"/>
      <c r="CB569" s="226"/>
      <c r="CC569" s="226"/>
      <c r="CD569" s="226"/>
      <c r="CE569" s="226"/>
      <c r="CF569" s="226"/>
      <c r="CG569" s="226"/>
      <c r="CH569" s="226"/>
      <c r="CI569" s="226"/>
      <c r="CJ569" s="226"/>
      <c r="CK569" s="226"/>
      <c r="CL569" s="226"/>
      <c r="CM569" s="226"/>
      <c r="CN569" s="226"/>
      <c r="CO569" s="226"/>
      <c r="CP569" s="226"/>
      <c r="CQ569" s="226"/>
      <c r="CR569" s="226"/>
      <c r="CS569" s="226"/>
      <c r="CT569" s="226"/>
      <c r="CU569" s="226"/>
      <c r="CV569" s="226"/>
      <c r="CW569" s="226"/>
      <c r="CX569" s="226"/>
      <c r="CY569" s="226"/>
      <c r="CZ569" s="226"/>
      <c r="DA569" s="226"/>
      <c r="DB569" s="226"/>
      <c r="DC569" s="226"/>
      <c r="DD569" s="226"/>
      <c r="DE569" s="226"/>
      <c r="DF569" s="226"/>
      <c r="DG569" s="226"/>
      <c r="DH569" s="226"/>
      <c r="DI569" s="226"/>
      <c r="DJ569" s="226"/>
      <c r="DK569" s="226"/>
      <c r="DL569" s="226"/>
      <c r="DM569" s="226"/>
      <c r="DN569" s="226"/>
      <c r="DO569" s="226"/>
      <c r="DP569" s="226"/>
      <c r="DQ569" s="226"/>
      <c r="DR569" s="226"/>
    </row>
    <row r="570" spans="1:122">
      <c r="A570" s="226"/>
      <c r="B570" s="226"/>
      <c r="C570" s="226"/>
      <c r="D570" s="226"/>
      <c r="E570" s="226"/>
      <c r="F570" s="226"/>
      <c r="G570" s="226"/>
      <c r="H570" s="226"/>
      <c r="I570" s="226"/>
      <c r="J570" s="226"/>
      <c r="K570" s="226"/>
      <c r="L570" s="226"/>
      <c r="M570" s="226"/>
      <c r="N570" s="226"/>
      <c r="O570" s="226"/>
      <c r="P570" s="226"/>
      <c r="Q570" s="226"/>
      <c r="R570" s="226"/>
      <c r="S570" s="226"/>
      <c r="T570" s="226"/>
      <c r="U570" s="226"/>
      <c r="V570" s="226"/>
      <c r="W570" s="226"/>
      <c r="X570" s="226"/>
      <c r="Y570" s="226"/>
      <c r="Z570" s="226"/>
      <c r="AA570" s="226"/>
      <c r="AB570" s="226"/>
      <c r="AC570" s="226"/>
      <c r="AD570" s="226"/>
      <c r="AE570" s="226"/>
      <c r="AF570" s="226"/>
      <c r="AG570" s="226"/>
      <c r="AH570" s="226"/>
      <c r="AI570" s="226"/>
      <c r="AJ570" s="226"/>
      <c r="AK570" s="226"/>
      <c r="AL570" s="226"/>
      <c r="AM570" s="226"/>
      <c r="AN570" s="226"/>
      <c r="AO570" s="226"/>
      <c r="AP570" s="226"/>
      <c r="AQ570" s="226"/>
      <c r="AR570" s="226"/>
      <c r="AS570" s="226"/>
      <c r="AT570" s="226"/>
      <c r="AU570" s="226"/>
      <c r="AV570" s="226"/>
      <c r="AW570" s="226"/>
      <c r="AX570" s="226"/>
      <c r="AY570" s="226"/>
      <c r="AZ570" s="226"/>
      <c r="BA570" s="226"/>
      <c r="BB570" s="226"/>
      <c r="BC570" s="226"/>
      <c r="BD570" s="226"/>
      <c r="BE570" s="159" t="s">
        <v>2802</v>
      </c>
      <c r="BF570" s="159" t="s">
        <v>576</v>
      </c>
      <c r="BG570" s="159" t="s">
        <v>2803</v>
      </c>
      <c r="BH570" s="159" t="s">
        <v>1193</v>
      </c>
      <c r="BI570" s="159" t="s">
        <v>554</v>
      </c>
      <c r="BJ570" s="226"/>
      <c r="BK570" s="226"/>
      <c r="BL570" s="226"/>
      <c r="BM570" s="226"/>
      <c r="BN570" s="226"/>
      <c r="BO570" s="226"/>
      <c r="BP570" s="226"/>
      <c r="BQ570" s="226"/>
      <c r="BR570" s="226"/>
      <c r="BS570" s="226"/>
      <c r="BT570" s="226"/>
      <c r="BU570" s="226"/>
      <c r="BV570" s="226"/>
      <c r="BW570" s="226"/>
      <c r="BX570" s="226"/>
      <c r="BY570" s="226"/>
      <c r="BZ570" s="226"/>
      <c r="CA570" s="226"/>
      <c r="CB570" s="226"/>
      <c r="CC570" s="226"/>
      <c r="CD570" s="226"/>
      <c r="CE570" s="226"/>
      <c r="CF570" s="226"/>
      <c r="CG570" s="226"/>
      <c r="CH570" s="226"/>
      <c r="CI570" s="226"/>
      <c r="CJ570" s="226"/>
      <c r="CK570" s="226"/>
      <c r="CL570" s="226"/>
      <c r="CM570" s="226"/>
      <c r="CN570" s="226"/>
      <c r="CO570" s="226"/>
      <c r="CP570" s="226"/>
      <c r="CQ570" s="226"/>
      <c r="CR570" s="226"/>
      <c r="CS570" s="226"/>
      <c r="CT570" s="226"/>
      <c r="CU570" s="226"/>
      <c r="CV570" s="226"/>
      <c r="CW570" s="226"/>
      <c r="CX570" s="226"/>
      <c r="CY570" s="226"/>
      <c r="CZ570" s="226"/>
      <c r="DA570" s="226"/>
      <c r="DB570" s="226"/>
      <c r="DC570" s="226"/>
      <c r="DD570" s="226"/>
      <c r="DE570" s="226"/>
      <c r="DF570" s="226"/>
      <c r="DG570" s="226"/>
      <c r="DH570" s="226"/>
      <c r="DI570" s="226"/>
      <c r="DJ570" s="226"/>
      <c r="DK570" s="226"/>
      <c r="DL570" s="226"/>
      <c r="DM570" s="226"/>
      <c r="DN570" s="226"/>
      <c r="DO570" s="226"/>
      <c r="DP570" s="226"/>
      <c r="DQ570" s="226"/>
      <c r="DR570" s="226"/>
    </row>
    <row r="571" spans="1:122">
      <c r="A571" s="226"/>
      <c r="B571" s="226"/>
      <c r="C571" s="226"/>
      <c r="D571" s="226"/>
      <c r="E571" s="226"/>
      <c r="F571" s="226"/>
      <c r="G571" s="226"/>
      <c r="H571" s="226"/>
      <c r="I571" s="226"/>
      <c r="J571" s="226"/>
      <c r="K571" s="226"/>
      <c r="L571" s="226"/>
      <c r="M571" s="226"/>
      <c r="N571" s="226"/>
      <c r="O571" s="226"/>
      <c r="P571" s="226"/>
      <c r="Q571" s="226"/>
      <c r="R571" s="226"/>
      <c r="S571" s="226"/>
      <c r="T571" s="226"/>
      <c r="U571" s="226"/>
      <c r="V571" s="226"/>
      <c r="W571" s="226"/>
      <c r="X571" s="226"/>
      <c r="Y571" s="226"/>
      <c r="Z571" s="226"/>
      <c r="AA571" s="226"/>
      <c r="AB571" s="226"/>
      <c r="AC571" s="226"/>
      <c r="AD571" s="226"/>
      <c r="AE571" s="226"/>
      <c r="AF571" s="226"/>
      <c r="AG571" s="226"/>
      <c r="AH571" s="226"/>
      <c r="AI571" s="226"/>
      <c r="AJ571" s="226"/>
      <c r="AK571" s="226"/>
      <c r="AL571" s="226"/>
      <c r="AM571" s="226"/>
      <c r="AN571" s="226"/>
      <c r="AO571" s="226"/>
      <c r="AP571" s="226"/>
      <c r="AQ571" s="226"/>
      <c r="AR571" s="226"/>
      <c r="AS571" s="226"/>
      <c r="AT571" s="226"/>
      <c r="AU571" s="226"/>
      <c r="AV571" s="226"/>
      <c r="AW571" s="226"/>
      <c r="AX571" s="226"/>
      <c r="AY571" s="226"/>
      <c r="AZ571" s="226"/>
      <c r="BA571" s="226"/>
      <c r="BB571" s="226"/>
      <c r="BC571" s="226"/>
      <c r="BD571" s="226"/>
      <c r="BE571" s="159" t="s">
        <v>2804</v>
      </c>
      <c r="BF571" s="159" t="s">
        <v>576</v>
      </c>
      <c r="BG571" s="159" t="s">
        <v>2805</v>
      </c>
      <c r="BH571" s="159" t="s">
        <v>1193</v>
      </c>
      <c r="BI571" s="159" t="s">
        <v>554</v>
      </c>
      <c r="BJ571" s="226"/>
      <c r="BK571" s="226"/>
      <c r="BL571" s="226"/>
      <c r="BM571" s="226"/>
      <c r="BN571" s="226"/>
      <c r="BO571" s="226"/>
      <c r="BP571" s="226"/>
      <c r="BQ571" s="226"/>
      <c r="BR571" s="226"/>
      <c r="BS571" s="226"/>
      <c r="BT571" s="226"/>
      <c r="BU571" s="226"/>
      <c r="BV571" s="226"/>
      <c r="BW571" s="226"/>
      <c r="BX571" s="226"/>
      <c r="BY571" s="226"/>
      <c r="BZ571" s="226"/>
      <c r="CA571" s="226"/>
      <c r="CB571" s="226"/>
      <c r="CC571" s="226"/>
      <c r="CD571" s="226"/>
      <c r="CE571" s="226"/>
      <c r="CF571" s="226"/>
      <c r="CG571" s="226"/>
      <c r="CH571" s="226"/>
      <c r="CI571" s="226"/>
      <c r="CJ571" s="226"/>
      <c r="CK571" s="226"/>
      <c r="CL571" s="226"/>
      <c r="CM571" s="226"/>
      <c r="CN571" s="226"/>
      <c r="CO571" s="226"/>
      <c r="CP571" s="226"/>
      <c r="CQ571" s="226"/>
      <c r="CR571" s="226"/>
      <c r="CS571" s="226"/>
      <c r="CT571" s="226"/>
      <c r="CU571" s="226"/>
      <c r="CV571" s="226"/>
      <c r="CW571" s="226"/>
      <c r="CX571" s="226"/>
      <c r="CY571" s="226"/>
      <c r="CZ571" s="226"/>
      <c r="DA571" s="226"/>
      <c r="DB571" s="226"/>
      <c r="DC571" s="226"/>
      <c r="DD571" s="226"/>
      <c r="DE571" s="226"/>
      <c r="DF571" s="226"/>
      <c r="DG571" s="226"/>
      <c r="DH571" s="226"/>
      <c r="DI571" s="226"/>
      <c r="DJ571" s="226"/>
      <c r="DK571" s="226"/>
      <c r="DL571" s="226"/>
      <c r="DM571" s="226"/>
      <c r="DN571" s="226"/>
      <c r="DO571" s="226"/>
      <c r="DP571" s="226"/>
      <c r="DQ571" s="226"/>
      <c r="DR571" s="226"/>
    </row>
    <row r="572" spans="1:122">
      <c r="A572" s="226"/>
      <c r="B572" s="226"/>
      <c r="C572" s="226"/>
      <c r="D572" s="226"/>
      <c r="E572" s="226"/>
      <c r="F572" s="226"/>
      <c r="G572" s="226"/>
      <c r="H572" s="226"/>
      <c r="I572" s="226"/>
      <c r="J572" s="226"/>
      <c r="K572" s="226"/>
      <c r="L572" s="226"/>
      <c r="M572" s="226"/>
      <c r="N572" s="226"/>
      <c r="O572" s="226"/>
      <c r="P572" s="226"/>
      <c r="Q572" s="226"/>
      <c r="R572" s="226"/>
      <c r="S572" s="226"/>
      <c r="T572" s="226"/>
      <c r="U572" s="226"/>
      <c r="V572" s="226"/>
      <c r="W572" s="226"/>
      <c r="X572" s="226"/>
      <c r="Y572" s="226"/>
      <c r="Z572" s="226"/>
      <c r="AA572" s="226"/>
      <c r="AB572" s="226"/>
      <c r="AC572" s="226"/>
      <c r="AD572" s="226"/>
      <c r="AE572" s="226"/>
      <c r="AF572" s="226"/>
      <c r="AG572" s="226"/>
      <c r="AH572" s="226"/>
      <c r="AI572" s="226"/>
      <c r="AJ572" s="226"/>
      <c r="AK572" s="226"/>
      <c r="AL572" s="226"/>
      <c r="AM572" s="226"/>
      <c r="AN572" s="226"/>
      <c r="AO572" s="226"/>
      <c r="AP572" s="226"/>
      <c r="AQ572" s="226"/>
      <c r="AR572" s="226"/>
      <c r="AS572" s="226"/>
      <c r="AT572" s="226"/>
      <c r="AU572" s="226"/>
      <c r="AV572" s="226"/>
      <c r="AW572" s="226"/>
      <c r="AX572" s="226"/>
      <c r="AY572" s="226"/>
      <c r="AZ572" s="226"/>
      <c r="BA572" s="226"/>
      <c r="BB572" s="226"/>
      <c r="BC572" s="226"/>
      <c r="BD572" s="226"/>
      <c r="BE572" s="159" t="s">
        <v>2806</v>
      </c>
      <c r="BF572" s="159" t="s">
        <v>576</v>
      </c>
      <c r="BG572" s="159" t="s">
        <v>2807</v>
      </c>
      <c r="BH572" s="159" t="s">
        <v>1193</v>
      </c>
      <c r="BI572" s="159" t="s">
        <v>554</v>
      </c>
      <c r="BJ572" s="226"/>
      <c r="BK572" s="226"/>
      <c r="BL572" s="226"/>
      <c r="BM572" s="226"/>
      <c r="BN572" s="226"/>
      <c r="BO572" s="226"/>
      <c r="BP572" s="226"/>
      <c r="BQ572" s="226"/>
      <c r="BR572" s="226"/>
      <c r="BS572" s="226"/>
      <c r="BT572" s="226"/>
      <c r="BU572" s="226"/>
      <c r="BV572" s="226"/>
      <c r="BW572" s="226"/>
      <c r="BX572" s="226"/>
      <c r="BY572" s="226"/>
      <c r="BZ572" s="226"/>
      <c r="CA572" s="226"/>
      <c r="CB572" s="226"/>
      <c r="CC572" s="226"/>
      <c r="CD572" s="226"/>
      <c r="CE572" s="226"/>
      <c r="CF572" s="226"/>
      <c r="CG572" s="226"/>
      <c r="CH572" s="226"/>
      <c r="CI572" s="226"/>
      <c r="CJ572" s="226"/>
      <c r="CK572" s="226"/>
      <c r="CL572" s="226"/>
      <c r="CM572" s="226"/>
      <c r="CN572" s="226"/>
      <c r="CO572" s="226"/>
      <c r="CP572" s="226"/>
      <c r="CQ572" s="226"/>
      <c r="CR572" s="226"/>
      <c r="CS572" s="226"/>
      <c r="CT572" s="226"/>
      <c r="CU572" s="226"/>
      <c r="CV572" s="226"/>
      <c r="CW572" s="226"/>
      <c r="CX572" s="226"/>
      <c r="CY572" s="226"/>
      <c r="CZ572" s="226"/>
      <c r="DA572" s="226"/>
      <c r="DB572" s="226"/>
      <c r="DC572" s="226"/>
      <c r="DD572" s="226"/>
      <c r="DE572" s="226"/>
      <c r="DF572" s="226"/>
      <c r="DG572" s="226"/>
      <c r="DH572" s="226"/>
      <c r="DI572" s="226"/>
      <c r="DJ572" s="226"/>
      <c r="DK572" s="226"/>
      <c r="DL572" s="226"/>
      <c r="DM572" s="226"/>
      <c r="DN572" s="226"/>
      <c r="DO572" s="226"/>
      <c r="DP572" s="226"/>
      <c r="DQ572" s="226"/>
      <c r="DR572" s="226"/>
    </row>
    <row r="573" spans="1:122">
      <c r="A573" s="226"/>
      <c r="B573" s="226"/>
      <c r="C573" s="226"/>
      <c r="D573" s="226"/>
      <c r="E573" s="226"/>
      <c r="F573" s="226"/>
      <c r="G573" s="226"/>
      <c r="H573" s="226"/>
      <c r="I573" s="226"/>
      <c r="J573" s="226"/>
      <c r="K573" s="226"/>
      <c r="L573" s="226"/>
      <c r="M573" s="226"/>
      <c r="N573" s="226"/>
      <c r="O573" s="226"/>
      <c r="P573" s="226"/>
      <c r="Q573" s="226"/>
      <c r="R573" s="226"/>
      <c r="S573" s="226"/>
      <c r="T573" s="226"/>
      <c r="U573" s="226"/>
      <c r="V573" s="226"/>
      <c r="W573" s="226"/>
      <c r="X573" s="226"/>
      <c r="Y573" s="226"/>
      <c r="Z573" s="226"/>
      <c r="AA573" s="226"/>
      <c r="AB573" s="226"/>
      <c r="AC573" s="226"/>
      <c r="AD573" s="226"/>
      <c r="AE573" s="226"/>
      <c r="AF573" s="226"/>
      <c r="AG573" s="226"/>
      <c r="AH573" s="226"/>
      <c r="AI573" s="226"/>
      <c r="AJ573" s="226"/>
      <c r="AK573" s="226"/>
      <c r="AL573" s="226"/>
      <c r="AM573" s="226"/>
      <c r="AN573" s="226"/>
      <c r="AO573" s="226"/>
      <c r="AP573" s="226"/>
      <c r="AQ573" s="226"/>
      <c r="AR573" s="226"/>
      <c r="AS573" s="226"/>
      <c r="AT573" s="226"/>
      <c r="AU573" s="226"/>
      <c r="AV573" s="226"/>
      <c r="AW573" s="226"/>
      <c r="AX573" s="226"/>
      <c r="AY573" s="226"/>
      <c r="AZ573" s="226"/>
      <c r="BA573" s="226"/>
      <c r="BB573" s="226"/>
      <c r="BC573" s="226"/>
      <c r="BD573" s="226"/>
      <c r="BE573" s="159" t="s">
        <v>2808</v>
      </c>
      <c r="BF573" s="159" t="s">
        <v>576</v>
      </c>
      <c r="BG573" s="159" t="s">
        <v>2809</v>
      </c>
      <c r="BH573" s="159" t="s">
        <v>1193</v>
      </c>
      <c r="BI573" s="159" t="s">
        <v>554</v>
      </c>
      <c r="BJ573" s="226"/>
      <c r="BK573" s="226"/>
      <c r="BL573" s="226"/>
      <c r="BM573" s="226"/>
      <c r="BN573" s="226"/>
      <c r="BO573" s="226"/>
      <c r="BP573" s="226"/>
      <c r="BQ573" s="226"/>
      <c r="BR573" s="226"/>
      <c r="BS573" s="226"/>
      <c r="BT573" s="226"/>
      <c r="BU573" s="226"/>
      <c r="BV573" s="226"/>
      <c r="BW573" s="226"/>
      <c r="BX573" s="226"/>
      <c r="BY573" s="226"/>
      <c r="BZ573" s="226"/>
      <c r="CA573" s="226"/>
      <c r="CB573" s="226"/>
      <c r="CC573" s="226"/>
      <c r="CD573" s="226"/>
      <c r="CE573" s="226"/>
      <c r="CF573" s="226"/>
      <c r="CG573" s="226"/>
      <c r="CH573" s="226"/>
      <c r="CI573" s="226"/>
      <c r="CJ573" s="226"/>
      <c r="CK573" s="226"/>
      <c r="CL573" s="226"/>
      <c r="CM573" s="226"/>
      <c r="CN573" s="226"/>
      <c r="CO573" s="226"/>
      <c r="CP573" s="226"/>
      <c r="CQ573" s="226"/>
      <c r="CR573" s="226"/>
      <c r="CS573" s="226"/>
      <c r="CT573" s="226"/>
      <c r="CU573" s="226"/>
      <c r="CV573" s="226"/>
      <c r="CW573" s="226"/>
      <c r="CX573" s="226"/>
      <c r="CY573" s="226"/>
      <c r="CZ573" s="226"/>
      <c r="DA573" s="226"/>
      <c r="DB573" s="226"/>
      <c r="DC573" s="226"/>
      <c r="DD573" s="226"/>
      <c r="DE573" s="226"/>
      <c r="DF573" s="226"/>
      <c r="DG573" s="226"/>
      <c r="DH573" s="226"/>
      <c r="DI573" s="226"/>
      <c r="DJ573" s="226"/>
      <c r="DK573" s="226"/>
      <c r="DL573" s="226"/>
      <c r="DM573" s="226"/>
      <c r="DN573" s="226"/>
      <c r="DO573" s="226"/>
      <c r="DP573" s="226"/>
      <c r="DQ573" s="226"/>
      <c r="DR573" s="226"/>
    </row>
    <row r="574" spans="1:122">
      <c r="A574" s="226"/>
      <c r="B574" s="226"/>
      <c r="C574" s="226"/>
      <c r="D574" s="226"/>
      <c r="E574" s="226"/>
      <c r="F574" s="226"/>
      <c r="G574" s="226"/>
      <c r="H574" s="226"/>
      <c r="I574" s="226"/>
      <c r="J574" s="226"/>
      <c r="K574" s="226"/>
      <c r="L574" s="226"/>
      <c r="M574" s="226"/>
      <c r="N574" s="226"/>
      <c r="O574" s="226"/>
      <c r="P574" s="226"/>
      <c r="Q574" s="226"/>
      <c r="R574" s="226"/>
      <c r="S574" s="226"/>
      <c r="T574" s="226"/>
      <c r="U574" s="226"/>
      <c r="V574" s="226"/>
      <c r="W574" s="226"/>
      <c r="X574" s="226"/>
      <c r="Y574" s="226"/>
      <c r="Z574" s="226"/>
      <c r="AA574" s="226"/>
      <c r="AB574" s="226"/>
      <c r="AC574" s="226"/>
      <c r="AD574" s="226"/>
      <c r="AE574" s="226"/>
      <c r="AF574" s="226"/>
      <c r="AG574" s="226"/>
      <c r="AH574" s="226"/>
      <c r="AI574" s="226"/>
      <c r="AJ574" s="226"/>
      <c r="AK574" s="226"/>
      <c r="AL574" s="226"/>
      <c r="AM574" s="226"/>
      <c r="AN574" s="226"/>
      <c r="AO574" s="226"/>
      <c r="AP574" s="226"/>
      <c r="AQ574" s="226"/>
      <c r="AR574" s="226"/>
      <c r="AS574" s="226"/>
      <c r="AT574" s="226"/>
      <c r="AU574" s="226"/>
      <c r="AV574" s="226"/>
      <c r="AW574" s="226"/>
      <c r="AX574" s="226"/>
      <c r="AY574" s="226"/>
      <c r="AZ574" s="226"/>
      <c r="BA574" s="226"/>
      <c r="BB574" s="226"/>
      <c r="BC574" s="226"/>
      <c r="BD574" s="226"/>
      <c r="BE574" s="159" t="s">
        <v>2810</v>
      </c>
      <c r="BF574" s="159" t="s">
        <v>576</v>
      </c>
      <c r="BG574" s="159" t="s">
        <v>2811</v>
      </c>
      <c r="BH574" s="159" t="s">
        <v>2582</v>
      </c>
      <c r="BI574" s="159" t="s">
        <v>554</v>
      </c>
      <c r="BJ574" s="226"/>
      <c r="BK574" s="226"/>
      <c r="BL574" s="226"/>
      <c r="BM574" s="226"/>
      <c r="BN574" s="226"/>
      <c r="BO574" s="226"/>
      <c r="BP574" s="226"/>
      <c r="BQ574" s="226"/>
      <c r="BR574" s="226"/>
      <c r="BS574" s="226"/>
      <c r="BT574" s="226"/>
      <c r="BU574" s="226"/>
      <c r="BV574" s="226"/>
      <c r="BW574" s="226"/>
      <c r="BX574" s="226"/>
      <c r="BY574" s="226"/>
      <c r="BZ574" s="226"/>
      <c r="CA574" s="226"/>
      <c r="CB574" s="226"/>
      <c r="CC574" s="226"/>
      <c r="CD574" s="226"/>
      <c r="CE574" s="226"/>
      <c r="CF574" s="226"/>
      <c r="CG574" s="226"/>
      <c r="CH574" s="226"/>
      <c r="CI574" s="226"/>
      <c r="CJ574" s="226"/>
      <c r="CK574" s="226"/>
      <c r="CL574" s="226"/>
      <c r="CM574" s="226"/>
      <c r="CN574" s="226"/>
      <c r="CO574" s="226"/>
      <c r="CP574" s="226"/>
      <c r="CQ574" s="226"/>
      <c r="CR574" s="226"/>
      <c r="CS574" s="226"/>
      <c r="CT574" s="226"/>
      <c r="CU574" s="226"/>
      <c r="CV574" s="226"/>
      <c r="CW574" s="226"/>
      <c r="CX574" s="226"/>
      <c r="CY574" s="226"/>
      <c r="CZ574" s="226"/>
      <c r="DA574" s="226"/>
      <c r="DB574" s="226"/>
      <c r="DC574" s="226"/>
      <c r="DD574" s="226"/>
      <c r="DE574" s="226"/>
      <c r="DF574" s="226"/>
      <c r="DG574" s="226"/>
      <c r="DH574" s="226"/>
      <c r="DI574" s="226"/>
      <c r="DJ574" s="226"/>
      <c r="DK574" s="226"/>
      <c r="DL574" s="226"/>
      <c r="DM574" s="226"/>
      <c r="DN574" s="226"/>
      <c r="DO574" s="226"/>
      <c r="DP574" s="226"/>
      <c r="DQ574" s="226"/>
      <c r="DR574" s="226"/>
    </row>
    <row r="575" spans="1:122">
      <c r="A575" s="226"/>
      <c r="B575" s="226"/>
      <c r="C575" s="226"/>
      <c r="D575" s="226"/>
      <c r="E575" s="226"/>
      <c r="F575" s="226"/>
      <c r="G575" s="226"/>
      <c r="H575" s="226"/>
      <c r="I575" s="226"/>
      <c r="J575" s="226"/>
      <c r="K575" s="226"/>
      <c r="L575" s="226"/>
      <c r="M575" s="226"/>
      <c r="N575" s="226"/>
      <c r="O575" s="226"/>
      <c r="P575" s="226"/>
      <c r="Q575" s="226"/>
      <c r="R575" s="226"/>
      <c r="S575" s="226"/>
      <c r="T575" s="226"/>
      <c r="U575" s="226"/>
      <c r="V575" s="226"/>
      <c r="W575" s="226"/>
      <c r="X575" s="226"/>
      <c r="Y575" s="226"/>
      <c r="Z575" s="226"/>
      <c r="AA575" s="226"/>
      <c r="AB575" s="226"/>
      <c r="AC575" s="226"/>
      <c r="AD575" s="226"/>
      <c r="AE575" s="226"/>
      <c r="AF575" s="226"/>
      <c r="AG575" s="226"/>
      <c r="AH575" s="226"/>
      <c r="AI575" s="226"/>
      <c r="AJ575" s="226"/>
      <c r="AK575" s="226"/>
      <c r="AL575" s="226"/>
      <c r="AM575" s="226"/>
      <c r="AN575" s="226"/>
      <c r="AO575" s="226"/>
      <c r="AP575" s="226"/>
      <c r="AQ575" s="226"/>
      <c r="AR575" s="226"/>
      <c r="AS575" s="226"/>
      <c r="AT575" s="226"/>
      <c r="AU575" s="226"/>
      <c r="AV575" s="226"/>
      <c r="AW575" s="226"/>
      <c r="AX575" s="226"/>
      <c r="AY575" s="226"/>
      <c r="AZ575" s="226"/>
      <c r="BA575" s="226"/>
      <c r="BB575" s="226"/>
      <c r="BC575" s="226"/>
      <c r="BD575" s="226"/>
      <c r="BE575" s="159" t="s">
        <v>2812</v>
      </c>
      <c r="BF575" s="159" t="s">
        <v>576</v>
      </c>
      <c r="BG575" s="159" t="s">
        <v>2813</v>
      </c>
      <c r="BH575" s="159" t="s">
        <v>2582</v>
      </c>
      <c r="BI575" s="159" t="s">
        <v>554</v>
      </c>
      <c r="BJ575" s="226"/>
      <c r="BK575" s="226"/>
      <c r="BL575" s="226"/>
      <c r="BM575" s="226"/>
      <c r="BN575" s="226"/>
      <c r="BO575" s="226"/>
      <c r="BP575" s="226"/>
      <c r="BQ575" s="226"/>
      <c r="BR575" s="226"/>
      <c r="BS575" s="226"/>
      <c r="BT575" s="226"/>
      <c r="BU575" s="226"/>
      <c r="BV575" s="226"/>
      <c r="BW575" s="226"/>
      <c r="BX575" s="226"/>
      <c r="BY575" s="226"/>
      <c r="BZ575" s="226"/>
      <c r="CA575" s="226"/>
      <c r="CB575" s="226"/>
      <c r="CC575" s="226"/>
      <c r="CD575" s="226"/>
      <c r="CE575" s="226"/>
      <c r="CF575" s="226"/>
      <c r="CG575" s="226"/>
      <c r="CH575" s="226"/>
      <c r="CI575" s="226"/>
      <c r="CJ575" s="226"/>
      <c r="CK575" s="226"/>
      <c r="CL575" s="226"/>
      <c r="CM575" s="226"/>
      <c r="CN575" s="226"/>
      <c r="CO575" s="226"/>
      <c r="CP575" s="226"/>
      <c r="CQ575" s="226"/>
      <c r="CR575" s="226"/>
      <c r="CS575" s="226"/>
      <c r="CT575" s="226"/>
      <c r="CU575" s="226"/>
      <c r="CV575" s="226"/>
      <c r="CW575" s="226"/>
      <c r="CX575" s="226"/>
      <c r="CY575" s="226"/>
      <c r="CZ575" s="226"/>
      <c r="DA575" s="226"/>
      <c r="DB575" s="226"/>
      <c r="DC575" s="226"/>
      <c r="DD575" s="226"/>
      <c r="DE575" s="226"/>
      <c r="DF575" s="226"/>
      <c r="DG575" s="226"/>
      <c r="DH575" s="226"/>
      <c r="DI575" s="226"/>
      <c r="DJ575" s="226"/>
      <c r="DK575" s="226"/>
      <c r="DL575" s="226"/>
      <c r="DM575" s="226"/>
      <c r="DN575" s="226"/>
      <c r="DO575" s="226"/>
      <c r="DP575" s="226"/>
      <c r="DQ575" s="226"/>
      <c r="DR575" s="226"/>
    </row>
    <row r="576" spans="1:122">
      <c r="A576" s="226"/>
      <c r="B576" s="226"/>
      <c r="C576" s="226"/>
      <c r="D576" s="226"/>
      <c r="E576" s="226"/>
      <c r="F576" s="226"/>
      <c r="G576" s="226"/>
      <c r="H576" s="226"/>
      <c r="I576" s="226"/>
      <c r="J576" s="226"/>
      <c r="K576" s="226"/>
      <c r="L576" s="226"/>
      <c r="M576" s="226"/>
      <c r="N576" s="226"/>
      <c r="O576" s="226"/>
      <c r="P576" s="226"/>
      <c r="Q576" s="226"/>
      <c r="R576" s="226"/>
      <c r="S576" s="226"/>
      <c r="T576" s="226"/>
      <c r="U576" s="226"/>
      <c r="V576" s="226"/>
      <c r="W576" s="226"/>
      <c r="X576" s="226"/>
      <c r="Y576" s="226"/>
      <c r="Z576" s="226"/>
      <c r="AA576" s="226"/>
      <c r="AB576" s="226"/>
      <c r="AC576" s="226"/>
      <c r="AD576" s="226"/>
      <c r="AE576" s="226"/>
      <c r="AF576" s="226"/>
      <c r="AG576" s="226"/>
      <c r="AH576" s="226"/>
      <c r="AI576" s="226"/>
      <c r="AJ576" s="226"/>
      <c r="AK576" s="226"/>
      <c r="AL576" s="226"/>
      <c r="AM576" s="226"/>
      <c r="AN576" s="226"/>
      <c r="AO576" s="226"/>
      <c r="AP576" s="226"/>
      <c r="AQ576" s="226"/>
      <c r="AR576" s="226"/>
      <c r="AS576" s="226"/>
      <c r="AT576" s="226"/>
      <c r="AU576" s="226"/>
      <c r="AV576" s="226"/>
      <c r="AW576" s="226"/>
      <c r="AX576" s="226"/>
      <c r="AY576" s="226"/>
      <c r="AZ576" s="226"/>
      <c r="BA576" s="226"/>
      <c r="BB576" s="226"/>
      <c r="BC576" s="226"/>
      <c r="BD576" s="226"/>
      <c r="BE576" s="159" t="s">
        <v>2814</v>
      </c>
      <c r="BF576" s="159" t="s">
        <v>576</v>
      </c>
      <c r="BG576" s="159" t="s">
        <v>2815</v>
      </c>
      <c r="BH576" s="159" t="s">
        <v>2519</v>
      </c>
      <c r="BI576" s="159" t="s">
        <v>554</v>
      </c>
      <c r="BJ576" s="226"/>
      <c r="BK576" s="226"/>
      <c r="BL576" s="226"/>
      <c r="BM576" s="226"/>
      <c r="BN576" s="226"/>
      <c r="BO576" s="226"/>
      <c r="BP576" s="226"/>
      <c r="BQ576" s="226"/>
      <c r="BR576" s="226"/>
      <c r="BS576" s="226"/>
      <c r="BT576" s="226"/>
      <c r="BU576" s="226"/>
      <c r="BV576" s="226"/>
      <c r="BW576" s="226"/>
      <c r="BX576" s="226"/>
      <c r="BY576" s="226"/>
      <c r="BZ576" s="226"/>
      <c r="CA576" s="226"/>
      <c r="CB576" s="226"/>
      <c r="CC576" s="226"/>
      <c r="CD576" s="226"/>
      <c r="CE576" s="226"/>
      <c r="CF576" s="226"/>
      <c r="CG576" s="226"/>
      <c r="CH576" s="226"/>
      <c r="CI576" s="226"/>
      <c r="CJ576" s="226"/>
      <c r="CK576" s="226"/>
      <c r="CL576" s="226"/>
      <c r="CM576" s="226"/>
      <c r="CN576" s="226"/>
      <c r="CO576" s="226"/>
      <c r="CP576" s="226"/>
      <c r="CQ576" s="226"/>
      <c r="CR576" s="226"/>
      <c r="CS576" s="226"/>
      <c r="CT576" s="226"/>
      <c r="CU576" s="226"/>
      <c r="CV576" s="226"/>
      <c r="CW576" s="226"/>
      <c r="CX576" s="226"/>
      <c r="CY576" s="226"/>
      <c r="CZ576" s="226"/>
      <c r="DA576" s="226"/>
      <c r="DB576" s="226"/>
      <c r="DC576" s="226"/>
      <c r="DD576" s="226"/>
      <c r="DE576" s="226"/>
      <c r="DF576" s="226"/>
      <c r="DG576" s="226"/>
      <c r="DH576" s="226"/>
      <c r="DI576" s="226"/>
      <c r="DJ576" s="226"/>
      <c r="DK576" s="226"/>
      <c r="DL576" s="226"/>
      <c r="DM576" s="226"/>
      <c r="DN576" s="226"/>
      <c r="DO576" s="226"/>
      <c r="DP576" s="226"/>
      <c r="DQ576" s="226"/>
      <c r="DR576" s="226"/>
    </row>
    <row r="577" spans="1:122">
      <c r="A577" s="226"/>
      <c r="B577" s="226"/>
      <c r="C577" s="226"/>
      <c r="D577" s="226"/>
      <c r="E577" s="226"/>
      <c r="F577" s="226"/>
      <c r="G577" s="226"/>
      <c r="H577" s="226"/>
      <c r="I577" s="226"/>
      <c r="J577" s="226"/>
      <c r="K577" s="226"/>
      <c r="L577" s="226"/>
      <c r="M577" s="226"/>
      <c r="N577" s="226"/>
      <c r="O577" s="226"/>
      <c r="P577" s="226"/>
      <c r="Q577" s="226"/>
      <c r="R577" s="226"/>
      <c r="S577" s="226"/>
      <c r="T577" s="226"/>
      <c r="U577" s="226"/>
      <c r="V577" s="226"/>
      <c r="W577" s="226"/>
      <c r="X577" s="226"/>
      <c r="Y577" s="226"/>
      <c r="Z577" s="226"/>
      <c r="AA577" s="226"/>
      <c r="AB577" s="226"/>
      <c r="AC577" s="226"/>
      <c r="AD577" s="226"/>
      <c r="AE577" s="226"/>
      <c r="AF577" s="226"/>
      <c r="AG577" s="226"/>
      <c r="AH577" s="226"/>
      <c r="AI577" s="226"/>
      <c r="AJ577" s="226"/>
      <c r="AK577" s="226"/>
      <c r="AL577" s="226"/>
      <c r="AM577" s="226"/>
      <c r="AN577" s="226"/>
      <c r="AO577" s="226"/>
      <c r="AP577" s="226"/>
      <c r="AQ577" s="226"/>
      <c r="AR577" s="226"/>
      <c r="AS577" s="226"/>
      <c r="AT577" s="226"/>
      <c r="AU577" s="226"/>
      <c r="AV577" s="226"/>
      <c r="AW577" s="226"/>
      <c r="AX577" s="226"/>
      <c r="AY577" s="226"/>
      <c r="AZ577" s="226"/>
      <c r="BA577" s="226"/>
      <c r="BB577" s="226"/>
      <c r="BC577" s="226"/>
      <c r="BD577" s="226"/>
      <c r="BE577" s="159" t="s">
        <v>2816</v>
      </c>
      <c r="BF577" s="159" t="s">
        <v>576</v>
      </c>
      <c r="BG577" s="159" t="s">
        <v>2817</v>
      </c>
      <c r="BH577" s="159" t="s">
        <v>2539</v>
      </c>
      <c r="BI577" s="159" t="s">
        <v>554</v>
      </c>
      <c r="BJ577" s="226"/>
      <c r="BK577" s="226"/>
      <c r="BL577" s="226"/>
      <c r="BM577" s="226"/>
      <c r="BN577" s="226"/>
      <c r="BO577" s="226"/>
      <c r="BP577" s="226"/>
      <c r="BQ577" s="226"/>
      <c r="BR577" s="226"/>
      <c r="BS577" s="226"/>
      <c r="BT577" s="226"/>
      <c r="BU577" s="226"/>
      <c r="BV577" s="226"/>
      <c r="BW577" s="226"/>
      <c r="BX577" s="226"/>
      <c r="BY577" s="226"/>
      <c r="BZ577" s="226"/>
      <c r="CA577" s="226"/>
      <c r="CB577" s="226"/>
      <c r="CC577" s="226"/>
      <c r="CD577" s="226"/>
      <c r="CE577" s="226"/>
      <c r="CF577" s="226"/>
      <c r="CG577" s="226"/>
      <c r="CH577" s="226"/>
      <c r="CI577" s="226"/>
      <c r="CJ577" s="226"/>
      <c r="CK577" s="226"/>
      <c r="CL577" s="226"/>
      <c r="CM577" s="226"/>
      <c r="CN577" s="226"/>
      <c r="CO577" s="226"/>
      <c r="CP577" s="226"/>
      <c r="CQ577" s="226"/>
      <c r="CR577" s="226"/>
      <c r="CS577" s="226"/>
      <c r="CT577" s="226"/>
      <c r="CU577" s="226"/>
      <c r="CV577" s="226"/>
      <c r="CW577" s="226"/>
      <c r="CX577" s="226"/>
      <c r="CY577" s="226"/>
      <c r="CZ577" s="226"/>
      <c r="DA577" s="226"/>
      <c r="DB577" s="226"/>
      <c r="DC577" s="226"/>
      <c r="DD577" s="226"/>
      <c r="DE577" s="226"/>
      <c r="DF577" s="226"/>
      <c r="DG577" s="226"/>
      <c r="DH577" s="226"/>
      <c r="DI577" s="226"/>
      <c r="DJ577" s="226"/>
      <c r="DK577" s="226"/>
      <c r="DL577" s="226"/>
      <c r="DM577" s="226"/>
      <c r="DN577" s="226"/>
      <c r="DO577" s="226"/>
      <c r="DP577" s="226"/>
      <c r="DQ577" s="226"/>
      <c r="DR577" s="226"/>
    </row>
    <row r="578" spans="1:122">
      <c r="A578" s="226"/>
      <c r="B578" s="226"/>
      <c r="C578" s="226"/>
      <c r="D578" s="226"/>
      <c r="E578" s="226"/>
      <c r="F578" s="226"/>
      <c r="G578" s="226"/>
      <c r="H578" s="226"/>
      <c r="I578" s="226"/>
      <c r="J578" s="226"/>
      <c r="K578" s="226"/>
      <c r="L578" s="226"/>
      <c r="M578" s="226"/>
      <c r="N578" s="226"/>
      <c r="O578" s="226"/>
      <c r="P578" s="226"/>
      <c r="Q578" s="226"/>
      <c r="R578" s="226"/>
      <c r="S578" s="226"/>
      <c r="T578" s="226"/>
      <c r="U578" s="226"/>
      <c r="V578" s="226"/>
      <c r="W578" s="226"/>
      <c r="X578" s="226"/>
      <c r="Y578" s="226"/>
      <c r="Z578" s="226"/>
      <c r="AA578" s="226"/>
      <c r="AB578" s="226"/>
      <c r="AC578" s="226"/>
      <c r="AD578" s="226"/>
      <c r="AE578" s="226"/>
      <c r="AF578" s="226"/>
      <c r="AG578" s="226"/>
      <c r="AH578" s="226"/>
      <c r="AI578" s="226"/>
      <c r="AJ578" s="226"/>
      <c r="AK578" s="226"/>
      <c r="AL578" s="226"/>
      <c r="AM578" s="226"/>
      <c r="AN578" s="226"/>
      <c r="AO578" s="226"/>
      <c r="AP578" s="226"/>
      <c r="AQ578" s="226"/>
      <c r="AR578" s="226"/>
      <c r="AS578" s="226"/>
      <c r="AT578" s="226"/>
      <c r="AU578" s="226"/>
      <c r="AV578" s="226"/>
      <c r="AW578" s="226"/>
      <c r="AX578" s="226"/>
      <c r="AY578" s="226"/>
      <c r="AZ578" s="226"/>
      <c r="BA578" s="226"/>
      <c r="BB578" s="226"/>
      <c r="BC578" s="226"/>
      <c r="BD578" s="226"/>
      <c r="BE578" s="159" t="s">
        <v>2818</v>
      </c>
      <c r="BF578" s="159" t="s">
        <v>576</v>
      </c>
      <c r="BG578" s="159" t="s">
        <v>2819</v>
      </c>
      <c r="BH578" s="159" t="s">
        <v>2519</v>
      </c>
      <c r="BI578" s="159" t="s">
        <v>554</v>
      </c>
      <c r="BJ578" s="226"/>
      <c r="BK578" s="226"/>
      <c r="BL578" s="226"/>
      <c r="BM578" s="226"/>
      <c r="BN578" s="226"/>
      <c r="BO578" s="226"/>
      <c r="BP578" s="226"/>
      <c r="BQ578" s="226"/>
      <c r="BR578" s="226"/>
      <c r="BS578" s="226"/>
      <c r="BT578" s="226"/>
      <c r="BU578" s="226"/>
      <c r="BV578" s="226"/>
      <c r="BW578" s="226"/>
      <c r="BX578" s="226"/>
      <c r="BY578" s="226"/>
      <c r="BZ578" s="226"/>
      <c r="CA578" s="226"/>
      <c r="CB578" s="226"/>
      <c r="CC578" s="226"/>
      <c r="CD578" s="226"/>
      <c r="CE578" s="226"/>
      <c r="CF578" s="226"/>
      <c r="CG578" s="226"/>
      <c r="CH578" s="226"/>
      <c r="CI578" s="226"/>
      <c r="CJ578" s="226"/>
      <c r="CK578" s="226"/>
      <c r="CL578" s="226"/>
      <c r="CM578" s="226"/>
      <c r="CN578" s="226"/>
      <c r="CO578" s="226"/>
      <c r="CP578" s="226"/>
      <c r="CQ578" s="226"/>
      <c r="CR578" s="226"/>
      <c r="CS578" s="226"/>
      <c r="CT578" s="226"/>
      <c r="CU578" s="226"/>
      <c r="CV578" s="226"/>
      <c r="CW578" s="226"/>
      <c r="CX578" s="226"/>
      <c r="CY578" s="226"/>
      <c r="CZ578" s="226"/>
      <c r="DA578" s="226"/>
      <c r="DB578" s="226"/>
      <c r="DC578" s="226"/>
      <c r="DD578" s="226"/>
      <c r="DE578" s="226"/>
      <c r="DF578" s="226"/>
      <c r="DG578" s="226"/>
      <c r="DH578" s="226"/>
      <c r="DI578" s="226"/>
      <c r="DJ578" s="226"/>
      <c r="DK578" s="226"/>
      <c r="DL578" s="226"/>
      <c r="DM578" s="226"/>
      <c r="DN578" s="226"/>
      <c r="DO578" s="226"/>
      <c r="DP578" s="226"/>
      <c r="DQ578" s="226"/>
      <c r="DR578" s="226"/>
    </row>
    <row r="579" spans="1:122">
      <c r="A579" s="226"/>
      <c r="B579" s="226"/>
      <c r="C579" s="226"/>
      <c r="D579" s="226"/>
      <c r="E579" s="226"/>
      <c r="F579" s="226"/>
      <c r="G579" s="226"/>
      <c r="H579" s="226"/>
      <c r="I579" s="226"/>
      <c r="J579" s="226"/>
      <c r="K579" s="226"/>
      <c r="L579" s="226"/>
      <c r="M579" s="226"/>
      <c r="N579" s="226"/>
      <c r="O579" s="226"/>
      <c r="P579" s="226"/>
      <c r="Q579" s="226"/>
      <c r="R579" s="226"/>
      <c r="S579" s="226"/>
      <c r="T579" s="226"/>
      <c r="U579" s="226"/>
      <c r="V579" s="226"/>
      <c r="W579" s="226"/>
      <c r="X579" s="226"/>
      <c r="Y579" s="226"/>
      <c r="Z579" s="226"/>
      <c r="AA579" s="226"/>
      <c r="AB579" s="226"/>
      <c r="AC579" s="226"/>
      <c r="AD579" s="226"/>
      <c r="AE579" s="226"/>
      <c r="AF579" s="226"/>
      <c r="AG579" s="226"/>
      <c r="AH579" s="226"/>
      <c r="AI579" s="226"/>
      <c r="AJ579" s="226"/>
      <c r="AK579" s="226"/>
      <c r="AL579" s="226"/>
      <c r="AM579" s="226"/>
      <c r="AN579" s="226"/>
      <c r="AO579" s="226"/>
      <c r="AP579" s="226"/>
      <c r="AQ579" s="226"/>
      <c r="AR579" s="226"/>
      <c r="AS579" s="226"/>
      <c r="AT579" s="226"/>
      <c r="AU579" s="226"/>
      <c r="AV579" s="226"/>
      <c r="AW579" s="226"/>
      <c r="AX579" s="226"/>
      <c r="AY579" s="226"/>
      <c r="AZ579" s="226"/>
      <c r="BA579" s="226"/>
      <c r="BB579" s="226"/>
      <c r="BC579" s="226"/>
      <c r="BD579" s="226"/>
      <c r="BE579" s="159" t="s">
        <v>2820</v>
      </c>
      <c r="BF579" s="159" t="s">
        <v>576</v>
      </c>
      <c r="BG579" s="159" t="s">
        <v>2821</v>
      </c>
      <c r="BH579" s="159" t="s">
        <v>578</v>
      </c>
      <c r="BI579" s="159" t="s">
        <v>554</v>
      </c>
      <c r="BJ579" s="226"/>
      <c r="BK579" s="226"/>
      <c r="BL579" s="226"/>
      <c r="BM579" s="226"/>
      <c r="BN579" s="226"/>
      <c r="BO579" s="226"/>
      <c r="BP579" s="226"/>
      <c r="BQ579" s="226"/>
      <c r="BR579" s="226"/>
      <c r="BS579" s="226"/>
      <c r="BT579" s="226"/>
      <c r="BU579" s="226"/>
      <c r="BV579" s="226"/>
      <c r="BW579" s="226"/>
      <c r="BX579" s="226"/>
      <c r="BY579" s="226"/>
      <c r="BZ579" s="226"/>
      <c r="CA579" s="226"/>
      <c r="CB579" s="226"/>
      <c r="CC579" s="226"/>
      <c r="CD579" s="226"/>
      <c r="CE579" s="226"/>
      <c r="CF579" s="226"/>
      <c r="CG579" s="226"/>
      <c r="CH579" s="226"/>
      <c r="CI579" s="226"/>
      <c r="CJ579" s="226"/>
      <c r="CK579" s="226"/>
      <c r="CL579" s="226"/>
      <c r="CM579" s="226"/>
      <c r="CN579" s="226"/>
      <c r="CO579" s="226"/>
      <c r="CP579" s="226"/>
      <c r="CQ579" s="226"/>
      <c r="CR579" s="226"/>
      <c r="CS579" s="226"/>
      <c r="CT579" s="226"/>
      <c r="CU579" s="226"/>
      <c r="CV579" s="226"/>
      <c r="CW579" s="226"/>
      <c r="CX579" s="226"/>
      <c r="CY579" s="226"/>
      <c r="CZ579" s="226"/>
      <c r="DA579" s="226"/>
      <c r="DB579" s="226"/>
      <c r="DC579" s="226"/>
      <c r="DD579" s="226"/>
      <c r="DE579" s="226"/>
      <c r="DF579" s="226"/>
      <c r="DG579" s="226"/>
      <c r="DH579" s="226"/>
      <c r="DI579" s="226"/>
      <c r="DJ579" s="226"/>
      <c r="DK579" s="226"/>
      <c r="DL579" s="226"/>
      <c r="DM579" s="226"/>
      <c r="DN579" s="226"/>
      <c r="DO579" s="226"/>
      <c r="DP579" s="226"/>
      <c r="DQ579" s="226"/>
      <c r="DR579" s="226"/>
    </row>
    <row r="580" spans="1:122">
      <c r="A580" s="226"/>
      <c r="B580" s="226"/>
      <c r="C580" s="226"/>
      <c r="D580" s="226"/>
      <c r="E580" s="226"/>
      <c r="F580" s="226"/>
      <c r="G580" s="226"/>
      <c r="H580" s="226"/>
      <c r="I580" s="226"/>
      <c r="J580" s="226"/>
      <c r="K580" s="226"/>
      <c r="L580" s="226"/>
      <c r="M580" s="226"/>
      <c r="N580" s="226"/>
      <c r="O580" s="226"/>
      <c r="P580" s="226"/>
      <c r="Q580" s="226"/>
      <c r="R580" s="226"/>
      <c r="S580" s="226"/>
      <c r="T580" s="226"/>
      <c r="U580" s="226"/>
      <c r="V580" s="226"/>
      <c r="W580" s="226"/>
      <c r="X580" s="226"/>
      <c r="Y580" s="226"/>
      <c r="Z580" s="226"/>
      <c r="AA580" s="226"/>
      <c r="AB580" s="226"/>
      <c r="AC580" s="226"/>
      <c r="AD580" s="226"/>
      <c r="AE580" s="226"/>
      <c r="AF580" s="226"/>
      <c r="AG580" s="226"/>
      <c r="AH580" s="226"/>
      <c r="AI580" s="226"/>
      <c r="AJ580" s="226"/>
      <c r="AK580" s="226"/>
      <c r="AL580" s="226"/>
      <c r="AM580" s="226"/>
      <c r="AN580" s="226"/>
      <c r="AO580" s="226"/>
      <c r="AP580" s="226"/>
      <c r="AQ580" s="226"/>
      <c r="AR580" s="226"/>
      <c r="AS580" s="226"/>
      <c r="AT580" s="226"/>
      <c r="AU580" s="226"/>
      <c r="AV580" s="226"/>
      <c r="AW580" s="226"/>
      <c r="AX580" s="226"/>
      <c r="AY580" s="226"/>
      <c r="AZ580" s="226"/>
      <c r="BA580" s="226"/>
      <c r="BB580" s="226"/>
      <c r="BC580" s="226"/>
      <c r="BD580" s="226"/>
      <c r="BE580" s="159" t="s">
        <v>2822</v>
      </c>
      <c r="BF580" s="159" t="s">
        <v>576</v>
      </c>
      <c r="BG580" s="159" t="s">
        <v>2823</v>
      </c>
      <c r="BH580" s="159" t="s">
        <v>578</v>
      </c>
      <c r="BI580" s="159" t="s">
        <v>554</v>
      </c>
      <c r="BJ580" s="226"/>
      <c r="BK580" s="226"/>
      <c r="BL580" s="226"/>
      <c r="BM580" s="226"/>
      <c r="BN580" s="226"/>
      <c r="BO580" s="226"/>
      <c r="BP580" s="226"/>
      <c r="BQ580" s="226"/>
      <c r="BR580" s="226"/>
      <c r="BS580" s="226"/>
      <c r="BT580" s="226"/>
      <c r="BU580" s="226"/>
      <c r="BV580" s="226"/>
      <c r="BW580" s="226"/>
      <c r="BX580" s="226"/>
      <c r="BY580" s="226"/>
      <c r="BZ580" s="226"/>
      <c r="CA580" s="226"/>
      <c r="CB580" s="226"/>
      <c r="CC580" s="226"/>
      <c r="CD580" s="226"/>
      <c r="CE580" s="226"/>
      <c r="CF580" s="226"/>
      <c r="CG580" s="226"/>
      <c r="CH580" s="226"/>
      <c r="CI580" s="226"/>
      <c r="CJ580" s="226"/>
      <c r="CK580" s="226"/>
      <c r="CL580" s="226"/>
      <c r="CM580" s="226"/>
      <c r="CN580" s="226"/>
      <c r="CO580" s="226"/>
      <c r="CP580" s="226"/>
      <c r="CQ580" s="226"/>
      <c r="CR580" s="226"/>
      <c r="CS580" s="226"/>
      <c r="CT580" s="226"/>
      <c r="CU580" s="226"/>
      <c r="CV580" s="226"/>
      <c r="CW580" s="226"/>
      <c r="CX580" s="226"/>
      <c r="CY580" s="226"/>
      <c r="CZ580" s="226"/>
      <c r="DA580" s="226"/>
      <c r="DB580" s="226"/>
      <c r="DC580" s="226"/>
      <c r="DD580" s="226"/>
      <c r="DE580" s="226"/>
      <c r="DF580" s="226"/>
      <c r="DG580" s="226"/>
      <c r="DH580" s="226"/>
      <c r="DI580" s="226"/>
      <c r="DJ580" s="226"/>
      <c r="DK580" s="226"/>
      <c r="DL580" s="226"/>
      <c r="DM580" s="226"/>
      <c r="DN580" s="226"/>
      <c r="DO580" s="226"/>
      <c r="DP580" s="226"/>
      <c r="DQ580" s="226"/>
      <c r="DR580" s="226"/>
    </row>
    <row r="581" spans="1:122">
      <c r="A581" s="226"/>
      <c r="B581" s="226"/>
      <c r="C581" s="226"/>
      <c r="D581" s="226"/>
      <c r="E581" s="226"/>
      <c r="F581" s="226"/>
      <c r="G581" s="226"/>
      <c r="H581" s="226"/>
      <c r="I581" s="226"/>
      <c r="J581" s="226"/>
      <c r="K581" s="226"/>
      <c r="L581" s="226"/>
      <c r="M581" s="226"/>
      <c r="N581" s="226"/>
      <c r="O581" s="226"/>
      <c r="P581" s="226"/>
      <c r="Q581" s="226"/>
      <c r="R581" s="226"/>
      <c r="S581" s="226"/>
      <c r="T581" s="226"/>
      <c r="U581" s="226"/>
      <c r="V581" s="226"/>
      <c r="W581" s="226"/>
      <c r="X581" s="226"/>
      <c r="Y581" s="226"/>
      <c r="Z581" s="226"/>
      <c r="AA581" s="226"/>
      <c r="AB581" s="226"/>
      <c r="AC581" s="226"/>
      <c r="AD581" s="226"/>
      <c r="AE581" s="226"/>
      <c r="AF581" s="226"/>
      <c r="AG581" s="226"/>
      <c r="AH581" s="226"/>
      <c r="AI581" s="226"/>
      <c r="AJ581" s="226"/>
      <c r="AK581" s="226"/>
      <c r="AL581" s="226"/>
      <c r="AM581" s="226"/>
      <c r="AN581" s="226"/>
      <c r="AO581" s="226"/>
      <c r="AP581" s="226"/>
      <c r="AQ581" s="226"/>
      <c r="AR581" s="226"/>
      <c r="AS581" s="226"/>
      <c r="AT581" s="226"/>
      <c r="AU581" s="226"/>
      <c r="AV581" s="226"/>
      <c r="AW581" s="226"/>
      <c r="AX581" s="226"/>
      <c r="AY581" s="226"/>
      <c r="AZ581" s="226"/>
      <c r="BA581" s="226"/>
      <c r="BB581" s="226"/>
      <c r="BC581" s="226"/>
      <c r="BD581" s="226"/>
      <c r="BE581" s="159" t="s">
        <v>2824</v>
      </c>
      <c r="BF581" s="159" t="s">
        <v>576</v>
      </c>
      <c r="BG581" s="159" t="s">
        <v>2825</v>
      </c>
      <c r="BH581" s="159" t="s">
        <v>2539</v>
      </c>
      <c r="BI581" s="159" t="s">
        <v>554</v>
      </c>
      <c r="BJ581" s="226"/>
      <c r="BK581" s="226"/>
      <c r="BL581" s="226"/>
      <c r="BM581" s="226"/>
      <c r="BN581" s="226"/>
      <c r="BO581" s="226"/>
      <c r="BP581" s="226"/>
      <c r="BQ581" s="226"/>
      <c r="BR581" s="226"/>
      <c r="BS581" s="226"/>
      <c r="BT581" s="226"/>
      <c r="BU581" s="226"/>
      <c r="BV581" s="226"/>
      <c r="BW581" s="226"/>
      <c r="BX581" s="226"/>
      <c r="BY581" s="226"/>
      <c r="BZ581" s="226"/>
      <c r="CA581" s="226"/>
      <c r="CB581" s="226"/>
      <c r="CC581" s="226"/>
      <c r="CD581" s="226"/>
      <c r="CE581" s="226"/>
      <c r="CF581" s="226"/>
      <c r="CG581" s="226"/>
      <c r="CH581" s="226"/>
      <c r="CI581" s="226"/>
      <c r="CJ581" s="226"/>
      <c r="CK581" s="226"/>
      <c r="CL581" s="226"/>
      <c r="CM581" s="226"/>
      <c r="CN581" s="226"/>
      <c r="CO581" s="226"/>
      <c r="CP581" s="226"/>
      <c r="CQ581" s="226"/>
      <c r="CR581" s="226"/>
      <c r="CS581" s="226"/>
      <c r="CT581" s="226"/>
      <c r="CU581" s="226"/>
      <c r="CV581" s="226"/>
      <c r="CW581" s="226"/>
      <c r="CX581" s="226"/>
      <c r="CY581" s="226"/>
      <c r="CZ581" s="226"/>
      <c r="DA581" s="226"/>
      <c r="DB581" s="226"/>
      <c r="DC581" s="226"/>
      <c r="DD581" s="226"/>
      <c r="DE581" s="226"/>
      <c r="DF581" s="226"/>
      <c r="DG581" s="226"/>
      <c r="DH581" s="226"/>
      <c r="DI581" s="226"/>
      <c r="DJ581" s="226"/>
      <c r="DK581" s="226"/>
      <c r="DL581" s="226"/>
      <c r="DM581" s="226"/>
      <c r="DN581" s="226"/>
      <c r="DO581" s="226"/>
      <c r="DP581" s="226"/>
      <c r="DQ581" s="226"/>
      <c r="DR581" s="226"/>
    </row>
    <row r="582" spans="1:122">
      <c r="A582" s="226"/>
      <c r="B582" s="226"/>
      <c r="C582" s="226"/>
      <c r="D582" s="226"/>
      <c r="E582" s="226"/>
      <c r="F582" s="226"/>
      <c r="G582" s="226"/>
      <c r="H582" s="226"/>
      <c r="I582" s="226"/>
      <c r="J582" s="226"/>
      <c r="K582" s="226"/>
      <c r="L582" s="226"/>
      <c r="M582" s="226"/>
      <c r="N582" s="226"/>
      <c r="O582" s="226"/>
      <c r="P582" s="226"/>
      <c r="Q582" s="226"/>
      <c r="R582" s="226"/>
      <c r="S582" s="226"/>
      <c r="T582" s="226"/>
      <c r="U582" s="226"/>
      <c r="V582" s="226"/>
      <c r="W582" s="226"/>
      <c r="X582" s="226"/>
      <c r="Y582" s="226"/>
      <c r="Z582" s="226"/>
      <c r="AA582" s="226"/>
      <c r="AB582" s="226"/>
      <c r="AC582" s="226"/>
      <c r="AD582" s="226"/>
      <c r="AE582" s="226"/>
      <c r="AF582" s="226"/>
      <c r="AG582" s="226"/>
      <c r="AH582" s="226"/>
      <c r="AI582" s="226"/>
      <c r="AJ582" s="226"/>
      <c r="AK582" s="226"/>
      <c r="AL582" s="226"/>
      <c r="AM582" s="226"/>
      <c r="AN582" s="226"/>
      <c r="AO582" s="226"/>
      <c r="AP582" s="226"/>
      <c r="AQ582" s="226"/>
      <c r="AR582" s="226"/>
      <c r="AS582" s="226"/>
      <c r="AT582" s="226"/>
      <c r="AU582" s="226"/>
      <c r="AV582" s="226"/>
      <c r="AW582" s="226"/>
      <c r="AX582" s="226"/>
      <c r="AY582" s="226"/>
      <c r="AZ582" s="226"/>
      <c r="BA582" s="226"/>
      <c r="BB582" s="226"/>
      <c r="BC582" s="226"/>
      <c r="BD582" s="226"/>
      <c r="BE582" s="159" t="s">
        <v>2826</v>
      </c>
      <c r="BF582" s="159" t="s">
        <v>576</v>
      </c>
      <c r="BG582" s="159" t="s">
        <v>2827</v>
      </c>
      <c r="BH582" s="159" t="s">
        <v>2519</v>
      </c>
      <c r="BI582" s="159" t="s">
        <v>554</v>
      </c>
      <c r="BJ582" s="226"/>
      <c r="BK582" s="226"/>
      <c r="BL582" s="226"/>
      <c r="BM582" s="226"/>
      <c r="BN582" s="226"/>
      <c r="BO582" s="226"/>
      <c r="BP582" s="226"/>
      <c r="BQ582" s="226"/>
      <c r="BR582" s="226"/>
      <c r="BS582" s="226"/>
      <c r="BT582" s="226"/>
      <c r="BU582" s="226"/>
      <c r="BV582" s="226"/>
      <c r="BW582" s="226"/>
      <c r="BX582" s="226"/>
      <c r="BY582" s="226"/>
      <c r="BZ582" s="226"/>
      <c r="CA582" s="226"/>
      <c r="CB582" s="226"/>
      <c r="CC582" s="226"/>
      <c r="CD582" s="226"/>
      <c r="CE582" s="226"/>
      <c r="CF582" s="226"/>
      <c r="CG582" s="226"/>
      <c r="CH582" s="226"/>
      <c r="CI582" s="226"/>
      <c r="CJ582" s="226"/>
      <c r="CK582" s="226"/>
      <c r="CL582" s="226"/>
      <c r="CM582" s="226"/>
      <c r="CN582" s="226"/>
      <c r="CO582" s="226"/>
      <c r="CP582" s="226"/>
      <c r="CQ582" s="226"/>
      <c r="CR582" s="226"/>
      <c r="CS582" s="226"/>
      <c r="CT582" s="226"/>
      <c r="CU582" s="226"/>
      <c r="CV582" s="226"/>
      <c r="CW582" s="226"/>
      <c r="CX582" s="226"/>
      <c r="CY582" s="226"/>
      <c r="CZ582" s="226"/>
      <c r="DA582" s="226"/>
      <c r="DB582" s="226"/>
      <c r="DC582" s="226"/>
      <c r="DD582" s="226"/>
      <c r="DE582" s="226"/>
      <c r="DF582" s="226"/>
      <c r="DG582" s="226"/>
      <c r="DH582" s="226"/>
      <c r="DI582" s="226"/>
      <c r="DJ582" s="226"/>
      <c r="DK582" s="226"/>
      <c r="DL582" s="226"/>
      <c r="DM582" s="226"/>
      <c r="DN582" s="226"/>
      <c r="DO582" s="226"/>
      <c r="DP582" s="226"/>
      <c r="DQ582" s="226"/>
      <c r="DR582" s="226"/>
    </row>
    <row r="583" spans="1:122">
      <c r="A583" s="226"/>
      <c r="B583" s="226"/>
      <c r="C583" s="226"/>
      <c r="D583" s="226"/>
      <c r="E583" s="226"/>
      <c r="F583" s="226"/>
      <c r="G583" s="226"/>
      <c r="H583" s="226"/>
      <c r="I583" s="226"/>
      <c r="J583" s="226"/>
      <c r="K583" s="226"/>
      <c r="L583" s="226"/>
      <c r="M583" s="226"/>
      <c r="N583" s="226"/>
      <c r="O583" s="226"/>
      <c r="P583" s="226"/>
      <c r="Q583" s="226"/>
      <c r="R583" s="226"/>
      <c r="S583" s="226"/>
      <c r="T583" s="226"/>
      <c r="U583" s="226"/>
      <c r="V583" s="226"/>
      <c r="W583" s="226"/>
      <c r="X583" s="226"/>
      <c r="Y583" s="226"/>
      <c r="Z583" s="226"/>
      <c r="AA583" s="226"/>
      <c r="AB583" s="226"/>
      <c r="AC583" s="226"/>
      <c r="AD583" s="226"/>
      <c r="AE583" s="226"/>
      <c r="AF583" s="226"/>
      <c r="AG583" s="226"/>
      <c r="AH583" s="226"/>
      <c r="AI583" s="226"/>
      <c r="AJ583" s="226"/>
      <c r="AK583" s="226"/>
      <c r="AL583" s="226"/>
      <c r="AM583" s="226"/>
      <c r="AN583" s="226"/>
      <c r="AO583" s="226"/>
      <c r="AP583" s="226"/>
      <c r="AQ583" s="226"/>
      <c r="AR583" s="226"/>
      <c r="AS583" s="226"/>
      <c r="AT583" s="226"/>
      <c r="AU583" s="226"/>
      <c r="AV583" s="226"/>
      <c r="AW583" s="226"/>
      <c r="AX583" s="226"/>
      <c r="AY583" s="226"/>
      <c r="AZ583" s="226"/>
      <c r="BA583" s="226"/>
      <c r="BB583" s="226"/>
      <c r="BC583" s="226"/>
      <c r="BD583" s="226"/>
      <c r="BE583" s="159" t="s">
        <v>2828</v>
      </c>
      <c r="BF583" s="159" t="s">
        <v>576</v>
      </c>
      <c r="BG583" s="159" t="s">
        <v>2829</v>
      </c>
      <c r="BH583" s="159" t="s">
        <v>1193</v>
      </c>
      <c r="BI583" s="159" t="s">
        <v>554</v>
      </c>
      <c r="BJ583" s="226"/>
      <c r="BK583" s="226"/>
      <c r="BL583" s="226"/>
      <c r="BM583" s="226"/>
      <c r="BN583" s="226"/>
      <c r="BO583" s="226"/>
      <c r="BP583" s="226"/>
      <c r="BQ583" s="226"/>
      <c r="BR583" s="226"/>
      <c r="BS583" s="226"/>
      <c r="BT583" s="226"/>
      <c r="BU583" s="226"/>
      <c r="BV583" s="226"/>
      <c r="BW583" s="226"/>
      <c r="BX583" s="226"/>
      <c r="BY583" s="226"/>
      <c r="BZ583" s="226"/>
      <c r="CA583" s="226"/>
      <c r="CB583" s="226"/>
      <c r="CC583" s="226"/>
      <c r="CD583" s="226"/>
      <c r="CE583" s="226"/>
      <c r="CF583" s="226"/>
      <c r="CG583" s="226"/>
      <c r="CH583" s="226"/>
      <c r="CI583" s="226"/>
      <c r="CJ583" s="226"/>
      <c r="CK583" s="226"/>
      <c r="CL583" s="226"/>
      <c r="CM583" s="226"/>
      <c r="CN583" s="226"/>
      <c r="CO583" s="226"/>
      <c r="CP583" s="226"/>
      <c r="CQ583" s="226"/>
      <c r="CR583" s="226"/>
      <c r="CS583" s="226"/>
      <c r="CT583" s="226"/>
      <c r="CU583" s="226"/>
      <c r="CV583" s="226"/>
      <c r="CW583" s="226"/>
      <c r="CX583" s="226"/>
      <c r="CY583" s="226"/>
      <c r="CZ583" s="226"/>
      <c r="DA583" s="226"/>
      <c r="DB583" s="226"/>
      <c r="DC583" s="226"/>
      <c r="DD583" s="226"/>
      <c r="DE583" s="226"/>
      <c r="DF583" s="226"/>
      <c r="DG583" s="226"/>
      <c r="DH583" s="226"/>
      <c r="DI583" s="226"/>
      <c r="DJ583" s="226"/>
      <c r="DK583" s="226"/>
      <c r="DL583" s="226"/>
      <c r="DM583" s="226"/>
      <c r="DN583" s="226"/>
      <c r="DO583" s="226"/>
      <c r="DP583" s="226"/>
      <c r="DQ583" s="226"/>
      <c r="DR583" s="226"/>
    </row>
    <row r="584" spans="1:122">
      <c r="A584" s="226"/>
      <c r="B584" s="226"/>
      <c r="C584" s="226"/>
      <c r="D584" s="226"/>
      <c r="E584" s="226"/>
      <c r="F584" s="226"/>
      <c r="G584" s="226"/>
      <c r="H584" s="226"/>
      <c r="I584" s="226"/>
      <c r="J584" s="226"/>
      <c r="K584" s="226"/>
      <c r="L584" s="226"/>
      <c r="M584" s="226"/>
      <c r="N584" s="226"/>
      <c r="O584" s="226"/>
      <c r="P584" s="226"/>
      <c r="Q584" s="226"/>
      <c r="R584" s="226"/>
      <c r="S584" s="226"/>
      <c r="T584" s="226"/>
      <c r="U584" s="226"/>
      <c r="V584" s="226"/>
      <c r="W584" s="226"/>
      <c r="X584" s="226"/>
      <c r="Y584" s="226"/>
      <c r="Z584" s="226"/>
      <c r="AA584" s="226"/>
      <c r="AB584" s="226"/>
      <c r="AC584" s="226"/>
      <c r="AD584" s="226"/>
      <c r="AE584" s="226"/>
      <c r="AF584" s="226"/>
      <c r="AG584" s="226"/>
      <c r="AH584" s="226"/>
      <c r="AI584" s="226"/>
      <c r="AJ584" s="226"/>
      <c r="AK584" s="226"/>
      <c r="AL584" s="226"/>
      <c r="AM584" s="226"/>
      <c r="AN584" s="226"/>
      <c r="AO584" s="226"/>
      <c r="AP584" s="226"/>
      <c r="AQ584" s="226"/>
      <c r="AR584" s="226"/>
      <c r="AS584" s="226"/>
      <c r="AT584" s="226"/>
      <c r="AU584" s="226"/>
      <c r="AV584" s="226"/>
      <c r="AW584" s="226"/>
      <c r="AX584" s="226"/>
      <c r="AY584" s="226"/>
      <c r="AZ584" s="226"/>
      <c r="BA584" s="226"/>
      <c r="BB584" s="226"/>
      <c r="BC584" s="226"/>
      <c r="BD584" s="226"/>
      <c r="BE584" s="159" t="s">
        <v>2830</v>
      </c>
      <c r="BF584" s="159" t="s">
        <v>576</v>
      </c>
      <c r="BG584" s="159" t="s">
        <v>2831</v>
      </c>
      <c r="BH584" s="159" t="s">
        <v>1193</v>
      </c>
      <c r="BI584" s="159" t="s">
        <v>554</v>
      </c>
      <c r="BJ584" s="226"/>
      <c r="BK584" s="226"/>
      <c r="BL584" s="226"/>
      <c r="BM584" s="226"/>
      <c r="BN584" s="226"/>
      <c r="BO584" s="226"/>
      <c r="BP584" s="226"/>
      <c r="BQ584" s="226"/>
      <c r="BR584" s="226"/>
      <c r="BS584" s="226"/>
      <c r="BT584" s="226"/>
      <c r="BU584" s="226"/>
      <c r="BV584" s="226"/>
      <c r="BW584" s="226"/>
      <c r="BX584" s="226"/>
      <c r="BY584" s="226"/>
      <c r="BZ584" s="226"/>
      <c r="CA584" s="226"/>
      <c r="CB584" s="226"/>
      <c r="CC584" s="226"/>
      <c r="CD584" s="226"/>
      <c r="CE584" s="226"/>
      <c r="CF584" s="226"/>
      <c r="CG584" s="226"/>
      <c r="CH584" s="226"/>
      <c r="CI584" s="226"/>
      <c r="CJ584" s="226"/>
      <c r="CK584" s="226"/>
      <c r="CL584" s="226"/>
      <c r="CM584" s="226"/>
      <c r="CN584" s="226"/>
      <c r="CO584" s="226"/>
      <c r="CP584" s="226"/>
      <c r="CQ584" s="226"/>
      <c r="CR584" s="226"/>
      <c r="CS584" s="226"/>
      <c r="CT584" s="226"/>
      <c r="CU584" s="226"/>
      <c r="CV584" s="226"/>
      <c r="CW584" s="226"/>
      <c r="CX584" s="226"/>
      <c r="CY584" s="226"/>
      <c r="CZ584" s="226"/>
      <c r="DA584" s="226"/>
      <c r="DB584" s="226"/>
      <c r="DC584" s="226"/>
      <c r="DD584" s="226"/>
      <c r="DE584" s="226"/>
      <c r="DF584" s="226"/>
      <c r="DG584" s="226"/>
      <c r="DH584" s="226"/>
      <c r="DI584" s="226"/>
      <c r="DJ584" s="226"/>
      <c r="DK584" s="226"/>
      <c r="DL584" s="226"/>
      <c r="DM584" s="226"/>
      <c r="DN584" s="226"/>
      <c r="DO584" s="226"/>
      <c r="DP584" s="226"/>
      <c r="DQ584" s="226"/>
      <c r="DR584" s="226"/>
    </row>
    <row r="585" spans="1:122">
      <c r="A585" s="226"/>
      <c r="B585" s="226"/>
      <c r="C585" s="226"/>
      <c r="D585" s="226"/>
      <c r="E585" s="226"/>
      <c r="F585" s="226"/>
      <c r="G585" s="226"/>
      <c r="H585" s="226"/>
      <c r="I585" s="226"/>
      <c r="J585" s="226"/>
      <c r="K585" s="226"/>
      <c r="L585" s="226"/>
      <c r="M585" s="226"/>
      <c r="N585" s="226"/>
      <c r="O585" s="226"/>
      <c r="P585" s="226"/>
      <c r="Q585" s="226"/>
      <c r="R585" s="226"/>
      <c r="S585" s="226"/>
      <c r="T585" s="226"/>
      <c r="U585" s="226"/>
      <c r="V585" s="226"/>
      <c r="W585" s="226"/>
      <c r="X585" s="226"/>
      <c r="Y585" s="226"/>
      <c r="Z585" s="226"/>
      <c r="AA585" s="226"/>
      <c r="AB585" s="226"/>
      <c r="AC585" s="226"/>
      <c r="AD585" s="226"/>
      <c r="AE585" s="226"/>
      <c r="AF585" s="226"/>
      <c r="AG585" s="226"/>
      <c r="AH585" s="226"/>
      <c r="AI585" s="226"/>
      <c r="AJ585" s="226"/>
      <c r="AK585" s="226"/>
      <c r="AL585" s="226"/>
      <c r="AM585" s="226"/>
      <c r="AN585" s="226"/>
      <c r="AO585" s="226"/>
      <c r="AP585" s="226"/>
      <c r="AQ585" s="226"/>
      <c r="AR585" s="226"/>
      <c r="AS585" s="226"/>
      <c r="AT585" s="226"/>
      <c r="AU585" s="226"/>
      <c r="AV585" s="226"/>
      <c r="AW585" s="226"/>
      <c r="AX585" s="226"/>
      <c r="AY585" s="226"/>
      <c r="AZ585" s="226"/>
      <c r="BA585" s="226"/>
      <c r="BB585" s="226"/>
      <c r="BC585" s="226"/>
      <c r="BD585" s="226"/>
      <c r="BE585" s="159" t="s">
        <v>2832</v>
      </c>
      <c r="BF585" s="159" t="s">
        <v>576</v>
      </c>
      <c r="BG585" s="159" t="s">
        <v>2833</v>
      </c>
      <c r="BH585" s="159" t="s">
        <v>1193</v>
      </c>
      <c r="BI585" s="159" t="s">
        <v>554</v>
      </c>
      <c r="BJ585" s="226"/>
      <c r="BK585" s="226"/>
      <c r="BL585" s="226"/>
      <c r="BM585" s="226"/>
      <c r="BN585" s="226"/>
      <c r="BO585" s="226"/>
      <c r="BP585" s="226"/>
      <c r="BQ585" s="226"/>
      <c r="BR585" s="226"/>
      <c r="BS585" s="226"/>
      <c r="BT585" s="226"/>
      <c r="BU585" s="226"/>
      <c r="BV585" s="226"/>
      <c r="BW585" s="226"/>
      <c r="BX585" s="226"/>
      <c r="BY585" s="226"/>
      <c r="BZ585" s="226"/>
      <c r="CA585" s="226"/>
      <c r="CB585" s="226"/>
      <c r="CC585" s="226"/>
      <c r="CD585" s="226"/>
      <c r="CE585" s="226"/>
      <c r="CF585" s="226"/>
      <c r="CG585" s="226"/>
      <c r="CH585" s="226"/>
      <c r="CI585" s="226"/>
      <c r="CJ585" s="226"/>
      <c r="CK585" s="226"/>
      <c r="CL585" s="226"/>
      <c r="CM585" s="226"/>
      <c r="CN585" s="226"/>
      <c r="CO585" s="226"/>
      <c r="CP585" s="226"/>
      <c r="CQ585" s="226"/>
      <c r="CR585" s="226"/>
      <c r="CS585" s="226"/>
      <c r="CT585" s="226"/>
      <c r="CU585" s="226"/>
      <c r="CV585" s="226"/>
      <c r="CW585" s="226"/>
      <c r="CX585" s="226"/>
      <c r="CY585" s="226"/>
      <c r="CZ585" s="226"/>
      <c r="DA585" s="226"/>
      <c r="DB585" s="226"/>
      <c r="DC585" s="226"/>
      <c r="DD585" s="226"/>
      <c r="DE585" s="226"/>
      <c r="DF585" s="226"/>
      <c r="DG585" s="226"/>
      <c r="DH585" s="226"/>
      <c r="DI585" s="226"/>
      <c r="DJ585" s="226"/>
      <c r="DK585" s="226"/>
      <c r="DL585" s="226"/>
      <c r="DM585" s="226"/>
      <c r="DN585" s="226"/>
      <c r="DO585" s="226"/>
      <c r="DP585" s="226"/>
      <c r="DQ585" s="226"/>
      <c r="DR585" s="226"/>
    </row>
    <row r="586" spans="1:122">
      <c r="A586" s="226"/>
      <c r="B586" s="226"/>
      <c r="C586" s="226"/>
      <c r="D586" s="226"/>
      <c r="E586" s="226"/>
      <c r="F586" s="226"/>
      <c r="G586" s="226"/>
      <c r="H586" s="226"/>
      <c r="I586" s="226"/>
      <c r="J586" s="226"/>
      <c r="K586" s="226"/>
      <c r="L586" s="226"/>
      <c r="M586" s="226"/>
      <c r="N586" s="226"/>
      <c r="O586" s="226"/>
      <c r="P586" s="226"/>
      <c r="Q586" s="226"/>
      <c r="R586" s="226"/>
      <c r="S586" s="226"/>
      <c r="T586" s="226"/>
      <c r="U586" s="226"/>
      <c r="V586" s="226"/>
      <c r="W586" s="226"/>
      <c r="X586" s="226"/>
      <c r="Y586" s="226"/>
      <c r="Z586" s="226"/>
      <c r="AA586" s="226"/>
      <c r="AB586" s="226"/>
      <c r="AC586" s="226"/>
      <c r="AD586" s="226"/>
      <c r="AE586" s="226"/>
      <c r="AF586" s="226"/>
      <c r="AG586" s="226"/>
      <c r="AH586" s="226"/>
      <c r="AI586" s="226"/>
      <c r="AJ586" s="226"/>
      <c r="AK586" s="226"/>
      <c r="AL586" s="226"/>
      <c r="AM586" s="226"/>
      <c r="AN586" s="226"/>
      <c r="AO586" s="226"/>
      <c r="AP586" s="226"/>
      <c r="AQ586" s="226"/>
      <c r="AR586" s="226"/>
      <c r="AS586" s="226"/>
      <c r="AT586" s="226"/>
      <c r="AU586" s="226"/>
      <c r="AV586" s="226"/>
      <c r="AW586" s="226"/>
      <c r="AX586" s="226"/>
      <c r="AY586" s="226"/>
      <c r="AZ586" s="226"/>
      <c r="BA586" s="226"/>
      <c r="BB586" s="226"/>
      <c r="BC586" s="226"/>
      <c r="BD586" s="226"/>
      <c r="BE586" s="159" t="s">
        <v>2834</v>
      </c>
      <c r="BF586" s="159" t="s">
        <v>576</v>
      </c>
      <c r="BG586" s="159" t="s">
        <v>2835</v>
      </c>
      <c r="BH586" s="159" t="s">
        <v>2519</v>
      </c>
      <c r="BI586" s="159" t="s">
        <v>554</v>
      </c>
      <c r="BJ586" s="226"/>
      <c r="BK586" s="226"/>
      <c r="BL586" s="226"/>
      <c r="BM586" s="226"/>
      <c r="BN586" s="226"/>
      <c r="BO586" s="226"/>
      <c r="BP586" s="226"/>
      <c r="BQ586" s="226"/>
      <c r="BR586" s="226"/>
      <c r="BS586" s="226"/>
      <c r="BT586" s="226"/>
      <c r="BU586" s="226"/>
      <c r="BV586" s="226"/>
      <c r="BW586" s="226"/>
      <c r="BX586" s="226"/>
      <c r="BY586" s="226"/>
      <c r="BZ586" s="226"/>
      <c r="CA586" s="226"/>
      <c r="CB586" s="226"/>
      <c r="CC586" s="226"/>
      <c r="CD586" s="226"/>
      <c r="CE586" s="226"/>
      <c r="CF586" s="226"/>
      <c r="CG586" s="226"/>
      <c r="CH586" s="226"/>
      <c r="CI586" s="226"/>
      <c r="CJ586" s="226"/>
      <c r="CK586" s="226"/>
      <c r="CL586" s="226"/>
      <c r="CM586" s="226"/>
      <c r="CN586" s="226"/>
      <c r="CO586" s="226"/>
      <c r="CP586" s="226"/>
      <c r="CQ586" s="226"/>
      <c r="CR586" s="226"/>
      <c r="CS586" s="226"/>
      <c r="CT586" s="226"/>
      <c r="CU586" s="226"/>
      <c r="CV586" s="226"/>
      <c r="CW586" s="226"/>
      <c r="CX586" s="226"/>
      <c r="CY586" s="226"/>
      <c r="CZ586" s="226"/>
      <c r="DA586" s="226"/>
      <c r="DB586" s="226"/>
      <c r="DC586" s="226"/>
      <c r="DD586" s="226"/>
      <c r="DE586" s="226"/>
      <c r="DF586" s="226"/>
      <c r="DG586" s="226"/>
      <c r="DH586" s="226"/>
      <c r="DI586" s="226"/>
      <c r="DJ586" s="226"/>
      <c r="DK586" s="226"/>
      <c r="DL586" s="226"/>
      <c r="DM586" s="226"/>
      <c r="DN586" s="226"/>
      <c r="DO586" s="226"/>
      <c r="DP586" s="226"/>
      <c r="DQ586" s="226"/>
      <c r="DR586" s="226"/>
    </row>
    <row r="587" spans="1:122">
      <c r="A587" s="226"/>
      <c r="B587" s="226"/>
      <c r="C587" s="226"/>
      <c r="D587" s="226"/>
      <c r="E587" s="226"/>
      <c r="F587" s="226"/>
      <c r="G587" s="226"/>
      <c r="H587" s="226"/>
      <c r="I587" s="226"/>
      <c r="J587" s="226"/>
      <c r="K587" s="226"/>
      <c r="L587" s="226"/>
      <c r="M587" s="226"/>
      <c r="N587" s="226"/>
      <c r="O587" s="226"/>
      <c r="P587" s="226"/>
      <c r="Q587" s="226"/>
      <c r="R587" s="226"/>
      <c r="S587" s="226"/>
      <c r="T587" s="226"/>
      <c r="U587" s="226"/>
      <c r="V587" s="226"/>
      <c r="W587" s="226"/>
      <c r="X587" s="226"/>
      <c r="Y587" s="226"/>
      <c r="Z587" s="226"/>
      <c r="AA587" s="226"/>
      <c r="AB587" s="226"/>
      <c r="AC587" s="226"/>
      <c r="AD587" s="226"/>
      <c r="AE587" s="226"/>
      <c r="AF587" s="226"/>
      <c r="AG587" s="226"/>
      <c r="AH587" s="226"/>
      <c r="AI587" s="226"/>
      <c r="AJ587" s="226"/>
      <c r="AK587" s="226"/>
      <c r="AL587" s="226"/>
      <c r="AM587" s="226"/>
      <c r="AN587" s="226"/>
      <c r="AO587" s="226"/>
      <c r="AP587" s="226"/>
      <c r="AQ587" s="226"/>
      <c r="AR587" s="226"/>
      <c r="AS587" s="226"/>
      <c r="AT587" s="226"/>
      <c r="AU587" s="226"/>
      <c r="AV587" s="226"/>
      <c r="AW587" s="226"/>
      <c r="AX587" s="226"/>
      <c r="AY587" s="226"/>
      <c r="AZ587" s="226"/>
      <c r="BA587" s="226"/>
      <c r="BB587" s="226"/>
      <c r="BC587" s="226"/>
      <c r="BD587" s="226"/>
      <c r="BE587" s="159" t="s">
        <v>2836</v>
      </c>
      <c r="BF587" s="159" t="s">
        <v>576</v>
      </c>
      <c r="BG587" s="159" t="s">
        <v>2837</v>
      </c>
      <c r="BH587" s="159" t="s">
        <v>1193</v>
      </c>
      <c r="BI587" s="159" t="s">
        <v>554</v>
      </c>
      <c r="BJ587" s="226"/>
      <c r="BK587" s="226"/>
      <c r="BL587" s="226"/>
      <c r="BM587" s="226"/>
      <c r="BN587" s="226"/>
      <c r="BO587" s="226"/>
      <c r="BP587" s="226"/>
      <c r="BQ587" s="226"/>
      <c r="BR587" s="226"/>
      <c r="BS587" s="226"/>
      <c r="BT587" s="226"/>
      <c r="BU587" s="226"/>
      <c r="BV587" s="226"/>
      <c r="BW587" s="226"/>
      <c r="BX587" s="226"/>
      <c r="BY587" s="226"/>
      <c r="BZ587" s="226"/>
      <c r="CA587" s="226"/>
      <c r="CB587" s="226"/>
      <c r="CC587" s="226"/>
      <c r="CD587" s="226"/>
      <c r="CE587" s="226"/>
      <c r="CF587" s="226"/>
      <c r="CG587" s="226"/>
      <c r="CH587" s="226"/>
      <c r="CI587" s="226"/>
      <c r="CJ587" s="226"/>
      <c r="CK587" s="226"/>
      <c r="CL587" s="226"/>
      <c r="CM587" s="226"/>
      <c r="CN587" s="226"/>
      <c r="CO587" s="226"/>
      <c r="CP587" s="226"/>
      <c r="CQ587" s="226"/>
      <c r="CR587" s="226"/>
      <c r="CS587" s="226"/>
      <c r="CT587" s="226"/>
      <c r="CU587" s="226"/>
      <c r="CV587" s="226"/>
      <c r="CW587" s="226"/>
      <c r="CX587" s="226"/>
      <c r="CY587" s="226"/>
      <c r="CZ587" s="226"/>
      <c r="DA587" s="226"/>
      <c r="DB587" s="226"/>
      <c r="DC587" s="226"/>
      <c r="DD587" s="226"/>
      <c r="DE587" s="226"/>
      <c r="DF587" s="226"/>
      <c r="DG587" s="226"/>
      <c r="DH587" s="226"/>
      <c r="DI587" s="226"/>
      <c r="DJ587" s="226"/>
      <c r="DK587" s="226"/>
      <c r="DL587" s="226"/>
      <c r="DM587" s="226"/>
      <c r="DN587" s="226"/>
      <c r="DO587" s="226"/>
      <c r="DP587" s="226"/>
      <c r="DQ587" s="226"/>
      <c r="DR587" s="226"/>
    </row>
    <row r="588" spans="1:122">
      <c r="A588" s="226"/>
      <c r="B588" s="226"/>
      <c r="C588" s="226"/>
      <c r="D588" s="226"/>
      <c r="E588" s="226"/>
      <c r="F588" s="226"/>
      <c r="G588" s="226"/>
      <c r="H588" s="226"/>
      <c r="I588" s="226"/>
      <c r="J588" s="226"/>
      <c r="K588" s="226"/>
      <c r="L588" s="226"/>
      <c r="M588" s="226"/>
      <c r="N588" s="226"/>
      <c r="O588" s="226"/>
      <c r="P588" s="226"/>
      <c r="Q588" s="226"/>
      <c r="R588" s="226"/>
      <c r="S588" s="226"/>
      <c r="T588" s="226"/>
      <c r="U588" s="226"/>
      <c r="V588" s="226"/>
      <c r="W588" s="226"/>
      <c r="X588" s="226"/>
      <c r="Y588" s="226"/>
      <c r="Z588" s="226"/>
      <c r="AA588" s="226"/>
      <c r="AB588" s="226"/>
      <c r="AC588" s="226"/>
      <c r="AD588" s="226"/>
      <c r="AE588" s="226"/>
      <c r="AF588" s="226"/>
      <c r="AG588" s="226"/>
      <c r="AH588" s="226"/>
      <c r="AI588" s="226"/>
      <c r="AJ588" s="226"/>
      <c r="AK588" s="226"/>
      <c r="AL588" s="226"/>
      <c r="AM588" s="226"/>
      <c r="AN588" s="226"/>
      <c r="AO588" s="226"/>
      <c r="AP588" s="226"/>
      <c r="AQ588" s="226"/>
      <c r="AR588" s="226"/>
      <c r="AS588" s="226"/>
      <c r="AT588" s="226"/>
      <c r="AU588" s="226"/>
      <c r="AV588" s="226"/>
      <c r="AW588" s="226"/>
      <c r="AX588" s="226"/>
      <c r="AY588" s="226"/>
      <c r="AZ588" s="226"/>
      <c r="BA588" s="226"/>
      <c r="BB588" s="226"/>
      <c r="BC588" s="226"/>
      <c r="BD588" s="226"/>
      <c r="BE588" s="159" t="s">
        <v>2838</v>
      </c>
      <c r="BF588" s="159" t="s">
        <v>576</v>
      </c>
      <c r="BG588" s="159" t="s">
        <v>2839</v>
      </c>
      <c r="BH588" s="159" t="s">
        <v>578</v>
      </c>
      <c r="BI588" s="159" t="s">
        <v>554</v>
      </c>
      <c r="BJ588" s="226"/>
      <c r="BK588" s="226"/>
      <c r="BL588" s="226"/>
      <c r="BM588" s="226"/>
      <c r="BN588" s="226"/>
      <c r="BO588" s="226"/>
      <c r="BP588" s="226"/>
      <c r="BQ588" s="226"/>
      <c r="BR588" s="226"/>
      <c r="BS588" s="226"/>
      <c r="BT588" s="226"/>
      <c r="BU588" s="226"/>
      <c r="BV588" s="226"/>
      <c r="BW588" s="226"/>
      <c r="BX588" s="226"/>
      <c r="BY588" s="226"/>
      <c r="BZ588" s="226"/>
      <c r="CA588" s="226"/>
      <c r="CB588" s="226"/>
      <c r="CC588" s="226"/>
      <c r="CD588" s="226"/>
      <c r="CE588" s="226"/>
      <c r="CF588" s="226"/>
      <c r="CG588" s="226"/>
      <c r="CH588" s="226"/>
      <c r="CI588" s="226"/>
      <c r="CJ588" s="226"/>
      <c r="CK588" s="226"/>
      <c r="CL588" s="226"/>
      <c r="CM588" s="226"/>
      <c r="CN588" s="226"/>
      <c r="CO588" s="226"/>
      <c r="CP588" s="226"/>
      <c r="CQ588" s="226"/>
      <c r="CR588" s="226"/>
      <c r="CS588" s="226"/>
      <c r="CT588" s="226"/>
      <c r="CU588" s="226"/>
      <c r="CV588" s="226"/>
      <c r="CW588" s="226"/>
      <c r="CX588" s="226"/>
      <c r="CY588" s="226"/>
      <c r="CZ588" s="226"/>
      <c r="DA588" s="226"/>
      <c r="DB588" s="226"/>
      <c r="DC588" s="226"/>
      <c r="DD588" s="226"/>
      <c r="DE588" s="226"/>
      <c r="DF588" s="226"/>
      <c r="DG588" s="226"/>
      <c r="DH588" s="226"/>
      <c r="DI588" s="226"/>
      <c r="DJ588" s="226"/>
      <c r="DK588" s="226"/>
      <c r="DL588" s="226"/>
      <c r="DM588" s="226"/>
      <c r="DN588" s="226"/>
      <c r="DO588" s="226"/>
      <c r="DP588" s="226"/>
      <c r="DQ588" s="226"/>
      <c r="DR588" s="226"/>
    </row>
    <row r="589" spans="1:122">
      <c r="A589" s="226"/>
      <c r="B589" s="226"/>
      <c r="C589" s="226"/>
      <c r="D589" s="226"/>
      <c r="E589" s="226"/>
      <c r="F589" s="226"/>
      <c r="G589" s="226"/>
      <c r="H589" s="226"/>
      <c r="I589" s="226"/>
      <c r="J589" s="226"/>
      <c r="K589" s="226"/>
      <c r="L589" s="226"/>
      <c r="M589" s="226"/>
      <c r="N589" s="226"/>
      <c r="O589" s="226"/>
      <c r="P589" s="226"/>
      <c r="Q589" s="226"/>
      <c r="R589" s="226"/>
      <c r="S589" s="226"/>
      <c r="T589" s="226"/>
      <c r="U589" s="226"/>
      <c r="V589" s="226"/>
      <c r="W589" s="226"/>
      <c r="X589" s="226"/>
      <c r="Y589" s="226"/>
      <c r="Z589" s="226"/>
      <c r="AA589" s="226"/>
      <c r="AB589" s="226"/>
      <c r="AC589" s="226"/>
      <c r="AD589" s="226"/>
      <c r="AE589" s="226"/>
      <c r="AF589" s="226"/>
      <c r="AG589" s="226"/>
      <c r="AH589" s="226"/>
      <c r="AI589" s="226"/>
      <c r="AJ589" s="226"/>
      <c r="AK589" s="226"/>
      <c r="AL589" s="226"/>
      <c r="AM589" s="226"/>
      <c r="AN589" s="226"/>
      <c r="AO589" s="226"/>
      <c r="AP589" s="226"/>
      <c r="AQ589" s="226"/>
      <c r="AR589" s="226"/>
      <c r="AS589" s="226"/>
      <c r="AT589" s="226"/>
      <c r="AU589" s="226"/>
      <c r="AV589" s="226"/>
      <c r="AW589" s="226"/>
      <c r="AX589" s="226"/>
      <c r="AY589" s="226"/>
      <c r="AZ589" s="226"/>
      <c r="BA589" s="226"/>
      <c r="BB589" s="226"/>
      <c r="BC589" s="226"/>
      <c r="BD589" s="226"/>
      <c r="BE589" s="159" t="s">
        <v>2840</v>
      </c>
      <c r="BF589" s="159" t="s">
        <v>576</v>
      </c>
      <c r="BG589" s="159" t="s">
        <v>2841</v>
      </c>
      <c r="BH589" s="159" t="s">
        <v>578</v>
      </c>
      <c r="BI589" s="159" t="s">
        <v>554</v>
      </c>
      <c r="BJ589" s="226"/>
      <c r="BK589" s="226"/>
      <c r="BL589" s="226"/>
      <c r="BM589" s="226"/>
      <c r="BN589" s="226"/>
      <c r="BO589" s="226"/>
      <c r="BP589" s="226"/>
      <c r="BQ589" s="226"/>
      <c r="BR589" s="226"/>
      <c r="BS589" s="226"/>
      <c r="BT589" s="226"/>
      <c r="BU589" s="226"/>
      <c r="BV589" s="226"/>
      <c r="BW589" s="226"/>
      <c r="BX589" s="226"/>
      <c r="BY589" s="226"/>
      <c r="BZ589" s="226"/>
      <c r="CA589" s="226"/>
      <c r="CB589" s="226"/>
      <c r="CC589" s="226"/>
      <c r="CD589" s="226"/>
      <c r="CE589" s="226"/>
      <c r="CF589" s="226"/>
      <c r="CG589" s="226"/>
      <c r="CH589" s="226"/>
      <c r="CI589" s="226"/>
      <c r="CJ589" s="226"/>
      <c r="CK589" s="226"/>
      <c r="CL589" s="226"/>
      <c r="CM589" s="226"/>
      <c r="CN589" s="226"/>
      <c r="CO589" s="226"/>
      <c r="CP589" s="226"/>
      <c r="CQ589" s="226"/>
      <c r="CR589" s="226"/>
      <c r="CS589" s="226"/>
      <c r="CT589" s="226"/>
      <c r="CU589" s="226"/>
      <c r="CV589" s="226"/>
      <c r="CW589" s="226"/>
      <c r="CX589" s="226"/>
      <c r="CY589" s="226"/>
      <c r="CZ589" s="226"/>
      <c r="DA589" s="226"/>
      <c r="DB589" s="226"/>
      <c r="DC589" s="226"/>
      <c r="DD589" s="226"/>
      <c r="DE589" s="226"/>
      <c r="DF589" s="226"/>
      <c r="DG589" s="226"/>
      <c r="DH589" s="226"/>
      <c r="DI589" s="226"/>
      <c r="DJ589" s="226"/>
      <c r="DK589" s="226"/>
      <c r="DL589" s="226"/>
      <c r="DM589" s="226"/>
      <c r="DN589" s="226"/>
      <c r="DO589" s="226"/>
      <c r="DP589" s="226"/>
      <c r="DQ589" s="226"/>
      <c r="DR589" s="226"/>
    </row>
    <row r="590" spans="1:122">
      <c r="A590" s="226"/>
      <c r="B590" s="226"/>
      <c r="C590" s="226"/>
      <c r="D590" s="226"/>
      <c r="E590" s="226"/>
      <c r="F590" s="226"/>
      <c r="G590" s="226"/>
      <c r="H590" s="226"/>
      <c r="I590" s="226"/>
      <c r="J590" s="226"/>
      <c r="K590" s="226"/>
      <c r="L590" s="226"/>
      <c r="M590" s="226"/>
      <c r="N590" s="226"/>
      <c r="O590" s="226"/>
      <c r="P590" s="226"/>
      <c r="Q590" s="226"/>
      <c r="R590" s="226"/>
      <c r="S590" s="226"/>
      <c r="T590" s="226"/>
      <c r="U590" s="226"/>
      <c r="V590" s="226"/>
      <c r="W590" s="226"/>
      <c r="X590" s="226"/>
      <c r="Y590" s="226"/>
      <c r="Z590" s="226"/>
      <c r="AA590" s="226"/>
      <c r="AB590" s="226"/>
      <c r="AC590" s="226"/>
      <c r="AD590" s="226"/>
      <c r="AE590" s="226"/>
      <c r="AF590" s="226"/>
      <c r="AG590" s="226"/>
      <c r="AH590" s="226"/>
      <c r="AI590" s="226"/>
      <c r="AJ590" s="226"/>
      <c r="AK590" s="226"/>
      <c r="AL590" s="226"/>
      <c r="AM590" s="226"/>
      <c r="AN590" s="226"/>
      <c r="AO590" s="226"/>
      <c r="AP590" s="226"/>
      <c r="AQ590" s="226"/>
      <c r="AR590" s="226"/>
      <c r="AS590" s="226"/>
      <c r="AT590" s="226"/>
      <c r="AU590" s="226"/>
      <c r="AV590" s="226"/>
      <c r="AW590" s="226"/>
      <c r="AX590" s="226"/>
      <c r="AY590" s="226"/>
      <c r="AZ590" s="226"/>
      <c r="BA590" s="226"/>
      <c r="BB590" s="226"/>
      <c r="BC590" s="226"/>
      <c r="BD590" s="226"/>
      <c r="BE590" s="159" t="s">
        <v>2842</v>
      </c>
      <c r="BF590" s="159" t="s">
        <v>576</v>
      </c>
      <c r="BG590" s="159" t="s">
        <v>2843</v>
      </c>
      <c r="BH590" s="159" t="s">
        <v>578</v>
      </c>
      <c r="BI590" s="159" t="s">
        <v>554</v>
      </c>
      <c r="BJ590" s="226"/>
      <c r="BK590" s="226"/>
      <c r="BL590" s="226"/>
      <c r="BM590" s="226"/>
      <c r="BN590" s="226"/>
      <c r="BO590" s="226"/>
      <c r="BP590" s="226"/>
      <c r="BQ590" s="226"/>
      <c r="BR590" s="226"/>
      <c r="BS590" s="226"/>
      <c r="BT590" s="226"/>
      <c r="BU590" s="226"/>
      <c r="BV590" s="226"/>
      <c r="BW590" s="226"/>
      <c r="BX590" s="226"/>
      <c r="BY590" s="226"/>
      <c r="BZ590" s="226"/>
      <c r="CA590" s="226"/>
      <c r="CB590" s="226"/>
      <c r="CC590" s="226"/>
      <c r="CD590" s="226"/>
      <c r="CE590" s="226"/>
      <c r="CF590" s="226"/>
      <c r="CG590" s="226"/>
      <c r="CH590" s="226"/>
      <c r="CI590" s="226"/>
      <c r="CJ590" s="226"/>
      <c r="CK590" s="226"/>
      <c r="CL590" s="226"/>
      <c r="CM590" s="226"/>
      <c r="CN590" s="226"/>
      <c r="CO590" s="226"/>
      <c r="CP590" s="226"/>
      <c r="CQ590" s="226"/>
      <c r="CR590" s="226"/>
      <c r="CS590" s="226"/>
      <c r="CT590" s="226"/>
      <c r="CU590" s="226"/>
      <c r="CV590" s="226"/>
      <c r="CW590" s="226"/>
      <c r="CX590" s="226"/>
      <c r="CY590" s="226"/>
      <c r="CZ590" s="226"/>
      <c r="DA590" s="226"/>
      <c r="DB590" s="226"/>
      <c r="DC590" s="226"/>
      <c r="DD590" s="226"/>
      <c r="DE590" s="226"/>
      <c r="DF590" s="226"/>
      <c r="DG590" s="226"/>
      <c r="DH590" s="226"/>
      <c r="DI590" s="226"/>
      <c r="DJ590" s="226"/>
      <c r="DK590" s="226"/>
      <c r="DL590" s="226"/>
      <c r="DM590" s="226"/>
      <c r="DN590" s="226"/>
      <c r="DO590" s="226"/>
      <c r="DP590" s="226"/>
      <c r="DQ590" s="226"/>
      <c r="DR590" s="226"/>
    </row>
    <row r="591" spans="1:122">
      <c r="A591" s="226"/>
      <c r="B591" s="226"/>
      <c r="C591" s="226"/>
      <c r="D591" s="226"/>
      <c r="E591" s="226"/>
      <c r="F591" s="226"/>
      <c r="G591" s="226"/>
      <c r="H591" s="226"/>
      <c r="I591" s="226"/>
      <c r="J591" s="226"/>
      <c r="K591" s="226"/>
      <c r="L591" s="226"/>
      <c r="M591" s="226"/>
      <c r="N591" s="226"/>
      <c r="O591" s="226"/>
      <c r="P591" s="226"/>
      <c r="Q591" s="226"/>
      <c r="R591" s="226"/>
      <c r="S591" s="226"/>
      <c r="T591" s="226"/>
      <c r="U591" s="226"/>
      <c r="V591" s="226"/>
      <c r="W591" s="226"/>
      <c r="X591" s="226"/>
      <c r="Y591" s="226"/>
      <c r="Z591" s="226"/>
      <c r="AA591" s="226"/>
      <c r="AB591" s="226"/>
      <c r="AC591" s="226"/>
      <c r="AD591" s="226"/>
      <c r="AE591" s="226"/>
      <c r="AF591" s="226"/>
      <c r="AG591" s="226"/>
      <c r="AH591" s="226"/>
      <c r="AI591" s="226"/>
      <c r="AJ591" s="226"/>
      <c r="AK591" s="226"/>
      <c r="AL591" s="226"/>
      <c r="AM591" s="226"/>
      <c r="AN591" s="226"/>
      <c r="AO591" s="226"/>
      <c r="AP591" s="226"/>
      <c r="AQ591" s="226"/>
      <c r="AR591" s="226"/>
      <c r="AS591" s="226"/>
      <c r="AT591" s="226"/>
      <c r="AU591" s="226"/>
      <c r="AV591" s="226"/>
      <c r="AW591" s="226"/>
      <c r="AX591" s="226"/>
      <c r="AY591" s="226"/>
      <c r="AZ591" s="226"/>
      <c r="BA591" s="226"/>
      <c r="BB591" s="226"/>
      <c r="BC591" s="226"/>
      <c r="BD591" s="226"/>
      <c r="BE591" s="159" t="s">
        <v>2844</v>
      </c>
      <c r="BF591" s="159" t="s">
        <v>576</v>
      </c>
      <c r="BG591" s="159" t="s">
        <v>2845</v>
      </c>
      <c r="BH591" s="159" t="s">
        <v>578</v>
      </c>
      <c r="BI591" s="159" t="s">
        <v>554</v>
      </c>
      <c r="BJ591" s="226"/>
      <c r="BK591" s="226"/>
      <c r="BL591" s="226"/>
      <c r="BM591" s="226"/>
      <c r="BN591" s="226"/>
      <c r="BO591" s="226"/>
      <c r="BP591" s="226"/>
      <c r="BQ591" s="226"/>
      <c r="BR591" s="226"/>
      <c r="BS591" s="226"/>
      <c r="BT591" s="226"/>
      <c r="BU591" s="226"/>
      <c r="BV591" s="226"/>
      <c r="BW591" s="226"/>
      <c r="BX591" s="226"/>
      <c r="BY591" s="226"/>
      <c r="BZ591" s="226"/>
      <c r="CA591" s="226"/>
      <c r="CB591" s="226"/>
      <c r="CC591" s="226"/>
      <c r="CD591" s="226"/>
      <c r="CE591" s="226"/>
      <c r="CF591" s="226"/>
      <c r="CG591" s="226"/>
      <c r="CH591" s="226"/>
      <c r="CI591" s="226"/>
      <c r="CJ591" s="226"/>
      <c r="CK591" s="226"/>
      <c r="CL591" s="226"/>
      <c r="CM591" s="226"/>
      <c r="CN591" s="226"/>
      <c r="CO591" s="226"/>
      <c r="CP591" s="226"/>
      <c r="CQ591" s="226"/>
      <c r="CR591" s="226"/>
      <c r="CS591" s="226"/>
      <c r="CT591" s="226"/>
      <c r="CU591" s="226"/>
      <c r="CV591" s="226"/>
      <c r="CW591" s="226"/>
      <c r="CX591" s="226"/>
      <c r="CY591" s="226"/>
      <c r="CZ591" s="226"/>
      <c r="DA591" s="226"/>
      <c r="DB591" s="226"/>
      <c r="DC591" s="226"/>
      <c r="DD591" s="226"/>
      <c r="DE591" s="226"/>
      <c r="DF591" s="226"/>
      <c r="DG591" s="226"/>
      <c r="DH591" s="226"/>
      <c r="DI591" s="226"/>
      <c r="DJ591" s="226"/>
      <c r="DK591" s="226"/>
      <c r="DL591" s="226"/>
      <c r="DM591" s="226"/>
      <c r="DN591" s="226"/>
      <c r="DO591" s="226"/>
      <c r="DP591" s="226"/>
      <c r="DQ591" s="226"/>
      <c r="DR591" s="226"/>
    </row>
    <row r="592" spans="1:122">
      <c r="A592" s="226"/>
      <c r="B592" s="226"/>
      <c r="C592" s="226"/>
      <c r="D592" s="226"/>
      <c r="E592" s="226"/>
      <c r="F592" s="226"/>
      <c r="G592" s="226"/>
      <c r="H592" s="226"/>
      <c r="I592" s="226"/>
      <c r="J592" s="226"/>
      <c r="K592" s="226"/>
      <c r="L592" s="226"/>
      <c r="M592" s="226"/>
      <c r="N592" s="226"/>
      <c r="O592" s="226"/>
      <c r="P592" s="226"/>
      <c r="Q592" s="226"/>
      <c r="R592" s="226"/>
      <c r="S592" s="226"/>
      <c r="T592" s="226"/>
      <c r="U592" s="226"/>
      <c r="V592" s="226"/>
      <c r="W592" s="226"/>
      <c r="X592" s="226"/>
      <c r="Y592" s="226"/>
      <c r="Z592" s="226"/>
      <c r="AA592" s="226"/>
      <c r="AB592" s="226"/>
      <c r="AC592" s="226"/>
      <c r="AD592" s="226"/>
      <c r="AE592" s="226"/>
      <c r="AF592" s="226"/>
      <c r="AG592" s="226"/>
      <c r="AH592" s="226"/>
      <c r="AI592" s="226"/>
      <c r="AJ592" s="226"/>
      <c r="AK592" s="226"/>
      <c r="AL592" s="226"/>
      <c r="AM592" s="226"/>
      <c r="AN592" s="226"/>
      <c r="AO592" s="226"/>
      <c r="AP592" s="226"/>
      <c r="AQ592" s="226"/>
      <c r="AR592" s="226"/>
      <c r="AS592" s="226"/>
      <c r="AT592" s="226"/>
      <c r="AU592" s="226"/>
      <c r="AV592" s="226"/>
      <c r="AW592" s="226"/>
      <c r="AX592" s="226"/>
      <c r="AY592" s="226"/>
      <c r="AZ592" s="226"/>
      <c r="BA592" s="226"/>
      <c r="BB592" s="226"/>
      <c r="BC592" s="226"/>
      <c r="BD592" s="226"/>
      <c r="BE592" s="159" t="s">
        <v>2846</v>
      </c>
      <c r="BF592" s="159" t="s">
        <v>576</v>
      </c>
      <c r="BG592" s="159" t="s">
        <v>2847</v>
      </c>
      <c r="BH592" s="159" t="s">
        <v>578</v>
      </c>
      <c r="BI592" s="159" t="s">
        <v>554</v>
      </c>
      <c r="BJ592" s="226"/>
      <c r="BK592" s="226"/>
      <c r="BL592" s="226"/>
      <c r="BM592" s="226"/>
      <c r="BN592" s="226"/>
      <c r="BO592" s="226"/>
      <c r="BP592" s="226"/>
      <c r="BQ592" s="226"/>
      <c r="BR592" s="226"/>
      <c r="BS592" s="226"/>
      <c r="BT592" s="226"/>
      <c r="BU592" s="226"/>
      <c r="BV592" s="226"/>
      <c r="BW592" s="226"/>
      <c r="BX592" s="226"/>
      <c r="BY592" s="226"/>
      <c r="BZ592" s="226"/>
      <c r="CA592" s="226"/>
      <c r="CB592" s="226"/>
      <c r="CC592" s="226"/>
      <c r="CD592" s="226"/>
      <c r="CE592" s="226"/>
      <c r="CF592" s="226"/>
      <c r="CG592" s="226"/>
      <c r="CH592" s="226"/>
      <c r="CI592" s="226"/>
      <c r="CJ592" s="226"/>
      <c r="CK592" s="226"/>
      <c r="CL592" s="226"/>
      <c r="CM592" s="226"/>
      <c r="CN592" s="226"/>
      <c r="CO592" s="226"/>
      <c r="CP592" s="226"/>
      <c r="CQ592" s="226"/>
      <c r="CR592" s="226"/>
      <c r="CS592" s="226"/>
      <c r="CT592" s="226"/>
      <c r="CU592" s="226"/>
      <c r="CV592" s="226"/>
      <c r="CW592" s="226"/>
      <c r="CX592" s="226"/>
      <c r="CY592" s="226"/>
      <c r="CZ592" s="226"/>
      <c r="DA592" s="226"/>
      <c r="DB592" s="226"/>
      <c r="DC592" s="226"/>
      <c r="DD592" s="226"/>
      <c r="DE592" s="226"/>
      <c r="DF592" s="226"/>
      <c r="DG592" s="226"/>
      <c r="DH592" s="226"/>
      <c r="DI592" s="226"/>
      <c r="DJ592" s="226"/>
      <c r="DK592" s="226"/>
      <c r="DL592" s="226"/>
      <c r="DM592" s="226"/>
      <c r="DN592" s="226"/>
      <c r="DO592" s="226"/>
      <c r="DP592" s="226"/>
      <c r="DQ592" s="226"/>
      <c r="DR592" s="226"/>
    </row>
    <row r="593" spans="1:122">
      <c r="A593" s="226"/>
      <c r="B593" s="226"/>
      <c r="C593" s="226"/>
      <c r="D593" s="226"/>
      <c r="E593" s="226"/>
      <c r="F593" s="226"/>
      <c r="G593" s="226"/>
      <c r="H593" s="226"/>
      <c r="I593" s="226"/>
      <c r="J593" s="226"/>
      <c r="K593" s="226"/>
      <c r="L593" s="226"/>
      <c r="M593" s="226"/>
      <c r="N593" s="226"/>
      <c r="O593" s="226"/>
      <c r="P593" s="226"/>
      <c r="Q593" s="226"/>
      <c r="R593" s="226"/>
      <c r="S593" s="226"/>
      <c r="T593" s="226"/>
      <c r="U593" s="226"/>
      <c r="V593" s="226"/>
      <c r="W593" s="226"/>
      <c r="X593" s="226"/>
      <c r="Y593" s="226"/>
      <c r="Z593" s="226"/>
      <c r="AA593" s="226"/>
      <c r="AB593" s="226"/>
      <c r="AC593" s="226"/>
      <c r="AD593" s="226"/>
      <c r="AE593" s="226"/>
      <c r="AF593" s="226"/>
      <c r="AG593" s="226"/>
      <c r="AH593" s="226"/>
      <c r="AI593" s="226"/>
      <c r="AJ593" s="226"/>
      <c r="AK593" s="226"/>
      <c r="AL593" s="226"/>
      <c r="AM593" s="226"/>
      <c r="AN593" s="226"/>
      <c r="AO593" s="226"/>
      <c r="AP593" s="226"/>
      <c r="AQ593" s="226"/>
      <c r="AR593" s="226"/>
      <c r="AS593" s="226"/>
      <c r="AT593" s="226"/>
      <c r="AU593" s="226"/>
      <c r="AV593" s="226"/>
      <c r="AW593" s="226"/>
      <c r="AX593" s="226"/>
      <c r="AY593" s="226"/>
      <c r="AZ593" s="226"/>
      <c r="BA593" s="226"/>
      <c r="BB593" s="226"/>
      <c r="BC593" s="226"/>
      <c r="BD593" s="226"/>
      <c r="BE593" s="159" t="s">
        <v>2848</v>
      </c>
      <c r="BF593" s="159" t="s">
        <v>576</v>
      </c>
      <c r="BG593" s="159" t="s">
        <v>2849</v>
      </c>
      <c r="BH593" s="159" t="s">
        <v>578</v>
      </c>
      <c r="BI593" s="159" t="s">
        <v>554</v>
      </c>
      <c r="BJ593" s="226"/>
      <c r="BK593" s="226"/>
      <c r="BL593" s="226"/>
      <c r="BM593" s="226"/>
      <c r="BN593" s="226"/>
      <c r="BO593" s="226"/>
      <c r="BP593" s="226"/>
      <c r="BQ593" s="226"/>
      <c r="BR593" s="226"/>
      <c r="BS593" s="226"/>
      <c r="BT593" s="226"/>
      <c r="BU593" s="226"/>
      <c r="BV593" s="226"/>
      <c r="BW593" s="226"/>
      <c r="BX593" s="226"/>
      <c r="BY593" s="226"/>
      <c r="BZ593" s="226"/>
      <c r="CA593" s="226"/>
      <c r="CB593" s="226"/>
      <c r="CC593" s="226"/>
      <c r="CD593" s="226"/>
      <c r="CE593" s="226"/>
      <c r="CF593" s="226"/>
      <c r="CG593" s="226"/>
      <c r="CH593" s="226"/>
      <c r="CI593" s="226"/>
      <c r="CJ593" s="226"/>
      <c r="CK593" s="226"/>
      <c r="CL593" s="226"/>
      <c r="CM593" s="226"/>
      <c r="CN593" s="226"/>
      <c r="CO593" s="226"/>
      <c r="CP593" s="226"/>
      <c r="CQ593" s="226"/>
      <c r="CR593" s="226"/>
      <c r="CS593" s="226"/>
      <c r="CT593" s="226"/>
      <c r="CU593" s="226"/>
      <c r="CV593" s="226"/>
      <c r="CW593" s="226"/>
      <c r="CX593" s="226"/>
      <c r="CY593" s="226"/>
      <c r="CZ593" s="226"/>
      <c r="DA593" s="226"/>
      <c r="DB593" s="226"/>
      <c r="DC593" s="226"/>
      <c r="DD593" s="226"/>
      <c r="DE593" s="226"/>
      <c r="DF593" s="226"/>
      <c r="DG593" s="226"/>
      <c r="DH593" s="226"/>
      <c r="DI593" s="226"/>
      <c r="DJ593" s="226"/>
      <c r="DK593" s="226"/>
      <c r="DL593" s="226"/>
      <c r="DM593" s="226"/>
      <c r="DN593" s="226"/>
      <c r="DO593" s="226"/>
      <c r="DP593" s="226"/>
      <c r="DQ593" s="226"/>
      <c r="DR593" s="226"/>
    </row>
    <row r="594" spans="1:122">
      <c r="A594" s="226"/>
      <c r="B594" s="226"/>
      <c r="C594" s="226"/>
      <c r="D594" s="226"/>
      <c r="E594" s="226"/>
      <c r="F594" s="226"/>
      <c r="G594" s="226"/>
      <c r="H594" s="226"/>
      <c r="I594" s="226"/>
      <c r="J594" s="226"/>
      <c r="K594" s="226"/>
      <c r="L594" s="226"/>
      <c r="M594" s="226"/>
      <c r="N594" s="226"/>
      <c r="O594" s="226"/>
      <c r="P594" s="226"/>
      <c r="Q594" s="226"/>
      <c r="R594" s="226"/>
      <c r="S594" s="226"/>
      <c r="T594" s="226"/>
      <c r="U594" s="226"/>
      <c r="V594" s="226"/>
      <c r="W594" s="226"/>
      <c r="X594" s="226"/>
      <c r="Y594" s="226"/>
      <c r="Z594" s="226"/>
      <c r="AA594" s="226"/>
      <c r="AB594" s="226"/>
      <c r="AC594" s="226"/>
      <c r="AD594" s="226"/>
      <c r="AE594" s="226"/>
      <c r="AF594" s="226"/>
      <c r="AG594" s="226"/>
      <c r="AH594" s="226"/>
      <c r="AI594" s="226"/>
      <c r="AJ594" s="226"/>
      <c r="AK594" s="226"/>
      <c r="AL594" s="226"/>
      <c r="AM594" s="226"/>
      <c r="AN594" s="226"/>
      <c r="AO594" s="226"/>
      <c r="AP594" s="226"/>
      <c r="AQ594" s="226"/>
      <c r="AR594" s="226"/>
      <c r="AS594" s="226"/>
      <c r="AT594" s="226"/>
      <c r="AU594" s="226"/>
      <c r="AV594" s="226"/>
      <c r="AW594" s="226"/>
      <c r="AX594" s="226"/>
      <c r="AY594" s="226"/>
      <c r="AZ594" s="226"/>
      <c r="BA594" s="226"/>
      <c r="BB594" s="226"/>
      <c r="BC594" s="226"/>
      <c r="BD594" s="226"/>
      <c r="BE594" s="159" t="s">
        <v>2850</v>
      </c>
      <c r="BF594" s="159" t="s">
        <v>576</v>
      </c>
      <c r="BG594" s="159" t="s">
        <v>2851</v>
      </c>
      <c r="BH594" s="159" t="s">
        <v>2519</v>
      </c>
      <c r="BI594" s="159" t="s">
        <v>554</v>
      </c>
      <c r="BJ594" s="226"/>
      <c r="BK594" s="226"/>
      <c r="BL594" s="226"/>
      <c r="BM594" s="226"/>
      <c r="BN594" s="226"/>
      <c r="BO594" s="226"/>
      <c r="BP594" s="226"/>
      <c r="BQ594" s="226"/>
      <c r="BR594" s="226"/>
      <c r="BS594" s="226"/>
      <c r="BT594" s="226"/>
      <c r="BU594" s="226"/>
      <c r="BV594" s="226"/>
      <c r="BW594" s="226"/>
      <c r="BX594" s="226"/>
      <c r="BY594" s="226"/>
      <c r="BZ594" s="226"/>
      <c r="CA594" s="226"/>
      <c r="CB594" s="226"/>
      <c r="CC594" s="226"/>
      <c r="CD594" s="226"/>
      <c r="CE594" s="226"/>
      <c r="CF594" s="226"/>
      <c r="CG594" s="226"/>
      <c r="CH594" s="226"/>
      <c r="CI594" s="226"/>
      <c r="CJ594" s="226"/>
      <c r="CK594" s="226"/>
      <c r="CL594" s="226"/>
      <c r="CM594" s="226"/>
      <c r="CN594" s="226"/>
      <c r="CO594" s="226"/>
      <c r="CP594" s="226"/>
      <c r="CQ594" s="226"/>
      <c r="CR594" s="226"/>
      <c r="CS594" s="226"/>
      <c r="CT594" s="226"/>
      <c r="CU594" s="226"/>
      <c r="CV594" s="226"/>
      <c r="CW594" s="226"/>
      <c r="CX594" s="226"/>
      <c r="CY594" s="226"/>
      <c r="CZ594" s="226"/>
      <c r="DA594" s="226"/>
      <c r="DB594" s="226"/>
      <c r="DC594" s="226"/>
      <c r="DD594" s="226"/>
      <c r="DE594" s="226"/>
      <c r="DF594" s="226"/>
      <c r="DG594" s="226"/>
      <c r="DH594" s="226"/>
      <c r="DI594" s="226"/>
      <c r="DJ594" s="226"/>
      <c r="DK594" s="226"/>
      <c r="DL594" s="226"/>
      <c r="DM594" s="226"/>
      <c r="DN594" s="226"/>
      <c r="DO594" s="226"/>
      <c r="DP594" s="226"/>
      <c r="DQ594" s="226"/>
      <c r="DR594" s="226"/>
    </row>
    <row r="595" spans="1:122">
      <c r="A595" s="226"/>
      <c r="B595" s="226"/>
      <c r="C595" s="226"/>
      <c r="D595" s="226"/>
      <c r="E595" s="226"/>
      <c r="F595" s="226"/>
      <c r="G595" s="226"/>
      <c r="H595" s="226"/>
      <c r="I595" s="226"/>
      <c r="J595" s="226"/>
      <c r="K595" s="226"/>
      <c r="L595" s="226"/>
      <c r="M595" s="226"/>
      <c r="N595" s="226"/>
      <c r="O595" s="226"/>
      <c r="P595" s="226"/>
      <c r="Q595" s="226"/>
      <c r="R595" s="226"/>
      <c r="S595" s="226"/>
      <c r="T595" s="226"/>
      <c r="U595" s="226"/>
      <c r="V595" s="226"/>
      <c r="W595" s="226"/>
      <c r="X595" s="226"/>
      <c r="Y595" s="226"/>
      <c r="Z595" s="226"/>
      <c r="AA595" s="226"/>
      <c r="AB595" s="226"/>
      <c r="AC595" s="226"/>
      <c r="AD595" s="226"/>
      <c r="AE595" s="226"/>
      <c r="AF595" s="226"/>
      <c r="AG595" s="226"/>
      <c r="AH595" s="226"/>
      <c r="AI595" s="226"/>
      <c r="AJ595" s="226"/>
      <c r="AK595" s="226"/>
      <c r="AL595" s="226"/>
      <c r="AM595" s="226"/>
      <c r="AN595" s="226"/>
      <c r="AO595" s="226"/>
      <c r="AP595" s="226"/>
      <c r="AQ595" s="226"/>
      <c r="AR595" s="226"/>
      <c r="AS595" s="226"/>
      <c r="AT595" s="226"/>
      <c r="AU595" s="226"/>
      <c r="AV595" s="226"/>
      <c r="AW595" s="226"/>
      <c r="AX595" s="226"/>
      <c r="AY595" s="226"/>
      <c r="AZ595" s="226"/>
      <c r="BA595" s="226"/>
      <c r="BB595" s="226"/>
      <c r="BC595" s="226"/>
      <c r="BD595" s="226"/>
      <c r="BE595" s="159" t="s">
        <v>2852</v>
      </c>
      <c r="BF595" s="159" t="s">
        <v>576</v>
      </c>
      <c r="BG595" s="159" t="s">
        <v>2853</v>
      </c>
      <c r="BH595" s="159" t="s">
        <v>2519</v>
      </c>
      <c r="BI595" s="159" t="s">
        <v>554</v>
      </c>
      <c r="BJ595" s="226"/>
      <c r="BK595" s="226"/>
      <c r="BL595" s="226"/>
      <c r="BM595" s="226"/>
      <c r="BN595" s="226"/>
      <c r="BO595" s="226"/>
      <c r="BP595" s="226"/>
      <c r="BQ595" s="226"/>
      <c r="BR595" s="226"/>
      <c r="BS595" s="226"/>
      <c r="BT595" s="226"/>
      <c r="BU595" s="226"/>
      <c r="BV595" s="226"/>
      <c r="BW595" s="226"/>
      <c r="BX595" s="226"/>
      <c r="BY595" s="226"/>
      <c r="BZ595" s="226"/>
      <c r="CA595" s="226"/>
      <c r="CB595" s="226"/>
      <c r="CC595" s="226"/>
      <c r="CD595" s="226"/>
      <c r="CE595" s="226"/>
      <c r="CF595" s="226"/>
      <c r="CG595" s="226"/>
      <c r="CH595" s="226"/>
      <c r="CI595" s="226"/>
      <c r="CJ595" s="226"/>
      <c r="CK595" s="226"/>
      <c r="CL595" s="226"/>
      <c r="CM595" s="226"/>
      <c r="CN595" s="226"/>
      <c r="CO595" s="226"/>
      <c r="CP595" s="226"/>
      <c r="CQ595" s="226"/>
      <c r="CR595" s="226"/>
      <c r="CS595" s="226"/>
      <c r="CT595" s="226"/>
      <c r="CU595" s="226"/>
      <c r="CV595" s="226"/>
      <c r="CW595" s="226"/>
      <c r="CX595" s="226"/>
      <c r="CY595" s="226"/>
      <c r="CZ595" s="226"/>
      <c r="DA595" s="226"/>
      <c r="DB595" s="226"/>
      <c r="DC595" s="226"/>
      <c r="DD595" s="226"/>
      <c r="DE595" s="226"/>
      <c r="DF595" s="226"/>
      <c r="DG595" s="226"/>
      <c r="DH595" s="226"/>
      <c r="DI595" s="226"/>
      <c r="DJ595" s="226"/>
      <c r="DK595" s="226"/>
      <c r="DL595" s="226"/>
      <c r="DM595" s="226"/>
      <c r="DN595" s="226"/>
      <c r="DO595" s="226"/>
      <c r="DP595" s="226"/>
      <c r="DQ595" s="226"/>
      <c r="DR595" s="226"/>
    </row>
    <row r="596" spans="1:122">
      <c r="A596" s="226"/>
      <c r="B596" s="226"/>
      <c r="C596" s="226"/>
      <c r="D596" s="226"/>
      <c r="E596" s="226"/>
      <c r="F596" s="226"/>
      <c r="G596" s="226"/>
      <c r="H596" s="226"/>
      <c r="I596" s="226"/>
      <c r="J596" s="226"/>
      <c r="K596" s="226"/>
      <c r="L596" s="226"/>
      <c r="M596" s="226"/>
      <c r="N596" s="226"/>
      <c r="O596" s="226"/>
      <c r="P596" s="226"/>
      <c r="Q596" s="226"/>
      <c r="R596" s="226"/>
      <c r="S596" s="226"/>
      <c r="T596" s="226"/>
      <c r="U596" s="226"/>
      <c r="V596" s="226"/>
      <c r="W596" s="226"/>
      <c r="X596" s="226"/>
      <c r="Y596" s="226"/>
      <c r="Z596" s="226"/>
      <c r="AA596" s="226"/>
      <c r="AB596" s="226"/>
      <c r="AC596" s="226"/>
      <c r="AD596" s="226"/>
      <c r="AE596" s="226"/>
      <c r="AF596" s="226"/>
      <c r="AG596" s="226"/>
      <c r="AH596" s="226"/>
      <c r="AI596" s="226"/>
      <c r="AJ596" s="226"/>
      <c r="AK596" s="226"/>
      <c r="AL596" s="226"/>
      <c r="AM596" s="226"/>
      <c r="AN596" s="226"/>
      <c r="AO596" s="226"/>
      <c r="AP596" s="226"/>
      <c r="AQ596" s="226"/>
      <c r="AR596" s="226"/>
      <c r="AS596" s="226"/>
      <c r="AT596" s="226"/>
      <c r="AU596" s="226"/>
      <c r="AV596" s="226"/>
      <c r="AW596" s="226"/>
      <c r="AX596" s="226"/>
      <c r="AY596" s="226"/>
      <c r="AZ596" s="226"/>
      <c r="BA596" s="226"/>
      <c r="BB596" s="226"/>
      <c r="BC596" s="226"/>
      <c r="BD596" s="226"/>
      <c r="BE596" s="159" t="s">
        <v>2854</v>
      </c>
      <c r="BF596" s="159" t="s">
        <v>576</v>
      </c>
      <c r="BG596" s="159" t="s">
        <v>2855</v>
      </c>
      <c r="BH596" s="159" t="s">
        <v>2519</v>
      </c>
      <c r="BI596" s="159" t="s">
        <v>554</v>
      </c>
      <c r="BJ596" s="226"/>
      <c r="BK596" s="226"/>
      <c r="BL596" s="226"/>
      <c r="BM596" s="226"/>
      <c r="BN596" s="226"/>
      <c r="BO596" s="226"/>
      <c r="BP596" s="226"/>
      <c r="BQ596" s="226"/>
      <c r="BR596" s="226"/>
      <c r="BS596" s="226"/>
      <c r="BT596" s="226"/>
      <c r="BU596" s="226"/>
      <c r="BV596" s="226"/>
      <c r="BW596" s="226"/>
      <c r="BX596" s="226"/>
      <c r="BY596" s="226"/>
      <c r="BZ596" s="226"/>
      <c r="CA596" s="226"/>
      <c r="CB596" s="226"/>
      <c r="CC596" s="226"/>
      <c r="CD596" s="226"/>
      <c r="CE596" s="226"/>
      <c r="CF596" s="226"/>
      <c r="CG596" s="226"/>
      <c r="CH596" s="226"/>
      <c r="CI596" s="226"/>
      <c r="CJ596" s="226"/>
      <c r="CK596" s="226"/>
      <c r="CL596" s="226"/>
      <c r="CM596" s="226"/>
      <c r="CN596" s="226"/>
      <c r="CO596" s="226"/>
      <c r="CP596" s="226"/>
      <c r="CQ596" s="226"/>
      <c r="CR596" s="226"/>
      <c r="CS596" s="226"/>
      <c r="CT596" s="226"/>
      <c r="CU596" s="226"/>
      <c r="CV596" s="226"/>
      <c r="CW596" s="226"/>
      <c r="CX596" s="226"/>
      <c r="CY596" s="226"/>
      <c r="CZ596" s="226"/>
      <c r="DA596" s="226"/>
      <c r="DB596" s="226"/>
      <c r="DC596" s="226"/>
      <c r="DD596" s="226"/>
      <c r="DE596" s="226"/>
      <c r="DF596" s="226"/>
      <c r="DG596" s="226"/>
      <c r="DH596" s="226"/>
      <c r="DI596" s="226"/>
      <c r="DJ596" s="226"/>
      <c r="DK596" s="226"/>
      <c r="DL596" s="226"/>
      <c r="DM596" s="226"/>
      <c r="DN596" s="226"/>
      <c r="DO596" s="226"/>
      <c r="DP596" s="226"/>
      <c r="DQ596" s="226"/>
      <c r="DR596" s="226"/>
    </row>
    <row r="597" spans="1:122">
      <c r="A597" s="226"/>
      <c r="B597" s="226"/>
      <c r="C597" s="226"/>
      <c r="D597" s="226"/>
      <c r="E597" s="226"/>
      <c r="F597" s="226"/>
      <c r="G597" s="226"/>
      <c r="H597" s="226"/>
      <c r="I597" s="226"/>
      <c r="J597" s="226"/>
      <c r="K597" s="226"/>
      <c r="L597" s="226"/>
      <c r="M597" s="226"/>
      <c r="N597" s="226"/>
      <c r="O597" s="226"/>
      <c r="P597" s="226"/>
      <c r="Q597" s="226"/>
      <c r="R597" s="226"/>
      <c r="S597" s="226"/>
      <c r="T597" s="226"/>
      <c r="U597" s="226"/>
      <c r="V597" s="226"/>
      <c r="W597" s="226"/>
      <c r="X597" s="226"/>
      <c r="Y597" s="226"/>
      <c r="Z597" s="226"/>
      <c r="AA597" s="226"/>
      <c r="AB597" s="226"/>
      <c r="AC597" s="226"/>
      <c r="AD597" s="226"/>
      <c r="AE597" s="226"/>
      <c r="AF597" s="226"/>
      <c r="AG597" s="226"/>
      <c r="AH597" s="226"/>
      <c r="AI597" s="226"/>
      <c r="AJ597" s="226"/>
      <c r="AK597" s="226"/>
      <c r="AL597" s="226"/>
      <c r="AM597" s="226"/>
      <c r="AN597" s="226"/>
      <c r="AO597" s="226"/>
      <c r="AP597" s="226"/>
      <c r="AQ597" s="226"/>
      <c r="AR597" s="226"/>
      <c r="AS597" s="226"/>
      <c r="AT597" s="226"/>
      <c r="AU597" s="226"/>
      <c r="AV597" s="226"/>
      <c r="AW597" s="226"/>
      <c r="AX597" s="226"/>
      <c r="AY597" s="226"/>
      <c r="AZ597" s="226"/>
      <c r="BA597" s="226"/>
      <c r="BB597" s="226"/>
      <c r="BC597" s="226"/>
      <c r="BD597" s="226"/>
      <c r="BE597" s="159" t="s">
        <v>2856</v>
      </c>
      <c r="BF597" s="159" t="s">
        <v>576</v>
      </c>
      <c r="BG597" s="159" t="s">
        <v>2857</v>
      </c>
      <c r="BH597" s="159" t="s">
        <v>2519</v>
      </c>
      <c r="BI597" s="159" t="s">
        <v>554</v>
      </c>
      <c r="BJ597" s="226"/>
      <c r="BK597" s="226"/>
      <c r="BL597" s="226"/>
      <c r="BM597" s="226"/>
      <c r="BN597" s="226"/>
      <c r="BO597" s="226"/>
      <c r="BP597" s="226"/>
      <c r="BQ597" s="226"/>
      <c r="BR597" s="226"/>
      <c r="BS597" s="226"/>
      <c r="BT597" s="226"/>
      <c r="BU597" s="226"/>
      <c r="BV597" s="226"/>
      <c r="BW597" s="226"/>
      <c r="BX597" s="226"/>
      <c r="BY597" s="226"/>
      <c r="BZ597" s="226"/>
      <c r="CA597" s="226"/>
      <c r="CB597" s="226"/>
      <c r="CC597" s="226"/>
      <c r="CD597" s="226"/>
      <c r="CE597" s="226"/>
      <c r="CF597" s="226"/>
      <c r="CG597" s="226"/>
      <c r="CH597" s="226"/>
      <c r="CI597" s="226"/>
      <c r="CJ597" s="226"/>
      <c r="CK597" s="226"/>
      <c r="CL597" s="226"/>
      <c r="CM597" s="226"/>
      <c r="CN597" s="226"/>
      <c r="CO597" s="226"/>
      <c r="CP597" s="226"/>
      <c r="CQ597" s="226"/>
      <c r="CR597" s="226"/>
      <c r="CS597" s="226"/>
      <c r="CT597" s="226"/>
      <c r="CU597" s="226"/>
      <c r="CV597" s="226"/>
      <c r="CW597" s="226"/>
      <c r="CX597" s="226"/>
      <c r="CY597" s="226"/>
      <c r="CZ597" s="226"/>
      <c r="DA597" s="226"/>
      <c r="DB597" s="226"/>
      <c r="DC597" s="226"/>
      <c r="DD597" s="226"/>
      <c r="DE597" s="226"/>
      <c r="DF597" s="226"/>
      <c r="DG597" s="226"/>
      <c r="DH597" s="226"/>
      <c r="DI597" s="226"/>
      <c r="DJ597" s="226"/>
      <c r="DK597" s="226"/>
      <c r="DL597" s="226"/>
      <c r="DM597" s="226"/>
      <c r="DN597" s="226"/>
      <c r="DO597" s="226"/>
      <c r="DP597" s="226"/>
      <c r="DQ597" s="226"/>
      <c r="DR597" s="226"/>
    </row>
    <row r="598" spans="1:122">
      <c r="A598" s="226"/>
      <c r="B598" s="226"/>
      <c r="C598" s="226"/>
      <c r="D598" s="226"/>
      <c r="E598" s="226"/>
      <c r="F598" s="226"/>
      <c r="G598" s="226"/>
      <c r="H598" s="226"/>
      <c r="I598" s="226"/>
      <c r="J598" s="226"/>
      <c r="K598" s="226"/>
      <c r="L598" s="226"/>
      <c r="M598" s="226"/>
      <c r="N598" s="226"/>
      <c r="O598" s="226"/>
      <c r="P598" s="226"/>
      <c r="Q598" s="226"/>
      <c r="R598" s="226"/>
      <c r="S598" s="226"/>
      <c r="T598" s="226"/>
      <c r="U598" s="226"/>
      <c r="V598" s="226"/>
      <c r="W598" s="226"/>
      <c r="X598" s="226"/>
      <c r="Y598" s="226"/>
      <c r="Z598" s="226"/>
      <c r="AA598" s="226"/>
      <c r="AB598" s="226"/>
      <c r="AC598" s="226"/>
      <c r="AD598" s="226"/>
      <c r="AE598" s="226"/>
      <c r="AF598" s="226"/>
      <c r="AG598" s="226"/>
      <c r="AH598" s="226"/>
      <c r="AI598" s="226"/>
      <c r="AJ598" s="226"/>
      <c r="AK598" s="226"/>
      <c r="AL598" s="226"/>
      <c r="AM598" s="226"/>
      <c r="AN598" s="226"/>
      <c r="AO598" s="226"/>
      <c r="AP598" s="226"/>
      <c r="AQ598" s="226"/>
      <c r="AR598" s="226"/>
      <c r="AS598" s="226"/>
      <c r="AT598" s="226"/>
      <c r="AU598" s="226"/>
      <c r="AV598" s="226"/>
      <c r="AW598" s="226"/>
      <c r="AX598" s="226"/>
      <c r="AY598" s="226"/>
      <c r="AZ598" s="226"/>
      <c r="BA598" s="226"/>
      <c r="BB598" s="226"/>
      <c r="BC598" s="226"/>
      <c r="BD598" s="226"/>
      <c r="BE598" s="159" t="s">
        <v>2858</v>
      </c>
      <c r="BF598" s="159" t="s">
        <v>576</v>
      </c>
      <c r="BG598" s="159" t="s">
        <v>2859</v>
      </c>
      <c r="BH598" s="159" t="s">
        <v>2519</v>
      </c>
      <c r="BI598" s="159" t="s">
        <v>554</v>
      </c>
      <c r="BJ598" s="226"/>
      <c r="BK598" s="226"/>
      <c r="BL598" s="226"/>
      <c r="BM598" s="226"/>
      <c r="BN598" s="226"/>
      <c r="BO598" s="226"/>
      <c r="BP598" s="226"/>
      <c r="BQ598" s="226"/>
      <c r="BR598" s="226"/>
      <c r="BS598" s="226"/>
      <c r="BT598" s="226"/>
      <c r="BU598" s="226"/>
      <c r="BV598" s="226"/>
      <c r="BW598" s="226"/>
      <c r="BX598" s="226"/>
      <c r="BY598" s="226"/>
      <c r="BZ598" s="226"/>
      <c r="CA598" s="226"/>
      <c r="CB598" s="226"/>
      <c r="CC598" s="226"/>
      <c r="CD598" s="226"/>
      <c r="CE598" s="226"/>
      <c r="CF598" s="226"/>
      <c r="CG598" s="226"/>
      <c r="CH598" s="226"/>
      <c r="CI598" s="226"/>
      <c r="CJ598" s="226"/>
      <c r="CK598" s="226"/>
      <c r="CL598" s="226"/>
      <c r="CM598" s="226"/>
      <c r="CN598" s="226"/>
      <c r="CO598" s="226"/>
      <c r="CP598" s="226"/>
      <c r="CQ598" s="226"/>
      <c r="CR598" s="226"/>
      <c r="CS598" s="226"/>
      <c r="CT598" s="226"/>
      <c r="CU598" s="226"/>
      <c r="CV598" s="226"/>
      <c r="CW598" s="226"/>
      <c r="CX598" s="226"/>
      <c r="CY598" s="226"/>
      <c r="CZ598" s="226"/>
      <c r="DA598" s="226"/>
      <c r="DB598" s="226"/>
      <c r="DC598" s="226"/>
      <c r="DD598" s="226"/>
      <c r="DE598" s="226"/>
      <c r="DF598" s="226"/>
      <c r="DG598" s="226"/>
      <c r="DH598" s="226"/>
      <c r="DI598" s="226"/>
      <c r="DJ598" s="226"/>
      <c r="DK598" s="226"/>
      <c r="DL598" s="226"/>
      <c r="DM598" s="226"/>
      <c r="DN598" s="226"/>
      <c r="DO598" s="226"/>
      <c r="DP598" s="226"/>
      <c r="DQ598" s="226"/>
      <c r="DR598" s="226"/>
    </row>
    <row r="599" spans="1:122">
      <c r="A599" s="226"/>
      <c r="B599" s="226"/>
      <c r="C599" s="226"/>
      <c r="D599" s="226"/>
      <c r="E599" s="226"/>
      <c r="F599" s="226"/>
      <c r="G599" s="226"/>
      <c r="H599" s="226"/>
      <c r="I599" s="226"/>
      <c r="J599" s="226"/>
      <c r="K599" s="226"/>
      <c r="L599" s="226"/>
      <c r="M599" s="226"/>
      <c r="N599" s="226"/>
      <c r="O599" s="226"/>
      <c r="P599" s="226"/>
      <c r="Q599" s="226"/>
      <c r="R599" s="226"/>
      <c r="S599" s="226"/>
      <c r="T599" s="226"/>
      <c r="U599" s="226"/>
      <c r="V599" s="226"/>
      <c r="W599" s="226"/>
      <c r="X599" s="226"/>
      <c r="Y599" s="226"/>
      <c r="Z599" s="226"/>
      <c r="AA599" s="226"/>
      <c r="AB599" s="226"/>
      <c r="AC599" s="226"/>
      <c r="AD599" s="226"/>
      <c r="AE599" s="226"/>
      <c r="AF599" s="226"/>
      <c r="AG599" s="226"/>
      <c r="AH599" s="226"/>
      <c r="AI599" s="226"/>
      <c r="AJ599" s="226"/>
      <c r="AK599" s="226"/>
      <c r="AL599" s="226"/>
      <c r="AM599" s="226"/>
      <c r="AN599" s="226"/>
      <c r="AO599" s="226"/>
      <c r="AP599" s="226"/>
      <c r="AQ599" s="226"/>
      <c r="AR599" s="226"/>
      <c r="AS599" s="226"/>
      <c r="AT599" s="226"/>
      <c r="AU599" s="226"/>
      <c r="AV599" s="226"/>
      <c r="AW599" s="226"/>
      <c r="AX599" s="226"/>
      <c r="AY599" s="226"/>
      <c r="AZ599" s="226"/>
      <c r="BA599" s="226"/>
      <c r="BB599" s="226"/>
      <c r="BC599" s="226"/>
      <c r="BD599" s="226"/>
      <c r="BE599" s="159" t="s">
        <v>2860</v>
      </c>
      <c r="BF599" s="159" t="s">
        <v>576</v>
      </c>
      <c r="BG599" s="159" t="s">
        <v>2861</v>
      </c>
      <c r="BH599" s="159" t="s">
        <v>2519</v>
      </c>
      <c r="BI599" s="159" t="s">
        <v>554</v>
      </c>
      <c r="BJ599" s="226"/>
      <c r="BK599" s="226"/>
      <c r="BL599" s="226"/>
      <c r="BM599" s="226"/>
      <c r="BN599" s="226"/>
      <c r="BO599" s="226"/>
      <c r="BP599" s="226"/>
      <c r="BQ599" s="226"/>
      <c r="BR599" s="226"/>
      <c r="BS599" s="226"/>
      <c r="BT599" s="226"/>
      <c r="BU599" s="226"/>
      <c r="BV599" s="226"/>
      <c r="BW599" s="226"/>
      <c r="BX599" s="226"/>
      <c r="BY599" s="226"/>
      <c r="BZ599" s="226"/>
      <c r="CA599" s="226"/>
      <c r="CB599" s="226"/>
      <c r="CC599" s="226"/>
      <c r="CD599" s="226"/>
      <c r="CE599" s="226"/>
      <c r="CF599" s="226"/>
      <c r="CG599" s="226"/>
      <c r="CH599" s="226"/>
      <c r="CI599" s="226"/>
      <c r="CJ599" s="226"/>
      <c r="CK599" s="226"/>
      <c r="CL599" s="226"/>
      <c r="CM599" s="226"/>
      <c r="CN599" s="226"/>
      <c r="CO599" s="226"/>
      <c r="CP599" s="226"/>
      <c r="CQ599" s="226"/>
      <c r="CR599" s="226"/>
      <c r="CS599" s="226"/>
      <c r="CT599" s="226"/>
      <c r="CU599" s="226"/>
      <c r="CV599" s="226"/>
      <c r="CW599" s="226"/>
      <c r="CX599" s="226"/>
      <c r="CY599" s="226"/>
      <c r="CZ599" s="226"/>
      <c r="DA599" s="226"/>
      <c r="DB599" s="226"/>
      <c r="DC599" s="226"/>
      <c r="DD599" s="226"/>
      <c r="DE599" s="226"/>
      <c r="DF599" s="226"/>
      <c r="DG599" s="226"/>
      <c r="DH599" s="226"/>
      <c r="DI599" s="226"/>
      <c r="DJ599" s="226"/>
      <c r="DK599" s="226"/>
      <c r="DL599" s="226"/>
      <c r="DM599" s="226"/>
      <c r="DN599" s="226"/>
      <c r="DO599" s="226"/>
      <c r="DP599" s="226"/>
      <c r="DQ599" s="226"/>
      <c r="DR599" s="226"/>
    </row>
    <row r="600" spans="1:122">
      <c r="A600" s="226"/>
      <c r="B600" s="226"/>
      <c r="C600" s="226"/>
      <c r="D600" s="226"/>
      <c r="E600" s="226"/>
      <c r="F600" s="226"/>
      <c r="G600" s="226"/>
      <c r="H600" s="226"/>
      <c r="I600" s="226"/>
      <c r="J600" s="226"/>
      <c r="K600" s="226"/>
      <c r="L600" s="226"/>
      <c r="M600" s="226"/>
      <c r="N600" s="226"/>
      <c r="O600" s="226"/>
      <c r="P600" s="226"/>
      <c r="Q600" s="226"/>
      <c r="R600" s="226"/>
      <c r="S600" s="226"/>
      <c r="T600" s="226"/>
      <c r="U600" s="226"/>
      <c r="V600" s="226"/>
      <c r="W600" s="226"/>
      <c r="X600" s="226"/>
      <c r="Y600" s="226"/>
      <c r="Z600" s="226"/>
      <c r="AA600" s="226"/>
      <c r="AB600" s="226"/>
      <c r="AC600" s="226"/>
      <c r="AD600" s="226"/>
      <c r="AE600" s="226"/>
      <c r="AF600" s="226"/>
      <c r="AG600" s="226"/>
      <c r="AH600" s="226"/>
      <c r="AI600" s="226"/>
      <c r="AJ600" s="226"/>
      <c r="AK600" s="226"/>
      <c r="AL600" s="226"/>
      <c r="AM600" s="226"/>
      <c r="AN600" s="226"/>
      <c r="AO600" s="226"/>
      <c r="AP600" s="226"/>
      <c r="AQ600" s="226"/>
      <c r="AR600" s="226"/>
      <c r="AS600" s="226"/>
      <c r="AT600" s="226"/>
      <c r="AU600" s="226"/>
      <c r="AV600" s="226"/>
      <c r="AW600" s="226"/>
      <c r="AX600" s="226"/>
      <c r="AY600" s="226"/>
      <c r="AZ600" s="226"/>
      <c r="BA600" s="226"/>
      <c r="BB600" s="226"/>
      <c r="BC600" s="226"/>
      <c r="BD600" s="226"/>
      <c r="BE600" s="159" t="s">
        <v>2862</v>
      </c>
      <c r="BF600" s="159" t="s">
        <v>576</v>
      </c>
      <c r="BG600" s="159" t="s">
        <v>2863</v>
      </c>
      <c r="BH600" s="159" t="s">
        <v>578</v>
      </c>
      <c r="BI600" s="159" t="s">
        <v>554</v>
      </c>
      <c r="BJ600" s="226"/>
      <c r="BK600" s="226"/>
      <c r="BL600" s="226"/>
      <c r="BM600" s="226"/>
      <c r="BN600" s="226"/>
      <c r="BO600" s="226"/>
      <c r="BP600" s="226"/>
      <c r="BQ600" s="226"/>
      <c r="BR600" s="226"/>
      <c r="BS600" s="226"/>
      <c r="BT600" s="226"/>
      <c r="BU600" s="226"/>
      <c r="BV600" s="226"/>
      <c r="BW600" s="226"/>
      <c r="BX600" s="226"/>
      <c r="BY600" s="226"/>
      <c r="BZ600" s="226"/>
      <c r="CA600" s="226"/>
      <c r="CB600" s="226"/>
      <c r="CC600" s="226"/>
      <c r="CD600" s="226"/>
      <c r="CE600" s="226"/>
      <c r="CF600" s="226"/>
      <c r="CG600" s="226"/>
      <c r="CH600" s="226"/>
      <c r="CI600" s="226"/>
      <c r="CJ600" s="226"/>
      <c r="CK600" s="226"/>
      <c r="CL600" s="226"/>
      <c r="CM600" s="226"/>
      <c r="CN600" s="226"/>
      <c r="CO600" s="226"/>
      <c r="CP600" s="226"/>
      <c r="CQ600" s="226"/>
      <c r="CR600" s="226"/>
      <c r="CS600" s="226"/>
      <c r="CT600" s="226"/>
      <c r="CU600" s="226"/>
      <c r="CV600" s="226"/>
      <c r="CW600" s="226"/>
      <c r="CX600" s="226"/>
      <c r="CY600" s="226"/>
      <c r="CZ600" s="226"/>
      <c r="DA600" s="226"/>
      <c r="DB600" s="226"/>
      <c r="DC600" s="226"/>
      <c r="DD600" s="226"/>
      <c r="DE600" s="226"/>
      <c r="DF600" s="226"/>
      <c r="DG600" s="226"/>
      <c r="DH600" s="226"/>
      <c r="DI600" s="226"/>
      <c r="DJ600" s="226"/>
      <c r="DK600" s="226"/>
      <c r="DL600" s="226"/>
      <c r="DM600" s="226"/>
      <c r="DN600" s="226"/>
      <c r="DO600" s="226"/>
      <c r="DP600" s="226"/>
      <c r="DQ600" s="226"/>
      <c r="DR600" s="226"/>
    </row>
    <row r="601" spans="1:122">
      <c r="A601" s="226"/>
      <c r="B601" s="226"/>
      <c r="C601" s="226"/>
      <c r="D601" s="226"/>
      <c r="E601" s="226"/>
      <c r="F601" s="226"/>
      <c r="G601" s="226"/>
      <c r="H601" s="226"/>
      <c r="I601" s="226"/>
      <c r="J601" s="226"/>
      <c r="K601" s="226"/>
      <c r="L601" s="226"/>
      <c r="M601" s="226"/>
      <c r="N601" s="226"/>
      <c r="O601" s="226"/>
      <c r="P601" s="226"/>
      <c r="Q601" s="226"/>
      <c r="R601" s="226"/>
      <c r="S601" s="226"/>
      <c r="T601" s="226"/>
      <c r="U601" s="226"/>
      <c r="V601" s="226"/>
      <c r="W601" s="226"/>
      <c r="X601" s="226"/>
      <c r="Y601" s="226"/>
      <c r="Z601" s="226"/>
      <c r="AA601" s="226"/>
      <c r="AB601" s="226"/>
      <c r="AC601" s="226"/>
      <c r="AD601" s="226"/>
      <c r="AE601" s="226"/>
      <c r="AF601" s="226"/>
      <c r="AG601" s="226"/>
      <c r="AH601" s="226"/>
      <c r="AI601" s="226"/>
      <c r="AJ601" s="226"/>
      <c r="AK601" s="226"/>
      <c r="AL601" s="226"/>
      <c r="AM601" s="226"/>
      <c r="AN601" s="226"/>
      <c r="AO601" s="226"/>
      <c r="AP601" s="226"/>
      <c r="AQ601" s="226"/>
      <c r="AR601" s="226"/>
      <c r="AS601" s="226"/>
      <c r="AT601" s="226"/>
      <c r="AU601" s="226"/>
      <c r="AV601" s="226"/>
      <c r="AW601" s="226"/>
      <c r="AX601" s="226"/>
      <c r="AY601" s="226"/>
      <c r="AZ601" s="226"/>
      <c r="BA601" s="226"/>
      <c r="BB601" s="226"/>
      <c r="BC601" s="226"/>
      <c r="BD601" s="226"/>
      <c r="BE601" s="159" t="s">
        <v>2864</v>
      </c>
      <c r="BF601" s="159" t="s">
        <v>1495</v>
      </c>
      <c r="BG601" s="159" t="s">
        <v>2865</v>
      </c>
      <c r="BH601" s="159" t="s">
        <v>2866</v>
      </c>
      <c r="BI601" s="159" t="s">
        <v>554</v>
      </c>
      <c r="BJ601" s="226"/>
      <c r="BK601" s="226"/>
      <c r="BL601" s="226"/>
      <c r="BM601" s="226"/>
      <c r="BN601" s="226"/>
      <c r="BO601" s="226"/>
      <c r="BP601" s="226"/>
      <c r="BQ601" s="226"/>
      <c r="BR601" s="226"/>
      <c r="BS601" s="226"/>
      <c r="BT601" s="226"/>
      <c r="BU601" s="226"/>
      <c r="BV601" s="226"/>
      <c r="BW601" s="226"/>
      <c r="BX601" s="226"/>
      <c r="BY601" s="226"/>
      <c r="BZ601" s="226"/>
      <c r="CA601" s="226"/>
      <c r="CB601" s="226"/>
      <c r="CC601" s="226"/>
      <c r="CD601" s="226"/>
      <c r="CE601" s="226"/>
      <c r="CF601" s="226"/>
      <c r="CG601" s="226"/>
      <c r="CH601" s="226"/>
      <c r="CI601" s="226"/>
      <c r="CJ601" s="226"/>
      <c r="CK601" s="226"/>
      <c r="CL601" s="226"/>
      <c r="CM601" s="226"/>
      <c r="CN601" s="226"/>
      <c r="CO601" s="226"/>
      <c r="CP601" s="226"/>
      <c r="CQ601" s="226"/>
      <c r="CR601" s="226"/>
      <c r="CS601" s="226"/>
      <c r="CT601" s="226"/>
      <c r="CU601" s="226"/>
      <c r="CV601" s="226"/>
      <c r="CW601" s="226"/>
      <c r="CX601" s="226"/>
      <c r="CY601" s="226"/>
      <c r="CZ601" s="226"/>
      <c r="DA601" s="226"/>
      <c r="DB601" s="226"/>
      <c r="DC601" s="226"/>
      <c r="DD601" s="226"/>
      <c r="DE601" s="226"/>
      <c r="DF601" s="226"/>
      <c r="DG601" s="226"/>
      <c r="DH601" s="226"/>
      <c r="DI601" s="226"/>
      <c r="DJ601" s="226"/>
      <c r="DK601" s="226"/>
      <c r="DL601" s="226"/>
      <c r="DM601" s="226"/>
      <c r="DN601" s="226"/>
      <c r="DO601" s="226"/>
      <c r="DP601" s="226"/>
      <c r="DQ601" s="226"/>
      <c r="DR601" s="226"/>
    </row>
    <row r="602" spans="1:122">
      <c r="A602" s="226"/>
      <c r="B602" s="226"/>
      <c r="C602" s="226"/>
      <c r="D602" s="226"/>
      <c r="E602" s="226"/>
      <c r="F602" s="226"/>
      <c r="G602" s="226"/>
      <c r="H602" s="226"/>
      <c r="I602" s="226"/>
      <c r="J602" s="226"/>
      <c r="K602" s="226"/>
      <c r="L602" s="226"/>
      <c r="M602" s="226"/>
      <c r="N602" s="226"/>
      <c r="O602" s="226"/>
      <c r="P602" s="226"/>
      <c r="Q602" s="226"/>
      <c r="R602" s="226"/>
      <c r="S602" s="226"/>
      <c r="T602" s="226"/>
      <c r="U602" s="226"/>
      <c r="V602" s="226"/>
      <c r="W602" s="226"/>
      <c r="X602" s="226"/>
      <c r="Y602" s="226"/>
      <c r="Z602" s="226"/>
      <c r="AA602" s="226"/>
      <c r="AB602" s="226"/>
      <c r="AC602" s="226"/>
      <c r="AD602" s="226"/>
      <c r="AE602" s="226"/>
      <c r="AF602" s="226"/>
      <c r="AG602" s="226"/>
      <c r="AH602" s="226"/>
      <c r="AI602" s="226"/>
      <c r="AJ602" s="226"/>
      <c r="AK602" s="226"/>
      <c r="AL602" s="226"/>
      <c r="AM602" s="226"/>
      <c r="AN602" s="226"/>
      <c r="AO602" s="226"/>
      <c r="AP602" s="226"/>
      <c r="AQ602" s="226"/>
      <c r="AR602" s="226"/>
      <c r="AS602" s="226"/>
      <c r="AT602" s="226"/>
      <c r="AU602" s="226"/>
      <c r="AV602" s="226"/>
      <c r="AW602" s="226"/>
      <c r="AX602" s="226"/>
      <c r="AY602" s="226"/>
      <c r="AZ602" s="226"/>
      <c r="BA602" s="226"/>
      <c r="BB602" s="226"/>
      <c r="BC602" s="226"/>
      <c r="BD602" s="226"/>
      <c r="BE602" s="159" t="s">
        <v>2867</v>
      </c>
      <c r="BF602" s="159" t="s">
        <v>576</v>
      </c>
      <c r="BG602" s="159" t="s">
        <v>2868</v>
      </c>
      <c r="BH602" s="159" t="s">
        <v>578</v>
      </c>
      <c r="BI602" s="159" t="s">
        <v>554</v>
      </c>
      <c r="BJ602" s="226"/>
      <c r="BK602" s="226"/>
      <c r="BL602" s="226"/>
      <c r="BM602" s="226"/>
      <c r="BN602" s="226"/>
      <c r="BO602" s="226"/>
      <c r="BP602" s="226"/>
      <c r="BQ602" s="226"/>
      <c r="BR602" s="226"/>
      <c r="BS602" s="226"/>
      <c r="BT602" s="226"/>
      <c r="BU602" s="226"/>
      <c r="BV602" s="226"/>
      <c r="BW602" s="226"/>
      <c r="BX602" s="226"/>
      <c r="BY602" s="226"/>
      <c r="BZ602" s="226"/>
      <c r="CA602" s="226"/>
      <c r="CB602" s="226"/>
      <c r="CC602" s="226"/>
      <c r="CD602" s="226"/>
      <c r="CE602" s="226"/>
      <c r="CF602" s="226"/>
      <c r="CG602" s="226"/>
      <c r="CH602" s="226"/>
      <c r="CI602" s="226"/>
      <c r="CJ602" s="226"/>
      <c r="CK602" s="226"/>
      <c r="CL602" s="226"/>
      <c r="CM602" s="226"/>
      <c r="CN602" s="226"/>
      <c r="CO602" s="226"/>
      <c r="CP602" s="226"/>
      <c r="CQ602" s="226"/>
      <c r="CR602" s="226"/>
      <c r="CS602" s="226"/>
      <c r="CT602" s="226"/>
      <c r="CU602" s="226"/>
      <c r="CV602" s="226"/>
      <c r="CW602" s="226"/>
      <c r="CX602" s="226"/>
      <c r="CY602" s="226"/>
      <c r="CZ602" s="226"/>
      <c r="DA602" s="226"/>
      <c r="DB602" s="226"/>
      <c r="DC602" s="226"/>
      <c r="DD602" s="226"/>
      <c r="DE602" s="226"/>
      <c r="DF602" s="226"/>
      <c r="DG602" s="226"/>
      <c r="DH602" s="226"/>
      <c r="DI602" s="226"/>
      <c r="DJ602" s="226"/>
      <c r="DK602" s="226"/>
      <c r="DL602" s="226"/>
      <c r="DM602" s="226"/>
      <c r="DN602" s="226"/>
      <c r="DO602" s="226"/>
      <c r="DP602" s="226"/>
      <c r="DQ602" s="226"/>
      <c r="DR602" s="226"/>
    </row>
    <row r="603" spans="1:122">
      <c r="A603" s="226"/>
      <c r="B603" s="226"/>
      <c r="C603" s="226"/>
      <c r="D603" s="226"/>
      <c r="E603" s="226"/>
      <c r="F603" s="226"/>
      <c r="G603" s="226"/>
      <c r="H603" s="226"/>
      <c r="I603" s="226"/>
      <c r="J603" s="226"/>
      <c r="K603" s="226"/>
      <c r="L603" s="226"/>
      <c r="M603" s="226"/>
      <c r="N603" s="226"/>
      <c r="O603" s="226"/>
      <c r="P603" s="226"/>
      <c r="Q603" s="226"/>
      <c r="R603" s="226"/>
      <c r="S603" s="226"/>
      <c r="T603" s="226"/>
      <c r="U603" s="226"/>
      <c r="V603" s="226"/>
      <c r="W603" s="226"/>
      <c r="X603" s="226"/>
      <c r="Y603" s="226"/>
      <c r="Z603" s="226"/>
      <c r="AA603" s="226"/>
      <c r="AB603" s="226"/>
      <c r="AC603" s="226"/>
      <c r="AD603" s="226"/>
      <c r="AE603" s="226"/>
      <c r="AF603" s="226"/>
      <c r="AG603" s="226"/>
      <c r="AH603" s="226"/>
      <c r="AI603" s="226"/>
      <c r="AJ603" s="226"/>
      <c r="AK603" s="226"/>
      <c r="AL603" s="226"/>
      <c r="AM603" s="226"/>
      <c r="AN603" s="226"/>
      <c r="AO603" s="226"/>
      <c r="AP603" s="226"/>
      <c r="AQ603" s="226"/>
      <c r="AR603" s="226"/>
      <c r="AS603" s="226"/>
      <c r="AT603" s="226"/>
      <c r="AU603" s="226"/>
      <c r="AV603" s="226"/>
      <c r="AW603" s="226"/>
      <c r="AX603" s="226"/>
      <c r="AY603" s="226"/>
      <c r="AZ603" s="226"/>
      <c r="BA603" s="226"/>
      <c r="BB603" s="226"/>
      <c r="BC603" s="226"/>
      <c r="BD603" s="226"/>
      <c r="BE603" s="159" t="s">
        <v>2869</v>
      </c>
      <c r="BF603" s="159" t="s">
        <v>576</v>
      </c>
      <c r="BG603" s="159" t="s">
        <v>2870</v>
      </c>
      <c r="BH603" s="159" t="s">
        <v>578</v>
      </c>
      <c r="BI603" s="159" t="s">
        <v>554</v>
      </c>
      <c r="BJ603" s="226"/>
      <c r="BK603" s="226"/>
      <c r="BL603" s="226"/>
      <c r="BM603" s="226"/>
      <c r="BN603" s="226"/>
      <c r="BO603" s="226"/>
      <c r="BP603" s="226"/>
      <c r="BQ603" s="226"/>
      <c r="BR603" s="226"/>
      <c r="BS603" s="226"/>
      <c r="BT603" s="226"/>
      <c r="BU603" s="226"/>
      <c r="BV603" s="226"/>
      <c r="BW603" s="226"/>
      <c r="BX603" s="226"/>
      <c r="BY603" s="226"/>
      <c r="BZ603" s="226"/>
      <c r="CA603" s="226"/>
      <c r="CB603" s="226"/>
      <c r="CC603" s="226"/>
      <c r="CD603" s="226"/>
      <c r="CE603" s="226"/>
      <c r="CF603" s="226"/>
      <c r="CG603" s="226"/>
      <c r="CH603" s="226"/>
      <c r="CI603" s="226"/>
      <c r="CJ603" s="226"/>
      <c r="CK603" s="226"/>
      <c r="CL603" s="226"/>
      <c r="CM603" s="226"/>
      <c r="CN603" s="226"/>
      <c r="CO603" s="226"/>
      <c r="CP603" s="226"/>
      <c r="CQ603" s="226"/>
      <c r="CR603" s="226"/>
      <c r="CS603" s="226"/>
      <c r="CT603" s="226"/>
      <c r="CU603" s="226"/>
      <c r="CV603" s="226"/>
      <c r="CW603" s="226"/>
      <c r="CX603" s="226"/>
      <c r="CY603" s="226"/>
      <c r="CZ603" s="226"/>
      <c r="DA603" s="226"/>
      <c r="DB603" s="226"/>
      <c r="DC603" s="226"/>
      <c r="DD603" s="226"/>
      <c r="DE603" s="226"/>
      <c r="DF603" s="226"/>
      <c r="DG603" s="226"/>
      <c r="DH603" s="226"/>
      <c r="DI603" s="226"/>
      <c r="DJ603" s="226"/>
      <c r="DK603" s="226"/>
      <c r="DL603" s="226"/>
      <c r="DM603" s="226"/>
      <c r="DN603" s="226"/>
      <c r="DO603" s="226"/>
      <c r="DP603" s="226"/>
      <c r="DQ603" s="226"/>
      <c r="DR603" s="226"/>
    </row>
    <row r="604" spans="1:122">
      <c r="A604" s="226"/>
      <c r="B604" s="226"/>
      <c r="C604" s="226"/>
      <c r="D604" s="226"/>
      <c r="E604" s="226"/>
      <c r="F604" s="226"/>
      <c r="G604" s="226"/>
      <c r="H604" s="226"/>
      <c r="I604" s="226"/>
      <c r="J604" s="226"/>
      <c r="K604" s="226"/>
      <c r="L604" s="226"/>
      <c r="M604" s="226"/>
      <c r="N604" s="226"/>
      <c r="O604" s="226"/>
      <c r="P604" s="226"/>
      <c r="Q604" s="226"/>
      <c r="R604" s="226"/>
      <c r="S604" s="226"/>
      <c r="T604" s="226"/>
      <c r="U604" s="226"/>
      <c r="V604" s="226"/>
      <c r="W604" s="226"/>
      <c r="X604" s="226"/>
      <c r="Y604" s="226"/>
      <c r="Z604" s="226"/>
      <c r="AA604" s="226"/>
      <c r="AB604" s="226"/>
      <c r="AC604" s="226"/>
      <c r="AD604" s="226"/>
      <c r="AE604" s="226"/>
      <c r="AF604" s="226"/>
      <c r="AG604" s="226"/>
      <c r="AH604" s="226"/>
      <c r="AI604" s="226"/>
      <c r="AJ604" s="226"/>
      <c r="AK604" s="226"/>
      <c r="AL604" s="226"/>
      <c r="AM604" s="226"/>
      <c r="AN604" s="226"/>
      <c r="AO604" s="226"/>
      <c r="AP604" s="226"/>
      <c r="AQ604" s="226"/>
      <c r="AR604" s="226"/>
      <c r="AS604" s="226"/>
      <c r="AT604" s="226"/>
      <c r="AU604" s="226"/>
      <c r="AV604" s="226"/>
      <c r="AW604" s="226"/>
      <c r="AX604" s="226"/>
      <c r="AY604" s="226"/>
      <c r="AZ604" s="226"/>
      <c r="BA604" s="226"/>
      <c r="BB604" s="226"/>
      <c r="BC604" s="226"/>
      <c r="BD604" s="226"/>
      <c r="BE604" s="159" t="s">
        <v>2871</v>
      </c>
      <c r="BF604" s="159" t="s">
        <v>576</v>
      </c>
      <c r="BG604" s="159" t="s">
        <v>2872</v>
      </c>
      <c r="BH604" s="159" t="s">
        <v>578</v>
      </c>
      <c r="BI604" s="159" t="s">
        <v>554</v>
      </c>
      <c r="BJ604" s="226"/>
      <c r="BK604" s="226"/>
      <c r="BL604" s="226"/>
      <c r="BM604" s="226"/>
      <c r="BN604" s="226"/>
      <c r="BO604" s="226"/>
      <c r="BP604" s="226"/>
      <c r="BQ604" s="226"/>
      <c r="BR604" s="226"/>
      <c r="BS604" s="226"/>
      <c r="BT604" s="226"/>
      <c r="BU604" s="226"/>
      <c r="BV604" s="226"/>
      <c r="BW604" s="226"/>
      <c r="BX604" s="226"/>
      <c r="BY604" s="226"/>
      <c r="BZ604" s="226"/>
      <c r="CA604" s="226"/>
      <c r="CB604" s="226"/>
      <c r="CC604" s="226"/>
      <c r="CD604" s="226"/>
      <c r="CE604" s="226"/>
      <c r="CF604" s="226"/>
      <c r="CG604" s="226"/>
      <c r="CH604" s="226"/>
      <c r="CI604" s="226"/>
      <c r="CJ604" s="226"/>
      <c r="CK604" s="226"/>
      <c r="CL604" s="226"/>
      <c r="CM604" s="226"/>
      <c r="CN604" s="226"/>
      <c r="CO604" s="226"/>
      <c r="CP604" s="226"/>
      <c r="CQ604" s="226"/>
      <c r="CR604" s="226"/>
      <c r="CS604" s="226"/>
      <c r="CT604" s="226"/>
      <c r="CU604" s="226"/>
      <c r="CV604" s="226"/>
      <c r="CW604" s="226"/>
      <c r="CX604" s="226"/>
      <c r="CY604" s="226"/>
      <c r="CZ604" s="226"/>
      <c r="DA604" s="226"/>
      <c r="DB604" s="226"/>
      <c r="DC604" s="226"/>
      <c r="DD604" s="226"/>
      <c r="DE604" s="226"/>
      <c r="DF604" s="226"/>
      <c r="DG604" s="226"/>
      <c r="DH604" s="226"/>
      <c r="DI604" s="226"/>
      <c r="DJ604" s="226"/>
      <c r="DK604" s="226"/>
      <c r="DL604" s="226"/>
      <c r="DM604" s="226"/>
      <c r="DN604" s="226"/>
      <c r="DO604" s="226"/>
      <c r="DP604" s="226"/>
      <c r="DQ604" s="226"/>
      <c r="DR604" s="226"/>
    </row>
    <row r="605" spans="1:122">
      <c r="A605" s="226"/>
      <c r="B605" s="226"/>
      <c r="C605" s="226"/>
      <c r="D605" s="226"/>
      <c r="E605" s="226"/>
      <c r="F605" s="226"/>
      <c r="G605" s="226"/>
      <c r="H605" s="226"/>
      <c r="I605" s="226"/>
      <c r="J605" s="226"/>
      <c r="K605" s="226"/>
      <c r="L605" s="226"/>
      <c r="M605" s="226"/>
      <c r="N605" s="226"/>
      <c r="O605" s="226"/>
      <c r="P605" s="226"/>
      <c r="Q605" s="226"/>
      <c r="R605" s="226"/>
      <c r="S605" s="226"/>
      <c r="T605" s="226"/>
      <c r="U605" s="226"/>
      <c r="V605" s="226"/>
      <c r="W605" s="226"/>
      <c r="X605" s="226"/>
      <c r="Y605" s="226"/>
      <c r="Z605" s="226"/>
      <c r="AA605" s="226"/>
      <c r="AB605" s="226"/>
      <c r="AC605" s="226"/>
      <c r="AD605" s="226"/>
      <c r="AE605" s="226"/>
      <c r="AF605" s="226"/>
      <c r="AG605" s="226"/>
      <c r="AH605" s="226"/>
      <c r="AI605" s="226"/>
      <c r="AJ605" s="226"/>
      <c r="AK605" s="226"/>
      <c r="AL605" s="226"/>
      <c r="AM605" s="226"/>
      <c r="AN605" s="226"/>
      <c r="AO605" s="226"/>
      <c r="AP605" s="226"/>
      <c r="AQ605" s="226"/>
      <c r="AR605" s="226"/>
      <c r="AS605" s="226"/>
      <c r="AT605" s="226"/>
      <c r="AU605" s="226"/>
      <c r="AV605" s="226"/>
      <c r="AW605" s="226"/>
      <c r="AX605" s="226"/>
      <c r="AY605" s="226"/>
      <c r="AZ605" s="226"/>
      <c r="BA605" s="226"/>
      <c r="BB605" s="226"/>
      <c r="BC605" s="226"/>
      <c r="BD605" s="226"/>
      <c r="BE605" s="159" t="s">
        <v>2873</v>
      </c>
      <c r="BF605" s="159" t="s">
        <v>576</v>
      </c>
      <c r="BG605" s="159" t="s">
        <v>2874</v>
      </c>
      <c r="BH605" s="159" t="s">
        <v>578</v>
      </c>
      <c r="BI605" s="159" t="s">
        <v>554</v>
      </c>
      <c r="BJ605" s="226"/>
      <c r="BK605" s="226"/>
      <c r="BL605" s="226"/>
      <c r="BM605" s="226"/>
      <c r="BN605" s="226"/>
      <c r="BO605" s="226"/>
      <c r="BP605" s="226"/>
      <c r="BQ605" s="226"/>
      <c r="BR605" s="226"/>
      <c r="BS605" s="226"/>
      <c r="BT605" s="226"/>
      <c r="BU605" s="226"/>
      <c r="BV605" s="226"/>
      <c r="BW605" s="226"/>
      <c r="BX605" s="226"/>
      <c r="BY605" s="226"/>
      <c r="BZ605" s="226"/>
      <c r="CA605" s="226"/>
      <c r="CB605" s="226"/>
      <c r="CC605" s="226"/>
      <c r="CD605" s="226"/>
      <c r="CE605" s="226"/>
      <c r="CF605" s="226"/>
      <c r="CG605" s="226"/>
      <c r="CH605" s="226"/>
      <c r="CI605" s="226"/>
      <c r="CJ605" s="226"/>
      <c r="CK605" s="226"/>
      <c r="CL605" s="226"/>
      <c r="CM605" s="226"/>
      <c r="CN605" s="226"/>
      <c r="CO605" s="226"/>
      <c r="CP605" s="226"/>
      <c r="CQ605" s="226"/>
      <c r="CR605" s="226"/>
      <c r="CS605" s="226"/>
      <c r="CT605" s="226"/>
      <c r="CU605" s="226"/>
      <c r="CV605" s="226"/>
      <c r="CW605" s="226"/>
      <c r="CX605" s="226"/>
      <c r="CY605" s="226"/>
      <c r="CZ605" s="226"/>
      <c r="DA605" s="226"/>
      <c r="DB605" s="226"/>
      <c r="DC605" s="226"/>
      <c r="DD605" s="226"/>
      <c r="DE605" s="226"/>
      <c r="DF605" s="226"/>
      <c r="DG605" s="226"/>
      <c r="DH605" s="226"/>
      <c r="DI605" s="226"/>
      <c r="DJ605" s="226"/>
      <c r="DK605" s="226"/>
      <c r="DL605" s="226"/>
      <c r="DM605" s="226"/>
      <c r="DN605" s="226"/>
      <c r="DO605" s="226"/>
      <c r="DP605" s="226"/>
      <c r="DQ605" s="226"/>
      <c r="DR605" s="226"/>
    </row>
    <row r="606" spans="1:122">
      <c r="A606" s="226"/>
      <c r="B606" s="226"/>
      <c r="C606" s="226"/>
      <c r="D606" s="226"/>
      <c r="E606" s="226"/>
      <c r="F606" s="226"/>
      <c r="G606" s="226"/>
      <c r="H606" s="226"/>
      <c r="I606" s="226"/>
      <c r="J606" s="226"/>
      <c r="K606" s="226"/>
      <c r="L606" s="226"/>
      <c r="M606" s="226"/>
      <c r="N606" s="226"/>
      <c r="O606" s="226"/>
      <c r="P606" s="226"/>
      <c r="Q606" s="226"/>
      <c r="R606" s="226"/>
      <c r="S606" s="226"/>
      <c r="T606" s="226"/>
      <c r="U606" s="226"/>
      <c r="V606" s="226"/>
      <c r="W606" s="226"/>
      <c r="X606" s="226"/>
      <c r="Y606" s="226"/>
      <c r="Z606" s="226"/>
      <c r="AA606" s="226"/>
      <c r="AB606" s="226"/>
      <c r="AC606" s="226"/>
      <c r="AD606" s="226"/>
      <c r="AE606" s="226"/>
      <c r="AF606" s="226"/>
      <c r="AG606" s="226"/>
      <c r="AH606" s="226"/>
      <c r="AI606" s="226"/>
      <c r="AJ606" s="226"/>
      <c r="AK606" s="226"/>
      <c r="AL606" s="226"/>
      <c r="AM606" s="226"/>
      <c r="AN606" s="226"/>
      <c r="AO606" s="226"/>
      <c r="AP606" s="226"/>
      <c r="AQ606" s="226"/>
      <c r="AR606" s="226"/>
      <c r="AS606" s="226"/>
      <c r="AT606" s="226"/>
      <c r="AU606" s="226"/>
      <c r="AV606" s="226"/>
      <c r="AW606" s="226"/>
      <c r="AX606" s="226"/>
      <c r="AY606" s="226"/>
      <c r="AZ606" s="226"/>
      <c r="BA606" s="226"/>
      <c r="BB606" s="226"/>
      <c r="BC606" s="226"/>
      <c r="BD606" s="226"/>
      <c r="BE606" s="159" t="s">
        <v>2875</v>
      </c>
      <c r="BF606" s="159" t="s">
        <v>576</v>
      </c>
      <c r="BG606" s="159" t="s">
        <v>2876</v>
      </c>
      <c r="BH606" s="159" t="s">
        <v>578</v>
      </c>
      <c r="BI606" s="159" t="s">
        <v>554</v>
      </c>
      <c r="BJ606" s="226"/>
      <c r="BK606" s="226"/>
      <c r="BL606" s="226"/>
      <c r="BM606" s="226"/>
      <c r="BN606" s="226"/>
      <c r="BO606" s="226"/>
      <c r="BP606" s="226"/>
      <c r="BQ606" s="226"/>
      <c r="BR606" s="226"/>
      <c r="BS606" s="226"/>
      <c r="BT606" s="226"/>
      <c r="BU606" s="226"/>
      <c r="BV606" s="226"/>
      <c r="BW606" s="226"/>
      <c r="BX606" s="226"/>
      <c r="BY606" s="226"/>
      <c r="BZ606" s="226"/>
      <c r="CA606" s="226"/>
      <c r="CB606" s="226"/>
      <c r="CC606" s="226"/>
      <c r="CD606" s="226"/>
      <c r="CE606" s="226"/>
      <c r="CF606" s="226"/>
      <c r="CG606" s="226"/>
      <c r="CH606" s="226"/>
      <c r="CI606" s="226"/>
      <c r="CJ606" s="226"/>
      <c r="CK606" s="226"/>
      <c r="CL606" s="226"/>
      <c r="CM606" s="226"/>
      <c r="CN606" s="226"/>
      <c r="CO606" s="226"/>
      <c r="CP606" s="226"/>
      <c r="CQ606" s="226"/>
      <c r="CR606" s="226"/>
      <c r="CS606" s="226"/>
      <c r="CT606" s="226"/>
      <c r="CU606" s="226"/>
      <c r="CV606" s="226"/>
      <c r="CW606" s="226"/>
      <c r="CX606" s="226"/>
      <c r="CY606" s="226"/>
      <c r="CZ606" s="226"/>
      <c r="DA606" s="226"/>
      <c r="DB606" s="226"/>
      <c r="DC606" s="226"/>
      <c r="DD606" s="226"/>
      <c r="DE606" s="226"/>
      <c r="DF606" s="226"/>
      <c r="DG606" s="226"/>
      <c r="DH606" s="226"/>
      <c r="DI606" s="226"/>
      <c r="DJ606" s="226"/>
      <c r="DK606" s="226"/>
      <c r="DL606" s="226"/>
      <c r="DM606" s="226"/>
      <c r="DN606" s="226"/>
      <c r="DO606" s="226"/>
      <c r="DP606" s="226"/>
      <c r="DQ606" s="226"/>
      <c r="DR606" s="226"/>
    </row>
    <row r="607" spans="1:122">
      <c r="A607" s="226"/>
      <c r="B607" s="226"/>
      <c r="C607" s="226"/>
      <c r="D607" s="226"/>
      <c r="E607" s="226"/>
      <c r="F607" s="226"/>
      <c r="G607" s="226"/>
      <c r="H607" s="226"/>
      <c r="I607" s="226"/>
      <c r="J607" s="226"/>
      <c r="K607" s="226"/>
      <c r="L607" s="226"/>
      <c r="M607" s="226"/>
      <c r="N607" s="226"/>
      <c r="O607" s="226"/>
      <c r="P607" s="226"/>
      <c r="Q607" s="226"/>
      <c r="R607" s="226"/>
      <c r="S607" s="226"/>
      <c r="T607" s="226"/>
      <c r="U607" s="226"/>
      <c r="V607" s="226"/>
      <c r="W607" s="226"/>
      <c r="X607" s="226"/>
      <c r="Y607" s="226"/>
      <c r="Z607" s="226"/>
      <c r="AA607" s="226"/>
      <c r="AB607" s="226"/>
      <c r="AC607" s="226"/>
      <c r="AD607" s="226"/>
      <c r="AE607" s="226"/>
      <c r="AF607" s="226"/>
      <c r="AG607" s="226"/>
      <c r="AH607" s="226"/>
      <c r="AI607" s="226"/>
      <c r="AJ607" s="226"/>
      <c r="AK607" s="226"/>
      <c r="AL607" s="226"/>
      <c r="AM607" s="226"/>
      <c r="AN607" s="226"/>
      <c r="AO607" s="226"/>
      <c r="AP607" s="226"/>
      <c r="AQ607" s="226"/>
      <c r="AR607" s="226"/>
      <c r="AS607" s="226"/>
      <c r="AT607" s="226"/>
      <c r="AU607" s="226"/>
      <c r="AV607" s="226"/>
      <c r="AW607" s="226"/>
      <c r="AX607" s="226"/>
      <c r="AY607" s="226"/>
      <c r="AZ607" s="226"/>
      <c r="BA607" s="226"/>
      <c r="BB607" s="226"/>
      <c r="BC607" s="226"/>
      <c r="BD607" s="226"/>
      <c r="BE607" s="159" t="s">
        <v>2877</v>
      </c>
      <c r="BF607" s="159" t="s">
        <v>576</v>
      </c>
      <c r="BG607" s="159" t="s">
        <v>2878</v>
      </c>
      <c r="BH607" s="159" t="s">
        <v>2519</v>
      </c>
      <c r="BI607" s="159" t="s">
        <v>554</v>
      </c>
      <c r="BJ607" s="226"/>
      <c r="BK607" s="226"/>
      <c r="BL607" s="226"/>
      <c r="BM607" s="226"/>
      <c r="BN607" s="226"/>
      <c r="BO607" s="226"/>
      <c r="BP607" s="226"/>
      <c r="BQ607" s="226"/>
      <c r="BR607" s="226"/>
      <c r="BS607" s="226"/>
      <c r="BT607" s="226"/>
      <c r="BU607" s="226"/>
      <c r="BV607" s="226"/>
      <c r="BW607" s="226"/>
      <c r="BX607" s="226"/>
      <c r="BY607" s="226"/>
      <c r="BZ607" s="226"/>
      <c r="CA607" s="226"/>
      <c r="CB607" s="226"/>
      <c r="CC607" s="226"/>
      <c r="CD607" s="226"/>
      <c r="CE607" s="226"/>
      <c r="CF607" s="226"/>
      <c r="CG607" s="226"/>
      <c r="CH607" s="226"/>
      <c r="CI607" s="226"/>
      <c r="CJ607" s="226"/>
      <c r="CK607" s="226"/>
      <c r="CL607" s="226"/>
      <c r="CM607" s="226"/>
      <c r="CN607" s="226"/>
      <c r="CO607" s="226"/>
      <c r="CP607" s="226"/>
      <c r="CQ607" s="226"/>
      <c r="CR607" s="226"/>
      <c r="CS607" s="226"/>
      <c r="CT607" s="226"/>
      <c r="CU607" s="226"/>
      <c r="CV607" s="226"/>
      <c r="CW607" s="226"/>
      <c r="CX607" s="226"/>
      <c r="CY607" s="226"/>
      <c r="CZ607" s="226"/>
      <c r="DA607" s="226"/>
      <c r="DB607" s="226"/>
      <c r="DC607" s="226"/>
      <c r="DD607" s="226"/>
      <c r="DE607" s="226"/>
      <c r="DF607" s="226"/>
      <c r="DG607" s="226"/>
      <c r="DH607" s="226"/>
      <c r="DI607" s="226"/>
      <c r="DJ607" s="226"/>
      <c r="DK607" s="226"/>
      <c r="DL607" s="226"/>
      <c r="DM607" s="226"/>
      <c r="DN607" s="226"/>
      <c r="DO607" s="226"/>
      <c r="DP607" s="226"/>
      <c r="DQ607" s="226"/>
      <c r="DR607" s="226"/>
    </row>
    <row r="608" spans="1:122">
      <c r="A608" s="226"/>
      <c r="B608" s="226"/>
      <c r="C608" s="226"/>
      <c r="D608" s="226"/>
      <c r="E608" s="226"/>
      <c r="F608" s="226"/>
      <c r="G608" s="226"/>
      <c r="H608" s="226"/>
      <c r="I608" s="226"/>
      <c r="J608" s="226"/>
      <c r="K608" s="226"/>
      <c r="L608" s="226"/>
      <c r="M608" s="226"/>
      <c r="N608" s="226"/>
      <c r="O608" s="226"/>
      <c r="P608" s="226"/>
      <c r="Q608" s="226"/>
      <c r="R608" s="226"/>
      <c r="S608" s="226"/>
      <c r="T608" s="226"/>
      <c r="U608" s="226"/>
      <c r="V608" s="226"/>
      <c r="W608" s="226"/>
      <c r="X608" s="226"/>
      <c r="Y608" s="226"/>
      <c r="Z608" s="226"/>
      <c r="AA608" s="226"/>
      <c r="AB608" s="226"/>
      <c r="AC608" s="226"/>
      <c r="AD608" s="226"/>
      <c r="AE608" s="226"/>
      <c r="AF608" s="226"/>
      <c r="AG608" s="226"/>
      <c r="AH608" s="226"/>
      <c r="AI608" s="226"/>
      <c r="AJ608" s="226"/>
      <c r="AK608" s="226"/>
      <c r="AL608" s="226"/>
      <c r="AM608" s="226"/>
      <c r="AN608" s="226"/>
      <c r="AO608" s="226"/>
      <c r="AP608" s="226"/>
      <c r="AQ608" s="226"/>
      <c r="AR608" s="226"/>
      <c r="AS608" s="226"/>
      <c r="AT608" s="226"/>
      <c r="AU608" s="226"/>
      <c r="AV608" s="226"/>
      <c r="AW608" s="226"/>
      <c r="AX608" s="226"/>
      <c r="AY608" s="226"/>
      <c r="AZ608" s="226"/>
      <c r="BA608" s="226"/>
      <c r="BB608" s="226"/>
      <c r="BC608" s="226"/>
      <c r="BD608" s="226"/>
      <c r="BE608" s="159" t="s">
        <v>2879</v>
      </c>
      <c r="BF608" s="159" t="s">
        <v>576</v>
      </c>
      <c r="BG608" s="159" t="s">
        <v>2880</v>
      </c>
      <c r="BH608" s="159" t="s">
        <v>578</v>
      </c>
      <c r="BI608" s="159" t="s">
        <v>554</v>
      </c>
      <c r="BJ608" s="226"/>
      <c r="BK608" s="226"/>
      <c r="BL608" s="226"/>
      <c r="BM608" s="226"/>
      <c r="BN608" s="226"/>
      <c r="BO608" s="226"/>
      <c r="BP608" s="226"/>
      <c r="BQ608" s="226"/>
      <c r="BR608" s="226"/>
      <c r="BS608" s="226"/>
      <c r="BT608" s="226"/>
      <c r="BU608" s="226"/>
      <c r="BV608" s="226"/>
      <c r="BW608" s="226"/>
      <c r="BX608" s="226"/>
      <c r="BY608" s="226"/>
      <c r="BZ608" s="226"/>
      <c r="CA608" s="226"/>
      <c r="CB608" s="226"/>
      <c r="CC608" s="226"/>
      <c r="CD608" s="226"/>
      <c r="CE608" s="226"/>
      <c r="CF608" s="226"/>
      <c r="CG608" s="226"/>
      <c r="CH608" s="226"/>
      <c r="CI608" s="226"/>
      <c r="CJ608" s="226"/>
      <c r="CK608" s="226"/>
      <c r="CL608" s="226"/>
      <c r="CM608" s="226"/>
      <c r="CN608" s="226"/>
      <c r="CO608" s="226"/>
      <c r="CP608" s="226"/>
      <c r="CQ608" s="226"/>
      <c r="CR608" s="226"/>
      <c r="CS608" s="226"/>
      <c r="CT608" s="226"/>
      <c r="CU608" s="226"/>
      <c r="CV608" s="226"/>
      <c r="CW608" s="226"/>
      <c r="CX608" s="226"/>
      <c r="CY608" s="226"/>
      <c r="CZ608" s="226"/>
      <c r="DA608" s="226"/>
      <c r="DB608" s="226"/>
      <c r="DC608" s="226"/>
      <c r="DD608" s="226"/>
      <c r="DE608" s="226"/>
      <c r="DF608" s="226"/>
      <c r="DG608" s="226"/>
      <c r="DH608" s="226"/>
      <c r="DI608" s="226"/>
      <c r="DJ608" s="226"/>
      <c r="DK608" s="226"/>
      <c r="DL608" s="226"/>
      <c r="DM608" s="226"/>
      <c r="DN608" s="226"/>
      <c r="DO608" s="226"/>
      <c r="DP608" s="226"/>
      <c r="DQ608" s="226"/>
      <c r="DR608" s="226"/>
    </row>
    <row r="609" spans="1:122">
      <c r="A609" s="226"/>
      <c r="B609" s="226"/>
      <c r="C609" s="226"/>
      <c r="D609" s="226"/>
      <c r="E609" s="226"/>
      <c r="F609" s="226"/>
      <c r="G609" s="226"/>
      <c r="H609" s="226"/>
      <c r="I609" s="226"/>
      <c r="J609" s="226"/>
      <c r="K609" s="226"/>
      <c r="L609" s="226"/>
      <c r="M609" s="226"/>
      <c r="N609" s="226"/>
      <c r="O609" s="226"/>
      <c r="P609" s="226"/>
      <c r="Q609" s="226"/>
      <c r="R609" s="226"/>
      <c r="S609" s="226"/>
      <c r="T609" s="226"/>
      <c r="U609" s="226"/>
      <c r="V609" s="226"/>
      <c r="W609" s="226"/>
      <c r="X609" s="226"/>
      <c r="Y609" s="226"/>
      <c r="Z609" s="226"/>
      <c r="AA609" s="226"/>
      <c r="AB609" s="226"/>
      <c r="AC609" s="226"/>
      <c r="AD609" s="226"/>
      <c r="AE609" s="226"/>
      <c r="AF609" s="226"/>
      <c r="AG609" s="226"/>
      <c r="AH609" s="226"/>
      <c r="AI609" s="226"/>
      <c r="AJ609" s="226"/>
      <c r="AK609" s="226"/>
      <c r="AL609" s="226"/>
      <c r="AM609" s="226"/>
      <c r="AN609" s="226"/>
      <c r="AO609" s="226"/>
      <c r="AP609" s="226"/>
      <c r="AQ609" s="226"/>
      <c r="AR609" s="226"/>
      <c r="AS609" s="226"/>
      <c r="AT609" s="226"/>
      <c r="AU609" s="226"/>
      <c r="AV609" s="226"/>
      <c r="AW609" s="226"/>
      <c r="AX609" s="226"/>
      <c r="AY609" s="226"/>
      <c r="AZ609" s="226"/>
      <c r="BA609" s="226"/>
      <c r="BB609" s="226"/>
      <c r="BC609" s="226"/>
      <c r="BD609" s="226"/>
      <c r="BE609" s="159" t="s">
        <v>2881</v>
      </c>
      <c r="BF609" s="159" t="s">
        <v>576</v>
      </c>
      <c r="BG609" s="159" t="s">
        <v>2882</v>
      </c>
      <c r="BH609" s="159" t="s">
        <v>578</v>
      </c>
      <c r="BI609" s="159" t="s">
        <v>554</v>
      </c>
      <c r="BJ609" s="226"/>
      <c r="BK609" s="226"/>
      <c r="BL609" s="226"/>
      <c r="BM609" s="226"/>
      <c r="BN609" s="226"/>
      <c r="BO609" s="226"/>
      <c r="BP609" s="226"/>
      <c r="BQ609" s="226"/>
      <c r="BR609" s="226"/>
      <c r="BS609" s="226"/>
      <c r="BT609" s="226"/>
      <c r="BU609" s="226"/>
      <c r="BV609" s="226"/>
      <c r="BW609" s="226"/>
      <c r="BX609" s="226"/>
      <c r="BY609" s="226"/>
      <c r="BZ609" s="226"/>
      <c r="CA609" s="226"/>
      <c r="CB609" s="226"/>
      <c r="CC609" s="226"/>
      <c r="CD609" s="226"/>
      <c r="CE609" s="226"/>
      <c r="CF609" s="226"/>
      <c r="CG609" s="226"/>
      <c r="CH609" s="226"/>
      <c r="CI609" s="226"/>
      <c r="CJ609" s="226"/>
      <c r="CK609" s="226"/>
      <c r="CL609" s="226"/>
      <c r="CM609" s="226"/>
      <c r="CN609" s="226"/>
      <c r="CO609" s="226"/>
      <c r="CP609" s="226"/>
      <c r="CQ609" s="226"/>
      <c r="CR609" s="226"/>
      <c r="CS609" s="226"/>
      <c r="CT609" s="226"/>
      <c r="CU609" s="226"/>
      <c r="CV609" s="226"/>
      <c r="CW609" s="226"/>
      <c r="CX609" s="226"/>
      <c r="CY609" s="226"/>
      <c r="CZ609" s="226"/>
      <c r="DA609" s="226"/>
      <c r="DB609" s="226"/>
      <c r="DC609" s="226"/>
      <c r="DD609" s="226"/>
      <c r="DE609" s="226"/>
      <c r="DF609" s="226"/>
      <c r="DG609" s="226"/>
      <c r="DH609" s="226"/>
      <c r="DI609" s="226"/>
      <c r="DJ609" s="226"/>
      <c r="DK609" s="226"/>
      <c r="DL609" s="226"/>
      <c r="DM609" s="226"/>
      <c r="DN609" s="226"/>
      <c r="DO609" s="226"/>
      <c r="DP609" s="226"/>
      <c r="DQ609" s="226"/>
      <c r="DR609" s="226"/>
    </row>
    <row r="610" spans="1:122">
      <c r="A610" s="226"/>
      <c r="B610" s="226"/>
      <c r="C610" s="226"/>
      <c r="D610" s="226"/>
      <c r="E610" s="226"/>
      <c r="F610" s="226"/>
      <c r="G610" s="226"/>
      <c r="H610" s="226"/>
      <c r="I610" s="226"/>
      <c r="J610" s="226"/>
      <c r="K610" s="226"/>
      <c r="L610" s="226"/>
      <c r="M610" s="226"/>
      <c r="N610" s="226"/>
      <c r="O610" s="226"/>
      <c r="P610" s="226"/>
      <c r="Q610" s="226"/>
      <c r="R610" s="226"/>
      <c r="S610" s="226"/>
      <c r="T610" s="226"/>
      <c r="U610" s="226"/>
      <c r="V610" s="226"/>
      <c r="W610" s="226"/>
      <c r="X610" s="226"/>
      <c r="Y610" s="226"/>
      <c r="Z610" s="226"/>
      <c r="AA610" s="226"/>
      <c r="AB610" s="226"/>
      <c r="AC610" s="226"/>
      <c r="AD610" s="226"/>
      <c r="AE610" s="226"/>
      <c r="AF610" s="226"/>
      <c r="AG610" s="226"/>
      <c r="AH610" s="226"/>
      <c r="AI610" s="226"/>
      <c r="AJ610" s="226"/>
      <c r="AK610" s="226"/>
      <c r="AL610" s="226"/>
      <c r="AM610" s="226"/>
      <c r="AN610" s="226"/>
      <c r="AO610" s="226"/>
      <c r="AP610" s="226"/>
      <c r="AQ610" s="226"/>
      <c r="AR610" s="226"/>
      <c r="AS610" s="226"/>
      <c r="AT610" s="226"/>
      <c r="AU610" s="226"/>
      <c r="AV610" s="226"/>
      <c r="AW610" s="226"/>
      <c r="AX610" s="226"/>
      <c r="AY610" s="226"/>
      <c r="AZ610" s="226"/>
      <c r="BA610" s="226"/>
      <c r="BB610" s="226"/>
      <c r="BC610" s="226"/>
      <c r="BD610" s="226"/>
      <c r="BE610" s="159" t="s">
        <v>2883</v>
      </c>
      <c r="BF610" s="159" t="s">
        <v>576</v>
      </c>
      <c r="BG610" s="159" t="s">
        <v>2884</v>
      </c>
      <c r="BH610" s="159" t="s">
        <v>578</v>
      </c>
      <c r="BI610" s="159" t="s">
        <v>554</v>
      </c>
      <c r="BJ610" s="226"/>
      <c r="BK610" s="226"/>
      <c r="BL610" s="226"/>
      <c r="BM610" s="226"/>
      <c r="BN610" s="226"/>
      <c r="BO610" s="226"/>
      <c r="BP610" s="226"/>
      <c r="BQ610" s="226"/>
      <c r="BR610" s="226"/>
      <c r="BS610" s="226"/>
      <c r="BT610" s="226"/>
      <c r="BU610" s="226"/>
      <c r="BV610" s="226"/>
      <c r="BW610" s="226"/>
      <c r="BX610" s="226"/>
      <c r="BY610" s="226"/>
      <c r="BZ610" s="226"/>
      <c r="CA610" s="226"/>
      <c r="CB610" s="226"/>
      <c r="CC610" s="226"/>
      <c r="CD610" s="226"/>
      <c r="CE610" s="226"/>
      <c r="CF610" s="226"/>
      <c r="CG610" s="226"/>
      <c r="CH610" s="226"/>
      <c r="CI610" s="226"/>
      <c r="CJ610" s="226"/>
      <c r="CK610" s="226"/>
      <c r="CL610" s="226"/>
      <c r="CM610" s="226"/>
      <c r="CN610" s="226"/>
      <c r="CO610" s="226"/>
      <c r="CP610" s="226"/>
      <c r="CQ610" s="226"/>
      <c r="CR610" s="226"/>
      <c r="CS610" s="226"/>
      <c r="CT610" s="226"/>
      <c r="CU610" s="226"/>
      <c r="CV610" s="226"/>
      <c r="CW610" s="226"/>
      <c r="CX610" s="226"/>
      <c r="CY610" s="226"/>
      <c r="CZ610" s="226"/>
      <c r="DA610" s="226"/>
      <c r="DB610" s="226"/>
      <c r="DC610" s="226"/>
      <c r="DD610" s="226"/>
      <c r="DE610" s="226"/>
      <c r="DF610" s="226"/>
      <c r="DG610" s="226"/>
      <c r="DH610" s="226"/>
      <c r="DI610" s="226"/>
      <c r="DJ610" s="226"/>
      <c r="DK610" s="226"/>
      <c r="DL610" s="226"/>
      <c r="DM610" s="226"/>
      <c r="DN610" s="226"/>
      <c r="DO610" s="226"/>
      <c r="DP610" s="226"/>
      <c r="DQ610" s="226"/>
      <c r="DR610" s="226"/>
    </row>
    <row r="611" spans="1:122">
      <c r="A611" s="226"/>
      <c r="B611" s="226"/>
      <c r="C611" s="226"/>
      <c r="D611" s="226"/>
      <c r="E611" s="226"/>
      <c r="F611" s="226"/>
      <c r="G611" s="226"/>
      <c r="H611" s="226"/>
      <c r="I611" s="226"/>
      <c r="J611" s="226"/>
      <c r="K611" s="226"/>
      <c r="L611" s="226"/>
      <c r="M611" s="226"/>
      <c r="N611" s="226"/>
      <c r="O611" s="226"/>
      <c r="P611" s="226"/>
      <c r="Q611" s="226"/>
      <c r="R611" s="226"/>
      <c r="S611" s="226"/>
      <c r="T611" s="226"/>
      <c r="U611" s="226"/>
      <c r="V611" s="226"/>
      <c r="W611" s="226"/>
      <c r="X611" s="226"/>
      <c r="Y611" s="226"/>
      <c r="Z611" s="226"/>
      <c r="AA611" s="226"/>
      <c r="AB611" s="226"/>
      <c r="AC611" s="226"/>
      <c r="AD611" s="226"/>
      <c r="AE611" s="226"/>
      <c r="AF611" s="226"/>
      <c r="AG611" s="226"/>
      <c r="AH611" s="226"/>
      <c r="AI611" s="226"/>
      <c r="AJ611" s="226"/>
      <c r="AK611" s="226"/>
      <c r="AL611" s="226"/>
      <c r="AM611" s="226"/>
      <c r="AN611" s="226"/>
      <c r="AO611" s="226"/>
      <c r="AP611" s="226"/>
      <c r="AQ611" s="226"/>
      <c r="AR611" s="226"/>
      <c r="AS611" s="226"/>
      <c r="AT611" s="226"/>
      <c r="AU611" s="226"/>
      <c r="AV611" s="226"/>
      <c r="AW611" s="226"/>
      <c r="AX611" s="226"/>
      <c r="AY611" s="226"/>
      <c r="AZ611" s="226"/>
      <c r="BA611" s="226"/>
      <c r="BB611" s="226"/>
      <c r="BC611" s="226"/>
      <c r="BD611" s="226"/>
      <c r="BE611" s="159" t="s">
        <v>2885</v>
      </c>
      <c r="BF611" s="159" t="s">
        <v>576</v>
      </c>
      <c r="BG611" s="159" t="s">
        <v>2886</v>
      </c>
      <c r="BH611" s="159" t="s">
        <v>578</v>
      </c>
      <c r="BI611" s="159" t="s">
        <v>554</v>
      </c>
      <c r="BJ611" s="226"/>
      <c r="BK611" s="226"/>
      <c r="BL611" s="226"/>
      <c r="BM611" s="226"/>
      <c r="BN611" s="226"/>
      <c r="BO611" s="226"/>
      <c r="BP611" s="226"/>
      <c r="BQ611" s="226"/>
      <c r="BR611" s="226"/>
      <c r="BS611" s="226"/>
      <c r="BT611" s="226"/>
      <c r="BU611" s="226"/>
      <c r="BV611" s="226"/>
      <c r="BW611" s="226"/>
      <c r="BX611" s="226"/>
      <c r="BY611" s="226"/>
      <c r="BZ611" s="226"/>
      <c r="CA611" s="226"/>
      <c r="CB611" s="226"/>
      <c r="CC611" s="226"/>
      <c r="CD611" s="226"/>
      <c r="CE611" s="226"/>
      <c r="CF611" s="226"/>
      <c r="CG611" s="226"/>
      <c r="CH611" s="226"/>
      <c r="CI611" s="226"/>
      <c r="CJ611" s="226"/>
      <c r="CK611" s="226"/>
      <c r="CL611" s="226"/>
      <c r="CM611" s="226"/>
      <c r="CN611" s="226"/>
      <c r="CO611" s="226"/>
      <c r="CP611" s="226"/>
      <c r="CQ611" s="226"/>
      <c r="CR611" s="226"/>
      <c r="CS611" s="226"/>
      <c r="CT611" s="226"/>
      <c r="CU611" s="226"/>
      <c r="CV611" s="226"/>
      <c r="CW611" s="226"/>
      <c r="CX611" s="226"/>
      <c r="CY611" s="226"/>
      <c r="CZ611" s="226"/>
      <c r="DA611" s="226"/>
      <c r="DB611" s="226"/>
      <c r="DC611" s="226"/>
      <c r="DD611" s="226"/>
      <c r="DE611" s="226"/>
      <c r="DF611" s="226"/>
      <c r="DG611" s="226"/>
      <c r="DH611" s="226"/>
      <c r="DI611" s="226"/>
      <c r="DJ611" s="226"/>
      <c r="DK611" s="226"/>
      <c r="DL611" s="226"/>
      <c r="DM611" s="226"/>
      <c r="DN611" s="226"/>
      <c r="DO611" s="226"/>
      <c r="DP611" s="226"/>
      <c r="DQ611" s="226"/>
      <c r="DR611" s="226"/>
    </row>
    <row r="612" spans="1:122">
      <c r="A612" s="226"/>
      <c r="B612" s="226"/>
      <c r="C612" s="226"/>
      <c r="D612" s="226"/>
      <c r="E612" s="226"/>
      <c r="F612" s="226"/>
      <c r="G612" s="226"/>
      <c r="H612" s="226"/>
      <c r="I612" s="226"/>
      <c r="J612" s="226"/>
      <c r="K612" s="226"/>
      <c r="L612" s="226"/>
      <c r="M612" s="226"/>
      <c r="N612" s="226"/>
      <c r="O612" s="226"/>
      <c r="P612" s="226"/>
      <c r="Q612" s="226"/>
      <c r="R612" s="226"/>
      <c r="S612" s="226"/>
      <c r="T612" s="226"/>
      <c r="U612" s="226"/>
      <c r="V612" s="226"/>
      <c r="W612" s="226"/>
      <c r="X612" s="226"/>
      <c r="Y612" s="226"/>
      <c r="Z612" s="226"/>
      <c r="AA612" s="226"/>
      <c r="AB612" s="226"/>
      <c r="AC612" s="226"/>
      <c r="AD612" s="226"/>
      <c r="AE612" s="226"/>
      <c r="AF612" s="226"/>
      <c r="AG612" s="226"/>
      <c r="AH612" s="226"/>
      <c r="AI612" s="226"/>
      <c r="AJ612" s="226"/>
      <c r="AK612" s="226"/>
      <c r="AL612" s="226"/>
      <c r="AM612" s="226"/>
      <c r="AN612" s="226"/>
      <c r="AO612" s="226"/>
      <c r="AP612" s="226"/>
      <c r="AQ612" s="226"/>
      <c r="AR612" s="226"/>
      <c r="AS612" s="226"/>
      <c r="AT612" s="226"/>
      <c r="AU612" s="226"/>
      <c r="AV612" s="226"/>
      <c r="AW612" s="226"/>
      <c r="AX612" s="226"/>
      <c r="AY612" s="226"/>
      <c r="AZ612" s="226"/>
      <c r="BA612" s="226"/>
      <c r="BB612" s="226"/>
      <c r="BC612" s="226"/>
      <c r="BD612" s="226"/>
      <c r="BE612" s="159" t="s">
        <v>2887</v>
      </c>
      <c r="BF612" s="159" t="s">
        <v>576</v>
      </c>
      <c r="BG612" s="159" t="s">
        <v>2888</v>
      </c>
      <c r="BH612" s="159" t="s">
        <v>578</v>
      </c>
      <c r="BI612" s="159" t="s">
        <v>554</v>
      </c>
      <c r="BJ612" s="226"/>
      <c r="BK612" s="226"/>
      <c r="BL612" s="226"/>
      <c r="BM612" s="226"/>
      <c r="BN612" s="226"/>
      <c r="BO612" s="226"/>
      <c r="BP612" s="226"/>
      <c r="BQ612" s="226"/>
      <c r="BR612" s="226"/>
      <c r="BS612" s="226"/>
      <c r="BT612" s="226"/>
      <c r="BU612" s="226"/>
      <c r="BV612" s="226"/>
      <c r="BW612" s="226"/>
      <c r="BX612" s="226"/>
      <c r="BY612" s="226"/>
      <c r="BZ612" s="226"/>
      <c r="CA612" s="226"/>
      <c r="CB612" s="226"/>
      <c r="CC612" s="226"/>
      <c r="CD612" s="226"/>
      <c r="CE612" s="226"/>
      <c r="CF612" s="226"/>
      <c r="CG612" s="226"/>
      <c r="CH612" s="226"/>
      <c r="CI612" s="226"/>
      <c r="CJ612" s="226"/>
      <c r="CK612" s="226"/>
      <c r="CL612" s="226"/>
      <c r="CM612" s="226"/>
      <c r="CN612" s="226"/>
      <c r="CO612" s="226"/>
      <c r="CP612" s="226"/>
      <c r="CQ612" s="226"/>
      <c r="CR612" s="226"/>
      <c r="CS612" s="226"/>
      <c r="CT612" s="226"/>
      <c r="CU612" s="226"/>
      <c r="CV612" s="226"/>
      <c r="CW612" s="226"/>
      <c r="CX612" s="226"/>
      <c r="CY612" s="226"/>
      <c r="CZ612" s="226"/>
      <c r="DA612" s="226"/>
      <c r="DB612" s="226"/>
      <c r="DC612" s="226"/>
      <c r="DD612" s="226"/>
      <c r="DE612" s="226"/>
      <c r="DF612" s="226"/>
      <c r="DG612" s="226"/>
      <c r="DH612" s="226"/>
      <c r="DI612" s="226"/>
      <c r="DJ612" s="226"/>
      <c r="DK612" s="226"/>
      <c r="DL612" s="226"/>
      <c r="DM612" s="226"/>
      <c r="DN612" s="226"/>
      <c r="DO612" s="226"/>
      <c r="DP612" s="226"/>
      <c r="DQ612" s="226"/>
      <c r="DR612" s="226"/>
    </row>
    <row r="613" spans="1:122">
      <c r="A613" s="226"/>
      <c r="B613" s="226"/>
      <c r="C613" s="226"/>
      <c r="D613" s="226"/>
      <c r="E613" s="226"/>
      <c r="F613" s="226"/>
      <c r="G613" s="226"/>
      <c r="H613" s="226"/>
      <c r="I613" s="226"/>
      <c r="J613" s="226"/>
      <c r="K613" s="226"/>
      <c r="L613" s="226"/>
      <c r="M613" s="226"/>
      <c r="N613" s="226"/>
      <c r="O613" s="226"/>
      <c r="P613" s="226"/>
      <c r="Q613" s="226"/>
      <c r="R613" s="226"/>
      <c r="S613" s="226"/>
      <c r="T613" s="226"/>
      <c r="U613" s="226"/>
      <c r="V613" s="226"/>
      <c r="W613" s="226"/>
      <c r="X613" s="226"/>
      <c r="Y613" s="226"/>
      <c r="Z613" s="226"/>
      <c r="AA613" s="226"/>
      <c r="AB613" s="226"/>
      <c r="AC613" s="226"/>
      <c r="AD613" s="226"/>
      <c r="AE613" s="226"/>
      <c r="AF613" s="226"/>
      <c r="AG613" s="226"/>
      <c r="AH613" s="226"/>
      <c r="AI613" s="226"/>
      <c r="AJ613" s="226"/>
      <c r="AK613" s="226"/>
      <c r="AL613" s="226"/>
      <c r="AM613" s="226"/>
      <c r="AN613" s="226"/>
      <c r="AO613" s="226"/>
      <c r="AP613" s="226"/>
      <c r="AQ613" s="226"/>
      <c r="AR613" s="226"/>
      <c r="AS613" s="226"/>
      <c r="AT613" s="226"/>
      <c r="AU613" s="226"/>
      <c r="AV613" s="226"/>
      <c r="AW613" s="226"/>
      <c r="AX613" s="226"/>
      <c r="AY613" s="226"/>
      <c r="AZ613" s="226"/>
      <c r="BA613" s="226"/>
      <c r="BB613" s="226"/>
      <c r="BC613" s="226"/>
      <c r="BD613" s="226"/>
      <c r="BE613" s="159" t="s">
        <v>2889</v>
      </c>
      <c r="BF613" s="159" t="s">
        <v>576</v>
      </c>
      <c r="BG613" s="159" t="s">
        <v>2890</v>
      </c>
      <c r="BH613" s="159" t="s">
        <v>578</v>
      </c>
      <c r="BI613" s="159" t="s">
        <v>554</v>
      </c>
      <c r="BJ613" s="226"/>
      <c r="BK613" s="226"/>
      <c r="BL613" s="226"/>
      <c r="BM613" s="226"/>
      <c r="BN613" s="226"/>
      <c r="BO613" s="226"/>
      <c r="BP613" s="226"/>
      <c r="BQ613" s="226"/>
      <c r="BR613" s="226"/>
      <c r="BS613" s="226"/>
      <c r="BT613" s="226"/>
      <c r="BU613" s="226"/>
      <c r="BV613" s="226"/>
      <c r="BW613" s="226"/>
      <c r="BX613" s="226"/>
      <c r="BY613" s="226"/>
      <c r="BZ613" s="226"/>
      <c r="CA613" s="226"/>
      <c r="CB613" s="226"/>
      <c r="CC613" s="226"/>
      <c r="CD613" s="226"/>
      <c r="CE613" s="226"/>
      <c r="CF613" s="226"/>
      <c r="CG613" s="226"/>
      <c r="CH613" s="226"/>
      <c r="CI613" s="226"/>
      <c r="CJ613" s="226"/>
      <c r="CK613" s="226"/>
      <c r="CL613" s="226"/>
      <c r="CM613" s="226"/>
      <c r="CN613" s="226"/>
      <c r="CO613" s="226"/>
      <c r="CP613" s="226"/>
      <c r="CQ613" s="226"/>
      <c r="CR613" s="226"/>
      <c r="CS613" s="226"/>
      <c r="CT613" s="226"/>
      <c r="CU613" s="226"/>
      <c r="CV613" s="226"/>
      <c r="CW613" s="226"/>
      <c r="CX613" s="226"/>
      <c r="CY613" s="226"/>
      <c r="CZ613" s="226"/>
      <c r="DA613" s="226"/>
      <c r="DB613" s="226"/>
      <c r="DC613" s="226"/>
      <c r="DD613" s="226"/>
      <c r="DE613" s="226"/>
      <c r="DF613" s="226"/>
      <c r="DG613" s="226"/>
      <c r="DH613" s="226"/>
      <c r="DI613" s="226"/>
      <c r="DJ613" s="226"/>
      <c r="DK613" s="226"/>
      <c r="DL613" s="226"/>
      <c r="DM613" s="226"/>
      <c r="DN613" s="226"/>
      <c r="DO613" s="226"/>
      <c r="DP613" s="226"/>
      <c r="DQ613" s="226"/>
      <c r="DR613" s="226"/>
    </row>
    <row r="614" spans="1:122">
      <c r="A614" s="226"/>
      <c r="B614" s="226"/>
      <c r="C614" s="226"/>
      <c r="D614" s="226"/>
      <c r="E614" s="226"/>
      <c r="F614" s="226"/>
      <c r="G614" s="226"/>
      <c r="H614" s="226"/>
      <c r="I614" s="226"/>
      <c r="J614" s="226"/>
      <c r="K614" s="226"/>
      <c r="L614" s="226"/>
      <c r="M614" s="226"/>
      <c r="N614" s="226"/>
      <c r="O614" s="226"/>
      <c r="P614" s="226"/>
      <c r="Q614" s="226"/>
      <c r="R614" s="226"/>
      <c r="S614" s="226"/>
      <c r="T614" s="226"/>
      <c r="U614" s="226"/>
      <c r="V614" s="226"/>
      <c r="W614" s="226"/>
      <c r="X614" s="226"/>
      <c r="Y614" s="226"/>
      <c r="Z614" s="226"/>
      <c r="AA614" s="226"/>
      <c r="AB614" s="226"/>
      <c r="AC614" s="226"/>
      <c r="AD614" s="226"/>
      <c r="AE614" s="226"/>
      <c r="AF614" s="226"/>
      <c r="AG614" s="226"/>
      <c r="AH614" s="226"/>
      <c r="AI614" s="226"/>
      <c r="AJ614" s="226"/>
      <c r="AK614" s="226"/>
      <c r="AL614" s="226"/>
      <c r="AM614" s="226"/>
      <c r="AN614" s="226"/>
      <c r="AO614" s="226"/>
      <c r="AP614" s="226"/>
      <c r="AQ614" s="226"/>
      <c r="AR614" s="226"/>
      <c r="AS614" s="226"/>
      <c r="AT614" s="226"/>
      <c r="AU614" s="226"/>
      <c r="AV614" s="226"/>
      <c r="AW614" s="226"/>
      <c r="AX614" s="226"/>
      <c r="AY614" s="226"/>
      <c r="AZ614" s="226"/>
      <c r="BA614" s="226"/>
      <c r="BB614" s="226"/>
      <c r="BC614" s="226"/>
      <c r="BD614" s="226"/>
      <c r="BE614" s="159" t="s">
        <v>2891</v>
      </c>
      <c r="BF614" s="159" t="s">
        <v>576</v>
      </c>
      <c r="BG614" s="159" t="s">
        <v>2892</v>
      </c>
      <c r="BH614" s="159" t="s">
        <v>2519</v>
      </c>
      <c r="BI614" s="159" t="s">
        <v>554</v>
      </c>
      <c r="BJ614" s="226"/>
      <c r="BK614" s="226"/>
      <c r="BL614" s="226"/>
      <c r="BM614" s="226"/>
      <c r="BN614" s="226"/>
      <c r="BO614" s="226"/>
      <c r="BP614" s="226"/>
      <c r="BQ614" s="226"/>
      <c r="BR614" s="226"/>
      <c r="BS614" s="226"/>
      <c r="BT614" s="226"/>
      <c r="BU614" s="226"/>
      <c r="BV614" s="226"/>
      <c r="BW614" s="226"/>
      <c r="BX614" s="226"/>
      <c r="BY614" s="226"/>
      <c r="BZ614" s="226"/>
      <c r="CA614" s="226"/>
      <c r="CB614" s="226"/>
      <c r="CC614" s="226"/>
      <c r="CD614" s="226"/>
      <c r="CE614" s="226"/>
      <c r="CF614" s="226"/>
      <c r="CG614" s="226"/>
      <c r="CH614" s="226"/>
      <c r="CI614" s="226"/>
      <c r="CJ614" s="226"/>
      <c r="CK614" s="226"/>
      <c r="CL614" s="226"/>
      <c r="CM614" s="226"/>
      <c r="CN614" s="226"/>
      <c r="CO614" s="226"/>
      <c r="CP614" s="226"/>
      <c r="CQ614" s="226"/>
      <c r="CR614" s="226"/>
      <c r="CS614" s="226"/>
      <c r="CT614" s="226"/>
      <c r="CU614" s="226"/>
      <c r="CV614" s="226"/>
      <c r="CW614" s="226"/>
      <c r="CX614" s="226"/>
      <c r="CY614" s="226"/>
      <c r="CZ614" s="226"/>
      <c r="DA614" s="226"/>
      <c r="DB614" s="226"/>
      <c r="DC614" s="226"/>
      <c r="DD614" s="226"/>
      <c r="DE614" s="226"/>
      <c r="DF614" s="226"/>
      <c r="DG614" s="226"/>
      <c r="DH614" s="226"/>
      <c r="DI614" s="226"/>
      <c r="DJ614" s="226"/>
      <c r="DK614" s="226"/>
      <c r="DL614" s="226"/>
      <c r="DM614" s="226"/>
      <c r="DN614" s="226"/>
      <c r="DO614" s="226"/>
      <c r="DP614" s="226"/>
      <c r="DQ614" s="226"/>
      <c r="DR614" s="226"/>
    </row>
    <row r="615" spans="1:122">
      <c r="A615" s="226"/>
      <c r="B615" s="226"/>
      <c r="C615" s="226"/>
      <c r="D615" s="226"/>
      <c r="E615" s="226"/>
      <c r="F615" s="226"/>
      <c r="G615" s="226"/>
      <c r="H615" s="226"/>
      <c r="I615" s="226"/>
      <c r="J615" s="226"/>
      <c r="K615" s="226"/>
      <c r="L615" s="226"/>
      <c r="M615" s="226"/>
      <c r="N615" s="226"/>
      <c r="O615" s="226"/>
      <c r="P615" s="226"/>
      <c r="Q615" s="226"/>
      <c r="R615" s="226"/>
      <c r="S615" s="226"/>
      <c r="T615" s="226"/>
      <c r="U615" s="226"/>
      <c r="V615" s="226"/>
      <c r="W615" s="226"/>
      <c r="X615" s="226"/>
      <c r="Y615" s="226"/>
      <c r="Z615" s="226"/>
      <c r="AA615" s="226"/>
      <c r="AB615" s="226"/>
      <c r="AC615" s="226"/>
      <c r="AD615" s="226"/>
      <c r="AE615" s="226"/>
      <c r="AF615" s="226"/>
      <c r="AG615" s="226"/>
      <c r="AH615" s="226"/>
      <c r="AI615" s="226"/>
      <c r="AJ615" s="226"/>
      <c r="AK615" s="226"/>
      <c r="AL615" s="226"/>
      <c r="AM615" s="226"/>
      <c r="AN615" s="226"/>
      <c r="AO615" s="226"/>
      <c r="AP615" s="226"/>
      <c r="AQ615" s="226"/>
      <c r="AR615" s="226"/>
      <c r="AS615" s="226"/>
      <c r="AT615" s="226"/>
      <c r="AU615" s="226"/>
      <c r="AV615" s="226"/>
      <c r="AW615" s="226"/>
      <c r="AX615" s="226"/>
      <c r="AY615" s="226"/>
      <c r="AZ615" s="226"/>
      <c r="BA615" s="226"/>
      <c r="BB615" s="226"/>
      <c r="BC615" s="226"/>
      <c r="BD615" s="226"/>
      <c r="BE615" s="159" t="s">
        <v>2893</v>
      </c>
      <c r="BF615" s="159" t="s">
        <v>576</v>
      </c>
      <c r="BG615" s="159" t="s">
        <v>2894</v>
      </c>
      <c r="BH615" s="159" t="s">
        <v>2519</v>
      </c>
      <c r="BI615" s="159" t="s">
        <v>554</v>
      </c>
      <c r="BJ615" s="226"/>
      <c r="BK615" s="226"/>
      <c r="BL615" s="226"/>
      <c r="BM615" s="226"/>
      <c r="BN615" s="226"/>
      <c r="BO615" s="226"/>
      <c r="BP615" s="226"/>
      <c r="BQ615" s="226"/>
      <c r="BR615" s="226"/>
      <c r="BS615" s="226"/>
      <c r="BT615" s="226"/>
      <c r="BU615" s="226"/>
      <c r="BV615" s="226"/>
      <c r="BW615" s="226"/>
      <c r="BX615" s="226"/>
      <c r="BY615" s="226"/>
      <c r="BZ615" s="226"/>
      <c r="CA615" s="226"/>
      <c r="CB615" s="226"/>
      <c r="CC615" s="226"/>
      <c r="CD615" s="226"/>
      <c r="CE615" s="226"/>
      <c r="CF615" s="226"/>
      <c r="CG615" s="226"/>
      <c r="CH615" s="226"/>
      <c r="CI615" s="226"/>
      <c r="CJ615" s="226"/>
      <c r="CK615" s="226"/>
      <c r="CL615" s="226"/>
      <c r="CM615" s="226"/>
      <c r="CN615" s="226"/>
      <c r="CO615" s="226"/>
      <c r="CP615" s="226"/>
      <c r="CQ615" s="226"/>
      <c r="CR615" s="226"/>
      <c r="CS615" s="226"/>
      <c r="CT615" s="226"/>
      <c r="CU615" s="226"/>
      <c r="CV615" s="226"/>
      <c r="CW615" s="226"/>
      <c r="CX615" s="226"/>
      <c r="CY615" s="226"/>
      <c r="CZ615" s="226"/>
      <c r="DA615" s="226"/>
      <c r="DB615" s="226"/>
      <c r="DC615" s="226"/>
      <c r="DD615" s="226"/>
      <c r="DE615" s="226"/>
      <c r="DF615" s="226"/>
      <c r="DG615" s="226"/>
      <c r="DH615" s="226"/>
      <c r="DI615" s="226"/>
      <c r="DJ615" s="226"/>
      <c r="DK615" s="226"/>
      <c r="DL615" s="226"/>
      <c r="DM615" s="226"/>
      <c r="DN615" s="226"/>
      <c r="DO615" s="226"/>
      <c r="DP615" s="226"/>
      <c r="DQ615" s="226"/>
      <c r="DR615" s="226"/>
    </row>
    <row r="616" spans="1:122">
      <c r="A616" s="226"/>
      <c r="B616" s="226"/>
      <c r="C616" s="226"/>
      <c r="D616" s="226"/>
      <c r="E616" s="226"/>
      <c r="F616" s="226"/>
      <c r="G616" s="226"/>
      <c r="H616" s="226"/>
      <c r="I616" s="226"/>
      <c r="J616" s="226"/>
      <c r="K616" s="226"/>
      <c r="L616" s="226"/>
      <c r="M616" s="226"/>
      <c r="N616" s="226"/>
      <c r="O616" s="226"/>
      <c r="P616" s="226"/>
      <c r="Q616" s="226"/>
      <c r="R616" s="226"/>
      <c r="S616" s="226"/>
      <c r="T616" s="226"/>
      <c r="U616" s="226"/>
      <c r="V616" s="226"/>
      <c r="W616" s="226"/>
      <c r="X616" s="226"/>
      <c r="Y616" s="226"/>
      <c r="Z616" s="226"/>
      <c r="AA616" s="226"/>
      <c r="AB616" s="226"/>
      <c r="AC616" s="226"/>
      <c r="AD616" s="226"/>
      <c r="AE616" s="226"/>
      <c r="AF616" s="226"/>
      <c r="AG616" s="226"/>
      <c r="AH616" s="226"/>
      <c r="AI616" s="226"/>
      <c r="AJ616" s="226"/>
      <c r="AK616" s="226"/>
      <c r="AL616" s="226"/>
      <c r="AM616" s="226"/>
      <c r="AN616" s="226"/>
      <c r="AO616" s="226"/>
      <c r="AP616" s="226"/>
      <c r="AQ616" s="226"/>
      <c r="AR616" s="226"/>
      <c r="AS616" s="226"/>
      <c r="AT616" s="226"/>
      <c r="AU616" s="226"/>
      <c r="AV616" s="226"/>
      <c r="AW616" s="226"/>
      <c r="AX616" s="226"/>
      <c r="AY616" s="226"/>
      <c r="AZ616" s="226"/>
      <c r="BA616" s="226"/>
      <c r="BB616" s="226"/>
      <c r="BC616" s="226"/>
      <c r="BD616" s="226"/>
      <c r="BE616" s="159" t="s">
        <v>2895</v>
      </c>
      <c r="BF616" s="159" t="s">
        <v>576</v>
      </c>
      <c r="BG616" s="159" t="s">
        <v>2896</v>
      </c>
      <c r="BH616" s="159" t="s">
        <v>2519</v>
      </c>
      <c r="BI616" s="159" t="s">
        <v>554</v>
      </c>
      <c r="BJ616" s="226"/>
      <c r="BK616" s="226"/>
      <c r="BL616" s="226"/>
      <c r="BM616" s="226"/>
      <c r="BN616" s="226"/>
      <c r="BO616" s="226"/>
      <c r="BP616" s="226"/>
      <c r="BQ616" s="226"/>
      <c r="BR616" s="226"/>
      <c r="BS616" s="226"/>
      <c r="BT616" s="226"/>
      <c r="BU616" s="226"/>
      <c r="BV616" s="226"/>
      <c r="BW616" s="226"/>
      <c r="BX616" s="226"/>
      <c r="BY616" s="226"/>
      <c r="BZ616" s="226"/>
      <c r="CA616" s="226"/>
      <c r="CB616" s="226"/>
      <c r="CC616" s="226"/>
      <c r="CD616" s="226"/>
      <c r="CE616" s="226"/>
      <c r="CF616" s="226"/>
      <c r="CG616" s="226"/>
      <c r="CH616" s="226"/>
      <c r="CI616" s="226"/>
      <c r="CJ616" s="226"/>
      <c r="CK616" s="226"/>
      <c r="CL616" s="226"/>
      <c r="CM616" s="226"/>
      <c r="CN616" s="226"/>
      <c r="CO616" s="226"/>
      <c r="CP616" s="226"/>
      <c r="CQ616" s="226"/>
      <c r="CR616" s="226"/>
      <c r="CS616" s="226"/>
      <c r="CT616" s="226"/>
      <c r="CU616" s="226"/>
      <c r="CV616" s="226"/>
      <c r="CW616" s="226"/>
      <c r="CX616" s="226"/>
      <c r="CY616" s="226"/>
      <c r="CZ616" s="226"/>
      <c r="DA616" s="226"/>
      <c r="DB616" s="226"/>
      <c r="DC616" s="226"/>
      <c r="DD616" s="226"/>
      <c r="DE616" s="226"/>
      <c r="DF616" s="226"/>
      <c r="DG616" s="226"/>
      <c r="DH616" s="226"/>
      <c r="DI616" s="226"/>
      <c r="DJ616" s="226"/>
      <c r="DK616" s="226"/>
      <c r="DL616" s="226"/>
      <c r="DM616" s="226"/>
      <c r="DN616" s="226"/>
      <c r="DO616" s="226"/>
      <c r="DP616" s="226"/>
      <c r="DQ616" s="226"/>
      <c r="DR616" s="226"/>
    </row>
    <row r="617" spans="1:122">
      <c r="A617" s="226"/>
      <c r="B617" s="226"/>
      <c r="C617" s="226"/>
      <c r="D617" s="226"/>
      <c r="E617" s="226"/>
      <c r="F617" s="226"/>
      <c r="G617" s="226"/>
      <c r="H617" s="226"/>
      <c r="I617" s="226"/>
      <c r="J617" s="226"/>
      <c r="K617" s="226"/>
      <c r="L617" s="226"/>
      <c r="M617" s="226"/>
      <c r="N617" s="226"/>
      <c r="O617" s="226"/>
      <c r="P617" s="226"/>
      <c r="Q617" s="226"/>
      <c r="R617" s="226"/>
      <c r="S617" s="226"/>
      <c r="T617" s="226"/>
      <c r="U617" s="226"/>
      <c r="V617" s="226"/>
      <c r="W617" s="226"/>
      <c r="X617" s="226"/>
      <c r="Y617" s="226"/>
      <c r="Z617" s="226"/>
      <c r="AA617" s="226"/>
      <c r="AB617" s="226"/>
      <c r="AC617" s="226"/>
      <c r="AD617" s="226"/>
      <c r="AE617" s="226"/>
      <c r="AF617" s="226"/>
      <c r="AG617" s="226"/>
      <c r="AH617" s="226"/>
      <c r="AI617" s="226"/>
      <c r="AJ617" s="226"/>
      <c r="AK617" s="226"/>
      <c r="AL617" s="226"/>
      <c r="AM617" s="226"/>
      <c r="AN617" s="226"/>
      <c r="AO617" s="226"/>
      <c r="AP617" s="226"/>
      <c r="AQ617" s="226"/>
      <c r="AR617" s="226"/>
      <c r="AS617" s="226"/>
      <c r="AT617" s="226"/>
      <c r="AU617" s="226"/>
      <c r="AV617" s="226"/>
      <c r="AW617" s="226"/>
      <c r="AX617" s="226"/>
      <c r="AY617" s="226"/>
      <c r="AZ617" s="226"/>
      <c r="BA617" s="226"/>
      <c r="BB617" s="226"/>
      <c r="BC617" s="226"/>
      <c r="BD617" s="226"/>
      <c r="BE617" s="159" t="s">
        <v>2897</v>
      </c>
      <c r="BF617" s="159" t="s">
        <v>576</v>
      </c>
      <c r="BG617" s="159" t="s">
        <v>2898</v>
      </c>
      <c r="BH617" s="159" t="s">
        <v>2519</v>
      </c>
      <c r="BI617" s="159" t="s">
        <v>554</v>
      </c>
      <c r="BJ617" s="226"/>
      <c r="BK617" s="226"/>
      <c r="BL617" s="226"/>
      <c r="BM617" s="226"/>
      <c r="BN617" s="226"/>
      <c r="BO617" s="226"/>
      <c r="BP617" s="226"/>
      <c r="BQ617" s="226"/>
      <c r="BR617" s="226"/>
      <c r="BS617" s="226"/>
      <c r="BT617" s="226"/>
      <c r="BU617" s="226"/>
      <c r="BV617" s="226"/>
      <c r="BW617" s="226"/>
      <c r="BX617" s="226"/>
      <c r="BY617" s="226"/>
      <c r="BZ617" s="226"/>
      <c r="CA617" s="226"/>
      <c r="CB617" s="226"/>
      <c r="CC617" s="226"/>
      <c r="CD617" s="226"/>
      <c r="CE617" s="226"/>
      <c r="CF617" s="226"/>
      <c r="CG617" s="226"/>
      <c r="CH617" s="226"/>
      <c r="CI617" s="226"/>
      <c r="CJ617" s="226"/>
      <c r="CK617" s="226"/>
      <c r="CL617" s="226"/>
      <c r="CM617" s="226"/>
      <c r="CN617" s="226"/>
      <c r="CO617" s="226"/>
      <c r="CP617" s="226"/>
      <c r="CQ617" s="226"/>
      <c r="CR617" s="226"/>
      <c r="CS617" s="226"/>
      <c r="CT617" s="226"/>
      <c r="CU617" s="226"/>
      <c r="CV617" s="226"/>
      <c r="CW617" s="226"/>
      <c r="CX617" s="226"/>
      <c r="CY617" s="226"/>
      <c r="CZ617" s="226"/>
      <c r="DA617" s="226"/>
      <c r="DB617" s="226"/>
      <c r="DC617" s="226"/>
      <c r="DD617" s="226"/>
      <c r="DE617" s="226"/>
      <c r="DF617" s="226"/>
      <c r="DG617" s="226"/>
      <c r="DH617" s="226"/>
      <c r="DI617" s="226"/>
      <c r="DJ617" s="226"/>
      <c r="DK617" s="226"/>
      <c r="DL617" s="226"/>
      <c r="DM617" s="226"/>
      <c r="DN617" s="226"/>
      <c r="DO617" s="226"/>
      <c r="DP617" s="226"/>
      <c r="DQ617" s="226"/>
      <c r="DR617" s="226"/>
    </row>
    <row r="618" spans="1:122">
      <c r="A618" s="226"/>
      <c r="B618" s="226"/>
      <c r="C618" s="226"/>
      <c r="D618" s="226"/>
      <c r="E618" s="226"/>
      <c r="F618" s="226"/>
      <c r="G618" s="226"/>
      <c r="H618" s="226"/>
      <c r="I618" s="226"/>
      <c r="J618" s="226"/>
      <c r="K618" s="226"/>
      <c r="L618" s="226"/>
      <c r="M618" s="226"/>
      <c r="N618" s="226"/>
      <c r="O618" s="226"/>
      <c r="P618" s="226"/>
      <c r="Q618" s="226"/>
      <c r="R618" s="226"/>
      <c r="S618" s="226"/>
      <c r="T618" s="226"/>
      <c r="U618" s="226"/>
      <c r="V618" s="226"/>
      <c r="W618" s="226"/>
      <c r="X618" s="226"/>
      <c r="Y618" s="226"/>
      <c r="Z618" s="226"/>
      <c r="AA618" s="226"/>
      <c r="AB618" s="226"/>
      <c r="AC618" s="226"/>
      <c r="AD618" s="226"/>
      <c r="AE618" s="226"/>
      <c r="AF618" s="226"/>
      <c r="AG618" s="226"/>
      <c r="AH618" s="226"/>
      <c r="AI618" s="226"/>
      <c r="AJ618" s="226"/>
      <c r="AK618" s="226"/>
      <c r="AL618" s="226"/>
      <c r="AM618" s="226"/>
      <c r="AN618" s="226"/>
      <c r="AO618" s="226"/>
      <c r="AP618" s="226"/>
      <c r="AQ618" s="226"/>
      <c r="AR618" s="226"/>
      <c r="AS618" s="226"/>
      <c r="AT618" s="226"/>
      <c r="AU618" s="226"/>
      <c r="AV618" s="226"/>
      <c r="AW618" s="226"/>
      <c r="AX618" s="226"/>
      <c r="AY618" s="226"/>
      <c r="AZ618" s="226"/>
      <c r="BA618" s="226"/>
      <c r="BB618" s="226"/>
      <c r="BC618" s="226"/>
      <c r="BD618" s="226"/>
      <c r="BE618" s="159" t="s">
        <v>2899</v>
      </c>
      <c r="BF618" s="159" t="s">
        <v>576</v>
      </c>
      <c r="BG618" s="159" t="s">
        <v>2900</v>
      </c>
      <c r="BH618" s="159" t="s">
        <v>578</v>
      </c>
      <c r="BI618" s="159" t="s">
        <v>554</v>
      </c>
      <c r="BJ618" s="226"/>
      <c r="BK618" s="226"/>
      <c r="BL618" s="226"/>
      <c r="BM618" s="226"/>
      <c r="BN618" s="226"/>
      <c r="BO618" s="226"/>
      <c r="BP618" s="226"/>
      <c r="BQ618" s="226"/>
      <c r="BR618" s="226"/>
      <c r="BS618" s="226"/>
      <c r="BT618" s="226"/>
      <c r="BU618" s="226"/>
      <c r="BV618" s="226"/>
      <c r="BW618" s="226"/>
      <c r="BX618" s="226"/>
      <c r="BY618" s="226"/>
      <c r="BZ618" s="226"/>
      <c r="CA618" s="226"/>
      <c r="CB618" s="226"/>
      <c r="CC618" s="226"/>
      <c r="CD618" s="226"/>
      <c r="CE618" s="226"/>
      <c r="CF618" s="226"/>
      <c r="CG618" s="226"/>
      <c r="CH618" s="226"/>
      <c r="CI618" s="226"/>
      <c r="CJ618" s="226"/>
      <c r="CK618" s="226"/>
      <c r="CL618" s="226"/>
      <c r="CM618" s="226"/>
      <c r="CN618" s="226"/>
      <c r="CO618" s="226"/>
      <c r="CP618" s="226"/>
      <c r="CQ618" s="226"/>
      <c r="CR618" s="226"/>
      <c r="CS618" s="226"/>
      <c r="CT618" s="226"/>
      <c r="CU618" s="226"/>
      <c r="CV618" s="226"/>
      <c r="CW618" s="226"/>
      <c r="CX618" s="226"/>
      <c r="CY618" s="226"/>
      <c r="CZ618" s="226"/>
      <c r="DA618" s="226"/>
      <c r="DB618" s="226"/>
      <c r="DC618" s="226"/>
      <c r="DD618" s="226"/>
      <c r="DE618" s="226"/>
      <c r="DF618" s="226"/>
      <c r="DG618" s="226"/>
      <c r="DH618" s="226"/>
      <c r="DI618" s="226"/>
      <c r="DJ618" s="226"/>
      <c r="DK618" s="226"/>
      <c r="DL618" s="226"/>
      <c r="DM618" s="226"/>
      <c r="DN618" s="226"/>
      <c r="DO618" s="226"/>
      <c r="DP618" s="226"/>
      <c r="DQ618" s="226"/>
      <c r="DR618" s="226"/>
    </row>
    <row r="619" spans="1:122">
      <c r="A619" s="226"/>
      <c r="B619" s="226"/>
      <c r="C619" s="226"/>
      <c r="D619" s="226"/>
      <c r="E619" s="226"/>
      <c r="F619" s="226"/>
      <c r="G619" s="226"/>
      <c r="H619" s="226"/>
      <c r="I619" s="226"/>
      <c r="J619" s="226"/>
      <c r="K619" s="226"/>
      <c r="L619" s="226"/>
      <c r="M619" s="226"/>
      <c r="N619" s="226"/>
      <c r="O619" s="226"/>
      <c r="P619" s="226"/>
      <c r="Q619" s="226"/>
      <c r="R619" s="226"/>
      <c r="S619" s="226"/>
      <c r="T619" s="226"/>
      <c r="U619" s="226"/>
      <c r="V619" s="226"/>
      <c r="W619" s="226"/>
      <c r="X619" s="226"/>
      <c r="Y619" s="226"/>
      <c r="Z619" s="226"/>
      <c r="AA619" s="226"/>
      <c r="AB619" s="226"/>
      <c r="AC619" s="226"/>
      <c r="AD619" s="226"/>
      <c r="AE619" s="226"/>
      <c r="AF619" s="226"/>
      <c r="AG619" s="226"/>
      <c r="AH619" s="226"/>
      <c r="AI619" s="226"/>
      <c r="AJ619" s="226"/>
      <c r="AK619" s="226"/>
      <c r="AL619" s="226"/>
      <c r="AM619" s="226"/>
      <c r="AN619" s="226"/>
      <c r="AO619" s="226"/>
      <c r="AP619" s="226"/>
      <c r="AQ619" s="226"/>
      <c r="AR619" s="226"/>
      <c r="AS619" s="226"/>
      <c r="AT619" s="226"/>
      <c r="AU619" s="226"/>
      <c r="AV619" s="226"/>
      <c r="AW619" s="226"/>
      <c r="AX619" s="226"/>
      <c r="AY619" s="226"/>
      <c r="AZ619" s="226"/>
      <c r="BA619" s="226"/>
      <c r="BB619" s="226"/>
      <c r="BC619" s="226"/>
      <c r="BD619" s="226"/>
      <c r="BE619" s="159" t="s">
        <v>2901</v>
      </c>
      <c r="BF619" s="159" t="s">
        <v>576</v>
      </c>
      <c r="BG619" s="159" t="s">
        <v>2902</v>
      </c>
      <c r="BH619" s="159" t="s">
        <v>578</v>
      </c>
      <c r="BI619" s="159" t="s">
        <v>554</v>
      </c>
      <c r="BJ619" s="226"/>
      <c r="BK619" s="226"/>
      <c r="BL619" s="226"/>
      <c r="BM619" s="226"/>
      <c r="BN619" s="226"/>
      <c r="BO619" s="226"/>
      <c r="BP619" s="226"/>
      <c r="BQ619" s="226"/>
      <c r="BR619" s="226"/>
      <c r="BS619" s="226"/>
      <c r="BT619" s="226"/>
      <c r="BU619" s="226"/>
      <c r="BV619" s="226"/>
      <c r="BW619" s="226"/>
      <c r="BX619" s="226"/>
      <c r="BY619" s="226"/>
      <c r="BZ619" s="226"/>
      <c r="CA619" s="226"/>
      <c r="CB619" s="226"/>
      <c r="CC619" s="226"/>
      <c r="CD619" s="226"/>
      <c r="CE619" s="226"/>
      <c r="CF619" s="226"/>
      <c r="CG619" s="226"/>
      <c r="CH619" s="226"/>
      <c r="CI619" s="226"/>
      <c r="CJ619" s="226"/>
      <c r="CK619" s="226"/>
      <c r="CL619" s="226"/>
      <c r="CM619" s="226"/>
      <c r="CN619" s="226"/>
      <c r="CO619" s="226"/>
      <c r="CP619" s="226"/>
      <c r="CQ619" s="226"/>
      <c r="CR619" s="226"/>
      <c r="CS619" s="226"/>
      <c r="CT619" s="226"/>
      <c r="CU619" s="226"/>
      <c r="CV619" s="226"/>
      <c r="CW619" s="226"/>
      <c r="CX619" s="226"/>
      <c r="CY619" s="226"/>
      <c r="CZ619" s="226"/>
      <c r="DA619" s="226"/>
      <c r="DB619" s="226"/>
      <c r="DC619" s="226"/>
      <c r="DD619" s="226"/>
      <c r="DE619" s="226"/>
      <c r="DF619" s="226"/>
      <c r="DG619" s="226"/>
      <c r="DH619" s="226"/>
      <c r="DI619" s="226"/>
      <c r="DJ619" s="226"/>
      <c r="DK619" s="226"/>
      <c r="DL619" s="226"/>
      <c r="DM619" s="226"/>
      <c r="DN619" s="226"/>
      <c r="DO619" s="226"/>
      <c r="DP619" s="226"/>
      <c r="DQ619" s="226"/>
      <c r="DR619" s="226"/>
    </row>
    <row r="620" spans="1:122">
      <c r="A620" s="226"/>
      <c r="B620" s="226"/>
      <c r="C620" s="226"/>
      <c r="D620" s="226"/>
      <c r="E620" s="226"/>
      <c r="F620" s="226"/>
      <c r="G620" s="226"/>
      <c r="H620" s="226"/>
      <c r="I620" s="226"/>
      <c r="J620" s="226"/>
      <c r="K620" s="226"/>
      <c r="L620" s="226"/>
      <c r="M620" s="226"/>
      <c r="N620" s="226"/>
      <c r="O620" s="226"/>
      <c r="P620" s="226"/>
      <c r="Q620" s="226"/>
      <c r="R620" s="226"/>
      <c r="S620" s="226"/>
      <c r="T620" s="226"/>
      <c r="U620" s="226"/>
      <c r="V620" s="226"/>
      <c r="W620" s="226"/>
      <c r="X620" s="226"/>
      <c r="Y620" s="226"/>
      <c r="Z620" s="226"/>
      <c r="AA620" s="226"/>
      <c r="AB620" s="226"/>
      <c r="AC620" s="226"/>
      <c r="AD620" s="226"/>
      <c r="AE620" s="226"/>
      <c r="AF620" s="226"/>
      <c r="AG620" s="226"/>
      <c r="AH620" s="226"/>
      <c r="AI620" s="226"/>
      <c r="AJ620" s="226"/>
      <c r="AK620" s="226"/>
      <c r="AL620" s="226"/>
      <c r="AM620" s="226"/>
      <c r="AN620" s="226"/>
      <c r="AO620" s="226"/>
      <c r="AP620" s="226"/>
      <c r="AQ620" s="226"/>
      <c r="AR620" s="226"/>
      <c r="AS620" s="226"/>
      <c r="AT620" s="226"/>
      <c r="AU620" s="226"/>
      <c r="AV620" s="226"/>
      <c r="AW620" s="226"/>
      <c r="AX620" s="226"/>
      <c r="AY620" s="226"/>
      <c r="AZ620" s="226"/>
      <c r="BA620" s="226"/>
      <c r="BB620" s="226"/>
      <c r="BC620" s="226"/>
      <c r="BD620" s="226"/>
      <c r="BE620" s="159" t="s">
        <v>2903</v>
      </c>
      <c r="BF620" s="159" t="s">
        <v>576</v>
      </c>
      <c r="BG620" s="159" t="s">
        <v>2904</v>
      </c>
      <c r="BH620" s="159" t="s">
        <v>578</v>
      </c>
      <c r="BI620" s="159" t="s">
        <v>554</v>
      </c>
      <c r="BJ620" s="226"/>
      <c r="BK620" s="226"/>
      <c r="BL620" s="226"/>
      <c r="BM620" s="226"/>
      <c r="BN620" s="226"/>
      <c r="BO620" s="226"/>
      <c r="BP620" s="226"/>
      <c r="BQ620" s="226"/>
      <c r="BR620" s="226"/>
      <c r="BS620" s="226"/>
      <c r="BT620" s="226"/>
      <c r="BU620" s="226"/>
      <c r="BV620" s="226"/>
      <c r="BW620" s="226"/>
      <c r="BX620" s="226"/>
      <c r="BY620" s="226"/>
      <c r="BZ620" s="226"/>
      <c r="CA620" s="226"/>
      <c r="CB620" s="226"/>
      <c r="CC620" s="226"/>
      <c r="CD620" s="226"/>
      <c r="CE620" s="226"/>
      <c r="CF620" s="226"/>
      <c r="CG620" s="226"/>
      <c r="CH620" s="226"/>
      <c r="CI620" s="226"/>
      <c r="CJ620" s="226"/>
      <c r="CK620" s="226"/>
      <c r="CL620" s="226"/>
      <c r="CM620" s="226"/>
      <c r="CN620" s="226"/>
      <c r="CO620" s="226"/>
      <c r="CP620" s="226"/>
      <c r="CQ620" s="226"/>
      <c r="CR620" s="226"/>
      <c r="CS620" s="226"/>
      <c r="CT620" s="226"/>
      <c r="CU620" s="226"/>
      <c r="CV620" s="226"/>
      <c r="CW620" s="226"/>
      <c r="CX620" s="226"/>
      <c r="CY620" s="226"/>
      <c r="CZ620" s="226"/>
      <c r="DA620" s="226"/>
      <c r="DB620" s="226"/>
      <c r="DC620" s="226"/>
      <c r="DD620" s="226"/>
      <c r="DE620" s="226"/>
      <c r="DF620" s="226"/>
      <c r="DG620" s="226"/>
      <c r="DH620" s="226"/>
      <c r="DI620" s="226"/>
      <c r="DJ620" s="226"/>
      <c r="DK620" s="226"/>
      <c r="DL620" s="226"/>
      <c r="DM620" s="226"/>
      <c r="DN620" s="226"/>
      <c r="DO620" s="226"/>
      <c r="DP620" s="226"/>
      <c r="DQ620" s="226"/>
      <c r="DR620" s="226"/>
    </row>
    <row r="621" spans="1:122">
      <c r="A621" s="226"/>
      <c r="B621" s="226"/>
      <c r="C621" s="226"/>
      <c r="D621" s="226"/>
      <c r="E621" s="226"/>
      <c r="F621" s="226"/>
      <c r="G621" s="226"/>
      <c r="H621" s="226"/>
      <c r="I621" s="226"/>
      <c r="J621" s="226"/>
      <c r="K621" s="226"/>
      <c r="L621" s="226"/>
      <c r="M621" s="226"/>
      <c r="N621" s="226"/>
      <c r="O621" s="226"/>
      <c r="P621" s="226"/>
      <c r="Q621" s="226"/>
      <c r="R621" s="226"/>
      <c r="S621" s="226"/>
      <c r="T621" s="226"/>
      <c r="U621" s="226"/>
      <c r="V621" s="226"/>
      <c r="W621" s="226"/>
      <c r="X621" s="226"/>
      <c r="Y621" s="226"/>
      <c r="Z621" s="226"/>
      <c r="AA621" s="226"/>
      <c r="AB621" s="226"/>
      <c r="AC621" s="226"/>
      <c r="AD621" s="226"/>
      <c r="AE621" s="226"/>
      <c r="AF621" s="226"/>
      <c r="AG621" s="226"/>
      <c r="AH621" s="226"/>
      <c r="AI621" s="226"/>
      <c r="AJ621" s="226"/>
      <c r="AK621" s="226"/>
      <c r="AL621" s="226"/>
      <c r="AM621" s="226"/>
      <c r="AN621" s="226"/>
      <c r="AO621" s="226"/>
      <c r="AP621" s="226"/>
      <c r="AQ621" s="226"/>
      <c r="AR621" s="226"/>
      <c r="AS621" s="226"/>
      <c r="AT621" s="226"/>
      <c r="AU621" s="226"/>
      <c r="AV621" s="226"/>
      <c r="AW621" s="226"/>
      <c r="AX621" s="226"/>
      <c r="AY621" s="226"/>
      <c r="AZ621" s="226"/>
      <c r="BA621" s="226"/>
      <c r="BB621" s="226"/>
      <c r="BC621" s="226"/>
      <c r="BD621" s="226"/>
      <c r="BE621" s="159" t="s">
        <v>2905</v>
      </c>
      <c r="BF621" s="159" t="s">
        <v>576</v>
      </c>
      <c r="BG621" s="159" t="s">
        <v>2906</v>
      </c>
      <c r="BH621" s="159" t="s">
        <v>578</v>
      </c>
      <c r="BI621" s="159" t="s">
        <v>554</v>
      </c>
      <c r="BJ621" s="226"/>
      <c r="BK621" s="226"/>
      <c r="BL621" s="226"/>
      <c r="BM621" s="226"/>
      <c r="BN621" s="226"/>
      <c r="BO621" s="226"/>
      <c r="BP621" s="226"/>
      <c r="BQ621" s="226"/>
      <c r="BR621" s="226"/>
      <c r="BS621" s="226"/>
      <c r="BT621" s="226"/>
      <c r="BU621" s="226"/>
      <c r="BV621" s="226"/>
      <c r="BW621" s="226"/>
      <c r="BX621" s="226"/>
      <c r="BY621" s="226"/>
      <c r="BZ621" s="226"/>
      <c r="CA621" s="226"/>
      <c r="CB621" s="226"/>
      <c r="CC621" s="226"/>
      <c r="CD621" s="226"/>
      <c r="CE621" s="226"/>
      <c r="CF621" s="226"/>
      <c r="CG621" s="226"/>
      <c r="CH621" s="226"/>
      <c r="CI621" s="226"/>
      <c r="CJ621" s="226"/>
      <c r="CK621" s="226"/>
      <c r="CL621" s="226"/>
      <c r="CM621" s="226"/>
      <c r="CN621" s="226"/>
      <c r="CO621" s="226"/>
      <c r="CP621" s="226"/>
      <c r="CQ621" s="226"/>
      <c r="CR621" s="226"/>
      <c r="CS621" s="226"/>
      <c r="CT621" s="226"/>
      <c r="CU621" s="226"/>
      <c r="CV621" s="226"/>
      <c r="CW621" s="226"/>
      <c r="CX621" s="226"/>
      <c r="CY621" s="226"/>
      <c r="CZ621" s="226"/>
      <c r="DA621" s="226"/>
      <c r="DB621" s="226"/>
      <c r="DC621" s="226"/>
      <c r="DD621" s="226"/>
      <c r="DE621" s="226"/>
      <c r="DF621" s="226"/>
      <c r="DG621" s="226"/>
      <c r="DH621" s="226"/>
      <c r="DI621" s="226"/>
      <c r="DJ621" s="226"/>
      <c r="DK621" s="226"/>
      <c r="DL621" s="226"/>
      <c r="DM621" s="226"/>
      <c r="DN621" s="226"/>
      <c r="DO621" s="226"/>
      <c r="DP621" s="226"/>
      <c r="DQ621" s="226"/>
      <c r="DR621" s="226"/>
    </row>
    <row r="622" spans="1:122">
      <c r="A622" s="226"/>
      <c r="B622" s="226"/>
      <c r="C622" s="226"/>
      <c r="D622" s="226"/>
      <c r="E622" s="226"/>
      <c r="F622" s="226"/>
      <c r="G622" s="226"/>
      <c r="H622" s="226"/>
      <c r="I622" s="226"/>
      <c r="J622" s="226"/>
      <c r="K622" s="226"/>
      <c r="L622" s="226"/>
      <c r="M622" s="226"/>
      <c r="N622" s="226"/>
      <c r="O622" s="226"/>
      <c r="P622" s="226"/>
      <c r="Q622" s="226"/>
      <c r="R622" s="226"/>
      <c r="S622" s="226"/>
      <c r="T622" s="226"/>
      <c r="U622" s="226"/>
      <c r="V622" s="226"/>
      <c r="W622" s="226"/>
      <c r="X622" s="226"/>
      <c r="Y622" s="226"/>
      <c r="Z622" s="226"/>
      <c r="AA622" s="226"/>
      <c r="AB622" s="226"/>
      <c r="AC622" s="226"/>
      <c r="AD622" s="226"/>
      <c r="AE622" s="226"/>
      <c r="AF622" s="226"/>
      <c r="AG622" s="226"/>
      <c r="AH622" s="226"/>
      <c r="AI622" s="226"/>
      <c r="AJ622" s="226"/>
      <c r="AK622" s="226"/>
      <c r="AL622" s="226"/>
      <c r="AM622" s="226"/>
      <c r="AN622" s="226"/>
      <c r="AO622" s="226"/>
      <c r="AP622" s="226"/>
      <c r="AQ622" s="226"/>
      <c r="AR622" s="226"/>
      <c r="AS622" s="226"/>
      <c r="AT622" s="226"/>
      <c r="AU622" s="226"/>
      <c r="AV622" s="226"/>
      <c r="AW622" s="226"/>
      <c r="AX622" s="226"/>
      <c r="AY622" s="226"/>
      <c r="AZ622" s="226"/>
      <c r="BA622" s="226"/>
      <c r="BB622" s="226"/>
      <c r="BC622" s="226"/>
      <c r="BD622" s="226"/>
      <c r="BE622" s="159" t="s">
        <v>2907</v>
      </c>
      <c r="BF622" s="159" t="s">
        <v>576</v>
      </c>
      <c r="BG622" s="159" t="s">
        <v>2908</v>
      </c>
      <c r="BH622" s="159" t="s">
        <v>578</v>
      </c>
      <c r="BI622" s="159" t="s">
        <v>554</v>
      </c>
      <c r="BJ622" s="226"/>
      <c r="BK622" s="226"/>
      <c r="BL622" s="226"/>
      <c r="BM622" s="226"/>
      <c r="BN622" s="226"/>
      <c r="BO622" s="226"/>
      <c r="BP622" s="226"/>
      <c r="BQ622" s="226"/>
      <c r="BR622" s="226"/>
      <c r="BS622" s="226"/>
      <c r="BT622" s="226"/>
      <c r="BU622" s="226"/>
      <c r="BV622" s="226"/>
      <c r="BW622" s="226"/>
      <c r="BX622" s="226"/>
      <c r="BY622" s="226"/>
      <c r="BZ622" s="226"/>
      <c r="CA622" s="226"/>
      <c r="CB622" s="226"/>
      <c r="CC622" s="226"/>
      <c r="CD622" s="226"/>
      <c r="CE622" s="226"/>
      <c r="CF622" s="226"/>
      <c r="CG622" s="226"/>
      <c r="CH622" s="226"/>
      <c r="CI622" s="226"/>
      <c r="CJ622" s="226"/>
      <c r="CK622" s="226"/>
      <c r="CL622" s="226"/>
      <c r="CM622" s="226"/>
      <c r="CN622" s="226"/>
      <c r="CO622" s="226"/>
      <c r="CP622" s="226"/>
      <c r="CQ622" s="226"/>
      <c r="CR622" s="226"/>
      <c r="CS622" s="226"/>
      <c r="CT622" s="226"/>
      <c r="CU622" s="226"/>
      <c r="CV622" s="226"/>
      <c r="CW622" s="226"/>
      <c r="CX622" s="226"/>
      <c r="CY622" s="226"/>
      <c r="CZ622" s="226"/>
      <c r="DA622" s="226"/>
      <c r="DB622" s="226"/>
      <c r="DC622" s="226"/>
      <c r="DD622" s="226"/>
      <c r="DE622" s="226"/>
      <c r="DF622" s="226"/>
      <c r="DG622" s="226"/>
      <c r="DH622" s="226"/>
      <c r="DI622" s="226"/>
      <c r="DJ622" s="226"/>
      <c r="DK622" s="226"/>
      <c r="DL622" s="226"/>
      <c r="DM622" s="226"/>
      <c r="DN622" s="226"/>
      <c r="DO622" s="226"/>
      <c r="DP622" s="226"/>
      <c r="DQ622" s="226"/>
      <c r="DR622" s="226"/>
    </row>
    <row r="623" spans="1:122">
      <c r="A623" s="226"/>
      <c r="B623" s="226"/>
      <c r="C623" s="226"/>
      <c r="D623" s="226"/>
      <c r="E623" s="226"/>
      <c r="F623" s="226"/>
      <c r="G623" s="226"/>
      <c r="H623" s="226"/>
      <c r="I623" s="226"/>
      <c r="J623" s="226"/>
      <c r="K623" s="226"/>
      <c r="L623" s="226"/>
      <c r="M623" s="226"/>
      <c r="N623" s="226"/>
      <c r="O623" s="226"/>
      <c r="P623" s="226"/>
      <c r="Q623" s="226"/>
      <c r="R623" s="226"/>
      <c r="S623" s="226"/>
      <c r="T623" s="226"/>
      <c r="U623" s="226"/>
      <c r="V623" s="226"/>
      <c r="W623" s="226"/>
      <c r="X623" s="226"/>
      <c r="Y623" s="226"/>
      <c r="Z623" s="226"/>
      <c r="AA623" s="226"/>
      <c r="AB623" s="226"/>
      <c r="AC623" s="226"/>
      <c r="AD623" s="226"/>
      <c r="AE623" s="226"/>
      <c r="AF623" s="226"/>
      <c r="AG623" s="226"/>
      <c r="AH623" s="226"/>
      <c r="AI623" s="226"/>
      <c r="AJ623" s="226"/>
      <c r="AK623" s="226"/>
      <c r="AL623" s="226"/>
      <c r="AM623" s="226"/>
      <c r="AN623" s="226"/>
      <c r="AO623" s="226"/>
      <c r="AP623" s="226"/>
      <c r="AQ623" s="226"/>
      <c r="AR623" s="226"/>
      <c r="AS623" s="226"/>
      <c r="AT623" s="226"/>
      <c r="AU623" s="226"/>
      <c r="AV623" s="226"/>
      <c r="AW623" s="226"/>
      <c r="AX623" s="226"/>
      <c r="AY623" s="226"/>
      <c r="AZ623" s="226"/>
      <c r="BA623" s="226"/>
      <c r="BB623" s="226"/>
      <c r="BC623" s="226"/>
      <c r="BD623" s="226"/>
      <c r="BE623" s="159" t="s">
        <v>2909</v>
      </c>
      <c r="BF623" s="159" t="s">
        <v>576</v>
      </c>
      <c r="BG623" s="159" t="s">
        <v>2910</v>
      </c>
      <c r="BH623" s="159" t="s">
        <v>578</v>
      </c>
      <c r="BI623" s="159" t="s">
        <v>554</v>
      </c>
      <c r="BJ623" s="226"/>
      <c r="BK623" s="226"/>
      <c r="BL623" s="226"/>
      <c r="BM623" s="226"/>
      <c r="BN623" s="226"/>
      <c r="BO623" s="226"/>
      <c r="BP623" s="226"/>
      <c r="BQ623" s="226"/>
      <c r="BR623" s="226"/>
      <c r="BS623" s="226"/>
      <c r="BT623" s="226"/>
      <c r="BU623" s="226"/>
      <c r="BV623" s="226"/>
      <c r="BW623" s="226"/>
      <c r="BX623" s="226"/>
      <c r="BY623" s="226"/>
      <c r="BZ623" s="226"/>
      <c r="CA623" s="226"/>
      <c r="CB623" s="226"/>
      <c r="CC623" s="226"/>
      <c r="CD623" s="226"/>
      <c r="CE623" s="226"/>
      <c r="CF623" s="226"/>
      <c r="CG623" s="226"/>
      <c r="CH623" s="226"/>
      <c r="CI623" s="226"/>
      <c r="CJ623" s="226"/>
      <c r="CK623" s="226"/>
      <c r="CL623" s="226"/>
      <c r="CM623" s="226"/>
      <c r="CN623" s="226"/>
      <c r="CO623" s="226"/>
      <c r="CP623" s="226"/>
      <c r="CQ623" s="226"/>
      <c r="CR623" s="226"/>
      <c r="CS623" s="226"/>
      <c r="CT623" s="226"/>
      <c r="CU623" s="226"/>
      <c r="CV623" s="226"/>
      <c r="CW623" s="226"/>
      <c r="CX623" s="226"/>
      <c r="CY623" s="226"/>
      <c r="CZ623" s="226"/>
      <c r="DA623" s="226"/>
      <c r="DB623" s="226"/>
      <c r="DC623" s="226"/>
      <c r="DD623" s="226"/>
      <c r="DE623" s="226"/>
      <c r="DF623" s="226"/>
      <c r="DG623" s="226"/>
      <c r="DH623" s="226"/>
      <c r="DI623" s="226"/>
      <c r="DJ623" s="226"/>
      <c r="DK623" s="226"/>
      <c r="DL623" s="226"/>
      <c r="DM623" s="226"/>
      <c r="DN623" s="226"/>
      <c r="DO623" s="226"/>
      <c r="DP623" s="226"/>
      <c r="DQ623" s="226"/>
      <c r="DR623" s="226"/>
    </row>
    <row r="624" spans="1:122">
      <c r="A624" s="226"/>
      <c r="B624" s="226"/>
      <c r="C624" s="226"/>
      <c r="D624" s="226"/>
      <c r="E624" s="226"/>
      <c r="F624" s="226"/>
      <c r="G624" s="226"/>
      <c r="H624" s="226"/>
      <c r="I624" s="226"/>
      <c r="J624" s="226"/>
      <c r="K624" s="226"/>
      <c r="L624" s="226"/>
      <c r="M624" s="226"/>
      <c r="N624" s="226"/>
      <c r="O624" s="226"/>
      <c r="P624" s="226"/>
      <c r="Q624" s="226"/>
      <c r="R624" s="226"/>
      <c r="S624" s="226"/>
      <c r="T624" s="226"/>
      <c r="U624" s="226"/>
      <c r="V624" s="226"/>
      <c r="W624" s="226"/>
      <c r="X624" s="226"/>
      <c r="Y624" s="226"/>
      <c r="Z624" s="226"/>
      <c r="AA624" s="226"/>
      <c r="AB624" s="226"/>
      <c r="AC624" s="226"/>
      <c r="AD624" s="226"/>
      <c r="AE624" s="226"/>
      <c r="AF624" s="226"/>
      <c r="AG624" s="226"/>
      <c r="AH624" s="226"/>
      <c r="AI624" s="226"/>
      <c r="AJ624" s="226"/>
      <c r="AK624" s="226"/>
      <c r="AL624" s="226"/>
      <c r="AM624" s="226"/>
      <c r="AN624" s="226"/>
      <c r="AO624" s="226"/>
      <c r="AP624" s="226"/>
      <c r="AQ624" s="226"/>
      <c r="AR624" s="226"/>
      <c r="AS624" s="226"/>
      <c r="AT624" s="226"/>
      <c r="AU624" s="226"/>
      <c r="AV624" s="226"/>
      <c r="AW624" s="226"/>
      <c r="AX624" s="226"/>
      <c r="AY624" s="226"/>
      <c r="AZ624" s="226"/>
      <c r="BA624" s="226"/>
      <c r="BB624" s="226"/>
      <c r="BC624" s="226"/>
      <c r="BD624" s="226"/>
      <c r="BE624" s="159" t="s">
        <v>2911</v>
      </c>
      <c r="BF624" s="159" t="s">
        <v>576</v>
      </c>
      <c r="BG624" s="159" t="s">
        <v>2912</v>
      </c>
      <c r="BH624" s="159" t="s">
        <v>578</v>
      </c>
      <c r="BI624" s="159" t="s">
        <v>554</v>
      </c>
      <c r="BJ624" s="226"/>
      <c r="BK624" s="226"/>
      <c r="BL624" s="226"/>
      <c r="BM624" s="226"/>
      <c r="BN624" s="226"/>
      <c r="BO624" s="226"/>
      <c r="BP624" s="226"/>
      <c r="BQ624" s="226"/>
      <c r="BR624" s="226"/>
      <c r="BS624" s="226"/>
      <c r="BT624" s="226"/>
      <c r="BU624" s="226"/>
      <c r="BV624" s="226"/>
      <c r="BW624" s="226"/>
      <c r="BX624" s="226"/>
      <c r="BY624" s="226"/>
      <c r="BZ624" s="226"/>
      <c r="CA624" s="226"/>
      <c r="CB624" s="226"/>
      <c r="CC624" s="226"/>
      <c r="CD624" s="226"/>
      <c r="CE624" s="226"/>
      <c r="CF624" s="226"/>
      <c r="CG624" s="226"/>
      <c r="CH624" s="226"/>
      <c r="CI624" s="226"/>
      <c r="CJ624" s="226"/>
      <c r="CK624" s="226"/>
      <c r="CL624" s="226"/>
      <c r="CM624" s="226"/>
      <c r="CN624" s="226"/>
      <c r="CO624" s="226"/>
      <c r="CP624" s="226"/>
      <c r="CQ624" s="226"/>
      <c r="CR624" s="226"/>
      <c r="CS624" s="226"/>
      <c r="CT624" s="226"/>
      <c r="CU624" s="226"/>
      <c r="CV624" s="226"/>
      <c r="CW624" s="226"/>
      <c r="CX624" s="226"/>
      <c r="CY624" s="226"/>
      <c r="CZ624" s="226"/>
      <c r="DA624" s="226"/>
      <c r="DB624" s="226"/>
      <c r="DC624" s="226"/>
      <c r="DD624" s="226"/>
      <c r="DE624" s="226"/>
      <c r="DF624" s="226"/>
      <c r="DG624" s="226"/>
      <c r="DH624" s="226"/>
      <c r="DI624" s="226"/>
      <c r="DJ624" s="226"/>
      <c r="DK624" s="226"/>
      <c r="DL624" s="226"/>
      <c r="DM624" s="226"/>
      <c r="DN624" s="226"/>
      <c r="DO624" s="226"/>
      <c r="DP624" s="226"/>
      <c r="DQ624" s="226"/>
      <c r="DR624" s="226"/>
    </row>
    <row r="625" spans="1:122">
      <c r="A625" s="226"/>
      <c r="B625" s="226"/>
      <c r="C625" s="226"/>
      <c r="D625" s="226"/>
      <c r="E625" s="226"/>
      <c r="F625" s="226"/>
      <c r="G625" s="226"/>
      <c r="H625" s="226"/>
      <c r="I625" s="226"/>
      <c r="J625" s="226"/>
      <c r="K625" s="226"/>
      <c r="L625" s="226"/>
      <c r="M625" s="226"/>
      <c r="N625" s="226"/>
      <c r="O625" s="226"/>
      <c r="P625" s="226"/>
      <c r="Q625" s="226"/>
      <c r="R625" s="226"/>
      <c r="S625" s="226"/>
      <c r="T625" s="226"/>
      <c r="U625" s="226"/>
      <c r="V625" s="226"/>
      <c r="W625" s="226"/>
      <c r="X625" s="226"/>
      <c r="Y625" s="226"/>
      <c r="Z625" s="226"/>
      <c r="AA625" s="226"/>
      <c r="AB625" s="226"/>
      <c r="AC625" s="226"/>
      <c r="AD625" s="226"/>
      <c r="AE625" s="226"/>
      <c r="AF625" s="226"/>
      <c r="AG625" s="226"/>
      <c r="AH625" s="226"/>
      <c r="AI625" s="226"/>
      <c r="AJ625" s="226"/>
      <c r="AK625" s="226"/>
      <c r="AL625" s="226"/>
      <c r="AM625" s="226"/>
      <c r="AN625" s="226"/>
      <c r="AO625" s="226"/>
      <c r="AP625" s="226"/>
      <c r="AQ625" s="226"/>
      <c r="AR625" s="226"/>
      <c r="AS625" s="226"/>
      <c r="AT625" s="226"/>
      <c r="AU625" s="226"/>
      <c r="AV625" s="226"/>
      <c r="AW625" s="226"/>
      <c r="AX625" s="226"/>
      <c r="AY625" s="226"/>
      <c r="AZ625" s="226"/>
      <c r="BA625" s="226"/>
      <c r="BB625" s="226"/>
      <c r="BC625" s="226"/>
      <c r="BD625" s="226"/>
      <c r="BE625" s="159" t="s">
        <v>2913</v>
      </c>
      <c r="BF625" s="159" t="s">
        <v>576</v>
      </c>
      <c r="BG625" s="159" t="s">
        <v>2914</v>
      </c>
      <c r="BH625" s="159" t="s">
        <v>578</v>
      </c>
      <c r="BI625" s="159" t="s">
        <v>554</v>
      </c>
      <c r="BJ625" s="226"/>
      <c r="BK625" s="226"/>
      <c r="BL625" s="226"/>
      <c r="BM625" s="226"/>
      <c r="BN625" s="226"/>
      <c r="BO625" s="226"/>
      <c r="BP625" s="226"/>
      <c r="BQ625" s="226"/>
      <c r="BR625" s="226"/>
      <c r="BS625" s="226"/>
      <c r="BT625" s="226"/>
      <c r="BU625" s="226"/>
      <c r="BV625" s="226"/>
      <c r="BW625" s="226"/>
      <c r="BX625" s="226"/>
      <c r="BY625" s="226"/>
      <c r="BZ625" s="226"/>
      <c r="CA625" s="226"/>
      <c r="CB625" s="226"/>
      <c r="CC625" s="226"/>
      <c r="CD625" s="226"/>
      <c r="CE625" s="226"/>
      <c r="CF625" s="226"/>
      <c r="CG625" s="226"/>
      <c r="CH625" s="226"/>
      <c r="CI625" s="226"/>
      <c r="CJ625" s="226"/>
      <c r="CK625" s="226"/>
      <c r="CL625" s="226"/>
      <c r="CM625" s="226"/>
      <c r="CN625" s="226"/>
      <c r="CO625" s="226"/>
      <c r="CP625" s="226"/>
      <c r="CQ625" s="226"/>
      <c r="CR625" s="226"/>
      <c r="CS625" s="226"/>
      <c r="CT625" s="226"/>
      <c r="CU625" s="226"/>
      <c r="CV625" s="226"/>
      <c r="CW625" s="226"/>
      <c r="CX625" s="226"/>
      <c r="CY625" s="226"/>
      <c r="CZ625" s="226"/>
      <c r="DA625" s="226"/>
      <c r="DB625" s="226"/>
      <c r="DC625" s="226"/>
      <c r="DD625" s="226"/>
      <c r="DE625" s="226"/>
      <c r="DF625" s="226"/>
      <c r="DG625" s="226"/>
      <c r="DH625" s="226"/>
      <c r="DI625" s="226"/>
      <c r="DJ625" s="226"/>
      <c r="DK625" s="226"/>
      <c r="DL625" s="226"/>
      <c r="DM625" s="226"/>
      <c r="DN625" s="226"/>
      <c r="DO625" s="226"/>
      <c r="DP625" s="226"/>
      <c r="DQ625" s="226"/>
      <c r="DR625" s="226"/>
    </row>
    <row r="626" spans="1:122">
      <c r="A626" s="226"/>
      <c r="B626" s="226"/>
      <c r="C626" s="226"/>
      <c r="D626" s="226"/>
      <c r="E626" s="226"/>
      <c r="F626" s="226"/>
      <c r="G626" s="226"/>
      <c r="H626" s="226"/>
      <c r="I626" s="226"/>
      <c r="J626" s="226"/>
      <c r="K626" s="226"/>
      <c r="L626" s="226"/>
      <c r="M626" s="226"/>
      <c r="N626" s="226"/>
      <c r="O626" s="226"/>
      <c r="P626" s="226"/>
      <c r="Q626" s="226"/>
      <c r="R626" s="226"/>
      <c r="S626" s="226"/>
      <c r="T626" s="226"/>
      <c r="U626" s="226"/>
      <c r="V626" s="226"/>
      <c r="W626" s="226"/>
      <c r="X626" s="226"/>
      <c r="Y626" s="226"/>
      <c r="Z626" s="226"/>
      <c r="AA626" s="226"/>
      <c r="AB626" s="226"/>
      <c r="AC626" s="226"/>
      <c r="AD626" s="226"/>
      <c r="AE626" s="226"/>
      <c r="AF626" s="226"/>
      <c r="AG626" s="226"/>
      <c r="AH626" s="226"/>
      <c r="AI626" s="226"/>
      <c r="AJ626" s="226"/>
      <c r="AK626" s="226"/>
      <c r="AL626" s="226"/>
      <c r="AM626" s="226"/>
      <c r="AN626" s="226"/>
      <c r="AO626" s="226"/>
      <c r="AP626" s="226"/>
      <c r="AQ626" s="226"/>
      <c r="AR626" s="226"/>
      <c r="AS626" s="226"/>
      <c r="AT626" s="226"/>
      <c r="AU626" s="226"/>
      <c r="AV626" s="226"/>
      <c r="AW626" s="226"/>
      <c r="AX626" s="226"/>
      <c r="AY626" s="226"/>
      <c r="AZ626" s="226"/>
      <c r="BA626" s="226"/>
      <c r="BB626" s="226"/>
      <c r="BC626" s="226"/>
      <c r="BD626" s="226"/>
      <c r="BE626" s="159" t="s">
        <v>2915</v>
      </c>
      <c r="BF626" s="159" t="s">
        <v>576</v>
      </c>
      <c r="BG626" s="159" t="s">
        <v>2916</v>
      </c>
      <c r="BH626" s="159" t="s">
        <v>578</v>
      </c>
      <c r="BI626" s="159" t="s">
        <v>554</v>
      </c>
      <c r="BJ626" s="226"/>
      <c r="BK626" s="226"/>
      <c r="BL626" s="226"/>
      <c r="BM626" s="226"/>
      <c r="BN626" s="226"/>
      <c r="BO626" s="226"/>
      <c r="BP626" s="226"/>
      <c r="BQ626" s="226"/>
      <c r="BR626" s="226"/>
      <c r="BS626" s="226"/>
      <c r="BT626" s="226"/>
      <c r="BU626" s="226"/>
      <c r="BV626" s="226"/>
      <c r="BW626" s="226"/>
      <c r="BX626" s="226"/>
      <c r="BY626" s="226"/>
      <c r="BZ626" s="226"/>
      <c r="CA626" s="226"/>
      <c r="CB626" s="226"/>
      <c r="CC626" s="226"/>
      <c r="CD626" s="226"/>
      <c r="CE626" s="226"/>
      <c r="CF626" s="226"/>
      <c r="CG626" s="226"/>
      <c r="CH626" s="226"/>
      <c r="CI626" s="226"/>
      <c r="CJ626" s="226"/>
      <c r="CK626" s="226"/>
      <c r="CL626" s="226"/>
      <c r="CM626" s="226"/>
      <c r="CN626" s="226"/>
      <c r="CO626" s="226"/>
      <c r="CP626" s="226"/>
      <c r="CQ626" s="226"/>
      <c r="CR626" s="226"/>
      <c r="CS626" s="226"/>
      <c r="CT626" s="226"/>
      <c r="CU626" s="226"/>
      <c r="CV626" s="226"/>
      <c r="CW626" s="226"/>
      <c r="CX626" s="226"/>
      <c r="CY626" s="226"/>
      <c r="CZ626" s="226"/>
      <c r="DA626" s="226"/>
      <c r="DB626" s="226"/>
      <c r="DC626" s="226"/>
      <c r="DD626" s="226"/>
      <c r="DE626" s="226"/>
      <c r="DF626" s="226"/>
      <c r="DG626" s="226"/>
      <c r="DH626" s="226"/>
      <c r="DI626" s="226"/>
      <c r="DJ626" s="226"/>
      <c r="DK626" s="226"/>
      <c r="DL626" s="226"/>
      <c r="DM626" s="226"/>
      <c r="DN626" s="226"/>
      <c r="DO626" s="226"/>
      <c r="DP626" s="226"/>
      <c r="DQ626" s="226"/>
      <c r="DR626" s="226"/>
    </row>
    <row r="627" spans="1:122">
      <c r="A627" s="226"/>
      <c r="B627" s="226"/>
      <c r="C627" s="226"/>
      <c r="D627" s="226"/>
      <c r="E627" s="226"/>
      <c r="F627" s="226"/>
      <c r="G627" s="226"/>
      <c r="H627" s="226"/>
      <c r="I627" s="226"/>
      <c r="J627" s="226"/>
      <c r="K627" s="226"/>
      <c r="L627" s="226"/>
      <c r="M627" s="226"/>
      <c r="N627" s="226"/>
      <c r="O627" s="226"/>
      <c r="P627" s="226"/>
      <c r="Q627" s="226"/>
      <c r="R627" s="226"/>
      <c r="S627" s="226"/>
      <c r="T627" s="226"/>
      <c r="U627" s="226"/>
      <c r="V627" s="226"/>
      <c r="W627" s="226"/>
      <c r="X627" s="226"/>
      <c r="Y627" s="226"/>
      <c r="Z627" s="226"/>
      <c r="AA627" s="226"/>
      <c r="AB627" s="226"/>
      <c r="AC627" s="226"/>
      <c r="AD627" s="226"/>
      <c r="AE627" s="226"/>
      <c r="AF627" s="226"/>
      <c r="AG627" s="226"/>
      <c r="AH627" s="226"/>
      <c r="AI627" s="226"/>
      <c r="AJ627" s="226"/>
      <c r="AK627" s="226"/>
      <c r="AL627" s="226"/>
      <c r="AM627" s="226"/>
      <c r="AN627" s="226"/>
      <c r="AO627" s="226"/>
      <c r="AP627" s="226"/>
      <c r="AQ627" s="226"/>
      <c r="AR627" s="226"/>
      <c r="AS627" s="226"/>
      <c r="AT627" s="226"/>
      <c r="AU627" s="226"/>
      <c r="AV627" s="226"/>
      <c r="AW627" s="226"/>
      <c r="AX627" s="226"/>
      <c r="AY627" s="226"/>
      <c r="AZ627" s="226"/>
      <c r="BA627" s="226"/>
      <c r="BB627" s="226"/>
      <c r="BC627" s="226"/>
      <c r="BD627" s="226"/>
      <c r="BE627" s="159" t="s">
        <v>2917</v>
      </c>
      <c r="BF627" s="159" t="s">
        <v>576</v>
      </c>
      <c r="BG627" s="159" t="s">
        <v>2918</v>
      </c>
      <c r="BH627" s="159" t="s">
        <v>578</v>
      </c>
      <c r="BI627" s="159" t="s">
        <v>554</v>
      </c>
      <c r="BJ627" s="226"/>
      <c r="BK627" s="226"/>
      <c r="BL627" s="226"/>
      <c r="BM627" s="226"/>
      <c r="BN627" s="226"/>
      <c r="BO627" s="226"/>
      <c r="BP627" s="226"/>
      <c r="BQ627" s="226"/>
      <c r="BR627" s="226"/>
      <c r="BS627" s="226"/>
      <c r="BT627" s="226"/>
      <c r="BU627" s="226"/>
      <c r="BV627" s="226"/>
      <c r="BW627" s="226"/>
      <c r="BX627" s="226"/>
      <c r="BY627" s="226"/>
      <c r="BZ627" s="226"/>
      <c r="CA627" s="226"/>
      <c r="CB627" s="226"/>
      <c r="CC627" s="226"/>
      <c r="CD627" s="226"/>
      <c r="CE627" s="226"/>
      <c r="CF627" s="226"/>
      <c r="CG627" s="226"/>
      <c r="CH627" s="226"/>
      <c r="CI627" s="226"/>
      <c r="CJ627" s="226"/>
      <c r="CK627" s="226"/>
      <c r="CL627" s="226"/>
      <c r="CM627" s="226"/>
      <c r="CN627" s="226"/>
      <c r="CO627" s="226"/>
      <c r="CP627" s="226"/>
      <c r="CQ627" s="226"/>
      <c r="CR627" s="226"/>
      <c r="CS627" s="226"/>
      <c r="CT627" s="226"/>
      <c r="CU627" s="226"/>
      <c r="CV627" s="226"/>
      <c r="CW627" s="226"/>
      <c r="CX627" s="226"/>
      <c r="CY627" s="226"/>
      <c r="CZ627" s="226"/>
      <c r="DA627" s="226"/>
      <c r="DB627" s="226"/>
      <c r="DC627" s="226"/>
      <c r="DD627" s="226"/>
      <c r="DE627" s="226"/>
      <c r="DF627" s="226"/>
      <c r="DG627" s="226"/>
      <c r="DH627" s="226"/>
      <c r="DI627" s="226"/>
      <c r="DJ627" s="226"/>
      <c r="DK627" s="226"/>
      <c r="DL627" s="226"/>
      <c r="DM627" s="226"/>
      <c r="DN627" s="226"/>
      <c r="DO627" s="226"/>
      <c r="DP627" s="226"/>
      <c r="DQ627" s="226"/>
      <c r="DR627" s="226"/>
    </row>
    <row r="628" spans="1:122">
      <c r="A628" s="226"/>
      <c r="B628" s="226"/>
      <c r="C628" s="226"/>
      <c r="D628" s="226"/>
      <c r="E628" s="226"/>
      <c r="F628" s="226"/>
      <c r="G628" s="226"/>
      <c r="H628" s="226"/>
      <c r="I628" s="226"/>
      <c r="J628" s="226"/>
      <c r="K628" s="226"/>
      <c r="L628" s="226"/>
      <c r="M628" s="226"/>
      <c r="N628" s="226"/>
      <c r="O628" s="226"/>
      <c r="P628" s="226"/>
      <c r="Q628" s="226"/>
      <c r="R628" s="226"/>
      <c r="S628" s="226"/>
      <c r="T628" s="226"/>
      <c r="U628" s="226"/>
      <c r="V628" s="226"/>
      <c r="W628" s="226"/>
      <c r="X628" s="226"/>
      <c r="Y628" s="226"/>
      <c r="Z628" s="226"/>
      <c r="AA628" s="226"/>
      <c r="AB628" s="226"/>
      <c r="AC628" s="226"/>
      <c r="AD628" s="226"/>
      <c r="AE628" s="226"/>
      <c r="AF628" s="226"/>
      <c r="AG628" s="226"/>
      <c r="AH628" s="226"/>
      <c r="AI628" s="226"/>
      <c r="AJ628" s="226"/>
      <c r="AK628" s="226"/>
      <c r="AL628" s="226"/>
      <c r="AM628" s="226"/>
      <c r="AN628" s="226"/>
      <c r="AO628" s="226"/>
      <c r="AP628" s="226"/>
      <c r="AQ628" s="226"/>
      <c r="AR628" s="226"/>
      <c r="AS628" s="226"/>
      <c r="AT628" s="226"/>
      <c r="AU628" s="226"/>
      <c r="AV628" s="226"/>
      <c r="AW628" s="226"/>
      <c r="AX628" s="226"/>
      <c r="AY628" s="226"/>
      <c r="AZ628" s="226"/>
      <c r="BA628" s="226"/>
      <c r="BB628" s="226"/>
      <c r="BC628" s="226"/>
      <c r="BD628" s="226"/>
      <c r="BE628" s="159" t="s">
        <v>2919</v>
      </c>
      <c r="BF628" s="159" t="s">
        <v>576</v>
      </c>
      <c r="BG628" s="159" t="s">
        <v>2920</v>
      </c>
      <c r="BH628" s="159" t="s">
        <v>2519</v>
      </c>
      <c r="BI628" s="159" t="s">
        <v>554</v>
      </c>
      <c r="BJ628" s="226"/>
      <c r="BK628" s="226"/>
      <c r="BL628" s="226"/>
      <c r="BM628" s="226"/>
      <c r="BN628" s="226"/>
      <c r="BO628" s="226"/>
      <c r="BP628" s="226"/>
      <c r="BQ628" s="226"/>
      <c r="BR628" s="226"/>
      <c r="BS628" s="226"/>
      <c r="BT628" s="226"/>
      <c r="BU628" s="226"/>
      <c r="BV628" s="226"/>
      <c r="BW628" s="226"/>
      <c r="BX628" s="226"/>
      <c r="BY628" s="226"/>
      <c r="BZ628" s="226"/>
      <c r="CA628" s="226"/>
      <c r="CB628" s="226"/>
      <c r="CC628" s="226"/>
      <c r="CD628" s="226"/>
      <c r="CE628" s="226"/>
      <c r="CF628" s="226"/>
      <c r="CG628" s="226"/>
      <c r="CH628" s="226"/>
      <c r="CI628" s="226"/>
      <c r="CJ628" s="226"/>
      <c r="CK628" s="226"/>
      <c r="CL628" s="226"/>
      <c r="CM628" s="226"/>
      <c r="CN628" s="226"/>
      <c r="CO628" s="226"/>
      <c r="CP628" s="226"/>
      <c r="CQ628" s="226"/>
      <c r="CR628" s="226"/>
      <c r="CS628" s="226"/>
      <c r="CT628" s="226"/>
      <c r="CU628" s="226"/>
      <c r="CV628" s="226"/>
      <c r="CW628" s="226"/>
      <c r="CX628" s="226"/>
      <c r="CY628" s="226"/>
      <c r="CZ628" s="226"/>
      <c r="DA628" s="226"/>
      <c r="DB628" s="226"/>
      <c r="DC628" s="226"/>
      <c r="DD628" s="226"/>
      <c r="DE628" s="226"/>
      <c r="DF628" s="226"/>
      <c r="DG628" s="226"/>
      <c r="DH628" s="226"/>
      <c r="DI628" s="226"/>
      <c r="DJ628" s="226"/>
      <c r="DK628" s="226"/>
      <c r="DL628" s="226"/>
      <c r="DM628" s="226"/>
      <c r="DN628" s="226"/>
      <c r="DO628" s="226"/>
      <c r="DP628" s="226"/>
      <c r="DQ628" s="226"/>
      <c r="DR628" s="226"/>
    </row>
    <row r="629" spans="1:122">
      <c r="A629" s="226"/>
      <c r="B629" s="226"/>
      <c r="C629" s="226"/>
      <c r="D629" s="226"/>
      <c r="E629" s="226"/>
      <c r="F629" s="226"/>
      <c r="G629" s="226"/>
      <c r="H629" s="226"/>
      <c r="I629" s="226"/>
      <c r="J629" s="226"/>
      <c r="K629" s="226"/>
      <c r="L629" s="226"/>
      <c r="M629" s="226"/>
      <c r="N629" s="226"/>
      <c r="O629" s="226"/>
      <c r="P629" s="226"/>
      <c r="Q629" s="226"/>
      <c r="R629" s="226"/>
      <c r="S629" s="226"/>
      <c r="T629" s="226"/>
      <c r="U629" s="226"/>
      <c r="V629" s="226"/>
      <c r="W629" s="226"/>
      <c r="X629" s="226"/>
      <c r="Y629" s="226"/>
      <c r="Z629" s="226"/>
      <c r="AA629" s="226"/>
      <c r="AB629" s="226"/>
      <c r="AC629" s="226"/>
      <c r="AD629" s="226"/>
      <c r="AE629" s="226"/>
      <c r="AF629" s="226"/>
      <c r="AG629" s="226"/>
      <c r="AH629" s="226"/>
      <c r="AI629" s="226"/>
      <c r="AJ629" s="226"/>
      <c r="AK629" s="226"/>
      <c r="AL629" s="226"/>
      <c r="AM629" s="226"/>
      <c r="AN629" s="226"/>
      <c r="AO629" s="226"/>
      <c r="AP629" s="226"/>
      <c r="AQ629" s="226"/>
      <c r="AR629" s="226"/>
      <c r="AS629" s="226"/>
      <c r="AT629" s="226"/>
      <c r="AU629" s="226"/>
      <c r="AV629" s="226"/>
      <c r="AW629" s="226"/>
      <c r="AX629" s="226"/>
      <c r="AY629" s="226"/>
      <c r="AZ629" s="226"/>
      <c r="BA629" s="226"/>
      <c r="BB629" s="226"/>
      <c r="BC629" s="226"/>
      <c r="BD629" s="226"/>
      <c r="BE629" s="159" t="s">
        <v>2921</v>
      </c>
      <c r="BF629" s="159" t="s">
        <v>576</v>
      </c>
      <c r="BG629" s="159" t="s">
        <v>2922</v>
      </c>
      <c r="BH629" s="159" t="s">
        <v>2519</v>
      </c>
      <c r="BI629" s="159" t="s">
        <v>554</v>
      </c>
      <c r="BJ629" s="226"/>
      <c r="BK629" s="226"/>
      <c r="BL629" s="226"/>
      <c r="BM629" s="226"/>
      <c r="BN629" s="226"/>
      <c r="BO629" s="226"/>
      <c r="BP629" s="226"/>
      <c r="BQ629" s="226"/>
      <c r="BR629" s="226"/>
      <c r="BS629" s="226"/>
      <c r="BT629" s="226"/>
      <c r="BU629" s="226"/>
      <c r="BV629" s="226"/>
      <c r="BW629" s="226"/>
      <c r="BX629" s="226"/>
      <c r="BY629" s="226"/>
      <c r="BZ629" s="226"/>
      <c r="CA629" s="226"/>
      <c r="CB629" s="226"/>
      <c r="CC629" s="226"/>
      <c r="CD629" s="226"/>
      <c r="CE629" s="226"/>
      <c r="CF629" s="226"/>
      <c r="CG629" s="226"/>
      <c r="CH629" s="226"/>
      <c r="CI629" s="226"/>
      <c r="CJ629" s="226"/>
      <c r="CK629" s="226"/>
      <c r="CL629" s="226"/>
      <c r="CM629" s="226"/>
      <c r="CN629" s="226"/>
      <c r="CO629" s="226"/>
      <c r="CP629" s="226"/>
      <c r="CQ629" s="226"/>
      <c r="CR629" s="226"/>
      <c r="CS629" s="226"/>
      <c r="CT629" s="226"/>
      <c r="CU629" s="226"/>
      <c r="CV629" s="226"/>
      <c r="CW629" s="226"/>
      <c r="CX629" s="226"/>
      <c r="CY629" s="226"/>
      <c r="CZ629" s="226"/>
      <c r="DA629" s="226"/>
      <c r="DB629" s="226"/>
      <c r="DC629" s="226"/>
      <c r="DD629" s="226"/>
      <c r="DE629" s="226"/>
      <c r="DF629" s="226"/>
      <c r="DG629" s="226"/>
      <c r="DH629" s="226"/>
      <c r="DI629" s="226"/>
      <c r="DJ629" s="226"/>
      <c r="DK629" s="226"/>
      <c r="DL629" s="226"/>
      <c r="DM629" s="226"/>
      <c r="DN629" s="226"/>
      <c r="DO629" s="226"/>
      <c r="DP629" s="226"/>
      <c r="DQ629" s="226"/>
      <c r="DR629" s="226"/>
    </row>
    <row r="630" spans="1:122">
      <c r="A630" s="226"/>
      <c r="B630" s="226"/>
      <c r="C630" s="226"/>
      <c r="D630" s="226"/>
      <c r="E630" s="226"/>
      <c r="F630" s="226"/>
      <c r="G630" s="226"/>
      <c r="H630" s="226"/>
      <c r="I630" s="226"/>
      <c r="J630" s="226"/>
      <c r="K630" s="226"/>
      <c r="L630" s="226"/>
      <c r="M630" s="226"/>
      <c r="N630" s="226"/>
      <c r="O630" s="226"/>
      <c r="P630" s="226"/>
      <c r="Q630" s="226"/>
      <c r="R630" s="226"/>
      <c r="S630" s="226"/>
      <c r="T630" s="226"/>
      <c r="U630" s="226"/>
      <c r="V630" s="226"/>
      <c r="W630" s="226"/>
      <c r="X630" s="226"/>
      <c r="Y630" s="226"/>
      <c r="Z630" s="226"/>
      <c r="AA630" s="226"/>
      <c r="AB630" s="226"/>
      <c r="AC630" s="226"/>
      <c r="AD630" s="226"/>
      <c r="AE630" s="226"/>
      <c r="AF630" s="226"/>
      <c r="AG630" s="226"/>
      <c r="AH630" s="226"/>
      <c r="AI630" s="226"/>
      <c r="AJ630" s="226"/>
      <c r="AK630" s="226"/>
      <c r="AL630" s="226"/>
      <c r="AM630" s="226"/>
      <c r="AN630" s="226"/>
      <c r="AO630" s="226"/>
      <c r="AP630" s="226"/>
      <c r="AQ630" s="226"/>
      <c r="AR630" s="226"/>
      <c r="AS630" s="226"/>
      <c r="AT630" s="226"/>
      <c r="AU630" s="226"/>
      <c r="AV630" s="226"/>
      <c r="AW630" s="226"/>
      <c r="AX630" s="226"/>
      <c r="AY630" s="226"/>
      <c r="AZ630" s="226"/>
      <c r="BA630" s="226"/>
      <c r="BB630" s="226"/>
      <c r="BC630" s="226"/>
      <c r="BD630" s="226"/>
      <c r="BE630" s="159" t="s">
        <v>2923</v>
      </c>
      <c r="BF630" s="159" t="s">
        <v>576</v>
      </c>
      <c r="BG630" s="159" t="s">
        <v>2924</v>
      </c>
      <c r="BH630" s="159" t="s">
        <v>2519</v>
      </c>
      <c r="BI630" s="159" t="s">
        <v>554</v>
      </c>
      <c r="BJ630" s="226"/>
      <c r="BK630" s="226"/>
      <c r="BL630" s="226"/>
      <c r="BM630" s="226"/>
      <c r="BN630" s="226"/>
      <c r="BO630" s="226"/>
      <c r="BP630" s="226"/>
      <c r="BQ630" s="226"/>
      <c r="BR630" s="226"/>
      <c r="BS630" s="226"/>
      <c r="BT630" s="226"/>
      <c r="BU630" s="226"/>
      <c r="BV630" s="226"/>
      <c r="BW630" s="226"/>
      <c r="BX630" s="226"/>
      <c r="BY630" s="226"/>
      <c r="BZ630" s="226"/>
      <c r="CA630" s="226"/>
      <c r="CB630" s="226"/>
      <c r="CC630" s="226"/>
      <c r="CD630" s="226"/>
      <c r="CE630" s="226"/>
      <c r="CF630" s="226"/>
      <c r="CG630" s="226"/>
      <c r="CH630" s="226"/>
      <c r="CI630" s="226"/>
      <c r="CJ630" s="226"/>
      <c r="CK630" s="226"/>
      <c r="CL630" s="226"/>
      <c r="CM630" s="226"/>
      <c r="CN630" s="226"/>
      <c r="CO630" s="226"/>
      <c r="CP630" s="226"/>
      <c r="CQ630" s="226"/>
      <c r="CR630" s="226"/>
      <c r="CS630" s="226"/>
      <c r="CT630" s="226"/>
      <c r="CU630" s="226"/>
      <c r="CV630" s="226"/>
      <c r="CW630" s="226"/>
      <c r="CX630" s="226"/>
      <c r="CY630" s="226"/>
      <c r="CZ630" s="226"/>
      <c r="DA630" s="226"/>
      <c r="DB630" s="226"/>
      <c r="DC630" s="226"/>
      <c r="DD630" s="226"/>
      <c r="DE630" s="226"/>
      <c r="DF630" s="226"/>
      <c r="DG630" s="226"/>
      <c r="DH630" s="226"/>
      <c r="DI630" s="226"/>
      <c r="DJ630" s="226"/>
      <c r="DK630" s="226"/>
      <c r="DL630" s="226"/>
      <c r="DM630" s="226"/>
      <c r="DN630" s="226"/>
      <c r="DO630" s="226"/>
      <c r="DP630" s="226"/>
      <c r="DQ630" s="226"/>
      <c r="DR630" s="226"/>
    </row>
    <row r="631" spans="1:122">
      <c r="A631" s="226"/>
      <c r="B631" s="226"/>
      <c r="C631" s="226"/>
      <c r="D631" s="226"/>
      <c r="E631" s="226"/>
      <c r="F631" s="226"/>
      <c r="G631" s="226"/>
      <c r="H631" s="226"/>
      <c r="I631" s="226"/>
      <c r="J631" s="226"/>
      <c r="K631" s="226"/>
      <c r="L631" s="226"/>
      <c r="M631" s="226"/>
      <c r="N631" s="226"/>
      <c r="O631" s="226"/>
      <c r="P631" s="226"/>
      <c r="Q631" s="226"/>
      <c r="R631" s="226"/>
      <c r="S631" s="226"/>
      <c r="T631" s="226"/>
      <c r="U631" s="226"/>
      <c r="V631" s="226"/>
      <c r="W631" s="226"/>
      <c r="X631" s="226"/>
      <c r="Y631" s="226"/>
      <c r="Z631" s="226"/>
      <c r="AA631" s="226"/>
      <c r="AB631" s="226"/>
      <c r="AC631" s="226"/>
      <c r="AD631" s="226"/>
      <c r="AE631" s="226"/>
      <c r="AF631" s="226"/>
      <c r="AG631" s="226"/>
      <c r="AH631" s="226"/>
      <c r="AI631" s="226"/>
      <c r="AJ631" s="226"/>
      <c r="AK631" s="226"/>
      <c r="AL631" s="226"/>
      <c r="AM631" s="226"/>
      <c r="AN631" s="226"/>
      <c r="AO631" s="226"/>
      <c r="AP631" s="226"/>
      <c r="AQ631" s="226"/>
      <c r="AR631" s="226"/>
      <c r="AS631" s="226"/>
      <c r="AT631" s="226"/>
      <c r="AU631" s="226"/>
      <c r="AV631" s="226"/>
      <c r="AW631" s="226"/>
      <c r="AX631" s="226"/>
      <c r="AY631" s="226"/>
      <c r="AZ631" s="226"/>
      <c r="BA631" s="226"/>
      <c r="BB631" s="226"/>
      <c r="BC631" s="226"/>
      <c r="BD631" s="226"/>
      <c r="BE631" s="159" t="s">
        <v>2925</v>
      </c>
      <c r="BF631" s="159" t="s">
        <v>576</v>
      </c>
      <c r="BG631" s="159" t="s">
        <v>2926</v>
      </c>
      <c r="BH631" s="159" t="s">
        <v>2519</v>
      </c>
      <c r="BI631" s="159" t="s">
        <v>554</v>
      </c>
      <c r="BJ631" s="226"/>
      <c r="BK631" s="226"/>
      <c r="BL631" s="226"/>
      <c r="BM631" s="226"/>
      <c r="BN631" s="226"/>
      <c r="BO631" s="226"/>
      <c r="BP631" s="226"/>
      <c r="BQ631" s="226"/>
      <c r="BR631" s="226"/>
      <c r="BS631" s="226"/>
      <c r="BT631" s="226"/>
      <c r="BU631" s="226"/>
      <c r="BV631" s="226"/>
      <c r="BW631" s="226"/>
      <c r="BX631" s="226"/>
      <c r="BY631" s="226"/>
      <c r="BZ631" s="226"/>
      <c r="CA631" s="226"/>
      <c r="CB631" s="226"/>
      <c r="CC631" s="226"/>
      <c r="CD631" s="226"/>
      <c r="CE631" s="226"/>
      <c r="CF631" s="226"/>
      <c r="CG631" s="226"/>
      <c r="CH631" s="226"/>
      <c r="CI631" s="226"/>
      <c r="CJ631" s="226"/>
      <c r="CK631" s="226"/>
      <c r="CL631" s="226"/>
      <c r="CM631" s="226"/>
      <c r="CN631" s="226"/>
      <c r="CO631" s="226"/>
      <c r="CP631" s="226"/>
      <c r="CQ631" s="226"/>
      <c r="CR631" s="226"/>
      <c r="CS631" s="226"/>
      <c r="CT631" s="226"/>
      <c r="CU631" s="226"/>
      <c r="CV631" s="226"/>
      <c r="CW631" s="226"/>
      <c r="CX631" s="226"/>
      <c r="CY631" s="226"/>
      <c r="CZ631" s="226"/>
      <c r="DA631" s="226"/>
      <c r="DB631" s="226"/>
      <c r="DC631" s="226"/>
      <c r="DD631" s="226"/>
      <c r="DE631" s="226"/>
      <c r="DF631" s="226"/>
      <c r="DG631" s="226"/>
      <c r="DH631" s="226"/>
      <c r="DI631" s="226"/>
      <c r="DJ631" s="226"/>
      <c r="DK631" s="226"/>
      <c r="DL631" s="226"/>
      <c r="DM631" s="226"/>
      <c r="DN631" s="226"/>
      <c r="DO631" s="226"/>
      <c r="DP631" s="226"/>
      <c r="DQ631" s="226"/>
      <c r="DR631" s="226"/>
    </row>
    <row r="632" spans="1:122">
      <c r="A632" s="226"/>
      <c r="B632" s="226"/>
      <c r="C632" s="226"/>
      <c r="D632" s="226"/>
      <c r="E632" s="226"/>
      <c r="F632" s="226"/>
      <c r="G632" s="226"/>
      <c r="H632" s="226"/>
      <c r="I632" s="226"/>
      <c r="J632" s="226"/>
      <c r="K632" s="226"/>
      <c r="L632" s="226"/>
      <c r="M632" s="226"/>
      <c r="N632" s="226"/>
      <c r="O632" s="226"/>
      <c r="P632" s="226"/>
      <c r="Q632" s="226"/>
      <c r="R632" s="226"/>
      <c r="S632" s="226"/>
      <c r="T632" s="226"/>
      <c r="U632" s="226"/>
      <c r="V632" s="226"/>
      <c r="W632" s="226"/>
      <c r="X632" s="226"/>
      <c r="Y632" s="226"/>
      <c r="Z632" s="226"/>
      <c r="AA632" s="226"/>
      <c r="AB632" s="226"/>
      <c r="AC632" s="226"/>
      <c r="AD632" s="226"/>
      <c r="AE632" s="226"/>
      <c r="AF632" s="226"/>
      <c r="AG632" s="226"/>
      <c r="AH632" s="226"/>
      <c r="AI632" s="226"/>
      <c r="AJ632" s="226"/>
      <c r="AK632" s="226"/>
      <c r="AL632" s="226"/>
      <c r="AM632" s="226"/>
      <c r="AN632" s="226"/>
      <c r="AO632" s="226"/>
      <c r="AP632" s="226"/>
      <c r="AQ632" s="226"/>
      <c r="AR632" s="226"/>
      <c r="AS632" s="226"/>
      <c r="AT632" s="226"/>
      <c r="AU632" s="226"/>
      <c r="AV632" s="226"/>
      <c r="AW632" s="226"/>
      <c r="AX632" s="226"/>
      <c r="AY632" s="226"/>
      <c r="AZ632" s="226"/>
      <c r="BA632" s="226"/>
      <c r="BB632" s="226"/>
      <c r="BC632" s="226"/>
      <c r="BD632" s="226"/>
      <c r="BE632" s="159" t="s">
        <v>2927</v>
      </c>
      <c r="BF632" s="159" t="s">
        <v>576</v>
      </c>
      <c r="BG632" s="159" t="s">
        <v>2928</v>
      </c>
      <c r="BH632" s="159" t="s">
        <v>2519</v>
      </c>
      <c r="BI632" s="159" t="s">
        <v>554</v>
      </c>
      <c r="BJ632" s="226"/>
      <c r="BK632" s="226"/>
      <c r="BL632" s="226"/>
      <c r="BM632" s="226"/>
      <c r="BN632" s="226"/>
      <c r="BO632" s="226"/>
      <c r="BP632" s="226"/>
      <c r="BQ632" s="226"/>
      <c r="BR632" s="226"/>
      <c r="BS632" s="226"/>
      <c r="BT632" s="226"/>
      <c r="BU632" s="226"/>
      <c r="BV632" s="226"/>
      <c r="BW632" s="226"/>
      <c r="BX632" s="226"/>
      <c r="BY632" s="226"/>
      <c r="BZ632" s="226"/>
      <c r="CA632" s="226"/>
      <c r="CB632" s="226"/>
      <c r="CC632" s="226"/>
      <c r="CD632" s="226"/>
      <c r="CE632" s="226"/>
      <c r="CF632" s="226"/>
      <c r="CG632" s="226"/>
      <c r="CH632" s="226"/>
      <c r="CI632" s="226"/>
      <c r="CJ632" s="226"/>
      <c r="CK632" s="226"/>
      <c r="CL632" s="226"/>
      <c r="CM632" s="226"/>
      <c r="CN632" s="226"/>
      <c r="CO632" s="226"/>
      <c r="CP632" s="226"/>
      <c r="CQ632" s="226"/>
      <c r="CR632" s="226"/>
      <c r="CS632" s="226"/>
      <c r="CT632" s="226"/>
      <c r="CU632" s="226"/>
      <c r="CV632" s="226"/>
      <c r="CW632" s="226"/>
      <c r="CX632" s="226"/>
      <c r="CY632" s="226"/>
      <c r="CZ632" s="226"/>
      <c r="DA632" s="226"/>
      <c r="DB632" s="226"/>
      <c r="DC632" s="226"/>
      <c r="DD632" s="226"/>
      <c r="DE632" s="226"/>
      <c r="DF632" s="226"/>
      <c r="DG632" s="226"/>
      <c r="DH632" s="226"/>
      <c r="DI632" s="226"/>
      <c r="DJ632" s="226"/>
      <c r="DK632" s="226"/>
      <c r="DL632" s="226"/>
      <c r="DM632" s="226"/>
      <c r="DN632" s="226"/>
      <c r="DO632" s="226"/>
      <c r="DP632" s="226"/>
      <c r="DQ632" s="226"/>
      <c r="DR632" s="226"/>
    </row>
    <row r="633" spans="1:122">
      <c r="A633" s="226"/>
      <c r="B633" s="226"/>
      <c r="C633" s="226"/>
      <c r="D633" s="226"/>
      <c r="E633" s="226"/>
      <c r="F633" s="226"/>
      <c r="G633" s="226"/>
      <c r="H633" s="226"/>
      <c r="I633" s="226"/>
      <c r="J633" s="226"/>
      <c r="K633" s="226"/>
      <c r="L633" s="226"/>
      <c r="M633" s="226"/>
      <c r="N633" s="226"/>
      <c r="O633" s="226"/>
      <c r="P633" s="226"/>
      <c r="Q633" s="226"/>
      <c r="R633" s="226"/>
      <c r="S633" s="226"/>
      <c r="T633" s="226"/>
      <c r="U633" s="226"/>
      <c r="V633" s="226"/>
      <c r="W633" s="226"/>
      <c r="X633" s="226"/>
      <c r="Y633" s="226"/>
      <c r="Z633" s="226"/>
      <c r="AA633" s="226"/>
      <c r="AB633" s="226"/>
      <c r="AC633" s="226"/>
      <c r="AD633" s="226"/>
      <c r="AE633" s="226"/>
      <c r="AF633" s="226"/>
      <c r="AG633" s="226"/>
      <c r="AH633" s="226"/>
      <c r="AI633" s="226"/>
      <c r="AJ633" s="226"/>
      <c r="AK633" s="226"/>
      <c r="AL633" s="226"/>
      <c r="AM633" s="226"/>
      <c r="AN633" s="226"/>
      <c r="AO633" s="226"/>
      <c r="AP633" s="226"/>
      <c r="AQ633" s="226"/>
      <c r="AR633" s="226"/>
      <c r="AS633" s="226"/>
      <c r="AT633" s="226"/>
      <c r="AU633" s="226"/>
      <c r="AV633" s="226"/>
      <c r="AW633" s="226"/>
      <c r="AX633" s="226"/>
      <c r="AY633" s="226"/>
      <c r="AZ633" s="226"/>
      <c r="BA633" s="226"/>
      <c r="BB633" s="226"/>
      <c r="BC633" s="226"/>
      <c r="BD633" s="226"/>
      <c r="BE633" s="159" t="s">
        <v>2929</v>
      </c>
      <c r="BF633" s="159" t="s">
        <v>1495</v>
      </c>
      <c r="BG633" s="159" t="s">
        <v>2930</v>
      </c>
      <c r="BH633" s="159" t="s">
        <v>2866</v>
      </c>
      <c r="BI633" s="159" t="s">
        <v>554</v>
      </c>
      <c r="BJ633" s="226"/>
      <c r="BK633" s="226"/>
      <c r="BL633" s="226"/>
      <c r="BM633" s="226"/>
      <c r="BN633" s="226"/>
      <c r="BO633" s="226"/>
      <c r="BP633" s="226"/>
      <c r="BQ633" s="226"/>
      <c r="BR633" s="226"/>
      <c r="BS633" s="226"/>
      <c r="BT633" s="226"/>
      <c r="BU633" s="226"/>
      <c r="BV633" s="226"/>
      <c r="BW633" s="226"/>
      <c r="BX633" s="226"/>
      <c r="BY633" s="226"/>
      <c r="BZ633" s="226"/>
      <c r="CA633" s="226"/>
      <c r="CB633" s="226"/>
      <c r="CC633" s="226"/>
      <c r="CD633" s="226"/>
      <c r="CE633" s="226"/>
      <c r="CF633" s="226"/>
      <c r="CG633" s="226"/>
      <c r="CH633" s="226"/>
      <c r="CI633" s="226"/>
      <c r="CJ633" s="226"/>
      <c r="CK633" s="226"/>
      <c r="CL633" s="226"/>
      <c r="CM633" s="226"/>
      <c r="CN633" s="226"/>
      <c r="CO633" s="226"/>
      <c r="CP633" s="226"/>
      <c r="CQ633" s="226"/>
      <c r="CR633" s="226"/>
      <c r="CS633" s="226"/>
      <c r="CT633" s="226"/>
      <c r="CU633" s="226"/>
      <c r="CV633" s="226"/>
      <c r="CW633" s="226"/>
      <c r="CX633" s="226"/>
      <c r="CY633" s="226"/>
      <c r="CZ633" s="226"/>
      <c r="DA633" s="226"/>
      <c r="DB633" s="226"/>
      <c r="DC633" s="226"/>
      <c r="DD633" s="226"/>
      <c r="DE633" s="226"/>
      <c r="DF633" s="226"/>
      <c r="DG633" s="226"/>
      <c r="DH633" s="226"/>
      <c r="DI633" s="226"/>
      <c r="DJ633" s="226"/>
      <c r="DK633" s="226"/>
      <c r="DL633" s="226"/>
      <c r="DM633" s="226"/>
      <c r="DN633" s="226"/>
      <c r="DO633" s="226"/>
      <c r="DP633" s="226"/>
      <c r="DQ633" s="226"/>
      <c r="DR633" s="226"/>
    </row>
    <row r="634" spans="1:122">
      <c r="A634" s="226"/>
      <c r="B634" s="226"/>
      <c r="C634" s="226"/>
      <c r="D634" s="226"/>
      <c r="E634" s="226"/>
      <c r="F634" s="226"/>
      <c r="G634" s="226"/>
      <c r="H634" s="226"/>
      <c r="I634" s="226"/>
      <c r="J634" s="226"/>
      <c r="K634" s="226"/>
      <c r="L634" s="226"/>
      <c r="M634" s="226"/>
      <c r="N634" s="226"/>
      <c r="O634" s="226"/>
      <c r="P634" s="226"/>
      <c r="Q634" s="226"/>
      <c r="R634" s="226"/>
      <c r="S634" s="226"/>
      <c r="T634" s="226"/>
      <c r="U634" s="226"/>
      <c r="V634" s="226"/>
      <c r="W634" s="226"/>
      <c r="X634" s="226"/>
      <c r="Y634" s="226"/>
      <c r="Z634" s="226"/>
      <c r="AA634" s="226"/>
      <c r="AB634" s="226"/>
      <c r="AC634" s="226"/>
      <c r="AD634" s="226"/>
      <c r="AE634" s="226"/>
      <c r="AF634" s="226"/>
      <c r="AG634" s="226"/>
      <c r="AH634" s="226"/>
      <c r="AI634" s="226"/>
      <c r="AJ634" s="226"/>
      <c r="AK634" s="226"/>
      <c r="AL634" s="226"/>
      <c r="AM634" s="226"/>
      <c r="AN634" s="226"/>
      <c r="AO634" s="226"/>
      <c r="AP634" s="226"/>
      <c r="AQ634" s="226"/>
      <c r="AR634" s="226"/>
      <c r="AS634" s="226"/>
      <c r="AT634" s="226"/>
      <c r="AU634" s="226"/>
      <c r="AV634" s="226"/>
      <c r="AW634" s="226"/>
      <c r="AX634" s="226"/>
      <c r="AY634" s="226"/>
      <c r="AZ634" s="226"/>
      <c r="BA634" s="226"/>
      <c r="BB634" s="226"/>
      <c r="BC634" s="226"/>
      <c r="BD634" s="226"/>
      <c r="BE634" s="159" t="s">
        <v>2931</v>
      </c>
      <c r="BF634" s="159" t="s">
        <v>576</v>
      </c>
      <c r="BG634" s="159" t="s">
        <v>2932</v>
      </c>
      <c r="BH634" s="159" t="s">
        <v>578</v>
      </c>
      <c r="BI634" s="159" t="s">
        <v>554</v>
      </c>
      <c r="BJ634" s="226"/>
      <c r="BK634" s="226"/>
      <c r="BL634" s="226"/>
      <c r="BM634" s="226"/>
      <c r="BN634" s="226"/>
      <c r="BO634" s="226"/>
      <c r="BP634" s="226"/>
      <c r="BQ634" s="226"/>
      <c r="BR634" s="226"/>
      <c r="BS634" s="226"/>
      <c r="BT634" s="226"/>
      <c r="BU634" s="226"/>
      <c r="BV634" s="226"/>
      <c r="BW634" s="226"/>
      <c r="BX634" s="226"/>
      <c r="BY634" s="226"/>
      <c r="BZ634" s="226"/>
      <c r="CA634" s="226"/>
      <c r="CB634" s="226"/>
      <c r="CC634" s="226"/>
      <c r="CD634" s="226"/>
      <c r="CE634" s="226"/>
      <c r="CF634" s="226"/>
      <c r="CG634" s="226"/>
      <c r="CH634" s="226"/>
      <c r="CI634" s="226"/>
      <c r="CJ634" s="226"/>
      <c r="CK634" s="226"/>
      <c r="CL634" s="226"/>
      <c r="CM634" s="226"/>
      <c r="CN634" s="226"/>
      <c r="CO634" s="226"/>
      <c r="CP634" s="226"/>
      <c r="CQ634" s="226"/>
      <c r="CR634" s="226"/>
      <c r="CS634" s="226"/>
      <c r="CT634" s="226"/>
      <c r="CU634" s="226"/>
      <c r="CV634" s="226"/>
      <c r="CW634" s="226"/>
      <c r="CX634" s="226"/>
      <c r="CY634" s="226"/>
      <c r="CZ634" s="226"/>
      <c r="DA634" s="226"/>
      <c r="DB634" s="226"/>
      <c r="DC634" s="226"/>
      <c r="DD634" s="226"/>
      <c r="DE634" s="226"/>
      <c r="DF634" s="226"/>
      <c r="DG634" s="226"/>
      <c r="DH634" s="226"/>
      <c r="DI634" s="226"/>
      <c r="DJ634" s="226"/>
      <c r="DK634" s="226"/>
      <c r="DL634" s="226"/>
      <c r="DM634" s="226"/>
      <c r="DN634" s="226"/>
      <c r="DO634" s="226"/>
      <c r="DP634" s="226"/>
      <c r="DQ634" s="226"/>
      <c r="DR634" s="226"/>
    </row>
    <row r="635" spans="1:122">
      <c r="A635" s="226"/>
      <c r="B635" s="226"/>
      <c r="C635" s="226"/>
      <c r="D635" s="226"/>
      <c r="E635" s="226"/>
      <c r="F635" s="226"/>
      <c r="G635" s="226"/>
      <c r="H635" s="226"/>
      <c r="I635" s="226"/>
      <c r="J635" s="226"/>
      <c r="K635" s="226"/>
      <c r="L635" s="226"/>
      <c r="M635" s="226"/>
      <c r="N635" s="226"/>
      <c r="O635" s="226"/>
      <c r="P635" s="226"/>
      <c r="Q635" s="226"/>
      <c r="R635" s="226"/>
      <c r="S635" s="226"/>
      <c r="T635" s="226"/>
      <c r="U635" s="226"/>
      <c r="V635" s="226"/>
      <c r="W635" s="226"/>
      <c r="X635" s="226"/>
      <c r="Y635" s="226"/>
      <c r="Z635" s="226"/>
      <c r="AA635" s="226"/>
      <c r="AB635" s="226"/>
      <c r="AC635" s="226"/>
      <c r="AD635" s="226"/>
      <c r="AE635" s="226"/>
      <c r="AF635" s="226"/>
      <c r="AG635" s="226"/>
      <c r="AH635" s="226"/>
      <c r="AI635" s="226"/>
      <c r="AJ635" s="226"/>
      <c r="AK635" s="226"/>
      <c r="AL635" s="226"/>
      <c r="AM635" s="226"/>
      <c r="AN635" s="226"/>
      <c r="AO635" s="226"/>
      <c r="AP635" s="226"/>
      <c r="AQ635" s="226"/>
      <c r="AR635" s="226"/>
      <c r="AS635" s="226"/>
      <c r="AT635" s="226"/>
      <c r="AU635" s="226"/>
      <c r="AV635" s="226"/>
      <c r="AW635" s="226"/>
      <c r="AX635" s="226"/>
      <c r="AY635" s="226"/>
      <c r="AZ635" s="226"/>
      <c r="BA635" s="226"/>
      <c r="BB635" s="226"/>
      <c r="BC635" s="226"/>
      <c r="BD635" s="226"/>
      <c r="BE635" s="159" t="s">
        <v>2933</v>
      </c>
      <c r="BF635" s="159" t="s">
        <v>576</v>
      </c>
      <c r="BG635" s="159" t="s">
        <v>2934</v>
      </c>
      <c r="BH635" s="159" t="s">
        <v>578</v>
      </c>
      <c r="BI635" s="159" t="s">
        <v>554</v>
      </c>
      <c r="BJ635" s="226"/>
      <c r="BK635" s="226"/>
      <c r="BL635" s="226"/>
      <c r="BM635" s="226"/>
      <c r="BN635" s="226"/>
      <c r="BO635" s="226"/>
      <c r="BP635" s="226"/>
      <c r="BQ635" s="226"/>
      <c r="BR635" s="226"/>
      <c r="BS635" s="226"/>
      <c r="BT635" s="226"/>
      <c r="BU635" s="226"/>
      <c r="BV635" s="226"/>
      <c r="BW635" s="226"/>
      <c r="BX635" s="226"/>
      <c r="BY635" s="226"/>
      <c r="BZ635" s="226"/>
      <c r="CA635" s="226"/>
      <c r="CB635" s="226"/>
      <c r="CC635" s="226"/>
      <c r="CD635" s="226"/>
      <c r="CE635" s="226"/>
      <c r="CF635" s="226"/>
      <c r="CG635" s="226"/>
      <c r="CH635" s="226"/>
      <c r="CI635" s="226"/>
      <c r="CJ635" s="226"/>
      <c r="CK635" s="226"/>
      <c r="CL635" s="226"/>
      <c r="CM635" s="226"/>
      <c r="CN635" s="226"/>
      <c r="CO635" s="226"/>
      <c r="CP635" s="226"/>
      <c r="CQ635" s="226"/>
      <c r="CR635" s="226"/>
      <c r="CS635" s="226"/>
      <c r="CT635" s="226"/>
      <c r="CU635" s="226"/>
      <c r="CV635" s="226"/>
      <c r="CW635" s="226"/>
      <c r="CX635" s="226"/>
      <c r="CY635" s="226"/>
      <c r="CZ635" s="226"/>
      <c r="DA635" s="226"/>
      <c r="DB635" s="226"/>
      <c r="DC635" s="226"/>
      <c r="DD635" s="226"/>
      <c r="DE635" s="226"/>
      <c r="DF635" s="226"/>
      <c r="DG635" s="226"/>
      <c r="DH635" s="226"/>
      <c r="DI635" s="226"/>
      <c r="DJ635" s="226"/>
      <c r="DK635" s="226"/>
      <c r="DL635" s="226"/>
      <c r="DM635" s="226"/>
      <c r="DN635" s="226"/>
      <c r="DO635" s="226"/>
      <c r="DP635" s="226"/>
      <c r="DQ635" s="226"/>
      <c r="DR635" s="226"/>
    </row>
    <row r="636" spans="1:122">
      <c r="A636" s="226"/>
      <c r="B636" s="226"/>
      <c r="C636" s="226"/>
      <c r="D636" s="226"/>
      <c r="E636" s="226"/>
      <c r="F636" s="226"/>
      <c r="G636" s="226"/>
      <c r="H636" s="226"/>
      <c r="I636" s="226"/>
      <c r="J636" s="226"/>
      <c r="K636" s="226"/>
      <c r="L636" s="226"/>
      <c r="M636" s="226"/>
      <c r="N636" s="226"/>
      <c r="O636" s="226"/>
      <c r="P636" s="226"/>
      <c r="Q636" s="226"/>
      <c r="R636" s="226"/>
      <c r="S636" s="226"/>
      <c r="T636" s="226"/>
      <c r="U636" s="226"/>
      <c r="V636" s="226"/>
      <c r="W636" s="226"/>
      <c r="X636" s="226"/>
      <c r="Y636" s="226"/>
      <c r="Z636" s="226"/>
      <c r="AA636" s="226"/>
      <c r="AB636" s="226"/>
      <c r="AC636" s="226"/>
      <c r="AD636" s="226"/>
      <c r="AE636" s="226"/>
      <c r="AF636" s="226"/>
      <c r="AG636" s="226"/>
      <c r="AH636" s="226"/>
      <c r="AI636" s="226"/>
      <c r="AJ636" s="226"/>
      <c r="AK636" s="226"/>
      <c r="AL636" s="226"/>
      <c r="AM636" s="226"/>
      <c r="AN636" s="226"/>
      <c r="AO636" s="226"/>
      <c r="AP636" s="226"/>
      <c r="AQ636" s="226"/>
      <c r="AR636" s="226"/>
      <c r="AS636" s="226"/>
      <c r="AT636" s="226"/>
      <c r="AU636" s="226"/>
      <c r="AV636" s="226"/>
      <c r="AW636" s="226"/>
      <c r="AX636" s="226"/>
      <c r="AY636" s="226"/>
      <c r="AZ636" s="226"/>
      <c r="BA636" s="226"/>
      <c r="BB636" s="226"/>
      <c r="BC636" s="226"/>
      <c r="BD636" s="226"/>
      <c r="BE636" s="159" t="s">
        <v>2935</v>
      </c>
      <c r="BF636" s="159" t="s">
        <v>576</v>
      </c>
      <c r="BG636" s="159" t="s">
        <v>2936</v>
      </c>
      <c r="BH636" s="159" t="s">
        <v>578</v>
      </c>
      <c r="BI636" s="159" t="s">
        <v>554</v>
      </c>
      <c r="BJ636" s="226"/>
      <c r="BK636" s="226"/>
      <c r="BL636" s="226"/>
      <c r="BM636" s="226"/>
      <c r="BN636" s="226"/>
      <c r="BO636" s="226"/>
      <c r="BP636" s="226"/>
      <c r="BQ636" s="226"/>
      <c r="BR636" s="226"/>
      <c r="BS636" s="226"/>
      <c r="BT636" s="226"/>
      <c r="BU636" s="226"/>
      <c r="BV636" s="226"/>
      <c r="BW636" s="226"/>
      <c r="BX636" s="226"/>
      <c r="BY636" s="226"/>
      <c r="BZ636" s="226"/>
      <c r="CA636" s="226"/>
      <c r="CB636" s="226"/>
      <c r="CC636" s="226"/>
      <c r="CD636" s="226"/>
      <c r="CE636" s="226"/>
      <c r="CF636" s="226"/>
      <c r="CG636" s="226"/>
      <c r="CH636" s="226"/>
      <c r="CI636" s="226"/>
      <c r="CJ636" s="226"/>
      <c r="CK636" s="226"/>
      <c r="CL636" s="226"/>
      <c r="CM636" s="226"/>
      <c r="CN636" s="226"/>
      <c r="CO636" s="226"/>
      <c r="CP636" s="226"/>
      <c r="CQ636" s="226"/>
      <c r="CR636" s="226"/>
      <c r="CS636" s="226"/>
      <c r="CT636" s="226"/>
      <c r="CU636" s="226"/>
      <c r="CV636" s="226"/>
      <c r="CW636" s="226"/>
      <c r="CX636" s="226"/>
      <c r="CY636" s="226"/>
      <c r="CZ636" s="226"/>
      <c r="DA636" s="226"/>
      <c r="DB636" s="226"/>
      <c r="DC636" s="226"/>
      <c r="DD636" s="226"/>
      <c r="DE636" s="226"/>
      <c r="DF636" s="226"/>
      <c r="DG636" s="226"/>
      <c r="DH636" s="226"/>
      <c r="DI636" s="226"/>
      <c r="DJ636" s="226"/>
      <c r="DK636" s="226"/>
      <c r="DL636" s="226"/>
      <c r="DM636" s="226"/>
      <c r="DN636" s="226"/>
      <c r="DO636" s="226"/>
      <c r="DP636" s="226"/>
      <c r="DQ636" s="226"/>
      <c r="DR636" s="226"/>
    </row>
    <row r="637" spans="1:122">
      <c r="A637" s="226"/>
      <c r="B637" s="226"/>
      <c r="C637" s="226"/>
      <c r="D637" s="226"/>
      <c r="E637" s="226"/>
      <c r="F637" s="226"/>
      <c r="G637" s="226"/>
      <c r="H637" s="226"/>
      <c r="I637" s="226"/>
      <c r="J637" s="226"/>
      <c r="K637" s="226"/>
      <c r="L637" s="226"/>
      <c r="M637" s="226"/>
      <c r="N637" s="226"/>
      <c r="O637" s="226"/>
      <c r="P637" s="226"/>
      <c r="Q637" s="226"/>
      <c r="R637" s="226"/>
      <c r="S637" s="226"/>
      <c r="T637" s="226"/>
      <c r="U637" s="226"/>
      <c r="V637" s="226"/>
      <c r="W637" s="226"/>
      <c r="X637" s="226"/>
      <c r="Y637" s="226"/>
      <c r="Z637" s="226"/>
      <c r="AA637" s="226"/>
      <c r="AB637" s="226"/>
      <c r="AC637" s="226"/>
      <c r="AD637" s="226"/>
      <c r="AE637" s="226"/>
      <c r="AF637" s="226"/>
      <c r="AG637" s="226"/>
      <c r="AH637" s="226"/>
      <c r="AI637" s="226"/>
      <c r="AJ637" s="226"/>
      <c r="AK637" s="226"/>
      <c r="AL637" s="226"/>
      <c r="AM637" s="226"/>
      <c r="AN637" s="226"/>
      <c r="AO637" s="226"/>
      <c r="AP637" s="226"/>
      <c r="AQ637" s="226"/>
      <c r="AR637" s="226"/>
      <c r="AS637" s="226"/>
      <c r="AT637" s="226"/>
      <c r="AU637" s="226"/>
      <c r="AV637" s="226"/>
      <c r="AW637" s="226"/>
      <c r="AX637" s="226"/>
      <c r="AY637" s="226"/>
      <c r="AZ637" s="226"/>
      <c r="BA637" s="226"/>
      <c r="BB637" s="226"/>
      <c r="BC637" s="226"/>
      <c r="BD637" s="226"/>
      <c r="BE637" s="159" t="s">
        <v>2937</v>
      </c>
      <c r="BF637" s="159" t="s">
        <v>576</v>
      </c>
      <c r="BG637" s="159" t="s">
        <v>2938</v>
      </c>
      <c r="BH637" s="159" t="s">
        <v>578</v>
      </c>
      <c r="BI637" s="159" t="s">
        <v>554</v>
      </c>
      <c r="BJ637" s="226"/>
      <c r="BK637" s="226"/>
      <c r="BL637" s="226"/>
      <c r="BM637" s="226"/>
      <c r="BN637" s="226"/>
      <c r="BO637" s="226"/>
      <c r="BP637" s="226"/>
      <c r="BQ637" s="226"/>
      <c r="BR637" s="226"/>
      <c r="BS637" s="226"/>
      <c r="BT637" s="226"/>
      <c r="BU637" s="226"/>
      <c r="BV637" s="226"/>
      <c r="BW637" s="226"/>
      <c r="BX637" s="226"/>
      <c r="BY637" s="226"/>
      <c r="BZ637" s="226"/>
      <c r="CA637" s="226"/>
      <c r="CB637" s="226"/>
      <c r="CC637" s="226"/>
      <c r="CD637" s="226"/>
      <c r="CE637" s="226"/>
      <c r="CF637" s="226"/>
      <c r="CG637" s="226"/>
      <c r="CH637" s="226"/>
      <c r="CI637" s="226"/>
      <c r="CJ637" s="226"/>
      <c r="CK637" s="226"/>
      <c r="CL637" s="226"/>
      <c r="CM637" s="226"/>
      <c r="CN637" s="226"/>
      <c r="CO637" s="226"/>
      <c r="CP637" s="226"/>
      <c r="CQ637" s="226"/>
      <c r="CR637" s="226"/>
      <c r="CS637" s="226"/>
      <c r="CT637" s="226"/>
      <c r="CU637" s="226"/>
      <c r="CV637" s="226"/>
      <c r="CW637" s="226"/>
      <c r="CX637" s="226"/>
      <c r="CY637" s="226"/>
      <c r="CZ637" s="226"/>
      <c r="DA637" s="226"/>
      <c r="DB637" s="226"/>
      <c r="DC637" s="226"/>
      <c r="DD637" s="226"/>
      <c r="DE637" s="226"/>
      <c r="DF637" s="226"/>
      <c r="DG637" s="226"/>
      <c r="DH637" s="226"/>
      <c r="DI637" s="226"/>
      <c r="DJ637" s="226"/>
      <c r="DK637" s="226"/>
      <c r="DL637" s="226"/>
      <c r="DM637" s="226"/>
      <c r="DN637" s="226"/>
      <c r="DO637" s="226"/>
      <c r="DP637" s="226"/>
      <c r="DQ637" s="226"/>
      <c r="DR637" s="226"/>
    </row>
    <row r="638" spans="1:122">
      <c r="A638" s="226"/>
      <c r="B638" s="226"/>
      <c r="C638" s="226"/>
      <c r="D638" s="226"/>
      <c r="E638" s="226"/>
      <c r="F638" s="226"/>
      <c r="G638" s="226"/>
      <c r="H638" s="226"/>
      <c r="I638" s="226"/>
      <c r="J638" s="226"/>
      <c r="K638" s="226"/>
      <c r="L638" s="226"/>
      <c r="M638" s="226"/>
      <c r="N638" s="226"/>
      <c r="O638" s="226"/>
      <c r="P638" s="226"/>
      <c r="Q638" s="226"/>
      <c r="R638" s="226"/>
      <c r="S638" s="226"/>
      <c r="T638" s="226"/>
      <c r="U638" s="226"/>
      <c r="V638" s="226"/>
      <c r="W638" s="226"/>
      <c r="X638" s="226"/>
      <c r="Y638" s="226"/>
      <c r="Z638" s="226"/>
      <c r="AA638" s="226"/>
      <c r="AB638" s="226"/>
      <c r="AC638" s="226"/>
      <c r="AD638" s="226"/>
      <c r="AE638" s="226"/>
      <c r="AF638" s="226"/>
      <c r="AG638" s="226"/>
      <c r="AH638" s="226"/>
      <c r="AI638" s="226"/>
      <c r="AJ638" s="226"/>
      <c r="AK638" s="226"/>
      <c r="AL638" s="226"/>
      <c r="AM638" s="226"/>
      <c r="AN638" s="226"/>
      <c r="AO638" s="226"/>
      <c r="AP638" s="226"/>
      <c r="AQ638" s="226"/>
      <c r="AR638" s="226"/>
      <c r="AS638" s="226"/>
      <c r="AT638" s="226"/>
      <c r="AU638" s="226"/>
      <c r="AV638" s="226"/>
      <c r="AW638" s="226"/>
      <c r="AX638" s="226"/>
      <c r="AY638" s="226"/>
      <c r="AZ638" s="226"/>
      <c r="BA638" s="226"/>
      <c r="BB638" s="226"/>
      <c r="BC638" s="226"/>
      <c r="BD638" s="226"/>
      <c r="BE638" s="159" t="s">
        <v>2939</v>
      </c>
      <c r="BF638" s="159" t="s">
        <v>576</v>
      </c>
      <c r="BG638" s="159" t="s">
        <v>2940</v>
      </c>
      <c r="BH638" s="159" t="s">
        <v>578</v>
      </c>
      <c r="BI638" s="159" t="s">
        <v>554</v>
      </c>
      <c r="BJ638" s="226"/>
      <c r="BK638" s="226"/>
      <c r="BL638" s="226"/>
      <c r="BM638" s="226"/>
      <c r="BN638" s="226"/>
      <c r="BO638" s="226"/>
      <c r="BP638" s="226"/>
      <c r="BQ638" s="226"/>
      <c r="BR638" s="226"/>
      <c r="BS638" s="226"/>
      <c r="BT638" s="226"/>
      <c r="BU638" s="226"/>
      <c r="BV638" s="226"/>
      <c r="BW638" s="226"/>
      <c r="BX638" s="226"/>
      <c r="BY638" s="226"/>
      <c r="BZ638" s="226"/>
      <c r="CA638" s="226"/>
      <c r="CB638" s="226"/>
      <c r="CC638" s="226"/>
      <c r="CD638" s="226"/>
      <c r="CE638" s="226"/>
      <c r="CF638" s="226"/>
      <c r="CG638" s="226"/>
      <c r="CH638" s="226"/>
      <c r="CI638" s="226"/>
      <c r="CJ638" s="226"/>
      <c r="CK638" s="226"/>
      <c r="CL638" s="226"/>
      <c r="CM638" s="226"/>
      <c r="CN638" s="226"/>
      <c r="CO638" s="226"/>
      <c r="CP638" s="226"/>
      <c r="CQ638" s="226"/>
      <c r="CR638" s="226"/>
      <c r="CS638" s="226"/>
      <c r="CT638" s="226"/>
      <c r="CU638" s="226"/>
      <c r="CV638" s="226"/>
      <c r="CW638" s="226"/>
      <c r="CX638" s="226"/>
      <c r="CY638" s="226"/>
      <c r="CZ638" s="226"/>
      <c r="DA638" s="226"/>
      <c r="DB638" s="226"/>
      <c r="DC638" s="226"/>
      <c r="DD638" s="226"/>
      <c r="DE638" s="226"/>
      <c r="DF638" s="226"/>
      <c r="DG638" s="226"/>
      <c r="DH638" s="226"/>
      <c r="DI638" s="226"/>
      <c r="DJ638" s="226"/>
      <c r="DK638" s="226"/>
      <c r="DL638" s="226"/>
      <c r="DM638" s="226"/>
      <c r="DN638" s="226"/>
      <c r="DO638" s="226"/>
      <c r="DP638" s="226"/>
      <c r="DQ638" s="226"/>
      <c r="DR638" s="226"/>
    </row>
    <row r="639" spans="1:122">
      <c r="A639" s="226"/>
      <c r="B639" s="226"/>
      <c r="C639" s="226"/>
      <c r="D639" s="226"/>
      <c r="E639" s="226"/>
      <c r="F639" s="226"/>
      <c r="G639" s="226"/>
      <c r="H639" s="226"/>
      <c r="I639" s="226"/>
      <c r="J639" s="226"/>
      <c r="K639" s="226"/>
      <c r="L639" s="226"/>
      <c r="M639" s="226"/>
      <c r="N639" s="226"/>
      <c r="O639" s="226"/>
      <c r="P639" s="226"/>
      <c r="Q639" s="226"/>
      <c r="R639" s="226"/>
      <c r="S639" s="226"/>
      <c r="T639" s="226"/>
      <c r="U639" s="226"/>
      <c r="V639" s="226"/>
      <c r="W639" s="226"/>
      <c r="X639" s="226"/>
      <c r="Y639" s="226"/>
      <c r="Z639" s="226"/>
      <c r="AA639" s="226"/>
      <c r="AB639" s="226"/>
      <c r="AC639" s="226"/>
      <c r="AD639" s="226"/>
      <c r="AE639" s="226"/>
      <c r="AF639" s="226"/>
      <c r="AG639" s="226"/>
      <c r="AH639" s="226"/>
      <c r="AI639" s="226"/>
      <c r="AJ639" s="226"/>
      <c r="AK639" s="226"/>
      <c r="AL639" s="226"/>
      <c r="AM639" s="226"/>
      <c r="AN639" s="226"/>
      <c r="AO639" s="226"/>
      <c r="AP639" s="226"/>
      <c r="AQ639" s="226"/>
      <c r="AR639" s="226"/>
      <c r="AS639" s="226"/>
      <c r="AT639" s="226"/>
      <c r="AU639" s="226"/>
      <c r="AV639" s="226"/>
      <c r="AW639" s="226"/>
      <c r="AX639" s="226"/>
      <c r="AY639" s="226"/>
      <c r="AZ639" s="226"/>
      <c r="BA639" s="226"/>
      <c r="BB639" s="226"/>
      <c r="BC639" s="226"/>
      <c r="BD639" s="226"/>
      <c r="BE639" s="159" t="s">
        <v>2941</v>
      </c>
      <c r="BF639" s="159" t="s">
        <v>576</v>
      </c>
      <c r="BG639" s="159" t="s">
        <v>2942</v>
      </c>
      <c r="BH639" s="159" t="s">
        <v>578</v>
      </c>
      <c r="BI639" s="159" t="s">
        <v>554</v>
      </c>
      <c r="BJ639" s="226"/>
      <c r="BK639" s="226"/>
      <c r="BL639" s="226"/>
      <c r="BM639" s="226"/>
      <c r="BN639" s="226"/>
      <c r="BO639" s="226"/>
      <c r="BP639" s="226"/>
      <c r="BQ639" s="226"/>
      <c r="BR639" s="226"/>
      <c r="BS639" s="226"/>
      <c r="BT639" s="226"/>
      <c r="BU639" s="226"/>
      <c r="BV639" s="226"/>
      <c r="BW639" s="226"/>
      <c r="BX639" s="226"/>
      <c r="BY639" s="226"/>
      <c r="BZ639" s="226"/>
      <c r="CA639" s="226"/>
      <c r="CB639" s="226"/>
      <c r="CC639" s="226"/>
      <c r="CD639" s="226"/>
      <c r="CE639" s="226"/>
      <c r="CF639" s="226"/>
      <c r="CG639" s="226"/>
      <c r="CH639" s="226"/>
      <c r="CI639" s="226"/>
      <c r="CJ639" s="226"/>
      <c r="CK639" s="226"/>
      <c r="CL639" s="226"/>
      <c r="CM639" s="226"/>
      <c r="CN639" s="226"/>
      <c r="CO639" s="226"/>
      <c r="CP639" s="226"/>
      <c r="CQ639" s="226"/>
      <c r="CR639" s="226"/>
      <c r="CS639" s="226"/>
      <c r="CT639" s="226"/>
      <c r="CU639" s="226"/>
      <c r="CV639" s="226"/>
      <c r="CW639" s="226"/>
      <c r="CX639" s="226"/>
      <c r="CY639" s="226"/>
      <c r="CZ639" s="226"/>
      <c r="DA639" s="226"/>
      <c r="DB639" s="226"/>
      <c r="DC639" s="226"/>
      <c r="DD639" s="226"/>
      <c r="DE639" s="226"/>
      <c r="DF639" s="226"/>
      <c r="DG639" s="226"/>
      <c r="DH639" s="226"/>
      <c r="DI639" s="226"/>
      <c r="DJ639" s="226"/>
      <c r="DK639" s="226"/>
      <c r="DL639" s="226"/>
      <c r="DM639" s="226"/>
      <c r="DN639" s="226"/>
      <c r="DO639" s="226"/>
      <c r="DP639" s="226"/>
      <c r="DQ639" s="226"/>
      <c r="DR639" s="226"/>
    </row>
    <row r="640" spans="1:122">
      <c r="A640" s="226"/>
      <c r="B640" s="226"/>
      <c r="C640" s="226"/>
      <c r="D640" s="226"/>
      <c r="E640" s="226"/>
      <c r="F640" s="226"/>
      <c r="G640" s="226"/>
      <c r="H640" s="226"/>
      <c r="I640" s="226"/>
      <c r="J640" s="226"/>
      <c r="K640" s="226"/>
      <c r="L640" s="226"/>
      <c r="M640" s="226"/>
      <c r="N640" s="226"/>
      <c r="O640" s="226"/>
      <c r="P640" s="226"/>
      <c r="Q640" s="226"/>
      <c r="R640" s="226"/>
      <c r="S640" s="226"/>
      <c r="T640" s="226"/>
      <c r="U640" s="226"/>
      <c r="V640" s="226"/>
      <c r="W640" s="226"/>
      <c r="X640" s="226"/>
      <c r="Y640" s="226"/>
      <c r="Z640" s="226"/>
      <c r="AA640" s="226"/>
      <c r="AB640" s="226"/>
      <c r="AC640" s="226"/>
      <c r="AD640" s="226"/>
      <c r="AE640" s="226"/>
      <c r="AF640" s="226"/>
      <c r="AG640" s="226"/>
      <c r="AH640" s="226"/>
      <c r="AI640" s="226"/>
      <c r="AJ640" s="226"/>
      <c r="AK640" s="226"/>
      <c r="AL640" s="226"/>
      <c r="AM640" s="226"/>
      <c r="AN640" s="226"/>
      <c r="AO640" s="226"/>
      <c r="AP640" s="226"/>
      <c r="AQ640" s="226"/>
      <c r="AR640" s="226"/>
      <c r="AS640" s="226"/>
      <c r="AT640" s="226"/>
      <c r="AU640" s="226"/>
      <c r="AV640" s="226"/>
      <c r="AW640" s="226"/>
      <c r="AX640" s="226"/>
      <c r="AY640" s="226"/>
      <c r="AZ640" s="226"/>
      <c r="BA640" s="226"/>
      <c r="BB640" s="226"/>
      <c r="BC640" s="226"/>
      <c r="BD640" s="226"/>
      <c r="BE640" s="159" t="s">
        <v>2943</v>
      </c>
      <c r="BF640" s="159" t="s">
        <v>576</v>
      </c>
      <c r="BG640" s="159" t="s">
        <v>2944</v>
      </c>
      <c r="BH640" s="159" t="s">
        <v>578</v>
      </c>
      <c r="BI640" s="159" t="s">
        <v>554</v>
      </c>
      <c r="BJ640" s="226"/>
      <c r="BK640" s="226"/>
      <c r="BL640" s="226"/>
      <c r="BM640" s="226"/>
      <c r="BN640" s="226"/>
      <c r="BO640" s="226"/>
      <c r="BP640" s="226"/>
      <c r="BQ640" s="226"/>
      <c r="BR640" s="226"/>
      <c r="BS640" s="226"/>
      <c r="BT640" s="226"/>
      <c r="BU640" s="226"/>
      <c r="BV640" s="226"/>
      <c r="BW640" s="226"/>
      <c r="BX640" s="226"/>
      <c r="BY640" s="226"/>
      <c r="BZ640" s="226"/>
      <c r="CA640" s="226"/>
      <c r="CB640" s="226"/>
      <c r="CC640" s="226"/>
      <c r="CD640" s="226"/>
      <c r="CE640" s="226"/>
      <c r="CF640" s="226"/>
      <c r="CG640" s="226"/>
      <c r="CH640" s="226"/>
      <c r="CI640" s="226"/>
      <c r="CJ640" s="226"/>
      <c r="CK640" s="226"/>
      <c r="CL640" s="226"/>
      <c r="CM640" s="226"/>
      <c r="CN640" s="226"/>
      <c r="CO640" s="226"/>
      <c r="CP640" s="226"/>
      <c r="CQ640" s="226"/>
      <c r="CR640" s="226"/>
      <c r="CS640" s="226"/>
      <c r="CT640" s="226"/>
      <c r="CU640" s="226"/>
      <c r="CV640" s="226"/>
      <c r="CW640" s="226"/>
      <c r="CX640" s="226"/>
      <c r="CY640" s="226"/>
      <c r="CZ640" s="226"/>
      <c r="DA640" s="226"/>
      <c r="DB640" s="226"/>
      <c r="DC640" s="226"/>
      <c r="DD640" s="226"/>
      <c r="DE640" s="226"/>
      <c r="DF640" s="226"/>
      <c r="DG640" s="226"/>
      <c r="DH640" s="226"/>
      <c r="DI640" s="226"/>
      <c r="DJ640" s="226"/>
      <c r="DK640" s="226"/>
      <c r="DL640" s="226"/>
      <c r="DM640" s="226"/>
      <c r="DN640" s="226"/>
      <c r="DO640" s="226"/>
      <c r="DP640" s="226"/>
      <c r="DQ640" s="226"/>
      <c r="DR640" s="226"/>
    </row>
    <row r="641" spans="1:122">
      <c r="A641" s="226"/>
      <c r="B641" s="226"/>
      <c r="C641" s="226"/>
      <c r="D641" s="226"/>
      <c r="E641" s="226"/>
      <c r="F641" s="226"/>
      <c r="G641" s="226"/>
      <c r="H641" s="226"/>
      <c r="I641" s="226"/>
      <c r="J641" s="226"/>
      <c r="K641" s="226"/>
      <c r="L641" s="226"/>
      <c r="M641" s="226"/>
      <c r="N641" s="226"/>
      <c r="O641" s="226"/>
      <c r="P641" s="226"/>
      <c r="Q641" s="226"/>
      <c r="R641" s="226"/>
      <c r="S641" s="226"/>
      <c r="T641" s="226"/>
      <c r="U641" s="226"/>
      <c r="V641" s="226"/>
      <c r="W641" s="226"/>
      <c r="X641" s="226"/>
      <c r="Y641" s="226"/>
      <c r="Z641" s="226"/>
      <c r="AA641" s="226"/>
      <c r="AB641" s="226"/>
      <c r="AC641" s="226"/>
      <c r="AD641" s="226"/>
      <c r="AE641" s="226"/>
      <c r="AF641" s="226"/>
      <c r="AG641" s="226"/>
      <c r="AH641" s="226"/>
      <c r="AI641" s="226"/>
      <c r="AJ641" s="226"/>
      <c r="AK641" s="226"/>
      <c r="AL641" s="226"/>
      <c r="AM641" s="226"/>
      <c r="AN641" s="226"/>
      <c r="AO641" s="226"/>
      <c r="AP641" s="226"/>
      <c r="AQ641" s="226"/>
      <c r="AR641" s="226"/>
      <c r="AS641" s="226"/>
      <c r="AT641" s="226"/>
      <c r="AU641" s="226"/>
      <c r="AV641" s="226"/>
      <c r="AW641" s="226"/>
      <c r="AX641" s="226"/>
      <c r="AY641" s="226"/>
      <c r="AZ641" s="226"/>
      <c r="BA641" s="226"/>
      <c r="BB641" s="226"/>
      <c r="BC641" s="226"/>
      <c r="BD641" s="226"/>
      <c r="BE641" s="159" t="s">
        <v>2945</v>
      </c>
      <c r="BF641" s="159" t="s">
        <v>576</v>
      </c>
      <c r="BG641" s="159" t="s">
        <v>2946</v>
      </c>
      <c r="BH641" s="159" t="s">
        <v>578</v>
      </c>
      <c r="BI641" s="159" t="s">
        <v>554</v>
      </c>
      <c r="BJ641" s="226"/>
      <c r="BK641" s="226"/>
      <c r="BL641" s="226"/>
      <c r="BM641" s="226"/>
      <c r="BN641" s="226"/>
      <c r="BO641" s="226"/>
      <c r="BP641" s="226"/>
      <c r="BQ641" s="226"/>
      <c r="BR641" s="226"/>
      <c r="BS641" s="226"/>
      <c r="BT641" s="226"/>
      <c r="BU641" s="226"/>
      <c r="BV641" s="226"/>
      <c r="BW641" s="226"/>
      <c r="BX641" s="226"/>
      <c r="BY641" s="226"/>
      <c r="BZ641" s="226"/>
      <c r="CA641" s="226"/>
      <c r="CB641" s="226"/>
      <c r="CC641" s="226"/>
      <c r="CD641" s="226"/>
      <c r="CE641" s="226"/>
      <c r="CF641" s="226"/>
      <c r="CG641" s="226"/>
      <c r="CH641" s="226"/>
      <c r="CI641" s="226"/>
      <c r="CJ641" s="226"/>
      <c r="CK641" s="226"/>
      <c r="CL641" s="226"/>
      <c r="CM641" s="226"/>
      <c r="CN641" s="226"/>
      <c r="CO641" s="226"/>
      <c r="CP641" s="226"/>
      <c r="CQ641" s="226"/>
      <c r="CR641" s="226"/>
      <c r="CS641" s="226"/>
      <c r="CT641" s="226"/>
      <c r="CU641" s="226"/>
      <c r="CV641" s="226"/>
      <c r="CW641" s="226"/>
      <c r="CX641" s="226"/>
      <c r="CY641" s="226"/>
      <c r="CZ641" s="226"/>
      <c r="DA641" s="226"/>
      <c r="DB641" s="226"/>
      <c r="DC641" s="226"/>
      <c r="DD641" s="226"/>
      <c r="DE641" s="226"/>
      <c r="DF641" s="226"/>
      <c r="DG641" s="226"/>
      <c r="DH641" s="226"/>
      <c r="DI641" s="226"/>
      <c r="DJ641" s="226"/>
      <c r="DK641" s="226"/>
      <c r="DL641" s="226"/>
      <c r="DM641" s="226"/>
      <c r="DN641" s="226"/>
      <c r="DO641" s="226"/>
      <c r="DP641" s="226"/>
      <c r="DQ641" s="226"/>
      <c r="DR641" s="226"/>
    </row>
    <row r="642" spans="1:122">
      <c r="A642" s="226"/>
      <c r="B642" s="226"/>
      <c r="C642" s="226"/>
      <c r="D642" s="226"/>
      <c r="E642" s="226"/>
      <c r="F642" s="226"/>
      <c r="G642" s="226"/>
      <c r="H642" s="226"/>
      <c r="I642" s="226"/>
      <c r="J642" s="226"/>
      <c r="K642" s="226"/>
      <c r="L642" s="226"/>
      <c r="M642" s="226"/>
      <c r="N642" s="226"/>
      <c r="O642" s="226"/>
      <c r="P642" s="226"/>
      <c r="Q642" s="226"/>
      <c r="R642" s="226"/>
      <c r="S642" s="226"/>
      <c r="T642" s="226"/>
      <c r="U642" s="226"/>
      <c r="V642" s="226"/>
      <c r="W642" s="226"/>
      <c r="X642" s="226"/>
      <c r="Y642" s="226"/>
      <c r="Z642" s="226"/>
      <c r="AA642" s="226"/>
      <c r="AB642" s="226"/>
      <c r="AC642" s="226"/>
      <c r="AD642" s="226"/>
      <c r="AE642" s="226"/>
      <c r="AF642" s="226"/>
      <c r="AG642" s="226"/>
      <c r="AH642" s="226"/>
      <c r="AI642" s="226"/>
      <c r="AJ642" s="226"/>
      <c r="AK642" s="226"/>
      <c r="AL642" s="226"/>
      <c r="AM642" s="226"/>
      <c r="AN642" s="226"/>
      <c r="AO642" s="226"/>
      <c r="AP642" s="226"/>
      <c r="AQ642" s="226"/>
      <c r="AR642" s="226"/>
      <c r="AS642" s="226"/>
      <c r="AT642" s="226"/>
      <c r="AU642" s="226"/>
      <c r="AV642" s="226"/>
      <c r="AW642" s="226"/>
      <c r="AX642" s="226"/>
      <c r="AY642" s="226"/>
      <c r="AZ642" s="226"/>
      <c r="BA642" s="226"/>
      <c r="BB642" s="226"/>
      <c r="BC642" s="226"/>
      <c r="BD642" s="226"/>
      <c r="BE642" s="159" t="s">
        <v>2947</v>
      </c>
      <c r="BF642" s="159" t="s">
        <v>1245</v>
      </c>
      <c r="BG642" s="159" t="s">
        <v>2948</v>
      </c>
      <c r="BH642" s="159" t="s">
        <v>2949</v>
      </c>
      <c r="BI642" s="159" t="s">
        <v>641</v>
      </c>
      <c r="BJ642" s="226"/>
      <c r="BK642" s="226"/>
      <c r="BL642" s="226"/>
      <c r="BM642" s="226"/>
      <c r="BN642" s="226"/>
      <c r="BO642" s="226"/>
      <c r="BP642" s="226"/>
      <c r="BQ642" s="226"/>
      <c r="BR642" s="226"/>
      <c r="BS642" s="226"/>
      <c r="BT642" s="226"/>
      <c r="BU642" s="226"/>
      <c r="BV642" s="226"/>
      <c r="BW642" s="226"/>
      <c r="BX642" s="226"/>
      <c r="BY642" s="226"/>
      <c r="BZ642" s="226"/>
      <c r="CA642" s="226"/>
      <c r="CB642" s="226"/>
      <c r="CC642" s="226"/>
      <c r="CD642" s="226"/>
      <c r="CE642" s="226"/>
      <c r="CF642" s="226"/>
      <c r="CG642" s="226"/>
      <c r="CH642" s="226"/>
      <c r="CI642" s="226"/>
      <c r="CJ642" s="226"/>
      <c r="CK642" s="226"/>
      <c r="CL642" s="226"/>
      <c r="CM642" s="226"/>
      <c r="CN642" s="226"/>
      <c r="CO642" s="226"/>
      <c r="CP642" s="226"/>
      <c r="CQ642" s="226"/>
      <c r="CR642" s="226"/>
      <c r="CS642" s="226"/>
      <c r="CT642" s="226"/>
      <c r="CU642" s="226"/>
      <c r="CV642" s="226"/>
      <c r="CW642" s="226"/>
      <c r="CX642" s="226"/>
      <c r="CY642" s="226"/>
      <c r="CZ642" s="226"/>
      <c r="DA642" s="226"/>
      <c r="DB642" s="226"/>
      <c r="DC642" s="226"/>
      <c r="DD642" s="226"/>
      <c r="DE642" s="226"/>
      <c r="DF642" s="226"/>
      <c r="DG642" s="226"/>
      <c r="DH642" s="226"/>
      <c r="DI642" s="226"/>
      <c r="DJ642" s="226"/>
      <c r="DK642" s="226"/>
      <c r="DL642" s="226"/>
      <c r="DM642" s="226"/>
      <c r="DN642" s="226"/>
      <c r="DO642" s="226"/>
      <c r="DP642" s="226"/>
      <c r="DQ642" s="226"/>
      <c r="DR642" s="226"/>
    </row>
    <row r="643" spans="1:122">
      <c r="A643" s="226"/>
      <c r="B643" s="226"/>
      <c r="C643" s="226"/>
      <c r="D643" s="226"/>
      <c r="E643" s="226"/>
      <c r="F643" s="226"/>
      <c r="G643" s="226"/>
      <c r="H643" s="226"/>
      <c r="I643" s="226"/>
      <c r="J643" s="226"/>
      <c r="K643" s="226"/>
      <c r="L643" s="226"/>
      <c r="M643" s="226"/>
      <c r="N643" s="226"/>
      <c r="O643" s="226"/>
      <c r="P643" s="226"/>
      <c r="Q643" s="226"/>
      <c r="R643" s="226"/>
      <c r="S643" s="226"/>
      <c r="T643" s="226"/>
      <c r="U643" s="226"/>
      <c r="V643" s="226"/>
      <c r="W643" s="226"/>
      <c r="X643" s="226"/>
      <c r="Y643" s="226"/>
      <c r="Z643" s="226"/>
      <c r="AA643" s="226"/>
      <c r="AB643" s="226"/>
      <c r="AC643" s="226"/>
      <c r="AD643" s="226"/>
      <c r="AE643" s="226"/>
      <c r="AF643" s="226"/>
      <c r="AG643" s="226"/>
      <c r="AH643" s="226"/>
      <c r="AI643" s="226"/>
      <c r="AJ643" s="226"/>
      <c r="AK643" s="226"/>
      <c r="AL643" s="226"/>
      <c r="AM643" s="226"/>
      <c r="AN643" s="226"/>
      <c r="AO643" s="226"/>
      <c r="AP643" s="226"/>
      <c r="AQ643" s="226"/>
      <c r="AR643" s="226"/>
      <c r="AS643" s="226"/>
      <c r="AT643" s="226"/>
      <c r="AU643" s="226"/>
      <c r="AV643" s="226"/>
      <c r="AW643" s="226"/>
      <c r="AX643" s="226"/>
      <c r="AY643" s="226"/>
      <c r="AZ643" s="226"/>
      <c r="BA643" s="226"/>
      <c r="BB643" s="226"/>
      <c r="BC643" s="226"/>
      <c r="BD643" s="226"/>
      <c r="BE643" s="159" t="s">
        <v>2950</v>
      </c>
      <c r="BF643" s="159" t="s">
        <v>1245</v>
      </c>
      <c r="BG643" s="159" t="s">
        <v>2951</v>
      </c>
      <c r="BH643" s="159" t="s">
        <v>2949</v>
      </c>
      <c r="BI643" s="159" t="s">
        <v>641</v>
      </c>
      <c r="BJ643" s="226"/>
      <c r="BK643" s="226"/>
      <c r="BL643" s="226"/>
      <c r="BM643" s="226"/>
      <c r="BN643" s="226"/>
      <c r="BO643" s="226"/>
      <c r="BP643" s="226"/>
      <c r="BQ643" s="226"/>
      <c r="BR643" s="226"/>
      <c r="BS643" s="226"/>
      <c r="BT643" s="226"/>
      <c r="BU643" s="226"/>
      <c r="BV643" s="226"/>
      <c r="BW643" s="226"/>
      <c r="BX643" s="226"/>
      <c r="BY643" s="226"/>
      <c r="BZ643" s="226"/>
      <c r="CA643" s="226"/>
      <c r="CB643" s="226"/>
      <c r="CC643" s="226"/>
      <c r="CD643" s="226"/>
      <c r="CE643" s="226"/>
      <c r="CF643" s="226"/>
      <c r="CG643" s="226"/>
      <c r="CH643" s="226"/>
      <c r="CI643" s="226"/>
      <c r="CJ643" s="226"/>
      <c r="CK643" s="226"/>
      <c r="CL643" s="226"/>
      <c r="CM643" s="226"/>
      <c r="CN643" s="226"/>
      <c r="CO643" s="226"/>
      <c r="CP643" s="226"/>
      <c r="CQ643" s="226"/>
      <c r="CR643" s="226"/>
      <c r="CS643" s="226"/>
      <c r="CT643" s="226"/>
      <c r="CU643" s="226"/>
      <c r="CV643" s="226"/>
      <c r="CW643" s="226"/>
      <c r="CX643" s="226"/>
      <c r="CY643" s="226"/>
      <c r="CZ643" s="226"/>
      <c r="DA643" s="226"/>
      <c r="DB643" s="226"/>
      <c r="DC643" s="226"/>
      <c r="DD643" s="226"/>
      <c r="DE643" s="226"/>
      <c r="DF643" s="226"/>
      <c r="DG643" s="226"/>
      <c r="DH643" s="226"/>
      <c r="DI643" s="226"/>
      <c r="DJ643" s="226"/>
      <c r="DK643" s="226"/>
      <c r="DL643" s="226"/>
      <c r="DM643" s="226"/>
      <c r="DN643" s="226"/>
      <c r="DO643" s="226"/>
      <c r="DP643" s="226"/>
      <c r="DQ643" s="226"/>
      <c r="DR643" s="226"/>
    </row>
    <row r="644" spans="1:122">
      <c r="A644" s="226"/>
      <c r="B644" s="226"/>
      <c r="C644" s="226"/>
      <c r="D644" s="226"/>
      <c r="E644" s="226"/>
      <c r="F644" s="226"/>
      <c r="G644" s="226"/>
      <c r="H644" s="226"/>
      <c r="I644" s="226"/>
      <c r="J644" s="226"/>
      <c r="K644" s="226"/>
      <c r="L644" s="226"/>
      <c r="M644" s="226"/>
      <c r="N644" s="226"/>
      <c r="O644" s="226"/>
      <c r="P644" s="226"/>
      <c r="Q644" s="226"/>
      <c r="R644" s="226"/>
      <c r="S644" s="226"/>
      <c r="T644" s="226"/>
      <c r="U644" s="226"/>
      <c r="V644" s="226"/>
      <c r="W644" s="226"/>
      <c r="X644" s="226"/>
      <c r="Y644" s="226"/>
      <c r="Z644" s="226"/>
      <c r="AA644" s="226"/>
      <c r="AB644" s="226"/>
      <c r="AC644" s="226"/>
      <c r="AD644" s="226"/>
      <c r="AE644" s="226"/>
      <c r="AF644" s="226"/>
      <c r="AG644" s="226"/>
      <c r="AH644" s="226"/>
      <c r="AI644" s="226"/>
      <c r="AJ644" s="226"/>
      <c r="AK644" s="226"/>
      <c r="AL644" s="226"/>
      <c r="AM644" s="226"/>
      <c r="AN644" s="226"/>
      <c r="AO644" s="226"/>
      <c r="AP644" s="226"/>
      <c r="AQ644" s="226"/>
      <c r="AR644" s="226"/>
      <c r="AS644" s="226"/>
      <c r="AT644" s="226"/>
      <c r="AU644" s="226"/>
      <c r="AV644" s="226"/>
      <c r="AW644" s="226"/>
      <c r="AX644" s="226"/>
      <c r="AY644" s="226"/>
      <c r="AZ644" s="226"/>
      <c r="BA644" s="226"/>
      <c r="BB644" s="226"/>
      <c r="BC644" s="226"/>
      <c r="BD644" s="226"/>
      <c r="BE644" s="159" t="s">
        <v>2952</v>
      </c>
      <c r="BF644" s="159" t="s">
        <v>1245</v>
      </c>
      <c r="BG644" s="159" t="s">
        <v>2953</v>
      </c>
      <c r="BH644" s="159" t="s">
        <v>2949</v>
      </c>
      <c r="BI644" s="159" t="s">
        <v>641</v>
      </c>
      <c r="BJ644" s="226"/>
      <c r="BK644" s="226"/>
      <c r="BL644" s="226"/>
      <c r="BM644" s="226"/>
      <c r="BN644" s="226"/>
      <c r="BO644" s="226"/>
      <c r="BP644" s="226"/>
      <c r="BQ644" s="226"/>
      <c r="BR644" s="226"/>
      <c r="BS644" s="226"/>
      <c r="BT644" s="226"/>
      <c r="BU644" s="226"/>
      <c r="BV644" s="226"/>
      <c r="BW644" s="226"/>
      <c r="BX644" s="226"/>
      <c r="BY644" s="226"/>
      <c r="BZ644" s="226"/>
      <c r="CA644" s="226"/>
      <c r="CB644" s="226"/>
      <c r="CC644" s="226"/>
      <c r="CD644" s="226"/>
      <c r="CE644" s="226"/>
      <c r="CF644" s="226"/>
      <c r="CG644" s="226"/>
      <c r="CH644" s="226"/>
      <c r="CI644" s="226"/>
      <c r="CJ644" s="226"/>
      <c r="CK644" s="226"/>
      <c r="CL644" s="226"/>
      <c r="CM644" s="226"/>
      <c r="CN644" s="226"/>
      <c r="CO644" s="226"/>
      <c r="CP644" s="226"/>
      <c r="CQ644" s="226"/>
      <c r="CR644" s="226"/>
      <c r="CS644" s="226"/>
      <c r="CT644" s="226"/>
      <c r="CU644" s="226"/>
      <c r="CV644" s="226"/>
      <c r="CW644" s="226"/>
      <c r="CX644" s="226"/>
      <c r="CY644" s="226"/>
      <c r="CZ644" s="226"/>
      <c r="DA644" s="226"/>
      <c r="DB644" s="226"/>
      <c r="DC644" s="226"/>
      <c r="DD644" s="226"/>
      <c r="DE644" s="226"/>
      <c r="DF644" s="226"/>
      <c r="DG644" s="226"/>
      <c r="DH644" s="226"/>
      <c r="DI644" s="226"/>
      <c r="DJ644" s="226"/>
      <c r="DK644" s="226"/>
      <c r="DL644" s="226"/>
      <c r="DM644" s="226"/>
      <c r="DN644" s="226"/>
      <c r="DO644" s="226"/>
      <c r="DP644" s="226"/>
      <c r="DQ644" s="226"/>
      <c r="DR644" s="226"/>
    </row>
    <row r="645" spans="1:122">
      <c r="A645" s="226"/>
      <c r="B645" s="226"/>
      <c r="C645" s="226"/>
      <c r="D645" s="226"/>
      <c r="E645" s="226"/>
      <c r="F645" s="226"/>
      <c r="G645" s="226"/>
      <c r="H645" s="226"/>
      <c r="I645" s="226"/>
      <c r="J645" s="226"/>
      <c r="K645" s="226"/>
      <c r="L645" s="226"/>
      <c r="M645" s="226"/>
      <c r="N645" s="226"/>
      <c r="O645" s="226"/>
      <c r="P645" s="226"/>
      <c r="Q645" s="226"/>
      <c r="R645" s="226"/>
      <c r="S645" s="226"/>
      <c r="T645" s="226"/>
      <c r="U645" s="226"/>
      <c r="V645" s="226"/>
      <c r="W645" s="226"/>
      <c r="X645" s="226"/>
      <c r="Y645" s="226"/>
      <c r="Z645" s="226"/>
      <c r="AA645" s="226"/>
      <c r="AB645" s="226"/>
      <c r="AC645" s="226"/>
      <c r="AD645" s="226"/>
      <c r="AE645" s="226"/>
      <c r="AF645" s="226"/>
      <c r="AG645" s="226"/>
      <c r="AH645" s="226"/>
      <c r="AI645" s="226"/>
      <c r="AJ645" s="226"/>
      <c r="AK645" s="226"/>
      <c r="AL645" s="226"/>
      <c r="AM645" s="226"/>
      <c r="AN645" s="226"/>
      <c r="AO645" s="226"/>
      <c r="AP645" s="226"/>
      <c r="AQ645" s="226"/>
      <c r="AR645" s="226"/>
      <c r="AS645" s="226"/>
      <c r="AT645" s="226"/>
      <c r="AU645" s="226"/>
      <c r="AV645" s="226"/>
      <c r="AW645" s="226"/>
      <c r="AX645" s="226"/>
      <c r="AY645" s="226"/>
      <c r="AZ645" s="226"/>
      <c r="BA645" s="226"/>
      <c r="BB645" s="226"/>
      <c r="BC645" s="226"/>
      <c r="BD645" s="226"/>
      <c r="BE645" s="159" t="s">
        <v>2954</v>
      </c>
      <c r="BF645" s="159" t="s">
        <v>576</v>
      </c>
      <c r="BG645" s="159" t="s">
        <v>2955</v>
      </c>
      <c r="BH645" s="159" t="s">
        <v>2519</v>
      </c>
      <c r="BI645" s="159" t="s">
        <v>554</v>
      </c>
      <c r="BJ645" s="226"/>
      <c r="BK645" s="226"/>
      <c r="BL645" s="226"/>
      <c r="BM645" s="226"/>
      <c r="BN645" s="226"/>
      <c r="BO645" s="226"/>
      <c r="BP645" s="226"/>
      <c r="BQ645" s="226"/>
      <c r="BR645" s="226"/>
      <c r="BS645" s="226"/>
      <c r="BT645" s="226"/>
      <c r="BU645" s="226"/>
      <c r="BV645" s="226"/>
      <c r="BW645" s="226"/>
      <c r="BX645" s="226"/>
      <c r="BY645" s="226"/>
      <c r="BZ645" s="226"/>
      <c r="CA645" s="226"/>
      <c r="CB645" s="226"/>
      <c r="CC645" s="226"/>
      <c r="CD645" s="226"/>
      <c r="CE645" s="226"/>
      <c r="CF645" s="226"/>
      <c r="CG645" s="226"/>
      <c r="CH645" s="226"/>
      <c r="CI645" s="226"/>
      <c r="CJ645" s="226"/>
      <c r="CK645" s="226"/>
      <c r="CL645" s="226"/>
      <c r="CM645" s="226"/>
      <c r="CN645" s="226"/>
      <c r="CO645" s="226"/>
      <c r="CP645" s="226"/>
      <c r="CQ645" s="226"/>
      <c r="CR645" s="226"/>
      <c r="CS645" s="226"/>
      <c r="CT645" s="226"/>
      <c r="CU645" s="226"/>
      <c r="CV645" s="226"/>
      <c r="CW645" s="226"/>
      <c r="CX645" s="226"/>
      <c r="CY645" s="226"/>
      <c r="CZ645" s="226"/>
      <c r="DA645" s="226"/>
      <c r="DB645" s="226"/>
      <c r="DC645" s="226"/>
      <c r="DD645" s="226"/>
      <c r="DE645" s="226"/>
      <c r="DF645" s="226"/>
      <c r="DG645" s="226"/>
      <c r="DH645" s="226"/>
      <c r="DI645" s="226"/>
      <c r="DJ645" s="226"/>
      <c r="DK645" s="226"/>
      <c r="DL645" s="226"/>
      <c r="DM645" s="226"/>
      <c r="DN645" s="226"/>
      <c r="DO645" s="226"/>
      <c r="DP645" s="226"/>
      <c r="DQ645" s="226"/>
      <c r="DR645" s="226"/>
    </row>
    <row r="646" spans="1:122">
      <c r="A646" s="226"/>
      <c r="B646" s="226"/>
      <c r="C646" s="226"/>
      <c r="D646" s="226"/>
      <c r="E646" s="226"/>
      <c r="F646" s="226"/>
      <c r="G646" s="226"/>
      <c r="H646" s="226"/>
      <c r="I646" s="226"/>
      <c r="J646" s="226"/>
      <c r="K646" s="226"/>
      <c r="L646" s="226"/>
      <c r="M646" s="226"/>
      <c r="N646" s="226"/>
      <c r="O646" s="226"/>
      <c r="P646" s="226"/>
      <c r="Q646" s="226"/>
      <c r="R646" s="226"/>
      <c r="S646" s="226"/>
      <c r="T646" s="226"/>
      <c r="U646" s="226"/>
      <c r="V646" s="226"/>
      <c r="W646" s="226"/>
      <c r="X646" s="226"/>
      <c r="Y646" s="226"/>
      <c r="Z646" s="226"/>
      <c r="AA646" s="226"/>
      <c r="AB646" s="226"/>
      <c r="AC646" s="226"/>
      <c r="AD646" s="226"/>
      <c r="AE646" s="226"/>
      <c r="AF646" s="226"/>
      <c r="AG646" s="226"/>
      <c r="AH646" s="226"/>
      <c r="AI646" s="226"/>
      <c r="AJ646" s="226"/>
      <c r="AK646" s="226"/>
      <c r="AL646" s="226"/>
      <c r="AM646" s="226"/>
      <c r="AN646" s="226"/>
      <c r="AO646" s="226"/>
      <c r="AP646" s="226"/>
      <c r="AQ646" s="226"/>
      <c r="AR646" s="226"/>
      <c r="AS646" s="226"/>
      <c r="AT646" s="226"/>
      <c r="AU646" s="226"/>
      <c r="AV646" s="226"/>
      <c r="AW646" s="226"/>
      <c r="AX646" s="226"/>
      <c r="AY646" s="226"/>
      <c r="AZ646" s="226"/>
      <c r="BA646" s="226"/>
      <c r="BB646" s="226"/>
      <c r="BC646" s="226"/>
      <c r="BD646" s="226"/>
      <c r="BE646" s="159" t="s">
        <v>2956</v>
      </c>
      <c r="BF646" s="159" t="s">
        <v>576</v>
      </c>
      <c r="BG646" s="159" t="s">
        <v>2957</v>
      </c>
      <c r="BH646" s="159" t="s">
        <v>2958</v>
      </c>
      <c r="BI646" s="159" t="s">
        <v>554</v>
      </c>
      <c r="BJ646" s="226"/>
      <c r="BK646" s="226"/>
      <c r="BL646" s="226"/>
      <c r="BM646" s="226"/>
      <c r="BN646" s="226"/>
      <c r="BO646" s="226"/>
      <c r="BP646" s="226"/>
      <c r="BQ646" s="226"/>
      <c r="BR646" s="226"/>
      <c r="BS646" s="226"/>
      <c r="BT646" s="226"/>
      <c r="BU646" s="226"/>
      <c r="BV646" s="226"/>
      <c r="BW646" s="226"/>
      <c r="BX646" s="226"/>
      <c r="BY646" s="226"/>
      <c r="BZ646" s="226"/>
      <c r="CA646" s="226"/>
      <c r="CB646" s="226"/>
      <c r="CC646" s="226"/>
      <c r="CD646" s="226"/>
      <c r="CE646" s="226"/>
      <c r="CF646" s="226"/>
      <c r="CG646" s="226"/>
      <c r="CH646" s="226"/>
      <c r="CI646" s="226"/>
      <c r="CJ646" s="226"/>
      <c r="CK646" s="226"/>
      <c r="CL646" s="226"/>
      <c r="CM646" s="226"/>
      <c r="CN646" s="226"/>
      <c r="CO646" s="226"/>
      <c r="CP646" s="226"/>
      <c r="CQ646" s="226"/>
      <c r="CR646" s="226"/>
      <c r="CS646" s="226"/>
      <c r="CT646" s="226"/>
      <c r="CU646" s="226"/>
      <c r="CV646" s="226"/>
      <c r="CW646" s="226"/>
      <c r="CX646" s="226"/>
      <c r="CY646" s="226"/>
      <c r="CZ646" s="226"/>
      <c r="DA646" s="226"/>
      <c r="DB646" s="226"/>
      <c r="DC646" s="226"/>
      <c r="DD646" s="226"/>
      <c r="DE646" s="226"/>
      <c r="DF646" s="226"/>
      <c r="DG646" s="226"/>
      <c r="DH646" s="226"/>
      <c r="DI646" s="226"/>
      <c r="DJ646" s="226"/>
      <c r="DK646" s="226"/>
      <c r="DL646" s="226"/>
      <c r="DM646" s="226"/>
      <c r="DN646" s="226"/>
      <c r="DO646" s="226"/>
      <c r="DP646" s="226"/>
      <c r="DQ646" s="226"/>
      <c r="DR646" s="226"/>
    </row>
    <row r="647" spans="1:122">
      <c r="A647" s="226"/>
      <c r="B647" s="226"/>
      <c r="C647" s="226"/>
      <c r="D647" s="226"/>
      <c r="E647" s="226"/>
      <c r="F647" s="226"/>
      <c r="G647" s="226"/>
      <c r="H647" s="226"/>
      <c r="I647" s="226"/>
      <c r="J647" s="226"/>
      <c r="K647" s="226"/>
      <c r="L647" s="226"/>
      <c r="M647" s="226"/>
      <c r="N647" s="226"/>
      <c r="O647" s="226"/>
      <c r="P647" s="226"/>
      <c r="Q647" s="226"/>
      <c r="R647" s="226"/>
      <c r="S647" s="226"/>
      <c r="T647" s="226"/>
      <c r="U647" s="226"/>
      <c r="V647" s="226"/>
      <c r="W647" s="226"/>
      <c r="X647" s="226"/>
      <c r="Y647" s="226"/>
      <c r="Z647" s="226"/>
      <c r="AA647" s="226"/>
      <c r="AB647" s="226"/>
      <c r="AC647" s="226"/>
      <c r="AD647" s="226"/>
      <c r="AE647" s="226"/>
      <c r="AF647" s="226"/>
      <c r="AG647" s="226"/>
      <c r="AH647" s="226"/>
      <c r="AI647" s="226"/>
      <c r="AJ647" s="226"/>
      <c r="AK647" s="226"/>
      <c r="AL647" s="226"/>
      <c r="AM647" s="226"/>
      <c r="AN647" s="226"/>
      <c r="AO647" s="226"/>
      <c r="AP647" s="226"/>
      <c r="AQ647" s="226"/>
      <c r="AR647" s="226"/>
      <c r="AS647" s="226"/>
      <c r="AT647" s="226"/>
      <c r="AU647" s="226"/>
      <c r="AV647" s="226"/>
      <c r="AW647" s="226"/>
      <c r="AX647" s="226"/>
      <c r="AY647" s="226"/>
      <c r="AZ647" s="226"/>
      <c r="BA647" s="226"/>
      <c r="BB647" s="226"/>
      <c r="BC647" s="226"/>
      <c r="BD647" s="226"/>
      <c r="BE647" s="159" t="s">
        <v>2959</v>
      </c>
      <c r="BF647" s="159" t="s">
        <v>1467</v>
      </c>
      <c r="BG647" s="159" t="s">
        <v>2960</v>
      </c>
      <c r="BH647" s="159" t="s">
        <v>2958</v>
      </c>
      <c r="BI647" s="159" t="s">
        <v>554</v>
      </c>
      <c r="BJ647" s="226"/>
      <c r="BK647" s="226"/>
      <c r="BL647" s="226"/>
      <c r="BM647" s="226"/>
      <c r="BN647" s="226"/>
      <c r="BO647" s="226"/>
      <c r="BP647" s="226"/>
      <c r="BQ647" s="226"/>
      <c r="BR647" s="226"/>
      <c r="BS647" s="226"/>
      <c r="BT647" s="226"/>
      <c r="BU647" s="226"/>
      <c r="BV647" s="226"/>
      <c r="BW647" s="226"/>
      <c r="BX647" s="226"/>
      <c r="BY647" s="226"/>
      <c r="BZ647" s="226"/>
      <c r="CA647" s="226"/>
      <c r="CB647" s="226"/>
      <c r="CC647" s="226"/>
      <c r="CD647" s="226"/>
      <c r="CE647" s="226"/>
      <c r="CF647" s="226"/>
      <c r="CG647" s="226"/>
      <c r="CH647" s="226"/>
      <c r="CI647" s="226"/>
      <c r="CJ647" s="226"/>
      <c r="CK647" s="226"/>
      <c r="CL647" s="226"/>
      <c r="CM647" s="226"/>
      <c r="CN647" s="226"/>
      <c r="CO647" s="226"/>
      <c r="CP647" s="226"/>
      <c r="CQ647" s="226"/>
      <c r="CR647" s="226"/>
      <c r="CS647" s="226"/>
      <c r="CT647" s="226"/>
      <c r="CU647" s="226"/>
      <c r="CV647" s="226"/>
      <c r="CW647" s="226"/>
      <c r="CX647" s="226"/>
      <c r="CY647" s="226"/>
      <c r="CZ647" s="226"/>
      <c r="DA647" s="226"/>
      <c r="DB647" s="226"/>
      <c r="DC647" s="226"/>
      <c r="DD647" s="226"/>
      <c r="DE647" s="226"/>
      <c r="DF647" s="226"/>
      <c r="DG647" s="226"/>
      <c r="DH647" s="226"/>
      <c r="DI647" s="226"/>
      <c r="DJ647" s="226"/>
      <c r="DK647" s="226"/>
      <c r="DL647" s="226"/>
      <c r="DM647" s="226"/>
      <c r="DN647" s="226"/>
      <c r="DO647" s="226"/>
      <c r="DP647" s="226"/>
      <c r="DQ647" s="226"/>
      <c r="DR647" s="226"/>
    </row>
    <row r="648" spans="1:122">
      <c r="A648" s="226"/>
      <c r="B648" s="226"/>
      <c r="C648" s="226"/>
      <c r="D648" s="226"/>
      <c r="E648" s="226"/>
      <c r="F648" s="226"/>
      <c r="G648" s="226"/>
      <c r="H648" s="226"/>
      <c r="I648" s="226"/>
      <c r="J648" s="226"/>
      <c r="K648" s="226"/>
      <c r="L648" s="226"/>
      <c r="M648" s="226"/>
      <c r="N648" s="226"/>
      <c r="O648" s="226"/>
      <c r="P648" s="226"/>
      <c r="Q648" s="226"/>
      <c r="R648" s="226"/>
      <c r="S648" s="226"/>
      <c r="T648" s="226"/>
      <c r="U648" s="226"/>
      <c r="V648" s="226"/>
      <c r="W648" s="226"/>
      <c r="X648" s="226"/>
      <c r="Y648" s="226"/>
      <c r="Z648" s="226"/>
      <c r="AA648" s="226"/>
      <c r="AB648" s="226"/>
      <c r="AC648" s="226"/>
      <c r="AD648" s="226"/>
      <c r="AE648" s="226"/>
      <c r="AF648" s="226"/>
      <c r="AG648" s="226"/>
      <c r="AH648" s="226"/>
      <c r="AI648" s="226"/>
      <c r="AJ648" s="226"/>
      <c r="AK648" s="226"/>
      <c r="AL648" s="226"/>
      <c r="AM648" s="226"/>
      <c r="AN648" s="226"/>
      <c r="AO648" s="226"/>
      <c r="AP648" s="226"/>
      <c r="AQ648" s="226"/>
      <c r="AR648" s="226"/>
      <c r="AS648" s="226"/>
      <c r="AT648" s="226"/>
      <c r="AU648" s="226"/>
      <c r="AV648" s="226"/>
      <c r="AW648" s="226"/>
      <c r="AX648" s="226"/>
      <c r="AY648" s="226"/>
      <c r="AZ648" s="226"/>
      <c r="BA648" s="226"/>
      <c r="BB648" s="226"/>
      <c r="BC648" s="226"/>
      <c r="BD648" s="226"/>
      <c r="BE648" s="159" t="s">
        <v>2961</v>
      </c>
      <c r="BF648" s="159" t="s">
        <v>1467</v>
      </c>
      <c r="BG648" s="159" t="s">
        <v>2962</v>
      </c>
      <c r="BH648" s="159" t="s">
        <v>2963</v>
      </c>
      <c r="BI648" s="159" t="s">
        <v>554</v>
      </c>
      <c r="BJ648" s="226"/>
      <c r="BK648" s="226"/>
      <c r="BL648" s="226"/>
      <c r="BM648" s="226"/>
      <c r="BN648" s="226"/>
      <c r="BO648" s="226"/>
      <c r="BP648" s="226"/>
      <c r="BQ648" s="226"/>
      <c r="BR648" s="226"/>
      <c r="BS648" s="226"/>
      <c r="BT648" s="226"/>
      <c r="BU648" s="226"/>
      <c r="BV648" s="226"/>
      <c r="BW648" s="226"/>
      <c r="BX648" s="226"/>
      <c r="BY648" s="226"/>
      <c r="BZ648" s="226"/>
      <c r="CA648" s="226"/>
      <c r="CB648" s="226"/>
      <c r="CC648" s="226"/>
      <c r="CD648" s="226"/>
      <c r="CE648" s="226"/>
      <c r="CF648" s="226"/>
      <c r="CG648" s="226"/>
      <c r="CH648" s="226"/>
      <c r="CI648" s="226"/>
      <c r="CJ648" s="226"/>
      <c r="CK648" s="226"/>
      <c r="CL648" s="226"/>
      <c r="CM648" s="226"/>
      <c r="CN648" s="226"/>
      <c r="CO648" s="226"/>
      <c r="CP648" s="226"/>
      <c r="CQ648" s="226"/>
      <c r="CR648" s="226"/>
      <c r="CS648" s="226"/>
      <c r="CT648" s="226"/>
      <c r="CU648" s="226"/>
      <c r="CV648" s="226"/>
      <c r="CW648" s="226"/>
      <c r="CX648" s="226"/>
      <c r="CY648" s="226"/>
      <c r="CZ648" s="226"/>
      <c r="DA648" s="226"/>
      <c r="DB648" s="226"/>
      <c r="DC648" s="226"/>
      <c r="DD648" s="226"/>
      <c r="DE648" s="226"/>
      <c r="DF648" s="226"/>
      <c r="DG648" s="226"/>
      <c r="DH648" s="226"/>
      <c r="DI648" s="226"/>
      <c r="DJ648" s="226"/>
      <c r="DK648" s="226"/>
      <c r="DL648" s="226"/>
      <c r="DM648" s="226"/>
      <c r="DN648" s="226"/>
      <c r="DO648" s="226"/>
      <c r="DP648" s="226"/>
      <c r="DQ648" s="226"/>
      <c r="DR648" s="226"/>
    </row>
    <row r="649" spans="1:122">
      <c r="A649" s="226"/>
      <c r="B649" s="226"/>
      <c r="C649" s="226"/>
      <c r="D649" s="226"/>
      <c r="E649" s="226"/>
      <c r="F649" s="226"/>
      <c r="G649" s="226"/>
      <c r="H649" s="226"/>
      <c r="I649" s="226"/>
      <c r="J649" s="226"/>
      <c r="K649" s="226"/>
      <c r="L649" s="226"/>
      <c r="M649" s="226"/>
      <c r="N649" s="226"/>
      <c r="O649" s="226"/>
      <c r="P649" s="226"/>
      <c r="Q649" s="226"/>
      <c r="R649" s="226"/>
      <c r="S649" s="226"/>
      <c r="T649" s="226"/>
      <c r="U649" s="226"/>
      <c r="V649" s="226"/>
      <c r="W649" s="226"/>
      <c r="X649" s="226"/>
      <c r="Y649" s="226"/>
      <c r="Z649" s="226"/>
      <c r="AA649" s="226"/>
      <c r="AB649" s="226"/>
      <c r="AC649" s="226"/>
      <c r="AD649" s="226"/>
      <c r="AE649" s="226"/>
      <c r="AF649" s="226"/>
      <c r="AG649" s="226"/>
      <c r="AH649" s="226"/>
      <c r="AI649" s="226"/>
      <c r="AJ649" s="226"/>
      <c r="AK649" s="226"/>
      <c r="AL649" s="226"/>
      <c r="AM649" s="226"/>
      <c r="AN649" s="226"/>
      <c r="AO649" s="226"/>
      <c r="AP649" s="226"/>
      <c r="AQ649" s="226"/>
      <c r="AR649" s="226"/>
      <c r="AS649" s="226"/>
      <c r="AT649" s="226"/>
      <c r="AU649" s="226"/>
      <c r="AV649" s="226"/>
      <c r="AW649" s="226"/>
      <c r="AX649" s="226"/>
      <c r="AY649" s="226"/>
      <c r="AZ649" s="226"/>
      <c r="BA649" s="226"/>
      <c r="BB649" s="226"/>
      <c r="BC649" s="226"/>
      <c r="BD649" s="226"/>
      <c r="BE649" s="159" t="s">
        <v>2964</v>
      </c>
      <c r="BF649" s="159" t="s">
        <v>576</v>
      </c>
      <c r="BG649" s="159" t="s">
        <v>2965</v>
      </c>
      <c r="BH649" s="159" t="s">
        <v>2519</v>
      </c>
      <c r="BI649" s="159" t="s">
        <v>554</v>
      </c>
      <c r="BJ649" s="226"/>
      <c r="BK649" s="226"/>
      <c r="BL649" s="226"/>
      <c r="BM649" s="226"/>
      <c r="BN649" s="226"/>
      <c r="BO649" s="226"/>
      <c r="BP649" s="226"/>
      <c r="BQ649" s="226"/>
      <c r="BR649" s="226"/>
      <c r="BS649" s="226"/>
      <c r="BT649" s="226"/>
      <c r="BU649" s="226"/>
      <c r="BV649" s="226"/>
      <c r="BW649" s="226"/>
      <c r="BX649" s="226"/>
      <c r="BY649" s="226"/>
      <c r="BZ649" s="226"/>
      <c r="CA649" s="226"/>
      <c r="CB649" s="226"/>
      <c r="CC649" s="226"/>
      <c r="CD649" s="226"/>
      <c r="CE649" s="226"/>
      <c r="CF649" s="226"/>
      <c r="CG649" s="226"/>
      <c r="CH649" s="226"/>
      <c r="CI649" s="226"/>
      <c r="CJ649" s="226"/>
      <c r="CK649" s="226"/>
      <c r="CL649" s="226"/>
      <c r="CM649" s="226"/>
      <c r="CN649" s="226"/>
      <c r="CO649" s="226"/>
      <c r="CP649" s="226"/>
      <c r="CQ649" s="226"/>
      <c r="CR649" s="226"/>
      <c r="CS649" s="226"/>
      <c r="CT649" s="226"/>
      <c r="CU649" s="226"/>
      <c r="CV649" s="226"/>
      <c r="CW649" s="226"/>
      <c r="CX649" s="226"/>
      <c r="CY649" s="226"/>
      <c r="CZ649" s="226"/>
      <c r="DA649" s="226"/>
      <c r="DB649" s="226"/>
      <c r="DC649" s="226"/>
      <c r="DD649" s="226"/>
      <c r="DE649" s="226"/>
      <c r="DF649" s="226"/>
      <c r="DG649" s="226"/>
      <c r="DH649" s="226"/>
      <c r="DI649" s="226"/>
      <c r="DJ649" s="226"/>
      <c r="DK649" s="226"/>
      <c r="DL649" s="226"/>
      <c r="DM649" s="226"/>
      <c r="DN649" s="226"/>
      <c r="DO649" s="226"/>
      <c r="DP649" s="226"/>
      <c r="DQ649" s="226"/>
      <c r="DR649" s="226"/>
    </row>
    <row r="650" spans="1:122">
      <c r="A650" s="226"/>
      <c r="B650" s="226"/>
      <c r="C650" s="226"/>
      <c r="D650" s="226"/>
      <c r="E650" s="226"/>
      <c r="F650" s="226"/>
      <c r="G650" s="226"/>
      <c r="H650" s="226"/>
      <c r="I650" s="226"/>
      <c r="J650" s="226"/>
      <c r="K650" s="226"/>
      <c r="L650" s="226"/>
      <c r="M650" s="226"/>
      <c r="N650" s="226"/>
      <c r="O650" s="226"/>
      <c r="P650" s="226"/>
      <c r="Q650" s="226"/>
      <c r="R650" s="226"/>
      <c r="S650" s="226"/>
      <c r="T650" s="226"/>
      <c r="U650" s="226"/>
      <c r="V650" s="226"/>
      <c r="W650" s="226"/>
      <c r="X650" s="226"/>
      <c r="Y650" s="226"/>
      <c r="Z650" s="226"/>
      <c r="AA650" s="226"/>
      <c r="AB650" s="226"/>
      <c r="AC650" s="226"/>
      <c r="AD650" s="226"/>
      <c r="AE650" s="226"/>
      <c r="AF650" s="226"/>
      <c r="AG650" s="226"/>
      <c r="AH650" s="226"/>
      <c r="AI650" s="226"/>
      <c r="AJ650" s="226"/>
      <c r="AK650" s="226"/>
      <c r="AL650" s="226"/>
      <c r="AM650" s="226"/>
      <c r="AN650" s="226"/>
      <c r="AO650" s="226"/>
      <c r="AP650" s="226"/>
      <c r="AQ650" s="226"/>
      <c r="AR650" s="226"/>
      <c r="AS650" s="226"/>
      <c r="AT650" s="226"/>
      <c r="AU650" s="226"/>
      <c r="AV650" s="226"/>
      <c r="AW650" s="226"/>
      <c r="AX650" s="226"/>
      <c r="AY650" s="226"/>
      <c r="AZ650" s="226"/>
      <c r="BA650" s="226"/>
      <c r="BB650" s="226"/>
      <c r="BC650" s="226"/>
      <c r="BD650" s="226"/>
      <c r="BE650" s="159" t="s">
        <v>2966</v>
      </c>
      <c r="BF650" s="159" t="s">
        <v>576</v>
      </c>
      <c r="BG650" s="159" t="s">
        <v>2967</v>
      </c>
      <c r="BH650" s="159" t="s">
        <v>2519</v>
      </c>
      <c r="BI650" s="159" t="s">
        <v>554</v>
      </c>
      <c r="BJ650" s="226"/>
      <c r="BK650" s="226"/>
      <c r="BL650" s="226"/>
      <c r="BM650" s="226"/>
      <c r="BN650" s="226"/>
      <c r="BO650" s="226"/>
      <c r="BP650" s="226"/>
      <c r="BQ650" s="226"/>
      <c r="BR650" s="226"/>
      <c r="BS650" s="226"/>
      <c r="BT650" s="226"/>
      <c r="BU650" s="226"/>
      <c r="BV650" s="226"/>
      <c r="BW650" s="226"/>
      <c r="BX650" s="226"/>
      <c r="BY650" s="226"/>
      <c r="BZ650" s="226"/>
      <c r="CA650" s="226"/>
      <c r="CB650" s="226"/>
      <c r="CC650" s="226"/>
      <c r="CD650" s="226"/>
      <c r="CE650" s="226"/>
      <c r="CF650" s="226"/>
      <c r="CG650" s="226"/>
      <c r="CH650" s="226"/>
      <c r="CI650" s="226"/>
      <c r="CJ650" s="226"/>
      <c r="CK650" s="226"/>
      <c r="CL650" s="226"/>
      <c r="CM650" s="226"/>
      <c r="CN650" s="226"/>
      <c r="CO650" s="226"/>
      <c r="CP650" s="226"/>
      <c r="CQ650" s="226"/>
      <c r="CR650" s="226"/>
      <c r="CS650" s="226"/>
      <c r="CT650" s="226"/>
      <c r="CU650" s="226"/>
      <c r="CV650" s="226"/>
      <c r="CW650" s="226"/>
      <c r="CX650" s="226"/>
      <c r="CY650" s="226"/>
      <c r="CZ650" s="226"/>
      <c r="DA650" s="226"/>
      <c r="DB650" s="226"/>
      <c r="DC650" s="226"/>
      <c r="DD650" s="226"/>
      <c r="DE650" s="226"/>
      <c r="DF650" s="226"/>
      <c r="DG650" s="226"/>
      <c r="DH650" s="226"/>
      <c r="DI650" s="226"/>
      <c r="DJ650" s="226"/>
      <c r="DK650" s="226"/>
      <c r="DL650" s="226"/>
      <c r="DM650" s="226"/>
      <c r="DN650" s="226"/>
      <c r="DO650" s="226"/>
      <c r="DP650" s="226"/>
      <c r="DQ650" s="226"/>
      <c r="DR650" s="226"/>
    </row>
    <row r="651" spans="1:122">
      <c r="A651" s="226"/>
      <c r="B651" s="226"/>
      <c r="C651" s="226"/>
      <c r="D651" s="226"/>
      <c r="E651" s="226"/>
      <c r="F651" s="226"/>
      <c r="G651" s="226"/>
      <c r="H651" s="226"/>
      <c r="I651" s="226"/>
      <c r="J651" s="226"/>
      <c r="K651" s="226"/>
      <c r="L651" s="226"/>
      <c r="M651" s="226"/>
      <c r="N651" s="226"/>
      <c r="O651" s="226"/>
      <c r="P651" s="226"/>
      <c r="Q651" s="226"/>
      <c r="R651" s="226"/>
      <c r="S651" s="226"/>
      <c r="T651" s="226"/>
      <c r="U651" s="226"/>
      <c r="V651" s="226"/>
      <c r="W651" s="226"/>
      <c r="X651" s="226"/>
      <c r="Y651" s="226"/>
      <c r="Z651" s="226"/>
      <c r="AA651" s="226"/>
      <c r="AB651" s="226"/>
      <c r="AC651" s="226"/>
      <c r="AD651" s="226"/>
      <c r="AE651" s="226"/>
      <c r="AF651" s="226"/>
      <c r="AG651" s="226"/>
      <c r="AH651" s="226"/>
      <c r="AI651" s="226"/>
      <c r="AJ651" s="226"/>
      <c r="AK651" s="226"/>
      <c r="AL651" s="226"/>
      <c r="AM651" s="226"/>
      <c r="AN651" s="226"/>
      <c r="AO651" s="226"/>
      <c r="AP651" s="226"/>
      <c r="AQ651" s="226"/>
      <c r="AR651" s="226"/>
      <c r="AS651" s="226"/>
      <c r="AT651" s="226"/>
      <c r="AU651" s="226"/>
      <c r="AV651" s="226"/>
      <c r="AW651" s="226"/>
      <c r="AX651" s="226"/>
      <c r="AY651" s="226"/>
      <c r="AZ651" s="226"/>
      <c r="BA651" s="226"/>
      <c r="BB651" s="226"/>
      <c r="BC651" s="226"/>
      <c r="BD651" s="226"/>
      <c r="BE651" s="159" t="s">
        <v>2968</v>
      </c>
      <c r="BF651" s="159" t="s">
        <v>576</v>
      </c>
      <c r="BG651" s="159" t="s">
        <v>2969</v>
      </c>
      <c r="BH651" s="159" t="s">
        <v>2519</v>
      </c>
      <c r="BI651" s="159" t="s">
        <v>554</v>
      </c>
      <c r="BJ651" s="226"/>
      <c r="BK651" s="226"/>
      <c r="BL651" s="226"/>
      <c r="BM651" s="226"/>
      <c r="BN651" s="226"/>
      <c r="BO651" s="226"/>
      <c r="BP651" s="226"/>
      <c r="BQ651" s="226"/>
      <c r="BR651" s="226"/>
      <c r="BS651" s="226"/>
      <c r="BT651" s="226"/>
      <c r="BU651" s="226"/>
      <c r="BV651" s="226"/>
      <c r="BW651" s="226"/>
      <c r="BX651" s="226"/>
      <c r="BY651" s="226"/>
      <c r="BZ651" s="226"/>
      <c r="CA651" s="226"/>
      <c r="CB651" s="226"/>
      <c r="CC651" s="226"/>
      <c r="CD651" s="226"/>
      <c r="CE651" s="226"/>
      <c r="CF651" s="226"/>
      <c r="CG651" s="226"/>
      <c r="CH651" s="226"/>
      <c r="CI651" s="226"/>
      <c r="CJ651" s="226"/>
      <c r="CK651" s="226"/>
      <c r="CL651" s="226"/>
      <c r="CM651" s="226"/>
      <c r="CN651" s="226"/>
      <c r="CO651" s="226"/>
      <c r="CP651" s="226"/>
      <c r="CQ651" s="226"/>
      <c r="CR651" s="226"/>
      <c r="CS651" s="226"/>
      <c r="CT651" s="226"/>
      <c r="CU651" s="226"/>
      <c r="CV651" s="226"/>
      <c r="CW651" s="226"/>
      <c r="CX651" s="226"/>
      <c r="CY651" s="226"/>
      <c r="CZ651" s="226"/>
      <c r="DA651" s="226"/>
      <c r="DB651" s="226"/>
      <c r="DC651" s="226"/>
      <c r="DD651" s="226"/>
      <c r="DE651" s="226"/>
      <c r="DF651" s="226"/>
      <c r="DG651" s="226"/>
      <c r="DH651" s="226"/>
      <c r="DI651" s="226"/>
      <c r="DJ651" s="226"/>
      <c r="DK651" s="226"/>
      <c r="DL651" s="226"/>
      <c r="DM651" s="226"/>
      <c r="DN651" s="226"/>
      <c r="DO651" s="226"/>
      <c r="DP651" s="226"/>
      <c r="DQ651" s="226"/>
      <c r="DR651" s="226"/>
    </row>
    <row r="652" spans="1:122">
      <c r="A652" s="226"/>
      <c r="B652" s="226"/>
      <c r="C652" s="226"/>
      <c r="D652" s="226"/>
      <c r="E652" s="226"/>
      <c r="F652" s="226"/>
      <c r="G652" s="226"/>
      <c r="H652" s="226"/>
      <c r="I652" s="226"/>
      <c r="J652" s="226"/>
      <c r="K652" s="226"/>
      <c r="L652" s="226"/>
      <c r="M652" s="226"/>
      <c r="N652" s="226"/>
      <c r="O652" s="226"/>
      <c r="P652" s="226"/>
      <c r="Q652" s="226"/>
      <c r="R652" s="226"/>
      <c r="S652" s="226"/>
      <c r="T652" s="226"/>
      <c r="U652" s="226"/>
      <c r="V652" s="226"/>
      <c r="W652" s="226"/>
      <c r="X652" s="226"/>
      <c r="Y652" s="226"/>
      <c r="Z652" s="226"/>
      <c r="AA652" s="226"/>
      <c r="AB652" s="226"/>
      <c r="AC652" s="226"/>
      <c r="AD652" s="226"/>
      <c r="AE652" s="226"/>
      <c r="AF652" s="226"/>
      <c r="AG652" s="226"/>
      <c r="AH652" s="226"/>
      <c r="AI652" s="226"/>
      <c r="AJ652" s="226"/>
      <c r="AK652" s="226"/>
      <c r="AL652" s="226"/>
      <c r="AM652" s="226"/>
      <c r="AN652" s="226"/>
      <c r="AO652" s="226"/>
      <c r="AP652" s="226"/>
      <c r="AQ652" s="226"/>
      <c r="AR652" s="226"/>
      <c r="AS652" s="226"/>
      <c r="AT652" s="226"/>
      <c r="AU652" s="226"/>
      <c r="AV652" s="226"/>
      <c r="AW652" s="226"/>
      <c r="AX652" s="226"/>
      <c r="AY652" s="226"/>
      <c r="AZ652" s="226"/>
      <c r="BA652" s="226"/>
      <c r="BB652" s="226"/>
      <c r="BC652" s="226"/>
      <c r="BD652" s="226"/>
      <c r="BE652" s="159" t="s">
        <v>2970</v>
      </c>
      <c r="BF652" s="159" t="s">
        <v>1467</v>
      </c>
      <c r="BG652" s="159" t="s">
        <v>2971</v>
      </c>
      <c r="BH652" s="159" t="s">
        <v>2972</v>
      </c>
      <c r="BI652" s="159" t="s">
        <v>554</v>
      </c>
      <c r="BJ652" s="226"/>
      <c r="BK652" s="226"/>
      <c r="BL652" s="226"/>
      <c r="BM652" s="226"/>
      <c r="BN652" s="226"/>
      <c r="BO652" s="226"/>
      <c r="BP652" s="226"/>
      <c r="BQ652" s="226"/>
      <c r="BR652" s="226"/>
      <c r="BS652" s="226"/>
      <c r="BT652" s="226"/>
      <c r="BU652" s="226"/>
      <c r="BV652" s="226"/>
      <c r="BW652" s="226"/>
      <c r="BX652" s="226"/>
      <c r="BY652" s="226"/>
      <c r="BZ652" s="226"/>
      <c r="CA652" s="226"/>
      <c r="CB652" s="226"/>
      <c r="CC652" s="226"/>
      <c r="CD652" s="226"/>
      <c r="CE652" s="226"/>
      <c r="CF652" s="226"/>
      <c r="CG652" s="226"/>
      <c r="CH652" s="226"/>
      <c r="CI652" s="226"/>
      <c r="CJ652" s="226"/>
      <c r="CK652" s="226"/>
      <c r="CL652" s="226"/>
      <c r="CM652" s="226"/>
      <c r="CN652" s="226"/>
      <c r="CO652" s="226"/>
      <c r="CP652" s="226"/>
      <c r="CQ652" s="226"/>
      <c r="CR652" s="226"/>
      <c r="CS652" s="226"/>
      <c r="CT652" s="226"/>
      <c r="CU652" s="226"/>
      <c r="CV652" s="226"/>
      <c r="CW652" s="226"/>
      <c r="CX652" s="226"/>
      <c r="CY652" s="226"/>
      <c r="CZ652" s="226"/>
      <c r="DA652" s="226"/>
      <c r="DB652" s="226"/>
      <c r="DC652" s="226"/>
      <c r="DD652" s="226"/>
      <c r="DE652" s="226"/>
      <c r="DF652" s="226"/>
      <c r="DG652" s="226"/>
      <c r="DH652" s="226"/>
      <c r="DI652" s="226"/>
      <c r="DJ652" s="226"/>
      <c r="DK652" s="226"/>
      <c r="DL652" s="226"/>
      <c r="DM652" s="226"/>
      <c r="DN652" s="226"/>
      <c r="DO652" s="226"/>
      <c r="DP652" s="226"/>
      <c r="DQ652" s="226"/>
      <c r="DR652" s="226"/>
    </row>
    <row r="653" spans="1:122">
      <c r="A653" s="226"/>
      <c r="B653" s="226"/>
      <c r="C653" s="226"/>
      <c r="D653" s="226"/>
      <c r="E653" s="226"/>
      <c r="F653" s="226"/>
      <c r="G653" s="226"/>
      <c r="H653" s="226"/>
      <c r="I653" s="226"/>
      <c r="J653" s="226"/>
      <c r="K653" s="226"/>
      <c r="L653" s="226"/>
      <c r="M653" s="226"/>
      <c r="N653" s="226"/>
      <c r="O653" s="226"/>
      <c r="P653" s="226"/>
      <c r="Q653" s="226"/>
      <c r="R653" s="226"/>
      <c r="S653" s="226"/>
      <c r="T653" s="226"/>
      <c r="U653" s="226"/>
      <c r="V653" s="226"/>
      <c r="W653" s="226"/>
      <c r="X653" s="226"/>
      <c r="Y653" s="226"/>
      <c r="Z653" s="226"/>
      <c r="AA653" s="226"/>
      <c r="AB653" s="226"/>
      <c r="AC653" s="226"/>
      <c r="AD653" s="226"/>
      <c r="AE653" s="226"/>
      <c r="AF653" s="226"/>
      <c r="AG653" s="226"/>
      <c r="AH653" s="226"/>
      <c r="AI653" s="226"/>
      <c r="AJ653" s="226"/>
      <c r="AK653" s="226"/>
      <c r="AL653" s="226"/>
      <c r="AM653" s="226"/>
      <c r="AN653" s="226"/>
      <c r="AO653" s="226"/>
      <c r="AP653" s="226"/>
      <c r="AQ653" s="226"/>
      <c r="AR653" s="226"/>
      <c r="AS653" s="226"/>
      <c r="AT653" s="226"/>
      <c r="AU653" s="226"/>
      <c r="AV653" s="226"/>
      <c r="AW653" s="226"/>
      <c r="AX653" s="226"/>
      <c r="AY653" s="226"/>
      <c r="AZ653" s="226"/>
      <c r="BA653" s="226"/>
      <c r="BB653" s="226"/>
      <c r="BC653" s="226"/>
      <c r="BD653" s="226"/>
      <c r="BE653" s="159" t="s">
        <v>2973</v>
      </c>
      <c r="BF653" s="159" t="s">
        <v>1495</v>
      </c>
      <c r="BG653" s="159" t="s">
        <v>2974</v>
      </c>
      <c r="BH653" s="159" t="s">
        <v>2975</v>
      </c>
      <c r="BI653" s="159" t="s">
        <v>554</v>
      </c>
      <c r="BJ653" s="226"/>
      <c r="BK653" s="226"/>
      <c r="BL653" s="226"/>
      <c r="BM653" s="226"/>
      <c r="BN653" s="226"/>
      <c r="BO653" s="226"/>
      <c r="BP653" s="226"/>
      <c r="BQ653" s="226"/>
      <c r="BR653" s="226"/>
      <c r="BS653" s="226"/>
      <c r="BT653" s="226"/>
      <c r="BU653" s="226"/>
      <c r="BV653" s="226"/>
      <c r="BW653" s="226"/>
      <c r="BX653" s="226"/>
      <c r="BY653" s="226"/>
      <c r="BZ653" s="226"/>
      <c r="CA653" s="226"/>
      <c r="CB653" s="226"/>
      <c r="CC653" s="226"/>
      <c r="CD653" s="226"/>
      <c r="CE653" s="226"/>
      <c r="CF653" s="226"/>
      <c r="CG653" s="226"/>
      <c r="CH653" s="226"/>
      <c r="CI653" s="226"/>
      <c r="CJ653" s="226"/>
      <c r="CK653" s="226"/>
      <c r="CL653" s="226"/>
      <c r="CM653" s="226"/>
      <c r="CN653" s="226"/>
      <c r="CO653" s="226"/>
      <c r="CP653" s="226"/>
      <c r="CQ653" s="226"/>
      <c r="CR653" s="226"/>
      <c r="CS653" s="226"/>
      <c r="CT653" s="226"/>
      <c r="CU653" s="226"/>
      <c r="CV653" s="226"/>
      <c r="CW653" s="226"/>
      <c r="CX653" s="226"/>
      <c r="CY653" s="226"/>
      <c r="CZ653" s="226"/>
      <c r="DA653" s="226"/>
      <c r="DB653" s="226"/>
      <c r="DC653" s="226"/>
      <c r="DD653" s="226"/>
      <c r="DE653" s="226"/>
      <c r="DF653" s="226"/>
      <c r="DG653" s="226"/>
      <c r="DH653" s="226"/>
      <c r="DI653" s="226"/>
      <c r="DJ653" s="226"/>
      <c r="DK653" s="226"/>
      <c r="DL653" s="226"/>
      <c r="DM653" s="226"/>
      <c r="DN653" s="226"/>
      <c r="DO653" s="226"/>
      <c r="DP653" s="226"/>
      <c r="DQ653" s="226"/>
      <c r="DR653" s="226"/>
    </row>
    <row r="654" spans="1:122">
      <c r="A654" s="226"/>
      <c r="B654" s="226"/>
      <c r="C654" s="226"/>
      <c r="D654" s="226"/>
      <c r="E654" s="226"/>
      <c r="F654" s="226"/>
      <c r="G654" s="226"/>
      <c r="H654" s="226"/>
      <c r="I654" s="226"/>
      <c r="J654" s="226"/>
      <c r="K654" s="226"/>
      <c r="L654" s="226"/>
      <c r="M654" s="226"/>
      <c r="N654" s="226"/>
      <c r="O654" s="226"/>
      <c r="P654" s="226"/>
      <c r="Q654" s="226"/>
      <c r="R654" s="226"/>
      <c r="S654" s="226"/>
      <c r="T654" s="226"/>
      <c r="U654" s="226"/>
      <c r="V654" s="226"/>
      <c r="W654" s="226"/>
      <c r="X654" s="226"/>
      <c r="Y654" s="226"/>
      <c r="Z654" s="226"/>
      <c r="AA654" s="226"/>
      <c r="AB654" s="226"/>
      <c r="AC654" s="226"/>
      <c r="AD654" s="226"/>
      <c r="AE654" s="226"/>
      <c r="AF654" s="226"/>
      <c r="AG654" s="226"/>
      <c r="AH654" s="226"/>
      <c r="AI654" s="226"/>
      <c r="AJ654" s="226"/>
      <c r="AK654" s="226"/>
      <c r="AL654" s="226"/>
      <c r="AM654" s="226"/>
      <c r="AN654" s="226"/>
      <c r="AO654" s="226"/>
      <c r="AP654" s="226"/>
      <c r="AQ654" s="226"/>
      <c r="AR654" s="226"/>
      <c r="AS654" s="226"/>
      <c r="AT654" s="226"/>
      <c r="AU654" s="226"/>
      <c r="AV654" s="226"/>
      <c r="AW654" s="226"/>
      <c r="AX654" s="226"/>
      <c r="AY654" s="226"/>
      <c r="AZ654" s="226"/>
      <c r="BA654" s="226"/>
      <c r="BB654" s="226"/>
      <c r="BC654" s="226"/>
      <c r="BD654" s="226"/>
      <c r="BE654" s="159" t="s">
        <v>2976</v>
      </c>
      <c r="BF654" s="159" t="s">
        <v>1495</v>
      </c>
      <c r="BG654" s="159" t="s">
        <v>2977</v>
      </c>
      <c r="BH654" s="159" t="s">
        <v>2963</v>
      </c>
      <c r="BI654" s="159" t="s">
        <v>554</v>
      </c>
      <c r="BJ654" s="226"/>
      <c r="BK654" s="226"/>
      <c r="BL654" s="226"/>
      <c r="BM654" s="226"/>
      <c r="BN654" s="226"/>
      <c r="BO654" s="226"/>
      <c r="BP654" s="226"/>
      <c r="BQ654" s="226"/>
      <c r="BR654" s="226"/>
      <c r="BS654" s="226"/>
      <c r="BT654" s="226"/>
      <c r="BU654" s="226"/>
      <c r="BV654" s="226"/>
      <c r="BW654" s="226"/>
      <c r="BX654" s="226"/>
      <c r="BY654" s="226"/>
      <c r="BZ654" s="226"/>
      <c r="CA654" s="226"/>
      <c r="CB654" s="226"/>
      <c r="CC654" s="226"/>
      <c r="CD654" s="226"/>
      <c r="CE654" s="226"/>
      <c r="CF654" s="226"/>
      <c r="CG654" s="226"/>
      <c r="CH654" s="226"/>
      <c r="CI654" s="226"/>
      <c r="CJ654" s="226"/>
      <c r="CK654" s="226"/>
      <c r="CL654" s="226"/>
      <c r="CM654" s="226"/>
      <c r="CN654" s="226"/>
      <c r="CO654" s="226"/>
      <c r="CP654" s="226"/>
      <c r="CQ654" s="226"/>
      <c r="CR654" s="226"/>
      <c r="CS654" s="226"/>
      <c r="CT654" s="226"/>
      <c r="CU654" s="226"/>
      <c r="CV654" s="226"/>
      <c r="CW654" s="226"/>
      <c r="CX654" s="226"/>
      <c r="CY654" s="226"/>
      <c r="CZ654" s="226"/>
      <c r="DA654" s="226"/>
      <c r="DB654" s="226"/>
      <c r="DC654" s="226"/>
      <c r="DD654" s="226"/>
      <c r="DE654" s="226"/>
      <c r="DF654" s="226"/>
      <c r="DG654" s="226"/>
      <c r="DH654" s="226"/>
      <c r="DI654" s="226"/>
      <c r="DJ654" s="226"/>
      <c r="DK654" s="226"/>
      <c r="DL654" s="226"/>
      <c r="DM654" s="226"/>
      <c r="DN654" s="226"/>
      <c r="DO654" s="226"/>
      <c r="DP654" s="226"/>
      <c r="DQ654" s="226"/>
      <c r="DR654" s="226"/>
    </row>
    <row r="655" spans="1:122">
      <c r="A655" s="226"/>
      <c r="B655" s="226"/>
      <c r="C655" s="226"/>
      <c r="D655" s="226"/>
      <c r="E655" s="226"/>
      <c r="F655" s="226"/>
      <c r="G655" s="226"/>
      <c r="H655" s="226"/>
      <c r="I655" s="226"/>
      <c r="J655" s="226"/>
      <c r="K655" s="226"/>
      <c r="L655" s="226"/>
      <c r="M655" s="226"/>
      <c r="N655" s="226"/>
      <c r="O655" s="226"/>
      <c r="P655" s="226"/>
      <c r="Q655" s="226"/>
      <c r="R655" s="226"/>
      <c r="S655" s="226"/>
      <c r="T655" s="226"/>
      <c r="U655" s="226"/>
      <c r="V655" s="226"/>
      <c r="W655" s="226"/>
      <c r="X655" s="226"/>
      <c r="Y655" s="226"/>
      <c r="Z655" s="226"/>
      <c r="AA655" s="226"/>
      <c r="AB655" s="226"/>
      <c r="AC655" s="226"/>
      <c r="AD655" s="226"/>
      <c r="AE655" s="226"/>
      <c r="AF655" s="226"/>
      <c r="AG655" s="226"/>
      <c r="AH655" s="226"/>
      <c r="AI655" s="226"/>
      <c r="AJ655" s="226"/>
      <c r="AK655" s="226"/>
      <c r="AL655" s="226"/>
      <c r="AM655" s="226"/>
      <c r="AN655" s="226"/>
      <c r="AO655" s="226"/>
      <c r="AP655" s="226"/>
      <c r="AQ655" s="226"/>
      <c r="AR655" s="226"/>
      <c r="AS655" s="226"/>
      <c r="AT655" s="226"/>
      <c r="AU655" s="226"/>
      <c r="AV655" s="226"/>
      <c r="AW655" s="226"/>
      <c r="AX655" s="226"/>
      <c r="AY655" s="226"/>
      <c r="AZ655" s="226"/>
      <c r="BA655" s="226"/>
      <c r="BB655" s="226"/>
      <c r="BC655" s="226"/>
      <c r="BD655" s="226"/>
      <c r="BE655" s="159" t="s">
        <v>2978</v>
      </c>
      <c r="BF655" s="159" t="s">
        <v>1467</v>
      </c>
      <c r="BG655" s="159" t="s">
        <v>2979</v>
      </c>
      <c r="BH655" s="159" t="s">
        <v>2980</v>
      </c>
      <c r="BI655" s="159" t="s">
        <v>554</v>
      </c>
      <c r="BJ655" s="226"/>
      <c r="BK655" s="226"/>
      <c r="BL655" s="226"/>
      <c r="BM655" s="226"/>
      <c r="BN655" s="226"/>
      <c r="BO655" s="226"/>
      <c r="BP655" s="226"/>
      <c r="BQ655" s="226"/>
      <c r="BR655" s="226"/>
      <c r="BS655" s="226"/>
      <c r="BT655" s="226"/>
      <c r="BU655" s="226"/>
      <c r="BV655" s="226"/>
      <c r="BW655" s="226"/>
      <c r="BX655" s="226"/>
      <c r="BY655" s="226"/>
      <c r="BZ655" s="226"/>
      <c r="CA655" s="226"/>
      <c r="CB655" s="226"/>
      <c r="CC655" s="226"/>
      <c r="CD655" s="226"/>
      <c r="CE655" s="226"/>
      <c r="CF655" s="226"/>
      <c r="CG655" s="226"/>
      <c r="CH655" s="226"/>
      <c r="CI655" s="226"/>
      <c r="CJ655" s="226"/>
      <c r="CK655" s="226"/>
      <c r="CL655" s="226"/>
      <c r="CM655" s="226"/>
      <c r="CN655" s="226"/>
      <c r="CO655" s="226"/>
      <c r="CP655" s="226"/>
      <c r="CQ655" s="226"/>
      <c r="CR655" s="226"/>
      <c r="CS655" s="226"/>
      <c r="CT655" s="226"/>
      <c r="CU655" s="226"/>
      <c r="CV655" s="226"/>
      <c r="CW655" s="226"/>
      <c r="CX655" s="226"/>
      <c r="CY655" s="226"/>
      <c r="CZ655" s="226"/>
      <c r="DA655" s="226"/>
      <c r="DB655" s="226"/>
      <c r="DC655" s="226"/>
      <c r="DD655" s="226"/>
      <c r="DE655" s="226"/>
      <c r="DF655" s="226"/>
      <c r="DG655" s="226"/>
      <c r="DH655" s="226"/>
      <c r="DI655" s="226"/>
      <c r="DJ655" s="226"/>
      <c r="DK655" s="226"/>
      <c r="DL655" s="226"/>
      <c r="DM655" s="226"/>
      <c r="DN655" s="226"/>
      <c r="DO655" s="226"/>
      <c r="DP655" s="226"/>
      <c r="DQ655" s="226"/>
      <c r="DR655" s="226"/>
    </row>
    <row r="656" spans="1:122">
      <c r="A656" s="226"/>
      <c r="B656" s="226"/>
      <c r="C656" s="226"/>
      <c r="D656" s="226"/>
      <c r="E656" s="226"/>
      <c r="F656" s="226"/>
      <c r="G656" s="226"/>
      <c r="H656" s="226"/>
      <c r="I656" s="226"/>
      <c r="J656" s="226"/>
      <c r="K656" s="226"/>
      <c r="L656" s="226"/>
      <c r="M656" s="226"/>
      <c r="N656" s="226"/>
      <c r="O656" s="226"/>
      <c r="P656" s="226"/>
      <c r="Q656" s="226"/>
      <c r="R656" s="226"/>
      <c r="S656" s="226"/>
      <c r="T656" s="226"/>
      <c r="U656" s="226"/>
      <c r="V656" s="226"/>
      <c r="W656" s="226"/>
      <c r="X656" s="226"/>
      <c r="Y656" s="226"/>
      <c r="Z656" s="226"/>
      <c r="AA656" s="226"/>
      <c r="AB656" s="226"/>
      <c r="AC656" s="226"/>
      <c r="AD656" s="226"/>
      <c r="AE656" s="226"/>
      <c r="AF656" s="226"/>
      <c r="AG656" s="226"/>
      <c r="AH656" s="226"/>
      <c r="AI656" s="226"/>
      <c r="AJ656" s="226"/>
      <c r="AK656" s="226"/>
      <c r="AL656" s="226"/>
      <c r="AM656" s="226"/>
      <c r="AN656" s="226"/>
      <c r="AO656" s="226"/>
      <c r="AP656" s="226"/>
      <c r="AQ656" s="226"/>
      <c r="AR656" s="226"/>
      <c r="AS656" s="226"/>
      <c r="AT656" s="226"/>
      <c r="AU656" s="226"/>
      <c r="AV656" s="226"/>
      <c r="AW656" s="226"/>
      <c r="AX656" s="226"/>
      <c r="AY656" s="226"/>
      <c r="AZ656" s="226"/>
      <c r="BA656" s="226"/>
      <c r="BB656" s="226"/>
      <c r="BC656" s="226"/>
      <c r="BD656" s="226"/>
      <c r="BE656" s="159" t="s">
        <v>2981</v>
      </c>
      <c r="BF656" s="159" t="s">
        <v>1495</v>
      </c>
      <c r="BG656" s="159" t="s">
        <v>2982</v>
      </c>
      <c r="BH656" s="159" t="s">
        <v>2980</v>
      </c>
      <c r="BI656" s="159" t="s">
        <v>554</v>
      </c>
      <c r="BJ656" s="226"/>
      <c r="BK656" s="226"/>
      <c r="BL656" s="226"/>
      <c r="BM656" s="226"/>
      <c r="BN656" s="226"/>
      <c r="BO656" s="226"/>
      <c r="BP656" s="226"/>
      <c r="BQ656" s="226"/>
      <c r="BR656" s="226"/>
      <c r="BS656" s="226"/>
      <c r="BT656" s="226"/>
      <c r="BU656" s="226"/>
      <c r="BV656" s="226"/>
      <c r="BW656" s="226"/>
      <c r="BX656" s="226"/>
      <c r="BY656" s="226"/>
      <c r="BZ656" s="226"/>
      <c r="CA656" s="226"/>
      <c r="CB656" s="226"/>
      <c r="CC656" s="226"/>
      <c r="CD656" s="226"/>
      <c r="CE656" s="226"/>
      <c r="CF656" s="226"/>
      <c r="CG656" s="226"/>
      <c r="CH656" s="226"/>
      <c r="CI656" s="226"/>
      <c r="CJ656" s="226"/>
      <c r="CK656" s="226"/>
      <c r="CL656" s="226"/>
      <c r="CM656" s="226"/>
      <c r="CN656" s="226"/>
      <c r="CO656" s="226"/>
      <c r="CP656" s="226"/>
      <c r="CQ656" s="226"/>
      <c r="CR656" s="226"/>
      <c r="CS656" s="226"/>
      <c r="CT656" s="226"/>
      <c r="CU656" s="226"/>
      <c r="CV656" s="226"/>
      <c r="CW656" s="226"/>
      <c r="CX656" s="226"/>
      <c r="CY656" s="226"/>
      <c r="CZ656" s="226"/>
      <c r="DA656" s="226"/>
      <c r="DB656" s="226"/>
      <c r="DC656" s="226"/>
      <c r="DD656" s="226"/>
      <c r="DE656" s="226"/>
      <c r="DF656" s="226"/>
      <c r="DG656" s="226"/>
      <c r="DH656" s="226"/>
      <c r="DI656" s="226"/>
      <c r="DJ656" s="226"/>
      <c r="DK656" s="226"/>
      <c r="DL656" s="226"/>
      <c r="DM656" s="226"/>
      <c r="DN656" s="226"/>
      <c r="DO656" s="226"/>
      <c r="DP656" s="226"/>
      <c r="DQ656" s="226"/>
      <c r="DR656" s="226"/>
    </row>
    <row r="657" spans="1:122">
      <c r="A657" s="226"/>
      <c r="B657" s="226"/>
      <c r="C657" s="226"/>
      <c r="D657" s="226"/>
      <c r="E657" s="226"/>
      <c r="F657" s="226"/>
      <c r="G657" s="226"/>
      <c r="H657" s="226"/>
      <c r="I657" s="226"/>
      <c r="J657" s="226"/>
      <c r="K657" s="226"/>
      <c r="L657" s="226"/>
      <c r="M657" s="226"/>
      <c r="N657" s="226"/>
      <c r="O657" s="226"/>
      <c r="P657" s="226"/>
      <c r="Q657" s="226"/>
      <c r="R657" s="226"/>
      <c r="S657" s="226"/>
      <c r="T657" s="226"/>
      <c r="U657" s="226"/>
      <c r="V657" s="226"/>
      <c r="W657" s="226"/>
      <c r="X657" s="226"/>
      <c r="Y657" s="226"/>
      <c r="Z657" s="226"/>
      <c r="AA657" s="226"/>
      <c r="AB657" s="226"/>
      <c r="AC657" s="226"/>
      <c r="AD657" s="226"/>
      <c r="AE657" s="226"/>
      <c r="AF657" s="226"/>
      <c r="AG657" s="226"/>
      <c r="AH657" s="226"/>
      <c r="AI657" s="226"/>
      <c r="AJ657" s="226"/>
      <c r="AK657" s="226"/>
      <c r="AL657" s="226"/>
      <c r="AM657" s="226"/>
      <c r="AN657" s="226"/>
      <c r="AO657" s="226"/>
      <c r="AP657" s="226"/>
      <c r="AQ657" s="226"/>
      <c r="AR657" s="226"/>
      <c r="AS657" s="226"/>
      <c r="AT657" s="226"/>
      <c r="AU657" s="226"/>
      <c r="AV657" s="226"/>
      <c r="AW657" s="226"/>
      <c r="AX657" s="226"/>
      <c r="AY657" s="226"/>
      <c r="AZ657" s="226"/>
      <c r="BA657" s="226"/>
      <c r="BB657" s="226"/>
      <c r="BC657" s="226"/>
      <c r="BD657" s="226"/>
      <c r="BE657" s="159" t="s">
        <v>2983</v>
      </c>
      <c r="BF657" s="159" t="s">
        <v>576</v>
      </c>
      <c r="BG657" s="159" t="s">
        <v>2984</v>
      </c>
      <c r="BH657" s="159" t="s">
        <v>2985</v>
      </c>
      <c r="BI657" s="159" t="s">
        <v>554</v>
      </c>
      <c r="BJ657" s="226"/>
      <c r="BK657" s="226"/>
      <c r="BL657" s="226"/>
      <c r="BM657" s="226"/>
      <c r="BN657" s="226"/>
      <c r="BO657" s="226"/>
      <c r="BP657" s="226"/>
      <c r="BQ657" s="226"/>
      <c r="BR657" s="226"/>
      <c r="BS657" s="226"/>
      <c r="BT657" s="226"/>
      <c r="BU657" s="226"/>
      <c r="BV657" s="226"/>
      <c r="BW657" s="226"/>
      <c r="BX657" s="226"/>
      <c r="BY657" s="226"/>
      <c r="BZ657" s="226"/>
      <c r="CA657" s="226"/>
      <c r="CB657" s="226"/>
      <c r="CC657" s="226"/>
      <c r="CD657" s="226"/>
      <c r="CE657" s="226"/>
      <c r="CF657" s="226"/>
      <c r="CG657" s="226"/>
      <c r="CH657" s="226"/>
      <c r="CI657" s="226"/>
      <c r="CJ657" s="226"/>
      <c r="CK657" s="226"/>
      <c r="CL657" s="226"/>
      <c r="CM657" s="226"/>
      <c r="CN657" s="226"/>
      <c r="CO657" s="226"/>
      <c r="CP657" s="226"/>
      <c r="CQ657" s="226"/>
      <c r="CR657" s="226"/>
      <c r="CS657" s="226"/>
      <c r="CT657" s="226"/>
      <c r="CU657" s="226"/>
      <c r="CV657" s="226"/>
      <c r="CW657" s="226"/>
      <c r="CX657" s="226"/>
      <c r="CY657" s="226"/>
      <c r="CZ657" s="226"/>
      <c r="DA657" s="226"/>
      <c r="DB657" s="226"/>
      <c r="DC657" s="226"/>
      <c r="DD657" s="226"/>
      <c r="DE657" s="226"/>
      <c r="DF657" s="226"/>
      <c r="DG657" s="226"/>
      <c r="DH657" s="226"/>
      <c r="DI657" s="226"/>
      <c r="DJ657" s="226"/>
      <c r="DK657" s="226"/>
      <c r="DL657" s="226"/>
      <c r="DM657" s="226"/>
      <c r="DN657" s="226"/>
      <c r="DO657" s="226"/>
      <c r="DP657" s="226"/>
      <c r="DQ657" s="226"/>
      <c r="DR657" s="226"/>
    </row>
    <row r="658" spans="1:122">
      <c r="A658" s="226"/>
      <c r="B658" s="226"/>
      <c r="C658" s="226"/>
      <c r="D658" s="226"/>
      <c r="E658" s="226"/>
      <c r="F658" s="226"/>
      <c r="G658" s="226"/>
      <c r="H658" s="226"/>
      <c r="I658" s="226"/>
      <c r="J658" s="226"/>
      <c r="K658" s="226"/>
      <c r="L658" s="226"/>
      <c r="M658" s="226"/>
      <c r="N658" s="226"/>
      <c r="O658" s="226"/>
      <c r="P658" s="226"/>
      <c r="Q658" s="226"/>
      <c r="R658" s="226"/>
      <c r="S658" s="226"/>
      <c r="T658" s="226"/>
      <c r="U658" s="226"/>
      <c r="V658" s="226"/>
      <c r="W658" s="226"/>
      <c r="X658" s="226"/>
      <c r="Y658" s="226"/>
      <c r="Z658" s="226"/>
      <c r="AA658" s="226"/>
      <c r="AB658" s="226"/>
      <c r="AC658" s="226"/>
      <c r="AD658" s="226"/>
      <c r="AE658" s="226"/>
      <c r="AF658" s="226"/>
      <c r="AG658" s="226"/>
      <c r="AH658" s="226"/>
      <c r="AI658" s="226"/>
      <c r="AJ658" s="226"/>
      <c r="AK658" s="226"/>
      <c r="AL658" s="226"/>
      <c r="AM658" s="226"/>
      <c r="AN658" s="226"/>
      <c r="AO658" s="226"/>
      <c r="AP658" s="226"/>
      <c r="AQ658" s="226"/>
      <c r="AR658" s="226"/>
      <c r="AS658" s="226"/>
      <c r="AT658" s="226"/>
      <c r="AU658" s="226"/>
      <c r="AV658" s="226"/>
      <c r="AW658" s="226"/>
      <c r="AX658" s="226"/>
      <c r="AY658" s="226"/>
      <c r="AZ658" s="226"/>
      <c r="BA658" s="226"/>
      <c r="BB658" s="226"/>
      <c r="BC658" s="226"/>
      <c r="BD658" s="226"/>
      <c r="BE658" s="159" t="s">
        <v>2986</v>
      </c>
      <c r="BF658" s="159" t="s">
        <v>1467</v>
      </c>
      <c r="BG658" s="159" t="s">
        <v>2987</v>
      </c>
      <c r="BH658" s="159" t="s">
        <v>2985</v>
      </c>
      <c r="BI658" s="159" t="s">
        <v>554</v>
      </c>
      <c r="BJ658" s="226"/>
      <c r="BK658" s="226"/>
      <c r="BL658" s="226"/>
      <c r="BM658" s="226"/>
      <c r="BN658" s="226"/>
      <c r="BO658" s="226"/>
      <c r="BP658" s="226"/>
      <c r="BQ658" s="226"/>
      <c r="BR658" s="226"/>
      <c r="BS658" s="226"/>
      <c r="BT658" s="226"/>
      <c r="BU658" s="226"/>
      <c r="BV658" s="226"/>
      <c r="BW658" s="226"/>
      <c r="BX658" s="226"/>
      <c r="BY658" s="226"/>
      <c r="BZ658" s="226"/>
      <c r="CA658" s="226"/>
      <c r="CB658" s="226"/>
      <c r="CC658" s="226"/>
      <c r="CD658" s="226"/>
      <c r="CE658" s="226"/>
      <c r="CF658" s="226"/>
      <c r="CG658" s="226"/>
      <c r="CH658" s="226"/>
      <c r="CI658" s="226"/>
      <c r="CJ658" s="226"/>
      <c r="CK658" s="226"/>
      <c r="CL658" s="226"/>
      <c r="CM658" s="226"/>
      <c r="CN658" s="226"/>
      <c r="CO658" s="226"/>
      <c r="CP658" s="226"/>
      <c r="CQ658" s="226"/>
      <c r="CR658" s="226"/>
      <c r="CS658" s="226"/>
      <c r="CT658" s="226"/>
      <c r="CU658" s="226"/>
      <c r="CV658" s="226"/>
      <c r="CW658" s="226"/>
      <c r="CX658" s="226"/>
      <c r="CY658" s="226"/>
      <c r="CZ658" s="226"/>
      <c r="DA658" s="226"/>
      <c r="DB658" s="226"/>
      <c r="DC658" s="226"/>
      <c r="DD658" s="226"/>
      <c r="DE658" s="226"/>
      <c r="DF658" s="226"/>
      <c r="DG658" s="226"/>
      <c r="DH658" s="226"/>
      <c r="DI658" s="226"/>
      <c r="DJ658" s="226"/>
      <c r="DK658" s="226"/>
      <c r="DL658" s="226"/>
      <c r="DM658" s="226"/>
      <c r="DN658" s="226"/>
      <c r="DO658" s="226"/>
      <c r="DP658" s="226"/>
      <c r="DQ658" s="226"/>
      <c r="DR658" s="226"/>
    </row>
    <row r="659" spans="1:122">
      <c r="A659" s="226"/>
      <c r="B659" s="226"/>
      <c r="C659" s="226"/>
      <c r="D659" s="226"/>
      <c r="E659" s="226"/>
      <c r="F659" s="226"/>
      <c r="G659" s="226"/>
      <c r="H659" s="226"/>
      <c r="I659" s="226"/>
      <c r="J659" s="226"/>
      <c r="K659" s="226"/>
      <c r="L659" s="226"/>
      <c r="M659" s="226"/>
      <c r="N659" s="226"/>
      <c r="O659" s="226"/>
      <c r="P659" s="226"/>
      <c r="Q659" s="226"/>
      <c r="R659" s="226"/>
      <c r="S659" s="226"/>
      <c r="T659" s="226"/>
      <c r="U659" s="226"/>
      <c r="V659" s="226"/>
      <c r="W659" s="226"/>
      <c r="X659" s="226"/>
      <c r="Y659" s="226"/>
      <c r="Z659" s="226"/>
      <c r="AA659" s="226"/>
      <c r="AB659" s="226"/>
      <c r="AC659" s="226"/>
      <c r="AD659" s="226"/>
      <c r="AE659" s="226"/>
      <c r="AF659" s="226"/>
      <c r="AG659" s="226"/>
      <c r="AH659" s="226"/>
      <c r="AI659" s="226"/>
      <c r="AJ659" s="226"/>
      <c r="AK659" s="226"/>
      <c r="AL659" s="226"/>
      <c r="AM659" s="226"/>
      <c r="AN659" s="226"/>
      <c r="AO659" s="226"/>
      <c r="AP659" s="226"/>
      <c r="AQ659" s="226"/>
      <c r="AR659" s="226"/>
      <c r="AS659" s="226"/>
      <c r="AT659" s="226"/>
      <c r="AU659" s="226"/>
      <c r="AV659" s="226"/>
      <c r="AW659" s="226"/>
      <c r="AX659" s="226"/>
      <c r="AY659" s="226"/>
      <c r="AZ659" s="226"/>
      <c r="BA659" s="226"/>
      <c r="BB659" s="226"/>
      <c r="BC659" s="226"/>
      <c r="BD659" s="226"/>
      <c r="BE659" s="159" t="s">
        <v>2988</v>
      </c>
      <c r="BF659" s="159" t="s">
        <v>1495</v>
      </c>
      <c r="BG659" s="159" t="s">
        <v>2989</v>
      </c>
      <c r="BH659" s="159" t="s">
        <v>2985</v>
      </c>
      <c r="BI659" s="159" t="s">
        <v>554</v>
      </c>
      <c r="BJ659" s="226"/>
      <c r="BK659" s="226"/>
      <c r="BL659" s="226"/>
      <c r="BM659" s="226"/>
      <c r="BN659" s="226"/>
      <c r="BO659" s="226"/>
      <c r="BP659" s="226"/>
      <c r="BQ659" s="226"/>
      <c r="BR659" s="226"/>
      <c r="BS659" s="226"/>
      <c r="BT659" s="226"/>
      <c r="BU659" s="226"/>
      <c r="BV659" s="226"/>
      <c r="BW659" s="226"/>
      <c r="BX659" s="226"/>
      <c r="BY659" s="226"/>
      <c r="BZ659" s="226"/>
      <c r="CA659" s="226"/>
      <c r="CB659" s="226"/>
      <c r="CC659" s="226"/>
      <c r="CD659" s="226"/>
      <c r="CE659" s="226"/>
      <c r="CF659" s="226"/>
      <c r="CG659" s="226"/>
      <c r="CH659" s="226"/>
      <c r="CI659" s="226"/>
      <c r="CJ659" s="226"/>
      <c r="CK659" s="226"/>
      <c r="CL659" s="226"/>
      <c r="CM659" s="226"/>
      <c r="CN659" s="226"/>
      <c r="CO659" s="226"/>
      <c r="CP659" s="226"/>
      <c r="CQ659" s="226"/>
      <c r="CR659" s="226"/>
      <c r="CS659" s="226"/>
      <c r="CT659" s="226"/>
      <c r="CU659" s="226"/>
      <c r="CV659" s="226"/>
      <c r="CW659" s="226"/>
      <c r="CX659" s="226"/>
      <c r="CY659" s="226"/>
      <c r="CZ659" s="226"/>
      <c r="DA659" s="226"/>
      <c r="DB659" s="226"/>
      <c r="DC659" s="226"/>
      <c r="DD659" s="226"/>
      <c r="DE659" s="226"/>
      <c r="DF659" s="226"/>
      <c r="DG659" s="226"/>
      <c r="DH659" s="226"/>
      <c r="DI659" s="226"/>
      <c r="DJ659" s="226"/>
      <c r="DK659" s="226"/>
      <c r="DL659" s="226"/>
      <c r="DM659" s="226"/>
      <c r="DN659" s="226"/>
      <c r="DO659" s="226"/>
      <c r="DP659" s="226"/>
      <c r="DQ659" s="226"/>
      <c r="DR659" s="226"/>
    </row>
    <row r="660" spans="1:122">
      <c r="A660" s="226"/>
      <c r="B660" s="226"/>
      <c r="C660" s="226"/>
      <c r="D660" s="226"/>
      <c r="E660" s="226"/>
      <c r="F660" s="226"/>
      <c r="G660" s="226"/>
      <c r="H660" s="226"/>
      <c r="I660" s="226"/>
      <c r="J660" s="226"/>
      <c r="K660" s="226"/>
      <c r="L660" s="226"/>
      <c r="M660" s="226"/>
      <c r="N660" s="226"/>
      <c r="O660" s="226"/>
      <c r="P660" s="226"/>
      <c r="Q660" s="226"/>
      <c r="R660" s="226"/>
      <c r="S660" s="226"/>
      <c r="T660" s="226"/>
      <c r="U660" s="226"/>
      <c r="V660" s="226"/>
      <c r="W660" s="226"/>
      <c r="X660" s="226"/>
      <c r="Y660" s="226"/>
      <c r="Z660" s="226"/>
      <c r="AA660" s="226"/>
      <c r="AB660" s="226"/>
      <c r="AC660" s="226"/>
      <c r="AD660" s="226"/>
      <c r="AE660" s="226"/>
      <c r="AF660" s="226"/>
      <c r="AG660" s="226"/>
      <c r="AH660" s="226"/>
      <c r="AI660" s="226"/>
      <c r="AJ660" s="226"/>
      <c r="AK660" s="226"/>
      <c r="AL660" s="226"/>
      <c r="AM660" s="226"/>
      <c r="AN660" s="226"/>
      <c r="AO660" s="226"/>
      <c r="AP660" s="226"/>
      <c r="AQ660" s="226"/>
      <c r="AR660" s="226"/>
      <c r="AS660" s="226"/>
      <c r="AT660" s="226"/>
      <c r="AU660" s="226"/>
      <c r="AV660" s="226"/>
      <c r="AW660" s="226"/>
      <c r="AX660" s="226"/>
      <c r="AY660" s="226"/>
      <c r="AZ660" s="226"/>
      <c r="BA660" s="226"/>
      <c r="BB660" s="226"/>
      <c r="BC660" s="226"/>
      <c r="BD660" s="226"/>
      <c r="BE660" s="159" t="s">
        <v>2990</v>
      </c>
      <c r="BF660" s="159" t="s">
        <v>1467</v>
      </c>
      <c r="BG660" s="159" t="s">
        <v>2991</v>
      </c>
      <c r="BH660" s="159" t="s">
        <v>2992</v>
      </c>
      <c r="BI660" s="159" t="s">
        <v>554</v>
      </c>
      <c r="BJ660" s="226"/>
      <c r="BK660" s="226"/>
      <c r="BL660" s="226"/>
      <c r="BM660" s="226"/>
      <c r="BN660" s="226"/>
      <c r="BO660" s="226"/>
      <c r="BP660" s="226"/>
      <c r="BQ660" s="226"/>
      <c r="BR660" s="226"/>
      <c r="BS660" s="226"/>
      <c r="BT660" s="226"/>
      <c r="BU660" s="226"/>
      <c r="BV660" s="226"/>
      <c r="BW660" s="226"/>
      <c r="BX660" s="226"/>
      <c r="BY660" s="226"/>
      <c r="BZ660" s="226"/>
      <c r="CA660" s="226"/>
      <c r="CB660" s="226"/>
      <c r="CC660" s="226"/>
      <c r="CD660" s="226"/>
      <c r="CE660" s="226"/>
      <c r="CF660" s="226"/>
      <c r="CG660" s="226"/>
      <c r="CH660" s="226"/>
      <c r="CI660" s="226"/>
      <c r="CJ660" s="226"/>
      <c r="CK660" s="226"/>
      <c r="CL660" s="226"/>
      <c r="CM660" s="226"/>
      <c r="CN660" s="226"/>
      <c r="CO660" s="226"/>
      <c r="CP660" s="226"/>
      <c r="CQ660" s="226"/>
      <c r="CR660" s="226"/>
      <c r="CS660" s="226"/>
      <c r="CT660" s="226"/>
      <c r="CU660" s="226"/>
      <c r="CV660" s="226"/>
      <c r="CW660" s="226"/>
      <c r="CX660" s="226"/>
      <c r="CY660" s="226"/>
      <c r="CZ660" s="226"/>
      <c r="DA660" s="226"/>
      <c r="DB660" s="226"/>
      <c r="DC660" s="226"/>
      <c r="DD660" s="226"/>
      <c r="DE660" s="226"/>
      <c r="DF660" s="226"/>
      <c r="DG660" s="226"/>
      <c r="DH660" s="226"/>
      <c r="DI660" s="226"/>
      <c r="DJ660" s="226"/>
      <c r="DK660" s="226"/>
      <c r="DL660" s="226"/>
      <c r="DM660" s="226"/>
      <c r="DN660" s="226"/>
      <c r="DO660" s="226"/>
      <c r="DP660" s="226"/>
      <c r="DQ660" s="226"/>
      <c r="DR660" s="226"/>
    </row>
    <row r="661" spans="1:122">
      <c r="A661" s="226"/>
      <c r="B661" s="226"/>
      <c r="C661" s="226"/>
      <c r="D661" s="226"/>
      <c r="E661" s="226"/>
      <c r="F661" s="226"/>
      <c r="G661" s="226"/>
      <c r="H661" s="226"/>
      <c r="I661" s="226"/>
      <c r="J661" s="226"/>
      <c r="K661" s="226"/>
      <c r="L661" s="226"/>
      <c r="M661" s="226"/>
      <c r="N661" s="226"/>
      <c r="O661" s="226"/>
      <c r="P661" s="226"/>
      <c r="Q661" s="226"/>
      <c r="R661" s="226"/>
      <c r="S661" s="226"/>
      <c r="T661" s="226"/>
      <c r="U661" s="226"/>
      <c r="V661" s="226"/>
      <c r="W661" s="226"/>
      <c r="X661" s="226"/>
      <c r="Y661" s="226"/>
      <c r="Z661" s="226"/>
      <c r="AA661" s="226"/>
      <c r="AB661" s="226"/>
      <c r="AC661" s="226"/>
      <c r="AD661" s="226"/>
      <c r="AE661" s="226"/>
      <c r="AF661" s="226"/>
      <c r="AG661" s="226"/>
      <c r="AH661" s="226"/>
      <c r="AI661" s="226"/>
      <c r="AJ661" s="226"/>
      <c r="AK661" s="226"/>
      <c r="AL661" s="226"/>
      <c r="AM661" s="226"/>
      <c r="AN661" s="226"/>
      <c r="AO661" s="226"/>
      <c r="AP661" s="226"/>
      <c r="AQ661" s="226"/>
      <c r="AR661" s="226"/>
      <c r="AS661" s="226"/>
      <c r="AT661" s="226"/>
      <c r="AU661" s="226"/>
      <c r="AV661" s="226"/>
      <c r="AW661" s="226"/>
      <c r="AX661" s="226"/>
      <c r="AY661" s="226"/>
      <c r="AZ661" s="226"/>
      <c r="BA661" s="226"/>
      <c r="BB661" s="226"/>
      <c r="BC661" s="226"/>
      <c r="BD661" s="226"/>
      <c r="BE661" s="159" t="s">
        <v>2993</v>
      </c>
      <c r="BF661" s="159" t="s">
        <v>1495</v>
      </c>
      <c r="BG661" s="159" t="s">
        <v>2994</v>
      </c>
      <c r="BH661" s="159" t="s">
        <v>2992</v>
      </c>
      <c r="BI661" s="159" t="s">
        <v>554</v>
      </c>
      <c r="BJ661" s="226"/>
      <c r="BK661" s="226"/>
      <c r="BL661" s="226"/>
      <c r="BM661" s="226"/>
      <c r="BN661" s="226"/>
      <c r="BO661" s="226"/>
      <c r="BP661" s="226"/>
      <c r="BQ661" s="226"/>
      <c r="BR661" s="226"/>
      <c r="BS661" s="226"/>
      <c r="BT661" s="226"/>
      <c r="BU661" s="226"/>
      <c r="BV661" s="226"/>
      <c r="BW661" s="226"/>
      <c r="BX661" s="226"/>
      <c r="BY661" s="226"/>
      <c r="BZ661" s="226"/>
      <c r="CA661" s="226"/>
      <c r="CB661" s="226"/>
      <c r="CC661" s="226"/>
      <c r="CD661" s="226"/>
      <c r="CE661" s="226"/>
      <c r="CF661" s="226"/>
      <c r="CG661" s="226"/>
      <c r="CH661" s="226"/>
      <c r="CI661" s="226"/>
      <c r="CJ661" s="226"/>
      <c r="CK661" s="226"/>
      <c r="CL661" s="226"/>
      <c r="CM661" s="226"/>
      <c r="CN661" s="226"/>
      <c r="CO661" s="226"/>
      <c r="CP661" s="226"/>
      <c r="CQ661" s="226"/>
      <c r="CR661" s="226"/>
      <c r="CS661" s="226"/>
      <c r="CT661" s="226"/>
      <c r="CU661" s="226"/>
      <c r="CV661" s="226"/>
      <c r="CW661" s="226"/>
      <c r="CX661" s="226"/>
      <c r="CY661" s="226"/>
      <c r="CZ661" s="226"/>
      <c r="DA661" s="226"/>
      <c r="DB661" s="226"/>
      <c r="DC661" s="226"/>
      <c r="DD661" s="226"/>
      <c r="DE661" s="226"/>
      <c r="DF661" s="226"/>
      <c r="DG661" s="226"/>
      <c r="DH661" s="226"/>
      <c r="DI661" s="226"/>
      <c r="DJ661" s="226"/>
      <c r="DK661" s="226"/>
      <c r="DL661" s="226"/>
      <c r="DM661" s="226"/>
      <c r="DN661" s="226"/>
      <c r="DO661" s="226"/>
      <c r="DP661" s="226"/>
      <c r="DQ661" s="226"/>
      <c r="DR661" s="226"/>
    </row>
    <row r="662" spans="1:122">
      <c r="A662" s="226"/>
      <c r="B662" s="226"/>
      <c r="C662" s="226"/>
      <c r="D662" s="226"/>
      <c r="E662" s="226"/>
      <c r="F662" s="226"/>
      <c r="G662" s="226"/>
      <c r="H662" s="226"/>
      <c r="I662" s="226"/>
      <c r="J662" s="226"/>
      <c r="K662" s="226"/>
      <c r="L662" s="226"/>
      <c r="M662" s="226"/>
      <c r="N662" s="226"/>
      <c r="O662" s="226"/>
      <c r="P662" s="226"/>
      <c r="Q662" s="226"/>
      <c r="R662" s="226"/>
      <c r="S662" s="226"/>
      <c r="T662" s="226"/>
      <c r="U662" s="226"/>
      <c r="V662" s="226"/>
      <c r="W662" s="226"/>
      <c r="X662" s="226"/>
      <c r="Y662" s="226"/>
      <c r="Z662" s="226"/>
      <c r="AA662" s="226"/>
      <c r="AB662" s="226"/>
      <c r="AC662" s="226"/>
      <c r="AD662" s="226"/>
      <c r="AE662" s="226"/>
      <c r="AF662" s="226"/>
      <c r="AG662" s="226"/>
      <c r="AH662" s="226"/>
      <c r="AI662" s="226"/>
      <c r="AJ662" s="226"/>
      <c r="AK662" s="226"/>
      <c r="AL662" s="226"/>
      <c r="AM662" s="226"/>
      <c r="AN662" s="226"/>
      <c r="AO662" s="226"/>
      <c r="AP662" s="226"/>
      <c r="AQ662" s="226"/>
      <c r="AR662" s="226"/>
      <c r="AS662" s="226"/>
      <c r="AT662" s="226"/>
      <c r="AU662" s="226"/>
      <c r="AV662" s="226"/>
      <c r="AW662" s="226"/>
      <c r="AX662" s="226"/>
      <c r="AY662" s="226"/>
      <c r="AZ662" s="226"/>
      <c r="BA662" s="226"/>
      <c r="BB662" s="226"/>
      <c r="BC662" s="226"/>
      <c r="BD662" s="226"/>
      <c r="BE662" s="159" t="s">
        <v>2995</v>
      </c>
      <c r="BF662" s="159" t="s">
        <v>1263</v>
      </c>
      <c r="BG662" s="159" t="s">
        <v>2996</v>
      </c>
      <c r="BH662" s="159" t="s">
        <v>2992</v>
      </c>
      <c r="BI662" s="159" t="s">
        <v>554</v>
      </c>
      <c r="BJ662" s="226"/>
      <c r="BK662" s="226"/>
      <c r="BL662" s="226"/>
      <c r="BM662" s="226"/>
      <c r="BN662" s="226"/>
      <c r="BO662" s="226"/>
      <c r="BP662" s="226"/>
      <c r="BQ662" s="226"/>
      <c r="BR662" s="226"/>
      <c r="BS662" s="226"/>
      <c r="BT662" s="226"/>
      <c r="BU662" s="226"/>
      <c r="BV662" s="226"/>
      <c r="BW662" s="226"/>
      <c r="BX662" s="226"/>
      <c r="BY662" s="226"/>
      <c r="BZ662" s="226"/>
      <c r="CA662" s="226"/>
      <c r="CB662" s="226"/>
      <c r="CC662" s="226"/>
      <c r="CD662" s="226"/>
      <c r="CE662" s="226"/>
      <c r="CF662" s="226"/>
      <c r="CG662" s="226"/>
      <c r="CH662" s="226"/>
      <c r="CI662" s="226"/>
      <c r="CJ662" s="226"/>
      <c r="CK662" s="226"/>
      <c r="CL662" s="226"/>
      <c r="CM662" s="226"/>
      <c r="CN662" s="226"/>
      <c r="CO662" s="226"/>
      <c r="CP662" s="226"/>
      <c r="CQ662" s="226"/>
      <c r="CR662" s="226"/>
      <c r="CS662" s="226"/>
      <c r="CT662" s="226"/>
      <c r="CU662" s="226"/>
      <c r="CV662" s="226"/>
      <c r="CW662" s="226"/>
      <c r="CX662" s="226"/>
      <c r="CY662" s="226"/>
      <c r="CZ662" s="226"/>
      <c r="DA662" s="226"/>
      <c r="DB662" s="226"/>
      <c r="DC662" s="226"/>
      <c r="DD662" s="226"/>
      <c r="DE662" s="226"/>
      <c r="DF662" s="226"/>
      <c r="DG662" s="226"/>
      <c r="DH662" s="226"/>
      <c r="DI662" s="226"/>
      <c r="DJ662" s="226"/>
      <c r="DK662" s="226"/>
      <c r="DL662" s="226"/>
      <c r="DM662" s="226"/>
      <c r="DN662" s="226"/>
      <c r="DO662" s="226"/>
      <c r="DP662" s="226"/>
      <c r="DQ662" s="226"/>
      <c r="DR662" s="226"/>
    </row>
    <row r="663" spans="1:122">
      <c r="A663" s="226"/>
      <c r="B663" s="226"/>
      <c r="C663" s="226"/>
      <c r="D663" s="226"/>
      <c r="E663" s="226"/>
      <c r="F663" s="226"/>
      <c r="G663" s="226"/>
      <c r="H663" s="226"/>
      <c r="I663" s="226"/>
      <c r="J663" s="226"/>
      <c r="K663" s="226"/>
      <c r="L663" s="226"/>
      <c r="M663" s="226"/>
      <c r="N663" s="226"/>
      <c r="O663" s="226"/>
      <c r="P663" s="226"/>
      <c r="Q663" s="226"/>
      <c r="R663" s="226"/>
      <c r="S663" s="226"/>
      <c r="T663" s="226"/>
      <c r="U663" s="226"/>
      <c r="V663" s="226"/>
      <c r="W663" s="226"/>
      <c r="X663" s="226"/>
      <c r="Y663" s="226"/>
      <c r="Z663" s="226"/>
      <c r="AA663" s="226"/>
      <c r="AB663" s="226"/>
      <c r="AC663" s="226"/>
      <c r="AD663" s="226"/>
      <c r="AE663" s="226"/>
      <c r="AF663" s="226"/>
      <c r="AG663" s="226"/>
      <c r="AH663" s="226"/>
      <c r="AI663" s="226"/>
      <c r="AJ663" s="226"/>
      <c r="AK663" s="226"/>
      <c r="AL663" s="226"/>
      <c r="AM663" s="226"/>
      <c r="AN663" s="226"/>
      <c r="AO663" s="226"/>
      <c r="AP663" s="226"/>
      <c r="AQ663" s="226"/>
      <c r="AR663" s="226"/>
      <c r="AS663" s="226"/>
      <c r="AT663" s="226"/>
      <c r="AU663" s="226"/>
      <c r="AV663" s="226"/>
      <c r="AW663" s="226"/>
      <c r="AX663" s="226"/>
      <c r="AY663" s="226"/>
      <c r="AZ663" s="226"/>
      <c r="BA663" s="226"/>
      <c r="BB663" s="226"/>
      <c r="BC663" s="226"/>
      <c r="BD663" s="226"/>
      <c r="BE663" s="159" t="s">
        <v>2997</v>
      </c>
      <c r="BF663" s="159" t="s">
        <v>1263</v>
      </c>
      <c r="BG663" s="159" t="s">
        <v>2998</v>
      </c>
      <c r="BH663" s="159" t="s">
        <v>2992</v>
      </c>
      <c r="BI663" s="159" t="s">
        <v>554</v>
      </c>
      <c r="BJ663" s="226"/>
      <c r="BK663" s="226"/>
      <c r="BL663" s="226"/>
      <c r="BM663" s="226"/>
      <c r="BN663" s="226"/>
      <c r="BO663" s="226"/>
      <c r="BP663" s="226"/>
      <c r="BQ663" s="226"/>
      <c r="BR663" s="226"/>
      <c r="BS663" s="226"/>
      <c r="BT663" s="226"/>
      <c r="BU663" s="226"/>
      <c r="BV663" s="226"/>
      <c r="BW663" s="226"/>
      <c r="BX663" s="226"/>
      <c r="BY663" s="226"/>
      <c r="BZ663" s="226"/>
      <c r="CA663" s="226"/>
      <c r="CB663" s="226"/>
      <c r="CC663" s="226"/>
      <c r="CD663" s="226"/>
      <c r="CE663" s="226"/>
      <c r="CF663" s="226"/>
      <c r="CG663" s="226"/>
      <c r="CH663" s="226"/>
      <c r="CI663" s="226"/>
      <c r="CJ663" s="226"/>
      <c r="CK663" s="226"/>
      <c r="CL663" s="226"/>
      <c r="CM663" s="226"/>
      <c r="CN663" s="226"/>
      <c r="CO663" s="226"/>
      <c r="CP663" s="226"/>
      <c r="CQ663" s="226"/>
      <c r="CR663" s="226"/>
      <c r="CS663" s="226"/>
      <c r="CT663" s="226"/>
      <c r="CU663" s="226"/>
      <c r="CV663" s="226"/>
      <c r="CW663" s="226"/>
      <c r="CX663" s="226"/>
      <c r="CY663" s="226"/>
      <c r="CZ663" s="226"/>
      <c r="DA663" s="226"/>
      <c r="DB663" s="226"/>
      <c r="DC663" s="226"/>
      <c r="DD663" s="226"/>
      <c r="DE663" s="226"/>
      <c r="DF663" s="226"/>
      <c r="DG663" s="226"/>
      <c r="DH663" s="226"/>
      <c r="DI663" s="226"/>
      <c r="DJ663" s="226"/>
      <c r="DK663" s="226"/>
      <c r="DL663" s="226"/>
      <c r="DM663" s="226"/>
      <c r="DN663" s="226"/>
      <c r="DO663" s="226"/>
      <c r="DP663" s="226"/>
      <c r="DQ663" s="226"/>
      <c r="DR663" s="226"/>
    </row>
    <row r="664" spans="1:122">
      <c r="A664" s="226"/>
      <c r="B664" s="226"/>
      <c r="C664" s="226"/>
      <c r="D664" s="226"/>
      <c r="E664" s="226"/>
      <c r="F664" s="226"/>
      <c r="G664" s="226"/>
      <c r="H664" s="226"/>
      <c r="I664" s="226"/>
      <c r="J664" s="226"/>
      <c r="K664" s="226"/>
      <c r="L664" s="226"/>
      <c r="M664" s="226"/>
      <c r="N664" s="226"/>
      <c r="O664" s="226"/>
      <c r="P664" s="226"/>
      <c r="Q664" s="226"/>
      <c r="R664" s="226"/>
      <c r="S664" s="226"/>
      <c r="T664" s="226"/>
      <c r="U664" s="226"/>
      <c r="V664" s="226"/>
      <c r="W664" s="226"/>
      <c r="X664" s="226"/>
      <c r="Y664" s="226"/>
      <c r="Z664" s="226"/>
      <c r="AA664" s="226"/>
      <c r="AB664" s="226"/>
      <c r="AC664" s="226"/>
      <c r="AD664" s="226"/>
      <c r="AE664" s="226"/>
      <c r="AF664" s="226"/>
      <c r="AG664" s="226"/>
      <c r="AH664" s="226"/>
      <c r="AI664" s="226"/>
      <c r="AJ664" s="226"/>
      <c r="AK664" s="226"/>
      <c r="AL664" s="226"/>
      <c r="AM664" s="226"/>
      <c r="AN664" s="226"/>
      <c r="AO664" s="226"/>
      <c r="AP664" s="226"/>
      <c r="AQ664" s="226"/>
      <c r="AR664" s="226"/>
      <c r="AS664" s="226"/>
      <c r="AT664" s="226"/>
      <c r="AU664" s="226"/>
      <c r="AV664" s="226"/>
      <c r="AW664" s="226"/>
      <c r="AX664" s="226"/>
      <c r="AY664" s="226"/>
      <c r="AZ664" s="226"/>
      <c r="BA664" s="226"/>
      <c r="BB664" s="226"/>
      <c r="BC664" s="226"/>
      <c r="BD664" s="226"/>
      <c r="BE664" s="159" t="s">
        <v>2999</v>
      </c>
      <c r="BF664" s="159" t="s">
        <v>1495</v>
      </c>
      <c r="BG664" s="159" t="s">
        <v>3000</v>
      </c>
      <c r="BH664" s="159" t="s">
        <v>3001</v>
      </c>
      <c r="BI664" s="159" t="s">
        <v>554</v>
      </c>
      <c r="BJ664" s="226"/>
      <c r="BK664" s="226"/>
      <c r="BL664" s="226"/>
      <c r="BM664" s="226"/>
      <c r="BN664" s="226"/>
      <c r="BO664" s="226"/>
      <c r="BP664" s="226"/>
      <c r="BQ664" s="226"/>
      <c r="BR664" s="226"/>
      <c r="BS664" s="226"/>
      <c r="BT664" s="226"/>
      <c r="BU664" s="226"/>
      <c r="BV664" s="226"/>
      <c r="BW664" s="226"/>
      <c r="BX664" s="226"/>
      <c r="BY664" s="226"/>
      <c r="BZ664" s="226"/>
      <c r="CA664" s="226"/>
      <c r="CB664" s="226"/>
      <c r="CC664" s="226"/>
      <c r="CD664" s="226"/>
      <c r="CE664" s="226"/>
      <c r="CF664" s="226"/>
      <c r="CG664" s="226"/>
      <c r="CH664" s="226"/>
      <c r="CI664" s="226"/>
      <c r="CJ664" s="226"/>
      <c r="CK664" s="226"/>
      <c r="CL664" s="226"/>
      <c r="CM664" s="226"/>
      <c r="CN664" s="226"/>
      <c r="CO664" s="226"/>
      <c r="CP664" s="226"/>
      <c r="CQ664" s="226"/>
      <c r="CR664" s="226"/>
      <c r="CS664" s="226"/>
      <c r="CT664" s="226"/>
      <c r="CU664" s="226"/>
      <c r="CV664" s="226"/>
      <c r="CW664" s="226"/>
      <c r="CX664" s="226"/>
      <c r="CY664" s="226"/>
      <c r="CZ664" s="226"/>
      <c r="DA664" s="226"/>
      <c r="DB664" s="226"/>
      <c r="DC664" s="226"/>
      <c r="DD664" s="226"/>
      <c r="DE664" s="226"/>
      <c r="DF664" s="226"/>
      <c r="DG664" s="226"/>
      <c r="DH664" s="226"/>
      <c r="DI664" s="226"/>
      <c r="DJ664" s="226"/>
      <c r="DK664" s="226"/>
      <c r="DL664" s="226"/>
      <c r="DM664" s="226"/>
      <c r="DN664" s="226"/>
      <c r="DO664" s="226"/>
      <c r="DP664" s="226"/>
      <c r="DQ664" s="226"/>
      <c r="DR664" s="226"/>
    </row>
    <row r="665" spans="1:122">
      <c r="A665" s="227"/>
      <c r="B665" s="227"/>
      <c r="C665" s="227"/>
      <c r="D665" s="227"/>
      <c r="E665" s="227"/>
      <c r="F665" s="227"/>
      <c r="G665" s="227"/>
      <c r="H665" s="227"/>
      <c r="I665" s="227"/>
      <c r="J665" s="227"/>
      <c r="K665" s="227"/>
      <c r="L665" s="227"/>
      <c r="M665" s="227"/>
      <c r="N665" s="227"/>
      <c r="O665" s="227"/>
      <c r="P665" s="227"/>
      <c r="Q665" s="227"/>
      <c r="R665" s="227"/>
      <c r="S665" s="227"/>
      <c r="T665" s="227"/>
      <c r="U665" s="227"/>
      <c r="V665" s="227"/>
      <c r="W665" s="227"/>
      <c r="X665" s="227"/>
      <c r="Y665" s="227"/>
      <c r="Z665" s="227"/>
      <c r="AA665" s="227"/>
      <c r="AB665" s="227"/>
      <c r="AC665" s="227"/>
      <c r="AD665" s="227"/>
      <c r="AE665" s="227"/>
      <c r="AF665" s="227"/>
      <c r="AG665" s="227"/>
      <c r="AH665" s="227"/>
      <c r="AI665" s="227"/>
      <c r="AJ665" s="227"/>
      <c r="AK665" s="227"/>
      <c r="AL665" s="227"/>
      <c r="AM665" s="227"/>
      <c r="AN665" s="227"/>
      <c r="AO665" s="227"/>
      <c r="AP665" s="227"/>
      <c r="AQ665" s="227"/>
      <c r="AR665" s="227"/>
      <c r="AS665" s="227"/>
      <c r="AT665" s="227"/>
      <c r="AU665" s="227"/>
      <c r="AV665" s="227"/>
      <c r="AW665" s="227"/>
      <c r="AX665" s="227"/>
      <c r="AY665" s="227"/>
      <c r="AZ665" s="227"/>
      <c r="BA665" s="227"/>
      <c r="BB665" s="227"/>
      <c r="BC665" s="227"/>
      <c r="BD665" s="227"/>
      <c r="BE665" s="159" t="s">
        <v>3002</v>
      </c>
      <c r="BF665" s="159" t="s">
        <v>1467</v>
      </c>
      <c r="BG665" s="159" t="s">
        <v>3003</v>
      </c>
      <c r="BH665" s="159" t="s">
        <v>3004</v>
      </c>
      <c r="BI665" s="159" t="s">
        <v>554</v>
      </c>
      <c r="BJ665" s="227"/>
      <c r="BK665" s="227"/>
      <c r="BL665" s="227"/>
      <c r="BM665" s="227"/>
      <c r="BN665" s="227"/>
      <c r="BO665" s="227"/>
      <c r="BP665" s="227"/>
      <c r="BQ665" s="227"/>
      <c r="BR665" s="227"/>
      <c r="BS665" s="227"/>
      <c r="BT665" s="227"/>
      <c r="BU665" s="227"/>
      <c r="BV665" s="227"/>
      <c r="BW665" s="227"/>
      <c r="BX665" s="227"/>
      <c r="BY665" s="227"/>
      <c r="BZ665" s="227"/>
      <c r="CA665" s="227"/>
      <c r="CB665" s="227"/>
      <c r="CC665" s="227"/>
      <c r="CD665" s="227"/>
      <c r="CE665" s="227"/>
      <c r="CF665" s="227"/>
      <c r="CG665" s="227"/>
      <c r="CH665" s="227"/>
      <c r="CI665" s="227"/>
      <c r="CJ665" s="227"/>
      <c r="CK665" s="227"/>
      <c r="CL665" s="227"/>
      <c r="CM665" s="227"/>
      <c r="CN665" s="227"/>
      <c r="CO665" s="227"/>
      <c r="CP665" s="227"/>
      <c r="CQ665" s="227"/>
      <c r="CR665" s="227"/>
      <c r="CS665" s="227"/>
      <c r="CT665" s="227"/>
      <c r="CU665" s="227"/>
      <c r="CV665" s="227"/>
      <c r="CW665" s="227"/>
      <c r="CX665" s="227"/>
      <c r="CY665" s="227"/>
      <c r="CZ665" s="227"/>
      <c r="DA665" s="227"/>
      <c r="DB665" s="227"/>
      <c r="DC665" s="227"/>
      <c r="DD665" s="227"/>
      <c r="DE665" s="227"/>
      <c r="DF665" s="227"/>
      <c r="DG665" s="227"/>
      <c r="DH665" s="227"/>
      <c r="DI665" s="227"/>
      <c r="DJ665" s="227"/>
      <c r="DK665" s="227"/>
      <c r="DL665" s="227"/>
      <c r="DM665" s="227"/>
      <c r="DN665" s="227"/>
      <c r="DO665" s="227"/>
      <c r="DP665" s="227"/>
      <c r="DQ665" s="227"/>
      <c r="DR665" s="227"/>
    </row>
    <row r="666" spans="1:122">
      <c r="A666" s="227"/>
      <c r="B666" s="227"/>
      <c r="C666" s="227"/>
      <c r="D666" s="227"/>
      <c r="E666" s="227"/>
      <c r="F666" s="227"/>
      <c r="G666" s="227"/>
      <c r="H666" s="227"/>
      <c r="I666" s="227"/>
      <c r="J666" s="227"/>
      <c r="K666" s="227"/>
      <c r="L666" s="227"/>
      <c r="M666" s="227"/>
      <c r="N666" s="227"/>
      <c r="O666" s="227"/>
      <c r="P666" s="227"/>
      <c r="Q666" s="227"/>
      <c r="R666" s="227"/>
      <c r="S666" s="227"/>
      <c r="T666" s="227"/>
      <c r="U666" s="227"/>
      <c r="V666" s="227"/>
      <c r="W666" s="227"/>
      <c r="X666" s="227"/>
      <c r="Y666" s="227"/>
      <c r="Z666" s="227"/>
      <c r="AA666" s="227"/>
      <c r="AB666" s="227"/>
      <c r="AC666" s="227"/>
      <c r="AD666" s="227"/>
      <c r="AE666" s="227"/>
      <c r="AF666" s="227"/>
      <c r="AG666" s="227"/>
      <c r="AH666" s="227"/>
      <c r="AI666" s="227"/>
      <c r="AJ666" s="227"/>
      <c r="AK666" s="227"/>
      <c r="AL666" s="227"/>
      <c r="AM666" s="227"/>
      <c r="AN666" s="227"/>
      <c r="AO666" s="227"/>
      <c r="AP666" s="227"/>
      <c r="AQ666" s="227"/>
      <c r="AR666" s="227"/>
      <c r="AS666" s="227"/>
      <c r="AT666" s="227"/>
      <c r="AU666" s="227"/>
      <c r="AV666" s="227"/>
      <c r="AW666" s="227"/>
      <c r="AX666" s="227"/>
      <c r="AY666" s="227"/>
      <c r="AZ666" s="227"/>
      <c r="BA666" s="227"/>
      <c r="BB666" s="227"/>
      <c r="BC666" s="227"/>
      <c r="BD666" s="227"/>
      <c r="BE666" s="159" t="s">
        <v>3005</v>
      </c>
      <c r="BF666" s="159">
        <v>0</v>
      </c>
      <c r="BG666" s="159" t="s">
        <v>3006</v>
      </c>
      <c r="BH666" s="159" t="s">
        <v>3007</v>
      </c>
      <c r="BI666" s="159" t="s">
        <v>554</v>
      </c>
      <c r="BJ666" s="227"/>
      <c r="BK666" s="227"/>
      <c r="BL666" s="227"/>
      <c r="BM666" s="227"/>
      <c r="BN666" s="227"/>
      <c r="BO666" s="227"/>
      <c r="BP666" s="227"/>
      <c r="BQ666" s="227"/>
      <c r="BR666" s="227"/>
      <c r="BS666" s="227"/>
      <c r="BT666" s="227"/>
      <c r="BU666" s="227"/>
      <c r="BV666" s="227"/>
      <c r="BW666" s="227"/>
      <c r="BX666" s="227"/>
      <c r="BY666" s="227"/>
      <c r="BZ666" s="227"/>
      <c r="CA666" s="227"/>
      <c r="CB666" s="227"/>
      <c r="CC666" s="227"/>
      <c r="CD666" s="227"/>
      <c r="CE666" s="227"/>
      <c r="CF666" s="227"/>
      <c r="CG666" s="227"/>
      <c r="CH666" s="227"/>
      <c r="CI666" s="227"/>
      <c r="CJ666" s="227"/>
      <c r="CK666" s="227"/>
      <c r="CL666" s="227"/>
      <c r="CM666" s="227"/>
      <c r="CN666" s="227"/>
      <c r="CO666" s="227"/>
      <c r="CP666" s="227"/>
      <c r="CQ666" s="227"/>
      <c r="CR666" s="227"/>
      <c r="CS666" s="227"/>
      <c r="CT666" s="227"/>
      <c r="CU666" s="227"/>
      <c r="CV666" s="227"/>
      <c r="CW666" s="227"/>
      <c r="CX666" s="227"/>
      <c r="CY666" s="227"/>
      <c r="CZ666" s="227"/>
      <c r="DA666" s="227"/>
      <c r="DB666" s="227"/>
      <c r="DC666" s="227"/>
      <c r="DD666" s="227"/>
      <c r="DE666" s="227"/>
      <c r="DF666" s="227"/>
      <c r="DG666" s="227"/>
      <c r="DH666" s="227"/>
      <c r="DI666" s="227"/>
      <c r="DJ666" s="227"/>
      <c r="DK666" s="227"/>
      <c r="DL666" s="227"/>
      <c r="DM666" s="227"/>
      <c r="DN666" s="227"/>
      <c r="DO666" s="227"/>
      <c r="DP666" s="227"/>
      <c r="DQ666" s="227"/>
      <c r="DR666" s="227"/>
    </row>
    <row r="667" spans="1:122">
      <c r="A667" s="227"/>
      <c r="B667" s="227"/>
      <c r="C667" s="227"/>
      <c r="D667" s="227"/>
      <c r="E667" s="227"/>
      <c r="F667" s="227"/>
      <c r="G667" s="227"/>
      <c r="H667" s="227"/>
      <c r="I667" s="227"/>
      <c r="J667" s="227"/>
      <c r="K667" s="227"/>
      <c r="L667" s="227"/>
      <c r="M667" s="227"/>
      <c r="N667" s="227"/>
      <c r="O667" s="227"/>
      <c r="P667" s="227"/>
      <c r="Q667" s="227"/>
      <c r="R667" s="227"/>
      <c r="S667" s="227"/>
      <c r="T667" s="227"/>
      <c r="U667" s="227"/>
      <c r="V667" s="227"/>
      <c r="W667" s="227"/>
      <c r="X667" s="227"/>
      <c r="Y667" s="227"/>
      <c r="Z667" s="227"/>
      <c r="AA667" s="227"/>
      <c r="AB667" s="227"/>
      <c r="AC667" s="227"/>
      <c r="AD667" s="227"/>
      <c r="AE667" s="227"/>
      <c r="AF667" s="227"/>
      <c r="AG667" s="227"/>
      <c r="AH667" s="227"/>
      <c r="AI667" s="227"/>
      <c r="AJ667" s="227"/>
      <c r="AK667" s="227"/>
      <c r="AL667" s="227"/>
      <c r="AM667" s="227"/>
      <c r="AN667" s="227"/>
      <c r="AO667" s="227"/>
      <c r="AP667" s="227"/>
      <c r="AQ667" s="227"/>
      <c r="AR667" s="227"/>
      <c r="AS667" s="227"/>
      <c r="AT667" s="227"/>
      <c r="AU667" s="227"/>
      <c r="AV667" s="227"/>
      <c r="AW667" s="227"/>
      <c r="AX667" s="227"/>
      <c r="AY667" s="227"/>
      <c r="AZ667" s="227"/>
      <c r="BA667" s="227"/>
      <c r="BB667" s="227"/>
      <c r="BC667" s="227"/>
      <c r="BD667" s="227"/>
      <c r="BE667" s="159" t="s">
        <v>3008</v>
      </c>
      <c r="BF667" s="159">
        <v>0</v>
      </c>
      <c r="BG667" s="159" t="s">
        <v>3009</v>
      </c>
      <c r="BH667" s="159" t="s">
        <v>3010</v>
      </c>
      <c r="BI667" s="159" t="s">
        <v>554</v>
      </c>
      <c r="BJ667" s="227"/>
      <c r="BK667" s="227"/>
      <c r="BL667" s="227"/>
      <c r="BM667" s="227"/>
      <c r="BN667" s="227"/>
      <c r="BO667" s="227"/>
      <c r="BP667" s="227"/>
      <c r="BQ667" s="227"/>
      <c r="BR667" s="227"/>
      <c r="BS667" s="227"/>
      <c r="BT667" s="227"/>
      <c r="BU667" s="227"/>
      <c r="BV667" s="227"/>
      <c r="BW667" s="227"/>
      <c r="BX667" s="227"/>
      <c r="BY667" s="227"/>
      <c r="BZ667" s="227"/>
      <c r="CA667" s="227"/>
      <c r="CB667" s="227"/>
      <c r="CC667" s="227"/>
      <c r="CD667" s="227"/>
      <c r="CE667" s="227"/>
      <c r="CF667" s="227"/>
      <c r="CG667" s="227"/>
      <c r="CH667" s="227"/>
      <c r="CI667" s="227"/>
      <c r="CJ667" s="227"/>
      <c r="CK667" s="227"/>
      <c r="CL667" s="227"/>
      <c r="CM667" s="227"/>
      <c r="CN667" s="227"/>
      <c r="CO667" s="227"/>
      <c r="CP667" s="227"/>
      <c r="CQ667" s="227"/>
      <c r="CR667" s="227"/>
      <c r="CS667" s="227"/>
      <c r="CT667" s="227"/>
      <c r="CU667" s="227"/>
      <c r="CV667" s="227"/>
      <c r="CW667" s="227"/>
      <c r="CX667" s="227"/>
      <c r="CY667" s="227"/>
      <c r="CZ667" s="227"/>
      <c r="DA667" s="227"/>
      <c r="DB667" s="227"/>
      <c r="DC667" s="227"/>
      <c r="DD667" s="227"/>
      <c r="DE667" s="227"/>
      <c r="DF667" s="227"/>
      <c r="DG667" s="227"/>
      <c r="DH667" s="227"/>
      <c r="DI667" s="227"/>
      <c r="DJ667" s="227"/>
      <c r="DK667" s="227"/>
      <c r="DL667" s="227"/>
      <c r="DM667" s="227"/>
      <c r="DN667" s="227"/>
      <c r="DO667" s="227"/>
      <c r="DP667" s="227"/>
      <c r="DQ667" s="227"/>
      <c r="DR667" s="227"/>
    </row>
    <row r="668" spans="1:122">
      <c r="A668" s="227"/>
      <c r="B668" s="227"/>
      <c r="C668" s="227"/>
      <c r="D668" s="227"/>
      <c r="E668" s="227"/>
      <c r="F668" s="227"/>
      <c r="G668" s="227"/>
      <c r="H668" s="227"/>
      <c r="I668" s="227"/>
      <c r="J668" s="227"/>
      <c r="K668" s="227"/>
      <c r="L668" s="227"/>
      <c r="M668" s="227"/>
      <c r="N668" s="227"/>
      <c r="O668" s="227"/>
      <c r="P668" s="227"/>
      <c r="Q668" s="227"/>
      <c r="R668" s="227"/>
      <c r="S668" s="227"/>
      <c r="T668" s="227"/>
      <c r="U668" s="227"/>
      <c r="V668" s="227"/>
      <c r="W668" s="227"/>
      <c r="X668" s="227"/>
      <c r="Y668" s="227"/>
      <c r="Z668" s="227"/>
      <c r="AA668" s="227"/>
      <c r="AB668" s="227"/>
      <c r="AC668" s="227"/>
      <c r="AD668" s="227"/>
      <c r="AE668" s="227"/>
      <c r="AF668" s="227"/>
      <c r="AG668" s="227"/>
      <c r="AH668" s="227"/>
      <c r="AI668" s="227"/>
      <c r="AJ668" s="227"/>
      <c r="AK668" s="227"/>
      <c r="AL668" s="227"/>
      <c r="AM668" s="227"/>
      <c r="AN668" s="227"/>
      <c r="AO668" s="227"/>
      <c r="AP668" s="227"/>
      <c r="AQ668" s="227"/>
      <c r="AR668" s="227"/>
      <c r="AS668" s="227"/>
      <c r="AT668" s="227"/>
      <c r="AU668" s="227"/>
      <c r="AV668" s="227"/>
      <c r="AW668" s="227"/>
      <c r="AX668" s="227"/>
      <c r="AY668" s="227"/>
      <c r="AZ668" s="227"/>
      <c r="BA668" s="227"/>
      <c r="BB668" s="227"/>
      <c r="BC668" s="227"/>
      <c r="BD668" s="227"/>
      <c r="BE668" s="159" t="s">
        <v>3011</v>
      </c>
      <c r="BF668" s="159">
        <v>0</v>
      </c>
      <c r="BG668" s="159" t="s">
        <v>3012</v>
      </c>
      <c r="BH668" s="159" t="s">
        <v>3013</v>
      </c>
      <c r="BI668" s="159" t="s">
        <v>554</v>
      </c>
      <c r="BJ668" s="227"/>
      <c r="BK668" s="227"/>
      <c r="BL668" s="227"/>
      <c r="BM668" s="227"/>
      <c r="BN668" s="227"/>
      <c r="BO668" s="227"/>
      <c r="BP668" s="227"/>
      <c r="BQ668" s="227"/>
      <c r="BR668" s="227"/>
      <c r="BS668" s="227"/>
      <c r="BT668" s="227"/>
      <c r="BU668" s="227"/>
      <c r="BV668" s="227"/>
      <c r="BW668" s="227"/>
      <c r="BX668" s="227"/>
      <c r="BY668" s="227"/>
      <c r="BZ668" s="227"/>
      <c r="CA668" s="227"/>
      <c r="CB668" s="227"/>
      <c r="CC668" s="227"/>
      <c r="CD668" s="227"/>
      <c r="CE668" s="227"/>
      <c r="CF668" s="227"/>
      <c r="CG668" s="227"/>
      <c r="CH668" s="227"/>
      <c r="CI668" s="227"/>
      <c r="CJ668" s="227"/>
      <c r="CK668" s="227"/>
      <c r="CL668" s="227"/>
      <c r="CM668" s="227"/>
      <c r="CN668" s="227"/>
      <c r="CO668" s="227"/>
      <c r="CP668" s="227"/>
      <c r="CQ668" s="227"/>
      <c r="CR668" s="227"/>
      <c r="CS668" s="227"/>
      <c r="CT668" s="227"/>
      <c r="CU668" s="227"/>
      <c r="CV668" s="227"/>
      <c r="CW668" s="227"/>
      <c r="CX668" s="227"/>
      <c r="CY668" s="227"/>
      <c r="CZ668" s="227"/>
      <c r="DA668" s="227"/>
      <c r="DB668" s="227"/>
      <c r="DC668" s="227"/>
      <c r="DD668" s="227"/>
      <c r="DE668" s="227"/>
      <c r="DF668" s="227"/>
      <c r="DG668" s="227"/>
      <c r="DH668" s="227"/>
      <c r="DI668" s="227"/>
      <c r="DJ668" s="227"/>
      <c r="DK668" s="227"/>
      <c r="DL668" s="227"/>
      <c r="DM668" s="227"/>
      <c r="DN668" s="227"/>
      <c r="DO668" s="227"/>
      <c r="DP668" s="227"/>
      <c r="DQ668" s="227"/>
      <c r="DR668" s="227"/>
    </row>
    <row r="669" spans="1:122">
      <c r="A669" s="227"/>
      <c r="B669" s="227"/>
      <c r="C669" s="227"/>
      <c r="D669" s="227"/>
      <c r="E669" s="227"/>
      <c r="F669" s="227"/>
      <c r="G669" s="227"/>
      <c r="H669" s="227"/>
      <c r="I669" s="227"/>
      <c r="J669" s="227"/>
      <c r="K669" s="227"/>
      <c r="L669" s="227"/>
      <c r="M669" s="227"/>
      <c r="N669" s="227"/>
      <c r="O669" s="227"/>
      <c r="P669" s="227"/>
      <c r="Q669" s="227"/>
      <c r="R669" s="227"/>
      <c r="S669" s="227"/>
      <c r="T669" s="227"/>
      <c r="U669" s="227"/>
      <c r="V669" s="227"/>
      <c r="W669" s="227"/>
      <c r="X669" s="227"/>
      <c r="Y669" s="227"/>
      <c r="Z669" s="227"/>
      <c r="AA669" s="227"/>
      <c r="AB669" s="227"/>
      <c r="AC669" s="227"/>
      <c r="AD669" s="227"/>
      <c r="AE669" s="227"/>
      <c r="AF669" s="227"/>
      <c r="AG669" s="227"/>
      <c r="AH669" s="227"/>
      <c r="AI669" s="227"/>
      <c r="AJ669" s="227"/>
      <c r="AK669" s="227"/>
      <c r="AL669" s="227"/>
      <c r="AM669" s="227"/>
      <c r="AN669" s="227"/>
      <c r="AO669" s="227"/>
      <c r="AP669" s="227"/>
      <c r="AQ669" s="227"/>
      <c r="AR669" s="227"/>
      <c r="AS669" s="227"/>
      <c r="AT669" s="227"/>
      <c r="AU669" s="227"/>
      <c r="AV669" s="227"/>
      <c r="AW669" s="227"/>
      <c r="AX669" s="227"/>
      <c r="AY669" s="227"/>
      <c r="AZ669" s="227"/>
      <c r="BA669" s="227"/>
      <c r="BB669" s="227"/>
      <c r="BC669" s="227"/>
      <c r="BD669" s="227"/>
      <c r="BE669" s="159" t="s">
        <v>3014</v>
      </c>
      <c r="BF669" s="159">
        <v>0</v>
      </c>
      <c r="BG669" s="159" t="s">
        <v>3015</v>
      </c>
      <c r="BH669" s="159" t="s">
        <v>3016</v>
      </c>
      <c r="BI669" s="159" t="s">
        <v>554</v>
      </c>
      <c r="BJ669" s="227"/>
      <c r="BK669" s="227"/>
      <c r="BL669" s="227"/>
      <c r="BM669" s="227"/>
      <c r="BN669" s="227"/>
      <c r="BO669" s="227"/>
      <c r="BP669" s="227"/>
      <c r="BQ669" s="227"/>
      <c r="BR669" s="227"/>
      <c r="BS669" s="227"/>
      <c r="BT669" s="227"/>
      <c r="BU669" s="227"/>
      <c r="BV669" s="227"/>
      <c r="BW669" s="227"/>
      <c r="BX669" s="227"/>
      <c r="BY669" s="227"/>
      <c r="BZ669" s="227"/>
      <c r="CA669" s="227"/>
      <c r="CB669" s="227"/>
      <c r="CC669" s="227"/>
      <c r="CD669" s="227"/>
      <c r="CE669" s="227"/>
      <c r="CF669" s="227"/>
      <c r="CG669" s="227"/>
      <c r="CH669" s="227"/>
      <c r="CI669" s="227"/>
      <c r="CJ669" s="227"/>
      <c r="CK669" s="227"/>
      <c r="CL669" s="227"/>
      <c r="CM669" s="227"/>
      <c r="CN669" s="227"/>
      <c r="CO669" s="227"/>
      <c r="CP669" s="227"/>
      <c r="CQ669" s="227"/>
      <c r="CR669" s="227"/>
      <c r="CS669" s="227"/>
      <c r="CT669" s="227"/>
      <c r="CU669" s="227"/>
      <c r="CV669" s="227"/>
      <c r="CW669" s="227"/>
      <c r="CX669" s="227"/>
      <c r="CY669" s="227"/>
      <c r="CZ669" s="227"/>
      <c r="DA669" s="227"/>
      <c r="DB669" s="227"/>
      <c r="DC669" s="227"/>
      <c r="DD669" s="227"/>
      <c r="DE669" s="227"/>
      <c r="DF669" s="227"/>
      <c r="DG669" s="227"/>
      <c r="DH669" s="227"/>
      <c r="DI669" s="227"/>
      <c r="DJ669" s="227"/>
      <c r="DK669" s="227"/>
      <c r="DL669" s="227"/>
      <c r="DM669" s="227"/>
      <c r="DN669" s="227"/>
      <c r="DO669" s="227"/>
      <c r="DP669" s="227"/>
      <c r="DQ669" s="227"/>
      <c r="DR669" s="227"/>
    </row>
    <row r="670" spans="1:122">
      <c r="A670" s="227"/>
      <c r="B670" s="227"/>
      <c r="C670" s="227"/>
      <c r="D670" s="227"/>
      <c r="E670" s="227"/>
      <c r="F670" s="227"/>
      <c r="G670" s="227"/>
      <c r="H670" s="227"/>
      <c r="I670" s="227"/>
      <c r="J670" s="227"/>
      <c r="K670" s="227"/>
      <c r="L670" s="227"/>
      <c r="M670" s="227"/>
      <c r="N670" s="227"/>
      <c r="O670" s="227"/>
      <c r="P670" s="227"/>
      <c r="Q670" s="227"/>
      <c r="R670" s="227"/>
      <c r="S670" s="227"/>
      <c r="T670" s="227"/>
      <c r="U670" s="227"/>
      <c r="V670" s="227"/>
      <c r="W670" s="227"/>
      <c r="X670" s="227"/>
      <c r="Y670" s="227"/>
      <c r="Z670" s="227"/>
      <c r="AA670" s="227"/>
      <c r="AB670" s="227"/>
      <c r="AC670" s="227"/>
      <c r="AD670" s="227"/>
      <c r="AE670" s="227"/>
      <c r="AF670" s="227"/>
      <c r="AG670" s="227"/>
      <c r="AH670" s="227"/>
      <c r="AI670" s="227"/>
      <c r="AJ670" s="227"/>
      <c r="AK670" s="227"/>
      <c r="AL670" s="227"/>
      <c r="AM670" s="227"/>
      <c r="AN670" s="227"/>
      <c r="AO670" s="227"/>
      <c r="AP670" s="227"/>
      <c r="AQ670" s="227"/>
      <c r="AR670" s="227"/>
      <c r="AS670" s="227"/>
      <c r="AT670" s="227"/>
      <c r="AU670" s="227"/>
      <c r="AV670" s="227"/>
      <c r="AW670" s="227"/>
      <c r="AX670" s="227"/>
      <c r="AY670" s="227"/>
      <c r="AZ670" s="227"/>
      <c r="BA670" s="227"/>
      <c r="BB670" s="227"/>
      <c r="BC670" s="227"/>
      <c r="BD670" s="227"/>
      <c r="BE670" s="159" t="s">
        <v>3017</v>
      </c>
      <c r="BF670" s="159" t="s">
        <v>1467</v>
      </c>
      <c r="BG670" s="159" t="s">
        <v>3018</v>
      </c>
      <c r="BH670" s="159" t="s">
        <v>3019</v>
      </c>
      <c r="BI670" s="159" t="s">
        <v>554</v>
      </c>
      <c r="BJ670" s="227"/>
      <c r="BK670" s="227"/>
      <c r="BL670" s="227"/>
      <c r="BM670" s="227"/>
      <c r="BN670" s="227"/>
      <c r="BO670" s="227"/>
      <c r="BP670" s="227"/>
      <c r="BQ670" s="227"/>
      <c r="BR670" s="227"/>
      <c r="BS670" s="227"/>
      <c r="BT670" s="227"/>
      <c r="BU670" s="227"/>
      <c r="BV670" s="227"/>
      <c r="BW670" s="227"/>
      <c r="BX670" s="227"/>
      <c r="BY670" s="227"/>
      <c r="BZ670" s="227"/>
      <c r="CA670" s="227"/>
      <c r="CB670" s="227"/>
      <c r="CC670" s="227"/>
      <c r="CD670" s="227"/>
      <c r="CE670" s="227"/>
      <c r="CF670" s="227"/>
      <c r="CG670" s="227"/>
      <c r="CH670" s="227"/>
      <c r="CI670" s="227"/>
      <c r="CJ670" s="227"/>
      <c r="CK670" s="227"/>
      <c r="CL670" s="227"/>
      <c r="CM670" s="227"/>
      <c r="CN670" s="227"/>
      <c r="CO670" s="227"/>
      <c r="CP670" s="227"/>
      <c r="CQ670" s="227"/>
      <c r="CR670" s="227"/>
      <c r="CS670" s="227"/>
      <c r="CT670" s="227"/>
      <c r="CU670" s="227"/>
      <c r="CV670" s="227"/>
      <c r="CW670" s="227"/>
      <c r="CX670" s="227"/>
      <c r="CY670" s="227"/>
      <c r="CZ670" s="227"/>
      <c r="DA670" s="227"/>
      <c r="DB670" s="227"/>
      <c r="DC670" s="227"/>
      <c r="DD670" s="227"/>
      <c r="DE670" s="227"/>
      <c r="DF670" s="227"/>
      <c r="DG670" s="227"/>
      <c r="DH670" s="227"/>
      <c r="DI670" s="227"/>
      <c r="DJ670" s="227"/>
      <c r="DK670" s="227"/>
      <c r="DL670" s="227"/>
      <c r="DM670" s="227"/>
      <c r="DN670" s="227"/>
      <c r="DO670" s="227"/>
      <c r="DP670" s="227"/>
      <c r="DQ670" s="227"/>
      <c r="DR670" s="227"/>
    </row>
    <row r="671" spans="1:122">
      <c r="A671" s="227"/>
      <c r="B671" s="227"/>
      <c r="C671" s="227"/>
      <c r="D671" s="227"/>
      <c r="E671" s="227"/>
      <c r="F671" s="227"/>
      <c r="G671" s="227"/>
      <c r="H671" s="227"/>
      <c r="I671" s="227"/>
      <c r="J671" s="227"/>
      <c r="K671" s="227"/>
      <c r="L671" s="227"/>
      <c r="M671" s="227"/>
      <c r="N671" s="227"/>
      <c r="O671" s="227"/>
      <c r="P671" s="227"/>
      <c r="Q671" s="227"/>
      <c r="R671" s="227"/>
      <c r="S671" s="227"/>
      <c r="T671" s="227"/>
      <c r="U671" s="227"/>
      <c r="V671" s="227"/>
      <c r="W671" s="227"/>
      <c r="X671" s="227"/>
      <c r="Y671" s="227"/>
      <c r="Z671" s="227"/>
      <c r="AA671" s="227"/>
      <c r="AB671" s="227"/>
      <c r="AC671" s="227"/>
      <c r="AD671" s="227"/>
      <c r="AE671" s="227"/>
      <c r="AF671" s="227"/>
      <c r="AG671" s="227"/>
      <c r="AH671" s="227"/>
      <c r="AI671" s="227"/>
      <c r="AJ671" s="227"/>
      <c r="AK671" s="227"/>
      <c r="AL671" s="227"/>
      <c r="AM671" s="227"/>
      <c r="AN671" s="227"/>
      <c r="AO671" s="227"/>
      <c r="AP671" s="227"/>
      <c r="AQ671" s="227"/>
      <c r="AR671" s="227"/>
      <c r="AS671" s="227"/>
      <c r="AT671" s="227"/>
      <c r="AU671" s="227"/>
      <c r="AV671" s="227"/>
      <c r="AW671" s="227"/>
      <c r="AX671" s="227"/>
      <c r="AY671" s="227"/>
      <c r="AZ671" s="227"/>
      <c r="BA671" s="227"/>
      <c r="BB671" s="227"/>
      <c r="BC671" s="227"/>
      <c r="BD671" s="227"/>
      <c r="BE671" s="159" t="s">
        <v>3020</v>
      </c>
      <c r="BF671" s="159" t="s">
        <v>1495</v>
      </c>
      <c r="BG671" s="159" t="s">
        <v>3021</v>
      </c>
      <c r="BH671" s="159" t="s">
        <v>3019</v>
      </c>
      <c r="BI671" s="159" t="s">
        <v>554</v>
      </c>
      <c r="BJ671" s="227"/>
      <c r="BK671" s="227"/>
      <c r="BL671" s="227"/>
      <c r="BM671" s="227"/>
      <c r="BN671" s="227"/>
      <c r="BO671" s="227"/>
      <c r="BP671" s="227"/>
      <c r="BQ671" s="227"/>
      <c r="BR671" s="227"/>
      <c r="BS671" s="227"/>
      <c r="BT671" s="227"/>
      <c r="BU671" s="227"/>
      <c r="BV671" s="227"/>
      <c r="BW671" s="227"/>
      <c r="BX671" s="227"/>
      <c r="BY671" s="227"/>
      <c r="BZ671" s="227"/>
      <c r="CA671" s="227"/>
      <c r="CB671" s="227"/>
      <c r="CC671" s="227"/>
      <c r="CD671" s="227"/>
      <c r="CE671" s="227"/>
      <c r="CF671" s="227"/>
      <c r="CG671" s="227"/>
      <c r="CH671" s="227"/>
      <c r="CI671" s="227"/>
      <c r="CJ671" s="227"/>
      <c r="CK671" s="227"/>
      <c r="CL671" s="227"/>
      <c r="CM671" s="227"/>
      <c r="CN671" s="227"/>
      <c r="CO671" s="227"/>
      <c r="CP671" s="227"/>
      <c r="CQ671" s="227"/>
      <c r="CR671" s="227"/>
      <c r="CS671" s="227"/>
      <c r="CT671" s="227"/>
      <c r="CU671" s="227"/>
      <c r="CV671" s="227"/>
      <c r="CW671" s="227"/>
      <c r="CX671" s="227"/>
      <c r="CY671" s="227"/>
      <c r="CZ671" s="227"/>
      <c r="DA671" s="227"/>
      <c r="DB671" s="227"/>
      <c r="DC671" s="227"/>
      <c r="DD671" s="227"/>
      <c r="DE671" s="227"/>
      <c r="DF671" s="227"/>
      <c r="DG671" s="227"/>
      <c r="DH671" s="227"/>
      <c r="DI671" s="227"/>
      <c r="DJ671" s="227"/>
      <c r="DK671" s="227"/>
      <c r="DL671" s="227"/>
      <c r="DM671" s="227"/>
      <c r="DN671" s="227"/>
      <c r="DO671" s="227"/>
      <c r="DP671" s="227"/>
      <c r="DQ671" s="227"/>
      <c r="DR671" s="227"/>
    </row>
    <row r="672" spans="1:122">
      <c r="A672" s="227"/>
      <c r="B672" s="227"/>
      <c r="C672" s="227"/>
      <c r="D672" s="227"/>
      <c r="E672" s="227"/>
      <c r="F672" s="227"/>
      <c r="G672" s="227"/>
      <c r="H672" s="227"/>
      <c r="I672" s="227"/>
      <c r="J672" s="227"/>
      <c r="K672" s="227"/>
      <c r="L672" s="227"/>
      <c r="M672" s="227"/>
      <c r="N672" s="227"/>
      <c r="O672" s="227"/>
      <c r="P672" s="227"/>
      <c r="Q672" s="227"/>
      <c r="R672" s="227"/>
      <c r="S672" s="227"/>
      <c r="T672" s="227"/>
      <c r="U672" s="227"/>
      <c r="V672" s="227"/>
      <c r="W672" s="227"/>
      <c r="X672" s="227"/>
      <c r="Y672" s="227"/>
      <c r="Z672" s="227"/>
      <c r="AA672" s="227"/>
      <c r="AB672" s="227"/>
      <c r="AC672" s="227"/>
      <c r="AD672" s="227"/>
      <c r="AE672" s="227"/>
      <c r="AF672" s="227"/>
      <c r="AG672" s="227"/>
      <c r="AH672" s="227"/>
      <c r="AI672" s="227"/>
      <c r="AJ672" s="227"/>
      <c r="AK672" s="227"/>
      <c r="AL672" s="227"/>
      <c r="AM672" s="227"/>
      <c r="AN672" s="227"/>
      <c r="AO672" s="227"/>
      <c r="AP672" s="227"/>
      <c r="AQ672" s="227"/>
      <c r="AR672" s="227"/>
      <c r="AS672" s="227"/>
      <c r="AT672" s="227"/>
      <c r="AU672" s="227"/>
      <c r="AV672" s="227"/>
      <c r="AW672" s="227"/>
      <c r="AX672" s="227"/>
      <c r="AY672" s="227"/>
      <c r="AZ672" s="227"/>
      <c r="BA672" s="227"/>
      <c r="BB672" s="227"/>
      <c r="BC672" s="227"/>
      <c r="BD672" s="227"/>
      <c r="BE672" s="159" t="s">
        <v>3022</v>
      </c>
      <c r="BF672" s="159" t="s">
        <v>1467</v>
      </c>
      <c r="BG672" s="159" t="s">
        <v>3023</v>
      </c>
      <c r="BH672" s="159" t="s">
        <v>3024</v>
      </c>
      <c r="BI672" s="159" t="s">
        <v>554</v>
      </c>
      <c r="BJ672" s="227"/>
      <c r="BK672" s="227"/>
      <c r="BL672" s="227"/>
      <c r="BM672" s="227"/>
      <c r="BN672" s="227"/>
      <c r="BO672" s="227"/>
      <c r="BP672" s="227"/>
      <c r="BQ672" s="227"/>
      <c r="BR672" s="227"/>
      <c r="BS672" s="227"/>
      <c r="BT672" s="227"/>
      <c r="BU672" s="227"/>
      <c r="BV672" s="227"/>
      <c r="BW672" s="227"/>
      <c r="BX672" s="227"/>
      <c r="BY672" s="227"/>
      <c r="BZ672" s="227"/>
      <c r="CA672" s="227"/>
      <c r="CB672" s="227"/>
      <c r="CC672" s="227"/>
      <c r="CD672" s="227"/>
      <c r="CE672" s="227"/>
      <c r="CF672" s="227"/>
      <c r="CG672" s="227"/>
      <c r="CH672" s="227"/>
      <c r="CI672" s="227"/>
      <c r="CJ672" s="227"/>
      <c r="CK672" s="227"/>
      <c r="CL672" s="227"/>
      <c r="CM672" s="227"/>
      <c r="CN672" s="227"/>
      <c r="CO672" s="227"/>
      <c r="CP672" s="227"/>
      <c r="CQ672" s="227"/>
      <c r="CR672" s="227"/>
      <c r="CS672" s="227"/>
      <c r="CT672" s="227"/>
      <c r="CU672" s="227"/>
      <c r="CV672" s="227"/>
      <c r="CW672" s="227"/>
      <c r="CX672" s="227"/>
      <c r="CY672" s="227"/>
      <c r="CZ672" s="227"/>
      <c r="DA672" s="227"/>
      <c r="DB672" s="227"/>
      <c r="DC672" s="227"/>
      <c r="DD672" s="227"/>
      <c r="DE672" s="227"/>
      <c r="DF672" s="227"/>
      <c r="DG672" s="227"/>
      <c r="DH672" s="227"/>
      <c r="DI672" s="227"/>
      <c r="DJ672" s="227"/>
      <c r="DK672" s="227"/>
      <c r="DL672" s="227"/>
      <c r="DM672" s="227"/>
      <c r="DN672" s="227"/>
      <c r="DO672" s="227"/>
      <c r="DP672" s="227"/>
      <c r="DQ672" s="227"/>
      <c r="DR672" s="227"/>
    </row>
    <row r="673" spans="1:122">
      <c r="A673" s="227"/>
      <c r="B673" s="227"/>
      <c r="C673" s="227"/>
      <c r="D673" s="227"/>
      <c r="E673" s="227"/>
      <c r="F673" s="227"/>
      <c r="G673" s="227"/>
      <c r="H673" s="227"/>
      <c r="I673" s="227"/>
      <c r="J673" s="227"/>
      <c r="K673" s="227"/>
      <c r="L673" s="227"/>
      <c r="M673" s="227"/>
      <c r="N673" s="227"/>
      <c r="O673" s="227"/>
      <c r="P673" s="227"/>
      <c r="Q673" s="227"/>
      <c r="R673" s="227"/>
      <c r="S673" s="227"/>
      <c r="T673" s="227"/>
      <c r="U673" s="227"/>
      <c r="V673" s="227"/>
      <c r="W673" s="227"/>
      <c r="X673" s="227"/>
      <c r="Y673" s="227"/>
      <c r="Z673" s="227"/>
      <c r="AA673" s="227"/>
      <c r="AB673" s="227"/>
      <c r="AC673" s="227"/>
      <c r="AD673" s="227"/>
      <c r="AE673" s="227"/>
      <c r="AF673" s="227"/>
      <c r="AG673" s="227"/>
      <c r="AH673" s="227"/>
      <c r="AI673" s="227"/>
      <c r="AJ673" s="227"/>
      <c r="AK673" s="227"/>
      <c r="AL673" s="227"/>
      <c r="AM673" s="227"/>
      <c r="AN673" s="227"/>
      <c r="AO673" s="227"/>
      <c r="AP673" s="227"/>
      <c r="AQ673" s="227"/>
      <c r="AR673" s="227"/>
      <c r="AS673" s="227"/>
      <c r="AT673" s="227"/>
      <c r="AU673" s="227"/>
      <c r="AV673" s="227"/>
      <c r="AW673" s="227"/>
      <c r="AX673" s="227"/>
      <c r="AY673" s="227"/>
      <c r="AZ673" s="227"/>
      <c r="BA673" s="227"/>
      <c r="BB673" s="227"/>
      <c r="BC673" s="227"/>
      <c r="BD673" s="227"/>
      <c r="BE673" s="159" t="s">
        <v>3025</v>
      </c>
      <c r="BF673" s="159" t="s">
        <v>1495</v>
      </c>
      <c r="BG673" s="159" t="s">
        <v>3026</v>
      </c>
      <c r="BH673" s="159" t="s">
        <v>3024</v>
      </c>
      <c r="BI673" s="159" t="s">
        <v>554</v>
      </c>
      <c r="BJ673" s="227"/>
      <c r="BK673" s="227"/>
      <c r="BL673" s="227"/>
      <c r="BM673" s="227"/>
      <c r="BN673" s="227"/>
      <c r="BO673" s="227"/>
      <c r="BP673" s="227"/>
      <c r="BQ673" s="227"/>
      <c r="BR673" s="227"/>
      <c r="BS673" s="227"/>
      <c r="BT673" s="227"/>
      <c r="BU673" s="227"/>
      <c r="BV673" s="227"/>
      <c r="BW673" s="227"/>
      <c r="BX673" s="227"/>
      <c r="BY673" s="227"/>
      <c r="BZ673" s="227"/>
      <c r="CA673" s="227"/>
      <c r="CB673" s="227"/>
      <c r="CC673" s="227"/>
      <c r="CD673" s="227"/>
      <c r="CE673" s="227"/>
      <c r="CF673" s="227"/>
      <c r="CG673" s="227"/>
      <c r="CH673" s="227"/>
      <c r="CI673" s="227"/>
      <c r="CJ673" s="227"/>
      <c r="CK673" s="227"/>
      <c r="CL673" s="227"/>
      <c r="CM673" s="227"/>
      <c r="CN673" s="227"/>
      <c r="CO673" s="227"/>
      <c r="CP673" s="227"/>
      <c r="CQ673" s="227"/>
      <c r="CR673" s="227"/>
      <c r="CS673" s="227"/>
      <c r="CT673" s="227"/>
      <c r="CU673" s="227"/>
      <c r="CV673" s="227"/>
      <c r="CW673" s="227"/>
      <c r="CX673" s="227"/>
      <c r="CY673" s="227"/>
      <c r="CZ673" s="227"/>
      <c r="DA673" s="227"/>
      <c r="DB673" s="227"/>
      <c r="DC673" s="227"/>
      <c r="DD673" s="227"/>
      <c r="DE673" s="227"/>
      <c r="DF673" s="227"/>
      <c r="DG673" s="227"/>
      <c r="DH673" s="227"/>
      <c r="DI673" s="227"/>
      <c r="DJ673" s="227"/>
      <c r="DK673" s="227"/>
      <c r="DL673" s="227"/>
      <c r="DM673" s="227"/>
      <c r="DN673" s="227"/>
      <c r="DO673" s="227"/>
      <c r="DP673" s="227"/>
      <c r="DQ673" s="227"/>
      <c r="DR673" s="227"/>
    </row>
    <row r="674" spans="1:122">
      <c r="BE674" s="159" t="s">
        <v>3027</v>
      </c>
      <c r="BF674" s="159" t="s">
        <v>1263</v>
      </c>
      <c r="BG674" s="159" t="s">
        <v>3028</v>
      </c>
      <c r="BH674" s="159" t="s">
        <v>3024</v>
      </c>
      <c r="BI674" s="159" t="s">
        <v>554</v>
      </c>
    </row>
    <row r="675" spans="1:122">
      <c r="BE675" s="159" t="s">
        <v>3029</v>
      </c>
      <c r="BF675" s="159" t="s">
        <v>1263</v>
      </c>
      <c r="BG675" s="159" t="s">
        <v>3030</v>
      </c>
      <c r="BH675" s="159" t="s">
        <v>3024</v>
      </c>
      <c r="BI675" s="159" t="s">
        <v>554</v>
      </c>
    </row>
    <row r="676" spans="1:122">
      <c r="BE676" s="159" t="s">
        <v>3031</v>
      </c>
      <c r="BF676" s="159" t="s">
        <v>576</v>
      </c>
      <c r="BG676" s="159" t="s">
        <v>3032</v>
      </c>
      <c r="BH676" s="159" t="s">
        <v>3033</v>
      </c>
      <c r="BI676" s="159" t="s">
        <v>554</v>
      </c>
    </row>
    <row r="677" spans="1:122">
      <c r="BE677" s="159" t="s">
        <v>3034</v>
      </c>
      <c r="BF677" s="159" t="s">
        <v>1495</v>
      </c>
      <c r="BG677" s="159" t="s">
        <v>3035</v>
      </c>
      <c r="BH677" s="159" t="s">
        <v>3036</v>
      </c>
      <c r="BI677" s="159" t="s">
        <v>554</v>
      </c>
    </row>
    <row r="678" spans="1:122">
      <c r="BE678" s="159" t="s">
        <v>3037</v>
      </c>
      <c r="BF678" s="159" t="s">
        <v>576</v>
      </c>
      <c r="BG678" s="159" t="s">
        <v>3038</v>
      </c>
      <c r="BH678" s="159" t="s">
        <v>3039</v>
      </c>
      <c r="BI678" s="159" t="s">
        <v>554</v>
      </c>
    </row>
    <row r="679" spans="1:122">
      <c r="BE679" s="159" t="s">
        <v>3040</v>
      </c>
      <c r="BF679" s="159" t="s">
        <v>1467</v>
      </c>
      <c r="BG679" s="159" t="s">
        <v>3041</v>
      </c>
      <c r="BH679" s="159" t="s">
        <v>3042</v>
      </c>
      <c r="BI679" s="159" t="s">
        <v>554</v>
      </c>
    </row>
    <row r="680" spans="1:122">
      <c r="BE680" s="159" t="s">
        <v>3043</v>
      </c>
      <c r="BF680" s="159" t="s">
        <v>1467</v>
      </c>
      <c r="BG680" s="159" t="s">
        <v>3044</v>
      </c>
      <c r="BH680" s="159" t="s">
        <v>3045</v>
      </c>
      <c r="BI680" s="159" t="s">
        <v>554</v>
      </c>
    </row>
    <row r="681" spans="1:122">
      <c r="BE681" s="159" t="s">
        <v>3046</v>
      </c>
      <c r="BF681" s="159" t="s">
        <v>1662</v>
      </c>
      <c r="BG681" s="159" t="s">
        <v>3047</v>
      </c>
      <c r="BH681" s="159" t="s">
        <v>3048</v>
      </c>
      <c r="BI681" s="159" t="s">
        <v>266</v>
      </c>
    </row>
    <row r="682" spans="1:122">
      <c r="BE682" s="159" t="s">
        <v>3049</v>
      </c>
      <c r="BF682" s="159" t="s">
        <v>576</v>
      </c>
      <c r="BG682" s="159" t="s">
        <v>3050</v>
      </c>
      <c r="BH682" s="159" t="s">
        <v>2539</v>
      </c>
      <c r="BI682" s="159" t="s">
        <v>554</v>
      </c>
    </row>
    <row r="683" spans="1:122">
      <c r="BE683" s="159" t="s">
        <v>3051</v>
      </c>
      <c r="BF683" s="159" t="s">
        <v>576</v>
      </c>
      <c r="BG683" s="159" t="s">
        <v>3052</v>
      </c>
      <c r="BH683" s="159" t="s">
        <v>2539</v>
      </c>
      <c r="BI683" s="159" t="s">
        <v>554</v>
      </c>
    </row>
    <row r="684" spans="1:122">
      <c r="BE684" s="159" t="s">
        <v>3053</v>
      </c>
      <c r="BF684" s="159" t="s">
        <v>576</v>
      </c>
      <c r="BG684" s="159" t="s">
        <v>3054</v>
      </c>
      <c r="BH684" s="159" t="s">
        <v>2539</v>
      </c>
      <c r="BI684" s="159" t="s">
        <v>554</v>
      </c>
    </row>
    <row r="685" spans="1:122">
      <c r="BE685" s="159" t="s">
        <v>3055</v>
      </c>
      <c r="BF685" s="159">
        <v>0</v>
      </c>
      <c r="BG685" s="159" t="s">
        <v>3056</v>
      </c>
      <c r="BH685" s="159" t="s">
        <v>2963</v>
      </c>
      <c r="BI685" s="159" t="s">
        <v>554</v>
      </c>
    </row>
    <row r="686" spans="1:122">
      <c r="BE686" s="159" t="s">
        <v>3057</v>
      </c>
      <c r="BF686" s="159" t="s">
        <v>576</v>
      </c>
      <c r="BG686" s="159" t="s">
        <v>3058</v>
      </c>
      <c r="BH686" s="159" t="s">
        <v>2539</v>
      </c>
      <c r="BI686" s="159" t="s">
        <v>554</v>
      </c>
    </row>
    <row r="687" spans="1:122">
      <c r="BE687" s="159" t="s">
        <v>3059</v>
      </c>
      <c r="BF687" s="159" t="s">
        <v>576</v>
      </c>
      <c r="BG687" s="159" t="s">
        <v>3060</v>
      </c>
      <c r="BH687" s="159" t="s">
        <v>2539</v>
      </c>
      <c r="BI687" s="159" t="s">
        <v>554</v>
      </c>
    </row>
    <row r="688" spans="1:122">
      <c r="BE688" s="159" t="s">
        <v>3061</v>
      </c>
      <c r="BF688" s="159" t="s">
        <v>576</v>
      </c>
      <c r="BG688" s="159" t="s">
        <v>3062</v>
      </c>
      <c r="BH688" s="159" t="s">
        <v>2539</v>
      </c>
      <c r="BI688" s="159" t="s">
        <v>554</v>
      </c>
    </row>
    <row r="689" spans="57:61">
      <c r="BE689" s="159" t="s">
        <v>3063</v>
      </c>
      <c r="BF689" s="159" t="s">
        <v>576</v>
      </c>
      <c r="BG689" s="159" t="s">
        <v>3064</v>
      </c>
      <c r="BH689" s="159" t="s">
        <v>2539</v>
      </c>
      <c r="BI689" s="159" t="s">
        <v>554</v>
      </c>
    </row>
    <row r="690" spans="57:61">
      <c r="BE690" s="159" t="s">
        <v>3065</v>
      </c>
      <c r="BF690" s="159" t="s">
        <v>576</v>
      </c>
      <c r="BG690" s="159" t="s">
        <v>3066</v>
      </c>
      <c r="BH690" s="159" t="s">
        <v>2539</v>
      </c>
      <c r="BI690" s="159" t="s">
        <v>554</v>
      </c>
    </row>
    <row r="691" spans="57:61">
      <c r="BE691" s="159" t="s">
        <v>3067</v>
      </c>
      <c r="BF691" s="159" t="s">
        <v>576</v>
      </c>
      <c r="BG691" s="159" t="s">
        <v>3068</v>
      </c>
      <c r="BH691" s="159" t="s">
        <v>2539</v>
      </c>
      <c r="BI691" s="159" t="s">
        <v>554</v>
      </c>
    </row>
    <row r="692" spans="57:61">
      <c r="BE692" s="159" t="s">
        <v>3069</v>
      </c>
      <c r="BF692" s="159" t="s">
        <v>576</v>
      </c>
      <c r="BG692" s="159" t="s">
        <v>3070</v>
      </c>
      <c r="BH692" s="159" t="s">
        <v>2582</v>
      </c>
      <c r="BI692" s="159" t="s">
        <v>554</v>
      </c>
    </row>
    <row r="693" spans="57:61">
      <c r="BE693" s="159" t="s">
        <v>3071</v>
      </c>
      <c r="BF693" s="159" t="s">
        <v>576</v>
      </c>
      <c r="BG693" s="159" t="s">
        <v>3072</v>
      </c>
      <c r="BH693" s="159" t="s">
        <v>2582</v>
      </c>
      <c r="BI693" s="159" t="s">
        <v>554</v>
      </c>
    </row>
    <row r="694" spans="57:61">
      <c r="BE694" s="159" t="s">
        <v>3073</v>
      </c>
      <c r="BF694" s="159" t="s">
        <v>576</v>
      </c>
      <c r="BG694" s="159" t="s">
        <v>3074</v>
      </c>
      <c r="BH694" s="159" t="s">
        <v>2582</v>
      </c>
      <c r="BI694" s="159" t="s">
        <v>554</v>
      </c>
    </row>
    <row r="695" spans="57:61">
      <c r="BE695" s="159" t="s">
        <v>3075</v>
      </c>
      <c r="BF695" s="159" t="s">
        <v>576</v>
      </c>
      <c r="BG695" s="159" t="s">
        <v>3076</v>
      </c>
      <c r="BH695" s="159" t="s">
        <v>2582</v>
      </c>
      <c r="BI695" s="159" t="s">
        <v>554</v>
      </c>
    </row>
    <row r="696" spans="57:61">
      <c r="BE696" s="159" t="s">
        <v>3077</v>
      </c>
      <c r="BF696" s="159" t="s">
        <v>576</v>
      </c>
      <c r="BG696" s="159" t="s">
        <v>3078</v>
      </c>
      <c r="BH696" s="159" t="s">
        <v>2582</v>
      </c>
      <c r="BI696" s="159" t="s">
        <v>554</v>
      </c>
    </row>
    <row r="697" spans="57:61">
      <c r="BE697" s="159" t="s">
        <v>3079</v>
      </c>
      <c r="BF697" s="159" t="s">
        <v>576</v>
      </c>
      <c r="BG697" s="159" t="s">
        <v>3080</v>
      </c>
      <c r="BH697" s="159" t="s">
        <v>2582</v>
      </c>
      <c r="BI697" s="159" t="s">
        <v>554</v>
      </c>
    </row>
    <row r="698" spans="57:61">
      <c r="BE698" s="159" t="s">
        <v>3081</v>
      </c>
      <c r="BF698" s="159" t="s">
        <v>576</v>
      </c>
      <c r="BG698" s="159" t="s">
        <v>3082</v>
      </c>
      <c r="BH698" s="159" t="s">
        <v>2582</v>
      </c>
      <c r="BI698" s="159" t="s">
        <v>554</v>
      </c>
    </row>
    <row r="699" spans="57:61">
      <c r="BE699" s="159" t="s">
        <v>3083</v>
      </c>
      <c r="BF699" s="159" t="s">
        <v>576</v>
      </c>
      <c r="BG699" s="159" t="s">
        <v>3084</v>
      </c>
      <c r="BH699" s="159" t="s">
        <v>2582</v>
      </c>
      <c r="BI699" s="159" t="s">
        <v>554</v>
      </c>
    </row>
    <row r="700" spans="57:61">
      <c r="BE700" s="159" t="s">
        <v>3085</v>
      </c>
      <c r="BF700" s="159" t="s">
        <v>576</v>
      </c>
      <c r="BG700" s="159" t="s">
        <v>3086</v>
      </c>
      <c r="BH700" s="159" t="s">
        <v>2582</v>
      </c>
      <c r="BI700" s="159" t="s">
        <v>554</v>
      </c>
    </row>
    <row r="701" spans="57:61">
      <c r="BE701" s="159" t="s">
        <v>3087</v>
      </c>
      <c r="BF701" s="159" t="s">
        <v>576</v>
      </c>
      <c r="BG701" s="159" t="s">
        <v>3088</v>
      </c>
      <c r="BH701" s="159" t="s">
        <v>2582</v>
      </c>
      <c r="BI701" s="159" t="s">
        <v>554</v>
      </c>
    </row>
    <row r="702" spans="57:61">
      <c r="BE702" s="159" t="s">
        <v>3089</v>
      </c>
      <c r="BF702" s="159" t="s">
        <v>576</v>
      </c>
      <c r="BG702" s="159" t="s">
        <v>3090</v>
      </c>
      <c r="BH702" s="159" t="s">
        <v>2582</v>
      </c>
      <c r="BI702" s="159" t="s">
        <v>554</v>
      </c>
    </row>
    <row r="703" spans="57:61">
      <c r="BE703" s="159" t="s">
        <v>3091</v>
      </c>
      <c r="BF703" s="159" t="s">
        <v>576</v>
      </c>
      <c r="BG703" s="159" t="s">
        <v>3092</v>
      </c>
      <c r="BH703" s="159" t="s">
        <v>2582</v>
      </c>
      <c r="BI703" s="159" t="s">
        <v>554</v>
      </c>
    </row>
    <row r="704" spans="57:61">
      <c r="BE704" s="159" t="s">
        <v>3093</v>
      </c>
      <c r="BF704" s="159" t="s">
        <v>576</v>
      </c>
      <c r="BG704" s="159" t="s">
        <v>3094</v>
      </c>
      <c r="BH704" s="159" t="s">
        <v>2582</v>
      </c>
      <c r="BI704" s="159" t="s">
        <v>554</v>
      </c>
    </row>
    <row r="705" spans="57:61">
      <c r="BE705" s="159" t="s">
        <v>3095</v>
      </c>
      <c r="BF705" s="159" t="s">
        <v>576</v>
      </c>
      <c r="BG705" s="159" t="s">
        <v>3096</v>
      </c>
      <c r="BH705" s="159" t="s">
        <v>2582</v>
      </c>
      <c r="BI705" s="159" t="s">
        <v>554</v>
      </c>
    </row>
    <row r="706" spans="57:61">
      <c r="BE706" s="159" t="s">
        <v>3097</v>
      </c>
      <c r="BF706" s="159" t="s">
        <v>576</v>
      </c>
      <c r="BG706" s="159" t="s">
        <v>3098</v>
      </c>
      <c r="BH706" s="159" t="s">
        <v>2582</v>
      </c>
      <c r="BI706" s="159" t="s">
        <v>554</v>
      </c>
    </row>
    <row r="707" spans="57:61">
      <c r="BE707" s="159" t="s">
        <v>3099</v>
      </c>
      <c r="BF707" s="159" t="s">
        <v>576</v>
      </c>
      <c r="BG707" s="159" t="s">
        <v>3100</v>
      </c>
      <c r="BH707" s="159" t="s">
        <v>2582</v>
      </c>
      <c r="BI707" s="159" t="s">
        <v>554</v>
      </c>
    </row>
    <row r="708" spans="57:61">
      <c r="BE708" s="159" t="s">
        <v>3101</v>
      </c>
      <c r="BF708" s="159" t="s">
        <v>576</v>
      </c>
      <c r="BG708" s="159" t="s">
        <v>3102</v>
      </c>
      <c r="BH708" s="159" t="s">
        <v>2582</v>
      </c>
      <c r="BI708" s="159" t="s">
        <v>554</v>
      </c>
    </row>
    <row r="709" spans="57:61">
      <c r="BE709" s="159" t="s">
        <v>3103</v>
      </c>
      <c r="BF709" s="159" t="s">
        <v>576</v>
      </c>
      <c r="BG709" s="159" t="s">
        <v>3104</v>
      </c>
      <c r="BH709" s="159" t="s">
        <v>3105</v>
      </c>
      <c r="BI709" s="159" t="s">
        <v>266</v>
      </c>
    </row>
    <row r="710" spans="57:61">
      <c r="BE710" s="159" t="s">
        <v>3106</v>
      </c>
      <c r="BF710" s="159" t="s">
        <v>576</v>
      </c>
      <c r="BG710" s="159" t="s">
        <v>3107</v>
      </c>
      <c r="BH710" s="159" t="s">
        <v>2582</v>
      </c>
      <c r="BI710" s="159" t="s">
        <v>554</v>
      </c>
    </row>
    <row r="711" spans="57:61">
      <c r="BE711" s="159" t="s">
        <v>3108</v>
      </c>
      <c r="BF711" s="159" t="s">
        <v>576</v>
      </c>
      <c r="BG711" s="159" t="s">
        <v>3109</v>
      </c>
      <c r="BH711" s="159" t="s">
        <v>3105</v>
      </c>
      <c r="BI711" s="159" t="s">
        <v>266</v>
      </c>
    </row>
    <row r="712" spans="57:61">
      <c r="BE712" s="159" t="s">
        <v>3110</v>
      </c>
      <c r="BF712" s="159" t="s">
        <v>576</v>
      </c>
      <c r="BG712" s="159" t="s">
        <v>3111</v>
      </c>
      <c r="BH712" s="159" t="s">
        <v>2539</v>
      </c>
      <c r="BI712" s="159" t="s">
        <v>554</v>
      </c>
    </row>
    <row r="713" spans="57:61">
      <c r="BE713" s="159" t="s">
        <v>3112</v>
      </c>
      <c r="BF713" s="159" t="s">
        <v>576</v>
      </c>
      <c r="BG713" s="159" t="s">
        <v>3113</v>
      </c>
      <c r="BH713" s="159" t="s">
        <v>2519</v>
      </c>
      <c r="BI713" s="159" t="s">
        <v>554</v>
      </c>
    </row>
    <row r="714" spans="57:61">
      <c r="BE714" s="159" t="s">
        <v>3114</v>
      </c>
      <c r="BF714" s="159" t="s">
        <v>576</v>
      </c>
      <c r="BG714" s="159" t="s">
        <v>3115</v>
      </c>
      <c r="BH714" s="159" t="s">
        <v>2539</v>
      </c>
      <c r="BI714" s="159" t="s">
        <v>554</v>
      </c>
    </row>
    <row r="715" spans="57:61">
      <c r="BE715" s="159" t="s">
        <v>3116</v>
      </c>
      <c r="BF715" s="159" t="s">
        <v>576</v>
      </c>
      <c r="BG715" s="159" t="s">
        <v>3117</v>
      </c>
      <c r="BH715" s="159" t="s">
        <v>2539</v>
      </c>
      <c r="BI715" s="159" t="s">
        <v>554</v>
      </c>
    </row>
    <row r="716" spans="57:61">
      <c r="BE716" s="159" t="s">
        <v>3118</v>
      </c>
      <c r="BF716" s="159" t="s">
        <v>576</v>
      </c>
      <c r="BG716" s="159" t="s">
        <v>3119</v>
      </c>
      <c r="BH716" s="159" t="s">
        <v>2582</v>
      </c>
      <c r="BI716" s="159" t="s">
        <v>554</v>
      </c>
    </row>
    <row r="717" spans="57:61">
      <c r="BE717" s="159" t="s">
        <v>3120</v>
      </c>
      <c r="BF717" s="159" t="s">
        <v>576</v>
      </c>
      <c r="BG717" s="159" t="s">
        <v>3121</v>
      </c>
      <c r="BH717" s="159" t="s">
        <v>2582</v>
      </c>
      <c r="BI717" s="159" t="s">
        <v>554</v>
      </c>
    </row>
    <row r="718" spans="57:61">
      <c r="BE718" s="159" t="s">
        <v>3122</v>
      </c>
      <c r="BF718" s="159" t="s">
        <v>576</v>
      </c>
      <c r="BG718" s="159" t="s">
        <v>3123</v>
      </c>
      <c r="BH718" s="159" t="s">
        <v>2582</v>
      </c>
      <c r="BI718" s="159" t="s">
        <v>554</v>
      </c>
    </row>
    <row r="719" spans="57:61">
      <c r="BE719" s="159" t="s">
        <v>3124</v>
      </c>
      <c r="BF719" s="159" t="s">
        <v>576</v>
      </c>
      <c r="BG719" s="159" t="s">
        <v>3125</v>
      </c>
      <c r="BH719" s="159" t="s">
        <v>2582</v>
      </c>
      <c r="BI719" s="159" t="s">
        <v>554</v>
      </c>
    </row>
    <row r="720" spans="57:61">
      <c r="BE720" s="159" t="s">
        <v>3126</v>
      </c>
      <c r="BF720" s="159" t="s">
        <v>576</v>
      </c>
      <c r="BG720" s="159" t="s">
        <v>3127</v>
      </c>
      <c r="BH720" s="159" t="s">
        <v>2582</v>
      </c>
      <c r="BI720" s="159" t="s">
        <v>554</v>
      </c>
    </row>
    <row r="721" spans="57:61">
      <c r="BE721" s="159" t="s">
        <v>3128</v>
      </c>
      <c r="BF721" s="159" t="s">
        <v>576</v>
      </c>
      <c r="BG721" s="159" t="s">
        <v>3129</v>
      </c>
      <c r="BH721" s="159" t="s">
        <v>2582</v>
      </c>
      <c r="BI721" s="159" t="s">
        <v>554</v>
      </c>
    </row>
    <row r="722" spans="57:61">
      <c r="BE722" s="159" t="s">
        <v>3130</v>
      </c>
      <c r="BF722" s="159" t="s">
        <v>576</v>
      </c>
      <c r="BG722" s="159" t="s">
        <v>3131</v>
      </c>
      <c r="BH722" s="159" t="s">
        <v>2582</v>
      </c>
      <c r="BI722" s="159" t="s">
        <v>554</v>
      </c>
    </row>
    <row r="723" spans="57:61">
      <c r="BE723" s="159" t="s">
        <v>3132</v>
      </c>
      <c r="BF723" s="159" t="s">
        <v>576</v>
      </c>
      <c r="BG723" s="159" t="s">
        <v>3133</v>
      </c>
      <c r="BH723" s="159" t="s">
        <v>2582</v>
      </c>
      <c r="BI723" s="159" t="s">
        <v>554</v>
      </c>
    </row>
    <row r="724" spans="57:61">
      <c r="BE724" s="159" t="s">
        <v>3134</v>
      </c>
      <c r="BF724" s="159" t="s">
        <v>576</v>
      </c>
      <c r="BG724" s="159" t="s">
        <v>3135</v>
      </c>
      <c r="BH724" s="159" t="s">
        <v>2582</v>
      </c>
      <c r="BI724" s="159" t="s">
        <v>554</v>
      </c>
    </row>
    <row r="725" spans="57:61">
      <c r="BE725" s="159" t="s">
        <v>3136</v>
      </c>
      <c r="BF725" s="159" t="s">
        <v>576</v>
      </c>
      <c r="BG725" s="159" t="s">
        <v>3137</v>
      </c>
      <c r="BH725" s="159" t="s">
        <v>2582</v>
      </c>
      <c r="BI725" s="159" t="s">
        <v>554</v>
      </c>
    </row>
    <row r="726" spans="57:61">
      <c r="BE726" s="159" t="s">
        <v>3138</v>
      </c>
      <c r="BF726" s="159" t="s">
        <v>576</v>
      </c>
      <c r="BG726" s="159" t="s">
        <v>3139</v>
      </c>
      <c r="BH726" s="159" t="s">
        <v>2582</v>
      </c>
      <c r="BI726" s="159" t="s">
        <v>554</v>
      </c>
    </row>
    <row r="727" spans="57:61">
      <c r="BE727" s="159" t="s">
        <v>3140</v>
      </c>
      <c r="BF727" s="159" t="s">
        <v>576</v>
      </c>
      <c r="BG727" s="159" t="s">
        <v>3141</v>
      </c>
      <c r="BH727" s="159" t="s">
        <v>2582</v>
      </c>
      <c r="BI727" s="159" t="s">
        <v>554</v>
      </c>
    </row>
    <row r="728" spans="57:61">
      <c r="BE728" s="159" t="s">
        <v>3142</v>
      </c>
      <c r="BF728" s="159" t="s">
        <v>576</v>
      </c>
      <c r="BG728" s="159" t="s">
        <v>3143</v>
      </c>
      <c r="BH728" s="159" t="s">
        <v>3144</v>
      </c>
      <c r="BI728" s="159" t="s">
        <v>554</v>
      </c>
    </row>
    <row r="729" spans="57:61">
      <c r="BE729" s="159" t="s">
        <v>3145</v>
      </c>
      <c r="BF729" s="159" t="s">
        <v>1662</v>
      </c>
      <c r="BG729" s="159" t="s">
        <v>3146</v>
      </c>
      <c r="BH729" s="159" t="s">
        <v>3147</v>
      </c>
      <c r="BI729" s="159" t="s">
        <v>554</v>
      </c>
    </row>
    <row r="730" spans="57:61">
      <c r="BE730" s="159" t="s">
        <v>3148</v>
      </c>
      <c r="BF730" s="159" t="s">
        <v>1245</v>
      </c>
      <c r="BG730" s="159" t="s">
        <v>3149</v>
      </c>
      <c r="BH730" s="159" t="s">
        <v>3147</v>
      </c>
      <c r="BI730" s="159" t="s">
        <v>554</v>
      </c>
    </row>
    <row r="731" spans="57:61">
      <c r="BE731" s="159" t="s">
        <v>3150</v>
      </c>
      <c r="BF731" s="159" t="s">
        <v>1662</v>
      </c>
      <c r="BG731" s="159" t="s">
        <v>3151</v>
      </c>
      <c r="BH731" s="159" t="s">
        <v>3147</v>
      </c>
      <c r="BI731" s="159" t="s">
        <v>554</v>
      </c>
    </row>
    <row r="732" spans="57:61">
      <c r="BE732" s="159" t="s">
        <v>3152</v>
      </c>
      <c r="BF732" s="159" t="s">
        <v>1467</v>
      </c>
      <c r="BG732" s="159" t="s">
        <v>3153</v>
      </c>
      <c r="BH732" s="159" t="s">
        <v>3154</v>
      </c>
      <c r="BI732" s="159" t="s">
        <v>554</v>
      </c>
    </row>
    <row r="733" spans="57:61">
      <c r="BE733" s="159" t="s">
        <v>3155</v>
      </c>
      <c r="BF733" s="159" t="s">
        <v>576</v>
      </c>
      <c r="BG733" s="159" t="s">
        <v>3156</v>
      </c>
      <c r="BH733" s="159" t="s">
        <v>3157</v>
      </c>
      <c r="BI733" s="159" t="s">
        <v>554</v>
      </c>
    </row>
    <row r="734" spans="57:61">
      <c r="BE734" s="159" t="s">
        <v>3158</v>
      </c>
      <c r="BF734" s="159" t="s">
        <v>1467</v>
      </c>
      <c r="BG734" s="159" t="s">
        <v>3159</v>
      </c>
      <c r="BH734" s="159" t="s">
        <v>3154</v>
      </c>
      <c r="BI734" s="159" t="s">
        <v>554</v>
      </c>
    </row>
    <row r="735" spans="57:61">
      <c r="BE735" s="159" t="s">
        <v>3160</v>
      </c>
      <c r="BF735" s="159" t="s">
        <v>576</v>
      </c>
      <c r="BG735" s="159" t="s">
        <v>3161</v>
      </c>
      <c r="BH735" s="159" t="s">
        <v>3157</v>
      </c>
      <c r="BI735" s="159" t="s">
        <v>554</v>
      </c>
    </row>
    <row r="736" spans="57:61">
      <c r="BE736" s="159" t="s">
        <v>3162</v>
      </c>
      <c r="BF736" s="159" t="s">
        <v>576</v>
      </c>
      <c r="BG736" s="159" t="s">
        <v>3163</v>
      </c>
      <c r="BH736" s="159" t="s">
        <v>2519</v>
      </c>
      <c r="BI736" s="159" t="s">
        <v>554</v>
      </c>
    </row>
    <row r="737" spans="57:61">
      <c r="BE737" s="159" t="s">
        <v>3164</v>
      </c>
      <c r="BF737" s="159" t="s">
        <v>1495</v>
      </c>
      <c r="BG737" s="159" t="s">
        <v>3165</v>
      </c>
      <c r="BH737" s="159" t="s">
        <v>3019</v>
      </c>
      <c r="BI737" s="159" t="s">
        <v>554</v>
      </c>
    </row>
    <row r="738" spans="57:61">
      <c r="BE738" s="159" t="s">
        <v>3166</v>
      </c>
      <c r="BF738" s="159" t="s">
        <v>576</v>
      </c>
      <c r="BG738" s="159" t="s">
        <v>3167</v>
      </c>
      <c r="BH738" s="159" t="s">
        <v>2519</v>
      </c>
      <c r="BI738" s="159" t="s">
        <v>554</v>
      </c>
    </row>
    <row r="739" spans="57:61">
      <c r="BE739" s="159" t="s">
        <v>3168</v>
      </c>
      <c r="BF739" s="159" t="s">
        <v>576</v>
      </c>
      <c r="BG739" s="159" t="s">
        <v>3169</v>
      </c>
      <c r="BH739" s="159" t="s">
        <v>2519</v>
      </c>
      <c r="BI739" s="159" t="s">
        <v>554</v>
      </c>
    </row>
    <row r="740" spans="57:61">
      <c r="BE740" s="159" t="s">
        <v>3170</v>
      </c>
      <c r="BF740" s="159" t="s">
        <v>576</v>
      </c>
      <c r="BG740" s="159" t="s">
        <v>3171</v>
      </c>
      <c r="BH740" s="159" t="s">
        <v>2519</v>
      </c>
      <c r="BI740" s="159" t="s">
        <v>554</v>
      </c>
    </row>
    <row r="741" spans="57:61">
      <c r="BE741" s="159" t="s">
        <v>3172</v>
      </c>
      <c r="BF741" s="159" t="s">
        <v>1495</v>
      </c>
      <c r="BG741" s="159" t="s">
        <v>3173</v>
      </c>
      <c r="BH741" s="159" t="s">
        <v>3174</v>
      </c>
      <c r="BI741" s="159" t="s">
        <v>554</v>
      </c>
    </row>
    <row r="742" spans="57:61">
      <c r="BE742" s="159" t="s">
        <v>3175</v>
      </c>
      <c r="BF742" s="159" t="s">
        <v>1495</v>
      </c>
      <c r="BG742" s="159" t="s">
        <v>3176</v>
      </c>
      <c r="BH742" s="159" t="s">
        <v>3036</v>
      </c>
      <c r="BI742" s="159" t="s">
        <v>554</v>
      </c>
    </row>
    <row r="743" spans="57:61">
      <c r="BE743" s="159" t="s">
        <v>3177</v>
      </c>
      <c r="BF743" s="159" t="s">
        <v>1495</v>
      </c>
      <c r="BG743" s="159" t="s">
        <v>3178</v>
      </c>
      <c r="BH743" s="159" t="s">
        <v>2975</v>
      </c>
      <c r="BI743" s="159" t="s">
        <v>554</v>
      </c>
    </row>
    <row r="744" spans="57:61">
      <c r="BE744" s="159" t="s">
        <v>3179</v>
      </c>
      <c r="BF744" s="159" t="s">
        <v>576</v>
      </c>
      <c r="BG744" s="159" t="s">
        <v>3180</v>
      </c>
      <c r="BH744" s="159" t="s">
        <v>2519</v>
      </c>
      <c r="BI744" s="159" t="s">
        <v>554</v>
      </c>
    </row>
    <row r="745" spans="57:61">
      <c r="BE745" s="159" t="s">
        <v>3181</v>
      </c>
      <c r="BF745" s="159" t="s">
        <v>576</v>
      </c>
      <c r="BG745" s="159" t="s">
        <v>3182</v>
      </c>
      <c r="BH745" s="159" t="s">
        <v>2519</v>
      </c>
      <c r="BI745" s="159" t="s">
        <v>554</v>
      </c>
    </row>
    <row r="746" spans="57:61">
      <c r="BE746" s="159" t="s">
        <v>3183</v>
      </c>
      <c r="BF746" s="159" t="s">
        <v>576</v>
      </c>
      <c r="BG746" s="159" t="s">
        <v>3184</v>
      </c>
      <c r="BH746" s="159" t="s">
        <v>578</v>
      </c>
      <c r="BI746" s="159" t="s">
        <v>554</v>
      </c>
    </row>
    <row r="747" spans="57:61">
      <c r="BE747" s="159" t="s">
        <v>3185</v>
      </c>
      <c r="BF747" s="159" t="s">
        <v>576</v>
      </c>
      <c r="BG747" s="159" t="s">
        <v>3186</v>
      </c>
      <c r="BH747" s="159" t="s">
        <v>578</v>
      </c>
      <c r="BI747" s="159" t="s">
        <v>554</v>
      </c>
    </row>
    <row r="748" spans="57:61">
      <c r="BE748" s="159" t="s">
        <v>3187</v>
      </c>
      <c r="BF748" s="159" t="s">
        <v>576</v>
      </c>
      <c r="BG748" s="159" t="s">
        <v>3188</v>
      </c>
      <c r="BH748" s="159" t="s">
        <v>578</v>
      </c>
      <c r="BI748" s="159" t="s">
        <v>554</v>
      </c>
    </row>
    <row r="749" spans="57:61">
      <c r="BE749" s="159" t="s">
        <v>3189</v>
      </c>
      <c r="BF749" s="159" t="s">
        <v>576</v>
      </c>
      <c r="BG749" s="159" t="s">
        <v>3190</v>
      </c>
      <c r="BH749" s="159" t="s">
        <v>578</v>
      </c>
      <c r="BI749" s="159" t="s">
        <v>554</v>
      </c>
    </row>
    <row r="750" spans="57:61">
      <c r="BE750" s="159" t="s">
        <v>3191</v>
      </c>
      <c r="BF750" s="159" t="s">
        <v>576</v>
      </c>
      <c r="BG750" s="159" t="s">
        <v>3192</v>
      </c>
      <c r="BH750" s="159" t="s">
        <v>578</v>
      </c>
      <c r="BI750" s="159" t="s">
        <v>554</v>
      </c>
    </row>
    <row r="751" spans="57:61">
      <c r="BE751" s="159" t="s">
        <v>3193</v>
      </c>
      <c r="BF751" s="159" t="s">
        <v>576</v>
      </c>
      <c r="BG751" s="159" t="s">
        <v>3194</v>
      </c>
      <c r="BH751" s="159" t="s">
        <v>578</v>
      </c>
      <c r="BI751" s="159" t="s">
        <v>554</v>
      </c>
    </row>
    <row r="752" spans="57:61">
      <c r="BE752" s="159" t="s">
        <v>3195</v>
      </c>
      <c r="BF752" s="159" t="s">
        <v>576</v>
      </c>
      <c r="BG752" s="159" t="s">
        <v>3196</v>
      </c>
      <c r="BH752" s="159" t="s">
        <v>578</v>
      </c>
      <c r="BI752" s="159" t="s">
        <v>554</v>
      </c>
    </row>
    <row r="753" spans="57:61">
      <c r="BE753" s="159" t="s">
        <v>3197</v>
      </c>
      <c r="BF753" s="159" t="s">
        <v>1495</v>
      </c>
      <c r="BG753" s="159" t="s">
        <v>3198</v>
      </c>
      <c r="BH753" s="159" t="s">
        <v>2677</v>
      </c>
      <c r="BI753" s="159" t="s">
        <v>554</v>
      </c>
    </row>
    <row r="754" spans="57:61">
      <c r="BE754" s="159" t="s">
        <v>3199</v>
      </c>
      <c r="BF754" s="159" t="s">
        <v>1263</v>
      </c>
      <c r="BG754" s="159" t="s">
        <v>3200</v>
      </c>
      <c r="BH754" s="159" t="s">
        <v>2677</v>
      </c>
      <c r="BI754" s="159" t="s">
        <v>554</v>
      </c>
    </row>
    <row r="755" spans="57:61">
      <c r="BE755" s="159" t="s">
        <v>3201</v>
      </c>
      <c r="BF755" s="159" t="s">
        <v>1263</v>
      </c>
      <c r="BG755" s="159" t="s">
        <v>3202</v>
      </c>
      <c r="BH755" s="159" t="s">
        <v>2677</v>
      </c>
      <c r="BI755" s="159" t="s">
        <v>554</v>
      </c>
    </row>
    <row r="756" spans="57:61">
      <c r="BE756" s="159" t="s">
        <v>3203</v>
      </c>
      <c r="BF756" s="159" t="s">
        <v>576</v>
      </c>
      <c r="BG756" s="159" t="s">
        <v>3204</v>
      </c>
      <c r="BH756" s="159" t="s">
        <v>578</v>
      </c>
      <c r="BI756" s="159" t="s">
        <v>554</v>
      </c>
    </row>
    <row r="757" spans="57:61">
      <c r="BE757" s="159" t="s">
        <v>3205</v>
      </c>
      <c r="BF757" s="159" t="s">
        <v>576</v>
      </c>
      <c r="BG757" s="159" t="s">
        <v>3206</v>
      </c>
      <c r="BH757" s="159" t="s">
        <v>578</v>
      </c>
      <c r="BI757" s="159" t="s">
        <v>554</v>
      </c>
    </row>
    <row r="758" spans="57:61">
      <c r="BE758" s="159" t="s">
        <v>3207</v>
      </c>
      <c r="BF758" s="159" t="s">
        <v>576</v>
      </c>
      <c r="BG758" s="159" t="s">
        <v>3208</v>
      </c>
      <c r="BH758" s="159" t="s">
        <v>578</v>
      </c>
      <c r="BI758" s="159" t="s">
        <v>554</v>
      </c>
    </row>
    <row r="759" spans="57:61">
      <c r="BE759" s="159" t="s">
        <v>3209</v>
      </c>
      <c r="BF759" s="159" t="s">
        <v>1495</v>
      </c>
      <c r="BG759" s="159" t="s">
        <v>3210</v>
      </c>
      <c r="BH759" s="159" t="s">
        <v>2684</v>
      </c>
      <c r="BI759" s="159" t="s">
        <v>554</v>
      </c>
    </row>
    <row r="760" spans="57:61">
      <c r="BE760" s="159" t="s">
        <v>3211</v>
      </c>
      <c r="BF760" s="159" t="s">
        <v>1263</v>
      </c>
      <c r="BG760" s="159" t="s">
        <v>3212</v>
      </c>
      <c r="BH760" s="159" t="s">
        <v>2684</v>
      </c>
      <c r="BI760" s="159" t="s">
        <v>554</v>
      </c>
    </row>
    <row r="761" spans="57:61">
      <c r="BE761" s="159" t="s">
        <v>3213</v>
      </c>
      <c r="BF761" s="159" t="s">
        <v>1263</v>
      </c>
      <c r="BG761" s="159" t="s">
        <v>3214</v>
      </c>
      <c r="BH761" s="159" t="s">
        <v>2684</v>
      </c>
      <c r="BI761" s="159" t="s">
        <v>554</v>
      </c>
    </row>
    <row r="762" spans="57:61">
      <c r="BE762" s="159" t="s">
        <v>3215</v>
      </c>
      <c r="BF762" s="159" t="s">
        <v>576</v>
      </c>
      <c r="BG762" s="159" t="s">
        <v>3216</v>
      </c>
      <c r="BH762" s="159" t="s">
        <v>578</v>
      </c>
      <c r="BI762" s="159" t="s">
        <v>554</v>
      </c>
    </row>
    <row r="763" spans="57:61">
      <c r="BE763" s="159" t="s">
        <v>3217</v>
      </c>
      <c r="BF763" s="159" t="s">
        <v>576</v>
      </c>
      <c r="BG763" s="159" t="s">
        <v>3218</v>
      </c>
      <c r="BH763" s="159" t="s">
        <v>578</v>
      </c>
      <c r="BI763" s="159" t="s">
        <v>554</v>
      </c>
    </row>
    <row r="764" spans="57:61">
      <c r="BE764" s="159" t="s">
        <v>3219</v>
      </c>
      <c r="BF764" s="159" t="s">
        <v>576</v>
      </c>
      <c r="BG764" s="159" t="s">
        <v>3220</v>
      </c>
      <c r="BH764" s="159" t="s">
        <v>3221</v>
      </c>
      <c r="BI764" s="159" t="s">
        <v>554</v>
      </c>
    </row>
    <row r="765" spans="57:61">
      <c r="BE765" s="159" t="s">
        <v>3222</v>
      </c>
      <c r="BF765" s="159" t="s">
        <v>1467</v>
      </c>
      <c r="BG765" s="159" t="s">
        <v>3223</v>
      </c>
      <c r="BH765" s="159" t="s">
        <v>3221</v>
      </c>
      <c r="BI765" s="159" t="s">
        <v>554</v>
      </c>
    </row>
    <row r="766" spans="57:61">
      <c r="BE766" s="159" t="s">
        <v>3224</v>
      </c>
      <c r="BF766" s="159" t="s">
        <v>1245</v>
      </c>
      <c r="BG766" s="159">
        <v>0</v>
      </c>
      <c r="BH766" s="159">
        <v>0</v>
      </c>
      <c r="BI766" s="159" t="s">
        <v>554</v>
      </c>
    </row>
  </sheetData>
  <sheetProtection algorithmName="SHA-512" hashValue="dwR4lQeIjcGqSW5weXOIn8XfmYAxQ5/qweSFMWDfAHj1Q30Q5OufYjRdvnxkMteOoXEKIBGF0tlLTs6e3OJcbA==" saltValue="1MlxSswJVuE7XXmBACBE4A==" spinCount="100000" sheet="1" objects="1" scenarios="1"/>
  <mergeCells count="41">
    <mergeCell ref="DM25:DO25"/>
    <mergeCell ref="CQ25:CU25"/>
    <mergeCell ref="CW25:DG25"/>
    <mergeCell ref="AW25:AX25"/>
    <mergeCell ref="AZ25:BC25"/>
    <mergeCell ref="BE25:BI25"/>
    <mergeCell ref="BK25:CG25"/>
    <mergeCell ref="CI25:CK25"/>
    <mergeCell ref="CM25:CO25"/>
    <mergeCell ref="DI25:DK25"/>
    <mergeCell ref="AT25:AU25"/>
    <mergeCell ref="B22:C22"/>
    <mergeCell ref="B25:D25"/>
    <mergeCell ref="F25:H25"/>
    <mergeCell ref="J25:L25"/>
    <mergeCell ref="N25:P25"/>
    <mergeCell ref="T25:V25"/>
    <mergeCell ref="X25:Z25"/>
    <mergeCell ref="AB25:AD25"/>
    <mergeCell ref="AF25:AH25"/>
    <mergeCell ref="AL25:AN25"/>
    <mergeCell ref="AP25:AR25"/>
    <mergeCell ref="B9:C9"/>
    <mergeCell ref="C1:G1"/>
    <mergeCell ref="B5:C5"/>
    <mergeCell ref="B6:C6"/>
    <mergeCell ref="B7:C7"/>
    <mergeCell ref="B8:C8"/>
    <mergeCell ref="B15:C15"/>
    <mergeCell ref="B16:C16"/>
    <mergeCell ref="B17:C17"/>
    <mergeCell ref="B23:C23"/>
    <mergeCell ref="B10:C10"/>
    <mergeCell ref="B11:C11"/>
    <mergeCell ref="B12:C12"/>
    <mergeCell ref="B13:C13"/>
    <mergeCell ref="B14:C14"/>
    <mergeCell ref="B18:C18"/>
    <mergeCell ref="B19:C19"/>
    <mergeCell ref="B20:C20"/>
    <mergeCell ref="B21:C21"/>
  </mergeCells>
  <conditionalFormatting sqref="CK128:CL128 CG128 DF128 DR128:DS128">
    <cfRule type="dataBar" priority="6">
      <dataBar>
        <cfvo type="min"/>
        <cfvo type="max"/>
        <color rgb="FF63C384"/>
      </dataBar>
      <extLst>
        <ext xmlns:x14="http://schemas.microsoft.com/office/spreadsheetml/2009/9/main" uri="{B025F937-C7B1-47D3-B67F-A62EFF666E3E}">
          <x14:id>{12EA42B6-2D71-4BF1-B4F0-99F8D4519D11}</x14:id>
        </ext>
      </extLst>
    </cfRule>
  </conditionalFormatting>
  <conditionalFormatting sqref="CH128">
    <cfRule type="dataBar" priority="5">
      <dataBar>
        <cfvo type="min"/>
        <cfvo type="max"/>
        <color rgb="FF63C384"/>
      </dataBar>
      <extLst>
        <ext xmlns:x14="http://schemas.microsoft.com/office/spreadsheetml/2009/9/main" uri="{B025F937-C7B1-47D3-B67F-A62EFF666E3E}">
          <x14:id>{43A0AEA3-C248-4ED1-B045-5DAF28536537}</x14:id>
        </ext>
      </extLst>
    </cfRule>
  </conditionalFormatting>
  <conditionalFormatting sqref="CI128:CJ128">
    <cfRule type="dataBar" priority="4">
      <dataBar>
        <cfvo type="min"/>
        <cfvo type="max"/>
        <color rgb="FF63C384"/>
      </dataBar>
      <extLst>
        <ext xmlns:x14="http://schemas.microsoft.com/office/spreadsheetml/2009/9/main" uri="{B025F937-C7B1-47D3-B67F-A62EFF666E3E}">
          <x14:id>{B7C5319B-1FD6-4071-B2AD-424A8BA12160}</x14:id>
        </ext>
      </extLst>
    </cfRule>
  </conditionalFormatting>
  <conditionalFormatting sqref="CO128:DE128">
    <cfRule type="dataBar" priority="3">
      <dataBar>
        <cfvo type="min"/>
        <cfvo type="max"/>
        <color rgb="FF63C384"/>
      </dataBar>
      <extLst>
        <ext xmlns:x14="http://schemas.microsoft.com/office/spreadsheetml/2009/9/main" uri="{B025F937-C7B1-47D3-B67F-A62EFF666E3E}">
          <x14:id>{C9C77766-1213-4FF8-96FF-F5024D6AA777}</x14:id>
        </ext>
      </extLst>
    </cfRule>
  </conditionalFormatting>
  <conditionalFormatting sqref="CM128:CN128">
    <cfRule type="dataBar" priority="2">
      <dataBar>
        <cfvo type="min"/>
        <cfvo type="max"/>
        <color rgb="FF63C384"/>
      </dataBar>
      <extLst>
        <ext xmlns:x14="http://schemas.microsoft.com/office/spreadsheetml/2009/9/main" uri="{B025F937-C7B1-47D3-B67F-A62EFF666E3E}">
          <x14:id>{7EAD9A56-7502-443C-88F7-F52E29A95B29}</x14:id>
        </ext>
      </extLst>
    </cfRule>
  </conditionalFormatting>
  <conditionalFormatting sqref="DG128:DQ128">
    <cfRule type="dataBar" priority="1">
      <dataBar>
        <cfvo type="min"/>
        <cfvo type="max"/>
        <color rgb="FF63C384"/>
      </dataBar>
      <extLst>
        <ext xmlns:x14="http://schemas.microsoft.com/office/spreadsheetml/2009/9/main" uri="{B025F937-C7B1-47D3-B67F-A62EFF666E3E}">
          <x14:id>{EC34EA90-8CF0-4D55-8924-85357FC83DCF}</x14:id>
        </ext>
      </extLst>
    </cfRule>
  </conditionalFormatting>
  <hyperlinks>
    <hyperlink ref="B5" location="TIPO_VEICOLO" display="TIPO_VEICOLO" xr:uid="{00000000-0004-0000-0C00-000000000000}"/>
    <hyperlink ref="B6" location="TIPO_OPERAZIONE" display="TIPO_OPERAZIONE" xr:uid="{00000000-0004-0000-0C00-000001000000}"/>
    <hyperlink ref="B7" location="COMBUSTIBILE" display="COMBUSTIBILE" xr:uid="{00000000-0004-0000-0C00-000002000000}"/>
    <hyperlink ref="B8" location="FRENI_SERVIZIO" display="FRENI_SERVIZIO" xr:uid="{00000000-0004-0000-0C00-000003000000}"/>
    <hyperlink ref="B9" location="SERVOSTERZO" display="SERVOSTERZO" xr:uid="{00000000-0004-0000-0C00-000004000000}"/>
    <hyperlink ref="B11" location="ANTIPARTICOLATO" display="ANTIPARTICOLATO" xr:uid="{00000000-0004-0000-0C00-000005000000}"/>
    <hyperlink ref="B12" location="LIMITATORE_VELOCITA" display="LIMITATORE_VELOCITA" xr:uid="{00000000-0004-0000-0C00-000006000000}"/>
    <hyperlink ref="B13" location="ABS" display="ABS" xr:uid="{00000000-0004-0000-0C00-000007000000}"/>
    <hyperlink ref="B14" location="TEMPI" display="TEMPI" xr:uid="{00000000-0004-0000-0C00-000008000000}"/>
    <hyperlink ref="B15" location="FUORISTRADA" display="FUORISTRADA" xr:uid="{00000000-0004-0000-0C00-000009000000}"/>
    <hyperlink ref="B16" location="CAMBIO" display="CAMBIO" xr:uid="{00000000-0004-0000-0C00-00000A000000}"/>
    <hyperlink ref="B17" location="CATEGORIE_INTERNAZIONALI" display="CATEGORIE_INTERNAZIONALI" xr:uid="{00000000-0004-0000-0C00-00000B000000}"/>
    <hyperlink ref="B18" location="TIPI_OMOLOGAZIONE" display="TIPI_OMOLOGAZIONE" xr:uid="{00000000-0004-0000-0C00-00000C000000}"/>
    <hyperlink ref="B19" location="CARROZZERIE" display="CARROZZERIE" xr:uid="{00000000-0004-0000-0C00-00000D000000}"/>
    <hyperlink ref="B20" location="INQUINAMENTO" display="INQUINAMENTO" xr:uid="{00000000-0004-0000-0C00-00000E000000}"/>
    <hyperlink ref="B10" location="NAZIONALITA" display="NAZIONALITA'" xr:uid="{00000000-0004-0000-0C00-00000F000000}"/>
    <hyperlink ref="B21" location="ASTERISCATE" display="ASTERISCATE" xr:uid="{00000000-0004-0000-0C00-000010000000}"/>
    <hyperlink ref="H24" location="INDICE" display="&lt;&lt; INDICE" xr:uid="{00000000-0004-0000-0C00-000011000000}"/>
    <hyperlink ref="L24" location="INDICE" display="&lt;&lt; INDICE" xr:uid="{00000000-0004-0000-0C00-000012000000}"/>
    <hyperlink ref="P24" location="INDICE" display="&lt;&lt; INDICE" xr:uid="{00000000-0004-0000-0C00-000013000000}"/>
    <hyperlink ref="V24" location="INDICE" display="&lt;&lt; INDICE" xr:uid="{00000000-0004-0000-0C00-000014000000}"/>
    <hyperlink ref="Z24" location="INDICE" display="&lt;&lt; INDICE" xr:uid="{00000000-0004-0000-0C00-000015000000}"/>
    <hyperlink ref="AD24" location="INDICE" display="&lt;&lt; INDICE" xr:uid="{00000000-0004-0000-0C00-000016000000}"/>
    <hyperlink ref="AH24" location="INDICE" display="&lt;&lt; INDICE" xr:uid="{00000000-0004-0000-0C00-000017000000}"/>
    <hyperlink ref="AN24" location="INDICE" display="&lt;&lt; INDICE" xr:uid="{00000000-0004-0000-0C00-000018000000}"/>
    <hyperlink ref="AR24" location="INDICE" display="&lt;&lt; INDICE" xr:uid="{00000000-0004-0000-0C00-000019000000}"/>
    <hyperlink ref="AX24" location="INDICE" display="&lt;&lt; INDICE" xr:uid="{00000000-0004-0000-0C00-00001A000000}"/>
    <hyperlink ref="AU24" location="INDICE" display="&lt;&lt; INDICE" xr:uid="{00000000-0004-0000-0C00-00001B000000}"/>
    <hyperlink ref="BC24" location="INDICE" display="&lt;&lt; INDICE" xr:uid="{00000000-0004-0000-0C00-00001C000000}"/>
    <hyperlink ref="BI24" location="INDICE" display="&lt;&lt; INDICE" xr:uid="{00000000-0004-0000-0C00-00001D000000}"/>
    <hyperlink ref="CG24" location="INDICE" display="&lt;&lt; INDICE" xr:uid="{00000000-0004-0000-0C00-00001E000000}"/>
    <hyperlink ref="CK24" location="INDICE" display="&lt;&lt; INDICE" xr:uid="{00000000-0004-0000-0C00-00001F000000}"/>
    <hyperlink ref="CO24" location="INDICE" display="&lt;&lt; INDICE" xr:uid="{00000000-0004-0000-0C00-000020000000}"/>
    <hyperlink ref="B22:C22" location="CAR_SPEC" display="CAR SPEC" xr:uid="{00000000-0004-0000-0C00-000021000000}"/>
    <hyperlink ref="CS24" location="INDICE" display="&lt;&lt; INDICE" xr:uid="{00000000-0004-0000-0C00-000022000000}"/>
    <hyperlink ref="DF24" location="INDICE" display="&lt;&lt; INDICE" xr:uid="{00000000-0004-0000-0C00-000023000000}"/>
    <hyperlink ref="DK24" location="INDICE" display="&lt;&lt; INDICE" xr:uid="{00000000-0004-0000-0C00-000024000000}"/>
    <hyperlink ref="DO24" location="INDICE" display="&lt;&lt; INDICE" xr:uid="{00000000-0004-0000-0C00-000025000000}"/>
    <hyperlink ref="B23:C23" location="TIPO_OMOLOGAZIONE" display="TIPO_OMOLOGAZIONE" xr:uid="{00000000-0004-0000-0C00-000026000000}"/>
    <hyperlink ref="B18:C18" location="TIPO_INSERIMENTO" display="TIPO_INSERIMENTO" xr:uid="{00000000-0004-0000-0C00-000027000000}"/>
  </hyperlinks>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dataBar" id="{12EA42B6-2D71-4BF1-B4F0-99F8D4519D11}">
            <x14:dataBar minLength="0" maxLength="100" border="1" negativeBarBorderColorSameAsPositive="0">
              <x14:cfvo type="autoMin"/>
              <x14:cfvo type="autoMax"/>
              <x14:borderColor rgb="FF63C384"/>
              <x14:negativeFillColor rgb="FFFF0000"/>
              <x14:negativeBorderColor rgb="FFFF0000"/>
              <x14:axisColor rgb="FF000000"/>
            </x14:dataBar>
          </x14:cfRule>
          <xm:sqref>CK128:CL128 CG128 DF128 DR128:DS128</xm:sqref>
        </x14:conditionalFormatting>
        <x14:conditionalFormatting xmlns:xm="http://schemas.microsoft.com/office/excel/2006/main">
          <x14:cfRule type="dataBar" id="{43A0AEA3-C248-4ED1-B045-5DAF28536537}">
            <x14:dataBar minLength="0" maxLength="100" border="1" negativeBarBorderColorSameAsPositive="0">
              <x14:cfvo type="autoMin"/>
              <x14:cfvo type="autoMax"/>
              <x14:borderColor rgb="FF63C384"/>
              <x14:negativeFillColor rgb="FFFF0000"/>
              <x14:negativeBorderColor rgb="FFFF0000"/>
              <x14:axisColor rgb="FF000000"/>
            </x14:dataBar>
          </x14:cfRule>
          <xm:sqref>CH128</xm:sqref>
        </x14:conditionalFormatting>
        <x14:conditionalFormatting xmlns:xm="http://schemas.microsoft.com/office/excel/2006/main">
          <x14:cfRule type="dataBar" id="{B7C5319B-1FD6-4071-B2AD-424A8BA12160}">
            <x14:dataBar minLength="0" maxLength="100" border="1" negativeBarBorderColorSameAsPositive="0">
              <x14:cfvo type="autoMin"/>
              <x14:cfvo type="autoMax"/>
              <x14:borderColor rgb="FF63C384"/>
              <x14:negativeFillColor rgb="FFFF0000"/>
              <x14:negativeBorderColor rgb="FFFF0000"/>
              <x14:axisColor rgb="FF000000"/>
            </x14:dataBar>
          </x14:cfRule>
          <xm:sqref>CI128:CJ128</xm:sqref>
        </x14:conditionalFormatting>
        <x14:conditionalFormatting xmlns:xm="http://schemas.microsoft.com/office/excel/2006/main">
          <x14:cfRule type="dataBar" id="{C9C77766-1213-4FF8-96FF-F5024D6AA777}">
            <x14:dataBar minLength="0" maxLength="100" border="1" negativeBarBorderColorSameAsPositive="0">
              <x14:cfvo type="autoMin"/>
              <x14:cfvo type="autoMax"/>
              <x14:borderColor rgb="FF63C384"/>
              <x14:negativeFillColor rgb="FFFF0000"/>
              <x14:negativeBorderColor rgb="FFFF0000"/>
              <x14:axisColor rgb="FF000000"/>
            </x14:dataBar>
          </x14:cfRule>
          <xm:sqref>CO128:DE128</xm:sqref>
        </x14:conditionalFormatting>
        <x14:conditionalFormatting xmlns:xm="http://schemas.microsoft.com/office/excel/2006/main">
          <x14:cfRule type="dataBar" id="{7EAD9A56-7502-443C-88F7-F52E29A95B29}">
            <x14:dataBar minLength="0" maxLength="100" border="1" negativeBarBorderColorSameAsPositive="0">
              <x14:cfvo type="autoMin"/>
              <x14:cfvo type="autoMax"/>
              <x14:borderColor rgb="FF63C384"/>
              <x14:negativeFillColor rgb="FFFF0000"/>
              <x14:negativeBorderColor rgb="FFFF0000"/>
              <x14:axisColor rgb="FF000000"/>
            </x14:dataBar>
          </x14:cfRule>
          <xm:sqref>CM128:CN128</xm:sqref>
        </x14:conditionalFormatting>
        <x14:conditionalFormatting xmlns:xm="http://schemas.microsoft.com/office/excel/2006/main">
          <x14:cfRule type="dataBar" id="{EC34EA90-8CF0-4D55-8924-85357FC83DCF}">
            <x14:dataBar minLength="0" maxLength="100" border="1" negativeBarBorderColorSameAsPositive="0">
              <x14:cfvo type="autoMin"/>
              <x14:cfvo type="autoMax"/>
              <x14:borderColor rgb="FF63C384"/>
              <x14:negativeFillColor rgb="FFFF0000"/>
              <x14:negativeBorderColor rgb="FFFF0000"/>
              <x14:axisColor rgb="FF000000"/>
            </x14:dataBar>
          </x14:cfRule>
          <xm:sqref>DG128:DQ128</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oglio4">
    <tabColor rgb="FFFF0000"/>
  </sheetPr>
  <dimension ref="A1:EB427"/>
  <sheetViews>
    <sheetView topLeftCell="A103" zoomScaleNormal="100" workbookViewId="0">
      <selection activeCell="BV126" sqref="BV126"/>
    </sheetView>
  </sheetViews>
  <sheetFormatPr defaultRowHeight="13.2"/>
  <cols>
    <col min="1" max="1" width="14.33203125" customWidth="1"/>
    <col min="2" max="2" width="17.5546875" style="105" customWidth="1"/>
    <col min="30" max="30" width="10" bestFit="1" customWidth="1"/>
    <col min="57" max="57" width="9.77734375" bestFit="1" customWidth="1"/>
    <col min="73" max="73" width="10.5546875" customWidth="1"/>
    <col min="108" max="108" width="19" customWidth="1"/>
  </cols>
  <sheetData>
    <row r="1" spans="1:132" ht="24.6">
      <c r="A1" s="270" t="s">
        <v>3249</v>
      </c>
    </row>
    <row r="3" spans="1:132" ht="17.399999999999999">
      <c r="B3" s="271" t="s">
        <v>3255</v>
      </c>
      <c r="C3" s="264"/>
      <c r="D3" s="264"/>
      <c r="E3" s="264"/>
      <c r="F3" s="264"/>
      <c r="G3" s="264"/>
      <c r="H3" s="264"/>
      <c r="I3" s="264"/>
      <c r="J3" s="264"/>
      <c r="L3" t="s">
        <v>3379</v>
      </c>
    </row>
    <row r="6" spans="1:132">
      <c r="B6" s="281" t="s">
        <v>3247</v>
      </c>
    </row>
    <row r="7" spans="1:132" s="105" customFormat="1" ht="46.5" customHeight="1">
      <c r="A7" s="280" t="s">
        <v>3248</v>
      </c>
      <c r="B7" s="279"/>
      <c r="C7" s="121">
        <v>1</v>
      </c>
      <c r="D7" s="121">
        <v>2</v>
      </c>
      <c r="E7" s="121">
        <v>3</v>
      </c>
      <c r="F7" s="121">
        <v>4</v>
      </c>
      <c r="G7" s="121">
        <v>5</v>
      </c>
      <c r="H7" s="121">
        <v>6</v>
      </c>
      <c r="I7" s="121">
        <v>7</v>
      </c>
      <c r="J7" s="121">
        <v>8</v>
      </c>
      <c r="K7" s="121">
        <v>9</v>
      </c>
      <c r="L7" s="121">
        <v>10</v>
      </c>
      <c r="M7" s="121">
        <v>11</v>
      </c>
      <c r="N7" s="121">
        <v>12</v>
      </c>
      <c r="O7" s="121">
        <v>13</v>
      </c>
      <c r="P7" s="121">
        <v>14</v>
      </c>
      <c r="Q7" s="121">
        <v>15</v>
      </c>
      <c r="R7" s="121">
        <v>16</v>
      </c>
      <c r="S7" s="121">
        <v>17</v>
      </c>
      <c r="T7" s="121">
        <v>18</v>
      </c>
      <c r="U7" s="121">
        <v>19</v>
      </c>
      <c r="V7" s="121">
        <v>20</v>
      </c>
      <c r="W7" s="121">
        <v>21</v>
      </c>
      <c r="X7" s="121">
        <v>22</v>
      </c>
      <c r="Y7" s="121">
        <v>23</v>
      </c>
      <c r="Z7" s="121">
        <v>24</v>
      </c>
      <c r="AA7" s="121">
        <v>25</v>
      </c>
      <c r="AB7" s="121">
        <v>26</v>
      </c>
      <c r="AC7" s="121">
        <v>27</v>
      </c>
      <c r="AD7" s="121">
        <v>28</v>
      </c>
      <c r="AE7" s="121">
        <v>29</v>
      </c>
      <c r="AF7" s="121">
        <v>30</v>
      </c>
      <c r="AG7" s="121">
        <v>31</v>
      </c>
      <c r="AH7" s="121">
        <v>32</v>
      </c>
      <c r="AI7" s="121">
        <v>33</v>
      </c>
      <c r="AJ7" s="121">
        <v>34</v>
      </c>
      <c r="AK7" s="121">
        <v>35</v>
      </c>
      <c r="AL7" s="121">
        <v>36</v>
      </c>
      <c r="AM7" s="121">
        <v>37</v>
      </c>
      <c r="AN7" s="121">
        <v>38</v>
      </c>
      <c r="AO7" s="121">
        <v>39</v>
      </c>
      <c r="AP7" s="121">
        <v>40</v>
      </c>
      <c r="AQ7" s="121">
        <v>41</v>
      </c>
      <c r="AR7" s="121">
        <v>42</v>
      </c>
      <c r="AS7" s="121">
        <v>43</v>
      </c>
      <c r="AT7" s="121">
        <v>44</v>
      </c>
      <c r="AU7" s="121">
        <v>45</v>
      </c>
      <c r="AV7" s="121">
        <v>46</v>
      </c>
      <c r="AW7" s="121">
        <v>47</v>
      </c>
      <c r="AX7" s="121">
        <v>48</v>
      </c>
      <c r="AY7" s="121">
        <v>49</v>
      </c>
      <c r="AZ7" s="121">
        <v>50</v>
      </c>
      <c r="BA7" s="121">
        <v>51</v>
      </c>
      <c r="BB7" s="121">
        <v>52</v>
      </c>
      <c r="BC7" s="121">
        <v>53</v>
      </c>
      <c r="BD7" s="121">
        <v>54</v>
      </c>
      <c r="BE7" s="121">
        <v>55</v>
      </c>
      <c r="BF7" s="121">
        <v>56</v>
      </c>
      <c r="BG7" s="121">
        <v>57</v>
      </c>
      <c r="BH7" s="121">
        <v>58</v>
      </c>
      <c r="BI7" s="121">
        <v>59</v>
      </c>
      <c r="BJ7" s="121">
        <v>60</v>
      </c>
      <c r="BK7" s="121">
        <v>61</v>
      </c>
      <c r="BL7" s="121">
        <v>62</v>
      </c>
      <c r="BM7" s="121">
        <v>63</v>
      </c>
      <c r="BN7" s="121">
        <v>64</v>
      </c>
      <c r="BO7" s="121">
        <v>65</v>
      </c>
      <c r="BP7" s="121">
        <v>66</v>
      </c>
      <c r="BQ7" s="121">
        <v>67</v>
      </c>
      <c r="BR7" s="121">
        <v>68</v>
      </c>
      <c r="BS7" s="121">
        <v>69</v>
      </c>
      <c r="BT7" s="121">
        <v>70</v>
      </c>
      <c r="BU7" s="121">
        <v>71</v>
      </c>
      <c r="BV7" s="121">
        <v>72</v>
      </c>
      <c r="BW7" s="121">
        <v>73</v>
      </c>
      <c r="BX7" s="121">
        <v>74</v>
      </c>
      <c r="BY7" s="121">
        <v>75</v>
      </c>
      <c r="BZ7" s="121">
        <v>76</v>
      </c>
      <c r="CA7" s="121">
        <v>77</v>
      </c>
      <c r="CB7" s="121">
        <v>78</v>
      </c>
      <c r="CC7" s="121">
        <v>79</v>
      </c>
      <c r="CD7" s="121">
        <v>80</v>
      </c>
      <c r="CE7" s="121">
        <v>81</v>
      </c>
      <c r="CF7" s="121">
        <v>82</v>
      </c>
      <c r="CG7" s="121">
        <v>83</v>
      </c>
      <c r="CH7" s="121">
        <v>84</v>
      </c>
      <c r="CI7" s="121">
        <v>85</v>
      </c>
      <c r="CJ7" s="121">
        <v>86</v>
      </c>
      <c r="CK7" s="121">
        <v>87</v>
      </c>
      <c r="CL7" s="121">
        <v>88</v>
      </c>
      <c r="CM7" s="121">
        <v>89</v>
      </c>
      <c r="CN7" s="121">
        <v>90</v>
      </c>
      <c r="CO7" s="121">
        <v>91</v>
      </c>
      <c r="CP7" s="121">
        <v>92</v>
      </c>
      <c r="CQ7" s="121">
        <v>93</v>
      </c>
      <c r="CR7" s="121">
        <v>94</v>
      </c>
      <c r="CS7" s="121">
        <v>95</v>
      </c>
      <c r="CT7" s="121">
        <v>96</v>
      </c>
      <c r="CU7" s="121">
        <v>97</v>
      </c>
      <c r="CV7" s="121">
        <v>98</v>
      </c>
      <c r="CW7" s="121">
        <v>99</v>
      </c>
      <c r="CX7" s="121">
        <v>100</v>
      </c>
      <c r="CY7" s="121">
        <v>101</v>
      </c>
      <c r="CZ7" s="121">
        <v>102</v>
      </c>
      <c r="DA7" s="121">
        <v>103</v>
      </c>
      <c r="DB7" s="121">
        <v>104</v>
      </c>
      <c r="DC7" s="121">
        <v>105</v>
      </c>
      <c r="DD7" s="273" t="s">
        <v>3256</v>
      </c>
      <c r="DE7" s="265"/>
      <c r="DF7" s="105" t="str">
        <f>+IF(ISBLANK(PreElaborazione!DE7),"",1+trovaVariazioni1!DE7)</f>
        <v/>
      </c>
      <c r="DG7" s="105" t="str">
        <f>+IF(ISBLANK(PreElaborazione!DF7),"",1+trovaVariazioni1!DF7)</f>
        <v/>
      </c>
      <c r="DH7" s="105" t="str">
        <f>+IF(ISBLANK(PreElaborazione!DG7),"",1+trovaVariazioni1!DG7)</f>
        <v/>
      </c>
      <c r="DI7" s="105" t="str">
        <f>+IF(ISBLANK(PreElaborazione!DH7),"",1+trovaVariazioni1!DH7)</f>
        <v/>
      </c>
      <c r="DJ7" s="105" t="str">
        <f>+IF(ISBLANK(PreElaborazione!DI7),"",1+trovaVariazioni1!DI7)</f>
        <v/>
      </c>
      <c r="DK7" s="105" t="str">
        <f>+IF(ISBLANK(PreElaborazione!DJ7),"",1+trovaVariazioni1!DJ7)</f>
        <v/>
      </c>
      <c r="DL7" s="105" t="str">
        <f>+IF(ISBLANK(PreElaborazione!DK7),"",1+trovaVariazioni1!DK7)</f>
        <v/>
      </c>
      <c r="DM7" s="105" t="str">
        <f>+IF(ISBLANK(PreElaborazione!DL7),"",1+trovaVariazioni1!DL7)</f>
        <v/>
      </c>
      <c r="DN7" s="105" t="str">
        <f>+IF(ISBLANK(PreElaborazione!DM7),"",1+trovaVariazioni1!DM7)</f>
        <v/>
      </c>
      <c r="DO7" s="105" t="str">
        <f>+IF(ISBLANK(PreElaborazione!DN7),"",1+trovaVariazioni1!DN7)</f>
        <v/>
      </c>
      <c r="DP7" s="105" t="str">
        <f>+IF(ISBLANK(PreElaborazione!DO7),"",1+trovaVariazioni1!DO7)</f>
        <v/>
      </c>
      <c r="DQ7" s="105" t="str">
        <f>+IF(ISBLANK(PreElaborazione!DP7),"",1+trovaVariazioni1!DP7)</f>
        <v/>
      </c>
      <c r="DR7" s="105" t="str">
        <f>+IF(ISBLANK(PreElaborazione!DQ7),"",1+trovaVariazioni1!DQ7)</f>
        <v/>
      </c>
      <c r="DS7" s="105" t="str">
        <f>+IF(ISBLANK(PreElaborazione!DR7),"",1+trovaVariazioni1!DR7)</f>
        <v/>
      </c>
      <c r="DT7" s="105" t="str">
        <f>+IF(ISBLANK(PreElaborazione!DS7),"",1+trovaVariazioni1!DS7)</f>
        <v/>
      </c>
      <c r="DU7" s="105" t="str">
        <f>+IF(ISBLANK(PreElaborazione!DT7),"",1+trovaVariazioni1!DT7)</f>
        <v/>
      </c>
      <c r="DV7" s="105" t="str">
        <f>+IF(ISBLANK(PreElaborazione!DU7),"",1+trovaVariazioni1!DU7)</f>
        <v/>
      </c>
      <c r="DW7" s="105" t="str">
        <f>+IF(ISBLANK(PreElaborazione!DV7),"",1+trovaVariazioni1!DV7)</f>
        <v/>
      </c>
      <c r="DX7" s="105" t="str">
        <f>+IF(ISBLANK(PreElaborazione!DW7),"",1+trovaVariazioni1!DW7)</f>
        <v/>
      </c>
      <c r="DY7" s="105" t="str">
        <f>+IF(ISBLANK(PreElaborazione!DX7),"",1+trovaVariazioni1!DX7)</f>
        <v/>
      </c>
      <c r="DZ7" s="105" t="str">
        <f>+IF(ISBLANK(PreElaborazione!DY7),"",1+trovaVariazioni1!DY7)</f>
        <v/>
      </c>
      <c r="EA7" s="105" t="str">
        <f>+IF(ISBLANK(PreElaborazione!DZ7),"",1+trovaVariazioni1!DZ7)</f>
        <v/>
      </c>
      <c r="EB7" s="105" t="str">
        <f>+IF(ISBLANK(PreElaborazione!EA7),"",1+trovaVariazioni1!EA7)</f>
        <v/>
      </c>
    </row>
    <row r="8" spans="1:132">
      <c r="B8" s="121">
        <v>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c r="AI8">
        <v>0</v>
      </c>
      <c r="AJ8">
        <v>0</v>
      </c>
      <c r="AK8">
        <v>0</v>
      </c>
      <c r="AL8">
        <v>0</v>
      </c>
      <c r="AM8">
        <v>0</v>
      </c>
      <c r="AN8">
        <v>0</v>
      </c>
      <c r="AO8">
        <v>0</v>
      </c>
      <c r="AP8">
        <v>0</v>
      </c>
      <c r="AQ8">
        <v>0</v>
      </c>
      <c r="AR8">
        <v>0</v>
      </c>
      <c r="AS8">
        <v>0</v>
      </c>
      <c r="AT8">
        <v>0</v>
      </c>
      <c r="AU8">
        <v>0</v>
      </c>
      <c r="AV8">
        <v>0</v>
      </c>
      <c r="AW8">
        <v>0</v>
      </c>
      <c r="AX8">
        <v>0</v>
      </c>
      <c r="AY8">
        <v>0</v>
      </c>
      <c r="AZ8">
        <v>0</v>
      </c>
      <c r="BA8">
        <v>0</v>
      </c>
      <c r="BB8">
        <v>0</v>
      </c>
      <c r="BC8">
        <v>0</v>
      </c>
      <c r="BD8">
        <v>0</v>
      </c>
      <c r="BE8">
        <v>0</v>
      </c>
      <c r="BF8">
        <v>0</v>
      </c>
      <c r="BG8">
        <v>0</v>
      </c>
      <c r="BH8">
        <v>0</v>
      </c>
      <c r="BI8">
        <v>0</v>
      </c>
      <c r="BJ8">
        <v>0</v>
      </c>
      <c r="BK8">
        <v>0</v>
      </c>
      <c r="BL8">
        <v>0</v>
      </c>
      <c r="BM8">
        <v>0</v>
      </c>
      <c r="BN8">
        <v>0</v>
      </c>
      <c r="BO8">
        <v>0</v>
      </c>
      <c r="BP8">
        <v>0</v>
      </c>
      <c r="BQ8">
        <v>0</v>
      </c>
      <c r="BR8">
        <v>0</v>
      </c>
      <c r="BS8">
        <v>0</v>
      </c>
      <c r="BT8">
        <v>0</v>
      </c>
      <c r="BU8">
        <v>0</v>
      </c>
      <c r="BV8">
        <v>0</v>
      </c>
      <c r="BW8">
        <v>0</v>
      </c>
      <c r="BX8">
        <v>0</v>
      </c>
      <c r="BY8">
        <v>0</v>
      </c>
      <c r="BZ8">
        <v>0</v>
      </c>
      <c r="CA8">
        <v>0</v>
      </c>
      <c r="CB8">
        <v>0</v>
      </c>
      <c r="CC8">
        <v>0</v>
      </c>
      <c r="CD8">
        <v>0</v>
      </c>
      <c r="CE8">
        <v>0</v>
      </c>
      <c r="CF8">
        <v>0</v>
      </c>
      <c r="CG8">
        <v>0</v>
      </c>
      <c r="CH8">
        <v>0</v>
      </c>
      <c r="CI8">
        <v>0</v>
      </c>
      <c r="CJ8">
        <v>0</v>
      </c>
      <c r="CK8">
        <v>0</v>
      </c>
      <c r="CL8">
        <v>0</v>
      </c>
      <c r="CM8">
        <v>0</v>
      </c>
      <c r="CN8">
        <v>0</v>
      </c>
      <c r="CO8">
        <v>0</v>
      </c>
      <c r="CP8">
        <v>0</v>
      </c>
      <c r="CQ8">
        <v>0</v>
      </c>
      <c r="CR8">
        <v>0</v>
      </c>
      <c r="CS8">
        <v>0</v>
      </c>
      <c r="CT8">
        <v>0</v>
      </c>
      <c r="CU8">
        <v>0</v>
      </c>
      <c r="CV8">
        <v>0</v>
      </c>
      <c r="CW8">
        <v>0</v>
      </c>
      <c r="CX8">
        <v>0</v>
      </c>
      <c r="CY8">
        <v>0</v>
      </c>
      <c r="CZ8">
        <v>0</v>
      </c>
      <c r="DA8">
        <v>0</v>
      </c>
      <c r="DB8">
        <v>0</v>
      </c>
      <c r="DC8">
        <v>0</v>
      </c>
      <c r="DD8" s="268">
        <f>$DC$7-COUNTIF(C8:DC8,0)</f>
        <v>0</v>
      </c>
    </row>
    <row r="9" spans="1:132">
      <c r="B9" s="121">
        <v>2</v>
      </c>
      <c r="C9">
        <f ca="1">IF(OR(COUNTIF(PreElaborazione!B$8:'PreElaborazione'!B8,PreElaborazione!B9)&gt;0,PreElaborazione!B9=""),0,PreElaborazione!B9)</f>
        <v>0</v>
      </c>
      <c r="D9">
        <f ca="1">IF(OR(COUNTIF(PreElaborazione!C$8:'PreElaborazione'!C8,PreElaborazione!C9)&gt;0,PreElaborazione!C9=""),0,PreElaborazione!C9)</f>
        <v>0</v>
      </c>
      <c r="E9">
        <f ca="1">IF(OR(COUNTIF(PreElaborazione!D$8:'PreElaborazione'!D8,PreElaborazione!D9)&gt;0,PreElaborazione!D9=""),0,PreElaborazione!D9)</f>
        <v>0</v>
      </c>
      <c r="F9">
        <f ca="1">IF(OR(COUNTIF(PreElaborazione!E$8:'PreElaborazione'!E8,PreElaborazione!E9)&gt;0,PreElaborazione!E9=""),0,PreElaborazione!E9)</f>
        <v>0</v>
      </c>
      <c r="G9" t="str">
        <f ca="1">IF(OR(COUNTIF(PreElaborazione!F$8:'PreElaborazione'!F8,PreElaborazione!F9)&gt;0,PreElaborazione!F9=""),0,PreElaborazione!F9)</f>
        <v>0002</v>
      </c>
      <c r="H9">
        <f ca="1">IF(OR(COUNTIF(PreElaborazione!G$8:'PreElaborazione'!G8,PreElaborazione!G9)&gt;0,PreElaborazione!G9=""),0,PreElaborazione!G9)</f>
        <v>0</v>
      </c>
      <c r="I9">
        <f ca="1">IF(OR(COUNTIF(PreElaborazione!H$8:'PreElaborazione'!H8,PreElaborazione!H9)&gt;0,PreElaborazione!H9=""),0,PreElaborazione!H9)</f>
        <v>0</v>
      </c>
      <c r="J9">
        <f ca="1">IF(OR(COUNTIF(PreElaborazione!I$8:'PreElaborazione'!I8,PreElaborazione!I9)&gt;0,PreElaborazione!I9=""),0,PreElaborazione!I9)</f>
        <v>0</v>
      </c>
      <c r="K9" t="str">
        <f ca="1">IF(OR(COUNTIF(PreElaborazione!J$8:'PreElaborazione'!J8,PreElaborazione!J9)&gt;0,PreElaborazione!J9=""),0,PreElaborazione!J9)</f>
        <v>OAZNM03EST16A</v>
      </c>
      <c r="L9">
        <f ca="1">IF(OR(COUNTIF(PreElaborazione!K$8:'PreElaborazione'!K8,PreElaborazione!K9)&gt;0,PreElaborazione!K9=""),0,PreElaborazione!K9)</f>
        <v>0</v>
      </c>
      <c r="M9">
        <f ca="1">IF(OR(COUNTIF(PreElaborazione!L$8:'PreElaborazione'!L8,PreElaborazione!L9)&gt;0,PreElaborazione!L9=""),0,PreElaborazione!L9)</f>
        <v>0</v>
      </c>
      <c r="N9">
        <f ca="1">IF(OR(COUNTIF(PreElaborazione!M$8:'PreElaborazione'!M8,PreElaborazione!M9)&gt;0,PreElaborazione!M9=""),0,PreElaborazione!M9)</f>
        <v>0</v>
      </c>
      <c r="O9">
        <f ca="1">IF(OR(COUNTIF(PreElaborazione!N$8:'PreElaborazione'!N8,PreElaborazione!N9)&gt;0,PreElaborazione!N9=""),0,PreElaborazione!N9)</f>
        <v>0</v>
      </c>
      <c r="P9">
        <f ca="1">IF(OR(COUNTIF(PreElaborazione!O$8:'PreElaborazione'!O8,PreElaborazione!O9)&gt;0,PreElaborazione!O9=""),0,PreElaborazione!O9)</f>
        <v>0</v>
      </c>
      <c r="Q9">
        <f ca="1">IF(OR(COUNTIF(PreElaborazione!P$8:'PreElaborazione'!P8,PreElaborazione!P9)&gt;0,PreElaborazione!P9=""),0,PreElaborazione!P9)</f>
        <v>0</v>
      </c>
      <c r="R9">
        <f ca="1">IF(OR(COUNTIF(PreElaborazione!Q$8:'PreElaborazione'!Q8,PreElaborazione!Q9)&gt;0,PreElaborazione!Q9=""),0,PreElaborazione!Q9)</f>
        <v>0</v>
      </c>
      <c r="S9" t="str">
        <f ca="1">IF(OR(COUNTIF(PreElaborazione!R$8:'PreElaborazione'!R8,PreElaborazione!R9)&gt;0,PreElaborazione!R9=""),0,PreElaborazione!R9)</f>
        <v>11</v>
      </c>
      <c r="T9">
        <f ca="1">IF(OR(COUNTIF(PreElaborazione!S$8:'PreElaborazione'!S8,PreElaborazione!S9)&gt;0,PreElaborazione!S9=""),0,PreElaborazione!S9)</f>
        <v>0</v>
      </c>
      <c r="U9">
        <f ca="1">IF(OR(COUNTIF(PreElaborazione!T$8:'PreElaborazione'!T8,PreElaborazione!T9)&gt;0,PreElaborazione!T9=""),0,PreElaborazione!T9)</f>
        <v>0</v>
      </c>
      <c r="V9">
        <f ca="1">IF(OR(COUNTIF(PreElaborazione!U$8:'PreElaborazione'!U8,PreElaborazione!U9)&gt;0,PreElaborazione!U9=""),0,PreElaborazione!U9)</f>
        <v>0</v>
      </c>
      <c r="W9">
        <f ca="1">IF(OR(COUNTIF(PreElaborazione!V$8:'PreElaborazione'!V8,PreElaborazione!V9)&gt;0,PreElaborazione!V9=""),0,PreElaborazione!V9)</f>
        <v>0</v>
      </c>
      <c r="X9">
        <f ca="1">IF(OR(COUNTIF(PreElaborazione!W$8:'PreElaborazione'!W8,PreElaborazione!W9)&gt;0,PreElaborazione!W9=""),0,PreElaborazione!W9)</f>
        <v>0</v>
      </c>
      <c r="Y9">
        <f ca="1">IF(OR(COUNTIF(PreElaborazione!X$8:'PreElaborazione'!X8,PreElaborazione!X9)&gt;0,PreElaborazione!X9=""),0,PreElaborazione!X9)</f>
        <v>0</v>
      </c>
      <c r="Z9">
        <f ca="1">IF(OR(COUNTIF(PreElaborazione!Y$8:'PreElaborazione'!Y8,PreElaborazione!Y9)&gt;0,PreElaborazione!Y9=""),0,PreElaborazione!Y9)</f>
        <v>0</v>
      </c>
      <c r="AA9">
        <f ca="1">IF(OR(COUNTIF(PreElaborazione!Z$8:'PreElaborazione'!Z8,PreElaborazione!Z9)&gt;0,PreElaborazione!Z9=""),0,PreElaborazione!Z9)</f>
        <v>0</v>
      </c>
      <c r="AB9">
        <f ca="1">IF(OR(COUNTIF(PreElaborazione!AA$8:'PreElaborazione'!AA8,PreElaborazione!AA9)&gt;0,PreElaborazione!AA9=""),0,PreElaborazione!AA9)</f>
        <v>5</v>
      </c>
      <c r="AC9" t="str">
        <f ca="1">IF(OR(COUNTIF(PreElaborazione!AB$8:'PreElaborazione'!AB8,PreElaborazione!AB9)&gt;0,PreElaborazione!AB9=""),0,PreElaborazione!AB9)</f>
        <v>2</v>
      </c>
      <c r="AD9" t="str">
        <f ca="1">IF(OR(COUNTIF(PreElaborazione!AC$8:'PreElaborazione'!AC8,PreElaborazione!AC9)&gt;0,PreElaborazione!AC9=""),0,PreElaborazione!AC9)</f>
        <v>0012501</v>
      </c>
      <c r="AE9">
        <f ca="1">IF(OR(COUNTIF(PreElaborazione!AD$8:'PreElaborazione'!AD8,PreElaborazione!AD9)&gt;0,PreElaborazione!AD9=""),0,PreElaborazione!AD9)</f>
        <v>0</v>
      </c>
      <c r="AF9">
        <f ca="1">IF(OR(COUNTIF(PreElaborazione!AE$8:'PreElaborazione'!AE8,PreElaborazione!AE9)&gt;0,PreElaborazione!AE9=""),0,PreElaborazione!AE9)</f>
        <v>0</v>
      </c>
      <c r="AG9">
        <f ca="1">IF(OR(COUNTIF(PreElaborazione!AF$8:'PreElaborazione'!AF8,PreElaborazione!AF9)&gt;0,PreElaborazione!AF9=""),0,PreElaborazione!AF9)</f>
        <v>0</v>
      </c>
      <c r="AH9">
        <f ca="1">IF(OR(COUNTIF(PreElaborazione!AG$8:'PreElaborazione'!AG8,PreElaborazione!AG9)&gt;0,PreElaborazione!AG9=""),0,PreElaborazione!AG9)</f>
        <v>0</v>
      </c>
      <c r="AI9">
        <f ca="1">IF(OR(COUNTIF(PreElaborazione!AH$8:'PreElaborazione'!AH8,PreElaborazione!AH9)&gt;0,PreElaborazione!AH9=""),0,PreElaborazione!AH9)</f>
        <v>0</v>
      </c>
      <c r="AJ9">
        <f ca="1">IF(OR(COUNTIF(PreElaborazione!AI$8:'PreElaborazione'!AI8,PreElaborazione!AI9)&gt;0,PreElaborazione!AI9=""),0,PreElaborazione!AI9)</f>
        <v>0</v>
      </c>
      <c r="AK9">
        <f ca="1">IF(OR(COUNTIF(PreElaborazione!AJ$8:'PreElaborazione'!AJ8,PreElaborazione!AJ9)&gt;0,PreElaborazione!AJ9=""),0,PreElaborazione!AJ9)</f>
        <v>0</v>
      </c>
      <c r="AL9">
        <f ca="1">IF(OR(COUNTIF(PreElaborazione!AK$8:'PreElaborazione'!AK8,PreElaborazione!AK9)&gt;0,PreElaborazione!AK9=""),0,PreElaborazione!AK9)</f>
        <v>0</v>
      </c>
      <c r="AM9">
        <f ca="1">IF(OR(COUNTIF(PreElaborazione!AL$8:'PreElaborazione'!AL8,PreElaborazione!AL9)&gt;0,PreElaborazione!AL9=""),0,PreElaborazione!AL9)</f>
        <v>0</v>
      </c>
      <c r="AN9">
        <f ca="1">IF(OR(COUNTIF(PreElaborazione!AM$8:'PreElaborazione'!AM8,PreElaborazione!AM9)&gt;0,PreElaborazione!AM9=""),0,PreElaborazione!AM9)</f>
        <v>0</v>
      </c>
      <c r="AO9">
        <f ca="1">IF(OR(COUNTIF(PreElaborazione!AN$8:'PreElaborazione'!AN8,PreElaborazione!AN9)&gt;0,PreElaborazione!AN9=""),0,PreElaborazione!AN9)</f>
        <v>0</v>
      </c>
      <c r="AP9">
        <f ca="1">IF(OR(COUNTIF(PreElaborazione!AO$8:'PreElaborazione'!AO8,PreElaborazione!AO9)&gt;0,PreElaborazione!AO9=""),0,PreElaborazione!AO9)</f>
        <v>0</v>
      </c>
      <c r="AQ9">
        <f ca="1">IF(OR(COUNTIF(PreElaborazione!AP$8:'PreElaborazione'!AP8,PreElaborazione!AP9)&gt;0,PreElaborazione!AP9=""),0,PreElaborazione!AP9)</f>
        <v>0</v>
      </c>
      <c r="AR9">
        <f ca="1">IF(OR(COUNTIF(PreElaborazione!AQ$8:'PreElaborazione'!AQ8,PreElaborazione!AQ9)&gt;0,PreElaborazione!AQ9=""),0,PreElaborazione!AQ9)</f>
        <v>0</v>
      </c>
      <c r="AS9">
        <f ca="1">IF(OR(COUNTIF(PreElaborazione!AR$8:'PreElaborazione'!AR8,PreElaborazione!AR9)&gt;0,PreElaborazione!AR9=""),0,PreElaborazione!AR9)</f>
        <v>0</v>
      </c>
      <c r="AT9">
        <f ca="1">IF(OR(COUNTIF(PreElaborazione!AS$8:'PreElaborazione'!AS8,PreElaborazione!AS9)&gt;0,PreElaborazione!AS9=""),0,PreElaborazione!AS9)</f>
        <v>0</v>
      </c>
      <c r="AU9" t="str">
        <f ca="1">IF(OR(COUNTIF(PreElaborazione!AT$8:'PreElaborazione'!AT8,PreElaborazione!AT9)&gt;0,PreElaborazione!AT9=""),0,PreElaborazione!AT9)</f>
        <v>000165</v>
      </c>
      <c r="AV9">
        <f ca="1">IF(OR(COUNTIF(PreElaborazione!AU$8:'PreElaborazione'!AU8,PreElaborazione!AU9)&gt;0,PreElaborazione!AU9=""),0,PreElaborazione!AU9)</f>
        <v>0</v>
      </c>
      <c r="AW9">
        <f ca="1">IF(OR(COUNTIF(PreElaborazione!AV$8:'PreElaborazione'!AV8,PreElaborazione!AV9)&gt;0,PreElaborazione!AV9=""),0,PreElaborazione!AV9)</f>
        <v>0</v>
      </c>
      <c r="AX9">
        <f ca="1">IF(OR(COUNTIF(PreElaborazione!AW$8:'PreElaborazione'!AW8,PreElaborazione!AW9)&gt;0,PreElaborazione!AW9=""),0,PreElaborazione!AW9)</f>
        <v>0</v>
      </c>
      <c r="AY9">
        <f ca="1">IF(OR(COUNTIF(PreElaborazione!AX$8:'PreElaborazione'!AX8,PreElaborazione!AX9)&gt;0,PreElaborazione!AX9=""),0,PreElaborazione!AX9)</f>
        <v>0</v>
      </c>
      <c r="AZ9">
        <f ca="1">IF(OR(COUNTIF(PreElaborazione!AY$8:'PreElaborazione'!AY8,PreElaborazione!AY9)&gt;0,PreElaborazione!AY9=""),0,PreElaborazione!AY9)</f>
        <v>0</v>
      </c>
      <c r="BA9">
        <f ca="1">IF(OR(COUNTIF(PreElaborazione!AZ$8:'PreElaborazione'!AZ8,PreElaborazione!AZ9)&gt;0,PreElaborazione!AZ9=""),0,PreElaborazione!AZ9)</f>
        <v>0</v>
      </c>
      <c r="BB9">
        <f ca="1">IF(OR(COUNTIF(PreElaborazione!BA$8:'PreElaborazione'!BA8,PreElaborazione!BA9)&gt;0,PreElaborazione!BA9=""),0,PreElaborazione!BA9)</f>
        <v>0</v>
      </c>
      <c r="BC9">
        <f ca="1">IF(OR(COUNTIF(PreElaborazione!BB$8:'PreElaborazione'!BB8,PreElaborazione!BB9)&gt;0,PreElaborazione!BB9=""),0,PreElaborazione!BB9)</f>
        <v>0</v>
      </c>
      <c r="BD9">
        <f ca="1">IF(OR(COUNTIF(PreElaborazione!BC$8:'PreElaborazione'!BC8,PreElaborazione!BC9)&gt;0,PreElaborazione!BC9=""),0,PreElaborazione!BC9)</f>
        <v>0</v>
      </c>
      <c r="BE9" t="str">
        <f ca="1">IF(OR(COUNTIF(PreElaborazione!BD$8:'PreElaborazione'!BD8,PreElaborazione!BD9)&gt;0,PreElaborazione!BD9=""),0,PreElaborazione!BD9)</f>
        <v>085</v>
      </c>
      <c r="BF9">
        <f ca="1">IF(OR(COUNTIF(PreElaborazione!BE$8:'PreElaborazione'!BE8,PreElaborazione!BE9)&gt;0,PreElaborazione!BE9=""),0,PreElaborazione!BE9)</f>
        <v>0</v>
      </c>
      <c r="BG9">
        <f ca="1">IF(OR(COUNTIF(PreElaborazione!BF$8:'PreElaborazione'!BF8,PreElaborazione!BF9)&gt;0,PreElaborazione!BF9=""),0,PreElaborazione!BF9)</f>
        <v>0</v>
      </c>
      <c r="BH9">
        <f ca="1">IF(OR(COUNTIF(PreElaborazione!BG$8:'PreElaborazione'!BG8,PreElaborazione!BG9)&gt;0,PreElaborazione!BG9=""),0,PreElaborazione!BG9)</f>
        <v>0</v>
      </c>
      <c r="BI9">
        <f ca="1">IF(OR(COUNTIF(PreElaborazione!BH$8:'PreElaborazione'!BH8,PreElaborazione!BH9)&gt;0,PreElaborazione!BH9=""),0,PreElaborazione!BH9)</f>
        <v>0</v>
      </c>
      <c r="BJ9">
        <f ca="1">IF(OR(COUNTIF(PreElaborazione!BI$8:'PreElaborazione'!BI8,PreElaborazione!BI9)&gt;0,PreElaborazione!BI9=""),0,PreElaborazione!BI9)</f>
        <v>0</v>
      </c>
      <c r="BK9">
        <f ca="1">IF(OR(COUNTIF(PreElaborazione!BJ$8:'PreElaborazione'!BJ8,PreElaborazione!BJ9)&gt;0,PreElaborazione!BJ9=""),0,PreElaborazione!BJ9)</f>
        <v>0</v>
      </c>
      <c r="BL9">
        <f ca="1">IF(OR(COUNTIF(PreElaborazione!BK$8:'PreElaborazione'!BK8,PreElaborazione!BK9)&gt;0,PreElaborazione!BK9=""),0,PreElaborazione!BK9)</f>
        <v>0</v>
      </c>
      <c r="BM9">
        <f ca="1">IF(OR(COUNTIF(PreElaborazione!BL$8:'PreElaborazione'!BL8,PreElaborazione!BL9)&gt;0,PreElaborazione!BL9=""),0,PreElaborazione!BL9)</f>
        <v>0</v>
      </c>
      <c r="BN9">
        <f ca="1">IF(OR(COUNTIF(PreElaborazione!BM$8:'PreElaborazione'!BM8,PreElaborazione!BM9)&gt;0,PreElaborazione!BM9=""),0,PreElaborazione!BM9)</f>
        <v>0</v>
      </c>
      <c r="BO9">
        <f ca="1">IF(OR(COUNTIF(PreElaborazione!BN$8:'PreElaborazione'!BN8,PreElaborazione!BN9)&gt;0,PreElaborazione!BN9=""),0,PreElaborazione!BN9)</f>
        <v>0</v>
      </c>
      <c r="BP9">
        <f ca="1">IF(OR(COUNTIF(PreElaborazione!BO$8:'PreElaborazione'!BO8,PreElaborazione!BO9)&gt;0,PreElaborazione!BO9=""),0,PreElaborazione!BO9)</f>
        <v>0</v>
      </c>
      <c r="BQ9">
        <f ca="1">IF(OR(COUNTIF(PreElaborazione!BP$8:'PreElaborazione'!BP8,PreElaborazione!BP9)&gt;0,PreElaborazione!BP9=""),0,PreElaborazione!BP9)</f>
        <v>0</v>
      </c>
      <c r="BR9">
        <f ca="1">IF(OR(COUNTIF(PreElaborazione!BQ$8:'PreElaborazione'!BQ8,PreElaborazione!BQ9)&gt;0,PreElaborazione!BQ9=""),0,PreElaborazione!BQ9)</f>
        <v>0</v>
      </c>
      <c r="BS9">
        <f ca="1">IF(OR(COUNTIF(PreElaborazione!BR$8:'PreElaborazione'!BR8,PreElaborazione!BR9)&gt;0,PreElaborazione!BR9=""),0,PreElaborazione!BR9)</f>
        <v>0</v>
      </c>
      <c r="BT9">
        <f ca="1">IF(OR(COUNTIF(PreElaborazione!BS$8:'PreElaborazione'!BS8,PreElaborazione!BS9)&gt;0,PreElaborazione!BS9=""),0,PreElaborazione!BS9)</f>
        <v>0</v>
      </c>
      <c r="BU9">
        <f ca="1">IF(OR(COUNTIF(PreElaborazione!BT$8:'PreElaborazione'!BT8,PreElaborazione!BT9)&gt;0,PreElaborazione!BT9=""),0,PreElaborazione!BT9)</f>
        <v>0</v>
      </c>
      <c r="BV9">
        <f ca="1">IF(OR(COUNTIF(PreElaborazione!BU$8:'PreElaborazione'!BU8,PreElaborazione!BU9)&gt;0,PreElaborazione!BU9=""),0,PreElaborazione!BU9)</f>
        <v>0</v>
      </c>
      <c r="BW9">
        <f ca="1">IF(OR(COUNTIF(PreElaborazione!BV$8:'PreElaborazione'!BV8,PreElaborazione!BV9)&gt;0,PreElaborazione!BV9=""),0,PreElaborazione!BV9)</f>
        <v>0</v>
      </c>
      <c r="BX9">
        <f ca="1">IF(OR(COUNTIF(PreElaborazione!BW$8:'PreElaborazione'!BW8,PreElaborazione!BW9)&gt;0,PreElaborazione!BW9=""),0,PreElaborazione!BW9)</f>
        <v>0</v>
      </c>
      <c r="BY9">
        <f ca="1">IF(OR(COUNTIF(PreElaborazione!BX$8:'PreElaborazione'!BX8,PreElaborazione!BX9)&gt;0,PreElaborazione!BX9=""),0,PreElaborazione!BX9)</f>
        <v>0</v>
      </c>
      <c r="BZ9">
        <f ca="1">IF(OR(COUNTIF(PreElaborazione!BY$8:'PreElaborazione'!BY8,PreElaborazione!BY9)&gt;0,PreElaborazione!BY9=""),0,PreElaborazione!BY9)</f>
        <v>0</v>
      </c>
      <c r="CA9">
        <f ca="1">IF(OR(COUNTIF(PreElaborazione!BZ$8:'PreElaborazione'!BZ8,PreElaborazione!BZ9)&gt;0,PreElaborazione!BZ9=""),0,PreElaborazione!BZ9)</f>
        <v>0</v>
      </c>
      <c r="CB9">
        <f ca="1">IF(OR(COUNTIF(PreElaborazione!CA$8:'PreElaborazione'!CA8,PreElaborazione!CA9)&gt;0,PreElaborazione!CA9=""),0,PreElaborazione!CA9)</f>
        <v>0</v>
      </c>
      <c r="CC9">
        <f ca="1">IF(OR(COUNTIF(PreElaborazione!CB$8:'PreElaborazione'!CB8,PreElaborazione!CB9)&gt;0,PreElaborazione!CB9=""),0,PreElaborazione!CB9)</f>
        <v>0</v>
      </c>
      <c r="CD9">
        <f ca="1">IF(OR(COUNTIF(PreElaborazione!CC$8:'PreElaborazione'!CC8,PreElaborazione!CC9)&gt;0,PreElaborazione!CC9=""),0,PreElaborazione!CC9)</f>
        <v>0</v>
      </c>
      <c r="CE9" t="str">
        <f ca="1">IF(OR(COUNTIF(PreElaborazione!CD$8:'PreElaborazione'!CD8,PreElaborazione!CD9)&gt;0,PreElaborazione!CD9=""),0,PreElaborazione!CD9)</f>
        <v>AUTONOMIA 81 KM</v>
      </c>
      <c r="CF9" t="str">
        <f ca="1">IF(OR(COUNTIF(PreElaborazione!CE$8:'PreElaborazione'!CE8,PreElaborazione!CE9)&gt;0,PreElaborazione!CE9=""),0,PreElaborazione!CE9)</f>
        <v>CONSUMO 48 kWh/km</v>
      </c>
      <c r="CG9">
        <f ca="1">IF(OR(COUNTIF(PreElaborazione!CF$8:'PreElaborazione'!CF8,PreElaborazione!CF9)&gt;0,PreElaborazione!CF9=""),0,PreElaborazione!CF9)</f>
        <v>0</v>
      </c>
      <c r="CH9">
        <f ca="1">IF(OR(COUNTIF(PreElaborazione!CG$8:'PreElaborazione'!CG8,PreElaborazione!CG9)&gt;0,PreElaborazione!CG9=""),0,PreElaborazione!CG9)</f>
        <v>0</v>
      </c>
      <c r="CI9">
        <f ca="1">IF(OR(COUNTIF(PreElaborazione!CH$8:'PreElaborazione'!CH8,PreElaborazione!CH9)&gt;0,PreElaborazione!CH9=""),0,PreElaborazione!CH9)</f>
        <v>0</v>
      </c>
      <c r="CJ9">
        <f ca="1">IF(OR(COUNTIF(PreElaborazione!CI$8:'PreElaborazione'!CI8,PreElaborazione!CI9)&gt;0,PreElaborazione!CI9=""),0,PreElaborazione!CI9)</f>
        <v>0</v>
      </c>
      <c r="CK9">
        <f ca="1">IF(OR(COUNTIF(PreElaborazione!CJ$8:'PreElaborazione'!CJ8,PreElaborazione!CJ9)&gt;0,PreElaborazione!CJ9=""),0,PreElaborazione!CJ9)</f>
        <v>0</v>
      </c>
      <c r="CL9">
        <f ca="1">IF(OR(COUNTIF(PreElaborazione!CK$8:'PreElaborazione'!CK8,PreElaborazione!CK9)&gt;0,PreElaborazione!CK9=""),0,PreElaborazione!CK9)</f>
        <v>0</v>
      </c>
      <c r="CM9">
        <f ca="1">IF(OR(COUNTIF(PreElaborazione!CL$8:'PreElaborazione'!CL8,PreElaborazione!CL9)&gt;0,PreElaborazione!CL9=""),0,PreElaborazione!CL9)</f>
        <v>0</v>
      </c>
      <c r="CN9">
        <f ca="1">IF(OR(COUNTIF(PreElaborazione!CM$8:'PreElaborazione'!CM8,PreElaborazione!CM9)&gt;0,PreElaborazione!CM9=""),0,PreElaborazione!CM9)</f>
        <v>0</v>
      </c>
      <c r="CO9">
        <f ca="1">IF(OR(COUNTIF(PreElaborazione!CN$8:'PreElaborazione'!CN8,PreElaborazione!CN9)&gt;0,PreElaborazione!CN9=""),0,PreElaborazione!CN9)</f>
        <v>0</v>
      </c>
      <c r="CP9">
        <f ca="1">IF(OR(COUNTIF(PreElaborazione!CO$8:'PreElaborazione'!CO8,PreElaborazione!CO9)&gt;0,PreElaborazione!CO9=""),0,PreElaborazione!CO9)</f>
        <v>0</v>
      </c>
      <c r="CQ9">
        <f ca="1">IF(OR(COUNTIF(PreElaborazione!CP$8:'PreElaborazione'!CP8,PreElaborazione!CP9)&gt;0,PreElaborazione!CP9=""),0,PreElaborazione!CP9)</f>
        <v>0</v>
      </c>
      <c r="CR9">
        <f ca="1">IF(OR(COUNTIF(PreElaborazione!CQ$8:'PreElaborazione'!CQ8,PreElaborazione!CQ9)&gt;0,PreElaborazione!CQ9=""),0,PreElaborazione!CQ9)</f>
        <v>0</v>
      </c>
      <c r="CS9">
        <f ca="1">IF(OR(COUNTIF(PreElaborazione!CR$8:'PreElaborazione'!CR8,PreElaborazione!CR9)&gt;0,PreElaborazione!CR9=""),0,PreElaborazione!CR9)</f>
        <v>0</v>
      </c>
      <c r="CT9">
        <f ca="1">IF(OR(COUNTIF(PreElaborazione!CS$8:'PreElaborazione'!CS8,PreElaborazione!CS9)&gt;0,PreElaborazione!CS9=""),0,PreElaborazione!CS9)</f>
        <v>0</v>
      </c>
      <c r="CU9">
        <f ca="1">IF(OR(COUNTIF(PreElaborazione!CT$8:'PreElaborazione'!CT8,PreElaborazione!CT9)&gt;0,PreElaborazione!CT9=""),0,PreElaborazione!CT9)</f>
        <v>0</v>
      </c>
      <c r="CV9">
        <f ca="1">IF(OR(COUNTIF(PreElaborazione!CU$8:'PreElaborazione'!CU8,PreElaborazione!CU9)&gt;0,PreElaborazione!CU9=""),0,PreElaborazione!CU9)</f>
        <v>0</v>
      </c>
      <c r="CW9">
        <f ca="1">IF(OR(COUNTIF(PreElaborazione!CV$8:'PreElaborazione'!CV8,PreElaborazione!CV9)&gt;0,PreElaborazione!CV9=""),0,PreElaborazione!CV9)</f>
        <v>0</v>
      </c>
      <c r="CX9">
        <f ca="1">IF(OR(COUNTIF(PreElaborazione!CW$8:'PreElaborazione'!CW8,PreElaborazione!CW9)&gt;0,PreElaborazione!CW9=""),0,PreElaborazione!CW9)</f>
        <v>0</v>
      </c>
      <c r="CY9">
        <f ca="1">IF(OR(COUNTIF(PreElaborazione!CX$8:'PreElaborazione'!CX8,PreElaborazione!CX9)&gt;0,PreElaborazione!CX9=""),0,PreElaborazione!CX9)</f>
        <v>0</v>
      </c>
      <c r="CZ9">
        <f ca="1">IF(OR(COUNTIF(PreElaborazione!CY$8:'PreElaborazione'!CY8,PreElaborazione!CY9)&gt;0,PreElaborazione!CY9=""),0,PreElaborazione!CY9)</f>
        <v>0</v>
      </c>
      <c r="DA9">
        <f ca="1">IF(OR(COUNTIF(PreElaborazione!CZ$8:'PreElaborazione'!CZ8,PreElaborazione!CZ9)&gt;0,PreElaborazione!CZ9=""),0,PreElaborazione!CZ9)</f>
        <v>0</v>
      </c>
      <c r="DB9">
        <f ca="1">IF(OR(COUNTIF(PreElaborazione!DA$8:'PreElaborazione'!DA8,PreElaborazione!DA9)&gt;0,PreElaborazione!DA9=""),0,PreElaborazione!DA9)</f>
        <v>0</v>
      </c>
      <c r="DC9">
        <f ca="1">IF(OR(COUNTIF(PreElaborazione!DB$8:'PreElaborazione'!DB8,PreElaborazione!DB9)&gt;0,PreElaborazione!DB9=""),0,PreElaborazione!DB9)</f>
        <v>0</v>
      </c>
      <c r="DD9" s="268">
        <f t="shared" ref="DD9:DD72" ca="1" si="0">$DC$7-COUNTIF(C9:DC9,0)</f>
        <v>10</v>
      </c>
    </row>
    <row r="10" spans="1:132">
      <c r="B10" s="121">
        <v>3</v>
      </c>
      <c r="C10">
        <f ca="1">IF(OR(COUNTIF(PreElaborazione!B$8:'PreElaborazione'!B9,PreElaborazione!B10)&gt;0,PreElaborazione!B10=""),0,PreElaborazione!B10)</f>
        <v>0</v>
      </c>
      <c r="D10">
        <f ca="1">IF(OR(COUNTIF(PreElaborazione!C$8:'PreElaborazione'!C9,PreElaborazione!C10)&gt;0,PreElaborazione!C10=""),0,PreElaborazione!C10)</f>
        <v>0</v>
      </c>
      <c r="E10">
        <f ca="1">IF(OR(COUNTIF(PreElaborazione!D$8:'PreElaborazione'!D9,PreElaborazione!D10)&gt;0,PreElaborazione!D10=""),0,PreElaborazione!D10)</f>
        <v>0</v>
      </c>
      <c r="F10">
        <f ca="1">IF(OR(COUNTIF(PreElaborazione!E$8:'PreElaborazione'!E9,PreElaborazione!E10)&gt;0,PreElaborazione!E10=""),0,PreElaborazione!E10)</f>
        <v>0</v>
      </c>
      <c r="G10" t="str">
        <f ca="1">IF(OR(COUNTIF(PreElaborazione!F$8:'PreElaborazione'!F9,PreElaborazione!F10)&gt;0,PreElaborazione!F10=""),0,PreElaborazione!F10)</f>
        <v>0003</v>
      </c>
      <c r="H10">
        <f ca="1">IF(OR(COUNTIF(PreElaborazione!G$8:'PreElaborazione'!G9,PreElaborazione!G10)&gt;0,PreElaborazione!G10=""),0,PreElaborazione!G10)</f>
        <v>0</v>
      </c>
      <c r="I10">
        <f ca="1">IF(OR(COUNTIF(PreElaborazione!H$8:'PreElaborazione'!H9,PreElaborazione!H10)&gt;0,PreElaborazione!H10=""),0,PreElaborazione!H10)</f>
        <v>0</v>
      </c>
      <c r="J10">
        <f ca="1">IF(OR(COUNTIF(PreElaborazione!I$8:'PreElaborazione'!I9,PreElaborazione!I10)&gt;0,PreElaborazione!I10=""),0,PreElaborazione!I10)</f>
        <v>0</v>
      </c>
      <c r="K10" t="str">
        <f ca="1">IF(OR(COUNTIF(PreElaborazione!J$8:'PreElaborazione'!J9,PreElaborazione!J10)&gt;0,PreElaborazione!J10=""),0,PreElaborazione!J10)</f>
        <v>OAZNM03EST17</v>
      </c>
      <c r="L10">
        <f ca="1">IF(OR(COUNTIF(PreElaborazione!K$8:'PreElaborazione'!K9,PreElaborazione!K10)&gt;0,PreElaborazione!K10=""),0,PreElaborazione!K10)</f>
        <v>0</v>
      </c>
      <c r="M10">
        <f ca="1">IF(OR(COUNTIF(PreElaborazione!L$8:'PreElaborazione'!L9,PreElaborazione!L10)&gt;0,PreElaborazione!L10=""),0,PreElaborazione!L10)</f>
        <v>0</v>
      </c>
      <c r="N10">
        <f ca="1">IF(OR(COUNTIF(PreElaborazione!M$8:'PreElaborazione'!M9,PreElaborazione!M10)&gt;0,PreElaborazione!M10=""),0,PreElaborazione!M10)</f>
        <v>0</v>
      </c>
      <c r="O10">
        <f ca="1">IF(OR(COUNTIF(PreElaborazione!N$8:'PreElaborazione'!N9,PreElaborazione!N10)&gt;0,PreElaborazione!N10=""),0,PreElaborazione!N10)</f>
        <v>0</v>
      </c>
      <c r="P10">
        <f ca="1">IF(OR(COUNTIF(PreElaborazione!O$8:'PreElaborazione'!O9,PreElaborazione!O10)&gt;0,PreElaborazione!O10=""),0,PreElaborazione!O10)</f>
        <v>0</v>
      </c>
      <c r="Q10">
        <f ca="1">IF(OR(COUNTIF(PreElaborazione!P$8:'PreElaborazione'!P9,PreElaborazione!P10)&gt;0,PreElaborazione!P10=""),0,PreElaborazione!P10)</f>
        <v>0</v>
      </c>
      <c r="R10" t="str">
        <f ca="1">IF(OR(COUNTIF(PreElaborazione!Q$8:'PreElaborazione'!Q9,PreElaborazione!Q10)&gt;0,PreElaborazione!Q10=""),0,PreElaborazione!Q10)</f>
        <v>02</v>
      </c>
      <c r="S10" t="str">
        <f ca="1">IF(OR(COUNTIF(PreElaborazione!R$8:'PreElaborazione'!R9,PreElaborazione!R10)&gt;0,PreElaborazione!R10=""),0,PreElaborazione!R10)</f>
        <v>02</v>
      </c>
      <c r="T10">
        <f ca="1">IF(OR(COUNTIF(PreElaborazione!S$8:'PreElaborazione'!S9,PreElaborazione!S10)&gt;0,PreElaborazione!S10=""),0,PreElaborazione!S10)</f>
        <v>0</v>
      </c>
      <c r="U10">
        <f ca="1">IF(OR(COUNTIF(PreElaborazione!T$8:'PreElaborazione'!T9,PreElaborazione!T10)&gt;0,PreElaborazione!T10=""),0,PreElaborazione!T10)</f>
        <v>0</v>
      </c>
      <c r="V10">
        <f ca="1">IF(OR(COUNTIF(PreElaborazione!U$8:'PreElaborazione'!U9,PreElaborazione!U10)&gt;0,PreElaborazione!U10=""),0,PreElaborazione!U10)</f>
        <v>0</v>
      </c>
      <c r="W10">
        <f ca="1">IF(OR(COUNTIF(PreElaborazione!V$8:'PreElaborazione'!V9,PreElaborazione!V10)&gt;0,PreElaborazione!V10=""),0,PreElaborazione!V10)</f>
        <v>0</v>
      </c>
      <c r="X10">
        <f ca="1">IF(OR(COUNTIF(PreElaborazione!W$8:'PreElaborazione'!W9,PreElaborazione!W10)&gt;0,PreElaborazione!W10=""),0,PreElaborazione!W10)</f>
        <v>0</v>
      </c>
      <c r="Y10">
        <f ca="1">IF(OR(COUNTIF(PreElaborazione!X$8:'PreElaborazione'!X9,PreElaborazione!X10)&gt;0,PreElaborazione!X10=""),0,PreElaborazione!X10)</f>
        <v>0</v>
      </c>
      <c r="Z10">
        <f ca="1">IF(OR(COUNTIF(PreElaborazione!Y$8:'PreElaborazione'!Y9,PreElaborazione!Y10)&gt;0,PreElaborazione!Y10=""),0,PreElaborazione!Y10)</f>
        <v>0</v>
      </c>
      <c r="AA10">
        <f ca="1">IF(OR(COUNTIF(PreElaborazione!Z$8:'PreElaborazione'!Z9,PreElaborazione!Z10)&gt;0,PreElaborazione!Z10=""),0,PreElaborazione!Z10)</f>
        <v>0</v>
      </c>
      <c r="AB10">
        <f ca="1">IF(OR(COUNTIF(PreElaborazione!AA$8:'PreElaborazione'!AA9,PreElaborazione!AA10)&gt;0,PreElaborazione!AA10=""),0,PreElaborazione!AA10)</f>
        <v>6</v>
      </c>
      <c r="AC10" t="str">
        <f ca="1">IF(OR(COUNTIF(PreElaborazione!AB$8:'PreElaborazione'!AB9,PreElaborazione!AB10)&gt;0,PreElaborazione!AB10=""),0,PreElaborazione!AB10)</f>
        <v>3</v>
      </c>
      <c r="AD10" t="str">
        <f ca="1">IF(OR(COUNTIF(PreElaborazione!AC$8:'PreElaborazione'!AC9,PreElaborazione!AC10)&gt;0,PreElaborazione!AC10=""),0,PreElaborazione!AC10)</f>
        <v>0012502</v>
      </c>
      <c r="AE10">
        <f ca="1">IF(OR(COUNTIF(PreElaborazione!AD$8:'PreElaborazione'!AD9,PreElaborazione!AD10)&gt;0,PreElaborazione!AD10=""),0,PreElaborazione!AD10)</f>
        <v>0</v>
      </c>
      <c r="AF10">
        <f ca="1">IF(OR(COUNTIF(PreElaborazione!AE$8:'PreElaborazione'!AE9,PreElaborazione!AE10)&gt;0,PreElaborazione!AE10=""),0,PreElaborazione!AE10)</f>
        <v>0</v>
      </c>
      <c r="AG10">
        <f ca="1">IF(OR(COUNTIF(PreElaborazione!AF$8:'PreElaborazione'!AF9,PreElaborazione!AF10)&gt;0,PreElaborazione!AF10=""),0,PreElaborazione!AF10)</f>
        <v>0</v>
      </c>
      <c r="AH10">
        <f ca="1">IF(OR(COUNTIF(PreElaborazione!AG$8:'PreElaborazione'!AG9,PreElaborazione!AG10)&gt;0,PreElaborazione!AG10=""),0,PreElaborazione!AG10)</f>
        <v>4</v>
      </c>
      <c r="AI10">
        <f ca="1">IF(OR(COUNTIF(PreElaborazione!AH$8:'PreElaborazione'!AH9,PreElaborazione!AH10)&gt;0,PreElaborazione!AH10=""),0,PreElaborazione!AH10)</f>
        <v>0</v>
      </c>
      <c r="AJ10" t="str">
        <f ca="1">IF(OR(COUNTIF(PreElaborazione!AI$8:'PreElaborazione'!AI9,PreElaborazione!AI10)&gt;0,PreElaborazione!AI10=""),0,PreElaborazione!AI10)</f>
        <v>002</v>
      </c>
      <c r="AK10">
        <f ca="1">IF(OR(COUNTIF(PreElaborazione!AJ$8:'PreElaborazione'!AJ9,PreElaborazione!AJ10)&gt;0,PreElaborazione!AJ10=""),0,PreElaborazione!AJ10)</f>
        <v>0</v>
      </c>
      <c r="AL10">
        <f ca="1">IF(OR(COUNTIF(PreElaborazione!AK$8:'PreElaborazione'!AK9,PreElaborazione!AK10)&gt;0,PreElaborazione!AK10=""),0,PreElaborazione!AK10)</f>
        <v>0</v>
      </c>
      <c r="AM10">
        <f ca="1">IF(OR(COUNTIF(PreElaborazione!AL$8:'PreElaborazione'!AL9,PreElaborazione!AL10)&gt;0,PreElaborazione!AL10=""),0,PreElaborazione!AL10)</f>
        <v>0</v>
      </c>
      <c r="AN10">
        <f ca="1">IF(OR(COUNTIF(PreElaborazione!AM$8:'PreElaborazione'!AM9,PreElaborazione!AM10)&gt;0,PreElaborazione!AM10=""),0,PreElaborazione!AM10)</f>
        <v>0</v>
      </c>
      <c r="AO10">
        <f ca="1">IF(OR(COUNTIF(PreElaborazione!AN$8:'PreElaborazione'!AN9,PreElaborazione!AN10)&gt;0,PreElaborazione!AN10=""),0,PreElaborazione!AN10)</f>
        <v>0</v>
      </c>
      <c r="AP10">
        <f ca="1">IF(OR(COUNTIF(PreElaborazione!AO$8:'PreElaborazione'!AO9,PreElaborazione!AO10)&gt;0,PreElaborazione!AO10=""),0,PreElaborazione!AO10)</f>
        <v>0</v>
      </c>
      <c r="AQ10">
        <f ca="1">IF(OR(COUNTIF(PreElaborazione!AP$8:'PreElaborazione'!AP9,PreElaborazione!AP10)&gt;0,PreElaborazione!AP10=""),0,PreElaborazione!AP10)</f>
        <v>0</v>
      </c>
      <c r="AR10">
        <f ca="1">IF(OR(COUNTIF(PreElaborazione!AQ$8:'PreElaborazione'!AQ9,PreElaborazione!AQ10)&gt;0,PreElaborazione!AQ10=""),0,PreElaborazione!AQ10)</f>
        <v>0</v>
      </c>
      <c r="AS10">
        <f ca="1">IF(OR(COUNTIF(PreElaborazione!AR$8:'PreElaborazione'!AR9,PreElaborazione!AR10)&gt;0,PreElaborazione!AR10=""),0,PreElaborazione!AR10)</f>
        <v>0</v>
      </c>
      <c r="AT10">
        <f ca="1">IF(OR(COUNTIF(PreElaborazione!AS$8:'PreElaborazione'!AS9,PreElaborazione!AS10)&gt;0,PreElaborazione!AS10=""),0,PreElaborazione!AS10)</f>
        <v>0</v>
      </c>
      <c r="AU10" t="str">
        <f ca="1">IF(OR(COUNTIF(PreElaborazione!AT$8:'PreElaborazione'!AT9,PreElaborazione!AT10)&gt;0,PreElaborazione!AT10=""),0,PreElaborazione!AT10)</f>
        <v>000167</v>
      </c>
      <c r="AV10">
        <f ca="1">IF(OR(COUNTIF(PreElaborazione!AU$8:'PreElaborazione'!AU9,PreElaborazione!AU10)&gt;0,PreElaborazione!AU10=""),0,PreElaborazione!AU10)</f>
        <v>0</v>
      </c>
      <c r="AW10">
        <f ca="1">IF(OR(COUNTIF(PreElaborazione!AV$8:'PreElaborazione'!AV9,PreElaborazione!AV10)&gt;0,PreElaborazione!AV10=""),0,PreElaborazione!AV10)</f>
        <v>0</v>
      </c>
      <c r="AX10">
        <f ca="1">IF(OR(COUNTIF(PreElaborazione!AW$8:'PreElaborazione'!AW9,PreElaborazione!AW10)&gt;0,PreElaborazione!AW10=""),0,PreElaborazione!AW10)</f>
        <v>0</v>
      </c>
      <c r="AY10">
        <f ca="1">IF(OR(COUNTIF(PreElaborazione!AX$8:'PreElaborazione'!AX9,PreElaborazione!AX10)&gt;0,PreElaborazione!AX10=""),0,PreElaborazione!AX10)</f>
        <v>0</v>
      </c>
      <c r="AZ10">
        <f ca="1">IF(OR(COUNTIF(PreElaborazione!AY$8:'PreElaborazione'!AY9,PreElaborazione!AY10)&gt;0,PreElaborazione!AY10=""),0,PreElaborazione!AY10)</f>
        <v>0</v>
      </c>
      <c r="BA10">
        <f ca="1">IF(OR(COUNTIF(PreElaborazione!AZ$8:'PreElaborazione'!AZ9,PreElaborazione!AZ10)&gt;0,PreElaborazione!AZ10=""),0,PreElaborazione!AZ10)</f>
        <v>0</v>
      </c>
      <c r="BB10">
        <f ca="1">IF(OR(COUNTIF(PreElaborazione!BA$8:'PreElaborazione'!BA9,PreElaborazione!BA10)&gt;0,PreElaborazione!BA10=""),0,PreElaborazione!BA10)</f>
        <v>0</v>
      </c>
      <c r="BC10">
        <f ca="1">IF(OR(COUNTIF(PreElaborazione!BB$8:'PreElaborazione'!BB9,PreElaborazione!BB10)&gt;0,PreElaborazione!BB10=""),0,PreElaborazione!BB10)</f>
        <v>0</v>
      </c>
      <c r="BD10">
        <f ca="1">IF(OR(COUNTIF(PreElaborazione!BC$8:'PreElaborazione'!BC9,PreElaborazione!BC10)&gt;0,PreElaborazione!BC10=""),0,PreElaborazione!BC10)</f>
        <v>0</v>
      </c>
      <c r="BE10">
        <f ca="1">IF(OR(COUNTIF(PreElaborazione!BD$8:'PreElaborazione'!BD9,PreElaborazione!BD10)&gt;0,PreElaborazione!BD10=""),0,PreElaborazione!BD10)</f>
        <v>0</v>
      </c>
      <c r="BF10">
        <f ca="1">IF(OR(COUNTIF(PreElaborazione!BE$8:'PreElaborazione'!BE9,PreElaborazione!BE10)&gt;0,PreElaborazione!BE10=""),0,PreElaborazione!BE10)</f>
        <v>0</v>
      </c>
      <c r="BG10">
        <f ca="1">IF(OR(COUNTIF(PreElaborazione!BF$8:'PreElaborazione'!BF9,PreElaborazione!BF10)&gt;0,PreElaborazione!BF10=""),0,PreElaborazione!BF10)</f>
        <v>0</v>
      </c>
      <c r="BH10">
        <f ca="1">IF(OR(COUNTIF(PreElaborazione!BG$8:'PreElaborazione'!BG9,PreElaborazione!BG10)&gt;0,PreElaborazione!BG10=""),0,PreElaborazione!BG10)</f>
        <v>0</v>
      </c>
      <c r="BI10">
        <f ca="1">IF(OR(COUNTIF(PreElaborazione!BH$8:'PreElaborazione'!BH9,PreElaborazione!BH10)&gt;0,PreElaborazione!BH10=""),0,PreElaborazione!BH10)</f>
        <v>0</v>
      </c>
      <c r="BJ10">
        <f ca="1">IF(OR(COUNTIF(PreElaborazione!BI$8:'PreElaborazione'!BI9,PreElaborazione!BI10)&gt;0,PreElaborazione!BI10=""),0,PreElaborazione!BI10)</f>
        <v>0</v>
      </c>
      <c r="BK10">
        <f ca="1">IF(OR(COUNTIF(PreElaborazione!BJ$8:'PreElaborazione'!BJ9,PreElaborazione!BJ10)&gt;0,PreElaborazione!BJ10=""),0,PreElaborazione!BJ10)</f>
        <v>0</v>
      </c>
      <c r="BL10">
        <f ca="1">IF(OR(COUNTIF(PreElaborazione!BK$8:'PreElaborazione'!BK9,PreElaborazione!BK10)&gt;0,PreElaborazione!BK10=""),0,PreElaborazione!BK10)</f>
        <v>0</v>
      </c>
      <c r="BM10" t="str">
        <f ca="1">IF(OR(COUNTIF(PreElaborazione!BL$8:'PreElaborazione'!BL9,PreElaborazione!BL10)&gt;0,PreElaborazione!BL10=""),0,PreElaborazione!BL10)</f>
        <v xml:space="preserve">L1 </v>
      </c>
      <c r="BN10">
        <f ca="1">IF(OR(COUNTIF(PreElaborazione!BM$8:'PreElaborazione'!BM9,PreElaborazione!BM10)&gt;0,PreElaborazione!BM10=""),0,PreElaborazione!BM10)</f>
        <v>0</v>
      </c>
      <c r="BO10">
        <f ca="1">IF(OR(COUNTIF(PreElaborazione!BN$8:'PreElaborazione'!BN9,PreElaborazione!BN10)&gt;0,PreElaborazione!BN10=""),0,PreElaborazione!BN10)</f>
        <v>0</v>
      </c>
      <c r="BP10">
        <f ca="1">IF(OR(COUNTIF(PreElaborazione!BO$8:'PreElaborazione'!BO9,PreElaborazione!BO10)&gt;0,PreElaborazione!BO10=""),0,PreElaborazione!BO10)</f>
        <v>0</v>
      </c>
      <c r="BQ10">
        <f ca="1">IF(OR(COUNTIF(PreElaborazione!BP$8:'PreElaborazione'!BP9,PreElaborazione!BP10)&gt;0,PreElaborazione!BP10=""),0,PreElaborazione!BP10)</f>
        <v>0</v>
      </c>
      <c r="BR10">
        <f ca="1">IF(OR(COUNTIF(PreElaborazione!BQ$8:'PreElaborazione'!BQ9,PreElaborazione!BQ10)&gt;0,PreElaborazione!BQ10=""),0,PreElaborazione!BQ10)</f>
        <v>0</v>
      </c>
      <c r="BS10">
        <f ca="1">IF(OR(COUNTIF(PreElaborazione!BR$8:'PreElaborazione'!BR9,PreElaborazione!BR10)&gt;0,PreElaborazione!BR10=""),0,PreElaborazione!BR10)</f>
        <v>0</v>
      </c>
      <c r="BT10">
        <f ca="1">IF(OR(COUNTIF(PreElaborazione!BS$8:'PreElaborazione'!BS9,PreElaborazione!BS10)&gt;0,PreElaborazione!BS10=""),0,PreElaborazione!BS10)</f>
        <v>0</v>
      </c>
      <c r="BU10">
        <f ca="1">IF(OR(COUNTIF(PreElaborazione!BT$8:'PreElaborazione'!BT9,PreElaborazione!BT10)&gt;0,PreElaborazione!BT10=""),0,PreElaborazione!BT10)</f>
        <v>0</v>
      </c>
      <c r="BV10">
        <f ca="1">IF(OR(COUNTIF(PreElaborazione!BU$8:'PreElaborazione'!BU9,PreElaborazione!BU10)&gt;0,PreElaborazione!BU10=""),0,PreElaborazione!BU10)</f>
        <v>0</v>
      </c>
      <c r="BW10">
        <f ca="1">IF(OR(COUNTIF(PreElaborazione!BV$8:'PreElaborazione'!BV9,PreElaborazione!BV10)&gt;0,PreElaborazione!BV10=""),0,PreElaborazione!BV10)</f>
        <v>0</v>
      </c>
      <c r="BX10">
        <f ca="1">IF(OR(COUNTIF(PreElaborazione!BW$8:'PreElaborazione'!BW9,PreElaborazione!BW10)&gt;0,PreElaborazione!BW10=""),0,PreElaborazione!BW10)</f>
        <v>0</v>
      </c>
      <c r="BY10">
        <f ca="1">IF(OR(COUNTIF(PreElaborazione!BX$8:'PreElaborazione'!BX9,PreElaborazione!BX10)&gt;0,PreElaborazione!BX10=""),0,PreElaborazione!BX10)</f>
        <v>0</v>
      </c>
      <c r="BZ10">
        <f ca="1">IF(OR(COUNTIF(PreElaborazione!BY$8:'PreElaborazione'!BY9,PreElaborazione!BY10)&gt;0,PreElaborazione!BY10=""),0,PreElaborazione!BY10)</f>
        <v>0</v>
      </c>
      <c r="CA10">
        <f ca="1">IF(OR(COUNTIF(PreElaborazione!BZ$8:'PreElaborazione'!BZ9,PreElaborazione!BZ10)&gt;0,PreElaborazione!BZ10=""),0,PreElaborazione!BZ10)</f>
        <v>0</v>
      </c>
      <c r="CB10">
        <f ca="1">IF(OR(COUNTIF(PreElaborazione!CA$8:'PreElaborazione'!CA9,PreElaborazione!CA10)&gt;0,PreElaborazione!CA10=""),0,PreElaborazione!CA10)</f>
        <v>0</v>
      </c>
      <c r="CC10">
        <f ca="1">IF(OR(COUNTIF(PreElaborazione!CB$8:'PreElaborazione'!CB9,PreElaborazione!CB10)&gt;0,PreElaborazione!CB10=""),0,PreElaborazione!CB10)</f>
        <v>0</v>
      </c>
      <c r="CD10">
        <f ca="1">IF(OR(COUNTIF(PreElaborazione!CC$8:'PreElaborazione'!CC9,PreElaborazione!CC10)&gt;0,PreElaborazione!CC10=""),0,PreElaborazione!CC10)</f>
        <v>0</v>
      </c>
      <c r="CE10">
        <f ca="1">IF(OR(COUNTIF(PreElaborazione!CD$8:'PreElaborazione'!CD9,PreElaborazione!CD10)&gt;0,PreElaborazione!CD10=""),0,PreElaborazione!CD10)</f>
        <v>0</v>
      </c>
      <c r="CF10">
        <f ca="1">IF(OR(COUNTIF(PreElaborazione!CE$8:'PreElaborazione'!CE9,PreElaborazione!CE10)&gt;0,PreElaborazione!CE10=""),0,PreElaborazione!CE10)</f>
        <v>0</v>
      </c>
      <c r="CG10">
        <f ca="1">IF(OR(COUNTIF(PreElaborazione!CF$8:'PreElaborazione'!CF9,PreElaborazione!CF10)&gt;0,PreElaborazione!CF10=""),0,PreElaborazione!CF10)</f>
        <v>0</v>
      </c>
      <c r="CH10">
        <f ca="1">IF(OR(COUNTIF(PreElaborazione!CG$8:'PreElaborazione'!CG9,PreElaborazione!CG10)&gt;0,PreElaborazione!CG10=""),0,PreElaborazione!CG10)</f>
        <v>0</v>
      </c>
      <c r="CI10">
        <f ca="1">IF(OR(COUNTIF(PreElaborazione!CH$8:'PreElaborazione'!CH9,PreElaborazione!CH10)&gt;0,PreElaborazione!CH10=""),0,PreElaborazione!CH10)</f>
        <v>0</v>
      </c>
      <c r="CJ10">
        <f ca="1">IF(OR(COUNTIF(PreElaborazione!CI$8:'PreElaborazione'!CI9,PreElaborazione!CI10)&gt;0,PreElaborazione!CI10=""),0,PreElaborazione!CI10)</f>
        <v>0</v>
      </c>
      <c r="CK10">
        <f ca="1">IF(OR(COUNTIF(PreElaborazione!CJ$8:'PreElaborazione'!CJ9,PreElaborazione!CJ10)&gt;0,PreElaborazione!CJ10=""),0,PreElaborazione!CJ10)</f>
        <v>0</v>
      </c>
      <c r="CL10">
        <f ca="1">IF(OR(COUNTIF(PreElaborazione!CK$8:'PreElaborazione'!CK9,PreElaborazione!CK10)&gt;0,PreElaborazione!CK10=""),0,PreElaborazione!CK10)</f>
        <v>0</v>
      </c>
      <c r="CM10">
        <f ca="1">IF(OR(COUNTIF(PreElaborazione!CL$8:'PreElaborazione'!CL9,PreElaborazione!CL10)&gt;0,PreElaborazione!CL10=""),0,PreElaborazione!CL10)</f>
        <v>0</v>
      </c>
      <c r="CN10">
        <f ca="1">IF(OR(COUNTIF(PreElaborazione!CM$8:'PreElaborazione'!CM9,PreElaborazione!CM10)&gt;0,PreElaborazione!CM10=""),0,PreElaborazione!CM10)</f>
        <v>0</v>
      </c>
      <c r="CO10">
        <f ca="1">IF(OR(COUNTIF(PreElaborazione!CN$8:'PreElaborazione'!CN9,PreElaborazione!CN10)&gt;0,PreElaborazione!CN10=""),0,PreElaborazione!CN10)</f>
        <v>0</v>
      </c>
      <c r="CP10">
        <f ca="1">IF(OR(COUNTIF(PreElaborazione!CO$8:'PreElaborazione'!CO9,PreElaborazione!CO10)&gt;0,PreElaborazione!CO10=""),0,PreElaborazione!CO10)</f>
        <v>0</v>
      </c>
      <c r="CQ10">
        <f ca="1">IF(OR(COUNTIF(PreElaborazione!CP$8:'PreElaborazione'!CP9,PreElaborazione!CP10)&gt;0,PreElaborazione!CP10=""),0,PreElaborazione!CP10)</f>
        <v>0</v>
      </c>
      <c r="CR10">
        <f ca="1">IF(OR(COUNTIF(PreElaborazione!CQ$8:'PreElaborazione'!CQ9,PreElaborazione!CQ10)&gt;0,PreElaborazione!CQ10=""),0,PreElaborazione!CQ10)</f>
        <v>0</v>
      </c>
      <c r="CS10">
        <f ca="1">IF(OR(COUNTIF(PreElaborazione!CR$8:'PreElaborazione'!CR9,PreElaborazione!CR10)&gt;0,PreElaborazione!CR10=""),0,PreElaborazione!CR10)</f>
        <v>0</v>
      </c>
      <c r="CT10">
        <f ca="1">IF(OR(COUNTIF(PreElaborazione!CS$8:'PreElaborazione'!CS9,PreElaborazione!CS10)&gt;0,PreElaborazione!CS10=""),0,PreElaborazione!CS10)</f>
        <v>0</v>
      </c>
      <c r="CU10">
        <f ca="1">IF(OR(COUNTIF(PreElaborazione!CT$8:'PreElaborazione'!CT9,PreElaborazione!CT10)&gt;0,PreElaborazione!CT10=""),0,PreElaborazione!CT10)</f>
        <v>0</v>
      </c>
      <c r="CV10">
        <f ca="1">IF(OR(COUNTIF(PreElaborazione!CU$8:'PreElaborazione'!CU9,PreElaborazione!CU10)&gt;0,PreElaborazione!CU10=""),0,PreElaborazione!CU10)</f>
        <v>0</v>
      </c>
      <c r="CW10">
        <f ca="1">IF(OR(COUNTIF(PreElaborazione!CV$8:'PreElaborazione'!CV9,PreElaborazione!CV10)&gt;0,PreElaborazione!CV10=""),0,PreElaborazione!CV10)</f>
        <v>0</v>
      </c>
      <c r="CX10">
        <f ca="1">IF(OR(COUNTIF(PreElaborazione!CW$8:'PreElaborazione'!CW9,PreElaborazione!CW10)&gt;0,PreElaborazione!CW10=""),0,PreElaborazione!CW10)</f>
        <v>0</v>
      </c>
      <c r="CY10">
        <f ca="1">IF(OR(COUNTIF(PreElaborazione!CX$8:'PreElaborazione'!CX9,PreElaborazione!CX10)&gt;0,PreElaborazione!CX10=""),0,PreElaborazione!CX10)</f>
        <v>0</v>
      </c>
      <c r="CZ10">
        <f ca="1">IF(OR(COUNTIF(PreElaborazione!CY$8:'PreElaborazione'!CY9,PreElaborazione!CY10)&gt;0,PreElaborazione!CY10=""),0,PreElaborazione!CY10)</f>
        <v>0</v>
      </c>
      <c r="DA10">
        <f ca="1">IF(OR(COUNTIF(PreElaborazione!CZ$8:'PreElaborazione'!CZ9,PreElaborazione!CZ10)&gt;0,PreElaborazione!CZ10=""),0,PreElaborazione!CZ10)</f>
        <v>0</v>
      </c>
      <c r="DB10">
        <f ca="1">IF(OR(COUNTIF(PreElaborazione!DA$8:'PreElaborazione'!DA9,PreElaborazione!DA10)&gt;0,PreElaborazione!DA10=""),0,PreElaborazione!DA10)</f>
        <v>0</v>
      </c>
      <c r="DC10">
        <f ca="1">IF(OR(COUNTIF(PreElaborazione!DB$8:'PreElaborazione'!DB9,PreElaborazione!DB10)&gt;0,PreElaborazione!DB10=""),0,PreElaborazione!DB10)</f>
        <v>0</v>
      </c>
      <c r="DD10" s="268">
        <f t="shared" ca="1" si="0"/>
        <v>11</v>
      </c>
    </row>
    <row r="11" spans="1:132">
      <c r="B11" s="121">
        <v>4</v>
      </c>
      <c r="C11">
        <f ca="1">IF(OR(COUNTIF(PreElaborazione!B$8:'PreElaborazione'!B10,PreElaborazione!B11)&gt;0,PreElaborazione!B11=""),0,PreElaborazione!B11)</f>
        <v>0</v>
      </c>
      <c r="D11">
        <f ca="1">IF(OR(COUNTIF(PreElaborazione!C$8:'PreElaborazione'!C10,PreElaborazione!C11)&gt;0,PreElaborazione!C11=""),0,PreElaborazione!C11)</f>
        <v>0</v>
      </c>
      <c r="E11">
        <f ca="1">IF(OR(COUNTIF(PreElaborazione!D$8:'PreElaborazione'!D10,PreElaborazione!D11)&gt;0,PreElaborazione!D11=""),0,PreElaborazione!D11)</f>
        <v>0</v>
      </c>
      <c r="F11">
        <f ca="1">IF(OR(COUNTIF(PreElaborazione!E$8:'PreElaborazione'!E10,PreElaborazione!E11)&gt;0,PreElaborazione!E11=""),0,PreElaborazione!E11)</f>
        <v>0</v>
      </c>
      <c r="G11" t="str">
        <f ca="1">IF(OR(COUNTIF(PreElaborazione!F$8:'PreElaborazione'!F10,PreElaborazione!F11)&gt;0,PreElaborazione!F11=""),0,PreElaborazione!F11)</f>
        <v>0004</v>
      </c>
      <c r="H11">
        <f ca="1">IF(OR(COUNTIF(PreElaborazione!G$8:'PreElaborazione'!G10,PreElaborazione!G11)&gt;0,PreElaborazione!G11=""),0,PreElaborazione!G11)</f>
        <v>0</v>
      </c>
      <c r="I11">
        <f ca="1">IF(OR(COUNTIF(PreElaborazione!H$8:'PreElaborazione'!H10,PreElaborazione!H11)&gt;0,PreElaborazione!H11=""),0,PreElaborazione!H11)</f>
        <v>0</v>
      </c>
      <c r="J11">
        <f ca="1">IF(OR(COUNTIF(PreElaborazione!I$8:'PreElaborazione'!I10,PreElaborazione!I11)&gt;0,PreElaborazione!I11=""),0,PreElaborazione!I11)</f>
        <v>0</v>
      </c>
      <c r="K11" t="str">
        <f ca="1">IF(OR(COUNTIF(PreElaborazione!J$8:'PreElaborazione'!J10,PreElaborazione!J11)&gt;0,PreElaborazione!J11=""),0,PreElaborazione!J11)</f>
        <v>OAZNM03EST17A</v>
      </c>
      <c r="L11">
        <f ca="1">IF(OR(COUNTIF(PreElaborazione!K$8:'PreElaborazione'!K10,PreElaborazione!K11)&gt;0,PreElaborazione!K11=""),0,PreElaborazione!K11)</f>
        <v>0</v>
      </c>
      <c r="M11">
        <f ca="1">IF(OR(COUNTIF(PreElaborazione!L$8:'PreElaborazione'!L10,PreElaborazione!L11)&gt;0,PreElaborazione!L11=""),0,PreElaborazione!L11)</f>
        <v>0</v>
      </c>
      <c r="N11">
        <f ca="1">IF(OR(COUNTIF(PreElaborazione!M$8:'PreElaborazione'!M10,PreElaborazione!M11)&gt;0,PreElaborazione!M11=""),0,PreElaborazione!M11)</f>
        <v>0</v>
      </c>
      <c r="O11">
        <f ca="1">IF(OR(COUNTIF(PreElaborazione!N$8:'PreElaborazione'!N10,PreElaborazione!N11)&gt;0,PreElaborazione!N11=""),0,PreElaborazione!N11)</f>
        <v>0</v>
      </c>
      <c r="P11">
        <f ca="1">IF(OR(COUNTIF(PreElaborazione!O$8:'PreElaborazione'!O10,PreElaborazione!O11)&gt;0,PreElaborazione!O11=""),0,PreElaborazione!O11)</f>
        <v>0</v>
      </c>
      <c r="Q11">
        <f ca="1">IF(OR(COUNTIF(PreElaborazione!P$8:'PreElaborazione'!P10,PreElaborazione!P11)&gt;0,PreElaborazione!P11=""),0,PreElaborazione!P11)</f>
        <v>0</v>
      </c>
      <c r="R11">
        <f ca="1">IF(OR(COUNTIF(PreElaborazione!Q$8:'PreElaborazione'!Q10,PreElaborazione!Q11)&gt;0,PreElaborazione!Q11=""),0,PreElaborazione!Q11)</f>
        <v>0</v>
      </c>
      <c r="S11" t="str">
        <f ca="1">IF(OR(COUNTIF(PreElaborazione!R$8:'PreElaborazione'!R10,PreElaborazione!R11)&gt;0,PreElaborazione!R11=""),0,PreElaborazione!R11)</f>
        <v>08</v>
      </c>
      <c r="T11">
        <f ca="1">IF(OR(COUNTIF(PreElaborazione!S$8:'PreElaborazione'!S10,PreElaborazione!S11)&gt;0,PreElaborazione!S11=""),0,PreElaborazione!S11)</f>
        <v>0</v>
      </c>
      <c r="U11">
        <f ca="1">IF(OR(COUNTIF(PreElaborazione!T$8:'PreElaborazione'!T10,PreElaborazione!T11)&gt;0,PreElaborazione!T11=""),0,PreElaborazione!T11)</f>
        <v>0</v>
      </c>
      <c r="V11">
        <f ca="1">IF(OR(COUNTIF(PreElaborazione!U$8:'PreElaborazione'!U10,PreElaborazione!U11)&gt;0,PreElaborazione!U11=""),0,PreElaborazione!U11)</f>
        <v>0</v>
      </c>
      <c r="W11">
        <f ca="1">IF(OR(COUNTIF(PreElaborazione!V$8:'PreElaborazione'!V10,PreElaborazione!V11)&gt;0,PreElaborazione!V11=""),0,PreElaborazione!V11)</f>
        <v>0</v>
      </c>
      <c r="X11">
        <f ca="1">IF(OR(COUNTIF(PreElaborazione!W$8:'PreElaborazione'!W10,PreElaborazione!W11)&gt;0,PreElaborazione!W11=""),0,PreElaborazione!W11)</f>
        <v>0</v>
      </c>
      <c r="Y11">
        <f ca="1">IF(OR(COUNTIF(PreElaborazione!X$8:'PreElaborazione'!X10,PreElaborazione!X11)&gt;0,PreElaborazione!X11=""),0,PreElaborazione!X11)</f>
        <v>0</v>
      </c>
      <c r="Z11">
        <f ca="1">IF(OR(COUNTIF(PreElaborazione!Y$8:'PreElaborazione'!Y10,PreElaborazione!Y11)&gt;0,PreElaborazione!Y11=""),0,PreElaborazione!Y11)</f>
        <v>0</v>
      </c>
      <c r="AA11" t="str">
        <f ca="1">IF(OR(COUNTIF(PreElaborazione!Z$8:'PreElaborazione'!Z10,PreElaborazione!Z11)&gt;0,PreElaborazione!Z11=""),0,PreElaborazione!Z11)</f>
        <v>ELE</v>
      </c>
      <c r="AB11">
        <f ca="1">IF(OR(COUNTIF(PreElaborazione!AA$8:'PreElaborazione'!AA10,PreElaborazione!AA11)&gt;0,PreElaborazione!AA11=""),0,PreElaborazione!AA11)</f>
        <v>0</v>
      </c>
      <c r="AC11">
        <f ca="1">IF(OR(COUNTIF(PreElaborazione!AB$8:'PreElaborazione'!AB10,PreElaborazione!AB11)&gt;0,PreElaborazione!AB11=""),0,PreElaborazione!AB11)</f>
        <v>0</v>
      </c>
      <c r="AD11">
        <f ca="1">IF(OR(COUNTIF(PreElaborazione!AC$8:'PreElaborazione'!AC10,PreElaborazione!AC11)&gt;0,PreElaborazione!AC11=""),0,PreElaborazione!AC11)</f>
        <v>0</v>
      </c>
      <c r="AE11">
        <f ca="1">IF(OR(COUNTIF(PreElaborazione!AD$8:'PreElaborazione'!AD10,PreElaborazione!AD11)&gt;0,PreElaborazione!AD11=""),0,PreElaborazione!AD11)</f>
        <v>0</v>
      </c>
      <c r="AF11">
        <f ca="1">IF(OR(COUNTIF(PreElaborazione!AE$8:'PreElaborazione'!AE10,PreElaborazione!AE11)&gt;0,PreElaborazione!AE11=""),0,PreElaborazione!AE11)</f>
        <v>0</v>
      </c>
      <c r="AG11">
        <f ca="1">IF(OR(COUNTIF(PreElaborazione!AF$8:'PreElaborazione'!AF10,PreElaborazione!AF11)&gt;0,PreElaborazione!AF11=""),0,PreElaborazione!AF11)</f>
        <v>0</v>
      </c>
      <c r="AH11">
        <f ca="1">IF(OR(COUNTIF(PreElaborazione!AG$8:'PreElaborazione'!AG10,PreElaborazione!AG11)&gt;0,PreElaborazione!AG11=""),0,PreElaborazione!AG11)</f>
        <v>0</v>
      </c>
      <c r="AI11">
        <f ca="1">IF(OR(COUNTIF(PreElaborazione!AH$8:'PreElaborazione'!AH10,PreElaborazione!AH11)&gt;0,PreElaborazione!AH11=""),0,PreElaborazione!AH11)</f>
        <v>0</v>
      </c>
      <c r="AJ11">
        <f ca="1">IF(OR(COUNTIF(PreElaborazione!AI$8:'PreElaborazione'!AI10,PreElaborazione!AI11)&gt;0,PreElaborazione!AI11=""),0,PreElaborazione!AI11)</f>
        <v>0</v>
      </c>
      <c r="AK11">
        <f ca="1">IF(OR(COUNTIF(PreElaborazione!AJ$8:'PreElaborazione'!AJ10,PreElaborazione!AJ11)&gt;0,PreElaborazione!AJ11=""),0,PreElaborazione!AJ11)</f>
        <v>0</v>
      </c>
      <c r="AL11">
        <f ca="1">IF(OR(COUNTIF(PreElaborazione!AK$8:'PreElaborazione'!AK10,PreElaborazione!AK11)&gt;0,PreElaborazione!AK11=""),0,PreElaborazione!AK11)</f>
        <v>0</v>
      </c>
      <c r="AM11">
        <f ca="1">IF(OR(COUNTIF(PreElaborazione!AL$8:'PreElaborazione'!AL10,PreElaborazione!AL11)&gt;0,PreElaborazione!AL11=""),0,PreElaborazione!AL11)</f>
        <v>0</v>
      </c>
      <c r="AN11">
        <f ca="1">IF(OR(COUNTIF(PreElaborazione!AM$8:'PreElaborazione'!AM10,PreElaborazione!AM11)&gt;0,PreElaborazione!AM11=""),0,PreElaborazione!AM11)</f>
        <v>0</v>
      </c>
      <c r="AO11">
        <f ca="1">IF(OR(COUNTIF(PreElaborazione!AN$8:'PreElaborazione'!AN10,PreElaborazione!AN11)&gt;0,PreElaborazione!AN11=""),0,PreElaborazione!AN11)</f>
        <v>0</v>
      </c>
      <c r="AP11">
        <f ca="1">IF(OR(COUNTIF(PreElaborazione!AO$8:'PreElaborazione'!AO10,PreElaborazione!AO11)&gt;0,PreElaborazione!AO11=""),0,PreElaborazione!AO11)</f>
        <v>0</v>
      </c>
      <c r="AQ11">
        <f ca="1">IF(OR(COUNTIF(PreElaborazione!AP$8:'PreElaborazione'!AP10,PreElaborazione!AP11)&gt;0,PreElaborazione!AP11=""),0,PreElaborazione!AP11)</f>
        <v>0</v>
      </c>
      <c r="AR11">
        <f ca="1">IF(OR(COUNTIF(PreElaborazione!AQ$8:'PreElaborazione'!AQ10,PreElaborazione!AQ11)&gt;0,PreElaborazione!AQ11=""),0,PreElaborazione!AQ11)</f>
        <v>0</v>
      </c>
      <c r="AS11">
        <f ca="1">IF(OR(COUNTIF(PreElaborazione!AR$8:'PreElaborazione'!AR10,PreElaborazione!AR11)&gt;0,PreElaborazione!AR11=""),0,PreElaborazione!AR11)</f>
        <v>0</v>
      </c>
      <c r="AT11">
        <f ca="1">IF(OR(COUNTIF(PreElaborazione!AS$8:'PreElaborazione'!AS10,PreElaborazione!AS11)&gt;0,PreElaborazione!AS11=""),0,PreElaborazione!AS11)</f>
        <v>0</v>
      </c>
      <c r="AU11">
        <f ca="1">IF(OR(COUNTIF(PreElaborazione!AT$8:'PreElaborazione'!AT10,PreElaborazione!AT11)&gt;0,PreElaborazione!AT11=""),0,PreElaborazione!AT11)</f>
        <v>0</v>
      </c>
      <c r="AV11">
        <f ca="1">IF(OR(COUNTIF(PreElaborazione!AU$8:'PreElaborazione'!AU10,PreElaborazione!AU11)&gt;0,PreElaborazione!AU11=""),0,PreElaborazione!AU11)</f>
        <v>0</v>
      </c>
      <c r="AW11">
        <f ca="1">IF(OR(COUNTIF(PreElaborazione!AV$8:'PreElaborazione'!AV10,PreElaborazione!AV11)&gt;0,PreElaborazione!AV11=""),0,PreElaborazione!AV11)</f>
        <v>0</v>
      </c>
      <c r="AX11">
        <f ca="1">IF(OR(COUNTIF(PreElaborazione!AW$8:'PreElaborazione'!AW10,PreElaborazione!AW11)&gt;0,PreElaborazione!AW11=""),0,PreElaborazione!AW11)</f>
        <v>0</v>
      </c>
      <c r="AY11">
        <f ca="1">IF(OR(COUNTIF(PreElaborazione!AX$8:'PreElaborazione'!AX10,PreElaborazione!AX11)&gt;0,PreElaborazione!AX11=""),0,PreElaborazione!AX11)</f>
        <v>0</v>
      </c>
      <c r="AZ11">
        <f ca="1">IF(OR(COUNTIF(PreElaborazione!AY$8:'PreElaborazione'!AY10,PreElaborazione!AY11)&gt;0,PreElaborazione!AY11=""),0,PreElaborazione!AY11)</f>
        <v>0</v>
      </c>
      <c r="BA11">
        <f ca="1">IF(OR(COUNTIF(PreElaborazione!AZ$8:'PreElaborazione'!AZ10,PreElaborazione!AZ11)&gt;0,PreElaborazione!AZ11=""),0,PreElaborazione!AZ11)</f>
        <v>0</v>
      </c>
      <c r="BB11">
        <f ca="1">IF(OR(COUNTIF(PreElaborazione!BA$8:'PreElaborazione'!BA10,PreElaborazione!BA11)&gt;0,PreElaborazione!BA11=""),0,PreElaborazione!BA11)</f>
        <v>0</v>
      </c>
      <c r="BC11">
        <f ca="1">IF(OR(COUNTIF(PreElaborazione!BB$8:'PreElaborazione'!BB10,PreElaborazione!BB11)&gt;0,PreElaborazione!BB11=""),0,PreElaborazione!BB11)</f>
        <v>0</v>
      </c>
      <c r="BD11">
        <f ca="1">IF(OR(COUNTIF(PreElaborazione!BC$8:'PreElaborazione'!BC10,PreElaborazione!BC11)&gt;0,PreElaborazione!BC11=""),0,PreElaborazione!BC11)</f>
        <v>0</v>
      </c>
      <c r="BE11">
        <f ca="1">IF(OR(COUNTIF(PreElaborazione!BD$8:'PreElaborazione'!BD10,PreElaborazione!BD11)&gt;0,PreElaborazione!BD11=""),0,PreElaborazione!BD11)</f>
        <v>0</v>
      </c>
      <c r="BF11">
        <f ca="1">IF(OR(COUNTIF(PreElaborazione!BE$8:'PreElaborazione'!BE10,PreElaborazione!BE11)&gt;0,PreElaborazione!BE11=""),0,PreElaborazione!BE11)</f>
        <v>0</v>
      </c>
      <c r="BG11">
        <f ca="1">IF(OR(COUNTIF(PreElaborazione!BF$8:'PreElaborazione'!BF10,PreElaborazione!BF11)&gt;0,PreElaborazione!BF11=""),0,PreElaborazione!BF11)</f>
        <v>0</v>
      </c>
      <c r="BH11">
        <f ca="1">IF(OR(COUNTIF(PreElaborazione!BG$8:'PreElaborazione'!BG10,PreElaborazione!BG11)&gt;0,PreElaborazione!BG11=""),0,PreElaborazione!BG11)</f>
        <v>0</v>
      </c>
      <c r="BI11">
        <f ca="1">IF(OR(COUNTIF(PreElaborazione!BH$8:'PreElaborazione'!BH10,PreElaborazione!BH11)&gt;0,PreElaborazione!BH11=""),0,PreElaborazione!BH11)</f>
        <v>0</v>
      </c>
      <c r="BJ11">
        <f ca="1">IF(OR(COUNTIF(PreElaborazione!BI$8:'PreElaborazione'!BI10,PreElaborazione!BI11)&gt;0,PreElaborazione!BI11=""),0,PreElaborazione!BI11)</f>
        <v>0</v>
      </c>
      <c r="BK11">
        <f ca="1">IF(OR(COUNTIF(PreElaborazione!BJ$8:'PreElaborazione'!BJ10,PreElaborazione!BJ11)&gt;0,PreElaborazione!BJ11=""),0,PreElaborazione!BJ11)</f>
        <v>0</v>
      </c>
      <c r="BL11">
        <f ca="1">IF(OR(COUNTIF(PreElaborazione!BK$8:'PreElaborazione'!BK10,PreElaborazione!BK11)&gt;0,PreElaborazione!BK11=""),0,PreElaborazione!BK11)</f>
        <v>0</v>
      </c>
      <c r="BM11">
        <f ca="1">IF(OR(COUNTIF(PreElaborazione!BL$8:'PreElaborazione'!BL10,PreElaborazione!BL11)&gt;0,PreElaborazione!BL11=""),0,PreElaborazione!BL11)</f>
        <v>0</v>
      </c>
      <c r="BN11">
        <f ca="1">IF(OR(COUNTIF(PreElaborazione!BM$8:'PreElaborazione'!BM10,PreElaborazione!BM11)&gt;0,PreElaborazione!BM11=""),0,PreElaborazione!BM11)</f>
        <v>0</v>
      </c>
      <c r="BO11">
        <f ca="1">IF(OR(COUNTIF(PreElaborazione!BN$8:'PreElaborazione'!BN10,PreElaborazione!BN11)&gt;0,PreElaborazione!BN11=""),0,PreElaborazione!BN11)</f>
        <v>0</v>
      </c>
      <c r="BP11">
        <f ca="1">IF(OR(COUNTIF(PreElaborazione!BO$8:'PreElaborazione'!BO10,PreElaborazione!BO11)&gt;0,PreElaborazione!BO11=""),0,PreElaborazione!BO11)</f>
        <v>0</v>
      </c>
      <c r="BQ11">
        <f ca="1">IF(OR(COUNTIF(PreElaborazione!BP$8:'PreElaborazione'!BP10,PreElaborazione!BP11)&gt;0,PreElaborazione!BP11=""),0,PreElaborazione!BP11)</f>
        <v>0</v>
      </c>
      <c r="BR11">
        <f ca="1">IF(OR(COUNTIF(PreElaborazione!BQ$8:'PreElaborazione'!BQ10,PreElaborazione!BQ11)&gt;0,PreElaborazione!BQ11=""),0,PreElaborazione!BQ11)</f>
        <v>0</v>
      </c>
      <c r="BS11">
        <f ca="1">IF(OR(COUNTIF(PreElaborazione!BR$8:'PreElaborazione'!BR10,PreElaborazione!BR11)&gt;0,PreElaborazione!BR11=""),0,PreElaborazione!BR11)</f>
        <v>0</v>
      </c>
      <c r="BT11">
        <f ca="1">IF(OR(COUNTIF(PreElaborazione!BS$8:'PreElaborazione'!BS10,PreElaborazione!BS11)&gt;0,PreElaborazione!BS11=""),0,PreElaborazione!BS11)</f>
        <v>0</v>
      </c>
      <c r="BU11">
        <f ca="1">IF(OR(COUNTIF(PreElaborazione!BT$8:'PreElaborazione'!BT10,PreElaborazione!BT11)&gt;0,PreElaborazione!BT11=""),0,PreElaborazione!BT11)</f>
        <v>0</v>
      </c>
      <c r="BV11">
        <f ca="1">IF(OR(COUNTIF(PreElaborazione!BU$8:'PreElaborazione'!BU10,PreElaborazione!BU11)&gt;0,PreElaborazione!BU11=""),0,PreElaborazione!BU11)</f>
        <v>0</v>
      </c>
      <c r="BW11">
        <f ca="1">IF(OR(COUNTIF(PreElaborazione!BV$8:'PreElaborazione'!BV10,PreElaborazione!BV11)&gt;0,PreElaborazione!BV11=""),0,PreElaborazione!BV11)</f>
        <v>0</v>
      </c>
      <c r="BX11">
        <f ca="1">IF(OR(COUNTIF(PreElaborazione!BW$8:'PreElaborazione'!BW10,PreElaborazione!BW11)&gt;0,PreElaborazione!BW11=""),0,PreElaborazione!BW11)</f>
        <v>0</v>
      </c>
      <c r="BY11">
        <f ca="1">IF(OR(COUNTIF(PreElaborazione!BX$8:'PreElaborazione'!BX10,PreElaborazione!BX11)&gt;0,PreElaborazione!BX11=""),0,PreElaborazione!BX11)</f>
        <v>0</v>
      </c>
      <c r="BZ11">
        <f ca="1">IF(OR(COUNTIF(PreElaborazione!BY$8:'PreElaborazione'!BY10,PreElaborazione!BY11)&gt;0,PreElaborazione!BY11=""),0,PreElaborazione!BY11)</f>
        <v>0</v>
      </c>
      <c r="CA11">
        <f ca="1">IF(OR(COUNTIF(PreElaborazione!BZ$8:'PreElaborazione'!BZ10,PreElaborazione!BZ11)&gt;0,PreElaborazione!BZ11=""),0,PreElaborazione!BZ11)</f>
        <v>0</v>
      </c>
      <c r="CB11">
        <f ca="1">IF(OR(COUNTIF(PreElaborazione!CA$8:'PreElaborazione'!CA10,PreElaborazione!CA11)&gt;0,PreElaborazione!CA11=""),0,PreElaborazione!CA11)</f>
        <v>0</v>
      </c>
      <c r="CC11">
        <f ca="1">IF(OR(COUNTIF(PreElaborazione!CB$8:'PreElaborazione'!CB10,PreElaborazione!CB11)&gt;0,PreElaborazione!CB11=""),0,PreElaborazione!CB11)</f>
        <v>0</v>
      </c>
      <c r="CD11">
        <f ca="1">IF(OR(COUNTIF(PreElaborazione!CC$8:'PreElaborazione'!CC10,PreElaborazione!CC11)&gt;0,PreElaborazione!CC11=""),0,PreElaborazione!CC11)</f>
        <v>0</v>
      </c>
      <c r="CE11" t="str">
        <f ca="1">IF(OR(COUNTIF(PreElaborazione!CD$8:'PreElaborazione'!CD10,PreElaborazione!CD11)&gt;0,PreElaborazione!CD11=""),0,PreElaborazione!CD11)</f>
        <v>AUTONOMIA 88 KM</v>
      </c>
      <c r="CF11" t="str">
        <f ca="1">IF(OR(COUNTIF(PreElaborazione!CE$8:'PreElaborazione'!CE10,PreElaborazione!CE11)&gt;0,PreElaborazione!CE11=""),0,PreElaborazione!CE11)</f>
        <v>CONSUMO 51 kWh/km</v>
      </c>
      <c r="CG11">
        <f ca="1">IF(OR(COUNTIF(PreElaborazione!CF$8:'PreElaborazione'!CF10,PreElaborazione!CF11)&gt;0,PreElaborazione!CF11=""),0,PreElaborazione!CF11)</f>
        <v>0</v>
      </c>
      <c r="CH11">
        <f ca="1">IF(OR(COUNTIF(PreElaborazione!CG$8:'PreElaborazione'!CG10,PreElaborazione!CG11)&gt;0,PreElaborazione!CG11=""),0,PreElaborazione!CG11)</f>
        <v>0</v>
      </c>
      <c r="CI11">
        <f ca="1">IF(OR(COUNTIF(PreElaborazione!CH$8:'PreElaborazione'!CH10,PreElaborazione!CH11)&gt;0,PreElaborazione!CH11=""),0,PreElaborazione!CH11)</f>
        <v>0</v>
      </c>
      <c r="CJ11">
        <f ca="1">IF(OR(COUNTIF(PreElaborazione!CI$8:'PreElaborazione'!CI10,PreElaborazione!CI11)&gt;0,PreElaborazione!CI11=""),0,PreElaborazione!CI11)</f>
        <v>0</v>
      </c>
      <c r="CK11">
        <f ca="1">IF(OR(COUNTIF(PreElaborazione!CJ$8:'PreElaborazione'!CJ10,PreElaborazione!CJ11)&gt;0,PreElaborazione!CJ11=""),0,PreElaborazione!CJ11)</f>
        <v>0</v>
      </c>
      <c r="CL11">
        <f ca="1">IF(OR(COUNTIF(PreElaborazione!CK$8:'PreElaborazione'!CK10,PreElaborazione!CK11)&gt;0,PreElaborazione!CK11=""),0,PreElaborazione!CK11)</f>
        <v>0</v>
      </c>
      <c r="CM11">
        <f ca="1">IF(OR(COUNTIF(PreElaborazione!CL$8:'PreElaborazione'!CL10,PreElaborazione!CL11)&gt;0,PreElaborazione!CL11=""),0,PreElaborazione!CL11)</f>
        <v>0</v>
      </c>
      <c r="CN11">
        <f ca="1">IF(OR(COUNTIF(PreElaborazione!CM$8:'PreElaborazione'!CM10,PreElaborazione!CM11)&gt;0,PreElaborazione!CM11=""),0,PreElaborazione!CM11)</f>
        <v>0</v>
      </c>
      <c r="CO11">
        <f ca="1">IF(OR(COUNTIF(PreElaborazione!CN$8:'PreElaborazione'!CN10,PreElaborazione!CN11)&gt;0,PreElaborazione!CN11=""),0,PreElaborazione!CN11)</f>
        <v>0</v>
      </c>
      <c r="CP11">
        <f ca="1">IF(OR(COUNTIF(PreElaborazione!CO$8:'PreElaborazione'!CO10,PreElaborazione!CO11)&gt;0,PreElaborazione!CO11=""),0,PreElaborazione!CO11)</f>
        <v>0</v>
      </c>
      <c r="CQ11">
        <f ca="1">IF(OR(COUNTIF(PreElaborazione!CP$8:'PreElaborazione'!CP10,PreElaborazione!CP11)&gt;0,PreElaborazione!CP11=""),0,PreElaborazione!CP11)</f>
        <v>0</v>
      </c>
      <c r="CR11">
        <f ca="1">IF(OR(COUNTIF(PreElaborazione!CQ$8:'PreElaborazione'!CQ10,PreElaborazione!CQ11)&gt;0,PreElaborazione!CQ11=""),0,PreElaborazione!CQ11)</f>
        <v>0</v>
      </c>
      <c r="CS11">
        <f ca="1">IF(OR(COUNTIF(PreElaborazione!CR$8:'PreElaborazione'!CR10,PreElaborazione!CR11)&gt;0,PreElaborazione!CR11=""),0,PreElaborazione!CR11)</f>
        <v>0</v>
      </c>
      <c r="CT11">
        <f ca="1">IF(OR(COUNTIF(PreElaborazione!CS$8:'PreElaborazione'!CS10,PreElaborazione!CS11)&gt;0,PreElaborazione!CS11=""),0,PreElaborazione!CS11)</f>
        <v>0</v>
      </c>
      <c r="CU11">
        <f ca="1">IF(OR(COUNTIF(PreElaborazione!CT$8:'PreElaborazione'!CT10,PreElaborazione!CT11)&gt;0,PreElaborazione!CT11=""),0,PreElaborazione!CT11)</f>
        <v>0</v>
      </c>
      <c r="CV11">
        <f ca="1">IF(OR(COUNTIF(PreElaborazione!CU$8:'PreElaborazione'!CU10,PreElaborazione!CU11)&gt;0,PreElaborazione!CU11=""),0,PreElaborazione!CU11)</f>
        <v>0</v>
      </c>
      <c r="CW11">
        <f ca="1">IF(OR(COUNTIF(PreElaborazione!CV$8:'PreElaborazione'!CV10,PreElaborazione!CV11)&gt;0,PreElaborazione!CV11=""),0,PreElaborazione!CV11)</f>
        <v>0</v>
      </c>
      <c r="CX11">
        <f ca="1">IF(OR(COUNTIF(PreElaborazione!CW$8:'PreElaborazione'!CW10,PreElaborazione!CW11)&gt;0,PreElaborazione!CW11=""),0,PreElaborazione!CW11)</f>
        <v>0</v>
      </c>
      <c r="CY11">
        <f ca="1">IF(OR(COUNTIF(PreElaborazione!CX$8:'PreElaborazione'!CX10,PreElaborazione!CX11)&gt;0,PreElaborazione!CX11=""),0,PreElaborazione!CX11)</f>
        <v>0</v>
      </c>
      <c r="CZ11">
        <f ca="1">IF(OR(COUNTIF(PreElaborazione!CY$8:'PreElaborazione'!CY10,PreElaborazione!CY11)&gt;0,PreElaborazione!CY11=""),0,PreElaborazione!CY11)</f>
        <v>0</v>
      </c>
      <c r="DA11">
        <f ca="1">IF(OR(COUNTIF(PreElaborazione!CZ$8:'PreElaborazione'!CZ10,PreElaborazione!CZ11)&gt;0,PreElaborazione!CZ11=""),0,PreElaborazione!CZ11)</f>
        <v>0</v>
      </c>
      <c r="DB11">
        <f ca="1">IF(OR(COUNTIF(PreElaborazione!DA$8:'PreElaborazione'!DA10,PreElaborazione!DA11)&gt;0,PreElaborazione!DA11=""),0,PreElaborazione!DA11)</f>
        <v>0</v>
      </c>
      <c r="DC11">
        <f ca="1">IF(OR(COUNTIF(PreElaborazione!DB$8:'PreElaborazione'!DB10,PreElaborazione!DB11)&gt;0,PreElaborazione!DB11=""),0,PreElaborazione!DB11)</f>
        <v>0</v>
      </c>
      <c r="DD11" s="268">
        <f t="shared" ca="1" si="0"/>
        <v>6</v>
      </c>
    </row>
    <row r="12" spans="1:132">
      <c r="B12" s="121">
        <v>5</v>
      </c>
      <c r="C12">
        <f ca="1">IF(OR(COUNTIF(PreElaborazione!B$8:'PreElaborazione'!B11,PreElaborazione!B12)&gt;0,PreElaborazione!B12=""),0,PreElaborazione!B12)</f>
        <v>0</v>
      </c>
      <c r="D12">
        <f ca="1">IF(OR(COUNTIF(PreElaborazione!C$8:'PreElaborazione'!C11,PreElaborazione!C12)&gt;0,PreElaborazione!C12=""),0,PreElaborazione!C12)</f>
        <v>0</v>
      </c>
      <c r="E12">
        <f ca="1">IF(OR(COUNTIF(PreElaborazione!D$8:'PreElaborazione'!D11,PreElaborazione!D12)&gt;0,PreElaborazione!D12=""),0,PreElaborazione!D12)</f>
        <v>0</v>
      </c>
      <c r="F12">
        <f ca="1">IF(OR(COUNTIF(PreElaborazione!E$8:'PreElaborazione'!E11,PreElaborazione!E12)&gt;0,PreElaborazione!E12=""),0,PreElaborazione!E12)</f>
        <v>0</v>
      </c>
      <c r="G12" t="str">
        <f ca="1">IF(OR(COUNTIF(PreElaborazione!F$8:'PreElaborazione'!F11,PreElaborazione!F12)&gt;0,PreElaborazione!F12=""),0,PreElaborazione!F12)</f>
        <v>0005</v>
      </c>
      <c r="H12">
        <f ca="1">IF(OR(COUNTIF(PreElaborazione!G$8:'PreElaborazione'!G11,PreElaborazione!G12)&gt;0,PreElaborazione!G12=""),0,PreElaborazione!G12)</f>
        <v>0</v>
      </c>
      <c r="I12">
        <f ca="1">IF(OR(COUNTIF(PreElaborazione!H$8:'PreElaborazione'!H11,PreElaborazione!H12)&gt;0,PreElaborazione!H12=""),0,PreElaborazione!H12)</f>
        <v>0</v>
      </c>
      <c r="J12">
        <f ca="1">IF(OR(COUNTIF(PreElaborazione!I$8:'PreElaborazione'!I11,PreElaborazione!I12)&gt;0,PreElaborazione!I12=""),0,PreElaborazione!I12)</f>
        <v>0</v>
      </c>
      <c r="K12" t="str">
        <f ca="1">IF(OR(COUNTIF(PreElaborazione!J$8:'PreElaborazione'!J11,PreElaborazione!J12)&gt;0,PreElaborazione!J12=""),0,PreElaborazione!J12)</f>
        <v>OAZNM03EST17B</v>
      </c>
      <c r="L12">
        <f ca="1">IF(OR(COUNTIF(PreElaborazione!K$8:'PreElaborazione'!K11,PreElaborazione!K12)&gt;0,PreElaborazione!K12=""),0,PreElaborazione!K12)</f>
        <v>0</v>
      </c>
      <c r="M12">
        <f ca="1">IF(OR(COUNTIF(PreElaborazione!L$8:'PreElaborazione'!L11,PreElaborazione!L12)&gt;0,PreElaborazione!L12=""),0,PreElaborazione!L12)</f>
        <v>0</v>
      </c>
      <c r="N12">
        <f ca="1">IF(OR(COUNTIF(PreElaborazione!M$8:'PreElaborazione'!M11,PreElaborazione!M12)&gt;0,PreElaborazione!M12=""),0,PreElaborazione!M12)</f>
        <v>0</v>
      </c>
      <c r="O12">
        <f ca="1">IF(OR(COUNTIF(PreElaborazione!N$8:'PreElaborazione'!N11,PreElaborazione!N12)&gt;0,PreElaborazione!N12=""),0,PreElaborazione!N12)</f>
        <v>0</v>
      </c>
      <c r="P12">
        <f ca="1">IF(OR(COUNTIF(PreElaborazione!O$8:'PreElaborazione'!O11,PreElaborazione!O12)&gt;0,PreElaborazione!O12=""),0,PreElaborazione!O12)</f>
        <v>0</v>
      </c>
      <c r="Q12">
        <f ca="1">IF(OR(COUNTIF(PreElaborazione!P$8:'PreElaborazione'!P11,PreElaborazione!P12)&gt;0,PreElaborazione!P12=""),0,PreElaborazione!P12)</f>
        <v>0</v>
      </c>
      <c r="R12">
        <f ca="1">IF(OR(COUNTIF(PreElaborazione!Q$8:'PreElaborazione'!Q11,PreElaborazione!Q12)&gt;0,PreElaborazione!Q12=""),0,PreElaborazione!Q12)</f>
        <v>0</v>
      </c>
      <c r="S12" t="str">
        <f ca="1">IF(OR(COUNTIF(PreElaborazione!R$8:'PreElaborazione'!R11,PreElaborazione!R12)&gt;0,PreElaborazione!R12=""),0,PreElaborazione!R12)</f>
        <v>09</v>
      </c>
      <c r="T12">
        <f ca="1">IF(OR(COUNTIF(PreElaborazione!S$8:'PreElaborazione'!S11,PreElaborazione!S12)&gt;0,PreElaborazione!S12=""),0,PreElaborazione!S12)</f>
        <v>0</v>
      </c>
      <c r="U12">
        <f ca="1">IF(OR(COUNTIF(PreElaborazione!T$8:'PreElaborazione'!T11,PreElaborazione!T12)&gt;0,PreElaborazione!T12=""),0,PreElaborazione!T12)</f>
        <v>0</v>
      </c>
      <c r="V12">
        <f ca="1">IF(OR(COUNTIF(PreElaborazione!U$8:'PreElaborazione'!U11,PreElaborazione!U12)&gt;0,PreElaborazione!U12=""),0,PreElaborazione!U12)</f>
        <v>0</v>
      </c>
      <c r="W12">
        <f ca="1">IF(OR(COUNTIF(PreElaborazione!V$8:'PreElaborazione'!V11,PreElaborazione!V12)&gt;0,PreElaborazione!V12=""),0,PreElaborazione!V12)</f>
        <v>0</v>
      </c>
      <c r="X12">
        <f ca="1">IF(OR(COUNTIF(PreElaborazione!W$8:'PreElaborazione'!W11,PreElaborazione!W12)&gt;0,PreElaborazione!W12=""),0,PreElaborazione!W12)</f>
        <v>0</v>
      </c>
      <c r="Y12">
        <f ca="1">IF(OR(COUNTIF(PreElaborazione!X$8:'PreElaborazione'!X11,PreElaborazione!X12)&gt;0,PreElaborazione!X12=""),0,PreElaborazione!X12)</f>
        <v>0</v>
      </c>
      <c r="Z12">
        <f ca="1">IF(OR(COUNTIF(PreElaborazione!Y$8:'PreElaborazione'!Y11,PreElaborazione!Y12)&gt;0,PreElaborazione!Y12=""),0,PreElaborazione!Y12)</f>
        <v>0</v>
      </c>
      <c r="AA12">
        <f ca="1">IF(OR(COUNTIF(PreElaborazione!Z$8:'PreElaborazione'!Z11,PreElaborazione!Z12)&gt;0,PreElaborazione!Z12=""),0,PreElaborazione!Z12)</f>
        <v>0</v>
      </c>
      <c r="AB12">
        <f ca="1">IF(OR(COUNTIF(PreElaborazione!AA$8:'PreElaborazione'!AA11,PreElaborazione!AA12)&gt;0,PreElaborazione!AA12=""),0,PreElaborazione!AA12)</f>
        <v>0</v>
      </c>
      <c r="AC12">
        <f ca="1">IF(OR(COUNTIF(PreElaborazione!AB$8:'PreElaborazione'!AB11,PreElaborazione!AB12)&gt;0,PreElaborazione!AB12=""),0,PreElaborazione!AB12)</f>
        <v>0</v>
      </c>
      <c r="AD12">
        <f ca="1">IF(OR(COUNTIF(PreElaborazione!AC$8:'PreElaborazione'!AC11,PreElaborazione!AC12)&gt;0,PreElaborazione!AC12=""),0,PreElaborazione!AC12)</f>
        <v>0</v>
      </c>
      <c r="AE12">
        <f ca="1">IF(OR(COUNTIF(PreElaborazione!AD$8:'PreElaborazione'!AD11,PreElaborazione!AD12)&gt;0,PreElaborazione!AD12=""),0,PreElaborazione!AD12)</f>
        <v>0</v>
      </c>
      <c r="AF12">
        <f ca="1">IF(OR(COUNTIF(PreElaborazione!AE$8:'PreElaborazione'!AE11,PreElaborazione!AE12)&gt;0,PreElaborazione!AE12=""),0,PreElaborazione!AE12)</f>
        <v>0</v>
      </c>
      <c r="AG12">
        <f ca="1">IF(OR(COUNTIF(PreElaborazione!AF$8:'PreElaborazione'!AF11,PreElaborazione!AF12)&gt;0,PreElaborazione!AF12=""),0,PreElaborazione!AF12)</f>
        <v>0</v>
      </c>
      <c r="AH12">
        <f ca="1">IF(OR(COUNTIF(PreElaborazione!AG$8:'PreElaborazione'!AG11,PreElaborazione!AG12)&gt;0,PreElaborazione!AG12=""),0,PreElaborazione!AG12)</f>
        <v>0</v>
      </c>
      <c r="AI12">
        <f ca="1">IF(OR(COUNTIF(PreElaborazione!AH$8:'PreElaborazione'!AH11,PreElaborazione!AH12)&gt;0,PreElaborazione!AH12=""),0,PreElaborazione!AH12)</f>
        <v>0</v>
      </c>
      <c r="AJ12">
        <f ca="1">IF(OR(COUNTIF(PreElaborazione!AI$8:'PreElaborazione'!AI11,PreElaborazione!AI12)&gt;0,PreElaborazione!AI12=""),0,PreElaborazione!AI12)</f>
        <v>0</v>
      </c>
      <c r="AK12">
        <f ca="1">IF(OR(COUNTIF(PreElaborazione!AJ$8:'PreElaborazione'!AJ11,PreElaborazione!AJ12)&gt;0,PreElaborazione!AJ12=""),0,PreElaborazione!AJ12)</f>
        <v>0</v>
      </c>
      <c r="AL12">
        <f ca="1">IF(OR(COUNTIF(PreElaborazione!AK$8:'PreElaborazione'!AK11,PreElaborazione!AK12)&gt;0,PreElaborazione!AK12=""),0,PreElaborazione!AK12)</f>
        <v>0</v>
      </c>
      <c r="AM12">
        <f ca="1">IF(OR(COUNTIF(PreElaborazione!AL$8:'PreElaborazione'!AL11,PreElaborazione!AL12)&gt;0,PreElaborazione!AL12=""),0,PreElaborazione!AL12)</f>
        <v>0</v>
      </c>
      <c r="AN12">
        <f ca="1">IF(OR(COUNTIF(PreElaborazione!AM$8:'PreElaborazione'!AM11,PreElaborazione!AM12)&gt;0,PreElaborazione!AM12=""),0,PreElaborazione!AM12)</f>
        <v>0</v>
      </c>
      <c r="AO12">
        <f ca="1">IF(OR(COUNTIF(PreElaborazione!AN$8:'PreElaborazione'!AN11,PreElaborazione!AN12)&gt;0,PreElaborazione!AN12=""),0,PreElaborazione!AN12)</f>
        <v>0</v>
      </c>
      <c r="AP12">
        <f ca="1">IF(OR(COUNTIF(PreElaborazione!AO$8:'PreElaborazione'!AO11,PreElaborazione!AO12)&gt;0,PreElaborazione!AO12=""),0,PreElaborazione!AO12)</f>
        <v>0</v>
      </c>
      <c r="AQ12">
        <f ca="1">IF(OR(COUNTIF(PreElaborazione!AP$8:'PreElaborazione'!AP11,PreElaborazione!AP12)&gt;0,PreElaborazione!AP12=""),0,PreElaborazione!AP12)</f>
        <v>0</v>
      </c>
      <c r="AR12">
        <f ca="1">IF(OR(COUNTIF(PreElaborazione!AQ$8:'PreElaborazione'!AQ11,PreElaborazione!AQ12)&gt;0,PreElaborazione!AQ12=""),0,PreElaborazione!AQ12)</f>
        <v>0</v>
      </c>
      <c r="AS12">
        <f ca="1">IF(OR(COUNTIF(PreElaborazione!AR$8:'PreElaborazione'!AR11,PreElaborazione!AR12)&gt;0,PreElaborazione!AR12=""),0,PreElaborazione!AR12)</f>
        <v>0</v>
      </c>
      <c r="AT12">
        <f ca="1">IF(OR(COUNTIF(PreElaborazione!AS$8:'PreElaborazione'!AS11,PreElaborazione!AS12)&gt;0,PreElaborazione!AS12=""),0,PreElaborazione!AS12)</f>
        <v>0</v>
      </c>
      <c r="AU12" t="str">
        <f ca="1">IF(OR(COUNTIF(PreElaborazione!AT$8:'PreElaborazione'!AT11,PreElaborazione!AT12)&gt;0,PreElaborazione!AT12=""),0,PreElaborazione!AT12)</f>
        <v>000159</v>
      </c>
      <c r="AV12">
        <f ca="1">IF(OR(COUNTIF(PreElaborazione!AU$8:'PreElaborazione'!AU11,PreElaborazione!AU12)&gt;0,PreElaborazione!AU12=""),0,PreElaborazione!AU12)</f>
        <v>0</v>
      </c>
      <c r="AW12">
        <f ca="1">IF(OR(COUNTIF(PreElaborazione!AV$8:'PreElaborazione'!AV11,PreElaborazione!AV12)&gt;0,PreElaborazione!AV12=""),0,PreElaborazione!AV12)</f>
        <v>0</v>
      </c>
      <c r="AX12">
        <f ca="1">IF(OR(COUNTIF(PreElaborazione!AW$8:'PreElaborazione'!AW11,PreElaborazione!AW12)&gt;0,PreElaborazione!AW12=""),0,PreElaborazione!AW12)</f>
        <v>0</v>
      </c>
      <c r="AY12">
        <f ca="1">IF(OR(COUNTIF(PreElaborazione!AX$8:'PreElaborazione'!AX11,PreElaborazione!AX12)&gt;0,PreElaborazione!AX12=""),0,PreElaborazione!AX12)</f>
        <v>0</v>
      </c>
      <c r="AZ12">
        <f ca="1">IF(OR(COUNTIF(PreElaborazione!AY$8:'PreElaborazione'!AY11,PreElaborazione!AY12)&gt;0,PreElaborazione!AY12=""),0,PreElaborazione!AY12)</f>
        <v>0</v>
      </c>
      <c r="BA12">
        <f ca="1">IF(OR(COUNTIF(PreElaborazione!AZ$8:'PreElaborazione'!AZ11,PreElaborazione!AZ12)&gt;0,PreElaborazione!AZ12=""),0,PreElaborazione!AZ12)</f>
        <v>0</v>
      </c>
      <c r="BB12">
        <f ca="1">IF(OR(COUNTIF(PreElaborazione!BA$8:'PreElaborazione'!BA11,PreElaborazione!BA12)&gt;0,PreElaborazione!BA12=""),0,PreElaborazione!BA12)</f>
        <v>0</v>
      </c>
      <c r="BC12">
        <f ca="1">IF(OR(COUNTIF(PreElaborazione!BB$8:'PreElaborazione'!BB11,PreElaborazione!BB12)&gt;0,PreElaborazione!BB12=""),0,PreElaborazione!BB12)</f>
        <v>0</v>
      </c>
      <c r="BD12">
        <f ca="1">IF(OR(COUNTIF(PreElaborazione!BC$8:'PreElaborazione'!BC11,PreElaborazione!BC12)&gt;0,PreElaborazione!BC12=""),0,PreElaborazione!BC12)</f>
        <v>0</v>
      </c>
      <c r="BE12">
        <f ca="1">IF(OR(COUNTIF(PreElaborazione!BD$8:'PreElaborazione'!BD11,PreElaborazione!BD12)&gt;0,PreElaborazione!BD12=""),0,PreElaborazione!BD12)</f>
        <v>0</v>
      </c>
      <c r="BF12">
        <f ca="1">IF(OR(COUNTIF(PreElaborazione!BE$8:'PreElaborazione'!BE11,PreElaborazione!BE12)&gt;0,PreElaborazione!BE12=""),0,PreElaborazione!BE12)</f>
        <v>0</v>
      </c>
      <c r="BG12">
        <f ca="1">IF(OR(COUNTIF(PreElaborazione!BF$8:'PreElaborazione'!BF11,PreElaborazione!BF12)&gt;0,PreElaborazione!BF12=""),0,PreElaborazione!BF12)</f>
        <v>0</v>
      </c>
      <c r="BH12">
        <f ca="1">IF(OR(COUNTIF(PreElaborazione!BG$8:'PreElaborazione'!BG11,PreElaborazione!BG12)&gt;0,PreElaborazione!BG12=""),0,PreElaborazione!BG12)</f>
        <v>0</v>
      </c>
      <c r="BI12">
        <f ca="1">IF(OR(COUNTIF(PreElaborazione!BH$8:'PreElaborazione'!BH11,PreElaborazione!BH12)&gt;0,PreElaborazione!BH12=""),0,PreElaborazione!BH12)</f>
        <v>0</v>
      </c>
      <c r="BJ12">
        <f ca="1">IF(OR(COUNTIF(PreElaborazione!BI$8:'PreElaborazione'!BI11,PreElaborazione!BI12)&gt;0,PreElaborazione!BI12=""),0,PreElaborazione!BI12)</f>
        <v>0</v>
      </c>
      <c r="BK12">
        <f ca="1">IF(OR(COUNTIF(PreElaborazione!BJ$8:'PreElaborazione'!BJ11,PreElaborazione!BJ12)&gt;0,PreElaborazione!BJ12=""),0,PreElaborazione!BJ12)</f>
        <v>0</v>
      </c>
      <c r="BL12">
        <f ca="1">IF(OR(COUNTIF(PreElaborazione!BK$8:'PreElaborazione'!BK11,PreElaborazione!BK12)&gt;0,PreElaborazione!BK12=""),0,PreElaborazione!BK12)</f>
        <v>0</v>
      </c>
      <c r="BM12">
        <f ca="1">IF(OR(COUNTIF(PreElaborazione!BL$8:'PreElaborazione'!BL11,PreElaborazione!BL12)&gt;0,PreElaborazione!BL12=""),0,PreElaborazione!BL12)</f>
        <v>0</v>
      </c>
      <c r="BN12">
        <f ca="1">IF(OR(COUNTIF(PreElaborazione!BM$8:'PreElaborazione'!BM11,PreElaborazione!BM12)&gt;0,PreElaborazione!BM12=""),0,PreElaborazione!BM12)</f>
        <v>0</v>
      </c>
      <c r="BO12">
        <f ca="1">IF(OR(COUNTIF(PreElaborazione!BN$8:'PreElaborazione'!BN11,PreElaborazione!BN12)&gt;0,PreElaborazione!BN12=""),0,PreElaborazione!BN12)</f>
        <v>0</v>
      </c>
      <c r="BP12">
        <f ca="1">IF(OR(COUNTIF(PreElaborazione!BO$8:'PreElaborazione'!BO11,PreElaborazione!BO12)&gt;0,PreElaborazione!BO12=""),0,PreElaborazione!BO12)</f>
        <v>0</v>
      </c>
      <c r="BQ12">
        <f ca="1">IF(OR(COUNTIF(PreElaborazione!BP$8:'PreElaborazione'!BP11,PreElaborazione!BP12)&gt;0,PreElaborazione!BP12=""),0,PreElaborazione!BP12)</f>
        <v>0</v>
      </c>
      <c r="BR12">
        <f ca="1">IF(OR(COUNTIF(PreElaborazione!BQ$8:'PreElaborazione'!BQ11,PreElaborazione!BQ12)&gt;0,PreElaborazione!BQ12=""),0,PreElaborazione!BQ12)</f>
        <v>0</v>
      </c>
      <c r="BS12">
        <f ca="1">IF(OR(COUNTIF(PreElaborazione!BR$8:'PreElaborazione'!BR11,PreElaborazione!BR12)&gt;0,PreElaborazione!BR12=""),0,PreElaborazione!BR12)</f>
        <v>0</v>
      </c>
      <c r="BT12">
        <f ca="1">IF(OR(COUNTIF(PreElaborazione!BS$8:'PreElaborazione'!BS11,PreElaborazione!BS12)&gt;0,PreElaborazione!BS12=""),0,PreElaborazione!BS12)</f>
        <v>0</v>
      </c>
      <c r="BU12">
        <f ca="1">IF(OR(COUNTIF(PreElaborazione!BT$8:'PreElaborazione'!BT11,PreElaborazione!BT12)&gt;0,PreElaborazione!BT12=""),0,PreElaborazione!BT12)</f>
        <v>0</v>
      </c>
      <c r="BV12">
        <f ca="1">IF(OR(COUNTIF(PreElaborazione!BU$8:'PreElaborazione'!BU11,PreElaborazione!BU12)&gt;0,PreElaborazione!BU12=""),0,PreElaborazione!BU12)</f>
        <v>0</v>
      </c>
      <c r="BW12">
        <f ca="1">IF(OR(COUNTIF(PreElaborazione!BV$8:'PreElaborazione'!BV11,PreElaborazione!BV12)&gt;0,PreElaborazione!BV12=""),0,PreElaborazione!BV12)</f>
        <v>0</v>
      </c>
      <c r="BX12">
        <f ca="1">IF(OR(COUNTIF(PreElaborazione!BW$8:'PreElaborazione'!BW11,PreElaborazione!BW12)&gt;0,PreElaborazione!BW12=""),0,PreElaborazione!BW12)</f>
        <v>0</v>
      </c>
      <c r="BY12">
        <f ca="1">IF(OR(COUNTIF(PreElaborazione!BX$8:'PreElaborazione'!BX11,PreElaborazione!BX12)&gt;0,PreElaborazione!BX12=""),0,PreElaborazione!BX12)</f>
        <v>0</v>
      </c>
      <c r="BZ12">
        <f ca="1">IF(OR(COUNTIF(PreElaborazione!BY$8:'PreElaborazione'!BY11,PreElaborazione!BY12)&gt;0,PreElaborazione!BY12=""),0,PreElaborazione!BY12)</f>
        <v>0</v>
      </c>
      <c r="CA12">
        <f ca="1">IF(OR(COUNTIF(PreElaborazione!BZ$8:'PreElaborazione'!BZ11,PreElaborazione!BZ12)&gt;0,PreElaborazione!BZ12=""),0,PreElaborazione!BZ12)</f>
        <v>0</v>
      </c>
      <c r="CB12">
        <f ca="1">IF(OR(COUNTIF(PreElaborazione!CA$8:'PreElaborazione'!CA11,PreElaborazione!CA12)&gt;0,PreElaborazione!CA12=""),0,PreElaborazione!CA12)</f>
        <v>0</v>
      </c>
      <c r="CC12">
        <f ca="1">IF(OR(COUNTIF(PreElaborazione!CB$8:'PreElaborazione'!CB11,PreElaborazione!CB12)&gt;0,PreElaborazione!CB12=""),0,PreElaborazione!CB12)</f>
        <v>0</v>
      </c>
      <c r="CD12">
        <f ca="1">IF(OR(COUNTIF(PreElaborazione!CC$8:'PreElaborazione'!CC11,PreElaborazione!CC12)&gt;0,PreElaborazione!CC12=""),0,PreElaborazione!CC12)</f>
        <v>0</v>
      </c>
      <c r="CE12" t="str">
        <f ca="1">IF(OR(COUNTIF(PreElaborazione!CD$8:'PreElaborazione'!CD11,PreElaborazione!CD12)&gt;0,PreElaborazione!CD12=""),0,PreElaborazione!CD12)</f>
        <v>AUTONOMIA 42 KM</v>
      </c>
      <c r="CF12">
        <f ca="1">IF(OR(COUNTIF(PreElaborazione!CE$8:'PreElaborazione'!CE11,PreElaborazione!CE12)&gt;0,PreElaborazione!CE12=""),0,PreElaborazione!CE12)</f>
        <v>0</v>
      </c>
      <c r="CG12">
        <f ca="1">IF(OR(COUNTIF(PreElaborazione!CF$8:'PreElaborazione'!CF11,PreElaborazione!CF12)&gt;0,PreElaborazione!CF12=""),0,PreElaborazione!CF12)</f>
        <v>0</v>
      </c>
      <c r="CH12">
        <f ca="1">IF(OR(COUNTIF(PreElaborazione!CG$8:'PreElaborazione'!CG11,PreElaborazione!CG12)&gt;0,PreElaborazione!CG12=""),0,PreElaborazione!CG12)</f>
        <v>0</v>
      </c>
      <c r="CI12">
        <f ca="1">IF(OR(COUNTIF(PreElaborazione!CH$8:'PreElaborazione'!CH11,PreElaborazione!CH12)&gt;0,PreElaborazione!CH12=""),0,PreElaborazione!CH12)</f>
        <v>0</v>
      </c>
      <c r="CJ12">
        <f ca="1">IF(OR(COUNTIF(PreElaborazione!CI$8:'PreElaborazione'!CI11,PreElaborazione!CI12)&gt;0,PreElaborazione!CI12=""),0,PreElaborazione!CI12)</f>
        <v>0</v>
      </c>
      <c r="CK12">
        <f ca="1">IF(OR(COUNTIF(PreElaborazione!CJ$8:'PreElaborazione'!CJ11,PreElaborazione!CJ12)&gt;0,PreElaborazione!CJ12=""),0,PreElaborazione!CJ12)</f>
        <v>0</v>
      </c>
      <c r="CL12">
        <f ca="1">IF(OR(COUNTIF(PreElaborazione!CK$8:'PreElaborazione'!CK11,PreElaborazione!CK12)&gt;0,PreElaborazione!CK12=""),0,PreElaborazione!CK12)</f>
        <v>0</v>
      </c>
      <c r="CM12">
        <f ca="1">IF(OR(COUNTIF(PreElaborazione!CL$8:'PreElaborazione'!CL11,PreElaborazione!CL12)&gt;0,PreElaborazione!CL12=""),0,PreElaborazione!CL12)</f>
        <v>0</v>
      </c>
      <c r="CN12">
        <f ca="1">IF(OR(COUNTIF(PreElaborazione!CM$8:'PreElaborazione'!CM11,PreElaborazione!CM12)&gt;0,PreElaborazione!CM12=""),0,PreElaborazione!CM12)</f>
        <v>0</v>
      </c>
      <c r="CO12">
        <f ca="1">IF(OR(COUNTIF(PreElaborazione!CN$8:'PreElaborazione'!CN11,PreElaborazione!CN12)&gt;0,PreElaborazione!CN12=""),0,PreElaborazione!CN12)</f>
        <v>0</v>
      </c>
      <c r="CP12">
        <f ca="1">IF(OR(COUNTIF(PreElaborazione!CO$8:'PreElaborazione'!CO11,PreElaborazione!CO12)&gt;0,PreElaborazione!CO12=""),0,PreElaborazione!CO12)</f>
        <v>0</v>
      </c>
      <c r="CQ12">
        <f ca="1">IF(OR(COUNTIF(PreElaborazione!CP$8:'PreElaborazione'!CP11,PreElaborazione!CP12)&gt;0,PreElaborazione!CP12=""),0,PreElaborazione!CP12)</f>
        <v>0</v>
      </c>
      <c r="CR12">
        <f ca="1">IF(OR(COUNTIF(PreElaborazione!CQ$8:'PreElaborazione'!CQ11,PreElaborazione!CQ12)&gt;0,PreElaborazione!CQ12=""),0,PreElaborazione!CQ12)</f>
        <v>0</v>
      </c>
      <c r="CS12">
        <f ca="1">IF(OR(COUNTIF(PreElaborazione!CR$8:'PreElaborazione'!CR11,PreElaborazione!CR12)&gt;0,PreElaborazione!CR12=""),0,PreElaborazione!CR12)</f>
        <v>0</v>
      </c>
      <c r="CT12">
        <f ca="1">IF(OR(COUNTIF(PreElaborazione!CS$8:'PreElaborazione'!CS11,PreElaborazione!CS12)&gt;0,PreElaborazione!CS12=""),0,PreElaborazione!CS12)</f>
        <v>0</v>
      </c>
      <c r="CU12">
        <f ca="1">IF(OR(COUNTIF(PreElaborazione!CT$8:'PreElaborazione'!CT11,PreElaborazione!CT12)&gt;0,PreElaborazione!CT12=""),0,PreElaborazione!CT12)</f>
        <v>0</v>
      </c>
      <c r="CV12">
        <f ca="1">IF(OR(COUNTIF(PreElaborazione!CU$8:'PreElaborazione'!CU11,PreElaborazione!CU12)&gt;0,PreElaborazione!CU12=""),0,PreElaborazione!CU12)</f>
        <v>0</v>
      </c>
      <c r="CW12">
        <f ca="1">IF(OR(COUNTIF(PreElaborazione!CV$8:'PreElaborazione'!CV11,PreElaborazione!CV12)&gt;0,PreElaborazione!CV12=""),0,PreElaborazione!CV12)</f>
        <v>0</v>
      </c>
      <c r="CX12">
        <f ca="1">IF(OR(COUNTIF(PreElaborazione!CW$8:'PreElaborazione'!CW11,PreElaborazione!CW12)&gt;0,PreElaborazione!CW12=""),0,PreElaborazione!CW12)</f>
        <v>0</v>
      </c>
      <c r="CY12">
        <f ca="1">IF(OR(COUNTIF(PreElaborazione!CX$8:'PreElaborazione'!CX11,PreElaborazione!CX12)&gt;0,PreElaborazione!CX12=""),0,PreElaborazione!CX12)</f>
        <v>0</v>
      </c>
      <c r="CZ12">
        <f ca="1">IF(OR(COUNTIF(PreElaborazione!CY$8:'PreElaborazione'!CY11,PreElaborazione!CY12)&gt;0,PreElaborazione!CY12=""),0,PreElaborazione!CY12)</f>
        <v>0</v>
      </c>
      <c r="DA12">
        <f ca="1">IF(OR(COUNTIF(PreElaborazione!CZ$8:'PreElaborazione'!CZ11,PreElaborazione!CZ12)&gt;0,PreElaborazione!CZ12=""),0,PreElaborazione!CZ12)</f>
        <v>0</v>
      </c>
      <c r="DB12">
        <f ca="1">IF(OR(COUNTIF(PreElaborazione!DA$8:'PreElaborazione'!DA11,PreElaborazione!DA12)&gt;0,PreElaborazione!DA12=""),0,PreElaborazione!DA12)</f>
        <v>0</v>
      </c>
      <c r="DC12">
        <f ca="1">IF(OR(COUNTIF(PreElaborazione!DB$8:'PreElaborazione'!DB11,PreElaborazione!DB12)&gt;0,PreElaborazione!DB12=""),0,PreElaborazione!DB12)</f>
        <v>0</v>
      </c>
      <c r="DD12" s="268">
        <f t="shared" ca="1" si="0"/>
        <v>5</v>
      </c>
    </row>
    <row r="13" spans="1:132">
      <c r="B13" s="121">
        <v>6</v>
      </c>
      <c r="C13">
        <f ca="1">IF(OR(COUNTIF(PreElaborazione!B$8:'PreElaborazione'!B12,PreElaborazione!B13)&gt;0,PreElaborazione!B13=""),0,PreElaborazione!B13)</f>
        <v>0</v>
      </c>
      <c r="D13">
        <f ca="1">IF(OR(COUNTIF(PreElaborazione!C$8:'PreElaborazione'!C12,PreElaborazione!C13)&gt;0,PreElaborazione!C13=""),0,PreElaborazione!C13)</f>
        <v>0</v>
      </c>
      <c r="E13">
        <f ca="1">IF(OR(COUNTIF(PreElaborazione!D$8:'PreElaborazione'!D12,PreElaborazione!D13)&gt;0,PreElaborazione!D13=""),0,PreElaborazione!D13)</f>
        <v>0</v>
      </c>
      <c r="F13">
        <f ca="1">IF(OR(COUNTIF(PreElaborazione!E$8:'PreElaborazione'!E12,PreElaborazione!E13)&gt;0,PreElaborazione!E13=""),0,PreElaborazione!E13)</f>
        <v>0</v>
      </c>
      <c r="G13" t="str">
        <f ca="1">IF(OR(COUNTIF(PreElaborazione!F$8:'PreElaborazione'!F12,PreElaborazione!F13)&gt;0,PreElaborazione!F13=""),0,PreElaborazione!F13)</f>
        <v>0006</v>
      </c>
      <c r="H13">
        <f ca="1">IF(OR(COUNTIF(PreElaborazione!G$8:'PreElaborazione'!G12,PreElaborazione!G13)&gt;0,PreElaborazione!G13=""),0,PreElaborazione!G13)</f>
        <v>0</v>
      </c>
      <c r="I13">
        <f ca="1">IF(OR(COUNTIF(PreElaborazione!H$8:'PreElaborazione'!H12,PreElaborazione!H13)&gt;0,PreElaborazione!H13=""),0,PreElaborazione!H13)</f>
        <v>0</v>
      </c>
      <c r="J13">
        <f ca="1">IF(OR(COUNTIF(PreElaborazione!I$8:'PreElaborazione'!I12,PreElaborazione!I13)&gt;0,PreElaborazione!I13=""),0,PreElaborazione!I13)</f>
        <v>0</v>
      </c>
      <c r="K13" t="str">
        <f ca="1">IF(OR(COUNTIF(PreElaborazione!J$8:'PreElaborazione'!J12,PreElaborazione!J13)&gt;0,PreElaborazione!J13=""),0,PreElaborazione!J13)</f>
        <v>OAZNM03EST17C</v>
      </c>
      <c r="L13">
        <f ca="1">IF(OR(COUNTIF(PreElaborazione!K$8:'PreElaborazione'!K12,PreElaborazione!K13)&gt;0,PreElaborazione!K13=""),0,PreElaborazione!K13)</f>
        <v>0</v>
      </c>
      <c r="M13">
        <f ca="1">IF(OR(COUNTIF(PreElaborazione!L$8:'PreElaborazione'!L12,PreElaborazione!L13)&gt;0,PreElaborazione!L13=""),0,PreElaborazione!L13)</f>
        <v>0</v>
      </c>
      <c r="N13">
        <f ca="1">IF(OR(COUNTIF(PreElaborazione!M$8:'PreElaborazione'!M12,PreElaborazione!M13)&gt;0,PreElaborazione!M13=""),0,PreElaborazione!M13)</f>
        <v>0</v>
      </c>
      <c r="O13">
        <f ca="1">IF(OR(COUNTIF(PreElaborazione!N$8:'PreElaborazione'!N12,PreElaborazione!N13)&gt;0,PreElaborazione!N13=""),0,PreElaborazione!N13)</f>
        <v>0</v>
      </c>
      <c r="P13">
        <f ca="1">IF(OR(COUNTIF(PreElaborazione!O$8:'PreElaborazione'!O12,PreElaborazione!O13)&gt;0,PreElaborazione!O13=""),0,PreElaborazione!O13)</f>
        <v>0</v>
      </c>
      <c r="Q13">
        <f ca="1">IF(OR(COUNTIF(PreElaborazione!P$8:'PreElaborazione'!P12,PreElaborazione!P13)&gt;0,PreElaborazione!P13=""),0,PreElaborazione!P13)</f>
        <v>0</v>
      </c>
      <c r="R13">
        <f ca="1">IF(OR(COUNTIF(PreElaborazione!Q$8:'PreElaborazione'!Q12,PreElaborazione!Q13)&gt;0,PreElaborazione!Q13=""),0,PreElaborazione!Q13)</f>
        <v>0</v>
      </c>
      <c r="S13" t="str">
        <f ca="1">IF(OR(COUNTIF(PreElaborazione!R$8:'PreElaborazione'!R12,PreElaborazione!R13)&gt;0,PreElaborazione!R13=""),0,PreElaborazione!R13)</f>
        <v>13</v>
      </c>
      <c r="T13">
        <f ca="1">IF(OR(COUNTIF(PreElaborazione!S$8:'PreElaborazione'!S12,PreElaborazione!S13)&gt;0,PreElaborazione!S13=""),0,PreElaborazione!S13)</f>
        <v>0</v>
      </c>
      <c r="U13">
        <f ca="1">IF(OR(COUNTIF(PreElaborazione!T$8:'PreElaborazione'!T12,PreElaborazione!T13)&gt;0,PreElaborazione!T13=""),0,PreElaborazione!T13)</f>
        <v>0</v>
      </c>
      <c r="V13">
        <f ca="1">IF(OR(COUNTIF(PreElaborazione!U$8:'PreElaborazione'!U12,PreElaborazione!U13)&gt;0,PreElaborazione!U13=""),0,PreElaborazione!U13)</f>
        <v>0</v>
      </c>
      <c r="W13">
        <f ca="1">IF(OR(COUNTIF(PreElaborazione!V$8:'PreElaborazione'!V12,PreElaborazione!V13)&gt;0,PreElaborazione!V13=""),0,PreElaborazione!V13)</f>
        <v>0</v>
      </c>
      <c r="X13">
        <f ca="1">IF(OR(COUNTIF(PreElaborazione!W$8:'PreElaborazione'!W12,PreElaborazione!W13)&gt;0,PreElaborazione!W13=""),0,PreElaborazione!W13)</f>
        <v>0</v>
      </c>
      <c r="Y13">
        <f ca="1">IF(OR(COUNTIF(PreElaborazione!X$8:'PreElaborazione'!X12,PreElaborazione!X13)&gt;0,PreElaborazione!X13=""),0,PreElaborazione!X13)</f>
        <v>0</v>
      </c>
      <c r="Z13">
        <f ca="1">IF(OR(COUNTIF(PreElaborazione!Y$8:'PreElaborazione'!Y12,PreElaborazione!Y13)&gt;0,PreElaborazione!Y13=""),0,PreElaborazione!Y13)</f>
        <v>0</v>
      </c>
      <c r="AA13">
        <f ca="1">IF(OR(COUNTIF(PreElaborazione!Z$8:'PreElaborazione'!Z12,PreElaborazione!Z13)&gt;0,PreElaborazione!Z13=""),0,PreElaborazione!Z13)</f>
        <v>0</v>
      </c>
      <c r="AB13">
        <f ca="1">IF(OR(COUNTIF(PreElaborazione!AA$8:'PreElaborazione'!AA12,PreElaborazione!AA13)&gt;0,PreElaborazione!AA13=""),0,PreElaborazione!AA13)</f>
        <v>0</v>
      </c>
      <c r="AC13">
        <f ca="1">IF(OR(COUNTIF(PreElaborazione!AB$8:'PreElaborazione'!AB12,PreElaborazione!AB13)&gt;0,PreElaborazione!AB13=""),0,PreElaborazione!AB13)</f>
        <v>0</v>
      </c>
      <c r="AD13">
        <f ca="1">IF(OR(COUNTIF(PreElaborazione!AC$8:'PreElaborazione'!AC12,PreElaborazione!AC13)&gt;0,PreElaborazione!AC13=""),0,PreElaborazione!AC13)</f>
        <v>0</v>
      </c>
      <c r="AE13">
        <f ca="1">IF(OR(COUNTIF(PreElaborazione!AD$8:'PreElaborazione'!AD12,PreElaborazione!AD13)&gt;0,PreElaborazione!AD13=""),0,PreElaborazione!AD13)</f>
        <v>0</v>
      </c>
      <c r="AF13">
        <f ca="1">IF(OR(COUNTIF(PreElaborazione!AE$8:'PreElaborazione'!AE12,PreElaborazione!AE13)&gt;0,PreElaborazione!AE13=""),0,PreElaborazione!AE13)</f>
        <v>0</v>
      </c>
      <c r="AG13">
        <f ca="1">IF(OR(COUNTIF(PreElaborazione!AF$8:'PreElaborazione'!AF12,PreElaborazione!AF13)&gt;0,PreElaborazione!AF13=""),0,PreElaborazione!AF13)</f>
        <v>0</v>
      </c>
      <c r="AH13">
        <f ca="1">IF(OR(COUNTIF(PreElaborazione!AG$8:'PreElaborazione'!AG12,PreElaborazione!AG13)&gt;0,PreElaborazione!AG13=""),0,PreElaborazione!AG13)</f>
        <v>0</v>
      </c>
      <c r="AI13">
        <f ca="1">IF(OR(COUNTIF(PreElaborazione!AH$8:'PreElaborazione'!AH12,PreElaborazione!AH13)&gt;0,PreElaborazione!AH13=""),0,PreElaborazione!AH13)</f>
        <v>0</v>
      </c>
      <c r="AJ13">
        <f ca="1">IF(OR(COUNTIF(PreElaborazione!AI$8:'PreElaborazione'!AI12,PreElaborazione!AI13)&gt;0,PreElaborazione!AI13=""),0,PreElaborazione!AI13)</f>
        <v>0</v>
      </c>
      <c r="AK13">
        <f ca="1">IF(OR(COUNTIF(PreElaborazione!AJ$8:'PreElaborazione'!AJ12,PreElaborazione!AJ13)&gt;0,PreElaborazione!AJ13=""),0,PreElaborazione!AJ13)</f>
        <v>0</v>
      </c>
      <c r="AL13">
        <f ca="1">IF(OR(COUNTIF(PreElaborazione!AK$8:'PreElaborazione'!AK12,PreElaborazione!AK13)&gt;0,PreElaborazione!AK13=""),0,PreElaborazione!AK13)</f>
        <v>0</v>
      </c>
      <c r="AM13">
        <f ca="1">IF(OR(COUNTIF(PreElaborazione!AL$8:'PreElaborazione'!AL12,PreElaborazione!AL13)&gt;0,PreElaborazione!AL13=""),0,PreElaborazione!AL13)</f>
        <v>0</v>
      </c>
      <c r="AN13">
        <f ca="1">IF(OR(COUNTIF(PreElaborazione!AM$8:'PreElaborazione'!AM12,PreElaborazione!AM13)&gt;0,PreElaborazione!AM13=""),0,PreElaborazione!AM13)</f>
        <v>0</v>
      </c>
      <c r="AO13">
        <f ca="1">IF(OR(COUNTIF(PreElaborazione!AN$8:'PreElaborazione'!AN12,PreElaborazione!AN13)&gt;0,PreElaborazione!AN13=""),0,PreElaborazione!AN13)</f>
        <v>0</v>
      </c>
      <c r="AP13">
        <f ca="1">IF(OR(COUNTIF(PreElaborazione!AO$8:'PreElaborazione'!AO12,PreElaborazione!AO13)&gt;0,PreElaborazione!AO13=""),0,PreElaborazione!AO13)</f>
        <v>0</v>
      </c>
      <c r="AQ13">
        <f ca="1">IF(OR(COUNTIF(PreElaborazione!AP$8:'PreElaborazione'!AP12,PreElaborazione!AP13)&gt;0,PreElaborazione!AP13=""),0,PreElaborazione!AP13)</f>
        <v>0</v>
      </c>
      <c r="AR13">
        <f ca="1">IF(OR(COUNTIF(PreElaborazione!AQ$8:'PreElaborazione'!AQ12,PreElaborazione!AQ13)&gt;0,PreElaborazione!AQ13=""),0,PreElaborazione!AQ13)</f>
        <v>0</v>
      </c>
      <c r="AS13">
        <f ca="1">IF(OR(COUNTIF(PreElaborazione!AR$8:'PreElaborazione'!AR12,PreElaborazione!AR13)&gt;0,PreElaborazione!AR13=""),0,PreElaborazione!AR13)</f>
        <v>0</v>
      </c>
      <c r="AT13">
        <f ca="1">IF(OR(COUNTIF(PreElaborazione!AS$8:'PreElaborazione'!AS12,PreElaborazione!AS13)&gt;0,PreElaborazione!AS13=""),0,PreElaborazione!AS13)</f>
        <v>0</v>
      </c>
      <c r="AU13">
        <f ca="1">IF(OR(COUNTIF(PreElaborazione!AT$8:'PreElaborazione'!AT12,PreElaborazione!AT13)&gt;0,PreElaborazione!AT13=""),0,PreElaborazione!AT13)</f>
        <v>0</v>
      </c>
      <c r="AV13">
        <f ca="1">IF(OR(COUNTIF(PreElaborazione!AU$8:'PreElaborazione'!AU12,PreElaborazione!AU13)&gt;0,PreElaborazione!AU13=""),0,PreElaborazione!AU13)</f>
        <v>0</v>
      </c>
      <c r="AW13">
        <f ca="1">IF(OR(COUNTIF(PreElaborazione!AV$8:'PreElaborazione'!AV12,PreElaborazione!AV13)&gt;0,PreElaborazione!AV13=""),0,PreElaborazione!AV13)</f>
        <v>0</v>
      </c>
      <c r="AX13">
        <f ca="1">IF(OR(COUNTIF(PreElaborazione!AW$8:'PreElaborazione'!AW12,PreElaborazione!AW13)&gt;0,PreElaborazione!AW13=""),0,PreElaborazione!AW13)</f>
        <v>0</v>
      </c>
      <c r="AY13">
        <f ca="1">IF(OR(COUNTIF(PreElaborazione!AX$8:'PreElaborazione'!AX12,PreElaborazione!AX13)&gt;0,PreElaborazione!AX13=""),0,PreElaborazione!AX13)</f>
        <v>0</v>
      </c>
      <c r="AZ13">
        <f ca="1">IF(OR(COUNTIF(PreElaborazione!AY$8:'PreElaborazione'!AY12,PreElaborazione!AY13)&gt;0,PreElaborazione!AY13=""),0,PreElaborazione!AY13)</f>
        <v>0</v>
      </c>
      <c r="BA13">
        <f ca="1">IF(OR(COUNTIF(PreElaborazione!AZ$8:'PreElaborazione'!AZ12,PreElaborazione!AZ13)&gt;0,PreElaborazione!AZ13=""),0,PreElaborazione!AZ13)</f>
        <v>0</v>
      </c>
      <c r="BB13">
        <f ca="1">IF(OR(COUNTIF(PreElaborazione!BA$8:'PreElaborazione'!BA12,PreElaborazione!BA13)&gt;0,PreElaborazione!BA13=""),0,PreElaborazione!BA13)</f>
        <v>0</v>
      </c>
      <c r="BC13">
        <f ca="1">IF(OR(COUNTIF(PreElaborazione!BB$8:'PreElaborazione'!BB12,PreElaborazione!BB13)&gt;0,PreElaborazione!BB13=""),0,PreElaborazione!BB13)</f>
        <v>0</v>
      </c>
      <c r="BD13">
        <f ca="1">IF(OR(COUNTIF(PreElaborazione!BC$8:'PreElaborazione'!BC12,PreElaborazione!BC13)&gt;0,PreElaborazione!BC13=""),0,PreElaborazione!BC13)</f>
        <v>0</v>
      </c>
      <c r="BE13">
        <f ca="1">IF(OR(COUNTIF(PreElaborazione!BD$8:'PreElaborazione'!BD12,PreElaborazione!BD13)&gt;0,PreElaborazione!BD13=""),0,PreElaborazione!BD13)</f>
        <v>0</v>
      </c>
      <c r="BF13">
        <f ca="1">IF(OR(COUNTIF(PreElaborazione!BE$8:'PreElaborazione'!BE12,PreElaborazione!BE13)&gt;0,PreElaborazione!BE13=""),0,PreElaborazione!BE13)</f>
        <v>0</v>
      </c>
      <c r="BG13">
        <f ca="1">IF(OR(COUNTIF(PreElaborazione!BF$8:'PreElaborazione'!BF12,PreElaborazione!BF13)&gt;0,PreElaborazione!BF13=""),0,PreElaborazione!BF13)</f>
        <v>0</v>
      </c>
      <c r="BH13">
        <f ca="1">IF(OR(COUNTIF(PreElaborazione!BG$8:'PreElaborazione'!BG12,PreElaborazione!BG13)&gt;0,PreElaborazione!BG13=""),0,PreElaborazione!BG13)</f>
        <v>0</v>
      </c>
      <c r="BI13">
        <f ca="1">IF(OR(COUNTIF(PreElaborazione!BH$8:'PreElaborazione'!BH12,PreElaborazione!BH13)&gt;0,PreElaborazione!BH13=""),0,PreElaborazione!BH13)</f>
        <v>0</v>
      </c>
      <c r="BJ13">
        <f ca="1">IF(OR(COUNTIF(PreElaborazione!BI$8:'PreElaborazione'!BI12,PreElaborazione!BI13)&gt;0,PreElaborazione!BI13=""),0,PreElaborazione!BI13)</f>
        <v>0</v>
      </c>
      <c r="BK13">
        <f ca="1">IF(OR(COUNTIF(PreElaborazione!BJ$8:'PreElaborazione'!BJ12,PreElaborazione!BJ13)&gt;0,PreElaborazione!BJ13=""),0,PreElaborazione!BJ13)</f>
        <v>0</v>
      </c>
      <c r="BL13">
        <f ca="1">IF(OR(COUNTIF(PreElaborazione!BK$8:'PreElaborazione'!BK12,PreElaborazione!BK13)&gt;0,PreElaborazione!BK13=""),0,PreElaborazione!BK13)</f>
        <v>0</v>
      </c>
      <c r="BM13">
        <f ca="1">IF(OR(COUNTIF(PreElaborazione!BL$8:'PreElaborazione'!BL12,PreElaborazione!BL13)&gt;0,PreElaborazione!BL13=""),0,PreElaborazione!BL13)</f>
        <v>0</v>
      </c>
      <c r="BN13">
        <f ca="1">IF(OR(COUNTIF(PreElaborazione!BM$8:'PreElaborazione'!BM12,PreElaborazione!BM13)&gt;0,PreElaborazione!BM13=""),0,PreElaborazione!BM13)</f>
        <v>0</v>
      </c>
      <c r="BO13">
        <f ca="1">IF(OR(COUNTIF(PreElaborazione!BN$8:'PreElaborazione'!BN12,PreElaborazione!BN13)&gt;0,PreElaborazione!BN13=""),0,PreElaborazione!BN13)</f>
        <v>0</v>
      </c>
      <c r="BP13">
        <f ca="1">IF(OR(COUNTIF(PreElaborazione!BO$8:'PreElaborazione'!BO12,PreElaborazione!BO13)&gt;0,PreElaborazione!BO13=""),0,PreElaborazione!BO13)</f>
        <v>0</v>
      </c>
      <c r="BQ13">
        <f ca="1">IF(OR(COUNTIF(PreElaborazione!BP$8:'PreElaborazione'!BP12,PreElaborazione!BP13)&gt;0,PreElaborazione!BP13=""),0,PreElaborazione!BP13)</f>
        <v>0</v>
      </c>
      <c r="BR13">
        <f ca="1">IF(OR(COUNTIF(PreElaborazione!BQ$8:'PreElaborazione'!BQ12,PreElaborazione!BQ13)&gt;0,PreElaborazione!BQ13=""),0,PreElaborazione!BQ13)</f>
        <v>0</v>
      </c>
      <c r="BS13">
        <f ca="1">IF(OR(COUNTIF(PreElaborazione!BR$8:'PreElaborazione'!BR12,PreElaborazione!BR13)&gt;0,PreElaborazione!BR13=""),0,PreElaborazione!BR13)</f>
        <v>0</v>
      </c>
      <c r="BT13">
        <f ca="1">IF(OR(COUNTIF(PreElaborazione!BS$8:'PreElaborazione'!BS12,PreElaborazione!BS13)&gt;0,PreElaborazione!BS13=""),0,PreElaborazione!BS13)</f>
        <v>0</v>
      </c>
      <c r="BU13">
        <f ca="1">IF(OR(COUNTIF(PreElaborazione!BT$8:'PreElaborazione'!BT12,PreElaborazione!BT13)&gt;0,PreElaborazione!BT13=""),0,PreElaborazione!BT13)</f>
        <v>0</v>
      </c>
      <c r="BV13">
        <f ca="1">IF(OR(COUNTIF(PreElaborazione!BU$8:'PreElaborazione'!BU12,PreElaborazione!BU13)&gt;0,PreElaborazione!BU13=""),0,PreElaborazione!BU13)</f>
        <v>0</v>
      </c>
      <c r="BW13">
        <f ca="1">IF(OR(COUNTIF(PreElaborazione!BV$8:'PreElaborazione'!BV12,PreElaborazione!BV13)&gt;0,PreElaborazione!BV13=""),0,PreElaborazione!BV13)</f>
        <v>0</v>
      </c>
      <c r="BX13">
        <f ca="1">IF(OR(COUNTIF(PreElaborazione!BW$8:'PreElaborazione'!BW12,PreElaborazione!BW13)&gt;0,PreElaborazione!BW13=""),0,PreElaborazione!BW13)</f>
        <v>0</v>
      </c>
      <c r="BY13">
        <f ca="1">IF(OR(COUNTIF(PreElaborazione!BX$8:'PreElaborazione'!BX12,PreElaborazione!BX13)&gt;0,PreElaborazione!BX13=""),0,PreElaborazione!BX13)</f>
        <v>0</v>
      </c>
      <c r="BZ13">
        <f ca="1">IF(OR(COUNTIF(PreElaborazione!BY$8:'PreElaborazione'!BY12,PreElaborazione!BY13)&gt;0,PreElaborazione!BY13=""),0,PreElaborazione!BY13)</f>
        <v>0</v>
      </c>
      <c r="CA13">
        <f ca="1">IF(OR(COUNTIF(PreElaborazione!BZ$8:'PreElaborazione'!BZ12,PreElaborazione!BZ13)&gt;0,PreElaborazione!BZ13=""),0,PreElaborazione!BZ13)</f>
        <v>0</v>
      </c>
      <c r="CB13">
        <f ca="1">IF(OR(COUNTIF(PreElaborazione!CA$8:'PreElaborazione'!CA12,PreElaborazione!CA13)&gt;0,PreElaborazione!CA13=""),0,PreElaborazione!CA13)</f>
        <v>0</v>
      </c>
      <c r="CC13">
        <f ca="1">IF(OR(COUNTIF(PreElaborazione!CB$8:'PreElaborazione'!CB12,PreElaborazione!CB13)&gt;0,PreElaborazione!CB13=""),0,PreElaborazione!CB13)</f>
        <v>0</v>
      </c>
      <c r="CD13">
        <f ca="1">IF(OR(COUNTIF(PreElaborazione!CC$8:'PreElaborazione'!CC12,PreElaborazione!CC13)&gt;0,PreElaborazione!CC13=""),0,PreElaborazione!CC13)</f>
        <v>0</v>
      </c>
      <c r="CE13">
        <f ca="1">IF(OR(COUNTIF(PreElaborazione!CD$8:'PreElaborazione'!CD12,PreElaborazione!CD13)&gt;0,PreElaborazione!CD13=""),0,PreElaborazione!CD13)</f>
        <v>0</v>
      </c>
      <c r="CF13">
        <f ca="1">IF(OR(COUNTIF(PreElaborazione!CE$8:'PreElaborazione'!CE12,PreElaborazione!CE13)&gt;0,PreElaborazione!CE13=""),0,PreElaborazione!CE13)</f>
        <v>0</v>
      </c>
      <c r="CG13">
        <f ca="1">IF(OR(COUNTIF(PreElaborazione!CF$8:'PreElaborazione'!CF12,PreElaborazione!CF13)&gt;0,PreElaborazione!CF13=""),0,PreElaborazione!CF13)</f>
        <v>0</v>
      </c>
      <c r="CH13">
        <f ca="1">IF(OR(COUNTIF(PreElaborazione!CG$8:'PreElaborazione'!CG12,PreElaborazione!CG13)&gt;0,PreElaborazione!CG13=""),0,PreElaborazione!CG13)</f>
        <v>0</v>
      </c>
      <c r="CI13">
        <f ca="1">IF(OR(COUNTIF(PreElaborazione!CH$8:'PreElaborazione'!CH12,PreElaborazione!CH13)&gt;0,PreElaborazione!CH13=""),0,PreElaborazione!CH13)</f>
        <v>0</v>
      </c>
      <c r="CJ13">
        <f ca="1">IF(OR(COUNTIF(PreElaborazione!CI$8:'PreElaborazione'!CI12,PreElaborazione!CI13)&gt;0,PreElaborazione!CI13=""),0,PreElaborazione!CI13)</f>
        <v>0</v>
      </c>
      <c r="CK13">
        <f ca="1">IF(OR(COUNTIF(PreElaborazione!CJ$8:'PreElaborazione'!CJ12,PreElaborazione!CJ13)&gt;0,PreElaborazione!CJ13=""),0,PreElaborazione!CJ13)</f>
        <v>0</v>
      </c>
      <c r="CL13">
        <f ca="1">IF(OR(COUNTIF(PreElaborazione!CK$8:'PreElaborazione'!CK12,PreElaborazione!CK13)&gt;0,PreElaborazione!CK13=""),0,PreElaborazione!CK13)</f>
        <v>0</v>
      </c>
      <c r="CM13">
        <f ca="1">IF(OR(COUNTIF(PreElaborazione!CL$8:'PreElaborazione'!CL12,PreElaborazione!CL13)&gt;0,PreElaborazione!CL13=""),0,PreElaborazione!CL13)</f>
        <v>0</v>
      </c>
      <c r="CN13">
        <f ca="1">IF(OR(COUNTIF(PreElaborazione!CM$8:'PreElaborazione'!CM12,PreElaborazione!CM13)&gt;0,PreElaborazione!CM13=""),0,PreElaborazione!CM13)</f>
        <v>0</v>
      </c>
      <c r="CO13">
        <f ca="1">IF(OR(COUNTIF(PreElaborazione!CN$8:'PreElaborazione'!CN12,PreElaborazione!CN13)&gt;0,PreElaborazione!CN13=""),0,PreElaborazione!CN13)</f>
        <v>0</v>
      </c>
      <c r="CP13">
        <f ca="1">IF(OR(COUNTIF(PreElaborazione!CO$8:'PreElaborazione'!CO12,PreElaborazione!CO13)&gt;0,PreElaborazione!CO13=""),0,PreElaborazione!CO13)</f>
        <v>0</v>
      </c>
      <c r="CQ13">
        <f ca="1">IF(OR(COUNTIF(PreElaborazione!CP$8:'PreElaborazione'!CP12,PreElaborazione!CP13)&gt;0,PreElaborazione!CP13=""),0,PreElaborazione!CP13)</f>
        <v>0</v>
      </c>
      <c r="CR13">
        <f ca="1">IF(OR(COUNTIF(PreElaborazione!CQ$8:'PreElaborazione'!CQ12,PreElaborazione!CQ13)&gt;0,PreElaborazione!CQ13=""),0,PreElaborazione!CQ13)</f>
        <v>0</v>
      </c>
      <c r="CS13">
        <f ca="1">IF(OR(COUNTIF(PreElaborazione!CR$8:'PreElaborazione'!CR12,PreElaborazione!CR13)&gt;0,PreElaborazione!CR13=""),0,PreElaborazione!CR13)</f>
        <v>0</v>
      </c>
      <c r="CT13">
        <f ca="1">IF(OR(COUNTIF(PreElaborazione!CS$8:'PreElaborazione'!CS12,PreElaborazione!CS13)&gt;0,PreElaborazione!CS13=""),0,PreElaborazione!CS13)</f>
        <v>0</v>
      </c>
      <c r="CU13">
        <f ca="1">IF(OR(COUNTIF(PreElaborazione!CT$8:'PreElaborazione'!CT12,PreElaborazione!CT13)&gt;0,PreElaborazione!CT13=""),0,PreElaborazione!CT13)</f>
        <v>0</v>
      </c>
      <c r="CV13">
        <f ca="1">IF(OR(COUNTIF(PreElaborazione!CU$8:'PreElaborazione'!CU12,PreElaborazione!CU13)&gt;0,PreElaborazione!CU13=""),0,PreElaborazione!CU13)</f>
        <v>0</v>
      </c>
      <c r="CW13">
        <f ca="1">IF(OR(COUNTIF(PreElaborazione!CV$8:'PreElaborazione'!CV12,PreElaborazione!CV13)&gt;0,PreElaborazione!CV13=""),0,PreElaborazione!CV13)</f>
        <v>0</v>
      </c>
      <c r="CX13">
        <f ca="1">IF(OR(COUNTIF(PreElaborazione!CW$8:'PreElaborazione'!CW12,PreElaborazione!CW13)&gt;0,PreElaborazione!CW13=""),0,PreElaborazione!CW13)</f>
        <v>0</v>
      </c>
      <c r="CY13">
        <f ca="1">IF(OR(COUNTIF(PreElaborazione!CX$8:'PreElaborazione'!CX12,PreElaborazione!CX13)&gt;0,PreElaborazione!CX13=""),0,PreElaborazione!CX13)</f>
        <v>0</v>
      </c>
      <c r="CZ13">
        <f ca="1">IF(OR(COUNTIF(PreElaborazione!CY$8:'PreElaborazione'!CY12,PreElaborazione!CY13)&gt;0,PreElaborazione!CY13=""),0,PreElaborazione!CY13)</f>
        <v>0</v>
      </c>
      <c r="DA13">
        <f ca="1">IF(OR(COUNTIF(PreElaborazione!CZ$8:'PreElaborazione'!CZ12,PreElaborazione!CZ13)&gt;0,PreElaborazione!CZ13=""),0,PreElaborazione!CZ13)</f>
        <v>0</v>
      </c>
      <c r="DB13">
        <f ca="1">IF(OR(COUNTIF(PreElaborazione!DA$8:'PreElaborazione'!DA12,PreElaborazione!DA13)&gt;0,PreElaborazione!DA13=""),0,PreElaborazione!DA13)</f>
        <v>0</v>
      </c>
      <c r="DC13">
        <f ca="1">IF(OR(COUNTIF(PreElaborazione!DB$8:'PreElaborazione'!DB12,PreElaborazione!DB13)&gt;0,PreElaborazione!DB13=""),0,PreElaborazione!DB13)</f>
        <v>0</v>
      </c>
      <c r="DD13" s="268">
        <f t="shared" ca="1" si="0"/>
        <v>3</v>
      </c>
    </row>
    <row r="14" spans="1:132">
      <c r="B14" s="121">
        <v>7</v>
      </c>
      <c r="C14">
        <f ca="1">IF(OR(COUNTIF(PreElaborazione!B$8:'PreElaborazione'!B13,PreElaborazione!B14)&gt;0,PreElaborazione!B14=""),0,PreElaborazione!B14)</f>
        <v>0</v>
      </c>
      <c r="D14">
        <f ca="1">IF(OR(COUNTIF(PreElaborazione!C$8:'PreElaborazione'!C13,PreElaborazione!C14)&gt;0,PreElaborazione!C14=""),0,PreElaborazione!C14)</f>
        <v>0</v>
      </c>
      <c r="E14">
        <f ca="1">IF(OR(COUNTIF(PreElaborazione!D$8:'PreElaborazione'!D13,PreElaborazione!D14)&gt;0,PreElaborazione!D14=""),0,PreElaborazione!D14)</f>
        <v>0</v>
      </c>
      <c r="F14">
        <f ca="1">IF(OR(COUNTIF(PreElaborazione!E$8:'PreElaborazione'!E13,PreElaborazione!E14)&gt;0,PreElaborazione!E14=""),0,PreElaborazione!E14)</f>
        <v>0</v>
      </c>
      <c r="G14" t="str">
        <f ca="1">IF(OR(COUNTIF(PreElaborazione!F$8:'PreElaborazione'!F13,PreElaborazione!F14)&gt;0,PreElaborazione!F14=""),0,PreElaborazione!F14)</f>
        <v>0007</v>
      </c>
      <c r="H14">
        <f ca="1">IF(OR(COUNTIF(PreElaborazione!G$8:'PreElaborazione'!G13,PreElaborazione!G14)&gt;0,PreElaborazione!G14=""),0,PreElaborazione!G14)</f>
        <v>0</v>
      </c>
      <c r="I14">
        <f ca="1">IF(OR(COUNTIF(PreElaborazione!H$8:'PreElaborazione'!H13,PreElaborazione!H14)&gt;0,PreElaborazione!H14=""),0,PreElaborazione!H14)</f>
        <v>0</v>
      </c>
      <c r="J14">
        <f ca="1">IF(OR(COUNTIF(PreElaborazione!I$8:'PreElaborazione'!I13,PreElaborazione!I14)&gt;0,PreElaborazione!I14=""),0,PreElaborazione!I14)</f>
        <v>0</v>
      </c>
      <c r="K14" t="str">
        <f ca="1">IF(OR(COUNTIF(PreElaborazione!J$8:'PreElaborazione'!J13,PreElaborazione!J14)&gt;0,PreElaborazione!J14=""),0,PreElaborazione!J14)</f>
        <v>OAZNM03EST17D</v>
      </c>
      <c r="L14">
        <f ca="1">IF(OR(COUNTIF(PreElaborazione!K$8:'PreElaborazione'!K13,PreElaborazione!K14)&gt;0,PreElaborazione!K14=""),0,PreElaborazione!K14)</f>
        <v>0</v>
      </c>
      <c r="M14">
        <f ca="1">IF(OR(COUNTIF(PreElaborazione!L$8:'PreElaborazione'!L13,PreElaborazione!L14)&gt;0,PreElaborazione!L14=""),0,PreElaborazione!L14)</f>
        <v>0</v>
      </c>
      <c r="N14">
        <f ca="1">IF(OR(COUNTIF(PreElaborazione!M$8:'PreElaborazione'!M13,PreElaborazione!M14)&gt;0,PreElaborazione!M14=""),0,PreElaborazione!M14)</f>
        <v>0</v>
      </c>
      <c r="O14">
        <f ca="1">IF(OR(COUNTIF(PreElaborazione!N$8:'PreElaborazione'!N13,PreElaborazione!N14)&gt;0,PreElaborazione!N14=""),0,PreElaborazione!N14)</f>
        <v>0</v>
      </c>
      <c r="P14">
        <f ca="1">IF(OR(COUNTIF(PreElaborazione!O$8:'PreElaborazione'!O13,PreElaborazione!O14)&gt;0,PreElaborazione!O14=""),0,PreElaborazione!O14)</f>
        <v>0</v>
      </c>
      <c r="Q14">
        <f ca="1">IF(OR(COUNTIF(PreElaborazione!P$8:'PreElaborazione'!P13,PreElaborazione!P14)&gt;0,PreElaborazione!P14=""),0,PreElaborazione!P14)</f>
        <v>0</v>
      </c>
      <c r="R14">
        <f ca="1">IF(OR(COUNTIF(PreElaborazione!Q$8:'PreElaborazione'!Q13,PreElaborazione!Q14)&gt;0,PreElaborazione!Q14=""),0,PreElaborazione!Q14)</f>
        <v>0</v>
      </c>
      <c r="S14" t="str">
        <f ca="1">IF(OR(COUNTIF(PreElaborazione!R$8:'PreElaborazione'!R13,PreElaborazione!R14)&gt;0,PreElaborazione!R14=""),0,PreElaborazione!R14)</f>
        <v>16</v>
      </c>
      <c r="T14">
        <f ca="1">IF(OR(COUNTIF(PreElaborazione!S$8:'PreElaborazione'!S13,PreElaborazione!S14)&gt;0,PreElaborazione!S14=""),0,PreElaborazione!S14)</f>
        <v>0</v>
      </c>
      <c r="U14">
        <f ca="1">IF(OR(COUNTIF(PreElaborazione!T$8:'PreElaborazione'!T13,PreElaborazione!T14)&gt;0,PreElaborazione!T14=""),0,PreElaborazione!T14)</f>
        <v>0</v>
      </c>
      <c r="V14">
        <f ca="1">IF(OR(COUNTIF(PreElaborazione!U$8:'PreElaborazione'!U13,PreElaborazione!U14)&gt;0,PreElaborazione!U14=""),0,PreElaborazione!U14)</f>
        <v>0</v>
      </c>
      <c r="W14">
        <f ca="1">IF(OR(COUNTIF(PreElaborazione!V$8:'PreElaborazione'!V13,PreElaborazione!V14)&gt;0,PreElaborazione!V14=""),0,PreElaborazione!V14)</f>
        <v>0</v>
      </c>
      <c r="X14">
        <f ca="1">IF(OR(COUNTIF(PreElaborazione!W$8:'PreElaborazione'!W13,PreElaborazione!W14)&gt;0,PreElaborazione!W14=""),0,PreElaborazione!W14)</f>
        <v>0</v>
      </c>
      <c r="Y14">
        <f ca="1">IF(OR(COUNTIF(PreElaborazione!X$8:'PreElaborazione'!X13,PreElaborazione!X14)&gt;0,PreElaborazione!X14=""),0,PreElaborazione!X14)</f>
        <v>0</v>
      </c>
      <c r="Z14">
        <f ca="1">IF(OR(COUNTIF(PreElaborazione!Y$8:'PreElaborazione'!Y13,PreElaborazione!Y14)&gt;0,PreElaborazione!Y14=""),0,PreElaborazione!Y14)</f>
        <v>0</v>
      </c>
      <c r="AA14">
        <f ca="1">IF(OR(COUNTIF(PreElaborazione!Z$8:'PreElaborazione'!Z13,PreElaborazione!Z14)&gt;0,PreElaborazione!Z14=""),0,PreElaborazione!Z14)</f>
        <v>0</v>
      </c>
      <c r="AB14">
        <f ca="1">IF(OR(COUNTIF(PreElaborazione!AA$8:'PreElaborazione'!AA13,PreElaborazione!AA14)&gt;0,PreElaborazione!AA14=""),0,PreElaborazione!AA14)</f>
        <v>0</v>
      </c>
      <c r="AC14">
        <f ca="1">IF(OR(COUNTIF(PreElaborazione!AB$8:'PreElaborazione'!AB13,PreElaborazione!AB14)&gt;0,PreElaborazione!AB14=""),0,PreElaborazione!AB14)</f>
        <v>0</v>
      </c>
      <c r="AD14">
        <f ca="1">IF(OR(COUNTIF(PreElaborazione!AC$8:'PreElaborazione'!AC13,PreElaborazione!AC14)&gt;0,PreElaborazione!AC14=""),0,PreElaborazione!AC14)</f>
        <v>0</v>
      </c>
      <c r="AE14">
        <f ca="1">IF(OR(COUNTIF(PreElaborazione!AD$8:'PreElaborazione'!AD13,PreElaborazione!AD14)&gt;0,PreElaborazione!AD14=""),0,PreElaborazione!AD14)</f>
        <v>0</v>
      </c>
      <c r="AF14">
        <f ca="1">IF(OR(COUNTIF(PreElaborazione!AE$8:'PreElaborazione'!AE13,PreElaborazione!AE14)&gt;0,PreElaborazione!AE14=""),0,PreElaborazione!AE14)</f>
        <v>0</v>
      </c>
      <c r="AG14">
        <f ca="1">IF(OR(COUNTIF(PreElaborazione!AF$8:'PreElaborazione'!AF13,PreElaborazione!AF14)&gt;0,PreElaborazione!AF14=""),0,PreElaborazione!AF14)</f>
        <v>0</v>
      </c>
      <c r="AH14">
        <f ca="1">IF(OR(COUNTIF(PreElaborazione!AG$8:'PreElaborazione'!AG13,PreElaborazione!AG14)&gt;0,PreElaborazione!AG14=""),0,PreElaborazione!AG14)</f>
        <v>0</v>
      </c>
      <c r="AI14">
        <f ca="1">IF(OR(COUNTIF(PreElaborazione!AH$8:'PreElaborazione'!AH13,PreElaborazione!AH14)&gt;0,PreElaborazione!AH14=""),0,PreElaborazione!AH14)</f>
        <v>0</v>
      </c>
      <c r="AJ14">
        <f ca="1">IF(OR(COUNTIF(PreElaborazione!AI$8:'PreElaborazione'!AI13,PreElaborazione!AI14)&gt;0,PreElaborazione!AI14=""),0,PreElaborazione!AI14)</f>
        <v>0</v>
      </c>
      <c r="AK14">
        <f ca="1">IF(OR(COUNTIF(PreElaborazione!AJ$8:'PreElaborazione'!AJ13,PreElaborazione!AJ14)&gt;0,PreElaborazione!AJ14=""),0,PreElaborazione!AJ14)</f>
        <v>0</v>
      </c>
      <c r="AL14">
        <f ca="1">IF(OR(COUNTIF(PreElaborazione!AK$8:'PreElaborazione'!AK13,PreElaborazione!AK14)&gt;0,PreElaborazione!AK14=""),0,PreElaborazione!AK14)</f>
        <v>0</v>
      </c>
      <c r="AM14">
        <f ca="1">IF(OR(COUNTIF(PreElaborazione!AL$8:'PreElaborazione'!AL13,PreElaborazione!AL14)&gt;0,PreElaborazione!AL14=""),0,PreElaborazione!AL14)</f>
        <v>0</v>
      </c>
      <c r="AN14">
        <f ca="1">IF(OR(COUNTIF(PreElaborazione!AM$8:'PreElaborazione'!AM13,PreElaborazione!AM14)&gt;0,PreElaborazione!AM14=""),0,PreElaborazione!AM14)</f>
        <v>0</v>
      </c>
      <c r="AO14">
        <f ca="1">IF(OR(COUNTIF(PreElaborazione!AN$8:'PreElaborazione'!AN13,PreElaborazione!AN14)&gt;0,PreElaborazione!AN14=""),0,PreElaborazione!AN14)</f>
        <v>0</v>
      </c>
      <c r="AP14">
        <f ca="1">IF(OR(COUNTIF(PreElaborazione!AO$8:'PreElaborazione'!AO13,PreElaborazione!AO14)&gt;0,PreElaborazione!AO14=""),0,PreElaborazione!AO14)</f>
        <v>0</v>
      </c>
      <c r="AQ14">
        <f ca="1">IF(OR(COUNTIF(PreElaborazione!AP$8:'PreElaborazione'!AP13,PreElaborazione!AP14)&gt;0,PreElaborazione!AP14=""),0,PreElaborazione!AP14)</f>
        <v>0</v>
      </c>
      <c r="AR14">
        <f ca="1">IF(OR(COUNTIF(PreElaborazione!AQ$8:'PreElaborazione'!AQ13,PreElaborazione!AQ14)&gt;0,PreElaborazione!AQ14=""),0,PreElaborazione!AQ14)</f>
        <v>0</v>
      </c>
      <c r="AS14">
        <f ca="1">IF(OR(COUNTIF(PreElaborazione!AR$8:'PreElaborazione'!AR13,PreElaborazione!AR14)&gt;0,PreElaborazione!AR14=""),0,PreElaborazione!AR14)</f>
        <v>0</v>
      </c>
      <c r="AT14">
        <f ca="1">IF(OR(COUNTIF(PreElaborazione!AS$8:'PreElaborazione'!AS13,PreElaborazione!AS14)&gt;0,PreElaborazione!AS14=""),0,PreElaborazione!AS14)</f>
        <v>0</v>
      </c>
      <c r="AU14">
        <f ca="1">IF(OR(COUNTIF(PreElaborazione!AT$8:'PreElaborazione'!AT13,PreElaborazione!AT14)&gt;0,PreElaborazione!AT14=""),0,PreElaborazione!AT14)</f>
        <v>0</v>
      </c>
      <c r="AV14">
        <f ca="1">IF(OR(COUNTIF(PreElaborazione!AU$8:'PreElaborazione'!AU13,PreElaborazione!AU14)&gt;0,PreElaborazione!AU14=""),0,PreElaborazione!AU14)</f>
        <v>0</v>
      </c>
      <c r="AW14">
        <f ca="1">IF(OR(COUNTIF(PreElaborazione!AV$8:'PreElaborazione'!AV13,PreElaborazione!AV14)&gt;0,PreElaborazione!AV14=""),0,PreElaborazione!AV14)</f>
        <v>0</v>
      </c>
      <c r="AX14">
        <f ca="1">IF(OR(COUNTIF(PreElaborazione!AW$8:'PreElaborazione'!AW13,PreElaborazione!AW14)&gt;0,PreElaborazione!AW14=""),0,PreElaborazione!AW14)</f>
        <v>0</v>
      </c>
      <c r="AY14">
        <f ca="1">IF(OR(COUNTIF(PreElaborazione!AX$8:'PreElaborazione'!AX13,PreElaborazione!AX14)&gt;0,PreElaborazione!AX14=""),0,PreElaborazione!AX14)</f>
        <v>0</v>
      </c>
      <c r="AZ14">
        <f ca="1">IF(OR(COUNTIF(PreElaborazione!AY$8:'PreElaborazione'!AY13,PreElaborazione!AY14)&gt;0,PreElaborazione!AY14=""),0,PreElaborazione!AY14)</f>
        <v>0</v>
      </c>
      <c r="BA14">
        <f ca="1">IF(OR(COUNTIF(PreElaborazione!AZ$8:'PreElaborazione'!AZ13,PreElaborazione!AZ14)&gt;0,PreElaborazione!AZ14=""),0,PreElaborazione!AZ14)</f>
        <v>0</v>
      </c>
      <c r="BB14">
        <f ca="1">IF(OR(COUNTIF(PreElaborazione!BA$8:'PreElaborazione'!BA13,PreElaborazione!BA14)&gt;0,PreElaborazione!BA14=""),0,PreElaborazione!BA14)</f>
        <v>0</v>
      </c>
      <c r="BC14">
        <f ca="1">IF(OR(COUNTIF(PreElaborazione!BB$8:'PreElaborazione'!BB13,PreElaborazione!BB14)&gt;0,PreElaborazione!BB14=""),0,PreElaborazione!BB14)</f>
        <v>0</v>
      </c>
      <c r="BD14" t="str">
        <f ca="1">IF(OR(COUNTIF(PreElaborazione!BC$8:'PreElaborazione'!BC13,PreElaborazione!BC14)&gt;0,PreElaborazione!BC14=""),0,PreElaborazione!BC14)</f>
        <v>I</v>
      </c>
      <c r="BE14">
        <f ca="1">IF(OR(COUNTIF(PreElaborazione!BD$8:'PreElaborazione'!BD13,PreElaborazione!BD14)&gt;0,PreElaborazione!BD14=""),0,PreElaborazione!BD14)</f>
        <v>0</v>
      </c>
      <c r="BF14">
        <f ca="1">IF(OR(COUNTIF(PreElaborazione!BE$8:'PreElaborazione'!BE13,PreElaborazione!BE14)&gt;0,PreElaborazione!BE14=""),0,PreElaborazione!BE14)</f>
        <v>0</v>
      </c>
      <c r="BG14">
        <f ca="1">IF(OR(COUNTIF(PreElaborazione!BF$8:'PreElaborazione'!BF13,PreElaborazione!BF14)&gt;0,PreElaborazione!BF14=""),0,PreElaborazione!BF14)</f>
        <v>0</v>
      </c>
      <c r="BH14">
        <f ca="1">IF(OR(COUNTIF(PreElaborazione!BG$8:'PreElaborazione'!BG13,PreElaborazione!BG14)&gt;0,PreElaborazione!BG14=""),0,PreElaborazione!BG14)</f>
        <v>0</v>
      </c>
      <c r="BI14">
        <f ca="1">IF(OR(COUNTIF(PreElaborazione!BH$8:'PreElaborazione'!BH13,PreElaborazione!BH14)&gt;0,PreElaborazione!BH14=""),0,PreElaborazione!BH14)</f>
        <v>0</v>
      </c>
      <c r="BJ14">
        <f ca="1">IF(OR(COUNTIF(PreElaborazione!BI$8:'PreElaborazione'!BI13,PreElaborazione!BI14)&gt;0,PreElaborazione!BI14=""),0,PreElaborazione!BI14)</f>
        <v>0</v>
      </c>
      <c r="BK14">
        <f ca="1">IF(OR(COUNTIF(PreElaborazione!BJ$8:'PreElaborazione'!BJ13,PreElaborazione!BJ14)&gt;0,PreElaborazione!BJ14=""),0,PreElaborazione!BJ14)</f>
        <v>0</v>
      </c>
      <c r="BL14">
        <f ca="1">IF(OR(COUNTIF(PreElaborazione!BK$8:'PreElaborazione'!BK13,PreElaborazione!BK14)&gt;0,PreElaborazione!BK14=""),0,PreElaborazione!BK14)</f>
        <v>0</v>
      </c>
      <c r="BM14">
        <f ca="1">IF(OR(COUNTIF(PreElaborazione!BL$8:'PreElaborazione'!BL13,PreElaborazione!BL14)&gt;0,PreElaborazione!BL14=""),0,PreElaborazione!BL14)</f>
        <v>0</v>
      </c>
      <c r="BN14">
        <f ca="1">IF(OR(COUNTIF(PreElaborazione!BM$8:'PreElaborazione'!BM13,PreElaborazione!BM14)&gt;0,PreElaborazione!BM14=""),0,PreElaborazione!BM14)</f>
        <v>0</v>
      </c>
      <c r="BO14">
        <f ca="1">IF(OR(COUNTIF(PreElaborazione!BN$8:'PreElaborazione'!BN13,PreElaborazione!BN14)&gt;0,PreElaborazione!BN14=""),0,PreElaborazione!BN14)</f>
        <v>0</v>
      </c>
      <c r="BP14">
        <f ca="1">IF(OR(COUNTIF(PreElaborazione!BO$8:'PreElaborazione'!BO13,PreElaborazione!BO14)&gt;0,PreElaborazione!BO14=""),0,PreElaborazione!BO14)</f>
        <v>0</v>
      </c>
      <c r="BQ14">
        <f ca="1">IF(OR(COUNTIF(PreElaborazione!BP$8:'PreElaborazione'!BP13,PreElaborazione!BP14)&gt;0,PreElaborazione!BP14=""),0,PreElaborazione!BP14)</f>
        <v>0</v>
      </c>
      <c r="BR14">
        <f ca="1">IF(OR(COUNTIF(PreElaborazione!BQ$8:'PreElaborazione'!BQ13,PreElaborazione!BQ14)&gt;0,PreElaborazione!BQ14=""),0,PreElaborazione!BQ14)</f>
        <v>0</v>
      </c>
      <c r="BS14">
        <f ca="1">IF(OR(COUNTIF(PreElaborazione!BR$8:'PreElaborazione'!BR13,PreElaborazione!BR14)&gt;0,PreElaborazione!BR14=""),0,PreElaborazione!BR14)</f>
        <v>0</v>
      </c>
      <c r="BT14">
        <f ca="1">IF(OR(COUNTIF(PreElaborazione!BS$8:'PreElaborazione'!BS13,PreElaborazione!BS14)&gt;0,PreElaborazione!BS14=""),0,PreElaborazione!BS14)</f>
        <v>0</v>
      </c>
      <c r="BU14">
        <f ca="1">IF(OR(COUNTIF(PreElaborazione!BT$8:'PreElaborazione'!BT13,PreElaborazione!BT14)&gt;0,PreElaborazione!BT14=""),0,PreElaborazione!BT14)</f>
        <v>0</v>
      </c>
      <c r="BV14">
        <f ca="1">IF(OR(COUNTIF(PreElaborazione!BU$8:'PreElaborazione'!BU13,PreElaborazione!BU14)&gt;0,PreElaborazione!BU14=""),0,PreElaborazione!BU14)</f>
        <v>0</v>
      </c>
      <c r="BW14">
        <f ca="1">IF(OR(COUNTIF(PreElaborazione!BV$8:'PreElaborazione'!BV13,PreElaborazione!BV14)&gt;0,PreElaborazione!BV14=""),0,PreElaborazione!BV14)</f>
        <v>0</v>
      </c>
      <c r="BX14">
        <f ca="1">IF(OR(COUNTIF(PreElaborazione!BW$8:'PreElaborazione'!BW13,PreElaborazione!BW14)&gt;0,PreElaborazione!BW14=""),0,PreElaborazione!BW14)</f>
        <v>0</v>
      </c>
      <c r="BY14">
        <f ca="1">IF(OR(COUNTIF(PreElaborazione!BX$8:'PreElaborazione'!BX13,PreElaborazione!BX14)&gt;0,PreElaborazione!BX14=""),0,PreElaborazione!BX14)</f>
        <v>0</v>
      </c>
      <c r="BZ14">
        <f ca="1">IF(OR(COUNTIF(PreElaborazione!BY$8:'PreElaborazione'!BY13,PreElaborazione!BY14)&gt;0,PreElaborazione!BY14=""),0,PreElaborazione!BY14)</f>
        <v>0</v>
      </c>
      <c r="CA14">
        <f ca="1">IF(OR(COUNTIF(PreElaborazione!BZ$8:'PreElaborazione'!BZ13,PreElaborazione!BZ14)&gt;0,PreElaborazione!BZ14=""),0,PreElaborazione!BZ14)</f>
        <v>0</v>
      </c>
      <c r="CB14">
        <f ca="1">IF(OR(COUNTIF(PreElaborazione!CA$8:'PreElaborazione'!CA13,PreElaborazione!CA14)&gt;0,PreElaborazione!CA14=""),0,PreElaborazione!CA14)</f>
        <v>0</v>
      </c>
      <c r="CC14">
        <f ca="1">IF(OR(COUNTIF(PreElaborazione!CB$8:'PreElaborazione'!CB13,PreElaborazione!CB14)&gt;0,PreElaborazione!CB14=""),0,PreElaborazione!CB14)</f>
        <v>0</v>
      </c>
      <c r="CD14">
        <f ca="1">IF(OR(COUNTIF(PreElaborazione!CC$8:'PreElaborazione'!CC13,PreElaborazione!CC14)&gt;0,PreElaborazione!CC14=""),0,PreElaborazione!CC14)</f>
        <v>0</v>
      </c>
      <c r="CE14">
        <f ca="1">IF(OR(COUNTIF(PreElaborazione!CD$8:'PreElaborazione'!CD13,PreElaborazione!CD14)&gt;0,PreElaborazione!CD14=""),0,PreElaborazione!CD14)</f>
        <v>0</v>
      </c>
      <c r="CF14">
        <f ca="1">IF(OR(COUNTIF(PreElaborazione!CE$8:'PreElaborazione'!CE13,PreElaborazione!CE14)&gt;0,PreElaborazione!CE14=""),0,PreElaborazione!CE14)</f>
        <v>0</v>
      </c>
      <c r="CG14">
        <f ca="1">IF(OR(COUNTIF(PreElaborazione!CF$8:'PreElaborazione'!CF13,PreElaborazione!CF14)&gt;0,PreElaborazione!CF14=""),0,PreElaborazione!CF14)</f>
        <v>0</v>
      </c>
      <c r="CH14">
        <f ca="1">IF(OR(COUNTIF(PreElaborazione!CG$8:'PreElaborazione'!CG13,PreElaborazione!CG14)&gt;0,PreElaborazione!CG14=""),0,PreElaborazione!CG14)</f>
        <v>0</v>
      </c>
      <c r="CI14">
        <f ca="1">IF(OR(COUNTIF(PreElaborazione!CH$8:'PreElaborazione'!CH13,PreElaborazione!CH14)&gt;0,PreElaborazione!CH14=""),0,PreElaborazione!CH14)</f>
        <v>0</v>
      </c>
      <c r="CJ14">
        <f ca="1">IF(OR(COUNTIF(PreElaborazione!CI$8:'PreElaborazione'!CI13,PreElaborazione!CI14)&gt;0,PreElaborazione!CI14=""),0,PreElaborazione!CI14)</f>
        <v>0</v>
      </c>
      <c r="CK14">
        <f ca="1">IF(OR(COUNTIF(PreElaborazione!CJ$8:'PreElaborazione'!CJ13,PreElaborazione!CJ14)&gt;0,PreElaborazione!CJ14=""),0,PreElaborazione!CJ14)</f>
        <v>0</v>
      </c>
      <c r="CL14">
        <f ca="1">IF(OR(COUNTIF(PreElaborazione!CK$8:'PreElaborazione'!CK13,PreElaborazione!CK14)&gt;0,PreElaborazione!CK14=""),0,PreElaborazione!CK14)</f>
        <v>0</v>
      </c>
      <c r="CM14">
        <f ca="1">IF(OR(COUNTIF(PreElaborazione!CL$8:'PreElaborazione'!CL13,PreElaborazione!CL14)&gt;0,PreElaborazione!CL14=""),0,PreElaborazione!CL14)</f>
        <v>0</v>
      </c>
      <c r="CN14">
        <f ca="1">IF(OR(COUNTIF(PreElaborazione!CM$8:'PreElaborazione'!CM13,PreElaborazione!CM14)&gt;0,PreElaborazione!CM14=""),0,PreElaborazione!CM14)</f>
        <v>0</v>
      </c>
      <c r="CO14">
        <f ca="1">IF(OR(COUNTIF(PreElaborazione!CN$8:'PreElaborazione'!CN13,PreElaborazione!CN14)&gt;0,PreElaborazione!CN14=""),0,PreElaborazione!CN14)</f>
        <v>0</v>
      </c>
      <c r="CP14">
        <f ca="1">IF(OR(COUNTIF(PreElaborazione!CO$8:'PreElaborazione'!CO13,PreElaborazione!CO14)&gt;0,PreElaborazione!CO14=""),0,PreElaborazione!CO14)</f>
        <v>0</v>
      </c>
      <c r="CQ14">
        <f ca="1">IF(OR(COUNTIF(PreElaborazione!CP$8:'PreElaborazione'!CP13,PreElaborazione!CP14)&gt;0,PreElaborazione!CP14=""),0,PreElaborazione!CP14)</f>
        <v>0</v>
      </c>
      <c r="CR14">
        <f ca="1">IF(OR(COUNTIF(PreElaborazione!CQ$8:'PreElaborazione'!CQ13,PreElaborazione!CQ14)&gt;0,PreElaborazione!CQ14=""),0,PreElaborazione!CQ14)</f>
        <v>0</v>
      </c>
      <c r="CS14">
        <f ca="1">IF(OR(COUNTIF(PreElaborazione!CR$8:'PreElaborazione'!CR13,PreElaborazione!CR14)&gt;0,PreElaborazione!CR14=""),0,PreElaborazione!CR14)</f>
        <v>0</v>
      </c>
      <c r="CT14">
        <f ca="1">IF(OR(COUNTIF(PreElaborazione!CS$8:'PreElaborazione'!CS13,PreElaborazione!CS14)&gt;0,PreElaborazione!CS14=""),0,PreElaborazione!CS14)</f>
        <v>0</v>
      </c>
      <c r="CU14">
        <f ca="1">IF(OR(COUNTIF(PreElaborazione!CT$8:'PreElaborazione'!CT13,PreElaborazione!CT14)&gt;0,PreElaborazione!CT14=""),0,PreElaborazione!CT14)</f>
        <v>0</v>
      </c>
      <c r="CV14">
        <f ca="1">IF(OR(COUNTIF(PreElaborazione!CU$8:'PreElaborazione'!CU13,PreElaborazione!CU14)&gt;0,PreElaborazione!CU14=""),0,PreElaborazione!CU14)</f>
        <v>0</v>
      </c>
      <c r="CW14">
        <f ca="1">IF(OR(COUNTIF(PreElaborazione!CV$8:'PreElaborazione'!CV13,PreElaborazione!CV14)&gt;0,PreElaborazione!CV14=""),0,PreElaborazione!CV14)</f>
        <v>0</v>
      </c>
      <c r="CX14">
        <f ca="1">IF(OR(COUNTIF(PreElaborazione!CW$8:'PreElaborazione'!CW13,PreElaborazione!CW14)&gt;0,PreElaborazione!CW14=""),0,PreElaborazione!CW14)</f>
        <v>0</v>
      </c>
      <c r="CY14">
        <f ca="1">IF(OR(COUNTIF(PreElaborazione!CX$8:'PreElaborazione'!CX13,PreElaborazione!CX14)&gt;0,PreElaborazione!CX14=""),0,PreElaborazione!CX14)</f>
        <v>0</v>
      </c>
      <c r="CZ14">
        <f ca="1">IF(OR(COUNTIF(PreElaborazione!CY$8:'PreElaborazione'!CY13,PreElaborazione!CY14)&gt;0,PreElaborazione!CY14=""),0,PreElaborazione!CY14)</f>
        <v>0</v>
      </c>
      <c r="DA14">
        <f ca="1">IF(OR(COUNTIF(PreElaborazione!CZ$8:'PreElaborazione'!CZ13,PreElaborazione!CZ14)&gt;0,PreElaborazione!CZ14=""),0,PreElaborazione!CZ14)</f>
        <v>0</v>
      </c>
      <c r="DB14">
        <f ca="1">IF(OR(COUNTIF(PreElaborazione!DA$8:'PreElaborazione'!DA13,PreElaborazione!DA14)&gt;0,PreElaborazione!DA14=""),0,PreElaborazione!DA14)</f>
        <v>0</v>
      </c>
      <c r="DC14">
        <f ca="1">IF(OR(COUNTIF(PreElaborazione!DB$8:'PreElaborazione'!DB13,PreElaborazione!DB14)&gt;0,PreElaborazione!DB14=""),0,PreElaborazione!DB14)</f>
        <v>0</v>
      </c>
      <c r="DD14" s="268">
        <f t="shared" ca="1" si="0"/>
        <v>4</v>
      </c>
    </row>
    <row r="15" spans="1:132">
      <c r="B15" s="121">
        <v>8</v>
      </c>
      <c r="C15">
        <f ca="1">IF(OR(COUNTIF(PreElaborazione!B$8:'PreElaborazione'!B14,PreElaborazione!B15)&gt;0,PreElaborazione!B15=""),0,PreElaborazione!B15)</f>
        <v>0</v>
      </c>
      <c r="D15">
        <f ca="1">IF(OR(COUNTIF(PreElaborazione!C$8:'PreElaborazione'!C14,PreElaborazione!C15)&gt;0,PreElaborazione!C15=""),0,PreElaborazione!C15)</f>
        <v>0</v>
      </c>
      <c r="E15">
        <f ca="1">IF(OR(COUNTIF(PreElaborazione!D$8:'PreElaborazione'!D14,PreElaborazione!D15)&gt;0,PreElaborazione!D15=""),0,PreElaborazione!D15)</f>
        <v>0</v>
      </c>
      <c r="F15">
        <f ca="1">IF(OR(COUNTIF(PreElaborazione!E$8:'PreElaborazione'!E14,PreElaborazione!E15)&gt;0,PreElaborazione!E15=""),0,PreElaborazione!E15)</f>
        <v>0</v>
      </c>
      <c r="G15" t="str">
        <f ca="1">IF(OR(COUNTIF(PreElaborazione!F$8:'PreElaborazione'!F14,PreElaborazione!F15)&gt;0,PreElaborazione!F15=""),0,PreElaborazione!F15)</f>
        <v>0008</v>
      </c>
      <c r="H15">
        <f ca="1">IF(OR(COUNTIF(PreElaborazione!G$8:'PreElaborazione'!G14,PreElaborazione!G15)&gt;0,PreElaborazione!G15=""),0,PreElaborazione!G15)</f>
        <v>0</v>
      </c>
      <c r="I15">
        <f ca="1">IF(OR(COUNTIF(PreElaborazione!H$8:'PreElaborazione'!H14,PreElaborazione!H15)&gt;0,PreElaborazione!H15=""),0,PreElaborazione!H15)</f>
        <v>0</v>
      </c>
      <c r="J15">
        <f ca="1">IF(OR(COUNTIF(PreElaborazione!I$8:'PreElaborazione'!I14,PreElaborazione!I15)&gt;0,PreElaborazione!I15=""),0,PreElaborazione!I15)</f>
        <v>0</v>
      </c>
      <c r="K15" t="str">
        <f ca="1">IF(OR(COUNTIF(PreElaborazione!J$8:'PreElaborazione'!J14,PreElaborazione!J15)&gt;0,PreElaborazione!J15=""),0,PreElaborazione!J15)</f>
        <v>OAZNM03EST18</v>
      </c>
      <c r="L15">
        <f ca="1">IF(OR(COUNTIF(PreElaborazione!K$8:'PreElaborazione'!K14,PreElaborazione!K15)&gt;0,PreElaborazione!K15=""),0,PreElaborazione!K15)</f>
        <v>0</v>
      </c>
      <c r="M15">
        <f ca="1">IF(OR(COUNTIF(PreElaborazione!L$8:'PreElaborazione'!L14,PreElaborazione!L15)&gt;0,PreElaborazione!L15=""),0,PreElaborazione!L15)</f>
        <v>0</v>
      </c>
      <c r="N15">
        <f ca="1">IF(OR(COUNTIF(PreElaborazione!M$8:'PreElaborazione'!M14,PreElaborazione!M15)&gt;0,PreElaborazione!M15=""),0,PreElaborazione!M15)</f>
        <v>0</v>
      </c>
      <c r="O15">
        <f ca="1">IF(OR(COUNTIF(PreElaborazione!N$8:'PreElaborazione'!N14,PreElaborazione!N15)&gt;0,PreElaborazione!N15=""),0,PreElaborazione!N15)</f>
        <v>0</v>
      </c>
      <c r="P15">
        <f ca="1">IF(OR(COUNTIF(PreElaborazione!O$8:'PreElaborazione'!O14,PreElaborazione!O15)&gt;0,PreElaborazione!O15=""),0,PreElaborazione!O15)</f>
        <v>0</v>
      </c>
      <c r="Q15">
        <f ca="1">IF(OR(COUNTIF(PreElaborazione!P$8:'PreElaborazione'!P14,PreElaborazione!P15)&gt;0,PreElaborazione!P15=""),0,PreElaborazione!P15)</f>
        <v>0</v>
      </c>
      <c r="R15" t="str">
        <f ca="1">IF(OR(COUNTIF(PreElaborazione!Q$8:'PreElaborazione'!Q14,PreElaborazione!Q15)&gt;0,PreElaborazione!Q15=""),0,PreElaborazione!Q15)</f>
        <v>04</v>
      </c>
      <c r="S15" t="str">
        <f ca="1">IF(OR(COUNTIF(PreElaborazione!R$8:'PreElaborazione'!R14,PreElaborazione!R15)&gt;0,PreElaborazione!R15=""),0,PreElaborazione!R15)</f>
        <v>03</v>
      </c>
      <c r="T15">
        <f ca="1">IF(OR(COUNTIF(PreElaborazione!S$8:'PreElaborazione'!S14,PreElaborazione!S15)&gt;0,PreElaborazione!S15=""),0,PreElaborazione!S15)</f>
        <v>0</v>
      </c>
      <c r="U15">
        <f ca="1">IF(OR(COUNTIF(PreElaborazione!T$8:'PreElaborazione'!T14,PreElaborazione!T15)&gt;0,PreElaborazione!T15=""),0,PreElaborazione!T15)</f>
        <v>0</v>
      </c>
      <c r="V15">
        <f ca="1">IF(OR(COUNTIF(PreElaborazione!U$8:'PreElaborazione'!U14,PreElaborazione!U15)&gt;0,PreElaborazione!U15=""),0,PreElaborazione!U15)</f>
        <v>0</v>
      </c>
      <c r="W15">
        <f ca="1">IF(OR(COUNTIF(PreElaborazione!V$8:'PreElaborazione'!V14,PreElaborazione!V15)&gt;0,PreElaborazione!V15=""),0,PreElaborazione!V15)</f>
        <v>0</v>
      </c>
      <c r="X15">
        <f ca="1">IF(OR(COUNTIF(PreElaborazione!W$8:'PreElaborazione'!W14,PreElaborazione!W15)&gt;0,PreElaborazione!W15=""),0,PreElaborazione!W15)</f>
        <v>0</v>
      </c>
      <c r="Y15">
        <f ca="1">IF(OR(COUNTIF(PreElaborazione!X$8:'PreElaborazione'!X14,PreElaborazione!X15)&gt;0,PreElaborazione!X15=""),0,PreElaborazione!X15)</f>
        <v>0</v>
      </c>
      <c r="Z15">
        <f ca="1">IF(OR(COUNTIF(PreElaborazione!Y$8:'PreElaborazione'!Y14,PreElaborazione!Y15)&gt;0,PreElaborazione!Y15=""),0,PreElaborazione!Y15)</f>
        <v>0</v>
      </c>
      <c r="AA15">
        <f ca="1">IF(OR(COUNTIF(PreElaborazione!Z$8:'PreElaborazione'!Z14,PreElaborazione!Z15)&gt;0,PreElaborazione!Z15=""),0,PreElaborazione!Z15)</f>
        <v>0</v>
      </c>
      <c r="AB15">
        <f ca="1">IF(OR(COUNTIF(PreElaborazione!AA$8:'PreElaborazione'!AA14,PreElaborazione!AA15)&gt;0,PreElaborazione!AA15=""),0,PreElaborazione!AA15)</f>
        <v>0</v>
      </c>
      <c r="AC15">
        <f ca="1">IF(OR(COUNTIF(PreElaborazione!AB$8:'PreElaborazione'!AB14,PreElaborazione!AB15)&gt;0,PreElaborazione!AB15=""),0,PreElaborazione!AB15)</f>
        <v>0</v>
      </c>
      <c r="AD15">
        <f ca="1">IF(OR(COUNTIF(PreElaborazione!AC$8:'PreElaborazione'!AC14,PreElaborazione!AC15)&gt;0,PreElaborazione!AC15=""),0,PreElaborazione!AC15)</f>
        <v>0</v>
      </c>
      <c r="AE15">
        <f ca="1">IF(OR(COUNTIF(PreElaborazione!AD$8:'PreElaborazione'!AD14,PreElaborazione!AD15)&gt;0,PreElaborazione!AD15=""),0,PreElaborazione!AD15)</f>
        <v>0</v>
      </c>
      <c r="AF15">
        <f ca="1">IF(OR(COUNTIF(PreElaborazione!AE$8:'PreElaborazione'!AE14,PreElaborazione!AE15)&gt;0,PreElaborazione!AE15=""),0,PreElaborazione!AE15)</f>
        <v>0</v>
      </c>
      <c r="AG15">
        <f ca="1">IF(OR(COUNTIF(PreElaborazione!AF$8:'PreElaborazione'!AF14,PreElaborazione!AF15)&gt;0,PreElaborazione!AF15=""),0,PreElaborazione!AF15)</f>
        <v>0</v>
      </c>
      <c r="AH15">
        <f ca="1">IF(OR(COUNTIF(PreElaborazione!AG$8:'PreElaborazione'!AG14,PreElaborazione!AG15)&gt;0,PreElaborazione!AG15=""),0,PreElaborazione!AG15)</f>
        <v>0</v>
      </c>
      <c r="AI15">
        <f ca="1">IF(OR(COUNTIF(PreElaborazione!AH$8:'PreElaborazione'!AH14,PreElaborazione!AH15)&gt;0,PreElaborazione!AH15=""),0,PreElaborazione!AH15)</f>
        <v>0</v>
      </c>
      <c r="AJ15">
        <f ca="1">IF(OR(COUNTIF(PreElaborazione!AI$8:'PreElaborazione'!AI14,PreElaborazione!AI15)&gt;0,PreElaborazione!AI15=""),0,PreElaborazione!AI15)</f>
        <v>0</v>
      </c>
      <c r="AK15">
        <f ca="1">IF(OR(COUNTIF(PreElaborazione!AJ$8:'PreElaborazione'!AJ14,PreElaborazione!AJ15)&gt;0,PreElaborazione!AJ15=""),0,PreElaborazione!AJ15)</f>
        <v>0</v>
      </c>
      <c r="AL15">
        <f ca="1">IF(OR(COUNTIF(PreElaborazione!AK$8:'PreElaborazione'!AK14,PreElaborazione!AK15)&gt;0,PreElaborazione!AK15=""),0,PreElaborazione!AK15)</f>
        <v>0</v>
      </c>
      <c r="AM15">
        <f ca="1">IF(OR(COUNTIF(PreElaborazione!AL$8:'PreElaborazione'!AL14,PreElaborazione!AL15)&gt;0,PreElaborazione!AL15=""),0,PreElaborazione!AL15)</f>
        <v>0</v>
      </c>
      <c r="AN15">
        <f ca="1">IF(OR(COUNTIF(PreElaborazione!AM$8:'PreElaborazione'!AM14,PreElaborazione!AM15)&gt;0,PreElaborazione!AM15=""),0,PreElaborazione!AM15)</f>
        <v>0</v>
      </c>
      <c r="AO15">
        <f ca="1">IF(OR(COUNTIF(PreElaborazione!AN$8:'PreElaborazione'!AN14,PreElaborazione!AN15)&gt;0,PreElaborazione!AN15=""),0,PreElaborazione!AN15)</f>
        <v>0</v>
      </c>
      <c r="AP15">
        <f ca="1">IF(OR(COUNTIF(PreElaborazione!AO$8:'PreElaborazione'!AO14,PreElaborazione!AO15)&gt;0,PreElaborazione!AO15=""),0,PreElaborazione!AO15)</f>
        <v>0</v>
      </c>
      <c r="AQ15">
        <f ca="1">IF(OR(COUNTIF(PreElaborazione!AP$8:'PreElaborazione'!AP14,PreElaborazione!AP15)&gt;0,PreElaborazione!AP15=""),0,PreElaborazione!AP15)</f>
        <v>0</v>
      </c>
      <c r="AR15">
        <f ca="1">IF(OR(COUNTIF(PreElaborazione!AQ$8:'PreElaborazione'!AQ14,PreElaborazione!AQ15)&gt;0,PreElaborazione!AQ15=""),0,PreElaborazione!AQ15)</f>
        <v>0</v>
      </c>
      <c r="AS15">
        <f ca="1">IF(OR(COUNTIF(PreElaborazione!AR$8:'PreElaborazione'!AR14,PreElaborazione!AR15)&gt;0,PreElaborazione!AR15=""),0,PreElaborazione!AR15)</f>
        <v>0</v>
      </c>
      <c r="AT15">
        <f ca="1">IF(OR(COUNTIF(PreElaborazione!AS$8:'PreElaborazione'!AS14,PreElaborazione!AS15)&gt;0,PreElaborazione!AS15=""),0,PreElaborazione!AS15)</f>
        <v>0</v>
      </c>
      <c r="AU15">
        <f ca="1">IF(OR(COUNTIF(PreElaborazione!AT$8:'PreElaborazione'!AT14,PreElaborazione!AT15)&gt;0,PreElaborazione!AT15=""),0,PreElaborazione!AT15)</f>
        <v>0</v>
      </c>
      <c r="AV15">
        <f ca="1">IF(OR(COUNTIF(PreElaborazione!AU$8:'PreElaborazione'!AU14,PreElaborazione!AU15)&gt;0,PreElaborazione!AU15=""),0,PreElaborazione!AU15)</f>
        <v>0</v>
      </c>
      <c r="AW15">
        <f ca="1">IF(OR(COUNTIF(PreElaborazione!AV$8:'PreElaborazione'!AV14,PreElaborazione!AV15)&gt;0,PreElaborazione!AV15=""),0,PreElaborazione!AV15)</f>
        <v>0</v>
      </c>
      <c r="AX15">
        <f ca="1">IF(OR(COUNTIF(PreElaborazione!AW$8:'PreElaborazione'!AW14,PreElaborazione!AW15)&gt;0,PreElaborazione!AW15=""),0,PreElaborazione!AW15)</f>
        <v>0</v>
      </c>
      <c r="AY15">
        <f ca="1">IF(OR(COUNTIF(PreElaborazione!AX$8:'PreElaborazione'!AX14,PreElaborazione!AX15)&gt;0,PreElaborazione!AX15=""),0,PreElaborazione!AX15)</f>
        <v>0</v>
      </c>
      <c r="AZ15">
        <f ca="1">IF(OR(COUNTIF(PreElaborazione!AY$8:'PreElaborazione'!AY14,PreElaborazione!AY15)&gt;0,PreElaborazione!AY15=""),0,PreElaborazione!AY15)</f>
        <v>0</v>
      </c>
      <c r="BA15">
        <f ca="1">IF(OR(COUNTIF(PreElaborazione!AZ$8:'PreElaborazione'!AZ14,PreElaborazione!AZ15)&gt;0,PreElaborazione!AZ15=""),0,PreElaborazione!AZ15)</f>
        <v>0</v>
      </c>
      <c r="BB15">
        <f ca="1">IF(OR(COUNTIF(PreElaborazione!BA$8:'PreElaborazione'!BA14,PreElaborazione!BA15)&gt;0,PreElaborazione!BA15=""),0,PreElaborazione!BA15)</f>
        <v>0</v>
      </c>
      <c r="BC15">
        <f ca="1">IF(OR(COUNTIF(PreElaborazione!BB$8:'PreElaborazione'!BB14,PreElaborazione!BB15)&gt;0,PreElaborazione!BB15=""),0,PreElaborazione!BB15)</f>
        <v>0</v>
      </c>
      <c r="BD15">
        <f ca="1">IF(OR(COUNTIF(PreElaborazione!BC$8:'PreElaborazione'!BC14,PreElaborazione!BC15)&gt;0,PreElaborazione!BC15=""),0,PreElaborazione!BC15)</f>
        <v>0</v>
      </c>
      <c r="BE15">
        <f ca="1">IF(OR(COUNTIF(PreElaborazione!BD$8:'PreElaborazione'!BD14,PreElaborazione!BD15)&gt;0,PreElaborazione!BD15=""),0,PreElaborazione!BD15)</f>
        <v>0</v>
      </c>
      <c r="BF15">
        <f ca="1">IF(OR(COUNTIF(PreElaborazione!BE$8:'PreElaborazione'!BE14,PreElaborazione!BE15)&gt;0,PreElaborazione!BE15=""),0,PreElaborazione!BE15)</f>
        <v>0</v>
      </c>
      <c r="BG15">
        <f ca="1">IF(OR(COUNTIF(PreElaborazione!BF$8:'PreElaborazione'!BF14,PreElaborazione!BF15)&gt;0,PreElaborazione!BF15=""),0,PreElaborazione!BF15)</f>
        <v>0</v>
      </c>
      <c r="BH15">
        <f ca="1">IF(OR(COUNTIF(PreElaborazione!BG$8:'PreElaborazione'!BG14,PreElaborazione!BG15)&gt;0,PreElaborazione!BG15=""),0,PreElaborazione!BG15)</f>
        <v>0</v>
      </c>
      <c r="BI15">
        <f ca="1">IF(OR(COUNTIF(PreElaborazione!BH$8:'PreElaborazione'!BH14,PreElaborazione!BH15)&gt;0,PreElaborazione!BH15=""),0,PreElaborazione!BH15)</f>
        <v>0</v>
      </c>
      <c r="BJ15">
        <f ca="1">IF(OR(COUNTIF(PreElaborazione!BI$8:'PreElaborazione'!BI14,PreElaborazione!BI15)&gt;0,PreElaborazione!BI15=""),0,PreElaborazione!BI15)</f>
        <v>0</v>
      </c>
      <c r="BK15">
        <f ca="1">IF(OR(COUNTIF(PreElaborazione!BJ$8:'PreElaborazione'!BJ14,PreElaborazione!BJ15)&gt;0,PreElaborazione!BJ15=""),0,PreElaborazione!BJ15)</f>
        <v>0</v>
      </c>
      <c r="BL15">
        <f ca="1">IF(OR(COUNTIF(PreElaborazione!BK$8:'PreElaborazione'!BK14,PreElaborazione!BK15)&gt;0,PreElaborazione!BK15=""),0,PreElaborazione!BK15)</f>
        <v>0</v>
      </c>
      <c r="BM15">
        <f ca="1">IF(OR(COUNTIF(PreElaborazione!BL$8:'PreElaborazione'!BL14,PreElaborazione!BL15)&gt;0,PreElaborazione!BL15=""),0,PreElaborazione!BL15)</f>
        <v>0</v>
      </c>
      <c r="BN15">
        <f ca="1">IF(OR(COUNTIF(PreElaborazione!BM$8:'PreElaborazione'!BM14,PreElaborazione!BM15)&gt;0,PreElaborazione!BM15=""),0,PreElaborazione!BM15)</f>
        <v>0</v>
      </c>
      <c r="BO15">
        <f ca="1">IF(OR(COUNTIF(PreElaborazione!BN$8:'PreElaborazione'!BN14,PreElaborazione!BN15)&gt;0,PreElaborazione!BN15=""),0,PreElaborazione!BN15)</f>
        <v>0</v>
      </c>
      <c r="BP15">
        <f ca="1">IF(OR(COUNTIF(PreElaborazione!BO$8:'PreElaborazione'!BO14,PreElaborazione!BO15)&gt;0,PreElaborazione!BO15=""),0,PreElaborazione!BO15)</f>
        <v>0</v>
      </c>
      <c r="BQ15">
        <f ca="1">IF(OR(COUNTIF(PreElaborazione!BP$8:'PreElaborazione'!BP14,PreElaborazione!BP15)&gt;0,PreElaborazione!BP15=""),0,PreElaborazione!BP15)</f>
        <v>0</v>
      </c>
      <c r="BR15">
        <f ca="1">IF(OR(COUNTIF(PreElaborazione!BQ$8:'PreElaborazione'!BQ14,PreElaborazione!BQ15)&gt;0,PreElaborazione!BQ15=""),0,PreElaborazione!BQ15)</f>
        <v>0</v>
      </c>
      <c r="BS15">
        <f ca="1">IF(OR(COUNTIF(PreElaborazione!BR$8:'PreElaborazione'!BR14,PreElaborazione!BR15)&gt;0,PreElaborazione!BR15=""),0,PreElaborazione!BR15)</f>
        <v>0</v>
      </c>
      <c r="BT15">
        <f ca="1">IF(OR(COUNTIF(PreElaborazione!BS$8:'PreElaborazione'!BS14,PreElaborazione!BS15)&gt;0,PreElaborazione!BS15=""),0,PreElaborazione!BS15)</f>
        <v>0</v>
      </c>
      <c r="BU15">
        <f ca="1">IF(OR(COUNTIF(PreElaborazione!BT$8:'PreElaborazione'!BT14,PreElaborazione!BT15)&gt;0,PreElaborazione!BT15=""),0,PreElaborazione!BT15)</f>
        <v>0</v>
      </c>
      <c r="BV15">
        <f ca="1">IF(OR(COUNTIF(PreElaborazione!BU$8:'PreElaborazione'!BU14,PreElaborazione!BU15)&gt;0,PreElaborazione!BU15=""),0,PreElaborazione!BU15)</f>
        <v>0</v>
      </c>
      <c r="BW15">
        <f ca="1">IF(OR(COUNTIF(PreElaborazione!BV$8:'PreElaborazione'!BV14,PreElaborazione!BV15)&gt;0,PreElaborazione!BV15=""),0,PreElaborazione!BV15)</f>
        <v>0</v>
      </c>
      <c r="BX15">
        <f ca="1">IF(OR(COUNTIF(PreElaborazione!BW$8:'PreElaborazione'!BW14,PreElaborazione!BW15)&gt;0,PreElaborazione!BW15=""),0,PreElaborazione!BW15)</f>
        <v>0</v>
      </c>
      <c r="BY15">
        <f ca="1">IF(OR(COUNTIF(PreElaborazione!BX$8:'PreElaborazione'!BX14,PreElaborazione!BX15)&gt;0,PreElaborazione!BX15=""),0,PreElaborazione!BX15)</f>
        <v>0</v>
      </c>
      <c r="BZ15">
        <f ca="1">IF(OR(COUNTIF(PreElaborazione!BY$8:'PreElaborazione'!BY14,PreElaborazione!BY15)&gt;0,PreElaborazione!BY15=""),0,PreElaborazione!BY15)</f>
        <v>0</v>
      </c>
      <c r="CA15">
        <f ca="1">IF(OR(COUNTIF(PreElaborazione!BZ$8:'PreElaborazione'!BZ14,PreElaborazione!BZ15)&gt;0,PreElaborazione!BZ15=""),0,PreElaborazione!BZ15)</f>
        <v>0</v>
      </c>
      <c r="CB15">
        <f ca="1">IF(OR(COUNTIF(PreElaborazione!CA$8:'PreElaborazione'!CA14,PreElaborazione!CA15)&gt;0,PreElaborazione!CA15=""),0,PreElaborazione!CA15)</f>
        <v>0</v>
      </c>
      <c r="CC15">
        <f ca="1">IF(OR(COUNTIF(PreElaborazione!CB$8:'PreElaborazione'!CB14,PreElaborazione!CB15)&gt;0,PreElaborazione!CB15=""),0,PreElaborazione!CB15)</f>
        <v>0</v>
      </c>
      <c r="CD15">
        <f ca="1">IF(OR(COUNTIF(PreElaborazione!CC$8:'PreElaborazione'!CC14,PreElaborazione!CC15)&gt;0,PreElaborazione!CC15=""),0,PreElaborazione!CC15)</f>
        <v>0</v>
      </c>
      <c r="CE15">
        <f ca="1">IF(OR(COUNTIF(PreElaborazione!CD$8:'PreElaborazione'!CD14,PreElaborazione!CD15)&gt;0,PreElaborazione!CD15=""),0,PreElaborazione!CD15)</f>
        <v>0</v>
      </c>
      <c r="CF15">
        <f ca="1">IF(OR(COUNTIF(PreElaborazione!CE$8:'PreElaborazione'!CE14,PreElaborazione!CE15)&gt;0,PreElaborazione!CE15=""),0,PreElaborazione!CE15)</f>
        <v>0</v>
      </c>
      <c r="CG15">
        <f ca="1">IF(OR(COUNTIF(PreElaborazione!CF$8:'PreElaborazione'!CF14,PreElaborazione!CF15)&gt;0,PreElaborazione!CF15=""),0,PreElaborazione!CF15)</f>
        <v>0</v>
      </c>
      <c r="CH15">
        <f ca="1">IF(OR(COUNTIF(PreElaborazione!CG$8:'PreElaborazione'!CG14,PreElaborazione!CG15)&gt;0,PreElaborazione!CG15=""),0,PreElaborazione!CG15)</f>
        <v>0</v>
      </c>
      <c r="CI15">
        <f ca="1">IF(OR(COUNTIF(PreElaborazione!CH$8:'PreElaborazione'!CH14,PreElaborazione!CH15)&gt;0,PreElaborazione!CH15=""),0,PreElaborazione!CH15)</f>
        <v>0</v>
      </c>
      <c r="CJ15">
        <f ca="1">IF(OR(COUNTIF(PreElaborazione!CI$8:'PreElaborazione'!CI14,PreElaborazione!CI15)&gt;0,PreElaborazione!CI15=""),0,PreElaborazione!CI15)</f>
        <v>0</v>
      </c>
      <c r="CK15">
        <f ca="1">IF(OR(COUNTIF(PreElaborazione!CJ$8:'PreElaborazione'!CJ14,PreElaborazione!CJ15)&gt;0,PreElaborazione!CJ15=""),0,PreElaborazione!CJ15)</f>
        <v>0</v>
      </c>
      <c r="CL15">
        <f ca="1">IF(OR(COUNTIF(PreElaborazione!CK$8:'PreElaborazione'!CK14,PreElaborazione!CK15)&gt;0,PreElaborazione!CK15=""),0,PreElaborazione!CK15)</f>
        <v>0</v>
      </c>
      <c r="CM15">
        <f ca="1">IF(OR(COUNTIF(PreElaborazione!CL$8:'PreElaborazione'!CL14,PreElaborazione!CL15)&gt;0,PreElaborazione!CL15=""),0,PreElaborazione!CL15)</f>
        <v>0</v>
      </c>
      <c r="CN15">
        <f ca="1">IF(OR(COUNTIF(PreElaborazione!CM$8:'PreElaborazione'!CM14,PreElaborazione!CM15)&gt;0,PreElaborazione!CM15=""),0,PreElaborazione!CM15)</f>
        <v>0</v>
      </c>
      <c r="CO15">
        <f ca="1">IF(OR(COUNTIF(PreElaborazione!CN$8:'PreElaborazione'!CN14,PreElaborazione!CN15)&gt;0,PreElaborazione!CN15=""),0,PreElaborazione!CN15)</f>
        <v>0</v>
      </c>
      <c r="CP15">
        <f ca="1">IF(OR(COUNTIF(PreElaborazione!CO$8:'PreElaborazione'!CO14,PreElaborazione!CO15)&gt;0,PreElaborazione!CO15=""),0,PreElaborazione!CO15)</f>
        <v>0</v>
      </c>
      <c r="CQ15">
        <f ca="1">IF(OR(COUNTIF(PreElaborazione!CP$8:'PreElaborazione'!CP14,PreElaborazione!CP15)&gt;0,PreElaborazione!CP15=""),0,PreElaborazione!CP15)</f>
        <v>0</v>
      </c>
      <c r="CR15">
        <f ca="1">IF(OR(COUNTIF(PreElaborazione!CQ$8:'PreElaborazione'!CQ14,PreElaborazione!CQ15)&gt;0,PreElaborazione!CQ15=""),0,PreElaborazione!CQ15)</f>
        <v>0</v>
      </c>
      <c r="CS15">
        <f ca="1">IF(OR(COUNTIF(PreElaborazione!CR$8:'PreElaborazione'!CR14,PreElaborazione!CR15)&gt;0,PreElaborazione!CR15=""),0,PreElaborazione!CR15)</f>
        <v>0</v>
      </c>
      <c r="CT15">
        <f ca="1">IF(OR(COUNTIF(PreElaborazione!CS$8:'PreElaborazione'!CS14,PreElaborazione!CS15)&gt;0,PreElaborazione!CS15=""),0,PreElaborazione!CS15)</f>
        <v>0</v>
      </c>
      <c r="CU15">
        <f ca="1">IF(OR(COUNTIF(PreElaborazione!CT$8:'PreElaborazione'!CT14,PreElaborazione!CT15)&gt;0,PreElaborazione!CT15=""),0,PreElaborazione!CT15)</f>
        <v>0</v>
      </c>
      <c r="CV15">
        <f ca="1">IF(OR(COUNTIF(PreElaborazione!CU$8:'PreElaborazione'!CU14,PreElaborazione!CU15)&gt;0,PreElaborazione!CU15=""),0,PreElaborazione!CU15)</f>
        <v>0</v>
      </c>
      <c r="CW15">
        <f ca="1">IF(OR(COUNTIF(PreElaborazione!CV$8:'PreElaborazione'!CV14,PreElaborazione!CV15)&gt;0,PreElaborazione!CV15=""),0,PreElaborazione!CV15)</f>
        <v>0</v>
      </c>
      <c r="CX15">
        <f ca="1">IF(OR(COUNTIF(PreElaborazione!CW$8:'PreElaborazione'!CW14,PreElaborazione!CW15)&gt;0,PreElaborazione!CW15=""),0,PreElaborazione!CW15)</f>
        <v>0</v>
      </c>
      <c r="CY15">
        <f ca="1">IF(OR(COUNTIF(PreElaborazione!CX$8:'PreElaborazione'!CX14,PreElaborazione!CX15)&gt;0,PreElaborazione!CX15=""),0,PreElaborazione!CX15)</f>
        <v>0</v>
      </c>
      <c r="CZ15">
        <f ca="1">IF(OR(COUNTIF(PreElaborazione!CY$8:'PreElaborazione'!CY14,PreElaborazione!CY15)&gt;0,PreElaborazione!CY15=""),0,PreElaborazione!CY15)</f>
        <v>0</v>
      </c>
      <c r="DA15">
        <f ca="1">IF(OR(COUNTIF(PreElaborazione!CZ$8:'PreElaborazione'!CZ14,PreElaborazione!CZ15)&gt;0,PreElaborazione!CZ15=""),0,PreElaborazione!CZ15)</f>
        <v>0</v>
      </c>
      <c r="DB15">
        <f ca="1">IF(OR(COUNTIF(PreElaborazione!DA$8:'PreElaborazione'!DA14,PreElaborazione!DA15)&gt;0,PreElaborazione!DA15=""),0,PreElaborazione!DA15)</f>
        <v>0</v>
      </c>
      <c r="DC15">
        <f ca="1">IF(OR(COUNTIF(PreElaborazione!DB$8:'PreElaborazione'!DB14,PreElaborazione!DB15)&gt;0,PreElaborazione!DB15=""),0,PreElaborazione!DB15)</f>
        <v>0</v>
      </c>
      <c r="DD15" s="268">
        <f t="shared" ca="1" si="0"/>
        <v>4</v>
      </c>
    </row>
    <row r="16" spans="1:132">
      <c r="B16" s="121">
        <v>9</v>
      </c>
      <c r="C16">
        <f ca="1">IF(OR(COUNTIF(PreElaborazione!B$8:'PreElaborazione'!B15,PreElaborazione!B16)&gt;0,PreElaborazione!B16=""),0,PreElaborazione!B16)</f>
        <v>0</v>
      </c>
      <c r="D16">
        <f ca="1">IF(OR(COUNTIF(PreElaborazione!C$8:'PreElaborazione'!C15,PreElaborazione!C16)&gt;0,PreElaborazione!C16=""),0,PreElaborazione!C16)</f>
        <v>0</v>
      </c>
      <c r="E16">
        <f ca="1">IF(OR(COUNTIF(PreElaborazione!D$8:'PreElaborazione'!D15,PreElaborazione!D16)&gt;0,PreElaborazione!D16=""),0,PreElaborazione!D16)</f>
        <v>0</v>
      </c>
      <c r="F16">
        <f ca="1">IF(OR(COUNTIF(PreElaborazione!E$8:'PreElaborazione'!E15,PreElaborazione!E16)&gt;0,PreElaborazione!E16=""),0,PreElaborazione!E16)</f>
        <v>0</v>
      </c>
      <c r="G16" t="str">
        <f ca="1">IF(OR(COUNTIF(PreElaborazione!F$8:'PreElaborazione'!F15,PreElaborazione!F16)&gt;0,PreElaborazione!F16=""),0,PreElaborazione!F16)</f>
        <v>0009</v>
      </c>
      <c r="H16">
        <f ca="1">IF(OR(COUNTIF(PreElaborazione!G$8:'PreElaborazione'!G15,PreElaborazione!G16)&gt;0,PreElaborazione!G16=""),0,PreElaborazione!G16)</f>
        <v>0</v>
      </c>
      <c r="I16">
        <f ca="1">IF(OR(COUNTIF(PreElaborazione!H$8:'PreElaborazione'!H15,PreElaborazione!H16)&gt;0,PreElaborazione!H16=""),0,PreElaborazione!H16)</f>
        <v>0</v>
      </c>
      <c r="J16">
        <f ca="1">IF(OR(COUNTIF(PreElaborazione!I$8:'PreElaborazione'!I15,PreElaborazione!I16)&gt;0,PreElaborazione!I16=""),0,PreElaborazione!I16)</f>
        <v>0</v>
      </c>
      <c r="K16" t="str">
        <f ca="1">IF(OR(COUNTIF(PreElaborazione!J$8:'PreElaborazione'!J15,PreElaborazione!J16)&gt;0,PreElaborazione!J16=""),0,PreElaborazione!J16)</f>
        <v>OAZNM03EST19</v>
      </c>
      <c r="L16">
        <f ca="1">IF(OR(COUNTIF(PreElaborazione!K$8:'PreElaborazione'!K15,PreElaborazione!K16)&gt;0,PreElaborazione!K16=""),0,PreElaborazione!K16)</f>
        <v>0</v>
      </c>
      <c r="M16">
        <f ca="1">IF(OR(COUNTIF(PreElaborazione!L$8:'PreElaborazione'!L15,PreElaborazione!L16)&gt;0,PreElaborazione!L16=""),0,PreElaborazione!L16)</f>
        <v>0</v>
      </c>
      <c r="N16">
        <f ca="1">IF(OR(COUNTIF(PreElaborazione!M$8:'PreElaborazione'!M15,PreElaborazione!M16)&gt;0,PreElaborazione!M16=""),0,PreElaborazione!M16)</f>
        <v>0</v>
      </c>
      <c r="O16">
        <f ca="1">IF(OR(COUNTIF(PreElaborazione!N$8:'PreElaborazione'!N15,PreElaborazione!N16)&gt;0,PreElaborazione!N16=""),0,PreElaborazione!N16)</f>
        <v>0</v>
      </c>
      <c r="P16">
        <f ca="1">IF(OR(COUNTIF(PreElaborazione!O$8:'PreElaborazione'!O15,PreElaborazione!O16)&gt;0,PreElaborazione!O16=""),0,PreElaborazione!O16)</f>
        <v>0</v>
      </c>
      <c r="Q16">
        <f ca="1">IF(OR(COUNTIF(PreElaborazione!P$8:'PreElaborazione'!P15,PreElaborazione!P16)&gt;0,PreElaborazione!P16=""),0,PreElaborazione!P16)</f>
        <v>0</v>
      </c>
      <c r="R16" t="str">
        <f ca="1">IF(OR(COUNTIF(PreElaborazione!Q$8:'PreElaborazione'!Q15,PreElaborazione!Q16)&gt;0,PreElaborazione!Q16=""),0,PreElaborazione!Q16)</f>
        <v>05</v>
      </c>
      <c r="S16" t="str">
        <f ca="1">IF(OR(COUNTIF(PreElaborazione!R$8:'PreElaborazione'!R15,PreElaborazione!R16)&gt;0,PreElaborazione!R16=""),0,PreElaborazione!R16)</f>
        <v>00</v>
      </c>
      <c r="T16">
        <f ca="1">IF(OR(COUNTIF(PreElaborazione!S$8:'PreElaborazione'!S15,PreElaborazione!S16)&gt;0,PreElaborazione!S16=""),0,PreElaborazione!S16)</f>
        <v>0</v>
      </c>
      <c r="U16">
        <f ca="1">IF(OR(COUNTIF(PreElaborazione!T$8:'PreElaborazione'!T15,PreElaborazione!T16)&gt;0,PreElaborazione!T16=""),0,PreElaborazione!T16)</f>
        <v>0</v>
      </c>
      <c r="V16">
        <f ca="1">IF(OR(COUNTIF(PreElaborazione!U$8:'PreElaborazione'!U15,PreElaborazione!U16)&gt;0,PreElaborazione!U16=""),0,PreElaborazione!U16)</f>
        <v>0</v>
      </c>
      <c r="W16" t="str">
        <f ca="1">IF(OR(COUNTIF(PreElaborazione!V$8:'PreElaborazione'!V15,PreElaborazione!V16)&gt;0,PreElaborazione!V16=""),0,PreElaborazione!V16)</f>
        <v>EME201</v>
      </c>
      <c r="X16">
        <f ca="1">IF(OR(COUNTIF(PreElaborazione!W$8:'PreElaborazione'!W15,PreElaborazione!W16)&gt;0,PreElaborazione!W16=""),0,PreElaborazione!W16)</f>
        <v>0</v>
      </c>
      <c r="Y16">
        <f ca="1">IF(OR(COUNTIF(PreElaborazione!X$8:'PreElaborazione'!X15,PreElaborazione!X16)&gt;0,PreElaborazione!X16=""),0,PreElaborazione!X16)</f>
        <v>0</v>
      </c>
      <c r="Z16">
        <f ca="1">IF(OR(COUNTIF(PreElaborazione!Y$8:'PreElaborazione'!Y15,PreElaborazione!Y16)&gt;0,PreElaborazione!Y16=""),0,PreElaborazione!Y16)</f>
        <v>0</v>
      </c>
      <c r="AA16">
        <f ca="1">IF(OR(COUNTIF(PreElaborazione!Z$8:'PreElaborazione'!Z15,PreElaborazione!Z16)&gt;0,PreElaborazione!Z16=""),0,PreElaborazione!Z16)</f>
        <v>0</v>
      </c>
      <c r="AB16">
        <f ca="1">IF(OR(COUNTIF(PreElaborazione!AA$8:'PreElaborazione'!AA15,PreElaborazione!AA16)&gt;0,PreElaborazione!AA16=""),0,PreElaborazione!AA16)</f>
        <v>0</v>
      </c>
      <c r="AC16">
        <f ca="1">IF(OR(COUNTIF(PreElaborazione!AB$8:'PreElaborazione'!AB15,PreElaborazione!AB16)&gt;0,PreElaborazione!AB16=""),0,PreElaborazione!AB16)</f>
        <v>0</v>
      </c>
      <c r="AD16">
        <f ca="1">IF(OR(COUNTIF(PreElaborazione!AC$8:'PreElaborazione'!AC15,PreElaborazione!AC16)&gt;0,PreElaborazione!AC16=""),0,PreElaborazione!AC16)</f>
        <v>0</v>
      </c>
      <c r="AE16" t="str">
        <f ca="1">IF(OR(COUNTIF(PreElaborazione!AD$8:'PreElaborazione'!AD15,PreElaborazione!AD16)&gt;0,PreElaborazione!AD16=""),0,PreElaborazione!AD16)</f>
        <v>00270</v>
      </c>
      <c r="AF16">
        <f ca="1">IF(OR(COUNTIF(PreElaborazione!AE$8:'PreElaborazione'!AE15,PreElaborazione!AE16)&gt;0,PreElaborazione!AE16=""),0,PreElaborazione!AE16)</f>
        <v>0</v>
      </c>
      <c r="AG16">
        <f ca="1">IF(OR(COUNTIF(PreElaborazione!AF$8:'PreElaborazione'!AF15,PreElaborazione!AF16)&gt;0,PreElaborazione!AF16=""),0,PreElaborazione!AF16)</f>
        <v>0</v>
      </c>
      <c r="AH16">
        <f ca="1">IF(OR(COUNTIF(PreElaborazione!AG$8:'PreElaborazione'!AG15,PreElaborazione!AG16)&gt;0,PreElaborazione!AG16=""),0,PreElaborazione!AG16)</f>
        <v>0</v>
      </c>
      <c r="AI16">
        <f ca="1">IF(OR(COUNTIF(PreElaborazione!AH$8:'PreElaborazione'!AH15,PreElaborazione!AH16)&gt;0,PreElaborazione!AH16=""),0,PreElaborazione!AH16)</f>
        <v>0</v>
      </c>
      <c r="AJ16">
        <f ca="1">IF(OR(COUNTIF(PreElaborazione!AI$8:'PreElaborazione'!AI15,PreElaborazione!AI16)&gt;0,PreElaborazione!AI16=""),0,PreElaborazione!AI16)</f>
        <v>0</v>
      </c>
      <c r="AK16" t="str">
        <f ca="1">IF(OR(COUNTIF(PreElaborazione!AJ$8:'PreElaborazione'!AJ15,PreElaborazione!AJ16)&gt;0,PreElaborazione!AJ16=""),0,PreElaborazione!AJ16)</f>
        <v>01860</v>
      </c>
      <c r="AL16">
        <f ca="1">IF(OR(COUNTIF(PreElaborazione!AK$8:'PreElaborazione'!AK15,PreElaborazione!AK16)&gt;0,PreElaborazione!AK16=""),0,PreElaborazione!AK16)</f>
        <v>0</v>
      </c>
      <c r="AM16">
        <f ca="1">IF(OR(COUNTIF(PreElaborazione!AL$8:'PreElaborazione'!AL15,PreElaborazione!AL16)&gt;0,PreElaborazione!AL16=""),0,PreElaborazione!AL16)</f>
        <v>0</v>
      </c>
      <c r="AN16">
        <f ca="1">IF(OR(COUNTIF(PreElaborazione!AM$8:'PreElaborazione'!AM15,PreElaborazione!AM16)&gt;0,PreElaborazione!AM16=""),0,PreElaborazione!AM16)</f>
        <v>0</v>
      </c>
      <c r="AO16">
        <f ca="1">IF(OR(COUNTIF(PreElaborazione!AN$8:'PreElaborazione'!AN15,PreElaborazione!AN16)&gt;0,PreElaborazione!AN16=""),0,PreElaborazione!AN16)</f>
        <v>0</v>
      </c>
      <c r="AP16">
        <f ca="1">IF(OR(COUNTIF(PreElaborazione!AO$8:'PreElaborazione'!AO15,PreElaborazione!AO16)&gt;0,PreElaborazione!AO16=""),0,PreElaborazione!AO16)</f>
        <v>0</v>
      </c>
      <c r="AQ16">
        <f ca="1">IF(OR(COUNTIF(PreElaborazione!AP$8:'PreElaborazione'!AP15,PreElaborazione!AP16)&gt;0,PreElaborazione!AP16=""),0,PreElaborazione!AP16)</f>
        <v>0</v>
      </c>
      <c r="AR16">
        <f ca="1">IF(OR(COUNTIF(PreElaborazione!AQ$8:'PreElaborazione'!AQ15,PreElaborazione!AQ16)&gt;0,PreElaborazione!AQ16=""),0,PreElaborazione!AQ16)</f>
        <v>0</v>
      </c>
      <c r="AS16">
        <f ca="1">IF(OR(COUNTIF(PreElaborazione!AR$8:'PreElaborazione'!AR15,PreElaborazione!AR16)&gt;0,PreElaborazione!AR16=""),0,PreElaborazione!AR16)</f>
        <v>0</v>
      </c>
      <c r="AT16">
        <f ca="1">IF(OR(COUNTIF(PreElaborazione!AS$8:'PreElaborazione'!AS15,PreElaborazione!AS16)&gt;0,PreElaborazione!AS16=""),0,PreElaborazione!AS16)</f>
        <v>0</v>
      </c>
      <c r="AU16" t="str">
        <f ca="1">IF(OR(COUNTIF(PreElaborazione!AT$8:'PreElaborazione'!AT15,PreElaborazione!AT16)&gt;0,PreElaborazione!AT16=""),0,PreElaborazione!AT16)</f>
        <v>000170</v>
      </c>
      <c r="AV16" t="str">
        <f ca="1">IF(OR(COUNTIF(PreElaborazione!AU$8:'PreElaborazione'!AU15,PreElaborazione!AU16)&gt;0,PreElaborazione!AU16=""),0,PreElaborazione!AU16)</f>
        <v>000260</v>
      </c>
      <c r="AW16">
        <f ca="1">IF(OR(COUNTIF(PreElaborazione!AV$8:'PreElaborazione'!AV15,PreElaborazione!AV16)&gt;0,PreElaborazione!AV16=""),0,PreElaborazione!AV16)</f>
        <v>0</v>
      </c>
      <c r="AX16">
        <f ca="1">IF(OR(COUNTIF(PreElaborazione!AW$8:'PreElaborazione'!AW15,PreElaborazione!AW16)&gt;0,PreElaborazione!AW16=""),0,PreElaborazione!AW16)</f>
        <v>0</v>
      </c>
      <c r="AY16">
        <f ca="1">IF(OR(COUNTIF(PreElaborazione!AX$8:'PreElaborazione'!AX15,PreElaborazione!AX16)&gt;0,PreElaborazione!AX16=""),0,PreElaborazione!AX16)</f>
        <v>0</v>
      </c>
      <c r="AZ16">
        <f ca="1">IF(OR(COUNTIF(PreElaborazione!AY$8:'PreElaborazione'!AY15,PreElaborazione!AY16)&gt;0,PreElaborazione!AY16=""),0,PreElaborazione!AY16)</f>
        <v>0</v>
      </c>
      <c r="BA16" t="str">
        <f ca="1">IF(OR(COUNTIF(PreElaborazione!AZ$8:'PreElaborazione'!AZ15,PreElaborazione!AZ16)&gt;0,PreElaborazione!AZ16=""),0,PreElaborazione!AZ16)</f>
        <v>1/18,31</v>
      </c>
      <c r="BB16">
        <f ca="1">IF(OR(COUNTIF(PreElaborazione!BA$8:'PreElaborazione'!BA15,PreElaborazione!BA16)&gt;0,PreElaborazione!BA16=""),0,PreElaborazione!BA16)</f>
        <v>0</v>
      </c>
      <c r="BC16">
        <f ca="1">IF(OR(COUNTIF(PreElaborazione!BB$8:'PreElaborazione'!BB15,PreElaborazione!BB16)&gt;0,PreElaborazione!BB16=""),0,PreElaborazione!BB16)</f>
        <v>0</v>
      </c>
      <c r="BD16">
        <f ca="1">IF(OR(COUNTIF(PreElaborazione!BC$8:'PreElaborazione'!BC15,PreElaborazione!BC16)&gt;0,PreElaborazione!BC16=""),0,PreElaborazione!BC16)</f>
        <v>0</v>
      </c>
      <c r="BE16">
        <f ca="1">IF(OR(COUNTIF(PreElaborazione!BD$8:'PreElaborazione'!BD15,PreElaborazione!BD16)&gt;0,PreElaborazione!BD16=""),0,PreElaborazione!BD16)</f>
        <v>0</v>
      </c>
      <c r="BF16">
        <f ca="1">IF(OR(COUNTIF(PreElaborazione!BE$8:'PreElaborazione'!BE15,PreElaborazione!BE16)&gt;0,PreElaborazione!BE16=""),0,PreElaborazione!BE16)</f>
        <v>0</v>
      </c>
      <c r="BG16">
        <f ca="1">IF(OR(COUNTIF(PreElaborazione!BF$8:'PreElaborazione'!BF15,PreElaborazione!BF16)&gt;0,PreElaborazione!BF16=""),0,PreElaborazione!BF16)</f>
        <v>0</v>
      </c>
      <c r="BH16">
        <f ca="1">IF(OR(COUNTIF(PreElaborazione!BG$8:'PreElaborazione'!BG15,PreElaborazione!BG16)&gt;0,PreElaborazione!BG16=""),0,PreElaborazione!BG16)</f>
        <v>0</v>
      </c>
      <c r="BI16">
        <f ca="1">IF(OR(COUNTIF(PreElaborazione!BH$8:'PreElaborazione'!BH15,PreElaborazione!BH16)&gt;0,PreElaborazione!BH16=""),0,PreElaborazione!BH16)</f>
        <v>0</v>
      </c>
      <c r="BJ16">
        <f ca="1">IF(OR(COUNTIF(PreElaborazione!BI$8:'PreElaborazione'!BI15,PreElaborazione!BI16)&gt;0,PreElaborazione!BI16=""),0,PreElaborazione!BI16)</f>
        <v>0</v>
      </c>
      <c r="BK16">
        <f ca="1">IF(OR(COUNTIF(PreElaborazione!BJ$8:'PreElaborazione'!BJ15,PreElaborazione!BJ16)&gt;0,PreElaborazione!BJ16=""),0,PreElaborazione!BJ16)</f>
        <v>0</v>
      </c>
      <c r="BL16">
        <f ca="1">IF(OR(COUNTIF(PreElaborazione!BK$8:'PreElaborazione'!BK15,PreElaborazione!BK16)&gt;0,PreElaborazione!BK16=""),0,PreElaborazione!BK16)</f>
        <v>0</v>
      </c>
      <c r="BM16">
        <f ca="1">IF(OR(COUNTIF(PreElaborazione!BL$8:'PreElaborazione'!BL15,PreElaborazione!BL16)&gt;0,PreElaborazione!BL16=""),0,PreElaborazione!BL16)</f>
        <v>0</v>
      </c>
      <c r="BN16">
        <f ca="1">IF(OR(COUNTIF(PreElaborazione!BM$8:'PreElaborazione'!BM15,PreElaborazione!BM16)&gt;0,PreElaborazione!BM16=""),0,PreElaborazione!BM16)</f>
        <v>0</v>
      </c>
      <c r="BO16">
        <f ca="1">IF(OR(COUNTIF(PreElaborazione!BN$8:'PreElaborazione'!BN15,PreElaborazione!BN16)&gt;0,PreElaborazione!BN16=""),0,PreElaborazione!BN16)</f>
        <v>0</v>
      </c>
      <c r="BP16">
        <f ca="1">IF(OR(COUNTIF(PreElaborazione!BO$8:'PreElaborazione'!BO15,PreElaborazione!BO16)&gt;0,PreElaborazione!BO16=""),0,PreElaborazione!BO16)</f>
        <v>0</v>
      </c>
      <c r="BQ16">
        <f ca="1">IF(OR(COUNTIF(PreElaborazione!BP$8:'PreElaborazione'!BP15,PreElaborazione!BP16)&gt;0,PreElaborazione!BP16=""),0,PreElaborazione!BP16)</f>
        <v>0</v>
      </c>
      <c r="BR16">
        <f ca="1">IF(OR(COUNTIF(PreElaborazione!BQ$8:'PreElaborazione'!BQ15,PreElaborazione!BQ16)&gt;0,PreElaborazione!BQ16=""),0,PreElaborazione!BQ16)</f>
        <v>0</v>
      </c>
      <c r="BS16">
        <f ca="1">IF(OR(COUNTIF(PreElaborazione!BR$8:'PreElaborazione'!BR15,PreElaborazione!BR16)&gt;0,PreElaborazione!BR16=""),0,PreElaborazione!BR16)</f>
        <v>0</v>
      </c>
      <c r="BT16">
        <f ca="1">IF(OR(COUNTIF(PreElaborazione!BS$8:'PreElaborazione'!BS15,PreElaborazione!BS16)&gt;0,PreElaborazione!BS16=""),0,PreElaborazione!BS16)</f>
        <v>0</v>
      </c>
      <c r="BU16">
        <f ca="1">IF(OR(COUNTIF(PreElaborazione!BT$8:'PreElaborazione'!BT15,PreElaborazione!BT16)&gt;0,PreElaborazione!BT16=""),0,PreElaborazione!BT16)</f>
        <v>0</v>
      </c>
      <c r="BV16">
        <f ca="1">IF(OR(COUNTIF(PreElaborazione!BU$8:'PreElaborazione'!BU15,PreElaborazione!BU16)&gt;0,PreElaborazione!BU16=""),0,PreElaborazione!BU16)</f>
        <v>0</v>
      </c>
      <c r="BW16">
        <f ca="1">IF(OR(COUNTIF(PreElaborazione!BV$8:'PreElaborazione'!BV15,PreElaborazione!BV16)&gt;0,PreElaborazione!BV16=""),0,PreElaborazione!BV16)</f>
        <v>0</v>
      </c>
      <c r="BX16">
        <f ca="1">IF(OR(COUNTIF(PreElaborazione!BW$8:'PreElaborazione'!BW15,PreElaborazione!BW16)&gt;0,PreElaborazione!BW16=""),0,PreElaborazione!BW16)</f>
        <v>0</v>
      </c>
      <c r="BY16">
        <f ca="1">IF(OR(COUNTIF(PreElaborazione!BX$8:'PreElaborazione'!BX15,PreElaborazione!BX16)&gt;0,PreElaborazione!BX16=""),0,PreElaborazione!BX16)</f>
        <v>0</v>
      </c>
      <c r="BZ16">
        <f ca="1">IF(OR(COUNTIF(PreElaborazione!BY$8:'PreElaborazione'!BY15,PreElaborazione!BY16)&gt;0,PreElaborazione!BY16=""),0,PreElaborazione!BY16)</f>
        <v>0</v>
      </c>
      <c r="CA16">
        <f ca="1">IF(OR(COUNTIF(PreElaborazione!BZ$8:'PreElaborazione'!BZ15,PreElaborazione!BZ16)&gt;0,PreElaborazione!BZ16=""),0,PreElaborazione!BZ16)</f>
        <v>0</v>
      </c>
      <c r="CB16">
        <f ca="1">IF(OR(COUNTIF(PreElaborazione!CA$8:'PreElaborazione'!CA15,PreElaborazione!CA16)&gt;0,PreElaborazione!CA16=""),0,PreElaborazione!CA16)</f>
        <v>0</v>
      </c>
      <c r="CC16" t="str">
        <f ca="1">IF(OR(COUNTIF(PreElaborazione!CB$8:'PreElaborazione'!CB15,PreElaborazione!CB16)&gt;0,PreElaborazione!CB16=""),0,PreElaborazione!CB16)</f>
        <v>AUTONOMIA 95 KM</v>
      </c>
      <c r="CD16" t="str">
        <f ca="1">IF(OR(COUNTIF(PreElaborazione!CC$8:'PreElaborazione'!CC15,PreElaborazione!CC16)&gt;0,PreElaborazione!CC16=""),0,PreElaborazione!CC16)</f>
        <v>CONSUMO 45 kWh/km</v>
      </c>
      <c r="CE16">
        <f ca="1">IF(OR(COUNTIF(PreElaborazione!CD$8:'PreElaborazione'!CD15,PreElaborazione!CD16)&gt;0,PreElaborazione!CD16=""),0,PreElaborazione!CD16)</f>
        <v>0</v>
      </c>
      <c r="CF16">
        <f ca="1">IF(OR(COUNTIF(PreElaborazione!CE$8:'PreElaborazione'!CE15,PreElaborazione!CE16)&gt;0,PreElaborazione!CE16=""),0,PreElaborazione!CE16)</f>
        <v>0</v>
      </c>
      <c r="CG16">
        <f ca="1">IF(OR(COUNTIF(PreElaborazione!CF$8:'PreElaborazione'!CF15,PreElaborazione!CF16)&gt;0,PreElaborazione!CF16=""),0,PreElaborazione!CF16)</f>
        <v>0</v>
      </c>
      <c r="CH16">
        <f ca="1">IF(OR(COUNTIF(PreElaborazione!CG$8:'PreElaborazione'!CG15,PreElaborazione!CG16)&gt;0,PreElaborazione!CG16=""),0,PreElaborazione!CG16)</f>
        <v>0</v>
      </c>
      <c r="CI16">
        <f ca="1">IF(OR(COUNTIF(PreElaborazione!CH$8:'PreElaborazione'!CH15,PreElaborazione!CH16)&gt;0,PreElaborazione!CH16=""),0,PreElaborazione!CH16)</f>
        <v>0</v>
      </c>
      <c r="CJ16">
        <f ca="1">IF(OR(COUNTIF(PreElaborazione!CI$8:'PreElaborazione'!CI15,PreElaborazione!CI16)&gt;0,PreElaborazione!CI16=""),0,PreElaborazione!CI16)</f>
        <v>0</v>
      </c>
      <c r="CK16">
        <f ca="1">IF(OR(COUNTIF(PreElaborazione!CJ$8:'PreElaborazione'!CJ15,PreElaborazione!CJ16)&gt;0,PreElaborazione!CJ16=""),0,PreElaborazione!CJ16)</f>
        <v>0</v>
      </c>
      <c r="CL16">
        <f ca="1">IF(OR(COUNTIF(PreElaborazione!CK$8:'PreElaborazione'!CK15,PreElaborazione!CK16)&gt;0,PreElaborazione!CK16=""),0,PreElaborazione!CK16)</f>
        <v>0</v>
      </c>
      <c r="CM16">
        <f ca="1">IF(OR(COUNTIF(PreElaborazione!CL$8:'PreElaborazione'!CL15,PreElaborazione!CL16)&gt;0,PreElaborazione!CL16=""),0,PreElaborazione!CL16)</f>
        <v>0</v>
      </c>
      <c r="CN16">
        <f ca="1">IF(OR(COUNTIF(PreElaborazione!CM$8:'PreElaborazione'!CM15,PreElaborazione!CM16)&gt;0,PreElaborazione!CM16=""),0,PreElaborazione!CM16)</f>
        <v>0</v>
      </c>
      <c r="CO16">
        <f ca="1">IF(OR(COUNTIF(PreElaborazione!CN$8:'PreElaborazione'!CN15,PreElaborazione!CN16)&gt;0,PreElaborazione!CN16=""),0,PreElaborazione!CN16)</f>
        <v>0</v>
      </c>
      <c r="CP16">
        <f ca="1">IF(OR(COUNTIF(PreElaborazione!CO$8:'PreElaborazione'!CO15,PreElaborazione!CO16)&gt;0,PreElaborazione!CO16=""),0,PreElaborazione!CO16)</f>
        <v>0</v>
      </c>
      <c r="CQ16">
        <f ca="1">IF(OR(COUNTIF(PreElaborazione!CP$8:'PreElaborazione'!CP15,PreElaborazione!CP16)&gt;0,PreElaborazione!CP16=""),0,PreElaborazione!CP16)</f>
        <v>0</v>
      </c>
      <c r="CR16">
        <f ca="1">IF(OR(COUNTIF(PreElaborazione!CQ$8:'PreElaborazione'!CQ15,PreElaborazione!CQ16)&gt;0,PreElaborazione!CQ16=""),0,PreElaborazione!CQ16)</f>
        <v>0</v>
      </c>
      <c r="CS16">
        <f ca="1">IF(OR(COUNTIF(PreElaborazione!CR$8:'PreElaborazione'!CR15,PreElaborazione!CR16)&gt;0,PreElaborazione!CR16=""),0,PreElaborazione!CR16)</f>
        <v>0</v>
      </c>
      <c r="CT16">
        <f ca="1">IF(OR(COUNTIF(PreElaborazione!CS$8:'PreElaborazione'!CS15,PreElaborazione!CS16)&gt;0,PreElaborazione!CS16=""),0,PreElaborazione!CS16)</f>
        <v>0</v>
      </c>
      <c r="CU16">
        <f ca="1">IF(OR(COUNTIF(PreElaborazione!CT$8:'PreElaborazione'!CT15,PreElaborazione!CT16)&gt;0,PreElaborazione!CT16=""),0,PreElaborazione!CT16)</f>
        <v>0</v>
      </c>
      <c r="CV16">
        <f ca="1">IF(OR(COUNTIF(PreElaborazione!CU$8:'PreElaborazione'!CU15,PreElaborazione!CU16)&gt;0,PreElaborazione!CU16=""),0,PreElaborazione!CU16)</f>
        <v>0</v>
      </c>
      <c r="CW16">
        <f ca="1">IF(OR(COUNTIF(PreElaborazione!CV$8:'PreElaborazione'!CV15,PreElaborazione!CV16)&gt;0,PreElaborazione!CV16=""),0,PreElaborazione!CV16)</f>
        <v>0</v>
      </c>
      <c r="CX16">
        <f ca="1">IF(OR(COUNTIF(PreElaborazione!CW$8:'PreElaborazione'!CW15,PreElaborazione!CW16)&gt;0,PreElaborazione!CW16=""),0,PreElaborazione!CW16)</f>
        <v>0</v>
      </c>
      <c r="CY16">
        <f ca="1">IF(OR(COUNTIF(PreElaborazione!CX$8:'PreElaborazione'!CX15,PreElaborazione!CX16)&gt;0,PreElaborazione!CX16=""),0,PreElaborazione!CX16)</f>
        <v>0</v>
      </c>
      <c r="CZ16">
        <f ca="1">IF(OR(COUNTIF(PreElaborazione!CY$8:'PreElaborazione'!CY15,PreElaborazione!CY16)&gt;0,PreElaborazione!CY16=""),0,PreElaborazione!CY16)</f>
        <v>0</v>
      </c>
      <c r="DA16">
        <f ca="1">IF(OR(COUNTIF(PreElaborazione!CZ$8:'PreElaborazione'!CZ15,PreElaborazione!CZ16)&gt;0,PreElaborazione!CZ16=""),0,PreElaborazione!CZ16)</f>
        <v>0</v>
      </c>
      <c r="DB16">
        <f ca="1">IF(OR(COUNTIF(PreElaborazione!DA$8:'PreElaborazione'!DA15,PreElaborazione!DA16)&gt;0,PreElaborazione!DA16=""),0,PreElaborazione!DA16)</f>
        <v>0</v>
      </c>
      <c r="DC16">
        <f ca="1">IF(OR(COUNTIF(PreElaborazione!DB$8:'PreElaborazione'!DB15,PreElaborazione!DB16)&gt;0,PreElaborazione!DB16=""),0,PreElaborazione!DB16)</f>
        <v>0</v>
      </c>
      <c r="DD16" s="268">
        <f t="shared" ca="1" si="0"/>
        <v>11</v>
      </c>
    </row>
    <row r="17" spans="2:108">
      <c r="B17" s="121">
        <v>10</v>
      </c>
      <c r="C17">
        <f ca="1">IF(OR(COUNTIF(PreElaborazione!B$8:'PreElaborazione'!B16,PreElaborazione!B17)&gt;0,PreElaborazione!B17=""),0,PreElaborazione!B17)</f>
        <v>0</v>
      </c>
      <c r="D17">
        <f ca="1">IF(OR(COUNTIF(PreElaborazione!C$8:'PreElaborazione'!C16,PreElaborazione!C17)&gt;0,PreElaborazione!C17=""),0,PreElaborazione!C17)</f>
        <v>0</v>
      </c>
      <c r="E17">
        <f ca="1">IF(OR(COUNTIF(PreElaborazione!D$8:'PreElaborazione'!D16,PreElaborazione!D17)&gt;0,PreElaborazione!D17=""),0,PreElaborazione!D17)</f>
        <v>0</v>
      </c>
      <c r="F17">
        <f ca="1">IF(OR(COUNTIF(PreElaborazione!E$8:'PreElaborazione'!E16,PreElaborazione!E17)&gt;0,PreElaborazione!E17=""),0,PreElaborazione!E17)</f>
        <v>0</v>
      </c>
      <c r="G17" t="str">
        <f ca="1">IF(OR(COUNTIF(PreElaborazione!F$8:'PreElaborazione'!F16,PreElaborazione!F17)&gt;0,PreElaborazione!F17=""),0,PreElaborazione!F17)</f>
        <v>0010</v>
      </c>
      <c r="H17">
        <f ca="1">IF(OR(COUNTIF(PreElaborazione!G$8:'PreElaborazione'!G16,PreElaborazione!G17)&gt;0,PreElaborazione!G17=""),0,PreElaborazione!G17)</f>
        <v>0</v>
      </c>
      <c r="I17">
        <f ca="1">IF(OR(COUNTIF(PreElaborazione!H$8:'PreElaborazione'!H16,PreElaborazione!H17)&gt;0,PreElaborazione!H17=""),0,PreElaborazione!H17)</f>
        <v>0</v>
      </c>
      <c r="J17">
        <f ca="1">IF(OR(COUNTIF(PreElaborazione!I$8:'PreElaborazione'!I16,PreElaborazione!I17)&gt;0,PreElaborazione!I17=""),0,PreElaborazione!I17)</f>
        <v>0</v>
      </c>
      <c r="K17" t="str">
        <f ca="1">IF(OR(COUNTIF(PreElaborazione!J$8:'PreElaborazione'!J16,PreElaborazione!J17)&gt;0,PreElaborazione!J17=""),0,PreElaborazione!J17)</f>
        <v>OAZNM03EST19A</v>
      </c>
      <c r="L17">
        <f ca="1">IF(OR(COUNTIF(PreElaborazione!K$8:'PreElaborazione'!K16,PreElaborazione!K17)&gt;0,PreElaborazione!K17=""),0,PreElaborazione!K17)</f>
        <v>0</v>
      </c>
      <c r="M17">
        <f ca="1">IF(OR(COUNTIF(PreElaborazione!L$8:'PreElaborazione'!L16,PreElaborazione!L17)&gt;0,PreElaborazione!L17=""),0,PreElaborazione!L17)</f>
        <v>0</v>
      </c>
      <c r="N17">
        <f ca="1">IF(OR(COUNTIF(PreElaborazione!M$8:'PreElaborazione'!M16,PreElaborazione!M17)&gt;0,PreElaborazione!M17=""),0,PreElaborazione!M17)</f>
        <v>0</v>
      </c>
      <c r="O17">
        <f ca="1">IF(OR(COUNTIF(PreElaborazione!N$8:'PreElaborazione'!N16,PreElaborazione!N17)&gt;0,PreElaborazione!N17=""),0,PreElaborazione!N17)</f>
        <v>0</v>
      </c>
      <c r="P17">
        <f ca="1">IF(OR(COUNTIF(PreElaborazione!O$8:'PreElaborazione'!O16,PreElaborazione!O17)&gt;0,PreElaborazione!O17=""),0,PreElaborazione!O17)</f>
        <v>0</v>
      </c>
      <c r="Q17">
        <f ca="1">IF(OR(COUNTIF(PreElaborazione!P$8:'PreElaborazione'!P16,PreElaborazione!P17)&gt;0,PreElaborazione!P17=""),0,PreElaborazione!P17)</f>
        <v>0</v>
      </c>
      <c r="R17">
        <f ca="1">IF(OR(COUNTIF(PreElaborazione!Q$8:'PreElaborazione'!Q16,PreElaborazione!Q17)&gt;0,PreElaborazione!Q17=""),0,PreElaborazione!Q17)</f>
        <v>0</v>
      </c>
      <c r="S17" t="str">
        <f ca="1">IF(OR(COUNTIF(PreElaborazione!R$8:'PreElaborazione'!R16,PreElaborazione!R17)&gt;0,PreElaborazione!R17=""),0,PreElaborazione!R17)</f>
        <v>01</v>
      </c>
      <c r="T17">
        <f ca="1">IF(OR(COUNTIF(PreElaborazione!S$8:'PreElaborazione'!S16,PreElaborazione!S17)&gt;0,PreElaborazione!S17=""),0,PreElaborazione!S17)</f>
        <v>0</v>
      </c>
      <c r="U17">
        <f ca="1">IF(OR(COUNTIF(PreElaborazione!T$8:'PreElaborazione'!T16,PreElaborazione!T17)&gt;0,PreElaborazione!T17=""),0,PreElaborazione!T17)</f>
        <v>0</v>
      </c>
      <c r="V17">
        <f ca="1">IF(OR(COUNTIF(PreElaborazione!U$8:'PreElaborazione'!U16,PreElaborazione!U17)&gt;0,PreElaborazione!U17=""),0,PreElaborazione!U17)</f>
        <v>0</v>
      </c>
      <c r="W17">
        <f ca="1">IF(OR(COUNTIF(PreElaborazione!V$8:'PreElaborazione'!V16,PreElaborazione!V17)&gt;0,PreElaborazione!V17=""),0,PreElaborazione!V17)</f>
        <v>0</v>
      </c>
      <c r="X17">
        <f ca="1">IF(OR(COUNTIF(PreElaborazione!W$8:'PreElaborazione'!W16,PreElaborazione!W17)&gt;0,PreElaborazione!W17=""),0,PreElaborazione!W17)</f>
        <v>0</v>
      </c>
      <c r="Y17">
        <f ca="1">IF(OR(COUNTIF(PreElaborazione!X$8:'PreElaborazione'!X16,PreElaborazione!X17)&gt;0,PreElaborazione!X17=""),0,PreElaborazione!X17)</f>
        <v>0</v>
      </c>
      <c r="Z17">
        <f ca="1">IF(OR(COUNTIF(PreElaborazione!Y$8:'PreElaborazione'!Y16,PreElaborazione!Y17)&gt;0,PreElaborazione!Y17=""),0,PreElaborazione!Y17)</f>
        <v>0</v>
      </c>
      <c r="AA17">
        <f ca="1">IF(OR(COUNTIF(PreElaborazione!Z$8:'PreElaborazione'!Z16,PreElaborazione!Z17)&gt;0,PreElaborazione!Z17=""),0,PreElaborazione!Z17)</f>
        <v>0</v>
      </c>
      <c r="AB17">
        <f ca="1">IF(OR(COUNTIF(PreElaborazione!AA$8:'PreElaborazione'!AA16,PreElaborazione!AA17)&gt;0,PreElaborazione!AA17=""),0,PreElaborazione!AA17)</f>
        <v>0</v>
      </c>
      <c r="AC17">
        <f ca="1">IF(OR(COUNTIF(PreElaborazione!AB$8:'PreElaborazione'!AB16,PreElaborazione!AB17)&gt;0,PreElaborazione!AB17=""),0,PreElaborazione!AB17)</f>
        <v>0</v>
      </c>
      <c r="AD17">
        <f ca="1">IF(OR(COUNTIF(PreElaborazione!AC$8:'PreElaborazione'!AC16,PreElaborazione!AC17)&gt;0,PreElaborazione!AC17=""),0,PreElaborazione!AC17)</f>
        <v>0</v>
      </c>
      <c r="AE17">
        <f ca="1">IF(OR(COUNTIF(PreElaborazione!AD$8:'PreElaborazione'!AD16,PreElaborazione!AD17)&gt;0,PreElaborazione!AD17=""),0,PreElaborazione!AD17)</f>
        <v>0</v>
      </c>
      <c r="AF17">
        <f ca="1">IF(OR(COUNTIF(PreElaborazione!AE$8:'PreElaborazione'!AE16,PreElaborazione!AE17)&gt;0,PreElaborazione!AE17=""),0,PreElaborazione!AE17)</f>
        <v>0</v>
      </c>
      <c r="AG17">
        <f ca="1">IF(OR(COUNTIF(PreElaborazione!AF$8:'PreElaborazione'!AF16,PreElaborazione!AF17)&gt;0,PreElaborazione!AF17=""),0,PreElaborazione!AF17)</f>
        <v>0</v>
      </c>
      <c r="AH17">
        <f ca="1">IF(OR(COUNTIF(PreElaborazione!AG$8:'PreElaborazione'!AG16,PreElaborazione!AG17)&gt;0,PreElaborazione!AG17=""),0,PreElaborazione!AG17)</f>
        <v>0</v>
      </c>
      <c r="AI17">
        <f ca="1">IF(OR(COUNTIF(PreElaborazione!AH$8:'PreElaborazione'!AH16,PreElaborazione!AH17)&gt;0,PreElaborazione!AH17=""),0,PreElaborazione!AH17)</f>
        <v>0</v>
      </c>
      <c r="AJ17">
        <f ca="1">IF(OR(COUNTIF(PreElaborazione!AI$8:'PreElaborazione'!AI16,PreElaborazione!AI17)&gt;0,PreElaborazione!AI17=""),0,PreElaborazione!AI17)</f>
        <v>0</v>
      </c>
      <c r="AK17">
        <f ca="1">IF(OR(COUNTIF(PreElaborazione!AJ$8:'PreElaborazione'!AJ16,PreElaborazione!AJ17)&gt;0,PreElaborazione!AJ17=""),0,PreElaborazione!AJ17)</f>
        <v>0</v>
      </c>
      <c r="AL17">
        <f ca="1">IF(OR(COUNTIF(PreElaborazione!AK$8:'PreElaborazione'!AK16,PreElaborazione!AK17)&gt;0,PreElaborazione!AK17=""),0,PreElaborazione!AK17)</f>
        <v>0</v>
      </c>
      <c r="AM17">
        <f ca="1">IF(OR(COUNTIF(PreElaborazione!AL$8:'PreElaborazione'!AL16,PreElaborazione!AL17)&gt;0,PreElaborazione!AL17=""),0,PreElaborazione!AL17)</f>
        <v>0</v>
      </c>
      <c r="AN17">
        <f ca="1">IF(OR(COUNTIF(PreElaborazione!AM$8:'PreElaborazione'!AM16,PreElaborazione!AM17)&gt;0,PreElaborazione!AM17=""),0,PreElaborazione!AM17)</f>
        <v>0</v>
      </c>
      <c r="AO17">
        <f ca="1">IF(OR(COUNTIF(PreElaborazione!AN$8:'PreElaborazione'!AN16,PreElaborazione!AN17)&gt;0,PreElaborazione!AN17=""),0,PreElaborazione!AN17)</f>
        <v>0</v>
      </c>
      <c r="AP17">
        <f ca="1">IF(OR(COUNTIF(PreElaborazione!AO$8:'PreElaborazione'!AO16,PreElaborazione!AO17)&gt;0,PreElaborazione!AO17=""),0,PreElaborazione!AO17)</f>
        <v>0</v>
      </c>
      <c r="AQ17">
        <f ca="1">IF(OR(COUNTIF(PreElaborazione!AP$8:'PreElaborazione'!AP16,PreElaborazione!AP17)&gt;0,PreElaborazione!AP17=""),0,PreElaborazione!AP17)</f>
        <v>0</v>
      </c>
      <c r="AR17">
        <f ca="1">IF(OR(COUNTIF(PreElaborazione!AQ$8:'PreElaborazione'!AQ16,PreElaborazione!AQ17)&gt;0,PreElaborazione!AQ17=""),0,PreElaborazione!AQ17)</f>
        <v>0</v>
      </c>
      <c r="AS17">
        <f ca="1">IF(OR(COUNTIF(PreElaborazione!AR$8:'PreElaborazione'!AR16,PreElaborazione!AR17)&gt;0,PreElaborazione!AR17=""),0,PreElaborazione!AR17)</f>
        <v>0</v>
      </c>
      <c r="AT17">
        <f ca="1">IF(OR(COUNTIF(PreElaborazione!AS$8:'PreElaborazione'!AS16,PreElaborazione!AS17)&gt;0,PreElaborazione!AS17=""),0,PreElaborazione!AS17)</f>
        <v>0</v>
      </c>
      <c r="AU17">
        <f ca="1">IF(OR(COUNTIF(PreElaborazione!AT$8:'PreElaborazione'!AT16,PreElaborazione!AT17)&gt;0,PreElaborazione!AT17=""),0,PreElaborazione!AT17)</f>
        <v>0</v>
      </c>
      <c r="AV17">
        <f ca="1">IF(OR(COUNTIF(PreElaborazione!AU$8:'PreElaborazione'!AU16,PreElaborazione!AU17)&gt;0,PreElaborazione!AU17=""),0,PreElaborazione!AU17)</f>
        <v>0</v>
      </c>
      <c r="AW17">
        <f ca="1">IF(OR(COUNTIF(PreElaborazione!AV$8:'PreElaborazione'!AV16,PreElaborazione!AV17)&gt;0,PreElaborazione!AV17=""),0,PreElaborazione!AV17)</f>
        <v>0</v>
      </c>
      <c r="AX17">
        <f ca="1">IF(OR(COUNTIF(PreElaborazione!AW$8:'PreElaborazione'!AW16,PreElaborazione!AW17)&gt;0,PreElaborazione!AW17=""),0,PreElaborazione!AW17)</f>
        <v>0</v>
      </c>
      <c r="AY17">
        <f ca="1">IF(OR(COUNTIF(PreElaborazione!AX$8:'PreElaborazione'!AX16,PreElaborazione!AX17)&gt;0,PreElaborazione!AX17=""),0,PreElaborazione!AX17)</f>
        <v>0</v>
      </c>
      <c r="AZ17">
        <f ca="1">IF(OR(COUNTIF(PreElaborazione!AY$8:'PreElaborazione'!AY16,PreElaborazione!AY17)&gt;0,PreElaborazione!AY17=""),0,PreElaborazione!AY17)</f>
        <v>0</v>
      </c>
      <c r="BA17">
        <f ca="1">IF(OR(COUNTIF(PreElaborazione!AZ$8:'PreElaborazione'!AZ16,PreElaborazione!AZ17)&gt;0,PreElaborazione!AZ17=""),0,PreElaborazione!AZ17)</f>
        <v>0</v>
      </c>
      <c r="BB17">
        <f ca="1">IF(OR(COUNTIF(PreElaborazione!BA$8:'PreElaborazione'!BA16,PreElaborazione!BA17)&gt;0,PreElaborazione!BA17=""),0,PreElaborazione!BA17)</f>
        <v>0</v>
      </c>
      <c r="BC17">
        <f ca="1">IF(OR(COUNTIF(PreElaborazione!BB$8:'PreElaborazione'!BB16,PreElaborazione!BB17)&gt;0,PreElaborazione!BB17=""),0,PreElaborazione!BB17)</f>
        <v>0</v>
      </c>
      <c r="BD17">
        <f ca="1">IF(OR(COUNTIF(PreElaborazione!BC$8:'PreElaborazione'!BC16,PreElaborazione!BC17)&gt;0,PreElaborazione!BC17=""),0,PreElaborazione!BC17)</f>
        <v>0</v>
      </c>
      <c r="BE17">
        <f ca="1">IF(OR(COUNTIF(PreElaborazione!BD$8:'PreElaborazione'!BD16,PreElaborazione!BD17)&gt;0,PreElaborazione!BD17=""),0,PreElaborazione!BD17)</f>
        <v>0</v>
      </c>
      <c r="BF17">
        <f ca="1">IF(OR(COUNTIF(PreElaborazione!BE$8:'PreElaborazione'!BE16,PreElaborazione!BE17)&gt;0,PreElaborazione!BE17=""),0,PreElaborazione!BE17)</f>
        <v>0</v>
      </c>
      <c r="BG17">
        <f ca="1">IF(OR(COUNTIF(PreElaborazione!BF$8:'PreElaborazione'!BF16,PreElaborazione!BF17)&gt;0,PreElaborazione!BF17=""),0,PreElaborazione!BF17)</f>
        <v>0</v>
      </c>
      <c r="BH17">
        <f ca="1">IF(OR(COUNTIF(PreElaborazione!BG$8:'PreElaborazione'!BG16,PreElaborazione!BG17)&gt;0,PreElaborazione!BG17=""),0,PreElaborazione!BG17)</f>
        <v>0</v>
      </c>
      <c r="BI17">
        <f ca="1">IF(OR(COUNTIF(PreElaborazione!BH$8:'PreElaborazione'!BH16,PreElaborazione!BH17)&gt;0,PreElaborazione!BH17=""),0,PreElaborazione!BH17)</f>
        <v>0</v>
      </c>
      <c r="BJ17">
        <f ca="1">IF(OR(COUNTIF(PreElaborazione!BI$8:'PreElaborazione'!BI16,PreElaborazione!BI17)&gt;0,PreElaborazione!BI17=""),0,PreElaborazione!BI17)</f>
        <v>0</v>
      </c>
      <c r="BK17">
        <f ca="1">IF(OR(COUNTIF(PreElaborazione!BJ$8:'PreElaborazione'!BJ16,PreElaborazione!BJ17)&gt;0,PreElaborazione!BJ17=""),0,PreElaborazione!BJ17)</f>
        <v>0</v>
      </c>
      <c r="BL17">
        <f ca="1">IF(OR(COUNTIF(PreElaborazione!BK$8:'PreElaborazione'!BK16,PreElaborazione!BK17)&gt;0,PreElaborazione!BK17=""),0,PreElaborazione!BK17)</f>
        <v>0</v>
      </c>
      <c r="BM17">
        <f ca="1">IF(OR(COUNTIF(PreElaborazione!BL$8:'PreElaborazione'!BL16,PreElaborazione!BL17)&gt;0,PreElaborazione!BL17=""),0,PreElaborazione!BL17)</f>
        <v>0</v>
      </c>
      <c r="BN17">
        <f ca="1">IF(OR(COUNTIF(PreElaborazione!BM$8:'PreElaborazione'!BM16,PreElaborazione!BM17)&gt;0,PreElaborazione!BM17=""),0,PreElaborazione!BM17)</f>
        <v>0</v>
      </c>
      <c r="BO17">
        <f ca="1">IF(OR(COUNTIF(PreElaborazione!BN$8:'PreElaborazione'!BN16,PreElaborazione!BN17)&gt;0,PreElaborazione!BN17=""),0,PreElaborazione!BN17)</f>
        <v>0</v>
      </c>
      <c r="BP17">
        <f ca="1">IF(OR(COUNTIF(PreElaborazione!BO$8:'PreElaborazione'!BO16,PreElaborazione!BO17)&gt;0,PreElaborazione!BO17=""),0,PreElaborazione!BO17)</f>
        <v>0</v>
      </c>
      <c r="BQ17">
        <f ca="1">IF(OR(COUNTIF(PreElaborazione!BP$8:'PreElaborazione'!BP16,PreElaborazione!BP17)&gt;0,PreElaborazione!BP17=""),0,PreElaborazione!BP17)</f>
        <v>0</v>
      </c>
      <c r="BR17">
        <f ca="1">IF(OR(COUNTIF(PreElaborazione!BQ$8:'PreElaborazione'!BQ16,PreElaborazione!BQ17)&gt;0,PreElaborazione!BQ17=""),0,PreElaborazione!BQ17)</f>
        <v>0</v>
      </c>
      <c r="BS17">
        <f ca="1">IF(OR(COUNTIF(PreElaborazione!BR$8:'PreElaborazione'!BR16,PreElaborazione!BR17)&gt;0,PreElaborazione!BR17=""),0,PreElaborazione!BR17)</f>
        <v>0</v>
      </c>
      <c r="BT17">
        <f ca="1">IF(OR(COUNTIF(PreElaborazione!BS$8:'PreElaborazione'!BS16,PreElaborazione!BS17)&gt;0,PreElaborazione!BS17=""),0,PreElaborazione!BS17)</f>
        <v>0</v>
      </c>
      <c r="BU17">
        <f ca="1">IF(OR(COUNTIF(PreElaborazione!BT$8:'PreElaborazione'!BT16,PreElaborazione!BT17)&gt;0,PreElaborazione!BT17=""),0,PreElaborazione!BT17)</f>
        <v>0</v>
      </c>
      <c r="BV17">
        <f ca="1">IF(OR(COUNTIF(PreElaborazione!BU$8:'PreElaborazione'!BU16,PreElaborazione!BU17)&gt;0,PreElaborazione!BU17=""),0,PreElaborazione!BU17)</f>
        <v>0</v>
      </c>
      <c r="BW17">
        <f ca="1">IF(OR(COUNTIF(PreElaborazione!BV$8:'PreElaborazione'!BV16,PreElaborazione!BV17)&gt;0,PreElaborazione!BV17=""),0,PreElaborazione!BV17)</f>
        <v>0</v>
      </c>
      <c r="BX17">
        <f ca="1">IF(OR(COUNTIF(PreElaborazione!BW$8:'PreElaborazione'!BW16,PreElaborazione!BW17)&gt;0,PreElaborazione!BW17=""),0,PreElaborazione!BW17)</f>
        <v>0</v>
      </c>
      <c r="BY17">
        <f ca="1">IF(OR(COUNTIF(PreElaborazione!BX$8:'PreElaborazione'!BX16,PreElaborazione!BX17)&gt;0,PreElaborazione!BX17=""),0,PreElaborazione!BX17)</f>
        <v>0</v>
      </c>
      <c r="BZ17">
        <f ca="1">IF(OR(COUNTIF(PreElaborazione!BY$8:'PreElaborazione'!BY16,PreElaborazione!BY17)&gt;0,PreElaborazione!BY17=""),0,PreElaborazione!BY17)</f>
        <v>0</v>
      </c>
      <c r="CA17">
        <f ca="1">IF(OR(COUNTIF(PreElaborazione!BZ$8:'PreElaborazione'!BZ16,PreElaborazione!BZ17)&gt;0,PreElaborazione!BZ17=""),0,PreElaborazione!BZ17)</f>
        <v>0</v>
      </c>
      <c r="CB17">
        <f ca="1">IF(OR(COUNTIF(PreElaborazione!CA$8:'PreElaborazione'!CA16,PreElaborazione!CA17)&gt;0,PreElaborazione!CA17=""),0,PreElaborazione!CA17)</f>
        <v>0</v>
      </c>
      <c r="CC17">
        <f ca="1">IF(OR(COUNTIF(PreElaborazione!CB$8:'PreElaborazione'!CB16,PreElaborazione!CB17)&gt;0,PreElaborazione!CB17=""),0,PreElaborazione!CB17)</f>
        <v>0</v>
      </c>
      <c r="CD17">
        <f ca="1">IF(OR(COUNTIF(PreElaborazione!CC$8:'PreElaborazione'!CC16,PreElaborazione!CC17)&gt;0,PreElaborazione!CC17=""),0,PreElaborazione!CC17)</f>
        <v>0</v>
      </c>
      <c r="CE17" t="str">
        <f ca="1">IF(OR(COUNTIF(PreElaborazione!CD$8:'PreElaborazione'!CD16,PreElaborazione!CD17)&gt;0,PreElaborazione!CD17=""),0,PreElaborazione!CD17)</f>
        <v>AUTONOMIA 95 KM</v>
      </c>
      <c r="CF17" t="str">
        <f ca="1">IF(OR(COUNTIF(PreElaborazione!CE$8:'PreElaborazione'!CE16,PreElaborazione!CE17)&gt;0,PreElaborazione!CE17=""),0,PreElaborazione!CE17)</f>
        <v>CONSUMO 45 kWh/km</v>
      </c>
      <c r="CG17">
        <f ca="1">IF(OR(COUNTIF(PreElaborazione!CF$8:'PreElaborazione'!CF16,PreElaborazione!CF17)&gt;0,PreElaborazione!CF17=""),0,PreElaborazione!CF17)</f>
        <v>0</v>
      </c>
      <c r="CH17">
        <f ca="1">IF(OR(COUNTIF(PreElaborazione!CG$8:'PreElaborazione'!CG16,PreElaborazione!CG17)&gt;0,PreElaborazione!CG17=""),0,PreElaborazione!CG17)</f>
        <v>0</v>
      </c>
      <c r="CI17">
        <f ca="1">IF(OR(COUNTIF(PreElaborazione!CH$8:'PreElaborazione'!CH16,PreElaborazione!CH17)&gt;0,PreElaborazione!CH17=""),0,PreElaborazione!CH17)</f>
        <v>0</v>
      </c>
      <c r="CJ17">
        <f ca="1">IF(OR(COUNTIF(PreElaborazione!CI$8:'PreElaborazione'!CI16,PreElaborazione!CI17)&gt;0,PreElaborazione!CI17=""),0,PreElaborazione!CI17)</f>
        <v>0</v>
      </c>
      <c r="CK17">
        <f ca="1">IF(OR(COUNTIF(PreElaborazione!CJ$8:'PreElaborazione'!CJ16,PreElaborazione!CJ17)&gt;0,PreElaborazione!CJ17=""),0,PreElaborazione!CJ17)</f>
        <v>0</v>
      </c>
      <c r="CL17">
        <f ca="1">IF(OR(COUNTIF(PreElaborazione!CK$8:'PreElaborazione'!CK16,PreElaborazione!CK17)&gt;0,PreElaborazione!CK17=""),0,PreElaborazione!CK17)</f>
        <v>0</v>
      </c>
      <c r="CM17">
        <f ca="1">IF(OR(COUNTIF(PreElaborazione!CL$8:'PreElaborazione'!CL16,PreElaborazione!CL17)&gt;0,PreElaborazione!CL17=""),0,PreElaborazione!CL17)</f>
        <v>0</v>
      </c>
      <c r="CN17">
        <f ca="1">IF(OR(COUNTIF(PreElaborazione!CM$8:'PreElaborazione'!CM16,PreElaborazione!CM17)&gt;0,PreElaborazione!CM17=""),0,PreElaborazione!CM17)</f>
        <v>0</v>
      </c>
      <c r="CO17">
        <f ca="1">IF(OR(COUNTIF(PreElaborazione!CN$8:'PreElaborazione'!CN16,PreElaborazione!CN17)&gt;0,PreElaborazione!CN17=""),0,PreElaborazione!CN17)</f>
        <v>0</v>
      </c>
      <c r="CP17">
        <f ca="1">IF(OR(COUNTIF(PreElaborazione!CO$8:'PreElaborazione'!CO16,PreElaborazione!CO17)&gt;0,PreElaborazione!CO17=""),0,PreElaborazione!CO17)</f>
        <v>0</v>
      </c>
      <c r="CQ17">
        <f ca="1">IF(OR(COUNTIF(PreElaborazione!CP$8:'PreElaborazione'!CP16,PreElaborazione!CP17)&gt;0,PreElaborazione!CP17=""),0,PreElaborazione!CP17)</f>
        <v>0</v>
      </c>
      <c r="CR17">
        <f ca="1">IF(OR(COUNTIF(PreElaborazione!CQ$8:'PreElaborazione'!CQ16,PreElaborazione!CQ17)&gt;0,PreElaborazione!CQ17=""),0,PreElaborazione!CQ17)</f>
        <v>0</v>
      </c>
      <c r="CS17">
        <f ca="1">IF(OR(COUNTIF(PreElaborazione!CR$8:'PreElaborazione'!CR16,PreElaborazione!CR17)&gt;0,PreElaborazione!CR17=""),0,PreElaborazione!CR17)</f>
        <v>0</v>
      </c>
      <c r="CT17">
        <f ca="1">IF(OR(COUNTIF(PreElaborazione!CS$8:'PreElaborazione'!CS16,PreElaborazione!CS17)&gt;0,PreElaborazione!CS17=""),0,PreElaborazione!CS17)</f>
        <v>0</v>
      </c>
      <c r="CU17">
        <f ca="1">IF(OR(COUNTIF(PreElaborazione!CT$8:'PreElaborazione'!CT16,PreElaborazione!CT17)&gt;0,PreElaborazione!CT17=""),0,PreElaborazione!CT17)</f>
        <v>0</v>
      </c>
      <c r="CV17">
        <f ca="1">IF(OR(COUNTIF(PreElaborazione!CU$8:'PreElaborazione'!CU16,PreElaborazione!CU17)&gt;0,PreElaborazione!CU17=""),0,PreElaborazione!CU17)</f>
        <v>0</v>
      </c>
      <c r="CW17">
        <f ca="1">IF(OR(COUNTIF(PreElaborazione!CV$8:'PreElaborazione'!CV16,PreElaborazione!CV17)&gt;0,PreElaborazione!CV17=""),0,PreElaborazione!CV17)</f>
        <v>0</v>
      </c>
      <c r="CX17">
        <f ca="1">IF(OR(COUNTIF(PreElaborazione!CW$8:'PreElaborazione'!CW16,PreElaborazione!CW17)&gt;0,PreElaborazione!CW17=""),0,PreElaborazione!CW17)</f>
        <v>0</v>
      </c>
      <c r="CY17">
        <f ca="1">IF(OR(COUNTIF(PreElaborazione!CX$8:'PreElaborazione'!CX16,PreElaborazione!CX17)&gt;0,PreElaborazione!CX17=""),0,PreElaborazione!CX17)</f>
        <v>0</v>
      </c>
      <c r="CZ17">
        <f ca="1">IF(OR(COUNTIF(PreElaborazione!CY$8:'PreElaborazione'!CY16,PreElaborazione!CY17)&gt;0,PreElaborazione!CY17=""),0,PreElaborazione!CY17)</f>
        <v>0</v>
      </c>
      <c r="DA17">
        <f ca="1">IF(OR(COUNTIF(PreElaborazione!CZ$8:'PreElaborazione'!CZ16,PreElaborazione!CZ17)&gt;0,PreElaborazione!CZ17=""),0,PreElaborazione!CZ17)</f>
        <v>0</v>
      </c>
      <c r="DB17">
        <f ca="1">IF(OR(COUNTIF(PreElaborazione!DA$8:'PreElaborazione'!DA16,PreElaborazione!DA17)&gt;0,PreElaborazione!DA17=""),0,PreElaborazione!DA17)</f>
        <v>0</v>
      </c>
      <c r="DC17">
        <f ca="1">IF(OR(COUNTIF(PreElaborazione!DB$8:'PreElaborazione'!DB16,PreElaborazione!DB17)&gt;0,PreElaborazione!DB17=""),0,PreElaborazione!DB17)</f>
        <v>0</v>
      </c>
      <c r="DD17" s="268">
        <f t="shared" ca="1" si="0"/>
        <v>5</v>
      </c>
    </row>
    <row r="18" spans="2:108">
      <c r="B18" s="121">
        <v>11</v>
      </c>
      <c r="C18">
        <f ca="1">IF(OR(COUNTIF(PreElaborazione!B$8:'PreElaborazione'!B17,PreElaborazione!B18)&gt;0,PreElaborazione!B18=""),0,PreElaborazione!B18)</f>
        <v>0</v>
      </c>
      <c r="D18">
        <f ca="1">IF(OR(COUNTIF(PreElaborazione!C$8:'PreElaborazione'!C17,PreElaborazione!C18)&gt;0,PreElaborazione!C18=""),0,PreElaborazione!C18)</f>
        <v>0</v>
      </c>
      <c r="E18">
        <f ca="1">IF(OR(COUNTIF(PreElaborazione!D$8:'PreElaborazione'!D17,PreElaborazione!D18)&gt;0,PreElaborazione!D18=""),0,PreElaborazione!D18)</f>
        <v>0</v>
      </c>
      <c r="F18">
        <f ca="1">IF(OR(COUNTIF(PreElaborazione!E$8:'PreElaborazione'!E17,PreElaborazione!E18)&gt;0,PreElaborazione!E18=""),0,PreElaborazione!E18)</f>
        <v>0</v>
      </c>
      <c r="G18" t="str">
        <f ca="1">IF(OR(COUNTIF(PreElaborazione!F$8:'PreElaborazione'!F17,PreElaborazione!F18)&gt;0,PreElaborazione!F18=""),0,PreElaborazione!F18)</f>
        <v>0011</v>
      </c>
      <c r="H18">
        <f ca="1">IF(OR(COUNTIF(PreElaborazione!G$8:'PreElaborazione'!G17,PreElaborazione!G18)&gt;0,PreElaborazione!G18=""),0,PreElaborazione!G18)</f>
        <v>0</v>
      </c>
      <c r="I18">
        <f ca="1">IF(OR(COUNTIF(PreElaborazione!H$8:'PreElaborazione'!H17,PreElaborazione!H18)&gt;0,PreElaborazione!H18=""),0,PreElaborazione!H18)</f>
        <v>0</v>
      </c>
      <c r="J18">
        <f ca="1">IF(OR(COUNTIF(PreElaborazione!I$8:'PreElaborazione'!I17,PreElaborazione!I18)&gt;0,PreElaborazione!I18=""),0,PreElaborazione!I18)</f>
        <v>0</v>
      </c>
      <c r="K18" t="str">
        <f ca="1">IF(OR(COUNTIF(PreElaborazione!J$8:'PreElaborazione'!J17,PreElaborazione!J18)&gt;0,PreElaborazione!J18=""),0,PreElaborazione!J18)</f>
        <v>OAZNM03EST19B</v>
      </c>
      <c r="L18">
        <f ca="1">IF(OR(COUNTIF(PreElaborazione!K$8:'PreElaborazione'!K17,PreElaborazione!K18)&gt;0,PreElaborazione!K18=""),0,PreElaborazione!K18)</f>
        <v>0</v>
      </c>
      <c r="M18">
        <f ca="1">IF(OR(COUNTIF(PreElaborazione!L$8:'PreElaborazione'!L17,PreElaborazione!L18)&gt;0,PreElaborazione!L18=""),0,PreElaborazione!L18)</f>
        <v>0</v>
      </c>
      <c r="N18">
        <f ca="1">IF(OR(COUNTIF(PreElaborazione!M$8:'PreElaborazione'!M17,PreElaborazione!M18)&gt;0,PreElaborazione!M18=""),0,PreElaborazione!M18)</f>
        <v>0</v>
      </c>
      <c r="O18">
        <f ca="1">IF(OR(COUNTIF(PreElaborazione!N$8:'PreElaborazione'!N17,PreElaborazione!N18)&gt;0,PreElaborazione!N18=""),0,PreElaborazione!N18)</f>
        <v>0</v>
      </c>
      <c r="P18">
        <f ca="1">IF(OR(COUNTIF(PreElaborazione!O$8:'PreElaborazione'!O17,PreElaborazione!O18)&gt;0,PreElaborazione!O18=""),0,PreElaborazione!O18)</f>
        <v>0</v>
      </c>
      <c r="Q18">
        <f ca="1">IF(OR(COUNTIF(PreElaborazione!P$8:'PreElaborazione'!P17,PreElaborazione!P18)&gt;0,PreElaborazione!P18=""),0,PreElaborazione!P18)</f>
        <v>0</v>
      </c>
      <c r="R18">
        <f ca="1">IF(OR(COUNTIF(PreElaborazione!Q$8:'PreElaborazione'!Q17,PreElaborazione!Q18)&gt;0,PreElaborazione!Q18=""),0,PreElaborazione!Q18)</f>
        <v>0</v>
      </c>
      <c r="S18">
        <f ca="1">IF(OR(COUNTIF(PreElaborazione!R$8:'PreElaborazione'!R17,PreElaborazione!R18)&gt;0,PreElaborazione!R18=""),0,PreElaborazione!R18)</f>
        <v>0</v>
      </c>
      <c r="T18">
        <f ca="1">IF(OR(COUNTIF(PreElaborazione!S$8:'PreElaborazione'!S17,PreElaborazione!S18)&gt;0,PreElaborazione!S18=""),0,PreElaborazione!S18)</f>
        <v>0</v>
      </c>
      <c r="U18">
        <f ca="1">IF(OR(COUNTIF(PreElaborazione!T$8:'PreElaborazione'!T17,PreElaborazione!T18)&gt;0,PreElaborazione!T18=""),0,PreElaborazione!T18)</f>
        <v>0</v>
      </c>
      <c r="V18">
        <f ca="1">IF(OR(COUNTIF(PreElaborazione!U$8:'PreElaborazione'!U17,PreElaborazione!U18)&gt;0,PreElaborazione!U18=""),0,PreElaborazione!U18)</f>
        <v>0</v>
      </c>
      <c r="W18">
        <f ca="1">IF(OR(COUNTIF(PreElaborazione!V$8:'PreElaborazione'!V17,PreElaborazione!V18)&gt;0,PreElaborazione!V18=""),0,PreElaborazione!V18)</f>
        <v>0</v>
      </c>
      <c r="X18">
        <f ca="1">IF(OR(COUNTIF(PreElaborazione!W$8:'PreElaborazione'!W17,PreElaborazione!W18)&gt;0,PreElaborazione!W18=""),0,PreElaborazione!W18)</f>
        <v>0</v>
      </c>
      <c r="Y18">
        <f ca="1">IF(OR(COUNTIF(PreElaborazione!X$8:'PreElaborazione'!X17,PreElaborazione!X18)&gt;0,PreElaborazione!X18=""),0,PreElaborazione!X18)</f>
        <v>0</v>
      </c>
      <c r="Z18">
        <f ca="1">IF(OR(COUNTIF(PreElaborazione!Y$8:'PreElaborazione'!Y17,PreElaborazione!Y18)&gt;0,PreElaborazione!Y18=""),0,PreElaborazione!Y18)</f>
        <v>0</v>
      </c>
      <c r="AA18">
        <f ca="1">IF(OR(COUNTIF(PreElaborazione!Z$8:'PreElaborazione'!Z17,PreElaborazione!Z18)&gt;0,PreElaborazione!Z18=""),0,PreElaborazione!Z18)</f>
        <v>0</v>
      </c>
      <c r="AB18">
        <f ca="1">IF(OR(COUNTIF(PreElaborazione!AA$8:'PreElaborazione'!AA17,PreElaborazione!AA18)&gt;0,PreElaborazione!AA18=""),0,PreElaborazione!AA18)</f>
        <v>0</v>
      </c>
      <c r="AC18">
        <f ca="1">IF(OR(COUNTIF(PreElaborazione!AB$8:'PreElaborazione'!AB17,PreElaborazione!AB18)&gt;0,PreElaborazione!AB18=""),0,PreElaborazione!AB18)</f>
        <v>0</v>
      </c>
      <c r="AD18">
        <f ca="1">IF(OR(COUNTIF(PreElaborazione!AC$8:'PreElaborazione'!AC17,PreElaborazione!AC18)&gt;0,PreElaborazione!AC18=""),0,PreElaborazione!AC18)</f>
        <v>0</v>
      </c>
      <c r="AE18">
        <f ca="1">IF(OR(COUNTIF(PreElaborazione!AD$8:'PreElaborazione'!AD17,PreElaborazione!AD18)&gt;0,PreElaborazione!AD18=""),0,PreElaborazione!AD18)</f>
        <v>0</v>
      </c>
      <c r="AF18">
        <f ca="1">IF(OR(COUNTIF(PreElaborazione!AE$8:'PreElaborazione'!AE17,PreElaborazione!AE18)&gt;0,PreElaborazione!AE18=""),0,PreElaborazione!AE18)</f>
        <v>0</v>
      </c>
      <c r="AG18">
        <f ca="1">IF(OR(COUNTIF(PreElaborazione!AF$8:'PreElaborazione'!AF17,PreElaborazione!AF18)&gt;0,PreElaborazione!AF18=""),0,PreElaborazione!AF18)</f>
        <v>0</v>
      </c>
      <c r="AH18">
        <f ca="1">IF(OR(COUNTIF(PreElaborazione!AG$8:'PreElaborazione'!AG17,PreElaborazione!AG18)&gt;0,PreElaborazione!AG18=""),0,PreElaborazione!AG18)</f>
        <v>0</v>
      </c>
      <c r="AI18">
        <f ca="1">IF(OR(COUNTIF(PreElaborazione!AH$8:'PreElaborazione'!AH17,PreElaborazione!AH18)&gt;0,PreElaborazione!AH18=""),0,PreElaborazione!AH18)</f>
        <v>0</v>
      </c>
      <c r="AJ18">
        <f ca="1">IF(OR(COUNTIF(PreElaborazione!AI$8:'PreElaborazione'!AI17,PreElaborazione!AI18)&gt;0,PreElaborazione!AI18=""),0,PreElaborazione!AI18)</f>
        <v>0</v>
      </c>
      <c r="AK18" t="str">
        <f ca="1">IF(OR(COUNTIF(PreElaborazione!AJ$8:'PreElaborazione'!AJ17,PreElaborazione!AJ18)&gt;0,PreElaborazione!AJ18=""),0,PreElaborazione!AJ18)</f>
        <v>02000</v>
      </c>
      <c r="AL18">
        <f ca="1">IF(OR(COUNTIF(PreElaborazione!AK$8:'PreElaborazione'!AK17,PreElaborazione!AK18)&gt;0,PreElaborazione!AK18=""),0,PreElaborazione!AK18)</f>
        <v>0</v>
      </c>
      <c r="AM18">
        <f ca="1">IF(OR(COUNTIF(PreElaborazione!AL$8:'PreElaborazione'!AL17,PreElaborazione!AL18)&gt;0,PreElaborazione!AL18=""),0,PreElaborazione!AL18)</f>
        <v>0</v>
      </c>
      <c r="AN18">
        <f ca="1">IF(OR(COUNTIF(PreElaborazione!AM$8:'PreElaborazione'!AM17,PreElaborazione!AM18)&gt;0,PreElaborazione!AM18=""),0,PreElaborazione!AM18)</f>
        <v>0</v>
      </c>
      <c r="AO18">
        <f ca="1">IF(OR(COUNTIF(PreElaborazione!AN$8:'PreElaborazione'!AN17,PreElaborazione!AN18)&gt;0,PreElaborazione!AN18=""),0,PreElaborazione!AN18)</f>
        <v>0</v>
      </c>
      <c r="AP18">
        <f ca="1">IF(OR(COUNTIF(PreElaborazione!AO$8:'PreElaborazione'!AO17,PreElaborazione!AO18)&gt;0,PreElaborazione!AO18=""),0,PreElaborazione!AO18)</f>
        <v>0</v>
      </c>
      <c r="AQ18">
        <f ca="1">IF(OR(COUNTIF(PreElaborazione!AP$8:'PreElaborazione'!AP17,PreElaborazione!AP18)&gt;0,PreElaborazione!AP18=""),0,PreElaborazione!AP18)</f>
        <v>0</v>
      </c>
      <c r="AR18">
        <f ca="1">IF(OR(COUNTIF(PreElaborazione!AQ$8:'PreElaborazione'!AQ17,PreElaborazione!AQ18)&gt;0,PreElaborazione!AQ18=""),0,PreElaborazione!AQ18)</f>
        <v>0</v>
      </c>
      <c r="AS18">
        <f ca="1">IF(OR(COUNTIF(PreElaborazione!AR$8:'PreElaborazione'!AR17,PreElaborazione!AR18)&gt;0,PreElaborazione!AR18=""),0,PreElaborazione!AR18)</f>
        <v>0</v>
      </c>
      <c r="AT18">
        <f ca="1">IF(OR(COUNTIF(PreElaborazione!AS$8:'PreElaborazione'!AS17,PreElaborazione!AS18)&gt;0,PreElaborazione!AS18=""),0,PreElaborazione!AS18)</f>
        <v>0</v>
      </c>
      <c r="AU18">
        <f ca="1">IF(OR(COUNTIF(PreElaborazione!AT$8:'PreElaborazione'!AT17,PreElaborazione!AT18)&gt;0,PreElaborazione!AT18=""),0,PreElaborazione!AT18)</f>
        <v>0</v>
      </c>
      <c r="AV18">
        <f ca="1">IF(OR(COUNTIF(PreElaborazione!AU$8:'PreElaborazione'!AU17,PreElaborazione!AU18)&gt;0,PreElaborazione!AU18=""),0,PreElaborazione!AU18)</f>
        <v>0</v>
      </c>
      <c r="AW18">
        <f ca="1">IF(OR(COUNTIF(PreElaborazione!AV$8:'PreElaborazione'!AV17,PreElaborazione!AV18)&gt;0,PreElaborazione!AV18=""),0,PreElaborazione!AV18)</f>
        <v>0</v>
      </c>
      <c r="AX18">
        <f ca="1">IF(OR(COUNTIF(PreElaborazione!AW$8:'PreElaborazione'!AW17,PreElaborazione!AW18)&gt;0,PreElaborazione!AW18=""),0,PreElaborazione!AW18)</f>
        <v>0</v>
      </c>
      <c r="AY18">
        <f ca="1">IF(OR(COUNTIF(PreElaborazione!AX$8:'PreElaborazione'!AX17,PreElaborazione!AX18)&gt;0,PreElaborazione!AX18=""),0,PreElaborazione!AX18)</f>
        <v>0</v>
      </c>
      <c r="AZ18">
        <f ca="1">IF(OR(COUNTIF(PreElaborazione!AY$8:'PreElaborazione'!AY17,PreElaborazione!AY18)&gt;0,PreElaborazione!AY18=""),0,PreElaborazione!AY18)</f>
        <v>0</v>
      </c>
      <c r="BA18">
        <f ca="1">IF(OR(COUNTIF(PreElaborazione!AZ$8:'PreElaborazione'!AZ17,PreElaborazione!AZ18)&gt;0,PreElaborazione!AZ18=""),0,PreElaborazione!AZ18)</f>
        <v>0</v>
      </c>
      <c r="BB18">
        <f ca="1">IF(OR(COUNTIF(PreElaborazione!BA$8:'PreElaborazione'!BA17,PreElaborazione!BA18)&gt;0,PreElaborazione!BA18=""),0,PreElaborazione!BA18)</f>
        <v>0</v>
      </c>
      <c r="BC18">
        <f ca="1">IF(OR(COUNTIF(PreElaborazione!BB$8:'PreElaborazione'!BB17,PreElaborazione!BB18)&gt;0,PreElaborazione!BB18=""),0,PreElaborazione!BB18)</f>
        <v>0</v>
      </c>
      <c r="BD18">
        <f ca="1">IF(OR(COUNTIF(PreElaborazione!BC$8:'PreElaborazione'!BC17,PreElaborazione!BC18)&gt;0,PreElaborazione!BC18=""),0,PreElaborazione!BC18)</f>
        <v>0</v>
      </c>
      <c r="BE18">
        <f ca="1">IF(OR(COUNTIF(PreElaborazione!BD$8:'PreElaborazione'!BD17,PreElaborazione!BD18)&gt;0,PreElaborazione!BD18=""),0,PreElaborazione!BD18)</f>
        <v>0</v>
      </c>
      <c r="BF18">
        <f ca="1">IF(OR(COUNTIF(PreElaborazione!BE$8:'PreElaborazione'!BE17,PreElaborazione!BE18)&gt;0,PreElaborazione!BE18=""),0,PreElaborazione!BE18)</f>
        <v>0</v>
      </c>
      <c r="BG18">
        <f ca="1">IF(OR(COUNTIF(PreElaborazione!BF$8:'PreElaborazione'!BF17,PreElaborazione!BF18)&gt;0,PreElaborazione!BF18=""),0,PreElaborazione!BF18)</f>
        <v>0</v>
      </c>
      <c r="BH18">
        <f ca="1">IF(OR(COUNTIF(PreElaborazione!BG$8:'PreElaborazione'!BG17,PreElaborazione!BG18)&gt;0,PreElaborazione!BG18=""),0,PreElaborazione!BG18)</f>
        <v>0</v>
      </c>
      <c r="BI18">
        <f ca="1">IF(OR(COUNTIF(PreElaborazione!BH$8:'PreElaborazione'!BH17,PreElaborazione!BH18)&gt;0,PreElaborazione!BH18=""),0,PreElaborazione!BH18)</f>
        <v>0</v>
      </c>
      <c r="BJ18">
        <f ca="1">IF(OR(COUNTIF(PreElaborazione!BI$8:'PreElaborazione'!BI17,PreElaborazione!BI18)&gt;0,PreElaborazione!BI18=""),0,PreElaborazione!BI18)</f>
        <v>0</v>
      </c>
      <c r="BK18">
        <f ca="1">IF(OR(COUNTIF(PreElaborazione!BJ$8:'PreElaborazione'!BJ17,PreElaborazione!BJ18)&gt;0,PreElaborazione!BJ18=""),0,PreElaborazione!BJ18)</f>
        <v>0</v>
      </c>
      <c r="BL18">
        <f ca="1">IF(OR(COUNTIF(PreElaborazione!BK$8:'PreElaborazione'!BK17,PreElaborazione!BK18)&gt;0,PreElaborazione!BK18=""),0,PreElaborazione!BK18)</f>
        <v>0</v>
      </c>
      <c r="BM18">
        <f ca="1">IF(OR(COUNTIF(PreElaborazione!BL$8:'PreElaborazione'!BL17,PreElaborazione!BL18)&gt;0,PreElaborazione!BL18=""),0,PreElaborazione!BL18)</f>
        <v>0</v>
      </c>
      <c r="BN18">
        <f ca="1">IF(OR(COUNTIF(PreElaborazione!BM$8:'PreElaborazione'!BM17,PreElaborazione!BM18)&gt;0,PreElaborazione!BM18=""),0,PreElaborazione!BM18)</f>
        <v>0</v>
      </c>
      <c r="BO18">
        <f ca="1">IF(OR(COUNTIF(PreElaborazione!BN$8:'PreElaborazione'!BN17,PreElaborazione!BN18)&gt;0,PreElaborazione!BN18=""),0,PreElaborazione!BN18)</f>
        <v>0</v>
      </c>
      <c r="BP18">
        <f ca="1">IF(OR(COUNTIF(PreElaborazione!BO$8:'PreElaborazione'!BO17,PreElaborazione!BO18)&gt;0,PreElaborazione!BO18=""),0,PreElaborazione!BO18)</f>
        <v>0</v>
      </c>
      <c r="BQ18">
        <f ca="1">IF(OR(COUNTIF(PreElaborazione!BP$8:'PreElaborazione'!BP17,PreElaborazione!BP18)&gt;0,PreElaborazione!BP18=""),0,PreElaborazione!BP18)</f>
        <v>0</v>
      </c>
      <c r="BR18">
        <f ca="1">IF(OR(COUNTIF(PreElaborazione!BQ$8:'PreElaborazione'!BQ17,PreElaborazione!BQ18)&gt;0,PreElaborazione!BQ18=""),0,PreElaborazione!BQ18)</f>
        <v>0</v>
      </c>
      <c r="BS18">
        <f ca="1">IF(OR(COUNTIF(PreElaborazione!BR$8:'PreElaborazione'!BR17,PreElaborazione!BR18)&gt;0,PreElaborazione!BR18=""),0,PreElaborazione!BR18)</f>
        <v>0</v>
      </c>
      <c r="BT18">
        <f ca="1">IF(OR(COUNTIF(PreElaborazione!BS$8:'PreElaborazione'!BS17,PreElaborazione!BS18)&gt;0,PreElaborazione!BS18=""),0,PreElaborazione!BS18)</f>
        <v>0</v>
      </c>
      <c r="BU18">
        <f ca="1">IF(OR(COUNTIF(PreElaborazione!BT$8:'PreElaborazione'!BT17,PreElaborazione!BT18)&gt;0,PreElaborazione!BT18=""),0,PreElaborazione!BT18)</f>
        <v>0</v>
      </c>
      <c r="BV18">
        <f ca="1">IF(OR(COUNTIF(PreElaborazione!BU$8:'PreElaborazione'!BU17,PreElaborazione!BU18)&gt;0,PreElaborazione!BU18=""),0,PreElaborazione!BU18)</f>
        <v>0</v>
      </c>
      <c r="BW18">
        <f ca="1">IF(OR(COUNTIF(PreElaborazione!BV$8:'PreElaborazione'!BV17,PreElaborazione!BV18)&gt;0,PreElaborazione!BV18=""),0,PreElaborazione!BV18)</f>
        <v>0</v>
      </c>
      <c r="BX18">
        <f ca="1">IF(OR(COUNTIF(PreElaborazione!BW$8:'PreElaborazione'!BW17,PreElaborazione!BW18)&gt;0,PreElaborazione!BW18=""),0,PreElaborazione!BW18)</f>
        <v>0</v>
      </c>
      <c r="BY18">
        <f ca="1">IF(OR(COUNTIF(PreElaborazione!BX$8:'PreElaborazione'!BX17,PreElaborazione!BX18)&gt;0,PreElaborazione!BX18=""),0,PreElaborazione!BX18)</f>
        <v>0</v>
      </c>
      <c r="BZ18">
        <f ca="1">IF(OR(COUNTIF(PreElaborazione!BY$8:'PreElaborazione'!BY17,PreElaborazione!BY18)&gt;0,PreElaborazione!BY18=""),0,PreElaborazione!BY18)</f>
        <v>0</v>
      </c>
      <c r="CA18">
        <f ca="1">IF(OR(COUNTIF(PreElaborazione!BZ$8:'PreElaborazione'!BZ17,PreElaborazione!BZ18)&gt;0,PreElaborazione!BZ18=""),0,PreElaborazione!BZ18)</f>
        <v>0</v>
      </c>
      <c r="CB18">
        <f ca="1">IF(OR(COUNTIF(PreElaborazione!CA$8:'PreElaborazione'!CA17,PreElaborazione!CA18)&gt;0,PreElaborazione!CA18=""),0,PreElaborazione!CA18)</f>
        <v>0</v>
      </c>
      <c r="CC18">
        <f ca="1">IF(OR(COUNTIF(PreElaborazione!CB$8:'PreElaborazione'!CB17,PreElaborazione!CB18)&gt;0,PreElaborazione!CB18=""),0,PreElaborazione!CB18)</f>
        <v>0</v>
      </c>
      <c r="CD18">
        <f ca="1">IF(OR(COUNTIF(PreElaborazione!CC$8:'PreElaborazione'!CC17,PreElaborazione!CC18)&gt;0,PreElaborazione!CC18=""),0,PreElaborazione!CC18)</f>
        <v>0</v>
      </c>
      <c r="CE18">
        <f ca="1">IF(OR(COUNTIF(PreElaborazione!CD$8:'PreElaborazione'!CD17,PreElaborazione!CD18)&gt;0,PreElaborazione!CD18=""),0,PreElaborazione!CD18)</f>
        <v>0</v>
      </c>
      <c r="CF18">
        <f ca="1">IF(OR(COUNTIF(PreElaborazione!CE$8:'PreElaborazione'!CE17,PreElaborazione!CE18)&gt;0,PreElaborazione!CE18=""),0,PreElaborazione!CE18)</f>
        <v>0</v>
      </c>
      <c r="CG18">
        <f ca="1">IF(OR(COUNTIF(PreElaborazione!CF$8:'PreElaborazione'!CF17,PreElaborazione!CF18)&gt;0,PreElaborazione!CF18=""),0,PreElaborazione!CF18)</f>
        <v>0</v>
      </c>
      <c r="CH18">
        <f ca="1">IF(OR(COUNTIF(PreElaborazione!CG$8:'PreElaborazione'!CG17,PreElaborazione!CG18)&gt;0,PreElaborazione!CG18=""),0,PreElaborazione!CG18)</f>
        <v>0</v>
      </c>
      <c r="CI18">
        <f ca="1">IF(OR(COUNTIF(PreElaborazione!CH$8:'PreElaborazione'!CH17,PreElaborazione!CH18)&gt;0,PreElaborazione!CH18=""),0,PreElaborazione!CH18)</f>
        <v>0</v>
      </c>
      <c r="CJ18">
        <f ca="1">IF(OR(COUNTIF(PreElaborazione!CI$8:'PreElaborazione'!CI17,PreElaborazione!CI18)&gt;0,PreElaborazione!CI18=""),0,PreElaborazione!CI18)</f>
        <v>0</v>
      </c>
      <c r="CK18">
        <f ca="1">IF(OR(COUNTIF(PreElaborazione!CJ$8:'PreElaborazione'!CJ17,PreElaborazione!CJ18)&gt;0,PreElaborazione!CJ18=""),0,PreElaborazione!CJ18)</f>
        <v>0</v>
      </c>
      <c r="CL18">
        <f ca="1">IF(OR(COUNTIF(PreElaborazione!CK$8:'PreElaborazione'!CK17,PreElaborazione!CK18)&gt;0,PreElaborazione!CK18=""),0,PreElaborazione!CK18)</f>
        <v>0</v>
      </c>
      <c r="CM18">
        <f ca="1">IF(OR(COUNTIF(PreElaborazione!CL$8:'PreElaborazione'!CL17,PreElaborazione!CL18)&gt;0,PreElaborazione!CL18=""),0,PreElaborazione!CL18)</f>
        <v>0</v>
      </c>
      <c r="CN18">
        <f ca="1">IF(OR(COUNTIF(PreElaborazione!CM$8:'PreElaborazione'!CM17,PreElaborazione!CM18)&gt;0,PreElaborazione!CM18=""),0,PreElaborazione!CM18)</f>
        <v>0</v>
      </c>
      <c r="CO18">
        <f ca="1">IF(OR(COUNTIF(PreElaborazione!CN$8:'PreElaborazione'!CN17,PreElaborazione!CN18)&gt;0,PreElaborazione!CN18=""),0,PreElaborazione!CN18)</f>
        <v>0</v>
      </c>
      <c r="CP18">
        <f ca="1">IF(OR(COUNTIF(PreElaborazione!CO$8:'PreElaborazione'!CO17,PreElaborazione!CO18)&gt;0,PreElaborazione!CO18=""),0,PreElaborazione!CO18)</f>
        <v>0</v>
      </c>
      <c r="CQ18">
        <f ca="1">IF(OR(COUNTIF(PreElaborazione!CP$8:'PreElaborazione'!CP17,PreElaborazione!CP18)&gt;0,PreElaborazione!CP18=""),0,PreElaborazione!CP18)</f>
        <v>0</v>
      </c>
      <c r="CR18">
        <f ca="1">IF(OR(COUNTIF(PreElaborazione!CQ$8:'PreElaborazione'!CQ17,PreElaborazione!CQ18)&gt;0,PreElaborazione!CQ18=""),0,PreElaborazione!CQ18)</f>
        <v>0</v>
      </c>
      <c r="CS18">
        <f ca="1">IF(OR(COUNTIF(PreElaborazione!CR$8:'PreElaborazione'!CR17,PreElaborazione!CR18)&gt;0,PreElaborazione!CR18=""),0,PreElaborazione!CR18)</f>
        <v>0</v>
      </c>
      <c r="CT18">
        <f ca="1">IF(OR(COUNTIF(PreElaborazione!CS$8:'PreElaborazione'!CS17,PreElaborazione!CS18)&gt;0,PreElaborazione!CS18=""),0,PreElaborazione!CS18)</f>
        <v>0</v>
      </c>
      <c r="CU18">
        <f ca="1">IF(OR(COUNTIF(PreElaborazione!CT$8:'PreElaborazione'!CT17,PreElaborazione!CT18)&gt;0,PreElaborazione!CT18=""),0,PreElaborazione!CT18)</f>
        <v>0</v>
      </c>
      <c r="CV18">
        <f ca="1">IF(OR(COUNTIF(PreElaborazione!CU$8:'PreElaborazione'!CU17,PreElaborazione!CU18)&gt;0,PreElaborazione!CU18=""),0,PreElaborazione!CU18)</f>
        <v>0</v>
      </c>
      <c r="CW18">
        <f ca="1">IF(OR(COUNTIF(PreElaborazione!CV$8:'PreElaborazione'!CV17,PreElaborazione!CV18)&gt;0,PreElaborazione!CV18=""),0,PreElaborazione!CV18)</f>
        <v>0</v>
      </c>
      <c r="CX18">
        <f ca="1">IF(OR(COUNTIF(PreElaborazione!CW$8:'PreElaborazione'!CW17,PreElaborazione!CW18)&gt;0,PreElaborazione!CW18=""),0,PreElaborazione!CW18)</f>
        <v>0</v>
      </c>
      <c r="CY18">
        <f ca="1">IF(OR(COUNTIF(PreElaborazione!CX$8:'PreElaborazione'!CX17,PreElaborazione!CX18)&gt;0,PreElaborazione!CX18=""),0,PreElaborazione!CX18)</f>
        <v>0</v>
      </c>
      <c r="CZ18">
        <f ca="1">IF(OR(COUNTIF(PreElaborazione!CY$8:'PreElaborazione'!CY17,PreElaborazione!CY18)&gt;0,PreElaborazione!CY18=""),0,PreElaborazione!CY18)</f>
        <v>0</v>
      </c>
      <c r="DA18">
        <f ca="1">IF(OR(COUNTIF(PreElaborazione!CZ$8:'PreElaborazione'!CZ17,PreElaborazione!CZ18)&gt;0,PreElaborazione!CZ18=""),0,PreElaborazione!CZ18)</f>
        <v>0</v>
      </c>
      <c r="DB18">
        <f ca="1">IF(OR(COUNTIF(PreElaborazione!DA$8:'PreElaborazione'!DA17,PreElaborazione!DA18)&gt;0,PreElaborazione!DA18=""),0,PreElaborazione!DA18)</f>
        <v>0</v>
      </c>
      <c r="DC18">
        <f ca="1">IF(OR(COUNTIF(PreElaborazione!DB$8:'PreElaborazione'!DB17,PreElaborazione!DB18)&gt;0,PreElaborazione!DB18=""),0,PreElaborazione!DB18)</f>
        <v>0</v>
      </c>
      <c r="DD18" s="268">
        <f t="shared" ca="1" si="0"/>
        <v>3</v>
      </c>
    </row>
    <row r="19" spans="2:108">
      <c r="B19" s="121">
        <v>12</v>
      </c>
      <c r="C19">
        <f ca="1">IF(OR(COUNTIF(PreElaborazione!B$8:'PreElaborazione'!B18,PreElaborazione!B19)&gt;0,PreElaborazione!B19=""),0,PreElaborazione!B19)</f>
        <v>0</v>
      </c>
      <c r="D19">
        <f ca="1">IF(OR(COUNTIF(PreElaborazione!C$8:'PreElaborazione'!C18,PreElaborazione!C19)&gt;0,PreElaborazione!C19=""),0,PreElaborazione!C19)</f>
        <v>0</v>
      </c>
      <c r="E19">
        <f ca="1">IF(OR(COUNTIF(PreElaborazione!D$8:'PreElaborazione'!D18,PreElaborazione!D19)&gt;0,PreElaborazione!D19=""),0,PreElaborazione!D19)</f>
        <v>0</v>
      </c>
      <c r="F19">
        <f ca="1">IF(OR(COUNTIF(PreElaborazione!E$8:'PreElaborazione'!E18,PreElaborazione!E19)&gt;0,PreElaborazione!E19=""),0,PreElaborazione!E19)</f>
        <v>0</v>
      </c>
      <c r="G19" t="str">
        <f ca="1">IF(OR(COUNTIF(PreElaborazione!F$8:'PreElaborazione'!F18,PreElaborazione!F19)&gt;0,PreElaborazione!F19=""),0,PreElaborazione!F19)</f>
        <v>0012</v>
      </c>
      <c r="H19">
        <f ca="1">IF(OR(COUNTIF(PreElaborazione!G$8:'PreElaborazione'!G18,PreElaborazione!G19)&gt;0,PreElaborazione!G19=""),0,PreElaborazione!G19)</f>
        <v>0</v>
      </c>
      <c r="I19">
        <f ca="1">IF(OR(COUNTIF(PreElaborazione!H$8:'PreElaborazione'!H18,PreElaborazione!H19)&gt;0,PreElaborazione!H19=""),0,PreElaborazione!H19)</f>
        <v>0</v>
      </c>
      <c r="J19">
        <f ca="1">IF(OR(COUNTIF(PreElaborazione!I$8:'PreElaborazione'!I18,PreElaborazione!I19)&gt;0,PreElaborazione!I19=""),0,PreElaborazione!I19)</f>
        <v>0</v>
      </c>
      <c r="K19" t="str">
        <f ca="1">IF(OR(COUNTIF(PreElaborazione!J$8:'PreElaborazione'!J18,PreElaborazione!J19)&gt;0,PreElaborazione!J19=""),0,PreElaborazione!J19)</f>
        <v>OAZNM03EST19C</v>
      </c>
      <c r="L19">
        <f ca="1">IF(OR(COUNTIF(PreElaborazione!K$8:'PreElaborazione'!K18,PreElaborazione!K19)&gt;0,PreElaborazione!K19=""),0,PreElaborazione!K19)</f>
        <v>0</v>
      </c>
      <c r="M19">
        <f ca="1">IF(OR(COUNTIF(PreElaborazione!L$8:'PreElaborazione'!L18,PreElaborazione!L19)&gt;0,PreElaborazione!L19=""),0,PreElaborazione!L19)</f>
        <v>0</v>
      </c>
      <c r="N19">
        <f ca="1">IF(OR(COUNTIF(PreElaborazione!M$8:'PreElaborazione'!M18,PreElaborazione!M19)&gt;0,PreElaborazione!M19=""),0,PreElaborazione!M19)</f>
        <v>0</v>
      </c>
      <c r="O19">
        <f ca="1">IF(OR(COUNTIF(PreElaborazione!N$8:'PreElaborazione'!N18,PreElaborazione!N19)&gt;0,PreElaborazione!N19=""),0,PreElaborazione!N19)</f>
        <v>0</v>
      </c>
      <c r="P19">
        <f ca="1">IF(OR(COUNTIF(PreElaborazione!O$8:'PreElaborazione'!O18,PreElaborazione!O19)&gt;0,PreElaborazione!O19=""),0,PreElaborazione!O19)</f>
        <v>0</v>
      </c>
      <c r="Q19">
        <f ca="1">IF(OR(COUNTIF(PreElaborazione!P$8:'PreElaborazione'!P18,PreElaborazione!P19)&gt;0,PreElaborazione!P19=""),0,PreElaborazione!P19)</f>
        <v>0</v>
      </c>
      <c r="R19">
        <f ca="1">IF(OR(COUNTIF(PreElaborazione!Q$8:'PreElaborazione'!Q18,PreElaborazione!Q19)&gt;0,PreElaborazione!Q19=""),0,PreElaborazione!Q19)</f>
        <v>0</v>
      </c>
      <c r="S19">
        <f ca="1">IF(OR(COUNTIF(PreElaborazione!R$8:'PreElaborazione'!R18,PreElaborazione!R19)&gt;0,PreElaborazione!R19=""),0,PreElaborazione!R19)</f>
        <v>0</v>
      </c>
      <c r="T19">
        <f ca="1">IF(OR(COUNTIF(PreElaborazione!S$8:'PreElaborazione'!S18,PreElaborazione!S19)&gt;0,PreElaborazione!S19=""),0,PreElaborazione!S19)</f>
        <v>0</v>
      </c>
      <c r="U19">
        <f ca="1">IF(OR(COUNTIF(PreElaborazione!T$8:'PreElaborazione'!T18,PreElaborazione!T19)&gt;0,PreElaborazione!T19=""),0,PreElaborazione!T19)</f>
        <v>0</v>
      </c>
      <c r="V19">
        <f ca="1">IF(OR(COUNTIF(PreElaborazione!U$8:'PreElaborazione'!U18,PreElaborazione!U19)&gt;0,PreElaborazione!U19=""),0,PreElaborazione!U19)</f>
        <v>0</v>
      </c>
      <c r="W19">
        <f ca="1">IF(OR(COUNTIF(PreElaborazione!V$8:'PreElaborazione'!V18,PreElaborazione!V19)&gt;0,PreElaborazione!V19=""),0,PreElaborazione!V19)</f>
        <v>0</v>
      </c>
      <c r="X19">
        <f ca="1">IF(OR(COUNTIF(PreElaborazione!W$8:'PreElaborazione'!W18,PreElaborazione!W19)&gt;0,PreElaborazione!W19=""),0,PreElaborazione!W19)</f>
        <v>0</v>
      </c>
      <c r="Y19">
        <f ca="1">IF(OR(COUNTIF(PreElaborazione!X$8:'PreElaborazione'!X18,PreElaborazione!X19)&gt;0,PreElaborazione!X19=""),0,PreElaborazione!X19)</f>
        <v>0</v>
      </c>
      <c r="Z19">
        <f ca="1">IF(OR(COUNTIF(PreElaborazione!Y$8:'PreElaborazione'!Y18,PreElaborazione!Y19)&gt;0,PreElaborazione!Y19=""),0,PreElaborazione!Y19)</f>
        <v>0</v>
      </c>
      <c r="AA19">
        <f ca="1">IF(OR(COUNTIF(PreElaborazione!Z$8:'PreElaborazione'!Z18,PreElaborazione!Z19)&gt;0,PreElaborazione!Z19=""),0,PreElaborazione!Z19)</f>
        <v>0</v>
      </c>
      <c r="AB19">
        <f ca="1">IF(OR(COUNTIF(PreElaborazione!AA$8:'PreElaborazione'!AA18,PreElaborazione!AA19)&gt;0,PreElaborazione!AA19=""),0,PreElaborazione!AA19)</f>
        <v>0</v>
      </c>
      <c r="AC19">
        <f ca="1">IF(OR(COUNTIF(PreElaborazione!AB$8:'PreElaborazione'!AB18,PreElaborazione!AB19)&gt;0,PreElaborazione!AB19=""),0,PreElaborazione!AB19)</f>
        <v>0</v>
      </c>
      <c r="AD19">
        <f ca="1">IF(OR(COUNTIF(PreElaborazione!AC$8:'PreElaborazione'!AC18,PreElaborazione!AC19)&gt;0,PreElaborazione!AC19=""),0,PreElaborazione!AC19)</f>
        <v>0</v>
      </c>
      <c r="AE19">
        <f ca="1">IF(OR(COUNTIF(PreElaborazione!AD$8:'PreElaborazione'!AD18,PreElaborazione!AD19)&gt;0,PreElaborazione!AD19=""),0,PreElaborazione!AD19)</f>
        <v>0</v>
      </c>
      <c r="AF19">
        <f ca="1">IF(OR(COUNTIF(PreElaborazione!AE$8:'PreElaborazione'!AE18,PreElaborazione!AE19)&gt;0,PreElaborazione!AE19=""),0,PreElaborazione!AE19)</f>
        <v>0</v>
      </c>
      <c r="AG19">
        <f ca="1">IF(OR(COUNTIF(PreElaborazione!AF$8:'PreElaborazione'!AF18,PreElaborazione!AF19)&gt;0,PreElaborazione!AF19=""),0,PreElaborazione!AF19)</f>
        <v>0</v>
      </c>
      <c r="AH19">
        <f ca="1">IF(OR(COUNTIF(PreElaborazione!AG$8:'PreElaborazione'!AG18,PreElaborazione!AG19)&gt;0,PreElaborazione!AG19=""),0,PreElaborazione!AG19)</f>
        <v>0</v>
      </c>
      <c r="AI19">
        <f ca="1">IF(OR(COUNTIF(PreElaborazione!AH$8:'PreElaborazione'!AH18,PreElaborazione!AH19)&gt;0,PreElaborazione!AH19=""),0,PreElaborazione!AH19)</f>
        <v>0</v>
      </c>
      <c r="AJ19">
        <f ca="1">IF(OR(COUNTIF(PreElaborazione!AI$8:'PreElaborazione'!AI18,PreElaborazione!AI19)&gt;0,PreElaborazione!AI19=""),0,PreElaborazione!AI19)</f>
        <v>0</v>
      </c>
      <c r="AK19">
        <f ca="1">IF(OR(COUNTIF(PreElaborazione!AJ$8:'PreElaborazione'!AJ18,PreElaborazione!AJ19)&gt;0,PreElaborazione!AJ19=""),0,PreElaborazione!AJ19)</f>
        <v>0</v>
      </c>
      <c r="AL19">
        <f ca="1">IF(OR(COUNTIF(PreElaborazione!AK$8:'PreElaborazione'!AK18,PreElaborazione!AK19)&gt;0,PreElaborazione!AK19=""),0,PreElaborazione!AK19)</f>
        <v>0</v>
      </c>
      <c r="AM19">
        <f ca="1">IF(OR(COUNTIF(PreElaborazione!AL$8:'PreElaborazione'!AL18,PreElaborazione!AL19)&gt;0,PreElaborazione!AL19=""),0,PreElaborazione!AL19)</f>
        <v>0</v>
      </c>
      <c r="AN19">
        <f ca="1">IF(OR(COUNTIF(PreElaborazione!AM$8:'PreElaborazione'!AM18,PreElaborazione!AM19)&gt;0,PreElaborazione!AM19=""),0,PreElaborazione!AM19)</f>
        <v>0</v>
      </c>
      <c r="AO19">
        <f ca="1">IF(OR(COUNTIF(PreElaborazione!AN$8:'PreElaborazione'!AN18,PreElaborazione!AN19)&gt;0,PreElaborazione!AN19=""),0,PreElaborazione!AN19)</f>
        <v>0</v>
      </c>
      <c r="AP19">
        <f ca="1">IF(OR(COUNTIF(PreElaborazione!AO$8:'PreElaborazione'!AO18,PreElaborazione!AO19)&gt;0,PreElaborazione!AO19=""),0,PreElaborazione!AO19)</f>
        <v>0</v>
      </c>
      <c r="AQ19">
        <f ca="1">IF(OR(COUNTIF(PreElaborazione!AP$8:'PreElaborazione'!AP18,PreElaborazione!AP19)&gt;0,PreElaborazione!AP19=""),0,PreElaborazione!AP19)</f>
        <v>0</v>
      </c>
      <c r="AR19">
        <f ca="1">IF(OR(COUNTIF(PreElaborazione!AQ$8:'PreElaborazione'!AQ18,PreElaborazione!AQ19)&gt;0,PreElaborazione!AQ19=""),0,PreElaborazione!AQ19)</f>
        <v>0</v>
      </c>
      <c r="AS19">
        <f ca="1">IF(OR(COUNTIF(PreElaborazione!AR$8:'PreElaborazione'!AR18,PreElaborazione!AR19)&gt;0,PreElaborazione!AR19=""),0,PreElaborazione!AR19)</f>
        <v>0</v>
      </c>
      <c r="AT19">
        <f ca="1">IF(OR(COUNTIF(PreElaborazione!AS$8:'PreElaborazione'!AS18,PreElaborazione!AS19)&gt;0,PreElaborazione!AS19=""),0,PreElaborazione!AS19)</f>
        <v>0</v>
      </c>
      <c r="AU19">
        <f ca="1">IF(OR(COUNTIF(PreElaborazione!AT$8:'PreElaborazione'!AT18,PreElaborazione!AT19)&gt;0,PreElaborazione!AT19=""),0,PreElaborazione!AT19)</f>
        <v>0</v>
      </c>
      <c r="AV19">
        <f ca="1">IF(OR(COUNTIF(PreElaborazione!AU$8:'PreElaborazione'!AU18,PreElaborazione!AU19)&gt;0,PreElaborazione!AU19=""),0,PreElaborazione!AU19)</f>
        <v>0</v>
      </c>
      <c r="AW19">
        <f ca="1">IF(OR(COUNTIF(PreElaborazione!AV$8:'PreElaborazione'!AV18,PreElaborazione!AV19)&gt;0,PreElaborazione!AV19=""),0,PreElaborazione!AV19)</f>
        <v>0</v>
      </c>
      <c r="AX19">
        <f ca="1">IF(OR(COUNTIF(PreElaborazione!AW$8:'PreElaborazione'!AW18,PreElaborazione!AW19)&gt;0,PreElaborazione!AW19=""),0,PreElaborazione!AW19)</f>
        <v>0</v>
      </c>
      <c r="AY19">
        <f ca="1">IF(OR(COUNTIF(PreElaborazione!AX$8:'PreElaborazione'!AX18,PreElaborazione!AX19)&gt;0,PreElaborazione!AX19=""),0,PreElaborazione!AX19)</f>
        <v>0</v>
      </c>
      <c r="AZ19">
        <f ca="1">IF(OR(COUNTIF(PreElaborazione!AY$8:'PreElaborazione'!AY18,PreElaborazione!AY19)&gt;0,PreElaborazione!AY19=""),0,PreElaborazione!AY19)</f>
        <v>0</v>
      </c>
      <c r="BA19">
        <f ca="1">IF(OR(COUNTIF(PreElaborazione!AZ$8:'PreElaborazione'!AZ18,PreElaborazione!AZ19)&gt;0,PreElaborazione!AZ19=""),0,PreElaborazione!AZ19)</f>
        <v>0</v>
      </c>
      <c r="BB19">
        <f ca="1">IF(OR(COUNTIF(PreElaborazione!BA$8:'PreElaborazione'!BA18,PreElaborazione!BA19)&gt;0,PreElaborazione!BA19=""),0,PreElaborazione!BA19)</f>
        <v>0</v>
      </c>
      <c r="BC19">
        <f ca="1">IF(OR(COUNTIF(PreElaborazione!BB$8:'PreElaborazione'!BB18,PreElaborazione!BB19)&gt;0,PreElaborazione!BB19=""),0,PreElaborazione!BB19)</f>
        <v>0</v>
      </c>
      <c r="BD19">
        <f ca="1">IF(OR(COUNTIF(PreElaborazione!BC$8:'PreElaborazione'!BC18,PreElaborazione!BC19)&gt;0,PreElaborazione!BC19=""),0,PreElaborazione!BC19)</f>
        <v>0</v>
      </c>
      <c r="BE19">
        <f ca="1">IF(OR(COUNTIF(PreElaborazione!BD$8:'PreElaborazione'!BD18,PreElaborazione!BD19)&gt;0,PreElaborazione!BD19=""),0,PreElaborazione!BD19)</f>
        <v>0</v>
      </c>
      <c r="BF19">
        <f ca="1">IF(OR(COUNTIF(PreElaborazione!BE$8:'PreElaborazione'!BE18,PreElaborazione!BE19)&gt;0,PreElaborazione!BE19=""),0,PreElaborazione!BE19)</f>
        <v>0</v>
      </c>
      <c r="BG19">
        <f ca="1">IF(OR(COUNTIF(PreElaborazione!BF$8:'PreElaborazione'!BF18,PreElaborazione!BF19)&gt;0,PreElaborazione!BF19=""),0,PreElaborazione!BF19)</f>
        <v>0</v>
      </c>
      <c r="BH19">
        <f ca="1">IF(OR(COUNTIF(PreElaborazione!BG$8:'PreElaborazione'!BG18,PreElaborazione!BG19)&gt;0,PreElaborazione!BG19=""),0,PreElaborazione!BG19)</f>
        <v>0</v>
      </c>
      <c r="BI19">
        <f ca="1">IF(OR(COUNTIF(PreElaborazione!BH$8:'PreElaborazione'!BH18,PreElaborazione!BH19)&gt;0,PreElaborazione!BH19=""),0,PreElaborazione!BH19)</f>
        <v>0</v>
      </c>
      <c r="BJ19">
        <f ca="1">IF(OR(COUNTIF(PreElaborazione!BI$8:'PreElaborazione'!BI18,PreElaborazione!BI19)&gt;0,PreElaborazione!BI19=""),0,PreElaborazione!BI19)</f>
        <v>0</v>
      </c>
      <c r="BK19">
        <f ca="1">IF(OR(COUNTIF(PreElaborazione!BJ$8:'PreElaborazione'!BJ18,PreElaborazione!BJ19)&gt;0,PreElaborazione!BJ19=""),0,PreElaborazione!BJ19)</f>
        <v>0</v>
      </c>
      <c r="BL19">
        <f ca="1">IF(OR(COUNTIF(PreElaborazione!BK$8:'PreElaborazione'!BK18,PreElaborazione!BK19)&gt;0,PreElaborazione!BK19=""),0,PreElaborazione!BK19)</f>
        <v>0</v>
      </c>
      <c r="BM19">
        <f ca="1">IF(OR(COUNTIF(PreElaborazione!BL$8:'PreElaborazione'!BL18,PreElaborazione!BL19)&gt;0,PreElaborazione!BL19=""),0,PreElaborazione!BL19)</f>
        <v>0</v>
      </c>
      <c r="BN19">
        <f ca="1">IF(OR(COUNTIF(PreElaborazione!BM$8:'PreElaborazione'!BM18,PreElaborazione!BM19)&gt;0,PreElaborazione!BM19=""),0,PreElaborazione!BM19)</f>
        <v>0</v>
      </c>
      <c r="BO19">
        <f ca="1">IF(OR(COUNTIF(PreElaborazione!BN$8:'PreElaborazione'!BN18,PreElaborazione!BN19)&gt;0,PreElaborazione!BN19=""),0,PreElaborazione!BN19)</f>
        <v>0</v>
      </c>
      <c r="BP19">
        <f ca="1">IF(OR(COUNTIF(PreElaborazione!BO$8:'PreElaborazione'!BO18,PreElaborazione!BO19)&gt;0,PreElaborazione!BO19=""),0,PreElaborazione!BO19)</f>
        <v>0</v>
      </c>
      <c r="BQ19">
        <f ca="1">IF(OR(COUNTIF(PreElaborazione!BP$8:'PreElaborazione'!BP18,PreElaborazione!BP19)&gt;0,PreElaborazione!BP19=""),0,PreElaborazione!BP19)</f>
        <v>0</v>
      </c>
      <c r="BR19">
        <f ca="1">IF(OR(COUNTIF(PreElaborazione!BQ$8:'PreElaborazione'!BQ18,PreElaborazione!BQ19)&gt;0,PreElaborazione!BQ19=""),0,PreElaborazione!BQ19)</f>
        <v>0</v>
      </c>
      <c r="BS19">
        <f ca="1">IF(OR(COUNTIF(PreElaborazione!BR$8:'PreElaborazione'!BR18,PreElaborazione!BR19)&gt;0,PreElaborazione!BR19=""),0,PreElaborazione!BR19)</f>
        <v>0</v>
      </c>
      <c r="BT19">
        <f ca="1">IF(OR(COUNTIF(PreElaborazione!BS$8:'PreElaborazione'!BS18,PreElaborazione!BS19)&gt;0,PreElaborazione!BS19=""),0,PreElaborazione!BS19)</f>
        <v>0</v>
      </c>
      <c r="BU19">
        <f ca="1">IF(OR(COUNTIF(PreElaborazione!BT$8:'PreElaborazione'!BT18,PreElaborazione!BT19)&gt;0,PreElaborazione!BT19=""),0,PreElaborazione!BT19)</f>
        <v>0</v>
      </c>
      <c r="BV19">
        <f ca="1">IF(OR(COUNTIF(PreElaborazione!BU$8:'PreElaborazione'!BU18,PreElaborazione!BU19)&gt;0,PreElaborazione!BU19=""),0,PreElaborazione!BU19)</f>
        <v>0</v>
      </c>
      <c r="BW19">
        <f ca="1">IF(OR(COUNTIF(PreElaborazione!BV$8:'PreElaborazione'!BV18,PreElaborazione!BV19)&gt;0,PreElaborazione!BV19=""),0,PreElaborazione!BV19)</f>
        <v>0</v>
      </c>
      <c r="BX19">
        <f ca="1">IF(OR(COUNTIF(PreElaborazione!BW$8:'PreElaborazione'!BW18,PreElaborazione!BW19)&gt;0,PreElaborazione!BW19=""),0,PreElaborazione!BW19)</f>
        <v>0</v>
      </c>
      <c r="BY19">
        <f ca="1">IF(OR(COUNTIF(PreElaborazione!BX$8:'PreElaborazione'!BX18,PreElaborazione!BX19)&gt;0,PreElaborazione!BX19=""),0,PreElaborazione!BX19)</f>
        <v>0</v>
      </c>
      <c r="BZ19">
        <f ca="1">IF(OR(COUNTIF(PreElaborazione!BY$8:'PreElaborazione'!BY18,PreElaborazione!BY19)&gt;0,PreElaborazione!BY19=""),0,PreElaborazione!BY19)</f>
        <v>0</v>
      </c>
      <c r="CA19">
        <f ca="1">IF(OR(COUNTIF(PreElaborazione!BZ$8:'PreElaborazione'!BZ18,PreElaborazione!BZ19)&gt;0,PreElaborazione!BZ19=""),0,PreElaborazione!BZ19)</f>
        <v>0</v>
      </c>
      <c r="CB19">
        <f ca="1">IF(OR(COUNTIF(PreElaborazione!CA$8:'PreElaborazione'!CA18,PreElaborazione!CA19)&gt;0,PreElaborazione!CA19=""),0,PreElaborazione!CA19)</f>
        <v>0</v>
      </c>
      <c r="CC19">
        <f ca="1">IF(OR(COUNTIF(PreElaborazione!CB$8:'PreElaborazione'!CB18,PreElaborazione!CB19)&gt;0,PreElaborazione!CB19=""),0,PreElaborazione!CB19)</f>
        <v>0</v>
      </c>
      <c r="CD19">
        <f ca="1">IF(OR(COUNTIF(PreElaborazione!CC$8:'PreElaborazione'!CC18,PreElaborazione!CC19)&gt;0,PreElaborazione!CC19=""),0,PreElaborazione!CC19)</f>
        <v>0</v>
      </c>
      <c r="CE19" t="str">
        <f ca="1">IF(OR(COUNTIF(PreElaborazione!CD$8:'PreElaborazione'!CD18,PreElaborazione!CD19)&gt;0,PreElaborazione!CD19=""),0,PreElaborazione!CD19)</f>
        <v>AUTONOMIA 87 KM</v>
      </c>
      <c r="CF19" t="str">
        <f ca="1">IF(OR(COUNTIF(PreElaborazione!CE$8:'PreElaborazione'!CE18,PreElaborazione!CE19)&gt;0,PreElaborazione!CE19=""),0,PreElaborazione!CE19)</f>
        <v>CONSUMO 44 kWh/km</v>
      </c>
      <c r="CG19">
        <f ca="1">IF(OR(COUNTIF(PreElaborazione!CF$8:'PreElaborazione'!CF18,PreElaborazione!CF19)&gt;0,PreElaborazione!CF19=""),0,PreElaborazione!CF19)</f>
        <v>0</v>
      </c>
      <c r="CH19">
        <f ca="1">IF(OR(COUNTIF(PreElaborazione!CG$8:'PreElaborazione'!CG18,PreElaborazione!CG19)&gt;0,PreElaborazione!CG19=""),0,PreElaborazione!CG19)</f>
        <v>0</v>
      </c>
      <c r="CI19">
        <f ca="1">IF(OR(COUNTIF(PreElaborazione!CH$8:'PreElaborazione'!CH18,PreElaborazione!CH19)&gt;0,PreElaborazione!CH19=""),0,PreElaborazione!CH19)</f>
        <v>0</v>
      </c>
      <c r="CJ19">
        <f ca="1">IF(OR(COUNTIF(PreElaborazione!CI$8:'PreElaborazione'!CI18,PreElaborazione!CI19)&gt;0,PreElaborazione!CI19=""),0,PreElaborazione!CI19)</f>
        <v>0</v>
      </c>
      <c r="CK19">
        <f ca="1">IF(OR(COUNTIF(PreElaborazione!CJ$8:'PreElaborazione'!CJ18,PreElaborazione!CJ19)&gt;0,PreElaborazione!CJ19=""),0,PreElaborazione!CJ19)</f>
        <v>0</v>
      </c>
      <c r="CL19">
        <f ca="1">IF(OR(COUNTIF(PreElaborazione!CK$8:'PreElaborazione'!CK18,PreElaborazione!CK19)&gt;0,PreElaborazione!CK19=""),0,PreElaborazione!CK19)</f>
        <v>0</v>
      </c>
      <c r="CM19">
        <f ca="1">IF(OR(COUNTIF(PreElaborazione!CL$8:'PreElaborazione'!CL18,PreElaborazione!CL19)&gt;0,PreElaborazione!CL19=""),0,PreElaborazione!CL19)</f>
        <v>0</v>
      </c>
      <c r="CN19">
        <f ca="1">IF(OR(COUNTIF(PreElaborazione!CM$8:'PreElaborazione'!CM18,PreElaborazione!CM19)&gt;0,PreElaborazione!CM19=""),0,PreElaborazione!CM19)</f>
        <v>0</v>
      </c>
      <c r="CO19">
        <f ca="1">IF(OR(COUNTIF(PreElaborazione!CN$8:'PreElaborazione'!CN18,PreElaborazione!CN19)&gt;0,PreElaborazione!CN19=""),0,PreElaborazione!CN19)</f>
        <v>0</v>
      </c>
      <c r="CP19">
        <f ca="1">IF(OR(COUNTIF(PreElaborazione!CO$8:'PreElaborazione'!CO18,PreElaborazione!CO19)&gt;0,PreElaborazione!CO19=""),0,PreElaborazione!CO19)</f>
        <v>0</v>
      </c>
      <c r="CQ19">
        <f ca="1">IF(OR(COUNTIF(PreElaborazione!CP$8:'PreElaborazione'!CP18,PreElaborazione!CP19)&gt;0,PreElaborazione!CP19=""),0,PreElaborazione!CP19)</f>
        <v>0</v>
      </c>
      <c r="CR19">
        <f ca="1">IF(OR(COUNTIF(PreElaborazione!CQ$8:'PreElaborazione'!CQ18,PreElaborazione!CQ19)&gt;0,PreElaborazione!CQ19=""),0,PreElaborazione!CQ19)</f>
        <v>0</v>
      </c>
      <c r="CS19">
        <f ca="1">IF(OR(COUNTIF(PreElaborazione!CR$8:'PreElaborazione'!CR18,PreElaborazione!CR19)&gt;0,PreElaborazione!CR19=""),0,PreElaborazione!CR19)</f>
        <v>0</v>
      </c>
      <c r="CT19">
        <f ca="1">IF(OR(COUNTIF(PreElaborazione!CS$8:'PreElaborazione'!CS18,PreElaborazione!CS19)&gt;0,PreElaborazione!CS19=""),0,PreElaborazione!CS19)</f>
        <v>0</v>
      </c>
      <c r="CU19">
        <f ca="1">IF(OR(COUNTIF(PreElaborazione!CT$8:'PreElaborazione'!CT18,PreElaborazione!CT19)&gt;0,PreElaborazione!CT19=""),0,PreElaborazione!CT19)</f>
        <v>0</v>
      </c>
      <c r="CV19">
        <f ca="1">IF(OR(COUNTIF(PreElaborazione!CU$8:'PreElaborazione'!CU18,PreElaborazione!CU19)&gt;0,PreElaborazione!CU19=""),0,PreElaborazione!CU19)</f>
        <v>0</v>
      </c>
      <c r="CW19">
        <f ca="1">IF(OR(COUNTIF(PreElaborazione!CV$8:'PreElaborazione'!CV18,PreElaborazione!CV19)&gt;0,PreElaborazione!CV19=""),0,PreElaborazione!CV19)</f>
        <v>0</v>
      </c>
      <c r="CX19">
        <f ca="1">IF(OR(COUNTIF(PreElaborazione!CW$8:'PreElaborazione'!CW18,PreElaborazione!CW19)&gt;0,PreElaborazione!CW19=""),0,PreElaborazione!CW19)</f>
        <v>0</v>
      </c>
      <c r="CY19">
        <f ca="1">IF(OR(COUNTIF(PreElaborazione!CX$8:'PreElaborazione'!CX18,PreElaborazione!CX19)&gt;0,PreElaborazione!CX19=""),0,PreElaborazione!CX19)</f>
        <v>0</v>
      </c>
      <c r="CZ19">
        <f ca="1">IF(OR(COUNTIF(PreElaborazione!CY$8:'PreElaborazione'!CY18,PreElaborazione!CY19)&gt;0,PreElaborazione!CY19=""),0,PreElaborazione!CY19)</f>
        <v>0</v>
      </c>
      <c r="DA19">
        <f ca="1">IF(OR(COUNTIF(PreElaborazione!CZ$8:'PreElaborazione'!CZ18,PreElaborazione!CZ19)&gt;0,PreElaborazione!CZ19=""),0,PreElaborazione!CZ19)</f>
        <v>0</v>
      </c>
      <c r="DB19">
        <f ca="1">IF(OR(COUNTIF(PreElaborazione!DA$8:'PreElaborazione'!DA18,PreElaborazione!DA19)&gt;0,PreElaborazione!DA19=""),0,PreElaborazione!DA19)</f>
        <v>0</v>
      </c>
      <c r="DC19">
        <f ca="1">IF(OR(COUNTIF(PreElaborazione!DB$8:'PreElaborazione'!DB18,PreElaborazione!DB19)&gt;0,PreElaborazione!DB19=""),0,PreElaborazione!DB19)</f>
        <v>0</v>
      </c>
      <c r="DD19" s="268">
        <f t="shared" ca="1" si="0"/>
        <v>4</v>
      </c>
    </row>
    <row r="20" spans="2:108">
      <c r="B20" s="121">
        <v>13</v>
      </c>
      <c r="C20">
        <f ca="1">IF(OR(COUNTIF(PreElaborazione!B$8:'PreElaborazione'!B19,PreElaborazione!B20)&gt;0,PreElaborazione!B20=""),0,PreElaborazione!B20)</f>
        <v>0</v>
      </c>
      <c r="D20">
        <f ca="1">IF(OR(COUNTIF(PreElaborazione!C$8:'PreElaborazione'!C19,PreElaborazione!C20)&gt;0,PreElaborazione!C20=""),0,PreElaborazione!C20)</f>
        <v>0</v>
      </c>
      <c r="E20">
        <f ca="1">IF(OR(COUNTIF(PreElaborazione!D$8:'PreElaborazione'!D19,PreElaborazione!D20)&gt;0,PreElaborazione!D20=""),0,PreElaborazione!D20)</f>
        <v>0</v>
      </c>
      <c r="F20">
        <f ca="1">IF(OR(COUNTIF(PreElaborazione!E$8:'PreElaborazione'!E19,PreElaborazione!E20)&gt;0,PreElaborazione!E20=""),0,PreElaborazione!E20)</f>
        <v>0</v>
      </c>
      <c r="G20">
        <f ca="1">IF(OR(COUNTIF(PreElaborazione!F$8:'PreElaborazione'!F19,PreElaborazione!F20)&gt;0,PreElaborazione!F20=""),0,PreElaborazione!F20)</f>
        <v>0</v>
      </c>
      <c r="H20">
        <f ca="1">IF(OR(COUNTIF(PreElaborazione!G$8:'PreElaborazione'!G19,PreElaborazione!G20)&gt;0,PreElaborazione!G20=""),0,PreElaborazione!G20)</f>
        <v>0</v>
      </c>
      <c r="I20">
        <f ca="1">IF(OR(COUNTIF(PreElaborazione!H$8:'PreElaborazione'!H19,PreElaborazione!H20)&gt;0,PreElaborazione!H20=""),0,PreElaborazione!H20)</f>
        <v>0</v>
      </c>
      <c r="J20">
        <f ca="1">IF(OR(COUNTIF(PreElaborazione!I$8:'PreElaborazione'!I19,PreElaborazione!I20)&gt;0,PreElaborazione!I20=""),0,PreElaborazione!I20)</f>
        <v>0</v>
      </c>
      <c r="K20">
        <f ca="1">IF(OR(COUNTIF(PreElaborazione!J$8:'PreElaborazione'!J19,PreElaborazione!J20)&gt;0,PreElaborazione!J20=""),0,PreElaborazione!J20)</f>
        <v>0</v>
      </c>
      <c r="L20">
        <f ca="1">IF(OR(COUNTIF(PreElaborazione!K$8:'PreElaborazione'!K19,PreElaborazione!K20)&gt;0,PreElaborazione!K20=""),0,PreElaborazione!K20)</f>
        <v>0</v>
      </c>
      <c r="M20">
        <f ca="1">IF(OR(COUNTIF(PreElaborazione!L$8:'PreElaborazione'!L19,PreElaborazione!L20)&gt;0,PreElaborazione!L20=""),0,PreElaborazione!L20)</f>
        <v>0</v>
      </c>
      <c r="N20">
        <f ca="1">IF(OR(COUNTIF(PreElaborazione!M$8:'PreElaborazione'!M19,PreElaborazione!M20)&gt;0,PreElaborazione!M20=""),0,PreElaborazione!M20)</f>
        <v>0</v>
      </c>
      <c r="O20">
        <f ca="1">IF(OR(COUNTIF(PreElaborazione!N$8:'PreElaborazione'!N19,PreElaborazione!N20)&gt;0,PreElaborazione!N20=""),0,PreElaborazione!N20)</f>
        <v>0</v>
      </c>
      <c r="P20">
        <f ca="1">IF(OR(COUNTIF(PreElaborazione!O$8:'PreElaborazione'!O19,PreElaborazione!O20)&gt;0,PreElaborazione!O20=""),0,PreElaborazione!O20)</f>
        <v>0</v>
      </c>
      <c r="Q20">
        <f ca="1">IF(OR(COUNTIF(PreElaborazione!P$8:'PreElaborazione'!P19,PreElaborazione!P20)&gt;0,PreElaborazione!P20=""),0,PreElaborazione!P20)</f>
        <v>0</v>
      </c>
      <c r="R20">
        <f ca="1">IF(OR(COUNTIF(PreElaborazione!Q$8:'PreElaborazione'!Q19,PreElaborazione!Q20)&gt;0,PreElaborazione!Q20=""),0,PreElaborazione!Q20)</f>
        <v>0</v>
      </c>
      <c r="S20">
        <f ca="1">IF(OR(COUNTIF(PreElaborazione!R$8:'PreElaborazione'!R19,PreElaborazione!R20)&gt;0,PreElaborazione!R20=""),0,PreElaborazione!R20)</f>
        <v>0</v>
      </c>
      <c r="T20">
        <f ca="1">IF(OR(COUNTIF(PreElaborazione!S$8:'PreElaborazione'!S19,PreElaborazione!S20)&gt;0,PreElaborazione!S20=""),0,PreElaborazione!S20)</f>
        <v>0</v>
      </c>
      <c r="U20">
        <f ca="1">IF(OR(COUNTIF(PreElaborazione!T$8:'PreElaborazione'!T19,PreElaborazione!T20)&gt;0,PreElaborazione!T20=""),0,PreElaborazione!T20)</f>
        <v>0</v>
      </c>
      <c r="V20">
        <f ca="1">IF(OR(COUNTIF(PreElaborazione!U$8:'PreElaborazione'!U19,PreElaborazione!U20)&gt;0,PreElaborazione!U20=""),0,PreElaborazione!U20)</f>
        <v>0</v>
      </c>
      <c r="W20">
        <f ca="1">IF(OR(COUNTIF(PreElaborazione!V$8:'PreElaborazione'!V19,PreElaborazione!V20)&gt;0,PreElaborazione!V20=""),0,PreElaborazione!V20)</f>
        <v>0</v>
      </c>
      <c r="X20">
        <f ca="1">IF(OR(COUNTIF(PreElaborazione!W$8:'PreElaborazione'!W19,PreElaborazione!W20)&gt;0,PreElaborazione!W20=""),0,PreElaborazione!W20)</f>
        <v>0</v>
      </c>
      <c r="Y20">
        <f ca="1">IF(OR(COUNTIF(PreElaborazione!X$8:'PreElaborazione'!X19,PreElaborazione!X20)&gt;0,PreElaborazione!X20=""),0,PreElaborazione!X20)</f>
        <v>0</v>
      </c>
      <c r="Z20">
        <f ca="1">IF(OR(COUNTIF(PreElaborazione!Y$8:'PreElaborazione'!Y19,PreElaborazione!Y20)&gt;0,PreElaborazione!Y20=""),0,PreElaborazione!Y20)</f>
        <v>0</v>
      </c>
      <c r="AA20">
        <f ca="1">IF(OR(COUNTIF(PreElaborazione!Z$8:'PreElaborazione'!Z19,PreElaborazione!Z20)&gt;0,PreElaborazione!Z20=""),0,PreElaborazione!Z20)</f>
        <v>0</v>
      </c>
      <c r="AB20">
        <f ca="1">IF(OR(COUNTIF(PreElaborazione!AA$8:'PreElaborazione'!AA19,PreElaborazione!AA20)&gt;0,PreElaborazione!AA20=""),0,PreElaborazione!AA20)</f>
        <v>0</v>
      </c>
      <c r="AC20">
        <f ca="1">IF(OR(COUNTIF(PreElaborazione!AB$8:'PreElaborazione'!AB19,PreElaborazione!AB20)&gt;0,PreElaborazione!AB20=""),0,PreElaborazione!AB20)</f>
        <v>0</v>
      </c>
      <c r="AD20">
        <f ca="1">IF(OR(COUNTIF(PreElaborazione!AC$8:'PreElaborazione'!AC19,PreElaborazione!AC20)&gt;0,PreElaborazione!AC20=""),0,PreElaborazione!AC20)</f>
        <v>0</v>
      </c>
      <c r="AE20">
        <f ca="1">IF(OR(COUNTIF(PreElaborazione!AD$8:'PreElaborazione'!AD19,PreElaborazione!AD20)&gt;0,PreElaborazione!AD20=""),0,PreElaborazione!AD20)</f>
        <v>0</v>
      </c>
      <c r="AF20">
        <f ca="1">IF(OR(COUNTIF(PreElaborazione!AE$8:'PreElaborazione'!AE19,PreElaborazione!AE20)&gt;0,PreElaborazione!AE20=""),0,PreElaborazione!AE20)</f>
        <v>0</v>
      </c>
      <c r="AG20">
        <f ca="1">IF(OR(COUNTIF(PreElaborazione!AF$8:'PreElaborazione'!AF19,PreElaborazione!AF20)&gt;0,PreElaborazione!AF20=""),0,PreElaborazione!AF20)</f>
        <v>0</v>
      </c>
      <c r="AH20">
        <f ca="1">IF(OR(COUNTIF(PreElaborazione!AG$8:'PreElaborazione'!AG19,PreElaborazione!AG20)&gt;0,PreElaborazione!AG20=""),0,PreElaborazione!AG20)</f>
        <v>0</v>
      </c>
      <c r="AI20">
        <f ca="1">IF(OR(COUNTIF(PreElaborazione!AH$8:'PreElaborazione'!AH19,PreElaborazione!AH20)&gt;0,PreElaborazione!AH20=""),0,PreElaborazione!AH20)</f>
        <v>0</v>
      </c>
      <c r="AJ20">
        <f ca="1">IF(OR(COUNTIF(PreElaborazione!AI$8:'PreElaborazione'!AI19,PreElaborazione!AI20)&gt;0,PreElaborazione!AI20=""),0,PreElaborazione!AI20)</f>
        <v>0</v>
      </c>
      <c r="AK20">
        <f ca="1">IF(OR(COUNTIF(PreElaborazione!AJ$8:'PreElaborazione'!AJ19,PreElaborazione!AJ20)&gt;0,PreElaborazione!AJ20=""),0,PreElaborazione!AJ20)</f>
        <v>0</v>
      </c>
      <c r="AL20">
        <f ca="1">IF(OR(COUNTIF(PreElaborazione!AK$8:'PreElaborazione'!AK19,PreElaborazione!AK20)&gt;0,PreElaborazione!AK20=""),0,PreElaborazione!AK20)</f>
        <v>0</v>
      </c>
      <c r="AM20">
        <f ca="1">IF(OR(COUNTIF(PreElaborazione!AL$8:'PreElaborazione'!AL19,PreElaborazione!AL20)&gt;0,PreElaborazione!AL20=""),0,PreElaborazione!AL20)</f>
        <v>0</v>
      </c>
      <c r="AN20">
        <f ca="1">IF(OR(COUNTIF(PreElaborazione!AM$8:'PreElaborazione'!AM19,PreElaborazione!AM20)&gt;0,PreElaborazione!AM20=""),0,PreElaborazione!AM20)</f>
        <v>0</v>
      </c>
      <c r="AO20">
        <f ca="1">IF(OR(COUNTIF(PreElaborazione!AN$8:'PreElaborazione'!AN19,PreElaborazione!AN20)&gt;0,PreElaborazione!AN20=""),0,PreElaborazione!AN20)</f>
        <v>0</v>
      </c>
      <c r="AP20">
        <f ca="1">IF(OR(COUNTIF(PreElaborazione!AO$8:'PreElaborazione'!AO19,PreElaborazione!AO20)&gt;0,PreElaborazione!AO20=""),0,PreElaborazione!AO20)</f>
        <v>0</v>
      </c>
      <c r="AQ20">
        <f ca="1">IF(OR(COUNTIF(PreElaborazione!AP$8:'PreElaborazione'!AP19,PreElaborazione!AP20)&gt;0,PreElaborazione!AP20=""),0,PreElaborazione!AP20)</f>
        <v>0</v>
      </c>
      <c r="AR20">
        <f ca="1">IF(OR(COUNTIF(PreElaborazione!AQ$8:'PreElaborazione'!AQ19,PreElaborazione!AQ20)&gt;0,PreElaborazione!AQ20=""),0,PreElaborazione!AQ20)</f>
        <v>0</v>
      </c>
      <c r="AS20">
        <f ca="1">IF(OR(COUNTIF(PreElaborazione!AR$8:'PreElaborazione'!AR19,PreElaborazione!AR20)&gt;0,PreElaborazione!AR20=""),0,PreElaborazione!AR20)</f>
        <v>0</v>
      </c>
      <c r="AT20">
        <f ca="1">IF(OR(COUNTIF(PreElaborazione!AS$8:'PreElaborazione'!AS19,PreElaborazione!AS20)&gt;0,PreElaborazione!AS20=""),0,PreElaborazione!AS20)</f>
        <v>0</v>
      </c>
      <c r="AU20">
        <f ca="1">IF(OR(COUNTIF(PreElaborazione!AT$8:'PreElaborazione'!AT19,PreElaborazione!AT20)&gt;0,PreElaborazione!AT20=""),0,PreElaborazione!AT20)</f>
        <v>0</v>
      </c>
      <c r="AV20">
        <f ca="1">IF(OR(COUNTIF(PreElaborazione!AU$8:'PreElaborazione'!AU19,PreElaborazione!AU20)&gt;0,PreElaborazione!AU20=""),0,PreElaborazione!AU20)</f>
        <v>0</v>
      </c>
      <c r="AW20">
        <f ca="1">IF(OR(COUNTIF(PreElaborazione!AV$8:'PreElaborazione'!AV19,PreElaborazione!AV20)&gt;0,PreElaborazione!AV20=""),0,PreElaborazione!AV20)</f>
        <v>0</v>
      </c>
      <c r="AX20">
        <f ca="1">IF(OR(COUNTIF(PreElaborazione!AW$8:'PreElaborazione'!AW19,PreElaborazione!AW20)&gt;0,PreElaborazione!AW20=""),0,PreElaborazione!AW20)</f>
        <v>0</v>
      </c>
      <c r="AY20">
        <f ca="1">IF(OR(COUNTIF(PreElaborazione!AX$8:'PreElaborazione'!AX19,PreElaborazione!AX20)&gt;0,PreElaborazione!AX20=""),0,PreElaborazione!AX20)</f>
        <v>0</v>
      </c>
      <c r="AZ20">
        <f ca="1">IF(OR(COUNTIF(PreElaborazione!AY$8:'PreElaborazione'!AY19,PreElaborazione!AY20)&gt;0,PreElaborazione!AY20=""),0,PreElaborazione!AY20)</f>
        <v>0</v>
      </c>
      <c r="BA20">
        <f ca="1">IF(OR(COUNTIF(PreElaborazione!AZ$8:'PreElaborazione'!AZ19,PreElaborazione!AZ20)&gt;0,PreElaborazione!AZ20=""),0,PreElaborazione!AZ20)</f>
        <v>0</v>
      </c>
      <c r="BB20">
        <f ca="1">IF(OR(COUNTIF(PreElaborazione!BA$8:'PreElaborazione'!BA19,PreElaborazione!BA20)&gt;0,PreElaborazione!BA20=""),0,PreElaborazione!BA20)</f>
        <v>0</v>
      </c>
      <c r="BC20">
        <f ca="1">IF(OR(COUNTIF(PreElaborazione!BB$8:'PreElaborazione'!BB19,PreElaborazione!BB20)&gt;0,PreElaborazione!BB20=""),0,PreElaborazione!BB20)</f>
        <v>0</v>
      </c>
      <c r="BD20">
        <f ca="1">IF(OR(COUNTIF(PreElaborazione!BC$8:'PreElaborazione'!BC19,PreElaborazione!BC20)&gt;0,PreElaborazione!BC20=""),0,PreElaborazione!BC20)</f>
        <v>0</v>
      </c>
      <c r="BE20">
        <f ca="1">IF(OR(COUNTIF(PreElaborazione!BD$8:'PreElaborazione'!BD19,PreElaborazione!BD20)&gt;0,PreElaborazione!BD20=""),0,PreElaborazione!BD20)</f>
        <v>0</v>
      </c>
      <c r="BF20">
        <f ca="1">IF(OR(COUNTIF(PreElaborazione!BE$8:'PreElaborazione'!BE19,PreElaborazione!BE20)&gt;0,PreElaborazione!BE20=""),0,PreElaborazione!BE20)</f>
        <v>0</v>
      </c>
      <c r="BG20">
        <f ca="1">IF(OR(COUNTIF(PreElaborazione!BF$8:'PreElaborazione'!BF19,PreElaborazione!BF20)&gt;0,PreElaborazione!BF20=""),0,PreElaborazione!BF20)</f>
        <v>0</v>
      </c>
      <c r="BH20">
        <f ca="1">IF(OR(COUNTIF(PreElaborazione!BG$8:'PreElaborazione'!BG19,PreElaborazione!BG20)&gt;0,PreElaborazione!BG20=""),0,PreElaborazione!BG20)</f>
        <v>0</v>
      </c>
      <c r="BI20">
        <f ca="1">IF(OR(COUNTIF(PreElaborazione!BH$8:'PreElaborazione'!BH19,PreElaborazione!BH20)&gt;0,PreElaborazione!BH20=""),0,PreElaborazione!BH20)</f>
        <v>0</v>
      </c>
      <c r="BJ20">
        <f ca="1">IF(OR(COUNTIF(PreElaborazione!BI$8:'PreElaborazione'!BI19,PreElaborazione!BI20)&gt;0,PreElaborazione!BI20=""),0,PreElaborazione!BI20)</f>
        <v>0</v>
      </c>
      <c r="BK20">
        <f ca="1">IF(OR(COUNTIF(PreElaborazione!BJ$8:'PreElaborazione'!BJ19,PreElaborazione!BJ20)&gt;0,PreElaborazione!BJ20=""),0,PreElaborazione!BJ20)</f>
        <v>0</v>
      </c>
      <c r="BL20">
        <f ca="1">IF(OR(COUNTIF(PreElaborazione!BK$8:'PreElaborazione'!BK19,PreElaborazione!BK20)&gt;0,PreElaborazione!BK20=""),0,PreElaborazione!BK20)</f>
        <v>0</v>
      </c>
      <c r="BM20">
        <f ca="1">IF(OR(COUNTIF(PreElaborazione!BL$8:'PreElaborazione'!BL19,PreElaborazione!BL20)&gt;0,PreElaborazione!BL20=""),0,PreElaborazione!BL20)</f>
        <v>0</v>
      </c>
      <c r="BN20">
        <f ca="1">IF(OR(COUNTIF(PreElaborazione!BM$8:'PreElaborazione'!BM19,PreElaborazione!BM20)&gt;0,PreElaborazione!BM20=""),0,PreElaborazione!BM20)</f>
        <v>0</v>
      </c>
      <c r="BO20">
        <f ca="1">IF(OR(COUNTIF(PreElaborazione!BN$8:'PreElaborazione'!BN19,PreElaborazione!BN20)&gt;0,PreElaborazione!BN20=""),0,PreElaborazione!BN20)</f>
        <v>0</v>
      </c>
      <c r="BP20">
        <f ca="1">IF(OR(COUNTIF(PreElaborazione!BO$8:'PreElaborazione'!BO19,PreElaborazione!BO20)&gt;0,PreElaborazione!BO20=""),0,PreElaborazione!BO20)</f>
        <v>0</v>
      </c>
      <c r="BQ20">
        <f ca="1">IF(OR(COUNTIF(PreElaborazione!BP$8:'PreElaborazione'!BP19,PreElaborazione!BP20)&gt;0,PreElaborazione!BP20=""),0,PreElaborazione!BP20)</f>
        <v>0</v>
      </c>
      <c r="BR20">
        <f ca="1">IF(OR(COUNTIF(PreElaborazione!BQ$8:'PreElaborazione'!BQ19,PreElaborazione!BQ20)&gt;0,PreElaborazione!BQ20=""),0,PreElaborazione!BQ20)</f>
        <v>0</v>
      </c>
      <c r="BS20">
        <f ca="1">IF(OR(COUNTIF(PreElaborazione!BR$8:'PreElaborazione'!BR19,PreElaborazione!BR20)&gt;0,PreElaborazione!BR20=""),0,PreElaborazione!BR20)</f>
        <v>0</v>
      </c>
      <c r="BT20">
        <f ca="1">IF(OR(COUNTIF(PreElaborazione!BS$8:'PreElaborazione'!BS19,PreElaborazione!BS20)&gt;0,PreElaborazione!BS20=""),0,PreElaborazione!BS20)</f>
        <v>0</v>
      </c>
      <c r="BU20">
        <f ca="1">IF(OR(COUNTIF(PreElaborazione!BT$8:'PreElaborazione'!BT19,PreElaborazione!BT20)&gt;0,PreElaborazione!BT20=""),0,PreElaborazione!BT20)</f>
        <v>0</v>
      </c>
      <c r="BV20">
        <f ca="1">IF(OR(COUNTIF(PreElaborazione!BU$8:'PreElaborazione'!BU19,PreElaborazione!BU20)&gt;0,PreElaborazione!BU20=""),0,PreElaborazione!BU20)</f>
        <v>0</v>
      </c>
      <c r="BW20">
        <f ca="1">IF(OR(COUNTIF(PreElaborazione!BV$8:'PreElaborazione'!BV19,PreElaborazione!BV20)&gt;0,PreElaborazione!BV20=""),0,PreElaborazione!BV20)</f>
        <v>0</v>
      </c>
      <c r="BX20">
        <f ca="1">IF(OR(COUNTIF(PreElaborazione!BW$8:'PreElaborazione'!BW19,PreElaborazione!BW20)&gt;0,PreElaborazione!BW20=""),0,PreElaborazione!BW20)</f>
        <v>0</v>
      </c>
      <c r="BY20">
        <f ca="1">IF(OR(COUNTIF(PreElaborazione!BX$8:'PreElaborazione'!BX19,PreElaborazione!BX20)&gt;0,PreElaborazione!BX20=""),0,PreElaborazione!BX20)</f>
        <v>0</v>
      </c>
      <c r="BZ20">
        <f ca="1">IF(OR(COUNTIF(PreElaborazione!BY$8:'PreElaborazione'!BY19,PreElaborazione!BY20)&gt;0,PreElaborazione!BY20=""),0,PreElaborazione!BY20)</f>
        <v>0</v>
      </c>
      <c r="CA20">
        <f ca="1">IF(OR(COUNTIF(PreElaborazione!BZ$8:'PreElaborazione'!BZ19,PreElaborazione!BZ20)&gt;0,PreElaborazione!BZ20=""),0,PreElaborazione!BZ20)</f>
        <v>0</v>
      </c>
      <c r="CB20">
        <f ca="1">IF(OR(COUNTIF(PreElaborazione!CA$8:'PreElaborazione'!CA19,PreElaborazione!CA20)&gt;0,PreElaborazione!CA20=""),0,PreElaborazione!CA20)</f>
        <v>0</v>
      </c>
      <c r="CC20">
        <f ca="1">IF(OR(COUNTIF(PreElaborazione!CB$8:'PreElaborazione'!CB19,PreElaborazione!CB20)&gt;0,PreElaborazione!CB20=""),0,PreElaborazione!CB20)</f>
        <v>0</v>
      </c>
      <c r="CD20">
        <f ca="1">IF(OR(COUNTIF(PreElaborazione!CC$8:'PreElaborazione'!CC19,PreElaborazione!CC20)&gt;0,PreElaborazione!CC20=""),0,PreElaborazione!CC20)</f>
        <v>0</v>
      </c>
      <c r="CE20">
        <f ca="1">IF(OR(COUNTIF(PreElaborazione!CD$8:'PreElaborazione'!CD19,PreElaborazione!CD20)&gt;0,PreElaborazione!CD20=""),0,PreElaborazione!CD20)</f>
        <v>0</v>
      </c>
      <c r="CF20">
        <f ca="1">IF(OR(COUNTIF(PreElaborazione!CE$8:'PreElaborazione'!CE19,PreElaborazione!CE20)&gt;0,PreElaborazione!CE20=""),0,PreElaborazione!CE20)</f>
        <v>0</v>
      </c>
      <c r="CG20">
        <f ca="1">IF(OR(COUNTIF(PreElaborazione!CF$8:'PreElaborazione'!CF19,PreElaborazione!CF20)&gt;0,PreElaborazione!CF20=""),0,PreElaborazione!CF20)</f>
        <v>0</v>
      </c>
      <c r="CH20">
        <f ca="1">IF(OR(COUNTIF(PreElaborazione!CG$8:'PreElaborazione'!CG19,PreElaborazione!CG20)&gt;0,PreElaborazione!CG20=""),0,PreElaborazione!CG20)</f>
        <v>0</v>
      </c>
      <c r="CI20">
        <f ca="1">IF(OR(COUNTIF(PreElaborazione!CH$8:'PreElaborazione'!CH19,PreElaborazione!CH20)&gt;0,PreElaborazione!CH20=""),0,PreElaborazione!CH20)</f>
        <v>0</v>
      </c>
      <c r="CJ20">
        <f ca="1">IF(OR(COUNTIF(PreElaborazione!CI$8:'PreElaborazione'!CI19,PreElaborazione!CI20)&gt;0,PreElaborazione!CI20=""),0,PreElaborazione!CI20)</f>
        <v>0</v>
      </c>
      <c r="CK20">
        <f ca="1">IF(OR(COUNTIF(PreElaborazione!CJ$8:'PreElaborazione'!CJ19,PreElaborazione!CJ20)&gt;0,PreElaborazione!CJ20=""),0,PreElaborazione!CJ20)</f>
        <v>0</v>
      </c>
      <c r="CL20">
        <f ca="1">IF(OR(COUNTIF(PreElaborazione!CK$8:'PreElaborazione'!CK19,PreElaborazione!CK20)&gt;0,PreElaborazione!CK20=""),0,PreElaborazione!CK20)</f>
        <v>0</v>
      </c>
      <c r="CM20">
        <f ca="1">IF(OR(COUNTIF(PreElaborazione!CL$8:'PreElaborazione'!CL19,PreElaborazione!CL20)&gt;0,PreElaborazione!CL20=""),0,PreElaborazione!CL20)</f>
        <v>0</v>
      </c>
      <c r="CN20">
        <f ca="1">IF(OR(COUNTIF(PreElaborazione!CM$8:'PreElaborazione'!CM19,PreElaborazione!CM20)&gt;0,PreElaborazione!CM20=""),0,PreElaborazione!CM20)</f>
        <v>0</v>
      </c>
      <c r="CO20">
        <f ca="1">IF(OR(COUNTIF(PreElaborazione!CN$8:'PreElaborazione'!CN19,PreElaborazione!CN20)&gt;0,PreElaborazione!CN20=""),0,PreElaborazione!CN20)</f>
        <v>0</v>
      </c>
      <c r="CP20">
        <f ca="1">IF(OR(COUNTIF(PreElaborazione!CO$8:'PreElaborazione'!CO19,PreElaborazione!CO20)&gt;0,PreElaborazione!CO20=""),0,PreElaborazione!CO20)</f>
        <v>0</v>
      </c>
      <c r="CQ20">
        <f ca="1">IF(OR(COUNTIF(PreElaborazione!CP$8:'PreElaborazione'!CP19,PreElaborazione!CP20)&gt;0,PreElaborazione!CP20=""),0,PreElaborazione!CP20)</f>
        <v>0</v>
      </c>
      <c r="CR20">
        <f ca="1">IF(OR(COUNTIF(PreElaborazione!CQ$8:'PreElaborazione'!CQ19,PreElaborazione!CQ20)&gt;0,PreElaborazione!CQ20=""),0,PreElaborazione!CQ20)</f>
        <v>0</v>
      </c>
      <c r="CS20">
        <f ca="1">IF(OR(COUNTIF(PreElaborazione!CR$8:'PreElaborazione'!CR19,PreElaborazione!CR20)&gt;0,PreElaborazione!CR20=""),0,PreElaborazione!CR20)</f>
        <v>0</v>
      </c>
      <c r="CT20">
        <f ca="1">IF(OR(COUNTIF(PreElaborazione!CS$8:'PreElaborazione'!CS19,PreElaborazione!CS20)&gt;0,PreElaborazione!CS20=""),0,PreElaborazione!CS20)</f>
        <v>0</v>
      </c>
      <c r="CU20">
        <f ca="1">IF(OR(COUNTIF(PreElaborazione!CT$8:'PreElaborazione'!CT19,PreElaborazione!CT20)&gt;0,PreElaborazione!CT20=""),0,PreElaborazione!CT20)</f>
        <v>0</v>
      </c>
      <c r="CV20">
        <f ca="1">IF(OR(COUNTIF(PreElaborazione!CU$8:'PreElaborazione'!CU19,PreElaborazione!CU20)&gt;0,PreElaborazione!CU20=""),0,PreElaborazione!CU20)</f>
        <v>0</v>
      </c>
      <c r="CW20">
        <f ca="1">IF(OR(COUNTIF(PreElaborazione!CV$8:'PreElaborazione'!CV19,PreElaborazione!CV20)&gt;0,PreElaborazione!CV20=""),0,PreElaborazione!CV20)</f>
        <v>0</v>
      </c>
      <c r="CX20">
        <f ca="1">IF(OR(COUNTIF(PreElaborazione!CW$8:'PreElaborazione'!CW19,PreElaborazione!CW20)&gt;0,PreElaborazione!CW20=""),0,PreElaborazione!CW20)</f>
        <v>0</v>
      </c>
      <c r="CY20">
        <f ca="1">IF(OR(COUNTIF(PreElaborazione!CX$8:'PreElaborazione'!CX19,PreElaborazione!CX20)&gt;0,PreElaborazione!CX20=""),0,PreElaborazione!CX20)</f>
        <v>0</v>
      </c>
      <c r="CZ20">
        <f ca="1">IF(OR(COUNTIF(PreElaborazione!CY$8:'PreElaborazione'!CY19,PreElaborazione!CY20)&gt;0,PreElaborazione!CY20=""),0,PreElaborazione!CY20)</f>
        <v>0</v>
      </c>
      <c r="DA20">
        <f ca="1">IF(OR(COUNTIF(PreElaborazione!CZ$8:'PreElaborazione'!CZ19,PreElaborazione!CZ20)&gt;0,PreElaborazione!CZ20=""),0,PreElaborazione!CZ20)</f>
        <v>0</v>
      </c>
      <c r="DB20">
        <f ca="1">IF(OR(COUNTIF(PreElaborazione!DA$8:'PreElaborazione'!DA19,PreElaborazione!DA20)&gt;0,PreElaborazione!DA20=""),0,PreElaborazione!DA20)</f>
        <v>0</v>
      </c>
      <c r="DC20">
        <f ca="1">IF(OR(COUNTIF(PreElaborazione!DB$8:'PreElaborazione'!DB19,PreElaborazione!DB20)&gt;0,PreElaborazione!DB20=""),0,PreElaborazione!DB20)</f>
        <v>0</v>
      </c>
      <c r="DD20" s="268">
        <f t="shared" ca="1" si="0"/>
        <v>0</v>
      </c>
    </row>
    <row r="21" spans="2:108">
      <c r="B21" s="121">
        <v>14</v>
      </c>
      <c r="C21">
        <f ca="1">IF(OR(COUNTIF(PreElaborazione!B$8:'PreElaborazione'!B20,PreElaborazione!B21)&gt;0,PreElaborazione!B21=""),0,PreElaborazione!B21)</f>
        <v>0</v>
      </c>
      <c r="D21">
        <f ca="1">IF(OR(COUNTIF(PreElaborazione!C$8:'PreElaborazione'!C20,PreElaborazione!C21)&gt;0,PreElaborazione!C21=""),0,PreElaborazione!C21)</f>
        <v>0</v>
      </c>
      <c r="E21">
        <f ca="1">IF(OR(COUNTIF(PreElaborazione!D$8:'PreElaborazione'!D20,PreElaborazione!D21)&gt;0,PreElaborazione!D21=""),0,PreElaborazione!D21)</f>
        <v>0</v>
      </c>
      <c r="F21">
        <f ca="1">IF(OR(COUNTIF(PreElaborazione!E$8:'PreElaborazione'!E20,PreElaborazione!E21)&gt;0,PreElaborazione!E21=""),0,PreElaborazione!E21)</f>
        <v>0</v>
      </c>
      <c r="G21">
        <f ca="1">IF(OR(COUNTIF(PreElaborazione!F$8:'PreElaborazione'!F20,PreElaborazione!F21)&gt;0,PreElaborazione!F21=""),0,PreElaborazione!F21)</f>
        <v>0</v>
      </c>
      <c r="H21">
        <f ca="1">IF(OR(COUNTIF(PreElaborazione!G$8:'PreElaborazione'!G20,PreElaborazione!G21)&gt;0,PreElaborazione!G21=""),0,PreElaborazione!G21)</f>
        <v>0</v>
      </c>
      <c r="I21">
        <f ca="1">IF(OR(COUNTIF(PreElaborazione!H$8:'PreElaborazione'!H20,PreElaborazione!H21)&gt;0,PreElaborazione!H21=""),0,PreElaborazione!H21)</f>
        <v>0</v>
      </c>
      <c r="J21">
        <f ca="1">IF(OR(COUNTIF(PreElaborazione!I$8:'PreElaborazione'!I20,PreElaborazione!I21)&gt;0,PreElaborazione!I21=""),0,PreElaborazione!I21)</f>
        <v>0</v>
      </c>
      <c r="K21">
        <f ca="1">IF(OR(COUNTIF(PreElaborazione!J$8:'PreElaborazione'!J20,PreElaborazione!J21)&gt;0,PreElaborazione!J21=""),0,PreElaborazione!J21)</f>
        <v>0</v>
      </c>
      <c r="L21">
        <f ca="1">IF(OR(COUNTIF(PreElaborazione!K$8:'PreElaborazione'!K20,PreElaborazione!K21)&gt;0,PreElaborazione!K21=""),0,PreElaborazione!K21)</f>
        <v>0</v>
      </c>
      <c r="M21">
        <f ca="1">IF(OR(COUNTIF(PreElaborazione!L$8:'PreElaborazione'!L20,PreElaborazione!L21)&gt;0,PreElaborazione!L21=""),0,PreElaborazione!L21)</f>
        <v>0</v>
      </c>
      <c r="N21">
        <f ca="1">IF(OR(COUNTIF(PreElaborazione!M$8:'PreElaborazione'!M20,PreElaborazione!M21)&gt;0,PreElaborazione!M21=""),0,PreElaborazione!M21)</f>
        <v>0</v>
      </c>
      <c r="O21">
        <f ca="1">IF(OR(COUNTIF(PreElaborazione!N$8:'PreElaborazione'!N20,PreElaborazione!N21)&gt;0,PreElaborazione!N21=""),0,PreElaborazione!N21)</f>
        <v>0</v>
      </c>
      <c r="P21">
        <f ca="1">IF(OR(COUNTIF(PreElaborazione!O$8:'PreElaborazione'!O20,PreElaborazione!O21)&gt;0,PreElaborazione!O21=""),0,PreElaborazione!O21)</f>
        <v>0</v>
      </c>
      <c r="Q21">
        <f ca="1">IF(OR(COUNTIF(PreElaborazione!P$8:'PreElaborazione'!P20,PreElaborazione!P21)&gt;0,PreElaborazione!P21=""),0,PreElaborazione!P21)</f>
        <v>0</v>
      </c>
      <c r="R21">
        <f ca="1">IF(OR(COUNTIF(PreElaborazione!Q$8:'PreElaborazione'!Q20,PreElaborazione!Q21)&gt;0,PreElaborazione!Q21=""),0,PreElaborazione!Q21)</f>
        <v>0</v>
      </c>
      <c r="S21">
        <f ca="1">IF(OR(COUNTIF(PreElaborazione!R$8:'PreElaborazione'!R20,PreElaborazione!R21)&gt;0,PreElaborazione!R21=""),0,PreElaborazione!R21)</f>
        <v>0</v>
      </c>
      <c r="T21">
        <f ca="1">IF(OR(COUNTIF(PreElaborazione!S$8:'PreElaborazione'!S20,PreElaborazione!S21)&gt;0,PreElaborazione!S21=""),0,PreElaborazione!S21)</f>
        <v>0</v>
      </c>
      <c r="U21">
        <f ca="1">IF(OR(COUNTIF(PreElaborazione!T$8:'PreElaborazione'!T20,PreElaborazione!T21)&gt;0,PreElaborazione!T21=""),0,PreElaborazione!T21)</f>
        <v>0</v>
      </c>
      <c r="V21">
        <f ca="1">IF(OR(COUNTIF(PreElaborazione!U$8:'PreElaborazione'!U20,PreElaborazione!U21)&gt;0,PreElaborazione!U21=""),0,PreElaborazione!U21)</f>
        <v>0</v>
      </c>
      <c r="W21">
        <f ca="1">IF(OR(COUNTIF(PreElaborazione!V$8:'PreElaborazione'!V20,PreElaborazione!V21)&gt;0,PreElaborazione!V21=""),0,PreElaborazione!V21)</f>
        <v>0</v>
      </c>
      <c r="X21">
        <f ca="1">IF(OR(COUNTIF(PreElaborazione!W$8:'PreElaborazione'!W20,PreElaborazione!W21)&gt;0,PreElaborazione!W21=""),0,PreElaborazione!W21)</f>
        <v>0</v>
      </c>
      <c r="Y21">
        <f ca="1">IF(OR(COUNTIF(PreElaborazione!X$8:'PreElaborazione'!X20,PreElaborazione!X21)&gt;0,PreElaborazione!X21=""),0,PreElaborazione!X21)</f>
        <v>0</v>
      </c>
      <c r="Z21">
        <f ca="1">IF(OR(COUNTIF(PreElaborazione!Y$8:'PreElaborazione'!Y20,PreElaborazione!Y21)&gt;0,PreElaborazione!Y21=""),0,PreElaborazione!Y21)</f>
        <v>0</v>
      </c>
      <c r="AA21">
        <f ca="1">IF(OR(COUNTIF(PreElaborazione!Z$8:'PreElaborazione'!Z20,PreElaborazione!Z21)&gt;0,PreElaborazione!Z21=""),0,PreElaborazione!Z21)</f>
        <v>0</v>
      </c>
      <c r="AB21">
        <f ca="1">IF(OR(COUNTIF(PreElaborazione!AA$8:'PreElaborazione'!AA20,PreElaborazione!AA21)&gt;0,PreElaborazione!AA21=""),0,PreElaborazione!AA21)</f>
        <v>0</v>
      </c>
      <c r="AC21">
        <f ca="1">IF(OR(COUNTIF(PreElaborazione!AB$8:'PreElaborazione'!AB20,PreElaborazione!AB21)&gt;0,PreElaborazione!AB21=""),0,PreElaborazione!AB21)</f>
        <v>0</v>
      </c>
      <c r="AD21">
        <f ca="1">IF(OR(COUNTIF(PreElaborazione!AC$8:'PreElaborazione'!AC20,PreElaborazione!AC21)&gt;0,PreElaborazione!AC21=""),0,PreElaborazione!AC21)</f>
        <v>0</v>
      </c>
      <c r="AE21">
        <f ca="1">IF(OR(COUNTIF(PreElaborazione!AD$8:'PreElaborazione'!AD20,PreElaborazione!AD21)&gt;0,PreElaborazione!AD21=""),0,PreElaborazione!AD21)</f>
        <v>0</v>
      </c>
      <c r="AF21">
        <f ca="1">IF(OR(COUNTIF(PreElaborazione!AE$8:'PreElaborazione'!AE20,PreElaborazione!AE21)&gt;0,PreElaborazione!AE21=""),0,PreElaborazione!AE21)</f>
        <v>0</v>
      </c>
      <c r="AG21">
        <f ca="1">IF(OR(COUNTIF(PreElaborazione!AF$8:'PreElaborazione'!AF20,PreElaborazione!AF21)&gt;0,PreElaborazione!AF21=""),0,PreElaborazione!AF21)</f>
        <v>0</v>
      </c>
      <c r="AH21">
        <f ca="1">IF(OR(COUNTIF(PreElaborazione!AG$8:'PreElaborazione'!AG20,PreElaborazione!AG21)&gt;0,PreElaborazione!AG21=""),0,PreElaborazione!AG21)</f>
        <v>0</v>
      </c>
      <c r="AI21">
        <f ca="1">IF(OR(COUNTIF(PreElaborazione!AH$8:'PreElaborazione'!AH20,PreElaborazione!AH21)&gt;0,PreElaborazione!AH21=""),0,PreElaborazione!AH21)</f>
        <v>0</v>
      </c>
      <c r="AJ21">
        <f ca="1">IF(OR(COUNTIF(PreElaborazione!AI$8:'PreElaborazione'!AI20,PreElaborazione!AI21)&gt;0,PreElaborazione!AI21=""),0,PreElaborazione!AI21)</f>
        <v>0</v>
      </c>
      <c r="AK21">
        <f ca="1">IF(OR(COUNTIF(PreElaborazione!AJ$8:'PreElaborazione'!AJ20,PreElaborazione!AJ21)&gt;0,PreElaborazione!AJ21=""),0,PreElaborazione!AJ21)</f>
        <v>0</v>
      </c>
      <c r="AL21">
        <f ca="1">IF(OR(COUNTIF(PreElaborazione!AK$8:'PreElaborazione'!AK20,PreElaborazione!AK21)&gt;0,PreElaborazione!AK21=""),0,PreElaborazione!AK21)</f>
        <v>0</v>
      </c>
      <c r="AM21">
        <f ca="1">IF(OR(COUNTIF(PreElaborazione!AL$8:'PreElaborazione'!AL20,PreElaborazione!AL21)&gt;0,PreElaborazione!AL21=""),0,PreElaborazione!AL21)</f>
        <v>0</v>
      </c>
      <c r="AN21">
        <f ca="1">IF(OR(COUNTIF(PreElaborazione!AM$8:'PreElaborazione'!AM20,PreElaborazione!AM21)&gt;0,PreElaborazione!AM21=""),0,PreElaborazione!AM21)</f>
        <v>0</v>
      </c>
      <c r="AO21">
        <f ca="1">IF(OR(COUNTIF(PreElaborazione!AN$8:'PreElaborazione'!AN20,PreElaborazione!AN21)&gt;0,PreElaborazione!AN21=""),0,PreElaborazione!AN21)</f>
        <v>0</v>
      </c>
      <c r="AP21">
        <f ca="1">IF(OR(COUNTIF(PreElaborazione!AO$8:'PreElaborazione'!AO20,PreElaborazione!AO21)&gt;0,PreElaborazione!AO21=""),0,PreElaborazione!AO21)</f>
        <v>0</v>
      </c>
      <c r="AQ21">
        <f ca="1">IF(OR(COUNTIF(PreElaborazione!AP$8:'PreElaborazione'!AP20,PreElaborazione!AP21)&gt;0,PreElaborazione!AP21=""),0,PreElaborazione!AP21)</f>
        <v>0</v>
      </c>
      <c r="AR21">
        <f ca="1">IF(OR(COUNTIF(PreElaborazione!AQ$8:'PreElaborazione'!AQ20,PreElaborazione!AQ21)&gt;0,PreElaborazione!AQ21=""),0,PreElaborazione!AQ21)</f>
        <v>0</v>
      </c>
      <c r="AS21">
        <f ca="1">IF(OR(COUNTIF(PreElaborazione!AR$8:'PreElaborazione'!AR20,PreElaborazione!AR21)&gt;0,PreElaborazione!AR21=""),0,PreElaborazione!AR21)</f>
        <v>0</v>
      </c>
      <c r="AT21">
        <f ca="1">IF(OR(COUNTIF(PreElaborazione!AS$8:'PreElaborazione'!AS20,PreElaborazione!AS21)&gt;0,PreElaborazione!AS21=""),0,PreElaborazione!AS21)</f>
        <v>0</v>
      </c>
      <c r="AU21">
        <f ca="1">IF(OR(COUNTIF(PreElaborazione!AT$8:'PreElaborazione'!AT20,PreElaborazione!AT21)&gt;0,PreElaborazione!AT21=""),0,PreElaborazione!AT21)</f>
        <v>0</v>
      </c>
      <c r="AV21">
        <f ca="1">IF(OR(COUNTIF(PreElaborazione!AU$8:'PreElaborazione'!AU20,PreElaborazione!AU21)&gt;0,PreElaborazione!AU21=""),0,PreElaborazione!AU21)</f>
        <v>0</v>
      </c>
      <c r="AW21">
        <f ca="1">IF(OR(COUNTIF(PreElaborazione!AV$8:'PreElaborazione'!AV20,PreElaborazione!AV21)&gt;0,PreElaborazione!AV21=""),0,PreElaborazione!AV21)</f>
        <v>0</v>
      </c>
      <c r="AX21">
        <f ca="1">IF(OR(COUNTIF(PreElaborazione!AW$8:'PreElaborazione'!AW20,PreElaborazione!AW21)&gt;0,PreElaborazione!AW21=""),0,PreElaborazione!AW21)</f>
        <v>0</v>
      </c>
      <c r="AY21">
        <f ca="1">IF(OR(COUNTIF(PreElaborazione!AX$8:'PreElaborazione'!AX20,PreElaborazione!AX21)&gt;0,PreElaborazione!AX21=""),0,PreElaborazione!AX21)</f>
        <v>0</v>
      </c>
      <c r="AZ21">
        <f ca="1">IF(OR(COUNTIF(PreElaborazione!AY$8:'PreElaborazione'!AY20,PreElaborazione!AY21)&gt;0,PreElaborazione!AY21=""),0,PreElaborazione!AY21)</f>
        <v>0</v>
      </c>
      <c r="BA21">
        <f ca="1">IF(OR(COUNTIF(PreElaborazione!AZ$8:'PreElaborazione'!AZ20,PreElaborazione!AZ21)&gt;0,PreElaborazione!AZ21=""),0,PreElaborazione!AZ21)</f>
        <v>0</v>
      </c>
      <c r="BB21">
        <f ca="1">IF(OR(COUNTIF(PreElaborazione!BA$8:'PreElaborazione'!BA20,PreElaborazione!BA21)&gt;0,PreElaborazione!BA21=""),0,PreElaborazione!BA21)</f>
        <v>0</v>
      </c>
      <c r="BC21">
        <f ca="1">IF(OR(COUNTIF(PreElaborazione!BB$8:'PreElaborazione'!BB20,PreElaborazione!BB21)&gt;0,PreElaborazione!BB21=""),0,PreElaborazione!BB21)</f>
        <v>0</v>
      </c>
      <c r="BD21">
        <f ca="1">IF(OR(COUNTIF(PreElaborazione!BC$8:'PreElaborazione'!BC20,PreElaborazione!BC21)&gt;0,PreElaborazione!BC21=""),0,PreElaborazione!BC21)</f>
        <v>0</v>
      </c>
      <c r="BE21">
        <f ca="1">IF(OR(COUNTIF(PreElaborazione!BD$8:'PreElaborazione'!BD20,PreElaborazione!BD21)&gt;0,PreElaborazione!BD21=""),0,PreElaborazione!BD21)</f>
        <v>0</v>
      </c>
      <c r="BF21">
        <f ca="1">IF(OR(COUNTIF(PreElaborazione!BE$8:'PreElaborazione'!BE20,PreElaborazione!BE21)&gt;0,PreElaborazione!BE21=""),0,PreElaborazione!BE21)</f>
        <v>0</v>
      </c>
      <c r="BG21">
        <f ca="1">IF(OR(COUNTIF(PreElaborazione!BF$8:'PreElaborazione'!BF20,PreElaborazione!BF21)&gt;0,PreElaborazione!BF21=""),0,PreElaborazione!BF21)</f>
        <v>0</v>
      </c>
      <c r="BH21">
        <f ca="1">IF(OR(COUNTIF(PreElaborazione!BG$8:'PreElaborazione'!BG20,PreElaborazione!BG21)&gt;0,PreElaborazione!BG21=""),0,PreElaborazione!BG21)</f>
        <v>0</v>
      </c>
      <c r="BI21">
        <f ca="1">IF(OR(COUNTIF(PreElaborazione!BH$8:'PreElaborazione'!BH20,PreElaborazione!BH21)&gt;0,PreElaborazione!BH21=""),0,PreElaborazione!BH21)</f>
        <v>0</v>
      </c>
      <c r="BJ21">
        <f ca="1">IF(OR(COUNTIF(PreElaborazione!BI$8:'PreElaborazione'!BI20,PreElaborazione!BI21)&gt;0,PreElaborazione!BI21=""),0,PreElaborazione!BI21)</f>
        <v>0</v>
      </c>
      <c r="BK21">
        <f ca="1">IF(OR(COUNTIF(PreElaborazione!BJ$8:'PreElaborazione'!BJ20,PreElaborazione!BJ21)&gt;0,PreElaborazione!BJ21=""),0,PreElaborazione!BJ21)</f>
        <v>0</v>
      </c>
      <c r="BL21">
        <f ca="1">IF(OR(COUNTIF(PreElaborazione!BK$8:'PreElaborazione'!BK20,PreElaborazione!BK21)&gt;0,PreElaborazione!BK21=""),0,PreElaborazione!BK21)</f>
        <v>0</v>
      </c>
      <c r="BM21">
        <f ca="1">IF(OR(COUNTIF(PreElaborazione!BL$8:'PreElaborazione'!BL20,PreElaborazione!BL21)&gt;0,PreElaborazione!BL21=""),0,PreElaborazione!BL21)</f>
        <v>0</v>
      </c>
      <c r="BN21">
        <f ca="1">IF(OR(COUNTIF(PreElaborazione!BM$8:'PreElaborazione'!BM20,PreElaborazione!BM21)&gt;0,PreElaborazione!BM21=""),0,PreElaborazione!BM21)</f>
        <v>0</v>
      </c>
      <c r="BO21">
        <f ca="1">IF(OR(COUNTIF(PreElaborazione!BN$8:'PreElaborazione'!BN20,PreElaborazione!BN21)&gt;0,PreElaborazione!BN21=""),0,PreElaborazione!BN21)</f>
        <v>0</v>
      </c>
      <c r="BP21">
        <f ca="1">IF(OR(COUNTIF(PreElaborazione!BO$8:'PreElaborazione'!BO20,PreElaborazione!BO21)&gt;0,PreElaborazione!BO21=""),0,PreElaborazione!BO21)</f>
        <v>0</v>
      </c>
      <c r="BQ21">
        <f ca="1">IF(OR(COUNTIF(PreElaborazione!BP$8:'PreElaborazione'!BP20,PreElaborazione!BP21)&gt;0,PreElaborazione!BP21=""),0,PreElaborazione!BP21)</f>
        <v>0</v>
      </c>
      <c r="BR21">
        <f ca="1">IF(OR(COUNTIF(PreElaborazione!BQ$8:'PreElaborazione'!BQ20,PreElaborazione!BQ21)&gt;0,PreElaborazione!BQ21=""),0,PreElaborazione!BQ21)</f>
        <v>0</v>
      </c>
      <c r="BS21">
        <f ca="1">IF(OR(COUNTIF(PreElaborazione!BR$8:'PreElaborazione'!BR20,PreElaborazione!BR21)&gt;0,PreElaborazione!BR21=""),0,PreElaborazione!BR21)</f>
        <v>0</v>
      </c>
      <c r="BT21">
        <f ca="1">IF(OR(COUNTIF(PreElaborazione!BS$8:'PreElaborazione'!BS20,PreElaborazione!BS21)&gt;0,PreElaborazione!BS21=""),0,PreElaborazione!BS21)</f>
        <v>0</v>
      </c>
      <c r="BU21">
        <f ca="1">IF(OR(COUNTIF(PreElaborazione!BT$8:'PreElaborazione'!BT20,PreElaborazione!BT21)&gt;0,PreElaborazione!BT21=""),0,PreElaborazione!BT21)</f>
        <v>0</v>
      </c>
      <c r="BV21">
        <f ca="1">IF(OR(COUNTIF(PreElaborazione!BU$8:'PreElaborazione'!BU20,PreElaborazione!BU21)&gt;0,PreElaborazione!BU21=""),0,PreElaborazione!BU21)</f>
        <v>0</v>
      </c>
      <c r="BW21">
        <f ca="1">IF(OR(COUNTIF(PreElaborazione!BV$8:'PreElaborazione'!BV20,PreElaborazione!BV21)&gt;0,PreElaborazione!BV21=""),0,PreElaborazione!BV21)</f>
        <v>0</v>
      </c>
      <c r="BX21">
        <f ca="1">IF(OR(COUNTIF(PreElaborazione!BW$8:'PreElaborazione'!BW20,PreElaborazione!BW21)&gt;0,PreElaborazione!BW21=""),0,PreElaborazione!BW21)</f>
        <v>0</v>
      </c>
      <c r="BY21">
        <f ca="1">IF(OR(COUNTIF(PreElaborazione!BX$8:'PreElaborazione'!BX20,PreElaborazione!BX21)&gt;0,PreElaborazione!BX21=""),0,PreElaborazione!BX21)</f>
        <v>0</v>
      </c>
      <c r="BZ21">
        <f ca="1">IF(OR(COUNTIF(PreElaborazione!BY$8:'PreElaborazione'!BY20,PreElaborazione!BY21)&gt;0,PreElaborazione!BY21=""),0,PreElaborazione!BY21)</f>
        <v>0</v>
      </c>
      <c r="CA21">
        <f ca="1">IF(OR(COUNTIF(PreElaborazione!BZ$8:'PreElaborazione'!BZ20,PreElaborazione!BZ21)&gt;0,PreElaborazione!BZ21=""),0,PreElaborazione!BZ21)</f>
        <v>0</v>
      </c>
      <c r="CB21">
        <f ca="1">IF(OR(COUNTIF(PreElaborazione!CA$8:'PreElaborazione'!CA20,PreElaborazione!CA21)&gt;0,PreElaborazione!CA21=""),0,PreElaborazione!CA21)</f>
        <v>0</v>
      </c>
      <c r="CC21">
        <f ca="1">IF(OR(COUNTIF(PreElaborazione!CB$8:'PreElaborazione'!CB20,PreElaborazione!CB21)&gt;0,PreElaborazione!CB21=""),0,PreElaborazione!CB21)</f>
        <v>0</v>
      </c>
      <c r="CD21">
        <f ca="1">IF(OR(COUNTIF(PreElaborazione!CC$8:'PreElaborazione'!CC20,PreElaborazione!CC21)&gt;0,PreElaborazione!CC21=""),0,PreElaborazione!CC21)</f>
        <v>0</v>
      </c>
      <c r="CE21">
        <f ca="1">IF(OR(COUNTIF(PreElaborazione!CD$8:'PreElaborazione'!CD20,PreElaborazione!CD21)&gt;0,PreElaborazione!CD21=""),0,PreElaborazione!CD21)</f>
        <v>0</v>
      </c>
      <c r="CF21">
        <f ca="1">IF(OR(COUNTIF(PreElaborazione!CE$8:'PreElaborazione'!CE20,PreElaborazione!CE21)&gt;0,PreElaborazione!CE21=""),0,PreElaborazione!CE21)</f>
        <v>0</v>
      </c>
      <c r="CG21">
        <f ca="1">IF(OR(COUNTIF(PreElaborazione!CF$8:'PreElaborazione'!CF20,PreElaborazione!CF21)&gt;0,PreElaborazione!CF21=""),0,PreElaborazione!CF21)</f>
        <v>0</v>
      </c>
      <c r="CH21">
        <f ca="1">IF(OR(COUNTIF(PreElaborazione!CG$8:'PreElaborazione'!CG20,PreElaborazione!CG21)&gt;0,PreElaborazione!CG21=""),0,PreElaborazione!CG21)</f>
        <v>0</v>
      </c>
      <c r="CI21">
        <f ca="1">IF(OR(COUNTIF(PreElaborazione!CH$8:'PreElaborazione'!CH20,PreElaborazione!CH21)&gt;0,PreElaborazione!CH21=""),0,PreElaborazione!CH21)</f>
        <v>0</v>
      </c>
      <c r="CJ21">
        <f ca="1">IF(OR(COUNTIF(PreElaborazione!CI$8:'PreElaborazione'!CI20,PreElaborazione!CI21)&gt;0,PreElaborazione!CI21=""),0,PreElaborazione!CI21)</f>
        <v>0</v>
      </c>
      <c r="CK21">
        <f ca="1">IF(OR(COUNTIF(PreElaborazione!CJ$8:'PreElaborazione'!CJ20,PreElaborazione!CJ21)&gt;0,PreElaborazione!CJ21=""),0,PreElaborazione!CJ21)</f>
        <v>0</v>
      </c>
      <c r="CL21">
        <f ca="1">IF(OR(COUNTIF(PreElaborazione!CK$8:'PreElaborazione'!CK20,PreElaborazione!CK21)&gt;0,PreElaborazione!CK21=""),0,PreElaborazione!CK21)</f>
        <v>0</v>
      </c>
      <c r="CM21">
        <f ca="1">IF(OR(COUNTIF(PreElaborazione!CL$8:'PreElaborazione'!CL20,PreElaborazione!CL21)&gt;0,PreElaborazione!CL21=""),0,PreElaborazione!CL21)</f>
        <v>0</v>
      </c>
      <c r="CN21">
        <f ca="1">IF(OR(COUNTIF(PreElaborazione!CM$8:'PreElaborazione'!CM20,PreElaborazione!CM21)&gt;0,PreElaborazione!CM21=""),0,PreElaborazione!CM21)</f>
        <v>0</v>
      </c>
      <c r="CO21">
        <f ca="1">IF(OR(COUNTIF(PreElaborazione!CN$8:'PreElaborazione'!CN20,PreElaborazione!CN21)&gt;0,PreElaborazione!CN21=""),0,PreElaborazione!CN21)</f>
        <v>0</v>
      </c>
      <c r="CP21">
        <f ca="1">IF(OR(COUNTIF(PreElaborazione!CO$8:'PreElaborazione'!CO20,PreElaborazione!CO21)&gt;0,PreElaborazione!CO21=""),0,PreElaborazione!CO21)</f>
        <v>0</v>
      </c>
      <c r="CQ21">
        <f ca="1">IF(OR(COUNTIF(PreElaborazione!CP$8:'PreElaborazione'!CP20,PreElaborazione!CP21)&gt;0,PreElaborazione!CP21=""),0,PreElaborazione!CP21)</f>
        <v>0</v>
      </c>
      <c r="CR21">
        <f ca="1">IF(OR(COUNTIF(PreElaborazione!CQ$8:'PreElaborazione'!CQ20,PreElaborazione!CQ21)&gt;0,PreElaborazione!CQ21=""),0,PreElaborazione!CQ21)</f>
        <v>0</v>
      </c>
      <c r="CS21">
        <f ca="1">IF(OR(COUNTIF(PreElaborazione!CR$8:'PreElaborazione'!CR20,PreElaborazione!CR21)&gt;0,PreElaborazione!CR21=""),0,PreElaborazione!CR21)</f>
        <v>0</v>
      </c>
      <c r="CT21">
        <f ca="1">IF(OR(COUNTIF(PreElaborazione!CS$8:'PreElaborazione'!CS20,PreElaborazione!CS21)&gt;0,PreElaborazione!CS21=""),0,PreElaborazione!CS21)</f>
        <v>0</v>
      </c>
      <c r="CU21">
        <f ca="1">IF(OR(COUNTIF(PreElaborazione!CT$8:'PreElaborazione'!CT20,PreElaborazione!CT21)&gt;0,PreElaborazione!CT21=""),0,PreElaborazione!CT21)</f>
        <v>0</v>
      </c>
      <c r="CV21">
        <f ca="1">IF(OR(COUNTIF(PreElaborazione!CU$8:'PreElaborazione'!CU20,PreElaborazione!CU21)&gt;0,PreElaborazione!CU21=""),0,PreElaborazione!CU21)</f>
        <v>0</v>
      </c>
      <c r="CW21">
        <f ca="1">IF(OR(COUNTIF(PreElaborazione!CV$8:'PreElaborazione'!CV20,PreElaborazione!CV21)&gt;0,PreElaborazione!CV21=""),0,PreElaborazione!CV21)</f>
        <v>0</v>
      </c>
      <c r="CX21">
        <f ca="1">IF(OR(COUNTIF(PreElaborazione!CW$8:'PreElaborazione'!CW20,PreElaborazione!CW21)&gt;0,PreElaborazione!CW21=""),0,PreElaborazione!CW21)</f>
        <v>0</v>
      </c>
      <c r="CY21">
        <f ca="1">IF(OR(COUNTIF(PreElaborazione!CX$8:'PreElaborazione'!CX20,PreElaborazione!CX21)&gt;0,PreElaborazione!CX21=""),0,PreElaborazione!CX21)</f>
        <v>0</v>
      </c>
      <c r="CZ21">
        <f ca="1">IF(OR(COUNTIF(PreElaborazione!CY$8:'PreElaborazione'!CY20,PreElaborazione!CY21)&gt;0,PreElaborazione!CY21=""),0,PreElaborazione!CY21)</f>
        <v>0</v>
      </c>
      <c r="DA21">
        <f ca="1">IF(OR(COUNTIF(PreElaborazione!CZ$8:'PreElaborazione'!CZ20,PreElaborazione!CZ21)&gt;0,PreElaborazione!CZ21=""),0,PreElaborazione!CZ21)</f>
        <v>0</v>
      </c>
      <c r="DB21">
        <f ca="1">IF(OR(COUNTIF(PreElaborazione!DA$8:'PreElaborazione'!DA20,PreElaborazione!DA21)&gt;0,PreElaborazione!DA21=""),0,PreElaborazione!DA21)</f>
        <v>0</v>
      </c>
      <c r="DC21">
        <f ca="1">IF(OR(COUNTIF(PreElaborazione!DB$8:'PreElaborazione'!DB20,PreElaborazione!DB21)&gt;0,PreElaborazione!DB21=""),0,PreElaborazione!DB21)</f>
        <v>0</v>
      </c>
      <c r="DD21" s="268">
        <f t="shared" ca="1" si="0"/>
        <v>0</v>
      </c>
    </row>
    <row r="22" spans="2:108">
      <c r="B22" s="121">
        <v>15</v>
      </c>
      <c r="C22">
        <f ca="1">IF(OR(COUNTIF(PreElaborazione!B$8:'PreElaborazione'!B21,PreElaborazione!B22)&gt;0,PreElaborazione!B22=""),0,PreElaborazione!B22)</f>
        <v>0</v>
      </c>
      <c r="D22">
        <f ca="1">IF(OR(COUNTIF(PreElaborazione!C$8:'PreElaborazione'!C21,PreElaborazione!C22)&gt;0,PreElaborazione!C22=""),0,PreElaborazione!C22)</f>
        <v>0</v>
      </c>
      <c r="E22">
        <f ca="1">IF(OR(COUNTIF(PreElaborazione!D$8:'PreElaborazione'!D21,PreElaborazione!D22)&gt;0,PreElaborazione!D22=""),0,PreElaborazione!D22)</f>
        <v>0</v>
      </c>
      <c r="F22">
        <f ca="1">IF(OR(COUNTIF(PreElaborazione!E$8:'PreElaborazione'!E21,PreElaborazione!E22)&gt;0,PreElaborazione!E22=""),0,PreElaborazione!E22)</f>
        <v>0</v>
      </c>
      <c r="G22">
        <f ca="1">IF(OR(COUNTIF(PreElaborazione!F$8:'PreElaborazione'!F21,PreElaborazione!F22)&gt;0,PreElaborazione!F22=""),0,PreElaborazione!F22)</f>
        <v>0</v>
      </c>
      <c r="H22">
        <f ca="1">IF(OR(COUNTIF(PreElaborazione!G$8:'PreElaborazione'!G21,PreElaborazione!G22)&gt;0,PreElaborazione!G22=""),0,PreElaborazione!G22)</f>
        <v>0</v>
      </c>
      <c r="I22">
        <f ca="1">IF(OR(COUNTIF(PreElaborazione!H$8:'PreElaborazione'!H21,PreElaborazione!H22)&gt;0,PreElaborazione!H22=""),0,PreElaborazione!H22)</f>
        <v>0</v>
      </c>
      <c r="J22">
        <f ca="1">IF(OR(COUNTIF(PreElaborazione!I$8:'PreElaborazione'!I21,PreElaborazione!I22)&gt;0,PreElaborazione!I22=""),0,PreElaborazione!I22)</f>
        <v>0</v>
      </c>
      <c r="K22">
        <f ca="1">IF(OR(COUNTIF(PreElaborazione!J$8:'PreElaborazione'!J21,PreElaborazione!J22)&gt;0,PreElaborazione!J22=""),0,PreElaborazione!J22)</f>
        <v>0</v>
      </c>
      <c r="L22">
        <f ca="1">IF(OR(COUNTIF(PreElaborazione!K$8:'PreElaborazione'!K21,PreElaborazione!K22)&gt;0,PreElaborazione!K22=""),0,PreElaborazione!K22)</f>
        <v>0</v>
      </c>
      <c r="M22">
        <f ca="1">IF(OR(COUNTIF(PreElaborazione!L$8:'PreElaborazione'!L21,PreElaborazione!L22)&gt;0,PreElaborazione!L22=""),0,PreElaborazione!L22)</f>
        <v>0</v>
      </c>
      <c r="N22">
        <f ca="1">IF(OR(COUNTIF(PreElaborazione!M$8:'PreElaborazione'!M21,PreElaborazione!M22)&gt;0,PreElaborazione!M22=""),0,PreElaborazione!M22)</f>
        <v>0</v>
      </c>
      <c r="O22">
        <f ca="1">IF(OR(COUNTIF(PreElaborazione!N$8:'PreElaborazione'!N21,PreElaborazione!N22)&gt;0,PreElaborazione!N22=""),0,PreElaborazione!N22)</f>
        <v>0</v>
      </c>
      <c r="P22">
        <f ca="1">IF(OR(COUNTIF(PreElaborazione!O$8:'PreElaborazione'!O21,PreElaborazione!O22)&gt;0,PreElaborazione!O22=""),0,PreElaborazione!O22)</f>
        <v>0</v>
      </c>
      <c r="Q22">
        <f ca="1">IF(OR(COUNTIF(PreElaborazione!P$8:'PreElaborazione'!P21,PreElaborazione!P22)&gt;0,PreElaborazione!P22=""),0,PreElaborazione!P22)</f>
        <v>0</v>
      </c>
      <c r="R22">
        <f ca="1">IF(OR(COUNTIF(PreElaborazione!Q$8:'PreElaborazione'!Q21,PreElaborazione!Q22)&gt;0,PreElaborazione!Q22=""),0,PreElaborazione!Q22)</f>
        <v>0</v>
      </c>
      <c r="S22">
        <f ca="1">IF(OR(COUNTIF(PreElaborazione!R$8:'PreElaborazione'!R21,PreElaborazione!R22)&gt;0,PreElaborazione!R22=""),0,PreElaborazione!R22)</f>
        <v>0</v>
      </c>
      <c r="T22">
        <f ca="1">IF(OR(COUNTIF(PreElaborazione!S$8:'PreElaborazione'!S21,PreElaborazione!S22)&gt;0,PreElaborazione!S22=""),0,PreElaborazione!S22)</f>
        <v>0</v>
      </c>
      <c r="U22">
        <f ca="1">IF(OR(COUNTIF(PreElaborazione!T$8:'PreElaborazione'!T21,PreElaborazione!T22)&gt;0,PreElaborazione!T22=""),0,PreElaborazione!T22)</f>
        <v>0</v>
      </c>
      <c r="V22">
        <f ca="1">IF(OR(COUNTIF(PreElaborazione!U$8:'PreElaborazione'!U21,PreElaborazione!U22)&gt;0,PreElaborazione!U22=""),0,PreElaborazione!U22)</f>
        <v>0</v>
      </c>
      <c r="W22">
        <f ca="1">IF(OR(COUNTIF(PreElaborazione!V$8:'PreElaborazione'!V21,PreElaborazione!V22)&gt;0,PreElaborazione!V22=""),0,PreElaborazione!V22)</f>
        <v>0</v>
      </c>
      <c r="X22">
        <f ca="1">IF(OR(COUNTIF(PreElaborazione!W$8:'PreElaborazione'!W21,PreElaborazione!W22)&gt;0,PreElaborazione!W22=""),0,PreElaborazione!W22)</f>
        <v>0</v>
      </c>
      <c r="Y22">
        <f ca="1">IF(OR(COUNTIF(PreElaborazione!X$8:'PreElaborazione'!X21,PreElaborazione!X22)&gt;0,PreElaborazione!X22=""),0,PreElaborazione!X22)</f>
        <v>0</v>
      </c>
      <c r="Z22">
        <f ca="1">IF(OR(COUNTIF(PreElaborazione!Y$8:'PreElaborazione'!Y21,PreElaborazione!Y22)&gt;0,PreElaborazione!Y22=""),0,PreElaborazione!Y22)</f>
        <v>0</v>
      </c>
      <c r="AA22">
        <f ca="1">IF(OR(COUNTIF(PreElaborazione!Z$8:'PreElaborazione'!Z21,PreElaborazione!Z22)&gt;0,PreElaborazione!Z22=""),0,PreElaborazione!Z22)</f>
        <v>0</v>
      </c>
      <c r="AB22">
        <f ca="1">IF(OR(COUNTIF(PreElaborazione!AA$8:'PreElaborazione'!AA21,PreElaborazione!AA22)&gt;0,PreElaborazione!AA22=""),0,PreElaborazione!AA22)</f>
        <v>0</v>
      </c>
      <c r="AC22">
        <f ca="1">IF(OR(COUNTIF(PreElaborazione!AB$8:'PreElaborazione'!AB21,PreElaborazione!AB22)&gt;0,PreElaborazione!AB22=""),0,PreElaborazione!AB22)</f>
        <v>0</v>
      </c>
      <c r="AD22">
        <f ca="1">IF(OR(COUNTIF(PreElaborazione!AC$8:'PreElaborazione'!AC21,PreElaborazione!AC22)&gt;0,PreElaborazione!AC22=""),0,PreElaborazione!AC22)</f>
        <v>0</v>
      </c>
      <c r="AE22">
        <f ca="1">IF(OR(COUNTIF(PreElaborazione!AD$8:'PreElaborazione'!AD21,PreElaborazione!AD22)&gt;0,PreElaborazione!AD22=""),0,PreElaborazione!AD22)</f>
        <v>0</v>
      </c>
      <c r="AF22">
        <f ca="1">IF(OR(COUNTIF(PreElaborazione!AE$8:'PreElaborazione'!AE21,PreElaborazione!AE22)&gt;0,PreElaborazione!AE22=""),0,PreElaborazione!AE22)</f>
        <v>0</v>
      </c>
      <c r="AG22">
        <f ca="1">IF(OR(COUNTIF(PreElaborazione!AF$8:'PreElaborazione'!AF21,PreElaborazione!AF22)&gt;0,PreElaborazione!AF22=""),0,PreElaborazione!AF22)</f>
        <v>0</v>
      </c>
      <c r="AH22">
        <f ca="1">IF(OR(COUNTIF(PreElaborazione!AG$8:'PreElaborazione'!AG21,PreElaborazione!AG22)&gt;0,PreElaborazione!AG22=""),0,PreElaborazione!AG22)</f>
        <v>0</v>
      </c>
      <c r="AI22">
        <f ca="1">IF(OR(COUNTIF(PreElaborazione!AH$8:'PreElaborazione'!AH21,PreElaborazione!AH22)&gt;0,PreElaborazione!AH22=""),0,PreElaborazione!AH22)</f>
        <v>0</v>
      </c>
      <c r="AJ22">
        <f ca="1">IF(OR(COUNTIF(PreElaborazione!AI$8:'PreElaborazione'!AI21,PreElaborazione!AI22)&gt;0,PreElaborazione!AI22=""),0,PreElaborazione!AI22)</f>
        <v>0</v>
      </c>
      <c r="AK22">
        <f ca="1">IF(OR(COUNTIF(PreElaborazione!AJ$8:'PreElaborazione'!AJ21,PreElaborazione!AJ22)&gt;0,PreElaborazione!AJ22=""),0,PreElaborazione!AJ22)</f>
        <v>0</v>
      </c>
      <c r="AL22">
        <f ca="1">IF(OR(COUNTIF(PreElaborazione!AK$8:'PreElaborazione'!AK21,PreElaborazione!AK22)&gt;0,PreElaborazione!AK22=""),0,PreElaborazione!AK22)</f>
        <v>0</v>
      </c>
      <c r="AM22">
        <f ca="1">IF(OR(COUNTIF(PreElaborazione!AL$8:'PreElaborazione'!AL21,PreElaborazione!AL22)&gt;0,PreElaborazione!AL22=""),0,PreElaborazione!AL22)</f>
        <v>0</v>
      </c>
      <c r="AN22">
        <f ca="1">IF(OR(COUNTIF(PreElaborazione!AM$8:'PreElaborazione'!AM21,PreElaborazione!AM22)&gt;0,PreElaborazione!AM22=""),0,PreElaborazione!AM22)</f>
        <v>0</v>
      </c>
      <c r="AO22">
        <f ca="1">IF(OR(COUNTIF(PreElaborazione!AN$8:'PreElaborazione'!AN21,PreElaborazione!AN22)&gt;0,PreElaborazione!AN22=""),0,PreElaborazione!AN22)</f>
        <v>0</v>
      </c>
      <c r="AP22">
        <f ca="1">IF(OR(COUNTIF(PreElaborazione!AO$8:'PreElaborazione'!AO21,PreElaborazione!AO22)&gt;0,PreElaborazione!AO22=""),0,PreElaborazione!AO22)</f>
        <v>0</v>
      </c>
      <c r="AQ22">
        <f ca="1">IF(OR(COUNTIF(PreElaborazione!AP$8:'PreElaborazione'!AP21,PreElaborazione!AP22)&gt;0,PreElaborazione!AP22=""),0,PreElaborazione!AP22)</f>
        <v>0</v>
      </c>
      <c r="AR22">
        <f ca="1">IF(OR(COUNTIF(PreElaborazione!AQ$8:'PreElaborazione'!AQ21,PreElaborazione!AQ22)&gt;0,PreElaborazione!AQ22=""),0,PreElaborazione!AQ22)</f>
        <v>0</v>
      </c>
      <c r="AS22">
        <f ca="1">IF(OR(COUNTIF(PreElaborazione!AR$8:'PreElaborazione'!AR21,PreElaborazione!AR22)&gt;0,PreElaborazione!AR22=""),0,PreElaborazione!AR22)</f>
        <v>0</v>
      </c>
      <c r="AT22">
        <f ca="1">IF(OR(COUNTIF(PreElaborazione!AS$8:'PreElaborazione'!AS21,PreElaborazione!AS22)&gt;0,PreElaborazione!AS22=""),0,PreElaborazione!AS22)</f>
        <v>0</v>
      </c>
      <c r="AU22">
        <f ca="1">IF(OR(COUNTIF(PreElaborazione!AT$8:'PreElaborazione'!AT21,PreElaborazione!AT22)&gt;0,PreElaborazione!AT22=""),0,PreElaborazione!AT22)</f>
        <v>0</v>
      </c>
      <c r="AV22">
        <f ca="1">IF(OR(COUNTIF(PreElaborazione!AU$8:'PreElaborazione'!AU21,PreElaborazione!AU22)&gt;0,PreElaborazione!AU22=""),0,PreElaborazione!AU22)</f>
        <v>0</v>
      </c>
      <c r="AW22">
        <f ca="1">IF(OR(COUNTIF(PreElaborazione!AV$8:'PreElaborazione'!AV21,PreElaborazione!AV22)&gt;0,PreElaborazione!AV22=""),0,PreElaborazione!AV22)</f>
        <v>0</v>
      </c>
      <c r="AX22">
        <f ca="1">IF(OR(COUNTIF(PreElaborazione!AW$8:'PreElaborazione'!AW21,PreElaborazione!AW22)&gt;0,PreElaborazione!AW22=""),0,PreElaborazione!AW22)</f>
        <v>0</v>
      </c>
      <c r="AY22">
        <f ca="1">IF(OR(COUNTIF(PreElaborazione!AX$8:'PreElaborazione'!AX21,PreElaborazione!AX22)&gt;0,PreElaborazione!AX22=""),0,PreElaborazione!AX22)</f>
        <v>0</v>
      </c>
      <c r="AZ22">
        <f ca="1">IF(OR(COUNTIF(PreElaborazione!AY$8:'PreElaborazione'!AY21,PreElaborazione!AY22)&gt;0,PreElaborazione!AY22=""),0,PreElaborazione!AY22)</f>
        <v>0</v>
      </c>
      <c r="BA22">
        <f ca="1">IF(OR(COUNTIF(PreElaborazione!AZ$8:'PreElaborazione'!AZ21,PreElaborazione!AZ22)&gt;0,PreElaborazione!AZ22=""),0,PreElaborazione!AZ22)</f>
        <v>0</v>
      </c>
      <c r="BB22">
        <f ca="1">IF(OR(COUNTIF(PreElaborazione!BA$8:'PreElaborazione'!BA21,PreElaborazione!BA22)&gt;0,PreElaborazione!BA22=""),0,PreElaborazione!BA22)</f>
        <v>0</v>
      </c>
      <c r="BC22">
        <f ca="1">IF(OR(COUNTIF(PreElaborazione!BB$8:'PreElaborazione'!BB21,PreElaborazione!BB22)&gt;0,PreElaborazione!BB22=""),0,PreElaborazione!BB22)</f>
        <v>0</v>
      </c>
      <c r="BD22">
        <f ca="1">IF(OR(COUNTIF(PreElaborazione!BC$8:'PreElaborazione'!BC21,PreElaborazione!BC22)&gt;0,PreElaborazione!BC22=""),0,PreElaborazione!BC22)</f>
        <v>0</v>
      </c>
      <c r="BE22">
        <f ca="1">IF(OR(COUNTIF(PreElaborazione!BD$8:'PreElaborazione'!BD21,PreElaborazione!BD22)&gt;0,PreElaborazione!BD22=""),0,PreElaborazione!BD22)</f>
        <v>0</v>
      </c>
      <c r="BF22">
        <f ca="1">IF(OR(COUNTIF(PreElaborazione!BE$8:'PreElaborazione'!BE21,PreElaborazione!BE22)&gt;0,PreElaborazione!BE22=""),0,PreElaborazione!BE22)</f>
        <v>0</v>
      </c>
      <c r="BG22">
        <f ca="1">IF(OR(COUNTIF(PreElaborazione!BF$8:'PreElaborazione'!BF21,PreElaborazione!BF22)&gt;0,PreElaborazione!BF22=""),0,PreElaborazione!BF22)</f>
        <v>0</v>
      </c>
      <c r="BH22">
        <f ca="1">IF(OR(COUNTIF(PreElaborazione!BG$8:'PreElaborazione'!BG21,PreElaborazione!BG22)&gt;0,PreElaborazione!BG22=""),0,PreElaborazione!BG22)</f>
        <v>0</v>
      </c>
      <c r="BI22">
        <f ca="1">IF(OR(COUNTIF(PreElaborazione!BH$8:'PreElaborazione'!BH21,PreElaborazione!BH22)&gt;0,PreElaborazione!BH22=""),0,PreElaborazione!BH22)</f>
        <v>0</v>
      </c>
      <c r="BJ22">
        <f ca="1">IF(OR(COUNTIF(PreElaborazione!BI$8:'PreElaborazione'!BI21,PreElaborazione!BI22)&gt;0,PreElaborazione!BI22=""),0,PreElaborazione!BI22)</f>
        <v>0</v>
      </c>
      <c r="BK22">
        <f ca="1">IF(OR(COUNTIF(PreElaborazione!BJ$8:'PreElaborazione'!BJ21,PreElaborazione!BJ22)&gt;0,PreElaborazione!BJ22=""),0,PreElaborazione!BJ22)</f>
        <v>0</v>
      </c>
      <c r="BL22">
        <f ca="1">IF(OR(COUNTIF(PreElaborazione!BK$8:'PreElaborazione'!BK21,PreElaborazione!BK22)&gt;0,PreElaborazione!BK22=""),0,PreElaborazione!BK22)</f>
        <v>0</v>
      </c>
      <c r="BM22">
        <f ca="1">IF(OR(COUNTIF(PreElaborazione!BL$8:'PreElaborazione'!BL21,PreElaborazione!BL22)&gt;0,PreElaborazione!BL22=""),0,PreElaborazione!BL22)</f>
        <v>0</v>
      </c>
      <c r="BN22">
        <f ca="1">IF(OR(COUNTIF(PreElaborazione!BM$8:'PreElaborazione'!BM21,PreElaborazione!BM22)&gt;0,PreElaborazione!BM22=""),0,PreElaborazione!BM22)</f>
        <v>0</v>
      </c>
      <c r="BO22">
        <f ca="1">IF(OR(COUNTIF(PreElaborazione!BN$8:'PreElaborazione'!BN21,PreElaborazione!BN22)&gt;0,PreElaborazione!BN22=""),0,PreElaborazione!BN22)</f>
        <v>0</v>
      </c>
      <c r="BP22">
        <f ca="1">IF(OR(COUNTIF(PreElaborazione!BO$8:'PreElaborazione'!BO21,PreElaborazione!BO22)&gt;0,PreElaborazione!BO22=""),0,PreElaborazione!BO22)</f>
        <v>0</v>
      </c>
      <c r="BQ22">
        <f ca="1">IF(OR(COUNTIF(PreElaborazione!BP$8:'PreElaborazione'!BP21,PreElaborazione!BP22)&gt;0,PreElaborazione!BP22=""),0,PreElaborazione!BP22)</f>
        <v>0</v>
      </c>
      <c r="BR22">
        <f ca="1">IF(OR(COUNTIF(PreElaborazione!BQ$8:'PreElaborazione'!BQ21,PreElaborazione!BQ22)&gt;0,PreElaborazione!BQ22=""),0,PreElaborazione!BQ22)</f>
        <v>0</v>
      </c>
      <c r="BS22">
        <f ca="1">IF(OR(COUNTIF(PreElaborazione!BR$8:'PreElaborazione'!BR21,PreElaborazione!BR22)&gt;0,PreElaborazione!BR22=""),0,PreElaborazione!BR22)</f>
        <v>0</v>
      </c>
      <c r="BT22">
        <f ca="1">IF(OR(COUNTIF(PreElaborazione!BS$8:'PreElaborazione'!BS21,PreElaborazione!BS22)&gt;0,PreElaborazione!BS22=""),0,PreElaborazione!BS22)</f>
        <v>0</v>
      </c>
      <c r="BU22">
        <f ca="1">IF(OR(COUNTIF(PreElaborazione!BT$8:'PreElaborazione'!BT21,PreElaborazione!BT22)&gt;0,PreElaborazione!BT22=""),0,PreElaborazione!BT22)</f>
        <v>0</v>
      </c>
      <c r="BV22">
        <f ca="1">IF(OR(COUNTIF(PreElaborazione!BU$8:'PreElaborazione'!BU21,PreElaborazione!BU22)&gt;0,PreElaborazione!BU22=""),0,PreElaborazione!BU22)</f>
        <v>0</v>
      </c>
      <c r="BW22">
        <f ca="1">IF(OR(COUNTIF(PreElaborazione!BV$8:'PreElaborazione'!BV21,PreElaborazione!BV22)&gt;0,PreElaborazione!BV22=""),0,PreElaborazione!BV22)</f>
        <v>0</v>
      </c>
      <c r="BX22">
        <f ca="1">IF(OR(COUNTIF(PreElaborazione!BW$8:'PreElaborazione'!BW21,PreElaborazione!BW22)&gt;0,PreElaborazione!BW22=""),0,PreElaborazione!BW22)</f>
        <v>0</v>
      </c>
      <c r="BY22">
        <f ca="1">IF(OR(COUNTIF(PreElaborazione!BX$8:'PreElaborazione'!BX21,PreElaborazione!BX22)&gt;0,PreElaborazione!BX22=""),0,PreElaborazione!BX22)</f>
        <v>0</v>
      </c>
      <c r="BZ22">
        <f ca="1">IF(OR(COUNTIF(PreElaborazione!BY$8:'PreElaborazione'!BY21,PreElaborazione!BY22)&gt;0,PreElaborazione!BY22=""),0,PreElaborazione!BY22)</f>
        <v>0</v>
      </c>
      <c r="CA22">
        <f ca="1">IF(OR(COUNTIF(PreElaborazione!BZ$8:'PreElaborazione'!BZ21,PreElaborazione!BZ22)&gt;0,PreElaborazione!BZ22=""),0,PreElaborazione!BZ22)</f>
        <v>0</v>
      </c>
      <c r="CB22">
        <f ca="1">IF(OR(COUNTIF(PreElaborazione!CA$8:'PreElaborazione'!CA21,PreElaborazione!CA22)&gt;0,PreElaborazione!CA22=""),0,PreElaborazione!CA22)</f>
        <v>0</v>
      </c>
      <c r="CC22">
        <f ca="1">IF(OR(COUNTIF(PreElaborazione!CB$8:'PreElaborazione'!CB21,PreElaborazione!CB22)&gt;0,PreElaborazione!CB22=""),0,PreElaborazione!CB22)</f>
        <v>0</v>
      </c>
      <c r="CD22">
        <f ca="1">IF(OR(COUNTIF(PreElaborazione!CC$8:'PreElaborazione'!CC21,PreElaborazione!CC22)&gt;0,PreElaborazione!CC22=""),0,PreElaborazione!CC22)</f>
        <v>0</v>
      </c>
      <c r="CE22">
        <f ca="1">IF(OR(COUNTIF(PreElaborazione!CD$8:'PreElaborazione'!CD21,PreElaborazione!CD22)&gt;0,PreElaborazione!CD22=""),0,PreElaborazione!CD22)</f>
        <v>0</v>
      </c>
      <c r="CF22">
        <f ca="1">IF(OR(COUNTIF(PreElaborazione!CE$8:'PreElaborazione'!CE21,PreElaborazione!CE22)&gt;0,PreElaborazione!CE22=""),0,PreElaborazione!CE22)</f>
        <v>0</v>
      </c>
      <c r="CG22">
        <f ca="1">IF(OR(COUNTIF(PreElaborazione!CF$8:'PreElaborazione'!CF21,PreElaborazione!CF22)&gt;0,PreElaborazione!CF22=""),0,PreElaborazione!CF22)</f>
        <v>0</v>
      </c>
      <c r="CH22">
        <f ca="1">IF(OR(COUNTIF(PreElaborazione!CG$8:'PreElaborazione'!CG21,PreElaborazione!CG22)&gt;0,PreElaborazione!CG22=""),0,PreElaborazione!CG22)</f>
        <v>0</v>
      </c>
      <c r="CI22">
        <f ca="1">IF(OR(COUNTIF(PreElaborazione!CH$8:'PreElaborazione'!CH21,PreElaborazione!CH22)&gt;0,PreElaborazione!CH22=""),0,PreElaborazione!CH22)</f>
        <v>0</v>
      </c>
      <c r="CJ22">
        <f ca="1">IF(OR(COUNTIF(PreElaborazione!CI$8:'PreElaborazione'!CI21,PreElaborazione!CI22)&gt;0,PreElaborazione!CI22=""),0,PreElaborazione!CI22)</f>
        <v>0</v>
      </c>
      <c r="CK22">
        <f ca="1">IF(OR(COUNTIF(PreElaborazione!CJ$8:'PreElaborazione'!CJ21,PreElaborazione!CJ22)&gt;0,PreElaborazione!CJ22=""),0,PreElaborazione!CJ22)</f>
        <v>0</v>
      </c>
      <c r="CL22">
        <f ca="1">IF(OR(COUNTIF(PreElaborazione!CK$8:'PreElaborazione'!CK21,PreElaborazione!CK22)&gt;0,PreElaborazione!CK22=""),0,PreElaborazione!CK22)</f>
        <v>0</v>
      </c>
      <c r="CM22">
        <f ca="1">IF(OR(COUNTIF(PreElaborazione!CL$8:'PreElaborazione'!CL21,PreElaborazione!CL22)&gt;0,PreElaborazione!CL22=""),0,PreElaborazione!CL22)</f>
        <v>0</v>
      </c>
      <c r="CN22">
        <f ca="1">IF(OR(COUNTIF(PreElaborazione!CM$8:'PreElaborazione'!CM21,PreElaborazione!CM22)&gt;0,PreElaborazione!CM22=""),0,PreElaborazione!CM22)</f>
        <v>0</v>
      </c>
      <c r="CO22">
        <f ca="1">IF(OR(COUNTIF(PreElaborazione!CN$8:'PreElaborazione'!CN21,PreElaborazione!CN22)&gt;0,PreElaborazione!CN22=""),0,PreElaborazione!CN22)</f>
        <v>0</v>
      </c>
      <c r="CP22">
        <f ca="1">IF(OR(COUNTIF(PreElaborazione!CO$8:'PreElaborazione'!CO21,PreElaborazione!CO22)&gt;0,PreElaborazione!CO22=""),0,PreElaborazione!CO22)</f>
        <v>0</v>
      </c>
      <c r="CQ22">
        <f ca="1">IF(OR(COUNTIF(PreElaborazione!CP$8:'PreElaborazione'!CP21,PreElaborazione!CP22)&gt;0,PreElaborazione!CP22=""),0,PreElaborazione!CP22)</f>
        <v>0</v>
      </c>
      <c r="CR22">
        <f ca="1">IF(OR(COUNTIF(PreElaborazione!CQ$8:'PreElaborazione'!CQ21,PreElaborazione!CQ22)&gt;0,PreElaborazione!CQ22=""),0,PreElaborazione!CQ22)</f>
        <v>0</v>
      </c>
      <c r="CS22">
        <f ca="1">IF(OR(COUNTIF(PreElaborazione!CR$8:'PreElaborazione'!CR21,PreElaborazione!CR22)&gt;0,PreElaborazione!CR22=""),0,PreElaborazione!CR22)</f>
        <v>0</v>
      </c>
      <c r="CT22">
        <f ca="1">IF(OR(COUNTIF(PreElaborazione!CS$8:'PreElaborazione'!CS21,PreElaborazione!CS22)&gt;0,PreElaborazione!CS22=""),0,PreElaborazione!CS22)</f>
        <v>0</v>
      </c>
      <c r="CU22">
        <f ca="1">IF(OR(COUNTIF(PreElaborazione!CT$8:'PreElaborazione'!CT21,PreElaborazione!CT22)&gt;0,PreElaborazione!CT22=""),0,PreElaborazione!CT22)</f>
        <v>0</v>
      </c>
      <c r="CV22">
        <f ca="1">IF(OR(COUNTIF(PreElaborazione!CU$8:'PreElaborazione'!CU21,PreElaborazione!CU22)&gt;0,PreElaborazione!CU22=""),0,PreElaborazione!CU22)</f>
        <v>0</v>
      </c>
      <c r="CW22">
        <f ca="1">IF(OR(COUNTIF(PreElaborazione!CV$8:'PreElaborazione'!CV21,PreElaborazione!CV22)&gt;0,PreElaborazione!CV22=""),0,PreElaborazione!CV22)</f>
        <v>0</v>
      </c>
      <c r="CX22">
        <f ca="1">IF(OR(COUNTIF(PreElaborazione!CW$8:'PreElaborazione'!CW21,PreElaborazione!CW22)&gt;0,PreElaborazione!CW22=""),0,PreElaborazione!CW22)</f>
        <v>0</v>
      </c>
      <c r="CY22">
        <f ca="1">IF(OR(COUNTIF(PreElaborazione!CX$8:'PreElaborazione'!CX21,PreElaborazione!CX22)&gt;0,PreElaborazione!CX22=""),0,PreElaborazione!CX22)</f>
        <v>0</v>
      </c>
      <c r="CZ22">
        <f ca="1">IF(OR(COUNTIF(PreElaborazione!CY$8:'PreElaborazione'!CY21,PreElaborazione!CY22)&gt;0,PreElaborazione!CY22=""),0,PreElaborazione!CY22)</f>
        <v>0</v>
      </c>
      <c r="DA22">
        <f ca="1">IF(OR(COUNTIF(PreElaborazione!CZ$8:'PreElaborazione'!CZ21,PreElaborazione!CZ22)&gt;0,PreElaborazione!CZ22=""),0,PreElaborazione!CZ22)</f>
        <v>0</v>
      </c>
      <c r="DB22">
        <f ca="1">IF(OR(COUNTIF(PreElaborazione!DA$8:'PreElaborazione'!DA21,PreElaborazione!DA22)&gt;0,PreElaborazione!DA22=""),0,PreElaborazione!DA22)</f>
        <v>0</v>
      </c>
      <c r="DC22">
        <f ca="1">IF(OR(COUNTIF(PreElaborazione!DB$8:'PreElaborazione'!DB21,PreElaborazione!DB22)&gt;0,PreElaborazione!DB22=""),0,PreElaborazione!DB22)</f>
        <v>0</v>
      </c>
      <c r="DD22" s="268">
        <f t="shared" ca="1" si="0"/>
        <v>0</v>
      </c>
    </row>
    <row r="23" spans="2:108">
      <c r="B23" s="121">
        <v>16</v>
      </c>
      <c r="C23">
        <f ca="1">IF(OR(COUNTIF(PreElaborazione!B$8:'PreElaborazione'!B22,PreElaborazione!B23)&gt;0,PreElaborazione!B23=""),0,PreElaborazione!B23)</f>
        <v>0</v>
      </c>
      <c r="D23">
        <f ca="1">IF(OR(COUNTIF(PreElaborazione!C$8:'PreElaborazione'!C22,PreElaborazione!C23)&gt;0,PreElaborazione!C23=""),0,PreElaborazione!C23)</f>
        <v>0</v>
      </c>
      <c r="E23">
        <f ca="1">IF(OR(COUNTIF(PreElaborazione!D$8:'PreElaborazione'!D22,PreElaborazione!D23)&gt;0,PreElaborazione!D23=""),0,PreElaborazione!D23)</f>
        <v>0</v>
      </c>
      <c r="F23">
        <f ca="1">IF(OR(COUNTIF(PreElaborazione!E$8:'PreElaborazione'!E22,PreElaborazione!E23)&gt;0,PreElaborazione!E23=""),0,PreElaborazione!E23)</f>
        <v>0</v>
      </c>
      <c r="G23">
        <f ca="1">IF(OR(COUNTIF(PreElaborazione!F$8:'PreElaborazione'!F22,PreElaborazione!F23)&gt;0,PreElaborazione!F23=""),0,PreElaborazione!F23)</f>
        <v>0</v>
      </c>
      <c r="H23">
        <f ca="1">IF(OR(COUNTIF(PreElaborazione!G$8:'PreElaborazione'!G22,PreElaborazione!G23)&gt;0,PreElaborazione!G23=""),0,PreElaborazione!G23)</f>
        <v>0</v>
      </c>
      <c r="I23">
        <f ca="1">IF(OR(COUNTIF(PreElaborazione!H$8:'PreElaborazione'!H22,PreElaborazione!H23)&gt;0,PreElaborazione!H23=""),0,PreElaborazione!H23)</f>
        <v>0</v>
      </c>
      <c r="J23">
        <f ca="1">IF(OR(COUNTIF(PreElaborazione!I$8:'PreElaborazione'!I22,PreElaborazione!I23)&gt;0,PreElaborazione!I23=""),0,PreElaborazione!I23)</f>
        <v>0</v>
      </c>
      <c r="K23">
        <f ca="1">IF(OR(COUNTIF(PreElaborazione!J$8:'PreElaborazione'!J22,PreElaborazione!J23)&gt;0,PreElaborazione!J23=""),0,PreElaborazione!J23)</f>
        <v>0</v>
      </c>
      <c r="L23">
        <f ca="1">IF(OR(COUNTIF(PreElaborazione!K$8:'PreElaborazione'!K22,PreElaborazione!K23)&gt;0,PreElaborazione!K23=""),0,PreElaborazione!K23)</f>
        <v>0</v>
      </c>
      <c r="M23">
        <f ca="1">IF(OR(COUNTIF(PreElaborazione!L$8:'PreElaborazione'!L22,PreElaborazione!L23)&gt;0,PreElaborazione!L23=""),0,PreElaborazione!L23)</f>
        <v>0</v>
      </c>
      <c r="N23">
        <f ca="1">IF(OR(COUNTIF(PreElaborazione!M$8:'PreElaborazione'!M22,PreElaborazione!M23)&gt;0,PreElaborazione!M23=""),0,PreElaborazione!M23)</f>
        <v>0</v>
      </c>
      <c r="O23">
        <f ca="1">IF(OR(COUNTIF(PreElaborazione!N$8:'PreElaborazione'!N22,PreElaborazione!N23)&gt;0,PreElaborazione!N23=""),0,PreElaborazione!N23)</f>
        <v>0</v>
      </c>
      <c r="P23">
        <f ca="1">IF(OR(COUNTIF(PreElaborazione!O$8:'PreElaborazione'!O22,PreElaborazione!O23)&gt;0,PreElaborazione!O23=""),0,PreElaborazione!O23)</f>
        <v>0</v>
      </c>
      <c r="Q23">
        <f ca="1">IF(OR(COUNTIF(PreElaborazione!P$8:'PreElaborazione'!P22,PreElaborazione!P23)&gt;0,PreElaborazione!P23=""),0,PreElaborazione!P23)</f>
        <v>0</v>
      </c>
      <c r="R23">
        <f ca="1">IF(OR(COUNTIF(PreElaborazione!Q$8:'PreElaborazione'!Q22,PreElaborazione!Q23)&gt;0,PreElaborazione!Q23=""),0,PreElaborazione!Q23)</f>
        <v>0</v>
      </c>
      <c r="S23">
        <f ca="1">IF(OR(COUNTIF(PreElaborazione!R$8:'PreElaborazione'!R22,PreElaborazione!R23)&gt;0,PreElaborazione!R23=""),0,PreElaborazione!R23)</f>
        <v>0</v>
      </c>
      <c r="T23">
        <f ca="1">IF(OR(COUNTIF(PreElaborazione!S$8:'PreElaborazione'!S22,PreElaborazione!S23)&gt;0,PreElaborazione!S23=""),0,PreElaborazione!S23)</f>
        <v>0</v>
      </c>
      <c r="U23">
        <f ca="1">IF(OR(COUNTIF(PreElaborazione!T$8:'PreElaborazione'!T22,PreElaborazione!T23)&gt;0,PreElaborazione!T23=""),0,PreElaborazione!T23)</f>
        <v>0</v>
      </c>
      <c r="V23">
        <f ca="1">IF(OR(COUNTIF(PreElaborazione!U$8:'PreElaborazione'!U22,PreElaborazione!U23)&gt;0,PreElaborazione!U23=""),0,PreElaborazione!U23)</f>
        <v>0</v>
      </c>
      <c r="W23">
        <f ca="1">IF(OR(COUNTIF(PreElaborazione!V$8:'PreElaborazione'!V22,PreElaborazione!V23)&gt;0,PreElaborazione!V23=""),0,PreElaborazione!V23)</f>
        <v>0</v>
      </c>
      <c r="X23">
        <f ca="1">IF(OR(COUNTIF(PreElaborazione!W$8:'PreElaborazione'!W22,PreElaborazione!W23)&gt;0,PreElaborazione!W23=""),0,PreElaborazione!W23)</f>
        <v>0</v>
      </c>
      <c r="Y23">
        <f ca="1">IF(OR(COUNTIF(PreElaborazione!X$8:'PreElaborazione'!X22,PreElaborazione!X23)&gt;0,PreElaborazione!X23=""),0,PreElaborazione!X23)</f>
        <v>0</v>
      </c>
      <c r="Z23">
        <f ca="1">IF(OR(COUNTIF(PreElaborazione!Y$8:'PreElaborazione'!Y22,PreElaborazione!Y23)&gt;0,PreElaborazione!Y23=""),0,PreElaborazione!Y23)</f>
        <v>0</v>
      </c>
      <c r="AA23">
        <f ca="1">IF(OR(COUNTIF(PreElaborazione!Z$8:'PreElaborazione'!Z22,PreElaborazione!Z23)&gt;0,PreElaborazione!Z23=""),0,PreElaborazione!Z23)</f>
        <v>0</v>
      </c>
      <c r="AB23">
        <f ca="1">IF(OR(COUNTIF(PreElaborazione!AA$8:'PreElaborazione'!AA22,PreElaborazione!AA23)&gt;0,PreElaborazione!AA23=""),0,PreElaborazione!AA23)</f>
        <v>0</v>
      </c>
      <c r="AC23">
        <f ca="1">IF(OR(COUNTIF(PreElaborazione!AB$8:'PreElaborazione'!AB22,PreElaborazione!AB23)&gt;0,PreElaborazione!AB23=""),0,PreElaborazione!AB23)</f>
        <v>0</v>
      </c>
      <c r="AD23">
        <f ca="1">IF(OR(COUNTIF(PreElaborazione!AC$8:'PreElaborazione'!AC22,PreElaborazione!AC23)&gt;0,PreElaborazione!AC23=""),0,PreElaborazione!AC23)</f>
        <v>0</v>
      </c>
      <c r="AE23">
        <f ca="1">IF(OR(COUNTIF(PreElaborazione!AD$8:'PreElaborazione'!AD22,PreElaborazione!AD23)&gt;0,PreElaborazione!AD23=""),0,PreElaborazione!AD23)</f>
        <v>0</v>
      </c>
      <c r="AF23">
        <f ca="1">IF(OR(COUNTIF(PreElaborazione!AE$8:'PreElaborazione'!AE22,PreElaborazione!AE23)&gt;0,PreElaborazione!AE23=""),0,PreElaborazione!AE23)</f>
        <v>0</v>
      </c>
      <c r="AG23">
        <f ca="1">IF(OR(COUNTIF(PreElaborazione!AF$8:'PreElaborazione'!AF22,PreElaborazione!AF23)&gt;0,PreElaborazione!AF23=""),0,PreElaborazione!AF23)</f>
        <v>0</v>
      </c>
      <c r="AH23">
        <f ca="1">IF(OR(COUNTIF(PreElaborazione!AG$8:'PreElaborazione'!AG22,PreElaborazione!AG23)&gt;0,PreElaborazione!AG23=""),0,PreElaborazione!AG23)</f>
        <v>0</v>
      </c>
      <c r="AI23">
        <f ca="1">IF(OR(COUNTIF(PreElaborazione!AH$8:'PreElaborazione'!AH22,PreElaborazione!AH23)&gt;0,PreElaborazione!AH23=""),0,PreElaborazione!AH23)</f>
        <v>0</v>
      </c>
      <c r="AJ23">
        <f ca="1">IF(OR(COUNTIF(PreElaborazione!AI$8:'PreElaborazione'!AI22,PreElaborazione!AI23)&gt;0,PreElaborazione!AI23=""),0,PreElaborazione!AI23)</f>
        <v>0</v>
      </c>
      <c r="AK23">
        <f ca="1">IF(OR(COUNTIF(PreElaborazione!AJ$8:'PreElaborazione'!AJ22,PreElaborazione!AJ23)&gt;0,PreElaborazione!AJ23=""),0,PreElaborazione!AJ23)</f>
        <v>0</v>
      </c>
      <c r="AL23">
        <f ca="1">IF(OR(COUNTIF(PreElaborazione!AK$8:'PreElaborazione'!AK22,PreElaborazione!AK23)&gt;0,PreElaborazione!AK23=""),0,PreElaborazione!AK23)</f>
        <v>0</v>
      </c>
      <c r="AM23">
        <f ca="1">IF(OR(COUNTIF(PreElaborazione!AL$8:'PreElaborazione'!AL22,PreElaborazione!AL23)&gt;0,PreElaborazione!AL23=""),0,PreElaborazione!AL23)</f>
        <v>0</v>
      </c>
      <c r="AN23">
        <f ca="1">IF(OR(COUNTIF(PreElaborazione!AM$8:'PreElaborazione'!AM22,PreElaborazione!AM23)&gt;0,PreElaborazione!AM23=""),0,PreElaborazione!AM23)</f>
        <v>0</v>
      </c>
      <c r="AO23">
        <f ca="1">IF(OR(COUNTIF(PreElaborazione!AN$8:'PreElaborazione'!AN22,PreElaborazione!AN23)&gt;0,PreElaborazione!AN23=""),0,PreElaborazione!AN23)</f>
        <v>0</v>
      </c>
      <c r="AP23">
        <f ca="1">IF(OR(COUNTIF(PreElaborazione!AO$8:'PreElaborazione'!AO22,PreElaborazione!AO23)&gt;0,PreElaborazione!AO23=""),0,PreElaborazione!AO23)</f>
        <v>0</v>
      </c>
      <c r="AQ23">
        <f ca="1">IF(OR(COUNTIF(PreElaborazione!AP$8:'PreElaborazione'!AP22,PreElaborazione!AP23)&gt;0,PreElaborazione!AP23=""),0,PreElaborazione!AP23)</f>
        <v>0</v>
      </c>
      <c r="AR23">
        <f ca="1">IF(OR(COUNTIF(PreElaborazione!AQ$8:'PreElaborazione'!AQ22,PreElaborazione!AQ23)&gt;0,PreElaborazione!AQ23=""),0,PreElaborazione!AQ23)</f>
        <v>0</v>
      </c>
      <c r="AS23">
        <f ca="1">IF(OR(COUNTIF(PreElaborazione!AR$8:'PreElaborazione'!AR22,PreElaborazione!AR23)&gt;0,PreElaborazione!AR23=""),0,PreElaborazione!AR23)</f>
        <v>0</v>
      </c>
      <c r="AT23">
        <f ca="1">IF(OR(COUNTIF(PreElaborazione!AS$8:'PreElaborazione'!AS22,PreElaborazione!AS23)&gt;0,PreElaborazione!AS23=""),0,PreElaborazione!AS23)</f>
        <v>0</v>
      </c>
      <c r="AU23">
        <f ca="1">IF(OR(COUNTIF(PreElaborazione!AT$8:'PreElaborazione'!AT22,PreElaborazione!AT23)&gt;0,PreElaborazione!AT23=""),0,PreElaborazione!AT23)</f>
        <v>0</v>
      </c>
      <c r="AV23">
        <f ca="1">IF(OR(COUNTIF(PreElaborazione!AU$8:'PreElaborazione'!AU22,PreElaborazione!AU23)&gt;0,PreElaborazione!AU23=""),0,PreElaborazione!AU23)</f>
        <v>0</v>
      </c>
      <c r="AW23">
        <f ca="1">IF(OR(COUNTIF(PreElaborazione!AV$8:'PreElaborazione'!AV22,PreElaborazione!AV23)&gt;0,PreElaborazione!AV23=""),0,PreElaborazione!AV23)</f>
        <v>0</v>
      </c>
      <c r="AX23">
        <f ca="1">IF(OR(COUNTIF(PreElaborazione!AW$8:'PreElaborazione'!AW22,PreElaborazione!AW23)&gt;0,PreElaborazione!AW23=""),0,PreElaborazione!AW23)</f>
        <v>0</v>
      </c>
      <c r="AY23">
        <f ca="1">IF(OR(COUNTIF(PreElaborazione!AX$8:'PreElaborazione'!AX22,PreElaborazione!AX23)&gt;0,PreElaborazione!AX23=""),0,PreElaborazione!AX23)</f>
        <v>0</v>
      </c>
      <c r="AZ23">
        <f ca="1">IF(OR(COUNTIF(PreElaborazione!AY$8:'PreElaborazione'!AY22,PreElaborazione!AY23)&gt;0,PreElaborazione!AY23=""),0,PreElaborazione!AY23)</f>
        <v>0</v>
      </c>
      <c r="BA23">
        <f ca="1">IF(OR(COUNTIF(PreElaborazione!AZ$8:'PreElaborazione'!AZ22,PreElaborazione!AZ23)&gt;0,PreElaborazione!AZ23=""),0,PreElaborazione!AZ23)</f>
        <v>0</v>
      </c>
      <c r="BB23">
        <f ca="1">IF(OR(COUNTIF(PreElaborazione!BA$8:'PreElaborazione'!BA22,PreElaborazione!BA23)&gt;0,PreElaborazione!BA23=""),0,PreElaborazione!BA23)</f>
        <v>0</v>
      </c>
      <c r="BC23">
        <f ca="1">IF(OR(COUNTIF(PreElaborazione!BB$8:'PreElaborazione'!BB22,PreElaborazione!BB23)&gt;0,PreElaborazione!BB23=""),0,PreElaborazione!BB23)</f>
        <v>0</v>
      </c>
      <c r="BD23">
        <f ca="1">IF(OR(COUNTIF(PreElaborazione!BC$8:'PreElaborazione'!BC22,PreElaborazione!BC23)&gt;0,PreElaborazione!BC23=""),0,PreElaborazione!BC23)</f>
        <v>0</v>
      </c>
      <c r="BE23">
        <f ca="1">IF(OR(COUNTIF(PreElaborazione!BD$8:'PreElaborazione'!BD22,PreElaborazione!BD23)&gt;0,PreElaborazione!BD23=""),0,PreElaborazione!BD23)</f>
        <v>0</v>
      </c>
      <c r="BF23">
        <f ca="1">IF(OR(COUNTIF(PreElaborazione!BE$8:'PreElaborazione'!BE22,PreElaborazione!BE23)&gt;0,PreElaborazione!BE23=""),0,PreElaborazione!BE23)</f>
        <v>0</v>
      </c>
      <c r="BG23">
        <f ca="1">IF(OR(COUNTIF(PreElaborazione!BF$8:'PreElaborazione'!BF22,PreElaborazione!BF23)&gt;0,PreElaborazione!BF23=""),0,PreElaborazione!BF23)</f>
        <v>0</v>
      </c>
      <c r="BH23">
        <f ca="1">IF(OR(COUNTIF(PreElaborazione!BG$8:'PreElaborazione'!BG22,PreElaborazione!BG23)&gt;0,PreElaborazione!BG23=""),0,PreElaborazione!BG23)</f>
        <v>0</v>
      </c>
      <c r="BI23">
        <f ca="1">IF(OR(COUNTIF(PreElaborazione!BH$8:'PreElaborazione'!BH22,PreElaborazione!BH23)&gt;0,PreElaborazione!BH23=""),0,PreElaborazione!BH23)</f>
        <v>0</v>
      </c>
      <c r="BJ23">
        <f ca="1">IF(OR(COUNTIF(PreElaborazione!BI$8:'PreElaborazione'!BI22,PreElaborazione!BI23)&gt;0,PreElaborazione!BI23=""),0,PreElaborazione!BI23)</f>
        <v>0</v>
      </c>
      <c r="BK23">
        <f ca="1">IF(OR(COUNTIF(PreElaborazione!BJ$8:'PreElaborazione'!BJ22,PreElaborazione!BJ23)&gt;0,PreElaborazione!BJ23=""),0,PreElaborazione!BJ23)</f>
        <v>0</v>
      </c>
      <c r="BL23">
        <f ca="1">IF(OR(COUNTIF(PreElaborazione!BK$8:'PreElaborazione'!BK22,PreElaborazione!BK23)&gt;0,PreElaborazione!BK23=""),0,PreElaborazione!BK23)</f>
        <v>0</v>
      </c>
      <c r="BM23">
        <f ca="1">IF(OR(COUNTIF(PreElaborazione!BL$8:'PreElaborazione'!BL22,PreElaborazione!BL23)&gt;0,PreElaborazione!BL23=""),0,PreElaborazione!BL23)</f>
        <v>0</v>
      </c>
      <c r="BN23">
        <f ca="1">IF(OR(COUNTIF(PreElaborazione!BM$8:'PreElaborazione'!BM22,PreElaborazione!BM23)&gt;0,PreElaborazione!BM23=""),0,PreElaborazione!BM23)</f>
        <v>0</v>
      </c>
      <c r="BO23">
        <f ca="1">IF(OR(COUNTIF(PreElaborazione!BN$8:'PreElaborazione'!BN22,PreElaborazione!BN23)&gt;0,PreElaborazione!BN23=""),0,PreElaborazione!BN23)</f>
        <v>0</v>
      </c>
      <c r="BP23">
        <f ca="1">IF(OR(COUNTIF(PreElaborazione!BO$8:'PreElaborazione'!BO22,PreElaborazione!BO23)&gt;0,PreElaborazione!BO23=""),0,PreElaborazione!BO23)</f>
        <v>0</v>
      </c>
      <c r="BQ23">
        <f ca="1">IF(OR(COUNTIF(PreElaborazione!BP$8:'PreElaborazione'!BP22,PreElaborazione!BP23)&gt;0,PreElaborazione!BP23=""),0,PreElaborazione!BP23)</f>
        <v>0</v>
      </c>
      <c r="BR23">
        <f ca="1">IF(OR(COUNTIF(PreElaborazione!BQ$8:'PreElaborazione'!BQ22,PreElaborazione!BQ23)&gt;0,PreElaborazione!BQ23=""),0,PreElaborazione!BQ23)</f>
        <v>0</v>
      </c>
      <c r="BS23">
        <f ca="1">IF(OR(COUNTIF(PreElaborazione!BR$8:'PreElaborazione'!BR22,PreElaborazione!BR23)&gt;0,PreElaborazione!BR23=""),0,PreElaborazione!BR23)</f>
        <v>0</v>
      </c>
      <c r="BT23">
        <f ca="1">IF(OR(COUNTIF(PreElaborazione!BS$8:'PreElaborazione'!BS22,PreElaborazione!BS23)&gt;0,PreElaborazione!BS23=""),0,PreElaborazione!BS23)</f>
        <v>0</v>
      </c>
      <c r="BU23">
        <f ca="1">IF(OR(COUNTIF(PreElaborazione!BT$8:'PreElaborazione'!BT22,PreElaborazione!BT23)&gt;0,PreElaborazione!BT23=""),0,PreElaborazione!BT23)</f>
        <v>0</v>
      </c>
      <c r="BV23">
        <f ca="1">IF(OR(COUNTIF(PreElaborazione!BU$8:'PreElaborazione'!BU22,PreElaborazione!BU23)&gt;0,PreElaborazione!BU23=""),0,PreElaborazione!BU23)</f>
        <v>0</v>
      </c>
      <c r="BW23">
        <f ca="1">IF(OR(COUNTIF(PreElaborazione!BV$8:'PreElaborazione'!BV22,PreElaborazione!BV23)&gt;0,PreElaborazione!BV23=""),0,PreElaborazione!BV23)</f>
        <v>0</v>
      </c>
      <c r="BX23">
        <f ca="1">IF(OR(COUNTIF(PreElaborazione!BW$8:'PreElaborazione'!BW22,PreElaborazione!BW23)&gt;0,PreElaborazione!BW23=""),0,PreElaborazione!BW23)</f>
        <v>0</v>
      </c>
      <c r="BY23">
        <f ca="1">IF(OR(COUNTIF(PreElaborazione!BX$8:'PreElaborazione'!BX22,PreElaborazione!BX23)&gt;0,PreElaborazione!BX23=""),0,PreElaborazione!BX23)</f>
        <v>0</v>
      </c>
      <c r="BZ23">
        <f ca="1">IF(OR(COUNTIF(PreElaborazione!BY$8:'PreElaborazione'!BY22,PreElaborazione!BY23)&gt;0,PreElaborazione!BY23=""),0,PreElaborazione!BY23)</f>
        <v>0</v>
      </c>
      <c r="CA23">
        <f ca="1">IF(OR(COUNTIF(PreElaborazione!BZ$8:'PreElaborazione'!BZ22,PreElaborazione!BZ23)&gt;0,PreElaborazione!BZ23=""),0,PreElaborazione!BZ23)</f>
        <v>0</v>
      </c>
      <c r="CB23">
        <f ca="1">IF(OR(COUNTIF(PreElaborazione!CA$8:'PreElaborazione'!CA22,PreElaborazione!CA23)&gt;0,PreElaborazione!CA23=""),0,PreElaborazione!CA23)</f>
        <v>0</v>
      </c>
      <c r="CC23">
        <f ca="1">IF(OR(COUNTIF(PreElaborazione!CB$8:'PreElaborazione'!CB22,PreElaborazione!CB23)&gt;0,PreElaborazione!CB23=""),0,PreElaborazione!CB23)</f>
        <v>0</v>
      </c>
      <c r="CD23">
        <f ca="1">IF(OR(COUNTIF(PreElaborazione!CC$8:'PreElaborazione'!CC22,PreElaborazione!CC23)&gt;0,PreElaborazione!CC23=""),0,PreElaborazione!CC23)</f>
        <v>0</v>
      </c>
      <c r="CE23">
        <f ca="1">IF(OR(COUNTIF(PreElaborazione!CD$8:'PreElaborazione'!CD22,PreElaborazione!CD23)&gt;0,PreElaborazione!CD23=""),0,PreElaborazione!CD23)</f>
        <v>0</v>
      </c>
      <c r="CF23">
        <f ca="1">IF(OR(COUNTIF(PreElaborazione!CE$8:'PreElaborazione'!CE22,PreElaborazione!CE23)&gt;0,PreElaborazione!CE23=""),0,PreElaborazione!CE23)</f>
        <v>0</v>
      </c>
      <c r="CG23">
        <f ca="1">IF(OR(COUNTIF(PreElaborazione!CF$8:'PreElaborazione'!CF22,PreElaborazione!CF23)&gt;0,PreElaborazione!CF23=""),0,PreElaborazione!CF23)</f>
        <v>0</v>
      </c>
      <c r="CH23">
        <f ca="1">IF(OR(COUNTIF(PreElaborazione!CG$8:'PreElaborazione'!CG22,PreElaborazione!CG23)&gt;0,PreElaborazione!CG23=""),0,PreElaborazione!CG23)</f>
        <v>0</v>
      </c>
      <c r="CI23">
        <f ca="1">IF(OR(COUNTIF(PreElaborazione!CH$8:'PreElaborazione'!CH22,PreElaborazione!CH23)&gt;0,PreElaborazione!CH23=""),0,PreElaborazione!CH23)</f>
        <v>0</v>
      </c>
      <c r="CJ23">
        <f ca="1">IF(OR(COUNTIF(PreElaborazione!CI$8:'PreElaborazione'!CI22,PreElaborazione!CI23)&gt;0,PreElaborazione!CI23=""),0,PreElaborazione!CI23)</f>
        <v>0</v>
      </c>
      <c r="CK23">
        <f ca="1">IF(OR(COUNTIF(PreElaborazione!CJ$8:'PreElaborazione'!CJ22,PreElaborazione!CJ23)&gt;0,PreElaborazione!CJ23=""),0,PreElaborazione!CJ23)</f>
        <v>0</v>
      </c>
      <c r="CL23">
        <f ca="1">IF(OR(COUNTIF(PreElaborazione!CK$8:'PreElaborazione'!CK22,PreElaborazione!CK23)&gt;0,PreElaborazione!CK23=""),0,PreElaborazione!CK23)</f>
        <v>0</v>
      </c>
      <c r="CM23">
        <f ca="1">IF(OR(COUNTIF(PreElaborazione!CL$8:'PreElaborazione'!CL22,PreElaborazione!CL23)&gt;0,PreElaborazione!CL23=""),0,PreElaborazione!CL23)</f>
        <v>0</v>
      </c>
      <c r="CN23">
        <f ca="1">IF(OR(COUNTIF(PreElaborazione!CM$8:'PreElaborazione'!CM22,PreElaborazione!CM23)&gt;0,PreElaborazione!CM23=""),0,PreElaborazione!CM23)</f>
        <v>0</v>
      </c>
      <c r="CO23">
        <f ca="1">IF(OR(COUNTIF(PreElaborazione!CN$8:'PreElaborazione'!CN22,PreElaborazione!CN23)&gt;0,PreElaborazione!CN23=""),0,PreElaborazione!CN23)</f>
        <v>0</v>
      </c>
      <c r="CP23">
        <f ca="1">IF(OR(COUNTIF(PreElaborazione!CO$8:'PreElaborazione'!CO22,PreElaborazione!CO23)&gt;0,PreElaborazione!CO23=""),0,PreElaborazione!CO23)</f>
        <v>0</v>
      </c>
      <c r="CQ23">
        <f ca="1">IF(OR(COUNTIF(PreElaborazione!CP$8:'PreElaborazione'!CP22,PreElaborazione!CP23)&gt;0,PreElaborazione!CP23=""),0,PreElaborazione!CP23)</f>
        <v>0</v>
      </c>
      <c r="CR23">
        <f ca="1">IF(OR(COUNTIF(PreElaborazione!CQ$8:'PreElaborazione'!CQ22,PreElaborazione!CQ23)&gt;0,PreElaborazione!CQ23=""),0,PreElaborazione!CQ23)</f>
        <v>0</v>
      </c>
      <c r="CS23">
        <f ca="1">IF(OR(COUNTIF(PreElaborazione!CR$8:'PreElaborazione'!CR22,PreElaborazione!CR23)&gt;0,PreElaborazione!CR23=""),0,PreElaborazione!CR23)</f>
        <v>0</v>
      </c>
      <c r="CT23">
        <f ca="1">IF(OR(COUNTIF(PreElaborazione!CS$8:'PreElaborazione'!CS22,PreElaborazione!CS23)&gt;0,PreElaborazione!CS23=""),0,PreElaborazione!CS23)</f>
        <v>0</v>
      </c>
      <c r="CU23">
        <f ca="1">IF(OR(COUNTIF(PreElaborazione!CT$8:'PreElaborazione'!CT22,PreElaborazione!CT23)&gt;0,PreElaborazione!CT23=""),0,PreElaborazione!CT23)</f>
        <v>0</v>
      </c>
      <c r="CV23">
        <f ca="1">IF(OR(COUNTIF(PreElaborazione!CU$8:'PreElaborazione'!CU22,PreElaborazione!CU23)&gt;0,PreElaborazione!CU23=""),0,PreElaborazione!CU23)</f>
        <v>0</v>
      </c>
      <c r="CW23">
        <f ca="1">IF(OR(COUNTIF(PreElaborazione!CV$8:'PreElaborazione'!CV22,PreElaborazione!CV23)&gt;0,PreElaborazione!CV23=""),0,PreElaborazione!CV23)</f>
        <v>0</v>
      </c>
      <c r="CX23">
        <f ca="1">IF(OR(COUNTIF(PreElaborazione!CW$8:'PreElaborazione'!CW22,PreElaborazione!CW23)&gt;0,PreElaborazione!CW23=""),0,PreElaborazione!CW23)</f>
        <v>0</v>
      </c>
      <c r="CY23">
        <f ca="1">IF(OR(COUNTIF(PreElaborazione!CX$8:'PreElaborazione'!CX22,PreElaborazione!CX23)&gt;0,PreElaborazione!CX23=""),0,PreElaborazione!CX23)</f>
        <v>0</v>
      </c>
      <c r="CZ23">
        <f ca="1">IF(OR(COUNTIF(PreElaborazione!CY$8:'PreElaborazione'!CY22,PreElaborazione!CY23)&gt;0,PreElaborazione!CY23=""),0,PreElaborazione!CY23)</f>
        <v>0</v>
      </c>
      <c r="DA23">
        <f ca="1">IF(OR(COUNTIF(PreElaborazione!CZ$8:'PreElaborazione'!CZ22,PreElaborazione!CZ23)&gt;0,PreElaborazione!CZ23=""),0,PreElaborazione!CZ23)</f>
        <v>0</v>
      </c>
      <c r="DB23">
        <f ca="1">IF(OR(COUNTIF(PreElaborazione!DA$8:'PreElaborazione'!DA22,PreElaborazione!DA23)&gt;0,PreElaborazione!DA23=""),0,PreElaborazione!DA23)</f>
        <v>0</v>
      </c>
      <c r="DC23">
        <f ca="1">IF(OR(COUNTIF(PreElaborazione!DB$8:'PreElaborazione'!DB22,PreElaborazione!DB23)&gt;0,PreElaborazione!DB23=""),0,PreElaborazione!DB23)</f>
        <v>0</v>
      </c>
      <c r="DD23" s="268">
        <f t="shared" ca="1" si="0"/>
        <v>0</v>
      </c>
    </row>
    <row r="24" spans="2:108">
      <c r="B24" s="121">
        <v>17</v>
      </c>
      <c r="C24">
        <f ca="1">IF(OR(COUNTIF(PreElaborazione!B$8:'PreElaborazione'!B23,PreElaborazione!B24)&gt;0,PreElaborazione!B24=""),0,PreElaborazione!B24)</f>
        <v>0</v>
      </c>
      <c r="D24">
        <f ca="1">IF(OR(COUNTIF(PreElaborazione!C$8:'PreElaborazione'!C23,PreElaborazione!C24)&gt;0,PreElaborazione!C24=""),0,PreElaborazione!C24)</f>
        <v>0</v>
      </c>
      <c r="E24">
        <f ca="1">IF(OR(COUNTIF(PreElaborazione!D$8:'PreElaborazione'!D23,PreElaborazione!D24)&gt;0,PreElaborazione!D24=""),0,PreElaborazione!D24)</f>
        <v>0</v>
      </c>
      <c r="F24">
        <f ca="1">IF(OR(COUNTIF(PreElaborazione!E$8:'PreElaborazione'!E23,PreElaborazione!E24)&gt;0,PreElaborazione!E24=""),0,PreElaborazione!E24)</f>
        <v>0</v>
      </c>
      <c r="G24">
        <f ca="1">IF(OR(COUNTIF(PreElaborazione!F$8:'PreElaborazione'!F23,PreElaborazione!F24)&gt;0,PreElaborazione!F24=""),0,PreElaborazione!F24)</f>
        <v>0</v>
      </c>
      <c r="H24">
        <f ca="1">IF(OR(COUNTIF(PreElaborazione!G$8:'PreElaborazione'!G23,PreElaborazione!G24)&gt;0,PreElaborazione!G24=""),0,PreElaborazione!G24)</f>
        <v>0</v>
      </c>
      <c r="I24">
        <f ca="1">IF(OR(COUNTIF(PreElaborazione!H$8:'PreElaborazione'!H23,PreElaborazione!H24)&gt;0,PreElaborazione!H24=""),0,PreElaborazione!H24)</f>
        <v>0</v>
      </c>
      <c r="J24">
        <f ca="1">IF(OR(COUNTIF(PreElaborazione!I$8:'PreElaborazione'!I23,PreElaborazione!I24)&gt;0,PreElaborazione!I24=""),0,PreElaborazione!I24)</f>
        <v>0</v>
      </c>
      <c r="K24">
        <f ca="1">IF(OR(COUNTIF(PreElaborazione!J$8:'PreElaborazione'!J23,PreElaborazione!J24)&gt;0,PreElaborazione!J24=""),0,PreElaborazione!J24)</f>
        <v>0</v>
      </c>
      <c r="L24">
        <f ca="1">IF(OR(COUNTIF(PreElaborazione!K$8:'PreElaborazione'!K23,PreElaborazione!K24)&gt;0,PreElaborazione!K24=""),0,PreElaborazione!K24)</f>
        <v>0</v>
      </c>
      <c r="M24">
        <f ca="1">IF(OR(COUNTIF(PreElaborazione!L$8:'PreElaborazione'!L23,PreElaborazione!L24)&gt;0,PreElaborazione!L24=""),0,PreElaborazione!L24)</f>
        <v>0</v>
      </c>
      <c r="N24">
        <f ca="1">IF(OR(COUNTIF(PreElaborazione!M$8:'PreElaborazione'!M23,PreElaborazione!M24)&gt;0,PreElaborazione!M24=""),0,PreElaborazione!M24)</f>
        <v>0</v>
      </c>
      <c r="O24">
        <f ca="1">IF(OR(COUNTIF(PreElaborazione!N$8:'PreElaborazione'!N23,PreElaborazione!N24)&gt;0,PreElaborazione!N24=""),0,PreElaborazione!N24)</f>
        <v>0</v>
      </c>
      <c r="P24">
        <f ca="1">IF(OR(COUNTIF(PreElaborazione!O$8:'PreElaborazione'!O23,PreElaborazione!O24)&gt;0,PreElaborazione!O24=""),0,PreElaborazione!O24)</f>
        <v>0</v>
      </c>
      <c r="Q24">
        <f ca="1">IF(OR(COUNTIF(PreElaborazione!P$8:'PreElaborazione'!P23,PreElaborazione!P24)&gt;0,PreElaborazione!P24=""),0,PreElaborazione!P24)</f>
        <v>0</v>
      </c>
      <c r="R24">
        <f ca="1">IF(OR(COUNTIF(PreElaborazione!Q$8:'PreElaborazione'!Q23,PreElaborazione!Q24)&gt;0,PreElaborazione!Q24=""),0,PreElaborazione!Q24)</f>
        <v>0</v>
      </c>
      <c r="S24">
        <f ca="1">IF(OR(COUNTIF(PreElaborazione!R$8:'PreElaborazione'!R23,PreElaborazione!R24)&gt;0,PreElaborazione!R24=""),0,PreElaborazione!R24)</f>
        <v>0</v>
      </c>
      <c r="T24">
        <f ca="1">IF(OR(COUNTIF(PreElaborazione!S$8:'PreElaborazione'!S23,PreElaborazione!S24)&gt;0,PreElaborazione!S24=""),0,PreElaborazione!S24)</f>
        <v>0</v>
      </c>
      <c r="U24">
        <f ca="1">IF(OR(COUNTIF(PreElaborazione!T$8:'PreElaborazione'!T23,PreElaborazione!T24)&gt;0,PreElaborazione!T24=""),0,PreElaborazione!T24)</f>
        <v>0</v>
      </c>
      <c r="V24">
        <f ca="1">IF(OR(COUNTIF(PreElaborazione!U$8:'PreElaborazione'!U23,PreElaborazione!U24)&gt;0,PreElaborazione!U24=""),0,PreElaborazione!U24)</f>
        <v>0</v>
      </c>
      <c r="W24">
        <f ca="1">IF(OR(COUNTIF(PreElaborazione!V$8:'PreElaborazione'!V23,PreElaborazione!V24)&gt;0,PreElaborazione!V24=""),0,PreElaborazione!V24)</f>
        <v>0</v>
      </c>
      <c r="X24">
        <f ca="1">IF(OR(COUNTIF(PreElaborazione!W$8:'PreElaborazione'!W23,PreElaborazione!W24)&gt;0,PreElaborazione!W24=""),0,PreElaborazione!W24)</f>
        <v>0</v>
      </c>
      <c r="Y24">
        <f ca="1">IF(OR(COUNTIF(PreElaborazione!X$8:'PreElaborazione'!X23,PreElaborazione!X24)&gt;0,PreElaborazione!X24=""),0,PreElaborazione!X24)</f>
        <v>0</v>
      </c>
      <c r="Z24">
        <f ca="1">IF(OR(COUNTIF(PreElaborazione!Y$8:'PreElaborazione'!Y23,PreElaborazione!Y24)&gt;0,PreElaborazione!Y24=""),0,PreElaborazione!Y24)</f>
        <v>0</v>
      </c>
      <c r="AA24">
        <f ca="1">IF(OR(COUNTIF(PreElaborazione!Z$8:'PreElaborazione'!Z23,PreElaborazione!Z24)&gt;0,PreElaborazione!Z24=""),0,PreElaborazione!Z24)</f>
        <v>0</v>
      </c>
      <c r="AB24">
        <f ca="1">IF(OR(COUNTIF(PreElaborazione!AA$8:'PreElaborazione'!AA23,PreElaborazione!AA24)&gt;0,PreElaborazione!AA24=""),0,PreElaborazione!AA24)</f>
        <v>0</v>
      </c>
      <c r="AC24">
        <f ca="1">IF(OR(COUNTIF(PreElaborazione!AB$8:'PreElaborazione'!AB23,PreElaborazione!AB24)&gt;0,PreElaborazione!AB24=""),0,PreElaborazione!AB24)</f>
        <v>0</v>
      </c>
      <c r="AD24">
        <f ca="1">IF(OR(COUNTIF(PreElaborazione!AC$8:'PreElaborazione'!AC23,PreElaborazione!AC24)&gt;0,PreElaborazione!AC24=""),0,PreElaborazione!AC24)</f>
        <v>0</v>
      </c>
      <c r="AE24">
        <f ca="1">IF(OR(COUNTIF(PreElaborazione!AD$8:'PreElaborazione'!AD23,PreElaborazione!AD24)&gt;0,PreElaborazione!AD24=""),0,PreElaborazione!AD24)</f>
        <v>0</v>
      </c>
      <c r="AF24">
        <f ca="1">IF(OR(COUNTIF(PreElaborazione!AE$8:'PreElaborazione'!AE23,PreElaborazione!AE24)&gt;0,PreElaborazione!AE24=""),0,PreElaborazione!AE24)</f>
        <v>0</v>
      </c>
      <c r="AG24">
        <f ca="1">IF(OR(COUNTIF(PreElaborazione!AF$8:'PreElaborazione'!AF23,PreElaborazione!AF24)&gt;0,PreElaborazione!AF24=""),0,PreElaborazione!AF24)</f>
        <v>0</v>
      </c>
      <c r="AH24">
        <f ca="1">IF(OR(COUNTIF(PreElaborazione!AG$8:'PreElaborazione'!AG23,PreElaborazione!AG24)&gt;0,PreElaborazione!AG24=""),0,PreElaborazione!AG24)</f>
        <v>0</v>
      </c>
      <c r="AI24">
        <f ca="1">IF(OR(COUNTIF(PreElaborazione!AH$8:'PreElaborazione'!AH23,PreElaborazione!AH24)&gt;0,PreElaborazione!AH24=""),0,PreElaborazione!AH24)</f>
        <v>0</v>
      </c>
      <c r="AJ24">
        <f ca="1">IF(OR(COUNTIF(PreElaborazione!AI$8:'PreElaborazione'!AI23,PreElaborazione!AI24)&gt;0,PreElaborazione!AI24=""),0,PreElaborazione!AI24)</f>
        <v>0</v>
      </c>
      <c r="AK24">
        <f ca="1">IF(OR(COUNTIF(PreElaborazione!AJ$8:'PreElaborazione'!AJ23,PreElaborazione!AJ24)&gt;0,PreElaborazione!AJ24=""),0,PreElaborazione!AJ24)</f>
        <v>0</v>
      </c>
      <c r="AL24">
        <f ca="1">IF(OR(COUNTIF(PreElaborazione!AK$8:'PreElaborazione'!AK23,PreElaborazione!AK24)&gt;0,PreElaborazione!AK24=""),0,PreElaborazione!AK24)</f>
        <v>0</v>
      </c>
      <c r="AM24">
        <f ca="1">IF(OR(COUNTIF(PreElaborazione!AL$8:'PreElaborazione'!AL23,PreElaborazione!AL24)&gt;0,PreElaborazione!AL24=""),0,PreElaborazione!AL24)</f>
        <v>0</v>
      </c>
      <c r="AN24">
        <f ca="1">IF(OR(COUNTIF(PreElaborazione!AM$8:'PreElaborazione'!AM23,PreElaborazione!AM24)&gt;0,PreElaborazione!AM24=""),0,PreElaborazione!AM24)</f>
        <v>0</v>
      </c>
      <c r="AO24">
        <f ca="1">IF(OR(COUNTIF(PreElaborazione!AN$8:'PreElaborazione'!AN23,PreElaborazione!AN24)&gt;0,PreElaborazione!AN24=""),0,PreElaborazione!AN24)</f>
        <v>0</v>
      </c>
      <c r="AP24">
        <f ca="1">IF(OR(COUNTIF(PreElaborazione!AO$8:'PreElaborazione'!AO23,PreElaborazione!AO24)&gt;0,PreElaborazione!AO24=""),0,PreElaborazione!AO24)</f>
        <v>0</v>
      </c>
      <c r="AQ24">
        <f ca="1">IF(OR(COUNTIF(PreElaborazione!AP$8:'PreElaborazione'!AP23,PreElaborazione!AP24)&gt;0,PreElaborazione!AP24=""),0,PreElaborazione!AP24)</f>
        <v>0</v>
      </c>
      <c r="AR24">
        <f ca="1">IF(OR(COUNTIF(PreElaborazione!AQ$8:'PreElaborazione'!AQ23,PreElaborazione!AQ24)&gt;0,PreElaborazione!AQ24=""),0,PreElaborazione!AQ24)</f>
        <v>0</v>
      </c>
      <c r="AS24">
        <f ca="1">IF(OR(COUNTIF(PreElaborazione!AR$8:'PreElaborazione'!AR23,PreElaborazione!AR24)&gt;0,PreElaborazione!AR24=""),0,PreElaborazione!AR24)</f>
        <v>0</v>
      </c>
      <c r="AT24">
        <f ca="1">IF(OR(COUNTIF(PreElaborazione!AS$8:'PreElaborazione'!AS23,PreElaborazione!AS24)&gt;0,PreElaborazione!AS24=""),0,PreElaborazione!AS24)</f>
        <v>0</v>
      </c>
      <c r="AU24">
        <f ca="1">IF(OR(COUNTIF(PreElaborazione!AT$8:'PreElaborazione'!AT23,PreElaborazione!AT24)&gt;0,PreElaborazione!AT24=""),0,PreElaborazione!AT24)</f>
        <v>0</v>
      </c>
      <c r="AV24">
        <f ca="1">IF(OR(COUNTIF(PreElaborazione!AU$8:'PreElaborazione'!AU23,PreElaborazione!AU24)&gt;0,PreElaborazione!AU24=""),0,PreElaborazione!AU24)</f>
        <v>0</v>
      </c>
      <c r="AW24">
        <f ca="1">IF(OR(COUNTIF(PreElaborazione!AV$8:'PreElaborazione'!AV23,PreElaborazione!AV24)&gt;0,PreElaborazione!AV24=""),0,PreElaborazione!AV24)</f>
        <v>0</v>
      </c>
      <c r="AX24">
        <f ca="1">IF(OR(COUNTIF(PreElaborazione!AW$8:'PreElaborazione'!AW23,PreElaborazione!AW24)&gt;0,PreElaborazione!AW24=""),0,PreElaborazione!AW24)</f>
        <v>0</v>
      </c>
      <c r="AY24">
        <f ca="1">IF(OR(COUNTIF(PreElaborazione!AX$8:'PreElaborazione'!AX23,PreElaborazione!AX24)&gt;0,PreElaborazione!AX24=""),0,PreElaborazione!AX24)</f>
        <v>0</v>
      </c>
      <c r="AZ24">
        <f ca="1">IF(OR(COUNTIF(PreElaborazione!AY$8:'PreElaborazione'!AY23,PreElaborazione!AY24)&gt;0,PreElaborazione!AY24=""),0,PreElaborazione!AY24)</f>
        <v>0</v>
      </c>
      <c r="BA24">
        <f ca="1">IF(OR(COUNTIF(PreElaborazione!AZ$8:'PreElaborazione'!AZ23,PreElaborazione!AZ24)&gt;0,PreElaborazione!AZ24=""),0,PreElaborazione!AZ24)</f>
        <v>0</v>
      </c>
      <c r="BB24">
        <f ca="1">IF(OR(COUNTIF(PreElaborazione!BA$8:'PreElaborazione'!BA23,PreElaborazione!BA24)&gt;0,PreElaborazione!BA24=""),0,PreElaborazione!BA24)</f>
        <v>0</v>
      </c>
      <c r="BC24">
        <f ca="1">IF(OR(COUNTIF(PreElaborazione!BB$8:'PreElaborazione'!BB23,PreElaborazione!BB24)&gt;0,PreElaborazione!BB24=""),0,PreElaborazione!BB24)</f>
        <v>0</v>
      </c>
      <c r="BD24">
        <f ca="1">IF(OR(COUNTIF(PreElaborazione!BC$8:'PreElaborazione'!BC23,PreElaborazione!BC24)&gt;0,PreElaborazione!BC24=""),0,PreElaborazione!BC24)</f>
        <v>0</v>
      </c>
      <c r="BE24">
        <f ca="1">IF(OR(COUNTIF(PreElaborazione!BD$8:'PreElaborazione'!BD23,PreElaborazione!BD24)&gt;0,PreElaborazione!BD24=""),0,PreElaborazione!BD24)</f>
        <v>0</v>
      </c>
      <c r="BF24">
        <f ca="1">IF(OR(COUNTIF(PreElaborazione!BE$8:'PreElaborazione'!BE23,PreElaborazione!BE24)&gt;0,PreElaborazione!BE24=""),0,PreElaborazione!BE24)</f>
        <v>0</v>
      </c>
      <c r="BG24">
        <f ca="1">IF(OR(COUNTIF(PreElaborazione!BF$8:'PreElaborazione'!BF23,PreElaborazione!BF24)&gt;0,PreElaborazione!BF24=""),0,PreElaborazione!BF24)</f>
        <v>0</v>
      </c>
      <c r="BH24">
        <f ca="1">IF(OR(COUNTIF(PreElaborazione!BG$8:'PreElaborazione'!BG23,PreElaborazione!BG24)&gt;0,PreElaborazione!BG24=""),0,PreElaborazione!BG24)</f>
        <v>0</v>
      </c>
      <c r="BI24">
        <f ca="1">IF(OR(COUNTIF(PreElaborazione!BH$8:'PreElaborazione'!BH23,PreElaborazione!BH24)&gt;0,PreElaborazione!BH24=""),0,PreElaborazione!BH24)</f>
        <v>0</v>
      </c>
      <c r="BJ24">
        <f ca="1">IF(OR(COUNTIF(PreElaborazione!BI$8:'PreElaborazione'!BI23,PreElaborazione!BI24)&gt;0,PreElaborazione!BI24=""),0,PreElaborazione!BI24)</f>
        <v>0</v>
      </c>
      <c r="BK24">
        <f ca="1">IF(OR(COUNTIF(PreElaborazione!BJ$8:'PreElaborazione'!BJ23,PreElaborazione!BJ24)&gt;0,PreElaborazione!BJ24=""),0,PreElaborazione!BJ24)</f>
        <v>0</v>
      </c>
      <c r="BL24">
        <f ca="1">IF(OR(COUNTIF(PreElaborazione!BK$8:'PreElaborazione'!BK23,PreElaborazione!BK24)&gt;0,PreElaborazione!BK24=""),0,PreElaborazione!BK24)</f>
        <v>0</v>
      </c>
      <c r="BM24">
        <f ca="1">IF(OR(COUNTIF(PreElaborazione!BL$8:'PreElaborazione'!BL23,PreElaborazione!BL24)&gt;0,PreElaborazione!BL24=""),0,PreElaborazione!BL24)</f>
        <v>0</v>
      </c>
      <c r="BN24">
        <f ca="1">IF(OR(COUNTIF(PreElaborazione!BM$8:'PreElaborazione'!BM23,PreElaborazione!BM24)&gt;0,PreElaborazione!BM24=""),0,PreElaborazione!BM24)</f>
        <v>0</v>
      </c>
      <c r="BO24">
        <f ca="1">IF(OR(COUNTIF(PreElaborazione!BN$8:'PreElaborazione'!BN23,PreElaborazione!BN24)&gt;0,PreElaborazione!BN24=""),0,PreElaborazione!BN24)</f>
        <v>0</v>
      </c>
      <c r="BP24">
        <f ca="1">IF(OR(COUNTIF(PreElaborazione!BO$8:'PreElaborazione'!BO23,PreElaborazione!BO24)&gt;0,PreElaborazione!BO24=""),0,PreElaborazione!BO24)</f>
        <v>0</v>
      </c>
      <c r="BQ24">
        <f ca="1">IF(OR(COUNTIF(PreElaborazione!BP$8:'PreElaborazione'!BP23,PreElaborazione!BP24)&gt;0,PreElaborazione!BP24=""),0,PreElaborazione!BP24)</f>
        <v>0</v>
      </c>
      <c r="BR24">
        <f ca="1">IF(OR(COUNTIF(PreElaborazione!BQ$8:'PreElaborazione'!BQ23,PreElaborazione!BQ24)&gt;0,PreElaborazione!BQ24=""),0,PreElaborazione!BQ24)</f>
        <v>0</v>
      </c>
      <c r="BS24">
        <f ca="1">IF(OR(COUNTIF(PreElaborazione!BR$8:'PreElaborazione'!BR23,PreElaborazione!BR24)&gt;0,PreElaborazione!BR24=""),0,PreElaborazione!BR24)</f>
        <v>0</v>
      </c>
      <c r="BT24">
        <f ca="1">IF(OR(COUNTIF(PreElaborazione!BS$8:'PreElaborazione'!BS23,PreElaborazione!BS24)&gt;0,PreElaborazione!BS24=""),0,PreElaborazione!BS24)</f>
        <v>0</v>
      </c>
      <c r="BU24">
        <f ca="1">IF(OR(COUNTIF(PreElaborazione!BT$8:'PreElaborazione'!BT23,PreElaborazione!BT24)&gt;0,PreElaborazione!BT24=""),0,PreElaborazione!BT24)</f>
        <v>0</v>
      </c>
      <c r="BV24">
        <f ca="1">IF(OR(COUNTIF(PreElaborazione!BU$8:'PreElaborazione'!BU23,PreElaborazione!BU24)&gt;0,PreElaborazione!BU24=""),0,PreElaborazione!BU24)</f>
        <v>0</v>
      </c>
      <c r="BW24">
        <f ca="1">IF(OR(COUNTIF(PreElaborazione!BV$8:'PreElaborazione'!BV23,PreElaborazione!BV24)&gt;0,PreElaborazione!BV24=""),0,PreElaborazione!BV24)</f>
        <v>0</v>
      </c>
      <c r="BX24">
        <f ca="1">IF(OR(COUNTIF(PreElaborazione!BW$8:'PreElaborazione'!BW23,PreElaborazione!BW24)&gt;0,PreElaborazione!BW24=""),0,PreElaborazione!BW24)</f>
        <v>0</v>
      </c>
      <c r="BY24">
        <f ca="1">IF(OR(COUNTIF(PreElaborazione!BX$8:'PreElaborazione'!BX23,PreElaborazione!BX24)&gt;0,PreElaborazione!BX24=""),0,PreElaborazione!BX24)</f>
        <v>0</v>
      </c>
      <c r="BZ24">
        <f ca="1">IF(OR(COUNTIF(PreElaborazione!BY$8:'PreElaborazione'!BY23,PreElaborazione!BY24)&gt;0,PreElaborazione!BY24=""),0,PreElaborazione!BY24)</f>
        <v>0</v>
      </c>
      <c r="CA24">
        <f ca="1">IF(OR(COUNTIF(PreElaborazione!BZ$8:'PreElaborazione'!BZ23,PreElaborazione!BZ24)&gt;0,PreElaborazione!BZ24=""),0,PreElaborazione!BZ24)</f>
        <v>0</v>
      </c>
      <c r="CB24">
        <f ca="1">IF(OR(COUNTIF(PreElaborazione!CA$8:'PreElaborazione'!CA23,PreElaborazione!CA24)&gt;0,PreElaborazione!CA24=""),0,PreElaborazione!CA24)</f>
        <v>0</v>
      </c>
      <c r="CC24">
        <f ca="1">IF(OR(COUNTIF(PreElaborazione!CB$8:'PreElaborazione'!CB23,PreElaborazione!CB24)&gt;0,PreElaborazione!CB24=""),0,PreElaborazione!CB24)</f>
        <v>0</v>
      </c>
      <c r="CD24">
        <f ca="1">IF(OR(COUNTIF(PreElaborazione!CC$8:'PreElaborazione'!CC23,PreElaborazione!CC24)&gt;0,PreElaborazione!CC24=""),0,PreElaborazione!CC24)</f>
        <v>0</v>
      </c>
      <c r="CE24">
        <f ca="1">IF(OR(COUNTIF(PreElaborazione!CD$8:'PreElaborazione'!CD23,PreElaborazione!CD24)&gt;0,PreElaborazione!CD24=""),0,PreElaborazione!CD24)</f>
        <v>0</v>
      </c>
      <c r="CF24">
        <f ca="1">IF(OR(COUNTIF(PreElaborazione!CE$8:'PreElaborazione'!CE23,PreElaborazione!CE24)&gt;0,PreElaborazione!CE24=""),0,PreElaborazione!CE24)</f>
        <v>0</v>
      </c>
      <c r="CG24">
        <f ca="1">IF(OR(COUNTIF(PreElaborazione!CF$8:'PreElaborazione'!CF23,PreElaborazione!CF24)&gt;0,PreElaborazione!CF24=""),0,PreElaborazione!CF24)</f>
        <v>0</v>
      </c>
      <c r="CH24">
        <f ca="1">IF(OR(COUNTIF(PreElaborazione!CG$8:'PreElaborazione'!CG23,PreElaborazione!CG24)&gt;0,PreElaborazione!CG24=""),0,PreElaborazione!CG24)</f>
        <v>0</v>
      </c>
      <c r="CI24">
        <f ca="1">IF(OR(COUNTIF(PreElaborazione!CH$8:'PreElaborazione'!CH23,PreElaborazione!CH24)&gt;0,PreElaborazione!CH24=""),0,PreElaborazione!CH24)</f>
        <v>0</v>
      </c>
      <c r="CJ24">
        <f ca="1">IF(OR(COUNTIF(PreElaborazione!CI$8:'PreElaborazione'!CI23,PreElaborazione!CI24)&gt;0,PreElaborazione!CI24=""),0,PreElaborazione!CI24)</f>
        <v>0</v>
      </c>
      <c r="CK24">
        <f ca="1">IF(OR(COUNTIF(PreElaborazione!CJ$8:'PreElaborazione'!CJ23,PreElaborazione!CJ24)&gt;0,PreElaborazione!CJ24=""),0,PreElaborazione!CJ24)</f>
        <v>0</v>
      </c>
      <c r="CL24">
        <f ca="1">IF(OR(COUNTIF(PreElaborazione!CK$8:'PreElaborazione'!CK23,PreElaborazione!CK24)&gt;0,PreElaborazione!CK24=""),0,PreElaborazione!CK24)</f>
        <v>0</v>
      </c>
      <c r="CM24">
        <f ca="1">IF(OR(COUNTIF(PreElaborazione!CL$8:'PreElaborazione'!CL23,PreElaborazione!CL24)&gt;0,PreElaborazione!CL24=""),0,PreElaborazione!CL24)</f>
        <v>0</v>
      </c>
      <c r="CN24">
        <f ca="1">IF(OR(COUNTIF(PreElaborazione!CM$8:'PreElaborazione'!CM23,PreElaborazione!CM24)&gt;0,PreElaborazione!CM24=""),0,PreElaborazione!CM24)</f>
        <v>0</v>
      </c>
      <c r="CO24">
        <f ca="1">IF(OR(COUNTIF(PreElaborazione!CN$8:'PreElaborazione'!CN23,PreElaborazione!CN24)&gt;0,PreElaborazione!CN24=""),0,PreElaborazione!CN24)</f>
        <v>0</v>
      </c>
      <c r="CP24">
        <f ca="1">IF(OR(COUNTIF(PreElaborazione!CO$8:'PreElaborazione'!CO23,PreElaborazione!CO24)&gt;0,PreElaborazione!CO24=""),0,PreElaborazione!CO24)</f>
        <v>0</v>
      </c>
      <c r="CQ24">
        <f ca="1">IF(OR(COUNTIF(PreElaborazione!CP$8:'PreElaborazione'!CP23,PreElaborazione!CP24)&gt;0,PreElaborazione!CP24=""),0,PreElaborazione!CP24)</f>
        <v>0</v>
      </c>
      <c r="CR24">
        <f ca="1">IF(OR(COUNTIF(PreElaborazione!CQ$8:'PreElaborazione'!CQ23,PreElaborazione!CQ24)&gt;0,PreElaborazione!CQ24=""),0,PreElaborazione!CQ24)</f>
        <v>0</v>
      </c>
      <c r="CS24">
        <f ca="1">IF(OR(COUNTIF(PreElaborazione!CR$8:'PreElaborazione'!CR23,PreElaborazione!CR24)&gt;0,PreElaborazione!CR24=""),0,PreElaborazione!CR24)</f>
        <v>0</v>
      </c>
      <c r="CT24">
        <f ca="1">IF(OR(COUNTIF(PreElaborazione!CS$8:'PreElaborazione'!CS23,PreElaborazione!CS24)&gt;0,PreElaborazione!CS24=""),0,PreElaborazione!CS24)</f>
        <v>0</v>
      </c>
      <c r="CU24">
        <f ca="1">IF(OR(COUNTIF(PreElaborazione!CT$8:'PreElaborazione'!CT23,PreElaborazione!CT24)&gt;0,PreElaborazione!CT24=""),0,PreElaborazione!CT24)</f>
        <v>0</v>
      </c>
      <c r="CV24">
        <f ca="1">IF(OR(COUNTIF(PreElaborazione!CU$8:'PreElaborazione'!CU23,PreElaborazione!CU24)&gt;0,PreElaborazione!CU24=""),0,PreElaborazione!CU24)</f>
        <v>0</v>
      </c>
      <c r="CW24">
        <f ca="1">IF(OR(COUNTIF(PreElaborazione!CV$8:'PreElaborazione'!CV23,PreElaborazione!CV24)&gt;0,PreElaborazione!CV24=""),0,PreElaborazione!CV24)</f>
        <v>0</v>
      </c>
      <c r="CX24">
        <f ca="1">IF(OR(COUNTIF(PreElaborazione!CW$8:'PreElaborazione'!CW23,PreElaborazione!CW24)&gt;0,PreElaborazione!CW24=""),0,PreElaborazione!CW24)</f>
        <v>0</v>
      </c>
      <c r="CY24">
        <f ca="1">IF(OR(COUNTIF(PreElaborazione!CX$8:'PreElaborazione'!CX23,PreElaborazione!CX24)&gt;0,PreElaborazione!CX24=""),0,PreElaborazione!CX24)</f>
        <v>0</v>
      </c>
      <c r="CZ24">
        <f ca="1">IF(OR(COUNTIF(PreElaborazione!CY$8:'PreElaborazione'!CY23,PreElaborazione!CY24)&gt;0,PreElaborazione!CY24=""),0,PreElaborazione!CY24)</f>
        <v>0</v>
      </c>
      <c r="DA24">
        <f ca="1">IF(OR(COUNTIF(PreElaborazione!CZ$8:'PreElaborazione'!CZ23,PreElaborazione!CZ24)&gt;0,PreElaborazione!CZ24=""),0,PreElaborazione!CZ24)</f>
        <v>0</v>
      </c>
      <c r="DB24">
        <f ca="1">IF(OR(COUNTIF(PreElaborazione!DA$8:'PreElaborazione'!DA23,PreElaborazione!DA24)&gt;0,PreElaborazione!DA24=""),0,PreElaborazione!DA24)</f>
        <v>0</v>
      </c>
      <c r="DC24">
        <f ca="1">IF(OR(COUNTIF(PreElaborazione!DB$8:'PreElaborazione'!DB23,PreElaborazione!DB24)&gt;0,PreElaborazione!DB24=""),0,PreElaborazione!DB24)</f>
        <v>0</v>
      </c>
      <c r="DD24" s="268">
        <f t="shared" ca="1" si="0"/>
        <v>0</v>
      </c>
    </row>
    <row r="25" spans="2:108">
      <c r="B25" s="121">
        <v>18</v>
      </c>
      <c r="C25">
        <f ca="1">IF(OR(COUNTIF(PreElaborazione!B$8:'PreElaborazione'!B24,PreElaborazione!B25)&gt;0,PreElaborazione!B25=""),0,PreElaborazione!B25)</f>
        <v>0</v>
      </c>
      <c r="D25">
        <f ca="1">IF(OR(COUNTIF(PreElaborazione!C$8:'PreElaborazione'!C24,PreElaborazione!C25)&gt;0,PreElaborazione!C25=""),0,PreElaborazione!C25)</f>
        <v>0</v>
      </c>
      <c r="E25">
        <f ca="1">IF(OR(COUNTIF(PreElaborazione!D$8:'PreElaborazione'!D24,PreElaborazione!D25)&gt;0,PreElaborazione!D25=""),0,PreElaborazione!D25)</f>
        <v>0</v>
      </c>
      <c r="F25">
        <f ca="1">IF(OR(COUNTIF(PreElaborazione!E$8:'PreElaborazione'!E24,PreElaborazione!E25)&gt;0,PreElaborazione!E25=""),0,PreElaborazione!E25)</f>
        <v>0</v>
      </c>
      <c r="G25">
        <f ca="1">IF(OR(COUNTIF(PreElaborazione!F$8:'PreElaborazione'!F24,PreElaborazione!F25)&gt;0,PreElaborazione!F25=""),0,PreElaborazione!F25)</f>
        <v>0</v>
      </c>
      <c r="H25">
        <f ca="1">IF(OR(COUNTIF(PreElaborazione!G$8:'PreElaborazione'!G24,PreElaborazione!G25)&gt;0,PreElaborazione!G25=""),0,PreElaborazione!G25)</f>
        <v>0</v>
      </c>
      <c r="I25">
        <f ca="1">IF(OR(COUNTIF(PreElaborazione!H$8:'PreElaborazione'!H24,PreElaborazione!H25)&gt;0,PreElaborazione!H25=""),0,PreElaborazione!H25)</f>
        <v>0</v>
      </c>
      <c r="J25">
        <f ca="1">IF(OR(COUNTIF(PreElaborazione!I$8:'PreElaborazione'!I24,PreElaborazione!I25)&gt;0,PreElaborazione!I25=""),0,PreElaborazione!I25)</f>
        <v>0</v>
      </c>
      <c r="K25">
        <f ca="1">IF(OR(COUNTIF(PreElaborazione!J$8:'PreElaborazione'!J24,PreElaborazione!J25)&gt;0,PreElaborazione!J25=""),0,PreElaborazione!J25)</f>
        <v>0</v>
      </c>
      <c r="L25">
        <f ca="1">IF(OR(COUNTIF(PreElaborazione!K$8:'PreElaborazione'!K24,PreElaborazione!K25)&gt;0,PreElaborazione!K25=""),0,PreElaborazione!K25)</f>
        <v>0</v>
      </c>
      <c r="M25">
        <f ca="1">IF(OR(COUNTIF(PreElaborazione!L$8:'PreElaborazione'!L24,PreElaborazione!L25)&gt;0,PreElaborazione!L25=""),0,PreElaborazione!L25)</f>
        <v>0</v>
      </c>
      <c r="N25">
        <f ca="1">IF(OR(COUNTIF(PreElaborazione!M$8:'PreElaborazione'!M24,PreElaborazione!M25)&gt;0,PreElaborazione!M25=""),0,PreElaborazione!M25)</f>
        <v>0</v>
      </c>
      <c r="O25">
        <f ca="1">IF(OR(COUNTIF(PreElaborazione!N$8:'PreElaborazione'!N24,PreElaborazione!N25)&gt;0,PreElaborazione!N25=""),0,PreElaborazione!N25)</f>
        <v>0</v>
      </c>
      <c r="P25">
        <f ca="1">IF(OR(COUNTIF(PreElaborazione!O$8:'PreElaborazione'!O24,PreElaborazione!O25)&gt;0,PreElaborazione!O25=""),0,PreElaborazione!O25)</f>
        <v>0</v>
      </c>
      <c r="Q25">
        <f ca="1">IF(OR(COUNTIF(PreElaborazione!P$8:'PreElaborazione'!P24,PreElaborazione!P25)&gt;0,PreElaborazione!P25=""),0,PreElaborazione!P25)</f>
        <v>0</v>
      </c>
      <c r="R25">
        <f ca="1">IF(OR(COUNTIF(PreElaborazione!Q$8:'PreElaborazione'!Q24,PreElaborazione!Q25)&gt;0,PreElaborazione!Q25=""),0,PreElaborazione!Q25)</f>
        <v>0</v>
      </c>
      <c r="S25">
        <f ca="1">IF(OR(COUNTIF(PreElaborazione!R$8:'PreElaborazione'!R24,PreElaborazione!R25)&gt;0,PreElaborazione!R25=""),0,PreElaborazione!R25)</f>
        <v>0</v>
      </c>
      <c r="T25">
        <f ca="1">IF(OR(COUNTIF(PreElaborazione!S$8:'PreElaborazione'!S24,PreElaborazione!S25)&gt;0,PreElaborazione!S25=""),0,PreElaborazione!S25)</f>
        <v>0</v>
      </c>
      <c r="U25">
        <f ca="1">IF(OR(COUNTIF(PreElaborazione!T$8:'PreElaborazione'!T24,PreElaborazione!T25)&gt;0,PreElaborazione!T25=""),0,PreElaborazione!T25)</f>
        <v>0</v>
      </c>
      <c r="V25">
        <f ca="1">IF(OR(COUNTIF(PreElaborazione!U$8:'PreElaborazione'!U24,PreElaborazione!U25)&gt;0,PreElaborazione!U25=""),0,PreElaborazione!U25)</f>
        <v>0</v>
      </c>
      <c r="W25">
        <f ca="1">IF(OR(COUNTIF(PreElaborazione!V$8:'PreElaborazione'!V24,PreElaborazione!V25)&gt;0,PreElaborazione!V25=""),0,PreElaborazione!V25)</f>
        <v>0</v>
      </c>
      <c r="X25">
        <f ca="1">IF(OR(COUNTIF(PreElaborazione!W$8:'PreElaborazione'!W24,PreElaborazione!W25)&gt;0,PreElaborazione!W25=""),0,PreElaborazione!W25)</f>
        <v>0</v>
      </c>
      <c r="Y25">
        <f ca="1">IF(OR(COUNTIF(PreElaborazione!X$8:'PreElaborazione'!X24,PreElaborazione!X25)&gt;0,PreElaborazione!X25=""),0,PreElaborazione!X25)</f>
        <v>0</v>
      </c>
      <c r="Z25">
        <f ca="1">IF(OR(COUNTIF(PreElaborazione!Y$8:'PreElaborazione'!Y24,PreElaborazione!Y25)&gt;0,PreElaborazione!Y25=""),0,PreElaborazione!Y25)</f>
        <v>0</v>
      </c>
      <c r="AA25">
        <f ca="1">IF(OR(COUNTIF(PreElaborazione!Z$8:'PreElaborazione'!Z24,PreElaborazione!Z25)&gt;0,PreElaborazione!Z25=""),0,PreElaborazione!Z25)</f>
        <v>0</v>
      </c>
      <c r="AB25">
        <f ca="1">IF(OR(COUNTIF(PreElaborazione!AA$8:'PreElaborazione'!AA24,PreElaborazione!AA25)&gt;0,PreElaborazione!AA25=""),0,PreElaborazione!AA25)</f>
        <v>0</v>
      </c>
      <c r="AC25">
        <f ca="1">IF(OR(COUNTIF(PreElaborazione!AB$8:'PreElaborazione'!AB24,PreElaborazione!AB25)&gt;0,PreElaborazione!AB25=""),0,PreElaborazione!AB25)</f>
        <v>0</v>
      </c>
      <c r="AD25">
        <f ca="1">IF(OR(COUNTIF(PreElaborazione!AC$8:'PreElaborazione'!AC24,PreElaborazione!AC25)&gt;0,PreElaborazione!AC25=""),0,PreElaborazione!AC25)</f>
        <v>0</v>
      </c>
      <c r="AE25">
        <f ca="1">IF(OR(COUNTIF(PreElaborazione!AD$8:'PreElaborazione'!AD24,PreElaborazione!AD25)&gt;0,PreElaborazione!AD25=""),0,PreElaborazione!AD25)</f>
        <v>0</v>
      </c>
      <c r="AF25">
        <f ca="1">IF(OR(COUNTIF(PreElaborazione!AE$8:'PreElaborazione'!AE24,PreElaborazione!AE25)&gt;0,PreElaborazione!AE25=""),0,PreElaborazione!AE25)</f>
        <v>0</v>
      </c>
      <c r="AG25">
        <f ca="1">IF(OR(COUNTIF(PreElaborazione!AF$8:'PreElaborazione'!AF24,PreElaborazione!AF25)&gt;0,PreElaborazione!AF25=""),0,PreElaborazione!AF25)</f>
        <v>0</v>
      </c>
      <c r="AH25">
        <f ca="1">IF(OR(COUNTIF(PreElaborazione!AG$8:'PreElaborazione'!AG24,PreElaborazione!AG25)&gt;0,PreElaborazione!AG25=""),0,PreElaborazione!AG25)</f>
        <v>0</v>
      </c>
      <c r="AI25">
        <f ca="1">IF(OR(COUNTIF(PreElaborazione!AH$8:'PreElaborazione'!AH24,PreElaborazione!AH25)&gt;0,PreElaborazione!AH25=""),0,PreElaborazione!AH25)</f>
        <v>0</v>
      </c>
      <c r="AJ25">
        <f ca="1">IF(OR(COUNTIF(PreElaborazione!AI$8:'PreElaborazione'!AI24,PreElaborazione!AI25)&gt;0,PreElaborazione!AI25=""),0,PreElaborazione!AI25)</f>
        <v>0</v>
      </c>
      <c r="AK25">
        <f ca="1">IF(OR(COUNTIF(PreElaborazione!AJ$8:'PreElaborazione'!AJ24,PreElaborazione!AJ25)&gt;0,PreElaborazione!AJ25=""),0,PreElaborazione!AJ25)</f>
        <v>0</v>
      </c>
      <c r="AL25">
        <f ca="1">IF(OR(COUNTIF(PreElaborazione!AK$8:'PreElaborazione'!AK24,PreElaborazione!AK25)&gt;0,PreElaborazione!AK25=""),0,PreElaborazione!AK25)</f>
        <v>0</v>
      </c>
      <c r="AM25">
        <f ca="1">IF(OR(COUNTIF(PreElaborazione!AL$8:'PreElaborazione'!AL24,PreElaborazione!AL25)&gt;0,PreElaborazione!AL25=""),0,PreElaborazione!AL25)</f>
        <v>0</v>
      </c>
      <c r="AN25">
        <f ca="1">IF(OR(COUNTIF(PreElaborazione!AM$8:'PreElaborazione'!AM24,PreElaborazione!AM25)&gt;0,PreElaborazione!AM25=""),0,PreElaborazione!AM25)</f>
        <v>0</v>
      </c>
      <c r="AO25">
        <f ca="1">IF(OR(COUNTIF(PreElaborazione!AN$8:'PreElaborazione'!AN24,PreElaborazione!AN25)&gt;0,PreElaborazione!AN25=""),0,PreElaborazione!AN25)</f>
        <v>0</v>
      </c>
      <c r="AP25">
        <f ca="1">IF(OR(COUNTIF(PreElaborazione!AO$8:'PreElaborazione'!AO24,PreElaborazione!AO25)&gt;0,PreElaborazione!AO25=""),0,PreElaborazione!AO25)</f>
        <v>0</v>
      </c>
      <c r="AQ25">
        <f ca="1">IF(OR(COUNTIF(PreElaborazione!AP$8:'PreElaborazione'!AP24,PreElaborazione!AP25)&gt;0,PreElaborazione!AP25=""),0,PreElaborazione!AP25)</f>
        <v>0</v>
      </c>
      <c r="AR25">
        <f ca="1">IF(OR(COUNTIF(PreElaborazione!AQ$8:'PreElaborazione'!AQ24,PreElaborazione!AQ25)&gt;0,PreElaborazione!AQ25=""),0,PreElaborazione!AQ25)</f>
        <v>0</v>
      </c>
      <c r="AS25">
        <f ca="1">IF(OR(COUNTIF(PreElaborazione!AR$8:'PreElaborazione'!AR24,PreElaborazione!AR25)&gt;0,PreElaborazione!AR25=""),0,PreElaborazione!AR25)</f>
        <v>0</v>
      </c>
      <c r="AT25">
        <f ca="1">IF(OR(COUNTIF(PreElaborazione!AS$8:'PreElaborazione'!AS24,PreElaborazione!AS25)&gt;0,PreElaborazione!AS25=""),0,PreElaborazione!AS25)</f>
        <v>0</v>
      </c>
      <c r="AU25">
        <f ca="1">IF(OR(COUNTIF(PreElaborazione!AT$8:'PreElaborazione'!AT24,PreElaborazione!AT25)&gt;0,PreElaborazione!AT25=""),0,PreElaborazione!AT25)</f>
        <v>0</v>
      </c>
      <c r="AV25">
        <f ca="1">IF(OR(COUNTIF(PreElaborazione!AU$8:'PreElaborazione'!AU24,PreElaborazione!AU25)&gt;0,PreElaborazione!AU25=""),0,PreElaborazione!AU25)</f>
        <v>0</v>
      </c>
      <c r="AW25">
        <f ca="1">IF(OR(COUNTIF(PreElaborazione!AV$8:'PreElaborazione'!AV24,PreElaborazione!AV25)&gt;0,PreElaborazione!AV25=""),0,PreElaborazione!AV25)</f>
        <v>0</v>
      </c>
      <c r="AX25">
        <f ca="1">IF(OR(COUNTIF(PreElaborazione!AW$8:'PreElaborazione'!AW24,PreElaborazione!AW25)&gt;0,PreElaborazione!AW25=""),0,PreElaborazione!AW25)</f>
        <v>0</v>
      </c>
      <c r="AY25">
        <f ca="1">IF(OR(COUNTIF(PreElaborazione!AX$8:'PreElaborazione'!AX24,PreElaborazione!AX25)&gt;0,PreElaborazione!AX25=""),0,PreElaborazione!AX25)</f>
        <v>0</v>
      </c>
      <c r="AZ25">
        <f ca="1">IF(OR(COUNTIF(PreElaborazione!AY$8:'PreElaborazione'!AY24,PreElaborazione!AY25)&gt;0,PreElaborazione!AY25=""),0,PreElaborazione!AY25)</f>
        <v>0</v>
      </c>
      <c r="BA25">
        <f ca="1">IF(OR(COUNTIF(PreElaborazione!AZ$8:'PreElaborazione'!AZ24,PreElaborazione!AZ25)&gt;0,PreElaborazione!AZ25=""),0,PreElaborazione!AZ25)</f>
        <v>0</v>
      </c>
      <c r="BB25">
        <f ca="1">IF(OR(COUNTIF(PreElaborazione!BA$8:'PreElaborazione'!BA24,PreElaborazione!BA25)&gt;0,PreElaborazione!BA25=""),0,PreElaborazione!BA25)</f>
        <v>0</v>
      </c>
      <c r="BC25">
        <f ca="1">IF(OR(COUNTIF(PreElaborazione!BB$8:'PreElaborazione'!BB24,PreElaborazione!BB25)&gt;0,PreElaborazione!BB25=""),0,PreElaborazione!BB25)</f>
        <v>0</v>
      </c>
      <c r="BD25">
        <f ca="1">IF(OR(COUNTIF(PreElaborazione!BC$8:'PreElaborazione'!BC24,PreElaborazione!BC25)&gt;0,PreElaborazione!BC25=""),0,PreElaborazione!BC25)</f>
        <v>0</v>
      </c>
      <c r="BE25">
        <f ca="1">IF(OR(COUNTIF(PreElaborazione!BD$8:'PreElaborazione'!BD24,PreElaborazione!BD25)&gt;0,PreElaborazione!BD25=""),0,PreElaborazione!BD25)</f>
        <v>0</v>
      </c>
      <c r="BF25">
        <f ca="1">IF(OR(COUNTIF(PreElaborazione!BE$8:'PreElaborazione'!BE24,PreElaborazione!BE25)&gt;0,PreElaborazione!BE25=""),0,PreElaborazione!BE25)</f>
        <v>0</v>
      </c>
      <c r="BG25">
        <f ca="1">IF(OR(COUNTIF(PreElaborazione!BF$8:'PreElaborazione'!BF24,PreElaborazione!BF25)&gt;0,PreElaborazione!BF25=""),0,PreElaborazione!BF25)</f>
        <v>0</v>
      </c>
      <c r="BH25">
        <f ca="1">IF(OR(COUNTIF(PreElaborazione!BG$8:'PreElaborazione'!BG24,PreElaborazione!BG25)&gt;0,PreElaborazione!BG25=""),0,PreElaborazione!BG25)</f>
        <v>0</v>
      </c>
      <c r="BI25">
        <f ca="1">IF(OR(COUNTIF(PreElaborazione!BH$8:'PreElaborazione'!BH24,PreElaborazione!BH25)&gt;0,PreElaborazione!BH25=""),0,PreElaborazione!BH25)</f>
        <v>0</v>
      </c>
      <c r="BJ25">
        <f ca="1">IF(OR(COUNTIF(PreElaborazione!BI$8:'PreElaborazione'!BI24,PreElaborazione!BI25)&gt;0,PreElaborazione!BI25=""),0,PreElaborazione!BI25)</f>
        <v>0</v>
      </c>
      <c r="BK25">
        <f ca="1">IF(OR(COUNTIF(PreElaborazione!BJ$8:'PreElaborazione'!BJ24,PreElaborazione!BJ25)&gt;0,PreElaborazione!BJ25=""),0,PreElaborazione!BJ25)</f>
        <v>0</v>
      </c>
      <c r="BL25">
        <f ca="1">IF(OR(COUNTIF(PreElaborazione!BK$8:'PreElaborazione'!BK24,PreElaborazione!BK25)&gt;0,PreElaborazione!BK25=""),0,PreElaborazione!BK25)</f>
        <v>0</v>
      </c>
      <c r="BM25">
        <f ca="1">IF(OR(COUNTIF(PreElaborazione!BL$8:'PreElaborazione'!BL24,PreElaborazione!BL25)&gt;0,PreElaborazione!BL25=""),0,PreElaborazione!BL25)</f>
        <v>0</v>
      </c>
      <c r="BN25">
        <f ca="1">IF(OR(COUNTIF(PreElaborazione!BM$8:'PreElaborazione'!BM24,PreElaborazione!BM25)&gt;0,PreElaborazione!BM25=""),0,PreElaborazione!BM25)</f>
        <v>0</v>
      </c>
      <c r="BO25">
        <f ca="1">IF(OR(COUNTIF(PreElaborazione!BN$8:'PreElaborazione'!BN24,PreElaborazione!BN25)&gt;0,PreElaborazione!BN25=""),0,PreElaborazione!BN25)</f>
        <v>0</v>
      </c>
      <c r="BP25">
        <f ca="1">IF(OR(COUNTIF(PreElaborazione!BO$8:'PreElaborazione'!BO24,PreElaborazione!BO25)&gt;0,PreElaborazione!BO25=""),0,PreElaborazione!BO25)</f>
        <v>0</v>
      </c>
      <c r="BQ25">
        <f ca="1">IF(OR(COUNTIF(PreElaborazione!BP$8:'PreElaborazione'!BP24,PreElaborazione!BP25)&gt;0,PreElaborazione!BP25=""),0,PreElaborazione!BP25)</f>
        <v>0</v>
      </c>
      <c r="BR25">
        <f ca="1">IF(OR(COUNTIF(PreElaborazione!BQ$8:'PreElaborazione'!BQ24,PreElaborazione!BQ25)&gt;0,PreElaborazione!BQ25=""),0,PreElaborazione!BQ25)</f>
        <v>0</v>
      </c>
      <c r="BS25">
        <f ca="1">IF(OR(COUNTIF(PreElaborazione!BR$8:'PreElaborazione'!BR24,PreElaborazione!BR25)&gt;0,PreElaborazione!BR25=""),0,PreElaborazione!BR25)</f>
        <v>0</v>
      </c>
      <c r="BT25">
        <f ca="1">IF(OR(COUNTIF(PreElaborazione!BS$8:'PreElaborazione'!BS24,PreElaborazione!BS25)&gt;0,PreElaborazione!BS25=""),0,PreElaborazione!BS25)</f>
        <v>0</v>
      </c>
      <c r="BU25">
        <f ca="1">IF(OR(COUNTIF(PreElaborazione!BT$8:'PreElaborazione'!BT24,PreElaborazione!BT25)&gt;0,PreElaborazione!BT25=""),0,PreElaborazione!BT25)</f>
        <v>0</v>
      </c>
      <c r="BV25">
        <f ca="1">IF(OR(COUNTIF(PreElaborazione!BU$8:'PreElaborazione'!BU24,PreElaborazione!BU25)&gt;0,PreElaborazione!BU25=""),0,PreElaborazione!BU25)</f>
        <v>0</v>
      </c>
      <c r="BW25">
        <f ca="1">IF(OR(COUNTIF(PreElaborazione!BV$8:'PreElaborazione'!BV24,PreElaborazione!BV25)&gt;0,PreElaborazione!BV25=""),0,PreElaborazione!BV25)</f>
        <v>0</v>
      </c>
      <c r="BX25">
        <f ca="1">IF(OR(COUNTIF(PreElaborazione!BW$8:'PreElaborazione'!BW24,PreElaborazione!BW25)&gt;0,PreElaborazione!BW25=""),0,PreElaborazione!BW25)</f>
        <v>0</v>
      </c>
      <c r="BY25">
        <f ca="1">IF(OR(COUNTIF(PreElaborazione!BX$8:'PreElaborazione'!BX24,PreElaborazione!BX25)&gt;0,PreElaborazione!BX25=""),0,PreElaborazione!BX25)</f>
        <v>0</v>
      </c>
      <c r="BZ25">
        <f ca="1">IF(OR(COUNTIF(PreElaborazione!BY$8:'PreElaborazione'!BY24,PreElaborazione!BY25)&gt;0,PreElaborazione!BY25=""),0,PreElaborazione!BY25)</f>
        <v>0</v>
      </c>
      <c r="CA25">
        <f ca="1">IF(OR(COUNTIF(PreElaborazione!BZ$8:'PreElaborazione'!BZ24,PreElaborazione!BZ25)&gt;0,PreElaborazione!BZ25=""),0,PreElaborazione!BZ25)</f>
        <v>0</v>
      </c>
      <c r="CB25">
        <f ca="1">IF(OR(COUNTIF(PreElaborazione!CA$8:'PreElaborazione'!CA24,PreElaborazione!CA25)&gt;0,PreElaborazione!CA25=""),0,PreElaborazione!CA25)</f>
        <v>0</v>
      </c>
      <c r="CC25">
        <f ca="1">IF(OR(COUNTIF(PreElaborazione!CB$8:'PreElaborazione'!CB24,PreElaborazione!CB25)&gt;0,PreElaborazione!CB25=""),0,PreElaborazione!CB25)</f>
        <v>0</v>
      </c>
      <c r="CD25">
        <f ca="1">IF(OR(COUNTIF(PreElaborazione!CC$8:'PreElaborazione'!CC24,PreElaborazione!CC25)&gt;0,PreElaborazione!CC25=""),0,PreElaborazione!CC25)</f>
        <v>0</v>
      </c>
      <c r="CE25">
        <f ca="1">IF(OR(COUNTIF(PreElaborazione!CD$8:'PreElaborazione'!CD24,PreElaborazione!CD25)&gt;0,PreElaborazione!CD25=""),0,PreElaborazione!CD25)</f>
        <v>0</v>
      </c>
      <c r="CF25">
        <f ca="1">IF(OR(COUNTIF(PreElaborazione!CE$8:'PreElaborazione'!CE24,PreElaborazione!CE25)&gt;0,PreElaborazione!CE25=""),0,PreElaborazione!CE25)</f>
        <v>0</v>
      </c>
      <c r="CG25">
        <f ca="1">IF(OR(COUNTIF(PreElaborazione!CF$8:'PreElaborazione'!CF24,PreElaborazione!CF25)&gt;0,PreElaborazione!CF25=""),0,PreElaborazione!CF25)</f>
        <v>0</v>
      </c>
      <c r="CH25">
        <f ca="1">IF(OR(COUNTIF(PreElaborazione!CG$8:'PreElaborazione'!CG24,PreElaborazione!CG25)&gt;0,PreElaborazione!CG25=""),0,PreElaborazione!CG25)</f>
        <v>0</v>
      </c>
      <c r="CI25">
        <f ca="1">IF(OR(COUNTIF(PreElaborazione!CH$8:'PreElaborazione'!CH24,PreElaborazione!CH25)&gt;0,PreElaborazione!CH25=""),0,PreElaborazione!CH25)</f>
        <v>0</v>
      </c>
      <c r="CJ25">
        <f ca="1">IF(OR(COUNTIF(PreElaborazione!CI$8:'PreElaborazione'!CI24,PreElaborazione!CI25)&gt;0,PreElaborazione!CI25=""),0,PreElaborazione!CI25)</f>
        <v>0</v>
      </c>
      <c r="CK25">
        <f ca="1">IF(OR(COUNTIF(PreElaborazione!CJ$8:'PreElaborazione'!CJ24,PreElaborazione!CJ25)&gt;0,PreElaborazione!CJ25=""),0,PreElaborazione!CJ25)</f>
        <v>0</v>
      </c>
      <c r="CL25">
        <f ca="1">IF(OR(COUNTIF(PreElaborazione!CK$8:'PreElaborazione'!CK24,PreElaborazione!CK25)&gt;0,PreElaborazione!CK25=""),0,PreElaborazione!CK25)</f>
        <v>0</v>
      </c>
      <c r="CM25">
        <f ca="1">IF(OR(COUNTIF(PreElaborazione!CL$8:'PreElaborazione'!CL24,PreElaborazione!CL25)&gt;0,PreElaborazione!CL25=""),0,PreElaborazione!CL25)</f>
        <v>0</v>
      </c>
      <c r="CN25">
        <f ca="1">IF(OR(COUNTIF(PreElaborazione!CM$8:'PreElaborazione'!CM24,PreElaborazione!CM25)&gt;0,PreElaborazione!CM25=""),0,PreElaborazione!CM25)</f>
        <v>0</v>
      </c>
      <c r="CO25">
        <f ca="1">IF(OR(COUNTIF(PreElaborazione!CN$8:'PreElaborazione'!CN24,PreElaborazione!CN25)&gt;0,PreElaborazione!CN25=""),0,PreElaborazione!CN25)</f>
        <v>0</v>
      </c>
      <c r="CP25">
        <f ca="1">IF(OR(COUNTIF(PreElaborazione!CO$8:'PreElaborazione'!CO24,PreElaborazione!CO25)&gt;0,PreElaborazione!CO25=""),0,PreElaborazione!CO25)</f>
        <v>0</v>
      </c>
      <c r="CQ25">
        <f ca="1">IF(OR(COUNTIF(PreElaborazione!CP$8:'PreElaborazione'!CP24,PreElaborazione!CP25)&gt;0,PreElaborazione!CP25=""),0,PreElaborazione!CP25)</f>
        <v>0</v>
      </c>
      <c r="CR25">
        <f ca="1">IF(OR(COUNTIF(PreElaborazione!CQ$8:'PreElaborazione'!CQ24,PreElaborazione!CQ25)&gt;0,PreElaborazione!CQ25=""),0,PreElaborazione!CQ25)</f>
        <v>0</v>
      </c>
      <c r="CS25">
        <f ca="1">IF(OR(COUNTIF(PreElaborazione!CR$8:'PreElaborazione'!CR24,PreElaborazione!CR25)&gt;0,PreElaborazione!CR25=""),0,PreElaborazione!CR25)</f>
        <v>0</v>
      </c>
      <c r="CT25">
        <f ca="1">IF(OR(COUNTIF(PreElaborazione!CS$8:'PreElaborazione'!CS24,PreElaborazione!CS25)&gt;0,PreElaborazione!CS25=""),0,PreElaborazione!CS25)</f>
        <v>0</v>
      </c>
      <c r="CU25">
        <f ca="1">IF(OR(COUNTIF(PreElaborazione!CT$8:'PreElaborazione'!CT24,PreElaborazione!CT25)&gt;0,PreElaborazione!CT25=""),0,PreElaborazione!CT25)</f>
        <v>0</v>
      </c>
      <c r="CV25">
        <f ca="1">IF(OR(COUNTIF(PreElaborazione!CU$8:'PreElaborazione'!CU24,PreElaborazione!CU25)&gt;0,PreElaborazione!CU25=""),0,PreElaborazione!CU25)</f>
        <v>0</v>
      </c>
      <c r="CW25">
        <f ca="1">IF(OR(COUNTIF(PreElaborazione!CV$8:'PreElaborazione'!CV24,PreElaborazione!CV25)&gt;0,PreElaborazione!CV25=""),0,PreElaborazione!CV25)</f>
        <v>0</v>
      </c>
      <c r="CX25">
        <f ca="1">IF(OR(COUNTIF(PreElaborazione!CW$8:'PreElaborazione'!CW24,PreElaborazione!CW25)&gt;0,PreElaborazione!CW25=""),0,PreElaborazione!CW25)</f>
        <v>0</v>
      </c>
      <c r="CY25">
        <f ca="1">IF(OR(COUNTIF(PreElaborazione!CX$8:'PreElaborazione'!CX24,PreElaborazione!CX25)&gt;0,PreElaborazione!CX25=""),0,PreElaborazione!CX25)</f>
        <v>0</v>
      </c>
      <c r="CZ25">
        <f ca="1">IF(OR(COUNTIF(PreElaborazione!CY$8:'PreElaborazione'!CY24,PreElaborazione!CY25)&gt;0,PreElaborazione!CY25=""),0,PreElaborazione!CY25)</f>
        <v>0</v>
      </c>
      <c r="DA25">
        <f ca="1">IF(OR(COUNTIF(PreElaborazione!CZ$8:'PreElaborazione'!CZ24,PreElaborazione!CZ25)&gt;0,PreElaborazione!CZ25=""),0,PreElaborazione!CZ25)</f>
        <v>0</v>
      </c>
      <c r="DB25">
        <f ca="1">IF(OR(COUNTIF(PreElaborazione!DA$8:'PreElaborazione'!DA24,PreElaborazione!DA25)&gt;0,PreElaborazione!DA25=""),0,PreElaborazione!DA25)</f>
        <v>0</v>
      </c>
      <c r="DC25">
        <f ca="1">IF(OR(COUNTIF(PreElaborazione!DB$8:'PreElaborazione'!DB24,PreElaborazione!DB25)&gt;0,PreElaborazione!DB25=""),0,PreElaborazione!DB25)</f>
        <v>0</v>
      </c>
      <c r="DD25" s="268">
        <f t="shared" ca="1" si="0"/>
        <v>0</v>
      </c>
    </row>
    <row r="26" spans="2:108">
      <c r="B26" s="121">
        <v>19</v>
      </c>
      <c r="C26">
        <f ca="1">IF(OR(COUNTIF(PreElaborazione!B$8:'PreElaborazione'!B25,PreElaborazione!B26)&gt;0,PreElaborazione!B26=""),0,PreElaborazione!B26)</f>
        <v>0</v>
      </c>
      <c r="D26">
        <f ca="1">IF(OR(COUNTIF(PreElaborazione!C$8:'PreElaborazione'!C25,PreElaborazione!C26)&gt;0,PreElaborazione!C26=""),0,PreElaborazione!C26)</f>
        <v>0</v>
      </c>
      <c r="E26">
        <f ca="1">IF(OR(COUNTIF(PreElaborazione!D$8:'PreElaborazione'!D25,PreElaborazione!D26)&gt;0,PreElaborazione!D26=""),0,PreElaborazione!D26)</f>
        <v>0</v>
      </c>
      <c r="F26">
        <f ca="1">IF(OR(COUNTIF(PreElaborazione!E$8:'PreElaborazione'!E25,PreElaborazione!E26)&gt;0,PreElaborazione!E26=""),0,PreElaborazione!E26)</f>
        <v>0</v>
      </c>
      <c r="G26">
        <f ca="1">IF(OR(COUNTIF(PreElaborazione!F$8:'PreElaborazione'!F25,PreElaborazione!F26)&gt;0,PreElaborazione!F26=""),0,PreElaborazione!F26)</f>
        <v>0</v>
      </c>
      <c r="H26">
        <f ca="1">IF(OR(COUNTIF(PreElaborazione!G$8:'PreElaborazione'!G25,PreElaborazione!G26)&gt;0,PreElaborazione!G26=""),0,PreElaborazione!G26)</f>
        <v>0</v>
      </c>
      <c r="I26">
        <f ca="1">IF(OR(COUNTIF(PreElaborazione!H$8:'PreElaborazione'!H25,PreElaborazione!H26)&gt;0,PreElaborazione!H26=""),0,PreElaborazione!H26)</f>
        <v>0</v>
      </c>
      <c r="J26">
        <f ca="1">IF(OR(COUNTIF(PreElaborazione!I$8:'PreElaborazione'!I25,PreElaborazione!I26)&gt;0,PreElaborazione!I26=""),0,PreElaborazione!I26)</f>
        <v>0</v>
      </c>
      <c r="K26">
        <f ca="1">IF(OR(COUNTIF(PreElaborazione!J$8:'PreElaborazione'!J25,PreElaborazione!J26)&gt;0,PreElaborazione!J26=""),0,PreElaborazione!J26)</f>
        <v>0</v>
      </c>
      <c r="L26">
        <f ca="1">IF(OR(COUNTIF(PreElaborazione!K$8:'PreElaborazione'!K25,PreElaborazione!K26)&gt;0,PreElaborazione!K26=""),0,PreElaborazione!K26)</f>
        <v>0</v>
      </c>
      <c r="M26">
        <f ca="1">IF(OR(COUNTIF(PreElaborazione!L$8:'PreElaborazione'!L25,PreElaborazione!L26)&gt;0,PreElaborazione!L26=""),0,PreElaborazione!L26)</f>
        <v>0</v>
      </c>
      <c r="N26">
        <f ca="1">IF(OR(COUNTIF(PreElaborazione!M$8:'PreElaborazione'!M25,PreElaborazione!M26)&gt;0,PreElaborazione!M26=""),0,PreElaborazione!M26)</f>
        <v>0</v>
      </c>
      <c r="O26">
        <f ca="1">IF(OR(COUNTIF(PreElaborazione!N$8:'PreElaborazione'!N25,PreElaborazione!N26)&gt;0,PreElaborazione!N26=""),0,PreElaborazione!N26)</f>
        <v>0</v>
      </c>
      <c r="P26">
        <f ca="1">IF(OR(COUNTIF(PreElaborazione!O$8:'PreElaborazione'!O25,PreElaborazione!O26)&gt;0,PreElaborazione!O26=""),0,PreElaborazione!O26)</f>
        <v>0</v>
      </c>
      <c r="Q26">
        <f ca="1">IF(OR(COUNTIF(PreElaborazione!P$8:'PreElaborazione'!P25,PreElaborazione!P26)&gt;0,PreElaborazione!P26=""),0,PreElaborazione!P26)</f>
        <v>0</v>
      </c>
      <c r="R26">
        <f ca="1">IF(OR(COUNTIF(PreElaborazione!Q$8:'PreElaborazione'!Q25,PreElaborazione!Q26)&gt;0,PreElaborazione!Q26=""),0,PreElaborazione!Q26)</f>
        <v>0</v>
      </c>
      <c r="S26">
        <f ca="1">IF(OR(COUNTIF(PreElaborazione!R$8:'PreElaborazione'!R25,PreElaborazione!R26)&gt;0,PreElaborazione!R26=""),0,PreElaborazione!R26)</f>
        <v>0</v>
      </c>
      <c r="T26">
        <f ca="1">IF(OR(COUNTIF(PreElaborazione!S$8:'PreElaborazione'!S25,PreElaborazione!S26)&gt;0,PreElaborazione!S26=""),0,PreElaborazione!S26)</f>
        <v>0</v>
      </c>
      <c r="U26">
        <f ca="1">IF(OR(COUNTIF(PreElaborazione!T$8:'PreElaborazione'!T25,PreElaborazione!T26)&gt;0,PreElaborazione!T26=""),0,PreElaborazione!T26)</f>
        <v>0</v>
      </c>
      <c r="V26">
        <f ca="1">IF(OR(COUNTIF(PreElaborazione!U$8:'PreElaborazione'!U25,PreElaborazione!U26)&gt;0,PreElaborazione!U26=""),0,PreElaborazione!U26)</f>
        <v>0</v>
      </c>
      <c r="W26">
        <f ca="1">IF(OR(COUNTIF(PreElaborazione!V$8:'PreElaborazione'!V25,PreElaborazione!V26)&gt;0,PreElaborazione!V26=""),0,PreElaborazione!V26)</f>
        <v>0</v>
      </c>
      <c r="X26">
        <f ca="1">IF(OR(COUNTIF(PreElaborazione!W$8:'PreElaborazione'!W25,PreElaborazione!W26)&gt;0,PreElaborazione!W26=""),0,PreElaborazione!W26)</f>
        <v>0</v>
      </c>
      <c r="Y26">
        <f ca="1">IF(OR(COUNTIF(PreElaborazione!X$8:'PreElaborazione'!X25,PreElaborazione!X26)&gt;0,PreElaborazione!X26=""),0,PreElaborazione!X26)</f>
        <v>0</v>
      </c>
      <c r="Z26">
        <f ca="1">IF(OR(COUNTIF(PreElaborazione!Y$8:'PreElaborazione'!Y25,PreElaborazione!Y26)&gt;0,PreElaborazione!Y26=""),0,PreElaborazione!Y26)</f>
        <v>0</v>
      </c>
      <c r="AA26">
        <f ca="1">IF(OR(COUNTIF(PreElaborazione!Z$8:'PreElaborazione'!Z25,PreElaborazione!Z26)&gt;0,PreElaborazione!Z26=""),0,PreElaborazione!Z26)</f>
        <v>0</v>
      </c>
      <c r="AB26">
        <f ca="1">IF(OR(COUNTIF(PreElaborazione!AA$8:'PreElaborazione'!AA25,PreElaborazione!AA26)&gt;0,PreElaborazione!AA26=""),0,PreElaborazione!AA26)</f>
        <v>0</v>
      </c>
      <c r="AC26">
        <f ca="1">IF(OR(COUNTIF(PreElaborazione!AB$8:'PreElaborazione'!AB25,PreElaborazione!AB26)&gt;0,PreElaborazione!AB26=""),0,PreElaborazione!AB26)</f>
        <v>0</v>
      </c>
      <c r="AD26">
        <f ca="1">IF(OR(COUNTIF(PreElaborazione!AC$8:'PreElaborazione'!AC25,PreElaborazione!AC26)&gt;0,PreElaborazione!AC26=""),0,PreElaborazione!AC26)</f>
        <v>0</v>
      </c>
      <c r="AE26">
        <f ca="1">IF(OR(COUNTIF(PreElaborazione!AD$8:'PreElaborazione'!AD25,PreElaborazione!AD26)&gt;0,PreElaborazione!AD26=""),0,PreElaborazione!AD26)</f>
        <v>0</v>
      </c>
      <c r="AF26">
        <f ca="1">IF(OR(COUNTIF(PreElaborazione!AE$8:'PreElaborazione'!AE25,PreElaborazione!AE26)&gt;0,PreElaborazione!AE26=""),0,PreElaborazione!AE26)</f>
        <v>0</v>
      </c>
      <c r="AG26">
        <f ca="1">IF(OR(COUNTIF(PreElaborazione!AF$8:'PreElaborazione'!AF25,PreElaborazione!AF26)&gt;0,PreElaborazione!AF26=""),0,PreElaborazione!AF26)</f>
        <v>0</v>
      </c>
      <c r="AH26">
        <f ca="1">IF(OR(COUNTIF(PreElaborazione!AG$8:'PreElaborazione'!AG25,PreElaborazione!AG26)&gt;0,PreElaborazione!AG26=""),0,PreElaborazione!AG26)</f>
        <v>0</v>
      </c>
      <c r="AI26">
        <f ca="1">IF(OR(COUNTIF(PreElaborazione!AH$8:'PreElaborazione'!AH25,PreElaborazione!AH26)&gt;0,PreElaborazione!AH26=""),0,PreElaborazione!AH26)</f>
        <v>0</v>
      </c>
      <c r="AJ26">
        <f ca="1">IF(OR(COUNTIF(PreElaborazione!AI$8:'PreElaborazione'!AI25,PreElaborazione!AI26)&gt;0,PreElaborazione!AI26=""),0,PreElaborazione!AI26)</f>
        <v>0</v>
      </c>
      <c r="AK26">
        <f ca="1">IF(OR(COUNTIF(PreElaborazione!AJ$8:'PreElaborazione'!AJ25,PreElaborazione!AJ26)&gt;0,PreElaborazione!AJ26=""),0,PreElaborazione!AJ26)</f>
        <v>0</v>
      </c>
      <c r="AL26">
        <f ca="1">IF(OR(COUNTIF(PreElaborazione!AK$8:'PreElaborazione'!AK25,PreElaborazione!AK26)&gt;0,PreElaborazione!AK26=""),0,PreElaborazione!AK26)</f>
        <v>0</v>
      </c>
      <c r="AM26">
        <f ca="1">IF(OR(COUNTIF(PreElaborazione!AL$8:'PreElaborazione'!AL25,PreElaborazione!AL26)&gt;0,PreElaborazione!AL26=""),0,PreElaborazione!AL26)</f>
        <v>0</v>
      </c>
      <c r="AN26">
        <f ca="1">IF(OR(COUNTIF(PreElaborazione!AM$8:'PreElaborazione'!AM25,PreElaborazione!AM26)&gt;0,PreElaborazione!AM26=""),0,PreElaborazione!AM26)</f>
        <v>0</v>
      </c>
      <c r="AO26">
        <f ca="1">IF(OR(COUNTIF(PreElaborazione!AN$8:'PreElaborazione'!AN25,PreElaborazione!AN26)&gt;0,PreElaborazione!AN26=""),0,PreElaborazione!AN26)</f>
        <v>0</v>
      </c>
      <c r="AP26">
        <f ca="1">IF(OR(COUNTIF(PreElaborazione!AO$8:'PreElaborazione'!AO25,PreElaborazione!AO26)&gt;0,PreElaborazione!AO26=""),0,PreElaborazione!AO26)</f>
        <v>0</v>
      </c>
      <c r="AQ26">
        <f ca="1">IF(OR(COUNTIF(PreElaborazione!AP$8:'PreElaborazione'!AP25,PreElaborazione!AP26)&gt;0,PreElaborazione!AP26=""),0,PreElaborazione!AP26)</f>
        <v>0</v>
      </c>
      <c r="AR26">
        <f ca="1">IF(OR(COUNTIF(PreElaborazione!AQ$8:'PreElaborazione'!AQ25,PreElaborazione!AQ26)&gt;0,PreElaborazione!AQ26=""),0,PreElaborazione!AQ26)</f>
        <v>0</v>
      </c>
      <c r="AS26">
        <f ca="1">IF(OR(COUNTIF(PreElaborazione!AR$8:'PreElaborazione'!AR25,PreElaborazione!AR26)&gt;0,PreElaborazione!AR26=""),0,PreElaborazione!AR26)</f>
        <v>0</v>
      </c>
      <c r="AT26">
        <f ca="1">IF(OR(COUNTIF(PreElaborazione!AS$8:'PreElaborazione'!AS25,PreElaborazione!AS26)&gt;0,PreElaborazione!AS26=""),0,PreElaborazione!AS26)</f>
        <v>0</v>
      </c>
      <c r="AU26">
        <f ca="1">IF(OR(COUNTIF(PreElaborazione!AT$8:'PreElaborazione'!AT25,PreElaborazione!AT26)&gt;0,PreElaborazione!AT26=""),0,PreElaborazione!AT26)</f>
        <v>0</v>
      </c>
      <c r="AV26">
        <f ca="1">IF(OR(COUNTIF(PreElaborazione!AU$8:'PreElaborazione'!AU25,PreElaborazione!AU26)&gt;0,PreElaborazione!AU26=""),0,PreElaborazione!AU26)</f>
        <v>0</v>
      </c>
      <c r="AW26">
        <f ca="1">IF(OR(COUNTIF(PreElaborazione!AV$8:'PreElaborazione'!AV25,PreElaborazione!AV26)&gt;0,PreElaborazione!AV26=""),0,PreElaborazione!AV26)</f>
        <v>0</v>
      </c>
      <c r="AX26">
        <f ca="1">IF(OR(COUNTIF(PreElaborazione!AW$8:'PreElaborazione'!AW25,PreElaborazione!AW26)&gt;0,PreElaborazione!AW26=""),0,PreElaborazione!AW26)</f>
        <v>0</v>
      </c>
      <c r="AY26">
        <f ca="1">IF(OR(COUNTIF(PreElaborazione!AX$8:'PreElaborazione'!AX25,PreElaborazione!AX26)&gt;0,PreElaborazione!AX26=""),0,PreElaborazione!AX26)</f>
        <v>0</v>
      </c>
      <c r="AZ26">
        <f ca="1">IF(OR(COUNTIF(PreElaborazione!AY$8:'PreElaborazione'!AY25,PreElaborazione!AY26)&gt;0,PreElaborazione!AY26=""),0,PreElaborazione!AY26)</f>
        <v>0</v>
      </c>
      <c r="BA26">
        <f ca="1">IF(OR(COUNTIF(PreElaborazione!AZ$8:'PreElaborazione'!AZ25,PreElaborazione!AZ26)&gt;0,PreElaborazione!AZ26=""),0,PreElaborazione!AZ26)</f>
        <v>0</v>
      </c>
      <c r="BB26">
        <f ca="1">IF(OR(COUNTIF(PreElaborazione!BA$8:'PreElaborazione'!BA25,PreElaborazione!BA26)&gt;0,PreElaborazione!BA26=""),0,PreElaborazione!BA26)</f>
        <v>0</v>
      </c>
      <c r="BC26">
        <f ca="1">IF(OR(COUNTIF(PreElaborazione!BB$8:'PreElaborazione'!BB25,PreElaborazione!BB26)&gt;0,PreElaborazione!BB26=""),0,PreElaborazione!BB26)</f>
        <v>0</v>
      </c>
      <c r="BD26">
        <f ca="1">IF(OR(COUNTIF(PreElaborazione!BC$8:'PreElaborazione'!BC25,PreElaborazione!BC26)&gt;0,PreElaborazione!BC26=""),0,PreElaborazione!BC26)</f>
        <v>0</v>
      </c>
      <c r="BE26">
        <f ca="1">IF(OR(COUNTIF(PreElaborazione!BD$8:'PreElaborazione'!BD25,PreElaborazione!BD26)&gt;0,PreElaborazione!BD26=""),0,PreElaborazione!BD26)</f>
        <v>0</v>
      </c>
      <c r="BF26">
        <f ca="1">IF(OR(COUNTIF(PreElaborazione!BE$8:'PreElaborazione'!BE25,PreElaborazione!BE26)&gt;0,PreElaborazione!BE26=""),0,PreElaborazione!BE26)</f>
        <v>0</v>
      </c>
      <c r="BG26">
        <f ca="1">IF(OR(COUNTIF(PreElaborazione!BF$8:'PreElaborazione'!BF25,PreElaborazione!BF26)&gt;0,PreElaborazione!BF26=""),0,PreElaborazione!BF26)</f>
        <v>0</v>
      </c>
      <c r="BH26">
        <f ca="1">IF(OR(COUNTIF(PreElaborazione!BG$8:'PreElaborazione'!BG25,PreElaborazione!BG26)&gt;0,PreElaborazione!BG26=""),0,PreElaborazione!BG26)</f>
        <v>0</v>
      </c>
      <c r="BI26">
        <f ca="1">IF(OR(COUNTIF(PreElaborazione!BH$8:'PreElaborazione'!BH25,PreElaborazione!BH26)&gt;0,PreElaborazione!BH26=""),0,PreElaborazione!BH26)</f>
        <v>0</v>
      </c>
      <c r="BJ26">
        <f ca="1">IF(OR(COUNTIF(PreElaborazione!BI$8:'PreElaborazione'!BI25,PreElaborazione!BI26)&gt;0,PreElaborazione!BI26=""),0,PreElaborazione!BI26)</f>
        <v>0</v>
      </c>
      <c r="BK26">
        <f ca="1">IF(OR(COUNTIF(PreElaborazione!BJ$8:'PreElaborazione'!BJ25,PreElaborazione!BJ26)&gt;0,PreElaborazione!BJ26=""),0,PreElaborazione!BJ26)</f>
        <v>0</v>
      </c>
      <c r="BL26">
        <f ca="1">IF(OR(COUNTIF(PreElaborazione!BK$8:'PreElaborazione'!BK25,PreElaborazione!BK26)&gt;0,PreElaborazione!BK26=""),0,PreElaborazione!BK26)</f>
        <v>0</v>
      </c>
      <c r="BM26">
        <f ca="1">IF(OR(COUNTIF(PreElaborazione!BL$8:'PreElaborazione'!BL25,PreElaborazione!BL26)&gt;0,PreElaborazione!BL26=""),0,PreElaborazione!BL26)</f>
        <v>0</v>
      </c>
      <c r="BN26">
        <f ca="1">IF(OR(COUNTIF(PreElaborazione!BM$8:'PreElaborazione'!BM25,PreElaborazione!BM26)&gt;0,PreElaborazione!BM26=""),0,PreElaborazione!BM26)</f>
        <v>0</v>
      </c>
      <c r="BO26">
        <f ca="1">IF(OR(COUNTIF(PreElaborazione!BN$8:'PreElaborazione'!BN25,PreElaborazione!BN26)&gt;0,PreElaborazione!BN26=""),0,PreElaborazione!BN26)</f>
        <v>0</v>
      </c>
      <c r="BP26">
        <f ca="1">IF(OR(COUNTIF(PreElaborazione!BO$8:'PreElaborazione'!BO25,PreElaborazione!BO26)&gt;0,PreElaborazione!BO26=""),0,PreElaborazione!BO26)</f>
        <v>0</v>
      </c>
      <c r="BQ26">
        <f ca="1">IF(OR(COUNTIF(PreElaborazione!BP$8:'PreElaborazione'!BP25,PreElaborazione!BP26)&gt;0,PreElaborazione!BP26=""),0,PreElaborazione!BP26)</f>
        <v>0</v>
      </c>
      <c r="BR26">
        <f ca="1">IF(OR(COUNTIF(PreElaborazione!BQ$8:'PreElaborazione'!BQ25,PreElaborazione!BQ26)&gt;0,PreElaborazione!BQ26=""),0,PreElaborazione!BQ26)</f>
        <v>0</v>
      </c>
      <c r="BS26">
        <f ca="1">IF(OR(COUNTIF(PreElaborazione!BR$8:'PreElaborazione'!BR25,PreElaborazione!BR26)&gt;0,PreElaborazione!BR26=""),0,PreElaborazione!BR26)</f>
        <v>0</v>
      </c>
      <c r="BT26">
        <f ca="1">IF(OR(COUNTIF(PreElaborazione!BS$8:'PreElaborazione'!BS25,PreElaborazione!BS26)&gt;0,PreElaborazione!BS26=""),0,PreElaborazione!BS26)</f>
        <v>0</v>
      </c>
      <c r="BU26">
        <f ca="1">IF(OR(COUNTIF(PreElaborazione!BT$8:'PreElaborazione'!BT25,PreElaborazione!BT26)&gt;0,PreElaborazione!BT26=""),0,PreElaborazione!BT26)</f>
        <v>0</v>
      </c>
      <c r="BV26">
        <f ca="1">IF(OR(COUNTIF(PreElaborazione!BU$8:'PreElaborazione'!BU25,PreElaborazione!BU26)&gt;0,PreElaborazione!BU26=""),0,PreElaborazione!BU26)</f>
        <v>0</v>
      </c>
      <c r="BW26">
        <f ca="1">IF(OR(COUNTIF(PreElaborazione!BV$8:'PreElaborazione'!BV25,PreElaborazione!BV26)&gt;0,PreElaborazione!BV26=""),0,PreElaborazione!BV26)</f>
        <v>0</v>
      </c>
      <c r="BX26">
        <f ca="1">IF(OR(COUNTIF(PreElaborazione!BW$8:'PreElaborazione'!BW25,PreElaborazione!BW26)&gt;0,PreElaborazione!BW26=""),0,PreElaborazione!BW26)</f>
        <v>0</v>
      </c>
      <c r="BY26">
        <f ca="1">IF(OR(COUNTIF(PreElaborazione!BX$8:'PreElaborazione'!BX25,PreElaborazione!BX26)&gt;0,PreElaborazione!BX26=""),0,PreElaborazione!BX26)</f>
        <v>0</v>
      </c>
      <c r="BZ26">
        <f ca="1">IF(OR(COUNTIF(PreElaborazione!BY$8:'PreElaborazione'!BY25,PreElaborazione!BY26)&gt;0,PreElaborazione!BY26=""),0,PreElaborazione!BY26)</f>
        <v>0</v>
      </c>
      <c r="CA26">
        <f ca="1">IF(OR(COUNTIF(PreElaborazione!BZ$8:'PreElaborazione'!BZ25,PreElaborazione!BZ26)&gt;0,PreElaborazione!BZ26=""),0,PreElaborazione!BZ26)</f>
        <v>0</v>
      </c>
      <c r="CB26">
        <f ca="1">IF(OR(COUNTIF(PreElaborazione!CA$8:'PreElaborazione'!CA25,PreElaborazione!CA26)&gt;0,PreElaborazione!CA26=""),0,PreElaborazione!CA26)</f>
        <v>0</v>
      </c>
      <c r="CC26">
        <f ca="1">IF(OR(COUNTIF(PreElaborazione!CB$8:'PreElaborazione'!CB25,PreElaborazione!CB26)&gt;0,PreElaborazione!CB26=""),0,PreElaborazione!CB26)</f>
        <v>0</v>
      </c>
      <c r="CD26">
        <f ca="1">IF(OR(COUNTIF(PreElaborazione!CC$8:'PreElaborazione'!CC25,PreElaborazione!CC26)&gt;0,PreElaborazione!CC26=""),0,PreElaborazione!CC26)</f>
        <v>0</v>
      </c>
      <c r="CE26">
        <f ca="1">IF(OR(COUNTIF(PreElaborazione!CD$8:'PreElaborazione'!CD25,PreElaborazione!CD26)&gt;0,PreElaborazione!CD26=""),0,PreElaborazione!CD26)</f>
        <v>0</v>
      </c>
      <c r="CF26">
        <f ca="1">IF(OR(COUNTIF(PreElaborazione!CE$8:'PreElaborazione'!CE25,PreElaborazione!CE26)&gt;0,PreElaborazione!CE26=""),0,PreElaborazione!CE26)</f>
        <v>0</v>
      </c>
      <c r="CG26">
        <f ca="1">IF(OR(COUNTIF(PreElaborazione!CF$8:'PreElaborazione'!CF25,PreElaborazione!CF26)&gt;0,PreElaborazione!CF26=""),0,PreElaborazione!CF26)</f>
        <v>0</v>
      </c>
      <c r="CH26">
        <f ca="1">IF(OR(COUNTIF(PreElaborazione!CG$8:'PreElaborazione'!CG25,PreElaborazione!CG26)&gt;0,PreElaborazione!CG26=""),0,PreElaborazione!CG26)</f>
        <v>0</v>
      </c>
      <c r="CI26">
        <f ca="1">IF(OR(COUNTIF(PreElaborazione!CH$8:'PreElaborazione'!CH25,PreElaborazione!CH26)&gt;0,PreElaborazione!CH26=""),0,PreElaborazione!CH26)</f>
        <v>0</v>
      </c>
      <c r="CJ26">
        <f ca="1">IF(OR(COUNTIF(PreElaborazione!CI$8:'PreElaborazione'!CI25,PreElaborazione!CI26)&gt;0,PreElaborazione!CI26=""),0,PreElaborazione!CI26)</f>
        <v>0</v>
      </c>
      <c r="CK26">
        <f ca="1">IF(OR(COUNTIF(PreElaborazione!CJ$8:'PreElaborazione'!CJ25,PreElaborazione!CJ26)&gt;0,PreElaborazione!CJ26=""),0,PreElaborazione!CJ26)</f>
        <v>0</v>
      </c>
      <c r="CL26">
        <f ca="1">IF(OR(COUNTIF(PreElaborazione!CK$8:'PreElaborazione'!CK25,PreElaborazione!CK26)&gt;0,PreElaborazione!CK26=""),0,PreElaborazione!CK26)</f>
        <v>0</v>
      </c>
      <c r="CM26">
        <f ca="1">IF(OR(COUNTIF(PreElaborazione!CL$8:'PreElaborazione'!CL25,PreElaborazione!CL26)&gt;0,PreElaborazione!CL26=""),0,PreElaborazione!CL26)</f>
        <v>0</v>
      </c>
      <c r="CN26">
        <f ca="1">IF(OR(COUNTIF(PreElaborazione!CM$8:'PreElaborazione'!CM25,PreElaborazione!CM26)&gt;0,PreElaborazione!CM26=""),0,PreElaborazione!CM26)</f>
        <v>0</v>
      </c>
      <c r="CO26">
        <f ca="1">IF(OR(COUNTIF(PreElaborazione!CN$8:'PreElaborazione'!CN25,PreElaborazione!CN26)&gt;0,PreElaborazione!CN26=""),0,PreElaborazione!CN26)</f>
        <v>0</v>
      </c>
      <c r="CP26">
        <f ca="1">IF(OR(COUNTIF(PreElaborazione!CO$8:'PreElaborazione'!CO25,PreElaborazione!CO26)&gt;0,PreElaborazione!CO26=""),0,PreElaborazione!CO26)</f>
        <v>0</v>
      </c>
      <c r="CQ26">
        <f ca="1">IF(OR(COUNTIF(PreElaborazione!CP$8:'PreElaborazione'!CP25,PreElaborazione!CP26)&gt;0,PreElaborazione!CP26=""),0,PreElaborazione!CP26)</f>
        <v>0</v>
      </c>
      <c r="CR26">
        <f ca="1">IF(OR(COUNTIF(PreElaborazione!CQ$8:'PreElaborazione'!CQ25,PreElaborazione!CQ26)&gt;0,PreElaborazione!CQ26=""),0,PreElaborazione!CQ26)</f>
        <v>0</v>
      </c>
      <c r="CS26">
        <f ca="1">IF(OR(COUNTIF(PreElaborazione!CR$8:'PreElaborazione'!CR25,PreElaborazione!CR26)&gt;0,PreElaborazione!CR26=""),0,PreElaborazione!CR26)</f>
        <v>0</v>
      </c>
      <c r="CT26">
        <f ca="1">IF(OR(COUNTIF(PreElaborazione!CS$8:'PreElaborazione'!CS25,PreElaborazione!CS26)&gt;0,PreElaborazione!CS26=""),0,PreElaborazione!CS26)</f>
        <v>0</v>
      </c>
      <c r="CU26">
        <f ca="1">IF(OR(COUNTIF(PreElaborazione!CT$8:'PreElaborazione'!CT25,PreElaborazione!CT26)&gt;0,PreElaborazione!CT26=""),0,PreElaborazione!CT26)</f>
        <v>0</v>
      </c>
      <c r="CV26">
        <f ca="1">IF(OR(COUNTIF(PreElaborazione!CU$8:'PreElaborazione'!CU25,PreElaborazione!CU26)&gt;0,PreElaborazione!CU26=""),0,PreElaborazione!CU26)</f>
        <v>0</v>
      </c>
      <c r="CW26">
        <f ca="1">IF(OR(COUNTIF(PreElaborazione!CV$8:'PreElaborazione'!CV25,PreElaborazione!CV26)&gt;0,PreElaborazione!CV26=""),0,PreElaborazione!CV26)</f>
        <v>0</v>
      </c>
      <c r="CX26">
        <f ca="1">IF(OR(COUNTIF(PreElaborazione!CW$8:'PreElaborazione'!CW25,PreElaborazione!CW26)&gt;0,PreElaborazione!CW26=""),0,PreElaborazione!CW26)</f>
        <v>0</v>
      </c>
      <c r="CY26">
        <f ca="1">IF(OR(COUNTIF(PreElaborazione!CX$8:'PreElaborazione'!CX25,PreElaborazione!CX26)&gt;0,PreElaborazione!CX26=""),0,PreElaborazione!CX26)</f>
        <v>0</v>
      </c>
      <c r="CZ26">
        <f ca="1">IF(OR(COUNTIF(PreElaborazione!CY$8:'PreElaborazione'!CY25,PreElaborazione!CY26)&gt;0,PreElaborazione!CY26=""),0,PreElaborazione!CY26)</f>
        <v>0</v>
      </c>
      <c r="DA26">
        <f ca="1">IF(OR(COUNTIF(PreElaborazione!CZ$8:'PreElaborazione'!CZ25,PreElaborazione!CZ26)&gt;0,PreElaborazione!CZ26=""),0,PreElaborazione!CZ26)</f>
        <v>0</v>
      </c>
      <c r="DB26">
        <f ca="1">IF(OR(COUNTIF(PreElaborazione!DA$8:'PreElaborazione'!DA25,PreElaborazione!DA26)&gt;0,PreElaborazione!DA26=""),0,PreElaborazione!DA26)</f>
        <v>0</v>
      </c>
      <c r="DC26">
        <f ca="1">IF(OR(COUNTIF(PreElaborazione!DB$8:'PreElaborazione'!DB25,PreElaborazione!DB26)&gt;0,PreElaborazione!DB26=""),0,PreElaborazione!DB26)</f>
        <v>0</v>
      </c>
      <c r="DD26" s="268">
        <f t="shared" ca="1" si="0"/>
        <v>0</v>
      </c>
    </row>
    <row r="27" spans="2:108">
      <c r="B27" s="121">
        <v>20</v>
      </c>
      <c r="C27">
        <f ca="1">IF(OR(COUNTIF(PreElaborazione!B$8:'PreElaborazione'!B26,PreElaborazione!B27)&gt;0,PreElaborazione!B27=""),0,PreElaborazione!B27)</f>
        <v>0</v>
      </c>
      <c r="D27">
        <f ca="1">IF(OR(COUNTIF(PreElaborazione!C$8:'PreElaborazione'!C26,PreElaborazione!C27)&gt;0,PreElaborazione!C27=""),0,PreElaborazione!C27)</f>
        <v>0</v>
      </c>
      <c r="E27">
        <f ca="1">IF(OR(COUNTIF(PreElaborazione!D$8:'PreElaborazione'!D26,PreElaborazione!D27)&gt;0,PreElaborazione!D27=""),0,PreElaborazione!D27)</f>
        <v>0</v>
      </c>
      <c r="F27">
        <f ca="1">IF(OR(COUNTIF(PreElaborazione!E$8:'PreElaborazione'!E26,PreElaborazione!E27)&gt;0,PreElaborazione!E27=""),0,PreElaborazione!E27)</f>
        <v>0</v>
      </c>
      <c r="G27">
        <f ca="1">IF(OR(COUNTIF(PreElaborazione!F$8:'PreElaborazione'!F26,PreElaborazione!F27)&gt;0,PreElaborazione!F27=""),0,PreElaborazione!F27)</f>
        <v>0</v>
      </c>
      <c r="H27">
        <f ca="1">IF(OR(COUNTIF(PreElaborazione!G$8:'PreElaborazione'!G26,PreElaborazione!G27)&gt;0,PreElaborazione!G27=""),0,PreElaborazione!G27)</f>
        <v>0</v>
      </c>
      <c r="I27">
        <f ca="1">IF(OR(COUNTIF(PreElaborazione!H$8:'PreElaborazione'!H26,PreElaborazione!H27)&gt;0,PreElaborazione!H27=""),0,PreElaborazione!H27)</f>
        <v>0</v>
      </c>
      <c r="J27">
        <f ca="1">IF(OR(COUNTIF(PreElaborazione!I$8:'PreElaborazione'!I26,PreElaborazione!I27)&gt;0,PreElaborazione!I27=""),0,PreElaborazione!I27)</f>
        <v>0</v>
      </c>
      <c r="K27">
        <f ca="1">IF(OR(COUNTIF(PreElaborazione!J$8:'PreElaborazione'!J26,PreElaborazione!J27)&gt;0,PreElaborazione!J27=""),0,PreElaborazione!J27)</f>
        <v>0</v>
      </c>
      <c r="L27">
        <f ca="1">IF(OR(COUNTIF(PreElaborazione!K$8:'PreElaborazione'!K26,PreElaborazione!K27)&gt;0,PreElaborazione!K27=""),0,PreElaborazione!K27)</f>
        <v>0</v>
      </c>
      <c r="M27">
        <f ca="1">IF(OR(COUNTIF(PreElaborazione!L$8:'PreElaborazione'!L26,PreElaborazione!L27)&gt;0,PreElaborazione!L27=""),0,PreElaborazione!L27)</f>
        <v>0</v>
      </c>
      <c r="N27">
        <f ca="1">IF(OR(COUNTIF(PreElaborazione!M$8:'PreElaborazione'!M26,PreElaborazione!M27)&gt;0,PreElaborazione!M27=""),0,PreElaborazione!M27)</f>
        <v>0</v>
      </c>
      <c r="O27">
        <f ca="1">IF(OR(COUNTIF(PreElaborazione!N$8:'PreElaborazione'!N26,PreElaborazione!N27)&gt;0,PreElaborazione!N27=""),0,PreElaborazione!N27)</f>
        <v>0</v>
      </c>
      <c r="P27">
        <f ca="1">IF(OR(COUNTIF(PreElaborazione!O$8:'PreElaborazione'!O26,PreElaborazione!O27)&gt;0,PreElaborazione!O27=""),0,PreElaborazione!O27)</f>
        <v>0</v>
      </c>
      <c r="Q27">
        <f ca="1">IF(OR(COUNTIF(PreElaborazione!P$8:'PreElaborazione'!P26,PreElaborazione!P27)&gt;0,PreElaborazione!P27=""),0,PreElaborazione!P27)</f>
        <v>0</v>
      </c>
      <c r="R27">
        <f ca="1">IF(OR(COUNTIF(PreElaborazione!Q$8:'PreElaborazione'!Q26,PreElaborazione!Q27)&gt;0,PreElaborazione!Q27=""),0,PreElaborazione!Q27)</f>
        <v>0</v>
      </c>
      <c r="S27">
        <f ca="1">IF(OR(COUNTIF(PreElaborazione!R$8:'PreElaborazione'!R26,PreElaborazione!R27)&gt;0,PreElaborazione!R27=""),0,PreElaborazione!R27)</f>
        <v>0</v>
      </c>
      <c r="T27">
        <f ca="1">IF(OR(COUNTIF(PreElaborazione!S$8:'PreElaborazione'!S26,PreElaborazione!S27)&gt;0,PreElaborazione!S27=""),0,PreElaborazione!S27)</f>
        <v>0</v>
      </c>
      <c r="U27">
        <f ca="1">IF(OR(COUNTIF(PreElaborazione!T$8:'PreElaborazione'!T26,PreElaborazione!T27)&gt;0,PreElaborazione!T27=""),0,PreElaborazione!T27)</f>
        <v>0</v>
      </c>
      <c r="V27">
        <f ca="1">IF(OR(COUNTIF(PreElaborazione!U$8:'PreElaborazione'!U26,PreElaborazione!U27)&gt;0,PreElaborazione!U27=""),0,PreElaborazione!U27)</f>
        <v>0</v>
      </c>
      <c r="W27">
        <f ca="1">IF(OR(COUNTIF(PreElaborazione!V$8:'PreElaborazione'!V26,PreElaborazione!V27)&gt;0,PreElaborazione!V27=""),0,PreElaborazione!V27)</f>
        <v>0</v>
      </c>
      <c r="X27">
        <f ca="1">IF(OR(COUNTIF(PreElaborazione!W$8:'PreElaborazione'!W26,PreElaborazione!W27)&gt;0,PreElaborazione!W27=""),0,PreElaborazione!W27)</f>
        <v>0</v>
      </c>
      <c r="Y27">
        <f ca="1">IF(OR(COUNTIF(PreElaborazione!X$8:'PreElaborazione'!X26,PreElaborazione!X27)&gt;0,PreElaborazione!X27=""),0,PreElaborazione!X27)</f>
        <v>0</v>
      </c>
      <c r="Z27">
        <f ca="1">IF(OR(COUNTIF(PreElaborazione!Y$8:'PreElaborazione'!Y26,PreElaborazione!Y27)&gt;0,PreElaborazione!Y27=""),0,PreElaborazione!Y27)</f>
        <v>0</v>
      </c>
      <c r="AA27">
        <f ca="1">IF(OR(COUNTIF(PreElaborazione!Z$8:'PreElaborazione'!Z26,PreElaborazione!Z27)&gt;0,PreElaborazione!Z27=""),0,PreElaborazione!Z27)</f>
        <v>0</v>
      </c>
      <c r="AB27">
        <f ca="1">IF(OR(COUNTIF(PreElaborazione!AA$8:'PreElaborazione'!AA26,PreElaborazione!AA27)&gt;0,PreElaborazione!AA27=""),0,PreElaborazione!AA27)</f>
        <v>0</v>
      </c>
      <c r="AC27">
        <f ca="1">IF(OR(COUNTIF(PreElaborazione!AB$8:'PreElaborazione'!AB26,PreElaborazione!AB27)&gt;0,PreElaborazione!AB27=""),0,PreElaborazione!AB27)</f>
        <v>0</v>
      </c>
      <c r="AD27">
        <f ca="1">IF(OR(COUNTIF(PreElaborazione!AC$8:'PreElaborazione'!AC26,PreElaborazione!AC27)&gt;0,PreElaborazione!AC27=""),0,PreElaborazione!AC27)</f>
        <v>0</v>
      </c>
      <c r="AE27">
        <f ca="1">IF(OR(COUNTIF(PreElaborazione!AD$8:'PreElaborazione'!AD26,PreElaborazione!AD27)&gt;0,PreElaborazione!AD27=""),0,PreElaborazione!AD27)</f>
        <v>0</v>
      </c>
      <c r="AF27">
        <f ca="1">IF(OR(COUNTIF(PreElaborazione!AE$8:'PreElaborazione'!AE26,PreElaborazione!AE27)&gt;0,PreElaborazione!AE27=""),0,PreElaborazione!AE27)</f>
        <v>0</v>
      </c>
      <c r="AG27">
        <f ca="1">IF(OR(COUNTIF(PreElaborazione!AF$8:'PreElaborazione'!AF26,PreElaborazione!AF27)&gt;0,PreElaborazione!AF27=""),0,PreElaborazione!AF27)</f>
        <v>0</v>
      </c>
      <c r="AH27">
        <f ca="1">IF(OR(COUNTIF(PreElaborazione!AG$8:'PreElaborazione'!AG26,PreElaborazione!AG27)&gt;0,PreElaborazione!AG27=""),0,PreElaborazione!AG27)</f>
        <v>0</v>
      </c>
      <c r="AI27">
        <f ca="1">IF(OR(COUNTIF(PreElaborazione!AH$8:'PreElaborazione'!AH26,PreElaborazione!AH27)&gt;0,PreElaborazione!AH27=""),0,PreElaborazione!AH27)</f>
        <v>0</v>
      </c>
      <c r="AJ27">
        <f ca="1">IF(OR(COUNTIF(PreElaborazione!AI$8:'PreElaborazione'!AI26,PreElaborazione!AI27)&gt;0,PreElaborazione!AI27=""),0,PreElaborazione!AI27)</f>
        <v>0</v>
      </c>
      <c r="AK27">
        <f ca="1">IF(OR(COUNTIF(PreElaborazione!AJ$8:'PreElaborazione'!AJ26,PreElaborazione!AJ27)&gt;0,PreElaborazione!AJ27=""),0,PreElaborazione!AJ27)</f>
        <v>0</v>
      </c>
      <c r="AL27">
        <f ca="1">IF(OR(COUNTIF(PreElaborazione!AK$8:'PreElaborazione'!AK26,PreElaborazione!AK27)&gt;0,PreElaborazione!AK27=""),0,PreElaborazione!AK27)</f>
        <v>0</v>
      </c>
      <c r="AM27">
        <f ca="1">IF(OR(COUNTIF(PreElaborazione!AL$8:'PreElaborazione'!AL26,PreElaborazione!AL27)&gt;0,PreElaborazione!AL27=""),0,PreElaborazione!AL27)</f>
        <v>0</v>
      </c>
      <c r="AN27">
        <f ca="1">IF(OR(COUNTIF(PreElaborazione!AM$8:'PreElaborazione'!AM26,PreElaborazione!AM27)&gt;0,PreElaborazione!AM27=""),0,PreElaborazione!AM27)</f>
        <v>0</v>
      </c>
      <c r="AO27">
        <f ca="1">IF(OR(COUNTIF(PreElaborazione!AN$8:'PreElaborazione'!AN26,PreElaborazione!AN27)&gt;0,PreElaborazione!AN27=""),0,PreElaborazione!AN27)</f>
        <v>0</v>
      </c>
      <c r="AP27">
        <f ca="1">IF(OR(COUNTIF(PreElaborazione!AO$8:'PreElaborazione'!AO26,PreElaborazione!AO27)&gt;0,PreElaborazione!AO27=""),0,PreElaborazione!AO27)</f>
        <v>0</v>
      </c>
      <c r="AQ27">
        <f ca="1">IF(OR(COUNTIF(PreElaborazione!AP$8:'PreElaborazione'!AP26,PreElaborazione!AP27)&gt;0,PreElaborazione!AP27=""),0,PreElaborazione!AP27)</f>
        <v>0</v>
      </c>
      <c r="AR27">
        <f ca="1">IF(OR(COUNTIF(PreElaborazione!AQ$8:'PreElaborazione'!AQ26,PreElaborazione!AQ27)&gt;0,PreElaborazione!AQ27=""),0,PreElaborazione!AQ27)</f>
        <v>0</v>
      </c>
      <c r="AS27">
        <f ca="1">IF(OR(COUNTIF(PreElaborazione!AR$8:'PreElaborazione'!AR26,PreElaborazione!AR27)&gt;0,PreElaborazione!AR27=""),0,PreElaborazione!AR27)</f>
        <v>0</v>
      </c>
      <c r="AT27">
        <f ca="1">IF(OR(COUNTIF(PreElaborazione!AS$8:'PreElaborazione'!AS26,PreElaborazione!AS27)&gt;0,PreElaborazione!AS27=""),0,PreElaborazione!AS27)</f>
        <v>0</v>
      </c>
      <c r="AU27">
        <f ca="1">IF(OR(COUNTIF(PreElaborazione!AT$8:'PreElaborazione'!AT26,PreElaborazione!AT27)&gt;0,PreElaborazione!AT27=""),0,PreElaborazione!AT27)</f>
        <v>0</v>
      </c>
      <c r="AV27">
        <f ca="1">IF(OR(COUNTIF(PreElaborazione!AU$8:'PreElaborazione'!AU26,PreElaborazione!AU27)&gt;0,PreElaborazione!AU27=""),0,PreElaborazione!AU27)</f>
        <v>0</v>
      </c>
      <c r="AW27">
        <f ca="1">IF(OR(COUNTIF(PreElaborazione!AV$8:'PreElaborazione'!AV26,PreElaborazione!AV27)&gt;0,PreElaborazione!AV27=""),0,PreElaborazione!AV27)</f>
        <v>0</v>
      </c>
      <c r="AX27">
        <f ca="1">IF(OR(COUNTIF(PreElaborazione!AW$8:'PreElaborazione'!AW26,PreElaborazione!AW27)&gt;0,PreElaborazione!AW27=""),0,PreElaborazione!AW27)</f>
        <v>0</v>
      </c>
      <c r="AY27">
        <f ca="1">IF(OR(COUNTIF(PreElaborazione!AX$8:'PreElaborazione'!AX26,PreElaborazione!AX27)&gt;0,PreElaborazione!AX27=""),0,PreElaborazione!AX27)</f>
        <v>0</v>
      </c>
      <c r="AZ27">
        <f ca="1">IF(OR(COUNTIF(PreElaborazione!AY$8:'PreElaborazione'!AY26,PreElaborazione!AY27)&gt;0,PreElaborazione!AY27=""),0,PreElaborazione!AY27)</f>
        <v>0</v>
      </c>
      <c r="BA27">
        <f ca="1">IF(OR(COUNTIF(PreElaborazione!AZ$8:'PreElaborazione'!AZ26,PreElaborazione!AZ27)&gt;0,PreElaborazione!AZ27=""),0,PreElaborazione!AZ27)</f>
        <v>0</v>
      </c>
      <c r="BB27">
        <f ca="1">IF(OR(COUNTIF(PreElaborazione!BA$8:'PreElaborazione'!BA26,PreElaborazione!BA27)&gt;0,PreElaborazione!BA27=""),0,PreElaborazione!BA27)</f>
        <v>0</v>
      </c>
      <c r="BC27">
        <f ca="1">IF(OR(COUNTIF(PreElaborazione!BB$8:'PreElaborazione'!BB26,PreElaborazione!BB27)&gt;0,PreElaborazione!BB27=""),0,PreElaborazione!BB27)</f>
        <v>0</v>
      </c>
      <c r="BD27">
        <f ca="1">IF(OR(COUNTIF(PreElaborazione!BC$8:'PreElaborazione'!BC26,PreElaborazione!BC27)&gt;0,PreElaborazione!BC27=""),0,PreElaborazione!BC27)</f>
        <v>0</v>
      </c>
      <c r="BE27">
        <f ca="1">IF(OR(COUNTIF(PreElaborazione!BD$8:'PreElaborazione'!BD26,PreElaborazione!BD27)&gt;0,PreElaborazione!BD27=""),0,PreElaborazione!BD27)</f>
        <v>0</v>
      </c>
      <c r="BF27">
        <f ca="1">IF(OR(COUNTIF(PreElaborazione!BE$8:'PreElaborazione'!BE26,PreElaborazione!BE27)&gt;0,PreElaborazione!BE27=""),0,PreElaborazione!BE27)</f>
        <v>0</v>
      </c>
      <c r="BG27">
        <f ca="1">IF(OR(COUNTIF(PreElaborazione!BF$8:'PreElaborazione'!BF26,PreElaborazione!BF27)&gt;0,PreElaborazione!BF27=""),0,PreElaborazione!BF27)</f>
        <v>0</v>
      </c>
      <c r="BH27">
        <f ca="1">IF(OR(COUNTIF(PreElaborazione!BG$8:'PreElaborazione'!BG26,PreElaborazione!BG27)&gt;0,PreElaborazione!BG27=""),0,PreElaborazione!BG27)</f>
        <v>0</v>
      </c>
      <c r="BI27">
        <f ca="1">IF(OR(COUNTIF(PreElaborazione!BH$8:'PreElaborazione'!BH26,PreElaborazione!BH27)&gt;0,PreElaborazione!BH27=""),0,PreElaborazione!BH27)</f>
        <v>0</v>
      </c>
      <c r="BJ27">
        <f ca="1">IF(OR(COUNTIF(PreElaborazione!BI$8:'PreElaborazione'!BI26,PreElaborazione!BI27)&gt;0,PreElaborazione!BI27=""),0,PreElaborazione!BI27)</f>
        <v>0</v>
      </c>
      <c r="BK27">
        <f ca="1">IF(OR(COUNTIF(PreElaborazione!BJ$8:'PreElaborazione'!BJ26,PreElaborazione!BJ27)&gt;0,PreElaborazione!BJ27=""),0,PreElaborazione!BJ27)</f>
        <v>0</v>
      </c>
      <c r="BL27">
        <f ca="1">IF(OR(COUNTIF(PreElaborazione!BK$8:'PreElaborazione'!BK26,PreElaborazione!BK27)&gt;0,PreElaborazione!BK27=""),0,PreElaborazione!BK27)</f>
        <v>0</v>
      </c>
      <c r="BM27">
        <f ca="1">IF(OR(COUNTIF(PreElaborazione!BL$8:'PreElaborazione'!BL26,PreElaborazione!BL27)&gt;0,PreElaborazione!BL27=""),0,PreElaborazione!BL27)</f>
        <v>0</v>
      </c>
      <c r="BN27">
        <f ca="1">IF(OR(COUNTIF(PreElaborazione!BM$8:'PreElaborazione'!BM26,PreElaborazione!BM27)&gt;0,PreElaborazione!BM27=""),0,PreElaborazione!BM27)</f>
        <v>0</v>
      </c>
      <c r="BO27">
        <f ca="1">IF(OR(COUNTIF(PreElaborazione!BN$8:'PreElaborazione'!BN26,PreElaborazione!BN27)&gt;0,PreElaborazione!BN27=""),0,PreElaborazione!BN27)</f>
        <v>0</v>
      </c>
      <c r="BP27">
        <f ca="1">IF(OR(COUNTIF(PreElaborazione!BO$8:'PreElaborazione'!BO26,PreElaborazione!BO27)&gt;0,PreElaborazione!BO27=""),0,PreElaborazione!BO27)</f>
        <v>0</v>
      </c>
      <c r="BQ27">
        <f ca="1">IF(OR(COUNTIF(PreElaborazione!BP$8:'PreElaborazione'!BP26,PreElaborazione!BP27)&gt;0,PreElaborazione!BP27=""),0,PreElaborazione!BP27)</f>
        <v>0</v>
      </c>
      <c r="BR27">
        <f ca="1">IF(OR(COUNTIF(PreElaborazione!BQ$8:'PreElaborazione'!BQ26,PreElaborazione!BQ27)&gt;0,PreElaborazione!BQ27=""),0,PreElaborazione!BQ27)</f>
        <v>0</v>
      </c>
      <c r="BS27">
        <f ca="1">IF(OR(COUNTIF(PreElaborazione!BR$8:'PreElaborazione'!BR26,PreElaborazione!BR27)&gt;0,PreElaborazione!BR27=""),0,PreElaborazione!BR27)</f>
        <v>0</v>
      </c>
      <c r="BT27">
        <f ca="1">IF(OR(COUNTIF(PreElaborazione!BS$8:'PreElaborazione'!BS26,PreElaborazione!BS27)&gt;0,PreElaborazione!BS27=""),0,PreElaborazione!BS27)</f>
        <v>0</v>
      </c>
      <c r="BU27">
        <f ca="1">IF(OR(COUNTIF(PreElaborazione!BT$8:'PreElaborazione'!BT26,PreElaborazione!BT27)&gt;0,PreElaborazione!BT27=""),0,PreElaborazione!BT27)</f>
        <v>0</v>
      </c>
      <c r="BV27">
        <f ca="1">IF(OR(COUNTIF(PreElaborazione!BU$8:'PreElaborazione'!BU26,PreElaborazione!BU27)&gt;0,PreElaborazione!BU27=""),0,PreElaborazione!BU27)</f>
        <v>0</v>
      </c>
      <c r="BW27">
        <f ca="1">IF(OR(COUNTIF(PreElaborazione!BV$8:'PreElaborazione'!BV26,PreElaborazione!BV27)&gt;0,PreElaborazione!BV27=""),0,PreElaborazione!BV27)</f>
        <v>0</v>
      </c>
      <c r="BX27">
        <f ca="1">IF(OR(COUNTIF(PreElaborazione!BW$8:'PreElaborazione'!BW26,PreElaborazione!BW27)&gt;0,PreElaborazione!BW27=""),0,PreElaborazione!BW27)</f>
        <v>0</v>
      </c>
      <c r="BY27">
        <f ca="1">IF(OR(COUNTIF(PreElaborazione!BX$8:'PreElaborazione'!BX26,PreElaborazione!BX27)&gt;0,PreElaborazione!BX27=""),0,PreElaborazione!BX27)</f>
        <v>0</v>
      </c>
      <c r="BZ27">
        <f ca="1">IF(OR(COUNTIF(PreElaborazione!BY$8:'PreElaborazione'!BY26,PreElaborazione!BY27)&gt;0,PreElaborazione!BY27=""),0,PreElaborazione!BY27)</f>
        <v>0</v>
      </c>
      <c r="CA27">
        <f ca="1">IF(OR(COUNTIF(PreElaborazione!BZ$8:'PreElaborazione'!BZ26,PreElaborazione!BZ27)&gt;0,PreElaborazione!BZ27=""),0,PreElaborazione!BZ27)</f>
        <v>0</v>
      </c>
      <c r="CB27">
        <f ca="1">IF(OR(COUNTIF(PreElaborazione!CA$8:'PreElaborazione'!CA26,PreElaborazione!CA27)&gt;0,PreElaborazione!CA27=""),0,PreElaborazione!CA27)</f>
        <v>0</v>
      </c>
      <c r="CC27">
        <f ca="1">IF(OR(COUNTIF(PreElaborazione!CB$8:'PreElaborazione'!CB26,PreElaborazione!CB27)&gt;0,PreElaborazione!CB27=""),0,PreElaborazione!CB27)</f>
        <v>0</v>
      </c>
      <c r="CD27">
        <f ca="1">IF(OR(COUNTIF(PreElaborazione!CC$8:'PreElaborazione'!CC26,PreElaborazione!CC27)&gt;0,PreElaborazione!CC27=""),0,PreElaborazione!CC27)</f>
        <v>0</v>
      </c>
      <c r="CE27">
        <f ca="1">IF(OR(COUNTIF(PreElaborazione!CD$8:'PreElaborazione'!CD26,PreElaborazione!CD27)&gt;0,PreElaborazione!CD27=""),0,PreElaborazione!CD27)</f>
        <v>0</v>
      </c>
      <c r="CF27">
        <f ca="1">IF(OR(COUNTIF(PreElaborazione!CE$8:'PreElaborazione'!CE26,PreElaborazione!CE27)&gt;0,PreElaborazione!CE27=""),0,PreElaborazione!CE27)</f>
        <v>0</v>
      </c>
      <c r="CG27">
        <f ca="1">IF(OR(COUNTIF(PreElaborazione!CF$8:'PreElaborazione'!CF26,PreElaborazione!CF27)&gt;0,PreElaborazione!CF27=""),0,PreElaborazione!CF27)</f>
        <v>0</v>
      </c>
      <c r="CH27">
        <f ca="1">IF(OR(COUNTIF(PreElaborazione!CG$8:'PreElaborazione'!CG26,PreElaborazione!CG27)&gt;0,PreElaborazione!CG27=""),0,PreElaborazione!CG27)</f>
        <v>0</v>
      </c>
      <c r="CI27">
        <f ca="1">IF(OR(COUNTIF(PreElaborazione!CH$8:'PreElaborazione'!CH26,PreElaborazione!CH27)&gt;0,PreElaborazione!CH27=""),0,PreElaborazione!CH27)</f>
        <v>0</v>
      </c>
      <c r="CJ27">
        <f ca="1">IF(OR(COUNTIF(PreElaborazione!CI$8:'PreElaborazione'!CI26,PreElaborazione!CI27)&gt;0,PreElaborazione!CI27=""),0,PreElaborazione!CI27)</f>
        <v>0</v>
      </c>
      <c r="CK27">
        <f ca="1">IF(OR(COUNTIF(PreElaborazione!CJ$8:'PreElaborazione'!CJ26,PreElaborazione!CJ27)&gt;0,PreElaborazione!CJ27=""),0,PreElaborazione!CJ27)</f>
        <v>0</v>
      </c>
      <c r="CL27">
        <f ca="1">IF(OR(COUNTIF(PreElaborazione!CK$8:'PreElaborazione'!CK26,PreElaborazione!CK27)&gt;0,PreElaborazione!CK27=""),0,PreElaborazione!CK27)</f>
        <v>0</v>
      </c>
      <c r="CM27">
        <f ca="1">IF(OR(COUNTIF(PreElaborazione!CL$8:'PreElaborazione'!CL26,PreElaborazione!CL27)&gt;0,PreElaborazione!CL27=""),0,PreElaborazione!CL27)</f>
        <v>0</v>
      </c>
      <c r="CN27">
        <f ca="1">IF(OR(COUNTIF(PreElaborazione!CM$8:'PreElaborazione'!CM26,PreElaborazione!CM27)&gt;0,PreElaborazione!CM27=""),0,PreElaborazione!CM27)</f>
        <v>0</v>
      </c>
      <c r="CO27">
        <f ca="1">IF(OR(COUNTIF(PreElaborazione!CN$8:'PreElaborazione'!CN26,PreElaborazione!CN27)&gt;0,PreElaborazione!CN27=""),0,PreElaborazione!CN27)</f>
        <v>0</v>
      </c>
      <c r="CP27">
        <f ca="1">IF(OR(COUNTIF(PreElaborazione!CO$8:'PreElaborazione'!CO26,PreElaborazione!CO27)&gt;0,PreElaborazione!CO27=""),0,PreElaborazione!CO27)</f>
        <v>0</v>
      </c>
      <c r="CQ27">
        <f ca="1">IF(OR(COUNTIF(PreElaborazione!CP$8:'PreElaborazione'!CP26,PreElaborazione!CP27)&gt;0,PreElaborazione!CP27=""),0,PreElaborazione!CP27)</f>
        <v>0</v>
      </c>
      <c r="CR27">
        <f ca="1">IF(OR(COUNTIF(PreElaborazione!CQ$8:'PreElaborazione'!CQ26,PreElaborazione!CQ27)&gt;0,PreElaborazione!CQ27=""),0,PreElaborazione!CQ27)</f>
        <v>0</v>
      </c>
      <c r="CS27">
        <f ca="1">IF(OR(COUNTIF(PreElaborazione!CR$8:'PreElaborazione'!CR26,PreElaborazione!CR27)&gt;0,PreElaborazione!CR27=""),0,PreElaborazione!CR27)</f>
        <v>0</v>
      </c>
      <c r="CT27">
        <f ca="1">IF(OR(COUNTIF(PreElaborazione!CS$8:'PreElaborazione'!CS26,PreElaborazione!CS27)&gt;0,PreElaborazione!CS27=""),0,PreElaborazione!CS27)</f>
        <v>0</v>
      </c>
      <c r="CU27">
        <f ca="1">IF(OR(COUNTIF(PreElaborazione!CT$8:'PreElaborazione'!CT26,PreElaborazione!CT27)&gt;0,PreElaborazione!CT27=""),0,PreElaborazione!CT27)</f>
        <v>0</v>
      </c>
      <c r="CV27">
        <f ca="1">IF(OR(COUNTIF(PreElaborazione!CU$8:'PreElaborazione'!CU26,PreElaborazione!CU27)&gt;0,PreElaborazione!CU27=""),0,PreElaborazione!CU27)</f>
        <v>0</v>
      </c>
      <c r="CW27">
        <f ca="1">IF(OR(COUNTIF(PreElaborazione!CV$8:'PreElaborazione'!CV26,PreElaborazione!CV27)&gt;0,PreElaborazione!CV27=""),0,PreElaborazione!CV27)</f>
        <v>0</v>
      </c>
      <c r="CX27">
        <f ca="1">IF(OR(COUNTIF(PreElaborazione!CW$8:'PreElaborazione'!CW26,PreElaborazione!CW27)&gt;0,PreElaborazione!CW27=""),0,PreElaborazione!CW27)</f>
        <v>0</v>
      </c>
      <c r="CY27">
        <f ca="1">IF(OR(COUNTIF(PreElaborazione!CX$8:'PreElaborazione'!CX26,PreElaborazione!CX27)&gt;0,PreElaborazione!CX27=""),0,PreElaborazione!CX27)</f>
        <v>0</v>
      </c>
      <c r="CZ27">
        <f ca="1">IF(OR(COUNTIF(PreElaborazione!CY$8:'PreElaborazione'!CY26,PreElaborazione!CY27)&gt;0,PreElaborazione!CY27=""),0,PreElaborazione!CY27)</f>
        <v>0</v>
      </c>
      <c r="DA27">
        <f ca="1">IF(OR(COUNTIF(PreElaborazione!CZ$8:'PreElaborazione'!CZ26,PreElaborazione!CZ27)&gt;0,PreElaborazione!CZ27=""),0,PreElaborazione!CZ27)</f>
        <v>0</v>
      </c>
      <c r="DB27">
        <f ca="1">IF(OR(COUNTIF(PreElaborazione!DA$8:'PreElaborazione'!DA26,PreElaborazione!DA27)&gt;0,PreElaborazione!DA27=""),0,PreElaborazione!DA27)</f>
        <v>0</v>
      </c>
      <c r="DC27">
        <f ca="1">IF(OR(COUNTIF(PreElaborazione!DB$8:'PreElaborazione'!DB26,PreElaborazione!DB27)&gt;0,PreElaborazione!DB27=""),0,PreElaborazione!DB27)</f>
        <v>0</v>
      </c>
      <c r="DD27" s="268">
        <f t="shared" ca="1" si="0"/>
        <v>0</v>
      </c>
    </row>
    <row r="28" spans="2:108">
      <c r="B28" s="121">
        <v>21</v>
      </c>
      <c r="C28">
        <f ca="1">IF(OR(COUNTIF(PreElaborazione!B$8:'PreElaborazione'!B27,PreElaborazione!B28)&gt;0,PreElaborazione!B28=""),0,PreElaborazione!B28)</f>
        <v>0</v>
      </c>
      <c r="D28">
        <f ca="1">IF(OR(COUNTIF(PreElaborazione!C$8:'PreElaborazione'!C27,PreElaborazione!C28)&gt;0,PreElaborazione!C28=""),0,PreElaborazione!C28)</f>
        <v>0</v>
      </c>
      <c r="E28">
        <f ca="1">IF(OR(COUNTIF(PreElaborazione!D$8:'PreElaborazione'!D27,PreElaborazione!D28)&gt;0,PreElaborazione!D28=""),0,PreElaborazione!D28)</f>
        <v>0</v>
      </c>
      <c r="F28">
        <f ca="1">IF(OR(COUNTIF(PreElaborazione!E$8:'PreElaborazione'!E27,PreElaborazione!E28)&gt;0,PreElaborazione!E28=""),0,PreElaborazione!E28)</f>
        <v>0</v>
      </c>
      <c r="G28">
        <f ca="1">IF(OR(COUNTIF(PreElaborazione!F$8:'PreElaborazione'!F27,PreElaborazione!F28)&gt;0,PreElaborazione!F28=""),0,PreElaborazione!F28)</f>
        <v>0</v>
      </c>
      <c r="H28">
        <f ca="1">IF(OR(COUNTIF(PreElaborazione!G$8:'PreElaborazione'!G27,PreElaborazione!G28)&gt;0,PreElaborazione!G28=""),0,PreElaborazione!G28)</f>
        <v>0</v>
      </c>
      <c r="I28">
        <f ca="1">IF(OR(COUNTIF(PreElaborazione!H$8:'PreElaborazione'!H27,PreElaborazione!H28)&gt;0,PreElaborazione!H28=""),0,PreElaborazione!H28)</f>
        <v>0</v>
      </c>
      <c r="J28">
        <f ca="1">IF(OR(COUNTIF(PreElaborazione!I$8:'PreElaborazione'!I27,PreElaborazione!I28)&gt;0,PreElaborazione!I28=""),0,PreElaborazione!I28)</f>
        <v>0</v>
      </c>
      <c r="K28">
        <f ca="1">IF(OR(COUNTIF(PreElaborazione!J$8:'PreElaborazione'!J27,PreElaborazione!J28)&gt;0,PreElaborazione!J28=""),0,PreElaborazione!J28)</f>
        <v>0</v>
      </c>
      <c r="L28">
        <f ca="1">IF(OR(COUNTIF(PreElaborazione!K$8:'PreElaborazione'!K27,PreElaborazione!K28)&gt;0,PreElaborazione!K28=""),0,PreElaborazione!K28)</f>
        <v>0</v>
      </c>
      <c r="M28">
        <f ca="1">IF(OR(COUNTIF(PreElaborazione!L$8:'PreElaborazione'!L27,PreElaborazione!L28)&gt;0,PreElaborazione!L28=""),0,PreElaborazione!L28)</f>
        <v>0</v>
      </c>
      <c r="N28">
        <f ca="1">IF(OR(COUNTIF(PreElaborazione!M$8:'PreElaborazione'!M27,PreElaborazione!M28)&gt;0,PreElaborazione!M28=""),0,PreElaborazione!M28)</f>
        <v>0</v>
      </c>
      <c r="O28">
        <f ca="1">IF(OR(COUNTIF(PreElaborazione!N$8:'PreElaborazione'!N27,PreElaborazione!N28)&gt;0,PreElaborazione!N28=""),0,PreElaborazione!N28)</f>
        <v>0</v>
      </c>
      <c r="P28">
        <f ca="1">IF(OR(COUNTIF(PreElaborazione!O$8:'PreElaborazione'!O27,PreElaborazione!O28)&gt;0,PreElaborazione!O28=""),0,PreElaborazione!O28)</f>
        <v>0</v>
      </c>
      <c r="Q28">
        <f ca="1">IF(OR(COUNTIF(PreElaborazione!P$8:'PreElaborazione'!P27,PreElaborazione!P28)&gt;0,PreElaborazione!P28=""),0,PreElaborazione!P28)</f>
        <v>0</v>
      </c>
      <c r="R28">
        <f ca="1">IF(OR(COUNTIF(PreElaborazione!Q$8:'PreElaborazione'!Q27,PreElaborazione!Q28)&gt;0,PreElaborazione!Q28=""),0,PreElaborazione!Q28)</f>
        <v>0</v>
      </c>
      <c r="S28">
        <f ca="1">IF(OR(COUNTIF(PreElaborazione!R$8:'PreElaborazione'!R27,PreElaborazione!R28)&gt;0,PreElaborazione!R28=""),0,PreElaborazione!R28)</f>
        <v>0</v>
      </c>
      <c r="T28">
        <f ca="1">IF(OR(COUNTIF(PreElaborazione!S$8:'PreElaborazione'!S27,PreElaborazione!S28)&gt;0,PreElaborazione!S28=""),0,PreElaborazione!S28)</f>
        <v>0</v>
      </c>
      <c r="U28">
        <f ca="1">IF(OR(COUNTIF(PreElaborazione!T$8:'PreElaborazione'!T27,PreElaborazione!T28)&gt;0,PreElaborazione!T28=""),0,PreElaborazione!T28)</f>
        <v>0</v>
      </c>
      <c r="V28">
        <f ca="1">IF(OR(COUNTIF(PreElaborazione!U$8:'PreElaborazione'!U27,PreElaborazione!U28)&gt;0,PreElaborazione!U28=""),0,PreElaborazione!U28)</f>
        <v>0</v>
      </c>
      <c r="W28">
        <f ca="1">IF(OR(COUNTIF(PreElaborazione!V$8:'PreElaborazione'!V27,PreElaborazione!V28)&gt;0,PreElaborazione!V28=""),0,PreElaborazione!V28)</f>
        <v>0</v>
      </c>
      <c r="X28">
        <f ca="1">IF(OR(COUNTIF(PreElaborazione!W$8:'PreElaborazione'!W27,PreElaborazione!W28)&gt;0,PreElaborazione!W28=""),0,PreElaborazione!W28)</f>
        <v>0</v>
      </c>
      <c r="Y28">
        <f ca="1">IF(OR(COUNTIF(PreElaborazione!X$8:'PreElaborazione'!X27,PreElaborazione!X28)&gt;0,PreElaborazione!X28=""),0,PreElaborazione!X28)</f>
        <v>0</v>
      </c>
      <c r="Z28">
        <f ca="1">IF(OR(COUNTIF(PreElaborazione!Y$8:'PreElaborazione'!Y27,PreElaborazione!Y28)&gt;0,PreElaborazione!Y28=""),0,PreElaborazione!Y28)</f>
        <v>0</v>
      </c>
      <c r="AA28">
        <f ca="1">IF(OR(COUNTIF(PreElaborazione!Z$8:'PreElaborazione'!Z27,PreElaborazione!Z28)&gt;0,PreElaborazione!Z28=""),0,PreElaborazione!Z28)</f>
        <v>0</v>
      </c>
      <c r="AB28">
        <f ca="1">IF(OR(COUNTIF(PreElaborazione!AA$8:'PreElaborazione'!AA27,PreElaborazione!AA28)&gt;0,PreElaborazione!AA28=""),0,PreElaborazione!AA28)</f>
        <v>0</v>
      </c>
      <c r="AC28">
        <f ca="1">IF(OR(COUNTIF(PreElaborazione!AB$8:'PreElaborazione'!AB27,PreElaborazione!AB28)&gt;0,PreElaborazione!AB28=""),0,PreElaborazione!AB28)</f>
        <v>0</v>
      </c>
      <c r="AD28">
        <f ca="1">IF(OR(COUNTIF(PreElaborazione!AC$8:'PreElaborazione'!AC27,PreElaborazione!AC28)&gt;0,PreElaborazione!AC28=""),0,PreElaborazione!AC28)</f>
        <v>0</v>
      </c>
      <c r="AE28">
        <f ca="1">IF(OR(COUNTIF(PreElaborazione!AD$8:'PreElaborazione'!AD27,PreElaborazione!AD28)&gt;0,PreElaborazione!AD28=""),0,PreElaborazione!AD28)</f>
        <v>0</v>
      </c>
      <c r="AF28">
        <f ca="1">IF(OR(COUNTIF(PreElaborazione!AE$8:'PreElaborazione'!AE27,PreElaborazione!AE28)&gt;0,PreElaborazione!AE28=""),0,PreElaborazione!AE28)</f>
        <v>0</v>
      </c>
      <c r="AG28">
        <f ca="1">IF(OR(COUNTIF(PreElaborazione!AF$8:'PreElaborazione'!AF27,PreElaborazione!AF28)&gt;0,PreElaborazione!AF28=""),0,PreElaborazione!AF28)</f>
        <v>0</v>
      </c>
      <c r="AH28">
        <f ca="1">IF(OR(COUNTIF(PreElaborazione!AG$8:'PreElaborazione'!AG27,PreElaborazione!AG28)&gt;0,PreElaborazione!AG28=""),0,PreElaborazione!AG28)</f>
        <v>0</v>
      </c>
      <c r="AI28">
        <f ca="1">IF(OR(COUNTIF(PreElaborazione!AH$8:'PreElaborazione'!AH27,PreElaborazione!AH28)&gt;0,PreElaborazione!AH28=""),0,PreElaborazione!AH28)</f>
        <v>0</v>
      </c>
      <c r="AJ28">
        <f ca="1">IF(OR(COUNTIF(PreElaborazione!AI$8:'PreElaborazione'!AI27,PreElaborazione!AI28)&gt;0,PreElaborazione!AI28=""),0,PreElaborazione!AI28)</f>
        <v>0</v>
      </c>
      <c r="AK28">
        <f ca="1">IF(OR(COUNTIF(PreElaborazione!AJ$8:'PreElaborazione'!AJ27,PreElaborazione!AJ28)&gt;0,PreElaborazione!AJ28=""),0,PreElaborazione!AJ28)</f>
        <v>0</v>
      </c>
      <c r="AL28">
        <f ca="1">IF(OR(COUNTIF(PreElaborazione!AK$8:'PreElaborazione'!AK27,PreElaborazione!AK28)&gt;0,PreElaborazione!AK28=""),0,PreElaborazione!AK28)</f>
        <v>0</v>
      </c>
      <c r="AM28">
        <f ca="1">IF(OR(COUNTIF(PreElaborazione!AL$8:'PreElaborazione'!AL27,PreElaborazione!AL28)&gt;0,PreElaborazione!AL28=""),0,PreElaborazione!AL28)</f>
        <v>0</v>
      </c>
      <c r="AN28">
        <f ca="1">IF(OR(COUNTIF(PreElaborazione!AM$8:'PreElaborazione'!AM27,PreElaborazione!AM28)&gt;0,PreElaborazione!AM28=""),0,PreElaborazione!AM28)</f>
        <v>0</v>
      </c>
      <c r="AO28">
        <f ca="1">IF(OR(COUNTIF(PreElaborazione!AN$8:'PreElaborazione'!AN27,PreElaborazione!AN28)&gt;0,PreElaborazione!AN28=""),0,PreElaborazione!AN28)</f>
        <v>0</v>
      </c>
      <c r="AP28">
        <f ca="1">IF(OR(COUNTIF(PreElaborazione!AO$8:'PreElaborazione'!AO27,PreElaborazione!AO28)&gt;0,PreElaborazione!AO28=""),0,PreElaborazione!AO28)</f>
        <v>0</v>
      </c>
      <c r="AQ28">
        <f ca="1">IF(OR(COUNTIF(PreElaborazione!AP$8:'PreElaborazione'!AP27,PreElaborazione!AP28)&gt;0,PreElaborazione!AP28=""),0,PreElaborazione!AP28)</f>
        <v>0</v>
      </c>
      <c r="AR28">
        <f ca="1">IF(OR(COUNTIF(PreElaborazione!AQ$8:'PreElaborazione'!AQ27,PreElaborazione!AQ28)&gt;0,PreElaborazione!AQ28=""),0,PreElaborazione!AQ28)</f>
        <v>0</v>
      </c>
      <c r="AS28">
        <f ca="1">IF(OR(COUNTIF(PreElaborazione!AR$8:'PreElaborazione'!AR27,PreElaborazione!AR28)&gt;0,PreElaborazione!AR28=""),0,PreElaborazione!AR28)</f>
        <v>0</v>
      </c>
      <c r="AT28">
        <f ca="1">IF(OR(COUNTIF(PreElaborazione!AS$8:'PreElaborazione'!AS27,PreElaborazione!AS28)&gt;0,PreElaborazione!AS28=""),0,PreElaborazione!AS28)</f>
        <v>0</v>
      </c>
      <c r="AU28">
        <f ca="1">IF(OR(COUNTIF(PreElaborazione!AT$8:'PreElaborazione'!AT27,PreElaborazione!AT28)&gt;0,PreElaborazione!AT28=""),0,PreElaborazione!AT28)</f>
        <v>0</v>
      </c>
      <c r="AV28">
        <f ca="1">IF(OR(COUNTIF(PreElaborazione!AU$8:'PreElaborazione'!AU27,PreElaborazione!AU28)&gt;0,PreElaborazione!AU28=""),0,PreElaborazione!AU28)</f>
        <v>0</v>
      </c>
      <c r="AW28">
        <f ca="1">IF(OR(COUNTIF(PreElaborazione!AV$8:'PreElaborazione'!AV27,PreElaborazione!AV28)&gt;0,PreElaborazione!AV28=""),0,PreElaborazione!AV28)</f>
        <v>0</v>
      </c>
      <c r="AX28">
        <f ca="1">IF(OR(COUNTIF(PreElaborazione!AW$8:'PreElaborazione'!AW27,PreElaborazione!AW28)&gt;0,PreElaborazione!AW28=""),0,PreElaborazione!AW28)</f>
        <v>0</v>
      </c>
      <c r="AY28">
        <f ca="1">IF(OR(COUNTIF(PreElaborazione!AX$8:'PreElaborazione'!AX27,PreElaborazione!AX28)&gt;0,PreElaborazione!AX28=""),0,PreElaborazione!AX28)</f>
        <v>0</v>
      </c>
      <c r="AZ28">
        <f ca="1">IF(OR(COUNTIF(PreElaborazione!AY$8:'PreElaborazione'!AY27,PreElaborazione!AY28)&gt;0,PreElaborazione!AY28=""),0,PreElaborazione!AY28)</f>
        <v>0</v>
      </c>
      <c r="BA28">
        <f ca="1">IF(OR(COUNTIF(PreElaborazione!AZ$8:'PreElaborazione'!AZ27,PreElaborazione!AZ28)&gt;0,PreElaborazione!AZ28=""),0,PreElaborazione!AZ28)</f>
        <v>0</v>
      </c>
      <c r="BB28">
        <f ca="1">IF(OR(COUNTIF(PreElaborazione!BA$8:'PreElaborazione'!BA27,PreElaborazione!BA28)&gt;0,PreElaborazione!BA28=""),0,PreElaborazione!BA28)</f>
        <v>0</v>
      </c>
      <c r="BC28">
        <f ca="1">IF(OR(COUNTIF(PreElaborazione!BB$8:'PreElaborazione'!BB27,PreElaborazione!BB28)&gt;0,PreElaborazione!BB28=""),0,PreElaborazione!BB28)</f>
        <v>0</v>
      </c>
      <c r="BD28">
        <f ca="1">IF(OR(COUNTIF(PreElaborazione!BC$8:'PreElaborazione'!BC27,PreElaborazione!BC28)&gt;0,PreElaborazione!BC28=""),0,PreElaborazione!BC28)</f>
        <v>0</v>
      </c>
      <c r="BE28">
        <f ca="1">IF(OR(COUNTIF(PreElaborazione!BD$8:'PreElaborazione'!BD27,PreElaborazione!BD28)&gt;0,PreElaborazione!BD28=""),0,PreElaborazione!BD28)</f>
        <v>0</v>
      </c>
      <c r="BF28">
        <f ca="1">IF(OR(COUNTIF(PreElaborazione!BE$8:'PreElaborazione'!BE27,PreElaborazione!BE28)&gt;0,PreElaborazione!BE28=""),0,PreElaborazione!BE28)</f>
        <v>0</v>
      </c>
      <c r="BG28">
        <f ca="1">IF(OR(COUNTIF(PreElaborazione!BF$8:'PreElaborazione'!BF27,PreElaborazione!BF28)&gt;0,PreElaborazione!BF28=""),0,PreElaborazione!BF28)</f>
        <v>0</v>
      </c>
      <c r="BH28">
        <f ca="1">IF(OR(COUNTIF(PreElaborazione!BG$8:'PreElaborazione'!BG27,PreElaborazione!BG28)&gt;0,PreElaborazione!BG28=""),0,PreElaborazione!BG28)</f>
        <v>0</v>
      </c>
      <c r="BI28">
        <f ca="1">IF(OR(COUNTIF(PreElaborazione!BH$8:'PreElaborazione'!BH27,PreElaborazione!BH28)&gt;0,PreElaborazione!BH28=""),0,PreElaborazione!BH28)</f>
        <v>0</v>
      </c>
      <c r="BJ28">
        <f ca="1">IF(OR(COUNTIF(PreElaborazione!BI$8:'PreElaborazione'!BI27,PreElaborazione!BI28)&gt;0,PreElaborazione!BI28=""),0,PreElaborazione!BI28)</f>
        <v>0</v>
      </c>
      <c r="BK28">
        <f ca="1">IF(OR(COUNTIF(PreElaborazione!BJ$8:'PreElaborazione'!BJ27,PreElaborazione!BJ28)&gt;0,PreElaborazione!BJ28=""),0,PreElaborazione!BJ28)</f>
        <v>0</v>
      </c>
      <c r="BL28">
        <f ca="1">IF(OR(COUNTIF(PreElaborazione!BK$8:'PreElaborazione'!BK27,PreElaborazione!BK28)&gt;0,PreElaborazione!BK28=""),0,PreElaborazione!BK28)</f>
        <v>0</v>
      </c>
      <c r="BM28">
        <f ca="1">IF(OR(COUNTIF(PreElaborazione!BL$8:'PreElaborazione'!BL27,PreElaborazione!BL28)&gt;0,PreElaborazione!BL28=""),0,PreElaborazione!BL28)</f>
        <v>0</v>
      </c>
      <c r="BN28">
        <f ca="1">IF(OR(COUNTIF(PreElaborazione!BM$8:'PreElaborazione'!BM27,PreElaborazione!BM28)&gt;0,PreElaborazione!BM28=""),0,PreElaborazione!BM28)</f>
        <v>0</v>
      </c>
      <c r="BO28">
        <f ca="1">IF(OR(COUNTIF(PreElaborazione!BN$8:'PreElaborazione'!BN27,PreElaborazione!BN28)&gt;0,PreElaborazione!BN28=""),0,PreElaborazione!BN28)</f>
        <v>0</v>
      </c>
      <c r="BP28">
        <f ca="1">IF(OR(COUNTIF(PreElaborazione!BO$8:'PreElaborazione'!BO27,PreElaborazione!BO28)&gt;0,PreElaborazione!BO28=""),0,PreElaborazione!BO28)</f>
        <v>0</v>
      </c>
      <c r="BQ28">
        <f ca="1">IF(OR(COUNTIF(PreElaborazione!BP$8:'PreElaborazione'!BP27,PreElaborazione!BP28)&gt;0,PreElaborazione!BP28=""),0,PreElaborazione!BP28)</f>
        <v>0</v>
      </c>
      <c r="BR28">
        <f ca="1">IF(OR(COUNTIF(PreElaborazione!BQ$8:'PreElaborazione'!BQ27,PreElaborazione!BQ28)&gt;0,PreElaborazione!BQ28=""),0,PreElaborazione!BQ28)</f>
        <v>0</v>
      </c>
      <c r="BS28">
        <f ca="1">IF(OR(COUNTIF(PreElaborazione!BR$8:'PreElaborazione'!BR27,PreElaborazione!BR28)&gt;0,PreElaborazione!BR28=""),0,PreElaborazione!BR28)</f>
        <v>0</v>
      </c>
      <c r="BT28">
        <f ca="1">IF(OR(COUNTIF(PreElaborazione!BS$8:'PreElaborazione'!BS27,PreElaborazione!BS28)&gt;0,PreElaborazione!BS28=""),0,PreElaborazione!BS28)</f>
        <v>0</v>
      </c>
      <c r="BU28">
        <f ca="1">IF(OR(COUNTIF(PreElaborazione!BT$8:'PreElaborazione'!BT27,PreElaborazione!BT28)&gt;0,PreElaborazione!BT28=""),0,PreElaborazione!BT28)</f>
        <v>0</v>
      </c>
      <c r="BV28">
        <f ca="1">IF(OR(COUNTIF(PreElaborazione!BU$8:'PreElaborazione'!BU27,PreElaborazione!BU28)&gt;0,PreElaborazione!BU28=""),0,PreElaborazione!BU28)</f>
        <v>0</v>
      </c>
      <c r="BW28">
        <f ca="1">IF(OR(COUNTIF(PreElaborazione!BV$8:'PreElaborazione'!BV27,PreElaborazione!BV28)&gt;0,PreElaborazione!BV28=""),0,PreElaborazione!BV28)</f>
        <v>0</v>
      </c>
      <c r="BX28">
        <f ca="1">IF(OR(COUNTIF(PreElaborazione!BW$8:'PreElaborazione'!BW27,PreElaborazione!BW28)&gt;0,PreElaborazione!BW28=""),0,PreElaborazione!BW28)</f>
        <v>0</v>
      </c>
      <c r="BY28">
        <f ca="1">IF(OR(COUNTIF(PreElaborazione!BX$8:'PreElaborazione'!BX27,PreElaborazione!BX28)&gt;0,PreElaborazione!BX28=""),0,PreElaborazione!BX28)</f>
        <v>0</v>
      </c>
      <c r="BZ28">
        <f ca="1">IF(OR(COUNTIF(PreElaborazione!BY$8:'PreElaborazione'!BY27,PreElaborazione!BY28)&gt;0,PreElaborazione!BY28=""),0,PreElaborazione!BY28)</f>
        <v>0</v>
      </c>
      <c r="CA28">
        <f ca="1">IF(OR(COUNTIF(PreElaborazione!BZ$8:'PreElaborazione'!BZ27,PreElaborazione!BZ28)&gt;0,PreElaborazione!BZ28=""),0,PreElaborazione!BZ28)</f>
        <v>0</v>
      </c>
      <c r="CB28">
        <f ca="1">IF(OR(COUNTIF(PreElaborazione!CA$8:'PreElaborazione'!CA27,PreElaborazione!CA28)&gt;0,PreElaborazione!CA28=""),0,PreElaborazione!CA28)</f>
        <v>0</v>
      </c>
      <c r="CC28">
        <f ca="1">IF(OR(COUNTIF(PreElaborazione!CB$8:'PreElaborazione'!CB27,PreElaborazione!CB28)&gt;0,PreElaborazione!CB28=""),0,PreElaborazione!CB28)</f>
        <v>0</v>
      </c>
      <c r="CD28">
        <f ca="1">IF(OR(COUNTIF(PreElaborazione!CC$8:'PreElaborazione'!CC27,PreElaborazione!CC28)&gt;0,PreElaborazione!CC28=""),0,PreElaborazione!CC28)</f>
        <v>0</v>
      </c>
      <c r="CE28">
        <f ca="1">IF(OR(COUNTIF(PreElaborazione!CD$8:'PreElaborazione'!CD27,PreElaborazione!CD28)&gt;0,PreElaborazione!CD28=""),0,PreElaborazione!CD28)</f>
        <v>0</v>
      </c>
      <c r="CF28">
        <f ca="1">IF(OR(COUNTIF(PreElaborazione!CE$8:'PreElaborazione'!CE27,PreElaborazione!CE28)&gt;0,PreElaborazione!CE28=""),0,PreElaborazione!CE28)</f>
        <v>0</v>
      </c>
      <c r="CG28">
        <f ca="1">IF(OR(COUNTIF(PreElaborazione!CF$8:'PreElaborazione'!CF27,PreElaborazione!CF28)&gt;0,PreElaborazione!CF28=""),0,PreElaborazione!CF28)</f>
        <v>0</v>
      </c>
      <c r="CH28">
        <f ca="1">IF(OR(COUNTIF(PreElaborazione!CG$8:'PreElaborazione'!CG27,PreElaborazione!CG28)&gt;0,PreElaborazione!CG28=""),0,PreElaborazione!CG28)</f>
        <v>0</v>
      </c>
      <c r="CI28">
        <f ca="1">IF(OR(COUNTIF(PreElaborazione!CH$8:'PreElaborazione'!CH27,PreElaborazione!CH28)&gt;0,PreElaborazione!CH28=""),0,PreElaborazione!CH28)</f>
        <v>0</v>
      </c>
      <c r="CJ28">
        <f ca="1">IF(OR(COUNTIF(PreElaborazione!CI$8:'PreElaborazione'!CI27,PreElaborazione!CI28)&gt;0,PreElaborazione!CI28=""),0,PreElaborazione!CI28)</f>
        <v>0</v>
      </c>
      <c r="CK28">
        <f ca="1">IF(OR(COUNTIF(PreElaborazione!CJ$8:'PreElaborazione'!CJ27,PreElaborazione!CJ28)&gt;0,PreElaborazione!CJ28=""),0,PreElaborazione!CJ28)</f>
        <v>0</v>
      </c>
      <c r="CL28">
        <f ca="1">IF(OR(COUNTIF(PreElaborazione!CK$8:'PreElaborazione'!CK27,PreElaborazione!CK28)&gt;0,PreElaborazione!CK28=""),0,PreElaborazione!CK28)</f>
        <v>0</v>
      </c>
      <c r="CM28">
        <f ca="1">IF(OR(COUNTIF(PreElaborazione!CL$8:'PreElaborazione'!CL27,PreElaborazione!CL28)&gt;0,PreElaborazione!CL28=""),0,PreElaborazione!CL28)</f>
        <v>0</v>
      </c>
      <c r="CN28">
        <f ca="1">IF(OR(COUNTIF(PreElaborazione!CM$8:'PreElaborazione'!CM27,PreElaborazione!CM28)&gt;0,PreElaborazione!CM28=""),0,PreElaborazione!CM28)</f>
        <v>0</v>
      </c>
      <c r="CO28">
        <f ca="1">IF(OR(COUNTIF(PreElaborazione!CN$8:'PreElaborazione'!CN27,PreElaborazione!CN28)&gt;0,PreElaborazione!CN28=""),0,PreElaborazione!CN28)</f>
        <v>0</v>
      </c>
      <c r="CP28">
        <f ca="1">IF(OR(COUNTIF(PreElaborazione!CO$8:'PreElaborazione'!CO27,PreElaborazione!CO28)&gt;0,PreElaborazione!CO28=""),0,PreElaborazione!CO28)</f>
        <v>0</v>
      </c>
      <c r="CQ28">
        <f ca="1">IF(OR(COUNTIF(PreElaborazione!CP$8:'PreElaborazione'!CP27,PreElaborazione!CP28)&gt;0,PreElaborazione!CP28=""),0,PreElaborazione!CP28)</f>
        <v>0</v>
      </c>
      <c r="CR28">
        <f ca="1">IF(OR(COUNTIF(PreElaborazione!CQ$8:'PreElaborazione'!CQ27,PreElaborazione!CQ28)&gt;0,PreElaborazione!CQ28=""),0,PreElaborazione!CQ28)</f>
        <v>0</v>
      </c>
      <c r="CS28">
        <f ca="1">IF(OR(COUNTIF(PreElaborazione!CR$8:'PreElaborazione'!CR27,PreElaborazione!CR28)&gt;0,PreElaborazione!CR28=""),0,PreElaborazione!CR28)</f>
        <v>0</v>
      </c>
      <c r="CT28">
        <f ca="1">IF(OR(COUNTIF(PreElaborazione!CS$8:'PreElaborazione'!CS27,PreElaborazione!CS28)&gt;0,PreElaborazione!CS28=""),0,PreElaborazione!CS28)</f>
        <v>0</v>
      </c>
      <c r="CU28">
        <f ca="1">IF(OR(COUNTIF(PreElaborazione!CT$8:'PreElaborazione'!CT27,PreElaborazione!CT28)&gt;0,PreElaborazione!CT28=""),0,PreElaborazione!CT28)</f>
        <v>0</v>
      </c>
      <c r="CV28">
        <f ca="1">IF(OR(COUNTIF(PreElaborazione!CU$8:'PreElaborazione'!CU27,PreElaborazione!CU28)&gt;0,PreElaborazione!CU28=""),0,PreElaborazione!CU28)</f>
        <v>0</v>
      </c>
      <c r="CW28">
        <f ca="1">IF(OR(COUNTIF(PreElaborazione!CV$8:'PreElaborazione'!CV27,PreElaborazione!CV28)&gt;0,PreElaborazione!CV28=""),0,PreElaborazione!CV28)</f>
        <v>0</v>
      </c>
      <c r="CX28">
        <f ca="1">IF(OR(COUNTIF(PreElaborazione!CW$8:'PreElaborazione'!CW27,PreElaborazione!CW28)&gt;0,PreElaborazione!CW28=""),0,PreElaborazione!CW28)</f>
        <v>0</v>
      </c>
      <c r="CY28">
        <f ca="1">IF(OR(COUNTIF(PreElaborazione!CX$8:'PreElaborazione'!CX27,PreElaborazione!CX28)&gt;0,PreElaborazione!CX28=""),0,PreElaborazione!CX28)</f>
        <v>0</v>
      </c>
      <c r="CZ28">
        <f ca="1">IF(OR(COUNTIF(PreElaborazione!CY$8:'PreElaborazione'!CY27,PreElaborazione!CY28)&gt;0,PreElaborazione!CY28=""),0,PreElaborazione!CY28)</f>
        <v>0</v>
      </c>
      <c r="DA28">
        <f ca="1">IF(OR(COUNTIF(PreElaborazione!CZ$8:'PreElaborazione'!CZ27,PreElaborazione!CZ28)&gt;0,PreElaborazione!CZ28=""),0,PreElaborazione!CZ28)</f>
        <v>0</v>
      </c>
      <c r="DB28">
        <f ca="1">IF(OR(COUNTIF(PreElaborazione!DA$8:'PreElaborazione'!DA27,PreElaborazione!DA28)&gt;0,PreElaborazione!DA28=""),0,PreElaborazione!DA28)</f>
        <v>0</v>
      </c>
      <c r="DC28">
        <f ca="1">IF(OR(COUNTIF(PreElaborazione!DB$8:'PreElaborazione'!DB27,PreElaborazione!DB28)&gt;0,PreElaborazione!DB28=""),0,PreElaborazione!DB28)</f>
        <v>0</v>
      </c>
      <c r="DD28" s="268">
        <f t="shared" ca="1" si="0"/>
        <v>0</v>
      </c>
    </row>
    <row r="29" spans="2:108">
      <c r="B29" s="121">
        <v>22</v>
      </c>
      <c r="C29">
        <f ca="1">IF(OR(COUNTIF(PreElaborazione!B$8:'PreElaborazione'!B28,PreElaborazione!B29)&gt;0,PreElaborazione!B29=""),0,PreElaborazione!B29)</f>
        <v>0</v>
      </c>
      <c r="D29">
        <f ca="1">IF(OR(COUNTIF(PreElaborazione!C$8:'PreElaborazione'!C28,PreElaborazione!C29)&gt;0,PreElaborazione!C29=""),0,PreElaborazione!C29)</f>
        <v>0</v>
      </c>
      <c r="E29">
        <f ca="1">IF(OR(COUNTIF(PreElaborazione!D$8:'PreElaborazione'!D28,PreElaborazione!D29)&gt;0,PreElaborazione!D29=""),0,PreElaborazione!D29)</f>
        <v>0</v>
      </c>
      <c r="F29">
        <f ca="1">IF(OR(COUNTIF(PreElaborazione!E$8:'PreElaborazione'!E28,PreElaborazione!E29)&gt;0,PreElaborazione!E29=""),0,PreElaborazione!E29)</f>
        <v>0</v>
      </c>
      <c r="G29">
        <f ca="1">IF(OR(COUNTIF(PreElaborazione!F$8:'PreElaborazione'!F28,PreElaborazione!F29)&gt;0,PreElaborazione!F29=""),0,PreElaborazione!F29)</f>
        <v>0</v>
      </c>
      <c r="H29">
        <f ca="1">IF(OR(COUNTIF(PreElaborazione!G$8:'PreElaborazione'!G28,PreElaborazione!G29)&gt;0,PreElaborazione!G29=""),0,PreElaborazione!G29)</f>
        <v>0</v>
      </c>
      <c r="I29">
        <f ca="1">IF(OR(COUNTIF(PreElaborazione!H$8:'PreElaborazione'!H28,PreElaborazione!H29)&gt;0,PreElaborazione!H29=""),0,PreElaborazione!H29)</f>
        <v>0</v>
      </c>
      <c r="J29">
        <f ca="1">IF(OR(COUNTIF(PreElaborazione!I$8:'PreElaborazione'!I28,PreElaborazione!I29)&gt;0,PreElaborazione!I29=""),0,PreElaborazione!I29)</f>
        <v>0</v>
      </c>
      <c r="K29">
        <f ca="1">IF(OR(COUNTIF(PreElaborazione!J$8:'PreElaborazione'!J28,PreElaborazione!J29)&gt;0,PreElaborazione!J29=""),0,PreElaborazione!J29)</f>
        <v>0</v>
      </c>
      <c r="L29">
        <f ca="1">IF(OR(COUNTIF(PreElaborazione!K$8:'PreElaborazione'!K28,PreElaborazione!K29)&gt;0,PreElaborazione!K29=""),0,PreElaborazione!K29)</f>
        <v>0</v>
      </c>
      <c r="M29">
        <f ca="1">IF(OR(COUNTIF(PreElaborazione!L$8:'PreElaborazione'!L28,PreElaborazione!L29)&gt;0,PreElaborazione!L29=""),0,PreElaborazione!L29)</f>
        <v>0</v>
      </c>
      <c r="N29">
        <f ca="1">IF(OR(COUNTIF(PreElaborazione!M$8:'PreElaborazione'!M28,PreElaborazione!M29)&gt;0,PreElaborazione!M29=""),0,PreElaborazione!M29)</f>
        <v>0</v>
      </c>
      <c r="O29">
        <f ca="1">IF(OR(COUNTIF(PreElaborazione!N$8:'PreElaborazione'!N28,PreElaborazione!N29)&gt;0,PreElaborazione!N29=""),0,PreElaborazione!N29)</f>
        <v>0</v>
      </c>
      <c r="P29">
        <f ca="1">IF(OR(COUNTIF(PreElaborazione!O$8:'PreElaborazione'!O28,PreElaborazione!O29)&gt;0,PreElaborazione!O29=""),0,PreElaborazione!O29)</f>
        <v>0</v>
      </c>
      <c r="Q29">
        <f ca="1">IF(OR(COUNTIF(PreElaborazione!P$8:'PreElaborazione'!P28,PreElaborazione!P29)&gt;0,PreElaborazione!P29=""),0,PreElaborazione!P29)</f>
        <v>0</v>
      </c>
      <c r="R29">
        <f ca="1">IF(OR(COUNTIF(PreElaborazione!Q$8:'PreElaborazione'!Q28,PreElaborazione!Q29)&gt;0,PreElaborazione!Q29=""),0,PreElaborazione!Q29)</f>
        <v>0</v>
      </c>
      <c r="S29">
        <f ca="1">IF(OR(COUNTIF(PreElaborazione!R$8:'PreElaborazione'!R28,PreElaborazione!R29)&gt;0,PreElaborazione!R29=""),0,PreElaborazione!R29)</f>
        <v>0</v>
      </c>
      <c r="T29">
        <f ca="1">IF(OR(COUNTIF(PreElaborazione!S$8:'PreElaborazione'!S28,PreElaborazione!S29)&gt;0,PreElaborazione!S29=""),0,PreElaborazione!S29)</f>
        <v>0</v>
      </c>
      <c r="U29">
        <f ca="1">IF(OR(COUNTIF(PreElaborazione!T$8:'PreElaborazione'!T28,PreElaborazione!T29)&gt;0,PreElaborazione!T29=""),0,PreElaborazione!T29)</f>
        <v>0</v>
      </c>
      <c r="V29">
        <f ca="1">IF(OR(COUNTIF(PreElaborazione!U$8:'PreElaborazione'!U28,PreElaborazione!U29)&gt;0,PreElaborazione!U29=""),0,PreElaborazione!U29)</f>
        <v>0</v>
      </c>
      <c r="W29">
        <f ca="1">IF(OR(COUNTIF(PreElaborazione!V$8:'PreElaborazione'!V28,PreElaborazione!V29)&gt;0,PreElaborazione!V29=""),0,PreElaborazione!V29)</f>
        <v>0</v>
      </c>
      <c r="X29">
        <f ca="1">IF(OR(COUNTIF(PreElaborazione!W$8:'PreElaborazione'!W28,PreElaborazione!W29)&gt;0,PreElaborazione!W29=""),0,PreElaborazione!W29)</f>
        <v>0</v>
      </c>
      <c r="Y29">
        <f ca="1">IF(OR(COUNTIF(PreElaborazione!X$8:'PreElaborazione'!X28,PreElaborazione!X29)&gt;0,PreElaborazione!X29=""),0,PreElaborazione!X29)</f>
        <v>0</v>
      </c>
      <c r="Z29">
        <f ca="1">IF(OR(COUNTIF(PreElaborazione!Y$8:'PreElaborazione'!Y28,PreElaborazione!Y29)&gt;0,PreElaborazione!Y29=""),0,PreElaborazione!Y29)</f>
        <v>0</v>
      </c>
      <c r="AA29">
        <f ca="1">IF(OR(COUNTIF(PreElaborazione!Z$8:'PreElaborazione'!Z28,PreElaborazione!Z29)&gt;0,PreElaborazione!Z29=""),0,PreElaborazione!Z29)</f>
        <v>0</v>
      </c>
      <c r="AB29">
        <f ca="1">IF(OR(COUNTIF(PreElaborazione!AA$8:'PreElaborazione'!AA28,PreElaborazione!AA29)&gt;0,PreElaborazione!AA29=""),0,PreElaborazione!AA29)</f>
        <v>0</v>
      </c>
      <c r="AC29">
        <f ca="1">IF(OR(COUNTIF(PreElaborazione!AB$8:'PreElaborazione'!AB28,PreElaborazione!AB29)&gt;0,PreElaborazione!AB29=""),0,PreElaborazione!AB29)</f>
        <v>0</v>
      </c>
      <c r="AD29">
        <f ca="1">IF(OR(COUNTIF(PreElaborazione!AC$8:'PreElaborazione'!AC28,PreElaborazione!AC29)&gt;0,PreElaborazione!AC29=""),0,PreElaborazione!AC29)</f>
        <v>0</v>
      </c>
      <c r="AE29">
        <f ca="1">IF(OR(COUNTIF(PreElaborazione!AD$8:'PreElaborazione'!AD28,PreElaborazione!AD29)&gt;0,PreElaborazione!AD29=""),0,PreElaborazione!AD29)</f>
        <v>0</v>
      </c>
      <c r="AF29">
        <f ca="1">IF(OR(COUNTIF(PreElaborazione!AE$8:'PreElaborazione'!AE28,PreElaborazione!AE29)&gt;0,PreElaborazione!AE29=""),0,PreElaborazione!AE29)</f>
        <v>0</v>
      </c>
      <c r="AG29">
        <f ca="1">IF(OR(COUNTIF(PreElaborazione!AF$8:'PreElaborazione'!AF28,PreElaborazione!AF29)&gt;0,PreElaborazione!AF29=""),0,PreElaborazione!AF29)</f>
        <v>0</v>
      </c>
      <c r="AH29">
        <f ca="1">IF(OR(COUNTIF(PreElaborazione!AG$8:'PreElaborazione'!AG28,PreElaborazione!AG29)&gt;0,PreElaborazione!AG29=""),0,PreElaborazione!AG29)</f>
        <v>0</v>
      </c>
      <c r="AI29">
        <f ca="1">IF(OR(COUNTIF(PreElaborazione!AH$8:'PreElaborazione'!AH28,PreElaborazione!AH29)&gt;0,PreElaborazione!AH29=""),0,PreElaborazione!AH29)</f>
        <v>0</v>
      </c>
      <c r="AJ29">
        <f ca="1">IF(OR(COUNTIF(PreElaborazione!AI$8:'PreElaborazione'!AI28,PreElaborazione!AI29)&gt;0,PreElaborazione!AI29=""),0,PreElaborazione!AI29)</f>
        <v>0</v>
      </c>
      <c r="AK29">
        <f ca="1">IF(OR(COUNTIF(PreElaborazione!AJ$8:'PreElaborazione'!AJ28,PreElaborazione!AJ29)&gt;0,PreElaborazione!AJ29=""),0,PreElaborazione!AJ29)</f>
        <v>0</v>
      </c>
      <c r="AL29">
        <f ca="1">IF(OR(COUNTIF(PreElaborazione!AK$8:'PreElaborazione'!AK28,PreElaborazione!AK29)&gt;0,PreElaborazione!AK29=""),0,PreElaborazione!AK29)</f>
        <v>0</v>
      </c>
      <c r="AM29">
        <f ca="1">IF(OR(COUNTIF(PreElaborazione!AL$8:'PreElaborazione'!AL28,PreElaborazione!AL29)&gt;0,PreElaborazione!AL29=""),0,PreElaborazione!AL29)</f>
        <v>0</v>
      </c>
      <c r="AN29">
        <f ca="1">IF(OR(COUNTIF(PreElaborazione!AM$8:'PreElaborazione'!AM28,PreElaborazione!AM29)&gt;0,PreElaborazione!AM29=""),0,PreElaborazione!AM29)</f>
        <v>0</v>
      </c>
      <c r="AO29">
        <f ca="1">IF(OR(COUNTIF(PreElaborazione!AN$8:'PreElaborazione'!AN28,PreElaborazione!AN29)&gt;0,PreElaborazione!AN29=""),0,PreElaborazione!AN29)</f>
        <v>0</v>
      </c>
      <c r="AP29">
        <f ca="1">IF(OR(COUNTIF(PreElaborazione!AO$8:'PreElaborazione'!AO28,PreElaborazione!AO29)&gt;0,PreElaborazione!AO29=""),0,PreElaborazione!AO29)</f>
        <v>0</v>
      </c>
      <c r="AQ29">
        <f ca="1">IF(OR(COUNTIF(PreElaborazione!AP$8:'PreElaborazione'!AP28,PreElaborazione!AP29)&gt;0,PreElaborazione!AP29=""),0,PreElaborazione!AP29)</f>
        <v>0</v>
      </c>
      <c r="AR29">
        <f ca="1">IF(OR(COUNTIF(PreElaborazione!AQ$8:'PreElaborazione'!AQ28,PreElaborazione!AQ29)&gt;0,PreElaborazione!AQ29=""),0,PreElaborazione!AQ29)</f>
        <v>0</v>
      </c>
      <c r="AS29">
        <f ca="1">IF(OR(COUNTIF(PreElaborazione!AR$8:'PreElaborazione'!AR28,PreElaborazione!AR29)&gt;0,PreElaborazione!AR29=""),0,PreElaborazione!AR29)</f>
        <v>0</v>
      </c>
      <c r="AT29">
        <f ca="1">IF(OR(COUNTIF(PreElaborazione!AS$8:'PreElaborazione'!AS28,PreElaborazione!AS29)&gt;0,PreElaborazione!AS29=""),0,PreElaborazione!AS29)</f>
        <v>0</v>
      </c>
      <c r="AU29">
        <f ca="1">IF(OR(COUNTIF(PreElaborazione!AT$8:'PreElaborazione'!AT28,PreElaborazione!AT29)&gt;0,PreElaborazione!AT29=""),0,PreElaborazione!AT29)</f>
        <v>0</v>
      </c>
      <c r="AV29">
        <f ca="1">IF(OR(COUNTIF(PreElaborazione!AU$8:'PreElaborazione'!AU28,PreElaborazione!AU29)&gt;0,PreElaborazione!AU29=""),0,PreElaborazione!AU29)</f>
        <v>0</v>
      </c>
      <c r="AW29">
        <f ca="1">IF(OR(COUNTIF(PreElaborazione!AV$8:'PreElaborazione'!AV28,PreElaborazione!AV29)&gt;0,PreElaborazione!AV29=""),0,PreElaborazione!AV29)</f>
        <v>0</v>
      </c>
      <c r="AX29">
        <f ca="1">IF(OR(COUNTIF(PreElaborazione!AW$8:'PreElaborazione'!AW28,PreElaborazione!AW29)&gt;0,PreElaborazione!AW29=""),0,PreElaborazione!AW29)</f>
        <v>0</v>
      </c>
      <c r="AY29">
        <f ca="1">IF(OR(COUNTIF(PreElaborazione!AX$8:'PreElaborazione'!AX28,PreElaborazione!AX29)&gt;0,PreElaborazione!AX29=""),0,PreElaborazione!AX29)</f>
        <v>0</v>
      </c>
      <c r="AZ29">
        <f ca="1">IF(OR(COUNTIF(PreElaborazione!AY$8:'PreElaborazione'!AY28,PreElaborazione!AY29)&gt;0,PreElaborazione!AY29=""),0,PreElaborazione!AY29)</f>
        <v>0</v>
      </c>
      <c r="BA29">
        <f ca="1">IF(OR(COUNTIF(PreElaborazione!AZ$8:'PreElaborazione'!AZ28,PreElaborazione!AZ29)&gt;0,PreElaborazione!AZ29=""),0,PreElaborazione!AZ29)</f>
        <v>0</v>
      </c>
      <c r="BB29">
        <f ca="1">IF(OR(COUNTIF(PreElaborazione!BA$8:'PreElaborazione'!BA28,PreElaborazione!BA29)&gt;0,PreElaborazione!BA29=""),0,PreElaborazione!BA29)</f>
        <v>0</v>
      </c>
      <c r="BC29">
        <f ca="1">IF(OR(COUNTIF(PreElaborazione!BB$8:'PreElaborazione'!BB28,PreElaborazione!BB29)&gt;0,PreElaborazione!BB29=""),0,PreElaborazione!BB29)</f>
        <v>0</v>
      </c>
      <c r="BD29">
        <f ca="1">IF(OR(COUNTIF(PreElaborazione!BC$8:'PreElaborazione'!BC28,PreElaborazione!BC29)&gt;0,PreElaborazione!BC29=""),0,PreElaborazione!BC29)</f>
        <v>0</v>
      </c>
      <c r="BE29">
        <f ca="1">IF(OR(COUNTIF(PreElaborazione!BD$8:'PreElaborazione'!BD28,PreElaborazione!BD29)&gt;0,PreElaborazione!BD29=""),0,PreElaborazione!BD29)</f>
        <v>0</v>
      </c>
      <c r="BF29">
        <f ca="1">IF(OR(COUNTIF(PreElaborazione!BE$8:'PreElaborazione'!BE28,PreElaborazione!BE29)&gt;0,PreElaborazione!BE29=""),0,PreElaborazione!BE29)</f>
        <v>0</v>
      </c>
      <c r="BG29">
        <f ca="1">IF(OR(COUNTIF(PreElaborazione!BF$8:'PreElaborazione'!BF28,PreElaborazione!BF29)&gt;0,PreElaborazione!BF29=""),0,PreElaborazione!BF29)</f>
        <v>0</v>
      </c>
      <c r="BH29">
        <f ca="1">IF(OR(COUNTIF(PreElaborazione!BG$8:'PreElaborazione'!BG28,PreElaborazione!BG29)&gt;0,PreElaborazione!BG29=""),0,PreElaborazione!BG29)</f>
        <v>0</v>
      </c>
      <c r="BI29">
        <f ca="1">IF(OR(COUNTIF(PreElaborazione!BH$8:'PreElaborazione'!BH28,PreElaborazione!BH29)&gt;0,PreElaborazione!BH29=""),0,PreElaborazione!BH29)</f>
        <v>0</v>
      </c>
      <c r="BJ29">
        <f ca="1">IF(OR(COUNTIF(PreElaborazione!BI$8:'PreElaborazione'!BI28,PreElaborazione!BI29)&gt;0,PreElaborazione!BI29=""),0,PreElaborazione!BI29)</f>
        <v>0</v>
      </c>
      <c r="BK29">
        <f ca="1">IF(OR(COUNTIF(PreElaborazione!BJ$8:'PreElaborazione'!BJ28,PreElaborazione!BJ29)&gt;0,PreElaborazione!BJ29=""),0,PreElaborazione!BJ29)</f>
        <v>0</v>
      </c>
      <c r="BL29">
        <f ca="1">IF(OR(COUNTIF(PreElaborazione!BK$8:'PreElaborazione'!BK28,PreElaborazione!BK29)&gt;0,PreElaborazione!BK29=""),0,PreElaborazione!BK29)</f>
        <v>0</v>
      </c>
      <c r="BM29">
        <f ca="1">IF(OR(COUNTIF(PreElaborazione!BL$8:'PreElaborazione'!BL28,PreElaborazione!BL29)&gt;0,PreElaborazione!BL29=""),0,PreElaborazione!BL29)</f>
        <v>0</v>
      </c>
      <c r="BN29">
        <f ca="1">IF(OR(COUNTIF(PreElaborazione!BM$8:'PreElaborazione'!BM28,PreElaborazione!BM29)&gt;0,PreElaborazione!BM29=""),0,PreElaborazione!BM29)</f>
        <v>0</v>
      </c>
      <c r="BO29">
        <f ca="1">IF(OR(COUNTIF(PreElaborazione!BN$8:'PreElaborazione'!BN28,PreElaborazione!BN29)&gt;0,PreElaborazione!BN29=""),0,PreElaborazione!BN29)</f>
        <v>0</v>
      </c>
      <c r="BP29">
        <f ca="1">IF(OR(COUNTIF(PreElaborazione!BO$8:'PreElaborazione'!BO28,PreElaborazione!BO29)&gt;0,PreElaborazione!BO29=""),0,PreElaborazione!BO29)</f>
        <v>0</v>
      </c>
      <c r="BQ29">
        <f ca="1">IF(OR(COUNTIF(PreElaborazione!BP$8:'PreElaborazione'!BP28,PreElaborazione!BP29)&gt;0,PreElaborazione!BP29=""),0,PreElaborazione!BP29)</f>
        <v>0</v>
      </c>
      <c r="BR29">
        <f ca="1">IF(OR(COUNTIF(PreElaborazione!BQ$8:'PreElaborazione'!BQ28,PreElaborazione!BQ29)&gt;0,PreElaborazione!BQ29=""),0,PreElaborazione!BQ29)</f>
        <v>0</v>
      </c>
      <c r="BS29">
        <f ca="1">IF(OR(COUNTIF(PreElaborazione!BR$8:'PreElaborazione'!BR28,PreElaborazione!BR29)&gt;0,PreElaborazione!BR29=""),0,PreElaborazione!BR29)</f>
        <v>0</v>
      </c>
      <c r="BT29">
        <f ca="1">IF(OR(COUNTIF(PreElaborazione!BS$8:'PreElaborazione'!BS28,PreElaborazione!BS29)&gt;0,PreElaborazione!BS29=""),0,PreElaborazione!BS29)</f>
        <v>0</v>
      </c>
      <c r="BU29">
        <f ca="1">IF(OR(COUNTIF(PreElaborazione!BT$8:'PreElaborazione'!BT28,PreElaborazione!BT29)&gt;0,PreElaborazione!BT29=""),0,PreElaborazione!BT29)</f>
        <v>0</v>
      </c>
      <c r="BV29">
        <f ca="1">IF(OR(COUNTIF(PreElaborazione!BU$8:'PreElaborazione'!BU28,PreElaborazione!BU29)&gt;0,PreElaborazione!BU29=""),0,PreElaborazione!BU29)</f>
        <v>0</v>
      </c>
      <c r="BW29">
        <f ca="1">IF(OR(COUNTIF(PreElaborazione!BV$8:'PreElaborazione'!BV28,PreElaborazione!BV29)&gt;0,PreElaborazione!BV29=""),0,PreElaborazione!BV29)</f>
        <v>0</v>
      </c>
      <c r="BX29">
        <f ca="1">IF(OR(COUNTIF(PreElaborazione!BW$8:'PreElaborazione'!BW28,PreElaborazione!BW29)&gt;0,PreElaborazione!BW29=""),0,PreElaborazione!BW29)</f>
        <v>0</v>
      </c>
      <c r="BY29">
        <f ca="1">IF(OR(COUNTIF(PreElaborazione!BX$8:'PreElaborazione'!BX28,PreElaborazione!BX29)&gt;0,PreElaborazione!BX29=""),0,PreElaborazione!BX29)</f>
        <v>0</v>
      </c>
      <c r="BZ29">
        <f ca="1">IF(OR(COUNTIF(PreElaborazione!BY$8:'PreElaborazione'!BY28,PreElaborazione!BY29)&gt;0,PreElaborazione!BY29=""),0,PreElaborazione!BY29)</f>
        <v>0</v>
      </c>
      <c r="CA29">
        <f ca="1">IF(OR(COUNTIF(PreElaborazione!BZ$8:'PreElaborazione'!BZ28,PreElaborazione!BZ29)&gt;0,PreElaborazione!BZ29=""),0,PreElaborazione!BZ29)</f>
        <v>0</v>
      </c>
      <c r="CB29">
        <f ca="1">IF(OR(COUNTIF(PreElaborazione!CA$8:'PreElaborazione'!CA28,PreElaborazione!CA29)&gt;0,PreElaborazione!CA29=""),0,PreElaborazione!CA29)</f>
        <v>0</v>
      </c>
      <c r="CC29">
        <f ca="1">IF(OR(COUNTIF(PreElaborazione!CB$8:'PreElaborazione'!CB28,PreElaborazione!CB29)&gt;0,PreElaborazione!CB29=""),0,PreElaborazione!CB29)</f>
        <v>0</v>
      </c>
      <c r="CD29">
        <f ca="1">IF(OR(COUNTIF(PreElaborazione!CC$8:'PreElaborazione'!CC28,PreElaborazione!CC29)&gt;0,PreElaborazione!CC29=""),0,PreElaborazione!CC29)</f>
        <v>0</v>
      </c>
      <c r="CE29">
        <f ca="1">IF(OR(COUNTIF(PreElaborazione!CD$8:'PreElaborazione'!CD28,PreElaborazione!CD29)&gt;0,PreElaborazione!CD29=""),0,PreElaborazione!CD29)</f>
        <v>0</v>
      </c>
      <c r="CF29">
        <f ca="1">IF(OR(COUNTIF(PreElaborazione!CE$8:'PreElaborazione'!CE28,PreElaborazione!CE29)&gt;0,PreElaborazione!CE29=""),0,PreElaborazione!CE29)</f>
        <v>0</v>
      </c>
      <c r="CG29">
        <f ca="1">IF(OR(COUNTIF(PreElaborazione!CF$8:'PreElaborazione'!CF28,PreElaborazione!CF29)&gt;0,PreElaborazione!CF29=""),0,PreElaborazione!CF29)</f>
        <v>0</v>
      </c>
      <c r="CH29">
        <f ca="1">IF(OR(COUNTIF(PreElaborazione!CG$8:'PreElaborazione'!CG28,PreElaborazione!CG29)&gt;0,PreElaborazione!CG29=""),0,PreElaborazione!CG29)</f>
        <v>0</v>
      </c>
      <c r="CI29">
        <f ca="1">IF(OR(COUNTIF(PreElaborazione!CH$8:'PreElaborazione'!CH28,PreElaborazione!CH29)&gt;0,PreElaborazione!CH29=""),0,PreElaborazione!CH29)</f>
        <v>0</v>
      </c>
      <c r="CJ29">
        <f ca="1">IF(OR(COUNTIF(PreElaborazione!CI$8:'PreElaborazione'!CI28,PreElaborazione!CI29)&gt;0,PreElaborazione!CI29=""),0,PreElaborazione!CI29)</f>
        <v>0</v>
      </c>
      <c r="CK29">
        <f ca="1">IF(OR(COUNTIF(PreElaborazione!CJ$8:'PreElaborazione'!CJ28,PreElaborazione!CJ29)&gt;0,PreElaborazione!CJ29=""),0,PreElaborazione!CJ29)</f>
        <v>0</v>
      </c>
      <c r="CL29">
        <f ca="1">IF(OR(COUNTIF(PreElaborazione!CK$8:'PreElaborazione'!CK28,PreElaborazione!CK29)&gt;0,PreElaborazione!CK29=""),0,PreElaborazione!CK29)</f>
        <v>0</v>
      </c>
      <c r="CM29">
        <f ca="1">IF(OR(COUNTIF(PreElaborazione!CL$8:'PreElaborazione'!CL28,PreElaborazione!CL29)&gt;0,PreElaborazione!CL29=""),0,PreElaborazione!CL29)</f>
        <v>0</v>
      </c>
      <c r="CN29">
        <f ca="1">IF(OR(COUNTIF(PreElaborazione!CM$8:'PreElaborazione'!CM28,PreElaborazione!CM29)&gt;0,PreElaborazione!CM29=""),0,PreElaborazione!CM29)</f>
        <v>0</v>
      </c>
      <c r="CO29">
        <f ca="1">IF(OR(COUNTIF(PreElaborazione!CN$8:'PreElaborazione'!CN28,PreElaborazione!CN29)&gt;0,PreElaborazione!CN29=""),0,PreElaborazione!CN29)</f>
        <v>0</v>
      </c>
      <c r="CP29">
        <f ca="1">IF(OR(COUNTIF(PreElaborazione!CO$8:'PreElaborazione'!CO28,PreElaborazione!CO29)&gt;0,PreElaborazione!CO29=""),0,PreElaborazione!CO29)</f>
        <v>0</v>
      </c>
      <c r="CQ29">
        <f ca="1">IF(OR(COUNTIF(PreElaborazione!CP$8:'PreElaborazione'!CP28,PreElaborazione!CP29)&gt;0,PreElaborazione!CP29=""),0,PreElaborazione!CP29)</f>
        <v>0</v>
      </c>
      <c r="CR29">
        <f ca="1">IF(OR(COUNTIF(PreElaborazione!CQ$8:'PreElaborazione'!CQ28,PreElaborazione!CQ29)&gt;0,PreElaborazione!CQ29=""),0,PreElaborazione!CQ29)</f>
        <v>0</v>
      </c>
      <c r="CS29">
        <f ca="1">IF(OR(COUNTIF(PreElaborazione!CR$8:'PreElaborazione'!CR28,PreElaborazione!CR29)&gt;0,PreElaborazione!CR29=""),0,PreElaborazione!CR29)</f>
        <v>0</v>
      </c>
      <c r="CT29">
        <f ca="1">IF(OR(COUNTIF(PreElaborazione!CS$8:'PreElaborazione'!CS28,PreElaborazione!CS29)&gt;0,PreElaborazione!CS29=""),0,PreElaborazione!CS29)</f>
        <v>0</v>
      </c>
      <c r="CU29">
        <f ca="1">IF(OR(COUNTIF(PreElaborazione!CT$8:'PreElaborazione'!CT28,PreElaborazione!CT29)&gt;0,PreElaborazione!CT29=""),0,PreElaborazione!CT29)</f>
        <v>0</v>
      </c>
      <c r="CV29">
        <f ca="1">IF(OR(COUNTIF(PreElaborazione!CU$8:'PreElaborazione'!CU28,PreElaborazione!CU29)&gt;0,PreElaborazione!CU29=""),0,PreElaborazione!CU29)</f>
        <v>0</v>
      </c>
      <c r="CW29">
        <f ca="1">IF(OR(COUNTIF(PreElaborazione!CV$8:'PreElaborazione'!CV28,PreElaborazione!CV29)&gt;0,PreElaborazione!CV29=""),0,PreElaborazione!CV29)</f>
        <v>0</v>
      </c>
      <c r="CX29">
        <f ca="1">IF(OR(COUNTIF(PreElaborazione!CW$8:'PreElaborazione'!CW28,PreElaborazione!CW29)&gt;0,PreElaborazione!CW29=""),0,PreElaborazione!CW29)</f>
        <v>0</v>
      </c>
      <c r="CY29">
        <f ca="1">IF(OR(COUNTIF(PreElaborazione!CX$8:'PreElaborazione'!CX28,PreElaborazione!CX29)&gt;0,PreElaborazione!CX29=""),0,PreElaborazione!CX29)</f>
        <v>0</v>
      </c>
      <c r="CZ29">
        <f ca="1">IF(OR(COUNTIF(PreElaborazione!CY$8:'PreElaborazione'!CY28,PreElaborazione!CY29)&gt;0,PreElaborazione!CY29=""),0,PreElaborazione!CY29)</f>
        <v>0</v>
      </c>
      <c r="DA29">
        <f ca="1">IF(OR(COUNTIF(PreElaborazione!CZ$8:'PreElaborazione'!CZ28,PreElaborazione!CZ29)&gt;0,PreElaborazione!CZ29=""),0,PreElaborazione!CZ29)</f>
        <v>0</v>
      </c>
      <c r="DB29">
        <f ca="1">IF(OR(COUNTIF(PreElaborazione!DA$8:'PreElaborazione'!DA28,PreElaborazione!DA29)&gt;0,PreElaborazione!DA29=""),0,PreElaborazione!DA29)</f>
        <v>0</v>
      </c>
      <c r="DC29">
        <f ca="1">IF(OR(COUNTIF(PreElaborazione!DB$8:'PreElaborazione'!DB28,PreElaborazione!DB29)&gt;0,PreElaborazione!DB29=""),0,PreElaborazione!DB29)</f>
        <v>0</v>
      </c>
      <c r="DD29" s="268">
        <f t="shared" ca="1" si="0"/>
        <v>0</v>
      </c>
    </row>
    <row r="30" spans="2:108">
      <c r="B30" s="121">
        <v>23</v>
      </c>
      <c r="C30">
        <f ca="1">IF(OR(COUNTIF(PreElaborazione!B$8:'PreElaborazione'!B29,PreElaborazione!B30)&gt;0,PreElaborazione!B30=""),0,PreElaborazione!B30)</f>
        <v>0</v>
      </c>
      <c r="D30">
        <f ca="1">IF(OR(COUNTIF(PreElaborazione!C$8:'PreElaborazione'!C29,PreElaborazione!C30)&gt;0,PreElaborazione!C30=""),0,PreElaborazione!C30)</f>
        <v>0</v>
      </c>
      <c r="E30">
        <f ca="1">IF(OR(COUNTIF(PreElaborazione!D$8:'PreElaborazione'!D29,PreElaborazione!D30)&gt;0,PreElaborazione!D30=""),0,PreElaborazione!D30)</f>
        <v>0</v>
      </c>
      <c r="F30">
        <f ca="1">IF(OR(COUNTIF(PreElaborazione!E$8:'PreElaborazione'!E29,PreElaborazione!E30)&gt;0,PreElaborazione!E30=""),0,PreElaborazione!E30)</f>
        <v>0</v>
      </c>
      <c r="G30">
        <f ca="1">IF(OR(COUNTIF(PreElaborazione!F$8:'PreElaborazione'!F29,PreElaborazione!F30)&gt;0,PreElaborazione!F30=""),0,PreElaborazione!F30)</f>
        <v>0</v>
      </c>
      <c r="H30">
        <f ca="1">IF(OR(COUNTIF(PreElaborazione!G$8:'PreElaborazione'!G29,PreElaborazione!G30)&gt;0,PreElaborazione!G30=""),0,PreElaborazione!G30)</f>
        <v>0</v>
      </c>
      <c r="I30">
        <f ca="1">IF(OR(COUNTIF(PreElaborazione!H$8:'PreElaborazione'!H29,PreElaborazione!H30)&gt;0,PreElaborazione!H30=""),0,PreElaborazione!H30)</f>
        <v>0</v>
      </c>
      <c r="J30">
        <f ca="1">IF(OR(COUNTIF(PreElaborazione!I$8:'PreElaborazione'!I29,PreElaborazione!I30)&gt;0,PreElaborazione!I30=""),0,PreElaborazione!I30)</f>
        <v>0</v>
      </c>
      <c r="K30">
        <f ca="1">IF(OR(COUNTIF(PreElaborazione!J$8:'PreElaborazione'!J29,PreElaborazione!J30)&gt;0,PreElaborazione!J30=""),0,PreElaborazione!J30)</f>
        <v>0</v>
      </c>
      <c r="L30">
        <f ca="1">IF(OR(COUNTIF(PreElaborazione!K$8:'PreElaborazione'!K29,PreElaborazione!K30)&gt;0,PreElaborazione!K30=""),0,PreElaborazione!K30)</f>
        <v>0</v>
      </c>
      <c r="M30">
        <f ca="1">IF(OR(COUNTIF(PreElaborazione!L$8:'PreElaborazione'!L29,PreElaborazione!L30)&gt;0,PreElaborazione!L30=""),0,PreElaborazione!L30)</f>
        <v>0</v>
      </c>
      <c r="N30">
        <f ca="1">IF(OR(COUNTIF(PreElaborazione!M$8:'PreElaborazione'!M29,PreElaborazione!M30)&gt;0,PreElaborazione!M30=""),0,PreElaborazione!M30)</f>
        <v>0</v>
      </c>
      <c r="O30">
        <f ca="1">IF(OR(COUNTIF(PreElaborazione!N$8:'PreElaborazione'!N29,PreElaborazione!N30)&gt;0,PreElaborazione!N30=""),0,PreElaborazione!N30)</f>
        <v>0</v>
      </c>
      <c r="P30">
        <f ca="1">IF(OR(COUNTIF(PreElaborazione!O$8:'PreElaborazione'!O29,PreElaborazione!O30)&gt;0,PreElaborazione!O30=""),0,PreElaborazione!O30)</f>
        <v>0</v>
      </c>
      <c r="Q30">
        <f ca="1">IF(OR(COUNTIF(PreElaborazione!P$8:'PreElaborazione'!P29,PreElaborazione!P30)&gt;0,PreElaborazione!P30=""),0,PreElaborazione!P30)</f>
        <v>0</v>
      </c>
      <c r="R30">
        <f ca="1">IF(OR(COUNTIF(PreElaborazione!Q$8:'PreElaborazione'!Q29,PreElaborazione!Q30)&gt;0,PreElaborazione!Q30=""),0,PreElaborazione!Q30)</f>
        <v>0</v>
      </c>
      <c r="S30">
        <f ca="1">IF(OR(COUNTIF(PreElaborazione!R$8:'PreElaborazione'!R29,PreElaborazione!R30)&gt;0,PreElaborazione!R30=""),0,PreElaborazione!R30)</f>
        <v>0</v>
      </c>
      <c r="T30">
        <f ca="1">IF(OR(COUNTIF(PreElaborazione!S$8:'PreElaborazione'!S29,PreElaborazione!S30)&gt;0,PreElaborazione!S30=""),0,PreElaborazione!S30)</f>
        <v>0</v>
      </c>
      <c r="U30">
        <f ca="1">IF(OR(COUNTIF(PreElaborazione!T$8:'PreElaborazione'!T29,PreElaborazione!T30)&gt;0,PreElaborazione!T30=""),0,PreElaborazione!T30)</f>
        <v>0</v>
      </c>
      <c r="V30">
        <f ca="1">IF(OR(COUNTIF(PreElaborazione!U$8:'PreElaborazione'!U29,PreElaborazione!U30)&gt;0,PreElaborazione!U30=""),0,PreElaborazione!U30)</f>
        <v>0</v>
      </c>
      <c r="W30">
        <f ca="1">IF(OR(COUNTIF(PreElaborazione!V$8:'PreElaborazione'!V29,PreElaborazione!V30)&gt;0,PreElaborazione!V30=""),0,PreElaborazione!V30)</f>
        <v>0</v>
      </c>
      <c r="X30">
        <f ca="1">IF(OR(COUNTIF(PreElaborazione!W$8:'PreElaborazione'!W29,PreElaborazione!W30)&gt;0,PreElaborazione!W30=""),0,PreElaborazione!W30)</f>
        <v>0</v>
      </c>
      <c r="Y30">
        <f ca="1">IF(OR(COUNTIF(PreElaborazione!X$8:'PreElaborazione'!X29,PreElaborazione!X30)&gt;0,PreElaborazione!X30=""),0,PreElaborazione!X30)</f>
        <v>0</v>
      </c>
      <c r="Z30">
        <f ca="1">IF(OR(COUNTIF(PreElaborazione!Y$8:'PreElaborazione'!Y29,PreElaborazione!Y30)&gt;0,PreElaborazione!Y30=""),0,PreElaborazione!Y30)</f>
        <v>0</v>
      </c>
      <c r="AA30">
        <f ca="1">IF(OR(COUNTIF(PreElaborazione!Z$8:'PreElaborazione'!Z29,PreElaborazione!Z30)&gt;0,PreElaborazione!Z30=""),0,PreElaborazione!Z30)</f>
        <v>0</v>
      </c>
      <c r="AB30">
        <f ca="1">IF(OR(COUNTIF(PreElaborazione!AA$8:'PreElaborazione'!AA29,PreElaborazione!AA30)&gt;0,PreElaborazione!AA30=""),0,PreElaborazione!AA30)</f>
        <v>0</v>
      </c>
      <c r="AC30">
        <f ca="1">IF(OR(COUNTIF(PreElaborazione!AB$8:'PreElaborazione'!AB29,PreElaborazione!AB30)&gt;0,PreElaborazione!AB30=""),0,PreElaborazione!AB30)</f>
        <v>0</v>
      </c>
      <c r="AD30">
        <f ca="1">IF(OR(COUNTIF(PreElaborazione!AC$8:'PreElaborazione'!AC29,PreElaborazione!AC30)&gt;0,PreElaborazione!AC30=""),0,PreElaborazione!AC30)</f>
        <v>0</v>
      </c>
      <c r="AE30">
        <f ca="1">IF(OR(COUNTIF(PreElaborazione!AD$8:'PreElaborazione'!AD29,PreElaborazione!AD30)&gt;0,PreElaborazione!AD30=""),0,PreElaborazione!AD30)</f>
        <v>0</v>
      </c>
      <c r="AF30">
        <f ca="1">IF(OR(COUNTIF(PreElaborazione!AE$8:'PreElaborazione'!AE29,PreElaborazione!AE30)&gt;0,PreElaborazione!AE30=""),0,PreElaborazione!AE30)</f>
        <v>0</v>
      </c>
      <c r="AG30">
        <f ca="1">IF(OR(COUNTIF(PreElaborazione!AF$8:'PreElaborazione'!AF29,PreElaborazione!AF30)&gt;0,PreElaborazione!AF30=""),0,PreElaborazione!AF30)</f>
        <v>0</v>
      </c>
      <c r="AH30">
        <f ca="1">IF(OR(COUNTIF(PreElaborazione!AG$8:'PreElaborazione'!AG29,PreElaborazione!AG30)&gt;0,PreElaborazione!AG30=""),0,PreElaborazione!AG30)</f>
        <v>0</v>
      </c>
      <c r="AI30">
        <f ca="1">IF(OR(COUNTIF(PreElaborazione!AH$8:'PreElaborazione'!AH29,PreElaborazione!AH30)&gt;0,PreElaborazione!AH30=""),0,PreElaborazione!AH30)</f>
        <v>0</v>
      </c>
      <c r="AJ30">
        <f ca="1">IF(OR(COUNTIF(PreElaborazione!AI$8:'PreElaborazione'!AI29,PreElaborazione!AI30)&gt;0,PreElaborazione!AI30=""),0,PreElaborazione!AI30)</f>
        <v>0</v>
      </c>
      <c r="AK30">
        <f ca="1">IF(OR(COUNTIF(PreElaborazione!AJ$8:'PreElaborazione'!AJ29,PreElaborazione!AJ30)&gt;0,PreElaborazione!AJ30=""),0,PreElaborazione!AJ30)</f>
        <v>0</v>
      </c>
      <c r="AL30">
        <f ca="1">IF(OR(COUNTIF(PreElaborazione!AK$8:'PreElaborazione'!AK29,PreElaborazione!AK30)&gt;0,PreElaborazione!AK30=""),0,PreElaborazione!AK30)</f>
        <v>0</v>
      </c>
      <c r="AM30">
        <f ca="1">IF(OR(COUNTIF(PreElaborazione!AL$8:'PreElaborazione'!AL29,PreElaborazione!AL30)&gt;0,PreElaborazione!AL30=""),0,PreElaborazione!AL30)</f>
        <v>0</v>
      </c>
      <c r="AN30">
        <f ca="1">IF(OR(COUNTIF(PreElaborazione!AM$8:'PreElaborazione'!AM29,PreElaborazione!AM30)&gt;0,PreElaborazione!AM30=""),0,PreElaborazione!AM30)</f>
        <v>0</v>
      </c>
      <c r="AO30">
        <f ca="1">IF(OR(COUNTIF(PreElaborazione!AN$8:'PreElaborazione'!AN29,PreElaborazione!AN30)&gt;0,PreElaborazione!AN30=""),0,PreElaborazione!AN30)</f>
        <v>0</v>
      </c>
      <c r="AP30">
        <f ca="1">IF(OR(COUNTIF(PreElaborazione!AO$8:'PreElaborazione'!AO29,PreElaborazione!AO30)&gt;0,PreElaborazione!AO30=""),0,PreElaborazione!AO30)</f>
        <v>0</v>
      </c>
      <c r="AQ30">
        <f ca="1">IF(OR(COUNTIF(PreElaborazione!AP$8:'PreElaborazione'!AP29,PreElaborazione!AP30)&gt;0,PreElaborazione!AP30=""),0,PreElaborazione!AP30)</f>
        <v>0</v>
      </c>
      <c r="AR30">
        <f ca="1">IF(OR(COUNTIF(PreElaborazione!AQ$8:'PreElaborazione'!AQ29,PreElaborazione!AQ30)&gt;0,PreElaborazione!AQ30=""),0,PreElaborazione!AQ30)</f>
        <v>0</v>
      </c>
      <c r="AS30">
        <f ca="1">IF(OR(COUNTIF(PreElaborazione!AR$8:'PreElaborazione'!AR29,PreElaborazione!AR30)&gt;0,PreElaborazione!AR30=""),0,PreElaborazione!AR30)</f>
        <v>0</v>
      </c>
      <c r="AT30">
        <f ca="1">IF(OR(COUNTIF(PreElaborazione!AS$8:'PreElaborazione'!AS29,PreElaborazione!AS30)&gt;0,PreElaborazione!AS30=""),0,PreElaborazione!AS30)</f>
        <v>0</v>
      </c>
      <c r="AU30">
        <f ca="1">IF(OR(COUNTIF(PreElaborazione!AT$8:'PreElaborazione'!AT29,PreElaborazione!AT30)&gt;0,PreElaborazione!AT30=""),0,PreElaborazione!AT30)</f>
        <v>0</v>
      </c>
      <c r="AV30">
        <f ca="1">IF(OR(COUNTIF(PreElaborazione!AU$8:'PreElaborazione'!AU29,PreElaborazione!AU30)&gt;0,PreElaborazione!AU30=""),0,PreElaborazione!AU30)</f>
        <v>0</v>
      </c>
      <c r="AW30">
        <f ca="1">IF(OR(COUNTIF(PreElaborazione!AV$8:'PreElaborazione'!AV29,PreElaborazione!AV30)&gt;0,PreElaborazione!AV30=""),0,PreElaborazione!AV30)</f>
        <v>0</v>
      </c>
      <c r="AX30">
        <f ca="1">IF(OR(COUNTIF(PreElaborazione!AW$8:'PreElaborazione'!AW29,PreElaborazione!AW30)&gt;0,PreElaborazione!AW30=""),0,PreElaborazione!AW30)</f>
        <v>0</v>
      </c>
      <c r="AY30">
        <f ca="1">IF(OR(COUNTIF(PreElaborazione!AX$8:'PreElaborazione'!AX29,PreElaborazione!AX30)&gt;0,PreElaborazione!AX30=""),0,PreElaborazione!AX30)</f>
        <v>0</v>
      </c>
      <c r="AZ30">
        <f ca="1">IF(OR(COUNTIF(PreElaborazione!AY$8:'PreElaborazione'!AY29,PreElaborazione!AY30)&gt;0,PreElaborazione!AY30=""),0,PreElaborazione!AY30)</f>
        <v>0</v>
      </c>
      <c r="BA30">
        <f ca="1">IF(OR(COUNTIF(PreElaborazione!AZ$8:'PreElaborazione'!AZ29,PreElaborazione!AZ30)&gt;0,PreElaborazione!AZ30=""),0,PreElaborazione!AZ30)</f>
        <v>0</v>
      </c>
      <c r="BB30">
        <f ca="1">IF(OR(COUNTIF(PreElaborazione!BA$8:'PreElaborazione'!BA29,PreElaborazione!BA30)&gt;0,PreElaborazione!BA30=""),0,PreElaborazione!BA30)</f>
        <v>0</v>
      </c>
      <c r="BC30">
        <f ca="1">IF(OR(COUNTIF(PreElaborazione!BB$8:'PreElaborazione'!BB29,PreElaborazione!BB30)&gt;0,PreElaborazione!BB30=""),0,PreElaborazione!BB30)</f>
        <v>0</v>
      </c>
      <c r="BD30">
        <f ca="1">IF(OR(COUNTIF(PreElaborazione!BC$8:'PreElaborazione'!BC29,PreElaborazione!BC30)&gt;0,PreElaborazione!BC30=""),0,PreElaborazione!BC30)</f>
        <v>0</v>
      </c>
      <c r="BE30">
        <f ca="1">IF(OR(COUNTIF(PreElaborazione!BD$8:'PreElaborazione'!BD29,PreElaborazione!BD30)&gt;0,PreElaborazione!BD30=""),0,PreElaborazione!BD30)</f>
        <v>0</v>
      </c>
      <c r="BF30">
        <f ca="1">IF(OR(COUNTIF(PreElaborazione!BE$8:'PreElaborazione'!BE29,PreElaborazione!BE30)&gt;0,PreElaborazione!BE30=""),0,PreElaborazione!BE30)</f>
        <v>0</v>
      </c>
      <c r="BG30">
        <f ca="1">IF(OR(COUNTIF(PreElaborazione!BF$8:'PreElaborazione'!BF29,PreElaborazione!BF30)&gt;0,PreElaborazione!BF30=""),0,PreElaborazione!BF30)</f>
        <v>0</v>
      </c>
      <c r="BH30">
        <f ca="1">IF(OR(COUNTIF(PreElaborazione!BG$8:'PreElaborazione'!BG29,PreElaborazione!BG30)&gt;0,PreElaborazione!BG30=""),0,PreElaborazione!BG30)</f>
        <v>0</v>
      </c>
      <c r="BI30">
        <f ca="1">IF(OR(COUNTIF(PreElaborazione!BH$8:'PreElaborazione'!BH29,PreElaborazione!BH30)&gt;0,PreElaborazione!BH30=""),0,PreElaborazione!BH30)</f>
        <v>0</v>
      </c>
      <c r="BJ30">
        <f ca="1">IF(OR(COUNTIF(PreElaborazione!BI$8:'PreElaborazione'!BI29,PreElaborazione!BI30)&gt;0,PreElaborazione!BI30=""),0,PreElaborazione!BI30)</f>
        <v>0</v>
      </c>
      <c r="BK30">
        <f ca="1">IF(OR(COUNTIF(PreElaborazione!BJ$8:'PreElaborazione'!BJ29,PreElaborazione!BJ30)&gt;0,PreElaborazione!BJ30=""),0,PreElaborazione!BJ30)</f>
        <v>0</v>
      </c>
      <c r="BL30">
        <f ca="1">IF(OR(COUNTIF(PreElaborazione!BK$8:'PreElaborazione'!BK29,PreElaborazione!BK30)&gt;0,PreElaborazione!BK30=""),0,PreElaborazione!BK30)</f>
        <v>0</v>
      </c>
      <c r="BM30">
        <f ca="1">IF(OR(COUNTIF(PreElaborazione!BL$8:'PreElaborazione'!BL29,PreElaborazione!BL30)&gt;0,PreElaborazione!BL30=""),0,PreElaborazione!BL30)</f>
        <v>0</v>
      </c>
      <c r="BN30">
        <f ca="1">IF(OR(COUNTIF(PreElaborazione!BM$8:'PreElaborazione'!BM29,PreElaborazione!BM30)&gt;0,PreElaborazione!BM30=""),0,PreElaborazione!BM30)</f>
        <v>0</v>
      </c>
      <c r="BO30">
        <f ca="1">IF(OR(COUNTIF(PreElaborazione!BN$8:'PreElaborazione'!BN29,PreElaborazione!BN30)&gt;0,PreElaborazione!BN30=""),0,PreElaborazione!BN30)</f>
        <v>0</v>
      </c>
      <c r="BP30">
        <f ca="1">IF(OR(COUNTIF(PreElaborazione!BO$8:'PreElaborazione'!BO29,PreElaborazione!BO30)&gt;0,PreElaborazione!BO30=""),0,PreElaborazione!BO30)</f>
        <v>0</v>
      </c>
      <c r="BQ30">
        <f ca="1">IF(OR(COUNTIF(PreElaborazione!BP$8:'PreElaborazione'!BP29,PreElaborazione!BP30)&gt;0,PreElaborazione!BP30=""),0,PreElaborazione!BP30)</f>
        <v>0</v>
      </c>
      <c r="BR30">
        <f ca="1">IF(OR(COUNTIF(PreElaborazione!BQ$8:'PreElaborazione'!BQ29,PreElaborazione!BQ30)&gt;0,PreElaborazione!BQ30=""),0,PreElaborazione!BQ30)</f>
        <v>0</v>
      </c>
      <c r="BS30">
        <f ca="1">IF(OR(COUNTIF(PreElaborazione!BR$8:'PreElaborazione'!BR29,PreElaborazione!BR30)&gt;0,PreElaborazione!BR30=""),0,PreElaborazione!BR30)</f>
        <v>0</v>
      </c>
      <c r="BT30">
        <f ca="1">IF(OR(COUNTIF(PreElaborazione!BS$8:'PreElaborazione'!BS29,PreElaborazione!BS30)&gt;0,PreElaborazione!BS30=""),0,PreElaborazione!BS30)</f>
        <v>0</v>
      </c>
      <c r="BU30">
        <f ca="1">IF(OR(COUNTIF(PreElaborazione!BT$8:'PreElaborazione'!BT29,PreElaborazione!BT30)&gt;0,PreElaborazione!BT30=""),0,PreElaborazione!BT30)</f>
        <v>0</v>
      </c>
      <c r="BV30">
        <f ca="1">IF(OR(COUNTIF(PreElaborazione!BU$8:'PreElaborazione'!BU29,PreElaborazione!BU30)&gt;0,PreElaborazione!BU30=""),0,PreElaborazione!BU30)</f>
        <v>0</v>
      </c>
      <c r="BW30">
        <f ca="1">IF(OR(COUNTIF(PreElaborazione!BV$8:'PreElaborazione'!BV29,PreElaborazione!BV30)&gt;0,PreElaborazione!BV30=""),0,PreElaborazione!BV30)</f>
        <v>0</v>
      </c>
      <c r="BX30">
        <f ca="1">IF(OR(COUNTIF(PreElaborazione!BW$8:'PreElaborazione'!BW29,PreElaborazione!BW30)&gt;0,PreElaborazione!BW30=""),0,PreElaborazione!BW30)</f>
        <v>0</v>
      </c>
      <c r="BY30">
        <f ca="1">IF(OR(COUNTIF(PreElaborazione!BX$8:'PreElaborazione'!BX29,PreElaborazione!BX30)&gt;0,PreElaborazione!BX30=""),0,PreElaborazione!BX30)</f>
        <v>0</v>
      </c>
      <c r="BZ30">
        <f ca="1">IF(OR(COUNTIF(PreElaborazione!BY$8:'PreElaborazione'!BY29,PreElaborazione!BY30)&gt;0,PreElaborazione!BY30=""),0,PreElaborazione!BY30)</f>
        <v>0</v>
      </c>
      <c r="CA30">
        <f ca="1">IF(OR(COUNTIF(PreElaborazione!BZ$8:'PreElaborazione'!BZ29,PreElaborazione!BZ30)&gt;0,PreElaborazione!BZ30=""),0,PreElaborazione!BZ30)</f>
        <v>0</v>
      </c>
      <c r="CB30">
        <f ca="1">IF(OR(COUNTIF(PreElaborazione!CA$8:'PreElaborazione'!CA29,PreElaborazione!CA30)&gt;0,PreElaborazione!CA30=""),0,PreElaborazione!CA30)</f>
        <v>0</v>
      </c>
      <c r="CC30">
        <f ca="1">IF(OR(COUNTIF(PreElaborazione!CB$8:'PreElaborazione'!CB29,PreElaborazione!CB30)&gt;0,PreElaborazione!CB30=""),0,PreElaborazione!CB30)</f>
        <v>0</v>
      </c>
      <c r="CD30">
        <f ca="1">IF(OR(COUNTIF(PreElaborazione!CC$8:'PreElaborazione'!CC29,PreElaborazione!CC30)&gt;0,PreElaborazione!CC30=""),0,PreElaborazione!CC30)</f>
        <v>0</v>
      </c>
      <c r="CE30">
        <f ca="1">IF(OR(COUNTIF(PreElaborazione!CD$8:'PreElaborazione'!CD29,PreElaborazione!CD30)&gt;0,PreElaborazione!CD30=""),0,PreElaborazione!CD30)</f>
        <v>0</v>
      </c>
      <c r="CF30">
        <f ca="1">IF(OR(COUNTIF(PreElaborazione!CE$8:'PreElaborazione'!CE29,PreElaborazione!CE30)&gt;0,PreElaborazione!CE30=""),0,PreElaborazione!CE30)</f>
        <v>0</v>
      </c>
      <c r="CG30">
        <f ca="1">IF(OR(COUNTIF(PreElaborazione!CF$8:'PreElaborazione'!CF29,PreElaborazione!CF30)&gt;0,PreElaborazione!CF30=""),0,PreElaborazione!CF30)</f>
        <v>0</v>
      </c>
      <c r="CH30">
        <f ca="1">IF(OR(COUNTIF(PreElaborazione!CG$8:'PreElaborazione'!CG29,PreElaborazione!CG30)&gt;0,PreElaborazione!CG30=""),0,PreElaborazione!CG30)</f>
        <v>0</v>
      </c>
      <c r="CI30">
        <f ca="1">IF(OR(COUNTIF(PreElaborazione!CH$8:'PreElaborazione'!CH29,PreElaborazione!CH30)&gt;0,PreElaborazione!CH30=""),0,PreElaborazione!CH30)</f>
        <v>0</v>
      </c>
      <c r="CJ30">
        <f ca="1">IF(OR(COUNTIF(PreElaborazione!CI$8:'PreElaborazione'!CI29,PreElaborazione!CI30)&gt;0,PreElaborazione!CI30=""),0,PreElaborazione!CI30)</f>
        <v>0</v>
      </c>
      <c r="CK30">
        <f ca="1">IF(OR(COUNTIF(PreElaborazione!CJ$8:'PreElaborazione'!CJ29,PreElaborazione!CJ30)&gt;0,PreElaborazione!CJ30=""),0,PreElaborazione!CJ30)</f>
        <v>0</v>
      </c>
      <c r="CL30">
        <f ca="1">IF(OR(COUNTIF(PreElaborazione!CK$8:'PreElaborazione'!CK29,PreElaborazione!CK30)&gt;0,PreElaborazione!CK30=""),0,PreElaborazione!CK30)</f>
        <v>0</v>
      </c>
      <c r="CM30">
        <f ca="1">IF(OR(COUNTIF(PreElaborazione!CL$8:'PreElaborazione'!CL29,PreElaborazione!CL30)&gt;0,PreElaborazione!CL30=""),0,PreElaborazione!CL30)</f>
        <v>0</v>
      </c>
      <c r="CN30">
        <f ca="1">IF(OR(COUNTIF(PreElaborazione!CM$8:'PreElaborazione'!CM29,PreElaborazione!CM30)&gt;0,PreElaborazione!CM30=""),0,PreElaborazione!CM30)</f>
        <v>0</v>
      </c>
      <c r="CO30">
        <f ca="1">IF(OR(COUNTIF(PreElaborazione!CN$8:'PreElaborazione'!CN29,PreElaborazione!CN30)&gt;0,PreElaborazione!CN30=""),0,PreElaborazione!CN30)</f>
        <v>0</v>
      </c>
      <c r="CP30">
        <f ca="1">IF(OR(COUNTIF(PreElaborazione!CO$8:'PreElaborazione'!CO29,PreElaborazione!CO30)&gt;0,PreElaborazione!CO30=""),0,PreElaborazione!CO30)</f>
        <v>0</v>
      </c>
      <c r="CQ30">
        <f ca="1">IF(OR(COUNTIF(PreElaborazione!CP$8:'PreElaborazione'!CP29,PreElaborazione!CP30)&gt;0,PreElaborazione!CP30=""),0,PreElaborazione!CP30)</f>
        <v>0</v>
      </c>
      <c r="CR30">
        <f ca="1">IF(OR(COUNTIF(PreElaborazione!CQ$8:'PreElaborazione'!CQ29,PreElaborazione!CQ30)&gt;0,PreElaborazione!CQ30=""),0,PreElaborazione!CQ30)</f>
        <v>0</v>
      </c>
      <c r="CS30">
        <f ca="1">IF(OR(COUNTIF(PreElaborazione!CR$8:'PreElaborazione'!CR29,PreElaborazione!CR30)&gt;0,PreElaborazione!CR30=""),0,PreElaborazione!CR30)</f>
        <v>0</v>
      </c>
      <c r="CT30">
        <f ca="1">IF(OR(COUNTIF(PreElaborazione!CS$8:'PreElaborazione'!CS29,PreElaborazione!CS30)&gt;0,PreElaborazione!CS30=""),0,PreElaborazione!CS30)</f>
        <v>0</v>
      </c>
      <c r="CU30">
        <f ca="1">IF(OR(COUNTIF(PreElaborazione!CT$8:'PreElaborazione'!CT29,PreElaborazione!CT30)&gt;0,PreElaborazione!CT30=""),0,PreElaborazione!CT30)</f>
        <v>0</v>
      </c>
      <c r="CV30">
        <f ca="1">IF(OR(COUNTIF(PreElaborazione!CU$8:'PreElaborazione'!CU29,PreElaborazione!CU30)&gt;0,PreElaborazione!CU30=""),0,PreElaborazione!CU30)</f>
        <v>0</v>
      </c>
      <c r="CW30">
        <f ca="1">IF(OR(COUNTIF(PreElaborazione!CV$8:'PreElaborazione'!CV29,PreElaborazione!CV30)&gt;0,PreElaborazione!CV30=""),0,PreElaborazione!CV30)</f>
        <v>0</v>
      </c>
      <c r="CX30">
        <f ca="1">IF(OR(COUNTIF(PreElaborazione!CW$8:'PreElaborazione'!CW29,PreElaborazione!CW30)&gt;0,PreElaborazione!CW30=""),0,PreElaborazione!CW30)</f>
        <v>0</v>
      </c>
      <c r="CY30">
        <f ca="1">IF(OR(COUNTIF(PreElaborazione!CX$8:'PreElaborazione'!CX29,PreElaborazione!CX30)&gt;0,PreElaborazione!CX30=""),0,PreElaborazione!CX30)</f>
        <v>0</v>
      </c>
      <c r="CZ30">
        <f ca="1">IF(OR(COUNTIF(PreElaborazione!CY$8:'PreElaborazione'!CY29,PreElaborazione!CY30)&gt;0,PreElaborazione!CY30=""),0,PreElaborazione!CY30)</f>
        <v>0</v>
      </c>
      <c r="DA30">
        <f ca="1">IF(OR(COUNTIF(PreElaborazione!CZ$8:'PreElaborazione'!CZ29,PreElaborazione!CZ30)&gt;0,PreElaborazione!CZ30=""),0,PreElaborazione!CZ30)</f>
        <v>0</v>
      </c>
      <c r="DB30">
        <f ca="1">IF(OR(COUNTIF(PreElaborazione!DA$8:'PreElaborazione'!DA29,PreElaborazione!DA30)&gt;0,PreElaborazione!DA30=""),0,PreElaborazione!DA30)</f>
        <v>0</v>
      </c>
      <c r="DC30">
        <f ca="1">IF(OR(COUNTIF(PreElaborazione!DB$8:'PreElaborazione'!DB29,PreElaborazione!DB30)&gt;0,PreElaborazione!DB30=""),0,PreElaborazione!DB30)</f>
        <v>0</v>
      </c>
      <c r="DD30" s="268">
        <f t="shared" ca="1" si="0"/>
        <v>0</v>
      </c>
    </row>
    <row r="31" spans="2:108">
      <c r="B31" s="121">
        <v>24</v>
      </c>
      <c r="C31">
        <f ca="1">IF(OR(COUNTIF(PreElaborazione!B$8:'PreElaborazione'!B30,PreElaborazione!B31)&gt;0,PreElaborazione!B31=""),0,PreElaborazione!B31)</f>
        <v>0</v>
      </c>
      <c r="D31">
        <f ca="1">IF(OR(COUNTIF(PreElaborazione!C$8:'PreElaborazione'!C30,PreElaborazione!C31)&gt;0,PreElaborazione!C31=""),0,PreElaborazione!C31)</f>
        <v>0</v>
      </c>
      <c r="E31">
        <f ca="1">IF(OR(COUNTIF(PreElaborazione!D$8:'PreElaborazione'!D30,PreElaborazione!D31)&gt;0,PreElaborazione!D31=""),0,PreElaborazione!D31)</f>
        <v>0</v>
      </c>
      <c r="F31">
        <f ca="1">IF(OR(COUNTIF(PreElaborazione!E$8:'PreElaborazione'!E30,PreElaborazione!E31)&gt;0,PreElaborazione!E31=""),0,PreElaborazione!E31)</f>
        <v>0</v>
      </c>
      <c r="G31">
        <f ca="1">IF(OR(COUNTIF(PreElaborazione!F$8:'PreElaborazione'!F30,PreElaborazione!F31)&gt;0,PreElaborazione!F31=""),0,PreElaborazione!F31)</f>
        <v>0</v>
      </c>
      <c r="H31">
        <f ca="1">IF(OR(COUNTIF(PreElaborazione!G$8:'PreElaborazione'!G30,PreElaborazione!G31)&gt;0,PreElaborazione!G31=""),0,PreElaborazione!G31)</f>
        <v>0</v>
      </c>
      <c r="I31">
        <f ca="1">IF(OR(COUNTIF(PreElaborazione!H$8:'PreElaborazione'!H30,PreElaborazione!H31)&gt;0,PreElaborazione!H31=""),0,PreElaborazione!H31)</f>
        <v>0</v>
      </c>
      <c r="J31">
        <f ca="1">IF(OR(COUNTIF(PreElaborazione!I$8:'PreElaborazione'!I30,PreElaborazione!I31)&gt;0,PreElaborazione!I31=""),0,PreElaborazione!I31)</f>
        <v>0</v>
      </c>
      <c r="K31">
        <f ca="1">IF(OR(COUNTIF(PreElaborazione!J$8:'PreElaborazione'!J30,PreElaborazione!J31)&gt;0,PreElaborazione!J31=""),0,PreElaborazione!J31)</f>
        <v>0</v>
      </c>
      <c r="L31">
        <f ca="1">IF(OR(COUNTIF(PreElaborazione!K$8:'PreElaborazione'!K30,PreElaborazione!K31)&gt;0,PreElaborazione!K31=""),0,PreElaborazione!K31)</f>
        <v>0</v>
      </c>
      <c r="M31">
        <f ca="1">IF(OR(COUNTIF(PreElaborazione!L$8:'PreElaborazione'!L30,PreElaborazione!L31)&gt;0,PreElaborazione!L31=""),0,PreElaborazione!L31)</f>
        <v>0</v>
      </c>
      <c r="N31">
        <f ca="1">IF(OR(COUNTIF(PreElaborazione!M$8:'PreElaborazione'!M30,PreElaborazione!M31)&gt;0,PreElaborazione!M31=""),0,PreElaborazione!M31)</f>
        <v>0</v>
      </c>
      <c r="O31">
        <f ca="1">IF(OR(COUNTIF(PreElaborazione!N$8:'PreElaborazione'!N30,PreElaborazione!N31)&gt;0,PreElaborazione!N31=""),0,PreElaborazione!N31)</f>
        <v>0</v>
      </c>
      <c r="P31">
        <f ca="1">IF(OR(COUNTIF(PreElaborazione!O$8:'PreElaborazione'!O30,PreElaborazione!O31)&gt;0,PreElaborazione!O31=""),0,PreElaborazione!O31)</f>
        <v>0</v>
      </c>
      <c r="Q31">
        <f ca="1">IF(OR(COUNTIF(PreElaborazione!P$8:'PreElaborazione'!P30,PreElaborazione!P31)&gt;0,PreElaborazione!P31=""),0,PreElaborazione!P31)</f>
        <v>0</v>
      </c>
      <c r="R31">
        <f ca="1">IF(OR(COUNTIF(PreElaborazione!Q$8:'PreElaborazione'!Q30,PreElaborazione!Q31)&gt;0,PreElaborazione!Q31=""),0,PreElaborazione!Q31)</f>
        <v>0</v>
      </c>
      <c r="S31">
        <f ca="1">IF(OR(COUNTIF(PreElaborazione!R$8:'PreElaborazione'!R30,PreElaborazione!R31)&gt;0,PreElaborazione!R31=""),0,PreElaborazione!R31)</f>
        <v>0</v>
      </c>
      <c r="T31">
        <f ca="1">IF(OR(COUNTIF(PreElaborazione!S$8:'PreElaborazione'!S30,PreElaborazione!S31)&gt;0,PreElaborazione!S31=""),0,PreElaborazione!S31)</f>
        <v>0</v>
      </c>
      <c r="U31">
        <f ca="1">IF(OR(COUNTIF(PreElaborazione!T$8:'PreElaborazione'!T30,PreElaborazione!T31)&gt;0,PreElaborazione!T31=""),0,PreElaborazione!T31)</f>
        <v>0</v>
      </c>
      <c r="V31">
        <f ca="1">IF(OR(COUNTIF(PreElaborazione!U$8:'PreElaborazione'!U30,PreElaborazione!U31)&gt;0,PreElaborazione!U31=""),0,PreElaborazione!U31)</f>
        <v>0</v>
      </c>
      <c r="W31">
        <f ca="1">IF(OR(COUNTIF(PreElaborazione!V$8:'PreElaborazione'!V30,PreElaborazione!V31)&gt;0,PreElaborazione!V31=""),0,PreElaborazione!V31)</f>
        <v>0</v>
      </c>
      <c r="X31">
        <f ca="1">IF(OR(COUNTIF(PreElaborazione!W$8:'PreElaborazione'!W30,PreElaborazione!W31)&gt;0,PreElaborazione!W31=""),0,PreElaborazione!W31)</f>
        <v>0</v>
      </c>
      <c r="Y31">
        <f ca="1">IF(OR(COUNTIF(PreElaborazione!X$8:'PreElaborazione'!X30,PreElaborazione!X31)&gt;0,PreElaborazione!X31=""),0,PreElaborazione!X31)</f>
        <v>0</v>
      </c>
      <c r="Z31">
        <f ca="1">IF(OR(COUNTIF(PreElaborazione!Y$8:'PreElaborazione'!Y30,PreElaborazione!Y31)&gt;0,PreElaborazione!Y31=""),0,PreElaborazione!Y31)</f>
        <v>0</v>
      </c>
      <c r="AA31">
        <f ca="1">IF(OR(COUNTIF(PreElaborazione!Z$8:'PreElaborazione'!Z30,PreElaborazione!Z31)&gt;0,PreElaborazione!Z31=""),0,PreElaborazione!Z31)</f>
        <v>0</v>
      </c>
      <c r="AB31">
        <f ca="1">IF(OR(COUNTIF(PreElaborazione!AA$8:'PreElaborazione'!AA30,PreElaborazione!AA31)&gt;0,PreElaborazione!AA31=""),0,PreElaborazione!AA31)</f>
        <v>0</v>
      </c>
      <c r="AC31">
        <f ca="1">IF(OR(COUNTIF(PreElaborazione!AB$8:'PreElaborazione'!AB30,PreElaborazione!AB31)&gt;0,PreElaborazione!AB31=""),0,PreElaborazione!AB31)</f>
        <v>0</v>
      </c>
      <c r="AD31">
        <f ca="1">IF(OR(COUNTIF(PreElaborazione!AC$8:'PreElaborazione'!AC30,PreElaborazione!AC31)&gt;0,PreElaborazione!AC31=""),0,PreElaborazione!AC31)</f>
        <v>0</v>
      </c>
      <c r="AE31">
        <f ca="1">IF(OR(COUNTIF(PreElaborazione!AD$8:'PreElaborazione'!AD30,PreElaborazione!AD31)&gt;0,PreElaborazione!AD31=""),0,PreElaborazione!AD31)</f>
        <v>0</v>
      </c>
      <c r="AF31">
        <f ca="1">IF(OR(COUNTIF(PreElaborazione!AE$8:'PreElaborazione'!AE30,PreElaborazione!AE31)&gt;0,PreElaborazione!AE31=""),0,PreElaborazione!AE31)</f>
        <v>0</v>
      </c>
      <c r="AG31">
        <f ca="1">IF(OR(COUNTIF(PreElaborazione!AF$8:'PreElaborazione'!AF30,PreElaborazione!AF31)&gt;0,PreElaborazione!AF31=""),0,PreElaborazione!AF31)</f>
        <v>0</v>
      </c>
      <c r="AH31">
        <f ca="1">IF(OR(COUNTIF(PreElaborazione!AG$8:'PreElaborazione'!AG30,PreElaborazione!AG31)&gt;0,PreElaborazione!AG31=""),0,PreElaborazione!AG31)</f>
        <v>0</v>
      </c>
      <c r="AI31">
        <f ca="1">IF(OR(COUNTIF(PreElaborazione!AH$8:'PreElaborazione'!AH30,PreElaborazione!AH31)&gt;0,PreElaborazione!AH31=""),0,PreElaborazione!AH31)</f>
        <v>0</v>
      </c>
      <c r="AJ31">
        <f ca="1">IF(OR(COUNTIF(PreElaborazione!AI$8:'PreElaborazione'!AI30,PreElaborazione!AI31)&gt;0,PreElaborazione!AI31=""),0,PreElaborazione!AI31)</f>
        <v>0</v>
      </c>
      <c r="AK31">
        <f ca="1">IF(OR(COUNTIF(PreElaborazione!AJ$8:'PreElaborazione'!AJ30,PreElaborazione!AJ31)&gt;0,PreElaborazione!AJ31=""),0,PreElaborazione!AJ31)</f>
        <v>0</v>
      </c>
      <c r="AL31">
        <f ca="1">IF(OR(COUNTIF(PreElaborazione!AK$8:'PreElaborazione'!AK30,PreElaborazione!AK31)&gt;0,PreElaborazione!AK31=""),0,PreElaborazione!AK31)</f>
        <v>0</v>
      </c>
      <c r="AM31">
        <f ca="1">IF(OR(COUNTIF(PreElaborazione!AL$8:'PreElaborazione'!AL30,PreElaborazione!AL31)&gt;0,PreElaborazione!AL31=""),0,PreElaborazione!AL31)</f>
        <v>0</v>
      </c>
      <c r="AN31">
        <f ca="1">IF(OR(COUNTIF(PreElaborazione!AM$8:'PreElaborazione'!AM30,PreElaborazione!AM31)&gt;0,PreElaborazione!AM31=""),0,PreElaborazione!AM31)</f>
        <v>0</v>
      </c>
      <c r="AO31">
        <f ca="1">IF(OR(COUNTIF(PreElaborazione!AN$8:'PreElaborazione'!AN30,PreElaborazione!AN31)&gt;0,PreElaborazione!AN31=""),0,PreElaborazione!AN31)</f>
        <v>0</v>
      </c>
      <c r="AP31">
        <f ca="1">IF(OR(COUNTIF(PreElaborazione!AO$8:'PreElaborazione'!AO30,PreElaborazione!AO31)&gt;0,PreElaborazione!AO31=""),0,PreElaborazione!AO31)</f>
        <v>0</v>
      </c>
      <c r="AQ31">
        <f ca="1">IF(OR(COUNTIF(PreElaborazione!AP$8:'PreElaborazione'!AP30,PreElaborazione!AP31)&gt;0,PreElaborazione!AP31=""),0,PreElaborazione!AP31)</f>
        <v>0</v>
      </c>
      <c r="AR31">
        <f ca="1">IF(OR(COUNTIF(PreElaborazione!AQ$8:'PreElaborazione'!AQ30,PreElaborazione!AQ31)&gt;0,PreElaborazione!AQ31=""),0,PreElaborazione!AQ31)</f>
        <v>0</v>
      </c>
      <c r="AS31">
        <f ca="1">IF(OR(COUNTIF(PreElaborazione!AR$8:'PreElaborazione'!AR30,PreElaborazione!AR31)&gt;0,PreElaborazione!AR31=""),0,PreElaborazione!AR31)</f>
        <v>0</v>
      </c>
      <c r="AT31">
        <f ca="1">IF(OR(COUNTIF(PreElaborazione!AS$8:'PreElaborazione'!AS30,PreElaborazione!AS31)&gt;0,PreElaborazione!AS31=""),0,PreElaborazione!AS31)</f>
        <v>0</v>
      </c>
      <c r="AU31">
        <f ca="1">IF(OR(COUNTIF(PreElaborazione!AT$8:'PreElaborazione'!AT30,PreElaborazione!AT31)&gt;0,PreElaborazione!AT31=""),0,PreElaborazione!AT31)</f>
        <v>0</v>
      </c>
      <c r="AV31">
        <f ca="1">IF(OR(COUNTIF(PreElaborazione!AU$8:'PreElaborazione'!AU30,PreElaborazione!AU31)&gt;0,PreElaborazione!AU31=""),0,PreElaborazione!AU31)</f>
        <v>0</v>
      </c>
      <c r="AW31">
        <f ca="1">IF(OR(COUNTIF(PreElaborazione!AV$8:'PreElaborazione'!AV30,PreElaborazione!AV31)&gt;0,PreElaborazione!AV31=""),0,PreElaborazione!AV31)</f>
        <v>0</v>
      </c>
      <c r="AX31">
        <f ca="1">IF(OR(COUNTIF(PreElaborazione!AW$8:'PreElaborazione'!AW30,PreElaborazione!AW31)&gt;0,PreElaborazione!AW31=""),0,PreElaborazione!AW31)</f>
        <v>0</v>
      </c>
      <c r="AY31">
        <f ca="1">IF(OR(COUNTIF(PreElaborazione!AX$8:'PreElaborazione'!AX30,PreElaborazione!AX31)&gt;0,PreElaborazione!AX31=""),0,PreElaborazione!AX31)</f>
        <v>0</v>
      </c>
      <c r="AZ31">
        <f ca="1">IF(OR(COUNTIF(PreElaborazione!AY$8:'PreElaborazione'!AY30,PreElaborazione!AY31)&gt;0,PreElaborazione!AY31=""),0,PreElaborazione!AY31)</f>
        <v>0</v>
      </c>
      <c r="BA31">
        <f ca="1">IF(OR(COUNTIF(PreElaborazione!AZ$8:'PreElaborazione'!AZ30,PreElaborazione!AZ31)&gt;0,PreElaborazione!AZ31=""),0,PreElaborazione!AZ31)</f>
        <v>0</v>
      </c>
      <c r="BB31">
        <f ca="1">IF(OR(COUNTIF(PreElaborazione!BA$8:'PreElaborazione'!BA30,PreElaborazione!BA31)&gt;0,PreElaborazione!BA31=""),0,PreElaborazione!BA31)</f>
        <v>0</v>
      </c>
      <c r="BC31">
        <f ca="1">IF(OR(COUNTIF(PreElaborazione!BB$8:'PreElaborazione'!BB30,PreElaborazione!BB31)&gt;0,PreElaborazione!BB31=""),0,PreElaborazione!BB31)</f>
        <v>0</v>
      </c>
      <c r="BD31">
        <f ca="1">IF(OR(COUNTIF(PreElaborazione!BC$8:'PreElaborazione'!BC30,PreElaborazione!BC31)&gt;0,PreElaborazione!BC31=""),0,PreElaborazione!BC31)</f>
        <v>0</v>
      </c>
      <c r="BE31">
        <f ca="1">IF(OR(COUNTIF(PreElaborazione!BD$8:'PreElaborazione'!BD30,PreElaborazione!BD31)&gt;0,PreElaborazione!BD31=""),0,PreElaborazione!BD31)</f>
        <v>0</v>
      </c>
      <c r="BF31">
        <f ca="1">IF(OR(COUNTIF(PreElaborazione!BE$8:'PreElaborazione'!BE30,PreElaborazione!BE31)&gt;0,PreElaborazione!BE31=""),0,PreElaborazione!BE31)</f>
        <v>0</v>
      </c>
      <c r="BG31">
        <f ca="1">IF(OR(COUNTIF(PreElaborazione!BF$8:'PreElaborazione'!BF30,PreElaborazione!BF31)&gt;0,PreElaborazione!BF31=""),0,PreElaborazione!BF31)</f>
        <v>0</v>
      </c>
      <c r="BH31">
        <f ca="1">IF(OR(COUNTIF(PreElaborazione!BG$8:'PreElaborazione'!BG30,PreElaborazione!BG31)&gt;0,PreElaborazione!BG31=""),0,PreElaborazione!BG31)</f>
        <v>0</v>
      </c>
      <c r="BI31">
        <f ca="1">IF(OR(COUNTIF(PreElaborazione!BH$8:'PreElaborazione'!BH30,PreElaborazione!BH31)&gt;0,PreElaborazione!BH31=""),0,PreElaborazione!BH31)</f>
        <v>0</v>
      </c>
      <c r="BJ31">
        <f ca="1">IF(OR(COUNTIF(PreElaborazione!BI$8:'PreElaborazione'!BI30,PreElaborazione!BI31)&gt;0,PreElaborazione!BI31=""),0,PreElaborazione!BI31)</f>
        <v>0</v>
      </c>
      <c r="BK31">
        <f ca="1">IF(OR(COUNTIF(PreElaborazione!BJ$8:'PreElaborazione'!BJ30,PreElaborazione!BJ31)&gt;0,PreElaborazione!BJ31=""),0,PreElaborazione!BJ31)</f>
        <v>0</v>
      </c>
      <c r="BL31">
        <f ca="1">IF(OR(COUNTIF(PreElaborazione!BK$8:'PreElaborazione'!BK30,PreElaborazione!BK31)&gt;0,PreElaborazione!BK31=""),0,PreElaborazione!BK31)</f>
        <v>0</v>
      </c>
      <c r="BM31">
        <f ca="1">IF(OR(COUNTIF(PreElaborazione!BL$8:'PreElaborazione'!BL30,PreElaborazione!BL31)&gt;0,PreElaborazione!BL31=""),0,PreElaborazione!BL31)</f>
        <v>0</v>
      </c>
      <c r="BN31">
        <f ca="1">IF(OR(COUNTIF(PreElaborazione!BM$8:'PreElaborazione'!BM30,PreElaborazione!BM31)&gt;0,PreElaborazione!BM31=""),0,PreElaborazione!BM31)</f>
        <v>0</v>
      </c>
      <c r="BO31">
        <f ca="1">IF(OR(COUNTIF(PreElaborazione!BN$8:'PreElaborazione'!BN30,PreElaborazione!BN31)&gt;0,PreElaborazione!BN31=""),0,PreElaborazione!BN31)</f>
        <v>0</v>
      </c>
      <c r="BP31">
        <f ca="1">IF(OR(COUNTIF(PreElaborazione!BO$8:'PreElaborazione'!BO30,PreElaborazione!BO31)&gt;0,PreElaborazione!BO31=""),0,PreElaborazione!BO31)</f>
        <v>0</v>
      </c>
      <c r="BQ31">
        <f ca="1">IF(OR(COUNTIF(PreElaborazione!BP$8:'PreElaborazione'!BP30,PreElaborazione!BP31)&gt;0,PreElaborazione!BP31=""),0,PreElaborazione!BP31)</f>
        <v>0</v>
      </c>
      <c r="BR31">
        <f ca="1">IF(OR(COUNTIF(PreElaborazione!BQ$8:'PreElaborazione'!BQ30,PreElaborazione!BQ31)&gt;0,PreElaborazione!BQ31=""),0,PreElaborazione!BQ31)</f>
        <v>0</v>
      </c>
      <c r="BS31">
        <f ca="1">IF(OR(COUNTIF(PreElaborazione!BR$8:'PreElaborazione'!BR30,PreElaborazione!BR31)&gt;0,PreElaborazione!BR31=""),0,PreElaborazione!BR31)</f>
        <v>0</v>
      </c>
      <c r="BT31">
        <f ca="1">IF(OR(COUNTIF(PreElaborazione!BS$8:'PreElaborazione'!BS30,PreElaborazione!BS31)&gt;0,PreElaborazione!BS31=""),0,PreElaborazione!BS31)</f>
        <v>0</v>
      </c>
      <c r="BU31">
        <f ca="1">IF(OR(COUNTIF(PreElaborazione!BT$8:'PreElaborazione'!BT30,PreElaborazione!BT31)&gt;0,PreElaborazione!BT31=""),0,PreElaborazione!BT31)</f>
        <v>0</v>
      </c>
      <c r="BV31">
        <f ca="1">IF(OR(COUNTIF(PreElaborazione!BU$8:'PreElaborazione'!BU30,PreElaborazione!BU31)&gt;0,PreElaborazione!BU31=""),0,PreElaborazione!BU31)</f>
        <v>0</v>
      </c>
      <c r="BW31">
        <f ca="1">IF(OR(COUNTIF(PreElaborazione!BV$8:'PreElaborazione'!BV30,PreElaborazione!BV31)&gt;0,PreElaborazione!BV31=""),0,PreElaborazione!BV31)</f>
        <v>0</v>
      </c>
      <c r="BX31">
        <f ca="1">IF(OR(COUNTIF(PreElaborazione!BW$8:'PreElaborazione'!BW30,PreElaborazione!BW31)&gt;0,PreElaborazione!BW31=""),0,PreElaborazione!BW31)</f>
        <v>0</v>
      </c>
      <c r="BY31">
        <f ca="1">IF(OR(COUNTIF(PreElaborazione!BX$8:'PreElaborazione'!BX30,PreElaborazione!BX31)&gt;0,PreElaborazione!BX31=""),0,PreElaborazione!BX31)</f>
        <v>0</v>
      </c>
      <c r="BZ31">
        <f ca="1">IF(OR(COUNTIF(PreElaborazione!BY$8:'PreElaborazione'!BY30,PreElaborazione!BY31)&gt;0,PreElaborazione!BY31=""),0,PreElaborazione!BY31)</f>
        <v>0</v>
      </c>
      <c r="CA31">
        <f ca="1">IF(OR(COUNTIF(PreElaborazione!BZ$8:'PreElaborazione'!BZ30,PreElaborazione!BZ31)&gt;0,PreElaborazione!BZ31=""),0,PreElaborazione!BZ31)</f>
        <v>0</v>
      </c>
      <c r="CB31">
        <f ca="1">IF(OR(COUNTIF(PreElaborazione!CA$8:'PreElaborazione'!CA30,PreElaborazione!CA31)&gt;0,PreElaborazione!CA31=""),0,PreElaborazione!CA31)</f>
        <v>0</v>
      </c>
      <c r="CC31">
        <f ca="1">IF(OR(COUNTIF(PreElaborazione!CB$8:'PreElaborazione'!CB30,PreElaborazione!CB31)&gt;0,PreElaborazione!CB31=""),0,PreElaborazione!CB31)</f>
        <v>0</v>
      </c>
      <c r="CD31">
        <f ca="1">IF(OR(COUNTIF(PreElaborazione!CC$8:'PreElaborazione'!CC30,PreElaborazione!CC31)&gt;0,PreElaborazione!CC31=""),0,PreElaborazione!CC31)</f>
        <v>0</v>
      </c>
      <c r="CE31">
        <f ca="1">IF(OR(COUNTIF(PreElaborazione!CD$8:'PreElaborazione'!CD30,PreElaborazione!CD31)&gt;0,PreElaborazione!CD31=""),0,PreElaborazione!CD31)</f>
        <v>0</v>
      </c>
      <c r="CF31">
        <f ca="1">IF(OR(COUNTIF(PreElaborazione!CE$8:'PreElaborazione'!CE30,PreElaborazione!CE31)&gt;0,PreElaborazione!CE31=""),0,PreElaborazione!CE31)</f>
        <v>0</v>
      </c>
      <c r="CG31">
        <f ca="1">IF(OR(COUNTIF(PreElaborazione!CF$8:'PreElaborazione'!CF30,PreElaborazione!CF31)&gt;0,PreElaborazione!CF31=""),0,PreElaborazione!CF31)</f>
        <v>0</v>
      </c>
      <c r="CH31">
        <f ca="1">IF(OR(COUNTIF(PreElaborazione!CG$8:'PreElaborazione'!CG30,PreElaborazione!CG31)&gt;0,PreElaborazione!CG31=""),0,PreElaborazione!CG31)</f>
        <v>0</v>
      </c>
      <c r="CI31">
        <f ca="1">IF(OR(COUNTIF(PreElaborazione!CH$8:'PreElaborazione'!CH30,PreElaborazione!CH31)&gt;0,PreElaborazione!CH31=""),0,PreElaborazione!CH31)</f>
        <v>0</v>
      </c>
      <c r="CJ31">
        <f ca="1">IF(OR(COUNTIF(PreElaborazione!CI$8:'PreElaborazione'!CI30,PreElaborazione!CI31)&gt;0,PreElaborazione!CI31=""),0,PreElaborazione!CI31)</f>
        <v>0</v>
      </c>
      <c r="CK31">
        <f ca="1">IF(OR(COUNTIF(PreElaborazione!CJ$8:'PreElaborazione'!CJ30,PreElaborazione!CJ31)&gt;0,PreElaborazione!CJ31=""),0,PreElaborazione!CJ31)</f>
        <v>0</v>
      </c>
      <c r="CL31">
        <f ca="1">IF(OR(COUNTIF(PreElaborazione!CK$8:'PreElaborazione'!CK30,PreElaborazione!CK31)&gt;0,PreElaborazione!CK31=""),0,PreElaborazione!CK31)</f>
        <v>0</v>
      </c>
      <c r="CM31">
        <f ca="1">IF(OR(COUNTIF(PreElaborazione!CL$8:'PreElaborazione'!CL30,PreElaborazione!CL31)&gt;0,PreElaborazione!CL31=""),0,PreElaborazione!CL31)</f>
        <v>0</v>
      </c>
      <c r="CN31">
        <f ca="1">IF(OR(COUNTIF(PreElaborazione!CM$8:'PreElaborazione'!CM30,PreElaborazione!CM31)&gt;0,PreElaborazione!CM31=""),0,PreElaborazione!CM31)</f>
        <v>0</v>
      </c>
      <c r="CO31">
        <f ca="1">IF(OR(COUNTIF(PreElaborazione!CN$8:'PreElaborazione'!CN30,PreElaborazione!CN31)&gt;0,PreElaborazione!CN31=""),0,PreElaborazione!CN31)</f>
        <v>0</v>
      </c>
      <c r="CP31">
        <f ca="1">IF(OR(COUNTIF(PreElaborazione!CO$8:'PreElaborazione'!CO30,PreElaborazione!CO31)&gt;0,PreElaborazione!CO31=""),0,PreElaborazione!CO31)</f>
        <v>0</v>
      </c>
      <c r="CQ31">
        <f ca="1">IF(OR(COUNTIF(PreElaborazione!CP$8:'PreElaborazione'!CP30,PreElaborazione!CP31)&gt;0,PreElaborazione!CP31=""),0,PreElaborazione!CP31)</f>
        <v>0</v>
      </c>
      <c r="CR31">
        <f ca="1">IF(OR(COUNTIF(PreElaborazione!CQ$8:'PreElaborazione'!CQ30,PreElaborazione!CQ31)&gt;0,PreElaborazione!CQ31=""),0,PreElaborazione!CQ31)</f>
        <v>0</v>
      </c>
      <c r="CS31">
        <f ca="1">IF(OR(COUNTIF(PreElaborazione!CR$8:'PreElaborazione'!CR30,PreElaborazione!CR31)&gt;0,PreElaborazione!CR31=""),0,PreElaborazione!CR31)</f>
        <v>0</v>
      </c>
      <c r="CT31">
        <f ca="1">IF(OR(COUNTIF(PreElaborazione!CS$8:'PreElaborazione'!CS30,PreElaborazione!CS31)&gt;0,PreElaborazione!CS31=""),0,PreElaborazione!CS31)</f>
        <v>0</v>
      </c>
      <c r="CU31">
        <f ca="1">IF(OR(COUNTIF(PreElaborazione!CT$8:'PreElaborazione'!CT30,PreElaborazione!CT31)&gt;0,PreElaborazione!CT31=""),0,PreElaborazione!CT31)</f>
        <v>0</v>
      </c>
      <c r="CV31">
        <f ca="1">IF(OR(COUNTIF(PreElaborazione!CU$8:'PreElaborazione'!CU30,PreElaborazione!CU31)&gt;0,PreElaborazione!CU31=""),0,PreElaborazione!CU31)</f>
        <v>0</v>
      </c>
      <c r="CW31">
        <f ca="1">IF(OR(COUNTIF(PreElaborazione!CV$8:'PreElaborazione'!CV30,PreElaborazione!CV31)&gt;0,PreElaborazione!CV31=""),0,PreElaborazione!CV31)</f>
        <v>0</v>
      </c>
      <c r="CX31">
        <f ca="1">IF(OR(COUNTIF(PreElaborazione!CW$8:'PreElaborazione'!CW30,PreElaborazione!CW31)&gt;0,PreElaborazione!CW31=""),0,PreElaborazione!CW31)</f>
        <v>0</v>
      </c>
      <c r="CY31">
        <f ca="1">IF(OR(COUNTIF(PreElaborazione!CX$8:'PreElaborazione'!CX30,PreElaborazione!CX31)&gt;0,PreElaborazione!CX31=""),0,PreElaborazione!CX31)</f>
        <v>0</v>
      </c>
      <c r="CZ31">
        <f ca="1">IF(OR(COUNTIF(PreElaborazione!CY$8:'PreElaborazione'!CY30,PreElaborazione!CY31)&gt;0,PreElaborazione!CY31=""),0,PreElaborazione!CY31)</f>
        <v>0</v>
      </c>
      <c r="DA31">
        <f ca="1">IF(OR(COUNTIF(PreElaborazione!CZ$8:'PreElaborazione'!CZ30,PreElaborazione!CZ31)&gt;0,PreElaborazione!CZ31=""),0,PreElaborazione!CZ31)</f>
        <v>0</v>
      </c>
      <c r="DB31">
        <f ca="1">IF(OR(COUNTIF(PreElaborazione!DA$8:'PreElaborazione'!DA30,PreElaborazione!DA31)&gt;0,PreElaborazione!DA31=""),0,PreElaborazione!DA31)</f>
        <v>0</v>
      </c>
      <c r="DC31">
        <f ca="1">IF(OR(COUNTIF(PreElaborazione!DB$8:'PreElaborazione'!DB30,PreElaborazione!DB31)&gt;0,PreElaborazione!DB31=""),0,PreElaborazione!DB31)</f>
        <v>0</v>
      </c>
      <c r="DD31" s="268">
        <f t="shared" ca="1" si="0"/>
        <v>0</v>
      </c>
    </row>
    <row r="32" spans="2:108">
      <c r="B32" s="121">
        <v>25</v>
      </c>
      <c r="C32">
        <f ca="1">IF(OR(COUNTIF(PreElaborazione!B$8:'PreElaborazione'!B31,PreElaborazione!B32)&gt;0,PreElaborazione!B32=""),0,PreElaborazione!B32)</f>
        <v>0</v>
      </c>
      <c r="D32">
        <f ca="1">IF(OR(COUNTIF(PreElaborazione!C$8:'PreElaborazione'!C31,PreElaborazione!C32)&gt;0,PreElaborazione!C32=""),0,PreElaborazione!C32)</f>
        <v>0</v>
      </c>
      <c r="E32">
        <f ca="1">IF(OR(COUNTIF(PreElaborazione!D$8:'PreElaborazione'!D31,PreElaborazione!D32)&gt;0,PreElaborazione!D32=""),0,PreElaborazione!D32)</f>
        <v>0</v>
      </c>
      <c r="F32">
        <f ca="1">IF(OR(COUNTIF(PreElaborazione!E$8:'PreElaborazione'!E31,PreElaborazione!E32)&gt;0,PreElaborazione!E32=""),0,PreElaborazione!E32)</f>
        <v>0</v>
      </c>
      <c r="G32">
        <f ca="1">IF(OR(COUNTIF(PreElaborazione!F$8:'PreElaborazione'!F31,PreElaborazione!F32)&gt;0,PreElaborazione!F32=""),0,PreElaborazione!F32)</f>
        <v>0</v>
      </c>
      <c r="H32">
        <f ca="1">IF(OR(COUNTIF(PreElaborazione!G$8:'PreElaborazione'!G31,PreElaborazione!G32)&gt;0,PreElaborazione!G32=""),0,PreElaborazione!G32)</f>
        <v>0</v>
      </c>
      <c r="I32">
        <f ca="1">IF(OR(COUNTIF(PreElaborazione!H$8:'PreElaborazione'!H31,PreElaborazione!H32)&gt;0,PreElaborazione!H32=""),0,PreElaborazione!H32)</f>
        <v>0</v>
      </c>
      <c r="J32">
        <f ca="1">IF(OR(COUNTIF(PreElaborazione!I$8:'PreElaborazione'!I31,PreElaborazione!I32)&gt;0,PreElaborazione!I32=""),0,PreElaborazione!I32)</f>
        <v>0</v>
      </c>
      <c r="K32">
        <f ca="1">IF(OR(COUNTIF(PreElaborazione!J$8:'PreElaborazione'!J31,PreElaborazione!J32)&gt;0,PreElaborazione!J32=""),0,PreElaborazione!J32)</f>
        <v>0</v>
      </c>
      <c r="L32">
        <f ca="1">IF(OR(COUNTIF(PreElaborazione!K$8:'PreElaborazione'!K31,PreElaborazione!K32)&gt;0,PreElaborazione!K32=""),0,PreElaborazione!K32)</f>
        <v>0</v>
      </c>
      <c r="M32">
        <f ca="1">IF(OR(COUNTIF(PreElaborazione!L$8:'PreElaborazione'!L31,PreElaborazione!L32)&gt;0,PreElaborazione!L32=""),0,PreElaborazione!L32)</f>
        <v>0</v>
      </c>
      <c r="N32">
        <f ca="1">IF(OR(COUNTIF(PreElaborazione!M$8:'PreElaborazione'!M31,PreElaborazione!M32)&gt;0,PreElaborazione!M32=""),0,PreElaborazione!M32)</f>
        <v>0</v>
      </c>
      <c r="O32">
        <f ca="1">IF(OR(COUNTIF(PreElaborazione!N$8:'PreElaborazione'!N31,PreElaborazione!N32)&gt;0,PreElaborazione!N32=""),0,PreElaborazione!N32)</f>
        <v>0</v>
      </c>
      <c r="P32">
        <f ca="1">IF(OR(COUNTIF(PreElaborazione!O$8:'PreElaborazione'!O31,PreElaborazione!O32)&gt;0,PreElaborazione!O32=""),0,PreElaborazione!O32)</f>
        <v>0</v>
      </c>
      <c r="Q32">
        <f ca="1">IF(OR(COUNTIF(PreElaborazione!P$8:'PreElaborazione'!P31,PreElaborazione!P32)&gt;0,PreElaborazione!P32=""),0,PreElaborazione!P32)</f>
        <v>0</v>
      </c>
      <c r="R32">
        <f ca="1">IF(OR(COUNTIF(PreElaborazione!Q$8:'PreElaborazione'!Q31,PreElaborazione!Q32)&gt;0,PreElaborazione!Q32=""),0,PreElaborazione!Q32)</f>
        <v>0</v>
      </c>
      <c r="S32">
        <f ca="1">IF(OR(COUNTIF(PreElaborazione!R$8:'PreElaborazione'!R31,PreElaborazione!R32)&gt;0,PreElaborazione!R32=""),0,PreElaborazione!R32)</f>
        <v>0</v>
      </c>
      <c r="T32">
        <f ca="1">IF(OR(COUNTIF(PreElaborazione!S$8:'PreElaborazione'!S31,PreElaborazione!S32)&gt;0,PreElaborazione!S32=""),0,PreElaborazione!S32)</f>
        <v>0</v>
      </c>
      <c r="U32">
        <f ca="1">IF(OR(COUNTIF(PreElaborazione!T$8:'PreElaborazione'!T31,PreElaborazione!T32)&gt;0,PreElaborazione!T32=""),0,PreElaborazione!T32)</f>
        <v>0</v>
      </c>
      <c r="V32">
        <f ca="1">IF(OR(COUNTIF(PreElaborazione!U$8:'PreElaborazione'!U31,PreElaborazione!U32)&gt;0,PreElaborazione!U32=""),0,PreElaborazione!U32)</f>
        <v>0</v>
      </c>
      <c r="W32">
        <f ca="1">IF(OR(COUNTIF(PreElaborazione!V$8:'PreElaborazione'!V31,PreElaborazione!V32)&gt;0,PreElaborazione!V32=""),0,PreElaborazione!V32)</f>
        <v>0</v>
      </c>
      <c r="X32">
        <f ca="1">IF(OR(COUNTIF(PreElaborazione!W$8:'PreElaborazione'!W31,PreElaborazione!W32)&gt;0,PreElaborazione!W32=""),0,PreElaborazione!W32)</f>
        <v>0</v>
      </c>
      <c r="Y32">
        <f ca="1">IF(OR(COUNTIF(PreElaborazione!X$8:'PreElaborazione'!X31,PreElaborazione!X32)&gt;0,PreElaborazione!X32=""),0,PreElaborazione!X32)</f>
        <v>0</v>
      </c>
      <c r="Z32">
        <f ca="1">IF(OR(COUNTIF(PreElaborazione!Y$8:'PreElaborazione'!Y31,PreElaborazione!Y32)&gt;0,PreElaborazione!Y32=""),0,PreElaborazione!Y32)</f>
        <v>0</v>
      </c>
      <c r="AA32">
        <f ca="1">IF(OR(COUNTIF(PreElaborazione!Z$8:'PreElaborazione'!Z31,PreElaborazione!Z32)&gt;0,PreElaborazione!Z32=""),0,PreElaborazione!Z32)</f>
        <v>0</v>
      </c>
      <c r="AB32">
        <f ca="1">IF(OR(COUNTIF(PreElaborazione!AA$8:'PreElaborazione'!AA31,PreElaborazione!AA32)&gt;0,PreElaborazione!AA32=""),0,PreElaborazione!AA32)</f>
        <v>0</v>
      </c>
      <c r="AC32">
        <f ca="1">IF(OR(COUNTIF(PreElaborazione!AB$8:'PreElaborazione'!AB31,PreElaborazione!AB32)&gt;0,PreElaborazione!AB32=""),0,PreElaborazione!AB32)</f>
        <v>0</v>
      </c>
      <c r="AD32">
        <f ca="1">IF(OR(COUNTIF(PreElaborazione!AC$8:'PreElaborazione'!AC31,PreElaborazione!AC32)&gt;0,PreElaborazione!AC32=""),0,PreElaborazione!AC32)</f>
        <v>0</v>
      </c>
      <c r="AE32">
        <f ca="1">IF(OR(COUNTIF(PreElaborazione!AD$8:'PreElaborazione'!AD31,PreElaborazione!AD32)&gt;0,PreElaborazione!AD32=""),0,PreElaborazione!AD32)</f>
        <v>0</v>
      </c>
      <c r="AF32">
        <f ca="1">IF(OR(COUNTIF(PreElaborazione!AE$8:'PreElaborazione'!AE31,PreElaborazione!AE32)&gt;0,PreElaborazione!AE32=""),0,PreElaborazione!AE32)</f>
        <v>0</v>
      </c>
      <c r="AG32">
        <f ca="1">IF(OR(COUNTIF(PreElaborazione!AF$8:'PreElaborazione'!AF31,PreElaborazione!AF32)&gt;0,PreElaborazione!AF32=""),0,PreElaborazione!AF32)</f>
        <v>0</v>
      </c>
      <c r="AH32">
        <f ca="1">IF(OR(COUNTIF(PreElaborazione!AG$8:'PreElaborazione'!AG31,PreElaborazione!AG32)&gt;0,PreElaborazione!AG32=""),0,PreElaborazione!AG32)</f>
        <v>0</v>
      </c>
      <c r="AI32">
        <f ca="1">IF(OR(COUNTIF(PreElaborazione!AH$8:'PreElaborazione'!AH31,PreElaborazione!AH32)&gt;0,PreElaborazione!AH32=""),0,PreElaborazione!AH32)</f>
        <v>0</v>
      </c>
      <c r="AJ32">
        <f ca="1">IF(OR(COUNTIF(PreElaborazione!AI$8:'PreElaborazione'!AI31,PreElaborazione!AI32)&gt;0,PreElaborazione!AI32=""),0,PreElaborazione!AI32)</f>
        <v>0</v>
      </c>
      <c r="AK32">
        <f ca="1">IF(OR(COUNTIF(PreElaborazione!AJ$8:'PreElaborazione'!AJ31,PreElaborazione!AJ32)&gt;0,PreElaborazione!AJ32=""),0,PreElaborazione!AJ32)</f>
        <v>0</v>
      </c>
      <c r="AL32">
        <f ca="1">IF(OR(COUNTIF(PreElaborazione!AK$8:'PreElaborazione'!AK31,PreElaborazione!AK32)&gt;0,PreElaborazione!AK32=""),0,PreElaborazione!AK32)</f>
        <v>0</v>
      </c>
      <c r="AM32">
        <f ca="1">IF(OR(COUNTIF(PreElaborazione!AL$8:'PreElaborazione'!AL31,PreElaborazione!AL32)&gt;0,PreElaborazione!AL32=""),0,PreElaborazione!AL32)</f>
        <v>0</v>
      </c>
      <c r="AN32">
        <f ca="1">IF(OR(COUNTIF(PreElaborazione!AM$8:'PreElaborazione'!AM31,PreElaborazione!AM32)&gt;0,PreElaborazione!AM32=""),0,PreElaborazione!AM32)</f>
        <v>0</v>
      </c>
      <c r="AO32">
        <f ca="1">IF(OR(COUNTIF(PreElaborazione!AN$8:'PreElaborazione'!AN31,PreElaborazione!AN32)&gt;0,PreElaborazione!AN32=""),0,PreElaborazione!AN32)</f>
        <v>0</v>
      </c>
      <c r="AP32">
        <f ca="1">IF(OR(COUNTIF(PreElaborazione!AO$8:'PreElaborazione'!AO31,PreElaborazione!AO32)&gt;0,PreElaborazione!AO32=""),0,PreElaborazione!AO32)</f>
        <v>0</v>
      </c>
      <c r="AQ32">
        <f ca="1">IF(OR(COUNTIF(PreElaborazione!AP$8:'PreElaborazione'!AP31,PreElaborazione!AP32)&gt;0,PreElaborazione!AP32=""),0,PreElaborazione!AP32)</f>
        <v>0</v>
      </c>
      <c r="AR32">
        <f ca="1">IF(OR(COUNTIF(PreElaborazione!AQ$8:'PreElaborazione'!AQ31,PreElaborazione!AQ32)&gt;0,PreElaborazione!AQ32=""),0,PreElaborazione!AQ32)</f>
        <v>0</v>
      </c>
      <c r="AS32">
        <f ca="1">IF(OR(COUNTIF(PreElaborazione!AR$8:'PreElaborazione'!AR31,PreElaborazione!AR32)&gt;0,PreElaborazione!AR32=""),0,PreElaborazione!AR32)</f>
        <v>0</v>
      </c>
      <c r="AT32">
        <f ca="1">IF(OR(COUNTIF(PreElaborazione!AS$8:'PreElaborazione'!AS31,PreElaborazione!AS32)&gt;0,PreElaborazione!AS32=""),0,PreElaborazione!AS32)</f>
        <v>0</v>
      </c>
      <c r="AU32">
        <f ca="1">IF(OR(COUNTIF(PreElaborazione!AT$8:'PreElaborazione'!AT31,PreElaborazione!AT32)&gt;0,PreElaborazione!AT32=""),0,PreElaborazione!AT32)</f>
        <v>0</v>
      </c>
      <c r="AV32">
        <f ca="1">IF(OR(COUNTIF(PreElaborazione!AU$8:'PreElaborazione'!AU31,PreElaborazione!AU32)&gt;0,PreElaborazione!AU32=""),0,PreElaborazione!AU32)</f>
        <v>0</v>
      </c>
      <c r="AW32">
        <f ca="1">IF(OR(COUNTIF(PreElaborazione!AV$8:'PreElaborazione'!AV31,PreElaborazione!AV32)&gt;0,PreElaborazione!AV32=""),0,PreElaborazione!AV32)</f>
        <v>0</v>
      </c>
      <c r="AX32">
        <f ca="1">IF(OR(COUNTIF(PreElaborazione!AW$8:'PreElaborazione'!AW31,PreElaborazione!AW32)&gt;0,PreElaborazione!AW32=""),0,PreElaborazione!AW32)</f>
        <v>0</v>
      </c>
      <c r="AY32">
        <f ca="1">IF(OR(COUNTIF(PreElaborazione!AX$8:'PreElaborazione'!AX31,PreElaborazione!AX32)&gt;0,PreElaborazione!AX32=""),0,PreElaborazione!AX32)</f>
        <v>0</v>
      </c>
      <c r="AZ32">
        <f ca="1">IF(OR(COUNTIF(PreElaborazione!AY$8:'PreElaborazione'!AY31,PreElaborazione!AY32)&gt;0,PreElaborazione!AY32=""),0,PreElaborazione!AY32)</f>
        <v>0</v>
      </c>
      <c r="BA32">
        <f ca="1">IF(OR(COUNTIF(PreElaborazione!AZ$8:'PreElaborazione'!AZ31,PreElaborazione!AZ32)&gt;0,PreElaborazione!AZ32=""),0,PreElaborazione!AZ32)</f>
        <v>0</v>
      </c>
      <c r="BB32">
        <f ca="1">IF(OR(COUNTIF(PreElaborazione!BA$8:'PreElaborazione'!BA31,PreElaborazione!BA32)&gt;0,PreElaborazione!BA32=""),0,PreElaborazione!BA32)</f>
        <v>0</v>
      </c>
      <c r="BC32">
        <f ca="1">IF(OR(COUNTIF(PreElaborazione!BB$8:'PreElaborazione'!BB31,PreElaborazione!BB32)&gt;0,PreElaborazione!BB32=""),0,PreElaborazione!BB32)</f>
        <v>0</v>
      </c>
      <c r="BD32">
        <f ca="1">IF(OR(COUNTIF(PreElaborazione!BC$8:'PreElaborazione'!BC31,PreElaborazione!BC32)&gt;0,PreElaborazione!BC32=""),0,PreElaborazione!BC32)</f>
        <v>0</v>
      </c>
      <c r="BE32">
        <f ca="1">IF(OR(COUNTIF(PreElaborazione!BD$8:'PreElaborazione'!BD31,PreElaborazione!BD32)&gt;0,PreElaborazione!BD32=""),0,PreElaborazione!BD32)</f>
        <v>0</v>
      </c>
      <c r="BF32">
        <f ca="1">IF(OR(COUNTIF(PreElaborazione!BE$8:'PreElaborazione'!BE31,PreElaborazione!BE32)&gt;0,PreElaborazione!BE32=""),0,PreElaborazione!BE32)</f>
        <v>0</v>
      </c>
      <c r="BG32">
        <f ca="1">IF(OR(COUNTIF(PreElaborazione!BF$8:'PreElaborazione'!BF31,PreElaborazione!BF32)&gt;0,PreElaborazione!BF32=""),0,PreElaborazione!BF32)</f>
        <v>0</v>
      </c>
      <c r="BH32">
        <f ca="1">IF(OR(COUNTIF(PreElaborazione!BG$8:'PreElaborazione'!BG31,PreElaborazione!BG32)&gt;0,PreElaborazione!BG32=""),0,PreElaborazione!BG32)</f>
        <v>0</v>
      </c>
      <c r="BI32">
        <f ca="1">IF(OR(COUNTIF(PreElaborazione!BH$8:'PreElaborazione'!BH31,PreElaborazione!BH32)&gt;0,PreElaborazione!BH32=""),0,PreElaborazione!BH32)</f>
        <v>0</v>
      </c>
      <c r="BJ32">
        <f ca="1">IF(OR(COUNTIF(PreElaborazione!BI$8:'PreElaborazione'!BI31,PreElaborazione!BI32)&gt;0,PreElaborazione!BI32=""),0,PreElaborazione!BI32)</f>
        <v>0</v>
      </c>
      <c r="BK32">
        <f ca="1">IF(OR(COUNTIF(PreElaborazione!BJ$8:'PreElaborazione'!BJ31,PreElaborazione!BJ32)&gt;0,PreElaborazione!BJ32=""),0,PreElaborazione!BJ32)</f>
        <v>0</v>
      </c>
      <c r="BL32">
        <f ca="1">IF(OR(COUNTIF(PreElaborazione!BK$8:'PreElaborazione'!BK31,PreElaborazione!BK32)&gt;0,PreElaborazione!BK32=""),0,PreElaborazione!BK32)</f>
        <v>0</v>
      </c>
      <c r="BM32">
        <f ca="1">IF(OR(COUNTIF(PreElaborazione!BL$8:'PreElaborazione'!BL31,PreElaborazione!BL32)&gt;0,PreElaborazione!BL32=""),0,PreElaborazione!BL32)</f>
        <v>0</v>
      </c>
      <c r="BN32">
        <f ca="1">IF(OR(COUNTIF(PreElaborazione!BM$8:'PreElaborazione'!BM31,PreElaborazione!BM32)&gt;0,PreElaborazione!BM32=""),0,PreElaborazione!BM32)</f>
        <v>0</v>
      </c>
      <c r="BO32">
        <f ca="1">IF(OR(COUNTIF(PreElaborazione!BN$8:'PreElaborazione'!BN31,PreElaborazione!BN32)&gt;0,PreElaborazione!BN32=""),0,PreElaborazione!BN32)</f>
        <v>0</v>
      </c>
      <c r="BP32">
        <f ca="1">IF(OR(COUNTIF(PreElaborazione!BO$8:'PreElaborazione'!BO31,PreElaborazione!BO32)&gt;0,PreElaborazione!BO32=""),0,PreElaborazione!BO32)</f>
        <v>0</v>
      </c>
      <c r="BQ32">
        <f ca="1">IF(OR(COUNTIF(PreElaborazione!BP$8:'PreElaborazione'!BP31,PreElaborazione!BP32)&gt;0,PreElaborazione!BP32=""),0,PreElaborazione!BP32)</f>
        <v>0</v>
      </c>
      <c r="BR32">
        <f ca="1">IF(OR(COUNTIF(PreElaborazione!BQ$8:'PreElaborazione'!BQ31,PreElaborazione!BQ32)&gt;0,PreElaborazione!BQ32=""),0,PreElaborazione!BQ32)</f>
        <v>0</v>
      </c>
      <c r="BS32">
        <f ca="1">IF(OR(COUNTIF(PreElaborazione!BR$8:'PreElaborazione'!BR31,PreElaborazione!BR32)&gt;0,PreElaborazione!BR32=""),0,PreElaborazione!BR32)</f>
        <v>0</v>
      </c>
      <c r="BT32">
        <f ca="1">IF(OR(COUNTIF(PreElaborazione!BS$8:'PreElaborazione'!BS31,PreElaborazione!BS32)&gt;0,PreElaborazione!BS32=""),0,PreElaborazione!BS32)</f>
        <v>0</v>
      </c>
      <c r="BU32">
        <f ca="1">IF(OR(COUNTIF(PreElaborazione!BT$8:'PreElaborazione'!BT31,PreElaborazione!BT32)&gt;0,PreElaborazione!BT32=""),0,PreElaborazione!BT32)</f>
        <v>0</v>
      </c>
      <c r="BV32">
        <f ca="1">IF(OR(COUNTIF(PreElaborazione!BU$8:'PreElaborazione'!BU31,PreElaborazione!BU32)&gt;0,PreElaborazione!BU32=""),0,PreElaborazione!BU32)</f>
        <v>0</v>
      </c>
      <c r="BW32">
        <f ca="1">IF(OR(COUNTIF(PreElaborazione!BV$8:'PreElaborazione'!BV31,PreElaborazione!BV32)&gt;0,PreElaborazione!BV32=""),0,PreElaborazione!BV32)</f>
        <v>0</v>
      </c>
      <c r="BX32">
        <f ca="1">IF(OR(COUNTIF(PreElaborazione!BW$8:'PreElaborazione'!BW31,PreElaborazione!BW32)&gt;0,PreElaborazione!BW32=""),0,PreElaborazione!BW32)</f>
        <v>0</v>
      </c>
      <c r="BY32">
        <f ca="1">IF(OR(COUNTIF(PreElaborazione!BX$8:'PreElaborazione'!BX31,PreElaborazione!BX32)&gt;0,PreElaborazione!BX32=""),0,PreElaborazione!BX32)</f>
        <v>0</v>
      </c>
      <c r="BZ32">
        <f ca="1">IF(OR(COUNTIF(PreElaborazione!BY$8:'PreElaborazione'!BY31,PreElaborazione!BY32)&gt;0,PreElaborazione!BY32=""),0,PreElaborazione!BY32)</f>
        <v>0</v>
      </c>
      <c r="CA32">
        <f ca="1">IF(OR(COUNTIF(PreElaborazione!BZ$8:'PreElaborazione'!BZ31,PreElaborazione!BZ32)&gt;0,PreElaborazione!BZ32=""),0,PreElaborazione!BZ32)</f>
        <v>0</v>
      </c>
      <c r="CB32">
        <f ca="1">IF(OR(COUNTIF(PreElaborazione!CA$8:'PreElaborazione'!CA31,PreElaborazione!CA32)&gt;0,PreElaborazione!CA32=""),0,PreElaborazione!CA32)</f>
        <v>0</v>
      </c>
      <c r="CC32">
        <f ca="1">IF(OR(COUNTIF(PreElaborazione!CB$8:'PreElaborazione'!CB31,PreElaborazione!CB32)&gt;0,PreElaborazione!CB32=""),0,PreElaborazione!CB32)</f>
        <v>0</v>
      </c>
      <c r="CD32">
        <f ca="1">IF(OR(COUNTIF(PreElaborazione!CC$8:'PreElaborazione'!CC31,PreElaborazione!CC32)&gt;0,PreElaborazione!CC32=""),0,PreElaborazione!CC32)</f>
        <v>0</v>
      </c>
      <c r="CE32">
        <f ca="1">IF(OR(COUNTIF(PreElaborazione!CD$8:'PreElaborazione'!CD31,PreElaborazione!CD32)&gt;0,PreElaborazione!CD32=""),0,PreElaborazione!CD32)</f>
        <v>0</v>
      </c>
      <c r="CF32">
        <f ca="1">IF(OR(COUNTIF(PreElaborazione!CE$8:'PreElaborazione'!CE31,PreElaborazione!CE32)&gt;0,PreElaborazione!CE32=""),0,PreElaborazione!CE32)</f>
        <v>0</v>
      </c>
      <c r="CG32">
        <f ca="1">IF(OR(COUNTIF(PreElaborazione!CF$8:'PreElaborazione'!CF31,PreElaborazione!CF32)&gt;0,PreElaborazione!CF32=""),0,PreElaborazione!CF32)</f>
        <v>0</v>
      </c>
      <c r="CH32">
        <f ca="1">IF(OR(COUNTIF(PreElaborazione!CG$8:'PreElaborazione'!CG31,PreElaborazione!CG32)&gt;0,PreElaborazione!CG32=""),0,PreElaborazione!CG32)</f>
        <v>0</v>
      </c>
      <c r="CI32">
        <f ca="1">IF(OR(COUNTIF(PreElaborazione!CH$8:'PreElaborazione'!CH31,PreElaborazione!CH32)&gt;0,PreElaborazione!CH32=""),0,PreElaborazione!CH32)</f>
        <v>0</v>
      </c>
      <c r="CJ32">
        <f ca="1">IF(OR(COUNTIF(PreElaborazione!CI$8:'PreElaborazione'!CI31,PreElaborazione!CI32)&gt;0,PreElaborazione!CI32=""),0,PreElaborazione!CI32)</f>
        <v>0</v>
      </c>
      <c r="CK32">
        <f ca="1">IF(OR(COUNTIF(PreElaborazione!CJ$8:'PreElaborazione'!CJ31,PreElaborazione!CJ32)&gt;0,PreElaborazione!CJ32=""),0,PreElaborazione!CJ32)</f>
        <v>0</v>
      </c>
      <c r="CL32">
        <f ca="1">IF(OR(COUNTIF(PreElaborazione!CK$8:'PreElaborazione'!CK31,PreElaborazione!CK32)&gt;0,PreElaborazione!CK32=""),0,PreElaborazione!CK32)</f>
        <v>0</v>
      </c>
      <c r="CM32">
        <f ca="1">IF(OR(COUNTIF(PreElaborazione!CL$8:'PreElaborazione'!CL31,PreElaborazione!CL32)&gt;0,PreElaborazione!CL32=""),0,PreElaborazione!CL32)</f>
        <v>0</v>
      </c>
      <c r="CN32">
        <f ca="1">IF(OR(COUNTIF(PreElaborazione!CM$8:'PreElaborazione'!CM31,PreElaborazione!CM32)&gt;0,PreElaborazione!CM32=""),0,PreElaborazione!CM32)</f>
        <v>0</v>
      </c>
      <c r="CO32">
        <f ca="1">IF(OR(COUNTIF(PreElaborazione!CN$8:'PreElaborazione'!CN31,PreElaborazione!CN32)&gt;0,PreElaborazione!CN32=""),0,PreElaborazione!CN32)</f>
        <v>0</v>
      </c>
      <c r="CP32">
        <f ca="1">IF(OR(COUNTIF(PreElaborazione!CO$8:'PreElaborazione'!CO31,PreElaborazione!CO32)&gt;0,PreElaborazione!CO32=""),0,PreElaborazione!CO32)</f>
        <v>0</v>
      </c>
      <c r="CQ32">
        <f ca="1">IF(OR(COUNTIF(PreElaborazione!CP$8:'PreElaborazione'!CP31,PreElaborazione!CP32)&gt;0,PreElaborazione!CP32=""),0,PreElaborazione!CP32)</f>
        <v>0</v>
      </c>
      <c r="CR32">
        <f ca="1">IF(OR(COUNTIF(PreElaborazione!CQ$8:'PreElaborazione'!CQ31,PreElaborazione!CQ32)&gt;0,PreElaborazione!CQ32=""),0,PreElaborazione!CQ32)</f>
        <v>0</v>
      </c>
      <c r="CS32">
        <f ca="1">IF(OR(COUNTIF(PreElaborazione!CR$8:'PreElaborazione'!CR31,PreElaborazione!CR32)&gt;0,PreElaborazione!CR32=""),0,PreElaborazione!CR32)</f>
        <v>0</v>
      </c>
      <c r="CT32">
        <f ca="1">IF(OR(COUNTIF(PreElaborazione!CS$8:'PreElaborazione'!CS31,PreElaborazione!CS32)&gt;0,PreElaborazione!CS32=""),0,PreElaborazione!CS32)</f>
        <v>0</v>
      </c>
      <c r="CU32">
        <f ca="1">IF(OR(COUNTIF(PreElaborazione!CT$8:'PreElaborazione'!CT31,PreElaborazione!CT32)&gt;0,PreElaborazione!CT32=""),0,PreElaborazione!CT32)</f>
        <v>0</v>
      </c>
      <c r="CV32">
        <f ca="1">IF(OR(COUNTIF(PreElaborazione!CU$8:'PreElaborazione'!CU31,PreElaborazione!CU32)&gt;0,PreElaborazione!CU32=""),0,PreElaborazione!CU32)</f>
        <v>0</v>
      </c>
      <c r="CW32">
        <f ca="1">IF(OR(COUNTIF(PreElaborazione!CV$8:'PreElaborazione'!CV31,PreElaborazione!CV32)&gt;0,PreElaborazione!CV32=""),0,PreElaborazione!CV32)</f>
        <v>0</v>
      </c>
      <c r="CX32">
        <f ca="1">IF(OR(COUNTIF(PreElaborazione!CW$8:'PreElaborazione'!CW31,PreElaborazione!CW32)&gt;0,PreElaborazione!CW32=""),0,PreElaborazione!CW32)</f>
        <v>0</v>
      </c>
      <c r="CY32">
        <f ca="1">IF(OR(COUNTIF(PreElaborazione!CX$8:'PreElaborazione'!CX31,PreElaborazione!CX32)&gt;0,PreElaborazione!CX32=""),0,PreElaborazione!CX32)</f>
        <v>0</v>
      </c>
      <c r="CZ32">
        <f ca="1">IF(OR(COUNTIF(PreElaborazione!CY$8:'PreElaborazione'!CY31,PreElaborazione!CY32)&gt;0,PreElaborazione!CY32=""),0,PreElaborazione!CY32)</f>
        <v>0</v>
      </c>
      <c r="DA32">
        <f ca="1">IF(OR(COUNTIF(PreElaborazione!CZ$8:'PreElaborazione'!CZ31,PreElaborazione!CZ32)&gt;0,PreElaborazione!CZ32=""),0,PreElaborazione!CZ32)</f>
        <v>0</v>
      </c>
      <c r="DB32">
        <f ca="1">IF(OR(COUNTIF(PreElaborazione!DA$8:'PreElaborazione'!DA31,PreElaborazione!DA32)&gt;0,PreElaborazione!DA32=""),0,PreElaborazione!DA32)</f>
        <v>0</v>
      </c>
      <c r="DC32">
        <f ca="1">IF(OR(COUNTIF(PreElaborazione!DB$8:'PreElaborazione'!DB31,PreElaborazione!DB32)&gt;0,PreElaborazione!DB32=""),0,PreElaborazione!DB32)</f>
        <v>0</v>
      </c>
      <c r="DD32" s="268">
        <f t="shared" ca="1" si="0"/>
        <v>0</v>
      </c>
    </row>
    <row r="33" spans="2:108">
      <c r="B33" s="121">
        <v>26</v>
      </c>
      <c r="C33">
        <f ca="1">IF(OR(COUNTIF(PreElaborazione!B$8:'PreElaborazione'!B32,PreElaborazione!B33)&gt;0,PreElaborazione!B33=""),0,PreElaborazione!B33)</f>
        <v>0</v>
      </c>
      <c r="D33">
        <f ca="1">IF(OR(COUNTIF(PreElaborazione!C$8:'PreElaborazione'!C32,PreElaborazione!C33)&gt;0,PreElaborazione!C33=""),0,PreElaborazione!C33)</f>
        <v>0</v>
      </c>
      <c r="E33">
        <f ca="1">IF(OR(COUNTIF(PreElaborazione!D$8:'PreElaborazione'!D32,PreElaborazione!D33)&gt;0,PreElaborazione!D33=""),0,PreElaborazione!D33)</f>
        <v>0</v>
      </c>
      <c r="F33">
        <f ca="1">IF(OR(COUNTIF(PreElaborazione!E$8:'PreElaborazione'!E32,PreElaborazione!E33)&gt;0,PreElaborazione!E33=""),0,PreElaborazione!E33)</f>
        <v>0</v>
      </c>
      <c r="G33">
        <f ca="1">IF(OR(COUNTIF(PreElaborazione!F$8:'PreElaborazione'!F32,PreElaborazione!F33)&gt;0,PreElaborazione!F33=""),0,PreElaborazione!F33)</f>
        <v>0</v>
      </c>
      <c r="H33">
        <f ca="1">IF(OR(COUNTIF(PreElaborazione!G$8:'PreElaborazione'!G32,PreElaborazione!G33)&gt;0,PreElaborazione!G33=""),0,PreElaborazione!G33)</f>
        <v>0</v>
      </c>
      <c r="I33">
        <f ca="1">IF(OR(COUNTIF(PreElaborazione!H$8:'PreElaborazione'!H32,PreElaborazione!H33)&gt;0,PreElaborazione!H33=""),0,PreElaborazione!H33)</f>
        <v>0</v>
      </c>
      <c r="J33">
        <f ca="1">IF(OR(COUNTIF(PreElaborazione!I$8:'PreElaborazione'!I32,PreElaborazione!I33)&gt;0,PreElaborazione!I33=""),0,PreElaborazione!I33)</f>
        <v>0</v>
      </c>
      <c r="K33">
        <f ca="1">IF(OR(COUNTIF(PreElaborazione!J$8:'PreElaborazione'!J32,PreElaborazione!J33)&gt;0,PreElaborazione!J33=""),0,PreElaborazione!J33)</f>
        <v>0</v>
      </c>
      <c r="L33">
        <f ca="1">IF(OR(COUNTIF(PreElaborazione!K$8:'PreElaborazione'!K32,PreElaborazione!K33)&gt;0,PreElaborazione!K33=""),0,PreElaborazione!K33)</f>
        <v>0</v>
      </c>
      <c r="M33">
        <f ca="1">IF(OR(COUNTIF(PreElaborazione!L$8:'PreElaborazione'!L32,PreElaborazione!L33)&gt;0,PreElaborazione!L33=""),0,PreElaborazione!L33)</f>
        <v>0</v>
      </c>
      <c r="N33">
        <f ca="1">IF(OR(COUNTIF(PreElaborazione!M$8:'PreElaborazione'!M32,PreElaborazione!M33)&gt;0,PreElaborazione!M33=""),0,PreElaborazione!M33)</f>
        <v>0</v>
      </c>
      <c r="O33">
        <f ca="1">IF(OR(COUNTIF(PreElaborazione!N$8:'PreElaborazione'!N32,PreElaborazione!N33)&gt;0,PreElaborazione!N33=""),0,PreElaborazione!N33)</f>
        <v>0</v>
      </c>
      <c r="P33">
        <f ca="1">IF(OR(COUNTIF(PreElaborazione!O$8:'PreElaborazione'!O32,PreElaborazione!O33)&gt;0,PreElaborazione!O33=""),0,PreElaborazione!O33)</f>
        <v>0</v>
      </c>
      <c r="Q33">
        <f ca="1">IF(OR(COUNTIF(PreElaborazione!P$8:'PreElaborazione'!P32,PreElaborazione!P33)&gt;0,PreElaborazione!P33=""),0,PreElaborazione!P33)</f>
        <v>0</v>
      </c>
      <c r="R33">
        <f ca="1">IF(OR(COUNTIF(PreElaborazione!Q$8:'PreElaborazione'!Q32,PreElaborazione!Q33)&gt;0,PreElaborazione!Q33=""),0,PreElaborazione!Q33)</f>
        <v>0</v>
      </c>
      <c r="S33">
        <f ca="1">IF(OR(COUNTIF(PreElaborazione!R$8:'PreElaborazione'!R32,PreElaborazione!R33)&gt;0,PreElaborazione!R33=""),0,PreElaborazione!R33)</f>
        <v>0</v>
      </c>
      <c r="T33">
        <f ca="1">IF(OR(COUNTIF(PreElaborazione!S$8:'PreElaborazione'!S32,PreElaborazione!S33)&gt;0,PreElaborazione!S33=""),0,PreElaborazione!S33)</f>
        <v>0</v>
      </c>
      <c r="U33">
        <f ca="1">IF(OR(COUNTIF(PreElaborazione!T$8:'PreElaborazione'!T32,PreElaborazione!T33)&gt;0,PreElaborazione!T33=""),0,PreElaborazione!T33)</f>
        <v>0</v>
      </c>
      <c r="V33">
        <f ca="1">IF(OR(COUNTIF(PreElaborazione!U$8:'PreElaborazione'!U32,PreElaborazione!U33)&gt;0,PreElaborazione!U33=""),0,PreElaborazione!U33)</f>
        <v>0</v>
      </c>
      <c r="W33">
        <f ca="1">IF(OR(COUNTIF(PreElaborazione!V$8:'PreElaborazione'!V32,PreElaborazione!V33)&gt;0,PreElaborazione!V33=""),0,PreElaborazione!V33)</f>
        <v>0</v>
      </c>
      <c r="X33">
        <f ca="1">IF(OR(COUNTIF(PreElaborazione!W$8:'PreElaborazione'!W32,PreElaborazione!W33)&gt;0,PreElaborazione!W33=""),0,PreElaborazione!W33)</f>
        <v>0</v>
      </c>
      <c r="Y33">
        <f ca="1">IF(OR(COUNTIF(PreElaborazione!X$8:'PreElaborazione'!X32,PreElaborazione!X33)&gt;0,PreElaborazione!X33=""),0,PreElaborazione!X33)</f>
        <v>0</v>
      </c>
      <c r="Z33">
        <f ca="1">IF(OR(COUNTIF(PreElaborazione!Y$8:'PreElaborazione'!Y32,PreElaborazione!Y33)&gt;0,PreElaborazione!Y33=""),0,PreElaborazione!Y33)</f>
        <v>0</v>
      </c>
      <c r="AA33">
        <f ca="1">IF(OR(COUNTIF(PreElaborazione!Z$8:'PreElaborazione'!Z32,PreElaborazione!Z33)&gt;0,PreElaborazione!Z33=""),0,PreElaborazione!Z33)</f>
        <v>0</v>
      </c>
      <c r="AB33">
        <f ca="1">IF(OR(COUNTIF(PreElaborazione!AA$8:'PreElaborazione'!AA32,PreElaborazione!AA33)&gt;0,PreElaborazione!AA33=""),0,PreElaborazione!AA33)</f>
        <v>0</v>
      </c>
      <c r="AC33">
        <f ca="1">IF(OR(COUNTIF(PreElaborazione!AB$8:'PreElaborazione'!AB32,PreElaborazione!AB33)&gt;0,PreElaborazione!AB33=""),0,PreElaborazione!AB33)</f>
        <v>0</v>
      </c>
      <c r="AD33">
        <f ca="1">IF(OR(COUNTIF(PreElaborazione!AC$8:'PreElaborazione'!AC32,PreElaborazione!AC33)&gt;0,PreElaborazione!AC33=""),0,PreElaborazione!AC33)</f>
        <v>0</v>
      </c>
      <c r="AE33">
        <f ca="1">IF(OR(COUNTIF(PreElaborazione!AD$8:'PreElaborazione'!AD32,PreElaborazione!AD33)&gt;0,PreElaborazione!AD33=""),0,PreElaborazione!AD33)</f>
        <v>0</v>
      </c>
      <c r="AF33">
        <f ca="1">IF(OR(COUNTIF(PreElaborazione!AE$8:'PreElaborazione'!AE32,PreElaborazione!AE33)&gt;0,PreElaborazione!AE33=""),0,PreElaborazione!AE33)</f>
        <v>0</v>
      </c>
      <c r="AG33">
        <f ca="1">IF(OR(COUNTIF(PreElaborazione!AF$8:'PreElaborazione'!AF32,PreElaborazione!AF33)&gt;0,PreElaborazione!AF33=""),0,PreElaborazione!AF33)</f>
        <v>0</v>
      </c>
      <c r="AH33">
        <f ca="1">IF(OR(COUNTIF(PreElaborazione!AG$8:'PreElaborazione'!AG32,PreElaborazione!AG33)&gt;0,PreElaborazione!AG33=""),0,PreElaborazione!AG33)</f>
        <v>0</v>
      </c>
      <c r="AI33">
        <f ca="1">IF(OR(COUNTIF(PreElaborazione!AH$8:'PreElaborazione'!AH32,PreElaborazione!AH33)&gt;0,PreElaborazione!AH33=""),0,PreElaborazione!AH33)</f>
        <v>0</v>
      </c>
      <c r="AJ33">
        <f ca="1">IF(OR(COUNTIF(PreElaborazione!AI$8:'PreElaborazione'!AI32,PreElaborazione!AI33)&gt;0,PreElaborazione!AI33=""),0,PreElaborazione!AI33)</f>
        <v>0</v>
      </c>
      <c r="AK33">
        <f ca="1">IF(OR(COUNTIF(PreElaborazione!AJ$8:'PreElaborazione'!AJ32,PreElaborazione!AJ33)&gt;0,PreElaborazione!AJ33=""),0,PreElaborazione!AJ33)</f>
        <v>0</v>
      </c>
      <c r="AL33">
        <f ca="1">IF(OR(COUNTIF(PreElaborazione!AK$8:'PreElaborazione'!AK32,PreElaborazione!AK33)&gt;0,PreElaborazione!AK33=""),0,PreElaborazione!AK33)</f>
        <v>0</v>
      </c>
      <c r="AM33">
        <f ca="1">IF(OR(COUNTIF(PreElaborazione!AL$8:'PreElaborazione'!AL32,PreElaborazione!AL33)&gt;0,PreElaborazione!AL33=""),0,PreElaborazione!AL33)</f>
        <v>0</v>
      </c>
      <c r="AN33">
        <f ca="1">IF(OR(COUNTIF(PreElaborazione!AM$8:'PreElaborazione'!AM32,PreElaborazione!AM33)&gt;0,PreElaborazione!AM33=""),0,PreElaborazione!AM33)</f>
        <v>0</v>
      </c>
      <c r="AO33">
        <f ca="1">IF(OR(COUNTIF(PreElaborazione!AN$8:'PreElaborazione'!AN32,PreElaborazione!AN33)&gt;0,PreElaborazione!AN33=""),0,PreElaborazione!AN33)</f>
        <v>0</v>
      </c>
      <c r="AP33">
        <f ca="1">IF(OR(COUNTIF(PreElaborazione!AO$8:'PreElaborazione'!AO32,PreElaborazione!AO33)&gt;0,PreElaborazione!AO33=""),0,PreElaborazione!AO33)</f>
        <v>0</v>
      </c>
      <c r="AQ33">
        <f ca="1">IF(OR(COUNTIF(PreElaborazione!AP$8:'PreElaborazione'!AP32,PreElaborazione!AP33)&gt;0,PreElaborazione!AP33=""),0,PreElaborazione!AP33)</f>
        <v>0</v>
      </c>
      <c r="AR33">
        <f ca="1">IF(OR(COUNTIF(PreElaborazione!AQ$8:'PreElaborazione'!AQ32,PreElaborazione!AQ33)&gt;0,PreElaborazione!AQ33=""),0,PreElaborazione!AQ33)</f>
        <v>0</v>
      </c>
      <c r="AS33">
        <f ca="1">IF(OR(COUNTIF(PreElaborazione!AR$8:'PreElaborazione'!AR32,PreElaborazione!AR33)&gt;0,PreElaborazione!AR33=""),0,PreElaborazione!AR33)</f>
        <v>0</v>
      </c>
      <c r="AT33">
        <f ca="1">IF(OR(COUNTIF(PreElaborazione!AS$8:'PreElaborazione'!AS32,PreElaborazione!AS33)&gt;0,PreElaborazione!AS33=""),0,PreElaborazione!AS33)</f>
        <v>0</v>
      </c>
      <c r="AU33">
        <f ca="1">IF(OR(COUNTIF(PreElaborazione!AT$8:'PreElaborazione'!AT32,PreElaborazione!AT33)&gt;0,PreElaborazione!AT33=""),0,PreElaborazione!AT33)</f>
        <v>0</v>
      </c>
      <c r="AV33">
        <f ca="1">IF(OR(COUNTIF(PreElaborazione!AU$8:'PreElaborazione'!AU32,PreElaborazione!AU33)&gt;0,PreElaborazione!AU33=""),0,PreElaborazione!AU33)</f>
        <v>0</v>
      </c>
      <c r="AW33">
        <f ca="1">IF(OR(COUNTIF(PreElaborazione!AV$8:'PreElaborazione'!AV32,PreElaborazione!AV33)&gt;0,PreElaborazione!AV33=""),0,PreElaborazione!AV33)</f>
        <v>0</v>
      </c>
      <c r="AX33">
        <f ca="1">IF(OR(COUNTIF(PreElaborazione!AW$8:'PreElaborazione'!AW32,PreElaborazione!AW33)&gt;0,PreElaborazione!AW33=""),0,PreElaborazione!AW33)</f>
        <v>0</v>
      </c>
      <c r="AY33">
        <f ca="1">IF(OR(COUNTIF(PreElaborazione!AX$8:'PreElaborazione'!AX32,PreElaborazione!AX33)&gt;0,PreElaborazione!AX33=""),0,PreElaborazione!AX33)</f>
        <v>0</v>
      </c>
      <c r="AZ33">
        <f ca="1">IF(OR(COUNTIF(PreElaborazione!AY$8:'PreElaborazione'!AY32,PreElaborazione!AY33)&gt;0,PreElaborazione!AY33=""),0,PreElaborazione!AY33)</f>
        <v>0</v>
      </c>
      <c r="BA33">
        <f ca="1">IF(OR(COUNTIF(PreElaborazione!AZ$8:'PreElaborazione'!AZ32,PreElaborazione!AZ33)&gt;0,PreElaborazione!AZ33=""),0,PreElaborazione!AZ33)</f>
        <v>0</v>
      </c>
      <c r="BB33">
        <f ca="1">IF(OR(COUNTIF(PreElaborazione!BA$8:'PreElaborazione'!BA32,PreElaborazione!BA33)&gt;0,PreElaborazione!BA33=""),0,PreElaborazione!BA33)</f>
        <v>0</v>
      </c>
      <c r="BC33">
        <f ca="1">IF(OR(COUNTIF(PreElaborazione!BB$8:'PreElaborazione'!BB32,PreElaborazione!BB33)&gt;0,PreElaborazione!BB33=""),0,PreElaborazione!BB33)</f>
        <v>0</v>
      </c>
      <c r="BD33">
        <f ca="1">IF(OR(COUNTIF(PreElaborazione!BC$8:'PreElaborazione'!BC32,PreElaborazione!BC33)&gt;0,PreElaborazione!BC33=""),0,PreElaborazione!BC33)</f>
        <v>0</v>
      </c>
      <c r="BE33">
        <f ca="1">IF(OR(COUNTIF(PreElaborazione!BD$8:'PreElaborazione'!BD32,PreElaborazione!BD33)&gt;0,PreElaborazione!BD33=""),0,PreElaborazione!BD33)</f>
        <v>0</v>
      </c>
      <c r="BF33">
        <f ca="1">IF(OR(COUNTIF(PreElaborazione!BE$8:'PreElaborazione'!BE32,PreElaborazione!BE33)&gt;0,PreElaborazione!BE33=""),0,PreElaborazione!BE33)</f>
        <v>0</v>
      </c>
      <c r="BG33">
        <f ca="1">IF(OR(COUNTIF(PreElaborazione!BF$8:'PreElaborazione'!BF32,PreElaborazione!BF33)&gt;0,PreElaborazione!BF33=""),0,PreElaborazione!BF33)</f>
        <v>0</v>
      </c>
      <c r="BH33">
        <f ca="1">IF(OR(COUNTIF(PreElaborazione!BG$8:'PreElaborazione'!BG32,PreElaborazione!BG33)&gt;0,PreElaborazione!BG33=""),0,PreElaborazione!BG33)</f>
        <v>0</v>
      </c>
      <c r="BI33">
        <f ca="1">IF(OR(COUNTIF(PreElaborazione!BH$8:'PreElaborazione'!BH32,PreElaborazione!BH33)&gt;0,PreElaborazione!BH33=""),0,PreElaborazione!BH33)</f>
        <v>0</v>
      </c>
      <c r="BJ33">
        <f ca="1">IF(OR(COUNTIF(PreElaborazione!BI$8:'PreElaborazione'!BI32,PreElaborazione!BI33)&gt;0,PreElaborazione!BI33=""),0,PreElaborazione!BI33)</f>
        <v>0</v>
      </c>
      <c r="BK33">
        <f ca="1">IF(OR(COUNTIF(PreElaborazione!BJ$8:'PreElaborazione'!BJ32,PreElaborazione!BJ33)&gt;0,PreElaborazione!BJ33=""),0,PreElaborazione!BJ33)</f>
        <v>0</v>
      </c>
      <c r="BL33">
        <f ca="1">IF(OR(COUNTIF(PreElaborazione!BK$8:'PreElaborazione'!BK32,PreElaborazione!BK33)&gt;0,PreElaborazione!BK33=""),0,PreElaborazione!BK33)</f>
        <v>0</v>
      </c>
      <c r="BM33">
        <f ca="1">IF(OR(COUNTIF(PreElaborazione!BL$8:'PreElaborazione'!BL32,PreElaborazione!BL33)&gt;0,PreElaborazione!BL33=""),0,PreElaborazione!BL33)</f>
        <v>0</v>
      </c>
      <c r="BN33">
        <f ca="1">IF(OR(COUNTIF(PreElaborazione!BM$8:'PreElaborazione'!BM32,PreElaborazione!BM33)&gt;0,PreElaborazione!BM33=""),0,PreElaborazione!BM33)</f>
        <v>0</v>
      </c>
      <c r="BO33">
        <f ca="1">IF(OR(COUNTIF(PreElaborazione!BN$8:'PreElaborazione'!BN32,PreElaborazione!BN33)&gt;0,PreElaborazione!BN33=""),0,PreElaborazione!BN33)</f>
        <v>0</v>
      </c>
      <c r="BP33">
        <f ca="1">IF(OR(COUNTIF(PreElaborazione!BO$8:'PreElaborazione'!BO32,PreElaborazione!BO33)&gt;0,PreElaborazione!BO33=""),0,PreElaborazione!BO33)</f>
        <v>0</v>
      </c>
      <c r="BQ33">
        <f ca="1">IF(OR(COUNTIF(PreElaborazione!BP$8:'PreElaborazione'!BP32,PreElaborazione!BP33)&gt;0,PreElaborazione!BP33=""),0,PreElaborazione!BP33)</f>
        <v>0</v>
      </c>
      <c r="BR33">
        <f ca="1">IF(OR(COUNTIF(PreElaborazione!BQ$8:'PreElaborazione'!BQ32,PreElaborazione!BQ33)&gt;0,PreElaborazione!BQ33=""),0,PreElaborazione!BQ33)</f>
        <v>0</v>
      </c>
      <c r="BS33">
        <f ca="1">IF(OR(COUNTIF(PreElaborazione!BR$8:'PreElaborazione'!BR32,PreElaborazione!BR33)&gt;0,PreElaborazione!BR33=""),0,PreElaborazione!BR33)</f>
        <v>0</v>
      </c>
      <c r="BT33">
        <f ca="1">IF(OR(COUNTIF(PreElaborazione!BS$8:'PreElaborazione'!BS32,PreElaborazione!BS33)&gt;0,PreElaborazione!BS33=""),0,PreElaborazione!BS33)</f>
        <v>0</v>
      </c>
      <c r="BU33">
        <f ca="1">IF(OR(COUNTIF(PreElaborazione!BT$8:'PreElaborazione'!BT32,PreElaborazione!BT33)&gt;0,PreElaborazione!BT33=""),0,PreElaborazione!BT33)</f>
        <v>0</v>
      </c>
      <c r="BV33">
        <f ca="1">IF(OR(COUNTIF(PreElaborazione!BU$8:'PreElaborazione'!BU32,PreElaborazione!BU33)&gt;0,PreElaborazione!BU33=""),0,PreElaborazione!BU33)</f>
        <v>0</v>
      </c>
      <c r="BW33">
        <f ca="1">IF(OR(COUNTIF(PreElaborazione!BV$8:'PreElaborazione'!BV32,PreElaborazione!BV33)&gt;0,PreElaborazione!BV33=""),0,PreElaborazione!BV33)</f>
        <v>0</v>
      </c>
      <c r="BX33">
        <f ca="1">IF(OR(COUNTIF(PreElaborazione!BW$8:'PreElaborazione'!BW32,PreElaborazione!BW33)&gt;0,PreElaborazione!BW33=""),0,PreElaborazione!BW33)</f>
        <v>0</v>
      </c>
      <c r="BY33">
        <f ca="1">IF(OR(COUNTIF(PreElaborazione!BX$8:'PreElaborazione'!BX32,PreElaborazione!BX33)&gt;0,PreElaborazione!BX33=""),0,PreElaborazione!BX33)</f>
        <v>0</v>
      </c>
      <c r="BZ33">
        <f ca="1">IF(OR(COUNTIF(PreElaborazione!BY$8:'PreElaborazione'!BY32,PreElaborazione!BY33)&gt;0,PreElaborazione!BY33=""),0,PreElaborazione!BY33)</f>
        <v>0</v>
      </c>
      <c r="CA33">
        <f ca="1">IF(OR(COUNTIF(PreElaborazione!BZ$8:'PreElaborazione'!BZ32,PreElaborazione!BZ33)&gt;0,PreElaborazione!BZ33=""),0,PreElaborazione!BZ33)</f>
        <v>0</v>
      </c>
      <c r="CB33">
        <f ca="1">IF(OR(COUNTIF(PreElaborazione!CA$8:'PreElaborazione'!CA32,PreElaborazione!CA33)&gt;0,PreElaborazione!CA33=""),0,PreElaborazione!CA33)</f>
        <v>0</v>
      </c>
      <c r="CC33">
        <f ca="1">IF(OR(COUNTIF(PreElaborazione!CB$8:'PreElaborazione'!CB32,PreElaborazione!CB33)&gt;0,PreElaborazione!CB33=""),0,PreElaborazione!CB33)</f>
        <v>0</v>
      </c>
      <c r="CD33">
        <f ca="1">IF(OR(COUNTIF(PreElaborazione!CC$8:'PreElaborazione'!CC32,PreElaborazione!CC33)&gt;0,PreElaborazione!CC33=""),0,PreElaborazione!CC33)</f>
        <v>0</v>
      </c>
      <c r="CE33">
        <f ca="1">IF(OR(COUNTIF(PreElaborazione!CD$8:'PreElaborazione'!CD32,PreElaborazione!CD33)&gt;0,PreElaborazione!CD33=""),0,PreElaborazione!CD33)</f>
        <v>0</v>
      </c>
      <c r="CF33">
        <f ca="1">IF(OR(COUNTIF(PreElaborazione!CE$8:'PreElaborazione'!CE32,PreElaborazione!CE33)&gt;0,PreElaborazione!CE33=""),0,PreElaborazione!CE33)</f>
        <v>0</v>
      </c>
      <c r="CG33">
        <f ca="1">IF(OR(COUNTIF(PreElaborazione!CF$8:'PreElaborazione'!CF32,PreElaborazione!CF33)&gt;0,PreElaborazione!CF33=""),0,PreElaborazione!CF33)</f>
        <v>0</v>
      </c>
      <c r="CH33">
        <f ca="1">IF(OR(COUNTIF(PreElaborazione!CG$8:'PreElaborazione'!CG32,PreElaborazione!CG33)&gt;0,PreElaborazione!CG33=""),0,PreElaborazione!CG33)</f>
        <v>0</v>
      </c>
      <c r="CI33">
        <f ca="1">IF(OR(COUNTIF(PreElaborazione!CH$8:'PreElaborazione'!CH32,PreElaborazione!CH33)&gt;0,PreElaborazione!CH33=""),0,PreElaborazione!CH33)</f>
        <v>0</v>
      </c>
      <c r="CJ33">
        <f ca="1">IF(OR(COUNTIF(PreElaborazione!CI$8:'PreElaborazione'!CI32,PreElaborazione!CI33)&gt;0,PreElaborazione!CI33=""),0,PreElaborazione!CI33)</f>
        <v>0</v>
      </c>
      <c r="CK33">
        <f ca="1">IF(OR(COUNTIF(PreElaborazione!CJ$8:'PreElaborazione'!CJ32,PreElaborazione!CJ33)&gt;0,PreElaborazione!CJ33=""),0,PreElaborazione!CJ33)</f>
        <v>0</v>
      </c>
      <c r="CL33">
        <f ca="1">IF(OR(COUNTIF(PreElaborazione!CK$8:'PreElaborazione'!CK32,PreElaborazione!CK33)&gt;0,PreElaborazione!CK33=""),0,PreElaborazione!CK33)</f>
        <v>0</v>
      </c>
      <c r="CM33">
        <f ca="1">IF(OR(COUNTIF(PreElaborazione!CL$8:'PreElaborazione'!CL32,PreElaborazione!CL33)&gt;0,PreElaborazione!CL33=""),0,PreElaborazione!CL33)</f>
        <v>0</v>
      </c>
      <c r="CN33">
        <f ca="1">IF(OR(COUNTIF(PreElaborazione!CM$8:'PreElaborazione'!CM32,PreElaborazione!CM33)&gt;0,PreElaborazione!CM33=""),0,PreElaborazione!CM33)</f>
        <v>0</v>
      </c>
      <c r="CO33">
        <f ca="1">IF(OR(COUNTIF(PreElaborazione!CN$8:'PreElaborazione'!CN32,PreElaborazione!CN33)&gt;0,PreElaborazione!CN33=""),0,PreElaborazione!CN33)</f>
        <v>0</v>
      </c>
      <c r="CP33">
        <f ca="1">IF(OR(COUNTIF(PreElaborazione!CO$8:'PreElaborazione'!CO32,PreElaborazione!CO33)&gt;0,PreElaborazione!CO33=""),0,PreElaborazione!CO33)</f>
        <v>0</v>
      </c>
      <c r="CQ33">
        <f ca="1">IF(OR(COUNTIF(PreElaborazione!CP$8:'PreElaborazione'!CP32,PreElaborazione!CP33)&gt;0,PreElaborazione!CP33=""),0,PreElaborazione!CP33)</f>
        <v>0</v>
      </c>
      <c r="CR33">
        <f ca="1">IF(OR(COUNTIF(PreElaborazione!CQ$8:'PreElaborazione'!CQ32,PreElaborazione!CQ33)&gt;0,PreElaborazione!CQ33=""),0,PreElaborazione!CQ33)</f>
        <v>0</v>
      </c>
      <c r="CS33">
        <f ca="1">IF(OR(COUNTIF(PreElaborazione!CR$8:'PreElaborazione'!CR32,PreElaborazione!CR33)&gt;0,PreElaborazione!CR33=""),0,PreElaborazione!CR33)</f>
        <v>0</v>
      </c>
      <c r="CT33">
        <f ca="1">IF(OR(COUNTIF(PreElaborazione!CS$8:'PreElaborazione'!CS32,PreElaborazione!CS33)&gt;0,PreElaborazione!CS33=""),0,PreElaborazione!CS33)</f>
        <v>0</v>
      </c>
      <c r="CU33">
        <f ca="1">IF(OR(COUNTIF(PreElaborazione!CT$8:'PreElaborazione'!CT32,PreElaborazione!CT33)&gt;0,PreElaborazione!CT33=""),0,PreElaborazione!CT33)</f>
        <v>0</v>
      </c>
      <c r="CV33">
        <f ca="1">IF(OR(COUNTIF(PreElaborazione!CU$8:'PreElaborazione'!CU32,PreElaborazione!CU33)&gt;0,PreElaborazione!CU33=""),0,PreElaborazione!CU33)</f>
        <v>0</v>
      </c>
      <c r="CW33">
        <f ca="1">IF(OR(COUNTIF(PreElaborazione!CV$8:'PreElaborazione'!CV32,PreElaborazione!CV33)&gt;0,PreElaborazione!CV33=""),0,PreElaborazione!CV33)</f>
        <v>0</v>
      </c>
      <c r="CX33">
        <f ca="1">IF(OR(COUNTIF(PreElaborazione!CW$8:'PreElaborazione'!CW32,PreElaborazione!CW33)&gt;0,PreElaborazione!CW33=""),0,PreElaborazione!CW33)</f>
        <v>0</v>
      </c>
      <c r="CY33">
        <f ca="1">IF(OR(COUNTIF(PreElaborazione!CX$8:'PreElaborazione'!CX32,PreElaborazione!CX33)&gt;0,PreElaborazione!CX33=""),0,PreElaborazione!CX33)</f>
        <v>0</v>
      </c>
      <c r="CZ33">
        <f ca="1">IF(OR(COUNTIF(PreElaborazione!CY$8:'PreElaborazione'!CY32,PreElaborazione!CY33)&gt;0,PreElaborazione!CY33=""),0,PreElaborazione!CY33)</f>
        <v>0</v>
      </c>
      <c r="DA33">
        <f ca="1">IF(OR(COUNTIF(PreElaborazione!CZ$8:'PreElaborazione'!CZ32,PreElaborazione!CZ33)&gt;0,PreElaborazione!CZ33=""),0,PreElaborazione!CZ33)</f>
        <v>0</v>
      </c>
      <c r="DB33">
        <f ca="1">IF(OR(COUNTIF(PreElaborazione!DA$8:'PreElaborazione'!DA32,PreElaborazione!DA33)&gt;0,PreElaborazione!DA33=""),0,PreElaborazione!DA33)</f>
        <v>0</v>
      </c>
      <c r="DC33">
        <f ca="1">IF(OR(COUNTIF(PreElaborazione!DB$8:'PreElaborazione'!DB32,PreElaborazione!DB33)&gt;0,PreElaborazione!DB33=""),0,PreElaborazione!DB33)</f>
        <v>0</v>
      </c>
      <c r="DD33" s="268">
        <f t="shared" ca="1" si="0"/>
        <v>0</v>
      </c>
    </row>
    <row r="34" spans="2:108">
      <c r="B34" s="121">
        <v>27</v>
      </c>
      <c r="C34">
        <f ca="1">IF(OR(COUNTIF(PreElaborazione!B$8:'PreElaborazione'!B33,PreElaborazione!B34)&gt;0,PreElaborazione!B34=""),0,PreElaborazione!B34)</f>
        <v>0</v>
      </c>
      <c r="D34">
        <f ca="1">IF(OR(COUNTIF(PreElaborazione!C$8:'PreElaborazione'!C33,PreElaborazione!C34)&gt;0,PreElaborazione!C34=""),0,PreElaborazione!C34)</f>
        <v>0</v>
      </c>
      <c r="E34">
        <f ca="1">IF(OR(COUNTIF(PreElaborazione!D$8:'PreElaborazione'!D33,PreElaborazione!D34)&gt;0,PreElaborazione!D34=""),0,PreElaborazione!D34)</f>
        <v>0</v>
      </c>
      <c r="F34">
        <f ca="1">IF(OR(COUNTIF(PreElaborazione!E$8:'PreElaborazione'!E33,PreElaborazione!E34)&gt;0,PreElaborazione!E34=""),0,PreElaborazione!E34)</f>
        <v>0</v>
      </c>
      <c r="G34">
        <f ca="1">IF(OR(COUNTIF(PreElaborazione!F$8:'PreElaborazione'!F33,PreElaborazione!F34)&gt;0,PreElaborazione!F34=""),0,PreElaborazione!F34)</f>
        <v>0</v>
      </c>
      <c r="H34">
        <f ca="1">IF(OR(COUNTIF(PreElaborazione!G$8:'PreElaborazione'!G33,PreElaborazione!G34)&gt;0,PreElaborazione!G34=""),0,PreElaborazione!G34)</f>
        <v>0</v>
      </c>
      <c r="I34">
        <f ca="1">IF(OR(COUNTIF(PreElaborazione!H$8:'PreElaborazione'!H33,PreElaborazione!H34)&gt;0,PreElaborazione!H34=""),0,PreElaborazione!H34)</f>
        <v>0</v>
      </c>
      <c r="J34">
        <f ca="1">IF(OR(COUNTIF(PreElaborazione!I$8:'PreElaborazione'!I33,PreElaborazione!I34)&gt;0,PreElaborazione!I34=""),0,PreElaborazione!I34)</f>
        <v>0</v>
      </c>
      <c r="K34">
        <f ca="1">IF(OR(COUNTIF(PreElaborazione!J$8:'PreElaborazione'!J33,PreElaborazione!J34)&gt;0,PreElaborazione!J34=""),0,PreElaborazione!J34)</f>
        <v>0</v>
      </c>
      <c r="L34">
        <f ca="1">IF(OR(COUNTIF(PreElaborazione!K$8:'PreElaborazione'!K33,PreElaborazione!K34)&gt;0,PreElaborazione!K34=""),0,PreElaborazione!K34)</f>
        <v>0</v>
      </c>
      <c r="M34">
        <f ca="1">IF(OR(COUNTIF(PreElaborazione!L$8:'PreElaborazione'!L33,PreElaborazione!L34)&gt;0,PreElaborazione!L34=""),0,PreElaborazione!L34)</f>
        <v>0</v>
      </c>
      <c r="N34">
        <f ca="1">IF(OR(COUNTIF(PreElaborazione!M$8:'PreElaborazione'!M33,PreElaborazione!M34)&gt;0,PreElaborazione!M34=""),0,PreElaborazione!M34)</f>
        <v>0</v>
      </c>
      <c r="O34">
        <f ca="1">IF(OR(COUNTIF(PreElaborazione!N$8:'PreElaborazione'!N33,PreElaborazione!N34)&gt;0,PreElaborazione!N34=""),0,PreElaborazione!N34)</f>
        <v>0</v>
      </c>
      <c r="P34">
        <f ca="1">IF(OR(COUNTIF(PreElaborazione!O$8:'PreElaborazione'!O33,PreElaborazione!O34)&gt;0,PreElaborazione!O34=""),0,PreElaborazione!O34)</f>
        <v>0</v>
      </c>
      <c r="Q34">
        <f ca="1">IF(OR(COUNTIF(PreElaborazione!P$8:'PreElaborazione'!P33,PreElaborazione!P34)&gt;0,PreElaborazione!P34=""),0,PreElaborazione!P34)</f>
        <v>0</v>
      </c>
      <c r="R34">
        <f ca="1">IF(OR(COUNTIF(PreElaborazione!Q$8:'PreElaborazione'!Q33,PreElaborazione!Q34)&gt;0,PreElaborazione!Q34=""),0,PreElaborazione!Q34)</f>
        <v>0</v>
      </c>
      <c r="S34">
        <f ca="1">IF(OR(COUNTIF(PreElaborazione!R$8:'PreElaborazione'!R33,PreElaborazione!R34)&gt;0,PreElaborazione!R34=""),0,PreElaborazione!R34)</f>
        <v>0</v>
      </c>
      <c r="T34">
        <f ca="1">IF(OR(COUNTIF(PreElaborazione!S$8:'PreElaborazione'!S33,PreElaborazione!S34)&gt;0,PreElaborazione!S34=""),0,PreElaborazione!S34)</f>
        <v>0</v>
      </c>
      <c r="U34">
        <f ca="1">IF(OR(COUNTIF(PreElaborazione!T$8:'PreElaborazione'!T33,PreElaborazione!T34)&gt;0,PreElaborazione!T34=""),0,PreElaborazione!T34)</f>
        <v>0</v>
      </c>
      <c r="V34">
        <f ca="1">IF(OR(COUNTIF(PreElaborazione!U$8:'PreElaborazione'!U33,PreElaborazione!U34)&gt;0,PreElaborazione!U34=""),0,PreElaborazione!U34)</f>
        <v>0</v>
      </c>
      <c r="W34">
        <f ca="1">IF(OR(COUNTIF(PreElaborazione!V$8:'PreElaborazione'!V33,PreElaborazione!V34)&gt;0,PreElaborazione!V34=""),0,PreElaborazione!V34)</f>
        <v>0</v>
      </c>
      <c r="X34">
        <f ca="1">IF(OR(COUNTIF(PreElaborazione!W$8:'PreElaborazione'!W33,PreElaborazione!W34)&gt;0,PreElaborazione!W34=""),0,PreElaborazione!W34)</f>
        <v>0</v>
      </c>
      <c r="Y34">
        <f ca="1">IF(OR(COUNTIF(PreElaborazione!X$8:'PreElaborazione'!X33,PreElaborazione!X34)&gt;0,PreElaborazione!X34=""),0,PreElaborazione!X34)</f>
        <v>0</v>
      </c>
      <c r="Z34">
        <f ca="1">IF(OR(COUNTIF(PreElaborazione!Y$8:'PreElaborazione'!Y33,PreElaborazione!Y34)&gt;0,PreElaborazione!Y34=""),0,PreElaborazione!Y34)</f>
        <v>0</v>
      </c>
      <c r="AA34">
        <f ca="1">IF(OR(COUNTIF(PreElaborazione!Z$8:'PreElaborazione'!Z33,PreElaborazione!Z34)&gt;0,PreElaborazione!Z34=""),0,PreElaborazione!Z34)</f>
        <v>0</v>
      </c>
      <c r="AB34">
        <f ca="1">IF(OR(COUNTIF(PreElaborazione!AA$8:'PreElaborazione'!AA33,PreElaborazione!AA34)&gt;0,PreElaborazione!AA34=""),0,PreElaborazione!AA34)</f>
        <v>0</v>
      </c>
      <c r="AC34">
        <f ca="1">IF(OR(COUNTIF(PreElaborazione!AB$8:'PreElaborazione'!AB33,PreElaborazione!AB34)&gt;0,PreElaborazione!AB34=""),0,PreElaborazione!AB34)</f>
        <v>0</v>
      </c>
      <c r="AD34">
        <f ca="1">IF(OR(COUNTIF(PreElaborazione!AC$8:'PreElaborazione'!AC33,PreElaborazione!AC34)&gt;0,PreElaborazione!AC34=""),0,PreElaborazione!AC34)</f>
        <v>0</v>
      </c>
      <c r="AE34">
        <f ca="1">IF(OR(COUNTIF(PreElaborazione!AD$8:'PreElaborazione'!AD33,PreElaborazione!AD34)&gt;0,PreElaborazione!AD34=""),0,PreElaborazione!AD34)</f>
        <v>0</v>
      </c>
      <c r="AF34">
        <f ca="1">IF(OR(COUNTIF(PreElaborazione!AE$8:'PreElaborazione'!AE33,PreElaborazione!AE34)&gt;0,PreElaborazione!AE34=""),0,PreElaborazione!AE34)</f>
        <v>0</v>
      </c>
      <c r="AG34">
        <f ca="1">IF(OR(COUNTIF(PreElaborazione!AF$8:'PreElaborazione'!AF33,PreElaborazione!AF34)&gt;0,PreElaborazione!AF34=""),0,PreElaborazione!AF34)</f>
        <v>0</v>
      </c>
      <c r="AH34">
        <f ca="1">IF(OR(COUNTIF(PreElaborazione!AG$8:'PreElaborazione'!AG33,PreElaborazione!AG34)&gt;0,PreElaborazione!AG34=""),0,PreElaborazione!AG34)</f>
        <v>0</v>
      </c>
      <c r="AI34">
        <f ca="1">IF(OR(COUNTIF(PreElaborazione!AH$8:'PreElaborazione'!AH33,PreElaborazione!AH34)&gt;0,PreElaborazione!AH34=""),0,PreElaborazione!AH34)</f>
        <v>0</v>
      </c>
      <c r="AJ34">
        <f ca="1">IF(OR(COUNTIF(PreElaborazione!AI$8:'PreElaborazione'!AI33,PreElaborazione!AI34)&gt;0,PreElaborazione!AI34=""),0,PreElaborazione!AI34)</f>
        <v>0</v>
      </c>
      <c r="AK34">
        <f ca="1">IF(OR(COUNTIF(PreElaborazione!AJ$8:'PreElaborazione'!AJ33,PreElaborazione!AJ34)&gt;0,PreElaborazione!AJ34=""),0,PreElaborazione!AJ34)</f>
        <v>0</v>
      </c>
      <c r="AL34">
        <f ca="1">IF(OR(COUNTIF(PreElaborazione!AK$8:'PreElaborazione'!AK33,PreElaborazione!AK34)&gt;0,PreElaborazione!AK34=""),0,PreElaborazione!AK34)</f>
        <v>0</v>
      </c>
      <c r="AM34">
        <f ca="1">IF(OR(COUNTIF(PreElaborazione!AL$8:'PreElaborazione'!AL33,PreElaborazione!AL34)&gt;0,PreElaborazione!AL34=""),0,PreElaborazione!AL34)</f>
        <v>0</v>
      </c>
      <c r="AN34">
        <f ca="1">IF(OR(COUNTIF(PreElaborazione!AM$8:'PreElaborazione'!AM33,PreElaborazione!AM34)&gt;0,PreElaborazione!AM34=""),0,PreElaborazione!AM34)</f>
        <v>0</v>
      </c>
      <c r="AO34">
        <f ca="1">IF(OR(COUNTIF(PreElaborazione!AN$8:'PreElaborazione'!AN33,PreElaborazione!AN34)&gt;0,PreElaborazione!AN34=""),0,PreElaborazione!AN34)</f>
        <v>0</v>
      </c>
      <c r="AP34">
        <f ca="1">IF(OR(COUNTIF(PreElaborazione!AO$8:'PreElaborazione'!AO33,PreElaborazione!AO34)&gt;0,PreElaborazione!AO34=""),0,PreElaborazione!AO34)</f>
        <v>0</v>
      </c>
      <c r="AQ34">
        <f ca="1">IF(OR(COUNTIF(PreElaborazione!AP$8:'PreElaborazione'!AP33,PreElaborazione!AP34)&gt;0,PreElaborazione!AP34=""),0,PreElaborazione!AP34)</f>
        <v>0</v>
      </c>
      <c r="AR34">
        <f ca="1">IF(OR(COUNTIF(PreElaborazione!AQ$8:'PreElaborazione'!AQ33,PreElaborazione!AQ34)&gt;0,PreElaborazione!AQ34=""),0,PreElaborazione!AQ34)</f>
        <v>0</v>
      </c>
      <c r="AS34">
        <f ca="1">IF(OR(COUNTIF(PreElaborazione!AR$8:'PreElaborazione'!AR33,PreElaborazione!AR34)&gt;0,PreElaborazione!AR34=""),0,PreElaborazione!AR34)</f>
        <v>0</v>
      </c>
      <c r="AT34">
        <f ca="1">IF(OR(COUNTIF(PreElaborazione!AS$8:'PreElaborazione'!AS33,PreElaborazione!AS34)&gt;0,PreElaborazione!AS34=""),0,PreElaborazione!AS34)</f>
        <v>0</v>
      </c>
      <c r="AU34">
        <f ca="1">IF(OR(COUNTIF(PreElaborazione!AT$8:'PreElaborazione'!AT33,PreElaborazione!AT34)&gt;0,PreElaborazione!AT34=""),0,PreElaborazione!AT34)</f>
        <v>0</v>
      </c>
      <c r="AV34">
        <f ca="1">IF(OR(COUNTIF(PreElaborazione!AU$8:'PreElaborazione'!AU33,PreElaborazione!AU34)&gt;0,PreElaborazione!AU34=""),0,PreElaborazione!AU34)</f>
        <v>0</v>
      </c>
      <c r="AW34">
        <f ca="1">IF(OR(COUNTIF(PreElaborazione!AV$8:'PreElaborazione'!AV33,PreElaborazione!AV34)&gt;0,PreElaborazione!AV34=""),0,PreElaborazione!AV34)</f>
        <v>0</v>
      </c>
      <c r="AX34">
        <f ca="1">IF(OR(COUNTIF(PreElaborazione!AW$8:'PreElaborazione'!AW33,PreElaborazione!AW34)&gt;0,PreElaborazione!AW34=""),0,PreElaborazione!AW34)</f>
        <v>0</v>
      </c>
      <c r="AY34">
        <f ca="1">IF(OR(COUNTIF(PreElaborazione!AX$8:'PreElaborazione'!AX33,PreElaborazione!AX34)&gt;0,PreElaborazione!AX34=""),0,PreElaborazione!AX34)</f>
        <v>0</v>
      </c>
      <c r="AZ34">
        <f ca="1">IF(OR(COUNTIF(PreElaborazione!AY$8:'PreElaborazione'!AY33,PreElaborazione!AY34)&gt;0,PreElaborazione!AY34=""),0,PreElaborazione!AY34)</f>
        <v>0</v>
      </c>
      <c r="BA34">
        <f ca="1">IF(OR(COUNTIF(PreElaborazione!AZ$8:'PreElaborazione'!AZ33,PreElaborazione!AZ34)&gt;0,PreElaborazione!AZ34=""),0,PreElaborazione!AZ34)</f>
        <v>0</v>
      </c>
      <c r="BB34">
        <f ca="1">IF(OR(COUNTIF(PreElaborazione!BA$8:'PreElaborazione'!BA33,PreElaborazione!BA34)&gt;0,PreElaborazione!BA34=""),0,PreElaborazione!BA34)</f>
        <v>0</v>
      </c>
      <c r="BC34">
        <f ca="1">IF(OR(COUNTIF(PreElaborazione!BB$8:'PreElaborazione'!BB33,PreElaborazione!BB34)&gt;0,PreElaborazione!BB34=""),0,PreElaborazione!BB34)</f>
        <v>0</v>
      </c>
      <c r="BD34">
        <f ca="1">IF(OR(COUNTIF(PreElaborazione!BC$8:'PreElaborazione'!BC33,PreElaborazione!BC34)&gt;0,PreElaborazione!BC34=""),0,PreElaborazione!BC34)</f>
        <v>0</v>
      </c>
      <c r="BE34">
        <f ca="1">IF(OR(COUNTIF(PreElaborazione!BD$8:'PreElaborazione'!BD33,PreElaborazione!BD34)&gt;0,PreElaborazione!BD34=""),0,PreElaborazione!BD34)</f>
        <v>0</v>
      </c>
      <c r="BF34">
        <f ca="1">IF(OR(COUNTIF(PreElaborazione!BE$8:'PreElaborazione'!BE33,PreElaborazione!BE34)&gt;0,PreElaborazione!BE34=""),0,PreElaborazione!BE34)</f>
        <v>0</v>
      </c>
      <c r="BG34">
        <f ca="1">IF(OR(COUNTIF(PreElaborazione!BF$8:'PreElaborazione'!BF33,PreElaborazione!BF34)&gt;0,PreElaborazione!BF34=""),0,PreElaborazione!BF34)</f>
        <v>0</v>
      </c>
      <c r="BH34">
        <f ca="1">IF(OR(COUNTIF(PreElaborazione!BG$8:'PreElaborazione'!BG33,PreElaborazione!BG34)&gt;0,PreElaborazione!BG34=""),0,PreElaborazione!BG34)</f>
        <v>0</v>
      </c>
      <c r="BI34">
        <f ca="1">IF(OR(COUNTIF(PreElaborazione!BH$8:'PreElaborazione'!BH33,PreElaborazione!BH34)&gt;0,PreElaborazione!BH34=""),0,PreElaborazione!BH34)</f>
        <v>0</v>
      </c>
      <c r="BJ34">
        <f ca="1">IF(OR(COUNTIF(PreElaborazione!BI$8:'PreElaborazione'!BI33,PreElaborazione!BI34)&gt;0,PreElaborazione!BI34=""),0,PreElaborazione!BI34)</f>
        <v>0</v>
      </c>
      <c r="BK34">
        <f ca="1">IF(OR(COUNTIF(PreElaborazione!BJ$8:'PreElaborazione'!BJ33,PreElaborazione!BJ34)&gt;0,PreElaborazione!BJ34=""),0,PreElaborazione!BJ34)</f>
        <v>0</v>
      </c>
      <c r="BL34">
        <f ca="1">IF(OR(COUNTIF(PreElaborazione!BK$8:'PreElaborazione'!BK33,PreElaborazione!BK34)&gt;0,PreElaborazione!BK34=""),0,PreElaborazione!BK34)</f>
        <v>0</v>
      </c>
      <c r="BM34">
        <f ca="1">IF(OR(COUNTIF(PreElaborazione!BL$8:'PreElaborazione'!BL33,PreElaborazione!BL34)&gt;0,PreElaborazione!BL34=""),0,PreElaborazione!BL34)</f>
        <v>0</v>
      </c>
      <c r="BN34">
        <f ca="1">IF(OR(COUNTIF(PreElaborazione!BM$8:'PreElaborazione'!BM33,PreElaborazione!BM34)&gt;0,PreElaborazione!BM34=""),0,PreElaborazione!BM34)</f>
        <v>0</v>
      </c>
      <c r="BO34">
        <f ca="1">IF(OR(COUNTIF(PreElaborazione!BN$8:'PreElaborazione'!BN33,PreElaborazione!BN34)&gt;0,PreElaborazione!BN34=""),0,PreElaborazione!BN34)</f>
        <v>0</v>
      </c>
      <c r="BP34">
        <f ca="1">IF(OR(COUNTIF(PreElaborazione!BO$8:'PreElaborazione'!BO33,PreElaborazione!BO34)&gt;0,PreElaborazione!BO34=""),0,PreElaborazione!BO34)</f>
        <v>0</v>
      </c>
      <c r="BQ34">
        <f ca="1">IF(OR(COUNTIF(PreElaborazione!BP$8:'PreElaborazione'!BP33,PreElaborazione!BP34)&gt;0,PreElaborazione!BP34=""),0,PreElaborazione!BP34)</f>
        <v>0</v>
      </c>
      <c r="BR34">
        <f ca="1">IF(OR(COUNTIF(PreElaborazione!BQ$8:'PreElaborazione'!BQ33,PreElaborazione!BQ34)&gt;0,PreElaborazione!BQ34=""),0,PreElaborazione!BQ34)</f>
        <v>0</v>
      </c>
      <c r="BS34">
        <f ca="1">IF(OR(COUNTIF(PreElaborazione!BR$8:'PreElaborazione'!BR33,PreElaborazione!BR34)&gt;0,PreElaborazione!BR34=""),0,PreElaborazione!BR34)</f>
        <v>0</v>
      </c>
      <c r="BT34">
        <f ca="1">IF(OR(COUNTIF(PreElaborazione!BS$8:'PreElaborazione'!BS33,PreElaborazione!BS34)&gt;0,PreElaborazione!BS34=""),0,PreElaborazione!BS34)</f>
        <v>0</v>
      </c>
      <c r="BU34">
        <f ca="1">IF(OR(COUNTIF(PreElaborazione!BT$8:'PreElaborazione'!BT33,PreElaborazione!BT34)&gt;0,PreElaborazione!BT34=""),0,PreElaborazione!BT34)</f>
        <v>0</v>
      </c>
      <c r="BV34">
        <f ca="1">IF(OR(COUNTIF(PreElaborazione!BU$8:'PreElaborazione'!BU33,PreElaborazione!BU34)&gt;0,PreElaborazione!BU34=""),0,PreElaborazione!BU34)</f>
        <v>0</v>
      </c>
      <c r="BW34">
        <f ca="1">IF(OR(COUNTIF(PreElaborazione!BV$8:'PreElaborazione'!BV33,PreElaborazione!BV34)&gt;0,PreElaborazione!BV34=""),0,PreElaborazione!BV34)</f>
        <v>0</v>
      </c>
      <c r="BX34">
        <f ca="1">IF(OR(COUNTIF(PreElaborazione!BW$8:'PreElaborazione'!BW33,PreElaborazione!BW34)&gt;0,PreElaborazione!BW34=""),0,PreElaborazione!BW34)</f>
        <v>0</v>
      </c>
      <c r="BY34">
        <f ca="1">IF(OR(COUNTIF(PreElaborazione!BX$8:'PreElaborazione'!BX33,PreElaborazione!BX34)&gt;0,PreElaborazione!BX34=""),0,PreElaborazione!BX34)</f>
        <v>0</v>
      </c>
      <c r="BZ34">
        <f ca="1">IF(OR(COUNTIF(PreElaborazione!BY$8:'PreElaborazione'!BY33,PreElaborazione!BY34)&gt;0,PreElaborazione!BY34=""),0,PreElaborazione!BY34)</f>
        <v>0</v>
      </c>
      <c r="CA34">
        <f ca="1">IF(OR(COUNTIF(PreElaborazione!BZ$8:'PreElaborazione'!BZ33,PreElaborazione!BZ34)&gt;0,PreElaborazione!BZ34=""),0,PreElaborazione!BZ34)</f>
        <v>0</v>
      </c>
      <c r="CB34">
        <f ca="1">IF(OR(COUNTIF(PreElaborazione!CA$8:'PreElaborazione'!CA33,PreElaborazione!CA34)&gt;0,PreElaborazione!CA34=""),0,PreElaborazione!CA34)</f>
        <v>0</v>
      </c>
      <c r="CC34">
        <f ca="1">IF(OR(COUNTIF(PreElaborazione!CB$8:'PreElaborazione'!CB33,PreElaborazione!CB34)&gt;0,PreElaborazione!CB34=""),0,PreElaborazione!CB34)</f>
        <v>0</v>
      </c>
      <c r="CD34">
        <f ca="1">IF(OR(COUNTIF(PreElaborazione!CC$8:'PreElaborazione'!CC33,PreElaborazione!CC34)&gt;0,PreElaborazione!CC34=""),0,PreElaborazione!CC34)</f>
        <v>0</v>
      </c>
      <c r="CE34">
        <f ca="1">IF(OR(COUNTIF(PreElaborazione!CD$8:'PreElaborazione'!CD33,PreElaborazione!CD34)&gt;0,PreElaborazione!CD34=""),0,PreElaborazione!CD34)</f>
        <v>0</v>
      </c>
      <c r="CF34">
        <f ca="1">IF(OR(COUNTIF(PreElaborazione!CE$8:'PreElaborazione'!CE33,PreElaborazione!CE34)&gt;0,PreElaborazione!CE34=""),0,PreElaborazione!CE34)</f>
        <v>0</v>
      </c>
      <c r="CG34">
        <f ca="1">IF(OR(COUNTIF(PreElaborazione!CF$8:'PreElaborazione'!CF33,PreElaborazione!CF34)&gt;0,PreElaborazione!CF34=""),0,PreElaborazione!CF34)</f>
        <v>0</v>
      </c>
      <c r="CH34">
        <f ca="1">IF(OR(COUNTIF(PreElaborazione!CG$8:'PreElaborazione'!CG33,PreElaborazione!CG34)&gt;0,PreElaborazione!CG34=""),0,PreElaborazione!CG34)</f>
        <v>0</v>
      </c>
      <c r="CI34">
        <f ca="1">IF(OR(COUNTIF(PreElaborazione!CH$8:'PreElaborazione'!CH33,PreElaborazione!CH34)&gt;0,PreElaborazione!CH34=""),0,PreElaborazione!CH34)</f>
        <v>0</v>
      </c>
      <c r="CJ34">
        <f ca="1">IF(OR(COUNTIF(PreElaborazione!CI$8:'PreElaborazione'!CI33,PreElaborazione!CI34)&gt;0,PreElaborazione!CI34=""),0,PreElaborazione!CI34)</f>
        <v>0</v>
      </c>
      <c r="CK34">
        <f ca="1">IF(OR(COUNTIF(PreElaborazione!CJ$8:'PreElaborazione'!CJ33,PreElaborazione!CJ34)&gt;0,PreElaborazione!CJ34=""),0,PreElaborazione!CJ34)</f>
        <v>0</v>
      </c>
      <c r="CL34">
        <f ca="1">IF(OR(COUNTIF(PreElaborazione!CK$8:'PreElaborazione'!CK33,PreElaborazione!CK34)&gt;0,PreElaborazione!CK34=""),0,PreElaborazione!CK34)</f>
        <v>0</v>
      </c>
      <c r="CM34">
        <f ca="1">IF(OR(COUNTIF(PreElaborazione!CL$8:'PreElaborazione'!CL33,PreElaborazione!CL34)&gt;0,PreElaborazione!CL34=""),0,PreElaborazione!CL34)</f>
        <v>0</v>
      </c>
      <c r="CN34">
        <f ca="1">IF(OR(COUNTIF(PreElaborazione!CM$8:'PreElaborazione'!CM33,PreElaborazione!CM34)&gt;0,PreElaborazione!CM34=""),0,PreElaborazione!CM34)</f>
        <v>0</v>
      </c>
      <c r="CO34">
        <f ca="1">IF(OR(COUNTIF(PreElaborazione!CN$8:'PreElaborazione'!CN33,PreElaborazione!CN34)&gt;0,PreElaborazione!CN34=""),0,PreElaborazione!CN34)</f>
        <v>0</v>
      </c>
      <c r="CP34">
        <f ca="1">IF(OR(COUNTIF(PreElaborazione!CO$8:'PreElaborazione'!CO33,PreElaborazione!CO34)&gt;0,PreElaborazione!CO34=""),0,PreElaborazione!CO34)</f>
        <v>0</v>
      </c>
      <c r="CQ34">
        <f ca="1">IF(OR(COUNTIF(PreElaborazione!CP$8:'PreElaborazione'!CP33,PreElaborazione!CP34)&gt;0,PreElaborazione!CP34=""),0,PreElaborazione!CP34)</f>
        <v>0</v>
      </c>
      <c r="CR34">
        <f ca="1">IF(OR(COUNTIF(PreElaborazione!CQ$8:'PreElaborazione'!CQ33,PreElaborazione!CQ34)&gt;0,PreElaborazione!CQ34=""),0,PreElaborazione!CQ34)</f>
        <v>0</v>
      </c>
      <c r="CS34">
        <f ca="1">IF(OR(COUNTIF(PreElaborazione!CR$8:'PreElaborazione'!CR33,PreElaborazione!CR34)&gt;0,PreElaborazione!CR34=""),0,PreElaborazione!CR34)</f>
        <v>0</v>
      </c>
      <c r="CT34">
        <f ca="1">IF(OR(COUNTIF(PreElaborazione!CS$8:'PreElaborazione'!CS33,PreElaborazione!CS34)&gt;0,PreElaborazione!CS34=""),0,PreElaborazione!CS34)</f>
        <v>0</v>
      </c>
      <c r="CU34">
        <f ca="1">IF(OR(COUNTIF(PreElaborazione!CT$8:'PreElaborazione'!CT33,PreElaborazione!CT34)&gt;0,PreElaborazione!CT34=""),0,PreElaborazione!CT34)</f>
        <v>0</v>
      </c>
      <c r="CV34">
        <f ca="1">IF(OR(COUNTIF(PreElaborazione!CU$8:'PreElaborazione'!CU33,PreElaborazione!CU34)&gt;0,PreElaborazione!CU34=""),0,PreElaborazione!CU34)</f>
        <v>0</v>
      </c>
      <c r="CW34">
        <f ca="1">IF(OR(COUNTIF(PreElaborazione!CV$8:'PreElaborazione'!CV33,PreElaborazione!CV34)&gt;0,PreElaborazione!CV34=""),0,PreElaborazione!CV34)</f>
        <v>0</v>
      </c>
      <c r="CX34">
        <f ca="1">IF(OR(COUNTIF(PreElaborazione!CW$8:'PreElaborazione'!CW33,PreElaborazione!CW34)&gt;0,PreElaborazione!CW34=""),0,PreElaborazione!CW34)</f>
        <v>0</v>
      </c>
      <c r="CY34">
        <f ca="1">IF(OR(COUNTIF(PreElaborazione!CX$8:'PreElaborazione'!CX33,PreElaborazione!CX34)&gt;0,PreElaborazione!CX34=""),0,PreElaborazione!CX34)</f>
        <v>0</v>
      </c>
      <c r="CZ34">
        <f ca="1">IF(OR(COUNTIF(PreElaborazione!CY$8:'PreElaborazione'!CY33,PreElaborazione!CY34)&gt;0,PreElaborazione!CY34=""),0,PreElaborazione!CY34)</f>
        <v>0</v>
      </c>
      <c r="DA34">
        <f ca="1">IF(OR(COUNTIF(PreElaborazione!CZ$8:'PreElaborazione'!CZ33,PreElaborazione!CZ34)&gt;0,PreElaborazione!CZ34=""),0,PreElaborazione!CZ34)</f>
        <v>0</v>
      </c>
      <c r="DB34">
        <f ca="1">IF(OR(COUNTIF(PreElaborazione!DA$8:'PreElaborazione'!DA33,PreElaborazione!DA34)&gt;0,PreElaborazione!DA34=""),0,PreElaborazione!DA34)</f>
        <v>0</v>
      </c>
      <c r="DC34">
        <f ca="1">IF(OR(COUNTIF(PreElaborazione!DB$8:'PreElaborazione'!DB33,PreElaborazione!DB34)&gt;0,PreElaborazione!DB34=""),0,PreElaborazione!DB34)</f>
        <v>0</v>
      </c>
      <c r="DD34" s="268">
        <f t="shared" ca="1" si="0"/>
        <v>0</v>
      </c>
    </row>
    <row r="35" spans="2:108">
      <c r="B35" s="121">
        <v>28</v>
      </c>
      <c r="C35">
        <f ca="1">IF(OR(COUNTIF(PreElaborazione!B$8:'PreElaborazione'!B34,PreElaborazione!B35)&gt;0,PreElaborazione!B35=""),0,PreElaborazione!B35)</f>
        <v>0</v>
      </c>
      <c r="D35">
        <f ca="1">IF(OR(COUNTIF(PreElaborazione!C$8:'PreElaborazione'!C34,PreElaborazione!C35)&gt;0,PreElaborazione!C35=""),0,PreElaborazione!C35)</f>
        <v>0</v>
      </c>
      <c r="E35">
        <f ca="1">IF(OR(COUNTIF(PreElaborazione!D$8:'PreElaborazione'!D34,PreElaborazione!D35)&gt;0,PreElaborazione!D35=""),0,PreElaborazione!D35)</f>
        <v>0</v>
      </c>
      <c r="F35">
        <f ca="1">IF(OR(COUNTIF(PreElaborazione!E$8:'PreElaborazione'!E34,PreElaborazione!E35)&gt;0,PreElaborazione!E35=""),0,PreElaborazione!E35)</f>
        <v>0</v>
      </c>
      <c r="G35">
        <f ca="1">IF(OR(COUNTIF(PreElaborazione!F$8:'PreElaborazione'!F34,PreElaborazione!F35)&gt;0,PreElaborazione!F35=""),0,PreElaborazione!F35)</f>
        <v>0</v>
      </c>
      <c r="H35">
        <f ca="1">IF(OR(COUNTIF(PreElaborazione!G$8:'PreElaborazione'!G34,PreElaborazione!G35)&gt;0,PreElaborazione!G35=""),0,PreElaborazione!G35)</f>
        <v>0</v>
      </c>
      <c r="I35">
        <f ca="1">IF(OR(COUNTIF(PreElaborazione!H$8:'PreElaborazione'!H34,PreElaborazione!H35)&gt;0,PreElaborazione!H35=""),0,PreElaborazione!H35)</f>
        <v>0</v>
      </c>
      <c r="J35">
        <f ca="1">IF(OR(COUNTIF(PreElaborazione!I$8:'PreElaborazione'!I34,PreElaborazione!I35)&gt;0,PreElaborazione!I35=""),0,PreElaborazione!I35)</f>
        <v>0</v>
      </c>
      <c r="K35">
        <f ca="1">IF(OR(COUNTIF(PreElaborazione!J$8:'PreElaborazione'!J34,PreElaborazione!J35)&gt;0,PreElaborazione!J35=""),0,PreElaborazione!J35)</f>
        <v>0</v>
      </c>
      <c r="L35">
        <f ca="1">IF(OR(COUNTIF(PreElaborazione!K$8:'PreElaborazione'!K34,PreElaborazione!K35)&gt;0,PreElaborazione!K35=""),0,PreElaborazione!K35)</f>
        <v>0</v>
      </c>
      <c r="M35">
        <f ca="1">IF(OR(COUNTIF(PreElaborazione!L$8:'PreElaborazione'!L34,PreElaborazione!L35)&gt;0,PreElaborazione!L35=""),0,PreElaborazione!L35)</f>
        <v>0</v>
      </c>
      <c r="N35">
        <f ca="1">IF(OR(COUNTIF(PreElaborazione!M$8:'PreElaborazione'!M34,PreElaborazione!M35)&gt;0,PreElaborazione!M35=""),0,PreElaborazione!M35)</f>
        <v>0</v>
      </c>
      <c r="O35">
        <f ca="1">IF(OR(COUNTIF(PreElaborazione!N$8:'PreElaborazione'!N34,PreElaborazione!N35)&gt;0,PreElaborazione!N35=""),0,PreElaborazione!N35)</f>
        <v>0</v>
      </c>
      <c r="P35">
        <f ca="1">IF(OR(COUNTIF(PreElaborazione!O$8:'PreElaborazione'!O34,PreElaborazione!O35)&gt;0,PreElaborazione!O35=""),0,PreElaborazione!O35)</f>
        <v>0</v>
      </c>
      <c r="Q35">
        <f ca="1">IF(OR(COUNTIF(PreElaborazione!P$8:'PreElaborazione'!P34,PreElaborazione!P35)&gt;0,PreElaborazione!P35=""),0,PreElaborazione!P35)</f>
        <v>0</v>
      </c>
      <c r="R35">
        <f ca="1">IF(OR(COUNTIF(PreElaborazione!Q$8:'PreElaborazione'!Q34,PreElaborazione!Q35)&gt;0,PreElaborazione!Q35=""),0,PreElaborazione!Q35)</f>
        <v>0</v>
      </c>
      <c r="S35">
        <f ca="1">IF(OR(COUNTIF(PreElaborazione!R$8:'PreElaborazione'!R34,PreElaborazione!R35)&gt;0,PreElaborazione!R35=""),0,PreElaborazione!R35)</f>
        <v>0</v>
      </c>
      <c r="T35">
        <f ca="1">IF(OR(COUNTIF(PreElaborazione!S$8:'PreElaborazione'!S34,PreElaborazione!S35)&gt;0,PreElaborazione!S35=""),0,PreElaborazione!S35)</f>
        <v>0</v>
      </c>
      <c r="U35">
        <f ca="1">IF(OR(COUNTIF(PreElaborazione!T$8:'PreElaborazione'!T34,PreElaborazione!T35)&gt;0,PreElaborazione!T35=""),0,PreElaborazione!T35)</f>
        <v>0</v>
      </c>
      <c r="V35">
        <f ca="1">IF(OR(COUNTIF(PreElaborazione!U$8:'PreElaborazione'!U34,PreElaborazione!U35)&gt;0,PreElaborazione!U35=""),0,PreElaborazione!U35)</f>
        <v>0</v>
      </c>
      <c r="W35">
        <f ca="1">IF(OR(COUNTIF(PreElaborazione!V$8:'PreElaborazione'!V34,PreElaborazione!V35)&gt;0,PreElaborazione!V35=""),0,PreElaborazione!V35)</f>
        <v>0</v>
      </c>
      <c r="X35">
        <f ca="1">IF(OR(COUNTIF(PreElaborazione!W$8:'PreElaborazione'!W34,PreElaborazione!W35)&gt;0,PreElaborazione!W35=""),0,PreElaborazione!W35)</f>
        <v>0</v>
      </c>
      <c r="Y35">
        <f ca="1">IF(OR(COUNTIF(PreElaborazione!X$8:'PreElaborazione'!X34,PreElaborazione!X35)&gt;0,PreElaborazione!X35=""),0,PreElaborazione!X35)</f>
        <v>0</v>
      </c>
      <c r="Z35">
        <f ca="1">IF(OR(COUNTIF(PreElaborazione!Y$8:'PreElaborazione'!Y34,PreElaborazione!Y35)&gt;0,PreElaborazione!Y35=""),0,PreElaborazione!Y35)</f>
        <v>0</v>
      </c>
      <c r="AA35">
        <f ca="1">IF(OR(COUNTIF(PreElaborazione!Z$8:'PreElaborazione'!Z34,PreElaborazione!Z35)&gt;0,PreElaborazione!Z35=""),0,PreElaborazione!Z35)</f>
        <v>0</v>
      </c>
      <c r="AB35">
        <f ca="1">IF(OR(COUNTIF(PreElaborazione!AA$8:'PreElaborazione'!AA34,PreElaborazione!AA35)&gt;0,PreElaborazione!AA35=""),0,PreElaborazione!AA35)</f>
        <v>0</v>
      </c>
      <c r="AC35">
        <f ca="1">IF(OR(COUNTIF(PreElaborazione!AB$8:'PreElaborazione'!AB34,PreElaborazione!AB35)&gt;0,PreElaborazione!AB35=""),0,PreElaborazione!AB35)</f>
        <v>0</v>
      </c>
      <c r="AD35">
        <f ca="1">IF(OR(COUNTIF(PreElaborazione!AC$8:'PreElaborazione'!AC34,PreElaborazione!AC35)&gt;0,PreElaborazione!AC35=""),0,PreElaborazione!AC35)</f>
        <v>0</v>
      </c>
      <c r="AE35">
        <f ca="1">IF(OR(COUNTIF(PreElaborazione!AD$8:'PreElaborazione'!AD34,PreElaborazione!AD35)&gt;0,PreElaborazione!AD35=""),0,PreElaborazione!AD35)</f>
        <v>0</v>
      </c>
      <c r="AF35">
        <f ca="1">IF(OR(COUNTIF(PreElaborazione!AE$8:'PreElaborazione'!AE34,PreElaborazione!AE35)&gt;0,PreElaborazione!AE35=""),0,PreElaborazione!AE35)</f>
        <v>0</v>
      </c>
      <c r="AG35">
        <f ca="1">IF(OR(COUNTIF(PreElaborazione!AF$8:'PreElaborazione'!AF34,PreElaborazione!AF35)&gt;0,PreElaborazione!AF35=""),0,PreElaborazione!AF35)</f>
        <v>0</v>
      </c>
      <c r="AH35">
        <f ca="1">IF(OR(COUNTIF(PreElaborazione!AG$8:'PreElaborazione'!AG34,PreElaborazione!AG35)&gt;0,PreElaborazione!AG35=""),0,PreElaborazione!AG35)</f>
        <v>0</v>
      </c>
      <c r="AI35">
        <f ca="1">IF(OR(COUNTIF(PreElaborazione!AH$8:'PreElaborazione'!AH34,PreElaborazione!AH35)&gt;0,PreElaborazione!AH35=""),0,PreElaborazione!AH35)</f>
        <v>0</v>
      </c>
      <c r="AJ35">
        <f ca="1">IF(OR(COUNTIF(PreElaborazione!AI$8:'PreElaborazione'!AI34,PreElaborazione!AI35)&gt;0,PreElaborazione!AI35=""),0,PreElaborazione!AI35)</f>
        <v>0</v>
      </c>
      <c r="AK35">
        <f ca="1">IF(OR(COUNTIF(PreElaborazione!AJ$8:'PreElaborazione'!AJ34,PreElaborazione!AJ35)&gt;0,PreElaborazione!AJ35=""),0,PreElaborazione!AJ35)</f>
        <v>0</v>
      </c>
      <c r="AL35">
        <f ca="1">IF(OR(COUNTIF(PreElaborazione!AK$8:'PreElaborazione'!AK34,PreElaborazione!AK35)&gt;0,PreElaborazione!AK35=""),0,PreElaborazione!AK35)</f>
        <v>0</v>
      </c>
      <c r="AM35">
        <f ca="1">IF(OR(COUNTIF(PreElaborazione!AL$8:'PreElaborazione'!AL34,PreElaborazione!AL35)&gt;0,PreElaborazione!AL35=""),0,PreElaborazione!AL35)</f>
        <v>0</v>
      </c>
      <c r="AN35">
        <f ca="1">IF(OR(COUNTIF(PreElaborazione!AM$8:'PreElaborazione'!AM34,PreElaborazione!AM35)&gt;0,PreElaborazione!AM35=""),0,PreElaborazione!AM35)</f>
        <v>0</v>
      </c>
      <c r="AO35">
        <f ca="1">IF(OR(COUNTIF(PreElaborazione!AN$8:'PreElaborazione'!AN34,PreElaborazione!AN35)&gt;0,PreElaborazione!AN35=""),0,PreElaborazione!AN35)</f>
        <v>0</v>
      </c>
      <c r="AP35">
        <f ca="1">IF(OR(COUNTIF(PreElaborazione!AO$8:'PreElaborazione'!AO34,PreElaborazione!AO35)&gt;0,PreElaborazione!AO35=""),0,PreElaborazione!AO35)</f>
        <v>0</v>
      </c>
      <c r="AQ35">
        <f ca="1">IF(OR(COUNTIF(PreElaborazione!AP$8:'PreElaborazione'!AP34,PreElaborazione!AP35)&gt;0,PreElaborazione!AP35=""),0,PreElaborazione!AP35)</f>
        <v>0</v>
      </c>
      <c r="AR35">
        <f ca="1">IF(OR(COUNTIF(PreElaborazione!AQ$8:'PreElaborazione'!AQ34,PreElaborazione!AQ35)&gt;0,PreElaborazione!AQ35=""),0,PreElaborazione!AQ35)</f>
        <v>0</v>
      </c>
      <c r="AS35">
        <f ca="1">IF(OR(COUNTIF(PreElaborazione!AR$8:'PreElaborazione'!AR34,PreElaborazione!AR35)&gt;0,PreElaborazione!AR35=""),0,PreElaborazione!AR35)</f>
        <v>0</v>
      </c>
      <c r="AT35">
        <f ca="1">IF(OR(COUNTIF(PreElaborazione!AS$8:'PreElaborazione'!AS34,PreElaborazione!AS35)&gt;0,PreElaborazione!AS35=""),0,PreElaborazione!AS35)</f>
        <v>0</v>
      </c>
      <c r="AU35">
        <f ca="1">IF(OR(COUNTIF(PreElaborazione!AT$8:'PreElaborazione'!AT34,PreElaborazione!AT35)&gt;0,PreElaborazione!AT35=""),0,PreElaborazione!AT35)</f>
        <v>0</v>
      </c>
      <c r="AV35">
        <f ca="1">IF(OR(COUNTIF(PreElaborazione!AU$8:'PreElaborazione'!AU34,PreElaborazione!AU35)&gt;0,PreElaborazione!AU35=""),0,PreElaborazione!AU35)</f>
        <v>0</v>
      </c>
      <c r="AW35">
        <f ca="1">IF(OR(COUNTIF(PreElaborazione!AV$8:'PreElaborazione'!AV34,PreElaborazione!AV35)&gt;0,PreElaborazione!AV35=""),0,PreElaborazione!AV35)</f>
        <v>0</v>
      </c>
      <c r="AX35">
        <f ca="1">IF(OR(COUNTIF(PreElaborazione!AW$8:'PreElaborazione'!AW34,PreElaborazione!AW35)&gt;0,PreElaborazione!AW35=""),0,PreElaborazione!AW35)</f>
        <v>0</v>
      </c>
      <c r="AY35">
        <f ca="1">IF(OR(COUNTIF(PreElaborazione!AX$8:'PreElaborazione'!AX34,PreElaborazione!AX35)&gt;0,PreElaborazione!AX35=""),0,PreElaborazione!AX35)</f>
        <v>0</v>
      </c>
      <c r="AZ35">
        <f ca="1">IF(OR(COUNTIF(PreElaborazione!AY$8:'PreElaborazione'!AY34,PreElaborazione!AY35)&gt;0,PreElaborazione!AY35=""),0,PreElaborazione!AY35)</f>
        <v>0</v>
      </c>
      <c r="BA35">
        <f ca="1">IF(OR(COUNTIF(PreElaborazione!AZ$8:'PreElaborazione'!AZ34,PreElaborazione!AZ35)&gt;0,PreElaborazione!AZ35=""),0,PreElaborazione!AZ35)</f>
        <v>0</v>
      </c>
      <c r="BB35">
        <f ca="1">IF(OR(COUNTIF(PreElaborazione!BA$8:'PreElaborazione'!BA34,PreElaborazione!BA35)&gt;0,PreElaborazione!BA35=""),0,PreElaborazione!BA35)</f>
        <v>0</v>
      </c>
      <c r="BC35">
        <f ca="1">IF(OR(COUNTIF(PreElaborazione!BB$8:'PreElaborazione'!BB34,PreElaborazione!BB35)&gt;0,PreElaborazione!BB35=""),0,PreElaborazione!BB35)</f>
        <v>0</v>
      </c>
      <c r="BD35">
        <f ca="1">IF(OR(COUNTIF(PreElaborazione!BC$8:'PreElaborazione'!BC34,PreElaborazione!BC35)&gt;0,PreElaborazione!BC35=""),0,PreElaborazione!BC35)</f>
        <v>0</v>
      </c>
      <c r="BE35">
        <f ca="1">IF(OR(COUNTIF(PreElaborazione!BD$8:'PreElaborazione'!BD34,PreElaborazione!BD35)&gt;0,PreElaborazione!BD35=""),0,PreElaborazione!BD35)</f>
        <v>0</v>
      </c>
      <c r="BF35">
        <f ca="1">IF(OR(COUNTIF(PreElaborazione!BE$8:'PreElaborazione'!BE34,PreElaborazione!BE35)&gt;0,PreElaborazione!BE35=""),0,PreElaborazione!BE35)</f>
        <v>0</v>
      </c>
      <c r="BG35">
        <f ca="1">IF(OR(COUNTIF(PreElaborazione!BF$8:'PreElaborazione'!BF34,PreElaborazione!BF35)&gt;0,PreElaborazione!BF35=""),0,PreElaborazione!BF35)</f>
        <v>0</v>
      </c>
      <c r="BH35">
        <f ca="1">IF(OR(COUNTIF(PreElaborazione!BG$8:'PreElaborazione'!BG34,PreElaborazione!BG35)&gt;0,PreElaborazione!BG35=""),0,PreElaborazione!BG35)</f>
        <v>0</v>
      </c>
      <c r="BI35">
        <f ca="1">IF(OR(COUNTIF(PreElaborazione!BH$8:'PreElaborazione'!BH34,PreElaborazione!BH35)&gt;0,PreElaborazione!BH35=""),0,PreElaborazione!BH35)</f>
        <v>0</v>
      </c>
      <c r="BJ35">
        <f ca="1">IF(OR(COUNTIF(PreElaborazione!BI$8:'PreElaborazione'!BI34,PreElaborazione!BI35)&gt;0,PreElaborazione!BI35=""),0,PreElaborazione!BI35)</f>
        <v>0</v>
      </c>
      <c r="BK35">
        <f ca="1">IF(OR(COUNTIF(PreElaborazione!BJ$8:'PreElaborazione'!BJ34,PreElaborazione!BJ35)&gt;0,PreElaborazione!BJ35=""),0,PreElaborazione!BJ35)</f>
        <v>0</v>
      </c>
      <c r="BL35">
        <f ca="1">IF(OR(COUNTIF(PreElaborazione!BK$8:'PreElaborazione'!BK34,PreElaborazione!BK35)&gt;0,PreElaborazione!BK35=""),0,PreElaborazione!BK35)</f>
        <v>0</v>
      </c>
      <c r="BM35">
        <f ca="1">IF(OR(COUNTIF(PreElaborazione!BL$8:'PreElaborazione'!BL34,PreElaborazione!BL35)&gt;0,PreElaborazione!BL35=""),0,PreElaborazione!BL35)</f>
        <v>0</v>
      </c>
      <c r="BN35">
        <f ca="1">IF(OR(COUNTIF(PreElaborazione!BM$8:'PreElaborazione'!BM34,PreElaborazione!BM35)&gt;0,PreElaborazione!BM35=""),0,PreElaborazione!BM35)</f>
        <v>0</v>
      </c>
      <c r="BO35">
        <f ca="1">IF(OR(COUNTIF(PreElaborazione!BN$8:'PreElaborazione'!BN34,PreElaborazione!BN35)&gt;0,PreElaborazione!BN35=""),0,PreElaborazione!BN35)</f>
        <v>0</v>
      </c>
      <c r="BP35">
        <f ca="1">IF(OR(COUNTIF(PreElaborazione!BO$8:'PreElaborazione'!BO34,PreElaborazione!BO35)&gt;0,PreElaborazione!BO35=""),0,PreElaborazione!BO35)</f>
        <v>0</v>
      </c>
      <c r="BQ35">
        <f ca="1">IF(OR(COUNTIF(PreElaborazione!BP$8:'PreElaborazione'!BP34,PreElaborazione!BP35)&gt;0,PreElaborazione!BP35=""),0,PreElaborazione!BP35)</f>
        <v>0</v>
      </c>
      <c r="BR35">
        <f ca="1">IF(OR(COUNTIF(PreElaborazione!BQ$8:'PreElaborazione'!BQ34,PreElaborazione!BQ35)&gt;0,PreElaborazione!BQ35=""),0,PreElaborazione!BQ35)</f>
        <v>0</v>
      </c>
      <c r="BS35">
        <f ca="1">IF(OR(COUNTIF(PreElaborazione!BR$8:'PreElaborazione'!BR34,PreElaborazione!BR35)&gt;0,PreElaborazione!BR35=""),0,PreElaborazione!BR35)</f>
        <v>0</v>
      </c>
      <c r="BT35">
        <f ca="1">IF(OR(COUNTIF(PreElaborazione!BS$8:'PreElaborazione'!BS34,PreElaborazione!BS35)&gt;0,PreElaborazione!BS35=""),0,PreElaborazione!BS35)</f>
        <v>0</v>
      </c>
      <c r="BU35">
        <f ca="1">IF(OR(COUNTIF(PreElaborazione!BT$8:'PreElaborazione'!BT34,PreElaborazione!BT35)&gt;0,PreElaborazione!BT35=""),0,PreElaborazione!BT35)</f>
        <v>0</v>
      </c>
      <c r="BV35">
        <f ca="1">IF(OR(COUNTIF(PreElaborazione!BU$8:'PreElaborazione'!BU34,PreElaborazione!BU35)&gt;0,PreElaborazione!BU35=""),0,PreElaborazione!BU35)</f>
        <v>0</v>
      </c>
      <c r="BW35">
        <f ca="1">IF(OR(COUNTIF(PreElaborazione!BV$8:'PreElaborazione'!BV34,PreElaborazione!BV35)&gt;0,PreElaborazione!BV35=""),0,PreElaborazione!BV35)</f>
        <v>0</v>
      </c>
      <c r="BX35">
        <f ca="1">IF(OR(COUNTIF(PreElaborazione!BW$8:'PreElaborazione'!BW34,PreElaborazione!BW35)&gt;0,PreElaborazione!BW35=""),0,PreElaborazione!BW35)</f>
        <v>0</v>
      </c>
      <c r="BY35">
        <f ca="1">IF(OR(COUNTIF(PreElaborazione!BX$8:'PreElaborazione'!BX34,PreElaborazione!BX35)&gt;0,PreElaborazione!BX35=""),0,PreElaborazione!BX35)</f>
        <v>0</v>
      </c>
      <c r="BZ35">
        <f ca="1">IF(OR(COUNTIF(PreElaborazione!BY$8:'PreElaborazione'!BY34,PreElaborazione!BY35)&gt;0,PreElaborazione!BY35=""),0,PreElaborazione!BY35)</f>
        <v>0</v>
      </c>
      <c r="CA35">
        <f ca="1">IF(OR(COUNTIF(PreElaborazione!BZ$8:'PreElaborazione'!BZ34,PreElaborazione!BZ35)&gt;0,PreElaborazione!BZ35=""),0,PreElaborazione!BZ35)</f>
        <v>0</v>
      </c>
      <c r="CB35">
        <f ca="1">IF(OR(COUNTIF(PreElaborazione!CA$8:'PreElaborazione'!CA34,PreElaborazione!CA35)&gt;0,PreElaborazione!CA35=""),0,PreElaborazione!CA35)</f>
        <v>0</v>
      </c>
      <c r="CC35">
        <f ca="1">IF(OR(COUNTIF(PreElaborazione!CB$8:'PreElaborazione'!CB34,PreElaborazione!CB35)&gt;0,PreElaborazione!CB35=""),0,PreElaborazione!CB35)</f>
        <v>0</v>
      </c>
      <c r="CD35">
        <f ca="1">IF(OR(COUNTIF(PreElaborazione!CC$8:'PreElaborazione'!CC34,PreElaborazione!CC35)&gt;0,PreElaborazione!CC35=""),0,PreElaborazione!CC35)</f>
        <v>0</v>
      </c>
      <c r="CE35">
        <f ca="1">IF(OR(COUNTIF(PreElaborazione!CD$8:'PreElaborazione'!CD34,PreElaborazione!CD35)&gt;0,PreElaborazione!CD35=""),0,PreElaborazione!CD35)</f>
        <v>0</v>
      </c>
      <c r="CF35">
        <f ca="1">IF(OR(COUNTIF(PreElaborazione!CE$8:'PreElaborazione'!CE34,PreElaborazione!CE35)&gt;0,PreElaborazione!CE35=""),0,PreElaborazione!CE35)</f>
        <v>0</v>
      </c>
      <c r="CG35">
        <f ca="1">IF(OR(COUNTIF(PreElaborazione!CF$8:'PreElaborazione'!CF34,PreElaborazione!CF35)&gt;0,PreElaborazione!CF35=""),0,PreElaborazione!CF35)</f>
        <v>0</v>
      </c>
      <c r="CH35">
        <f ca="1">IF(OR(COUNTIF(PreElaborazione!CG$8:'PreElaborazione'!CG34,PreElaborazione!CG35)&gt;0,PreElaborazione!CG35=""),0,PreElaborazione!CG35)</f>
        <v>0</v>
      </c>
      <c r="CI35">
        <f ca="1">IF(OR(COUNTIF(PreElaborazione!CH$8:'PreElaborazione'!CH34,PreElaborazione!CH35)&gt;0,PreElaborazione!CH35=""),0,PreElaborazione!CH35)</f>
        <v>0</v>
      </c>
      <c r="CJ35">
        <f ca="1">IF(OR(COUNTIF(PreElaborazione!CI$8:'PreElaborazione'!CI34,PreElaborazione!CI35)&gt;0,PreElaborazione!CI35=""),0,PreElaborazione!CI35)</f>
        <v>0</v>
      </c>
      <c r="CK35">
        <f ca="1">IF(OR(COUNTIF(PreElaborazione!CJ$8:'PreElaborazione'!CJ34,PreElaborazione!CJ35)&gt;0,PreElaborazione!CJ35=""),0,PreElaborazione!CJ35)</f>
        <v>0</v>
      </c>
      <c r="CL35">
        <f ca="1">IF(OR(COUNTIF(PreElaborazione!CK$8:'PreElaborazione'!CK34,PreElaborazione!CK35)&gt;0,PreElaborazione!CK35=""),0,PreElaborazione!CK35)</f>
        <v>0</v>
      </c>
      <c r="CM35">
        <f ca="1">IF(OR(COUNTIF(PreElaborazione!CL$8:'PreElaborazione'!CL34,PreElaborazione!CL35)&gt;0,PreElaborazione!CL35=""),0,PreElaborazione!CL35)</f>
        <v>0</v>
      </c>
      <c r="CN35">
        <f ca="1">IF(OR(COUNTIF(PreElaborazione!CM$8:'PreElaborazione'!CM34,PreElaborazione!CM35)&gt;0,PreElaborazione!CM35=""),0,PreElaborazione!CM35)</f>
        <v>0</v>
      </c>
      <c r="CO35">
        <f ca="1">IF(OR(COUNTIF(PreElaborazione!CN$8:'PreElaborazione'!CN34,PreElaborazione!CN35)&gt;0,PreElaborazione!CN35=""),0,PreElaborazione!CN35)</f>
        <v>0</v>
      </c>
      <c r="CP35">
        <f ca="1">IF(OR(COUNTIF(PreElaborazione!CO$8:'PreElaborazione'!CO34,PreElaborazione!CO35)&gt;0,PreElaborazione!CO35=""),0,PreElaborazione!CO35)</f>
        <v>0</v>
      </c>
      <c r="CQ35">
        <f ca="1">IF(OR(COUNTIF(PreElaborazione!CP$8:'PreElaborazione'!CP34,PreElaborazione!CP35)&gt;0,PreElaborazione!CP35=""),0,PreElaborazione!CP35)</f>
        <v>0</v>
      </c>
      <c r="CR35">
        <f ca="1">IF(OR(COUNTIF(PreElaborazione!CQ$8:'PreElaborazione'!CQ34,PreElaborazione!CQ35)&gt;0,PreElaborazione!CQ35=""),0,PreElaborazione!CQ35)</f>
        <v>0</v>
      </c>
      <c r="CS35">
        <f ca="1">IF(OR(COUNTIF(PreElaborazione!CR$8:'PreElaborazione'!CR34,PreElaborazione!CR35)&gt;0,PreElaborazione!CR35=""),0,PreElaborazione!CR35)</f>
        <v>0</v>
      </c>
      <c r="CT35">
        <f ca="1">IF(OR(COUNTIF(PreElaborazione!CS$8:'PreElaborazione'!CS34,PreElaborazione!CS35)&gt;0,PreElaborazione!CS35=""),0,PreElaborazione!CS35)</f>
        <v>0</v>
      </c>
      <c r="CU35">
        <f ca="1">IF(OR(COUNTIF(PreElaborazione!CT$8:'PreElaborazione'!CT34,PreElaborazione!CT35)&gt;0,PreElaborazione!CT35=""),0,PreElaborazione!CT35)</f>
        <v>0</v>
      </c>
      <c r="CV35">
        <f ca="1">IF(OR(COUNTIF(PreElaborazione!CU$8:'PreElaborazione'!CU34,PreElaborazione!CU35)&gt;0,PreElaborazione!CU35=""),0,PreElaborazione!CU35)</f>
        <v>0</v>
      </c>
      <c r="CW35">
        <f ca="1">IF(OR(COUNTIF(PreElaborazione!CV$8:'PreElaborazione'!CV34,PreElaborazione!CV35)&gt;0,PreElaborazione!CV35=""),0,PreElaborazione!CV35)</f>
        <v>0</v>
      </c>
      <c r="CX35">
        <f ca="1">IF(OR(COUNTIF(PreElaborazione!CW$8:'PreElaborazione'!CW34,PreElaborazione!CW35)&gt;0,PreElaborazione!CW35=""),0,PreElaborazione!CW35)</f>
        <v>0</v>
      </c>
      <c r="CY35">
        <f ca="1">IF(OR(COUNTIF(PreElaborazione!CX$8:'PreElaborazione'!CX34,PreElaborazione!CX35)&gt;0,PreElaborazione!CX35=""),0,PreElaborazione!CX35)</f>
        <v>0</v>
      </c>
      <c r="CZ35">
        <f ca="1">IF(OR(COUNTIF(PreElaborazione!CY$8:'PreElaborazione'!CY34,PreElaborazione!CY35)&gt;0,PreElaborazione!CY35=""),0,PreElaborazione!CY35)</f>
        <v>0</v>
      </c>
      <c r="DA35">
        <f ca="1">IF(OR(COUNTIF(PreElaborazione!CZ$8:'PreElaborazione'!CZ34,PreElaborazione!CZ35)&gt;0,PreElaborazione!CZ35=""),0,PreElaborazione!CZ35)</f>
        <v>0</v>
      </c>
      <c r="DB35">
        <f ca="1">IF(OR(COUNTIF(PreElaborazione!DA$8:'PreElaborazione'!DA34,PreElaborazione!DA35)&gt;0,PreElaborazione!DA35=""),0,PreElaborazione!DA35)</f>
        <v>0</v>
      </c>
      <c r="DC35">
        <f ca="1">IF(OR(COUNTIF(PreElaborazione!DB$8:'PreElaborazione'!DB34,PreElaborazione!DB35)&gt;0,PreElaborazione!DB35=""),0,PreElaborazione!DB35)</f>
        <v>0</v>
      </c>
      <c r="DD35" s="268">
        <f t="shared" ca="1" si="0"/>
        <v>0</v>
      </c>
    </row>
    <row r="36" spans="2:108">
      <c r="B36" s="121">
        <v>29</v>
      </c>
      <c r="C36">
        <f ca="1">IF(OR(COUNTIF(PreElaborazione!B$8:'PreElaborazione'!B35,PreElaborazione!B36)&gt;0,PreElaborazione!B36=""),0,PreElaborazione!B36)</f>
        <v>0</v>
      </c>
      <c r="D36">
        <f ca="1">IF(OR(COUNTIF(PreElaborazione!C$8:'PreElaborazione'!C35,PreElaborazione!C36)&gt;0,PreElaborazione!C36=""),0,PreElaborazione!C36)</f>
        <v>0</v>
      </c>
      <c r="E36">
        <f ca="1">IF(OR(COUNTIF(PreElaborazione!D$8:'PreElaborazione'!D35,PreElaborazione!D36)&gt;0,PreElaborazione!D36=""),0,PreElaborazione!D36)</f>
        <v>0</v>
      </c>
      <c r="F36">
        <f ca="1">IF(OR(COUNTIF(PreElaborazione!E$8:'PreElaborazione'!E35,PreElaborazione!E36)&gt;0,PreElaborazione!E36=""),0,PreElaborazione!E36)</f>
        <v>0</v>
      </c>
      <c r="G36">
        <f ca="1">IF(OR(COUNTIF(PreElaborazione!F$8:'PreElaborazione'!F35,PreElaborazione!F36)&gt;0,PreElaborazione!F36=""),0,PreElaborazione!F36)</f>
        <v>0</v>
      </c>
      <c r="H36">
        <f ca="1">IF(OR(COUNTIF(PreElaborazione!G$8:'PreElaborazione'!G35,PreElaborazione!G36)&gt;0,PreElaborazione!G36=""),0,PreElaborazione!G36)</f>
        <v>0</v>
      </c>
      <c r="I36">
        <f ca="1">IF(OR(COUNTIF(PreElaborazione!H$8:'PreElaborazione'!H35,PreElaborazione!H36)&gt;0,PreElaborazione!H36=""),0,PreElaborazione!H36)</f>
        <v>0</v>
      </c>
      <c r="J36">
        <f ca="1">IF(OR(COUNTIF(PreElaborazione!I$8:'PreElaborazione'!I35,PreElaborazione!I36)&gt;0,PreElaborazione!I36=""),0,PreElaborazione!I36)</f>
        <v>0</v>
      </c>
      <c r="K36">
        <f ca="1">IF(OR(COUNTIF(PreElaborazione!J$8:'PreElaborazione'!J35,PreElaborazione!J36)&gt;0,PreElaborazione!J36=""),0,PreElaborazione!J36)</f>
        <v>0</v>
      </c>
      <c r="L36">
        <f ca="1">IF(OR(COUNTIF(PreElaborazione!K$8:'PreElaborazione'!K35,PreElaborazione!K36)&gt;0,PreElaborazione!K36=""),0,PreElaborazione!K36)</f>
        <v>0</v>
      </c>
      <c r="M36">
        <f ca="1">IF(OR(COUNTIF(PreElaborazione!L$8:'PreElaborazione'!L35,PreElaborazione!L36)&gt;0,PreElaborazione!L36=""),0,PreElaborazione!L36)</f>
        <v>0</v>
      </c>
      <c r="N36">
        <f ca="1">IF(OR(COUNTIF(PreElaborazione!M$8:'PreElaborazione'!M35,PreElaborazione!M36)&gt;0,PreElaborazione!M36=""),0,PreElaborazione!M36)</f>
        <v>0</v>
      </c>
      <c r="O36">
        <f ca="1">IF(OR(COUNTIF(PreElaborazione!N$8:'PreElaborazione'!N35,PreElaborazione!N36)&gt;0,PreElaborazione!N36=""),0,PreElaborazione!N36)</f>
        <v>0</v>
      </c>
      <c r="P36">
        <f ca="1">IF(OR(COUNTIF(PreElaborazione!O$8:'PreElaborazione'!O35,PreElaborazione!O36)&gt;0,PreElaborazione!O36=""),0,PreElaborazione!O36)</f>
        <v>0</v>
      </c>
      <c r="Q36">
        <f ca="1">IF(OR(COUNTIF(PreElaborazione!P$8:'PreElaborazione'!P35,PreElaborazione!P36)&gt;0,PreElaborazione!P36=""),0,PreElaborazione!P36)</f>
        <v>0</v>
      </c>
      <c r="R36">
        <f ca="1">IF(OR(COUNTIF(PreElaborazione!Q$8:'PreElaborazione'!Q35,PreElaborazione!Q36)&gt;0,PreElaborazione!Q36=""),0,PreElaborazione!Q36)</f>
        <v>0</v>
      </c>
      <c r="S36">
        <f ca="1">IF(OR(COUNTIF(PreElaborazione!R$8:'PreElaborazione'!R35,PreElaborazione!R36)&gt;0,PreElaborazione!R36=""),0,PreElaborazione!R36)</f>
        <v>0</v>
      </c>
      <c r="T36">
        <f ca="1">IF(OR(COUNTIF(PreElaborazione!S$8:'PreElaborazione'!S35,PreElaborazione!S36)&gt;0,PreElaborazione!S36=""),0,PreElaborazione!S36)</f>
        <v>0</v>
      </c>
      <c r="U36">
        <f ca="1">IF(OR(COUNTIF(PreElaborazione!T$8:'PreElaborazione'!T35,PreElaborazione!T36)&gt;0,PreElaborazione!T36=""),0,PreElaborazione!T36)</f>
        <v>0</v>
      </c>
      <c r="V36">
        <f ca="1">IF(OR(COUNTIF(PreElaborazione!U$8:'PreElaborazione'!U35,PreElaborazione!U36)&gt;0,PreElaborazione!U36=""),0,PreElaborazione!U36)</f>
        <v>0</v>
      </c>
      <c r="W36">
        <f ca="1">IF(OR(COUNTIF(PreElaborazione!V$8:'PreElaborazione'!V35,PreElaborazione!V36)&gt;0,PreElaborazione!V36=""),0,PreElaborazione!V36)</f>
        <v>0</v>
      </c>
      <c r="X36">
        <f ca="1">IF(OR(COUNTIF(PreElaborazione!W$8:'PreElaborazione'!W35,PreElaborazione!W36)&gt;0,PreElaborazione!W36=""),0,PreElaborazione!W36)</f>
        <v>0</v>
      </c>
      <c r="Y36">
        <f ca="1">IF(OR(COUNTIF(PreElaborazione!X$8:'PreElaborazione'!X35,PreElaborazione!X36)&gt;0,PreElaborazione!X36=""),0,PreElaborazione!X36)</f>
        <v>0</v>
      </c>
      <c r="Z36">
        <f ca="1">IF(OR(COUNTIF(PreElaborazione!Y$8:'PreElaborazione'!Y35,PreElaborazione!Y36)&gt;0,PreElaborazione!Y36=""),0,PreElaborazione!Y36)</f>
        <v>0</v>
      </c>
      <c r="AA36">
        <f ca="1">IF(OR(COUNTIF(PreElaborazione!Z$8:'PreElaborazione'!Z35,PreElaborazione!Z36)&gt;0,PreElaborazione!Z36=""),0,PreElaborazione!Z36)</f>
        <v>0</v>
      </c>
      <c r="AB36">
        <f ca="1">IF(OR(COUNTIF(PreElaborazione!AA$8:'PreElaborazione'!AA35,PreElaborazione!AA36)&gt;0,PreElaborazione!AA36=""),0,PreElaborazione!AA36)</f>
        <v>0</v>
      </c>
      <c r="AC36">
        <f ca="1">IF(OR(COUNTIF(PreElaborazione!AB$8:'PreElaborazione'!AB35,PreElaborazione!AB36)&gt;0,PreElaborazione!AB36=""),0,PreElaborazione!AB36)</f>
        <v>0</v>
      </c>
      <c r="AD36">
        <f ca="1">IF(OR(COUNTIF(PreElaborazione!AC$8:'PreElaborazione'!AC35,PreElaborazione!AC36)&gt;0,PreElaborazione!AC36=""),0,PreElaborazione!AC36)</f>
        <v>0</v>
      </c>
      <c r="AE36">
        <f ca="1">IF(OR(COUNTIF(PreElaborazione!AD$8:'PreElaborazione'!AD35,PreElaborazione!AD36)&gt;0,PreElaborazione!AD36=""),0,PreElaborazione!AD36)</f>
        <v>0</v>
      </c>
      <c r="AF36">
        <f ca="1">IF(OR(COUNTIF(PreElaborazione!AE$8:'PreElaborazione'!AE35,PreElaborazione!AE36)&gt;0,PreElaborazione!AE36=""),0,PreElaborazione!AE36)</f>
        <v>0</v>
      </c>
      <c r="AG36">
        <f ca="1">IF(OR(COUNTIF(PreElaborazione!AF$8:'PreElaborazione'!AF35,PreElaborazione!AF36)&gt;0,PreElaborazione!AF36=""),0,PreElaborazione!AF36)</f>
        <v>0</v>
      </c>
      <c r="AH36">
        <f ca="1">IF(OR(COUNTIF(PreElaborazione!AG$8:'PreElaborazione'!AG35,PreElaborazione!AG36)&gt;0,PreElaborazione!AG36=""),0,PreElaborazione!AG36)</f>
        <v>0</v>
      </c>
      <c r="AI36">
        <f ca="1">IF(OR(COUNTIF(PreElaborazione!AH$8:'PreElaborazione'!AH35,PreElaborazione!AH36)&gt;0,PreElaborazione!AH36=""),0,PreElaborazione!AH36)</f>
        <v>0</v>
      </c>
      <c r="AJ36">
        <f ca="1">IF(OR(COUNTIF(PreElaborazione!AI$8:'PreElaborazione'!AI35,PreElaborazione!AI36)&gt;0,PreElaborazione!AI36=""),0,PreElaborazione!AI36)</f>
        <v>0</v>
      </c>
      <c r="AK36">
        <f ca="1">IF(OR(COUNTIF(PreElaborazione!AJ$8:'PreElaborazione'!AJ35,PreElaborazione!AJ36)&gt;0,PreElaborazione!AJ36=""),0,PreElaborazione!AJ36)</f>
        <v>0</v>
      </c>
      <c r="AL36">
        <f ca="1">IF(OR(COUNTIF(PreElaborazione!AK$8:'PreElaborazione'!AK35,PreElaborazione!AK36)&gt;0,PreElaborazione!AK36=""),0,PreElaborazione!AK36)</f>
        <v>0</v>
      </c>
      <c r="AM36">
        <f ca="1">IF(OR(COUNTIF(PreElaborazione!AL$8:'PreElaborazione'!AL35,PreElaborazione!AL36)&gt;0,PreElaborazione!AL36=""),0,PreElaborazione!AL36)</f>
        <v>0</v>
      </c>
      <c r="AN36">
        <f ca="1">IF(OR(COUNTIF(PreElaborazione!AM$8:'PreElaborazione'!AM35,PreElaborazione!AM36)&gt;0,PreElaborazione!AM36=""),0,PreElaborazione!AM36)</f>
        <v>0</v>
      </c>
      <c r="AO36">
        <f ca="1">IF(OR(COUNTIF(PreElaborazione!AN$8:'PreElaborazione'!AN35,PreElaborazione!AN36)&gt;0,PreElaborazione!AN36=""),0,PreElaborazione!AN36)</f>
        <v>0</v>
      </c>
      <c r="AP36">
        <f ca="1">IF(OR(COUNTIF(PreElaborazione!AO$8:'PreElaborazione'!AO35,PreElaborazione!AO36)&gt;0,PreElaborazione!AO36=""),0,PreElaborazione!AO36)</f>
        <v>0</v>
      </c>
      <c r="AQ36">
        <f ca="1">IF(OR(COUNTIF(PreElaborazione!AP$8:'PreElaborazione'!AP35,PreElaborazione!AP36)&gt;0,PreElaborazione!AP36=""),0,PreElaborazione!AP36)</f>
        <v>0</v>
      </c>
      <c r="AR36">
        <f ca="1">IF(OR(COUNTIF(PreElaborazione!AQ$8:'PreElaborazione'!AQ35,PreElaborazione!AQ36)&gt;0,PreElaborazione!AQ36=""),0,PreElaborazione!AQ36)</f>
        <v>0</v>
      </c>
      <c r="AS36">
        <f ca="1">IF(OR(COUNTIF(PreElaborazione!AR$8:'PreElaborazione'!AR35,PreElaborazione!AR36)&gt;0,PreElaborazione!AR36=""),0,PreElaborazione!AR36)</f>
        <v>0</v>
      </c>
      <c r="AT36">
        <f ca="1">IF(OR(COUNTIF(PreElaborazione!AS$8:'PreElaborazione'!AS35,PreElaborazione!AS36)&gt;0,PreElaborazione!AS36=""),0,PreElaborazione!AS36)</f>
        <v>0</v>
      </c>
      <c r="AU36">
        <f ca="1">IF(OR(COUNTIF(PreElaborazione!AT$8:'PreElaborazione'!AT35,PreElaborazione!AT36)&gt;0,PreElaborazione!AT36=""),0,PreElaborazione!AT36)</f>
        <v>0</v>
      </c>
      <c r="AV36">
        <f ca="1">IF(OR(COUNTIF(PreElaborazione!AU$8:'PreElaborazione'!AU35,PreElaborazione!AU36)&gt;0,PreElaborazione!AU36=""),0,PreElaborazione!AU36)</f>
        <v>0</v>
      </c>
      <c r="AW36">
        <f ca="1">IF(OR(COUNTIF(PreElaborazione!AV$8:'PreElaborazione'!AV35,PreElaborazione!AV36)&gt;0,PreElaborazione!AV36=""),0,PreElaborazione!AV36)</f>
        <v>0</v>
      </c>
      <c r="AX36">
        <f ca="1">IF(OR(COUNTIF(PreElaborazione!AW$8:'PreElaborazione'!AW35,PreElaborazione!AW36)&gt;0,PreElaborazione!AW36=""),0,PreElaborazione!AW36)</f>
        <v>0</v>
      </c>
      <c r="AY36">
        <f ca="1">IF(OR(COUNTIF(PreElaborazione!AX$8:'PreElaborazione'!AX35,PreElaborazione!AX36)&gt;0,PreElaborazione!AX36=""),0,PreElaborazione!AX36)</f>
        <v>0</v>
      </c>
      <c r="AZ36">
        <f ca="1">IF(OR(COUNTIF(PreElaborazione!AY$8:'PreElaborazione'!AY35,PreElaborazione!AY36)&gt;0,PreElaborazione!AY36=""),0,PreElaborazione!AY36)</f>
        <v>0</v>
      </c>
      <c r="BA36">
        <f ca="1">IF(OR(COUNTIF(PreElaborazione!AZ$8:'PreElaborazione'!AZ35,PreElaborazione!AZ36)&gt;0,PreElaborazione!AZ36=""),0,PreElaborazione!AZ36)</f>
        <v>0</v>
      </c>
      <c r="BB36">
        <f ca="1">IF(OR(COUNTIF(PreElaborazione!BA$8:'PreElaborazione'!BA35,PreElaborazione!BA36)&gt;0,PreElaborazione!BA36=""),0,PreElaborazione!BA36)</f>
        <v>0</v>
      </c>
      <c r="BC36">
        <f ca="1">IF(OR(COUNTIF(PreElaborazione!BB$8:'PreElaborazione'!BB35,PreElaborazione!BB36)&gt;0,PreElaborazione!BB36=""),0,PreElaborazione!BB36)</f>
        <v>0</v>
      </c>
      <c r="BD36">
        <f ca="1">IF(OR(COUNTIF(PreElaborazione!BC$8:'PreElaborazione'!BC35,PreElaborazione!BC36)&gt;0,PreElaborazione!BC36=""),0,PreElaborazione!BC36)</f>
        <v>0</v>
      </c>
      <c r="BE36">
        <f ca="1">IF(OR(COUNTIF(PreElaborazione!BD$8:'PreElaborazione'!BD35,PreElaborazione!BD36)&gt;0,PreElaborazione!BD36=""),0,PreElaborazione!BD36)</f>
        <v>0</v>
      </c>
      <c r="BF36">
        <f ca="1">IF(OR(COUNTIF(PreElaborazione!BE$8:'PreElaborazione'!BE35,PreElaborazione!BE36)&gt;0,PreElaborazione!BE36=""),0,PreElaborazione!BE36)</f>
        <v>0</v>
      </c>
      <c r="BG36">
        <f ca="1">IF(OR(COUNTIF(PreElaborazione!BF$8:'PreElaborazione'!BF35,PreElaborazione!BF36)&gt;0,PreElaborazione!BF36=""),0,PreElaborazione!BF36)</f>
        <v>0</v>
      </c>
      <c r="BH36">
        <f ca="1">IF(OR(COUNTIF(PreElaborazione!BG$8:'PreElaborazione'!BG35,PreElaborazione!BG36)&gt;0,PreElaborazione!BG36=""),0,PreElaborazione!BG36)</f>
        <v>0</v>
      </c>
      <c r="BI36">
        <f ca="1">IF(OR(COUNTIF(PreElaborazione!BH$8:'PreElaborazione'!BH35,PreElaborazione!BH36)&gt;0,PreElaborazione!BH36=""),0,PreElaborazione!BH36)</f>
        <v>0</v>
      </c>
      <c r="BJ36">
        <f ca="1">IF(OR(COUNTIF(PreElaborazione!BI$8:'PreElaborazione'!BI35,PreElaborazione!BI36)&gt;0,PreElaborazione!BI36=""),0,PreElaborazione!BI36)</f>
        <v>0</v>
      </c>
      <c r="BK36">
        <f ca="1">IF(OR(COUNTIF(PreElaborazione!BJ$8:'PreElaborazione'!BJ35,PreElaborazione!BJ36)&gt;0,PreElaborazione!BJ36=""),0,PreElaborazione!BJ36)</f>
        <v>0</v>
      </c>
      <c r="BL36">
        <f ca="1">IF(OR(COUNTIF(PreElaborazione!BK$8:'PreElaborazione'!BK35,PreElaborazione!BK36)&gt;0,PreElaborazione!BK36=""),0,PreElaborazione!BK36)</f>
        <v>0</v>
      </c>
      <c r="BM36">
        <f ca="1">IF(OR(COUNTIF(PreElaborazione!BL$8:'PreElaborazione'!BL35,PreElaborazione!BL36)&gt;0,PreElaborazione!BL36=""),0,PreElaborazione!BL36)</f>
        <v>0</v>
      </c>
      <c r="BN36">
        <f ca="1">IF(OR(COUNTIF(PreElaborazione!BM$8:'PreElaborazione'!BM35,PreElaborazione!BM36)&gt;0,PreElaborazione!BM36=""),0,PreElaborazione!BM36)</f>
        <v>0</v>
      </c>
      <c r="BO36">
        <f ca="1">IF(OR(COUNTIF(PreElaborazione!BN$8:'PreElaborazione'!BN35,PreElaborazione!BN36)&gt;0,PreElaborazione!BN36=""),0,PreElaborazione!BN36)</f>
        <v>0</v>
      </c>
      <c r="BP36">
        <f ca="1">IF(OR(COUNTIF(PreElaborazione!BO$8:'PreElaborazione'!BO35,PreElaborazione!BO36)&gt;0,PreElaborazione!BO36=""),0,PreElaborazione!BO36)</f>
        <v>0</v>
      </c>
      <c r="BQ36">
        <f ca="1">IF(OR(COUNTIF(PreElaborazione!BP$8:'PreElaborazione'!BP35,PreElaborazione!BP36)&gt;0,PreElaborazione!BP36=""),0,PreElaborazione!BP36)</f>
        <v>0</v>
      </c>
      <c r="BR36">
        <f ca="1">IF(OR(COUNTIF(PreElaborazione!BQ$8:'PreElaborazione'!BQ35,PreElaborazione!BQ36)&gt;0,PreElaborazione!BQ36=""),0,PreElaborazione!BQ36)</f>
        <v>0</v>
      </c>
      <c r="BS36">
        <f ca="1">IF(OR(COUNTIF(PreElaborazione!BR$8:'PreElaborazione'!BR35,PreElaborazione!BR36)&gt;0,PreElaborazione!BR36=""),0,PreElaborazione!BR36)</f>
        <v>0</v>
      </c>
      <c r="BT36">
        <f ca="1">IF(OR(COUNTIF(PreElaborazione!BS$8:'PreElaborazione'!BS35,PreElaborazione!BS36)&gt;0,PreElaborazione!BS36=""),0,PreElaborazione!BS36)</f>
        <v>0</v>
      </c>
      <c r="BU36">
        <f ca="1">IF(OR(COUNTIF(PreElaborazione!BT$8:'PreElaborazione'!BT35,PreElaborazione!BT36)&gt;0,PreElaborazione!BT36=""),0,PreElaborazione!BT36)</f>
        <v>0</v>
      </c>
      <c r="BV36">
        <f ca="1">IF(OR(COUNTIF(PreElaborazione!BU$8:'PreElaborazione'!BU35,PreElaborazione!BU36)&gt;0,PreElaborazione!BU36=""),0,PreElaborazione!BU36)</f>
        <v>0</v>
      </c>
      <c r="BW36">
        <f ca="1">IF(OR(COUNTIF(PreElaborazione!BV$8:'PreElaborazione'!BV35,PreElaborazione!BV36)&gt;0,PreElaborazione!BV36=""),0,PreElaborazione!BV36)</f>
        <v>0</v>
      </c>
      <c r="BX36">
        <f ca="1">IF(OR(COUNTIF(PreElaborazione!BW$8:'PreElaborazione'!BW35,PreElaborazione!BW36)&gt;0,PreElaborazione!BW36=""),0,PreElaborazione!BW36)</f>
        <v>0</v>
      </c>
      <c r="BY36">
        <f ca="1">IF(OR(COUNTIF(PreElaborazione!BX$8:'PreElaborazione'!BX35,PreElaborazione!BX36)&gt;0,PreElaborazione!BX36=""),0,PreElaborazione!BX36)</f>
        <v>0</v>
      </c>
      <c r="BZ36">
        <f ca="1">IF(OR(COUNTIF(PreElaborazione!BY$8:'PreElaborazione'!BY35,PreElaborazione!BY36)&gt;0,PreElaborazione!BY36=""),0,PreElaborazione!BY36)</f>
        <v>0</v>
      </c>
      <c r="CA36">
        <f ca="1">IF(OR(COUNTIF(PreElaborazione!BZ$8:'PreElaborazione'!BZ35,PreElaborazione!BZ36)&gt;0,PreElaborazione!BZ36=""),0,PreElaborazione!BZ36)</f>
        <v>0</v>
      </c>
      <c r="CB36">
        <f ca="1">IF(OR(COUNTIF(PreElaborazione!CA$8:'PreElaborazione'!CA35,PreElaborazione!CA36)&gt;0,PreElaborazione!CA36=""),0,PreElaborazione!CA36)</f>
        <v>0</v>
      </c>
      <c r="CC36">
        <f ca="1">IF(OR(COUNTIF(PreElaborazione!CB$8:'PreElaborazione'!CB35,PreElaborazione!CB36)&gt;0,PreElaborazione!CB36=""),0,PreElaborazione!CB36)</f>
        <v>0</v>
      </c>
      <c r="CD36">
        <f ca="1">IF(OR(COUNTIF(PreElaborazione!CC$8:'PreElaborazione'!CC35,PreElaborazione!CC36)&gt;0,PreElaborazione!CC36=""),0,PreElaborazione!CC36)</f>
        <v>0</v>
      </c>
      <c r="CE36">
        <f ca="1">IF(OR(COUNTIF(PreElaborazione!CD$8:'PreElaborazione'!CD35,PreElaborazione!CD36)&gt;0,PreElaborazione!CD36=""),0,PreElaborazione!CD36)</f>
        <v>0</v>
      </c>
      <c r="CF36">
        <f ca="1">IF(OR(COUNTIF(PreElaborazione!CE$8:'PreElaborazione'!CE35,PreElaborazione!CE36)&gt;0,PreElaborazione!CE36=""),0,PreElaborazione!CE36)</f>
        <v>0</v>
      </c>
      <c r="CG36">
        <f ca="1">IF(OR(COUNTIF(PreElaborazione!CF$8:'PreElaborazione'!CF35,PreElaborazione!CF36)&gt;0,PreElaborazione!CF36=""),0,PreElaborazione!CF36)</f>
        <v>0</v>
      </c>
      <c r="CH36">
        <f ca="1">IF(OR(COUNTIF(PreElaborazione!CG$8:'PreElaborazione'!CG35,PreElaborazione!CG36)&gt;0,PreElaborazione!CG36=""),0,PreElaborazione!CG36)</f>
        <v>0</v>
      </c>
      <c r="CI36">
        <f ca="1">IF(OR(COUNTIF(PreElaborazione!CH$8:'PreElaborazione'!CH35,PreElaborazione!CH36)&gt;0,PreElaborazione!CH36=""),0,PreElaborazione!CH36)</f>
        <v>0</v>
      </c>
      <c r="CJ36">
        <f ca="1">IF(OR(COUNTIF(PreElaborazione!CI$8:'PreElaborazione'!CI35,PreElaborazione!CI36)&gt;0,PreElaborazione!CI36=""),0,PreElaborazione!CI36)</f>
        <v>0</v>
      </c>
      <c r="CK36">
        <f ca="1">IF(OR(COUNTIF(PreElaborazione!CJ$8:'PreElaborazione'!CJ35,PreElaborazione!CJ36)&gt;0,PreElaborazione!CJ36=""),0,PreElaborazione!CJ36)</f>
        <v>0</v>
      </c>
      <c r="CL36">
        <f ca="1">IF(OR(COUNTIF(PreElaborazione!CK$8:'PreElaborazione'!CK35,PreElaborazione!CK36)&gt;0,PreElaborazione!CK36=""),0,PreElaborazione!CK36)</f>
        <v>0</v>
      </c>
      <c r="CM36">
        <f ca="1">IF(OR(COUNTIF(PreElaborazione!CL$8:'PreElaborazione'!CL35,PreElaborazione!CL36)&gt;0,PreElaborazione!CL36=""),0,PreElaborazione!CL36)</f>
        <v>0</v>
      </c>
      <c r="CN36">
        <f ca="1">IF(OR(COUNTIF(PreElaborazione!CM$8:'PreElaborazione'!CM35,PreElaborazione!CM36)&gt;0,PreElaborazione!CM36=""),0,PreElaborazione!CM36)</f>
        <v>0</v>
      </c>
      <c r="CO36">
        <f ca="1">IF(OR(COUNTIF(PreElaborazione!CN$8:'PreElaborazione'!CN35,PreElaborazione!CN36)&gt;0,PreElaborazione!CN36=""),0,PreElaborazione!CN36)</f>
        <v>0</v>
      </c>
      <c r="CP36">
        <f ca="1">IF(OR(COUNTIF(PreElaborazione!CO$8:'PreElaborazione'!CO35,PreElaborazione!CO36)&gt;0,PreElaborazione!CO36=""),0,PreElaborazione!CO36)</f>
        <v>0</v>
      </c>
      <c r="CQ36">
        <f ca="1">IF(OR(COUNTIF(PreElaborazione!CP$8:'PreElaborazione'!CP35,PreElaborazione!CP36)&gt;0,PreElaborazione!CP36=""),0,PreElaborazione!CP36)</f>
        <v>0</v>
      </c>
      <c r="CR36">
        <f ca="1">IF(OR(COUNTIF(PreElaborazione!CQ$8:'PreElaborazione'!CQ35,PreElaborazione!CQ36)&gt;0,PreElaborazione!CQ36=""),0,PreElaborazione!CQ36)</f>
        <v>0</v>
      </c>
      <c r="CS36">
        <f ca="1">IF(OR(COUNTIF(PreElaborazione!CR$8:'PreElaborazione'!CR35,PreElaborazione!CR36)&gt;0,PreElaborazione!CR36=""),0,PreElaborazione!CR36)</f>
        <v>0</v>
      </c>
      <c r="CT36">
        <f ca="1">IF(OR(COUNTIF(PreElaborazione!CS$8:'PreElaborazione'!CS35,PreElaborazione!CS36)&gt;0,PreElaborazione!CS36=""),0,PreElaborazione!CS36)</f>
        <v>0</v>
      </c>
      <c r="CU36">
        <f ca="1">IF(OR(COUNTIF(PreElaborazione!CT$8:'PreElaborazione'!CT35,PreElaborazione!CT36)&gt;0,PreElaborazione!CT36=""),0,PreElaborazione!CT36)</f>
        <v>0</v>
      </c>
      <c r="CV36">
        <f ca="1">IF(OR(COUNTIF(PreElaborazione!CU$8:'PreElaborazione'!CU35,PreElaborazione!CU36)&gt;0,PreElaborazione!CU36=""),0,PreElaborazione!CU36)</f>
        <v>0</v>
      </c>
      <c r="CW36">
        <f ca="1">IF(OR(COUNTIF(PreElaborazione!CV$8:'PreElaborazione'!CV35,PreElaborazione!CV36)&gt;0,PreElaborazione!CV36=""),0,PreElaborazione!CV36)</f>
        <v>0</v>
      </c>
      <c r="CX36">
        <f ca="1">IF(OR(COUNTIF(PreElaborazione!CW$8:'PreElaborazione'!CW35,PreElaborazione!CW36)&gt;0,PreElaborazione!CW36=""),0,PreElaborazione!CW36)</f>
        <v>0</v>
      </c>
      <c r="CY36">
        <f ca="1">IF(OR(COUNTIF(PreElaborazione!CX$8:'PreElaborazione'!CX35,PreElaborazione!CX36)&gt;0,PreElaborazione!CX36=""),0,PreElaborazione!CX36)</f>
        <v>0</v>
      </c>
      <c r="CZ36">
        <f ca="1">IF(OR(COUNTIF(PreElaborazione!CY$8:'PreElaborazione'!CY35,PreElaborazione!CY36)&gt;0,PreElaborazione!CY36=""),0,PreElaborazione!CY36)</f>
        <v>0</v>
      </c>
      <c r="DA36">
        <f ca="1">IF(OR(COUNTIF(PreElaborazione!CZ$8:'PreElaborazione'!CZ35,PreElaborazione!CZ36)&gt;0,PreElaborazione!CZ36=""),0,PreElaborazione!CZ36)</f>
        <v>0</v>
      </c>
      <c r="DB36">
        <f ca="1">IF(OR(COUNTIF(PreElaborazione!DA$8:'PreElaborazione'!DA35,PreElaborazione!DA36)&gt;0,PreElaborazione!DA36=""),0,PreElaborazione!DA36)</f>
        <v>0</v>
      </c>
      <c r="DC36">
        <f ca="1">IF(OR(COUNTIF(PreElaborazione!DB$8:'PreElaborazione'!DB35,PreElaborazione!DB36)&gt;0,PreElaborazione!DB36=""),0,PreElaborazione!DB36)</f>
        <v>0</v>
      </c>
      <c r="DD36" s="268">
        <f t="shared" ca="1" si="0"/>
        <v>0</v>
      </c>
    </row>
    <row r="37" spans="2:108">
      <c r="B37" s="121">
        <v>30</v>
      </c>
      <c r="C37">
        <f ca="1">IF(OR(COUNTIF(PreElaborazione!B$8:'PreElaborazione'!B36,PreElaborazione!B37)&gt;0,PreElaborazione!B37=""),0,PreElaborazione!B37)</f>
        <v>0</v>
      </c>
      <c r="D37">
        <f ca="1">IF(OR(COUNTIF(PreElaborazione!C$8:'PreElaborazione'!C36,PreElaborazione!C37)&gt;0,PreElaborazione!C37=""),0,PreElaborazione!C37)</f>
        <v>0</v>
      </c>
      <c r="E37">
        <f ca="1">IF(OR(COUNTIF(PreElaborazione!D$8:'PreElaborazione'!D36,PreElaborazione!D37)&gt;0,PreElaborazione!D37=""),0,PreElaborazione!D37)</f>
        <v>0</v>
      </c>
      <c r="F37">
        <f ca="1">IF(OR(COUNTIF(PreElaborazione!E$8:'PreElaborazione'!E36,PreElaborazione!E37)&gt;0,PreElaborazione!E37=""),0,PreElaborazione!E37)</f>
        <v>0</v>
      </c>
      <c r="G37">
        <f ca="1">IF(OR(COUNTIF(PreElaborazione!F$8:'PreElaborazione'!F36,PreElaborazione!F37)&gt;0,PreElaborazione!F37=""),0,PreElaborazione!F37)</f>
        <v>0</v>
      </c>
      <c r="H37">
        <f ca="1">IF(OR(COUNTIF(PreElaborazione!G$8:'PreElaborazione'!G36,PreElaborazione!G37)&gt;0,PreElaborazione!G37=""),0,PreElaborazione!G37)</f>
        <v>0</v>
      </c>
      <c r="I37">
        <f ca="1">IF(OR(COUNTIF(PreElaborazione!H$8:'PreElaborazione'!H36,PreElaborazione!H37)&gt;0,PreElaborazione!H37=""),0,PreElaborazione!H37)</f>
        <v>0</v>
      </c>
      <c r="J37">
        <f ca="1">IF(OR(COUNTIF(PreElaborazione!I$8:'PreElaborazione'!I36,PreElaborazione!I37)&gt;0,PreElaborazione!I37=""),0,PreElaborazione!I37)</f>
        <v>0</v>
      </c>
      <c r="K37">
        <f ca="1">IF(OR(COUNTIF(PreElaborazione!J$8:'PreElaborazione'!J36,PreElaborazione!J37)&gt;0,PreElaborazione!J37=""),0,PreElaborazione!J37)</f>
        <v>0</v>
      </c>
      <c r="L37">
        <f ca="1">IF(OR(COUNTIF(PreElaborazione!K$8:'PreElaborazione'!K36,PreElaborazione!K37)&gt;0,PreElaborazione!K37=""),0,PreElaborazione!K37)</f>
        <v>0</v>
      </c>
      <c r="M37">
        <f ca="1">IF(OR(COUNTIF(PreElaborazione!L$8:'PreElaborazione'!L36,PreElaborazione!L37)&gt;0,PreElaborazione!L37=""),0,PreElaborazione!L37)</f>
        <v>0</v>
      </c>
      <c r="N37">
        <f ca="1">IF(OR(COUNTIF(PreElaborazione!M$8:'PreElaborazione'!M36,PreElaborazione!M37)&gt;0,PreElaborazione!M37=""),0,PreElaborazione!M37)</f>
        <v>0</v>
      </c>
      <c r="O37">
        <f ca="1">IF(OR(COUNTIF(PreElaborazione!N$8:'PreElaborazione'!N36,PreElaborazione!N37)&gt;0,PreElaborazione!N37=""),0,PreElaborazione!N37)</f>
        <v>0</v>
      </c>
      <c r="P37">
        <f ca="1">IF(OR(COUNTIF(PreElaborazione!O$8:'PreElaborazione'!O36,PreElaborazione!O37)&gt;0,PreElaborazione!O37=""),0,PreElaborazione!O37)</f>
        <v>0</v>
      </c>
      <c r="Q37">
        <f ca="1">IF(OR(COUNTIF(PreElaborazione!P$8:'PreElaborazione'!P36,PreElaborazione!P37)&gt;0,PreElaborazione!P37=""),0,PreElaborazione!P37)</f>
        <v>0</v>
      </c>
      <c r="R37">
        <f ca="1">IF(OR(COUNTIF(PreElaborazione!Q$8:'PreElaborazione'!Q36,PreElaborazione!Q37)&gt;0,PreElaborazione!Q37=""),0,PreElaborazione!Q37)</f>
        <v>0</v>
      </c>
      <c r="S37">
        <f ca="1">IF(OR(COUNTIF(PreElaborazione!R$8:'PreElaborazione'!R36,PreElaborazione!R37)&gt;0,PreElaborazione!R37=""),0,PreElaborazione!R37)</f>
        <v>0</v>
      </c>
      <c r="T37">
        <f ca="1">IF(OR(COUNTIF(PreElaborazione!S$8:'PreElaborazione'!S36,PreElaborazione!S37)&gt;0,PreElaborazione!S37=""),0,PreElaborazione!S37)</f>
        <v>0</v>
      </c>
      <c r="U37">
        <f ca="1">IF(OR(COUNTIF(PreElaborazione!T$8:'PreElaborazione'!T36,PreElaborazione!T37)&gt;0,PreElaborazione!T37=""),0,PreElaborazione!T37)</f>
        <v>0</v>
      </c>
      <c r="V37">
        <f ca="1">IF(OR(COUNTIF(PreElaborazione!U$8:'PreElaborazione'!U36,PreElaborazione!U37)&gt;0,PreElaborazione!U37=""),0,PreElaborazione!U37)</f>
        <v>0</v>
      </c>
      <c r="W37">
        <f ca="1">IF(OR(COUNTIF(PreElaborazione!V$8:'PreElaborazione'!V36,PreElaborazione!V37)&gt;0,PreElaborazione!V37=""),0,PreElaborazione!V37)</f>
        <v>0</v>
      </c>
      <c r="X37">
        <f ca="1">IF(OR(COUNTIF(PreElaborazione!W$8:'PreElaborazione'!W36,PreElaborazione!W37)&gt;0,PreElaborazione!W37=""),0,PreElaborazione!W37)</f>
        <v>0</v>
      </c>
      <c r="Y37">
        <f ca="1">IF(OR(COUNTIF(PreElaborazione!X$8:'PreElaborazione'!X36,PreElaborazione!X37)&gt;0,PreElaborazione!X37=""),0,PreElaborazione!X37)</f>
        <v>0</v>
      </c>
      <c r="Z37">
        <f ca="1">IF(OR(COUNTIF(PreElaborazione!Y$8:'PreElaborazione'!Y36,PreElaborazione!Y37)&gt;0,PreElaborazione!Y37=""),0,PreElaborazione!Y37)</f>
        <v>0</v>
      </c>
      <c r="AA37">
        <f ca="1">IF(OR(COUNTIF(PreElaborazione!Z$8:'PreElaborazione'!Z36,PreElaborazione!Z37)&gt;0,PreElaborazione!Z37=""),0,PreElaborazione!Z37)</f>
        <v>0</v>
      </c>
      <c r="AB37">
        <f ca="1">IF(OR(COUNTIF(PreElaborazione!AA$8:'PreElaborazione'!AA36,PreElaborazione!AA37)&gt;0,PreElaborazione!AA37=""),0,PreElaborazione!AA37)</f>
        <v>0</v>
      </c>
      <c r="AC37">
        <f ca="1">IF(OR(COUNTIF(PreElaborazione!AB$8:'PreElaborazione'!AB36,PreElaborazione!AB37)&gt;0,PreElaborazione!AB37=""),0,PreElaborazione!AB37)</f>
        <v>0</v>
      </c>
      <c r="AD37">
        <f ca="1">IF(OR(COUNTIF(PreElaborazione!AC$8:'PreElaborazione'!AC36,PreElaborazione!AC37)&gt;0,PreElaborazione!AC37=""),0,PreElaborazione!AC37)</f>
        <v>0</v>
      </c>
      <c r="AE37">
        <f ca="1">IF(OR(COUNTIF(PreElaborazione!AD$8:'PreElaborazione'!AD36,PreElaborazione!AD37)&gt;0,PreElaborazione!AD37=""),0,PreElaborazione!AD37)</f>
        <v>0</v>
      </c>
      <c r="AF37">
        <f ca="1">IF(OR(COUNTIF(PreElaborazione!AE$8:'PreElaborazione'!AE36,PreElaborazione!AE37)&gt;0,PreElaborazione!AE37=""),0,PreElaborazione!AE37)</f>
        <v>0</v>
      </c>
      <c r="AG37">
        <f ca="1">IF(OR(COUNTIF(PreElaborazione!AF$8:'PreElaborazione'!AF36,PreElaborazione!AF37)&gt;0,PreElaborazione!AF37=""),0,PreElaborazione!AF37)</f>
        <v>0</v>
      </c>
      <c r="AH37">
        <f ca="1">IF(OR(COUNTIF(PreElaborazione!AG$8:'PreElaborazione'!AG36,PreElaborazione!AG37)&gt;0,PreElaborazione!AG37=""),0,PreElaborazione!AG37)</f>
        <v>0</v>
      </c>
      <c r="AI37">
        <f ca="1">IF(OR(COUNTIF(PreElaborazione!AH$8:'PreElaborazione'!AH36,PreElaborazione!AH37)&gt;0,PreElaborazione!AH37=""),0,PreElaborazione!AH37)</f>
        <v>0</v>
      </c>
      <c r="AJ37">
        <f ca="1">IF(OR(COUNTIF(PreElaborazione!AI$8:'PreElaborazione'!AI36,PreElaborazione!AI37)&gt;0,PreElaborazione!AI37=""),0,PreElaborazione!AI37)</f>
        <v>0</v>
      </c>
      <c r="AK37">
        <f ca="1">IF(OR(COUNTIF(PreElaborazione!AJ$8:'PreElaborazione'!AJ36,PreElaborazione!AJ37)&gt;0,PreElaborazione!AJ37=""),0,PreElaborazione!AJ37)</f>
        <v>0</v>
      </c>
      <c r="AL37">
        <f ca="1">IF(OR(COUNTIF(PreElaborazione!AK$8:'PreElaborazione'!AK36,PreElaborazione!AK37)&gt;0,PreElaborazione!AK37=""),0,PreElaborazione!AK37)</f>
        <v>0</v>
      </c>
      <c r="AM37">
        <f ca="1">IF(OR(COUNTIF(PreElaborazione!AL$8:'PreElaborazione'!AL36,PreElaborazione!AL37)&gt;0,PreElaborazione!AL37=""),0,PreElaborazione!AL37)</f>
        <v>0</v>
      </c>
      <c r="AN37">
        <f ca="1">IF(OR(COUNTIF(PreElaborazione!AM$8:'PreElaborazione'!AM36,PreElaborazione!AM37)&gt;0,PreElaborazione!AM37=""),0,PreElaborazione!AM37)</f>
        <v>0</v>
      </c>
      <c r="AO37">
        <f ca="1">IF(OR(COUNTIF(PreElaborazione!AN$8:'PreElaborazione'!AN36,PreElaborazione!AN37)&gt;0,PreElaborazione!AN37=""),0,PreElaborazione!AN37)</f>
        <v>0</v>
      </c>
      <c r="AP37">
        <f ca="1">IF(OR(COUNTIF(PreElaborazione!AO$8:'PreElaborazione'!AO36,PreElaborazione!AO37)&gt;0,PreElaborazione!AO37=""),0,PreElaborazione!AO37)</f>
        <v>0</v>
      </c>
      <c r="AQ37">
        <f ca="1">IF(OR(COUNTIF(PreElaborazione!AP$8:'PreElaborazione'!AP36,PreElaborazione!AP37)&gt;0,PreElaborazione!AP37=""),0,PreElaborazione!AP37)</f>
        <v>0</v>
      </c>
      <c r="AR37">
        <f ca="1">IF(OR(COUNTIF(PreElaborazione!AQ$8:'PreElaborazione'!AQ36,PreElaborazione!AQ37)&gt;0,PreElaborazione!AQ37=""),0,PreElaborazione!AQ37)</f>
        <v>0</v>
      </c>
      <c r="AS37">
        <f ca="1">IF(OR(COUNTIF(PreElaborazione!AR$8:'PreElaborazione'!AR36,PreElaborazione!AR37)&gt;0,PreElaborazione!AR37=""),0,PreElaborazione!AR37)</f>
        <v>0</v>
      </c>
      <c r="AT37">
        <f ca="1">IF(OR(COUNTIF(PreElaborazione!AS$8:'PreElaborazione'!AS36,PreElaborazione!AS37)&gt;0,PreElaborazione!AS37=""),0,PreElaborazione!AS37)</f>
        <v>0</v>
      </c>
      <c r="AU37">
        <f ca="1">IF(OR(COUNTIF(PreElaborazione!AT$8:'PreElaborazione'!AT36,PreElaborazione!AT37)&gt;0,PreElaborazione!AT37=""),0,PreElaborazione!AT37)</f>
        <v>0</v>
      </c>
      <c r="AV37">
        <f ca="1">IF(OR(COUNTIF(PreElaborazione!AU$8:'PreElaborazione'!AU36,PreElaborazione!AU37)&gt;0,PreElaborazione!AU37=""),0,PreElaborazione!AU37)</f>
        <v>0</v>
      </c>
      <c r="AW37">
        <f ca="1">IF(OR(COUNTIF(PreElaborazione!AV$8:'PreElaborazione'!AV36,PreElaborazione!AV37)&gt;0,PreElaborazione!AV37=""),0,PreElaborazione!AV37)</f>
        <v>0</v>
      </c>
      <c r="AX37">
        <f ca="1">IF(OR(COUNTIF(PreElaborazione!AW$8:'PreElaborazione'!AW36,PreElaborazione!AW37)&gt;0,PreElaborazione!AW37=""),0,PreElaborazione!AW37)</f>
        <v>0</v>
      </c>
      <c r="AY37">
        <f ca="1">IF(OR(COUNTIF(PreElaborazione!AX$8:'PreElaborazione'!AX36,PreElaborazione!AX37)&gt;0,PreElaborazione!AX37=""),0,PreElaborazione!AX37)</f>
        <v>0</v>
      </c>
      <c r="AZ37">
        <f ca="1">IF(OR(COUNTIF(PreElaborazione!AY$8:'PreElaborazione'!AY36,PreElaborazione!AY37)&gt;0,PreElaborazione!AY37=""),0,PreElaborazione!AY37)</f>
        <v>0</v>
      </c>
      <c r="BA37">
        <f ca="1">IF(OR(COUNTIF(PreElaborazione!AZ$8:'PreElaborazione'!AZ36,PreElaborazione!AZ37)&gt;0,PreElaborazione!AZ37=""),0,PreElaborazione!AZ37)</f>
        <v>0</v>
      </c>
      <c r="BB37">
        <f ca="1">IF(OR(COUNTIF(PreElaborazione!BA$8:'PreElaborazione'!BA36,PreElaborazione!BA37)&gt;0,PreElaborazione!BA37=""),0,PreElaborazione!BA37)</f>
        <v>0</v>
      </c>
      <c r="BC37">
        <f ca="1">IF(OR(COUNTIF(PreElaborazione!BB$8:'PreElaborazione'!BB36,PreElaborazione!BB37)&gt;0,PreElaborazione!BB37=""),0,PreElaborazione!BB37)</f>
        <v>0</v>
      </c>
      <c r="BD37">
        <f ca="1">IF(OR(COUNTIF(PreElaborazione!BC$8:'PreElaborazione'!BC36,PreElaborazione!BC37)&gt;0,PreElaborazione!BC37=""),0,PreElaborazione!BC37)</f>
        <v>0</v>
      </c>
      <c r="BE37">
        <f ca="1">IF(OR(COUNTIF(PreElaborazione!BD$8:'PreElaborazione'!BD36,PreElaborazione!BD37)&gt;0,PreElaborazione!BD37=""),0,PreElaborazione!BD37)</f>
        <v>0</v>
      </c>
      <c r="BF37">
        <f ca="1">IF(OR(COUNTIF(PreElaborazione!BE$8:'PreElaborazione'!BE36,PreElaborazione!BE37)&gt;0,PreElaborazione!BE37=""),0,PreElaborazione!BE37)</f>
        <v>0</v>
      </c>
      <c r="BG37">
        <f ca="1">IF(OR(COUNTIF(PreElaborazione!BF$8:'PreElaborazione'!BF36,PreElaborazione!BF37)&gt;0,PreElaborazione!BF37=""),0,PreElaborazione!BF37)</f>
        <v>0</v>
      </c>
      <c r="BH37">
        <f ca="1">IF(OR(COUNTIF(PreElaborazione!BG$8:'PreElaborazione'!BG36,PreElaborazione!BG37)&gt;0,PreElaborazione!BG37=""),0,PreElaborazione!BG37)</f>
        <v>0</v>
      </c>
      <c r="BI37">
        <f ca="1">IF(OR(COUNTIF(PreElaborazione!BH$8:'PreElaborazione'!BH36,PreElaborazione!BH37)&gt;0,PreElaborazione!BH37=""),0,PreElaborazione!BH37)</f>
        <v>0</v>
      </c>
      <c r="BJ37">
        <f ca="1">IF(OR(COUNTIF(PreElaborazione!BI$8:'PreElaborazione'!BI36,PreElaborazione!BI37)&gt;0,PreElaborazione!BI37=""),0,PreElaborazione!BI37)</f>
        <v>0</v>
      </c>
      <c r="BK37">
        <f ca="1">IF(OR(COUNTIF(PreElaborazione!BJ$8:'PreElaborazione'!BJ36,PreElaborazione!BJ37)&gt;0,PreElaborazione!BJ37=""),0,PreElaborazione!BJ37)</f>
        <v>0</v>
      </c>
      <c r="BL37">
        <f ca="1">IF(OR(COUNTIF(PreElaborazione!BK$8:'PreElaborazione'!BK36,PreElaborazione!BK37)&gt;0,PreElaborazione!BK37=""),0,PreElaborazione!BK37)</f>
        <v>0</v>
      </c>
      <c r="BM37">
        <f ca="1">IF(OR(COUNTIF(PreElaborazione!BL$8:'PreElaborazione'!BL36,PreElaborazione!BL37)&gt;0,PreElaborazione!BL37=""),0,PreElaborazione!BL37)</f>
        <v>0</v>
      </c>
      <c r="BN37">
        <f ca="1">IF(OR(COUNTIF(PreElaborazione!BM$8:'PreElaborazione'!BM36,PreElaborazione!BM37)&gt;0,PreElaborazione!BM37=""),0,PreElaborazione!BM37)</f>
        <v>0</v>
      </c>
      <c r="BO37">
        <f ca="1">IF(OR(COUNTIF(PreElaborazione!BN$8:'PreElaborazione'!BN36,PreElaborazione!BN37)&gt;0,PreElaborazione!BN37=""),0,PreElaborazione!BN37)</f>
        <v>0</v>
      </c>
      <c r="BP37">
        <f ca="1">IF(OR(COUNTIF(PreElaborazione!BO$8:'PreElaborazione'!BO36,PreElaborazione!BO37)&gt;0,PreElaborazione!BO37=""),0,PreElaborazione!BO37)</f>
        <v>0</v>
      </c>
      <c r="BQ37">
        <f ca="1">IF(OR(COUNTIF(PreElaborazione!BP$8:'PreElaborazione'!BP36,PreElaborazione!BP37)&gt;0,PreElaborazione!BP37=""),0,PreElaborazione!BP37)</f>
        <v>0</v>
      </c>
      <c r="BR37">
        <f ca="1">IF(OR(COUNTIF(PreElaborazione!BQ$8:'PreElaborazione'!BQ36,PreElaborazione!BQ37)&gt;0,PreElaborazione!BQ37=""),0,PreElaborazione!BQ37)</f>
        <v>0</v>
      </c>
      <c r="BS37">
        <f ca="1">IF(OR(COUNTIF(PreElaborazione!BR$8:'PreElaborazione'!BR36,PreElaborazione!BR37)&gt;0,PreElaborazione!BR37=""),0,PreElaborazione!BR37)</f>
        <v>0</v>
      </c>
      <c r="BT37">
        <f ca="1">IF(OR(COUNTIF(PreElaborazione!BS$8:'PreElaborazione'!BS36,PreElaborazione!BS37)&gt;0,PreElaborazione!BS37=""),0,PreElaborazione!BS37)</f>
        <v>0</v>
      </c>
      <c r="BU37">
        <f ca="1">IF(OR(COUNTIF(PreElaborazione!BT$8:'PreElaborazione'!BT36,PreElaborazione!BT37)&gt;0,PreElaborazione!BT37=""),0,PreElaborazione!BT37)</f>
        <v>0</v>
      </c>
      <c r="BV37">
        <f ca="1">IF(OR(COUNTIF(PreElaborazione!BU$8:'PreElaborazione'!BU36,PreElaborazione!BU37)&gt;0,PreElaborazione!BU37=""),0,PreElaborazione!BU37)</f>
        <v>0</v>
      </c>
      <c r="BW37">
        <f ca="1">IF(OR(COUNTIF(PreElaborazione!BV$8:'PreElaborazione'!BV36,PreElaborazione!BV37)&gt;0,PreElaborazione!BV37=""),0,PreElaborazione!BV37)</f>
        <v>0</v>
      </c>
      <c r="BX37">
        <f ca="1">IF(OR(COUNTIF(PreElaborazione!BW$8:'PreElaborazione'!BW36,PreElaborazione!BW37)&gt;0,PreElaborazione!BW37=""),0,PreElaborazione!BW37)</f>
        <v>0</v>
      </c>
      <c r="BY37">
        <f ca="1">IF(OR(COUNTIF(PreElaborazione!BX$8:'PreElaborazione'!BX36,PreElaborazione!BX37)&gt;0,PreElaborazione!BX37=""),0,PreElaborazione!BX37)</f>
        <v>0</v>
      </c>
      <c r="BZ37">
        <f ca="1">IF(OR(COUNTIF(PreElaborazione!BY$8:'PreElaborazione'!BY36,PreElaborazione!BY37)&gt;0,PreElaborazione!BY37=""),0,PreElaborazione!BY37)</f>
        <v>0</v>
      </c>
      <c r="CA37">
        <f ca="1">IF(OR(COUNTIF(PreElaborazione!BZ$8:'PreElaborazione'!BZ36,PreElaborazione!BZ37)&gt;0,PreElaborazione!BZ37=""),0,PreElaborazione!BZ37)</f>
        <v>0</v>
      </c>
      <c r="CB37">
        <f ca="1">IF(OR(COUNTIF(PreElaborazione!CA$8:'PreElaborazione'!CA36,PreElaborazione!CA37)&gt;0,PreElaborazione!CA37=""),0,PreElaborazione!CA37)</f>
        <v>0</v>
      </c>
      <c r="CC37">
        <f ca="1">IF(OR(COUNTIF(PreElaborazione!CB$8:'PreElaborazione'!CB36,PreElaborazione!CB37)&gt;0,PreElaborazione!CB37=""),0,PreElaborazione!CB37)</f>
        <v>0</v>
      </c>
      <c r="CD37">
        <f ca="1">IF(OR(COUNTIF(PreElaborazione!CC$8:'PreElaborazione'!CC36,PreElaborazione!CC37)&gt;0,PreElaborazione!CC37=""),0,PreElaborazione!CC37)</f>
        <v>0</v>
      </c>
      <c r="CE37">
        <f ca="1">IF(OR(COUNTIF(PreElaborazione!CD$8:'PreElaborazione'!CD36,PreElaborazione!CD37)&gt;0,PreElaborazione!CD37=""),0,PreElaborazione!CD37)</f>
        <v>0</v>
      </c>
      <c r="CF37">
        <f ca="1">IF(OR(COUNTIF(PreElaborazione!CE$8:'PreElaborazione'!CE36,PreElaborazione!CE37)&gt;0,PreElaborazione!CE37=""),0,PreElaborazione!CE37)</f>
        <v>0</v>
      </c>
      <c r="CG37">
        <f ca="1">IF(OR(COUNTIF(PreElaborazione!CF$8:'PreElaborazione'!CF36,PreElaborazione!CF37)&gt;0,PreElaborazione!CF37=""),0,PreElaborazione!CF37)</f>
        <v>0</v>
      </c>
      <c r="CH37">
        <f ca="1">IF(OR(COUNTIF(PreElaborazione!CG$8:'PreElaborazione'!CG36,PreElaborazione!CG37)&gt;0,PreElaborazione!CG37=""),0,PreElaborazione!CG37)</f>
        <v>0</v>
      </c>
      <c r="CI37">
        <f ca="1">IF(OR(COUNTIF(PreElaborazione!CH$8:'PreElaborazione'!CH36,PreElaborazione!CH37)&gt;0,PreElaborazione!CH37=""),0,PreElaborazione!CH37)</f>
        <v>0</v>
      </c>
      <c r="CJ37">
        <f ca="1">IF(OR(COUNTIF(PreElaborazione!CI$8:'PreElaborazione'!CI36,PreElaborazione!CI37)&gt;0,PreElaborazione!CI37=""),0,PreElaborazione!CI37)</f>
        <v>0</v>
      </c>
      <c r="CK37">
        <f ca="1">IF(OR(COUNTIF(PreElaborazione!CJ$8:'PreElaborazione'!CJ36,PreElaborazione!CJ37)&gt;0,PreElaborazione!CJ37=""),0,PreElaborazione!CJ37)</f>
        <v>0</v>
      </c>
      <c r="CL37">
        <f ca="1">IF(OR(COUNTIF(PreElaborazione!CK$8:'PreElaborazione'!CK36,PreElaborazione!CK37)&gt;0,PreElaborazione!CK37=""),0,PreElaborazione!CK37)</f>
        <v>0</v>
      </c>
      <c r="CM37">
        <f ca="1">IF(OR(COUNTIF(PreElaborazione!CL$8:'PreElaborazione'!CL36,PreElaborazione!CL37)&gt;0,PreElaborazione!CL37=""),0,PreElaborazione!CL37)</f>
        <v>0</v>
      </c>
      <c r="CN37">
        <f ca="1">IF(OR(COUNTIF(PreElaborazione!CM$8:'PreElaborazione'!CM36,PreElaborazione!CM37)&gt;0,PreElaborazione!CM37=""),0,PreElaborazione!CM37)</f>
        <v>0</v>
      </c>
      <c r="CO37">
        <f ca="1">IF(OR(COUNTIF(PreElaborazione!CN$8:'PreElaborazione'!CN36,PreElaborazione!CN37)&gt;0,PreElaborazione!CN37=""),0,PreElaborazione!CN37)</f>
        <v>0</v>
      </c>
      <c r="CP37">
        <f ca="1">IF(OR(COUNTIF(PreElaborazione!CO$8:'PreElaborazione'!CO36,PreElaborazione!CO37)&gt;0,PreElaborazione!CO37=""),0,PreElaborazione!CO37)</f>
        <v>0</v>
      </c>
      <c r="CQ37">
        <f ca="1">IF(OR(COUNTIF(PreElaborazione!CP$8:'PreElaborazione'!CP36,PreElaborazione!CP37)&gt;0,PreElaborazione!CP37=""),0,PreElaborazione!CP37)</f>
        <v>0</v>
      </c>
      <c r="CR37">
        <f ca="1">IF(OR(COUNTIF(PreElaborazione!CQ$8:'PreElaborazione'!CQ36,PreElaborazione!CQ37)&gt;0,PreElaborazione!CQ37=""),0,PreElaborazione!CQ37)</f>
        <v>0</v>
      </c>
      <c r="CS37">
        <f ca="1">IF(OR(COUNTIF(PreElaborazione!CR$8:'PreElaborazione'!CR36,PreElaborazione!CR37)&gt;0,PreElaborazione!CR37=""),0,PreElaborazione!CR37)</f>
        <v>0</v>
      </c>
      <c r="CT37">
        <f ca="1">IF(OR(COUNTIF(PreElaborazione!CS$8:'PreElaborazione'!CS36,PreElaborazione!CS37)&gt;0,PreElaborazione!CS37=""),0,PreElaborazione!CS37)</f>
        <v>0</v>
      </c>
      <c r="CU37">
        <f ca="1">IF(OR(COUNTIF(PreElaborazione!CT$8:'PreElaborazione'!CT36,PreElaborazione!CT37)&gt;0,PreElaborazione!CT37=""),0,PreElaborazione!CT37)</f>
        <v>0</v>
      </c>
      <c r="CV37">
        <f ca="1">IF(OR(COUNTIF(PreElaborazione!CU$8:'PreElaborazione'!CU36,PreElaborazione!CU37)&gt;0,PreElaborazione!CU37=""),0,PreElaborazione!CU37)</f>
        <v>0</v>
      </c>
      <c r="CW37">
        <f ca="1">IF(OR(COUNTIF(PreElaborazione!CV$8:'PreElaborazione'!CV36,PreElaborazione!CV37)&gt;0,PreElaborazione!CV37=""),0,PreElaborazione!CV37)</f>
        <v>0</v>
      </c>
      <c r="CX37">
        <f ca="1">IF(OR(COUNTIF(PreElaborazione!CW$8:'PreElaborazione'!CW36,PreElaborazione!CW37)&gt;0,PreElaborazione!CW37=""),0,PreElaborazione!CW37)</f>
        <v>0</v>
      </c>
      <c r="CY37">
        <f ca="1">IF(OR(COUNTIF(PreElaborazione!CX$8:'PreElaborazione'!CX36,PreElaborazione!CX37)&gt;0,PreElaborazione!CX37=""),0,PreElaborazione!CX37)</f>
        <v>0</v>
      </c>
      <c r="CZ37">
        <f ca="1">IF(OR(COUNTIF(PreElaborazione!CY$8:'PreElaborazione'!CY36,PreElaborazione!CY37)&gt;0,PreElaborazione!CY37=""),0,PreElaborazione!CY37)</f>
        <v>0</v>
      </c>
      <c r="DA37">
        <f ca="1">IF(OR(COUNTIF(PreElaborazione!CZ$8:'PreElaborazione'!CZ36,PreElaborazione!CZ37)&gt;0,PreElaborazione!CZ37=""),0,PreElaborazione!CZ37)</f>
        <v>0</v>
      </c>
      <c r="DB37">
        <f ca="1">IF(OR(COUNTIF(PreElaborazione!DA$8:'PreElaborazione'!DA36,PreElaborazione!DA37)&gt;0,PreElaborazione!DA37=""),0,PreElaborazione!DA37)</f>
        <v>0</v>
      </c>
      <c r="DC37">
        <f ca="1">IF(OR(COUNTIF(PreElaborazione!DB$8:'PreElaborazione'!DB36,PreElaborazione!DB37)&gt;0,PreElaborazione!DB37=""),0,PreElaborazione!DB37)</f>
        <v>0</v>
      </c>
      <c r="DD37" s="268">
        <f t="shared" ca="1" si="0"/>
        <v>0</v>
      </c>
    </row>
    <row r="38" spans="2:108">
      <c r="B38" s="121">
        <v>31</v>
      </c>
      <c r="C38">
        <f ca="1">IF(OR(COUNTIF(PreElaborazione!B$8:'PreElaborazione'!B37,PreElaborazione!B38)&gt;0,PreElaborazione!B38=""),0,PreElaborazione!B38)</f>
        <v>0</v>
      </c>
      <c r="D38">
        <f ca="1">IF(OR(COUNTIF(PreElaborazione!C$8:'PreElaborazione'!C37,PreElaborazione!C38)&gt;0,PreElaborazione!C38=""),0,PreElaborazione!C38)</f>
        <v>0</v>
      </c>
      <c r="E38">
        <f ca="1">IF(OR(COUNTIF(PreElaborazione!D$8:'PreElaborazione'!D37,PreElaborazione!D38)&gt;0,PreElaborazione!D38=""),0,PreElaborazione!D38)</f>
        <v>0</v>
      </c>
      <c r="F38">
        <f ca="1">IF(OR(COUNTIF(PreElaborazione!E$8:'PreElaborazione'!E37,PreElaborazione!E38)&gt;0,PreElaborazione!E38=""),0,PreElaborazione!E38)</f>
        <v>0</v>
      </c>
      <c r="G38">
        <f ca="1">IF(OR(COUNTIF(PreElaborazione!F$8:'PreElaborazione'!F37,PreElaborazione!F38)&gt;0,PreElaborazione!F38=""),0,PreElaborazione!F38)</f>
        <v>0</v>
      </c>
      <c r="H38">
        <f ca="1">IF(OR(COUNTIF(PreElaborazione!G$8:'PreElaborazione'!G37,PreElaborazione!G38)&gt;0,PreElaborazione!G38=""),0,PreElaborazione!G38)</f>
        <v>0</v>
      </c>
      <c r="I38">
        <f ca="1">IF(OR(COUNTIF(PreElaborazione!H$8:'PreElaborazione'!H37,PreElaborazione!H38)&gt;0,PreElaborazione!H38=""),0,PreElaborazione!H38)</f>
        <v>0</v>
      </c>
      <c r="J38">
        <f ca="1">IF(OR(COUNTIF(PreElaborazione!I$8:'PreElaborazione'!I37,PreElaborazione!I38)&gt;0,PreElaborazione!I38=""),0,PreElaborazione!I38)</f>
        <v>0</v>
      </c>
      <c r="K38">
        <f ca="1">IF(OR(COUNTIF(PreElaborazione!J$8:'PreElaborazione'!J37,PreElaborazione!J38)&gt;0,PreElaborazione!J38=""),0,PreElaborazione!J38)</f>
        <v>0</v>
      </c>
      <c r="L38">
        <f ca="1">IF(OR(COUNTIF(PreElaborazione!K$8:'PreElaborazione'!K37,PreElaborazione!K38)&gt;0,PreElaborazione!K38=""),0,PreElaborazione!K38)</f>
        <v>0</v>
      </c>
      <c r="M38">
        <f ca="1">IF(OR(COUNTIF(PreElaborazione!L$8:'PreElaborazione'!L37,PreElaborazione!L38)&gt;0,PreElaborazione!L38=""),0,PreElaborazione!L38)</f>
        <v>0</v>
      </c>
      <c r="N38">
        <f ca="1">IF(OR(COUNTIF(PreElaborazione!M$8:'PreElaborazione'!M37,PreElaborazione!M38)&gt;0,PreElaborazione!M38=""),0,PreElaborazione!M38)</f>
        <v>0</v>
      </c>
      <c r="O38">
        <f ca="1">IF(OR(COUNTIF(PreElaborazione!N$8:'PreElaborazione'!N37,PreElaborazione!N38)&gt;0,PreElaborazione!N38=""),0,PreElaborazione!N38)</f>
        <v>0</v>
      </c>
      <c r="P38">
        <f ca="1">IF(OR(COUNTIF(PreElaborazione!O$8:'PreElaborazione'!O37,PreElaborazione!O38)&gt;0,PreElaborazione!O38=""),0,PreElaborazione!O38)</f>
        <v>0</v>
      </c>
      <c r="Q38">
        <f ca="1">IF(OR(COUNTIF(PreElaborazione!P$8:'PreElaborazione'!P37,PreElaborazione!P38)&gt;0,PreElaborazione!P38=""),0,PreElaborazione!P38)</f>
        <v>0</v>
      </c>
      <c r="R38">
        <f ca="1">IF(OR(COUNTIF(PreElaborazione!Q$8:'PreElaborazione'!Q37,PreElaborazione!Q38)&gt;0,PreElaborazione!Q38=""),0,PreElaborazione!Q38)</f>
        <v>0</v>
      </c>
      <c r="S38">
        <f ca="1">IF(OR(COUNTIF(PreElaborazione!R$8:'PreElaborazione'!R37,PreElaborazione!R38)&gt;0,PreElaborazione!R38=""),0,PreElaborazione!R38)</f>
        <v>0</v>
      </c>
      <c r="T38">
        <f ca="1">IF(OR(COUNTIF(PreElaborazione!S$8:'PreElaborazione'!S37,PreElaborazione!S38)&gt;0,PreElaborazione!S38=""),0,PreElaborazione!S38)</f>
        <v>0</v>
      </c>
      <c r="U38">
        <f ca="1">IF(OR(COUNTIF(PreElaborazione!T$8:'PreElaborazione'!T37,PreElaborazione!T38)&gt;0,PreElaborazione!T38=""),0,PreElaborazione!T38)</f>
        <v>0</v>
      </c>
      <c r="V38">
        <f ca="1">IF(OR(COUNTIF(PreElaborazione!U$8:'PreElaborazione'!U37,PreElaborazione!U38)&gt;0,PreElaborazione!U38=""),0,PreElaborazione!U38)</f>
        <v>0</v>
      </c>
      <c r="W38">
        <f ca="1">IF(OR(COUNTIF(PreElaborazione!V$8:'PreElaborazione'!V37,PreElaborazione!V38)&gt;0,PreElaborazione!V38=""),0,PreElaborazione!V38)</f>
        <v>0</v>
      </c>
      <c r="X38">
        <f ca="1">IF(OR(COUNTIF(PreElaborazione!W$8:'PreElaborazione'!W37,PreElaborazione!W38)&gt;0,PreElaborazione!W38=""),0,PreElaborazione!W38)</f>
        <v>0</v>
      </c>
      <c r="Y38">
        <f ca="1">IF(OR(COUNTIF(PreElaborazione!X$8:'PreElaborazione'!X37,PreElaborazione!X38)&gt;0,PreElaborazione!X38=""),0,PreElaborazione!X38)</f>
        <v>0</v>
      </c>
      <c r="Z38">
        <f ca="1">IF(OR(COUNTIF(PreElaborazione!Y$8:'PreElaborazione'!Y37,PreElaborazione!Y38)&gt;0,PreElaborazione!Y38=""),0,PreElaborazione!Y38)</f>
        <v>0</v>
      </c>
      <c r="AA38">
        <f ca="1">IF(OR(COUNTIF(PreElaborazione!Z$8:'PreElaborazione'!Z37,PreElaborazione!Z38)&gt;0,PreElaborazione!Z38=""),0,PreElaborazione!Z38)</f>
        <v>0</v>
      </c>
      <c r="AB38">
        <f ca="1">IF(OR(COUNTIF(PreElaborazione!AA$8:'PreElaborazione'!AA37,PreElaborazione!AA38)&gt;0,PreElaborazione!AA38=""),0,PreElaborazione!AA38)</f>
        <v>0</v>
      </c>
      <c r="AC38">
        <f ca="1">IF(OR(COUNTIF(PreElaborazione!AB$8:'PreElaborazione'!AB37,PreElaborazione!AB38)&gt;0,PreElaborazione!AB38=""),0,PreElaborazione!AB38)</f>
        <v>0</v>
      </c>
      <c r="AD38">
        <f ca="1">IF(OR(COUNTIF(PreElaborazione!AC$8:'PreElaborazione'!AC37,PreElaborazione!AC38)&gt;0,PreElaborazione!AC38=""),0,PreElaborazione!AC38)</f>
        <v>0</v>
      </c>
      <c r="AE38">
        <f ca="1">IF(OR(COUNTIF(PreElaborazione!AD$8:'PreElaborazione'!AD37,PreElaborazione!AD38)&gt;0,PreElaborazione!AD38=""),0,PreElaborazione!AD38)</f>
        <v>0</v>
      </c>
      <c r="AF38">
        <f ca="1">IF(OR(COUNTIF(PreElaborazione!AE$8:'PreElaborazione'!AE37,PreElaborazione!AE38)&gt;0,PreElaborazione!AE38=""),0,PreElaborazione!AE38)</f>
        <v>0</v>
      </c>
      <c r="AG38">
        <f ca="1">IF(OR(COUNTIF(PreElaborazione!AF$8:'PreElaborazione'!AF37,PreElaborazione!AF38)&gt;0,PreElaborazione!AF38=""),0,PreElaborazione!AF38)</f>
        <v>0</v>
      </c>
      <c r="AH38">
        <f ca="1">IF(OR(COUNTIF(PreElaborazione!AG$8:'PreElaborazione'!AG37,PreElaborazione!AG38)&gt;0,PreElaborazione!AG38=""),0,PreElaborazione!AG38)</f>
        <v>0</v>
      </c>
      <c r="AI38">
        <f ca="1">IF(OR(COUNTIF(PreElaborazione!AH$8:'PreElaborazione'!AH37,PreElaborazione!AH38)&gt;0,PreElaborazione!AH38=""),0,PreElaborazione!AH38)</f>
        <v>0</v>
      </c>
      <c r="AJ38">
        <f ca="1">IF(OR(COUNTIF(PreElaborazione!AI$8:'PreElaborazione'!AI37,PreElaborazione!AI38)&gt;0,PreElaborazione!AI38=""),0,PreElaborazione!AI38)</f>
        <v>0</v>
      </c>
      <c r="AK38">
        <f ca="1">IF(OR(COUNTIF(PreElaborazione!AJ$8:'PreElaborazione'!AJ37,PreElaborazione!AJ38)&gt;0,PreElaborazione!AJ38=""),0,PreElaborazione!AJ38)</f>
        <v>0</v>
      </c>
      <c r="AL38">
        <f ca="1">IF(OR(COUNTIF(PreElaborazione!AK$8:'PreElaborazione'!AK37,PreElaborazione!AK38)&gt;0,PreElaborazione!AK38=""),0,PreElaborazione!AK38)</f>
        <v>0</v>
      </c>
      <c r="AM38">
        <f ca="1">IF(OR(COUNTIF(PreElaborazione!AL$8:'PreElaborazione'!AL37,PreElaborazione!AL38)&gt;0,PreElaborazione!AL38=""),0,PreElaborazione!AL38)</f>
        <v>0</v>
      </c>
      <c r="AN38">
        <f ca="1">IF(OR(COUNTIF(PreElaborazione!AM$8:'PreElaborazione'!AM37,PreElaborazione!AM38)&gt;0,PreElaborazione!AM38=""),0,PreElaborazione!AM38)</f>
        <v>0</v>
      </c>
      <c r="AO38">
        <f ca="1">IF(OR(COUNTIF(PreElaborazione!AN$8:'PreElaborazione'!AN37,PreElaborazione!AN38)&gt;0,PreElaborazione!AN38=""),0,PreElaborazione!AN38)</f>
        <v>0</v>
      </c>
      <c r="AP38">
        <f ca="1">IF(OR(COUNTIF(PreElaborazione!AO$8:'PreElaborazione'!AO37,PreElaborazione!AO38)&gt;0,PreElaborazione!AO38=""),0,PreElaborazione!AO38)</f>
        <v>0</v>
      </c>
      <c r="AQ38">
        <f ca="1">IF(OR(COUNTIF(PreElaborazione!AP$8:'PreElaborazione'!AP37,PreElaborazione!AP38)&gt;0,PreElaborazione!AP38=""),0,PreElaborazione!AP38)</f>
        <v>0</v>
      </c>
      <c r="AR38">
        <f ca="1">IF(OR(COUNTIF(PreElaborazione!AQ$8:'PreElaborazione'!AQ37,PreElaborazione!AQ38)&gt;0,PreElaborazione!AQ38=""),0,PreElaborazione!AQ38)</f>
        <v>0</v>
      </c>
      <c r="AS38">
        <f ca="1">IF(OR(COUNTIF(PreElaborazione!AR$8:'PreElaborazione'!AR37,PreElaborazione!AR38)&gt;0,PreElaborazione!AR38=""),0,PreElaborazione!AR38)</f>
        <v>0</v>
      </c>
      <c r="AT38">
        <f ca="1">IF(OR(COUNTIF(PreElaborazione!AS$8:'PreElaborazione'!AS37,PreElaborazione!AS38)&gt;0,PreElaborazione!AS38=""),0,PreElaborazione!AS38)</f>
        <v>0</v>
      </c>
      <c r="AU38">
        <f ca="1">IF(OR(COUNTIF(PreElaborazione!AT$8:'PreElaborazione'!AT37,PreElaborazione!AT38)&gt;0,PreElaborazione!AT38=""),0,PreElaborazione!AT38)</f>
        <v>0</v>
      </c>
      <c r="AV38">
        <f ca="1">IF(OR(COUNTIF(PreElaborazione!AU$8:'PreElaborazione'!AU37,PreElaborazione!AU38)&gt;0,PreElaborazione!AU38=""),0,PreElaborazione!AU38)</f>
        <v>0</v>
      </c>
      <c r="AW38">
        <f ca="1">IF(OR(COUNTIF(PreElaborazione!AV$8:'PreElaborazione'!AV37,PreElaborazione!AV38)&gt;0,PreElaborazione!AV38=""),0,PreElaborazione!AV38)</f>
        <v>0</v>
      </c>
      <c r="AX38">
        <f ca="1">IF(OR(COUNTIF(PreElaborazione!AW$8:'PreElaborazione'!AW37,PreElaborazione!AW38)&gt;0,PreElaborazione!AW38=""),0,PreElaborazione!AW38)</f>
        <v>0</v>
      </c>
      <c r="AY38">
        <f ca="1">IF(OR(COUNTIF(PreElaborazione!AX$8:'PreElaborazione'!AX37,PreElaborazione!AX38)&gt;0,PreElaborazione!AX38=""),0,PreElaborazione!AX38)</f>
        <v>0</v>
      </c>
      <c r="AZ38">
        <f ca="1">IF(OR(COUNTIF(PreElaborazione!AY$8:'PreElaborazione'!AY37,PreElaborazione!AY38)&gt;0,PreElaborazione!AY38=""),0,PreElaborazione!AY38)</f>
        <v>0</v>
      </c>
      <c r="BA38">
        <f ca="1">IF(OR(COUNTIF(PreElaborazione!AZ$8:'PreElaborazione'!AZ37,PreElaborazione!AZ38)&gt;0,PreElaborazione!AZ38=""),0,PreElaborazione!AZ38)</f>
        <v>0</v>
      </c>
      <c r="BB38">
        <f ca="1">IF(OR(COUNTIF(PreElaborazione!BA$8:'PreElaborazione'!BA37,PreElaborazione!BA38)&gt;0,PreElaborazione!BA38=""),0,PreElaborazione!BA38)</f>
        <v>0</v>
      </c>
      <c r="BC38">
        <f ca="1">IF(OR(COUNTIF(PreElaborazione!BB$8:'PreElaborazione'!BB37,PreElaborazione!BB38)&gt;0,PreElaborazione!BB38=""),0,PreElaborazione!BB38)</f>
        <v>0</v>
      </c>
      <c r="BD38">
        <f ca="1">IF(OR(COUNTIF(PreElaborazione!BC$8:'PreElaborazione'!BC37,PreElaborazione!BC38)&gt;0,PreElaborazione!BC38=""),0,PreElaborazione!BC38)</f>
        <v>0</v>
      </c>
      <c r="BE38">
        <f ca="1">IF(OR(COUNTIF(PreElaborazione!BD$8:'PreElaborazione'!BD37,PreElaborazione!BD38)&gt;0,PreElaborazione!BD38=""),0,PreElaborazione!BD38)</f>
        <v>0</v>
      </c>
      <c r="BF38">
        <f ca="1">IF(OR(COUNTIF(PreElaborazione!BE$8:'PreElaborazione'!BE37,PreElaborazione!BE38)&gt;0,PreElaborazione!BE38=""),0,PreElaborazione!BE38)</f>
        <v>0</v>
      </c>
      <c r="BG38">
        <f ca="1">IF(OR(COUNTIF(PreElaborazione!BF$8:'PreElaborazione'!BF37,PreElaborazione!BF38)&gt;0,PreElaborazione!BF38=""),0,PreElaborazione!BF38)</f>
        <v>0</v>
      </c>
      <c r="BH38">
        <f ca="1">IF(OR(COUNTIF(PreElaborazione!BG$8:'PreElaborazione'!BG37,PreElaborazione!BG38)&gt;0,PreElaborazione!BG38=""),0,PreElaborazione!BG38)</f>
        <v>0</v>
      </c>
      <c r="BI38">
        <f ca="1">IF(OR(COUNTIF(PreElaborazione!BH$8:'PreElaborazione'!BH37,PreElaborazione!BH38)&gt;0,PreElaborazione!BH38=""),0,PreElaborazione!BH38)</f>
        <v>0</v>
      </c>
      <c r="BJ38">
        <f ca="1">IF(OR(COUNTIF(PreElaborazione!BI$8:'PreElaborazione'!BI37,PreElaborazione!BI38)&gt;0,PreElaborazione!BI38=""),0,PreElaborazione!BI38)</f>
        <v>0</v>
      </c>
      <c r="BK38">
        <f ca="1">IF(OR(COUNTIF(PreElaborazione!BJ$8:'PreElaborazione'!BJ37,PreElaborazione!BJ38)&gt;0,PreElaborazione!BJ38=""),0,PreElaborazione!BJ38)</f>
        <v>0</v>
      </c>
      <c r="BL38">
        <f ca="1">IF(OR(COUNTIF(PreElaborazione!BK$8:'PreElaborazione'!BK37,PreElaborazione!BK38)&gt;0,PreElaborazione!BK38=""),0,PreElaborazione!BK38)</f>
        <v>0</v>
      </c>
      <c r="BM38">
        <f ca="1">IF(OR(COUNTIF(PreElaborazione!BL$8:'PreElaborazione'!BL37,PreElaborazione!BL38)&gt;0,PreElaborazione!BL38=""),0,PreElaborazione!BL38)</f>
        <v>0</v>
      </c>
      <c r="BN38">
        <f ca="1">IF(OR(COUNTIF(PreElaborazione!BM$8:'PreElaborazione'!BM37,PreElaborazione!BM38)&gt;0,PreElaborazione!BM38=""),0,PreElaborazione!BM38)</f>
        <v>0</v>
      </c>
      <c r="BO38">
        <f ca="1">IF(OR(COUNTIF(PreElaborazione!BN$8:'PreElaborazione'!BN37,PreElaborazione!BN38)&gt;0,PreElaborazione!BN38=""),0,PreElaborazione!BN38)</f>
        <v>0</v>
      </c>
      <c r="BP38">
        <f ca="1">IF(OR(COUNTIF(PreElaborazione!BO$8:'PreElaborazione'!BO37,PreElaborazione!BO38)&gt;0,PreElaborazione!BO38=""),0,PreElaborazione!BO38)</f>
        <v>0</v>
      </c>
      <c r="BQ38">
        <f ca="1">IF(OR(COUNTIF(PreElaborazione!BP$8:'PreElaborazione'!BP37,PreElaborazione!BP38)&gt;0,PreElaborazione!BP38=""),0,PreElaborazione!BP38)</f>
        <v>0</v>
      </c>
      <c r="BR38">
        <f ca="1">IF(OR(COUNTIF(PreElaborazione!BQ$8:'PreElaborazione'!BQ37,PreElaborazione!BQ38)&gt;0,PreElaborazione!BQ38=""),0,PreElaborazione!BQ38)</f>
        <v>0</v>
      </c>
      <c r="BS38">
        <f ca="1">IF(OR(COUNTIF(PreElaborazione!BR$8:'PreElaborazione'!BR37,PreElaborazione!BR38)&gt;0,PreElaborazione!BR38=""),0,PreElaborazione!BR38)</f>
        <v>0</v>
      </c>
      <c r="BT38">
        <f ca="1">IF(OR(COUNTIF(PreElaborazione!BS$8:'PreElaborazione'!BS37,PreElaborazione!BS38)&gt;0,PreElaborazione!BS38=""),0,PreElaborazione!BS38)</f>
        <v>0</v>
      </c>
      <c r="BU38">
        <f ca="1">IF(OR(COUNTIF(PreElaborazione!BT$8:'PreElaborazione'!BT37,PreElaborazione!BT38)&gt;0,PreElaborazione!BT38=""),0,PreElaborazione!BT38)</f>
        <v>0</v>
      </c>
      <c r="BV38">
        <f ca="1">IF(OR(COUNTIF(PreElaborazione!BU$8:'PreElaborazione'!BU37,PreElaborazione!BU38)&gt;0,PreElaborazione!BU38=""),0,PreElaborazione!BU38)</f>
        <v>0</v>
      </c>
      <c r="BW38">
        <f ca="1">IF(OR(COUNTIF(PreElaborazione!BV$8:'PreElaborazione'!BV37,PreElaborazione!BV38)&gt;0,PreElaborazione!BV38=""),0,PreElaborazione!BV38)</f>
        <v>0</v>
      </c>
      <c r="BX38">
        <f ca="1">IF(OR(COUNTIF(PreElaborazione!BW$8:'PreElaborazione'!BW37,PreElaborazione!BW38)&gt;0,PreElaborazione!BW38=""),0,PreElaborazione!BW38)</f>
        <v>0</v>
      </c>
      <c r="BY38">
        <f ca="1">IF(OR(COUNTIF(PreElaborazione!BX$8:'PreElaborazione'!BX37,PreElaborazione!BX38)&gt;0,PreElaborazione!BX38=""),0,PreElaborazione!BX38)</f>
        <v>0</v>
      </c>
      <c r="BZ38">
        <f ca="1">IF(OR(COUNTIF(PreElaborazione!BY$8:'PreElaborazione'!BY37,PreElaborazione!BY38)&gt;0,PreElaborazione!BY38=""),0,PreElaborazione!BY38)</f>
        <v>0</v>
      </c>
      <c r="CA38">
        <f ca="1">IF(OR(COUNTIF(PreElaborazione!BZ$8:'PreElaborazione'!BZ37,PreElaborazione!BZ38)&gt;0,PreElaborazione!BZ38=""),0,PreElaborazione!BZ38)</f>
        <v>0</v>
      </c>
      <c r="CB38">
        <f ca="1">IF(OR(COUNTIF(PreElaborazione!CA$8:'PreElaborazione'!CA37,PreElaborazione!CA38)&gt;0,PreElaborazione!CA38=""),0,PreElaborazione!CA38)</f>
        <v>0</v>
      </c>
      <c r="CC38">
        <f ca="1">IF(OR(COUNTIF(PreElaborazione!CB$8:'PreElaborazione'!CB37,PreElaborazione!CB38)&gt;0,PreElaborazione!CB38=""),0,PreElaborazione!CB38)</f>
        <v>0</v>
      </c>
      <c r="CD38">
        <f ca="1">IF(OR(COUNTIF(PreElaborazione!CC$8:'PreElaborazione'!CC37,PreElaborazione!CC38)&gt;0,PreElaborazione!CC38=""),0,PreElaborazione!CC38)</f>
        <v>0</v>
      </c>
      <c r="CE38">
        <f ca="1">IF(OR(COUNTIF(PreElaborazione!CD$8:'PreElaborazione'!CD37,PreElaborazione!CD38)&gt;0,PreElaborazione!CD38=""),0,PreElaborazione!CD38)</f>
        <v>0</v>
      </c>
      <c r="CF38">
        <f ca="1">IF(OR(COUNTIF(PreElaborazione!CE$8:'PreElaborazione'!CE37,PreElaborazione!CE38)&gt;0,PreElaborazione!CE38=""),0,PreElaborazione!CE38)</f>
        <v>0</v>
      </c>
      <c r="CG38">
        <f ca="1">IF(OR(COUNTIF(PreElaborazione!CF$8:'PreElaborazione'!CF37,PreElaborazione!CF38)&gt;0,PreElaborazione!CF38=""),0,PreElaborazione!CF38)</f>
        <v>0</v>
      </c>
      <c r="CH38">
        <f ca="1">IF(OR(COUNTIF(PreElaborazione!CG$8:'PreElaborazione'!CG37,PreElaborazione!CG38)&gt;0,PreElaborazione!CG38=""),0,PreElaborazione!CG38)</f>
        <v>0</v>
      </c>
      <c r="CI38">
        <f ca="1">IF(OR(COUNTIF(PreElaborazione!CH$8:'PreElaborazione'!CH37,PreElaborazione!CH38)&gt;0,PreElaborazione!CH38=""),0,PreElaborazione!CH38)</f>
        <v>0</v>
      </c>
      <c r="CJ38">
        <f ca="1">IF(OR(COUNTIF(PreElaborazione!CI$8:'PreElaborazione'!CI37,PreElaborazione!CI38)&gt;0,PreElaborazione!CI38=""),0,PreElaborazione!CI38)</f>
        <v>0</v>
      </c>
      <c r="CK38">
        <f ca="1">IF(OR(COUNTIF(PreElaborazione!CJ$8:'PreElaborazione'!CJ37,PreElaborazione!CJ38)&gt;0,PreElaborazione!CJ38=""),0,PreElaborazione!CJ38)</f>
        <v>0</v>
      </c>
      <c r="CL38">
        <f ca="1">IF(OR(COUNTIF(PreElaborazione!CK$8:'PreElaborazione'!CK37,PreElaborazione!CK38)&gt;0,PreElaborazione!CK38=""),0,PreElaborazione!CK38)</f>
        <v>0</v>
      </c>
      <c r="CM38">
        <f ca="1">IF(OR(COUNTIF(PreElaborazione!CL$8:'PreElaborazione'!CL37,PreElaborazione!CL38)&gt;0,PreElaborazione!CL38=""),0,PreElaborazione!CL38)</f>
        <v>0</v>
      </c>
      <c r="CN38">
        <f ca="1">IF(OR(COUNTIF(PreElaborazione!CM$8:'PreElaborazione'!CM37,PreElaborazione!CM38)&gt;0,PreElaborazione!CM38=""),0,PreElaborazione!CM38)</f>
        <v>0</v>
      </c>
      <c r="CO38">
        <f ca="1">IF(OR(COUNTIF(PreElaborazione!CN$8:'PreElaborazione'!CN37,PreElaborazione!CN38)&gt;0,PreElaborazione!CN38=""),0,PreElaborazione!CN38)</f>
        <v>0</v>
      </c>
      <c r="CP38">
        <f ca="1">IF(OR(COUNTIF(PreElaborazione!CO$8:'PreElaborazione'!CO37,PreElaborazione!CO38)&gt;0,PreElaborazione!CO38=""),0,PreElaborazione!CO38)</f>
        <v>0</v>
      </c>
      <c r="CQ38">
        <f ca="1">IF(OR(COUNTIF(PreElaborazione!CP$8:'PreElaborazione'!CP37,PreElaborazione!CP38)&gt;0,PreElaborazione!CP38=""),0,PreElaborazione!CP38)</f>
        <v>0</v>
      </c>
      <c r="CR38">
        <f ca="1">IF(OR(COUNTIF(PreElaborazione!CQ$8:'PreElaborazione'!CQ37,PreElaborazione!CQ38)&gt;0,PreElaborazione!CQ38=""),0,PreElaborazione!CQ38)</f>
        <v>0</v>
      </c>
      <c r="CS38">
        <f ca="1">IF(OR(COUNTIF(PreElaborazione!CR$8:'PreElaborazione'!CR37,PreElaborazione!CR38)&gt;0,PreElaborazione!CR38=""),0,PreElaborazione!CR38)</f>
        <v>0</v>
      </c>
      <c r="CT38">
        <f ca="1">IF(OR(COUNTIF(PreElaborazione!CS$8:'PreElaborazione'!CS37,PreElaborazione!CS38)&gt;0,PreElaborazione!CS38=""),0,PreElaborazione!CS38)</f>
        <v>0</v>
      </c>
      <c r="CU38">
        <f ca="1">IF(OR(COUNTIF(PreElaborazione!CT$8:'PreElaborazione'!CT37,PreElaborazione!CT38)&gt;0,PreElaborazione!CT38=""),0,PreElaborazione!CT38)</f>
        <v>0</v>
      </c>
      <c r="CV38">
        <f ca="1">IF(OR(COUNTIF(PreElaborazione!CU$8:'PreElaborazione'!CU37,PreElaborazione!CU38)&gt;0,PreElaborazione!CU38=""),0,PreElaborazione!CU38)</f>
        <v>0</v>
      </c>
      <c r="CW38">
        <f ca="1">IF(OR(COUNTIF(PreElaborazione!CV$8:'PreElaborazione'!CV37,PreElaborazione!CV38)&gt;0,PreElaborazione!CV38=""),0,PreElaborazione!CV38)</f>
        <v>0</v>
      </c>
      <c r="CX38">
        <f ca="1">IF(OR(COUNTIF(PreElaborazione!CW$8:'PreElaborazione'!CW37,PreElaborazione!CW38)&gt;0,PreElaborazione!CW38=""),0,PreElaborazione!CW38)</f>
        <v>0</v>
      </c>
      <c r="CY38">
        <f ca="1">IF(OR(COUNTIF(PreElaborazione!CX$8:'PreElaborazione'!CX37,PreElaborazione!CX38)&gt;0,PreElaborazione!CX38=""),0,PreElaborazione!CX38)</f>
        <v>0</v>
      </c>
      <c r="CZ38">
        <f ca="1">IF(OR(COUNTIF(PreElaborazione!CY$8:'PreElaborazione'!CY37,PreElaborazione!CY38)&gt;0,PreElaborazione!CY38=""),0,PreElaborazione!CY38)</f>
        <v>0</v>
      </c>
      <c r="DA38">
        <f ca="1">IF(OR(COUNTIF(PreElaborazione!CZ$8:'PreElaborazione'!CZ37,PreElaborazione!CZ38)&gt;0,PreElaborazione!CZ38=""),0,PreElaborazione!CZ38)</f>
        <v>0</v>
      </c>
      <c r="DB38">
        <f ca="1">IF(OR(COUNTIF(PreElaborazione!DA$8:'PreElaborazione'!DA37,PreElaborazione!DA38)&gt;0,PreElaborazione!DA38=""),0,PreElaborazione!DA38)</f>
        <v>0</v>
      </c>
      <c r="DC38">
        <f ca="1">IF(OR(COUNTIF(PreElaborazione!DB$8:'PreElaborazione'!DB37,PreElaborazione!DB38)&gt;0,PreElaborazione!DB38=""),0,PreElaborazione!DB38)</f>
        <v>0</v>
      </c>
      <c r="DD38" s="268">
        <f t="shared" ca="1" si="0"/>
        <v>0</v>
      </c>
    </row>
    <row r="39" spans="2:108">
      <c r="B39" s="121">
        <v>32</v>
      </c>
      <c r="C39">
        <f ca="1">IF(OR(COUNTIF(PreElaborazione!B$8:'PreElaborazione'!B38,PreElaborazione!B39)&gt;0,PreElaborazione!B39=""),0,PreElaborazione!B39)</f>
        <v>0</v>
      </c>
      <c r="D39">
        <f ca="1">IF(OR(COUNTIF(PreElaborazione!C$8:'PreElaborazione'!C38,PreElaborazione!C39)&gt;0,PreElaborazione!C39=""),0,PreElaborazione!C39)</f>
        <v>0</v>
      </c>
      <c r="E39">
        <f ca="1">IF(OR(COUNTIF(PreElaborazione!D$8:'PreElaborazione'!D38,PreElaborazione!D39)&gt;0,PreElaborazione!D39=""),0,PreElaborazione!D39)</f>
        <v>0</v>
      </c>
      <c r="F39">
        <f ca="1">IF(OR(COUNTIF(PreElaborazione!E$8:'PreElaborazione'!E38,PreElaborazione!E39)&gt;0,PreElaborazione!E39=""),0,PreElaborazione!E39)</f>
        <v>0</v>
      </c>
      <c r="G39">
        <f ca="1">IF(OR(COUNTIF(PreElaborazione!F$8:'PreElaborazione'!F38,PreElaborazione!F39)&gt;0,PreElaborazione!F39=""),0,PreElaborazione!F39)</f>
        <v>0</v>
      </c>
      <c r="H39">
        <f ca="1">IF(OR(COUNTIF(PreElaborazione!G$8:'PreElaborazione'!G38,PreElaborazione!G39)&gt;0,PreElaborazione!G39=""),0,PreElaborazione!G39)</f>
        <v>0</v>
      </c>
      <c r="I39">
        <f ca="1">IF(OR(COUNTIF(PreElaborazione!H$8:'PreElaborazione'!H38,PreElaborazione!H39)&gt;0,PreElaborazione!H39=""),0,PreElaborazione!H39)</f>
        <v>0</v>
      </c>
      <c r="J39">
        <f ca="1">IF(OR(COUNTIF(PreElaborazione!I$8:'PreElaborazione'!I38,PreElaborazione!I39)&gt;0,PreElaborazione!I39=""),0,PreElaborazione!I39)</f>
        <v>0</v>
      </c>
      <c r="K39">
        <f ca="1">IF(OR(COUNTIF(PreElaborazione!J$8:'PreElaborazione'!J38,PreElaborazione!J39)&gt;0,PreElaborazione!J39=""),0,PreElaborazione!J39)</f>
        <v>0</v>
      </c>
      <c r="L39">
        <f ca="1">IF(OR(COUNTIF(PreElaborazione!K$8:'PreElaborazione'!K38,PreElaborazione!K39)&gt;0,PreElaborazione!K39=""),0,PreElaborazione!K39)</f>
        <v>0</v>
      </c>
      <c r="M39">
        <f ca="1">IF(OR(COUNTIF(PreElaborazione!L$8:'PreElaborazione'!L38,PreElaborazione!L39)&gt;0,PreElaborazione!L39=""),0,PreElaborazione!L39)</f>
        <v>0</v>
      </c>
      <c r="N39">
        <f ca="1">IF(OR(COUNTIF(PreElaborazione!M$8:'PreElaborazione'!M38,PreElaborazione!M39)&gt;0,PreElaborazione!M39=""),0,PreElaborazione!M39)</f>
        <v>0</v>
      </c>
      <c r="O39">
        <f ca="1">IF(OR(COUNTIF(PreElaborazione!N$8:'PreElaborazione'!N38,PreElaborazione!N39)&gt;0,PreElaborazione!N39=""),0,PreElaborazione!N39)</f>
        <v>0</v>
      </c>
      <c r="P39">
        <f ca="1">IF(OR(COUNTIF(PreElaborazione!O$8:'PreElaborazione'!O38,PreElaborazione!O39)&gt;0,PreElaborazione!O39=""),0,PreElaborazione!O39)</f>
        <v>0</v>
      </c>
      <c r="Q39">
        <f ca="1">IF(OR(COUNTIF(PreElaborazione!P$8:'PreElaborazione'!P38,PreElaborazione!P39)&gt;0,PreElaborazione!P39=""),0,PreElaborazione!P39)</f>
        <v>0</v>
      </c>
      <c r="R39">
        <f ca="1">IF(OR(COUNTIF(PreElaborazione!Q$8:'PreElaborazione'!Q38,PreElaborazione!Q39)&gt;0,PreElaborazione!Q39=""),0,PreElaborazione!Q39)</f>
        <v>0</v>
      </c>
      <c r="S39">
        <f ca="1">IF(OR(COUNTIF(PreElaborazione!R$8:'PreElaborazione'!R38,PreElaborazione!R39)&gt;0,PreElaborazione!R39=""),0,PreElaborazione!R39)</f>
        <v>0</v>
      </c>
      <c r="T39">
        <f ca="1">IF(OR(COUNTIF(PreElaborazione!S$8:'PreElaborazione'!S38,PreElaborazione!S39)&gt;0,PreElaborazione!S39=""),0,PreElaborazione!S39)</f>
        <v>0</v>
      </c>
      <c r="U39">
        <f ca="1">IF(OR(COUNTIF(PreElaborazione!T$8:'PreElaborazione'!T38,PreElaborazione!T39)&gt;0,PreElaborazione!T39=""),0,PreElaborazione!T39)</f>
        <v>0</v>
      </c>
      <c r="V39">
        <f ca="1">IF(OR(COUNTIF(PreElaborazione!U$8:'PreElaborazione'!U38,PreElaborazione!U39)&gt;0,PreElaborazione!U39=""),0,PreElaborazione!U39)</f>
        <v>0</v>
      </c>
      <c r="W39">
        <f ca="1">IF(OR(COUNTIF(PreElaborazione!V$8:'PreElaborazione'!V38,PreElaborazione!V39)&gt;0,PreElaborazione!V39=""),0,PreElaborazione!V39)</f>
        <v>0</v>
      </c>
      <c r="X39">
        <f ca="1">IF(OR(COUNTIF(PreElaborazione!W$8:'PreElaborazione'!W38,PreElaborazione!W39)&gt;0,PreElaborazione!W39=""),0,PreElaborazione!W39)</f>
        <v>0</v>
      </c>
      <c r="Y39">
        <f ca="1">IF(OR(COUNTIF(PreElaborazione!X$8:'PreElaborazione'!X38,PreElaborazione!X39)&gt;0,PreElaborazione!X39=""),0,PreElaborazione!X39)</f>
        <v>0</v>
      </c>
      <c r="Z39">
        <f ca="1">IF(OR(COUNTIF(PreElaborazione!Y$8:'PreElaborazione'!Y38,PreElaborazione!Y39)&gt;0,PreElaborazione!Y39=""),0,PreElaborazione!Y39)</f>
        <v>0</v>
      </c>
      <c r="AA39">
        <f ca="1">IF(OR(COUNTIF(PreElaborazione!Z$8:'PreElaborazione'!Z38,PreElaborazione!Z39)&gt;0,PreElaborazione!Z39=""),0,PreElaborazione!Z39)</f>
        <v>0</v>
      </c>
      <c r="AB39">
        <f ca="1">IF(OR(COUNTIF(PreElaborazione!AA$8:'PreElaborazione'!AA38,PreElaborazione!AA39)&gt;0,PreElaborazione!AA39=""),0,PreElaborazione!AA39)</f>
        <v>0</v>
      </c>
      <c r="AC39">
        <f ca="1">IF(OR(COUNTIF(PreElaborazione!AB$8:'PreElaborazione'!AB38,PreElaborazione!AB39)&gt;0,PreElaborazione!AB39=""),0,PreElaborazione!AB39)</f>
        <v>0</v>
      </c>
      <c r="AD39">
        <f ca="1">IF(OR(COUNTIF(PreElaborazione!AC$8:'PreElaborazione'!AC38,PreElaborazione!AC39)&gt;0,PreElaborazione!AC39=""),0,PreElaborazione!AC39)</f>
        <v>0</v>
      </c>
      <c r="AE39">
        <f ca="1">IF(OR(COUNTIF(PreElaborazione!AD$8:'PreElaborazione'!AD38,PreElaborazione!AD39)&gt;0,PreElaborazione!AD39=""),0,PreElaborazione!AD39)</f>
        <v>0</v>
      </c>
      <c r="AF39">
        <f ca="1">IF(OR(COUNTIF(PreElaborazione!AE$8:'PreElaborazione'!AE38,PreElaborazione!AE39)&gt;0,PreElaborazione!AE39=""),0,PreElaborazione!AE39)</f>
        <v>0</v>
      </c>
      <c r="AG39">
        <f ca="1">IF(OR(COUNTIF(PreElaborazione!AF$8:'PreElaborazione'!AF38,PreElaborazione!AF39)&gt;0,PreElaborazione!AF39=""),0,PreElaborazione!AF39)</f>
        <v>0</v>
      </c>
      <c r="AH39">
        <f ca="1">IF(OR(COUNTIF(PreElaborazione!AG$8:'PreElaborazione'!AG38,PreElaborazione!AG39)&gt;0,PreElaborazione!AG39=""),0,PreElaborazione!AG39)</f>
        <v>0</v>
      </c>
      <c r="AI39">
        <f ca="1">IF(OR(COUNTIF(PreElaborazione!AH$8:'PreElaborazione'!AH38,PreElaborazione!AH39)&gt;0,PreElaborazione!AH39=""),0,PreElaborazione!AH39)</f>
        <v>0</v>
      </c>
      <c r="AJ39">
        <f ca="1">IF(OR(COUNTIF(PreElaborazione!AI$8:'PreElaborazione'!AI38,PreElaborazione!AI39)&gt;0,PreElaborazione!AI39=""),0,PreElaborazione!AI39)</f>
        <v>0</v>
      </c>
      <c r="AK39">
        <f ca="1">IF(OR(COUNTIF(PreElaborazione!AJ$8:'PreElaborazione'!AJ38,PreElaborazione!AJ39)&gt;0,PreElaborazione!AJ39=""),0,PreElaborazione!AJ39)</f>
        <v>0</v>
      </c>
      <c r="AL39">
        <f ca="1">IF(OR(COUNTIF(PreElaborazione!AK$8:'PreElaborazione'!AK38,PreElaborazione!AK39)&gt;0,PreElaborazione!AK39=""),0,PreElaborazione!AK39)</f>
        <v>0</v>
      </c>
      <c r="AM39">
        <f ca="1">IF(OR(COUNTIF(PreElaborazione!AL$8:'PreElaborazione'!AL38,PreElaborazione!AL39)&gt;0,PreElaborazione!AL39=""),0,PreElaborazione!AL39)</f>
        <v>0</v>
      </c>
      <c r="AN39">
        <f ca="1">IF(OR(COUNTIF(PreElaborazione!AM$8:'PreElaborazione'!AM38,PreElaborazione!AM39)&gt;0,PreElaborazione!AM39=""),0,PreElaborazione!AM39)</f>
        <v>0</v>
      </c>
      <c r="AO39">
        <f ca="1">IF(OR(COUNTIF(PreElaborazione!AN$8:'PreElaborazione'!AN38,PreElaborazione!AN39)&gt;0,PreElaborazione!AN39=""),0,PreElaborazione!AN39)</f>
        <v>0</v>
      </c>
      <c r="AP39">
        <f ca="1">IF(OR(COUNTIF(PreElaborazione!AO$8:'PreElaborazione'!AO38,PreElaborazione!AO39)&gt;0,PreElaborazione!AO39=""),0,PreElaborazione!AO39)</f>
        <v>0</v>
      </c>
      <c r="AQ39">
        <f ca="1">IF(OR(COUNTIF(PreElaborazione!AP$8:'PreElaborazione'!AP38,PreElaborazione!AP39)&gt;0,PreElaborazione!AP39=""),0,PreElaborazione!AP39)</f>
        <v>0</v>
      </c>
      <c r="AR39">
        <f ca="1">IF(OR(COUNTIF(PreElaborazione!AQ$8:'PreElaborazione'!AQ38,PreElaborazione!AQ39)&gt;0,PreElaborazione!AQ39=""),0,PreElaborazione!AQ39)</f>
        <v>0</v>
      </c>
      <c r="AS39">
        <f ca="1">IF(OR(COUNTIF(PreElaborazione!AR$8:'PreElaborazione'!AR38,PreElaborazione!AR39)&gt;0,PreElaborazione!AR39=""),0,PreElaborazione!AR39)</f>
        <v>0</v>
      </c>
      <c r="AT39">
        <f ca="1">IF(OR(COUNTIF(PreElaborazione!AS$8:'PreElaborazione'!AS38,PreElaborazione!AS39)&gt;0,PreElaborazione!AS39=""),0,PreElaborazione!AS39)</f>
        <v>0</v>
      </c>
      <c r="AU39">
        <f ca="1">IF(OR(COUNTIF(PreElaborazione!AT$8:'PreElaborazione'!AT38,PreElaborazione!AT39)&gt;0,PreElaborazione!AT39=""),0,PreElaborazione!AT39)</f>
        <v>0</v>
      </c>
      <c r="AV39">
        <f ca="1">IF(OR(COUNTIF(PreElaborazione!AU$8:'PreElaborazione'!AU38,PreElaborazione!AU39)&gt;0,PreElaborazione!AU39=""),0,PreElaborazione!AU39)</f>
        <v>0</v>
      </c>
      <c r="AW39">
        <f ca="1">IF(OR(COUNTIF(PreElaborazione!AV$8:'PreElaborazione'!AV38,PreElaborazione!AV39)&gt;0,PreElaborazione!AV39=""),0,PreElaborazione!AV39)</f>
        <v>0</v>
      </c>
      <c r="AX39">
        <f ca="1">IF(OR(COUNTIF(PreElaborazione!AW$8:'PreElaborazione'!AW38,PreElaborazione!AW39)&gt;0,PreElaborazione!AW39=""),0,PreElaborazione!AW39)</f>
        <v>0</v>
      </c>
      <c r="AY39">
        <f ca="1">IF(OR(COUNTIF(PreElaborazione!AX$8:'PreElaborazione'!AX38,PreElaborazione!AX39)&gt;0,PreElaborazione!AX39=""),0,PreElaborazione!AX39)</f>
        <v>0</v>
      </c>
      <c r="AZ39">
        <f ca="1">IF(OR(COUNTIF(PreElaborazione!AY$8:'PreElaborazione'!AY38,PreElaborazione!AY39)&gt;0,PreElaborazione!AY39=""),0,PreElaborazione!AY39)</f>
        <v>0</v>
      </c>
      <c r="BA39">
        <f ca="1">IF(OR(COUNTIF(PreElaborazione!AZ$8:'PreElaborazione'!AZ38,PreElaborazione!AZ39)&gt;0,PreElaborazione!AZ39=""),0,PreElaborazione!AZ39)</f>
        <v>0</v>
      </c>
      <c r="BB39">
        <f ca="1">IF(OR(COUNTIF(PreElaborazione!BA$8:'PreElaborazione'!BA38,PreElaborazione!BA39)&gt;0,PreElaborazione!BA39=""),0,PreElaborazione!BA39)</f>
        <v>0</v>
      </c>
      <c r="BC39">
        <f ca="1">IF(OR(COUNTIF(PreElaborazione!BB$8:'PreElaborazione'!BB38,PreElaborazione!BB39)&gt;0,PreElaborazione!BB39=""),0,PreElaborazione!BB39)</f>
        <v>0</v>
      </c>
      <c r="BD39">
        <f ca="1">IF(OR(COUNTIF(PreElaborazione!BC$8:'PreElaborazione'!BC38,PreElaborazione!BC39)&gt;0,PreElaborazione!BC39=""),0,PreElaborazione!BC39)</f>
        <v>0</v>
      </c>
      <c r="BE39">
        <f ca="1">IF(OR(COUNTIF(PreElaborazione!BD$8:'PreElaborazione'!BD38,PreElaborazione!BD39)&gt;0,PreElaborazione!BD39=""),0,PreElaborazione!BD39)</f>
        <v>0</v>
      </c>
      <c r="BF39">
        <f ca="1">IF(OR(COUNTIF(PreElaborazione!BE$8:'PreElaborazione'!BE38,PreElaborazione!BE39)&gt;0,PreElaborazione!BE39=""),0,PreElaborazione!BE39)</f>
        <v>0</v>
      </c>
      <c r="BG39">
        <f ca="1">IF(OR(COUNTIF(PreElaborazione!BF$8:'PreElaborazione'!BF38,PreElaborazione!BF39)&gt;0,PreElaborazione!BF39=""),0,PreElaborazione!BF39)</f>
        <v>0</v>
      </c>
      <c r="BH39">
        <f ca="1">IF(OR(COUNTIF(PreElaborazione!BG$8:'PreElaborazione'!BG38,PreElaborazione!BG39)&gt;0,PreElaborazione!BG39=""),0,PreElaborazione!BG39)</f>
        <v>0</v>
      </c>
      <c r="BI39">
        <f ca="1">IF(OR(COUNTIF(PreElaborazione!BH$8:'PreElaborazione'!BH38,PreElaborazione!BH39)&gt;0,PreElaborazione!BH39=""),0,PreElaborazione!BH39)</f>
        <v>0</v>
      </c>
      <c r="BJ39">
        <f ca="1">IF(OR(COUNTIF(PreElaborazione!BI$8:'PreElaborazione'!BI38,PreElaborazione!BI39)&gt;0,PreElaborazione!BI39=""),0,PreElaborazione!BI39)</f>
        <v>0</v>
      </c>
      <c r="BK39">
        <f ca="1">IF(OR(COUNTIF(PreElaborazione!BJ$8:'PreElaborazione'!BJ38,PreElaborazione!BJ39)&gt;0,PreElaborazione!BJ39=""),0,PreElaborazione!BJ39)</f>
        <v>0</v>
      </c>
      <c r="BL39">
        <f ca="1">IF(OR(COUNTIF(PreElaborazione!BK$8:'PreElaborazione'!BK38,PreElaborazione!BK39)&gt;0,PreElaborazione!BK39=""),0,PreElaborazione!BK39)</f>
        <v>0</v>
      </c>
      <c r="BM39">
        <f ca="1">IF(OR(COUNTIF(PreElaborazione!BL$8:'PreElaborazione'!BL38,PreElaborazione!BL39)&gt;0,PreElaborazione!BL39=""),0,PreElaborazione!BL39)</f>
        <v>0</v>
      </c>
      <c r="BN39">
        <f ca="1">IF(OR(COUNTIF(PreElaborazione!BM$8:'PreElaborazione'!BM38,PreElaborazione!BM39)&gt;0,PreElaborazione!BM39=""),0,PreElaborazione!BM39)</f>
        <v>0</v>
      </c>
      <c r="BO39">
        <f ca="1">IF(OR(COUNTIF(PreElaborazione!BN$8:'PreElaborazione'!BN38,PreElaborazione!BN39)&gt;0,PreElaborazione!BN39=""),0,PreElaborazione!BN39)</f>
        <v>0</v>
      </c>
      <c r="BP39">
        <f ca="1">IF(OR(COUNTIF(PreElaborazione!BO$8:'PreElaborazione'!BO38,PreElaborazione!BO39)&gt;0,PreElaborazione!BO39=""),0,PreElaborazione!BO39)</f>
        <v>0</v>
      </c>
      <c r="BQ39">
        <f ca="1">IF(OR(COUNTIF(PreElaborazione!BP$8:'PreElaborazione'!BP38,PreElaborazione!BP39)&gt;0,PreElaborazione!BP39=""),0,PreElaborazione!BP39)</f>
        <v>0</v>
      </c>
      <c r="BR39">
        <f ca="1">IF(OR(COUNTIF(PreElaborazione!BQ$8:'PreElaborazione'!BQ38,PreElaborazione!BQ39)&gt;0,PreElaborazione!BQ39=""),0,PreElaborazione!BQ39)</f>
        <v>0</v>
      </c>
      <c r="BS39">
        <f ca="1">IF(OR(COUNTIF(PreElaborazione!BR$8:'PreElaborazione'!BR38,PreElaborazione!BR39)&gt;0,PreElaborazione!BR39=""),0,PreElaborazione!BR39)</f>
        <v>0</v>
      </c>
      <c r="BT39">
        <f ca="1">IF(OR(COUNTIF(PreElaborazione!BS$8:'PreElaborazione'!BS38,PreElaborazione!BS39)&gt;0,PreElaborazione!BS39=""),0,PreElaborazione!BS39)</f>
        <v>0</v>
      </c>
      <c r="BU39">
        <f ca="1">IF(OR(COUNTIF(PreElaborazione!BT$8:'PreElaborazione'!BT38,PreElaborazione!BT39)&gt;0,PreElaborazione!BT39=""),0,PreElaborazione!BT39)</f>
        <v>0</v>
      </c>
      <c r="BV39">
        <f ca="1">IF(OR(COUNTIF(PreElaborazione!BU$8:'PreElaborazione'!BU38,PreElaborazione!BU39)&gt;0,PreElaborazione!BU39=""),0,PreElaborazione!BU39)</f>
        <v>0</v>
      </c>
      <c r="BW39">
        <f ca="1">IF(OR(COUNTIF(PreElaborazione!BV$8:'PreElaborazione'!BV38,PreElaborazione!BV39)&gt;0,PreElaborazione!BV39=""),0,PreElaborazione!BV39)</f>
        <v>0</v>
      </c>
      <c r="BX39">
        <f ca="1">IF(OR(COUNTIF(PreElaborazione!BW$8:'PreElaborazione'!BW38,PreElaborazione!BW39)&gt;0,PreElaborazione!BW39=""),0,PreElaborazione!BW39)</f>
        <v>0</v>
      </c>
      <c r="BY39">
        <f ca="1">IF(OR(COUNTIF(PreElaborazione!BX$8:'PreElaborazione'!BX38,PreElaborazione!BX39)&gt;0,PreElaborazione!BX39=""),0,PreElaborazione!BX39)</f>
        <v>0</v>
      </c>
      <c r="BZ39">
        <f ca="1">IF(OR(COUNTIF(PreElaborazione!BY$8:'PreElaborazione'!BY38,PreElaborazione!BY39)&gt;0,PreElaborazione!BY39=""),0,PreElaborazione!BY39)</f>
        <v>0</v>
      </c>
      <c r="CA39">
        <f ca="1">IF(OR(COUNTIF(PreElaborazione!BZ$8:'PreElaborazione'!BZ38,PreElaborazione!BZ39)&gt;0,PreElaborazione!BZ39=""),0,PreElaborazione!BZ39)</f>
        <v>0</v>
      </c>
      <c r="CB39">
        <f ca="1">IF(OR(COUNTIF(PreElaborazione!CA$8:'PreElaborazione'!CA38,PreElaborazione!CA39)&gt;0,PreElaborazione!CA39=""),0,PreElaborazione!CA39)</f>
        <v>0</v>
      </c>
      <c r="CC39">
        <f ca="1">IF(OR(COUNTIF(PreElaborazione!CB$8:'PreElaborazione'!CB38,PreElaborazione!CB39)&gt;0,PreElaborazione!CB39=""),0,PreElaborazione!CB39)</f>
        <v>0</v>
      </c>
      <c r="CD39">
        <f ca="1">IF(OR(COUNTIF(PreElaborazione!CC$8:'PreElaborazione'!CC38,PreElaborazione!CC39)&gt;0,PreElaborazione!CC39=""),0,PreElaborazione!CC39)</f>
        <v>0</v>
      </c>
      <c r="CE39">
        <f ca="1">IF(OR(COUNTIF(PreElaborazione!CD$8:'PreElaborazione'!CD38,PreElaborazione!CD39)&gt;0,PreElaborazione!CD39=""),0,PreElaborazione!CD39)</f>
        <v>0</v>
      </c>
      <c r="CF39">
        <f ca="1">IF(OR(COUNTIF(PreElaborazione!CE$8:'PreElaborazione'!CE38,PreElaborazione!CE39)&gt;0,PreElaborazione!CE39=""),0,PreElaborazione!CE39)</f>
        <v>0</v>
      </c>
      <c r="CG39">
        <f ca="1">IF(OR(COUNTIF(PreElaborazione!CF$8:'PreElaborazione'!CF38,PreElaborazione!CF39)&gt;0,PreElaborazione!CF39=""),0,PreElaborazione!CF39)</f>
        <v>0</v>
      </c>
      <c r="CH39">
        <f ca="1">IF(OR(COUNTIF(PreElaborazione!CG$8:'PreElaborazione'!CG38,PreElaborazione!CG39)&gt;0,PreElaborazione!CG39=""),0,PreElaborazione!CG39)</f>
        <v>0</v>
      </c>
      <c r="CI39">
        <f ca="1">IF(OR(COUNTIF(PreElaborazione!CH$8:'PreElaborazione'!CH38,PreElaborazione!CH39)&gt;0,PreElaborazione!CH39=""),0,PreElaborazione!CH39)</f>
        <v>0</v>
      </c>
      <c r="CJ39">
        <f ca="1">IF(OR(COUNTIF(PreElaborazione!CI$8:'PreElaborazione'!CI38,PreElaborazione!CI39)&gt;0,PreElaborazione!CI39=""),0,PreElaborazione!CI39)</f>
        <v>0</v>
      </c>
      <c r="CK39">
        <f ca="1">IF(OR(COUNTIF(PreElaborazione!CJ$8:'PreElaborazione'!CJ38,PreElaborazione!CJ39)&gt;0,PreElaborazione!CJ39=""),0,PreElaborazione!CJ39)</f>
        <v>0</v>
      </c>
      <c r="CL39">
        <f ca="1">IF(OR(COUNTIF(PreElaborazione!CK$8:'PreElaborazione'!CK38,PreElaborazione!CK39)&gt;0,PreElaborazione!CK39=""),0,PreElaborazione!CK39)</f>
        <v>0</v>
      </c>
      <c r="CM39">
        <f ca="1">IF(OR(COUNTIF(PreElaborazione!CL$8:'PreElaborazione'!CL38,PreElaborazione!CL39)&gt;0,PreElaborazione!CL39=""),0,PreElaborazione!CL39)</f>
        <v>0</v>
      </c>
      <c r="CN39">
        <f ca="1">IF(OR(COUNTIF(PreElaborazione!CM$8:'PreElaborazione'!CM38,PreElaborazione!CM39)&gt;0,PreElaborazione!CM39=""),0,PreElaborazione!CM39)</f>
        <v>0</v>
      </c>
      <c r="CO39">
        <f ca="1">IF(OR(COUNTIF(PreElaborazione!CN$8:'PreElaborazione'!CN38,PreElaborazione!CN39)&gt;0,PreElaborazione!CN39=""),0,PreElaborazione!CN39)</f>
        <v>0</v>
      </c>
      <c r="CP39">
        <f ca="1">IF(OR(COUNTIF(PreElaborazione!CO$8:'PreElaborazione'!CO38,PreElaborazione!CO39)&gt;0,PreElaborazione!CO39=""),0,PreElaborazione!CO39)</f>
        <v>0</v>
      </c>
      <c r="CQ39">
        <f ca="1">IF(OR(COUNTIF(PreElaborazione!CP$8:'PreElaborazione'!CP38,PreElaborazione!CP39)&gt;0,PreElaborazione!CP39=""),0,PreElaborazione!CP39)</f>
        <v>0</v>
      </c>
      <c r="CR39">
        <f ca="1">IF(OR(COUNTIF(PreElaborazione!CQ$8:'PreElaborazione'!CQ38,PreElaborazione!CQ39)&gt;0,PreElaborazione!CQ39=""),0,PreElaborazione!CQ39)</f>
        <v>0</v>
      </c>
      <c r="CS39">
        <f ca="1">IF(OR(COUNTIF(PreElaborazione!CR$8:'PreElaborazione'!CR38,PreElaborazione!CR39)&gt;0,PreElaborazione!CR39=""),0,PreElaborazione!CR39)</f>
        <v>0</v>
      </c>
      <c r="CT39">
        <f ca="1">IF(OR(COUNTIF(PreElaborazione!CS$8:'PreElaborazione'!CS38,PreElaborazione!CS39)&gt;0,PreElaborazione!CS39=""),0,PreElaborazione!CS39)</f>
        <v>0</v>
      </c>
      <c r="CU39">
        <f ca="1">IF(OR(COUNTIF(PreElaborazione!CT$8:'PreElaborazione'!CT38,PreElaborazione!CT39)&gt;0,PreElaborazione!CT39=""),0,PreElaborazione!CT39)</f>
        <v>0</v>
      </c>
      <c r="CV39">
        <f ca="1">IF(OR(COUNTIF(PreElaborazione!CU$8:'PreElaborazione'!CU38,PreElaborazione!CU39)&gt;0,PreElaborazione!CU39=""),0,PreElaborazione!CU39)</f>
        <v>0</v>
      </c>
      <c r="CW39">
        <f ca="1">IF(OR(COUNTIF(PreElaborazione!CV$8:'PreElaborazione'!CV38,PreElaborazione!CV39)&gt;0,PreElaborazione!CV39=""),0,PreElaborazione!CV39)</f>
        <v>0</v>
      </c>
      <c r="CX39">
        <f ca="1">IF(OR(COUNTIF(PreElaborazione!CW$8:'PreElaborazione'!CW38,PreElaborazione!CW39)&gt;0,PreElaborazione!CW39=""),0,PreElaborazione!CW39)</f>
        <v>0</v>
      </c>
      <c r="CY39">
        <f ca="1">IF(OR(COUNTIF(PreElaborazione!CX$8:'PreElaborazione'!CX38,PreElaborazione!CX39)&gt;0,PreElaborazione!CX39=""),0,PreElaborazione!CX39)</f>
        <v>0</v>
      </c>
      <c r="CZ39">
        <f ca="1">IF(OR(COUNTIF(PreElaborazione!CY$8:'PreElaborazione'!CY38,PreElaborazione!CY39)&gt;0,PreElaborazione!CY39=""),0,PreElaborazione!CY39)</f>
        <v>0</v>
      </c>
      <c r="DA39">
        <f ca="1">IF(OR(COUNTIF(PreElaborazione!CZ$8:'PreElaborazione'!CZ38,PreElaborazione!CZ39)&gt;0,PreElaborazione!CZ39=""),0,PreElaborazione!CZ39)</f>
        <v>0</v>
      </c>
      <c r="DB39">
        <f ca="1">IF(OR(COUNTIF(PreElaborazione!DA$8:'PreElaborazione'!DA38,PreElaborazione!DA39)&gt;0,PreElaborazione!DA39=""),0,PreElaborazione!DA39)</f>
        <v>0</v>
      </c>
      <c r="DC39">
        <f ca="1">IF(OR(COUNTIF(PreElaborazione!DB$8:'PreElaborazione'!DB38,PreElaborazione!DB39)&gt;0,PreElaborazione!DB39=""),0,PreElaborazione!DB39)</f>
        <v>0</v>
      </c>
      <c r="DD39" s="268">
        <f t="shared" ca="1" si="0"/>
        <v>0</v>
      </c>
    </row>
    <row r="40" spans="2:108">
      <c r="B40" s="121">
        <v>33</v>
      </c>
      <c r="C40">
        <f ca="1">IF(OR(COUNTIF(PreElaborazione!B$8:'PreElaborazione'!B39,PreElaborazione!B40)&gt;0,PreElaborazione!B40=""),0,PreElaborazione!B40)</f>
        <v>0</v>
      </c>
      <c r="D40">
        <f ca="1">IF(OR(COUNTIF(PreElaborazione!C$8:'PreElaborazione'!C39,PreElaborazione!C40)&gt;0,PreElaborazione!C40=""),0,PreElaborazione!C40)</f>
        <v>0</v>
      </c>
      <c r="E40">
        <f ca="1">IF(OR(COUNTIF(PreElaborazione!D$8:'PreElaborazione'!D39,PreElaborazione!D40)&gt;0,PreElaborazione!D40=""),0,PreElaborazione!D40)</f>
        <v>0</v>
      </c>
      <c r="F40">
        <f ca="1">IF(OR(COUNTIF(PreElaborazione!E$8:'PreElaborazione'!E39,PreElaborazione!E40)&gt;0,PreElaborazione!E40=""),0,PreElaborazione!E40)</f>
        <v>0</v>
      </c>
      <c r="G40">
        <f ca="1">IF(OR(COUNTIF(PreElaborazione!F$8:'PreElaborazione'!F39,PreElaborazione!F40)&gt;0,PreElaborazione!F40=""),0,PreElaborazione!F40)</f>
        <v>0</v>
      </c>
      <c r="H40">
        <f ca="1">IF(OR(COUNTIF(PreElaborazione!G$8:'PreElaborazione'!G39,PreElaborazione!G40)&gt;0,PreElaborazione!G40=""),0,PreElaborazione!G40)</f>
        <v>0</v>
      </c>
      <c r="I40">
        <f ca="1">IF(OR(COUNTIF(PreElaborazione!H$8:'PreElaborazione'!H39,PreElaborazione!H40)&gt;0,PreElaborazione!H40=""),0,PreElaborazione!H40)</f>
        <v>0</v>
      </c>
      <c r="J40">
        <f ca="1">IF(OR(COUNTIF(PreElaborazione!I$8:'PreElaborazione'!I39,PreElaborazione!I40)&gt;0,PreElaborazione!I40=""),0,PreElaborazione!I40)</f>
        <v>0</v>
      </c>
      <c r="K40">
        <f ca="1">IF(OR(COUNTIF(PreElaborazione!J$8:'PreElaborazione'!J39,PreElaborazione!J40)&gt;0,PreElaborazione!J40=""),0,PreElaborazione!J40)</f>
        <v>0</v>
      </c>
      <c r="L40">
        <f ca="1">IF(OR(COUNTIF(PreElaborazione!K$8:'PreElaborazione'!K39,PreElaborazione!K40)&gt;0,PreElaborazione!K40=""),0,PreElaborazione!K40)</f>
        <v>0</v>
      </c>
      <c r="M40">
        <f ca="1">IF(OR(COUNTIF(PreElaborazione!L$8:'PreElaborazione'!L39,PreElaborazione!L40)&gt;0,PreElaborazione!L40=""),0,PreElaborazione!L40)</f>
        <v>0</v>
      </c>
      <c r="N40">
        <f ca="1">IF(OR(COUNTIF(PreElaborazione!M$8:'PreElaborazione'!M39,PreElaborazione!M40)&gt;0,PreElaborazione!M40=""),0,PreElaborazione!M40)</f>
        <v>0</v>
      </c>
      <c r="O40">
        <f ca="1">IF(OR(COUNTIF(PreElaborazione!N$8:'PreElaborazione'!N39,PreElaborazione!N40)&gt;0,PreElaborazione!N40=""),0,PreElaborazione!N40)</f>
        <v>0</v>
      </c>
      <c r="P40">
        <f ca="1">IF(OR(COUNTIF(PreElaborazione!O$8:'PreElaborazione'!O39,PreElaborazione!O40)&gt;0,PreElaborazione!O40=""),0,PreElaborazione!O40)</f>
        <v>0</v>
      </c>
      <c r="Q40">
        <f ca="1">IF(OR(COUNTIF(PreElaborazione!P$8:'PreElaborazione'!P39,PreElaborazione!P40)&gt;0,PreElaborazione!P40=""),0,PreElaborazione!P40)</f>
        <v>0</v>
      </c>
      <c r="R40">
        <f ca="1">IF(OR(COUNTIF(PreElaborazione!Q$8:'PreElaborazione'!Q39,PreElaborazione!Q40)&gt;0,PreElaborazione!Q40=""),0,PreElaborazione!Q40)</f>
        <v>0</v>
      </c>
      <c r="S40">
        <f ca="1">IF(OR(COUNTIF(PreElaborazione!R$8:'PreElaborazione'!R39,PreElaborazione!R40)&gt;0,PreElaborazione!R40=""),0,PreElaborazione!R40)</f>
        <v>0</v>
      </c>
      <c r="T40">
        <f ca="1">IF(OR(COUNTIF(PreElaborazione!S$8:'PreElaborazione'!S39,PreElaborazione!S40)&gt;0,PreElaborazione!S40=""),0,PreElaborazione!S40)</f>
        <v>0</v>
      </c>
      <c r="U40">
        <f ca="1">IF(OR(COUNTIF(PreElaborazione!T$8:'PreElaborazione'!T39,PreElaborazione!T40)&gt;0,PreElaborazione!T40=""),0,PreElaborazione!T40)</f>
        <v>0</v>
      </c>
      <c r="V40">
        <f ca="1">IF(OR(COUNTIF(PreElaborazione!U$8:'PreElaborazione'!U39,PreElaborazione!U40)&gt;0,PreElaborazione!U40=""),0,PreElaborazione!U40)</f>
        <v>0</v>
      </c>
      <c r="W40">
        <f ca="1">IF(OR(COUNTIF(PreElaborazione!V$8:'PreElaborazione'!V39,PreElaborazione!V40)&gt;0,PreElaborazione!V40=""),0,PreElaborazione!V40)</f>
        <v>0</v>
      </c>
      <c r="X40">
        <f ca="1">IF(OR(COUNTIF(PreElaborazione!W$8:'PreElaborazione'!W39,PreElaborazione!W40)&gt;0,PreElaborazione!W40=""),0,PreElaborazione!W40)</f>
        <v>0</v>
      </c>
      <c r="Y40">
        <f ca="1">IF(OR(COUNTIF(PreElaborazione!X$8:'PreElaborazione'!X39,PreElaborazione!X40)&gt;0,PreElaborazione!X40=""),0,PreElaborazione!X40)</f>
        <v>0</v>
      </c>
      <c r="Z40">
        <f ca="1">IF(OR(COUNTIF(PreElaborazione!Y$8:'PreElaborazione'!Y39,PreElaborazione!Y40)&gt;0,PreElaborazione!Y40=""),0,PreElaborazione!Y40)</f>
        <v>0</v>
      </c>
      <c r="AA40">
        <f ca="1">IF(OR(COUNTIF(PreElaborazione!Z$8:'PreElaborazione'!Z39,PreElaborazione!Z40)&gt;0,PreElaborazione!Z40=""),0,PreElaborazione!Z40)</f>
        <v>0</v>
      </c>
      <c r="AB40">
        <f ca="1">IF(OR(COUNTIF(PreElaborazione!AA$8:'PreElaborazione'!AA39,PreElaborazione!AA40)&gt;0,PreElaborazione!AA40=""),0,PreElaborazione!AA40)</f>
        <v>0</v>
      </c>
      <c r="AC40">
        <f ca="1">IF(OR(COUNTIF(PreElaborazione!AB$8:'PreElaborazione'!AB39,PreElaborazione!AB40)&gt;0,PreElaborazione!AB40=""),0,PreElaborazione!AB40)</f>
        <v>0</v>
      </c>
      <c r="AD40">
        <f ca="1">IF(OR(COUNTIF(PreElaborazione!AC$8:'PreElaborazione'!AC39,PreElaborazione!AC40)&gt;0,PreElaborazione!AC40=""),0,PreElaborazione!AC40)</f>
        <v>0</v>
      </c>
      <c r="AE40">
        <f ca="1">IF(OR(COUNTIF(PreElaborazione!AD$8:'PreElaborazione'!AD39,PreElaborazione!AD40)&gt;0,PreElaborazione!AD40=""),0,PreElaborazione!AD40)</f>
        <v>0</v>
      </c>
      <c r="AF40">
        <f ca="1">IF(OR(COUNTIF(PreElaborazione!AE$8:'PreElaborazione'!AE39,PreElaborazione!AE40)&gt;0,PreElaborazione!AE40=""),0,PreElaborazione!AE40)</f>
        <v>0</v>
      </c>
      <c r="AG40">
        <f ca="1">IF(OR(COUNTIF(PreElaborazione!AF$8:'PreElaborazione'!AF39,PreElaborazione!AF40)&gt;0,PreElaborazione!AF40=""),0,PreElaborazione!AF40)</f>
        <v>0</v>
      </c>
      <c r="AH40">
        <f ca="1">IF(OR(COUNTIF(PreElaborazione!AG$8:'PreElaborazione'!AG39,PreElaborazione!AG40)&gt;0,PreElaborazione!AG40=""),0,PreElaborazione!AG40)</f>
        <v>0</v>
      </c>
      <c r="AI40">
        <f ca="1">IF(OR(COUNTIF(PreElaborazione!AH$8:'PreElaborazione'!AH39,PreElaborazione!AH40)&gt;0,PreElaborazione!AH40=""),0,PreElaborazione!AH40)</f>
        <v>0</v>
      </c>
      <c r="AJ40">
        <f ca="1">IF(OR(COUNTIF(PreElaborazione!AI$8:'PreElaborazione'!AI39,PreElaborazione!AI40)&gt;0,PreElaborazione!AI40=""),0,PreElaborazione!AI40)</f>
        <v>0</v>
      </c>
      <c r="AK40">
        <f ca="1">IF(OR(COUNTIF(PreElaborazione!AJ$8:'PreElaborazione'!AJ39,PreElaborazione!AJ40)&gt;0,PreElaborazione!AJ40=""),0,PreElaborazione!AJ40)</f>
        <v>0</v>
      </c>
      <c r="AL40">
        <f ca="1">IF(OR(COUNTIF(PreElaborazione!AK$8:'PreElaborazione'!AK39,PreElaborazione!AK40)&gt;0,PreElaborazione!AK40=""),0,PreElaborazione!AK40)</f>
        <v>0</v>
      </c>
      <c r="AM40">
        <f ca="1">IF(OR(COUNTIF(PreElaborazione!AL$8:'PreElaborazione'!AL39,PreElaborazione!AL40)&gt;0,PreElaborazione!AL40=""),0,PreElaborazione!AL40)</f>
        <v>0</v>
      </c>
      <c r="AN40">
        <f ca="1">IF(OR(COUNTIF(PreElaborazione!AM$8:'PreElaborazione'!AM39,PreElaborazione!AM40)&gt;0,PreElaborazione!AM40=""),0,PreElaborazione!AM40)</f>
        <v>0</v>
      </c>
      <c r="AO40">
        <f ca="1">IF(OR(COUNTIF(PreElaborazione!AN$8:'PreElaborazione'!AN39,PreElaborazione!AN40)&gt;0,PreElaborazione!AN40=""),0,PreElaborazione!AN40)</f>
        <v>0</v>
      </c>
      <c r="AP40">
        <f ca="1">IF(OR(COUNTIF(PreElaborazione!AO$8:'PreElaborazione'!AO39,PreElaborazione!AO40)&gt;0,PreElaborazione!AO40=""),0,PreElaborazione!AO40)</f>
        <v>0</v>
      </c>
      <c r="AQ40">
        <f ca="1">IF(OR(COUNTIF(PreElaborazione!AP$8:'PreElaborazione'!AP39,PreElaborazione!AP40)&gt;0,PreElaborazione!AP40=""),0,PreElaborazione!AP40)</f>
        <v>0</v>
      </c>
      <c r="AR40">
        <f ca="1">IF(OR(COUNTIF(PreElaborazione!AQ$8:'PreElaborazione'!AQ39,PreElaborazione!AQ40)&gt;0,PreElaborazione!AQ40=""),0,PreElaborazione!AQ40)</f>
        <v>0</v>
      </c>
      <c r="AS40">
        <f ca="1">IF(OR(COUNTIF(PreElaborazione!AR$8:'PreElaborazione'!AR39,PreElaborazione!AR40)&gt;0,PreElaborazione!AR40=""),0,PreElaborazione!AR40)</f>
        <v>0</v>
      </c>
      <c r="AT40">
        <f ca="1">IF(OR(COUNTIF(PreElaborazione!AS$8:'PreElaborazione'!AS39,PreElaborazione!AS40)&gt;0,PreElaborazione!AS40=""),0,PreElaborazione!AS40)</f>
        <v>0</v>
      </c>
      <c r="AU40">
        <f ca="1">IF(OR(COUNTIF(PreElaborazione!AT$8:'PreElaborazione'!AT39,PreElaborazione!AT40)&gt;0,PreElaborazione!AT40=""),0,PreElaborazione!AT40)</f>
        <v>0</v>
      </c>
      <c r="AV40">
        <f ca="1">IF(OR(COUNTIF(PreElaborazione!AU$8:'PreElaborazione'!AU39,PreElaborazione!AU40)&gt;0,PreElaborazione!AU40=""),0,PreElaborazione!AU40)</f>
        <v>0</v>
      </c>
      <c r="AW40">
        <f ca="1">IF(OR(COUNTIF(PreElaborazione!AV$8:'PreElaborazione'!AV39,PreElaborazione!AV40)&gt;0,PreElaborazione!AV40=""),0,PreElaborazione!AV40)</f>
        <v>0</v>
      </c>
      <c r="AX40">
        <f ca="1">IF(OR(COUNTIF(PreElaborazione!AW$8:'PreElaborazione'!AW39,PreElaborazione!AW40)&gt;0,PreElaborazione!AW40=""),0,PreElaborazione!AW40)</f>
        <v>0</v>
      </c>
      <c r="AY40">
        <f ca="1">IF(OR(COUNTIF(PreElaborazione!AX$8:'PreElaborazione'!AX39,PreElaborazione!AX40)&gt;0,PreElaborazione!AX40=""),0,PreElaborazione!AX40)</f>
        <v>0</v>
      </c>
      <c r="AZ40">
        <f ca="1">IF(OR(COUNTIF(PreElaborazione!AY$8:'PreElaborazione'!AY39,PreElaborazione!AY40)&gt;0,PreElaborazione!AY40=""),0,PreElaborazione!AY40)</f>
        <v>0</v>
      </c>
      <c r="BA40">
        <f ca="1">IF(OR(COUNTIF(PreElaborazione!AZ$8:'PreElaborazione'!AZ39,PreElaborazione!AZ40)&gt;0,PreElaborazione!AZ40=""),0,PreElaborazione!AZ40)</f>
        <v>0</v>
      </c>
      <c r="BB40">
        <f ca="1">IF(OR(COUNTIF(PreElaborazione!BA$8:'PreElaborazione'!BA39,PreElaborazione!BA40)&gt;0,PreElaborazione!BA40=""),0,PreElaborazione!BA40)</f>
        <v>0</v>
      </c>
      <c r="BC40">
        <f ca="1">IF(OR(COUNTIF(PreElaborazione!BB$8:'PreElaborazione'!BB39,PreElaborazione!BB40)&gt;0,PreElaborazione!BB40=""),0,PreElaborazione!BB40)</f>
        <v>0</v>
      </c>
      <c r="BD40">
        <f ca="1">IF(OR(COUNTIF(PreElaborazione!BC$8:'PreElaborazione'!BC39,PreElaborazione!BC40)&gt;0,PreElaborazione!BC40=""),0,PreElaborazione!BC40)</f>
        <v>0</v>
      </c>
      <c r="BE40">
        <f ca="1">IF(OR(COUNTIF(PreElaborazione!BD$8:'PreElaborazione'!BD39,PreElaborazione!BD40)&gt;0,PreElaborazione!BD40=""),0,PreElaborazione!BD40)</f>
        <v>0</v>
      </c>
      <c r="BF40">
        <f ca="1">IF(OR(COUNTIF(PreElaborazione!BE$8:'PreElaborazione'!BE39,PreElaborazione!BE40)&gt;0,PreElaborazione!BE40=""),0,PreElaborazione!BE40)</f>
        <v>0</v>
      </c>
      <c r="BG40">
        <f ca="1">IF(OR(COUNTIF(PreElaborazione!BF$8:'PreElaborazione'!BF39,PreElaborazione!BF40)&gt;0,PreElaborazione!BF40=""),0,PreElaborazione!BF40)</f>
        <v>0</v>
      </c>
      <c r="BH40">
        <f ca="1">IF(OR(COUNTIF(PreElaborazione!BG$8:'PreElaborazione'!BG39,PreElaborazione!BG40)&gt;0,PreElaborazione!BG40=""),0,PreElaborazione!BG40)</f>
        <v>0</v>
      </c>
      <c r="BI40">
        <f ca="1">IF(OR(COUNTIF(PreElaborazione!BH$8:'PreElaborazione'!BH39,PreElaborazione!BH40)&gt;0,PreElaborazione!BH40=""),0,PreElaborazione!BH40)</f>
        <v>0</v>
      </c>
      <c r="BJ40">
        <f ca="1">IF(OR(COUNTIF(PreElaborazione!BI$8:'PreElaborazione'!BI39,PreElaborazione!BI40)&gt;0,PreElaborazione!BI40=""),0,PreElaborazione!BI40)</f>
        <v>0</v>
      </c>
      <c r="BK40">
        <f ca="1">IF(OR(COUNTIF(PreElaborazione!BJ$8:'PreElaborazione'!BJ39,PreElaborazione!BJ40)&gt;0,PreElaborazione!BJ40=""),0,PreElaborazione!BJ40)</f>
        <v>0</v>
      </c>
      <c r="BL40">
        <f ca="1">IF(OR(COUNTIF(PreElaborazione!BK$8:'PreElaborazione'!BK39,PreElaborazione!BK40)&gt;0,PreElaborazione!BK40=""),0,PreElaborazione!BK40)</f>
        <v>0</v>
      </c>
      <c r="BM40">
        <f ca="1">IF(OR(COUNTIF(PreElaborazione!BL$8:'PreElaborazione'!BL39,PreElaborazione!BL40)&gt;0,PreElaborazione!BL40=""),0,PreElaborazione!BL40)</f>
        <v>0</v>
      </c>
      <c r="BN40">
        <f ca="1">IF(OR(COUNTIF(PreElaborazione!BM$8:'PreElaborazione'!BM39,PreElaborazione!BM40)&gt;0,PreElaborazione!BM40=""),0,PreElaborazione!BM40)</f>
        <v>0</v>
      </c>
      <c r="BO40">
        <f ca="1">IF(OR(COUNTIF(PreElaborazione!BN$8:'PreElaborazione'!BN39,PreElaborazione!BN40)&gt;0,PreElaborazione!BN40=""),0,PreElaborazione!BN40)</f>
        <v>0</v>
      </c>
      <c r="BP40">
        <f ca="1">IF(OR(COUNTIF(PreElaborazione!BO$8:'PreElaborazione'!BO39,PreElaborazione!BO40)&gt;0,PreElaborazione!BO40=""),0,PreElaborazione!BO40)</f>
        <v>0</v>
      </c>
      <c r="BQ40">
        <f ca="1">IF(OR(COUNTIF(PreElaborazione!BP$8:'PreElaborazione'!BP39,PreElaborazione!BP40)&gt;0,PreElaborazione!BP40=""),0,PreElaborazione!BP40)</f>
        <v>0</v>
      </c>
      <c r="BR40">
        <f ca="1">IF(OR(COUNTIF(PreElaborazione!BQ$8:'PreElaborazione'!BQ39,PreElaborazione!BQ40)&gt;0,PreElaborazione!BQ40=""),0,PreElaborazione!BQ40)</f>
        <v>0</v>
      </c>
      <c r="BS40">
        <f ca="1">IF(OR(COUNTIF(PreElaborazione!BR$8:'PreElaborazione'!BR39,PreElaborazione!BR40)&gt;0,PreElaborazione!BR40=""),0,PreElaborazione!BR40)</f>
        <v>0</v>
      </c>
      <c r="BT40">
        <f ca="1">IF(OR(COUNTIF(PreElaborazione!BS$8:'PreElaborazione'!BS39,PreElaborazione!BS40)&gt;0,PreElaborazione!BS40=""),0,PreElaborazione!BS40)</f>
        <v>0</v>
      </c>
      <c r="BU40">
        <f ca="1">IF(OR(COUNTIF(PreElaborazione!BT$8:'PreElaborazione'!BT39,PreElaborazione!BT40)&gt;0,PreElaborazione!BT40=""),0,PreElaborazione!BT40)</f>
        <v>0</v>
      </c>
      <c r="BV40">
        <f ca="1">IF(OR(COUNTIF(PreElaborazione!BU$8:'PreElaborazione'!BU39,PreElaborazione!BU40)&gt;0,PreElaborazione!BU40=""),0,PreElaborazione!BU40)</f>
        <v>0</v>
      </c>
      <c r="BW40">
        <f ca="1">IF(OR(COUNTIF(PreElaborazione!BV$8:'PreElaborazione'!BV39,PreElaborazione!BV40)&gt;0,PreElaborazione!BV40=""),0,PreElaborazione!BV40)</f>
        <v>0</v>
      </c>
      <c r="BX40">
        <f ca="1">IF(OR(COUNTIF(PreElaborazione!BW$8:'PreElaborazione'!BW39,PreElaborazione!BW40)&gt;0,PreElaborazione!BW40=""),0,PreElaborazione!BW40)</f>
        <v>0</v>
      </c>
      <c r="BY40">
        <f ca="1">IF(OR(COUNTIF(PreElaborazione!BX$8:'PreElaborazione'!BX39,PreElaborazione!BX40)&gt;0,PreElaborazione!BX40=""),0,PreElaborazione!BX40)</f>
        <v>0</v>
      </c>
      <c r="BZ40">
        <f ca="1">IF(OR(COUNTIF(PreElaborazione!BY$8:'PreElaborazione'!BY39,PreElaborazione!BY40)&gt;0,PreElaborazione!BY40=""),0,PreElaborazione!BY40)</f>
        <v>0</v>
      </c>
      <c r="CA40">
        <f ca="1">IF(OR(COUNTIF(PreElaborazione!BZ$8:'PreElaborazione'!BZ39,PreElaborazione!BZ40)&gt;0,PreElaborazione!BZ40=""),0,PreElaborazione!BZ40)</f>
        <v>0</v>
      </c>
      <c r="CB40">
        <f ca="1">IF(OR(COUNTIF(PreElaborazione!CA$8:'PreElaborazione'!CA39,PreElaborazione!CA40)&gt;0,PreElaborazione!CA40=""),0,PreElaborazione!CA40)</f>
        <v>0</v>
      </c>
      <c r="CC40">
        <f ca="1">IF(OR(COUNTIF(PreElaborazione!CB$8:'PreElaborazione'!CB39,PreElaborazione!CB40)&gt;0,PreElaborazione!CB40=""),0,PreElaborazione!CB40)</f>
        <v>0</v>
      </c>
      <c r="CD40">
        <f ca="1">IF(OR(COUNTIF(PreElaborazione!CC$8:'PreElaborazione'!CC39,PreElaborazione!CC40)&gt;0,PreElaborazione!CC40=""),0,PreElaborazione!CC40)</f>
        <v>0</v>
      </c>
      <c r="CE40">
        <f ca="1">IF(OR(COUNTIF(PreElaborazione!CD$8:'PreElaborazione'!CD39,PreElaborazione!CD40)&gt;0,PreElaborazione!CD40=""),0,PreElaborazione!CD40)</f>
        <v>0</v>
      </c>
      <c r="CF40">
        <f ca="1">IF(OR(COUNTIF(PreElaborazione!CE$8:'PreElaborazione'!CE39,PreElaborazione!CE40)&gt;0,PreElaborazione!CE40=""),0,PreElaborazione!CE40)</f>
        <v>0</v>
      </c>
      <c r="CG40">
        <f ca="1">IF(OR(COUNTIF(PreElaborazione!CF$8:'PreElaborazione'!CF39,PreElaborazione!CF40)&gt;0,PreElaborazione!CF40=""),0,PreElaborazione!CF40)</f>
        <v>0</v>
      </c>
      <c r="CH40">
        <f ca="1">IF(OR(COUNTIF(PreElaborazione!CG$8:'PreElaborazione'!CG39,PreElaborazione!CG40)&gt;0,PreElaborazione!CG40=""),0,PreElaborazione!CG40)</f>
        <v>0</v>
      </c>
      <c r="CI40">
        <f ca="1">IF(OR(COUNTIF(PreElaborazione!CH$8:'PreElaborazione'!CH39,PreElaborazione!CH40)&gt;0,PreElaborazione!CH40=""),0,PreElaborazione!CH40)</f>
        <v>0</v>
      </c>
      <c r="CJ40">
        <f ca="1">IF(OR(COUNTIF(PreElaborazione!CI$8:'PreElaborazione'!CI39,PreElaborazione!CI40)&gt;0,PreElaborazione!CI40=""),0,PreElaborazione!CI40)</f>
        <v>0</v>
      </c>
      <c r="CK40">
        <f ca="1">IF(OR(COUNTIF(PreElaborazione!CJ$8:'PreElaborazione'!CJ39,PreElaborazione!CJ40)&gt;0,PreElaborazione!CJ40=""),0,PreElaborazione!CJ40)</f>
        <v>0</v>
      </c>
      <c r="CL40">
        <f ca="1">IF(OR(COUNTIF(PreElaborazione!CK$8:'PreElaborazione'!CK39,PreElaborazione!CK40)&gt;0,PreElaborazione!CK40=""),0,PreElaborazione!CK40)</f>
        <v>0</v>
      </c>
      <c r="CM40">
        <f ca="1">IF(OR(COUNTIF(PreElaborazione!CL$8:'PreElaborazione'!CL39,PreElaborazione!CL40)&gt;0,PreElaborazione!CL40=""),0,PreElaborazione!CL40)</f>
        <v>0</v>
      </c>
      <c r="CN40">
        <f ca="1">IF(OR(COUNTIF(PreElaborazione!CM$8:'PreElaborazione'!CM39,PreElaborazione!CM40)&gt;0,PreElaborazione!CM40=""),0,PreElaborazione!CM40)</f>
        <v>0</v>
      </c>
      <c r="CO40">
        <f ca="1">IF(OR(COUNTIF(PreElaborazione!CN$8:'PreElaborazione'!CN39,PreElaborazione!CN40)&gt;0,PreElaborazione!CN40=""),0,PreElaborazione!CN40)</f>
        <v>0</v>
      </c>
      <c r="CP40">
        <f ca="1">IF(OR(COUNTIF(PreElaborazione!CO$8:'PreElaborazione'!CO39,PreElaborazione!CO40)&gt;0,PreElaborazione!CO40=""),0,PreElaborazione!CO40)</f>
        <v>0</v>
      </c>
      <c r="CQ40">
        <f ca="1">IF(OR(COUNTIF(PreElaborazione!CP$8:'PreElaborazione'!CP39,PreElaborazione!CP40)&gt;0,PreElaborazione!CP40=""),0,PreElaborazione!CP40)</f>
        <v>0</v>
      </c>
      <c r="CR40">
        <f ca="1">IF(OR(COUNTIF(PreElaborazione!CQ$8:'PreElaborazione'!CQ39,PreElaborazione!CQ40)&gt;0,PreElaborazione!CQ40=""),0,PreElaborazione!CQ40)</f>
        <v>0</v>
      </c>
      <c r="CS40">
        <f ca="1">IF(OR(COUNTIF(PreElaborazione!CR$8:'PreElaborazione'!CR39,PreElaborazione!CR40)&gt;0,PreElaborazione!CR40=""),0,PreElaborazione!CR40)</f>
        <v>0</v>
      </c>
      <c r="CT40">
        <f ca="1">IF(OR(COUNTIF(PreElaborazione!CS$8:'PreElaborazione'!CS39,PreElaborazione!CS40)&gt;0,PreElaborazione!CS40=""),0,PreElaborazione!CS40)</f>
        <v>0</v>
      </c>
      <c r="CU40">
        <f ca="1">IF(OR(COUNTIF(PreElaborazione!CT$8:'PreElaborazione'!CT39,PreElaborazione!CT40)&gt;0,PreElaborazione!CT40=""),0,PreElaborazione!CT40)</f>
        <v>0</v>
      </c>
      <c r="CV40">
        <f ca="1">IF(OR(COUNTIF(PreElaborazione!CU$8:'PreElaborazione'!CU39,PreElaborazione!CU40)&gt;0,PreElaborazione!CU40=""),0,PreElaborazione!CU40)</f>
        <v>0</v>
      </c>
      <c r="CW40">
        <f ca="1">IF(OR(COUNTIF(PreElaborazione!CV$8:'PreElaborazione'!CV39,PreElaborazione!CV40)&gt;0,PreElaborazione!CV40=""),0,PreElaborazione!CV40)</f>
        <v>0</v>
      </c>
      <c r="CX40">
        <f ca="1">IF(OR(COUNTIF(PreElaborazione!CW$8:'PreElaborazione'!CW39,PreElaborazione!CW40)&gt;0,PreElaborazione!CW40=""),0,PreElaborazione!CW40)</f>
        <v>0</v>
      </c>
      <c r="CY40">
        <f ca="1">IF(OR(COUNTIF(PreElaborazione!CX$8:'PreElaborazione'!CX39,PreElaborazione!CX40)&gt;0,PreElaborazione!CX40=""),0,PreElaborazione!CX40)</f>
        <v>0</v>
      </c>
      <c r="CZ40">
        <f ca="1">IF(OR(COUNTIF(PreElaborazione!CY$8:'PreElaborazione'!CY39,PreElaborazione!CY40)&gt;0,PreElaborazione!CY40=""),0,PreElaborazione!CY40)</f>
        <v>0</v>
      </c>
      <c r="DA40">
        <f ca="1">IF(OR(COUNTIF(PreElaborazione!CZ$8:'PreElaborazione'!CZ39,PreElaborazione!CZ40)&gt;0,PreElaborazione!CZ40=""),0,PreElaborazione!CZ40)</f>
        <v>0</v>
      </c>
      <c r="DB40">
        <f ca="1">IF(OR(COUNTIF(PreElaborazione!DA$8:'PreElaborazione'!DA39,PreElaborazione!DA40)&gt;0,PreElaborazione!DA40=""),0,PreElaborazione!DA40)</f>
        <v>0</v>
      </c>
      <c r="DC40">
        <f ca="1">IF(OR(COUNTIF(PreElaborazione!DB$8:'PreElaborazione'!DB39,PreElaborazione!DB40)&gt;0,PreElaborazione!DB40=""),0,PreElaborazione!DB40)</f>
        <v>0</v>
      </c>
      <c r="DD40" s="268">
        <f t="shared" ca="1" si="0"/>
        <v>0</v>
      </c>
    </row>
    <row r="41" spans="2:108">
      <c r="B41" s="121">
        <v>34</v>
      </c>
      <c r="C41">
        <f ca="1">IF(OR(COUNTIF(PreElaborazione!B$8:'PreElaborazione'!B40,PreElaborazione!B41)&gt;0,PreElaborazione!B41=""),0,PreElaborazione!B41)</f>
        <v>0</v>
      </c>
      <c r="D41">
        <f ca="1">IF(OR(COUNTIF(PreElaborazione!C$8:'PreElaborazione'!C40,PreElaborazione!C41)&gt;0,PreElaborazione!C41=""),0,PreElaborazione!C41)</f>
        <v>0</v>
      </c>
      <c r="E41">
        <f ca="1">IF(OR(COUNTIF(PreElaborazione!D$8:'PreElaborazione'!D40,PreElaborazione!D41)&gt;0,PreElaborazione!D41=""),0,PreElaborazione!D41)</f>
        <v>0</v>
      </c>
      <c r="F41">
        <f ca="1">IF(OR(COUNTIF(PreElaborazione!E$8:'PreElaborazione'!E40,PreElaborazione!E41)&gt;0,PreElaborazione!E41=""),0,PreElaborazione!E41)</f>
        <v>0</v>
      </c>
      <c r="G41">
        <f ca="1">IF(OR(COUNTIF(PreElaborazione!F$8:'PreElaborazione'!F40,PreElaborazione!F41)&gt;0,PreElaborazione!F41=""),0,PreElaborazione!F41)</f>
        <v>0</v>
      </c>
      <c r="H41">
        <f ca="1">IF(OR(COUNTIF(PreElaborazione!G$8:'PreElaborazione'!G40,PreElaborazione!G41)&gt;0,PreElaborazione!G41=""),0,PreElaborazione!G41)</f>
        <v>0</v>
      </c>
      <c r="I41">
        <f ca="1">IF(OR(COUNTIF(PreElaborazione!H$8:'PreElaborazione'!H40,PreElaborazione!H41)&gt;0,PreElaborazione!H41=""),0,PreElaborazione!H41)</f>
        <v>0</v>
      </c>
      <c r="J41">
        <f ca="1">IF(OR(COUNTIF(PreElaborazione!I$8:'PreElaborazione'!I40,PreElaborazione!I41)&gt;0,PreElaborazione!I41=""),0,PreElaborazione!I41)</f>
        <v>0</v>
      </c>
      <c r="K41">
        <f ca="1">IF(OR(COUNTIF(PreElaborazione!J$8:'PreElaborazione'!J40,PreElaborazione!J41)&gt;0,PreElaborazione!J41=""),0,PreElaborazione!J41)</f>
        <v>0</v>
      </c>
      <c r="L41">
        <f ca="1">IF(OR(COUNTIF(PreElaborazione!K$8:'PreElaborazione'!K40,PreElaborazione!K41)&gt;0,PreElaborazione!K41=""),0,PreElaborazione!K41)</f>
        <v>0</v>
      </c>
      <c r="M41">
        <f ca="1">IF(OR(COUNTIF(PreElaborazione!L$8:'PreElaborazione'!L40,PreElaborazione!L41)&gt;0,PreElaborazione!L41=""),0,PreElaborazione!L41)</f>
        <v>0</v>
      </c>
      <c r="N41">
        <f ca="1">IF(OR(COUNTIF(PreElaborazione!M$8:'PreElaborazione'!M40,PreElaborazione!M41)&gt;0,PreElaborazione!M41=""),0,PreElaborazione!M41)</f>
        <v>0</v>
      </c>
      <c r="O41">
        <f ca="1">IF(OR(COUNTIF(PreElaborazione!N$8:'PreElaborazione'!N40,PreElaborazione!N41)&gt;0,PreElaborazione!N41=""),0,PreElaborazione!N41)</f>
        <v>0</v>
      </c>
      <c r="P41">
        <f ca="1">IF(OR(COUNTIF(PreElaborazione!O$8:'PreElaborazione'!O40,PreElaborazione!O41)&gt;0,PreElaborazione!O41=""),0,PreElaborazione!O41)</f>
        <v>0</v>
      </c>
      <c r="Q41">
        <f ca="1">IF(OR(COUNTIF(PreElaborazione!P$8:'PreElaborazione'!P40,PreElaborazione!P41)&gt;0,PreElaborazione!P41=""),0,PreElaborazione!P41)</f>
        <v>0</v>
      </c>
      <c r="R41">
        <f ca="1">IF(OR(COUNTIF(PreElaborazione!Q$8:'PreElaborazione'!Q40,PreElaborazione!Q41)&gt;0,PreElaborazione!Q41=""),0,PreElaborazione!Q41)</f>
        <v>0</v>
      </c>
      <c r="S41">
        <f ca="1">IF(OR(COUNTIF(PreElaborazione!R$8:'PreElaborazione'!R40,PreElaborazione!R41)&gt;0,PreElaborazione!R41=""),0,PreElaborazione!R41)</f>
        <v>0</v>
      </c>
      <c r="T41">
        <f ca="1">IF(OR(COUNTIF(PreElaborazione!S$8:'PreElaborazione'!S40,PreElaborazione!S41)&gt;0,PreElaborazione!S41=""),0,PreElaborazione!S41)</f>
        <v>0</v>
      </c>
      <c r="U41">
        <f ca="1">IF(OR(COUNTIF(PreElaborazione!T$8:'PreElaborazione'!T40,PreElaborazione!T41)&gt;0,PreElaborazione!T41=""),0,PreElaborazione!T41)</f>
        <v>0</v>
      </c>
      <c r="V41">
        <f ca="1">IF(OR(COUNTIF(PreElaborazione!U$8:'PreElaborazione'!U40,PreElaborazione!U41)&gt;0,PreElaborazione!U41=""),0,PreElaborazione!U41)</f>
        <v>0</v>
      </c>
      <c r="W41">
        <f ca="1">IF(OR(COUNTIF(PreElaborazione!V$8:'PreElaborazione'!V40,PreElaborazione!V41)&gt;0,PreElaborazione!V41=""),0,PreElaborazione!V41)</f>
        <v>0</v>
      </c>
      <c r="X41">
        <f ca="1">IF(OR(COUNTIF(PreElaborazione!W$8:'PreElaborazione'!W40,PreElaborazione!W41)&gt;0,PreElaborazione!W41=""),0,PreElaborazione!W41)</f>
        <v>0</v>
      </c>
      <c r="Y41">
        <f ca="1">IF(OR(COUNTIF(PreElaborazione!X$8:'PreElaborazione'!X40,PreElaborazione!X41)&gt;0,PreElaborazione!X41=""),0,PreElaborazione!X41)</f>
        <v>0</v>
      </c>
      <c r="Z41">
        <f ca="1">IF(OR(COUNTIF(PreElaborazione!Y$8:'PreElaborazione'!Y40,PreElaborazione!Y41)&gt;0,PreElaborazione!Y41=""),0,PreElaborazione!Y41)</f>
        <v>0</v>
      </c>
      <c r="AA41">
        <f ca="1">IF(OR(COUNTIF(PreElaborazione!Z$8:'PreElaborazione'!Z40,PreElaborazione!Z41)&gt;0,PreElaborazione!Z41=""),0,PreElaborazione!Z41)</f>
        <v>0</v>
      </c>
      <c r="AB41">
        <f ca="1">IF(OR(COUNTIF(PreElaborazione!AA$8:'PreElaborazione'!AA40,PreElaborazione!AA41)&gt;0,PreElaborazione!AA41=""),0,PreElaborazione!AA41)</f>
        <v>0</v>
      </c>
      <c r="AC41">
        <f ca="1">IF(OR(COUNTIF(PreElaborazione!AB$8:'PreElaborazione'!AB40,PreElaborazione!AB41)&gt;0,PreElaborazione!AB41=""),0,PreElaborazione!AB41)</f>
        <v>0</v>
      </c>
      <c r="AD41">
        <f ca="1">IF(OR(COUNTIF(PreElaborazione!AC$8:'PreElaborazione'!AC40,PreElaborazione!AC41)&gt;0,PreElaborazione!AC41=""),0,PreElaborazione!AC41)</f>
        <v>0</v>
      </c>
      <c r="AE41">
        <f ca="1">IF(OR(COUNTIF(PreElaborazione!AD$8:'PreElaborazione'!AD40,PreElaborazione!AD41)&gt;0,PreElaborazione!AD41=""),0,PreElaborazione!AD41)</f>
        <v>0</v>
      </c>
      <c r="AF41">
        <f ca="1">IF(OR(COUNTIF(PreElaborazione!AE$8:'PreElaborazione'!AE40,PreElaborazione!AE41)&gt;0,PreElaborazione!AE41=""),0,PreElaborazione!AE41)</f>
        <v>0</v>
      </c>
      <c r="AG41">
        <f ca="1">IF(OR(COUNTIF(PreElaborazione!AF$8:'PreElaborazione'!AF40,PreElaborazione!AF41)&gt;0,PreElaborazione!AF41=""),0,PreElaborazione!AF41)</f>
        <v>0</v>
      </c>
      <c r="AH41">
        <f ca="1">IF(OR(COUNTIF(PreElaborazione!AG$8:'PreElaborazione'!AG40,PreElaborazione!AG41)&gt;0,PreElaborazione!AG41=""),0,PreElaborazione!AG41)</f>
        <v>0</v>
      </c>
      <c r="AI41">
        <f ca="1">IF(OR(COUNTIF(PreElaborazione!AH$8:'PreElaborazione'!AH40,PreElaborazione!AH41)&gt;0,PreElaborazione!AH41=""),0,PreElaborazione!AH41)</f>
        <v>0</v>
      </c>
      <c r="AJ41">
        <f ca="1">IF(OR(COUNTIF(PreElaborazione!AI$8:'PreElaborazione'!AI40,PreElaborazione!AI41)&gt;0,PreElaborazione!AI41=""),0,PreElaborazione!AI41)</f>
        <v>0</v>
      </c>
      <c r="AK41">
        <f ca="1">IF(OR(COUNTIF(PreElaborazione!AJ$8:'PreElaborazione'!AJ40,PreElaborazione!AJ41)&gt;0,PreElaborazione!AJ41=""),0,PreElaborazione!AJ41)</f>
        <v>0</v>
      </c>
      <c r="AL41">
        <f ca="1">IF(OR(COUNTIF(PreElaborazione!AK$8:'PreElaborazione'!AK40,PreElaborazione!AK41)&gt;0,PreElaborazione!AK41=""),0,PreElaborazione!AK41)</f>
        <v>0</v>
      </c>
      <c r="AM41">
        <f ca="1">IF(OR(COUNTIF(PreElaborazione!AL$8:'PreElaborazione'!AL40,PreElaborazione!AL41)&gt;0,PreElaborazione!AL41=""),0,PreElaborazione!AL41)</f>
        <v>0</v>
      </c>
      <c r="AN41">
        <f ca="1">IF(OR(COUNTIF(PreElaborazione!AM$8:'PreElaborazione'!AM40,PreElaborazione!AM41)&gt;0,PreElaborazione!AM41=""),0,PreElaborazione!AM41)</f>
        <v>0</v>
      </c>
      <c r="AO41">
        <f ca="1">IF(OR(COUNTIF(PreElaborazione!AN$8:'PreElaborazione'!AN40,PreElaborazione!AN41)&gt;0,PreElaborazione!AN41=""),0,PreElaborazione!AN41)</f>
        <v>0</v>
      </c>
      <c r="AP41">
        <f ca="1">IF(OR(COUNTIF(PreElaborazione!AO$8:'PreElaborazione'!AO40,PreElaborazione!AO41)&gt;0,PreElaborazione!AO41=""),0,PreElaborazione!AO41)</f>
        <v>0</v>
      </c>
      <c r="AQ41">
        <f ca="1">IF(OR(COUNTIF(PreElaborazione!AP$8:'PreElaborazione'!AP40,PreElaborazione!AP41)&gt;0,PreElaborazione!AP41=""),0,PreElaborazione!AP41)</f>
        <v>0</v>
      </c>
      <c r="AR41">
        <f ca="1">IF(OR(COUNTIF(PreElaborazione!AQ$8:'PreElaborazione'!AQ40,PreElaborazione!AQ41)&gt;0,PreElaborazione!AQ41=""),0,PreElaborazione!AQ41)</f>
        <v>0</v>
      </c>
      <c r="AS41">
        <f ca="1">IF(OR(COUNTIF(PreElaborazione!AR$8:'PreElaborazione'!AR40,PreElaborazione!AR41)&gt;0,PreElaborazione!AR41=""),0,PreElaborazione!AR41)</f>
        <v>0</v>
      </c>
      <c r="AT41">
        <f ca="1">IF(OR(COUNTIF(PreElaborazione!AS$8:'PreElaborazione'!AS40,PreElaborazione!AS41)&gt;0,PreElaborazione!AS41=""),0,PreElaborazione!AS41)</f>
        <v>0</v>
      </c>
      <c r="AU41">
        <f ca="1">IF(OR(COUNTIF(PreElaborazione!AT$8:'PreElaborazione'!AT40,PreElaborazione!AT41)&gt;0,PreElaborazione!AT41=""),0,PreElaborazione!AT41)</f>
        <v>0</v>
      </c>
      <c r="AV41">
        <f ca="1">IF(OR(COUNTIF(PreElaborazione!AU$8:'PreElaborazione'!AU40,PreElaborazione!AU41)&gt;0,PreElaborazione!AU41=""),0,PreElaborazione!AU41)</f>
        <v>0</v>
      </c>
      <c r="AW41">
        <f ca="1">IF(OR(COUNTIF(PreElaborazione!AV$8:'PreElaborazione'!AV40,PreElaborazione!AV41)&gt;0,PreElaborazione!AV41=""),0,PreElaborazione!AV41)</f>
        <v>0</v>
      </c>
      <c r="AX41">
        <f ca="1">IF(OR(COUNTIF(PreElaborazione!AW$8:'PreElaborazione'!AW40,PreElaborazione!AW41)&gt;0,PreElaborazione!AW41=""),0,PreElaborazione!AW41)</f>
        <v>0</v>
      </c>
      <c r="AY41">
        <f ca="1">IF(OR(COUNTIF(PreElaborazione!AX$8:'PreElaborazione'!AX40,PreElaborazione!AX41)&gt;0,PreElaborazione!AX41=""),0,PreElaborazione!AX41)</f>
        <v>0</v>
      </c>
      <c r="AZ41">
        <f ca="1">IF(OR(COUNTIF(PreElaborazione!AY$8:'PreElaborazione'!AY40,PreElaborazione!AY41)&gt;0,PreElaborazione!AY41=""),0,PreElaborazione!AY41)</f>
        <v>0</v>
      </c>
      <c r="BA41">
        <f ca="1">IF(OR(COUNTIF(PreElaborazione!AZ$8:'PreElaborazione'!AZ40,PreElaborazione!AZ41)&gt;0,PreElaborazione!AZ41=""),0,PreElaborazione!AZ41)</f>
        <v>0</v>
      </c>
      <c r="BB41">
        <f ca="1">IF(OR(COUNTIF(PreElaborazione!BA$8:'PreElaborazione'!BA40,PreElaborazione!BA41)&gt;0,PreElaborazione!BA41=""),0,PreElaborazione!BA41)</f>
        <v>0</v>
      </c>
      <c r="BC41">
        <f ca="1">IF(OR(COUNTIF(PreElaborazione!BB$8:'PreElaborazione'!BB40,PreElaborazione!BB41)&gt;0,PreElaborazione!BB41=""),0,PreElaborazione!BB41)</f>
        <v>0</v>
      </c>
      <c r="BD41">
        <f ca="1">IF(OR(COUNTIF(PreElaborazione!BC$8:'PreElaborazione'!BC40,PreElaborazione!BC41)&gt;0,PreElaborazione!BC41=""),0,PreElaborazione!BC41)</f>
        <v>0</v>
      </c>
      <c r="BE41">
        <f ca="1">IF(OR(COUNTIF(PreElaborazione!BD$8:'PreElaborazione'!BD40,PreElaborazione!BD41)&gt;0,PreElaborazione!BD41=""),0,PreElaborazione!BD41)</f>
        <v>0</v>
      </c>
      <c r="BF41">
        <f ca="1">IF(OR(COUNTIF(PreElaborazione!BE$8:'PreElaborazione'!BE40,PreElaborazione!BE41)&gt;0,PreElaborazione!BE41=""),0,PreElaborazione!BE41)</f>
        <v>0</v>
      </c>
      <c r="BG41">
        <f ca="1">IF(OR(COUNTIF(PreElaborazione!BF$8:'PreElaborazione'!BF40,PreElaborazione!BF41)&gt;0,PreElaborazione!BF41=""),0,PreElaborazione!BF41)</f>
        <v>0</v>
      </c>
      <c r="BH41">
        <f ca="1">IF(OR(COUNTIF(PreElaborazione!BG$8:'PreElaborazione'!BG40,PreElaborazione!BG41)&gt;0,PreElaborazione!BG41=""),0,PreElaborazione!BG41)</f>
        <v>0</v>
      </c>
      <c r="BI41">
        <f ca="1">IF(OR(COUNTIF(PreElaborazione!BH$8:'PreElaborazione'!BH40,PreElaborazione!BH41)&gt;0,PreElaborazione!BH41=""),0,PreElaborazione!BH41)</f>
        <v>0</v>
      </c>
      <c r="BJ41">
        <f ca="1">IF(OR(COUNTIF(PreElaborazione!BI$8:'PreElaborazione'!BI40,PreElaborazione!BI41)&gt;0,PreElaborazione!BI41=""),0,PreElaborazione!BI41)</f>
        <v>0</v>
      </c>
      <c r="BK41">
        <f ca="1">IF(OR(COUNTIF(PreElaborazione!BJ$8:'PreElaborazione'!BJ40,PreElaborazione!BJ41)&gt;0,PreElaborazione!BJ41=""),0,PreElaborazione!BJ41)</f>
        <v>0</v>
      </c>
      <c r="BL41">
        <f ca="1">IF(OR(COUNTIF(PreElaborazione!BK$8:'PreElaborazione'!BK40,PreElaborazione!BK41)&gt;0,PreElaborazione!BK41=""),0,PreElaborazione!BK41)</f>
        <v>0</v>
      </c>
      <c r="BM41">
        <f ca="1">IF(OR(COUNTIF(PreElaborazione!BL$8:'PreElaborazione'!BL40,PreElaborazione!BL41)&gt;0,PreElaborazione!BL41=""),0,PreElaborazione!BL41)</f>
        <v>0</v>
      </c>
      <c r="BN41">
        <f ca="1">IF(OR(COUNTIF(PreElaborazione!BM$8:'PreElaborazione'!BM40,PreElaborazione!BM41)&gt;0,PreElaborazione!BM41=""),0,PreElaborazione!BM41)</f>
        <v>0</v>
      </c>
      <c r="BO41">
        <f ca="1">IF(OR(COUNTIF(PreElaborazione!BN$8:'PreElaborazione'!BN40,PreElaborazione!BN41)&gt;0,PreElaborazione!BN41=""),0,PreElaborazione!BN41)</f>
        <v>0</v>
      </c>
      <c r="BP41">
        <f ca="1">IF(OR(COUNTIF(PreElaborazione!BO$8:'PreElaborazione'!BO40,PreElaborazione!BO41)&gt;0,PreElaborazione!BO41=""),0,PreElaborazione!BO41)</f>
        <v>0</v>
      </c>
      <c r="BQ41">
        <f ca="1">IF(OR(COUNTIF(PreElaborazione!BP$8:'PreElaborazione'!BP40,PreElaborazione!BP41)&gt;0,PreElaborazione!BP41=""),0,PreElaborazione!BP41)</f>
        <v>0</v>
      </c>
      <c r="BR41">
        <f ca="1">IF(OR(COUNTIF(PreElaborazione!BQ$8:'PreElaborazione'!BQ40,PreElaborazione!BQ41)&gt;0,PreElaborazione!BQ41=""),0,PreElaborazione!BQ41)</f>
        <v>0</v>
      </c>
      <c r="BS41">
        <f ca="1">IF(OR(COUNTIF(PreElaborazione!BR$8:'PreElaborazione'!BR40,PreElaborazione!BR41)&gt;0,PreElaborazione!BR41=""),0,PreElaborazione!BR41)</f>
        <v>0</v>
      </c>
      <c r="BT41">
        <f ca="1">IF(OR(COUNTIF(PreElaborazione!BS$8:'PreElaborazione'!BS40,PreElaborazione!BS41)&gt;0,PreElaborazione!BS41=""),0,PreElaborazione!BS41)</f>
        <v>0</v>
      </c>
      <c r="BU41">
        <f ca="1">IF(OR(COUNTIF(PreElaborazione!BT$8:'PreElaborazione'!BT40,PreElaborazione!BT41)&gt;0,PreElaborazione!BT41=""),0,PreElaborazione!BT41)</f>
        <v>0</v>
      </c>
      <c r="BV41">
        <f ca="1">IF(OR(COUNTIF(PreElaborazione!BU$8:'PreElaborazione'!BU40,PreElaborazione!BU41)&gt;0,PreElaborazione!BU41=""),0,PreElaborazione!BU41)</f>
        <v>0</v>
      </c>
      <c r="BW41">
        <f ca="1">IF(OR(COUNTIF(PreElaborazione!BV$8:'PreElaborazione'!BV40,PreElaborazione!BV41)&gt;0,PreElaborazione!BV41=""),0,PreElaborazione!BV41)</f>
        <v>0</v>
      </c>
      <c r="BX41">
        <f ca="1">IF(OR(COUNTIF(PreElaborazione!BW$8:'PreElaborazione'!BW40,PreElaborazione!BW41)&gt;0,PreElaborazione!BW41=""),0,PreElaborazione!BW41)</f>
        <v>0</v>
      </c>
      <c r="BY41">
        <f ca="1">IF(OR(COUNTIF(PreElaborazione!BX$8:'PreElaborazione'!BX40,PreElaborazione!BX41)&gt;0,PreElaborazione!BX41=""),0,PreElaborazione!BX41)</f>
        <v>0</v>
      </c>
      <c r="BZ41">
        <f ca="1">IF(OR(COUNTIF(PreElaborazione!BY$8:'PreElaborazione'!BY40,PreElaborazione!BY41)&gt;0,PreElaborazione!BY41=""),0,PreElaborazione!BY41)</f>
        <v>0</v>
      </c>
      <c r="CA41">
        <f ca="1">IF(OR(COUNTIF(PreElaborazione!BZ$8:'PreElaborazione'!BZ40,PreElaborazione!BZ41)&gt;0,PreElaborazione!BZ41=""),0,PreElaborazione!BZ41)</f>
        <v>0</v>
      </c>
      <c r="CB41">
        <f ca="1">IF(OR(COUNTIF(PreElaborazione!CA$8:'PreElaborazione'!CA40,PreElaborazione!CA41)&gt;0,PreElaborazione!CA41=""),0,PreElaborazione!CA41)</f>
        <v>0</v>
      </c>
      <c r="CC41">
        <f ca="1">IF(OR(COUNTIF(PreElaborazione!CB$8:'PreElaborazione'!CB40,PreElaborazione!CB41)&gt;0,PreElaborazione!CB41=""),0,PreElaborazione!CB41)</f>
        <v>0</v>
      </c>
      <c r="CD41">
        <f ca="1">IF(OR(COUNTIF(PreElaborazione!CC$8:'PreElaborazione'!CC40,PreElaborazione!CC41)&gt;0,PreElaborazione!CC41=""),0,PreElaborazione!CC41)</f>
        <v>0</v>
      </c>
      <c r="CE41">
        <f ca="1">IF(OR(COUNTIF(PreElaborazione!CD$8:'PreElaborazione'!CD40,PreElaborazione!CD41)&gt;0,PreElaborazione!CD41=""),0,PreElaborazione!CD41)</f>
        <v>0</v>
      </c>
      <c r="CF41">
        <f ca="1">IF(OR(COUNTIF(PreElaborazione!CE$8:'PreElaborazione'!CE40,PreElaborazione!CE41)&gt;0,PreElaborazione!CE41=""),0,PreElaborazione!CE41)</f>
        <v>0</v>
      </c>
      <c r="CG41">
        <f ca="1">IF(OR(COUNTIF(PreElaborazione!CF$8:'PreElaborazione'!CF40,PreElaborazione!CF41)&gt;0,PreElaborazione!CF41=""),0,PreElaborazione!CF41)</f>
        <v>0</v>
      </c>
      <c r="CH41">
        <f ca="1">IF(OR(COUNTIF(PreElaborazione!CG$8:'PreElaborazione'!CG40,PreElaborazione!CG41)&gt;0,PreElaborazione!CG41=""),0,PreElaborazione!CG41)</f>
        <v>0</v>
      </c>
      <c r="CI41">
        <f ca="1">IF(OR(COUNTIF(PreElaborazione!CH$8:'PreElaborazione'!CH40,PreElaborazione!CH41)&gt;0,PreElaborazione!CH41=""),0,PreElaborazione!CH41)</f>
        <v>0</v>
      </c>
      <c r="CJ41">
        <f ca="1">IF(OR(COUNTIF(PreElaborazione!CI$8:'PreElaborazione'!CI40,PreElaborazione!CI41)&gt;0,PreElaborazione!CI41=""),0,PreElaborazione!CI41)</f>
        <v>0</v>
      </c>
      <c r="CK41">
        <f ca="1">IF(OR(COUNTIF(PreElaborazione!CJ$8:'PreElaborazione'!CJ40,PreElaborazione!CJ41)&gt;0,PreElaborazione!CJ41=""),0,PreElaborazione!CJ41)</f>
        <v>0</v>
      </c>
      <c r="CL41">
        <f ca="1">IF(OR(COUNTIF(PreElaborazione!CK$8:'PreElaborazione'!CK40,PreElaborazione!CK41)&gt;0,PreElaborazione!CK41=""),0,PreElaborazione!CK41)</f>
        <v>0</v>
      </c>
      <c r="CM41">
        <f ca="1">IF(OR(COUNTIF(PreElaborazione!CL$8:'PreElaborazione'!CL40,PreElaborazione!CL41)&gt;0,PreElaborazione!CL41=""),0,PreElaborazione!CL41)</f>
        <v>0</v>
      </c>
      <c r="CN41">
        <f ca="1">IF(OR(COUNTIF(PreElaborazione!CM$8:'PreElaborazione'!CM40,PreElaborazione!CM41)&gt;0,PreElaborazione!CM41=""),0,PreElaborazione!CM41)</f>
        <v>0</v>
      </c>
      <c r="CO41">
        <f ca="1">IF(OR(COUNTIF(PreElaborazione!CN$8:'PreElaborazione'!CN40,PreElaborazione!CN41)&gt;0,PreElaborazione!CN41=""),0,PreElaborazione!CN41)</f>
        <v>0</v>
      </c>
      <c r="CP41">
        <f ca="1">IF(OR(COUNTIF(PreElaborazione!CO$8:'PreElaborazione'!CO40,PreElaborazione!CO41)&gt;0,PreElaborazione!CO41=""),0,PreElaborazione!CO41)</f>
        <v>0</v>
      </c>
      <c r="CQ41">
        <f ca="1">IF(OR(COUNTIF(PreElaborazione!CP$8:'PreElaborazione'!CP40,PreElaborazione!CP41)&gt;0,PreElaborazione!CP41=""),0,PreElaborazione!CP41)</f>
        <v>0</v>
      </c>
      <c r="CR41">
        <f ca="1">IF(OR(COUNTIF(PreElaborazione!CQ$8:'PreElaborazione'!CQ40,PreElaborazione!CQ41)&gt;0,PreElaborazione!CQ41=""),0,PreElaborazione!CQ41)</f>
        <v>0</v>
      </c>
      <c r="CS41">
        <f ca="1">IF(OR(COUNTIF(PreElaborazione!CR$8:'PreElaborazione'!CR40,PreElaborazione!CR41)&gt;0,PreElaborazione!CR41=""),0,PreElaborazione!CR41)</f>
        <v>0</v>
      </c>
      <c r="CT41">
        <f ca="1">IF(OR(COUNTIF(PreElaborazione!CS$8:'PreElaborazione'!CS40,PreElaborazione!CS41)&gt;0,PreElaborazione!CS41=""),0,PreElaborazione!CS41)</f>
        <v>0</v>
      </c>
      <c r="CU41">
        <f ca="1">IF(OR(COUNTIF(PreElaborazione!CT$8:'PreElaborazione'!CT40,PreElaborazione!CT41)&gt;0,PreElaborazione!CT41=""),0,PreElaborazione!CT41)</f>
        <v>0</v>
      </c>
      <c r="CV41">
        <f ca="1">IF(OR(COUNTIF(PreElaborazione!CU$8:'PreElaborazione'!CU40,PreElaborazione!CU41)&gt;0,PreElaborazione!CU41=""),0,PreElaborazione!CU41)</f>
        <v>0</v>
      </c>
      <c r="CW41">
        <f ca="1">IF(OR(COUNTIF(PreElaborazione!CV$8:'PreElaborazione'!CV40,PreElaborazione!CV41)&gt;0,PreElaborazione!CV41=""),0,PreElaborazione!CV41)</f>
        <v>0</v>
      </c>
      <c r="CX41">
        <f ca="1">IF(OR(COUNTIF(PreElaborazione!CW$8:'PreElaborazione'!CW40,PreElaborazione!CW41)&gt;0,PreElaborazione!CW41=""),0,PreElaborazione!CW41)</f>
        <v>0</v>
      </c>
      <c r="CY41">
        <f ca="1">IF(OR(COUNTIF(PreElaborazione!CX$8:'PreElaborazione'!CX40,PreElaborazione!CX41)&gt;0,PreElaborazione!CX41=""),0,PreElaborazione!CX41)</f>
        <v>0</v>
      </c>
      <c r="CZ41">
        <f ca="1">IF(OR(COUNTIF(PreElaborazione!CY$8:'PreElaborazione'!CY40,PreElaborazione!CY41)&gt;0,PreElaborazione!CY41=""),0,PreElaborazione!CY41)</f>
        <v>0</v>
      </c>
      <c r="DA41">
        <f ca="1">IF(OR(COUNTIF(PreElaborazione!CZ$8:'PreElaborazione'!CZ40,PreElaborazione!CZ41)&gt;0,PreElaborazione!CZ41=""),0,PreElaborazione!CZ41)</f>
        <v>0</v>
      </c>
      <c r="DB41">
        <f ca="1">IF(OR(COUNTIF(PreElaborazione!DA$8:'PreElaborazione'!DA40,PreElaborazione!DA41)&gt;0,PreElaborazione!DA41=""),0,PreElaborazione!DA41)</f>
        <v>0</v>
      </c>
      <c r="DC41">
        <f ca="1">IF(OR(COUNTIF(PreElaborazione!DB$8:'PreElaborazione'!DB40,PreElaborazione!DB41)&gt;0,PreElaborazione!DB41=""),0,PreElaborazione!DB41)</f>
        <v>0</v>
      </c>
      <c r="DD41" s="268">
        <f t="shared" ca="1" si="0"/>
        <v>0</v>
      </c>
    </row>
    <row r="42" spans="2:108">
      <c r="B42" s="121">
        <v>35</v>
      </c>
      <c r="C42">
        <f ca="1">IF(OR(COUNTIF(PreElaborazione!B$8:'PreElaborazione'!B41,PreElaborazione!B42)&gt;0,PreElaborazione!B42=""),0,PreElaborazione!B42)</f>
        <v>0</v>
      </c>
      <c r="D42">
        <f ca="1">IF(OR(COUNTIF(PreElaborazione!C$8:'PreElaborazione'!C41,PreElaborazione!C42)&gt;0,PreElaborazione!C42=""),0,PreElaborazione!C42)</f>
        <v>0</v>
      </c>
      <c r="E42">
        <f ca="1">IF(OR(COUNTIF(PreElaborazione!D$8:'PreElaborazione'!D41,PreElaborazione!D42)&gt;0,PreElaborazione!D42=""),0,PreElaborazione!D42)</f>
        <v>0</v>
      </c>
      <c r="F42">
        <f ca="1">IF(OR(COUNTIF(PreElaborazione!E$8:'PreElaborazione'!E41,PreElaborazione!E42)&gt;0,PreElaborazione!E42=""),0,PreElaborazione!E42)</f>
        <v>0</v>
      </c>
      <c r="G42">
        <f ca="1">IF(OR(COUNTIF(PreElaborazione!F$8:'PreElaborazione'!F41,PreElaborazione!F42)&gt;0,PreElaborazione!F42=""),0,PreElaborazione!F42)</f>
        <v>0</v>
      </c>
      <c r="H42">
        <f ca="1">IF(OR(COUNTIF(PreElaborazione!G$8:'PreElaborazione'!G41,PreElaborazione!G42)&gt;0,PreElaborazione!G42=""),0,PreElaborazione!G42)</f>
        <v>0</v>
      </c>
      <c r="I42">
        <f ca="1">IF(OR(COUNTIF(PreElaborazione!H$8:'PreElaborazione'!H41,PreElaborazione!H42)&gt;0,PreElaborazione!H42=""),0,PreElaborazione!H42)</f>
        <v>0</v>
      </c>
      <c r="J42">
        <f ca="1">IF(OR(COUNTIF(PreElaborazione!I$8:'PreElaborazione'!I41,PreElaborazione!I42)&gt;0,PreElaborazione!I42=""),0,PreElaborazione!I42)</f>
        <v>0</v>
      </c>
      <c r="K42">
        <f ca="1">IF(OR(COUNTIF(PreElaborazione!J$8:'PreElaborazione'!J41,PreElaborazione!J42)&gt;0,PreElaborazione!J42=""),0,PreElaborazione!J42)</f>
        <v>0</v>
      </c>
      <c r="L42">
        <f ca="1">IF(OR(COUNTIF(PreElaborazione!K$8:'PreElaborazione'!K41,PreElaborazione!K42)&gt;0,PreElaborazione!K42=""),0,PreElaborazione!K42)</f>
        <v>0</v>
      </c>
      <c r="M42">
        <f ca="1">IF(OR(COUNTIF(PreElaborazione!L$8:'PreElaborazione'!L41,PreElaborazione!L42)&gt;0,PreElaborazione!L42=""),0,PreElaborazione!L42)</f>
        <v>0</v>
      </c>
      <c r="N42">
        <f ca="1">IF(OR(COUNTIF(PreElaborazione!M$8:'PreElaborazione'!M41,PreElaborazione!M42)&gt;0,PreElaborazione!M42=""),0,PreElaborazione!M42)</f>
        <v>0</v>
      </c>
      <c r="O42">
        <f ca="1">IF(OR(COUNTIF(PreElaborazione!N$8:'PreElaborazione'!N41,PreElaborazione!N42)&gt;0,PreElaborazione!N42=""),0,PreElaborazione!N42)</f>
        <v>0</v>
      </c>
      <c r="P42">
        <f ca="1">IF(OR(COUNTIF(PreElaborazione!O$8:'PreElaborazione'!O41,PreElaborazione!O42)&gt;0,PreElaborazione!O42=""),0,PreElaborazione!O42)</f>
        <v>0</v>
      </c>
      <c r="Q42">
        <f ca="1">IF(OR(COUNTIF(PreElaborazione!P$8:'PreElaborazione'!P41,PreElaborazione!P42)&gt;0,PreElaborazione!P42=""),0,PreElaborazione!P42)</f>
        <v>0</v>
      </c>
      <c r="R42">
        <f ca="1">IF(OR(COUNTIF(PreElaborazione!Q$8:'PreElaborazione'!Q41,PreElaborazione!Q42)&gt;0,PreElaborazione!Q42=""),0,PreElaborazione!Q42)</f>
        <v>0</v>
      </c>
      <c r="S42">
        <f ca="1">IF(OR(COUNTIF(PreElaborazione!R$8:'PreElaborazione'!R41,PreElaborazione!R42)&gt;0,PreElaborazione!R42=""),0,PreElaborazione!R42)</f>
        <v>0</v>
      </c>
      <c r="T42">
        <f ca="1">IF(OR(COUNTIF(PreElaborazione!S$8:'PreElaborazione'!S41,PreElaborazione!S42)&gt;0,PreElaborazione!S42=""),0,PreElaborazione!S42)</f>
        <v>0</v>
      </c>
      <c r="U42">
        <f ca="1">IF(OR(COUNTIF(PreElaborazione!T$8:'PreElaborazione'!T41,PreElaborazione!T42)&gt;0,PreElaborazione!T42=""),0,PreElaborazione!T42)</f>
        <v>0</v>
      </c>
      <c r="V42">
        <f ca="1">IF(OR(COUNTIF(PreElaborazione!U$8:'PreElaborazione'!U41,PreElaborazione!U42)&gt;0,PreElaborazione!U42=""),0,PreElaborazione!U42)</f>
        <v>0</v>
      </c>
      <c r="W42">
        <f ca="1">IF(OR(COUNTIF(PreElaborazione!V$8:'PreElaborazione'!V41,PreElaborazione!V42)&gt;0,PreElaborazione!V42=""),0,PreElaborazione!V42)</f>
        <v>0</v>
      </c>
      <c r="X42">
        <f ca="1">IF(OR(COUNTIF(PreElaborazione!W$8:'PreElaborazione'!W41,PreElaborazione!W42)&gt;0,PreElaborazione!W42=""),0,PreElaborazione!W42)</f>
        <v>0</v>
      </c>
      <c r="Y42">
        <f ca="1">IF(OR(COUNTIF(PreElaborazione!X$8:'PreElaborazione'!X41,PreElaborazione!X42)&gt;0,PreElaborazione!X42=""),0,PreElaborazione!X42)</f>
        <v>0</v>
      </c>
      <c r="Z42">
        <f ca="1">IF(OR(COUNTIF(PreElaborazione!Y$8:'PreElaborazione'!Y41,PreElaborazione!Y42)&gt;0,PreElaborazione!Y42=""),0,PreElaborazione!Y42)</f>
        <v>0</v>
      </c>
      <c r="AA42">
        <f ca="1">IF(OR(COUNTIF(PreElaborazione!Z$8:'PreElaborazione'!Z41,PreElaborazione!Z42)&gt;0,PreElaborazione!Z42=""),0,PreElaborazione!Z42)</f>
        <v>0</v>
      </c>
      <c r="AB42">
        <f ca="1">IF(OR(COUNTIF(PreElaborazione!AA$8:'PreElaborazione'!AA41,PreElaborazione!AA42)&gt;0,PreElaborazione!AA42=""),0,PreElaborazione!AA42)</f>
        <v>0</v>
      </c>
      <c r="AC42">
        <f ca="1">IF(OR(COUNTIF(PreElaborazione!AB$8:'PreElaborazione'!AB41,PreElaborazione!AB42)&gt;0,PreElaborazione!AB42=""),0,PreElaborazione!AB42)</f>
        <v>0</v>
      </c>
      <c r="AD42">
        <f ca="1">IF(OR(COUNTIF(PreElaborazione!AC$8:'PreElaborazione'!AC41,PreElaborazione!AC42)&gt;0,PreElaborazione!AC42=""),0,PreElaborazione!AC42)</f>
        <v>0</v>
      </c>
      <c r="AE42">
        <f ca="1">IF(OR(COUNTIF(PreElaborazione!AD$8:'PreElaborazione'!AD41,PreElaborazione!AD42)&gt;0,PreElaborazione!AD42=""),0,PreElaborazione!AD42)</f>
        <v>0</v>
      </c>
      <c r="AF42">
        <f ca="1">IF(OR(COUNTIF(PreElaborazione!AE$8:'PreElaborazione'!AE41,PreElaborazione!AE42)&gt;0,PreElaborazione!AE42=""),0,PreElaborazione!AE42)</f>
        <v>0</v>
      </c>
      <c r="AG42">
        <f ca="1">IF(OR(COUNTIF(PreElaborazione!AF$8:'PreElaborazione'!AF41,PreElaborazione!AF42)&gt;0,PreElaborazione!AF42=""),0,PreElaborazione!AF42)</f>
        <v>0</v>
      </c>
      <c r="AH42">
        <f ca="1">IF(OR(COUNTIF(PreElaborazione!AG$8:'PreElaborazione'!AG41,PreElaborazione!AG42)&gt;0,PreElaborazione!AG42=""),0,PreElaborazione!AG42)</f>
        <v>0</v>
      </c>
      <c r="AI42">
        <f ca="1">IF(OR(COUNTIF(PreElaborazione!AH$8:'PreElaborazione'!AH41,PreElaborazione!AH42)&gt;0,PreElaborazione!AH42=""),0,PreElaborazione!AH42)</f>
        <v>0</v>
      </c>
      <c r="AJ42">
        <f ca="1">IF(OR(COUNTIF(PreElaborazione!AI$8:'PreElaborazione'!AI41,PreElaborazione!AI42)&gt;0,PreElaborazione!AI42=""),0,PreElaborazione!AI42)</f>
        <v>0</v>
      </c>
      <c r="AK42">
        <f ca="1">IF(OR(COUNTIF(PreElaborazione!AJ$8:'PreElaborazione'!AJ41,PreElaborazione!AJ42)&gt;0,PreElaborazione!AJ42=""),0,PreElaborazione!AJ42)</f>
        <v>0</v>
      </c>
      <c r="AL42">
        <f ca="1">IF(OR(COUNTIF(PreElaborazione!AK$8:'PreElaborazione'!AK41,PreElaborazione!AK42)&gt;0,PreElaborazione!AK42=""),0,PreElaborazione!AK42)</f>
        <v>0</v>
      </c>
      <c r="AM42">
        <f ca="1">IF(OR(COUNTIF(PreElaborazione!AL$8:'PreElaborazione'!AL41,PreElaborazione!AL42)&gt;0,PreElaborazione!AL42=""),0,PreElaborazione!AL42)</f>
        <v>0</v>
      </c>
      <c r="AN42">
        <f ca="1">IF(OR(COUNTIF(PreElaborazione!AM$8:'PreElaborazione'!AM41,PreElaborazione!AM42)&gt;0,PreElaborazione!AM42=""),0,PreElaborazione!AM42)</f>
        <v>0</v>
      </c>
      <c r="AO42">
        <f ca="1">IF(OR(COUNTIF(PreElaborazione!AN$8:'PreElaborazione'!AN41,PreElaborazione!AN42)&gt;0,PreElaborazione!AN42=""),0,PreElaborazione!AN42)</f>
        <v>0</v>
      </c>
      <c r="AP42">
        <f ca="1">IF(OR(COUNTIF(PreElaborazione!AO$8:'PreElaborazione'!AO41,PreElaborazione!AO42)&gt;0,PreElaborazione!AO42=""),0,PreElaborazione!AO42)</f>
        <v>0</v>
      </c>
      <c r="AQ42">
        <f ca="1">IF(OR(COUNTIF(PreElaborazione!AP$8:'PreElaborazione'!AP41,PreElaborazione!AP42)&gt;0,PreElaborazione!AP42=""),0,PreElaborazione!AP42)</f>
        <v>0</v>
      </c>
      <c r="AR42">
        <f ca="1">IF(OR(COUNTIF(PreElaborazione!AQ$8:'PreElaborazione'!AQ41,PreElaborazione!AQ42)&gt;0,PreElaborazione!AQ42=""),0,PreElaborazione!AQ42)</f>
        <v>0</v>
      </c>
      <c r="AS42">
        <f ca="1">IF(OR(COUNTIF(PreElaborazione!AR$8:'PreElaborazione'!AR41,PreElaborazione!AR42)&gt;0,PreElaborazione!AR42=""),0,PreElaborazione!AR42)</f>
        <v>0</v>
      </c>
      <c r="AT42">
        <f ca="1">IF(OR(COUNTIF(PreElaborazione!AS$8:'PreElaborazione'!AS41,PreElaborazione!AS42)&gt;0,PreElaborazione!AS42=""),0,PreElaborazione!AS42)</f>
        <v>0</v>
      </c>
      <c r="AU42">
        <f ca="1">IF(OR(COUNTIF(PreElaborazione!AT$8:'PreElaborazione'!AT41,PreElaborazione!AT42)&gt;0,PreElaborazione!AT42=""),0,PreElaborazione!AT42)</f>
        <v>0</v>
      </c>
      <c r="AV42">
        <f ca="1">IF(OR(COUNTIF(PreElaborazione!AU$8:'PreElaborazione'!AU41,PreElaborazione!AU42)&gt;0,PreElaborazione!AU42=""),0,PreElaborazione!AU42)</f>
        <v>0</v>
      </c>
      <c r="AW42">
        <f ca="1">IF(OR(COUNTIF(PreElaborazione!AV$8:'PreElaborazione'!AV41,PreElaborazione!AV42)&gt;0,PreElaborazione!AV42=""),0,PreElaborazione!AV42)</f>
        <v>0</v>
      </c>
      <c r="AX42">
        <f ca="1">IF(OR(COUNTIF(PreElaborazione!AW$8:'PreElaborazione'!AW41,PreElaborazione!AW42)&gt;0,PreElaborazione!AW42=""),0,PreElaborazione!AW42)</f>
        <v>0</v>
      </c>
      <c r="AY42">
        <f ca="1">IF(OR(COUNTIF(PreElaborazione!AX$8:'PreElaborazione'!AX41,PreElaborazione!AX42)&gt;0,PreElaborazione!AX42=""),0,PreElaborazione!AX42)</f>
        <v>0</v>
      </c>
      <c r="AZ42">
        <f ca="1">IF(OR(COUNTIF(PreElaborazione!AY$8:'PreElaborazione'!AY41,PreElaborazione!AY42)&gt;0,PreElaborazione!AY42=""),0,PreElaborazione!AY42)</f>
        <v>0</v>
      </c>
      <c r="BA42">
        <f ca="1">IF(OR(COUNTIF(PreElaborazione!AZ$8:'PreElaborazione'!AZ41,PreElaborazione!AZ42)&gt;0,PreElaborazione!AZ42=""),0,PreElaborazione!AZ42)</f>
        <v>0</v>
      </c>
      <c r="BB42">
        <f ca="1">IF(OR(COUNTIF(PreElaborazione!BA$8:'PreElaborazione'!BA41,PreElaborazione!BA42)&gt;0,PreElaborazione!BA42=""),0,PreElaborazione!BA42)</f>
        <v>0</v>
      </c>
      <c r="BC42">
        <f ca="1">IF(OR(COUNTIF(PreElaborazione!BB$8:'PreElaborazione'!BB41,PreElaborazione!BB42)&gt;0,PreElaborazione!BB42=""),0,PreElaborazione!BB42)</f>
        <v>0</v>
      </c>
      <c r="BD42">
        <f ca="1">IF(OR(COUNTIF(PreElaborazione!BC$8:'PreElaborazione'!BC41,PreElaborazione!BC42)&gt;0,PreElaborazione!BC42=""),0,PreElaborazione!BC42)</f>
        <v>0</v>
      </c>
      <c r="BE42">
        <f ca="1">IF(OR(COUNTIF(PreElaborazione!BD$8:'PreElaborazione'!BD41,PreElaborazione!BD42)&gt;0,PreElaborazione!BD42=""),0,PreElaborazione!BD42)</f>
        <v>0</v>
      </c>
      <c r="BF42">
        <f ca="1">IF(OR(COUNTIF(PreElaborazione!BE$8:'PreElaborazione'!BE41,PreElaborazione!BE42)&gt;0,PreElaborazione!BE42=""),0,PreElaborazione!BE42)</f>
        <v>0</v>
      </c>
      <c r="BG42">
        <f ca="1">IF(OR(COUNTIF(PreElaborazione!BF$8:'PreElaborazione'!BF41,PreElaborazione!BF42)&gt;0,PreElaborazione!BF42=""),0,PreElaborazione!BF42)</f>
        <v>0</v>
      </c>
      <c r="BH42">
        <f ca="1">IF(OR(COUNTIF(PreElaborazione!BG$8:'PreElaborazione'!BG41,PreElaborazione!BG42)&gt;0,PreElaborazione!BG42=""),0,PreElaborazione!BG42)</f>
        <v>0</v>
      </c>
      <c r="BI42">
        <f ca="1">IF(OR(COUNTIF(PreElaborazione!BH$8:'PreElaborazione'!BH41,PreElaborazione!BH42)&gt;0,PreElaborazione!BH42=""),0,PreElaborazione!BH42)</f>
        <v>0</v>
      </c>
      <c r="BJ42">
        <f ca="1">IF(OR(COUNTIF(PreElaborazione!BI$8:'PreElaborazione'!BI41,PreElaborazione!BI42)&gt;0,PreElaborazione!BI42=""),0,PreElaborazione!BI42)</f>
        <v>0</v>
      </c>
      <c r="BK42">
        <f ca="1">IF(OR(COUNTIF(PreElaborazione!BJ$8:'PreElaborazione'!BJ41,PreElaborazione!BJ42)&gt;0,PreElaborazione!BJ42=""),0,PreElaborazione!BJ42)</f>
        <v>0</v>
      </c>
      <c r="BL42">
        <f ca="1">IF(OR(COUNTIF(PreElaborazione!BK$8:'PreElaborazione'!BK41,PreElaborazione!BK42)&gt;0,PreElaborazione!BK42=""),0,PreElaborazione!BK42)</f>
        <v>0</v>
      </c>
      <c r="BM42">
        <f ca="1">IF(OR(COUNTIF(PreElaborazione!BL$8:'PreElaborazione'!BL41,PreElaborazione!BL42)&gt;0,PreElaborazione!BL42=""),0,PreElaborazione!BL42)</f>
        <v>0</v>
      </c>
      <c r="BN42">
        <f ca="1">IF(OR(COUNTIF(PreElaborazione!BM$8:'PreElaborazione'!BM41,PreElaborazione!BM42)&gt;0,PreElaborazione!BM42=""),0,PreElaborazione!BM42)</f>
        <v>0</v>
      </c>
      <c r="BO42">
        <f ca="1">IF(OR(COUNTIF(PreElaborazione!BN$8:'PreElaborazione'!BN41,PreElaborazione!BN42)&gt;0,PreElaborazione!BN42=""),0,PreElaborazione!BN42)</f>
        <v>0</v>
      </c>
      <c r="BP42">
        <f ca="1">IF(OR(COUNTIF(PreElaborazione!BO$8:'PreElaborazione'!BO41,PreElaborazione!BO42)&gt;0,PreElaborazione!BO42=""),0,PreElaborazione!BO42)</f>
        <v>0</v>
      </c>
      <c r="BQ42">
        <f ca="1">IF(OR(COUNTIF(PreElaborazione!BP$8:'PreElaborazione'!BP41,PreElaborazione!BP42)&gt;0,PreElaborazione!BP42=""),0,PreElaborazione!BP42)</f>
        <v>0</v>
      </c>
      <c r="BR42">
        <f ca="1">IF(OR(COUNTIF(PreElaborazione!BQ$8:'PreElaborazione'!BQ41,PreElaborazione!BQ42)&gt;0,PreElaborazione!BQ42=""),0,PreElaborazione!BQ42)</f>
        <v>0</v>
      </c>
      <c r="BS42">
        <f ca="1">IF(OR(COUNTIF(PreElaborazione!BR$8:'PreElaborazione'!BR41,PreElaborazione!BR42)&gt;0,PreElaborazione!BR42=""),0,PreElaborazione!BR42)</f>
        <v>0</v>
      </c>
      <c r="BT42">
        <f ca="1">IF(OR(COUNTIF(PreElaborazione!BS$8:'PreElaborazione'!BS41,PreElaborazione!BS42)&gt;0,PreElaborazione!BS42=""),0,PreElaborazione!BS42)</f>
        <v>0</v>
      </c>
      <c r="BU42">
        <f ca="1">IF(OR(COUNTIF(PreElaborazione!BT$8:'PreElaborazione'!BT41,PreElaborazione!BT42)&gt;0,PreElaborazione!BT42=""),0,PreElaborazione!BT42)</f>
        <v>0</v>
      </c>
      <c r="BV42">
        <f ca="1">IF(OR(COUNTIF(PreElaborazione!BU$8:'PreElaborazione'!BU41,PreElaborazione!BU42)&gt;0,PreElaborazione!BU42=""),0,PreElaborazione!BU42)</f>
        <v>0</v>
      </c>
      <c r="BW42">
        <f ca="1">IF(OR(COUNTIF(PreElaborazione!BV$8:'PreElaborazione'!BV41,PreElaborazione!BV42)&gt;0,PreElaborazione!BV42=""),0,PreElaborazione!BV42)</f>
        <v>0</v>
      </c>
      <c r="BX42">
        <f ca="1">IF(OR(COUNTIF(PreElaborazione!BW$8:'PreElaborazione'!BW41,PreElaborazione!BW42)&gt;0,PreElaborazione!BW42=""),0,PreElaborazione!BW42)</f>
        <v>0</v>
      </c>
      <c r="BY42">
        <f ca="1">IF(OR(COUNTIF(PreElaborazione!BX$8:'PreElaborazione'!BX41,PreElaborazione!BX42)&gt;0,PreElaborazione!BX42=""),0,PreElaborazione!BX42)</f>
        <v>0</v>
      </c>
      <c r="BZ42">
        <f ca="1">IF(OR(COUNTIF(PreElaborazione!BY$8:'PreElaborazione'!BY41,PreElaborazione!BY42)&gt;0,PreElaborazione!BY42=""),0,PreElaborazione!BY42)</f>
        <v>0</v>
      </c>
      <c r="CA42">
        <f ca="1">IF(OR(COUNTIF(PreElaborazione!BZ$8:'PreElaborazione'!BZ41,PreElaborazione!BZ42)&gt;0,PreElaborazione!BZ42=""),0,PreElaborazione!BZ42)</f>
        <v>0</v>
      </c>
      <c r="CB42">
        <f ca="1">IF(OR(COUNTIF(PreElaborazione!CA$8:'PreElaborazione'!CA41,PreElaborazione!CA42)&gt;0,PreElaborazione!CA42=""),0,PreElaborazione!CA42)</f>
        <v>0</v>
      </c>
      <c r="CC42">
        <f ca="1">IF(OR(COUNTIF(PreElaborazione!CB$8:'PreElaborazione'!CB41,PreElaborazione!CB42)&gt;0,PreElaborazione!CB42=""),0,PreElaborazione!CB42)</f>
        <v>0</v>
      </c>
      <c r="CD42">
        <f ca="1">IF(OR(COUNTIF(PreElaborazione!CC$8:'PreElaborazione'!CC41,PreElaborazione!CC42)&gt;0,PreElaborazione!CC42=""),0,PreElaborazione!CC42)</f>
        <v>0</v>
      </c>
      <c r="CE42">
        <f ca="1">IF(OR(COUNTIF(PreElaborazione!CD$8:'PreElaborazione'!CD41,PreElaborazione!CD42)&gt;0,PreElaborazione!CD42=""),0,PreElaborazione!CD42)</f>
        <v>0</v>
      </c>
      <c r="CF42">
        <f ca="1">IF(OR(COUNTIF(PreElaborazione!CE$8:'PreElaborazione'!CE41,PreElaborazione!CE42)&gt;0,PreElaborazione!CE42=""),0,PreElaborazione!CE42)</f>
        <v>0</v>
      </c>
      <c r="CG42">
        <f ca="1">IF(OR(COUNTIF(PreElaborazione!CF$8:'PreElaborazione'!CF41,PreElaborazione!CF42)&gt;0,PreElaborazione!CF42=""),0,PreElaborazione!CF42)</f>
        <v>0</v>
      </c>
      <c r="CH42">
        <f ca="1">IF(OR(COUNTIF(PreElaborazione!CG$8:'PreElaborazione'!CG41,PreElaborazione!CG42)&gt;0,PreElaborazione!CG42=""),0,PreElaborazione!CG42)</f>
        <v>0</v>
      </c>
      <c r="CI42">
        <f ca="1">IF(OR(COUNTIF(PreElaborazione!CH$8:'PreElaborazione'!CH41,PreElaborazione!CH42)&gt;0,PreElaborazione!CH42=""),0,PreElaborazione!CH42)</f>
        <v>0</v>
      </c>
      <c r="CJ42">
        <f ca="1">IF(OR(COUNTIF(PreElaborazione!CI$8:'PreElaborazione'!CI41,PreElaborazione!CI42)&gt;0,PreElaborazione!CI42=""),0,PreElaborazione!CI42)</f>
        <v>0</v>
      </c>
      <c r="CK42">
        <f ca="1">IF(OR(COUNTIF(PreElaborazione!CJ$8:'PreElaborazione'!CJ41,PreElaborazione!CJ42)&gt;0,PreElaborazione!CJ42=""),0,PreElaborazione!CJ42)</f>
        <v>0</v>
      </c>
      <c r="CL42">
        <f ca="1">IF(OR(COUNTIF(PreElaborazione!CK$8:'PreElaborazione'!CK41,PreElaborazione!CK42)&gt;0,PreElaborazione!CK42=""),0,PreElaborazione!CK42)</f>
        <v>0</v>
      </c>
      <c r="CM42">
        <f ca="1">IF(OR(COUNTIF(PreElaborazione!CL$8:'PreElaborazione'!CL41,PreElaborazione!CL42)&gt;0,PreElaborazione!CL42=""),0,PreElaborazione!CL42)</f>
        <v>0</v>
      </c>
      <c r="CN42">
        <f ca="1">IF(OR(COUNTIF(PreElaborazione!CM$8:'PreElaborazione'!CM41,PreElaborazione!CM42)&gt;0,PreElaborazione!CM42=""),0,PreElaborazione!CM42)</f>
        <v>0</v>
      </c>
      <c r="CO42">
        <f ca="1">IF(OR(COUNTIF(PreElaborazione!CN$8:'PreElaborazione'!CN41,PreElaborazione!CN42)&gt;0,PreElaborazione!CN42=""),0,PreElaborazione!CN42)</f>
        <v>0</v>
      </c>
      <c r="CP42">
        <f ca="1">IF(OR(COUNTIF(PreElaborazione!CO$8:'PreElaborazione'!CO41,PreElaborazione!CO42)&gt;0,PreElaborazione!CO42=""),0,PreElaborazione!CO42)</f>
        <v>0</v>
      </c>
      <c r="CQ42">
        <f ca="1">IF(OR(COUNTIF(PreElaborazione!CP$8:'PreElaborazione'!CP41,PreElaborazione!CP42)&gt;0,PreElaborazione!CP42=""),0,PreElaborazione!CP42)</f>
        <v>0</v>
      </c>
      <c r="CR42">
        <f ca="1">IF(OR(COUNTIF(PreElaborazione!CQ$8:'PreElaborazione'!CQ41,PreElaborazione!CQ42)&gt;0,PreElaborazione!CQ42=""),0,PreElaborazione!CQ42)</f>
        <v>0</v>
      </c>
      <c r="CS42">
        <f ca="1">IF(OR(COUNTIF(PreElaborazione!CR$8:'PreElaborazione'!CR41,PreElaborazione!CR42)&gt;0,PreElaborazione!CR42=""),0,PreElaborazione!CR42)</f>
        <v>0</v>
      </c>
      <c r="CT42">
        <f ca="1">IF(OR(COUNTIF(PreElaborazione!CS$8:'PreElaborazione'!CS41,PreElaborazione!CS42)&gt;0,PreElaborazione!CS42=""),0,PreElaborazione!CS42)</f>
        <v>0</v>
      </c>
      <c r="CU42">
        <f ca="1">IF(OR(COUNTIF(PreElaborazione!CT$8:'PreElaborazione'!CT41,PreElaborazione!CT42)&gt;0,PreElaborazione!CT42=""),0,PreElaborazione!CT42)</f>
        <v>0</v>
      </c>
      <c r="CV42">
        <f ca="1">IF(OR(COUNTIF(PreElaborazione!CU$8:'PreElaborazione'!CU41,PreElaborazione!CU42)&gt;0,PreElaborazione!CU42=""),0,PreElaborazione!CU42)</f>
        <v>0</v>
      </c>
      <c r="CW42">
        <f ca="1">IF(OR(COUNTIF(PreElaborazione!CV$8:'PreElaborazione'!CV41,PreElaborazione!CV42)&gt;0,PreElaborazione!CV42=""),0,PreElaborazione!CV42)</f>
        <v>0</v>
      </c>
      <c r="CX42">
        <f ca="1">IF(OR(COUNTIF(PreElaborazione!CW$8:'PreElaborazione'!CW41,PreElaborazione!CW42)&gt;0,PreElaborazione!CW42=""),0,PreElaborazione!CW42)</f>
        <v>0</v>
      </c>
      <c r="CY42">
        <f ca="1">IF(OR(COUNTIF(PreElaborazione!CX$8:'PreElaborazione'!CX41,PreElaborazione!CX42)&gt;0,PreElaborazione!CX42=""),0,PreElaborazione!CX42)</f>
        <v>0</v>
      </c>
      <c r="CZ42">
        <f ca="1">IF(OR(COUNTIF(PreElaborazione!CY$8:'PreElaborazione'!CY41,PreElaborazione!CY42)&gt;0,PreElaborazione!CY42=""),0,PreElaborazione!CY42)</f>
        <v>0</v>
      </c>
      <c r="DA42">
        <f ca="1">IF(OR(COUNTIF(PreElaborazione!CZ$8:'PreElaborazione'!CZ41,PreElaborazione!CZ42)&gt;0,PreElaborazione!CZ42=""),0,PreElaborazione!CZ42)</f>
        <v>0</v>
      </c>
      <c r="DB42">
        <f ca="1">IF(OR(COUNTIF(PreElaborazione!DA$8:'PreElaborazione'!DA41,PreElaborazione!DA42)&gt;0,PreElaborazione!DA42=""),0,PreElaborazione!DA42)</f>
        <v>0</v>
      </c>
      <c r="DC42">
        <f ca="1">IF(OR(COUNTIF(PreElaborazione!DB$8:'PreElaborazione'!DB41,PreElaborazione!DB42)&gt;0,PreElaborazione!DB42=""),0,PreElaborazione!DB42)</f>
        <v>0</v>
      </c>
      <c r="DD42" s="268">
        <f t="shared" ca="1" si="0"/>
        <v>0</v>
      </c>
    </row>
    <row r="43" spans="2:108">
      <c r="B43" s="121">
        <v>36</v>
      </c>
      <c r="C43">
        <f ca="1">IF(OR(COUNTIF(PreElaborazione!B$8:'PreElaborazione'!B42,PreElaborazione!B43)&gt;0,PreElaborazione!B43=""),0,PreElaborazione!B43)</f>
        <v>0</v>
      </c>
      <c r="D43">
        <f ca="1">IF(OR(COUNTIF(PreElaborazione!C$8:'PreElaborazione'!C42,PreElaborazione!C43)&gt;0,PreElaborazione!C43=""),0,PreElaborazione!C43)</f>
        <v>0</v>
      </c>
      <c r="E43">
        <f ca="1">IF(OR(COUNTIF(PreElaborazione!D$8:'PreElaborazione'!D42,PreElaborazione!D43)&gt;0,PreElaborazione!D43=""),0,PreElaborazione!D43)</f>
        <v>0</v>
      </c>
      <c r="F43">
        <f ca="1">IF(OR(COUNTIF(PreElaborazione!E$8:'PreElaborazione'!E42,PreElaborazione!E43)&gt;0,PreElaborazione!E43=""),0,PreElaborazione!E43)</f>
        <v>0</v>
      </c>
      <c r="G43">
        <f ca="1">IF(OR(COUNTIF(PreElaborazione!F$8:'PreElaborazione'!F42,PreElaborazione!F43)&gt;0,PreElaborazione!F43=""),0,PreElaborazione!F43)</f>
        <v>0</v>
      </c>
      <c r="H43">
        <f ca="1">IF(OR(COUNTIF(PreElaborazione!G$8:'PreElaborazione'!G42,PreElaborazione!G43)&gt;0,PreElaborazione!G43=""),0,PreElaborazione!G43)</f>
        <v>0</v>
      </c>
      <c r="I43">
        <f ca="1">IF(OR(COUNTIF(PreElaborazione!H$8:'PreElaborazione'!H42,PreElaborazione!H43)&gt;0,PreElaborazione!H43=""),0,PreElaborazione!H43)</f>
        <v>0</v>
      </c>
      <c r="J43">
        <f ca="1">IF(OR(COUNTIF(PreElaborazione!I$8:'PreElaborazione'!I42,PreElaborazione!I43)&gt;0,PreElaborazione!I43=""),0,PreElaborazione!I43)</f>
        <v>0</v>
      </c>
      <c r="K43">
        <f ca="1">IF(OR(COUNTIF(PreElaborazione!J$8:'PreElaborazione'!J42,PreElaborazione!J43)&gt;0,PreElaborazione!J43=""),0,PreElaborazione!J43)</f>
        <v>0</v>
      </c>
      <c r="L43">
        <f ca="1">IF(OR(COUNTIF(PreElaborazione!K$8:'PreElaborazione'!K42,PreElaborazione!K43)&gt;0,PreElaborazione!K43=""),0,PreElaborazione!K43)</f>
        <v>0</v>
      </c>
      <c r="M43">
        <f ca="1">IF(OR(COUNTIF(PreElaborazione!L$8:'PreElaborazione'!L42,PreElaborazione!L43)&gt;0,PreElaborazione!L43=""),0,PreElaborazione!L43)</f>
        <v>0</v>
      </c>
      <c r="N43">
        <f ca="1">IF(OR(COUNTIF(PreElaborazione!M$8:'PreElaborazione'!M42,PreElaborazione!M43)&gt;0,PreElaborazione!M43=""),0,PreElaborazione!M43)</f>
        <v>0</v>
      </c>
      <c r="O43">
        <f ca="1">IF(OR(COUNTIF(PreElaborazione!N$8:'PreElaborazione'!N42,PreElaborazione!N43)&gt;0,PreElaborazione!N43=""),0,PreElaborazione!N43)</f>
        <v>0</v>
      </c>
      <c r="P43">
        <f ca="1">IF(OR(COUNTIF(PreElaborazione!O$8:'PreElaborazione'!O42,PreElaborazione!O43)&gt;0,PreElaborazione!O43=""),0,PreElaborazione!O43)</f>
        <v>0</v>
      </c>
      <c r="Q43">
        <f ca="1">IF(OR(COUNTIF(PreElaborazione!P$8:'PreElaborazione'!P42,PreElaborazione!P43)&gt;0,PreElaborazione!P43=""),0,PreElaborazione!P43)</f>
        <v>0</v>
      </c>
      <c r="R43">
        <f ca="1">IF(OR(COUNTIF(PreElaborazione!Q$8:'PreElaborazione'!Q42,PreElaborazione!Q43)&gt;0,PreElaborazione!Q43=""),0,PreElaborazione!Q43)</f>
        <v>0</v>
      </c>
      <c r="S43">
        <f ca="1">IF(OR(COUNTIF(PreElaborazione!R$8:'PreElaborazione'!R42,PreElaborazione!R43)&gt;0,PreElaborazione!R43=""),0,PreElaborazione!R43)</f>
        <v>0</v>
      </c>
      <c r="T43">
        <f ca="1">IF(OR(COUNTIF(PreElaborazione!S$8:'PreElaborazione'!S42,PreElaborazione!S43)&gt;0,PreElaborazione!S43=""),0,PreElaborazione!S43)</f>
        <v>0</v>
      </c>
      <c r="U43">
        <f ca="1">IF(OR(COUNTIF(PreElaborazione!T$8:'PreElaborazione'!T42,PreElaborazione!T43)&gt;0,PreElaborazione!T43=""),0,PreElaborazione!T43)</f>
        <v>0</v>
      </c>
      <c r="V43">
        <f ca="1">IF(OR(COUNTIF(PreElaborazione!U$8:'PreElaborazione'!U42,PreElaborazione!U43)&gt;0,PreElaborazione!U43=""),0,PreElaborazione!U43)</f>
        <v>0</v>
      </c>
      <c r="W43">
        <f ca="1">IF(OR(COUNTIF(PreElaborazione!V$8:'PreElaborazione'!V42,PreElaborazione!V43)&gt;0,PreElaborazione!V43=""),0,PreElaborazione!V43)</f>
        <v>0</v>
      </c>
      <c r="X43">
        <f ca="1">IF(OR(COUNTIF(PreElaborazione!W$8:'PreElaborazione'!W42,PreElaborazione!W43)&gt;0,PreElaborazione!W43=""),0,PreElaborazione!W43)</f>
        <v>0</v>
      </c>
      <c r="Y43">
        <f ca="1">IF(OR(COUNTIF(PreElaborazione!X$8:'PreElaborazione'!X42,PreElaborazione!X43)&gt;0,PreElaborazione!X43=""),0,PreElaborazione!X43)</f>
        <v>0</v>
      </c>
      <c r="Z43">
        <f ca="1">IF(OR(COUNTIF(PreElaborazione!Y$8:'PreElaborazione'!Y42,PreElaborazione!Y43)&gt;0,PreElaborazione!Y43=""),0,PreElaborazione!Y43)</f>
        <v>0</v>
      </c>
      <c r="AA43">
        <f ca="1">IF(OR(COUNTIF(PreElaborazione!Z$8:'PreElaborazione'!Z42,PreElaborazione!Z43)&gt;0,PreElaborazione!Z43=""),0,PreElaborazione!Z43)</f>
        <v>0</v>
      </c>
      <c r="AB43">
        <f ca="1">IF(OR(COUNTIF(PreElaborazione!AA$8:'PreElaborazione'!AA42,PreElaborazione!AA43)&gt;0,PreElaborazione!AA43=""),0,PreElaborazione!AA43)</f>
        <v>0</v>
      </c>
      <c r="AC43">
        <f ca="1">IF(OR(COUNTIF(PreElaborazione!AB$8:'PreElaborazione'!AB42,PreElaborazione!AB43)&gt;0,PreElaborazione!AB43=""),0,PreElaborazione!AB43)</f>
        <v>0</v>
      </c>
      <c r="AD43">
        <f ca="1">IF(OR(COUNTIF(PreElaborazione!AC$8:'PreElaborazione'!AC42,PreElaborazione!AC43)&gt;0,PreElaborazione!AC43=""),0,PreElaborazione!AC43)</f>
        <v>0</v>
      </c>
      <c r="AE43">
        <f ca="1">IF(OR(COUNTIF(PreElaborazione!AD$8:'PreElaborazione'!AD42,PreElaborazione!AD43)&gt;0,PreElaborazione!AD43=""),0,PreElaborazione!AD43)</f>
        <v>0</v>
      </c>
      <c r="AF43">
        <f ca="1">IF(OR(COUNTIF(PreElaborazione!AE$8:'PreElaborazione'!AE42,PreElaborazione!AE43)&gt;0,PreElaborazione!AE43=""),0,PreElaborazione!AE43)</f>
        <v>0</v>
      </c>
      <c r="AG43">
        <f ca="1">IF(OR(COUNTIF(PreElaborazione!AF$8:'PreElaborazione'!AF42,PreElaborazione!AF43)&gt;0,PreElaborazione!AF43=""),0,PreElaborazione!AF43)</f>
        <v>0</v>
      </c>
      <c r="AH43">
        <f ca="1">IF(OR(COUNTIF(PreElaborazione!AG$8:'PreElaborazione'!AG42,PreElaborazione!AG43)&gt;0,PreElaborazione!AG43=""),0,PreElaborazione!AG43)</f>
        <v>0</v>
      </c>
      <c r="AI43">
        <f ca="1">IF(OR(COUNTIF(PreElaborazione!AH$8:'PreElaborazione'!AH42,PreElaborazione!AH43)&gt;0,PreElaborazione!AH43=""),0,PreElaborazione!AH43)</f>
        <v>0</v>
      </c>
      <c r="AJ43">
        <f ca="1">IF(OR(COUNTIF(PreElaborazione!AI$8:'PreElaborazione'!AI42,PreElaborazione!AI43)&gt;0,PreElaborazione!AI43=""),0,PreElaborazione!AI43)</f>
        <v>0</v>
      </c>
      <c r="AK43">
        <f ca="1">IF(OR(COUNTIF(PreElaborazione!AJ$8:'PreElaborazione'!AJ42,PreElaborazione!AJ43)&gt;0,PreElaborazione!AJ43=""),0,PreElaborazione!AJ43)</f>
        <v>0</v>
      </c>
      <c r="AL43">
        <f ca="1">IF(OR(COUNTIF(PreElaborazione!AK$8:'PreElaborazione'!AK42,PreElaborazione!AK43)&gt;0,PreElaborazione!AK43=""),0,PreElaborazione!AK43)</f>
        <v>0</v>
      </c>
      <c r="AM43">
        <f ca="1">IF(OR(COUNTIF(PreElaborazione!AL$8:'PreElaborazione'!AL42,PreElaborazione!AL43)&gt;0,PreElaborazione!AL43=""),0,PreElaborazione!AL43)</f>
        <v>0</v>
      </c>
      <c r="AN43">
        <f ca="1">IF(OR(COUNTIF(PreElaborazione!AM$8:'PreElaborazione'!AM42,PreElaborazione!AM43)&gt;0,PreElaborazione!AM43=""),0,PreElaborazione!AM43)</f>
        <v>0</v>
      </c>
      <c r="AO43">
        <f ca="1">IF(OR(COUNTIF(PreElaborazione!AN$8:'PreElaborazione'!AN42,PreElaborazione!AN43)&gt;0,PreElaborazione!AN43=""),0,PreElaborazione!AN43)</f>
        <v>0</v>
      </c>
      <c r="AP43">
        <f ca="1">IF(OR(COUNTIF(PreElaborazione!AO$8:'PreElaborazione'!AO42,PreElaborazione!AO43)&gt;0,PreElaborazione!AO43=""),0,PreElaborazione!AO43)</f>
        <v>0</v>
      </c>
      <c r="AQ43">
        <f ca="1">IF(OR(COUNTIF(PreElaborazione!AP$8:'PreElaborazione'!AP42,PreElaborazione!AP43)&gt;0,PreElaborazione!AP43=""),0,PreElaborazione!AP43)</f>
        <v>0</v>
      </c>
      <c r="AR43">
        <f ca="1">IF(OR(COUNTIF(PreElaborazione!AQ$8:'PreElaborazione'!AQ42,PreElaborazione!AQ43)&gt;0,PreElaborazione!AQ43=""),0,PreElaborazione!AQ43)</f>
        <v>0</v>
      </c>
      <c r="AS43">
        <f ca="1">IF(OR(COUNTIF(PreElaborazione!AR$8:'PreElaborazione'!AR42,PreElaborazione!AR43)&gt;0,PreElaborazione!AR43=""),0,PreElaborazione!AR43)</f>
        <v>0</v>
      </c>
      <c r="AT43">
        <f ca="1">IF(OR(COUNTIF(PreElaborazione!AS$8:'PreElaborazione'!AS42,PreElaborazione!AS43)&gt;0,PreElaborazione!AS43=""),0,PreElaborazione!AS43)</f>
        <v>0</v>
      </c>
      <c r="AU43">
        <f ca="1">IF(OR(COUNTIF(PreElaborazione!AT$8:'PreElaborazione'!AT42,PreElaborazione!AT43)&gt;0,PreElaborazione!AT43=""),0,PreElaborazione!AT43)</f>
        <v>0</v>
      </c>
      <c r="AV43">
        <f ca="1">IF(OR(COUNTIF(PreElaborazione!AU$8:'PreElaborazione'!AU42,PreElaborazione!AU43)&gt;0,PreElaborazione!AU43=""),0,PreElaborazione!AU43)</f>
        <v>0</v>
      </c>
      <c r="AW43">
        <f ca="1">IF(OR(COUNTIF(PreElaborazione!AV$8:'PreElaborazione'!AV42,PreElaborazione!AV43)&gt;0,PreElaborazione!AV43=""),0,PreElaborazione!AV43)</f>
        <v>0</v>
      </c>
      <c r="AX43">
        <f ca="1">IF(OR(COUNTIF(PreElaborazione!AW$8:'PreElaborazione'!AW42,PreElaborazione!AW43)&gt;0,PreElaborazione!AW43=""),0,PreElaborazione!AW43)</f>
        <v>0</v>
      </c>
      <c r="AY43">
        <f ca="1">IF(OR(COUNTIF(PreElaborazione!AX$8:'PreElaborazione'!AX42,PreElaborazione!AX43)&gt;0,PreElaborazione!AX43=""),0,PreElaborazione!AX43)</f>
        <v>0</v>
      </c>
      <c r="AZ43">
        <f ca="1">IF(OR(COUNTIF(PreElaborazione!AY$8:'PreElaborazione'!AY42,PreElaborazione!AY43)&gt;0,PreElaborazione!AY43=""),0,PreElaborazione!AY43)</f>
        <v>0</v>
      </c>
      <c r="BA43">
        <f ca="1">IF(OR(COUNTIF(PreElaborazione!AZ$8:'PreElaborazione'!AZ42,PreElaborazione!AZ43)&gt;0,PreElaborazione!AZ43=""),0,PreElaborazione!AZ43)</f>
        <v>0</v>
      </c>
      <c r="BB43">
        <f ca="1">IF(OR(COUNTIF(PreElaborazione!BA$8:'PreElaborazione'!BA42,PreElaborazione!BA43)&gt;0,PreElaborazione!BA43=""),0,PreElaborazione!BA43)</f>
        <v>0</v>
      </c>
      <c r="BC43">
        <f ca="1">IF(OR(COUNTIF(PreElaborazione!BB$8:'PreElaborazione'!BB42,PreElaborazione!BB43)&gt;0,PreElaborazione!BB43=""),0,PreElaborazione!BB43)</f>
        <v>0</v>
      </c>
      <c r="BD43">
        <f ca="1">IF(OR(COUNTIF(PreElaborazione!BC$8:'PreElaborazione'!BC42,PreElaborazione!BC43)&gt;0,PreElaborazione!BC43=""),0,PreElaborazione!BC43)</f>
        <v>0</v>
      </c>
      <c r="BE43">
        <f ca="1">IF(OR(COUNTIF(PreElaborazione!BD$8:'PreElaborazione'!BD42,PreElaborazione!BD43)&gt;0,PreElaborazione!BD43=""),0,PreElaborazione!BD43)</f>
        <v>0</v>
      </c>
      <c r="BF43">
        <f ca="1">IF(OR(COUNTIF(PreElaborazione!BE$8:'PreElaborazione'!BE42,PreElaborazione!BE43)&gt;0,PreElaborazione!BE43=""),0,PreElaborazione!BE43)</f>
        <v>0</v>
      </c>
      <c r="BG43">
        <f ca="1">IF(OR(COUNTIF(PreElaborazione!BF$8:'PreElaborazione'!BF42,PreElaborazione!BF43)&gt;0,PreElaborazione!BF43=""),0,PreElaborazione!BF43)</f>
        <v>0</v>
      </c>
      <c r="BH43">
        <f ca="1">IF(OR(COUNTIF(PreElaborazione!BG$8:'PreElaborazione'!BG42,PreElaborazione!BG43)&gt;0,PreElaborazione!BG43=""),0,PreElaborazione!BG43)</f>
        <v>0</v>
      </c>
      <c r="BI43">
        <f ca="1">IF(OR(COUNTIF(PreElaborazione!BH$8:'PreElaborazione'!BH42,PreElaborazione!BH43)&gt;0,PreElaborazione!BH43=""),0,PreElaborazione!BH43)</f>
        <v>0</v>
      </c>
      <c r="BJ43">
        <f ca="1">IF(OR(COUNTIF(PreElaborazione!BI$8:'PreElaborazione'!BI42,PreElaborazione!BI43)&gt;0,PreElaborazione!BI43=""),0,PreElaborazione!BI43)</f>
        <v>0</v>
      </c>
      <c r="BK43">
        <f ca="1">IF(OR(COUNTIF(PreElaborazione!BJ$8:'PreElaborazione'!BJ42,PreElaborazione!BJ43)&gt;0,PreElaborazione!BJ43=""),0,PreElaborazione!BJ43)</f>
        <v>0</v>
      </c>
      <c r="BL43">
        <f ca="1">IF(OR(COUNTIF(PreElaborazione!BK$8:'PreElaborazione'!BK42,PreElaborazione!BK43)&gt;0,PreElaborazione!BK43=""),0,PreElaborazione!BK43)</f>
        <v>0</v>
      </c>
      <c r="BM43">
        <f ca="1">IF(OR(COUNTIF(PreElaborazione!BL$8:'PreElaborazione'!BL42,PreElaborazione!BL43)&gt;0,PreElaborazione!BL43=""),0,PreElaborazione!BL43)</f>
        <v>0</v>
      </c>
      <c r="BN43">
        <f ca="1">IF(OR(COUNTIF(PreElaborazione!BM$8:'PreElaborazione'!BM42,PreElaborazione!BM43)&gt;0,PreElaborazione!BM43=""),0,PreElaborazione!BM43)</f>
        <v>0</v>
      </c>
      <c r="BO43">
        <f ca="1">IF(OR(COUNTIF(PreElaborazione!BN$8:'PreElaborazione'!BN42,PreElaborazione!BN43)&gt;0,PreElaborazione!BN43=""),0,PreElaborazione!BN43)</f>
        <v>0</v>
      </c>
      <c r="BP43">
        <f ca="1">IF(OR(COUNTIF(PreElaborazione!BO$8:'PreElaborazione'!BO42,PreElaborazione!BO43)&gt;0,PreElaborazione!BO43=""),0,PreElaborazione!BO43)</f>
        <v>0</v>
      </c>
      <c r="BQ43">
        <f ca="1">IF(OR(COUNTIF(PreElaborazione!BP$8:'PreElaborazione'!BP42,PreElaborazione!BP43)&gt;0,PreElaborazione!BP43=""),0,PreElaborazione!BP43)</f>
        <v>0</v>
      </c>
      <c r="BR43">
        <f ca="1">IF(OR(COUNTIF(PreElaborazione!BQ$8:'PreElaborazione'!BQ42,PreElaborazione!BQ43)&gt;0,PreElaborazione!BQ43=""),0,PreElaborazione!BQ43)</f>
        <v>0</v>
      </c>
      <c r="BS43">
        <f ca="1">IF(OR(COUNTIF(PreElaborazione!BR$8:'PreElaborazione'!BR42,PreElaborazione!BR43)&gt;0,PreElaborazione!BR43=""),0,PreElaborazione!BR43)</f>
        <v>0</v>
      </c>
      <c r="BT43">
        <f ca="1">IF(OR(COUNTIF(PreElaborazione!BS$8:'PreElaborazione'!BS42,PreElaborazione!BS43)&gt;0,PreElaborazione!BS43=""),0,PreElaborazione!BS43)</f>
        <v>0</v>
      </c>
      <c r="BU43">
        <f ca="1">IF(OR(COUNTIF(PreElaborazione!BT$8:'PreElaborazione'!BT42,PreElaborazione!BT43)&gt;0,PreElaborazione!BT43=""),0,PreElaborazione!BT43)</f>
        <v>0</v>
      </c>
      <c r="BV43">
        <f ca="1">IF(OR(COUNTIF(PreElaborazione!BU$8:'PreElaborazione'!BU42,PreElaborazione!BU43)&gt;0,PreElaborazione!BU43=""),0,PreElaborazione!BU43)</f>
        <v>0</v>
      </c>
      <c r="BW43">
        <f ca="1">IF(OR(COUNTIF(PreElaborazione!BV$8:'PreElaborazione'!BV42,PreElaborazione!BV43)&gt;0,PreElaborazione!BV43=""),0,PreElaborazione!BV43)</f>
        <v>0</v>
      </c>
      <c r="BX43">
        <f ca="1">IF(OR(COUNTIF(PreElaborazione!BW$8:'PreElaborazione'!BW42,PreElaborazione!BW43)&gt;0,PreElaborazione!BW43=""),0,PreElaborazione!BW43)</f>
        <v>0</v>
      </c>
      <c r="BY43">
        <f ca="1">IF(OR(COUNTIF(PreElaborazione!BX$8:'PreElaborazione'!BX42,PreElaborazione!BX43)&gt;0,PreElaborazione!BX43=""),0,PreElaborazione!BX43)</f>
        <v>0</v>
      </c>
      <c r="BZ43">
        <f ca="1">IF(OR(COUNTIF(PreElaborazione!BY$8:'PreElaborazione'!BY42,PreElaborazione!BY43)&gt;0,PreElaborazione!BY43=""),0,PreElaborazione!BY43)</f>
        <v>0</v>
      </c>
      <c r="CA43">
        <f ca="1">IF(OR(COUNTIF(PreElaborazione!BZ$8:'PreElaborazione'!BZ42,PreElaborazione!BZ43)&gt;0,PreElaborazione!BZ43=""),0,PreElaborazione!BZ43)</f>
        <v>0</v>
      </c>
      <c r="CB43">
        <f ca="1">IF(OR(COUNTIF(PreElaborazione!CA$8:'PreElaborazione'!CA42,PreElaborazione!CA43)&gt;0,PreElaborazione!CA43=""),0,PreElaborazione!CA43)</f>
        <v>0</v>
      </c>
      <c r="CC43">
        <f ca="1">IF(OR(COUNTIF(PreElaborazione!CB$8:'PreElaborazione'!CB42,PreElaborazione!CB43)&gt;0,PreElaborazione!CB43=""),0,PreElaborazione!CB43)</f>
        <v>0</v>
      </c>
      <c r="CD43">
        <f ca="1">IF(OR(COUNTIF(PreElaborazione!CC$8:'PreElaborazione'!CC42,PreElaborazione!CC43)&gt;0,PreElaborazione!CC43=""),0,PreElaborazione!CC43)</f>
        <v>0</v>
      </c>
      <c r="CE43">
        <f ca="1">IF(OR(COUNTIF(PreElaborazione!CD$8:'PreElaborazione'!CD42,PreElaborazione!CD43)&gt;0,PreElaborazione!CD43=""),0,PreElaborazione!CD43)</f>
        <v>0</v>
      </c>
      <c r="CF43">
        <f ca="1">IF(OR(COUNTIF(PreElaborazione!CE$8:'PreElaborazione'!CE42,PreElaborazione!CE43)&gt;0,PreElaborazione!CE43=""),0,PreElaborazione!CE43)</f>
        <v>0</v>
      </c>
      <c r="CG43">
        <f ca="1">IF(OR(COUNTIF(PreElaborazione!CF$8:'PreElaborazione'!CF42,PreElaborazione!CF43)&gt;0,PreElaborazione!CF43=""),0,PreElaborazione!CF43)</f>
        <v>0</v>
      </c>
      <c r="CH43">
        <f ca="1">IF(OR(COUNTIF(PreElaborazione!CG$8:'PreElaborazione'!CG42,PreElaborazione!CG43)&gt;0,PreElaborazione!CG43=""),0,PreElaborazione!CG43)</f>
        <v>0</v>
      </c>
      <c r="CI43">
        <f ca="1">IF(OR(COUNTIF(PreElaborazione!CH$8:'PreElaborazione'!CH42,PreElaborazione!CH43)&gt;0,PreElaborazione!CH43=""),0,PreElaborazione!CH43)</f>
        <v>0</v>
      </c>
      <c r="CJ43">
        <f ca="1">IF(OR(COUNTIF(PreElaborazione!CI$8:'PreElaborazione'!CI42,PreElaborazione!CI43)&gt;0,PreElaborazione!CI43=""),0,PreElaborazione!CI43)</f>
        <v>0</v>
      </c>
      <c r="CK43">
        <f ca="1">IF(OR(COUNTIF(PreElaborazione!CJ$8:'PreElaborazione'!CJ42,PreElaborazione!CJ43)&gt;0,PreElaborazione!CJ43=""),0,PreElaborazione!CJ43)</f>
        <v>0</v>
      </c>
      <c r="CL43">
        <f ca="1">IF(OR(COUNTIF(PreElaborazione!CK$8:'PreElaborazione'!CK42,PreElaborazione!CK43)&gt;0,PreElaborazione!CK43=""),0,PreElaborazione!CK43)</f>
        <v>0</v>
      </c>
      <c r="CM43">
        <f ca="1">IF(OR(COUNTIF(PreElaborazione!CL$8:'PreElaborazione'!CL42,PreElaborazione!CL43)&gt;0,PreElaborazione!CL43=""),0,PreElaborazione!CL43)</f>
        <v>0</v>
      </c>
      <c r="CN43">
        <f ca="1">IF(OR(COUNTIF(PreElaborazione!CM$8:'PreElaborazione'!CM42,PreElaborazione!CM43)&gt;0,PreElaborazione!CM43=""),0,PreElaborazione!CM43)</f>
        <v>0</v>
      </c>
      <c r="CO43">
        <f ca="1">IF(OR(COUNTIF(PreElaborazione!CN$8:'PreElaborazione'!CN42,PreElaborazione!CN43)&gt;0,PreElaborazione!CN43=""),0,PreElaborazione!CN43)</f>
        <v>0</v>
      </c>
      <c r="CP43">
        <f ca="1">IF(OR(COUNTIF(PreElaborazione!CO$8:'PreElaborazione'!CO42,PreElaborazione!CO43)&gt;0,PreElaborazione!CO43=""),0,PreElaborazione!CO43)</f>
        <v>0</v>
      </c>
      <c r="CQ43">
        <f ca="1">IF(OR(COUNTIF(PreElaborazione!CP$8:'PreElaborazione'!CP42,PreElaborazione!CP43)&gt;0,PreElaborazione!CP43=""),0,PreElaborazione!CP43)</f>
        <v>0</v>
      </c>
      <c r="CR43">
        <f ca="1">IF(OR(COUNTIF(PreElaborazione!CQ$8:'PreElaborazione'!CQ42,PreElaborazione!CQ43)&gt;0,PreElaborazione!CQ43=""),0,PreElaborazione!CQ43)</f>
        <v>0</v>
      </c>
      <c r="CS43">
        <f ca="1">IF(OR(COUNTIF(PreElaborazione!CR$8:'PreElaborazione'!CR42,PreElaborazione!CR43)&gt;0,PreElaborazione!CR43=""),0,PreElaborazione!CR43)</f>
        <v>0</v>
      </c>
      <c r="CT43">
        <f ca="1">IF(OR(COUNTIF(PreElaborazione!CS$8:'PreElaborazione'!CS42,PreElaborazione!CS43)&gt;0,PreElaborazione!CS43=""),0,PreElaborazione!CS43)</f>
        <v>0</v>
      </c>
      <c r="CU43">
        <f ca="1">IF(OR(COUNTIF(PreElaborazione!CT$8:'PreElaborazione'!CT42,PreElaborazione!CT43)&gt;0,PreElaborazione!CT43=""),0,PreElaborazione!CT43)</f>
        <v>0</v>
      </c>
      <c r="CV43">
        <f ca="1">IF(OR(COUNTIF(PreElaborazione!CU$8:'PreElaborazione'!CU42,PreElaborazione!CU43)&gt;0,PreElaborazione!CU43=""),0,PreElaborazione!CU43)</f>
        <v>0</v>
      </c>
      <c r="CW43">
        <f ca="1">IF(OR(COUNTIF(PreElaborazione!CV$8:'PreElaborazione'!CV42,PreElaborazione!CV43)&gt;0,PreElaborazione!CV43=""),0,PreElaborazione!CV43)</f>
        <v>0</v>
      </c>
      <c r="CX43">
        <f ca="1">IF(OR(COUNTIF(PreElaborazione!CW$8:'PreElaborazione'!CW42,PreElaborazione!CW43)&gt;0,PreElaborazione!CW43=""),0,PreElaborazione!CW43)</f>
        <v>0</v>
      </c>
      <c r="CY43">
        <f ca="1">IF(OR(COUNTIF(PreElaborazione!CX$8:'PreElaborazione'!CX42,PreElaborazione!CX43)&gt;0,PreElaborazione!CX43=""),0,PreElaborazione!CX43)</f>
        <v>0</v>
      </c>
      <c r="CZ43">
        <f ca="1">IF(OR(COUNTIF(PreElaborazione!CY$8:'PreElaborazione'!CY42,PreElaborazione!CY43)&gt;0,PreElaborazione!CY43=""),0,PreElaborazione!CY43)</f>
        <v>0</v>
      </c>
      <c r="DA43">
        <f ca="1">IF(OR(COUNTIF(PreElaborazione!CZ$8:'PreElaborazione'!CZ42,PreElaborazione!CZ43)&gt;0,PreElaborazione!CZ43=""),0,PreElaborazione!CZ43)</f>
        <v>0</v>
      </c>
      <c r="DB43">
        <f ca="1">IF(OR(COUNTIF(PreElaborazione!DA$8:'PreElaborazione'!DA42,PreElaborazione!DA43)&gt;0,PreElaborazione!DA43=""),0,PreElaborazione!DA43)</f>
        <v>0</v>
      </c>
      <c r="DC43">
        <f ca="1">IF(OR(COUNTIF(PreElaborazione!DB$8:'PreElaborazione'!DB42,PreElaborazione!DB43)&gt;0,PreElaborazione!DB43=""),0,PreElaborazione!DB43)</f>
        <v>0</v>
      </c>
      <c r="DD43" s="268">
        <f t="shared" ca="1" si="0"/>
        <v>0</v>
      </c>
    </row>
    <row r="44" spans="2:108">
      <c r="B44" s="121">
        <v>37</v>
      </c>
      <c r="C44">
        <f ca="1">IF(OR(COUNTIF(PreElaborazione!B$8:'PreElaborazione'!B43,PreElaborazione!B44)&gt;0,PreElaborazione!B44=""),0,PreElaborazione!B44)</f>
        <v>0</v>
      </c>
      <c r="D44">
        <f ca="1">IF(OR(COUNTIF(PreElaborazione!C$8:'PreElaborazione'!C43,PreElaborazione!C44)&gt;0,PreElaborazione!C44=""),0,PreElaborazione!C44)</f>
        <v>0</v>
      </c>
      <c r="E44">
        <f ca="1">IF(OR(COUNTIF(PreElaborazione!D$8:'PreElaborazione'!D43,PreElaborazione!D44)&gt;0,PreElaborazione!D44=""),0,PreElaborazione!D44)</f>
        <v>0</v>
      </c>
      <c r="F44">
        <f ca="1">IF(OR(COUNTIF(PreElaborazione!E$8:'PreElaborazione'!E43,PreElaborazione!E44)&gt;0,PreElaborazione!E44=""),0,PreElaborazione!E44)</f>
        <v>0</v>
      </c>
      <c r="G44">
        <f ca="1">IF(OR(COUNTIF(PreElaborazione!F$8:'PreElaborazione'!F43,PreElaborazione!F44)&gt;0,PreElaborazione!F44=""),0,PreElaborazione!F44)</f>
        <v>0</v>
      </c>
      <c r="H44">
        <f ca="1">IF(OR(COUNTIF(PreElaborazione!G$8:'PreElaborazione'!G43,PreElaborazione!G44)&gt;0,PreElaborazione!G44=""),0,PreElaborazione!G44)</f>
        <v>0</v>
      </c>
      <c r="I44">
        <f ca="1">IF(OR(COUNTIF(PreElaborazione!H$8:'PreElaborazione'!H43,PreElaborazione!H44)&gt;0,PreElaborazione!H44=""),0,PreElaborazione!H44)</f>
        <v>0</v>
      </c>
      <c r="J44">
        <f ca="1">IF(OR(COUNTIF(PreElaborazione!I$8:'PreElaborazione'!I43,PreElaborazione!I44)&gt;0,PreElaborazione!I44=""),0,PreElaborazione!I44)</f>
        <v>0</v>
      </c>
      <c r="K44">
        <f ca="1">IF(OR(COUNTIF(PreElaborazione!J$8:'PreElaborazione'!J43,PreElaborazione!J44)&gt;0,PreElaborazione!J44=""),0,PreElaborazione!J44)</f>
        <v>0</v>
      </c>
      <c r="L44">
        <f ca="1">IF(OR(COUNTIF(PreElaborazione!K$8:'PreElaborazione'!K43,PreElaborazione!K44)&gt;0,PreElaborazione!K44=""),0,PreElaborazione!K44)</f>
        <v>0</v>
      </c>
      <c r="M44">
        <f ca="1">IF(OR(COUNTIF(PreElaborazione!L$8:'PreElaborazione'!L43,PreElaborazione!L44)&gt;0,PreElaborazione!L44=""),0,PreElaborazione!L44)</f>
        <v>0</v>
      </c>
      <c r="N44">
        <f ca="1">IF(OR(COUNTIF(PreElaborazione!M$8:'PreElaborazione'!M43,PreElaborazione!M44)&gt;0,PreElaborazione!M44=""),0,PreElaborazione!M44)</f>
        <v>0</v>
      </c>
      <c r="O44">
        <f ca="1">IF(OR(COUNTIF(PreElaborazione!N$8:'PreElaborazione'!N43,PreElaborazione!N44)&gt;0,PreElaborazione!N44=""),0,PreElaborazione!N44)</f>
        <v>0</v>
      </c>
      <c r="P44">
        <f ca="1">IF(OR(COUNTIF(PreElaborazione!O$8:'PreElaborazione'!O43,PreElaborazione!O44)&gt;0,PreElaborazione!O44=""),0,PreElaborazione!O44)</f>
        <v>0</v>
      </c>
      <c r="Q44">
        <f ca="1">IF(OR(COUNTIF(PreElaborazione!P$8:'PreElaborazione'!P43,PreElaborazione!P44)&gt;0,PreElaborazione!P44=""),0,PreElaborazione!P44)</f>
        <v>0</v>
      </c>
      <c r="R44">
        <f ca="1">IF(OR(COUNTIF(PreElaborazione!Q$8:'PreElaborazione'!Q43,PreElaborazione!Q44)&gt;0,PreElaborazione!Q44=""),0,PreElaborazione!Q44)</f>
        <v>0</v>
      </c>
      <c r="S44">
        <f ca="1">IF(OR(COUNTIF(PreElaborazione!R$8:'PreElaborazione'!R43,PreElaborazione!R44)&gt;0,PreElaborazione!R44=""),0,PreElaborazione!R44)</f>
        <v>0</v>
      </c>
      <c r="T44">
        <f ca="1">IF(OR(COUNTIF(PreElaborazione!S$8:'PreElaborazione'!S43,PreElaborazione!S44)&gt;0,PreElaborazione!S44=""),0,PreElaborazione!S44)</f>
        <v>0</v>
      </c>
      <c r="U44">
        <f ca="1">IF(OR(COUNTIF(PreElaborazione!T$8:'PreElaborazione'!T43,PreElaborazione!T44)&gt;0,PreElaborazione!T44=""),0,PreElaborazione!T44)</f>
        <v>0</v>
      </c>
      <c r="V44">
        <f ca="1">IF(OR(COUNTIF(PreElaborazione!U$8:'PreElaborazione'!U43,PreElaborazione!U44)&gt;0,PreElaborazione!U44=""),0,PreElaborazione!U44)</f>
        <v>0</v>
      </c>
      <c r="W44">
        <f ca="1">IF(OR(COUNTIF(PreElaborazione!V$8:'PreElaborazione'!V43,PreElaborazione!V44)&gt;0,PreElaborazione!V44=""),0,PreElaborazione!V44)</f>
        <v>0</v>
      </c>
      <c r="X44">
        <f ca="1">IF(OR(COUNTIF(PreElaborazione!W$8:'PreElaborazione'!W43,PreElaborazione!W44)&gt;0,PreElaborazione!W44=""),0,PreElaborazione!W44)</f>
        <v>0</v>
      </c>
      <c r="Y44">
        <f ca="1">IF(OR(COUNTIF(PreElaborazione!X$8:'PreElaborazione'!X43,PreElaborazione!X44)&gt;0,PreElaborazione!X44=""),0,PreElaborazione!X44)</f>
        <v>0</v>
      </c>
      <c r="Z44">
        <f ca="1">IF(OR(COUNTIF(PreElaborazione!Y$8:'PreElaborazione'!Y43,PreElaborazione!Y44)&gt;0,PreElaborazione!Y44=""),0,PreElaborazione!Y44)</f>
        <v>0</v>
      </c>
      <c r="AA44">
        <f ca="1">IF(OR(COUNTIF(PreElaborazione!Z$8:'PreElaborazione'!Z43,PreElaborazione!Z44)&gt;0,PreElaborazione!Z44=""),0,PreElaborazione!Z44)</f>
        <v>0</v>
      </c>
      <c r="AB44">
        <f ca="1">IF(OR(COUNTIF(PreElaborazione!AA$8:'PreElaborazione'!AA43,PreElaborazione!AA44)&gt;0,PreElaborazione!AA44=""),0,PreElaborazione!AA44)</f>
        <v>0</v>
      </c>
      <c r="AC44">
        <f ca="1">IF(OR(COUNTIF(PreElaborazione!AB$8:'PreElaborazione'!AB43,PreElaborazione!AB44)&gt;0,PreElaborazione!AB44=""),0,PreElaborazione!AB44)</f>
        <v>0</v>
      </c>
      <c r="AD44">
        <f ca="1">IF(OR(COUNTIF(PreElaborazione!AC$8:'PreElaborazione'!AC43,PreElaborazione!AC44)&gt;0,PreElaborazione!AC44=""),0,PreElaborazione!AC44)</f>
        <v>0</v>
      </c>
      <c r="AE44">
        <f ca="1">IF(OR(COUNTIF(PreElaborazione!AD$8:'PreElaborazione'!AD43,PreElaborazione!AD44)&gt;0,PreElaborazione!AD44=""),0,PreElaborazione!AD44)</f>
        <v>0</v>
      </c>
      <c r="AF44">
        <f ca="1">IF(OR(COUNTIF(PreElaborazione!AE$8:'PreElaborazione'!AE43,PreElaborazione!AE44)&gt;0,PreElaborazione!AE44=""),0,PreElaborazione!AE44)</f>
        <v>0</v>
      </c>
      <c r="AG44">
        <f ca="1">IF(OR(COUNTIF(PreElaborazione!AF$8:'PreElaborazione'!AF43,PreElaborazione!AF44)&gt;0,PreElaborazione!AF44=""),0,PreElaborazione!AF44)</f>
        <v>0</v>
      </c>
      <c r="AH44">
        <f ca="1">IF(OR(COUNTIF(PreElaborazione!AG$8:'PreElaborazione'!AG43,PreElaborazione!AG44)&gt;0,PreElaborazione!AG44=""),0,PreElaborazione!AG44)</f>
        <v>0</v>
      </c>
      <c r="AI44">
        <f ca="1">IF(OR(COUNTIF(PreElaborazione!AH$8:'PreElaborazione'!AH43,PreElaborazione!AH44)&gt;0,PreElaborazione!AH44=""),0,PreElaborazione!AH44)</f>
        <v>0</v>
      </c>
      <c r="AJ44">
        <f ca="1">IF(OR(COUNTIF(PreElaborazione!AI$8:'PreElaborazione'!AI43,PreElaborazione!AI44)&gt;0,PreElaborazione!AI44=""),0,PreElaborazione!AI44)</f>
        <v>0</v>
      </c>
      <c r="AK44">
        <f ca="1">IF(OR(COUNTIF(PreElaborazione!AJ$8:'PreElaborazione'!AJ43,PreElaborazione!AJ44)&gt;0,PreElaborazione!AJ44=""),0,PreElaborazione!AJ44)</f>
        <v>0</v>
      </c>
      <c r="AL44">
        <f ca="1">IF(OR(COUNTIF(PreElaborazione!AK$8:'PreElaborazione'!AK43,PreElaborazione!AK44)&gt;0,PreElaborazione!AK44=""),0,PreElaborazione!AK44)</f>
        <v>0</v>
      </c>
      <c r="AM44">
        <f ca="1">IF(OR(COUNTIF(PreElaborazione!AL$8:'PreElaborazione'!AL43,PreElaborazione!AL44)&gt;0,PreElaborazione!AL44=""),0,PreElaborazione!AL44)</f>
        <v>0</v>
      </c>
      <c r="AN44">
        <f ca="1">IF(OR(COUNTIF(PreElaborazione!AM$8:'PreElaborazione'!AM43,PreElaborazione!AM44)&gt;0,PreElaborazione!AM44=""),0,PreElaborazione!AM44)</f>
        <v>0</v>
      </c>
      <c r="AO44">
        <f ca="1">IF(OR(COUNTIF(PreElaborazione!AN$8:'PreElaborazione'!AN43,PreElaborazione!AN44)&gt;0,PreElaborazione!AN44=""),0,PreElaborazione!AN44)</f>
        <v>0</v>
      </c>
      <c r="AP44">
        <f ca="1">IF(OR(COUNTIF(PreElaborazione!AO$8:'PreElaborazione'!AO43,PreElaborazione!AO44)&gt;0,PreElaborazione!AO44=""),0,PreElaborazione!AO44)</f>
        <v>0</v>
      </c>
      <c r="AQ44">
        <f ca="1">IF(OR(COUNTIF(PreElaborazione!AP$8:'PreElaborazione'!AP43,PreElaborazione!AP44)&gt;0,PreElaborazione!AP44=""),0,PreElaborazione!AP44)</f>
        <v>0</v>
      </c>
      <c r="AR44">
        <f ca="1">IF(OR(COUNTIF(PreElaborazione!AQ$8:'PreElaborazione'!AQ43,PreElaborazione!AQ44)&gt;0,PreElaborazione!AQ44=""),0,PreElaborazione!AQ44)</f>
        <v>0</v>
      </c>
      <c r="AS44">
        <f ca="1">IF(OR(COUNTIF(PreElaborazione!AR$8:'PreElaborazione'!AR43,PreElaborazione!AR44)&gt;0,PreElaborazione!AR44=""),0,PreElaborazione!AR44)</f>
        <v>0</v>
      </c>
      <c r="AT44">
        <f ca="1">IF(OR(COUNTIF(PreElaborazione!AS$8:'PreElaborazione'!AS43,PreElaborazione!AS44)&gt;0,PreElaborazione!AS44=""),0,PreElaborazione!AS44)</f>
        <v>0</v>
      </c>
      <c r="AU44">
        <f ca="1">IF(OR(COUNTIF(PreElaborazione!AT$8:'PreElaborazione'!AT43,PreElaborazione!AT44)&gt;0,PreElaborazione!AT44=""),0,PreElaborazione!AT44)</f>
        <v>0</v>
      </c>
      <c r="AV44">
        <f ca="1">IF(OR(COUNTIF(PreElaborazione!AU$8:'PreElaborazione'!AU43,PreElaborazione!AU44)&gt;0,PreElaborazione!AU44=""),0,PreElaborazione!AU44)</f>
        <v>0</v>
      </c>
      <c r="AW44">
        <f ca="1">IF(OR(COUNTIF(PreElaborazione!AV$8:'PreElaborazione'!AV43,PreElaborazione!AV44)&gt;0,PreElaborazione!AV44=""),0,PreElaborazione!AV44)</f>
        <v>0</v>
      </c>
      <c r="AX44">
        <f ca="1">IF(OR(COUNTIF(PreElaborazione!AW$8:'PreElaborazione'!AW43,PreElaborazione!AW44)&gt;0,PreElaborazione!AW44=""),0,PreElaborazione!AW44)</f>
        <v>0</v>
      </c>
      <c r="AY44">
        <f ca="1">IF(OR(COUNTIF(PreElaborazione!AX$8:'PreElaborazione'!AX43,PreElaborazione!AX44)&gt;0,PreElaborazione!AX44=""),0,PreElaborazione!AX44)</f>
        <v>0</v>
      </c>
      <c r="AZ44">
        <f ca="1">IF(OR(COUNTIF(PreElaborazione!AY$8:'PreElaborazione'!AY43,PreElaborazione!AY44)&gt;0,PreElaborazione!AY44=""),0,PreElaborazione!AY44)</f>
        <v>0</v>
      </c>
      <c r="BA44">
        <f ca="1">IF(OR(COUNTIF(PreElaborazione!AZ$8:'PreElaborazione'!AZ43,PreElaborazione!AZ44)&gt;0,PreElaborazione!AZ44=""),0,PreElaborazione!AZ44)</f>
        <v>0</v>
      </c>
      <c r="BB44">
        <f ca="1">IF(OR(COUNTIF(PreElaborazione!BA$8:'PreElaborazione'!BA43,PreElaborazione!BA44)&gt;0,PreElaborazione!BA44=""),0,PreElaborazione!BA44)</f>
        <v>0</v>
      </c>
      <c r="BC44">
        <f ca="1">IF(OR(COUNTIF(PreElaborazione!BB$8:'PreElaborazione'!BB43,PreElaborazione!BB44)&gt;0,PreElaborazione!BB44=""),0,PreElaborazione!BB44)</f>
        <v>0</v>
      </c>
      <c r="BD44">
        <f ca="1">IF(OR(COUNTIF(PreElaborazione!BC$8:'PreElaborazione'!BC43,PreElaborazione!BC44)&gt;0,PreElaborazione!BC44=""),0,PreElaborazione!BC44)</f>
        <v>0</v>
      </c>
      <c r="BE44">
        <f ca="1">IF(OR(COUNTIF(PreElaborazione!BD$8:'PreElaborazione'!BD43,PreElaborazione!BD44)&gt;0,PreElaborazione!BD44=""),0,PreElaborazione!BD44)</f>
        <v>0</v>
      </c>
      <c r="BF44">
        <f ca="1">IF(OR(COUNTIF(PreElaborazione!BE$8:'PreElaborazione'!BE43,PreElaborazione!BE44)&gt;0,PreElaborazione!BE44=""),0,PreElaborazione!BE44)</f>
        <v>0</v>
      </c>
      <c r="BG44">
        <f ca="1">IF(OR(COUNTIF(PreElaborazione!BF$8:'PreElaborazione'!BF43,PreElaborazione!BF44)&gt;0,PreElaborazione!BF44=""),0,PreElaborazione!BF44)</f>
        <v>0</v>
      </c>
      <c r="BH44">
        <f ca="1">IF(OR(COUNTIF(PreElaborazione!BG$8:'PreElaborazione'!BG43,PreElaborazione!BG44)&gt;0,PreElaborazione!BG44=""),0,PreElaborazione!BG44)</f>
        <v>0</v>
      </c>
      <c r="BI44">
        <f ca="1">IF(OR(COUNTIF(PreElaborazione!BH$8:'PreElaborazione'!BH43,PreElaborazione!BH44)&gt;0,PreElaborazione!BH44=""),0,PreElaborazione!BH44)</f>
        <v>0</v>
      </c>
      <c r="BJ44">
        <f ca="1">IF(OR(COUNTIF(PreElaborazione!BI$8:'PreElaborazione'!BI43,PreElaborazione!BI44)&gt;0,PreElaborazione!BI44=""),0,PreElaborazione!BI44)</f>
        <v>0</v>
      </c>
      <c r="BK44">
        <f ca="1">IF(OR(COUNTIF(PreElaborazione!BJ$8:'PreElaborazione'!BJ43,PreElaborazione!BJ44)&gt;0,PreElaborazione!BJ44=""),0,PreElaborazione!BJ44)</f>
        <v>0</v>
      </c>
      <c r="BL44">
        <f ca="1">IF(OR(COUNTIF(PreElaborazione!BK$8:'PreElaborazione'!BK43,PreElaborazione!BK44)&gt;0,PreElaborazione!BK44=""),0,PreElaborazione!BK44)</f>
        <v>0</v>
      </c>
      <c r="BM44">
        <f ca="1">IF(OR(COUNTIF(PreElaborazione!BL$8:'PreElaborazione'!BL43,PreElaborazione!BL44)&gt;0,PreElaborazione!BL44=""),0,PreElaborazione!BL44)</f>
        <v>0</v>
      </c>
      <c r="BN44">
        <f ca="1">IF(OR(COUNTIF(PreElaborazione!BM$8:'PreElaborazione'!BM43,PreElaborazione!BM44)&gt;0,PreElaborazione!BM44=""),0,PreElaborazione!BM44)</f>
        <v>0</v>
      </c>
      <c r="BO44">
        <f ca="1">IF(OR(COUNTIF(PreElaborazione!BN$8:'PreElaborazione'!BN43,PreElaborazione!BN44)&gt;0,PreElaborazione!BN44=""),0,PreElaborazione!BN44)</f>
        <v>0</v>
      </c>
      <c r="BP44">
        <f ca="1">IF(OR(COUNTIF(PreElaborazione!BO$8:'PreElaborazione'!BO43,PreElaborazione!BO44)&gt;0,PreElaborazione!BO44=""),0,PreElaborazione!BO44)</f>
        <v>0</v>
      </c>
      <c r="BQ44">
        <f ca="1">IF(OR(COUNTIF(PreElaborazione!BP$8:'PreElaborazione'!BP43,PreElaborazione!BP44)&gt;0,PreElaborazione!BP44=""),0,PreElaborazione!BP44)</f>
        <v>0</v>
      </c>
      <c r="BR44">
        <f ca="1">IF(OR(COUNTIF(PreElaborazione!BQ$8:'PreElaborazione'!BQ43,PreElaborazione!BQ44)&gt;0,PreElaborazione!BQ44=""),0,PreElaborazione!BQ44)</f>
        <v>0</v>
      </c>
      <c r="BS44">
        <f ca="1">IF(OR(COUNTIF(PreElaborazione!BR$8:'PreElaborazione'!BR43,PreElaborazione!BR44)&gt;0,PreElaborazione!BR44=""),0,PreElaborazione!BR44)</f>
        <v>0</v>
      </c>
      <c r="BT44">
        <f ca="1">IF(OR(COUNTIF(PreElaborazione!BS$8:'PreElaborazione'!BS43,PreElaborazione!BS44)&gt;0,PreElaborazione!BS44=""),0,PreElaborazione!BS44)</f>
        <v>0</v>
      </c>
      <c r="BU44">
        <f ca="1">IF(OR(COUNTIF(PreElaborazione!BT$8:'PreElaborazione'!BT43,PreElaborazione!BT44)&gt;0,PreElaborazione!BT44=""),0,PreElaborazione!BT44)</f>
        <v>0</v>
      </c>
      <c r="BV44">
        <f ca="1">IF(OR(COUNTIF(PreElaborazione!BU$8:'PreElaborazione'!BU43,PreElaborazione!BU44)&gt;0,PreElaborazione!BU44=""),0,PreElaborazione!BU44)</f>
        <v>0</v>
      </c>
      <c r="BW44">
        <f ca="1">IF(OR(COUNTIF(PreElaborazione!BV$8:'PreElaborazione'!BV43,PreElaborazione!BV44)&gt;0,PreElaborazione!BV44=""),0,PreElaborazione!BV44)</f>
        <v>0</v>
      </c>
      <c r="BX44">
        <f ca="1">IF(OR(COUNTIF(PreElaborazione!BW$8:'PreElaborazione'!BW43,PreElaborazione!BW44)&gt;0,PreElaborazione!BW44=""),0,PreElaborazione!BW44)</f>
        <v>0</v>
      </c>
      <c r="BY44">
        <f ca="1">IF(OR(COUNTIF(PreElaborazione!BX$8:'PreElaborazione'!BX43,PreElaborazione!BX44)&gt;0,PreElaborazione!BX44=""),0,PreElaborazione!BX44)</f>
        <v>0</v>
      </c>
      <c r="BZ44">
        <f ca="1">IF(OR(COUNTIF(PreElaborazione!BY$8:'PreElaborazione'!BY43,PreElaborazione!BY44)&gt;0,PreElaborazione!BY44=""),0,PreElaborazione!BY44)</f>
        <v>0</v>
      </c>
      <c r="CA44">
        <f ca="1">IF(OR(COUNTIF(PreElaborazione!BZ$8:'PreElaborazione'!BZ43,PreElaborazione!BZ44)&gt;0,PreElaborazione!BZ44=""),0,PreElaborazione!BZ44)</f>
        <v>0</v>
      </c>
      <c r="CB44">
        <f ca="1">IF(OR(COUNTIF(PreElaborazione!CA$8:'PreElaborazione'!CA43,PreElaborazione!CA44)&gt;0,PreElaborazione!CA44=""),0,PreElaborazione!CA44)</f>
        <v>0</v>
      </c>
      <c r="CC44">
        <f ca="1">IF(OR(COUNTIF(PreElaborazione!CB$8:'PreElaborazione'!CB43,PreElaborazione!CB44)&gt;0,PreElaborazione!CB44=""),0,PreElaborazione!CB44)</f>
        <v>0</v>
      </c>
      <c r="CD44">
        <f ca="1">IF(OR(COUNTIF(PreElaborazione!CC$8:'PreElaborazione'!CC43,PreElaborazione!CC44)&gt;0,PreElaborazione!CC44=""),0,PreElaborazione!CC44)</f>
        <v>0</v>
      </c>
      <c r="CE44">
        <f ca="1">IF(OR(COUNTIF(PreElaborazione!CD$8:'PreElaborazione'!CD43,PreElaborazione!CD44)&gt;0,PreElaborazione!CD44=""),0,PreElaborazione!CD44)</f>
        <v>0</v>
      </c>
      <c r="CF44">
        <f ca="1">IF(OR(COUNTIF(PreElaborazione!CE$8:'PreElaborazione'!CE43,PreElaborazione!CE44)&gt;0,PreElaborazione!CE44=""),0,PreElaborazione!CE44)</f>
        <v>0</v>
      </c>
      <c r="CG44">
        <f ca="1">IF(OR(COUNTIF(PreElaborazione!CF$8:'PreElaborazione'!CF43,PreElaborazione!CF44)&gt;0,PreElaborazione!CF44=""),0,PreElaborazione!CF44)</f>
        <v>0</v>
      </c>
      <c r="CH44">
        <f ca="1">IF(OR(COUNTIF(PreElaborazione!CG$8:'PreElaborazione'!CG43,PreElaborazione!CG44)&gt;0,PreElaborazione!CG44=""),0,PreElaborazione!CG44)</f>
        <v>0</v>
      </c>
      <c r="CI44">
        <f ca="1">IF(OR(COUNTIF(PreElaborazione!CH$8:'PreElaborazione'!CH43,PreElaborazione!CH44)&gt;0,PreElaborazione!CH44=""),0,PreElaborazione!CH44)</f>
        <v>0</v>
      </c>
      <c r="CJ44">
        <f ca="1">IF(OR(COUNTIF(PreElaborazione!CI$8:'PreElaborazione'!CI43,PreElaborazione!CI44)&gt;0,PreElaborazione!CI44=""),0,PreElaborazione!CI44)</f>
        <v>0</v>
      </c>
      <c r="CK44">
        <f ca="1">IF(OR(COUNTIF(PreElaborazione!CJ$8:'PreElaborazione'!CJ43,PreElaborazione!CJ44)&gt;0,PreElaborazione!CJ44=""),0,PreElaborazione!CJ44)</f>
        <v>0</v>
      </c>
      <c r="CL44">
        <f ca="1">IF(OR(COUNTIF(PreElaborazione!CK$8:'PreElaborazione'!CK43,PreElaborazione!CK44)&gt;0,PreElaborazione!CK44=""),0,PreElaborazione!CK44)</f>
        <v>0</v>
      </c>
      <c r="CM44">
        <f ca="1">IF(OR(COUNTIF(PreElaborazione!CL$8:'PreElaborazione'!CL43,PreElaborazione!CL44)&gt;0,PreElaborazione!CL44=""),0,PreElaborazione!CL44)</f>
        <v>0</v>
      </c>
      <c r="CN44">
        <f ca="1">IF(OR(COUNTIF(PreElaborazione!CM$8:'PreElaborazione'!CM43,PreElaborazione!CM44)&gt;0,PreElaborazione!CM44=""),0,PreElaborazione!CM44)</f>
        <v>0</v>
      </c>
      <c r="CO44">
        <f ca="1">IF(OR(COUNTIF(PreElaborazione!CN$8:'PreElaborazione'!CN43,PreElaborazione!CN44)&gt;0,PreElaborazione!CN44=""),0,PreElaborazione!CN44)</f>
        <v>0</v>
      </c>
      <c r="CP44">
        <f ca="1">IF(OR(COUNTIF(PreElaborazione!CO$8:'PreElaborazione'!CO43,PreElaborazione!CO44)&gt;0,PreElaborazione!CO44=""),0,PreElaborazione!CO44)</f>
        <v>0</v>
      </c>
      <c r="CQ44">
        <f ca="1">IF(OR(COUNTIF(PreElaborazione!CP$8:'PreElaborazione'!CP43,PreElaborazione!CP44)&gt;0,PreElaborazione!CP44=""),0,PreElaborazione!CP44)</f>
        <v>0</v>
      </c>
      <c r="CR44">
        <f ca="1">IF(OR(COUNTIF(PreElaborazione!CQ$8:'PreElaborazione'!CQ43,PreElaborazione!CQ44)&gt;0,PreElaborazione!CQ44=""),0,PreElaborazione!CQ44)</f>
        <v>0</v>
      </c>
      <c r="CS44">
        <f ca="1">IF(OR(COUNTIF(PreElaborazione!CR$8:'PreElaborazione'!CR43,PreElaborazione!CR44)&gt;0,PreElaborazione!CR44=""),0,PreElaborazione!CR44)</f>
        <v>0</v>
      </c>
      <c r="CT44">
        <f ca="1">IF(OR(COUNTIF(PreElaborazione!CS$8:'PreElaborazione'!CS43,PreElaborazione!CS44)&gt;0,PreElaborazione!CS44=""),0,PreElaborazione!CS44)</f>
        <v>0</v>
      </c>
      <c r="CU44">
        <f ca="1">IF(OR(COUNTIF(PreElaborazione!CT$8:'PreElaborazione'!CT43,PreElaborazione!CT44)&gt;0,PreElaborazione!CT44=""),0,PreElaborazione!CT44)</f>
        <v>0</v>
      </c>
      <c r="CV44">
        <f ca="1">IF(OR(COUNTIF(PreElaborazione!CU$8:'PreElaborazione'!CU43,PreElaborazione!CU44)&gt;0,PreElaborazione!CU44=""),0,PreElaborazione!CU44)</f>
        <v>0</v>
      </c>
      <c r="CW44">
        <f ca="1">IF(OR(COUNTIF(PreElaborazione!CV$8:'PreElaborazione'!CV43,PreElaborazione!CV44)&gt;0,PreElaborazione!CV44=""),0,PreElaborazione!CV44)</f>
        <v>0</v>
      </c>
      <c r="CX44">
        <f ca="1">IF(OR(COUNTIF(PreElaborazione!CW$8:'PreElaborazione'!CW43,PreElaborazione!CW44)&gt;0,PreElaborazione!CW44=""),0,PreElaborazione!CW44)</f>
        <v>0</v>
      </c>
      <c r="CY44">
        <f ca="1">IF(OR(COUNTIF(PreElaborazione!CX$8:'PreElaborazione'!CX43,PreElaborazione!CX44)&gt;0,PreElaborazione!CX44=""),0,PreElaborazione!CX44)</f>
        <v>0</v>
      </c>
      <c r="CZ44">
        <f ca="1">IF(OR(COUNTIF(PreElaborazione!CY$8:'PreElaborazione'!CY43,PreElaborazione!CY44)&gt;0,PreElaborazione!CY44=""),0,PreElaborazione!CY44)</f>
        <v>0</v>
      </c>
      <c r="DA44">
        <f ca="1">IF(OR(COUNTIF(PreElaborazione!CZ$8:'PreElaborazione'!CZ43,PreElaborazione!CZ44)&gt;0,PreElaborazione!CZ44=""),0,PreElaborazione!CZ44)</f>
        <v>0</v>
      </c>
      <c r="DB44">
        <f ca="1">IF(OR(COUNTIF(PreElaborazione!DA$8:'PreElaborazione'!DA43,PreElaborazione!DA44)&gt;0,PreElaborazione!DA44=""),0,PreElaborazione!DA44)</f>
        <v>0</v>
      </c>
      <c r="DC44">
        <f ca="1">IF(OR(COUNTIF(PreElaborazione!DB$8:'PreElaborazione'!DB43,PreElaborazione!DB44)&gt;0,PreElaborazione!DB44=""),0,PreElaborazione!DB44)</f>
        <v>0</v>
      </c>
      <c r="DD44" s="268">
        <f t="shared" ca="1" si="0"/>
        <v>0</v>
      </c>
    </row>
    <row r="45" spans="2:108">
      <c r="B45" s="121">
        <v>38</v>
      </c>
      <c r="C45">
        <f ca="1">IF(OR(COUNTIF(PreElaborazione!B$8:'PreElaborazione'!B44,PreElaborazione!B45)&gt;0,PreElaborazione!B45=""),0,PreElaborazione!B45)</f>
        <v>0</v>
      </c>
      <c r="D45">
        <f ca="1">IF(OR(COUNTIF(PreElaborazione!C$8:'PreElaborazione'!C44,PreElaborazione!C45)&gt;0,PreElaborazione!C45=""),0,PreElaborazione!C45)</f>
        <v>0</v>
      </c>
      <c r="E45">
        <f ca="1">IF(OR(COUNTIF(PreElaborazione!D$8:'PreElaborazione'!D44,PreElaborazione!D45)&gt;0,PreElaborazione!D45=""),0,PreElaborazione!D45)</f>
        <v>0</v>
      </c>
      <c r="F45">
        <f ca="1">IF(OR(COUNTIF(PreElaborazione!E$8:'PreElaborazione'!E44,PreElaborazione!E45)&gt;0,PreElaborazione!E45=""),0,PreElaborazione!E45)</f>
        <v>0</v>
      </c>
      <c r="G45">
        <f ca="1">IF(OR(COUNTIF(PreElaborazione!F$8:'PreElaborazione'!F44,PreElaborazione!F45)&gt;0,PreElaborazione!F45=""),0,PreElaborazione!F45)</f>
        <v>0</v>
      </c>
      <c r="H45">
        <f ca="1">IF(OR(COUNTIF(PreElaborazione!G$8:'PreElaborazione'!G44,PreElaborazione!G45)&gt;0,PreElaborazione!G45=""),0,PreElaborazione!G45)</f>
        <v>0</v>
      </c>
      <c r="I45">
        <f ca="1">IF(OR(COUNTIF(PreElaborazione!H$8:'PreElaborazione'!H44,PreElaborazione!H45)&gt;0,PreElaborazione!H45=""),0,PreElaborazione!H45)</f>
        <v>0</v>
      </c>
      <c r="J45">
        <f ca="1">IF(OR(COUNTIF(PreElaborazione!I$8:'PreElaborazione'!I44,PreElaborazione!I45)&gt;0,PreElaborazione!I45=""),0,PreElaborazione!I45)</f>
        <v>0</v>
      </c>
      <c r="K45">
        <f ca="1">IF(OR(COUNTIF(PreElaborazione!J$8:'PreElaborazione'!J44,PreElaborazione!J45)&gt;0,PreElaborazione!J45=""),0,PreElaborazione!J45)</f>
        <v>0</v>
      </c>
      <c r="L45">
        <f ca="1">IF(OR(COUNTIF(PreElaborazione!K$8:'PreElaborazione'!K44,PreElaborazione!K45)&gt;0,PreElaborazione!K45=""),0,PreElaborazione!K45)</f>
        <v>0</v>
      </c>
      <c r="M45">
        <f ca="1">IF(OR(COUNTIF(PreElaborazione!L$8:'PreElaborazione'!L44,PreElaborazione!L45)&gt;0,PreElaborazione!L45=""),0,PreElaborazione!L45)</f>
        <v>0</v>
      </c>
      <c r="N45">
        <f ca="1">IF(OR(COUNTIF(PreElaborazione!M$8:'PreElaborazione'!M44,PreElaborazione!M45)&gt;0,PreElaborazione!M45=""),0,PreElaborazione!M45)</f>
        <v>0</v>
      </c>
      <c r="O45">
        <f ca="1">IF(OR(COUNTIF(PreElaborazione!N$8:'PreElaborazione'!N44,PreElaborazione!N45)&gt;0,PreElaborazione!N45=""),0,PreElaborazione!N45)</f>
        <v>0</v>
      </c>
      <c r="P45">
        <f ca="1">IF(OR(COUNTIF(PreElaborazione!O$8:'PreElaborazione'!O44,PreElaborazione!O45)&gt;0,PreElaborazione!O45=""),0,PreElaborazione!O45)</f>
        <v>0</v>
      </c>
      <c r="Q45">
        <f ca="1">IF(OR(COUNTIF(PreElaborazione!P$8:'PreElaborazione'!P44,PreElaborazione!P45)&gt;0,PreElaborazione!P45=""),0,PreElaborazione!P45)</f>
        <v>0</v>
      </c>
      <c r="R45">
        <f ca="1">IF(OR(COUNTIF(PreElaborazione!Q$8:'PreElaborazione'!Q44,PreElaborazione!Q45)&gt;0,PreElaborazione!Q45=""),0,PreElaborazione!Q45)</f>
        <v>0</v>
      </c>
      <c r="S45">
        <f ca="1">IF(OR(COUNTIF(PreElaborazione!R$8:'PreElaborazione'!R44,PreElaborazione!R45)&gt;0,PreElaborazione!R45=""),0,PreElaborazione!R45)</f>
        <v>0</v>
      </c>
      <c r="T45">
        <f ca="1">IF(OR(COUNTIF(PreElaborazione!S$8:'PreElaborazione'!S44,PreElaborazione!S45)&gt;0,PreElaborazione!S45=""),0,PreElaborazione!S45)</f>
        <v>0</v>
      </c>
      <c r="U45">
        <f ca="1">IF(OR(COUNTIF(PreElaborazione!T$8:'PreElaborazione'!T44,PreElaborazione!T45)&gt;0,PreElaborazione!T45=""),0,PreElaborazione!T45)</f>
        <v>0</v>
      </c>
      <c r="V45">
        <f ca="1">IF(OR(COUNTIF(PreElaborazione!U$8:'PreElaborazione'!U44,PreElaborazione!U45)&gt;0,PreElaborazione!U45=""),0,PreElaborazione!U45)</f>
        <v>0</v>
      </c>
      <c r="W45">
        <f ca="1">IF(OR(COUNTIF(PreElaborazione!V$8:'PreElaborazione'!V44,PreElaborazione!V45)&gt;0,PreElaborazione!V45=""),0,PreElaborazione!V45)</f>
        <v>0</v>
      </c>
      <c r="X45">
        <f ca="1">IF(OR(COUNTIF(PreElaborazione!W$8:'PreElaborazione'!W44,PreElaborazione!W45)&gt;0,PreElaborazione!W45=""),0,PreElaborazione!W45)</f>
        <v>0</v>
      </c>
      <c r="Y45">
        <f ca="1">IF(OR(COUNTIF(PreElaborazione!X$8:'PreElaborazione'!X44,PreElaborazione!X45)&gt;0,PreElaborazione!X45=""),0,PreElaborazione!X45)</f>
        <v>0</v>
      </c>
      <c r="Z45">
        <f ca="1">IF(OR(COUNTIF(PreElaborazione!Y$8:'PreElaborazione'!Y44,PreElaborazione!Y45)&gt;0,PreElaborazione!Y45=""),0,PreElaborazione!Y45)</f>
        <v>0</v>
      </c>
      <c r="AA45">
        <f ca="1">IF(OR(COUNTIF(PreElaborazione!Z$8:'PreElaborazione'!Z44,PreElaborazione!Z45)&gt;0,PreElaborazione!Z45=""),0,PreElaborazione!Z45)</f>
        <v>0</v>
      </c>
      <c r="AB45">
        <f ca="1">IF(OR(COUNTIF(PreElaborazione!AA$8:'PreElaborazione'!AA44,PreElaborazione!AA45)&gt;0,PreElaborazione!AA45=""),0,PreElaborazione!AA45)</f>
        <v>0</v>
      </c>
      <c r="AC45">
        <f ca="1">IF(OR(COUNTIF(PreElaborazione!AB$8:'PreElaborazione'!AB44,PreElaborazione!AB45)&gt;0,PreElaborazione!AB45=""),0,PreElaborazione!AB45)</f>
        <v>0</v>
      </c>
      <c r="AD45">
        <f ca="1">IF(OR(COUNTIF(PreElaborazione!AC$8:'PreElaborazione'!AC44,PreElaborazione!AC45)&gt;0,PreElaborazione!AC45=""),0,PreElaborazione!AC45)</f>
        <v>0</v>
      </c>
      <c r="AE45">
        <f ca="1">IF(OR(COUNTIF(PreElaborazione!AD$8:'PreElaborazione'!AD44,PreElaborazione!AD45)&gt;0,PreElaborazione!AD45=""),0,PreElaborazione!AD45)</f>
        <v>0</v>
      </c>
      <c r="AF45">
        <f ca="1">IF(OR(COUNTIF(PreElaborazione!AE$8:'PreElaborazione'!AE44,PreElaborazione!AE45)&gt;0,PreElaborazione!AE45=""),0,PreElaborazione!AE45)</f>
        <v>0</v>
      </c>
      <c r="AG45">
        <f ca="1">IF(OR(COUNTIF(PreElaborazione!AF$8:'PreElaborazione'!AF44,PreElaborazione!AF45)&gt;0,PreElaborazione!AF45=""),0,PreElaborazione!AF45)</f>
        <v>0</v>
      </c>
      <c r="AH45">
        <f ca="1">IF(OR(COUNTIF(PreElaborazione!AG$8:'PreElaborazione'!AG44,PreElaborazione!AG45)&gt;0,PreElaborazione!AG45=""),0,PreElaborazione!AG45)</f>
        <v>0</v>
      </c>
      <c r="AI45">
        <f ca="1">IF(OR(COUNTIF(PreElaborazione!AH$8:'PreElaborazione'!AH44,PreElaborazione!AH45)&gt;0,PreElaborazione!AH45=""),0,PreElaborazione!AH45)</f>
        <v>0</v>
      </c>
      <c r="AJ45">
        <f ca="1">IF(OR(COUNTIF(PreElaborazione!AI$8:'PreElaborazione'!AI44,PreElaborazione!AI45)&gt;0,PreElaborazione!AI45=""),0,PreElaborazione!AI45)</f>
        <v>0</v>
      </c>
      <c r="AK45">
        <f ca="1">IF(OR(COUNTIF(PreElaborazione!AJ$8:'PreElaborazione'!AJ44,PreElaborazione!AJ45)&gt;0,PreElaborazione!AJ45=""),0,PreElaborazione!AJ45)</f>
        <v>0</v>
      </c>
      <c r="AL45">
        <f ca="1">IF(OR(COUNTIF(PreElaborazione!AK$8:'PreElaborazione'!AK44,PreElaborazione!AK45)&gt;0,PreElaborazione!AK45=""),0,PreElaborazione!AK45)</f>
        <v>0</v>
      </c>
      <c r="AM45">
        <f ca="1">IF(OR(COUNTIF(PreElaborazione!AL$8:'PreElaborazione'!AL44,PreElaborazione!AL45)&gt;0,PreElaborazione!AL45=""),0,PreElaborazione!AL45)</f>
        <v>0</v>
      </c>
      <c r="AN45">
        <f ca="1">IF(OR(COUNTIF(PreElaborazione!AM$8:'PreElaborazione'!AM44,PreElaborazione!AM45)&gt;0,PreElaborazione!AM45=""),0,PreElaborazione!AM45)</f>
        <v>0</v>
      </c>
      <c r="AO45">
        <f ca="1">IF(OR(COUNTIF(PreElaborazione!AN$8:'PreElaborazione'!AN44,PreElaborazione!AN45)&gt;0,PreElaborazione!AN45=""),0,PreElaborazione!AN45)</f>
        <v>0</v>
      </c>
      <c r="AP45">
        <f ca="1">IF(OR(COUNTIF(PreElaborazione!AO$8:'PreElaborazione'!AO44,PreElaborazione!AO45)&gt;0,PreElaborazione!AO45=""),0,PreElaborazione!AO45)</f>
        <v>0</v>
      </c>
      <c r="AQ45">
        <f ca="1">IF(OR(COUNTIF(PreElaborazione!AP$8:'PreElaborazione'!AP44,PreElaborazione!AP45)&gt;0,PreElaborazione!AP45=""),0,PreElaborazione!AP45)</f>
        <v>0</v>
      </c>
      <c r="AR45">
        <f ca="1">IF(OR(COUNTIF(PreElaborazione!AQ$8:'PreElaborazione'!AQ44,PreElaborazione!AQ45)&gt;0,PreElaborazione!AQ45=""),0,PreElaborazione!AQ45)</f>
        <v>0</v>
      </c>
      <c r="AS45">
        <f ca="1">IF(OR(COUNTIF(PreElaborazione!AR$8:'PreElaborazione'!AR44,PreElaborazione!AR45)&gt;0,PreElaborazione!AR45=""),0,PreElaborazione!AR45)</f>
        <v>0</v>
      </c>
      <c r="AT45">
        <f ca="1">IF(OR(COUNTIF(PreElaborazione!AS$8:'PreElaborazione'!AS44,PreElaborazione!AS45)&gt;0,PreElaborazione!AS45=""),0,PreElaborazione!AS45)</f>
        <v>0</v>
      </c>
      <c r="AU45">
        <f ca="1">IF(OR(COUNTIF(PreElaborazione!AT$8:'PreElaborazione'!AT44,PreElaborazione!AT45)&gt;0,PreElaborazione!AT45=""),0,PreElaborazione!AT45)</f>
        <v>0</v>
      </c>
      <c r="AV45">
        <f ca="1">IF(OR(COUNTIF(PreElaborazione!AU$8:'PreElaborazione'!AU44,PreElaborazione!AU45)&gt;0,PreElaborazione!AU45=""),0,PreElaborazione!AU45)</f>
        <v>0</v>
      </c>
      <c r="AW45">
        <f ca="1">IF(OR(COUNTIF(PreElaborazione!AV$8:'PreElaborazione'!AV44,PreElaborazione!AV45)&gt;0,PreElaborazione!AV45=""),0,PreElaborazione!AV45)</f>
        <v>0</v>
      </c>
      <c r="AX45">
        <f ca="1">IF(OR(COUNTIF(PreElaborazione!AW$8:'PreElaborazione'!AW44,PreElaborazione!AW45)&gt;0,PreElaborazione!AW45=""),0,PreElaborazione!AW45)</f>
        <v>0</v>
      </c>
      <c r="AY45">
        <f ca="1">IF(OR(COUNTIF(PreElaborazione!AX$8:'PreElaborazione'!AX44,PreElaborazione!AX45)&gt;0,PreElaborazione!AX45=""),0,PreElaborazione!AX45)</f>
        <v>0</v>
      </c>
      <c r="AZ45">
        <f ca="1">IF(OR(COUNTIF(PreElaborazione!AY$8:'PreElaborazione'!AY44,PreElaborazione!AY45)&gt;0,PreElaborazione!AY45=""),0,PreElaborazione!AY45)</f>
        <v>0</v>
      </c>
      <c r="BA45">
        <f ca="1">IF(OR(COUNTIF(PreElaborazione!AZ$8:'PreElaborazione'!AZ44,PreElaborazione!AZ45)&gt;0,PreElaborazione!AZ45=""),0,PreElaborazione!AZ45)</f>
        <v>0</v>
      </c>
      <c r="BB45">
        <f ca="1">IF(OR(COUNTIF(PreElaborazione!BA$8:'PreElaborazione'!BA44,PreElaborazione!BA45)&gt;0,PreElaborazione!BA45=""),0,PreElaborazione!BA45)</f>
        <v>0</v>
      </c>
      <c r="BC45">
        <f ca="1">IF(OR(COUNTIF(PreElaborazione!BB$8:'PreElaborazione'!BB44,PreElaborazione!BB45)&gt;0,PreElaborazione!BB45=""),0,PreElaborazione!BB45)</f>
        <v>0</v>
      </c>
      <c r="BD45">
        <f ca="1">IF(OR(COUNTIF(PreElaborazione!BC$8:'PreElaborazione'!BC44,PreElaborazione!BC45)&gt;0,PreElaborazione!BC45=""),0,PreElaborazione!BC45)</f>
        <v>0</v>
      </c>
      <c r="BE45">
        <f ca="1">IF(OR(COUNTIF(PreElaborazione!BD$8:'PreElaborazione'!BD44,PreElaborazione!BD45)&gt;0,PreElaborazione!BD45=""),0,PreElaborazione!BD45)</f>
        <v>0</v>
      </c>
      <c r="BF45">
        <f ca="1">IF(OR(COUNTIF(PreElaborazione!BE$8:'PreElaborazione'!BE44,PreElaborazione!BE45)&gt;0,PreElaborazione!BE45=""),0,PreElaborazione!BE45)</f>
        <v>0</v>
      </c>
      <c r="BG45">
        <f ca="1">IF(OR(COUNTIF(PreElaborazione!BF$8:'PreElaborazione'!BF44,PreElaborazione!BF45)&gt;0,PreElaborazione!BF45=""),0,PreElaborazione!BF45)</f>
        <v>0</v>
      </c>
      <c r="BH45">
        <f ca="1">IF(OR(COUNTIF(PreElaborazione!BG$8:'PreElaborazione'!BG44,PreElaborazione!BG45)&gt;0,PreElaborazione!BG45=""),0,PreElaborazione!BG45)</f>
        <v>0</v>
      </c>
      <c r="BI45">
        <f ca="1">IF(OR(COUNTIF(PreElaborazione!BH$8:'PreElaborazione'!BH44,PreElaborazione!BH45)&gt;0,PreElaborazione!BH45=""),0,PreElaborazione!BH45)</f>
        <v>0</v>
      </c>
      <c r="BJ45">
        <f ca="1">IF(OR(COUNTIF(PreElaborazione!BI$8:'PreElaborazione'!BI44,PreElaborazione!BI45)&gt;0,PreElaborazione!BI45=""),0,PreElaborazione!BI45)</f>
        <v>0</v>
      </c>
      <c r="BK45">
        <f ca="1">IF(OR(COUNTIF(PreElaborazione!BJ$8:'PreElaborazione'!BJ44,PreElaborazione!BJ45)&gt;0,PreElaborazione!BJ45=""),0,PreElaborazione!BJ45)</f>
        <v>0</v>
      </c>
      <c r="BL45">
        <f ca="1">IF(OR(COUNTIF(PreElaborazione!BK$8:'PreElaborazione'!BK44,PreElaborazione!BK45)&gt;0,PreElaborazione!BK45=""),0,PreElaborazione!BK45)</f>
        <v>0</v>
      </c>
      <c r="BM45">
        <f ca="1">IF(OR(COUNTIF(PreElaborazione!BL$8:'PreElaborazione'!BL44,PreElaborazione!BL45)&gt;0,PreElaborazione!BL45=""),0,PreElaborazione!BL45)</f>
        <v>0</v>
      </c>
      <c r="BN45">
        <f ca="1">IF(OR(COUNTIF(PreElaborazione!BM$8:'PreElaborazione'!BM44,PreElaborazione!BM45)&gt;0,PreElaborazione!BM45=""),0,PreElaborazione!BM45)</f>
        <v>0</v>
      </c>
      <c r="BO45">
        <f ca="1">IF(OR(COUNTIF(PreElaborazione!BN$8:'PreElaborazione'!BN44,PreElaborazione!BN45)&gt;0,PreElaborazione!BN45=""),0,PreElaborazione!BN45)</f>
        <v>0</v>
      </c>
      <c r="BP45">
        <f ca="1">IF(OR(COUNTIF(PreElaborazione!BO$8:'PreElaborazione'!BO44,PreElaborazione!BO45)&gt;0,PreElaborazione!BO45=""),0,PreElaborazione!BO45)</f>
        <v>0</v>
      </c>
      <c r="BQ45">
        <f ca="1">IF(OR(COUNTIF(PreElaborazione!BP$8:'PreElaborazione'!BP44,PreElaborazione!BP45)&gt;0,PreElaborazione!BP45=""),0,PreElaborazione!BP45)</f>
        <v>0</v>
      </c>
      <c r="BR45">
        <f ca="1">IF(OR(COUNTIF(PreElaborazione!BQ$8:'PreElaborazione'!BQ44,PreElaborazione!BQ45)&gt;0,PreElaborazione!BQ45=""),0,PreElaborazione!BQ45)</f>
        <v>0</v>
      </c>
      <c r="BS45">
        <f ca="1">IF(OR(COUNTIF(PreElaborazione!BR$8:'PreElaborazione'!BR44,PreElaborazione!BR45)&gt;0,PreElaborazione!BR45=""),0,PreElaborazione!BR45)</f>
        <v>0</v>
      </c>
      <c r="BT45">
        <f ca="1">IF(OR(COUNTIF(PreElaborazione!BS$8:'PreElaborazione'!BS44,PreElaborazione!BS45)&gt;0,PreElaborazione!BS45=""),0,PreElaborazione!BS45)</f>
        <v>0</v>
      </c>
      <c r="BU45">
        <f ca="1">IF(OR(COUNTIF(PreElaborazione!BT$8:'PreElaborazione'!BT44,PreElaborazione!BT45)&gt;0,PreElaborazione!BT45=""),0,PreElaborazione!BT45)</f>
        <v>0</v>
      </c>
      <c r="BV45">
        <f ca="1">IF(OR(COUNTIF(PreElaborazione!BU$8:'PreElaborazione'!BU44,PreElaborazione!BU45)&gt;0,PreElaborazione!BU45=""),0,PreElaborazione!BU45)</f>
        <v>0</v>
      </c>
      <c r="BW45">
        <f ca="1">IF(OR(COUNTIF(PreElaborazione!BV$8:'PreElaborazione'!BV44,PreElaborazione!BV45)&gt;0,PreElaborazione!BV45=""),0,PreElaborazione!BV45)</f>
        <v>0</v>
      </c>
      <c r="BX45">
        <f ca="1">IF(OR(COUNTIF(PreElaborazione!BW$8:'PreElaborazione'!BW44,PreElaborazione!BW45)&gt;0,PreElaborazione!BW45=""),0,PreElaborazione!BW45)</f>
        <v>0</v>
      </c>
      <c r="BY45">
        <f ca="1">IF(OR(COUNTIF(PreElaborazione!BX$8:'PreElaborazione'!BX44,PreElaborazione!BX45)&gt;0,PreElaborazione!BX45=""),0,PreElaborazione!BX45)</f>
        <v>0</v>
      </c>
      <c r="BZ45">
        <f ca="1">IF(OR(COUNTIF(PreElaborazione!BY$8:'PreElaborazione'!BY44,PreElaborazione!BY45)&gt;0,PreElaborazione!BY45=""),0,PreElaborazione!BY45)</f>
        <v>0</v>
      </c>
      <c r="CA45">
        <f ca="1">IF(OR(COUNTIF(PreElaborazione!BZ$8:'PreElaborazione'!BZ44,PreElaborazione!BZ45)&gt;0,PreElaborazione!BZ45=""),0,PreElaborazione!BZ45)</f>
        <v>0</v>
      </c>
      <c r="CB45">
        <f ca="1">IF(OR(COUNTIF(PreElaborazione!CA$8:'PreElaborazione'!CA44,PreElaborazione!CA45)&gt;0,PreElaborazione!CA45=""),0,PreElaborazione!CA45)</f>
        <v>0</v>
      </c>
      <c r="CC45">
        <f ca="1">IF(OR(COUNTIF(PreElaborazione!CB$8:'PreElaborazione'!CB44,PreElaborazione!CB45)&gt;0,PreElaborazione!CB45=""),0,PreElaborazione!CB45)</f>
        <v>0</v>
      </c>
      <c r="CD45">
        <f ca="1">IF(OR(COUNTIF(PreElaborazione!CC$8:'PreElaborazione'!CC44,PreElaborazione!CC45)&gt;0,PreElaborazione!CC45=""),0,PreElaborazione!CC45)</f>
        <v>0</v>
      </c>
      <c r="CE45">
        <f ca="1">IF(OR(COUNTIF(PreElaborazione!CD$8:'PreElaborazione'!CD44,PreElaborazione!CD45)&gt;0,PreElaborazione!CD45=""),0,PreElaborazione!CD45)</f>
        <v>0</v>
      </c>
      <c r="CF45">
        <f ca="1">IF(OR(COUNTIF(PreElaborazione!CE$8:'PreElaborazione'!CE44,PreElaborazione!CE45)&gt;0,PreElaborazione!CE45=""),0,PreElaborazione!CE45)</f>
        <v>0</v>
      </c>
      <c r="CG45">
        <f ca="1">IF(OR(COUNTIF(PreElaborazione!CF$8:'PreElaborazione'!CF44,PreElaborazione!CF45)&gt;0,PreElaborazione!CF45=""),0,PreElaborazione!CF45)</f>
        <v>0</v>
      </c>
      <c r="CH45">
        <f ca="1">IF(OR(COUNTIF(PreElaborazione!CG$8:'PreElaborazione'!CG44,PreElaborazione!CG45)&gt;0,PreElaborazione!CG45=""),0,PreElaborazione!CG45)</f>
        <v>0</v>
      </c>
      <c r="CI45">
        <f ca="1">IF(OR(COUNTIF(PreElaborazione!CH$8:'PreElaborazione'!CH44,PreElaborazione!CH45)&gt;0,PreElaborazione!CH45=""),0,PreElaborazione!CH45)</f>
        <v>0</v>
      </c>
      <c r="CJ45">
        <f ca="1">IF(OR(COUNTIF(PreElaborazione!CI$8:'PreElaborazione'!CI44,PreElaborazione!CI45)&gt;0,PreElaborazione!CI45=""),0,PreElaborazione!CI45)</f>
        <v>0</v>
      </c>
      <c r="CK45">
        <f ca="1">IF(OR(COUNTIF(PreElaborazione!CJ$8:'PreElaborazione'!CJ44,PreElaborazione!CJ45)&gt;0,PreElaborazione!CJ45=""),0,PreElaborazione!CJ45)</f>
        <v>0</v>
      </c>
      <c r="CL45">
        <f ca="1">IF(OR(COUNTIF(PreElaborazione!CK$8:'PreElaborazione'!CK44,PreElaborazione!CK45)&gt;0,PreElaborazione!CK45=""),0,PreElaborazione!CK45)</f>
        <v>0</v>
      </c>
      <c r="CM45">
        <f ca="1">IF(OR(COUNTIF(PreElaborazione!CL$8:'PreElaborazione'!CL44,PreElaborazione!CL45)&gt;0,PreElaborazione!CL45=""),0,PreElaborazione!CL45)</f>
        <v>0</v>
      </c>
      <c r="CN45">
        <f ca="1">IF(OR(COUNTIF(PreElaborazione!CM$8:'PreElaborazione'!CM44,PreElaborazione!CM45)&gt;0,PreElaborazione!CM45=""),0,PreElaborazione!CM45)</f>
        <v>0</v>
      </c>
      <c r="CO45">
        <f ca="1">IF(OR(COUNTIF(PreElaborazione!CN$8:'PreElaborazione'!CN44,PreElaborazione!CN45)&gt;0,PreElaborazione!CN45=""),0,PreElaborazione!CN45)</f>
        <v>0</v>
      </c>
      <c r="CP45">
        <f ca="1">IF(OR(COUNTIF(PreElaborazione!CO$8:'PreElaborazione'!CO44,PreElaborazione!CO45)&gt;0,PreElaborazione!CO45=""),0,PreElaborazione!CO45)</f>
        <v>0</v>
      </c>
      <c r="CQ45">
        <f ca="1">IF(OR(COUNTIF(PreElaborazione!CP$8:'PreElaborazione'!CP44,PreElaborazione!CP45)&gt;0,PreElaborazione!CP45=""),0,PreElaborazione!CP45)</f>
        <v>0</v>
      </c>
      <c r="CR45">
        <f ca="1">IF(OR(COUNTIF(PreElaborazione!CQ$8:'PreElaborazione'!CQ44,PreElaborazione!CQ45)&gt;0,PreElaborazione!CQ45=""),0,PreElaborazione!CQ45)</f>
        <v>0</v>
      </c>
      <c r="CS45">
        <f ca="1">IF(OR(COUNTIF(PreElaborazione!CR$8:'PreElaborazione'!CR44,PreElaborazione!CR45)&gt;0,PreElaborazione!CR45=""),0,PreElaborazione!CR45)</f>
        <v>0</v>
      </c>
      <c r="CT45">
        <f ca="1">IF(OR(COUNTIF(PreElaborazione!CS$8:'PreElaborazione'!CS44,PreElaborazione!CS45)&gt;0,PreElaborazione!CS45=""),0,PreElaborazione!CS45)</f>
        <v>0</v>
      </c>
      <c r="CU45">
        <f ca="1">IF(OR(COUNTIF(PreElaborazione!CT$8:'PreElaborazione'!CT44,PreElaborazione!CT45)&gt;0,PreElaborazione!CT45=""),0,PreElaborazione!CT45)</f>
        <v>0</v>
      </c>
      <c r="CV45">
        <f ca="1">IF(OR(COUNTIF(PreElaborazione!CU$8:'PreElaborazione'!CU44,PreElaborazione!CU45)&gt;0,PreElaborazione!CU45=""),0,PreElaborazione!CU45)</f>
        <v>0</v>
      </c>
      <c r="CW45">
        <f ca="1">IF(OR(COUNTIF(PreElaborazione!CV$8:'PreElaborazione'!CV44,PreElaborazione!CV45)&gt;0,PreElaborazione!CV45=""),0,PreElaborazione!CV45)</f>
        <v>0</v>
      </c>
      <c r="CX45">
        <f ca="1">IF(OR(COUNTIF(PreElaborazione!CW$8:'PreElaborazione'!CW44,PreElaborazione!CW45)&gt;0,PreElaborazione!CW45=""),0,PreElaborazione!CW45)</f>
        <v>0</v>
      </c>
      <c r="CY45">
        <f ca="1">IF(OR(COUNTIF(PreElaborazione!CX$8:'PreElaborazione'!CX44,PreElaborazione!CX45)&gt;0,PreElaborazione!CX45=""),0,PreElaborazione!CX45)</f>
        <v>0</v>
      </c>
      <c r="CZ45">
        <f ca="1">IF(OR(COUNTIF(PreElaborazione!CY$8:'PreElaborazione'!CY44,PreElaborazione!CY45)&gt;0,PreElaborazione!CY45=""),0,PreElaborazione!CY45)</f>
        <v>0</v>
      </c>
      <c r="DA45">
        <f ca="1">IF(OR(COUNTIF(PreElaborazione!CZ$8:'PreElaborazione'!CZ44,PreElaborazione!CZ45)&gt;0,PreElaborazione!CZ45=""),0,PreElaborazione!CZ45)</f>
        <v>0</v>
      </c>
      <c r="DB45">
        <f ca="1">IF(OR(COUNTIF(PreElaborazione!DA$8:'PreElaborazione'!DA44,PreElaborazione!DA45)&gt;0,PreElaborazione!DA45=""),0,PreElaborazione!DA45)</f>
        <v>0</v>
      </c>
      <c r="DC45">
        <f ca="1">IF(OR(COUNTIF(PreElaborazione!DB$8:'PreElaborazione'!DB44,PreElaborazione!DB45)&gt;0,PreElaborazione!DB45=""),0,PreElaborazione!DB45)</f>
        <v>0</v>
      </c>
      <c r="DD45" s="268">
        <f t="shared" ca="1" si="0"/>
        <v>0</v>
      </c>
    </row>
    <row r="46" spans="2:108">
      <c r="B46" s="121">
        <v>39</v>
      </c>
      <c r="C46">
        <f ca="1">IF(OR(COUNTIF(PreElaborazione!B$8:'PreElaborazione'!B45,PreElaborazione!B46)&gt;0,PreElaborazione!B46=""),0,PreElaborazione!B46)</f>
        <v>0</v>
      </c>
      <c r="D46">
        <f ca="1">IF(OR(COUNTIF(PreElaborazione!C$8:'PreElaborazione'!C45,PreElaborazione!C46)&gt;0,PreElaborazione!C46=""),0,PreElaborazione!C46)</f>
        <v>0</v>
      </c>
      <c r="E46">
        <f ca="1">IF(OR(COUNTIF(PreElaborazione!D$8:'PreElaborazione'!D45,PreElaborazione!D46)&gt;0,PreElaborazione!D46=""),0,PreElaborazione!D46)</f>
        <v>0</v>
      </c>
      <c r="F46">
        <f ca="1">IF(OR(COUNTIF(PreElaborazione!E$8:'PreElaborazione'!E45,PreElaborazione!E46)&gt;0,PreElaborazione!E46=""),0,PreElaborazione!E46)</f>
        <v>0</v>
      </c>
      <c r="G46">
        <f ca="1">IF(OR(COUNTIF(PreElaborazione!F$8:'PreElaborazione'!F45,PreElaborazione!F46)&gt;0,PreElaborazione!F46=""),0,PreElaborazione!F46)</f>
        <v>0</v>
      </c>
      <c r="H46">
        <f ca="1">IF(OR(COUNTIF(PreElaborazione!G$8:'PreElaborazione'!G45,PreElaborazione!G46)&gt;0,PreElaborazione!G46=""),0,PreElaborazione!G46)</f>
        <v>0</v>
      </c>
      <c r="I46">
        <f ca="1">IF(OR(COUNTIF(PreElaborazione!H$8:'PreElaborazione'!H45,PreElaborazione!H46)&gt;0,PreElaborazione!H46=""),0,PreElaborazione!H46)</f>
        <v>0</v>
      </c>
      <c r="J46">
        <f ca="1">IF(OR(COUNTIF(PreElaborazione!I$8:'PreElaborazione'!I45,PreElaborazione!I46)&gt;0,PreElaborazione!I46=""),0,PreElaborazione!I46)</f>
        <v>0</v>
      </c>
      <c r="K46">
        <f ca="1">IF(OR(COUNTIF(PreElaborazione!J$8:'PreElaborazione'!J45,PreElaborazione!J46)&gt;0,PreElaborazione!J46=""),0,PreElaborazione!J46)</f>
        <v>0</v>
      </c>
      <c r="L46">
        <f ca="1">IF(OR(COUNTIF(PreElaborazione!K$8:'PreElaborazione'!K45,PreElaborazione!K46)&gt;0,PreElaborazione!K46=""),0,PreElaborazione!K46)</f>
        <v>0</v>
      </c>
      <c r="M46">
        <f ca="1">IF(OR(COUNTIF(PreElaborazione!L$8:'PreElaborazione'!L45,PreElaborazione!L46)&gt;0,PreElaborazione!L46=""),0,PreElaborazione!L46)</f>
        <v>0</v>
      </c>
      <c r="N46">
        <f ca="1">IF(OR(COUNTIF(PreElaborazione!M$8:'PreElaborazione'!M45,PreElaborazione!M46)&gt;0,PreElaborazione!M46=""),0,PreElaborazione!M46)</f>
        <v>0</v>
      </c>
      <c r="O46">
        <f ca="1">IF(OR(COUNTIF(PreElaborazione!N$8:'PreElaborazione'!N45,PreElaborazione!N46)&gt;0,PreElaborazione!N46=""),0,PreElaborazione!N46)</f>
        <v>0</v>
      </c>
      <c r="P46">
        <f ca="1">IF(OR(COUNTIF(PreElaborazione!O$8:'PreElaborazione'!O45,PreElaborazione!O46)&gt;0,PreElaborazione!O46=""),0,PreElaborazione!O46)</f>
        <v>0</v>
      </c>
      <c r="Q46">
        <f ca="1">IF(OR(COUNTIF(PreElaborazione!P$8:'PreElaborazione'!P45,PreElaborazione!P46)&gt;0,PreElaborazione!P46=""),0,PreElaborazione!P46)</f>
        <v>0</v>
      </c>
      <c r="R46">
        <f ca="1">IF(OR(COUNTIF(PreElaborazione!Q$8:'PreElaborazione'!Q45,PreElaborazione!Q46)&gt;0,PreElaborazione!Q46=""),0,PreElaborazione!Q46)</f>
        <v>0</v>
      </c>
      <c r="S46">
        <f ca="1">IF(OR(COUNTIF(PreElaborazione!R$8:'PreElaborazione'!R45,PreElaborazione!R46)&gt;0,PreElaborazione!R46=""),0,PreElaborazione!R46)</f>
        <v>0</v>
      </c>
      <c r="T46">
        <f ca="1">IF(OR(COUNTIF(PreElaborazione!S$8:'PreElaborazione'!S45,PreElaborazione!S46)&gt;0,PreElaborazione!S46=""),0,PreElaborazione!S46)</f>
        <v>0</v>
      </c>
      <c r="U46">
        <f ca="1">IF(OR(COUNTIF(PreElaborazione!T$8:'PreElaborazione'!T45,PreElaborazione!T46)&gt;0,PreElaborazione!T46=""),0,PreElaborazione!T46)</f>
        <v>0</v>
      </c>
      <c r="V46">
        <f ca="1">IF(OR(COUNTIF(PreElaborazione!U$8:'PreElaborazione'!U45,PreElaborazione!U46)&gt;0,PreElaborazione!U46=""),0,PreElaborazione!U46)</f>
        <v>0</v>
      </c>
      <c r="W46">
        <f ca="1">IF(OR(COUNTIF(PreElaborazione!V$8:'PreElaborazione'!V45,PreElaborazione!V46)&gt;0,PreElaborazione!V46=""),0,PreElaborazione!V46)</f>
        <v>0</v>
      </c>
      <c r="X46">
        <f ca="1">IF(OR(COUNTIF(PreElaborazione!W$8:'PreElaborazione'!W45,PreElaborazione!W46)&gt;0,PreElaborazione!W46=""),0,PreElaborazione!W46)</f>
        <v>0</v>
      </c>
      <c r="Y46">
        <f ca="1">IF(OR(COUNTIF(PreElaborazione!X$8:'PreElaborazione'!X45,PreElaborazione!X46)&gt;0,PreElaborazione!X46=""),0,PreElaborazione!X46)</f>
        <v>0</v>
      </c>
      <c r="Z46">
        <f ca="1">IF(OR(COUNTIF(PreElaborazione!Y$8:'PreElaborazione'!Y45,PreElaborazione!Y46)&gt;0,PreElaborazione!Y46=""),0,PreElaborazione!Y46)</f>
        <v>0</v>
      </c>
      <c r="AA46">
        <f ca="1">IF(OR(COUNTIF(PreElaborazione!Z$8:'PreElaborazione'!Z45,PreElaborazione!Z46)&gt;0,PreElaborazione!Z46=""),0,PreElaborazione!Z46)</f>
        <v>0</v>
      </c>
      <c r="AB46">
        <f ca="1">IF(OR(COUNTIF(PreElaborazione!AA$8:'PreElaborazione'!AA45,PreElaborazione!AA46)&gt;0,PreElaborazione!AA46=""),0,PreElaborazione!AA46)</f>
        <v>0</v>
      </c>
      <c r="AC46">
        <f ca="1">IF(OR(COUNTIF(PreElaborazione!AB$8:'PreElaborazione'!AB45,PreElaborazione!AB46)&gt;0,PreElaborazione!AB46=""),0,PreElaborazione!AB46)</f>
        <v>0</v>
      </c>
      <c r="AD46">
        <f ca="1">IF(OR(COUNTIF(PreElaborazione!AC$8:'PreElaborazione'!AC45,PreElaborazione!AC46)&gt;0,PreElaborazione!AC46=""),0,PreElaborazione!AC46)</f>
        <v>0</v>
      </c>
      <c r="AE46">
        <f ca="1">IF(OR(COUNTIF(PreElaborazione!AD$8:'PreElaborazione'!AD45,PreElaborazione!AD46)&gt;0,PreElaborazione!AD46=""),0,PreElaborazione!AD46)</f>
        <v>0</v>
      </c>
      <c r="AF46">
        <f ca="1">IF(OR(COUNTIF(PreElaborazione!AE$8:'PreElaborazione'!AE45,PreElaborazione!AE46)&gt;0,PreElaborazione!AE46=""),0,PreElaborazione!AE46)</f>
        <v>0</v>
      </c>
      <c r="AG46">
        <f ca="1">IF(OR(COUNTIF(PreElaborazione!AF$8:'PreElaborazione'!AF45,PreElaborazione!AF46)&gt;0,PreElaborazione!AF46=""),0,PreElaborazione!AF46)</f>
        <v>0</v>
      </c>
      <c r="AH46">
        <f ca="1">IF(OR(COUNTIF(PreElaborazione!AG$8:'PreElaborazione'!AG45,PreElaborazione!AG46)&gt;0,PreElaborazione!AG46=""),0,PreElaborazione!AG46)</f>
        <v>0</v>
      </c>
      <c r="AI46">
        <f ca="1">IF(OR(COUNTIF(PreElaborazione!AH$8:'PreElaborazione'!AH45,PreElaborazione!AH46)&gt;0,PreElaborazione!AH46=""),0,PreElaborazione!AH46)</f>
        <v>0</v>
      </c>
      <c r="AJ46">
        <f ca="1">IF(OR(COUNTIF(PreElaborazione!AI$8:'PreElaborazione'!AI45,PreElaborazione!AI46)&gt;0,PreElaborazione!AI46=""),0,PreElaborazione!AI46)</f>
        <v>0</v>
      </c>
      <c r="AK46">
        <f ca="1">IF(OR(COUNTIF(PreElaborazione!AJ$8:'PreElaborazione'!AJ45,PreElaborazione!AJ46)&gt;0,PreElaborazione!AJ46=""),0,PreElaborazione!AJ46)</f>
        <v>0</v>
      </c>
      <c r="AL46">
        <f ca="1">IF(OR(COUNTIF(PreElaborazione!AK$8:'PreElaborazione'!AK45,PreElaborazione!AK46)&gt;0,PreElaborazione!AK46=""),0,PreElaborazione!AK46)</f>
        <v>0</v>
      </c>
      <c r="AM46">
        <f ca="1">IF(OR(COUNTIF(PreElaborazione!AL$8:'PreElaborazione'!AL45,PreElaborazione!AL46)&gt;0,PreElaborazione!AL46=""),0,PreElaborazione!AL46)</f>
        <v>0</v>
      </c>
      <c r="AN46">
        <f ca="1">IF(OR(COUNTIF(PreElaborazione!AM$8:'PreElaborazione'!AM45,PreElaborazione!AM46)&gt;0,PreElaborazione!AM46=""),0,PreElaborazione!AM46)</f>
        <v>0</v>
      </c>
      <c r="AO46">
        <f ca="1">IF(OR(COUNTIF(PreElaborazione!AN$8:'PreElaborazione'!AN45,PreElaborazione!AN46)&gt;0,PreElaborazione!AN46=""),0,PreElaborazione!AN46)</f>
        <v>0</v>
      </c>
      <c r="AP46">
        <f ca="1">IF(OR(COUNTIF(PreElaborazione!AO$8:'PreElaborazione'!AO45,PreElaborazione!AO46)&gt;0,PreElaborazione!AO46=""),0,PreElaborazione!AO46)</f>
        <v>0</v>
      </c>
      <c r="AQ46">
        <f ca="1">IF(OR(COUNTIF(PreElaborazione!AP$8:'PreElaborazione'!AP45,PreElaborazione!AP46)&gt;0,PreElaborazione!AP46=""),0,PreElaborazione!AP46)</f>
        <v>0</v>
      </c>
      <c r="AR46">
        <f ca="1">IF(OR(COUNTIF(PreElaborazione!AQ$8:'PreElaborazione'!AQ45,PreElaborazione!AQ46)&gt;0,PreElaborazione!AQ46=""),0,PreElaborazione!AQ46)</f>
        <v>0</v>
      </c>
      <c r="AS46">
        <f ca="1">IF(OR(COUNTIF(PreElaborazione!AR$8:'PreElaborazione'!AR45,PreElaborazione!AR46)&gt;0,PreElaborazione!AR46=""),0,PreElaborazione!AR46)</f>
        <v>0</v>
      </c>
      <c r="AT46">
        <f ca="1">IF(OR(COUNTIF(PreElaborazione!AS$8:'PreElaborazione'!AS45,PreElaborazione!AS46)&gt;0,PreElaborazione!AS46=""),0,PreElaborazione!AS46)</f>
        <v>0</v>
      </c>
      <c r="AU46">
        <f ca="1">IF(OR(COUNTIF(PreElaborazione!AT$8:'PreElaborazione'!AT45,PreElaborazione!AT46)&gt;0,PreElaborazione!AT46=""),0,PreElaborazione!AT46)</f>
        <v>0</v>
      </c>
      <c r="AV46">
        <f ca="1">IF(OR(COUNTIF(PreElaborazione!AU$8:'PreElaborazione'!AU45,PreElaborazione!AU46)&gt;0,PreElaborazione!AU46=""),0,PreElaborazione!AU46)</f>
        <v>0</v>
      </c>
      <c r="AW46">
        <f ca="1">IF(OR(COUNTIF(PreElaborazione!AV$8:'PreElaborazione'!AV45,PreElaborazione!AV46)&gt;0,PreElaborazione!AV46=""),0,PreElaborazione!AV46)</f>
        <v>0</v>
      </c>
      <c r="AX46">
        <f ca="1">IF(OR(COUNTIF(PreElaborazione!AW$8:'PreElaborazione'!AW45,PreElaborazione!AW46)&gt;0,PreElaborazione!AW46=""),0,PreElaborazione!AW46)</f>
        <v>0</v>
      </c>
      <c r="AY46">
        <f ca="1">IF(OR(COUNTIF(PreElaborazione!AX$8:'PreElaborazione'!AX45,PreElaborazione!AX46)&gt;0,PreElaborazione!AX46=""),0,PreElaborazione!AX46)</f>
        <v>0</v>
      </c>
      <c r="AZ46">
        <f ca="1">IF(OR(COUNTIF(PreElaborazione!AY$8:'PreElaborazione'!AY45,PreElaborazione!AY46)&gt;0,PreElaborazione!AY46=""),0,PreElaborazione!AY46)</f>
        <v>0</v>
      </c>
      <c r="BA46">
        <f ca="1">IF(OR(COUNTIF(PreElaborazione!AZ$8:'PreElaborazione'!AZ45,PreElaborazione!AZ46)&gt;0,PreElaborazione!AZ46=""),0,PreElaborazione!AZ46)</f>
        <v>0</v>
      </c>
      <c r="BB46">
        <f ca="1">IF(OR(COUNTIF(PreElaborazione!BA$8:'PreElaborazione'!BA45,PreElaborazione!BA46)&gt;0,PreElaborazione!BA46=""),0,PreElaborazione!BA46)</f>
        <v>0</v>
      </c>
      <c r="BC46">
        <f ca="1">IF(OR(COUNTIF(PreElaborazione!BB$8:'PreElaborazione'!BB45,PreElaborazione!BB46)&gt;0,PreElaborazione!BB46=""),0,PreElaborazione!BB46)</f>
        <v>0</v>
      </c>
      <c r="BD46">
        <f ca="1">IF(OR(COUNTIF(PreElaborazione!BC$8:'PreElaborazione'!BC45,PreElaborazione!BC46)&gt;0,PreElaborazione!BC46=""),0,PreElaborazione!BC46)</f>
        <v>0</v>
      </c>
      <c r="BE46">
        <f ca="1">IF(OR(COUNTIF(PreElaborazione!BD$8:'PreElaborazione'!BD45,PreElaborazione!BD46)&gt;0,PreElaborazione!BD46=""),0,PreElaborazione!BD46)</f>
        <v>0</v>
      </c>
      <c r="BF46">
        <f ca="1">IF(OR(COUNTIF(PreElaborazione!BE$8:'PreElaborazione'!BE45,PreElaborazione!BE46)&gt;0,PreElaborazione!BE46=""),0,PreElaborazione!BE46)</f>
        <v>0</v>
      </c>
      <c r="BG46">
        <f ca="1">IF(OR(COUNTIF(PreElaborazione!BF$8:'PreElaborazione'!BF45,PreElaborazione!BF46)&gt;0,PreElaborazione!BF46=""),0,PreElaborazione!BF46)</f>
        <v>0</v>
      </c>
      <c r="BH46">
        <f ca="1">IF(OR(COUNTIF(PreElaborazione!BG$8:'PreElaborazione'!BG45,PreElaborazione!BG46)&gt;0,PreElaborazione!BG46=""),0,PreElaborazione!BG46)</f>
        <v>0</v>
      </c>
      <c r="BI46">
        <f ca="1">IF(OR(COUNTIF(PreElaborazione!BH$8:'PreElaborazione'!BH45,PreElaborazione!BH46)&gt;0,PreElaborazione!BH46=""),0,PreElaborazione!BH46)</f>
        <v>0</v>
      </c>
      <c r="BJ46">
        <f ca="1">IF(OR(COUNTIF(PreElaborazione!BI$8:'PreElaborazione'!BI45,PreElaborazione!BI46)&gt;0,PreElaborazione!BI46=""),0,PreElaborazione!BI46)</f>
        <v>0</v>
      </c>
      <c r="BK46">
        <f ca="1">IF(OR(COUNTIF(PreElaborazione!BJ$8:'PreElaborazione'!BJ45,PreElaborazione!BJ46)&gt;0,PreElaborazione!BJ46=""),0,PreElaborazione!BJ46)</f>
        <v>0</v>
      </c>
      <c r="BL46">
        <f ca="1">IF(OR(COUNTIF(PreElaborazione!BK$8:'PreElaborazione'!BK45,PreElaborazione!BK46)&gt;0,PreElaborazione!BK46=""),0,PreElaborazione!BK46)</f>
        <v>0</v>
      </c>
      <c r="BM46">
        <f ca="1">IF(OR(COUNTIF(PreElaborazione!BL$8:'PreElaborazione'!BL45,PreElaborazione!BL46)&gt;0,PreElaborazione!BL46=""),0,PreElaborazione!BL46)</f>
        <v>0</v>
      </c>
      <c r="BN46">
        <f ca="1">IF(OR(COUNTIF(PreElaborazione!BM$8:'PreElaborazione'!BM45,PreElaborazione!BM46)&gt;0,PreElaborazione!BM46=""),0,PreElaborazione!BM46)</f>
        <v>0</v>
      </c>
      <c r="BO46">
        <f ca="1">IF(OR(COUNTIF(PreElaborazione!BN$8:'PreElaborazione'!BN45,PreElaborazione!BN46)&gt;0,PreElaborazione!BN46=""),0,PreElaborazione!BN46)</f>
        <v>0</v>
      </c>
      <c r="BP46">
        <f ca="1">IF(OR(COUNTIF(PreElaborazione!BO$8:'PreElaborazione'!BO45,PreElaborazione!BO46)&gt;0,PreElaborazione!BO46=""),0,PreElaborazione!BO46)</f>
        <v>0</v>
      </c>
      <c r="BQ46">
        <f ca="1">IF(OR(COUNTIF(PreElaborazione!BP$8:'PreElaborazione'!BP45,PreElaborazione!BP46)&gt;0,PreElaborazione!BP46=""),0,PreElaborazione!BP46)</f>
        <v>0</v>
      </c>
      <c r="BR46">
        <f ca="1">IF(OR(COUNTIF(PreElaborazione!BQ$8:'PreElaborazione'!BQ45,PreElaborazione!BQ46)&gt;0,PreElaborazione!BQ46=""),0,PreElaborazione!BQ46)</f>
        <v>0</v>
      </c>
      <c r="BS46">
        <f ca="1">IF(OR(COUNTIF(PreElaborazione!BR$8:'PreElaborazione'!BR45,PreElaborazione!BR46)&gt;0,PreElaborazione!BR46=""),0,PreElaborazione!BR46)</f>
        <v>0</v>
      </c>
      <c r="BT46">
        <f ca="1">IF(OR(COUNTIF(PreElaborazione!BS$8:'PreElaborazione'!BS45,PreElaborazione!BS46)&gt;0,PreElaborazione!BS46=""),0,PreElaborazione!BS46)</f>
        <v>0</v>
      </c>
      <c r="BU46">
        <f ca="1">IF(OR(COUNTIF(PreElaborazione!BT$8:'PreElaborazione'!BT45,PreElaborazione!BT46)&gt;0,PreElaborazione!BT46=""),0,PreElaborazione!BT46)</f>
        <v>0</v>
      </c>
      <c r="BV46">
        <f ca="1">IF(OR(COUNTIF(PreElaborazione!BU$8:'PreElaborazione'!BU45,PreElaborazione!BU46)&gt;0,PreElaborazione!BU46=""),0,PreElaborazione!BU46)</f>
        <v>0</v>
      </c>
      <c r="BW46">
        <f ca="1">IF(OR(COUNTIF(PreElaborazione!BV$8:'PreElaborazione'!BV45,PreElaborazione!BV46)&gt;0,PreElaborazione!BV46=""),0,PreElaborazione!BV46)</f>
        <v>0</v>
      </c>
      <c r="BX46">
        <f ca="1">IF(OR(COUNTIF(PreElaborazione!BW$8:'PreElaborazione'!BW45,PreElaborazione!BW46)&gt;0,PreElaborazione!BW46=""),0,PreElaborazione!BW46)</f>
        <v>0</v>
      </c>
      <c r="BY46">
        <f ca="1">IF(OR(COUNTIF(PreElaborazione!BX$8:'PreElaborazione'!BX45,PreElaborazione!BX46)&gt;0,PreElaborazione!BX46=""),0,PreElaborazione!BX46)</f>
        <v>0</v>
      </c>
      <c r="BZ46">
        <f ca="1">IF(OR(COUNTIF(PreElaborazione!BY$8:'PreElaborazione'!BY45,PreElaborazione!BY46)&gt;0,PreElaborazione!BY46=""),0,PreElaborazione!BY46)</f>
        <v>0</v>
      </c>
      <c r="CA46">
        <f ca="1">IF(OR(COUNTIF(PreElaborazione!BZ$8:'PreElaborazione'!BZ45,PreElaborazione!BZ46)&gt;0,PreElaborazione!BZ46=""),0,PreElaborazione!BZ46)</f>
        <v>0</v>
      </c>
      <c r="CB46">
        <f ca="1">IF(OR(COUNTIF(PreElaborazione!CA$8:'PreElaborazione'!CA45,PreElaborazione!CA46)&gt;0,PreElaborazione!CA46=""),0,PreElaborazione!CA46)</f>
        <v>0</v>
      </c>
      <c r="CC46">
        <f ca="1">IF(OR(COUNTIF(PreElaborazione!CB$8:'PreElaborazione'!CB45,PreElaborazione!CB46)&gt;0,PreElaborazione!CB46=""),0,PreElaborazione!CB46)</f>
        <v>0</v>
      </c>
      <c r="CD46">
        <f ca="1">IF(OR(COUNTIF(PreElaborazione!CC$8:'PreElaborazione'!CC45,PreElaborazione!CC46)&gt;0,PreElaborazione!CC46=""),0,PreElaborazione!CC46)</f>
        <v>0</v>
      </c>
      <c r="CE46">
        <f ca="1">IF(OR(COUNTIF(PreElaborazione!CD$8:'PreElaborazione'!CD45,PreElaborazione!CD46)&gt;0,PreElaborazione!CD46=""),0,PreElaborazione!CD46)</f>
        <v>0</v>
      </c>
      <c r="CF46">
        <f ca="1">IF(OR(COUNTIF(PreElaborazione!CE$8:'PreElaborazione'!CE45,PreElaborazione!CE46)&gt;0,PreElaborazione!CE46=""),0,PreElaborazione!CE46)</f>
        <v>0</v>
      </c>
      <c r="CG46">
        <f ca="1">IF(OR(COUNTIF(PreElaborazione!CF$8:'PreElaborazione'!CF45,PreElaborazione!CF46)&gt;0,PreElaborazione!CF46=""),0,PreElaborazione!CF46)</f>
        <v>0</v>
      </c>
      <c r="CH46">
        <f ca="1">IF(OR(COUNTIF(PreElaborazione!CG$8:'PreElaborazione'!CG45,PreElaborazione!CG46)&gt;0,PreElaborazione!CG46=""),0,PreElaborazione!CG46)</f>
        <v>0</v>
      </c>
      <c r="CI46">
        <f ca="1">IF(OR(COUNTIF(PreElaborazione!CH$8:'PreElaborazione'!CH45,PreElaborazione!CH46)&gt;0,PreElaborazione!CH46=""),0,PreElaborazione!CH46)</f>
        <v>0</v>
      </c>
      <c r="CJ46">
        <f ca="1">IF(OR(COUNTIF(PreElaborazione!CI$8:'PreElaborazione'!CI45,PreElaborazione!CI46)&gt;0,PreElaborazione!CI46=""),0,PreElaborazione!CI46)</f>
        <v>0</v>
      </c>
      <c r="CK46">
        <f ca="1">IF(OR(COUNTIF(PreElaborazione!CJ$8:'PreElaborazione'!CJ45,PreElaborazione!CJ46)&gt;0,PreElaborazione!CJ46=""),0,PreElaborazione!CJ46)</f>
        <v>0</v>
      </c>
      <c r="CL46">
        <f ca="1">IF(OR(COUNTIF(PreElaborazione!CK$8:'PreElaborazione'!CK45,PreElaborazione!CK46)&gt;0,PreElaborazione!CK46=""),0,PreElaborazione!CK46)</f>
        <v>0</v>
      </c>
      <c r="CM46">
        <f ca="1">IF(OR(COUNTIF(PreElaborazione!CL$8:'PreElaborazione'!CL45,PreElaborazione!CL46)&gt;0,PreElaborazione!CL46=""),0,PreElaborazione!CL46)</f>
        <v>0</v>
      </c>
      <c r="CN46">
        <f ca="1">IF(OR(COUNTIF(PreElaborazione!CM$8:'PreElaborazione'!CM45,PreElaborazione!CM46)&gt;0,PreElaborazione!CM46=""),0,PreElaborazione!CM46)</f>
        <v>0</v>
      </c>
      <c r="CO46">
        <f ca="1">IF(OR(COUNTIF(PreElaborazione!CN$8:'PreElaborazione'!CN45,PreElaborazione!CN46)&gt;0,PreElaborazione!CN46=""),0,PreElaborazione!CN46)</f>
        <v>0</v>
      </c>
      <c r="CP46">
        <f ca="1">IF(OR(COUNTIF(PreElaborazione!CO$8:'PreElaborazione'!CO45,PreElaborazione!CO46)&gt;0,PreElaborazione!CO46=""),0,PreElaborazione!CO46)</f>
        <v>0</v>
      </c>
      <c r="CQ46">
        <f ca="1">IF(OR(COUNTIF(PreElaborazione!CP$8:'PreElaborazione'!CP45,PreElaborazione!CP46)&gt;0,PreElaborazione!CP46=""),0,PreElaborazione!CP46)</f>
        <v>0</v>
      </c>
      <c r="CR46">
        <f ca="1">IF(OR(COUNTIF(PreElaborazione!CQ$8:'PreElaborazione'!CQ45,PreElaborazione!CQ46)&gt;0,PreElaborazione!CQ46=""),0,PreElaborazione!CQ46)</f>
        <v>0</v>
      </c>
      <c r="CS46">
        <f ca="1">IF(OR(COUNTIF(PreElaborazione!CR$8:'PreElaborazione'!CR45,PreElaborazione!CR46)&gt;0,PreElaborazione!CR46=""),0,PreElaborazione!CR46)</f>
        <v>0</v>
      </c>
      <c r="CT46">
        <f ca="1">IF(OR(COUNTIF(PreElaborazione!CS$8:'PreElaborazione'!CS45,PreElaborazione!CS46)&gt;0,PreElaborazione!CS46=""),0,PreElaborazione!CS46)</f>
        <v>0</v>
      </c>
      <c r="CU46">
        <f ca="1">IF(OR(COUNTIF(PreElaborazione!CT$8:'PreElaborazione'!CT45,PreElaborazione!CT46)&gt;0,PreElaborazione!CT46=""),0,PreElaborazione!CT46)</f>
        <v>0</v>
      </c>
      <c r="CV46">
        <f ca="1">IF(OR(COUNTIF(PreElaborazione!CU$8:'PreElaborazione'!CU45,PreElaborazione!CU46)&gt;0,PreElaborazione!CU46=""),0,PreElaborazione!CU46)</f>
        <v>0</v>
      </c>
      <c r="CW46">
        <f ca="1">IF(OR(COUNTIF(PreElaborazione!CV$8:'PreElaborazione'!CV45,PreElaborazione!CV46)&gt;0,PreElaborazione!CV46=""),0,PreElaborazione!CV46)</f>
        <v>0</v>
      </c>
      <c r="CX46">
        <f ca="1">IF(OR(COUNTIF(PreElaborazione!CW$8:'PreElaborazione'!CW45,PreElaborazione!CW46)&gt;0,PreElaborazione!CW46=""),0,PreElaborazione!CW46)</f>
        <v>0</v>
      </c>
      <c r="CY46">
        <f ca="1">IF(OR(COUNTIF(PreElaborazione!CX$8:'PreElaborazione'!CX45,PreElaborazione!CX46)&gt;0,PreElaborazione!CX46=""),0,PreElaborazione!CX46)</f>
        <v>0</v>
      </c>
      <c r="CZ46">
        <f ca="1">IF(OR(COUNTIF(PreElaborazione!CY$8:'PreElaborazione'!CY45,PreElaborazione!CY46)&gt;0,PreElaborazione!CY46=""),0,PreElaborazione!CY46)</f>
        <v>0</v>
      </c>
      <c r="DA46">
        <f ca="1">IF(OR(COUNTIF(PreElaborazione!CZ$8:'PreElaborazione'!CZ45,PreElaborazione!CZ46)&gt;0,PreElaborazione!CZ46=""),0,PreElaborazione!CZ46)</f>
        <v>0</v>
      </c>
      <c r="DB46">
        <f ca="1">IF(OR(COUNTIF(PreElaborazione!DA$8:'PreElaborazione'!DA45,PreElaborazione!DA46)&gt;0,PreElaborazione!DA46=""),0,PreElaborazione!DA46)</f>
        <v>0</v>
      </c>
      <c r="DC46">
        <f ca="1">IF(OR(COUNTIF(PreElaborazione!DB$8:'PreElaborazione'!DB45,PreElaborazione!DB46)&gt;0,PreElaborazione!DB46=""),0,PreElaborazione!DB46)</f>
        <v>0</v>
      </c>
      <c r="DD46" s="268">
        <f t="shared" ca="1" si="0"/>
        <v>0</v>
      </c>
    </row>
    <row r="47" spans="2:108">
      <c r="B47" s="121">
        <v>40</v>
      </c>
      <c r="C47">
        <f ca="1">IF(OR(COUNTIF(PreElaborazione!B$8:'PreElaborazione'!B46,PreElaborazione!B47)&gt;0,PreElaborazione!B47=""),0,PreElaborazione!B47)</f>
        <v>0</v>
      </c>
      <c r="D47">
        <f ca="1">IF(OR(COUNTIF(PreElaborazione!C$8:'PreElaborazione'!C46,PreElaborazione!C47)&gt;0,PreElaborazione!C47=""),0,PreElaborazione!C47)</f>
        <v>0</v>
      </c>
      <c r="E47">
        <f ca="1">IF(OR(COUNTIF(PreElaborazione!D$8:'PreElaborazione'!D46,PreElaborazione!D47)&gt;0,PreElaborazione!D47=""),0,PreElaborazione!D47)</f>
        <v>0</v>
      </c>
      <c r="F47">
        <f ca="1">IF(OR(COUNTIF(PreElaborazione!E$8:'PreElaborazione'!E46,PreElaborazione!E47)&gt;0,PreElaborazione!E47=""),0,PreElaborazione!E47)</f>
        <v>0</v>
      </c>
      <c r="G47">
        <f ca="1">IF(OR(COUNTIF(PreElaborazione!F$8:'PreElaborazione'!F46,PreElaborazione!F47)&gt;0,PreElaborazione!F47=""),0,PreElaborazione!F47)</f>
        <v>0</v>
      </c>
      <c r="H47">
        <f ca="1">IF(OR(COUNTIF(PreElaborazione!G$8:'PreElaborazione'!G46,PreElaborazione!G47)&gt;0,PreElaborazione!G47=""),0,PreElaborazione!G47)</f>
        <v>0</v>
      </c>
      <c r="I47">
        <f ca="1">IF(OR(COUNTIF(PreElaborazione!H$8:'PreElaborazione'!H46,PreElaborazione!H47)&gt;0,PreElaborazione!H47=""),0,PreElaborazione!H47)</f>
        <v>0</v>
      </c>
      <c r="J47">
        <f ca="1">IF(OR(COUNTIF(PreElaborazione!I$8:'PreElaborazione'!I46,PreElaborazione!I47)&gt;0,PreElaborazione!I47=""),0,PreElaborazione!I47)</f>
        <v>0</v>
      </c>
      <c r="K47">
        <f ca="1">IF(OR(COUNTIF(PreElaborazione!J$8:'PreElaborazione'!J46,PreElaborazione!J47)&gt;0,PreElaborazione!J47=""),0,PreElaborazione!J47)</f>
        <v>0</v>
      </c>
      <c r="L47">
        <f ca="1">IF(OR(COUNTIF(PreElaborazione!K$8:'PreElaborazione'!K46,PreElaborazione!K47)&gt;0,PreElaborazione!K47=""),0,PreElaborazione!K47)</f>
        <v>0</v>
      </c>
      <c r="M47">
        <f ca="1">IF(OR(COUNTIF(PreElaborazione!L$8:'PreElaborazione'!L46,PreElaborazione!L47)&gt;0,PreElaborazione!L47=""),0,PreElaborazione!L47)</f>
        <v>0</v>
      </c>
      <c r="N47">
        <f ca="1">IF(OR(COUNTIF(PreElaborazione!M$8:'PreElaborazione'!M46,PreElaborazione!M47)&gt;0,PreElaborazione!M47=""),0,PreElaborazione!M47)</f>
        <v>0</v>
      </c>
      <c r="O47">
        <f ca="1">IF(OR(COUNTIF(PreElaborazione!N$8:'PreElaborazione'!N46,PreElaborazione!N47)&gt;0,PreElaborazione!N47=""),0,PreElaborazione!N47)</f>
        <v>0</v>
      </c>
      <c r="P47">
        <f ca="1">IF(OR(COUNTIF(PreElaborazione!O$8:'PreElaborazione'!O46,PreElaborazione!O47)&gt;0,PreElaborazione!O47=""),0,PreElaborazione!O47)</f>
        <v>0</v>
      </c>
      <c r="Q47">
        <f ca="1">IF(OR(COUNTIF(PreElaborazione!P$8:'PreElaborazione'!P46,PreElaborazione!P47)&gt;0,PreElaborazione!P47=""),0,PreElaborazione!P47)</f>
        <v>0</v>
      </c>
      <c r="R47">
        <f ca="1">IF(OR(COUNTIF(PreElaborazione!Q$8:'PreElaborazione'!Q46,PreElaborazione!Q47)&gt;0,PreElaborazione!Q47=""),0,PreElaborazione!Q47)</f>
        <v>0</v>
      </c>
      <c r="S47">
        <f ca="1">IF(OR(COUNTIF(PreElaborazione!R$8:'PreElaborazione'!R46,PreElaborazione!R47)&gt;0,PreElaborazione!R47=""),0,PreElaborazione!R47)</f>
        <v>0</v>
      </c>
      <c r="T47">
        <f ca="1">IF(OR(COUNTIF(PreElaborazione!S$8:'PreElaborazione'!S46,PreElaborazione!S47)&gt;0,PreElaborazione!S47=""),0,PreElaborazione!S47)</f>
        <v>0</v>
      </c>
      <c r="U47">
        <f ca="1">IF(OR(COUNTIF(PreElaborazione!T$8:'PreElaborazione'!T46,PreElaborazione!T47)&gt;0,PreElaborazione!T47=""),0,PreElaborazione!T47)</f>
        <v>0</v>
      </c>
      <c r="V47">
        <f ca="1">IF(OR(COUNTIF(PreElaborazione!U$8:'PreElaborazione'!U46,PreElaborazione!U47)&gt;0,PreElaborazione!U47=""),0,PreElaborazione!U47)</f>
        <v>0</v>
      </c>
      <c r="W47">
        <f ca="1">IF(OR(COUNTIF(PreElaborazione!V$8:'PreElaborazione'!V46,PreElaborazione!V47)&gt;0,PreElaborazione!V47=""),0,PreElaborazione!V47)</f>
        <v>0</v>
      </c>
      <c r="X47">
        <f ca="1">IF(OR(COUNTIF(PreElaborazione!W$8:'PreElaborazione'!W46,PreElaborazione!W47)&gt;0,PreElaborazione!W47=""),0,PreElaborazione!W47)</f>
        <v>0</v>
      </c>
      <c r="Y47">
        <f ca="1">IF(OR(COUNTIF(PreElaborazione!X$8:'PreElaborazione'!X46,PreElaborazione!X47)&gt;0,PreElaborazione!X47=""),0,PreElaborazione!X47)</f>
        <v>0</v>
      </c>
      <c r="Z47">
        <f ca="1">IF(OR(COUNTIF(PreElaborazione!Y$8:'PreElaborazione'!Y46,PreElaborazione!Y47)&gt;0,PreElaborazione!Y47=""),0,PreElaborazione!Y47)</f>
        <v>0</v>
      </c>
      <c r="AA47">
        <f ca="1">IF(OR(COUNTIF(PreElaborazione!Z$8:'PreElaborazione'!Z46,PreElaborazione!Z47)&gt;0,PreElaborazione!Z47=""),0,PreElaborazione!Z47)</f>
        <v>0</v>
      </c>
      <c r="AB47">
        <f ca="1">IF(OR(COUNTIF(PreElaborazione!AA$8:'PreElaborazione'!AA46,PreElaborazione!AA47)&gt;0,PreElaborazione!AA47=""),0,PreElaborazione!AA47)</f>
        <v>0</v>
      </c>
      <c r="AC47">
        <f ca="1">IF(OR(COUNTIF(PreElaborazione!AB$8:'PreElaborazione'!AB46,PreElaborazione!AB47)&gt;0,PreElaborazione!AB47=""),0,PreElaborazione!AB47)</f>
        <v>0</v>
      </c>
      <c r="AD47">
        <f ca="1">IF(OR(COUNTIF(PreElaborazione!AC$8:'PreElaborazione'!AC46,PreElaborazione!AC47)&gt;0,PreElaborazione!AC47=""),0,PreElaborazione!AC47)</f>
        <v>0</v>
      </c>
      <c r="AE47">
        <f ca="1">IF(OR(COUNTIF(PreElaborazione!AD$8:'PreElaborazione'!AD46,PreElaborazione!AD47)&gt;0,PreElaborazione!AD47=""),0,PreElaborazione!AD47)</f>
        <v>0</v>
      </c>
      <c r="AF47">
        <f ca="1">IF(OR(COUNTIF(PreElaborazione!AE$8:'PreElaborazione'!AE46,PreElaborazione!AE47)&gt;0,PreElaborazione!AE47=""),0,PreElaborazione!AE47)</f>
        <v>0</v>
      </c>
      <c r="AG47">
        <f ca="1">IF(OR(COUNTIF(PreElaborazione!AF$8:'PreElaborazione'!AF46,PreElaborazione!AF47)&gt;0,PreElaborazione!AF47=""),0,PreElaborazione!AF47)</f>
        <v>0</v>
      </c>
      <c r="AH47">
        <f ca="1">IF(OR(COUNTIF(PreElaborazione!AG$8:'PreElaborazione'!AG46,PreElaborazione!AG47)&gt;0,PreElaborazione!AG47=""),0,PreElaborazione!AG47)</f>
        <v>0</v>
      </c>
      <c r="AI47">
        <f ca="1">IF(OR(COUNTIF(PreElaborazione!AH$8:'PreElaborazione'!AH46,PreElaborazione!AH47)&gt;0,PreElaborazione!AH47=""),0,PreElaborazione!AH47)</f>
        <v>0</v>
      </c>
      <c r="AJ47">
        <f ca="1">IF(OR(COUNTIF(PreElaborazione!AI$8:'PreElaborazione'!AI46,PreElaborazione!AI47)&gt;0,PreElaborazione!AI47=""),0,PreElaborazione!AI47)</f>
        <v>0</v>
      </c>
      <c r="AK47">
        <f ca="1">IF(OR(COUNTIF(PreElaborazione!AJ$8:'PreElaborazione'!AJ46,PreElaborazione!AJ47)&gt;0,PreElaborazione!AJ47=""),0,PreElaborazione!AJ47)</f>
        <v>0</v>
      </c>
      <c r="AL47">
        <f ca="1">IF(OR(COUNTIF(PreElaborazione!AK$8:'PreElaborazione'!AK46,PreElaborazione!AK47)&gt;0,PreElaborazione!AK47=""),0,PreElaborazione!AK47)</f>
        <v>0</v>
      </c>
      <c r="AM47">
        <f ca="1">IF(OR(COUNTIF(PreElaborazione!AL$8:'PreElaborazione'!AL46,PreElaborazione!AL47)&gt;0,PreElaborazione!AL47=""),0,PreElaborazione!AL47)</f>
        <v>0</v>
      </c>
      <c r="AN47">
        <f ca="1">IF(OR(COUNTIF(PreElaborazione!AM$8:'PreElaborazione'!AM46,PreElaborazione!AM47)&gt;0,PreElaborazione!AM47=""),0,PreElaborazione!AM47)</f>
        <v>0</v>
      </c>
      <c r="AO47">
        <f ca="1">IF(OR(COUNTIF(PreElaborazione!AN$8:'PreElaborazione'!AN46,PreElaborazione!AN47)&gt;0,PreElaborazione!AN47=""),0,PreElaborazione!AN47)</f>
        <v>0</v>
      </c>
      <c r="AP47">
        <f ca="1">IF(OR(COUNTIF(PreElaborazione!AO$8:'PreElaborazione'!AO46,PreElaborazione!AO47)&gt;0,PreElaborazione!AO47=""),0,PreElaborazione!AO47)</f>
        <v>0</v>
      </c>
      <c r="AQ47">
        <f ca="1">IF(OR(COUNTIF(PreElaborazione!AP$8:'PreElaborazione'!AP46,PreElaborazione!AP47)&gt;0,PreElaborazione!AP47=""),0,PreElaborazione!AP47)</f>
        <v>0</v>
      </c>
      <c r="AR47">
        <f ca="1">IF(OR(COUNTIF(PreElaborazione!AQ$8:'PreElaborazione'!AQ46,PreElaborazione!AQ47)&gt;0,PreElaborazione!AQ47=""),0,PreElaborazione!AQ47)</f>
        <v>0</v>
      </c>
      <c r="AS47">
        <f ca="1">IF(OR(COUNTIF(PreElaborazione!AR$8:'PreElaborazione'!AR46,PreElaborazione!AR47)&gt;0,PreElaborazione!AR47=""),0,PreElaborazione!AR47)</f>
        <v>0</v>
      </c>
      <c r="AT47">
        <f ca="1">IF(OR(COUNTIF(PreElaborazione!AS$8:'PreElaborazione'!AS46,PreElaborazione!AS47)&gt;0,PreElaborazione!AS47=""),0,PreElaborazione!AS47)</f>
        <v>0</v>
      </c>
      <c r="AU47">
        <f ca="1">IF(OR(COUNTIF(PreElaborazione!AT$8:'PreElaborazione'!AT46,PreElaborazione!AT47)&gt;0,PreElaborazione!AT47=""),0,PreElaborazione!AT47)</f>
        <v>0</v>
      </c>
      <c r="AV47">
        <f ca="1">IF(OR(COUNTIF(PreElaborazione!AU$8:'PreElaborazione'!AU46,PreElaborazione!AU47)&gt;0,PreElaborazione!AU47=""),0,PreElaborazione!AU47)</f>
        <v>0</v>
      </c>
      <c r="AW47">
        <f ca="1">IF(OR(COUNTIF(PreElaborazione!AV$8:'PreElaborazione'!AV46,PreElaborazione!AV47)&gt;0,PreElaborazione!AV47=""),0,PreElaborazione!AV47)</f>
        <v>0</v>
      </c>
      <c r="AX47">
        <f ca="1">IF(OR(COUNTIF(PreElaborazione!AW$8:'PreElaborazione'!AW46,PreElaborazione!AW47)&gt;0,PreElaborazione!AW47=""),0,PreElaborazione!AW47)</f>
        <v>0</v>
      </c>
      <c r="AY47">
        <f ca="1">IF(OR(COUNTIF(PreElaborazione!AX$8:'PreElaborazione'!AX46,PreElaborazione!AX47)&gt;0,PreElaborazione!AX47=""),0,PreElaborazione!AX47)</f>
        <v>0</v>
      </c>
      <c r="AZ47">
        <f ca="1">IF(OR(COUNTIF(PreElaborazione!AY$8:'PreElaborazione'!AY46,PreElaborazione!AY47)&gt;0,PreElaborazione!AY47=""),0,PreElaborazione!AY47)</f>
        <v>0</v>
      </c>
      <c r="BA47">
        <f ca="1">IF(OR(COUNTIF(PreElaborazione!AZ$8:'PreElaborazione'!AZ46,PreElaborazione!AZ47)&gt;0,PreElaborazione!AZ47=""),0,PreElaborazione!AZ47)</f>
        <v>0</v>
      </c>
      <c r="BB47">
        <f ca="1">IF(OR(COUNTIF(PreElaborazione!BA$8:'PreElaborazione'!BA46,PreElaborazione!BA47)&gt;0,PreElaborazione!BA47=""),0,PreElaborazione!BA47)</f>
        <v>0</v>
      </c>
      <c r="BC47">
        <f ca="1">IF(OR(COUNTIF(PreElaborazione!BB$8:'PreElaborazione'!BB46,PreElaborazione!BB47)&gt;0,PreElaborazione!BB47=""),0,PreElaborazione!BB47)</f>
        <v>0</v>
      </c>
      <c r="BD47">
        <f ca="1">IF(OR(COUNTIF(PreElaborazione!BC$8:'PreElaborazione'!BC46,PreElaborazione!BC47)&gt;0,PreElaborazione!BC47=""),0,PreElaborazione!BC47)</f>
        <v>0</v>
      </c>
      <c r="BE47">
        <f ca="1">IF(OR(COUNTIF(PreElaborazione!BD$8:'PreElaborazione'!BD46,PreElaborazione!BD47)&gt;0,PreElaborazione!BD47=""),0,PreElaborazione!BD47)</f>
        <v>0</v>
      </c>
      <c r="BF47">
        <f ca="1">IF(OR(COUNTIF(PreElaborazione!BE$8:'PreElaborazione'!BE46,PreElaborazione!BE47)&gt;0,PreElaborazione!BE47=""),0,PreElaborazione!BE47)</f>
        <v>0</v>
      </c>
      <c r="BG47">
        <f ca="1">IF(OR(COUNTIF(PreElaborazione!BF$8:'PreElaborazione'!BF46,PreElaborazione!BF47)&gt;0,PreElaborazione!BF47=""),0,PreElaborazione!BF47)</f>
        <v>0</v>
      </c>
      <c r="BH47">
        <f ca="1">IF(OR(COUNTIF(PreElaborazione!BG$8:'PreElaborazione'!BG46,PreElaborazione!BG47)&gt;0,PreElaborazione!BG47=""),0,PreElaborazione!BG47)</f>
        <v>0</v>
      </c>
      <c r="BI47">
        <f ca="1">IF(OR(COUNTIF(PreElaborazione!BH$8:'PreElaborazione'!BH46,PreElaborazione!BH47)&gt;0,PreElaborazione!BH47=""),0,PreElaborazione!BH47)</f>
        <v>0</v>
      </c>
      <c r="BJ47">
        <f ca="1">IF(OR(COUNTIF(PreElaborazione!BI$8:'PreElaborazione'!BI46,PreElaborazione!BI47)&gt;0,PreElaborazione!BI47=""),0,PreElaborazione!BI47)</f>
        <v>0</v>
      </c>
      <c r="BK47">
        <f ca="1">IF(OR(COUNTIF(PreElaborazione!BJ$8:'PreElaborazione'!BJ46,PreElaborazione!BJ47)&gt;0,PreElaborazione!BJ47=""),0,PreElaborazione!BJ47)</f>
        <v>0</v>
      </c>
      <c r="BL47">
        <f ca="1">IF(OR(COUNTIF(PreElaborazione!BK$8:'PreElaborazione'!BK46,PreElaborazione!BK47)&gt;0,PreElaborazione!BK47=""),0,PreElaborazione!BK47)</f>
        <v>0</v>
      </c>
      <c r="BM47">
        <f ca="1">IF(OR(COUNTIF(PreElaborazione!BL$8:'PreElaborazione'!BL46,PreElaborazione!BL47)&gt;0,PreElaborazione!BL47=""),0,PreElaborazione!BL47)</f>
        <v>0</v>
      </c>
      <c r="BN47">
        <f ca="1">IF(OR(COUNTIF(PreElaborazione!BM$8:'PreElaborazione'!BM46,PreElaborazione!BM47)&gt;0,PreElaborazione!BM47=""),0,PreElaborazione!BM47)</f>
        <v>0</v>
      </c>
      <c r="BO47">
        <f ca="1">IF(OR(COUNTIF(PreElaborazione!BN$8:'PreElaborazione'!BN46,PreElaborazione!BN47)&gt;0,PreElaborazione!BN47=""),0,PreElaborazione!BN47)</f>
        <v>0</v>
      </c>
      <c r="BP47">
        <f ca="1">IF(OR(COUNTIF(PreElaborazione!BO$8:'PreElaborazione'!BO46,PreElaborazione!BO47)&gt;0,PreElaborazione!BO47=""),0,PreElaborazione!BO47)</f>
        <v>0</v>
      </c>
      <c r="BQ47">
        <f ca="1">IF(OR(COUNTIF(PreElaborazione!BP$8:'PreElaborazione'!BP46,PreElaborazione!BP47)&gt;0,PreElaborazione!BP47=""),0,PreElaborazione!BP47)</f>
        <v>0</v>
      </c>
      <c r="BR47">
        <f ca="1">IF(OR(COUNTIF(PreElaborazione!BQ$8:'PreElaborazione'!BQ46,PreElaborazione!BQ47)&gt;0,PreElaborazione!BQ47=""),0,PreElaborazione!BQ47)</f>
        <v>0</v>
      </c>
      <c r="BS47">
        <f ca="1">IF(OR(COUNTIF(PreElaborazione!BR$8:'PreElaborazione'!BR46,PreElaborazione!BR47)&gt;0,PreElaborazione!BR47=""),0,PreElaborazione!BR47)</f>
        <v>0</v>
      </c>
      <c r="BT47">
        <f ca="1">IF(OR(COUNTIF(PreElaborazione!BS$8:'PreElaborazione'!BS46,PreElaborazione!BS47)&gt;0,PreElaborazione!BS47=""),0,PreElaborazione!BS47)</f>
        <v>0</v>
      </c>
      <c r="BU47">
        <f ca="1">IF(OR(COUNTIF(PreElaborazione!BT$8:'PreElaborazione'!BT46,PreElaborazione!BT47)&gt;0,PreElaborazione!BT47=""),0,PreElaborazione!BT47)</f>
        <v>0</v>
      </c>
      <c r="BV47">
        <f ca="1">IF(OR(COUNTIF(PreElaborazione!BU$8:'PreElaborazione'!BU46,PreElaborazione!BU47)&gt;0,PreElaborazione!BU47=""),0,PreElaborazione!BU47)</f>
        <v>0</v>
      </c>
      <c r="BW47">
        <f ca="1">IF(OR(COUNTIF(PreElaborazione!BV$8:'PreElaborazione'!BV46,PreElaborazione!BV47)&gt;0,PreElaborazione!BV47=""),0,PreElaborazione!BV47)</f>
        <v>0</v>
      </c>
      <c r="BX47">
        <f ca="1">IF(OR(COUNTIF(PreElaborazione!BW$8:'PreElaborazione'!BW46,PreElaborazione!BW47)&gt;0,PreElaborazione!BW47=""),0,PreElaborazione!BW47)</f>
        <v>0</v>
      </c>
      <c r="BY47">
        <f ca="1">IF(OR(COUNTIF(PreElaborazione!BX$8:'PreElaborazione'!BX46,PreElaborazione!BX47)&gt;0,PreElaborazione!BX47=""),0,PreElaborazione!BX47)</f>
        <v>0</v>
      </c>
      <c r="BZ47">
        <f ca="1">IF(OR(COUNTIF(PreElaborazione!BY$8:'PreElaborazione'!BY46,PreElaborazione!BY47)&gt;0,PreElaborazione!BY47=""),0,PreElaborazione!BY47)</f>
        <v>0</v>
      </c>
      <c r="CA47">
        <f ca="1">IF(OR(COUNTIF(PreElaborazione!BZ$8:'PreElaborazione'!BZ46,PreElaborazione!BZ47)&gt;0,PreElaborazione!BZ47=""),0,PreElaborazione!BZ47)</f>
        <v>0</v>
      </c>
      <c r="CB47">
        <f ca="1">IF(OR(COUNTIF(PreElaborazione!CA$8:'PreElaborazione'!CA46,PreElaborazione!CA47)&gt;0,PreElaborazione!CA47=""),0,PreElaborazione!CA47)</f>
        <v>0</v>
      </c>
      <c r="CC47">
        <f ca="1">IF(OR(COUNTIF(PreElaborazione!CB$8:'PreElaborazione'!CB46,PreElaborazione!CB47)&gt;0,PreElaborazione!CB47=""),0,PreElaborazione!CB47)</f>
        <v>0</v>
      </c>
      <c r="CD47">
        <f ca="1">IF(OR(COUNTIF(PreElaborazione!CC$8:'PreElaborazione'!CC46,PreElaborazione!CC47)&gt;0,PreElaborazione!CC47=""),0,PreElaborazione!CC47)</f>
        <v>0</v>
      </c>
      <c r="CE47">
        <f ca="1">IF(OR(COUNTIF(PreElaborazione!CD$8:'PreElaborazione'!CD46,PreElaborazione!CD47)&gt;0,PreElaborazione!CD47=""),0,PreElaborazione!CD47)</f>
        <v>0</v>
      </c>
      <c r="CF47">
        <f ca="1">IF(OR(COUNTIF(PreElaborazione!CE$8:'PreElaborazione'!CE46,PreElaborazione!CE47)&gt;0,PreElaborazione!CE47=""),0,PreElaborazione!CE47)</f>
        <v>0</v>
      </c>
      <c r="CG47">
        <f ca="1">IF(OR(COUNTIF(PreElaborazione!CF$8:'PreElaborazione'!CF46,PreElaborazione!CF47)&gt;0,PreElaborazione!CF47=""),0,PreElaborazione!CF47)</f>
        <v>0</v>
      </c>
      <c r="CH47">
        <f ca="1">IF(OR(COUNTIF(PreElaborazione!CG$8:'PreElaborazione'!CG46,PreElaborazione!CG47)&gt;0,PreElaborazione!CG47=""),0,PreElaborazione!CG47)</f>
        <v>0</v>
      </c>
      <c r="CI47">
        <f ca="1">IF(OR(COUNTIF(PreElaborazione!CH$8:'PreElaborazione'!CH46,PreElaborazione!CH47)&gt;0,PreElaborazione!CH47=""),0,PreElaborazione!CH47)</f>
        <v>0</v>
      </c>
      <c r="CJ47">
        <f ca="1">IF(OR(COUNTIF(PreElaborazione!CI$8:'PreElaborazione'!CI46,PreElaborazione!CI47)&gt;0,PreElaborazione!CI47=""),0,PreElaborazione!CI47)</f>
        <v>0</v>
      </c>
      <c r="CK47">
        <f ca="1">IF(OR(COUNTIF(PreElaborazione!CJ$8:'PreElaborazione'!CJ46,PreElaborazione!CJ47)&gt;0,PreElaborazione!CJ47=""),0,PreElaborazione!CJ47)</f>
        <v>0</v>
      </c>
      <c r="CL47">
        <f ca="1">IF(OR(COUNTIF(PreElaborazione!CK$8:'PreElaborazione'!CK46,PreElaborazione!CK47)&gt;0,PreElaborazione!CK47=""),0,PreElaborazione!CK47)</f>
        <v>0</v>
      </c>
      <c r="CM47">
        <f ca="1">IF(OR(COUNTIF(PreElaborazione!CL$8:'PreElaborazione'!CL46,PreElaborazione!CL47)&gt;0,PreElaborazione!CL47=""),0,PreElaborazione!CL47)</f>
        <v>0</v>
      </c>
      <c r="CN47">
        <f ca="1">IF(OR(COUNTIF(PreElaborazione!CM$8:'PreElaborazione'!CM46,PreElaborazione!CM47)&gt;0,PreElaborazione!CM47=""),0,PreElaborazione!CM47)</f>
        <v>0</v>
      </c>
      <c r="CO47">
        <f ca="1">IF(OR(COUNTIF(PreElaborazione!CN$8:'PreElaborazione'!CN46,PreElaborazione!CN47)&gt;0,PreElaborazione!CN47=""),0,PreElaborazione!CN47)</f>
        <v>0</v>
      </c>
      <c r="CP47">
        <f ca="1">IF(OR(COUNTIF(PreElaborazione!CO$8:'PreElaborazione'!CO46,PreElaborazione!CO47)&gt;0,PreElaborazione!CO47=""),0,PreElaborazione!CO47)</f>
        <v>0</v>
      </c>
      <c r="CQ47">
        <f ca="1">IF(OR(COUNTIF(PreElaborazione!CP$8:'PreElaborazione'!CP46,PreElaborazione!CP47)&gt;0,PreElaborazione!CP47=""),0,PreElaborazione!CP47)</f>
        <v>0</v>
      </c>
      <c r="CR47">
        <f ca="1">IF(OR(COUNTIF(PreElaborazione!CQ$8:'PreElaborazione'!CQ46,PreElaborazione!CQ47)&gt;0,PreElaborazione!CQ47=""),0,PreElaborazione!CQ47)</f>
        <v>0</v>
      </c>
      <c r="CS47">
        <f ca="1">IF(OR(COUNTIF(PreElaborazione!CR$8:'PreElaborazione'!CR46,PreElaborazione!CR47)&gt;0,PreElaborazione!CR47=""),0,PreElaborazione!CR47)</f>
        <v>0</v>
      </c>
      <c r="CT47">
        <f ca="1">IF(OR(COUNTIF(PreElaborazione!CS$8:'PreElaborazione'!CS46,PreElaborazione!CS47)&gt;0,PreElaborazione!CS47=""),0,PreElaborazione!CS47)</f>
        <v>0</v>
      </c>
      <c r="CU47">
        <f ca="1">IF(OR(COUNTIF(PreElaborazione!CT$8:'PreElaborazione'!CT46,PreElaborazione!CT47)&gt;0,PreElaborazione!CT47=""),0,PreElaborazione!CT47)</f>
        <v>0</v>
      </c>
      <c r="CV47">
        <f ca="1">IF(OR(COUNTIF(PreElaborazione!CU$8:'PreElaborazione'!CU46,PreElaborazione!CU47)&gt;0,PreElaborazione!CU47=""),0,PreElaborazione!CU47)</f>
        <v>0</v>
      </c>
      <c r="CW47">
        <f ca="1">IF(OR(COUNTIF(PreElaborazione!CV$8:'PreElaborazione'!CV46,PreElaborazione!CV47)&gt;0,PreElaborazione!CV47=""),0,PreElaborazione!CV47)</f>
        <v>0</v>
      </c>
      <c r="CX47">
        <f ca="1">IF(OR(COUNTIF(PreElaborazione!CW$8:'PreElaborazione'!CW46,PreElaborazione!CW47)&gt;0,PreElaborazione!CW47=""),0,PreElaborazione!CW47)</f>
        <v>0</v>
      </c>
      <c r="CY47">
        <f ca="1">IF(OR(COUNTIF(PreElaborazione!CX$8:'PreElaborazione'!CX46,PreElaborazione!CX47)&gt;0,PreElaborazione!CX47=""),0,PreElaborazione!CX47)</f>
        <v>0</v>
      </c>
      <c r="CZ47">
        <f ca="1">IF(OR(COUNTIF(PreElaborazione!CY$8:'PreElaborazione'!CY46,PreElaborazione!CY47)&gt;0,PreElaborazione!CY47=""),0,PreElaborazione!CY47)</f>
        <v>0</v>
      </c>
      <c r="DA47">
        <f ca="1">IF(OR(COUNTIF(PreElaborazione!CZ$8:'PreElaborazione'!CZ46,PreElaborazione!CZ47)&gt;0,PreElaborazione!CZ47=""),0,PreElaborazione!CZ47)</f>
        <v>0</v>
      </c>
      <c r="DB47">
        <f ca="1">IF(OR(COUNTIF(PreElaborazione!DA$8:'PreElaborazione'!DA46,PreElaborazione!DA47)&gt;0,PreElaborazione!DA47=""),0,PreElaborazione!DA47)</f>
        <v>0</v>
      </c>
      <c r="DC47">
        <f ca="1">IF(OR(COUNTIF(PreElaborazione!DB$8:'PreElaborazione'!DB46,PreElaborazione!DB47)&gt;0,PreElaborazione!DB47=""),0,PreElaborazione!DB47)</f>
        <v>0</v>
      </c>
      <c r="DD47" s="268">
        <f t="shared" ca="1" si="0"/>
        <v>0</v>
      </c>
    </row>
    <row r="48" spans="2:108">
      <c r="B48" s="121">
        <v>41</v>
      </c>
      <c r="C48">
        <f ca="1">IF(OR(COUNTIF(PreElaborazione!B$8:'PreElaborazione'!B47,PreElaborazione!B48)&gt;0,PreElaborazione!B48=""),0,PreElaborazione!B48)</f>
        <v>0</v>
      </c>
      <c r="D48">
        <f ca="1">IF(OR(COUNTIF(PreElaborazione!C$8:'PreElaborazione'!C47,PreElaborazione!C48)&gt;0,PreElaborazione!C48=""),0,PreElaborazione!C48)</f>
        <v>0</v>
      </c>
      <c r="E48">
        <f ca="1">IF(OR(COUNTIF(PreElaborazione!D$8:'PreElaborazione'!D47,PreElaborazione!D48)&gt;0,PreElaborazione!D48=""),0,PreElaborazione!D48)</f>
        <v>0</v>
      </c>
      <c r="F48">
        <f ca="1">IF(OR(COUNTIF(PreElaborazione!E$8:'PreElaborazione'!E47,PreElaborazione!E48)&gt;0,PreElaborazione!E48=""),0,PreElaborazione!E48)</f>
        <v>0</v>
      </c>
      <c r="G48">
        <f ca="1">IF(OR(COUNTIF(PreElaborazione!F$8:'PreElaborazione'!F47,PreElaborazione!F48)&gt;0,PreElaborazione!F48=""),0,PreElaborazione!F48)</f>
        <v>0</v>
      </c>
      <c r="H48">
        <f ca="1">IF(OR(COUNTIF(PreElaborazione!G$8:'PreElaborazione'!G47,PreElaborazione!G48)&gt;0,PreElaborazione!G48=""),0,PreElaborazione!G48)</f>
        <v>0</v>
      </c>
      <c r="I48">
        <f ca="1">IF(OR(COUNTIF(PreElaborazione!H$8:'PreElaborazione'!H47,PreElaborazione!H48)&gt;0,PreElaborazione!H48=""),0,PreElaborazione!H48)</f>
        <v>0</v>
      </c>
      <c r="J48">
        <f ca="1">IF(OR(COUNTIF(PreElaborazione!I$8:'PreElaborazione'!I47,PreElaborazione!I48)&gt;0,PreElaborazione!I48=""),0,PreElaborazione!I48)</f>
        <v>0</v>
      </c>
      <c r="K48">
        <f ca="1">IF(OR(COUNTIF(PreElaborazione!J$8:'PreElaborazione'!J47,PreElaborazione!J48)&gt;0,PreElaborazione!J48=""),0,PreElaborazione!J48)</f>
        <v>0</v>
      </c>
      <c r="L48">
        <f ca="1">IF(OR(COUNTIF(PreElaborazione!K$8:'PreElaborazione'!K47,PreElaborazione!K48)&gt;0,PreElaborazione!K48=""),0,PreElaborazione!K48)</f>
        <v>0</v>
      </c>
      <c r="M48">
        <f ca="1">IF(OR(COUNTIF(PreElaborazione!L$8:'PreElaborazione'!L47,PreElaborazione!L48)&gt;0,PreElaborazione!L48=""),0,PreElaborazione!L48)</f>
        <v>0</v>
      </c>
      <c r="N48">
        <f ca="1">IF(OR(COUNTIF(PreElaborazione!M$8:'PreElaborazione'!M47,PreElaborazione!M48)&gt;0,PreElaborazione!M48=""),0,PreElaborazione!M48)</f>
        <v>0</v>
      </c>
      <c r="O48">
        <f ca="1">IF(OR(COUNTIF(PreElaborazione!N$8:'PreElaborazione'!N47,PreElaborazione!N48)&gt;0,PreElaborazione!N48=""),0,PreElaborazione!N48)</f>
        <v>0</v>
      </c>
      <c r="P48">
        <f ca="1">IF(OR(COUNTIF(PreElaborazione!O$8:'PreElaborazione'!O47,PreElaborazione!O48)&gt;0,PreElaborazione!O48=""),0,PreElaborazione!O48)</f>
        <v>0</v>
      </c>
      <c r="Q48">
        <f ca="1">IF(OR(COUNTIF(PreElaborazione!P$8:'PreElaborazione'!P47,PreElaborazione!P48)&gt;0,PreElaborazione!P48=""),0,PreElaborazione!P48)</f>
        <v>0</v>
      </c>
      <c r="R48">
        <f ca="1">IF(OR(COUNTIF(PreElaborazione!Q$8:'PreElaborazione'!Q47,PreElaborazione!Q48)&gt;0,PreElaborazione!Q48=""),0,PreElaborazione!Q48)</f>
        <v>0</v>
      </c>
      <c r="S48">
        <f ca="1">IF(OR(COUNTIF(PreElaborazione!R$8:'PreElaborazione'!R47,PreElaborazione!R48)&gt;0,PreElaborazione!R48=""),0,PreElaborazione!R48)</f>
        <v>0</v>
      </c>
      <c r="T48">
        <f ca="1">IF(OR(COUNTIF(PreElaborazione!S$8:'PreElaborazione'!S47,PreElaborazione!S48)&gt;0,PreElaborazione!S48=""),0,PreElaborazione!S48)</f>
        <v>0</v>
      </c>
      <c r="U48">
        <f ca="1">IF(OR(COUNTIF(PreElaborazione!T$8:'PreElaborazione'!T47,PreElaborazione!T48)&gt;0,PreElaborazione!T48=""),0,PreElaborazione!T48)</f>
        <v>0</v>
      </c>
      <c r="V48">
        <f ca="1">IF(OR(COUNTIF(PreElaborazione!U$8:'PreElaborazione'!U47,PreElaborazione!U48)&gt;0,PreElaborazione!U48=""),0,PreElaborazione!U48)</f>
        <v>0</v>
      </c>
      <c r="W48">
        <f ca="1">IF(OR(COUNTIF(PreElaborazione!V$8:'PreElaborazione'!V47,PreElaborazione!V48)&gt;0,PreElaborazione!V48=""),0,PreElaborazione!V48)</f>
        <v>0</v>
      </c>
      <c r="X48">
        <f ca="1">IF(OR(COUNTIF(PreElaborazione!W$8:'PreElaborazione'!W47,PreElaborazione!W48)&gt;0,PreElaborazione!W48=""),0,PreElaborazione!W48)</f>
        <v>0</v>
      </c>
      <c r="Y48">
        <f ca="1">IF(OR(COUNTIF(PreElaborazione!X$8:'PreElaborazione'!X47,PreElaborazione!X48)&gt;0,PreElaborazione!X48=""),0,PreElaborazione!X48)</f>
        <v>0</v>
      </c>
      <c r="Z48">
        <f ca="1">IF(OR(COUNTIF(PreElaborazione!Y$8:'PreElaborazione'!Y47,PreElaborazione!Y48)&gt;0,PreElaborazione!Y48=""),0,PreElaborazione!Y48)</f>
        <v>0</v>
      </c>
      <c r="AA48">
        <f ca="1">IF(OR(COUNTIF(PreElaborazione!Z$8:'PreElaborazione'!Z47,PreElaborazione!Z48)&gt;0,PreElaborazione!Z48=""),0,PreElaborazione!Z48)</f>
        <v>0</v>
      </c>
      <c r="AB48">
        <f ca="1">IF(OR(COUNTIF(PreElaborazione!AA$8:'PreElaborazione'!AA47,PreElaborazione!AA48)&gt;0,PreElaborazione!AA48=""),0,PreElaborazione!AA48)</f>
        <v>0</v>
      </c>
      <c r="AC48">
        <f ca="1">IF(OR(COUNTIF(PreElaborazione!AB$8:'PreElaborazione'!AB47,PreElaborazione!AB48)&gt;0,PreElaborazione!AB48=""),0,PreElaborazione!AB48)</f>
        <v>0</v>
      </c>
      <c r="AD48">
        <f ca="1">IF(OR(COUNTIF(PreElaborazione!AC$8:'PreElaborazione'!AC47,PreElaborazione!AC48)&gt;0,PreElaborazione!AC48=""),0,PreElaborazione!AC48)</f>
        <v>0</v>
      </c>
      <c r="AE48">
        <f ca="1">IF(OR(COUNTIF(PreElaborazione!AD$8:'PreElaborazione'!AD47,PreElaborazione!AD48)&gt;0,PreElaborazione!AD48=""),0,PreElaborazione!AD48)</f>
        <v>0</v>
      </c>
      <c r="AF48">
        <f ca="1">IF(OR(COUNTIF(PreElaborazione!AE$8:'PreElaborazione'!AE47,PreElaborazione!AE48)&gt;0,PreElaborazione!AE48=""),0,PreElaborazione!AE48)</f>
        <v>0</v>
      </c>
      <c r="AG48">
        <f ca="1">IF(OR(COUNTIF(PreElaborazione!AF$8:'PreElaborazione'!AF47,PreElaborazione!AF48)&gt;0,PreElaborazione!AF48=""),0,PreElaborazione!AF48)</f>
        <v>0</v>
      </c>
      <c r="AH48">
        <f ca="1">IF(OR(COUNTIF(PreElaborazione!AG$8:'PreElaborazione'!AG47,PreElaborazione!AG48)&gt;0,PreElaborazione!AG48=""),0,PreElaborazione!AG48)</f>
        <v>0</v>
      </c>
      <c r="AI48">
        <f ca="1">IF(OR(COUNTIF(PreElaborazione!AH$8:'PreElaborazione'!AH47,PreElaborazione!AH48)&gt;0,PreElaborazione!AH48=""),0,PreElaborazione!AH48)</f>
        <v>0</v>
      </c>
      <c r="AJ48">
        <f ca="1">IF(OR(COUNTIF(PreElaborazione!AI$8:'PreElaborazione'!AI47,PreElaborazione!AI48)&gt;0,PreElaborazione!AI48=""),0,PreElaborazione!AI48)</f>
        <v>0</v>
      </c>
      <c r="AK48">
        <f ca="1">IF(OR(COUNTIF(PreElaborazione!AJ$8:'PreElaborazione'!AJ47,PreElaborazione!AJ48)&gt;0,PreElaborazione!AJ48=""),0,PreElaborazione!AJ48)</f>
        <v>0</v>
      </c>
      <c r="AL48">
        <f ca="1">IF(OR(COUNTIF(PreElaborazione!AK$8:'PreElaborazione'!AK47,PreElaborazione!AK48)&gt;0,PreElaborazione!AK48=""),0,PreElaborazione!AK48)</f>
        <v>0</v>
      </c>
      <c r="AM48">
        <f ca="1">IF(OR(COUNTIF(PreElaborazione!AL$8:'PreElaborazione'!AL47,PreElaborazione!AL48)&gt;0,PreElaborazione!AL48=""),0,PreElaborazione!AL48)</f>
        <v>0</v>
      </c>
      <c r="AN48">
        <f ca="1">IF(OR(COUNTIF(PreElaborazione!AM$8:'PreElaborazione'!AM47,PreElaborazione!AM48)&gt;0,PreElaborazione!AM48=""),0,PreElaborazione!AM48)</f>
        <v>0</v>
      </c>
      <c r="AO48">
        <f ca="1">IF(OR(COUNTIF(PreElaborazione!AN$8:'PreElaborazione'!AN47,PreElaborazione!AN48)&gt;0,PreElaborazione!AN48=""),0,PreElaborazione!AN48)</f>
        <v>0</v>
      </c>
      <c r="AP48">
        <f ca="1">IF(OR(COUNTIF(PreElaborazione!AO$8:'PreElaborazione'!AO47,PreElaborazione!AO48)&gt;0,PreElaborazione!AO48=""),0,PreElaborazione!AO48)</f>
        <v>0</v>
      </c>
      <c r="AQ48">
        <f ca="1">IF(OR(COUNTIF(PreElaborazione!AP$8:'PreElaborazione'!AP47,PreElaborazione!AP48)&gt;0,PreElaborazione!AP48=""),0,PreElaborazione!AP48)</f>
        <v>0</v>
      </c>
      <c r="AR48">
        <f ca="1">IF(OR(COUNTIF(PreElaborazione!AQ$8:'PreElaborazione'!AQ47,PreElaborazione!AQ48)&gt;0,PreElaborazione!AQ48=""),0,PreElaborazione!AQ48)</f>
        <v>0</v>
      </c>
      <c r="AS48">
        <f ca="1">IF(OR(COUNTIF(PreElaborazione!AR$8:'PreElaborazione'!AR47,PreElaborazione!AR48)&gt;0,PreElaborazione!AR48=""),0,PreElaborazione!AR48)</f>
        <v>0</v>
      </c>
      <c r="AT48">
        <f ca="1">IF(OR(COUNTIF(PreElaborazione!AS$8:'PreElaborazione'!AS47,PreElaborazione!AS48)&gt;0,PreElaborazione!AS48=""),0,PreElaborazione!AS48)</f>
        <v>0</v>
      </c>
      <c r="AU48">
        <f ca="1">IF(OR(COUNTIF(PreElaborazione!AT$8:'PreElaborazione'!AT47,PreElaborazione!AT48)&gt;0,PreElaborazione!AT48=""),0,PreElaborazione!AT48)</f>
        <v>0</v>
      </c>
      <c r="AV48">
        <f ca="1">IF(OR(COUNTIF(PreElaborazione!AU$8:'PreElaborazione'!AU47,PreElaborazione!AU48)&gt;0,PreElaborazione!AU48=""),0,PreElaborazione!AU48)</f>
        <v>0</v>
      </c>
      <c r="AW48">
        <f ca="1">IF(OR(COUNTIF(PreElaborazione!AV$8:'PreElaborazione'!AV47,PreElaborazione!AV48)&gt;0,PreElaborazione!AV48=""),0,PreElaborazione!AV48)</f>
        <v>0</v>
      </c>
      <c r="AX48">
        <f ca="1">IF(OR(COUNTIF(PreElaborazione!AW$8:'PreElaborazione'!AW47,PreElaborazione!AW48)&gt;0,PreElaborazione!AW48=""),0,PreElaborazione!AW48)</f>
        <v>0</v>
      </c>
      <c r="AY48">
        <f ca="1">IF(OR(COUNTIF(PreElaborazione!AX$8:'PreElaborazione'!AX47,PreElaborazione!AX48)&gt;0,PreElaborazione!AX48=""),0,PreElaborazione!AX48)</f>
        <v>0</v>
      </c>
      <c r="AZ48">
        <f ca="1">IF(OR(COUNTIF(PreElaborazione!AY$8:'PreElaborazione'!AY47,PreElaborazione!AY48)&gt;0,PreElaborazione!AY48=""),0,PreElaborazione!AY48)</f>
        <v>0</v>
      </c>
      <c r="BA48">
        <f ca="1">IF(OR(COUNTIF(PreElaborazione!AZ$8:'PreElaborazione'!AZ47,PreElaborazione!AZ48)&gt;0,PreElaborazione!AZ48=""),0,PreElaborazione!AZ48)</f>
        <v>0</v>
      </c>
      <c r="BB48">
        <f ca="1">IF(OR(COUNTIF(PreElaborazione!BA$8:'PreElaborazione'!BA47,PreElaborazione!BA48)&gt;0,PreElaborazione!BA48=""),0,PreElaborazione!BA48)</f>
        <v>0</v>
      </c>
      <c r="BC48">
        <f ca="1">IF(OR(COUNTIF(PreElaborazione!BB$8:'PreElaborazione'!BB47,PreElaborazione!BB48)&gt;0,PreElaborazione!BB48=""),0,PreElaborazione!BB48)</f>
        <v>0</v>
      </c>
      <c r="BD48">
        <f ca="1">IF(OR(COUNTIF(PreElaborazione!BC$8:'PreElaborazione'!BC47,PreElaborazione!BC48)&gt;0,PreElaborazione!BC48=""),0,PreElaborazione!BC48)</f>
        <v>0</v>
      </c>
      <c r="BE48">
        <f ca="1">IF(OR(COUNTIF(PreElaborazione!BD$8:'PreElaborazione'!BD47,PreElaborazione!BD48)&gt;0,PreElaborazione!BD48=""),0,PreElaborazione!BD48)</f>
        <v>0</v>
      </c>
      <c r="BF48">
        <f ca="1">IF(OR(COUNTIF(PreElaborazione!BE$8:'PreElaborazione'!BE47,PreElaborazione!BE48)&gt;0,PreElaborazione!BE48=""),0,PreElaborazione!BE48)</f>
        <v>0</v>
      </c>
      <c r="BG48">
        <f ca="1">IF(OR(COUNTIF(PreElaborazione!BF$8:'PreElaborazione'!BF47,PreElaborazione!BF48)&gt;0,PreElaborazione!BF48=""),0,PreElaborazione!BF48)</f>
        <v>0</v>
      </c>
      <c r="BH48">
        <f ca="1">IF(OR(COUNTIF(PreElaborazione!BG$8:'PreElaborazione'!BG47,PreElaborazione!BG48)&gt;0,PreElaborazione!BG48=""),0,PreElaborazione!BG48)</f>
        <v>0</v>
      </c>
      <c r="BI48">
        <f ca="1">IF(OR(COUNTIF(PreElaborazione!BH$8:'PreElaborazione'!BH47,PreElaborazione!BH48)&gt;0,PreElaborazione!BH48=""),0,PreElaborazione!BH48)</f>
        <v>0</v>
      </c>
      <c r="BJ48">
        <f ca="1">IF(OR(COUNTIF(PreElaborazione!BI$8:'PreElaborazione'!BI47,PreElaborazione!BI48)&gt;0,PreElaborazione!BI48=""),0,PreElaborazione!BI48)</f>
        <v>0</v>
      </c>
      <c r="BK48">
        <f ca="1">IF(OR(COUNTIF(PreElaborazione!BJ$8:'PreElaborazione'!BJ47,PreElaborazione!BJ48)&gt;0,PreElaborazione!BJ48=""),0,PreElaborazione!BJ48)</f>
        <v>0</v>
      </c>
      <c r="BL48">
        <f ca="1">IF(OR(COUNTIF(PreElaborazione!BK$8:'PreElaborazione'!BK47,PreElaborazione!BK48)&gt;0,PreElaborazione!BK48=""),0,PreElaborazione!BK48)</f>
        <v>0</v>
      </c>
      <c r="BM48">
        <f ca="1">IF(OR(COUNTIF(PreElaborazione!BL$8:'PreElaborazione'!BL47,PreElaborazione!BL48)&gt;0,PreElaborazione!BL48=""),0,PreElaborazione!BL48)</f>
        <v>0</v>
      </c>
      <c r="BN48">
        <f ca="1">IF(OR(COUNTIF(PreElaborazione!BM$8:'PreElaborazione'!BM47,PreElaborazione!BM48)&gt;0,PreElaborazione!BM48=""),0,PreElaborazione!BM48)</f>
        <v>0</v>
      </c>
      <c r="BO48">
        <f ca="1">IF(OR(COUNTIF(PreElaborazione!BN$8:'PreElaborazione'!BN47,PreElaborazione!BN48)&gt;0,PreElaborazione!BN48=""),0,PreElaborazione!BN48)</f>
        <v>0</v>
      </c>
      <c r="BP48">
        <f ca="1">IF(OR(COUNTIF(PreElaborazione!BO$8:'PreElaborazione'!BO47,PreElaborazione!BO48)&gt;0,PreElaborazione!BO48=""),0,PreElaborazione!BO48)</f>
        <v>0</v>
      </c>
      <c r="BQ48">
        <f ca="1">IF(OR(COUNTIF(PreElaborazione!BP$8:'PreElaborazione'!BP47,PreElaborazione!BP48)&gt;0,PreElaborazione!BP48=""),0,PreElaborazione!BP48)</f>
        <v>0</v>
      </c>
      <c r="BR48">
        <f ca="1">IF(OR(COUNTIF(PreElaborazione!BQ$8:'PreElaborazione'!BQ47,PreElaborazione!BQ48)&gt;0,PreElaborazione!BQ48=""),0,PreElaborazione!BQ48)</f>
        <v>0</v>
      </c>
      <c r="BS48">
        <f ca="1">IF(OR(COUNTIF(PreElaborazione!BR$8:'PreElaborazione'!BR47,PreElaborazione!BR48)&gt;0,PreElaborazione!BR48=""),0,PreElaborazione!BR48)</f>
        <v>0</v>
      </c>
      <c r="BT48">
        <f ca="1">IF(OR(COUNTIF(PreElaborazione!BS$8:'PreElaborazione'!BS47,PreElaborazione!BS48)&gt;0,PreElaborazione!BS48=""),0,PreElaborazione!BS48)</f>
        <v>0</v>
      </c>
      <c r="BU48">
        <f ca="1">IF(OR(COUNTIF(PreElaborazione!BT$8:'PreElaborazione'!BT47,PreElaborazione!BT48)&gt;0,PreElaborazione!BT48=""),0,PreElaborazione!BT48)</f>
        <v>0</v>
      </c>
      <c r="BV48">
        <f ca="1">IF(OR(COUNTIF(PreElaborazione!BU$8:'PreElaborazione'!BU47,PreElaborazione!BU48)&gt;0,PreElaborazione!BU48=""),0,PreElaborazione!BU48)</f>
        <v>0</v>
      </c>
      <c r="BW48">
        <f ca="1">IF(OR(COUNTIF(PreElaborazione!BV$8:'PreElaborazione'!BV47,PreElaborazione!BV48)&gt;0,PreElaborazione!BV48=""),0,PreElaborazione!BV48)</f>
        <v>0</v>
      </c>
      <c r="BX48">
        <f ca="1">IF(OR(COUNTIF(PreElaborazione!BW$8:'PreElaborazione'!BW47,PreElaborazione!BW48)&gt;0,PreElaborazione!BW48=""),0,PreElaborazione!BW48)</f>
        <v>0</v>
      </c>
      <c r="BY48">
        <f ca="1">IF(OR(COUNTIF(PreElaborazione!BX$8:'PreElaborazione'!BX47,PreElaborazione!BX48)&gt;0,PreElaborazione!BX48=""),0,PreElaborazione!BX48)</f>
        <v>0</v>
      </c>
      <c r="BZ48">
        <f ca="1">IF(OR(COUNTIF(PreElaborazione!BY$8:'PreElaborazione'!BY47,PreElaborazione!BY48)&gt;0,PreElaborazione!BY48=""),0,PreElaborazione!BY48)</f>
        <v>0</v>
      </c>
      <c r="CA48">
        <f ca="1">IF(OR(COUNTIF(PreElaborazione!BZ$8:'PreElaborazione'!BZ47,PreElaborazione!BZ48)&gt;0,PreElaborazione!BZ48=""),0,PreElaborazione!BZ48)</f>
        <v>0</v>
      </c>
      <c r="CB48">
        <f ca="1">IF(OR(COUNTIF(PreElaborazione!CA$8:'PreElaborazione'!CA47,PreElaborazione!CA48)&gt;0,PreElaborazione!CA48=""),0,PreElaborazione!CA48)</f>
        <v>0</v>
      </c>
      <c r="CC48">
        <f ca="1">IF(OR(COUNTIF(PreElaborazione!CB$8:'PreElaborazione'!CB47,PreElaborazione!CB48)&gt;0,PreElaborazione!CB48=""),0,PreElaborazione!CB48)</f>
        <v>0</v>
      </c>
      <c r="CD48">
        <f ca="1">IF(OR(COUNTIF(PreElaborazione!CC$8:'PreElaborazione'!CC47,PreElaborazione!CC48)&gt;0,PreElaborazione!CC48=""),0,PreElaborazione!CC48)</f>
        <v>0</v>
      </c>
      <c r="CE48">
        <f ca="1">IF(OR(COUNTIF(PreElaborazione!CD$8:'PreElaborazione'!CD47,PreElaborazione!CD48)&gt;0,PreElaborazione!CD48=""),0,PreElaborazione!CD48)</f>
        <v>0</v>
      </c>
      <c r="CF48">
        <f ca="1">IF(OR(COUNTIF(PreElaborazione!CE$8:'PreElaborazione'!CE47,PreElaborazione!CE48)&gt;0,PreElaborazione!CE48=""),0,PreElaborazione!CE48)</f>
        <v>0</v>
      </c>
      <c r="CG48">
        <f ca="1">IF(OR(COUNTIF(PreElaborazione!CF$8:'PreElaborazione'!CF47,PreElaborazione!CF48)&gt;0,PreElaborazione!CF48=""),0,PreElaborazione!CF48)</f>
        <v>0</v>
      </c>
      <c r="CH48">
        <f ca="1">IF(OR(COUNTIF(PreElaborazione!CG$8:'PreElaborazione'!CG47,PreElaborazione!CG48)&gt;0,PreElaborazione!CG48=""),0,PreElaborazione!CG48)</f>
        <v>0</v>
      </c>
      <c r="CI48">
        <f ca="1">IF(OR(COUNTIF(PreElaborazione!CH$8:'PreElaborazione'!CH47,PreElaborazione!CH48)&gt;0,PreElaborazione!CH48=""),0,PreElaborazione!CH48)</f>
        <v>0</v>
      </c>
      <c r="CJ48">
        <f ca="1">IF(OR(COUNTIF(PreElaborazione!CI$8:'PreElaborazione'!CI47,PreElaborazione!CI48)&gt;0,PreElaborazione!CI48=""),0,PreElaborazione!CI48)</f>
        <v>0</v>
      </c>
      <c r="CK48">
        <f ca="1">IF(OR(COUNTIF(PreElaborazione!CJ$8:'PreElaborazione'!CJ47,PreElaborazione!CJ48)&gt;0,PreElaborazione!CJ48=""),0,PreElaborazione!CJ48)</f>
        <v>0</v>
      </c>
      <c r="CL48">
        <f ca="1">IF(OR(COUNTIF(PreElaborazione!CK$8:'PreElaborazione'!CK47,PreElaborazione!CK48)&gt;0,PreElaborazione!CK48=""),0,PreElaborazione!CK48)</f>
        <v>0</v>
      </c>
      <c r="CM48">
        <f ca="1">IF(OR(COUNTIF(PreElaborazione!CL$8:'PreElaborazione'!CL47,PreElaborazione!CL48)&gt;0,PreElaborazione!CL48=""),0,PreElaborazione!CL48)</f>
        <v>0</v>
      </c>
      <c r="CN48">
        <f ca="1">IF(OR(COUNTIF(PreElaborazione!CM$8:'PreElaborazione'!CM47,PreElaborazione!CM48)&gt;0,PreElaborazione!CM48=""),0,PreElaborazione!CM48)</f>
        <v>0</v>
      </c>
      <c r="CO48">
        <f ca="1">IF(OR(COUNTIF(PreElaborazione!CN$8:'PreElaborazione'!CN47,PreElaborazione!CN48)&gt;0,PreElaborazione!CN48=""),0,PreElaborazione!CN48)</f>
        <v>0</v>
      </c>
      <c r="CP48">
        <f ca="1">IF(OR(COUNTIF(PreElaborazione!CO$8:'PreElaborazione'!CO47,PreElaborazione!CO48)&gt;0,PreElaborazione!CO48=""),0,PreElaborazione!CO48)</f>
        <v>0</v>
      </c>
      <c r="CQ48">
        <f ca="1">IF(OR(COUNTIF(PreElaborazione!CP$8:'PreElaborazione'!CP47,PreElaborazione!CP48)&gt;0,PreElaborazione!CP48=""),0,PreElaborazione!CP48)</f>
        <v>0</v>
      </c>
      <c r="CR48">
        <f ca="1">IF(OR(COUNTIF(PreElaborazione!CQ$8:'PreElaborazione'!CQ47,PreElaborazione!CQ48)&gt;0,PreElaborazione!CQ48=""),0,PreElaborazione!CQ48)</f>
        <v>0</v>
      </c>
      <c r="CS48">
        <f ca="1">IF(OR(COUNTIF(PreElaborazione!CR$8:'PreElaborazione'!CR47,PreElaborazione!CR48)&gt;0,PreElaborazione!CR48=""),0,PreElaborazione!CR48)</f>
        <v>0</v>
      </c>
      <c r="CT48">
        <f ca="1">IF(OR(COUNTIF(PreElaborazione!CS$8:'PreElaborazione'!CS47,PreElaborazione!CS48)&gt;0,PreElaborazione!CS48=""),0,PreElaborazione!CS48)</f>
        <v>0</v>
      </c>
      <c r="CU48">
        <f ca="1">IF(OR(COUNTIF(PreElaborazione!CT$8:'PreElaborazione'!CT47,PreElaborazione!CT48)&gt;0,PreElaborazione!CT48=""),0,PreElaborazione!CT48)</f>
        <v>0</v>
      </c>
      <c r="CV48">
        <f ca="1">IF(OR(COUNTIF(PreElaborazione!CU$8:'PreElaborazione'!CU47,PreElaborazione!CU48)&gt;0,PreElaborazione!CU48=""),0,PreElaborazione!CU48)</f>
        <v>0</v>
      </c>
      <c r="CW48">
        <f ca="1">IF(OR(COUNTIF(PreElaborazione!CV$8:'PreElaborazione'!CV47,PreElaborazione!CV48)&gt;0,PreElaborazione!CV48=""),0,PreElaborazione!CV48)</f>
        <v>0</v>
      </c>
      <c r="CX48">
        <f ca="1">IF(OR(COUNTIF(PreElaborazione!CW$8:'PreElaborazione'!CW47,PreElaborazione!CW48)&gt;0,PreElaborazione!CW48=""),0,PreElaborazione!CW48)</f>
        <v>0</v>
      </c>
      <c r="CY48">
        <f ca="1">IF(OR(COUNTIF(PreElaborazione!CX$8:'PreElaborazione'!CX47,PreElaborazione!CX48)&gt;0,PreElaborazione!CX48=""),0,PreElaborazione!CX48)</f>
        <v>0</v>
      </c>
      <c r="CZ48">
        <f ca="1">IF(OR(COUNTIF(PreElaborazione!CY$8:'PreElaborazione'!CY47,PreElaborazione!CY48)&gt;0,PreElaborazione!CY48=""),0,PreElaborazione!CY48)</f>
        <v>0</v>
      </c>
      <c r="DA48">
        <f ca="1">IF(OR(COUNTIF(PreElaborazione!CZ$8:'PreElaborazione'!CZ47,PreElaborazione!CZ48)&gt;0,PreElaborazione!CZ48=""),0,PreElaborazione!CZ48)</f>
        <v>0</v>
      </c>
      <c r="DB48">
        <f ca="1">IF(OR(COUNTIF(PreElaborazione!DA$8:'PreElaborazione'!DA47,PreElaborazione!DA48)&gt;0,PreElaborazione!DA48=""),0,PreElaborazione!DA48)</f>
        <v>0</v>
      </c>
      <c r="DC48">
        <f ca="1">IF(OR(COUNTIF(PreElaborazione!DB$8:'PreElaborazione'!DB47,PreElaborazione!DB48)&gt;0,PreElaborazione!DB48=""),0,PreElaborazione!DB48)</f>
        <v>0</v>
      </c>
      <c r="DD48" s="268">
        <f t="shared" ca="1" si="0"/>
        <v>0</v>
      </c>
    </row>
    <row r="49" spans="2:108">
      <c r="B49" s="121">
        <v>42</v>
      </c>
      <c r="C49">
        <f ca="1">IF(OR(COUNTIF(PreElaborazione!B$8:'PreElaborazione'!B48,PreElaborazione!B49)&gt;0,PreElaborazione!B49=""),0,PreElaborazione!B49)</f>
        <v>0</v>
      </c>
      <c r="D49">
        <f ca="1">IF(OR(COUNTIF(PreElaborazione!C$8:'PreElaborazione'!C48,PreElaborazione!C49)&gt;0,PreElaborazione!C49=""),0,PreElaborazione!C49)</f>
        <v>0</v>
      </c>
      <c r="E49">
        <f ca="1">IF(OR(COUNTIF(PreElaborazione!D$8:'PreElaborazione'!D48,PreElaborazione!D49)&gt;0,PreElaborazione!D49=""),0,PreElaborazione!D49)</f>
        <v>0</v>
      </c>
      <c r="F49">
        <f ca="1">IF(OR(COUNTIF(PreElaborazione!E$8:'PreElaborazione'!E48,PreElaborazione!E49)&gt;0,PreElaborazione!E49=""),0,PreElaborazione!E49)</f>
        <v>0</v>
      </c>
      <c r="G49">
        <f ca="1">IF(OR(COUNTIF(PreElaborazione!F$8:'PreElaborazione'!F48,PreElaborazione!F49)&gt;0,PreElaborazione!F49=""),0,PreElaborazione!F49)</f>
        <v>0</v>
      </c>
      <c r="H49">
        <f ca="1">IF(OR(COUNTIF(PreElaborazione!G$8:'PreElaborazione'!G48,PreElaborazione!G49)&gt;0,PreElaborazione!G49=""),0,PreElaborazione!G49)</f>
        <v>0</v>
      </c>
      <c r="I49">
        <f ca="1">IF(OR(COUNTIF(PreElaborazione!H$8:'PreElaborazione'!H48,PreElaborazione!H49)&gt;0,PreElaborazione!H49=""),0,PreElaborazione!H49)</f>
        <v>0</v>
      </c>
      <c r="J49">
        <f ca="1">IF(OR(COUNTIF(PreElaborazione!I$8:'PreElaborazione'!I48,PreElaborazione!I49)&gt;0,PreElaborazione!I49=""),0,PreElaborazione!I49)</f>
        <v>0</v>
      </c>
      <c r="K49">
        <f ca="1">IF(OR(COUNTIF(PreElaborazione!J$8:'PreElaborazione'!J48,PreElaborazione!J49)&gt;0,PreElaborazione!J49=""),0,PreElaborazione!J49)</f>
        <v>0</v>
      </c>
      <c r="L49">
        <f ca="1">IF(OR(COUNTIF(PreElaborazione!K$8:'PreElaborazione'!K48,PreElaborazione!K49)&gt;0,PreElaborazione!K49=""),0,PreElaborazione!K49)</f>
        <v>0</v>
      </c>
      <c r="M49">
        <f ca="1">IF(OR(COUNTIF(PreElaborazione!L$8:'PreElaborazione'!L48,PreElaborazione!L49)&gt;0,PreElaborazione!L49=""),0,PreElaborazione!L49)</f>
        <v>0</v>
      </c>
      <c r="N49">
        <f ca="1">IF(OR(COUNTIF(PreElaborazione!M$8:'PreElaborazione'!M48,PreElaborazione!M49)&gt;0,PreElaborazione!M49=""),0,PreElaborazione!M49)</f>
        <v>0</v>
      </c>
      <c r="O49">
        <f ca="1">IF(OR(COUNTIF(PreElaborazione!N$8:'PreElaborazione'!N48,PreElaborazione!N49)&gt;0,PreElaborazione!N49=""),0,PreElaborazione!N49)</f>
        <v>0</v>
      </c>
      <c r="P49">
        <f ca="1">IF(OR(COUNTIF(PreElaborazione!O$8:'PreElaborazione'!O48,PreElaborazione!O49)&gt;0,PreElaborazione!O49=""),0,PreElaborazione!O49)</f>
        <v>0</v>
      </c>
      <c r="Q49">
        <f ca="1">IF(OR(COUNTIF(PreElaborazione!P$8:'PreElaborazione'!P48,PreElaborazione!P49)&gt;0,PreElaborazione!P49=""),0,PreElaborazione!P49)</f>
        <v>0</v>
      </c>
      <c r="R49">
        <f ca="1">IF(OR(COUNTIF(PreElaborazione!Q$8:'PreElaborazione'!Q48,PreElaborazione!Q49)&gt;0,PreElaborazione!Q49=""),0,PreElaborazione!Q49)</f>
        <v>0</v>
      </c>
      <c r="S49">
        <f ca="1">IF(OR(COUNTIF(PreElaborazione!R$8:'PreElaborazione'!R48,PreElaborazione!R49)&gt;0,PreElaborazione!R49=""),0,PreElaborazione!R49)</f>
        <v>0</v>
      </c>
      <c r="T49">
        <f ca="1">IF(OR(COUNTIF(PreElaborazione!S$8:'PreElaborazione'!S48,PreElaborazione!S49)&gt;0,PreElaborazione!S49=""),0,PreElaborazione!S49)</f>
        <v>0</v>
      </c>
      <c r="U49">
        <f ca="1">IF(OR(COUNTIF(PreElaborazione!T$8:'PreElaborazione'!T48,PreElaborazione!T49)&gt;0,PreElaborazione!T49=""),0,PreElaborazione!T49)</f>
        <v>0</v>
      </c>
      <c r="V49">
        <f ca="1">IF(OR(COUNTIF(PreElaborazione!U$8:'PreElaborazione'!U48,PreElaborazione!U49)&gt;0,PreElaborazione!U49=""),0,PreElaborazione!U49)</f>
        <v>0</v>
      </c>
      <c r="W49">
        <f ca="1">IF(OR(COUNTIF(PreElaborazione!V$8:'PreElaborazione'!V48,PreElaborazione!V49)&gt;0,PreElaborazione!V49=""),0,PreElaborazione!V49)</f>
        <v>0</v>
      </c>
      <c r="X49">
        <f ca="1">IF(OR(COUNTIF(PreElaborazione!W$8:'PreElaborazione'!W48,PreElaborazione!W49)&gt;0,PreElaborazione!W49=""),0,PreElaborazione!W49)</f>
        <v>0</v>
      </c>
      <c r="Y49">
        <f ca="1">IF(OR(COUNTIF(PreElaborazione!X$8:'PreElaborazione'!X48,PreElaborazione!X49)&gt;0,PreElaborazione!X49=""),0,PreElaborazione!X49)</f>
        <v>0</v>
      </c>
      <c r="Z49">
        <f ca="1">IF(OR(COUNTIF(PreElaborazione!Y$8:'PreElaborazione'!Y48,PreElaborazione!Y49)&gt;0,PreElaborazione!Y49=""),0,PreElaborazione!Y49)</f>
        <v>0</v>
      </c>
      <c r="AA49">
        <f ca="1">IF(OR(COUNTIF(PreElaborazione!Z$8:'PreElaborazione'!Z48,PreElaborazione!Z49)&gt;0,PreElaborazione!Z49=""),0,PreElaborazione!Z49)</f>
        <v>0</v>
      </c>
      <c r="AB49">
        <f ca="1">IF(OR(COUNTIF(PreElaborazione!AA$8:'PreElaborazione'!AA48,PreElaborazione!AA49)&gt;0,PreElaborazione!AA49=""),0,PreElaborazione!AA49)</f>
        <v>0</v>
      </c>
      <c r="AC49">
        <f ca="1">IF(OR(COUNTIF(PreElaborazione!AB$8:'PreElaborazione'!AB48,PreElaborazione!AB49)&gt;0,PreElaborazione!AB49=""),0,PreElaborazione!AB49)</f>
        <v>0</v>
      </c>
      <c r="AD49">
        <f ca="1">IF(OR(COUNTIF(PreElaborazione!AC$8:'PreElaborazione'!AC48,PreElaborazione!AC49)&gt;0,PreElaborazione!AC49=""),0,PreElaborazione!AC49)</f>
        <v>0</v>
      </c>
      <c r="AE49">
        <f ca="1">IF(OR(COUNTIF(PreElaborazione!AD$8:'PreElaborazione'!AD48,PreElaborazione!AD49)&gt;0,PreElaborazione!AD49=""),0,PreElaborazione!AD49)</f>
        <v>0</v>
      </c>
      <c r="AF49">
        <f ca="1">IF(OR(COUNTIF(PreElaborazione!AE$8:'PreElaborazione'!AE48,PreElaborazione!AE49)&gt;0,PreElaborazione!AE49=""),0,PreElaborazione!AE49)</f>
        <v>0</v>
      </c>
      <c r="AG49">
        <f ca="1">IF(OR(COUNTIF(PreElaborazione!AF$8:'PreElaborazione'!AF48,PreElaborazione!AF49)&gt;0,PreElaborazione!AF49=""),0,PreElaborazione!AF49)</f>
        <v>0</v>
      </c>
      <c r="AH49">
        <f ca="1">IF(OR(COUNTIF(PreElaborazione!AG$8:'PreElaborazione'!AG48,PreElaborazione!AG49)&gt;0,PreElaborazione!AG49=""),0,PreElaborazione!AG49)</f>
        <v>0</v>
      </c>
      <c r="AI49">
        <f ca="1">IF(OR(COUNTIF(PreElaborazione!AH$8:'PreElaborazione'!AH48,PreElaborazione!AH49)&gt;0,PreElaborazione!AH49=""),0,PreElaborazione!AH49)</f>
        <v>0</v>
      </c>
      <c r="AJ49">
        <f ca="1">IF(OR(COUNTIF(PreElaborazione!AI$8:'PreElaborazione'!AI48,PreElaborazione!AI49)&gt;0,PreElaborazione!AI49=""),0,PreElaborazione!AI49)</f>
        <v>0</v>
      </c>
      <c r="AK49">
        <f ca="1">IF(OR(COUNTIF(PreElaborazione!AJ$8:'PreElaborazione'!AJ48,PreElaborazione!AJ49)&gt;0,PreElaborazione!AJ49=""),0,PreElaborazione!AJ49)</f>
        <v>0</v>
      </c>
      <c r="AL49">
        <f ca="1">IF(OR(COUNTIF(PreElaborazione!AK$8:'PreElaborazione'!AK48,PreElaborazione!AK49)&gt;0,PreElaborazione!AK49=""),0,PreElaborazione!AK49)</f>
        <v>0</v>
      </c>
      <c r="AM49">
        <f ca="1">IF(OR(COUNTIF(PreElaborazione!AL$8:'PreElaborazione'!AL48,PreElaborazione!AL49)&gt;0,PreElaborazione!AL49=""),0,PreElaborazione!AL49)</f>
        <v>0</v>
      </c>
      <c r="AN49">
        <f ca="1">IF(OR(COUNTIF(PreElaborazione!AM$8:'PreElaborazione'!AM48,PreElaborazione!AM49)&gt;0,PreElaborazione!AM49=""),0,PreElaborazione!AM49)</f>
        <v>0</v>
      </c>
      <c r="AO49">
        <f ca="1">IF(OR(COUNTIF(PreElaborazione!AN$8:'PreElaborazione'!AN48,PreElaborazione!AN49)&gt;0,PreElaborazione!AN49=""),0,PreElaborazione!AN49)</f>
        <v>0</v>
      </c>
      <c r="AP49">
        <f ca="1">IF(OR(COUNTIF(PreElaborazione!AO$8:'PreElaborazione'!AO48,PreElaborazione!AO49)&gt;0,PreElaborazione!AO49=""),0,PreElaborazione!AO49)</f>
        <v>0</v>
      </c>
      <c r="AQ49">
        <f ca="1">IF(OR(COUNTIF(PreElaborazione!AP$8:'PreElaborazione'!AP48,PreElaborazione!AP49)&gt;0,PreElaborazione!AP49=""),0,PreElaborazione!AP49)</f>
        <v>0</v>
      </c>
      <c r="AR49">
        <f ca="1">IF(OR(COUNTIF(PreElaborazione!AQ$8:'PreElaborazione'!AQ48,PreElaborazione!AQ49)&gt;0,PreElaborazione!AQ49=""),0,PreElaborazione!AQ49)</f>
        <v>0</v>
      </c>
      <c r="AS49">
        <f ca="1">IF(OR(COUNTIF(PreElaborazione!AR$8:'PreElaborazione'!AR48,PreElaborazione!AR49)&gt;0,PreElaborazione!AR49=""),0,PreElaborazione!AR49)</f>
        <v>0</v>
      </c>
      <c r="AT49">
        <f ca="1">IF(OR(COUNTIF(PreElaborazione!AS$8:'PreElaborazione'!AS48,PreElaborazione!AS49)&gt;0,PreElaborazione!AS49=""),0,PreElaborazione!AS49)</f>
        <v>0</v>
      </c>
      <c r="AU49">
        <f ca="1">IF(OR(COUNTIF(PreElaborazione!AT$8:'PreElaborazione'!AT48,PreElaborazione!AT49)&gt;0,PreElaborazione!AT49=""),0,PreElaborazione!AT49)</f>
        <v>0</v>
      </c>
      <c r="AV49">
        <f ca="1">IF(OR(COUNTIF(PreElaborazione!AU$8:'PreElaborazione'!AU48,PreElaborazione!AU49)&gt;0,PreElaborazione!AU49=""),0,PreElaborazione!AU49)</f>
        <v>0</v>
      </c>
      <c r="AW49">
        <f ca="1">IF(OR(COUNTIF(PreElaborazione!AV$8:'PreElaborazione'!AV48,PreElaborazione!AV49)&gt;0,PreElaborazione!AV49=""),0,PreElaborazione!AV49)</f>
        <v>0</v>
      </c>
      <c r="AX49">
        <f ca="1">IF(OR(COUNTIF(PreElaborazione!AW$8:'PreElaborazione'!AW48,PreElaborazione!AW49)&gt;0,PreElaborazione!AW49=""),0,PreElaborazione!AW49)</f>
        <v>0</v>
      </c>
      <c r="AY49">
        <f ca="1">IF(OR(COUNTIF(PreElaborazione!AX$8:'PreElaborazione'!AX48,PreElaborazione!AX49)&gt;0,PreElaborazione!AX49=""),0,PreElaborazione!AX49)</f>
        <v>0</v>
      </c>
      <c r="AZ49">
        <f ca="1">IF(OR(COUNTIF(PreElaborazione!AY$8:'PreElaborazione'!AY48,PreElaborazione!AY49)&gt;0,PreElaborazione!AY49=""),0,PreElaborazione!AY49)</f>
        <v>0</v>
      </c>
      <c r="BA49">
        <f ca="1">IF(OR(COUNTIF(PreElaborazione!AZ$8:'PreElaborazione'!AZ48,PreElaborazione!AZ49)&gt;0,PreElaborazione!AZ49=""),0,PreElaborazione!AZ49)</f>
        <v>0</v>
      </c>
      <c r="BB49">
        <f ca="1">IF(OR(COUNTIF(PreElaborazione!BA$8:'PreElaborazione'!BA48,PreElaborazione!BA49)&gt;0,PreElaborazione!BA49=""),0,PreElaborazione!BA49)</f>
        <v>0</v>
      </c>
      <c r="BC49">
        <f ca="1">IF(OR(COUNTIF(PreElaborazione!BB$8:'PreElaborazione'!BB48,PreElaborazione!BB49)&gt;0,PreElaborazione!BB49=""),0,PreElaborazione!BB49)</f>
        <v>0</v>
      </c>
      <c r="BD49">
        <f ca="1">IF(OR(COUNTIF(PreElaborazione!BC$8:'PreElaborazione'!BC48,PreElaborazione!BC49)&gt;0,PreElaborazione!BC49=""),0,PreElaborazione!BC49)</f>
        <v>0</v>
      </c>
      <c r="BE49">
        <f ca="1">IF(OR(COUNTIF(PreElaborazione!BD$8:'PreElaborazione'!BD48,PreElaborazione!BD49)&gt;0,PreElaborazione!BD49=""),0,PreElaborazione!BD49)</f>
        <v>0</v>
      </c>
      <c r="BF49">
        <f ca="1">IF(OR(COUNTIF(PreElaborazione!BE$8:'PreElaborazione'!BE48,PreElaborazione!BE49)&gt;0,PreElaborazione!BE49=""),0,PreElaborazione!BE49)</f>
        <v>0</v>
      </c>
      <c r="BG49">
        <f ca="1">IF(OR(COUNTIF(PreElaborazione!BF$8:'PreElaborazione'!BF48,PreElaborazione!BF49)&gt;0,PreElaborazione!BF49=""),0,PreElaborazione!BF49)</f>
        <v>0</v>
      </c>
      <c r="BH49">
        <f ca="1">IF(OR(COUNTIF(PreElaborazione!BG$8:'PreElaborazione'!BG48,PreElaborazione!BG49)&gt;0,PreElaborazione!BG49=""),0,PreElaborazione!BG49)</f>
        <v>0</v>
      </c>
      <c r="BI49">
        <f ca="1">IF(OR(COUNTIF(PreElaborazione!BH$8:'PreElaborazione'!BH48,PreElaborazione!BH49)&gt;0,PreElaborazione!BH49=""),0,PreElaborazione!BH49)</f>
        <v>0</v>
      </c>
      <c r="BJ49">
        <f ca="1">IF(OR(COUNTIF(PreElaborazione!BI$8:'PreElaborazione'!BI48,PreElaborazione!BI49)&gt;0,PreElaborazione!BI49=""),0,PreElaborazione!BI49)</f>
        <v>0</v>
      </c>
      <c r="BK49">
        <f ca="1">IF(OR(COUNTIF(PreElaborazione!BJ$8:'PreElaborazione'!BJ48,PreElaborazione!BJ49)&gt;0,PreElaborazione!BJ49=""),0,PreElaborazione!BJ49)</f>
        <v>0</v>
      </c>
      <c r="BL49">
        <f ca="1">IF(OR(COUNTIF(PreElaborazione!BK$8:'PreElaborazione'!BK48,PreElaborazione!BK49)&gt;0,PreElaborazione!BK49=""),0,PreElaborazione!BK49)</f>
        <v>0</v>
      </c>
      <c r="BM49">
        <f ca="1">IF(OR(COUNTIF(PreElaborazione!BL$8:'PreElaborazione'!BL48,PreElaborazione!BL49)&gt;0,PreElaborazione!BL49=""),0,PreElaborazione!BL49)</f>
        <v>0</v>
      </c>
      <c r="BN49">
        <f ca="1">IF(OR(COUNTIF(PreElaborazione!BM$8:'PreElaborazione'!BM48,PreElaborazione!BM49)&gt;0,PreElaborazione!BM49=""),0,PreElaborazione!BM49)</f>
        <v>0</v>
      </c>
      <c r="BO49">
        <f ca="1">IF(OR(COUNTIF(PreElaborazione!BN$8:'PreElaborazione'!BN48,PreElaborazione!BN49)&gt;0,PreElaborazione!BN49=""),0,PreElaborazione!BN49)</f>
        <v>0</v>
      </c>
      <c r="BP49">
        <f ca="1">IF(OR(COUNTIF(PreElaborazione!BO$8:'PreElaborazione'!BO48,PreElaborazione!BO49)&gt;0,PreElaborazione!BO49=""),0,PreElaborazione!BO49)</f>
        <v>0</v>
      </c>
      <c r="BQ49">
        <f ca="1">IF(OR(COUNTIF(PreElaborazione!BP$8:'PreElaborazione'!BP48,PreElaborazione!BP49)&gt;0,PreElaborazione!BP49=""),0,PreElaborazione!BP49)</f>
        <v>0</v>
      </c>
      <c r="BR49">
        <f ca="1">IF(OR(COUNTIF(PreElaborazione!BQ$8:'PreElaborazione'!BQ48,PreElaborazione!BQ49)&gt;0,PreElaborazione!BQ49=""),0,PreElaborazione!BQ49)</f>
        <v>0</v>
      </c>
      <c r="BS49">
        <f ca="1">IF(OR(COUNTIF(PreElaborazione!BR$8:'PreElaborazione'!BR48,PreElaborazione!BR49)&gt;0,PreElaborazione!BR49=""),0,PreElaborazione!BR49)</f>
        <v>0</v>
      </c>
      <c r="BT49">
        <f ca="1">IF(OR(COUNTIF(PreElaborazione!BS$8:'PreElaborazione'!BS48,PreElaborazione!BS49)&gt;0,PreElaborazione!BS49=""),0,PreElaborazione!BS49)</f>
        <v>0</v>
      </c>
      <c r="BU49">
        <f ca="1">IF(OR(COUNTIF(PreElaborazione!BT$8:'PreElaborazione'!BT48,PreElaborazione!BT49)&gt;0,PreElaborazione!BT49=""),0,PreElaborazione!BT49)</f>
        <v>0</v>
      </c>
      <c r="BV49">
        <f ca="1">IF(OR(COUNTIF(PreElaborazione!BU$8:'PreElaborazione'!BU48,PreElaborazione!BU49)&gt;0,PreElaborazione!BU49=""),0,PreElaborazione!BU49)</f>
        <v>0</v>
      </c>
      <c r="BW49">
        <f ca="1">IF(OR(COUNTIF(PreElaborazione!BV$8:'PreElaborazione'!BV48,PreElaborazione!BV49)&gt;0,PreElaborazione!BV49=""),0,PreElaborazione!BV49)</f>
        <v>0</v>
      </c>
      <c r="BX49">
        <f ca="1">IF(OR(COUNTIF(PreElaborazione!BW$8:'PreElaborazione'!BW48,PreElaborazione!BW49)&gt;0,PreElaborazione!BW49=""),0,PreElaborazione!BW49)</f>
        <v>0</v>
      </c>
      <c r="BY49">
        <f ca="1">IF(OR(COUNTIF(PreElaborazione!BX$8:'PreElaborazione'!BX48,PreElaborazione!BX49)&gt;0,PreElaborazione!BX49=""),0,PreElaborazione!BX49)</f>
        <v>0</v>
      </c>
      <c r="BZ49">
        <f ca="1">IF(OR(COUNTIF(PreElaborazione!BY$8:'PreElaborazione'!BY48,PreElaborazione!BY49)&gt;0,PreElaborazione!BY49=""),0,PreElaborazione!BY49)</f>
        <v>0</v>
      </c>
      <c r="CA49">
        <f ca="1">IF(OR(COUNTIF(PreElaborazione!BZ$8:'PreElaborazione'!BZ48,PreElaborazione!BZ49)&gt;0,PreElaborazione!BZ49=""),0,PreElaborazione!BZ49)</f>
        <v>0</v>
      </c>
      <c r="CB49">
        <f ca="1">IF(OR(COUNTIF(PreElaborazione!CA$8:'PreElaborazione'!CA48,PreElaborazione!CA49)&gt;0,PreElaborazione!CA49=""),0,PreElaborazione!CA49)</f>
        <v>0</v>
      </c>
      <c r="CC49">
        <f ca="1">IF(OR(COUNTIF(PreElaborazione!CB$8:'PreElaborazione'!CB48,PreElaborazione!CB49)&gt;0,PreElaborazione!CB49=""),0,PreElaborazione!CB49)</f>
        <v>0</v>
      </c>
      <c r="CD49">
        <f ca="1">IF(OR(COUNTIF(PreElaborazione!CC$8:'PreElaborazione'!CC48,PreElaborazione!CC49)&gt;0,PreElaborazione!CC49=""),0,PreElaborazione!CC49)</f>
        <v>0</v>
      </c>
      <c r="CE49">
        <f ca="1">IF(OR(COUNTIF(PreElaborazione!CD$8:'PreElaborazione'!CD48,PreElaborazione!CD49)&gt;0,PreElaborazione!CD49=""),0,PreElaborazione!CD49)</f>
        <v>0</v>
      </c>
      <c r="CF49">
        <f ca="1">IF(OR(COUNTIF(PreElaborazione!CE$8:'PreElaborazione'!CE48,PreElaborazione!CE49)&gt;0,PreElaborazione!CE49=""),0,PreElaborazione!CE49)</f>
        <v>0</v>
      </c>
      <c r="CG49">
        <f ca="1">IF(OR(COUNTIF(PreElaborazione!CF$8:'PreElaborazione'!CF48,PreElaborazione!CF49)&gt;0,PreElaborazione!CF49=""),0,PreElaborazione!CF49)</f>
        <v>0</v>
      </c>
      <c r="CH49">
        <f ca="1">IF(OR(COUNTIF(PreElaborazione!CG$8:'PreElaborazione'!CG48,PreElaborazione!CG49)&gt;0,PreElaborazione!CG49=""),0,PreElaborazione!CG49)</f>
        <v>0</v>
      </c>
      <c r="CI49">
        <f ca="1">IF(OR(COUNTIF(PreElaborazione!CH$8:'PreElaborazione'!CH48,PreElaborazione!CH49)&gt;0,PreElaborazione!CH49=""),0,PreElaborazione!CH49)</f>
        <v>0</v>
      </c>
      <c r="CJ49">
        <f ca="1">IF(OR(COUNTIF(PreElaborazione!CI$8:'PreElaborazione'!CI48,PreElaborazione!CI49)&gt;0,PreElaborazione!CI49=""),0,PreElaborazione!CI49)</f>
        <v>0</v>
      </c>
      <c r="CK49">
        <f ca="1">IF(OR(COUNTIF(PreElaborazione!CJ$8:'PreElaborazione'!CJ48,PreElaborazione!CJ49)&gt;0,PreElaborazione!CJ49=""),0,PreElaborazione!CJ49)</f>
        <v>0</v>
      </c>
      <c r="CL49">
        <f ca="1">IF(OR(COUNTIF(PreElaborazione!CK$8:'PreElaborazione'!CK48,PreElaborazione!CK49)&gt;0,PreElaborazione!CK49=""),0,PreElaborazione!CK49)</f>
        <v>0</v>
      </c>
      <c r="CM49">
        <f ca="1">IF(OR(COUNTIF(PreElaborazione!CL$8:'PreElaborazione'!CL48,PreElaborazione!CL49)&gt;0,PreElaborazione!CL49=""),0,PreElaborazione!CL49)</f>
        <v>0</v>
      </c>
      <c r="CN49">
        <f ca="1">IF(OR(COUNTIF(PreElaborazione!CM$8:'PreElaborazione'!CM48,PreElaborazione!CM49)&gt;0,PreElaborazione!CM49=""),0,PreElaborazione!CM49)</f>
        <v>0</v>
      </c>
      <c r="CO49">
        <f ca="1">IF(OR(COUNTIF(PreElaborazione!CN$8:'PreElaborazione'!CN48,PreElaborazione!CN49)&gt;0,PreElaborazione!CN49=""),0,PreElaborazione!CN49)</f>
        <v>0</v>
      </c>
      <c r="CP49">
        <f ca="1">IF(OR(COUNTIF(PreElaborazione!CO$8:'PreElaborazione'!CO48,PreElaborazione!CO49)&gt;0,PreElaborazione!CO49=""),0,PreElaborazione!CO49)</f>
        <v>0</v>
      </c>
      <c r="CQ49">
        <f ca="1">IF(OR(COUNTIF(PreElaborazione!CP$8:'PreElaborazione'!CP48,PreElaborazione!CP49)&gt;0,PreElaborazione!CP49=""),0,PreElaborazione!CP49)</f>
        <v>0</v>
      </c>
      <c r="CR49">
        <f ca="1">IF(OR(COUNTIF(PreElaborazione!CQ$8:'PreElaborazione'!CQ48,PreElaborazione!CQ49)&gt;0,PreElaborazione!CQ49=""),0,PreElaborazione!CQ49)</f>
        <v>0</v>
      </c>
      <c r="CS49">
        <f ca="1">IF(OR(COUNTIF(PreElaborazione!CR$8:'PreElaborazione'!CR48,PreElaborazione!CR49)&gt;0,PreElaborazione!CR49=""),0,PreElaborazione!CR49)</f>
        <v>0</v>
      </c>
      <c r="CT49">
        <f ca="1">IF(OR(COUNTIF(PreElaborazione!CS$8:'PreElaborazione'!CS48,PreElaborazione!CS49)&gt;0,PreElaborazione!CS49=""),0,PreElaborazione!CS49)</f>
        <v>0</v>
      </c>
      <c r="CU49">
        <f ca="1">IF(OR(COUNTIF(PreElaborazione!CT$8:'PreElaborazione'!CT48,PreElaborazione!CT49)&gt;0,PreElaborazione!CT49=""),0,PreElaborazione!CT49)</f>
        <v>0</v>
      </c>
      <c r="CV49">
        <f ca="1">IF(OR(COUNTIF(PreElaborazione!CU$8:'PreElaborazione'!CU48,PreElaborazione!CU49)&gt;0,PreElaborazione!CU49=""),0,PreElaborazione!CU49)</f>
        <v>0</v>
      </c>
      <c r="CW49">
        <f ca="1">IF(OR(COUNTIF(PreElaborazione!CV$8:'PreElaborazione'!CV48,PreElaborazione!CV49)&gt;0,PreElaborazione!CV49=""),0,PreElaborazione!CV49)</f>
        <v>0</v>
      </c>
      <c r="CX49">
        <f ca="1">IF(OR(COUNTIF(PreElaborazione!CW$8:'PreElaborazione'!CW48,PreElaborazione!CW49)&gt;0,PreElaborazione!CW49=""),0,PreElaborazione!CW49)</f>
        <v>0</v>
      </c>
      <c r="CY49">
        <f ca="1">IF(OR(COUNTIF(PreElaborazione!CX$8:'PreElaborazione'!CX48,PreElaborazione!CX49)&gt;0,PreElaborazione!CX49=""),0,PreElaborazione!CX49)</f>
        <v>0</v>
      </c>
      <c r="CZ49">
        <f ca="1">IF(OR(COUNTIF(PreElaborazione!CY$8:'PreElaborazione'!CY48,PreElaborazione!CY49)&gt;0,PreElaborazione!CY49=""),0,PreElaborazione!CY49)</f>
        <v>0</v>
      </c>
      <c r="DA49">
        <f ca="1">IF(OR(COUNTIF(PreElaborazione!CZ$8:'PreElaborazione'!CZ48,PreElaborazione!CZ49)&gt;0,PreElaborazione!CZ49=""),0,PreElaborazione!CZ49)</f>
        <v>0</v>
      </c>
      <c r="DB49">
        <f ca="1">IF(OR(COUNTIF(PreElaborazione!DA$8:'PreElaborazione'!DA48,PreElaborazione!DA49)&gt;0,PreElaborazione!DA49=""),0,PreElaborazione!DA49)</f>
        <v>0</v>
      </c>
      <c r="DC49">
        <f ca="1">IF(OR(COUNTIF(PreElaborazione!DB$8:'PreElaborazione'!DB48,PreElaborazione!DB49)&gt;0,PreElaborazione!DB49=""),0,PreElaborazione!DB49)</f>
        <v>0</v>
      </c>
      <c r="DD49" s="268">
        <f t="shared" ca="1" si="0"/>
        <v>0</v>
      </c>
    </row>
    <row r="50" spans="2:108">
      <c r="B50" s="121">
        <v>43</v>
      </c>
      <c r="C50">
        <f ca="1">IF(OR(COUNTIF(PreElaborazione!B$8:'PreElaborazione'!B49,PreElaborazione!B50)&gt;0,PreElaborazione!B50=""),0,PreElaborazione!B50)</f>
        <v>0</v>
      </c>
      <c r="D50">
        <f ca="1">IF(OR(COUNTIF(PreElaborazione!C$8:'PreElaborazione'!C49,PreElaborazione!C50)&gt;0,PreElaborazione!C50=""),0,PreElaborazione!C50)</f>
        <v>0</v>
      </c>
      <c r="E50">
        <f ca="1">IF(OR(COUNTIF(PreElaborazione!D$8:'PreElaborazione'!D49,PreElaborazione!D50)&gt;0,PreElaborazione!D50=""),0,PreElaborazione!D50)</f>
        <v>0</v>
      </c>
      <c r="F50">
        <f ca="1">IF(OR(COUNTIF(PreElaborazione!E$8:'PreElaborazione'!E49,PreElaborazione!E50)&gt;0,PreElaborazione!E50=""),0,PreElaborazione!E50)</f>
        <v>0</v>
      </c>
      <c r="G50">
        <f ca="1">IF(OR(COUNTIF(PreElaborazione!F$8:'PreElaborazione'!F49,PreElaborazione!F50)&gt;0,PreElaborazione!F50=""),0,PreElaborazione!F50)</f>
        <v>0</v>
      </c>
      <c r="H50">
        <f ca="1">IF(OR(COUNTIF(PreElaborazione!G$8:'PreElaborazione'!G49,PreElaborazione!G50)&gt;0,PreElaborazione!G50=""),0,PreElaborazione!G50)</f>
        <v>0</v>
      </c>
      <c r="I50">
        <f ca="1">IF(OR(COUNTIF(PreElaborazione!H$8:'PreElaborazione'!H49,PreElaborazione!H50)&gt;0,PreElaborazione!H50=""),0,PreElaborazione!H50)</f>
        <v>0</v>
      </c>
      <c r="J50">
        <f ca="1">IF(OR(COUNTIF(PreElaborazione!I$8:'PreElaborazione'!I49,PreElaborazione!I50)&gt;0,PreElaborazione!I50=""),0,PreElaborazione!I50)</f>
        <v>0</v>
      </c>
      <c r="K50">
        <f ca="1">IF(OR(COUNTIF(PreElaborazione!J$8:'PreElaborazione'!J49,PreElaborazione!J50)&gt;0,PreElaborazione!J50=""),0,PreElaborazione!J50)</f>
        <v>0</v>
      </c>
      <c r="L50">
        <f ca="1">IF(OR(COUNTIF(PreElaborazione!K$8:'PreElaborazione'!K49,PreElaborazione!K50)&gt;0,PreElaborazione!K50=""),0,PreElaborazione!K50)</f>
        <v>0</v>
      </c>
      <c r="M50">
        <f ca="1">IF(OR(COUNTIF(PreElaborazione!L$8:'PreElaborazione'!L49,PreElaborazione!L50)&gt;0,PreElaborazione!L50=""),0,PreElaborazione!L50)</f>
        <v>0</v>
      </c>
      <c r="N50">
        <f ca="1">IF(OR(COUNTIF(PreElaborazione!M$8:'PreElaborazione'!M49,PreElaborazione!M50)&gt;0,PreElaborazione!M50=""),0,PreElaborazione!M50)</f>
        <v>0</v>
      </c>
      <c r="O50">
        <f ca="1">IF(OR(COUNTIF(PreElaborazione!N$8:'PreElaborazione'!N49,PreElaborazione!N50)&gt;0,PreElaborazione!N50=""),0,PreElaborazione!N50)</f>
        <v>0</v>
      </c>
      <c r="P50">
        <f ca="1">IF(OR(COUNTIF(PreElaborazione!O$8:'PreElaborazione'!O49,PreElaborazione!O50)&gt;0,PreElaborazione!O50=""),0,PreElaborazione!O50)</f>
        <v>0</v>
      </c>
      <c r="Q50">
        <f ca="1">IF(OR(COUNTIF(PreElaborazione!P$8:'PreElaborazione'!P49,PreElaborazione!P50)&gt;0,PreElaborazione!P50=""),0,PreElaborazione!P50)</f>
        <v>0</v>
      </c>
      <c r="R50">
        <f ca="1">IF(OR(COUNTIF(PreElaborazione!Q$8:'PreElaborazione'!Q49,PreElaborazione!Q50)&gt;0,PreElaborazione!Q50=""),0,PreElaborazione!Q50)</f>
        <v>0</v>
      </c>
      <c r="S50">
        <f ca="1">IF(OR(COUNTIF(PreElaborazione!R$8:'PreElaborazione'!R49,PreElaborazione!R50)&gt;0,PreElaborazione!R50=""),0,PreElaborazione!R50)</f>
        <v>0</v>
      </c>
      <c r="T50">
        <f ca="1">IF(OR(COUNTIF(PreElaborazione!S$8:'PreElaborazione'!S49,PreElaborazione!S50)&gt;0,PreElaborazione!S50=""),0,PreElaborazione!S50)</f>
        <v>0</v>
      </c>
      <c r="U50">
        <f ca="1">IF(OR(COUNTIF(PreElaborazione!T$8:'PreElaborazione'!T49,PreElaborazione!T50)&gt;0,PreElaborazione!T50=""),0,PreElaborazione!T50)</f>
        <v>0</v>
      </c>
      <c r="V50">
        <f ca="1">IF(OR(COUNTIF(PreElaborazione!U$8:'PreElaborazione'!U49,PreElaborazione!U50)&gt;0,PreElaborazione!U50=""),0,PreElaborazione!U50)</f>
        <v>0</v>
      </c>
      <c r="W50">
        <f ca="1">IF(OR(COUNTIF(PreElaborazione!V$8:'PreElaborazione'!V49,PreElaborazione!V50)&gt;0,PreElaborazione!V50=""),0,PreElaborazione!V50)</f>
        <v>0</v>
      </c>
      <c r="X50">
        <f ca="1">IF(OR(COUNTIF(PreElaborazione!W$8:'PreElaborazione'!W49,PreElaborazione!W50)&gt;0,PreElaborazione!W50=""),0,PreElaborazione!W50)</f>
        <v>0</v>
      </c>
      <c r="Y50">
        <f ca="1">IF(OR(COUNTIF(PreElaborazione!X$8:'PreElaborazione'!X49,PreElaborazione!X50)&gt;0,PreElaborazione!X50=""),0,PreElaborazione!X50)</f>
        <v>0</v>
      </c>
      <c r="Z50">
        <f ca="1">IF(OR(COUNTIF(PreElaborazione!Y$8:'PreElaborazione'!Y49,PreElaborazione!Y50)&gt;0,PreElaborazione!Y50=""),0,PreElaborazione!Y50)</f>
        <v>0</v>
      </c>
      <c r="AA50">
        <f ca="1">IF(OR(COUNTIF(PreElaborazione!Z$8:'PreElaborazione'!Z49,PreElaborazione!Z50)&gt;0,PreElaborazione!Z50=""),0,PreElaborazione!Z50)</f>
        <v>0</v>
      </c>
      <c r="AB50">
        <f ca="1">IF(OR(COUNTIF(PreElaborazione!AA$8:'PreElaborazione'!AA49,PreElaborazione!AA50)&gt;0,PreElaborazione!AA50=""),0,PreElaborazione!AA50)</f>
        <v>0</v>
      </c>
      <c r="AC50">
        <f ca="1">IF(OR(COUNTIF(PreElaborazione!AB$8:'PreElaborazione'!AB49,PreElaborazione!AB50)&gt;0,PreElaborazione!AB50=""),0,PreElaborazione!AB50)</f>
        <v>0</v>
      </c>
      <c r="AD50">
        <f ca="1">IF(OR(COUNTIF(PreElaborazione!AC$8:'PreElaborazione'!AC49,PreElaborazione!AC50)&gt;0,PreElaborazione!AC50=""),0,PreElaborazione!AC50)</f>
        <v>0</v>
      </c>
      <c r="AE50">
        <f ca="1">IF(OR(COUNTIF(PreElaborazione!AD$8:'PreElaborazione'!AD49,PreElaborazione!AD50)&gt;0,PreElaborazione!AD50=""),0,PreElaborazione!AD50)</f>
        <v>0</v>
      </c>
      <c r="AF50">
        <f ca="1">IF(OR(COUNTIF(PreElaborazione!AE$8:'PreElaborazione'!AE49,PreElaborazione!AE50)&gt;0,PreElaborazione!AE50=""),0,PreElaborazione!AE50)</f>
        <v>0</v>
      </c>
      <c r="AG50">
        <f ca="1">IF(OR(COUNTIF(PreElaborazione!AF$8:'PreElaborazione'!AF49,PreElaborazione!AF50)&gt;0,PreElaborazione!AF50=""),0,PreElaborazione!AF50)</f>
        <v>0</v>
      </c>
      <c r="AH50">
        <f ca="1">IF(OR(COUNTIF(PreElaborazione!AG$8:'PreElaborazione'!AG49,PreElaborazione!AG50)&gt;0,PreElaborazione!AG50=""),0,PreElaborazione!AG50)</f>
        <v>0</v>
      </c>
      <c r="AI50">
        <f ca="1">IF(OR(COUNTIF(PreElaborazione!AH$8:'PreElaborazione'!AH49,PreElaborazione!AH50)&gt;0,PreElaborazione!AH50=""),0,PreElaborazione!AH50)</f>
        <v>0</v>
      </c>
      <c r="AJ50">
        <f ca="1">IF(OR(COUNTIF(PreElaborazione!AI$8:'PreElaborazione'!AI49,PreElaborazione!AI50)&gt;0,PreElaborazione!AI50=""),0,PreElaborazione!AI50)</f>
        <v>0</v>
      </c>
      <c r="AK50">
        <f ca="1">IF(OR(COUNTIF(PreElaborazione!AJ$8:'PreElaborazione'!AJ49,PreElaborazione!AJ50)&gt;0,PreElaborazione!AJ50=""),0,PreElaborazione!AJ50)</f>
        <v>0</v>
      </c>
      <c r="AL50">
        <f ca="1">IF(OR(COUNTIF(PreElaborazione!AK$8:'PreElaborazione'!AK49,PreElaborazione!AK50)&gt;0,PreElaborazione!AK50=""),0,PreElaborazione!AK50)</f>
        <v>0</v>
      </c>
      <c r="AM50">
        <f ca="1">IF(OR(COUNTIF(PreElaborazione!AL$8:'PreElaborazione'!AL49,PreElaborazione!AL50)&gt;0,PreElaborazione!AL50=""),0,PreElaborazione!AL50)</f>
        <v>0</v>
      </c>
      <c r="AN50">
        <f ca="1">IF(OR(COUNTIF(PreElaborazione!AM$8:'PreElaborazione'!AM49,PreElaborazione!AM50)&gt;0,PreElaborazione!AM50=""),0,PreElaborazione!AM50)</f>
        <v>0</v>
      </c>
      <c r="AO50">
        <f ca="1">IF(OR(COUNTIF(PreElaborazione!AN$8:'PreElaborazione'!AN49,PreElaborazione!AN50)&gt;0,PreElaborazione!AN50=""),0,PreElaborazione!AN50)</f>
        <v>0</v>
      </c>
      <c r="AP50">
        <f ca="1">IF(OR(COUNTIF(PreElaborazione!AO$8:'PreElaborazione'!AO49,PreElaborazione!AO50)&gt;0,PreElaborazione!AO50=""),0,PreElaborazione!AO50)</f>
        <v>0</v>
      </c>
      <c r="AQ50">
        <f ca="1">IF(OR(COUNTIF(PreElaborazione!AP$8:'PreElaborazione'!AP49,PreElaborazione!AP50)&gt;0,PreElaborazione!AP50=""),0,PreElaborazione!AP50)</f>
        <v>0</v>
      </c>
      <c r="AR50">
        <f ca="1">IF(OR(COUNTIF(PreElaborazione!AQ$8:'PreElaborazione'!AQ49,PreElaborazione!AQ50)&gt;0,PreElaborazione!AQ50=""),0,PreElaborazione!AQ50)</f>
        <v>0</v>
      </c>
      <c r="AS50">
        <f ca="1">IF(OR(COUNTIF(PreElaborazione!AR$8:'PreElaborazione'!AR49,PreElaborazione!AR50)&gt;0,PreElaborazione!AR50=""),0,PreElaborazione!AR50)</f>
        <v>0</v>
      </c>
      <c r="AT50">
        <f ca="1">IF(OR(COUNTIF(PreElaborazione!AS$8:'PreElaborazione'!AS49,PreElaborazione!AS50)&gt;0,PreElaborazione!AS50=""),0,PreElaborazione!AS50)</f>
        <v>0</v>
      </c>
      <c r="AU50">
        <f ca="1">IF(OR(COUNTIF(PreElaborazione!AT$8:'PreElaborazione'!AT49,PreElaborazione!AT50)&gt;0,PreElaborazione!AT50=""),0,PreElaborazione!AT50)</f>
        <v>0</v>
      </c>
      <c r="AV50">
        <f ca="1">IF(OR(COUNTIF(PreElaborazione!AU$8:'PreElaborazione'!AU49,PreElaborazione!AU50)&gt;0,PreElaborazione!AU50=""),0,PreElaborazione!AU50)</f>
        <v>0</v>
      </c>
      <c r="AW50">
        <f ca="1">IF(OR(COUNTIF(PreElaborazione!AV$8:'PreElaborazione'!AV49,PreElaborazione!AV50)&gt;0,PreElaborazione!AV50=""),0,PreElaborazione!AV50)</f>
        <v>0</v>
      </c>
      <c r="AX50">
        <f ca="1">IF(OR(COUNTIF(PreElaborazione!AW$8:'PreElaborazione'!AW49,PreElaborazione!AW50)&gt;0,PreElaborazione!AW50=""),0,PreElaborazione!AW50)</f>
        <v>0</v>
      </c>
      <c r="AY50">
        <f ca="1">IF(OR(COUNTIF(PreElaborazione!AX$8:'PreElaborazione'!AX49,PreElaborazione!AX50)&gt;0,PreElaborazione!AX50=""),0,PreElaborazione!AX50)</f>
        <v>0</v>
      </c>
      <c r="AZ50">
        <f ca="1">IF(OR(COUNTIF(PreElaborazione!AY$8:'PreElaborazione'!AY49,PreElaborazione!AY50)&gt;0,PreElaborazione!AY50=""),0,PreElaborazione!AY50)</f>
        <v>0</v>
      </c>
      <c r="BA50">
        <f ca="1">IF(OR(COUNTIF(PreElaborazione!AZ$8:'PreElaborazione'!AZ49,PreElaborazione!AZ50)&gt;0,PreElaborazione!AZ50=""),0,PreElaborazione!AZ50)</f>
        <v>0</v>
      </c>
      <c r="BB50">
        <f ca="1">IF(OR(COUNTIF(PreElaborazione!BA$8:'PreElaborazione'!BA49,PreElaborazione!BA50)&gt;0,PreElaborazione!BA50=""),0,PreElaborazione!BA50)</f>
        <v>0</v>
      </c>
      <c r="BC50">
        <f ca="1">IF(OR(COUNTIF(PreElaborazione!BB$8:'PreElaborazione'!BB49,PreElaborazione!BB50)&gt;0,PreElaborazione!BB50=""),0,PreElaborazione!BB50)</f>
        <v>0</v>
      </c>
      <c r="BD50">
        <f ca="1">IF(OR(COUNTIF(PreElaborazione!BC$8:'PreElaborazione'!BC49,PreElaborazione!BC50)&gt;0,PreElaborazione!BC50=""),0,PreElaborazione!BC50)</f>
        <v>0</v>
      </c>
      <c r="BE50">
        <f ca="1">IF(OR(COUNTIF(PreElaborazione!BD$8:'PreElaborazione'!BD49,PreElaborazione!BD50)&gt;0,PreElaborazione!BD50=""),0,PreElaborazione!BD50)</f>
        <v>0</v>
      </c>
      <c r="BF50">
        <f ca="1">IF(OR(COUNTIF(PreElaborazione!BE$8:'PreElaborazione'!BE49,PreElaborazione!BE50)&gt;0,PreElaborazione!BE50=""),0,PreElaborazione!BE50)</f>
        <v>0</v>
      </c>
      <c r="BG50">
        <f ca="1">IF(OR(COUNTIF(PreElaborazione!BF$8:'PreElaborazione'!BF49,PreElaborazione!BF50)&gt;0,PreElaborazione!BF50=""),0,PreElaborazione!BF50)</f>
        <v>0</v>
      </c>
      <c r="BH50">
        <f ca="1">IF(OR(COUNTIF(PreElaborazione!BG$8:'PreElaborazione'!BG49,PreElaborazione!BG50)&gt;0,PreElaborazione!BG50=""),0,PreElaborazione!BG50)</f>
        <v>0</v>
      </c>
      <c r="BI50">
        <f ca="1">IF(OR(COUNTIF(PreElaborazione!BH$8:'PreElaborazione'!BH49,PreElaborazione!BH50)&gt;0,PreElaborazione!BH50=""),0,PreElaborazione!BH50)</f>
        <v>0</v>
      </c>
      <c r="BJ50">
        <f ca="1">IF(OR(COUNTIF(PreElaborazione!BI$8:'PreElaborazione'!BI49,PreElaborazione!BI50)&gt;0,PreElaborazione!BI50=""),0,PreElaborazione!BI50)</f>
        <v>0</v>
      </c>
      <c r="BK50">
        <f ca="1">IF(OR(COUNTIF(PreElaborazione!BJ$8:'PreElaborazione'!BJ49,PreElaborazione!BJ50)&gt;0,PreElaborazione!BJ50=""),0,PreElaborazione!BJ50)</f>
        <v>0</v>
      </c>
      <c r="BL50">
        <f ca="1">IF(OR(COUNTIF(PreElaborazione!BK$8:'PreElaborazione'!BK49,PreElaborazione!BK50)&gt;0,PreElaborazione!BK50=""),0,PreElaborazione!BK50)</f>
        <v>0</v>
      </c>
      <c r="BM50">
        <f ca="1">IF(OR(COUNTIF(PreElaborazione!BL$8:'PreElaborazione'!BL49,PreElaborazione!BL50)&gt;0,PreElaborazione!BL50=""),0,PreElaborazione!BL50)</f>
        <v>0</v>
      </c>
      <c r="BN50">
        <f ca="1">IF(OR(COUNTIF(PreElaborazione!BM$8:'PreElaborazione'!BM49,PreElaborazione!BM50)&gt;0,PreElaborazione!BM50=""),0,PreElaborazione!BM50)</f>
        <v>0</v>
      </c>
      <c r="BO50">
        <f ca="1">IF(OR(COUNTIF(PreElaborazione!BN$8:'PreElaborazione'!BN49,PreElaborazione!BN50)&gt;0,PreElaborazione!BN50=""),0,PreElaborazione!BN50)</f>
        <v>0</v>
      </c>
      <c r="BP50">
        <f ca="1">IF(OR(COUNTIF(PreElaborazione!BO$8:'PreElaborazione'!BO49,PreElaborazione!BO50)&gt;0,PreElaborazione!BO50=""),0,PreElaborazione!BO50)</f>
        <v>0</v>
      </c>
      <c r="BQ50">
        <f ca="1">IF(OR(COUNTIF(PreElaborazione!BP$8:'PreElaborazione'!BP49,PreElaborazione!BP50)&gt;0,PreElaborazione!BP50=""),0,PreElaborazione!BP50)</f>
        <v>0</v>
      </c>
      <c r="BR50">
        <f ca="1">IF(OR(COUNTIF(PreElaborazione!BQ$8:'PreElaborazione'!BQ49,PreElaborazione!BQ50)&gt;0,PreElaborazione!BQ50=""),0,PreElaborazione!BQ50)</f>
        <v>0</v>
      </c>
      <c r="BS50">
        <f ca="1">IF(OR(COUNTIF(PreElaborazione!BR$8:'PreElaborazione'!BR49,PreElaborazione!BR50)&gt;0,PreElaborazione!BR50=""),0,PreElaborazione!BR50)</f>
        <v>0</v>
      </c>
      <c r="BT50">
        <f ca="1">IF(OR(COUNTIF(PreElaborazione!BS$8:'PreElaborazione'!BS49,PreElaborazione!BS50)&gt;0,PreElaborazione!BS50=""),0,PreElaborazione!BS50)</f>
        <v>0</v>
      </c>
      <c r="BU50">
        <f ca="1">IF(OR(COUNTIF(PreElaborazione!BT$8:'PreElaborazione'!BT49,PreElaborazione!BT50)&gt;0,PreElaborazione!BT50=""),0,PreElaborazione!BT50)</f>
        <v>0</v>
      </c>
      <c r="BV50">
        <f ca="1">IF(OR(COUNTIF(PreElaborazione!BU$8:'PreElaborazione'!BU49,PreElaborazione!BU50)&gt;0,PreElaborazione!BU50=""),0,PreElaborazione!BU50)</f>
        <v>0</v>
      </c>
      <c r="BW50">
        <f ca="1">IF(OR(COUNTIF(PreElaborazione!BV$8:'PreElaborazione'!BV49,PreElaborazione!BV50)&gt;0,PreElaborazione!BV50=""),0,PreElaborazione!BV50)</f>
        <v>0</v>
      </c>
      <c r="BX50">
        <f ca="1">IF(OR(COUNTIF(PreElaborazione!BW$8:'PreElaborazione'!BW49,PreElaborazione!BW50)&gt;0,PreElaborazione!BW50=""),0,PreElaborazione!BW50)</f>
        <v>0</v>
      </c>
      <c r="BY50">
        <f ca="1">IF(OR(COUNTIF(PreElaborazione!BX$8:'PreElaborazione'!BX49,PreElaborazione!BX50)&gt;0,PreElaborazione!BX50=""),0,PreElaborazione!BX50)</f>
        <v>0</v>
      </c>
      <c r="BZ50">
        <f ca="1">IF(OR(COUNTIF(PreElaborazione!BY$8:'PreElaborazione'!BY49,PreElaborazione!BY50)&gt;0,PreElaborazione!BY50=""),0,PreElaborazione!BY50)</f>
        <v>0</v>
      </c>
      <c r="CA50">
        <f ca="1">IF(OR(COUNTIF(PreElaborazione!BZ$8:'PreElaborazione'!BZ49,PreElaborazione!BZ50)&gt;0,PreElaborazione!BZ50=""),0,PreElaborazione!BZ50)</f>
        <v>0</v>
      </c>
      <c r="CB50">
        <f ca="1">IF(OR(COUNTIF(PreElaborazione!CA$8:'PreElaborazione'!CA49,PreElaborazione!CA50)&gt;0,PreElaborazione!CA50=""),0,PreElaborazione!CA50)</f>
        <v>0</v>
      </c>
      <c r="CC50">
        <f ca="1">IF(OR(COUNTIF(PreElaborazione!CB$8:'PreElaborazione'!CB49,PreElaborazione!CB50)&gt;0,PreElaborazione!CB50=""),0,PreElaborazione!CB50)</f>
        <v>0</v>
      </c>
      <c r="CD50">
        <f ca="1">IF(OR(COUNTIF(PreElaborazione!CC$8:'PreElaborazione'!CC49,PreElaborazione!CC50)&gt;0,PreElaborazione!CC50=""),0,PreElaborazione!CC50)</f>
        <v>0</v>
      </c>
      <c r="CE50">
        <f ca="1">IF(OR(COUNTIF(PreElaborazione!CD$8:'PreElaborazione'!CD49,PreElaborazione!CD50)&gt;0,PreElaborazione!CD50=""),0,PreElaborazione!CD50)</f>
        <v>0</v>
      </c>
      <c r="CF50">
        <f ca="1">IF(OR(COUNTIF(PreElaborazione!CE$8:'PreElaborazione'!CE49,PreElaborazione!CE50)&gt;0,PreElaborazione!CE50=""),0,PreElaborazione!CE50)</f>
        <v>0</v>
      </c>
      <c r="CG50">
        <f ca="1">IF(OR(COUNTIF(PreElaborazione!CF$8:'PreElaborazione'!CF49,PreElaborazione!CF50)&gt;0,PreElaborazione!CF50=""),0,PreElaborazione!CF50)</f>
        <v>0</v>
      </c>
      <c r="CH50">
        <f ca="1">IF(OR(COUNTIF(PreElaborazione!CG$8:'PreElaborazione'!CG49,PreElaborazione!CG50)&gt;0,PreElaborazione!CG50=""),0,PreElaborazione!CG50)</f>
        <v>0</v>
      </c>
      <c r="CI50">
        <f ca="1">IF(OR(COUNTIF(PreElaborazione!CH$8:'PreElaborazione'!CH49,PreElaborazione!CH50)&gt;0,PreElaborazione!CH50=""),0,PreElaborazione!CH50)</f>
        <v>0</v>
      </c>
      <c r="CJ50">
        <f ca="1">IF(OR(COUNTIF(PreElaborazione!CI$8:'PreElaborazione'!CI49,PreElaborazione!CI50)&gt;0,PreElaborazione!CI50=""),0,PreElaborazione!CI50)</f>
        <v>0</v>
      </c>
      <c r="CK50">
        <f ca="1">IF(OR(COUNTIF(PreElaborazione!CJ$8:'PreElaborazione'!CJ49,PreElaborazione!CJ50)&gt;0,PreElaborazione!CJ50=""),0,PreElaborazione!CJ50)</f>
        <v>0</v>
      </c>
      <c r="CL50">
        <f ca="1">IF(OR(COUNTIF(PreElaborazione!CK$8:'PreElaborazione'!CK49,PreElaborazione!CK50)&gt;0,PreElaborazione!CK50=""),0,PreElaborazione!CK50)</f>
        <v>0</v>
      </c>
      <c r="CM50">
        <f ca="1">IF(OR(COUNTIF(PreElaborazione!CL$8:'PreElaborazione'!CL49,PreElaborazione!CL50)&gt;0,PreElaborazione!CL50=""),0,PreElaborazione!CL50)</f>
        <v>0</v>
      </c>
      <c r="CN50">
        <f ca="1">IF(OR(COUNTIF(PreElaborazione!CM$8:'PreElaborazione'!CM49,PreElaborazione!CM50)&gt;0,PreElaborazione!CM50=""),0,PreElaborazione!CM50)</f>
        <v>0</v>
      </c>
      <c r="CO50">
        <f ca="1">IF(OR(COUNTIF(PreElaborazione!CN$8:'PreElaborazione'!CN49,PreElaborazione!CN50)&gt;0,PreElaborazione!CN50=""),0,PreElaborazione!CN50)</f>
        <v>0</v>
      </c>
      <c r="CP50">
        <f ca="1">IF(OR(COUNTIF(PreElaborazione!CO$8:'PreElaborazione'!CO49,PreElaborazione!CO50)&gt;0,PreElaborazione!CO50=""),0,PreElaborazione!CO50)</f>
        <v>0</v>
      </c>
      <c r="CQ50">
        <f ca="1">IF(OR(COUNTIF(PreElaborazione!CP$8:'PreElaborazione'!CP49,PreElaborazione!CP50)&gt;0,PreElaborazione!CP50=""),0,PreElaborazione!CP50)</f>
        <v>0</v>
      </c>
      <c r="CR50">
        <f ca="1">IF(OR(COUNTIF(PreElaborazione!CQ$8:'PreElaborazione'!CQ49,PreElaborazione!CQ50)&gt;0,PreElaborazione!CQ50=""),0,PreElaborazione!CQ50)</f>
        <v>0</v>
      </c>
      <c r="CS50">
        <f ca="1">IF(OR(COUNTIF(PreElaborazione!CR$8:'PreElaborazione'!CR49,PreElaborazione!CR50)&gt;0,PreElaborazione!CR50=""),0,PreElaborazione!CR50)</f>
        <v>0</v>
      </c>
      <c r="CT50">
        <f ca="1">IF(OR(COUNTIF(PreElaborazione!CS$8:'PreElaborazione'!CS49,PreElaborazione!CS50)&gt;0,PreElaborazione!CS50=""),0,PreElaborazione!CS50)</f>
        <v>0</v>
      </c>
      <c r="CU50">
        <f ca="1">IF(OR(COUNTIF(PreElaborazione!CT$8:'PreElaborazione'!CT49,PreElaborazione!CT50)&gt;0,PreElaborazione!CT50=""),0,PreElaborazione!CT50)</f>
        <v>0</v>
      </c>
      <c r="CV50">
        <f ca="1">IF(OR(COUNTIF(PreElaborazione!CU$8:'PreElaborazione'!CU49,PreElaborazione!CU50)&gt;0,PreElaborazione!CU50=""),0,PreElaborazione!CU50)</f>
        <v>0</v>
      </c>
      <c r="CW50">
        <f ca="1">IF(OR(COUNTIF(PreElaborazione!CV$8:'PreElaborazione'!CV49,PreElaborazione!CV50)&gt;0,PreElaborazione!CV50=""),0,PreElaborazione!CV50)</f>
        <v>0</v>
      </c>
      <c r="CX50">
        <f ca="1">IF(OR(COUNTIF(PreElaborazione!CW$8:'PreElaborazione'!CW49,PreElaborazione!CW50)&gt;0,PreElaborazione!CW50=""),0,PreElaborazione!CW50)</f>
        <v>0</v>
      </c>
      <c r="CY50">
        <f ca="1">IF(OR(COUNTIF(PreElaborazione!CX$8:'PreElaborazione'!CX49,PreElaborazione!CX50)&gt;0,PreElaborazione!CX50=""),0,PreElaborazione!CX50)</f>
        <v>0</v>
      </c>
      <c r="CZ50">
        <f ca="1">IF(OR(COUNTIF(PreElaborazione!CY$8:'PreElaborazione'!CY49,PreElaborazione!CY50)&gt;0,PreElaborazione!CY50=""),0,PreElaborazione!CY50)</f>
        <v>0</v>
      </c>
      <c r="DA50">
        <f ca="1">IF(OR(COUNTIF(PreElaborazione!CZ$8:'PreElaborazione'!CZ49,PreElaborazione!CZ50)&gt;0,PreElaborazione!CZ50=""),0,PreElaborazione!CZ50)</f>
        <v>0</v>
      </c>
      <c r="DB50">
        <f ca="1">IF(OR(COUNTIF(PreElaborazione!DA$8:'PreElaborazione'!DA49,PreElaborazione!DA50)&gt;0,PreElaborazione!DA50=""),0,PreElaborazione!DA50)</f>
        <v>0</v>
      </c>
      <c r="DC50">
        <f ca="1">IF(OR(COUNTIF(PreElaborazione!DB$8:'PreElaborazione'!DB49,PreElaborazione!DB50)&gt;0,PreElaborazione!DB50=""),0,PreElaborazione!DB50)</f>
        <v>0</v>
      </c>
      <c r="DD50" s="268">
        <f t="shared" ca="1" si="0"/>
        <v>0</v>
      </c>
    </row>
    <row r="51" spans="2:108">
      <c r="B51" s="121">
        <v>44</v>
      </c>
      <c r="C51">
        <f ca="1">IF(OR(COUNTIF(PreElaborazione!B$8:'PreElaborazione'!B50,PreElaborazione!B51)&gt;0,PreElaborazione!B51=""),0,PreElaborazione!B51)</f>
        <v>0</v>
      </c>
      <c r="D51">
        <f ca="1">IF(OR(COUNTIF(PreElaborazione!C$8:'PreElaborazione'!C50,PreElaborazione!C51)&gt;0,PreElaborazione!C51=""),0,PreElaborazione!C51)</f>
        <v>0</v>
      </c>
      <c r="E51">
        <f ca="1">IF(OR(COUNTIF(PreElaborazione!D$8:'PreElaborazione'!D50,PreElaborazione!D51)&gt;0,PreElaborazione!D51=""),0,PreElaborazione!D51)</f>
        <v>0</v>
      </c>
      <c r="F51">
        <f ca="1">IF(OR(COUNTIF(PreElaborazione!E$8:'PreElaborazione'!E50,PreElaborazione!E51)&gt;0,PreElaborazione!E51=""),0,PreElaborazione!E51)</f>
        <v>0</v>
      </c>
      <c r="G51">
        <f ca="1">IF(OR(COUNTIF(PreElaborazione!F$8:'PreElaborazione'!F50,PreElaborazione!F51)&gt;0,PreElaborazione!F51=""),0,PreElaborazione!F51)</f>
        <v>0</v>
      </c>
      <c r="H51">
        <f ca="1">IF(OR(COUNTIF(PreElaborazione!G$8:'PreElaborazione'!G50,PreElaborazione!G51)&gt;0,PreElaborazione!G51=""),0,PreElaborazione!G51)</f>
        <v>0</v>
      </c>
      <c r="I51">
        <f ca="1">IF(OR(COUNTIF(PreElaborazione!H$8:'PreElaborazione'!H50,PreElaborazione!H51)&gt;0,PreElaborazione!H51=""),0,PreElaborazione!H51)</f>
        <v>0</v>
      </c>
      <c r="J51">
        <f ca="1">IF(OR(COUNTIF(PreElaborazione!I$8:'PreElaborazione'!I50,PreElaborazione!I51)&gt;0,PreElaborazione!I51=""),0,PreElaborazione!I51)</f>
        <v>0</v>
      </c>
      <c r="K51">
        <f ca="1">IF(OR(COUNTIF(PreElaborazione!J$8:'PreElaborazione'!J50,PreElaborazione!J51)&gt;0,PreElaborazione!J51=""),0,PreElaborazione!J51)</f>
        <v>0</v>
      </c>
      <c r="L51">
        <f ca="1">IF(OR(COUNTIF(PreElaborazione!K$8:'PreElaborazione'!K50,PreElaborazione!K51)&gt;0,PreElaborazione!K51=""),0,PreElaborazione!K51)</f>
        <v>0</v>
      </c>
      <c r="M51">
        <f ca="1">IF(OR(COUNTIF(PreElaborazione!L$8:'PreElaborazione'!L50,PreElaborazione!L51)&gt;0,PreElaborazione!L51=""),0,PreElaborazione!L51)</f>
        <v>0</v>
      </c>
      <c r="N51">
        <f ca="1">IF(OR(COUNTIF(PreElaborazione!M$8:'PreElaborazione'!M50,PreElaborazione!M51)&gt;0,PreElaborazione!M51=""),0,PreElaborazione!M51)</f>
        <v>0</v>
      </c>
      <c r="O51">
        <f ca="1">IF(OR(COUNTIF(PreElaborazione!N$8:'PreElaborazione'!N50,PreElaborazione!N51)&gt;0,PreElaborazione!N51=""),0,PreElaborazione!N51)</f>
        <v>0</v>
      </c>
      <c r="P51">
        <f ca="1">IF(OR(COUNTIF(PreElaborazione!O$8:'PreElaborazione'!O50,PreElaborazione!O51)&gt;0,PreElaborazione!O51=""),0,PreElaborazione!O51)</f>
        <v>0</v>
      </c>
      <c r="Q51">
        <f ca="1">IF(OR(COUNTIF(PreElaborazione!P$8:'PreElaborazione'!P50,PreElaborazione!P51)&gt;0,PreElaborazione!P51=""),0,PreElaborazione!P51)</f>
        <v>0</v>
      </c>
      <c r="R51">
        <f ca="1">IF(OR(COUNTIF(PreElaborazione!Q$8:'PreElaborazione'!Q50,PreElaborazione!Q51)&gt;0,PreElaborazione!Q51=""),0,PreElaborazione!Q51)</f>
        <v>0</v>
      </c>
      <c r="S51">
        <f ca="1">IF(OR(COUNTIF(PreElaborazione!R$8:'PreElaborazione'!R50,PreElaborazione!R51)&gt;0,PreElaborazione!R51=""),0,PreElaborazione!R51)</f>
        <v>0</v>
      </c>
      <c r="T51">
        <f ca="1">IF(OR(COUNTIF(PreElaborazione!S$8:'PreElaborazione'!S50,PreElaborazione!S51)&gt;0,PreElaborazione!S51=""),0,PreElaborazione!S51)</f>
        <v>0</v>
      </c>
      <c r="U51">
        <f ca="1">IF(OR(COUNTIF(PreElaborazione!T$8:'PreElaborazione'!T50,PreElaborazione!T51)&gt;0,PreElaborazione!T51=""),0,PreElaborazione!T51)</f>
        <v>0</v>
      </c>
      <c r="V51">
        <f ca="1">IF(OR(COUNTIF(PreElaborazione!U$8:'PreElaborazione'!U50,PreElaborazione!U51)&gt;0,PreElaborazione!U51=""),0,PreElaborazione!U51)</f>
        <v>0</v>
      </c>
      <c r="W51">
        <f ca="1">IF(OR(COUNTIF(PreElaborazione!V$8:'PreElaborazione'!V50,PreElaborazione!V51)&gt;0,PreElaborazione!V51=""),0,PreElaborazione!V51)</f>
        <v>0</v>
      </c>
      <c r="X51">
        <f ca="1">IF(OR(COUNTIF(PreElaborazione!W$8:'PreElaborazione'!W50,PreElaborazione!W51)&gt;0,PreElaborazione!W51=""),0,PreElaborazione!W51)</f>
        <v>0</v>
      </c>
      <c r="Y51">
        <f ca="1">IF(OR(COUNTIF(PreElaborazione!X$8:'PreElaborazione'!X50,PreElaborazione!X51)&gt;0,PreElaborazione!X51=""),0,PreElaborazione!X51)</f>
        <v>0</v>
      </c>
      <c r="Z51">
        <f ca="1">IF(OR(COUNTIF(PreElaborazione!Y$8:'PreElaborazione'!Y50,PreElaborazione!Y51)&gt;0,PreElaborazione!Y51=""),0,PreElaborazione!Y51)</f>
        <v>0</v>
      </c>
      <c r="AA51">
        <f ca="1">IF(OR(COUNTIF(PreElaborazione!Z$8:'PreElaborazione'!Z50,PreElaborazione!Z51)&gt;0,PreElaborazione!Z51=""),0,PreElaborazione!Z51)</f>
        <v>0</v>
      </c>
      <c r="AB51">
        <f ca="1">IF(OR(COUNTIF(PreElaborazione!AA$8:'PreElaborazione'!AA50,PreElaborazione!AA51)&gt;0,PreElaborazione!AA51=""),0,PreElaborazione!AA51)</f>
        <v>0</v>
      </c>
      <c r="AC51">
        <f ca="1">IF(OR(COUNTIF(PreElaborazione!AB$8:'PreElaborazione'!AB50,PreElaborazione!AB51)&gt;0,PreElaborazione!AB51=""),0,PreElaborazione!AB51)</f>
        <v>0</v>
      </c>
      <c r="AD51">
        <f ca="1">IF(OR(COUNTIF(PreElaborazione!AC$8:'PreElaborazione'!AC50,PreElaborazione!AC51)&gt;0,PreElaborazione!AC51=""),0,PreElaborazione!AC51)</f>
        <v>0</v>
      </c>
      <c r="AE51">
        <f ca="1">IF(OR(COUNTIF(PreElaborazione!AD$8:'PreElaborazione'!AD50,PreElaborazione!AD51)&gt;0,PreElaborazione!AD51=""),0,PreElaborazione!AD51)</f>
        <v>0</v>
      </c>
      <c r="AF51">
        <f ca="1">IF(OR(COUNTIF(PreElaborazione!AE$8:'PreElaborazione'!AE50,PreElaborazione!AE51)&gt;0,PreElaborazione!AE51=""),0,PreElaborazione!AE51)</f>
        <v>0</v>
      </c>
      <c r="AG51">
        <f ca="1">IF(OR(COUNTIF(PreElaborazione!AF$8:'PreElaborazione'!AF50,PreElaborazione!AF51)&gt;0,PreElaborazione!AF51=""),0,PreElaborazione!AF51)</f>
        <v>0</v>
      </c>
      <c r="AH51">
        <f ca="1">IF(OR(COUNTIF(PreElaborazione!AG$8:'PreElaborazione'!AG50,PreElaborazione!AG51)&gt;0,PreElaborazione!AG51=""),0,PreElaborazione!AG51)</f>
        <v>0</v>
      </c>
      <c r="AI51">
        <f ca="1">IF(OR(COUNTIF(PreElaborazione!AH$8:'PreElaborazione'!AH50,PreElaborazione!AH51)&gt;0,PreElaborazione!AH51=""),0,PreElaborazione!AH51)</f>
        <v>0</v>
      </c>
      <c r="AJ51">
        <f ca="1">IF(OR(COUNTIF(PreElaborazione!AI$8:'PreElaborazione'!AI50,PreElaborazione!AI51)&gt;0,PreElaborazione!AI51=""),0,PreElaborazione!AI51)</f>
        <v>0</v>
      </c>
      <c r="AK51">
        <f ca="1">IF(OR(COUNTIF(PreElaborazione!AJ$8:'PreElaborazione'!AJ50,PreElaborazione!AJ51)&gt;0,PreElaborazione!AJ51=""),0,PreElaborazione!AJ51)</f>
        <v>0</v>
      </c>
      <c r="AL51">
        <f ca="1">IF(OR(COUNTIF(PreElaborazione!AK$8:'PreElaborazione'!AK50,PreElaborazione!AK51)&gt;0,PreElaborazione!AK51=""),0,PreElaborazione!AK51)</f>
        <v>0</v>
      </c>
      <c r="AM51">
        <f ca="1">IF(OR(COUNTIF(PreElaborazione!AL$8:'PreElaborazione'!AL50,PreElaborazione!AL51)&gt;0,PreElaborazione!AL51=""),0,PreElaborazione!AL51)</f>
        <v>0</v>
      </c>
      <c r="AN51">
        <f ca="1">IF(OR(COUNTIF(PreElaborazione!AM$8:'PreElaborazione'!AM50,PreElaborazione!AM51)&gt;0,PreElaborazione!AM51=""),0,PreElaborazione!AM51)</f>
        <v>0</v>
      </c>
      <c r="AO51">
        <f ca="1">IF(OR(COUNTIF(PreElaborazione!AN$8:'PreElaborazione'!AN50,PreElaborazione!AN51)&gt;0,PreElaborazione!AN51=""),0,PreElaborazione!AN51)</f>
        <v>0</v>
      </c>
      <c r="AP51">
        <f ca="1">IF(OR(COUNTIF(PreElaborazione!AO$8:'PreElaborazione'!AO50,PreElaborazione!AO51)&gt;0,PreElaborazione!AO51=""),0,PreElaborazione!AO51)</f>
        <v>0</v>
      </c>
      <c r="AQ51">
        <f ca="1">IF(OR(COUNTIF(PreElaborazione!AP$8:'PreElaborazione'!AP50,PreElaborazione!AP51)&gt;0,PreElaborazione!AP51=""),0,PreElaborazione!AP51)</f>
        <v>0</v>
      </c>
      <c r="AR51">
        <f ca="1">IF(OR(COUNTIF(PreElaborazione!AQ$8:'PreElaborazione'!AQ50,PreElaborazione!AQ51)&gt;0,PreElaborazione!AQ51=""),0,PreElaborazione!AQ51)</f>
        <v>0</v>
      </c>
      <c r="AS51">
        <f ca="1">IF(OR(COUNTIF(PreElaborazione!AR$8:'PreElaborazione'!AR50,PreElaborazione!AR51)&gt;0,PreElaborazione!AR51=""),0,PreElaborazione!AR51)</f>
        <v>0</v>
      </c>
      <c r="AT51">
        <f ca="1">IF(OR(COUNTIF(PreElaborazione!AS$8:'PreElaborazione'!AS50,PreElaborazione!AS51)&gt;0,PreElaborazione!AS51=""),0,PreElaborazione!AS51)</f>
        <v>0</v>
      </c>
      <c r="AU51">
        <f ca="1">IF(OR(COUNTIF(PreElaborazione!AT$8:'PreElaborazione'!AT50,PreElaborazione!AT51)&gt;0,PreElaborazione!AT51=""),0,PreElaborazione!AT51)</f>
        <v>0</v>
      </c>
      <c r="AV51">
        <f ca="1">IF(OR(COUNTIF(PreElaborazione!AU$8:'PreElaborazione'!AU50,PreElaborazione!AU51)&gt;0,PreElaborazione!AU51=""),0,PreElaborazione!AU51)</f>
        <v>0</v>
      </c>
      <c r="AW51">
        <f ca="1">IF(OR(COUNTIF(PreElaborazione!AV$8:'PreElaborazione'!AV50,PreElaborazione!AV51)&gt;0,PreElaborazione!AV51=""),0,PreElaborazione!AV51)</f>
        <v>0</v>
      </c>
      <c r="AX51">
        <f ca="1">IF(OR(COUNTIF(PreElaborazione!AW$8:'PreElaborazione'!AW50,PreElaborazione!AW51)&gt;0,PreElaborazione!AW51=""),0,PreElaborazione!AW51)</f>
        <v>0</v>
      </c>
      <c r="AY51">
        <f ca="1">IF(OR(COUNTIF(PreElaborazione!AX$8:'PreElaborazione'!AX50,PreElaborazione!AX51)&gt;0,PreElaborazione!AX51=""),0,PreElaborazione!AX51)</f>
        <v>0</v>
      </c>
      <c r="AZ51">
        <f ca="1">IF(OR(COUNTIF(PreElaborazione!AY$8:'PreElaborazione'!AY50,PreElaborazione!AY51)&gt;0,PreElaborazione!AY51=""),0,PreElaborazione!AY51)</f>
        <v>0</v>
      </c>
      <c r="BA51">
        <f ca="1">IF(OR(COUNTIF(PreElaborazione!AZ$8:'PreElaborazione'!AZ50,PreElaborazione!AZ51)&gt;0,PreElaborazione!AZ51=""),0,PreElaborazione!AZ51)</f>
        <v>0</v>
      </c>
      <c r="BB51">
        <f ca="1">IF(OR(COUNTIF(PreElaborazione!BA$8:'PreElaborazione'!BA50,PreElaborazione!BA51)&gt;0,PreElaborazione!BA51=""),0,PreElaborazione!BA51)</f>
        <v>0</v>
      </c>
      <c r="BC51">
        <f ca="1">IF(OR(COUNTIF(PreElaborazione!BB$8:'PreElaborazione'!BB50,PreElaborazione!BB51)&gt;0,PreElaborazione!BB51=""),0,PreElaborazione!BB51)</f>
        <v>0</v>
      </c>
      <c r="BD51">
        <f ca="1">IF(OR(COUNTIF(PreElaborazione!BC$8:'PreElaborazione'!BC50,PreElaborazione!BC51)&gt;0,PreElaborazione!BC51=""),0,PreElaborazione!BC51)</f>
        <v>0</v>
      </c>
      <c r="BE51">
        <f ca="1">IF(OR(COUNTIF(PreElaborazione!BD$8:'PreElaborazione'!BD50,PreElaborazione!BD51)&gt;0,PreElaborazione!BD51=""),0,PreElaborazione!BD51)</f>
        <v>0</v>
      </c>
      <c r="BF51">
        <f ca="1">IF(OR(COUNTIF(PreElaborazione!BE$8:'PreElaborazione'!BE50,PreElaborazione!BE51)&gt;0,PreElaborazione!BE51=""),0,PreElaborazione!BE51)</f>
        <v>0</v>
      </c>
      <c r="BG51">
        <f ca="1">IF(OR(COUNTIF(PreElaborazione!BF$8:'PreElaborazione'!BF50,PreElaborazione!BF51)&gt;0,PreElaborazione!BF51=""),0,PreElaborazione!BF51)</f>
        <v>0</v>
      </c>
      <c r="BH51">
        <f ca="1">IF(OR(COUNTIF(PreElaborazione!BG$8:'PreElaborazione'!BG50,PreElaborazione!BG51)&gt;0,PreElaborazione!BG51=""),0,PreElaborazione!BG51)</f>
        <v>0</v>
      </c>
      <c r="BI51">
        <f ca="1">IF(OR(COUNTIF(PreElaborazione!BH$8:'PreElaborazione'!BH50,PreElaborazione!BH51)&gt;0,PreElaborazione!BH51=""),0,PreElaborazione!BH51)</f>
        <v>0</v>
      </c>
      <c r="BJ51">
        <f ca="1">IF(OR(COUNTIF(PreElaborazione!BI$8:'PreElaborazione'!BI50,PreElaborazione!BI51)&gt;0,PreElaborazione!BI51=""),0,PreElaborazione!BI51)</f>
        <v>0</v>
      </c>
      <c r="BK51">
        <f ca="1">IF(OR(COUNTIF(PreElaborazione!BJ$8:'PreElaborazione'!BJ50,PreElaborazione!BJ51)&gt;0,PreElaborazione!BJ51=""),0,PreElaborazione!BJ51)</f>
        <v>0</v>
      </c>
      <c r="BL51">
        <f ca="1">IF(OR(COUNTIF(PreElaborazione!BK$8:'PreElaborazione'!BK50,PreElaborazione!BK51)&gt;0,PreElaborazione!BK51=""),0,PreElaborazione!BK51)</f>
        <v>0</v>
      </c>
      <c r="BM51">
        <f ca="1">IF(OR(COUNTIF(PreElaborazione!BL$8:'PreElaborazione'!BL50,PreElaborazione!BL51)&gt;0,PreElaborazione!BL51=""),0,PreElaborazione!BL51)</f>
        <v>0</v>
      </c>
      <c r="BN51">
        <f ca="1">IF(OR(COUNTIF(PreElaborazione!BM$8:'PreElaborazione'!BM50,PreElaborazione!BM51)&gt;0,PreElaborazione!BM51=""),0,PreElaborazione!BM51)</f>
        <v>0</v>
      </c>
      <c r="BO51">
        <f ca="1">IF(OR(COUNTIF(PreElaborazione!BN$8:'PreElaborazione'!BN50,PreElaborazione!BN51)&gt;0,PreElaborazione!BN51=""),0,PreElaborazione!BN51)</f>
        <v>0</v>
      </c>
      <c r="BP51">
        <f ca="1">IF(OR(COUNTIF(PreElaborazione!BO$8:'PreElaborazione'!BO50,PreElaborazione!BO51)&gt;0,PreElaborazione!BO51=""),0,PreElaborazione!BO51)</f>
        <v>0</v>
      </c>
      <c r="BQ51">
        <f ca="1">IF(OR(COUNTIF(PreElaborazione!BP$8:'PreElaborazione'!BP50,PreElaborazione!BP51)&gt;0,PreElaborazione!BP51=""),0,PreElaborazione!BP51)</f>
        <v>0</v>
      </c>
      <c r="BR51">
        <f ca="1">IF(OR(COUNTIF(PreElaborazione!BQ$8:'PreElaborazione'!BQ50,PreElaborazione!BQ51)&gt;0,PreElaborazione!BQ51=""),0,PreElaborazione!BQ51)</f>
        <v>0</v>
      </c>
      <c r="BS51">
        <f ca="1">IF(OR(COUNTIF(PreElaborazione!BR$8:'PreElaborazione'!BR50,PreElaborazione!BR51)&gt;0,PreElaborazione!BR51=""),0,PreElaborazione!BR51)</f>
        <v>0</v>
      </c>
      <c r="BT51">
        <f ca="1">IF(OR(COUNTIF(PreElaborazione!BS$8:'PreElaborazione'!BS50,PreElaborazione!BS51)&gt;0,PreElaborazione!BS51=""),0,PreElaborazione!BS51)</f>
        <v>0</v>
      </c>
      <c r="BU51">
        <f ca="1">IF(OR(COUNTIF(PreElaborazione!BT$8:'PreElaborazione'!BT50,PreElaborazione!BT51)&gt;0,PreElaborazione!BT51=""),0,PreElaborazione!BT51)</f>
        <v>0</v>
      </c>
      <c r="BV51">
        <f ca="1">IF(OR(COUNTIF(PreElaborazione!BU$8:'PreElaborazione'!BU50,PreElaborazione!BU51)&gt;0,PreElaborazione!BU51=""),0,PreElaborazione!BU51)</f>
        <v>0</v>
      </c>
      <c r="BW51">
        <f ca="1">IF(OR(COUNTIF(PreElaborazione!BV$8:'PreElaborazione'!BV50,PreElaborazione!BV51)&gt;0,PreElaborazione!BV51=""),0,PreElaborazione!BV51)</f>
        <v>0</v>
      </c>
      <c r="BX51">
        <f ca="1">IF(OR(COUNTIF(PreElaborazione!BW$8:'PreElaborazione'!BW50,PreElaborazione!BW51)&gt;0,PreElaborazione!BW51=""),0,PreElaborazione!BW51)</f>
        <v>0</v>
      </c>
      <c r="BY51">
        <f ca="1">IF(OR(COUNTIF(PreElaborazione!BX$8:'PreElaborazione'!BX50,PreElaborazione!BX51)&gt;0,PreElaborazione!BX51=""),0,PreElaborazione!BX51)</f>
        <v>0</v>
      </c>
      <c r="BZ51">
        <f ca="1">IF(OR(COUNTIF(PreElaborazione!BY$8:'PreElaborazione'!BY50,PreElaborazione!BY51)&gt;0,PreElaborazione!BY51=""),0,PreElaborazione!BY51)</f>
        <v>0</v>
      </c>
      <c r="CA51">
        <f ca="1">IF(OR(COUNTIF(PreElaborazione!BZ$8:'PreElaborazione'!BZ50,PreElaborazione!BZ51)&gt;0,PreElaborazione!BZ51=""),0,PreElaborazione!BZ51)</f>
        <v>0</v>
      </c>
      <c r="CB51">
        <f ca="1">IF(OR(COUNTIF(PreElaborazione!CA$8:'PreElaborazione'!CA50,PreElaborazione!CA51)&gt;0,PreElaborazione!CA51=""),0,PreElaborazione!CA51)</f>
        <v>0</v>
      </c>
      <c r="CC51">
        <f ca="1">IF(OR(COUNTIF(PreElaborazione!CB$8:'PreElaborazione'!CB50,PreElaborazione!CB51)&gt;0,PreElaborazione!CB51=""),0,PreElaborazione!CB51)</f>
        <v>0</v>
      </c>
      <c r="CD51">
        <f ca="1">IF(OR(COUNTIF(PreElaborazione!CC$8:'PreElaborazione'!CC50,PreElaborazione!CC51)&gt;0,PreElaborazione!CC51=""),0,PreElaborazione!CC51)</f>
        <v>0</v>
      </c>
      <c r="CE51">
        <f ca="1">IF(OR(COUNTIF(PreElaborazione!CD$8:'PreElaborazione'!CD50,PreElaborazione!CD51)&gt;0,PreElaborazione!CD51=""),0,PreElaborazione!CD51)</f>
        <v>0</v>
      </c>
      <c r="CF51">
        <f ca="1">IF(OR(COUNTIF(PreElaborazione!CE$8:'PreElaborazione'!CE50,PreElaborazione!CE51)&gt;0,PreElaborazione!CE51=""),0,PreElaborazione!CE51)</f>
        <v>0</v>
      </c>
      <c r="CG51">
        <f ca="1">IF(OR(COUNTIF(PreElaborazione!CF$8:'PreElaborazione'!CF50,PreElaborazione!CF51)&gt;0,PreElaborazione!CF51=""),0,PreElaborazione!CF51)</f>
        <v>0</v>
      </c>
      <c r="CH51">
        <f ca="1">IF(OR(COUNTIF(PreElaborazione!CG$8:'PreElaborazione'!CG50,PreElaborazione!CG51)&gt;0,PreElaborazione!CG51=""),0,PreElaborazione!CG51)</f>
        <v>0</v>
      </c>
      <c r="CI51">
        <f ca="1">IF(OR(COUNTIF(PreElaborazione!CH$8:'PreElaborazione'!CH50,PreElaborazione!CH51)&gt;0,PreElaborazione!CH51=""),0,PreElaborazione!CH51)</f>
        <v>0</v>
      </c>
      <c r="CJ51">
        <f ca="1">IF(OR(COUNTIF(PreElaborazione!CI$8:'PreElaborazione'!CI50,PreElaborazione!CI51)&gt;0,PreElaborazione!CI51=""),0,PreElaborazione!CI51)</f>
        <v>0</v>
      </c>
      <c r="CK51">
        <f ca="1">IF(OR(COUNTIF(PreElaborazione!CJ$8:'PreElaborazione'!CJ50,PreElaborazione!CJ51)&gt;0,PreElaborazione!CJ51=""),0,PreElaborazione!CJ51)</f>
        <v>0</v>
      </c>
      <c r="CL51">
        <f ca="1">IF(OR(COUNTIF(PreElaborazione!CK$8:'PreElaborazione'!CK50,PreElaborazione!CK51)&gt;0,PreElaborazione!CK51=""),0,PreElaborazione!CK51)</f>
        <v>0</v>
      </c>
      <c r="CM51">
        <f ca="1">IF(OR(COUNTIF(PreElaborazione!CL$8:'PreElaborazione'!CL50,PreElaborazione!CL51)&gt;0,PreElaborazione!CL51=""),0,PreElaborazione!CL51)</f>
        <v>0</v>
      </c>
      <c r="CN51">
        <f ca="1">IF(OR(COUNTIF(PreElaborazione!CM$8:'PreElaborazione'!CM50,PreElaborazione!CM51)&gt;0,PreElaborazione!CM51=""),0,PreElaborazione!CM51)</f>
        <v>0</v>
      </c>
      <c r="CO51">
        <f ca="1">IF(OR(COUNTIF(PreElaborazione!CN$8:'PreElaborazione'!CN50,PreElaborazione!CN51)&gt;0,PreElaborazione!CN51=""),0,PreElaborazione!CN51)</f>
        <v>0</v>
      </c>
      <c r="CP51">
        <f ca="1">IF(OR(COUNTIF(PreElaborazione!CO$8:'PreElaborazione'!CO50,PreElaborazione!CO51)&gt;0,PreElaborazione!CO51=""),0,PreElaborazione!CO51)</f>
        <v>0</v>
      </c>
      <c r="CQ51">
        <f ca="1">IF(OR(COUNTIF(PreElaborazione!CP$8:'PreElaborazione'!CP50,PreElaborazione!CP51)&gt;0,PreElaborazione!CP51=""),0,PreElaborazione!CP51)</f>
        <v>0</v>
      </c>
      <c r="CR51">
        <f ca="1">IF(OR(COUNTIF(PreElaborazione!CQ$8:'PreElaborazione'!CQ50,PreElaborazione!CQ51)&gt;0,PreElaborazione!CQ51=""),0,PreElaborazione!CQ51)</f>
        <v>0</v>
      </c>
      <c r="CS51">
        <f ca="1">IF(OR(COUNTIF(PreElaborazione!CR$8:'PreElaborazione'!CR50,PreElaborazione!CR51)&gt;0,PreElaborazione!CR51=""),0,PreElaborazione!CR51)</f>
        <v>0</v>
      </c>
      <c r="CT51">
        <f ca="1">IF(OR(COUNTIF(PreElaborazione!CS$8:'PreElaborazione'!CS50,PreElaborazione!CS51)&gt;0,PreElaborazione!CS51=""),0,PreElaborazione!CS51)</f>
        <v>0</v>
      </c>
      <c r="CU51">
        <f ca="1">IF(OR(COUNTIF(PreElaborazione!CT$8:'PreElaborazione'!CT50,PreElaborazione!CT51)&gt;0,PreElaborazione!CT51=""),0,PreElaborazione!CT51)</f>
        <v>0</v>
      </c>
      <c r="CV51">
        <f ca="1">IF(OR(COUNTIF(PreElaborazione!CU$8:'PreElaborazione'!CU50,PreElaborazione!CU51)&gt;0,PreElaborazione!CU51=""),0,PreElaborazione!CU51)</f>
        <v>0</v>
      </c>
      <c r="CW51">
        <f ca="1">IF(OR(COUNTIF(PreElaborazione!CV$8:'PreElaborazione'!CV50,PreElaborazione!CV51)&gt;0,PreElaborazione!CV51=""),0,PreElaborazione!CV51)</f>
        <v>0</v>
      </c>
      <c r="CX51">
        <f ca="1">IF(OR(COUNTIF(PreElaborazione!CW$8:'PreElaborazione'!CW50,PreElaborazione!CW51)&gt;0,PreElaborazione!CW51=""),0,PreElaborazione!CW51)</f>
        <v>0</v>
      </c>
      <c r="CY51">
        <f ca="1">IF(OR(COUNTIF(PreElaborazione!CX$8:'PreElaborazione'!CX50,PreElaborazione!CX51)&gt;0,PreElaborazione!CX51=""),0,PreElaborazione!CX51)</f>
        <v>0</v>
      </c>
      <c r="CZ51">
        <f ca="1">IF(OR(COUNTIF(PreElaborazione!CY$8:'PreElaborazione'!CY50,PreElaborazione!CY51)&gt;0,PreElaborazione!CY51=""),0,PreElaborazione!CY51)</f>
        <v>0</v>
      </c>
      <c r="DA51">
        <f ca="1">IF(OR(COUNTIF(PreElaborazione!CZ$8:'PreElaborazione'!CZ50,PreElaborazione!CZ51)&gt;0,PreElaborazione!CZ51=""),0,PreElaborazione!CZ51)</f>
        <v>0</v>
      </c>
      <c r="DB51">
        <f ca="1">IF(OR(COUNTIF(PreElaborazione!DA$8:'PreElaborazione'!DA50,PreElaborazione!DA51)&gt;0,PreElaborazione!DA51=""),0,PreElaborazione!DA51)</f>
        <v>0</v>
      </c>
      <c r="DC51">
        <f ca="1">IF(OR(COUNTIF(PreElaborazione!DB$8:'PreElaborazione'!DB50,PreElaborazione!DB51)&gt;0,PreElaborazione!DB51=""),0,PreElaborazione!DB51)</f>
        <v>0</v>
      </c>
      <c r="DD51" s="268">
        <f t="shared" ca="1" si="0"/>
        <v>0</v>
      </c>
    </row>
    <row r="52" spans="2:108">
      <c r="B52" s="121">
        <v>45</v>
      </c>
      <c r="C52">
        <f ca="1">IF(OR(COUNTIF(PreElaborazione!B$8:'PreElaborazione'!B51,PreElaborazione!B52)&gt;0,PreElaborazione!B52=""),0,PreElaborazione!B52)</f>
        <v>0</v>
      </c>
      <c r="D52">
        <f ca="1">IF(OR(COUNTIF(PreElaborazione!C$8:'PreElaborazione'!C51,PreElaborazione!C52)&gt;0,PreElaborazione!C52=""),0,PreElaborazione!C52)</f>
        <v>0</v>
      </c>
      <c r="E52">
        <f ca="1">IF(OR(COUNTIF(PreElaborazione!D$8:'PreElaborazione'!D51,PreElaborazione!D52)&gt;0,PreElaborazione!D52=""),0,PreElaborazione!D52)</f>
        <v>0</v>
      </c>
      <c r="F52">
        <f ca="1">IF(OR(COUNTIF(PreElaborazione!E$8:'PreElaborazione'!E51,PreElaborazione!E52)&gt;0,PreElaborazione!E52=""),0,PreElaborazione!E52)</f>
        <v>0</v>
      </c>
      <c r="G52">
        <f ca="1">IF(OR(COUNTIF(PreElaborazione!F$8:'PreElaborazione'!F51,PreElaborazione!F52)&gt;0,PreElaborazione!F52=""),0,PreElaborazione!F52)</f>
        <v>0</v>
      </c>
      <c r="H52">
        <f ca="1">IF(OR(COUNTIF(PreElaborazione!G$8:'PreElaborazione'!G51,PreElaborazione!G52)&gt;0,PreElaborazione!G52=""),0,PreElaborazione!G52)</f>
        <v>0</v>
      </c>
      <c r="I52">
        <f ca="1">IF(OR(COUNTIF(PreElaborazione!H$8:'PreElaborazione'!H51,PreElaborazione!H52)&gt;0,PreElaborazione!H52=""),0,PreElaborazione!H52)</f>
        <v>0</v>
      </c>
      <c r="J52">
        <f ca="1">IF(OR(COUNTIF(PreElaborazione!I$8:'PreElaborazione'!I51,PreElaborazione!I52)&gt;0,PreElaborazione!I52=""),0,PreElaborazione!I52)</f>
        <v>0</v>
      </c>
      <c r="K52">
        <f ca="1">IF(OR(COUNTIF(PreElaborazione!J$8:'PreElaborazione'!J51,PreElaborazione!J52)&gt;0,PreElaborazione!J52=""),0,PreElaborazione!J52)</f>
        <v>0</v>
      </c>
      <c r="L52">
        <f ca="1">IF(OR(COUNTIF(PreElaborazione!K$8:'PreElaborazione'!K51,PreElaborazione!K52)&gt;0,PreElaborazione!K52=""),0,PreElaborazione!K52)</f>
        <v>0</v>
      </c>
      <c r="M52">
        <f ca="1">IF(OR(COUNTIF(PreElaborazione!L$8:'PreElaborazione'!L51,PreElaborazione!L52)&gt;0,PreElaborazione!L52=""),0,PreElaborazione!L52)</f>
        <v>0</v>
      </c>
      <c r="N52">
        <f ca="1">IF(OR(COUNTIF(PreElaborazione!M$8:'PreElaborazione'!M51,PreElaborazione!M52)&gt;0,PreElaborazione!M52=""),0,PreElaborazione!M52)</f>
        <v>0</v>
      </c>
      <c r="O52">
        <f ca="1">IF(OR(COUNTIF(PreElaborazione!N$8:'PreElaborazione'!N51,PreElaborazione!N52)&gt;0,PreElaborazione!N52=""),0,PreElaborazione!N52)</f>
        <v>0</v>
      </c>
      <c r="P52">
        <f ca="1">IF(OR(COUNTIF(PreElaborazione!O$8:'PreElaborazione'!O51,PreElaborazione!O52)&gt;0,PreElaborazione!O52=""),0,PreElaborazione!O52)</f>
        <v>0</v>
      </c>
      <c r="Q52">
        <f ca="1">IF(OR(COUNTIF(PreElaborazione!P$8:'PreElaborazione'!P51,PreElaborazione!P52)&gt;0,PreElaborazione!P52=""),0,PreElaborazione!P52)</f>
        <v>0</v>
      </c>
      <c r="R52">
        <f ca="1">IF(OR(COUNTIF(PreElaborazione!Q$8:'PreElaborazione'!Q51,PreElaborazione!Q52)&gt;0,PreElaborazione!Q52=""),0,PreElaborazione!Q52)</f>
        <v>0</v>
      </c>
      <c r="S52">
        <f ca="1">IF(OR(COUNTIF(PreElaborazione!R$8:'PreElaborazione'!R51,PreElaborazione!R52)&gt;0,PreElaborazione!R52=""),0,PreElaborazione!R52)</f>
        <v>0</v>
      </c>
      <c r="T52">
        <f ca="1">IF(OR(COUNTIF(PreElaborazione!S$8:'PreElaborazione'!S51,PreElaborazione!S52)&gt;0,PreElaborazione!S52=""),0,PreElaborazione!S52)</f>
        <v>0</v>
      </c>
      <c r="U52">
        <f ca="1">IF(OR(COUNTIF(PreElaborazione!T$8:'PreElaborazione'!T51,PreElaborazione!T52)&gt;0,PreElaborazione!T52=""),0,PreElaborazione!T52)</f>
        <v>0</v>
      </c>
      <c r="V52">
        <f ca="1">IF(OR(COUNTIF(PreElaborazione!U$8:'PreElaborazione'!U51,PreElaborazione!U52)&gt;0,PreElaborazione!U52=""),0,PreElaborazione!U52)</f>
        <v>0</v>
      </c>
      <c r="W52">
        <f ca="1">IF(OR(COUNTIF(PreElaborazione!V$8:'PreElaborazione'!V51,PreElaborazione!V52)&gt;0,PreElaborazione!V52=""),0,PreElaborazione!V52)</f>
        <v>0</v>
      </c>
      <c r="X52">
        <f ca="1">IF(OR(COUNTIF(PreElaborazione!W$8:'PreElaborazione'!W51,PreElaborazione!W52)&gt;0,PreElaborazione!W52=""),0,PreElaborazione!W52)</f>
        <v>0</v>
      </c>
      <c r="Y52">
        <f ca="1">IF(OR(COUNTIF(PreElaborazione!X$8:'PreElaborazione'!X51,PreElaborazione!X52)&gt;0,PreElaborazione!X52=""),0,PreElaborazione!X52)</f>
        <v>0</v>
      </c>
      <c r="Z52">
        <f ca="1">IF(OR(COUNTIF(PreElaborazione!Y$8:'PreElaborazione'!Y51,PreElaborazione!Y52)&gt;0,PreElaborazione!Y52=""),0,PreElaborazione!Y52)</f>
        <v>0</v>
      </c>
      <c r="AA52">
        <f ca="1">IF(OR(COUNTIF(PreElaborazione!Z$8:'PreElaborazione'!Z51,PreElaborazione!Z52)&gt;0,PreElaborazione!Z52=""),0,PreElaborazione!Z52)</f>
        <v>0</v>
      </c>
      <c r="AB52">
        <f ca="1">IF(OR(COUNTIF(PreElaborazione!AA$8:'PreElaborazione'!AA51,PreElaborazione!AA52)&gt;0,PreElaborazione!AA52=""),0,PreElaborazione!AA52)</f>
        <v>0</v>
      </c>
      <c r="AC52">
        <f ca="1">IF(OR(COUNTIF(PreElaborazione!AB$8:'PreElaborazione'!AB51,PreElaborazione!AB52)&gt;0,PreElaborazione!AB52=""),0,PreElaborazione!AB52)</f>
        <v>0</v>
      </c>
      <c r="AD52">
        <f ca="1">IF(OR(COUNTIF(PreElaborazione!AC$8:'PreElaborazione'!AC51,PreElaborazione!AC52)&gt;0,PreElaborazione!AC52=""),0,PreElaborazione!AC52)</f>
        <v>0</v>
      </c>
      <c r="AE52">
        <f ca="1">IF(OR(COUNTIF(PreElaborazione!AD$8:'PreElaborazione'!AD51,PreElaborazione!AD52)&gt;0,PreElaborazione!AD52=""),0,PreElaborazione!AD52)</f>
        <v>0</v>
      </c>
      <c r="AF52">
        <f ca="1">IF(OR(COUNTIF(PreElaborazione!AE$8:'PreElaborazione'!AE51,PreElaborazione!AE52)&gt;0,PreElaborazione!AE52=""),0,PreElaborazione!AE52)</f>
        <v>0</v>
      </c>
      <c r="AG52">
        <f ca="1">IF(OR(COUNTIF(PreElaborazione!AF$8:'PreElaborazione'!AF51,PreElaborazione!AF52)&gt;0,PreElaborazione!AF52=""),0,PreElaborazione!AF52)</f>
        <v>0</v>
      </c>
      <c r="AH52">
        <f ca="1">IF(OR(COUNTIF(PreElaborazione!AG$8:'PreElaborazione'!AG51,PreElaborazione!AG52)&gt;0,PreElaborazione!AG52=""),0,PreElaborazione!AG52)</f>
        <v>0</v>
      </c>
      <c r="AI52">
        <f ca="1">IF(OR(COUNTIF(PreElaborazione!AH$8:'PreElaborazione'!AH51,PreElaborazione!AH52)&gt;0,PreElaborazione!AH52=""),0,PreElaborazione!AH52)</f>
        <v>0</v>
      </c>
      <c r="AJ52">
        <f ca="1">IF(OR(COUNTIF(PreElaborazione!AI$8:'PreElaborazione'!AI51,PreElaborazione!AI52)&gt;0,PreElaborazione!AI52=""),0,PreElaborazione!AI52)</f>
        <v>0</v>
      </c>
      <c r="AK52">
        <f ca="1">IF(OR(COUNTIF(PreElaborazione!AJ$8:'PreElaborazione'!AJ51,PreElaborazione!AJ52)&gt;0,PreElaborazione!AJ52=""),0,PreElaborazione!AJ52)</f>
        <v>0</v>
      </c>
      <c r="AL52">
        <f ca="1">IF(OR(COUNTIF(PreElaborazione!AK$8:'PreElaborazione'!AK51,PreElaborazione!AK52)&gt;0,PreElaborazione!AK52=""),0,PreElaborazione!AK52)</f>
        <v>0</v>
      </c>
      <c r="AM52">
        <f ca="1">IF(OR(COUNTIF(PreElaborazione!AL$8:'PreElaborazione'!AL51,PreElaborazione!AL52)&gt;0,PreElaborazione!AL52=""),0,PreElaborazione!AL52)</f>
        <v>0</v>
      </c>
      <c r="AN52">
        <f ca="1">IF(OR(COUNTIF(PreElaborazione!AM$8:'PreElaborazione'!AM51,PreElaborazione!AM52)&gt;0,PreElaborazione!AM52=""),0,PreElaborazione!AM52)</f>
        <v>0</v>
      </c>
      <c r="AO52">
        <f ca="1">IF(OR(COUNTIF(PreElaborazione!AN$8:'PreElaborazione'!AN51,PreElaborazione!AN52)&gt;0,PreElaborazione!AN52=""),0,PreElaborazione!AN52)</f>
        <v>0</v>
      </c>
      <c r="AP52">
        <f ca="1">IF(OR(COUNTIF(PreElaborazione!AO$8:'PreElaborazione'!AO51,PreElaborazione!AO52)&gt;0,PreElaborazione!AO52=""),0,PreElaborazione!AO52)</f>
        <v>0</v>
      </c>
      <c r="AQ52">
        <f ca="1">IF(OR(COUNTIF(PreElaborazione!AP$8:'PreElaborazione'!AP51,PreElaborazione!AP52)&gt;0,PreElaborazione!AP52=""),0,PreElaborazione!AP52)</f>
        <v>0</v>
      </c>
      <c r="AR52">
        <f ca="1">IF(OR(COUNTIF(PreElaborazione!AQ$8:'PreElaborazione'!AQ51,PreElaborazione!AQ52)&gt;0,PreElaborazione!AQ52=""),0,PreElaborazione!AQ52)</f>
        <v>0</v>
      </c>
      <c r="AS52">
        <f ca="1">IF(OR(COUNTIF(PreElaborazione!AR$8:'PreElaborazione'!AR51,PreElaborazione!AR52)&gt;0,PreElaborazione!AR52=""),0,PreElaborazione!AR52)</f>
        <v>0</v>
      </c>
      <c r="AT52">
        <f ca="1">IF(OR(COUNTIF(PreElaborazione!AS$8:'PreElaborazione'!AS51,PreElaborazione!AS52)&gt;0,PreElaborazione!AS52=""),0,PreElaborazione!AS52)</f>
        <v>0</v>
      </c>
      <c r="AU52">
        <f ca="1">IF(OR(COUNTIF(PreElaborazione!AT$8:'PreElaborazione'!AT51,PreElaborazione!AT52)&gt;0,PreElaborazione!AT52=""),0,PreElaborazione!AT52)</f>
        <v>0</v>
      </c>
      <c r="AV52">
        <f ca="1">IF(OR(COUNTIF(PreElaborazione!AU$8:'PreElaborazione'!AU51,PreElaborazione!AU52)&gt;0,PreElaborazione!AU52=""),0,PreElaborazione!AU52)</f>
        <v>0</v>
      </c>
      <c r="AW52">
        <f ca="1">IF(OR(COUNTIF(PreElaborazione!AV$8:'PreElaborazione'!AV51,PreElaborazione!AV52)&gt;0,PreElaborazione!AV52=""),0,PreElaborazione!AV52)</f>
        <v>0</v>
      </c>
      <c r="AX52">
        <f ca="1">IF(OR(COUNTIF(PreElaborazione!AW$8:'PreElaborazione'!AW51,PreElaborazione!AW52)&gt;0,PreElaborazione!AW52=""),0,PreElaborazione!AW52)</f>
        <v>0</v>
      </c>
      <c r="AY52">
        <f ca="1">IF(OR(COUNTIF(PreElaborazione!AX$8:'PreElaborazione'!AX51,PreElaborazione!AX52)&gt;0,PreElaborazione!AX52=""),0,PreElaborazione!AX52)</f>
        <v>0</v>
      </c>
      <c r="AZ52">
        <f ca="1">IF(OR(COUNTIF(PreElaborazione!AY$8:'PreElaborazione'!AY51,PreElaborazione!AY52)&gt;0,PreElaborazione!AY52=""),0,PreElaborazione!AY52)</f>
        <v>0</v>
      </c>
      <c r="BA52">
        <f ca="1">IF(OR(COUNTIF(PreElaborazione!AZ$8:'PreElaborazione'!AZ51,PreElaborazione!AZ52)&gt;0,PreElaborazione!AZ52=""),0,PreElaborazione!AZ52)</f>
        <v>0</v>
      </c>
      <c r="BB52">
        <f ca="1">IF(OR(COUNTIF(PreElaborazione!BA$8:'PreElaborazione'!BA51,PreElaborazione!BA52)&gt;0,PreElaborazione!BA52=""),0,PreElaborazione!BA52)</f>
        <v>0</v>
      </c>
      <c r="BC52">
        <f ca="1">IF(OR(COUNTIF(PreElaborazione!BB$8:'PreElaborazione'!BB51,PreElaborazione!BB52)&gt;0,PreElaborazione!BB52=""),0,PreElaborazione!BB52)</f>
        <v>0</v>
      </c>
      <c r="BD52">
        <f ca="1">IF(OR(COUNTIF(PreElaborazione!BC$8:'PreElaborazione'!BC51,PreElaborazione!BC52)&gt;0,PreElaborazione!BC52=""),0,PreElaborazione!BC52)</f>
        <v>0</v>
      </c>
      <c r="BE52">
        <f ca="1">IF(OR(COUNTIF(PreElaborazione!BD$8:'PreElaborazione'!BD51,PreElaborazione!BD52)&gt;0,PreElaborazione!BD52=""),0,PreElaborazione!BD52)</f>
        <v>0</v>
      </c>
      <c r="BF52">
        <f ca="1">IF(OR(COUNTIF(PreElaborazione!BE$8:'PreElaborazione'!BE51,PreElaborazione!BE52)&gt;0,PreElaborazione!BE52=""),0,PreElaborazione!BE52)</f>
        <v>0</v>
      </c>
      <c r="BG52">
        <f ca="1">IF(OR(COUNTIF(PreElaborazione!BF$8:'PreElaborazione'!BF51,PreElaborazione!BF52)&gt;0,PreElaborazione!BF52=""),0,PreElaborazione!BF52)</f>
        <v>0</v>
      </c>
      <c r="BH52">
        <f ca="1">IF(OR(COUNTIF(PreElaborazione!BG$8:'PreElaborazione'!BG51,PreElaborazione!BG52)&gt;0,PreElaborazione!BG52=""),0,PreElaborazione!BG52)</f>
        <v>0</v>
      </c>
      <c r="BI52">
        <f ca="1">IF(OR(COUNTIF(PreElaborazione!BH$8:'PreElaborazione'!BH51,PreElaborazione!BH52)&gt;0,PreElaborazione!BH52=""),0,PreElaborazione!BH52)</f>
        <v>0</v>
      </c>
      <c r="BJ52">
        <f ca="1">IF(OR(COUNTIF(PreElaborazione!BI$8:'PreElaborazione'!BI51,PreElaborazione!BI52)&gt;0,PreElaborazione!BI52=""),0,PreElaborazione!BI52)</f>
        <v>0</v>
      </c>
      <c r="BK52">
        <f ca="1">IF(OR(COUNTIF(PreElaborazione!BJ$8:'PreElaborazione'!BJ51,PreElaborazione!BJ52)&gt;0,PreElaborazione!BJ52=""),0,PreElaborazione!BJ52)</f>
        <v>0</v>
      </c>
      <c r="BL52">
        <f ca="1">IF(OR(COUNTIF(PreElaborazione!BK$8:'PreElaborazione'!BK51,PreElaborazione!BK52)&gt;0,PreElaborazione!BK52=""),0,PreElaborazione!BK52)</f>
        <v>0</v>
      </c>
      <c r="BM52">
        <f ca="1">IF(OR(COUNTIF(PreElaborazione!BL$8:'PreElaborazione'!BL51,PreElaborazione!BL52)&gt;0,PreElaborazione!BL52=""),0,PreElaborazione!BL52)</f>
        <v>0</v>
      </c>
      <c r="BN52">
        <f ca="1">IF(OR(COUNTIF(PreElaborazione!BM$8:'PreElaborazione'!BM51,PreElaborazione!BM52)&gt;0,PreElaborazione!BM52=""),0,PreElaborazione!BM52)</f>
        <v>0</v>
      </c>
      <c r="BO52">
        <f ca="1">IF(OR(COUNTIF(PreElaborazione!BN$8:'PreElaborazione'!BN51,PreElaborazione!BN52)&gt;0,PreElaborazione!BN52=""),0,PreElaborazione!BN52)</f>
        <v>0</v>
      </c>
      <c r="BP52">
        <f ca="1">IF(OR(COUNTIF(PreElaborazione!BO$8:'PreElaborazione'!BO51,PreElaborazione!BO52)&gt;0,PreElaborazione!BO52=""),0,PreElaborazione!BO52)</f>
        <v>0</v>
      </c>
      <c r="BQ52">
        <f ca="1">IF(OR(COUNTIF(PreElaborazione!BP$8:'PreElaborazione'!BP51,PreElaborazione!BP52)&gt;0,PreElaborazione!BP52=""),0,PreElaborazione!BP52)</f>
        <v>0</v>
      </c>
      <c r="BR52">
        <f ca="1">IF(OR(COUNTIF(PreElaborazione!BQ$8:'PreElaborazione'!BQ51,PreElaborazione!BQ52)&gt;0,PreElaborazione!BQ52=""),0,PreElaborazione!BQ52)</f>
        <v>0</v>
      </c>
      <c r="BS52">
        <f ca="1">IF(OR(COUNTIF(PreElaborazione!BR$8:'PreElaborazione'!BR51,PreElaborazione!BR52)&gt;0,PreElaborazione!BR52=""),0,PreElaborazione!BR52)</f>
        <v>0</v>
      </c>
      <c r="BT52">
        <f ca="1">IF(OR(COUNTIF(PreElaborazione!BS$8:'PreElaborazione'!BS51,PreElaborazione!BS52)&gt;0,PreElaborazione!BS52=""),0,PreElaborazione!BS52)</f>
        <v>0</v>
      </c>
      <c r="BU52">
        <f ca="1">IF(OR(COUNTIF(PreElaborazione!BT$8:'PreElaborazione'!BT51,PreElaborazione!BT52)&gt;0,PreElaborazione!BT52=""),0,PreElaborazione!BT52)</f>
        <v>0</v>
      </c>
      <c r="BV52">
        <f ca="1">IF(OR(COUNTIF(PreElaborazione!BU$8:'PreElaborazione'!BU51,PreElaborazione!BU52)&gt;0,PreElaborazione!BU52=""),0,PreElaborazione!BU52)</f>
        <v>0</v>
      </c>
      <c r="BW52">
        <f ca="1">IF(OR(COUNTIF(PreElaborazione!BV$8:'PreElaborazione'!BV51,PreElaborazione!BV52)&gt;0,PreElaborazione!BV52=""),0,PreElaborazione!BV52)</f>
        <v>0</v>
      </c>
      <c r="BX52">
        <f ca="1">IF(OR(COUNTIF(PreElaborazione!BW$8:'PreElaborazione'!BW51,PreElaborazione!BW52)&gt;0,PreElaborazione!BW52=""),0,PreElaborazione!BW52)</f>
        <v>0</v>
      </c>
      <c r="BY52">
        <f ca="1">IF(OR(COUNTIF(PreElaborazione!BX$8:'PreElaborazione'!BX51,PreElaborazione!BX52)&gt;0,PreElaborazione!BX52=""),0,PreElaborazione!BX52)</f>
        <v>0</v>
      </c>
      <c r="BZ52">
        <f ca="1">IF(OR(COUNTIF(PreElaborazione!BY$8:'PreElaborazione'!BY51,PreElaborazione!BY52)&gt;0,PreElaborazione!BY52=""),0,PreElaborazione!BY52)</f>
        <v>0</v>
      </c>
      <c r="CA52">
        <f ca="1">IF(OR(COUNTIF(PreElaborazione!BZ$8:'PreElaborazione'!BZ51,PreElaborazione!BZ52)&gt;0,PreElaborazione!BZ52=""),0,PreElaborazione!BZ52)</f>
        <v>0</v>
      </c>
      <c r="CB52">
        <f ca="1">IF(OR(COUNTIF(PreElaborazione!CA$8:'PreElaborazione'!CA51,PreElaborazione!CA52)&gt;0,PreElaborazione!CA52=""),0,PreElaborazione!CA52)</f>
        <v>0</v>
      </c>
      <c r="CC52">
        <f ca="1">IF(OR(COUNTIF(PreElaborazione!CB$8:'PreElaborazione'!CB51,PreElaborazione!CB52)&gt;0,PreElaborazione!CB52=""),0,PreElaborazione!CB52)</f>
        <v>0</v>
      </c>
      <c r="CD52">
        <f ca="1">IF(OR(COUNTIF(PreElaborazione!CC$8:'PreElaborazione'!CC51,PreElaborazione!CC52)&gt;0,PreElaborazione!CC52=""),0,PreElaborazione!CC52)</f>
        <v>0</v>
      </c>
      <c r="CE52">
        <f ca="1">IF(OR(COUNTIF(PreElaborazione!CD$8:'PreElaborazione'!CD51,PreElaborazione!CD52)&gt;0,PreElaborazione!CD52=""),0,PreElaborazione!CD52)</f>
        <v>0</v>
      </c>
      <c r="CF52">
        <f ca="1">IF(OR(COUNTIF(PreElaborazione!CE$8:'PreElaborazione'!CE51,PreElaborazione!CE52)&gt;0,PreElaborazione!CE52=""),0,PreElaborazione!CE52)</f>
        <v>0</v>
      </c>
      <c r="CG52">
        <f ca="1">IF(OR(COUNTIF(PreElaborazione!CF$8:'PreElaborazione'!CF51,PreElaborazione!CF52)&gt;0,PreElaborazione!CF52=""),0,PreElaborazione!CF52)</f>
        <v>0</v>
      </c>
      <c r="CH52">
        <f ca="1">IF(OR(COUNTIF(PreElaborazione!CG$8:'PreElaborazione'!CG51,PreElaborazione!CG52)&gt;0,PreElaborazione!CG52=""),0,PreElaborazione!CG52)</f>
        <v>0</v>
      </c>
      <c r="CI52">
        <f ca="1">IF(OR(COUNTIF(PreElaborazione!CH$8:'PreElaborazione'!CH51,PreElaborazione!CH52)&gt;0,PreElaborazione!CH52=""),0,PreElaborazione!CH52)</f>
        <v>0</v>
      </c>
      <c r="CJ52">
        <f ca="1">IF(OR(COUNTIF(PreElaborazione!CI$8:'PreElaborazione'!CI51,PreElaborazione!CI52)&gt;0,PreElaborazione!CI52=""),0,PreElaborazione!CI52)</f>
        <v>0</v>
      </c>
      <c r="CK52">
        <f ca="1">IF(OR(COUNTIF(PreElaborazione!CJ$8:'PreElaborazione'!CJ51,PreElaborazione!CJ52)&gt;0,PreElaborazione!CJ52=""),0,PreElaborazione!CJ52)</f>
        <v>0</v>
      </c>
      <c r="CL52">
        <f ca="1">IF(OR(COUNTIF(PreElaborazione!CK$8:'PreElaborazione'!CK51,PreElaborazione!CK52)&gt;0,PreElaborazione!CK52=""),0,PreElaborazione!CK52)</f>
        <v>0</v>
      </c>
      <c r="CM52">
        <f ca="1">IF(OR(COUNTIF(PreElaborazione!CL$8:'PreElaborazione'!CL51,PreElaborazione!CL52)&gt;0,PreElaborazione!CL52=""),0,PreElaborazione!CL52)</f>
        <v>0</v>
      </c>
      <c r="CN52">
        <f ca="1">IF(OR(COUNTIF(PreElaborazione!CM$8:'PreElaborazione'!CM51,PreElaborazione!CM52)&gt;0,PreElaborazione!CM52=""),0,PreElaborazione!CM52)</f>
        <v>0</v>
      </c>
      <c r="CO52">
        <f ca="1">IF(OR(COUNTIF(PreElaborazione!CN$8:'PreElaborazione'!CN51,PreElaborazione!CN52)&gt;0,PreElaborazione!CN52=""),0,PreElaborazione!CN52)</f>
        <v>0</v>
      </c>
      <c r="CP52">
        <f ca="1">IF(OR(COUNTIF(PreElaborazione!CO$8:'PreElaborazione'!CO51,PreElaborazione!CO52)&gt;0,PreElaborazione!CO52=""),0,PreElaborazione!CO52)</f>
        <v>0</v>
      </c>
      <c r="CQ52">
        <f ca="1">IF(OR(COUNTIF(PreElaborazione!CP$8:'PreElaborazione'!CP51,PreElaborazione!CP52)&gt;0,PreElaborazione!CP52=""),0,PreElaborazione!CP52)</f>
        <v>0</v>
      </c>
      <c r="CR52">
        <f ca="1">IF(OR(COUNTIF(PreElaborazione!CQ$8:'PreElaborazione'!CQ51,PreElaborazione!CQ52)&gt;0,PreElaborazione!CQ52=""),0,PreElaborazione!CQ52)</f>
        <v>0</v>
      </c>
      <c r="CS52">
        <f ca="1">IF(OR(COUNTIF(PreElaborazione!CR$8:'PreElaborazione'!CR51,PreElaborazione!CR52)&gt;0,PreElaborazione!CR52=""),0,PreElaborazione!CR52)</f>
        <v>0</v>
      </c>
      <c r="CT52">
        <f ca="1">IF(OR(COUNTIF(PreElaborazione!CS$8:'PreElaborazione'!CS51,PreElaborazione!CS52)&gt;0,PreElaborazione!CS52=""),0,PreElaborazione!CS52)</f>
        <v>0</v>
      </c>
      <c r="CU52">
        <f ca="1">IF(OR(COUNTIF(PreElaborazione!CT$8:'PreElaborazione'!CT51,PreElaborazione!CT52)&gt;0,PreElaborazione!CT52=""),0,PreElaborazione!CT52)</f>
        <v>0</v>
      </c>
      <c r="CV52">
        <f ca="1">IF(OR(COUNTIF(PreElaborazione!CU$8:'PreElaborazione'!CU51,PreElaborazione!CU52)&gt;0,PreElaborazione!CU52=""),0,PreElaborazione!CU52)</f>
        <v>0</v>
      </c>
      <c r="CW52">
        <f ca="1">IF(OR(COUNTIF(PreElaborazione!CV$8:'PreElaborazione'!CV51,PreElaborazione!CV52)&gt;0,PreElaborazione!CV52=""),0,PreElaborazione!CV52)</f>
        <v>0</v>
      </c>
      <c r="CX52">
        <f ca="1">IF(OR(COUNTIF(PreElaborazione!CW$8:'PreElaborazione'!CW51,PreElaborazione!CW52)&gt;0,PreElaborazione!CW52=""),0,PreElaborazione!CW52)</f>
        <v>0</v>
      </c>
      <c r="CY52">
        <f ca="1">IF(OR(COUNTIF(PreElaborazione!CX$8:'PreElaborazione'!CX51,PreElaborazione!CX52)&gt;0,PreElaborazione!CX52=""),0,PreElaborazione!CX52)</f>
        <v>0</v>
      </c>
      <c r="CZ52">
        <f ca="1">IF(OR(COUNTIF(PreElaborazione!CY$8:'PreElaborazione'!CY51,PreElaborazione!CY52)&gt;0,PreElaborazione!CY52=""),0,PreElaborazione!CY52)</f>
        <v>0</v>
      </c>
      <c r="DA52">
        <f ca="1">IF(OR(COUNTIF(PreElaborazione!CZ$8:'PreElaborazione'!CZ51,PreElaborazione!CZ52)&gt;0,PreElaborazione!CZ52=""),0,PreElaborazione!CZ52)</f>
        <v>0</v>
      </c>
      <c r="DB52">
        <f ca="1">IF(OR(COUNTIF(PreElaborazione!DA$8:'PreElaborazione'!DA51,PreElaborazione!DA52)&gt;0,PreElaborazione!DA52=""),0,PreElaborazione!DA52)</f>
        <v>0</v>
      </c>
      <c r="DC52">
        <f ca="1">IF(OR(COUNTIF(PreElaborazione!DB$8:'PreElaborazione'!DB51,PreElaborazione!DB52)&gt;0,PreElaborazione!DB52=""),0,PreElaborazione!DB52)</f>
        <v>0</v>
      </c>
      <c r="DD52" s="268">
        <f t="shared" ca="1" si="0"/>
        <v>0</v>
      </c>
    </row>
    <row r="53" spans="2:108">
      <c r="B53" s="121">
        <v>46</v>
      </c>
      <c r="C53">
        <f ca="1">IF(OR(COUNTIF(PreElaborazione!B$8:'PreElaborazione'!B52,PreElaborazione!B53)&gt;0,PreElaborazione!B53=""),0,PreElaborazione!B53)</f>
        <v>0</v>
      </c>
      <c r="D53">
        <f ca="1">IF(OR(COUNTIF(PreElaborazione!C$8:'PreElaborazione'!C52,PreElaborazione!C53)&gt;0,PreElaborazione!C53=""),0,PreElaborazione!C53)</f>
        <v>0</v>
      </c>
      <c r="E53">
        <f ca="1">IF(OR(COUNTIF(PreElaborazione!D$8:'PreElaborazione'!D52,PreElaborazione!D53)&gt;0,PreElaborazione!D53=""),0,PreElaborazione!D53)</f>
        <v>0</v>
      </c>
      <c r="F53">
        <f ca="1">IF(OR(COUNTIF(PreElaborazione!E$8:'PreElaborazione'!E52,PreElaborazione!E53)&gt;0,PreElaborazione!E53=""),0,PreElaborazione!E53)</f>
        <v>0</v>
      </c>
      <c r="G53">
        <f ca="1">IF(OR(COUNTIF(PreElaborazione!F$8:'PreElaborazione'!F52,PreElaborazione!F53)&gt;0,PreElaborazione!F53=""),0,PreElaborazione!F53)</f>
        <v>0</v>
      </c>
      <c r="H53">
        <f ca="1">IF(OR(COUNTIF(PreElaborazione!G$8:'PreElaborazione'!G52,PreElaborazione!G53)&gt;0,PreElaborazione!G53=""),0,PreElaborazione!G53)</f>
        <v>0</v>
      </c>
      <c r="I53">
        <f ca="1">IF(OR(COUNTIF(PreElaborazione!H$8:'PreElaborazione'!H52,PreElaborazione!H53)&gt;0,PreElaborazione!H53=""),0,PreElaborazione!H53)</f>
        <v>0</v>
      </c>
      <c r="J53">
        <f ca="1">IF(OR(COUNTIF(PreElaborazione!I$8:'PreElaborazione'!I52,PreElaborazione!I53)&gt;0,PreElaborazione!I53=""),0,PreElaborazione!I53)</f>
        <v>0</v>
      </c>
      <c r="K53">
        <f ca="1">IF(OR(COUNTIF(PreElaborazione!J$8:'PreElaborazione'!J52,PreElaborazione!J53)&gt;0,PreElaborazione!J53=""),0,PreElaborazione!J53)</f>
        <v>0</v>
      </c>
      <c r="L53">
        <f ca="1">IF(OR(COUNTIF(PreElaborazione!K$8:'PreElaborazione'!K52,PreElaborazione!K53)&gt;0,PreElaborazione!K53=""),0,PreElaborazione!K53)</f>
        <v>0</v>
      </c>
      <c r="M53">
        <f ca="1">IF(OR(COUNTIF(PreElaborazione!L$8:'PreElaborazione'!L52,PreElaborazione!L53)&gt;0,PreElaborazione!L53=""),0,PreElaborazione!L53)</f>
        <v>0</v>
      </c>
      <c r="N53">
        <f ca="1">IF(OR(COUNTIF(PreElaborazione!M$8:'PreElaborazione'!M52,PreElaborazione!M53)&gt;0,PreElaborazione!M53=""),0,PreElaborazione!M53)</f>
        <v>0</v>
      </c>
      <c r="O53">
        <f ca="1">IF(OR(COUNTIF(PreElaborazione!N$8:'PreElaborazione'!N52,PreElaborazione!N53)&gt;0,PreElaborazione!N53=""),0,PreElaborazione!N53)</f>
        <v>0</v>
      </c>
      <c r="P53">
        <f ca="1">IF(OR(COUNTIF(PreElaborazione!O$8:'PreElaborazione'!O52,PreElaborazione!O53)&gt;0,PreElaborazione!O53=""),0,PreElaborazione!O53)</f>
        <v>0</v>
      </c>
      <c r="Q53">
        <f ca="1">IF(OR(COUNTIF(PreElaborazione!P$8:'PreElaborazione'!P52,PreElaborazione!P53)&gt;0,PreElaborazione!P53=""),0,PreElaborazione!P53)</f>
        <v>0</v>
      </c>
      <c r="R53">
        <f ca="1">IF(OR(COUNTIF(PreElaborazione!Q$8:'PreElaborazione'!Q52,PreElaborazione!Q53)&gt;0,PreElaborazione!Q53=""),0,PreElaborazione!Q53)</f>
        <v>0</v>
      </c>
      <c r="S53">
        <f ca="1">IF(OR(COUNTIF(PreElaborazione!R$8:'PreElaborazione'!R52,PreElaborazione!R53)&gt;0,PreElaborazione!R53=""),0,PreElaborazione!R53)</f>
        <v>0</v>
      </c>
      <c r="T53">
        <f ca="1">IF(OR(COUNTIF(PreElaborazione!S$8:'PreElaborazione'!S52,PreElaborazione!S53)&gt;0,PreElaborazione!S53=""),0,PreElaborazione!S53)</f>
        <v>0</v>
      </c>
      <c r="U53">
        <f ca="1">IF(OR(COUNTIF(PreElaborazione!T$8:'PreElaborazione'!T52,PreElaborazione!T53)&gt;0,PreElaborazione!T53=""),0,PreElaborazione!T53)</f>
        <v>0</v>
      </c>
      <c r="V53">
        <f ca="1">IF(OR(COUNTIF(PreElaborazione!U$8:'PreElaborazione'!U52,PreElaborazione!U53)&gt;0,PreElaborazione!U53=""),0,PreElaborazione!U53)</f>
        <v>0</v>
      </c>
      <c r="W53">
        <f ca="1">IF(OR(COUNTIF(PreElaborazione!V$8:'PreElaborazione'!V52,PreElaborazione!V53)&gt;0,PreElaborazione!V53=""),0,PreElaborazione!V53)</f>
        <v>0</v>
      </c>
      <c r="X53">
        <f ca="1">IF(OR(COUNTIF(PreElaborazione!W$8:'PreElaborazione'!W52,PreElaborazione!W53)&gt;0,PreElaborazione!W53=""),0,PreElaborazione!W53)</f>
        <v>0</v>
      </c>
      <c r="Y53">
        <f ca="1">IF(OR(COUNTIF(PreElaborazione!X$8:'PreElaborazione'!X52,PreElaborazione!X53)&gt;0,PreElaborazione!X53=""),0,PreElaborazione!X53)</f>
        <v>0</v>
      </c>
      <c r="Z53">
        <f ca="1">IF(OR(COUNTIF(PreElaborazione!Y$8:'PreElaborazione'!Y52,PreElaborazione!Y53)&gt;0,PreElaborazione!Y53=""),0,PreElaborazione!Y53)</f>
        <v>0</v>
      </c>
      <c r="AA53">
        <f ca="1">IF(OR(COUNTIF(PreElaborazione!Z$8:'PreElaborazione'!Z52,PreElaborazione!Z53)&gt;0,PreElaborazione!Z53=""),0,PreElaborazione!Z53)</f>
        <v>0</v>
      </c>
      <c r="AB53">
        <f ca="1">IF(OR(COUNTIF(PreElaborazione!AA$8:'PreElaborazione'!AA52,PreElaborazione!AA53)&gt;0,PreElaborazione!AA53=""),0,PreElaborazione!AA53)</f>
        <v>0</v>
      </c>
      <c r="AC53">
        <f ca="1">IF(OR(COUNTIF(PreElaborazione!AB$8:'PreElaborazione'!AB52,PreElaborazione!AB53)&gt;0,PreElaborazione!AB53=""),0,PreElaborazione!AB53)</f>
        <v>0</v>
      </c>
      <c r="AD53">
        <f ca="1">IF(OR(COUNTIF(PreElaborazione!AC$8:'PreElaborazione'!AC52,PreElaborazione!AC53)&gt;0,PreElaborazione!AC53=""),0,PreElaborazione!AC53)</f>
        <v>0</v>
      </c>
      <c r="AE53">
        <f ca="1">IF(OR(COUNTIF(PreElaborazione!AD$8:'PreElaborazione'!AD52,PreElaborazione!AD53)&gt;0,PreElaborazione!AD53=""),0,PreElaborazione!AD53)</f>
        <v>0</v>
      </c>
      <c r="AF53">
        <f ca="1">IF(OR(COUNTIF(PreElaborazione!AE$8:'PreElaborazione'!AE52,PreElaborazione!AE53)&gt;0,PreElaborazione!AE53=""),0,PreElaborazione!AE53)</f>
        <v>0</v>
      </c>
      <c r="AG53">
        <f ca="1">IF(OR(COUNTIF(PreElaborazione!AF$8:'PreElaborazione'!AF52,PreElaborazione!AF53)&gt;0,PreElaborazione!AF53=""),0,PreElaborazione!AF53)</f>
        <v>0</v>
      </c>
      <c r="AH53">
        <f ca="1">IF(OR(COUNTIF(PreElaborazione!AG$8:'PreElaborazione'!AG52,PreElaborazione!AG53)&gt;0,PreElaborazione!AG53=""),0,PreElaborazione!AG53)</f>
        <v>0</v>
      </c>
      <c r="AI53">
        <f ca="1">IF(OR(COUNTIF(PreElaborazione!AH$8:'PreElaborazione'!AH52,PreElaborazione!AH53)&gt;0,PreElaborazione!AH53=""),0,PreElaborazione!AH53)</f>
        <v>0</v>
      </c>
      <c r="AJ53">
        <f ca="1">IF(OR(COUNTIF(PreElaborazione!AI$8:'PreElaborazione'!AI52,PreElaborazione!AI53)&gt;0,PreElaborazione!AI53=""),0,PreElaborazione!AI53)</f>
        <v>0</v>
      </c>
      <c r="AK53">
        <f ca="1">IF(OR(COUNTIF(PreElaborazione!AJ$8:'PreElaborazione'!AJ52,PreElaborazione!AJ53)&gt;0,PreElaborazione!AJ53=""),0,PreElaborazione!AJ53)</f>
        <v>0</v>
      </c>
      <c r="AL53">
        <f ca="1">IF(OR(COUNTIF(PreElaborazione!AK$8:'PreElaborazione'!AK52,PreElaborazione!AK53)&gt;0,PreElaborazione!AK53=""),0,PreElaborazione!AK53)</f>
        <v>0</v>
      </c>
      <c r="AM53">
        <f ca="1">IF(OR(COUNTIF(PreElaborazione!AL$8:'PreElaborazione'!AL52,PreElaborazione!AL53)&gt;0,PreElaborazione!AL53=""),0,PreElaborazione!AL53)</f>
        <v>0</v>
      </c>
      <c r="AN53">
        <f ca="1">IF(OR(COUNTIF(PreElaborazione!AM$8:'PreElaborazione'!AM52,PreElaborazione!AM53)&gt;0,PreElaborazione!AM53=""),0,PreElaborazione!AM53)</f>
        <v>0</v>
      </c>
      <c r="AO53">
        <f ca="1">IF(OR(COUNTIF(PreElaborazione!AN$8:'PreElaborazione'!AN52,PreElaborazione!AN53)&gt;0,PreElaborazione!AN53=""),0,PreElaborazione!AN53)</f>
        <v>0</v>
      </c>
      <c r="AP53">
        <f ca="1">IF(OR(COUNTIF(PreElaborazione!AO$8:'PreElaborazione'!AO52,PreElaborazione!AO53)&gt;0,PreElaborazione!AO53=""),0,PreElaborazione!AO53)</f>
        <v>0</v>
      </c>
      <c r="AQ53">
        <f ca="1">IF(OR(COUNTIF(PreElaborazione!AP$8:'PreElaborazione'!AP52,PreElaborazione!AP53)&gt;0,PreElaborazione!AP53=""),0,PreElaborazione!AP53)</f>
        <v>0</v>
      </c>
      <c r="AR53">
        <f ca="1">IF(OR(COUNTIF(PreElaborazione!AQ$8:'PreElaborazione'!AQ52,PreElaborazione!AQ53)&gt;0,PreElaborazione!AQ53=""),0,PreElaborazione!AQ53)</f>
        <v>0</v>
      </c>
      <c r="AS53">
        <f ca="1">IF(OR(COUNTIF(PreElaborazione!AR$8:'PreElaborazione'!AR52,PreElaborazione!AR53)&gt;0,PreElaborazione!AR53=""),0,PreElaborazione!AR53)</f>
        <v>0</v>
      </c>
      <c r="AT53">
        <f ca="1">IF(OR(COUNTIF(PreElaborazione!AS$8:'PreElaborazione'!AS52,PreElaborazione!AS53)&gt;0,PreElaborazione!AS53=""),0,PreElaborazione!AS53)</f>
        <v>0</v>
      </c>
      <c r="AU53">
        <f ca="1">IF(OR(COUNTIF(PreElaborazione!AT$8:'PreElaborazione'!AT52,PreElaborazione!AT53)&gt;0,PreElaborazione!AT53=""),0,PreElaborazione!AT53)</f>
        <v>0</v>
      </c>
      <c r="AV53">
        <f ca="1">IF(OR(COUNTIF(PreElaborazione!AU$8:'PreElaborazione'!AU52,PreElaborazione!AU53)&gt;0,PreElaborazione!AU53=""),0,PreElaborazione!AU53)</f>
        <v>0</v>
      </c>
      <c r="AW53">
        <f ca="1">IF(OR(COUNTIF(PreElaborazione!AV$8:'PreElaborazione'!AV52,PreElaborazione!AV53)&gt;0,PreElaborazione!AV53=""),0,PreElaborazione!AV53)</f>
        <v>0</v>
      </c>
      <c r="AX53">
        <f ca="1">IF(OR(COUNTIF(PreElaborazione!AW$8:'PreElaborazione'!AW52,PreElaborazione!AW53)&gt;0,PreElaborazione!AW53=""),0,PreElaborazione!AW53)</f>
        <v>0</v>
      </c>
      <c r="AY53">
        <f ca="1">IF(OR(COUNTIF(PreElaborazione!AX$8:'PreElaborazione'!AX52,PreElaborazione!AX53)&gt;0,PreElaborazione!AX53=""),0,PreElaborazione!AX53)</f>
        <v>0</v>
      </c>
      <c r="AZ53">
        <f ca="1">IF(OR(COUNTIF(PreElaborazione!AY$8:'PreElaborazione'!AY52,PreElaborazione!AY53)&gt;0,PreElaborazione!AY53=""),0,PreElaborazione!AY53)</f>
        <v>0</v>
      </c>
      <c r="BA53">
        <f ca="1">IF(OR(COUNTIF(PreElaborazione!AZ$8:'PreElaborazione'!AZ52,PreElaborazione!AZ53)&gt;0,PreElaborazione!AZ53=""),0,PreElaborazione!AZ53)</f>
        <v>0</v>
      </c>
      <c r="BB53">
        <f ca="1">IF(OR(COUNTIF(PreElaborazione!BA$8:'PreElaborazione'!BA52,PreElaborazione!BA53)&gt;0,PreElaborazione!BA53=""),0,PreElaborazione!BA53)</f>
        <v>0</v>
      </c>
      <c r="BC53">
        <f ca="1">IF(OR(COUNTIF(PreElaborazione!BB$8:'PreElaborazione'!BB52,PreElaborazione!BB53)&gt;0,PreElaborazione!BB53=""),0,PreElaborazione!BB53)</f>
        <v>0</v>
      </c>
      <c r="BD53">
        <f ca="1">IF(OR(COUNTIF(PreElaborazione!BC$8:'PreElaborazione'!BC52,PreElaborazione!BC53)&gt;0,PreElaborazione!BC53=""),0,PreElaborazione!BC53)</f>
        <v>0</v>
      </c>
      <c r="BE53">
        <f ca="1">IF(OR(COUNTIF(PreElaborazione!BD$8:'PreElaborazione'!BD52,PreElaborazione!BD53)&gt;0,PreElaborazione!BD53=""),0,PreElaborazione!BD53)</f>
        <v>0</v>
      </c>
      <c r="BF53">
        <f ca="1">IF(OR(COUNTIF(PreElaborazione!BE$8:'PreElaborazione'!BE52,PreElaborazione!BE53)&gt;0,PreElaborazione!BE53=""),0,PreElaborazione!BE53)</f>
        <v>0</v>
      </c>
      <c r="BG53">
        <f ca="1">IF(OR(COUNTIF(PreElaborazione!BF$8:'PreElaborazione'!BF52,PreElaborazione!BF53)&gt;0,PreElaborazione!BF53=""),0,PreElaborazione!BF53)</f>
        <v>0</v>
      </c>
      <c r="BH53">
        <f ca="1">IF(OR(COUNTIF(PreElaborazione!BG$8:'PreElaborazione'!BG52,PreElaborazione!BG53)&gt;0,PreElaborazione!BG53=""),0,PreElaborazione!BG53)</f>
        <v>0</v>
      </c>
      <c r="BI53">
        <f ca="1">IF(OR(COUNTIF(PreElaborazione!BH$8:'PreElaborazione'!BH52,PreElaborazione!BH53)&gt;0,PreElaborazione!BH53=""),0,PreElaborazione!BH53)</f>
        <v>0</v>
      </c>
      <c r="BJ53">
        <f ca="1">IF(OR(COUNTIF(PreElaborazione!BI$8:'PreElaborazione'!BI52,PreElaborazione!BI53)&gt;0,PreElaborazione!BI53=""),0,PreElaborazione!BI53)</f>
        <v>0</v>
      </c>
      <c r="BK53">
        <f ca="1">IF(OR(COUNTIF(PreElaborazione!BJ$8:'PreElaborazione'!BJ52,PreElaborazione!BJ53)&gt;0,PreElaborazione!BJ53=""),0,PreElaborazione!BJ53)</f>
        <v>0</v>
      </c>
      <c r="BL53">
        <f ca="1">IF(OR(COUNTIF(PreElaborazione!BK$8:'PreElaborazione'!BK52,PreElaborazione!BK53)&gt;0,PreElaborazione!BK53=""),0,PreElaborazione!BK53)</f>
        <v>0</v>
      </c>
      <c r="BM53">
        <f ca="1">IF(OR(COUNTIF(PreElaborazione!BL$8:'PreElaborazione'!BL52,PreElaborazione!BL53)&gt;0,PreElaborazione!BL53=""),0,PreElaborazione!BL53)</f>
        <v>0</v>
      </c>
      <c r="BN53">
        <f ca="1">IF(OR(COUNTIF(PreElaborazione!BM$8:'PreElaborazione'!BM52,PreElaborazione!BM53)&gt;0,PreElaborazione!BM53=""),0,PreElaborazione!BM53)</f>
        <v>0</v>
      </c>
      <c r="BO53">
        <f ca="1">IF(OR(COUNTIF(PreElaborazione!BN$8:'PreElaborazione'!BN52,PreElaborazione!BN53)&gt;0,PreElaborazione!BN53=""),0,PreElaborazione!BN53)</f>
        <v>0</v>
      </c>
      <c r="BP53">
        <f ca="1">IF(OR(COUNTIF(PreElaborazione!BO$8:'PreElaborazione'!BO52,PreElaborazione!BO53)&gt;0,PreElaborazione!BO53=""),0,PreElaborazione!BO53)</f>
        <v>0</v>
      </c>
      <c r="BQ53">
        <f ca="1">IF(OR(COUNTIF(PreElaborazione!BP$8:'PreElaborazione'!BP52,PreElaborazione!BP53)&gt;0,PreElaborazione!BP53=""),0,PreElaborazione!BP53)</f>
        <v>0</v>
      </c>
      <c r="BR53">
        <f ca="1">IF(OR(COUNTIF(PreElaborazione!BQ$8:'PreElaborazione'!BQ52,PreElaborazione!BQ53)&gt;0,PreElaborazione!BQ53=""),0,PreElaborazione!BQ53)</f>
        <v>0</v>
      </c>
      <c r="BS53">
        <f ca="1">IF(OR(COUNTIF(PreElaborazione!BR$8:'PreElaborazione'!BR52,PreElaborazione!BR53)&gt;0,PreElaborazione!BR53=""),0,PreElaborazione!BR53)</f>
        <v>0</v>
      </c>
      <c r="BT53">
        <f ca="1">IF(OR(COUNTIF(PreElaborazione!BS$8:'PreElaborazione'!BS52,PreElaborazione!BS53)&gt;0,PreElaborazione!BS53=""),0,PreElaborazione!BS53)</f>
        <v>0</v>
      </c>
      <c r="BU53">
        <f ca="1">IF(OR(COUNTIF(PreElaborazione!BT$8:'PreElaborazione'!BT52,PreElaborazione!BT53)&gt;0,PreElaborazione!BT53=""),0,PreElaborazione!BT53)</f>
        <v>0</v>
      </c>
      <c r="BV53">
        <f ca="1">IF(OR(COUNTIF(PreElaborazione!BU$8:'PreElaborazione'!BU52,PreElaborazione!BU53)&gt;0,PreElaborazione!BU53=""),0,PreElaborazione!BU53)</f>
        <v>0</v>
      </c>
      <c r="BW53">
        <f ca="1">IF(OR(COUNTIF(PreElaborazione!BV$8:'PreElaborazione'!BV52,PreElaborazione!BV53)&gt;0,PreElaborazione!BV53=""),0,PreElaborazione!BV53)</f>
        <v>0</v>
      </c>
      <c r="BX53">
        <f ca="1">IF(OR(COUNTIF(PreElaborazione!BW$8:'PreElaborazione'!BW52,PreElaborazione!BW53)&gt;0,PreElaborazione!BW53=""),0,PreElaborazione!BW53)</f>
        <v>0</v>
      </c>
      <c r="BY53">
        <f ca="1">IF(OR(COUNTIF(PreElaborazione!BX$8:'PreElaborazione'!BX52,PreElaborazione!BX53)&gt;0,PreElaborazione!BX53=""),0,PreElaborazione!BX53)</f>
        <v>0</v>
      </c>
      <c r="BZ53">
        <f ca="1">IF(OR(COUNTIF(PreElaborazione!BY$8:'PreElaborazione'!BY52,PreElaborazione!BY53)&gt;0,PreElaborazione!BY53=""),0,PreElaborazione!BY53)</f>
        <v>0</v>
      </c>
      <c r="CA53">
        <f ca="1">IF(OR(COUNTIF(PreElaborazione!BZ$8:'PreElaborazione'!BZ52,PreElaborazione!BZ53)&gt;0,PreElaborazione!BZ53=""),0,PreElaborazione!BZ53)</f>
        <v>0</v>
      </c>
      <c r="CB53">
        <f ca="1">IF(OR(COUNTIF(PreElaborazione!CA$8:'PreElaborazione'!CA52,PreElaborazione!CA53)&gt;0,PreElaborazione!CA53=""),0,PreElaborazione!CA53)</f>
        <v>0</v>
      </c>
      <c r="CC53">
        <f ca="1">IF(OR(COUNTIF(PreElaborazione!CB$8:'PreElaborazione'!CB52,PreElaborazione!CB53)&gt;0,PreElaborazione!CB53=""),0,PreElaborazione!CB53)</f>
        <v>0</v>
      </c>
      <c r="CD53">
        <f ca="1">IF(OR(COUNTIF(PreElaborazione!CC$8:'PreElaborazione'!CC52,PreElaborazione!CC53)&gt;0,PreElaborazione!CC53=""),0,PreElaborazione!CC53)</f>
        <v>0</v>
      </c>
      <c r="CE53">
        <f ca="1">IF(OR(COUNTIF(PreElaborazione!CD$8:'PreElaborazione'!CD52,PreElaborazione!CD53)&gt;0,PreElaborazione!CD53=""),0,PreElaborazione!CD53)</f>
        <v>0</v>
      </c>
      <c r="CF53">
        <f ca="1">IF(OR(COUNTIF(PreElaborazione!CE$8:'PreElaborazione'!CE52,PreElaborazione!CE53)&gt;0,PreElaborazione!CE53=""),0,PreElaborazione!CE53)</f>
        <v>0</v>
      </c>
      <c r="CG53">
        <f ca="1">IF(OR(COUNTIF(PreElaborazione!CF$8:'PreElaborazione'!CF52,PreElaborazione!CF53)&gt;0,PreElaborazione!CF53=""),0,PreElaborazione!CF53)</f>
        <v>0</v>
      </c>
      <c r="CH53">
        <f ca="1">IF(OR(COUNTIF(PreElaborazione!CG$8:'PreElaborazione'!CG52,PreElaborazione!CG53)&gt;0,PreElaborazione!CG53=""),0,PreElaborazione!CG53)</f>
        <v>0</v>
      </c>
      <c r="CI53">
        <f ca="1">IF(OR(COUNTIF(PreElaborazione!CH$8:'PreElaborazione'!CH52,PreElaborazione!CH53)&gt;0,PreElaborazione!CH53=""),0,PreElaborazione!CH53)</f>
        <v>0</v>
      </c>
      <c r="CJ53">
        <f ca="1">IF(OR(COUNTIF(PreElaborazione!CI$8:'PreElaborazione'!CI52,PreElaborazione!CI53)&gt;0,PreElaborazione!CI53=""),0,PreElaborazione!CI53)</f>
        <v>0</v>
      </c>
      <c r="CK53">
        <f ca="1">IF(OR(COUNTIF(PreElaborazione!CJ$8:'PreElaborazione'!CJ52,PreElaborazione!CJ53)&gt;0,PreElaborazione!CJ53=""),0,PreElaborazione!CJ53)</f>
        <v>0</v>
      </c>
      <c r="CL53">
        <f ca="1">IF(OR(COUNTIF(PreElaborazione!CK$8:'PreElaborazione'!CK52,PreElaborazione!CK53)&gt;0,PreElaborazione!CK53=""),0,PreElaborazione!CK53)</f>
        <v>0</v>
      </c>
      <c r="CM53">
        <f ca="1">IF(OR(COUNTIF(PreElaborazione!CL$8:'PreElaborazione'!CL52,PreElaborazione!CL53)&gt;0,PreElaborazione!CL53=""),0,PreElaborazione!CL53)</f>
        <v>0</v>
      </c>
      <c r="CN53">
        <f ca="1">IF(OR(COUNTIF(PreElaborazione!CM$8:'PreElaborazione'!CM52,PreElaborazione!CM53)&gt;0,PreElaborazione!CM53=""),0,PreElaborazione!CM53)</f>
        <v>0</v>
      </c>
      <c r="CO53">
        <f ca="1">IF(OR(COUNTIF(PreElaborazione!CN$8:'PreElaborazione'!CN52,PreElaborazione!CN53)&gt;0,PreElaborazione!CN53=""),0,PreElaborazione!CN53)</f>
        <v>0</v>
      </c>
      <c r="CP53">
        <f ca="1">IF(OR(COUNTIF(PreElaborazione!CO$8:'PreElaborazione'!CO52,PreElaborazione!CO53)&gt;0,PreElaborazione!CO53=""),0,PreElaborazione!CO53)</f>
        <v>0</v>
      </c>
      <c r="CQ53">
        <f ca="1">IF(OR(COUNTIF(PreElaborazione!CP$8:'PreElaborazione'!CP52,PreElaborazione!CP53)&gt;0,PreElaborazione!CP53=""),0,PreElaborazione!CP53)</f>
        <v>0</v>
      </c>
      <c r="CR53">
        <f ca="1">IF(OR(COUNTIF(PreElaborazione!CQ$8:'PreElaborazione'!CQ52,PreElaborazione!CQ53)&gt;0,PreElaborazione!CQ53=""),0,PreElaborazione!CQ53)</f>
        <v>0</v>
      </c>
      <c r="CS53">
        <f ca="1">IF(OR(COUNTIF(PreElaborazione!CR$8:'PreElaborazione'!CR52,PreElaborazione!CR53)&gt;0,PreElaborazione!CR53=""),0,PreElaborazione!CR53)</f>
        <v>0</v>
      </c>
      <c r="CT53">
        <f ca="1">IF(OR(COUNTIF(PreElaborazione!CS$8:'PreElaborazione'!CS52,PreElaborazione!CS53)&gt;0,PreElaborazione!CS53=""),0,PreElaborazione!CS53)</f>
        <v>0</v>
      </c>
      <c r="CU53">
        <f ca="1">IF(OR(COUNTIF(PreElaborazione!CT$8:'PreElaborazione'!CT52,PreElaborazione!CT53)&gt;0,PreElaborazione!CT53=""),0,PreElaborazione!CT53)</f>
        <v>0</v>
      </c>
      <c r="CV53">
        <f ca="1">IF(OR(COUNTIF(PreElaborazione!CU$8:'PreElaborazione'!CU52,PreElaborazione!CU53)&gt;0,PreElaborazione!CU53=""),0,PreElaborazione!CU53)</f>
        <v>0</v>
      </c>
      <c r="CW53">
        <f ca="1">IF(OR(COUNTIF(PreElaborazione!CV$8:'PreElaborazione'!CV52,PreElaborazione!CV53)&gt;0,PreElaborazione!CV53=""),0,PreElaborazione!CV53)</f>
        <v>0</v>
      </c>
      <c r="CX53">
        <f ca="1">IF(OR(COUNTIF(PreElaborazione!CW$8:'PreElaborazione'!CW52,PreElaborazione!CW53)&gt;0,PreElaborazione!CW53=""),0,PreElaborazione!CW53)</f>
        <v>0</v>
      </c>
      <c r="CY53">
        <f ca="1">IF(OR(COUNTIF(PreElaborazione!CX$8:'PreElaborazione'!CX52,PreElaborazione!CX53)&gt;0,PreElaborazione!CX53=""),0,PreElaborazione!CX53)</f>
        <v>0</v>
      </c>
      <c r="CZ53">
        <f ca="1">IF(OR(COUNTIF(PreElaborazione!CY$8:'PreElaborazione'!CY52,PreElaborazione!CY53)&gt;0,PreElaborazione!CY53=""),0,PreElaborazione!CY53)</f>
        <v>0</v>
      </c>
      <c r="DA53">
        <f ca="1">IF(OR(COUNTIF(PreElaborazione!CZ$8:'PreElaborazione'!CZ52,PreElaborazione!CZ53)&gt;0,PreElaborazione!CZ53=""),0,PreElaborazione!CZ53)</f>
        <v>0</v>
      </c>
      <c r="DB53">
        <f ca="1">IF(OR(COUNTIF(PreElaborazione!DA$8:'PreElaborazione'!DA52,PreElaborazione!DA53)&gt;0,PreElaborazione!DA53=""),0,PreElaborazione!DA53)</f>
        <v>0</v>
      </c>
      <c r="DC53">
        <f ca="1">IF(OR(COUNTIF(PreElaborazione!DB$8:'PreElaborazione'!DB52,PreElaborazione!DB53)&gt;0,PreElaborazione!DB53=""),0,PreElaborazione!DB53)</f>
        <v>0</v>
      </c>
      <c r="DD53" s="268">
        <f t="shared" ca="1" si="0"/>
        <v>0</v>
      </c>
    </row>
    <row r="54" spans="2:108">
      <c r="B54" s="121">
        <v>47</v>
      </c>
      <c r="C54">
        <f ca="1">IF(OR(COUNTIF(PreElaborazione!B$8:'PreElaborazione'!B53,PreElaborazione!B54)&gt;0,PreElaborazione!B54=""),0,PreElaborazione!B54)</f>
        <v>0</v>
      </c>
      <c r="D54">
        <f ca="1">IF(OR(COUNTIF(PreElaborazione!C$8:'PreElaborazione'!C53,PreElaborazione!C54)&gt;0,PreElaborazione!C54=""),0,PreElaborazione!C54)</f>
        <v>0</v>
      </c>
      <c r="E54">
        <f ca="1">IF(OR(COUNTIF(PreElaborazione!D$8:'PreElaborazione'!D53,PreElaborazione!D54)&gt;0,PreElaborazione!D54=""),0,PreElaborazione!D54)</f>
        <v>0</v>
      </c>
      <c r="F54">
        <f ca="1">IF(OR(COUNTIF(PreElaborazione!E$8:'PreElaborazione'!E53,PreElaborazione!E54)&gt;0,PreElaborazione!E54=""),0,PreElaborazione!E54)</f>
        <v>0</v>
      </c>
      <c r="G54">
        <f ca="1">IF(OR(COUNTIF(PreElaborazione!F$8:'PreElaborazione'!F53,PreElaborazione!F54)&gt;0,PreElaborazione!F54=""),0,PreElaborazione!F54)</f>
        <v>0</v>
      </c>
      <c r="H54">
        <f ca="1">IF(OR(COUNTIF(PreElaborazione!G$8:'PreElaborazione'!G53,PreElaborazione!G54)&gt;0,PreElaborazione!G54=""),0,PreElaborazione!G54)</f>
        <v>0</v>
      </c>
      <c r="I54">
        <f ca="1">IF(OR(COUNTIF(PreElaborazione!H$8:'PreElaborazione'!H53,PreElaborazione!H54)&gt;0,PreElaborazione!H54=""),0,PreElaborazione!H54)</f>
        <v>0</v>
      </c>
      <c r="J54">
        <f ca="1">IF(OR(COUNTIF(PreElaborazione!I$8:'PreElaborazione'!I53,PreElaborazione!I54)&gt;0,PreElaborazione!I54=""),0,PreElaborazione!I54)</f>
        <v>0</v>
      </c>
      <c r="K54">
        <f ca="1">IF(OR(COUNTIF(PreElaborazione!J$8:'PreElaborazione'!J53,PreElaborazione!J54)&gt;0,PreElaborazione!J54=""),0,PreElaborazione!J54)</f>
        <v>0</v>
      </c>
      <c r="L54">
        <f ca="1">IF(OR(COUNTIF(PreElaborazione!K$8:'PreElaborazione'!K53,PreElaborazione!K54)&gt;0,PreElaborazione!K54=""),0,PreElaborazione!K54)</f>
        <v>0</v>
      </c>
      <c r="M54">
        <f ca="1">IF(OR(COUNTIF(PreElaborazione!L$8:'PreElaborazione'!L53,PreElaborazione!L54)&gt;0,PreElaborazione!L54=""),0,PreElaborazione!L54)</f>
        <v>0</v>
      </c>
      <c r="N54">
        <f ca="1">IF(OR(COUNTIF(PreElaborazione!M$8:'PreElaborazione'!M53,PreElaborazione!M54)&gt;0,PreElaborazione!M54=""),0,PreElaborazione!M54)</f>
        <v>0</v>
      </c>
      <c r="O54">
        <f ca="1">IF(OR(COUNTIF(PreElaborazione!N$8:'PreElaborazione'!N53,PreElaborazione!N54)&gt;0,PreElaborazione!N54=""),0,PreElaborazione!N54)</f>
        <v>0</v>
      </c>
      <c r="P54">
        <f ca="1">IF(OR(COUNTIF(PreElaborazione!O$8:'PreElaborazione'!O53,PreElaborazione!O54)&gt;0,PreElaborazione!O54=""),0,PreElaborazione!O54)</f>
        <v>0</v>
      </c>
      <c r="Q54">
        <f ca="1">IF(OR(COUNTIF(PreElaborazione!P$8:'PreElaborazione'!P53,PreElaborazione!P54)&gt;0,PreElaborazione!P54=""),0,PreElaborazione!P54)</f>
        <v>0</v>
      </c>
      <c r="R54">
        <f ca="1">IF(OR(COUNTIF(PreElaborazione!Q$8:'PreElaborazione'!Q53,PreElaborazione!Q54)&gt;0,PreElaborazione!Q54=""),0,PreElaborazione!Q54)</f>
        <v>0</v>
      </c>
      <c r="S54">
        <f ca="1">IF(OR(COUNTIF(PreElaborazione!R$8:'PreElaborazione'!R53,PreElaborazione!R54)&gt;0,PreElaborazione!R54=""),0,PreElaborazione!R54)</f>
        <v>0</v>
      </c>
      <c r="T54">
        <f ca="1">IF(OR(COUNTIF(PreElaborazione!S$8:'PreElaborazione'!S53,PreElaborazione!S54)&gt;0,PreElaborazione!S54=""),0,PreElaborazione!S54)</f>
        <v>0</v>
      </c>
      <c r="U54">
        <f ca="1">IF(OR(COUNTIF(PreElaborazione!T$8:'PreElaborazione'!T53,PreElaborazione!T54)&gt;0,PreElaborazione!T54=""),0,PreElaborazione!T54)</f>
        <v>0</v>
      </c>
      <c r="V54">
        <f ca="1">IF(OR(COUNTIF(PreElaborazione!U$8:'PreElaborazione'!U53,PreElaborazione!U54)&gt;0,PreElaborazione!U54=""),0,PreElaborazione!U54)</f>
        <v>0</v>
      </c>
      <c r="W54">
        <f ca="1">IF(OR(COUNTIF(PreElaborazione!V$8:'PreElaborazione'!V53,PreElaborazione!V54)&gt;0,PreElaborazione!V54=""),0,PreElaborazione!V54)</f>
        <v>0</v>
      </c>
      <c r="X54">
        <f ca="1">IF(OR(COUNTIF(PreElaborazione!W$8:'PreElaborazione'!W53,PreElaborazione!W54)&gt;0,PreElaborazione!W54=""),0,PreElaborazione!W54)</f>
        <v>0</v>
      </c>
      <c r="Y54">
        <f ca="1">IF(OR(COUNTIF(PreElaborazione!X$8:'PreElaborazione'!X53,PreElaborazione!X54)&gt;0,PreElaborazione!X54=""),0,PreElaborazione!X54)</f>
        <v>0</v>
      </c>
      <c r="Z54">
        <f ca="1">IF(OR(COUNTIF(PreElaborazione!Y$8:'PreElaborazione'!Y53,PreElaborazione!Y54)&gt;0,PreElaborazione!Y54=""),0,PreElaborazione!Y54)</f>
        <v>0</v>
      </c>
      <c r="AA54">
        <f ca="1">IF(OR(COUNTIF(PreElaborazione!Z$8:'PreElaborazione'!Z53,PreElaborazione!Z54)&gt;0,PreElaborazione!Z54=""),0,PreElaborazione!Z54)</f>
        <v>0</v>
      </c>
      <c r="AB54">
        <f ca="1">IF(OR(COUNTIF(PreElaborazione!AA$8:'PreElaborazione'!AA53,PreElaborazione!AA54)&gt;0,PreElaborazione!AA54=""),0,PreElaborazione!AA54)</f>
        <v>0</v>
      </c>
      <c r="AC54">
        <f ca="1">IF(OR(COUNTIF(PreElaborazione!AB$8:'PreElaborazione'!AB53,PreElaborazione!AB54)&gt;0,PreElaborazione!AB54=""),0,PreElaborazione!AB54)</f>
        <v>0</v>
      </c>
      <c r="AD54">
        <f ca="1">IF(OR(COUNTIF(PreElaborazione!AC$8:'PreElaborazione'!AC53,PreElaborazione!AC54)&gt;0,PreElaborazione!AC54=""),0,PreElaborazione!AC54)</f>
        <v>0</v>
      </c>
      <c r="AE54">
        <f ca="1">IF(OR(COUNTIF(PreElaborazione!AD$8:'PreElaborazione'!AD53,PreElaborazione!AD54)&gt;0,PreElaborazione!AD54=""),0,PreElaborazione!AD54)</f>
        <v>0</v>
      </c>
      <c r="AF54">
        <f ca="1">IF(OR(COUNTIF(PreElaborazione!AE$8:'PreElaborazione'!AE53,PreElaborazione!AE54)&gt;0,PreElaborazione!AE54=""),0,PreElaborazione!AE54)</f>
        <v>0</v>
      </c>
      <c r="AG54">
        <f ca="1">IF(OR(COUNTIF(PreElaborazione!AF$8:'PreElaborazione'!AF53,PreElaborazione!AF54)&gt;0,PreElaborazione!AF54=""),0,PreElaborazione!AF54)</f>
        <v>0</v>
      </c>
      <c r="AH54">
        <f ca="1">IF(OR(COUNTIF(PreElaborazione!AG$8:'PreElaborazione'!AG53,PreElaborazione!AG54)&gt;0,PreElaborazione!AG54=""),0,PreElaborazione!AG54)</f>
        <v>0</v>
      </c>
      <c r="AI54">
        <f ca="1">IF(OR(COUNTIF(PreElaborazione!AH$8:'PreElaborazione'!AH53,PreElaborazione!AH54)&gt;0,PreElaborazione!AH54=""),0,PreElaborazione!AH54)</f>
        <v>0</v>
      </c>
      <c r="AJ54">
        <f ca="1">IF(OR(COUNTIF(PreElaborazione!AI$8:'PreElaborazione'!AI53,PreElaborazione!AI54)&gt;0,PreElaborazione!AI54=""),0,PreElaborazione!AI54)</f>
        <v>0</v>
      </c>
      <c r="AK54">
        <f ca="1">IF(OR(COUNTIF(PreElaborazione!AJ$8:'PreElaborazione'!AJ53,PreElaborazione!AJ54)&gt;0,PreElaborazione!AJ54=""),0,PreElaborazione!AJ54)</f>
        <v>0</v>
      </c>
      <c r="AL54">
        <f ca="1">IF(OR(COUNTIF(PreElaborazione!AK$8:'PreElaborazione'!AK53,PreElaborazione!AK54)&gt;0,PreElaborazione!AK54=""),0,PreElaborazione!AK54)</f>
        <v>0</v>
      </c>
      <c r="AM54">
        <f ca="1">IF(OR(COUNTIF(PreElaborazione!AL$8:'PreElaborazione'!AL53,PreElaborazione!AL54)&gt;0,PreElaborazione!AL54=""),0,PreElaborazione!AL54)</f>
        <v>0</v>
      </c>
      <c r="AN54">
        <f ca="1">IF(OR(COUNTIF(PreElaborazione!AM$8:'PreElaborazione'!AM53,PreElaborazione!AM54)&gt;0,PreElaborazione!AM54=""),0,PreElaborazione!AM54)</f>
        <v>0</v>
      </c>
      <c r="AO54">
        <f ca="1">IF(OR(COUNTIF(PreElaborazione!AN$8:'PreElaborazione'!AN53,PreElaborazione!AN54)&gt;0,PreElaborazione!AN54=""),0,PreElaborazione!AN54)</f>
        <v>0</v>
      </c>
      <c r="AP54">
        <f ca="1">IF(OR(COUNTIF(PreElaborazione!AO$8:'PreElaborazione'!AO53,PreElaborazione!AO54)&gt;0,PreElaborazione!AO54=""),0,PreElaborazione!AO54)</f>
        <v>0</v>
      </c>
      <c r="AQ54">
        <f ca="1">IF(OR(COUNTIF(PreElaborazione!AP$8:'PreElaborazione'!AP53,PreElaborazione!AP54)&gt;0,PreElaborazione!AP54=""),0,PreElaborazione!AP54)</f>
        <v>0</v>
      </c>
      <c r="AR54">
        <f ca="1">IF(OR(COUNTIF(PreElaborazione!AQ$8:'PreElaborazione'!AQ53,PreElaborazione!AQ54)&gt;0,PreElaborazione!AQ54=""),0,PreElaborazione!AQ54)</f>
        <v>0</v>
      </c>
      <c r="AS54">
        <f ca="1">IF(OR(COUNTIF(PreElaborazione!AR$8:'PreElaborazione'!AR53,PreElaborazione!AR54)&gt;0,PreElaborazione!AR54=""),0,PreElaborazione!AR54)</f>
        <v>0</v>
      </c>
      <c r="AT54">
        <f ca="1">IF(OR(COUNTIF(PreElaborazione!AS$8:'PreElaborazione'!AS53,PreElaborazione!AS54)&gt;0,PreElaborazione!AS54=""),0,PreElaborazione!AS54)</f>
        <v>0</v>
      </c>
      <c r="AU54">
        <f ca="1">IF(OR(COUNTIF(PreElaborazione!AT$8:'PreElaborazione'!AT53,PreElaborazione!AT54)&gt;0,PreElaborazione!AT54=""),0,PreElaborazione!AT54)</f>
        <v>0</v>
      </c>
      <c r="AV54">
        <f ca="1">IF(OR(COUNTIF(PreElaborazione!AU$8:'PreElaborazione'!AU53,PreElaborazione!AU54)&gt;0,PreElaborazione!AU54=""),0,PreElaborazione!AU54)</f>
        <v>0</v>
      </c>
      <c r="AW54">
        <f ca="1">IF(OR(COUNTIF(PreElaborazione!AV$8:'PreElaborazione'!AV53,PreElaborazione!AV54)&gt;0,PreElaborazione!AV54=""),0,PreElaborazione!AV54)</f>
        <v>0</v>
      </c>
      <c r="AX54">
        <f ca="1">IF(OR(COUNTIF(PreElaborazione!AW$8:'PreElaborazione'!AW53,PreElaborazione!AW54)&gt;0,PreElaborazione!AW54=""),0,PreElaborazione!AW54)</f>
        <v>0</v>
      </c>
      <c r="AY54">
        <f ca="1">IF(OR(COUNTIF(PreElaborazione!AX$8:'PreElaborazione'!AX53,PreElaborazione!AX54)&gt;0,PreElaborazione!AX54=""),0,PreElaborazione!AX54)</f>
        <v>0</v>
      </c>
      <c r="AZ54">
        <f ca="1">IF(OR(COUNTIF(PreElaborazione!AY$8:'PreElaborazione'!AY53,PreElaborazione!AY54)&gt;0,PreElaborazione!AY54=""),0,PreElaborazione!AY54)</f>
        <v>0</v>
      </c>
      <c r="BA54">
        <f ca="1">IF(OR(COUNTIF(PreElaborazione!AZ$8:'PreElaborazione'!AZ53,PreElaborazione!AZ54)&gt;0,PreElaborazione!AZ54=""),0,PreElaborazione!AZ54)</f>
        <v>0</v>
      </c>
      <c r="BB54">
        <f ca="1">IF(OR(COUNTIF(PreElaborazione!BA$8:'PreElaborazione'!BA53,PreElaborazione!BA54)&gt;0,PreElaborazione!BA54=""),0,PreElaborazione!BA54)</f>
        <v>0</v>
      </c>
      <c r="BC54">
        <f ca="1">IF(OR(COUNTIF(PreElaborazione!BB$8:'PreElaborazione'!BB53,PreElaborazione!BB54)&gt;0,PreElaborazione!BB54=""),0,PreElaborazione!BB54)</f>
        <v>0</v>
      </c>
      <c r="BD54">
        <f ca="1">IF(OR(COUNTIF(PreElaborazione!BC$8:'PreElaborazione'!BC53,PreElaborazione!BC54)&gt;0,PreElaborazione!BC54=""),0,PreElaborazione!BC54)</f>
        <v>0</v>
      </c>
      <c r="BE54">
        <f ca="1">IF(OR(COUNTIF(PreElaborazione!BD$8:'PreElaborazione'!BD53,PreElaborazione!BD54)&gt;0,PreElaborazione!BD54=""),0,PreElaborazione!BD54)</f>
        <v>0</v>
      </c>
      <c r="BF54">
        <f ca="1">IF(OR(COUNTIF(PreElaborazione!BE$8:'PreElaborazione'!BE53,PreElaborazione!BE54)&gt;0,PreElaborazione!BE54=""),0,PreElaborazione!BE54)</f>
        <v>0</v>
      </c>
      <c r="BG54">
        <f ca="1">IF(OR(COUNTIF(PreElaborazione!BF$8:'PreElaborazione'!BF53,PreElaborazione!BF54)&gt;0,PreElaborazione!BF54=""),0,PreElaborazione!BF54)</f>
        <v>0</v>
      </c>
      <c r="BH54">
        <f ca="1">IF(OR(COUNTIF(PreElaborazione!BG$8:'PreElaborazione'!BG53,PreElaborazione!BG54)&gt;0,PreElaborazione!BG54=""),0,PreElaborazione!BG54)</f>
        <v>0</v>
      </c>
      <c r="BI54">
        <f ca="1">IF(OR(COUNTIF(PreElaborazione!BH$8:'PreElaborazione'!BH53,PreElaborazione!BH54)&gt;0,PreElaborazione!BH54=""),0,PreElaborazione!BH54)</f>
        <v>0</v>
      </c>
      <c r="BJ54">
        <f ca="1">IF(OR(COUNTIF(PreElaborazione!BI$8:'PreElaborazione'!BI53,PreElaborazione!BI54)&gt;0,PreElaborazione!BI54=""),0,PreElaborazione!BI54)</f>
        <v>0</v>
      </c>
      <c r="BK54">
        <f ca="1">IF(OR(COUNTIF(PreElaborazione!BJ$8:'PreElaborazione'!BJ53,PreElaborazione!BJ54)&gt;0,PreElaborazione!BJ54=""),0,PreElaborazione!BJ54)</f>
        <v>0</v>
      </c>
      <c r="BL54">
        <f ca="1">IF(OR(COUNTIF(PreElaborazione!BK$8:'PreElaborazione'!BK53,PreElaborazione!BK54)&gt;0,PreElaborazione!BK54=""),0,PreElaborazione!BK54)</f>
        <v>0</v>
      </c>
      <c r="BM54">
        <f ca="1">IF(OR(COUNTIF(PreElaborazione!BL$8:'PreElaborazione'!BL53,PreElaborazione!BL54)&gt;0,PreElaborazione!BL54=""),0,PreElaborazione!BL54)</f>
        <v>0</v>
      </c>
      <c r="BN54">
        <f ca="1">IF(OR(COUNTIF(PreElaborazione!BM$8:'PreElaborazione'!BM53,PreElaborazione!BM54)&gt;0,PreElaborazione!BM54=""),0,PreElaborazione!BM54)</f>
        <v>0</v>
      </c>
      <c r="BO54">
        <f ca="1">IF(OR(COUNTIF(PreElaborazione!BN$8:'PreElaborazione'!BN53,PreElaborazione!BN54)&gt;0,PreElaborazione!BN54=""),0,PreElaborazione!BN54)</f>
        <v>0</v>
      </c>
      <c r="BP54">
        <f ca="1">IF(OR(COUNTIF(PreElaborazione!BO$8:'PreElaborazione'!BO53,PreElaborazione!BO54)&gt;0,PreElaborazione!BO54=""),0,PreElaborazione!BO54)</f>
        <v>0</v>
      </c>
      <c r="BQ54">
        <f ca="1">IF(OR(COUNTIF(PreElaborazione!BP$8:'PreElaborazione'!BP53,PreElaborazione!BP54)&gt;0,PreElaborazione!BP54=""),0,PreElaborazione!BP54)</f>
        <v>0</v>
      </c>
      <c r="BR54">
        <f ca="1">IF(OR(COUNTIF(PreElaborazione!BQ$8:'PreElaborazione'!BQ53,PreElaborazione!BQ54)&gt;0,PreElaborazione!BQ54=""),0,PreElaborazione!BQ54)</f>
        <v>0</v>
      </c>
      <c r="BS54">
        <f ca="1">IF(OR(COUNTIF(PreElaborazione!BR$8:'PreElaborazione'!BR53,PreElaborazione!BR54)&gt;0,PreElaborazione!BR54=""),0,PreElaborazione!BR54)</f>
        <v>0</v>
      </c>
      <c r="BT54">
        <f ca="1">IF(OR(COUNTIF(PreElaborazione!BS$8:'PreElaborazione'!BS53,PreElaborazione!BS54)&gt;0,PreElaborazione!BS54=""),0,PreElaborazione!BS54)</f>
        <v>0</v>
      </c>
      <c r="BU54">
        <f ca="1">IF(OR(COUNTIF(PreElaborazione!BT$8:'PreElaborazione'!BT53,PreElaborazione!BT54)&gt;0,PreElaborazione!BT54=""),0,PreElaborazione!BT54)</f>
        <v>0</v>
      </c>
      <c r="BV54">
        <f ca="1">IF(OR(COUNTIF(PreElaborazione!BU$8:'PreElaborazione'!BU53,PreElaborazione!BU54)&gt;0,PreElaborazione!BU54=""),0,PreElaborazione!BU54)</f>
        <v>0</v>
      </c>
      <c r="BW54">
        <f ca="1">IF(OR(COUNTIF(PreElaborazione!BV$8:'PreElaborazione'!BV53,PreElaborazione!BV54)&gt;0,PreElaborazione!BV54=""),0,PreElaborazione!BV54)</f>
        <v>0</v>
      </c>
      <c r="BX54">
        <f ca="1">IF(OR(COUNTIF(PreElaborazione!BW$8:'PreElaborazione'!BW53,PreElaborazione!BW54)&gt;0,PreElaborazione!BW54=""),0,PreElaborazione!BW54)</f>
        <v>0</v>
      </c>
      <c r="BY54">
        <f ca="1">IF(OR(COUNTIF(PreElaborazione!BX$8:'PreElaborazione'!BX53,PreElaborazione!BX54)&gt;0,PreElaborazione!BX54=""),0,PreElaborazione!BX54)</f>
        <v>0</v>
      </c>
      <c r="BZ54">
        <f ca="1">IF(OR(COUNTIF(PreElaborazione!BY$8:'PreElaborazione'!BY53,PreElaborazione!BY54)&gt;0,PreElaborazione!BY54=""),0,PreElaborazione!BY54)</f>
        <v>0</v>
      </c>
      <c r="CA54">
        <f ca="1">IF(OR(COUNTIF(PreElaborazione!BZ$8:'PreElaborazione'!BZ53,PreElaborazione!BZ54)&gt;0,PreElaborazione!BZ54=""),0,PreElaborazione!BZ54)</f>
        <v>0</v>
      </c>
      <c r="CB54">
        <f ca="1">IF(OR(COUNTIF(PreElaborazione!CA$8:'PreElaborazione'!CA53,PreElaborazione!CA54)&gt;0,PreElaborazione!CA54=""),0,PreElaborazione!CA54)</f>
        <v>0</v>
      </c>
      <c r="CC54">
        <f ca="1">IF(OR(COUNTIF(PreElaborazione!CB$8:'PreElaborazione'!CB53,PreElaborazione!CB54)&gt;0,PreElaborazione!CB54=""),0,PreElaborazione!CB54)</f>
        <v>0</v>
      </c>
      <c r="CD54">
        <f ca="1">IF(OR(COUNTIF(PreElaborazione!CC$8:'PreElaborazione'!CC53,PreElaborazione!CC54)&gt;0,PreElaborazione!CC54=""),0,PreElaborazione!CC54)</f>
        <v>0</v>
      </c>
      <c r="CE54">
        <f ca="1">IF(OR(COUNTIF(PreElaborazione!CD$8:'PreElaborazione'!CD53,PreElaborazione!CD54)&gt;0,PreElaborazione!CD54=""),0,PreElaborazione!CD54)</f>
        <v>0</v>
      </c>
      <c r="CF54">
        <f ca="1">IF(OR(COUNTIF(PreElaborazione!CE$8:'PreElaborazione'!CE53,PreElaborazione!CE54)&gt;0,PreElaborazione!CE54=""),0,PreElaborazione!CE54)</f>
        <v>0</v>
      </c>
      <c r="CG54">
        <f ca="1">IF(OR(COUNTIF(PreElaborazione!CF$8:'PreElaborazione'!CF53,PreElaborazione!CF54)&gt;0,PreElaborazione!CF54=""),0,PreElaborazione!CF54)</f>
        <v>0</v>
      </c>
      <c r="CH54">
        <f ca="1">IF(OR(COUNTIF(PreElaborazione!CG$8:'PreElaborazione'!CG53,PreElaborazione!CG54)&gt;0,PreElaborazione!CG54=""),0,PreElaborazione!CG54)</f>
        <v>0</v>
      </c>
      <c r="CI54">
        <f ca="1">IF(OR(COUNTIF(PreElaborazione!CH$8:'PreElaborazione'!CH53,PreElaborazione!CH54)&gt;0,PreElaborazione!CH54=""),0,PreElaborazione!CH54)</f>
        <v>0</v>
      </c>
      <c r="CJ54">
        <f ca="1">IF(OR(COUNTIF(PreElaborazione!CI$8:'PreElaborazione'!CI53,PreElaborazione!CI54)&gt;0,PreElaborazione!CI54=""),0,PreElaborazione!CI54)</f>
        <v>0</v>
      </c>
      <c r="CK54">
        <f ca="1">IF(OR(COUNTIF(PreElaborazione!CJ$8:'PreElaborazione'!CJ53,PreElaborazione!CJ54)&gt;0,PreElaborazione!CJ54=""),0,PreElaborazione!CJ54)</f>
        <v>0</v>
      </c>
      <c r="CL54">
        <f ca="1">IF(OR(COUNTIF(PreElaborazione!CK$8:'PreElaborazione'!CK53,PreElaborazione!CK54)&gt;0,PreElaborazione!CK54=""),0,PreElaborazione!CK54)</f>
        <v>0</v>
      </c>
      <c r="CM54">
        <f ca="1">IF(OR(COUNTIF(PreElaborazione!CL$8:'PreElaborazione'!CL53,PreElaborazione!CL54)&gt;0,PreElaborazione!CL54=""),0,PreElaborazione!CL54)</f>
        <v>0</v>
      </c>
      <c r="CN54">
        <f ca="1">IF(OR(COUNTIF(PreElaborazione!CM$8:'PreElaborazione'!CM53,PreElaborazione!CM54)&gt;0,PreElaborazione!CM54=""),0,PreElaborazione!CM54)</f>
        <v>0</v>
      </c>
      <c r="CO54">
        <f ca="1">IF(OR(COUNTIF(PreElaborazione!CN$8:'PreElaborazione'!CN53,PreElaborazione!CN54)&gt;0,PreElaborazione!CN54=""),0,PreElaborazione!CN54)</f>
        <v>0</v>
      </c>
      <c r="CP54">
        <f ca="1">IF(OR(COUNTIF(PreElaborazione!CO$8:'PreElaborazione'!CO53,PreElaborazione!CO54)&gt;0,PreElaborazione!CO54=""),0,PreElaborazione!CO54)</f>
        <v>0</v>
      </c>
      <c r="CQ54">
        <f ca="1">IF(OR(COUNTIF(PreElaborazione!CP$8:'PreElaborazione'!CP53,PreElaborazione!CP54)&gt;0,PreElaborazione!CP54=""),0,PreElaborazione!CP54)</f>
        <v>0</v>
      </c>
      <c r="CR54">
        <f ca="1">IF(OR(COUNTIF(PreElaborazione!CQ$8:'PreElaborazione'!CQ53,PreElaborazione!CQ54)&gt;0,PreElaborazione!CQ54=""),0,PreElaborazione!CQ54)</f>
        <v>0</v>
      </c>
      <c r="CS54">
        <f ca="1">IF(OR(COUNTIF(PreElaborazione!CR$8:'PreElaborazione'!CR53,PreElaborazione!CR54)&gt;0,PreElaborazione!CR54=""),0,PreElaborazione!CR54)</f>
        <v>0</v>
      </c>
      <c r="CT54">
        <f ca="1">IF(OR(COUNTIF(PreElaborazione!CS$8:'PreElaborazione'!CS53,PreElaborazione!CS54)&gt;0,PreElaborazione!CS54=""),0,PreElaborazione!CS54)</f>
        <v>0</v>
      </c>
      <c r="CU54">
        <f ca="1">IF(OR(COUNTIF(PreElaborazione!CT$8:'PreElaborazione'!CT53,PreElaborazione!CT54)&gt;0,PreElaborazione!CT54=""),0,PreElaborazione!CT54)</f>
        <v>0</v>
      </c>
      <c r="CV54">
        <f ca="1">IF(OR(COUNTIF(PreElaborazione!CU$8:'PreElaborazione'!CU53,PreElaborazione!CU54)&gt;0,PreElaborazione!CU54=""),0,PreElaborazione!CU54)</f>
        <v>0</v>
      </c>
      <c r="CW54">
        <f ca="1">IF(OR(COUNTIF(PreElaborazione!CV$8:'PreElaborazione'!CV53,PreElaborazione!CV54)&gt;0,PreElaborazione!CV54=""),0,PreElaborazione!CV54)</f>
        <v>0</v>
      </c>
      <c r="CX54">
        <f ca="1">IF(OR(COUNTIF(PreElaborazione!CW$8:'PreElaborazione'!CW53,PreElaborazione!CW54)&gt;0,PreElaborazione!CW54=""),0,PreElaborazione!CW54)</f>
        <v>0</v>
      </c>
      <c r="CY54">
        <f ca="1">IF(OR(COUNTIF(PreElaborazione!CX$8:'PreElaborazione'!CX53,PreElaborazione!CX54)&gt;0,PreElaborazione!CX54=""),0,PreElaborazione!CX54)</f>
        <v>0</v>
      </c>
      <c r="CZ54">
        <f ca="1">IF(OR(COUNTIF(PreElaborazione!CY$8:'PreElaborazione'!CY53,PreElaborazione!CY54)&gt;0,PreElaborazione!CY54=""),0,PreElaborazione!CY54)</f>
        <v>0</v>
      </c>
      <c r="DA54">
        <f ca="1">IF(OR(COUNTIF(PreElaborazione!CZ$8:'PreElaborazione'!CZ53,PreElaborazione!CZ54)&gt;0,PreElaborazione!CZ54=""),0,PreElaborazione!CZ54)</f>
        <v>0</v>
      </c>
      <c r="DB54">
        <f ca="1">IF(OR(COUNTIF(PreElaborazione!DA$8:'PreElaborazione'!DA53,PreElaborazione!DA54)&gt;0,PreElaborazione!DA54=""),0,PreElaborazione!DA54)</f>
        <v>0</v>
      </c>
      <c r="DC54">
        <f ca="1">IF(OR(COUNTIF(PreElaborazione!DB$8:'PreElaborazione'!DB53,PreElaborazione!DB54)&gt;0,PreElaborazione!DB54=""),0,PreElaborazione!DB54)</f>
        <v>0</v>
      </c>
      <c r="DD54" s="268">
        <f t="shared" ca="1" si="0"/>
        <v>0</v>
      </c>
    </row>
    <row r="55" spans="2:108">
      <c r="B55" s="121">
        <v>48</v>
      </c>
      <c r="C55">
        <f ca="1">IF(OR(COUNTIF(PreElaborazione!B$8:'PreElaborazione'!B54,PreElaborazione!B55)&gt;0,PreElaborazione!B55=""),0,PreElaborazione!B55)</f>
        <v>0</v>
      </c>
      <c r="D55">
        <f ca="1">IF(OR(COUNTIF(PreElaborazione!C$8:'PreElaborazione'!C54,PreElaborazione!C55)&gt;0,PreElaborazione!C55=""),0,PreElaborazione!C55)</f>
        <v>0</v>
      </c>
      <c r="E55">
        <f ca="1">IF(OR(COUNTIF(PreElaborazione!D$8:'PreElaborazione'!D54,PreElaborazione!D55)&gt;0,PreElaborazione!D55=""),0,PreElaborazione!D55)</f>
        <v>0</v>
      </c>
      <c r="F55">
        <f ca="1">IF(OR(COUNTIF(PreElaborazione!E$8:'PreElaborazione'!E54,PreElaborazione!E55)&gt;0,PreElaborazione!E55=""),0,PreElaborazione!E55)</f>
        <v>0</v>
      </c>
      <c r="G55">
        <f ca="1">IF(OR(COUNTIF(PreElaborazione!F$8:'PreElaborazione'!F54,PreElaborazione!F55)&gt;0,PreElaborazione!F55=""),0,PreElaborazione!F55)</f>
        <v>0</v>
      </c>
      <c r="H55">
        <f ca="1">IF(OR(COUNTIF(PreElaborazione!G$8:'PreElaborazione'!G54,PreElaborazione!G55)&gt;0,PreElaborazione!G55=""),0,PreElaborazione!G55)</f>
        <v>0</v>
      </c>
      <c r="I55">
        <f ca="1">IF(OR(COUNTIF(PreElaborazione!H$8:'PreElaborazione'!H54,PreElaborazione!H55)&gt;0,PreElaborazione!H55=""),0,PreElaborazione!H55)</f>
        <v>0</v>
      </c>
      <c r="J55">
        <f ca="1">IF(OR(COUNTIF(PreElaborazione!I$8:'PreElaborazione'!I54,PreElaborazione!I55)&gt;0,PreElaborazione!I55=""),0,PreElaborazione!I55)</f>
        <v>0</v>
      </c>
      <c r="K55">
        <f ca="1">IF(OR(COUNTIF(PreElaborazione!J$8:'PreElaborazione'!J54,PreElaborazione!J55)&gt;0,PreElaborazione!J55=""),0,PreElaborazione!J55)</f>
        <v>0</v>
      </c>
      <c r="L55">
        <f ca="1">IF(OR(COUNTIF(PreElaborazione!K$8:'PreElaborazione'!K54,PreElaborazione!K55)&gt;0,PreElaborazione!K55=""),0,PreElaborazione!K55)</f>
        <v>0</v>
      </c>
      <c r="M55">
        <f ca="1">IF(OR(COUNTIF(PreElaborazione!L$8:'PreElaborazione'!L54,PreElaborazione!L55)&gt;0,PreElaborazione!L55=""),0,PreElaborazione!L55)</f>
        <v>0</v>
      </c>
      <c r="N55">
        <f ca="1">IF(OR(COUNTIF(PreElaborazione!M$8:'PreElaborazione'!M54,PreElaborazione!M55)&gt;0,PreElaborazione!M55=""),0,PreElaborazione!M55)</f>
        <v>0</v>
      </c>
      <c r="O55">
        <f ca="1">IF(OR(COUNTIF(PreElaborazione!N$8:'PreElaborazione'!N54,PreElaborazione!N55)&gt;0,PreElaborazione!N55=""),0,PreElaborazione!N55)</f>
        <v>0</v>
      </c>
      <c r="P55">
        <f ca="1">IF(OR(COUNTIF(PreElaborazione!O$8:'PreElaborazione'!O54,PreElaborazione!O55)&gt;0,PreElaborazione!O55=""),0,PreElaborazione!O55)</f>
        <v>0</v>
      </c>
      <c r="Q55">
        <f ca="1">IF(OR(COUNTIF(PreElaborazione!P$8:'PreElaborazione'!P54,PreElaborazione!P55)&gt;0,PreElaborazione!P55=""),0,PreElaborazione!P55)</f>
        <v>0</v>
      </c>
      <c r="R55">
        <f ca="1">IF(OR(COUNTIF(PreElaborazione!Q$8:'PreElaborazione'!Q54,PreElaborazione!Q55)&gt;0,PreElaborazione!Q55=""),0,PreElaborazione!Q55)</f>
        <v>0</v>
      </c>
      <c r="S55">
        <f ca="1">IF(OR(COUNTIF(PreElaborazione!R$8:'PreElaborazione'!R54,PreElaborazione!R55)&gt;0,PreElaborazione!R55=""),0,PreElaborazione!R55)</f>
        <v>0</v>
      </c>
      <c r="T55">
        <f ca="1">IF(OR(COUNTIF(PreElaborazione!S$8:'PreElaborazione'!S54,PreElaborazione!S55)&gt;0,PreElaborazione!S55=""),0,PreElaborazione!S55)</f>
        <v>0</v>
      </c>
      <c r="U55">
        <f ca="1">IF(OR(COUNTIF(PreElaborazione!T$8:'PreElaborazione'!T54,PreElaborazione!T55)&gt;0,PreElaborazione!T55=""),0,PreElaborazione!T55)</f>
        <v>0</v>
      </c>
      <c r="V55">
        <f ca="1">IF(OR(COUNTIF(PreElaborazione!U$8:'PreElaborazione'!U54,PreElaborazione!U55)&gt;0,PreElaborazione!U55=""),0,PreElaborazione!U55)</f>
        <v>0</v>
      </c>
      <c r="W55">
        <f ca="1">IF(OR(COUNTIF(PreElaborazione!V$8:'PreElaborazione'!V54,PreElaborazione!V55)&gt;0,PreElaborazione!V55=""),0,PreElaborazione!V55)</f>
        <v>0</v>
      </c>
      <c r="X55">
        <f ca="1">IF(OR(COUNTIF(PreElaborazione!W$8:'PreElaborazione'!W54,PreElaborazione!W55)&gt;0,PreElaborazione!W55=""),0,PreElaborazione!W55)</f>
        <v>0</v>
      </c>
      <c r="Y55">
        <f ca="1">IF(OR(COUNTIF(PreElaborazione!X$8:'PreElaborazione'!X54,PreElaborazione!X55)&gt;0,PreElaborazione!X55=""),0,PreElaborazione!X55)</f>
        <v>0</v>
      </c>
      <c r="Z55">
        <f ca="1">IF(OR(COUNTIF(PreElaborazione!Y$8:'PreElaborazione'!Y54,PreElaborazione!Y55)&gt;0,PreElaborazione!Y55=""),0,PreElaborazione!Y55)</f>
        <v>0</v>
      </c>
      <c r="AA55">
        <f ca="1">IF(OR(COUNTIF(PreElaborazione!Z$8:'PreElaborazione'!Z54,PreElaborazione!Z55)&gt;0,PreElaborazione!Z55=""),0,PreElaborazione!Z55)</f>
        <v>0</v>
      </c>
      <c r="AB55">
        <f ca="1">IF(OR(COUNTIF(PreElaborazione!AA$8:'PreElaborazione'!AA54,PreElaborazione!AA55)&gt;0,PreElaborazione!AA55=""),0,PreElaborazione!AA55)</f>
        <v>0</v>
      </c>
      <c r="AC55">
        <f ca="1">IF(OR(COUNTIF(PreElaborazione!AB$8:'PreElaborazione'!AB54,PreElaborazione!AB55)&gt;0,PreElaborazione!AB55=""),0,PreElaborazione!AB55)</f>
        <v>0</v>
      </c>
      <c r="AD55">
        <f ca="1">IF(OR(COUNTIF(PreElaborazione!AC$8:'PreElaborazione'!AC54,PreElaborazione!AC55)&gt;0,PreElaborazione!AC55=""),0,PreElaborazione!AC55)</f>
        <v>0</v>
      </c>
      <c r="AE55">
        <f ca="1">IF(OR(COUNTIF(PreElaborazione!AD$8:'PreElaborazione'!AD54,PreElaborazione!AD55)&gt;0,PreElaborazione!AD55=""),0,PreElaborazione!AD55)</f>
        <v>0</v>
      </c>
      <c r="AF55">
        <f ca="1">IF(OR(COUNTIF(PreElaborazione!AE$8:'PreElaborazione'!AE54,PreElaborazione!AE55)&gt;0,PreElaborazione!AE55=""),0,PreElaborazione!AE55)</f>
        <v>0</v>
      </c>
      <c r="AG55">
        <f ca="1">IF(OR(COUNTIF(PreElaborazione!AF$8:'PreElaborazione'!AF54,PreElaborazione!AF55)&gt;0,PreElaborazione!AF55=""),0,PreElaborazione!AF55)</f>
        <v>0</v>
      </c>
      <c r="AH55">
        <f ca="1">IF(OR(COUNTIF(PreElaborazione!AG$8:'PreElaborazione'!AG54,PreElaborazione!AG55)&gt;0,PreElaborazione!AG55=""),0,PreElaborazione!AG55)</f>
        <v>0</v>
      </c>
      <c r="AI55">
        <f ca="1">IF(OR(COUNTIF(PreElaborazione!AH$8:'PreElaborazione'!AH54,PreElaborazione!AH55)&gt;0,PreElaborazione!AH55=""),0,PreElaborazione!AH55)</f>
        <v>0</v>
      </c>
      <c r="AJ55">
        <f ca="1">IF(OR(COUNTIF(PreElaborazione!AI$8:'PreElaborazione'!AI54,PreElaborazione!AI55)&gt;0,PreElaborazione!AI55=""),0,PreElaborazione!AI55)</f>
        <v>0</v>
      </c>
      <c r="AK55">
        <f ca="1">IF(OR(COUNTIF(PreElaborazione!AJ$8:'PreElaborazione'!AJ54,PreElaborazione!AJ55)&gt;0,PreElaborazione!AJ55=""),0,PreElaborazione!AJ55)</f>
        <v>0</v>
      </c>
      <c r="AL55">
        <f ca="1">IF(OR(COUNTIF(PreElaborazione!AK$8:'PreElaborazione'!AK54,PreElaborazione!AK55)&gt;0,PreElaborazione!AK55=""),0,PreElaborazione!AK55)</f>
        <v>0</v>
      </c>
      <c r="AM55">
        <f ca="1">IF(OR(COUNTIF(PreElaborazione!AL$8:'PreElaborazione'!AL54,PreElaborazione!AL55)&gt;0,PreElaborazione!AL55=""),0,PreElaborazione!AL55)</f>
        <v>0</v>
      </c>
      <c r="AN55">
        <f ca="1">IF(OR(COUNTIF(PreElaborazione!AM$8:'PreElaborazione'!AM54,PreElaborazione!AM55)&gt;0,PreElaborazione!AM55=""),0,PreElaborazione!AM55)</f>
        <v>0</v>
      </c>
      <c r="AO55">
        <f ca="1">IF(OR(COUNTIF(PreElaborazione!AN$8:'PreElaborazione'!AN54,PreElaborazione!AN55)&gt;0,PreElaborazione!AN55=""),0,PreElaborazione!AN55)</f>
        <v>0</v>
      </c>
      <c r="AP55">
        <f ca="1">IF(OR(COUNTIF(PreElaborazione!AO$8:'PreElaborazione'!AO54,PreElaborazione!AO55)&gt;0,PreElaborazione!AO55=""),0,PreElaborazione!AO55)</f>
        <v>0</v>
      </c>
      <c r="AQ55">
        <f ca="1">IF(OR(COUNTIF(PreElaborazione!AP$8:'PreElaborazione'!AP54,PreElaborazione!AP55)&gt;0,PreElaborazione!AP55=""),0,PreElaborazione!AP55)</f>
        <v>0</v>
      </c>
      <c r="AR55">
        <f ca="1">IF(OR(COUNTIF(PreElaborazione!AQ$8:'PreElaborazione'!AQ54,PreElaborazione!AQ55)&gt;0,PreElaborazione!AQ55=""),0,PreElaborazione!AQ55)</f>
        <v>0</v>
      </c>
      <c r="AS55">
        <f ca="1">IF(OR(COUNTIF(PreElaborazione!AR$8:'PreElaborazione'!AR54,PreElaborazione!AR55)&gt;0,PreElaborazione!AR55=""),0,PreElaborazione!AR55)</f>
        <v>0</v>
      </c>
      <c r="AT55">
        <f ca="1">IF(OR(COUNTIF(PreElaborazione!AS$8:'PreElaborazione'!AS54,PreElaborazione!AS55)&gt;0,PreElaborazione!AS55=""),0,PreElaborazione!AS55)</f>
        <v>0</v>
      </c>
      <c r="AU55">
        <f ca="1">IF(OR(COUNTIF(PreElaborazione!AT$8:'PreElaborazione'!AT54,PreElaborazione!AT55)&gt;0,PreElaborazione!AT55=""),0,PreElaborazione!AT55)</f>
        <v>0</v>
      </c>
      <c r="AV55">
        <f ca="1">IF(OR(COUNTIF(PreElaborazione!AU$8:'PreElaborazione'!AU54,PreElaborazione!AU55)&gt;0,PreElaborazione!AU55=""),0,PreElaborazione!AU55)</f>
        <v>0</v>
      </c>
      <c r="AW55">
        <f ca="1">IF(OR(COUNTIF(PreElaborazione!AV$8:'PreElaborazione'!AV54,PreElaborazione!AV55)&gt;0,PreElaborazione!AV55=""),0,PreElaborazione!AV55)</f>
        <v>0</v>
      </c>
      <c r="AX55">
        <f ca="1">IF(OR(COUNTIF(PreElaborazione!AW$8:'PreElaborazione'!AW54,PreElaborazione!AW55)&gt;0,PreElaborazione!AW55=""),0,PreElaborazione!AW55)</f>
        <v>0</v>
      </c>
      <c r="AY55">
        <f ca="1">IF(OR(COUNTIF(PreElaborazione!AX$8:'PreElaborazione'!AX54,PreElaborazione!AX55)&gt;0,PreElaborazione!AX55=""),0,PreElaborazione!AX55)</f>
        <v>0</v>
      </c>
      <c r="AZ55">
        <f ca="1">IF(OR(COUNTIF(PreElaborazione!AY$8:'PreElaborazione'!AY54,PreElaborazione!AY55)&gt;0,PreElaborazione!AY55=""),0,PreElaborazione!AY55)</f>
        <v>0</v>
      </c>
      <c r="BA55">
        <f ca="1">IF(OR(COUNTIF(PreElaborazione!AZ$8:'PreElaborazione'!AZ54,PreElaborazione!AZ55)&gt;0,PreElaborazione!AZ55=""),0,PreElaborazione!AZ55)</f>
        <v>0</v>
      </c>
      <c r="BB55">
        <f ca="1">IF(OR(COUNTIF(PreElaborazione!BA$8:'PreElaborazione'!BA54,PreElaborazione!BA55)&gt;0,PreElaborazione!BA55=""),0,PreElaborazione!BA55)</f>
        <v>0</v>
      </c>
      <c r="BC55">
        <f ca="1">IF(OR(COUNTIF(PreElaborazione!BB$8:'PreElaborazione'!BB54,PreElaborazione!BB55)&gt;0,PreElaborazione!BB55=""),0,PreElaborazione!BB55)</f>
        <v>0</v>
      </c>
      <c r="BD55">
        <f ca="1">IF(OR(COUNTIF(PreElaborazione!BC$8:'PreElaborazione'!BC54,PreElaborazione!BC55)&gt;0,PreElaborazione!BC55=""),0,PreElaborazione!BC55)</f>
        <v>0</v>
      </c>
      <c r="BE55">
        <f ca="1">IF(OR(COUNTIF(PreElaborazione!BD$8:'PreElaborazione'!BD54,PreElaborazione!BD55)&gt;0,PreElaborazione!BD55=""),0,PreElaborazione!BD55)</f>
        <v>0</v>
      </c>
      <c r="BF55">
        <f ca="1">IF(OR(COUNTIF(PreElaborazione!BE$8:'PreElaborazione'!BE54,PreElaborazione!BE55)&gt;0,PreElaborazione!BE55=""),0,PreElaborazione!BE55)</f>
        <v>0</v>
      </c>
      <c r="BG55">
        <f ca="1">IF(OR(COUNTIF(PreElaborazione!BF$8:'PreElaborazione'!BF54,PreElaborazione!BF55)&gt;0,PreElaborazione!BF55=""),0,PreElaborazione!BF55)</f>
        <v>0</v>
      </c>
      <c r="BH55">
        <f ca="1">IF(OR(COUNTIF(PreElaborazione!BG$8:'PreElaborazione'!BG54,PreElaborazione!BG55)&gt;0,PreElaborazione!BG55=""),0,PreElaborazione!BG55)</f>
        <v>0</v>
      </c>
      <c r="BI55">
        <f ca="1">IF(OR(COUNTIF(PreElaborazione!BH$8:'PreElaborazione'!BH54,PreElaborazione!BH55)&gt;0,PreElaborazione!BH55=""),0,PreElaborazione!BH55)</f>
        <v>0</v>
      </c>
      <c r="BJ55">
        <f ca="1">IF(OR(COUNTIF(PreElaborazione!BI$8:'PreElaborazione'!BI54,PreElaborazione!BI55)&gt;0,PreElaborazione!BI55=""),0,PreElaborazione!BI55)</f>
        <v>0</v>
      </c>
      <c r="BK55">
        <f ca="1">IF(OR(COUNTIF(PreElaborazione!BJ$8:'PreElaborazione'!BJ54,PreElaborazione!BJ55)&gt;0,PreElaborazione!BJ55=""),0,PreElaborazione!BJ55)</f>
        <v>0</v>
      </c>
      <c r="BL55">
        <f ca="1">IF(OR(COUNTIF(PreElaborazione!BK$8:'PreElaborazione'!BK54,PreElaborazione!BK55)&gt;0,PreElaborazione!BK55=""),0,PreElaborazione!BK55)</f>
        <v>0</v>
      </c>
      <c r="BM55">
        <f ca="1">IF(OR(COUNTIF(PreElaborazione!BL$8:'PreElaborazione'!BL54,PreElaborazione!BL55)&gt;0,PreElaborazione!BL55=""),0,PreElaborazione!BL55)</f>
        <v>0</v>
      </c>
      <c r="BN55">
        <f ca="1">IF(OR(COUNTIF(PreElaborazione!BM$8:'PreElaborazione'!BM54,PreElaborazione!BM55)&gt;0,PreElaborazione!BM55=""),0,PreElaborazione!BM55)</f>
        <v>0</v>
      </c>
      <c r="BO55">
        <f ca="1">IF(OR(COUNTIF(PreElaborazione!BN$8:'PreElaborazione'!BN54,PreElaborazione!BN55)&gt;0,PreElaborazione!BN55=""),0,PreElaborazione!BN55)</f>
        <v>0</v>
      </c>
      <c r="BP55">
        <f ca="1">IF(OR(COUNTIF(PreElaborazione!BO$8:'PreElaborazione'!BO54,PreElaborazione!BO55)&gt;0,PreElaborazione!BO55=""),0,PreElaborazione!BO55)</f>
        <v>0</v>
      </c>
      <c r="BQ55">
        <f ca="1">IF(OR(COUNTIF(PreElaborazione!BP$8:'PreElaborazione'!BP54,PreElaborazione!BP55)&gt;0,PreElaborazione!BP55=""),0,PreElaborazione!BP55)</f>
        <v>0</v>
      </c>
      <c r="BR55">
        <f ca="1">IF(OR(COUNTIF(PreElaborazione!BQ$8:'PreElaborazione'!BQ54,PreElaborazione!BQ55)&gt;0,PreElaborazione!BQ55=""),0,PreElaborazione!BQ55)</f>
        <v>0</v>
      </c>
      <c r="BS55">
        <f ca="1">IF(OR(COUNTIF(PreElaborazione!BR$8:'PreElaborazione'!BR54,PreElaborazione!BR55)&gt;0,PreElaborazione!BR55=""),0,PreElaborazione!BR55)</f>
        <v>0</v>
      </c>
      <c r="BT55">
        <f ca="1">IF(OR(COUNTIF(PreElaborazione!BS$8:'PreElaborazione'!BS54,PreElaborazione!BS55)&gt;0,PreElaborazione!BS55=""),0,PreElaborazione!BS55)</f>
        <v>0</v>
      </c>
      <c r="BU55">
        <f ca="1">IF(OR(COUNTIF(PreElaborazione!BT$8:'PreElaborazione'!BT54,PreElaborazione!BT55)&gt;0,PreElaborazione!BT55=""),0,PreElaborazione!BT55)</f>
        <v>0</v>
      </c>
      <c r="BV55">
        <f ca="1">IF(OR(COUNTIF(PreElaborazione!BU$8:'PreElaborazione'!BU54,PreElaborazione!BU55)&gt;0,PreElaborazione!BU55=""),0,PreElaborazione!BU55)</f>
        <v>0</v>
      </c>
      <c r="BW55">
        <f ca="1">IF(OR(COUNTIF(PreElaborazione!BV$8:'PreElaborazione'!BV54,PreElaborazione!BV55)&gt;0,PreElaborazione!BV55=""),0,PreElaborazione!BV55)</f>
        <v>0</v>
      </c>
      <c r="BX55">
        <f ca="1">IF(OR(COUNTIF(PreElaborazione!BW$8:'PreElaborazione'!BW54,PreElaborazione!BW55)&gt;0,PreElaborazione!BW55=""),0,PreElaborazione!BW55)</f>
        <v>0</v>
      </c>
      <c r="BY55">
        <f ca="1">IF(OR(COUNTIF(PreElaborazione!BX$8:'PreElaborazione'!BX54,PreElaborazione!BX55)&gt;0,PreElaborazione!BX55=""),0,PreElaborazione!BX55)</f>
        <v>0</v>
      </c>
      <c r="BZ55">
        <f ca="1">IF(OR(COUNTIF(PreElaborazione!BY$8:'PreElaborazione'!BY54,PreElaborazione!BY55)&gt;0,PreElaborazione!BY55=""),0,PreElaborazione!BY55)</f>
        <v>0</v>
      </c>
      <c r="CA55">
        <f ca="1">IF(OR(COUNTIF(PreElaborazione!BZ$8:'PreElaborazione'!BZ54,PreElaborazione!BZ55)&gt;0,PreElaborazione!BZ55=""),0,PreElaborazione!BZ55)</f>
        <v>0</v>
      </c>
      <c r="CB55">
        <f ca="1">IF(OR(COUNTIF(PreElaborazione!CA$8:'PreElaborazione'!CA54,PreElaborazione!CA55)&gt;0,PreElaborazione!CA55=""),0,PreElaborazione!CA55)</f>
        <v>0</v>
      </c>
      <c r="CC55">
        <f ca="1">IF(OR(COUNTIF(PreElaborazione!CB$8:'PreElaborazione'!CB54,PreElaborazione!CB55)&gt;0,PreElaborazione!CB55=""),0,PreElaborazione!CB55)</f>
        <v>0</v>
      </c>
      <c r="CD55">
        <f ca="1">IF(OR(COUNTIF(PreElaborazione!CC$8:'PreElaborazione'!CC54,PreElaborazione!CC55)&gt;0,PreElaborazione!CC55=""),0,PreElaborazione!CC55)</f>
        <v>0</v>
      </c>
      <c r="CE55">
        <f ca="1">IF(OR(COUNTIF(PreElaborazione!CD$8:'PreElaborazione'!CD54,PreElaborazione!CD55)&gt;0,PreElaborazione!CD55=""),0,PreElaborazione!CD55)</f>
        <v>0</v>
      </c>
      <c r="CF55">
        <f ca="1">IF(OR(COUNTIF(PreElaborazione!CE$8:'PreElaborazione'!CE54,PreElaborazione!CE55)&gt;0,PreElaborazione!CE55=""),0,PreElaborazione!CE55)</f>
        <v>0</v>
      </c>
      <c r="CG55">
        <f ca="1">IF(OR(COUNTIF(PreElaborazione!CF$8:'PreElaborazione'!CF54,PreElaborazione!CF55)&gt;0,PreElaborazione!CF55=""),0,PreElaborazione!CF55)</f>
        <v>0</v>
      </c>
      <c r="CH55">
        <f ca="1">IF(OR(COUNTIF(PreElaborazione!CG$8:'PreElaborazione'!CG54,PreElaborazione!CG55)&gt;0,PreElaborazione!CG55=""),0,PreElaborazione!CG55)</f>
        <v>0</v>
      </c>
      <c r="CI55">
        <f ca="1">IF(OR(COUNTIF(PreElaborazione!CH$8:'PreElaborazione'!CH54,PreElaborazione!CH55)&gt;0,PreElaborazione!CH55=""),0,PreElaborazione!CH55)</f>
        <v>0</v>
      </c>
      <c r="CJ55">
        <f ca="1">IF(OR(COUNTIF(PreElaborazione!CI$8:'PreElaborazione'!CI54,PreElaborazione!CI55)&gt;0,PreElaborazione!CI55=""),0,PreElaborazione!CI55)</f>
        <v>0</v>
      </c>
      <c r="CK55">
        <f ca="1">IF(OR(COUNTIF(PreElaborazione!CJ$8:'PreElaborazione'!CJ54,PreElaborazione!CJ55)&gt;0,PreElaborazione!CJ55=""),0,PreElaborazione!CJ55)</f>
        <v>0</v>
      </c>
      <c r="CL55">
        <f ca="1">IF(OR(COUNTIF(PreElaborazione!CK$8:'PreElaborazione'!CK54,PreElaborazione!CK55)&gt;0,PreElaborazione!CK55=""),0,PreElaborazione!CK55)</f>
        <v>0</v>
      </c>
      <c r="CM55">
        <f ca="1">IF(OR(COUNTIF(PreElaborazione!CL$8:'PreElaborazione'!CL54,PreElaborazione!CL55)&gt;0,PreElaborazione!CL55=""),0,PreElaborazione!CL55)</f>
        <v>0</v>
      </c>
      <c r="CN55">
        <f ca="1">IF(OR(COUNTIF(PreElaborazione!CM$8:'PreElaborazione'!CM54,PreElaborazione!CM55)&gt;0,PreElaborazione!CM55=""),0,PreElaborazione!CM55)</f>
        <v>0</v>
      </c>
      <c r="CO55">
        <f ca="1">IF(OR(COUNTIF(PreElaborazione!CN$8:'PreElaborazione'!CN54,PreElaborazione!CN55)&gt;0,PreElaborazione!CN55=""),0,PreElaborazione!CN55)</f>
        <v>0</v>
      </c>
      <c r="CP55">
        <f ca="1">IF(OR(COUNTIF(PreElaborazione!CO$8:'PreElaborazione'!CO54,PreElaborazione!CO55)&gt;0,PreElaborazione!CO55=""),0,PreElaborazione!CO55)</f>
        <v>0</v>
      </c>
      <c r="CQ55">
        <f ca="1">IF(OR(COUNTIF(PreElaborazione!CP$8:'PreElaborazione'!CP54,PreElaborazione!CP55)&gt;0,PreElaborazione!CP55=""),0,PreElaborazione!CP55)</f>
        <v>0</v>
      </c>
      <c r="CR55">
        <f ca="1">IF(OR(COUNTIF(PreElaborazione!CQ$8:'PreElaborazione'!CQ54,PreElaborazione!CQ55)&gt;0,PreElaborazione!CQ55=""),0,PreElaborazione!CQ55)</f>
        <v>0</v>
      </c>
      <c r="CS55">
        <f ca="1">IF(OR(COUNTIF(PreElaborazione!CR$8:'PreElaborazione'!CR54,PreElaborazione!CR55)&gt;0,PreElaborazione!CR55=""),0,PreElaborazione!CR55)</f>
        <v>0</v>
      </c>
      <c r="CT55">
        <f ca="1">IF(OR(COUNTIF(PreElaborazione!CS$8:'PreElaborazione'!CS54,PreElaborazione!CS55)&gt;0,PreElaborazione!CS55=""),0,PreElaborazione!CS55)</f>
        <v>0</v>
      </c>
      <c r="CU55">
        <f ca="1">IF(OR(COUNTIF(PreElaborazione!CT$8:'PreElaborazione'!CT54,PreElaborazione!CT55)&gt;0,PreElaborazione!CT55=""),0,PreElaborazione!CT55)</f>
        <v>0</v>
      </c>
      <c r="CV55">
        <f ca="1">IF(OR(COUNTIF(PreElaborazione!CU$8:'PreElaborazione'!CU54,PreElaborazione!CU55)&gt;0,PreElaborazione!CU55=""),0,PreElaborazione!CU55)</f>
        <v>0</v>
      </c>
      <c r="CW55">
        <f ca="1">IF(OR(COUNTIF(PreElaborazione!CV$8:'PreElaborazione'!CV54,PreElaborazione!CV55)&gt;0,PreElaborazione!CV55=""),0,PreElaborazione!CV55)</f>
        <v>0</v>
      </c>
      <c r="CX55">
        <f ca="1">IF(OR(COUNTIF(PreElaborazione!CW$8:'PreElaborazione'!CW54,PreElaborazione!CW55)&gt;0,PreElaborazione!CW55=""),0,PreElaborazione!CW55)</f>
        <v>0</v>
      </c>
      <c r="CY55">
        <f ca="1">IF(OR(COUNTIF(PreElaborazione!CX$8:'PreElaborazione'!CX54,PreElaborazione!CX55)&gt;0,PreElaborazione!CX55=""),0,PreElaborazione!CX55)</f>
        <v>0</v>
      </c>
      <c r="CZ55">
        <f ca="1">IF(OR(COUNTIF(PreElaborazione!CY$8:'PreElaborazione'!CY54,PreElaborazione!CY55)&gt;0,PreElaborazione!CY55=""),0,PreElaborazione!CY55)</f>
        <v>0</v>
      </c>
      <c r="DA55">
        <f ca="1">IF(OR(COUNTIF(PreElaborazione!CZ$8:'PreElaborazione'!CZ54,PreElaborazione!CZ55)&gt;0,PreElaborazione!CZ55=""),0,PreElaborazione!CZ55)</f>
        <v>0</v>
      </c>
      <c r="DB55">
        <f ca="1">IF(OR(COUNTIF(PreElaborazione!DA$8:'PreElaborazione'!DA54,PreElaborazione!DA55)&gt;0,PreElaborazione!DA55=""),0,PreElaborazione!DA55)</f>
        <v>0</v>
      </c>
      <c r="DC55">
        <f ca="1">IF(OR(COUNTIF(PreElaborazione!DB$8:'PreElaborazione'!DB54,PreElaborazione!DB55)&gt;0,PreElaborazione!DB55=""),0,PreElaborazione!DB55)</f>
        <v>0</v>
      </c>
      <c r="DD55" s="268">
        <f t="shared" ca="1" si="0"/>
        <v>0</v>
      </c>
    </row>
    <row r="56" spans="2:108">
      <c r="B56" s="121">
        <v>49</v>
      </c>
      <c r="C56">
        <f ca="1">IF(OR(COUNTIF(PreElaborazione!B$8:'PreElaborazione'!B55,PreElaborazione!B56)&gt;0,PreElaborazione!B56=""),0,PreElaborazione!B56)</f>
        <v>0</v>
      </c>
      <c r="D56">
        <f ca="1">IF(OR(COUNTIF(PreElaborazione!C$8:'PreElaborazione'!C55,PreElaborazione!C56)&gt;0,PreElaborazione!C56=""),0,PreElaborazione!C56)</f>
        <v>0</v>
      </c>
      <c r="E56">
        <f ca="1">IF(OR(COUNTIF(PreElaborazione!D$8:'PreElaborazione'!D55,PreElaborazione!D56)&gt;0,PreElaborazione!D56=""),0,PreElaborazione!D56)</f>
        <v>0</v>
      </c>
      <c r="F56">
        <f ca="1">IF(OR(COUNTIF(PreElaborazione!E$8:'PreElaborazione'!E55,PreElaborazione!E56)&gt;0,PreElaborazione!E56=""),0,PreElaborazione!E56)</f>
        <v>0</v>
      </c>
      <c r="G56">
        <f ca="1">IF(OR(COUNTIF(PreElaborazione!F$8:'PreElaborazione'!F55,PreElaborazione!F56)&gt;0,PreElaborazione!F56=""),0,PreElaborazione!F56)</f>
        <v>0</v>
      </c>
      <c r="H56">
        <f ca="1">IF(OR(COUNTIF(PreElaborazione!G$8:'PreElaborazione'!G55,PreElaborazione!G56)&gt;0,PreElaborazione!G56=""),0,PreElaborazione!G56)</f>
        <v>0</v>
      </c>
      <c r="I56">
        <f ca="1">IF(OR(COUNTIF(PreElaborazione!H$8:'PreElaborazione'!H55,PreElaborazione!H56)&gt;0,PreElaborazione!H56=""),0,PreElaborazione!H56)</f>
        <v>0</v>
      </c>
      <c r="J56">
        <f ca="1">IF(OR(COUNTIF(PreElaborazione!I$8:'PreElaborazione'!I55,PreElaborazione!I56)&gt;0,PreElaborazione!I56=""),0,PreElaborazione!I56)</f>
        <v>0</v>
      </c>
      <c r="K56">
        <f ca="1">IF(OR(COUNTIF(PreElaborazione!J$8:'PreElaborazione'!J55,PreElaborazione!J56)&gt;0,PreElaborazione!J56=""),0,PreElaborazione!J56)</f>
        <v>0</v>
      </c>
      <c r="L56">
        <f ca="1">IF(OR(COUNTIF(PreElaborazione!K$8:'PreElaborazione'!K55,PreElaborazione!K56)&gt;0,PreElaborazione!K56=""),0,PreElaborazione!K56)</f>
        <v>0</v>
      </c>
      <c r="M56">
        <f ca="1">IF(OR(COUNTIF(PreElaborazione!L$8:'PreElaborazione'!L55,PreElaborazione!L56)&gt;0,PreElaborazione!L56=""),0,PreElaborazione!L56)</f>
        <v>0</v>
      </c>
      <c r="N56">
        <f ca="1">IF(OR(COUNTIF(PreElaborazione!M$8:'PreElaborazione'!M55,PreElaborazione!M56)&gt;0,PreElaborazione!M56=""),0,PreElaborazione!M56)</f>
        <v>0</v>
      </c>
      <c r="O56">
        <f ca="1">IF(OR(COUNTIF(PreElaborazione!N$8:'PreElaborazione'!N55,PreElaborazione!N56)&gt;0,PreElaborazione!N56=""),0,PreElaborazione!N56)</f>
        <v>0</v>
      </c>
      <c r="P56">
        <f ca="1">IF(OR(COUNTIF(PreElaborazione!O$8:'PreElaborazione'!O55,PreElaborazione!O56)&gt;0,PreElaborazione!O56=""),0,PreElaborazione!O56)</f>
        <v>0</v>
      </c>
      <c r="Q56">
        <f ca="1">IF(OR(COUNTIF(PreElaborazione!P$8:'PreElaborazione'!P55,PreElaborazione!P56)&gt;0,PreElaborazione!P56=""),0,PreElaborazione!P56)</f>
        <v>0</v>
      </c>
      <c r="R56">
        <f ca="1">IF(OR(COUNTIF(PreElaborazione!Q$8:'PreElaborazione'!Q55,PreElaborazione!Q56)&gt;0,PreElaborazione!Q56=""),0,PreElaborazione!Q56)</f>
        <v>0</v>
      </c>
      <c r="S56">
        <f ca="1">IF(OR(COUNTIF(PreElaborazione!R$8:'PreElaborazione'!R55,PreElaborazione!R56)&gt;0,PreElaborazione!R56=""),0,PreElaborazione!R56)</f>
        <v>0</v>
      </c>
      <c r="T56">
        <f ca="1">IF(OR(COUNTIF(PreElaborazione!S$8:'PreElaborazione'!S55,PreElaborazione!S56)&gt;0,PreElaborazione!S56=""),0,PreElaborazione!S56)</f>
        <v>0</v>
      </c>
      <c r="U56">
        <f ca="1">IF(OR(COUNTIF(PreElaborazione!T$8:'PreElaborazione'!T55,PreElaborazione!T56)&gt;0,PreElaborazione!T56=""),0,PreElaborazione!T56)</f>
        <v>0</v>
      </c>
      <c r="V56">
        <f ca="1">IF(OR(COUNTIF(PreElaborazione!U$8:'PreElaborazione'!U55,PreElaborazione!U56)&gt;0,PreElaborazione!U56=""),0,PreElaborazione!U56)</f>
        <v>0</v>
      </c>
      <c r="W56">
        <f ca="1">IF(OR(COUNTIF(PreElaborazione!V$8:'PreElaborazione'!V55,PreElaborazione!V56)&gt;0,PreElaborazione!V56=""),0,PreElaborazione!V56)</f>
        <v>0</v>
      </c>
      <c r="X56">
        <f ca="1">IF(OR(COUNTIF(PreElaborazione!W$8:'PreElaborazione'!W55,PreElaborazione!W56)&gt;0,PreElaborazione!W56=""),0,PreElaborazione!W56)</f>
        <v>0</v>
      </c>
      <c r="Y56">
        <f ca="1">IF(OR(COUNTIF(PreElaborazione!X$8:'PreElaborazione'!X55,PreElaborazione!X56)&gt;0,PreElaborazione!X56=""),0,PreElaborazione!X56)</f>
        <v>0</v>
      </c>
      <c r="Z56">
        <f ca="1">IF(OR(COUNTIF(PreElaborazione!Y$8:'PreElaborazione'!Y55,PreElaborazione!Y56)&gt;0,PreElaborazione!Y56=""),0,PreElaborazione!Y56)</f>
        <v>0</v>
      </c>
      <c r="AA56">
        <f ca="1">IF(OR(COUNTIF(PreElaborazione!Z$8:'PreElaborazione'!Z55,PreElaborazione!Z56)&gt;0,PreElaborazione!Z56=""),0,PreElaborazione!Z56)</f>
        <v>0</v>
      </c>
      <c r="AB56">
        <f ca="1">IF(OR(COUNTIF(PreElaborazione!AA$8:'PreElaborazione'!AA55,PreElaborazione!AA56)&gt;0,PreElaborazione!AA56=""),0,PreElaborazione!AA56)</f>
        <v>0</v>
      </c>
      <c r="AC56">
        <f ca="1">IF(OR(COUNTIF(PreElaborazione!AB$8:'PreElaborazione'!AB55,PreElaborazione!AB56)&gt;0,PreElaborazione!AB56=""),0,PreElaborazione!AB56)</f>
        <v>0</v>
      </c>
      <c r="AD56">
        <f ca="1">IF(OR(COUNTIF(PreElaborazione!AC$8:'PreElaborazione'!AC55,PreElaborazione!AC56)&gt;0,PreElaborazione!AC56=""),0,PreElaborazione!AC56)</f>
        <v>0</v>
      </c>
      <c r="AE56">
        <f ca="1">IF(OR(COUNTIF(PreElaborazione!AD$8:'PreElaborazione'!AD55,PreElaborazione!AD56)&gt;0,PreElaborazione!AD56=""),0,PreElaborazione!AD56)</f>
        <v>0</v>
      </c>
      <c r="AF56">
        <f ca="1">IF(OR(COUNTIF(PreElaborazione!AE$8:'PreElaborazione'!AE55,PreElaborazione!AE56)&gt;0,PreElaborazione!AE56=""),0,PreElaborazione!AE56)</f>
        <v>0</v>
      </c>
      <c r="AG56">
        <f ca="1">IF(OR(COUNTIF(PreElaborazione!AF$8:'PreElaborazione'!AF55,PreElaborazione!AF56)&gt;0,PreElaborazione!AF56=""),0,PreElaborazione!AF56)</f>
        <v>0</v>
      </c>
      <c r="AH56">
        <f ca="1">IF(OR(COUNTIF(PreElaborazione!AG$8:'PreElaborazione'!AG55,PreElaborazione!AG56)&gt;0,PreElaborazione!AG56=""),0,PreElaborazione!AG56)</f>
        <v>0</v>
      </c>
      <c r="AI56">
        <f ca="1">IF(OR(COUNTIF(PreElaborazione!AH$8:'PreElaborazione'!AH55,PreElaborazione!AH56)&gt;0,PreElaborazione!AH56=""),0,PreElaborazione!AH56)</f>
        <v>0</v>
      </c>
      <c r="AJ56">
        <f ca="1">IF(OR(COUNTIF(PreElaborazione!AI$8:'PreElaborazione'!AI55,PreElaborazione!AI56)&gt;0,PreElaborazione!AI56=""),0,PreElaborazione!AI56)</f>
        <v>0</v>
      </c>
      <c r="AK56">
        <f ca="1">IF(OR(COUNTIF(PreElaborazione!AJ$8:'PreElaborazione'!AJ55,PreElaborazione!AJ56)&gt;0,PreElaborazione!AJ56=""),0,PreElaborazione!AJ56)</f>
        <v>0</v>
      </c>
      <c r="AL56">
        <f ca="1">IF(OR(COUNTIF(PreElaborazione!AK$8:'PreElaborazione'!AK55,PreElaborazione!AK56)&gt;0,PreElaborazione!AK56=""),0,PreElaborazione!AK56)</f>
        <v>0</v>
      </c>
      <c r="AM56">
        <f ca="1">IF(OR(COUNTIF(PreElaborazione!AL$8:'PreElaborazione'!AL55,PreElaborazione!AL56)&gt;0,PreElaborazione!AL56=""),0,PreElaborazione!AL56)</f>
        <v>0</v>
      </c>
      <c r="AN56">
        <f ca="1">IF(OR(COUNTIF(PreElaborazione!AM$8:'PreElaborazione'!AM55,PreElaborazione!AM56)&gt;0,PreElaborazione!AM56=""),0,PreElaborazione!AM56)</f>
        <v>0</v>
      </c>
      <c r="AO56">
        <f ca="1">IF(OR(COUNTIF(PreElaborazione!AN$8:'PreElaborazione'!AN55,PreElaborazione!AN56)&gt;0,PreElaborazione!AN56=""),0,PreElaborazione!AN56)</f>
        <v>0</v>
      </c>
      <c r="AP56">
        <f ca="1">IF(OR(COUNTIF(PreElaborazione!AO$8:'PreElaborazione'!AO55,PreElaborazione!AO56)&gt;0,PreElaborazione!AO56=""),0,PreElaborazione!AO56)</f>
        <v>0</v>
      </c>
      <c r="AQ56">
        <f ca="1">IF(OR(COUNTIF(PreElaborazione!AP$8:'PreElaborazione'!AP55,PreElaborazione!AP56)&gt;0,PreElaborazione!AP56=""),0,PreElaborazione!AP56)</f>
        <v>0</v>
      </c>
      <c r="AR56">
        <f ca="1">IF(OR(COUNTIF(PreElaborazione!AQ$8:'PreElaborazione'!AQ55,PreElaborazione!AQ56)&gt;0,PreElaborazione!AQ56=""),0,PreElaborazione!AQ56)</f>
        <v>0</v>
      </c>
      <c r="AS56">
        <f ca="1">IF(OR(COUNTIF(PreElaborazione!AR$8:'PreElaborazione'!AR55,PreElaborazione!AR56)&gt;0,PreElaborazione!AR56=""),0,PreElaborazione!AR56)</f>
        <v>0</v>
      </c>
      <c r="AT56">
        <f ca="1">IF(OR(COUNTIF(PreElaborazione!AS$8:'PreElaborazione'!AS55,PreElaborazione!AS56)&gt;0,PreElaborazione!AS56=""),0,PreElaborazione!AS56)</f>
        <v>0</v>
      </c>
      <c r="AU56">
        <f ca="1">IF(OR(COUNTIF(PreElaborazione!AT$8:'PreElaborazione'!AT55,PreElaborazione!AT56)&gt;0,PreElaborazione!AT56=""),0,PreElaborazione!AT56)</f>
        <v>0</v>
      </c>
      <c r="AV56">
        <f ca="1">IF(OR(COUNTIF(PreElaborazione!AU$8:'PreElaborazione'!AU55,PreElaborazione!AU56)&gt;0,PreElaborazione!AU56=""),0,PreElaborazione!AU56)</f>
        <v>0</v>
      </c>
      <c r="AW56">
        <f ca="1">IF(OR(COUNTIF(PreElaborazione!AV$8:'PreElaborazione'!AV55,PreElaborazione!AV56)&gt;0,PreElaborazione!AV56=""),0,PreElaborazione!AV56)</f>
        <v>0</v>
      </c>
      <c r="AX56">
        <f ca="1">IF(OR(COUNTIF(PreElaborazione!AW$8:'PreElaborazione'!AW55,PreElaborazione!AW56)&gt;0,PreElaborazione!AW56=""),0,PreElaborazione!AW56)</f>
        <v>0</v>
      </c>
      <c r="AY56">
        <f ca="1">IF(OR(COUNTIF(PreElaborazione!AX$8:'PreElaborazione'!AX55,PreElaborazione!AX56)&gt;0,PreElaborazione!AX56=""),0,PreElaborazione!AX56)</f>
        <v>0</v>
      </c>
      <c r="AZ56">
        <f ca="1">IF(OR(COUNTIF(PreElaborazione!AY$8:'PreElaborazione'!AY55,PreElaborazione!AY56)&gt;0,PreElaborazione!AY56=""),0,PreElaborazione!AY56)</f>
        <v>0</v>
      </c>
      <c r="BA56">
        <f ca="1">IF(OR(COUNTIF(PreElaborazione!AZ$8:'PreElaborazione'!AZ55,PreElaborazione!AZ56)&gt;0,PreElaborazione!AZ56=""),0,PreElaborazione!AZ56)</f>
        <v>0</v>
      </c>
      <c r="BB56">
        <f ca="1">IF(OR(COUNTIF(PreElaborazione!BA$8:'PreElaborazione'!BA55,PreElaborazione!BA56)&gt;0,PreElaborazione!BA56=""),0,PreElaborazione!BA56)</f>
        <v>0</v>
      </c>
      <c r="BC56">
        <f ca="1">IF(OR(COUNTIF(PreElaborazione!BB$8:'PreElaborazione'!BB55,PreElaborazione!BB56)&gt;0,PreElaborazione!BB56=""),0,PreElaborazione!BB56)</f>
        <v>0</v>
      </c>
      <c r="BD56">
        <f ca="1">IF(OR(COUNTIF(PreElaborazione!BC$8:'PreElaborazione'!BC55,PreElaborazione!BC56)&gt;0,PreElaborazione!BC56=""),0,PreElaborazione!BC56)</f>
        <v>0</v>
      </c>
      <c r="BE56">
        <f ca="1">IF(OR(COUNTIF(PreElaborazione!BD$8:'PreElaborazione'!BD55,PreElaborazione!BD56)&gt;0,PreElaborazione!BD56=""),0,PreElaborazione!BD56)</f>
        <v>0</v>
      </c>
      <c r="BF56">
        <f ca="1">IF(OR(COUNTIF(PreElaborazione!BE$8:'PreElaborazione'!BE55,PreElaborazione!BE56)&gt;0,PreElaborazione!BE56=""),0,PreElaborazione!BE56)</f>
        <v>0</v>
      </c>
      <c r="BG56">
        <f ca="1">IF(OR(COUNTIF(PreElaborazione!BF$8:'PreElaborazione'!BF55,PreElaborazione!BF56)&gt;0,PreElaborazione!BF56=""),0,PreElaborazione!BF56)</f>
        <v>0</v>
      </c>
      <c r="BH56">
        <f ca="1">IF(OR(COUNTIF(PreElaborazione!BG$8:'PreElaborazione'!BG55,PreElaborazione!BG56)&gt;0,PreElaborazione!BG56=""),0,PreElaborazione!BG56)</f>
        <v>0</v>
      </c>
      <c r="BI56">
        <f ca="1">IF(OR(COUNTIF(PreElaborazione!BH$8:'PreElaborazione'!BH55,PreElaborazione!BH56)&gt;0,PreElaborazione!BH56=""),0,PreElaborazione!BH56)</f>
        <v>0</v>
      </c>
      <c r="BJ56">
        <f ca="1">IF(OR(COUNTIF(PreElaborazione!BI$8:'PreElaborazione'!BI55,PreElaborazione!BI56)&gt;0,PreElaborazione!BI56=""),0,PreElaborazione!BI56)</f>
        <v>0</v>
      </c>
      <c r="BK56">
        <f ca="1">IF(OR(COUNTIF(PreElaborazione!BJ$8:'PreElaborazione'!BJ55,PreElaborazione!BJ56)&gt;0,PreElaborazione!BJ56=""),0,PreElaborazione!BJ56)</f>
        <v>0</v>
      </c>
      <c r="BL56">
        <f ca="1">IF(OR(COUNTIF(PreElaborazione!BK$8:'PreElaborazione'!BK55,PreElaborazione!BK56)&gt;0,PreElaborazione!BK56=""),0,PreElaborazione!BK56)</f>
        <v>0</v>
      </c>
      <c r="BM56">
        <f ca="1">IF(OR(COUNTIF(PreElaborazione!BL$8:'PreElaborazione'!BL55,PreElaborazione!BL56)&gt;0,PreElaborazione!BL56=""),0,PreElaborazione!BL56)</f>
        <v>0</v>
      </c>
      <c r="BN56">
        <f ca="1">IF(OR(COUNTIF(PreElaborazione!BM$8:'PreElaborazione'!BM55,PreElaborazione!BM56)&gt;0,PreElaborazione!BM56=""),0,PreElaborazione!BM56)</f>
        <v>0</v>
      </c>
      <c r="BO56">
        <f ca="1">IF(OR(COUNTIF(PreElaborazione!BN$8:'PreElaborazione'!BN55,PreElaborazione!BN56)&gt;0,PreElaborazione!BN56=""),0,PreElaborazione!BN56)</f>
        <v>0</v>
      </c>
      <c r="BP56">
        <f ca="1">IF(OR(COUNTIF(PreElaborazione!BO$8:'PreElaborazione'!BO55,PreElaborazione!BO56)&gt;0,PreElaborazione!BO56=""),0,PreElaborazione!BO56)</f>
        <v>0</v>
      </c>
      <c r="BQ56">
        <f ca="1">IF(OR(COUNTIF(PreElaborazione!BP$8:'PreElaborazione'!BP55,PreElaborazione!BP56)&gt;0,PreElaborazione!BP56=""),0,PreElaborazione!BP56)</f>
        <v>0</v>
      </c>
      <c r="BR56">
        <f ca="1">IF(OR(COUNTIF(PreElaborazione!BQ$8:'PreElaborazione'!BQ55,PreElaborazione!BQ56)&gt;0,PreElaborazione!BQ56=""),0,PreElaborazione!BQ56)</f>
        <v>0</v>
      </c>
      <c r="BS56">
        <f ca="1">IF(OR(COUNTIF(PreElaborazione!BR$8:'PreElaborazione'!BR55,PreElaborazione!BR56)&gt;0,PreElaborazione!BR56=""),0,PreElaborazione!BR56)</f>
        <v>0</v>
      </c>
      <c r="BT56">
        <f ca="1">IF(OR(COUNTIF(PreElaborazione!BS$8:'PreElaborazione'!BS55,PreElaborazione!BS56)&gt;0,PreElaborazione!BS56=""),0,PreElaborazione!BS56)</f>
        <v>0</v>
      </c>
      <c r="BU56">
        <f ca="1">IF(OR(COUNTIF(PreElaborazione!BT$8:'PreElaborazione'!BT55,PreElaborazione!BT56)&gt;0,PreElaborazione!BT56=""),0,PreElaborazione!BT56)</f>
        <v>0</v>
      </c>
      <c r="BV56">
        <f ca="1">IF(OR(COUNTIF(PreElaborazione!BU$8:'PreElaborazione'!BU55,PreElaborazione!BU56)&gt;0,PreElaborazione!BU56=""),0,PreElaborazione!BU56)</f>
        <v>0</v>
      </c>
      <c r="BW56">
        <f ca="1">IF(OR(COUNTIF(PreElaborazione!BV$8:'PreElaborazione'!BV55,PreElaborazione!BV56)&gt;0,PreElaborazione!BV56=""),0,PreElaborazione!BV56)</f>
        <v>0</v>
      </c>
      <c r="BX56">
        <f ca="1">IF(OR(COUNTIF(PreElaborazione!BW$8:'PreElaborazione'!BW55,PreElaborazione!BW56)&gt;0,PreElaborazione!BW56=""),0,PreElaborazione!BW56)</f>
        <v>0</v>
      </c>
      <c r="BY56">
        <f ca="1">IF(OR(COUNTIF(PreElaborazione!BX$8:'PreElaborazione'!BX55,PreElaborazione!BX56)&gt;0,PreElaborazione!BX56=""),0,PreElaborazione!BX56)</f>
        <v>0</v>
      </c>
      <c r="BZ56">
        <f ca="1">IF(OR(COUNTIF(PreElaborazione!BY$8:'PreElaborazione'!BY55,PreElaborazione!BY56)&gt;0,PreElaborazione!BY56=""),0,PreElaborazione!BY56)</f>
        <v>0</v>
      </c>
      <c r="CA56">
        <f ca="1">IF(OR(COUNTIF(PreElaborazione!BZ$8:'PreElaborazione'!BZ55,PreElaborazione!BZ56)&gt;0,PreElaborazione!BZ56=""),0,PreElaborazione!BZ56)</f>
        <v>0</v>
      </c>
      <c r="CB56">
        <f ca="1">IF(OR(COUNTIF(PreElaborazione!CA$8:'PreElaborazione'!CA55,PreElaborazione!CA56)&gt;0,PreElaborazione!CA56=""),0,PreElaborazione!CA56)</f>
        <v>0</v>
      </c>
      <c r="CC56">
        <f ca="1">IF(OR(COUNTIF(PreElaborazione!CB$8:'PreElaborazione'!CB55,PreElaborazione!CB56)&gt;0,PreElaborazione!CB56=""),0,PreElaborazione!CB56)</f>
        <v>0</v>
      </c>
      <c r="CD56">
        <f ca="1">IF(OR(COUNTIF(PreElaborazione!CC$8:'PreElaborazione'!CC55,PreElaborazione!CC56)&gt;0,PreElaborazione!CC56=""),0,PreElaborazione!CC56)</f>
        <v>0</v>
      </c>
      <c r="CE56">
        <f ca="1">IF(OR(COUNTIF(PreElaborazione!CD$8:'PreElaborazione'!CD55,PreElaborazione!CD56)&gt;0,PreElaborazione!CD56=""),0,PreElaborazione!CD56)</f>
        <v>0</v>
      </c>
      <c r="CF56">
        <f ca="1">IF(OR(COUNTIF(PreElaborazione!CE$8:'PreElaborazione'!CE55,PreElaborazione!CE56)&gt;0,PreElaborazione!CE56=""),0,PreElaborazione!CE56)</f>
        <v>0</v>
      </c>
      <c r="CG56">
        <f ca="1">IF(OR(COUNTIF(PreElaborazione!CF$8:'PreElaborazione'!CF55,PreElaborazione!CF56)&gt;0,PreElaborazione!CF56=""),0,PreElaborazione!CF56)</f>
        <v>0</v>
      </c>
      <c r="CH56">
        <f ca="1">IF(OR(COUNTIF(PreElaborazione!CG$8:'PreElaborazione'!CG55,PreElaborazione!CG56)&gt;0,PreElaborazione!CG56=""),0,PreElaborazione!CG56)</f>
        <v>0</v>
      </c>
      <c r="CI56">
        <f ca="1">IF(OR(COUNTIF(PreElaborazione!CH$8:'PreElaborazione'!CH55,PreElaborazione!CH56)&gt;0,PreElaborazione!CH56=""),0,PreElaborazione!CH56)</f>
        <v>0</v>
      </c>
      <c r="CJ56">
        <f ca="1">IF(OR(COUNTIF(PreElaborazione!CI$8:'PreElaborazione'!CI55,PreElaborazione!CI56)&gt;0,PreElaborazione!CI56=""),0,PreElaborazione!CI56)</f>
        <v>0</v>
      </c>
      <c r="CK56">
        <f ca="1">IF(OR(COUNTIF(PreElaborazione!CJ$8:'PreElaborazione'!CJ55,PreElaborazione!CJ56)&gt;0,PreElaborazione!CJ56=""),0,PreElaborazione!CJ56)</f>
        <v>0</v>
      </c>
      <c r="CL56">
        <f ca="1">IF(OR(COUNTIF(PreElaborazione!CK$8:'PreElaborazione'!CK55,PreElaborazione!CK56)&gt;0,PreElaborazione!CK56=""),0,PreElaborazione!CK56)</f>
        <v>0</v>
      </c>
      <c r="CM56">
        <f ca="1">IF(OR(COUNTIF(PreElaborazione!CL$8:'PreElaborazione'!CL55,PreElaborazione!CL56)&gt;0,PreElaborazione!CL56=""),0,PreElaborazione!CL56)</f>
        <v>0</v>
      </c>
      <c r="CN56">
        <f ca="1">IF(OR(COUNTIF(PreElaborazione!CM$8:'PreElaborazione'!CM55,PreElaborazione!CM56)&gt;0,PreElaborazione!CM56=""),0,PreElaborazione!CM56)</f>
        <v>0</v>
      </c>
      <c r="CO56">
        <f ca="1">IF(OR(COUNTIF(PreElaborazione!CN$8:'PreElaborazione'!CN55,PreElaborazione!CN56)&gt;0,PreElaborazione!CN56=""),0,PreElaborazione!CN56)</f>
        <v>0</v>
      </c>
      <c r="CP56">
        <f ca="1">IF(OR(COUNTIF(PreElaborazione!CO$8:'PreElaborazione'!CO55,PreElaborazione!CO56)&gt;0,PreElaborazione!CO56=""),0,PreElaborazione!CO56)</f>
        <v>0</v>
      </c>
      <c r="CQ56">
        <f ca="1">IF(OR(COUNTIF(PreElaborazione!CP$8:'PreElaborazione'!CP55,PreElaborazione!CP56)&gt;0,PreElaborazione!CP56=""),0,PreElaborazione!CP56)</f>
        <v>0</v>
      </c>
      <c r="CR56">
        <f ca="1">IF(OR(COUNTIF(PreElaborazione!CQ$8:'PreElaborazione'!CQ55,PreElaborazione!CQ56)&gt;0,PreElaborazione!CQ56=""),0,PreElaborazione!CQ56)</f>
        <v>0</v>
      </c>
      <c r="CS56">
        <f ca="1">IF(OR(COUNTIF(PreElaborazione!CR$8:'PreElaborazione'!CR55,PreElaborazione!CR56)&gt;0,PreElaborazione!CR56=""),0,PreElaborazione!CR56)</f>
        <v>0</v>
      </c>
      <c r="CT56">
        <f ca="1">IF(OR(COUNTIF(PreElaborazione!CS$8:'PreElaborazione'!CS55,PreElaborazione!CS56)&gt;0,PreElaborazione!CS56=""),0,PreElaborazione!CS56)</f>
        <v>0</v>
      </c>
      <c r="CU56">
        <f ca="1">IF(OR(COUNTIF(PreElaborazione!CT$8:'PreElaborazione'!CT55,PreElaborazione!CT56)&gt;0,PreElaborazione!CT56=""),0,PreElaborazione!CT56)</f>
        <v>0</v>
      </c>
      <c r="CV56">
        <f ca="1">IF(OR(COUNTIF(PreElaborazione!CU$8:'PreElaborazione'!CU55,PreElaborazione!CU56)&gt;0,PreElaborazione!CU56=""),0,PreElaborazione!CU56)</f>
        <v>0</v>
      </c>
      <c r="CW56">
        <f ca="1">IF(OR(COUNTIF(PreElaborazione!CV$8:'PreElaborazione'!CV55,PreElaborazione!CV56)&gt;0,PreElaborazione!CV56=""),0,PreElaborazione!CV56)</f>
        <v>0</v>
      </c>
      <c r="CX56">
        <f ca="1">IF(OR(COUNTIF(PreElaborazione!CW$8:'PreElaborazione'!CW55,PreElaborazione!CW56)&gt;0,PreElaborazione!CW56=""),0,PreElaborazione!CW56)</f>
        <v>0</v>
      </c>
      <c r="CY56">
        <f ca="1">IF(OR(COUNTIF(PreElaborazione!CX$8:'PreElaborazione'!CX55,PreElaborazione!CX56)&gt;0,PreElaborazione!CX56=""),0,PreElaborazione!CX56)</f>
        <v>0</v>
      </c>
      <c r="CZ56">
        <f ca="1">IF(OR(COUNTIF(PreElaborazione!CY$8:'PreElaborazione'!CY55,PreElaborazione!CY56)&gt;0,PreElaborazione!CY56=""),0,PreElaborazione!CY56)</f>
        <v>0</v>
      </c>
      <c r="DA56">
        <f ca="1">IF(OR(COUNTIF(PreElaborazione!CZ$8:'PreElaborazione'!CZ55,PreElaborazione!CZ56)&gt;0,PreElaborazione!CZ56=""),0,PreElaborazione!CZ56)</f>
        <v>0</v>
      </c>
      <c r="DB56">
        <f ca="1">IF(OR(COUNTIF(PreElaborazione!DA$8:'PreElaborazione'!DA55,PreElaborazione!DA56)&gt;0,PreElaborazione!DA56=""),0,PreElaborazione!DA56)</f>
        <v>0</v>
      </c>
      <c r="DC56">
        <f ca="1">IF(OR(COUNTIF(PreElaborazione!DB$8:'PreElaborazione'!DB55,PreElaborazione!DB56)&gt;0,PreElaborazione!DB56=""),0,PreElaborazione!DB56)</f>
        <v>0</v>
      </c>
      <c r="DD56" s="268">
        <f t="shared" ca="1" si="0"/>
        <v>0</v>
      </c>
    </row>
    <row r="57" spans="2:108">
      <c r="B57" s="121">
        <v>50</v>
      </c>
      <c r="C57">
        <f ca="1">IF(OR(COUNTIF(PreElaborazione!B$8:'PreElaborazione'!B56,PreElaborazione!B57)&gt;0,PreElaborazione!B57=""),0,PreElaborazione!B57)</f>
        <v>0</v>
      </c>
      <c r="D57">
        <f ca="1">IF(OR(COUNTIF(PreElaborazione!C$8:'PreElaborazione'!C56,PreElaborazione!C57)&gt;0,PreElaborazione!C57=""),0,PreElaborazione!C57)</f>
        <v>0</v>
      </c>
      <c r="E57">
        <f ca="1">IF(OR(COUNTIF(PreElaborazione!D$8:'PreElaborazione'!D56,PreElaborazione!D57)&gt;0,PreElaborazione!D57=""),0,PreElaborazione!D57)</f>
        <v>0</v>
      </c>
      <c r="F57">
        <f ca="1">IF(OR(COUNTIF(PreElaborazione!E$8:'PreElaborazione'!E56,PreElaborazione!E57)&gt;0,PreElaborazione!E57=""),0,PreElaborazione!E57)</f>
        <v>0</v>
      </c>
      <c r="G57">
        <f ca="1">IF(OR(COUNTIF(PreElaborazione!F$8:'PreElaborazione'!F56,PreElaborazione!F57)&gt;0,PreElaborazione!F57=""),0,PreElaborazione!F57)</f>
        <v>0</v>
      </c>
      <c r="H57">
        <f ca="1">IF(OR(COUNTIF(PreElaborazione!G$8:'PreElaborazione'!G56,PreElaborazione!G57)&gt;0,PreElaborazione!G57=""),0,PreElaborazione!G57)</f>
        <v>0</v>
      </c>
      <c r="I57">
        <f ca="1">IF(OR(COUNTIF(PreElaborazione!H$8:'PreElaborazione'!H56,PreElaborazione!H57)&gt;0,PreElaborazione!H57=""),0,PreElaborazione!H57)</f>
        <v>0</v>
      </c>
      <c r="J57">
        <f ca="1">IF(OR(COUNTIF(PreElaborazione!I$8:'PreElaborazione'!I56,PreElaborazione!I57)&gt;0,PreElaborazione!I57=""),0,PreElaborazione!I57)</f>
        <v>0</v>
      </c>
      <c r="K57">
        <f ca="1">IF(OR(COUNTIF(PreElaborazione!J$8:'PreElaborazione'!J56,PreElaborazione!J57)&gt;0,PreElaborazione!J57=""),0,PreElaborazione!J57)</f>
        <v>0</v>
      </c>
      <c r="L57">
        <f ca="1">IF(OR(COUNTIF(PreElaborazione!K$8:'PreElaborazione'!K56,PreElaborazione!K57)&gt;0,PreElaborazione!K57=""),0,PreElaborazione!K57)</f>
        <v>0</v>
      </c>
      <c r="M57">
        <f ca="1">IF(OR(COUNTIF(PreElaborazione!L$8:'PreElaborazione'!L56,PreElaborazione!L57)&gt;0,PreElaborazione!L57=""),0,PreElaborazione!L57)</f>
        <v>0</v>
      </c>
      <c r="N57">
        <f ca="1">IF(OR(COUNTIF(PreElaborazione!M$8:'PreElaborazione'!M56,PreElaborazione!M57)&gt;0,PreElaborazione!M57=""),0,PreElaborazione!M57)</f>
        <v>0</v>
      </c>
      <c r="O57">
        <f ca="1">IF(OR(COUNTIF(PreElaborazione!N$8:'PreElaborazione'!N56,PreElaborazione!N57)&gt;0,PreElaborazione!N57=""),0,PreElaborazione!N57)</f>
        <v>0</v>
      </c>
      <c r="P57">
        <f ca="1">IF(OR(COUNTIF(PreElaborazione!O$8:'PreElaborazione'!O56,PreElaborazione!O57)&gt;0,PreElaborazione!O57=""),0,PreElaborazione!O57)</f>
        <v>0</v>
      </c>
      <c r="Q57">
        <f ca="1">IF(OR(COUNTIF(PreElaborazione!P$8:'PreElaborazione'!P56,PreElaborazione!P57)&gt;0,PreElaborazione!P57=""),0,PreElaborazione!P57)</f>
        <v>0</v>
      </c>
      <c r="R57">
        <f ca="1">IF(OR(COUNTIF(PreElaborazione!Q$8:'PreElaborazione'!Q56,PreElaborazione!Q57)&gt;0,PreElaborazione!Q57=""),0,PreElaborazione!Q57)</f>
        <v>0</v>
      </c>
      <c r="S57">
        <f ca="1">IF(OR(COUNTIF(PreElaborazione!R$8:'PreElaborazione'!R56,PreElaborazione!R57)&gt;0,PreElaborazione!R57=""),0,PreElaborazione!R57)</f>
        <v>0</v>
      </c>
      <c r="T57">
        <f ca="1">IF(OR(COUNTIF(PreElaborazione!S$8:'PreElaborazione'!S56,PreElaborazione!S57)&gt;0,PreElaborazione!S57=""),0,PreElaborazione!S57)</f>
        <v>0</v>
      </c>
      <c r="U57">
        <f ca="1">IF(OR(COUNTIF(PreElaborazione!T$8:'PreElaborazione'!T56,PreElaborazione!T57)&gt;0,PreElaborazione!T57=""),0,PreElaborazione!T57)</f>
        <v>0</v>
      </c>
      <c r="V57">
        <f ca="1">IF(OR(COUNTIF(PreElaborazione!U$8:'PreElaborazione'!U56,PreElaborazione!U57)&gt;0,PreElaborazione!U57=""),0,PreElaborazione!U57)</f>
        <v>0</v>
      </c>
      <c r="W57">
        <f ca="1">IF(OR(COUNTIF(PreElaborazione!V$8:'PreElaborazione'!V56,PreElaborazione!V57)&gt;0,PreElaborazione!V57=""),0,PreElaborazione!V57)</f>
        <v>0</v>
      </c>
      <c r="X57">
        <f ca="1">IF(OR(COUNTIF(PreElaborazione!W$8:'PreElaborazione'!W56,PreElaborazione!W57)&gt;0,PreElaborazione!W57=""),0,PreElaborazione!W57)</f>
        <v>0</v>
      </c>
      <c r="Y57">
        <f ca="1">IF(OR(COUNTIF(PreElaborazione!X$8:'PreElaborazione'!X56,PreElaborazione!X57)&gt;0,PreElaborazione!X57=""),0,PreElaborazione!X57)</f>
        <v>0</v>
      </c>
      <c r="Z57">
        <f ca="1">IF(OR(COUNTIF(PreElaborazione!Y$8:'PreElaborazione'!Y56,PreElaborazione!Y57)&gt;0,PreElaborazione!Y57=""),0,PreElaborazione!Y57)</f>
        <v>0</v>
      </c>
      <c r="AA57">
        <f ca="1">IF(OR(COUNTIF(PreElaborazione!Z$8:'PreElaborazione'!Z56,PreElaborazione!Z57)&gt;0,PreElaborazione!Z57=""),0,PreElaborazione!Z57)</f>
        <v>0</v>
      </c>
      <c r="AB57">
        <f ca="1">IF(OR(COUNTIF(PreElaborazione!AA$8:'PreElaborazione'!AA56,PreElaborazione!AA57)&gt;0,PreElaborazione!AA57=""),0,PreElaborazione!AA57)</f>
        <v>0</v>
      </c>
      <c r="AC57">
        <f ca="1">IF(OR(COUNTIF(PreElaborazione!AB$8:'PreElaborazione'!AB56,PreElaborazione!AB57)&gt;0,PreElaborazione!AB57=""),0,PreElaborazione!AB57)</f>
        <v>0</v>
      </c>
      <c r="AD57">
        <f ca="1">IF(OR(COUNTIF(PreElaborazione!AC$8:'PreElaborazione'!AC56,PreElaborazione!AC57)&gt;0,PreElaborazione!AC57=""),0,PreElaborazione!AC57)</f>
        <v>0</v>
      </c>
      <c r="AE57">
        <f ca="1">IF(OR(COUNTIF(PreElaborazione!AD$8:'PreElaborazione'!AD56,PreElaborazione!AD57)&gt;0,PreElaborazione!AD57=""),0,PreElaborazione!AD57)</f>
        <v>0</v>
      </c>
      <c r="AF57">
        <f ca="1">IF(OR(COUNTIF(PreElaborazione!AE$8:'PreElaborazione'!AE56,PreElaborazione!AE57)&gt;0,PreElaborazione!AE57=""),0,PreElaborazione!AE57)</f>
        <v>0</v>
      </c>
      <c r="AG57">
        <f ca="1">IF(OR(COUNTIF(PreElaborazione!AF$8:'PreElaborazione'!AF56,PreElaborazione!AF57)&gt;0,PreElaborazione!AF57=""),0,PreElaborazione!AF57)</f>
        <v>0</v>
      </c>
      <c r="AH57">
        <f ca="1">IF(OR(COUNTIF(PreElaborazione!AG$8:'PreElaborazione'!AG56,PreElaborazione!AG57)&gt;0,PreElaborazione!AG57=""),0,PreElaborazione!AG57)</f>
        <v>0</v>
      </c>
      <c r="AI57">
        <f ca="1">IF(OR(COUNTIF(PreElaborazione!AH$8:'PreElaborazione'!AH56,PreElaborazione!AH57)&gt;0,PreElaborazione!AH57=""),0,PreElaborazione!AH57)</f>
        <v>0</v>
      </c>
      <c r="AJ57">
        <f ca="1">IF(OR(COUNTIF(PreElaborazione!AI$8:'PreElaborazione'!AI56,PreElaborazione!AI57)&gt;0,PreElaborazione!AI57=""),0,PreElaborazione!AI57)</f>
        <v>0</v>
      </c>
      <c r="AK57">
        <f ca="1">IF(OR(COUNTIF(PreElaborazione!AJ$8:'PreElaborazione'!AJ56,PreElaborazione!AJ57)&gt;0,PreElaborazione!AJ57=""),0,PreElaborazione!AJ57)</f>
        <v>0</v>
      </c>
      <c r="AL57">
        <f ca="1">IF(OR(COUNTIF(PreElaborazione!AK$8:'PreElaborazione'!AK56,PreElaborazione!AK57)&gt;0,PreElaborazione!AK57=""),0,PreElaborazione!AK57)</f>
        <v>0</v>
      </c>
      <c r="AM57">
        <f ca="1">IF(OR(COUNTIF(PreElaborazione!AL$8:'PreElaborazione'!AL56,PreElaborazione!AL57)&gt;0,PreElaborazione!AL57=""),0,PreElaborazione!AL57)</f>
        <v>0</v>
      </c>
      <c r="AN57">
        <f ca="1">IF(OR(COUNTIF(PreElaborazione!AM$8:'PreElaborazione'!AM56,PreElaborazione!AM57)&gt;0,PreElaborazione!AM57=""),0,PreElaborazione!AM57)</f>
        <v>0</v>
      </c>
      <c r="AO57">
        <f ca="1">IF(OR(COUNTIF(PreElaborazione!AN$8:'PreElaborazione'!AN56,PreElaborazione!AN57)&gt;0,PreElaborazione!AN57=""),0,PreElaborazione!AN57)</f>
        <v>0</v>
      </c>
      <c r="AP57">
        <f ca="1">IF(OR(COUNTIF(PreElaborazione!AO$8:'PreElaborazione'!AO56,PreElaborazione!AO57)&gt;0,PreElaborazione!AO57=""),0,PreElaborazione!AO57)</f>
        <v>0</v>
      </c>
      <c r="AQ57">
        <f ca="1">IF(OR(COUNTIF(PreElaborazione!AP$8:'PreElaborazione'!AP56,PreElaborazione!AP57)&gt;0,PreElaborazione!AP57=""),0,PreElaborazione!AP57)</f>
        <v>0</v>
      </c>
      <c r="AR57">
        <f ca="1">IF(OR(COUNTIF(PreElaborazione!AQ$8:'PreElaborazione'!AQ56,PreElaborazione!AQ57)&gt;0,PreElaborazione!AQ57=""),0,PreElaborazione!AQ57)</f>
        <v>0</v>
      </c>
      <c r="AS57">
        <f ca="1">IF(OR(COUNTIF(PreElaborazione!AR$8:'PreElaborazione'!AR56,PreElaborazione!AR57)&gt;0,PreElaborazione!AR57=""),0,PreElaborazione!AR57)</f>
        <v>0</v>
      </c>
      <c r="AT57">
        <f ca="1">IF(OR(COUNTIF(PreElaborazione!AS$8:'PreElaborazione'!AS56,PreElaborazione!AS57)&gt;0,PreElaborazione!AS57=""),0,PreElaborazione!AS57)</f>
        <v>0</v>
      </c>
      <c r="AU57">
        <f ca="1">IF(OR(COUNTIF(PreElaborazione!AT$8:'PreElaborazione'!AT56,PreElaborazione!AT57)&gt;0,PreElaborazione!AT57=""),0,PreElaborazione!AT57)</f>
        <v>0</v>
      </c>
      <c r="AV57">
        <f ca="1">IF(OR(COUNTIF(PreElaborazione!AU$8:'PreElaborazione'!AU56,PreElaborazione!AU57)&gt;0,PreElaborazione!AU57=""),0,PreElaborazione!AU57)</f>
        <v>0</v>
      </c>
      <c r="AW57">
        <f ca="1">IF(OR(COUNTIF(PreElaborazione!AV$8:'PreElaborazione'!AV56,PreElaborazione!AV57)&gt;0,PreElaborazione!AV57=""),0,PreElaborazione!AV57)</f>
        <v>0</v>
      </c>
      <c r="AX57">
        <f ca="1">IF(OR(COUNTIF(PreElaborazione!AW$8:'PreElaborazione'!AW56,PreElaborazione!AW57)&gt;0,PreElaborazione!AW57=""),0,PreElaborazione!AW57)</f>
        <v>0</v>
      </c>
      <c r="AY57">
        <f ca="1">IF(OR(COUNTIF(PreElaborazione!AX$8:'PreElaborazione'!AX56,PreElaborazione!AX57)&gt;0,PreElaborazione!AX57=""),0,PreElaborazione!AX57)</f>
        <v>0</v>
      </c>
      <c r="AZ57">
        <f ca="1">IF(OR(COUNTIF(PreElaborazione!AY$8:'PreElaborazione'!AY56,PreElaborazione!AY57)&gt;0,PreElaborazione!AY57=""),0,PreElaborazione!AY57)</f>
        <v>0</v>
      </c>
      <c r="BA57">
        <f ca="1">IF(OR(COUNTIF(PreElaborazione!AZ$8:'PreElaborazione'!AZ56,PreElaborazione!AZ57)&gt;0,PreElaborazione!AZ57=""),0,PreElaborazione!AZ57)</f>
        <v>0</v>
      </c>
      <c r="BB57">
        <f ca="1">IF(OR(COUNTIF(PreElaborazione!BA$8:'PreElaborazione'!BA56,PreElaborazione!BA57)&gt;0,PreElaborazione!BA57=""),0,PreElaborazione!BA57)</f>
        <v>0</v>
      </c>
      <c r="BC57">
        <f ca="1">IF(OR(COUNTIF(PreElaborazione!BB$8:'PreElaborazione'!BB56,PreElaborazione!BB57)&gt;0,PreElaborazione!BB57=""),0,PreElaborazione!BB57)</f>
        <v>0</v>
      </c>
      <c r="BD57">
        <f ca="1">IF(OR(COUNTIF(PreElaborazione!BC$8:'PreElaborazione'!BC56,PreElaborazione!BC57)&gt;0,PreElaborazione!BC57=""),0,PreElaborazione!BC57)</f>
        <v>0</v>
      </c>
      <c r="BE57">
        <f ca="1">IF(OR(COUNTIF(PreElaborazione!BD$8:'PreElaborazione'!BD56,PreElaborazione!BD57)&gt;0,PreElaborazione!BD57=""),0,PreElaborazione!BD57)</f>
        <v>0</v>
      </c>
      <c r="BF57">
        <f ca="1">IF(OR(COUNTIF(PreElaborazione!BE$8:'PreElaborazione'!BE56,PreElaborazione!BE57)&gt;0,PreElaborazione!BE57=""),0,PreElaborazione!BE57)</f>
        <v>0</v>
      </c>
      <c r="BG57">
        <f ca="1">IF(OR(COUNTIF(PreElaborazione!BF$8:'PreElaborazione'!BF56,PreElaborazione!BF57)&gt;0,PreElaborazione!BF57=""),0,PreElaborazione!BF57)</f>
        <v>0</v>
      </c>
      <c r="BH57">
        <f ca="1">IF(OR(COUNTIF(PreElaborazione!BG$8:'PreElaborazione'!BG56,PreElaborazione!BG57)&gt;0,PreElaborazione!BG57=""),0,PreElaborazione!BG57)</f>
        <v>0</v>
      </c>
      <c r="BI57">
        <f ca="1">IF(OR(COUNTIF(PreElaborazione!BH$8:'PreElaborazione'!BH56,PreElaborazione!BH57)&gt;0,PreElaborazione!BH57=""),0,PreElaborazione!BH57)</f>
        <v>0</v>
      </c>
      <c r="BJ57">
        <f ca="1">IF(OR(COUNTIF(PreElaborazione!BI$8:'PreElaborazione'!BI56,PreElaborazione!BI57)&gt;0,PreElaborazione!BI57=""),0,PreElaborazione!BI57)</f>
        <v>0</v>
      </c>
      <c r="BK57">
        <f ca="1">IF(OR(COUNTIF(PreElaborazione!BJ$8:'PreElaborazione'!BJ56,PreElaborazione!BJ57)&gt;0,PreElaborazione!BJ57=""),0,PreElaborazione!BJ57)</f>
        <v>0</v>
      </c>
      <c r="BL57">
        <f ca="1">IF(OR(COUNTIF(PreElaborazione!BK$8:'PreElaborazione'!BK56,PreElaborazione!BK57)&gt;0,PreElaborazione!BK57=""),0,PreElaborazione!BK57)</f>
        <v>0</v>
      </c>
      <c r="BM57">
        <f ca="1">IF(OR(COUNTIF(PreElaborazione!BL$8:'PreElaborazione'!BL56,PreElaborazione!BL57)&gt;0,PreElaborazione!BL57=""),0,PreElaborazione!BL57)</f>
        <v>0</v>
      </c>
      <c r="BN57">
        <f ca="1">IF(OR(COUNTIF(PreElaborazione!BM$8:'PreElaborazione'!BM56,PreElaborazione!BM57)&gt;0,PreElaborazione!BM57=""),0,PreElaborazione!BM57)</f>
        <v>0</v>
      </c>
      <c r="BO57">
        <f ca="1">IF(OR(COUNTIF(PreElaborazione!BN$8:'PreElaborazione'!BN56,PreElaborazione!BN57)&gt;0,PreElaborazione!BN57=""),0,PreElaborazione!BN57)</f>
        <v>0</v>
      </c>
      <c r="BP57">
        <f ca="1">IF(OR(COUNTIF(PreElaborazione!BO$8:'PreElaborazione'!BO56,PreElaborazione!BO57)&gt;0,PreElaborazione!BO57=""),0,PreElaborazione!BO57)</f>
        <v>0</v>
      </c>
      <c r="BQ57">
        <f ca="1">IF(OR(COUNTIF(PreElaborazione!BP$8:'PreElaborazione'!BP56,PreElaborazione!BP57)&gt;0,PreElaborazione!BP57=""),0,PreElaborazione!BP57)</f>
        <v>0</v>
      </c>
      <c r="BR57">
        <f ca="1">IF(OR(COUNTIF(PreElaborazione!BQ$8:'PreElaborazione'!BQ56,PreElaborazione!BQ57)&gt;0,PreElaborazione!BQ57=""),0,PreElaborazione!BQ57)</f>
        <v>0</v>
      </c>
      <c r="BS57">
        <f ca="1">IF(OR(COUNTIF(PreElaborazione!BR$8:'PreElaborazione'!BR56,PreElaborazione!BR57)&gt;0,PreElaborazione!BR57=""),0,PreElaborazione!BR57)</f>
        <v>0</v>
      </c>
      <c r="BT57">
        <f ca="1">IF(OR(COUNTIF(PreElaborazione!BS$8:'PreElaborazione'!BS56,PreElaborazione!BS57)&gt;0,PreElaborazione!BS57=""),0,PreElaborazione!BS57)</f>
        <v>0</v>
      </c>
      <c r="BU57">
        <f ca="1">IF(OR(COUNTIF(PreElaborazione!BT$8:'PreElaborazione'!BT56,PreElaborazione!BT57)&gt;0,PreElaborazione!BT57=""),0,PreElaborazione!BT57)</f>
        <v>0</v>
      </c>
      <c r="BV57">
        <f ca="1">IF(OR(COUNTIF(PreElaborazione!BU$8:'PreElaborazione'!BU56,PreElaborazione!BU57)&gt;0,PreElaborazione!BU57=""),0,PreElaborazione!BU57)</f>
        <v>0</v>
      </c>
      <c r="BW57">
        <f ca="1">IF(OR(COUNTIF(PreElaborazione!BV$8:'PreElaborazione'!BV56,PreElaborazione!BV57)&gt;0,PreElaborazione!BV57=""),0,PreElaborazione!BV57)</f>
        <v>0</v>
      </c>
      <c r="BX57">
        <f ca="1">IF(OR(COUNTIF(PreElaborazione!BW$8:'PreElaborazione'!BW56,PreElaborazione!BW57)&gt;0,PreElaborazione!BW57=""),0,PreElaborazione!BW57)</f>
        <v>0</v>
      </c>
      <c r="BY57">
        <f ca="1">IF(OR(COUNTIF(PreElaborazione!BX$8:'PreElaborazione'!BX56,PreElaborazione!BX57)&gt;0,PreElaborazione!BX57=""),0,PreElaborazione!BX57)</f>
        <v>0</v>
      </c>
      <c r="BZ57">
        <f ca="1">IF(OR(COUNTIF(PreElaborazione!BY$8:'PreElaborazione'!BY56,PreElaborazione!BY57)&gt;0,PreElaborazione!BY57=""),0,PreElaborazione!BY57)</f>
        <v>0</v>
      </c>
      <c r="CA57">
        <f ca="1">IF(OR(COUNTIF(PreElaborazione!BZ$8:'PreElaborazione'!BZ56,PreElaborazione!BZ57)&gt;0,PreElaborazione!BZ57=""),0,PreElaborazione!BZ57)</f>
        <v>0</v>
      </c>
      <c r="CB57">
        <f ca="1">IF(OR(COUNTIF(PreElaborazione!CA$8:'PreElaborazione'!CA56,PreElaborazione!CA57)&gt;0,PreElaborazione!CA57=""),0,PreElaborazione!CA57)</f>
        <v>0</v>
      </c>
      <c r="CC57">
        <f ca="1">IF(OR(COUNTIF(PreElaborazione!CB$8:'PreElaborazione'!CB56,PreElaborazione!CB57)&gt;0,PreElaborazione!CB57=""),0,PreElaborazione!CB57)</f>
        <v>0</v>
      </c>
      <c r="CD57">
        <f ca="1">IF(OR(COUNTIF(PreElaborazione!CC$8:'PreElaborazione'!CC56,PreElaborazione!CC57)&gt;0,PreElaborazione!CC57=""),0,PreElaborazione!CC57)</f>
        <v>0</v>
      </c>
      <c r="CE57">
        <f ca="1">IF(OR(COUNTIF(PreElaborazione!CD$8:'PreElaborazione'!CD56,PreElaborazione!CD57)&gt;0,PreElaborazione!CD57=""),0,PreElaborazione!CD57)</f>
        <v>0</v>
      </c>
      <c r="CF57">
        <f ca="1">IF(OR(COUNTIF(PreElaborazione!CE$8:'PreElaborazione'!CE56,PreElaborazione!CE57)&gt;0,PreElaborazione!CE57=""),0,PreElaborazione!CE57)</f>
        <v>0</v>
      </c>
      <c r="CG57">
        <f ca="1">IF(OR(COUNTIF(PreElaborazione!CF$8:'PreElaborazione'!CF56,PreElaborazione!CF57)&gt;0,PreElaborazione!CF57=""),0,PreElaborazione!CF57)</f>
        <v>0</v>
      </c>
      <c r="CH57">
        <f ca="1">IF(OR(COUNTIF(PreElaborazione!CG$8:'PreElaborazione'!CG56,PreElaborazione!CG57)&gt;0,PreElaborazione!CG57=""),0,PreElaborazione!CG57)</f>
        <v>0</v>
      </c>
      <c r="CI57">
        <f ca="1">IF(OR(COUNTIF(PreElaborazione!CH$8:'PreElaborazione'!CH56,PreElaborazione!CH57)&gt;0,PreElaborazione!CH57=""),0,PreElaborazione!CH57)</f>
        <v>0</v>
      </c>
      <c r="CJ57">
        <f ca="1">IF(OR(COUNTIF(PreElaborazione!CI$8:'PreElaborazione'!CI56,PreElaborazione!CI57)&gt;0,PreElaborazione!CI57=""),0,PreElaborazione!CI57)</f>
        <v>0</v>
      </c>
      <c r="CK57">
        <f ca="1">IF(OR(COUNTIF(PreElaborazione!CJ$8:'PreElaborazione'!CJ56,PreElaborazione!CJ57)&gt;0,PreElaborazione!CJ57=""),0,PreElaborazione!CJ57)</f>
        <v>0</v>
      </c>
      <c r="CL57">
        <f ca="1">IF(OR(COUNTIF(PreElaborazione!CK$8:'PreElaborazione'!CK56,PreElaborazione!CK57)&gt;0,PreElaborazione!CK57=""),0,PreElaborazione!CK57)</f>
        <v>0</v>
      </c>
      <c r="CM57">
        <f ca="1">IF(OR(COUNTIF(PreElaborazione!CL$8:'PreElaborazione'!CL56,PreElaborazione!CL57)&gt;0,PreElaborazione!CL57=""),0,PreElaborazione!CL57)</f>
        <v>0</v>
      </c>
      <c r="CN57">
        <f ca="1">IF(OR(COUNTIF(PreElaborazione!CM$8:'PreElaborazione'!CM56,PreElaborazione!CM57)&gt;0,PreElaborazione!CM57=""),0,PreElaborazione!CM57)</f>
        <v>0</v>
      </c>
      <c r="CO57">
        <f ca="1">IF(OR(COUNTIF(PreElaborazione!CN$8:'PreElaborazione'!CN56,PreElaborazione!CN57)&gt;0,PreElaborazione!CN57=""),0,PreElaborazione!CN57)</f>
        <v>0</v>
      </c>
      <c r="CP57">
        <f ca="1">IF(OR(COUNTIF(PreElaborazione!CO$8:'PreElaborazione'!CO56,PreElaborazione!CO57)&gt;0,PreElaborazione!CO57=""),0,PreElaborazione!CO57)</f>
        <v>0</v>
      </c>
      <c r="CQ57">
        <f ca="1">IF(OR(COUNTIF(PreElaborazione!CP$8:'PreElaborazione'!CP56,PreElaborazione!CP57)&gt;0,PreElaborazione!CP57=""),0,PreElaborazione!CP57)</f>
        <v>0</v>
      </c>
      <c r="CR57">
        <f ca="1">IF(OR(COUNTIF(PreElaborazione!CQ$8:'PreElaborazione'!CQ56,PreElaborazione!CQ57)&gt;0,PreElaborazione!CQ57=""),0,PreElaborazione!CQ57)</f>
        <v>0</v>
      </c>
      <c r="CS57">
        <f ca="1">IF(OR(COUNTIF(PreElaborazione!CR$8:'PreElaborazione'!CR56,PreElaborazione!CR57)&gt;0,PreElaborazione!CR57=""),0,PreElaborazione!CR57)</f>
        <v>0</v>
      </c>
      <c r="CT57">
        <f ca="1">IF(OR(COUNTIF(PreElaborazione!CS$8:'PreElaborazione'!CS56,PreElaborazione!CS57)&gt;0,PreElaborazione!CS57=""),0,PreElaborazione!CS57)</f>
        <v>0</v>
      </c>
      <c r="CU57">
        <f ca="1">IF(OR(COUNTIF(PreElaborazione!CT$8:'PreElaborazione'!CT56,PreElaborazione!CT57)&gt;0,PreElaborazione!CT57=""),0,PreElaborazione!CT57)</f>
        <v>0</v>
      </c>
      <c r="CV57">
        <f ca="1">IF(OR(COUNTIF(PreElaborazione!CU$8:'PreElaborazione'!CU56,PreElaborazione!CU57)&gt;0,PreElaborazione!CU57=""),0,PreElaborazione!CU57)</f>
        <v>0</v>
      </c>
      <c r="CW57">
        <f ca="1">IF(OR(COUNTIF(PreElaborazione!CV$8:'PreElaborazione'!CV56,PreElaborazione!CV57)&gt;0,PreElaborazione!CV57=""),0,PreElaborazione!CV57)</f>
        <v>0</v>
      </c>
      <c r="CX57">
        <f ca="1">IF(OR(COUNTIF(PreElaborazione!CW$8:'PreElaborazione'!CW56,PreElaborazione!CW57)&gt;0,PreElaborazione!CW57=""),0,PreElaborazione!CW57)</f>
        <v>0</v>
      </c>
      <c r="CY57">
        <f ca="1">IF(OR(COUNTIF(PreElaborazione!CX$8:'PreElaborazione'!CX56,PreElaborazione!CX57)&gt;0,PreElaborazione!CX57=""),0,PreElaborazione!CX57)</f>
        <v>0</v>
      </c>
      <c r="CZ57">
        <f ca="1">IF(OR(COUNTIF(PreElaborazione!CY$8:'PreElaborazione'!CY56,PreElaborazione!CY57)&gt;0,PreElaborazione!CY57=""),0,PreElaborazione!CY57)</f>
        <v>0</v>
      </c>
      <c r="DA57">
        <f ca="1">IF(OR(COUNTIF(PreElaborazione!CZ$8:'PreElaborazione'!CZ56,PreElaborazione!CZ57)&gt;0,PreElaborazione!CZ57=""),0,PreElaborazione!CZ57)</f>
        <v>0</v>
      </c>
      <c r="DB57">
        <f ca="1">IF(OR(COUNTIF(PreElaborazione!DA$8:'PreElaborazione'!DA56,PreElaborazione!DA57)&gt;0,PreElaborazione!DA57=""),0,PreElaborazione!DA57)</f>
        <v>0</v>
      </c>
      <c r="DC57">
        <f ca="1">IF(OR(COUNTIF(PreElaborazione!DB$8:'PreElaborazione'!DB56,PreElaborazione!DB57)&gt;0,PreElaborazione!DB57=""),0,PreElaborazione!DB57)</f>
        <v>0</v>
      </c>
      <c r="DD57" s="268">
        <f t="shared" ca="1" si="0"/>
        <v>0</v>
      </c>
    </row>
    <row r="58" spans="2:108">
      <c r="B58" s="121">
        <v>51</v>
      </c>
      <c r="C58">
        <f ca="1">IF(OR(COUNTIF(PreElaborazione!B$8:'PreElaborazione'!B57,PreElaborazione!B58)&gt;0,PreElaborazione!B58=""),0,PreElaborazione!B58)</f>
        <v>0</v>
      </c>
      <c r="D58">
        <f ca="1">IF(OR(COUNTIF(PreElaborazione!C$8:'PreElaborazione'!C57,PreElaborazione!C58)&gt;0,PreElaborazione!C58=""),0,PreElaborazione!C58)</f>
        <v>0</v>
      </c>
      <c r="E58">
        <f ca="1">IF(OR(COUNTIF(PreElaborazione!D$8:'PreElaborazione'!D57,PreElaborazione!D58)&gt;0,PreElaborazione!D58=""),0,PreElaborazione!D58)</f>
        <v>0</v>
      </c>
      <c r="F58">
        <f ca="1">IF(OR(COUNTIF(PreElaborazione!E$8:'PreElaborazione'!E57,PreElaborazione!E58)&gt;0,PreElaborazione!E58=""),0,PreElaborazione!E58)</f>
        <v>0</v>
      </c>
      <c r="G58">
        <f ca="1">IF(OR(COUNTIF(PreElaborazione!F$8:'PreElaborazione'!F57,PreElaborazione!F58)&gt;0,PreElaborazione!F58=""),0,PreElaborazione!F58)</f>
        <v>0</v>
      </c>
      <c r="H58">
        <f ca="1">IF(OR(COUNTIF(PreElaborazione!G$8:'PreElaborazione'!G57,PreElaborazione!G58)&gt;0,PreElaborazione!G58=""),0,PreElaborazione!G58)</f>
        <v>0</v>
      </c>
      <c r="I58">
        <f ca="1">IF(OR(COUNTIF(PreElaborazione!H$8:'PreElaborazione'!H57,PreElaborazione!H58)&gt;0,PreElaborazione!H58=""),0,PreElaborazione!H58)</f>
        <v>0</v>
      </c>
      <c r="J58">
        <f ca="1">IF(OR(COUNTIF(PreElaborazione!I$8:'PreElaborazione'!I57,PreElaborazione!I58)&gt;0,PreElaborazione!I58=""),0,PreElaborazione!I58)</f>
        <v>0</v>
      </c>
      <c r="K58">
        <f ca="1">IF(OR(COUNTIF(PreElaborazione!J$8:'PreElaborazione'!J57,PreElaborazione!J58)&gt;0,PreElaborazione!J58=""),0,PreElaborazione!J58)</f>
        <v>0</v>
      </c>
      <c r="L58">
        <f ca="1">IF(OR(COUNTIF(PreElaborazione!K$8:'PreElaborazione'!K57,PreElaborazione!K58)&gt;0,PreElaborazione!K58=""),0,PreElaborazione!K58)</f>
        <v>0</v>
      </c>
      <c r="M58">
        <f ca="1">IF(OR(COUNTIF(PreElaborazione!L$8:'PreElaborazione'!L57,PreElaborazione!L58)&gt;0,PreElaborazione!L58=""),0,PreElaborazione!L58)</f>
        <v>0</v>
      </c>
      <c r="N58">
        <f ca="1">IF(OR(COUNTIF(PreElaborazione!M$8:'PreElaborazione'!M57,PreElaborazione!M58)&gt;0,PreElaborazione!M58=""),0,PreElaborazione!M58)</f>
        <v>0</v>
      </c>
      <c r="O58">
        <f ca="1">IF(OR(COUNTIF(PreElaborazione!N$8:'PreElaborazione'!N57,PreElaborazione!N58)&gt;0,PreElaborazione!N58=""),0,PreElaborazione!N58)</f>
        <v>0</v>
      </c>
      <c r="P58">
        <f ca="1">IF(OR(COUNTIF(PreElaborazione!O$8:'PreElaborazione'!O57,PreElaborazione!O58)&gt;0,PreElaborazione!O58=""),0,PreElaborazione!O58)</f>
        <v>0</v>
      </c>
      <c r="Q58">
        <f ca="1">IF(OR(COUNTIF(PreElaborazione!P$8:'PreElaborazione'!P57,PreElaborazione!P58)&gt;0,PreElaborazione!P58=""),0,PreElaborazione!P58)</f>
        <v>0</v>
      </c>
      <c r="R58">
        <f ca="1">IF(OR(COUNTIF(PreElaborazione!Q$8:'PreElaborazione'!Q57,PreElaborazione!Q58)&gt;0,PreElaborazione!Q58=""),0,PreElaborazione!Q58)</f>
        <v>0</v>
      </c>
      <c r="S58">
        <f ca="1">IF(OR(COUNTIF(PreElaborazione!R$8:'PreElaborazione'!R57,PreElaborazione!R58)&gt;0,PreElaborazione!R58=""),0,PreElaborazione!R58)</f>
        <v>0</v>
      </c>
      <c r="T58">
        <f ca="1">IF(OR(COUNTIF(PreElaborazione!S$8:'PreElaborazione'!S57,PreElaborazione!S58)&gt;0,PreElaborazione!S58=""),0,PreElaborazione!S58)</f>
        <v>0</v>
      </c>
      <c r="U58">
        <f ca="1">IF(OR(COUNTIF(PreElaborazione!T$8:'PreElaborazione'!T57,PreElaborazione!T58)&gt;0,PreElaborazione!T58=""),0,PreElaborazione!T58)</f>
        <v>0</v>
      </c>
      <c r="V58">
        <f ca="1">IF(OR(COUNTIF(PreElaborazione!U$8:'PreElaborazione'!U57,PreElaborazione!U58)&gt;0,PreElaborazione!U58=""),0,PreElaborazione!U58)</f>
        <v>0</v>
      </c>
      <c r="W58">
        <f ca="1">IF(OR(COUNTIF(PreElaborazione!V$8:'PreElaborazione'!V57,PreElaborazione!V58)&gt;0,PreElaborazione!V58=""),0,PreElaborazione!V58)</f>
        <v>0</v>
      </c>
      <c r="X58">
        <f ca="1">IF(OR(COUNTIF(PreElaborazione!W$8:'PreElaborazione'!W57,PreElaborazione!W58)&gt;0,PreElaborazione!W58=""),0,PreElaborazione!W58)</f>
        <v>0</v>
      </c>
      <c r="Y58">
        <f ca="1">IF(OR(COUNTIF(PreElaborazione!X$8:'PreElaborazione'!X57,PreElaborazione!X58)&gt;0,PreElaborazione!X58=""),0,PreElaborazione!X58)</f>
        <v>0</v>
      </c>
      <c r="Z58">
        <f ca="1">IF(OR(COUNTIF(PreElaborazione!Y$8:'PreElaborazione'!Y57,PreElaborazione!Y58)&gt;0,PreElaborazione!Y58=""),0,PreElaborazione!Y58)</f>
        <v>0</v>
      </c>
      <c r="AA58">
        <f ca="1">IF(OR(COUNTIF(PreElaborazione!Z$8:'PreElaborazione'!Z57,PreElaborazione!Z58)&gt;0,PreElaborazione!Z58=""),0,PreElaborazione!Z58)</f>
        <v>0</v>
      </c>
      <c r="AB58">
        <f ca="1">IF(OR(COUNTIF(PreElaborazione!AA$8:'PreElaborazione'!AA57,PreElaborazione!AA58)&gt;0,PreElaborazione!AA58=""),0,PreElaborazione!AA58)</f>
        <v>0</v>
      </c>
      <c r="AC58">
        <f ca="1">IF(OR(COUNTIF(PreElaborazione!AB$8:'PreElaborazione'!AB57,PreElaborazione!AB58)&gt;0,PreElaborazione!AB58=""),0,PreElaborazione!AB58)</f>
        <v>0</v>
      </c>
      <c r="AD58">
        <f ca="1">IF(OR(COUNTIF(PreElaborazione!AC$8:'PreElaborazione'!AC57,PreElaborazione!AC58)&gt;0,PreElaborazione!AC58=""),0,PreElaborazione!AC58)</f>
        <v>0</v>
      </c>
      <c r="AE58">
        <f ca="1">IF(OR(COUNTIF(PreElaborazione!AD$8:'PreElaborazione'!AD57,PreElaborazione!AD58)&gt;0,PreElaborazione!AD58=""),0,PreElaborazione!AD58)</f>
        <v>0</v>
      </c>
      <c r="AF58">
        <f ca="1">IF(OR(COUNTIF(PreElaborazione!AE$8:'PreElaborazione'!AE57,PreElaborazione!AE58)&gt;0,PreElaborazione!AE58=""),0,PreElaborazione!AE58)</f>
        <v>0</v>
      </c>
      <c r="AG58">
        <f ca="1">IF(OR(COUNTIF(PreElaborazione!AF$8:'PreElaborazione'!AF57,PreElaborazione!AF58)&gt;0,PreElaborazione!AF58=""),0,PreElaborazione!AF58)</f>
        <v>0</v>
      </c>
      <c r="AH58">
        <f ca="1">IF(OR(COUNTIF(PreElaborazione!AG$8:'PreElaborazione'!AG57,PreElaborazione!AG58)&gt;0,PreElaborazione!AG58=""),0,PreElaborazione!AG58)</f>
        <v>0</v>
      </c>
      <c r="AI58">
        <f ca="1">IF(OR(COUNTIF(PreElaborazione!AH$8:'PreElaborazione'!AH57,PreElaborazione!AH58)&gt;0,PreElaborazione!AH58=""),0,PreElaborazione!AH58)</f>
        <v>0</v>
      </c>
      <c r="AJ58">
        <f ca="1">IF(OR(COUNTIF(PreElaborazione!AI$8:'PreElaborazione'!AI57,PreElaborazione!AI58)&gt;0,PreElaborazione!AI58=""),0,PreElaborazione!AI58)</f>
        <v>0</v>
      </c>
      <c r="AK58">
        <f ca="1">IF(OR(COUNTIF(PreElaborazione!AJ$8:'PreElaborazione'!AJ57,PreElaborazione!AJ58)&gt;0,PreElaborazione!AJ58=""),0,PreElaborazione!AJ58)</f>
        <v>0</v>
      </c>
      <c r="AL58">
        <f ca="1">IF(OR(COUNTIF(PreElaborazione!AK$8:'PreElaborazione'!AK57,PreElaborazione!AK58)&gt;0,PreElaborazione!AK58=""),0,PreElaborazione!AK58)</f>
        <v>0</v>
      </c>
      <c r="AM58">
        <f ca="1">IF(OR(COUNTIF(PreElaborazione!AL$8:'PreElaborazione'!AL57,PreElaborazione!AL58)&gt;0,PreElaborazione!AL58=""),0,PreElaborazione!AL58)</f>
        <v>0</v>
      </c>
      <c r="AN58">
        <f ca="1">IF(OR(COUNTIF(PreElaborazione!AM$8:'PreElaborazione'!AM57,PreElaborazione!AM58)&gt;0,PreElaborazione!AM58=""),0,PreElaborazione!AM58)</f>
        <v>0</v>
      </c>
      <c r="AO58">
        <f ca="1">IF(OR(COUNTIF(PreElaborazione!AN$8:'PreElaborazione'!AN57,PreElaborazione!AN58)&gt;0,PreElaborazione!AN58=""),0,PreElaborazione!AN58)</f>
        <v>0</v>
      </c>
      <c r="AP58">
        <f ca="1">IF(OR(COUNTIF(PreElaborazione!AO$8:'PreElaborazione'!AO57,PreElaborazione!AO58)&gt;0,PreElaborazione!AO58=""),0,PreElaborazione!AO58)</f>
        <v>0</v>
      </c>
      <c r="AQ58">
        <f ca="1">IF(OR(COUNTIF(PreElaborazione!AP$8:'PreElaborazione'!AP57,PreElaborazione!AP58)&gt;0,PreElaborazione!AP58=""),0,PreElaborazione!AP58)</f>
        <v>0</v>
      </c>
      <c r="AR58">
        <f ca="1">IF(OR(COUNTIF(PreElaborazione!AQ$8:'PreElaborazione'!AQ57,PreElaborazione!AQ58)&gt;0,PreElaborazione!AQ58=""),0,PreElaborazione!AQ58)</f>
        <v>0</v>
      </c>
      <c r="AS58">
        <f ca="1">IF(OR(COUNTIF(PreElaborazione!AR$8:'PreElaborazione'!AR57,PreElaborazione!AR58)&gt;0,PreElaborazione!AR58=""),0,PreElaborazione!AR58)</f>
        <v>0</v>
      </c>
      <c r="AT58">
        <f ca="1">IF(OR(COUNTIF(PreElaborazione!AS$8:'PreElaborazione'!AS57,PreElaborazione!AS58)&gt;0,PreElaborazione!AS58=""),0,PreElaborazione!AS58)</f>
        <v>0</v>
      </c>
      <c r="AU58">
        <f ca="1">IF(OR(COUNTIF(PreElaborazione!AT$8:'PreElaborazione'!AT57,PreElaborazione!AT58)&gt;0,PreElaborazione!AT58=""),0,PreElaborazione!AT58)</f>
        <v>0</v>
      </c>
      <c r="AV58">
        <f ca="1">IF(OR(COUNTIF(PreElaborazione!AU$8:'PreElaborazione'!AU57,PreElaborazione!AU58)&gt;0,PreElaborazione!AU58=""),0,PreElaborazione!AU58)</f>
        <v>0</v>
      </c>
      <c r="AW58">
        <f ca="1">IF(OR(COUNTIF(PreElaborazione!AV$8:'PreElaborazione'!AV57,PreElaborazione!AV58)&gt;0,PreElaborazione!AV58=""),0,PreElaborazione!AV58)</f>
        <v>0</v>
      </c>
      <c r="AX58">
        <f ca="1">IF(OR(COUNTIF(PreElaborazione!AW$8:'PreElaborazione'!AW57,PreElaborazione!AW58)&gt;0,PreElaborazione!AW58=""),0,PreElaborazione!AW58)</f>
        <v>0</v>
      </c>
      <c r="AY58">
        <f ca="1">IF(OR(COUNTIF(PreElaborazione!AX$8:'PreElaborazione'!AX57,PreElaborazione!AX58)&gt;0,PreElaborazione!AX58=""),0,PreElaborazione!AX58)</f>
        <v>0</v>
      </c>
      <c r="AZ58">
        <f ca="1">IF(OR(COUNTIF(PreElaborazione!AY$8:'PreElaborazione'!AY57,PreElaborazione!AY58)&gt;0,PreElaborazione!AY58=""),0,PreElaborazione!AY58)</f>
        <v>0</v>
      </c>
      <c r="BA58">
        <f ca="1">IF(OR(COUNTIF(PreElaborazione!AZ$8:'PreElaborazione'!AZ57,PreElaborazione!AZ58)&gt;0,PreElaborazione!AZ58=""),0,PreElaborazione!AZ58)</f>
        <v>0</v>
      </c>
      <c r="BB58">
        <f ca="1">IF(OR(COUNTIF(PreElaborazione!BA$8:'PreElaborazione'!BA57,PreElaborazione!BA58)&gt;0,PreElaborazione!BA58=""),0,PreElaborazione!BA58)</f>
        <v>0</v>
      </c>
      <c r="BC58">
        <f ca="1">IF(OR(COUNTIF(PreElaborazione!BB$8:'PreElaborazione'!BB57,PreElaborazione!BB58)&gt;0,PreElaborazione!BB58=""),0,PreElaborazione!BB58)</f>
        <v>0</v>
      </c>
      <c r="BD58">
        <f ca="1">IF(OR(COUNTIF(PreElaborazione!BC$8:'PreElaborazione'!BC57,PreElaborazione!BC58)&gt;0,PreElaborazione!BC58=""),0,PreElaborazione!BC58)</f>
        <v>0</v>
      </c>
      <c r="BE58">
        <f ca="1">IF(OR(COUNTIF(PreElaborazione!BD$8:'PreElaborazione'!BD57,PreElaborazione!BD58)&gt;0,PreElaborazione!BD58=""),0,PreElaborazione!BD58)</f>
        <v>0</v>
      </c>
      <c r="BF58">
        <f ca="1">IF(OR(COUNTIF(PreElaborazione!BE$8:'PreElaborazione'!BE57,PreElaborazione!BE58)&gt;0,PreElaborazione!BE58=""),0,PreElaborazione!BE58)</f>
        <v>0</v>
      </c>
      <c r="BG58">
        <f ca="1">IF(OR(COUNTIF(PreElaborazione!BF$8:'PreElaborazione'!BF57,PreElaborazione!BF58)&gt;0,PreElaborazione!BF58=""),0,PreElaborazione!BF58)</f>
        <v>0</v>
      </c>
      <c r="BH58">
        <f ca="1">IF(OR(COUNTIF(PreElaborazione!BG$8:'PreElaborazione'!BG57,PreElaborazione!BG58)&gt;0,PreElaborazione!BG58=""),0,PreElaborazione!BG58)</f>
        <v>0</v>
      </c>
      <c r="BI58">
        <f ca="1">IF(OR(COUNTIF(PreElaborazione!BH$8:'PreElaborazione'!BH57,PreElaborazione!BH58)&gt;0,PreElaborazione!BH58=""),0,PreElaborazione!BH58)</f>
        <v>0</v>
      </c>
      <c r="BJ58">
        <f ca="1">IF(OR(COUNTIF(PreElaborazione!BI$8:'PreElaborazione'!BI57,PreElaborazione!BI58)&gt;0,PreElaborazione!BI58=""),0,PreElaborazione!BI58)</f>
        <v>0</v>
      </c>
      <c r="BK58">
        <f ca="1">IF(OR(COUNTIF(PreElaborazione!BJ$8:'PreElaborazione'!BJ57,PreElaborazione!BJ58)&gt;0,PreElaborazione!BJ58=""),0,PreElaborazione!BJ58)</f>
        <v>0</v>
      </c>
      <c r="BL58">
        <f ca="1">IF(OR(COUNTIF(PreElaborazione!BK$8:'PreElaborazione'!BK57,PreElaborazione!BK58)&gt;0,PreElaborazione!BK58=""),0,PreElaborazione!BK58)</f>
        <v>0</v>
      </c>
      <c r="BM58">
        <f ca="1">IF(OR(COUNTIF(PreElaborazione!BL$8:'PreElaborazione'!BL57,PreElaborazione!BL58)&gt;0,PreElaborazione!BL58=""),0,PreElaborazione!BL58)</f>
        <v>0</v>
      </c>
      <c r="BN58">
        <f ca="1">IF(OR(COUNTIF(PreElaborazione!BM$8:'PreElaborazione'!BM57,PreElaborazione!BM58)&gt;0,PreElaborazione!BM58=""),0,PreElaborazione!BM58)</f>
        <v>0</v>
      </c>
      <c r="BO58">
        <f ca="1">IF(OR(COUNTIF(PreElaborazione!BN$8:'PreElaborazione'!BN57,PreElaborazione!BN58)&gt;0,PreElaborazione!BN58=""),0,PreElaborazione!BN58)</f>
        <v>0</v>
      </c>
      <c r="BP58">
        <f ca="1">IF(OR(COUNTIF(PreElaborazione!BO$8:'PreElaborazione'!BO57,PreElaborazione!BO58)&gt;0,PreElaborazione!BO58=""),0,PreElaborazione!BO58)</f>
        <v>0</v>
      </c>
      <c r="BQ58">
        <f ca="1">IF(OR(COUNTIF(PreElaborazione!BP$8:'PreElaborazione'!BP57,PreElaborazione!BP58)&gt;0,PreElaborazione!BP58=""),0,PreElaborazione!BP58)</f>
        <v>0</v>
      </c>
      <c r="BR58">
        <f ca="1">IF(OR(COUNTIF(PreElaborazione!BQ$8:'PreElaborazione'!BQ57,PreElaborazione!BQ58)&gt;0,PreElaborazione!BQ58=""),0,PreElaborazione!BQ58)</f>
        <v>0</v>
      </c>
      <c r="BS58">
        <f ca="1">IF(OR(COUNTIF(PreElaborazione!BR$8:'PreElaborazione'!BR57,PreElaborazione!BR58)&gt;0,PreElaborazione!BR58=""),0,PreElaborazione!BR58)</f>
        <v>0</v>
      </c>
      <c r="BT58">
        <f ca="1">IF(OR(COUNTIF(PreElaborazione!BS$8:'PreElaborazione'!BS57,PreElaborazione!BS58)&gt;0,PreElaborazione!BS58=""),0,PreElaborazione!BS58)</f>
        <v>0</v>
      </c>
      <c r="BU58">
        <f ca="1">IF(OR(COUNTIF(PreElaborazione!BT$8:'PreElaborazione'!BT57,PreElaborazione!BT58)&gt;0,PreElaborazione!BT58=""),0,PreElaborazione!BT58)</f>
        <v>0</v>
      </c>
      <c r="BV58">
        <f ca="1">IF(OR(COUNTIF(PreElaborazione!BU$8:'PreElaborazione'!BU57,PreElaborazione!BU58)&gt;0,PreElaborazione!BU58=""),0,PreElaborazione!BU58)</f>
        <v>0</v>
      </c>
      <c r="BW58">
        <f ca="1">IF(OR(COUNTIF(PreElaborazione!BV$8:'PreElaborazione'!BV57,PreElaborazione!BV58)&gt;0,PreElaborazione!BV58=""),0,PreElaborazione!BV58)</f>
        <v>0</v>
      </c>
      <c r="BX58">
        <f ca="1">IF(OR(COUNTIF(PreElaborazione!BW$8:'PreElaborazione'!BW57,PreElaborazione!BW58)&gt;0,PreElaborazione!BW58=""),0,PreElaborazione!BW58)</f>
        <v>0</v>
      </c>
      <c r="BY58">
        <f ca="1">IF(OR(COUNTIF(PreElaborazione!BX$8:'PreElaborazione'!BX57,PreElaborazione!BX58)&gt;0,PreElaborazione!BX58=""),0,PreElaborazione!BX58)</f>
        <v>0</v>
      </c>
      <c r="BZ58">
        <f ca="1">IF(OR(COUNTIF(PreElaborazione!BY$8:'PreElaborazione'!BY57,PreElaborazione!BY58)&gt;0,PreElaborazione!BY58=""),0,PreElaborazione!BY58)</f>
        <v>0</v>
      </c>
      <c r="CA58">
        <f ca="1">IF(OR(COUNTIF(PreElaborazione!BZ$8:'PreElaborazione'!BZ57,PreElaborazione!BZ58)&gt;0,PreElaborazione!BZ58=""),0,PreElaborazione!BZ58)</f>
        <v>0</v>
      </c>
      <c r="CB58">
        <f ca="1">IF(OR(COUNTIF(PreElaborazione!CA$8:'PreElaborazione'!CA57,PreElaborazione!CA58)&gt;0,PreElaborazione!CA58=""),0,PreElaborazione!CA58)</f>
        <v>0</v>
      </c>
      <c r="CC58">
        <f ca="1">IF(OR(COUNTIF(PreElaborazione!CB$8:'PreElaborazione'!CB57,PreElaborazione!CB58)&gt;0,PreElaborazione!CB58=""),0,PreElaborazione!CB58)</f>
        <v>0</v>
      </c>
      <c r="CD58">
        <f ca="1">IF(OR(COUNTIF(PreElaborazione!CC$8:'PreElaborazione'!CC57,PreElaborazione!CC58)&gt;0,PreElaborazione!CC58=""),0,PreElaborazione!CC58)</f>
        <v>0</v>
      </c>
      <c r="CE58">
        <f ca="1">IF(OR(COUNTIF(PreElaborazione!CD$8:'PreElaborazione'!CD57,PreElaborazione!CD58)&gt;0,PreElaborazione!CD58=""),0,PreElaborazione!CD58)</f>
        <v>0</v>
      </c>
      <c r="CF58">
        <f ca="1">IF(OR(COUNTIF(PreElaborazione!CE$8:'PreElaborazione'!CE57,PreElaborazione!CE58)&gt;0,PreElaborazione!CE58=""),0,PreElaborazione!CE58)</f>
        <v>0</v>
      </c>
      <c r="CG58">
        <f ca="1">IF(OR(COUNTIF(PreElaborazione!CF$8:'PreElaborazione'!CF57,PreElaborazione!CF58)&gt;0,PreElaborazione!CF58=""),0,PreElaborazione!CF58)</f>
        <v>0</v>
      </c>
      <c r="CH58">
        <f ca="1">IF(OR(COUNTIF(PreElaborazione!CG$8:'PreElaborazione'!CG57,PreElaborazione!CG58)&gt;0,PreElaborazione!CG58=""),0,PreElaborazione!CG58)</f>
        <v>0</v>
      </c>
      <c r="CI58">
        <f ca="1">IF(OR(COUNTIF(PreElaborazione!CH$8:'PreElaborazione'!CH57,PreElaborazione!CH58)&gt;0,PreElaborazione!CH58=""),0,PreElaborazione!CH58)</f>
        <v>0</v>
      </c>
      <c r="CJ58">
        <f ca="1">IF(OR(COUNTIF(PreElaborazione!CI$8:'PreElaborazione'!CI57,PreElaborazione!CI58)&gt;0,PreElaborazione!CI58=""),0,PreElaborazione!CI58)</f>
        <v>0</v>
      </c>
      <c r="CK58">
        <f ca="1">IF(OR(COUNTIF(PreElaborazione!CJ$8:'PreElaborazione'!CJ57,PreElaborazione!CJ58)&gt;0,PreElaborazione!CJ58=""),0,PreElaborazione!CJ58)</f>
        <v>0</v>
      </c>
      <c r="CL58">
        <f ca="1">IF(OR(COUNTIF(PreElaborazione!CK$8:'PreElaborazione'!CK57,PreElaborazione!CK58)&gt;0,PreElaborazione!CK58=""),0,PreElaborazione!CK58)</f>
        <v>0</v>
      </c>
      <c r="CM58">
        <f ca="1">IF(OR(COUNTIF(PreElaborazione!CL$8:'PreElaborazione'!CL57,PreElaborazione!CL58)&gt;0,PreElaborazione!CL58=""),0,PreElaborazione!CL58)</f>
        <v>0</v>
      </c>
      <c r="CN58">
        <f ca="1">IF(OR(COUNTIF(PreElaborazione!CM$8:'PreElaborazione'!CM57,PreElaborazione!CM58)&gt;0,PreElaborazione!CM58=""),0,PreElaborazione!CM58)</f>
        <v>0</v>
      </c>
      <c r="CO58">
        <f ca="1">IF(OR(COUNTIF(PreElaborazione!CN$8:'PreElaborazione'!CN57,PreElaborazione!CN58)&gt;0,PreElaborazione!CN58=""),0,PreElaborazione!CN58)</f>
        <v>0</v>
      </c>
      <c r="CP58">
        <f ca="1">IF(OR(COUNTIF(PreElaborazione!CO$8:'PreElaborazione'!CO57,PreElaborazione!CO58)&gt;0,PreElaborazione!CO58=""),0,PreElaborazione!CO58)</f>
        <v>0</v>
      </c>
      <c r="CQ58">
        <f ca="1">IF(OR(COUNTIF(PreElaborazione!CP$8:'PreElaborazione'!CP57,PreElaborazione!CP58)&gt;0,PreElaborazione!CP58=""),0,PreElaborazione!CP58)</f>
        <v>0</v>
      </c>
      <c r="CR58">
        <f ca="1">IF(OR(COUNTIF(PreElaborazione!CQ$8:'PreElaborazione'!CQ57,PreElaborazione!CQ58)&gt;0,PreElaborazione!CQ58=""),0,PreElaborazione!CQ58)</f>
        <v>0</v>
      </c>
      <c r="CS58">
        <f ca="1">IF(OR(COUNTIF(PreElaborazione!CR$8:'PreElaborazione'!CR57,PreElaborazione!CR58)&gt;0,PreElaborazione!CR58=""),0,PreElaborazione!CR58)</f>
        <v>0</v>
      </c>
      <c r="CT58">
        <f ca="1">IF(OR(COUNTIF(PreElaborazione!CS$8:'PreElaborazione'!CS57,PreElaborazione!CS58)&gt;0,PreElaborazione!CS58=""),0,PreElaborazione!CS58)</f>
        <v>0</v>
      </c>
      <c r="CU58">
        <f ca="1">IF(OR(COUNTIF(PreElaborazione!CT$8:'PreElaborazione'!CT57,PreElaborazione!CT58)&gt;0,PreElaborazione!CT58=""),0,PreElaborazione!CT58)</f>
        <v>0</v>
      </c>
      <c r="CV58">
        <f ca="1">IF(OR(COUNTIF(PreElaborazione!CU$8:'PreElaborazione'!CU57,PreElaborazione!CU58)&gt;0,PreElaborazione!CU58=""),0,PreElaborazione!CU58)</f>
        <v>0</v>
      </c>
      <c r="CW58">
        <f ca="1">IF(OR(COUNTIF(PreElaborazione!CV$8:'PreElaborazione'!CV57,PreElaborazione!CV58)&gt;0,PreElaborazione!CV58=""),0,PreElaborazione!CV58)</f>
        <v>0</v>
      </c>
      <c r="CX58">
        <f ca="1">IF(OR(COUNTIF(PreElaborazione!CW$8:'PreElaborazione'!CW57,PreElaborazione!CW58)&gt;0,PreElaborazione!CW58=""),0,PreElaborazione!CW58)</f>
        <v>0</v>
      </c>
      <c r="CY58">
        <f ca="1">IF(OR(COUNTIF(PreElaborazione!CX$8:'PreElaborazione'!CX57,PreElaborazione!CX58)&gt;0,PreElaborazione!CX58=""),0,PreElaborazione!CX58)</f>
        <v>0</v>
      </c>
      <c r="CZ58">
        <f ca="1">IF(OR(COUNTIF(PreElaborazione!CY$8:'PreElaborazione'!CY57,PreElaborazione!CY58)&gt;0,PreElaborazione!CY58=""),0,PreElaborazione!CY58)</f>
        <v>0</v>
      </c>
      <c r="DA58">
        <f ca="1">IF(OR(COUNTIF(PreElaborazione!CZ$8:'PreElaborazione'!CZ57,PreElaborazione!CZ58)&gt;0,PreElaborazione!CZ58=""),0,PreElaborazione!CZ58)</f>
        <v>0</v>
      </c>
      <c r="DB58">
        <f ca="1">IF(OR(COUNTIF(PreElaborazione!DA$8:'PreElaborazione'!DA57,PreElaborazione!DA58)&gt;0,PreElaborazione!DA58=""),0,PreElaborazione!DA58)</f>
        <v>0</v>
      </c>
      <c r="DC58">
        <f ca="1">IF(OR(COUNTIF(PreElaborazione!DB$8:'PreElaborazione'!DB57,PreElaborazione!DB58)&gt;0,PreElaborazione!DB58=""),0,PreElaborazione!DB58)</f>
        <v>0</v>
      </c>
      <c r="DD58" s="268">
        <f t="shared" ca="1" si="0"/>
        <v>0</v>
      </c>
    </row>
    <row r="59" spans="2:108">
      <c r="B59" s="121">
        <v>52</v>
      </c>
      <c r="C59">
        <f ca="1">IF(OR(COUNTIF(PreElaborazione!B$8:'PreElaborazione'!B58,PreElaborazione!B59)&gt;0,PreElaborazione!B59=""),0,PreElaborazione!B59)</f>
        <v>0</v>
      </c>
      <c r="D59">
        <f ca="1">IF(OR(COUNTIF(PreElaborazione!C$8:'PreElaborazione'!C58,PreElaborazione!C59)&gt;0,PreElaborazione!C59=""),0,PreElaborazione!C59)</f>
        <v>0</v>
      </c>
      <c r="E59">
        <f ca="1">IF(OR(COUNTIF(PreElaborazione!D$8:'PreElaborazione'!D58,PreElaborazione!D59)&gt;0,PreElaborazione!D59=""),0,PreElaborazione!D59)</f>
        <v>0</v>
      </c>
      <c r="F59">
        <f ca="1">IF(OR(COUNTIF(PreElaborazione!E$8:'PreElaborazione'!E58,PreElaborazione!E59)&gt;0,PreElaborazione!E59=""),0,PreElaborazione!E59)</f>
        <v>0</v>
      </c>
      <c r="G59">
        <f ca="1">IF(OR(COUNTIF(PreElaborazione!F$8:'PreElaborazione'!F58,PreElaborazione!F59)&gt;0,PreElaborazione!F59=""),0,PreElaborazione!F59)</f>
        <v>0</v>
      </c>
      <c r="H59">
        <f ca="1">IF(OR(COUNTIF(PreElaborazione!G$8:'PreElaborazione'!G58,PreElaborazione!G59)&gt;0,PreElaborazione!G59=""),0,PreElaborazione!G59)</f>
        <v>0</v>
      </c>
      <c r="I59">
        <f ca="1">IF(OR(COUNTIF(PreElaborazione!H$8:'PreElaborazione'!H58,PreElaborazione!H59)&gt;0,PreElaborazione!H59=""),0,PreElaborazione!H59)</f>
        <v>0</v>
      </c>
      <c r="J59">
        <f ca="1">IF(OR(COUNTIF(PreElaborazione!I$8:'PreElaborazione'!I58,PreElaborazione!I59)&gt;0,PreElaborazione!I59=""),0,PreElaborazione!I59)</f>
        <v>0</v>
      </c>
      <c r="K59">
        <f ca="1">IF(OR(COUNTIF(PreElaborazione!J$8:'PreElaborazione'!J58,PreElaborazione!J59)&gt;0,PreElaborazione!J59=""),0,PreElaborazione!J59)</f>
        <v>0</v>
      </c>
      <c r="L59">
        <f ca="1">IF(OR(COUNTIF(PreElaborazione!K$8:'PreElaborazione'!K58,PreElaborazione!K59)&gt;0,PreElaborazione!K59=""),0,PreElaborazione!K59)</f>
        <v>0</v>
      </c>
      <c r="M59">
        <f ca="1">IF(OR(COUNTIF(PreElaborazione!L$8:'PreElaborazione'!L58,PreElaborazione!L59)&gt;0,PreElaborazione!L59=""),0,PreElaborazione!L59)</f>
        <v>0</v>
      </c>
      <c r="N59">
        <f ca="1">IF(OR(COUNTIF(PreElaborazione!M$8:'PreElaborazione'!M58,PreElaborazione!M59)&gt;0,PreElaborazione!M59=""),0,PreElaborazione!M59)</f>
        <v>0</v>
      </c>
      <c r="O59">
        <f ca="1">IF(OR(COUNTIF(PreElaborazione!N$8:'PreElaborazione'!N58,PreElaborazione!N59)&gt;0,PreElaborazione!N59=""),0,PreElaborazione!N59)</f>
        <v>0</v>
      </c>
      <c r="P59">
        <f ca="1">IF(OR(COUNTIF(PreElaborazione!O$8:'PreElaborazione'!O58,PreElaborazione!O59)&gt;0,PreElaborazione!O59=""),0,PreElaborazione!O59)</f>
        <v>0</v>
      </c>
      <c r="Q59">
        <f ca="1">IF(OR(COUNTIF(PreElaborazione!P$8:'PreElaborazione'!P58,PreElaborazione!P59)&gt;0,PreElaborazione!P59=""),0,PreElaborazione!P59)</f>
        <v>0</v>
      </c>
      <c r="R59">
        <f ca="1">IF(OR(COUNTIF(PreElaborazione!Q$8:'PreElaborazione'!Q58,PreElaborazione!Q59)&gt;0,PreElaborazione!Q59=""),0,PreElaborazione!Q59)</f>
        <v>0</v>
      </c>
      <c r="S59">
        <f ca="1">IF(OR(COUNTIF(PreElaborazione!R$8:'PreElaborazione'!R58,PreElaborazione!R59)&gt;0,PreElaborazione!R59=""),0,PreElaborazione!R59)</f>
        <v>0</v>
      </c>
      <c r="T59">
        <f ca="1">IF(OR(COUNTIF(PreElaborazione!S$8:'PreElaborazione'!S58,PreElaborazione!S59)&gt;0,PreElaborazione!S59=""),0,PreElaborazione!S59)</f>
        <v>0</v>
      </c>
      <c r="U59">
        <f ca="1">IF(OR(COUNTIF(PreElaborazione!T$8:'PreElaborazione'!T58,PreElaborazione!T59)&gt;0,PreElaborazione!T59=""),0,PreElaborazione!T59)</f>
        <v>0</v>
      </c>
      <c r="V59">
        <f ca="1">IF(OR(COUNTIF(PreElaborazione!U$8:'PreElaborazione'!U58,PreElaborazione!U59)&gt;0,PreElaborazione!U59=""),0,PreElaborazione!U59)</f>
        <v>0</v>
      </c>
      <c r="W59">
        <f ca="1">IF(OR(COUNTIF(PreElaborazione!V$8:'PreElaborazione'!V58,PreElaborazione!V59)&gt;0,PreElaborazione!V59=""),0,PreElaborazione!V59)</f>
        <v>0</v>
      </c>
      <c r="X59">
        <f ca="1">IF(OR(COUNTIF(PreElaborazione!W$8:'PreElaborazione'!W58,PreElaborazione!W59)&gt;0,PreElaborazione!W59=""),0,PreElaborazione!W59)</f>
        <v>0</v>
      </c>
      <c r="Y59">
        <f ca="1">IF(OR(COUNTIF(PreElaborazione!X$8:'PreElaborazione'!X58,PreElaborazione!X59)&gt;0,PreElaborazione!X59=""),0,PreElaborazione!X59)</f>
        <v>0</v>
      </c>
      <c r="Z59">
        <f ca="1">IF(OR(COUNTIF(PreElaborazione!Y$8:'PreElaborazione'!Y58,PreElaborazione!Y59)&gt;0,PreElaborazione!Y59=""),0,PreElaborazione!Y59)</f>
        <v>0</v>
      </c>
      <c r="AA59">
        <f ca="1">IF(OR(COUNTIF(PreElaborazione!Z$8:'PreElaborazione'!Z58,PreElaborazione!Z59)&gt;0,PreElaborazione!Z59=""),0,PreElaborazione!Z59)</f>
        <v>0</v>
      </c>
      <c r="AB59">
        <f ca="1">IF(OR(COUNTIF(PreElaborazione!AA$8:'PreElaborazione'!AA58,PreElaborazione!AA59)&gt;0,PreElaborazione!AA59=""),0,PreElaborazione!AA59)</f>
        <v>0</v>
      </c>
      <c r="AC59">
        <f ca="1">IF(OR(COUNTIF(PreElaborazione!AB$8:'PreElaborazione'!AB58,PreElaborazione!AB59)&gt;0,PreElaborazione!AB59=""),0,PreElaborazione!AB59)</f>
        <v>0</v>
      </c>
      <c r="AD59">
        <f ca="1">IF(OR(COUNTIF(PreElaborazione!AC$8:'PreElaborazione'!AC58,PreElaborazione!AC59)&gt;0,PreElaborazione!AC59=""),0,PreElaborazione!AC59)</f>
        <v>0</v>
      </c>
      <c r="AE59">
        <f ca="1">IF(OR(COUNTIF(PreElaborazione!AD$8:'PreElaborazione'!AD58,PreElaborazione!AD59)&gt;0,PreElaborazione!AD59=""),0,PreElaborazione!AD59)</f>
        <v>0</v>
      </c>
      <c r="AF59">
        <f ca="1">IF(OR(COUNTIF(PreElaborazione!AE$8:'PreElaborazione'!AE58,PreElaborazione!AE59)&gt;0,PreElaborazione!AE59=""),0,PreElaborazione!AE59)</f>
        <v>0</v>
      </c>
      <c r="AG59">
        <f ca="1">IF(OR(COUNTIF(PreElaborazione!AF$8:'PreElaborazione'!AF58,PreElaborazione!AF59)&gt;0,PreElaborazione!AF59=""),0,PreElaborazione!AF59)</f>
        <v>0</v>
      </c>
      <c r="AH59">
        <f ca="1">IF(OR(COUNTIF(PreElaborazione!AG$8:'PreElaborazione'!AG58,PreElaborazione!AG59)&gt;0,PreElaborazione!AG59=""),0,PreElaborazione!AG59)</f>
        <v>0</v>
      </c>
      <c r="AI59">
        <f ca="1">IF(OR(COUNTIF(PreElaborazione!AH$8:'PreElaborazione'!AH58,PreElaborazione!AH59)&gt;0,PreElaborazione!AH59=""),0,PreElaborazione!AH59)</f>
        <v>0</v>
      </c>
      <c r="AJ59">
        <f ca="1">IF(OR(COUNTIF(PreElaborazione!AI$8:'PreElaborazione'!AI58,PreElaborazione!AI59)&gt;0,PreElaborazione!AI59=""),0,PreElaborazione!AI59)</f>
        <v>0</v>
      </c>
      <c r="AK59">
        <f ca="1">IF(OR(COUNTIF(PreElaborazione!AJ$8:'PreElaborazione'!AJ58,PreElaborazione!AJ59)&gt;0,PreElaborazione!AJ59=""),0,PreElaborazione!AJ59)</f>
        <v>0</v>
      </c>
      <c r="AL59">
        <f ca="1">IF(OR(COUNTIF(PreElaborazione!AK$8:'PreElaborazione'!AK58,PreElaborazione!AK59)&gt;0,PreElaborazione!AK59=""),0,PreElaborazione!AK59)</f>
        <v>0</v>
      </c>
      <c r="AM59">
        <f ca="1">IF(OR(COUNTIF(PreElaborazione!AL$8:'PreElaborazione'!AL58,PreElaborazione!AL59)&gt;0,PreElaborazione!AL59=""),0,PreElaborazione!AL59)</f>
        <v>0</v>
      </c>
      <c r="AN59">
        <f ca="1">IF(OR(COUNTIF(PreElaborazione!AM$8:'PreElaborazione'!AM58,PreElaborazione!AM59)&gt;0,PreElaborazione!AM59=""),0,PreElaborazione!AM59)</f>
        <v>0</v>
      </c>
      <c r="AO59">
        <f ca="1">IF(OR(COUNTIF(PreElaborazione!AN$8:'PreElaborazione'!AN58,PreElaborazione!AN59)&gt;0,PreElaborazione!AN59=""),0,PreElaborazione!AN59)</f>
        <v>0</v>
      </c>
      <c r="AP59">
        <f ca="1">IF(OR(COUNTIF(PreElaborazione!AO$8:'PreElaborazione'!AO58,PreElaborazione!AO59)&gt;0,PreElaborazione!AO59=""),0,PreElaborazione!AO59)</f>
        <v>0</v>
      </c>
      <c r="AQ59">
        <f ca="1">IF(OR(COUNTIF(PreElaborazione!AP$8:'PreElaborazione'!AP58,PreElaborazione!AP59)&gt;0,PreElaborazione!AP59=""),0,PreElaborazione!AP59)</f>
        <v>0</v>
      </c>
      <c r="AR59">
        <f ca="1">IF(OR(COUNTIF(PreElaborazione!AQ$8:'PreElaborazione'!AQ58,PreElaborazione!AQ59)&gt;0,PreElaborazione!AQ59=""),0,PreElaborazione!AQ59)</f>
        <v>0</v>
      </c>
      <c r="AS59">
        <f ca="1">IF(OR(COUNTIF(PreElaborazione!AR$8:'PreElaborazione'!AR58,PreElaborazione!AR59)&gt;0,PreElaborazione!AR59=""),0,PreElaborazione!AR59)</f>
        <v>0</v>
      </c>
      <c r="AT59">
        <f ca="1">IF(OR(COUNTIF(PreElaborazione!AS$8:'PreElaborazione'!AS58,PreElaborazione!AS59)&gt;0,PreElaborazione!AS59=""),0,PreElaborazione!AS59)</f>
        <v>0</v>
      </c>
      <c r="AU59">
        <f ca="1">IF(OR(COUNTIF(PreElaborazione!AT$8:'PreElaborazione'!AT58,PreElaborazione!AT59)&gt;0,PreElaborazione!AT59=""),0,PreElaborazione!AT59)</f>
        <v>0</v>
      </c>
      <c r="AV59">
        <f ca="1">IF(OR(COUNTIF(PreElaborazione!AU$8:'PreElaborazione'!AU58,PreElaborazione!AU59)&gt;0,PreElaborazione!AU59=""),0,PreElaborazione!AU59)</f>
        <v>0</v>
      </c>
      <c r="AW59">
        <f ca="1">IF(OR(COUNTIF(PreElaborazione!AV$8:'PreElaborazione'!AV58,PreElaborazione!AV59)&gt;0,PreElaborazione!AV59=""),0,PreElaborazione!AV59)</f>
        <v>0</v>
      </c>
      <c r="AX59">
        <f ca="1">IF(OR(COUNTIF(PreElaborazione!AW$8:'PreElaborazione'!AW58,PreElaborazione!AW59)&gt;0,PreElaborazione!AW59=""),0,PreElaborazione!AW59)</f>
        <v>0</v>
      </c>
      <c r="AY59">
        <f ca="1">IF(OR(COUNTIF(PreElaborazione!AX$8:'PreElaborazione'!AX58,PreElaborazione!AX59)&gt;0,PreElaborazione!AX59=""),0,PreElaborazione!AX59)</f>
        <v>0</v>
      </c>
      <c r="AZ59">
        <f ca="1">IF(OR(COUNTIF(PreElaborazione!AY$8:'PreElaborazione'!AY58,PreElaborazione!AY59)&gt;0,PreElaborazione!AY59=""),0,PreElaborazione!AY59)</f>
        <v>0</v>
      </c>
      <c r="BA59">
        <f ca="1">IF(OR(COUNTIF(PreElaborazione!AZ$8:'PreElaborazione'!AZ58,PreElaborazione!AZ59)&gt;0,PreElaborazione!AZ59=""),0,PreElaborazione!AZ59)</f>
        <v>0</v>
      </c>
      <c r="BB59">
        <f ca="1">IF(OR(COUNTIF(PreElaborazione!BA$8:'PreElaborazione'!BA58,PreElaborazione!BA59)&gt;0,PreElaborazione!BA59=""),0,PreElaborazione!BA59)</f>
        <v>0</v>
      </c>
      <c r="BC59">
        <f ca="1">IF(OR(COUNTIF(PreElaborazione!BB$8:'PreElaborazione'!BB58,PreElaborazione!BB59)&gt;0,PreElaborazione!BB59=""),0,PreElaborazione!BB59)</f>
        <v>0</v>
      </c>
      <c r="BD59">
        <f ca="1">IF(OR(COUNTIF(PreElaborazione!BC$8:'PreElaborazione'!BC58,PreElaborazione!BC59)&gt;0,PreElaborazione!BC59=""),0,PreElaborazione!BC59)</f>
        <v>0</v>
      </c>
      <c r="BE59">
        <f ca="1">IF(OR(COUNTIF(PreElaborazione!BD$8:'PreElaborazione'!BD58,PreElaborazione!BD59)&gt;0,PreElaborazione!BD59=""),0,PreElaborazione!BD59)</f>
        <v>0</v>
      </c>
      <c r="BF59">
        <f ca="1">IF(OR(COUNTIF(PreElaborazione!BE$8:'PreElaborazione'!BE58,PreElaborazione!BE59)&gt;0,PreElaborazione!BE59=""),0,PreElaborazione!BE59)</f>
        <v>0</v>
      </c>
      <c r="BG59">
        <f ca="1">IF(OR(COUNTIF(PreElaborazione!BF$8:'PreElaborazione'!BF58,PreElaborazione!BF59)&gt;0,PreElaborazione!BF59=""),0,PreElaborazione!BF59)</f>
        <v>0</v>
      </c>
      <c r="BH59">
        <f ca="1">IF(OR(COUNTIF(PreElaborazione!BG$8:'PreElaborazione'!BG58,PreElaborazione!BG59)&gt;0,PreElaborazione!BG59=""),0,PreElaborazione!BG59)</f>
        <v>0</v>
      </c>
      <c r="BI59">
        <f ca="1">IF(OR(COUNTIF(PreElaborazione!BH$8:'PreElaborazione'!BH58,PreElaborazione!BH59)&gt;0,PreElaborazione!BH59=""),0,PreElaborazione!BH59)</f>
        <v>0</v>
      </c>
      <c r="BJ59">
        <f ca="1">IF(OR(COUNTIF(PreElaborazione!BI$8:'PreElaborazione'!BI58,PreElaborazione!BI59)&gt;0,PreElaborazione!BI59=""),0,PreElaborazione!BI59)</f>
        <v>0</v>
      </c>
      <c r="BK59">
        <f ca="1">IF(OR(COUNTIF(PreElaborazione!BJ$8:'PreElaborazione'!BJ58,PreElaborazione!BJ59)&gt;0,PreElaborazione!BJ59=""),0,PreElaborazione!BJ59)</f>
        <v>0</v>
      </c>
      <c r="BL59">
        <f ca="1">IF(OR(COUNTIF(PreElaborazione!BK$8:'PreElaborazione'!BK58,PreElaborazione!BK59)&gt;0,PreElaborazione!BK59=""),0,PreElaborazione!BK59)</f>
        <v>0</v>
      </c>
      <c r="BM59">
        <f ca="1">IF(OR(COUNTIF(PreElaborazione!BL$8:'PreElaborazione'!BL58,PreElaborazione!BL59)&gt;0,PreElaborazione!BL59=""),0,PreElaborazione!BL59)</f>
        <v>0</v>
      </c>
      <c r="BN59">
        <f ca="1">IF(OR(COUNTIF(PreElaborazione!BM$8:'PreElaborazione'!BM58,PreElaborazione!BM59)&gt;0,PreElaborazione!BM59=""),0,PreElaborazione!BM59)</f>
        <v>0</v>
      </c>
      <c r="BO59">
        <f ca="1">IF(OR(COUNTIF(PreElaborazione!BN$8:'PreElaborazione'!BN58,PreElaborazione!BN59)&gt;0,PreElaborazione!BN59=""),0,PreElaborazione!BN59)</f>
        <v>0</v>
      </c>
      <c r="BP59">
        <f ca="1">IF(OR(COUNTIF(PreElaborazione!BO$8:'PreElaborazione'!BO58,PreElaborazione!BO59)&gt;0,PreElaborazione!BO59=""),0,PreElaborazione!BO59)</f>
        <v>0</v>
      </c>
      <c r="BQ59">
        <f ca="1">IF(OR(COUNTIF(PreElaborazione!BP$8:'PreElaborazione'!BP58,PreElaborazione!BP59)&gt;0,PreElaborazione!BP59=""),0,PreElaborazione!BP59)</f>
        <v>0</v>
      </c>
      <c r="BR59">
        <f ca="1">IF(OR(COUNTIF(PreElaborazione!BQ$8:'PreElaborazione'!BQ58,PreElaborazione!BQ59)&gt;0,PreElaborazione!BQ59=""),0,PreElaborazione!BQ59)</f>
        <v>0</v>
      </c>
      <c r="BS59">
        <f ca="1">IF(OR(COUNTIF(PreElaborazione!BR$8:'PreElaborazione'!BR58,PreElaborazione!BR59)&gt;0,PreElaborazione!BR59=""),0,PreElaborazione!BR59)</f>
        <v>0</v>
      </c>
      <c r="BT59">
        <f ca="1">IF(OR(COUNTIF(PreElaborazione!BS$8:'PreElaborazione'!BS58,PreElaborazione!BS59)&gt;0,PreElaborazione!BS59=""),0,PreElaborazione!BS59)</f>
        <v>0</v>
      </c>
      <c r="BU59">
        <f ca="1">IF(OR(COUNTIF(PreElaborazione!BT$8:'PreElaborazione'!BT58,PreElaborazione!BT59)&gt;0,PreElaborazione!BT59=""),0,PreElaborazione!BT59)</f>
        <v>0</v>
      </c>
      <c r="BV59">
        <f ca="1">IF(OR(COUNTIF(PreElaborazione!BU$8:'PreElaborazione'!BU58,PreElaborazione!BU59)&gt;0,PreElaborazione!BU59=""),0,PreElaborazione!BU59)</f>
        <v>0</v>
      </c>
      <c r="BW59">
        <f ca="1">IF(OR(COUNTIF(PreElaborazione!BV$8:'PreElaborazione'!BV58,PreElaborazione!BV59)&gt;0,PreElaborazione!BV59=""),0,PreElaborazione!BV59)</f>
        <v>0</v>
      </c>
      <c r="BX59">
        <f ca="1">IF(OR(COUNTIF(PreElaborazione!BW$8:'PreElaborazione'!BW58,PreElaborazione!BW59)&gt;0,PreElaborazione!BW59=""),0,PreElaborazione!BW59)</f>
        <v>0</v>
      </c>
      <c r="BY59">
        <f ca="1">IF(OR(COUNTIF(PreElaborazione!BX$8:'PreElaborazione'!BX58,PreElaborazione!BX59)&gt;0,PreElaborazione!BX59=""),0,PreElaborazione!BX59)</f>
        <v>0</v>
      </c>
      <c r="BZ59">
        <f ca="1">IF(OR(COUNTIF(PreElaborazione!BY$8:'PreElaborazione'!BY58,PreElaborazione!BY59)&gt;0,PreElaborazione!BY59=""),0,PreElaborazione!BY59)</f>
        <v>0</v>
      </c>
      <c r="CA59">
        <f ca="1">IF(OR(COUNTIF(PreElaborazione!BZ$8:'PreElaborazione'!BZ58,PreElaborazione!BZ59)&gt;0,PreElaborazione!BZ59=""),0,PreElaborazione!BZ59)</f>
        <v>0</v>
      </c>
      <c r="CB59">
        <f ca="1">IF(OR(COUNTIF(PreElaborazione!CA$8:'PreElaborazione'!CA58,PreElaborazione!CA59)&gt;0,PreElaborazione!CA59=""),0,PreElaborazione!CA59)</f>
        <v>0</v>
      </c>
      <c r="CC59">
        <f ca="1">IF(OR(COUNTIF(PreElaborazione!CB$8:'PreElaborazione'!CB58,PreElaborazione!CB59)&gt;0,PreElaborazione!CB59=""),0,PreElaborazione!CB59)</f>
        <v>0</v>
      </c>
      <c r="CD59">
        <f ca="1">IF(OR(COUNTIF(PreElaborazione!CC$8:'PreElaborazione'!CC58,PreElaborazione!CC59)&gt;0,PreElaborazione!CC59=""),0,PreElaborazione!CC59)</f>
        <v>0</v>
      </c>
      <c r="CE59">
        <f ca="1">IF(OR(COUNTIF(PreElaborazione!CD$8:'PreElaborazione'!CD58,PreElaborazione!CD59)&gt;0,PreElaborazione!CD59=""),0,PreElaborazione!CD59)</f>
        <v>0</v>
      </c>
      <c r="CF59">
        <f ca="1">IF(OR(COUNTIF(PreElaborazione!CE$8:'PreElaborazione'!CE58,PreElaborazione!CE59)&gt;0,PreElaborazione!CE59=""),0,PreElaborazione!CE59)</f>
        <v>0</v>
      </c>
      <c r="CG59">
        <f ca="1">IF(OR(COUNTIF(PreElaborazione!CF$8:'PreElaborazione'!CF58,PreElaborazione!CF59)&gt;0,PreElaborazione!CF59=""),0,PreElaborazione!CF59)</f>
        <v>0</v>
      </c>
      <c r="CH59">
        <f ca="1">IF(OR(COUNTIF(PreElaborazione!CG$8:'PreElaborazione'!CG58,PreElaborazione!CG59)&gt;0,PreElaborazione!CG59=""),0,PreElaborazione!CG59)</f>
        <v>0</v>
      </c>
      <c r="CI59">
        <f ca="1">IF(OR(COUNTIF(PreElaborazione!CH$8:'PreElaborazione'!CH58,PreElaborazione!CH59)&gt;0,PreElaborazione!CH59=""),0,PreElaborazione!CH59)</f>
        <v>0</v>
      </c>
      <c r="CJ59">
        <f ca="1">IF(OR(COUNTIF(PreElaborazione!CI$8:'PreElaborazione'!CI58,PreElaborazione!CI59)&gt;0,PreElaborazione!CI59=""),0,PreElaborazione!CI59)</f>
        <v>0</v>
      </c>
      <c r="CK59">
        <f ca="1">IF(OR(COUNTIF(PreElaborazione!CJ$8:'PreElaborazione'!CJ58,PreElaborazione!CJ59)&gt;0,PreElaborazione!CJ59=""),0,PreElaborazione!CJ59)</f>
        <v>0</v>
      </c>
      <c r="CL59">
        <f ca="1">IF(OR(COUNTIF(PreElaborazione!CK$8:'PreElaborazione'!CK58,PreElaborazione!CK59)&gt;0,PreElaborazione!CK59=""),0,PreElaborazione!CK59)</f>
        <v>0</v>
      </c>
      <c r="CM59">
        <f ca="1">IF(OR(COUNTIF(PreElaborazione!CL$8:'PreElaborazione'!CL58,PreElaborazione!CL59)&gt;0,PreElaborazione!CL59=""),0,PreElaborazione!CL59)</f>
        <v>0</v>
      </c>
      <c r="CN59">
        <f ca="1">IF(OR(COUNTIF(PreElaborazione!CM$8:'PreElaborazione'!CM58,PreElaborazione!CM59)&gt;0,PreElaborazione!CM59=""),0,PreElaborazione!CM59)</f>
        <v>0</v>
      </c>
      <c r="CO59">
        <f ca="1">IF(OR(COUNTIF(PreElaborazione!CN$8:'PreElaborazione'!CN58,PreElaborazione!CN59)&gt;0,PreElaborazione!CN59=""),0,PreElaborazione!CN59)</f>
        <v>0</v>
      </c>
      <c r="CP59">
        <f ca="1">IF(OR(COUNTIF(PreElaborazione!CO$8:'PreElaborazione'!CO58,PreElaborazione!CO59)&gt;0,PreElaborazione!CO59=""),0,PreElaborazione!CO59)</f>
        <v>0</v>
      </c>
      <c r="CQ59">
        <f ca="1">IF(OR(COUNTIF(PreElaborazione!CP$8:'PreElaborazione'!CP58,PreElaborazione!CP59)&gt;0,PreElaborazione!CP59=""),0,PreElaborazione!CP59)</f>
        <v>0</v>
      </c>
      <c r="CR59">
        <f ca="1">IF(OR(COUNTIF(PreElaborazione!CQ$8:'PreElaborazione'!CQ58,PreElaborazione!CQ59)&gt;0,PreElaborazione!CQ59=""),0,PreElaborazione!CQ59)</f>
        <v>0</v>
      </c>
      <c r="CS59">
        <f ca="1">IF(OR(COUNTIF(PreElaborazione!CR$8:'PreElaborazione'!CR58,PreElaborazione!CR59)&gt;0,PreElaborazione!CR59=""),0,PreElaborazione!CR59)</f>
        <v>0</v>
      </c>
      <c r="CT59">
        <f ca="1">IF(OR(COUNTIF(PreElaborazione!CS$8:'PreElaborazione'!CS58,PreElaborazione!CS59)&gt;0,PreElaborazione!CS59=""),0,PreElaborazione!CS59)</f>
        <v>0</v>
      </c>
      <c r="CU59">
        <f ca="1">IF(OR(COUNTIF(PreElaborazione!CT$8:'PreElaborazione'!CT58,PreElaborazione!CT59)&gt;0,PreElaborazione!CT59=""),0,PreElaborazione!CT59)</f>
        <v>0</v>
      </c>
      <c r="CV59">
        <f ca="1">IF(OR(COUNTIF(PreElaborazione!CU$8:'PreElaborazione'!CU58,PreElaborazione!CU59)&gt;0,PreElaborazione!CU59=""),0,PreElaborazione!CU59)</f>
        <v>0</v>
      </c>
      <c r="CW59">
        <f ca="1">IF(OR(COUNTIF(PreElaborazione!CV$8:'PreElaborazione'!CV58,PreElaborazione!CV59)&gt;0,PreElaborazione!CV59=""),0,PreElaborazione!CV59)</f>
        <v>0</v>
      </c>
      <c r="CX59">
        <f ca="1">IF(OR(COUNTIF(PreElaborazione!CW$8:'PreElaborazione'!CW58,PreElaborazione!CW59)&gt;0,PreElaborazione!CW59=""),0,PreElaborazione!CW59)</f>
        <v>0</v>
      </c>
      <c r="CY59">
        <f ca="1">IF(OR(COUNTIF(PreElaborazione!CX$8:'PreElaborazione'!CX58,PreElaborazione!CX59)&gt;0,PreElaborazione!CX59=""),0,PreElaborazione!CX59)</f>
        <v>0</v>
      </c>
      <c r="CZ59">
        <f ca="1">IF(OR(COUNTIF(PreElaborazione!CY$8:'PreElaborazione'!CY58,PreElaborazione!CY59)&gt;0,PreElaborazione!CY59=""),0,PreElaborazione!CY59)</f>
        <v>0</v>
      </c>
      <c r="DA59">
        <f ca="1">IF(OR(COUNTIF(PreElaborazione!CZ$8:'PreElaborazione'!CZ58,PreElaborazione!CZ59)&gt;0,PreElaborazione!CZ59=""),0,PreElaborazione!CZ59)</f>
        <v>0</v>
      </c>
      <c r="DB59">
        <f ca="1">IF(OR(COUNTIF(PreElaborazione!DA$8:'PreElaborazione'!DA58,PreElaborazione!DA59)&gt;0,PreElaborazione!DA59=""),0,PreElaborazione!DA59)</f>
        <v>0</v>
      </c>
      <c r="DC59">
        <f ca="1">IF(OR(COUNTIF(PreElaborazione!DB$8:'PreElaborazione'!DB58,PreElaborazione!DB59)&gt;0,PreElaborazione!DB59=""),0,PreElaborazione!DB59)</f>
        <v>0</v>
      </c>
      <c r="DD59" s="268">
        <f t="shared" ca="1" si="0"/>
        <v>0</v>
      </c>
    </row>
    <row r="60" spans="2:108">
      <c r="B60" s="121">
        <v>53</v>
      </c>
      <c r="C60">
        <f ca="1">IF(OR(COUNTIF(PreElaborazione!B$8:'PreElaborazione'!B59,PreElaborazione!B60)&gt;0,PreElaborazione!B60=""),0,PreElaborazione!B60)</f>
        <v>0</v>
      </c>
      <c r="D60">
        <f ca="1">IF(OR(COUNTIF(PreElaborazione!C$8:'PreElaborazione'!C59,PreElaborazione!C60)&gt;0,PreElaborazione!C60=""),0,PreElaborazione!C60)</f>
        <v>0</v>
      </c>
      <c r="E60">
        <f ca="1">IF(OR(COUNTIF(PreElaborazione!D$8:'PreElaborazione'!D59,PreElaborazione!D60)&gt;0,PreElaborazione!D60=""),0,PreElaborazione!D60)</f>
        <v>0</v>
      </c>
      <c r="F60">
        <f ca="1">IF(OR(COUNTIF(PreElaborazione!E$8:'PreElaborazione'!E59,PreElaborazione!E60)&gt;0,PreElaborazione!E60=""),0,PreElaborazione!E60)</f>
        <v>0</v>
      </c>
      <c r="G60">
        <f ca="1">IF(OR(COUNTIF(PreElaborazione!F$8:'PreElaborazione'!F59,PreElaborazione!F60)&gt;0,PreElaborazione!F60=""),0,PreElaborazione!F60)</f>
        <v>0</v>
      </c>
      <c r="H60">
        <f ca="1">IF(OR(COUNTIF(PreElaborazione!G$8:'PreElaborazione'!G59,PreElaborazione!G60)&gt;0,PreElaborazione!G60=""),0,PreElaborazione!G60)</f>
        <v>0</v>
      </c>
      <c r="I60">
        <f ca="1">IF(OR(COUNTIF(PreElaborazione!H$8:'PreElaborazione'!H59,PreElaborazione!H60)&gt;0,PreElaborazione!H60=""),0,PreElaborazione!H60)</f>
        <v>0</v>
      </c>
      <c r="J60">
        <f ca="1">IF(OR(COUNTIF(PreElaborazione!I$8:'PreElaborazione'!I59,PreElaborazione!I60)&gt;0,PreElaborazione!I60=""),0,PreElaborazione!I60)</f>
        <v>0</v>
      </c>
      <c r="K60">
        <f ca="1">IF(OR(COUNTIF(PreElaborazione!J$8:'PreElaborazione'!J59,PreElaborazione!J60)&gt;0,PreElaborazione!J60=""),0,PreElaborazione!J60)</f>
        <v>0</v>
      </c>
      <c r="L60">
        <f ca="1">IF(OR(COUNTIF(PreElaborazione!K$8:'PreElaborazione'!K59,PreElaborazione!K60)&gt;0,PreElaborazione!K60=""),0,PreElaborazione!K60)</f>
        <v>0</v>
      </c>
      <c r="M60">
        <f ca="1">IF(OR(COUNTIF(PreElaborazione!L$8:'PreElaborazione'!L59,PreElaborazione!L60)&gt;0,PreElaborazione!L60=""),0,PreElaborazione!L60)</f>
        <v>0</v>
      </c>
      <c r="N60">
        <f ca="1">IF(OR(COUNTIF(PreElaborazione!M$8:'PreElaborazione'!M59,PreElaborazione!M60)&gt;0,PreElaborazione!M60=""),0,PreElaborazione!M60)</f>
        <v>0</v>
      </c>
      <c r="O60">
        <f ca="1">IF(OR(COUNTIF(PreElaborazione!N$8:'PreElaborazione'!N59,PreElaborazione!N60)&gt;0,PreElaborazione!N60=""),0,PreElaborazione!N60)</f>
        <v>0</v>
      </c>
      <c r="P60">
        <f ca="1">IF(OR(COUNTIF(PreElaborazione!O$8:'PreElaborazione'!O59,PreElaborazione!O60)&gt;0,PreElaborazione!O60=""),0,PreElaborazione!O60)</f>
        <v>0</v>
      </c>
      <c r="Q60">
        <f ca="1">IF(OR(COUNTIF(PreElaborazione!P$8:'PreElaborazione'!P59,PreElaborazione!P60)&gt;0,PreElaborazione!P60=""),0,PreElaborazione!P60)</f>
        <v>0</v>
      </c>
      <c r="R60">
        <f ca="1">IF(OR(COUNTIF(PreElaborazione!Q$8:'PreElaborazione'!Q59,PreElaborazione!Q60)&gt;0,PreElaborazione!Q60=""),0,PreElaborazione!Q60)</f>
        <v>0</v>
      </c>
      <c r="S60">
        <f ca="1">IF(OR(COUNTIF(PreElaborazione!R$8:'PreElaborazione'!R59,PreElaborazione!R60)&gt;0,PreElaborazione!R60=""),0,PreElaborazione!R60)</f>
        <v>0</v>
      </c>
      <c r="T60">
        <f ca="1">IF(OR(COUNTIF(PreElaborazione!S$8:'PreElaborazione'!S59,PreElaborazione!S60)&gt;0,PreElaborazione!S60=""),0,PreElaborazione!S60)</f>
        <v>0</v>
      </c>
      <c r="U60">
        <f ca="1">IF(OR(COUNTIF(PreElaborazione!T$8:'PreElaborazione'!T59,PreElaborazione!T60)&gt;0,PreElaborazione!T60=""),0,PreElaborazione!T60)</f>
        <v>0</v>
      </c>
      <c r="V60">
        <f ca="1">IF(OR(COUNTIF(PreElaborazione!U$8:'PreElaborazione'!U59,PreElaborazione!U60)&gt;0,PreElaborazione!U60=""),0,PreElaborazione!U60)</f>
        <v>0</v>
      </c>
      <c r="W60">
        <f ca="1">IF(OR(COUNTIF(PreElaborazione!V$8:'PreElaborazione'!V59,PreElaborazione!V60)&gt;0,PreElaborazione!V60=""),0,PreElaborazione!V60)</f>
        <v>0</v>
      </c>
      <c r="X60">
        <f ca="1">IF(OR(COUNTIF(PreElaborazione!W$8:'PreElaborazione'!W59,PreElaborazione!W60)&gt;0,PreElaborazione!W60=""),0,PreElaborazione!W60)</f>
        <v>0</v>
      </c>
      <c r="Y60">
        <f ca="1">IF(OR(COUNTIF(PreElaborazione!X$8:'PreElaborazione'!X59,PreElaborazione!X60)&gt;0,PreElaborazione!X60=""),0,PreElaborazione!X60)</f>
        <v>0</v>
      </c>
      <c r="Z60">
        <f ca="1">IF(OR(COUNTIF(PreElaborazione!Y$8:'PreElaborazione'!Y59,PreElaborazione!Y60)&gt;0,PreElaborazione!Y60=""),0,PreElaborazione!Y60)</f>
        <v>0</v>
      </c>
      <c r="AA60">
        <f ca="1">IF(OR(COUNTIF(PreElaborazione!Z$8:'PreElaborazione'!Z59,PreElaborazione!Z60)&gt;0,PreElaborazione!Z60=""),0,PreElaborazione!Z60)</f>
        <v>0</v>
      </c>
      <c r="AB60">
        <f ca="1">IF(OR(COUNTIF(PreElaborazione!AA$8:'PreElaborazione'!AA59,PreElaborazione!AA60)&gt;0,PreElaborazione!AA60=""),0,PreElaborazione!AA60)</f>
        <v>0</v>
      </c>
      <c r="AC60">
        <f ca="1">IF(OR(COUNTIF(PreElaborazione!AB$8:'PreElaborazione'!AB59,PreElaborazione!AB60)&gt;0,PreElaborazione!AB60=""),0,PreElaborazione!AB60)</f>
        <v>0</v>
      </c>
      <c r="AD60">
        <f ca="1">IF(OR(COUNTIF(PreElaborazione!AC$8:'PreElaborazione'!AC59,PreElaborazione!AC60)&gt;0,PreElaborazione!AC60=""),0,PreElaborazione!AC60)</f>
        <v>0</v>
      </c>
      <c r="AE60">
        <f ca="1">IF(OR(COUNTIF(PreElaborazione!AD$8:'PreElaborazione'!AD59,PreElaborazione!AD60)&gt;0,PreElaborazione!AD60=""),0,PreElaborazione!AD60)</f>
        <v>0</v>
      </c>
      <c r="AF60">
        <f ca="1">IF(OR(COUNTIF(PreElaborazione!AE$8:'PreElaborazione'!AE59,PreElaborazione!AE60)&gt;0,PreElaborazione!AE60=""),0,PreElaborazione!AE60)</f>
        <v>0</v>
      </c>
      <c r="AG60">
        <f ca="1">IF(OR(COUNTIF(PreElaborazione!AF$8:'PreElaborazione'!AF59,PreElaborazione!AF60)&gt;0,PreElaborazione!AF60=""),0,PreElaborazione!AF60)</f>
        <v>0</v>
      </c>
      <c r="AH60">
        <f ca="1">IF(OR(COUNTIF(PreElaborazione!AG$8:'PreElaborazione'!AG59,PreElaborazione!AG60)&gt;0,PreElaborazione!AG60=""),0,PreElaborazione!AG60)</f>
        <v>0</v>
      </c>
      <c r="AI60">
        <f ca="1">IF(OR(COUNTIF(PreElaborazione!AH$8:'PreElaborazione'!AH59,PreElaborazione!AH60)&gt;0,PreElaborazione!AH60=""),0,PreElaborazione!AH60)</f>
        <v>0</v>
      </c>
      <c r="AJ60">
        <f ca="1">IF(OR(COUNTIF(PreElaborazione!AI$8:'PreElaborazione'!AI59,PreElaborazione!AI60)&gt;0,PreElaborazione!AI60=""),0,PreElaborazione!AI60)</f>
        <v>0</v>
      </c>
      <c r="AK60">
        <f ca="1">IF(OR(COUNTIF(PreElaborazione!AJ$8:'PreElaborazione'!AJ59,PreElaborazione!AJ60)&gt;0,PreElaborazione!AJ60=""),0,PreElaborazione!AJ60)</f>
        <v>0</v>
      </c>
      <c r="AL60">
        <f ca="1">IF(OR(COUNTIF(PreElaborazione!AK$8:'PreElaborazione'!AK59,PreElaborazione!AK60)&gt;0,PreElaborazione!AK60=""),0,PreElaborazione!AK60)</f>
        <v>0</v>
      </c>
      <c r="AM60">
        <f ca="1">IF(OR(COUNTIF(PreElaborazione!AL$8:'PreElaborazione'!AL59,PreElaborazione!AL60)&gt;0,PreElaborazione!AL60=""),0,PreElaborazione!AL60)</f>
        <v>0</v>
      </c>
      <c r="AN60">
        <f ca="1">IF(OR(COUNTIF(PreElaborazione!AM$8:'PreElaborazione'!AM59,PreElaborazione!AM60)&gt;0,PreElaborazione!AM60=""),0,PreElaborazione!AM60)</f>
        <v>0</v>
      </c>
      <c r="AO60">
        <f ca="1">IF(OR(COUNTIF(PreElaborazione!AN$8:'PreElaborazione'!AN59,PreElaborazione!AN60)&gt;0,PreElaborazione!AN60=""),0,PreElaborazione!AN60)</f>
        <v>0</v>
      </c>
      <c r="AP60">
        <f ca="1">IF(OR(COUNTIF(PreElaborazione!AO$8:'PreElaborazione'!AO59,PreElaborazione!AO60)&gt;0,PreElaborazione!AO60=""),0,PreElaborazione!AO60)</f>
        <v>0</v>
      </c>
      <c r="AQ60">
        <f ca="1">IF(OR(COUNTIF(PreElaborazione!AP$8:'PreElaborazione'!AP59,PreElaborazione!AP60)&gt;0,PreElaborazione!AP60=""),0,PreElaborazione!AP60)</f>
        <v>0</v>
      </c>
      <c r="AR60">
        <f ca="1">IF(OR(COUNTIF(PreElaborazione!AQ$8:'PreElaborazione'!AQ59,PreElaborazione!AQ60)&gt;0,PreElaborazione!AQ60=""),0,PreElaborazione!AQ60)</f>
        <v>0</v>
      </c>
      <c r="AS60">
        <f ca="1">IF(OR(COUNTIF(PreElaborazione!AR$8:'PreElaborazione'!AR59,PreElaborazione!AR60)&gt;0,PreElaborazione!AR60=""),0,PreElaborazione!AR60)</f>
        <v>0</v>
      </c>
      <c r="AT60">
        <f ca="1">IF(OR(COUNTIF(PreElaborazione!AS$8:'PreElaborazione'!AS59,PreElaborazione!AS60)&gt;0,PreElaborazione!AS60=""),0,PreElaborazione!AS60)</f>
        <v>0</v>
      </c>
      <c r="AU60">
        <f ca="1">IF(OR(COUNTIF(PreElaborazione!AT$8:'PreElaborazione'!AT59,PreElaborazione!AT60)&gt;0,PreElaborazione!AT60=""),0,PreElaborazione!AT60)</f>
        <v>0</v>
      </c>
      <c r="AV60">
        <f ca="1">IF(OR(COUNTIF(PreElaborazione!AU$8:'PreElaborazione'!AU59,PreElaborazione!AU60)&gt;0,PreElaborazione!AU60=""),0,PreElaborazione!AU60)</f>
        <v>0</v>
      </c>
      <c r="AW60">
        <f ca="1">IF(OR(COUNTIF(PreElaborazione!AV$8:'PreElaborazione'!AV59,PreElaborazione!AV60)&gt;0,PreElaborazione!AV60=""),0,PreElaborazione!AV60)</f>
        <v>0</v>
      </c>
      <c r="AX60">
        <f ca="1">IF(OR(COUNTIF(PreElaborazione!AW$8:'PreElaborazione'!AW59,PreElaborazione!AW60)&gt;0,PreElaborazione!AW60=""),0,PreElaborazione!AW60)</f>
        <v>0</v>
      </c>
      <c r="AY60">
        <f ca="1">IF(OR(COUNTIF(PreElaborazione!AX$8:'PreElaborazione'!AX59,PreElaborazione!AX60)&gt;0,PreElaborazione!AX60=""),0,PreElaborazione!AX60)</f>
        <v>0</v>
      </c>
      <c r="AZ60">
        <f ca="1">IF(OR(COUNTIF(PreElaborazione!AY$8:'PreElaborazione'!AY59,PreElaborazione!AY60)&gt;0,PreElaborazione!AY60=""),0,PreElaborazione!AY60)</f>
        <v>0</v>
      </c>
      <c r="BA60">
        <f ca="1">IF(OR(COUNTIF(PreElaborazione!AZ$8:'PreElaborazione'!AZ59,PreElaborazione!AZ60)&gt;0,PreElaborazione!AZ60=""),0,PreElaborazione!AZ60)</f>
        <v>0</v>
      </c>
      <c r="BB60">
        <f ca="1">IF(OR(COUNTIF(PreElaborazione!BA$8:'PreElaborazione'!BA59,PreElaborazione!BA60)&gt;0,PreElaborazione!BA60=""),0,PreElaborazione!BA60)</f>
        <v>0</v>
      </c>
      <c r="BC60">
        <f ca="1">IF(OR(COUNTIF(PreElaborazione!BB$8:'PreElaborazione'!BB59,PreElaborazione!BB60)&gt;0,PreElaborazione!BB60=""),0,PreElaborazione!BB60)</f>
        <v>0</v>
      </c>
      <c r="BD60">
        <f ca="1">IF(OR(COUNTIF(PreElaborazione!BC$8:'PreElaborazione'!BC59,PreElaborazione!BC60)&gt;0,PreElaborazione!BC60=""),0,PreElaborazione!BC60)</f>
        <v>0</v>
      </c>
      <c r="BE60">
        <f ca="1">IF(OR(COUNTIF(PreElaborazione!BD$8:'PreElaborazione'!BD59,PreElaborazione!BD60)&gt;0,PreElaborazione!BD60=""),0,PreElaborazione!BD60)</f>
        <v>0</v>
      </c>
      <c r="BF60">
        <f ca="1">IF(OR(COUNTIF(PreElaborazione!BE$8:'PreElaborazione'!BE59,PreElaborazione!BE60)&gt;0,PreElaborazione!BE60=""),0,PreElaborazione!BE60)</f>
        <v>0</v>
      </c>
      <c r="BG60">
        <f ca="1">IF(OR(COUNTIF(PreElaborazione!BF$8:'PreElaborazione'!BF59,PreElaborazione!BF60)&gt;0,PreElaborazione!BF60=""),0,PreElaborazione!BF60)</f>
        <v>0</v>
      </c>
      <c r="BH60">
        <f ca="1">IF(OR(COUNTIF(PreElaborazione!BG$8:'PreElaborazione'!BG59,PreElaborazione!BG60)&gt;0,PreElaborazione!BG60=""),0,PreElaborazione!BG60)</f>
        <v>0</v>
      </c>
      <c r="BI60">
        <f ca="1">IF(OR(COUNTIF(PreElaborazione!BH$8:'PreElaborazione'!BH59,PreElaborazione!BH60)&gt;0,PreElaborazione!BH60=""),0,PreElaborazione!BH60)</f>
        <v>0</v>
      </c>
      <c r="BJ60">
        <f ca="1">IF(OR(COUNTIF(PreElaborazione!BI$8:'PreElaborazione'!BI59,PreElaborazione!BI60)&gt;0,PreElaborazione!BI60=""),0,PreElaborazione!BI60)</f>
        <v>0</v>
      </c>
      <c r="BK60">
        <f ca="1">IF(OR(COUNTIF(PreElaborazione!BJ$8:'PreElaborazione'!BJ59,PreElaborazione!BJ60)&gt;0,PreElaborazione!BJ60=""),0,PreElaborazione!BJ60)</f>
        <v>0</v>
      </c>
      <c r="BL60">
        <f ca="1">IF(OR(COUNTIF(PreElaborazione!BK$8:'PreElaborazione'!BK59,PreElaborazione!BK60)&gt;0,PreElaborazione!BK60=""),0,PreElaborazione!BK60)</f>
        <v>0</v>
      </c>
      <c r="BM60">
        <f ca="1">IF(OR(COUNTIF(PreElaborazione!BL$8:'PreElaborazione'!BL59,PreElaborazione!BL60)&gt;0,PreElaborazione!BL60=""),0,PreElaborazione!BL60)</f>
        <v>0</v>
      </c>
      <c r="BN60">
        <f ca="1">IF(OR(COUNTIF(PreElaborazione!BM$8:'PreElaborazione'!BM59,PreElaborazione!BM60)&gt;0,PreElaborazione!BM60=""),0,PreElaborazione!BM60)</f>
        <v>0</v>
      </c>
      <c r="BO60">
        <f ca="1">IF(OR(COUNTIF(PreElaborazione!BN$8:'PreElaborazione'!BN59,PreElaborazione!BN60)&gt;0,PreElaborazione!BN60=""),0,PreElaborazione!BN60)</f>
        <v>0</v>
      </c>
      <c r="BP60">
        <f ca="1">IF(OR(COUNTIF(PreElaborazione!BO$8:'PreElaborazione'!BO59,PreElaborazione!BO60)&gt;0,PreElaborazione!BO60=""),0,PreElaborazione!BO60)</f>
        <v>0</v>
      </c>
      <c r="BQ60">
        <f ca="1">IF(OR(COUNTIF(PreElaborazione!BP$8:'PreElaborazione'!BP59,PreElaborazione!BP60)&gt;0,PreElaborazione!BP60=""),0,PreElaborazione!BP60)</f>
        <v>0</v>
      </c>
      <c r="BR60">
        <f ca="1">IF(OR(COUNTIF(PreElaborazione!BQ$8:'PreElaborazione'!BQ59,PreElaborazione!BQ60)&gt;0,PreElaborazione!BQ60=""),0,PreElaborazione!BQ60)</f>
        <v>0</v>
      </c>
      <c r="BS60">
        <f ca="1">IF(OR(COUNTIF(PreElaborazione!BR$8:'PreElaborazione'!BR59,PreElaborazione!BR60)&gt;0,PreElaborazione!BR60=""),0,PreElaborazione!BR60)</f>
        <v>0</v>
      </c>
      <c r="BT60">
        <f ca="1">IF(OR(COUNTIF(PreElaborazione!BS$8:'PreElaborazione'!BS59,PreElaborazione!BS60)&gt;0,PreElaborazione!BS60=""),0,PreElaborazione!BS60)</f>
        <v>0</v>
      </c>
      <c r="BU60">
        <f ca="1">IF(OR(COUNTIF(PreElaborazione!BT$8:'PreElaborazione'!BT59,PreElaborazione!BT60)&gt;0,PreElaborazione!BT60=""),0,PreElaborazione!BT60)</f>
        <v>0</v>
      </c>
      <c r="BV60">
        <f ca="1">IF(OR(COUNTIF(PreElaborazione!BU$8:'PreElaborazione'!BU59,PreElaborazione!BU60)&gt;0,PreElaborazione!BU60=""),0,PreElaborazione!BU60)</f>
        <v>0</v>
      </c>
      <c r="BW60">
        <f ca="1">IF(OR(COUNTIF(PreElaborazione!BV$8:'PreElaborazione'!BV59,PreElaborazione!BV60)&gt;0,PreElaborazione!BV60=""),0,PreElaborazione!BV60)</f>
        <v>0</v>
      </c>
      <c r="BX60">
        <f ca="1">IF(OR(COUNTIF(PreElaborazione!BW$8:'PreElaborazione'!BW59,PreElaborazione!BW60)&gt;0,PreElaborazione!BW60=""),0,PreElaborazione!BW60)</f>
        <v>0</v>
      </c>
      <c r="BY60">
        <f ca="1">IF(OR(COUNTIF(PreElaborazione!BX$8:'PreElaborazione'!BX59,PreElaborazione!BX60)&gt;0,PreElaborazione!BX60=""),0,PreElaborazione!BX60)</f>
        <v>0</v>
      </c>
      <c r="BZ60">
        <f ca="1">IF(OR(COUNTIF(PreElaborazione!BY$8:'PreElaborazione'!BY59,PreElaborazione!BY60)&gt;0,PreElaborazione!BY60=""),0,PreElaborazione!BY60)</f>
        <v>0</v>
      </c>
      <c r="CA60">
        <f ca="1">IF(OR(COUNTIF(PreElaborazione!BZ$8:'PreElaborazione'!BZ59,PreElaborazione!BZ60)&gt;0,PreElaborazione!BZ60=""),0,PreElaborazione!BZ60)</f>
        <v>0</v>
      </c>
      <c r="CB60">
        <f ca="1">IF(OR(COUNTIF(PreElaborazione!CA$8:'PreElaborazione'!CA59,PreElaborazione!CA60)&gt;0,PreElaborazione!CA60=""),0,PreElaborazione!CA60)</f>
        <v>0</v>
      </c>
      <c r="CC60">
        <f ca="1">IF(OR(COUNTIF(PreElaborazione!CB$8:'PreElaborazione'!CB59,PreElaborazione!CB60)&gt;0,PreElaborazione!CB60=""),0,PreElaborazione!CB60)</f>
        <v>0</v>
      </c>
      <c r="CD60">
        <f ca="1">IF(OR(COUNTIF(PreElaborazione!CC$8:'PreElaborazione'!CC59,PreElaborazione!CC60)&gt;0,PreElaborazione!CC60=""),0,PreElaborazione!CC60)</f>
        <v>0</v>
      </c>
      <c r="CE60">
        <f ca="1">IF(OR(COUNTIF(PreElaborazione!CD$8:'PreElaborazione'!CD59,PreElaborazione!CD60)&gt;0,PreElaborazione!CD60=""),0,PreElaborazione!CD60)</f>
        <v>0</v>
      </c>
      <c r="CF60">
        <f ca="1">IF(OR(COUNTIF(PreElaborazione!CE$8:'PreElaborazione'!CE59,PreElaborazione!CE60)&gt;0,PreElaborazione!CE60=""),0,PreElaborazione!CE60)</f>
        <v>0</v>
      </c>
      <c r="CG60">
        <f ca="1">IF(OR(COUNTIF(PreElaborazione!CF$8:'PreElaborazione'!CF59,PreElaborazione!CF60)&gt;0,PreElaborazione!CF60=""),0,PreElaborazione!CF60)</f>
        <v>0</v>
      </c>
      <c r="CH60">
        <f ca="1">IF(OR(COUNTIF(PreElaborazione!CG$8:'PreElaborazione'!CG59,PreElaborazione!CG60)&gt;0,PreElaborazione!CG60=""),0,PreElaborazione!CG60)</f>
        <v>0</v>
      </c>
      <c r="CI60">
        <f ca="1">IF(OR(COUNTIF(PreElaborazione!CH$8:'PreElaborazione'!CH59,PreElaborazione!CH60)&gt;0,PreElaborazione!CH60=""),0,PreElaborazione!CH60)</f>
        <v>0</v>
      </c>
      <c r="CJ60">
        <f ca="1">IF(OR(COUNTIF(PreElaborazione!CI$8:'PreElaborazione'!CI59,PreElaborazione!CI60)&gt;0,PreElaborazione!CI60=""),0,PreElaborazione!CI60)</f>
        <v>0</v>
      </c>
      <c r="CK60">
        <f ca="1">IF(OR(COUNTIF(PreElaborazione!CJ$8:'PreElaborazione'!CJ59,PreElaborazione!CJ60)&gt;0,PreElaborazione!CJ60=""),0,PreElaborazione!CJ60)</f>
        <v>0</v>
      </c>
      <c r="CL60">
        <f ca="1">IF(OR(COUNTIF(PreElaborazione!CK$8:'PreElaborazione'!CK59,PreElaborazione!CK60)&gt;0,PreElaborazione!CK60=""),0,PreElaborazione!CK60)</f>
        <v>0</v>
      </c>
      <c r="CM60">
        <f ca="1">IF(OR(COUNTIF(PreElaborazione!CL$8:'PreElaborazione'!CL59,PreElaborazione!CL60)&gt;0,PreElaborazione!CL60=""),0,PreElaborazione!CL60)</f>
        <v>0</v>
      </c>
      <c r="CN60">
        <f ca="1">IF(OR(COUNTIF(PreElaborazione!CM$8:'PreElaborazione'!CM59,PreElaborazione!CM60)&gt;0,PreElaborazione!CM60=""),0,PreElaborazione!CM60)</f>
        <v>0</v>
      </c>
      <c r="CO60">
        <f ca="1">IF(OR(COUNTIF(PreElaborazione!CN$8:'PreElaborazione'!CN59,PreElaborazione!CN60)&gt;0,PreElaborazione!CN60=""),0,PreElaborazione!CN60)</f>
        <v>0</v>
      </c>
      <c r="CP60">
        <f ca="1">IF(OR(COUNTIF(PreElaborazione!CO$8:'PreElaborazione'!CO59,PreElaborazione!CO60)&gt;0,PreElaborazione!CO60=""),0,PreElaborazione!CO60)</f>
        <v>0</v>
      </c>
      <c r="CQ60">
        <f ca="1">IF(OR(COUNTIF(PreElaborazione!CP$8:'PreElaborazione'!CP59,PreElaborazione!CP60)&gt;0,PreElaborazione!CP60=""),0,PreElaborazione!CP60)</f>
        <v>0</v>
      </c>
      <c r="CR60">
        <f ca="1">IF(OR(COUNTIF(PreElaborazione!CQ$8:'PreElaborazione'!CQ59,PreElaborazione!CQ60)&gt;0,PreElaborazione!CQ60=""),0,PreElaborazione!CQ60)</f>
        <v>0</v>
      </c>
      <c r="CS60">
        <f ca="1">IF(OR(COUNTIF(PreElaborazione!CR$8:'PreElaborazione'!CR59,PreElaborazione!CR60)&gt;0,PreElaborazione!CR60=""),0,PreElaborazione!CR60)</f>
        <v>0</v>
      </c>
      <c r="CT60">
        <f ca="1">IF(OR(COUNTIF(PreElaborazione!CS$8:'PreElaborazione'!CS59,PreElaborazione!CS60)&gt;0,PreElaborazione!CS60=""),0,PreElaborazione!CS60)</f>
        <v>0</v>
      </c>
      <c r="CU60">
        <f ca="1">IF(OR(COUNTIF(PreElaborazione!CT$8:'PreElaborazione'!CT59,PreElaborazione!CT60)&gt;0,PreElaborazione!CT60=""),0,PreElaborazione!CT60)</f>
        <v>0</v>
      </c>
      <c r="CV60">
        <f ca="1">IF(OR(COUNTIF(PreElaborazione!CU$8:'PreElaborazione'!CU59,PreElaborazione!CU60)&gt;0,PreElaborazione!CU60=""),0,PreElaborazione!CU60)</f>
        <v>0</v>
      </c>
      <c r="CW60">
        <f ca="1">IF(OR(COUNTIF(PreElaborazione!CV$8:'PreElaborazione'!CV59,PreElaborazione!CV60)&gt;0,PreElaborazione!CV60=""),0,PreElaborazione!CV60)</f>
        <v>0</v>
      </c>
      <c r="CX60">
        <f ca="1">IF(OR(COUNTIF(PreElaborazione!CW$8:'PreElaborazione'!CW59,PreElaborazione!CW60)&gt;0,PreElaborazione!CW60=""),0,PreElaborazione!CW60)</f>
        <v>0</v>
      </c>
      <c r="CY60">
        <f ca="1">IF(OR(COUNTIF(PreElaborazione!CX$8:'PreElaborazione'!CX59,PreElaborazione!CX60)&gt;0,PreElaborazione!CX60=""),0,PreElaborazione!CX60)</f>
        <v>0</v>
      </c>
      <c r="CZ60">
        <f ca="1">IF(OR(COUNTIF(PreElaborazione!CY$8:'PreElaborazione'!CY59,PreElaborazione!CY60)&gt;0,PreElaborazione!CY60=""),0,PreElaborazione!CY60)</f>
        <v>0</v>
      </c>
      <c r="DA60">
        <f ca="1">IF(OR(COUNTIF(PreElaborazione!CZ$8:'PreElaborazione'!CZ59,PreElaborazione!CZ60)&gt;0,PreElaborazione!CZ60=""),0,PreElaborazione!CZ60)</f>
        <v>0</v>
      </c>
      <c r="DB60">
        <f ca="1">IF(OR(COUNTIF(PreElaborazione!DA$8:'PreElaborazione'!DA59,PreElaborazione!DA60)&gt;0,PreElaborazione!DA60=""),0,PreElaborazione!DA60)</f>
        <v>0</v>
      </c>
      <c r="DC60">
        <f ca="1">IF(OR(COUNTIF(PreElaborazione!DB$8:'PreElaborazione'!DB59,PreElaborazione!DB60)&gt;0,PreElaborazione!DB60=""),0,PreElaborazione!DB60)</f>
        <v>0</v>
      </c>
      <c r="DD60" s="268">
        <f t="shared" ca="1" si="0"/>
        <v>0</v>
      </c>
    </row>
    <row r="61" spans="2:108">
      <c r="B61" s="121">
        <v>54</v>
      </c>
      <c r="C61">
        <f ca="1">IF(OR(COUNTIF(PreElaborazione!B$8:'PreElaborazione'!B60,PreElaborazione!B61)&gt;0,PreElaborazione!B61=""),0,PreElaborazione!B61)</f>
        <v>0</v>
      </c>
      <c r="D61">
        <f ca="1">IF(OR(COUNTIF(PreElaborazione!C$8:'PreElaborazione'!C60,PreElaborazione!C61)&gt;0,PreElaborazione!C61=""),0,PreElaborazione!C61)</f>
        <v>0</v>
      </c>
      <c r="E61">
        <f ca="1">IF(OR(COUNTIF(PreElaborazione!D$8:'PreElaborazione'!D60,PreElaborazione!D61)&gt;0,PreElaborazione!D61=""),0,PreElaborazione!D61)</f>
        <v>0</v>
      </c>
      <c r="F61">
        <f ca="1">IF(OR(COUNTIF(PreElaborazione!E$8:'PreElaborazione'!E60,PreElaborazione!E61)&gt;0,PreElaborazione!E61=""),0,PreElaborazione!E61)</f>
        <v>0</v>
      </c>
      <c r="G61">
        <f ca="1">IF(OR(COUNTIF(PreElaborazione!F$8:'PreElaborazione'!F60,PreElaborazione!F61)&gt;0,PreElaborazione!F61=""),0,PreElaborazione!F61)</f>
        <v>0</v>
      </c>
      <c r="H61">
        <f ca="1">IF(OR(COUNTIF(PreElaborazione!G$8:'PreElaborazione'!G60,PreElaborazione!G61)&gt;0,PreElaborazione!G61=""),0,PreElaborazione!G61)</f>
        <v>0</v>
      </c>
      <c r="I61">
        <f ca="1">IF(OR(COUNTIF(PreElaborazione!H$8:'PreElaborazione'!H60,PreElaborazione!H61)&gt;0,PreElaborazione!H61=""),0,PreElaborazione!H61)</f>
        <v>0</v>
      </c>
      <c r="J61">
        <f ca="1">IF(OR(COUNTIF(PreElaborazione!I$8:'PreElaborazione'!I60,PreElaborazione!I61)&gt;0,PreElaborazione!I61=""),0,PreElaborazione!I61)</f>
        <v>0</v>
      </c>
      <c r="K61">
        <f ca="1">IF(OR(COUNTIF(PreElaborazione!J$8:'PreElaborazione'!J60,PreElaborazione!J61)&gt;0,PreElaborazione!J61=""),0,PreElaborazione!J61)</f>
        <v>0</v>
      </c>
      <c r="L61">
        <f ca="1">IF(OR(COUNTIF(PreElaborazione!K$8:'PreElaborazione'!K60,PreElaborazione!K61)&gt;0,PreElaborazione!K61=""),0,PreElaborazione!K61)</f>
        <v>0</v>
      </c>
      <c r="M61">
        <f ca="1">IF(OR(COUNTIF(PreElaborazione!L$8:'PreElaborazione'!L60,PreElaborazione!L61)&gt;0,PreElaborazione!L61=""),0,PreElaborazione!L61)</f>
        <v>0</v>
      </c>
      <c r="N61">
        <f ca="1">IF(OR(COUNTIF(PreElaborazione!M$8:'PreElaborazione'!M60,PreElaborazione!M61)&gt;0,PreElaborazione!M61=""),0,PreElaborazione!M61)</f>
        <v>0</v>
      </c>
      <c r="O61">
        <f ca="1">IF(OR(COUNTIF(PreElaborazione!N$8:'PreElaborazione'!N60,PreElaborazione!N61)&gt;0,PreElaborazione!N61=""),0,PreElaborazione!N61)</f>
        <v>0</v>
      </c>
      <c r="P61">
        <f ca="1">IF(OR(COUNTIF(PreElaborazione!O$8:'PreElaborazione'!O60,PreElaborazione!O61)&gt;0,PreElaborazione!O61=""),0,PreElaborazione!O61)</f>
        <v>0</v>
      </c>
      <c r="Q61">
        <f ca="1">IF(OR(COUNTIF(PreElaborazione!P$8:'PreElaborazione'!P60,PreElaborazione!P61)&gt;0,PreElaborazione!P61=""),0,PreElaborazione!P61)</f>
        <v>0</v>
      </c>
      <c r="R61">
        <f ca="1">IF(OR(COUNTIF(PreElaborazione!Q$8:'PreElaborazione'!Q60,PreElaborazione!Q61)&gt;0,PreElaborazione!Q61=""),0,PreElaborazione!Q61)</f>
        <v>0</v>
      </c>
      <c r="S61">
        <f ca="1">IF(OR(COUNTIF(PreElaborazione!R$8:'PreElaborazione'!R60,PreElaborazione!R61)&gt;0,PreElaborazione!R61=""),0,PreElaborazione!R61)</f>
        <v>0</v>
      </c>
      <c r="T61">
        <f ca="1">IF(OR(COUNTIF(PreElaborazione!S$8:'PreElaborazione'!S60,PreElaborazione!S61)&gt;0,PreElaborazione!S61=""),0,PreElaborazione!S61)</f>
        <v>0</v>
      </c>
      <c r="U61">
        <f ca="1">IF(OR(COUNTIF(PreElaborazione!T$8:'PreElaborazione'!T60,PreElaborazione!T61)&gt;0,PreElaborazione!T61=""),0,PreElaborazione!T61)</f>
        <v>0</v>
      </c>
      <c r="V61">
        <f ca="1">IF(OR(COUNTIF(PreElaborazione!U$8:'PreElaborazione'!U60,PreElaborazione!U61)&gt;0,PreElaborazione!U61=""),0,PreElaborazione!U61)</f>
        <v>0</v>
      </c>
      <c r="W61">
        <f ca="1">IF(OR(COUNTIF(PreElaborazione!V$8:'PreElaborazione'!V60,PreElaborazione!V61)&gt;0,PreElaborazione!V61=""),0,PreElaborazione!V61)</f>
        <v>0</v>
      </c>
      <c r="X61">
        <f ca="1">IF(OR(COUNTIF(PreElaborazione!W$8:'PreElaborazione'!W60,PreElaborazione!W61)&gt;0,PreElaborazione!W61=""),0,PreElaborazione!W61)</f>
        <v>0</v>
      </c>
      <c r="Y61">
        <f ca="1">IF(OR(COUNTIF(PreElaborazione!X$8:'PreElaborazione'!X60,PreElaborazione!X61)&gt;0,PreElaborazione!X61=""),0,PreElaborazione!X61)</f>
        <v>0</v>
      </c>
      <c r="Z61">
        <f ca="1">IF(OR(COUNTIF(PreElaborazione!Y$8:'PreElaborazione'!Y60,PreElaborazione!Y61)&gt;0,PreElaborazione!Y61=""),0,PreElaborazione!Y61)</f>
        <v>0</v>
      </c>
      <c r="AA61">
        <f ca="1">IF(OR(COUNTIF(PreElaborazione!Z$8:'PreElaborazione'!Z60,PreElaborazione!Z61)&gt;0,PreElaborazione!Z61=""),0,PreElaborazione!Z61)</f>
        <v>0</v>
      </c>
      <c r="AB61">
        <f ca="1">IF(OR(COUNTIF(PreElaborazione!AA$8:'PreElaborazione'!AA60,PreElaborazione!AA61)&gt;0,PreElaborazione!AA61=""),0,PreElaborazione!AA61)</f>
        <v>0</v>
      </c>
      <c r="AC61">
        <f ca="1">IF(OR(COUNTIF(PreElaborazione!AB$8:'PreElaborazione'!AB60,PreElaborazione!AB61)&gt;0,PreElaborazione!AB61=""),0,PreElaborazione!AB61)</f>
        <v>0</v>
      </c>
      <c r="AD61">
        <f ca="1">IF(OR(COUNTIF(PreElaborazione!AC$8:'PreElaborazione'!AC60,PreElaborazione!AC61)&gt;0,PreElaborazione!AC61=""),0,PreElaborazione!AC61)</f>
        <v>0</v>
      </c>
      <c r="AE61">
        <f ca="1">IF(OR(COUNTIF(PreElaborazione!AD$8:'PreElaborazione'!AD60,PreElaborazione!AD61)&gt;0,PreElaborazione!AD61=""),0,PreElaborazione!AD61)</f>
        <v>0</v>
      </c>
      <c r="AF61">
        <f ca="1">IF(OR(COUNTIF(PreElaborazione!AE$8:'PreElaborazione'!AE60,PreElaborazione!AE61)&gt;0,PreElaborazione!AE61=""),0,PreElaborazione!AE61)</f>
        <v>0</v>
      </c>
      <c r="AG61">
        <f ca="1">IF(OR(COUNTIF(PreElaborazione!AF$8:'PreElaborazione'!AF60,PreElaborazione!AF61)&gt;0,PreElaborazione!AF61=""),0,PreElaborazione!AF61)</f>
        <v>0</v>
      </c>
      <c r="AH61">
        <f ca="1">IF(OR(COUNTIF(PreElaborazione!AG$8:'PreElaborazione'!AG60,PreElaborazione!AG61)&gt;0,PreElaborazione!AG61=""),0,PreElaborazione!AG61)</f>
        <v>0</v>
      </c>
      <c r="AI61">
        <f ca="1">IF(OR(COUNTIF(PreElaborazione!AH$8:'PreElaborazione'!AH60,PreElaborazione!AH61)&gt;0,PreElaborazione!AH61=""),0,PreElaborazione!AH61)</f>
        <v>0</v>
      </c>
      <c r="AJ61">
        <f ca="1">IF(OR(COUNTIF(PreElaborazione!AI$8:'PreElaborazione'!AI60,PreElaborazione!AI61)&gt;0,PreElaborazione!AI61=""),0,PreElaborazione!AI61)</f>
        <v>0</v>
      </c>
      <c r="AK61">
        <f ca="1">IF(OR(COUNTIF(PreElaborazione!AJ$8:'PreElaborazione'!AJ60,PreElaborazione!AJ61)&gt;0,PreElaborazione!AJ61=""),0,PreElaborazione!AJ61)</f>
        <v>0</v>
      </c>
      <c r="AL61">
        <f ca="1">IF(OR(COUNTIF(PreElaborazione!AK$8:'PreElaborazione'!AK60,PreElaborazione!AK61)&gt;0,PreElaborazione!AK61=""),0,PreElaborazione!AK61)</f>
        <v>0</v>
      </c>
      <c r="AM61">
        <f ca="1">IF(OR(COUNTIF(PreElaborazione!AL$8:'PreElaborazione'!AL60,PreElaborazione!AL61)&gt;0,PreElaborazione!AL61=""),0,PreElaborazione!AL61)</f>
        <v>0</v>
      </c>
      <c r="AN61">
        <f ca="1">IF(OR(COUNTIF(PreElaborazione!AM$8:'PreElaborazione'!AM60,PreElaborazione!AM61)&gt;0,PreElaborazione!AM61=""),0,PreElaborazione!AM61)</f>
        <v>0</v>
      </c>
      <c r="AO61">
        <f ca="1">IF(OR(COUNTIF(PreElaborazione!AN$8:'PreElaborazione'!AN60,PreElaborazione!AN61)&gt;0,PreElaborazione!AN61=""),0,PreElaborazione!AN61)</f>
        <v>0</v>
      </c>
      <c r="AP61">
        <f ca="1">IF(OR(COUNTIF(PreElaborazione!AO$8:'PreElaborazione'!AO60,PreElaborazione!AO61)&gt;0,PreElaborazione!AO61=""),0,PreElaborazione!AO61)</f>
        <v>0</v>
      </c>
      <c r="AQ61">
        <f ca="1">IF(OR(COUNTIF(PreElaborazione!AP$8:'PreElaborazione'!AP60,PreElaborazione!AP61)&gt;0,PreElaborazione!AP61=""),0,PreElaborazione!AP61)</f>
        <v>0</v>
      </c>
      <c r="AR61">
        <f ca="1">IF(OR(COUNTIF(PreElaborazione!AQ$8:'PreElaborazione'!AQ60,PreElaborazione!AQ61)&gt;0,PreElaborazione!AQ61=""),0,PreElaborazione!AQ61)</f>
        <v>0</v>
      </c>
      <c r="AS61">
        <f ca="1">IF(OR(COUNTIF(PreElaborazione!AR$8:'PreElaborazione'!AR60,PreElaborazione!AR61)&gt;0,PreElaborazione!AR61=""),0,PreElaborazione!AR61)</f>
        <v>0</v>
      </c>
      <c r="AT61">
        <f ca="1">IF(OR(COUNTIF(PreElaborazione!AS$8:'PreElaborazione'!AS60,PreElaborazione!AS61)&gt;0,PreElaborazione!AS61=""),0,PreElaborazione!AS61)</f>
        <v>0</v>
      </c>
      <c r="AU61">
        <f ca="1">IF(OR(COUNTIF(PreElaborazione!AT$8:'PreElaborazione'!AT60,PreElaborazione!AT61)&gt;0,PreElaborazione!AT61=""),0,PreElaborazione!AT61)</f>
        <v>0</v>
      </c>
      <c r="AV61">
        <f ca="1">IF(OR(COUNTIF(PreElaborazione!AU$8:'PreElaborazione'!AU60,PreElaborazione!AU61)&gt;0,PreElaborazione!AU61=""),0,PreElaborazione!AU61)</f>
        <v>0</v>
      </c>
      <c r="AW61">
        <f ca="1">IF(OR(COUNTIF(PreElaborazione!AV$8:'PreElaborazione'!AV60,PreElaborazione!AV61)&gt;0,PreElaborazione!AV61=""),0,PreElaborazione!AV61)</f>
        <v>0</v>
      </c>
      <c r="AX61">
        <f ca="1">IF(OR(COUNTIF(PreElaborazione!AW$8:'PreElaborazione'!AW60,PreElaborazione!AW61)&gt;0,PreElaborazione!AW61=""),0,PreElaborazione!AW61)</f>
        <v>0</v>
      </c>
      <c r="AY61">
        <f ca="1">IF(OR(COUNTIF(PreElaborazione!AX$8:'PreElaborazione'!AX60,PreElaborazione!AX61)&gt;0,PreElaborazione!AX61=""),0,PreElaborazione!AX61)</f>
        <v>0</v>
      </c>
      <c r="AZ61">
        <f ca="1">IF(OR(COUNTIF(PreElaborazione!AY$8:'PreElaborazione'!AY60,PreElaborazione!AY61)&gt;0,PreElaborazione!AY61=""),0,PreElaborazione!AY61)</f>
        <v>0</v>
      </c>
      <c r="BA61">
        <f ca="1">IF(OR(COUNTIF(PreElaborazione!AZ$8:'PreElaborazione'!AZ60,PreElaborazione!AZ61)&gt;0,PreElaborazione!AZ61=""),0,PreElaborazione!AZ61)</f>
        <v>0</v>
      </c>
      <c r="BB61">
        <f ca="1">IF(OR(COUNTIF(PreElaborazione!BA$8:'PreElaborazione'!BA60,PreElaborazione!BA61)&gt;0,PreElaborazione!BA61=""),0,PreElaborazione!BA61)</f>
        <v>0</v>
      </c>
      <c r="BC61">
        <f ca="1">IF(OR(COUNTIF(PreElaborazione!BB$8:'PreElaborazione'!BB60,PreElaborazione!BB61)&gt;0,PreElaborazione!BB61=""),0,PreElaborazione!BB61)</f>
        <v>0</v>
      </c>
      <c r="BD61">
        <f ca="1">IF(OR(COUNTIF(PreElaborazione!BC$8:'PreElaborazione'!BC60,PreElaborazione!BC61)&gt;0,PreElaborazione!BC61=""),0,PreElaborazione!BC61)</f>
        <v>0</v>
      </c>
      <c r="BE61">
        <f ca="1">IF(OR(COUNTIF(PreElaborazione!BD$8:'PreElaborazione'!BD60,PreElaborazione!BD61)&gt;0,PreElaborazione!BD61=""),0,PreElaborazione!BD61)</f>
        <v>0</v>
      </c>
      <c r="BF61">
        <f ca="1">IF(OR(COUNTIF(PreElaborazione!BE$8:'PreElaborazione'!BE60,PreElaborazione!BE61)&gt;0,PreElaborazione!BE61=""),0,PreElaborazione!BE61)</f>
        <v>0</v>
      </c>
      <c r="BG61">
        <f ca="1">IF(OR(COUNTIF(PreElaborazione!BF$8:'PreElaborazione'!BF60,PreElaborazione!BF61)&gt;0,PreElaborazione!BF61=""),0,PreElaborazione!BF61)</f>
        <v>0</v>
      </c>
      <c r="BH61">
        <f ca="1">IF(OR(COUNTIF(PreElaborazione!BG$8:'PreElaborazione'!BG60,PreElaborazione!BG61)&gt;0,PreElaborazione!BG61=""),0,PreElaborazione!BG61)</f>
        <v>0</v>
      </c>
      <c r="BI61">
        <f ca="1">IF(OR(COUNTIF(PreElaborazione!BH$8:'PreElaborazione'!BH60,PreElaborazione!BH61)&gt;0,PreElaborazione!BH61=""),0,PreElaborazione!BH61)</f>
        <v>0</v>
      </c>
      <c r="BJ61">
        <f ca="1">IF(OR(COUNTIF(PreElaborazione!BI$8:'PreElaborazione'!BI60,PreElaborazione!BI61)&gt;0,PreElaborazione!BI61=""),0,PreElaborazione!BI61)</f>
        <v>0</v>
      </c>
      <c r="BK61">
        <f ca="1">IF(OR(COUNTIF(PreElaborazione!BJ$8:'PreElaborazione'!BJ60,PreElaborazione!BJ61)&gt;0,PreElaborazione!BJ61=""),0,PreElaborazione!BJ61)</f>
        <v>0</v>
      </c>
      <c r="BL61">
        <f ca="1">IF(OR(COUNTIF(PreElaborazione!BK$8:'PreElaborazione'!BK60,PreElaborazione!BK61)&gt;0,PreElaborazione!BK61=""),0,PreElaborazione!BK61)</f>
        <v>0</v>
      </c>
      <c r="BM61">
        <f ca="1">IF(OR(COUNTIF(PreElaborazione!BL$8:'PreElaborazione'!BL60,PreElaborazione!BL61)&gt;0,PreElaborazione!BL61=""),0,PreElaborazione!BL61)</f>
        <v>0</v>
      </c>
      <c r="BN61">
        <f ca="1">IF(OR(COUNTIF(PreElaborazione!BM$8:'PreElaborazione'!BM60,PreElaborazione!BM61)&gt;0,PreElaborazione!BM61=""),0,PreElaborazione!BM61)</f>
        <v>0</v>
      </c>
      <c r="BO61">
        <f ca="1">IF(OR(COUNTIF(PreElaborazione!BN$8:'PreElaborazione'!BN60,PreElaborazione!BN61)&gt;0,PreElaborazione!BN61=""),0,PreElaborazione!BN61)</f>
        <v>0</v>
      </c>
      <c r="BP61">
        <f ca="1">IF(OR(COUNTIF(PreElaborazione!BO$8:'PreElaborazione'!BO60,PreElaborazione!BO61)&gt;0,PreElaborazione!BO61=""),0,PreElaborazione!BO61)</f>
        <v>0</v>
      </c>
      <c r="BQ61">
        <f ca="1">IF(OR(COUNTIF(PreElaborazione!BP$8:'PreElaborazione'!BP60,PreElaborazione!BP61)&gt;0,PreElaborazione!BP61=""),0,PreElaborazione!BP61)</f>
        <v>0</v>
      </c>
      <c r="BR61">
        <f ca="1">IF(OR(COUNTIF(PreElaborazione!BQ$8:'PreElaborazione'!BQ60,PreElaborazione!BQ61)&gt;0,PreElaborazione!BQ61=""),0,PreElaborazione!BQ61)</f>
        <v>0</v>
      </c>
      <c r="BS61">
        <f ca="1">IF(OR(COUNTIF(PreElaborazione!BR$8:'PreElaborazione'!BR60,PreElaborazione!BR61)&gt;0,PreElaborazione!BR61=""),0,PreElaborazione!BR61)</f>
        <v>0</v>
      </c>
      <c r="BT61">
        <f ca="1">IF(OR(COUNTIF(PreElaborazione!BS$8:'PreElaborazione'!BS60,PreElaborazione!BS61)&gt;0,PreElaborazione!BS61=""),0,PreElaborazione!BS61)</f>
        <v>0</v>
      </c>
      <c r="BU61">
        <f ca="1">IF(OR(COUNTIF(PreElaborazione!BT$8:'PreElaborazione'!BT60,PreElaborazione!BT61)&gt;0,PreElaborazione!BT61=""),0,PreElaborazione!BT61)</f>
        <v>0</v>
      </c>
      <c r="BV61">
        <f ca="1">IF(OR(COUNTIF(PreElaborazione!BU$8:'PreElaborazione'!BU60,PreElaborazione!BU61)&gt;0,PreElaborazione!BU61=""),0,PreElaborazione!BU61)</f>
        <v>0</v>
      </c>
      <c r="BW61">
        <f ca="1">IF(OR(COUNTIF(PreElaborazione!BV$8:'PreElaborazione'!BV60,PreElaborazione!BV61)&gt;0,PreElaborazione!BV61=""),0,PreElaborazione!BV61)</f>
        <v>0</v>
      </c>
      <c r="BX61">
        <f ca="1">IF(OR(COUNTIF(PreElaborazione!BW$8:'PreElaborazione'!BW60,PreElaborazione!BW61)&gt;0,PreElaborazione!BW61=""),0,PreElaborazione!BW61)</f>
        <v>0</v>
      </c>
      <c r="BY61">
        <f ca="1">IF(OR(COUNTIF(PreElaborazione!BX$8:'PreElaborazione'!BX60,PreElaborazione!BX61)&gt;0,PreElaborazione!BX61=""),0,PreElaborazione!BX61)</f>
        <v>0</v>
      </c>
      <c r="BZ61">
        <f ca="1">IF(OR(COUNTIF(PreElaborazione!BY$8:'PreElaborazione'!BY60,PreElaborazione!BY61)&gt;0,PreElaborazione!BY61=""),0,PreElaborazione!BY61)</f>
        <v>0</v>
      </c>
      <c r="CA61">
        <f ca="1">IF(OR(COUNTIF(PreElaborazione!BZ$8:'PreElaborazione'!BZ60,PreElaborazione!BZ61)&gt;0,PreElaborazione!BZ61=""),0,PreElaborazione!BZ61)</f>
        <v>0</v>
      </c>
      <c r="CB61">
        <f ca="1">IF(OR(COUNTIF(PreElaborazione!CA$8:'PreElaborazione'!CA60,PreElaborazione!CA61)&gt;0,PreElaborazione!CA61=""),0,PreElaborazione!CA61)</f>
        <v>0</v>
      </c>
      <c r="CC61">
        <f ca="1">IF(OR(COUNTIF(PreElaborazione!CB$8:'PreElaborazione'!CB60,PreElaborazione!CB61)&gt;0,PreElaborazione!CB61=""),0,PreElaborazione!CB61)</f>
        <v>0</v>
      </c>
      <c r="CD61">
        <f ca="1">IF(OR(COUNTIF(PreElaborazione!CC$8:'PreElaborazione'!CC60,PreElaborazione!CC61)&gt;0,PreElaborazione!CC61=""),0,PreElaborazione!CC61)</f>
        <v>0</v>
      </c>
      <c r="CE61">
        <f ca="1">IF(OR(COUNTIF(PreElaborazione!CD$8:'PreElaborazione'!CD60,PreElaborazione!CD61)&gt;0,PreElaborazione!CD61=""),0,PreElaborazione!CD61)</f>
        <v>0</v>
      </c>
      <c r="CF61">
        <f ca="1">IF(OR(COUNTIF(PreElaborazione!CE$8:'PreElaborazione'!CE60,PreElaborazione!CE61)&gt;0,PreElaborazione!CE61=""),0,PreElaborazione!CE61)</f>
        <v>0</v>
      </c>
      <c r="CG61">
        <f ca="1">IF(OR(COUNTIF(PreElaborazione!CF$8:'PreElaborazione'!CF60,PreElaborazione!CF61)&gt;0,PreElaborazione!CF61=""),0,PreElaborazione!CF61)</f>
        <v>0</v>
      </c>
      <c r="CH61">
        <f ca="1">IF(OR(COUNTIF(PreElaborazione!CG$8:'PreElaborazione'!CG60,PreElaborazione!CG61)&gt;0,PreElaborazione!CG61=""),0,PreElaborazione!CG61)</f>
        <v>0</v>
      </c>
      <c r="CI61">
        <f ca="1">IF(OR(COUNTIF(PreElaborazione!CH$8:'PreElaborazione'!CH60,PreElaborazione!CH61)&gt;0,PreElaborazione!CH61=""),0,PreElaborazione!CH61)</f>
        <v>0</v>
      </c>
      <c r="CJ61">
        <f ca="1">IF(OR(COUNTIF(PreElaborazione!CI$8:'PreElaborazione'!CI60,PreElaborazione!CI61)&gt;0,PreElaborazione!CI61=""),0,PreElaborazione!CI61)</f>
        <v>0</v>
      </c>
      <c r="CK61">
        <f ca="1">IF(OR(COUNTIF(PreElaborazione!CJ$8:'PreElaborazione'!CJ60,PreElaborazione!CJ61)&gt;0,PreElaborazione!CJ61=""),0,PreElaborazione!CJ61)</f>
        <v>0</v>
      </c>
      <c r="CL61">
        <f ca="1">IF(OR(COUNTIF(PreElaborazione!CK$8:'PreElaborazione'!CK60,PreElaborazione!CK61)&gt;0,PreElaborazione!CK61=""),0,PreElaborazione!CK61)</f>
        <v>0</v>
      </c>
      <c r="CM61">
        <f ca="1">IF(OR(COUNTIF(PreElaborazione!CL$8:'PreElaborazione'!CL60,PreElaborazione!CL61)&gt;0,PreElaborazione!CL61=""),0,PreElaborazione!CL61)</f>
        <v>0</v>
      </c>
      <c r="CN61">
        <f ca="1">IF(OR(COUNTIF(PreElaborazione!CM$8:'PreElaborazione'!CM60,PreElaborazione!CM61)&gt;0,PreElaborazione!CM61=""),0,PreElaborazione!CM61)</f>
        <v>0</v>
      </c>
      <c r="CO61">
        <f ca="1">IF(OR(COUNTIF(PreElaborazione!CN$8:'PreElaborazione'!CN60,PreElaborazione!CN61)&gt;0,PreElaborazione!CN61=""),0,PreElaborazione!CN61)</f>
        <v>0</v>
      </c>
      <c r="CP61">
        <f ca="1">IF(OR(COUNTIF(PreElaborazione!CO$8:'PreElaborazione'!CO60,PreElaborazione!CO61)&gt;0,PreElaborazione!CO61=""),0,PreElaborazione!CO61)</f>
        <v>0</v>
      </c>
      <c r="CQ61">
        <f ca="1">IF(OR(COUNTIF(PreElaborazione!CP$8:'PreElaborazione'!CP60,PreElaborazione!CP61)&gt;0,PreElaborazione!CP61=""),0,PreElaborazione!CP61)</f>
        <v>0</v>
      </c>
      <c r="CR61">
        <f ca="1">IF(OR(COUNTIF(PreElaborazione!CQ$8:'PreElaborazione'!CQ60,PreElaborazione!CQ61)&gt;0,PreElaborazione!CQ61=""),0,PreElaborazione!CQ61)</f>
        <v>0</v>
      </c>
      <c r="CS61">
        <f ca="1">IF(OR(COUNTIF(PreElaborazione!CR$8:'PreElaborazione'!CR60,PreElaborazione!CR61)&gt;0,PreElaborazione!CR61=""),0,PreElaborazione!CR61)</f>
        <v>0</v>
      </c>
      <c r="CT61">
        <f ca="1">IF(OR(COUNTIF(PreElaborazione!CS$8:'PreElaborazione'!CS60,PreElaborazione!CS61)&gt;0,PreElaborazione!CS61=""),0,PreElaborazione!CS61)</f>
        <v>0</v>
      </c>
      <c r="CU61">
        <f ca="1">IF(OR(COUNTIF(PreElaborazione!CT$8:'PreElaborazione'!CT60,PreElaborazione!CT61)&gt;0,PreElaborazione!CT61=""),0,PreElaborazione!CT61)</f>
        <v>0</v>
      </c>
      <c r="CV61">
        <f ca="1">IF(OR(COUNTIF(PreElaborazione!CU$8:'PreElaborazione'!CU60,PreElaborazione!CU61)&gt;0,PreElaborazione!CU61=""),0,PreElaborazione!CU61)</f>
        <v>0</v>
      </c>
      <c r="CW61">
        <f ca="1">IF(OR(COUNTIF(PreElaborazione!CV$8:'PreElaborazione'!CV60,PreElaborazione!CV61)&gt;0,PreElaborazione!CV61=""),0,PreElaborazione!CV61)</f>
        <v>0</v>
      </c>
      <c r="CX61">
        <f ca="1">IF(OR(COUNTIF(PreElaborazione!CW$8:'PreElaborazione'!CW60,PreElaborazione!CW61)&gt;0,PreElaborazione!CW61=""),0,PreElaborazione!CW61)</f>
        <v>0</v>
      </c>
      <c r="CY61">
        <f ca="1">IF(OR(COUNTIF(PreElaborazione!CX$8:'PreElaborazione'!CX60,PreElaborazione!CX61)&gt;0,PreElaborazione!CX61=""),0,PreElaborazione!CX61)</f>
        <v>0</v>
      </c>
      <c r="CZ61">
        <f ca="1">IF(OR(COUNTIF(PreElaborazione!CY$8:'PreElaborazione'!CY60,PreElaborazione!CY61)&gt;0,PreElaborazione!CY61=""),0,PreElaborazione!CY61)</f>
        <v>0</v>
      </c>
      <c r="DA61">
        <f ca="1">IF(OR(COUNTIF(PreElaborazione!CZ$8:'PreElaborazione'!CZ60,PreElaborazione!CZ61)&gt;0,PreElaborazione!CZ61=""),0,PreElaborazione!CZ61)</f>
        <v>0</v>
      </c>
      <c r="DB61">
        <f ca="1">IF(OR(COUNTIF(PreElaborazione!DA$8:'PreElaborazione'!DA60,PreElaborazione!DA61)&gt;0,PreElaborazione!DA61=""),0,PreElaborazione!DA61)</f>
        <v>0</v>
      </c>
      <c r="DC61">
        <f ca="1">IF(OR(COUNTIF(PreElaborazione!DB$8:'PreElaborazione'!DB60,PreElaborazione!DB61)&gt;0,PreElaborazione!DB61=""),0,PreElaborazione!DB61)</f>
        <v>0</v>
      </c>
      <c r="DD61" s="268">
        <f t="shared" ca="1" si="0"/>
        <v>0</v>
      </c>
    </row>
    <row r="62" spans="2:108">
      <c r="B62" s="121">
        <v>55</v>
      </c>
      <c r="C62">
        <f ca="1">IF(OR(COUNTIF(PreElaborazione!B$8:'PreElaborazione'!B61,PreElaborazione!B62)&gt;0,PreElaborazione!B62=""),0,PreElaborazione!B62)</f>
        <v>0</v>
      </c>
      <c r="D62">
        <f ca="1">IF(OR(COUNTIF(PreElaborazione!C$8:'PreElaborazione'!C61,PreElaborazione!C62)&gt;0,PreElaborazione!C62=""),0,PreElaborazione!C62)</f>
        <v>0</v>
      </c>
      <c r="E62">
        <f ca="1">IF(OR(COUNTIF(PreElaborazione!D$8:'PreElaborazione'!D61,PreElaborazione!D62)&gt;0,PreElaborazione!D62=""),0,PreElaborazione!D62)</f>
        <v>0</v>
      </c>
      <c r="F62">
        <f ca="1">IF(OR(COUNTIF(PreElaborazione!E$8:'PreElaborazione'!E61,PreElaborazione!E62)&gt;0,PreElaborazione!E62=""),0,PreElaborazione!E62)</f>
        <v>0</v>
      </c>
      <c r="G62">
        <f ca="1">IF(OR(COUNTIF(PreElaborazione!F$8:'PreElaborazione'!F61,PreElaborazione!F62)&gt;0,PreElaborazione!F62=""),0,PreElaborazione!F62)</f>
        <v>0</v>
      </c>
      <c r="H62">
        <f ca="1">IF(OR(COUNTIF(PreElaborazione!G$8:'PreElaborazione'!G61,PreElaborazione!G62)&gt;0,PreElaborazione!G62=""),0,PreElaborazione!G62)</f>
        <v>0</v>
      </c>
      <c r="I62">
        <f ca="1">IF(OR(COUNTIF(PreElaborazione!H$8:'PreElaborazione'!H61,PreElaborazione!H62)&gt;0,PreElaborazione!H62=""),0,PreElaborazione!H62)</f>
        <v>0</v>
      </c>
      <c r="J62">
        <f ca="1">IF(OR(COUNTIF(PreElaborazione!I$8:'PreElaborazione'!I61,PreElaborazione!I62)&gt;0,PreElaborazione!I62=""),0,PreElaborazione!I62)</f>
        <v>0</v>
      </c>
      <c r="K62">
        <f ca="1">IF(OR(COUNTIF(PreElaborazione!J$8:'PreElaborazione'!J61,PreElaborazione!J62)&gt;0,PreElaborazione!J62=""),0,PreElaborazione!J62)</f>
        <v>0</v>
      </c>
      <c r="L62">
        <f ca="1">IF(OR(COUNTIF(PreElaborazione!K$8:'PreElaborazione'!K61,PreElaborazione!K62)&gt;0,PreElaborazione!K62=""),0,PreElaborazione!K62)</f>
        <v>0</v>
      </c>
      <c r="M62">
        <f ca="1">IF(OR(COUNTIF(PreElaborazione!L$8:'PreElaborazione'!L61,PreElaborazione!L62)&gt;0,PreElaborazione!L62=""),0,PreElaborazione!L62)</f>
        <v>0</v>
      </c>
      <c r="N62">
        <f ca="1">IF(OR(COUNTIF(PreElaborazione!M$8:'PreElaborazione'!M61,PreElaborazione!M62)&gt;0,PreElaborazione!M62=""),0,PreElaborazione!M62)</f>
        <v>0</v>
      </c>
      <c r="O62">
        <f ca="1">IF(OR(COUNTIF(PreElaborazione!N$8:'PreElaborazione'!N61,PreElaborazione!N62)&gt;0,PreElaborazione!N62=""),0,PreElaborazione!N62)</f>
        <v>0</v>
      </c>
      <c r="P62">
        <f ca="1">IF(OR(COUNTIF(PreElaborazione!O$8:'PreElaborazione'!O61,PreElaborazione!O62)&gt;0,PreElaborazione!O62=""),0,PreElaborazione!O62)</f>
        <v>0</v>
      </c>
      <c r="Q62">
        <f ca="1">IF(OR(COUNTIF(PreElaborazione!P$8:'PreElaborazione'!P61,PreElaborazione!P62)&gt;0,PreElaborazione!P62=""),0,PreElaborazione!P62)</f>
        <v>0</v>
      </c>
      <c r="R62">
        <f ca="1">IF(OR(COUNTIF(PreElaborazione!Q$8:'PreElaborazione'!Q61,PreElaborazione!Q62)&gt;0,PreElaborazione!Q62=""),0,PreElaborazione!Q62)</f>
        <v>0</v>
      </c>
      <c r="S62">
        <f ca="1">IF(OR(COUNTIF(PreElaborazione!R$8:'PreElaborazione'!R61,PreElaborazione!R62)&gt;0,PreElaborazione!R62=""),0,PreElaborazione!R62)</f>
        <v>0</v>
      </c>
      <c r="T62">
        <f ca="1">IF(OR(COUNTIF(PreElaborazione!S$8:'PreElaborazione'!S61,PreElaborazione!S62)&gt;0,PreElaborazione!S62=""),0,PreElaborazione!S62)</f>
        <v>0</v>
      </c>
      <c r="U62">
        <f ca="1">IF(OR(COUNTIF(PreElaborazione!T$8:'PreElaborazione'!T61,PreElaborazione!T62)&gt;0,PreElaborazione!T62=""),0,PreElaborazione!T62)</f>
        <v>0</v>
      </c>
      <c r="V62">
        <f ca="1">IF(OR(COUNTIF(PreElaborazione!U$8:'PreElaborazione'!U61,PreElaborazione!U62)&gt;0,PreElaborazione!U62=""),0,PreElaborazione!U62)</f>
        <v>0</v>
      </c>
      <c r="W62">
        <f ca="1">IF(OR(COUNTIF(PreElaborazione!V$8:'PreElaborazione'!V61,PreElaborazione!V62)&gt;0,PreElaborazione!V62=""),0,PreElaborazione!V62)</f>
        <v>0</v>
      </c>
      <c r="X62">
        <f ca="1">IF(OR(COUNTIF(PreElaborazione!W$8:'PreElaborazione'!W61,PreElaborazione!W62)&gt;0,PreElaborazione!W62=""),0,PreElaborazione!W62)</f>
        <v>0</v>
      </c>
      <c r="Y62">
        <f ca="1">IF(OR(COUNTIF(PreElaborazione!X$8:'PreElaborazione'!X61,PreElaborazione!X62)&gt;0,PreElaborazione!X62=""),0,PreElaborazione!X62)</f>
        <v>0</v>
      </c>
      <c r="Z62">
        <f ca="1">IF(OR(COUNTIF(PreElaborazione!Y$8:'PreElaborazione'!Y61,PreElaborazione!Y62)&gt;0,PreElaborazione!Y62=""),0,PreElaborazione!Y62)</f>
        <v>0</v>
      </c>
      <c r="AA62">
        <f ca="1">IF(OR(COUNTIF(PreElaborazione!Z$8:'PreElaborazione'!Z61,PreElaborazione!Z62)&gt;0,PreElaborazione!Z62=""),0,PreElaborazione!Z62)</f>
        <v>0</v>
      </c>
      <c r="AB62">
        <f ca="1">IF(OR(COUNTIF(PreElaborazione!AA$8:'PreElaborazione'!AA61,PreElaborazione!AA62)&gt;0,PreElaborazione!AA62=""),0,PreElaborazione!AA62)</f>
        <v>0</v>
      </c>
      <c r="AC62">
        <f ca="1">IF(OR(COUNTIF(PreElaborazione!AB$8:'PreElaborazione'!AB61,PreElaborazione!AB62)&gt;0,PreElaborazione!AB62=""),0,PreElaborazione!AB62)</f>
        <v>0</v>
      </c>
      <c r="AD62">
        <f ca="1">IF(OR(COUNTIF(PreElaborazione!AC$8:'PreElaborazione'!AC61,PreElaborazione!AC62)&gt;0,PreElaborazione!AC62=""),0,PreElaborazione!AC62)</f>
        <v>0</v>
      </c>
      <c r="AE62">
        <f ca="1">IF(OR(COUNTIF(PreElaborazione!AD$8:'PreElaborazione'!AD61,PreElaborazione!AD62)&gt;0,PreElaborazione!AD62=""),0,PreElaborazione!AD62)</f>
        <v>0</v>
      </c>
      <c r="AF62">
        <f ca="1">IF(OR(COUNTIF(PreElaborazione!AE$8:'PreElaborazione'!AE61,PreElaborazione!AE62)&gt;0,PreElaborazione!AE62=""),0,PreElaborazione!AE62)</f>
        <v>0</v>
      </c>
      <c r="AG62">
        <f ca="1">IF(OR(COUNTIF(PreElaborazione!AF$8:'PreElaborazione'!AF61,PreElaborazione!AF62)&gt;0,PreElaborazione!AF62=""),0,PreElaborazione!AF62)</f>
        <v>0</v>
      </c>
      <c r="AH62">
        <f ca="1">IF(OR(COUNTIF(PreElaborazione!AG$8:'PreElaborazione'!AG61,PreElaborazione!AG62)&gt;0,PreElaborazione!AG62=""),0,PreElaborazione!AG62)</f>
        <v>0</v>
      </c>
      <c r="AI62">
        <f ca="1">IF(OR(COUNTIF(PreElaborazione!AH$8:'PreElaborazione'!AH61,PreElaborazione!AH62)&gt;0,PreElaborazione!AH62=""),0,PreElaborazione!AH62)</f>
        <v>0</v>
      </c>
      <c r="AJ62">
        <f ca="1">IF(OR(COUNTIF(PreElaborazione!AI$8:'PreElaborazione'!AI61,PreElaborazione!AI62)&gt;0,PreElaborazione!AI62=""),0,PreElaborazione!AI62)</f>
        <v>0</v>
      </c>
      <c r="AK62">
        <f ca="1">IF(OR(COUNTIF(PreElaborazione!AJ$8:'PreElaborazione'!AJ61,PreElaborazione!AJ62)&gt;0,PreElaborazione!AJ62=""),0,PreElaborazione!AJ62)</f>
        <v>0</v>
      </c>
      <c r="AL62">
        <f ca="1">IF(OR(COUNTIF(PreElaborazione!AK$8:'PreElaborazione'!AK61,PreElaborazione!AK62)&gt;0,PreElaborazione!AK62=""),0,PreElaborazione!AK62)</f>
        <v>0</v>
      </c>
      <c r="AM62">
        <f ca="1">IF(OR(COUNTIF(PreElaborazione!AL$8:'PreElaborazione'!AL61,PreElaborazione!AL62)&gt;0,PreElaborazione!AL62=""),0,PreElaborazione!AL62)</f>
        <v>0</v>
      </c>
      <c r="AN62">
        <f ca="1">IF(OR(COUNTIF(PreElaborazione!AM$8:'PreElaborazione'!AM61,PreElaborazione!AM62)&gt;0,PreElaborazione!AM62=""),0,PreElaborazione!AM62)</f>
        <v>0</v>
      </c>
      <c r="AO62">
        <f ca="1">IF(OR(COUNTIF(PreElaborazione!AN$8:'PreElaborazione'!AN61,PreElaborazione!AN62)&gt;0,PreElaborazione!AN62=""),0,PreElaborazione!AN62)</f>
        <v>0</v>
      </c>
      <c r="AP62">
        <f ca="1">IF(OR(COUNTIF(PreElaborazione!AO$8:'PreElaborazione'!AO61,PreElaborazione!AO62)&gt;0,PreElaborazione!AO62=""),0,PreElaborazione!AO62)</f>
        <v>0</v>
      </c>
      <c r="AQ62">
        <f ca="1">IF(OR(COUNTIF(PreElaborazione!AP$8:'PreElaborazione'!AP61,PreElaborazione!AP62)&gt;0,PreElaborazione!AP62=""),0,PreElaborazione!AP62)</f>
        <v>0</v>
      </c>
      <c r="AR62">
        <f ca="1">IF(OR(COUNTIF(PreElaborazione!AQ$8:'PreElaborazione'!AQ61,PreElaborazione!AQ62)&gt;0,PreElaborazione!AQ62=""),0,PreElaborazione!AQ62)</f>
        <v>0</v>
      </c>
      <c r="AS62">
        <f ca="1">IF(OR(COUNTIF(PreElaborazione!AR$8:'PreElaborazione'!AR61,PreElaborazione!AR62)&gt;0,PreElaborazione!AR62=""),0,PreElaborazione!AR62)</f>
        <v>0</v>
      </c>
      <c r="AT62">
        <f ca="1">IF(OR(COUNTIF(PreElaborazione!AS$8:'PreElaborazione'!AS61,PreElaborazione!AS62)&gt;0,PreElaborazione!AS62=""),0,PreElaborazione!AS62)</f>
        <v>0</v>
      </c>
      <c r="AU62">
        <f ca="1">IF(OR(COUNTIF(PreElaborazione!AT$8:'PreElaborazione'!AT61,PreElaborazione!AT62)&gt;0,PreElaborazione!AT62=""),0,PreElaborazione!AT62)</f>
        <v>0</v>
      </c>
      <c r="AV62">
        <f ca="1">IF(OR(COUNTIF(PreElaborazione!AU$8:'PreElaborazione'!AU61,PreElaborazione!AU62)&gt;0,PreElaborazione!AU62=""),0,PreElaborazione!AU62)</f>
        <v>0</v>
      </c>
      <c r="AW62">
        <f ca="1">IF(OR(COUNTIF(PreElaborazione!AV$8:'PreElaborazione'!AV61,PreElaborazione!AV62)&gt;0,PreElaborazione!AV62=""),0,PreElaborazione!AV62)</f>
        <v>0</v>
      </c>
      <c r="AX62">
        <f ca="1">IF(OR(COUNTIF(PreElaborazione!AW$8:'PreElaborazione'!AW61,PreElaborazione!AW62)&gt;0,PreElaborazione!AW62=""),0,PreElaborazione!AW62)</f>
        <v>0</v>
      </c>
      <c r="AY62">
        <f ca="1">IF(OR(COUNTIF(PreElaborazione!AX$8:'PreElaborazione'!AX61,PreElaborazione!AX62)&gt;0,PreElaborazione!AX62=""),0,PreElaborazione!AX62)</f>
        <v>0</v>
      </c>
      <c r="AZ62">
        <f ca="1">IF(OR(COUNTIF(PreElaborazione!AY$8:'PreElaborazione'!AY61,PreElaborazione!AY62)&gt;0,PreElaborazione!AY62=""),0,PreElaborazione!AY62)</f>
        <v>0</v>
      </c>
      <c r="BA62">
        <f ca="1">IF(OR(COUNTIF(PreElaborazione!AZ$8:'PreElaborazione'!AZ61,PreElaborazione!AZ62)&gt;0,PreElaborazione!AZ62=""),0,PreElaborazione!AZ62)</f>
        <v>0</v>
      </c>
      <c r="BB62">
        <f ca="1">IF(OR(COUNTIF(PreElaborazione!BA$8:'PreElaborazione'!BA61,PreElaborazione!BA62)&gt;0,PreElaborazione!BA62=""),0,PreElaborazione!BA62)</f>
        <v>0</v>
      </c>
      <c r="BC62">
        <f ca="1">IF(OR(COUNTIF(PreElaborazione!BB$8:'PreElaborazione'!BB61,PreElaborazione!BB62)&gt;0,PreElaborazione!BB62=""),0,PreElaborazione!BB62)</f>
        <v>0</v>
      </c>
      <c r="BD62">
        <f ca="1">IF(OR(COUNTIF(PreElaborazione!BC$8:'PreElaborazione'!BC61,PreElaborazione!BC62)&gt;0,PreElaborazione!BC62=""),0,PreElaborazione!BC62)</f>
        <v>0</v>
      </c>
      <c r="BE62">
        <f ca="1">IF(OR(COUNTIF(PreElaborazione!BD$8:'PreElaborazione'!BD61,PreElaborazione!BD62)&gt;0,PreElaborazione!BD62=""),0,PreElaborazione!BD62)</f>
        <v>0</v>
      </c>
      <c r="BF62">
        <f ca="1">IF(OR(COUNTIF(PreElaborazione!BE$8:'PreElaborazione'!BE61,PreElaborazione!BE62)&gt;0,PreElaborazione!BE62=""),0,PreElaborazione!BE62)</f>
        <v>0</v>
      </c>
      <c r="BG62">
        <f ca="1">IF(OR(COUNTIF(PreElaborazione!BF$8:'PreElaborazione'!BF61,PreElaborazione!BF62)&gt;0,PreElaborazione!BF62=""),0,PreElaborazione!BF62)</f>
        <v>0</v>
      </c>
      <c r="BH62">
        <f ca="1">IF(OR(COUNTIF(PreElaborazione!BG$8:'PreElaborazione'!BG61,PreElaborazione!BG62)&gt;0,PreElaborazione!BG62=""),0,PreElaborazione!BG62)</f>
        <v>0</v>
      </c>
      <c r="BI62">
        <f ca="1">IF(OR(COUNTIF(PreElaborazione!BH$8:'PreElaborazione'!BH61,PreElaborazione!BH62)&gt;0,PreElaborazione!BH62=""),0,PreElaborazione!BH62)</f>
        <v>0</v>
      </c>
      <c r="BJ62">
        <f ca="1">IF(OR(COUNTIF(PreElaborazione!BI$8:'PreElaborazione'!BI61,PreElaborazione!BI62)&gt;0,PreElaborazione!BI62=""),0,PreElaborazione!BI62)</f>
        <v>0</v>
      </c>
      <c r="BK62">
        <f ca="1">IF(OR(COUNTIF(PreElaborazione!BJ$8:'PreElaborazione'!BJ61,PreElaborazione!BJ62)&gt;0,PreElaborazione!BJ62=""),0,PreElaborazione!BJ62)</f>
        <v>0</v>
      </c>
      <c r="BL62">
        <f ca="1">IF(OR(COUNTIF(PreElaborazione!BK$8:'PreElaborazione'!BK61,PreElaborazione!BK62)&gt;0,PreElaborazione!BK62=""),0,PreElaborazione!BK62)</f>
        <v>0</v>
      </c>
      <c r="BM62">
        <f ca="1">IF(OR(COUNTIF(PreElaborazione!BL$8:'PreElaborazione'!BL61,PreElaborazione!BL62)&gt;0,PreElaborazione!BL62=""),0,PreElaborazione!BL62)</f>
        <v>0</v>
      </c>
      <c r="BN62">
        <f ca="1">IF(OR(COUNTIF(PreElaborazione!BM$8:'PreElaborazione'!BM61,PreElaborazione!BM62)&gt;0,PreElaborazione!BM62=""),0,PreElaborazione!BM62)</f>
        <v>0</v>
      </c>
      <c r="BO62">
        <f ca="1">IF(OR(COUNTIF(PreElaborazione!BN$8:'PreElaborazione'!BN61,PreElaborazione!BN62)&gt;0,PreElaborazione!BN62=""),0,PreElaborazione!BN62)</f>
        <v>0</v>
      </c>
      <c r="BP62">
        <f ca="1">IF(OR(COUNTIF(PreElaborazione!BO$8:'PreElaborazione'!BO61,PreElaborazione!BO62)&gt;0,PreElaborazione!BO62=""),0,PreElaborazione!BO62)</f>
        <v>0</v>
      </c>
      <c r="BQ62">
        <f ca="1">IF(OR(COUNTIF(PreElaborazione!BP$8:'PreElaborazione'!BP61,PreElaborazione!BP62)&gt;0,PreElaborazione!BP62=""),0,PreElaborazione!BP62)</f>
        <v>0</v>
      </c>
      <c r="BR62">
        <f ca="1">IF(OR(COUNTIF(PreElaborazione!BQ$8:'PreElaborazione'!BQ61,PreElaborazione!BQ62)&gt;0,PreElaborazione!BQ62=""),0,PreElaborazione!BQ62)</f>
        <v>0</v>
      </c>
      <c r="BS62">
        <f ca="1">IF(OR(COUNTIF(PreElaborazione!BR$8:'PreElaborazione'!BR61,PreElaborazione!BR62)&gt;0,PreElaborazione!BR62=""),0,PreElaborazione!BR62)</f>
        <v>0</v>
      </c>
      <c r="BT62">
        <f ca="1">IF(OR(COUNTIF(PreElaborazione!BS$8:'PreElaborazione'!BS61,PreElaborazione!BS62)&gt;0,PreElaborazione!BS62=""),0,PreElaborazione!BS62)</f>
        <v>0</v>
      </c>
      <c r="BU62">
        <f ca="1">IF(OR(COUNTIF(PreElaborazione!BT$8:'PreElaborazione'!BT61,PreElaborazione!BT62)&gt;0,PreElaborazione!BT62=""),0,PreElaborazione!BT62)</f>
        <v>0</v>
      </c>
      <c r="BV62">
        <f ca="1">IF(OR(COUNTIF(PreElaborazione!BU$8:'PreElaborazione'!BU61,PreElaborazione!BU62)&gt;0,PreElaborazione!BU62=""),0,PreElaborazione!BU62)</f>
        <v>0</v>
      </c>
      <c r="BW62">
        <f ca="1">IF(OR(COUNTIF(PreElaborazione!BV$8:'PreElaborazione'!BV61,PreElaborazione!BV62)&gt;0,PreElaborazione!BV62=""),0,PreElaborazione!BV62)</f>
        <v>0</v>
      </c>
      <c r="BX62">
        <f ca="1">IF(OR(COUNTIF(PreElaborazione!BW$8:'PreElaborazione'!BW61,PreElaborazione!BW62)&gt;0,PreElaborazione!BW62=""),0,PreElaborazione!BW62)</f>
        <v>0</v>
      </c>
      <c r="BY62">
        <f ca="1">IF(OR(COUNTIF(PreElaborazione!BX$8:'PreElaborazione'!BX61,PreElaborazione!BX62)&gt;0,PreElaborazione!BX62=""),0,PreElaborazione!BX62)</f>
        <v>0</v>
      </c>
      <c r="BZ62">
        <f ca="1">IF(OR(COUNTIF(PreElaborazione!BY$8:'PreElaborazione'!BY61,PreElaborazione!BY62)&gt;0,PreElaborazione!BY62=""),0,PreElaborazione!BY62)</f>
        <v>0</v>
      </c>
      <c r="CA62">
        <f ca="1">IF(OR(COUNTIF(PreElaborazione!BZ$8:'PreElaborazione'!BZ61,PreElaborazione!BZ62)&gt;0,PreElaborazione!BZ62=""),0,PreElaborazione!BZ62)</f>
        <v>0</v>
      </c>
      <c r="CB62">
        <f ca="1">IF(OR(COUNTIF(PreElaborazione!CA$8:'PreElaborazione'!CA61,PreElaborazione!CA62)&gt;0,PreElaborazione!CA62=""),0,PreElaborazione!CA62)</f>
        <v>0</v>
      </c>
      <c r="CC62">
        <f ca="1">IF(OR(COUNTIF(PreElaborazione!CB$8:'PreElaborazione'!CB61,PreElaborazione!CB62)&gt;0,PreElaborazione!CB62=""),0,PreElaborazione!CB62)</f>
        <v>0</v>
      </c>
      <c r="CD62">
        <f ca="1">IF(OR(COUNTIF(PreElaborazione!CC$8:'PreElaborazione'!CC61,PreElaborazione!CC62)&gt;0,PreElaborazione!CC62=""),0,PreElaborazione!CC62)</f>
        <v>0</v>
      </c>
      <c r="CE62">
        <f ca="1">IF(OR(COUNTIF(PreElaborazione!CD$8:'PreElaborazione'!CD61,PreElaborazione!CD62)&gt;0,PreElaborazione!CD62=""),0,PreElaborazione!CD62)</f>
        <v>0</v>
      </c>
      <c r="CF62">
        <f ca="1">IF(OR(COUNTIF(PreElaborazione!CE$8:'PreElaborazione'!CE61,PreElaborazione!CE62)&gt;0,PreElaborazione!CE62=""),0,PreElaborazione!CE62)</f>
        <v>0</v>
      </c>
      <c r="CG62">
        <f ca="1">IF(OR(COUNTIF(PreElaborazione!CF$8:'PreElaborazione'!CF61,PreElaborazione!CF62)&gt;0,PreElaborazione!CF62=""),0,PreElaborazione!CF62)</f>
        <v>0</v>
      </c>
      <c r="CH62">
        <f ca="1">IF(OR(COUNTIF(PreElaborazione!CG$8:'PreElaborazione'!CG61,PreElaborazione!CG62)&gt;0,PreElaborazione!CG62=""),0,PreElaborazione!CG62)</f>
        <v>0</v>
      </c>
      <c r="CI62">
        <f ca="1">IF(OR(COUNTIF(PreElaborazione!CH$8:'PreElaborazione'!CH61,PreElaborazione!CH62)&gt;0,PreElaborazione!CH62=""),0,PreElaborazione!CH62)</f>
        <v>0</v>
      </c>
      <c r="CJ62">
        <f ca="1">IF(OR(COUNTIF(PreElaborazione!CI$8:'PreElaborazione'!CI61,PreElaborazione!CI62)&gt;0,PreElaborazione!CI62=""),0,PreElaborazione!CI62)</f>
        <v>0</v>
      </c>
      <c r="CK62">
        <f ca="1">IF(OR(COUNTIF(PreElaborazione!CJ$8:'PreElaborazione'!CJ61,PreElaborazione!CJ62)&gt;0,PreElaborazione!CJ62=""),0,PreElaborazione!CJ62)</f>
        <v>0</v>
      </c>
      <c r="CL62">
        <f ca="1">IF(OR(COUNTIF(PreElaborazione!CK$8:'PreElaborazione'!CK61,PreElaborazione!CK62)&gt;0,PreElaborazione!CK62=""),0,PreElaborazione!CK62)</f>
        <v>0</v>
      </c>
      <c r="CM62">
        <f ca="1">IF(OR(COUNTIF(PreElaborazione!CL$8:'PreElaborazione'!CL61,PreElaborazione!CL62)&gt;0,PreElaborazione!CL62=""),0,PreElaborazione!CL62)</f>
        <v>0</v>
      </c>
      <c r="CN62">
        <f ca="1">IF(OR(COUNTIF(PreElaborazione!CM$8:'PreElaborazione'!CM61,PreElaborazione!CM62)&gt;0,PreElaborazione!CM62=""),0,PreElaborazione!CM62)</f>
        <v>0</v>
      </c>
      <c r="CO62">
        <f ca="1">IF(OR(COUNTIF(PreElaborazione!CN$8:'PreElaborazione'!CN61,PreElaborazione!CN62)&gt;0,PreElaborazione!CN62=""),0,PreElaborazione!CN62)</f>
        <v>0</v>
      </c>
      <c r="CP62">
        <f ca="1">IF(OR(COUNTIF(PreElaborazione!CO$8:'PreElaborazione'!CO61,PreElaborazione!CO62)&gt;0,PreElaborazione!CO62=""),0,PreElaborazione!CO62)</f>
        <v>0</v>
      </c>
      <c r="CQ62">
        <f ca="1">IF(OR(COUNTIF(PreElaborazione!CP$8:'PreElaborazione'!CP61,PreElaborazione!CP62)&gt;0,PreElaborazione!CP62=""),0,PreElaborazione!CP62)</f>
        <v>0</v>
      </c>
      <c r="CR62">
        <f ca="1">IF(OR(COUNTIF(PreElaborazione!CQ$8:'PreElaborazione'!CQ61,PreElaborazione!CQ62)&gt;0,PreElaborazione!CQ62=""),0,PreElaborazione!CQ62)</f>
        <v>0</v>
      </c>
      <c r="CS62">
        <f ca="1">IF(OR(COUNTIF(PreElaborazione!CR$8:'PreElaborazione'!CR61,PreElaborazione!CR62)&gt;0,PreElaborazione!CR62=""),0,PreElaborazione!CR62)</f>
        <v>0</v>
      </c>
      <c r="CT62">
        <f ca="1">IF(OR(COUNTIF(PreElaborazione!CS$8:'PreElaborazione'!CS61,PreElaborazione!CS62)&gt;0,PreElaborazione!CS62=""),0,PreElaborazione!CS62)</f>
        <v>0</v>
      </c>
      <c r="CU62">
        <f ca="1">IF(OR(COUNTIF(PreElaborazione!CT$8:'PreElaborazione'!CT61,PreElaborazione!CT62)&gt;0,PreElaborazione!CT62=""),0,PreElaborazione!CT62)</f>
        <v>0</v>
      </c>
      <c r="CV62">
        <f ca="1">IF(OR(COUNTIF(PreElaborazione!CU$8:'PreElaborazione'!CU61,PreElaborazione!CU62)&gt;0,PreElaborazione!CU62=""),0,PreElaborazione!CU62)</f>
        <v>0</v>
      </c>
      <c r="CW62">
        <f ca="1">IF(OR(COUNTIF(PreElaborazione!CV$8:'PreElaborazione'!CV61,PreElaborazione!CV62)&gt;0,PreElaborazione!CV62=""),0,PreElaborazione!CV62)</f>
        <v>0</v>
      </c>
      <c r="CX62">
        <f ca="1">IF(OR(COUNTIF(PreElaborazione!CW$8:'PreElaborazione'!CW61,PreElaborazione!CW62)&gt;0,PreElaborazione!CW62=""),0,PreElaborazione!CW62)</f>
        <v>0</v>
      </c>
      <c r="CY62">
        <f ca="1">IF(OR(COUNTIF(PreElaborazione!CX$8:'PreElaborazione'!CX61,PreElaborazione!CX62)&gt;0,PreElaborazione!CX62=""),0,PreElaborazione!CX62)</f>
        <v>0</v>
      </c>
      <c r="CZ62">
        <f ca="1">IF(OR(COUNTIF(PreElaborazione!CY$8:'PreElaborazione'!CY61,PreElaborazione!CY62)&gt;0,PreElaborazione!CY62=""),0,PreElaborazione!CY62)</f>
        <v>0</v>
      </c>
      <c r="DA62">
        <f ca="1">IF(OR(COUNTIF(PreElaborazione!CZ$8:'PreElaborazione'!CZ61,PreElaborazione!CZ62)&gt;0,PreElaborazione!CZ62=""),0,PreElaborazione!CZ62)</f>
        <v>0</v>
      </c>
      <c r="DB62">
        <f ca="1">IF(OR(COUNTIF(PreElaborazione!DA$8:'PreElaborazione'!DA61,PreElaborazione!DA62)&gt;0,PreElaborazione!DA62=""),0,PreElaborazione!DA62)</f>
        <v>0</v>
      </c>
      <c r="DC62">
        <f ca="1">IF(OR(COUNTIF(PreElaborazione!DB$8:'PreElaborazione'!DB61,PreElaborazione!DB62)&gt;0,PreElaborazione!DB62=""),0,PreElaborazione!DB62)</f>
        <v>0</v>
      </c>
      <c r="DD62" s="268">
        <f t="shared" ca="1" si="0"/>
        <v>0</v>
      </c>
    </row>
    <row r="63" spans="2:108">
      <c r="B63" s="121">
        <v>56</v>
      </c>
      <c r="C63">
        <f ca="1">IF(OR(COUNTIF(PreElaborazione!B$8:'PreElaborazione'!B62,PreElaborazione!B63)&gt;0,PreElaborazione!B63=""),0,PreElaborazione!B63)</f>
        <v>0</v>
      </c>
      <c r="D63">
        <f ca="1">IF(OR(COUNTIF(PreElaborazione!C$8:'PreElaborazione'!C62,PreElaborazione!C63)&gt;0,PreElaborazione!C63=""),0,PreElaborazione!C63)</f>
        <v>0</v>
      </c>
      <c r="E63">
        <f ca="1">IF(OR(COUNTIF(PreElaborazione!D$8:'PreElaborazione'!D62,PreElaborazione!D63)&gt;0,PreElaborazione!D63=""),0,PreElaborazione!D63)</f>
        <v>0</v>
      </c>
      <c r="F63">
        <f ca="1">IF(OR(COUNTIF(PreElaborazione!E$8:'PreElaborazione'!E62,PreElaborazione!E63)&gt;0,PreElaborazione!E63=""),0,PreElaborazione!E63)</f>
        <v>0</v>
      </c>
      <c r="G63">
        <f ca="1">IF(OR(COUNTIF(PreElaborazione!F$8:'PreElaborazione'!F62,PreElaborazione!F63)&gt;0,PreElaborazione!F63=""),0,PreElaborazione!F63)</f>
        <v>0</v>
      </c>
      <c r="H63">
        <f ca="1">IF(OR(COUNTIF(PreElaborazione!G$8:'PreElaborazione'!G62,PreElaborazione!G63)&gt;0,PreElaborazione!G63=""),0,PreElaborazione!G63)</f>
        <v>0</v>
      </c>
      <c r="I63">
        <f ca="1">IF(OR(COUNTIF(PreElaborazione!H$8:'PreElaborazione'!H62,PreElaborazione!H63)&gt;0,PreElaborazione!H63=""),0,PreElaborazione!H63)</f>
        <v>0</v>
      </c>
      <c r="J63">
        <f ca="1">IF(OR(COUNTIF(PreElaborazione!I$8:'PreElaborazione'!I62,PreElaborazione!I63)&gt;0,PreElaborazione!I63=""),0,PreElaborazione!I63)</f>
        <v>0</v>
      </c>
      <c r="K63">
        <f ca="1">IF(OR(COUNTIF(PreElaborazione!J$8:'PreElaborazione'!J62,PreElaborazione!J63)&gt;0,PreElaborazione!J63=""),0,PreElaborazione!J63)</f>
        <v>0</v>
      </c>
      <c r="L63">
        <f ca="1">IF(OR(COUNTIF(PreElaborazione!K$8:'PreElaborazione'!K62,PreElaborazione!K63)&gt;0,PreElaborazione!K63=""),0,PreElaborazione!K63)</f>
        <v>0</v>
      </c>
      <c r="M63">
        <f ca="1">IF(OR(COUNTIF(PreElaborazione!L$8:'PreElaborazione'!L62,PreElaborazione!L63)&gt;0,PreElaborazione!L63=""),0,PreElaborazione!L63)</f>
        <v>0</v>
      </c>
      <c r="N63">
        <f ca="1">IF(OR(COUNTIF(PreElaborazione!M$8:'PreElaborazione'!M62,PreElaborazione!M63)&gt;0,PreElaborazione!M63=""),0,PreElaborazione!M63)</f>
        <v>0</v>
      </c>
      <c r="O63">
        <f ca="1">IF(OR(COUNTIF(PreElaborazione!N$8:'PreElaborazione'!N62,PreElaborazione!N63)&gt;0,PreElaborazione!N63=""),0,PreElaborazione!N63)</f>
        <v>0</v>
      </c>
      <c r="P63">
        <f ca="1">IF(OR(COUNTIF(PreElaborazione!O$8:'PreElaborazione'!O62,PreElaborazione!O63)&gt;0,PreElaborazione!O63=""),0,PreElaborazione!O63)</f>
        <v>0</v>
      </c>
      <c r="Q63">
        <f ca="1">IF(OR(COUNTIF(PreElaborazione!P$8:'PreElaborazione'!P62,PreElaborazione!P63)&gt;0,PreElaborazione!P63=""),0,PreElaborazione!P63)</f>
        <v>0</v>
      </c>
      <c r="R63">
        <f ca="1">IF(OR(COUNTIF(PreElaborazione!Q$8:'PreElaborazione'!Q62,PreElaborazione!Q63)&gt;0,PreElaborazione!Q63=""),0,PreElaborazione!Q63)</f>
        <v>0</v>
      </c>
      <c r="S63">
        <f ca="1">IF(OR(COUNTIF(PreElaborazione!R$8:'PreElaborazione'!R62,PreElaborazione!R63)&gt;0,PreElaborazione!R63=""),0,PreElaborazione!R63)</f>
        <v>0</v>
      </c>
      <c r="T63">
        <f ca="1">IF(OR(COUNTIF(PreElaborazione!S$8:'PreElaborazione'!S62,PreElaborazione!S63)&gt;0,PreElaborazione!S63=""),0,PreElaborazione!S63)</f>
        <v>0</v>
      </c>
      <c r="U63">
        <f ca="1">IF(OR(COUNTIF(PreElaborazione!T$8:'PreElaborazione'!T62,PreElaborazione!T63)&gt;0,PreElaborazione!T63=""),0,PreElaborazione!T63)</f>
        <v>0</v>
      </c>
      <c r="V63">
        <f ca="1">IF(OR(COUNTIF(PreElaborazione!U$8:'PreElaborazione'!U62,PreElaborazione!U63)&gt;0,PreElaborazione!U63=""),0,PreElaborazione!U63)</f>
        <v>0</v>
      </c>
      <c r="W63">
        <f ca="1">IF(OR(COUNTIF(PreElaborazione!V$8:'PreElaborazione'!V62,PreElaborazione!V63)&gt;0,PreElaborazione!V63=""),0,PreElaborazione!V63)</f>
        <v>0</v>
      </c>
      <c r="X63">
        <f ca="1">IF(OR(COUNTIF(PreElaborazione!W$8:'PreElaborazione'!W62,PreElaborazione!W63)&gt;0,PreElaborazione!W63=""),0,PreElaborazione!W63)</f>
        <v>0</v>
      </c>
      <c r="Y63">
        <f ca="1">IF(OR(COUNTIF(PreElaborazione!X$8:'PreElaborazione'!X62,PreElaborazione!X63)&gt;0,PreElaborazione!X63=""),0,PreElaborazione!X63)</f>
        <v>0</v>
      </c>
      <c r="Z63">
        <f ca="1">IF(OR(COUNTIF(PreElaborazione!Y$8:'PreElaborazione'!Y62,PreElaborazione!Y63)&gt;0,PreElaborazione!Y63=""),0,PreElaborazione!Y63)</f>
        <v>0</v>
      </c>
      <c r="AA63">
        <f ca="1">IF(OR(COUNTIF(PreElaborazione!Z$8:'PreElaborazione'!Z62,PreElaborazione!Z63)&gt;0,PreElaborazione!Z63=""),0,PreElaborazione!Z63)</f>
        <v>0</v>
      </c>
      <c r="AB63">
        <f ca="1">IF(OR(COUNTIF(PreElaborazione!AA$8:'PreElaborazione'!AA62,PreElaborazione!AA63)&gt;0,PreElaborazione!AA63=""),0,PreElaborazione!AA63)</f>
        <v>0</v>
      </c>
      <c r="AC63">
        <f ca="1">IF(OR(COUNTIF(PreElaborazione!AB$8:'PreElaborazione'!AB62,PreElaborazione!AB63)&gt;0,PreElaborazione!AB63=""),0,PreElaborazione!AB63)</f>
        <v>0</v>
      </c>
      <c r="AD63">
        <f ca="1">IF(OR(COUNTIF(PreElaborazione!AC$8:'PreElaborazione'!AC62,PreElaborazione!AC63)&gt;0,PreElaborazione!AC63=""),0,PreElaborazione!AC63)</f>
        <v>0</v>
      </c>
      <c r="AE63">
        <f ca="1">IF(OR(COUNTIF(PreElaborazione!AD$8:'PreElaborazione'!AD62,PreElaborazione!AD63)&gt;0,PreElaborazione!AD63=""),0,PreElaborazione!AD63)</f>
        <v>0</v>
      </c>
      <c r="AF63">
        <f ca="1">IF(OR(COUNTIF(PreElaborazione!AE$8:'PreElaborazione'!AE62,PreElaborazione!AE63)&gt;0,PreElaborazione!AE63=""),0,PreElaborazione!AE63)</f>
        <v>0</v>
      </c>
      <c r="AG63">
        <f ca="1">IF(OR(COUNTIF(PreElaborazione!AF$8:'PreElaborazione'!AF62,PreElaborazione!AF63)&gt;0,PreElaborazione!AF63=""),0,PreElaborazione!AF63)</f>
        <v>0</v>
      </c>
      <c r="AH63">
        <f ca="1">IF(OR(COUNTIF(PreElaborazione!AG$8:'PreElaborazione'!AG62,PreElaborazione!AG63)&gt;0,PreElaborazione!AG63=""),0,PreElaborazione!AG63)</f>
        <v>0</v>
      </c>
      <c r="AI63">
        <f ca="1">IF(OR(COUNTIF(PreElaborazione!AH$8:'PreElaborazione'!AH62,PreElaborazione!AH63)&gt;0,PreElaborazione!AH63=""),0,PreElaborazione!AH63)</f>
        <v>0</v>
      </c>
      <c r="AJ63">
        <f ca="1">IF(OR(COUNTIF(PreElaborazione!AI$8:'PreElaborazione'!AI62,PreElaborazione!AI63)&gt;0,PreElaborazione!AI63=""),0,PreElaborazione!AI63)</f>
        <v>0</v>
      </c>
      <c r="AK63">
        <f ca="1">IF(OR(COUNTIF(PreElaborazione!AJ$8:'PreElaborazione'!AJ62,PreElaborazione!AJ63)&gt;0,PreElaborazione!AJ63=""),0,PreElaborazione!AJ63)</f>
        <v>0</v>
      </c>
      <c r="AL63">
        <f ca="1">IF(OR(COUNTIF(PreElaborazione!AK$8:'PreElaborazione'!AK62,PreElaborazione!AK63)&gt;0,PreElaborazione!AK63=""),0,PreElaborazione!AK63)</f>
        <v>0</v>
      </c>
      <c r="AM63">
        <f ca="1">IF(OR(COUNTIF(PreElaborazione!AL$8:'PreElaborazione'!AL62,PreElaborazione!AL63)&gt;0,PreElaborazione!AL63=""),0,PreElaborazione!AL63)</f>
        <v>0</v>
      </c>
      <c r="AN63">
        <f ca="1">IF(OR(COUNTIF(PreElaborazione!AM$8:'PreElaborazione'!AM62,PreElaborazione!AM63)&gt;0,PreElaborazione!AM63=""),0,PreElaborazione!AM63)</f>
        <v>0</v>
      </c>
      <c r="AO63">
        <f ca="1">IF(OR(COUNTIF(PreElaborazione!AN$8:'PreElaborazione'!AN62,PreElaborazione!AN63)&gt;0,PreElaborazione!AN63=""),0,PreElaborazione!AN63)</f>
        <v>0</v>
      </c>
      <c r="AP63">
        <f ca="1">IF(OR(COUNTIF(PreElaborazione!AO$8:'PreElaborazione'!AO62,PreElaborazione!AO63)&gt;0,PreElaborazione!AO63=""),0,PreElaborazione!AO63)</f>
        <v>0</v>
      </c>
      <c r="AQ63">
        <f ca="1">IF(OR(COUNTIF(PreElaborazione!AP$8:'PreElaborazione'!AP62,PreElaborazione!AP63)&gt;0,PreElaborazione!AP63=""),0,PreElaborazione!AP63)</f>
        <v>0</v>
      </c>
      <c r="AR63">
        <f ca="1">IF(OR(COUNTIF(PreElaborazione!AQ$8:'PreElaborazione'!AQ62,PreElaborazione!AQ63)&gt;0,PreElaborazione!AQ63=""),0,PreElaborazione!AQ63)</f>
        <v>0</v>
      </c>
      <c r="AS63">
        <f ca="1">IF(OR(COUNTIF(PreElaborazione!AR$8:'PreElaborazione'!AR62,PreElaborazione!AR63)&gt;0,PreElaborazione!AR63=""),0,PreElaborazione!AR63)</f>
        <v>0</v>
      </c>
      <c r="AT63">
        <f ca="1">IF(OR(COUNTIF(PreElaborazione!AS$8:'PreElaborazione'!AS62,PreElaborazione!AS63)&gt;0,PreElaborazione!AS63=""),0,PreElaborazione!AS63)</f>
        <v>0</v>
      </c>
      <c r="AU63">
        <f ca="1">IF(OR(COUNTIF(PreElaborazione!AT$8:'PreElaborazione'!AT62,PreElaborazione!AT63)&gt;0,PreElaborazione!AT63=""),0,PreElaborazione!AT63)</f>
        <v>0</v>
      </c>
      <c r="AV63">
        <f ca="1">IF(OR(COUNTIF(PreElaborazione!AU$8:'PreElaborazione'!AU62,PreElaborazione!AU63)&gt;0,PreElaborazione!AU63=""),0,PreElaborazione!AU63)</f>
        <v>0</v>
      </c>
      <c r="AW63">
        <f ca="1">IF(OR(COUNTIF(PreElaborazione!AV$8:'PreElaborazione'!AV62,PreElaborazione!AV63)&gt;0,PreElaborazione!AV63=""),0,PreElaborazione!AV63)</f>
        <v>0</v>
      </c>
      <c r="AX63">
        <f ca="1">IF(OR(COUNTIF(PreElaborazione!AW$8:'PreElaborazione'!AW62,PreElaborazione!AW63)&gt;0,PreElaborazione!AW63=""),0,PreElaborazione!AW63)</f>
        <v>0</v>
      </c>
      <c r="AY63">
        <f ca="1">IF(OR(COUNTIF(PreElaborazione!AX$8:'PreElaborazione'!AX62,PreElaborazione!AX63)&gt;0,PreElaborazione!AX63=""),0,PreElaborazione!AX63)</f>
        <v>0</v>
      </c>
      <c r="AZ63">
        <f ca="1">IF(OR(COUNTIF(PreElaborazione!AY$8:'PreElaborazione'!AY62,PreElaborazione!AY63)&gt;0,PreElaborazione!AY63=""),0,PreElaborazione!AY63)</f>
        <v>0</v>
      </c>
      <c r="BA63">
        <f ca="1">IF(OR(COUNTIF(PreElaborazione!AZ$8:'PreElaborazione'!AZ62,PreElaborazione!AZ63)&gt;0,PreElaborazione!AZ63=""),0,PreElaborazione!AZ63)</f>
        <v>0</v>
      </c>
      <c r="BB63">
        <f ca="1">IF(OR(COUNTIF(PreElaborazione!BA$8:'PreElaborazione'!BA62,PreElaborazione!BA63)&gt;0,PreElaborazione!BA63=""),0,PreElaborazione!BA63)</f>
        <v>0</v>
      </c>
      <c r="BC63">
        <f ca="1">IF(OR(COUNTIF(PreElaborazione!BB$8:'PreElaborazione'!BB62,PreElaborazione!BB63)&gt;0,PreElaborazione!BB63=""),0,PreElaborazione!BB63)</f>
        <v>0</v>
      </c>
      <c r="BD63">
        <f ca="1">IF(OR(COUNTIF(PreElaborazione!BC$8:'PreElaborazione'!BC62,PreElaborazione!BC63)&gt;0,PreElaborazione!BC63=""),0,PreElaborazione!BC63)</f>
        <v>0</v>
      </c>
      <c r="BE63">
        <f ca="1">IF(OR(COUNTIF(PreElaborazione!BD$8:'PreElaborazione'!BD62,PreElaborazione!BD63)&gt;0,PreElaborazione!BD63=""),0,PreElaborazione!BD63)</f>
        <v>0</v>
      </c>
      <c r="BF63">
        <f ca="1">IF(OR(COUNTIF(PreElaborazione!BE$8:'PreElaborazione'!BE62,PreElaborazione!BE63)&gt;0,PreElaborazione!BE63=""),0,PreElaborazione!BE63)</f>
        <v>0</v>
      </c>
      <c r="BG63">
        <f ca="1">IF(OR(COUNTIF(PreElaborazione!BF$8:'PreElaborazione'!BF62,PreElaborazione!BF63)&gt;0,PreElaborazione!BF63=""),0,PreElaborazione!BF63)</f>
        <v>0</v>
      </c>
      <c r="BH63">
        <f ca="1">IF(OR(COUNTIF(PreElaborazione!BG$8:'PreElaborazione'!BG62,PreElaborazione!BG63)&gt;0,PreElaborazione!BG63=""),0,PreElaborazione!BG63)</f>
        <v>0</v>
      </c>
      <c r="BI63">
        <f ca="1">IF(OR(COUNTIF(PreElaborazione!BH$8:'PreElaborazione'!BH62,PreElaborazione!BH63)&gt;0,PreElaborazione!BH63=""),0,PreElaborazione!BH63)</f>
        <v>0</v>
      </c>
      <c r="BJ63">
        <f ca="1">IF(OR(COUNTIF(PreElaborazione!BI$8:'PreElaborazione'!BI62,PreElaborazione!BI63)&gt;0,PreElaborazione!BI63=""),0,PreElaborazione!BI63)</f>
        <v>0</v>
      </c>
      <c r="BK63">
        <f ca="1">IF(OR(COUNTIF(PreElaborazione!BJ$8:'PreElaborazione'!BJ62,PreElaborazione!BJ63)&gt;0,PreElaborazione!BJ63=""),0,PreElaborazione!BJ63)</f>
        <v>0</v>
      </c>
      <c r="BL63">
        <f ca="1">IF(OR(COUNTIF(PreElaborazione!BK$8:'PreElaborazione'!BK62,PreElaborazione!BK63)&gt;0,PreElaborazione!BK63=""),0,PreElaborazione!BK63)</f>
        <v>0</v>
      </c>
      <c r="BM63">
        <f ca="1">IF(OR(COUNTIF(PreElaborazione!BL$8:'PreElaborazione'!BL62,PreElaborazione!BL63)&gt;0,PreElaborazione!BL63=""),0,PreElaborazione!BL63)</f>
        <v>0</v>
      </c>
      <c r="BN63">
        <f ca="1">IF(OR(COUNTIF(PreElaborazione!BM$8:'PreElaborazione'!BM62,PreElaborazione!BM63)&gt;0,PreElaborazione!BM63=""),0,PreElaborazione!BM63)</f>
        <v>0</v>
      </c>
      <c r="BO63">
        <f ca="1">IF(OR(COUNTIF(PreElaborazione!BN$8:'PreElaborazione'!BN62,PreElaborazione!BN63)&gt;0,PreElaborazione!BN63=""),0,PreElaborazione!BN63)</f>
        <v>0</v>
      </c>
      <c r="BP63">
        <f ca="1">IF(OR(COUNTIF(PreElaborazione!BO$8:'PreElaborazione'!BO62,PreElaborazione!BO63)&gt;0,PreElaborazione!BO63=""),0,PreElaborazione!BO63)</f>
        <v>0</v>
      </c>
      <c r="BQ63">
        <f ca="1">IF(OR(COUNTIF(PreElaborazione!BP$8:'PreElaborazione'!BP62,PreElaborazione!BP63)&gt;0,PreElaborazione!BP63=""),0,PreElaborazione!BP63)</f>
        <v>0</v>
      </c>
      <c r="BR63">
        <f ca="1">IF(OR(COUNTIF(PreElaborazione!BQ$8:'PreElaborazione'!BQ62,PreElaborazione!BQ63)&gt;0,PreElaborazione!BQ63=""),0,PreElaborazione!BQ63)</f>
        <v>0</v>
      </c>
      <c r="BS63">
        <f ca="1">IF(OR(COUNTIF(PreElaborazione!BR$8:'PreElaborazione'!BR62,PreElaborazione!BR63)&gt;0,PreElaborazione!BR63=""),0,PreElaborazione!BR63)</f>
        <v>0</v>
      </c>
      <c r="BT63">
        <f ca="1">IF(OR(COUNTIF(PreElaborazione!BS$8:'PreElaborazione'!BS62,PreElaborazione!BS63)&gt;0,PreElaborazione!BS63=""),0,PreElaborazione!BS63)</f>
        <v>0</v>
      </c>
      <c r="BU63">
        <f ca="1">IF(OR(COUNTIF(PreElaborazione!BT$8:'PreElaborazione'!BT62,PreElaborazione!BT63)&gt;0,PreElaborazione!BT63=""),0,PreElaborazione!BT63)</f>
        <v>0</v>
      </c>
      <c r="BV63">
        <f ca="1">IF(OR(COUNTIF(PreElaborazione!BU$8:'PreElaborazione'!BU62,PreElaborazione!BU63)&gt;0,PreElaborazione!BU63=""),0,PreElaborazione!BU63)</f>
        <v>0</v>
      </c>
      <c r="BW63">
        <f ca="1">IF(OR(COUNTIF(PreElaborazione!BV$8:'PreElaborazione'!BV62,PreElaborazione!BV63)&gt;0,PreElaborazione!BV63=""),0,PreElaborazione!BV63)</f>
        <v>0</v>
      </c>
      <c r="BX63">
        <f ca="1">IF(OR(COUNTIF(PreElaborazione!BW$8:'PreElaborazione'!BW62,PreElaborazione!BW63)&gt;0,PreElaborazione!BW63=""),0,PreElaborazione!BW63)</f>
        <v>0</v>
      </c>
      <c r="BY63">
        <f ca="1">IF(OR(COUNTIF(PreElaborazione!BX$8:'PreElaborazione'!BX62,PreElaborazione!BX63)&gt;0,PreElaborazione!BX63=""),0,PreElaborazione!BX63)</f>
        <v>0</v>
      </c>
      <c r="BZ63">
        <f ca="1">IF(OR(COUNTIF(PreElaborazione!BY$8:'PreElaborazione'!BY62,PreElaborazione!BY63)&gt;0,PreElaborazione!BY63=""),0,PreElaborazione!BY63)</f>
        <v>0</v>
      </c>
      <c r="CA63">
        <f ca="1">IF(OR(COUNTIF(PreElaborazione!BZ$8:'PreElaborazione'!BZ62,PreElaborazione!BZ63)&gt;0,PreElaborazione!BZ63=""),0,PreElaborazione!BZ63)</f>
        <v>0</v>
      </c>
      <c r="CB63">
        <f ca="1">IF(OR(COUNTIF(PreElaborazione!CA$8:'PreElaborazione'!CA62,PreElaborazione!CA63)&gt;0,PreElaborazione!CA63=""),0,PreElaborazione!CA63)</f>
        <v>0</v>
      </c>
      <c r="CC63">
        <f ca="1">IF(OR(COUNTIF(PreElaborazione!CB$8:'PreElaborazione'!CB62,PreElaborazione!CB63)&gt;0,PreElaborazione!CB63=""),0,PreElaborazione!CB63)</f>
        <v>0</v>
      </c>
      <c r="CD63">
        <f ca="1">IF(OR(COUNTIF(PreElaborazione!CC$8:'PreElaborazione'!CC62,PreElaborazione!CC63)&gt;0,PreElaborazione!CC63=""),0,PreElaborazione!CC63)</f>
        <v>0</v>
      </c>
      <c r="CE63">
        <f ca="1">IF(OR(COUNTIF(PreElaborazione!CD$8:'PreElaborazione'!CD62,PreElaborazione!CD63)&gt;0,PreElaborazione!CD63=""),0,PreElaborazione!CD63)</f>
        <v>0</v>
      </c>
      <c r="CF63">
        <f ca="1">IF(OR(COUNTIF(PreElaborazione!CE$8:'PreElaborazione'!CE62,PreElaborazione!CE63)&gt;0,PreElaborazione!CE63=""),0,PreElaborazione!CE63)</f>
        <v>0</v>
      </c>
      <c r="CG63">
        <f ca="1">IF(OR(COUNTIF(PreElaborazione!CF$8:'PreElaborazione'!CF62,PreElaborazione!CF63)&gt;0,PreElaborazione!CF63=""),0,PreElaborazione!CF63)</f>
        <v>0</v>
      </c>
      <c r="CH63">
        <f ca="1">IF(OR(COUNTIF(PreElaborazione!CG$8:'PreElaborazione'!CG62,PreElaborazione!CG63)&gt;0,PreElaborazione!CG63=""),0,PreElaborazione!CG63)</f>
        <v>0</v>
      </c>
      <c r="CI63">
        <f ca="1">IF(OR(COUNTIF(PreElaborazione!CH$8:'PreElaborazione'!CH62,PreElaborazione!CH63)&gt;0,PreElaborazione!CH63=""),0,PreElaborazione!CH63)</f>
        <v>0</v>
      </c>
      <c r="CJ63">
        <f ca="1">IF(OR(COUNTIF(PreElaborazione!CI$8:'PreElaborazione'!CI62,PreElaborazione!CI63)&gt;0,PreElaborazione!CI63=""),0,PreElaborazione!CI63)</f>
        <v>0</v>
      </c>
      <c r="CK63">
        <f ca="1">IF(OR(COUNTIF(PreElaborazione!CJ$8:'PreElaborazione'!CJ62,PreElaborazione!CJ63)&gt;0,PreElaborazione!CJ63=""),0,PreElaborazione!CJ63)</f>
        <v>0</v>
      </c>
      <c r="CL63">
        <f ca="1">IF(OR(COUNTIF(PreElaborazione!CK$8:'PreElaborazione'!CK62,PreElaborazione!CK63)&gt;0,PreElaborazione!CK63=""),0,PreElaborazione!CK63)</f>
        <v>0</v>
      </c>
      <c r="CM63">
        <f ca="1">IF(OR(COUNTIF(PreElaborazione!CL$8:'PreElaborazione'!CL62,PreElaborazione!CL63)&gt;0,PreElaborazione!CL63=""),0,PreElaborazione!CL63)</f>
        <v>0</v>
      </c>
      <c r="CN63">
        <f ca="1">IF(OR(COUNTIF(PreElaborazione!CM$8:'PreElaborazione'!CM62,PreElaborazione!CM63)&gt;0,PreElaborazione!CM63=""),0,PreElaborazione!CM63)</f>
        <v>0</v>
      </c>
      <c r="CO63">
        <f ca="1">IF(OR(COUNTIF(PreElaborazione!CN$8:'PreElaborazione'!CN62,PreElaborazione!CN63)&gt;0,PreElaborazione!CN63=""),0,PreElaborazione!CN63)</f>
        <v>0</v>
      </c>
      <c r="CP63">
        <f ca="1">IF(OR(COUNTIF(PreElaborazione!CO$8:'PreElaborazione'!CO62,PreElaborazione!CO63)&gt;0,PreElaborazione!CO63=""),0,PreElaborazione!CO63)</f>
        <v>0</v>
      </c>
      <c r="CQ63">
        <f ca="1">IF(OR(COUNTIF(PreElaborazione!CP$8:'PreElaborazione'!CP62,PreElaborazione!CP63)&gt;0,PreElaborazione!CP63=""),0,PreElaborazione!CP63)</f>
        <v>0</v>
      </c>
      <c r="CR63">
        <f ca="1">IF(OR(COUNTIF(PreElaborazione!CQ$8:'PreElaborazione'!CQ62,PreElaborazione!CQ63)&gt;0,PreElaborazione!CQ63=""),0,PreElaborazione!CQ63)</f>
        <v>0</v>
      </c>
      <c r="CS63">
        <f ca="1">IF(OR(COUNTIF(PreElaborazione!CR$8:'PreElaborazione'!CR62,PreElaborazione!CR63)&gt;0,PreElaborazione!CR63=""),0,PreElaborazione!CR63)</f>
        <v>0</v>
      </c>
      <c r="CT63">
        <f ca="1">IF(OR(COUNTIF(PreElaborazione!CS$8:'PreElaborazione'!CS62,PreElaborazione!CS63)&gt;0,PreElaborazione!CS63=""),0,PreElaborazione!CS63)</f>
        <v>0</v>
      </c>
      <c r="CU63">
        <f ca="1">IF(OR(COUNTIF(PreElaborazione!CT$8:'PreElaborazione'!CT62,PreElaborazione!CT63)&gt;0,PreElaborazione!CT63=""),0,PreElaborazione!CT63)</f>
        <v>0</v>
      </c>
      <c r="CV63">
        <f ca="1">IF(OR(COUNTIF(PreElaborazione!CU$8:'PreElaborazione'!CU62,PreElaborazione!CU63)&gt;0,PreElaborazione!CU63=""),0,PreElaborazione!CU63)</f>
        <v>0</v>
      </c>
      <c r="CW63">
        <f ca="1">IF(OR(COUNTIF(PreElaborazione!CV$8:'PreElaborazione'!CV62,PreElaborazione!CV63)&gt;0,PreElaborazione!CV63=""),0,PreElaborazione!CV63)</f>
        <v>0</v>
      </c>
      <c r="CX63">
        <f ca="1">IF(OR(COUNTIF(PreElaborazione!CW$8:'PreElaborazione'!CW62,PreElaborazione!CW63)&gt;0,PreElaborazione!CW63=""),0,PreElaborazione!CW63)</f>
        <v>0</v>
      </c>
      <c r="CY63">
        <f ca="1">IF(OR(COUNTIF(PreElaborazione!CX$8:'PreElaborazione'!CX62,PreElaborazione!CX63)&gt;0,PreElaborazione!CX63=""),0,PreElaborazione!CX63)</f>
        <v>0</v>
      </c>
      <c r="CZ63">
        <f ca="1">IF(OR(COUNTIF(PreElaborazione!CY$8:'PreElaborazione'!CY62,PreElaborazione!CY63)&gt;0,PreElaborazione!CY63=""),0,PreElaborazione!CY63)</f>
        <v>0</v>
      </c>
      <c r="DA63">
        <f ca="1">IF(OR(COUNTIF(PreElaborazione!CZ$8:'PreElaborazione'!CZ62,PreElaborazione!CZ63)&gt;0,PreElaborazione!CZ63=""),0,PreElaborazione!CZ63)</f>
        <v>0</v>
      </c>
      <c r="DB63">
        <f ca="1">IF(OR(COUNTIF(PreElaborazione!DA$8:'PreElaborazione'!DA62,PreElaborazione!DA63)&gt;0,PreElaborazione!DA63=""),0,PreElaborazione!DA63)</f>
        <v>0</v>
      </c>
      <c r="DC63">
        <f ca="1">IF(OR(COUNTIF(PreElaborazione!DB$8:'PreElaborazione'!DB62,PreElaborazione!DB63)&gt;0,PreElaborazione!DB63=""),0,PreElaborazione!DB63)</f>
        <v>0</v>
      </c>
      <c r="DD63" s="268">
        <f t="shared" ca="1" si="0"/>
        <v>0</v>
      </c>
    </row>
    <row r="64" spans="2:108">
      <c r="B64" s="121">
        <v>57</v>
      </c>
      <c r="C64">
        <f ca="1">IF(OR(COUNTIF(PreElaborazione!B$8:'PreElaborazione'!B63,PreElaborazione!B64)&gt;0,PreElaborazione!B64=""),0,PreElaborazione!B64)</f>
        <v>0</v>
      </c>
      <c r="D64">
        <f ca="1">IF(OR(COUNTIF(PreElaborazione!C$8:'PreElaborazione'!C63,PreElaborazione!C64)&gt;0,PreElaborazione!C64=""),0,PreElaborazione!C64)</f>
        <v>0</v>
      </c>
      <c r="E64">
        <f ca="1">IF(OR(COUNTIF(PreElaborazione!D$8:'PreElaborazione'!D63,PreElaborazione!D64)&gt;0,PreElaborazione!D64=""),0,PreElaborazione!D64)</f>
        <v>0</v>
      </c>
      <c r="F64">
        <f ca="1">IF(OR(COUNTIF(PreElaborazione!E$8:'PreElaborazione'!E63,PreElaborazione!E64)&gt;0,PreElaborazione!E64=""),0,PreElaborazione!E64)</f>
        <v>0</v>
      </c>
      <c r="G64">
        <f ca="1">IF(OR(COUNTIF(PreElaborazione!F$8:'PreElaborazione'!F63,PreElaborazione!F64)&gt;0,PreElaborazione!F64=""),0,PreElaborazione!F64)</f>
        <v>0</v>
      </c>
      <c r="H64">
        <f ca="1">IF(OR(COUNTIF(PreElaborazione!G$8:'PreElaborazione'!G63,PreElaborazione!G64)&gt;0,PreElaborazione!G64=""),0,PreElaborazione!G64)</f>
        <v>0</v>
      </c>
      <c r="I64">
        <f ca="1">IF(OR(COUNTIF(PreElaborazione!H$8:'PreElaborazione'!H63,PreElaborazione!H64)&gt;0,PreElaborazione!H64=""),0,PreElaborazione!H64)</f>
        <v>0</v>
      </c>
      <c r="J64">
        <f ca="1">IF(OR(COUNTIF(PreElaborazione!I$8:'PreElaborazione'!I63,PreElaborazione!I64)&gt;0,PreElaborazione!I64=""),0,PreElaborazione!I64)</f>
        <v>0</v>
      </c>
      <c r="K64">
        <f ca="1">IF(OR(COUNTIF(PreElaborazione!J$8:'PreElaborazione'!J63,PreElaborazione!J64)&gt;0,PreElaborazione!J64=""),0,PreElaborazione!J64)</f>
        <v>0</v>
      </c>
      <c r="L64">
        <f ca="1">IF(OR(COUNTIF(PreElaborazione!K$8:'PreElaborazione'!K63,PreElaborazione!K64)&gt;0,PreElaborazione!K64=""),0,PreElaborazione!K64)</f>
        <v>0</v>
      </c>
      <c r="M64">
        <f ca="1">IF(OR(COUNTIF(PreElaborazione!L$8:'PreElaborazione'!L63,PreElaborazione!L64)&gt;0,PreElaborazione!L64=""),0,PreElaborazione!L64)</f>
        <v>0</v>
      </c>
      <c r="N64">
        <f ca="1">IF(OR(COUNTIF(PreElaborazione!M$8:'PreElaborazione'!M63,PreElaborazione!M64)&gt;0,PreElaborazione!M64=""),0,PreElaborazione!M64)</f>
        <v>0</v>
      </c>
      <c r="O64">
        <f ca="1">IF(OR(COUNTIF(PreElaborazione!N$8:'PreElaborazione'!N63,PreElaborazione!N64)&gt;0,PreElaborazione!N64=""),0,PreElaborazione!N64)</f>
        <v>0</v>
      </c>
      <c r="P64">
        <f ca="1">IF(OR(COUNTIF(PreElaborazione!O$8:'PreElaborazione'!O63,PreElaborazione!O64)&gt;0,PreElaborazione!O64=""),0,PreElaborazione!O64)</f>
        <v>0</v>
      </c>
      <c r="Q64">
        <f ca="1">IF(OR(COUNTIF(PreElaborazione!P$8:'PreElaborazione'!P63,PreElaborazione!P64)&gt;0,PreElaborazione!P64=""),0,PreElaborazione!P64)</f>
        <v>0</v>
      </c>
      <c r="R64">
        <f ca="1">IF(OR(COUNTIF(PreElaborazione!Q$8:'PreElaborazione'!Q63,PreElaborazione!Q64)&gt;0,PreElaborazione!Q64=""),0,PreElaborazione!Q64)</f>
        <v>0</v>
      </c>
      <c r="S64">
        <f ca="1">IF(OR(COUNTIF(PreElaborazione!R$8:'PreElaborazione'!R63,PreElaborazione!R64)&gt;0,PreElaborazione!R64=""),0,PreElaborazione!R64)</f>
        <v>0</v>
      </c>
      <c r="T64">
        <f ca="1">IF(OR(COUNTIF(PreElaborazione!S$8:'PreElaborazione'!S63,PreElaborazione!S64)&gt;0,PreElaborazione!S64=""),0,PreElaborazione!S64)</f>
        <v>0</v>
      </c>
      <c r="U64">
        <f ca="1">IF(OR(COUNTIF(PreElaborazione!T$8:'PreElaborazione'!T63,PreElaborazione!T64)&gt;0,PreElaborazione!T64=""),0,PreElaborazione!T64)</f>
        <v>0</v>
      </c>
      <c r="V64">
        <f ca="1">IF(OR(COUNTIF(PreElaborazione!U$8:'PreElaborazione'!U63,PreElaborazione!U64)&gt;0,PreElaborazione!U64=""),0,PreElaborazione!U64)</f>
        <v>0</v>
      </c>
      <c r="W64">
        <f ca="1">IF(OR(COUNTIF(PreElaborazione!V$8:'PreElaborazione'!V63,PreElaborazione!V64)&gt;0,PreElaborazione!V64=""),0,PreElaborazione!V64)</f>
        <v>0</v>
      </c>
      <c r="X64">
        <f ca="1">IF(OR(COUNTIF(PreElaborazione!W$8:'PreElaborazione'!W63,PreElaborazione!W64)&gt;0,PreElaborazione!W64=""),0,PreElaborazione!W64)</f>
        <v>0</v>
      </c>
      <c r="Y64">
        <f ca="1">IF(OR(COUNTIF(PreElaborazione!X$8:'PreElaborazione'!X63,PreElaborazione!X64)&gt;0,PreElaborazione!X64=""),0,PreElaborazione!X64)</f>
        <v>0</v>
      </c>
      <c r="Z64">
        <f ca="1">IF(OR(COUNTIF(PreElaborazione!Y$8:'PreElaborazione'!Y63,PreElaborazione!Y64)&gt;0,PreElaborazione!Y64=""),0,PreElaborazione!Y64)</f>
        <v>0</v>
      </c>
      <c r="AA64">
        <f ca="1">IF(OR(COUNTIF(PreElaborazione!Z$8:'PreElaborazione'!Z63,PreElaborazione!Z64)&gt;0,PreElaborazione!Z64=""),0,PreElaborazione!Z64)</f>
        <v>0</v>
      </c>
      <c r="AB64">
        <f ca="1">IF(OR(COUNTIF(PreElaborazione!AA$8:'PreElaborazione'!AA63,PreElaborazione!AA64)&gt;0,PreElaborazione!AA64=""),0,PreElaborazione!AA64)</f>
        <v>0</v>
      </c>
      <c r="AC64">
        <f ca="1">IF(OR(COUNTIF(PreElaborazione!AB$8:'PreElaborazione'!AB63,PreElaborazione!AB64)&gt;0,PreElaborazione!AB64=""),0,PreElaborazione!AB64)</f>
        <v>0</v>
      </c>
      <c r="AD64">
        <f ca="1">IF(OR(COUNTIF(PreElaborazione!AC$8:'PreElaborazione'!AC63,PreElaborazione!AC64)&gt;0,PreElaborazione!AC64=""),0,PreElaborazione!AC64)</f>
        <v>0</v>
      </c>
      <c r="AE64">
        <f ca="1">IF(OR(COUNTIF(PreElaborazione!AD$8:'PreElaborazione'!AD63,PreElaborazione!AD64)&gt;0,PreElaborazione!AD64=""),0,PreElaborazione!AD64)</f>
        <v>0</v>
      </c>
      <c r="AF64">
        <f ca="1">IF(OR(COUNTIF(PreElaborazione!AE$8:'PreElaborazione'!AE63,PreElaborazione!AE64)&gt;0,PreElaborazione!AE64=""),0,PreElaborazione!AE64)</f>
        <v>0</v>
      </c>
      <c r="AG64">
        <f ca="1">IF(OR(COUNTIF(PreElaborazione!AF$8:'PreElaborazione'!AF63,PreElaborazione!AF64)&gt;0,PreElaborazione!AF64=""),0,PreElaborazione!AF64)</f>
        <v>0</v>
      </c>
      <c r="AH64">
        <f ca="1">IF(OR(COUNTIF(PreElaborazione!AG$8:'PreElaborazione'!AG63,PreElaborazione!AG64)&gt;0,PreElaborazione!AG64=""),0,PreElaborazione!AG64)</f>
        <v>0</v>
      </c>
      <c r="AI64">
        <f ca="1">IF(OR(COUNTIF(PreElaborazione!AH$8:'PreElaborazione'!AH63,PreElaborazione!AH64)&gt;0,PreElaborazione!AH64=""),0,PreElaborazione!AH64)</f>
        <v>0</v>
      </c>
      <c r="AJ64">
        <f ca="1">IF(OR(COUNTIF(PreElaborazione!AI$8:'PreElaborazione'!AI63,PreElaborazione!AI64)&gt;0,PreElaborazione!AI64=""),0,PreElaborazione!AI64)</f>
        <v>0</v>
      </c>
      <c r="AK64">
        <f ca="1">IF(OR(COUNTIF(PreElaborazione!AJ$8:'PreElaborazione'!AJ63,PreElaborazione!AJ64)&gt;0,PreElaborazione!AJ64=""),0,PreElaborazione!AJ64)</f>
        <v>0</v>
      </c>
      <c r="AL64">
        <f ca="1">IF(OR(COUNTIF(PreElaborazione!AK$8:'PreElaborazione'!AK63,PreElaborazione!AK64)&gt;0,PreElaborazione!AK64=""),0,PreElaborazione!AK64)</f>
        <v>0</v>
      </c>
      <c r="AM64">
        <f ca="1">IF(OR(COUNTIF(PreElaborazione!AL$8:'PreElaborazione'!AL63,PreElaborazione!AL64)&gt;0,PreElaborazione!AL64=""),0,PreElaborazione!AL64)</f>
        <v>0</v>
      </c>
      <c r="AN64">
        <f ca="1">IF(OR(COUNTIF(PreElaborazione!AM$8:'PreElaborazione'!AM63,PreElaborazione!AM64)&gt;0,PreElaborazione!AM64=""),0,PreElaborazione!AM64)</f>
        <v>0</v>
      </c>
      <c r="AO64">
        <f ca="1">IF(OR(COUNTIF(PreElaborazione!AN$8:'PreElaborazione'!AN63,PreElaborazione!AN64)&gt;0,PreElaborazione!AN64=""),0,PreElaborazione!AN64)</f>
        <v>0</v>
      </c>
      <c r="AP64">
        <f ca="1">IF(OR(COUNTIF(PreElaborazione!AO$8:'PreElaborazione'!AO63,PreElaborazione!AO64)&gt;0,PreElaborazione!AO64=""),0,PreElaborazione!AO64)</f>
        <v>0</v>
      </c>
      <c r="AQ64">
        <f ca="1">IF(OR(COUNTIF(PreElaborazione!AP$8:'PreElaborazione'!AP63,PreElaborazione!AP64)&gt;0,PreElaborazione!AP64=""),0,PreElaborazione!AP64)</f>
        <v>0</v>
      </c>
      <c r="AR64">
        <f ca="1">IF(OR(COUNTIF(PreElaborazione!AQ$8:'PreElaborazione'!AQ63,PreElaborazione!AQ64)&gt;0,PreElaborazione!AQ64=""),0,PreElaborazione!AQ64)</f>
        <v>0</v>
      </c>
      <c r="AS64">
        <f ca="1">IF(OR(COUNTIF(PreElaborazione!AR$8:'PreElaborazione'!AR63,PreElaborazione!AR64)&gt;0,PreElaborazione!AR64=""),0,PreElaborazione!AR64)</f>
        <v>0</v>
      </c>
      <c r="AT64">
        <f ca="1">IF(OR(COUNTIF(PreElaborazione!AS$8:'PreElaborazione'!AS63,PreElaborazione!AS64)&gt;0,PreElaborazione!AS64=""),0,PreElaborazione!AS64)</f>
        <v>0</v>
      </c>
      <c r="AU64">
        <f ca="1">IF(OR(COUNTIF(PreElaborazione!AT$8:'PreElaborazione'!AT63,PreElaborazione!AT64)&gt;0,PreElaborazione!AT64=""),0,PreElaborazione!AT64)</f>
        <v>0</v>
      </c>
      <c r="AV64">
        <f ca="1">IF(OR(COUNTIF(PreElaborazione!AU$8:'PreElaborazione'!AU63,PreElaborazione!AU64)&gt;0,PreElaborazione!AU64=""),0,PreElaborazione!AU64)</f>
        <v>0</v>
      </c>
      <c r="AW64">
        <f ca="1">IF(OR(COUNTIF(PreElaborazione!AV$8:'PreElaborazione'!AV63,PreElaborazione!AV64)&gt;0,PreElaborazione!AV64=""),0,PreElaborazione!AV64)</f>
        <v>0</v>
      </c>
      <c r="AX64">
        <f ca="1">IF(OR(COUNTIF(PreElaborazione!AW$8:'PreElaborazione'!AW63,PreElaborazione!AW64)&gt;0,PreElaborazione!AW64=""),0,PreElaborazione!AW64)</f>
        <v>0</v>
      </c>
      <c r="AY64">
        <f ca="1">IF(OR(COUNTIF(PreElaborazione!AX$8:'PreElaborazione'!AX63,PreElaborazione!AX64)&gt;0,PreElaborazione!AX64=""),0,PreElaborazione!AX64)</f>
        <v>0</v>
      </c>
      <c r="AZ64">
        <f ca="1">IF(OR(COUNTIF(PreElaborazione!AY$8:'PreElaborazione'!AY63,PreElaborazione!AY64)&gt;0,PreElaborazione!AY64=""),0,PreElaborazione!AY64)</f>
        <v>0</v>
      </c>
      <c r="BA64">
        <f ca="1">IF(OR(COUNTIF(PreElaborazione!AZ$8:'PreElaborazione'!AZ63,PreElaborazione!AZ64)&gt;0,PreElaborazione!AZ64=""),0,PreElaborazione!AZ64)</f>
        <v>0</v>
      </c>
      <c r="BB64">
        <f ca="1">IF(OR(COUNTIF(PreElaborazione!BA$8:'PreElaborazione'!BA63,PreElaborazione!BA64)&gt;0,PreElaborazione!BA64=""),0,PreElaborazione!BA64)</f>
        <v>0</v>
      </c>
      <c r="BC64">
        <f ca="1">IF(OR(COUNTIF(PreElaborazione!BB$8:'PreElaborazione'!BB63,PreElaborazione!BB64)&gt;0,PreElaborazione!BB64=""),0,PreElaborazione!BB64)</f>
        <v>0</v>
      </c>
      <c r="BD64">
        <f ca="1">IF(OR(COUNTIF(PreElaborazione!BC$8:'PreElaborazione'!BC63,PreElaborazione!BC64)&gt;0,PreElaborazione!BC64=""),0,PreElaborazione!BC64)</f>
        <v>0</v>
      </c>
      <c r="BE64">
        <f ca="1">IF(OR(COUNTIF(PreElaborazione!BD$8:'PreElaborazione'!BD63,PreElaborazione!BD64)&gt;0,PreElaborazione!BD64=""),0,PreElaborazione!BD64)</f>
        <v>0</v>
      </c>
      <c r="BF64">
        <f ca="1">IF(OR(COUNTIF(PreElaborazione!BE$8:'PreElaborazione'!BE63,PreElaborazione!BE64)&gt;0,PreElaborazione!BE64=""),0,PreElaborazione!BE64)</f>
        <v>0</v>
      </c>
      <c r="BG64">
        <f ca="1">IF(OR(COUNTIF(PreElaborazione!BF$8:'PreElaborazione'!BF63,PreElaborazione!BF64)&gt;0,PreElaborazione!BF64=""),0,PreElaborazione!BF64)</f>
        <v>0</v>
      </c>
      <c r="BH64">
        <f ca="1">IF(OR(COUNTIF(PreElaborazione!BG$8:'PreElaborazione'!BG63,PreElaborazione!BG64)&gt;0,PreElaborazione!BG64=""),0,PreElaborazione!BG64)</f>
        <v>0</v>
      </c>
      <c r="BI64">
        <f ca="1">IF(OR(COUNTIF(PreElaborazione!BH$8:'PreElaborazione'!BH63,PreElaborazione!BH64)&gt;0,PreElaborazione!BH64=""),0,PreElaborazione!BH64)</f>
        <v>0</v>
      </c>
      <c r="BJ64">
        <f ca="1">IF(OR(COUNTIF(PreElaborazione!BI$8:'PreElaborazione'!BI63,PreElaborazione!BI64)&gt;0,PreElaborazione!BI64=""),0,PreElaborazione!BI64)</f>
        <v>0</v>
      </c>
      <c r="BK64">
        <f ca="1">IF(OR(COUNTIF(PreElaborazione!BJ$8:'PreElaborazione'!BJ63,PreElaborazione!BJ64)&gt;0,PreElaborazione!BJ64=""),0,PreElaborazione!BJ64)</f>
        <v>0</v>
      </c>
      <c r="BL64">
        <f ca="1">IF(OR(COUNTIF(PreElaborazione!BK$8:'PreElaborazione'!BK63,PreElaborazione!BK64)&gt;0,PreElaborazione!BK64=""),0,PreElaborazione!BK64)</f>
        <v>0</v>
      </c>
      <c r="BM64">
        <f ca="1">IF(OR(COUNTIF(PreElaborazione!BL$8:'PreElaborazione'!BL63,PreElaborazione!BL64)&gt;0,PreElaborazione!BL64=""),0,PreElaborazione!BL64)</f>
        <v>0</v>
      </c>
      <c r="BN64">
        <f ca="1">IF(OR(COUNTIF(PreElaborazione!BM$8:'PreElaborazione'!BM63,PreElaborazione!BM64)&gt;0,PreElaborazione!BM64=""),0,PreElaborazione!BM64)</f>
        <v>0</v>
      </c>
      <c r="BO64">
        <f ca="1">IF(OR(COUNTIF(PreElaborazione!BN$8:'PreElaborazione'!BN63,PreElaborazione!BN64)&gt;0,PreElaborazione!BN64=""),0,PreElaborazione!BN64)</f>
        <v>0</v>
      </c>
      <c r="BP64">
        <f ca="1">IF(OR(COUNTIF(PreElaborazione!BO$8:'PreElaborazione'!BO63,PreElaborazione!BO64)&gt;0,PreElaborazione!BO64=""),0,PreElaborazione!BO64)</f>
        <v>0</v>
      </c>
      <c r="BQ64">
        <f ca="1">IF(OR(COUNTIF(PreElaborazione!BP$8:'PreElaborazione'!BP63,PreElaborazione!BP64)&gt;0,PreElaborazione!BP64=""),0,PreElaborazione!BP64)</f>
        <v>0</v>
      </c>
      <c r="BR64">
        <f ca="1">IF(OR(COUNTIF(PreElaborazione!BQ$8:'PreElaborazione'!BQ63,PreElaborazione!BQ64)&gt;0,PreElaborazione!BQ64=""),0,PreElaborazione!BQ64)</f>
        <v>0</v>
      </c>
      <c r="BS64">
        <f ca="1">IF(OR(COUNTIF(PreElaborazione!BR$8:'PreElaborazione'!BR63,PreElaborazione!BR64)&gt;0,PreElaborazione!BR64=""),0,PreElaborazione!BR64)</f>
        <v>0</v>
      </c>
      <c r="BT64">
        <f ca="1">IF(OR(COUNTIF(PreElaborazione!BS$8:'PreElaborazione'!BS63,PreElaborazione!BS64)&gt;0,PreElaborazione!BS64=""),0,PreElaborazione!BS64)</f>
        <v>0</v>
      </c>
      <c r="BU64">
        <f ca="1">IF(OR(COUNTIF(PreElaborazione!BT$8:'PreElaborazione'!BT63,PreElaborazione!BT64)&gt;0,PreElaborazione!BT64=""),0,PreElaborazione!BT64)</f>
        <v>0</v>
      </c>
      <c r="BV64">
        <f ca="1">IF(OR(COUNTIF(PreElaborazione!BU$8:'PreElaborazione'!BU63,PreElaborazione!BU64)&gt;0,PreElaborazione!BU64=""),0,PreElaborazione!BU64)</f>
        <v>0</v>
      </c>
      <c r="BW64">
        <f ca="1">IF(OR(COUNTIF(PreElaborazione!BV$8:'PreElaborazione'!BV63,PreElaborazione!BV64)&gt;0,PreElaborazione!BV64=""),0,PreElaborazione!BV64)</f>
        <v>0</v>
      </c>
      <c r="BX64">
        <f ca="1">IF(OR(COUNTIF(PreElaborazione!BW$8:'PreElaborazione'!BW63,PreElaborazione!BW64)&gt;0,PreElaborazione!BW64=""),0,PreElaborazione!BW64)</f>
        <v>0</v>
      </c>
      <c r="BY64">
        <f ca="1">IF(OR(COUNTIF(PreElaborazione!BX$8:'PreElaborazione'!BX63,PreElaborazione!BX64)&gt;0,PreElaborazione!BX64=""),0,PreElaborazione!BX64)</f>
        <v>0</v>
      </c>
      <c r="BZ64">
        <f ca="1">IF(OR(COUNTIF(PreElaborazione!BY$8:'PreElaborazione'!BY63,PreElaborazione!BY64)&gt;0,PreElaborazione!BY64=""),0,PreElaborazione!BY64)</f>
        <v>0</v>
      </c>
      <c r="CA64">
        <f ca="1">IF(OR(COUNTIF(PreElaborazione!BZ$8:'PreElaborazione'!BZ63,PreElaborazione!BZ64)&gt;0,PreElaborazione!BZ64=""),0,PreElaborazione!BZ64)</f>
        <v>0</v>
      </c>
      <c r="CB64">
        <f ca="1">IF(OR(COUNTIF(PreElaborazione!CA$8:'PreElaborazione'!CA63,PreElaborazione!CA64)&gt;0,PreElaborazione!CA64=""),0,PreElaborazione!CA64)</f>
        <v>0</v>
      </c>
      <c r="CC64">
        <f ca="1">IF(OR(COUNTIF(PreElaborazione!CB$8:'PreElaborazione'!CB63,PreElaborazione!CB64)&gt;0,PreElaborazione!CB64=""),0,PreElaborazione!CB64)</f>
        <v>0</v>
      </c>
      <c r="CD64">
        <f ca="1">IF(OR(COUNTIF(PreElaborazione!CC$8:'PreElaborazione'!CC63,PreElaborazione!CC64)&gt;0,PreElaborazione!CC64=""),0,PreElaborazione!CC64)</f>
        <v>0</v>
      </c>
      <c r="CE64">
        <f ca="1">IF(OR(COUNTIF(PreElaborazione!CD$8:'PreElaborazione'!CD63,PreElaborazione!CD64)&gt;0,PreElaborazione!CD64=""),0,PreElaborazione!CD64)</f>
        <v>0</v>
      </c>
      <c r="CF64">
        <f ca="1">IF(OR(COUNTIF(PreElaborazione!CE$8:'PreElaborazione'!CE63,PreElaborazione!CE64)&gt;0,PreElaborazione!CE64=""),0,PreElaborazione!CE64)</f>
        <v>0</v>
      </c>
      <c r="CG64">
        <f ca="1">IF(OR(COUNTIF(PreElaborazione!CF$8:'PreElaborazione'!CF63,PreElaborazione!CF64)&gt;0,PreElaborazione!CF64=""),0,PreElaborazione!CF64)</f>
        <v>0</v>
      </c>
      <c r="CH64">
        <f ca="1">IF(OR(COUNTIF(PreElaborazione!CG$8:'PreElaborazione'!CG63,PreElaborazione!CG64)&gt;0,PreElaborazione!CG64=""),0,PreElaborazione!CG64)</f>
        <v>0</v>
      </c>
      <c r="CI64">
        <f ca="1">IF(OR(COUNTIF(PreElaborazione!CH$8:'PreElaborazione'!CH63,PreElaborazione!CH64)&gt;0,PreElaborazione!CH64=""),0,PreElaborazione!CH64)</f>
        <v>0</v>
      </c>
      <c r="CJ64">
        <f ca="1">IF(OR(COUNTIF(PreElaborazione!CI$8:'PreElaborazione'!CI63,PreElaborazione!CI64)&gt;0,PreElaborazione!CI64=""),0,PreElaborazione!CI64)</f>
        <v>0</v>
      </c>
      <c r="CK64">
        <f ca="1">IF(OR(COUNTIF(PreElaborazione!CJ$8:'PreElaborazione'!CJ63,PreElaborazione!CJ64)&gt;0,PreElaborazione!CJ64=""),0,PreElaborazione!CJ64)</f>
        <v>0</v>
      </c>
      <c r="CL64">
        <f ca="1">IF(OR(COUNTIF(PreElaborazione!CK$8:'PreElaborazione'!CK63,PreElaborazione!CK64)&gt;0,PreElaborazione!CK64=""),0,PreElaborazione!CK64)</f>
        <v>0</v>
      </c>
      <c r="CM64">
        <f ca="1">IF(OR(COUNTIF(PreElaborazione!CL$8:'PreElaborazione'!CL63,PreElaborazione!CL64)&gt;0,PreElaborazione!CL64=""),0,PreElaborazione!CL64)</f>
        <v>0</v>
      </c>
      <c r="CN64">
        <f ca="1">IF(OR(COUNTIF(PreElaborazione!CM$8:'PreElaborazione'!CM63,PreElaborazione!CM64)&gt;0,PreElaborazione!CM64=""),0,PreElaborazione!CM64)</f>
        <v>0</v>
      </c>
      <c r="CO64">
        <f ca="1">IF(OR(COUNTIF(PreElaborazione!CN$8:'PreElaborazione'!CN63,PreElaborazione!CN64)&gt;0,PreElaborazione!CN64=""),0,PreElaborazione!CN64)</f>
        <v>0</v>
      </c>
      <c r="CP64">
        <f ca="1">IF(OR(COUNTIF(PreElaborazione!CO$8:'PreElaborazione'!CO63,PreElaborazione!CO64)&gt;0,PreElaborazione!CO64=""),0,PreElaborazione!CO64)</f>
        <v>0</v>
      </c>
      <c r="CQ64">
        <f ca="1">IF(OR(COUNTIF(PreElaborazione!CP$8:'PreElaborazione'!CP63,PreElaborazione!CP64)&gt;0,PreElaborazione!CP64=""),0,PreElaborazione!CP64)</f>
        <v>0</v>
      </c>
      <c r="CR64">
        <f ca="1">IF(OR(COUNTIF(PreElaborazione!CQ$8:'PreElaborazione'!CQ63,PreElaborazione!CQ64)&gt;0,PreElaborazione!CQ64=""),0,PreElaborazione!CQ64)</f>
        <v>0</v>
      </c>
      <c r="CS64">
        <f ca="1">IF(OR(COUNTIF(PreElaborazione!CR$8:'PreElaborazione'!CR63,PreElaborazione!CR64)&gt;0,PreElaborazione!CR64=""),0,PreElaborazione!CR64)</f>
        <v>0</v>
      </c>
      <c r="CT64">
        <f ca="1">IF(OR(COUNTIF(PreElaborazione!CS$8:'PreElaborazione'!CS63,PreElaborazione!CS64)&gt;0,PreElaborazione!CS64=""),0,PreElaborazione!CS64)</f>
        <v>0</v>
      </c>
      <c r="CU64">
        <f ca="1">IF(OR(COUNTIF(PreElaborazione!CT$8:'PreElaborazione'!CT63,PreElaborazione!CT64)&gt;0,PreElaborazione!CT64=""),0,PreElaborazione!CT64)</f>
        <v>0</v>
      </c>
      <c r="CV64">
        <f ca="1">IF(OR(COUNTIF(PreElaborazione!CU$8:'PreElaborazione'!CU63,PreElaborazione!CU64)&gt;0,PreElaborazione!CU64=""),0,PreElaborazione!CU64)</f>
        <v>0</v>
      </c>
      <c r="CW64">
        <f ca="1">IF(OR(COUNTIF(PreElaborazione!CV$8:'PreElaborazione'!CV63,PreElaborazione!CV64)&gt;0,PreElaborazione!CV64=""),0,PreElaborazione!CV64)</f>
        <v>0</v>
      </c>
      <c r="CX64">
        <f ca="1">IF(OR(COUNTIF(PreElaborazione!CW$8:'PreElaborazione'!CW63,PreElaborazione!CW64)&gt;0,PreElaborazione!CW64=""),0,PreElaborazione!CW64)</f>
        <v>0</v>
      </c>
      <c r="CY64">
        <f ca="1">IF(OR(COUNTIF(PreElaborazione!CX$8:'PreElaborazione'!CX63,PreElaborazione!CX64)&gt;0,PreElaborazione!CX64=""),0,PreElaborazione!CX64)</f>
        <v>0</v>
      </c>
      <c r="CZ64">
        <f ca="1">IF(OR(COUNTIF(PreElaborazione!CY$8:'PreElaborazione'!CY63,PreElaborazione!CY64)&gt;0,PreElaborazione!CY64=""),0,PreElaborazione!CY64)</f>
        <v>0</v>
      </c>
      <c r="DA64">
        <f ca="1">IF(OR(COUNTIF(PreElaborazione!CZ$8:'PreElaborazione'!CZ63,PreElaborazione!CZ64)&gt;0,PreElaborazione!CZ64=""),0,PreElaborazione!CZ64)</f>
        <v>0</v>
      </c>
      <c r="DB64">
        <f ca="1">IF(OR(COUNTIF(PreElaborazione!DA$8:'PreElaborazione'!DA63,PreElaborazione!DA64)&gt;0,PreElaborazione!DA64=""),0,PreElaborazione!DA64)</f>
        <v>0</v>
      </c>
      <c r="DC64">
        <f ca="1">IF(OR(COUNTIF(PreElaborazione!DB$8:'PreElaborazione'!DB63,PreElaborazione!DB64)&gt;0,PreElaborazione!DB64=""),0,PreElaborazione!DB64)</f>
        <v>0</v>
      </c>
      <c r="DD64" s="268">
        <f t="shared" ca="1" si="0"/>
        <v>0</v>
      </c>
    </row>
    <row r="65" spans="2:108">
      <c r="B65" s="121">
        <v>58</v>
      </c>
      <c r="C65">
        <f ca="1">IF(OR(COUNTIF(PreElaborazione!B$8:'PreElaborazione'!B64,PreElaborazione!B65)&gt;0,PreElaborazione!B65=""),0,PreElaborazione!B65)</f>
        <v>0</v>
      </c>
      <c r="D65">
        <f ca="1">IF(OR(COUNTIF(PreElaborazione!C$8:'PreElaborazione'!C64,PreElaborazione!C65)&gt;0,PreElaborazione!C65=""),0,PreElaborazione!C65)</f>
        <v>0</v>
      </c>
      <c r="E65">
        <f ca="1">IF(OR(COUNTIF(PreElaborazione!D$8:'PreElaborazione'!D64,PreElaborazione!D65)&gt;0,PreElaborazione!D65=""),0,PreElaborazione!D65)</f>
        <v>0</v>
      </c>
      <c r="F65">
        <f ca="1">IF(OR(COUNTIF(PreElaborazione!E$8:'PreElaborazione'!E64,PreElaborazione!E65)&gt;0,PreElaborazione!E65=""),0,PreElaborazione!E65)</f>
        <v>0</v>
      </c>
      <c r="G65">
        <f ca="1">IF(OR(COUNTIF(PreElaborazione!F$8:'PreElaborazione'!F64,PreElaborazione!F65)&gt;0,PreElaborazione!F65=""),0,PreElaborazione!F65)</f>
        <v>0</v>
      </c>
      <c r="H65">
        <f ca="1">IF(OR(COUNTIF(PreElaborazione!G$8:'PreElaborazione'!G64,PreElaborazione!G65)&gt;0,PreElaborazione!G65=""),0,PreElaborazione!G65)</f>
        <v>0</v>
      </c>
      <c r="I65">
        <f ca="1">IF(OR(COUNTIF(PreElaborazione!H$8:'PreElaborazione'!H64,PreElaborazione!H65)&gt;0,PreElaborazione!H65=""),0,PreElaborazione!H65)</f>
        <v>0</v>
      </c>
      <c r="J65">
        <f ca="1">IF(OR(COUNTIF(PreElaborazione!I$8:'PreElaborazione'!I64,PreElaborazione!I65)&gt;0,PreElaborazione!I65=""),0,PreElaborazione!I65)</f>
        <v>0</v>
      </c>
      <c r="K65">
        <f ca="1">IF(OR(COUNTIF(PreElaborazione!J$8:'PreElaborazione'!J64,PreElaborazione!J65)&gt;0,PreElaborazione!J65=""),0,PreElaborazione!J65)</f>
        <v>0</v>
      </c>
      <c r="L65">
        <f ca="1">IF(OR(COUNTIF(PreElaborazione!K$8:'PreElaborazione'!K64,PreElaborazione!K65)&gt;0,PreElaborazione!K65=""),0,PreElaborazione!K65)</f>
        <v>0</v>
      </c>
      <c r="M65">
        <f ca="1">IF(OR(COUNTIF(PreElaborazione!L$8:'PreElaborazione'!L64,PreElaborazione!L65)&gt;0,PreElaborazione!L65=""),0,PreElaborazione!L65)</f>
        <v>0</v>
      </c>
      <c r="N65">
        <f ca="1">IF(OR(COUNTIF(PreElaborazione!M$8:'PreElaborazione'!M64,PreElaborazione!M65)&gt;0,PreElaborazione!M65=""),0,PreElaborazione!M65)</f>
        <v>0</v>
      </c>
      <c r="O65">
        <f ca="1">IF(OR(COUNTIF(PreElaborazione!N$8:'PreElaborazione'!N64,PreElaborazione!N65)&gt;0,PreElaborazione!N65=""),0,PreElaborazione!N65)</f>
        <v>0</v>
      </c>
      <c r="P65">
        <f ca="1">IF(OR(COUNTIF(PreElaborazione!O$8:'PreElaborazione'!O64,PreElaborazione!O65)&gt;0,PreElaborazione!O65=""),0,PreElaborazione!O65)</f>
        <v>0</v>
      </c>
      <c r="Q65">
        <f ca="1">IF(OR(COUNTIF(PreElaborazione!P$8:'PreElaborazione'!P64,PreElaborazione!P65)&gt;0,PreElaborazione!P65=""),0,PreElaborazione!P65)</f>
        <v>0</v>
      </c>
      <c r="R65">
        <f ca="1">IF(OR(COUNTIF(PreElaborazione!Q$8:'PreElaborazione'!Q64,PreElaborazione!Q65)&gt;0,PreElaborazione!Q65=""),0,PreElaborazione!Q65)</f>
        <v>0</v>
      </c>
      <c r="S65">
        <f ca="1">IF(OR(COUNTIF(PreElaborazione!R$8:'PreElaborazione'!R64,PreElaborazione!R65)&gt;0,PreElaborazione!R65=""),0,PreElaborazione!R65)</f>
        <v>0</v>
      </c>
      <c r="T65">
        <f ca="1">IF(OR(COUNTIF(PreElaborazione!S$8:'PreElaborazione'!S64,PreElaborazione!S65)&gt;0,PreElaborazione!S65=""),0,PreElaborazione!S65)</f>
        <v>0</v>
      </c>
      <c r="U65">
        <f ca="1">IF(OR(COUNTIF(PreElaborazione!T$8:'PreElaborazione'!T64,PreElaborazione!T65)&gt;0,PreElaborazione!T65=""),0,PreElaborazione!T65)</f>
        <v>0</v>
      </c>
      <c r="V65">
        <f ca="1">IF(OR(COUNTIF(PreElaborazione!U$8:'PreElaborazione'!U64,PreElaborazione!U65)&gt;0,PreElaborazione!U65=""),0,PreElaborazione!U65)</f>
        <v>0</v>
      </c>
      <c r="W65">
        <f ca="1">IF(OR(COUNTIF(PreElaborazione!V$8:'PreElaborazione'!V64,PreElaborazione!V65)&gt;0,PreElaborazione!V65=""),0,PreElaborazione!V65)</f>
        <v>0</v>
      </c>
      <c r="X65">
        <f ca="1">IF(OR(COUNTIF(PreElaborazione!W$8:'PreElaborazione'!W64,PreElaborazione!W65)&gt;0,PreElaborazione!W65=""),0,PreElaborazione!W65)</f>
        <v>0</v>
      </c>
      <c r="Y65">
        <f ca="1">IF(OR(COUNTIF(PreElaborazione!X$8:'PreElaborazione'!X64,PreElaborazione!X65)&gt;0,PreElaborazione!X65=""),0,PreElaborazione!X65)</f>
        <v>0</v>
      </c>
      <c r="Z65">
        <f ca="1">IF(OR(COUNTIF(PreElaborazione!Y$8:'PreElaborazione'!Y64,PreElaborazione!Y65)&gt;0,PreElaborazione!Y65=""),0,PreElaborazione!Y65)</f>
        <v>0</v>
      </c>
      <c r="AA65">
        <f ca="1">IF(OR(COUNTIF(PreElaborazione!Z$8:'PreElaborazione'!Z64,PreElaborazione!Z65)&gt;0,PreElaborazione!Z65=""),0,PreElaborazione!Z65)</f>
        <v>0</v>
      </c>
      <c r="AB65">
        <f ca="1">IF(OR(COUNTIF(PreElaborazione!AA$8:'PreElaborazione'!AA64,PreElaborazione!AA65)&gt;0,PreElaborazione!AA65=""),0,PreElaborazione!AA65)</f>
        <v>0</v>
      </c>
      <c r="AC65">
        <f ca="1">IF(OR(COUNTIF(PreElaborazione!AB$8:'PreElaborazione'!AB64,PreElaborazione!AB65)&gt;0,PreElaborazione!AB65=""),0,PreElaborazione!AB65)</f>
        <v>0</v>
      </c>
      <c r="AD65">
        <f ca="1">IF(OR(COUNTIF(PreElaborazione!AC$8:'PreElaborazione'!AC64,PreElaborazione!AC65)&gt;0,PreElaborazione!AC65=""),0,PreElaborazione!AC65)</f>
        <v>0</v>
      </c>
      <c r="AE65">
        <f ca="1">IF(OR(COUNTIF(PreElaborazione!AD$8:'PreElaborazione'!AD64,PreElaborazione!AD65)&gt;0,PreElaborazione!AD65=""),0,PreElaborazione!AD65)</f>
        <v>0</v>
      </c>
      <c r="AF65">
        <f ca="1">IF(OR(COUNTIF(PreElaborazione!AE$8:'PreElaborazione'!AE64,PreElaborazione!AE65)&gt;0,PreElaborazione!AE65=""),0,PreElaborazione!AE65)</f>
        <v>0</v>
      </c>
      <c r="AG65">
        <f ca="1">IF(OR(COUNTIF(PreElaborazione!AF$8:'PreElaborazione'!AF64,PreElaborazione!AF65)&gt;0,PreElaborazione!AF65=""),0,PreElaborazione!AF65)</f>
        <v>0</v>
      </c>
      <c r="AH65">
        <f ca="1">IF(OR(COUNTIF(PreElaborazione!AG$8:'PreElaborazione'!AG64,PreElaborazione!AG65)&gt;0,PreElaborazione!AG65=""),0,PreElaborazione!AG65)</f>
        <v>0</v>
      </c>
      <c r="AI65">
        <f ca="1">IF(OR(COUNTIF(PreElaborazione!AH$8:'PreElaborazione'!AH64,PreElaborazione!AH65)&gt;0,PreElaborazione!AH65=""),0,PreElaborazione!AH65)</f>
        <v>0</v>
      </c>
      <c r="AJ65">
        <f ca="1">IF(OR(COUNTIF(PreElaborazione!AI$8:'PreElaborazione'!AI64,PreElaborazione!AI65)&gt;0,PreElaborazione!AI65=""),0,PreElaborazione!AI65)</f>
        <v>0</v>
      </c>
      <c r="AK65">
        <f ca="1">IF(OR(COUNTIF(PreElaborazione!AJ$8:'PreElaborazione'!AJ64,PreElaborazione!AJ65)&gt;0,PreElaborazione!AJ65=""),0,PreElaborazione!AJ65)</f>
        <v>0</v>
      </c>
      <c r="AL65">
        <f ca="1">IF(OR(COUNTIF(PreElaborazione!AK$8:'PreElaborazione'!AK64,PreElaborazione!AK65)&gt;0,PreElaborazione!AK65=""),0,PreElaborazione!AK65)</f>
        <v>0</v>
      </c>
      <c r="AM65">
        <f ca="1">IF(OR(COUNTIF(PreElaborazione!AL$8:'PreElaborazione'!AL64,PreElaborazione!AL65)&gt;0,PreElaborazione!AL65=""),0,PreElaborazione!AL65)</f>
        <v>0</v>
      </c>
      <c r="AN65">
        <f ca="1">IF(OR(COUNTIF(PreElaborazione!AM$8:'PreElaborazione'!AM64,PreElaborazione!AM65)&gt;0,PreElaborazione!AM65=""),0,PreElaborazione!AM65)</f>
        <v>0</v>
      </c>
      <c r="AO65">
        <f ca="1">IF(OR(COUNTIF(PreElaborazione!AN$8:'PreElaborazione'!AN64,PreElaborazione!AN65)&gt;0,PreElaborazione!AN65=""),0,PreElaborazione!AN65)</f>
        <v>0</v>
      </c>
      <c r="AP65">
        <f ca="1">IF(OR(COUNTIF(PreElaborazione!AO$8:'PreElaborazione'!AO64,PreElaborazione!AO65)&gt;0,PreElaborazione!AO65=""),0,PreElaborazione!AO65)</f>
        <v>0</v>
      </c>
      <c r="AQ65">
        <f ca="1">IF(OR(COUNTIF(PreElaborazione!AP$8:'PreElaborazione'!AP64,PreElaborazione!AP65)&gt;0,PreElaborazione!AP65=""),0,PreElaborazione!AP65)</f>
        <v>0</v>
      </c>
      <c r="AR65">
        <f ca="1">IF(OR(COUNTIF(PreElaborazione!AQ$8:'PreElaborazione'!AQ64,PreElaborazione!AQ65)&gt;0,PreElaborazione!AQ65=""),0,PreElaborazione!AQ65)</f>
        <v>0</v>
      </c>
      <c r="AS65">
        <f ca="1">IF(OR(COUNTIF(PreElaborazione!AR$8:'PreElaborazione'!AR64,PreElaborazione!AR65)&gt;0,PreElaborazione!AR65=""),0,PreElaborazione!AR65)</f>
        <v>0</v>
      </c>
      <c r="AT65">
        <f ca="1">IF(OR(COUNTIF(PreElaborazione!AS$8:'PreElaborazione'!AS64,PreElaborazione!AS65)&gt;0,PreElaborazione!AS65=""),0,PreElaborazione!AS65)</f>
        <v>0</v>
      </c>
      <c r="AU65">
        <f ca="1">IF(OR(COUNTIF(PreElaborazione!AT$8:'PreElaborazione'!AT64,PreElaborazione!AT65)&gt;0,PreElaborazione!AT65=""),0,PreElaborazione!AT65)</f>
        <v>0</v>
      </c>
      <c r="AV65">
        <f ca="1">IF(OR(COUNTIF(PreElaborazione!AU$8:'PreElaborazione'!AU64,PreElaborazione!AU65)&gt;0,PreElaborazione!AU65=""),0,PreElaborazione!AU65)</f>
        <v>0</v>
      </c>
      <c r="AW65">
        <f ca="1">IF(OR(COUNTIF(PreElaborazione!AV$8:'PreElaborazione'!AV64,PreElaborazione!AV65)&gt;0,PreElaborazione!AV65=""),0,PreElaborazione!AV65)</f>
        <v>0</v>
      </c>
      <c r="AX65">
        <f ca="1">IF(OR(COUNTIF(PreElaborazione!AW$8:'PreElaborazione'!AW64,PreElaborazione!AW65)&gt;0,PreElaborazione!AW65=""),0,PreElaborazione!AW65)</f>
        <v>0</v>
      </c>
      <c r="AY65">
        <f ca="1">IF(OR(COUNTIF(PreElaborazione!AX$8:'PreElaborazione'!AX64,PreElaborazione!AX65)&gt;0,PreElaborazione!AX65=""),0,PreElaborazione!AX65)</f>
        <v>0</v>
      </c>
      <c r="AZ65">
        <f ca="1">IF(OR(COUNTIF(PreElaborazione!AY$8:'PreElaborazione'!AY64,PreElaborazione!AY65)&gt;0,PreElaborazione!AY65=""),0,PreElaborazione!AY65)</f>
        <v>0</v>
      </c>
      <c r="BA65">
        <f ca="1">IF(OR(COUNTIF(PreElaborazione!AZ$8:'PreElaborazione'!AZ64,PreElaborazione!AZ65)&gt;0,PreElaborazione!AZ65=""),0,PreElaborazione!AZ65)</f>
        <v>0</v>
      </c>
      <c r="BB65">
        <f ca="1">IF(OR(COUNTIF(PreElaborazione!BA$8:'PreElaborazione'!BA64,PreElaborazione!BA65)&gt;0,PreElaborazione!BA65=""),0,PreElaborazione!BA65)</f>
        <v>0</v>
      </c>
      <c r="BC65">
        <f ca="1">IF(OR(COUNTIF(PreElaborazione!BB$8:'PreElaborazione'!BB64,PreElaborazione!BB65)&gt;0,PreElaborazione!BB65=""),0,PreElaborazione!BB65)</f>
        <v>0</v>
      </c>
      <c r="BD65">
        <f ca="1">IF(OR(COUNTIF(PreElaborazione!BC$8:'PreElaborazione'!BC64,PreElaborazione!BC65)&gt;0,PreElaborazione!BC65=""),0,PreElaborazione!BC65)</f>
        <v>0</v>
      </c>
      <c r="BE65">
        <f ca="1">IF(OR(COUNTIF(PreElaborazione!BD$8:'PreElaborazione'!BD64,PreElaborazione!BD65)&gt;0,PreElaborazione!BD65=""),0,PreElaborazione!BD65)</f>
        <v>0</v>
      </c>
      <c r="BF65">
        <f ca="1">IF(OR(COUNTIF(PreElaborazione!BE$8:'PreElaborazione'!BE64,PreElaborazione!BE65)&gt;0,PreElaborazione!BE65=""),0,PreElaborazione!BE65)</f>
        <v>0</v>
      </c>
      <c r="BG65">
        <f ca="1">IF(OR(COUNTIF(PreElaborazione!BF$8:'PreElaborazione'!BF64,PreElaborazione!BF65)&gt;0,PreElaborazione!BF65=""),0,PreElaborazione!BF65)</f>
        <v>0</v>
      </c>
      <c r="BH65">
        <f ca="1">IF(OR(COUNTIF(PreElaborazione!BG$8:'PreElaborazione'!BG64,PreElaborazione!BG65)&gt;0,PreElaborazione!BG65=""),0,PreElaborazione!BG65)</f>
        <v>0</v>
      </c>
      <c r="BI65">
        <f ca="1">IF(OR(COUNTIF(PreElaborazione!BH$8:'PreElaborazione'!BH64,PreElaborazione!BH65)&gt;0,PreElaborazione!BH65=""),0,PreElaborazione!BH65)</f>
        <v>0</v>
      </c>
      <c r="BJ65">
        <f ca="1">IF(OR(COUNTIF(PreElaborazione!BI$8:'PreElaborazione'!BI64,PreElaborazione!BI65)&gt;0,PreElaborazione!BI65=""),0,PreElaborazione!BI65)</f>
        <v>0</v>
      </c>
      <c r="BK65">
        <f ca="1">IF(OR(COUNTIF(PreElaborazione!BJ$8:'PreElaborazione'!BJ64,PreElaborazione!BJ65)&gt;0,PreElaborazione!BJ65=""),0,PreElaborazione!BJ65)</f>
        <v>0</v>
      </c>
      <c r="BL65">
        <f ca="1">IF(OR(COUNTIF(PreElaborazione!BK$8:'PreElaborazione'!BK64,PreElaborazione!BK65)&gt;0,PreElaborazione!BK65=""),0,PreElaborazione!BK65)</f>
        <v>0</v>
      </c>
      <c r="BM65">
        <f ca="1">IF(OR(COUNTIF(PreElaborazione!BL$8:'PreElaborazione'!BL64,PreElaborazione!BL65)&gt;0,PreElaborazione!BL65=""),0,PreElaborazione!BL65)</f>
        <v>0</v>
      </c>
      <c r="BN65">
        <f ca="1">IF(OR(COUNTIF(PreElaborazione!BM$8:'PreElaborazione'!BM64,PreElaborazione!BM65)&gt;0,PreElaborazione!BM65=""),0,PreElaborazione!BM65)</f>
        <v>0</v>
      </c>
      <c r="BO65">
        <f ca="1">IF(OR(COUNTIF(PreElaborazione!BN$8:'PreElaborazione'!BN64,PreElaborazione!BN65)&gt;0,PreElaborazione!BN65=""),0,PreElaborazione!BN65)</f>
        <v>0</v>
      </c>
      <c r="BP65">
        <f ca="1">IF(OR(COUNTIF(PreElaborazione!BO$8:'PreElaborazione'!BO64,PreElaborazione!BO65)&gt;0,PreElaborazione!BO65=""),0,PreElaborazione!BO65)</f>
        <v>0</v>
      </c>
      <c r="BQ65">
        <f ca="1">IF(OR(COUNTIF(PreElaborazione!BP$8:'PreElaborazione'!BP64,PreElaborazione!BP65)&gt;0,PreElaborazione!BP65=""),0,PreElaborazione!BP65)</f>
        <v>0</v>
      </c>
      <c r="BR65">
        <f ca="1">IF(OR(COUNTIF(PreElaborazione!BQ$8:'PreElaborazione'!BQ64,PreElaborazione!BQ65)&gt;0,PreElaborazione!BQ65=""),0,PreElaborazione!BQ65)</f>
        <v>0</v>
      </c>
      <c r="BS65">
        <f ca="1">IF(OR(COUNTIF(PreElaborazione!BR$8:'PreElaborazione'!BR64,PreElaborazione!BR65)&gt;0,PreElaborazione!BR65=""),0,PreElaborazione!BR65)</f>
        <v>0</v>
      </c>
      <c r="BT65">
        <f ca="1">IF(OR(COUNTIF(PreElaborazione!BS$8:'PreElaborazione'!BS64,PreElaborazione!BS65)&gt;0,PreElaborazione!BS65=""),0,PreElaborazione!BS65)</f>
        <v>0</v>
      </c>
      <c r="BU65">
        <f ca="1">IF(OR(COUNTIF(PreElaborazione!BT$8:'PreElaborazione'!BT64,PreElaborazione!BT65)&gt;0,PreElaborazione!BT65=""),0,PreElaborazione!BT65)</f>
        <v>0</v>
      </c>
      <c r="BV65">
        <f ca="1">IF(OR(COUNTIF(PreElaborazione!BU$8:'PreElaborazione'!BU64,PreElaborazione!BU65)&gt;0,PreElaborazione!BU65=""),0,PreElaborazione!BU65)</f>
        <v>0</v>
      </c>
      <c r="BW65">
        <f ca="1">IF(OR(COUNTIF(PreElaborazione!BV$8:'PreElaborazione'!BV64,PreElaborazione!BV65)&gt;0,PreElaborazione!BV65=""),0,PreElaborazione!BV65)</f>
        <v>0</v>
      </c>
      <c r="BX65">
        <f ca="1">IF(OR(COUNTIF(PreElaborazione!BW$8:'PreElaborazione'!BW64,PreElaborazione!BW65)&gt;0,PreElaborazione!BW65=""),0,PreElaborazione!BW65)</f>
        <v>0</v>
      </c>
      <c r="BY65">
        <f ca="1">IF(OR(COUNTIF(PreElaborazione!BX$8:'PreElaborazione'!BX64,PreElaborazione!BX65)&gt;0,PreElaborazione!BX65=""),0,PreElaborazione!BX65)</f>
        <v>0</v>
      </c>
      <c r="BZ65">
        <f ca="1">IF(OR(COUNTIF(PreElaborazione!BY$8:'PreElaborazione'!BY64,PreElaborazione!BY65)&gt;0,PreElaborazione!BY65=""),0,PreElaborazione!BY65)</f>
        <v>0</v>
      </c>
      <c r="CA65">
        <f ca="1">IF(OR(COUNTIF(PreElaborazione!BZ$8:'PreElaborazione'!BZ64,PreElaborazione!BZ65)&gt;0,PreElaborazione!BZ65=""),0,PreElaborazione!BZ65)</f>
        <v>0</v>
      </c>
      <c r="CB65">
        <f ca="1">IF(OR(COUNTIF(PreElaborazione!CA$8:'PreElaborazione'!CA64,PreElaborazione!CA65)&gt;0,PreElaborazione!CA65=""),0,PreElaborazione!CA65)</f>
        <v>0</v>
      </c>
      <c r="CC65">
        <f ca="1">IF(OR(COUNTIF(PreElaborazione!CB$8:'PreElaborazione'!CB64,PreElaborazione!CB65)&gt;0,PreElaborazione!CB65=""),0,PreElaborazione!CB65)</f>
        <v>0</v>
      </c>
      <c r="CD65">
        <f ca="1">IF(OR(COUNTIF(PreElaborazione!CC$8:'PreElaborazione'!CC64,PreElaborazione!CC65)&gt;0,PreElaborazione!CC65=""),0,PreElaborazione!CC65)</f>
        <v>0</v>
      </c>
      <c r="CE65">
        <f ca="1">IF(OR(COUNTIF(PreElaborazione!CD$8:'PreElaborazione'!CD64,PreElaborazione!CD65)&gt;0,PreElaborazione!CD65=""),0,PreElaborazione!CD65)</f>
        <v>0</v>
      </c>
      <c r="CF65">
        <f ca="1">IF(OR(COUNTIF(PreElaborazione!CE$8:'PreElaborazione'!CE64,PreElaborazione!CE65)&gt;0,PreElaborazione!CE65=""),0,PreElaborazione!CE65)</f>
        <v>0</v>
      </c>
      <c r="CG65">
        <f ca="1">IF(OR(COUNTIF(PreElaborazione!CF$8:'PreElaborazione'!CF64,PreElaborazione!CF65)&gt;0,PreElaborazione!CF65=""),0,PreElaborazione!CF65)</f>
        <v>0</v>
      </c>
      <c r="CH65">
        <f ca="1">IF(OR(COUNTIF(PreElaborazione!CG$8:'PreElaborazione'!CG64,PreElaborazione!CG65)&gt;0,PreElaborazione!CG65=""),0,PreElaborazione!CG65)</f>
        <v>0</v>
      </c>
      <c r="CI65">
        <f ca="1">IF(OR(COUNTIF(PreElaborazione!CH$8:'PreElaborazione'!CH64,PreElaborazione!CH65)&gt;0,PreElaborazione!CH65=""),0,PreElaborazione!CH65)</f>
        <v>0</v>
      </c>
      <c r="CJ65">
        <f ca="1">IF(OR(COUNTIF(PreElaborazione!CI$8:'PreElaborazione'!CI64,PreElaborazione!CI65)&gt;0,PreElaborazione!CI65=""),0,PreElaborazione!CI65)</f>
        <v>0</v>
      </c>
      <c r="CK65">
        <f ca="1">IF(OR(COUNTIF(PreElaborazione!CJ$8:'PreElaborazione'!CJ64,PreElaborazione!CJ65)&gt;0,PreElaborazione!CJ65=""),0,PreElaborazione!CJ65)</f>
        <v>0</v>
      </c>
      <c r="CL65">
        <f ca="1">IF(OR(COUNTIF(PreElaborazione!CK$8:'PreElaborazione'!CK64,PreElaborazione!CK65)&gt;0,PreElaborazione!CK65=""),0,PreElaborazione!CK65)</f>
        <v>0</v>
      </c>
      <c r="CM65">
        <f ca="1">IF(OR(COUNTIF(PreElaborazione!CL$8:'PreElaborazione'!CL64,PreElaborazione!CL65)&gt;0,PreElaborazione!CL65=""),0,PreElaborazione!CL65)</f>
        <v>0</v>
      </c>
      <c r="CN65">
        <f ca="1">IF(OR(COUNTIF(PreElaborazione!CM$8:'PreElaborazione'!CM64,PreElaborazione!CM65)&gt;0,PreElaborazione!CM65=""),0,PreElaborazione!CM65)</f>
        <v>0</v>
      </c>
      <c r="CO65">
        <f ca="1">IF(OR(COUNTIF(PreElaborazione!CN$8:'PreElaborazione'!CN64,PreElaborazione!CN65)&gt;0,PreElaborazione!CN65=""),0,PreElaborazione!CN65)</f>
        <v>0</v>
      </c>
      <c r="CP65">
        <f ca="1">IF(OR(COUNTIF(PreElaborazione!CO$8:'PreElaborazione'!CO64,PreElaborazione!CO65)&gt;0,PreElaborazione!CO65=""),0,PreElaborazione!CO65)</f>
        <v>0</v>
      </c>
      <c r="CQ65">
        <f ca="1">IF(OR(COUNTIF(PreElaborazione!CP$8:'PreElaborazione'!CP64,PreElaborazione!CP65)&gt;0,PreElaborazione!CP65=""),0,PreElaborazione!CP65)</f>
        <v>0</v>
      </c>
      <c r="CR65">
        <f ca="1">IF(OR(COUNTIF(PreElaborazione!CQ$8:'PreElaborazione'!CQ64,PreElaborazione!CQ65)&gt;0,PreElaborazione!CQ65=""),0,PreElaborazione!CQ65)</f>
        <v>0</v>
      </c>
      <c r="CS65">
        <f ca="1">IF(OR(COUNTIF(PreElaborazione!CR$8:'PreElaborazione'!CR64,PreElaborazione!CR65)&gt;0,PreElaborazione!CR65=""),0,PreElaborazione!CR65)</f>
        <v>0</v>
      </c>
      <c r="CT65">
        <f ca="1">IF(OR(COUNTIF(PreElaborazione!CS$8:'PreElaborazione'!CS64,PreElaborazione!CS65)&gt;0,PreElaborazione!CS65=""),0,PreElaborazione!CS65)</f>
        <v>0</v>
      </c>
      <c r="CU65">
        <f ca="1">IF(OR(COUNTIF(PreElaborazione!CT$8:'PreElaborazione'!CT64,PreElaborazione!CT65)&gt;0,PreElaborazione!CT65=""),0,PreElaborazione!CT65)</f>
        <v>0</v>
      </c>
      <c r="CV65">
        <f ca="1">IF(OR(COUNTIF(PreElaborazione!CU$8:'PreElaborazione'!CU64,PreElaborazione!CU65)&gt;0,PreElaborazione!CU65=""),0,PreElaborazione!CU65)</f>
        <v>0</v>
      </c>
      <c r="CW65">
        <f ca="1">IF(OR(COUNTIF(PreElaborazione!CV$8:'PreElaborazione'!CV64,PreElaborazione!CV65)&gt;0,PreElaborazione!CV65=""),0,PreElaborazione!CV65)</f>
        <v>0</v>
      </c>
      <c r="CX65">
        <f ca="1">IF(OR(COUNTIF(PreElaborazione!CW$8:'PreElaborazione'!CW64,PreElaborazione!CW65)&gt;0,PreElaborazione!CW65=""),0,PreElaborazione!CW65)</f>
        <v>0</v>
      </c>
      <c r="CY65">
        <f ca="1">IF(OR(COUNTIF(PreElaborazione!CX$8:'PreElaborazione'!CX64,PreElaborazione!CX65)&gt;0,PreElaborazione!CX65=""),0,PreElaborazione!CX65)</f>
        <v>0</v>
      </c>
      <c r="CZ65">
        <f ca="1">IF(OR(COUNTIF(PreElaborazione!CY$8:'PreElaborazione'!CY64,PreElaborazione!CY65)&gt;0,PreElaborazione!CY65=""),0,PreElaborazione!CY65)</f>
        <v>0</v>
      </c>
      <c r="DA65">
        <f ca="1">IF(OR(COUNTIF(PreElaborazione!CZ$8:'PreElaborazione'!CZ64,PreElaborazione!CZ65)&gt;0,PreElaborazione!CZ65=""),0,PreElaborazione!CZ65)</f>
        <v>0</v>
      </c>
      <c r="DB65">
        <f ca="1">IF(OR(COUNTIF(PreElaborazione!DA$8:'PreElaborazione'!DA64,PreElaborazione!DA65)&gt;0,PreElaborazione!DA65=""),0,PreElaborazione!DA65)</f>
        <v>0</v>
      </c>
      <c r="DC65">
        <f ca="1">IF(OR(COUNTIF(PreElaborazione!DB$8:'PreElaborazione'!DB64,PreElaborazione!DB65)&gt;0,PreElaborazione!DB65=""),0,PreElaborazione!DB65)</f>
        <v>0</v>
      </c>
      <c r="DD65" s="268">
        <f t="shared" ca="1" si="0"/>
        <v>0</v>
      </c>
    </row>
    <row r="66" spans="2:108">
      <c r="B66" s="121">
        <v>59</v>
      </c>
      <c r="C66">
        <f ca="1">IF(OR(COUNTIF(PreElaborazione!B$8:'PreElaborazione'!B65,PreElaborazione!B66)&gt;0,PreElaborazione!B66=""),0,PreElaborazione!B66)</f>
        <v>0</v>
      </c>
      <c r="D66">
        <f ca="1">IF(OR(COUNTIF(PreElaborazione!C$8:'PreElaborazione'!C65,PreElaborazione!C66)&gt;0,PreElaborazione!C66=""),0,PreElaborazione!C66)</f>
        <v>0</v>
      </c>
      <c r="E66">
        <f ca="1">IF(OR(COUNTIF(PreElaborazione!D$8:'PreElaborazione'!D65,PreElaborazione!D66)&gt;0,PreElaborazione!D66=""),0,PreElaborazione!D66)</f>
        <v>0</v>
      </c>
      <c r="F66">
        <f ca="1">IF(OR(COUNTIF(PreElaborazione!E$8:'PreElaborazione'!E65,PreElaborazione!E66)&gt;0,PreElaborazione!E66=""),0,PreElaborazione!E66)</f>
        <v>0</v>
      </c>
      <c r="G66">
        <f ca="1">IF(OR(COUNTIF(PreElaborazione!F$8:'PreElaborazione'!F65,PreElaborazione!F66)&gt;0,PreElaborazione!F66=""),0,PreElaborazione!F66)</f>
        <v>0</v>
      </c>
      <c r="H66">
        <f ca="1">IF(OR(COUNTIF(PreElaborazione!G$8:'PreElaborazione'!G65,PreElaborazione!G66)&gt;0,PreElaborazione!G66=""),0,PreElaborazione!G66)</f>
        <v>0</v>
      </c>
      <c r="I66">
        <f ca="1">IF(OR(COUNTIF(PreElaborazione!H$8:'PreElaborazione'!H65,PreElaborazione!H66)&gt;0,PreElaborazione!H66=""),0,PreElaborazione!H66)</f>
        <v>0</v>
      </c>
      <c r="J66">
        <f ca="1">IF(OR(COUNTIF(PreElaborazione!I$8:'PreElaborazione'!I65,PreElaborazione!I66)&gt;0,PreElaborazione!I66=""),0,PreElaborazione!I66)</f>
        <v>0</v>
      </c>
      <c r="K66">
        <f ca="1">IF(OR(COUNTIF(PreElaborazione!J$8:'PreElaborazione'!J65,PreElaborazione!J66)&gt;0,PreElaborazione!J66=""),0,PreElaborazione!J66)</f>
        <v>0</v>
      </c>
      <c r="L66">
        <f ca="1">IF(OR(COUNTIF(PreElaborazione!K$8:'PreElaborazione'!K65,PreElaborazione!K66)&gt;0,PreElaborazione!K66=""),0,PreElaborazione!K66)</f>
        <v>0</v>
      </c>
      <c r="M66">
        <f ca="1">IF(OR(COUNTIF(PreElaborazione!L$8:'PreElaborazione'!L65,PreElaborazione!L66)&gt;0,PreElaborazione!L66=""),0,PreElaborazione!L66)</f>
        <v>0</v>
      </c>
      <c r="N66">
        <f ca="1">IF(OR(COUNTIF(PreElaborazione!M$8:'PreElaborazione'!M65,PreElaborazione!M66)&gt;0,PreElaborazione!M66=""),0,PreElaborazione!M66)</f>
        <v>0</v>
      </c>
      <c r="O66">
        <f ca="1">IF(OR(COUNTIF(PreElaborazione!N$8:'PreElaborazione'!N65,PreElaborazione!N66)&gt;0,PreElaborazione!N66=""),0,PreElaborazione!N66)</f>
        <v>0</v>
      </c>
      <c r="P66">
        <f ca="1">IF(OR(COUNTIF(PreElaborazione!O$8:'PreElaborazione'!O65,PreElaborazione!O66)&gt;0,PreElaborazione!O66=""),0,PreElaborazione!O66)</f>
        <v>0</v>
      </c>
      <c r="Q66">
        <f ca="1">IF(OR(COUNTIF(PreElaborazione!P$8:'PreElaborazione'!P65,PreElaborazione!P66)&gt;0,PreElaborazione!P66=""),0,PreElaborazione!P66)</f>
        <v>0</v>
      </c>
      <c r="R66">
        <f ca="1">IF(OR(COUNTIF(PreElaborazione!Q$8:'PreElaborazione'!Q65,PreElaborazione!Q66)&gt;0,PreElaborazione!Q66=""),0,PreElaborazione!Q66)</f>
        <v>0</v>
      </c>
      <c r="S66">
        <f ca="1">IF(OR(COUNTIF(PreElaborazione!R$8:'PreElaborazione'!R65,PreElaborazione!R66)&gt;0,PreElaborazione!R66=""),0,PreElaborazione!R66)</f>
        <v>0</v>
      </c>
      <c r="T66">
        <f ca="1">IF(OR(COUNTIF(PreElaborazione!S$8:'PreElaborazione'!S65,PreElaborazione!S66)&gt;0,PreElaborazione!S66=""),0,PreElaborazione!S66)</f>
        <v>0</v>
      </c>
      <c r="U66">
        <f ca="1">IF(OR(COUNTIF(PreElaborazione!T$8:'PreElaborazione'!T65,PreElaborazione!T66)&gt;0,PreElaborazione!T66=""),0,PreElaborazione!T66)</f>
        <v>0</v>
      </c>
      <c r="V66">
        <f ca="1">IF(OR(COUNTIF(PreElaborazione!U$8:'PreElaborazione'!U65,PreElaborazione!U66)&gt;0,PreElaborazione!U66=""),0,PreElaborazione!U66)</f>
        <v>0</v>
      </c>
      <c r="W66">
        <f ca="1">IF(OR(COUNTIF(PreElaborazione!V$8:'PreElaborazione'!V65,PreElaborazione!V66)&gt;0,PreElaborazione!V66=""),0,PreElaborazione!V66)</f>
        <v>0</v>
      </c>
      <c r="X66">
        <f ca="1">IF(OR(COUNTIF(PreElaborazione!W$8:'PreElaborazione'!W65,PreElaborazione!W66)&gt;0,PreElaborazione!W66=""),0,PreElaborazione!W66)</f>
        <v>0</v>
      </c>
      <c r="Y66">
        <f ca="1">IF(OR(COUNTIF(PreElaborazione!X$8:'PreElaborazione'!X65,PreElaborazione!X66)&gt;0,PreElaborazione!X66=""),0,PreElaborazione!X66)</f>
        <v>0</v>
      </c>
      <c r="Z66">
        <f ca="1">IF(OR(COUNTIF(PreElaborazione!Y$8:'PreElaborazione'!Y65,PreElaborazione!Y66)&gt;0,PreElaborazione!Y66=""),0,PreElaborazione!Y66)</f>
        <v>0</v>
      </c>
      <c r="AA66">
        <f ca="1">IF(OR(COUNTIF(PreElaborazione!Z$8:'PreElaborazione'!Z65,PreElaborazione!Z66)&gt;0,PreElaborazione!Z66=""),0,PreElaborazione!Z66)</f>
        <v>0</v>
      </c>
      <c r="AB66">
        <f ca="1">IF(OR(COUNTIF(PreElaborazione!AA$8:'PreElaborazione'!AA65,PreElaborazione!AA66)&gt;0,PreElaborazione!AA66=""),0,PreElaborazione!AA66)</f>
        <v>0</v>
      </c>
      <c r="AC66">
        <f ca="1">IF(OR(COUNTIF(PreElaborazione!AB$8:'PreElaborazione'!AB65,PreElaborazione!AB66)&gt;0,PreElaborazione!AB66=""),0,PreElaborazione!AB66)</f>
        <v>0</v>
      </c>
      <c r="AD66">
        <f ca="1">IF(OR(COUNTIF(PreElaborazione!AC$8:'PreElaborazione'!AC65,PreElaborazione!AC66)&gt;0,PreElaborazione!AC66=""),0,PreElaborazione!AC66)</f>
        <v>0</v>
      </c>
      <c r="AE66">
        <f ca="1">IF(OR(COUNTIF(PreElaborazione!AD$8:'PreElaborazione'!AD65,PreElaborazione!AD66)&gt;0,PreElaborazione!AD66=""),0,PreElaborazione!AD66)</f>
        <v>0</v>
      </c>
      <c r="AF66">
        <f ca="1">IF(OR(COUNTIF(PreElaborazione!AE$8:'PreElaborazione'!AE65,PreElaborazione!AE66)&gt;0,PreElaborazione!AE66=""),0,PreElaborazione!AE66)</f>
        <v>0</v>
      </c>
      <c r="AG66">
        <f ca="1">IF(OR(COUNTIF(PreElaborazione!AF$8:'PreElaborazione'!AF65,PreElaborazione!AF66)&gt;0,PreElaborazione!AF66=""),0,PreElaborazione!AF66)</f>
        <v>0</v>
      </c>
      <c r="AH66">
        <f ca="1">IF(OR(COUNTIF(PreElaborazione!AG$8:'PreElaborazione'!AG65,PreElaborazione!AG66)&gt;0,PreElaborazione!AG66=""),0,PreElaborazione!AG66)</f>
        <v>0</v>
      </c>
      <c r="AI66">
        <f ca="1">IF(OR(COUNTIF(PreElaborazione!AH$8:'PreElaborazione'!AH65,PreElaborazione!AH66)&gt;0,PreElaborazione!AH66=""),0,PreElaborazione!AH66)</f>
        <v>0</v>
      </c>
      <c r="AJ66">
        <f ca="1">IF(OR(COUNTIF(PreElaborazione!AI$8:'PreElaborazione'!AI65,PreElaborazione!AI66)&gt;0,PreElaborazione!AI66=""),0,PreElaborazione!AI66)</f>
        <v>0</v>
      </c>
      <c r="AK66">
        <f ca="1">IF(OR(COUNTIF(PreElaborazione!AJ$8:'PreElaborazione'!AJ65,PreElaborazione!AJ66)&gt;0,PreElaborazione!AJ66=""),0,PreElaborazione!AJ66)</f>
        <v>0</v>
      </c>
      <c r="AL66">
        <f ca="1">IF(OR(COUNTIF(PreElaborazione!AK$8:'PreElaborazione'!AK65,PreElaborazione!AK66)&gt;0,PreElaborazione!AK66=""),0,PreElaborazione!AK66)</f>
        <v>0</v>
      </c>
      <c r="AM66">
        <f ca="1">IF(OR(COUNTIF(PreElaborazione!AL$8:'PreElaborazione'!AL65,PreElaborazione!AL66)&gt;0,PreElaborazione!AL66=""),0,PreElaborazione!AL66)</f>
        <v>0</v>
      </c>
      <c r="AN66">
        <f ca="1">IF(OR(COUNTIF(PreElaborazione!AM$8:'PreElaborazione'!AM65,PreElaborazione!AM66)&gt;0,PreElaborazione!AM66=""),0,PreElaborazione!AM66)</f>
        <v>0</v>
      </c>
      <c r="AO66">
        <f ca="1">IF(OR(COUNTIF(PreElaborazione!AN$8:'PreElaborazione'!AN65,PreElaborazione!AN66)&gt;0,PreElaborazione!AN66=""),0,PreElaborazione!AN66)</f>
        <v>0</v>
      </c>
      <c r="AP66">
        <f ca="1">IF(OR(COUNTIF(PreElaborazione!AO$8:'PreElaborazione'!AO65,PreElaborazione!AO66)&gt;0,PreElaborazione!AO66=""),0,PreElaborazione!AO66)</f>
        <v>0</v>
      </c>
      <c r="AQ66">
        <f ca="1">IF(OR(COUNTIF(PreElaborazione!AP$8:'PreElaborazione'!AP65,PreElaborazione!AP66)&gt;0,PreElaborazione!AP66=""),0,PreElaborazione!AP66)</f>
        <v>0</v>
      </c>
      <c r="AR66">
        <f ca="1">IF(OR(COUNTIF(PreElaborazione!AQ$8:'PreElaborazione'!AQ65,PreElaborazione!AQ66)&gt;0,PreElaborazione!AQ66=""),0,PreElaborazione!AQ66)</f>
        <v>0</v>
      </c>
      <c r="AS66">
        <f ca="1">IF(OR(COUNTIF(PreElaborazione!AR$8:'PreElaborazione'!AR65,PreElaborazione!AR66)&gt;0,PreElaborazione!AR66=""),0,PreElaborazione!AR66)</f>
        <v>0</v>
      </c>
      <c r="AT66">
        <f ca="1">IF(OR(COUNTIF(PreElaborazione!AS$8:'PreElaborazione'!AS65,PreElaborazione!AS66)&gt;0,PreElaborazione!AS66=""),0,PreElaborazione!AS66)</f>
        <v>0</v>
      </c>
      <c r="AU66">
        <f ca="1">IF(OR(COUNTIF(PreElaborazione!AT$8:'PreElaborazione'!AT65,PreElaborazione!AT66)&gt;0,PreElaborazione!AT66=""),0,PreElaborazione!AT66)</f>
        <v>0</v>
      </c>
      <c r="AV66">
        <f ca="1">IF(OR(COUNTIF(PreElaborazione!AU$8:'PreElaborazione'!AU65,PreElaborazione!AU66)&gt;0,PreElaborazione!AU66=""),0,PreElaborazione!AU66)</f>
        <v>0</v>
      </c>
      <c r="AW66">
        <f ca="1">IF(OR(COUNTIF(PreElaborazione!AV$8:'PreElaborazione'!AV65,PreElaborazione!AV66)&gt;0,PreElaborazione!AV66=""),0,PreElaborazione!AV66)</f>
        <v>0</v>
      </c>
      <c r="AX66">
        <f ca="1">IF(OR(COUNTIF(PreElaborazione!AW$8:'PreElaborazione'!AW65,PreElaborazione!AW66)&gt;0,PreElaborazione!AW66=""),0,PreElaborazione!AW66)</f>
        <v>0</v>
      </c>
      <c r="AY66">
        <f ca="1">IF(OR(COUNTIF(PreElaborazione!AX$8:'PreElaborazione'!AX65,PreElaborazione!AX66)&gt;0,PreElaborazione!AX66=""),0,PreElaborazione!AX66)</f>
        <v>0</v>
      </c>
      <c r="AZ66">
        <f ca="1">IF(OR(COUNTIF(PreElaborazione!AY$8:'PreElaborazione'!AY65,PreElaborazione!AY66)&gt;0,PreElaborazione!AY66=""),0,PreElaborazione!AY66)</f>
        <v>0</v>
      </c>
      <c r="BA66">
        <f ca="1">IF(OR(COUNTIF(PreElaborazione!AZ$8:'PreElaborazione'!AZ65,PreElaborazione!AZ66)&gt;0,PreElaborazione!AZ66=""),0,PreElaborazione!AZ66)</f>
        <v>0</v>
      </c>
      <c r="BB66">
        <f ca="1">IF(OR(COUNTIF(PreElaborazione!BA$8:'PreElaborazione'!BA65,PreElaborazione!BA66)&gt;0,PreElaborazione!BA66=""),0,PreElaborazione!BA66)</f>
        <v>0</v>
      </c>
      <c r="BC66">
        <f ca="1">IF(OR(COUNTIF(PreElaborazione!BB$8:'PreElaborazione'!BB65,PreElaborazione!BB66)&gt;0,PreElaborazione!BB66=""),0,PreElaborazione!BB66)</f>
        <v>0</v>
      </c>
      <c r="BD66">
        <f ca="1">IF(OR(COUNTIF(PreElaborazione!BC$8:'PreElaborazione'!BC65,PreElaborazione!BC66)&gt;0,PreElaborazione!BC66=""),0,PreElaborazione!BC66)</f>
        <v>0</v>
      </c>
      <c r="BE66">
        <f ca="1">IF(OR(COUNTIF(PreElaborazione!BD$8:'PreElaborazione'!BD65,PreElaborazione!BD66)&gt;0,PreElaborazione!BD66=""),0,PreElaborazione!BD66)</f>
        <v>0</v>
      </c>
      <c r="BF66">
        <f ca="1">IF(OR(COUNTIF(PreElaborazione!BE$8:'PreElaborazione'!BE65,PreElaborazione!BE66)&gt;0,PreElaborazione!BE66=""),0,PreElaborazione!BE66)</f>
        <v>0</v>
      </c>
      <c r="BG66">
        <f ca="1">IF(OR(COUNTIF(PreElaborazione!BF$8:'PreElaborazione'!BF65,PreElaborazione!BF66)&gt;0,PreElaborazione!BF66=""),0,PreElaborazione!BF66)</f>
        <v>0</v>
      </c>
      <c r="BH66">
        <f ca="1">IF(OR(COUNTIF(PreElaborazione!BG$8:'PreElaborazione'!BG65,PreElaborazione!BG66)&gt;0,PreElaborazione!BG66=""),0,PreElaborazione!BG66)</f>
        <v>0</v>
      </c>
      <c r="BI66">
        <f ca="1">IF(OR(COUNTIF(PreElaborazione!BH$8:'PreElaborazione'!BH65,PreElaborazione!BH66)&gt;0,PreElaborazione!BH66=""),0,PreElaborazione!BH66)</f>
        <v>0</v>
      </c>
      <c r="BJ66">
        <f ca="1">IF(OR(COUNTIF(PreElaborazione!BI$8:'PreElaborazione'!BI65,PreElaborazione!BI66)&gt;0,PreElaborazione!BI66=""),0,PreElaborazione!BI66)</f>
        <v>0</v>
      </c>
      <c r="BK66">
        <f ca="1">IF(OR(COUNTIF(PreElaborazione!BJ$8:'PreElaborazione'!BJ65,PreElaborazione!BJ66)&gt;0,PreElaborazione!BJ66=""),0,PreElaborazione!BJ66)</f>
        <v>0</v>
      </c>
      <c r="BL66">
        <f ca="1">IF(OR(COUNTIF(PreElaborazione!BK$8:'PreElaborazione'!BK65,PreElaborazione!BK66)&gt;0,PreElaborazione!BK66=""),0,PreElaborazione!BK66)</f>
        <v>0</v>
      </c>
      <c r="BM66">
        <f ca="1">IF(OR(COUNTIF(PreElaborazione!BL$8:'PreElaborazione'!BL65,PreElaborazione!BL66)&gt;0,PreElaborazione!BL66=""),0,PreElaborazione!BL66)</f>
        <v>0</v>
      </c>
      <c r="BN66">
        <f ca="1">IF(OR(COUNTIF(PreElaborazione!BM$8:'PreElaborazione'!BM65,PreElaborazione!BM66)&gt;0,PreElaborazione!BM66=""),0,PreElaborazione!BM66)</f>
        <v>0</v>
      </c>
      <c r="BO66">
        <f ca="1">IF(OR(COUNTIF(PreElaborazione!BN$8:'PreElaborazione'!BN65,PreElaborazione!BN66)&gt;0,PreElaborazione!BN66=""),0,PreElaborazione!BN66)</f>
        <v>0</v>
      </c>
      <c r="BP66">
        <f ca="1">IF(OR(COUNTIF(PreElaborazione!BO$8:'PreElaborazione'!BO65,PreElaborazione!BO66)&gt;0,PreElaborazione!BO66=""),0,PreElaborazione!BO66)</f>
        <v>0</v>
      </c>
      <c r="BQ66">
        <f ca="1">IF(OR(COUNTIF(PreElaborazione!BP$8:'PreElaborazione'!BP65,PreElaborazione!BP66)&gt;0,PreElaborazione!BP66=""),0,PreElaborazione!BP66)</f>
        <v>0</v>
      </c>
      <c r="BR66">
        <f ca="1">IF(OR(COUNTIF(PreElaborazione!BQ$8:'PreElaborazione'!BQ65,PreElaborazione!BQ66)&gt;0,PreElaborazione!BQ66=""),0,PreElaborazione!BQ66)</f>
        <v>0</v>
      </c>
      <c r="BS66">
        <f ca="1">IF(OR(COUNTIF(PreElaborazione!BR$8:'PreElaborazione'!BR65,PreElaborazione!BR66)&gt;0,PreElaborazione!BR66=""),0,PreElaborazione!BR66)</f>
        <v>0</v>
      </c>
      <c r="BT66">
        <f ca="1">IF(OR(COUNTIF(PreElaborazione!BS$8:'PreElaborazione'!BS65,PreElaborazione!BS66)&gt;0,PreElaborazione!BS66=""),0,PreElaborazione!BS66)</f>
        <v>0</v>
      </c>
      <c r="BU66">
        <f ca="1">IF(OR(COUNTIF(PreElaborazione!BT$8:'PreElaborazione'!BT65,PreElaborazione!BT66)&gt;0,PreElaborazione!BT66=""),0,PreElaborazione!BT66)</f>
        <v>0</v>
      </c>
      <c r="BV66">
        <f ca="1">IF(OR(COUNTIF(PreElaborazione!BU$8:'PreElaborazione'!BU65,PreElaborazione!BU66)&gt;0,PreElaborazione!BU66=""),0,PreElaborazione!BU66)</f>
        <v>0</v>
      </c>
      <c r="BW66">
        <f ca="1">IF(OR(COUNTIF(PreElaborazione!BV$8:'PreElaborazione'!BV65,PreElaborazione!BV66)&gt;0,PreElaborazione!BV66=""),0,PreElaborazione!BV66)</f>
        <v>0</v>
      </c>
      <c r="BX66">
        <f ca="1">IF(OR(COUNTIF(PreElaborazione!BW$8:'PreElaborazione'!BW65,PreElaborazione!BW66)&gt;0,PreElaborazione!BW66=""),0,PreElaborazione!BW66)</f>
        <v>0</v>
      </c>
      <c r="BY66">
        <f ca="1">IF(OR(COUNTIF(PreElaborazione!BX$8:'PreElaborazione'!BX65,PreElaborazione!BX66)&gt;0,PreElaborazione!BX66=""),0,PreElaborazione!BX66)</f>
        <v>0</v>
      </c>
      <c r="BZ66">
        <f ca="1">IF(OR(COUNTIF(PreElaborazione!BY$8:'PreElaborazione'!BY65,PreElaborazione!BY66)&gt;0,PreElaborazione!BY66=""),0,PreElaborazione!BY66)</f>
        <v>0</v>
      </c>
      <c r="CA66">
        <f ca="1">IF(OR(COUNTIF(PreElaborazione!BZ$8:'PreElaborazione'!BZ65,PreElaborazione!BZ66)&gt;0,PreElaborazione!BZ66=""),0,PreElaborazione!BZ66)</f>
        <v>0</v>
      </c>
      <c r="CB66">
        <f ca="1">IF(OR(COUNTIF(PreElaborazione!CA$8:'PreElaborazione'!CA65,PreElaborazione!CA66)&gt;0,PreElaborazione!CA66=""),0,PreElaborazione!CA66)</f>
        <v>0</v>
      </c>
      <c r="CC66">
        <f ca="1">IF(OR(COUNTIF(PreElaborazione!CB$8:'PreElaborazione'!CB65,PreElaborazione!CB66)&gt;0,PreElaborazione!CB66=""),0,PreElaborazione!CB66)</f>
        <v>0</v>
      </c>
      <c r="CD66">
        <f ca="1">IF(OR(COUNTIF(PreElaborazione!CC$8:'PreElaborazione'!CC65,PreElaborazione!CC66)&gt;0,PreElaborazione!CC66=""),0,PreElaborazione!CC66)</f>
        <v>0</v>
      </c>
      <c r="CE66">
        <f ca="1">IF(OR(COUNTIF(PreElaborazione!CD$8:'PreElaborazione'!CD65,PreElaborazione!CD66)&gt;0,PreElaborazione!CD66=""),0,PreElaborazione!CD66)</f>
        <v>0</v>
      </c>
      <c r="CF66">
        <f ca="1">IF(OR(COUNTIF(PreElaborazione!CE$8:'PreElaborazione'!CE65,PreElaborazione!CE66)&gt;0,PreElaborazione!CE66=""),0,PreElaborazione!CE66)</f>
        <v>0</v>
      </c>
      <c r="CG66">
        <f ca="1">IF(OR(COUNTIF(PreElaborazione!CF$8:'PreElaborazione'!CF65,PreElaborazione!CF66)&gt;0,PreElaborazione!CF66=""),0,PreElaborazione!CF66)</f>
        <v>0</v>
      </c>
      <c r="CH66">
        <f ca="1">IF(OR(COUNTIF(PreElaborazione!CG$8:'PreElaborazione'!CG65,PreElaborazione!CG66)&gt;0,PreElaborazione!CG66=""),0,PreElaborazione!CG66)</f>
        <v>0</v>
      </c>
      <c r="CI66">
        <f ca="1">IF(OR(COUNTIF(PreElaborazione!CH$8:'PreElaborazione'!CH65,PreElaborazione!CH66)&gt;0,PreElaborazione!CH66=""),0,PreElaborazione!CH66)</f>
        <v>0</v>
      </c>
      <c r="CJ66">
        <f ca="1">IF(OR(COUNTIF(PreElaborazione!CI$8:'PreElaborazione'!CI65,PreElaborazione!CI66)&gt;0,PreElaborazione!CI66=""),0,PreElaborazione!CI66)</f>
        <v>0</v>
      </c>
      <c r="CK66">
        <f ca="1">IF(OR(COUNTIF(PreElaborazione!CJ$8:'PreElaborazione'!CJ65,PreElaborazione!CJ66)&gt;0,PreElaborazione!CJ66=""),0,PreElaborazione!CJ66)</f>
        <v>0</v>
      </c>
      <c r="CL66">
        <f ca="1">IF(OR(COUNTIF(PreElaborazione!CK$8:'PreElaborazione'!CK65,PreElaborazione!CK66)&gt;0,PreElaborazione!CK66=""),0,PreElaborazione!CK66)</f>
        <v>0</v>
      </c>
      <c r="CM66">
        <f ca="1">IF(OR(COUNTIF(PreElaborazione!CL$8:'PreElaborazione'!CL65,PreElaborazione!CL66)&gt;0,PreElaborazione!CL66=""),0,PreElaborazione!CL66)</f>
        <v>0</v>
      </c>
      <c r="CN66">
        <f ca="1">IF(OR(COUNTIF(PreElaborazione!CM$8:'PreElaborazione'!CM65,PreElaborazione!CM66)&gt;0,PreElaborazione!CM66=""),0,PreElaborazione!CM66)</f>
        <v>0</v>
      </c>
      <c r="CO66">
        <f ca="1">IF(OR(COUNTIF(PreElaborazione!CN$8:'PreElaborazione'!CN65,PreElaborazione!CN66)&gt;0,PreElaborazione!CN66=""),0,PreElaborazione!CN66)</f>
        <v>0</v>
      </c>
      <c r="CP66">
        <f ca="1">IF(OR(COUNTIF(PreElaborazione!CO$8:'PreElaborazione'!CO65,PreElaborazione!CO66)&gt;0,PreElaborazione!CO66=""),0,PreElaborazione!CO66)</f>
        <v>0</v>
      </c>
      <c r="CQ66">
        <f ca="1">IF(OR(COUNTIF(PreElaborazione!CP$8:'PreElaborazione'!CP65,PreElaborazione!CP66)&gt;0,PreElaborazione!CP66=""),0,PreElaborazione!CP66)</f>
        <v>0</v>
      </c>
      <c r="CR66">
        <f ca="1">IF(OR(COUNTIF(PreElaborazione!CQ$8:'PreElaborazione'!CQ65,PreElaborazione!CQ66)&gt;0,PreElaborazione!CQ66=""),0,PreElaborazione!CQ66)</f>
        <v>0</v>
      </c>
      <c r="CS66">
        <f ca="1">IF(OR(COUNTIF(PreElaborazione!CR$8:'PreElaborazione'!CR65,PreElaborazione!CR66)&gt;0,PreElaborazione!CR66=""),0,PreElaborazione!CR66)</f>
        <v>0</v>
      </c>
      <c r="CT66">
        <f ca="1">IF(OR(COUNTIF(PreElaborazione!CS$8:'PreElaborazione'!CS65,PreElaborazione!CS66)&gt;0,PreElaborazione!CS66=""),0,PreElaborazione!CS66)</f>
        <v>0</v>
      </c>
      <c r="CU66">
        <f ca="1">IF(OR(COUNTIF(PreElaborazione!CT$8:'PreElaborazione'!CT65,PreElaborazione!CT66)&gt;0,PreElaborazione!CT66=""),0,PreElaborazione!CT66)</f>
        <v>0</v>
      </c>
      <c r="CV66">
        <f ca="1">IF(OR(COUNTIF(PreElaborazione!CU$8:'PreElaborazione'!CU65,PreElaborazione!CU66)&gt;0,PreElaborazione!CU66=""),0,PreElaborazione!CU66)</f>
        <v>0</v>
      </c>
      <c r="CW66">
        <f ca="1">IF(OR(COUNTIF(PreElaborazione!CV$8:'PreElaborazione'!CV65,PreElaborazione!CV66)&gt;0,PreElaborazione!CV66=""),0,PreElaborazione!CV66)</f>
        <v>0</v>
      </c>
      <c r="CX66">
        <f ca="1">IF(OR(COUNTIF(PreElaborazione!CW$8:'PreElaborazione'!CW65,PreElaborazione!CW66)&gt;0,PreElaborazione!CW66=""),0,PreElaborazione!CW66)</f>
        <v>0</v>
      </c>
      <c r="CY66">
        <f ca="1">IF(OR(COUNTIF(PreElaborazione!CX$8:'PreElaborazione'!CX65,PreElaborazione!CX66)&gt;0,PreElaborazione!CX66=""),0,PreElaborazione!CX66)</f>
        <v>0</v>
      </c>
      <c r="CZ66">
        <f ca="1">IF(OR(COUNTIF(PreElaborazione!CY$8:'PreElaborazione'!CY65,PreElaborazione!CY66)&gt;0,PreElaborazione!CY66=""),0,PreElaborazione!CY66)</f>
        <v>0</v>
      </c>
      <c r="DA66">
        <f ca="1">IF(OR(COUNTIF(PreElaborazione!CZ$8:'PreElaborazione'!CZ65,PreElaborazione!CZ66)&gt;0,PreElaborazione!CZ66=""),0,PreElaborazione!CZ66)</f>
        <v>0</v>
      </c>
      <c r="DB66">
        <f ca="1">IF(OR(COUNTIF(PreElaborazione!DA$8:'PreElaborazione'!DA65,PreElaborazione!DA66)&gt;0,PreElaborazione!DA66=""),0,PreElaborazione!DA66)</f>
        <v>0</v>
      </c>
      <c r="DC66">
        <f ca="1">IF(OR(COUNTIF(PreElaborazione!DB$8:'PreElaborazione'!DB65,PreElaborazione!DB66)&gt;0,PreElaborazione!DB66=""),0,PreElaborazione!DB66)</f>
        <v>0</v>
      </c>
      <c r="DD66" s="268">
        <f t="shared" ca="1" si="0"/>
        <v>0</v>
      </c>
    </row>
    <row r="67" spans="2:108">
      <c r="B67" s="121">
        <v>60</v>
      </c>
      <c r="C67">
        <f ca="1">IF(OR(COUNTIF(PreElaborazione!B$8:'PreElaborazione'!B66,PreElaborazione!B67)&gt;0,PreElaborazione!B67=""),0,PreElaborazione!B67)</f>
        <v>0</v>
      </c>
      <c r="D67">
        <f ca="1">IF(OR(COUNTIF(PreElaborazione!C$8:'PreElaborazione'!C66,PreElaborazione!C67)&gt;0,PreElaborazione!C67=""),0,PreElaborazione!C67)</f>
        <v>0</v>
      </c>
      <c r="E67">
        <f ca="1">IF(OR(COUNTIF(PreElaborazione!D$8:'PreElaborazione'!D66,PreElaborazione!D67)&gt;0,PreElaborazione!D67=""),0,PreElaborazione!D67)</f>
        <v>0</v>
      </c>
      <c r="F67">
        <f ca="1">IF(OR(COUNTIF(PreElaborazione!E$8:'PreElaborazione'!E66,PreElaborazione!E67)&gt;0,PreElaborazione!E67=""),0,PreElaborazione!E67)</f>
        <v>0</v>
      </c>
      <c r="G67">
        <f ca="1">IF(OR(COUNTIF(PreElaborazione!F$8:'PreElaborazione'!F66,PreElaborazione!F67)&gt;0,PreElaborazione!F67=""),0,PreElaborazione!F67)</f>
        <v>0</v>
      </c>
      <c r="H67">
        <f ca="1">IF(OR(COUNTIF(PreElaborazione!G$8:'PreElaborazione'!G66,PreElaborazione!G67)&gt;0,PreElaborazione!G67=""),0,PreElaborazione!G67)</f>
        <v>0</v>
      </c>
      <c r="I67">
        <f ca="1">IF(OR(COUNTIF(PreElaborazione!H$8:'PreElaborazione'!H66,PreElaborazione!H67)&gt;0,PreElaborazione!H67=""),0,PreElaborazione!H67)</f>
        <v>0</v>
      </c>
      <c r="J67">
        <f ca="1">IF(OR(COUNTIF(PreElaborazione!I$8:'PreElaborazione'!I66,PreElaborazione!I67)&gt;0,PreElaborazione!I67=""),0,PreElaborazione!I67)</f>
        <v>0</v>
      </c>
      <c r="K67">
        <f ca="1">IF(OR(COUNTIF(PreElaborazione!J$8:'PreElaborazione'!J66,PreElaborazione!J67)&gt;0,PreElaborazione!J67=""),0,PreElaborazione!J67)</f>
        <v>0</v>
      </c>
      <c r="L67">
        <f ca="1">IF(OR(COUNTIF(PreElaborazione!K$8:'PreElaborazione'!K66,PreElaborazione!K67)&gt;0,PreElaborazione!K67=""),0,PreElaborazione!K67)</f>
        <v>0</v>
      </c>
      <c r="M67">
        <f ca="1">IF(OR(COUNTIF(PreElaborazione!L$8:'PreElaborazione'!L66,PreElaborazione!L67)&gt;0,PreElaborazione!L67=""),0,PreElaborazione!L67)</f>
        <v>0</v>
      </c>
      <c r="N67">
        <f ca="1">IF(OR(COUNTIF(PreElaborazione!M$8:'PreElaborazione'!M66,PreElaborazione!M67)&gt;0,PreElaborazione!M67=""),0,PreElaborazione!M67)</f>
        <v>0</v>
      </c>
      <c r="O67">
        <f ca="1">IF(OR(COUNTIF(PreElaborazione!N$8:'PreElaborazione'!N66,PreElaborazione!N67)&gt;0,PreElaborazione!N67=""),0,PreElaborazione!N67)</f>
        <v>0</v>
      </c>
      <c r="P67">
        <f ca="1">IF(OR(COUNTIF(PreElaborazione!O$8:'PreElaborazione'!O66,PreElaborazione!O67)&gt;0,PreElaborazione!O67=""),0,PreElaborazione!O67)</f>
        <v>0</v>
      </c>
      <c r="Q67">
        <f ca="1">IF(OR(COUNTIF(PreElaborazione!P$8:'PreElaborazione'!P66,PreElaborazione!P67)&gt;0,PreElaborazione!P67=""),0,PreElaborazione!P67)</f>
        <v>0</v>
      </c>
      <c r="R67">
        <f ca="1">IF(OR(COUNTIF(PreElaborazione!Q$8:'PreElaborazione'!Q66,PreElaborazione!Q67)&gt;0,PreElaborazione!Q67=""),0,PreElaborazione!Q67)</f>
        <v>0</v>
      </c>
      <c r="S67">
        <f ca="1">IF(OR(COUNTIF(PreElaborazione!R$8:'PreElaborazione'!R66,PreElaborazione!R67)&gt;0,PreElaborazione!R67=""),0,PreElaborazione!R67)</f>
        <v>0</v>
      </c>
      <c r="T67">
        <f ca="1">IF(OR(COUNTIF(PreElaborazione!S$8:'PreElaborazione'!S66,PreElaborazione!S67)&gt;0,PreElaborazione!S67=""),0,PreElaborazione!S67)</f>
        <v>0</v>
      </c>
      <c r="U67">
        <f ca="1">IF(OR(COUNTIF(PreElaborazione!T$8:'PreElaborazione'!T66,PreElaborazione!T67)&gt;0,PreElaborazione!T67=""),0,PreElaborazione!T67)</f>
        <v>0</v>
      </c>
      <c r="V67">
        <f ca="1">IF(OR(COUNTIF(PreElaborazione!U$8:'PreElaborazione'!U66,PreElaborazione!U67)&gt;0,PreElaborazione!U67=""),0,PreElaborazione!U67)</f>
        <v>0</v>
      </c>
      <c r="W67">
        <f ca="1">IF(OR(COUNTIF(PreElaborazione!V$8:'PreElaborazione'!V66,PreElaborazione!V67)&gt;0,PreElaborazione!V67=""),0,PreElaborazione!V67)</f>
        <v>0</v>
      </c>
      <c r="X67">
        <f ca="1">IF(OR(COUNTIF(PreElaborazione!W$8:'PreElaborazione'!W66,PreElaborazione!W67)&gt;0,PreElaborazione!W67=""),0,PreElaborazione!W67)</f>
        <v>0</v>
      </c>
      <c r="Y67">
        <f ca="1">IF(OR(COUNTIF(PreElaborazione!X$8:'PreElaborazione'!X66,PreElaborazione!X67)&gt;0,PreElaborazione!X67=""),0,PreElaborazione!X67)</f>
        <v>0</v>
      </c>
      <c r="Z67">
        <f ca="1">IF(OR(COUNTIF(PreElaborazione!Y$8:'PreElaborazione'!Y66,PreElaborazione!Y67)&gt;0,PreElaborazione!Y67=""),0,PreElaborazione!Y67)</f>
        <v>0</v>
      </c>
      <c r="AA67">
        <f ca="1">IF(OR(COUNTIF(PreElaborazione!Z$8:'PreElaborazione'!Z66,PreElaborazione!Z67)&gt;0,PreElaborazione!Z67=""),0,PreElaborazione!Z67)</f>
        <v>0</v>
      </c>
      <c r="AB67">
        <f ca="1">IF(OR(COUNTIF(PreElaborazione!AA$8:'PreElaborazione'!AA66,PreElaborazione!AA67)&gt;0,PreElaborazione!AA67=""),0,PreElaborazione!AA67)</f>
        <v>0</v>
      </c>
      <c r="AC67">
        <f ca="1">IF(OR(COUNTIF(PreElaborazione!AB$8:'PreElaborazione'!AB66,PreElaborazione!AB67)&gt;0,PreElaborazione!AB67=""),0,PreElaborazione!AB67)</f>
        <v>0</v>
      </c>
      <c r="AD67">
        <f ca="1">IF(OR(COUNTIF(PreElaborazione!AC$8:'PreElaborazione'!AC66,PreElaborazione!AC67)&gt;0,PreElaborazione!AC67=""),0,PreElaborazione!AC67)</f>
        <v>0</v>
      </c>
      <c r="AE67">
        <f ca="1">IF(OR(COUNTIF(PreElaborazione!AD$8:'PreElaborazione'!AD66,PreElaborazione!AD67)&gt;0,PreElaborazione!AD67=""),0,PreElaborazione!AD67)</f>
        <v>0</v>
      </c>
      <c r="AF67">
        <f ca="1">IF(OR(COUNTIF(PreElaborazione!AE$8:'PreElaborazione'!AE66,PreElaborazione!AE67)&gt;0,PreElaborazione!AE67=""),0,PreElaborazione!AE67)</f>
        <v>0</v>
      </c>
      <c r="AG67">
        <f ca="1">IF(OR(COUNTIF(PreElaborazione!AF$8:'PreElaborazione'!AF66,PreElaborazione!AF67)&gt;0,PreElaborazione!AF67=""),0,PreElaborazione!AF67)</f>
        <v>0</v>
      </c>
      <c r="AH67">
        <f ca="1">IF(OR(COUNTIF(PreElaborazione!AG$8:'PreElaborazione'!AG66,PreElaborazione!AG67)&gt;0,PreElaborazione!AG67=""),0,PreElaborazione!AG67)</f>
        <v>0</v>
      </c>
      <c r="AI67">
        <f ca="1">IF(OR(COUNTIF(PreElaborazione!AH$8:'PreElaborazione'!AH66,PreElaborazione!AH67)&gt;0,PreElaborazione!AH67=""),0,PreElaborazione!AH67)</f>
        <v>0</v>
      </c>
      <c r="AJ67">
        <f ca="1">IF(OR(COUNTIF(PreElaborazione!AI$8:'PreElaborazione'!AI66,PreElaborazione!AI67)&gt;0,PreElaborazione!AI67=""),0,PreElaborazione!AI67)</f>
        <v>0</v>
      </c>
      <c r="AK67">
        <f ca="1">IF(OR(COUNTIF(PreElaborazione!AJ$8:'PreElaborazione'!AJ66,PreElaborazione!AJ67)&gt;0,PreElaborazione!AJ67=""),0,PreElaborazione!AJ67)</f>
        <v>0</v>
      </c>
      <c r="AL67">
        <f ca="1">IF(OR(COUNTIF(PreElaborazione!AK$8:'PreElaborazione'!AK66,PreElaborazione!AK67)&gt;0,PreElaborazione!AK67=""),0,PreElaborazione!AK67)</f>
        <v>0</v>
      </c>
      <c r="AM67">
        <f ca="1">IF(OR(COUNTIF(PreElaborazione!AL$8:'PreElaborazione'!AL66,PreElaborazione!AL67)&gt;0,PreElaborazione!AL67=""),0,PreElaborazione!AL67)</f>
        <v>0</v>
      </c>
      <c r="AN67">
        <f ca="1">IF(OR(COUNTIF(PreElaborazione!AM$8:'PreElaborazione'!AM66,PreElaborazione!AM67)&gt;0,PreElaborazione!AM67=""),0,PreElaborazione!AM67)</f>
        <v>0</v>
      </c>
      <c r="AO67">
        <f ca="1">IF(OR(COUNTIF(PreElaborazione!AN$8:'PreElaborazione'!AN66,PreElaborazione!AN67)&gt;0,PreElaborazione!AN67=""),0,PreElaborazione!AN67)</f>
        <v>0</v>
      </c>
      <c r="AP67">
        <f ca="1">IF(OR(COUNTIF(PreElaborazione!AO$8:'PreElaborazione'!AO66,PreElaborazione!AO67)&gt;0,PreElaborazione!AO67=""),0,PreElaborazione!AO67)</f>
        <v>0</v>
      </c>
      <c r="AQ67">
        <f ca="1">IF(OR(COUNTIF(PreElaborazione!AP$8:'PreElaborazione'!AP66,PreElaborazione!AP67)&gt;0,PreElaborazione!AP67=""),0,PreElaborazione!AP67)</f>
        <v>0</v>
      </c>
      <c r="AR67">
        <f ca="1">IF(OR(COUNTIF(PreElaborazione!AQ$8:'PreElaborazione'!AQ66,PreElaborazione!AQ67)&gt;0,PreElaborazione!AQ67=""),0,PreElaborazione!AQ67)</f>
        <v>0</v>
      </c>
      <c r="AS67">
        <f ca="1">IF(OR(COUNTIF(PreElaborazione!AR$8:'PreElaborazione'!AR66,PreElaborazione!AR67)&gt;0,PreElaborazione!AR67=""),0,PreElaborazione!AR67)</f>
        <v>0</v>
      </c>
      <c r="AT67">
        <f ca="1">IF(OR(COUNTIF(PreElaborazione!AS$8:'PreElaborazione'!AS66,PreElaborazione!AS67)&gt;0,PreElaborazione!AS67=""),0,PreElaborazione!AS67)</f>
        <v>0</v>
      </c>
      <c r="AU67">
        <f ca="1">IF(OR(COUNTIF(PreElaborazione!AT$8:'PreElaborazione'!AT66,PreElaborazione!AT67)&gt;0,PreElaborazione!AT67=""),0,PreElaborazione!AT67)</f>
        <v>0</v>
      </c>
      <c r="AV67">
        <f ca="1">IF(OR(COUNTIF(PreElaborazione!AU$8:'PreElaborazione'!AU66,PreElaborazione!AU67)&gt;0,PreElaborazione!AU67=""),0,PreElaborazione!AU67)</f>
        <v>0</v>
      </c>
      <c r="AW67">
        <f ca="1">IF(OR(COUNTIF(PreElaborazione!AV$8:'PreElaborazione'!AV66,PreElaborazione!AV67)&gt;0,PreElaborazione!AV67=""),0,PreElaborazione!AV67)</f>
        <v>0</v>
      </c>
      <c r="AX67">
        <f ca="1">IF(OR(COUNTIF(PreElaborazione!AW$8:'PreElaborazione'!AW66,PreElaborazione!AW67)&gt;0,PreElaborazione!AW67=""),0,PreElaborazione!AW67)</f>
        <v>0</v>
      </c>
      <c r="AY67">
        <f ca="1">IF(OR(COUNTIF(PreElaborazione!AX$8:'PreElaborazione'!AX66,PreElaborazione!AX67)&gt;0,PreElaborazione!AX67=""),0,PreElaborazione!AX67)</f>
        <v>0</v>
      </c>
      <c r="AZ67">
        <f ca="1">IF(OR(COUNTIF(PreElaborazione!AY$8:'PreElaborazione'!AY66,PreElaborazione!AY67)&gt;0,PreElaborazione!AY67=""),0,PreElaborazione!AY67)</f>
        <v>0</v>
      </c>
      <c r="BA67">
        <f ca="1">IF(OR(COUNTIF(PreElaborazione!AZ$8:'PreElaborazione'!AZ66,PreElaborazione!AZ67)&gt;0,PreElaborazione!AZ67=""),0,PreElaborazione!AZ67)</f>
        <v>0</v>
      </c>
      <c r="BB67">
        <f ca="1">IF(OR(COUNTIF(PreElaborazione!BA$8:'PreElaborazione'!BA66,PreElaborazione!BA67)&gt;0,PreElaborazione!BA67=""),0,PreElaborazione!BA67)</f>
        <v>0</v>
      </c>
      <c r="BC67">
        <f ca="1">IF(OR(COUNTIF(PreElaborazione!BB$8:'PreElaborazione'!BB66,PreElaborazione!BB67)&gt;0,PreElaborazione!BB67=""),0,PreElaborazione!BB67)</f>
        <v>0</v>
      </c>
      <c r="BD67">
        <f ca="1">IF(OR(COUNTIF(PreElaborazione!BC$8:'PreElaborazione'!BC66,PreElaborazione!BC67)&gt;0,PreElaborazione!BC67=""),0,PreElaborazione!BC67)</f>
        <v>0</v>
      </c>
      <c r="BE67">
        <f ca="1">IF(OR(COUNTIF(PreElaborazione!BD$8:'PreElaborazione'!BD66,PreElaborazione!BD67)&gt;0,PreElaborazione!BD67=""),0,PreElaborazione!BD67)</f>
        <v>0</v>
      </c>
      <c r="BF67">
        <f ca="1">IF(OR(COUNTIF(PreElaborazione!BE$8:'PreElaborazione'!BE66,PreElaborazione!BE67)&gt;0,PreElaborazione!BE67=""),0,PreElaborazione!BE67)</f>
        <v>0</v>
      </c>
      <c r="BG67">
        <f ca="1">IF(OR(COUNTIF(PreElaborazione!BF$8:'PreElaborazione'!BF66,PreElaborazione!BF67)&gt;0,PreElaborazione!BF67=""),0,PreElaborazione!BF67)</f>
        <v>0</v>
      </c>
      <c r="BH67">
        <f ca="1">IF(OR(COUNTIF(PreElaborazione!BG$8:'PreElaborazione'!BG66,PreElaborazione!BG67)&gt;0,PreElaborazione!BG67=""),0,PreElaborazione!BG67)</f>
        <v>0</v>
      </c>
      <c r="BI67">
        <f ca="1">IF(OR(COUNTIF(PreElaborazione!BH$8:'PreElaborazione'!BH66,PreElaborazione!BH67)&gt;0,PreElaborazione!BH67=""),0,PreElaborazione!BH67)</f>
        <v>0</v>
      </c>
      <c r="BJ67">
        <f ca="1">IF(OR(COUNTIF(PreElaborazione!BI$8:'PreElaborazione'!BI66,PreElaborazione!BI67)&gt;0,PreElaborazione!BI67=""),0,PreElaborazione!BI67)</f>
        <v>0</v>
      </c>
      <c r="BK67">
        <f ca="1">IF(OR(COUNTIF(PreElaborazione!BJ$8:'PreElaborazione'!BJ66,PreElaborazione!BJ67)&gt;0,PreElaborazione!BJ67=""),0,PreElaborazione!BJ67)</f>
        <v>0</v>
      </c>
      <c r="BL67">
        <f ca="1">IF(OR(COUNTIF(PreElaborazione!BK$8:'PreElaborazione'!BK66,PreElaborazione!BK67)&gt;0,PreElaborazione!BK67=""),0,PreElaborazione!BK67)</f>
        <v>0</v>
      </c>
      <c r="BM67">
        <f ca="1">IF(OR(COUNTIF(PreElaborazione!BL$8:'PreElaborazione'!BL66,PreElaborazione!BL67)&gt;0,PreElaborazione!BL67=""),0,PreElaborazione!BL67)</f>
        <v>0</v>
      </c>
      <c r="BN67">
        <f ca="1">IF(OR(COUNTIF(PreElaborazione!BM$8:'PreElaborazione'!BM66,PreElaborazione!BM67)&gt;0,PreElaborazione!BM67=""),0,PreElaborazione!BM67)</f>
        <v>0</v>
      </c>
      <c r="BO67">
        <f ca="1">IF(OR(COUNTIF(PreElaborazione!BN$8:'PreElaborazione'!BN66,PreElaborazione!BN67)&gt;0,PreElaborazione!BN67=""),0,PreElaborazione!BN67)</f>
        <v>0</v>
      </c>
      <c r="BP67">
        <f ca="1">IF(OR(COUNTIF(PreElaborazione!BO$8:'PreElaborazione'!BO66,PreElaborazione!BO67)&gt;0,PreElaborazione!BO67=""),0,PreElaborazione!BO67)</f>
        <v>0</v>
      </c>
      <c r="BQ67">
        <f ca="1">IF(OR(COUNTIF(PreElaborazione!BP$8:'PreElaborazione'!BP66,PreElaborazione!BP67)&gt;0,PreElaborazione!BP67=""),0,PreElaborazione!BP67)</f>
        <v>0</v>
      </c>
      <c r="BR67">
        <f ca="1">IF(OR(COUNTIF(PreElaborazione!BQ$8:'PreElaborazione'!BQ66,PreElaborazione!BQ67)&gt;0,PreElaborazione!BQ67=""),0,PreElaborazione!BQ67)</f>
        <v>0</v>
      </c>
      <c r="BS67">
        <f ca="1">IF(OR(COUNTIF(PreElaborazione!BR$8:'PreElaborazione'!BR66,PreElaborazione!BR67)&gt;0,PreElaborazione!BR67=""),0,PreElaborazione!BR67)</f>
        <v>0</v>
      </c>
      <c r="BT67">
        <f ca="1">IF(OR(COUNTIF(PreElaborazione!BS$8:'PreElaborazione'!BS66,PreElaborazione!BS67)&gt;0,PreElaborazione!BS67=""),0,PreElaborazione!BS67)</f>
        <v>0</v>
      </c>
      <c r="BU67">
        <f ca="1">IF(OR(COUNTIF(PreElaborazione!BT$8:'PreElaborazione'!BT66,PreElaborazione!BT67)&gt;0,PreElaborazione!BT67=""),0,PreElaborazione!BT67)</f>
        <v>0</v>
      </c>
      <c r="BV67">
        <f ca="1">IF(OR(COUNTIF(PreElaborazione!BU$8:'PreElaborazione'!BU66,PreElaborazione!BU67)&gt;0,PreElaborazione!BU67=""),0,PreElaborazione!BU67)</f>
        <v>0</v>
      </c>
      <c r="BW67">
        <f ca="1">IF(OR(COUNTIF(PreElaborazione!BV$8:'PreElaborazione'!BV66,PreElaborazione!BV67)&gt;0,PreElaborazione!BV67=""),0,PreElaborazione!BV67)</f>
        <v>0</v>
      </c>
      <c r="BX67">
        <f ca="1">IF(OR(COUNTIF(PreElaborazione!BW$8:'PreElaborazione'!BW66,PreElaborazione!BW67)&gt;0,PreElaborazione!BW67=""),0,PreElaborazione!BW67)</f>
        <v>0</v>
      </c>
      <c r="BY67">
        <f ca="1">IF(OR(COUNTIF(PreElaborazione!BX$8:'PreElaborazione'!BX66,PreElaborazione!BX67)&gt;0,PreElaborazione!BX67=""),0,PreElaborazione!BX67)</f>
        <v>0</v>
      </c>
      <c r="BZ67">
        <f ca="1">IF(OR(COUNTIF(PreElaborazione!BY$8:'PreElaborazione'!BY66,PreElaborazione!BY67)&gt;0,PreElaborazione!BY67=""),0,PreElaborazione!BY67)</f>
        <v>0</v>
      </c>
      <c r="CA67">
        <f ca="1">IF(OR(COUNTIF(PreElaborazione!BZ$8:'PreElaborazione'!BZ66,PreElaborazione!BZ67)&gt;0,PreElaborazione!BZ67=""),0,PreElaborazione!BZ67)</f>
        <v>0</v>
      </c>
      <c r="CB67">
        <f ca="1">IF(OR(COUNTIF(PreElaborazione!CA$8:'PreElaborazione'!CA66,PreElaborazione!CA67)&gt;0,PreElaborazione!CA67=""),0,PreElaborazione!CA67)</f>
        <v>0</v>
      </c>
      <c r="CC67">
        <f ca="1">IF(OR(COUNTIF(PreElaborazione!CB$8:'PreElaborazione'!CB66,PreElaborazione!CB67)&gt;0,PreElaborazione!CB67=""),0,PreElaborazione!CB67)</f>
        <v>0</v>
      </c>
      <c r="CD67">
        <f ca="1">IF(OR(COUNTIF(PreElaborazione!CC$8:'PreElaborazione'!CC66,PreElaborazione!CC67)&gt;0,PreElaborazione!CC67=""),0,PreElaborazione!CC67)</f>
        <v>0</v>
      </c>
      <c r="CE67">
        <f ca="1">IF(OR(COUNTIF(PreElaborazione!CD$8:'PreElaborazione'!CD66,PreElaborazione!CD67)&gt;0,PreElaborazione!CD67=""),0,PreElaborazione!CD67)</f>
        <v>0</v>
      </c>
      <c r="CF67">
        <f ca="1">IF(OR(COUNTIF(PreElaborazione!CE$8:'PreElaborazione'!CE66,PreElaborazione!CE67)&gt;0,PreElaborazione!CE67=""),0,PreElaborazione!CE67)</f>
        <v>0</v>
      </c>
      <c r="CG67">
        <f ca="1">IF(OR(COUNTIF(PreElaborazione!CF$8:'PreElaborazione'!CF66,PreElaborazione!CF67)&gt;0,PreElaborazione!CF67=""),0,PreElaborazione!CF67)</f>
        <v>0</v>
      </c>
      <c r="CH67">
        <f ca="1">IF(OR(COUNTIF(PreElaborazione!CG$8:'PreElaborazione'!CG66,PreElaborazione!CG67)&gt;0,PreElaborazione!CG67=""),0,PreElaborazione!CG67)</f>
        <v>0</v>
      </c>
      <c r="CI67">
        <f ca="1">IF(OR(COUNTIF(PreElaborazione!CH$8:'PreElaborazione'!CH66,PreElaborazione!CH67)&gt;0,PreElaborazione!CH67=""),0,PreElaborazione!CH67)</f>
        <v>0</v>
      </c>
      <c r="CJ67">
        <f ca="1">IF(OR(COUNTIF(PreElaborazione!CI$8:'PreElaborazione'!CI66,PreElaborazione!CI67)&gt;0,PreElaborazione!CI67=""),0,PreElaborazione!CI67)</f>
        <v>0</v>
      </c>
      <c r="CK67">
        <f ca="1">IF(OR(COUNTIF(PreElaborazione!CJ$8:'PreElaborazione'!CJ66,PreElaborazione!CJ67)&gt;0,PreElaborazione!CJ67=""),0,PreElaborazione!CJ67)</f>
        <v>0</v>
      </c>
      <c r="CL67">
        <f ca="1">IF(OR(COUNTIF(PreElaborazione!CK$8:'PreElaborazione'!CK66,PreElaborazione!CK67)&gt;0,PreElaborazione!CK67=""),0,PreElaborazione!CK67)</f>
        <v>0</v>
      </c>
      <c r="CM67">
        <f ca="1">IF(OR(COUNTIF(PreElaborazione!CL$8:'PreElaborazione'!CL66,PreElaborazione!CL67)&gt;0,PreElaborazione!CL67=""),0,PreElaborazione!CL67)</f>
        <v>0</v>
      </c>
      <c r="CN67">
        <f ca="1">IF(OR(COUNTIF(PreElaborazione!CM$8:'PreElaborazione'!CM66,PreElaborazione!CM67)&gt;0,PreElaborazione!CM67=""),0,PreElaborazione!CM67)</f>
        <v>0</v>
      </c>
      <c r="CO67">
        <f ca="1">IF(OR(COUNTIF(PreElaborazione!CN$8:'PreElaborazione'!CN66,PreElaborazione!CN67)&gt;0,PreElaborazione!CN67=""),0,PreElaborazione!CN67)</f>
        <v>0</v>
      </c>
      <c r="CP67">
        <f ca="1">IF(OR(COUNTIF(PreElaborazione!CO$8:'PreElaborazione'!CO66,PreElaborazione!CO67)&gt;0,PreElaborazione!CO67=""),0,PreElaborazione!CO67)</f>
        <v>0</v>
      </c>
      <c r="CQ67">
        <f ca="1">IF(OR(COUNTIF(PreElaborazione!CP$8:'PreElaborazione'!CP66,PreElaborazione!CP67)&gt;0,PreElaborazione!CP67=""),0,PreElaborazione!CP67)</f>
        <v>0</v>
      </c>
      <c r="CR67">
        <f ca="1">IF(OR(COUNTIF(PreElaborazione!CQ$8:'PreElaborazione'!CQ66,PreElaborazione!CQ67)&gt;0,PreElaborazione!CQ67=""),0,PreElaborazione!CQ67)</f>
        <v>0</v>
      </c>
      <c r="CS67">
        <f ca="1">IF(OR(COUNTIF(PreElaborazione!CR$8:'PreElaborazione'!CR66,PreElaborazione!CR67)&gt;0,PreElaborazione!CR67=""),0,PreElaborazione!CR67)</f>
        <v>0</v>
      </c>
      <c r="CT67">
        <f ca="1">IF(OR(COUNTIF(PreElaborazione!CS$8:'PreElaborazione'!CS66,PreElaborazione!CS67)&gt;0,PreElaborazione!CS67=""),0,PreElaborazione!CS67)</f>
        <v>0</v>
      </c>
      <c r="CU67">
        <f ca="1">IF(OR(COUNTIF(PreElaborazione!CT$8:'PreElaborazione'!CT66,PreElaborazione!CT67)&gt;0,PreElaborazione!CT67=""),0,PreElaborazione!CT67)</f>
        <v>0</v>
      </c>
      <c r="CV67">
        <f ca="1">IF(OR(COUNTIF(PreElaborazione!CU$8:'PreElaborazione'!CU66,PreElaborazione!CU67)&gt;0,PreElaborazione!CU67=""),0,PreElaborazione!CU67)</f>
        <v>0</v>
      </c>
      <c r="CW67">
        <f ca="1">IF(OR(COUNTIF(PreElaborazione!CV$8:'PreElaborazione'!CV66,PreElaborazione!CV67)&gt;0,PreElaborazione!CV67=""),0,PreElaborazione!CV67)</f>
        <v>0</v>
      </c>
      <c r="CX67">
        <f ca="1">IF(OR(COUNTIF(PreElaborazione!CW$8:'PreElaborazione'!CW66,PreElaborazione!CW67)&gt;0,PreElaborazione!CW67=""),0,PreElaborazione!CW67)</f>
        <v>0</v>
      </c>
      <c r="CY67">
        <f ca="1">IF(OR(COUNTIF(PreElaborazione!CX$8:'PreElaborazione'!CX66,PreElaborazione!CX67)&gt;0,PreElaborazione!CX67=""),0,PreElaborazione!CX67)</f>
        <v>0</v>
      </c>
      <c r="CZ67">
        <f ca="1">IF(OR(COUNTIF(PreElaborazione!CY$8:'PreElaborazione'!CY66,PreElaborazione!CY67)&gt;0,PreElaborazione!CY67=""),0,PreElaborazione!CY67)</f>
        <v>0</v>
      </c>
      <c r="DA67">
        <f ca="1">IF(OR(COUNTIF(PreElaborazione!CZ$8:'PreElaborazione'!CZ66,PreElaborazione!CZ67)&gt;0,PreElaborazione!CZ67=""),0,PreElaborazione!CZ67)</f>
        <v>0</v>
      </c>
      <c r="DB67">
        <f ca="1">IF(OR(COUNTIF(PreElaborazione!DA$8:'PreElaborazione'!DA66,PreElaborazione!DA67)&gt;0,PreElaborazione!DA67=""),0,PreElaborazione!DA67)</f>
        <v>0</v>
      </c>
      <c r="DC67">
        <f ca="1">IF(OR(COUNTIF(PreElaborazione!DB$8:'PreElaborazione'!DB66,PreElaborazione!DB67)&gt;0,PreElaborazione!DB67=""),0,PreElaborazione!DB67)</f>
        <v>0</v>
      </c>
      <c r="DD67" s="268">
        <f t="shared" ca="1" si="0"/>
        <v>0</v>
      </c>
    </row>
    <row r="68" spans="2:108">
      <c r="B68" s="121">
        <v>61</v>
      </c>
      <c r="C68">
        <f ca="1">IF(OR(COUNTIF(PreElaborazione!B$8:'PreElaborazione'!B67,PreElaborazione!B68)&gt;0,PreElaborazione!B68=""),0,PreElaborazione!B68)</f>
        <v>0</v>
      </c>
      <c r="D68">
        <f ca="1">IF(OR(COUNTIF(PreElaborazione!C$8:'PreElaborazione'!C67,PreElaborazione!C68)&gt;0,PreElaborazione!C68=""),0,PreElaborazione!C68)</f>
        <v>0</v>
      </c>
      <c r="E68">
        <f ca="1">IF(OR(COUNTIF(PreElaborazione!D$8:'PreElaborazione'!D67,PreElaborazione!D68)&gt;0,PreElaborazione!D68=""),0,PreElaborazione!D68)</f>
        <v>0</v>
      </c>
      <c r="F68">
        <f ca="1">IF(OR(COUNTIF(PreElaborazione!E$8:'PreElaborazione'!E67,PreElaborazione!E68)&gt;0,PreElaborazione!E68=""),0,PreElaborazione!E68)</f>
        <v>0</v>
      </c>
      <c r="G68">
        <f ca="1">IF(OR(COUNTIF(PreElaborazione!F$8:'PreElaborazione'!F67,PreElaborazione!F68)&gt;0,PreElaborazione!F68=""),0,PreElaborazione!F68)</f>
        <v>0</v>
      </c>
      <c r="H68">
        <f ca="1">IF(OR(COUNTIF(PreElaborazione!G$8:'PreElaborazione'!G67,PreElaborazione!G68)&gt;0,PreElaborazione!G68=""),0,PreElaborazione!G68)</f>
        <v>0</v>
      </c>
      <c r="I68">
        <f ca="1">IF(OR(COUNTIF(PreElaborazione!H$8:'PreElaborazione'!H67,PreElaborazione!H68)&gt;0,PreElaborazione!H68=""),0,PreElaborazione!H68)</f>
        <v>0</v>
      </c>
      <c r="J68">
        <f ca="1">IF(OR(COUNTIF(PreElaborazione!I$8:'PreElaborazione'!I67,PreElaborazione!I68)&gt;0,PreElaborazione!I68=""),0,PreElaborazione!I68)</f>
        <v>0</v>
      </c>
      <c r="K68">
        <f ca="1">IF(OR(COUNTIF(PreElaborazione!J$8:'PreElaborazione'!J67,PreElaborazione!J68)&gt;0,PreElaborazione!J68=""),0,PreElaborazione!J68)</f>
        <v>0</v>
      </c>
      <c r="L68">
        <f ca="1">IF(OR(COUNTIF(PreElaborazione!K$8:'PreElaborazione'!K67,PreElaborazione!K68)&gt;0,PreElaborazione!K68=""),0,PreElaborazione!K68)</f>
        <v>0</v>
      </c>
      <c r="M68">
        <f ca="1">IF(OR(COUNTIF(PreElaborazione!L$8:'PreElaborazione'!L67,PreElaborazione!L68)&gt;0,PreElaborazione!L68=""),0,PreElaborazione!L68)</f>
        <v>0</v>
      </c>
      <c r="N68">
        <f ca="1">IF(OR(COUNTIF(PreElaborazione!M$8:'PreElaborazione'!M67,PreElaborazione!M68)&gt;0,PreElaborazione!M68=""),0,PreElaborazione!M68)</f>
        <v>0</v>
      </c>
      <c r="O68">
        <f ca="1">IF(OR(COUNTIF(PreElaborazione!N$8:'PreElaborazione'!N67,PreElaborazione!N68)&gt;0,PreElaborazione!N68=""),0,PreElaborazione!N68)</f>
        <v>0</v>
      </c>
      <c r="P68">
        <f ca="1">IF(OR(COUNTIF(PreElaborazione!O$8:'PreElaborazione'!O67,PreElaborazione!O68)&gt;0,PreElaborazione!O68=""),0,PreElaborazione!O68)</f>
        <v>0</v>
      </c>
      <c r="Q68">
        <f ca="1">IF(OR(COUNTIF(PreElaborazione!P$8:'PreElaborazione'!P67,PreElaborazione!P68)&gt;0,PreElaborazione!P68=""),0,PreElaborazione!P68)</f>
        <v>0</v>
      </c>
      <c r="R68">
        <f ca="1">IF(OR(COUNTIF(PreElaborazione!Q$8:'PreElaborazione'!Q67,PreElaborazione!Q68)&gt;0,PreElaborazione!Q68=""),0,PreElaborazione!Q68)</f>
        <v>0</v>
      </c>
      <c r="S68">
        <f ca="1">IF(OR(COUNTIF(PreElaborazione!R$8:'PreElaborazione'!R67,PreElaborazione!R68)&gt;0,PreElaborazione!R68=""),0,PreElaborazione!R68)</f>
        <v>0</v>
      </c>
      <c r="T68">
        <f ca="1">IF(OR(COUNTIF(PreElaborazione!S$8:'PreElaborazione'!S67,PreElaborazione!S68)&gt;0,PreElaborazione!S68=""),0,PreElaborazione!S68)</f>
        <v>0</v>
      </c>
      <c r="U68">
        <f ca="1">IF(OR(COUNTIF(PreElaborazione!T$8:'PreElaborazione'!T67,PreElaborazione!T68)&gt;0,PreElaborazione!T68=""),0,PreElaborazione!T68)</f>
        <v>0</v>
      </c>
      <c r="V68">
        <f ca="1">IF(OR(COUNTIF(PreElaborazione!U$8:'PreElaborazione'!U67,PreElaborazione!U68)&gt;0,PreElaborazione!U68=""),0,PreElaborazione!U68)</f>
        <v>0</v>
      </c>
      <c r="W68">
        <f ca="1">IF(OR(COUNTIF(PreElaborazione!V$8:'PreElaborazione'!V67,PreElaborazione!V68)&gt;0,PreElaborazione!V68=""),0,PreElaborazione!V68)</f>
        <v>0</v>
      </c>
      <c r="X68">
        <f ca="1">IF(OR(COUNTIF(PreElaborazione!W$8:'PreElaborazione'!W67,PreElaborazione!W68)&gt;0,PreElaborazione!W68=""),0,PreElaborazione!W68)</f>
        <v>0</v>
      </c>
      <c r="Y68">
        <f ca="1">IF(OR(COUNTIF(PreElaborazione!X$8:'PreElaborazione'!X67,PreElaborazione!X68)&gt;0,PreElaborazione!X68=""),0,PreElaborazione!X68)</f>
        <v>0</v>
      </c>
      <c r="Z68">
        <f ca="1">IF(OR(COUNTIF(PreElaborazione!Y$8:'PreElaborazione'!Y67,PreElaborazione!Y68)&gt;0,PreElaborazione!Y68=""),0,PreElaborazione!Y68)</f>
        <v>0</v>
      </c>
      <c r="AA68">
        <f ca="1">IF(OR(COUNTIF(PreElaborazione!Z$8:'PreElaborazione'!Z67,PreElaborazione!Z68)&gt;0,PreElaborazione!Z68=""),0,PreElaborazione!Z68)</f>
        <v>0</v>
      </c>
      <c r="AB68">
        <f ca="1">IF(OR(COUNTIF(PreElaborazione!AA$8:'PreElaborazione'!AA67,PreElaborazione!AA68)&gt;0,PreElaborazione!AA68=""),0,PreElaborazione!AA68)</f>
        <v>0</v>
      </c>
      <c r="AC68">
        <f ca="1">IF(OR(COUNTIF(PreElaborazione!AB$8:'PreElaborazione'!AB67,PreElaborazione!AB68)&gt;0,PreElaborazione!AB68=""),0,PreElaborazione!AB68)</f>
        <v>0</v>
      </c>
      <c r="AD68">
        <f ca="1">IF(OR(COUNTIF(PreElaborazione!AC$8:'PreElaborazione'!AC67,PreElaborazione!AC68)&gt;0,PreElaborazione!AC68=""),0,PreElaborazione!AC68)</f>
        <v>0</v>
      </c>
      <c r="AE68">
        <f ca="1">IF(OR(COUNTIF(PreElaborazione!AD$8:'PreElaborazione'!AD67,PreElaborazione!AD68)&gt;0,PreElaborazione!AD68=""),0,PreElaborazione!AD68)</f>
        <v>0</v>
      </c>
      <c r="AF68">
        <f ca="1">IF(OR(COUNTIF(PreElaborazione!AE$8:'PreElaborazione'!AE67,PreElaborazione!AE68)&gt;0,PreElaborazione!AE68=""),0,PreElaborazione!AE68)</f>
        <v>0</v>
      </c>
      <c r="AG68">
        <f ca="1">IF(OR(COUNTIF(PreElaborazione!AF$8:'PreElaborazione'!AF67,PreElaborazione!AF68)&gt;0,PreElaborazione!AF68=""),0,PreElaborazione!AF68)</f>
        <v>0</v>
      </c>
      <c r="AH68">
        <f ca="1">IF(OR(COUNTIF(PreElaborazione!AG$8:'PreElaborazione'!AG67,PreElaborazione!AG68)&gt;0,PreElaborazione!AG68=""),0,PreElaborazione!AG68)</f>
        <v>0</v>
      </c>
      <c r="AI68">
        <f ca="1">IF(OR(COUNTIF(PreElaborazione!AH$8:'PreElaborazione'!AH67,PreElaborazione!AH68)&gt;0,PreElaborazione!AH68=""),0,PreElaborazione!AH68)</f>
        <v>0</v>
      </c>
      <c r="AJ68">
        <f ca="1">IF(OR(COUNTIF(PreElaborazione!AI$8:'PreElaborazione'!AI67,PreElaborazione!AI68)&gt;0,PreElaborazione!AI68=""),0,PreElaborazione!AI68)</f>
        <v>0</v>
      </c>
      <c r="AK68">
        <f ca="1">IF(OR(COUNTIF(PreElaborazione!AJ$8:'PreElaborazione'!AJ67,PreElaborazione!AJ68)&gt;0,PreElaborazione!AJ68=""),0,PreElaborazione!AJ68)</f>
        <v>0</v>
      </c>
      <c r="AL68">
        <f ca="1">IF(OR(COUNTIF(PreElaborazione!AK$8:'PreElaborazione'!AK67,PreElaborazione!AK68)&gt;0,PreElaborazione!AK68=""),0,PreElaborazione!AK68)</f>
        <v>0</v>
      </c>
      <c r="AM68">
        <f ca="1">IF(OR(COUNTIF(PreElaborazione!AL$8:'PreElaborazione'!AL67,PreElaborazione!AL68)&gt;0,PreElaborazione!AL68=""),0,PreElaborazione!AL68)</f>
        <v>0</v>
      </c>
      <c r="AN68">
        <f ca="1">IF(OR(COUNTIF(PreElaborazione!AM$8:'PreElaborazione'!AM67,PreElaborazione!AM68)&gt;0,PreElaborazione!AM68=""),0,PreElaborazione!AM68)</f>
        <v>0</v>
      </c>
      <c r="AO68">
        <f ca="1">IF(OR(COUNTIF(PreElaborazione!AN$8:'PreElaborazione'!AN67,PreElaborazione!AN68)&gt;0,PreElaborazione!AN68=""),0,PreElaborazione!AN68)</f>
        <v>0</v>
      </c>
      <c r="AP68">
        <f ca="1">IF(OR(COUNTIF(PreElaborazione!AO$8:'PreElaborazione'!AO67,PreElaborazione!AO68)&gt;0,PreElaborazione!AO68=""),0,PreElaborazione!AO68)</f>
        <v>0</v>
      </c>
      <c r="AQ68">
        <f ca="1">IF(OR(COUNTIF(PreElaborazione!AP$8:'PreElaborazione'!AP67,PreElaborazione!AP68)&gt;0,PreElaborazione!AP68=""),0,PreElaborazione!AP68)</f>
        <v>0</v>
      </c>
      <c r="AR68">
        <f ca="1">IF(OR(COUNTIF(PreElaborazione!AQ$8:'PreElaborazione'!AQ67,PreElaborazione!AQ68)&gt;0,PreElaborazione!AQ68=""),0,PreElaborazione!AQ68)</f>
        <v>0</v>
      </c>
      <c r="AS68">
        <f ca="1">IF(OR(COUNTIF(PreElaborazione!AR$8:'PreElaborazione'!AR67,PreElaborazione!AR68)&gt;0,PreElaborazione!AR68=""),0,PreElaborazione!AR68)</f>
        <v>0</v>
      </c>
      <c r="AT68">
        <f ca="1">IF(OR(COUNTIF(PreElaborazione!AS$8:'PreElaborazione'!AS67,PreElaborazione!AS68)&gt;0,PreElaborazione!AS68=""),0,PreElaborazione!AS68)</f>
        <v>0</v>
      </c>
      <c r="AU68">
        <f ca="1">IF(OR(COUNTIF(PreElaborazione!AT$8:'PreElaborazione'!AT67,PreElaborazione!AT68)&gt;0,PreElaborazione!AT68=""),0,PreElaborazione!AT68)</f>
        <v>0</v>
      </c>
      <c r="AV68">
        <f ca="1">IF(OR(COUNTIF(PreElaborazione!AU$8:'PreElaborazione'!AU67,PreElaborazione!AU68)&gt;0,PreElaborazione!AU68=""),0,PreElaborazione!AU68)</f>
        <v>0</v>
      </c>
      <c r="AW68">
        <f ca="1">IF(OR(COUNTIF(PreElaborazione!AV$8:'PreElaborazione'!AV67,PreElaborazione!AV68)&gt;0,PreElaborazione!AV68=""),0,PreElaborazione!AV68)</f>
        <v>0</v>
      </c>
      <c r="AX68">
        <f ca="1">IF(OR(COUNTIF(PreElaborazione!AW$8:'PreElaborazione'!AW67,PreElaborazione!AW68)&gt;0,PreElaborazione!AW68=""),0,PreElaborazione!AW68)</f>
        <v>0</v>
      </c>
      <c r="AY68">
        <f ca="1">IF(OR(COUNTIF(PreElaborazione!AX$8:'PreElaborazione'!AX67,PreElaborazione!AX68)&gt;0,PreElaborazione!AX68=""),0,PreElaborazione!AX68)</f>
        <v>0</v>
      </c>
      <c r="AZ68">
        <f ca="1">IF(OR(COUNTIF(PreElaborazione!AY$8:'PreElaborazione'!AY67,PreElaborazione!AY68)&gt;0,PreElaborazione!AY68=""),0,PreElaborazione!AY68)</f>
        <v>0</v>
      </c>
      <c r="BA68">
        <f ca="1">IF(OR(COUNTIF(PreElaborazione!AZ$8:'PreElaborazione'!AZ67,PreElaborazione!AZ68)&gt;0,PreElaborazione!AZ68=""),0,PreElaborazione!AZ68)</f>
        <v>0</v>
      </c>
      <c r="BB68">
        <f ca="1">IF(OR(COUNTIF(PreElaborazione!BA$8:'PreElaborazione'!BA67,PreElaborazione!BA68)&gt;0,PreElaborazione!BA68=""),0,PreElaborazione!BA68)</f>
        <v>0</v>
      </c>
      <c r="BC68">
        <f ca="1">IF(OR(COUNTIF(PreElaborazione!BB$8:'PreElaborazione'!BB67,PreElaborazione!BB68)&gt;0,PreElaborazione!BB68=""),0,PreElaborazione!BB68)</f>
        <v>0</v>
      </c>
      <c r="BD68">
        <f ca="1">IF(OR(COUNTIF(PreElaborazione!BC$8:'PreElaborazione'!BC67,PreElaborazione!BC68)&gt;0,PreElaborazione!BC68=""),0,PreElaborazione!BC68)</f>
        <v>0</v>
      </c>
      <c r="BE68">
        <f ca="1">IF(OR(COUNTIF(PreElaborazione!BD$8:'PreElaborazione'!BD67,PreElaborazione!BD68)&gt;0,PreElaborazione!BD68=""),0,PreElaborazione!BD68)</f>
        <v>0</v>
      </c>
      <c r="BF68">
        <f ca="1">IF(OR(COUNTIF(PreElaborazione!BE$8:'PreElaborazione'!BE67,PreElaborazione!BE68)&gt;0,PreElaborazione!BE68=""),0,PreElaborazione!BE68)</f>
        <v>0</v>
      </c>
      <c r="BG68">
        <f ca="1">IF(OR(COUNTIF(PreElaborazione!BF$8:'PreElaborazione'!BF67,PreElaborazione!BF68)&gt;0,PreElaborazione!BF68=""),0,PreElaborazione!BF68)</f>
        <v>0</v>
      </c>
      <c r="BH68">
        <f ca="1">IF(OR(COUNTIF(PreElaborazione!BG$8:'PreElaborazione'!BG67,PreElaborazione!BG68)&gt;0,PreElaborazione!BG68=""),0,PreElaborazione!BG68)</f>
        <v>0</v>
      </c>
      <c r="BI68">
        <f ca="1">IF(OR(COUNTIF(PreElaborazione!BH$8:'PreElaborazione'!BH67,PreElaborazione!BH68)&gt;0,PreElaborazione!BH68=""),0,PreElaborazione!BH68)</f>
        <v>0</v>
      </c>
      <c r="BJ68">
        <f ca="1">IF(OR(COUNTIF(PreElaborazione!BI$8:'PreElaborazione'!BI67,PreElaborazione!BI68)&gt;0,PreElaborazione!BI68=""),0,PreElaborazione!BI68)</f>
        <v>0</v>
      </c>
      <c r="BK68">
        <f ca="1">IF(OR(COUNTIF(PreElaborazione!BJ$8:'PreElaborazione'!BJ67,PreElaborazione!BJ68)&gt;0,PreElaborazione!BJ68=""),0,PreElaborazione!BJ68)</f>
        <v>0</v>
      </c>
      <c r="BL68">
        <f ca="1">IF(OR(COUNTIF(PreElaborazione!BK$8:'PreElaborazione'!BK67,PreElaborazione!BK68)&gt;0,PreElaborazione!BK68=""),0,PreElaborazione!BK68)</f>
        <v>0</v>
      </c>
      <c r="BM68">
        <f ca="1">IF(OR(COUNTIF(PreElaborazione!BL$8:'PreElaborazione'!BL67,PreElaborazione!BL68)&gt;0,PreElaborazione!BL68=""),0,PreElaborazione!BL68)</f>
        <v>0</v>
      </c>
      <c r="BN68">
        <f ca="1">IF(OR(COUNTIF(PreElaborazione!BM$8:'PreElaborazione'!BM67,PreElaborazione!BM68)&gt;0,PreElaborazione!BM68=""),0,PreElaborazione!BM68)</f>
        <v>0</v>
      </c>
      <c r="BO68">
        <f ca="1">IF(OR(COUNTIF(PreElaborazione!BN$8:'PreElaborazione'!BN67,PreElaborazione!BN68)&gt;0,PreElaborazione!BN68=""),0,PreElaborazione!BN68)</f>
        <v>0</v>
      </c>
      <c r="BP68">
        <f ca="1">IF(OR(COUNTIF(PreElaborazione!BO$8:'PreElaborazione'!BO67,PreElaborazione!BO68)&gt;0,PreElaborazione!BO68=""),0,PreElaborazione!BO68)</f>
        <v>0</v>
      </c>
      <c r="BQ68">
        <f ca="1">IF(OR(COUNTIF(PreElaborazione!BP$8:'PreElaborazione'!BP67,PreElaborazione!BP68)&gt;0,PreElaborazione!BP68=""),0,PreElaborazione!BP68)</f>
        <v>0</v>
      </c>
      <c r="BR68">
        <f ca="1">IF(OR(COUNTIF(PreElaborazione!BQ$8:'PreElaborazione'!BQ67,PreElaborazione!BQ68)&gt;0,PreElaborazione!BQ68=""),0,PreElaborazione!BQ68)</f>
        <v>0</v>
      </c>
      <c r="BS68">
        <f ca="1">IF(OR(COUNTIF(PreElaborazione!BR$8:'PreElaborazione'!BR67,PreElaborazione!BR68)&gt;0,PreElaborazione!BR68=""),0,PreElaborazione!BR68)</f>
        <v>0</v>
      </c>
      <c r="BT68">
        <f ca="1">IF(OR(COUNTIF(PreElaborazione!BS$8:'PreElaborazione'!BS67,PreElaborazione!BS68)&gt;0,PreElaborazione!BS68=""),0,PreElaborazione!BS68)</f>
        <v>0</v>
      </c>
      <c r="BU68">
        <f ca="1">IF(OR(COUNTIF(PreElaborazione!BT$8:'PreElaborazione'!BT67,PreElaborazione!BT68)&gt;0,PreElaborazione!BT68=""),0,PreElaborazione!BT68)</f>
        <v>0</v>
      </c>
      <c r="BV68">
        <f ca="1">IF(OR(COUNTIF(PreElaborazione!BU$8:'PreElaborazione'!BU67,PreElaborazione!BU68)&gt;0,PreElaborazione!BU68=""),0,PreElaborazione!BU68)</f>
        <v>0</v>
      </c>
      <c r="BW68">
        <f ca="1">IF(OR(COUNTIF(PreElaborazione!BV$8:'PreElaborazione'!BV67,PreElaborazione!BV68)&gt;0,PreElaborazione!BV68=""),0,PreElaborazione!BV68)</f>
        <v>0</v>
      </c>
      <c r="BX68">
        <f ca="1">IF(OR(COUNTIF(PreElaborazione!BW$8:'PreElaborazione'!BW67,PreElaborazione!BW68)&gt;0,PreElaborazione!BW68=""),0,PreElaborazione!BW68)</f>
        <v>0</v>
      </c>
      <c r="BY68">
        <f ca="1">IF(OR(COUNTIF(PreElaborazione!BX$8:'PreElaborazione'!BX67,PreElaborazione!BX68)&gt;0,PreElaborazione!BX68=""),0,PreElaborazione!BX68)</f>
        <v>0</v>
      </c>
      <c r="BZ68">
        <f ca="1">IF(OR(COUNTIF(PreElaborazione!BY$8:'PreElaborazione'!BY67,PreElaborazione!BY68)&gt;0,PreElaborazione!BY68=""),0,PreElaborazione!BY68)</f>
        <v>0</v>
      </c>
      <c r="CA68">
        <f ca="1">IF(OR(COUNTIF(PreElaborazione!BZ$8:'PreElaborazione'!BZ67,PreElaborazione!BZ68)&gt;0,PreElaborazione!BZ68=""),0,PreElaborazione!BZ68)</f>
        <v>0</v>
      </c>
      <c r="CB68">
        <f ca="1">IF(OR(COUNTIF(PreElaborazione!CA$8:'PreElaborazione'!CA67,PreElaborazione!CA68)&gt;0,PreElaborazione!CA68=""),0,PreElaborazione!CA68)</f>
        <v>0</v>
      </c>
      <c r="CC68">
        <f ca="1">IF(OR(COUNTIF(PreElaborazione!CB$8:'PreElaborazione'!CB67,PreElaborazione!CB68)&gt;0,PreElaborazione!CB68=""),0,PreElaborazione!CB68)</f>
        <v>0</v>
      </c>
      <c r="CD68">
        <f ca="1">IF(OR(COUNTIF(PreElaborazione!CC$8:'PreElaborazione'!CC67,PreElaborazione!CC68)&gt;0,PreElaborazione!CC68=""),0,PreElaborazione!CC68)</f>
        <v>0</v>
      </c>
      <c r="CE68">
        <f ca="1">IF(OR(COUNTIF(PreElaborazione!CD$8:'PreElaborazione'!CD67,PreElaborazione!CD68)&gt;0,PreElaborazione!CD68=""),0,PreElaborazione!CD68)</f>
        <v>0</v>
      </c>
      <c r="CF68">
        <f ca="1">IF(OR(COUNTIF(PreElaborazione!CE$8:'PreElaborazione'!CE67,PreElaborazione!CE68)&gt;0,PreElaborazione!CE68=""),0,PreElaborazione!CE68)</f>
        <v>0</v>
      </c>
      <c r="CG68">
        <f ca="1">IF(OR(COUNTIF(PreElaborazione!CF$8:'PreElaborazione'!CF67,PreElaborazione!CF68)&gt;0,PreElaborazione!CF68=""),0,PreElaborazione!CF68)</f>
        <v>0</v>
      </c>
      <c r="CH68">
        <f ca="1">IF(OR(COUNTIF(PreElaborazione!CG$8:'PreElaborazione'!CG67,PreElaborazione!CG68)&gt;0,PreElaborazione!CG68=""),0,PreElaborazione!CG68)</f>
        <v>0</v>
      </c>
      <c r="CI68">
        <f ca="1">IF(OR(COUNTIF(PreElaborazione!CH$8:'PreElaborazione'!CH67,PreElaborazione!CH68)&gt;0,PreElaborazione!CH68=""),0,PreElaborazione!CH68)</f>
        <v>0</v>
      </c>
      <c r="CJ68">
        <f ca="1">IF(OR(COUNTIF(PreElaborazione!CI$8:'PreElaborazione'!CI67,PreElaborazione!CI68)&gt;0,PreElaborazione!CI68=""),0,PreElaborazione!CI68)</f>
        <v>0</v>
      </c>
      <c r="CK68">
        <f ca="1">IF(OR(COUNTIF(PreElaborazione!CJ$8:'PreElaborazione'!CJ67,PreElaborazione!CJ68)&gt;0,PreElaborazione!CJ68=""),0,PreElaborazione!CJ68)</f>
        <v>0</v>
      </c>
      <c r="CL68">
        <f ca="1">IF(OR(COUNTIF(PreElaborazione!CK$8:'PreElaborazione'!CK67,PreElaborazione!CK68)&gt;0,PreElaborazione!CK68=""),0,PreElaborazione!CK68)</f>
        <v>0</v>
      </c>
      <c r="CM68">
        <f ca="1">IF(OR(COUNTIF(PreElaborazione!CL$8:'PreElaborazione'!CL67,PreElaborazione!CL68)&gt;0,PreElaborazione!CL68=""),0,PreElaborazione!CL68)</f>
        <v>0</v>
      </c>
      <c r="CN68">
        <f ca="1">IF(OR(COUNTIF(PreElaborazione!CM$8:'PreElaborazione'!CM67,PreElaborazione!CM68)&gt;0,PreElaborazione!CM68=""),0,PreElaborazione!CM68)</f>
        <v>0</v>
      </c>
      <c r="CO68">
        <f ca="1">IF(OR(COUNTIF(PreElaborazione!CN$8:'PreElaborazione'!CN67,PreElaborazione!CN68)&gt;0,PreElaborazione!CN68=""),0,PreElaborazione!CN68)</f>
        <v>0</v>
      </c>
      <c r="CP68">
        <f ca="1">IF(OR(COUNTIF(PreElaborazione!CO$8:'PreElaborazione'!CO67,PreElaborazione!CO68)&gt;0,PreElaborazione!CO68=""),0,PreElaborazione!CO68)</f>
        <v>0</v>
      </c>
      <c r="CQ68">
        <f ca="1">IF(OR(COUNTIF(PreElaborazione!CP$8:'PreElaborazione'!CP67,PreElaborazione!CP68)&gt;0,PreElaborazione!CP68=""),0,PreElaborazione!CP68)</f>
        <v>0</v>
      </c>
      <c r="CR68">
        <f ca="1">IF(OR(COUNTIF(PreElaborazione!CQ$8:'PreElaborazione'!CQ67,PreElaborazione!CQ68)&gt;0,PreElaborazione!CQ68=""),0,PreElaborazione!CQ68)</f>
        <v>0</v>
      </c>
      <c r="CS68">
        <f ca="1">IF(OR(COUNTIF(PreElaborazione!CR$8:'PreElaborazione'!CR67,PreElaborazione!CR68)&gt;0,PreElaborazione!CR68=""),0,PreElaborazione!CR68)</f>
        <v>0</v>
      </c>
      <c r="CT68">
        <f ca="1">IF(OR(COUNTIF(PreElaborazione!CS$8:'PreElaborazione'!CS67,PreElaborazione!CS68)&gt;0,PreElaborazione!CS68=""),0,PreElaborazione!CS68)</f>
        <v>0</v>
      </c>
      <c r="CU68">
        <f ca="1">IF(OR(COUNTIF(PreElaborazione!CT$8:'PreElaborazione'!CT67,PreElaborazione!CT68)&gt;0,PreElaborazione!CT68=""),0,PreElaborazione!CT68)</f>
        <v>0</v>
      </c>
      <c r="CV68">
        <f ca="1">IF(OR(COUNTIF(PreElaborazione!CU$8:'PreElaborazione'!CU67,PreElaborazione!CU68)&gt;0,PreElaborazione!CU68=""),0,PreElaborazione!CU68)</f>
        <v>0</v>
      </c>
      <c r="CW68">
        <f ca="1">IF(OR(COUNTIF(PreElaborazione!CV$8:'PreElaborazione'!CV67,PreElaborazione!CV68)&gt;0,PreElaborazione!CV68=""),0,PreElaborazione!CV68)</f>
        <v>0</v>
      </c>
      <c r="CX68">
        <f ca="1">IF(OR(COUNTIF(PreElaborazione!CW$8:'PreElaborazione'!CW67,PreElaborazione!CW68)&gt;0,PreElaborazione!CW68=""),0,PreElaborazione!CW68)</f>
        <v>0</v>
      </c>
      <c r="CY68">
        <f ca="1">IF(OR(COUNTIF(PreElaborazione!CX$8:'PreElaborazione'!CX67,PreElaborazione!CX68)&gt;0,PreElaborazione!CX68=""),0,PreElaborazione!CX68)</f>
        <v>0</v>
      </c>
      <c r="CZ68">
        <f ca="1">IF(OR(COUNTIF(PreElaborazione!CY$8:'PreElaborazione'!CY67,PreElaborazione!CY68)&gt;0,PreElaborazione!CY68=""),0,PreElaborazione!CY68)</f>
        <v>0</v>
      </c>
      <c r="DA68">
        <f ca="1">IF(OR(COUNTIF(PreElaborazione!CZ$8:'PreElaborazione'!CZ67,PreElaborazione!CZ68)&gt;0,PreElaborazione!CZ68=""),0,PreElaborazione!CZ68)</f>
        <v>0</v>
      </c>
      <c r="DB68">
        <f ca="1">IF(OR(COUNTIF(PreElaborazione!DA$8:'PreElaborazione'!DA67,PreElaborazione!DA68)&gt;0,PreElaborazione!DA68=""),0,PreElaborazione!DA68)</f>
        <v>0</v>
      </c>
      <c r="DC68">
        <f ca="1">IF(OR(COUNTIF(PreElaborazione!DB$8:'PreElaborazione'!DB67,PreElaborazione!DB68)&gt;0,PreElaborazione!DB68=""),0,PreElaborazione!DB68)</f>
        <v>0</v>
      </c>
      <c r="DD68" s="268">
        <f t="shared" ca="1" si="0"/>
        <v>0</v>
      </c>
    </row>
    <row r="69" spans="2:108">
      <c r="B69" s="121">
        <v>62</v>
      </c>
      <c r="C69">
        <f ca="1">IF(OR(COUNTIF(PreElaborazione!B$8:'PreElaborazione'!B68,PreElaborazione!B69)&gt;0,PreElaborazione!B69=""),0,PreElaborazione!B69)</f>
        <v>0</v>
      </c>
      <c r="D69">
        <f ca="1">IF(OR(COUNTIF(PreElaborazione!C$8:'PreElaborazione'!C68,PreElaborazione!C69)&gt;0,PreElaborazione!C69=""),0,PreElaborazione!C69)</f>
        <v>0</v>
      </c>
      <c r="E69">
        <f ca="1">IF(OR(COUNTIF(PreElaborazione!D$8:'PreElaborazione'!D68,PreElaborazione!D69)&gt;0,PreElaborazione!D69=""),0,PreElaborazione!D69)</f>
        <v>0</v>
      </c>
      <c r="F69">
        <f ca="1">IF(OR(COUNTIF(PreElaborazione!E$8:'PreElaborazione'!E68,PreElaborazione!E69)&gt;0,PreElaborazione!E69=""),0,PreElaborazione!E69)</f>
        <v>0</v>
      </c>
      <c r="G69">
        <f ca="1">IF(OR(COUNTIF(PreElaborazione!F$8:'PreElaborazione'!F68,PreElaborazione!F69)&gt;0,PreElaborazione!F69=""),0,PreElaborazione!F69)</f>
        <v>0</v>
      </c>
      <c r="H69">
        <f ca="1">IF(OR(COUNTIF(PreElaborazione!G$8:'PreElaborazione'!G68,PreElaborazione!G69)&gt;0,PreElaborazione!G69=""),0,PreElaborazione!G69)</f>
        <v>0</v>
      </c>
      <c r="I69">
        <f ca="1">IF(OR(COUNTIF(PreElaborazione!H$8:'PreElaborazione'!H68,PreElaborazione!H69)&gt;0,PreElaborazione!H69=""),0,PreElaborazione!H69)</f>
        <v>0</v>
      </c>
      <c r="J69">
        <f ca="1">IF(OR(COUNTIF(PreElaborazione!I$8:'PreElaborazione'!I68,PreElaborazione!I69)&gt;0,PreElaborazione!I69=""),0,PreElaborazione!I69)</f>
        <v>0</v>
      </c>
      <c r="K69">
        <f ca="1">IF(OR(COUNTIF(PreElaborazione!J$8:'PreElaborazione'!J68,PreElaborazione!J69)&gt;0,PreElaborazione!J69=""),0,PreElaborazione!J69)</f>
        <v>0</v>
      </c>
      <c r="L69">
        <f ca="1">IF(OR(COUNTIF(PreElaborazione!K$8:'PreElaborazione'!K68,PreElaborazione!K69)&gt;0,PreElaborazione!K69=""),0,PreElaborazione!K69)</f>
        <v>0</v>
      </c>
      <c r="M69">
        <f ca="1">IF(OR(COUNTIF(PreElaborazione!L$8:'PreElaborazione'!L68,PreElaborazione!L69)&gt;0,PreElaborazione!L69=""),0,PreElaborazione!L69)</f>
        <v>0</v>
      </c>
      <c r="N69">
        <f ca="1">IF(OR(COUNTIF(PreElaborazione!M$8:'PreElaborazione'!M68,PreElaborazione!M69)&gt;0,PreElaborazione!M69=""),0,PreElaborazione!M69)</f>
        <v>0</v>
      </c>
      <c r="O69">
        <f ca="1">IF(OR(COUNTIF(PreElaborazione!N$8:'PreElaborazione'!N68,PreElaborazione!N69)&gt;0,PreElaborazione!N69=""),0,PreElaborazione!N69)</f>
        <v>0</v>
      </c>
      <c r="P69">
        <f ca="1">IF(OR(COUNTIF(PreElaborazione!O$8:'PreElaborazione'!O68,PreElaborazione!O69)&gt;0,PreElaborazione!O69=""),0,PreElaborazione!O69)</f>
        <v>0</v>
      </c>
      <c r="Q69">
        <f ca="1">IF(OR(COUNTIF(PreElaborazione!P$8:'PreElaborazione'!P68,PreElaborazione!P69)&gt;0,PreElaborazione!P69=""),0,PreElaborazione!P69)</f>
        <v>0</v>
      </c>
      <c r="R69">
        <f ca="1">IF(OR(COUNTIF(PreElaborazione!Q$8:'PreElaborazione'!Q68,PreElaborazione!Q69)&gt;0,PreElaborazione!Q69=""),0,PreElaborazione!Q69)</f>
        <v>0</v>
      </c>
      <c r="S69">
        <f ca="1">IF(OR(COUNTIF(PreElaborazione!R$8:'PreElaborazione'!R68,PreElaborazione!R69)&gt;0,PreElaborazione!R69=""),0,PreElaborazione!R69)</f>
        <v>0</v>
      </c>
      <c r="T69">
        <f ca="1">IF(OR(COUNTIF(PreElaborazione!S$8:'PreElaborazione'!S68,PreElaborazione!S69)&gt;0,PreElaborazione!S69=""),0,PreElaborazione!S69)</f>
        <v>0</v>
      </c>
      <c r="U69">
        <f ca="1">IF(OR(COUNTIF(PreElaborazione!T$8:'PreElaborazione'!T68,PreElaborazione!T69)&gt;0,PreElaborazione!T69=""),0,PreElaborazione!T69)</f>
        <v>0</v>
      </c>
      <c r="V69">
        <f ca="1">IF(OR(COUNTIF(PreElaborazione!U$8:'PreElaborazione'!U68,PreElaborazione!U69)&gt;0,PreElaborazione!U69=""),0,PreElaborazione!U69)</f>
        <v>0</v>
      </c>
      <c r="W69">
        <f ca="1">IF(OR(COUNTIF(PreElaborazione!V$8:'PreElaborazione'!V68,PreElaborazione!V69)&gt;0,PreElaborazione!V69=""),0,PreElaborazione!V69)</f>
        <v>0</v>
      </c>
      <c r="X69">
        <f ca="1">IF(OR(COUNTIF(PreElaborazione!W$8:'PreElaborazione'!W68,PreElaborazione!W69)&gt;0,PreElaborazione!W69=""),0,PreElaborazione!W69)</f>
        <v>0</v>
      </c>
      <c r="Y69">
        <f ca="1">IF(OR(COUNTIF(PreElaborazione!X$8:'PreElaborazione'!X68,PreElaborazione!X69)&gt;0,PreElaborazione!X69=""),0,PreElaborazione!X69)</f>
        <v>0</v>
      </c>
      <c r="Z69">
        <f ca="1">IF(OR(COUNTIF(PreElaborazione!Y$8:'PreElaborazione'!Y68,PreElaborazione!Y69)&gt;0,PreElaborazione!Y69=""),0,PreElaborazione!Y69)</f>
        <v>0</v>
      </c>
      <c r="AA69">
        <f ca="1">IF(OR(COUNTIF(PreElaborazione!Z$8:'PreElaborazione'!Z68,PreElaborazione!Z69)&gt;0,PreElaborazione!Z69=""),0,PreElaborazione!Z69)</f>
        <v>0</v>
      </c>
      <c r="AB69">
        <f ca="1">IF(OR(COUNTIF(PreElaborazione!AA$8:'PreElaborazione'!AA68,PreElaborazione!AA69)&gt;0,PreElaborazione!AA69=""),0,PreElaborazione!AA69)</f>
        <v>0</v>
      </c>
      <c r="AC69">
        <f ca="1">IF(OR(COUNTIF(PreElaborazione!AB$8:'PreElaborazione'!AB68,PreElaborazione!AB69)&gt;0,PreElaborazione!AB69=""),0,PreElaborazione!AB69)</f>
        <v>0</v>
      </c>
      <c r="AD69">
        <f ca="1">IF(OR(COUNTIF(PreElaborazione!AC$8:'PreElaborazione'!AC68,PreElaborazione!AC69)&gt;0,PreElaborazione!AC69=""),0,PreElaborazione!AC69)</f>
        <v>0</v>
      </c>
      <c r="AE69">
        <f ca="1">IF(OR(COUNTIF(PreElaborazione!AD$8:'PreElaborazione'!AD68,PreElaborazione!AD69)&gt;0,PreElaborazione!AD69=""),0,PreElaborazione!AD69)</f>
        <v>0</v>
      </c>
      <c r="AF69">
        <f ca="1">IF(OR(COUNTIF(PreElaborazione!AE$8:'PreElaborazione'!AE68,PreElaborazione!AE69)&gt;0,PreElaborazione!AE69=""),0,PreElaborazione!AE69)</f>
        <v>0</v>
      </c>
      <c r="AG69">
        <f ca="1">IF(OR(COUNTIF(PreElaborazione!AF$8:'PreElaborazione'!AF68,PreElaborazione!AF69)&gt;0,PreElaborazione!AF69=""),0,PreElaborazione!AF69)</f>
        <v>0</v>
      </c>
      <c r="AH69">
        <f ca="1">IF(OR(COUNTIF(PreElaborazione!AG$8:'PreElaborazione'!AG68,PreElaborazione!AG69)&gt;0,PreElaborazione!AG69=""),0,PreElaborazione!AG69)</f>
        <v>0</v>
      </c>
      <c r="AI69">
        <f ca="1">IF(OR(COUNTIF(PreElaborazione!AH$8:'PreElaborazione'!AH68,PreElaborazione!AH69)&gt;0,PreElaborazione!AH69=""),0,PreElaborazione!AH69)</f>
        <v>0</v>
      </c>
      <c r="AJ69">
        <f ca="1">IF(OR(COUNTIF(PreElaborazione!AI$8:'PreElaborazione'!AI68,PreElaborazione!AI69)&gt;0,PreElaborazione!AI69=""),0,PreElaborazione!AI69)</f>
        <v>0</v>
      </c>
      <c r="AK69">
        <f ca="1">IF(OR(COUNTIF(PreElaborazione!AJ$8:'PreElaborazione'!AJ68,PreElaborazione!AJ69)&gt;0,PreElaborazione!AJ69=""),0,PreElaborazione!AJ69)</f>
        <v>0</v>
      </c>
      <c r="AL69">
        <f ca="1">IF(OR(COUNTIF(PreElaborazione!AK$8:'PreElaborazione'!AK68,PreElaborazione!AK69)&gt;0,PreElaborazione!AK69=""),0,PreElaborazione!AK69)</f>
        <v>0</v>
      </c>
      <c r="AM69">
        <f ca="1">IF(OR(COUNTIF(PreElaborazione!AL$8:'PreElaborazione'!AL68,PreElaborazione!AL69)&gt;0,PreElaborazione!AL69=""),0,PreElaborazione!AL69)</f>
        <v>0</v>
      </c>
      <c r="AN69">
        <f ca="1">IF(OR(COUNTIF(PreElaborazione!AM$8:'PreElaborazione'!AM68,PreElaborazione!AM69)&gt;0,PreElaborazione!AM69=""),0,PreElaborazione!AM69)</f>
        <v>0</v>
      </c>
      <c r="AO69">
        <f ca="1">IF(OR(COUNTIF(PreElaborazione!AN$8:'PreElaborazione'!AN68,PreElaborazione!AN69)&gt;0,PreElaborazione!AN69=""),0,PreElaborazione!AN69)</f>
        <v>0</v>
      </c>
      <c r="AP69">
        <f ca="1">IF(OR(COUNTIF(PreElaborazione!AO$8:'PreElaborazione'!AO68,PreElaborazione!AO69)&gt;0,PreElaborazione!AO69=""),0,PreElaborazione!AO69)</f>
        <v>0</v>
      </c>
      <c r="AQ69">
        <f ca="1">IF(OR(COUNTIF(PreElaborazione!AP$8:'PreElaborazione'!AP68,PreElaborazione!AP69)&gt;0,PreElaborazione!AP69=""),0,PreElaborazione!AP69)</f>
        <v>0</v>
      </c>
      <c r="AR69">
        <f ca="1">IF(OR(COUNTIF(PreElaborazione!AQ$8:'PreElaborazione'!AQ68,PreElaborazione!AQ69)&gt;0,PreElaborazione!AQ69=""),0,PreElaborazione!AQ69)</f>
        <v>0</v>
      </c>
      <c r="AS69">
        <f ca="1">IF(OR(COUNTIF(PreElaborazione!AR$8:'PreElaborazione'!AR68,PreElaborazione!AR69)&gt;0,PreElaborazione!AR69=""),0,PreElaborazione!AR69)</f>
        <v>0</v>
      </c>
      <c r="AT69">
        <f ca="1">IF(OR(COUNTIF(PreElaborazione!AS$8:'PreElaborazione'!AS68,PreElaborazione!AS69)&gt;0,PreElaborazione!AS69=""),0,PreElaborazione!AS69)</f>
        <v>0</v>
      </c>
      <c r="AU69">
        <f ca="1">IF(OR(COUNTIF(PreElaborazione!AT$8:'PreElaborazione'!AT68,PreElaborazione!AT69)&gt;0,PreElaborazione!AT69=""),0,PreElaborazione!AT69)</f>
        <v>0</v>
      </c>
      <c r="AV69">
        <f ca="1">IF(OR(COUNTIF(PreElaborazione!AU$8:'PreElaborazione'!AU68,PreElaborazione!AU69)&gt;0,PreElaborazione!AU69=""),0,PreElaborazione!AU69)</f>
        <v>0</v>
      </c>
      <c r="AW69">
        <f ca="1">IF(OR(COUNTIF(PreElaborazione!AV$8:'PreElaborazione'!AV68,PreElaborazione!AV69)&gt;0,PreElaborazione!AV69=""),0,PreElaborazione!AV69)</f>
        <v>0</v>
      </c>
      <c r="AX69">
        <f ca="1">IF(OR(COUNTIF(PreElaborazione!AW$8:'PreElaborazione'!AW68,PreElaborazione!AW69)&gt;0,PreElaborazione!AW69=""),0,PreElaborazione!AW69)</f>
        <v>0</v>
      </c>
      <c r="AY69">
        <f ca="1">IF(OR(COUNTIF(PreElaborazione!AX$8:'PreElaborazione'!AX68,PreElaborazione!AX69)&gt;0,PreElaborazione!AX69=""),0,PreElaborazione!AX69)</f>
        <v>0</v>
      </c>
      <c r="AZ69">
        <f ca="1">IF(OR(COUNTIF(PreElaborazione!AY$8:'PreElaborazione'!AY68,PreElaborazione!AY69)&gt;0,PreElaborazione!AY69=""),0,PreElaborazione!AY69)</f>
        <v>0</v>
      </c>
      <c r="BA69">
        <f ca="1">IF(OR(COUNTIF(PreElaborazione!AZ$8:'PreElaborazione'!AZ68,PreElaborazione!AZ69)&gt;0,PreElaborazione!AZ69=""),0,PreElaborazione!AZ69)</f>
        <v>0</v>
      </c>
      <c r="BB69">
        <f ca="1">IF(OR(COUNTIF(PreElaborazione!BA$8:'PreElaborazione'!BA68,PreElaborazione!BA69)&gt;0,PreElaborazione!BA69=""),0,PreElaborazione!BA69)</f>
        <v>0</v>
      </c>
      <c r="BC69">
        <f ca="1">IF(OR(COUNTIF(PreElaborazione!BB$8:'PreElaborazione'!BB68,PreElaborazione!BB69)&gt;0,PreElaborazione!BB69=""),0,PreElaborazione!BB69)</f>
        <v>0</v>
      </c>
      <c r="BD69">
        <f ca="1">IF(OR(COUNTIF(PreElaborazione!BC$8:'PreElaborazione'!BC68,PreElaborazione!BC69)&gt;0,PreElaborazione!BC69=""),0,PreElaborazione!BC69)</f>
        <v>0</v>
      </c>
      <c r="BE69">
        <f ca="1">IF(OR(COUNTIF(PreElaborazione!BD$8:'PreElaborazione'!BD68,PreElaborazione!BD69)&gt;0,PreElaborazione!BD69=""),0,PreElaborazione!BD69)</f>
        <v>0</v>
      </c>
      <c r="BF69">
        <f ca="1">IF(OR(COUNTIF(PreElaborazione!BE$8:'PreElaborazione'!BE68,PreElaborazione!BE69)&gt;0,PreElaborazione!BE69=""),0,PreElaborazione!BE69)</f>
        <v>0</v>
      </c>
      <c r="BG69">
        <f ca="1">IF(OR(COUNTIF(PreElaborazione!BF$8:'PreElaborazione'!BF68,PreElaborazione!BF69)&gt;0,PreElaborazione!BF69=""),0,PreElaborazione!BF69)</f>
        <v>0</v>
      </c>
      <c r="BH69">
        <f ca="1">IF(OR(COUNTIF(PreElaborazione!BG$8:'PreElaborazione'!BG68,PreElaborazione!BG69)&gt;0,PreElaborazione!BG69=""),0,PreElaborazione!BG69)</f>
        <v>0</v>
      </c>
      <c r="BI69">
        <f ca="1">IF(OR(COUNTIF(PreElaborazione!BH$8:'PreElaborazione'!BH68,PreElaborazione!BH69)&gt;0,PreElaborazione!BH69=""),0,PreElaborazione!BH69)</f>
        <v>0</v>
      </c>
      <c r="BJ69">
        <f ca="1">IF(OR(COUNTIF(PreElaborazione!BI$8:'PreElaborazione'!BI68,PreElaborazione!BI69)&gt;0,PreElaborazione!BI69=""),0,PreElaborazione!BI69)</f>
        <v>0</v>
      </c>
      <c r="BK69">
        <f ca="1">IF(OR(COUNTIF(PreElaborazione!BJ$8:'PreElaborazione'!BJ68,PreElaborazione!BJ69)&gt;0,PreElaborazione!BJ69=""),0,PreElaborazione!BJ69)</f>
        <v>0</v>
      </c>
      <c r="BL69">
        <f ca="1">IF(OR(COUNTIF(PreElaborazione!BK$8:'PreElaborazione'!BK68,PreElaborazione!BK69)&gt;0,PreElaborazione!BK69=""),0,PreElaborazione!BK69)</f>
        <v>0</v>
      </c>
      <c r="BM69">
        <f ca="1">IF(OR(COUNTIF(PreElaborazione!BL$8:'PreElaborazione'!BL68,PreElaborazione!BL69)&gt;0,PreElaborazione!BL69=""),0,PreElaborazione!BL69)</f>
        <v>0</v>
      </c>
      <c r="BN69">
        <f ca="1">IF(OR(COUNTIF(PreElaborazione!BM$8:'PreElaborazione'!BM68,PreElaborazione!BM69)&gt;0,PreElaborazione!BM69=""),0,PreElaborazione!BM69)</f>
        <v>0</v>
      </c>
      <c r="BO69">
        <f ca="1">IF(OR(COUNTIF(PreElaborazione!BN$8:'PreElaborazione'!BN68,PreElaborazione!BN69)&gt;0,PreElaborazione!BN69=""),0,PreElaborazione!BN69)</f>
        <v>0</v>
      </c>
      <c r="BP69">
        <f ca="1">IF(OR(COUNTIF(PreElaborazione!BO$8:'PreElaborazione'!BO68,PreElaborazione!BO69)&gt;0,PreElaborazione!BO69=""),0,PreElaborazione!BO69)</f>
        <v>0</v>
      </c>
      <c r="BQ69">
        <f ca="1">IF(OR(COUNTIF(PreElaborazione!BP$8:'PreElaborazione'!BP68,PreElaborazione!BP69)&gt;0,PreElaborazione!BP69=""),0,PreElaborazione!BP69)</f>
        <v>0</v>
      </c>
      <c r="BR69">
        <f ca="1">IF(OR(COUNTIF(PreElaborazione!BQ$8:'PreElaborazione'!BQ68,PreElaborazione!BQ69)&gt;0,PreElaborazione!BQ69=""),0,PreElaborazione!BQ69)</f>
        <v>0</v>
      </c>
      <c r="BS69">
        <f ca="1">IF(OR(COUNTIF(PreElaborazione!BR$8:'PreElaborazione'!BR68,PreElaborazione!BR69)&gt;0,PreElaborazione!BR69=""),0,PreElaborazione!BR69)</f>
        <v>0</v>
      </c>
      <c r="BT69">
        <f ca="1">IF(OR(COUNTIF(PreElaborazione!BS$8:'PreElaborazione'!BS68,PreElaborazione!BS69)&gt;0,PreElaborazione!BS69=""),0,PreElaborazione!BS69)</f>
        <v>0</v>
      </c>
      <c r="BU69">
        <f ca="1">IF(OR(COUNTIF(PreElaborazione!BT$8:'PreElaborazione'!BT68,PreElaborazione!BT69)&gt;0,PreElaborazione!BT69=""),0,PreElaborazione!BT69)</f>
        <v>0</v>
      </c>
      <c r="BV69">
        <f ca="1">IF(OR(COUNTIF(PreElaborazione!BU$8:'PreElaborazione'!BU68,PreElaborazione!BU69)&gt;0,PreElaborazione!BU69=""),0,PreElaborazione!BU69)</f>
        <v>0</v>
      </c>
      <c r="BW69">
        <f ca="1">IF(OR(COUNTIF(PreElaborazione!BV$8:'PreElaborazione'!BV68,PreElaborazione!BV69)&gt;0,PreElaborazione!BV69=""),0,PreElaborazione!BV69)</f>
        <v>0</v>
      </c>
      <c r="BX69">
        <f ca="1">IF(OR(COUNTIF(PreElaborazione!BW$8:'PreElaborazione'!BW68,PreElaborazione!BW69)&gt;0,PreElaborazione!BW69=""),0,PreElaborazione!BW69)</f>
        <v>0</v>
      </c>
      <c r="BY69">
        <f ca="1">IF(OR(COUNTIF(PreElaborazione!BX$8:'PreElaborazione'!BX68,PreElaborazione!BX69)&gt;0,PreElaborazione!BX69=""),0,PreElaborazione!BX69)</f>
        <v>0</v>
      </c>
      <c r="BZ69">
        <f ca="1">IF(OR(COUNTIF(PreElaborazione!BY$8:'PreElaborazione'!BY68,PreElaborazione!BY69)&gt;0,PreElaborazione!BY69=""),0,PreElaborazione!BY69)</f>
        <v>0</v>
      </c>
      <c r="CA69">
        <f ca="1">IF(OR(COUNTIF(PreElaborazione!BZ$8:'PreElaborazione'!BZ68,PreElaborazione!BZ69)&gt;0,PreElaborazione!BZ69=""),0,PreElaborazione!BZ69)</f>
        <v>0</v>
      </c>
      <c r="CB69">
        <f ca="1">IF(OR(COUNTIF(PreElaborazione!CA$8:'PreElaborazione'!CA68,PreElaborazione!CA69)&gt;0,PreElaborazione!CA69=""),0,PreElaborazione!CA69)</f>
        <v>0</v>
      </c>
      <c r="CC69">
        <f ca="1">IF(OR(COUNTIF(PreElaborazione!CB$8:'PreElaborazione'!CB68,PreElaborazione!CB69)&gt;0,PreElaborazione!CB69=""),0,PreElaborazione!CB69)</f>
        <v>0</v>
      </c>
      <c r="CD69">
        <f ca="1">IF(OR(COUNTIF(PreElaborazione!CC$8:'PreElaborazione'!CC68,PreElaborazione!CC69)&gt;0,PreElaborazione!CC69=""),0,PreElaborazione!CC69)</f>
        <v>0</v>
      </c>
      <c r="CE69">
        <f ca="1">IF(OR(COUNTIF(PreElaborazione!CD$8:'PreElaborazione'!CD68,PreElaborazione!CD69)&gt;0,PreElaborazione!CD69=""),0,PreElaborazione!CD69)</f>
        <v>0</v>
      </c>
      <c r="CF69">
        <f ca="1">IF(OR(COUNTIF(PreElaborazione!CE$8:'PreElaborazione'!CE68,PreElaborazione!CE69)&gt;0,PreElaborazione!CE69=""),0,PreElaborazione!CE69)</f>
        <v>0</v>
      </c>
      <c r="CG69">
        <f ca="1">IF(OR(COUNTIF(PreElaborazione!CF$8:'PreElaborazione'!CF68,PreElaborazione!CF69)&gt;0,PreElaborazione!CF69=""),0,PreElaborazione!CF69)</f>
        <v>0</v>
      </c>
      <c r="CH69">
        <f ca="1">IF(OR(COUNTIF(PreElaborazione!CG$8:'PreElaborazione'!CG68,PreElaborazione!CG69)&gt;0,PreElaborazione!CG69=""),0,PreElaborazione!CG69)</f>
        <v>0</v>
      </c>
      <c r="CI69">
        <f ca="1">IF(OR(COUNTIF(PreElaborazione!CH$8:'PreElaborazione'!CH68,PreElaborazione!CH69)&gt;0,PreElaborazione!CH69=""),0,PreElaborazione!CH69)</f>
        <v>0</v>
      </c>
      <c r="CJ69">
        <f ca="1">IF(OR(COUNTIF(PreElaborazione!CI$8:'PreElaborazione'!CI68,PreElaborazione!CI69)&gt;0,PreElaborazione!CI69=""),0,PreElaborazione!CI69)</f>
        <v>0</v>
      </c>
      <c r="CK69">
        <f ca="1">IF(OR(COUNTIF(PreElaborazione!CJ$8:'PreElaborazione'!CJ68,PreElaborazione!CJ69)&gt;0,PreElaborazione!CJ69=""),0,PreElaborazione!CJ69)</f>
        <v>0</v>
      </c>
      <c r="CL69">
        <f ca="1">IF(OR(COUNTIF(PreElaborazione!CK$8:'PreElaborazione'!CK68,PreElaborazione!CK69)&gt;0,PreElaborazione!CK69=""),0,PreElaborazione!CK69)</f>
        <v>0</v>
      </c>
      <c r="CM69">
        <f ca="1">IF(OR(COUNTIF(PreElaborazione!CL$8:'PreElaborazione'!CL68,PreElaborazione!CL69)&gt;0,PreElaborazione!CL69=""),0,PreElaborazione!CL69)</f>
        <v>0</v>
      </c>
      <c r="CN69">
        <f ca="1">IF(OR(COUNTIF(PreElaborazione!CM$8:'PreElaborazione'!CM68,PreElaborazione!CM69)&gt;0,PreElaborazione!CM69=""),0,PreElaborazione!CM69)</f>
        <v>0</v>
      </c>
      <c r="CO69">
        <f ca="1">IF(OR(COUNTIF(PreElaborazione!CN$8:'PreElaborazione'!CN68,PreElaborazione!CN69)&gt;0,PreElaborazione!CN69=""),0,PreElaborazione!CN69)</f>
        <v>0</v>
      </c>
      <c r="CP69">
        <f ca="1">IF(OR(COUNTIF(PreElaborazione!CO$8:'PreElaborazione'!CO68,PreElaborazione!CO69)&gt;0,PreElaborazione!CO69=""),0,PreElaborazione!CO69)</f>
        <v>0</v>
      </c>
      <c r="CQ69">
        <f ca="1">IF(OR(COUNTIF(PreElaborazione!CP$8:'PreElaborazione'!CP68,PreElaborazione!CP69)&gt;0,PreElaborazione!CP69=""),0,PreElaborazione!CP69)</f>
        <v>0</v>
      </c>
      <c r="CR69">
        <f ca="1">IF(OR(COUNTIF(PreElaborazione!CQ$8:'PreElaborazione'!CQ68,PreElaborazione!CQ69)&gt;0,PreElaborazione!CQ69=""),0,PreElaborazione!CQ69)</f>
        <v>0</v>
      </c>
      <c r="CS69">
        <f ca="1">IF(OR(COUNTIF(PreElaborazione!CR$8:'PreElaborazione'!CR68,PreElaborazione!CR69)&gt;0,PreElaborazione!CR69=""),0,PreElaborazione!CR69)</f>
        <v>0</v>
      </c>
      <c r="CT69">
        <f ca="1">IF(OR(COUNTIF(PreElaborazione!CS$8:'PreElaborazione'!CS68,PreElaborazione!CS69)&gt;0,PreElaborazione!CS69=""),0,PreElaborazione!CS69)</f>
        <v>0</v>
      </c>
      <c r="CU69">
        <f ca="1">IF(OR(COUNTIF(PreElaborazione!CT$8:'PreElaborazione'!CT68,PreElaborazione!CT69)&gt;0,PreElaborazione!CT69=""),0,PreElaborazione!CT69)</f>
        <v>0</v>
      </c>
      <c r="CV69">
        <f ca="1">IF(OR(COUNTIF(PreElaborazione!CU$8:'PreElaborazione'!CU68,PreElaborazione!CU69)&gt;0,PreElaborazione!CU69=""),0,PreElaborazione!CU69)</f>
        <v>0</v>
      </c>
      <c r="CW69">
        <f ca="1">IF(OR(COUNTIF(PreElaborazione!CV$8:'PreElaborazione'!CV68,PreElaborazione!CV69)&gt;0,PreElaborazione!CV69=""),0,PreElaborazione!CV69)</f>
        <v>0</v>
      </c>
      <c r="CX69">
        <f ca="1">IF(OR(COUNTIF(PreElaborazione!CW$8:'PreElaborazione'!CW68,PreElaborazione!CW69)&gt;0,PreElaborazione!CW69=""),0,PreElaborazione!CW69)</f>
        <v>0</v>
      </c>
      <c r="CY69">
        <f ca="1">IF(OR(COUNTIF(PreElaborazione!CX$8:'PreElaborazione'!CX68,PreElaborazione!CX69)&gt;0,PreElaborazione!CX69=""),0,PreElaborazione!CX69)</f>
        <v>0</v>
      </c>
      <c r="CZ69">
        <f ca="1">IF(OR(COUNTIF(PreElaborazione!CY$8:'PreElaborazione'!CY68,PreElaborazione!CY69)&gt;0,PreElaborazione!CY69=""),0,PreElaborazione!CY69)</f>
        <v>0</v>
      </c>
      <c r="DA69">
        <f ca="1">IF(OR(COUNTIF(PreElaborazione!CZ$8:'PreElaborazione'!CZ68,PreElaborazione!CZ69)&gt;0,PreElaborazione!CZ69=""),0,PreElaborazione!CZ69)</f>
        <v>0</v>
      </c>
      <c r="DB69">
        <f ca="1">IF(OR(COUNTIF(PreElaborazione!DA$8:'PreElaborazione'!DA68,PreElaborazione!DA69)&gt;0,PreElaborazione!DA69=""),0,PreElaborazione!DA69)</f>
        <v>0</v>
      </c>
      <c r="DC69">
        <f ca="1">IF(OR(COUNTIF(PreElaborazione!DB$8:'PreElaborazione'!DB68,PreElaborazione!DB69)&gt;0,PreElaborazione!DB69=""),0,PreElaborazione!DB69)</f>
        <v>0</v>
      </c>
      <c r="DD69" s="268">
        <f t="shared" ca="1" si="0"/>
        <v>0</v>
      </c>
    </row>
    <row r="70" spans="2:108">
      <c r="B70" s="121">
        <v>63</v>
      </c>
      <c r="C70">
        <f ca="1">IF(OR(COUNTIF(PreElaborazione!B$8:'PreElaborazione'!B69,PreElaborazione!B70)&gt;0,PreElaborazione!B70=""),0,PreElaborazione!B70)</f>
        <v>0</v>
      </c>
      <c r="D70">
        <f ca="1">IF(OR(COUNTIF(PreElaborazione!C$8:'PreElaborazione'!C69,PreElaborazione!C70)&gt;0,PreElaborazione!C70=""),0,PreElaborazione!C70)</f>
        <v>0</v>
      </c>
      <c r="E70">
        <f ca="1">IF(OR(COUNTIF(PreElaborazione!D$8:'PreElaborazione'!D69,PreElaborazione!D70)&gt;0,PreElaborazione!D70=""),0,PreElaborazione!D70)</f>
        <v>0</v>
      </c>
      <c r="F70">
        <f ca="1">IF(OR(COUNTIF(PreElaborazione!E$8:'PreElaborazione'!E69,PreElaborazione!E70)&gt;0,PreElaborazione!E70=""),0,PreElaborazione!E70)</f>
        <v>0</v>
      </c>
      <c r="G70">
        <f ca="1">IF(OR(COUNTIF(PreElaborazione!F$8:'PreElaborazione'!F69,PreElaborazione!F70)&gt;0,PreElaborazione!F70=""),0,PreElaborazione!F70)</f>
        <v>0</v>
      </c>
      <c r="H70">
        <f ca="1">IF(OR(COUNTIF(PreElaborazione!G$8:'PreElaborazione'!G69,PreElaborazione!G70)&gt;0,PreElaborazione!G70=""),0,PreElaborazione!G70)</f>
        <v>0</v>
      </c>
      <c r="I70">
        <f ca="1">IF(OR(COUNTIF(PreElaborazione!H$8:'PreElaborazione'!H69,PreElaborazione!H70)&gt;0,PreElaborazione!H70=""),0,PreElaborazione!H70)</f>
        <v>0</v>
      </c>
      <c r="J70">
        <f ca="1">IF(OR(COUNTIF(PreElaborazione!I$8:'PreElaborazione'!I69,PreElaborazione!I70)&gt;0,PreElaborazione!I70=""),0,PreElaborazione!I70)</f>
        <v>0</v>
      </c>
      <c r="K70">
        <f ca="1">IF(OR(COUNTIF(PreElaborazione!J$8:'PreElaborazione'!J69,PreElaborazione!J70)&gt;0,PreElaborazione!J70=""),0,PreElaborazione!J70)</f>
        <v>0</v>
      </c>
      <c r="L70">
        <f ca="1">IF(OR(COUNTIF(PreElaborazione!K$8:'PreElaborazione'!K69,PreElaborazione!K70)&gt;0,PreElaborazione!K70=""),0,PreElaborazione!K70)</f>
        <v>0</v>
      </c>
      <c r="M70">
        <f ca="1">IF(OR(COUNTIF(PreElaborazione!L$8:'PreElaborazione'!L69,PreElaborazione!L70)&gt;0,PreElaborazione!L70=""),0,PreElaborazione!L70)</f>
        <v>0</v>
      </c>
      <c r="N70">
        <f ca="1">IF(OR(COUNTIF(PreElaborazione!M$8:'PreElaborazione'!M69,PreElaborazione!M70)&gt;0,PreElaborazione!M70=""),0,PreElaborazione!M70)</f>
        <v>0</v>
      </c>
      <c r="O70">
        <f ca="1">IF(OR(COUNTIF(PreElaborazione!N$8:'PreElaborazione'!N69,PreElaborazione!N70)&gt;0,PreElaborazione!N70=""),0,PreElaborazione!N70)</f>
        <v>0</v>
      </c>
      <c r="P70">
        <f ca="1">IF(OR(COUNTIF(PreElaborazione!O$8:'PreElaborazione'!O69,PreElaborazione!O70)&gt;0,PreElaborazione!O70=""),0,PreElaborazione!O70)</f>
        <v>0</v>
      </c>
      <c r="Q70">
        <f ca="1">IF(OR(COUNTIF(PreElaborazione!P$8:'PreElaborazione'!P69,PreElaborazione!P70)&gt;0,PreElaborazione!P70=""),0,PreElaborazione!P70)</f>
        <v>0</v>
      </c>
      <c r="R70">
        <f ca="1">IF(OR(COUNTIF(PreElaborazione!Q$8:'PreElaborazione'!Q69,PreElaborazione!Q70)&gt;0,PreElaborazione!Q70=""),0,PreElaborazione!Q70)</f>
        <v>0</v>
      </c>
      <c r="S70">
        <f ca="1">IF(OR(COUNTIF(PreElaborazione!R$8:'PreElaborazione'!R69,PreElaborazione!R70)&gt;0,PreElaborazione!R70=""),0,PreElaborazione!R70)</f>
        <v>0</v>
      </c>
      <c r="T70">
        <f ca="1">IF(OR(COUNTIF(PreElaborazione!S$8:'PreElaborazione'!S69,PreElaborazione!S70)&gt;0,PreElaborazione!S70=""),0,PreElaborazione!S70)</f>
        <v>0</v>
      </c>
      <c r="U70">
        <f ca="1">IF(OR(COUNTIF(PreElaborazione!T$8:'PreElaborazione'!T69,PreElaborazione!T70)&gt;0,PreElaborazione!T70=""),0,PreElaborazione!T70)</f>
        <v>0</v>
      </c>
      <c r="V70">
        <f ca="1">IF(OR(COUNTIF(PreElaborazione!U$8:'PreElaborazione'!U69,PreElaborazione!U70)&gt;0,PreElaborazione!U70=""),0,PreElaborazione!U70)</f>
        <v>0</v>
      </c>
      <c r="W70">
        <f ca="1">IF(OR(COUNTIF(PreElaborazione!V$8:'PreElaborazione'!V69,PreElaborazione!V70)&gt;0,PreElaborazione!V70=""),0,PreElaborazione!V70)</f>
        <v>0</v>
      </c>
      <c r="X70">
        <f ca="1">IF(OR(COUNTIF(PreElaborazione!W$8:'PreElaborazione'!W69,PreElaborazione!W70)&gt;0,PreElaborazione!W70=""),0,PreElaborazione!W70)</f>
        <v>0</v>
      </c>
      <c r="Y70">
        <f ca="1">IF(OR(COUNTIF(PreElaborazione!X$8:'PreElaborazione'!X69,PreElaborazione!X70)&gt;0,PreElaborazione!X70=""),0,PreElaborazione!X70)</f>
        <v>0</v>
      </c>
      <c r="Z70">
        <f ca="1">IF(OR(COUNTIF(PreElaborazione!Y$8:'PreElaborazione'!Y69,PreElaborazione!Y70)&gt;0,PreElaborazione!Y70=""),0,PreElaborazione!Y70)</f>
        <v>0</v>
      </c>
      <c r="AA70">
        <f ca="1">IF(OR(COUNTIF(PreElaborazione!Z$8:'PreElaborazione'!Z69,PreElaborazione!Z70)&gt;0,PreElaborazione!Z70=""),0,PreElaborazione!Z70)</f>
        <v>0</v>
      </c>
      <c r="AB70">
        <f ca="1">IF(OR(COUNTIF(PreElaborazione!AA$8:'PreElaborazione'!AA69,PreElaborazione!AA70)&gt;0,PreElaborazione!AA70=""),0,PreElaborazione!AA70)</f>
        <v>0</v>
      </c>
      <c r="AC70">
        <f ca="1">IF(OR(COUNTIF(PreElaborazione!AB$8:'PreElaborazione'!AB69,PreElaborazione!AB70)&gt;0,PreElaborazione!AB70=""),0,PreElaborazione!AB70)</f>
        <v>0</v>
      </c>
      <c r="AD70">
        <f ca="1">IF(OR(COUNTIF(PreElaborazione!AC$8:'PreElaborazione'!AC69,PreElaborazione!AC70)&gt;0,PreElaborazione!AC70=""),0,PreElaborazione!AC70)</f>
        <v>0</v>
      </c>
      <c r="AE70">
        <f ca="1">IF(OR(COUNTIF(PreElaborazione!AD$8:'PreElaborazione'!AD69,PreElaborazione!AD70)&gt;0,PreElaborazione!AD70=""),0,PreElaborazione!AD70)</f>
        <v>0</v>
      </c>
      <c r="AF70">
        <f ca="1">IF(OR(COUNTIF(PreElaborazione!AE$8:'PreElaborazione'!AE69,PreElaborazione!AE70)&gt;0,PreElaborazione!AE70=""),0,PreElaborazione!AE70)</f>
        <v>0</v>
      </c>
      <c r="AG70">
        <f ca="1">IF(OR(COUNTIF(PreElaborazione!AF$8:'PreElaborazione'!AF69,PreElaborazione!AF70)&gt;0,PreElaborazione!AF70=""),0,PreElaborazione!AF70)</f>
        <v>0</v>
      </c>
      <c r="AH70">
        <f ca="1">IF(OR(COUNTIF(PreElaborazione!AG$8:'PreElaborazione'!AG69,PreElaborazione!AG70)&gt;0,PreElaborazione!AG70=""),0,PreElaborazione!AG70)</f>
        <v>0</v>
      </c>
      <c r="AI70">
        <f ca="1">IF(OR(COUNTIF(PreElaborazione!AH$8:'PreElaborazione'!AH69,PreElaborazione!AH70)&gt;0,PreElaborazione!AH70=""),0,PreElaborazione!AH70)</f>
        <v>0</v>
      </c>
      <c r="AJ70">
        <f ca="1">IF(OR(COUNTIF(PreElaborazione!AI$8:'PreElaborazione'!AI69,PreElaborazione!AI70)&gt;0,PreElaborazione!AI70=""),0,PreElaborazione!AI70)</f>
        <v>0</v>
      </c>
      <c r="AK70">
        <f ca="1">IF(OR(COUNTIF(PreElaborazione!AJ$8:'PreElaborazione'!AJ69,PreElaborazione!AJ70)&gt;0,PreElaborazione!AJ70=""),0,PreElaborazione!AJ70)</f>
        <v>0</v>
      </c>
      <c r="AL70">
        <f ca="1">IF(OR(COUNTIF(PreElaborazione!AK$8:'PreElaborazione'!AK69,PreElaborazione!AK70)&gt;0,PreElaborazione!AK70=""),0,PreElaborazione!AK70)</f>
        <v>0</v>
      </c>
      <c r="AM70">
        <f ca="1">IF(OR(COUNTIF(PreElaborazione!AL$8:'PreElaborazione'!AL69,PreElaborazione!AL70)&gt;0,PreElaborazione!AL70=""),0,PreElaborazione!AL70)</f>
        <v>0</v>
      </c>
      <c r="AN70">
        <f ca="1">IF(OR(COUNTIF(PreElaborazione!AM$8:'PreElaborazione'!AM69,PreElaborazione!AM70)&gt;0,PreElaborazione!AM70=""),0,PreElaborazione!AM70)</f>
        <v>0</v>
      </c>
      <c r="AO70">
        <f ca="1">IF(OR(COUNTIF(PreElaborazione!AN$8:'PreElaborazione'!AN69,PreElaborazione!AN70)&gt;0,PreElaborazione!AN70=""),0,PreElaborazione!AN70)</f>
        <v>0</v>
      </c>
      <c r="AP70">
        <f ca="1">IF(OR(COUNTIF(PreElaborazione!AO$8:'PreElaborazione'!AO69,PreElaborazione!AO70)&gt;0,PreElaborazione!AO70=""),0,PreElaborazione!AO70)</f>
        <v>0</v>
      </c>
      <c r="AQ70">
        <f ca="1">IF(OR(COUNTIF(PreElaborazione!AP$8:'PreElaborazione'!AP69,PreElaborazione!AP70)&gt;0,PreElaborazione!AP70=""),0,PreElaborazione!AP70)</f>
        <v>0</v>
      </c>
      <c r="AR70">
        <f ca="1">IF(OR(COUNTIF(PreElaborazione!AQ$8:'PreElaborazione'!AQ69,PreElaborazione!AQ70)&gt;0,PreElaborazione!AQ70=""),0,PreElaborazione!AQ70)</f>
        <v>0</v>
      </c>
      <c r="AS70">
        <f ca="1">IF(OR(COUNTIF(PreElaborazione!AR$8:'PreElaborazione'!AR69,PreElaborazione!AR70)&gt;0,PreElaborazione!AR70=""),0,PreElaborazione!AR70)</f>
        <v>0</v>
      </c>
      <c r="AT70">
        <f ca="1">IF(OR(COUNTIF(PreElaborazione!AS$8:'PreElaborazione'!AS69,PreElaborazione!AS70)&gt;0,PreElaborazione!AS70=""),0,PreElaborazione!AS70)</f>
        <v>0</v>
      </c>
      <c r="AU70">
        <f ca="1">IF(OR(COUNTIF(PreElaborazione!AT$8:'PreElaborazione'!AT69,PreElaborazione!AT70)&gt;0,PreElaborazione!AT70=""),0,PreElaborazione!AT70)</f>
        <v>0</v>
      </c>
      <c r="AV70">
        <f ca="1">IF(OR(COUNTIF(PreElaborazione!AU$8:'PreElaborazione'!AU69,PreElaborazione!AU70)&gt;0,PreElaborazione!AU70=""),0,PreElaborazione!AU70)</f>
        <v>0</v>
      </c>
      <c r="AW70">
        <f ca="1">IF(OR(COUNTIF(PreElaborazione!AV$8:'PreElaborazione'!AV69,PreElaborazione!AV70)&gt;0,PreElaborazione!AV70=""),0,PreElaborazione!AV70)</f>
        <v>0</v>
      </c>
      <c r="AX70">
        <f ca="1">IF(OR(COUNTIF(PreElaborazione!AW$8:'PreElaborazione'!AW69,PreElaborazione!AW70)&gt;0,PreElaborazione!AW70=""),0,PreElaborazione!AW70)</f>
        <v>0</v>
      </c>
      <c r="AY70">
        <f ca="1">IF(OR(COUNTIF(PreElaborazione!AX$8:'PreElaborazione'!AX69,PreElaborazione!AX70)&gt;0,PreElaborazione!AX70=""),0,PreElaborazione!AX70)</f>
        <v>0</v>
      </c>
      <c r="AZ70">
        <f ca="1">IF(OR(COUNTIF(PreElaborazione!AY$8:'PreElaborazione'!AY69,PreElaborazione!AY70)&gt;0,PreElaborazione!AY70=""),0,PreElaborazione!AY70)</f>
        <v>0</v>
      </c>
      <c r="BA70">
        <f ca="1">IF(OR(COUNTIF(PreElaborazione!AZ$8:'PreElaborazione'!AZ69,PreElaborazione!AZ70)&gt;0,PreElaborazione!AZ70=""),0,PreElaborazione!AZ70)</f>
        <v>0</v>
      </c>
      <c r="BB70">
        <f ca="1">IF(OR(COUNTIF(PreElaborazione!BA$8:'PreElaborazione'!BA69,PreElaborazione!BA70)&gt;0,PreElaborazione!BA70=""),0,PreElaborazione!BA70)</f>
        <v>0</v>
      </c>
      <c r="BC70">
        <f ca="1">IF(OR(COUNTIF(PreElaborazione!BB$8:'PreElaborazione'!BB69,PreElaborazione!BB70)&gt;0,PreElaborazione!BB70=""),0,PreElaborazione!BB70)</f>
        <v>0</v>
      </c>
      <c r="BD70">
        <f ca="1">IF(OR(COUNTIF(PreElaborazione!BC$8:'PreElaborazione'!BC69,PreElaborazione!BC70)&gt;0,PreElaborazione!BC70=""),0,PreElaborazione!BC70)</f>
        <v>0</v>
      </c>
      <c r="BE70">
        <f ca="1">IF(OR(COUNTIF(PreElaborazione!BD$8:'PreElaborazione'!BD69,PreElaborazione!BD70)&gt;0,PreElaborazione!BD70=""),0,PreElaborazione!BD70)</f>
        <v>0</v>
      </c>
      <c r="BF70">
        <f ca="1">IF(OR(COUNTIF(PreElaborazione!BE$8:'PreElaborazione'!BE69,PreElaborazione!BE70)&gt;0,PreElaborazione!BE70=""),0,PreElaborazione!BE70)</f>
        <v>0</v>
      </c>
      <c r="BG70">
        <f ca="1">IF(OR(COUNTIF(PreElaborazione!BF$8:'PreElaborazione'!BF69,PreElaborazione!BF70)&gt;0,PreElaborazione!BF70=""),0,PreElaborazione!BF70)</f>
        <v>0</v>
      </c>
      <c r="BH70">
        <f ca="1">IF(OR(COUNTIF(PreElaborazione!BG$8:'PreElaborazione'!BG69,PreElaborazione!BG70)&gt;0,PreElaborazione!BG70=""),0,PreElaborazione!BG70)</f>
        <v>0</v>
      </c>
      <c r="BI70">
        <f ca="1">IF(OR(COUNTIF(PreElaborazione!BH$8:'PreElaborazione'!BH69,PreElaborazione!BH70)&gt;0,PreElaborazione!BH70=""),0,PreElaborazione!BH70)</f>
        <v>0</v>
      </c>
      <c r="BJ70">
        <f ca="1">IF(OR(COUNTIF(PreElaborazione!BI$8:'PreElaborazione'!BI69,PreElaborazione!BI70)&gt;0,PreElaborazione!BI70=""),0,PreElaborazione!BI70)</f>
        <v>0</v>
      </c>
      <c r="BK70">
        <f ca="1">IF(OR(COUNTIF(PreElaborazione!BJ$8:'PreElaborazione'!BJ69,PreElaborazione!BJ70)&gt;0,PreElaborazione!BJ70=""),0,PreElaborazione!BJ70)</f>
        <v>0</v>
      </c>
      <c r="BL70">
        <f ca="1">IF(OR(COUNTIF(PreElaborazione!BK$8:'PreElaborazione'!BK69,PreElaborazione!BK70)&gt;0,PreElaborazione!BK70=""),0,PreElaborazione!BK70)</f>
        <v>0</v>
      </c>
      <c r="BM70">
        <f ca="1">IF(OR(COUNTIF(PreElaborazione!BL$8:'PreElaborazione'!BL69,PreElaborazione!BL70)&gt;0,PreElaborazione!BL70=""),0,PreElaborazione!BL70)</f>
        <v>0</v>
      </c>
      <c r="BN70">
        <f ca="1">IF(OR(COUNTIF(PreElaborazione!BM$8:'PreElaborazione'!BM69,PreElaborazione!BM70)&gt;0,PreElaborazione!BM70=""),0,PreElaborazione!BM70)</f>
        <v>0</v>
      </c>
      <c r="BO70">
        <f ca="1">IF(OR(COUNTIF(PreElaborazione!BN$8:'PreElaborazione'!BN69,PreElaborazione!BN70)&gt;0,PreElaborazione!BN70=""),0,PreElaborazione!BN70)</f>
        <v>0</v>
      </c>
      <c r="BP70">
        <f ca="1">IF(OR(COUNTIF(PreElaborazione!BO$8:'PreElaborazione'!BO69,PreElaborazione!BO70)&gt;0,PreElaborazione!BO70=""),0,PreElaborazione!BO70)</f>
        <v>0</v>
      </c>
      <c r="BQ70">
        <f ca="1">IF(OR(COUNTIF(PreElaborazione!BP$8:'PreElaborazione'!BP69,PreElaborazione!BP70)&gt;0,PreElaborazione!BP70=""),0,PreElaborazione!BP70)</f>
        <v>0</v>
      </c>
      <c r="BR70">
        <f ca="1">IF(OR(COUNTIF(PreElaborazione!BQ$8:'PreElaborazione'!BQ69,PreElaborazione!BQ70)&gt;0,PreElaborazione!BQ70=""),0,PreElaborazione!BQ70)</f>
        <v>0</v>
      </c>
      <c r="BS70">
        <f ca="1">IF(OR(COUNTIF(PreElaborazione!BR$8:'PreElaborazione'!BR69,PreElaborazione!BR70)&gt;0,PreElaborazione!BR70=""),0,PreElaborazione!BR70)</f>
        <v>0</v>
      </c>
      <c r="BT70">
        <f ca="1">IF(OR(COUNTIF(PreElaborazione!BS$8:'PreElaborazione'!BS69,PreElaborazione!BS70)&gt;0,PreElaborazione!BS70=""),0,PreElaborazione!BS70)</f>
        <v>0</v>
      </c>
      <c r="BU70">
        <f ca="1">IF(OR(COUNTIF(PreElaborazione!BT$8:'PreElaborazione'!BT69,PreElaborazione!BT70)&gt;0,PreElaborazione!BT70=""),0,PreElaborazione!BT70)</f>
        <v>0</v>
      </c>
      <c r="BV70">
        <f ca="1">IF(OR(COUNTIF(PreElaborazione!BU$8:'PreElaborazione'!BU69,PreElaborazione!BU70)&gt;0,PreElaborazione!BU70=""),0,PreElaborazione!BU70)</f>
        <v>0</v>
      </c>
      <c r="BW70">
        <f ca="1">IF(OR(COUNTIF(PreElaborazione!BV$8:'PreElaborazione'!BV69,PreElaborazione!BV70)&gt;0,PreElaborazione!BV70=""),0,PreElaborazione!BV70)</f>
        <v>0</v>
      </c>
      <c r="BX70">
        <f ca="1">IF(OR(COUNTIF(PreElaborazione!BW$8:'PreElaborazione'!BW69,PreElaborazione!BW70)&gt;0,PreElaborazione!BW70=""),0,PreElaborazione!BW70)</f>
        <v>0</v>
      </c>
      <c r="BY70">
        <f ca="1">IF(OR(COUNTIF(PreElaborazione!BX$8:'PreElaborazione'!BX69,PreElaborazione!BX70)&gt;0,PreElaborazione!BX70=""),0,PreElaborazione!BX70)</f>
        <v>0</v>
      </c>
      <c r="BZ70">
        <f ca="1">IF(OR(COUNTIF(PreElaborazione!BY$8:'PreElaborazione'!BY69,PreElaborazione!BY70)&gt;0,PreElaborazione!BY70=""),0,PreElaborazione!BY70)</f>
        <v>0</v>
      </c>
      <c r="CA70">
        <f ca="1">IF(OR(COUNTIF(PreElaborazione!BZ$8:'PreElaborazione'!BZ69,PreElaborazione!BZ70)&gt;0,PreElaborazione!BZ70=""),0,PreElaborazione!BZ70)</f>
        <v>0</v>
      </c>
      <c r="CB70">
        <f ca="1">IF(OR(COUNTIF(PreElaborazione!CA$8:'PreElaborazione'!CA69,PreElaborazione!CA70)&gt;0,PreElaborazione!CA70=""),0,PreElaborazione!CA70)</f>
        <v>0</v>
      </c>
      <c r="CC70">
        <f ca="1">IF(OR(COUNTIF(PreElaborazione!CB$8:'PreElaborazione'!CB69,PreElaborazione!CB70)&gt;0,PreElaborazione!CB70=""),0,PreElaborazione!CB70)</f>
        <v>0</v>
      </c>
      <c r="CD70">
        <f ca="1">IF(OR(COUNTIF(PreElaborazione!CC$8:'PreElaborazione'!CC69,PreElaborazione!CC70)&gt;0,PreElaborazione!CC70=""),0,PreElaborazione!CC70)</f>
        <v>0</v>
      </c>
      <c r="CE70">
        <f ca="1">IF(OR(COUNTIF(PreElaborazione!CD$8:'PreElaborazione'!CD69,PreElaborazione!CD70)&gt;0,PreElaborazione!CD70=""),0,PreElaborazione!CD70)</f>
        <v>0</v>
      </c>
      <c r="CF70">
        <f ca="1">IF(OR(COUNTIF(PreElaborazione!CE$8:'PreElaborazione'!CE69,PreElaborazione!CE70)&gt;0,PreElaborazione!CE70=""),0,PreElaborazione!CE70)</f>
        <v>0</v>
      </c>
      <c r="CG70">
        <f ca="1">IF(OR(COUNTIF(PreElaborazione!CF$8:'PreElaborazione'!CF69,PreElaborazione!CF70)&gt;0,PreElaborazione!CF70=""),0,PreElaborazione!CF70)</f>
        <v>0</v>
      </c>
      <c r="CH70">
        <f ca="1">IF(OR(COUNTIF(PreElaborazione!CG$8:'PreElaborazione'!CG69,PreElaborazione!CG70)&gt;0,PreElaborazione!CG70=""),0,PreElaborazione!CG70)</f>
        <v>0</v>
      </c>
      <c r="CI70">
        <f ca="1">IF(OR(COUNTIF(PreElaborazione!CH$8:'PreElaborazione'!CH69,PreElaborazione!CH70)&gt;0,PreElaborazione!CH70=""),0,PreElaborazione!CH70)</f>
        <v>0</v>
      </c>
      <c r="CJ70">
        <f ca="1">IF(OR(COUNTIF(PreElaborazione!CI$8:'PreElaborazione'!CI69,PreElaborazione!CI70)&gt;0,PreElaborazione!CI70=""),0,PreElaborazione!CI70)</f>
        <v>0</v>
      </c>
      <c r="CK70">
        <f ca="1">IF(OR(COUNTIF(PreElaborazione!CJ$8:'PreElaborazione'!CJ69,PreElaborazione!CJ70)&gt;0,PreElaborazione!CJ70=""),0,PreElaborazione!CJ70)</f>
        <v>0</v>
      </c>
      <c r="CL70">
        <f ca="1">IF(OR(COUNTIF(PreElaborazione!CK$8:'PreElaborazione'!CK69,PreElaborazione!CK70)&gt;0,PreElaborazione!CK70=""),0,PreElaborazione!CK70)</f>
        <v>0</v>
      </c>
      <c r="CM70">
        <f ca="1">IF(OR(COUNTIF(PreElaborazione!CL$8:'PreElaborazione'!CL69,PreElaborazione!CL70)&gt;0,PreElaborazione!CL70=""),0,PreElaborazione!CL70)</f>
        <v>0</v>
      </c>
      <c r="CN70">
        <f ca="1">IF(OR(COUNTIF(PreElaborazione!CM$8:'PreElaborazione'!CM69,PreElaborazione!CM70)&gt;0,PreElaborazione!CM70=""),0,PreElaborazione!CM70)</f>
        <v>0</v>
      </c>
      <c r="CO70">
        <f ca="1">IF(OR(COUNTIF(PreElaborazione!CN$8:'PreElaborazione'!CN69,PreElaborazione!CN70)&gt;0,PreElaborazione!CN70=""),0,PreElaborazione!CN70)</f>
        <v>0</v>
      </c>
      <c r="CP70">
        <f ca="1">IF(OR(COUNTIF(PreElaborazione!CO$8:'PreElaborazione'!CO69,PreElaborazione!CO70)&gt;0,PreElaborazione!CO70=""),0,PreElaborazione!CO70)</f>
        <v>0</v>
      </c>
      <c r="CQ70">
        <f ca="1">IF(OR(COUNTIF(PreElaborazione!CP$8:'PreElaborazione'!CP69,PreElaborazione!CP70)&gt;0,PreElaborazione!CP70=""),0,PreElaborazione!CP70)</f>
        <v>0</v>
      </c>
      <c r="CR70">
        <f ca="1">IF(OR(COUNTIF(PreElaborazione!CQ$8:'PreElaborazione'!CQ69,PreElaborazione!CQ70)&gt;0,PreElaborazione!CQ70=""),0,PreElaborazione!CQ70)</f>
        <v>0</v>
      </c>
      <c r="CS70">
        <f ca="1">IF(OR(COUNTIF(PreElaborazione!CR$8:'PreElaborazione'!CR69,PreElaborazione!CR70)&gt;0,PreElaborazione!CR70=""),0,PreElaborazione!CR70)</f>
        <v>0</v>
      </c>
      <c r="CT70">
        <f ca="1">IF(OR(COUNTIF(PreElaborazione!CS$8:'PreElaborazione'!CS69,PreElaborazione!CS70)&gt;0,PreElaborazione!CS70=""),0,PreElaborazione!CS70)</f>
        <v>0</v>
      </c>
      <c r="CU70">
        <f ca="1">IF(OR(COUNTIF(PreElaborazione!CT$8:'PreElaborazione'!CT69,PreElaborazione!CT70)&gt;0,PreElaborazione!CT70=""),0,PreElaborazione!CT70)</f>
        <v>0</v>
      </c>
      <c r="CV70">
        <f ca="1">IF(OR(COUNTIF(PreElaborazione!CU$8:'PreElaborazione'!CU69,PreElaborazione!CU70)&gt;0,PreElaborazione!CU70=""),0,PreElaborazione!CU70)</f>
        <v>0</v>
      </c>
      <c r="CW70">
        <f ca="1">IF(OR(COUNTIF(PreElaborazione!CV$8:'PreElaborazione'!CV69,PreElaborazione!CV70)&gt;0,PreElaborazione!CV70=""),0,PreElaborazione!CV70)</f>
        <v>0</v>
      </c>
      <c r="CX70">
        <f ca="1">IF(OR(COUNTIF(PreElaborazione!CW$8:'PreElaborazione'!CW69,PreElaborazione!CW70)&gt;0,PreElaborazione!CW70=""),0,PreElaborazione!CW70)</f>
        <v>0</v>
      </c>
      <c r="CY70">
        <f ca="1">IF(OR(COUNTIF(PreElaborazione!CX$8:'PreElaborazione'!CX69,PreElaborazione!CX70)&gt;0,PreElaborazione!CX70=""),0,PreElaborazione!CX70)</f>
        <v>0</v>
      </c>
      <c r="CZ70">
        <f ca="1">IF(OR(COUNTIF(PreElaborazione!CY$8:'PreElaborazione'!CY69,PreElaborazione!CY70)&gt;0,PreElaborazione!CY70=""),0,PreElaborazione!CY70)</f>
        <v>0</v>
      </c>
      <c r="DA70">
        <f ca="1">IF(OR(COUNTIF(PreElaborazione!CZ$8:'PreElaborazione'!CZ69,PreElaborazione!CZ70)&gt;0,PreElaborazione!CZ70=""),0,PreElaborazione!CZ70)</f>
        <v>0</v>
      </c>
      <c r="DB70">
        <f ca="1">IF(OR(COUNTIF(PreElaborazione!DA$8:'PreElaborazione'!DA69,PreElaborazione!DA70)&gt;0,PreElaborazione!DA70=""),0,PreElaborazione!DA70)</f>
        <v>0</v>
      </c>
      <c r="DC70">
        <f ca="1">IF(OR(COUNTIF(PreElaborazione!DB$8:'PreElaborazione'!DB69,PreElaborazione!DB70)&gt;0,PreElaborazione!DB70=""),0,PreElaborazione!DB70)</f>
        <v>0</v>
      </c>
      <c r="DD70" s="268">
        <f t="shared" ca="1" si="0"/>
        <v>0</v>
      </c>
    </row>
    <row r="71" spans="2:108">
      <c r="B71" s="121">
        <v>64</v>
      </c>
      <c r="C71">
        <f ca="1">IF(OR(COUNTIF(PreElaborazione!B$8:'PreElaborazione'!B70,PreElaborazione!B71)&gt;0,PreElaborazione!B71=""),0,PreElaborazione!B71)</f>
        <v>0</v>
      </c>
      <c r="D71">
        <f ca="1">IF(OR(COUNTIF(PreElaborazione!C$8:'PreElaborazione'!C70,PreElaborazione!C71)&gt;0,PreElaborazione!C71=""),0,PreElaborazione!C71)</f>
        <v>0</v>
      </c>
      <c r="E71">
        <f ca="1">IF(OR(COUNTIF(PreElaborazione!D$8:'PreElaborazione'!D70,PreElaborazione!D71)&gt;0,PreElaborazione!D71=""),0,PreElaborazione!D71)</f>
        <v>0</v>
      </c>
      <c r="F71">
        <f ca="1">IF(OR(COUNTIF(PreElaborazione!E$8:'PreElaborazione'!E70,PreElaborazione!E71)&gt;0,PreElaborazione!E71=""),0,PreElaborazione!E71)</f>
        <v>0</v>
      </c>
      <c r="G71">
        <f ca="1">IF(OR(COUNTIF(PreElaborazione!F$8:'PreElaborazione'!F70,PreElaborazione!F71)&gt;0,PreElaborazione!F71=""),0,PreElaborazione!F71)</f>
        <v>0</v>
      </c>
      <c r="H71">
        <f ca="1">IF(OR(COUNTIF(PreElaborazione!G$8:'PreElaborazione'!G70,PreElaborazione!G71)&gt;0,PreElaborazione!G71=""),0,PreElaborazione!G71)</f>
        <v>0</v>
      </c>
      <c r="I71">
        <f ca="1">IF(OR(COUNTIF(PreElaborazione!H$8:'PreElaborazione'!H70,PreElaborazione!H71)&gt;0,PreElaborazione!H71=""),0,PreElaborazione!H71)</f>
        <v>0</v>
      </c>
      <c r="J71">
        <f ca="1">IF(OR(COUNTIF(PreElaborazione!I$8:'PreElaborazione'!I70,PreElaborazione!I71)&gt;0,PreElaborazione!I71=""),0,PreElaborazione!I71)</f>
        <v>0</v>
      </c>
      <c r="K71">
        <f ca="1">IF(OR(COUNTIF(PreElaborazione!J$8:'PreElaborazione'!J70,PreElaborazione!J71)&gt;0,PreElaborazione!J71=""),0,PreElaborazione!J71)</f>
        <v>0</v>
      </c>
      <c r="L71">
        <f ca="1">IF(OR(COUNTIF(PreElaborazione!K$8:'PreElaborazione'!K70,PreElaborazione!K71)&gt;0,PreElaborazione!K71=""),0,PreElaborazione!K71)</f>
        <v>0</v>
      </c>
      <c r="M71">
        <f ca="1">IF(OR(COUNTIF(PreElaborazione!L$8:'PreElaborazione'!L70,PreElaborazione!L71)&gt;0,PreElaborazione!L71=""),0,PreElaborazione!L71)</f>
        <v>0</v>
      </c>
      <c r="N71">
        <f ca="1">IF(OR(COUNTIF(PreElaborazione!M$8:'PreElaborazione'!M70,PreElaborazione!M71)&gt;0,PreElaborazione!M71=""),0,PreElaborazione!M71)</f>
        <v>0</v>
      </c>
      <c r="O71">
        <f ca="1">IF(OR(COUNTIF(PreElaborazione!N$8:'PreElaborazione'!N70,PreElaborazione!N71)&gt;0,PreElaborazione!N71=""),0,PreElaborazione!N71)</f>
        <v>0</v>
      </c>
      <c r="P71">
        <f ca="1">IF(OR(COUNTIF(PreElaborazione!O$8:'PreElaborazione'!O70,PreElaborazione!O71)&gt;0,PreElaborazione!O71=""),0,PreElaborazione!O71)</f>
        <v>0</v>
      </c>
      <c r="Q71">
        <f ca="1">IF(OR(COUNTIF(PreElaborazione!P$8:'PreElaborazione'!P70,PreElaborazione!P71)&gt;0,PreElaborazione!P71=""),0,PreElaborazione!P71)</f>
        <v>0</v>
      </c>
      <c r="R71">
        <f ca="1">IF(OR(COUNTIF(PreElaborazione!Q$8:'PreElaborazione'!Q70,PreElaborazione!Q71)&gt;0,PreElaborazione!Q71=""),0,PreElaborazione!Q71)</f>
        <v>0</v>
      </c>
      <c r="S71">
        <f ca="1">IF(OR(COUNTIF(PreElaborazione!R$8:'PreElaborazione'!R70,PreElaborazione!R71)&gt;0,PreElaborazione!R71=""),0,PreElaborazione!R71)</f>
        <v>0</v>
      </c>
      <c r="T71">
        <f ca="1">IF(OR(COUNTIF(PreElaborazione!S$8:'PreElaborazione'!S70,PreElaborazione!S71)&gt;0,PreElaborazione!S71=""),0,PreElaborazione!S71)</f>
        <v>0</v>
      </c>
      <c r="U71">
        <f ca="1">IF(OR(COUNTIF(PreElaborazione!T$8:'PreElaborazione'!T70,PreElaborazione!T71)&gt;0,PreElaborazione!T71=""),0,PreElaborazione!T71)</f>
        <v>0</v>
      </c>
      <c r="V71">
        <f ca="1">IF(OR(COUNTIF(PreElaborazione!U$8:'PreElaborazione'!U70,PreElaborazione!U71)&gt;0,PreElaborazione!U71=""),0,PreElaborazione!U71)</f>
        <v>0</v>
      </c>
      <c r="W71">
        <f ca="1">IF(OR(COUNTIF(PreElaborazione!V$8:'PreElaborazione'!V70,PreElaborazione!V71)&gt;0,PreElaborazione!V71=""),0,PreElaborazione!V71)</f>
        <v>0</v>
      </c>
      <c r="X71">
        <f ca="1">IF(OR(COUNTIF(PreElaborazione!W$8:'PreElaborazione'!W70,PreElaborazione!W71)&gt;0,PreElaborazione!W71=""),0,PreElaborazione!W71)</f>
        <v>0</v>
      </c>
      <c r="Y71">
        <f ca="1">IF(OR(COUNTIF(PreElaborazione!X$8:'PreElaborazione'!X70,PreElaborazione!X71)&gt;0,PreElaborazione!X71=""),0,PreElaborazione!X71)</f>
        <v>0</v>
      </c>
      <c r="Z71">
        <f ca="1">IF(OR(COUNTIF(PreElaborazione!Y$8:'PreElaborazione'!Y70,PreElaborazione!Y71)&gt;0,PreElaborazione!Y71=""),0,PreElaborazione!Y71)</f>
        <v>0</v>
      </c>
      <c r="AA71">
        <f ca="1">IF(OR(COUNTIF(PreElaborazione!Z$8:'PreElaborazione'!Z70,PreElaborazione!Z71)&gt;0,PreElaborazione!Z71=""),0,PreElaborazione!Z71)</f>
        <v>0</v>
      </c>
      <c r="AB71">
        <f ca="1">IF(OR(COUNTIF(PreElaborazione!AA$8:'PreElaborazione'!AA70,PreElaborazione!AA71)&gt;0,PreElaborazione!AA71=""),0,PreElaborazione!AA71)</f>
        <v>0</v>
      </c>
      <c r="AC71">
        <f ca="1">IF(OR(COUNTIF(PreElaborazione!AB$8:'PreElaborazione'!AB70,PreElaborazione!AB71)&gt;0,PreElaborazione!AB71=""),0,PreElaborazione!AB71)</f>
        <v>0</v>
      </c>
      <c r="AD71">
        <f ca="1">IF(OR(COUNTIF(PreElaborazione!AC$8:'PreElaborazione'!AC70,PreElaborazione!AC71)&gt;0,PreElaborazione!AC71=""),0,PreElaborazione!AC71)</f>
        <v>0</v>
      </c>
      <c r="AE71">
        <f ca="1">IF(OR(COUNTIF(PreElaborazione!AD$8:'PreElaborazione'!AD70,PreElaborazione!AD71)&gt;0,PreElaborazione!AD71=""),0,PreElaborazione!AD71)</f>
        <v>0</v>
      </c>
      <c r="AF71">
        <f ca="1">IF(OR(COUNTIF(PreElaborazione!AE$8:'PreElaborazione'!AE70,PreElaborazione!AE71)&gt;0,PreElaborazione!AE71=""),0,PreElaborazione!AE71)</f>
        <v>0</v>
      </c>
      <c r="AG71">
        <f ca="1">IF(OR(COUNTIF(PreElaborazione!AF$8:'PreElaborazione'!AF70,PreElaborazione!AF71)&gt;0,PreElaborazione!AF71=""),0,PreElaborazione!AF71)</f>
        <v>0</v>
      </c>
      <c r="AH71">
        <f ca="1">IF(OR(COUNTIF(PreElaborazione!AG$8:'PreElaborazione'!AG70,PreElaborazione!AG71)&gt;0,PreElaborazione!AG71=""),0,PreElaborazione!AG71)</f>
        <v>0</v>
      </c>
      <c r="AI71">
        <f ca="1">IF(OR(COUNTIF(PreElaborazione!AH$8:'PreElaborazione'!AH70,PreElaborazione!AH71)&gt;0,PreElaborazione!AH71=""),0,PreElaborazione!AH71)</f>
        <v>0</v>
      </c>
      <c r="AJ71">
        <f ca="1">IF(OR(COUNTIF(PreElaborazione!AI$8:'PreElaborazione'!AI70,PreElaborazione!AI71)&gt;0,PreElaborazione!AI71=""),0,PreElaborazione!AI71)</f>
        <v>0</v>
      </c>
      <c r="AK71">
        <f ca="1">IF(OR(COUNTIF(PreElaborazione!AJ$8:'PreElaborazione'!AJ70,PreElaborazione!AJ71)&gt;0,PreElaborazione!AJ71=""),0,PreElaborazione!AJ71)</f>
        <v>0</v>
      </c>
      <c r="AL71">
        <f ca="1">IF(OR(COUNTIF(PreElaborazione!AK$8:'PreElaborazione'!AK70,PreElaborazione!AK71)&gt;0,PreElaborazione!AK71=""),0,PreElaborazione!AK71)</f>
        <v>0</v>
      </c>
      <c r="AM71">
        <f ca="1">IF(OR(COUNTIF(PreElaborazione!AL$8:'PreElaborazione'!AL70,PreElaborazione!AL71)&gt;0,PreElaborazione!AL71=""),0,PreElaborazione!AL71)</f>
        <v>0</v>
      </c>
      <c r="AN71">
        <f ca="1">IF(OR(COUNTIF(PreElaborazione!AM$8:'PreElaborazione'!AM70,PreElaborazione!AM71)&gt;0,PreElaborazione!AM71=""),0,PreElaborazione!AM71)</f>
        <v>0</v>
      </c>
      <c r="AO71">
        <f ca="1">IF(OR(COUNTIF(PreElaborazione!AN$8:'PreElaborazione'!AN70,PreElaborazione!AN71)&gt;0,PreElaborazione!AN71=""),0,PreElaborazione!AN71)</f>
        <v>0</v>
      </c>
      <c r="AP71">
        <f ca="1">IF(OR(COUNTIF(PreElaborazione!AO$8:'PreElaborazione'!AO70,PreElaborazione!AO71)&gt;0,PreElaborazione!AO71=""),0,PreElaborazione!AO71)</f>
        <v>0</v>
      </c>
      <c r="AQ71">
        <f ca="1">IF(OR(COUNTIF(PreElaborazione!AP$8:'PreElaborazione'!AP70,PreElaborazione!AP71)&gt;0,PreElaborazione!AP71=""),0,PreElaborazione!AP71)</f>
        <v>0</v>
      </c>
      <c r="AR71">
        <f ca="1">IF(OR(COUNTIF(PreElaborazione!AQ$8:'PreElaborazione'!AQ70,PreElaborazione!AQ71)&gt;0,PreElaborazione!AQ71=""),0,PreElaborazione!AQ71)</f>
        <v>0</v>
      </c>
      <c r="AS71">
        <f ca="1">IF(OR(COUNTIF(PreElaborazione!AR$8:'PreElaborazione'!AR70,PreElaborazione!AR71)&gt;0,PreElaborazione!AR71=""),0,PreElaborazione!AR71)</f>
        <v>0</v>
      </c>
      <c r="AT71">
        <f ca="1">IF(OR(COUNTIF(PreElaborazione!AS$8:'PreElaborazione'!AS70,PreElaborazione!AS71)&gt;0,PreElaborazione!AS71=""),0,PreElaborazione!AS71)</f>
        <v>0</v>
      </c>
      <c r="AU71">
        <f ca="1">IF(OR(COUNTIF(PreElaborazione!AT$8:'PreElaborazione'!AT70,PreElaborazione!AT71)&gt;0,PreElaborazione!AT71=""),0,PreElaborazione!AT71)</f>
        <v>0</v>
      </c>
      <c r="AV71">
        <f ca="1">IF(OR(COUNTIF(PreElaborazione!AU$8:'PreElaborazione'!AU70,PreElaborazione!AU71)&gt;0,PreElaborazione!AU71=""),0,PreElaborazione!AU71)</f>
        <v>0</v>
      </c>
      <c r="AW71">
        <f ca="1">IF(OR(COUNTIF(PreElaborazione!AV$8:'PreElaborazione'!AV70,PreElaborazione!AV71)&gt;0,PreElaborazione!AV71=""),0,PreElaborazione!AV71)</f>
        <v>0</v>
      </c>
      <c r="AX71">
        <f ca="1">IF(OR(COUNTIF(PreElaborazione!AW$8:'PreElaborazione'!AW70,PreElaborazione!AW71)&gt;0,PreElaborazione!AW71=""),0,PreElaborazione!AW71)</f>
        <v>0</v>
      </c>
      <c r="AY71">
        <f ca="1">IF(OR(COUNTIF(PreElaborazione!AX$8:'PreElaborazione'!AX70,PreElaborazione!AX71)&gt;0,PreElaborazione!AX71=""),0,PreElaborazione!AX71)</f>
        <v>0</v>
      </c>
      <c r="AZ71">
        <f ca="1">IF(OR(COUNTIF(PreElaborazione!AY$8:'PreElaborazione'!AY70,PreElaborazione!AY71)&gt;0,PreElaborazione!AY71=""),0,PreElaborazione!AY71)</f>
        <v>0</v>
      </c>
      <c r="BA71">
        <f ca="1">IF(OR(COUNTIF(PreElaborazione!AZ$8:'PreElaborazione'!AZ70,PreElaborazione!AZ71)&gt;0,PreElaborazione!AZ71=""),0,PreElaborazione!AZ71)</f>
        <v>0</v>
      </c>
      <c r="BB71">
        <f ca="1">IF(OR(COUNTIF(PreElaborazione!BA$8:'PreElaborazione'!BA70,PreElaborazione!BA71)&gt;0,PreElaborazione!BA71=""),0,PreElaborazione!BA71)</f>
        <v>0</v>
      </c>
      <c r="BC71">
        <f ca="1">IF(OR(COUNTIF(PreElaborazione!BB$8:'PreElaborazione'!BB70,PreElaborazione!BB71)&gt;0,PreElaborazione!BB71=""),0,PreElaborazione!BB71)</f>
        <v>0</v>
      </c>
      <c r="BD71">
        <f ca="1">IF(OR(COUNTIF(PreElaborazione!BC$8:'PreElaborazione'!BC70,PreElaborazione!BC71)&gt;0,PreElaborazione!BC71=""),0,PreElaborazione!BC71)</f>
        <v>0</v>
      </c>
      <c r="BE71">
        <f ca="1">IF(OR(COUNTIF(PreElaborazione!BD$8:'PreElaborazione'!BD70,PreElaborazione!BD71)&gt;0,PreElaborazione!BD71=""),0,PreElaborazione!BD71)</f>
        <v>0</v>
      </c>
      <c r="BF71">
        <f ca="1">IF(OR(COUNTIF(PreElaborazione!BE$8:'PreElaborazione'!BE70,PreElaborazione!BE71)&gt;0,PreElaborazione!BE71=""),0,PreElaborazione!BE71)</f>
        <v>0</v>
      </c>
      <c r="BG71">
        <f ca="1">IF(OR(COUNTIF(PreElaborazione!BF$8:'PreElaborazione'!BF70,PreElaborazione!BF71)&gt;0,PreElaborazione!BF71=""),0,PreElaborazione!BF71)</f>
        <v>0</v>
      </c>
      <c r="BH71">
        <f ca="1">IF(OR(COUNTIF(PreElaborazione!BG$8:'PreElaborazione'!BG70,PreElaborazione!BG71)&gt;0,PreElaborazione!BG71=""),0,PreElaborazione!BG71)</f>
        <v>0</v>
      </c>
      <c r="BI71">
        <f ca="1">IF(OR(COUNTIF(PreElaborazione!BH$8:'PreElaborazione'!BH70,PreElaborazione!BH71)&gt;0,PreElaborazione!BH71=""),0,PreElaborazione!BH71)</f>
        <v>0</v>
      </c>
      <c r="BJ71">
        <f ca="1">IF(OR(COUNTIF(PreElaborazione!BI$8:'PreElaborazione'!BI70,PreElaborazione!BI71)&gt;0,PreElaborazione!BI71=""),0,PreElaborazione!BI71)</f>
        <v>0</v>
      </c>
      <c r="BK71">
        <f ca="1">IF(OR(COUNTIF(PreElaborazione!BJ$8:'PreElaborazione'!BJ70,PreElaborazione!BJ71)&gt;0,PreElaborazione!BJ71=""),0,PreElaborazione!BJ71)</f>
        <v>0</v>
      </c>
      <c r="BL71">
        <f ca="1">IF(OR(COUNTIF(PreElaborazione!BK$8:'PreElaborazione'!BK70,PreElaborazione!BK71)&gt;0,PreElaborazione!BK71=""),0,PreElaborazione!BK71)</f>
        <v>0</v>
      </c>
      <c r="BM71">
        <f ca="1">IF(OR(COUNTIF(PreElaborazione!BL$8:'PreElaborazione'!BL70,PreElaborazione!BL71)&gt;0,PreElaborazione!BL71=""),0,PreElaborazione!BL71)</f>
        <v>0</v>
      </c>
      <c r="BN71">
        <f ca="1">IF(OR(COUNTIF(PreElaborazione!BM$8:'PreElaborazione'!BM70,PreElaborazione!BM71)&gt;0,PreElaborazione!BM71=""),0,PreElaborazione!BM71)</f>
        <v>0</v>
      </c>
      <c r="BO71">
        <f ca="1">IF(OR(COUNTIF(PreElaborazione!BN$8:'PreElaborazione'!BN70,PreElaborazione!BN71)&gt;0,PreElaborazione!BN71=""),0,PreElaborazione!BN71)</f>
        <v>0</v>
      </c>
      <c r="BP71">
        <f ca="1">IF(OR(COUNTIF(PreElaborazione!BO$8:'PreElaborazione'!BO70,PreElaborazione!BO71)&gt;0,PreElaborazione!BO71=""),0,PreElaborazione!BO71)</f>
        <v>0</v>
      </c>
      <c r="BQ71">
        <f ca="1">IF(OR(COUNTIF(PreElaborazione!BP$8:'PreElaborazione'!BP70,PreElaborazione!BP71)&gt;0,PreElaborazione!BP71=""),0,PreElaborazione!BP71)</f>
        <v>0</v>
      </c>
      <c r="BR71">
        <f ca="1">IF(OR(COUNTIF(PreElaborazione!BQ$8:'PreElaborazione'!BQ70,PreElaborazione!BQ71)&gt;0,PreElaborazione!BQ71=""),0,PreElaborazione!BQ71)</f>
        <v>0</v>
      </c>
      <c r="BS71">
        <f ca="1">IF(OR(COUNTIF(PreElaborazione!BR$8:'PreElaborazione'!BR70,PreElaborazione!BR71)&gt;0,PreElaborazione!BR71=""),0,PreElaborazione!BR71)</f>
        <v>0</v>
      </c>
      <c r="BT71">
        <f ca="1">IF(OR(COUNTIF(PreElaborazione!BS$8:'PreElaborazione'!BS70,PreElaborazione!BS71)&gt;0,PreElaborazione!BS71=""),0,PreElaborazione!BS71)</f>
        <v>0</v>
      </c>
      <c r="BU71">
        <f ca="1">IF(OR(COUNTIF(PreElaborazione!BT$8:'PreElaborazione'!BT70,PreElaborazione!BT71)&gt;0,PreElaborazione!BT71=""),0,PreElaborazione!BT71)</f>
        <v>0</v>
      </c>
      <c r="BV71">
        <f ca="1">IF(OR(COUNTIF(PreElaborazione!BU$8:'PreElaborazione'!BU70,PreElaborazione!BU71)&gt;0,PreElaborazione!BU71=""),0,PreElaborazione!BU71)</f>
        <v>0</v>
      </c>
      <c r="BW71">
        <f ca="1">IF(OR(COUNTIF(PreElaborazione!BV$8:'PreElaborazione'!BV70,PreElaborazione!BV71)&gt;0,PreElaborazione!BV71=""),0,PreElaborazione!BV71)</f>
        <v>0</v>
      </c>
      <c r="BX71">
        <f ca="1">IF(OR(COUNTIF(PreElaborazione!BW$8:'PreElaborazione'!BW70,PreElaborazione!BW71)&gt;0,PreElaborazione!BW71=""),0,PreElaborazione!BW71)</f>
        <v>0</v>
      </c>
      <c r="BY71">
        <f ca="1">IF(OR(COUNTIF(PreElaborazione!BX$8:'PreElaborazione'!BX70,PreElaborazione!BX71)&gt;0,PreElaborazione!BX71=""),0,PreElaborazione!BX71)</f>
        <v>0</v>
      </c>
      <c r="BZ71">
        <f ca="1">IF(OR(COUNTIF(PreElaborazione!BY$8:'PreElaborazione'!BY70,PreElaborazione!BY71)&gt;0,PreElaborazione!BY71=""),0,PreElaborazione!BY71)</f>
        <v>0</v>
      </c>
      <c r="CA71">
        <f ca="1">IF(OR(COUNTIF(PreElaborazione!BZ$8:'PreElaborazione'!BZ70,PreElaborazione!BZ71)&gt;0,PreElaborazione!BZ71=""),0,PreElaborazione!BZ71)</f>
        <v>0</v>
      </c>
      <c r="CB71">
        <f ca="1">IF(OR(COUNTIF(PreElaborazione!CA$8:'PreElaborazione'!CA70,PreElaborazione!CA71)&gt;0,PreElaborazione!CA71=""),0,PreElaborazione!CA71)</f>
        <v>0</v>
      </c>
      <c r="CC71">
        <f ca="1">IF(OR(COUNTIF(PreElaborazione!CB$8:'PreElaborazione'!CB70,PreElaborazione!CB71)&gt;0,PreElaborazione!CB71=""),0,PreElaborazione!CB71)</f>
        <v>0</v>
      </c>
      <c r="CD71">
        <f ca="1">IF(OR(COUNTIF(PreElaborazione!CC$8:'PreElaborazione'!CC70,PreElaborazione!CC71)&gt;0,PreElaborazione!CC71=""),0,PreElaborazione!CC71)</f>
        <v>0</v>
      </c>
      <c r="CE71">
        <f ca="1">IF(OR(COUNTIF(PreElaborazione!CD$8:'PreElaborazione'!CD70,PreElaborazione!CD71)&gt;0,PreElaborazione!CD71=""),0,PreElaborazione!CD71)</f>
        <v>0</v>
      </c>
      <c r="CF71">
        <f ca="1">IF(OR(COUNTIF(PreElaborazione!CE$8:'PreElaborazione'!CE70,PreElaborazione!CE71)&gt;0,PreElaborazione!CE71=""),0,PreElaborazione!CE71)</f>
        <v>0</v>
      </c>
      <c r="CG71">
        <f ca="1">IF(OR(COUNTIF(PreElaborazione!CF$8:'PreElaborazione'!CF70,PreElaborazione!CF71)&gt;0,PreElaborazione!CF71=""),0,PreElaborazione!CF71)</f>
        <v>0</v>
      </c>
      <c r="CH71">
        <f ca="1">IF(OR(COUNTIF(PreElaborazione!CG$8:'PreElaborazione'!CG70,PreElaborazione!CG71)&gt;0,PreElaborazione!CG71=""),0,PreElaborazione!CG71)</f>
        <v>0</v>
      </c>
      <c r="CI71">
        <f ca="1">IF(OR(COUNTIF(PreElaborazione!CH$8:'PreElaborazione'!CH70,PreElaborazione!CH71)&gt;0,PreElaborazione!CH71=""),0,PreElaborazione!CH71)</f>
        <v>0</v>
      </c>
      <c r="CJ71">
        <f ca="1">IF(OR(COUNTIF(PreElaborazione!CI$8:'PreElaborazione'!CI70,PreElaborazione!CI71)&gt;0,PreElaborazione!CI71=""),0,PreElaborazione!CI71)</f>
        <v>0</v>
      </c>
      <c r="CK71">
        <f ca="1">IF(OR(COUNTIF(PreElaborazione!CJ$8:'PreElaborazione'!CJ70,PreElaborazione!CJ71)&gt;0,PreElaborazione!CJ71=""),0,PreElaborazione!CJ71)</f>
        <v>0</v>
      </c>
      <c r="CL71">
        <f ca="1">IF(OR(COUNTIF(PreElaborazione!CK$8:'PreElaborazione'!CK70,PreElaborazione!CK71)&gt;0,PreElaborazione!CK71=""),0,PreElaborazione!CK71)</f>
        <v>0</v>
      </c>
      <c r="CM71">
        <f ca="1">IF(OR(COUNTIF(PreElaborazione!CL$8:'PreElaborazione'!CL70,PreElaborazione!CL71)&gt;0,PreElaborazione!CL71=""),0,PreElaborazione!CL71)</f>
        <v>0</v>
      </c>
      <c r="CN71">
        <f ca="1">IF(OR(COUNTIF(PreElaborazione!CM$8:'PreElaborazione'!CM70,PreElaborazione!CM71)&gt;0,PreElaborazione!CM71=""),0,PreElaborazione!CM71)</f>
        <v>0</v>
      </c>
      <c r="CO71">
        <f ca="1">IF(OR(COUNTIF(PreElaborazione!CN$8:'PreElaborazione'!CN70,PreElaborazione!CN71)&gt;0,PreElaborazione!CN71=""),0,PreElaborazione!CN71)</f>
        <v>0</v>
      </c>
      <c r="CP71">
        <f ca="1">IF(OR(COUNTIF(PreElaborazione!CO$8:'PreElaborazione'!CO70,PreElaborazione!CO71)&gt;0,PreElaborazione!CO71=""),0,PreElaborazione!CO71)</f>
        <v>0</v>
      </c>
      <c r="CQ71">
        <f ca="1">IF(OR(COUNTIF(PreElaborazione!CP$8:'PreElaborazione'!CP70,PreElaborazione!CP71)&gt;0,PreElaborazione!CP71=""),0,PreElaborazione!CP71)</f>
        <v>0</v>
      </c>
      <c r="CR71">
        <f ca="1">IF(OR(COUNTIF(PreElaborazione!CQ$8:'PreElaborazione'!CQ70,PreElaborazione!CQ71)&gt;0,PreElaborazione!CQ71=""),0,PreElaborazione!CQ71)</f>
        <v>0</v>
      </c>
      <c r="CS71">
        <f ca="1">IF(OR(COUNTIF(PreElaborazione!CR$8:'PreElaborazione'!CR70,PreElaborazione!CR71)&gt;0,PreElaborazione!CR71=""),0,PreElaborazione!CR71)</f>
        <v>0</v>
      </c>
      <c r="CT71">
        <f ca="1">IF(OR(COUNTIF(PreElaborazione!CS$8:'PreElaborazione'!CS70,PreElaborazione!CS71)&gt;0,PreElaborazione!CS71=""),0,PreElaborazione!CS71)</f>
        <v>0</v>
      </c>
      <c r="CU71">
        <f ca="1">IF(OR(COUNTIF(PreElaborazione!CT$8:'PreElaborazione'!CT70,PreElaborazione!CT71)&gt;0,PreElaborazione!CT71=""),0,PreElaborazione!CT71)</f>
        <v>0</v>
      </c>
      <c r="CV71">
        <f ca="1">IF(OR(COUNTIF(PreElaborazione!CU$8:'PreElaborazione'!CU70,PreElaborazione!CU71)&gt;0,PreElaborazione!CU71=""),0,PreElaborazione!CU71)</f>
        <v>0</v>
      </c>
      <c r="CW71">
        <f ca="1">IF(OR(COUNTIF(PreElaborazione!CV$8:'PreElaborazione'!CV70,PreElaborazione!CV71)&gt;0,PreElaborazione!CV71=""),0,PreElaborazione!CV71)</f>
        <v>0</v>
      </c>
      <c r="CX71">
        <f ca="1">IF(OR(COUNTIF(PreElaborazione!CW$8:'PreElaborazione'!CW70,PreElaborazione!CW71)&gt;0,PreElaborazione!CW71=""),0,PreElaborazione!CW71)</f>
        <v>0</v>
      </c>
      <c r="CY71">
        <f ca="1">IF(OR(COUNTIF(PreElaborazione!CX$8:'PreElaborazione'!CX70,PreElaborazione!CX71)&gt;0,PreElaborazione!CX71=""),0,PreElaborazione!CX71)</f>
        <v>0</v>
      </c>
      <c r="CZ71">
        <f ca="1">IF(OR(COUNTIF(PreElaborazione!CY$8:'PreElaborazione'!CY70,PreElaborazione!CY71)&gt;0,PreElaborazione!CY71=""),0,PreElaborazione!CY71)</f>
        <v>0</v>
      </c>
      <c r="DA71">
        <f ca="1">IF(OR(COUNTIF(PreElaborazione!CZ$8:'PreElaborazione'!CZ70,PreElaborazione!CZ71)&gt;0,PreElaborazione!CZ71=""),0,PreElaborazione!CZ71)</f>
        <v>0</v>
      </c>
      <c r="DB71">
        <f ca="1">IF(OR(COUNTIF(PreElaborazione!DA$8:'PreElaborazione'!DA70,PreElaborazione!DA71)&gt;0,PreElaborazione!DA71=""),0,PreElaborazione!DA71)</f>
        <v>0</v>
      </c>
      <c r="DC71">
        <f ca="1">IF(OR(COUNTIF(PreElaborazione!DB$8:'PreElaborazione'!DB70,PreElaborazione!DB71)&gt;0,PreElaborazione!DB71=""),0,PreElaborazione!DB71)</f>
        <v>0</v>
      </c>
      <c r="DD71" s="268">
        <f t="shared" ca="1" si="0"/>
        <v>0</v>
      </c>
    </row>
    <row r="72" spans="2:108">
      <c r="B72" s="121">
        <v>65</v>
      </c>
      <c r="C72">
        <f ca="1">IF(OR(COUNTIF(PreElaborazione!B$8:'PreElaborazione'!B71,PreElaborazione!B72)&gt;0,PreElaborazione!B72=""),0,PreElaborazione!B72)</f>
        <v>0</v>
      </c>
      <c r="D72">
        <f ca="1">IF(OR(COUNTIF(PreElaborazione!C$8:'PreElaborazione'!C71,PreElaborazione!C72)&gt;0,PreElaborazione!C72=""),0,PreElaborazione!C72)</f>
        <v>0</v>
      </c>
      <c r="E72">
        <f ca="1">IF(OR(COUNTIF(PreElaborazione!D$8:'PreElaborazione'!D71,PreElaborazione!D72)&gt;0,PreElaborazione!D72=""),0,PreElaborazione!D72)</f>
        <v>0</v>
      </c>
      <c r="F72">
        <f ca="1">IF(OR(COUNTIF(PreElaborazione!E$8:'PreElaborazione'!E71,PreElaborazione!E72)&gt;0,PreElaborazione!E72=""),0,PreElaborazione!E72)</f>
        <v>0</v>
      </c>
      <c r="G72">
        <f ca="1">IF(OR(COUNTIF(PreElaborazione!F$8:'PreElaborazione'!F71,PreElaborazione!F72)&gt;0,PreElaborazione!F72=""),0,PreElaborazione!F72)</f>
        <v>0</v>
      </c>
      <c r="H72">
        <f ca="1">IF(OR(COUNTIF(PreElaborazione!G$8:'PreElaborazione'!G71,PreElaborazione!G72)&gt;0,PreElaborazione!G72=""),0,PreElaborazione!G72)</f>
        <v>0</v>
      </c>
      <c r="I72">
        <f ca="1">IF(OR(COUNTIF(PreElaborazione!H$8:'PreElaborazione'!H71,PreElaborazione!H72)&gt;0,PreElaborazione!H72=""),0,PreElaborazione!H72)</f>
        <v>0</v>
      </c>
      <c r="J72">
        <f ca="1">IF(OR(COUNTIF(PreElaborazione!I$8:'PreElaborazione'!I71,PreElaborazione!I72)&gt;0,PreElaborazione!I72=""),0,PreElaborazione!I72)</f>
        <v>0</v>
      </c>
      <c r="K72">
        <f ca="1">IF(OR(COUNTIF(PreElaborazione!J$8:'PreElaborazione'!J71,PreElaborazione!J72)&gt;0,PreElaborazione!J72=""),0,PreElaborazione!J72)</f>
        <v>0</v>
      </c>
      <c r="L72">
        <f ca="1">IF(OR(COUNTIF(PreElaborazione!K$8:'PreElaborazione'!K71,PreElaborazione!K72)&gt;0,PreElaborazione!K72=""),0,PreElaborazione!K72)</f>
        <v>0</v>
      </c>
      <c r="M72">
        <f ca="1">IF(OR(COUNTIF(PreElaborazione!L$8:'PreElaborazione'!L71,PreElaborazione!L72)&gt;0,PreElaborazione!L72=""),0,PreElaborazione!L72)</f>
        <v>0</v>
      </c>
      <c r="N72">
        <f ca="1">IF(OR(COUNTIF(PreElaborazione!M$8:'PreElaborazione'!M71,PreElaborazione!M72)&gt;0,PreElaborazione!M72=""),0,PreElaborazione!M72)</f>
        <v>0</v>
      </c>
      <c r="O72">
        <f ca="1">IF(OR(COUNTIF(PreElaborazione!N$8:'PreElaborazione'!N71,PreElaborazione!N72)&gt;0,PreElaborazione!N72=""),0,PreElaborazione!N72)</f>
        <v>0</v>
      </c>
      <c r="P72">
        <f ca="1">IF(OR(COUNTIF(PreElaborazione!O$8:'PreElaborazione'!O71,PreElaborazione!O72)&gt;0,PreElaborazione!O72=""),0,PreElaborazione!O72)</f>
        <v>0</v>
      </c>
      <c r="Q72">
        <f ca="1">IF(OR(COUNTIF(PreElaborazione!P$8:'PreElaborazione'!P71,PreElaborazione!P72)&gt;0,PreElaborazione!P72=""),0,PreElaborazione!P72)</f>
        <v>0</v>
      </c>
      <c r="R72">
        <f ca="1">IF(OR(COUNTIF(PreElaborazione!Q$8:'PreElaborazione'!Q71,PreElaborazione!Q72)&gt;0,PreElaborazione!Q72=""),0,PreElaborazione!Q72)</f>
        <v>0</v>
      </c>
      <c r="S72">
        <f ca="1">IF(OR(COUNTIF(PreElaborazione!R$8:'PreElaborazione'!R71,PreElaborazione!R72)&gt;0,PreElaborazione!R72=""),0,PreElaborazione!R72)</f>
        <v>0</v>
      </c>
      <c r="T72">
        <f ca="1">IF(OR(COUNTIF(PreElaborazione!S$8:'PreElaborazione'!S71,PreElaborazione!S72)&gt;0,PreElaborazione!S72=""),0,PreElaborazione!S72)</f>
        <v>0</v>
      </c>
      <c r="U72">
        <f ca="1">IF(OR(COUNTIF(PreElaborazione!T$8:'PreElaborazione'!T71,PreElaborazione!T72)&gt;0,PreElaborazione!T72=""),0,PreElaborazione!T72)</f>
        <v>0</v>
      </c>
      <c r="V72">
        <f ca="1">IF(OR(COUNTIF(PreElaborazione!U$8:'PreElaborazione'!U71,PreElaborazione!U72)&gt;0,PreElaborazione!U72=""),0,PreElaborazione!U72)</f>
        <v>0</v>
      </c>
      <c r="W72">
        <f ca="1">IF(OR(COUNTIF(PreElaborazione!V$8:'PreElaborazione'!V71,PreElaborazione!V72)&gt;0,PreElaborazione!V72=""),0,PreElaborazione!V72)</f>
        <v>0</v>
      </c>
      <c r="X72">
        <f ca="1">IF(OR(COUNTIF(PreElaborazione!W$8:'PreElaborazione'!W71,PreElaborazione!W72)&gt;0,PreElaborazione!W72=""),0,PreElaborazione!W72)</f>
        <v>0</v>
      </c>
      <c r="Y72">
        <f ca="1">IF(OR(COUNTIF(PreElaborazione!X$8:'PreElaborazione'!X71,PreElaborazione!X72)&gt;0,PreElaborazione!X72=""),0,PreElaborazione!X72)</f>
        <v>0</v>
      </c>
      <c r="Z72">
        <f ca="1">IF(OR(COUNTIF(PreElaborazione!Y$8:'PreElaborazione'!Y71,PreElaborazione!Y72)&gt;0,PreElaborazione!Y72=""),0,PreElaborazione!Y72)</f>
        <v>0</v>
      </c>
      <c r="AA72">
        <f ca="1">IF(OR(COUNTIF(PreElaborazione!Z$8:'PreElaborazione'!Z71,PreElaborazione!Z72)&gt;0,PreElaborazione!Z72=""),0,PreElaborazione!Z72)</f>
        <v>0</v>
      </c>
      <c r="AB72">
        <f ca="1">IF(OR(COUNTIF(PreElaborazione!AA$8:'PreElaborazione'!AA71,PreElaborazione!AA72)&gt;0,PreElaborazione!AA72=""),0,PreElaborazione!AA72)</f>
        <v>0</v>
      </c>
      <c r="AC72">
        <f ca="1">IF(OR(COUNTIF(PreElaborazione!AB$8:'PreElaborazione'!AB71,PreElaborazione!AB72)&gt;0,PreElaborazione!AB72=""),0,PreElaborazione!AB72)</f>
        <v>0</v>
      </c>
      <c r="AD72">
        <f ca="1">IF(OR(COUNTIF(PreElaborazione!AC$8:'PreElaborazione'!AC71,PreElaborazione!AC72)&gt;0,PreElaborazione!AC72=""),0,PreElaborazione!AC72)</f>
        <v>0</v>
      </c>
      <c r="AE72">
        <f ca="1">IF(OR(COUNTIF(PreElaborazione!AD$8:'PreElaborazione'!AD71,PreElaborazione!AD72)&gt;0,PreElaborazione!AD72=""),0,PreElaborazione!AD72)</f>
        <v>0</v>
      </c>
      <c r="AF72">
        <f ca="1">IF(OR(COUNTIF(PreElaborazione!AE$8:'PreElaborazione'!AE71,PreElaborazione!AE72)&gt;0,PreElaborazione!AE72=""),0,PreElaborazione!AE72)</f>
        <v>0</v>
      </c>
      <c r="AG72">
        <f ca="1">IF(OR(COUNTIF(PreElaborazione!AF$8:'PreElaborazione'!AF71,PreElaborazione!AF72)&gt;0,PreElaborazione!AF72=""),0,PreElaborazione!AF72)</f>
        <v>0</v>
      </c>
      <c r="AH72">
        <f ca="1">IF(OR(COUNTIF(PreElaborazione!AG$8:'PreElaborazione'!AG71,PreElaborazione!AG72)&gt;0,PreElaborazione!AG72=""),0,PreElaborazione!AG72)</f>
        <v>0</v>
      </c>
      <c r="AI72">
        <f ca="1">IF(OR(COUNTIF(PreElaborazione!AH$8:'PreElaborazione'!AH71,PreElaborazione!AH72)&gt;0,PreElaborazione!AH72=""),0,PreElaborazione!AH72)</f>
        <v>0</v>
      </c>
      <c r="AJ72">
        <f ca="1">IF(OR(COUNTIF(PreElaborazione!AI$8:'PreElaborazione'!AI71,PreElaborazione!AI72)&gt;0,PreElaborazione!AI72=""),0,PreElaborazione!AI72)</f>
        <v>0</v>
      </c>
      <c r="AK72">
        <f ca="1">IF(OR(COUNTIF(PreElaborazione!AJ$8:'PreElaborazione'!AJ71,PreElaborazione!AJ72)&gt;0,PreElaborazione!AJ72=""),0,PreElaborazione!AJ72)</f>
        <v>0</v>
      </c>
      <c r="AL72">
        <f ca="1">IF(OR(COUNTIF(PreElaborazione!AK$8:'PreElaborazione'!AK71,PreElaborazione!AK72)&gt;0,PreElaborazione!AK72=""),0,PreElaborazione!AK72)</f>
        <v>0</v>
      </c>
      <c r="AM72">
        <f ca="1">IF(OR(COUNTIF(PreElaborazione!AL$8:'PreElaborazione'!AL71,PreElaborazione!AL72)&gt;0,PreElaborazione!AL72=""),0,PreElaborazione!AL72)</f>
        <v>0</v>
      </c>
      <c r="AN72">
        <f ca="1">IF(OR(COUNTIF(PreElaborazione!AM$8:'PreElaborazione'!AM71,PreElaborazione!AM72)&gt;0,PreElaborazione!AM72=""),0,PreElaborazione!AM72)</f>
        <v>0</v>
      </c>
      <c r="AO72">
        <f ca="1">IF(OR(COUNTIF(PreElaborazione!AN$8:'PreElaborazione'!AN71,PreElaborazione!AN72)&gt;0,PreElaborazione!AN72=""),0,PreElaborazione!AN72)</f>
        <v>0</v>
      </c>
      <c r="AP72">
        <f ca="1">IF(OR(COUNTIF(PreElaborazione!AO$8:'PreElaborazione'!AO71,PreElaborazione!AO72)&gt;0,PreElaborazione!AO72=""),0,PreElaborazione!AO72)</f>
        <v>0</v>
      </c>
      <c r="AQ72">
        <f ca="1">IF(OR(COUNTIF(PreElaborazione!AP$8:'PreElaborazione'!AP71,PreElaborazione!AP72)&gt;0,PreElaborazione!AP72=""),0,PreElaborazione!AP72)</f>
        <v>0</v>
      </c>
      <c r="AR72">
        <f ca="1">IF(OR(COUNTIF(PreElaborazione!AQ$8:'PreElaborazione'!AQ71,PreElaborazione!AQ72)&gt;0,PreElaborazione!AQ72=""),0,PreElaborazione!AQ72)</f>
        <v>0</v>
      </c>
      <c r="AS72">
        <f ca="1">IF(OR(COUNTIF(PreElaborazione!AR$8:'PreElaborazione'!AR71,PreElaborazione!AR72)&gt;0,PreElaborazione!AR72=""),0,PreElaborazione!AR72)</f>
        <v>0</v>
      </c>
      <c r="AT72">
        <f ca="1">IF(OR(COUNTIF(PreElaborazione!AS$8:'PreElaborazione'!AS71,PreElaborazione!AS72)&gt;0,PreElaborazione!AS72=""),0,PreElaborazione!AS72)</f>
        <v>0</v>
      </c>
      <c r="AU72">
        <f ca="1">IF(OR(COUNTIF(PreElaborazione!AT$8:'PreElaborazione'!AT71,PreElaborazione!AT72)&gt;0,PreElaborazione!AT72=""),0,PreElaborazione!AT72)</f>
        <v>0</v>
      </c>
      <c r="AV72">
        <f ca="1">IF(OR(COUNTIF(PreElaborazione!AU$8:'PreElaborazione'!AU71,PreElaborazione!AU72)&gt;0,PreElaborazione!AU72=""),0,PreElaborazione!AU72)</f>
        <v>0</v>
      </c>
      <c r="AW72">
        <f ca="1">IF(OR(COUNTIF(PreElaborazione!AV$8:'PreElaborazione'!AV71,PreElaborazione!AV72)&gt;0,PreElaborazione!AV72=""),0,PreElaborazione!AV72)</f>
        <v>0</v>
      </c>
      <c r="AX72">
        <f ca="1">IF(OR(COUNTIF(PreElaborazione!AW$8:'PreElaborazione'!AW71,PreElaborazione!AW72)&gt;0,PreElaborazione!AW72=""),0,PreElaborazione!AW72)</f>
        <v>0</v>
      </c>
      <c r="AY72">
        <f ca="1">IF(OR(COUNTIF(PreElaborazione!AX$8:'PreElaborazione'!AX71,PreElaborazione!AX72)&gt;0,PreElaborazione!AX72=""),0,PreElaborazione!AX72)</f>
        <v>0</v>
      </c>
      <c r="AZ72">
        <f ca="1">IF(OR(COUNTIF(PreElaborazione!AY$8:'PreElaborazione'!AY71,PreElaborazione!AY72)&gt;0,PreElaborazione!AY72=""),0,PreElaborazione!AY72)</f>
        <v>0</v>
      </c>
      <c r="BA72">
        <f ca="1">IF(OR(COUNTIF(PreElaborazione!AZ$8:'PreElaborazione'!AZ71,PreElaborazione!AZ72)&gt;0,PreElaborazione!AZ72=""),0,PreElaborazione!AZ72)</f>
        <v>0</v>
      </c>
      <c r="BB72">
        <f ca="1">IF(OR(COUNTIF(PreElaborazione!BA$8:'PreElaborazione'!BA71,PreElaborazione!BA72)&gt;0,PreElaborazione!BA72=""),0,PreElaborazione!BA72)</f>
        <v>0</v>
      </c>
      <c r="BC72">
        <f ca="1">IF(OR(COUNTIF(PreElaborazione!BB$8:'PreElaborazione'!BB71,PreElaborazione!BB72)&gt;0,PreElaborazione!BB72=""),0,PreElaborazione!BB72)</f>
        <v>0</v>
      </c>
      <c r="BD72">
        <f ca="1">IF(OR(COUNTIF(PreElaborazione!BC$8:'PreElaborazione'!BC71,PreElaborazione!BC72)&gt;0,PreElaborazione!BC72=""),0,PreElaborazione!BC72)</f>
        <v>0</v>
      </c>
      <c r="BE72">
        <f ca="1">IF(OR(COUNTIF(PreElaborazione!BD$8:'PreElaborazione'!BD71,PreElaborazione!BD72)&gt;0,PreElaborazione!BD72=""),0,PreElaborazione!BD72)</f>
        <v>0</v>
      </c>
      <c r="BF72">
        <f ca="1">IF(OR(COUNTIF(PreElaborazione!BE$8:'PreElaborazione'!BE71,PreElaborazione!BE72)&gt;0,PreElaborazione!BE72=""),0,PreElaborazione!BE72)</f>
        <v>0</v>
      </c>
      <c r="BG72">
        <f ca="1">IF(OR(COUNTIF(PreElaborazione!BF$8:'PreElaborazione'!BF71,PreElaborazione!BF72)&gt;0,PreElaborazione!BF72=""),0,PreElaborazione!BF72)</f>
        <v>0</v>
      </c>
      <c r="BH72">
        <f ca="1">IF(OR(COUNTIF(PreElaborazione!BG$8:'PreElaborazione'!BG71,PreElaborazione!BG72)&gt;0,PreElaborazione!BG72=""),0,PreElaborazione!BG72)</f>
        <v>0</v>
      </c>
      <c r="BI72">
        <f ca="1">IF(OR(COUNTIF(PreElaborazione!BH$8:'PreElaborazione'!BH71,PreElaborazione!BH72)&gt;0,PreElaborazione!BH72=""),0,PreElaborazione!BH72)</f>
        <v>0</v>
      </c>
      <c r="BJ72">
        <f ca="1">IF(OR(COUNTIF(PreElaborazione!BI$8:'PreElaborazione'!BI71,PreElaborazione!BI72)&gt;0,PreElaborazione!BI72=""),0,PreElaborazione!BI72)</f>
        <v>0</v>
      </c>
      <c r="BK72">
        <f ca="1">IF(OR(COUNTIF(PreElaborazione!BJ$8:'PreElaborazione'!BJ71,PreElaborazione!BJ72)&gt;0,PreElaborazione!BJ72=""),0,PreElaborazione!BJ72)</f>
        <v>0</v>
      </c>
      <c r="BL72">
        <f ca="1">IF(OR(COUNTIF(PreElaborazione!BK$8:'PreElaborazione'!BK71,PreElaborazione!BK72)&gt;0,PreElaborazione!BK72=""),0,PreElaborazione!BK72)</f>
        <v>0</v>
      </c>
      <c r="BM72">
        <f ca="1">IF(OR(COUNTIF(PreElaborazione!BL$8:'PreElaborazione'!BL71,PreElaborazione!BL72)&gt;0,PreElaborazione!BL72=""),0,PreElaborazione!BL72)</f>
        <v>0</v>
      </c>
      <c r="BN72">
        <f ca="1">IF(OR(COUNTIF(PreElaborazione!BM$8:'PreElaborazione'!BM71,PreElaborazione!BM72)&gt;0,PreElaborazione!BM72=""),0,PreElaborazione!BM72)</f>
        <v>0</v>
      </c>
      <c r="BO72">
        <f ca="1">IF(OR(COUNTIF(PreElaborazione!BN$8:'PreElaborazione'!BN71,PreElaborazione!BN72)&gt;0,PreElaborazione!BN72=""),0,PreElaborazione!BN72)</f>
        <v>0</v>
      </c>
      <c r="BP72">
        <f ca="1">IF(OR(COUNTIF(PreElaborazione!BO$8:'PreElaborazione'!BO71,PreElaborazione!BO72)&gt;0,PreElaborazione!BO72=""),0,PreElaborazione!BO72)</f>
        <v>0</v>
      </c>
      <c r="BQ72">
        <f ca="1">IF(OR(COUNTIF(PreElaborazione!BP$8:'PreElaborazione'!BP71,PreElaborazione!BP72)&gt;0,PreElaborazione!BP72=""),0,PreElaborazione!BP72)</f>
        <v>0</v>
      </c>
      <c r="BR72">
        <f ca="1">IF(OR(COUNTIF(PreElaborazione!BQ$8:'PreElaborazione'!BQ71,PreElaborazione!BQ72)&gt;0,PreElaborazione!BQ72=""),0,PreElaborazione!BQ72)</f>
        <v>0</v>
      </c>
      <c r="BS72">
        <f ca="1">IF(OR(COUNTIF(PreElaborazione!BR$8:'PreElaborazione'!BR71,PreElaborazione!BR72)&gt;0,PreElaborazione!BR72=""),0,PreElaborazione!BR72)</f>
        <v>0</v>
      </c>
      <c r="BT72">
        <f ca="1">IF(OR(COUNTIF(PreElaborazione!BS$8:'PreElaborazione'!BS71,PreElaborazione!BS72)&gt;0,PreElaborazione!BS72=""),0,PreElaborazione!BS72)</f>
        <v>0</v>
      </c>
      <c r="BU72">
        <f ca="1">IF(OR(COUNTIF(PreElaborazione!BT$8:'PreElaborazione'!BT71,PreElaborazione!BT72)&gt;0,PreElaborazione!BT72=""),0,PreElaborazione!BT72)</f>
        <v>0</v>
      </c>
      <c r="BV72">
        <f ca="1">IF(OR(COUNTIF(PreElaborazione!BU$8:'PreElaborazione'!BU71,PreElaborazione!BU72)&gt;0,PreElaborazione!BU72=""),0,PreElaborazione!BU72)</f>
        <v>0</v>
      </c>
      <c r="BW72">
        <f ca="1">IF(OR(COUNTIF(PreElaborazione!BV$8:'PreElaborazione'!BV71,PreElaborazione!BV72)&gt;0,PreElaborazione!BV72=""),0,PreElaborazione!BV72)</f>
        <v>0</v>
      </c>
      <c r="BX72">
        <f ca="1">IF(OR(COUNTIF(PreElaborazione!BW$8:'PreElaborazione'!BW71,PreElaborazione!BW72)&gt;0,PreElaborazione!BW72=""),0,PreElaborazione!BW72)</f>
        <v>0</v>
      </c>
      <c r="BY72">
        <f ca="1">IF(OR(COUNTIF(PreElaborazione!BX$8:'PreElaborazione'!BX71,PreElaborazione!BX72)&gt;0,PreElaborazione!BX72=""),0,PreElaborazione!BX72)</f>
        <v>0</v>
      </c>
      <c r="BZ72">
        <f ca="1">IF(OR(COUNTIF(PreElaborazione!BY$8:'PreElaborazione'!BY71,PreElaborazione!BY72)&gt;0,PreElaborazione!BY72=""),0,PreElaborazione!BY72)</f>
        <v>0</v>
      </c>
      <c r="CA72">
        <f ca="1">IF(OR(COUNTIF(PreElaborazione!BZ$8:'PreElaborazione'!BZ71,PreElaborazione!BZ72)&gt;0,PreElaborazione!BZ72=""),0,PreElaborazione!BZ72)</f>
        <v>0</v>
      </c>
      <c r="CB72">
        <f ca="1">IF(OR(COUNTIF(PreElaborazione!CA$8:'PreElaborazione'!CA71,PreElaborazione!CA72)&gt;0,PreElaborazione!CA72=""),0,PreElaborazione!CA72)</f>
        <v>0</v>
      </c>
      <c r="CC72">
        <f ca="1">IF(OR(COUNTIF(PreElaborazione!CB$8:'PreElaborazione'!CB71,PreElaborazione!CB72)&gt;0,PreElaborazione!CB72=""),0,PreElaborazione!CB72)</f>
        <v>0</v>
      </c>
      <c r="CD72">
        <f ca="1">IF(OR(COUNTIF(PreElaborazione!CC$8:'PreElaborazione'!CC71,PreElaborazione!CC72)&gt;0,PreElaborazione!CC72=""),0,PreElaborazione!CC72)</f>
        <v>0</v>
      </c>
      <c r="CE72">
        <f ca="1">IF(OR(COUNTIF(PreElaborazione!CD$8:'PreElaborazione'!CD71,PreElaborazione!CD72)&gt;0,PreElaborazione!CD72=""),0,PreElaborazione!CD72)</f>
        <v>0</v>
      </c>
      <c r="CF72">
        <f ca="1">IF(OR(COUNTIF(PreElaborazione!CE$8:'PreElaborazione'!CE71,PreElaborazione!CE72)&gt;0,PreElaborazione!CE72=""),0,PreElaborazione!CE72)</f>
        <v>0</v>
      </c>
      <c r="CG72">
        <f ca="1">IF(OR(COUNTIF(PreElaborazione!CF$8:'PreElaborazione'!CF71,PreElaborazione!CF72)&gt;0,PreElaborazione!CF72=""),0,PreElaborazione!CF72)</f>
        <v>0</v>
      </c>
      <c r="CH72">
        <f ca="1">IF(OR(COUNTIF(PreElaborazione!CG$8:'PreElaborazione'!CG71,PreElaborazione!CG72)&gt;0,PreElaborazione!CG72=""),0,PreElaborazione!CG72)</f>
        <v>0</v>
      </c>
      <c r="CI72">
        <f ca="1">IF(OR(COUNTIF(PreElaborazione!CH$8:'PreElaborazione'!CH71,PreElaborazione!CH72)&gt;0,PreElaborazione!CH72=""),0,PreElaborazione!CH72)</f>
        <v>0</v>
      </c>
      <c r="CJ72">
        <f ca="1">IF(OR(COUNTIF(PreElaborazione!CI$8:'PreElaborazione'!CI71,PreElaborazione!CI72)&gt;0,PreElaborazione!CI72=""),0,PreElaborazione!CI72)</f>
        <v>0</v>
      </c>
      <c r="CK72">
        <f ca="1">IF(OR(COUNTIF(PreElaborazione!CJ$8:'PreElaborazione'!CJ71,PreElaborazione!CJ72)&gt;0,PreElaborazione!CJ72=""),0,PreElaborazione!CJ72)</f>
        <v>0</v>
      </c>
      <c r="CL72">
        <f ca="1">IF(OR(COUNTIF(PreElaborazione!CK$8:'PreElaborazione'!CK71,PreElaborazione!CK72)&gt;0,PreElaborazione!CK72=""),0,PreElaborazione!CK72)</f>
        <v>0</v>
      </c>
      <c r="CM72">
        <f ca="1">IF(OR(COUNTIF(PreElaborazione!CL$8:'PreElaborazione'!CL71,PreElaborazione!CL72)&gt;0,PreElaborazione!CL72=""),0,PreElaborazione!CL72)</f>
        <v>0</v>
      </c>
      <c r="CN72">
        <f ca="1">IF(OR(COUNTIF(PreElaborazione!CM$8:'PreElaborazione'!CM71,PreElaborazione!CM72)&gt;0,PreElaborazione!CM72=""),0,PreElaborazione!CM72)</f>
        <v>0</v>
      </c>
      <c r="CO72">
        <f ca="1">IF(OR(COUNTIF(PreElaborazione!CN$8:'PreElaborazione'!CN71,PreElaborazione!CN72)&gt;0,PreElaborazione!CN72=""),0,PreElaborazione!CN72)</f>
        <v>0</v>
      </c>
      <c r="CP72">
        <f ca="1">IF(OR(COUNTIF(PreElaborazione!CO$8:'PreElaborazione'!CO71,PreElaborazione!CO72)&gt;0,PreElaborazione!CO72=""),0,PreElaborazione!CO72)</f>
        <v>0</v>
      </c>
      <c r="CQ72">
        <f ca="1">IF(OR(COUNTIF(PreElaborazione!CP$8:'PreElaborazione'!CP71,PreElaborazione!CP72)&gt;0,PreElaborazione!CP72=""),0,PreElaborazione!CP72)</f>
        <v>0</v>
      </c>
      <c r="CR72">
        <f ca="1">IF(OR(COUNTIF(PreElaborazione!CQ$8:'PreElaborazione'!CQ71,PreElaborazione!CQ72)&gt;0,PreElaborazione!CQ72=""),0,PreElaborazione!CQ72)</f>
        <v>0</v>
      </c>
      <c r="CS72">
        <f ca="1">IF(OR(COUNTIF(PreElaborazione!CR$8:'PreElaborazione'!CR71,PreElaborazione!CR72)&gt;0,PreElaborazione!CR72=""),0,PreElaborazione!CR72)</f>
        <v>0</v>
      </c>
      <c r="CT72">
        <f ca="1">IF(OR(COUNTIF(PreElaborazione!CS$8:'PreElaborazione'!CS71,PreElaborazione!CS72)&gt;0,PreElaborazione!CS72=""),0,PreElaborazione!CS72)</f>
        <v>0</v>
      </c>
      <c r="CU72">
        <f ca="1">IF(OR(COUNTIF(PreElaborazione!CT$8:'PreElaborazione'!CT71,PreElaborazione!CT72)&gt;0,PreElaborazione!CT72=""),0,PreElaborazione!CT72)</f>
        <v>0</v>
      </c>
      <c r="CV72">
        <f ca="1">IF(OR(COUNTIF(PreElaborazione!CU$8:'PreElaborazione'!CU71,PreElaborazione!CU72)&gt;0,PreElaborazione!CU72=""),0,PreElaborazione!CU72)</f>
        <v>0</v>
      </c>
      <c r="CW72">
        <f ca="1">IF(OR(COUNTIF(PreElaborazione!CV$8:'PreElaborazione'!CV71,PreElaborazione!CV72)&gt;0,PreElaborazione!CV72=""),0,PreElaborazione!CV72)</f>
        <v>0</v>
      </c>
      <c r="CX72">
        <f ca="1">IF(OR(COUNTIF(PreElaborazione!CW$8:'PreElaborazione'!CW71,PreElaborazione!CW72)&gt;0,PreElaborazione!CW72=""),0,PreElaborazione!CW72)</f>
        <v>0</v>
      </c>
      <c r="CY72">
        <f ca="1">IF(OR(COUNTIF(PreElaborazione!CX$8:'PreElaborazione'!CX71,PreElaborazione!CX72)&gt;0,PreElaborazione!CX72=""),0,PreElaborazione!CX72)</f>
        <v>0</v>
      </c>
      <c r="CZ72">
        <f ca="1">IF(OR(COUNTIF(PreElaborazione!CY$8:'PreElaborazione'!CY71,PreElaborazione!CY72)&gt;0,PreElaborazione!CY72=""),0,PreElaborazione!CY72)</f>
        <v>0</v>
      </c>
      <c r="DA72">
        <f ca="1">IF(OR(COUNTIF(PreElaborazione!CZ$8:'PreElaborazione'!CZ71,PreElaborazione!CZ72)&gt;0,PreElaborazione!CZ72=""),0,PreElaborazione!CZ72)</f>
        <v>0</v>
      </c>
      <c r="DB72">
        <f ca="1">IF(OR(COUNTIF(PreElaborazione!DA$8:'PreElaborazione'!DA71,PreElaborazione!DA72)&gt;0,PreElaborazione!DA72=""),0,PreElaborazione!DA72)</f>
        <v>0</v>
      </c>
      <c r="DC72">
        <f ca="1">IF(OR(COUNTIF(PreElaborazione!DB$8:'PreElaborazione'!DB71,PreElaborazione!DB72)&gt;0,PreElaborazione!DB72=""),0,PreElaborazione!DB72)</f>
        <v>0</v>
      </c>
      <c r="DD72" s="268">
        <f t="shared" ca="1" si="0"/>
        <v>0</v>
      </c>
    </row>
    <row r="73" spans="2:108">
      <c r="B73" s="121">
        <v>66</v>
      </c>
      <c r="C73">
        <f ca="1">IF(OR(COUNTIF(PreElaborazione!B$8:'PreElaborazione'!B72,PreElaborazione!B73)&gt;0,PreElaborazione!B73=""),0,PreElaborazione!B73)</f>
        <v>0</v>
      </c>
      <c r="D73">
        <f ca="1">IF(OR(COUNTIF(PreElaborazione!C$8:'PreElaborazione'!C72,PreElaborazione!C73)&gt;0,PreElaborazione!C73=""),0,PreElaborazione!C73)</f>
        <v>0</v>
      </c>
      <c r="E73">
        <f ca="1">IF(OR(COUNTIF(PreElaborazione!D$8:'PreElaborazione'!D72,PreElaborazione!D73)&gt;0,PreElaborazione!D73=""),0,PreElaborazione!D73)</f>
        <v>0</v>
      </c>
      <c r="F73">
        <f ca="1">IF(OR(COUNTIF(PreElaborazione!E$8:'PreElaborazione'!E72,PreElaborazione!E73)&gt;0,PreElaborazione!E73=""),0,PreElaborazione!E73)</f>
        <v>0</v>
      </c>
      <c r="G73">
        <f ca="1">IF(OR(COUNTIF(PreElaborazione!F$8:'PreElaborazione'!F72,PreElaborazione!F73)&gt;0,PreElaborazione!F73=""),0,PreElaborazione!F73)</f>
        <v>0</v>
      </c>
      <c r="H73">
        <f ca="1">IF(OR(COUNTIF(PreElaborazione!G$8:'PreElaborazione'!G72,PreElaborazione!G73)&gt;0,PreElaborazione!G73=""),0,PreElaborazione!G73)</f>
        <v>0</v>
      </c>
      <c r="I73">
        <f ca="1">IF(OR(COUNTIF(PreElaborazione!H$8:'PreElaborazione'!H72,PreElaborazione!H73)&gt;0,PreElaborazione!H73=""),0,PreElaborazione!H73)</f>
        <v>0</v>
      </c>
      <c r="J73">
        <f ca="1">IF(OR(COUNTIF(PreElaborazione!I$8:'PreElaborazione'!I72,PreElaborazione!I73)&gt;0,PreElaborazione!I73=""),0,PreElaborazione!I73)</f>
        <v>0</v>
      </c>
      <c r="K73">
        <f ca="1">IF(OR(COUNTIF(PreElaborazione!J$8:'PreElaborazione'!J72,PreElaborazione!J73)&gt;0,PreElaborazione!J73=""),0,PreElaborazione!J73)</f>
        <v>0</v>
      </c>
      <c r="L73">
        <f ca="1">IF(OR(COUNTIF(PreElaborazione!K$8:'PreElaborazione'!K72,PreElaborazione!K73)&gt;0,PreElaborazione!K73=""),0,PreElaborazione!K73)</f>
        <v>0</v>
      </c>
      <c r="M73">
        <f ca="1">IF(OR(COUNTIF(PreElaborazione!L$8:'PreElaborazione'!L72,PreElaborazione!L73)&gt;0,PreElaborazione!L73=""),0,PreElaborazione!L73)</f>
        <v>0</v>
      </c>
      <c r="N73">
        <f ca="1">IF(OR(COUNTIF(PreElaborazione!M$8:'PreElaborazione'!M72,PreElaborazione!M73)&gt;0,PreElaborazione!M73=""),0,PreElaborazione!M73)</f>
        <v>0</v>
      </c>
      <c r="O73">
        <f ca="1">IF(OR(COUNTIF(PreElaborazione!N$8:'PreElaborazione'!N72,PreElaborazione!N73)&gt;0,PreElaborazione!N73=""),0,PreElaborazione!N73)</f>
        <v>0</v>
      </c>
      <c r="P73">
        <f ca="1">IF(OR(COUNTIF(PreElaborazione!O$8:'PreElaborazione'!O72,PreElaborazione!O73)&gt;0,PreElaborazione!O73=""),0,PreElaborazione!O73)</f>
        <v>0</v>
      </c>
      <c r="Q73">
        <f ca="1">IF(OR(COUNTIF(PreElaborazione!P$8:'PreElaborazione'!P72,PreElaborazione!P73)&gt;0,PreElaborazione!P73=""),0,PreElaborazione!P73)</f>
        <v>0</v>
      </c>
      <c r="R73">
        <f ca="1">IF(OR(COUNTIF(PreElaborazione!Q$8:'PreElaborazione'!Q72,PreElaborazione!Q73)&gt;0,PreElaborazione!Q73=""),0,PreElaborazione!Q73)</f>
        <v>0</v>
      </c>
      <c r="S73">
        <f ca="1">IF(OR(COUNTIF(PreElaborazione!R$8:'PreElaborazione'!R72,PreElaborazione!R73)&gt;0,PreElaborazione!R73=""),0,PreElaborazione!R73)</f>
        <v>0</v>
      </c>
      <c r="T73">
        <f ca="1">IF(OR(COUNTIF(PreElaborazione!S$8:'PreElaborazione'!S72,PreElaborazione!S73)&gt;0,PreElaborazione!S73=""),0,PreElaborazione!S73)</f>
        <v>0</v>
      </c>
      <c r="U73">
        <f ca="1">IF(OR(COUNTIF(PreElaborazione!T$8:'PreElaborazione'!T72,PreElaborazione!T73)&gt;0,PreElaborazione!T73=""),0,PreElaborazione!T73)</f>
        <v>0</v>
      </c>
      <c r="V73">
        <f ca="1">IF(OR(COUNTIF(PreElaborazione!U$8:'PreElaborazione'!U72,PreElaborazione!U73)&gt;0,PreElaborazione!U73=""),0,PreElaborazione!U73)</f>
        <v>0</v>
      </c>
      <c r="W73">
        <f ca="1">IF(OR(COUNTIF(PreElaborazione!V$8:'PreElaborazione'!V72,PreElaborazione!V73)&gt;0,PreElaborazione!V73=""),0,PreElaborazione!V73)</f>
        <v>0</v>
      </c>
      <c r="X73">
        <f ca="1">IF(OR(COUNTIF(PreElaborazione!W$8:'PreElaborazione'!W72,PreElaborazione!W73)&gt;0,PreElaborazione!W73=""),0,PreElaborazione!W73)</f>
        <v>0</v>
      </c>
      <c r="Y73">
        <f ca="1">IF(OR(COUNTIF(PreElaborazione!X$8:'PreElaborazione'!X72,PreElaborazione!X73)&gt;0,PreElaborazione!X73=""),0,PreElaborazione!X73)</f>
        <v>0</v>
      </c>
      <c r="Z73">
        <f ca="1">IF(OR(COUNTIF(PreElaborazione!Y$8:'PreElaborazione'!Y72,PreElaborazione!Y73)&gt;0,PreElaborazione!Y73=""),0,PreElaborazione!Y73)</f>
        <v>0</v>
      </c>
      <c r="AA73">
        <f ca="1">IF(OR(COUNTIF(PreElaborazione!Z$8:'PreElaborazione'!Z72,PreElaborazione!Z73)&gt;0,PreElaborazione!Z73=""),0,PreElaborazione!Z73)</f>
        <v>0</v>
      </c>
      <c r="AB73">
        <f ca="1">IF(OR(COUNTIF(PreElaborazione!AA$8:'PreElaborazione'!AA72,PreElaborazione!AA73)&gt;0,PreElaborazione!AA73=""),0,PreElaborazione!AA73)</f>
        <v>0</v>
      </c>
      <c r="AC73">
        <f ca="1">IF(OR(COUNTIF(PreElaborazione!AB$8:'PreElaborazione'!AB72,PreElaborazione!AB73)&gt;0,PreElaborazione!AB73=""),0,PreElaborazione!AB73)</f>
        <v>0</v>
      </c>
      <c r="AD73">
        <f ca="1">IF(OR(COUNTIF(PreElaborazione!AC$8:'PreElaborazione'!AC72,PreElaborazione!AC73)&gt;0,PreElaborazione!AC73=""),0,PreElaborazione!AC73)</f>
        <v>0</v>
      </c>
      <c r="AE73">
        <f ca="1">IF(OR(COUNTIF(PreElaborazione!AD$8:'PreElaborazione'!AD72,PreElaborazione!AD73)&gt;0,PreElaborazione!AD73=""),0,PreElaborazione!AD73)</f>
        <v>0</v>
      </c>
      <c r="AF73">
        <f ca="1">IF(OR(COUNTIF(PreElaborazione!AE$8:'PreElaborazione'!AE72,PreElaborazione!AE73)&gt;0,PreElaborazione!AE73=""),0,PreElaborazione!AE73)</f>
        <v>0</v>
      </c>
      <c r="AG73">
        <f ca="1">IF(OR(COUNTIF(PreElaborazione!AF$8:'PreElaborazione'!AF72,PreElaborazione!AF73)&gt;0,PreElaborazione!AF73=""),0,PreElaborazione!AF73)</f>
        <v>0</v>
      </c>
      <c r="AH73">
        <f ca="1">IF(OR(COUNTIF(PreElaborazione!AG$8:'PreElaborazione'!AG72,PreElaborazione!AG73)&gt;0,PreElaborazione!AG73=""),0,PreElaborazione!AG73)</f>
        <v>0</v>
      </c>
      <c r="AI73">
        <f ca="1">IF(OR(COUNTIF(PreElaborazione!AH$8:'PreElaborazione'!AH72,PreElaborazione!AH73)&gt;0,PreElaborazione!AH73=""),0,PreElaborazione!AH73)</f>
        <v>0</v>
      </c>
      <c r="AJ73">
        <f ca="1">IF(OR(COUNTIF(PreElaborazione!AI$8:'PreElaborazione'!AI72,PreElaborazione!AI73)&gt;0,PreElaborazione!AI73=""),0,PreElaborazione!AI73)</f>
        <v>0</v>
      </c>
      <c r="AK73">
        <f ca="1">IF(OR(COUNTIF(PreElaborazione!AJ$8:'PreElaborazione'!AJ72,PreElaborazione!AJ73)&gt;0,PreElaborazione!AJ73=""),0,PreElaborazione!AJ73)</f>
        <v>0</v>
      </c>
      <c r="AL73">
        <f ca="1">IF(OR(COUNTIF(PreElaborazione!AK$8:'PreElaborazione'!AK72,PreElaborazione!AK73)&gt;0,PreElaborazione!AK73=""),0,PreElaborazione!AK73)</f>
        <v>0</v>
      </c>
      <c r="AM73">
        <f ca="1">IF(OR(COUNTIF(PreElaborazione!AL$8:'PreElaborazione'!AL72,PreElaborazione!AL73)&gt;0,PreElaborazione!AL73=""),0,PreElaborazione!AL73)</f>
        <v>0</v>
      </c>
      <c r="AN73">
        <f ca="1">IF(OR(COUNTIF(PreElaborazione!AM$8:'PreElaborazione'!AM72,PreElaborazione!AM73)&gt;0,PreElaborazione!AM73=""),0,PreElaborazione!AM73)</f>
        <v>0</v>
      </c>
      <c r="AO73">
        <f ca="1">IF(OR(COUNTIF(PreElaborazione!AN$8:'PreElaborazione'!AN72,PreElaborazione!AN73)&gt;0,PreElaborazione!AN73=""),0,PreElaborazione!AN73)</f>
        <v>0</v>
      </c>
      <c r="AP73">
        <f ca="1">IF(OR(COUNTIF(PreElaborazione!AO$8:'PreElaborazione'!AO72,PreElaborazione!AO73)&gt;0,PreElaborazione!AO73=""),0,PreElaborazione!AO73)</f>
        <v>0</v>
      </c>
      <c r="AQ73">
        <f ca="1">IF(OR(COUNTIF(PreElaborazione!AP$8:'PreElaborazione'!AP72,PreElaborazione!AP73)&gt;0,PreElaborazione!AP73=""),0,PreElaborazione!AP73)</f>
        <v>0</v>
      </c>
      <c r="AR73">
        <f ca="1">IF(OR(COUNTIF(PreElaborazione!AQ$8:'PreElaborazione'!AQ72,PreElaborazione!AQ73)&gt;0,PreElaborazione!AQ73=""),0,PreElaborazione!AQ73)</f>
        <v>0</v>
      </c>
      <c r="AS73">
        <f ca="1">IF(OR(COUNTIF(PreElaborazione!AR$8:'PreElaborazione'!AR72,PreElaborazione!AR73)&gt;0,PreElaborazione!AR73=""),0,PreElaborazione!AR73)</f>
        <v>0</v>
      </c>
      <c r="AT73">
        <f ca="1">IF(OR(COUNTIF(PreElaborazione!AS$8:'PreElaborazione'!AS72,PreElaborazione!AS73)&gt;0,PreElaborazione!AS73=""),0,PreElaborazione!AS73)</f>
        <v>0</v>
      </c>
      <c r="AU73">
        <f ca="1">IF(OR(COUNTIF(PreElaborazione!AT$8:'PreElaborazione'!AT72,PreElaborazione!AT73)&gt;0,PreElaborazione!AT73=""),0,PreElaborazione!AT73)</f>
        <v>0</v>
      </c>
      <c r="AV73">
        <f ca="1">IF(OR(COUNTIF(PreElaborazione!AU$8:'PreElaborazione'!AU72,PreElaborazione!AU73)&gt;0,PreElaborazione!AU73=""),0,PreElaborazione!AU73)</f>
        <v>0</v>
      </c>
      <c r="AW73">
        <f ca="1">IF(OR(COUNTIF(PreElaborazione!AV$8:'PreElaborazione'!AV72,PreElaborazione!AV73)&gt;0,PreElaborazione!AV73=""),0,PreElaborazione!AV73)</f>
        <v>0</v>
      </c>
      <c r="AX73">
        <f ca="1">IF(OR(COUNTIF(PreElaborazione!AW$8:'PreElaborazione'!AW72,PreElaborazione!AW73)&gt;0,PreElaborazione!AW73=""),0,PreElaborazione!AW73)</f>
        <v>0</v>
      </c>
      <c r="AY73">
        <f ca="1">IF(OR(COUNTIF(PreElaborazione!AX$8:'PreElaborazione'!AX72,PreElaborazione!AX73)&gt;0,PreElaborazione!AX73=""),0,PreElaborazione!AX73)</f>
        <v>0</v>
      </c>
      <c r="AZ73">
        <f ca="1">IF(OR(COUNTIF(PreElaborazione!AY$8:'PreElaborazione'!AY72,PreElaborazione!AY73)&gt;0,PreElaborazione!AY73=""),0,PreElaborazione!AY73)</f>
        <v>0</v>
      </c>
      <c r="BA73">
        <f ca="1">IF(OR(COUNTIF(PreElaborazione!AZ$8:'PreElaborazione'!AZ72,PreElaborazione!AZ73)&gt;0,PreElaborazione!AZ73=""),0,PreElaborazione!AZ73)</f>
        <v>0</v>
      </c>
      <c r="BB73">
        <f ca="1">IF(OR(COUNTIF(PreElaborazione!BA$8:'PreElaborazione'!BA72,PreElaborazione!BA73)&gt;0,PreElaborazione!BA73=""),0,PreElaborazione!BA73)</f>
        <v>0</v>
      </c>
      <c r="BC73">
        <f ca="1">IF(OR(COUNTIF(PreElaborazione!BB$8:'PreElaborazione'!BB72,PreElaborazione!BB73)&gt;0,PreElaborazione!BB73=""),0,PreElaborazione!BB73)</f>
        <v>0</v>
      </c>
      <c r="BD73">
        <f ca="1">IF(OR(COUNTIF(PreElaborazione!BC$8:'PreElaborazione'!BC72,PreElaborazione!BC73)&gt;0,PreElaborazione!BC73=""),0,PreElaborazione!BC73)</f>
        <v>0</v>
      </c>
      <c r="BE73">
        <f ca="1">IF(OR(COUNTIF(PreElaborazione!BD$8:'PreElaborazione'!BD72,PreElaborazione!BD73)&gt;0,PreElaborazione!BD73=""),0,PreElaborazione!BD73)</f>
        <v>0</v>
      </c>
      <c r="BF73">
        <f ca="1">IF(OR(COUNTIF(PreElaborazione!BE$8:'PreElaborazione'!BE72,PreElaborazione!BE73)&gt;0,PreElaborazione!BE73=""),0,PreElaborazione!BE73)</f>
        <v>0</v>
      </c>
      <c r="BG73">
        <f ca="1">IF(OR(COUNTIF(PreElaborazione!BF$8:'PreElaborazione'!BF72,PreElaborazione!BF73)&gt;0,PreElaborazione!BF73=""),0,PreElaborazione!BF73)</f>
        <v>0</v>
      </c>
      <c r="BH73">
        <f ca="1">IF(OR(COUNTIF(PreElaborazione!BG$8:'PreElaborazione'!BG72,PreElaborazione!BG73)&gt;0,PreElaborazione!BG73=""),0,PreElaborazione!BG73)</f>
        <v>0</v>
      </c>
      <c r="BI73">
        <f ca="1">IF(OR(COUNTIF(PreElaborazione!BH$8:'PreElaborazione'!BH72,PreElaborazione!BH73)&gt;0,PreElaborazione!BH73=""),0,PreElaborazione!BH73)</f>
        <v>0</v>
      </c>
      <c r="BJ73">
        <f ca="1">IF(OR(COUNTIF(PreElaborazione!BI$8:'PreElaborazione'!BI72,PreElaborazione!BI73)&gt;0,PreElaborazione!BI73=""),0,PreElaborazione!BI73)</f>
        <v>0</v>
      </c>
      <c r="BK73">
        <f ca="1">IF(OR(COUNTIF(PreElaborazione!BJ$8:'PreElaborazione'!BJ72,PreElaborazione!BJ73)&gt;0,PreElaborazione!BJ73=""),0,PreElaborazione!BJ73)</f>
        <v>0</v>
      </c>
      <c r="BL73">
        <f ca="1">IF(OR(COUNTIF(PreElaborazione!BK$8:'PreElaborazione'!BK72,PreElaborazione!BK73)&gt;0,PreElaborazione!BK73=""),0,PreElaborazione!BK73)</f>
        <v>0</v>
      </c>
      <c r="BM73">
        <f ca="1">IF(OR(COUNTIF(PreElaborazione!BL$8:'PreElaborazione'!BL72,PreElaborazione!BL73)&gt;0,PreElaborazione!BL73=""),0,PreElaborazione!BL73)</f>
        <v>0</v>
      </c>
      <c r="BN73">
        <f ca="1">IF(OR(COUNTIF(PreElaborazione!BM$8:'PreElaborazione'!BM72,PreElaborazione!BM73)&gt;0,PreElaborazione!BM73=""),0,PreElaborazione!BM73)</f>
        <v>0</v>
      </c>
      <c r="BO73">
        <f ca="1">IF(OR(COUNTIF(PreElaborazione!BN$8:'PreElaborazione'!BN72,PreElaborazione!BN73)&gt;0,PreElaborazione!BN73=""),0,PreElaborazione!BN73)</f>
        <v>0</v>
      </c>
      <c r="BP73">
        <f ca="1">IF(OR(COUNTIF(PreElaborazione!BO$8:'PreElaborazione'!BO72,PreElaborazione!BO73)&gt;0,PreElaborazione!BO73=""),0,PreElaborazione!BO73)</f>
        <v>0</v>
      </c>
      <c r="BQ73">
        <f ca="1">IF(OR(COUNTIF(PreElaborazione!BP$8:'PreElaborazione'!BP72,PreElaborazione!BP73)&gt;0,PreElaborazione!BP73=""),0,PreElaborazione!BP73)</f>
        <v>0</v>
      </c>
      <c r="BR73">
        <f ca="1">IF(OR(COUNTIF(PreElaborazione!BQ$8:'PreElaborazione'!BQ72,PreElaborazione!BQ73)&gt;0,PreElaborazione!BQ73=""),0,PreElaborazione!BQ73)</f>
        <v>0</v>
      </c>
      <c r="BS73">
        <f ca="1">IF(OR(COUNTIF(PreElaborazione!BR$8:'PreElaborazione'!BR72,PreElaborazione!BR73)&gt;0,PreElaborazione!BR73=""),0,PreElaborazione!BR73)</f>
        <v>0</v>
      </c>
      <c r="BT73">
        <f ca="1">IF(OR(COUNTIF(PreElaborazione!BS$8:'PreElaborazione'!BS72,PreElaborazione!BS73)&gt;0,PreElaborazione!BS73=""),0,PreElaborazione!BS73)</f>
        <v>0</v>
      </c>
      <c r="BU73">
        <f ca="1">IF(OR(COUNTIF(PreElaborazione!BT$8:'PreElaborazione'!BT72,PreElaborazione!BT73)&gt;0,PreElaborazione!BT73=""),0,PreElaborazione!BT73)</f>
        <v>0</v>
      </c>
      <c r="BV73">
        <f ca="1">IF(OR(COUNTIF(PreElaborazione!BU$8:'PreElaborazione'!BU72,PreElaborazione!BU73)&gt;0,PreElaborazione!BU73=""),0,PreElaborazione!BU73)</f>
        <v>0</v>
      </c>
      <c r="BW73">
        <f ca="1">IF(OR(COUNTIF(PreElaborazione!BV$8:'PreElaborazione'!BV72,PreElaborazione!BV73)&gt;0,PreElaborazione!BV73=""),0,PreElaborazione!BV73)</f>
        <v>0</v>
      </c>
      <c r="BX73">
        <f ca="1">IF(OR(COUNTIF(PreElaborazione!BW$8:'PreElaborazione'!BW72,PreElaborazione!BW73)&gt;0,PreElaborazione!BW73=""),0,PreElaborazione!BW73)</f>
        <v>0</v>
      </c>
      <c r="BY73">
        <f ca="1">IF(OR(COUNTIF(PreElaborazione!BX$8:'PreElaborazione'!BX72,PreElaborazione!BX73)&gt;0,PreElaborazione!BX73=""),0,PreElaborazione!BX73)</f>
        <v>0</v>
      </c>
      <c r="BZ73">
        <f ca="1">IF(OR(COUNTIF(PreElaborazione!BY$8:'PreElaborazione'!BY72,PreElaborazione!BY73)&gt;0,PreElaborazione!BY73=""),0,PreElaborazione!BY73)</f>
        <v>0</v>
      </c>
      <c r="CA73">
        <f ca="1">IF(OR(COUNTIF(PreElaborazione!BZ$8:'PreElaborazione'!BZ72,PreElaborazione!BZ73)&gt;0,PreElaborazione!BZ73=""),0,PreElaborazione!BZ73)</f>
        <v>0</v>
      </c>
      <c r="CB73">
        <f ca="1">IF(OR(COUNTIF(PreElaborazione!CA$8:'PreElaborazione'!CA72,PreElaborazione!CA73)&gt;0,PreElaborazione!CA73=""),0,PreElaborazione!CA73)</f>
        <v>0</v>
      </c>
      <c r="CC73">
        <f ca="1">IF(OR(COUNTIF(PreElaborazione!CB$8:'PreElaborazione'!CB72,PreElaborazione!CB73)&gt;0,PreElaborazione!CB73=""),0,PreElaborazione!CB73)</f>
        <v>0</v>
      </c>
      <c r="CD73">
        <f ca="1">IF(OR(COUNTIF(PreElaborazione!CC$8:'PreElaborazione'!CC72,PreElaborazione!CC73)&gt;0,PreElaborazione!CC73=""),0,PreElaborazione!CC73)</f>
        <v>0</v>
      </c>
      <c r="CE73">
        <f ca="1">IF(OR(COUNTIF(PreElaborazione!CD$8:'PreElaborazione'!CD72,PreElaborazione!CD73)&gt;0,PreElaborazione!CD73=""),0,PreElaborazione!CD73)</f>
        <v>0</v>
      </c>
      <c r="CF73">
        <f ca="1">IF(OR(COUNTIF(PreElaborazione!CE$8:'PreElaborazione'!CE72,PreElaborazione!CE73)&gt;0,PreElaborazione!CE73=""),0,PreElaborazione!CE73)</f>
        <v>0</v>
      </c>
      <c r="CG73">
        <f ca="1">IF(OR(COUNTIF(PreElaborazione!CF$8:'PreElaborazione'!CF72,PreElaborazione!CF73)&gt;0,PreElaborazione!CF73=""),0,PreElaborazione!CF73)</f>
        <v>0</v>
      </c>
      <c r="CH73">
        <f ca="1">IF(OR(COUNTIF(PreElaborazione!CG$8:'PreElaborazione'!CG72,PreElaborazione!CG73)&gt;0,PreElaborazione!CG73=""),0,PreElaborazione!CG73)</f>
        <v>0</v>
      </c>
      <c r="CI73">
        <f ca="1">IF(OR(COUNTIF(PreElaborazione!CH$8:'PreElaborazione'!CH72,PreElaborazione!CH73)&gt;0,PreElaborazione!CH73=""),0,PreElaborazione!CH73)</f>
        <v>0</v>
      </c>
      <c r="CJ73">
        <f ca="1">IF(OR(COUNTIF(PreElaborazione!CI$8:'PreElaborazione'!CI72,PreElaborazione!CI73)&gt;0,PreElaborazione!CI73=""),0,PreElaborazione!CI73)</f>
        <v>0</v>
      </c>
      <c r="CK73">
        <f ca="1">IF(OR(COUNTIF(PreElaborazione!CJ$8:'PreElaborazione'!CJ72,PreElaborazione!CJ73)&gt;0,PreElaborazione!CJ73=""),0,PreElaborazione!CJ73)</f>
        <v>0</v>
      </c>
      <c r="CL73">
        <f ca="1">IF(OR(COUNTIF(PreElaborazione!CK$8:'PreElaborazione'!CK72,PreElaborazione!CK73)&gt;0,PreElaborazione!CK73=""),0,PreElaborazione!CK73)</f>
        <v>0</v>
      </c>
      <c r="CM73">
        <f ca="1">IF(OR(COUNTIF(PreElaborazione!CL$8:'PreElaborazione'!CL72,PreElaborazione!CL73)&gt;0,PreElaborazione!CL73=""),0,PreElaborazione!CL73)</f>
        <v>0</v>
      </c>
      <c r="CN73">
        <f ca="1">IF(OR(COUNTIF(PreElaborazione!CM$8:'PreElaborazione'!CM72,PreElaborazione!CM73)&gt;0,PreElaborazione!CM73=""),0,PreElaborazione!CM73)</f>
        <v>0</v>
      </c>
      <c r="CO73">
        <f ca="1">IF(OR(COUNTIF(PreElaborazione!CN$8:'PreElaborazione'!CN72,PreElaborazione!CN73)&gt;0,PreElaborazione!CN73=""),0,PreElaborazione!CN73)</f>
        <v>0</v>
      </c>
      <c r="CP73">
        <f ca="1">IF(OR(COUNTIF(PreElaborazione!CO$8:'PreElaborazione'!CO72,PreElaborazione!CO73)&gt;0,PreElaborazione!CO73=""),0,PreElaborazione!CO73)</f>
        <v>0</v>
      </c>
      <c r="CQ73">
        <f ca="1">IF(OR(COUNTIF(PreElaborazione!CP$8:'PreElaborazione'!CP72,PreElaborazione!CP73)&gt;0,PreElaborazione!CP73=""),0,PreElaborazione!CP73)</f>
        <v>0</v>
      </c>
      <c r="CR73">
        <f ca="1">IF(OR(COUNTIF(PreElaborazione!CQ$8:'PreElaborazione'!CQ72,PreElaborazione!CQ73)&gt;0,PreElaborazione!CQ73=""),0,PreElaborazione!CQ73)</f>
        <v>0</v>
      </c>
      <c r="CS73">
        <f ca="1">IF(OR(COUNTIF(PreElaborazione!CR$8:'PreElaborazione'!CR72,PreElaborazione!CR73)&gt;0,PreElaborazione!CR73=""),0,PreElaborazione!CR73)</f>
        <v>0</v>
      </c>
      <c r="CT73">
        <f ca="1">IF(OR(COUNTIF(PreElaborazione!CS$8:'PreElaborazione'!CS72,PreElaborazione!CS73)&gt;0,PreElaborazione!CS73=""),0,PreElaborazione!CS73)</f>
        <v>0</v>
      </c>
      <c r="CU73">
        <f ca="1">IF(OR(COUNTIF(PreElaborazione!CT$8:'PreElaborazione'!CT72,PreElaborazione!CT73)&gt;0,PreElaborazione!CT73=""),0,PreElaborazione!CT73)</f>
        <v>0</v>
      </c>
      <c r="CV73">
        <f ca="1">IF(OR(COUNTIF(PreElaborazione!CU$8:'PreElaborazione'!CU72,PreElaborazione!CU73)&gt;0,PreElaborazione!CU73=""),0,PreElaborazione!CU73)</f>
        <v>0</v>
      </c>
      <c r="CW73">
        <f ca="1">IF(OR(COUNTIF(PreElaborazione!CV$8:'PreElaborazione'!CV72,PreElaborazione!CV73)&gt;0,PreElaborazione!CV73=""),0,PreElaborazione!CV73)</f>
        <v>0</v>
      </c>
      <c r="CX73">
        <f ca="1">IF(OR(COUNTIF(PreElaborazione!CW$8:'PreElaborazione'!CW72,PreElaborazione!CW73)&gt;0,PreElaborazione!CW73=""),0,PreElaborazione!CW73)</f>
        <v>0</v>
      </c>
      <c r="CY73">
        <f ca="1">IF(OR(COUNTIF(PreElaborazione!CX$8:'PreElaborazione'!CX72,PreElaborazione!CX73)&gt;0,PreElaborazione!CX73=""),0,PreElaborazione!CX73)</f>
        <v>0</v>
      </c>
      <c r="CZ73">
        <f ca="1">IF(OR(COUNTIF(PreElaborazione!CY$8:'PreElaborazione'!CY72,PreElaborazione!CY73)&gt;0,PreElaborazione!CY73=""),0,PreElaborazione!CY73)</f>
        <v>0</v>
      </c>
      <c r="DA73">
        <f ca="1">IF(OR(COUNTIF(PreElaborazione!CZ$8:'PreElaborazione'!CZ72,PreElaborazione!CZ73)&gt;0,PreElaborazione!CZ73=""),0,PreElaborazione!CZ73)</f>
        <v>0</v>
      </c>
      <c r="DB73">
        <f ca="1">IF(OR(COUNTIF(PreElaborazione!DA$8:'PreElaborazione'!DA72,PreElaborazione!DA73)&gt;0,PreElaborazione!DA73=""),0,PreElaborazione!DA73)</f>
        <v>0</v>
      </c>
      <c r="DC73">
        <f ca="1">IF(OR(COUNTIF(PreElaborazione!DB$8:'PreElaborazione'!DB72,PreElaborazione!DB73)&gt;0,PreElaborazione!DB73=""),0,PreElaborazione!DB73)</f>
        <v>0</v>
      </c>
      <c r="DD73" s="268">
        <f t="shared" ref="DD73:DD107" ca="1" si="1">$DC$7-COUNTIF(C73:DC73,0)</f>
        <v>0</v>
      </c>
    </row>
    <row r="74" spans="2:108">
      <c r="B74" s="121">
        <v>67</v>
      </c>
      <c r="C74">
        <f ca="1">IF(OR(COUNTIF(PreElaborazione!B$8:'PreElaborazione'!B73,PreElaborazione!B74)&gt;0,PreElaborazione!B74=""),0,PreElaborazione!B74)</f>
        <v>0</v>
      </c>
      <c r="D74">
        <f ca="1">IF(OR(COUNTIF(PreElaborazione!C$8:'PreElaborazione'!C73,PreElaborazione!C74)&gt;0,PreElaborazione!C74=""),0,PreElaborazione!C74)</f>
        <v>0</v>
      </c>
      <c r="E74">
        <f ca="1">IF(OR(COUNTIF(PreElaborazione!D$8:'PreElaborazione'!D73,PreElaborazione!D74)&gt;0,PreElaborazione!D74=""),0,PreElaborazione!D74)</f>
        <v>0</v>
      </c>
      <c r="F74">
        <f ca="1">IF(OR(COUNTIF(PreElaborazione!E$8:'PreElaborazione'!E73,PreElaborazione!E74)&gt;0,PreElaborazione!E74=""),0,PreElaborazione!E74)</f>
        <v>0</v>
      </c>
      <c r="G74">
        <f ca="1">IF(OR(COUNTIF(PreElaborazione!F$8:'PreElaborazione'!F73,PreElaborazione!F74)&gt;0,PreElaborazione!F74=""),0,PreElaborazione!F74)</f>
        <v>0</v>
      </c>
      <c r="H74">
        <f ca="1">IF(OR(COUNTIF(PreElaborazione!G$8:'PreElaborazione'!G73,PreElaborazione!G74)&gt;0,PreElaborazione!G74=""),0,PreElaborazione!G74)</f>
        <v>0</v>
      </c>
      <c r="I74">
        <f ca="1">IF(OR(COUNTIF(PreElaborazione!H$8:'PreElaborazione'!H73,PreElaborazione!H74)&gt;0,PreElaborazione!H74=""),0,PreElaborazione!H74)</f>
        <v>0</v>
      </c>
      <c r="J74">
        <f ca="1">IF(OR(COUNTIF(PreElaborazione!I$8:'PreElaborazione'!I73,PreElaborazione!I74)&gt;0,PreElaborazione!I74=""),0,PreElaborazione!I74)</f>
        <v>0</v>
      </c>
      <c r="K74">
        <f ca="1">IF(OR(COUNTIF(PreElaborazione!J$8:'PreElaborazione'!J73,PreElaborazione!J74)&gt;0,PreElaborazione!J74=""),0,PreElaborazione!J74)</f>
        <v>0</v>
      </c>
      <c r="L74">
        <f ca="1">IF(OR(COUNTIF(PreElaborazione!K$8:'PreElaborazione'!K73,PreElaborazione!K74)&gt;0,PreElaborazione!K74=""),0,PreElaborazione!K74)</f>
        <v>0</v>
      </c>
      <c r="M74">
        <f ca="1">IF(OR(COUNTIF(PreElaborazione!L$8:'PreElaborazione'!L73,PreElaborazione!L74)&gt;0,PreElaborazione!L74=""),0,PreElaborazione!L74)</f>
        <v>0</v>
      </c>
      <c r="N74">
        <f ca="1">IF(OR(COUNTIF(PreElaborazione!M$8:'PreElaborazione'!M73,PreElaborazione!M74)&gt;0,PreElaborazione!M74=""),0,PreElaborazione!M74)</f>
        <v>0</v>
      </c>
      <c r="O74">
        <f ca="1">IF(OR(COUNTIF(PreElaborazione!N$8:'PreElaborazione'!N73,PreElaborazione!N74)&gt;0,PreElaborazione!N74=""),0,PreElaborazione!N74)</f>
        <v>0</v>
      </c>
      <c r="P74">
        <f ca="1">IF(OR(COUNTIF(PreElaborazione!O$8:'PreElaborazione'!O73,PreElaborazione!O74)&gt;0,PreElaborazione!O74=""),0,PreElaborazione!O74)</f>
        <v>0</v>
      </c>
      <c r="Q74">
        <f ca="1">IF(OR(COUNTIF(PreElaborazione!P$8:'PreElaborazione'!P73,PreElaborazione!P74)&gt;0,PreElaborazione!P74=""),0,PreElaborazione!P74)</f>
        <v>0</v>
      </c>
      <c r="R74">
        <f ca="1">IF(OR(COUNTIF(PreElaborazione!Q$8:'PreElaborazione'!Q73,PreElaborazione!Q74)&gt;0,PreElaborazione!Q74=""),0,PreElaborazione!Q74)</f>
        <v>0</v>
      </c>
      <c r="S74">
        <f ca="1">IF(OR(COUNTIF(PreElaborazione!R$8:'PreElaborazione'!R73,PreElaborazione!R74)&gt;0,PreElaborazione!R74=""),0,PreElaborazione!R74)</f>
        <v>0</v>
      </c>
      <c r="T74">
        <f ca="1">IF(OR(COUNTIF(PreElaborazione!S$8:'PreElaborazione'!S73,PreElaborazione!S74)&gt;0,PreElaborazione!S74=""),0,PreElaborazione!S74)</f>
        <v>0</v>
      </c>
      <c r="U74">
        <f ca="1">IF(OR(COUNTIF(PreElaborazione!T$8:'PreElaborazione'!T73,PreElaborazione!T74)&gt;0,PreElaborazione!T74=""),0,PreElaborazione!T74)</f>
        <v>0</v>
      </c>
      <c r="V74">
        <f ca="1">IF(OR(COUNTIF(PreElaborazione!U$8:'PreElaborazione'!U73,PreElaborazione!U74)&gt;0,PreElaborazione!U74=""),0,PreElaborazione!U74)</f>
        <v>0</v>
      </c>
      <c r="W74">
        <f ca="1">IF(OR(COUNTIF(PreElaborazione!V$8:'PreElaborazione'!V73,PreElaborazione!V74)&gt;0,PreElaborazione!V74=""),0,PreElaborazione!V74)</f>
        <v>0</v>
      </c>
      <c r="X74">
        <f ca="1">IF(OR(COUNTIF(PreElaborazione!W$8:'PreElaborazione'!W73,PreElaborazione!W74)&gt;0,PreElaborazione!W74=""),0,PreElaborazione!W74)</f>
        <v>0</v>
      </c>
      <c r="Y74">
        <f ca="1">IF(OR(COUNTIF(PreElaborazione!X$8:'PreElaborazione'!X73,PreElaborazione!X74)&gt;0,PreElaborazione!X74=""),0,PreElaborazione!X74)</f>
        <v>0</v>
      </c>
      <c r="Z74">
        <f ca="1">IF(OR(COUNTIF(PreElaborazione!Y$8:'PreElaborazione'!Y73,PreElaborazione!Y74)&gt;0,PreElaborazione!Y74=""),0,PreElaborazione!Y74)</f>
        <v>0</v>
      </c>
      <c r="AA74">
        <f ca="1">IF(OR(COUNTIF(PreElaborazione!Z$8:'PreElaborazione'!Z73,PreElaborazione!Z74)&gt;0,PreElaborazione!Z74=""),0,PreElaborazione!Z74)</f>
        <v>0</v>
      </c>
      <c r="AB74">
        <f ca="1">IF(OR(COUNTIF(PreElaborazione!AA$8:'PreElaborazione'!AA73,PreElaborazione!AA74)&gt;0,PreElaborazione!AA74=""),0,PreElaborazione!AA74)</f>
        <v>0</v>
      </c>
      <c r="AC74">
        <f ca="1">IF(OR(COUNTIF(PreElaborazione!AB$8:'PreElaborazione'!AB73,PreElaborazione!AB74)&gt;0,PreElaborazione!AB74=""),0,PreElaborazione!AB74)</f>
        <v>0</v>
      </c>
      <c r="AD74">
        <f ca="1">IF(OR(COUNTIF(PreElaborazione!AC$8:'PreElaborazione'!AC73,PreElaborazione!AC74)&gt;0,PreElaborazione!AC74=""),0,PreElaborazione!AC74)</f>
        <v>0</v>
      </c>
      <c r="AE74">
        <f ca="1">IF(OR(COUNTIF(PreElaborazione!AD$8:'PreElaborazione'!AD73,PreElaborazione!AD74)&gt;0,PreElaborazione!AD74=""),0,PreElaborazione!AD74)</f>
        <v>0</v>
      </c>
      <c r="AF74">
        <f ca="1">IF(OR(COUNTIF(PreElaborazione!AE$8:'PreElaborazione'!AE73,PreElaborazione!AE74)&gt;0,PreElaborazione!AE74=""),0,PreElaborazione!AE74)</f>
        <v>0</v>
      </c>
      <c r="AG74">
        <f ca="1">IF(OR(COUNTIF(PreElaborazione!AF$8:'PreElaborazione'!AF73,PreElaborazione!AF74)&gt;0,PreElaborazione!AF74=""),0,PreElaborazione!AF74)</f>
        <v>0</v>
      </c>
      <c r="AH74">
        <f ca="1">IF(OR(COUNTIF(PreElaborazione!AG$8:'PreElaborazione'!AG73,PreElaborazione!AG74)&gt;0,PreElaborazione!AG74=""),0,PreElaborazione!AG74)</f>
        <v>0</v>
      </c>
      <c r="AI74">
        <f ca="1">IF(OR(COUNTIF(PreElaborazione!AH$8:'PreElaborazione'!AH73,PreElaborazione!AH74)&gt;0,PreElaborazione!AH74=""),0,PreElaborazione!AH74)</f>
        <v>0</v>
      </c>
      <c r="AJ74">
        <f ca="1">IF(OR(COUNTIF(PreElaborazione!AI$8:'PreElaborazione'!AI73,PreElaborazione!AI74)&gt;0,PreElaborazione!AI74=""),0,PreElaborazione!AI74)</f>
        <v>0</v>
      </c>
      <c r="AK74">
        <f ca="1">IF(OR(COUNTIF(PreElaborazione!AJ$8:'PreElaborazione'!AJ73,PreElaborazione!AJ74)&gt;0,PreElaborazione!AJ74=""),0,PreElaborazione!AJ74)</f>
        <v>0</v>
      </c>
      <c r="AL74">
        <f ca="1">IF(OR(COUNTIF(PreElaborazione!AK$8:'PreElaborazione'!AK73,PreElaborazione!AK74)&gt;0,PreElaborazione!AK74=""),0,PreElaborazione!AK74)</f>
        <v>0</v>
      </c>
      <c r="AM74">
        <f ca="1">IF(OR(COUNTIF(PreElaborazione!AL$8:'PreElaborazione'!AL73,PreElaborazione!AL74)&gt;0,PreElaborazione!AL74=""),0,PreElaborazione!AL74)</f>
        <v>0</v>
      </c>
      <c r="AN74">
        <f ca="1">IF(OR(COUNTIF(PreElaborazione!AM$8:'PreElaborazione'!AM73,PreElaborazione!AM74)&gt;0,PreElaborazione!AM74=""),0,PreElaborazione!AM74)</f>
        <v>0</v>
      </c>
      <c r="AO74">
        <f ca="1">IF(OR(COUNTIF(PreElaborazione!AN$8:'PreElaborazione'!AN73,PreElaborazione!AN74)&gt;0,PreElaborazione!AN74=""),0,PreElaborazione!AN74)</f>
        <v>0</v>
      </c>
      <c r="AP74">
        <f ca="1">IF(OR(COUNTIF(PreElaborazione!AO$8:'PreElaborazione'!AO73,PreElaborazione!AO74)&gt;0,PreElaborazione!AO74=""),0,PreElaborazione!AO74)</f>
        <v>0</v>
      </c>
      <c r="AQ74">
        <f ca="1">IF(OR(COUNTIF(PreElaborazione!AP$8:'PreElaborazione'!AP73,PreElaborazione!AP74)&gt;0,PreElaborazione!AP74=""),0,PreElaborazione!AP74)</f>
        <v>0</v>
      </c>
      <c r="AR74">
        <f ca="1">IF(OR(COUNTIF(PreElaborazione!AQ$8:'PreElaborazione'!AQ73,PreElaborazione!AQ74)&gt;0,PreElaborazione!AQ74=""),0,PreElaborazione!AQ74)</f>
        <v>0</v>
      </c>
      <c r="AS74">
        <f ca="1">IF(OR(COUNTIF(PreElaborazione!AR$8:'PreElaborazione'!AR73,PreElaborazione!AR74)&gt;0,PreElaborazione!AR74=""),0,PreElaborazione!AR74)</f>
        <v>0</v>
      </c>
      <c r="AT74">
        <f ca="1">IF(OR(COUNTIF(PreElaborazione!AS$8:'PreElaborazione'!AS73,PreElaborazione!AS74)&gt;0,PreElaborazione!AS74=""),0,PreElaborazione!AS74)</f>
        <v>0</v>
      </c>
      <c r="AU74">
        <f ca="1">IF(OR(COUNTIF(PreElaborazione!AT$8:'PreElaborazione'!AT73,PreElaborazione!AT74)&gt;0,PreElaborazione!AT74=""),0,PreElaborazione!AT74)</f>
        <v>0</v>
      </c>
      <c r="AV74">
        <f ca="1">IF(OR(COUNTIF(PreElaborazione!AU$8:'PreElaborazione'!AU73,PreElaborazione!AU74)&gt;0,PreElaborazione!AU74=""),0,PreElaborazione!AU74)</f>
        <v>0</v>
      </c>
      <c r="AW74">
        <f ca="1">IF(OR(COUNTIF(PreElaborazione!AV$8:'PreElaborazione'!AV73,PreElaborazione!AV74)&gt;0,PreElaborazione!AV74=""),0,PreElaborazione!AV74)</f>
        <v>0</v>
      </c>
      <c r="AX74">
        <f ca="1">IF(OR(COUNTIF(PreElaborazione!AW$8:'PreElaborazione'!AW73,PreElaborazione!AW74)&gt;0,PreElaborazione!AW74=""),0,PreElaborazione!AW74)</f>
        <v>0</v>
      </c>
      <c r="AY74">
        <f ca="1">IF(OR(COUNTIF(PreElaborazione!AX$8:'PreElaborazione'!AX73,PreElaborazione!AX74)&gt;0,PreElaborazione!AX74=""),0,PreElaborazione!AX74)</f>
        <v>0</v>
      </c>
      <c r="AZ74">
        <f ca="1">IF(OR(COUNTIF(PreElaborazione!AY$8:'PreElaborazione'!AY73,PreElaborazione!AY74)&gt;0,PreElaborazione!AY74=""),0,PreElaborazione!AY74)</f>
        <v>0</v>
      </c>
      <c r="BA74">
        <f ca="1">IF(OR(COUNTIF(PreElaborazione!AZ$8:'PreElaborazione'!AZ73,PreElaborazione!AZ74)&gt;0,PreElaborazione!AZ74=""),0,PreElaborazione!AZ74)</f>
        <v>0</v>
      </c>
      <c r="BB74">
        <f ca="1">IF(OR(COUNTIF(PreElaborazione!BA$8:'PreElaborazione'!BA73,PreElaborazione!BA74)&gt;0,PreElaborazione!BA74=""),0,PreElaborazione!BA74)</f>
        <v>0</v>
      </c>
      <c r="BC74">
        <f ca="1">IF(OR(COUNTIF(PreElaborazione!BB$8:'PreElaborazione'!BB73,PreElaborazione!BB74)&gt;0,PreElaborazione!BB74=""),0,PreElaborazione!BB74)</f>
        <v>0</v>
      </c>
      <c r="BD74">
        <f ca="1">IF(OR(COUNTIF(PreElaborazione!BC$8:'PreElaborazione'!BC73,PreElaborazione!BC74)&gt;0,PreElaborazione!BC74=""),0,PreElaborazione!BC74)</f>
        <v>0</v>
      </c>
      <c r="BE74">
        <f ca="1">IF(OR(COUNTIF(PreElaborazione!BD$8:'PreElaborazione'!BD73,PreElaborazione!BD74)&gt;0,PreElaborazione!BD74=""),0,PreElaborazione!BD74)</f>
        <v>0</v>
      </c>
      <c r="BF74">
        <f ca="1">IF(OR(COUNTIF(PreElaborazione!BE$8:'PreElaborazione'!BE73,PreElaborazione!BE74)&gt;0,PreElaborazione!BE74=""),0,PreElaborazione!BE74)</f>
        <v>0</v>
      </c>
      <c r="BG74">
        <f ca="1">IF(OR(COUNTIF(PreElaborazione!BF$8:'PreElaborazione'!BF73,PreElaborazione!BF74)&gt;0,PreElaborazione!BF74=""),0,PreElaborazione!BF74)</f>
        <v>0</v>
      </c>
      <c r="BH74">
        <f ca="1">IF(OR(COUNTIF(PreElaborazione!BG$8:'PreElaborazione'!BG73,PreElaborazione!BG74)&gt;0,PreElaborazione!BG74=""),0,PreElaborazione!BG74)</f>
        <v>0</v>
      </c>
      <c r="BI74">
        <f ca="1">IF(OR(COUNTIF(PreElaborazione!BH$8:'PreElaborazione'!BH73,PreElaborazione!BH74)&gt;0,PreElaborazione!BH74=""),0,PreElaborazione!BH74)</f>
        <v>0</v>
      </c>
      <c r="BJ74">
        <f ca="1">IF(OR(COUNTIF(PreElaborazione!BI$8:'PreElaborazione'!BI73,PreElaborazione!BI74)&gt;0,PreElaborazione!BI74=""),0,PreElaborazione!BI74)</f>
        <v>0</v>
      </c>
      <c r="BK74">
        <f ca="1">IF(OR(COUNTIF(PreElaborazione!BJ$8:'PreElaborazione'!BJ73,PreElaborazione!BJ74)&gt;0,PreElaborazione!BJ74=""),0,PreElaborazione!BJ74)</f>
        <v>0</v>
      </c>
      <c r="BL74">
        <f ca="1">IF(OR(COUNTIF(PreElaborazione!BK$8:'PreElaborazione'!BK73,PreElaborazione!BK74)&gt;0,PreElaborazione!BK74=""),0,PreElaborazione!BK74)</f>
        <v>0</v>
      </c>
      <c r="BM74">
        <f ca="1">IF(OR(COUNTIF(PreElaborazione!BL$8:'PreElaborazione'!BL73,PreElaborazione!BL74)&gt;0,PreElaborazione!BL74=""),0,PreElaborazione!BL74)</f>
        <v>0</v>
      </c>
      <c r="BN74">
        <f ca="1">IF(OR(COUNTIF(PreElaborazione!BM$8:'PreElaborazione'!BM73,PreElaborazione!BM74)&gt;0,PreElaborazione!BM74=""),0,PreElaborazione!BM74)</f>
        <v>0</v>
      </c>
      <c r="BO74">
        <f ca="1">IF(OR(COUNTIF(PreElaborazione!BN$8:'PreElaborazione'!BN73,PreElaborazione!BN74)&gt;0,PreElaborazione!BN74=""),0,PreElaborazione!BN74)</f>
        <v>0</v>
      </c>
      <c r="BP74">
        <f ca="1">IF(OR(COUNTIF(PreElaborazione!BO$8:'PreElaborazione'!BO73,PreElaborazione!BO74)&gt;0,PreElaborazione!BO74=""),0,PreElaborazione!BO74)</f>
        <v>0</v>
      </c>
      <c r="BQ74">
        <f ca="1">IF(OR(COUNTIF(PreElaborazione!BP$8:'PreElaborazione'!BP73,PreElaborazione!BP74)&gt;0,PreElaborazione!BP74=""),0,PreElaborazione!BP74)</f>
        <v>0</v>
      </c>
      <c r="BR74">
        <f ca="1">IF(OR(COUNTIF(PreElaborazione!BQ$8:'PreElaborazione'!BQ73,PreElaborazione!BQ74)&gt;0,PreElaborazione!BQ74=""),0,PreElaborazione!BQ74)</f>
        <v>0</v>
      </c>
      <c r="BS74">
        <f ca="1">IF(OR(COUNTIF(PreElaborazione!BR$8:'PreElaborazione'!BR73,PreElaborazione!BR74)&gt;0,PreElaborazione!BR74=""),0,PreElaborazione!BR74)</f>
        <v>0</v>
      </c>
      <c r="BT74">
        <f ca="1">IF(OR(COUNTIF(PreElaborazione!BS$8:'PreElaborazione'!BS73,PreElaborazione!BS74)&gt;0,PreElaborazione!BS74=""),0,PreElaborazione!BS74)</f>
        <v>0</v>
      </c>
      <c r="BU74">
        <f ca="1">IF(OR(COUNTIF(PreElaborazione!BT$8:'PreElaborazione'!BT73,PreElaborazione!BT74)&gt;0,PreElaborazione!BT74=""),0,PreElaborazione!BT74)</f>
        <v>0</v>
      </c>
      <c r="BV74">
        <f ca="1">IF(OR(COUNTIF(PreElaborazione!BU$8:'PreElaborazione'!BU73,PreElaborazione!BU74)&gt;0,PreElaborazione!BU74=""),0,PreElaborazione!BU74)</f>
        <v>0</v>
      </c>
      <c r="BW74">
        <f ca="1">IF(OR(COUNTIF(PreElaborazione!BV$8:'PreElaborazione'!BV73,PreElaborazione!BV74)&gt;0,PreElaborazione!BV74=""),0,PreElaborazione!BV74)</f>
        <v>0</v>
      </c>
      <c r="BX74">
        <f ca="1">IF(OR(COUNTIF(PreElaborazione!BW$8:'PreElaborazione'!BW73,PreElaborazione!BW74)&gt;0,PreElaborazione!BW74=""),0,PreElaborazione!BW74)</f>
        <v>0</v>
      </c>
      <c r="BY74">
        <f ca="1">IF(OR(COUNTIF(PreElaborazione!BX$8:'PreElaborazione'!BX73,PreElaborazione!BX74)&gt;0,PreElaborazione!BX74=""),0,PreElaborazione!BX74)</f>
        <v>0</v>
      </c>
      <c r="BZ74">
        <f ca="1">IF(OR(COUNTIF(PreElaborazione!BY$8:'PreElaborazione'!BY73,PreElaborazione!BY74)&gt;0,PreElaborazione!BY74=""),0,PreElaborazione!BY74)</f>
        <v>0</v>
      </c>
      <c r="CA74">
        <f ca="1">IF(OR(COUNTIF(PreElaborazione!BZ$8:'PreElaborazione'!BZ73,PreElaborazione!BZ74)&gt;0,PreElaborazione!BZ74=""),0,PreElaborazione!BZ74)</f>
        <v>0</v>
      </c>
      <c r="CB74">
        <f ca="1">IF(OR(COUNTIF(PreElaborazione!CA$8:'PreElaborazione'!CA73,PreElaborazione!CA74)&gt;0,PreElaborazione!CA74=""),0,PreElaborazione!CA74)</f>
        <v>0</v>
      </c>
      <c r="CC74">
        <f ca="1">IF(OR(COUNTIF(PreElaborazione!CB$8:'PreElaborazione'!CB73,PreElaborazione!CB74)&gt;0,PreElaborazione!CB74=""),0,PreElaborazione!CB74)</f>
        <v>0</v>
      </c>
      <c r="CD74">
        <f ca="1">IF(OR(COUNTIF(PreElaborazione!CC$8:'PreElaborazione'!CC73,PreElaborazione!CC74)&gt;0,PreElaborazione!CC74=""),0,PreElaborazione!CC74)</f>
        <v>0</v>
      </c>
      <c r="CE74">
        <f ca="1">IF(OR(COUNTIF(PreElaborazione!CD$8:'PreElaborazione'!CD73,PreElaborazione!CD74)&gt;0,PreElaborazione!CD74=""),0,PreElaborazione!CD74)</f>
        <v>0</v>
      </c>
      <c r="CF74">
        <f ca="1">IF(OR(COUNTIF(PreElaborazione!CE$8:'PreElaborazione'!CE73,PreElaborazione!CE74)&gt;0,PreElaborazione!CE74=""),0,PreElaborazione!CE74)</f>
        <v>0</v>
      </c>
      <c r="CG74">
        <f ca="1">IF(OR(COUNTIF(PreElaborazione!CF$8:'PreElaborazione'!CF73,PreElaborazione!CF74)&gt;0,PreElaborazione!CF74=""),0,PreElaborazione!CF74)</f>
        <v>0</v>
      </c>
      <c r="CH74">
        <f ca="1">IF(OR(COUNTIF(PreElaborazione!CG$8:'PreElaborazione'!CG73,PreElaborazione!CG74)&gt;0,PreElaborazione!CG74=""),0,PreElaborazione!CG74)</f>
        <v>0</v>
      </c>
      <c r="CI74">
        <f ca="1">IF(OR(COUNTIF(PreElaborazione!CH$8:'PreElaborazione'!CH73,PreElaborazione!CH74)&gt;0,PreElaborazione!CH74=""),0,PreElaborazione!CH74)</f>
        <v>0</v>
      </c>
      <c r="CJ74">
        <f ca="1">IF(OR(COUNTIF(PreElaborazione!CI$8:'PreElaborazione'!CI73,PreElaborazione!CI74)&gt;0,PreElaborazione!CI74=""),0,PreElaborazione!CI74)</f>
        <v>0</v>
      </c>
      <c r="CK74">
        <f ca="1">IF(OR(COUNTIF(PreElaborazione!CJ$8:'PreElaborazione'!CJ73,PreElaborazione!CJ74)&gt;0,PreElaborazione!CJ74=""),0,PreElaborazione!CJ74)</f>
        <v>0</v>
      </c>
      <c r="CL74">
        <f ca="1">IF(OR(COUNTIF(PreElaborazione!CK$8:'PreElaborazione'!CK73,PreElaborazione!CK74)&gt;0,PreElaborazione!CK74=""),0,PreElaborazione!CK74)</f>
        <v>0</v>
      </c>
      <c r="CM74">
        <f ca="1">IF(OR(COUNTIF(PreElaborazione!CL$8:'PreElaborazione'!CL73,PreElaborazione!CL74)&gt;0,PreElaborazione!CL74=""),0,PreElaborazione!CL74)</f>
        <v>0</v>
      </c>
      <c r="CN74">
        <f ca="1">IF(OR(COUNTIF(PreElaborazione!CM$8:'PreElaborazione'!CM73,PreElaborazione!CM74)&gt;0,PreElaborazione!CM74=""),0,PreElaborazione!CM74)</f>
        <v>0</v>
      </c>
      <c r="CO74">
        <f ca="1">IF(OR(COUNTIF(PreElaborazione!CN$8:'PreElaborazione'!CN73,PreElaborazione!CN74)&gt;0,PreElaborazione!CN74=""),0,PreElaborazione!CN74)</f>
        <v>0</v>
      </c>
      <c r="CP74">
        <f ca="1">IF(OR(COUNTIF(PreElaborazione!CO$8:'PreElaborazione'!CO73,PreElaborazione!CO74)&gt;0,PreElaborazione!CO74=""),0,PreElaborazione!CO74)</f>
        <v>0</v>
      </c>
      <c r="CQ74">
        <f ca="1">IF(OR(COUNTIF(PreElaborazione!CP$8:'PreElaborazione'!CP73,PreElaborazione!CP74)&gt;0,PreElaborazione!CP74=""),0,PreElaborazione!CP74)</f>
        <v>0</v>
      </c>
      <c r="CR74">
        <f ca="1">IF(OR(COUNTIF(PreElaborazione!CQ$8:'PreElaborazione'!CQ73,PreElaborazione!CQ74)&gt;0,PreElaborazione!CQ74=""),0,PreElaborazione!CQ74)</f>
        <v>0</v>
      </c>
      <c r="CS74">
        <f ca="1">IF(OR(COUNTIF(PreElaborazione!CR$8:'PreElaborazione'!CR73,PreElaborazione!CR74)&gt;0,PreElaborazione!CR74=""),0,PreElaborazione!CR74)</f>
        <v>0</v>
      </c>
      <c r="CT74">
        <f ca="1">IF(OR(COUNTIF(PreElaborazione!CS$8:'PreElaborazione'!CS73,PreElaborazione!CS74)&gt;0,PreElaborazione!CS74=""),0,PreElaborazione!CS74)</f>
        <v>0</v>
      </c>
      <c r="CU74">
        <f ca="1">IF(OR(COUNTIF(PreElaborazione!CT$8:'PreElaborazione'!CT73,PreElaborazione!CT74)&gt;0,PreElaborazione!CT74=""),0,PreElaborazione!CT74)</f>
        <v>0</v>
      </c>
      <c r="CV74">
        <f ca="1">IF(OR(COUNTIF(PreElaborazione!CU$8:'PreElaborazione'!CU73,PreElaborazione!CU74)&gt;0,PreElaborazione!CU74=""),0,PreElaborazione!CU74)</f>
        <v>0</v>
      </c>
      <c r="CW74">
        <f ca="1">IF(OR(COUNTIF(PreElaborazione!CV$8:'PreElaborazione'!CV73,PreElaborazione!CV74)&gt;0,PreElaborazione!CV74=""),0,PreElaborazione!CV74)</f>
        <v>0</v>
      </c>
      <c r="CX74">
        <f ca="1">IF(OR(COUNTIF(PreElaborazione!CW$8:'PreElaborazione'!CW73,PreElaborazione!CW74)&gt;0,PreElaborazione!CW74=""),0,PreElaborazione!CW74)</f>
        <v>0</v>
      </c>
      <c r="CY74">
        <f ca="1">IF(OR(COUNTIF(PreElaborazione!CX$8:'PreElaborazione'!CX73,PreElaborazione!CX74)&gt;0,PreElaborazione!CX74=""),0,PreElaborazione!CX74)</f>
        <v>0</v>
      </c>
      <c r="CZ74">
        <f ca="1">IF(OR(COUNTIF(PreElaborazione!CY$8:'PreElaborazione'!CY73,PreElaborazione!CY74)&gt;0,PreElaborazione!CY74=""),0,PreElaborazione!CY74)</f>
        <v>0</v>
      </c>
      <c r="DA74">
        <f ca="1">IF(OR(COUNTIF(PreElaborazione!CZ$8:'PreElaborazione'!CZ73,PreElaborazione!CZ74)&gt;0,PreElaborazione!CZ74=""),0,PreElaborazione!CZ74)</f>
        <v>0</v>
      </c>
      <c r="DB74">
        <f ca="1">IF(OR(COUNTIF(PreElaborazione!DA$8:'PreElaborazione'!DA73,PreElaborazione!DA74)&gt;0,PreElaborazione!DA74=""),0,PreElaborazione!DA74)</f>
        <v>0</v>
      </c>
      <c r="DC74">
        <f ca="1">IF(OR(COUNTIF(PreElaborazione!DB$8:'PreElaborazione'!DB73,PreElaborazione!DB74)&gt;0,PreElaborazione!DB74=""),0,PreElaborazione!DB74)</f>
        <v>0</v>
      </c>
      <c r="DD74" s="268">
        <f t="shared" ca="1" si="1"/>
        <v>0</v>
      </c>
    </row>
    <row r="75" spans="2:108">
      <c r="B75" s="121">
        <v>68</v>
      </c>
      <c r="C75">
        <f ca="1">IF(OR(COUNTIF(PreElaborazione!B$8:'PreElaborazione'!B74,PreElaborazione!B75)&gt;0,PreElaborazione!B75=""),0,PreElaborazione!B75)</f>
        <v>0</v>
      </c>
      <c r="D75">
        <f ca="1">IF(OR(COUNTIF(PreElaborazione!C$8:'PreElaborazione'!C74,PreElaborazione!C75)&gt;0,PreElaborazione!C75=""),0,PreElaborazione!C75)</f>
        <v>0</v>
      </c>
      <c r="E75">
        <f ca="1">IF(OR(COUNTIF(PreElaborazione!D$8:'PreElaborazione'!D74,PreElaborazione!D75)&gt;0,PreElaborazione!D75=""),0,PreElaborazione!D75)</f>
        <v>0</v>
      </c>
      <c r="F75">
        <f ca="1">IF(OR(COUNTIF(PreElaborazione!E$8:'PreElaborazione'!E74,PreElaborazione!E75)&gt;0,PreElaborazione!E75=""),0,PreElaborazione!E75)</f>
        <v>0</v>
      </c>
      <c r="G75">
        <f ca="1">IF(OR(COUNTIF(PreElaborazione!F$8:'PreElaborazione'!F74,PreElaborazione!F75)&gt;0,PreElaborazione!F75=""),0,PreElaborazione!F75)</f>
        <v>0</v>
      </c>
      <c r="H75">
        <f ca="1">IF(OR(COUNTIF(PreElaborazione!G$8:'PreElaborazione'!G74,PreElaborazione!G75)&gt;0,PreElaborazione!G75=""),0,PreElaborazione!G75)</f>
        <v>0</v>
      </c>
      <c r="I75">
        <f ca="1">IF(OR(COUNTIF(PreElaborazione!H$8:'PreElaborazione'!H74,PreElaborazione!H75)&gt;0,PreElaborazione!H75=""),0,PreElaborazione!H75)</f>
        <v>0</v>
      </c>
      <c r="J75">
        <f ca="1">IF(OR(COUNTIF(PreElaborazione!I$8:'PreElaborazione'!I74,PreElaborazione!I75)&gt;0,PreElaborazione!I75=""),0,PreElaborazione!I75)</f>
        <v>0</v>
      </c>
      <c r="K75">
        <f ca="1">IF(OR(COUNTIF(PreElaborazione!J$8:'PreElaborazione'!J74,PreElaborazione!J75)&gt;0,PreElaborazione!J75=""),0,PreElaborazione!J75)</f>
        <v>0</v>
      </c>
      <c r="L75">
        <f ca="1">IF(OR(COUNTIF(PreElaborazione!K$8:'PreElaborazione'!K74,PreElaborazione!K75)&gt;0,PreElaborazione!K75=""),0,PreElaborazione!K75)</f>
        <v>0</v>
      </c>
      <c r="M75">
        <f ca="1">IF(OR(COUNTIF(PreElaborazione!L$8:'PreElaborazione'!L74,PreElaborazione!L75)&gt;0,PreElaborazione!L75=""),0,PreElaborazione!L75)</f>
        <v>0</v>
      </c>
      <c r="N75">
        <f ca="1">IF(OR(COUNTIF(PreElaborazione!M$8:'PreElaborazione'!M74,PreElaborazione!M75)&gt;0,PreElaborazione!M75=""),0,PreElaborazione!M75)</f>
        <v>0</v>
      </c>
      <c r="O75">
        <f ca="1">IF(OR(COUNTIF(PreElaborazione!N$8:'PreElaborazione'!N74,PreElaborazione!N75)&gt;0,PreElaborazione!N75=""),0,PreElaborazione!N75)</f>
        <v>0</v>
      </c>
      <c r="P75">
        <f ca="1">IF(OR(COUNTIF(PreElaborazione!O$8:'PreElaborazione'!O74,PreElaborazione!O75)&gt;0,PreElaborazione!O75=""),0,PreElaborazione!O75)</f>
        <v>0</v>
      </c>
      <c r="Q75">
        <f ca="1">IF(OR(COUNTIF(PreElaborazione!P$8:'PreElaborazione'!P74,PreElaborazione!P75)&gt;0,PreElaborazione!P75=""),0,PreElaborazione!P75)</f>
        <v>0</v>
      </c>
      <c r="R75">
        <f ca="1">IF(OR(COUNTIF(PreElaborazione!Q$8:'PreElaborazione'!Q74,PreElaborazione!Q75)&gt;0,PreElaborazione!Q75=""),0,PreElaborazione!Q75)</f>
        <v>0</v>
      </c>
      <c r="S75">
        <f ca="1">IF(OR(COUNTIF(PreElaborazione!R$8:'PreElaborazione'!R74,PreElaborazione!R75)&gt;0,PreElaborazione!R75=""),0,PreElaborazione!R75)</f>
        <v>0</v>
      </c>
      <c r="T75">
        <f ca="1">IF(OR(COUNTIF(PreElaborazione!S$8:'PreElaborazione'!S74,PreElaborazione!S75)&gt;0,PreElaborazione!S75=""),0,PreElaborazione!S75)</f>
        <v>0</v>
      </c>
      <c r="U75">
        <f ca="1">IF(OR(COUNTIF(PreElaborazione!T$8:'PreElaborazione'!T74,PreElaborazione!T75)&gt;0,PreElaborazione!T75=""),0,PreElaborazione!T75)</f>
        <v>0</v>
      </c>
      <c r="V75">
        <f ca="1">IF(OR(COUNTIF(PreElaborazione!U$8:'PreElaborazione'!U74,PreElaborazione!U75)&gt;0,PreElaborazione!U75=""),0,PreElaborazione!U75)</f>
        <v>0</v>
      </c>
      <c r="W75">
        <f ca="1">IF(OR(COUNTIF(PreElaborazione!V$8:'PreElaborazione'!V74,PreElaborazione!V75)&gt;0,PreElaborazione!V75=""),0,PreElaborazione!V75)</f>
        <v>0</v>
      </c>
      <c r="X75">
        <f ca="1">IF(OR(COUNTIF(PreElaborazione!W$8:'PreElaborazione'!W74,PreElaborazione!W75)&gt;0,PreElaborazione!W75=""),0,PreElaborazione!W75)</f>
        <v>0</v>
      </c>
      <c r="Y75">
        <f ca="1">IF(OR(COUNTIF(PreElaborazione!X$8:'PreElaborazione'!X74,PreElaborazione!X75)&gt;0,PreElaborazione!X75=""),0,PreElaborazione!X75)</f>
        <v>0</v>
      </c>
      <c r="Z75">
        <f ca="1">IF(OR(COUNTIF(PreElaborazione!Y$8:'PreElaborazione'!Y74,PreElaborazione!Y75)&gt;0,PreElaborazione!Y75=""),0,PreElaborazione!Y75)</f>
        <v>0</v>
      </c>
      <c r="AA75">
        <f ca="1">IF(OR(COUNTIF(PreElaborazione!Z$8:'PreElaborazione'!Z74,PreElaborazione!Z75)&gt;0,PreElaborazione!Z75=""),0,PreElaborazione!Z75)</f>
        <v>0</v>
      </c>
      <c r="AB75">
        <f ca="1">IF(OR(COUNTIF(PreElaborazione!AA$8:'PreElaborazione'!AA74,PreElaborazione!AA75)&gt;0,PreElaborazione!AA75=""),0,PreElaborazione!AA75)</f>
        <v>0</v>
      </c>
      <c r="AC75">
        <f ca="1">IF(OR(COUNTIF(PreElaborazione!AB$8:'PreElaborazione'!AB74,PreElaborazione!AB75)&gt;0,PreElaborazione!AB75=""),0,PreElaborazione!AB75)</f>
        <v>0</v>
      </c>
      <c r="AD75">
        <f ca="1">IF(OR(COUNTIF(PreElaborazione!AC$8:'PreElaborazione'!AC74,PreElaborazione!AC75)&gt;0,PreElaborazione!AC75=""),0,PreElaborazione!AC75)</f>
        <v>0</v>
      </c>
      <c r="AE75">
        <f ca="1">IF(OR(COUNTIF(PreElaborazione!AD$8:'PreElaborazione'!AD74,PreElaborazione!AD75)&gt;0,PreElaborazione!AD75=""),0,PreElaborazione!AD75)</f>
        <v>0</v>
      </c>
      <c r="AF75">
        <f ca="1">IF(OR(COUNTIF(PreElaborazione!AE$8:'PreElaborazione'!AE74,PreElaborazione!AE75)&gt;0,PreElaborazione!AE75=""),0,PreElaborazione!AE75)</f>
        <v>0</v>
      </c>
      <c r="AG75">
        <f ca="1">IF(OR(COUNTIF(PreElaborazione!AF$8:'PreElaborazione'!AF74,PreElaborazione!AF75)&gt;0,PreElaborazione!AF75=""),0,PreElaborazione!AF75)</f>
        <v>0</v>
      </c>
      <c r="AH75">
        <f ca="1">IF(OR(COUNTIF(PreElaborazione!AG$8:'PreElaborazione'!AG74,PreElaborazione!AG75)&gt;0,PreElaborazione!AG75=""),0,PreElaborazione!AG75)</f>
        <v>0</v>
      </c>
      <c r="AI75">
        <f ca="1">IF(OR(COUNTIF(PreElaborazione!AH$8:'PreElaborazione'!AH74,PreElaborazione!AH75)&gt;0,PreElaborazione!AH75=""),0,PreElaborazione!AH75)</f>
        <v>0</v>
      </c>
      <c r="AJ75">
        <f ca="1">IF(OR(COUNTIF(PreElaborazione!AI$8:'PreElaborazione'!AI74,PreElaborazione!AI75)&gt;0,PreElaborazione!AI75=""),0,PreElaborazione!AI75)</f>
        <v>0</v>
      </c>
      <c r="AK75">
        <f ca="1">IF(OR(COUNTIF(PreElaborazione!AJ$8:'PreElaborazione'!AJ74,PreElaborazione!AJ75)&gt;0,PreElaborazione!AJ75=""),0,PreElaborazione!AJ75)</f>
        <v>0</v>
      </c>
      <c r="AL75">
        <f ca="1">IF(OR(COUNTIF(PreElaborazione!AK$8:'PreElaborazione'!AK74,PreElaborazione!AK75)&gt;0,PreElaborazione!AK75=""),0,PreElaborazione!AK75)</f>
        <v>0</v>
      </c>
      <c r="AM75">
        <f ca="1">IF(OR(COUNTIF(PreElaborazione!AL$8:'PreElaborazione'!AL74,PreElaborazione!AL75)&gt;0,PreElaborazione!AL75=""),0,PreElaborazione!AL75)</f>
        <v>0</v>
      </c>
      <c r="AN75">
        <f ca="1">IF(OR(COUNTIF(PreElaborazione!AM$8:'PreElaborazione'!AM74,PreElaborazione!AM75)&gt;0,PreElaborazione!AM75=""),0,PreElaborazione!AM75)</f>
        <v>0</v>
      </c>
      <c r="AO75">
        <f ca="1">IF(OR(COUNTIF(PreElaborazione!AN$8:'PreElaborazione'!AN74,PreElaborazione!AN75)&gt;0,PreElaborazione!AN75=""),0,PreElaborazione!AN75)</f>
        <v>0</v>
      </c>
      <c r="AP75">
        <f ca="1">IF(OR(COUNTIF(PreElaborazione!AO$8:'PreElaborazione'!AO74,PreElaborazione!AO75)&gt;0,PreElaborazione!AO75=""),0,PreElaborazione!AO75)</f>
        <v>0</v>
      </c>
      <c r="AQ75">
        <f ca="1">IF(OR(COUNTIF(PreElaborazione!AP$8:'PreElaborazione'!AP74,PreElaborazione!AP75)&gt;0,PreElaborazione!AP75=""),0,PreElaborazione!AP75)</f>
        <v>0</v>
      </c>
      <c r="AR75">
        <f ca="1">IF(OR(COUNTIF(PreElaborazione!AQ$8:'PreElaborazione'!AQ74,PreElaborazione!AQ75)&gt;0,PreElaborazione!AQ75=""),0,PreElaborazione!AQ75)</f>
        <v>0</v>
      </c>
      <c r="AS75">
        <f ca="1">IF(OR(COUNTIF(PreElaborazione!AR$8:'PreElaborazione'!AR74,PreElaborazione!AR75)&gt;0,PreElaborazione!AR75=""),0,PreElaborazione!AR75)</f>
        <v>0</v>
      </c>
      <c r="AT75">
        <f ca="1">IF(OR(COUNTIF(PreElaborazione!AS$8:'PreElaborazione'!AS74,PreElaborazione!AS75)&gt;0,PreElaborazione!AS75=""),0,PreElaborazione!AS75)</f>
        <v>0</v>
      </c>
      <c r="AU75">
        <f ca="1">IF(OR(COUNTIF(PreElaborazione!AT$8:'PreElaborazione'!AT74,PreElaborazione!AT75)&gt;0,PreElaborazione!AT75=""),0,PreElaborazione!AT75)</f>
        <v>0</v>
      </c>
      <c r="AV75">
        <f ca="1">IF(OR(COUNTIF(PreElaborazione!AU$8:'PreElaborazione'!AU74,PreElaborazione!AU75)&gt;0,PreElaborazione!AU75=""),0,PreElaborazione!AU75)</f>
        <v>0</v>
      </c>
      <c r="AW75">
        <f ca="1">IF(OR(COUNTIF(PreElaborazione!AV$8:'PreElaborazione'!AV74,PreElaborazione!AV75)&gt;0,PreElaborazione!AV75=""),0,PreElaborazione!AV75)</f>
        <v>0</v>
      </c>
      <c r="AX75">
        <f ca="1">IF(OR(COUNTIF(PreElaborazione!AW$8:'PreElaborazione'!AW74,PreElaborazione!AW75)&gt;0,PreElaborazione!AW75=""),0,PreElaborazione!AW75)</f>
        <v>0</v>
      </c>
      <c r="AY75">
        <f ca="1">IF(OR(COUNTIF(PreElaborazione!AX$8:'PreElaborazione'!AX74,PreElaborazione!AX75)&gt;0,PreElaborazione!AX75=""),0,PreElaborazione!AX75)</f>
        <v>0</v>
      </c>
      <c r="AZ75">
        <f ca="1">IF(OR(COUNTIF(PreElaborazione!AY$8:'PreElaborazione'!AY74,PreElaborazione!AY75)&gt;0,PreElaborazione!AY75=""),0,PreElaborazione!AY75)</f>
        <v>0</v>
      </c>
      <c r="BA75">
        <f ca="1">IF(OR(COUNTIF(PreElaborazione!AZ$8:'PreElaborazione'!AZ74,PreElaborazione!AZ75)&gt;0,PreElaborazione!AZ75=""),0,PreElaborazione!AZ75)</f>
        <v>0</v>
      </c>
      <c r="BB75">
        <f ca="1">IF(OR(COUNTIF(PreElaborazione!BA$8:'PreElaborazione'!BA74,PreElaborazione!BA75)&gt;0,PreElaborazione!BA75=""),0,PreElaborazione!BA75)</f>
        <v>0</v>
      </c>
      <c r="BC75">
        <f ca="1">IF(OR(COUNTIF(PreElaborazione!BB$8:'PreElaborazione'!BB74,PreElaborazione!BB75)&gt;0,PreElaborazione!BB75=""),0,PreElaborazione!BB75)</f>
        <v>0</v>
      </c>
      <c r="BD75">
        <f ca="1">IF(OR(COUNTIF(PreElaborazione!BC$8:'PreElaborazione'!BC74,PreElaborazione!BC75)&gt;0,PreElaborazione!BC75=""),0,PreElaborazione!BC75)</f>
        <v>0</v>
      </c>
      <c r="BE75">
        <f ca="1">IF(OR(COUNTIF(PreElaborazione!BD$8:'PreElaborazione'!BD74,PreElaborazione!BD75)&gt;0,PreElaborazione!BD75=""),0,PreElaborazione!BD75)</f>
        <v>0</v>
      </c>
      <c r="BF75">
        <f ca="1">IF(OR(COUNTIF(PreElaborazione!BE$8:'PreElaborazione'!BE74,PreElaborazione!BE75)&gt;0,PreElaborazione!BE75=""),0,PreElaborazione!BE75)</f>
        <v>0</v>
      </c>
      <c r="BG75">
        <f ca="1">IF(OR(COUNTIF(PreElaborazione!BF$8:'PreElaborazione'!BF74,PreElaborazione!BF75)&gt;0,PreElaborazione!BF75=""),0,PreElaborazione!BF75)</f>
        <v>0</v>
      </c>
      <c r="BH75">
        <f ca="1">IF(OR(COUNTIF(PreElaborazione!BG$8:'PreElaborazione'!BG74,PreElaborazione!BG75)&gt;0,PreElaborazione!BG75=""),0,PreElaborazione!BG75)</f>
        <v>0</v>
      </c>
      <c r="BI75">
        <f ca="1">IF(OR(COUNTIF(PreElaborazione!BH$8:'PreElaborazione'!BH74,PreElaborazione!BH75)&gt;0,PreElaborazione!BH75=""),0,PreElaborazione!BH75)</f>
        <v>0</v>
      </c>
      <c r="BJ75">
        <f ca="1">IF(OR(COUNTIF(PreElaborazione!BI$8:'PreElaborazione'!BI74,PreElaborazione!BI75)&gt;0,PreElaborazione!BI75=""),0,PreElaborazione!BI75)</f>
        <v>0</v>
      </c>
      <c r="BK75">
        <f ca="1">IF(OR(COUNTIF(PreElaborazione!BJ$8:'PreElaborazione'!BJ74,PreElaborazione!BJ75)&gt;0,PreElaborazione!BJ75=""),0,PreElaborazione!BJ75)</f>
        <v>0</v>
      </c>
      <c r="BL75">
        <f ca="1">IF(OR(COUNTIF(PreElaborazione!BK$8:'PreElaborazione'!BK74,PreElaborazione!BK75)&gt;0,PreElaborazione!BK75=""),0,PreElaborazione!BK75)</f>
        <v>0</v>
      </c>
      <c r="BM75">
        <f ca="1">IF(OR(COUNTIF(PreElaborazione!BL$8:'PreElaborazione'!BL74,PreElaborazione!BL75)&gt;0,PreElaborazione!BL75=""),0,PreElaborazione!BL75)</f>
        <v>0</v>
      </c>
      <c r="BN75">
        <f ca="1">IF(OR(COUNTIF(PreElaborazione!BM$8:'PreElaborazione'!BM74,PreElaborazione!BM75)&gt;0,PreElaborazione!BM75=""),0,PreElaborazione!BM75)</f>
        <v>0</v>
      </c>
      <c r="BO75">
        <f ca="1">IF(OR(COUNTIF(PreElaborazione!BN$8:'PreElaborazione'!BN74,PreElaborazione!BN75)&gt;0,PreElaborazione!BN75=""),0,PreElaborazione!BN75)</f>
        <v>0</v>
      </c>
      <c r="BP75">
        <f ca="1">IF(OR(COUNTIF(PreElaborazione!BO$8:'PreElaborazione'!BO74,PreElaborazione!BO75)&gt;0,PreElaborazione!BO75=""),0,PreElaborazione!BO75)</f>
        <v>0</v>
      </c>
      <c r="BQ75">
        <f ca="1">IF(OR(COUNTIF(PreElaborazione!BP$8:'PreElaborazione'!BP74,PreElaborazione!BP75)&gt;0,PreElaborazione!BP75=""),0,PreElaborazione!BP75)</f>
        <v>0</v>
      </c>
      <c r="BR75">
        <f ca="1">IF(OR(COUNTIF(PreElaborazione!BQ$8:'PreElaborazione'!BQ74,PreElaborazione!BQ75)&gt;0,PreElaborazione!BQ75=""),0,PreElaborazione!BQ75)</f>
        <v>0</v>
      </c>
      <c r="BS75">
        <f ca="1">IF(OR(COUNTIF(PreElaborazione!BR$8:'PreElaborazione'!BR74,PreElaborazione!BR75)&gt;0,PreElaborazione!BR75=""),0,PreElaborazione!BR75)</f>
        <v>0</v>
      </c>
      <c r="BT75">
        <f ca="1">IF(OR(COUNTIF(PreElaborazione!BS$8:'PreElaborazione'!BS74,PreElaborazione!BS75)&gt;0,PreElaborazione!BS75=""),0,PreElaborazione!BS75)</f>
        <v>0</v>
      </c>
      <c r="BU75">
        <f ca="1">IF(OR(COUNTIF(PreElaborazione!BT$8:'PreElaborazione'!BT74,PreElaborazione!BT75)&gt;0,PreElaborazione!BT75=""),0,PreElaborazione!BT75)</f>
        <v>0</v>
      </c>
      <c r="BV75">
        <f ca="1">IF(OR(COUNTIF(PreElaborazione!BU$8:'PreElaborazione'!BU74,PreElaborazione!BU75)&gt;0,PreElaborazione!BU75=""),0,PreElaborazione!BU75)</f>
        <v>0</v>
      </c>
      <c r="BW75">
        <f ca="1">IF(OR(COUNTIF(PreElaborazione!BV$8:'PreElaborazione'!BV74,PreElaborazione!BV75)&gt;0,PreElaborazione!BV75=""),0,PreElaborazione!BV75)</f>
        <v>0</v>
      </c>
      <c r="BX75">
        <f ca="1">IF(OR(COUNTIF(PreElaborazione!BW$8:'PreElaborazione'!BW74,PreElaborazione!BW75)&gt;0,PreElaborazione!BW75=""),0,PreElaborazione!BW75)</f>
        <v>0</v>
      </c>
      <c r="BY75">
        <f ca="1">IF(OR(COUNTIF(PreElaborazione!BX$8:'PreElaborazione'!BX74,PreElaborazione!BX75)&gt;0,PreElaborazione!BX75=""),0,PreElaborazione!BX75)</f>
        <v>0</v>
      </c>
      <c r="BZ75">
        <f ca="1">IF(OR(COUNTIF(PreElaborazione!BY$8:'PreElaborazione'!BY74,PreElaborazione!BY75)&gt;0,PreElaborazione!BY75=""),0,PreElaborazione!BY75)</f>
        <v>0</v>
      </c>
      <c r="CA75">
        <f ca="1">IF(OR(COUNTIF(PreElaborazione!BZ$8:'PreElaborazione'!BZ74,PreElaborazione!BZ75)&gt;0,PreElaborazione!BZ75=""),0,PreElaborazione!BZ75)</f>
        <v>0</v>
      </c>
      <c r="CB75">
        <f ca="1">IF(OR(COUNTIF(PreElaborazione!CA$8:'PreElaborazione'!CA74,PreElaborazione!CA75)&gt;0,PreElaborazione!CA75=""),0,PreElaborazione!CA75)</f>
        <v>0</v>
      </c>
      <c r="CC75">
        <f ca="1">IF(OR(COUNTIF(PreElaborazione!CB$8:'PreElaborazione'!CB74,PreElaborazione!CB75)&gt;0,PreElaborazione!CB75=""),0,PreElaborazione!CB75)</f>
        <v>0</v>
      </c>
      <c r="CD75">
        <f ca="1">IF(OR(COUNTIF(PreElaborazione!CC$8:'PreElaborazione'!CC74,PreElaborazione!CC75)&gt;0,PreElaborazione!CC75=""),0,PreElaborazione!CC75)</f>
        <v>0</v>
      </c>
      <c r="CE75">
        <f ca="1">IF(OR(COUNTIF(PreElaborazione!CD$8:'PreElaborazione'!CD74,PreElaborazione!CD75)&gt;0,PreElaborazione!CD75=""),0,PreElaborazione!CD75)</f>
        <v>0</v>
      </c>
      <c r="CF75">
        <f ca="1">IF(OR(COUNTIF(PreElaborazione!CE$8:'PreElaborazione'!CE74,PreElaborazione!CE75)&gt;0,PreElaborazione!CE75=""),0,PreElaborazione!CE75)</f>
        <v>0</v>
      </c>
      <c r="CG75">
        <f ca="1">IF(OR(COUNTIF(PreElaborazione!CF$8:'PreElaborazione'!CF74,PreElaborazione!CF75)&gt;0,PreElaborazione!CF75=""),0,PreElaborazione!CF75)</f>
        <v>0</v>
      </c>
      <c r="CH75">
        <f ca="1">IF(OR(COUNTIF(PreElaborazione!CG$8:'PreElaborazione'!CG74,PreElaborazione!CG75)&gt;0,PreElaborazione!CG75=""),0,PreElaborazione!CG75)</f>
        <v>0</v>
      </c>
      <c r="CI75">
        <f ca="1">IF(OR(COUNTIF(PreElaborazione!CH$8:'PreElaborazione'!CH74,PreElaborazione!CH75)&gt;0,PreElaborazione!CH75=""),0,PreElaborazione!CH75)</f>
        <v>0</v>
      </c>
      <c r="CJ75">
        <f ca="1">IF(OR(COUNTIF(PreElaborazione!CI$8:'PreElaborazione'!CI74,PreElaborazione!CI75)&gt;0,PreElaborazione!CI75=""),0,PreElaborazione!CI75)</f>
        <v>0</v>
      </c>
      <c r="CK75">
        <f ca="1">IF(OR(COUNTIF(PreElaborazione!CJ$8:'PreElaborazione'!CJ74,PreElaborazione!CJ75)&gt;0,PreElaborazione!CJ75=""),0,PreElaborazione!CJ75)</f>
        <v>0</v>
      </c>
      <c r="CL75">
        <f ca="1">IF(OR(COUNTIF(PreElaborazione!CK$8:'PreElaborazione'!CK74,PreElaborazione!CK75)&gt;0,PreElaborazione!CK75=""),0,PreElaborazione!CK75)</f>
        <v>0</v>
      </c>
      <c r="CM75">
        <f ca="1">IF(OR(COUNTIF(PreElaborazione!CL$8:'PreElaborazione'!CL74,PreElaborazione!CL75)&gt;0,PreElaborazione!CL75=""),0,PreElaborazione!CL75)</f>
        <v>0</v>
      </c>
      <c r="CN75">
        <f ca="1">IF(OR(COUNTIF(PreElaborazione!CM$8:'PreElaborazione'!CM74,PreElaborazione!CM75)&gt;0,PreElaborazione!CM75=""),0,PreElaborazione!CM75)</f>
        <v>0</v>
      </c>
      <c r="CO75">
        <f ca="1">IF(OR(COUNTIF(PreElaborazione!CN$8:'PreElaborazione'!CN74,PreElaborazione!CN75)&gt;0,PreElaborazione!CN75=""),0,PreElaborazione!CN75)</f>
        <v>0</v>
      </c>
      <c r="CP75">
        <f ca="1">IF(OR(COUNTIF(PreElaborazione!CO$8:'PreElaborazione'!CO74,PreElaborazione!CO75)&gt;0,PreElaborazione!CO75=""),0,PreElaborazione!CO75)</f>
        <v>0</v>
      </c>
      <c r="CQ75">
        <f ca="1">IF(OR(COUNTIF(PreElaborazione!CP$8:'PreElaborazione'!CP74,PreElaborazione!CP75)&gt;0,PreElaborazione!CP75=""),0,PreElaborazione!CP75)</f>
        <v>0</v>
      </c>
      <c r="CR75">
        <f ca="1">IF(OR(COUNTIF(PreElaborazione!CQ$8:'PreElaborazione'!CQ74,PreElaborazione!CQ75)&gt;0,PreElaborazione!CQ75=""),0,PreElaborazione!CQ75)</f>
        <v>0</v>
      </c>
      <c r="CS75">
        <f ca="1">IF(OR(COUNTIF(PreElaborazione!CR$8:'PreElaborazione'!CR74,PreElaborazione!CR75)&gt;0,PreElaborazione!CR75=""),0,PreElaborazione!CR75)</f>
        <v>0</v>
      </c>
      <c r="CT75">
        <f ca="1">IF(OR(COUNTIF(PreElaborazione!CS$8:'PreElaborazione'!CS74,PreElaborazione!CS75)&gt;0,PreElaborazione!CS75=""),0,PreElaborazione!CS75)</f>
        <v>0</v>
      </c>
      <c r="CU75">
        <f ca="1">IF(OR(COUNTIF(PreElaborazione!CT$8:'PreElaborazione'!CT74,PreElaborazione!CT75)&gt;0,PreElaborazione!CT75=""),0,PreElaborazione!CT75)</f>
        <v>0</v>
      </c>
      <c r="CV75">
        <f ca="1">IF(OR(COUNTIF(PreElaborazione!CU$8:'PreElaborazione'!CU74,PreElaborazione!CU75)&gt;0,PreElaborazione!CU75=""),0,PreElaborazione!CU75)</f>
        <v>0</v>
      </c>
      <c r="CW75">
        <f ca="1">IF(OR(COUNTIF(PreElaborazione!CV$8:'PreElaborazione'!CV74,PreElaborazione!CV75)&gt;0,PreElaborazione!CV75=""),0,PreElaborazione!CV75)</f>
        <v>0</v>
      </c>
      <c r="CX75">
        <f ca="1">IF(OR(COUNTIF(PreElaborazione!CW$8:'PreElaborazione'!CW74,PreElaborazione!CW75)&gt;0,PreElaborazione!CW75=""),0,PreElaborazione!CW75)</f>
        <v>0</v>
      </c>
      <c r="CY75">
        <f ca="1">IF(OR(COUNTIF(PreElaborazione!CX$8:'PreElaborazione'!CX74,PreElaborazione!CX75)&gt;0,PreElaborazione!CX75=""),0,PreElaborazione!CX75)</f>
        <v>0</v>
      </c>
      <c r="CZ75">
        <f ca="1">IF(OR(COUNTIF(PreElaborazione!CY$8:'PreElaborazione'!CY74,PreElaborazione!CY75)&gt;0,PreElaborazione!CY75=""),0,PreElaborazione!CY75)</f>
        <v>0</v>
      </c>
      <c r="DA75">
        <f ca="1">IF(OR(COUNTIF(PreElaborazione!CZ$8:'PreElaborazione'!CZ74,PreElaborazione!CZ75)&gt;0,PreElaborazione!CZ75=""),0,PreElaborazione!CZ75)</f>
        <v>0</v>
      </c>
      <c r="DB75">
        <f ca="1">IF(OR(COUNTIF(PreElaborazione!DA$8:'PreElaborazione'!DA74,PreElaborazione!DA75)&gt;0,PreElaborazione!DA75=""),0,PreElaborazione!DA75)</f>
        <v>0</v>
      </c>
      <c r="DC75">
        <f ca="1">IF(OR(COUNTIF(PreElaborazione!DB$8:'PreElaborazione'!DB74,PreElaborazione!DB75)&gt;0,PreElaborazione!DB75=""),0,PreElaborazione!DB75)</f>
        <v>0</v>
      </c>
      <c r="DD75" s="268">
        <f t="shared" ca="1" si="1"/>
        <v>0</v>
      </c>
    </row>
    <row r="76" spans="2:108">
      <c r="B76" s="121">
        <v>69</v>
      </c>
      <c r="C76">
        <f ca="1">IF(OR(COUNTIF(PreElaborazione!B$8:'PreElaborazione'!B75,PreElaborazione!B76)&gt;0,PreElaborazione!B76=""),0,PreElaborazione!B76)</f>
        <v>0</v>
      </c>
      <c r="D76">
        <f ca="1">IF(OR(COUNTIF(PreElaborazione!C$8:'PreElaborazione'!C75,PreElaborazione!C76)&gt;0,PreElaborazione!C76=""),0,PreElaborazione!C76)</f>
        <v>0</v>
      </c>
      <c r="E76">
        <f ca="1">IF(OR(COUNTIF(PreElaborazione!D$8:'PreElaborazione'!D75,PreElaborazione!D76)&gt;0,PreElaborazione!D76=""),0,PreElaborazione!D76)</f>
        <v>0</v>
      </c>
      <c r="F76">
        <f ca="1">IF(OR(COUNTIF(PreElaborazione!E$8:'PreElaborazione'!E75,PreElaborazione!E76)&gt;0,PreElaborazione!E76=""),0,PreElaborazione!E76)</f>
        <v>0</v>
      </c>
      <c r="G76">
        <f ca="1">IF(OR(COUNTIF(PreElaborazione!F$8:'PreElaborazione'!F75,PreElaborazione!F76)&gt;0,PreElaborazione!F76=""),0,PreElaborazione!F76)</f>
        <v>0</v>
      </c>
      <c r="H76">
        <f ca="1">IF(OR(COUNTIF(PreElaborazione!G$8:'PreElaborazione'!G75,PreElaborazione!G76)&gt;0,PreElaborazione!G76=""),0,PreElaborazione!G76)</f>
        <v>0</v>
      </c>
      <c r="I76">
        <f ca="1">IF(OR(COUNTIF(PreElaborazione!H$8:'PreElaborazione'!H75,PreElaborazione!H76)&gt;0,PreElaborazione!H76=""),0,PreElaborazione!H76)</f>
        <v>0</v>
      </c>
      <c r="J76">
        <f ca="1">IF(OR(COUNTIF(PreElaborazione!I$8:'PreElaborazione'!I75,PreElaborazione!I76)&gt;0,PreElaborazione!I76=""),0,PreElaborazione!I76)</f>
        <v>0</v>
      </c>
      <c r="K76">
        <f ca="1">IF(OR(COUNTIF(PreElaborazione!J$8:'PreElaborazione'!J75,PreElaborazione!J76)&gt;0,PreElaborazione!J76=""),0,PreElaborazione!J76)</f>
        <v>0</v>
      </c>
      <c r="L76">
        <f ca="1">IF(OR(COUNTIF(PreElaborazione!K$8:'PreElaborazione'!K75,PreElaborazione!K76)&gt;0,PreElaborazione!K76=""),0,PreElaborazione!K76)</f>
        <v>0</v>
      </c>
      <c r="M76">
        <f ca="1">IF(OR(COUNTIF(PreElaborazione!L$8:'PreElaborazione'!L75,PreElaborazione!L76)&gt;0,PreElaborazione!L76=""),0,PreElaborazione!L76)</f>
        <v>0</v>
      </c>
      <c r="N76">
        <f ca="1">IF(OR(COUNTIF(PreElaborazione!M$8:'PreElaborazione'!M75,PreElaborazione!M76)&gt;0,PreElaborazione!M76=""),0,PreElaborazione!M76)</f>
        <v>0</v>
      </c>
      <c r="O76">
        <f ca="1">IF(OR(COUNTIF(PreElaborazione!N$8:'PreElaborazione'!N75,PreElaborazione!N76)&gt;0,PreElaborazione!N76=""),0,PreElaborazione!N76)</f>
        <v>0</v>
      </c>
      <c r="P76">
        <f ca="1">IF(OR(COUNTIF(PreElaborazione!O$8:'PreElaborazione'!O75,PreElaborazione!O76)&gt;0,PreElaborazione!O76=""),0,PreElaborazione!O76)</f>
        <v>0</v>
      </c>
      <c r="Q76">
        <f ca="1">IF(OR(COUNTIF(PreElaborazione!P$8:'PreElaborazione'!P75,PreElaborazione!P76)&gt;0,PreElaborazione!P76=""),0,PreElaborazione!P76)</f>
        <v>0</v>
      </c>
      <c r="R76">
        <f ca="1">IF(OR(COUNTIF(PreElaborazione!Q$8:'PreElaborazione'!Q75,PreElaborazione!Q76)&gt;0,PreElaborazione!Q76=""),0,PreElaborazione!Q76)</f>
        <v>0</v>
      </c>
      <c r="S76">
        <f ca="1">IF(OR(COUNTIF(PreElaborazione!R$8:'PreElaborazione'!R75,PreElaborazione!R76)&gt;0,PreElaborazione!R76=""),0,PreElaborazione!R76)</f>
        <v>0</v>
      </c>
      <c r="T76">
        <f ca="1">IF(OR(COUNTIF(PreElaborazione!S$8:'PreElaborazione'!S75,PreElaborazione!S76)&gt;0,PreElaborazione!S76=""),0,PreElaborazione!S76)</f>
        <v>0</v>
      </c>
      <c r="U76">
        <f ca="1">IF(OR(COUNTIF(PreElaborazione!T$8:'PreElaborazione'!T75,PreElaborazione!T76)&gt;0,PreElaborazione!T76=""),0,PreElaborazione!T76)</f>
        <v>0</v>
      </c>
      <c r="V76">
        <f ca="1">IF(OR(COUNTIF(PreElaborazione!U$8:'PreElaborazione'!U75,PreElaborazione!U76)&gt;0,PreElaborazione!U76=""),0,PreElaborazione!U76)</f>
        <v>0</v>
      </c>
      <c r="W76">
        <f ca="1">IF(OR(COUNTIF(PreElaborazione!V$8:'PreElaborazione'!V75,PreElaborazione!V76)&gt;0,PreElaborazione!V76=""),0,PreElaborazione!V76)</f>
        <v>0</v>
      </c>
      <c r="X76">
        <f ca="1">IF(OR(COUNTIF(PreElaborazione!W$8:'PreElaborazione'!W75,PreElaborazione!W76)&gt;0,PreElaborazione!W76=""),0,PreElaborazione!W76)</f>
        <v>0</v>
      </c>
      <c r="Y76">
        <f ca="1">IF(OR(COUNTIF(PreElaborazione!X$8:'PreElaborazione'!X75,PreElaborazione!X76)&gt;0,PreElaborazione!X76=""),0,PreElaborazione!X76)</f>
        <v>0</v>
      </c>
      <c r="Z76">
        <f ca="1">IF(OR(COUNTIF(PreElaborazione!Y$8:'PreElaborazione'!Y75,PreElaborazione!Y76)&gt;0,PreElaborazione!Y76=""),0,PreElaborazione!Y76)</f>
        <v>0</v>
      </c>
      <c r="AA76">
        <f ca="1">IF(OR(COUNTIF(PreElaborazione!Z$8:'PreElaborazione'!Z75,PreElaborazione!Z76)&gt;0,PreElaborazione!Z76=""),0,PreElaborazione!Z76)</f>
        <v>0</v>
      </c>
      <c r="AB76">
        <f ca="1">IF(OR(COUNTIF(PreElaborazione!AA$8:'PreElaborazione'!AA75,PreElaborazione!AA76)&gt;0,PreElaborazione!AA76=""),0,PreElaborazione!AA76)</f>
        <v>0</v>
      </c>
      <c r="AC76">
        <f ca="1">IF(OR(COUNTIF(PreElaborazione!AB$8:'PreElaborazione'!AB75,PreElaborazione!AB76)&gt;0,PreElaborazione!AB76=""),0,PreElaborazione!AB76)</f>
        <v>0</v>
      </c>
      <c r="AD76">
        <f ca="1">IF(OR(COUNTIF(PreElaborazione!AC$8:'PreElaborazione'!AC75,PreElaborazione!AC76)&gt;0,PreElaborazione!AC76=""),0,PreElaborazione!AC76)</f>
        <v>0</v>
      </c>
      <c r="AE76">
        <f ca="1">IF(OR(COUNTIF(PreElaborazione!AD$8:'PreElaborazione'!AD75,PreElaborazione!AD76)&gt;0,PreElaborazione!AD76=""),0,PreElaborazione!AD76)</f>
        <v>0</v>
      </c>
      <c r="AF76">
        <f ca="1">IF(OR(COUNTIF(PreElaborazione!AE$8:'PreElaborazione'!AE75,PreElaborazione!AE76)&gt;0,PreElaborazione!AE76=""),0,PreElaborazione!AE76)</f>
        <v>0</v>
      </c>
      <c r="AG76">
        <f ca="1">IF(OR(COUNTIF(PreElaborazione!AF$8:'PreElaborazione'!AF75,PreElaborazione!AF76)&gt;0,PreElaborazione!AF76=""),0,PreElaborazione!AF76)</f>
        <v>0</v>
      </c>
      <c r="AH76">
        <f ca="1">IF(OR(COUNTIF(PreElaborazione!AG$8:'PreElaborazione'!AG75,PreElaborazione!AG76)&gt;0,PreElaborazione!AG76=""),0,PreElaborazione!AG76)</f>
        <v>0</v>
      </c>
      <c r="AI76">
        <f ca="1">IF(OR(COUNTIF(PreElaborazione!AH$8:'PreElaborazione'!AH75,PreElaborazione!AH76)&gt;0,PreElaborazione!AH76=""),0,PreElaborazione!AH76)</f>
        <v>0</v>
      </c>
      <c r="AJ76">
        <f ca="1">IF(OR(COUNTIF(PreElaborazione!AI$8:'PreElaborazione'!AI75,PreElaborazione!AI76)&gt;0,PreElaborazione!AI76=""),0,PreElaborazione!AI76)</f>
        <v>0</v>
      </c>
      <c r="AK76">
        <f ca="1">IF(OR(COUNTIF(PreElaborazione!AJ$8:'PreElaborazione'!AJ75,PreElaborazione!AJ76)&gt;0,PreElaborazione!AJ76=""),0,PreElaborazione!AJ76)</f>
        <v>0</v>
      </c>
      <c r="AL76">
        <f ca="1">IF(OR(COUNTIF(PreElaborazione!AK$8:'PreElaborazione'!AK75,PreElaborazione!AK76)&gt;0,PreElaborazione!AK76=""),0,PreElaborazione!AK76)</f>
        <v>0</v>
      </c>
      <c r="AM76">
        <f ca="1">IF(OR(COUNTIF(PreElaborazione!AL$8:'PreElaborazione'!AL75,PreElaborazione!AL76)&gt;0,PreElaborazione!AL76=""),0,PreElaborazione!AL76)</f>
        <v>0</v>
      </c>
      <c r="AN76">
        <f ca="1">IF(OR(COUNTIF(PreElaborazione!AM$8:'PreElaborazione'!AM75,PreElaborazione!AM76)&gt;0,PreElaborazione!AM76=""),0,PreElaborazione!AM76)</f>
        <v>0</v>
      </c>
      <c r="AO76">
        <f ca="1">IF(OR(COUNTIF(PreElaborazione!AN$8:'PreElaborazione'!AN75,PreElaborazione!AN76)&gt;0,PreElaborazione!AN76=""),0,PreElaborazione!AN76)</f>
        <v>0</v>
      </c>
      <c r="AP76">
        <f ca="1">IF(OR(COUNTIF(PreElaborazione!AO$8:'PreElaborazione'!AO75,PreElaborazione!AO76)&gt;0,PreElaborazione!AO76=""),0,PreElaborazione!AO76)</f>
        <v>0</v>
      </c>
      <c r="AQ76">
        <f ca="1">IF(OR(COUNTIF(PreElaborazione!AP$8:'PreElaborazione'!AP75,PreElaborazione!AP76)&gt;0,PreElaborazione!AP76=""),0,PreElaborazione!AP76)</f>
        <v>0</v>
      </c>
      <c r="AR76">
        <f ca="1">IF(OR(COUNTIF(PreElaborazione!AQ$8:'PreElaborazione'!AQ75,PreElaborazione!AQ76)&gt;0,PreElaborazione!AQ76=""),0,PreElaborazione!AQ76)</f>
        <v>0</v>
      </c>
      <c r="AS76">
        <f ca="1">IF(OR(COUNTIF(PreElaborazione!AR$8:'PreElaborazione'!AR75,PreElaborazione!AR76)&gt;0,PreElaborazione!AR76=""),0,PreElaborazione!AR76)</f>
        <v>0</v>
      </c>
      <c r="AT76">
        <f ca="1">IF(OR(COUNTIF(PreElaborazione!AS$8:'PreElaborazione'!AS75,PreElaborazione!AS76)&gt;0,PreElaborazione!AS76=""),0,PreElaborazione!AS76)</f>
        <v>0</v>
      </c>
      <c r="AU76">
        <f ca="1">IF(OR(COUNTIF(PreElaborazione!AT$8:'PreElaborazione'!AT75,PreElaborazione!AT76)&gt;0,PreElaborazione!AT76=""),0,PreElaborazione!AT76)</f>
        <v>0</v>
      </c>
      <c r="AV76">
        <f ca="1">IF(OR(COUNTIF(PreElaborazione!AU$8:'PreElaborazione'!AU75,PreElaborazione!AU76)&gt;0,PreElaborazione!AU76=""),0,PreElaborazione!AU76)</f>
        <v>0</v>
      </c>
      <c r="AW76">
        <f ca="1">IF(OR(COUNTIF(PreElaborazione!AV$8:'PreElaborazione'!AV75,PreElaborazione!AV76)&gt;0,PreElaborazione!AV76=""),0,PreElaborazione!AV76)</f>
        <v>0</v>
      </c>
      <c r="AX76">
        <f ca="1">IF(OR(COUNTIF(PreElaborazione!AW$8:'PreElaborazione'!AW75,PreElaborazione!AW76)&gt;0,PreElaborazione!AW76=""),0,PreElaborazione!AW76)</f>
        <v>0</v>
      </c>
      <c r="AY76">
        <f ca="1">IF(OR(COUNTIF(PreElaborazione!AX$8:'PreElaborazione'!AX75,PreElaborazione!AX76)&gt;0,PreElaborazione!AX76=""),0,PreElaborazione!AX76)</f>
        <v>0</v>
      </c>
      <c r="AZ76">
        <f ca="1">IF(OR(COUNTIF(PreElaborazione!AY$8:'PreElaborazione'!AY75,PreElaborazione!AY76)&gt;0,PreElaborazione!AY76=""),0,PreElaborazione!AY76)</f>
        <v>0</v>
      </c>
      <c r="BA76">
        <f ca="1">IF(OR(COUNTIF(PreElaborazione!AZ$8:'PreElaborazione'!AZ75,PreElaborazione!AZ76)&gt;0,PreElaborazione!AZ76=""),0,PreElaborazione!AZ76)</f>
        <v>0</v>
      </c>
      <c r="BB76">
        <f ca="1">IF(OR(COUNTIF(PreElaborazione!BA$8:'PreElaborazione'!BA75,PreElaborazione!BA76)&gt;0,PreElaborazione!BA76=""),0,PreElaborazione!BA76)</f>
        <v>0</v>
      </c>
      <c r="BC76">
        <f ca="1">IF(OR(COUNTIF(PreElaborazione!BB$8:'PreElaborazione'!BB75,PreElaborazione!BB76)&gt;0,PreElaborazione!BB76=""),0,PreElaborazione!BB76)</f>
        <v>0</v>
      </c>
      <c r="BD76">
        <f ca="1">IF(OR(COUNTIF(PreElaborazione!BC$8:'PreElaborazione'!BC75,PreElaborazione!BC76)&gt;0,PreElaborazione!BC76=""),0,PreElaborazione!BC76)</f>
        <v>0</v>
      </c>
      <c r="BE76">
        <f ca="1">IF(OR(COUNTIF(PreElaborazione!BD$8:'PreElaborazione'!BD75,PreElaborazione!BD76)&gt;0,PreElaborazione!BD76=""),0,PreElaborazione!BD76)</f>
        <v>0</v>
      </c>
      <c r="BF76">
        <f ca="1">IF(OR(COUNTIF(PreElaborazione!BE$8:'PreElaborazione'!BE75,PreElaborazione!BE76)&gt;0,PreElaborazione!BE76=""),0,PreElaborazione!BE76)</f>
        <v>0</v>
      </c>
      <c r="BG76">
        <f ca="1">IF(OR(COUNTIF(PreElaborazione!BF$8:'PreElaborazione'!BF75,PreElaborazione!BF76)&gt;0,PreElaborazione!BF76=""),0,PreElaborazione!BF76)</f>
        <v>0</v>
      </c>
      <c r="BH76">
        <f ca="1">IF(OR(COUNTIF(PreElaborazione!BG$8:'PreElaborazione'!BG75,PreElaborazione!BG76)&gt;0,PreElaborazione!BG76=""),0,PreElaborazione!BG76)</f>
        <v>0</v>
      </c>
      <c r="BI76">
        <f ca="1">IF(OR(COUNTIF(PreElaborazione!BH$8:'PreElaborazione'!BH75,PreElaborazione!BH76)&gt;0,PreElaborazione!BH76=""),0,PreElaborazione!BH76)</f>
        <v>0</v>
      </c>
      <c r="BJ76">
        <f ca="1">IF(OR(COUNTIF(PreElaborazione!BI$8:'PreElaborazione'!BI75,PreElaborazione!BI76)&gt;0,PreElaborazione!BI76=""),0,PreElaborazione!BI76)</f>
        <v>0</v>
      </c>
      <c r="BK76">
        <f ca="1">IF(OR(COUNTIF(PreElaborazione!BJ$8:'PreElaborazione'!BJ75,PreElaborazione!BJ76)&gt;0,PreElaborazione!BJ76=""),0,PreElaborazione!BJ76)</f>
        <v>0</v>
      </c>
      <c r="BL76">
        <f ca="1">IF(OR(COUNTIF(PreElaborazione!BK$8:'PreElaborazione'!BK75,PreElaborazione!BK76)&gt;0,PreElaborazione!BK76=""),0,PreElaborazione!BK76)</f>
        <v>0</v>
      </c>
      <c r="BM76">
        <f ca="1">IF(OR(COUNTIF(PreElaborazione!BL$8:'PreElaborazione'!BL75,PreElaborazione!BL76)&gt;0,PreElaborazione!BL76=""),0,PreElaborazione!BL76)</f>
        <v>0</v>
      </c>
      <c r="BN76">
        <f ca="1">IF(OR(COUNTIF(PreElaborazione!BM$8:'PreElaborazione'!BM75,PreElaborazione!BM76)&gt;0,PreElaborazione!BM76=""),0,PreElaborazione!BM76)</f>
        <v>0</v>
      </c>
      <c r="BO76">
        <f ca="1">IF(OR(COUNTIF(PreElaborazione!BN$8:'PreElaborazione'!BN75,PreElaborazione!BN76)&gt;0,PreElaborazione!BN76=""),0,PreElaborazione!BN76)</f>
        <v>0</v>
      </c>
      <c r="BP76">
        <f ca="1">IF(OR(COUNTIF(PreElaborazione!BO$8:'PreElaborazione'!BO75,PreElaborazione!BO76)&gt;0,PreElaborazione!BO76=""),0,PreElaborazione!BO76)</f>
        <v>0</v>
      </c>
      <c r="BQ76">
        <f ca="1">IF(OR(COUNTIF(PreElaborazione!BP$8:'PreElaborazione'!BP75,PreElaborazione!BP76)&gt;0,PreElaborazione!BP76=""),0,PreElaborazione!BP76)</f>
        <v>0</v>
      </c>
      <c r="BR76">
        <f ca="1">IF(OR(COUNTIF(PreElaborazione!BQ$8:'PreElaborazione'!BQ75,PreElaborazione!BQ76)&gt;0,PreElaborazione!BQ76=""),0,PreElaborazione!BQ76)</f>
        <v>0</v>
      </c>
      <c r="BS76">
        <f ca="1">IF(OR(COUNTIF(PreElaborazione!BR$8:'PreElaborazione'!BR75,PreElaborazione!BR76)&gt;0,PreElaborazione!BR76=""),0,PreElaborazione!BR76)</f>
        <v>0</v>
      </c>
      <c r="BT76">
        <f ca="1">IF(OR(COUNTIF(PreElaborazione!BS$8:'PreElaborazione'!BS75,PreElaborazione!BS76)&gt;0,PreElaborazione!BS76=""),0,PreElaborazione!BS76)</f>
        <v>0</v>
      </c>
      <c r="BU76">
        <f ca="1">IF(OR(COUNTIF(PreElaborazione!BT$8:'PreElaborazione'!BT75,PreElaborazione!BT76)&gt;0,PreElaborazione!BT76=""),0,PreElaborazione!BT76)</f>
        <v>0</v>
      </c>
      <c r="BV76">
        <f ca="1">IF(OR(COUNTIF(PreElaborazione!BU$8:'PreElaborazione'!BU75,PreElaborazione!BU76)&gt;0,PreElaborazione!BU76=""),0,PreElaborazione!BU76)</f>
        <v>0</v>
      </c>
      <c r="BW76">
        <f ca="1">IF(OR(COUNTIF(PreElaborazione!BV$8:'PreElaborazione'!BV75,PreElaborazione!BV76)&gt;0,PreElaborazione!BV76=""),0,PreElaborazione!BV76)</f>
        <v>0</v>
      </c>
      <c r="BX76">
        <f ca="1">IF(OR(COUNTIF(PreElaborazione!BW$8:'PreElaborazione'!BW75,PreElaborazione!BW76)&gt;0,PreElaborazione!BW76=""),0,PreElaborazione!BW76)</f>
        <v>0</v>
      </c>
      <c r="BY76">
        <f ca="1">IF(OR(COUNTIF(PreElaborazione!BX$8:'PreElaborazione'!BX75,PreElaborazione!BX76)&gt;0,PreElaborazione!BX76=""),0,PreElaborazione!BX76)</f>
        <v>0</v>
      </c>
      <c r="BZ76">
        <f ca="1">IF(OR(COUNTIF(PreElaborazione!BY$8:'PreElaborazione'!BY75,PreElaborazione!BY76)&gt;0,PreElaborazione!BY76=""),0,PreElaborazione!BY76)</f>
        <v>0</v>
      </c>
      <c r="CA76">
        <f ca="1">IF(OR(COUNTIF(PreElaborazione!BZ$8:'PreElaborazione'!BZ75,PreElaborazione!BZ76)&gt;0,PreElaborazione!BZ76=""),0,PreElaborazione!BZ76)</f>
        <v>0</v>
      </c>
      <c r="CB76">
        <f ca="1">IF(OR(COUNTIF(PreElaborazione!CA$8:'PreElaborazione'!CA75,PreElaborazione!CA76)&gt;0,PreElaborazione!CA76=""),0,PreElaborazione!CA76)</f>
        <v>0</v>
      </c>
      <c r="CC76">
        <f ca="1">IF(OR(COUNTIF(PreElaborazione!CB$8:'PreElaborazione'!CB75,PreElaborazione!CB76)&gt;0,PreElaborazione!CB76=""),0,PreElaborazione!CB76)</f>
        <v>0</v>
      </c>
      <c r="CD76">
        <f ca="1">IF(OR(COUNTIF(PreElaborazione!CC$8:'PreElaborazione'!CC75,PreElaborazione!CC76)&gt;0,PreElaborazione!CC76=""),0,PreElaborazione!CC76)</f>
        <v>0</v>
      </c>
      <c r="CE76">
        <f ca="1">IF(OR(COUNTIF(PreElaborazione!CD$8:'PreElaborazione'!CD75,PreElaborazione!CD76)&gt;0,PreElaborazione!CD76=""),0,PreElaborazione!CD76)</f>
        <v>0</v>
      </c>
      <c r="CF76">
        <f ca="1">IF(OR(COUNTIF(PreElaborazione!CE$8:'PreElaborazione'!CE75,PreElaborazione!CE76)&gt;0,PreElaborazione!CE76=""),0,PreElaborazione!CE76)</f>
        <v>0</v>
      </c>
      <c r="CG76">
        <f ca="1">IF(OR(COUNTIF(PreElaborazione!CF$8:'PreElaborazione'!CF75,PreElaborazione!CF76)&gt;0,PreElaborazione!CF76=""),0,PreElaborazione!CF76)</f>
        <v>0</v>
      </c>
      <c r="CH76">
        <f ca="1">IF(OR(COUNTIF(PreElaborazione!CG$8:'PreElaborazione'!CG75,PreElaborazione!CG76)&gt;0,PreElaborazione!CG76=""),0,PreElaborazione!CG76)</f>
        <v>0</v>
      </c>
      <c r="CI76">
        <f ca="1">IF(OR(COUNTIF(PreElaborazione!CH$8:'PreElaborazione'!CH75,PreElaborazione!CH76)&gt;0,PreElaborazione!CH76=""),0,PreElaborazione!CH76)</f>
        <v>0</v>
      </c>
      <c r="CJ76">
        <f ca="1">IF(OR(COUNTIF(PreElaborazione!CI$8:'PreElaborazione'!CI75,PreElaborazione!CI76)&gt;0,PreElaborazione!CI76=""),0,PreElaborazione!CI76)</f>
        <v>0</v>
      </c>
      <c r="CK76">
        <f ca="1">IF(OR(COUNTIF(PreElaborazione!CJ$8:'PreElaborazione'!CJ75,PreElaborazione!CJ76)&gt;0,PreElaborazione!CJ76=""),0,PreElaborazione!CJ76)</f>
        <v>0</v>
      </c>
      <c r="CL76">
        <f ca="1">IF(OR(COUNTIF(PreElaborazione!CK$8:'PreElaborazione'!CK75,PreElaborazione!CK76)&gt;0,PreElaborazione!CK76=""),0,PreElaborazione!CK76)</f>
        <v>0</v>
      </c>
      <c r="CM76">
        <f ca="1">IF(OR(COUNTIF(PreElaborazione!CL$8:'PreElaborazione'!CL75,PreElaborazione!CL76)&gt;0,PreElaborazione!CL76=""),0,PreElaborazione!CL76)</f>
        <v>0</v>
      </c>
      <c r="CN76">
        <f ca="1">IF(OR(COUNTIF(PreElaborazione!CM$8:'PreElaborazione'!CM75,PreElaborazione!CM76)&gt;0,PreElaborazione!CM76=""),0,PreElaborazione!CM76)</f>
        <v>0</v>
      </c>
      <c r="CO76">
        <f ca="1">IF(OR(COUNTIF(PreElaborazione!CN$8:'PreElaborazione'!CN75,PreElaborazione!CN76)&gt;0,PreElaborazione!CN76=""),0,PreElaborazione!CN76)</f>
        <v>0</v>
      </c>
      <c r="CP76">
        <f ca="1">IF(OR(COUNTIF(PreElaborazione!CO$8:'PreElaborazione'!CO75,PreElaborazione!CO76)&gt;0,PreElaborazione!CO76=""),0,PreElaborazione!CO76)</f>
        <v>0</v>
      </c>
      <c r="CQ76">
        <f ca="1">IF(OR(COUNTIF(PreElaborazione!CP$8:'PreElaborazione'!CP75,PreElaborazione!CP76)&gt;0,PreElaborazione!CP76=""),0,PreElaborazione!CP76)</f>
        <v>0</v>
      </c>
      <c r="CR76">
        <f ca="1">IF(OR(COUNTIF(PreElaborazione!CQ$8:'PreElaborazione'!CQ75,PreElaborazione!CQ76)&gt;0,PreElaborazione!CQ76=""),0,PreElaborazione!CQ76)</f>
        <v>0</v>
      </c>
      <c r="CS76">
        <f ca="1">IF(OR(COUNTIF(PreElaborazione!CR$8:'PreElaborazione'!CR75,PreElaborazione!CR76)&gt;0,PreElaborazione!CR76=""),0,PreElaborazione!CR76)</f>
        <v>0</v>
      </c>
      <c r="CT76">
        <f ca="1">IF(OR(COUNTIF(PreElaborazione!CS$8:'PreElaborazione'!CS75,PreElaborazione!CS76)&gt;0,PreElaborazione!CS76=""),0,PreElaborazione!CS76)</f>
        <v>0</v>
      </c>
      <c r="CU76">
        <f ca="1">IF(OR(COUNTIF(PreElaborazione!CT$8:'PreElaborazione'!CT75,PreElaborazione!CT76)&gt;0,PreElaborazione!CT76=""),0,PreElaborazione!CT76)</f>
        <v>0</v>
      </c>
      <c r="CV76">
        <f ca="1">IF(OR(COUNTIF(PreElaborazione!CU$8:'PreElaborazione'!CU75,PreElaborazione!CU76)&gt;0,PreElaborazione!CU76=""),0,PreElaborazione!CU76)</f>
        <v>0</v>
      </c>
      <c r="CW76">
        <f ca="1">IF(OR(COUNTIF(PreElaborazione!CV$8:'PreElaborazione'!CV75,PreElaborazione!CV76)&gt;0,PreElaborazione!CV76=""),0,PreElaborazione!CV76)</f>
        <v>0</v>
      </c>
      <c r="CX76">
        <f ca="1">IF(OR(COUNTIF(PreElaborazione!CW$8:'PreElaborazione'!CW75,PreElaborazione!CW76)&gt;0,PreElaborazione!CW76=""),0,PreElaborazione!CW76)</f>
        <v>0</v>
      </c>
      <c r="CY76">
        <f ca="1">IF(OR(COUNTIF(PreElaborazione!CX$8:'PreElaborazione'!CX75,PreElaborazione!CX76)&gt;0,PreElaborazione!CX76=""),0,PreElaborazione!CX76)</f>
        <v>0</v>
      </c>
      <c r="CZ76">
        <f ca="1">IF(OR(COUNTIF(PreElaborazione!CY$8:'PreElaborazione'!CY75,PreElaborazione!CY76)&gt;0,PreElaborazione!CY76=""),0,PreElaborazione!CY76)</f>
        <v>0</v>
      </c>
      <c r="DA76">
        <f ca="1">IF(OR(COUNTIF(PreElaborazione!CZ$8:'PreElaborazione'!CZ75,PreElaborazione!CZ76)&gt;0,PreElaborazione!CZ76=""),0,PreElaborazione!CZ76)</f>
        <v>0</v>
      </c>
      <c r="DB76">
        <f ca="1">IF(OR(COUNTIF(PreElaborazione!DA$8:'PreElaborazione'!DA75,PreElaborazione!DA76)&gt;0,PreElaborazione!DA76=""),0,PreElaborazione!DA76)</f>
        <v>0</v>
      </c>
      <c r="DC76">
        <f ca="1">IF(OR(COUNTIF(PreElaborazione!DB$8:'PreElaborazione'!DB75,PreElaborazione!DB76)&gt;0,PreElaborazione!DB76=""),0,PreElaborazione!DB76)</f>
        <v>0</v>
      </c>
      <c r="DD76" s="268">
        <f t="shared" ca="1" si="1"/>
        <v>0</v>
      </c>
    </row>
    <row r="77" spans="2:108">
      <c r="B77" s="121">
        <v>70</v>
      </c>
      <c r="C77">
        <f ca="1">IF(OR(COUNTIF(PreElaborazione!B$8:'PreElaborazione'!B76,PreElaborazione!B77)&gt;0,PreElaborazione!B77=""),0,PreElaborazione!B77)</f>
        <v>0</v>
      </c>
      <c r="D77">
        <f ca="1">IF(OR(COUNTIF(PreElaborazione!C$8:'PreElaborazione'!C76,PreElaborazione!C77)&gt;0,PreElaborazione!C77=""),0,PreElaborazione!C77)</f>
        <v>0</v>
      </c>
      <c r="E77">
        <f ca="1">IF(OR(COUNTIF(PreElaborazione!D$8:'PreElaborazione'!D76,PreElaborazione!D77)&gt;0,PreElaborazione!D77=""),0,PreElaborazione!D77)</f>
        <v>0</v>
      </c>
      <c r="F77">
        <f ca="1">IF(OR(COUNTIF(PreElaborazione!E$8:'PreElaborazione'!E76,PreElaborazione!E77)&gt;0,PreElaborazione!E77=""),0,PreElaborazione!E77)</f>
        <v>0</v>
      </c>
      <c r="G77">
        <f ca="1">IF(OR(COUNTIF(PreElaborazione!F$8:'PreElaborazione'!F76,PreElaborazione!F77)&gt;0,PreElaborazione!F77=""),0,PreElaborazione!F77)</f>
        <v>0</v>
      </c>
      <c r="H77">
        <f ca="1">IF(OR(COUNTIF(PreElaborazione!G$8:'PreElaborazione'!G76,PreElaborazione!G77)&gt;0,PreElaborazione!G77=""),0,PreElaborazione!G77)</f>
        <v>0</v>
      </c>
      <c r="I77">
        <f ca="1">IF(OR(COUNTIF(PreElaborazione!H$8:'PreElaborazione'!H76,PreElaborazione!H77)&gt;0,PreElaborazione!H77=""),0,PreElaborazione!H77)</f>
        <v>0</v>
      </c>
      <c r="J77">
        <f ca="1">IF(OR(COUNTIF(PreElaborazione!I$8:'PreElaborazione'!I76,PreElaborazione!I77)&gt;0,PreElaborazione!I77=""),0,PreElaborazione!I77)</f>
        <v>0</v>
      </c>
      <c r="K77">
        <f ca="1">IF(OR(COUNTIF(PreElaborazione!J$8:'PreElaborazione'!J76,PreElaborazione!J77)&gt;0,PreElaborazione!J77=""),0,PreElaborazione!J77)</f>
        <v>0</v>
      </c>
      <c r="L77">
        <f ca="1">IF(OR(COUNTIF(PreElaborazione!K$8:'PreElaborazione'!K76,PreElaborazione!K77)&gt;0,PreElaborazione!K77=""),0,PreElaborazione!K77)</f>
        <v>0</v>
      </c>
      <c r="M77">
        <f ca="1">IF(OR(COUNTIF(PreElaborazione!L$8:'PreElaborazione'!L76,PreElaborazione!L77)&gt;0,PreElaborazione!L77=""),0,PreElaborazione!L77)</f>
        <v>0</v>
      </c>
      <c r="N77">
        <f ca="1">IF(OR(COUNTIF(PreElaborazione!M$8:'PreElaborazione'!M76,PreElaborazione!M77)&gt;0,PreElaborazione!M77=""),0,PreElaborazione!M77)</f>
        <v>0</v>
      </c>
      <c r="O77">
        <f ca="1">IF(OR(COUNTIF(PreElaborazione!N$8:'PreElaborazione'!N76,PreElaborazione!N77)&gt;0,PreElaborazione!N77=""),0,PreElaborazione!N77)</f>
        <v>0</v>
      </c>
      <c r="P77">
        <f ca="1">IF(OR(COUNTIF(PreElaborazione!O$8:'PreElaborazione'!O76,PreElaborazione!O77)&gt;0,PreElaborazione!O77=""),0,PreElaborazione!O77)</f>
        <v>0</v>
      </c>
      <c r="Q77">
        <f ca="1">IF(OR(COUNTIF(PreElaborazione!P$8:'PreElaborazione'!P76,PreElaborazione!P77)&gt;0,PreElaborazione!P77=""),0,PreElaborazione!P77)</f>
        <v>0</v>
      </c>
      <c r="R77">
        <f ca="1">IF(OR(COUNTIF(PreElaborazione!Q$8:'PreElaborazione'!Q76,PreElaborazione!Q77)&gt;0,PreElaborazione!Q77=""),0,PreElaborazione!Q77)</f>
        <v>0</v>
      </c>
      <c r="S77">
        <f ca="1">IF(OR(COUNTIF(PreElaborazione!R$8:'PreElaborazione'!R76,PreElaborazione!R77)&gt;0,PreElaborazione!R77=""),0,PreElaborazione!R77)</f>
        <v>0</v>
      </c>
      <c r="T77">
        <f ca="1">IF(OR(COUNTIF(PreElaborazione!S$8:'PreElaborazione'!S76,PreElaborazione!S77)&gt;0,PreElaborazione!S77=""),0,PreElaborazione!S77)</f>
        <v>0</v>
      </c>
      <c r="U77">
        <f ca="1">IF(OR(COUNTIF(PreElaborazione!T$8:'PreElaborazione'!T76,PreElaborazione!T77)&gt;0,PreElaborazione!T77=""),0,PreElaborazione!T77)</f>
        <v>0</v>
      </c>
      <c r="V77">
        <f ca="1">IF(OR(COUNTIF(PreElaborazione!U$8:'PreElaborazione'!U76,PreElaborazione!U77)&gt;0,PreElaborazione!U77=""),0,PreElaborazione!U77)</f>
        <v>0</v>
      </c>
      <c r="W77">
        <f ca="1">IF(OR(COUNTIF(PreElaborazione!V$8:'PreElaborazione'!V76,PreElaborazione!V77)&gt;0,PreElaborazione!V77=""),0,PreElaborazione!V77)</f>
        <v>0</v>
      </c>
      <c r="X77">
        <f ca="1">IF(OR(COUNTIF(PreElaborazione!W$8:'PreElaborazione'!W76,PreElaborazione!W77)&gt;0,PreElaborazione!W77=""),0,PreElaborazione!W77)</f>
        <v>0</v>
      </c>
      <c r="Y77">
        <f ca="1">IF(OR(COUNTIF(PreElaborazione!X$8:'PreElaborazione'!X76,PreElaborazione!X77)&gt;0,PreElaborazione!X77=""),0,PreElaborazione!X77)</f>
        <v>0</v>
      </c>
      <c r="Z77">
        <f ca="1">IF(OR(COUNTIF(PreElaborazione!Y$8:'PreElaborazione'!Y76,PreElaborazione!Y77)&gt;0,PreElaborazione!Y77=""),0,PreElaborazione!Y77)</f>
        <v>0</v>
      </c>
      <c r="AA77">
        <f ca="1">IF(OR(COUNTIF(PreElaborazione!Z$8:'PreElaborazione'!Z76,PreElaborazione!Z77)&gt;0,PreElaborazione!Z77=""),0,PreElaborazione!Z77)</f>
        <v>0</v>
      </c>
      <c r="AB77">
        <f ca="1">IF(OR(COUNTIF(PreElaborazione!AA$8:'PreElaborazione'!AA76,PreElaborazione!AA77)&gt;0,PreElaborazione!AA77=""),0,PreElaborazione!AA77)</f>
        <v>0</v>
      </c>
      <c r="AC77">
        <f ca="1">IF(OR(COUNTIF(PreElaborazione!AB$8:'PreElaborazione'!AB76,PreElaborazione!AB77)&gt;0,PreElaborazione!AB77=""),0,PreElaborazione!AB77)</f>
        <v>0</v>
      </c>
      <c r="AD77">
        <f ca="1">IF(OR(COUNTIF(PreElaborazione!AC$8:'PreElaborazione'!AC76,PreElaborazione!AC77)&gt;0,PreElaborazione!AC77=""),0,PreElaborazione!AC77)</f>
        <v>0</v>
      </c>
      <c r="AE77">
        <f ca="1">IF(OR(COUNTIF(PreElaborazione!AD$8:'PreElaborazione'!AD76,PreElaborazione!AD77)&gt;0,PreElaborazione!AD77=""),0,PreElaborazione!AD77)</f>
        <v>0</v>
      </c>
      <c r="AF77">
        <f ca="1">IF(OR(COUNTIF(PreElaborazione!AE$8:'PreElaborazione'!AE76,PreElaborazione!AE77)&gt;0,PreElaborazione!AE77=""),0,PreElaborazione!AE77)</f>
        <v>0</v>
      </c>
      <c r="AG77">
        <f ca="1">IF(OR(COUNTIF(PreElaborazione!AF$8:'PreElaborazione'!AF76,PreElaborazione!AF77)&gt;0,PreElaborazione!AF77=""),0,PreElaborazione!AF77)</f>
        <v>0</v>
      </c>
      <c r="AH77">
        <f ca="1">IF(OR(COUNTIF(PreElaborazione!AG$8:'PreElaborazione'!AG76,PreElaborazione!AG77)&gt;0,PreElaborazione!AG77=""),0,PreElaborazione!AG77)</f>
        <v>0</v>
      </c>
      <c r="AI77">
        <f ca="1">IF(OR(COUNTIF(PreElaborazione!AH$8:'PreElaborazione'!AH76,PreElaborazione!AH77)&gt;0,PreElaborazione!AH77=""),0,PreElaborazione!AH77)</f>
        <v>0</v>
      </c>
      <c r="AJ77">
        <f ca="1">IF(OR(COUNTIF(PreElaborazione!AI$8:'PreElaborazione'!AI76,PreElaborazione!AI77)&gt;0,PreElaborazione!AI77=""),0,PreElaborazione!AI77)</f>
        <v>0</v>
      </c>
      <c r="AK77">
        <f ca="1">IF(OR(COUNTIF(PreElaborazione!AJ$8:'PreElaborazione'!AJ76,PreElaborazione!AJ77)&gt;0,PreElaborazione!AJ77=""),0,PreElaborazione!AJ77)</f>
        <v>0</v>
      </c>
      <c r="AL77">
        <f ca="1">IF(OR(COUNTIF(PreElaborazione!AK$8:'PreElaborazione'!AK76,PreElaborazione!AK77)&gt;0,PreElaborazione!AK77=""),0,PreElaborazione!AK77)</f>
        <v>0</v>
      </c>
      <c r="AM77">
        <f ca="1">IF(OR(COUNTIF(PreElaborazione!AL$8:'PreElaborazione'!AL76,PreElaborazione!AL77)&gt;0,PreElaborazione!AL77=""),0,PreElaborazione!AL77)</f>
        <v>0</v>
      </c>
      <c r="AN77">
        <f ca="1">IF(OR(COUNTIF(PreElaborazione!AM$8:'PreElaborazione'!AM76,PreElaborazione!AM77)&gt;0,PreElaborazione!AM77=""),0,PreElaborazione!AM77)</f>
        <v>0</v>
      </c>
      <c r="AO77">
        <f ca="1">IF(OR(COUNTIF(PreElaborazione!AN$8:'PreElaborazione'!AN76,PreElaborazione!AN77)&gt;0,PreElaborazione!AN77=""),0,PreElaborazione!AN77)</f>
        <v>0</v>
      </c>
      <c r="AP77">
        <f ca="1">IF(OR(COUNTIF(PreElaborazione!AO$8:'PreElaborazione'!AO76,PreElaborazione!AO77)&gt;0,PreElaborazione!AO77=""),0,PreElaborazione!AO77)</f>
        <v>0</v>
      </c>
      <c r="AQ77">
        <f ca="1">IF(OR(COUNTIF(PreElaborazione!AP$8:'PreElaborazione'!AP76,PreElaborazione!AP77)&gt;0,PreElaborazione!AP77=""),0,PreElaborazione!AP77)</f>
        <v>0</v>
      </c>
      <c r="AR77">
        <f ca="1">IF(OR(COUNTIF(PreElaborazione!AQ$8:'PreElaborazione'!AQ76,PreElaborazione!AQ77)&gt;0,PreElaborazione!AQ77=""),0,PreElaborazione!AQ77)</f>
        <v>0</v>
      </c>
      <c r="AS77">
        <f ca="1">IF(OR(COUNTIF(PreElaborazione!AR$8:'PreElaborazione'!AR76,PreElaborazione!AR77)&gt;0,PreElaborazione!AR77=""),0,PreElaborazione!AR77)</f>
        <v>0</v>
      </c>
      <c r="AT77">
        <f ca="1">IF(OR(COUNTIF(PreElaborazione!AS$8:'PreElaborazione'!AS76,PreElaborazione!AS77)&gt;0,PreElaborazione!AS77=""),0,PreElaborazione!AS77)</f>
        <v>0</v>
      </c>
      <c r="AU77">
        <f ca="1">IF(OR(COUNTIF(PreElaborazione!AT$8:'PreElaborazione'!AT76,PreElaborazione!AT77)&gt;0,PreElaborazione!AT77=""),0,PreElaborazione!AT77)</f>
        <v>0</v>
      </c>
      <c r="AV77">
        <f ca="1">IF(OR(COUNTIF(PreElaborazione!AU$8:'PreElaborazione'!AU76,PreElaborazione!AU77)&gt;0,PreElaborazione!AU77=""),0,PreElaborazione!AU77)</f>
        <v>0</v>
      </c>
      <c r="AW77">
        <f ca="1">IF(OR(COUNTIF(PreElaborazione!AV$8:'PreElaborazione'!AV76,PreElaborazione!AV77)&gt;0,PreElaborazione!AV77=""),0,PreElaborazione!AV77)</f>
        <v>0</v>
      </c>
      <c r="AX77">
        <f ca="1">IF(OR(COUNTIF(PreElaborazione!AW$8:'PreElaborazione'!AW76,PreElaborazione!AW77)&gt;0,PreElaborazione!AW77=""),0,PreElaborazione!AW77)</f>
        <v>0</v>
      </c>
      <c r="AY77">
        <f ca="1">IF(OR(COUNTIF(PreElaborazione!AX$8:'PreElaborazione'!AX76,PreElaborazione!AX77)&gt;0,PreElaborazione!AX77=""),0,PreElaborazione!AX77)</f>
        <v>0</v>
      </c>
      <c r="AZ77">
        <f ca="1">IF(OR(COUNTIF(PreElaborazione!AY$8:'PreElaborazione'!AY76,PreElaborazione!AY77)&gt;0,PreElaborazione!AY77=""),0,PreElaborazione!AY77)</f>
        <v>0</v>
      </c>
      <c r="BA77">
        <f ca="1">IF(OR(COUNTIF(PreElaborazione!AZ$8:'PreElaborazione'!AZ76,PreElaborazione!AZ77)&gt;0,PreElaborazione!AZ77=""),0,PreElaborazione!AZ77)</f>
        <v>0</v>
      </c>
      <c r="BB77">
        <f ca="1">IF(OR(COUNTIF(PreElaborazione!BA$8:'PreElaborazione'!BA76,PreElaborazione!BA77)&gt;0,PreElaborazione!BA77=""),0,PreElaborazione!BA77)</f>
        <v>0</v>
      </c>
      <c r="BC77">
        <f ca="1">IF(OR(COUNTIF(PreElaborazione!BB$8:'PreElaborazione'!BB76,PreElaborazione!BB77)&gt;0,PreElaborazione!BB77=""),0,PreElaborazione!BB77)</f>
        <v>0</v>
      </c>
      <c r="BD77">
        <f ca="1">IF(OR(COUNTIF(PreElaborazione!BC$8:'PreElaborazione'!BC76,PreElaborazione!BC77)&gt;0,PreElaborazione!BC77=""),0,PreElaborazione!BC77)</f>
        <v>0</v>
      </c>
      <c r="BE77">
        <f ca="1">IF(OR(COUNTIF(PreElaborazione!BD$8:'PreElaborazione'!BD76,PreElaborazione!BD77)&gt;0,PreElaborazione!BD77=""),0,PreElaborazione!BD77)</f>
        <v>0</v>
      </c>
      <c r="BF77">
        <f ca="1">IF(OR(COUNTIF(PreElaborazione!BE$8:'PreElaborazione'!BE76,PreElaborazione!BE77)&gt;0,PreElaborazione!BE77=""),0,PreElaborazione!BE77)</f>
        <v>0</v>
      </c>
      <c r="BG77">
        <f ca="1">IF(OR(COUNTIF(PreElaborazione!BF$8:'PreElaborazione'!BF76,PreElaborazione!BF77)&gt;0,PreElaborazione!BF77=""),0,PreElaborazione!BF77)</f>
        <v>0</v>
      </c>
      <c r="BH77">
        <f ca="1">IF(OR(COUNTIF(PreElaborazione!BG$8:'PreElaborazione'!BG76,PreElaborazione!BG77)&gt;0,PreElaborazione!BG77=""),0,PreElaborazione!BG77)</f>
        <v>0</v>
      </c>
      <c r="BI77">
        <f ca="1">IF(OR(COUNTIF(PreElaborazione!BH$8:'PreElaborazione'!BH76,PreElaborazione!BH77)&gt;0,PreElaborazione!BH77=""),0,PreElaborazione!BH77)</f>
        <v>0</v>
      </c>
      <c r="BJ77">
        <f ca="1">IF(OR(COUNTIF(PreElaborazione!BI$8:'PreElaborazione'!BI76,PreElaborazione!BI77)&gt;0,PreElaborazione!BI77=""),0,PreElaborazione!BI77)</f>
        <v>0</v>
      </c>
      <c r="BK77">
        <f ca="1">IF(OR(COUNTIF(PreElaborazione!BJ$8:'PreElaborazione'!BJ76,PreElaborazione!BJ77)&gt;0,PreElaborazione!BJ77=""),0,PreElaborazione!BJ77)</f>
        <v>0</v>
      </c>
      <c r="BL77">
        <f ca="1">IF(OR(COUNTIF(PreElaborazione!BK$8:'PreElaborazione'!BK76,PreElaborazione!BK77)&gt;0,PreElaborazione!BK77=""),0,PreElaborazione!BK77)</f>
        <v>0</v>
      </c>
      <c r="BM77">
        <f ca="1">IF(OR(COUNTIF(PreElaborazione!BL$8:'PreElaborazione'!BL76,PreElaborazione!BL77)&gt;0,PreElaborazione!BL77=""),0,PreElaborazione!BL77)</f>
        <v>0</v>
      </c>
      <c r="BN77">
        <f ca="1">IF(OR(COUNTIF(PreElaborazione!BM$8:'PreElaborazione'!BM76,PreElaborazione!BM77)&gt;0,PreElaborazione!BM77=""),0,PreElaborazione!BM77)</f>
        <v>0</v>
      </c>
      <c r="BO77">
        <f ca="1">IF(OR(COUNTIF(PreElaborazione!BN$8:'PreElaborazione'!BN76,PreElaborazione!BN77)&gt;0,PreElaborazione!BN77=""),0,PreElaborazione!BN77)</f>
        <v>0</v>
      </c>
      <c r="BP77">
        <f ca="1">IF(OR(COUNTIF(PreElaborazione!BO$8:'PreElaborazione'!BO76,PreElaborazione!BO77)&gt;0,PreElaborazione!BO77=""),0,PreElaborazione!BO77)</f>
        <v>0</v>
      </c>
      <c r="BQ77">
        <f ca="1">IF(OR(COUNTIF(PreElaborazione!BP$8:'PreElaborazione'!BP76,PreElaborazione!BP77)&gt;0,PreElaborazione!BP77=""),0,PreElaborazione!BP77)</f>
        <v>0</v>
      </c>
      <c r="BR77">
        <f ca="1">IF(OR(COUNTIF(PreElaborazione!BQ$8:'PreElaborazione'!BQ76,PreElaborazione!BQ77)&gt;0,PreElaborazione!BQ77=""),0,PreElaborazione!BQ77)</f>
        <v>0</v>
      </c>
      <c r="BS77">
        <f ca="1">IF(OR(COUNTIF(PreElaborazione!BR$8:'PreElaborazione'!BR76,PreElaborazione!BR77)&gt;0,PreElaborazione!BR77=""),0,PreElaborazione!BR77)</f>
        <v>0</v>
      </c>
      <c r="BT77">
        <f ca="1">IF(OR(COUNTIF(PreElaborazione!BS$8:'PreElaborazione'!BS76,PreElaborazione!BS77)&gt;0,PreElaborazione!BS77=""),0,PreElaborazione!BS77)</f>
        <v>0</v>
      </c>
      <c r="BU77">
        <f ca="1">IF(OR(COUNTIF(PreElaborazione!BT$8:'PreElaborazione'!BT76,PreElaborazione!BT77)&gt;0,PreElaborazione!BT77=""),0,PreElaborazione!BT77)</f>
        <v>0</v>
      </c>
      <c r="BV77">
        <f ca="1">IF(OR(COUNTIF(PreElaborazione!BU$8:'PreElaborazione'!BU76,PreElaborazione!BU77)&gt;0,PreElaborazione!BU77=""),0,PreElaborazione!BU77)</f>
        <v>0</v>
      </c>
      <c r="BW77">
        <f ca="1">IF(OR(COUNTIF(PreElaborazione!BV$8:'PreElaborazione'!BV76,PreElaborazione!BV77)&gt;0,PreElaborazione!BV77=""),0,PreElaborazione!BV77)</f>
        <v>0</v>
      </c>
      <c r="BX77">
        <f ca="1">IF(OR(COUNTIF(PreElaborazione!BW$8:'PreElaborazione'!BW76,PreElaborazione!BW77)&gt;0,PreElaborazione!BW77=""),0,PreElaborazione!BW77)</f>
        <v>0</v>
      </c>
      <c r="BY77">
        <f ca="1">IF(OR(COUNTIF(PreElaborazione!BX$8:'PreElaborazione'!BX76,PreElaborazione!BX77)&gt;0,PreElaborazione!BX77=""),0,PreElaborazione!BX77)</f>
        <v>0</v>
      </c>
      <c r="BZ77">
        <f ca="1">IF(OR(COUNTIF(PreElaborazione!BY$8:'PreElaborazione'!BY76,PreElaborazione!BY77)&gt;0,PreElaborazione!BY77=""),0,PreElaborazione!BY77)</f>
        <v>0</v>
      </c>
      <c r="CA77">
        <f ca="1">IF(OR(COUNTIF(PreElaborazione!BZ$8:'PreElaborazione'!BZ76,PreElaborazione!BZ77)&gt;0,PreElaborazione!BZ77=""),0,PreElaborazione!BZ77)</f>
        <v>0</v>
      </c>
      <c r="CB77">
        <f ca="1">IF(OR(COUNTIF(PreElaborazione!CA$8:'PreElaborazione'!CA76,PreElaborazione!CA77)&gt;0,PreElaborazione!CA77=""),0,PreElaborazione!CA77)</f>
        <v>0</v>
      </c>
      <c r="CC77">
        <f ca="1">IF(OR(COUNTIF(PreElaborazione!CB$8:'PreElaborazione'!CB76,PreElaborazione!CB77)&gt;0,PreElaborazione!CB77=""),0,PreElaborazione!CB77)</f>
        <v>0</v>
      </c>
      <c r="CD77">
        <f ca="1">IF(OR(COUNTIF(PreElaborazione!CC$8:'PreElaborazione'!CC76,PreElaborazione!CC77)&gt;0,PreElaborazione!CC77=""),0,PreElaborazione!CC77)</f>
        <v>0</v>
      </c>
      <c r="CE77">
        <f ca="1">IF(OR(COUNTIF(PreElaborazione!CD$8:'PreElaborazione'!CD76,PreElaborazione!CD77)&gt;0,PreElaborazione!CD77=""),0,PreElaborazione!CD77)</f>
        <v>0</v>
      </c>
      <c r="CF77">
        <f ca="1">IF(OR(COUNTIF(PreElaborazione!CE$8:'PreElaborazione'!CE76,PreElaborazione!CE77)&gt;0,PreElaborazione!CE77=""),0,PreElaborazione!CE77)</f>
        <v>0</v>
      </c>
      <c r="CG77">
        <f ca="1">IF(OR(COUNTIF(PreElaborazione!CF$8:'PreElaborazione'!CF76,PreElaborazione!CF77)&gt;0,PreElaborazione!CF77=""),0,PreElaborazione!CF77)</f>
        <v>0</v>
      </c>
      <c r="CH77">
        <f ca="1">IF(OR(COUNTIF(PreElaborazione!CG$8:'PreElaborazione'!CG76,PreElaborazione!CG77)&gt;0,PreElaborazione!CG77=""),0,PreElaborazione!CG77)</f>
        <v>0</v>
      </c>
      <c r="CI77">
        <f ca="1">IF(OR(COUNTIF(PreElaborazione!CH$8:'PreElaborazione'!CH76,PreElaborazione!CH77)&gt;0,PreElaborazione!CH77=""),0,PreElaborazione!CH77)</f>
        <v>0</v>
      </c>
      <c r="CJ77">
        <f ca="1">IF(OR(COUNTIF(PreElaborazione!CI$8:'PreElaborazione'!CI76,PreElaborazione!CI77)&gt;0,PreElaborazione!CI77=""),0,PreElaborazione!CI77)</f>
        <v>0</v>
      </c>
      <c r="CK77">
        <f ca="1">IF(OR(COUNTIF(PreElaborazione!CJ$8:'PreElaborazione'!CJ76,PreElaborazione!CJ77)&gt;0,PreElaborazione!CJ77=""),0,PreElaborazione!CJ77)</f>
        <v>0</v>
      </c>
      <c r="CL77">
        <f ca="1">IF(OR(COUNTIF(PreElaborazione!CK$8:'PreElaborazione'!CK76,PreElaborazione!CK77)&gt;0,PreElaborazione!CK77=""),0,PreElaborazione!CK77)</f>
        <v>0</v>
      </c>
      <c r="CM77">
        <f ca="1">IF(OR(COUNTIF(PreElaborazione!CL$8:'PreElaborazione'!CL76,PreElaborazione!CL77)&gt;0,PreElaborazione!CL77=""),0,PreElaborazione!CL77)</f>
        <v>0</v>
      </c>
      <c r="CN77">
        <f ca="1">IF(OR(COUNTIF(PreElaborazione!CM$8:'PreElaborazione'!CM76,PreElaborazione!CM77)&gt;0,PreElaborazione!CM77=""),0,PreElaborazione!CM77)</f>
        <v>0</v>
      </c>
      <c r="CO77">
        <f ca="1">IF(OR(COUNTIF(PreElaborazione!CN$8:'PreElaborazione'!CN76,PreElaborazione!CN77)&gt;0,PreElaborazione!CN77=""),0,PreElaborazione!CN77)</f>
        <v>0</v>
      </c>
      <c r="CP77">
        <f ca="1">IF(OR(COUNTIF(PreElaborazione!CO$8:'PreElaborazione'!CO76,PreElaborazione!CO77)&gt;0,PreElaborazione!CO77=""),0,PreElaborazione!CO77)</f>
        <v>0</v>
      </c>
      <c r="CQ77">
        <f ca="1">IF(OR(COUNTIF(PreElaborazione!CP$8:'PreElaborazione'!CP76,PreElaborazione!CP77)&gt;0,PreElaborazione!CP77=""),0,PreElaborazione!CP77)</f>
        <v>0</v>
      </c>
      <c r="CR77">
        <f ca="1">IF(OR(COUNTIF(PreElaborazione!CQ$8:'PreElaborazione'!CQ76,PreElaborazione!CQ77)&gt;0,PreElaborazione!CQ77=""),0,PreElaborazione!CQ77)</f>
        <v>0</v>
      </c>
      <c r="CS77">
        <f ca="1">IF(OR(COUNTIF(PreElaborazione!CR$8:'PreElaborazione'!CR76,PreElaborazione!CR77)&gt;0,PreElaborazione!CR77=""),0,PreElaborazione!CR77)</f>
        <v>0</v>
      </c>
      <c r="CT77">
        <f ca="1">IF(OR(COUNTIF(PreElaborazione!CS$8:'PreElaborazione'!CS76,PreElaborazione!CS77)&gt;0,PreElaborazione!CS77=""),0,PreElaborazione!CS77)</f>
        <v>0</v>
      </c>
      <c r="CU77">
        <f ca="1">IF(OR(COUNTIF(PreElaborazione!CT$8:'PreElaborazione'!CT76,PreElaborazione!CT77)&gt;0,PreElaborazione!CT77=""),0,PreElaborazione!CT77)</f>
        <v>0</v>
      </c>
      <c r="CV77">
        <f ca="1">IF(OR(COUNTIF(PreElaborazione!CU$8:'PreElaborazione'!CU76,PreElaborazione!CU77)&gt;0,PreElaborazione!CU77=""),0,PreElaborazione!CU77)</f>
        <v>0</v>
      </c>
      <c r="CW77">
        <f ca="1">IF(OR(COUNTIF(PreElaborazione!CV$8:'PreElaborazione'!CV76,PreElaborazione!CV77)&gt;0,PreElaborazione!CV77=""),0,PreElaborazione!CV77)</f>
        <v>0</v>
      </c>
      <c r="CX77">
        <f ca="1">IF(OR(COUNTIF(PreElaborazione!CW$8:'PreElaborazione'!CW76,PreElaborazione!CW77)&gt;0,PreElaborazione!CW77=""),0,PreElaborazione!CW77)</f>
        <v>0</v>
      </c>
      <c r="CY77">
        <f ca="1">IF(OR(COUNTIF(PreElaborazione!CX$8:'PreElaborazione'!CX76,PreElaborazione!CX77)&gt;0,PreElaborazione!CX77=""),0,PreElaborazione!CX77)</f>
        <v>0</v>
      </c>
      <c r="CZ77">
        <f ca="1">IF(OR(COUNTIF(PreElaborazione!CY$8:'PreElaborazione'!CY76,PreElaborazione!CY77)&gt;0,PreElaborazione!CY77=""),0,PreElaborazione!CY77)</f>
        <v>0</v>
      </c>
      <c r="DA77">
        <f ca="1">IF(OR(COUNTIF(PreElaborazione!CZ$8:'PreElaborazione'!CZ76,PreElaborazione!CZ77)&gt;0,PreElaborazione!CZ77=""),0,PreElaborazione!CZ77)</f>
        <v>0</v>
      </c>
      <c r="DB77">
        <f ca="1">IF(OR(COUNTIF(PreElaborazione!DA$8:'PreElaborazione'!DA76,PreElaborazione!DA77)&gt;0,PreElaborazione!DA77=""),0,PreElaborazione!DA77)</f>
        <v>0</v>
      </c>
      <c r="DC77">
        <f ca="1">IF(OR(COUNTIF(PreElaborazione!DB$8:'PreElaborazione'!DB76,PreElaborazione!DB77)&gt;0,PreElaborazione!DB77=""),0,PreElaborazione!DB77)</f>
        <v>0</v>
      </c>
      <c r="DD77" s="268">
        <f t="shared" ca="1" si="1"/>
        <v>0</v>
      </c>
    </row>
    <row r="78" spans="2:108">
      <c r="B78" s="121">
        <v>71</v>
      </c>
      <c r="C78">
        <f ca="1">IF(OR(COUNTIF(PreElaborazione!B$8:'PreElaborazione'!B77,PreElaborazione!B78)&gt;0,PreElaborazione!B78=""),0,PreElaborazione!B78)</f>
        <v>0</v>
      </c>
      <c r="D78">
        <f ca="1">IF(OR(COUNTIF(PreElaborazione!C$8:'PreElaborazione'!C77,PreElaborazione!C78)&gt;0,PreElaborazione!C78=""),0,PreElaborazione!C78)</f>
        <v>0</v>
      </c>
      <c r="E78">
        <f ca="1">IF(OR(COUNTIF(PreElaborazione!D$8:'PreElaborazione'!D77,PreElaborazione!D78)&gt;0,PreElaborazione!D78=""),0,PreElaborazione!D78)</f>
        <v>0</v>
      </c>
      <c r="F78">
        <f ca="1">IF(OR(COUNTIF(PreElaborazione!E$8:'PreElaborazione'!E77,PreElaborazione!E78)&gt;0,PreElaborazione!E78=""),0,PreElaborazione!E78)</f>
        <v>0</v>
      </c>
      <c r="G78">
        <f ca="1">IF(OR(COUNTIF(PreElaborazione!F$8:'PreElaborazione'!F77,PreElaborazione!F78)&gt;0,PreElaborazione!F78=""),0,PreElaborazione!F78)</f>
        <v>0</v>
      </c>
      <c r="H78">
        <f ca="1">IF(OR(COUNTIF(PreElaborazione!G$8:'PreElaborazione'!G77,PreElaborazione!G78)&gt;0,PreElaborazione!G78=""),0,PreElaborazione!G78)</f>
        <v>0</v>
      </c>
      <c r="I78">
        <f ca="1">IF(OR(COUNTIF(PreElaborazione!H$8:'PreElaborazione'!H77,PreElaborazione!H78)&gt;0,PreElaborazione!H78=""),0,PreElaborazione!H78)</f>
        <v>0</v>
      </c>
      <c r="J78">
        <f ca="1">IF(OR(COUNTIF(PreElaborazione!I$8:'PreElaborazione'!I77,PreElaborazione!I78)&gt;0,PreElaborazione!I78=""),0,PreElaborazione!I78)</f>
        <v>0</v>
      </c>
      <c r="K78">
        <f ca="1">IF(OR(COUNTIF(PreElaborazione!J$8:'PreElaborazione'!J77,PreElaborazione!J78)&gt;0,PreElaborazione!J78=""),0,PreElaborazione!J78)</f>
        <v>0</v>
      </c>
      <c r="L78">
        <f ca="1">IF(OR(COUNTIF(PreElaborazione!K$8:'PreElaborazione'!K77,PreElaborazione!K78)&gt;0,PreElaborazione!K78=""),0,PreElaborazione!K78)</f>
        <v>0</v>
      </c>
      <c r="M78">
        <f ca="1">IF(OR(COUNTIF(PreElaborazione!L$8:'PreElaborazione'!L77,PreElaborazione!L78)&gt;0,PreElaborazione!L78=""),0,PreElaborazione!L78)</f>
        <v>0</v>
      </c>
      <c r="N78">
        <f ca="1">IF(OR(COUNTIF(PreElaborazione!M$8:'PreElaborazione'!M77,PreElaborazione!M78)&gt;0,PreElaborazione!M78=""),0,PreElaborazione!M78)</f>
        <v>0</v>
      </c>
      <c r="O78">
        <f ca="1">IF(OR(COUNTIF(PreElaborazione!N$8:'PreElaborazione'!N77,PreElaborazione!N78)&gt;0,PreElaborazione!N78=""),0,PreElaborazione!N78)</f>
        <v>0</v>
      </c>
      <c r="P78">
        <f ca="1">IF(OR(COUNTIF(PreElaborazione!O$8:'PreElaborazione'!O77,PreElaborazione!O78)&gt;0,PreElaborazione!O78=""),0,PreElaborazione!O78)</f>
        <v>0</v>
      </c>
      <c r="Q78">
        <f ca="1">IF(OR(COUNTIF(PreElaborazione!P$8:'PreElaborazione'!P77,PreElaborazione!P78)&gt;0,PreElaborazione!P78=""),0,PreElaborazione!P78)</f>
        <v>0</v>
      </c>
      <c r="R78">
        <f ca="1">IF(OR(COUNTIF(PreElaborazione!Q$8:'PreElaborazione'!Q77,PreElaborazione!Q78)&gt;0,PreElaborazione!Q78=""),0,PreElaborazione!Q78)</f>
        <v>0</v>
      </c>
      <c r="S78">
        <f ca="1">IF(OR(COUNTIF(PreElaborazione!R$8:'PreElaborazione'!R77,PreElaborazione!R78)&gt;0,PreElaborazione!R78=""),0,PreElaborazione!R78)</f>
        <v>0</v>
      </c>
      <c r="T78">
        <f ca="1">IF(OR(COUNTIF(PreElaborazione!S$8:'PreElaborazione'!S77,PreElaborazione!S78)&gt;0,PreElaborazione!S78=""),0,PreElaborazione!S78)</f>
        <v>0</v>
      </c>
      <c r="U78">
        <f ca="1">IF(OR(COUNTIF(PreElaborazione!T$8:'PreElaborazione'!T77,PreElaborazione!T78)&gt;0,PreElaborazione!T78=""),0,PreElaborazione!T78)</f>
        <v>0</v>
      </c>
      <c r="V78">
        <f ca="1">IF(OR(COUNTIF(PreElaborazione!U$8:'PreElaborazione'!U77,PreElaborazione!U78)&gt;0,PreElaborazione!U78=""),0,PreElaborazione!U78)</f>
        <v>0</v>
      </c>
      <c r="W78">
        <f ca="1">IF(OR(COUNTIF(PreElaborazione!V$8:'PreElaborazione'!V77,PreElaborazione!V78)&gt;0,PreElaborazione!V78=""),0,PreElaborazione!V78)</f>
        <v>0</v>
      </c>
      <c r="X78">
        <f ca="1">IF(OR(COUNTIF(PreElaborazione!W$8:'PreElaborazione'!W77,PreElaborazione!W78)&gt;0,PreElaborazione!W78=""),0,PreElaborazione!W78)</f>
        <v>0</v>
      </c>
      <c r="Y78">
        <f ca="1">IF(OR(COUNTIF(PreElaborazione!X$8:'PreElaborazione'!X77,PreElaborazione!X78)&gt;0,PreElaborazione!X78=""),0,PreElaborazione!X78)</f>
        <v>0</v>
      </c>
      <c r="Z78">
        <f ca="1">IF(OR(COUNTIF(PreElaborazione!Y$8:'PreElaborazione'!Y77,PreElaborazione!Y78)&gt;0,PreElaborazione!Y78=""),0,PreElaborazione!Y78)</f>
        <v>0</v>
      </c>
      <c r="AA78">
        <f ca="1">IF(OR(COUNTIF(PreElaborazione!Z$8:'PreElaborazione'!Z77,PreElaborazione!Z78)&gt;0,PreElaborazione!Z78=""),0,PreElaborazione!Z78)</f>
        <v>0</v>
      </c>
      <c r="AB78">
        <f ca="1">IF(OR(COUNTIF(PreElaborazione!AA$8:'PreElaborazione'!AA77,PreElaborazione!AA78)&gt;0,PreElaborazione!AA78=""),0,PreElaborazione!AA78)</f>
        <v>0</v>
      </c>
      <c r="AC78">
        <f ca="1">IF(OR(COUNTIF(PreElaborazione!AB$8:'PreElaborazione'!AB77,PreElaborazione!AB78)&gt;0,PreElaborazione!AB78=""),0,PreElaborazione!AB78)</f>
        <v>0</v>
      </c>
      <c r="AD78">
        <f ca="1">IF(OR(COUNTIF(PreElaborazione!AC$8:'PreElaborazione'!AC77,PreElaborazione!AC78)&gt;0,PreElaborazione!AC78=""),0,PreElaborazione!AC78)</f>
        <v>0</v>
      </c>
      <c r="AE78">
        <f ca="1">IF(OR(COUNTIF(PreElaborazione!AD$8:'PreElaborazione'!AD77,PreElaborazione!AD78)&gt;0,PreElaborazione!AD78=""),0,PreElaborazione!AD78)</f>
        <v>0</v>
      </c>
      <c r="AF78">
        <f ca="1">IF(OR(COUNTIF(PreElaborazione!AE$8:'PreElaborazione'!AE77,PreElaborazione!AE78)&gt;0,PreElaborazione!AE78=""),0,PreElaborazione!AE78)</f>
        <v>0</v>
      </c>
      <c r="AG78">
        <f ca="1">IF(OR(COUNTIF(PreElaborazione!AF$8:'PreElaborazione'!AF77,PreElaborazione!AF78)&gt;0,PreElaborazione!AF78=""),0,PreElaborazione!AF78)</f>
        <v>0</v>
      </c>
      <c r="AH78">
        <f ca="1">IF(OR(COUNTIF(PreElaborazione!AG$8:'PreElaborazione'!AG77,PreElaborazione!AG78)&gt;0,PreElaborazione!AG78=""),0,PreElaborazione!AG78)</f>
        <v>0</v>
      </c>
      <c r="AI78">
        <f ca="1">IF(OR(COUNTIF(PreElaborazione!AH$8:'PreElaborazione'!AH77,PreElaborazione!AH78)&gt;0,PreElaborazione!AH78=""),0,PreElaborazione!AH78)</f>
        <v>0</v>
      </c>
      <c r="AJ78">
        <f ca="1">IF(OR(COUNTIF(PreElaborazione!AI$8:'PreElaborazione'!AI77,PreElaborazione!AI78)&gt;0,PreElaborazione!AI78=""),0,PreElaborazione!AI78)</f>
        <v>0</v>
      </c>
      <c r="AK78">
        <f ca="1">IF(OR(COUNTIF(PreElaborazione!AJ$8:'PreElaborazione'!AJ77,PreElaborazione!AJ78)&gt;0,PreElaborazione!AJ78=""),0,PreElaborazione!AJ78)</f>
        <v>0</v>
      </c>
      <c r="AL78">
        <f ca="1">IF(OR(COUNTIF(PreElaborazione!AK$8:'PreElaborazione'!AK77,PreElaborazione!AK78)&gt;0,PreElaborazione!AK78=""),0,PreElaborazione!AK78)</f>
        <v>0</v>
      </c>
      <c r="AM78">
        <f ca="1">IF(OR(COUNTIF(PreElaborazione!AL$8:'PreElaborazione'!AL77,PreElaborazione!AL78)&gt;0,PreElaborazione!AL78=""),0,PreElaborazione!AL78)</f>
        <v>0</v>
      </c>
      <c r="AN78">
        <f ca="1">IF(OR(COUNTIF(PreElaborazione!AM$8:'PreElaborazione'!AM77,PreElaborazione!AM78)&gt;0,PreElaborazione!AM78=""),0,PreElaborazione!AM78)</f>
        <v>0</v>
      </c>
      <c r="AO78">
        <f ca="1">IF(OR(COUNTIF(PreElaborazione!AN$8:'PreElaborazione'!AN77,PreElaborazione!AN78)&gt;0,PreElaborazione!AN78=""),0,PreElaborazione!AN78)</f>
        <v>0</v>
      </c>
      <c r="AP78">
        <f ca="1">IF(OR(COUNTIF(PreElaborazione!AO$8:'PreElaborazione'!AO77,PreElaborazione!AO78)&gt;0,PreElaborazione!AO78=""),0,PreElaborazione!AO78)</f>
        <v>0</v>
      </c>
      <c r="AQ78">
        <f ca="1">IF(OR(COUNTIF(PreElaborazione!AP$8:'PreElaborazione'!AP77,PreElaborazione!AP78)&gt;0,PreElaborazione!AP78=""),0,PreElaborazione!AP78)</f>
        <v>0</v>
      </c>
      <c r="AR78">
        <f ca="1">IF(OR(COUNTIF(PreElaborazione!AQ$8:'PreElaborazione'!AQ77,PreElaborazione!AQ78)&gt;0,PreElaborazione!AQ78=""),0,PreElaborazione!AQ78)</f>
        <v>0</v>
      </c>
      <c r="AS78">
        <f ca="1">IF(OR(COUNTIF(PreElaborazione!AR$8:'PreElaborazione'!AR77,PreElaborazione!AR78)&gt;0,PreElaborazione!AR78=""),0,PreElaborazione!AR78)</f>
        <v>0</v>
      </c>
      <c r="AT78">
        <f ca="1">IF(OR(COUNTIF(PreElaborazione!AS$8:'PreElaborazione'!AS77,PreElaborazione!AS78)&gt;0,PreElaborazione!AS78=""),0,PreElaborazione!AS78)</f>
        <v>0</v>
      </c>
      <c r="AU78">
        <f ca="1">IF(OR(COUNTIF(PreElaborazione!AT$8:'PreElaborazione'!AT77,PreElaborazione!AT78)&gt;0,PreElaborazione!AT78=""),0,PreElaborazione!AT78)</f>
        <v>0</v>
      </c>
      <c r="AV78">
        <f ca="1">IF(OR(COUNTIF(PreElaborazione!AU$8:'PreElaborazione'!AU77,PreElaborazione!AU78)&gt;0,PreElaborazione!AU78=""),0,PreElaborazione!AU78)</f>
        <v>0</v>
      </c>
      <c r="AW78">
        <f ca="1">IF(OR(COUNTIF(PreElaborazione!AV$8:'PreElaborazione'!AV77,PreElaborazione!AV78)&gt;0,PreElaborazione!AV78=""),0,PreElaborazione!AV78)</f>
        <v>0</v>
      </c>
      <c r="AX78">
        <f ca="1">IF(OR(COUNTIF(PreElaborazione!AW$8:'PreElaborazione'!AW77,PreElaborazione!AW78)&gt;0,PreElaborazione!AW78=""),0,PreElaborazione!AW78)</f>
        <v>0</v>
      </c>
      <c r="AY78">
        <f ca="1">IF(OR(COUNTIF(PreElaborazione!AX$8:'PreElaborazione'!AX77,PreElaborazione!AX78)&gt;0,PreElaborazione!AX78=""),0,PreElaborazione!AX78)</f>
        <v>0</v>
      </c>
      <c r="AZ78">
        <f ca="1">IF(OR(COUNTIF(PreElaborazione!AY$8:'PreElaborazione'!AY77,PreElaborazione!AY78)&gt;0,PreElaborazione!AY78=""),0,PreElaborazione!AY78)</f>
        <v>0</v>
      </c>
      <c r="BA78">
        <f ca="1">IF(OR(COUNTIF(PreElaborazione!AZ$8:'PreElaborazione'!AZ77,PreElaborazione!AZ78)&gt;0,PreElaborazione!AZ78=""),0,PreElaborazione!AZ78)</f>
        <v>0</v>
      </c>
      <c r="BB78">
        <f ca="1">IF(OR(COUNTIF(PreElaborazione!BA$8:'PreElaborazione'!BA77,PreElaborazione!BA78)&gt;0,PreElaborazione!BA78=""),0,PreElaborazione!BA78)</f>
        <v>0</v>
      </c>
      <c r="BC78">
        <f ca="1">IF(OR(COUNTIF(PreElaborazione!BB$8:'PreElaborazione'!BB77,PreElaborazione!BB78)&gt;0,PreElaborazione!BB78=""),0,PreElaborazione!BB78)</f>
        <v>0</v>
      </c>
      <c r="BD78">
        <f ca="1">IF(OR(COUNTIF(PreElaborazione!BC$8:'PreElaborazione'!BC77,PreElaborazione!BC78)&gt;0,PreElaborazione!BC78=""),0,PreElaborazione!BC78)</f>
        <v>0</v>
      </c>
      <c r="BE78">
        <f ca="1">IF(OR(COUNTIF(PreElaborazione!BD$8:'PreElaborazione'!BD77,PreElaborazione!BD78)&gt;0,PreElaborazione!BD78=""),0,PreElaborazione!BD78)</f>
        <v>0</v>
      </c>
      <c r="BF78">
        <f ca="1">IF(OR(COUNTIF(PreElaborazione!BE$8:'PreElaborazione'!BE77,PreElaborazione!BE78)&gt;0,PreElaborazione!BE78=""),0,PreElaborazione!BE78)</f>
        <v>0</v>
      </c>
      <c r="BG78">
        <f ca="1">IF(OR(COUNTIF(PreElaborazione!BF$8:'PreElaborazione'!BF77,PreElaborazione!BF78)&gt;0,PreElaborazione!BF78=""),0,PreElaborazione!BF78)</f>
        <v>0</v>
      </c>
      <c r="BH78">
        <f ca="1">IF(OR(COUNTIF(PreElaborazione!BG$8:'PreElaborazione'!BG77,PreElaborazione!BG78)&gt;0,PreElaborazione!BG78=""),0,PreElaborazione!BG78)</f>
        <v>0</v>
      </c>
      <c r="BI78">
        <f ca="1">IF(OR(COUNTIF(PreElaborazione!BH$8:'PreElaborazione'!BH77,PreElaborazione!BH78)&gt;0,PreElaborazione!BH78=""),0,PreElaborazione!BH78)</f>
        <v>0</v>
      </c>
      <c r="BJ78">
        <f ca="1">IF(OR(COUNTIF(PreElaborazione!BI$8:'PreElaborazione'!BI77,PreElaborazione!BI78)&gt;0,PreElaborazione!BI78=""),0,PreElaborazione!BI78)</f>
        <v>0</v>
      </c>
      <c r="BK78">
        <f ca="1">IF(OR(COUNTIF(PreElaborazione!BJ$8:'PreElaborazione'!BJ77,PreElaborazione!BJ78)&gt;0,PreElaborazione!BJ78=""),0,PreElaborazione!BJ78)</f>
        <v>0</v>
      </c>
      <c r="BL78">
        <f ca="1">IF(OR(COUNTIF(PreElaborazione!BK$8:'PreElaborazione'!BK77,PreElaborazione!BK78)&gt;0,PreElaborazione!BK78=""),0,PreElaborazione!BK78)</f>
        <v>0</v>
      </c>
      <c r="BM78">
        <f ca="1">IF(OR(COUNTIF(PreElaborazione!BL$8:'PreElaborazione'!BL77,PreElaborazione!BL78)&gt;0,PreElaborazione!BL78=""),0,PreElaborazione!BL78)</f>
        <v>0</v>
      </c>
      <c r="BN78">
        <f ca="1">IF(OR(COUNTIF(PreElaborazione!BM$8:'PreElaborazione'!BM77,PreElaborazione!BM78)&gt;0,PreElaborazione!BM78=""),0,PreElaborazione!BM78)</f>
        <v>0</v>
      </c>
      <c r="BO78">
        <f ca="1">IF(OR(COUNTIF(PreElaborazione!BN$8:'PreElaborazione'!BN77,PreElaborazione!BN78)&gt;0,PreElaborazione!BN78=""),0,PreElaborazione!BN78)</f>
        <v>0</v>
      </c>
      <c r="BP78">
        <f ca="1">IF(OR(COUNTIF(PreElaborazione!BO$8:'PreElaborazione'!BO77,PreElaborazione!BO78)&gt;0,PreElaborazione!BO78=""),0,PreElaborazione!BO78)</f>
        <v>0</v>
      </c>
      <c r="BQ78">
        <f ca="1">IF(OR(COUNTIF(PreElaborazione!BP$8:'PreElaborazione'!BP77,PreElaborazione!BP78)&gt;0,PreElaborazione!BP78=""),0,PreElaborazione!BP78)</f>
        <v>0</v>
      </c>
      <c r="BR78">
        <f ca="1">IF(OR(COUNTIF(PreElaborazione!BQ$8:'PreElaborazione'!BQ77,PreElaborazione!BQ78)&gt;0,PreElaborazione!BQ78=""),0,PreElaborazione!BQ78)</f>
        <v>0</v>
      </c>
      <c r="BS78">
        <f ca="1">IF(OR(COUNTIF(PreElaborazione!BR$8:'PreElaborazione'!BR77,PreElaborazione!BR78)&gt;0,PreElaborazione!BR78=""),0,PreElaborazione!BR78)</f>
        <v>0</v>
      </c>
      <c r="BT78">
        <f ca="1">IF(OR(COUNTIF(PreElaborazione!BS$8:'PreElaborazione'!BS77,PreElaborazione!BS78)&gt;0,PreElaborazione!BS78=""),0,PreElaborazione!BS78)</f>
        <v>0</v>
      </c>
      <c r="BU78">
        <f ca="1">IF(OR(COUNTIF(PreElaborazione!BT$8:'PreElaborazione'!BT77,PreElaborazione!BT78)&gt;0,PreElaborazione!BT78=""),0,PreElaborazione!BT78)</f>
        <v>0</v>
      </c>
      <c r="BV78">
        <f ca="1">IF(OR(COUNTIF(PreElaborazione!BU$8:'PreElaborazione'!BU77,PreElaborazione!BU78)&gt;0,PreElaborazione!BU78=""),0,PreElaborazione!BU78)</f>
        <v>0</v>
      </c>
      <c r="BW78">
        <f ca="1">IF(OR(COUNTIF(PreElaborazione!BV$8:'PreElaborazione'!BV77,PreElaborazione!BV78)&gt;0,PreElaborazione!BV78=""),0,PreElaborazione!BV78)</f>
        <v>0</v>
      </c>
      <c r="BX78">
        <f ca="1">IF(OR(COUNTIF(PreElaborazione!BW$8:'PreElaborazione'!BW77,PreElaborazione!BW78)&gt;0,PreElaborazione!BW78=""),0,PreElaborazione!BW78)</f>
        <v>0</v>
      </c>
      <c r="BY78">
        <f ca="1">IF(OR(COUNTIF(PreElaborazione!BX$8:'PreElaborazione'!BX77,PreElaborazione!BX78)&gt;0,PreElaborazione!BX78=""),0,PreElaborazione!BX78)</f>
        <v>0</v>
      </c>
      <c r="BZ78">
        <f ca="1">IF(OR(COUNTIF(PreElaborazione!BY$8:'PreElaborazione'!BY77,PreElaborazione!BY78)&gt;0,PreElaborazione!BY78=""),0,PreElaborazione!BY78)</f>
        <v>0</v>
      </c>
      <c r="CA78">
        <f ca="1">IF(OR(COUNTIF(PreElaborazione!BZ$8:'PreElaborazione'!BZ77,PreElaborazione!BZ78)&gt;0,PreElaborazione!BZ78=""),0,PreElaborazione!BZ78)</f>
        <v>0</v>
      </c>
      <c r="CB78">
        <f ca="1">IF(OR(COUNTIF(PreElaborazione!CA$8:'PreElaborazione'!CA77,PreElaborazione!CA78)&gt;0,PreElaborazione!CA78=""),0,PreElaborazione!CA78)</f>
        <v>0</v>
      </c>
      <c r="CC78">
        <f ca="1">IF(OR(COUNTIF(PreElaborazione!CB$8:'PreElaborazione'!CB77,PreElaborazione!CB78)&gt;0,PreElaborazione!CB78=""),0,PreElaborazione!CB78)</f>
        <v>0</v>
      </c>
      <c r="CD78">
        <f ca="1">IF(OR(COUNTIF(PreElaborazione!CC$8:'PreElaborazione'!CC77,PreElaborazione!CC78)&gt;0,PreElaborazione!CC78=""),0,PreElaborazione!CC78)</f>
        <v>0</v>
      </c>
      <c r="CE78">
        <f ca="1">IF(OR(COUNTIF(PreElaborazione!CD$8:'PreElaborazione'!CD77,PreElaborazione!CD78)&gt;0,PreElaborazione!CD78=""),0,PreElaborazione!CD78)</f>
        <v>0</v>
      </c>
      <c r="CF78">
        <f ca="1">IF(OR(COUNTIF(PreElaborazione!CE$8:'PreElaborazione'!CE77,PreElaborazione!CE78)&gt;0,PreElaborazione!CE78=""),0,PreElaborazione!CE78)</f>
        <v>0</v>
      </c>
      <c r="CG78">
        <f ca="1">IF(OR(COUNTIF(PreElaborazione!CF$8:'PreElaborazione'!CF77,PreElaborazione!CF78)&gt;0,PreElaborazione!CF78=""),0,PreElaborazione!CF78)</f>
        <v>0</v>
      </c>
      <c r="CH78">
        <f ca="1">IF(OR(COUNTIF(PreElaborazione!CG$8:'PreElaborazione'!CG77,PreElaborazione!CG78)&gt;0,PreElaborazione!CG78=""),0,PreElaborazione!CG78)</f>
        <v>0</v>
      </c>
      <c r="CI78">
        <f ca="1">IF(OR(COUNTIF(PreElaborazione!CH$8:'PreElaborazione'!CH77,PreElaborazione!CH78)&gt;0,PreElaborazione!CH78=""),0,PreElaborazione!CH78)</f>
        <v>0</v>
      </c>
      <c r="CJ78">
        <f ca="1">IF(OR(COUNTIF(PreElaborazione!CI$8:'PreElaborazione'!CI77,PreElaborazione!CI78)&gt;0,PreElaborazione!CI78=""),0,PreElaborazione!CI78)</f>
        <v>0</v>
      </c>
      <c r="CK78">
        <f ca="1">IF(OR(COUNTIF(PreElaborazione!CJ$8:'PreElaborazione'!CJ77,PreElaborazione!CJ78)&gt;0,PreElaborazione!CJ78=""),0,PreElaborazione!CJ78)</f>
        <v>0</v>
      </c>
      <c r="CL78">
        <f ca="1">IF(OR(COUNTIF(PreElaborazione!CK$8:'PreElaborazione'!CK77,PreElaborazione!CK78)&gt;0,PreElaborazione!CK78=""),0,PreElaborazione!CK78)</f>
        <v>0</v>
      </c>
      <c r="CM78">
        <f ca="1">IF(OR(COUNTIF(PreElaborazione!CL$8:'PreElaborazione'!CL77,PreElaborazione!CL78)&gt;0,PreElaborazione!CL78=""),0,PreElaborazione!CL78)</f>
        <v>0</v>
      </c>
      <c r="CN78">
        <f ca="1">IF(OR(COUNTIF(PreElaborazione!CM$8:'PreElaborazione'!CM77,PreElaborazione!CM78)&gt;0,PreElaborazione!CM78=""),0,PreElaborazione!CM78)</f>
        <v>0</v>
      </c>
      <c r="CO78">
        <f ca="1">IF(OR(COUNTIF(PreElaborazione!CN$8:'PreElaborazione'!CN77,PreElaborazione!CN78)&gt;0,PreElaborazione!CN78=""),0,PreElaborazione!CN78)</f>
        <v>0</v>
      </c>
      <c r="CP78">
        <f ca="1">IF(OR(COUNTIF(PreElaborazione!CO$8:'PreElaborazione'!CO77,PreElaborazione!CO78)&gt;0,PreElaborazione!CO78=""),0,PreElaborazione!CO78)</f>
        <v>0</v>
      </c>
      <c r="CQ78">
        <f ca="1">IF(OR(COUNTIF(PreElaborazione!CP$8:'PreElaborazione'!CP77,PreElaborazione!CP78)&gt;0,PreElaborazione!CP78=""),0,PreElaborazione!CP78)</f>
        <v>0</v>
      </c>
      <c r="CR78">
        <f ca="1">IF(OR(COUNTIF(PreElaborazione!CQ$8:'PreElaborazione'!CQ77,PreElaborazione!CQ78)&gt;0,PreElaborazione!CQ78=""),0,PreElaborazione!CQ78)</f>
        <v>0</v>
      </c>
      <c r="CS78">
        <f ca="1">IF(OR(COUNTIF(PreElaborazione!CR$8:'PreElaborazione'!CR77,PreElaborazione!CR78)&gt;0,PreElaborazione!CR78=""),0,PreElaborazione!CR78)</f>
        <v>0</v>
      </c>
      <c r="CT78">
        <f ca="1">IF(OR(COUNTIF(PreElaborazione!CS$8:'PreElaborazione'!CS77,PreElaborazione!CS78)&gt;0,PreElaborazione!CS78=""),0,PreElaborazione!CS78)</f>
        <v>0</v>
      </c>
      <c r="CU78">
        <f ca="1">IF(OR(COUNTIF(PreElaborazione!CT$8:'PreElaborazione'!CT77,PreElaborazione!CT78)&gt;0,PreElaborazione!CT78=""),0,PreElaborazione!CT78)</f>
        <v>0</v>
      </c>
      <c r="CV78">
        <f ca="1">IF(OR(COUNTIF(PreElaborazione!CU$8:'PreElaborazione'!CU77,PreElaborazione!CU78)&gt;0,PreElaborazione!CU78=""),0,PreElaborazione!CU78)</f>
        <v>0</v>
      </c>
      <c r="CW78">
        <f ca="1">IF(OR(COUNTIF(PreElaborazione!CV$8:'PreElaborazione'!CV77,PreElaborazione!CV78)&gt;0,PreElaborazione!CV78=""),0,PreElaborazione!CV78)</f>
        <v>0</v>
      </c>
      <c r="CX78">
        <f ca="1">IF(OR(COUNTIF(PreElaborazione!CW$8:'PreElaborazione'!CW77,PreElaborazione!CW78)&gt;0,PreElaborazione!CW78=""),0,PreElaborazione!CW78)</f>
        <v>0</v>
      </c>
      <c r="CY78">
        <f ca="1">IF(OR(COUNTIF(PreElaborazione!CX$8:'PreElaborazione'!CX77,PreElaborazione!CX78)&gt;0,PreElaborazione!CX78=""),0,PreElaborazione!CX78)</f>
        <v>0</v>
      </c>
      <c r="CZ78">
        <f ca="1">IF(OR(COUNTIF(PreElaborazione!CY$8:'PreElaborazione'!CY77,PreElaborazione!CY78)&gt;0,PreElaborazione!CY78=""),0,PreElaborazione!CY78)</f>
        <v>0</v>
      </c>
      <c r="DA78">
        <f ca="1">IF(OR(COUNTIF(PreElaborazione!CZ$8:'PreElaborazione'!CZ77,PreElaborazione!CZ78)&gt;0,PreElaborazione!CZ78=""),0,PreElaborazione!CZ78)</f>
        <v>0</v>
      </c>
      <c r="DB78">
        <f ca="1">IF(OR(COUNTIF(PreElaborazione!DA$8:'PreElaborazione'!DA77,PreElaborazione!DA78)&gt;0,PreElaborazione!DA78=""),0,PreElaborazione!DA78)</f>
        <v>0</v>
      </c>
      <c r="DC78">
        <f ca="1">IF(OR(COUNTIF(PreElaborazione!DB$8:'PreElaborazione'!DB77,PreElaborazione!DB78)&gt;0,PreElaborazione!DB78=""),0,PreElaborazione!DB78)</f>
        <v>0</v>
      </c>
      <c r="DD78" s="268">
        <f t="shared" ca="1" si="1"/>
        <v>0</v>
      </c>
    </row>
    <row r="79" spans="2:108">
      <c r="B79" s="121">
        <v>72</v>
      </c>
      <c r="C79">
        <f ca="1">IF(OR(COUNTIF(PreElaborazione!B$8:'PreElaborazione'!B78,PreElaborazione!B79)&gt;0,PreElaborazione!B79=""),0,PreElaborazione!B79)</f>
        <v>0</v>
      </c>
      <c r="D79">
        <f ca="1">IF(OR(COUNTIF(PreElaborazione!C$8:'PreElaborazione'!C78,PreElaborazione!C79)&gt;0,PreElaborazione!C79=""),0,PreElaborazione!C79)</f>
        <v>0</v>
      </c>
      <c r="E79">
        <f ca="1">IF(OR(COUNTIF(PreElaborazione!D$8:'PreElaborazione'!D78,PreElaborazione!D79)&gt;0,PreElaborazione!D79=""),0,PreElaborazione!D79)</f>
        <v>0</v>
      </c>
      <c r="F79">
        <f ca="1">IF(OR(COUNTIF(PreElaborazione!E$8:'PreElaborazione'!E78,PreElaborazione!E79)&gt;0,PreElaborazione!E79=""),0,PreElaborazione!E79)</f>
        <v>0</v>
      </c>
      <c r="G79">
        <f ca="1">IF(OR(COUNTIF(PreElaborazione!F$8:'PreElaborazione'!F78,PreElaborazione!F79)&gt;0,PreElaborazione!F79=""),0,PreElaborazione!F79)</f>
        <v>0</v>
      </c>
      <c r="H79">
        <f ca="1">IF(OR(COUNTIF(PreElaborazione!G$8:'PreElaborazione'!G78,PreElaborazione!G79)&gt;0,PreElaborazione!G79=""),0,PreElaborazione!G79)</f>
        <v>0</v>
      </c>
      <c r="I79">
        <f ca="1">IF(OR(COUNTIF(PreElaborazione!H$8:'PreElaborazione'!H78,PreElaborazione!H79)&gt;0,PreElaborazione!H79=""),0,PreElaborazione!H79)</f>
        <v>0</v>
      </c>
      <c r="J79">
        <f ca="1">IF(OR(COUNTIF(PreElaborazione!I$8:'PreElaborazione'!I78,PreElaborazione!I79)&gt;0,PreElaborazione!I79=""),0,PreElaborazione!I79)</f>
        <v>0</v>
      </c>
      <c r="K79">
        <f ca="1">IF(OR(COUNTIF(PreElaborazione!J$8:'PreElaborazione'!J78,PreElaborazione!J79)&gt;0,PreElaborazione!J79=""),0,PreElaborazione!J79)</f>
        <v>0</v>
      </c>
      <c r="L79">
        <f ca="1">IF(OR(COUNTIF(PreElaborazione!K$8:'PreElaborazione'!K78,PreElaborazione!K79)&gt;0,PreElaborazione!K79=""),0,PreElaborazione!K79)</f>
        <v>0</v>
      </c>
      <c r="M79">
        <f ca="1">IF(OR(COUNTIF(PreElaborazione!L$8:'PreElaborazione'!L78,PreElaborazione!L79)&gt;0,PreElaborazione!L79=""),0,PreElaborazione!L79)</f>
        <v>0</v>
      </c>
      <c r="N79">
        <f ca="1">IF(OR(COUNTIF(PreElaborazione!M$8:'PreElaborazione'!M78,PreElaborazione!M79)&gt;0,PreElaborazione!M79=""),0,PreElaborazione!M79)</f>
        <v>0</v>
      </c>
      <c r="O79">
        <f ca="1">IF(OR(COUNTIF(PreElaborazione!N$8:'PreElaborazione'!N78,PreElaborazione!N79)&gt;0,PreElaborazione!N79=""),0,PreElaborazione!N79)</f>
        <v>0</v>
      </c>
      <c r="P79">
        <f ca="1">IF(OR(COUNTIF(PreElaborazione!O$8:'PreElaborazione'!O78,PreElaborazione!O79)&gt;0,PreElaborazione!O79=""),0,PreElaborazione!O79)</f>
        <v>0</v>
      </c>
      <c r="Q79">
        <f ca="1">IF(OR(COUNTIF(PreElaborazione!P$8:'PreElaborazione'!P78,PreElaborazione!P79)&gt;0,PreElaborazione!P79=""),0,PreElaborazione!P79)</f>
        <v>0</v>
      </c>
      <c r="R79">
        <f ca="1">IF(OR(COUNTIF(PreElaborazione!Q$8:'PreElaborazione'!Q78,PreElaborazione!Q79)&gt;0,PreElaborazione!Q79=""),0,PreElaborazione!Q79)</f>
        <v>0</v>
      </c>
      <c r="S79">
        <f ca="1">IF(OR(COUNTIF(PreElaborazione!R$8:'PreElaborazione'!R78,PreElaborazione!R79)&gt;0,PreElaborazione!R79=""),0,PreElaborazione!R79)</f>
        <v>0</v>
      </c>
      <c r="T79">
        <f ca="1">IF(OR(COUNTIF(PreElaborazione!S$8:'PreElaborazione'!S78,PreElaborazione!S79)&gt;0,PreElaborazione!S79=""),0,PreElaborazione!S79)</f>
        <v>0</v>
      </c>
      <c r="U79">
        <f ca="1">IF(OR(COUNTIF(PreElaborazione!T$8:'PreElaborazione'!T78,PreElaborazione!T79)&gt;0,PreElaborazione!T79=""),0,PreElaborazione!T79)</f>
        <v>0</v>
      </c>
      <c r="V79">
        <f ca="1">IF(OR(COUNTIF(PreElaborazione!U$8:'PreElaborazione'!U78,PreElaborazione!U79)&gt;0,PreElaborazione!U79=""),0,PreElaborazione!U79)</f>
        <v>0</v>
      </c>
      <c r="W79">
        <f ca="1">IF(OR(COUNTIF(PreElaborazione!V$8:'PreElaborazione'!V78,PreElaborazione!V79)&gt;0,PreElaborazione!V79=""),0,PreElaborazione!V79)</f>
        <v>0</v>
      </c>
      <c r="X79">
        <f ca="1">IF(OR(COUNTIF(PreElaborazione!W$8:'PreElaborazione'!W78,PreElaborazione!W79)&gt;0,PreElaborazione!W79=""),0,PreElaborazione!W79)</f>
        <v>0</v>
      </c>
      <c r="Y79">
        <f ca="1">IF(OR(COUNTIF(PreElaborazione!X$8:'PreElaborazione'!X78,PreElaborazione!X79)&gt;0,PreElaborazione!X79=""),0,PreElaborazione!X79)</f>
        <v>0</v>
      </c>
      <c r="Z79">
        <f ca="1">IF(OR(COUNTIF(PreElaborazione!Y$8:'PreElaborazione'!Y78,PreElaborazione!Y79)&gt;0,PreElaborazione!Y79=""),0,PreElaborazione!Y79)</f>
        <v>0</v>
      </c>
      <c r="AA79">
        <f ca="1">IF(OR(COUNTIF(PreElaborazione!Z$8:'PreElaborazione'!Z78,PreElaborazione!Z79)&gt;0,PreElaborazione!Z79=""),0,PreElaborazione!Z79)</f>
        <v>0</v>
      </c>
      <c r="AB79">
        <f ca="1">IF(OR(COUNTIF(PreElaborazione!AA$8:'PreElaborazione'!AA78,PreElaborazione!AA79)&gt;0,PreElaborazione!AA79=""),0,PreElaborazione!AA79)</f>
        <v>0</v>
      </c>
      <c r="AC79">
        <f ca="1">IF(OR(COUNTIF(PreElaborazione!AB$8:'PreElaborazione'!AB78,PreElaborazione!AB79)&gt;0,PreElaborazione!AB79=""),0,PreElaborazione!AB79)</f>
        <v>0</v>
      </c>
      <c r="AD79">
        <f ca="1">IF(OR(COUNTIF(PreElaborazione!AC$8:'PreElaborazione'!AC78,PreElaborazione!AC79)&gt;0,PreElaborazione!AC79=""),0,PreElaborazione!AC79)</f>
        <v>0</v>
      </c>
      <c r="AE79">
        <f ca="1">IF(OR(COUNTIF(PreElaborazione!AD$8:'PreElaborazione'!AD78,PreElaborazione!AD79)&gt;0,PreElaborazione!AD79=""),0,PreElaborazione!AD79)</f>
        <v>0</v>
      </c>
      <c r="AF79">
        <f ca="1">IF(OR(COUNTIF(PreElaborazione!AE$8:'PreElaborazione'!AE78,PreElaborazione!AE79)&gt;0,PreElaborazione!AE79=""),0,PreElaborazione!AE79)</f>
        <v>0</v>
      </c>
      <c r="AG79">
        <f ca="1">IF(OR(COUNTIF(PreElaborazione!AF$8:'PreElaborazione'!AF78,PreElaborazione!AF79)&gt;0,PreElaborazione!AF79=""),0,PreElaborazione!AF79)</f>
        <v>0</v>
      </c>
      <c r="AH79">
        <f ca="1">IF(OR(COUNTIF(PreElaborazione!AG$8:'PreElaborazione'!AG78,PreElaborazione!AG79)&gt;0,PreElaborazione!AG79=""),0,PreElaborazione!AG79)</f>
        <v>0</v>
      </c>
      <c r="AI79">
        <f ca="1">IF(OR(COUNTIF(PreElaborazione!AH$8:'PreElaborazione'!AH78,PreElaborazione!AH79)&gt;0,PreElaborazione!AH79=""),0,PreElaborazione!AH79)</f>
        <v>0</v>
      </c>
      <c r="AJ79">
        <f ca="1">IF(OR(COUNTIF(PreElaborazione!AI$8:'PreElaborazione'!AI78,PreElaborazione!AI79)&gt;0,PreElaborazione!AI79=""),0,PreElaborazione!AI79)</f>
        <v>0</v>
      </c>
      <c r="AK79">
        <f ca="1">IF(OR(COUNTIF(PreElaborazione!AJ$8:'PreElaborazione'!AJ78,PreElaborazione!AJ79)&gt;0,PreElaborazione!AJ79=""),0,PreElaborazione!AJ79)</f>
        <v>0</v>
      </c>
      <c r="AL79">
        <f ca="1">IF(OR(COUNTIF(PreElaborazione!AK$8:'PreElaborazione'!AK78,PreElaborazione!AK79)&gt;0,PreElaborazione!AK79=""),0,PreElaborazione!AK79)</f>
        <v>0</v>
      </c>
      <c r="AM79">
        <f ca="1">IF(OR(COUNTIF(PreElaborazione!AL$8:'PreElaborazione'!AL78,PreElaborazione!AL79)&gt;0,PreElaborazione!AL79=""),0,PreElaborazione!AL79)</f>
        <v>0</v>
      </c>
      <c r="AN79">
        <f ca="1">IF(OR(COUNTIF(PreElaborazione!AM$8:'PreElaborazione'!AM78,PreElaborazione!AM79)&gt;0,PreElaborazione!AM79=""),0,PreElaborazione!AM79)</f>
        <v>0</v>
      </c>
      <c r="AO79">
        <f ca="1">IF(OR(COUNTIF(PreElaborazione!AN$8:'PreElaborazione'!AN78,PreElaborazione!AN79)&gt;0,PreElaborazione!AN79=""),0,PreElaborazione!AN79)</f>
        <v>0</v>
      </c>
      <c r="AP79">
        <f ca="1">IF(OR(COUNTIF(PreElaborazione!AO$8:'PreElaborazione'!AO78,PreElaborazione!AO79)&gt;0,PreElaborazione!AO79=""),0,PreElaborazione!AO79)</f>
        <v>0</v>
      </c>
      <c r="AQ79">
        <f ca="1">IF(OR(COUNTIF(PreElaborazione!AP$8:'PreElaborazione'!AP78,PreElaborazione!AP79)&gt;0,PreElaborazione!AP79=""),0,PreElaborazione!AP79)</f>
        <v>0</v>
      </c>
      <c r="AR79">
        <f ca="1">IF(OR(COUNTIF(PreElaborazione!AQ$8:'PreElaborazione'!AQ78,PreElaborazione!AQ79)&gt;0,PreElaborazione!AQ79=""),0,PreElaborazione!AQ79)</f>
        <v>0</v>
      </c>
      <c r="AS79">
        <f ca="1">IF(OR(COUNTIF(PreElaborazione!AR$8:'PreElaborazione'!AR78,PreElaborazione!AR79)&gt;0,PreElaborazione!AR79=""),0,PreElaborazione!AR79)</f>
        <v>0</v>
      </c>
      <c r="AT79">
        <f ca="1">IF(OR(COUNTIF(PreElaborazione!AS$8:'PreElaborazione'!AS78,PreElaborazione!AS79)&gt;0,PreElaborazione!AS79=""),0,PreElaborazione!AS79)</f>
        <v>0</v>
      </c>
      <c r="AU79">
        <f ca="1">IF(OR(COUNTIF(PreElaborazione!AT$8:'PreElaborazione'!AT78,PreElaborazione!AT79)&gt;0,PreElaborazione!AT79=""),0,PreElaborazione!AT79)</f>
        <v>0</v>
      </c>
      <c r="AV79">
        <f ca="1">IF(OR(COUNTIF(PreElaborazione!AU$8:'PreElaborazione'!AU78,PreElaborazione!AU79)&gt;0,PreElaborazione!AU79=""),0,PreElaborazione!AU79)</f>
        <v>0</v>
      </c>
      <c r="AW79">
        <f ca="1">IF(OR(COUNTIF(PreElaborazione!AV$8:'PreElaborazione'!AV78,PreElaborazione!AV79)&gt;0,PreElaborazione!AV79=""),0,PreElaborazione!AV79)</f>
        <v>0</v>
      </c>
      <c r="AX79">
        <f ca="1">IF(OR(COUNTIF(PreElaborazione!AW$8:'PreElaborazione'!AW78,PreElaborazione!AW79)&gt;0,PreElaborazione!AW79=""),0,PreElaborazione!AW79)</f>
        <v>0</v>
      </c>
      <c r="AY79">
        <f ca="1">IF(OR(COUNTIF(PreElaborazione!AX$8:'PreElaborazione'!AX78,PreElaborazione!AX79)&gt;0,PreElaborazione!AX79=""),0,PreElaborazione!AX79)</f>
        <v>0</v>
      </c>
      <c r="AZ79">
        <f ca="1">IF(OR(COUNTIF(PreElaborazione!AY$8:'PreElaborazione'!AY78,PreElaborazione!AY79)&gt;0,PreElaborazione!AY79=""),0,PreElaborazione!AY79)</f>
        <v>0</v>
      </c>
      <c r="BA79">
        <f ca="1">IF(OR(COUNTIF(PreElaborazione!AZ$8:'PreElaborazione'!AZ78,PreElaborazione!AZ79)&gt;0,PreElaborazione!AZ79=""),0,PreElaborazione!AZ79)</f>
        <v>0</v>
      </c>
      <c r="BB79">
        <f ca="1">IF(OR(COUNTIF(PreElaborazione!BA$8:'PreElaborazione'!BA78,PreElaborazione!BA79)&gt;0,PreElaborazione!BA79=""),0,PreElaborazione!BA79)</f>
        <v>0</v>
      </c>
      <c r="BC79">
        <f ca="1">IF(OR(COUNTIF(PreElaborazione!BB$8:'PreElaborazione'!BB78,PreElaborazione!BB79)&gt;0,PreElaborazione!BB79=""),0,PreElaborazione!BB79)</f>
        <v>0</v>
      </c>
      <c r="BD79">
        <f ca="1">IF(OR(COUNTIF(PreElaborazione!BC$8:'PreElaborazione'!BC78,PreElaborazione!BC79)&gt;0,PreElaborazione!BC79=""),0,PreElaborazione!BC79)</f>
        <v>0</v>
      </c>
      <c r="BE79">
        <f ca="1">IF(OR(COUNTIF(PreElaborazione!BD$8:'PreElaborazione'!BD78,PreElaborazione!BD79)&gt;0,PreElaborazione!BD79=""),0,PreElaborazione!BD79)</f>
        <v>0</v>
      </c>
      <c r="BF79">
        <f ca="1">IF(OR(COUNTIF(PreElaborazione!BE$8:'PreElaborazione'!BE78,PreElaborazione!BE79)&gt;0,PreElaborazione!BE79=""),0,PreElaborazione!BE79)</f>
        <v>0</v>
      </c>
      <c r="BG79">
        <f ca="1">IF(OR(COUNTIF(PreElaborazione!BF$8:'PreElaborazione'!BF78,PreElaborazione!BF79)&gt;0,PreElaborazione!BF79=""),0,PreElaborazione!BF79)</f>
        <v>0</v>
      </c>
      <c r="BH79">
        <f ca="1">IF(OR(COUNTIF(PreElaborazione!BG$8:'PreElaborazione'!BG78,PreElaborazione!BG79)&gt;0,PreElaborazione!BG79=""),0,PreElaborazione!BG79)</f>
        <v>0</v>
      </c>
      <c r="BI79">
        <f ca="1">IF(OR(COUNTIF(PreElaborazione!BH$8:'PreElaborazione'!BH78,PreElaborazione!BH79)&gt;0,PreElaborazione!BH79=""),0,PreElaborazione!BH79)</f>
        <v>0</v>
      </c>
      <c r="BJ79">
        <f ca="1">IF(OR(COUNTIF(PreElaborazione!BI$8:'PreElaborazione'!BI78,PreElaborazione!BI79)&gt;0,PreElaborazione!BI79=""),0,PreElaborazione!BI79)</f>
        <v>0</v>
      </c>
      <c r="BK79">
        <f ca="1">IF(OR(COUNTIF(PreElaborazione!BJ$8:'PreElaborazione'!BJ78,PreElaborazione!BJ79)&gt;0,PreElaborazione!BJ79=""),0,PreElaborazione!BJ79)</f>
        <v>0</v>
      </c>
      <c r="BL79">
        <f ca="1">IF(OR(COUNTIF(PreElaborazione!BK$8:'PreElaborazione'!BK78,PreElaborazione!BK79)&gt;0,PreElaborazione!BK79=""),0,PreElaborazione!BK79)</f>
        <v>0</v>
      </c>
      <c r="BM79">
        <f ca="1">IF(OR(COUNTIF(PreElaborazione!BL$8:'PreElaborazione'!BL78,PreElaborazione!BL79)&gt;0,PreElaborazione!BL79=""),0,PreElaborazione!BL79)</f>
        <v>0</v>
      </c>
      <c r="BN79">
        <f ca="1">IF(OR(COUNTIF(PreElaborazione!BM$8:'PreElaborazione'!BM78,PreElaborazione!BM79)&gt;0,PreElaborazione!BM79=""),0,PreElaborazione!BM79)</f>
        <v>0</v>
      </c>
      <c r="BO79">
        <f ca="1">IF(OR(COUNTIF(PreElaborazione!BN$8:'PreElaborazione'!BN78,PreElaborazione!BN79)&gt;0,PreElaborazione!BN79=""),0,PreElaborazione!BN79)</f>
        <v>0</v>
      </c>
      <c r="BP79">
        <f ca="1">IF(OR(COUNTIF(PreElaborazione!BO$8:'PreElaborazione'!BO78,PreElaborazione!BO79)&gt;0,PreElaborazione!BO79=""),0,PreElaborazione!BO79)</f>
        <v>0</v>
      </c>
      <c r="BQ79">
        <f ca="1">IF(OR(COUNTIF(PreElaborazione!BP$8:'PreElaborazione'!BP78,PreElaborazione!BP79)&gt;0,PreElaborazione!BP79=""),0,PreElaborazione!BP79)</f>
        <v>0</v>
      </c>
      <c r="BR79">
        <f ca="1">IF(OR(COUNTIF(PreElaborazione!BQ$8:'PreElaborazione'!BQ78,PreElaborazione!BQ79)&gt;0,PreElaborazione!BQ79=""),0,PreElaborazione!BQ79)</f>
        <v>0</v>
      </c>
      <c r="BS79">
        <f ca="1">IF(OR(COUNTIF(PreElaborazione!BR$8:'PreElaborazione'!BR78,PreElaborazione!BR79)&gt;0,PreElaborazione!BR79=""),0,PreElaborazione!BR79)</f>
        <v>0</v>
      </c>
      <c r="BT79">
        <f ca="1">IF(OR(COUNTIF(PreElaborazione!BS$8:'PreElaborazione'!BS78,PreElaborazione!BS79)&gt;0,PreElaborazione!BS79=""),0,PreElaborazione!BS79)</f>
        <v>0</v>
      </c>
      <c r="BU79">
        <f ca="1">IF(OR(COUNTIF(PreElaborazione!BT$8:'PreElaborazione'!BT78,PreElaborazione!BT79)&gt;0,PreElaborazione!BT79=""),0,PreElaborazione!BT79)</f>
        <v>0</v>
      </c>
      <c r="BV79">
        <f ca="1">IF(OR(COUNTIF(PreElaborazione!BU$8:'PreElaborazione'!BU78,PreElaborazione!BU79)&gt;0,PreElaborazione!BU79=""),0,PreElaborazione!BU79)</f>
        <v>0</v>
      </c>
      <c r="BW79">
        <f ca="1">IF(OR(COUNTIF(PreElaborazione!BV$8:'PreElaborazione'!BV78,PreElaborazione!BV79)&gt;0,PreElaborazione!BV79=""),0,PreElaborazione!BV79)</f>
        <v>0</v>
      </c>
      <c r="BX79">
        <f ca="1">IF(OR(COUNTIF(PreElaborazione!BW$8:'PreElaborazione'!BW78,PreElaborazione!BW79)&gt;0,PreElaborazione!BW79=""),0,PreElaborazione!BW79)</f>
        <v>0</v>
      </c>
      <c r="BY79">
        <f ca="1">IF(OR(COUNTIF(PreElaborazione!BX$8:'PreElaborazione'!BX78,PreElaborazione!BX79)&gt;0,PreElaborazione!BX79=""),0,PreElaborazione!BX79)</f>
        <v>0</v>
      </c>
      <c r="BZ79">
        <f ca="1">IF(OR(COUNTIF(PreElaborazione!BY$8:'PreElaborazione'!BY78,PreElaborazione!BY79)&gt;0,PreElaborazione!BY79=""),0,PreElaborazione!BY79)</f>
        <v>0</v>
      </c>
      <c r="CA79">
        <f ca="1">IF(OR(COUNTIF(PreElaborazione!BZ$8:'PreElaborazione'!BZ78,PreElaborazione!BZ79)&gt;0,PreElaborazione!BZ79=""),0,PreElaborazione!BZ79)</f>
        <v>0</v>
      </c>
      <c r="CB79">
        <f ca="1">IF(OR(COUNTIF(PreElaborazione!CA$8:'PreElaborazione'!CA78,PreElaborazione!CA79)&gt;0,PreElaborazione!CA79=""),0,PreElaborazione!CA79)</f>
        <v>0</v>
      </c>
      <c r="CC79">
        <f ca="1">IF(OR(COUNTIF(PreElaborazione!CB$8:'PreElaborazione'!CB78,PreElaborazione!CB79)&gt;0,PreElaborazione!CB79=""),0,PreElaborazione!CB79)</f>
        <v>0</v>
      </c>
      <c r="CD79">
        <f ca="1">IF(OR(COUNTIF(PreElaborazione!CC$8:'PreElaborazione'!CC78,PreElaborazione!CC79)&gt;0,PreElaborazione!CC79=""),0,PreElaborazione!CC79)</f>
        <v>0</v>
      </c>
      <c r="CE79">
        <f ca="1">IF(OR(COUNTIF(PreElaborazione!CD$8:'PreElaborazione'!CD78,PreElaborazione!CD79)&gt;0,PreElaborazione!CD79=""),0,PreElaborazione!CD79)</f>
        <v>0</v>
      </c>
      <c r="CF79">
        <f ca="1">IF(OR(COUNTIF(PreElaborazione!CE$8:'PreElaborazione'!CE78,PreElaborazione!CE79)&gt;0,PreElaborazione!CE79=""),0,PreElaborazione!CE79)</f>
        <v>0</v>
      </c>
      <c r="CG79">
        <f ca="1">IF(OR(COUNTIF(PreElaborazione!CF$8:'PreElaborazione'!CF78,PreElaborazione!CF79)&gt;0,PreElaborazione!CF79=""),0,PreElaborazione!CF79)</f>
        <v>0</v>
      </c>
      <c r="CH79">
        <f ca="1">IF(OR(COUNTIF(PreElaborazione!CG$8:'PreElaborazione'!CG78,PreElaborazione!CG79)&gt;0,PreElaborazione!CG79=""),0,PreElaborazione!CG79)</f>
        <v>0</v>
      </c>
      <c r="CI79">
        <f ca="1">IF(OR(COUNTIF(PreElaborazione!CH$8:'PreElaborazione'!CH78,PreElaborazione!CH79)&gt;0,PreElaborazione!CH79=""),0,PreElaborazione!CH79)</f>
        <v>0</v>
      </c>
      <c r="CJ79">
        <f ca="1">IF(OR(COUNTIF(PreElaborazione!CI$8:'PreElaborazione'!CI78,PreElaborazione!CI79)&gt;0,PreElaborazione!CI79=""),0,PreElaborazione!CI79)</f>
        <v>0</v>
      </c>
      <c r="CK79">
        <f ca="1">IF(OR(COUNTIF(PreElaborazione!CJ$8:'PreElaborazione'!CJ78,PreElaborazione!CJ79)&gt;0,PreElaborazione!CJ79=""),0,PreElaborazione!CJ79)</f>
        <v>0</v>
      </c>
      <c r="CL79">
        <f ca="1">IF(OR(COUNTIF(PreElaborazione!CK$8:'PreElaborazione'!CK78,PreElaborazione!CK79)&gt;0,PreElaborazione!CK79=""),0,PreElaborazione!CK79)</f>
        <v>0</v>
      </c>
      <c r="CM79">
        <f ca="1">IF(OR(COUNTIF(PreElaborazione!CL$8:'PreElaborazione'!CL78,PreElaborazione!CL79)&gt;0,PreElaborazione!CL79=""),0,PreElaborazione!CL79)</f>
        <v>0</v>
      </c>
      <c r="CN79">
        <f ca="1">IF(OR(COUNTIF(PreElaborazione!CM$8:'PreElaborazione'!CM78,PreElaborazione!CM79)&gt;0,PreElaborazione!CM79=""),0,PreElaborazione!CM79)</f>
        <v>0</v>
      </c>
      <c r="CO79">
        <f ca="1">IF(OR(COUNTIF(PreElaborazione!CN$8:'PreElaborazione'!CN78,PreElaborazione!CN79)&gt;0,PreElaborazione!CN79=""),0,PreElaborazione!CN79)</f>
        <v>0</v>
      </c>
      <c r="CP79">
        <f ca="1">IF(OR(COUNTIF(PreElaborazione!CO$8:'PreElaborazione'!CO78,PreElaborazione!CO79)&gt;0,PreElaborazione!CO79=""),0,PreElaborazione!CO79)</f>
        <v>0</v>
      </c>
      <c r="CQ79">
        <f ca="1">IF(OR(COUNTIF(PreElaborazione!CP$8:'PreElaborazione'!CP78,PreElaborazione!CP79)&gt;0,PreElaborazione!CP79=""),0,PreElaborazione!CP79)</f>
        <v>0</v>
      </c>
      <c r="CR79">
        <f ca="1">IF(OR(COUNTIF(PreElaborazione!CQ$8:'PreElaborazione'!CQ78,PreElaborazione!CQ79)&gt;0,PreElaborazione!CQ79=""),0,PreElaborazione!CQ79)</f>
        <v>0</v>
      </c>
      <c r="CS79">
        <f ca="1">IF(OR(COUNTIF(PreElaborazione!CR$8:'PreElaborazione'!CR78,PreElaborazione!CR79)&gt;0,PreElaborazione!CR79=""),0,PreElaborazione!CR79)</f>
        <v>0</v>
      </c>
      <c r="CT79">
        <f ca="1">IF(OR(COUNTIF(PreElaborazione!CS$8:'PreElaborazione'!CS78,PreElaborazione!CS79)&gt;0,PreElaborazione!CS79=""),0,PreElaborazione!CS79)</f>
        <v>0</v>
      </c>
      <c r="CU79">
        <f ca="1">IF(OR(COUNTIF(PreElaborazione!CT$8:'PreElaborazione'!CT78,PreElaborazione!CT79)&gt;0,PreElaborazione!CT79=""),0,PreElaborazione!CT79)</f>
        <v>0</v>
      </c>
      <c r="CV79">
        <f ca="1">IF(OR(COUNTIF(PreElaborazione!CU$8:'PreElaborazione'!CU78,PreElaborazione!CU79)&gt;0,PreElaborazione!CU79=""),0,PreElaborazione!CU79)</f>
        <v>0</v>
      </c>
      <c r="CW79">
        <f ca="1">IF(OR(COUNTIF(PreElaborazione!CV$8:'PreElaborazione'!CV78,PreElaborazione!CV79)&gt;0,PreElaborazione!CV79=""),0,PreElaborazione!CV79)</f>
        <v>0</v>
      </c>
      <c r="CX79">
        <f ca="1">IF(OR(COUNTIF(PreElaborazione!CW$8:'PreElaborazione'!CW78,PreElaborazione!CW79)&gt;0,PreElaborazione!CW79=""),0,PreElaborazione!CW79)</f>
        <v>0</v>
      </c>
      <c r="CY79">
        <f ca="1">IF(OR(COUNTIF(PreElaborazione!CX$8:'PreElaborazione'!CX78,PreElaborazione!CX79)&gt;0,PreElaborazione!CX79=""),0,PreElaborazione!CX79)</f>
        <v>0</v>
      </c>
      <c r="CZ79">
        <f ca="1">IF(OR(COUNTIF(PreElaborazione!CY$8:'PreElaborazione'!CY78,PreElaborazione!CY79)&gt;0,PreElaborazione!CY79=""),0,PreElaborazione!CY79)</f>
        <v>0</v>
      </c>
      <c r="DA79">
        <f ca="1">IF(OR(COUNTIF(PreElaborazione!CZ$8:'PreElaborazione'!CZ78,PreElaborazione!CZ79)&gt;0,PreElaborazione!CZ79=""),0,PreElaborazione!CZ79)</f>
        <v>0</v>
      </c>
      <c r="DB79">
        <f ca="1">IF(OR(COUNTIF(PreElaborazione!DA$8:'PreElaborazione'!DA78,PreElaborazione!DA79)&gt;0,PreElaborazione!DA79=""),0,PreElaborazione!DA79)</f>
        <v>0</v>
      </c>
      <c r="DC79">
        <f ca="1">IF(OR(COUNTIF(PreElaborazione!DB$8:'PreElaborazione'!DB78,PreElaborazione!DB79)&gt;0,PreElaborazione!DB79=""),0,PreElaborazione!DB79)</f>
        <v>0</v>
      </c>
      <c r="DD79" s="268">
        <f t="shared" ca="1" si="1"/>
        <v>0</v>
      </c>
    </row>
    <row r="80" spans="2:108">
      <c r="B80" s="121">
        <v>73</v>
      </c>
      <c r="C80">
        <f ca="1">IF(OR(COUNTIF(PreElaborazione!B$8:'PreElaborazione'!B79,PreElaborazione!B80)&gt;0,PreElaborazione!B80=""),0,PreElaborazione!B80)</f>
        <v>0</v>
      </c>
      <c r="D80">
        <f ca="1">IF(OR(COUNTIF(PreElaborazione!C$8:'PreElaborazione'!C79,PreElaborazione!C80)&gt;0,PreElaborazione!C80=""),0,PreElaborazione!C80)</f>
        <v>0</v>
      </c>
      <c r="E80">
        <f ca="1">IF(OR(COUNTIF(PreElaborazione!D$8:'PreElaborazione'!D79,PreElaborazione!D80)&gt;0,PreElaborazione!D80=""),0,PreElaborazione!D80)</f>
        <v>0</v>
      </c>
      <c r="F80">
        <f ca="1">IF(OR(COUNTIF(PreElaborazione!E$8:'PreElaborazione'!E79,PreElaborazione!E80)&gt;0,PreElaborazione!E80=""),0,PreElaborazione!E80)</f>
        <v>0</v>
      </c>
      <c r="G80">
        <f ca="1">IF(OR(COUNTIF(PreElaborazione!F$8:'PreElaborazione'!F79,PreElaborazione!F80)&gt;0,PreElaborazione!F80=""),0,PreElaborazione!F80)</f>
        <v>0</v>
      </c>
      <c r="H80">
        <f ca="1">IF(OR(COUNTIF(PreElaborazione!G$8:'PreElaborazione'!G79,PreElaborazione!G80)&gt;0,PreElaborazione!G80=""),0,PreElaborazione!G80)</f>
        <v>0</v>
      </c>
      <c r="I80">
        <f ca="1">IF(OR(COUNTIF(PreElaborazione!H$8:'PreElaborazione'!H79,PreElaborazione!H80)&gt;0,PreElaborazione!H80=""),0,PreElaborazione!H80)</f>
        <v>0</v>
      </c>
      <c r="J80">
        <f ca="1">IF(OR(COUNTIF(PreElaborazione!I$8:'PreElaborazione'!I79,PreElaborazione!I80)&gt;0,PreElaborazione!I80=""),0,PreElaborazione!I80)</f>
        <v>0</v>
      </c>
      <c r="K80">
        <f ca="1">IF(OR(COUNTIF(PreElaborazione!J$8:'PreElaborazione'!J79,PreElaborazione!J80)&gt;0,PreElaborazione!J80=""),0,PreElaborazione!J80)</f>
        <v>0</v>
      </c>
      <c r="L80">
        <f ca="1">IF(OR(COUNTIF(PreElaborazione!K$8:'PreElaborazione'!K79,PreElaborazione!K80)&gt;0,PreElaborazione!K80=""),0,PreElaborazione!K80)</f>
        <v>0</v>
      </c>
      <c r="M80">
        <f ca="1">IF(OR(COUNTIF(PreElaborazione!L$8:'PreElaborazione'!L79,PreElaborazione!L80)&gt;0,PreElaborazione!L80=""),0,PreElaborazione!L80)</f>
        <v>0</v>
      </c>
      <c r="N80">
        <f ca="1">IF(OR(COUNTIF(PreElaborazione!M$8:'PreElaborazione'!M79,PreElaborazione!M80)&gt;0,PreElaborazione!M80=""),0,PreElaborazione!M80)</f>
        <v>0</v>
      </c>
      <c r="O80">
        <f ca="1">IF(OR(COUNTIF(PreElaborazione!N$8:'PreElaborazione'!N79,PreElaborazione!N80)&gt;0,PreElaborazione!N80=""),0,PreElaborazione!N80)</f>
        <v>0</v>
      </c>
      <c r="P80">
        <f ca="1">IF(OR(COUNTIF(PreElaborazione!O$8:'PreElaborazione'!O79,PreElaborazione!O80)&gt;0,PreElaborazione!O80=""),0,PreElaborazione!O80)</f>
        <v>0</v>
      </c>
      <c r="Q80">
        <f ca="1">IF(OR(COUNTIF(PreElaborazione!P$8:'PreElaborazione'!P79,PreElaborazione!P80)&gt;0,PreElaborazione!P80=""),0,PreElaborazione!P80)</f>
        <v>0</v>
      </c>
      <c r="R80">
        <f ca="1">IF(OR(COUNTIF(PreElaborazione!Q$8:'PreElaborazione'!Q79,PreElaborazione!Q80)&gt;0,PreElaborazione!Q80=""),0,PreElaborazione!Q80)</f>
        <v>0</v>
      </c>
      <c r="S80">
        <f ca="1">IF(OR(COUNTIF(PreElaborazione!R$8:'PreElaborazione'!R79,PreElaborazione!R80)&gt;0,PreElaborazione!R80=""),0,PreElaborazione!R80)</f>
        <v>0</v>
      </c>
      <c r="T80">
        <f ca="1">IF(OR(COUNTIF(PreElaborazione!S$8:'PreElaborazione'!S79,PreElaborazione!S80)&gt;0,PreElaborazione!S80=""),0,PreElaborazione!S80)</f>
        <v>0</v>
      </c>
      <c r="U80">
        <f ca="1">IF(OR(COUNTIF(PreElaborazione!T$8:'PreElaborazione'!T79,PreElaborazione!T80)&gt;0,PreElaborazione!T80=""),0,PreElaborazione!T80)</f>
        <v>0</v>
      </c>
      <c r="V80">
        <f ca="1">IF(OR(COUNTIF(PreElaborazione!U$8:'PreElaborazione'!U79,PreElaborazione!U80)&gt;0,PreElaborazione!U80=""),0,PreElaborazione!U80)</f>
        <v>0</v>
      </c>
      <c r="W80">
        <f ca="1">IF(OR(COUNTIF(PreElaborazione!V$8:'PreElaborazione'!V79,PreElaborazione!V80)&gt;0,PreElaborazione!V80=""),0,PreElaborazione!V80)</f>
        <v>0</v>
      </c>
      <c r="X80">
        <f ca="1">IF(OR(COUNTIF(PreElaborazione!W$8:'PreElaborazione'!W79,PreElaborazione!W80)&gt;0,PreElaborazione!W80=""),0,PreElaborazione!W80)</f>
        <v>0</v>
      </c>
      <c r="Y80">
        <f ca="1">IF(OR(COUNTIF(PreElaborazione!X$8:'PreElaborazione'!X79,PreElaborazione!X80)&gt;0,PreElaborazione!X80=""),0,PreElaborazione!X80)</f>
        <v>0</v>
      </c>
      <c r="Z80">
        <f ca="1">IF(OR(COUNTIF(PreElaborazione!Y$8:'PreElaborazione'!Y79,PreElaborazione!Y80)&gt;0,PreElaborazione!Y80=""),0,PreElaborazione!Y80)</f>
        <v>0</v>
      </c>
      <c r="AA80">
        <f ca="1">IF(OR(COUNTIF(PreElaborazione!Z$8:'PreElaborazione'!Z79,PreElaborazione!Z80)&gt;0,PreElaborazione!Z80=""),0,PreElaborazione!Z80)</f>
        <v>0</v>
      </c>
      <c r="AB80">
        <f ca="1">IF(OR(COUNTIF(PreElaborazione!AA$8:'PreElaborazione'!AA79,PreElaborazione!AA80)&gt;0,PreElaborazione!AA80=""),0,PreElaborazione!AA80)</f>
        <v>0</v>
      </c>
      <c r="AC80">
        <f ca="1">IF(OR(COUNTIF(PreElaborazione!AB$8:'PreElaborazione'!AB79,PreElaborazione!AB80)&gt;0,PreElaborazione!AB80=""),0,PreElaborazione!AB80)</f>
        <v>0</v>
      </c>
      <c r="AD80">
        <f ca="1">IF(OR(COUNTIF(PreElaborazione!AC$8:'PreElaborazione'!AC79,PreElaborazione!AC80)&gt;0,PreElaborazione!AC80=""),0,PreElaborazione!AC80)</f>
        <v>0</v>
      </c>
      <c r="AE80">
        <f ca="1">IF(OR(COUNTIF(PreElaborazione!AD$8:'PreElaborazione'!AD79,PreElaborazione!AD80)&gt;0,PreElaborazione!AD80=""),0,PreElaborazione!AD80)</f>
        <v>0</v>
      </c>
      <c r="AF80">
        <f ca="1">IF(OR(COUNTIF(PreElaborazione!AE$8:'PreElaborazione'!AE79,PreElaborazione!AE80)&gt;0,PreElaborazione!AE80=""),0,PreElaborazione!AE80)</f>
        <v>0</v>
      </c>
      <c r="AG80">
        <f ca="1">IF(OR(COUNTIF(PreElaborazione!AF$8:'PreElaborazione'!AF79,PreElaborazione!AF80)&gt;0,PreElaborazione!AF80=""),0,PreElaborazione!AF80)</f>
        <v>0</v>
      </c>
      <c r="AH80">
        <f ca="1">IF(OR(COUNTIF(PreElaborazione!AG$8:'PreElaborazione'!AG79,PreElaborazione!AG80)&gt;0,PreElaborazione!AG80=""),0,PreElaborazione!AG80)</f>
        <v>0</v>
      </c>
      <c r="AI80">
        <f ca="1">IF(OR(COUNTIF(PreElaborazione!AH$8:'PreElaborazione'!AH79,PreElaborazione!AH80)&gt;0,PreElaborazione!AH80=""),0,PreElaborazione!AH80)</f>
        <v>0</v>
      </c>
      <c r="AJ80">
        <f ca="1">IF(OR(COUNTIF(PreElaborazione!AI$8:'PreElaborazione'!AI79,PreElaborazione!AI80)&gt;0,PreElaborazione!AI80=""),0,PreElaborazione!AI80)</f>
        <v>0</v>
      </c>
      <c r="AK80">
        <f ca="1">IF(OR(COUNTIF(PreElaborazione!AJ$8:'PreElaborazione'!AJ79,PreElaborazione!AJ80)&gt;0,PreElaborazione!AJ80=""),0,PreElaborazione!AJ80)</f>
        <v>0</v>
      </c>
      <c r="AL80">
        <f ca="1">IF(OR(COUNTIF(PreElaborazione!AK$8:'PreElaborazione'!AK79,PreElaborazione!AK80)&gt;0,PreElaborazione!AK80=""),0,PreElaborazione!AK80)</f>
        <v>0</v>
      </c>
      <c r="AM80">
        <f ca="1">IF(OR(COUNTIF(PreElaborazione!AL$8:'PreElaborazione'!AL79,PreElaborazione!AL80)&gt;0,PreElaborazione!AL80=""),0,PreElaborazione!AL80)</f>
        <v>0</v>
      </c>
      <c r="AN80">
        <f ca="1">IF(OR(COUNTIF(PreElaborazione!AM$8:'PreElaborazione'!AM79,PreElaborazione!AM80)&gt;0,PreElaborazione!AM80=""),0,PreElaborazione!AM80)</f>
        <v>0</v>
      </c>
      <c r="AO80">
        <f ca="1">IF(OR(COUNTIF(PreElaborazione!AN$8:'PreElaborazione'!AN79,PreElaborazione!AN80)&gt;0,PreElaborazione!AN80=""),0,PreElaborazione!AN80)</f>
        <v>0</v>
      </c>
      <c r="AP80">
        <f ca="1">IF(OR(COUNTIF(PreElaborazione!AO$8:'PreElaborazione'!AO79,PreElaborazione!AO80)&gt;0,PreElaborazione!AO80=""),0,PreElaborazione!AO80)</f>
        <v>0</v>
      </c>
      <c r="AQ80">
        <f ca="1">IF(OR(COUNTIF(PreElaborazione!AP$8:'PreElaborazione'!AP79,PreElaborazione!AP80)&gt;0,PreElaborazione!AP80=""),0,PreElaborazione!AP80)</f>
        <v>0</v>
      </c>
      <c r="AR80">
        <f ca="1">IF(OR(COUNTIF(PreElaborazione!AQ$8:'PreElaborazione'!AQ79,PreElaborazione!AQ80)&gt;0,PreElaborazione!AQ80=""),0,PreElaborazione!AQ80)</f>
        <v>0</v>
      </c>
      <c r="AS80">
        <f ca="1">IF(OR(COUNTIF(PreElaborazione!AR$8:'PreElaborazione'!AR79,PreElaborazione!AR80)&gt;0,PreElaborazione!AR80=""),0,PreElaborazione!AR80)</f>
        <v>0</v>
      </c>
      <c r="AT80">
        <f ca="1">IF(OR(COUNTIF(PreElaborazione!AS$8:'PreElaborazione'!AS79,PreElaborazione!AS80)&gt;0,PreElaborazione!AS80=""),0,PreElaborazione!AS80)</f>
        <v>0</v>
      </c>
      <c r="AU80">
        <f ca="1">IF(OR(COUNTIF(PreElaborazione!AT$8:'PreElaborazione'!AT79,PreElaborazione!AT80)&gt;0,PreElaborazione!AT80=""),0,PreElaborazione!AT80)</f>
        <v>0</v>
      </c>
      <c r="AV80">
        <f ca="1">IF(OR(COUNTIF(PreElaborazione!AU$8:'PreElaborazione'!AU79,PreElaborazione!AU80)&gt;0,PreElaborazione!AU80=""),0,PreElaborazione!AU80)</f>
        <v>0</v>
      </c>
      <c r="AW80">
        <f ca="1">IF(OR(COUNTIF(PreElaborazione!AV$8:'PreElaborazione'!AV79,PreElaborazione!AV80)&gt;0,PreElaborazione!AV80=""),0,PreElaborazione!AV80)</f>
        <v>0</v>
      </c>
      <c r="AX80">
        <f ca="1">IF(OR(COUNTIF(PreElaborazione!AW$8:'PreElaborazione'!AW79,PreElaborazione!AW80)&gt;0,PreElaborazione!AW80=""),0,PreElaborazione!AW80)</f>
        <v>0</v>
      </c>
      <c r="AY80">
        <f ca="1">IF(OR(COUNTIF(PreElaborazione!AX$8:'PreElaborazione'!AX79,PreElaborazione!AX80)&gt;0,PreElaborazione!AX80=""),0,PreElaborazione!AX80)</f>
        <v>0</v>
      </c>
      <c r="AZ80">
        <f ca="1">IF(OR(COUNTIF(PreElaborazione!AY$8:'PreElaborazione'!AY79,PreElaborazione!AY80)&gt;0,PreElaborazione!AY80=""),0,PreElaborazione!AY80)</f>
        <v>0</v>
      </c>
      <c r="BA80">
        <f ca="1">IF(OR(COUNTIF(PreElaborazione!AZ$8:'PreElaborazione'!AZ79,PreElaborazione!AZ80)&gt;0,PreElaborazione!AZ80=""),0,PreElaborazione!AZ80)</f>
        <v>0</v>
      </c>
      <c r="BB80">
        <f ca="1">IF(OR(COUNTIF(PreElaborazione!BA$8:'PreElaborazione'!BA79,PreElaborazione!BA80)&gt;0,PreElaborazione!BA80=""),0,PreElaborazione!BA80)</f>
        <v>0</v>
      </c>
      <c r="BC80">
        <f ca="1">IF(OR(COUNTIF(PreElaborazione!BB$8:'PreElaborazione'!BB79,PreElaborazione!BB80)&gt;0,PreElaborazione!BB80=""),0,PreElaborazione!BB80)</f>
        <v>0</v>
      </c>
      <c r="BD80">
        <f ca="1">IF(OR(COUNTIF(PreElaborazione!BC$8:'PreElaborazione'!BC79,PreElaborazione!BC80)&gt;0,PreElaborazione!BC80=""),0,PreElaborazione!BC80)</f>
        <v>0</v>
      </c>
      <c r="BE80">
        <f ca="1">IF(OR(COUNTIF(PreElaborazione!BD$8:'PreElaborazione'!BD79,PreElaborazione!BD80)&gt;0,PreElaborazione!BD80=""),0,PreElaborazione!BD80)</f>
        <v>0</v>
      </c>
      <c r="BF80">
        <f ca="1">IF(OR(COUNTIF(PreElaborazione!BE$8:'PreElaborazione'!BE79,PreElaborazione!BE80)&gt;0,PreElaborazione!BE80=""),0,PreElaborazione!BE80)</f>
        <v>0</v>
      </c>
      <c r="BG80">
        <f ca="1">IF(OR(COUNTIF(PreElaborazione!BF$8:'PreElaborazione'!BF79,PreElaborazione!BF80)&gt;0,PreElaborazione!BF80=""),0,PreElaborazione!BF80)</f>
        <v>0</v>
      </c>
      <c r="BH80">
        <f ca="1">IF(OR(COUNTIF(PreElaborazione!BG$8:'PreElaborazione'!BG79,PreElaborazione!BG80)&gt;0,PreElaborazione!BG80=""),0,PreElaborazione!BG80)</f>
        <v>0</v>
      </c>
      <c r="BI80">
        <f ca="1">IF(OR(COUNTIF(PreElaborazione!BH$8:'PreElaborazione'!BH79,PreElaborazione!BH80)&gt;0,PreElaborazione!BH80=""),0,PreElaborazione!BH80)</f>
        <v>0</v>
      </c>
      <c r="BJ80">
        <f ca="1">IF(OR(COUNTIF(PreElaborazione!BI$8:'PreElaborazione'!BI79,PreElaborazione!BI80)&gt;0,PreElaborazione!BI80=""),0,PreElaborazione!BI80)</f>
        <v>0</v>
      </c>
      <c r="BK80">
        <f ca="1">IF(OR(COUNTIF(PreElaborazione!BJ$8:'PreElaborazione'!BJ79,PreElaborazione!BJ80)&gt;0,PreElaborazione!BJ80=""),0,PreElaborazione!BJ80)</f>
        <v>0</v>
      </c>
      <c r="BL80">
        <f ca="1">IF(OR(COUNTIF(PreElaborazione!BK$8:'PreElaborazione'!BK79,PreElaborazione!BK80)&gt;0,PreElaborazione!BK80=""),0,PreElaborazione!BK80)</f>
        <v>0</v>
      </c>
      <c r="BM80">
        <f ca="1">IF(OR(COUNTIF(PreElaborazione!BL$8:'PreElaborazione'!BL79,PreElaborazione!BL80)&gt;0,PreElaborazione!BL80=""),0,PreElaborazione!BL80)</f>
        <v>0</v>
      </c>
      <c r="BN80">
        <f ca="1">IF(OR(COUNTIF(PreElaborazione!BM$8:'PreElaborazione'!BM79,PreElaborazione!BM80)&gt;0,PreElaborazione!BM80=""),0,PreElaborazione!BM80)</f>
        <v>0</v>
      </c>
      <c r="BO80">
        <f ca="1">IF(OR(COUNTIF(PreElaborazione!BN$8:'PreElaborazione'!BN79,PreElaborazione!BN80)&gt;0,PreElaborazione!BN80=""),0,PreElaborazione!BN80)</f>
        <v>0</v>
      </c>
      <c r="BP80">
        <f ca="1">IF(OR(COUNTIF(PreElaborazione!BO$8:'PreElaborazione'!BO79,PreElaborazione!BO80)&gt;0,PreElaborazione!BO80=""),0,PreElaborazione!BO80)</f>
        <v>0</v>
      </c>
      <c r="BQ80">
        <f ca="1">IF(OR(COUNTIF(PreElaborazione!BP$8:'PreElaborazione'!BP79,PreElaborazione!BP80)&gt;0,PreElaborazione!BP80=""),0,PreElaborazione!BP80)</f>
        <v>0</v>
      </c>
      <c r="BR80">
        <f ca="1">IF(OR(COUNTIF(PreElaborazione!BQ$8:'PreElaborazione'!BQ79,PreElaborazione!BQ80)&gt;0,PreElaborazione!BQ80=""),0,PreElaborazione!BQ80)</f>
        <v>0</v>
      </c>
      <c r="BS80">
        <f ca="1">IF(OR(COUNTIF(PreElaborazione!BR$8:'PreElaborazione'!BR79,PreElaborazione!BR80)&gt;0,PreElaborazione!BR80=""),0,PreElaborazione!BR80)</f>
        <v>0</v>
      </c>
      <c r="BT80">
        <f ca="1">IF(OR(COUNTIF(PreElaborazione!BS$8:'PreElaborazione'!BS79,PreElaborazione!BS80)&gt;0,PreElaborazione!BS80=""),0,PreElaborazione!BS80)</f>
        <v>0</v>
      </c>
      <c r="BU80">
        <f ca="1">IF(OR(COUNTIF(PreElaborazione!BT$8:'PreElaborazione'!BT79,PreElaborazione!BT80)&gt;0,PreElaborazione!BT80=""),0,PreElaborazione!BT80)</f>
        <v>0</v>
      </c>
      <c r="BV80">
        <f ca="1">IF(OR(COUNTIF(PreElaborazione!BU$8:'PreElaborazione'!BU79,PreElaborazione!BU80)&gt;0,PreElaborazione!BU80=""),0,PreElaborazione!BU80)</f>
        <v>0</v>
      </c>
      <c r="BW80">
        <f ca="1">IF(OR(COUNTIF(PreElaborazione!BV$8:'PreElaborazione'!BV79,PreElaborazione!BV80)&gt;0,PreElaborazione!BV80=""),0,PreElaborazione!BV80)</f>
        <v>0</v>
      </c>
      <c r="BX80">
        <f ca="1">IF(OR(COUNTIF(PreElaborazione!BW$8:'PreElaborazione'!BW79,PreElaborazione!BW80)&gt;0,PreElaborazione!BW80=""),0,PreElaborazione!BW80)</f>
        <v>0</v>
      </c>
      <c r="BY80">
        <f ca="1">IF(OR(COUNTIF(PreElaborazione!BX$8:'PreElaborazione'!BX79,PreElaborazione!BX80)&gt;0,PreElaborazione!BX80=""),0,PreElaborazione!BX80)</f>
        <v>0</v>
      </c>
      <c r="BZ80">
        <f ca="1">IF(OR(COUNTIF(PreElaborazione!BY$8:'PreElaborazione'!BY79,PreElaborazione!BY80)&gt;0,PreElaborazione!BY80=""),0,PreElaborazione!BY80)</f>
        <v>0</v>
      </c>
      <c r="CA80">
        <f ca="1">IF(OR(COUNTIF(PreElaborazione!BZ$8:'PreElaborazione'!BZ79,PreElaborazione!BZ80)&gt;0,PreElaborazione!BZ80=""),0,PreElaborazione!BZ80)</f>
        <v>0</v>
      </c>
      <c r="CB80">
        <f ca="1">IF(OR(COUNTIF(PreElaborazione!CA$8:'PreElaborazione'!CA79,PreElaborazione!CA80)&gt;0,PreElaborazione!CA80=""),0,PreElaborazione!CA80)</f>
        <v>0</v>
      </c>
      <c r="CC80">
        <f ca="1">IF(OR(COUNTIF(PreElaborazione!CB$8:'PreElaborazione'!CB79,PreElaborazione!CB80)&gt;0,PreElaborazione!CB80=""),0,PreElaborazione!CB80)</f>
        <v>0</v>
      </c>
      <c r="CD80">
        <f ca="1">IF(OR(COUNTIF(PreElaborazione!CC$8:'PreElaborazione'!CC79,PreElaborazione!CC80)&gt;0,PreElaborazione!CC80=""),0,PreElaborazione!CC80)</f>
        <v>0</v>
      </c>
      <c r="CE80">
        <f ca="1">IF(OR(COUNTIF(PreElaborazione!CD$8:'PreElaborazione'!CD79,PreElaborazione!CD80)&gt;0,PreElaborazione!CD80=""),0,PreElaborazione!CD80)</f>
        <v>0</v>
      </c>
      <c r="CF80">
        <f ca="1">IF(OR(COUNTIF(PreElaborazione!CE$8:'PreElaborazione'!CE79,PreElaborazione!CE80)&gt;0,PreElaborazione!CE80=""),0,PreElaborazione!CE80)</f>
        <v>0</v>
      </c>
      <c r="CG80">
        <f ca="1">IF(OR(COUNTIF(PreElaborazione!CF$8:'PreElaborazione'!CF79,PreElaborazione!CF80)&gt;0,PreElaborazione!CF80=""),0,PreElaborazione!CF80)</f>
        <v>0</v>
      </c>
      <c r="CH80">
        <f ca="1">IF(OR(COUNTIF(PreElaborazione!CG$8:'PreElaborazione'!CG79,PreElaborazione!CG80)&gt;0,PreElaborazione!CG80=""),0,PreElaborazione!CG80)</f>
        <v>0</v>
      </c>
      <c r="CI80">
        <f ca="1">IF(OR(COUNTIF(PreElaborazione!CH$8:'PreElaborazione'!CH79,PreElaborazione!CH80)&gt;0,PreElaborazione!CH80=""),0,PreElaborazione!CH80)</f>
        <v>0</v>
      </c>
      <c r="CJ80">
        <f ca="1">IF(OR(COUNTIF(PreElaborazione!CI$8:'PreElaborazione'!CI79,PreElaborazione!CI80)&gt;0,PreElaborazione!CI80=""),0,PreElaborazione!CI80)</f>
        <v>0</v>
      </c>
      <c r="CK80">
        <f ca="1">IF(OR(COUNTIF(PreElaborazione!CJ$8:'PreElaborazione'!CJ79,PreElaborazione!CJ80)&gt;0,PreElaborazione!CJ80=""),0,PreElaborazione!CJ80)</f>
        <v>0</v>
      </c>
      <c r="CL80">
        <f ca="1">IF(OR(COUNTIF(PreElaborazione!CK$8:'PreElaborazione'!CK79,PreElaborazione!CK80)&gt;0,PreElaborazione!CK80=""),0,PreElaborazione!CK80)</f>
        <v>0</v>
      </c>
      <c r="CM80">
        <f ca="1">IF(OR(COUNTIF(PreElaborazione!CL$8:'PreElaborazione'!CL79,PreElaborazione!CL80)&gt;0,PreElaborazione!CL80=""),0,PreElaborazione!CL80)</f>
        <v>0</v>
      </c>
      <c r="CN80">
        <f ca="1">IF(OR(COUNTIF(PreElaborazione!CM$8:'PreElaborazione'!CM79,PreElaborazione!CM80)&gt;0,PreElaborazione!CM80=""),0,PreElaborazione!CM80)</f>
        <v>0</v>
      </c>
      <c r="CO80">
        <f ca="1">IF(OR(COUNTIF(PreElaborazione!CN$8:'PreElaborazione'!CN79,PreElaborazione!CN80)&gt;0,PreElaborazione!CN80=""),0,PreElaborazione!CN80)</f>
        <v>0</v>
      </c>
      <c r="CP80">
        <f ca="1">IF(OR(COUNTIF(PreElaborazione!CO$8:'PreElaborazione'!CO79,PreElaborazione!CO80)&gt;0,PreElaborazione!CO80=""),0,PreElaborazione!CO80)</f>
        <v>0</v>
      </c>
      <c r="CQ80">
        <f ca="1">IF(OR(COUNTIF(PreElaborazione!CP$8:'PreElaborazione'!CP79,PreElaborazione!CP80)&gt;0,PreElaborazione!CP80=""),0,PreElaborazione!CP80)</f>
        <v>0</v>
      </c>
      <c r="CR80">
        <f ca="1">IF(OR(COUNTIF(PreElaborazione!CQ$8:'PreElaborazione'!CQ79,PreElaborazione!CQ80)&gt;0,PreElaborazione!CQ80=""),0,PreElaborazione!CQ80)</f>
        <v>0</v>
      </c>
      <c r="CS80">
        <f ca="1">IF(OR(COUNTIF(PreElaborazione!CR$8:'PreElaborazione'!CR79,PreElaborazione!CR80)&gt;0,PreElaborazione!CR80=""),0,PreElaborazione!CR80)</f>
        <v>0</v>
      </c>
      <c r="CT80">
        <f ca="1">IF(OR(COUNTIF(PreElaborazione!CS$8:'PreElaborazione'!CS79,PreElaborazione!CS80)&gt;0,PreElaborazione!CS80=""),0,PreElaborazione!CS80)</f>
        <v>0</v>
      </c>
      <c r="CU80">
        <f ca="1">IF(OR(COUNTIF(PreElaborazione!CT$8:'PreElaborazione'!CT79,PreElaborazione!CT80)&gt;0,PreElaborazione!CT80=""),0,PreElaborazione!CT80)</f>
        <v>0</v>
      </c>
      <c r="CV80">
        <f ca="1">IF(OR(COUNTIF(PreElaborazione!CU$8:'PreElaborazione'!CU79,PreElaborazione!CU80)&gt;0,PreElaborazione!CU80=""),0,PreElaborazione!CU80)</f>
        <v>0</v>
      </c>
      <c r="CW80">
        <f ca="1">IF(OR(COUNTIF(PreElaborazione!CV$8:'PreElaborazione'!CV79,PreElaborazione!CV80)&gt;0,PreElaborazione!CV80=""),0,PreElaborazione!CV80)</f>
        <v>0</v>
      </c>
      <c r="CX80">
        <f ca="1">IF(OR(COUNTIF(PreElaborazione!CW$8:'PreElaborazione'!CW79,PreElaborazione!CW80)&gt;0,PreElaborazione!CW80=""),0,PreElaborazione!CW80)</f>
        <v>0</v>
      </c>
      <c r="CY80">
        <f ca="1">IF(OR(COUNTIF(PreElaborazione!CX$8:'PreElaborazione'!CX79,PreElaborazione!CX80)&gt;0,PreElaborazione!CX80=""),0,PreElaborazione!CX80)</f>
        <v>0</v>
      </c>
      <c r="CZ80">
        <f ca="1">IF(OR(COUNTIF(PreElaborazione!CY$8:'PreElaborazione'!CY79,PreElaborazione!CY80)&gt;0,PreElaborazione!CY80=""),0,PreElaborazione!CY80)</f>
        <v>0</v>
      </c>
      <c r="DA80">
        <f ca="1">IF(OR(COUNTIF(PreElaborazione!CZ$8:'PreElaborazione'!CZ79,PreElaborazione!CZ80)&gt;0,PreElaborazione!CZ80=""),0,PreElaborazione!CZ80)</f>
        <v>0</v>
      </c>
      <c r="DB80">
        <f ca="1">IF(OR(COUNTIF(PreElaborazione!DA$8:'PreElaborazione'!DA79,PreElaborazione!DA80)&gt;0,PreElaborazione!DA80=""),0,PreElaborazione!DA80)</f>
        <v>0</v>
      </c>
      <c r="DC80">
        <f ca="1">IF(OR(COUNTIF(PreElaborazione!DB$8:'PreElaborazione'!DB79,PreElaborazione!DB80)&gt;0,PreElaborazione!DB80=""),0,PreElaborazione!DB80)</f>
        <v>0</v>
      </c>
      <c r="DD80" s="268">
        <f t="shared" ca="1" si="1"/>
        <v>0</v>
      </c>
    </row>
    <row r="81" spans="2:108">
      <c r="B81" s="121">
        <v>74</v>
      </c>
      <c r="C81">
        <f ca="1">IF(OR(COUNTIF(PreElaborazione!B$8:'PreElaborazione'!B80,PreElaborazione!B81)&gt;0,PreElaborazione!B81=""),0,PreElaborazione!B81)</f>
        <v>0</v>
      </c>
      <c r="D81">
        <f ca="1">IF(OR(COUNTIF(PreElaborazione!C$8:'PreElaborazione'!C80,PreElaborazione!C81)&gt;0,PreElaborazione!C81=""),0,PreElaborazione!C81)</f>
        <v>0</v>
      </c>
      <c r="E81">
        <f ca="1">IF(OR(COUNTIF(PreElaborazione!D$8:'PreElaborazione'!D80,PreElaborazione!D81)&gt;0,PreElaborazione!D81=""),0,PreElaborazione!D81)</f>
        <v>0</v>
      </c>
      <c r="F81">
        <f ca="1">IF(OR(COUNTIF(PreElaborazione!E$8:'PreElaborazione'!E80,PreElaborazione!E81)&gt;0,PreElaborazione!E81=""),0,PreElaborazione!E81)</f>
        <v>0</v>
      </c>
      <c r="G81">
        <f ca="1">IF(OR(COUNTIF(PreElaborazione!F$8:'PreElaborazione'!F80,PreElaborazione!F81)&gt;0,PreElaborazione!F81=""),0,PreElaborazione!F81)</f>
        <v>0</v>
      </c>
      <c r="H81">
        <f ca="1">IF(OR(COUNTIF(PreElaborazione!G$8:'PreElaborazione'!G80,PreElaborazione!G81)&gt;0,PreElaborazione!G81=""),0,PreElaborazione!G81)</f>
        <v>0</v>
      </c>
      <c r="I81">
        <f ca="1">IF(OR(COUNTIF(PreElaborazione!H$8:'PreElaborazione'!H80,PreElaborazione!H81)&gt;0,PreElaborazione!H81=""),0,PreElaborazione!H81)</f>
        <v>0</v>
      </c>
      <c r="J81">
        <f ca="1">IF(OR(COUNTIF(PreElaborazione!I$8:'PreElaborazione'!I80,PreElaborazione!I81)&gt;0,PreElaborazione!I81=""),0,PreElaborazione!I81)</f>
        <v>0</v>
      </c>
      <c r="K81">
        <f ca="1">IF(OR(COUNTIF(PreElaborazione!J$8:'PreElaborazione'!J80,PreElaborazione!J81)&gt;0,PreElaborazione!J81=""),0,PreElaborazione!J81)</f>
        <v>0</v>
      </c>
      <c r="L81">
        <f ca="1">IF(OR(COUNTIF(PreElaborazione!K$8:'PreElaborazione'!K80,PreElaborazione!K81)&gt;0,PreElaborazione!K81=""),0,PreElaborazione!K81)</f>
        <v>0</v>
      </c>
      <c r="M81">
        <f ca="1">IF(OR(COUNTIF(PreElaborazione!L$8:'PreElaborazione'!L80,PreElaborazione!L81)&gt;0,PreElaborazione!L81=""),0,PreElaborazione!L81)</f>
        <v>0</v>
      </c>
      <c r="N81">
        <f ca="1">IF(OR(COUNTIF(PreElaborazione!M$8:'PreElaborazione'!M80,PreElaborazione!M81)&gt;0,PreElaborazione!M81=""),0,PreElaborazione!M81)</f>
        <v>0</v>
      </c>
      <c r="O81">
        <f ca="1">IF(OR(COUNTIF(PreElaborazione!N$8:'PreElaborazione'!N80,PreElaborazione!N81)&gt;0,PreElaborazione!N81=""),0,PreElaborazione!N81)</f>
        <v>0</v>
      </c>
      <c r="P81">
        <f ca="1">IF(OR(COUNTIF(PreElaborazione!O$8:'PreElaborazione'!O80,PreElaborazione!O81)&gt;0,PreElaborazione!O81=""),0,PreElaborazione!O81)</f>
        <v>0</v>
      </c>
      <c r="Q81">
        <f ca="1">IF(OR(COUNTIF(PreElaborazione!P$8:'PreElaborazione'!P80,PreElaborazione!P81)&gt;0,PreElaborazione!P81=""),0,PreElaborazione!P81)</f>
        <v>0</v>
      </c>
      <c r="R81">
        <f ca="1">IF(OR(COUNTIF(PreElaborazione!Q$8:'PreElaborazione'!Q80,PreElaborazione!Q81)&gt;0,PreElaborazione!Q81=""),0,PreElaborazione!Q81)</f>
        <v>0</v>
      </c>
      <c r="S81">
        <f ca="1">IF(OR(COUNTIF(PreElaborazione!R$8:'PreElaborazione'!R80,PreElaborazione!R81)&gt;0,PreElaborazione!R81=""),0,PreElaborazione!R81)</f>
        <v>0</v>
      </c>
      <c r="T81">
        <f ca="1">IF(OR(COUNTIF(PreElaborazione!S$8:'PreElaborazione'!S80,PreElaborazione!S81)&gt;0,PreElaborazione!S81=""),0,PreElaborazione!S81)</f>
        <v>0</v>
      </c>
      <c r="U81">
        <f ca="1">IF(OR(COUNTIF(PreElaborazione!T$8:'PreElaborazione'!T80,PreElaborazione!T81)&gt;0,PreElaborazione!T81=""),0,PreElaborazione!T81)</f>
        <v>0</v>
      </c>
      <c r="V81">
        <f ca="1">IF(OR(COUNTIF(PreElaborazione!U$8:'PreElaborazione'!U80,PreElaborazione!U81)&gt;0,PreElaborazione!U81=""),0,PreElaborazione!U81)</f>
        <v>0</v>
      </c>
      <c r="W81">
        <f ca="1">IF(OR(COUNTIF(PreElaborazione!V$8:'PreElaborazione'!V80,PreElaborazione!V81)&gt;0,PreElaborazione!V81=""),0,PreElaborazione!V81)</f>
        <v>0</v>
      </c>
      <c r="X81">
        <f ca="1">IF(OR(COUNTIF(PreElaborazione!W$8:'PreElaborazione'!W80,PreElaborazione!W81)&gt;0,PreElaborazione!W81=""),0,PreElaborazione!W81)</f>
        <v>0</v>
      </c>
      <c r="Y81">
        <f ca="1">IF(OR(COUNTIF(PreElaborazione!X$8:'PreElaborazione'!X80,PreElaborazione!X81)&gt;0,PreElaborazione!X81=""),0,PreElaborazione!X81)</f>
        <v>0</v>
      </c>
      <c r="Z81">
        <f ca="1">IF(OR(COUNTIF(PreElaborazione!Y$8:'PreElaborazione'!Y80,PreElaborazione!Y81)&gt;0,PreElaborazione!Y81=""),0,PreElaborazione!Y81)</f>
        <v>0</v>
      </c>
      <c r="AA81">
        <f ca="1">IF(OR(COUNTIF(PreElaborazione!Z$8:'PreElaborazione'!Z80,PreElaborazione!Z81)&gt;0,PreElaborazione!Z81=""),0,PreElaborazione!Z81)</f>
        <v>0</v>
      </c>
      <c r="AB81">
        <f ca="1">IF(OR(COUNTIF(PreElaborazione!AA$8:'PreElaborazione'!AA80,PreElaborazione!AA81)&gt;0,PreElaborazione!AA81=""),0,PreElaborazione!AA81)</f>
        <v>0</v>
      </c>
      <c r="AC81">
        <f ca="1">IF(OR(COUNTIF(PreElaborazione!AB$8:'PreElaborazione'!AB80,PreElaborazione!AB81)&gt;0,PreElaborazione!AB81=""),0,PreElaborazione!AB81)</f>
        <v>0</v>
      </c>
      <c r="AD81">
        <f ca="1">IF(OR(COUNTIF(PreElaborazione!AC$8:'PreElaborazione'!AC80,PreElaborazione!AC81)&gt;0,PreElaborazione!AC81=""),0,PreElaborazione!AC81)</f>
        <v>0</v>
      </c>
      <c r="AE81">
        <f ca="1">IF(OR(COUNTIF(PreElaborazione!AD$8:'PreElaborazione'!AD80,PreElaborazione!AD81)&gt;0,PreElaborazione!AD81=""),0,PreElaborazione!AD81)</f>
        <v>0</v>
      </c>
      <c r="AF81">
        <f ca="1">IF(OR(COUNTIF(PreElaborazione!AE$8:'PreElaborazione'!AE80,PreElaborazione!AE81)&gt;0,PreElaborazione!AE81=""),0,PreElaborazione!AE81)</f>
        <v>0</v>
      </c>
      <c r="AG81">
        <f ca="1">IF(OR(COUNTIF(PreElaborazione!AF$8:'PreElaborazione'!AF80,PreElaborazione!AF81)&gt;0,PreElaborazione!AF81=""),0,PreElaborazione!AF81)</f>
        <v>0</v>
      </c>
      <c r="AH81">
        <f ca="1">IF(OR(COUNTIF(PreElaborazione!AG$8:'PreElaborazione'!AG80,PreElaborazione!AG81)&gt;0,PreElaborazione!AG81=""),0,PreElaborazione!AG81)</f>
        <v>0</v>
      </c>
      <c r="AI81">
        <f ca="1">IF(OR(COUNTIF(PreElaborazione!AH$8:'PreElaborazione'!AH80,PreElaborazione!AH81)&gt;0,PreElaborazione!AH81=""),0,PreElaborazione!AH81)</f>
        <v>0</v>
      </c>
      <c r="AJ81">
        <f ca="1">IF(OR(COUNTIF(PreElaborazione!AI$8:'PreElaborazione'!AI80,PreElaborazione!AI81)&gt;0,PreElaborazione!AI81=""),0,PreElaborazione!AI81)</f>
        <v>0</v>
      </c>
      <c r="AK81">
        <f ca="1">IF(OR(COUNTIF(PreElaborazione!AJ$8:'PreElaborazione'!AJ80,PreElaborazione!AJ81)&gt;0,PreElaborazione!AJ81=""),0,PreElaborazione!AJ81)</f>
        <v>0</v>
      </c>
      <c r="AL81">
        <f ca="1">IF(OR(COUNTIF(PreElaborazione!AK$8:'PreElaborazione'!AK80,PreElaborazione!AK81)&gt;0,PreElaborazione!AK81=""),0,PreElaborazione!AK81)</f>
        <v>0</v>
      </c>
      <c r="AM81">
        <f ca="1">IF(OR(COUNTIF(PreElaborazione!AL$8:'PreElaborazione'!AL80,PreElaborazione!AL81)&gt;0,PreElaborazione!AL81=""),0,PreElaborazione!AL81)</f>
        <v>0</v>
      </c>
      <c r="AN81">
        <f ca="1">IF(OR(COUNTIF(PreElaborazione!AM$8:'PreElaborazione'!AM80,PreElaborazione!AM81)&gt;0,PreElaborazione!AM81=""),0,PreElaborazione!AM81)</f>
        <v>0</v>
      </c>
      <c r="AO81">
        <f ca="1">IF(OR(COUNTIF(PreElaborazione!AN$8:'PreElaborazione'!AN80,PreElaborazione!AN81)&gt;0,PreElaborazione!AN81=""),0,PreElaborazione!AN81)</f>
        <v>0</v>
      </c>
      <c r="AP81">
        <f ca="1">IF(OR(COUNTIF(PreElaborazione!AO$8:'PreElaborazione'!AO80,PreElaborazione!AO81)&gt;0,PreElaborazione!AO81=""),0,PreElaborazione!AO81)</f>
        <v>0</v>
      </c>
      <c r="AQ81">
        <f ca="1">IF(OR(COUNTIF(PreElaborazione!AP$8:'PreElaborazione'!AP80,PreElaborazione!AP81)&gt;0,PreElaborazione!AP81=""),0,PreElaborazione!AP81)</f>
        <v>0</v>
      </c>
      <c r="AR81">
        <f ca="1">IF(OR(COUNTIF(PreElaborazione!AQ$8:'PreElaborazione'!AQ80,PreElaborazione!AQ81)&gt;0,PreElaborazione!AQ81=""),0,PreElaborazione!AQ81)</f>
        <v>0</v>
      </c>
      <c r="AS81">
        <f ca="1">IF(OR(COUNTIF(PreElaborazione!AR$8:'PreElaborazione'!AR80,PreElaborazione!AR81)&gt;0,PreElaborazione!AR81=""),0,PreElaborazione!AR81)</f>
        <v>0</v>
      </c>
      <c r="AT81">
        <f ca="1">IF(OR(COUNTIF(PreElaborazione!AS$8:'PreElaborazione'!AS80,PreElaborazione!AS81)&gt;0,PreElaborazione!AS81=""),0,PreElaborazione!AS81)</f>
        <v>0</v>
      </c>
      <c r="AU81">
        <f ca="1">IF(OR(COUNTIF(PreElaborazione!AT$8:'PreElaborazione'!AT80,PreElaborazione!AT81)&gt;0,PreElaborazione!AT81=""),0,PreElaborazione!AT81)</f>
        <v>0</v>
      </c>
      <c r="AV81">
        <f ca="1">IF(OR(COUNTIF(PreElaborazione!AU$8:'PreElaborazione'!AU80,PreElaborazione!AU81)&gt;0,PreElaborazione!AU81=""),0,PreElaborazione!AU81)</f>
        <v>0</v>
      </c>
      <c r="AW81">
        <f ca="1">IF(OR(COUNTIF(PreElaborazione!AV$8:'PreElaborazione'!AV80,PreElaborazione!AV81)&gt;0,PreElaborazione!AV81=""),0,PreElaborazione!AV81)</f>
        <v>0</v>
      </c>
      <c r="AX81">
        <f ca="1">IF(OR(COUNTIF(PreElaborazione!AW$8:'PreElaborazione'!AW80,PreElaborazione!AW81)&gt;0,PreElaborazione!AW81=""),0,PreElaborazione!AW81)</f>
        <v>0</v>
      </c>
      <c r="AY81">
        <f ca="1">IF(OR(COUNTIF(PreElaborazione!AX$8:'PreElaborazione'!AX80,PreElaborazione!AX81)&gt;0,PreElaborazione!AX81=""),0,PreElaborazione!AX81)</f>
        <v>0</v>
      </c>
      <c r="AZ81">
        <f ca="1">IF(OR(COUNTIF(PreElaborazione!AY$8:'PreElaborazione'!AY80,PreElaborazione!AY81)&gt;0,PreElaborazione!AY81=""),0,PreElaborazione!AY81)</f>
        <v>0</v>
      </c>
      <c r="BA81">
        <f ca="1">IF(OR(COUNTIF(PreElaborazione!AZ$8:'PreElaborazione'!AZ80,PreElaborazione!AZ81)&gt;0,PreElaborazione!AZ81=""),0,PreElaborazione!AZ81)</f>
        <v>0</v>
      </c>
      <c r="BB81">
        <f ca="1">IF(OR(COUNTIF(PreElaborazione!BA$8:'PreElaborazione'!BA80,PreElaborazione!BA81)&gt;0,PreElaborazione!BA81=""),0,PreElaborazione!BA81)</f>
        <v>0</v>
      </c>
      <c r="BC81">
        <f ca="1">IF(OR(COUNTIF(PreElaborazione!BB$8:'PreElaborazione'!BB80,PreElaborazione!BB81)&gt;0,PreElaborazione!BB81=""),0,PreElaborazione!BB81)</f>
        <v>0</v>
      </c>
      <c r="BD81">
        <f ca="1">IF(OR(COUNTIF(PreElaborazione!BC$8:'PreElaborazione'!BC80,PreElaborazione!BC81)&gt;0,PreElaborazione!BC81=""),0,PreElaborazione!BC81)</f>
        <v>0</v>
      </c>
      <c r="BE81">
        <f ca="1">IF(OR(COUNTIF(PreElaborazione!BD$8:'PreElaborazione'!BD80,PreElaborazione!BD81)&gt;0,PreElaborazione!BD81=""),0,PreElaborazione!BD81)</f>
        <v>0</v>
      </c>
      <c r="BF81">
        <f ca="1">IF(OR(COUNTIF(PreElaborazione!BE$8:'PreElaborazione'!BE80,PreElaborazione!BE81)&gt;0,PreElaborazione!BE81=""),0,PreElaborazione!BE81)</f>
        <v>0</v>
      </c>
      <c r="BG81">
        <f ca="1">IF(OR(COUNTIF(PreElaborazione!BF$8:'PreElaborazione'!BF80,PreElaborazione!BF81)&gt;0,PreElaborazione!BF81=""),0,PreElaborazione!BF81)</f>
        <v>0</v>
      </c>
      <c r="BH81">
        <f ca="1">IF(OR(COUNTIF(PreElaborazione!BG$8:'PreElaborazione'!BG80,PreElaborazione!BG81)&gt;0,PreElaborazione!BG81=""),0,PreElaborazione!BG81)</f>
        <v>0</v>
      </c>
      <c r="BI81">
        <f ca="1">IF(OR(COUNTIF(PreElaborazione!BH$8:'PreElaborazione'!BH80,PreElaborazione!BH81)&gt;0,PreElaborazione!BH81=""),0,PreElaborazione!BH81)</f>
        <v>0</v>
      </c>
      <c r="BJ81">
        <f ca="1">IF(OR(COUNTIF(PreElaborazione!BI$8:'PreElaborazione'!BI80,PreElaborazione!BI81)&gt;0,PreElaborazione!BI81=""),0,PreElaborazione!BI81)</f>
        <v>0</v>
      </c>
      <c r="BK81">
        <f ca="1">IF(OR(COUNTIF(PreElaborazione!BJ$8:'PreElaborazione'!BJ80,PreElaborazione!BJ81)&gt;0,PreElaborazione!BJ81=""),0,PreElaborazione!BJ81)</f>
        <v>0</v>
      </c>
      <c r="BL81">
        <f ca="1">IF(OR(COUNTIF(PreElaborazione!BK$8:'PreElaborazione'!BK80,PreElaborazione!BK81)&gt;0,PreElaborazione!BK81=""),0,PreElaborazione!BK81)</f>
        <v>0</v>
      </c>
      <c r="BM81">
        <f ca="1">IF(OR(COUNTIF(PreElaborazione!BL$8:'PreElaborazione'!BL80,PreElaborazione!BL81)&gt;0,PreElaborazione!BL81=""),0,PreElaborazione!BL81)</f>
        <v>0</v>
      </c>
      <c r="BN81">
        <f ca="1">IF(OR(COUNTIF(PreElaborazione!BM$8:'PreElaborazione'!BM80,PreElaborazione!BM81)&gt;0,PreElaborazione!BM81=""),0,PreElaborazione!BM81)</f>
        <v>0</v>
      </c>
      <c r="BO81">
        <f ca="1">IF(OR(COUNTIF(PreElaborazione!BN$8:'PreElaborazione'!BN80,PreElaborazione!BN81)&gt;0,PreElaborazione!BN81=""),0,PreElaborazione!BN81)</f>
        <v>0</v>
      </c>
      <c r="BP81">
        <f ca="1">IF(OR(COUNTIF(PreElaborazione!BO$8:'PreElaborazione'!BO80,PreElaborazione!BO81)&gt;0,PreElaborazione!BO81=""),0,PreElaborazione!BO81)</f>
        <v>0</v>
      </c>
      <c r="BQ81">
        <f ca="1">IF(OR(COUNTIF(PreElaborazione!BP$8:'PreElaborazione'!BP80,PreElaborazione!BP81)&gt;0,PreElaborazione!BP81=""),0,PreElaborazione!BP81)</f>
        <v>0</v>
      </c>
      <c r="BR81">
        <f ca="1">IF(OR(COUNTIF(PreElaborazione!BQ$8:'PreElaborazione'!BQ80,PreElaborazione!BQ81)&gt;0,PreElaborazione!BQ81=""),0,PreElaborazione!BQ81)</f>
        <v>0</v>
      </c>
      <c r="BS81">
        <f ca="1">IF(OR(COUNTIF(PreElaborazione!BR$8:'PreElaborazione'!BR80,PreElaborazione!BR81)&gt;0,PreElaborazione!BR81=""),0,PreElaborazione!BR81)</f>
        <v>0</v>
      </c>
      <c r="BT81">
        <f ca="1">IF(OR(COUNTIF(PreElaborazione!BS$8:'PreElaborazione'!BS80,PreElaborazione!BS81)&gt;0,PreElaborazione!BS81=""),0,PreElaborazione!BS81)</f>
        <v>0</v>
      </c>
      <c r="BU81">
        <f ca="1">IF(OR(COUNTIF(PreElaborazione!BT$8:'PreElaborazione'!BT80,PreElaborazione!BT81)&gt;0,PreElaborazione!BT81=""),0,PreElaborazione!BT81)</f>
        <v>0</v>
      </c>
      <c r="BV81">
        <f ca="1">IF(OR(COUNTIF(PreElaborazione!BU$8:'PreElaborazione'!BU80,PreElaborazione!BU81)&gt;0,PreElaborazione!BU81=""),0,PreElaborazione!BU81)</f>
        <v>0</v>
      </c>
      <c r="BW81">
        <f ca="1">IF(OR(COUNTIF(PreElaborazione!BV$8:'PreElaborazione'!BV80,PreElaborazione!BV81)&gt;0,PreElaborazione!BV81=""),0,PreElaborazione!BV81)</f>
        <v>0</v>
      </c>
      <c r="BX81">
        <f ca="1">IF(OR(COUNTIF(PreElaborazione!BW$8:'PreElaborazione'!BW80,PreElaborazione!BW81)&gt;0,PreElaborazione!BW81=""),0,PreElaborazione!BW81)</f>
        <v>0</v>
      </c>
      <c r="BY81">
        <f ca="1">IF(OR(COUNTIF(PreElaborazione!BX$8:'PreElaborazione'!BX80,PreElaborazione!BX81)&gt;0,PreElaborazione!BX81=""),0,PreElaborazione!BX81)</f>
        <v>0</v>
      </c>
      <c r="BZ81">
        <f ca="1">IF(OR(COUNTIF(PreElaborazione!BY$8:'PreElaborazione'!BY80,PreElaborazione!BY81)&gt;0,PreElaborazione!BY81=""),0,PreElaborazione!BY81)</f>
        <v>0</v>
      </c>
      <c r="CA81">
        <f ca="1">IF(OR(COUNTIF(PreElaborazione!BZ$8:'PreElaborazione'!BZ80,PreElaborazione!BZ81)&gt;0,PreElaborazione!BZ81=""),0,PreElaborazione!BZ81)</f>
        <v>0</v>
      </c>
      <c r="CB81">
        <f ca="1">IF(OR(COUNTIF(PreElaborazione!CA$8:'PreElaborazione'!CA80,PreElaborazione!CA81)&gt;0,PreElaborazione!CA81=""),0,PreElaborazione!CA81)</f>
        <v>0</v>
      </c>
      <c r="CC81">
        <f ca="1">IF(OR(COUNTIF(PreElaborazione!CB$8:'PreElaborazione'!CB80,PreElaborazione!CB81)&gt;0,PreElaborazione!CB81=""),0,PreElaborazione!CB81)</f>
        <v>0</v>
      </c>
      <c r="CD81">
        <f ca="1">IF(OR(COUNTIF(PreElaborazione!CC$8:'PreElaborazione'!CC80,PreElaborazione!CC81)&gt;0,PreElaborazione!CC81=""),0,PreElaborazione!CC81)</f>
        <v>0</v>
      </c>
      <c r="CE81">
        <f ca="1">IF(OR(COUNTIF(PreElaborazione!CD$8:'PreElaborazione'!CD80,PreElaborazione!CD81)&gt;0,PreElaborazione!CD81=""),0,PreElaborazione!CD81)</f>
        <v>0</v>
      </c>
      <c r="CF81">
        <f ca="1">IF(OR(COUNTIF(PreElaborazione!CE$8:'PreElaborazione'!CE80,PreElaborazione!CE81)&gt;0,PreElaborazione!CE81=""),0,PreElaborazione!CE81)</f>
        <v>0</v>
      </c>
      <c r="CG81">
        <f ca="1">IF(OR(COUNTIF(PreElaborazione!CF$8:'PreElaborazione'!CF80,PreElaborazione!CF81)&gt;0,PreElaborazione!CF81=""),0,PreElaborazione!CF81)</f>
        <v>0</v>
      </c>
      <c r="CH81">
        <f ca="1">IF(OR(COUNTIF(PreElaborazione!CG$8:'PreElaborazione'!CG80,PreElaborazione!CG81)&gt;0,PreElaborazione!CG81=""),0,PreElaborazione!CG81)</f>
        <v>0</v>
      </c>
      <c r="CI81">
        <f ca="1">IF(OR(COUNTIF(PreElaborazione!CH$8:'PreElaborazione'!CH80,PreElaborazione!CH81)&gt;0,PreElaborazione!CH81=""),0,PreElaborazione!CH81)</f>
        <v>0</v>
      </c>
      <c r="CJ81">
        <f ca="1">IF(OR(COUNTIF(PreElaborazione!CI$8:'PreElaborazione'!CI80,PreElaborazione!CI81)&gt;0,PreElaborazione!CI81=""),0,PreElaborazione!CI81)</f>
        <v>0</v>
      </c>
      <c r="CK81">
        <f ca="1">IF(OR(COUNTIF(PreElaborazione!CJ$8:'PreElaborazione'!CJ80,PreElaborazione!CJ81)&gt;0,PreElaborazione!CJ81=""),0,PreElaborazione!CJ81)</f>
        <v>0</v>
      </c>
      <c r="CL81">
        <f ca="1">IF(OR(COUNTIF(PreElaborazione!CK$8:'PreElaborazione'!CK80,PreElaborazione!CK81)&gt;0,PreElaborazione!CK81=""),0,PreElaborazione!CK81)</f>
        <v>0</v>
      </c>
      <c r="CM81">
        <f ca="1">IF(OR(COUNTIF(PreElaborazione!CL$8:'PreElaborazione'!CL80,PreElaborazione!CL81)&gt;0,PreElaborazione!CL81=""),0,PreElaborazione!CL81)</f>
        <v>0</v>
      </c>
      <c r="CN81">
        <f ca="1">IF(OR(COUNTIF(PreElaborazione!CM$8:'PreElaborazione'!CM80,PreElaborazione!CM81)&gt;0,PreElaborazione!CM81=""),0,PreElaborazione!CM81)</f>
        <v>0</v>
      </c>
      <c r="CO81">
        <f ca="1">IF(OR(COUNTIF(PreElaborazione!CN$8:'PreElaborazione'!CN80,PreElaborazione!CN81)&gt;0,PreElaborazione!CN81=""),0,PreElaborazione!CN81)</f>
        <v>0</v>
      </c>
      <c r="CP81">
        <f ca="1">IF(OR(COUNTIF(PreElaborazione!CO$8:'PreElaborazione'!CO80,PreElaborazione!CO81)&gt;0,PreElaborazione!CO81=""),0,PreElaborazione!CO81)</f>
        <v>0</v>
      </c>
      <c r="CQ81">
        <f ca="1">IF(OR(COUNTIF(PreElaborazione!CP$8:'PreElaborazione'!CP80,PreElaborazione!CP81)&gt;0,PreElaborazione!CP81=""),0,PreElaborazione!CP81)</f>
        <v>0</v>
      </c>
      <c r="CR81">
        <f ca="1">IF(OR(COUNTIF(PreElaborazione!CQ$8:'PreElaborazione'!CQ80,PreElaborazione!CQ81)&gt;0,PreElaborazione!CQ81=""),0,PreElaborazione!CQ81)</f>
        <v>0</v>
      </c>
      <c r="CS81">
        <f ca="1">IF(OR(COUNTIF(PreElaborazione!CR$8:'PreElaborazione'!CR80,PreElaborazione!CR81)&gt;0,PreElaborazione!CR81=""),0,PreElaborazione!CR81)</f>
        <v>0</v>
      </c>
      <c r="CT81">
        <f ca="1">IF(OR(COUNTIF(PreElaborazione!CS$8:'PreElaborazione'!CS80,PreElaborazione!CS81)&gt;0,PreElaborazione!CS81=""),0,PreElaborazione!CS81)</f>
        <v>0</v>
      </c>
      <c r="CU81">
        <f ca="1">IF(OR(COUNTIF(PreElaborazione!CT$8:'PreElaborazione'!CT80,PreElaborazione!CT81)&gt;0,PreElaborazione!CT81=""),0,PreElaborazione!CT81)</f>
        <v>0</v>
      </c>
      <c r="CV81">
        <f ca="1">IF(OR(COUNTIF(PreElaborazione!CU$8:'PreElaborazione'!CU80,PreElaborazione!CU81)&gt;0,PreElaborazione!CU81=""),0,PreElaborazione!CU81)</f>
        <v>0</v>
      </c>
      <c r="CW81">
        <f ca="1">IF(OR(COUNTIF(PreElaborazione!CV$8:'PreElaborazione'!CV80,PreElaborazione!CV81)&gt;0,PreElaborazione!CV81=""),0,PreElaborazione!CV81)</f>
        <v>0</v>
      </c>
      <c r="CX81">
        <f ca="1">IF(OR(COUNTIF(PreElaborazione!CW$8:'PreElaborazione'!CW80,PreElaborazione!CW81)&gt;0,PreElaborazione!CW81=""),0,PreElaborazione!CW81)</f>
        <v>0</v>
      </c>
      <c r="CY81">
        <f ca="1">IF(OR(COUNTIF(PreElaborazione!CX$8:'PreElaborazione'!CX80,PreElaborazione!CX81)&gt;0,PreElaborazione!CX81=""),0,PreElaborazione!CX81)</f>
        <v>0</v>
      </c>
      <c r="CZ81">
        <f ca="1">IF(OR(COUNTIF(PreElaborazione!CY$8:'PreElaborazione'!CY80,PreElaborazione!CY81)&gt;0,PreElaborazione!CY81=""),0,PreElaborazione!CY81)</f>
        <v>0</v>
      </c>
      <c r="DA81">
        <f ca="1">IF(OR(COUNTIF(PreElaborazione!CZ$8:'PreElaborazione'!CZ80,PreElaborazione!CZ81)&gt;0,PreElaborazione!CZ81=""),0,PreElaborazione!CZ81)</f>
        <v>0</v>
      </c>
      <c r="DB81">
        <f ca="1">IF(OR(COUNTIF(PreElaborazione!DA$8:'PreElaborazione'!DA80,PreElaborazione!DA81)&gt;0,PreElaborazione!DA81=""),0,PreElaborazione!DA81)</f>
        <v>0</v>
      </c>
      <c r="DC81">
        <f ca="1">IF(OR(COUNTIF(PreElaborazione!DB$8:'PreElaborazione'!DB80,PreElaborazione!DB81)&gt;0,PreElaborazione!DB81=""),0,PreElaborazione!DB81)</f>
        <v>0</v>
      </c>
      <c r="DD81" s="268">
        <f t="shared" ca="1" si="1"/>
        <v>0</v>
      </c>
    </row>
    <row r="82" spans="2:108">
      <c r="B82" s="121">
        <v>75</v>
      </c>
      <c r="C82">
        <f ca="1">IF(OR(COUNTIF(PreElaborazione!B$8:'PreElaborazione'!B81,PreElaborazione!B82)&gt;0,PreElaborazione!B82=""),0,PreElaborazione!B82)</f>
        <v>0</v>
      </c>
      <c r="D82">
        <f ca="1">IF(OR(COUNTIF(PreElaborazione!C$8:'PreElaborazione'!C81,PreElaborazione!C82)&gt;0,PreElaborazione!C82=""),0,PreElaborazione!C82)</f>
        <v>0</v>
      </c>
      <c r="E82">
        <f ca="1">IF(OR(COUNTIF(PreElaborazione!D$8:'PreElaborazione'!D81,PreElaborazione!D82)&gt;0,PreElaborazione!D82=""),0,PreElaborazione!D82)</f>
        <v>0</v>
      </c>
      <c r="F82">
        <f ca="1">IF(OR(COUNTIF(PreElaborazione!E$8:'PreElaborazione'!E81,PreElaborazione!E82)&gt;0,PreElaborazione!E82=""),0,PreElaborazione!E82)</f>
        <v>0</v>
      </c>
      <c r="G82">
        <f ca="1">IF(OR(COUNTIF(PreElaborazione!F$8:'PreElaborazione'!F81,PreElaborazione!F82)&gt;0,PreElaborazione!F82=""),0,PreElaborazione!F82)</f>
        <v>0</v>
      </c>
      <c r="H82">
        <f ca="1">IF(OR(COUNTIF(PreElaborazione!G$8:'PreElaborazione'!G81,PreElaborazione!G82)&gt;0,PreElaborazione!G82=""),0,PreElaborazione!G82)</f>
        <v>0</v>
      </c>
      <c r="I82">
        <f ca="1">IF(OR(COUNTIF(PreElaborazione!H$8:'PreElaborazione'!H81,PreElaborazione!H82)&gt;0,PreElaborazione!H82=""),0,PreElaborazione!H82)</f>
        <v>0</v>
      </c>
      <c r="J82">
        <f ca="1">IF(OR(COUNTIF(PreElaborazione!I$8:'PreElaborazione'!I81,PreElaborazione!I82)&gt;0,PreElaborazione!I82=""),0,PreElaborazione!I82)</f>
        <v>0</v>
      </c>
      <c r="K82">
        <f ca="1">IF(OR(COUNTIF(PreElaborazione!J$8:'PreElaborazione'!J81,PreElaborazione!J82)&gt;0,PreElaborazione!J82=""),0,PreElaborazione!J82)</f>
        <v>0</v>
      </c>
      <c r="L82">
        <f ca="1">IF(OR(COUNTIF(PreElaborazione!K$8:'PreElaborazione'!K81,PreElaborazione!K82)&gt;0,PreElaborazione!K82=""),0,PreElaborazione!K82)</f>
        <v>0</v>
      </c>
      <c r="M82">
        <f ca="1">IF(OR(COUNTIF(PreElaborazione!L$8:'PreElaborazione'!L81,PreElaborazione!L82)&gt;0,PreElaborazione!L82=""),0,PreElaborazione!L82)</f>
        <v>0</v>
      </c>
      <c r="N82">
        <f ca="1">IF(OR(COUNTIF(PreElaborazione!M$8:'PreElaborazione'!M81,PreElaborazione!M82)&gt;0,PreElaborazione!M82=""),0,PreElaborazione!M82)</f>
        <v>0</v>
      </c>
      <c r="O82">
        <f ca="1">IF(OR(COUNTIF(PreElaborazione!N$8:'PreElaborazione'!N81,PreElaborazione!N82)&gt;0,PreElaborazione!N82=""),0,PreElaborazione!N82)</f>
        <v>0</v>
      </c>
      <c r="P82">
        <f ca="1">IF(OR(COUNTIF(PreElaborazione!O$8:'PreElaborazione'!O81,PreElaborazione!O82)&gt;0,PreElaborazione!O82=""),0,PreElaborazione!O82)</f>
        <v>0</v>
      </c>
      <c r="Q82">
        <f ca="1">IF(OR(COUNTIF(PreElaborazione!P$8:'PreElaborazione'!P81,PreElaborazione!P82)&gt;0,PreElaborazione!P82=""),0,PreElaborazione!P82)</f>
        <v>0</v>
      </c>
      <c r="R82">
        <f ca="1">IF(OR(COUNTIF(PreElaborazione!Q$8:'PreElaborazione'!Q81,PreElaborazione!Q82)&gt;0,PreElaborazione!Q82=""),0,PreElaborazione!Q82)</f>
        <v>0</v>
      </c>
      <c r="S82">
        <f ca="1">IF(OR(COUNTIF(PreElaborazione!R$8:'PreElaborazione'!R81,PreElaborazione!R82)&gt;0,PreElaborazione!R82=""),0,PreElaborazione!R82)</f>
        <v>0</v>
      </c>
      <c r="T82">
        <f ca="1">IF(OR(COUNTIF(PreElaborazione!S$8:'PreElaborazione'!S81,PreElaborazione!S82)&gt;0,PreElaborazione!S82=""),0,PreElaborazione!S82)</f>
        <v>0</v>
      </c>
      <c r="U82">
        <f ca="1">IF(OR(COUNTIF(PreElaborazione!T$8:'PreElaborazione'!T81,PreElaborazione!T82)&gt;0,PreElaborazione!T82=""),0,PreElaborazione!T82)</f>
        <v>0</v>
      </c>
      <c r="V82">
        <f ca="1">IF(OR(COUNTIF(PreElaborazione!U$8:'PreElaborazione'!U81,PreElaborazione!U82)&gt;0,PreElaborazione!U82=""),0,PreElaborazione!U82)</f>
        <v>0</v>
      </c>
      <c r="W82">
        <f ca="1">IF(OR(COUNTIF(PreElaborazione!V$8:'PreElaborazione'!V81,PreElaborazione!V82)&gt;0,PreElaborazione!V82=""),0,PreElaborazione!V82)</f>
        <v>0</v>
      </c>
      <c r="X82">
        <f ca="1">IF(OR(COUNTIF(PreElaborazione!W$8:'PreElaborazione'!W81,PreElaborazione!W82)&gt;0,PreElaborazione!W82=""),0,PreElaborazione!W82)</f>
        <v>0</v>
      </c>
      <c r="Y82">
        <f ca="1">IF(OR(COUNTIF(PreElaborazione!X$8:'PreElaborazione'!X81,PreElaborazione!X82)&gt;0,PreElaborazione!X82=""),0,PreElaborazione!X82)</f>
        <v>0</v>
      </c>
      <c r="Z82">
        <f ca="1">IF(OR(COUNTIF(PreElaborazione!Y$8:'PreElaborazione'!Y81,PreElaborazione!Y82)&gt;0,PreElaborazione!Y82=""),0,PreElaborazione!Y82)</f>
        <v>0</v>
      </c>
      <c r="AA82">
        <f ca="1">IF(OR(COUNTIF(PreElaborazione!Z$8:'PreElaborazione'!Z81,PreElaborazione!Z82)&gt;0,PreElaborazione!Z82=""),0,PreElaborazione!Z82)</f>
        <v>0</v>
      </c>
      <c r="AB82">
        <f ca="1">IF(OR(COUNTIF(PreElaborazione!AA$8:'PreElaborazione'!AA81,PreElaborazione!AA82)&gt;0,PreElaborazione!AA82=""),0,PreElaborazione!AA82)</f>
        <v>0</v>
      </c>
      <c r="AC82">
        <f ca="1">IF(OR(COUNTIF(PreElaborazione!AB$8:'PreElaborazione'!AB81,PreElaborazione!AB82)&gt;0,PreElaborazione!AB82=""),0,PreElaborazione!AB82)</f>
        <v>0</v>
      </c>
      <c r="AD82">
        <f ca="1">IF(OR(COUNTIF(PreElaborazione!AC$8:'PreElaborazione'!AC81,PreElaborazione!AC82)&gt;0,PreElaborazione!AC82=""),0,PreElaborazione!AC82)</f>
        <v>0</v>
      </c>
      <c r="AE82">
        <f ca="1">IF(OR(COUNTIF(PreElaborazione!AD$8:'PreElaborazione'!AD81,PreElaborazione!AD82)&gt;0,PreElaborazione!AD82=""),0,PreElaborazione!AD82)</f>
        <v>0</v>
      </c>
      <c r="AF82">
        <f ca="1">IF(OR(COUNTIF(PreElaborazione!AE$8:'PreElaborazione'!AE81,PreElaborazione!AE82)&gt;0,PreElaborazione!AE82=""),0,PreElaborazione!AE82)</f>
        <v>0</v>
      </c>
      <c r="AG82">
        <f ca="1">IF(OR(COUNTIF(PreElaborazione!AF$8:'PreElaborazione'!AF81,PreElaborazione!AF82)&gt;0,PreElaborazione!AF82=""),0,PreElaborazione!AF82)</f>
        <v>0</v>
      </c>
      <c r="AH82">
        <f ca="1">IF(OR(COUNTIF(PreElaborazione!AG$8:'PreElaborazione'!AG81,PreElaborazione!AG82)&gt;0,PreElaborazione!AG82=""),0,PreElaborazione!AG82)</f>
        <v>0</v>
      </c>
      <c r="AI82">
        <f ca="1">IF(OR(COUNTIF(PreElaborazione!AH$8:'PreElaborazione'!AH81,PreElaborazione!AH82)&gt;0,PreElaborazione!AH82=""),0,PreElaborazione!AH82)</f>
        <v>0</v>
      </c>
      <c r="AJ82">
        <f ca="1">IF(OR(COUNTIF(PreElaborazione!AI$8:'PreElaborazione'!AI81,PreElaborazione!AI82)&gt;0,PreElaborazione!AI82=""),0,PreElaborazione!AI82)</f>
        <v>0</v>
      </c>
      <c r="AK82">
        <f ca="1">IF(OR(COUNTIF(PreElaborazione!AJ$8:'PreElaborazione'!AJ81,PreElaborazione!AJ82)&gt;0,PreElaborazione!AJ82=""),0,PreElaborazione!AJ82)</f>
        <v>0</v>
      </c>
      <c r="AL82">
        <f ca="1">IF(OR(COUNTIF(PreElaborazione!AK$8:'PreElaborazione'!AK81,PreElaborazione!AK82)&gt;0,PreElaborazione!AK82=""),0,PreElaborazione!AK82)</f>
        <v>0</v>
      </c>
      <c r="AM82">
        <f ca="1">IF(OR(COUNTIF(PreElaborazione!AL$8:'PreElaborazione'!AL81,PreElaborazione!AL82)&gt;0,PreElaborazione!AL82=""),0,PreElaborazione!AL82)</f>
        <v>0</v>
      </c>
      <c r="AN82">
        <f ca="1">IF(OR(COUNTIF(PreElaborazione!AM$8:'PreElaborazione'!AM81,PreElaborazione!AM82)&gt;0,PreElaborazione!AM82=""),0,PreElaborazione!AM82)</f>
        <v>0</v>
      </c>
      <c r="AO82">
        <f ca="1">IF(OR(COUNTIF(PreElaborazione!AN$8:'PreElaborazione'!AN81,PreElaborazione!AN82)&gt;0,PreElaborazione!AN82=""),0,PreElaborazione!AN82)</f>
        <v>0</v>
      </c>
      <c r="AP82">
        <f ca="1">IF(OR(COUNTIF(PreElaborazione!AO$8:'PreElaborazione'!AO81,PreElaborazione!AO82)&gt;0,PreElaborazione!AO82=""),0,PreElaborazione!AO82)</f>
        <v>0</v>
      </c>
      <c r="AQ82">
        <f ca="1">IF(OR(COUNTIF(PreElaborazione!AP$8:'PreElaborazione'!AP81,PreElaborazione!AP82)&gt;0,PreElaborazione!AP82=""),0,PreElaborazione!AP82)</f>
        <v>0</v>
      </c>
      <c r="AR82">
        <f ca="1">IF(OR(COUNTIF(PreElaborazione!AQ$8:'PreElaborazione'!AQ81,PreElaborazione!AQ82)&gt;0,PreElaborazione!AQ82=""),0,PreElaborazione!AQ82)</f>
        <v>0</v>
      </c>
      <c r="AS82">
        <f ca="1">IF(OR(COUNTIF(PreElaborazione!AR$8:'PreElaborazione'!AR81,PreElaborazione!AR82)&gt;0,PreElaborazione!AR82=""),0,PreElaborazione!AR82)</f>
        <v>0</v>
      </c>
      <c r="AT82">
        <f ca="1">IF(OR(COUNTIF(PreElaborazione!AS$8:'PreElaborazione'!AS81,PreElaborazione!AS82)&gt;0,PreElaborazione!AS82=""),0,PreElaborazione!AS82)</f>
        <v>0</v>
      </c>
      <c r="AU82">
        <f ca="1">IF(OR(COUNTIF(PreElaborazione!AT$8:'PreElaborazione'!AT81,PreElaborazione!AT82)&gt;0,PreElaborazione!AT82=""),0,PreElaborazione!AT82)</f>
        <v>0</v>
      </c>
      <c r="AV82">
        <f ca="1">IF(OR(COUNTIF(PreElaborazione!AU$8:'PreElaborazione'!AU81,PreElaborazione!AU82)&gt;0,PreElaborazione!AU82=""),0,PreElaborazione!AU82)</f>
        <v>0</v>
      </c>
      <c r="AW82">
        <f ca="1">IF(OR(COUNTIF(PreElaborazione!AV$8:'PreElaborazione'!AV81,PreElaborazione!AV82)&gt;0,PreElaborazione!AV82=""),0,PreElaborazione!AV82)</f>
        <v>0</v>
      </c>
      <c r="AX82">
        <f ca="1">IF(OR(COUNTIF(PreElaborazione!AW$8:'PreElaborazione'!AW81,PreElaborazione!AW82)&gt;0,PreElaborazione!AW82=""),0,PreElaborazione!AW82)</f>
        <v>0</v>
      </c>
      <c r="AY82">
        <f ca="1">IF(OR(COUNTIF(PreElaborazione!AX$8:'PreElaborazione'!AX81,PreElaborazione!AX82)&gt;0,PreElaborazione!AX82=""),0,PreElaborazione!AX82)</f>
        <v>0</v>
      </c>
      <c r="AZ82">
        <f ca="1">IF(OR(COUNTIF(PreElaborazione!AY$8:'PreElaborazione'!AY81,PreElaborazione!AY82)&gt;0,PreElaborazione!AY82=""),0,PreElaborazione!AY82)</f>
        <v>0</v>
      </c>
      <c r="BA82">
        <f ca="1">IF(OR(COUNTIF(PreElaborazione!AZ$8:'PreElaborazione'!AZ81,PreElaborazione!AZ82)&gt;0,PreElaborazione!AZ82=""),0,PreElaborazione!AZ82)</f>
        <v>0</v>
      </c>
      <c r="BB82">
        <f ca="1">IF(OR(COUNTIF(PreElaborazione!BA$8:'PreElaborazione'!BA81,PreElaborazione!BA82)&gt;0,PreElaborazione!BA82=""),0,PreElaborazione!BA82)</f>
        <v>0</v>
      </c>
      <c r="BC82">
        <f ca="1">IF(OR(COUNTIF(PreElaborazione!BB$8:'PreElaborazione'!BB81,PreElaborazione!BB82)&gt;0,PreElaborazione!BB82=""),0,PreElaborazione!BB82)</f>
        <v>0</v>
      </c>
      <c r="BD82">
        <f ca="1">IF(OR(COUNTIF(PreElaborazione!BC$8:'PreElaborazione'!BC81,PreElaborazione!BC82)&gt;0,PreElaborazione!BC82=""),0,PreElaborazione!BC82)</f>
        <v>0</v>
      </c>
      <c r="BE82">
        <f ca="1">IF(OR(COUNTIF(PreElaborazione!BD$8:'PreElaborazione'!BD81,PreElaborazione!BD82)&gt;0,PreElaborazione!BD82=""),0,PreElaborazione!BD82)</f>
        <v>0</v>
      </c>
      <c r="BF82">
        <f ca="1">IF(OR(COUNTIF(PreElaborazione!BE$8:'PreElaborazione'!BE81,PreElaborazione!BE82)&gt;0,PreElaborazione!BE82=""),0,PreElaborazione!BE82)</f>
        <v>0</v>
      </c>
      <c r="BG82">
        <f ca="1">IF(OR(COUNTIF(PreElaborazione!BF$8:'PreElaborazione'!BF81,PreElaborazione!BF82)&gt;0,PreElaborazione!BF82=""),0,PreElaborazione!BF82)</f>
        <v>0</v>
      </c>
      <c r="BH82">
        <f ca="1">IF(OR(COUNTIF(PreElaborazione!BG$8:'PreElaborazione'!BG81,PreElaborazione!BG82)&gt;0,PreElaborazione!BG82=""),0,PreElaborazione!BG82)</f>
        <v>0</v>
      </c>
      <c r="BI82">
        <f ca="1">IF(OR(COUNTIF(PreElaborazione!BH$8:'PreElaborazione'!BH81,PreElaborazione!BH82)&gt;0,PreElaborazione!BH82=""),0,PreElaborazione!BH82)</f>
        <v>0</v>
      </c>
      <c r="BJ82">
        <f ca="1">IF(OR(COUNTIF(PreElaborazione!BI$8:'PreElaborazione'!BI81,PreElaborazione!BI82)&gt;0,PreElaborazione!BI82=""),0,PreElaborazione!BI82)</f>
        <v>0</v>
      </c>
      <c r="BK82">
        <f ca="1">IF(OR(COUNTIF(PreElaborazione!BJ$8:'PreElaborazione'!BJ81,PreElaborazione!BJ82)&gt;0,PreElaborazione!BJ82=""),0,PreElaborazione!BJ82)</f>
        <v>0</v>
      </c>
      <c r="BL82">
        <f ca="1">IF(OR(COUNTIF(PreElaborazione!BK$8:'PreElaborazione'!BK81,PreElaborazione!BK82)&gt;0,PreElaborazione!BK82=""),0,PreElaborazione!BK82)</f>
        <v>0</v>
      </c>
      <c r="BM82">
        <f ca="1">IF(OR(COUNTIF(PreElaborazione!BL$8:'PreElaborazione'!BL81,PreElaborazione!BL82)&gt;0,PreElaborazione!BL82=""),0,PreElaborazione!BL82)</f>
        <v>0</v>
      </c>
      <c r="BN82">
        <f ca="1">IF(OR(COUNTIF(PreElaborazione!BM$8:'PreElaborazione'!BM81,PreElaborazione!BM82)&gt;0,PreElaborazione!BM82=""),0,PreElaborazione!BM82)</f>
        <v>0</v>
      </c>
      <c r="BO82">
        <f ca="1">IF(OR(COUNTIF(PreElaborazione!BN$8:'PreElaborazione'!BN81,PreElaborazione!BN82)&gt;0,PreElaborazione!BN82=""),0,PreElaborazione!BN82)</f>
        <v>0</v>
      </c>
      <c r="BP82">
        <f ca="1">IF(OR(COUNTIF(PreElaborazione!BO$8:'PreElaborazione'!BO81,PreElaborazione!BO82)&gt;0,PreElaborazione!BO82=""),0,PreElaborazione!BO82)</f>
        <v>0</v>
      </c>
      <c r="BQ82">
        <f ca="1">IF(OR(COUNTIF(PreElaborazione!BP$8:'PreElaborazione'!BP81,PreElaborazione!BP82)&gt;0,PreElaborazione!BP82=""),0,PreElaborazione!BP82)</f>
        <v>0</v>
      </c>
      <c r="BR82">
        <f ca="1">IF(OR(COUNTIF(PreElaborazione!BQ$8:'PreElaborazione'!BQ81,PreElaborazione!BQ82)&gt;0,PreElaborazione!BQ82=""),0,PreElaborazione!BQ82)</f>
        <v>0</v>
      </c>
      <c r="BS82">
        <f ca="1">IF(OR(COUNTIF(PreElaborazione!BR$8:'PreElaborazione'!BR81,PreElaborazione!BR82)&gt;0,PreElaborazione!BR82=""),0,PreElaborazione!BR82)</f>
        <v>0</v>
      </c>
      <c r="BT82">
        <f ca="1">IF(OR(COUNTIF(PreElaborazione!BS$8:'PreElaborazione'!BS81,PreElaborazione!BS82)&gt;0,PreElaborazione!BS82=""),0,PreElaborazione!BS82)</f>
        <v>0</v>
      </c>
      <c r="BU82">
        <f ca="1">IF(OR(COUNTIF(PreElaborazione!BT$8:'PreElaborazione'!BT81,PreElaborazione!BT82)&gt;0,PreElaborazione!BT82=""),0,PreElaborazione!BT82)</f>
        <v>0</v>
      </c>
      <c r="BV82">
        <f ca="1">IF(OR(COUNTIF(PreElaborazione!BU$8:'PreElaborazione'!BU81,PreElaborazione!BU82)&gt;0,PreElaborazione!BU82=""),0,PreElaborazione!BU82)</f>
        <v>0</v>
      </c>
      <c r="BW82">
        <f ca="1">IF(OR(COUNTIF(PreElaborazione!BV$8:'PreElaborazione'!BV81,PreElaborazione!BV82)&gt;0,PreElaborazione!BV82=""),0,PreElaborazione!BV82)</f>
        <v>0</v>
      </c>
      <c r="BX82">
        <f ca="1">IF(OR(COUNTIF(PreElaborazione!BW$8:'PreElaborazione'!BW81,PreElaborazione!BW82)&gt;0,PreElaborazione!BW82=""),0,PreElaborazione!BW82)</f>
        <v>0</v>
      </c>
      <c r="BY82">
        <f ca="1">IF(OR(COUNTIF(PreElaborazione!BX$8:'PreElaborazione'!BX81,PreElaborazione!BX82)&gt;0,PreElaborazione!BX82=""),0,PreElaborazione!BX82)</f>
        <v>0</v>
      </c>
      <c r="BZ82">
        <f ca="1">IF(OR(COUNTIF(PreElaborazione!BY$8:'PreElaborazione'!BY81,PreElaborazione!BY82)&gt;0,PreElaborazione!BY82=""),0,PreElaborazione!BY82)</f>
        <v>0</v>
      </c>
      <c r="CA82">
        <f ca="1">IF(OR(COUNTIF(PreElaborazione!BZ$8:'PreElaborazione'!BZ81,PreElaborazione!BZ82)&gt;0,PreElaborazione!BZ82=""),0,PreElaborazione!BZ82)</f>
        <v>0</v>
      </c>
      <c r="CB82">
        <f ca="1">IF(OR(COUNTIF(PreElaborazione!CA$8:'PreElaborazione'!CA81,PreElaborazione!CA82)&gt;0,PreElaborazione!CA82=""),0,PreElaborazione!CA82)</f>
        <v>0</v>
      </c>
      <c r="CC82">
        <f ca="1">IF(OR(COUNTIF(PreElaborazione!CB$8:'PreElaborazione'!CB81,PreElaborazione!CB82)&gt;0,PreElaborazione!CB82=""),0,PreElaborazione!CB82)</f>
        <v>0</v>
      </c>
      <c r="CD82">
        <f ca="1">IF(OR(COUNTIF(PreElaborazione!CC$8:'PreElaborazione'!CC81,PreElaborazione!CC82)&gt;0,PreElaborazione!CC82=""),0,PreElaborazione!CC82)</f>
        <v>0</v>
      </c>
      <c r="CE82">
        <f ca="1">IF(OR(COUNTIF(PreElaborazione!CD$8:'PreElaborazione'!CD81,PreElaborazione!CD82)&gt;0,PreElaborazione!CD82=""),0,PreElaborazione!CD82)</f>
        <v>0</v>
      </c>
      <c r="CF82">
        <f ca="1">IF(OR(COUNTIF(PreElaborazione!CE$8:'PreElaborazione'!CE81,PreElaborazione!CE82)&gt;0,PreElaborazione!CE82=""),0,PreElaborazione!CE82)</f>
        <v>0</v>
      </c>
      <c r="CG82">
        <f ca="1">IF(OR(COUNTIF(PreElaborazione!CF$8:'PreElaborazione'!CF81,PreElaborazione!CF82)&gt;0,PreElaborazione!CF82=""),0,PreElaborazione!CF82)</f>
        <v>0</v>
      </c>
      <c r="CH82">
        <f ca="1">IF(OR(COUNTIF(PreElaborazione!CG$8:'PreElaborazione'!CG81,PreElaborazione!CG82)&gt;0,PreElaborazione!CG82=""),0,PreElaborazione!CG82)</f>
        <v>0</v>
      </c>
      <c r="CI82">
        <f ca="1">IF(OR(COUNTIF(PreElaborazione!CH$8:'PreElaborazione'!CH81,PreElaborazione!CH82)&gt;0,PreElaborazione!CH82=""),0,PreElaborazione!CH82)</f>
        <v>0</v>
      </c>
      <c r="CJ82">
        <f ca="1">IF(OR(COUNTIF(PreElaborazione!CI$8:'PreElaborazione'!CI81,PreElaborazione!CI82)&gt;0,PreElaborazione!CI82=""),0,PreElaborazione!CI82)</f>
        <v>0</v>
      </c>
      <c r="CK82">
        <f ca="1">IF(OR(COUNTIF(PreElaborazione!CJ$8:'PreElaborazione'!CJ81,PreElaborazione!CJ82)&gt;0,PreElaborazione!CJ82=""),0,PreElaborazione!CJ82)</f>
        <v>0</v>
      </c>
      <c r="CL82">
        <f ca="1">IF(OR(COUNTIF(PreElaborazione!CK$8:'PreElaborazione'!CK81,PreElaborazione!CK82)&gt;0,PreElaborazione!CK82=""),0,PreElaborazione!CK82)</f>
        <v>0</v>
      </c>
      <c r="CM82">
        <f ca="1">IF(OR(COUNTIF(PreElaborazione!CL$8:'PreElaborazione'!CL81,PreElaborazione!CL82)&gt;0,PreElaborazione!CL82=""),0,PreElaborazione!CL82)</f>
        <v>0</v>
      </c>
      <c r="CN82">
        <f ca="1">IF(OR(COUNTIF(PreElaborazione!CM$8:'PreElaborazione'!CM81,PreElaborazione!CM82)&gt;0,PreElaborazione!CM82=""),0,PreElaborazione!CM82)</f>
        <v>0</v>
      </c>
      <c r="CO82">
        <f ca="1">IF(OR(COUNTIF(PreElaborazione!CN$8:'PreElaborazione'!CN81,PreElaborazione!CN82)&gt;0,PreElaborazione!CN82=""),0,PreElaborazione!CN82)</f>
        <v>0</v>
      </c>
      <c r="CP82">
        <f ca="1">IF(OR(COUNTIF(PreElaborazione!CO$8:'PreElaborazione'!CO81,PreElaborazione!CO82)&gt;0,PreElaborazione!CO82=""),0,PreElaborazione!CO82)</f>
        <v>0</v>
      </c>
      <c r="CQ82">
        <f ca="1">IF(OR(COUNTIF(PreElaborazione!CP$8:'PreElaborazione'!CP81,PreElaborazione!CP82)&gt;0,PreElaborazione!CP82=""),0,PreElaborazione!CP82)</f>
        <v>0</v>
      </c>
      <c r="CR82">
        <f ca="1">IF(OR(COUNTIF(PreElaborazione!CQ$8:'PreElaborazione'!CQ81,PreElaborazione!CQ82)&gt;0,PreElaborazione!CQ82=""),0,PreElaborazione!CQ82)</f>
        <v>0</v>
      </c>
      <c r="CS82">
        <f ca="1">IF(OR(COUNTIF(PreElaborazione!CR$8:'PreElaborazione'!CR81,PreElaborazione!CR82)&gt;0,PreElaborazione!CR82=""),0,PreElaborazione!CR82)</f>
        <v>0</v>
      </c>
      <c r="CT82">
        <f ca="1">IF(OR(COUNTIF(PreElaborazione!CS$8:'PreElaborazione'!CS81,PreElaborazione!CS82)&gt;0,PreElaborazione!CS82=""),0,PreElaborazione!CS82)</f>
        <v>0</v>
      </c>
      <c r="CU82">
        <f ca="1">IF(OR(COUNTIF(PreElaborazione!CT$8:'PreElaborazione'!CT81,PreElaborazione!CT82)&gt;0,PreElaborazione!CT82=""),0,PreElaborazione!CT82)</f>
        <v>0</v>
      </c>
      <c r="CV82">
        <f ca="1">IF(OR(COUNTIF(PreElaborazione!CU$8:'PreElaborazione'!CU81,PreElaborazione!CU82)&gt;0,PreElaborazione!CU82=""),0,PreElaborazione!CU82)</f>
        <v>0</v>
      </c>
      <c r="CW82">
        <f ca="1">IF(OR(COUNTIF(PreElaborazione!CV$8:'PreElaborazione'!CV81,PreElaborazione!CV82)&gt;0,PreElaborazione!CV82=""),0,PreElaborazione!CV82)</f>
        <v>0</v>
      </c>
      <c r="CX82">
        <f ca="1">IF(OR(COUNTIF(PreElaborazione!CW$8:'PreElaborazione'!CW81,PreElaborazione!CW82)&gt;0,PreElaborazione!CW82=""),0,PreElaborazione!CW82)</f>
        <v>0</v>
      </c>
      <c r="CY82">
        <f ca="1">IF(OR(COUNTIF(PreElaborazione!CX$8:'PreElaborazione'!CX81,PreElaborazione!CX82)&gt;0,PreElaborazione!CX82=""),0,PreElaborazione!CX82)</f>
        <v>0</v>
      </c>
      <c r="CZ82">
        <f ca="1">IF(OR(COUNTIF(PreElaborazione!CY$8:'PreElaborazione'!CY81,PreElaborazione!CY82)&gt;0,PreElaborazione!CY82=""),0,PreElaborazione!CY82)</f>
        <v>0</v>
      </c>
      <c r="DA82">
        <f ca="1">IF(OR(COUNTIF(PreElaborazione!CZ$8:'PreElaborazione'!CZ81,PreElaborazione!CZ82)&gt;0,PreElaborazione!CZ82=""),0,PreElaborazione!CZ82)</f>
        <v>0</v>
      </c>
      <c r="DB82">
        <f ca="1">IF(OR(COUNTIF(PreElaborazione!DA$8:'PreElaborazione'!DA81,PreElaborazione!DA82)&gt;0,PreElaborazione!DA82=""),0,PreElaborazione!DA82)</f>
        <v>0</v>
      </c>
      <c r="DC82">
        <f ca="1">IF(OR(COUNTIF(PreElaborazione!DB$8:'PreElaborazione'!DB81,PreElaborazione!DB82)&gt;0,PreElaborazione!DB82=""),0,PreElaborazione!DB82)</f>
        <v>0</v>
      </c>
      <c r="DD82" s="268">
        <f t="shared" ca="1" si="1"/>
        <v>0</v>
      </c>
    </row>
    <row r="83" spans="2:108">
      <c r="B83" s="121">
        <v>76</v>
      </c>
      <c r="C83">
        <f ca="1">IF(OR(COUNTIF(PreElaborazione!B$8:'PreElaborazione'!B82,PreElaborazione!B83)&gt;0,PreElaborazione!B83=""),0,PreElaborazione!B83)</f>
        <v>0</v>
      </c>
      <c r="D83">
        <f ca="1">IF(OR(COUNTIF(PreElaborazione!C$8:'PreElaborazione'!C82,PreElaborazione!C83)&gt;0,PreElaborazione!C83=""),0,PreElaborazione!C83)</f>
        <v>0</v>
      </c>
      <c r="E83">
        <f ca="1">IF(OR(COUNTIF(PreElaborazione!D$8:'PreElaborazione'!D82,PreElaborazione!D83)&gt;0,PreElaborazione!D83=""),0,PreElaborazione!D83)</f>
        <v>0</v>
      </c>
      <c r="F83">
        <f ca="1">IF(OR(COUNTIF(PreElaborazione!E$8:'PreElaborazione'!E82,PreElaborazione!E83)&gt;0,PreElaborazione!E83=""),0,PreElaborazione!E83)</f>
        <v>0</v>
      </c>
      <c r="G83">
        <f ca="1">IF(OR(COUNTIF(PreElaborazione!F$8:'PreElaborazione'!F82,PreElaborazione!F83)&gt;0,PreElaborazione!F83=""),0,PreElaborazione!F83)</f>
        <v>0</v>
      </c>
      <c r="H83">
        <f ca="1">IF(OR(COUNTIF(PreElaborazione!G$8:'PreElaborazione'!G82,PreElaborazione!G83)&gt;0,PreElaborazione!G83=""),0,PreElaborazione!G83)</f>
        <v>0</v>
      </c>
      <c r="I83">
        <f ca="1">IF(OR(COUNTIF(PreElaborazione!H$8:'PreElaborazione'!H82,PreElaborazione!H83)&gt;0,PreElaborazione!H83=""),0,PreElaborazione!H83)</f>
        <v>0</v>
      </c>
      <c r="J83">
        <f ca="1">IF(OR(COUNTIF(PreElaborazione!I$8:'PreElaborazione'!I82,PreElaborazione!I83)&gt;0,PreElaborazione!I83=""),0,PreElaborazione!I83)</f>
        <v>0</v>
      </c>
      <c r="K83">
        <f ca="1">IF(OR(COUNTIF(PreElaborazione!J$8:'PreElaborazione'!J82,PreElaborazione!J83)&gt;0,PreElaborazione!J83=""),0,PreElaborazione!J83)</f>
        <v>0</v>
      </c>
      <c r="L83">
        <f ca="1">IF(OR(COUNTIF(PreElaborazione!K$8:'PreElaborazione'!K82,PreElaborazione!K83)&gt;0,PreElaborazione!K83=""),0,PreElaborazione!K83)</f>
        <v>0</v>
      </c>
      <c r="M83">
        <f ca="1">IF(OR(COUNTIF(PreElaborazione!L$8:'PreElaborazione'!L82,PreElaborazione!L83)&gt;0,PreElaborazione!L83=""),0,PreElaborazione!L83)</f>
        <v>0</v>
      </c>
      <c r="N83">
        <f ca="1">IF(OR(COUNTIF(PreElaborazione!M$8:'PreElaborazione'!M82,PreElaborazione!M83)&gt;0,PreElaborazione!M83=""),0,PreElaborazione!M83)</f>
        <v>0</v>
      </c>
      <c r="O83">
        <f ca="1">IF(OR(COUNTIF(PreElaborazione!N$8:'PreElaborazione'!N82,PreElaborazione!N83)&gt;0,PreElaborazione!N83=""),0,PreElaborazione!N83)</f>
        <v>0</v>
      </c>
      <c r="P83">
        <f ca="1">IF(OR(COUNTIF(PreElaborazione!O$8:'PreElaborazione'!O82,PreElaborazione!O83)&gt;0,PreElaborazione!O83=""),0,PreElaborazione!O83)</f>
        <v>0</v>
      </c>
      <c r="Q83">
        <f ca="1">IF(OR(COUNTIF(PreElaborazione!P$8:'PreElaborazione'!P82,PreElaborazione!P83)&gt;0,PreElaborazione!P83=""),0,PreElaborazione!P83)</f>
        <v>0</v>
      </c>
      <c r="R83">
        <f ca="1">IF(OR(COUNTIF(PreElaborazione!Q$8:'PreElaborazione'!Q82,PreElaborazione!Q83)&gt;0,PreElaborazione!Q83=""),0,PreElaborazione!Q83)</f>
        <v>0</v>
      </c>
      <c r="S83">
        <f ca="1">IF(OR(COUNTIF(PreElaborazione!R$8:'PreElaborazione'!R82,PreElaborazione!R83)&gt;0,PreElaborazione!R83=""),0,PreElaborazione!R83)</f>
        <v>0</v>
      </c>
      <c r="T83">
        <f ca="1">IF(OR(COUNTIF(PreElaborazione!S$8:'PreElaborazione'!S82,PreElaborazione!S83)&gt;0,PreElaborazione!S83=""),0,PreElaborazione!S83)</f>
        <v>0</v>
      </c>
      <c r="U83">
        <f ca="1">IF(OR(COUNTIF(PreElaborazione!T$8:'PreElaborazione'!T82,PreElaborazione!T83)&gt;0,PreElaborazione!T83=""),0,PreElaborazione!T83)</f>
        <v>0</v>
      </c>
      <c r="V83">
        <f ca="1">IF(OR(COUNTIF(PreElaborazione!U$8:'PreElaborazione'!U82,PreElaborazione!U83)&gt;0,PreElaborazione!U83=""),0,PreElaborazione!U83)</f>
        <v>0</v>
      </c>
      <c r="W83">
        <f ca="1">IF(OR(COUNTIF(PreElaborazione!V$8:'PreElaborazione'!V82,PreElaborazione!V83)&gt;0,PreElaborazione!V83=""),0,PreElaborazione!V83)</f>
        <v>0</v>
      </c>
      <c r="X83">
        <f ca="1">IF(OR(COUNTIF(PreElaborazione!W$8:'PreElaborazione'!W82,PreElaborazione!W83)&gt;0,PreElaborazione!W83=""),0,PreElaborazione!W83)</f>
        <v>0</v>
      </c>
      <c r="Y83">
        <f ca="1">IF(OR(COUNTIF(PreElaborazione!X$8:'PreElaborazione'!X82,PreElaborazione!X83)&gt;0,PreElaborazione!X83=""),0,PreElaborazione!X83)</f>
        <v>0</v>
      </c>
      <c r="Z83">
        <f ca="1">IF(OR(COUNTIF(PreElaborazione!Y$8:'PreElaborazione'!Y82,PreElaborazione!Y83)&gt;0,PreElaborazione!Y83=""),0,PreElaborazione!Y83)</f>
        <v>0</v>
      </c>
      <c r="AA83">
        <f ca="1">IF(OR(COUNTIF(PreElaborazione!Z$8:'PreElaborazione'!Z82,PreElaborazione!Z83)&gt;0,PreElaborazione!Z83=""),0,PreElaborazione!Z83)</f>
        <v>0</v>
      </c>
      <c r="AB83">
        <f ca="1">IF(OR(COUNTIF(PreElaborazione!AA$8:'PreElaborazione'!AA82,PreElaborazione!AA83)&gt;0,PreElaborazione!AA83=""),0,PreElaborazione!AA83)</f>
        <v>0</v>
      </c>
      <c r="AC83">
        <f ca="1">IF(OR(COUNTIF(PreElaborazione!AB$8:'PreElaborazione'!AB82,PreElaborazione!AB83)&gt;0,PreElaborazione!AB83=""),0,PreElaborazione!AB83)</f>
        <v>0</v>
      </c>
      <c r="AD83">
        <f ca="1">IF(OR(COUNTIF(PreElaborazione!AC$8:'PreElaborazione'!AC82,PreElaborazione!AC83)&gt;0,PreElaborazione!AC83=""),0,PreElaborazione!AC83)</f>
        <v>0</v>
      </c>
      <c r="AE83">
        <f ca="1">IF(OR(COUNTIF(PreElaborazione!AD$8:'PreElaborazione'!AD82,PreElaborazione!AD83)&gt;0,PreElaborazione!AD83=""),0,PreElaborazione!AD83)</f>
        <v>0</v>
      </c>
      <c r="AF83">
        <f ca="1">IF(OR(COUNTIF(PreElaborazione!AE$8:'PreElaborazione'!AE82,PreElaborazione!AE83)&gt;0,PreElaborazione!AE83=""),0,PreElaborazione!AE83)</f>
        <v>0</v>
      </c>
      <c r="AG83">
        <f ca="1">IF(OR(COUNTIF(PreElaborazione!AF$8:'PreElaborazione'!AF82,PreElaborazione!AF83)&gt;0,PreElaborazione!AF83=""),0,PreElaborazione!AF83)</f>
        <v>0</v>
      </c>
      <c r="AH83">
        <f ca="1">IF(OR(COUNTIF(PreElaborazione!AG$8:'PreElaborazione'!AG82,PreElaborazione!AG83)&gt;0,PreElaborazione!AG83=""),0,PreElaborazione!AG83)</f>
        <v>0</v>
      </c>
      <c r="AI83">
        <f ca="1">IF(OR(COUNTIF(PreElaborazione!AH$8:'PreElaborazione'!AH82,PreElaborazione!AH83)&gt;0,PreElaborazione!AH83=""),0,PreElaborazione!AH83)</f>
        <v>0</v>
      </c>
      <c r="AJ83">
        <f ca="1">IF(OR(COUNTIF(PreElaborazione!AI$8:'PreElaborazione'!AI82,PreElaborazione!AI83)&gt;0,PreElaborazione!AI83=""),0,PreElaborazione!AI83)</f>
        <v>0</v>
      </c>
      <c r="AK83">
        <f ca="1">IF(OR(COUNTIF(PreElaborazione!AJ$8:'PreElaborazione'!AJ82,PreElaborazione!AJ83)&gt;0,PreElaborazione!AJ83=""),0,PreElaborazione!AJ83)</f>
        <v>0</v>
      </c>
      <c r="AL83">
        <f ca="1">IF(OR(COUNTIF(PreElaborazione!AK$8:'PreElaborazione'!AK82,PreElaborazione!AK83)&gt;0,PreElaborazione!AK83=""),0,PreElaborazione!AK83)</f>
        <v>0</v>
      </c>
      <c r="AM83">
        <f ca="1">IF(OR(COUNTIF(PreElaborazione!AL$8:'PreElaborazione'!AL82,PreElaborazione!AL83)&gt;0,PreElaborazione!AL83=""),0,PreElaborazione!AL83)</f>
        <v>0</v>
      </c>
      <c r="AN83">
        <f ca="1">IF(OR(COUNTIF(PreElaborazione!AM$8:'PreElaborazione'!AM82,PreElaborazione!AM83)&gt;0,PreElaborazione!AM83=""),0,PreElaborazione!AM83)</f>
        <v>0</v>
      </c>
      <c r="AO83">
        <f ca="1">IF(OR(COUNTIF(PreElaborazione!AN$8:'PreElaborazione'!AN82,PreElaborazione!AN83)&gt;0,PreElaborazione!AN83=""),0,PreElaborazione!AN83)</f>
        <v>0</v>
      </c>
      <c r="AP83">
        <f ca="1">IF(OR(COUNTIF(PreElaborazione!AO$8:'PreElaborazione'!AO82,PreElaborazione!AO83)&gt;0,PreElaborazione!AO83=""),0,PreElaborazione!AO83)</f>
        <v>0</v>
      </c>
      <c r="AQ83">
        <f ca="1">IF(OR(COUNTIF(PreElaborazione!AP$8:'PreElaborazione'!AP82,PreElaborazione!AP83)&gt;0,PreElaborazione!AP83=""),0,PreElaborazione!AP83)</f>
        <v>0</v>
      </c>
      <c r="AR83">
        <f ca="1">IF(OR(COUNTIF(PreElaborazione!AQ$8:'PreElaborazione'!AQ82,PreElaborazione!AQ83)&gt;0,PreElaborazione!AQ83=""),0,PreElaborazione!AQ83)</f>
        <v>0</v>
      </c>
      <c r="AS83">
        <f ca="1">IF(OR(COUNTIF(PreElaborazione!AR$8:'PreElaborazione'!AR82,PreElaborazione!AR83)&gt;0,PreElaborazione!AR83=""),0,PreElaborazione!AR83)</f>
        <v>0</v>
      </c>
      <c r="AT83">
        <f ca="1">IF(OR(COUNTIF(PreElaborazione!AS$8:'PreElaborazione'!AS82,PreElaborazione!AS83)&gt;0,PreElaborazione!AS83=""),0,PreElaborazione!AS83)</f>
        <v>0</v>
      </c>
      <c r="AU83">
        <f ca="1">IF(OR(COUNTIF(PreElaborazione!AT$8:'PreElaborazione'!AT82,PreElaborazione!AT83)&gt;0,PreElaborazione!AT83=""),0,PreElaborazione!AT83)</f>
        <v>0</v>
      </c>
      <c r="AV83">
        <f ca="1">IF(OR(COUNTIF(PreElaborazione!AU$8:'PreElaborazione'!AU82,PreElaborazione!AU83)&gt;0,PreElaborazione!AU83=""),0,PreElaborazione!AU83)</f>
        <v>0</v>
      </c>
      <c r="AW83">
        <f ca="1">IF(OR(COUNTIF(PreElaborazione!AV$8:'PreElaborazione'!AV82,PreElaborazione!AV83)&gt;0,PreElaborazione!AV83=""),0,PreElaborazione!AV83)</f>
        <v>0</v>
      </c>
      <c r="AX83">
        <f ca="1">IF(OR(COUNTIF(PreElaborazione!AW$8:'PreElaborazione'!AW82,PreElaborazione!AW83)&gt;0,PreElaborazione!AW83=""),0,PreElaborazione!AW83)</f>
        <v>0</v>
      </c>
      <c r="AY83">
        <f ca="1">IF(OR(COUNTIF(PreElaborazione!AX$8:'PreElaborazione'!AX82,PreElaborazione!AX83)&gt;0,PreElaborazione!AX83=""),0,PreElaborazione!AX83)</f>
        <v>0</v>
      </c>
      <c r="AZ83">
        <f ca="1">IF(OR(COUNTIF(PreElaborazione!AY$8:'PreElaborazione'!AY82,PreElaborazione!AY83)&gt;0,PreElaborazione!AY83=""),0,PreElaborazione!AY83)</f>
        <v>0</v>
      </c>
      <c r="BA83">
        <f ca="1">IF(OR(COUNTIF(PreElaborazione!AZ$8:'PreElaborazione'!AZ82,PreElaborazione!AZ83)&gt;0,PreElaborazione!AZ83=""),0,PreElaborazione!AZ83)</f>
        <v>0</v>
      </c>
      <c r="BB83">
        <f ca="1">IF(OR(COUNTIF(PreElaborazione!BA$8:'PreElaborazione'!BA82,PreElaborazione!BA83)&gt;0,PreElaborazione!BA83=""),0,PreElaborazione!BA83)</f>
        <v>0</v>
      </c>
      <c r="BC83">
        <f ca="1">IF(OR(COUNTIF(PreElaborazione!BB$8:'PreElaborazione'!BB82,PreElaborazione!BB83)&gt;0,PreElaborazione!BB83=""),0,PreElaborazione!BB83)</f>
        <v>0</v>
      </c>
      <c r="BD83">
        <f ca="1">IF(OR(COUNTIF(PreElaborazione!BC$8:'PreElaborazione'!BC82,PreElaborazione!BC83)&gt;0,PreElaborazione!BC83=""),0,PreElaborazione!BC83)</f>
        <v>0</v>
      </c>
      <c r="BE83">
        <f ca="1">IF(OR(COUNTIF(PreElaborazione!BD$8:'PreElaborazione'!BD82,PreElaborazione!BD83)&gt;0,PreElaborazione!BD83=""),0,PreElaborazione!BD83)</f>
        <v>0</v>
      </c>
      <c r="BF83">
        <f ca="1">IF(OR(COUNTIF(PreElaborazione!BE$8:'PreElaborazione'!BE82,PreElaborazione!BE83)&gt;0,PreElaborazione!BE83=""),0,PreElaborazione!BE83)</f>
        <v>0</v>
      </c>
      <c r="BG83">
        <f ca="1">IF(OR(COUNTIF(PreElaborazione!BF$8:'PreElaborazione'!BF82,PreElaborazione!BF83)&gt;0,PreElaborazione!BF83=""),0,PreElaborazione!BF83)</f>
        <v>0</v>
      </c>
      <c r="BH83">
        <f ca="1">IF(OR(COUNTIF(PreElaborazione!BG$8:'PreElaborazione'!BG82,PreElaborazione!BG83)&gt;0,PreElaborazione!BG83=""),0,PreElaborazione!BG83)</f>
        <v>0</v>
      </c>
      <c r="BI83">
        <f ca="1">IF(OR(COUNTIF(PreElaborazione!BH$8:'PreElaborazione'!BH82,PreElaborazione!BH83)&gt;0,PreElaborazione!BH83=""),0,PreElaborazione!BH83)</f>
        <v>0</v>
      </c>
      <c r="BJ83">
        <f ca="1">IF(OR(COUNTIF(PreElaborazione!BI$8:'PreElaborazione'!BI82,PreElaborazione!BI83)&gt;0,PreElaborazione!BI83=""),0,PreElaborazione!BI83)</f>
        <v>0</v>
      </c>
      <c r="BK83">
        <f ca="1">IF(OR(COUNTIF(PreElaborazione!BJ$8:'PreElaborazione'!BJ82,PreElaborazione!BJ83)&gt;0,PreElaborazione!BJ83=""),0,PreElaborazione!BJ83)</f>
        <v>0</v>
      </c>
      <c r="BL83">
        <f ca="1">IF(OR(COUNTIF(PreElaborazione!BK$8:'PreElaborazione'!BK82,PreElaborazione!BK83)&gt;0,PreElaborazione!BK83=""),0,PreElaborazione!BK83)</f>
        <v>0</v>
      </c>
      <c r="BM83">
        <f ca="1">IF(OR(COUNTIF(PreElaborazione!BL$8:'PreElaborazione'!BL82,PreElaborazione!BL83)&gt;0,PreElaborazione!BL83=""),0,PreElaborazione!BL83)</f>
        <v>0</v>
      </c>
      <c r="BN83">
        <f ca="1">IF(OR(COUNTIF(PreElaborazione!BM$8:'PreElaborazione'!BM82,PreElaborazione!BM83)&gt;0,PreElaborazione!BM83=""),0,PreElaborazione!BM83)</f>
        <v>0</v>
      </c>
      <c r="BO83">
        <f ca="1">IF(OR(COUNTIF(PreElaborazione!BN$8:'PreElaborazione'!BN82,PreElaborazione!BN83)&gt;0,PreElaborazione!BN83=""),0,PreElaborazione!BN83)</f>
        <v>0</v>
      </c>
      <c r="BP83">
        <f ca="1">IF(OR(COUNTIF(PreElaborazione!BO$8:'PreElaborazione'!BO82,PreElaborazione!BO83)&gt;0,PreElaborazione!BO83=""),0,PreElaborazione!BO83)</f>
        <v>0</v>
      </c>
      <c r="BQ83">
        <f ca="1">IF(OR(COUNTIF(PreElaborazione!BP$8:'PreElaborazione'!BP82,PreElaborazione!BP83)&gt;0,PreElaborazione!BP83=""),0,PreElaborazione!BP83)</f>
        <v>0</v>
      </c>
      <c r="BR83">
        <f ca="1">IF(OR(COUNTIF(PreElaborazione!BQ$8:'PreElaborazione'!BQ82,PreElaborazione!BQ83)&gt;0,PreElaborazione!BQ83=""),0,PreElaborazione!BQ83)</f>
        <v>0</v>
      </c>
      <c r="BS83">
        <f ca="1">IF(OR(COUNTIF(PreElaborazione!BR$8:'PreElaborazione'!BR82,PreElaborazione!BR83)&gt;0,PreElaborazione!BR83=""),0,PreElaborazione!BR83)</f>
        <v>0</v>
      </c>
      <c r="BT83">
        <f ca="1">IF(OR(COUNTIF(PreElaborazione!BS$8:'PreElaborazione'!BS82,PreElaborazione!BS83)&gt;0,PreElaborazione!BS83=""),0,PreElaborazione!BS83)</f>
        <v>0</v>
      </c>
      <c r="BU83">
        <f ca="1">IF(OR(COUNTIF(PreElaborazione!BT$8:'PreElaborazione'!BT82,PreElaborazione!BT83)&gt;0,PreElaborazione!BT83=""),0,PreElaborazione!BT83)</f>
        <v>0</v>
      </c>
      <c r="BV83">
        <f ca="1">IF(OR(COUNTIF(PreElaborazione!BU$8:'PreElaborazione'!BU82,PreElaborazione!BU83)&gt;0,PreElaborazione!BU83=""),0,PreElaborazione!BU83)</f>
        <v>0</v>
      </c>
      <c r="BW83">
        <f ca="1">IF(OR(COUNTIF(PreElaborazione!BV$8:'PreElaborazione'!BV82,PreElaborazione!BV83)&gt;0,PreElaborazione!BV83=""),0,PreElaborazione!BV83)</f>
        <v>0</v>
      </c>
      <c r="BX83">
        <f ca="1">IF(OR(COUNTIF(PreElaborazione!BW$8:'PreElaborazione'!BW82,PreElaborazione!BW83)&gt;0,PreElaborazione!BW83=""),0,PreElaborazione!BW83)</f>
        <v>0</v>
      </c>
      <c r="BY83">
        <f ca="1">IF(OR(COUNTIF(PreElaborazione!BX$8:'PreElaborazione'!BX82,PreElaborazione!BX83)&gt;0,PreElaborazione!BX83=""),0,PreElaborazione!BX83)</f>
        <v>0</v>
      </c>
      <c r="BZ83">
        <f ca="1">IF(OR(COUNTIF(PreElaborazione!BY$8:'PreElaborazione'!BY82,PreElaborazione!BY83)&gt;0,PreElaborazione!BY83=""),0,PreElaborazione!BY83)</f>
        <v>0</v>
      </c>
      <c r="CA83">
        <f ca="1">IF(OR(COUNTIF(PreElaborazione!BZ$8:'PreElaborazione'!BZ82,PreElaborazione!BZ83)&gt;0,PreElaborazione!BZ83=""),0,PreElaborazione!BZ83)</f>
        <v>0</v>
      </c>
      <c r="CB83">
        <f ca="1">IF(OR(COUNTIF(PreElaborazione!CA$8:'PreElaborazione'!CA82,PreElaborazione!CA83)&gt;0,PreElaborazione!CA83=""),0,PreElaborazione!CA83)</f>
        <v>0</v>
      </c>
      <c r="CC83">
        <f ca="1">IF(OR(COUNTIF(PreElaborazione!CB$8:'PreElaborazione'!CB82,PreElaborazione!CB83)&gt;0,PreElaborazione!CB83=""),0,PreElaborazione!CB83)</f>
        <v>0</v>
      </c>
      <c r="CD83">
        <f ca="1">IF(OR(COUNTIF(PreElaborazione!CC$8:'PreElaborazione'!CC82,PreElaborazione!CC83)&gt;0,PreElaborazione!CC83=""),0,PreElaborazione!CC83)</f>
        <v>0</v>
      </c>
      <c r="CE83">
        <f ca="1">IF(OR(COUNTIF(PreElaborazione!CD$8:'PreElaborazione'!CD82,PreElaborazione!CD83)&gt;0,PreElaborazione!CD83=""),0,PreElaborazione!CD83)</f>
        <v>0</v>
      </c>
      <c r="CF83">
        <f ca="1">IF(OR(COUNTIF(PreElaborazione!CE$8:'PreElaborazione'!CE82,PreElaborazione!CE83)&gt;0,PreElaborazione!CE83=""),0,PreElaborazione!CE83)</f>
        <v>0</v>
      </c>
      <c r="CG83">
        <f ca="1">IF(OR(COUNTIF(PreElaborazione!CF$8:'PreElaborazione'!CF82,PreElaborazione!CF83)&gt;0,PreElaborazione!CF83=""),0,PreElaborazione!CF83)</f>
        <v>0</v>
      </c>
      <c r="CH83">
        <f ca="1">IF(OR(COUNTIF(PreElaborazione!CG$8:'PreElaborazione'!CG82,PreElaborazione!CG83)&gt;0,PreElaborazione!CG83=""),0,PreElaborazione!CG83)</f>
        <v>0</v>
      </c>
      <c r="CI83">
        <f ca="1">IF(OR(COUNTIF(PreElaborazione!CH$8:'PreElaborazione'!CH82,PreElaborazione!CH83)&gt;0,PreElaborazione!CH83=""),0,PreElaborazione!CH83)</f>
        <v>0</v>
      </c>
      <c r="CJ83">
        <f ca="1">IF(OR(COUNTIF(PreElaborazione!CI$8:'PreElaborazione'!CI82,PreElaborazione!CI83)&gt;0,PreElaborazione!CI83=""),0,PreElaborazione!CI83)</f>
        <v>0</v>
      </c>
      <c r="CK83">
        <f ca="1">IF(OR(COUNTIF(PreElaborazione!CJ$8:'PreElaborazione'!CJ82,PreElaborazione!CJ83)&gt;0,PreElaborazione!CJ83=""),0,PreElaborazione!CJ83)</f>
        <v>0</v>
      </c>
      <c r="CL83">
        <f ca="1">IF(OR(COUNTIF(PreElaborazione!CK$8:'PreElaborazione'!CK82,PreElaborazione!CK83)&gt;0,PreElaborazione!CK83=""),0,PreElaborazione!CK83)</f>
        <v>0</v>
      </c>
      <c r="CM83">
        <f ca="1">IF(OR(COUNTIF(PreElaborazione!CL$8:'PreElaborazione'!CL82,PreElaborazione!CL83)&gt;0,PreElaborazione!CL83=""),0,PreElaborazione!CL83)</f>
        <v>0</v>
      </c>
      <c r="CN83">
        <f ca="1">IF(OR(COUNTIF(PreElaborazione!CM$8:'PreElaborazione'!CM82,PreElaborazione!CM83)&gt;0,PreElaborazione!CM83=""),0,PreElaborazione!CM83)</f>
        <v>0</v>
      </c>
      <c r="CO83">
        <f ca="1">IF(OR(COUNTIF(PreElaborazione!CN$8:'PreElaborazione'!CN82,PreElaborazione!CN83)&gt;0,PreElaborazione!CN83=""),0,PreElaborazione!CN83)</f>
        <v>0</v>
      </c>
      <c r="CP83">
        <f ca="1">IF(OR(COUNTIF(PreElaborazione!CO$8:'PreElaborazione'!CO82,PreElaborazione!CO83)&gt;0,PreElaborazione!CO83=""),0,PreElaborazione!CO83)</f>
        <v>0</v>
      </c>
      <c r="CQ83">
        <f ca="1">IF(OR(COUNTIF(PreElaborazione!CP$8:'PreElaborazione'!CP82,PreElaborazione!CP83)&gt;0,PreElaborazione!CP83=""),0,PreElaborazione!CP83)</f>
        <v>0</v>
      </c>
      <c r="CR83">
        <f ca="1">IF(OR(COUNTIF(PreElaborazione!CQ$8:'PreElaborazione'!CQ82,PreElaborazione!CQ83)&gt;0,PreElaborazione!CQ83=""),0,PreElaborazione!CQ83)</f>
        <v>0</v>
      </c>
      <c r="CS83">
        <f ca="1">IF(OR(COUNTIF(PreElaborazione!CR$8:'PreElaborazione'!CR82,PreElaborazione!CR83)&gt;0,PreElaborazione!CR83=""),0,PreElaborazione!CR83)</f>
        <v>0</v>
      </c>
      <c r="CT83">
        <f ca="1">IF(OR(COUNTIF(PreElaborazione!CS$8:'PreElaborazione'!CS82,PreElaborazione!CS83)&gt;0,PreElaborazione!CS83=""),0,PreElaborazione!CS83)</f>
        <v>0</v>
      </c>
      <c r="CU83">
        <f ca="1">IF(OR(COUNTIF(PreElaborazione!CT$8:'PreElaborazione'!CT82,PreElaborazione!CT83)&gt;0,PreElaborazione!CT83=""),0,PreElaborazione!CT83)</f>
        <v>0</v>
      </c>
      <c r="CV83">
        <f ca="1">IF(OR(COUNTIF(PreElaborazione!CU$8:'PreElaborazione'!CU82,PreElaborazione!CU83)&gt;0,PreElaborazione!CU83=""),0,PreElaborazione!CU83)</f>
        <v>0</v>
      </c>
      <c r="CW83">
        <f ca="1">IF(OR(COUNTIF(PreElaborazione!CV$8:'PreElaborazione'!CV82,PreElaborazione!CV83)&gt;0,PreElaborazione!CV83=""),0,PreElaborazione!CV83)</f>
        <v>0</v>
      </c>
      <c r="CX83">
        <f ca="1">IF(OR(COUNTIF(PreElaborazione!CW$8:'PreElaborazione'!CW82,PreElaborazione!CW83)&gt;0,PreElaborazione!CW83=""),0,PreElaborazione!CW83)</f>
        <v>0</v>
      </c>
      <c r="CY83">
        <f ca="1">IF(OR(COUNTIF(PreElaborazione!CX$8:'PreElaborazione'!CX82,PreElaborazione!CX83)&gt;0,PreElaborazione!CX83=""),0,PreElaborazione!CX83)</f>
        <v>0</v>
      </c>
      <c r="CZ83">
        <f ca="1">IF(OR(COUNTIF(PreElaborazione!CY$8:'PreElaborazione'!CY82,PreElaborazione!CY83)&gt;0,PreElaborazione!CY83=""),0,PreElaborazione!CY83)</f>
        <v>0</v>
      </c>
      <c r="DA83">
        <f ca="1">IF(OR(COUNTIF(PreElaborazione!CZ$8:'PreElaborazione'!CZ82,PreElaborazione!CZ83)&gt;0,PreElaborazione!CZ83=""),0,PreElaborazione!CZ83)</f>
        <v>0</v>
      </c>
      <c r="DB83">
        <f ca="1">IF(OR(COUNTIF(PreElaborazione!DA$8:'PreElaborazione'!DA82,PreElaborazione!DA83)&gt;0,PreElaborazione!DA83=""),0,PreElaborazione!DA83)</f>
        <v>0</v>
      </c>
      <c r="DC83">
        <f ca="1">IF(OR(COUNTIF(PreElaborazione!DB$8:'PreElaborazione'!DB82,PreElaborazione!DB83)&gt;0,PreElaborazione!DB83=""),0,PreElaborazione!DB83)</f>
        <v>0</v>
      </c>
      <c r="DD83" s="268">
        <f t="shared" ca="1" si="1"/>
        <v>0</v>
      </c>
    </row>
    <row r="84" spans="2:108">
      <c r="B84" s="121">
        <v>77</v>
      </c>
      <c r="C84">
        <f ca="1">IF(OR(COUNTIF(PreElaborazione!B$8:'PreElaborazione'!B83,PreElaborazione!B84)&gt;0,PreElaborazione!B84=""),0,PreElaborazione!B84)</f>
        <v>0</v>
      </c>
      <c r="D84">
        <f ca="1">IF(OR(COUNTIF(PreElaborazione!C$8:'PreElaborazione'!C83,PreElaborazione!C84)&gt;0,PreElaborazione!C84=""),0,PreElaborazione!C84)</f>
        <v>0</v>
      </c>
      <c r="E84">
        <f ca="1">IF(OR(COUNTIF(PreElaborazione!D$8:'PreElaborazione'!D83,PreElaborazione!D84)&gt;0,PreElaborazione!D84=""),0,PreElaborazione!D84)</f>
        <v>0</v>
      </c>
      <c r="F84">
        <f ca="1">IF(OR(COUNTIF(PreElaborazione!E$8:'PreElaborazione'!E83,PreElaborazione!E84)&gt;0,PreElaborazione!E84=""),0,PreElaborazione!E84)</f>
        <v>0</v>
      </c>
      <c r="G84">
        <f ca="1">IF(OR(COUNTIF(PreElaborazione!F$8:'PreElaborazione'!F83,PreElaborazione!F84)&gt;0,PreElaborazione!F84=""),0,PreElaborazione!F84)</f>
        <v>0</v>
      </c>
      <c r="H84">
        <f ca="1">IF(OR(COUNTIF(PreElaborazione!G$8:'PreElaborazione'!G83,PreElaborazione!G84)&gt;0,PreElaborazione!G84=""),0,PreElaborazione!G84)</f>
        <v>0</v>
      </c>
      <c r="I84">
        <f ca="1">IF(OR(COUNTIF(PreElaborazione!H$8:'PreElaborazione'!H83,PreElaborazione!H84)&gt;0,PreElaborazione!H84=""),0,PreElaborazione!H84)</f>
        <v>0</v>
      </c>
      <c r="J84">
        <f ca="1">IF(OR(COUNTIF(PreElaborazione!I$8:'PreElaborazione'!I83,PreElaborazione!I84)&gt;0,PreElaborazione!I84=""),0,PreElaborazione!I84)</f>
        <v>0</v>
      </c>
      <c r="K84">
        <f ca="1">IF(OR(COUNTIF(PreElaborazione!J$8:'PreElaborazione'!J83,PreElaborazione!J84)&gt;0,PreElaborazione!J84=""),0,PreElaborazione!J84)</f>
        <v>0</v>
      </c>
      <c r="L84">
        <f ca="1">IF(OR(COUNTIF(PreElaborazione!K$8:'PreElaborazione'!K83,PreElaborazione!K84)&gt;0,PreElaborazione!K84=""),0,PreElaborazione!K84)</f>
        <v>0</v>
      </c>
      <c r="M84">
        <f ca="1">IF(OR(COUNTIF(PreElaborazione!L$8:'PreElaborazione'!L83,PreElaborazione!L84)&gt;0,PreElaborazione!L84=""),0,PreElaborazione!L84)</f>
        <v>0</v>
      </c>
      <c r="N84">
        <f ca="1">IF(OR(COUNTIF(PreElaborazione!M$8:'PreElaborazione'!M83,PreElaborazione!M84)&gt;0,PreElaborazione!M84=""),0,PreElaborazione!M84)</f>
        <v>0</v>
      </c>
      <c r="O84">
        <f ca="1">IF(OR(COUNTIF(PreElaborazione!N$8:'PreElaborazione'!N83,PreElaborazione!N84)&gt;0,PreElaborazione!N84=""),0,PreElaborazione!N84)</f>
        <v>0</v>
      </c>
      <c r="P84">
        <f ca="1">IF(OR(COUNTIF(PreElaborazione!O$8:'PreElaborazione'!O83,PreElaborazione!O84)&gt;0,PreElaborazione!O84=""),0,PreElaborazione!O84)</f>
        <v>0</v>
      </c>
      <c r="Q84">
        <f ca="1">IF(OR(COUNTIF(PreElaborazione!P$8:'PreElaborazione'!P83,PreElaborazione!P84)&gt;0,PreElaborazione!P84=""),0,PreElaborazione!P84)</f>
        <v>0</v>
      </c>
      <c r="R84">
        <f ca="1">IF(OR(COUNTIF(PreElaborazione!Q$8:'PreElaborazione'!Q83,PreElaborazione!Q84)&gt;0,PreElaborazione!Q84=""),0,PreElaborazione!Q84)</f>
        <v>0</v>
      </c>
      <c r="S84">
        <f ca="1">IF(OR(COUNTIF(PreElaborazione!R$8:'PreElaborazione'!R83,PreElaborazione!R84)&gt;0,PreElaborazione!R84=""),0,PreElaborazione!R84)</f>
        <v>0</v>
      </c>
      <c r="T84">
        <f ca="1">IF(OR(COUNTIF(PreElaborazione!S$8:'PreElaborazione'!S83,PreElaborazione!S84)&gt;0,PreElaborazione!S84=""),0,PreElaborazione!S84)</f>
        <v>0</v>
      </c>
      <c r="U84">
        <f ca="1">IF(OR(COUNTIF(PreElaborazione!T$8:'PreElaborazione'!T83,PreElaborazione!T84)&gt;0,PreElaborazione!T84=""),0,PreElaborazione!T84)</f>
        <v>0</v>
      </c>
      <c r="V84">
        <f ca="1">IF(OR(COUNTIF(PreElaborazione!U$8:'PreElaborazione'!U83,PreElaborazione!U84)&gt;0,PreElaborazione!U84=""),0,PreElaborazione!U84)</f>
        <v>0</v>
      </c>
      <c r="W84">
        <f ca="1">IF(OR(COUNTIF(PreElaborazione!V$8:'PreElaborazione'!V83,PreElaborazione!V84)&gt;0,PreElaborazione!V84=""),0,PreElaborazione!V84)</f>
        <v>0</v>
      </c>
      <c r="X84">
        <f ca="1">IF(OR(COUNTIF(PreElaborazione!W$8:'PreElaborazione'!W83,PreElaborazione!W84)&gt;0,PreElaborazione!W84=""),0,PreElaborazione!W84)</f>
        <v>0</v>
      </c>
      <c r="Y84">
        <f ca="1">IF(OR(COUNTIF(PreElaborazione!X$8:'PreElaborazione'!X83,PreElaborazione!X84)&gt;0,PreElaborazione!X84=""),0,PreElaborazione!X84)</f>
        <v>0</v>
      </c>
      <c r="Z84">
        <f ca="1">IF(OR(COUNTIF(PreElaborazione!Y$8:'PreElaborazione'!Y83,PreElaborazione!Y84)&gt;0,PreElaborazione!Y84=""),0,PreElaborazione!Y84)</f>
        <v>0</v>
      </c>
      <c r="AA84">
        <f ca="1">IF(OR(COUNTIF(PreElaborazione!Z$8:'PreElaborazione'!Z83,PreElaborazione!Z84)&gt;0,PreElaborazione!Z84=""),0,PreElaborazione!Z84)</f>
        <v>0</v>
      </c>
      <c r="AB84">
        <f ca="1">IF(OR(COUNTIF(PreElaborazione!AA$8:'PreElaborazione'!AA83,PreElaborazione!AA84)&gt;0,PreElaborazione!AA84=""),0,PreElaborazione!AA84)</f>
        <v>0</v>
      </c>
      <c r="AC84">
        <f ca="1">IF(OR(COUNTIF(PreElaborazione!AB$8:'PreElaborazione'!AB83,PreElaborazione!AB84)&gt;0,PreElaborazione!AB84=""),0,PreElaborazione!AB84)</f>
        <v>0</v>
      </c>
      <c r="AD84">
        <f ca="1">IF(OR(COUNTIF(PreElaborazione!AC$8:'PreElaborazione'!AC83,PreElaborazione!AC84)&gt;0,PreElaborazione!AC84=""),0,PreElaborazione!AC84)</f>
        <v>0</v>
      </c>
      <c r="AE84">
        <f ca="1">IF(OR(COUNTIF(PreElaborazione!AD$8:'PreElaborazione'!AD83,PreElaborazione!AD84)&gt;0,PreElaborazione!AD84=""),0,PreElaborazione!AD84)</f>
        <v>0</v>
      </c>
      <c r="AF84">
        <f ca="1">IF(OR(COUNTIF(PreElaborazione!AE$8:'PreElaborazione'!AE83,PreElaborazione!AE84)&gt;0,PreElaborazione!AE84=""),0,PreElaborazione!AE84)</f>
        <v>0</v>
      </c>
      <c r="AG84">
        <f ca="1">IF(OR(COUNTIF(PreElaborazione!AF$8:'PreElaborazione'!AF83,PreElaborazione!AF84)&gt;0,PreElaborazione!AF84=""),0,PreElaborazione!AF84)</f>
        <v>0</v>
      </c>
      <c r="AH84">
        <f ca="1">IF(OR(COUNTIF(PreElaborazione!AG$8:'PreElaborazione'!AG83,PreElaborazione!AG84)&gt;0,PreElaborazione!AG84=""),0,PreElaborazione!AG84)</f>
        <v>0</v>
      </c>
      <c r="AI84">
        <f ca="1">IF(OR(COUNTIF(PreElaborazione!AH$8:'PreElaborazione'!AH83,PreElaborazione!AH84)&gt;0,PreElaborazione!AH84=""),0,PreElaborazione!AH84)</f>
        <v>0</v>
      </c>
      <c r="AJ84">
        <f ca="1">IF(OR(COUNTIF(PreElaborazione!AI$8:'PreElaborazione'!AI83,PreElaborazione!AI84)&gt;0,PreElaborazione!AI84=""),0,PreElaborazione!AI84)</f>
        <v>0</v>
      </c>
      <c r="AK84">
        <f ca="1">IF(OR(COUNTIF(PreElaborazione!AJ$8:'PreElaborazione'!AJ83,PreElaborazione!AJ84)&gt;0,PreElaborazione!AJ84=""),0,PreElaborazione!AJ84)</f>
        <v>0</v>
      </c>
      <c r="AL84">
        <f ca="1">IF(OR(COUNTIF(PreElaborazione!AK$8:'PreElaborazione'!AK83,PreElaborazione!AK84)&gt;0,PreElaborazione!AK84=""),0,PreElaborazione!AK84)</f>
        <v>0</v>
      </c>
      <c r="AM84">
        <f ca="1">IF(OR(COUNTIF(PreElaborazione!AL$8:'PreElaborazione'!AL83,PreElaborazione!AL84)&gt;0,PreElaborazione!AL84=""),0,PreElaborazione!AL84)</f>
        <v>0</v>
      </c>
      <c r="AN84">
        <f ca="1">IF(OR(COUNTIF(PreElaborazione!AM$8:'PreElaborazione'!AM83,PreElaborazione!AM84)&gt;0,PreElaborazione!AM84=""),0,PreElaborazione!AM84)</f>
        <v>0</v>
      </c>
      <c r="AO84">
        <f ca="1">IF(OR(COUNTIF(PreElaborazione!AN$8:'PreElaborazione'!AN83,PreElaborazione!AN84)&gt;0,PreElaborazione!AN84=""),0,PreElaborazione!AN84)</f>
        <v>0</v>
      </c>
      <c r="AP84">
        <f ca="1">IF(OR(COUNTIF(PreElaborazione!AO$8:'PreElaborazione'!AO83,PreElaborazione!AO84)&gt;0,PreElaborazione!AO84=""),0,PreElaborazione!AO84)</f>
        <v>0</v>
      </c>
      <c r="AQ84">
        <f ca="1">IF(OR(COUNTIF(PreElaborazione!AP$8:'PreElaborazione'!AP83,PreElaborazione!AP84)&gt;0,PreElaborazione!AP84=""),0,PreElaborazione!AP84)</f>
        <v>0</v>
      </c>
      <c r="AR84">
        <f ca="1">IF(OR(COUNTIF(PreElaborazione!AQ$8:'PreElaborazione'!AQ83,PreElaborazione!AQ84)&gt;0,PreElaborazione!AQ84=""),0,PreElaborazione!AQ84)</f>
        <v>0</v>
      </c>
      <c r="AS84">
        <f ca="1">IF(OR(COUNTIF(PreElaborazione!AR$8:'PreElaborazione'!AR83,PreElaborazione!AR84)&gt;0,PreElaborazione!AR84=""),0,PreElaborazione!AR84)</f>
        <v>0</v>
      </c>
      <c r="AT84">
        <f ca="1">IF(OR(COUNTIF(PreElaborazione!AS$8:'PreElaborazione'!AS83,PreElaborazione!AS84)&gt;0,PreElaborazione!AS84=""),0,PreElaborazione!AS84)</f>
        <v>0</v>
      </c>
      <c r="AU84">
        <f ca="1">IF(OR(COUNTIF(PreElaborazione!AT$8:'PreElaborazione'!AT83,PreElaborazione!AT84)&gt;0,PreElaborazione!AT84=""),0,PreElaborazione!AT84)</f>
        <v>0</v>
      </c>
      <c r="AV84">
        <f ca="1">IF(OR(COUNTIF(PreElaborazione!AU$8:'PreElaborazione'!AU83,PreElaborazione!AU84)&gt;0,PreElaborazione!AU84=""),0,PreElaborazione!AU84)</f>
        <v>0</v>
      </c>
      <c r="AW84">
        <f ca="1">IF(OR(COUNTIF(PreElaborazione!AV$8:'PreElaborazione'!AV83,PreElaborazione!AV84)&gt;0,PreElaborazione!AV84=""),0,PreElaborazione!AV84)</f>
        <v>0</v>
      </c>
      <c r="AX84">
        <f ca="1">IF(OR(COUNTIF(PreElaborazione!AW$8:'PreElaborazione'!AW83,PreElaborazione!AW84)&gt;0,PreElaborazione!AW84=""),0,PreElaborazione!AW84)</f>
        <v>0</v>
      </c>
      <c r="AY84">
        <f ca="1">IF(OR(COUNTIF(PreElaborazione!AX$8:'PreElaborazione'!AX83,PreElaborazione!AX84)&gt;0,PreElaborazione!AX84=""),0,PreElaborazione!AX84)</f>
        <v>0</v>
      </c>
      <c r="AZ84">
        <f ca="1">IF(OR(COUNTIF(PreElaborazione!AY$8:'PreElaborazione'!AY83,PreElaborazione!AY84)&gt;0,PreElaborazione!AY84=""),0,PreElaborazione!AY84)</f>
        <v>0</v>
      </c>
      <c r="BA84">
        <f ca="1">IF(OR(COUNTIF(PreElaborazione!AZ$8:'PreElaborazione'!AZ83,PreElaborazione!AZ84)&gt;0,PreElaborazione!AZ84=""),0,PreElaborazione!AZ84)</f>
        <v>0</v>
      </c>
      <c r="BB84">
        <f ca="1">IF(OR(COUNTIF(PreElaborazione!BA$8:'PreElaborazione'!BA83,PreElaborazione!BA84)&gt;0,PreElaborazione!BA84=""),0,PreElaborazione!BA84)</f>
        <v>0</v>
      </c>
      <c r="BC84">
        <f ca="1">IF(OR(COUNTIF(PreElaborazione!BB$8:'PreElaborazione'!BB83,PreElaborazione!BB84)&gt;0,PreElaborazione!BB84=""),0,PreElaborazione!BB84)</f>
        <v>0</v>
      </c>
      <c r="BD84">
        <f ca="1">IF(OR(COUNTIF(PreElaborazione!BC$8:'PreElaborazione'!BC83,PreElaborazione!BC84)&gt;0,PreElaborazione!BC84=""),0,PreElaborazione!BC84)</f>
        <v>0</v>
      </c>
      <c r="BE84">
        <f ca="1">IF(OR(COUNTIF(PreElaborazione!BD$8:'PreElaborazione'!BD83,PreElaborazione!BD84)&gt;0,PreElaborazione!BD84=""),0,PreElaborazione!BD84)</f>
        <v>0</v>
      </c>
      <c r="BF84">
        <f ca="1">IF(OR(COUNTIF(PreElaborazione!BE$8:'PreElaborazione'!BE83,PreElaborazione!BE84)&gt;0,PreElaborazione!BE84=""),0,PreElaborazione!BE84)</f>
        <v>0</v>
      </c>
      <c r="BG84">
        <f ca="1">IF(OR(COUNTIF(PreElaborazione!BF$8:'PreElaborazione'!BF83,PreElaborazione!BF84)&gt;0,PreElaborazione!BF84=""),0,PreElaborazione!BF84)</f>
        <v>0</v>
      </c>
      <c r="BH84">
        <f ca="1">IF(OR(COUNTIF(PreElaborazione!BG$8:'PreElaborazione'!BG83,PreElaborazione!BG84)&gt;0,PreElaborazione!BG84=""),0,PreElaborazione!BG84)</f>
        <v>0</v>
      </c>
      <c r="BI84">
        <f ca="1">IF(OR(COUNTIF(PreElaborazione!BH$8:'PreElaborazione'!BH83,PreElaborazione!BH84)&gt;0,PreElaborazione!BH84=""),0,PreElaborazione!BH84)</f>
        <v>0</v>
      </c>
      <c r="BJ84">
        <f ca="1">IF(OR(COUNTIF(PreElaborazione!BI$8:'PreElaborazione'!BI83,PreElaborazione!BI84)&gt;0,PreElaborazione!BI84=""),0,PreElaborazione!BI84)</f>
        <v>0</v>
      </c>
      <c r="BK84">
        <f ca="1">IF(OR(COUNTIF(PreElaborazione!BJ$8:'PreElaborazione'!BJ83,PreElaborazione!BJ84)&gt;0,PreElaborazione!BJ84=""),0,PreElaborazione!BJ84)</f>
        <v>0</v>
      </c>
      <c r="BL84">
        <f ca="1">IF(OR(COUNTIF(PreElaborazione!BK$8:'PreElaborazione'!BK83,PreElaborazione!BK84)&gt;0,PreElaborazione!BK84=""),0,PreElaborazione!BK84)</f>
        <v>0</v>
      </c>
      <c r="BM84">
        <f ca="1">IF(OR(COUNTIF(PreElaborazione!BL$8:'PreElaborazione'!BL83,PreElaborazione!BL84)&gt;0,PreElaborazione!BL84=""),0,PreElaborazione!BL84)</f>
        <v>0</v>
      </c>
      <c r="BN84">
        <f ca="1">IF(OR(COUNTIF(PreElaborazione!BM$8:'PreElaborazione'!BM83,PreElaborazione!BM84)&gt;0,PreElaborazione!BM84=""),0,PreElaborazione!BM84)</f>
        <v>0</v>
      </c>
      <c r="BO84">
        <f ca="1">IF(OR(COUNTIF(PreElaborazione!BN$8:'PreElaborazione'!BN83,PreElaborazione!BN84)&gt;0,PreElaborazione!BN84=""),0,PreElaborazione!BN84)</f>
        <v>0</v>
      </c>
      <c r="BP84">
        <f ca="1">IF(OR(COUNTIF(PreElaborazione!BO$8:'PreElaborazione'!BO83,PreElaborazione!BO84)&gt;0,PreElaborazione!BO84=""),0,PreElaborazione!BO84)</f>
        <v>0</v>
      </c>
      <c r="BQ84">
        <f ca="1">IF(OR(COUNTIF(PreElaborazione!BP$8:'PreElaborazione'!BP83,PreElaborazione!BP84)&gt;0,PreElaborazione!BP84=""),0,PreElaborazione!BP84)</f>
        <v>0</v>
      </c>
      <c r="BR84">
        <f ca="1">IF(OR(COUNTIF(PreElaborazione!BQ$8:'PreElaborazione'!BQ83,PreElaborazione!BQ84)&gt;0,PreElaborazione!BQ84=""),0,PreElaborazione!BQ84)</f>
        <v>0</v>
      </c>
      <c r="BS84">
        <f ca="1">IF(OR(COUNTIF(PreElaborazione!BR$8:'PreElaborazione'!BR83,PreElaborazione!BR84)&gt;0,PreElaborazione!BR84=""),0,PreElaborazione!BR84)</f>
        <v>0</v>
      </c>
      <c r="BT84">
        <f ca="1">IF(OR(COUNTIF(PreElaborazione!BS$8:'PreElaborazione'!BS83,PreElaborazione!BS84)&gt;0,PreElaborazione!BS84=""),0,PreElaborazione!BS84)</f>
        <v>0</v>
      </c>
      <c r="BU84">
        <f ca="1">IF(OR(COUNTIF(PreElaborazione!BT$8:'PreElaborazione'!BT83,PreElaborazione!BT84)&gt;0,PreElaborazione!BT84=""),0,PreElaborazione!BT84)</f>
        <v>0</v>
      </c>
      <c r="BV84">
        <f ca="1">IF(OR(COUNTIF(PreElaborazione!BU$8:'PreElaborazione'!BU83,PreElaborazione!BU84)&gt;0,PreElaborazione!BU84=""),0,PreElaborazione!BU84)</f>
        <v>0</v>
      </c>
      <c r="BW84">
        <f ca="1">IF(OR(COUNTIF(PreElaborazione!BV$8:'PreElaborazione'!BV83,PreElaborazione!BV84)&gt;0,PreElaborazione!BV84=""),0,PreElaborazione!BV84)</f>
        <v>0</v>
      </c>
      <c r="BX84">
        <f ca="1">IF(OR(COUNTIF(PreElaborazione!BW$8:'PreElaborazione'!BW83,PreElaborazione!BW84)&gt;0,PreElaborazione!BW84=""),0,PreElaborazione!BW84)</f>
        <v>0</v>
      </c>
      <c r="BY84">
        <f ca="1">IF(OR(COUNTIF(PreElaborazione!BX$8:'PreElaborazione'!BX83,PreElaborazione!BX84)&gt;0,PreElaborazione!BX84=""),0,PreElaborazione!BX84)</f>
        <v>0</v>
      </c>
      <c r="BZ84">
        <f ca="1">IF(OR(COUNTIF(PreElaborazione!BY$8:'PreElaborazione'!BY83,PreElaborazione!BY84)&gt;0,PreElaborazione!BY84=""),0,PreElaborazione!BY84)</f>
        <v>0</v>
      </c>
      <c r="CA84">
        <f ca="1">IF(OR(COUNTIF(PreElaborazione!BZ$8:'PreElaborazione'!BZ83,PreElaborazione!BZ84)&gt;0,PreElaborazione!BZ84=""),0,PreElaborazione!BZ84)</f>
        <v>0</v>
      </c>
      <c r="CB84">
        <f ca="1">IF(OR(COUNTIF(PreElaborazione!CA$8:'PreElaborazione'!CA83,PreElaborazione!CA84)&gt;0,PreElaborazione!CA84=""),0,PreElaborazione!CA84)</f>
        <v>0</v>
      </c>
      <c r="CC84">
        <f ca="1">IF(OR(COUNTIF(PreElaborazione!CB$8:'PreElaborazione'!CB83,PreElaborazione!CB84)&gt;0,PreElaborazione!CB84=""),0,PreElaborazione!CB84)</f>
        <v>0</v>
      </c>
      <c r="CD84">
        <f ca="1">IF(OR(COUNTIF(PreElaborazione!CC$8:'PreElaborazione'!CC83,PreElaborazione!CC84)&gt;0,PreElaborazione!CC84=""),0,PreElaborazione!CC84)</f>
        <v>0</v>
      </c>
      <c r="CE84">
        <f ca="1">IF(OR(COUNTIF(PreElaborazione!CD$8:'PreElaborazione'!CD83,PreElaborazione!CD84)&gt;0,PreElaborazione!CD84=""),0,PreElaborazione!CD84)</f>
        <v>0</v>
      </c>
      <c r="CF84">
        <f ca="1">IF(OR(COUNTIF(PreElaborazione!CE$8:'PreElaborazione'!CE83,PreElaborazione!CE84)&gt;0,PreElaborazione!CE84=""),0,PreElaborazione!CE84)</f>
        <v>0</v>
      </c>
      <c r="CG84">
        <f ca="1">IF(OR(COUNTIF(PreElaborazione!CF$8:'PreElaborazione'!CF83,PreElaborazione!CF84)&gt;0,PreElaborazione!CF84=""),0,PreElaborazione!CF84)</f>
        <v>0</v>
      </c>
      <c r="CH84">
        <f ca="1">IF(OR(COUNTIF(PreElaborazione!CG$8:'PreElaborazione'!CG83,PreElaborazione!CG84)&gt;0,PreElaborazione!CG84=""),0,PreElaborazione!CG84)</f>
        <v>0</v>
      </c>
      <c r="CI84">
        <f ca="1">IF(OR(COUNTIF(PreElaborazione!CH$8:'PreElaborazione'!CH83,PreElaborazione!CH84)&gt;0,PreElaborazione!CH84=""),0,PreElaborazione!CH84)</f>
        <v>0</v>
      </c>
      <c r="CJ84">
        <f ca="1">IF(OR(COUNTIF(PreElaborazione!CI$8:'PreElaborazione'!CI83,PreElaborazione!CI84)&gt;0,PreElaborazione!CI84=""),0,PreElaborazione!CI84)</f>
        <v>0</v>
      </c>
      <c r="CK84">
        <f ca="1">IF(OR(COUNTIF(PreElaborazione!CJ$8:'PreElaborazione'!CJ83,PreElaborazione!CJ84)&gt;0,PreElaborazione!CJ84=""),0,PreElaborazione!CJ84)</f>
        <v>0</v>
      </c>
      <c r="CL84">
        <f ca="1">IF(OR(COUNTIF(PreElaborazione!CK$8:'PreElaborazione'!CK83,PreElaborazione!CK84)&gt;0,PreElaborazione!CK84=""),0,PreElaborazione!CK84)</f>
        <v>0</v>
      </c>
      <c r="CM84">
        <f ca="1">IF(OR(COUNTIF(PreElaborazione!CL$8:'PreElaborazione'!CL83,PreElaborazione!CL84)&gt;0,PreElaborazione!CL84=""),0,PreElaborazione!CL84)</f>
        <v>0</v>
      </c>
      <c r="CN84">
        <f ca="1">IF(OR(COUNTIF(PreElaborazione!CM$8:'PreElaborazione'!CM83,PreElaborazione!CM84)&gt;0,PreElaborazione!CM84=""),0,PreElaborazione!CM84)</f>
        <v>0</v>
      </c>
      <c r="CO84">
        <f ca="1">IF(OR(COUNTIF(PreElaborazione!CN$8:'PreElaborazione'!CN83,PreElaborazione!CN84)&gt;0,PreElaborazione!CN84=""),0,PreElaborazione!CN84)</f>
        <v>0</v>
      </c>
      <c r="CP84">
        <f ca="1">IF(OR(COUNTIF(PreElaborazione!CO$8:'PreElaborazione'!CO83,PreElaborazione!CO84)&gt;0,PreElaborazione!CO84=""),0,PreElaborazione!CO84)</f>
        <v>0</v>
      </c>
      <c r="CQ84">
        <f ca="1">IF(OR(COUNTIF(PreElaborazione!CP$8:'PreElaborazione'!CP83,PreElaborazione!CP84)&gt;0,PreElaborazione!CP84=""),0,PreElaborazione!CP84)</f>
        <v>0</v>
      </c>
      <c r="CR84">
        <f ca="1">IF(OR(COUNTIF(PreElaborazione!CQ$8:'PreElaborazione'!CQ83,PreElaborazione!CQ84)&gt;0,PreElaborazione!CQ84=""),0,PreElaborazione!CQ84)</f>
        <v>0</v>
      </c>
      <c r="CS84">
        <f ca="1">IF(OR(COUNTIF(PreElaborazione!CR$8:'PreElaborazione'!CR83,PreElaborazione!CR84)&gt;0,PreElaborazione!CR84=""),0,PreElaborazione!CR84)</f>
        <v>0</v>
      </c>
      <c r="CT84">
        <f ca="1">IF(OR(COUNTIF(PreElaborazione!CS$8:'PreElaborazione'!CS83,PreElaborazione!CS84)&gt;0,PreElaborazione!CS84=""),0,PreElaborazione!CS84)</f>
        <v>0</v>
      </c>
      <c r="CU84">
        <f ca="1">IF(OR(COUNTIF(PreElaborazione!CT$8:'PreElaborazione'!CT83,PreElaborazione!CT84)&gt;0,PreElaborazione!CT84=""),0,PreElaborazione!CT84)</f>
        <v>0</v>
      </c>
      <c r="CV84">
        <f ca="1">IF(OR(COUNTIF(PreElaborazione!CU$8:'PreElaborazione'!CU83,PreElaborazione!CU84)&gt;0,PreElaborazione!CU84=""),0,PreElaborazione!CU84)</f>
        <v>0</v>
      </c>
      <c r="CW84">
        <f ca="1">IF(OR(COUNTIF(PreElaborazione!CV$8:'PreElaborazione'!CV83,PreElaborazione!CV84)&gt;0,PreElaborazione!CV84=""),0,PreElaborazione!CV84)</f>
        <v>0</v>
      </c>
      <c r="CX84">
        <f ca="1">IF(OR(COUNTIF(PreElaborazione!CW$8:'PreElaborazione'!CW83,PreElaborazione!CW84)&gt;0,PreElaborazione!CW84=""),0,PreElaborazione!CW84)</f>
        <v>0</v>
      </c>
      <c r="CY84">
        <f ca="1">IF(OR(COUNTIF(PreElaborazione!CX$8:'PreElaborazione'!CX83,PreElaborazione!CX84)&gt;0,PreElaborazione!CX84=""),0,PreElaborazione!CX84)</f>
        <v>0</v>
      </c>
      <c r="CZ84">
        <f ca="1">IF(OR(COUNTIF(PreElaborazione!CY$8:'PreElaborazione'!CY83,PreElaborazione!CY84)&gt;0,PreElaborazione!CY84=""),0,PreElaborazione!CY84)</f>
        <v>0</v>
      </c>
      <c r="DA84">
        <f ca="1">IF(OR(COUNTIF(PreElaborazione!CZ$8:'PreElaborazione'!CZ83,PreElaborazione!CZ84)&gt;0,PreElaborazione!CZ84=""),0,PreElaborazione!CZ84)</f>
        <v>0</v>
      </c>
      <c r="DB84">
        <f ca="1">IF(OR(COUNTIF(PreElaborazione!DA$8:'PreElaborazione'!DA83,PreElaborazione!DA84)&gt;0,PreElaborazione!DA84=""),0,PreElaborazione!DA84)</f>
        <v>0</v>
      </c>
      <c r="DC84">
        <f ca="1">IF(OR(COUNTIF(PreElaborazione!DB$8:'PreElaborazione'!DB83,PreElaborazione!DB84)&gt;0,PreElaborazione!DB84=""),0,PreElaborazione!DB84)</f>
        <v>0</v>
      </c>
      <c r="DD84" s="268">
        <f t="shared" ca="1" si="1"/>
        <v>0</v>
      </c>
    </row>
    <row r="85" spans="2:108">
      <c r="B85" s="121">
        <v>78</v>
      </c>
      <c r="C85">
        <f ca="1">IF(OR(COUNTIF(PreElaborazione!B$8:'PreElaborazione'!B84,PreElaborazione!B85)&gt;0,PreElaborazione!B85=""),0,PreElaborazione!B85)</f>
        <v>0</v>
      </c>
      <c r="D85">
        <f ca="1">IF(OR(COUNTIF(PreElaborazione!C$8:'PreElaborazione'!C84,PreElaborazione!C85)&gt;0,PreElaborazione!C85=""),0,PreElaborazione!C85)</f>
        <v>0</v>
      </c>
      <c r="E85">
        <f ca="1">IF(OR(COUNTIF(PreElaborazione!D$8:'PreElaborazione'!D84,PreElaborazione!D85)&gt;0,PreElaborazione!D85=""),0,PreElaborazione!D85)</f>
        <v>0</v>
      </c>
      <c r="F85">
        <f ca="1">IF(OR(COUNTIF(PreElaborazione!E$8:'PreElaborazione'!E84,PreElaborazione!E85)&gt;0,PreElaborazione!E85=""),0,PreElaborazione!E85)</f>
        <v>0</v>
      </c>
      <c r="G85">
        <f ca="1">IF(OR(COUNTIF(PreElaborazione!F$8:'PreElaborazione'!F84,PreElaborazione!F85)&gt;0,PreElaborazione!F85=""),0,PreElaborazione!F85)</f>
        <v>0</v>
      </c>
      <c r="H85">
        <f ca="1">IF(OR(COUNTIF(PreElaborazione!G$8:'PreElaborazione'!G84,PreElaborazione!G85)&gt;0,PreElaborazione!G85=""),0,PreElaborazione!G85)</f>
        <v>0</v>
      </c>
      <c r="I85">
        <f ca="1">IF(OR(COUNTIF(PreElaborazione!H$8:'PreElaborazione'!H84,PreElaborazione!H85)&gt;0,PreElaborazione!H85=""),0,PreElaborazione!H85)</f>
        <v>0</v>
      </c>
      <c r="J85">
        <f ca="1">IF(OR(COUNTIF(PreElaborazione!I$8:'PreElaborazione'!I84,PreElaborazione!I85)&gt;0,PreElaborazione!I85=""),0,PreElaborazione!I85)</f>
        <v>0</v>
      </c>
      <c r="K85">
        <f ca="1">IF(OR(COUNTIF(PreElaborazione!J$8:'PreElaborazione'!J84,PreElaborazione!J85)&gt;0,PreElaborazione!J85=""),0,PreElaborazione!J85)</f>
        <v>0</v>
      </c>
      <c r="L85">
        <f ca="1">IF(OR(COUNTIF(PreElaborazione!K$8:'PreElaborazione'!K84,PreElaborazione!K85)&gt;0,PreElaborazione!K85=""),0,PreElaborazione!K85)</f>
        <v>0</v>
      </c>
      <c r="M85">
        <f ca="1">IF(OR(COUNTIF(PreElaborazione!L$8:'PreElaborazione'!L84,PreElaborazione!L85)&gt;0,PreElaborazione!L85=""),0,PreElaborazione!L85)</f>
        <v>0</v>
      </c>
      <c r="N85">
        <f ca="1">IF(OR(COUNTIF(PreElaborazione!M$8:'PreElaborazione'!M84,PreElaborazione!M85)&gt;0,PreElaborazione!M85=""),0,PreElaborazione!M85)</f>
        <v>0</v>
      </c>
      <c r="O85">
        <f ca="1">IF(OR(COUNTIF(PreElaborazione!N$8:'PreElaborazione'!N84,PreElaborazione!N85)&gt;0,PreElaborazione!N85=""),0,PreElaborazione!N85)</f>
        <v>0</v>
      </c>
      <c r="P85">
        <f ca="1">IF(OR(COUNTIF(PreElaborazione!O$8:'PreElaborazione'!O84,PreElaborazione!O85)&gt;0,PreElaborazione!O85=""),0,PreElaborazione!O85)</f>
        <v>0</v>
      </c>
      <c r="Q85">
        <f ca="1">IF(OR(COUNTIF(PreElaborazione!P$8:'PreElaborazione'!P84,PreElaborazione!P85)&gt;0,PreElaborazione!P85=""),0,PreElaborazione!P85)</f>
        <v>0</v>
      </c>
      <c r="R85">
        <f ca="1">IF(OR(COUNTIF(PreElaborazione!Q$8:'PreElaborazione'!Q84,PreElaborazione!Q85)&gt;0,PreElaborazione!Q85=""),0,PreElaborazione!Q85)</f>
        <v>0</v>
      </c>
      <c r="S85">
        <f ca="1">IF(OR(COUNTIF(PreElaborazione!R$8:'PreElaborazione'!R84,PreElaborazione!R85)&gt;0,PreElaborazione!R85=""),0,PreElaborazione!R85)</f>
        <v>0</v>
      </c>
      <c r="T85">
        <f ca="1">IF(OR(COUNTIF(PreElaborazione!S$8:'PreElaborazione'!S84,PreElaborazione!S85)&gt;0,PreElaborazione!S85=""),0,PreElaborazione!S85)</f>
        <v>0</v>
      </c>
      <c r="U85">
        <f ca="1">IF(OR(COUNTIF(PreElaborazione!T$8:'PreElaborazione'!T84,PreElaborazione!T85)&gt;0,PreElaborazione!T85=""),0,PreElaborazione!T85)</f>
        <v>0</v>
      </c>
      <c r="V85">
        <f ca="1">IF(OR(COUNTIF(PreElaborazione!U$8:'PreElaborazione'!U84,PreElaborazione!U85)&gt;0,PreElaborazione!U85=""),0,PreElaborazione!U85)</f>
        <v>0</v>
      </c>
      <c r="W85">
        <f ca="1">IF(OR(COUNTIF(PreElaborazione!V$8:'PreElaborazione'!V84,PreElaborazione!V85)&gt;0,PreElaborazione!V85=""),0,PreElaborazione!V85)</f>
        <v>0</v>
      </c>
      <c r="X85">
        <f ca="1">IF(OR(COUNTIF(PreElaborazione!W$8:'PreElaborazione'!W84,PreElaborazione!W85)&gt;0,PreElaborazione!W85=""),0,PreElaborazione!W85)</f>
        <v>0</v>
      </c>
      <c r="Y85">
        <f ca="1">IF(OR(COUNTIF(PreElaborazione!X$8:'PreElaborazione'!X84,PreElaborazione!X85)&gt;0,PreElaborazione!X85=""),0,PreElaborazione!X85)</f>
        <v>0</v>
      </c>
      <c r="Z85">
        <f ca="1">IF(OR(COUNTIF(PreElaborazione!Y$8:'PreElaborazione'!Y84,PreElaborazione!Y85)&gt;0,PreElaborazione!Y85=""),0,PreElaborazione!Y85)</f>
        <v>0</v>
      </c>
      <c r="AA85">
        <f ca="1">IF(OR(COUNTIF(PreElaborazione!Z$8:'PreElaborazione'!Z84,PreElaborazione!Z85)&gt;0,PreElaborazione!Z85=""),0,PreElaborazione!Z85)</f>
        <v>0</v>
      </c>
      <c r="AB85">
        <f ca="1">IF(OR(COUNTIF(PreElaborazione!AA$8:'PreElaborazione'!AA84,PreElaborazione!AA85)&gt;0,PreElaborazione!AA85=""),0,PreElaborazione!AA85)</f>
        <v>0</v>
      </c>
      <c r="AC85">
        <f ca="1">IF(OR(COUNTIF(PreElaborazione!AB$8:'PreElaborazione'!AB84,PreElaborazione!AB85)&gt;0,PreElaborazione!AB85=""),0,PreElaborazione!AB85)</f>
        <v>0</v>
      </c>
      <c r="AD85">
        <f ca="1">IF(OR(COUNTIF(PreElaborazione!AC$8:'PreElaborazione'!AC84,PreElaborazione!AC85)&gt;0,PreElaborazione!AC85=""),0,PreElaborazione!AC85)</f>
        <v>0</v>
      </c>
      <c r="AE85">
        <f ca="1">IF(OR(COUNTIF(PreElaborazione!AD$8:'PreElaborazione'!AD84,PreElaborazione!AD85)&gt;0,PreElaborazione!AD85=""),0,PreElaborazione!AD85)</f>
        <v>0</v>
      </c>
      <c r="AF85">
        <f ca="1">IF(OR(COUNTIF(PreElaborazione!AE$8:'PreElaborazione'!AE84,PreElaborazione!AE85)&gt;0,PreElaborazione!AE85=""),0,PreElaborazione!AE85)</f>
        <v>0</v>
      </c>
      <c r="AG85">
        <f ca="1">IF(OR(COUNTIF(PreElaborazione!AF$8:'PreElaborazione'!AF84,PreElaborazione!AF85)&gt;0,PreElaborazione!AF85=""),0,PreElaborazione!AF85)</f>
        <v>0</v>
      </c>
      <c r="AH85">
        <f ca="1">IF(OR(COUNTIF(PreElaborazione!AG$8:'PreElaborazione'!AG84,PreElaborazione!AG85)&gt;0,PreElaborazione!AG85=""),0,PreElaborazione!AG85)</f>
        <v>0</v>
      </c>
      <c r="AI85">
        <f ca="1">IF(OR(COUNTIF(PreElaborazione!AH$8:'PreElaborazione'!AH84,PreElaborazione!AH85)&gt;0,PreElaborazione!AH85=""),0,PreElaborazione!AH85)</f>
        <v>0</v>
      </c>
      <c r="AJ85">
        <f ca="1">IF(OR(COUNTIF(PreElaborazione!AI$8:'PreElaborazione'!AI84,PreElaborazione!AI85)&gt;0,PreElaborazione!AI85=""),0,PreElaborazione!AI85)</f>
        <v>0</v>
      </c>
      <c r="AK85">
        <f ca="1">IF(OR(COUNTIF(PreElaborazione!AJ$8:'PreElaborazione'!AJ84,PreElaborazione!AJ85)&gt;0,PreElaborazione!AJ85=""),0,PreElaborazione!AJ85)</f>
        <v>0</v>
      </c>
      <c r="AL85">
        <f ca="1">IF(OR(COUNTIF(PreElaborazione!AK$8:'PreElaborazione'!AK84,PreElaborazione!AK85)&gt;0,PreElaborazione!AK85=""),0,PreElaborazione!AK85)</f>
        <v>0</v>
      </c>
      <c r="AM85">
        <f ca="1">IF(OR(COUNTIF(PreElaborazione!AL$8:'PreElaborazione'!AL84,PreElaborazione!AL85)&gt;0,PreElaborazione!AL85=""),0,PreElaborazione!AL85)</f>
        <v>0</v>
      </c>
      <c r="AN85">
        <f ca="1">IF(OR(COUNTIF(PreElaborazione!AM$8:'PreElaborazione'!AM84,PreElaborazione!AM85)&gt;0,PreElaborazione!AM85=""),0,PreElaborazione!AM85)</f>
        <v>0</v>
      </c>
      <c r="AO85">
        <f ca="1">IF(OR(COUNTIF(PreElaborazione!AN$8:'PreElaborazione'!AN84,PreElaborazione!AN85)&gt;0,PreElaborazione!AN85=""),0,PreElaborazione!AN85)</f>
        <v>0</v>
      </c>
      <c r="AP85">
        <f ca="1">IF(OR(COUNTIF(PreElaborazione!AO$8:'PreElaborazione'!AO84,PreElaborazione!AO85)&gt;0,PreElaborazione!AO85=""),0,PreElaborazione!AO85)</f>
        <v>0</v>
      </c>
      <c r="AQ85">
        <f ca="1">IF(OR(COUNTIF(PreElaborazione!AP$8:'PreElaborazione'!AP84,PreElaborazione!AP85)&gt;0,PreElaborazione!AP85=""),0,PreElaborazione!AP85)</f>
        <v>0</v>
      </c>
      <c r="AR85">
        <f ca="1">IF(OR(COUNTIF(PreElaborazione!AQ$8:'PreElaborazione'!AQ84,PreElaborazione!AQ85)&gt;0,PreElaborazione!AQ85=""),0,PreElaborazione!AQ85)</f>
        <v>0</v>
      </c>
      <c r="AS85">
        <f ca="1">IF(OR(COUNTIF(PreElaborazione!AR$8:'PreElaborazione'!AR84,PreElaborazione!AR85)&gt;0,PreElaborazione!AR85=""),0,PreElaborazione!AR85)</f>
        <v>0</v>
      </c>
      <c r="AT85">
        <f ca="1">IF(OR(COUNTIF(PreElaborazione!AS$8:'PreElaborazione'!AS84,PreElaborazione!AS85)&gt;0,PreElaborazione!AS85=""),0,PreElaborazione!AS85)</f>
        <v>0</v>
      </c>
      <c r="AU85">
        <f ca="1">IF(OR(COUNTIF(PreElaborazione!AT$8:'PreElaborazione'!AT84,PreElaborazione!AT85)&gt;0,PreElaborazione!AT85=""),0,PreElaborazione!AT85)</f>
        <v>0</v>
      </c>
      <c r="AV85">
        <f ca="1">IF(OR(COUNTIF(PreElaborazione!AU$8:'PreElaborazione'!AU84,PreElaborazione!AU85)&gt;0,PreElaborazione!AU85=""),0,PreElaborazione!AU85)</f>
        <v>0</v>
      </c>
      <c r="AW85">
        <f ca="1">IF(OR(COUNTIF(PreElaborazione!AV$8:'PreElaborazione'!AV84,PreElaborazione!AV85)&gt;0,PreElaborazione!AV85=""),0,PreElaborazione!AV85)</f>
        <v>0</v>
      </c>
      <c r="AX85">
        <f ca="1">IF(OR(COUNTIF(PreElaborazione!AW$8:'PreElaborazione'!AW84,PreElaborazione!AW85)&gt;0,PreElaborazione!AW85=""),0,PreElaborazione!AW85)</f>
        <v>0</v>
      </c>
      <c r="AY85">
        <f ca="1">IF(OR(COUNTIF(PreElaborazione!AX$8:'PreElaborazione'!AX84,PreElaborazione!AX85)&gt;0,PreElaborazione!AX85=""),0,PreElaborazione!AX85)</f>
        <v>0</v>
      </c>
      <c r="AZ85">
        <f ca="1">IF(OR(COUNTIF(PreElaborazione!AY$8:'PreElaborazione'!AY84,PreElaborazione!AY85)&gt;0,PreElaborazione!AY85=""),0,PreElaborazione!AY85)</f>
        <v>0</v>
      </c>
      <c r="BA85">
        <f ca="1">IF(OR(COUNTIF(PreElaborazione!AZ$8:'PreElaborazione'!AZ84,PreElaborazione!AZ85)&gt;0,PreElaborazione!AZ85=""),0,PreElaborazione!AZ85)</f>
        <v>0</v>
      </c>
      <c r="BB85">
        <f ca="1">IF(OR(COUNTIF(PreElaborazione!BA$8:'PreElaborazione'!BA84,PreElaborazione!BA85)&gt;0,PreElaborazione!BA85=""),0,PreElaborazione!BA85)</f>
        <v>0</v>
      </c>
      <c r="BC85">
        <f ca="1">IF(OR(COUNTIF(PreElaborazione!BB$8:'PreElaborazione'!BB84,PreElaborazione!BB85)&gt;0,PreElaborazione!BB85=""),0,PreElaborazione!BB85)</f>
        <v>0</v>
      </c>
      <c r="BD85">
        <f ca="1">IF(OR(COUNTIF(PreElaborazione!BC$8:'PreElaborazione'!BC84,PreElaborazione!BC85)&gt;0,PreElaborazione!BC85=""),0,PreElaborazione!BC85)</f>
        <v>0</v>
      </c>
      <c r="BE85">
        <f ca="1">IF(OR(COUNTIF(PreElaborazione!BD$8:'PreElaborazione'!BD84,PreElaborazione!BD85)&gt;0,PreElaborazione!BD85=""),0,PreElaborazione!BD85)</f>
        <v>0</v>
      </c>
      <c r="BF85">
        <f ca="1">IF(OR(COUNTIF(PreElaborazione!BE$8:'PreElaborazione'!BE84,PreElaborazione!BE85)&gt;0,PreElaborazione!BE85=""),0,PreElaborazione!BE85)</f>
        <v>0</v>
      </c>
      <c r="BG85">
        <f ca="1">IF(OR(COUNTIF(PreElaborazione!BF$8:'PreElaborazione'!BF84,PreElaborazione!BF85)&gt;0,PreElaborazione!BF85=""),0,PreElaborazione!BF85)</f>
        <v>0</v>
      </c>
      <c r="BH85">
        <f ca="1">IF(OR(COUNTIF(PreElaborazione!BG$8:'PreElaborazione'!BG84,PreElaborazione!BG85)&gt;0,PreElaborazione!BG85=""),0,PreElaborazione!BG85)</f>
        <v>0</v>
      </c>
      <c r="BI85">
        <f ca="1">IF(OR(COUNTIF(PreElaborazione!BH$8:'PreElaborazione'!BH84,PreElaborazione!BH85)&gt;0,PreElaborazione!BH85=""),0,PreElaborazione!BH85)</f>
        <v>0</v>
      </c>
      <c r="BJ85">
        <f ca="1">IF(OR(COUNTIF(PreElaborazione!BI$8:'PreElaborazione'!BI84,PreElaborazione!BI85)&gt;0,PreElaborazione!BI85=""),0,PreElaborazione!BI85)</f>
        <v>0</v>
      </c>
      <c r="BK85">
        <f ca="1">IF(OR(COUNTIF(PreElaborazione!BJ$8:'PreElaborazione'!BJ84,PreElaborazione!BJ85)&gt;0,PreElaborazione!BJ85=""),0,PreElaborazione!BJ85)</f>
        <v>0</v>
      </c>
      <c r="BL85">
        <f ca="1">IF(OR(COUNTIF(PreElaborazione!BK$8:'PreElaborazione'!BK84,PreElaborazione!BK85)&gt;0,PreElaborazione!BK85=""),0,PreElaborazione!BK85)</f>
        <v>0</v>
      </c>
      <c r="BM85">
        <f ca="1">IF(OR(COUNTIF(PreElaborazione!BL$8:'PreElaborazione'!BL84,PreElaborazione!BL85)&gt;0,PreElaborazione!BL85=""),0,PreElaborazione!BL85)</f>
        <v>0</v>
      </c>
      <c r="BN85">
        <f ca="1">IF(OR(COUNTIF(PreElaborazione!BM$8:'PreElaborazione'!BM84,PreElaborazione!BM85)&gt;0,PreElaborazione!BM85=""),0,PreElaborazione!BM85)</f>
        <v>0</v>
      </c>
      <c r="BO85">
        <f ca="1">IF(OR(COUNTIF(PreElaborazione!BN$8:'PreElaborazione'!BN84,PreElaborazione!BN85)&gt;0,PreElaborazione!BN85=""),0,PreElaborazione!BN85)</f>
        <v>0</v>
      </c>
      <c r="BP85">
        <f ca="1">IF(OR(COUNTIF(PreElaborazione!BO$8:'PreElaborazione'!BO84,PreElaborazione!BO85)&gt;0,PreElaborazione!BO85=""),0,PreElaborazione!BO85)</f>
        <v>0</v>
      </c>
      <c r="BQ85">
        <f ca="1">IF(OR(COUNTIF(PreElaborazione!BP$8:'PreElaborazione'!BP84,PreElaborazione!BP85)&gt;0,PreElaborazione!BP85=""),0,PreElaborazione!BP85)</f>
        <v>0</v>
      </c>
      <c r="BR85">
        <f ca="1">IF(OR(COUNTIF(PreElaborazione!BQ$8:'PreElaborazione'!BQ84,PreElaborazione!BQ85)&gt;0,PreElaborazione!BQ85=""),0,PreElaborazione!BQ85)</f>
        <v>0</v>
      </c>
      <c r="BS85">
        <f ca="1">IF(OR(COUNTIF(PreElaborazione!BR$8:'PreElaborazione'!BR84,PreElaborazione!BR85)&gt;0,PreElaborazione!BR85=""),0,PreElaborazione!BR85)</f>
        <v>0</v>
      </c>
      <c r="BT85">
        <f ca="1">IF(OR(COUNTIF(PreElaborazione!BS$8:'PreElaborazione'!BS84,PreElaborazione!BS85)&gt;0,PreElaborazione!BS85=""),0,PreElaborazione!BS85)</f>
        <v>0</v>
      </c>
      <c r="BU85">
        <f ca="1">IF(OR(COUNTIF(PreElaborazione!BT$8:'PreElaborazione'!BT84,PreElaborazione!BT85)&gt;0,PreElaborazione!BT85=""),0,PreElaborazione!BT85)</f>
        <v>0</v>
      </c>
      <c r="BV85">
        <f ca="1">IF(OR(COUNTIF(PreElaborazione!BU$8:'PreElaborazione'!BU84,PreElaborazione!BU85)&gt;0,PreElaborazione!BU85=""),0,PreElaborazione!BU85)</f>
        <v>0</v>
      </c>
      <c r="BW85">
        <f ca="1">IF(OR(COUNTIF(PreElaborazione!BV$8:'PreElaborazione'!BV84,PreElaborazione!BV85)&gt;0,PreElaborazione!BV85=""),0,PreElaborazione!BV85)</f>
        <v>0</v>
      </c>
      <c r="BX85">
        <f ca="1">IF(OR(COUNTIF(PreElaborazione!BW$8:'PreElaborazione'!BW84,PreElaborazione!BW85)&gt;0,PreElaborazione!BW85=""),0,PreElaborazione!BW85)</f>
        <v>0</v>
      </c>
      <c r="BY85">
        <f ca="1">IF(OR(COUNTIF(PreElaborazione!BX$8:'PreElaborazione'!BX84,PreElaborazione!BX85)&gt;0,PreElaborazione!BX85=""),0,PreElaborazione!BX85)</f>
        <v>0</v>
      </c>
      <c r="BZ85">
        <f ca="1">IF(OR(COUNTIF(PreElaborazione!BY$8:'PreElaborazione'!BY84,PreElaborazione!BY85)&gt;0,PreElaborazione!BY85=""),0,PreElaborazione!BY85)</f>
        <v>0</v>
      </c>
      <c r="CA85">
        <f ca="1">IF(OR(COUNTIF(PreElaborazione!BZ$8:'PreElaborazione'!BZ84,PreElaborazione!BZ85)&gt;0,PreElaborazione!BZ85=""),0,PreElaborazione!BZ85)</f>
        <v>0</v>
      </c>
      <c r="CB85">
        <f ca="1">IF(OR(COUNTIF(PreElaborazione!CA$8:'PreElaborazione'!CA84,PreElaborazione!CA85)&gt;0,PreElaborazione!CA85=""),0,PreElaborazione!CA85)</f>
        <v>0</v>
      </c>
      <c r="CC85">
        <f ca="1">IF(OR(COUNTIF(PreElaborazione!CB$8:'PreElaborazione'!CB84,PreElaborazione!CB85)&gt;0,PreElaborazione!CB85=""),0,PreElaborazione!CB85)</f>
        <v>0</v>
      </c>
      <c r="CD85">
        <f ca="1">IF(OR(COUNTIF(PreElaborazione!CC$8:'PreElaborazione'!CC84,PreElaborazione!CC85)&gt;0,PreElaborazione!CC85=""),0,PreElaborazione!CC85)</f>
        <v>0</v>
      </c>
      <c r="CE85">
        <f ca="1">IF(OR(COUNTIF(PreElaborazione!CD$8:'PreElaborazione'!CD84,PreElaborazione!CD85)&gt;0,PreElaborazione!CD85=""),0,PreElaborazione!CD85)</f>
        <v>0</v>
      </c>
      <c r="CF85">
        <f ca="1">IF(OR(COUNTIF(PreElaborazione!CE$8:'PreElaborazione'!CE84,PreElaborazione!CE85)&gt;0,PreElaborazione!CE85=""),0,PreElaborazione!CE85)</f>
        <v>0</v>
      </c>
      <c r="CG85">
        <f ca="1">IF(OR(COUNTIF(PreElaborazione!CF$8:'PreElaborazione'!CF84,PreElaborazione!CF85)&gt;0,PreElaborazione!CF85=""),0,PreElaborazione!CF85)</f>
        <v>0</v>
      </c>
      <c r="CH85">
        <f ca="1">IF(OR(COUNTIF(PreElaborazione!CG$8:'PreElaborazione'!CG84,PreElaborazione!CG85)&gt;0,PreElaborazione!CG85=""),0,PreElaborazione!CG85)</f>
        <v>0</v>
      </c>
      <c r="CI85">
        <f ca="1">IF(OR(COUNTIF(PreElaborazione!CH$8:'PreElaborazione'!CH84,PreElaborazione!CH85)&gt;0,PreElaborazione!CH85=""),0,PreElaborazione!CH85)</f>
        <v>0</v>
      </c>
      <c r="CJ85">
        <f ca="1">IF(OR(COUNTIF(PreElaborazione!CI$8:'PreElaborazione'!CI84,PreElaborazione!CI85)&gt;0,PreElaborazione!CI85=""),0,PreElaborazione!CI85)</f>
        <v>0</v>
      </c>
      <c r="CK85">
        <f ca="1">IF(OR(COUNTIF(PreElaborazione!CJ$8:'PreElaborazione'!CJ84,PreElaborazione!CJ85)&gt;0,PreElaborazione!CJ85=""),0,PreElaborazione!CJ85)</f>
        <v>0</v>
      </c>
      <c r="CL85">
        <f ca="1">IF(OR(COUNTIF(PreElaborazione!CK$8:'PreElaborazione'!CK84,PreElaborazione!CK85)&gt;0,PreElaborazione!CK85=""),0,PreElaborazione!CK85)</f>
        <v>0</v>
      </c>
      <c r="CM85">
        <f ca="1">IF(OR(COUNTIF(PreElaborazione!CL$8:'PreElaborazione'!CL84,PreElaborazione!CL85)&gt;0,PreElaborazione!CL85=""),0,PreElaborazione!CL85)</f>
        <v>0</v>
      </c>
      <c r="CN85">
        <f ca="1">IF(OR(COUNTIF(PreElaborazione!CM$8:'PreElaborazione'!CM84,PreElaborazione!CM85)&gt;0,PreElaborazione!CM85=""),0,PreElaborazione!CM85)</f>
        <v>0</v>
      </c>
      <c r="CO85">
        <f ca="1">IF(OR(COUNTIF(PreElaborazione!CN$8:'PreElaborazione'!CN84,PreElaborazione!CN85)&gt;0,PreElaborazione!CN85=""),0,PreElaborazione!CN85)</f>
        <v>0</v>
      </c>
      <c r="CP85">
        <f ca="1">IF(OR(COUNTIF(PreElaborazione!CO$8:'PreElaborazione'!CO84,PreElaborazione!CO85)&gt;0,PreElaborazione!CO85=""),0,PreElaborazione!CO85)</f>
        <v>0</v>
      </c>
      <c r="CQ85">
        <f ca="1">IF(OR(COUNTIF(PreElaborazione!CP$8:'PreElaborazione'!CP84,PreElaborazione!CP85)&gt;0,PreElaborazione!CP85=""),0,PreElaborazione!CP85)</f>
        <v>0</v>
      </c>
      <c r="CR85">
        <f ca="1">IF(OR(COUNTIF(PreElaborazione!CQ$8:'PreElaborazione'!CQ84,PreElaborazione!CQ85)&gt;0,PreElaborazione!CQ85=""),0,PreElaborazione!CQ85)</f>
        <v>0</v>
      </c>
      <c r="CS85">
        <f ca="1">IF(OR(COUNTIF(PreElaborazione!CR$8:'PreElaborazione'!CR84,PreElaborazione!CR85)&gt;0,PreElaborazione!CR85=""),0,PreElaborazione!CR85)</f>
        <v>0</v>
      </c>
      <c r="CT85">
        <f ca="1">IF(OR(COUNTIF(PreElaborazione!CS$8:'PreElaborazione'!CS84,PreElaborazione!CS85)&gt;0,PreElaborazione!CS85=""),0,PreElaborazione!CS85)</f>
        <v>0</v>
      </c>
      <c r="CU85">
        <f ca="1">IF(OR(COUNTIF(PreElaborazione!CT$8:'PreElaborazione'!CT84,PreElaborazione!CT85)&gt;0,PreElaborazione!CT85=""),0,PreElaborazione!CT85)</f>
        <v>0</v>
      </c>
      <c r="CV85">
        <f ca="1">IF(OR(COUNTIF(PreElaborazione!CU$8:'PreElaborazione'!CU84,PreElaborazione!CU85)&gt;0,PreElaborazione!CU85=""),0,PreElaborazione!CU85)</f>
        <v>0</v>
      </c>
      <c r="CW85">
        <f ca="1">IF(OR(COUNTIF(PreElaborazione!CV$8:'PreElaborazione'!CV84,PreElaborazione!CV85)&gt;0,PreElaborazione!CV85=""),0,PreElaborazione!CV85)</f>
        <v>0</v>
      </c>
      <c r="CX85">
        <f ca="1">IF(OR(COUNTIF(PreElaborazione!CW$8:'PreElaborazione'!CW84,PreElaborazione!CW85)&gt;0,PreElaborazione!CW85=""),0,PreElaborazione!CW85)</f>
        <v>0</v>
      </c>
      <c r="CY85">
        <f ca="1">IF(OR(COUNTIF(PreElaborazione!CX$8:'PreElaborazione'!CX84,PreElaborazione!CX85)&gt;0,PreElaborazione!CX85=""),0,PreElaborazione!CX85)</f>
        <v>0</v>
      </c>
      <c r="CZ85">
        <f ca="1">IF(OR(COUNTIF(PreElaborazione!CY$8:'PreElaborazione'!CY84,PreElaborazione!CY85)&gt;0,PreElaborazione!CY85=""),0,PreElaborazione!CY85)</f>
        <v>0</v>
      </c>
      <c r="DA85">
        <f ca="1">IF(OR(COUNTIF(PreElaborazione!CZ$8:'PreElaborazione'!CZ84,PreElaborazione!CZ85)&gt;0,PreElaborazione!CZ85=""),0,PreElaborazione!CZ85)</f>
        <v>0</v>
      </c>
      <c r="DB85">
        <f ca="1">IF(OR(COUNTIF(PreElaborazione!DA$8:'PreElaborazione'!DA84,PreElaborazione!DA85)&gt;0,PreElaborazione!DA85=""),0,PreElaborazione!DA85)</f>
        <v>0</v>
      </c>
      <c r="DC85">
        <f ca="1">IF(OR(COUNTIF(PreElaborazione!DB$8:'PreElaborazione'!DB84,PreElaborazione!DB85)&gt;0,PreElaborazione!DB85=""),0,PreElaborazione!DB85)</f>
        <v>0</v>
      </c>
      <c r="DD85" s="268">
        <f t="shared" ca="1" si="1"/>
        <v>0</v>
      </c>
    </row>
    <row r="86" spans="2:108">
      <c r="B86" s="121">
        <v>79</v>
      </c>
      <c r="C86">
        <f ca="1">IF(OR(COUNTIF(PreElaborazione!B$8:'PreElaborazione'!B85,PreElaborazione!B86)&gt;0,PreElaborazione!B86=""),0,PreElaborazione!B86)</f>
        <v>0</v>
      </c>
      <c r="D86">
        <f ca="1">IF(OR(COUNTIF(PreElaborazione!C$8:'PreElaborazione'!C85,PreElaborazione!C86)&gt;0,PreElaborazione!C86=""),0,PreElaborazione!C86)</f>
        <v>0</v>
      </c>
      <c r="E86">
        <f ca="1">IF(OR(COUNTIF(PreElaborazione!D$8:'PreElaborazione'!D85,PreElaborazione!D86)&gt;0,PreElaborazione!D86=""),0,PreElaborazione!D86)</f>
        <v>0</v>
      </c>
      <c r="F86">
        <f ca="1">IF(OR(COUNTIF(PreElaborazione!E$8:'PreElaborazione'!E85,PreElaborazione!E86)&gt;0,PreElaborazione!E86=""),0,PreElaborazione!E86)</f>
        <v>0</v>
      </c>
      <c r="G86">
        <f ca="1">IF(OR(COUNTIF(PreElaborazione!F$8:'PreElaborazione'!F85,PreElaborazione!F86)&gt;0,PreElaborazione!F86=""),0,PreElaborazione!F86)</f>
        <v>0</v>
      </c>
      <c r="H86">
        <f ca="1">IF(OR(COUNTIF(PreElaborazione!G$8:'PreElaborazione'!G85,PreElaborazione!G86)&gt;0,PreElaborazione!G86=""),0,PreElaborazione!G86)</f>
        <v>0</v>
      </c>
      <c r="I86">
        <f ca="1">IF(OR(COUNTIF(PreElaborazione!H$8:'PreElaborazione'!H85,PreElaborazione!H86)&gt;0,PreElaborazione!H86=""),0,PreElaborazione!H86)</f>
        <v>0</v>
      </c>
      <c r="J86">
        <f ca="1">IF(OR(COUNTIF(PreElaborazione!I$8:'PreElaborazione'!I85,PreElaborazione!I86)&gt;0,PreElaborazione!I86=""),0,PreElaborazione!I86)</f>
        <v>0</v>
      </c>
      <c r="K86">
        <f ca="1">IF(OR(COUNTIF(PreElaborazione!J$8:'PreElaborazione'!J85,PreElaborazione!J86)&gt;0,PreElaborazione!J86=""),0,PreElaborazione!J86)</f>
        <v>0</v>
      </c>
      <c r="L86">
        <f ca="1">IF(OR(COUNTIF(PreElaborazione!K$8:'PreElaborazione'!K85,PreElaborazione!K86)&gt;0,PreElaborazione!K86=""),0,PreElaborazione!K86)</f>
        <v>0</v>
      </c>
      <c r="M86">
        <f ca="1">IF(OR(COUNTIF(PreElaborazione!L$8:'PreElaborazione'!L85,PreElaborazione!L86)&gt;0,PreElaborazione!L86=""),0,PreElaborazione!L86)</f>
        <v>0</v>
      </c>
      <c r="N86">
        <f ca="1">IF(OR(COUNTIF(PreElaborazione!M$8:'PreElaborazione'!M85,PreElaborazione!M86)&gt;0,PreElaborazione!M86=""),0,PreElaborazione!M86)</f>
        <v>0</v>
      </c>
      <c r="O86">
        <f ca="1">IF(OR(COUNTIF(PreElaborazione!N$8:'PreElaborazione'!N85,PreElaborazione!N86)&gt;0,PreElaborazione!N86=""),0,PreElaborazione!N86)</f>
        <v>0</v>
      </c>
      <c r="P86">
        <f ca="1">IF(OR(COUNTIF(PreElaborazione!O$8:'PreElaborazione'!O85,PreElaborazione!O86)&gt;0,PreElaborazione!O86=""),0,PreElaborazione!O86)</f>
        <v>0</v>
      </c>
      <c r="Q86">
        <f ca="1">IF(OR(COUNTIF(PreElaborazione!P$8:'PreElaborazione'!P85,PreElaborazione!P86)&gt;0,PreElaborazione!P86=""),0,PreElaborazione!P86)</f>
        <v>0</v>
      </c>
      <c r="R86">
        <f ca="1">IF(OR(COUNTIF(PreElaborazione!Q$8:'PreElaborazione'!Q85,PreElaborazione!Q86)&gt;0,PreElaborazione!Q86=""),0,PreElaborazione!Q86)</f>
        <v>0</v>
      </c>
      <c r="S86">
        <f ca="1">IF(OR(COUNTIF(PreElaborazione!R$8:'PreElaborazione'!R85,PreElaborazione!R86)&gt;0,PreElaborazione!R86=""),0,PreElaborazione!R86)</f>
        <v>0</v>
      </c>
      <c r="T86">
        <f ca="1">IF(OR(COUNTIF(PreElaborazione!S$8:'PreElaborazione'!S85,PreElaborazione!S86)&gt;0,PreElaborazione!S86=""),0,PreElaborazione!S86)</f>
        <v>0</v>
      </c>
      <c r="U86">
        <f ca="1">IF(OR(COUNTIF(PreElaborazione!T$8:'PreElaborazione'!T85,PreElaborazione!T86)&gt;0,PreElaborazione!T86=""),0,PreElaborazione!T86)</f>
        <v>0</v>
      </c>
      <c r="V86">
        <f ca="1">IF(OR(COUNTIF(PreElaborazione!U$8:'PreElaborazione'!U85,PreElaborazione!U86)&gt;0,PreElaborazione!U86=""),0,PreElaborazione!U86)</f>
        <v>0</v>
      </c>
      <c r="W86">
        <f ca="1">IF(OR(COUNTIF(PreElaborazione!V$8:'PreElaborazione'!V85,PreElaborazione!V86)&gt;0,PreElaborazione!V86=""),0,PreElaborazione!V86)</f>
        <v>0</v>
      </c>
      <c r="X86">
        <f ca="1">IF(OR(COUNTIF(PreElaborazione!W$8:'PreElaborazione'!W85,PreElaborazione!W86)&gt;0,PreElaborazione!W86=""),0,PreElaborazione!W86)</f>
        <v>0</v>
      </c>
      <c r="Y86">
        <f ca="1">IF(OR(COUNTIF(PreElaborazione!X$8:'PreElaborazione'!X85,PreElaborazione!X86)&gt;0,PreElaborazione!X86=""),0,PreElaborazione!X86)</f>
        <v>0</v>
      </c>
      <c r="Z86">
        <f ca="1">IF(OR(COUNTIF(PreElaborazione!Y$8:'PreElaborazione'!Y85,PreElaborazione!Y86)&gt;0,PreElaborazione!Y86=""),0,PreElaborazione!Y86)</f>
        <v>0</v>
      </c>
      <c r="AA86">
        <f ca="1">IF(OR(COUNTIF(PreElaborazione!Z$8:'PreElaborazione'!Z85,PreElaborazione!Z86)&gt;0,PreElaborazione!Z86=""),0,PreElaborazione!Z86)</f>
        <v>0</v>
      </c>
      <c r="AB86">
        <f ca="1">IF(OR(COUNTIF(PreElaborazione!AA$8:'PreElaborazione'!AA85,PreElaborazione!AA86)&gt;0,PreElaborazione!AA86=""),0,PreElaborazione!AA86)</f>
        <v>0</v>
      </c>
      <c r="AC86">
        <f ca="1">IF(OR(COUNTIF(PreElaborazione!AB$8:'PreElaborazione'!AB85,PreElaborazione!AB86)&gt;0,PreElaborazione!AB86=""),0,PreElaborazione!AB86)</f>
        <v>0</v>
      </c>
      <c r="AD86">
        <f ca="1">IF(OR(COUNTIF(PreElaborazione!AC$8:'PreElaborazione'!AC85,PreElaborazione!AC86)&gt;0,PreElaborazione!AC86=""),0,PreElaborazione!AC86)</f>
        <v>0</v>
      </c>
      <c r="AE86">
        <f ca="1">IF(OR(COUNTIF(PreElaborazione!AD$8:'PreElaborazione'!AD85,PreElaborazione!AD86)&gt;0,PreElaborazione!AD86=""),0,PreElaborazione!AD86)</f>
        <v>0</v>
      </c>
      <c r="AF86">
        <f ca="1">IF(OR(COUNTIF(PreElaborazione!AE$8:'PreElaborazione'!AE85,PreElaborazione!AE86)&gt;0,PreElaborazione!AE86=""),0,PreElaborazione!AE86)</f>
        <v>0</v>
      </c>
      <c r="AG86">
        <f ca="1">IF(OR(COUNTIF(PreElaborazione!AF$8:'PreElaborazione'!AF85,PreElaborazione!AF86)&gt;0,PreElaborazione!AF86=""),0,PreElaborazione!AF86)</f>
        <v>0</v>
      </c>
      <c r="AH86">
        <f ca="1">IF(OR(COUNTIF(PreElaborazione!AG$8:'PreElaborazione'!AG85,PreElaborazione!AG86)&gt;0,PreElaborazione!AG86=""),0,PreElaborazione!AG86)</f>
        <v>0</v>
      </c>
      <c r="AI86">
        <f ca="1">IF(OR(COUNTIF(PreElaborazione!AH$8:'PreElaborazione'!AH85,PreElaborazione!AH86)&gt;0,PreElaborazione!AH86=""),0,PreElaborazione!AH86)</f>
        <v>0</v>
      </c>
      <c r="AJ86">
        <f ca="1">IF(OR(COUNTIF(PreElaborazione!AI$8:'PreElaborazione'!AI85,PreElaborazione!AI86)&gt;0,PreElaborazione!AI86=""),0,PreElaborazione!AI86)</f>
        <v>0</v>
      </c>
      <c r="AK86">
        <f ca="1">IF(OR(COUNTIF(PreElaborazione!AJ$8:'PreElaborazione'!AJ85,PreElaborazione!AJ86)&gt;0,PreElaborazione!AJ86=""),0,PreElaborazione!AJ86)</f>
        <v>0</v>
      </c>
      <c r="AL86">
        <f ca="1">IF(OR(COUNTIF(PreElaborazione!AK$8:'PreElaborazione'!AK85,PreElaborazione!AK86)&gt;0,PreElaborazione!AK86=""),0,PreElaborazione!AK86)</f>
        <v>0</v>
      </c>
      <c r="AM86">
        <f ca="1">IF(OR(COUNTIF(PreElaborazione!AL$8:'PreElaborazione'!AL85,PreElaborazione!AL86)&gt;0,PreElaborazione!AL86=""),0,PreElaborazione!AL86)</f>
        <v>0</v>
      </c>
      <c r="AN86">
        <f ca="1">IF(OR(COUNTIF(PreElaborazione!AM$8:'PreElaborazione'!AM85,PreElaborazione!AM86)&gt;0,PreElaborazione!AM86=""),0,PreElaborazione!AM86)</f>
        <v>0</v>
      </c>
      <c r="AO86">
        <f ca="1">IF(OR(COUNTIF(PreElaborazione!AN$8:'PreElaborazione'!AN85,PreElaborazione!AN86)&gt;0,PreElaborazione!AN86=""),0,PreElaborazione!AN86)</f>
        <v>0</v>
      </c>
      <c r="AP86">
        <f ca="1">IF(OR(COUNTIF(PreElaborazione!AO$8:'PreElaborazione'!AO85,PreElaborazione!AO86)&gt;0,PreElaborazione!AO86=""),0,PreElaborazione!AO86)</f>
        <v>0</v>
      </c>
      <c r="AQ86">
        <f ca="1">IF(OR(COUNTIF(PreElaborazione!AP$8:'PreElaborazione'!AP85,PreElaborazione!AP86)&gt;0,PreElaborazione!AP86=""),0,PreElaborazione!AP86)</f>
        <v>0</v>
      </c>
      <c r="AR86">
        <f ca="1">IF(OR(COUNTIF(PreElaborazione!AQ$8:'PreElaborazione'!AQ85,PreElaborazione!AQ86)&gt;0,PreElaborazione!AQ86=""),0,PreElaborazione!AQ86)</f>
        <v>0</v>
      </c>
      <c r="AS86">
        <f ca="1">IF(OR(COUNTIF(PreElaborazione!AR$8:'PreElaborazione'!AR85,PreElaborazione!AR86)&gt;0,PreElaborazione!AR86=""),0,PreElaborazione!AR86)</f>
        <v>0</v>
      </c>
      <c r="AT86">
        <f ca="1">IF(OR(COUNTIF(PreElaborazione!AS$8:'PreElaborazione'!AS85,PreElaborazione!AS86)&gt;0,PreElaborazione!AS86=""),0,PreElaborazione!AS86)</f>
        <v>0</v>
      </c>
      <c r="AU86">
        <f ca="1">IF(OR(COUNTIF(PreElaborazione!AT$8:'PreElaborazione'!AT85,PreElaborazione!AT86)&gt;0,PreElaborazione!AT86=""),0,PreElaborazione!AT86)</f>
        <v>0</v>
      </c>
      <c r="AV86">
        <f ca="1">IF(OR(COUNTIF(PreElaborazione!AU$8:'PreElaborazione'!AU85,PreElaborazione!AU86)&gt;0,PreElaborazione!AU86=""),0,PreElaborazione!AU86)</f>
        <v>0</v>
      </c>
      <c r="AW86">
        <f ca="1">IF(OR(COUNTIF(PreElaborazione!AV$8:'PreElaborazione'!AV85,PreElaborazione!AV86)&gt;0,PreElaborazione!AV86=""),0,PreElaborazione!AV86)</f>
        <v>0</v>
      </c>
      <c r="AX86">
        <f ca="1">IF(OR(COUNTIF(PreElaborazione!AW$8:'PreElaborazione'!AW85,PreElaborazione!AW86)&gt;0,PreElaborazione!AW86=""),0,PreElaborazione!AW86)</f>
        <v>0</v>
      </c>
      <c r="AY86">
        <f ca="1">IF(OR(COUNTIF(PreElaborazione!AX$8:'PreElaborazione'!AX85,PreElaborazione!AX86)&gt;0,PreElaborazione!AX86=""),0,PreElaborazione!AX86)</f>
        <v>0</v>
      </c>
      <c r="AZ86">
        <f ca="1">IF(OR(COUNTIF(PreElaborazione!AY$8:'PreElaborazione'!AY85,PreElaborazione!AY86)&gt;0,PreElaborazione!AY86=""),0,PreElaborazione!AY86)</f>
        <v>0</v>
      </c>
      <c r="BA86">
        <f ca="1">IF(OR(COUNTIF(PreElaborazione!AZ$8:'PreElaborazione'!AZ85,PreElaborazione!AZ86)&gt;0,PreElaborazione!AZ86=""),0,PreElaborazione!AZ86)</f>
        <v>0</v>
      </c>
      <c r="BB86">
        <f ca="1">IF(OR(COUNTIF(PreElaborazione!BA$8:'PreElaborazione'!BA85,PreElaborazione!BA86)&gt;0,PreElaborazione!BA86=""),0,PreElaborazione!BA86)</f>
        <v>0</v>
      </c>
      <c r="BC86">
        <f ca="1">IF(OR(COUNTIF(PreElaborazione!BB$8:'PreElaborazione'!BB85,PreElaborazione!BB86)&gt;0,PreElaborazione!BB86=""),0,PreElaborazione!BB86)</f>
        <v>0</v>
      </c>
      <c r="BD86">
        <f ca="1">IF(OR(COUNTIF(PreElaborazione!BC$8:'PreElaborazione'!BC85,PreElaborazione!BC86)&gt;0,PreElaborazione!BC86=""),0,PreElaborazione!BC86)</f>
        <v>0</v>
      </c>
      <c r="BE86">
        <f ca="1">IF(OR(COUNTIF(PreElaborazione!BD$8:'PreElaborazione'!BD85,PreElaborazione!BD86)&gt;0,PreElaborazione!BD86=""),0,PreElaborazione!BD86)</f>
        <v>0</v>
      </c>
      <c r="BF86">
        <f ca="1">IF(OR(COUNTIF(PreElaborazione!BE$8:'PreElaborazione'!BE85,PreElaborazione!BE86)&gt;0,PreElaborazione!BE86=""),0,PreElaborazione!BE86)</f>
        <v>0</v>
      </c>
      <c r="BG86">
        <f ca="1">IF(OR(COUNTIF(PreElaborazione!BF$8:'PreElaborazione'!BF85,PreElaborazione!BF86)&gt;0,PreElaborazione!BF86=""),0,PreElaborazione!BF86)</f>
        <v>0</v>
      </c>
      <c r="BH86">
        <f ca="1">IF(OR(COUNTIF(PreElaborazione!BG$8:'PreElaborazione'!BG85,PreElaborazione!BG86)&gt;0,PreElaborazione!BG86=""),0,PreElaborazione!BG86)</f>
        <v>0</v>
      </c>
      <c r="BI86">
        <f ca="1">IF(OR(COUNTIF(PreElaborazione!BH$8:'PreElaborazione'!BH85,PreElaborazione!BH86)&gt;0,PreElaborazione!BH86=""),0,PreElaborazione!BH86)</f>
        <v>0</v>
      </c>
      <c r="BJ86">
        <f ca="1">IF(OR(COUNTIF(PreElaborazione!BI$8:'PreElaborazione'!BI85,PreElaborazione!BI86)&gt;0,PreElaborazione!BI86=""),0,PreElaborazione!BI86)</f>
        <v>0</v>
      </c>
      <c r="BK86">
        <f ca="1">IF(OR(COUNTIF(PreElaborazione!BJ$8:'PreElaborazione'!BJ85,PreElaborazione!BJ86)&gt;0,PreElaborazione!BJ86=""),0,PreElaborazione!BJ86)</f>
        <v>0</v>
      </c>
      <c r="BL86">
        <f ca="1">IF(OR(COUNTIF(PreElaborazione!BK$8:'PreElaborazione'!BK85,PreElaborazione!BK86)&gt;0,PreElaborazione!BK86=""),0,PreElaborazione!BK86)</f>
        <v>0</v>
      </c>
      <c r="BM86">
        <f ca="1">IF(OR(COUNTIF(PreElaborazione!BL$8:'PreElaborazione'!BL85,PreElaborazione!BL86)&gt;0,PreElaborazione!BL86=""),0,PreElaborazione!BL86)</f>
        <v>0</v>
      </c>
      <c r="BN86">
        <f ca="1">IF(OR(COUNTIF(PreElaborazione!BM$8:'PreElaborazione'!BM85,PreElaborazione!BM86)&gt;0,PreElaborazione!BM86=""),0,PreElaborazione!BM86)</f>
        <v>0</v>
      </c>
      <c r="BO86">
        <f ca="1">IF(OR(COUNTIF(PreElaborazione!BN$8:'PreElaborazione'!BN85,PreElaborazione!BN86)&gt;0,PreElaborazione!BN86=""),0,PreElaborazione!BN86)</f>
        <v>0</v>
      </c>
      <c r="BP86">
        <f ca="1">IF(OR(COUNTIF(PreElaborazione!BO$8:'PreElaborazione'!BO85,PreElaborazione!BO86)&gt;0,PreElaborazione!BO86=""),0,PreElaborazione!BO86)</f>
        <v>0</v>
      </c>
      <c r="BQ86">
        <f ca="1">IF(OR(COUNTIF(PreElaborazione!BP$8:'PreElaborazione'!BP85,PreElaborazione!BP86)&gt;0,PreElaborazione!BP86=""),0,PreElaborazione!BP86)</f>
        <v>0</v>
      </c>
      <c r="BR86">
        <f ca="1">IF(OR(COUNTIF(PreElaborazione!BQ$8:'PreElaborazione'!BQ85,PreElaborazione!BQ86)&gt;0,PreElaborazione!BQ86=""),0,PreElaborazione!BQ86)</f>
        <v>0</v>
      </c>
      <c r="BS86">
        <f ca="1">IF(OR(COUNTIF(PreElaborazione!BR$8:'PreElaborazione'!BR85,PreElaborazione!BR86)&gt;0,PreElaborazione!BR86=""),0,PreElaborazione!BR86)</f>
        <v>0</v>
      </c>
      <c r="BT86">
        <f ca="1">IF(OR(COUNTIF(PreElaborazione!BS$8:'PreElaborazione'!BS85,PreElaborazione!BS86)&gt;0,PreElaborazione!BS86=""),0,PreElaborazione!BS86)</f>
        <v>0</v>
      </c>
      <c r="BU86">
        <f ca="1">IF(OR(COUNTIF(PreElaborazione!BT$8:'PreElaborazione'!BT85,PreElaborazione!BT86)&gt;0,PreElaborazione!BT86=""),0,PreElaborazione!BT86)</f>
        <v>0</v>
      </c>
      <c r="BV86">
        <f ca="1">IF(OR(COUNTIF(PreElaborazione!BU$8:'PreElaborazione'!BU85,PreElaborazione!BU86)&gt;0,PreElaborazione!BU86=""),0,PreElaborazione!BU86)</f>
        <v>0</v>
      </c>
      <c r="BW86">
        <f ca="1">IF(OR(COUNTIF(PreElaborazione!BV$8:'PreElaborazione'!BV85,PreElaborazione!BV86)&gt;0,PreElaborazione!BV86=""),0,PreElaborazione!BV86)</f>
        <v>0</v>
      </c>
      <c r="BX86">
        <f ca="1">IF(OR(COUNTIF(PreElaborazione!BW$8:'PreElaborazione'!BW85,PreElaborazione!BW86)&gt;0,PreElaborazione!BW86=""),0,PreElaborazione!BW86)</f>
        <v>0</v>
      </c>
      <c r="BY86">
        <f ca="1">IF(OR(COUNTIF(PreElaborazione!BX$8:'PreElaborazione'!BX85,PreElaborazione!BX86)&gt;0,PreElaborazione!BX86=""),0,PreElaborazione!BX86)</f>
        <v>0</v>
      </c>
      <c r="BZ86">
        <f ca="1">IF(OR(COUNTIF(PreElaborazione!BY$8:'PreElaborazione'!BY85,PreElaborazione!BY86)&gt;0,PreElaborazione!BY86=""),0,PreElaborazione!BY86)</f>
        <v>0</v>
      </c>
      <c r="CA86">
        <f ca="1">IF(OR(COUNTIF(PreElaborazione!BZ$8:'PreElaborazione'!BZ85,PreElaborazione!BZ86)&gt;0,PreElaborazione!BZ86=""),0,PreElaborazione!BZ86)</f>
        <v>0</v>
      </c>
      <c r="CB86">
        <f ca="1">IF(OR(COUNTIF(PreElaborazione!CA$8:'PreElaborazione'!CA85,PreElaborazione!CA86)&gt;0,PreElaborazione!CA86=""),0,PreElaborazione!CA86)</f>
        <v>0</v>
      </c>
      <c r="CC86">
        <f ca="1">IF(OR(COUNTIF(PreElaborazione!CB$8:'PreElaborazione'!CB85,PreElaborazione!CB86)&gt;0,PreElaborazione!CB86=""),0,PreElaborazione!CB86)</f>
        <v>0</v>
      </c>
      <c r="CD86">
        <f ca="1">IF(OR(COUNTIF(PreElaborazione!CC$8:'PreElaborazione'!CC85,PreElaborazione!CC86)&gt;0,PreElaborazione!CC86=""),0,PreElaborazione!CC86)</f>
        <v>0</v>
      </c>
      <c r="CE86">
        <f ca="1">IF(OR(COUNTIF(PreElaborazione!CD$8:'PreElaborazione'!CD85,PreElaborazione!CD86)&gt;0,PreElaborazione!CD86=""),0,PreElaborazione!CD86)</f>
        <v>0</v>
      </c>
      <c r="CF86">
        <f ca="1">IF(OR(COUNTIF(PreElaborazione!CE$8:'PreElaborazione'!CE85,PreElaborazione!CE86)&gt;0,PreElaborazione!CE86=""),0,PreElaborazione!CE86)</f>
        <v>0</v>
      </c>
      <c r="CG86">
        <f ca="1">IF(OR(COUNTIF(PreElaborazione!CF$8:'PreElaborazione'!CF85,PreElaborazione!CF86)&gt;0,PreElaborazione!CF86=""),0,PreElaborazione!CF86)</f>
        <v>0</v>
      </c>
      <c r="CH86">
        <f ca="1">IF(OR(COUNTIF(PreElaborazione!CG$8:'PreElaborazione'!CG85,PreElaborazione!CG86)&gt;0,PreElaborazione!CG86=""),0,PreElaborazione!CG86)</f>
        <v>0</v>
      </c>
      <c r="CI86">
        <f ca="1">IF(OR(COUNTIF(PreElaborazione!CH$8:'PreElaborazione'!CH85,PreElaborazione!CH86)&gt;0,PreElaborazione!CH86=""),0,PreElaborazione!CH86)</f>
        <v>0</v>
      </c>
      <c r="CJ86">
        <f ca="1">IF(OR(COUNTIF(PreElaborazione!CI$8:'PreElaborazione'!CI85,PreElaborazione!CI86)&gt;0,PreElaborazione!CI86=""),0,PreElaborazione!CI86)</f>
        <v>0</v>
      </c>
      <c r="CK86">
        <f ca="1">IF(OR(COUNTIF(PreElaborazione!CJ$8:'PreElaborazione'!CJ85,PreElaborazione!CJ86)&gt;0,PreElaborazione!CJ86=""),0,PreElaborazione!CJ86)</f>
        <v>0</v>
      </c>
      <c r="CL86">
        <f ca="1">IF(OR(COUNTIF(PreElaborazione!CK$8:'PreElaborazione'!CK85,PreElaborazione!CK86)&gt;0,PreElaborazione!CK86=""),0,PreElaborazione!CK86)</f>
        <v>0</v>
      </c>
      <c r="CM86">
        <f ca="1">IF(OR(COUNTIF(PreElaborazione!CL$8:'PreElaborazione'!CL85,PreElaborazione!CL86)&gt;0,PreElaborazione!CL86=""),0,PreElaborazione!CL86)</f>
        <v>0</v>
      </c>
      <c r="CN86">
        <f ca="1">IF(OR(COUNTIF(PreElaborazione!CM$8:'PreElaborazione'!CM85,PreElaborazione!CM86)&gt;0,PreElaborazione!CM86=""),0,PreElaborazione!CM86)</f>
        <v>0</v>
      </c>
      <c r="CO86">
        <f ca="1">IF(OR(COUNTIF(PreElaborazione!CN$8:'PreElaborazione'!CN85,PreElaborazione!CN86)&gt;0,PreElaborazione!CN86=""),0,PreElaborazione!CN86)</f>
        <v>0</v>
      </c>
      <c r="CP86">
        <f ca="1">IF(OR(COUNTIF(PreElaborazione!CO$8:'PreElaborazione'!CO85,PreElaborazione!CO86)&gt;0,PreElaborazione!CO86=""),0,PreElaborazione!CO86)</f>
        <v>0</v>
      </c>
      <c r="CQ86">
        <f ca="1">IF(OR(COUNTIF(PreElaborazione!CP$8:'PreElaborazione'!CP85,PreElaborazione!CP86)&gt;0,PreElaborazione!CP86=""),0,PreElaborazione!CP86)</f>
        <v>0</v>
      </c>
      <c r="CR86">
        <f ca="1">IF(OR(COUNTIF(PreElaborazione!CQ$8:'PreElaborazione'!CQ85,PreElaborazione!CQ86)&gt;0,PreElaborazione!CQ86=""),0,PreElaborazione!CQ86)</f>
        <v>0</v>
      </c>
      <c r="CS86">
        <f ca="1">IF(OR(COUNTIF(PreElaborazione!CR$8:'PreElaborazione'!CR85,PreElaborazione!CR86)&gt;0,PreElaborazione!CR86=""),0,PreElaborazione!CR86)</f>
        <v>0</v>
      </c>
      <c r="CT86">
        <f ca="1">IF(OR(COUNTIF(PreElaborazione!CS$8:'PreElaborazione'!CS85,PreElaborazione!CS86)&gt;0,PreElaborazione!CS86=""),0,PreElaborazione!CS86)</f>
        <v>0</v>
      </c>
      <c r="CU86">
        <f ca="1">IF(OR(COUNTIF(PreElaborazione!CT$8:'PreElaborazione'!CT85,PreElaborazione!CT86)&gt;0,PreElaborazione!CT86=""),0,PreElaborazione!CT86)</f>
        <v>0</v>
      </c>
      <c r="CV86">
        <f ca="1">IF(OR(COUNTIF(PreElaborazione!CU$8:'PreElaborazione'!CU85,PreElaborazione!CU86)&gt;0,PreElaborazione!CU86=""),0,PreElaborazione!CU86)</f>
        <v>0</v>
      </c>
      <c r="CW86">
        <f ca="1">IF(OR(COUNTIF(PreElaborazione!CV$8:'PreElaborazione'!CV85,PreElaborazione!CV86)&gt;0,PreElaborazione!CV86=""),0,PreElaborazione!CV86)</f>
        <v>0</v>
      </c>
      <c r="CX86">
        <f ca="1">IF(OR(COUNTIF(PreElaborazione!CW$8:'PreElaborazione'!CW85,PreElaborazione!CW86)&gt;0,PreElaborazione!CW86=""),0,PreElaborazione!CW86)</f>
        <v>0</v>
      </c>
      <c r="CY86">
        <f ca="1">IF(OR(COUNTIF(PreElaborazione!CX$8:'PreElaborazione'!CX85,PreElaborazione!CX86)&gt;0,PreElaborazione!CX86=""),0,PreElaborazione!CX86)</f>
        <v>0</v>
      </c>
      <c r="CZ86">
        <f ca="1">IF(OR(COUNTIF(PreElaborazione!CY$8:'PreElaborazione'!CY85,PreElaborazione!CY86)&gt;0,PreElaborazione!CY86=""),0,PreElaborazione!CY86)</f>
        <v>0</v>
      </c>
      <c r="DA86">
        <f ca="1">IF(OR(COUNTIF(PreElaborazione!CZ$8:'PreElaborazione'!CZ85,PreElaborazione!CZ86)&gt;0,PreElaborazione!CZ86=""),0,PreElaborazione!CZ86)</f>
        <v>0</v>
      </c>
      <c r="DB86">
        <f ca="1">IF(OR(COUNTIF(PreElaborazione!DA$8:'PreElaborazione'!DA85,PreElaborazione!DA86)&gt;0,PreElaborazione!DA86=""),0,PreElaborazione!DA86)</f>
        <v>0</v>
      </c>
      <c r="DC86">
        <f ca="1">IF(OR(COUNTIF(PreElaborazione!DB$8:'PreElaborazione'!DB85,PreElaborazione!DB86)&gt;0,PreElaborazione!DB86=""),0,PreElaborazione!DB86)</f>
        <v>0</v>
      </c>
      <c r="DD86" s="268">
        <f t="shared" ca="1" si="1"/>
        <v>0</v>
      </c>
    </row>
    <row r="87" spans="2:108">
      <c r="B87" s="121">
        <v>80</v>
      </c>
      <c r="C87">
        <f ca="1">IF(OR(COUNTIF(PreElaborazione!B$8:'PreElaborazione'!B86,PreElaborazione!B87)&gt;0,PreElaborazione!B87=""),0,PreElaborazione!B87)</f>
        <v>0</v>
      </c>
      <c r="D87">
        <f ca="1">IF(OR(COUNTIF(PreElaborazione!C$8:'PreElaborazione'!C86,PreElaborazione!C87)&gt;0,PreElaborazione!C87=""),0,PreElaborazione!C87)</f>
        <v>0</v>
      </c>
      <c r="E87">
        <f ca="1">IF(OR(COUNTIF(PreElaborazione!D$8:'PreElaborazione'!D86,PreElaborazione!D87)&gt;0,PreElaborazione!D87=""),0,PreElaborazione!D87)</f>
        <v>0</v>
      </c>
      <c r="F87">
        <f ca="1">IF(OR(COUNTIF(PreElaborazione!E$8:'PreElaborazione'!E86,PreElaborazione!E87)&gt;0,PreElaborazione!E87=""),0,PreElaborazione!E87)</f>
        <v>0</v>
      </c>
      <c r="G87">
        <f ca="1">IF(OR(COUNTIF(PreElaborazione!F$8:'PreElaborazione'!F86,PreElaborazione!F87)&gt;0,PreElaborazione!F87=""),0,PreElaborazione!F87)</f>
        <v>0</v>
      </c>
      <c r="H87">
        <f ca="1">IF(OR(COUNTIF(PreElaborazione!G$8:'PreElaborazione'!G86,PreElaborazione!G87)&gt;0,PreElaborazione!G87=""),0,PreElaborazione!G87)</f>
        <v>0</v>
      </c>
      <c r="I87">
        <f ca="1">IF(OR(COUNTIF(PreElaborazione!H$8:'PreElaborazione'!H86,PreElaborazione!H87)&gt;0,PreElaborazione!H87=""),0,PreElaborazione!H87)</f>
        <v>0</v>
      </c>
      <c r="J87">
        <f ca="1">IF(OR(COUNTIF(PreElaborazione!I$8:'PreElaborazione'!I86,PreElaborazione!I87)&gt;0,PreElaborazione!I87=""),0,PreElaborazione!I87)</f>
        <v>0</v>
      </c>
      <c r="K87">
        <f ca="1">IF(OR(COUNTIF(PreElaborazione!J$8:'PreElaborazione'!J86,PreElaborazione!J87)&gt;0,PreElaborazione!J87=""),0,PreElaborazione!J87)</f>
        <v>0</v>
      </c>
      <c r="L87">
        <f ca="1">IF(OR(COUNTIF(PreElaborazione!K$8:'PreElaborazione'!K86,PreElaborazione!K87)&gt;0,PreElaborazione!K87=""),0,PreElaborazione!K87)</f>
        <v>0</v>
      </c>
      <c r="M87">
        <f ca="1">IF(OR(COUNTIF(PreElaborazione!L$8:'PreElaborazione'!L86,PreElaborazione!L87)&gt;0,PreElaborazione!L87=""),0,PreElaborazione!L87)</f>
        <v>0</v>
      </c>
      <c r="N87">
        <f ca="1">IF(OR(COUNTIF(PreElaborazione!M$8:'PreElaborazione'!M86,PreElaborazione!M87)&gt;0,PreElaborazione!M87=""),0,PreElaborazione!M87)</f>
        <v>0</v>
      </c>
      <c r="O87">
        <f ca="1">IF(OR(COUNTIF(PreElaborazione!N$8:'PreElaborazione'!N86,PreElaborazione!N87)&gt;0,PreElaborazione!N87=""),0,PreElaborazione!N87)</f>
        <v>0</v>
      </c>
      <c r="P87">
        <f ca="1">IF(OR(COUNTIF(PreElaborazione!O$8:'PreElaborazione'!O86,PreElaborazione!O87)&gt;0,PreElaborazione!O87=""),0,PreElaborazione!O87)</f>
        <v>0</v>
      </c>
      <c r="Q87">
        <f ca="1">IF(OR(COUNTIF(PreElaborazione!P$8:'PreElaborazione'!P86,PreElaborazione!P87)&gt;0,PreElaborazione!P87=""),0,PreElaborazione!P87)</f>
        <v>0</v>
      </c>
      <c r="R87">
        <f ca="1">IF(OR(COUNTIF(PreElaborazione!Q$8:'PreElaborazione'!Q86,PreElaborazione!Q87)&gt;0,PreElaborazione!Q87=""),0,PreElaborazione!Q87)</f>
        <v>0</v>
      </c>
      <c r="S87">
        <f ca="1">IF(OR(COUNTIF(PreElaborazione!R$8:'PreElaborazione'!R86,PreElaborazione!R87)&gt;0,PreElaborazione!R87=""),0,PreElaborazione!R87)</f>
        <v>0</v>
      </c>
      <c r="T87">
        <f ca="1">IF(OR(COUNTIF(PreElaborazione!S$8:'PreElaborazione'!S86,PreElaborazione!S87)&gt;0,PreElaborazione!S87=""),0,PreElaborazione!S87)</f>
        <v>0</v>
      </c>
      <c r="U87">
        <f ca="1">IF(OR(COUNTIF(PreElaborazione!T$8:'PreElaborazione'!T86,PreElaborazione!T87)&gt;0,PreElaborazione!T87=""),0,PreElaborazione!T87)</f>
        <v>0</v>
      </c>
      <c r="V87">
        <f ca="1">IF(OR(COUNTIF(PreElaborazione!U$8:'PreElaborazione'!U86,PreElaborazione!U87)&gt;0,PreElaborazione!U87=""),0,PreElaborazione!U87)</f>
        <v>0</v>
      </c>
      <c r="W87">
        <f ca="1">IF(OR(COUNTIF(PreElaborazione!V$8:'PreElaborazione'!V86,PreElaborazione!V87)&gt;0,PreElaborazione!V87=""),0,PreElaborazione!V87)</f>
        <v>0</v>
      </c>
      <c r="X87">
        <f ca="1">IF(OR(COUNTIF(PreElaborazione!W$8:'PreElaborazione'!W86,PreElaborazione!W87)&gt;0,PreElaborazione!W87=""),0,PreElaborazione!W87)</f>
        <v>0</v>
      </c>
      <c r="Y87">
        <f ca="1">IF(OR(COUNTIF(PreElaborazione!X$8:'PreElaborazione'!X86,PreElaborazione!X87)&gt;0,PreElaborazione!X87=""),0,PreElaborazione!X87)</f>
        <v>0</v>
      </c>
      <c r="Z87">
        <f ca="1">IF(OR(COUNTIF(PreElaborazione!Y$8:'PreElaborazione'!Y86,PreElaborazione!Y87)&gt;0,PreElaborazione!Y87=""),0,PreElaborazione!Y87)</f>
        <v>0</v>
      </c>
      <c r="AA87">
        <f ca="1">IF(OR(COUNTIF(PreElaborazione!Z$8:'PreElaborazione'!Z86,PreElaborazione!Z87)&gt;0,PreElaborazione!Z87=""),0,PreElaborazione!Z87)</f>
        <v>0</v>
      </c>
      <c r="AB87">
        <f ca="1">IF(OR(COUNTIF(PreElaborazione!AA$8:'PreElaborazione'!AA86,PreElaborazione!AA87)&gt;0,PreElaborazione!AA87=""),0,PreElaborazione!AA87)</f>
        <v>0</v>
      </c>
      <c r="AC87">
        <f ca="1">IF(OR(COUNTIF(PreElaborazione!AB$8:'PreElaborazione'!AB86,PreElaborazione!AB87)&gt;0,PreElaborazione!AB87=""),0,PreElaborazione!AB87)</f>
        <v>0</v>
      </c>
      <c r="AD87">
        <f ca="1">IF(OR(COUNTIF(PreElaborazione!AC$8:'PreElaborazione'!AC86,PreElaborazione!AC87)&gt;0,PreElaborazione!AC87=""),0,PreElaborazione!AC87)</f>
        <v>0</v>
      </c>
      <c r="AE87">
        <f ca="1">IF(OR(COUNTIF(PreElaborazione!AD$8:'PreElaborazione'!AD86,PreElaborazione!AD87)&gt;0,PreElaborazione!AD87=""),0,PreElaborazione!AD87)</f>
        <v>0</v>
      </c>
      <c r="AF87">
        <f ca="1">IF(OR(COUNTIF(PreElaborazione!AE$8:'PreElaborazione'!AE86,PreElaborazione!AE87)&gt;0,PreElaborazione!AE87=""),0,PreElaborazione!AE87)</f>
        <v>0</v>
      </c>
      <c r="AG87">
        <f ca="1">IF(OR(COUNTIF(PreElaborazione!AF$8:'PreElaborazione'!AF86,PreElaborazione!AF87)&gt;0,PreElaborazione!AF87=""),0,PreElaborazione!AF87)</f>
        <v>0</v>
      </c>
      <c r="AH87">
        <f ca="1">IF(OR(COUNTIF(PreElaborazione!AG$8:'PreElaborazione'!AG86,PreElaborazione!AG87)&gt;0,PreElaborazione!AG87=""),0,PreElaborazione!AG87)</f>
        <v>0</v>
      </c>
      <c r="AI87">
        <f ca="1">IF(OR(COUNTIF(PreElaborazione!AH$8:'PreElaborazione'!AH86,PreElaborazione!AH87)&gt;0,PreElaborazione!AH87=""),0,PreElaborazione!AH87)</f>
        <v>0</v>
      </c>
      <c r="AJ87">
        <f ca="1">IF(OR(COUNTIF(PreElaborazione!AI$8:'PreElaborazione'!AI86,PreElaborazione!AI87)&gt;0,PreElaborazione!AI87=""),0,PreElaborazione!AI87)</f>
        <v>0</v>
      </c>
      <c r="AK87">
        <f ca="1">IF(OR(COUNTIF(PreElaborazione!AJ$8:'PreElaborazione'!AJ86,PreElaborazione!AJ87)&gt;0,PreElaborazione!AJ87=""),0,PreElaborazione!AJ87)</f>
        <v>0</v>
      </c>
      <c r="AL87">
        <f ca="1">IF(OR(COUNTIF(PreElaborazione!AK$8:'PreElaborazione'!AK86,PreElaborazione!AK87)&gt;0,PreElaborazione!AK87=""),0,PreElaborazione!AK87)</f>
        <v>0</v>
      </c>
      <c r="AM87">
        <f ca="1">IF(OR(COUNTIF(PreElaborazione!AL$8:'PreElaborazione'!AL86,PreElaborazione!AL87)&gt;0,PreElaborazione!AL87=""),0,PreElaborazione!AL87)</f>
        <v>0</v>
      </c>
      <c r="AN87">
        <f ca="1">IF(OR(COUNTIF(PreElaborazione!AM$8:'PreElaborazione'!AM86,PreElaborazione!AM87)&gt;0,PreElaborazione!AM87=""),0,PreElaborazione!AM87)</f>
        <v>0</v>
      </c>
      <c r="AO87">
        <f ca="1">IF(OR(COUNTIF(PreElaborazione!AN$8:'PreElaborazione'!AN86,PreElaborazione!AN87)&gt;0,PreElaborazione!AN87=""),0,PreElaborazione!AN87)</f>
        <v>0</v>
      </c>
      <c r="AP87">
        <f ca="1">IF(OR(COUNTIF(PreElaborazione!AO$8:'PreElaborazione'!AO86,PreElaborazione!AO87)&gt;0,PreElaborazione!AO87=""),0,PreElaborazione!AO87)</f>
        <v>0</v>
      </c>
      <c r="AQ87">
        <f ca="1">IF(OR(COUNTIF(PreElaborazione!AP$8:'PreElaborazione'!AP86,PreElaborazione!AP87)&gt;0,PreElaborazione!AP87=""),0,PreElaborazione!AP87)</f>
        <v>0</v>
      </c>
      <c r="AR87">
        <f ca="1">IF(OR(COUNTIF(PreElaborazione!AQ$8:'PreElaborazione'!AQ86,PreElaborazione!AQ87)&gt;0,PreElaborazione!AQ87=""),0,PreElaborazione!AQ87)</f>
        <v>0</v>
      </c>
      <c r="AS87">
        <f ca="1">IF(OR(COUNTIF(PreElaborazione!AR$8:'PreElaborazione'!AR86,PreElaborazione!AR87)&gt;0,PreElaborazione!AR87=""),0,PreElaborazione!AR87)</f>
        <v>0</v>
      </c>
      <c r="AT87">
        <f ca="1">IF(OR(COUNTIF(PreElaborazione!AS$8:'PreElaborazione'!AS86,PreElaborazione!AS87)&gt;0,PreElaborazione!AS87=""),0,PreElaborazione!AS87)</f>
        <v>0</v>
      </c>
      <c r="AU87">
        <f ca="1">IF(OR(COUNTIF(PreElaborazione!AT$8:'PreElaborazione'!AT86,PreElaborazione!AT87)&gt;0,PreElaborazione!AT87=""),0,PreElaborazione!AT87)</f>
        <v>0</v>
      </c>
      <c r="AV87">
        <f ca="1">IF(OR(COUNTIF(PreElaborazione!AU$8:'PreElaborazione'!AU86,PreElaborazione!AU87)&gt;0,PreElaborazione!AU87=""),0,PreElaborazione!AU87)</f>
        <v>0</v>
      </c>
      <c r="AW87">
        <f ca="1">IF(OR(COUNTIF(PreElaborazione!AV$8:'PreElaborazione'!AV86,PreElaborazione!AV87)&gt;0,PreElaborazione!AV87=""),0,PreElaborazione!AV87)</f>
        <v>0</v>
      </c>
      <c r="AX87">
        <f ca="1">IF(OR(COUNTIF(PreElaborazione!AW$8:'PreElaborazione'!AW86,PreElaborazione!AW87)&gt;0,PreElaborazione!AW87=""),0,PreElaborazione!AW87)</f>
        <v>0</v>
      </c>
      <c r="AY87">
        <f ca="1">IF(OR(COUNTIF(PreElaborazione!AX$8:'PreElaborazione'!AX86,PreElaborazione!AX87)&gt;0,PreElaborazione!AX87=""),0,PreElaborazione!AX87)</f>
        <v>0</v>
      </c>
      <c r="AZ87">
        <f ca="1">IF(OR(COUNTIF(PreElaborazione!AY$8:'PreElaborazione'!AY86,PreElaborazione!AY87)&gt;0,PreElaborazione!AY87=""),0,PreElaborazione!AY87)</f>
        <v>0</v>
      </c>
      <c r="BA87">
        <f ca="1">IF(OR(COUNTIF(PreElaborazione!AZ$8:'PreElaborazione'!AZ86,PreElaborazione!AZ87)&gt;0,PreElaborazione!AZ87=""),0,PreElaborazione!AZ87)</f>
        <v>0</v>
      </c>
      <c r="BB87">
        <f ca="1">IF(OR(COUNTIF(PreElaborazione!BA$8:'PreElaborazione'!BA86,PreElaborazione!BA87)&gt;0,PreElaborazione!BA87=""),0,PreElaborazione!BA87)</f>
        <v>0</v>
      </c>
      <c r="BC87">
        <f ca="1">IF(OR(COUNTIF(PreElaborazione!BB$8:'PreElaborazione'!BB86,PreElaborazione!BB87)&gt;0,PreElaborazione!BB87=""),0,PreElaborazione!BB87)</f>
        <v>0</v>
      </c>
      <c r="BD87">
        <f ca="1">IF(OR(COUNTIF(PreElaborazione!BC$8:'PreElaborazione'!BC86,PreElaborazione!BC87)&gt;0,PreElaborazione!BC87=""),0,PreElaborazione!BC87)</f>
        <v>0</v>
      </c>
      <c r="BE87">
        <f ca="1">IF(OR(COUNTIF(PreElaborazione!BD$8:'PreElaborazione'!BD86,PreElaborazione!BD87)&gt;0,PreElaborazione!BD87=""),0,PreElaborazione!BD87)</f>
        <v>0</v>
      </c>
      <c r="BF87">
        <f ca="1">IF(OR(COUNTIF(PreElaborazione!BE$8:'PreElaborazione'!BE86,PreElaborazione!BE87)&gt;0,PreElaborazione!BE87=""),0,PreElaborazione!BE87)</f>
        <v>0</v>
      </c>
      <c r="BG87">
        <f ca="1">IF(OR(COUNTIF(PreElaborazione!BF$8:'PreElaborazione'!BF86,PreElaborazione!BF87)&gt;0,PreElaborazione!BF87=""),0,PreElaborazione!BF87)</f>
        <v>0</v>
      </c>
      <c r="BH87">
        <f ca="1">IF(OR(COUNTIF(PreElaborazione!BG$8:'PreElaborazione'!BG86,PreElaborazione!BG87)&gt;0,PreElaborazione!BG87=""),0,PreElaborazione!BG87)</f>
        <v>0</v>
      </c>
      <c r="BI87">
        <f ca="1">IF(OR(COUNTIF(PreElaborazione!BH$8:'PreElaborazione'!BH86,PreElaborazione!BH87)&gt;0,PreElaborazione!BH87=""),0,PreElaborazione!BH87)</f>
        <v>0</v>
      </c>
      <c r="BJ87">
        <f ca="1">IF(OR(COUNTIF(PreElaborazione!BI$8:'PreElaborazione'!BI86,PreElaborazione!BI87)&gt;0,PreElaborazione!BI87=""),0,PreElaborazione!BI87)</f>
        <v>0</v>
      </c>
      <c r="BK87">
        <f ca="1">IF(OR(COUNTIF(PreElaborazione!BJ$8:'PreElaborazione'!BJ86,PreElaborazione!BJ87)&gt;0,PreElaborazione!BJ87=""),0,PreElaborazione!BJ87)</f>
        <v>0</v>
      </c>
      <c r="BL87">
        <f ca="1">IF(OR(COUNTIF(PreElaborazione!BK$8:'PreElaborazione'!BK86,PreElaborazione!BK87)&gt;0,PreElaborazione!BK87=""),0,PreElaborazione!BK87)</f>
        <v>0</v>
      </c>
      <c r="BM87">
        <f ca="1">IF(OR(COUNTIF(PreElaborazione!BL$8:'PreElaborazione'!BL86,PreElaborazione!BL87)&gt;0,PreElaborazione!BL87=""),0,PreElaborazione!BL87)</f>
        <v>0</v>
      </c>
      <c r="BN87">
        <f ca="1">IF(OR(COUNTIF(PreElaborazione!BM$8:'PreElaborazione'!BM86,PreElaborazione!BM87)&gt;0,PreElaborazione!BM87=""),0,PreElaborazione!BM87)</f>
        <v>0</v>
      </c>
      <c r="BO87">
        <f ca="1">IF(OR(COUNTIF(PreElaborazione!BN$8:'PreElaborazione'!BN86,PreElaborazione!BN87)&gt;0,PreElaborazione!BN87=""),0,PreElaborazione!BN87)</f>
        <v>0</v>
      </c>
      <c r="BP87">
        <f ca="1">IF(OR(COUNTIF(PreElaborazione!BO$8:'PreElaborazione'!BO86,PreElaborazione!BO87)&gt;0,PreElaborazione!BO87=""),0,PreElaborazione!BO87)</f>
        <v>0</v>
      </c>
      <c r="BQ87">
        <f ca="1">IF(OR(COUNTIF(PreElaborazione!BP$8:'PreElaborazione'!BP86,PreElaborazione!BP87)&gt;0,PreElaborazione!BP87=""),0,PreElaborazione!BP87)</f>
        <v>0</v>
      </c>
      <c r="BR87">
        <f ca="1">IF(OR(COUNTIF(PreElaborazione!BQ$8:'PreElaborazione'!BQ86,PreElaborazione!BQ87)&gt;0,PreElaborazione!BQ87=""),0,PreElaborazione!BQ87)</f>
        <v>0</v>
      </c>
      <c r="BS87">
        <f ca="1">IF(OR(COUNTIF(PreElaborazione!BR$8:'PreElaborazione'!BR86,PreElaborazione!BR87)&gt;0,PreElaborazione!BR87=""),0,PreElaborazione!BR87)</f>
        <v>0</v>
      </c>
      <c r="BT87">
        <f ca="1">IF(OR(COUNTIF(PreElaborazione!BS$8:'PreElaborazione'!BS86,PreElaborazione!BS87)&gt;0,PreElaborazione!BS87=""),0,PreElaborazione!BS87)</f>
        <v>0</v>
      </c>
      <c r="BU87">
        <f ca="1">IF(OR(COUNTIF(PreElaborazione!BT$8:'PreElaborazione'!BT86,PreElaborazione!BT87)&gt;0,PreElaborazione!BT87=""),0,PreElaborazione!BT87)</f>
        <v>0</v>
      </c>
      <c r="BV87">
        <f ca="1">IF(OR(COUNTIF(PreElaborazione!BU$8:'PreElaborazione'!BU86,PreElaborazione!BU87)&gt;0,PreElaborazione!BU87=""),0,PreElaborazione!BU87)</f>
        <v>0</v>
      </c>
      <c r="BW87">
        <f ca="1">IF(OR(COUNTIF(PreElaborazione!BV$8:'PreElaborazione'!BV86,PreElaborazione!BV87)&gt;0,PreElaborazione!BV87=""),0,PreElaborazione!BV87)</f>
        <v>0</v>
      </c>
      <c r="BX87">
        <f ca="1">IF(OR(COUNTIF(PreElaborazione!BW$8:'PreElaborazione'!BW86,PreElaborazione!BW87)&gt;0,PreElaborazione!BW87=""),0,PreElaborazione!BW87)</f>
        <v>0</v>
      </c>
      <c r="BY87">
        <f ca="1">IF(OR(COUNTIF(PreElaborazione!BX$8:'PreElaborazione'!BX86,PreElaborazione!BX87)&gt;0,PreElaborazione!BX87=""),0,PreElaborazione!BX87)</f>
        <v>0</v>
      </c>
      <c r="BZ87">
        <f ca="1">IF(OR(COUNTIF(PreElaborazione!BY$8:'PreElaborazione'!BY86,PreElaborazione!BY87)&gt;0,PreElaborazione!BY87=""),0,PreElaborazione!BY87)</f>
        <v>0</v>
      </c>
      <c r="CA87">
        <f ca="1">IF(OR(COUNTIF(PreElaborazione!BZ$8:'PreElaborazione'!BZ86,PreElaborazione!BZ87)&gt;0,PreElaborazione!BZ87=""),0,PreElaborazione!BZ87)</f>
        <v>0</v>
      </c>
      <c r="CB87">
        <f ca="1">IF(OR(COUNTIF(PreElaborazione!CA$8:'PreElaborazione'!CA86,PreElaborazione!CA87)&gt;0,PreElaborazione!CA87=""),0,PreElaborazione!CA87)</f>
        <v>0</v>
      </c>
      <c r="CC87">
        <f ca="1">IF(OR(COUNTIF(PreElaborazione!CB$8:'PreElaborazione'!CB86,PreElaborazione!CB87)&gt;0,PreElaborazione!CB87=""),0,PreElaborazione!CB87)</f>
        <v>0</v>
      </c>
      <c r="CD87">
        <f ca="1">IF(OR(COUNTIF(PreElaborazione!CC$8:'PreElaborazione'!CC86,PreElaborazione!CC87)&gt;0,PreElaborazione!CC87=""),0,PreElaborazione!CC87)</f>
        <v>0</v>
      </c>
      <c r="CE87">
        <f ca="1">IF(OR(COUNTIF(PreElaborazione!CD$8:'PreElaborazione'!CD86,PreElaborazione!CD87)&gt;0,PreElaborazione!CD87=""),0,PreElaborazione!CD87)</f>
        <v>0</v>
      </c>
      <c r="CF87">
        <f ca="1">IF(OR(COUNTIF(PreElaborazione!CE$8:'PreElaborazione'!CE86,PreElaborazione!CE87)&gt;0,PreElaborazione!CE87=""),0,PreElaborazione!CE87)</f>
        <v>0</v>
      </c>
      <c r="CG87">
        <f ca="1">IF(OR(COUNTIF(PreElaborazione!CF$8:'PreElaborazione'!CF86,PreElaborazione!CF87)&gt;0,PreElaborazione!CF87=""),0,PreElaborazione!CF87)</f>
        <v>0</v>
      </c>
      <c r="CH87">
        <f ca="1">IF(OR(COUNTIF(PreElaborazione!CG$8:'PreElaborazione'!CG86,PreElaborazione!CG87)&gt;0,PreElaborazione!CG87=""),0,PreElaborazione!CG87)</f>
        <v>0</v>
      </c>
      <c r="CI87">
        <f ca="1">IF(OR(COUNTIF(PreElaborazione!CH$8:'PreElaborazione'!CH86,PreElaborazione!CH87)&gt;0,PreElaborazione!CH87=""),0,PreElaborazione!CH87)</f>
        <v>0</v>
      </c>
      <c r="CJ87">
        <f ca="1">IF(OR(COUNTIF(PreElaborazione!CI$8:'PreElaborazione'!CI86,PreElaborazione!CI87)&gt;0,PreElaborazione!CI87=""),0,PreElaborazione!CI87)</f>
        <v>0</v>
      </c>
      <c r="CK87">
        <f ca="1">IF(OR(COUNTIF(PreElaborazione!CJ$8:'PreElaborazione'!CJ86,PreElaborazione!CJ87)&gt;0,PreElaborazione!CJ87=""),0,PreElaborazione!CJ87)</f>
        <v>0</v>
      </c>
      <c r="CL87">
        <f ca="1">IF(OR(COUNTIF(PreElaborazione!CK$8:'PreElaborazione'!CK86,PreElaborazione!CK87)&gt;0,PreElaborazione!CK87=""),0,PreElaborazione!CK87)</f>
        <v>0</v>
      </c>
      <c r="CM87">
        <f ca="1">IF(OR(COUNTIF(PreElaborazione!CL$8:'PreElaborazione'!CL86,PreElaborazione!CL87)&gt;0,PreElaborazione!CL87=""),0,PreElaborazione!CL87)</f>
        <v>0</v>
      </c>
      <c r="CN87">
        <f ca="1">IF(OR(COUNTIF(PreElaborazione!CM$8:'PreElaborazione'!CM86,PreElaborazione!CM87)&gt;0,PreElaborazione!CM87=""),0,PreElaborazione!CM87)</f>
        <v>0</v>
      </c>
      <c r="CO87">
        <f ca="1">IF(OR(COUNTIF(PreElaborazione!CN$8:'PreElaborazione'!CN86,PreElaborazione!CN87)&gt;0,PreElaborazione!CN87=""),0,PreElaborazione!CN87)</f>
        <v>0</v>
      </c>
      <c r="CP87">
        <f ca="1">IF(OR(COUNTIF(PreElaborazione!CO$8:'PreElaborazione'!CO86,PreElaborazione!CO87)&gt;0,PreElaborazione!CO87=""),0,PreElaborazione!CO87)</f>
        <v>0</v>
      </c>
      <c r="CQ87">
        <f ca="1">IF(OR(COUNTIF(PreElaborazione!CP$8:'PreElaborazione'!CP86,PreElaborazione!CP87)&gt;0,PreElaborazione!CP87=""),0,PreElaborazione!CP87)</f>
        <v>0</v>
      </c>
      <c r="CR87">
        <f ca="1">IF(OR(COUNTIF(PreElaborazione!CQ$8:'PreElaborazione'!CQ86,PreElaborazione!CQ87)&gt;0,PreElaborazione!CQ87=""),0,PreElaborazione!CQ87)</f>
        <v>0</v>
      </c>
      <c r="CS87">
        <f ca="1">IF(OR(COUNTIF(PreElaborazione!CR$8:'PreElaborazione'!CR86,PreElaborazione!CR87)&gt;0,PreElaborazione!CR87=""),0,PreElaborazione!CR87)</f>
        <v>0</v>
      </c>
      <c r="CT87">
        <f ca="1">IF(OR(COUNTIF(PreElaborazione!CS$8:'PreElaborazione'!CS86,PreElaborazione!CS87)&gt;0,PreElaborazione!CS87=""),0,PreElaborazione!CS87)</f>
        <v>0</v>
      </c>
      <c r="CU87">
        <f ca="1">IF(OR(COUNTIF(PreElaborazione!CT$8:'PreElaborazione'!CT86,PreElaborazione!CT87)&gt;0,PreElaborazione!CT87=""),0,PreElaborazione!CT87)</f>
        <v>0</v>
      </c>
      <c r="CV87">
        <f ca="1">IF(OR(COUNTIF(PreElaborazione!CU$8:'PreElaborazione'!CU86,PreElaborazione!CU87)&gt;0,PreElaborazione!CU87=""),0,PreElaborazione!CU87)</f>
        <v>0</v>
      </c>
      <c r="CW87">
        <f ca="1">IF(OR(COUNTIF(PreElaborazione!CV$8:'PreElaborazione'!CV86,PreElaborazione!CV87)&gt;0,PreElaborazione!CV87=""),0,PreElaborazione!CV87)</f>
        <v>0</v>
      </c>
      <c r="CX87">
        <f ca="1">IF(OR(COUNTIF(PreElaborazione!CW$8:'PreElaborazione'!CW86,PreElaborazione!CW87)&gt;0,PreElaborazione!CW87=""),0,PreElaborazione!CW87)</f>
        <v>0</v>
      </c>
      <c r="CY87">
        <f ca="1">IF(OR(COUNTIF(PreElaborazione!CX$8:'PreElaborazione'!CX86,PreElaborazione!CX87)&gt;0,PreElaborazione!CX87=""),0,PreElaborazione!CX87)</f>
        <v>0</v>
      </c>
      <c r="CZ87">
        <f ca="1">IF(OR(COUNTIF(PreElaborazione!CY$8:'PreElaborazione'!CY86,PreElaborazione!CY87)&gt;0,PreElaborazione!CY87=""),0,PreElaborazione!CY87)</f>
        <v>0</v>
      </c>
      <c r="DA87">
        <f ca="1">IF(OR(COUNTIF(PreElaborazione!CZ$8:'PreElaborazione'!CZ86,PreElaborazione!CZ87)&gt;0,PreElaborazione!CZ87=""),0,PreElaborazione!CZ87)</f>
        <v>0</v>
      </c>
      <c r="DB87">
        <f ca="1">IF(OR(COUNTIF(PreElaborazione!DA$8:'PreElaborazione'!DA86,PreElaborazione!DA87)&gt;0,PreElaborazione!DA87=""),0,PreElaborazione!DA87)</f>
        <v>0</v>
      </c>
      <c r="DC87">
        <f ca="1">IF(OR(COUNTIF(PreElaborazione!DB$8:'PreElaborazione'!DB86,PreElaborazione!DB87)&gt;0,PreElaborazione!DB87=""),0,PreElaborazione!DB87)</f>
        <v>0</v>
      </c>
      <c r="DD87" s="268">
        <f t="shared" ca="1" si="1"/>
        <v>0</v>
      </c>
    </row>
    <row r="88" spans="2:108">
      <c r="B88" s="121">
        <v>81</v>
      </c>
      <c r="C88">
        <f ca="1">IF(OR(COUNTIF(PreElaborazione!B$8:'PreElaborazione'!B87,PreElaborazione!B88)&gt;0,PreElaborazione!B88=""),0,PreElaborazione!B88)</f>
        <v>0</v>
      </c>
      <c r="D88">
        <f ca="1">IF(OR(COUNTIF(PreElaborazione!C$8:'PreElaborazione'!C87,PreElaborazione!C88)&gt;0,PreElaborazione!C88=""),0,PreElaborazione!C88)</f>
        <v>0</v>
      </c>
      <c r="E88">
        <f ca="1">IF(OR(COUNTIF(PreElaborazione!D$8:'PreElaborazione'!D87,PreElaborazione!D88)&gt;0,PreElaborazione!D88=""),0,PreElaborazione!D88)</f>
        <v>0</v>
      </c>
      <c r="F88">
        <f ca="1">IF(OR(COUNTIF(PreElaborazione!E$8:'PreElaborazione'!E87,PreElaborazione!E88)&gt;0,PreElaborazione!E88=""),0,PreElaborazione!E88)</f>
        <v>0</v>
      </c>
      <c r="G88">
        <f ca="1">IF(OR(COUNTIF(PreElaborazione!F$8:'PreElaborazione'!F87,PreElaborazione!F88)&gt;0,PreElaborazione!F88=""),0,PreElaborazione!F88)</f>
        <v>0</v>
      </c>
      <c r="H88">
        <f ca="1">IF(OR(COUNTIF(PreElaborazione!G$8:'PreElaborazione'!G87,PreElaborazione!G88)&gt;0,PreElaborazione!G88=""),0,PreElaborazione!G88)</f>
        <v>0</v>
      </c>
      <c r="I88">
        <f ca="1">IF(OR(COUNTIF(PreElaborazione!H$8:'PreElaborazione'!H87,PreElaborazione!H88)&gt;0,PreElaborazione!H88=""),0,PreElaborazione!H88)</f>
        <v>0</v>
      </c>
      <c r="J88">
        <f ca="1">IF(OR(COUNTIF(PreElaborazione!I$8:'PreElaborazione'!I87,PreElaborazione!I88)&gt;0,PreElaborazione!I88=""),0,PreElaborazione!I88)</f>
        <v>0</v>
      </c>
      <c r="K88">
        <f ca="1">IF(OR(COUNTIF(PreElaborazione!J$8:'PreElaborazione'!J87,PreElaborazione!J88)&gt;0,PreElaborazione!J88=""),0,PreElaborazione!J88)</f>
        <v>0</v>
      </c>
      <c r="L88">
        <f ca="1">IF(OR(COUNTIF(PreElaborazione!K$8:'PreElaborazione'!K87,PreElaborazione!K88)&gt;0,PreElaborazione!K88=""),0,PreElaborazione!K88)</f>
        <v>0</v>
      </c>
      <c r="M88">
        <f ca="1">IF(OR(COUNTIF(PreElaborazione!L$8:'PreElaborazione'!L87,PreElaborazione!L88)&gt;0,PreElaborazione!L88=""),0,PreElaborazione!L88)</f>
        <v>0</v>
      </c>
      <c r="N88">
        <f ca="1">IF(OR(COUNTIF(PreElaborazione!M$8:'PreElaborazione'!M87,PreElaborazione!M88)&gt;0,PreElaborazione!M88=""),0,PreElaborazione!M88)</f>
        <v>0</v>
      </c>
      <c r="O88">
        <f ca="1">IF(OR(COUNTIF(PreElaborazione!N$8:'PreElaborazione'!N87,PreElaborazione!N88)&gt;0,PreElaborazione!N88=""),0,PreElaborazione!N88)</f>
        <v>0</v>
      </c>
      <c r="P88">
        <f ca="1">IF(OR(COUNTIF(PreElaborazione!O$8:'PreElaborazione'!O87,PreElaborazione!O88)&gt;0,PreElaborazione!O88=""),0,PreElaborazione!O88)</f>
        <v>0</v>
      </c>
      <c r="Q88">
        <f ca="1">IF(OR(COUNTIF(PreElaborazione!P$8:'PreElaborazione'!P87,PreElaborazione!P88)&gt;0,PreElaborazione!P88=""),0,PreElaborazione!P88)</f>
        <v>0</v>
      </c>
      <c r="R88">
        <f ca="1">IF(OR(COUNTIF(PreElaborazione!Q$8:'PreElaborazione'!Q87,PreElaborazione!Q88)&gt;0,PreElaborazione!Q88=""),0,PreElaborazione!Q88)</f>
        <v>0</v>
      </c>
      <c r="S88">
        <f ca="1">IF(OR(COUNTIF(PreElaborazione!R$8:'PreElaborazione'!R87,PreElaborazione!R88)&gt;0,PreElaborazione!R88=""),0,PreElaborazione!R88)</f>
        <v>0</v>
      </c>
      <c r="T88">
        <f ca="1">IF(OR(COUNTIF(PreElaborazione!S$8:'PreElaborazione'!S87,PreElaborazione!S88)&gt;0,PreElaborazione!S88=""),0,PreElaborazione!S88)</f>
        <v>0</v>
      </c>
      <c r="U88">
        <f ca="1">IF(OR(COUNTIF(PreElaborazione!T$8:'PreElaborazione'!T87,PreElaborazione!T88)&gt;0,PreElaborazione!T88=""),0,PreElaborazione!T88)</f>
        <v>0</v>
      </c>
      <c r="V88">
        <f ca="1">IF(OR(COUNTIF(PreElaborazione!U$8:'PreElaborazione'!U87,PreElaborazione!U88)&gt;0,PreElaborazione!U88=""),0,PreElaborazione!U88)</f>
        <v>0</v>
      </c>
      <c r="W88">
        <f ca="1">IF(OR(COUNTIF(PreElaborazione!V$8:'PreElaborazione'!V87,PreElaborazione!V88)&gt;0,PreElaborazione!V88=""),0,PreElaborazione!V88)</f>
        <v>0</v>
      </c>
      <c r="X88">
        <f ca="1">IF(OR(COUNTIF(PreElaborazione!W$8:'PreElaborazione'!W87,PreElaborazione!W88)&gt;0,PreElaborazione!W88=""),0,PreElaborazione!W88)</f>
        <v>0</v>
      </c>
      <c r="Y88">
        <f ca="1">IF(OR(COUNTIF(PreElaborazione!X$8:'PreElaborazione'!X87,PreElaborazione!X88)&gt;0,PreElaborazione!X88=""),0,PreElaborazione!X88)</f>
        <v>0</v>
      </c>
      <c r="Z88">
        <f ca="1">IF(OR(COUNTIF(PreElaborazione!Y$8:'PreElaborazione'!Y87,PreElaborazione!Y88)&gt;0,PreElaborazione!Y88=""),0,PreElaborazione!Y88)</f>
        <v>0</v>
      </c>
      <c r="AA88">
        <f ca="1">IF(OR(COUNTIF(PreElaborazione!Z$8:'PreElaborazione'!Z87,PreElaborazione!Z88)&gt;0,PreElaborazione!Z88=""),0,PreElaborazione!Z88)</f>
        <v>0</v>
      </c>
      <c r="AB88">
        <f ca="1">IF(OR(COUNTIF(PreElaborazione!AA$8:'PreElaborazione'!AA87,PreElaborazione!AA88)&gt;0,PreElaborazione!AA88=""),0,PreElaborazione!AA88)</f>
        <v>0</v>
      </c>
      <c r="AC88">
        <f ca="1">IF(OR(COUNTIF(PreElaborazione!AB$8:'PreElaborazione'!AB87,PreElaborazione!AB88)&gt;0,PreElaborazione!AB88=""),0,PreElaborazione!AB88)</f>
        <v>0</v>
      </c>
      <c r="AD88">
        <f ca="1">IF(OR(COUNTIF(PreElaborazione!AC$8:'PreElaborazione'!AC87,PreElaborazione!AC88)&gt;0,PreElaborazione!AC88=""),0,PreElaborazione!AC88)</f>
        <v>0</v>
      </c>
      <c r="AE88">
        <f ca="1">IF(OR(COUNTIF(PreElaborazione!AD$8:'PreElaborazione'!AD87,PreElaborazione!AD88)&gt;0,PreElaborazione!AD88=""),0,PreElaborazione!AD88)</f>
        <v>0</v>
      </c>
      <c r="AF88">
        <f ca="1">IF(OR(COUNTIF(PreElaborazione!AE$8:'PreElaborazione'!AE87,PreElaborazione!AE88)&gt;0,PreElaborazione!AE88=""),0,PreElaborazione!AE88)</f>
        <v>0</v>
      </c>
      <c r="AG88">
        <f ca="1">IF(OR(COUNTIF(PreElaborazione!AF$8:'PreElaborazione'!AF87,PreElaborazione!AF88)&gt;0,PreElaborazione!AF88=""),0,PreElaborazione!AF88)</f>
        <v>0</v>
      </c>
      <c r="AH88">
        <f ca="1">IF(OR(COUNTIF(PreElaborazione!AG$8:'PreElaborazione'!AG87,PreElaborazione!AG88)&gt;0,PreElaborazione!AG88=""),0,PreElaborazione!AG88)</f>
        <v>0</v>
      </c>
      <c r="AI88">
        <f ca="1">IF(OR(COUNTIF(PreElaborazione!AH$8:'PreElaborazione'!AH87,PreElaborazione!AH88)&gt;0,PreElaborazione!AH88=""),0,PreElaborazione!AH88)</f>
        <v>0</v>
      </c>
      <c r="AJ88">
        <f ca="1">IF(OR(COUNTIF(PreElaborazione!AI$8:'PreElaborazione'!AI87,PreElaborazione!AI88)&gt;0,PreElaborazione!AI88=""),0,PreElaborazione!AI88)</f>
        <v>0</v>
      </c>
      <c r="AK88">
        <f ca="1">IF(OR(COUNTIF(PreElaborazione!AJ$8:'PreElaborazione'!AJ87,PreElaborazione!AJ88)&gt;0,PreElaborazione!AJ88=""),0,PreElaborazione!AJ88)</f>
        <v>0</v>
      </c>
      <c r="AL88">
        <f ca="1">IF(OR(COUNTIF(PreElaborazione!AK$8:'PreElaborazione'!AK87,PreElaborazione!AK88)&gt;0,PreElaborazione!AK88=""),0,PreElaborazione!AK88)</f>
        <v>0</v>
      </c>
      <c r="AM88">
        <f ca="1">IF(OR(COUNTIF(PreElaborazione!AL$8:'PreElaborazione'!AL87,PreElaborazione!AL88)&gt;0,PreElaborazione!AL88=""),0,PreElaborazione!AL88)</f>
        <v>0</v>
      </c>
      <c r="AN88">
        <f ca="1">IF(OR(COUNTIF(PreElaborazione!AM$8:'PreElaborazione'!AM87,PreElaborazione!AM88)&gt;0,PreElaborazione!AM88=""),0,PreElaborazione!AM88)</f>
        <v>0</v>
      </c>
      <c r="AO88">
        <f ca="1">IF(OR(COUNTIF(PreElaborazione!AN$8:'PreElaborazione'!AN87,PreElaborazione!AN88)&gt;0,PreElaborazione!AN88=""),0,PreElaborazione!AN88)</f>
        <v>0</v>
      </c>
      <c r="AP88">
        <f ca="1">IF(OR(COUNTIF(PreElaborazione!AO$8:'PreElaborazione'!AO87,PreElaborazione!AO88)&gt;0,PreElaborazione!AO88=""),0,PreElaborazione!AO88)</f>
        <v>0</v>
      </c>
      <c r="AQ88">
        <f ca="1">IF(OR(COUNTIF(PreElaborazione!AP$8:'PreElaborazione'!AP87,PreElaborazione!AP88)&gt;0,PreElaborazione!AP88=""),0,PreElaborazione!AP88)</f>
        <v>0</v>
      </c>
      <c r="AR88">
        <f ca="1">IF(OR(COUNTIF(PreElaborazione!AQ$8:'PreElaborazione'!AQ87,PreElaborazione!AQ88)&gt;0,PreElaborazione!AQ88=""),0,PreElaborazione!AQ88)</f>
        <v>0</v>
      </c>
      <c r="AS88">
        <f ca="1">IF(OR(COUNTIF(PreElaborazione!AR$8:'PreElaborazione'!AR87,PreElaborazione!AR88)&gt;0,PreElaborazione!AR88=""),0,PreElaborazione!AR88)</f>
        <v>0</v>
      </c>
      <c r="AT88">
        <f ca="1">IF(OR(COUNTIF(PreElaborazione!AS$8:'PreElaborazione'!AS87,PreElaborazione!AS88)&gt;0,PreElaborazione!AS88=""),0,PreElaborazione!AS88)</f>
        <v>0</v>
      </c>
      <c r="AU88">
        <f ca="1">IF(OR(COUNTIF(PreElaborazione!AT$8:'PreElaborazione'!AT87,PreElaborazione!AT88)&gt;0,PreElaborazione!AT88=""),0,PreElaborazione!AT88)</f>
        <v>0</v>
      </c>
      <c r="AV88">
        <f ca="1">IF(OR(COUNTIF(PreElaborazione!AU$8:'PreElaborazione'!AU87,PreElaborazione!AU88)&gt;0,PreElaborazione!AU88=""),0,PreElaborazione!AU88)</f>
        <v>0</v>
      </c>
      <c r="AW88">
        <f ca="1">IF(OR(COUNTIF(PreElaborazione!AV$8:'PreElaborazione'!AV87,PreElaborazione!AV88)&gt;0,PreElaborazione!AV88=""),0,PreElaborazione!AV88)</f>
        <v>0</v>
      </c>
      <c r="AX88">
        <f ca="1">IF(OR(COUNTIF(PreElaborazione!AW$8:'PreElaborazione'!AW87,PreElaborazione!AW88)&gt;0,PreElaborazione!AW88=""),0,PreElaborazione!AW88)</f>
        <v>0</v>
      </c>
      <c r="AY88">
        <f ca="1">IF(OR(COUNTIF(PreElaborazione!AX$8:'PreElaborazione'!AX87,PreElaborazione!AX88)&gt;0,PreElaborazione!AX88=""),0,PreElaborazione!AX88)</f>
        <v>0</v>
      </c>
      <c r="AZ88">
        <f ca="1">IF(OR(COUNTIF(PreElaborazione!AY$8:'PreElaborazione'!AY87,PreElaborazione!AY88)&gt;0,PreElaborazione!AY88=""),0,PreElaborazione!AY88)</f>
        <v>0</v>
      </c>
      <c r="BA88">
        <f ca="1">IF(OR(COUNTIF(PreElaborazione!AZ$8:'PreElaborazione'!AZ87,PreElaborazione!AZ88)&gt;0,PreElaborazione!AZ88=""),0,PreElaborazione!AZ88)</f>
        <v>0</v>
      </c>
      <c r="BB88">
        <f ca="1">IF(OR(COUNTIF(PreElaborazione!BA$8:'PreElaborazione'!BA87,PreElaborazione!BA88)&gt;0,PreElaborazione!BA88=""),0,PreElaborazione!BA88)</f>
        <v>0</v>
      </c>
      <c r="BC88">
        <f ca="1">IF(OR(COUNTIF(PreElaborazione!BB$8:'PreElaborazione'!BB87,PreElaborazione!BB88)&gt;0,PreElaborazione!BB88=""),0,PreElaborazione!BB88)</f>
        <v>0</v>
      </c>
      <c r="BD88">
        <f ca="1">IF(OR(COUNTIF(PreElaborazione!BC$8:'PreElaborazione'!BC87,PreElaborazione!BC88)&gt;0,PreElaborazione!BC88=""),0,PreElaborazione!BC88)</f>
        <v>0</v>
      </c>
      <c r="BE88">
        <f ca="1">IF(OR(COUNTIF(PreElaborazione!BD$8:'PreElaborazione'!BD87,PreElaborazione!BD88)&gt;0,PreElaborazione!BD88=""),0,PreElaborazione!BD88)</f>
        <v>0</v>
      </c>
      <c r="BF88">
        <f ca="1">IF(OR(COUNTIF(PreElaborazione!BE$8:'PreElaborazione'!BE87,PreElaborazione!BE88)&gt;0,PreElaborazione!BE88=""),0,PreElaborazione!BE88)</f>
        <v>0</v>
      </c>
      <c r="BG88">
        <f ca="1">IF(OR(COUNTIF(PreElaborazione!BF$8:'PreElaborazione'!BF87,PreElaborazione!BF88)&gt;0,PreElaborazione!BF88=""),0,PreElaborazione!BF88)</f>
        <v>0</v>
      </c>
      <c r="BH88">
        <f ca="1">IF(OR(COUNTIF(PreElaborazione!BG$8:'PreElaborazione'!BG87,PreElaborazione!BG88)&gt;0,PreElaborazione!BG88=""),0,PreElaborazione!BG88)</f>
        <v>0</v>
      </c>
      <c r="BI88">
        <f ca="1">IF(OR(COUNTIF(PreElaborazione!BH$8:'PreElaborazione'!BH87,PreElaborazione!BH88)&gt;0,PreElaborazione!BH88=""),0,PreElaborazione!BH88)</f>
        <v>0</v>
      </c>
      <c r="BJ88">
        <f ca="1">IF(OR(COUNTIF(PreElaborazione!BI$8:'PreElaborazione'!BI87,PreElaborazione!BI88)&gt;0,PreElaborazione!BI88=""),0,PreElaborazione!BI88)</f>
        <v>0</v>
      </c>
      <c r="BK88">
        <f ca="1">IF(OR(COUNTIF(PreElaborazione!BJ$8:'PreElaborazione'!BJ87,PreElaborazione!BJ88)&gt;0,PreElaborazione!BJ88=""),0,PreElaborazione!BJ88)</f>
        <v>0</v>
      </c>
      <c r="BL88">
        <f ca="1">IF(OR(COUNTIF(PreElaborazione!BK$8:'PreElaborazione'!BK87,PreElaborazione!BK88)&gt;0,PreElaborazione!BK88=""),0,PreElaborazione!BK88)</f>
        <v>0</v>
      </c>
      <c r="BM88">
        <f ca="1">IF(OR(COUNTIF(PreElaborazione!BL$8:'PreElaborazione'!BL87,PreElaborazione!BL88)&gt;0,PreElaborazione!BL88=""),0,PreElaborazione!BL88)</f>
        <v>0</v>
      </c>
      <c r="BN88">
        <f ca="1">IF(OR(COUNTIF(PreElaborazione!BM$8:'PreElaborazione'!BM87,PreElaborazione!BM88)&gt;0,PreElaborazione!BM88=""),0,PreElaborazione!BM88)</f>
        <v>0</v>
      </c>
      <c r="BO88">
        <f ca="1">IF(OR(COUNTIF(PreElaborazione!BN$8:'PreElaborazione'!BN87,PreElaborazione!BN88)&gt;0,PreElaborazione!BN88=""),0,PreElaborazione!BN88)</f>
        <v>0</v>
      </c>
      <c r="BP88">
        <f ca="1">IF(OR(COUNTIF(PreElaborazione!BO$8:'PreElaborazione'!BO87,PreElaborazione!BO88)&gt;0,PreElaborazione!BO88=""),0,PreElaborazione!BO88)</f>
        <v>0</v>
      </c>
      <c r="BQ88">
        <f ca="1">IF(OR(COUNTIF(PreElaborazione!BP$8:'PreElaborazione'!BP87,PreElaborazione!BP88)&gt;0,PreElaborazione!BP88=""),0,PreElaborazione!BP88)</f>
        <v>0</v>
      </c>
      <c r="BR88">
        <f ca="1">IF(OR(COUNTIF(PreElaborazione!BQ$8:'PreElaborazione'!BQ87,PreElaborazione!BQ88)&gt;0,PreElaborazione!BQ88=""),0,PreElaborazione!BQ88)</f>
        <v>0</v>
      </c>
      <c r="BS88">
        <f ca="1">IF(OR(COUNTIF(PreElaborazione!BR$8:'PreElaborazione'!BR87,PreElaborazione!BR88)&gt;0,PreElaborazione!BR88=""),0,PreElaborazione!BR88)</f>
        <v>0</v>
      </c>
      <c r="BT88">
        <f ca="1">IF(OR(COUNTIF(PreElaborazione!BS$8:'PreElaborazione'!BS87,PreElaborazione!BS88)&gt;0,PreElaborazione!BS88=""),0,PreElaborazione!BS88)</f>
        <v>0</v>
      </c>
      <c r="BU88">
        <f ca="1">IF(OR(COUNTIF(PreElaborazione!BT$8:'PreElaborazione'!BT87,PreElaborazione!BT88)&gt;0,PreElaborazione!BT88=""),0,PreElaborazione!BT88)</f>
        <v>0</v>
      </c>
      <c r="BV88">
        <f ca="1">IF(OR(COUNTIF(PreElaborazione!BU$8:'PreElaborazione'!BU87,PreElaborazione!BU88)&gt;0,PreElaborazione!BU88=""),0,PreElaborazione!BU88)</f>
        <v>0</v>
      </c>
      <c r="BW88">
        <f ca="1">IF(OR(COUNTIF(PreElaborazione!BV$8:'PreElaborazione'!BV87,PreElaborazione!BV88)&gt;0,PreElaborazione!BV88=""),0,PreElaborazione!BV88)</f>
        <v>0</v>
      </c>
      <c r="BX88">
        <f ca="1">IF(OR(COUNTIF(PreElaborazione!BW$8:'PreElaborazione'!BW87,PreElaborazione!BW88)&gt;0,PreElaborazione!BW88=""),0,PreElaborazione!BW88)</f>
        <v>0</v>
      </c>
      <c r="BY88">
        <f ca="1">IF(OR(COUNTIF(PreElaborazione!BX$8:'PreElaborazione'!BX87,PreElaborazione!BX88)&gt;0,PreElaborazione!BX88=""),0,PreElaborazione!BX88)</f>
        <v>0</v>
      </c>
      <c r="BZ88">
        <f ca="1">IF(OR(COUNTIF(PreElaborazione!BY$8:'PreElaborazione'!BY87,PreElaborazione!BY88)&gt;0,PreElaborazione!BY88=""),0,PreElaborazione!BY88)</f>
        <v>0</v>
      </c>
      <c r="CA88">
        <f ca="1">IF(OR(COUNTIF(PreElaborazione!BZ$8:'PreElaborazione'!BZ87,PreElaborazione!BZ88)&gt;0,PreElaborazione!BZ88=""),0,PreElaborazione!BZ88)</f>
        <v>0</v>
      </c>
      <c r="CB88">
        <f ca="1">IF(OR(COUNTIF(PreElaborazione!CA$8:'PreElaborazione'!CA87,PreElaborazione!CA88)&gt;0,PreElaborazione!CA88=""),0,PreElaborazione!CA88)</f>
        <v>0</v>
      </c>
      <c r="CC88">
        <f ca="1">IF(OR(COUNTIF(PreElaborazione!CB$8:'PreElaborazione'!CB87,PreElaborazione!CB88)&gt;0,PreElaborazione!CB88=""),0,PreElaborazione!CB88)</f>
        <v>0</v>
      </c>
      <c r="CD88">
        <f ca="1">IF(OR(COUNTIF(PreElaborazione!CC$8:'PreElaborazione'!CC87,PreElaborazione!CC88)&gt;0,PreElaborazione!CC88=""),0,PreElaborazione!CC88)</f>
        <v>0</v>
      </c>
      <c r="CE88">
        <f ca="1">IF(OR(COUNTIF(PreElaborazione!CD$8:'PreElaborazione'!CD87,PreElaborazione!CD88)&gt;0,PreElaborazione!CD88=""),0,PreElaborazione!CD88)</f>
        <v>0</v>
      </c>
      <c r="CF88">
        <f ca="1">IF(OR(COUNTIF(PreElaborazione!CE$8:'PreElaborazione'!CE87,PreElaborazione!CE88)&gt;0,PreElaborazione!CE88=""),0,PreElaborazione!CE88)</f>
        <v>0</v>
      </c>
      <c r="CG88">
        <f ca="1">IF(OR(COUNTIF(PreElaborazione!CF$8:'PreElaborazione'!CF87,PreElaborazione!CF88)&gt;0,PreElaborazione!CF88=""),0,PreElaborazione!CF88)</f>
        <v>0</v>
      </c>
      <c r="CH88">
        <f ca="1">IF(OR(COUNTIF(PreElaborazione!CG$8:'PreElaborazione'!CG87,PreElaborazione!CG88)&gt;0,PreElaborazione!CG88=""),0,PreElaborazione!CG88)</f>
        <v>0</v>
      </c>
      <c r="CI88">
        <f ca="1">IF(OR(COUNTIF(PreElaborazione!CH$8:'PreElaborazione'!CH87,PreElaborazione!CH88)&gt;0,PreElaborazione!CH88=""),0,PreElaborazione!CH88)</f>
        <v>0</v>
      </c>
      <c r="CJ88">
        <f ca="1">IF(OR(COUNTIF(PreElaborazione!CI$8:'PreElaborazione'!CI87,PreElaborazione!CI88)&gt;0,PreElaborazione!CI88=""),0,PreElaborazione!CI88)</f>
        <v>0</v>
      </c>
      <c r="CK88">
        <f ca="1">IF(OR(COUNTIF(PreElaborazione!CJ$8:'PreElaborazione'!CJ87,PreElaborazione!CJ88)&gt;0,PreElaborazione!CJ88=""),0,PreElaborazione!CJ88)</f>
        <v>0</v>
      </c>
      <c r="CL88">
        <f ca="1">IF(OR(COUNTIF(PreElaborazione!CK$8:'PreElaborazione'!CK87,PreElaborazione!CK88)&gt;0,PreElaborazione!CK88=""),0,PreElaborazione!CK88)</f>
        <v>0</v>
      </c>
      <c r="CM88">
        <f ca="1">IF(OR(COUNTIF(PreElaborazione!CL$8:'PreElaborazione'!CL87,PreElaborazione!CL88)&gt;0,PreElaborazione!CL88=""),0,PreElaborazione!CL88)</f>
        <v>0</v>
      </c>
      <c r="CN88">
        <f ca="1">IF(OR(COUNTIF(PreElaborazione!CM$8:'PreElaborazione'!CM87,PreElaborazione!CM88)&gt;0,PreElaborazione!CM88=""),0,PreElaborazione!CM88)</f>
        <v>0</v>
      </c>
      <c r="CO88">
        <f ca="1">IF(OR(COUNTIF(PreElaborazione!CN$8:'PreElaborazione'!CN87,PreElaborazione!CN88)&gt;0,PreElaborazione!CN88=""),0,PreElaborazione!CN88)</f>
        <v>0</v>
      </c>
      <c r="CP88">
        <f ca="1">IF(OR(COUNTIF(PreElaborazione!CO$8:'PreElaborazione'!CO87,PreElaborazione!CO88)&gt;0,PreElaborazione!CO88=""),0,PreElaborazione!CO88)</f>
        <v>0</v>
      </c>
      <c r="CQ88">
        <f ca="1">IF(OR(COUNTIF(PreElaborazione!CP$8:'PreElaborazione'!CP87,PreElaborazione!CP88)&gt;0,PreElaborazione!CP88=""),0,PreElaborazione!CP88)</f>
        <v>0</v>
      </c>
      <c r="CR88">
        <f ca="1">IF(OR(COUNTIF(PreElaborazione!CQ$8:'PreElaborazione'!CQ87,PreElaborazione!CQ88)&gt;0,PreElaborazione!CQ88=""),0,PreElaborazione!CQ88)</f>
        <v>0</v>
      </c>
      <c r="CS88">
        <f ca="1">IF(OR(COUNTIF(PreElaborazione!CR$8:'PreElaborazione'!CR87,PreElaborazione!CR88)&gt;0,PreElaborazione!CR88=""),0,PreElaborazione!CR88)</f>
        <v>0</v>
      </c>
      <c r="CT88">
        <f ca="1">IF(OR(COUNTIF(PreElaborazione!CS$8:'PreElaborazione'!CS87,PreElaborazione!CS88)&gt;0,PreElaborazione!CS88=""),0,PreElaborazione!CS88)</f>
        <v>0</v>
      </c>
      <c r="CU88">
        <f ca="1">IF(OR(COUNTIF(PreElaborazione!CT$8:'PreElaborazione'!CT87,PreElaborazione!CT88)&gt;0,PreElaborazione!CT88=""),0,PreElaborazione!CT88)</f>
        <v>0</v>
      </c>
      <c r="CV88">
        <f ca="1">IF(OR(COUNTIF(PreElaborazione!CU$8:'PreElaborazione'!CU87,PreElaborazione!CU88)&gt;0,PreElaborazione!CU88=""),0,PreElaborazione!CU88)</f>
        <v>0</v>
      </c>
      <c r="CW88">
        <f ca="1">IF(OR(COUNTIF(PreElaborazione!CV$8:'PreElaborazione'!CV87,PreElaborazione!CV88)&gt;0,PreElaborazione!CV88=""),0,PreElaborazione!CV88)</f>
        <v>0</v>
      </c>
      <c r="CX88">
        <f ca="1">IF(OR(COUNTIF(PreElaborazione!CW$8:'PreElaborazione'!CW87,PreElaborazione!CW88)&gt;0,PreElaborazione!CW88=""),0,PreElaborazione!CW88)</f>
        <v>0</v>
      </c>
      <c r="CY88">
        <f ca="1">IF(OR(COUNTIF(PreElaborazione!CX$8:'PreElaborazione'!CX87,PreElaborazione!CX88)&gt;0,PreElaborazione!CX88=""),0,PreElaborazione!CX88)</f>
        <v>0</v>
      </c>
      <c r="CZ88">
        <f ca="1">IF(OR(COUNTIF(PreElaborazione!CY$8:'PreElaborazione'!CY87,PreElaborazione!CY88)&gt;0,PreElaborazione!CY88=""),0,PreElaborazione!CY88)</f>
        <v>0</v>
      </c>
      <c r="DA88">
        <f ca="1">IF(OR(COUNTIF(PreElaborazione!CZ$8:'PreElaborazione'!CZ87,PreElaborazione!CZ88)&gt;0,PreElaborazione!CZ88=""),0,PreElaborazione!CZ88)</f>
        <v>0</v>
      </c>
      <c r="DB88">
        <f ca="1">IF(OR(COUNTIF(PreElaborazione!DA$8:'PreElaborazione'!DA87,PreElaborazione!DA88)&gt;0,PreElaborazione!DA88=""),0,PreElaborazione!DA88)</f>
        <v>0</v>
      </c>
      <c r="DC88">
        <f ca="1">IF(OR(COUNTIF(PreElaborazione!DB$8:'PreElaborazione'!DB87,PreElaborazione!DB88)&gt;0,PreElaborazione!DB88=""),0,PreElaborazione!DB88)</f>
        <v>0</v>
      </c>
      <c r="DD88" s="268">
        <f t="shared" ca="1" si="1"/>
        <v>0</v>
      </c>
    </row>
    <row r="89" spans="2:108">
      <c r="B89" s="121">
        <v>82</v>
      </c>
      <c r="C89">
        <f ca="1">IF(OR(COUNTIF(PreElaborazione!B$8:'PreElaborazione'!B88,PreElaborazione!B89)&gt;0,PreElaborazione!B89=""),0,PreElaborazione!B89)</f>
        <v>0</v>
      </c>
      <c r="D89">
        <f ca="1">IF(OR(COUNTIF(PreElaborazione!C$8:'PreElaborazione'!C88,PreElaborazione!C89)&gt;0,PreElaborazione!C89=""),0,PreElaborazione!C89)</f>
        <v>0</v>
      </c>
      <c r="E89">
        <f ca="1">IF(OR(COUNTIF(PreElaborazione!D$8:'PreElaborazione'!D88,PreElaborazione!D89)&gt;0,PreElaborazione!D89=""),0,PreElaborazione!D89)</f>
        <v>0</v>
      </c>
      <c r="F89">
        <f ca="1">IF(OR(COUNTIF(PreElaborazione!E$8:'PreElaborazione'!E88,PreElaborazione!E89)&gt;0,PreElaborazione!E89=""),0,PreElaborazione!E89)</f>
        <v>0</v>
      </c>
      <c r="G89">
        <f ca="1">IF(OR(COUNTIF(PreElaborazione!F$8:'PreElaborazione'!F88,PreElaborazione!F89)&gt;0,PreElaborazione!F89=""),0,PreElaborazione!F89)</f>
        <v>0</v>
      </c>
      <c r="H89">
        <f ca="1">IF(OR(COUNTIF(PreElaborazione!G$8:'PreElaborazione'!G88,PreElaborazione!G89)&gt;0,PreElaborazione!G89=""),0,PreElaborazione!G89)</f>
        <v>0</v>
      </c>
      <c r="I89">
        <f ca="1">IF(OR(COUNTIF(PreElaborazione!H$8:'PreElaborazione'!H88,PreElaborazione!H89)&gt;0,PreElaborazione!H89=""),0,PreElaborazione!H89)</f>
        <v>0</v>
      </c>
      <c r="J89">
        <f ca="1">IF(OR(COUNTIF(PreElaborazione!I$8:'PreElaborazione'!I88,PreElaborazione!I89)&gt;0,PreElaborazione!I89=""),0,PreElaborazione!I89)</f>
        <v>0</v>
      </c>
      <c r="K89">
        <f ca="1">IF(OR(COUNTIF(PreElaborazione!J$8:'PreElaborazione'!J88,PreElaborazione!J89)&gt;0,PreElaborazione!J89=""),0,PreElaborazione!J89)</f>
        <v>0</v>
      </c>
      <c r="L89">
        <f ca="1">IF(OR(COUNTIF(PreElaborazione!K$8:'PreElaborazione'!K88,PreElaborazione!K89)&gt;0,PreElaborazione!K89=""),0,PreElaborazione!K89)</f>
        <v>0</v>
      </c>
      <c r="M89">
        <f ca="1">IF(OR(COUNTIF(PreElaborazione!L$8:'PreElaborazione'!L88,PreElaborazione!L89)&gt;0,PreElaborazione!L89=""),0,PreElaborazione!L89)</f>
        <v>0</v>
      </c>
      <c r="N89">
        <f ca="1">IF(OR(COUNTIF(PreElaborazione!M$8:'PreElaborazione'!M88,PreElaborazione!M89)&gt;0,PreElaborazione!M89=""),0,PreElaborazione!M89)</f>
        <v>0</v>
      </c>
      <c r="O89">
        <f ca="1">IF(OR(COUNTIF(PreElaborazione!N$8:'PreElaborazione'!N88,PreElaborazione!N89)&gt;0,PreElaborazione!N89=""),0,PreElaborazione!N89)</f>
        <v>0</v>
      </c>
      <c r="P89">
        <f ca="1">IF(OR(COUNTIF(PreElaborazione!O$8:'PreElaborazione'!O88,PreElaborazione!O89)&gt;0,PreElaborazione!O89=""),0,PreElaborazione!O89)</f>
        <v>0</v>
      </c>
      <c r="Q89">
        <f ca="1">IF(OR(COUNTIF(PreElaborazione!P$8:'PreElaborazione'!P88,PreElaborazione!P89)&gt;0,PreElaborazione!P89=""),0,PreElaborazione!P89)</f>
        <v>0</v>
      </c>
      <c r="R89">
        <f ca="1">IF(OR(COUNTIF(PreElaborazione!Q$8:'PreElaborazione'!Q88,PreElaborazione!Q89)&gt;0,PreElaborazione!Q89=""),0,PreElaborazione!Q89)</f>
        <v>0</v>
      </c>
      <c r="S89">
        <f ca="1">IF(OR(COUNTIF(PreElaborazione!R$8:'PreElaborazione'!R88,PreElaborazione!R89)&gt;0,PreElaborazione!R89=""),0,PreElaborazione!R89)</f>
        <v>0</v>
      </c>
      <c r="T89">
        <f ca="1">IF(OR(COUNTIF(PreElaborazione!S$8:'PreElaborazione'!S88,PreElaborazione!S89)&gt;0,PreElaborazione!S89=""),0,PreElaborazione!S89)</f>
        <v>0</v>
      </c>
      <c r="U89">
        <f ca="1">IF(OR(COUNTIF(PreElaborazione!T$8:'PreElaborazione'!T88,PreElaborazione!T89)&gt;0,PreElaborazione!T89=""),0,PreElaborazione!T89)</f>
        <v>0</v>
      </c>
      <c r="V89">
        <f ca="1">IF(OR(COUNTIF(PreElaborazione!U$8:'PreElaborazione'!U88,PreElaborazione!U89)&gt;0,PreElaborazione!U89=""),0,PreElaborazione!U89)</f>
        <v>0</v>
      </c>
      <c r="W89">
        <f ca="1">IF(OR(COUNTIF(PreElaborazione!V$8:'PreElaborazione'!V88,PreElaborazione!V89)&gt;0,PreElaborazione!V89=""),0,PreElaborazione!V89)</f>
        <v>0</v>
      </c>
      <c r="X89">
        <f ca="1">IF(OR(COUNTIF(PreElaborazione!W$8:'PreElaborazione'!W88,PreElaborazione!W89)&gt;0,PreElaborazione!W89=""),0,PreElaborazione!W89)</f>
        <v>0</v>
      </c>
      <c r="Y89">
        <f ca="1">IF(OR(COUNTIF(PreElaborazione!X$8:'PreElaborazione'!X88,PreElaborazione!X89)&gt;0,PreElaborazione!X89=""),0,PreElaborazione!X89)</f>
        <v>0</v>
      </c>
      <c r="Z89">
        <f ca="1">IF(OR(COUNTIF(PreElaborazione!Y$8:'PreElaborazione'!Y88,PreElaborazione!Y89)&gt;0,PreElaborazione!Y89=""),0,PreElaborazione!Y89)</f>
        <v>0</v>
      </c>
      <c r="AA89">
        <f ca="1">IF(OR(COUNTIF(PreElaborazione!Z$8:'PreElaborazione'!Z88,PreElaborazione!Z89)&gt;0,PreElaborazione!Z89=""),0,PreElaborazione!Z89)</f>
        <v>0</v>
      </c>
      <c r="AB89">
        <f ca="1">IF(OR(COUNTIF(PreElaborazione!AA$8:'PreElaborazione'!AA88,PreElaborazione!AA89)&gt;0,PreElaborazione!AA89=""),0,PreElaborazione!AA89)</f>
        <v>0</v>
      </c>
      <c r="AC89">
        <f ca="1">IF(OR(COUNTIF(PreElaborazione!AB$8:'PreElaborazione'!AB88,PreElaborazione!AB89)&gt;0,PreElaborazione!AB89=""),0,PreElaborazione!AB89)</f>
        <v>0</v>
      </c>
      <c r="AD89">
        <f ca="1">IF(OR(COUNTIF(PreElaborazione!AC$8:'PreElaborazione'!AC88,PreElaborazione!AC89)&gt;0,PreElaborazione!AC89=""),0,PreElaborazione!AC89)</f>
        <v>0</v>
      </c>
      <c r="AE89">
        <f ca="1">IF(OR(COUNTIF(PreElaborazione!AD$8:'PreElaborazione'!AD88,PreElaborazione!AD89)&gt;0,PreElaborazione!AD89=""),0,PreElaborazione!AD89)</f>
        <v>0</v>
      </c>
      <c r="AF89">
        <f ca="1">IF(OR(COUNTIF(PreElaborazione!AE$8:'PreElaborazione'!AE88,PreElaborazione!AE89)&gt;0,PreElaborazione!AE89=""),0,PreElaborazione!AE89)</f>
        <v>0</v>
      </c>
      <c r="AG89">
        <f ca="1">IF(OR(COUNTIF(PreElaborazione!AF$8:'PreElaborazione'!AF88,PreElaborazione!AF89)&gt;0,PreElaborazione!AF89=""),0,PreElaborazione!AF89)</f>
        <v>0</v>
      </c>
      <c r="AH89">
        <f ca="1">IF(OR(COUNTIF(PreElaborazione!AG$8:'PreElaborazione'!AG88,PreElaborazione!AG89)&gt;0,PreElaborazione!AG89=""),0,PreElaborazione!AG89)</f>
        <v>0</v>
      </c>
      <c r="AI89">
        <f ca="1">IF(OR(COUNTIF(PreElaborazione!AH$8:'PreElaborazione'!AH88,PreElaborazione!AH89)&gt;0,PreElaborazione!AH89=""),0,PreElaborazione!AH89)</f>
        <v>0</v>
      </c>
      <c r="AJ89">
        <f ca="1">IF(OR(COUNTIF(PreElaborazione!AI$8:'PreElaborazione'!AI88,PreElaborazione!AI89)&gt;0,PreElaborazione!AI89=""),0,PreElaborazione!AI89)</f>
        <v>0</v>
      </c>
      <c r="AK89">
        <f ca="1">IF(OR(COUNTIF(PreElaborazione!AJ$8:'PreElaborazione'!AJ88,PreElaborazione!AJ89)&gt;0,PreElaborazione!AJ89=""),0,PreElaborazione!AJ89)</f>
        <v>0</v>
      </c>
      <c r="AL89">
        <f ca="1">IF(OR(COUNTIF(PreElaborazione!AK$8:'PreElaborazione'!AK88,PreElaborazione!AK89)&gt;0,PreElaborazione!AK89=""),0,PreElaborazione!AK89)</f>
        <v>0</v>
      </c>
      <c r="AM89">
        <f ca="1">IF(OR(COUNTIF(PreElaborazione!AL$8:'PreElaborazione'!AL88,PreElaborazione!AL89)&gt;0,PreElaborazione!AL89=""),0,PreElaborazione!AL89)</f>
        <v>0</v>
      </c>
      <c r="AN89">
        <f ca="1">IF(OR(COUNTIF(PreElaborazione!AM$8:'PreElaborazione'!AM88,PreElaborazione!AM89)&gt;0,PreElaborazione!AM89=""),0,PreElaborazione!AM89)</f>
        <v>0</v>
      </c>
      <c r="AO89">
        <f ca="1">IF(OR(COUNTIF(PreElaborazione!AN$8:'PreElaborazione'!AN88,PreElaborazione!AN89)&gt;0,PreElaborazione!AN89=""),0,PreElaborazione!AN89)</f>
        <v>0</v>
      </c>
      <c r="AP89">
        <f ca="1">IF(OR(COUNTIF(PreElaborazione!AO$8:'PreElaborazione'!AO88,PreElaborazione!AO89)&gt;0,PreElaborazione!AO89=""),0,PreElaborazione!AO89)</f>
        <v>0</v>
      </c>
      <c r="AQ89">
        <f ca="1">IF(OR(COUNTIF(PreElaborazione!AP$8:'PreElaborazione'!AP88,PreElaborazione!AP89)&gt;0,PreElaborazione!AP89=""),0,PreElaborazione!AP89)</f>
        <v>0</v>
      </c>
      <c r="AR89">
        <f ca="1">IF(OR(COUNTIF(PreElaborazione!AQ$8:'PreElaborazione'!AQ88,PreElaborazione!AQ89)&gt;0,PreElaborazione!AQ89=""),0,PreElaborazione!AQ89)</f>
        <v>0</v>
      </c>
      <c r="AS89">
        <f ca="1">IF(OR(COUNTIF(PreElaborazione!AR$8:'PreElaborazione'!AR88,PreElaborazione!AR89)&gt;0,PreElaborazione!AR89=""),0,PreElaborazione!AR89)</f>
        <v>0</v>
      </c>
      <c r="AT89">
        <f ca="1">IF(OR(COUNTIF(PreElaborazione!AS$8:'PreElaborazione'!AS88,PreElaborazione!AS89)&gt;0,PreElaborazione!AS89=""),0,PreElaborazione!AS89)</f>
        <v>0</v>
      </c>
      <c r="AU89">
        <f ca="1">IF(OR(COUNTIF(PreElaborazione!AT$8:'PreElaborazione'!AT88,PreElaborazione!AT89)&gt;0,PreElaborazione!AT89=""),0,PreElaborazione!AT89)</f>
        <v>0</v>
      </c>
      <c r="AV89">
        <f ca="1">IF(OR(COUNTIF(PreElaborazione!AU$8:'PreElaborazione'!AU88,PreElaborazione!AU89)&gt;0,PreElaborazione!AU89=""),0,PreElaborazione!AU89)</f>
        <v>0</v>
      </c>
      <c r="AW89">
        <f ca="1">IF(OR(COUNTIF(PreElaborazione!AV$8:'PreElaborazione'!AV88,PreElaborazione!AV89)&gt;0,PreElaborazione!AV89=""),0,PreElaborazione!AV89)</f>
        <v>0</v>
      </c>
      <c r="AX89">
        <f ca="1">IF(OR(COUNTIF(PreElaborazione!AW$8:'PreElaborazione'!AW88,PreElaborazione!AW89)&gt;0,PreElaborazione!AW89=""),0,PreElaborazione!AW89)</f>
        <v>0</v>
      </c>
      <c r="AY89">
        <f ca="1">IF(OR(COUNTIF(PreElaborazione!AX$8:'PreElaborazione'!AX88,PreElaborazione!AX89)&gt;0,PreElaborazione!AX89=""),0,PreElaborazione!AX89)</f>
        <v>0</v>
      </c>
      <c r="AZ89">
        <f ca="1">IF(OR(COUNTIF(PreElaborazione!AY$8:'PreElaborazione'!AY88,PreElaborazione!AY89)&gt;0,PreElaborazione!AY89=""),0,PreElaborazione!AY89)</f>
        <v>0</v>
      </c>
      <c r="BA89">
        <f ca="1">IF(OR(COUNTIF(PreElaborazione!AZ$8:'PreElaborazione'!AZ88,PreElaborazione!AZ89)&gt;0,PreElaborazione!AZ89=""),0,PreElaborazione!AZ89)</f>
        <v>0</v>
      </c>
      <c r="BB89">
        <f ca="1">IF(OR(COUNTIF(PreElaborazione!BA$8:'PreElaborazione'!BA88,PreElaborazione!BA89)&gt;0,PreElaborazione!BA89=""),0,PreElaborazione!BA89)</f>
        <v>0</v>
      </c>
      <c r="BC89">
        <f ca="1">IF(OR(COUNTIF(PreElaborazione!BB$8:'PreElaborazione'!BB88,PreElaborazione!BB89)&gt;0,PreElaborazione!BB89=""),0,PreElaborazione!BB89)</f>
        <v>0</v>
      </c>
      <c r="BD89">
        <f ca="1">IF(OR(COUNTIF(PreElaborazione!BC$8:'PreElaborazione'!BC88,PreElaborazione!BC89)&gt;0,PreElaborazione!BC89=""),0,PreElaborazione!BC89)</f>
        <v>0</v>
      </c>
      <c r="BE89">
        <f ca="1">IF(OR(COUNTIF(PreElaborazione!BD$8:'PreElaborazione'!BD88,PreElaborazione!BD89)&gt;0,PreElaborazione!BD89=""),0,PreElaborazione!BD89)</f>
        <v>0</v>
      </c>
      <c r="BF89">
        <f ca="1">IF(OR(COUNTIF(PreElaborazione!BE$8:'PreElaborazione'!BE88,PreElaborazione!BE89)&gt;0,PreElaborazione!BE89=""),0,PreElaborazione!BE89)</f>
        <v>0</v>
      </c>
      <c r="BG89">
        <f ca="1">IF(OR(COUNTIF(PreElaborazione!BF$8:'PreElaborazione'!BF88,PreElaborazione!BF89)&gt;0,PreElaborazione!BF89=""),0,PreElaborazione!BF89)</f>
        <v>0</v>
      </c>
      <c r="BH89">
        <f ca="1">IF(OR(COUNTIF(PreElaborazione!BG$8:'PreElaborazione'!BG88,PreElaborazione!BG89)&gt;0,PreElaborazione!BG89=""),0,PreElaborazione!BG89)</f>
        <v>0</v>
      </c>
      <c r="BI89">
        <f ca="1">IF(OR(COUNTIF(PreElaborazione!BH$8:'PreElaborazione'!BH88,PreElaborazione!BH89)&gt;0,PreElaborazione!BH89=""),0,PreElaborazione!BH89)</f>
        <v>0</v>
      </c>
      <c r="BJ89">
        <f ca="1">IF(OR(COUNTIF(PreElaborazione!BI$8:'PreElaborazione'!BI88,PreElaborazione!BI89)&gt;0,PreElaborazione!BI89=""),0,PreElaborazione!BI89)</f>
        <v>0</v>
      </c>
      <c r="BK89">
        <f ca="1">IF(OR(COUNTIF(PreElaborazione!BJ$8:'PreElaborazione'!BJ88,PreElaborazione!BJ89)&gt;0,PreElaborazione!BJ89=""),0,PreElaborazione!BJ89)</f>
        <v>0</v>
      </c>
      <c r="BL89">
        <f ca="1">IF(OR(COUNTIF(PreElaborazione!BK$8:'PreElaborazione'!BK88,PreElaborazione!BK89)&gt;0,PreElaborazione!BK89=""),0,PreElaborazione!BK89)</f>
        <v>0</v>
      </c>
      <c r="BM89">
        <f ca="1">IF(OR(COUNTIF(PreElaborazione!BL$8:'PreElaborazione'!BL88,PreElaborazione!BL89)&gt;0,PreElaborazione!BL89=""),0,PreElaborazione!BL89)</f>
        <v>0</v>
      </c>
      <c r="BN89">
        <f ca="1">IF(OR(COUNTIF(PreElaborazione!BM$8:'PreElaborazione'!BM88,PreElaborazione!BM89)&gt;0,PreElaborazione!BM89=""),0,PreElaborazione!BM89)</f>
        <v>0</v>
      </c>
      <c r="BO89">
        <f ca="1">IF(OR(COUNTIF(PreElaborazione!BN$8:'PreElaborazione'!BN88,PreElaborazione!BN89)&gt;0,PreElaborazione!BN89=""),0,PreElaborazione!BN89)</f>
        <v>0</v>
      </c>
      <c r="BP89">
        <f ca="1">IF(OR(COUNTIF(PreElaborazione!BO$8:'PreElaborazione'!BO88,PreElaborazione!BO89)&gt;0,PreElaborazione!BO89=""),0,PreElaborazione!BO89)</f>
        <v>0</v>
      </c>
      <c r="BQ89">
        <f ca="1">IF(OR(COUNTIF(PreElaborazione!BP$8:'PreElaborazione'!BP88,PreElaborazione!BP89)&gt;0,PreElaborazione!BP89=""),0,PreElaborazione!BP89)</f>
        <v>0</v>
      </c>
      <c r="BR89">
        <f ca="1">IF(OR(COUNTIF(PreElaborazione!BQ$8:'PreElaborazione'!BQ88,PreElaborazione!BQ89)&gt;0,PreElaborazione!BQ89=""),0,PreElaborazione!BQ89)</f>
        <v>0</v>
      </c>
      <c r="BS89">
        <f ca="1">IF(OR(COUNTIF(PreElaborazione!BR$8:'PreElaborazione'!BR88,PreElaborazione!BR89)&gt;0,PreElaborazione!BR89=""),0,PreElaborazione!BR89)</f>
        <v>0</v>
      </c>
      <c r="BT89">
        <f ca="1">IF(OR(COUNTIF(PreElaborazione!BS$8:'PreElaborazione'!BS88,PreElaborazione!BS89)&gt;0,PreElaborazione!BS89=""),0,PreElaborazione!BS89)</f>
        <v>0</v>
      </c>
      <c r="BU89">
        <f ca="1">IF(OR(COUNTIF(PreElaborazione!BT$8:'PreElaborazione'!BT88,PreElaborazione!BT89)&gt;0,PreElaborazione!BT89=""),0,PreElaborazione!BT89)</f>
        <v>0</v>
      </c>
      <c r="BV89">
        <f ca="1">IF(OR(COUNTIF(PreElaborazione!BU$8:'PreElaborazione'!BU88,PreElaborazione!BU89)&gt;0,PreElaborazione!BU89=""),0,PreElaborazione!BU89)</f>
        <v>0</v>
      </c>
      <c r="BW89">
        <f ca="1">IF(OR(COUNTIF(PreElaborazione!BV$8:'PreElaborazione'!BV88,PreElaborazione!BV89)&gt;0,PreElaborazione!BV89=""),0,PreElaborazione!BV89)</f>
        <v>0</v>
      </c>
      <c r="BX89">
        <f ca="1">IF(OR(COUNTIF(PreElaborazione!BW$8:'PreElaborazione'!BW88,PreElaborazione!BW89)&gt;0,PreElaborazione!BW89=""),0,PreElaborazione!BW89)</f>
        <v>0</v>
      </c>
      <c r="BY89">
        <f ca="1">IF(OR(COUNTIF(PreElaborazione!BX$8:'PreElaborazione'!BX88,PreElaborazione!BX89)&gt;0,PreElaborazione!BX89=""),0,PreElaborazione!BX89)</f>
        <v>0</v>
      </c>
      <c r="BZ89">
        <f ca="1">IF(OR(COUNTIF(PreElaborazione!BY$8:'PreElaborazione'!BY88,PreElaborazione!BY89)&gt;0,PreElaborazione!BY89=""),0,PreElaborazione!BY89)</f>
        <v>0</v>
      </c>
      <c r="CA89">
        <f ca="1">IF(OR(COUNTIF(PreElaborazione!BZ$8:'PreElaborazione'!BZ88,PreElaborazione!BZ89)&gt;0,PreElaborazione!BZ89=""),0,PreElaborazione!BZ89)</f>
        <v>0</v>
      </c>
      <c r="CB89">
        <f ca="1">IF(OR(COUNTIF(PreElaborazione!CA$8:'PreElaborazione'!CA88,PreElaborazione!CA89)&gt;0,PreElaborazione!CA89=""),0,PreElaborazione!CA89)</f>
        <v>0</v>
      </c>
      <c r="CC89">
        <f ca="1">IF(OR(COUNTIF(PreElaborazione!CB$8:'PreElaborazione'!CB88,PreElaborazione!CB89)&gt;0,PreElaborazione!CB89=""),0,PreElaborazione!CB89)</f>
        <v>0</v>
      </c>
      <c r="CD89">
        <f ca="1">IF(OR(COUNTIF(PreElaborazione!CC$8:'PreElaborazione'!CC88,PreElaborazione!CC89)&gt;0,PreElaborazione!CC89=""),0,PreElaborazione!CC89)</f>
        <v>0</v>
      </c>
      <c r="CE89">
        <f ca="1">IF(OR(COUNTIF(PreElaborazione!CD$8:'PreElaborazione'!CD88,PreElaborazione!CD89)&gt;0,PreElaborazione!CD89=""),0,PreElaborazione!CD89)</f>
        <v>0</v>
      </c>
      <c r="CF89">
        <f ca="1">IF(OR(COUNTIF(PreElaborazione!CE$8:'PreElaborazione'!CE88,PreElaborazione!CE89)&gt;0,PreElaborazione!CE89=""),0,PreElaborazione!CE89)</f>
        <v>0</v>
      </c>
      <c r="CG89">
        <f ca="1">IF(OR(COUNTIF(PreElaborazione!CF$8:'PreElaborazione'!CF88,PreElaborazione!CF89)&gt;0,PreElaborazione!CF89=""),0,PreElaborazione!CF89)</f>
        <v>0</v>
      </c>
      <c r="CH89">
        <f ca="1">IF(OR(COUNTIF(PreElaborazione!CG$8:'PreElaborazione'!CG88,PreElaborazione!CG89)&gt;0,PreElaborazione!CG89=""),0,PreElaborazione!CG89)</f>
        <v>0</v>
      </c>
      <c r="CI89">
        <f ca="1">IF(OR(COUNTIF(PreElaborazione!CH$8:'PreElaborazione'!CH88,PreElaborazione!CH89)&gt;0,PreElaborazione!CH89=""),0,PreElaborazione!CH89)</f>
        <v>0</v>
      </c>
      <c r="CJ89">
        <f ca="1">IF(OR(COUNTIF(PreElaborazione!CI$8:'PreElaborazione'!CI88,PreElaborazione!CI89)&gt;0,PreElaborazione!CI89=""),0,PreElaborazione!CI89)</f>
        <v>0</v>
      </c>
      <c r="CK89">
        <f ca="1">IF(OR(COUNTIF(PreElaborazione!CJ$8:'PreElaborazione'!CJ88,PreElaborazione!CJ89)&gt;0,PreElaborazione!CJ89=""),0,PreElaborazione!CJ89)</f>
        <v>0</v>
      </c>
      <c r="CL89">
        <f ca="1">IF(OR(COUNTIF(PreElaborazione!CK$8:'PreElaborazione'!CK88,PreElaborazione!CK89)&gt;0,PreElaborazione!CK89=""),0,PreElaborazione!CK89)</f>
        <v>0</v>
      </c>
      <c r="CM89">
        <f ca="1">IF(OR(COUNTIF(PreElaborazione!CL$8:'PreElaborazione'!CL88,PreElaborazione!CL89)&gt;0,PreElaborazione!CL89=""),0,PreElaborazione!CL89)</f>
        <v>0</v>
      </c>
      <c r="CN89">
        <f ca="1">IF(OR(COUNTIF(PreElaborazione!CM$8:'PreElaborazione'!CM88,PreElaborazione!CM89)&gt;0,PreElaborazione!CM89=""),0,PreElaborazione!CM89)</f>
        <v>0</v>
      </c>
      <c r="CO89">
        <f ca="1">IF(OR(COUNTIF(PreElaborazione!CN$8:'PreElaborazione'!CN88,PreElaborazione!CN89)&gt;0,PreElaborazione!CN89=""),0,PreElaborazione!CN89)</f>
        <v>0</v>
      </c>
      <c r="CP89">
        <f ca="1">IF(OR(COUNTIF(PreElaborazione!CO$8:'PreElaborazione'!CO88,PreElaborazione!CO89)&gt;0,PreElaborazione!CO89=""),0,PreElaborazione!CO89)</f>
        <v>0</v>
      </c>
      <c r="CQ89">
        <f ca="1">IF(OR(COUNTIF(PreElaborazione!CP$8:'PreElaborazione'!CP88,PreElaborazione!CP89)&gt;0,PreElaborazione!CP89=""),0,PreElaborazione!CP89)</f>
        <v>0</v>
      </c>
      <c r="CR89">
        <f ca="1">IF(OR(COUNTIF(PreElaborazione!CQ$8:'PreElaborazione'!CQ88,PreElaborazione!CQ89)&gt;0,PreElaborazione!CQ89=""),0,PreElaborazione!CQ89)</f>
        <v>0</v>
      </c>
      <c r="CS89">
        <f ca="1">IF(OR(COUNTIF(PreElaborazione!CR$8:'PreElaborazione'!CR88,PreElaborazione!CR89)&gt;0,PreElaborazione!CR89=""),0,PreElaborazione!CR89)</f>
        <v>0</v>
      </c>
      <c r="CT89">
        <f ca="1">IF(OR(COUNTIF(PreElaborazione!CS$8:'PreElaborazione'!CS88,PreElaborazione!CS89)&gt;0,PreElaborazione!CS89=""),0,PreElaborazione!CS89)</f>
        <v>0</v>
      </c>
      <c r="CU89">
        <f ca="1">IF(OR(COUNTIF(PreElaborazione!CT$8:'PreElaborazione'!CT88,PreElaborazione!CT89)&gt;0,PreElaborazione!CT89=""),0,PreElaborazione!CT89)</f>
        <v>0</v>
      </c>
      <c r="CV89">
        <f ca="1">IF(OR(COUNTIF(PreElaborazione!CU$8:'PreElaborazione'!CU88,PreElaborazione!CU89)&gt;0,PreElaborazione!CU89=""),0,PreElaborazione!CU89)</f>
        <v>0</v>
      </c>
      <c r="CW89">
        <f ca="1">IF(OR(COUNTIF(PreElaborazione!CV$8:'PreElaborazione'!CV88,PreElaborazione!CV89)&gt;0,PreElaborazione!CV89=""),0,PreElaborazione!CV89)</f>
        <v>0</v>
      </c>
      <c r="CX89">
        <f ca="1">IF(OR(COUNTIF(PreElaborazione!CW$8:'PreElaborazione'!CW88,PreElaborazione!CW89)&gt;0,PreElaborazione!CW89=""),0,PreElaborazione!CW89)</f>
        <v>0</v>
      </c>
      <c r="CY89">
        <f ca="1">IF(OR(COUNTIF(PreElaborazione!CX$8:'PreElaborazione'!CX88,PreElaborazione!CX89)&gt;0,PreElaborazione!CX89=""),0,PreElaborazione!CX89)</f>
        <v>0</v>
      </c>
      <c r="CZ89">
        <f ca="1">IF(OR(COUNTIF(PreElaborazione!CY$8:'PreElaborazione'!CY88,PreElaborazione!CY89)&gt;0,PreElaborazione!CY89=""),0,PreElaborazione!CY89)</f>
        <v>0</v>
      </c>
      <c r="DA89">
        <f ca="1">IF(OR(COUNTIF(PreElaborazione!CZ$8:'PreElaborazione'!CZ88,PreElaborazione!CZ89)&gt;0,PreElaborazione!CZ89=""),0,PreElaborazione!CZ89)</f>
        <v>0</v>
      </c>
      <c r="DB89">
        <f ca="1">IF(OR(COUNTIF(PreElaborazione!DA$8:'PreElaborazione'!DA88,PreElaborazione!DA89)&gt;0,PreElaborazione!DA89=""),0,PreElaborazione!DA89)</f>
        <v>0</v>
      </c>
      <c r="DC89">
        <f ca="1">IF(OR(COUNTIF(PreElaborazione!DB$8:'PreElaborazione'!DB88,PreElaborazione!DB89)&gt;0,PreElaborazione!DB89=""),0,PreElaborazione!DB89)</f>
        <v>0</v>
      </c>
      <c r="DD89" s="268">
        <f t="shared" ca="1" si="1"/>
        <v>0</v>
      </c>
    </row>
    <row r="90" spans="2:108">
      <c r="B90" s="121">
        <v>83</v>
      </c>
      <c r="C90">
        <f ca="1">IF(OR(COUNTIF(PreElaborazione!B$8:'PreElaborazione'!B89,PreElaborazione!B90)&gt;0,PreElaborazione!B90=""),0,PreElaborazione!B90)</f>
        <v>0</v>
      </c>
      <c r="D90">
        <f ca="1">IF(OR(COUNTIF(PreElaborazione!C$8:'PreElaborazione'!C89,PreElaborazione!C90)&gt;0,PreElaborazione!C90=""),0,PreElaborazione!C90)</f>
        <v>0</v>
      </c>
      <c r="E90">
        <f ca="1">IF(OR(COUNTIF(PreElaborazione!D$8:'PreElaborazione'!D89,PreElaborazione!D90)&gt;0,PreElaborazione!D90=""),0,PreElaborazione!D90)</f>
        <v>0</v>
      </c>
      <c r="F90">
        <f ca="1">IF(OR(COUNTIF(PreElaborazione!E$8:'PreElaborazione'!E89,PreElaborazione!E90)&gt;0,PreElaborazione!E90=""),0,PreElaborazione!E90)</f>
        <v>0</v>
      </c>
      <c r="G90">
        <f ca="1">IF(OR(COUNTIF(PreElaborazione!F$8:'PreElaborazione'!F89,PreElaborazione!F90)&gt;0,PreElaborazione!F90=""),0,PreElaborazione!F90)</f>
        <v>0</v>
      </c>
      <c r="H90">
        <f ca="1">IF(OR(COUNTIF(PreElaborazione!G$8:'PreElaborazione'!G89,PreElaborazione!G90)&gt;0,PreElaborazione!G90=""),0,PreElaborazione!G90)</f>
        <v>0</v>
      </c>
      <c r="I90">
        <f ca="1">IF(OR(COUNTIF(PreElaborazione!H$8:'PreElaborazione'!H89,PreElaborazione!H90)&gt;0,PreElaborazione!H90=""),0,PreElaborazione!H90)</f>
        <v>0</v>
      </c>
      <c r="J90">
        <f ca="1">IF(OR(COUNTIF(PreElaborazione!I$8:'PreElaborazione'!I89,PreElaborazione!I90)&gt;0,PreElaborazione!I90=""),0,PreElaborazione!I90)</f>
        <v>0</v>
      </c>
      <c r="K90">
        <f ca="1">IF(OR(COUNTIF(PreElaborazione!J$8:'PreElaborazione'!J89,PreElaborazione!J90)&gt;0,PreElaborazione!J90=""),0,PreElaborazione!J90)</f>
        <v>0</v>
      </c>
      <c r="L90">
        <f ca="1">IF(OR(COUNTIF(PreElaborazione!K$8:'PreElaborazione'!K89,PreElaborazione!K90)&gt;0,PreElaborazione!K90=""),0,PreElaborazione!K90)</f>
        <v>0</v>
      </c>
      <c r="M90">
        <f ca="1">IF(OR(COUNTIF(PreElaborazione!L$8:'PreElaborazione'!L89,PreElaborazione!L90)&gt;0,PreElaborazione!L90=""),0,PreElaborazione!L90)</f>
        <v>0</v>
      </c>
      <c r="N90">
        <f ca="1">IF(OR(COUNTIF(PreElaborazione!M$8:'PreElaborazione'!M89,PreElaborazione!M90)&gt;0,PreElaborazione!M90=""),0,PreElaborazione!M90)</f>
        <v>0</v>
      </c>
      <c r="O90">
        <f ca="1">IF(OR(COUNTIF(PreElaborazione!N$8:'PreElaborazione'!N89,PreElaborazione!N90)&gt;0,PreElaborazione!N90=""),0,PreElaborazione!N90)</f>
        <v>0</v>
      </c>
      <c r="P90">
        <f ca="1">IF(OR(COUNTIF(PreElaborazione!O$8:'PreElaborazione'!O89,PreElaborazione!O90)&gt;0,PreElaborazione!O90=""),0,PreElaborazione!O90)</f>
        <v>0</v>
      </c>
      <c r="Q90">
        <f ca="1">IF(OR(COUNTIF(PreElaborazione!P$8:'PreElaborazione'!P89,PreElaborazione!P90)&gt;0,PreElaborazione!P90=""),0,PreElaborazione!P90)</f>
        <v>0</v>
      </c>
      <c r="R90">
        <f ca="1">IF(OR(COUNTIF(PreElaborazione!Q$8:'PreElaborazione'!Q89,PreElaborazione!Q90)&gt;0,PreElaborazione!Q90=""),0,PreElaborazione!Q90)</f>
        <v>0</v>
      </c>
      <c r="S90">
        <f ca="1">IF(OR(COUNTIF(PreElaborazione!R$8:'PreElaborazione'!R89,PreElaborazione!R90)&gt;0,PreElaborazione!R90=""),0,PreElaborazione!R90)</f>
        <v>0</v>
      </c>
      <c r="T90">
        <f ca="1">IF(OR(COUNTIF(PreElaborazione!S$8:'PreElaborazione'!S89,PreElaborazione!S90)&gt;0,PreElaborazione!S90=""),0,PreElaborazione!S90)</f>
        <v>0</v>
      </c>
      <c r="U90">
        <f ca="1">IF(OR(COUNTIF(PreElaborazione!T$8:'PreElaborazione'!T89,PreElaborazione!T90)&gt;0,PreElaborazione!T90=""),0,PreElaborazione!T90)</f>
        <v>0</v>
      </c>
      <c r="V90">
        <f ca="1">IF(OR(COUNTIF(PreElaborazione!U$8:'PreElaborazione'!U89,PreElaborazione!U90)&gt;0,PreElaborazione!U90=""),0,PreElaborazione!U90)</f>
        <v>0</v>
      </c>
      <c r="W90">
        <f ca="1">IF(OR(COUNTIF(PreElaborazione!V$8:'PreElaborazione'!V89,PreElaborazione!V90)&gt;0,PreElaborazione!V90=""),0,PreElaborazione!V90)</f>
        <v>0</v>
      </c>
      <c r="X90">
        <f ca="1">IF(OR(COUNTIF(PreElaborazione!W$8:'PreElaborazione'!W89,PreElaborazione!W90)&gt;0,PreElaborazione!W90=""),0,PreElaborazione!W90)</f>
        <v>0</v>
      </c>
      <c r="Y90">
        <f ca="1">IF(OR(COUNTIF(PreElaborazione!X$8:'PreElaborazione'!X89,PreElaborazione!X90)&gt;0,PreElaborazione!X90=""),0,PreElaborazione!X90)</f>
        <v>0</v>
      </c>
      <c r="Z90">
        <f ca="1">IF(OR(COUNTIF(PreElaborazione!Y$8:'PreElaborazione'!Y89,PreElaborazione!Y90)&gt;0,PreElaborazione!Y90=""),0,PreElaborazione!Y90)</f>
        <v>0</v>
      </c>
      <c r="AA90">
        <f ca="1">IF(OR(COUNTIF(PreElaborazione!Z$8:'PreElaborazione'!Z89,PreElaborazione!Z90)&gt;0,PreElaborazione!Z90=""),0,PreElaborazione!Z90)</f>
        <v>0</v>
      </c>
      <c r="AB90">
        <f ca="1">IF(OR(COUNTIF(PreElaborazione!AA$8:'PreElaborazione'!AA89,PreElaborazione!AA90)&gt;0,PreElaborazione!AA90=""),0,PreElaborazione!AA90)</f>
        <v>0</v>
      </c>
      <c r="AC90">
        <f ca="1">IF(OR(COUNTIF(PreElaborazione!AB$8:'PreElaborazione'!AB89,PreElaborazione!AB90)&gt;0,PreElaborazione!AB90=""),0,PreElaborazione!AB90)</f>
        <v>0</v>
      </c>
      <c r="AD90">
        <f ca="1">IF(OR(COUNTIF(PreElaborazione!AC$8:'PreElaborazione'!AC89,PreElaborazione!AC90)&gt;0,PreElaborazione!AC90=""),0,PreElaborazione!AC90)</f>
        <v>0</v>
      </c>
      <c r="AE90">
        <f ca="1">IF(OR(COUNTIF(PreElaborazione!AD$8:'PreElaborazione'!AD89,PreElaborazione!AD90)&gt;0,PreElaborazione!AD90=""),0,PreElaborazione!AD90)</f>
        <v>0</v>
      </c>
      <c r="AF90">
        <f ca="1">IF(OR(COUNTIF(PreElaborazione!AE$8:'PreElaborazione'!AE89,PreElaborazione!AE90)&gt;0,PreElaborazione!AE90=""),0,PreElaborazione!AE90)</f>
        <v>0</v>
      </c>
      <c r="AG90">
        <f ca="1">IF(OR(COUNTIF(PreElaborazione!AF$8:'PreElaborazione'!AF89,PreElaborazione!AF90)&gt;0,PreElaborazione!AF90=""),0,PreElaborazione!AF90)</f>
        <v>0</v>
      </c>
      <c r="AH90">
        <f ca="1">IF(OR(COUNTIF(PreElaborazione!AG$8:'PreElaborazione'!AG89,PreElaborazione!AG90)&gt;0,PreElaborazione!AG90=""),0,PreElaborazione!AG90)</f>
        <v>0</v>
      </c>
      <c r="AI90">
        <f ca="1">IF(OR(COUNTIF(PreElaborazione!AH$8:'PreElaborazione'!AH89,PreElaborazione!AH90)&gt;0,PreElaborazione!AH90=""),0,PreElaborazione!AH90)</f>
        <v>0</v>
      </c>
      <c r="AJ90">
        <f ca="1">IF(OR(COUNTIF(PreElaborazione!AI$8:'PreElaborazione'!AI89,PreElaborazione!AI90)&gt;0,PreElaborazione!AI90=""),0,PreElaborazione!AI90)</f>
        <v>0</v>
      </c>
      <c r="AK90">
        <f ca="1">IF(OR(COUNTIF(PreElaborazione!AJ$8:'PreElaborazione'!AJ89,PreElaborazione!AJ90)&gt;0,PreElaborazione!AJ90=""),0,PreElaborazione!AJ90)</f>
        <v>0</v>
      </c>
      <c r="AL90">
        <f ca="1">IF(OR(COUNTIF(PreElaborazione!AK$8:'PreElaborazione'!AK89,PreElaborazione!AK90)&gt;0,PreElaborazione!AK90=""),0,PreElaborazione!AK90)</f>
        <v>0</v>
      </c>
      <c r="AM90">
        <f ca="1">IF(OR(COUNTIF(PreElaborazione!AL$8:'PreElaborazione'!AL89,PreElaborazione!AL90)&gt;0,PreElaborazione!AL90=""),0,PreElaborazione!AL90)</f>
        <v>0</v>
      </c>
      <c r="AN90">
        <f ca="1">IF(OR(COUNTIF(PreElaborazione!AM$8:'PreElaborazione'!AM89,PreElaborazione!AM90)&gt;0,PreElaborazione!AM90=""),0,PreElaborazione!AM90)</f>
        <v>0</v>
      </c>
      <c r="AO90">
        <f ca="1">IF(OR(COUNTIF(PreElaborazione!AN$8:'PreElaborazione'!AN89,PreElaborazione!AN90)&gt;0,PreElaborazione!AN90=""),0,PreElaborazione!AN90)</f>
        <v>0</v>
      </c>
      <c r="AP90">
        <f ca="1">IF(OR(COUNTIF(PreElaborazione!AO$8:'PreElaborazione'!AO89,PreElaborazione!AO90)&gt;0,PreElaborazione!AO90=""),0,PreElaborazione!AO90)</f>
        <v>0</v>
      </c>
      <c r="AQ90">
        <f ca="1">IF(OR(COUNTIF(PreElaborazione!AP$8:'PreElaborazione'!AP89,PreElaborazione!AP90)&gt;0,PreElaborazione!AP90=""),0,PreElaborazione!AP90)</f>
        <v>0</v>
      </c>
      <c r="AR90">
        <f ca="1">IF(OR(COUNTIF(PreElaborazione!AQ$8:'PreElaborazione'!AQ89,PreElaborazione!AQ90)&gt;0,PreElaborazione!AQ90=""),0,PreElaborazione!AQ90)</f>
        <v>0</v>
      </c>
      <c r="AS90">
        <f ca="1">IF(OR(COUNTIF(PreElaborazione!AR$8:'PreElaborazione'!AR89,PreElaborazione!AR90)&gt;0,PreElaborazione!AR90=""),0,PreElaborazione!AR90)</f>
        <v>0</v>
      </c>
      <c r="AT90">
        <f ca="1">IF(OR(COUNTIF(PreElaborazione!AS$8:'PreElaborazione'!AS89,PreElaborazione!AS90)&gt;0,PreElaborazione!AS90=""),0,PreElaborazione!AS90)</f>
        <v>0</v>
      </c>
      <c r="AU90">
        <f ca="1">IF(OR(COUNTIF(PreElaborazione!AT$8:'PreElaborazione'!AT89,PreElaborazione!AT90)&gt;0,PreElaborazione!AT90=""),0,PreElaborazione!AT90)</f>
        <v>0</v>
      </c>
      <c r="AV90">
        <f ca="1">IF(OR(COUNTIF(PreElaborazione!AU$8:'PreElaborazione'!AU89,PreElaborazione!AU90)&gt;0,PreElaborazione!AU90=""),0,PreElaborazione!AU90)</f>
        <v>0</v>
      </c>
      <c r="AW90">
        <f ca="1">IF(OR(COUNTIF(PreElaborazione!AV$8:'PreElaborazione'!AV89,PreElaborazione!AV90)&gt;0,PreElaborazione!AV90=""),0,PreElaborazione!AV90)</f>
        <v>0</v>
      </c>
      <c r="AX90">
        <f ca="1">IF(OR(COUNTIF(PreElaborazione!AW$8:'PreElaborazione'!AW89,PreElaborazione!AW90)&gt;0,PreElaborazione!AW90=""),0,PreElaborazione!AW90)</f>
        <v>0</v>
      </c>
      <c r="AY90">
        <f ca="1">IF(OR(COUNTIF(PreElaborazione!AX$8:'PreElaborazione'!AX89,PreElaborazione!AX90)&gt;0,PreElaborazione!AX90=""),0,PreElaborazione!AX90)</f>
        <v>0</v>
      </c>
      <c r="AZ90">
        <f ca="1">IF(OR(COUNTIF(PreElaborazione!AY$8:'PreElaborazione'!AY89,PreElaborazione!AY90)&gt;0,PreElaborazione!AY90=""),0,PreElaborazione!AY90)</f>
        <v>0</v>
      </c>
      <c r="BA90">
        <f ca="1">IF(OR(COUNTIF(PreElaborazione!AZ$8:'PreElaborazione'!AZ89,PreElaborazione!AZ90)&gt;0,PreElaborazione!AZ90=""),0,PreElaborazione!AZ90)</f>
        <v>0</v>
      </c>
      <c r="BB90">
        <f ca="1">IF(OR(COUNTIF(PreElaborazione!BA$8:'PreElaborazione'!BA89,PreElaborazione!BA90)&gt;0,PreElaborazione!BA90=""),0,PreElaborazione!BA90)</f>
        <v>0</v>
      </c>
      <c r="BC90">
        <f ca="1">IF(OR(COUNTIF(PreElaborazione!BB$8:'PreElaborazione'!BB89,PreElaborazione!BB90)&gt;0,PreElaborazione!BB90=""),0,PreElaborazione!BB90)</f>
        <v>0</v>
      </c>
      <c r="BD90">
        <f ca="1">IF(OR(COUNTIF(PreElaborazione!BC$8:'PreElaborazione'!BC89,PreElaborazione!BC90)&gt;0,PreElaborazione!BC90=""),0,PreElaborazione!BC90)</f>
        <v>0</v>
      </c>
      <c r="BE90">
        <f ca="1">IF(OR(COUNTIF(PreElaborazione!BD$8:'PreElaborazione'!BD89,PreElaborazione!BD90)&gt;0,PreElaborazione!BD90=""),0,PreElaborazione!BD90)</f>
        <v>0</v>
      </c>
      <c r="BF90">
        <f ca="1">IF(OR(COUNTIF(PreElaborazione!BE$8:'PreElaborazione'!BE89,PreElaborazione!BE90)&gt;0,PreElaborazione!BE90=""),0,PreElaborazione!BE90)</f>
        <v>0</v>
      </c>
      <c r="BG90">
        <f ca="1">IF(OR(COUNTIF(PreElaborazione!BF$8:'PreElaborazione'!BF89,PreElaborazione!BF90)&gt;0,PreElaborazione!BF90=""),0,PreElaborazione!BF90)</f>
        <v>0</v>
      </c>
      <c r="BH90">
        <f ca="1">IF(OR(COUNTIF(PreElaborazione!BG$8:'PreElaborazione'!BG89,PreElaborazione!BG90)&gt;0,PreElaborazione!BG90=""),0,PreElaborazione!BG90)</f>
        <v>0</v>
      </c>
      <c r="BI90">
        <f ca="1">IF(OR(COUNTIF(PreElaborazione!BH$8:'PreElaborazione'!BH89,PreElaborazione!BH90)&gt;0,PreElaborazione!BH90=""),0,PreElaborazione!BH90)</f>
        <v>0</v>
      </c>
      <c r="BJ90">
        <f ca="1">IF(OR(COUNTIF(PreElaborazione!BI$8:'PreElaborazione'!BI89,PreElaborazione!BI90)&gt;0,PreElaborazione!BI90=""),0,PreElaborazione!BI90)</f>
        <v>0</v>
      </c>
      <c r="BK90">
        <f ca="1">IF(OR(COUNTIF(PreElaborazione!BJ$8:'PreElaborazione'!BJ89,PreElaborazione!BJ90)&gt;0,PreElaborazione!BJ90=""),0,PreElaborazione!BJ90)</f>
        <v>0</v>
      </c>
      <c r="BL90">
        <f ca="1">IF(OR(COUNTIF(PreElaborazione!BK$8:'PreElaborazione'!BK89,PreElaborazione!BK90)&gt;0,PreElaborazione!BK90=""),0,PreElaborazione!BK90)</f>
        <v>0</v>
      </c>
      <c r="BM90">
        <f ca="1">IF(OR(COUNTIF(PreElaborazione!BL$8:'PreElaborazione'!BL89,PreElaborazione!BL90)&gt;0,PreElaborazione!BL90=""),0,PreElaborazione!BL90)</f>
        <v>0</v>
      </c>
      <c r="BN90">
        <f ca="1">IF(OR(COUNTIF(PreElaborazione!BM$8:'PreElaborazione'!BM89,PreElaborazione!BM90)&gt;0,PreElaborazione!BM90=""),0,PreElaborazione!BM90)</f>
        <v>0</v>
      </c>
      <c r="BO90">
        <f ca="1">IF(OR(COUNTIF(PreElaborazione!BN$8:'PreElaborazione'!BN89,PreElaborazione!BN90)&gt;0,PreElaborazione!BN90=""),0,PreElaborazione!BN90)</f>
        <v>0</v>
      </c>
      <c r="BP90">
        <f ca="1">IF(OR(COUNTIF(PreElaborazione!BO$8:'PreElaborazione'!BO89,PreElaborazione!BO90)&gt;0,PreElaborazione!BO90=""),0,PreElaborazione!BO90)</f>
        <v>0</v>
      </c>
      <c r="BQ90">
        <f ca="1">IF(OR(COUNTIF(PreElaborazione!BP$8:'PreElaborazione'!BP89,PreElaborazione!BP90)&gt;0,PreElaborazione!BP90=""),0,PreElaborazione!BP90)</f>
        <v>0</v>
      </c>
      <c r="BR90">
        <f ca="1">IF(OR(COUNTIF(PreElaborazione!BQ$8:'PreElaborazione'!BQ89,PreElaborazione!BQ90)&gt;0,PreElaborazione!BQ90=""),0,PreElaborazione!BQ90)</f>
        <v>0</v>
      </c>
      <c r="BS90">
        <f ca="1">IF(OR(COUNTIF(PreElaborazione!BR$8:'PreElaborazione'!BR89,PreElaborazione!BR90)&gt;0,PreElaborazione!BR90=""),0,PreElaborazione!BR90)</f>
        <v>0</v>
      </c>
      <c r="BT90">
        <f ca="1">IF(OR(COUNTIF(PreElaborazione!BS$8:'PreElaborazione'!BS89,PreElaborazione!BS90)&gt;0,PreElaborazione!BS90=""),0,PreElaborazione!BS90)</f>
        <v>0</v>
      </c>
      <c r="BU90">
        <f ca="1">IF(OR(COUNTIF(PreElaborazione!BT$8:'PreElaborazione'!BT89,PreElaborazione!BT90)&gt;0,PreElaborazione!BT90=""),0,PreElaborazione!BT90)</f>
        <v>0</v>
      </c>
      <c r="BV90">
        <f ca="1">IF(OR(COUNTIF(PreElaborazione!BU$8:'PreElaborazione'!BU89,PreElaborazione!BU90)&gt;0,PreElaborazione!BU90=""),0,PreElaborazione!BU90)</f>
        <v>0</v>
      </c>
      <c r="BW90">
        <f ca="1">IF(OR(COUNTIF(PreElaborazione!BV$8:'PreElaborazione'!BV89,PreElaborazione!BV90)&gt;0,PreElaborazione!BV90=""),0,PreElaborazione!BV90)</f>
        <v>0</v>
      </c>
      <c r="BX90">
        <f ca="1">IF(OR(COUNTIF(PreElaborazione!BW$8:'PreElaborazione'!BW89,PreElaborazione!BW90)&gt;0,PreElaborazione!BW90=""),0,PreElaborazione!BW90)</f>
        <v>0</v>
      </c>
      <c r="BY90">
        <f ca="1">IF(OR(COUNTIF(PreElaborazione!BX$8:'PreElaborazione'!BX89,PreElaborazione!BX90)&gt;0,PreElaborazione!BX90=""),0,PreElaborazione!BX90)</f>
        <v>0</v>
      </c>
      <c r="BZ90">
        <f ca="1">IF(OR(COUNTIF(PreElaborazione!BY$8:'PreElaborazione'!BY89,PreElaborazione!BY90)&gt;0,PreElaborazione!BY90=""),0,PreElaborazione!BY90)</f>
        <v>0</v>
      </c>
      <c r="CA90">
        <f ca="1">IF(OR(COUNTIF(PreElaborazione!BZ$8:'PreElaborazione'!BZ89,PreElaborazione!BZ90)&gt;0,PreElaborazione!BZ90=""),0,PreElaborazione!BZ90)</f>
        <v>0</v>
      </c>
      <c r="CB90">
        <f ca="1">IF(OR(COUNTIF(PreElaborazione!CA$8:'PreElaborazione'!CA89,PreElaborazione!CA90)&gt;0,PreElaborazione!CA90=""),0,PreElaborazione!CA90)</f>
        <v>0</v>
      </c>
      <c r="CC90">
        <f ca="1">IF(OR(COUNTIF(PreElaborazione!CB$8:'PreElaborazione'!CB89,PreElaborazione!CB90)&gt;0,PreElaborazione!CB90=""),0,PreElaborazione!CB90)</f>
        <v>0</v>
      </c>
      <c r="CD90">
        <f ca="1">IF(OR(COUNTIF(PreElaborazione!CC$8:'PreElaborazione'!CC89,PreElaborazione!CC90)&gt;0,PreElaborazione!CC90=""),0,PreElaborazione!CC90)</f>
        <v>0</v>
      </c>
      <c r="CE90">
        <f ca="1">IF(OR(COUNTIF(PreElaborazione!CD$8:'PreElaborazione'!CD89,PreElaborazione!CD90)&gt;0,PreElaborazione!CD90=""),0,PreElaborazione!CD90)</f>
        <v>0</v>
      </c>
      <c r="CF90">
        <f ca="1">IF(OR(COUNTIF(PreElaborazione!CE$8:'PreElaborazione'!CE89,PreElaborazione!CE90)&gt;0,PreElaborazione!CE90=""),0,PreElaborazione!CE90)</f>
        <v>0</v>
      </c>
      <c r="CG90">
        <f ca="1">IF(OR(COUNTIF(PreElaborazione!CF$8:'PreElaborazione'!CF89,PreElaborazione!CF90)&gt;0,PreElaborazione!CF90=""),0,PreElaborazione!CF90)</f>
        <v>0</v>
      </c>
      <c r="CH90">
        <f ca="1">IF(OR(COUNTIF(PreElaborazione!CG$8:'PreElaborazione'!CG89,PreElaborazione!CG90)&gt;0,PreElaborazione!CG90=""),0,PreElaborazione!CG90)</f>
        <v>0</v>
      </c>
      <c r="CI90">
        <f ca="1">IF(OR(COUNTIF(PreElaborazione!CH$8:'PreElaborazione'!CH89,PreElaborazione!CH90)&gt;0,PreElaborazione!CH90=""),0,PreElaborazione!CH90)</f>
        <v>0</v>
      </c>
      <c r="CJ90">
        <f ca="1">IF(OR(COUNTIF(PreElaborazione!CI$8:'PreElaborazione'!CI89,PreElaborazione!CI90)&gt;0,PreElaborazione!CI90=""),0,PreElaborazione!CI90)</f>
        <v>0</v>
      </c>
      <c r="CK90">
        <f ca="1">IF(OR(COUNTIF(PreElaborazione!CJ$8:'PreElaborazione'!CJ89,PreElaborazione!CJ90)&gt;0,PreElaborazione!CJ90=""),0,PreElaborazione!CJ90)</f>
        <v>0</v>
      </c>
      <c r="CL90">
        <f ca="1">IF(OR(COUNTIF(PreElaborazione!CK$8:'PreElaborazione'!CK89,PreElaborazione!CK90)&gt;0,PreElaborazione!CK90=""),0,PreElaborazione!CK90)</f>
        <v>0</v>
      </c>
      <c r="CM90">
        <f ca="1">IF(OR(COUNTIF(PreElaborazione!CL$8:'PreElaborazione'!CL89,PreElaborazione!CL90)&gt;0,PreElaborazione!CL90=""),0,PreElaborazione!CL90)</f>
        <v>0</v>
      </c>
      <c r="CN90">
        <f ca="1">IF(OR(COUNTIF(PreElaborazione!CM$8:'PreElaborazione'!CM89,PreElaborazione!CM90)&gt;0,PreElaborazione!CM90=""),0,PreElaborazione!CM90)</f>
        <v>0</v>
      </c>
      <c r="CO90">
        <f ca="1">IF(OR(COUNTIF(PreElaborazione!CN$8:'PreElaborazione'!CN89,PreElaborazione!CN90)&gt;0,PreElaborazione!CN90=""),0,PreElaborazione!CN90)</f>
        <v>0</v>
      </c>
      <c r="CP90">
        <f ca="1">IF(OR(COUNTIF(PreElaborazione!CO$8:'PreElaborazione'!CO89,PreElaborazione!CO90)&gt;0,PreElaborazione!CO90=""),0,PreElaborazione!CO90)</f>
        <v>0</v>
      </c>
      <c r="CQ90">
        <f ca="1">IF(OR(COUNTIF(PreElaborazione!CP$8:'PreElaborazione'!CP89,PreElaborazione!CP90)&gt;0,PreElaborazione!CP90=""),0,PreElaborazione!CP90)</f>
        <v>0</v>
      </c>
      <c r="CR90">
        <f ca="1">IF(OR(COUNTIF(PreElaborazione!CQ$8:'PreElaborazione'!CQ89,PreElaborazione!CQ90)&gt;0,PreElaborazione!CQ90=""),0,PreElaborazione!CQ90)</f>
        <v>0</v>
      </c>
      <c r="CS90">
        <f ca="1">IF(OR(COUNTIF(PreElaborazione!CR$8:'PreElaborazione'!CR89,PreElaborazione!CR90)&gt;0,PreElaborazione!CR90=""),0,PreElaborazione!CR90)</f>
        <v>0</v>
      </c>
      <c r="CT90">
        <f ca="1">IF(OR(COUNTIF(PreElaborazione!CS$8:'PreElaborazione'!CS89,PreElaborazione!CS90)&gt;0,PreElaborazione!CS90=""),0,PreElaborazione!CS90)</f>
        <v>0</v>
      </c>
      <c r="CU90">
        <f ca="1">IF(OR(COUNTIF(PreElaborazione!CT$8:'PreElaborazione'!CT89,PreElaborazione!CT90)&gt;0,PreElaborazione!CT90=""),0,PreElaborazione!CT90)</f>
        <v>0</v>
      </c>
      <c r="CV90">
        <f ca="1">IF(OR(COUNTIF(PreElaborazione!CU$8:'PreElaborazione'!CU89,PreElaborazione!CU90)&gt;0,PreElaborazione!CU90=""),0,PreElaborazione!CU90)</f>
        <v>0</v>
      </c>
      <c r="CW90">
        <f ca="1">IF(OR(COUNTIF(PreElaborazione!CV$8:'PreElaborazione'!CV89,PreElaborazione!CV90)&gt;0,PreElaborazione!CV90=""),0,PreElaborazione!CV90)</f>
        <v>0</v>
      </c>
      <c r="CX90">
        <f ca="1">IF(OR(COUNTIF(PreElaborazione!CW$8:'PreElaborazione'!CW89,PreElaborazione!CW90)&gt;0,PreElaborazione!CW90=""),0,PreElaborazione!CW90)</f>
        <v>0</v>
      </c>
      <c r="CY90">
        <f ca="1">IF(OR(COUNTIF(PreElaborazione!CX$8:'PreElaborazione'!CX89,PreElaborazione!CX90)&gt;0,PreElaborazione!CX90=""),0,PreElaborazione!CX90)</f>
        <v>0</v>
      </c>
      <c r="CZ90">
        <f ca="1">IF(OR(COUNTIF(PreElaborazione!CY$8:'PreElaborazione'!CY89,PreElaborazione!CY90)&gt;0,PreElaborazione!CY90=""),0,PreElaborazione!CY90)</f>
        <v>0</v>
      </c>
      <c r="DA90">
        <f ca="1">IF(OR(COUNTIF(PreElaborazione!CZ$8:'PreElaborazione'!CZ89,PreElaborazione!CZ90)&gt;0,PreElaborazione!CZ90=""),0,PreElaborazione!CZ90)</f>
        <v>0</v>
      </c>
      <c r="DB90">
        <f ca="1">IF(OR(COUNTIF(PreElaborazione!DA$8:'PreElaborazione'!DA89,PreElaborazione!DA90)&gt;0,PreElaborazione!DA90=""),0,PreElaborazione!DA90)</f>
        <v>0</v>
      </c>
      <c r="DC90">
        <f ca="1">IF(OR(COUNTIF(PreElaborazione!DB$8:'PreElaborazione'!DB89,PreElaborazione!DB90)&gt;0,PreElaborazione!DB90=""),0,PreElaborazione!DB90)</f>
        <v>0</v>
      </c>
      <c r="DD90" s="268">
        <f t="shared" ca="1" si="1"/>
        <v>0</v>
      </c>
    </row>
    <row r="91" spans="2:108">
      <c r="B91" s="121">
        <v>84</v>
      </c>
      <c r="C91">
        <f ca="1">IF(OR(COUNTIF(PreElaborazione!B$8:'PreElaborazione'!B90,PreElaborazione!B91)&gt;0,PreElaborazione!B91=""),0,PreElaborazione!B91)</f>
        <v>0</v>
      </c>
      <c r="D91">
        <f ca="1">IF(OR(COUNTIF(PreElaborazione!C$8:'PreElaborazione'!C90,PreElaborazione!C91)&gt;0,PreElaborazione!C91=""),0,PreElaborazione!C91)</f>
        <v>0</v>
      </c>
      <c r="E91">
        <f ca="1">IF(OR(COUNTIF(PreElaborazione!D$8:'PreElaborazione'!D90,PreElaborazione!D91)&gt;0,PreElaborazione!D91=""),0,PreElaborazione!D91)</f>
        <v>0</v>
      </c>
      <c r="F91">
        <f ca="1">IF(OR(COUNTIF(PreElaborazione!E$8:'PreElaborazione'!E90,PreElaborazione!E91)&gt;0,PreElaborazione!E91=""),0,PreElaborazione!E91)</f>
        <v>0</v>
      </c>
      <c r="G91">
        <f ca="1">IF(OR(COUNTIF(PreElaborazione!F$8:'PreElaborazione'!F90,PreElaborazione!F91)&gt;0,PreElaborazione!F91=""),0,PreElaborazione!F91)</f>
        <v>0</v>
      </c>
      <c r="H91">
        <f ca="1">IF(OR(COUNTIF(PreElaborazione!G$8:'PreElaborazione'!G90,PreElaborazione!G91)&gt;0,PreElaborazione!G91=""),0,PreElaborazione!G91)</f>
        <v>0</v>
      </c>
      <c r="I91">
        <f ca="1">IF(OR(COUNTIF(PreElaborazione!H$8:'PreElaborazione'!H90,PreElaborazione!H91)&gt;0,PreElaborazione!H91=""),0,PreElaborazione!H91)</f>
        <v>0</v>
      </c>
      <c r="J91">
        <f ca="1">IF(OR(COUNTIF(PreElaborazione!I$8:'PreElaborazione'!I90,PreElaborazione!I91)&gt;0,PreElaborazione!I91=""),0,PreElaborazione!I91)</f>
        <v>0</v>
      </c>
      <c r="K91">
        <f ca="1">IF(OR(COUNTIF(PreElaborazione!J$8:'PreElaborazione'!J90,PreElaborazione!J91)&gt;0,PreElaborazione!J91=""),0,PreElaborazione!J91)</f>
        <v>0</v>
      </c>
      <c r="L91">
        <f ca="1">IF(OR(COUNTIF(PreElaborazione!K$8:'PreElaborazione'!K90,PreElaborazione!K91)&gt;0,PreElaborazione!K91=""),0,PreElaborazione!K91)</f>
        <v>0</v>
      </c>
      <c r="M91">
        <f ca="1">IF(OR(COUNTIF(PreElaborazione!L$8:'PreElaborazione'!L90,PreElaborazione!L91)&gt;0,PreElaborazione!L91=""),0,PreElaborazione!L91)</f>
        <v>0</v>
      </c>
      <c r="N91">
        <f ca="1">IF(OR(COUNTIF(PreElaborazione!M$8:'PreElaborazione'!M90,PreElaborazione!M91)&gt;0,PreElaborazione!M91=""),0,PreElaborazione!M91)</f>
        <v>0</v>
      </c>
      <c r="O91">
        <f ca="1">IF(OR(COUNTIF(PreElaborazione!N$8:'PreElaborazione'!N90,PreElaborazione!N91)&gt;0,PreElaborazione!N91=""),0,PreElaborazione!N91)</f>
        <v>0</v>
      </c>
      <c r="P91">
        <f ca="1">IF(OR(COUNTIF(PreElaborazione!O$8:'PreElaborazione'!O90,PreElaborazione!O91)&gt;0,PreElaborazione!O91=""),0,PreElaborazione!O91)</f>
        <v>0</v>
      </c>
      <c r="Q91">
        <f ca="1">IF(OR(COUNTIF(PreElaborazione!P$8:'PreElaborazione'!P90,PreElaborazione!P91)&gt;0,PreElaborazione!P91=""),0,PreElaborazione!P91)</f>
        <v>0</v>
      </c>
      <c r="R91">
        <f ca="1">IF(OR(COUNTIF(PreElaborazione!Q$8:'PreElaborazione'!Q90,PreElaborazione!Q91)&gt;0,PreElaborazione!Q91=""),0,PreElaborazione!Q91)</f>
        <v>0</v>
      </c>
      <c r="S91">
        <f ca="1">IF(OR(COUNTIF(PreElaborazione!R$8:'PreElaborazione'!R90,PreElaborazione!R91)&gt;0,PreElaborazione!R91=""),0,PreElaborazione!R91)</f>
        <v>0</v>
      </c>
      <c r="T91">
        <f ca="1">IF(OR(COUNTIF(PreElaborazione!S$8:'PreElaborazione'!S90,PreElaborazione!S91)&gt;0,PreElaborazione!S91=""),0,PreElaborazione!S91)</f>
        <v>0</v>
      </c>
      <c r="U91">
        <f ca="1">IF(OR(COUNTIF(PreElaborazione!T$8:'PreElaborazione'!T90,PreElaborazione!T91)&gt;0,PreElaborazione!T91=""),0,PreElaborazione!T91)</f>
        <v>0</v>
      </c>
      <c r="V91">
        <f ca="1">IF(OR(COUNTIF(PreElaborazione!U$8:'PreElaborazione'!U90,PreElaborazione!U91)&gt;0,PreElaborazione!U91=""),0,PreElaborazione!U91)</f>
        <v>0</v>
      </c>
      <c r="W91">
        <f ca="1">IF(OR(COUNTIF(PreElaborazione!V$8:'PreElaborazione'!V90,PreElaborazione!V91)&gt;0,PreElaborazione!V91=""),0,PreElaborazione!V91)</f>
        <v>0</v>
      </c>
      <c r="X91">
        <f ca="1">IF(OR(COUNTIF(PreElaborazione!W$8:'PreElaborazione'!W90,PreElaborazione!W91)&gt;0,PreElaborazione!W91=""),0,PreElaborazione!W91)</f>
        <v>0</v>
      </c>
      <c r="Y91">
        <f ca="1">IF(OR(COUNTIF(PreElaborazione!X$8:'PreElaborazione'!X90,PreElaborazione!X91)&gt;0,PreElaborazione!X91=""),0,PreElaborazione!X91)</f>
        <v>0</v>
      </c>
      <c r="Z91">
        <f ca="1">IF(OR(COUNTIF(PreElaborazione!Y$8:'PreElaborazione'!Y90,PreElaborazione!Y91)&gt;0,PreElaborazione!Y91=""),0,PreElaborazione!Y91)</f>
        <v>0</v>
      </c>
      <c r="AA91">
        <f ca="1">IF(OR(COUNTIF(PreElaborazione!Z$8:'PreElaborazione'!Z90,PreElaborazione!Z91)&gt;0,PreElaborazione!Z91=""),0,PreElaborazione!Z91)</f>
        <v>0</v>
      </c>
      <c r="AB91">
        <f ca="1">IF(OR(COUNTIF(PreElaborazione!AA$8:'PreElaborazione'!AA90,PreElaborazione!AA91)&gt;0,PreElaborazione!AA91=""),0,PreElaborazione!AA91)</f>
        <v>0</v>
      </c>
      <c r="AC91">
        <f ca="1">IF(OR(COUNTIF(PreElaborazione!AB$8:'PreElaborazione'!AB90,PreElaborazione!AB91)&gt;0,PreElaborazione!AB91=""),0,PreElaborazione!AB91)</f>
        <v>0</v>
      </c>
      <c r="AD91">
        <f ca="1">IF(OR(COUNTIF(PreElaborazione!AC$8:'PreElaborazione'!AC90,PreElaborazione!AC91)&gt;0,PreElaborazione!AC91=""),0,PreElaborazione!AC91)</f>
        <v>0</v>
      </c>
      <c r="AE91">
        <f ca="1">IF(OR(COUNTIF(PreElaborazione!AD$8:'PreElaborazione'!AD90,PreElaborazione!AD91)&gt;0,PreElaborazione!AD91=""),0,PreElaborazione!AD91)</f>
        <v>0</v>
      </c>
      <c r="AF91">
        <f ca="1">IF(OR(COUNTIF(PreElaborazione!AE$8:'PreElaborazione'!AE90,PreElaborazione!AE91)&gt;0,PreElaborazione!AE91=""),0,PreElaborazione!AE91)</f>
        <v>0</v>
      </c>
      <c r="AG91">
        <f ca="1">IF(OR(COUNTIF(PreElaborazione!AF$8:'PreElaborazione'!AF90,PreElaborazione!AF91)&gt;0,PreElaborazione!AF91=""),0,PreElaborazione!AF91)</f>
        <v>0</v>
      </c>
      <c r="AH91">
        <f ca="1">IF(OR(COUNTIF(PreElaborazione!AG$8:'PreElaborazione'!AG90,PreElaborazione!AG91)&gt;0,PreElaborazione!AG91=""),0,PreElaborazione!AG91)</f>
        <v>0</v>
      </c>
      <c r="AI91">
        <f ca="1">IF(OR(COUNTIF(PreElaborazione!AH$8:'PreElaborazione'!AH90,PreElaborazione!AH91)&gt;0,PreElaborazione!AH91=""),0,PreElaborazione!AH91)</f>
        <v>0</v>
      </c>
      <c r="AJ91">
        <f ca="1">IF(OR(COUNTIF(PreElaborazione!AI$8:'PreElaborazione'!AI90,PreElaborazione!AI91)&gt;0,PreElaborazione!AI91=""),0,PreElaborazione!AI91)</f>
        <v>0</v>
      </c>
      <c r="AK91">
        <f ca="1">IF(OR(COUNTIF(PreElaborazione!AJ$8:'PreElaborazione'!AJ90,PreElaborazione!AJ91)&gt;0,PreElaborazione!AJ91=""),0,PreElaborazione!AJ91)</f>
        <v>0</v>
      </c>
      <c r="AL91">
        <f ca="1">IF(OR(COUNTIF(PreElaborazione!AK$8:'PreElaborazione'!AK90,PreElaborazione!AK91)&gt;0,PreElaborazione!AK91=""),0,PreElaborazione!AK91)</f>
        <v>0</v>
      </c>
      <c r="AM91">
        <f ca="1">IF(OR(COUNTIF(PreElaborazione!AL$8:'PreElaborazione'!AL90,PreElaborazione!AL91)&gt;0,PreElaborazione!AL91=""),0,PreElaborazione!AL91)</f>
        <v>0</v>
      </c>
      <c r="AN91">
        <f ca="1">IF(OR(COUNTIF(PreElaborazione!AM$8:'PreElaborazione'!AM90,PreElaborazione!AM91)&gt;0,PreElaborazione!AM91=""),0,PreElaborazione!AM91)</f>
        <v>0</v>
      </c>
      <c r="AO91">
        <f ca="1">IF(OR(COUNTIF(PreElaborazione!AN$8:'PreElaborazione'!AN90,PreElaborazione!AN91)&gt;0,PreElaborazione!AN91=""),0,PreElaborazione!AN91)</f>
        <v>0</v>
      </c>
      <c r="AP91">
        <f ca="1">IF(OR(COUNTIF(PreElaborazione!AO$8:'PreElaborazione'!AO90,PreElaborazione!AO91)&gt;0,PreElaborazione!AO91=""),0,PreElaborazione!AO91)</f>
        <v>0</v>
      </c>
      <c r="AQ91">
        <f ca="1">IF(OR(COUNTIF(PreElaborazione!AP$8:'PreElaborazione'!AP90,PreElaborazione!AP91)&gt;0,PreElaborazione!AP91=""),0,PreElaborazione!AP91)</f>
        <v>0</v>
      </c>
      <c r="AR91">
        <f ca="1">IF(OR(COUNTIF(PreElaborazione!AQ$8:'PreElaborazione'!AQ90,PreElaborazione!AQ91)&gt;0,PreElaborazione!AQ91=""),0,PreElaborazione!AQ91)</f>
        <v>0</v>
      </c>
      <c r="AS91">
        <f ca="1">IF(OR(COUNTIF(PreElaborazione!AR$8:'PreElaborazione'!AR90,PreElaborazione!AR91)&gt;0,PreElaborazione!AR91=""),0,PreElaborazione!AR91)</f>
        <v>0</v>
      </c>
      <c r="AT91">
        <f ca="1">IF(OR(COUNTIF(PreElaborazione!AS$8:'PreElaborazione'!AS90,PreElaborazione!AS91)&gt;0,PreElaborazione!AS91=""),0,PreElaborazione!AS91)</f>
        <v>0</v>
      </c>
      <c r="AU91">
        <f ca="1">IF(OR(COUNTIF(PreElaborazione!AT$8:'PreElaborazione'!AT90,PreElaborazione!AT91)&gt;0,PreElaborazione!AT91=""),0,PreElaborazione!AT91)</f>
        <v>0</v>
      </c>
      <c r="AV91">
        <f ca="1">IF(OR(COUNTIF(PreElaborazione!AU$8:'PreElaborazione'!AU90,PreElaborazione!AU91)&gt;0,PreElaborazione!AU91=""),0,PreElaborazione!AU91)</f>
        <v>0</v>
      </c>
      <c r="AW91">
        <f ca="1">IF(OR(COUNTIF(PreElaborazione!AV$8:'PreElaborazione'!AV90,PreElaborazione!AV91)&gt;0,PreElaborazione!AV91=""),0,PreElaborazione!AV91)</f>
        <v>0</v>
      </c>
      <c r="AX91">
        <f ca="1">IF(OR(COUNTIF(PreElaborazione!AW$8:'PreElaborazione'!AW90,PreElaborazione!AW91)&gt;0,PreElaborazione!AW91=""),0,PreElaborazione!AW91)</f>
        <v>0</v>
      </c>
      <c r="AY91">
        <f ca="1">IF(OR(COUNTIF(PreElaborazione!AX$8:'PreElaborazione'!AX90,PreElaborazione!AX91)&gt;0,PreElaborazione!AX91=""),0,PreElaborazione!AX91)</f>
        <v>0</v>
      </c>
      <c r="AZ91">
        <f ca="1">IF(OR(COUNTIF(PreElaborazione!AY$8:'PreElaborazione'!AY90,PreElaborazione!AY91)&gt;0,PreElaborazione!AY91=""),0,PreElaborazione!AY91)</f>
        <v>0</v>
      </c>
      <c r="BA91">
        <f ca="1">IF(OR(COUNTIF(PreElaborazione!AZ$8:'PreElaborazione'!AZ90,PreElaborazione!AZ91)&gt;0,PreElaborazione!AZ91=""),0,PreElaborazione!AZ91)</f>
        <v>0</v>
      </c>
      <c r="BB91">
        <f ca="1">IF(OR(COUNTIF(PreElaborazione!BA$8:'PreElaborazione'!BA90,PreElaborazione!BA91)&gt;0,PreElaborazione!BA91=""),0,PreElaborazione!BA91)</f>
        <v>0</v>
      </c>
      <c r="BC91">
        <f ca="1">IF(OR(COUNTIF(PreElaborazione!BB$8:'PreElaborazione'!BB90,PreElaborazione!BB91)&gt;0,PreElaborazione!BB91=""),0,PreElaborazione!BB91)</f>
        <v>0</v>
      </c>
      <c r="BD91">
        <f ca="1">IF(OR(COUNTIF(PreElaborazione!BC$8:'PreElaborazione'!BC90,PreElaborazione!BC91)&gt;0,PreElaborazione!BC91=""),0,PreElaborazione!BC91)</f>
        <v>0</v>
      </c>
      <c r="BE91">
        <f ca="1">IF(OR(COUNTIF(PreElaborazione!BD$8:'PreElaborazione'!BD90,PreElaborazione!BD91)&gt;0,PreElaborazione!BD91=""),0,PreElaborazione!BD91)</f>
        <v>0</v>
      </c>
      <c r="BF91">
        <f ca="1">IF(OR(COUNTIF(PreElaborazione!BE$8:'PreElaborazione'!BE90,PreElaborazione!BE91)&gt;0,PreElaborazione!BE91=""),0,PreElaborazione!BE91)</f>
        <v>0</v>
      </c>
      <c r="BG91">
        <f ca="1">IF(OR(COUNTIF(PreElaborazione!BF$8:'PreElaborazione'!BF90,PreElaborazione!BF91)&gt;0,PreElaborazione!BF91=""),0,PreElaborazione!BF91)</f>
        <v>0</v>
      </c>
      <c r="BH91">
        <f ca="1">IF(OR(COUNTIF(PreElaborazione!BG$8:'PreElaborazione'!BG90,PreElaborazione!BG91)&gt;0,PreElaborazione!BG91=""),0,PreElaborazione!BG91)</f>
        <v>0</v>
      </c>
      <c r="BI91">
        <f ca="1">IF(OR(COUNTIF(PreElaborazione!BH$8:'PreElaborazione'!BH90,PreElaborazione!BH91)&gt;0,PreElaborazione!BH91=""),0,PreElaborazione!BH91)</f>
        <v>0</v>
      </c>
      <c r="BJ91">
        <f ca="1">IF(OR(COUNTIF(PreElaborazione!BI$8:'PreElaborazione'!BI90,PreElaborazione!BI91)&gt;0,PreElaborazione!BI91=""),0,PreElaborazione!BI91)</f>
        <v>0</v>
      </c>
      <c r="BK91">
        <f ca="1">IF(OR(COUNTIF(PreElaborazione!BJ$8:'PreElaborazione'!BJ90,PreElaborazione!BJ91)&gt;0,PreElaborazione!BJ91=""),0,PreElaborazione!BJ91)</f>
        <v>0</v>
      </c>
      <c r="BL91">
        <f ca="1">IF(OR(COUNTIF(PreElaborazione!BK$8:'PreElaborazione'!BK90,PreElaborazione!BK91)&gt;0,PreElaborazione!BK91=""),0,PreElaborazione!BK91)</f>
        <v>0</v>
      </c>
      <c r="BM91">
        <f ca="1">IF(OR(COUNTIF(PreElaborazione!BL$8:'PreElaborazione'!BL90,PreElaborazione!BL91)&gt;0,PreElaborazione!BL91=""),0,PreElaborazione!BL91)</f>
        <v>0</v>
      </c>
      <c r="BN91">
        <f ca="1">IF(OR(COUNTIF(PreElaborazione!BM$8:'PreElaborazione'!BM90,PreElaborazione!BM91)&gt;0,PreElaborazione!BM91=""),0,PreElaborazione!BM91)</f>
        <v>0</v>
      </c>
      <c r="BO91">
        <f ca="1">IF(OR(COUNTIF(PreElaborazione!BN$8:'PreElaborazione'!BN90,PreElaborazione!BN91)&gt;0,PreElaborazione!BN91=""),0,PreElaborazione!BN91)</f>
        <v>0</v>
      </c>
      <c r="BP91">
        <f ca="1">IF(OR(COUNTIF(PreElaborazione!BO$8:'PreElaborazione'!BO90,PreElaborazione!BO91)&gt;0,PreElaborazione!BO91=""),0,PreElaborazione!BO91)</f>
        <v>0</v>
      </c>
      <c r="BQ91">
        <f ca="1">IF(OR(COUNTIF(PreElaborazione!BP$8:'PreElaborazione'!BP90,PreElaborazione!BP91)&gt;0,PreElaborazione!BP91=""),0,PreElaborazione!BP91)</f>
        <v>0</v>
      </c>
      <c r="BR91">
        <f ca="1">IF(OR(COUNTIF(PreElaborazione!BQ$8:'PreElaborazione'!BQ90,PreElaborazione!BQ91)&gt;0,PreElaborazione!BQ91=""),0,PreElaborazione!BQ91)</f>
        <v>0</v>
      </c>
      <c r="BS91">
        <f ca="1">IF(OR(COUNTIF(PreElaborazione!BR$8:'PreElaborazione'!BR90,PreElaborazione!BR91)&gt;0,PreElaborazione!BR91=""),0,PreElaborazione!BR91)</f>
        <v>0</v>
      </c>
      <c r="BT91">
        <f ca="1">IF(OR(COUNTIF(PreElaborazione!BS$8:'PreElaborazione'!BS90,PreElaborazione!BS91)&gt;0,PreElaborazione!BS91=""),0,PreElaborazione!BS91)</f>
        <v>0</v>
      </c>
      <c r="BU91">
        <f ca="1">IF(OR(COUNTIF(PreElaborazione!BT$8:'PreElaborazione'!BT90,PreElaborazione!BT91)&gt;0,PreElaborazione!BT91=""),0,PreElaborazione!BT91)</f>
        <v>0</v>
      </c>
      <c r="BV91">
        <f ca="1">IF(OR(COUNTIF(PreElaborazione!BU$8:'PreElaborazione'!BU90,PreElaborazione!BU91)&gt;0,PreElaborazione!BU91=""),0,PreElaborazione!BU91)</f>
        <v>0</v>
      </c>
      <c r="BW91">
        <f ca="1">IF(OR(COUNTIF(PreElaborazione!BV$8:'PreElaborazione'!BV90,PreElaborazione!BV91)&gt;0,PreElaborazione!BV91=""),0,PreElaborazione!BV91)</f>
        <v>0</v>
      </c>
      <c r="BX91">
        <f ca="1">IF(OR(COUNTIF(PreElaborazione!BW$8:'PreElaborazione'!BW90,PreElaborazione!BW91)&gt;0,PreElaborazione!BW91=""),0,PreElaborazione!BW91)</f>
        <v>0</v>
      </c>
      <c r="BY91">
        <f ca="1">IF(OR(COUNTIF(PreElaborazione!BX$8:'PreElaborazione'!BX90,PreElaborazione!BX91)&gt;0,PreElaborazione!BX91=""),0,PreElaborazione!BX91)</f>
        <v>0</v>
      </c>
      <c r="BZ91">
        <f ca="1">IF(OR(COUNTIF(PreElaborazione!BY$8:'PreElaborazione'!BY90,PreElaborazione!BY91)&gt;0,PreElaborazione!BY91=""),0,PreElaborazione!BY91)</f>
        <v>0</v>
      </c>
      <c r="CA91">
        <f ca="1">IF(OR(COUNTIF(PreElaborazione!BZ$8:'PreElaborazione'!BZ90,PreElaborazione!BZ91)&gt;0,PreElaborazione!BZ91=""),0,PreElaborazione!BZ91)</f>
        <v>0</v>
      </c>
      <c r="CB91">
        <f ca="1">IF(OR(COUNTIF(PreElaborazione!CA$8:'PreElaborazione'!CA90,PreElaborazione!CA91)&gt;0,PreElaborazione!CA91=""),0,PreElaborazione!CA91)</f>
        <v>0</v>
      </c>
      <c r="CC91">
        <f ca="1">IF(OR(COUNTIF(PreElaborazione!CB$8:'PreElaborazione'!CB90,PreElaborazione!CB91)&gt;0,PreElaborazione!CB91=""),0,PreElaborazione!CB91)</f>
        <v>0</v>
      </c>
      <c r="CD91">
        <f ca="1">IF(OR(COUNTIF(PreElaborazione!CC$8:'PreElaborazione'!CC90,PreElaborazione!CC91)&gt;0,PreElaborazione!CC91=""),0,PreElaborazione!CC91)</f>
        <v>0</v>
      </c>
      <c r="CE91">
        <f ca="1">IF(OR(COUNTIF(PreElaborazione!CD$8:'PreElaborazione'!CD90,PreElaborazione!CD91)&gt;0,PreElaborazione!CD91=""),0,PreElaborazione!CD91)</f>
        <v>0</v>
      </c>
      <c r="CF91">
        <f ca="1">IF(OR(COUNTIF(PreElaborazione!CE$8:'PreElaborazione'!CE90,PreElaborazione!CE91)&gt;0,PreElaborazione!CE91=""),0,PreElaborazione!CE91)</f>
        <v>0</v>
      </c>
      <c r="CG91">
        <f ca="1">IF(OR(COUNTIF(PreElaborazione!CF$8:'PreElaborazione'!CF90,PreElaborazione!CF91)&gt;0,PreElaborazione!CF91=""),0,PreElaborazione!CF91)</f>
        <v>0</v>
      </c>
      <c r="CH91">
        <f ca="1">IF(OR(COUNTIF(PreElaborazione!CG$8:'PreElaborazione'!CG90,PreElaborazione!CG91)&gt;0,PreElaborazione!CG91=""),0,PreElaborazione!CG91)</f>
        <v>0</v>
      </c>
      <c r="CI91">
        <f ca="1">IF(OR(COUNTIF(PreElaborazione!CH$8:'PreElaborazione'!CH90,PreElaborazione!CH91)&gt;0,PreElaborazione!CH91=""),0,PreElaborazione!CH91)</f>
        <v>0</v>
      </c>
      <c r="CJ91">
        <f ca="1">IF(OR(COUNTIF(PreElaborazione!CI$8:'PreElaborazione'!CI90,PreElaborazione!CI91)&gt;0,PreElaborazione!CI91=""),0,PreElaborazione!CI91)</f>
        <v>0</v>
      </c>
      <c r="CK91">
        <f ca="1">IF(OR(COUNTIF(PreElaborazione!CJ$8:'PreElaborazione'!CJ90,PreElaborazione!CJ91)&gt;0,PreElaborazione!CJ91=""),0,PreElaborazione!CJ91)</f>
        <v>0</v>
      </c>
      <c r="CL91">
        <f ca="1">IF(OR(COUNTIF(PreElaborazione!CK$8:'PreElaborazione'!CK90,PreElaborazione!CK91)&gt;0,PreElaborazione!CK91=""),0,PreElaborazione!CK91)</f>
        <v>0</v>
      </c>
      <c r="CM91">
        <f ca="1">IF(OR(COUNTIF(PreElaborazione!CL$8:'PreElaborazione'!CL90,PreElaborazione!CL91)&gt;0,PreElaborazione!CL91=""),0,PreElaborazione!CL91)</f>
        <v>0</v>
      </c>
      <c r="CN91">
        <f ca="1">IF(OR(COUNTIF(PreElaborazione!CM$8:'PreElaborazione'!CM90,PreElaborazione!CM91)&gt;0,PreElaborazione!CM91=""),0,PreElaborazione!CM91)</f>
        <v>0</v>
      </c>
      <c r="CO91">
        <f ca="1">IF(OR(COUNTIF(PreElaborazione!CN$8:'PreElaborazione'!CN90,PreElaborazione!CN91)&gt;0,PreElaborazione!CN91=""),0,PreElaborazione!CN91)</f>
        <v>0</v>
      </c>
      <c r="CP91">
        <f ca="1">IF(OR(COUNTIF(PreElaborazione!CO$8:'PreElaborazione'!CO90,PreElaborazione!CO91)&gt;0,PreElaborazione!CO91=""),0,PreElaborazione!CO91)</f>
        <v>0</v>
      </c>
      <c r="CQ91">
        <f ca="1">IF(OR(COUNTIF(PreElaborazione!CP$8:'PreElaborazione'!CP90,PreElaborazione!CP91)&gt;0,PreElaborazione!CP91=""),0,PreElaborazione!CP91)</f>
        <v>0</v>
      </c>
      <c r="CR91">
        <f ca="1">IF(OR(COUNTIF(PreElaborazione!CQ$8:'PreElaborazione'!CQ90,PreElaborazione!CQ91)&gt;0,PreElaborazione!CQ91=""),0,PreElaborazione!CQ91)</f>
        <v>0</v>
      </c>
      <c r="CS91">
        <f ca="1">IF(OR(COUNTIF(PreElaborazione!CR$8:'PreElaborazione'!CR90,PreElaborazione!CR91)&gt;0,PreElaborazione!CR91=""),0,PreElaborazione!CR91)</f>
        <v>0</v>
      </c>
      <c r="CT91">
        <f ca="1">IF(OR(COUNTIF(PreElaborazione!CS$8:'PreElaborazione'!CS90,PreElaborazione!CS91)&gt;0,PreElaborazione!CS91=""),0,PreElaborazione!CS91)</f>
        <v>0</v>
      </c>
      <c r="CU91">
        <f ca="1">IF(OR(COUNTIF(PreElaborazione!CT$8:'PreElaborazione'!CT90,PreElaborazione!CT91)&gt;0,PreElaborazione!CT91=""),0,PreElaborazione!CT91)</f>
        <v>0</v>
      </c>
      <c r="CV91">
        <f ca="1">IF(OR(COUNTIF(PreElaborazione!CU$8:'PreElaborazione'!CU90,PreElaborazione!CU91)&gt;0,PreElaborazione!CU91=""),0,PreElaborazione!CU91)</f>
        <v>0</v>
      </c>
      <c r="CW91">
        <f ca="1">IF(OR(COUNTIF(PreElaborazione!CV$8:'PreElaborazione'!CV90,PreElaborazione!CV91)&gt;0,PreElaborazione!CV91=""),0,PreElaborazione!CV91)</f>
        <v>0</v>
      </c>
      <c r="CX91">
        <f ca="1">IF(OR(COUNTIF(PreElaborazione!CW$8:'PreElaborazione'!CW90,PreElaborazione!CW91)&gt;0,PreElaborazione!CW91=""),0,PreElaborazione!CW91)</f>
        <v>0</v>
      </c>
      <c r="CY91">
        <f ca="1">IF(OR(COUNTIF(PreElaborazione!CX$8:'PreElaborazione'!CX90,PreElaborazione!CX91)&gt;0,PreElaborazione!CX91=""),0,PreElaborazione!CX91)</f>
        <v>0</v>
      </c>
      <c r="CZ91">
        <f ca="1">IF(OR(COUNTIF(PreElaborazione!CY$8:'PreElaborazione'!CY90,PreElaborazione!CY91)&gt;0,PreElaborazione!CY91=""),0,PreElaborazione!CY91)</f>
        <v>0</v>
      </c>
      <c r="DA91">
        <f ca="1">IF(OR(COUNTIF(PreElaborazione!CZ$8:'PreElaborazione'!CZ90,PreElaborazione!CZ91)&gt;0,PreElaborazione!CZ91=""),0,PreElaborazione!CZ91)</f>
        <v>0</v>
      </c>
      <c r="DB91">
        <f ca="1">IF(OR(COUNTIF(PreElaborazione!DA$8:'PreElaborazione'!DA90,PreElaborazione!DA91)&gt;0,PreElaborazione!DA91=""),0,PreElaborazione!DA91)</f>
        <v>0</v>
      </c>
      <c r="DC91">
        <f ca="1">IF(OR(COUNTIF(PreElaborazione!DB$8:'PreElaborazione'!DB90,PreElaborazione!DB91)&gt;0,PreElaborazione!DB91=""),0,PreElaborazione!DB91)</f>
        <v>0</v>
      </c>
      <c r="DD91" s="268">
        <f t="shared" ca="1" si="1"/>
        <v>0</v>
      </c>
    </row>
    <row r="92" spans="2:108">
      <c r="B92" s="121">
        <v>85</v>
      </c>
      <c r="C92">
        <f ca="1">IF(OR(COUNTIF(PreElaborazione!B$8:'PreElaborazione'!B91,PreElaborazione!B92)&gt;0,PreElaborazione!B92=""),0,PreElaborazione!B92)</f>
        <v>0</v>
      </c>
      <c r="D92">
        <f ca="1">IF(OR(COUNTIF(PreElaborazione!C$8:'PreElaborazione'!C91,PreElaborazione!C92)&gt;0,PreElaborazione!C92=""),0,PreElaborazione!C92)</f>
        <v>0</v>
      </c>
      <c r="E92">
        <f ca="1">IF(OR(COUNTIF(PreElaborazione!D$8:'PreElaborazione'!D91,PreElaborazione!D92)&gt;0,PreElaborazione!D92=""),0,PreElaborazione!D92)</f>
        <v>0</v>
      </c>
      <c r="F92">
        <f ca="1">IF(OR(COUNTIF(PreElaborazione!E$8:'PreElaborazione'!E91,PreElaborazione!E92)&gt;0,PreElaborazione!E92=""),0,PreElaborazione!E92)</f>
        <v>0</v>
      </c>
      <c r="G92">
        <f ca="1">IF(OR(COUNTIF(PreElaborazione!F$8:'PreElaborazione'!F91,PreElaborazione!F92)&gt;0,PreElaborazione!F92=""),0,PreElaborazione!F92)</f>
        <v>0</v>
      </c>
      <c r="H92">
        <f ca="1">IF(OR(COUNTIF(PreElaborazione!G$8:'PreElaborazione'!G91,PreElaborazione!G92)&gt;0,PreElaborazione!G92=""),0,PreElaborazione!G92)</f>
        <v>0</v>
      </c>
      <c r="I92">
        <f ca="1">IF(OR(COUNTIF(PreElaborazione!H$8:'PreElaborazione'!H91,PreElaborazione!H92)&gt;0,PreElaborazione!H92=""),0,PreElaborazione!H92)</f>
        <v>0</v>
      </c>
      <c r="J92">
        <f ca="1">IF(OR(COUNTIF(PreElaborazione!I$8:'PreElaborazione'!I91,PreElaborazione!I92)&gt;0,PreElaborazione!I92=""),0,PreElaborazione!I92)</f>
        <v>0</v>
      </c>
      <c r="K92">
        <f ca="1">IF(OR(COUNTIF(PreElaborazione!J$8:'PreElaborazione'!J91,PreElaborazione!J92)&gt;0,PreElaborazione!J92=""),0,PreElaborazione!J92)</f>
        <v>0</v>
      </c>
      <c r="L92">
        <f ca="1">IF(OR(COUNTIF(PreElaborazione!K$8:'PreElaborazione'!K91,PreElaborazione!K92)&gt;0,PreElaborazione!K92=""),0,PreElaborazione!K92)</f>
        <v>0</v>
      </c>
      <c r="M92">
        <f ca="1">IF(OR(COUNTIF(PreElaborazione!L$8:'PreElaborazione'!L91,PreElaborazione!L92)&gt;0,PreElaborazione!L92=""),0,PreElaborazione!L92)</f>
        <v>0</v>
      </c>
      <c r="N92">
        <f ca="1">IF(OR(COUNTIF(PreElaborazione!M$8:'PreElaborazione'!M91,PreElaborazione!M92)&gt;0,PreElaborazione!M92=""),0,PreElaborazione!M92)</f>
        <v>0</v>
      </c>
      <c r="O92">
        <f ca="1">IF(OR(COUNTIF(PreElaborazione!N$8:'PreElaborazione'!N91,PreElaborazione!N92)&gt;0,PreElaborazione!N92=""),0,PreElaborazione!N92)</f>
        <v>0</v>
      </c>
      <c r="P92">
        <f ca="1">IF(OR(COUNTIF(PreElaborazione!O$8:'PreElaborazione'!O91,PreElaborazione!O92)&gt;0,PreElaborazione!O92=""),0,PreElaborazione!O92)</f>
        <v>0</v>
      </c>
      <c r="Q92">
        <f ca="1">IF(OR(COUNTIF(PreElaborazione!P$8:'PreElaborazione'!P91,PreElaborazione!P92)&gt;0,PreElaborazione!P92=""),0,PreElaborazione!P92)</f>
        <v>0</v>
      </c>
      <c r="R92">
        <f ca="1">IF(OR(COUNTIF(PreElaborazione!Q$8:'PreElaborazione'!Q91,PreElaborazione!Q92)&gt;0,PreElaborazione!Q92=""),0,PreElaborazione!Q92)</f>
        <v>0</v>
      </c>
      <c r="S92">
        <f ca="1">IF(OR(COUNTIF(PreElaborazione!R$8:'PreElaborazione'!R91,PreElaborazione!R92)&gt;0,PreElaborazione!R92=""),0,PreElaborazione!R92)</f>
        <v>0</v>
      </c>
      <c r="T92">
        <f ca="1">IF(OR(COUNTIF(PreElaborazione!S$8:'PreElaborazione'!S91,PreElaborazione!S92)&gt;0,PreElaborazione!S92=""),0,PreElaborazione!S92)</f>
        <v>0</v>
      </c>
      <c r="U92">
        <f ca="1">IF(OR(COUNTIF(PreElaborazione!T$8:'PreElaborazione'!T91,PreElaborazione!T92)&gt;0,PreElaborazione!T92=""),0,PreElaborazione!T92)</f>
        <v>0</v>
      </c>
      <c r="V92">
        <f ca="1">IF(OR(COUNTIF(PreElaborazione!U$8:'PreElaborazione'!U91,PreElaborazione!U92)&gt;0,PreElaborazione!U92=""),0,PreElaborazione!U92)</f>
        <v>0</v>
      </c>
      <c r="W92">
        <f ca="1">IF(OR(COUNTIF(PreElaborazione!V$8:'PreElaborazione'!V91,PreElaborazione!V92)&gt;0,PreElaborazione!V92=""),0,PreElaborazione!V92)</f>
        <v>0</v>
      </c>
      <c r="X92">
        <f ca="1">IF(OR(COUNTIF(PreElaborazione!W$8:'PreElaborazione'!W91,PreElaborazione!W92)&gt;0,PreElaborazione!W92=""),0,PreElaborazione!W92)</f>
        <v>0</v>
      </c>
      <c r="Y92">
        <f ca="1">IF(OR(COUNTIF(PreElaborazione!X$8:'PreElaborazione'!X91,PreElaborazione!X92)&gt;0,PreElaborazione!X92=""),0,PreElaborazione!X92)</f>
        <v>0</v>
      </c>
      <c r="Z92">
        <f ca="1">IF(OR(COUNTIF(PreElaborazione!Y$8:'PreElaborazione'!Y91,PreElaborazione!Y92)&gt;0,PreElaborazione!Y92=""),0,PreElaborazione!Y92)</f>
        <v>0</v>
      </c>
      <c r="AA92">
        <f ca="1">IF(OR(COUNTIF(PreElaborazione!Z$8:'PreElaborazione'!Z91,PreElaborazione!Z92)&gt;0,PreElaborazione!Z92=""),0,PreElaborazione!Z92)</f>
        <v>0</v>
      </c>
      <c r="AB92">
        <f ca="1">IF(OR(COUNTIF(PreElaborazione!AA$8:'PreElaborazione'!AA91,PreElaborazione!AA92)&gt;0,PreElaborazione!AA92=""),0,PreElaborazione!AA92)</f>
        <v>0</v>
      </c>
      <c r="AC92">
        <f ca="1">IF(OR(COUNTIF(PreElaborazione!AB$8:'PreElaborazione'!AB91,PreElaborazione!AB92)&gt;0,PreElaborazione!AB92=""),0,PreElaborazione!AB92)</f>
        <v>0</v>
      </c>
      <c r="AD92">
        <f ca="1">IF(OR(COUNTIF(PreElaborazione!AC$8:'PreElaborazione'!AC91,PreElaborazione!AC92)&gt;0,PreElaborazione!AC92=""),0,PreElaborazione!AC92)</f>
        <v>0</v>
      </c>
      <c r="AE92">
        <f ca="1">IF(OR(COUNTIF(PreElaborazione!AD$8:'PreElaborazione'!AD91,PreElaborazione!AD92)&gt;0,PreElaborazione!AD92=""),0,PreElaborazione!AD92)</f>
        <v>0</v>
      </c>
      <c r="AF92">
        <f ca="1">IF(OR(COUNTIF(PreElaborazione!AE$8:'PreElaborazione'!AE91,PreElaborazione!AE92)&gt;0,PreElaborazione!AE92=""),0,PreElaborazione!AE92)</f>
        <v>0</v>
      </c>
      <c r="AG92">
        <f ca="1">IF(OR(COUNTIF(PreElaborazione!AF$8:'PreElaborazione'!AF91,PreElaborazione!AF92)&gt;0,PreElaborazione!AF92=""),0,PreElaborazione!AF92)</f>
        <v>0</v>
      </c>
      <c r="AH92">
        <f ca="1">IF(OR(COUNTIF(PreElaborazione!AG$8:'PreElaborazione'!AG91,PreElaborazione!AG92)&gt;0,PreElaborazione!AG92=""),0,PreElaborazione!AG92)</f>
        <v>0</v>
      </c>
      <c r="AI92">
        <f ca="1">IF(OR(COUNTIF(PreElaborazione!AH$8:'PreElaborazione'!AH91,PreElaborazione!AH92)&gt;0,PreElaborazione!AH92=""),0,PreElaborazione!AH92)</f>
        <v>0</v>
      </c>
      <c r="AJ92">
        <f ca="1">IF(OR(COUNTIF(PreElaborazione!AI$8:'PreElaborazione'!AI91,PreElaborazione!AI92)&gt;0,PreElaborazione!AI92=""),0,PreElaborazione!AI92)</f>
        <v>0</v>
      </c>
      <c r="AK92">
        <f ca="1">IF(OR(COUNTIF(PreElaborazione!AJ$8:'PreElaborazione'!AJ91,PreElaborazione!AJ92)&gt;0,PreElaborazione!AJ92=""),0,PreElaborazione!AJ92)</f>
        <v>0</v>
      </c>
      <c r="AL92">
        <f ca="1">IF(OR(COUNTIF(PreElaborazione!AK$8:'PreElaborazione'!AK91,PreElaborazione!AK92)&gt;0,PreElaborazione!AK92=""),0,PreElaborazione!AK92)</f>
        <v>0</v>
      </c>
      <c r="AM92">
        <f ca="1">IF(OR(COUNTIF(PreElaborazione!AL$8:'PreElaborazione'!AL91,PreElaborazione!AL92)&gt;0,PreElaborazione!AL92=""),0,PreElaborazione!AL92)</f>
        <v>0</v>
      </c>
      <c r="AN92">
        <f ca="1">IF(OR(COUNTIF(PreElaborazione!AM$8:'PreElaborazione'!AM91,PreElaborazione!AM92)&gt;0,PreElaborazione!AM92=""),0,PreElaborazione!AM92)</f>
        <v>0</v>
      </c>
      <c r="AO92">
        <f ca="1">IF(OR(COUNTIF(PreElaborazione!AN$8:'PreElaborazione'!AN91,PreElaborazione!AN92)&gt;0,PreElaborazione!AN92=""),0,PreElaborazione!AN92)</f>
        <v>0</v>
      </c>
      <c r="AP92">
        <f ca="1">IF(OR(COUNTIF(PreElaborazione!AO$8:'PreElaborazione'!AO91,PreElaborazione!AO92)&gt;0,PreElaborazione!AO92=""),0,PreElaborazione!AO92)</f>
        <v>0</v>
      </c>
      <c r="AQ92">
        <f ca="1">IF(OR(COUNTIF(PreElaborazione!AP$8:'PreElaborazione'!AP91,PreElaborazione!AP92)&gt;0,PreElaborazione!AP92=""),0,PreElaborazione!AP92)</f>
        <v>0</v>
      </c>
      <c r="AR92">
        <f ca="1">IF(OR(COUNTIF(PreElaborazione!AQ$8:'PreElaborazione'!AQ91,PreElaborazione!AQ92)&gt;0,PreElaborazione!AQ92=""),0,PreElaborazione!AQ92)</f>
        <v>0</v>
      </c>
      <c r="AS92">
        <f ca="1">IF(OR(COUNTIF(PreElaborazione!AR$8:'PreElaborazione'!AR91,PreElaborazione!AR92)&gt;0,PreElaborazione!AR92=""),0,PreElaborazione!AR92)</f>
        <v>0</v>
      </c>
      <c r="AT92">
        <f ca="1">IF(OR(COUNTIF(PreElaborazione!AS$8:'PreElaborazione'!AS91,PreElaborazione!AS92)&gt;0,PreElaborazione!AS92=""),0,PreElaborazione!AS92)</f>
        <v>0</v>
      </c>
      <c r="AU92">
        <f ca="1">IF(OR(COUNTIF(PreElaborazione!AT$8:'PreElaborazione'!AT91,PreElaborazione!AT92)&gt;0,PreElaborazione!AT92=""),0,PreElaborazione!AT92)</f>
        <v>0</v>
      </c>
      <c r="AV92">
        <f ca="1">IF(OR(COUNTIF(PreElaborazione!AU$8:'PreElaborazione'!AU91,PreElaborazione!AU92)&gt;0,PreElaborazione!AU92=""),0,PreElaborazione!AU92)</f>
        <v>0</v>
      </c>
      <c r="AW92">
        <f ca="1">IF(OR(COUNTIF(PreElaborazione!AV$8:'PreElaborazione'!AV91,PreElaborazione!AV92)&gt;0,PreElaborazione!AV92=""),0,PreElaborazione!AV92)</f>
        <v>0</v>
      </c>
      <c r="AX92">
        <f ca="1">IF(OR(COUNTIF(PreElaborazione!AW$8:'PreElaborazione'!AW91,PreElaborazione!AW92)&gt;0,PreElaborazione!AW92=""),0,PreElaborazione!AW92)</f>
        <v>0</v>
      </c>
      <c r="AY92">
        <f ca="1">IF(OR(COUNTIF(PreElaborazione!AX$8:'PreElaborazione'!AX91,PreElaborazione!AX92)&gt;0,PreElaborazione!AX92=""),0,PreElaborazione!AX92)</f>
        <v>0</v>
      </c>
      <c r="AZ92">
        <f ca="1">IF(OR(COUNTIF(PreElaborazione!AY$8:'PreElaborazione'!AY91,PreElaborazione!AY92)&gt;0,PreElaborazione!AY92=""),0,PreElaborazione!AY92)</f>
        <v>0</v>
      </c>
      <c r="BA92">
        <f ca="1">IF(OR(COUNTIF(PreElaborazione!AZ$8:'PreElaborazione'!AZ91,PreElaborazione!AZ92)&gt;0,PreElaborazione!AZ92=""),0,PreElaborazione!AZ92)</f>
        <v>0</v>
      </c>
      <c r="BB92">
        <f ca="1">IF(OR(COUNTIF(PreElaborazione!BA$8:'PreElaborazione'!BA91,PreElaborazione!BA92)&gt;0,PreElaborazione!BA92=""),0,PreElaborazione!BA92)</f>
        <v>0</v>
      </c>
      <c r="BC92">
        <f ca="1">IF(OR(COUNTIF(PreElaborazione!BB$8:'PreElaborazione'!BB91,PreElaborazione!BB92)&gt;0,PreElaborazione!BB92=""),0,PreElaborazione!BB92)</f>
        <v>0</v>
      </c>
      <c r="BD92">
        <f ca="1">IF(OR(COUNTIF(PreElaborazione!BC$8:'PreElaborazione'!BC91,PreElaborazione!BC92)&gt;0,PreElaborazione!BC92=""),0,PreElaborazione!BC92)</f>
        <v>0</v>
      </c>
      <c r="BE92">
        <f ca="1">IF(OR(COUNTIF(PreElaborazione!BD$8:'PreElaborazione'!BD91,PreElaborazione!BD92)&gt;0,PreElaborazione!BD92=""),0,PreElaborazione!BD92)</f>
        <v>0</v>
      </c>
      <c r="BF92">
        <f ca="1">IF(OR(COUNTIF(PreElaborazione!BE$8:'PreElaborazione'!BE91,PreElaborazione!BE92)&gt;0,PreElaborazione!BE92=""),0,PreElaborazione!BE92)</f>
        <v>0</v>
      </c>
      <c r="BG92">
        <f ca="1">IF(OR(COUNTIF(PreElaborazione!BF$8:'PreElaborazione'!BF91,PreElaborazione!BF92)&gt;0,PreElaborazione!BF92=""),0,PreElaborazione!BF92)</f>
        <v>0</v>
      </c>
      <c r="BH92">
        <f ca="1">IF(OR(COUNTIF(PreElaborazione!BG$8:'PreElaborazione'!BG91,PreElaborazione!BG92)&gt;0,PreElaborazione!BG92=""),0,PreElaborazione!BG92)</f>
        <v>0</v>
      </c>
      <c r="BI92">
        <f ca="1">IF(OR(COUNTIF(PreElaborazione!BH$8:'PreElaborazione'!BH91,PreElaborazione!BH92)&gt;0,PreElaborazione!BH92=""),0,PreElaborazione!BH92)</f>
        <v>0</v>
      </c>
      <c r="BJ92">
        <f ca="1">IF(OR(COUNTIF(PreElaborazione!BI$8:'PreElaborazione'!BI91,PreElaborazione!BI92)&gt;0,PreElaborazione!BI92=""),0,PreElaborazione!BI92)</f>
        <v>0</v>
      </c>
      <c r="BK92">
        <f ca="1">IF(OR(COUNTIF(PreElaborazione!BJ$8:'PreElaborazione'!BJ91,PreElaborazione!BJ92)&gt;0,PreElaborazione!BJ92=""),0,PreElaborazione!BJ92)</f>
        <v>0</v>
      </c>
      <c r="BL92">
        <f ca="1">IF(OR(COUNTIF(PreElaborazione!BK$8:'PreElaborazione'!BK91,PreElaborazione!BK92)&gt;0,PreElaborazione!BK92=""),0,PreElaborazione!BK92)</f>
        <v>0</v>
      </c>
      <c r="BM92">
        <f ca="1">IF(OR(COUNTIF(PreElaborazione!BL$8:'PreElaborazione'!BL91,PreElaborazione!BL92)&gt;0,PreElaborazione!BL92=""),0,PreElaborazione!BL92)</f>
        <v>0</v>
      </c>
      <c r="BN92">
        <f ca="1">IF(OR(COUNTIF(PreElaborazione!BM$8:'PreElaborazione'!BM91,PreElaborazione!BM92)&gt;0,PreElaborazione!BM92=""),0,PreElaborazione!BM92)</f>
        <v>0</v>
      </c>
      <c r="BO92">
        <f ca="1">IF(OR(COUNTIF(PreElaborazione!BN$8:'PreElaborazione'!BN91,PreElaborazione!BN92)&gt;0,PreElaborazione!BN92=""),0,PreElaborazione!BN92)</f>
        <v>0</v>
      </c>
      <c r="BP92">
        <f ca="1">IF(OR(COUNTIF(PreElaborazione!BO$8:'PreElaborazione'!BO91,PreElaborazione!BO92)&gt;0,PreElaborazione!BO92=""),0,PreElaborazione!BO92)</f>
        <v>0</v>
      </c>
      <c r="BQ92">
        <f ca="1">IF(OR(COUNTIF(PreElaborazione!BP$8:'PreElaborazione'!BP91,PreElaborazione!BP92)&gt;0,PreElaborazione!BP92=""),0,PreElaborazione!BP92)</f>
        <v>0</v>
      </c>
      <c r="BR92">
        <f ca="1">IF(OR(COUNTIF(PreElaborazione!BQ$8:'PreElaborazione'!BQ91,PreElaborazione!BQ92)&gt;0,PreElaborazione!BQ92=""),0,PreElaborazione!BQ92)</f>
        <v>0</v>
      </c>
      <c r="BS92">
        <f ca="1">IF(OR(COUNTIF(PreElaborazione!BR$8:'PreElaborazione'!BR91,PreElaborazione!BR92)&gt;0,PreElaborazione!BR92=""),0,PreElaborazione!BR92)</f>
        <v>0</v>
      </c>
      <c r="BT92">
        <f ca="1">IF(OR(COUNTIF(PreElaborazione!BS$8:'PreElaborazione'!BS91,PreElaborazione!BS92)&gt;0,PreElaborazione!BS92=""),0,PreElaborazione!BS92)</f>
        <v>0</v>
      </c>
      <c r="BU92">
        <f ca="1">IF(OR(COUNTIF(PreElaborazione!BT$8:'PreElaborazione'!BT91,PreElaborazione!BT92)&gt;0,PreElaborazione!BT92=""),0,PreElaborazione!BT92)</f>
        <v>0</v>
      </c>
      <c r="BV92">
        <f ca="1">IF(OR(COUNTIF(PreElaborazione!BU$8:'PreElaborazione'!BU91,PreElaborazione!BU92)&gt;0,PreElaborazione!BU92=""),0,PreElaborazione!BU92)</f>
        <v>0</v>
      </c>
      <c r="BW92">
        <f ca="1">IF(OR(COUNTIF(PreElaborazione!BV$8:'PreElaborazione'!BV91,PreElaborazione!BV92)&gt;0,PreElaborazione!BV92=""),0,PreElaborazione!BV92)</f>
        <v>0</v>
      </c>
      <c r="BX92">
        <f ca="1">IF(OR(COUNTIF(PreElaborazione!BW$8:'PreElaborazione'!BW91,PreElaborazione!BW92)&gt;0,PreElaborazione!BW92=""),0,PreElaborazione!BW92)</f>
        <v>0</v>
      </c>
      <c r="BY92">
        <f ca="1">IF(OR(COUNTIF(PreElaborazione!BX$8:'PreElaborazione'!BX91,PreElaborazione!BX92)&gt;0,PreElaborazione!BX92=""),0,PreElaborazione!BX92)</f>
        <v>0</v>
      </c>
      <c r="BZ92">
        <f ca="1">IF(OR(COUNTIF(PreElaborazione!BY$8:'PreElaborazione'!BY91,PreElaborazione!BY92)&gt;0,PreElaborazione!BY92=""),0,PreElaborazione!BY92)</f>
        <v>0</v>
      </c>
      <c r="CA92">
        <f ca="1">IF(OR(COUNTIF(PreElaborazione!BZ$8:'PreElaborazione'!BZ91,PreElaborazione!BZ92)&gt;0,PreElaborazione!BZ92=""),0,PreElaborazione!BZ92)</f>
        <v>0</v>
      </c>
      <c r="CB92">
        <f ca="1">IF(OR(COUNTIF(PreElaborazione!CA$8:'PreElaborazione'!CA91,PreElaborazione!CA92)&gt;0,PreElaborazione!CA92=""),0,PreElaborazione!CA92)</f>
        <v>0</v>
      </c>
      <c r="CC92">
        <f ca="1">IF(OR(COUNTIF(PreElaborazione!CB$8:'PreElaborazione'!CB91,PreElaborazione!CB92)&gt;0,PreElaborazione!CB92=""),0,PreElaborazione!CB92)</f>
        <v>0</v>
      </c>
      <c r="CD92">
        <f ca="1">IF(OR(COUNTIF(PreElaborazione!CC$8:'PreElaborazione'!CC91,PreElaborazione!CC92)&gt;0,PreElaborazione!CC92=""),0,PreElaborazione!CC92)</f>
        <v>0</v>
      </c>
      <c r="CE92">
        <f ca="1">IF(OR(COUNTIF(PreElaborazione!CD$8:'PreElaborazione'!CD91,PreElaborazione!CD92)&gt;0,PreElaborazione!CD92=""),0,PreElaborazione!CD92)</f>
        <v>0</v>
      </c>
      <c r="CF92">
        <f ca="1">IF(OR(COUNTIF(PreElaborazione!CE$8:'PreElaborazione'!CE91,PreElaborazione!CE92)&gt;0,PreElaborazione!CE92=""),0,PreElaborazione!CE92)</f>
        <v>0</v>
      </c>
      <c r="CG92">
        <f ca="1">IF(OR(COUNTIF(PreElaborazione!CF$8:'PreElaborazione'!CF91,PreElaborazione!CF92)&gt;0,PreElaborazione!CF92=""),0,PreElaborazione!CF92)</f>
        <v>0</v>
      </c>
      <c r="CH92">
        <f ca="1">IF(OR(COUNTIF(PreElaborazione!CG$8:'PreElaborazione'!CG91,PreElaborazione!CG92)&gt;0,PreElaborazione!CG92=""),0,PreElaborazione!CG92)</f>
        <v>0</v>
      </c>
      <c r="CI92">
        <f ca="1">IF(OR(COUNTIF(PreElaborazione!CH$8:'PreElaborazione'!CH91,PreElaborazione!CH92)&gt;0,PreElaborazione!CH92=""),0,PreElaborazione!CH92)</f>
        <v>0</v>
      </c>
      <c r="CJ92">
        <f ca="1">IF(OR(COUNTIF(PreElaborazione!CI$8:'PreElaborazione'!CI91,PreElaborazione!CI92)&gt;0,PreElaborazione!CI92=""),0,PreElaborazione!CI92)</f>
        <v>0</v>
      </c>
      <c r="CK92">
        <f ca="1">IF(OR(COUNTIF(PreElaborazione!CJ$8:'PreElaborazione'!CJ91,PreElaborazione!CJ92)&gt;0,PreElaborazione!CJ92=""),0,PreElaborazione!CJ92)</f>
        <v>0</v>
      </c>
      <c r="CL92">
        <f ca="1">IF(OR(COUNTIF(PreElaborazione!CK$8:'PreElaborazione'!CK91,PreElaborazione!CK92)&gt;0,PreElaborazione!CK92=""),0,PreElaborazione!CK92)</f>
        <v>0</v>
      </c>
      <c r="CM92">
        <f ca="1">IF(OR(COUNTIF(PreElaborazione!CL$8:'PreElaborazione'!CL91,PreElaborazione!CL92)&gt;0,PreElaborazione!CL92=""),0,PreElaborazione!CL92)</f>
        <v>0</v>
      </c>
      <c r="CN92">
        <f ca="1">IF(OR(COUNTIF(PreElaborazione!CM$8:'PreElaborazione'!CM91,PreElaborazione!CM92)&gt;0,PreElaborazione!CM92=""),0,PreElaborazione!CM92)</f>
        <v>0</v>
      </c>
      <c r="CO92">
        <f ca="1">IF(OR(COUNTIF(PreElaborazione!CN$8:'PreElaborazione'!CN91,PreElaborazione!CN92)&gt;0,PreElaborazione!CN92=""),0,PreElaborazione!CN92)</f>
        <v>0</v>
      </c>
      <c r="CP92">
        <f ca="1">IF(OR(COUNTIF(PreElaborazione!CO$8:'PreElaborazione'!CO91,PreElaborazione!CO92)&gt;0,PreElaborazione!CO92=""),0,PreElaborazione!CO92)</f>
        <v>0</v>
      </c>
      <c r="CQ92">
        <f ca="1">IF(OR(COUNTIF(PreElaborazione!CP$8:'PreElaborazione'!CP91,PreElaborazione!CP92)&gt;0,PreElaborazione!CP92=""),0,PreElaborazione!CP92)</f>
        <v>0</v>
      </c>
      <c r="CR92">
        <f ca="1">IF(OR(COUNTIF(PreElaborazione!CQ$8:'PreElaborazione'!CQ91,PreElaborazione!CQ92)&gt;0,PreElaborazione!CQ92=""),0,PreElaborazione!CQ92)</f>
        <v>0</v>
      </c>
      <c r="CS92">
        <f ca="1">IF(OR(COUNTIF(PreElaborazione!CR$8:'PreElaborazione'!CR91,PreElaborazione!CR92)&gt;0,PreElaborazione!CR92=""),0,PreElaborazione!CR92)</f>
        <v>0</v>
      </c>
      <c r="CT92">
        <f ca="1">IF(OR(COUNTIF(PreElaborazione!CS$8:'PreElaborazione'!CS91,PreElaborazione!CS92)&gt;0,PreElaborazione!CS92=""),0,PreElaborazione!CS92)</f>
        <v>0</v>
      </c>
      <c r="CU92">
        <f ca="1">IF(OR(COUNTIF(PreElaborazione!CT$8:'PreElaborazione'!CT91,PreElaborazione!CT92)&gt;0,PreElaborazione!CT92=""),0,PreElaborazione!CT92)</f>
        <v>0</v>
      </c>
      <c r="CV92">
        <f ca="1">IF(OR(COUNTIF(PreElaborazione!CU$8:'PreElaborazione'!CU91,PreElaborazione!CU92)&gt;0,PreElaborazione!CU92=""),0,PreElaborazione!CU92)</f>
        <v>0</v>
      </c>
      <c r="CW92">
        <f ca="1">IF(OR(COUNTIF(PreElaborazione!CV$8:'PreElaborazione'!CV91,PreElaborazione!CV92)&gt;0,PreElaborazione!CV92=""),0,PreElaborazione!CV92)</f>
        <v>0</v>
      </c>
      <c r="CX92">
        <f ca="1">IF(OR(COUNTIF(PreElaborazione!CW$8:'PreElaborazione'!CW91,PreElaborazione!CW92)&gt;0,PreElaborazione!CW92=""),0,PreElaborazione!CW92)</f>
        <v>0</v>
      </c>
      <c r="CY92">
        <f ca="1">IF(OR(COUNTIF(PreElaborazione!CX$8:'PreElaborazione'!CX91,PreElaborazione!CX92)&gt;0,PreElaborazione!CX92=""),0,PreElaborazione!CX92)</f>
        <v>0</v>
      </c>
      <c r="CZ92">
        <f ca="1">IF(OR(COUNTIF(PreElaborazione!CY$8:'PreElaborazione'!CY91,PreElaborazione!CY92)&gt;0,PreElaborazione!CY92=""),0,PreElaborazione!CY92)</f>
        <v>0</v>
      </c>
      <c r="DA92">
        <f ca="1">IF(OR(COUNTIF(PreElaborazione!CZ$8:'PreElaborazione'!CZ91,PreElaborazione!CZ92)&gt;0,PreElaborazione!CZ92=""),0,PreElaborazione!CZ92)</f>
        <v>0</v>
      </c>
      <c r="DB92">
        <f ca="1">IF(OR(COUNTIF(PreElaborazione!DA$8:'PreElaborazione'!DA91,PreElaborazione!DA92)&gt;0,PreElaborazione!DA92=""),0,PreElaborazione!DA92)</f>
        <v>0</v>
      </c>
      <c r="DC92">
        <f ca="1">IF(OR(COUNTIF(PreElaborazione!DB$8:'PreElaborazione'!DB91,PreElaborazione!DB92)&gt;0,PreElaborazione!DB92=""),0,PreElaborazione!DB92)</f>
        <v>0</v>
      </c>
      <c r="DD92" s="268">
        <f t="shared" ca="1" si="1"/>
        <v>0</v>
      </c>
    </row>
    <row r="93" spans="2:108">
      <c r="B93" s="121">
        <v>86</v>
      </c>
      <c r="C93">
        <f ca="1">IF(OR(COUNTIF(PreElaborazione!B$8:'PreElaborazione'!B92,PreElaborazione!B93)&gt;0,PreElaborazione!B93=""),0,PreElaborazione!B93)</f>
        <v>0</v>
      </c>
      <c r="D93">
        <f ca="1">IF(OR(COUNTIF(PreElaborazione!C$8:'PreElaborazione'!C92,PreElaborazione!C93)&gt;0,PreElaborazione!C93=""),0,PreElaborazione!C93)</f>
        <v>0</v>
      </c>
      <c r="E93">
        <f ca="1">IF(OR(COUNTIF(PreElaborazione!D$8:'PreElaborazione'!D92,PreElaborazione!D93)&gt;0,PreElaborazione!D93=""),0,PreElaborazione!D93)</f>
        <v>0</v>
      </c>
      <c r="F93">
        <f ca="1">IF(OR(COUNTIF(PreElaborazione!E$8:'PreElaborazione'!E92,PreElaborazione!E93)&gt;0,PreElaborazione!E93=""),0,PreElaborazione!E93)</f>
        <v>0</v>
      </c>
      <c r="G93">
        <f ca="1">IF(OR(COUNTIF(PreElaborazione!F$8:'PreElaborazione'!F92,PreElaborazione!F93)&gt;0,PreElaborazione!F93=""),0,PreElaborazione!F93)</f>
        <v>0</v>
      </c>
      <c r="H93">
        <f ca="1">IF(OR(COUNTIF(PreElaborazione!G$8:'PreElaborazione'!G92,PreElaborazione!G93)&gt;0,PreElaborazione!G93=""),0,PreElaborazione!G93)</f>
        <v>0</v>
      </c>
      <c r="I93">
        <f ca="1">IF(OR(COUNTIF(PreElaborazione!H$8:'PreElaborazione'!H92,PreElaborazione!H93)&gt;0,PreElaborazione!H93=""),0,PreElaborazione!H93)</f>
        <v>0</v>
      </c>
      <c r="J93">
        <f ca="1">IF(OR(COUNTIF(PreElaborazione!I$8:'PreElaborazione'!I92,PreElaborazione!I93)&gt;0,PreElaborazione!I93=""),0,PreElaborazione!I93)</f>
        <v>0</v>
      </c>
      <c r="K93">
        <f ca="1">IF(OR(COUNTIF(PreElaborazione!J$8:'PreElaborazione'!J92,PreElaborazione!J93)&gt;0,PreElaborazione!J93=""),0,PreElaborazione!J93)</f>
        <v>0</v>
      </c>
      <c r="L93">
        <f ca="1">IF(OR(COUNTIF(PreElaborazione!K$8:'PreElaborazione'!K92,PreElaborazione!K93)&gt;0,PreElaborazione!K93=""),0,PreElaborazione!K93)</f>
        <v>0</v>
      </c>
      <c r="M93">
        <f ca="1">IF(OR(COUNTIF(PreElaborazione!L$8:'PreElaborazione'!L92,PreElaborazione!L93)&gt;0,PreElaborazione!L93=""),0,PreElaborazione!L93)</f>
        <v>0</v>
      </c>
      <c r="N93">
        <f ca="1">IF(OR(COUNTIF(PreElaborazione!M$8:'PreElaborazione'!M92,PreElaborazione!M93)&gt;0,PreElaborazione!M93=""),0,PreElaborazione!M93)</f>
        <v>0</v>
      </c>
      <c r="O93">
        <f ca="1">IF(OR(COUNTIF(PreElaborazione!N$8:'PreElaborazione'!N92,PreElaborazione!N93)&gt;0,PreElaborazione!N93=""),0,PreElaborazione!N93)</f>
        <v>0</v>
      </c>
      <c r="P93">
        <f ca="1">IF(OR(COUNTIF(PreElaborazione!O$8:'PreElaborazione'!O92,PreElaborazione!O93)&gt;0,PreElaborazione!O93=""),0,PreElaborazione!O93)</f>
        <v>0</v>
      </c>
      <c r="Q93">
        <f ca="1">IF(OR(COUNTIF(PreElaborazione!P$8:'PreElaborazione'!P92,PreElaborazione!P93)&gt;0,PreElaborazione!P93=""),0,PreElaborazione!P93)</f>
        <v>0</v>
      </c>
      <c r="R93">
        <f ca="1">IF(OR(COUNTIF(PreElaborazione!Q$8:'PreElaborazione'!Q92,PreElaborazione!Q93)&gt;0,PreElaborazione!Q93=""),0,PreElaborazione!Q93)</f>
        <v>0</v>
      </c>
      <c r="S93">
        <f ca="1">IF(OR(COUNTIF(PreElaborazione!R$8:'PreElaborazione'!R92,PreElaborazione!R93)&gt;0,PreElaborazione!R93=""),0,PreElaborazione!R93)</f>
        <v>0</v>
      </c>
      <c r="T93">
        <f ca="1">IF(OR(COUNTIF(PreElaborazione!S$8:'PreElaborazione'!S92,PreElaborazione!S93)&gt;0,PreElaborazione!S93=""),0,PreElaborazione!S93)</f>
        <v>0</v>
      </c>
      <c r="U93">
        <f ca="1">IF(OR(COUNTIF(PreElaborazione!T$8:'PreElaborazione'!T92,PreElaborazione!T93)&gt;0,PreElaborazione!T93=""),0,PreElaborazione!T93)</f>
        <v>0</v>
      </c>
      <c r="V93">
        <f ca="1">IF(OR(COUNTIF(PreElaborazione!U$8:'PreElaborazione'!U92,PreElaborazione!U93)&gt;0,PreElaborazione!U93=""),0,PreElaborazione!U93)</f>
        <v>0</v>
      </c>
      <c r="W93">
        <f ca="1">IF(OR(COUNTIF(PreElaborazione!V$8:'PreElaborazione'!V92,PreElaborazione!V93)&gt;0,PreElaborazione!V93=""),0,PreElaborazione!V93)</f>
        <v>0</v>
      </c>
      <c r="X93">
        <f ca="1">IF(OR(COUNTIF(PreElaborazione!W$8:'PreElaborazione'!W92,PreElaborazione!W93)&gt;0,PreElaborazione!W93=""),0,PreElaborazione!W93)</f>
        <v>0</v>
      </c>
      <c r="Y93">
        <f ca="1">IF(OR(COUNTIF(PreElaborazione!X$8:'PreElaborazione'!X92,PreElaborazione!X93)&gt;0,PreElaborazione!X93=""),0,PreElaborazione!X93)</f>
        <v>0</v>
      </c>
      <c r="Z93">
        <f ca="1">IF(OR(COUNTIF(PreElaborazione!Y$8:'PreElaborazione'!Y92,PreElaborazione!Y93)&gt;0,PreElaborazione!Y93=""),0,PreElaborazione!Y93)</f>
        <v>0</v>
      </c>
      <c r="AA93">
        <f ca="1">IF(OR(COUNTIF(PreElaborazione!Z$8:'PreElaborazione'!Z92,PreElaborazione!Z93)&gt;0,PreElaborazione!Z93=""),0,PreElaborazione!Z93)</f>
        <v>0</v>
      </c>
      <c r="AB93">
        <f ca="1">IF(OR(COUNTIF(PreElaborazione!AA$8:'PreElaborazione'!AA92,PreElaborazione!AA93)&gt;0,PreElaborazione!AA93=""),0,PreElaborazione!AA93)</f>
        <v>0</v>
      </c>
      <c r="AC93">
        <f ca="1">IF(OR(COUNTIF(PreElaborazione!AB$8:'PreElaborazione'!AB92,PreElaborazione!AB93)&gt;0,PreElaborazione!AB93=""),0,PreElaborazione!AB93)</f>
        <v>0</v>
      </c>
      <c r="AD93">
        <f ca="1">IF(OR(COUNTIF(PreElaborazione!AC$8:'PreElaborazione'!AC92,PreElaborazione!AC93)&gt;0,PreElaborazione!AC93=""),0,PreElaborazione!AC93)</f>
        <v>0</v>
      </c>
      <c r="AE93">
        <f ca="1">IF(OR(COUNTIF(PreElaborazione!AD$8:'PreElaborazione'!AD92,PreElaborazione!AD93)&gt;0,PreElaborazione!AD93=""),0,PreElaborazione!AD93)</f>
        <v>0</v>
      </c>
      <c r="AF93">
        <f ca="1">IF(OR(COUNTIF(PreElaborazione!AE$8:'PreElaborazione'!AE92,PreElaborazione!AE93)&gt;0,PreElaborazione!AE93=""),0,PreElaborazione!AE93)</f>
        <v>0</v>
      </c>
      <c r="AG93">
        <f ca="1">IF(OR(COUNTIF(PreElaborazione!AF$8:'PreElaborazione'!AF92,PreElaborazione!AF93)&gt;0,PreElaborazione!AF93=""),0,PreElaborazione!AF93)</f>
        <v>0</v>
      </c>
      <c r="AH93">
        <f ca="1">IF(OR(COUNTIF(PreElaborazione!AG$8:'PreElaborazione'!AG92,PreElaborazione!AG93)&gt;0,PreElaborazione!AG93=""),0,PreElaborazione!AG93)</f>
        <v>0</v>
      </c>
      <c r="AI93">
        <f ca="1">IF(OR(COUNTIF(PreElaborazione!AH$8:'PreElaborazione'!AH92,PreElaborazione!AH93)&gt;0,PreElaborazione!AH93=""),0,PreElaborazione!AH93)</f>
        <v>0</v>
      </c>
      <c r="AJ93">
        <f ca="1">IF(OR(COUNTIF(PreElaborazione!AI$8:'PreElaborazione'!AI92,PreElaborazione!AI93)&gt;0,PreElaborazione!AI93=""),0,PreElaborazione!AI93)</f>
        <v>0</v>
      </c>
      <c r="AK93">
        <f ca="1">IF(OR(COUNTIF(PreElaborazione!AJ$8:'PreElaborazione'!AJ92,PreElaborazione!AJ93)&gt;0,PreElaborazione!AJ93=""),0,PreElaborazione!AJ93)</f>
        <v>0</v>
      </c>
      <c r="AL93">
        <f ca="1">IF(OR(COUNTIF(PreElaborazione!AK$8:'PreElaborazione'!AK92,PreElaborazione!AK93)&gt;0,PreElaborazione!AK93=""),0,PreElaborazione!AK93)</f>
        <v>0</v>
      </c>
      <c r="AM93">
        <f ca="1">IF(OR(COUNTIF(PreElaborazione!AL$8:'PreElaborazione'!AL92,PreElaborazione!AL93)&gt;0,PreElaborazione!AL93=""),0,PreElaborazione!AL93)</f>
        <v>0</v>
      </c>
      <c r="AN93">
        <f ca="1">IF(OR(COUNTIF(PreElaborazione!AM$8:'PreElaborazione'!AM92,PreElaborazione!AM93)&gt;0,PreElaborazione!AM93=""),0,PreElaborazione!AM93)</f>
        <v>0</v>
      </c>
      <c r="AO93">
        <f ca="1">IF(OR(COUNTIF(PreElaborazione!AN$8:'PreElaborazione'!AN92,PreElaborazione!AN93)&gt;0,PreElaborazione!AN93=""),0,PreElaborazione!AN93)</f>
        <v>0</v>
      </c>
      <c r="AP93">
        <f ca="1">IF(OR(COUNTIF(PreElaborazione!AO$8:'PreElaborazione'!AO92,PreElaborazione!AO93)&gt;0,PreElaborazione!AO93=""),0,PreElaborazione!AO93)</f>
        <v>0</v>
      </c>
      <c r="AQ93">
        <f ca="1">IF(OR(COUNTIF(PreElaborazione!AP$8:'PreElaborazione'!AP92,PreElaborazione!AP93)&gt;0,PreElaborazione!AP93=""),0,PreElaborazione!AP93)</f>
        <v>0</v>
      </c>
      <c r="AR93">
        <f ca="1">IF(OR(COUNTIF(PreElaborazione!AQ$8:'PreElaborazione'!AQ92,PreElaborazione!AQ93)&gt;0,PreElaborazione!AQ93=""),0,PreElaborazione!AQ93)</f>
        <v>0</v>
      </c>
      <c r="AS93">
        <f ca="1">IF(OR(COUNTIF(PreElaborazione!AR$8:'PreElaborazione'!AR92,PreElaborazione!AR93)&gt;0,PreElaborazione!AR93=""),0,PreElaborazione!AR93)</f>
        <v>0</v>
      </c>
      <c r="AT93">
        <f ca="1">IF(OR(COUNTIF(PreElaborazione!AS$8:'PreElaborazione'!AS92,PreElaborazione!AS93)&gt;0,PreElaborazione!AS93=""),0,PreElaborazione!AS93)</f>
        <v>0</v>
      </c>
      <c r="AU93">
        <f ca="1">IF(OR(COUNTIF(PreElaborazione!AT$8:'PreElaborazione'!AT92,PreElaborazione!AT93)&gt;0,PreElaborazione!AT93=""),0,PreElaborazione!AT93)</f>
        <v>0</v>
      </c>
      <c r="AV93">
        <f ca="1">IF(OR(COUNTIF(PreElaborazione!AU$8:'PreElaborazione'!AU92,PreElaborazione!AU93)&gt;0,PreElaborazione!AU93=""),0,PreElaborazione!AU93)</f>
        <v>0</v>
      </c>
      <c r="AW93">
        <f ca="1">IF(OR(COUNTIF(PreElaborazione!AV$8:'PreElaborazione'!AV92,PreElaborazione!AV93)&gt;0,PreElaborazione!AV93=""),0,PreElaborazione!AV93)</f>
        <v>0</v>
      </c>
      <c r="AX93">
        <f ca="1">IF(OR(COUNTIF(PreElaborazione!AW$8:'PreElaborazione'!AW92,PreElaborazione!AW93)&gt;0,PreElaborazione!AW93=""),0,PreElaborazione!AW93)</f>
        <v>0</v>
      </c>
      <c r="AY93">
        <f ca="1">IF(OR(COUNTIF(PreElaborazione!AX$8:'PreElaborazione'!AX92,PreElaborazione!AX93)&gt;0,PreElaborazione!AX93=""),0,PreElaborazione!AX93)</f>
        <v>0</v>
      </c>
      <c r="AZ93">
        <f ca="1">IF(OR(COUNTIF(PreElaborazione!AY$8:'PreElaborazione'!AY92,PreElaborazione!AY93)&gt;0,PreElaborazione!AY93=""),0,PreElaborazione!AY93)</f>
        <v>0</v>
      </c>
      <c r="BA93">
        <f ca="1">IF(OR(COUNTIF(PreElaborazione!AZ$8:'PreElaborazione'!AZ92,PreElaborazione!AZ93)&gt;0,PreElaborazione!AZ93=""),0,PreElaborazione!AZ93)</f>
        <v>0</v>
      </c>
      <c r="BB93">
        <f ca="1">IF(OR(COUNTIF(PreElaborazione!BA$8:'PreElaborazione'!BA92,PreElaborazione!BA93)&gt;0,PreElaborazione!BA93=""),0,PreElaborazione!BA93)</f>
        <v>0</v>
      </c>
      <c r="BC93">
        <f ca="1">IF(OR(COUNTIF(PreElaborazione!BB$8:'PreElaborazione'!BB92,PreElaborazione!BB93)&gt;0,PreElaborazione!BB93=""),0,PreElaborazione!BB93)</f>
        <v>0</v>
      </c>
      <c r="BD93">
        <f ca="1">IF(OR(COUNTIF(PreElaborazione!BC$8:'PreElaborazione'!BC92,PreElaborazione!BC93)&gt;0,PreElaborazione!BC93=""),0,PreElaborazione!BC93)</f>
        <v>0</v>
      </c>
      <c r="BE93">
        <f ca="1">IF(OR(COUNTIF(PreElaborazione!BD$8:'PreElaborazione'!BD92,PreElaborazione!BD93)&gt;0,PreElaborazione!BD93=""),0,PreElaborazione!BD93)</f>
        <v>0</v>
      </c>
      <c r="BF93">
        <f ca="1">IF(OR(COUNTIF(PreElaborazione!BE$8:'PreElaborazione'!BE92,PreElaborazione!BE93)&gt;0,PreElaborazione!BE93=""),0,PreElaborazione!BE93)</f>
        <v>0</v>
      </c>
      <c r="BG93">
        <f ca="1">IF(OR(COUNTIF(PreElaborazione!BF$8:'PreElaborazione'!BF92,PreElaborazione!BF93)&gt;0,PreElaborazione!BF93=""),0,PreElaborazione!BF93)</f>
        <v>0</v>
      </c>
      <c r="BH93">
        <f ca="1">IF(OR(COUNTIF(PreElaborazione!BG$8:'PreElaborazione'!BG92,PreElaborazione!BG93)&gt;0,PreElaborazione!BG93=""),0,PreElaborazione!BG93)</f>
        <v>0</v>
      </c>
      <c r="BI93">
        <f ca="1">IF(OR(COUNTIF(PreElaborazione!BH$8:'PreElaborazione'!BH92,PreElaborazione!BH93)&gt;0,PreElaborazione!BH93=""),0,PreElaborazione!BH93)</f>
        <v>0</v>
      </c>
      <c r="BJ93">
        <f ca="1">IF(OR(COUNTIF(PreElaborazione!BI$8:'PreElaborazione'!BI92,PreElaborazione!BI93)&gt;0,PreElaborazione!BI93=""),0,PreElaborazione!BI93)</f>
        <v>0</v>
      </c>
      <c r="BK93">
        <f ca="1">IF(OR(COUNTIF(PreElaborazione!BJ$8:'PreElaborazione'!BJ92,PreElaborazione!BJ93)&gt;0,PreElaborazione!BJ93=""),0,PreElaborazione!BJ93)</f>
        <v>0</v>
      </c>
      <c r="BL93">
        <f ca="1">IF(OR(COUNTIF(PreElaborazione!BK$8:'PreElaborazione'!BK92,PreElaborazione!BK93)&gt;0,PreElaborazione!BK93=""),0,PreElaborazione!BK93)</f>
        <v>0</v>
      </c>
      <c r="BM93">
        <f ca="1">IF(OR(COUNTIF(PreElaborazione!BL$8:'PreElaborazione'!BL92,PreElaborazione!BL93)&gt;0,PreElaborazione!BL93=""),0,PreElaborazione!BL93)</f>
        <v>0</v>
      </c>
      <c r="BN93">
        <f ca="1">IF(OR(COUNTIF(PreElaborazione!BM$8:'PreElaborazione'!BM92,PreElaborazione!BM93)&gt;0,PreElaborazione!BM93=""),0,PreElaborazione!BM93)</f>
        <v>0</v>
      </c>
      <c r="BO93">
        <f ca="1">IF(OR(COUNTIF(PreElaborazione!BN$8:'PreElaborazione'!BN92,PreElaborazione!BN93)&gt;0,PreElaborazione!BN93=""),0,PreElaborazione!BN93)</f>
        <v>0</v>
      </c>
      <c r="BP93">
        <f ca="1">IF(OR(COUNTIF(PreElaborazione!BO$8:'PreElaborazione'!BO92,PreElaborazione!BO93)&gt;0,PreElaborazione!BO93=""),0,PreElaborazione!BO93)</f>
        <v>0</v>
      </c>
      <c r="BQ93">
        <f ca="1">IF(OR(COUNTIF(PreElaborazione!BP$8:'PreElaborazione'!BP92,PreElaborazione!BP93)&gt;0,PreElaborazione!BP93=""),0,PreElaborazione!BP93)</f>
        <v>0</v>
      </c>
      <c r="BR93">
        <f ca="1">IF(OR(COUNTIF(PreElaborazione!BQ$8:'PreElaborazione'!BQ92,PreElaborazione!BQ93)&gt;0,PreElaborazione!BQ93=""),0,PreElaborazione!BQ93)</f>
        <v>0</v>
      </c>
      <c r="BS93">
        <f ca="1">IF(OR(COUNTIF(PreElaborazione!BR$8:'PreElaborazione'!BR92,PreElaborazione!BR93)&gt;0,PreElaborazione!BR93=""),0,PreElaborazione!BR93)</f>
        <v>0</v>
      </c>
      <c r="BT93">
        <f ca="1">IF(OR(COUNTIF(PreElaborazione!BS$8:'PreElaborazione'!BS92,PreElaborazione!BS93)&gt;0,PreElaborazione!BS93=""),0,PreElaborazione!BS93)</f>
        <v>0</v>
      </c>
      <c r="BU93">
        <f ca="1">IF(OR(COUNTIF(PreElaborazione!BT$8:'PreElaborazione'!BT92,PreElaborazione!BT93)&gt;0,PreElaborazione!BT93=""),0,PreElaborazione!BT93)</f>
        <v>0</v>
      </c>
      <c r="BV93">
        <f ca="1">IF(OR(COUNTIF(PreElaborazione!BU$8:'PreElaborazione'!BU92,PreElaborazione!BU93)&gt;0,PreElaborazione!BU93=""),0,PreElaborazione!BU93)</f>
        <v>0</v>
      </c>
      <c r="BW93">
        <f ca="1">IF(OR(COUNTIF(PreElaborazione!BV$8:'PreElaborazione'!BV92,PreElaborazione!BV93)&gt;0,PreElaborazione!BV93=""),0,PreElaborazione!BV93)</f>
        <v>0</v>
      </c>
      <c r="BX93">
        <f ca="1">IF(OR(COUNTIF(PreElaborazione!BW$8:'PreElaborazione'!BW92,PreElaborazione!BW93)&gt;0,PreElaborazione!BW93=""),0,PreElaborazione!BW93)</f>
        <v>0</v>
      </c>
      <c r="BY93">
        <f ca="1">IF(OR(COUNTIF(PreElaborazione!BX$8:'PreElaborazione'!BX92,PreElaborazione!BX93)&gt;0,PreElaborazione!BX93=""),0,PreElaborazione!BX93)</f>
        <v>0</v>
      </c>
      <c r="BZ93">
        <f ca="1">IF(OR(COUNTIF(PreElaborazione!BY$8:'PreElaborazione'!BY92,PreElaborazione!BY93)&gt;0,PreElaborazione!BY93=""),0,PreElaborazione!BY93)</f>
        <v>0</v>
      </c>
      <c r="CA93">
        <f ca="1">IF(OR(COUNTIF(PreElaborazione!BZ$8:'PreElaborazione'!BZ92,PreElaborazione!BZ93)&gt;0,PreElaborazione!BZ93=""),0,PreElaborazione!BZ93)</f>
        <v>0</v>
      </c>
      <c r="CB93">
        <f ca="1">IF(OR(COUNTIF(PreElaborazione!CA$8:'PreElaborazione'!CA92,PreElaborazione!CA93)&gt;0,PreElaborazione!CA93=""),0,PreElaborazione!CA93)</f>
        <v>0</v>
      </c>
      <c r="CC93">
        <f ca="1">IF(OR(COUNTIF(PreElaborazione!CB$8:'PreElaborazione'!CB92,PreElaborazione!CB93)&gt;0,PreElaborazione!CB93=""),0,PreElaborazione!CB93)</f>
        <v>0</v>
      </c>
      <c r="CD93">
        <f ca="1">IF(OR(COUNTIF(PreElaborazione!CC$8:'PreElaborazione'!CC92,PreElaborazione!CC93)&gt;0,PreElaborazione!CC93=""),0,PreElaborazione!CC93)</f>
        <v>0</v>
      </c>
      <c r="CE93">
        <f ca="1">IF(OR(COUNTIF(PreElaborazione!CD$8:'PreElaborazione'!CD92,PreElaborazione!CD93)&gt;0,PreElaborazione!CD93=""),0,PreElaborazione!CD93)</f>
        <v>0</v>
      </c>
      <c r="CF93">
        <f ca="1">IF(OR(COUNTIF(PreElaborazione!CE$8:'PreElaborazione'!CE92,PreElaborazione!CE93)&gt;0,PreElaborazione!CE93=""),0,PreElaborazione!CE93)</f>
        <v>0</v>
      </c>
      <c r="CG93">
        <f ca="1">IF(OR(COUNTIF(PreElaborazione!CF$8:'PreElaborazione'!CF92,PreElaborazione!CF93)&gt;0,PreElaborazione!CF93=""),0,PreElaborazione!CF93)</f>
        <v>0</v>
      </c>
      <c r="CH93">
        <f ca="1">IF(OR(COUNTIF(PreElaborazione!CG$8:'PreElaborazione'!CG92,PreElaborazione!CG93)&gt;0,PreElaborazione!CG93=""),0,PreElaborazione!CG93)</f>
        <v>0</v>
      </c>
      <c r="CI93">
        <f ca="1">IF(OR(COUNTIF(PreElaborazione!CH$8:'PreElaborazione'!CH92,PreElaborazione!CH93)&gt;0,PreElaborazione!CH93=""),0,PreElaborazione!CH93)</f>
        <v>0</v>
      </c>
      <c r="CJ93">
        <f ca="1">IF(OR(COUNTIF(PreElaborazione!CI$8:'PreElaborazione'!CI92,PreElaborazione!CI93)&gt;0,PreElaborazione!CI93=""),0,PreElaborazione!CI93)</f>
        <v>0</v>
      </c>
      <c r="CK93">
        <f ca="1">IF(OR(COUNTIF(PreElaborazione!CJ$8:'PreElaborazione'!CJ92,PreElaborazione!CJ93)&gt;0,PreElaborazione!CJ93=""),0,PreElaborazione!CJ93)</f>
        <v>0</v>
      </c>
      <c r="CL93">
        <f ca="1">IF(OR(COUNTIF(PreElaborazione!CK$8:'PreElaborazione'!CK92,PreElaborazione!CK93)&gt;0,PreElaborazione!CK93=""),0,PreElaborazione!CK93)</f>
        <v>0</v>
      </c>
      <c r="CM93">
        <f ca="1">IF(OR(COUNTIF(PreElaborazione!CL$8:'PreElaborazione'!CL92,PreElaborazione!CL93)&gt;0,PreElaborazione!CL93=""),0,PreElaborazione!CL93)</f>
        <v>0</v>
      </c>
      <c r="CN93">
        <f ca="1">IF(OR(COUNTIF(PreElaborazione!CM$8:'PreElaborazione'!CM92,PreElaborazione!CM93)&gt;0,PreElaborazione!CM93=""),0,PreElaborazione!CM93)</f>
        <v>0</v>
      </c>
      <c r="CO93">
        <f ca="1">IF(OR(COUNTIF(PreElaborazione!CN$8:'PreElaborazione'!CN92,PreElaborazione!CN93)&gt;0,PreElaborazione!CN93=""),0,PreElaborazione!CN93)</f>
        <v>0</v>
      </c>
      <c r="CP93">
        <f ca="1">IF(OR(COUNTIF(PreElaborazione!CO$8:'PreElaborazione'!CO92,PreElaborazione!CO93)&gt;0,PreElaborazione!CO93=""),0,PreElaborazione!CO93)</f>
        <v>0</v>
      </c>
      <c r="CQ93">
        <f ca="1">IF(OR(COUNTIF(PreElaborazione!CP$8:'PreElaborazione'!CP92,PreElaborazione!CP93)&gt;0,PreElaborazione!CP93=""),0,PreElaborazione!CP93)</f>
        <v>0</v>
      </c>
      <c r="CR93">
        <f ca="1">IF(OR(COUNTIF(PreElaborazione!CQ$8:'PreElaborazione'!CQ92,PreElaborazione!CQ93)&gt;0,PreElaborazione!CQ93=""),0,PreElaborazione!CQ93)</f>
        <v>0</v>
      </c>
      <c r="CS93">
        <f ca="1">IF(OR(COUNTIF(PreElaborazione!CR$8:'PreElaborazione'!CR92,PreElaborazione!CR93)&gt;0,PreElaborazione!CR93=""),0,PreElaborazione!CR93)</f>
        <v>0</v>
      </c>
      <c r="CT93">
        <f ca="1">IF(OR(COUNTIF(PreElaborazione!CS$8:'PreElaborazione'!CS92,PreElaborazione!CS93)&gt;0,PreElaborazione!CS93=""),0,PreElaborazione!CS93)</f>
        <v>0</v>
      </c>
      <c r="CU93">
        <f ca="1">IF(OR(COUNTIF(PreElaborazione!CT$8:'PreElaborazione'!CT92,PreElaborazione!CT93)&gt;0,PreElaborazione!CT93=""),0,PreElaborazione!CT93)</f>
        <v>0</v>
      </c>
      <c r="CV93">
        <f ca="1">IF(OR(COUNTIF(PreElaborazione!CU$8:'PreElaborazione'!CU92,PreElaborazione!CU93)&gt;0,PreElaborazione!CU93=""),0,PreElaborazione!CU93)</f>
        <v>0</v>
      </c>
      <c r="CW93">
        <f ca="1">IF(OR(COUNTIF(PreElaborazione!CV$8:'PreElaborazione'!CV92,PreElaborazione!CV93)&gt;0,PreElaborazione!CV93=""),0,PreElaborazione!CV93)</f>
        <v>0</v>
      </c>
      <c r="CX93">
        <f ca="1">IF(OR(COUNTIF(PreElaborazione!CW$8:'PreElaborazione'!CW92,PreElaborazione!CW93)&gt;0,PreElaborazione!CW93=""),0,PreElaborazione!CW93)</f>
        <v>0</v>
      </c>
      <c r="CY93">
        <f ca="1">IF(OR(COUNTIF(PreElaborazione!CX$8:'PreElaborazione'!CX92,PreElaborazione!CX93)&gt;0,PreElaborazione!CX93=""),0,PreElaborazione!CX93)</f>
        <v>0</v>
      </c>
      <c r="CZ93">
        <f ca="1">IF(OR(COUNTIF(PreElaborazione!CY$8:'PreElaborazione'!CY92,PreElaborazione!CY93)&gt;0,PreElaborazione!CY93=""),0,PreElaborazione!CY93)</f>
        <v>0</v>
      </c>
      <c r="DA93">
        <f ca="1">IF(OR(COUNTIF(PreElaborazione!CZ$8:'PreElaborazione'!CZ92,PreElaborazione!CZ93)&gt;0,PreElaborazione!CZ93=""),0,PreElaborazione!CZ93)</f>
        <v>0</v>
      </c>
      <c r="DB93">
        <f ca="1">IF(OR(COUNTIF(PreElaborazione!DA$8:'PreElaborazione'!DA92,PreElaborazione!DA93)&gt;0,PreElaborazione!DA93=""),0,PreElaborazione!DA93)</f>
        <v>0</v>
      </c>
      <c r="DC93">
        <f ca="1">IF(OR(COUNTIF(PreElaborazione!DB$8:'PreElaborazione'!DB92,PreElaborazione!DB93)&gt;0,PreElaborazione!DB93=""),0,PreElaborazione!DB93)</f>
        <v>0</v>
      </c>
      <c r="DD93" s="268">
        <f t="shared" ca="1" si="1"/>
        <v>0</v>
      </c>
    </row>
    <row r="94" spans="2:108">
      <c r="B94" s="121">
        <v>87</v>
      </c>
      <c r="C94">
        <f ca="1">IF(OR(COUNTIF(PreElaborazione!B$8:'PreElaborazione'!B93,PreElaborazione!B94)&gt;0,PreElaborazione!B94=""),0,PreElaborazione!B94)</f>
        <v>0</v>
      </c>
      <c r="D94">
        <f ca="1">IF(OR(COUNTIF(PreElaborazione!C$8:'PreElaborazione'!C93,PreElaborazione!C94)&gt;0,PreElaborazione!C94=""),0,PreElaborazione!C94)</f>
        <v>0</v>
      </c>
      <c r="E94">
        <f ca="1">IF(OR(COUNTIF(PreElaborazione!D$8:'PreElaborazione'!D93,PreElaborazione!D94)&gt;0,PreElaborazione!D94=""),0,PreElaborazione!D94)</f>
        <v>0</v>
      </c>
      <c r="F94">
        <f ca="1">IF(OR(COUNTIF(PreElaborazione!E$8:'PreElaborazione'!E93,PreElaborazione!E94)&gt;0,PreElaborazione!E94=""),0,PreElaborazione!E94)</f>
        <v>0</v>
      </c>
      <c r="G94">
        <f ca="1">IF(OR(COUNTIF(PreElaborazione!F$8:'PreElaborazione'!F93,PreElaborazione!F94)&gt;0,PreElaborazione!F94=""),0,PreElaborazione!F94)</f>
        <v>0</v>
      </c>
      <c r="H94">
        <f ca="1">IF(OR(COUNTIF(PreElaborazione!G$8:'PreElaborazione'!G93,PreElaborazione!G94)&gt;0,PreElaborazione!G94=""),0,PreElaborazione!G94)</f>
        <v>0</v>
      </c>
      <c r="I94">
        <f ca="1">IF(OR(COUNTIF(PreElaborazione!H$8:'PreElaborazione'!H93,PreElaborazione!H94)&gt;0,PreElaborazione!H94=""),0,PreElaborazione!H94)</f>
        <v>0</v>
      </c>
      <c r="J94">
        <f ca="1">IF(OR(COUNTIF(PreElaborazione!I$8:'PreElaborazione'!I93,PreElaborazione!I94)&gt;0,PreElaborazione!I94=""),0,PreElaborazione!I94)</f>
        <v>0</v>
      </c>
      <c r="K94">
        <f ca="1">IF(OR(COUNTIF(PreElaborazione!J$8:'PreElaborazione'!J93,PreElaborazione!J94)&gt;0,PreElaborazione!J94=""),0,PreElaborazione!J94)</f>
        <v>0</v>
      </c>
      <c r="L94">
        <f ca="1">IF(OR(COUNTIF(PreElaborazione!K$8:'PreElaborazione'!K93,PreElaborazione!K94)&gt;0,PreElaborazione!K94=""),0,PreElaborazione!K94)</f>
        <v>0</v>
      </c>
      <c r="M94">
        <f ca="1">IF(OR(COUNTIF(PreElaborazione!L$8:'PreElaborazione'!L93,PreElaborazione!L94)&gt;0,PreElaborazione!L94=""),0,PreElaborazione!L94)</f>
        <v>0</v>
      </c>
      <c r="N94">
        <f ca="1">IF(OR(COUNTIF(PreElaborazione!M$8:'PreElaborazione'!M93,PreElaborazione!M94)&gt;0,PreElaborazione!M94=""),0,PreElaborazione!M94)</f>
        <v>0</v>
      </c>
      <c r="O94">
        <f ca="1">IF(OR(COUNTIF(PreElaborazione!N$8:'PreElaborazione'!N93,PreElaborazione!N94)&gt;0,PreElaborazione!N94=""),0,PreElaborazione!N94)</f>
        <v>0</v>
      </c>
      <c r="P94">
        <f ca="1">IF(OR(COUNTIF(PreElaborazione!O$8:'PreElaborazione'!O93,PreElaborazione!O94)&gt;0,PreElaborazione!O94=""),0,PreElaborazione!O94)</f>
        <v>0</v>
      </c>
      <c r="Q94">
        <f ca="1">IF(OR(COUNTIF(PreElaborazione!P$8:'PreElaborazione'!P93,PreElaborazione!P94)&gt;0,PreElaborazione!P94=""),0,PreElaborazione!P94)</f>
        <v>0</v>
      </c>
      <c r="R94">
        <f ca="1">IF(OR(COUNTIF(PreElaborazione!Q$8:'PreElaborazione'!Q93,PreElaborazione!Q94)&gt;0,PreElaborazione!Q94=""),0,PreElaborazione!Q94)</f>
        <v>0</v>
      </c>
      <c r="S94">
        <f ca="1">IF(OR(COUNTIF(PreElaborazione!R$8:'PreElaborazione'!R93,PreElaborazione!R94)&gt;0,PreElaborazione!R94=""),0,PreElaborazione!R94)</f>
        <v>0</v>
      </c>
      <c r="T94">
        <f ca="1">IF(OR(COUNTIF(PreElaborazione!S$8:'PreElaborazione'!S93,PreElaborazione!S94)&gt;0,PreElaborazione!S94=""),0,PreElaborazione!S94)</f>
        <v>0</v>
      </c>
      <c r="U94">
        <f ca="1">IF(OR(COUNTIF(PreElaborazione!T$8:'PreElaborazione'!T93,PreElaborazione!T94)&gt;0,PreElaborazione!T94=""),0,PreElaborazione!T94)</f>
        <v>0</v>
      </c>
      <c r="V94">
        <f ca="1">IF(OR(COUNTIF(PreElaborazione!U$8:'PreElaborazione'!U93,PreElaborazione!U94)&gt;0,PreElaborazione!U94=""),0,PreElaborazione!U94)</f>
        <v>0</v>
      </c>
      <c r="W94">
        <f ca="1">IF(OR(COUNTIF(PreElaborazione!V$8:'PreElaborazione'!V93,PreElaborazione!V94)&gt;0,PreElaborazione!V94=""),0,PreElaborazione!V94)</f>
        <v>0</v>
      </c>
      <c r="X94">
        <f ca="1">IF(OR(COUNTIF(PreElaborazione!W$8:'PreElaborazione'!W93,PreElaborazione!W94)&gt;0,PreElaborazione!W94=""),0,PreElaborazione!W94)</f>
        <v>0</v>
      </c>
      <c r="Y94">
        <f ca="1">IF(OR(COUNTIF(PreElaborazione!X$8:'PreElaborazione'!X93,PreElaborazione!X94)&gt;0,PreElaborazione!X94=""),0,PreElaborazione!X94)</f>
        <v>0</v>
      </c>
      <c r="Z94">
        <f ca="1">IF(OR(COUNTIF(PreElaborazione!Y$8:'PreElaborazione'!Y93,PreElaborazione!Y94)&gt;0,PreElaborazione!Y94=""),0,PreElaborazione!Y94)</f>
        <v>0</v>
      </c>
      <c r="AA94">
        <f ca="1">IF(OR(COUNTIF(PreElaborazione!Z$8:'PreElaborazione'!Z93,PreElaborazione!Z94)&gt;0,PreElaborazione!Z94=""),0,PreElaborazione!Z94)</f>
        <v>0</v>
      </c>
      <c r="AB94">
        <f ca="1">IF(OR(COUNTIF(PreElaborazione!AA$8:'PreElaborazione'!AA93,PreElaborazione!AA94)&gt;0,PreElaborazione!AA94=""),0,PreElaborazione!AA94)</f>
        <v>0</v>
      </c>
      <c r="AC94">
        <f ca="1">IF(OR(COUNTIF(PreElaborazione!AB$8:'PreElaborazione'!AB93,PreElaborazione!AB94)&gt;0,PreElaborazione!AB94=""),0,PreElaborazione!AB94)</f>
        <v>0</v>
      </c>
      <c r="AD94">
        <f ca="1">IF(OR(COUNTIF(PreElaborazione!AC$8:'PreElaborazione'!AC93,PreElaborazione!AC94)&gt;0,PreElaborazione!AC94=""),0,PreElaborazione!AC94)</f>
        <v>0</v>
      </c>
      <c r="AE94">
        <f ca="1">IF(OR(COUNTIF(PreElaborazione!AD$8:'PreElaborazione'!AD93,PreElaborazione!AD94)&gt;0,PreElaborazione!AD94=""),0,PreElaborazione!AD94)</f>
        <v>0</v>
      </c>
      <c r="AF94">
        <f ca="1">IF(OR(COUNTIF(PreElaborazione!AE$8:'PreElaborazione'!AE93,PreElaborazione!AE94)&gt;0,PreElaborazione!AE94=""),0,PreElaborazione!AE94)</f>
        <v>0</v>
      </c>
      <c r="AG94">
        <f ca="1">IF(OR(COUNTIF(PreElaborazione!AF$8:'PreElaborazione'!AF93,PreElaborazione!AF94)&gt;0,PreElaborazione!AF94=""),0,PreElaborazione!AF94)</f>
        <v>0</v>
      </c>
      <c r="AH94">
        <f ca="1">IF(OR(COUNTIF(PreElaborazione!AG$8:'PreElaborazione'!AG93,PreElaborazione!AG94)&gt;0,PreElaborazione!AG94=""),0,PreElaborazione!AG94)</f>
        <v>0</v>
      </c>
      <c r="AI94">
        <f ca="1">IF(OR(COUNTIF(PreElaborazione!AH$8:'PreElaborazione'!AH93,PreElaborazione!AH94)&gt;0,PreElaborazione!AH94=""),0,PreElaborazione!AH94)</f>
        <v>0</v>
      </c>
      <c r="AJ94">
        <f ca="1">IF(OR(COUNTIF(PreElaborazione!AI$8:'PreElaborazione'!AI93,PreElaborazione!AI94)&gt;0,PreElaborazione!AI94=""),0,PreElaborazione!AI94)</f>
        <v>0</v>
      </c>
      <c r="AK94">
        <f ca="1">IF(OR(COUNTIF(PreElaborazione!AJ$8:'PreElaborazione'!AJ93,PreElaborazione!AJ94)&gt;0,PreElaborazione!AJ94=""),0,PreElaborazione!AJ94)</f>
        <v>0</v>
      </c>
      <c r="AL94">
        <f ca="1">IF(OR(COUNTIF(PreElaborazione!AK$8:'PreElaborazione'!AK93,PreElaborazione!AK94)&gt;0,PreElaborazione!AK94=""),0,PreElaborazione!AK94)</f>
        <v>0</v>
      </c>
      <c r="AM94">
        <f ca="1">IF(OR(COUNTIF(PreElaborazione!AL$8:'PreElaborazione'!AL93,PreElaborazione!AL94)&gt;0,PreElaborazione!AL94=""),0,PreElaborazione!AL94)</f>
        <v>0</v>
      </c>
      <c r="AN94">
        <f ca="1">IF(OR(COUNTIF(PreElaborazione!AM$8:'PreElaborazione'!AM93,PreElaborazione!AM94)&gt;0,PreElaborazione!AM94=""),0,PreElaborazione!AM94)</f>
        <v>0</v>
      </c>
      <c r="AO94">
        <f ca="1">IF(OR(COUNTIF(PreElaborazione!AN$8:'PreElaborazione'!AN93,PreElaborazione!AN94)&gt;0,PreElaborazione!AN94=""),0,PreElaborazione!AN94)</f>
        <v>0</v>
      </c>
      <c r="AP94">
        <f ca="1">IF(OR(COUNTIF(PreElaborazione!AO$8:'PreElaborazione'!AO93,PreElaborazione!AO94)&gt;0,PreElaborazione!AO94=""),0,PreElaborazione!AO94)</f>
        <v>0</v>
      </c>
      <c r="AQ94">
        <f ca="1">IF(OR(COUNTIF(PreElaborazione!AP$8:'PreElaborazione'!AP93,PreElaborazione!AP94)&gt;0,PreElaborazione!AP94=""),0,PreElaborazione!AP94)</f>
        <v>0</v>
      </c>
      <c r="AR94">
        <f ca="1">IF(OR(COUNTIF(PreElaborazione!AQ$8:'PreElaborazione'!AQ93,PreElaborazione!AQ94)&gt;0,PreElaborazione!AQ94=""),0,PreElaborazione!AQ94)</f>
        <v>0</v>
      </c>
      <c r="AS94">
        <f ca="1">IF(OR(COUNTIF(PreElaborazione!AR$8:'PreElaborazione'!AR93,PreElaborazione!AR94)&gt;0,PreElaborazione!AR94=""),0,PreElaborazione!AR94)</f>
        <v>0</v>
      </c>
      <c r="AT94">
        <f ca="1">IF(OR(COUNTIF(PreElaborazione!AS$8:'PreElaborazione'!AS93,PreElaborazione!AS94)&gt;0,PreElaborazione!AS94=""),0,PreElaborazione!AS94)</f>
        <v>0</v>
      </c>
      <c r="AU94">
        <f ca="1">IF(OR(COUNTIF(PreElaborazione!AT$8:'PreElaborazione'!AT93,PreElaborazione!AT94)&gt;0,PreElaborazione!AT94=""),0,PreElaborazione!AT94)</f>
        <v>0</v>
      </c>
      <c r="AV94">
        <f ca="1">IF(OR(COUNTIF(PreElaborazione!AU$8:'PreElaborazione'!AU93,PreElaborazione!AU94)&gt;0,PreElaborazione!AU94=""),0,PreElaborazione!AU94)</f>
        <v>0</v>
      </c>
      <c r="AW94">
        <f ca="1">IF(OR(COUNTIF(PreElaborazione!AV$8:'PreElaborazione'!AV93,PreElaborazione!AV94)&gt;0,PreElaborazione!AV94=""),0,PreElaborazione!AV94)</f>
        <v>0</v>
      </c>
      <c r="AX94">
        <f ca="1">IF(OR(COUNTIF(PreElaborazione!AW$8:'PreElaborazione'!AW93,PreElaborazione!AW94)&gt;0,PreElaborazione!AW94=""),0,PreElaborazione!AW94)</f>
        <v>0</v>
      </c>
      <c r="AY94">
        <f ca="1">IF(OR(COUNTIF(PreElaborazione!AX$8:'PreElaborazione'!AX93,PreElaborazione!AX94)&gt;0,PreElaborazione!AX94=""),0,PreElaborazione!AX94)</f>
        <v>0</v>
      </c>
      <c r="AZ94">
        <f ca="1">IF(OR(COUNTIF(PreElaborazione!AY$8:'PreElaborazione'!AY93,PreElaborazione!AY94)&gt;0,PreElaborazione!AY94=""),0,PreElaborazione!AY94)</f>
        <v>0</v>
      </c>
      <c r="BA94">
        <f ca="1">IF(OR(COUNTIF(PreElaborazione!AZ$8:'PreElaborazione'!AZ93,PreElaborazione!AZ94)&gt;0,PreElaborazione!AZ94=""),0,PreElaborazione!AZ94)</f>
        <v>0</v>
      </c>
      <c r="BB94">
        <f ca="1">IF(OR(COUNTIF(PreElaborazione!BA$8:'PreElaborazione'!BA93,PreElaborazione!BA94)&gt;0,PreElaborazione!BA94=""),0,PreElaborazione!BA94)</f>
        <v>0</v>
      </c>
      <c r="BC94">
        <f ca="1">IF(OR(COUNTIF(PreElaborazione!BB$8:'PreElaborazione'!BB93,PreElaborazione!BB94)&gt;0,PreElaborazione!BB94=""),0,PreElaborazione!BB94)</f>
        <v>0</v>
      </c>
      <c r="BD94">
        <f ca="1">IF(OR(COUNTIF(PreElaborazione!BC$8:'PreElaborazione'!BC93,PreElaborazione!BC94)&gt;0,PreElaborazione!BC94=""),0,PreElaborazione!BC94)</f>
        <v>0</v>
      </c>
      <c r="BE94">
        <f ca="1">IF(OR(COUNTIF(PreElaborazione!BD$8:'PreElaborazione'!BD93,PreElaborazione!BD94)&gt;0,PreElaborazione!BD94=""),0,PreElaborazione!BD94)</f>
        <v>0</v>
      </c>
      <c r="BF94">
        <f ca="1">IF(OR(COUNTIF(PreElaborazione!BE$8:'PreElaborazione'!BE93,PreElaborazione!BE94)&gt;0,PreElaborazione!BE94=""),0,PreElaborazione!BE94)</f>
        <v>0</v>
      </c>
      <c r="BG94">
        <f ca="1">IF(OR(COUNTIF(PreElaborazione!BF$8:'PreElaborazione'!BF93,PreElaborazione!BF94)&gt;0,PreElaborazione!BF94=""),0,PreElaborazione!BF94)</f>
        <v>0</v>
      </c>
      <c r="BH94">
        <f ca="1">IF(OR(COUNTIF(PreElaborazione!BG$8:'PreElaborazione'!BG93,PreElaborazione!BG94)&gt;0,PreElaborazione!BG94=""),0,PreElaborazione!BG94)</f>
        <v>0</v>
      </c>
      <c r="BI94">
        <f ca="1">IF(OR(COUNTIF(PreElaborazione!BH$8:'PreElaborazione'!BH93,PreElaborazione!BH94)&gt;0,PreElaborazione!BH94=""),0,PreElaborazione!BH94)</f>
        <v>0</v>
      </c>
      <c r="BJ94">
        <f ca="1">IF(OR(COUNTIF(PreElaborazione!BI$8:'PreElaborazione'!BI93,PreElaborazione!BI94)&gt;0,PreElaborazione!BI94=""),0,PreElaborazione!BI94)</f>
        <v>0</v>
      </c>
      <c r="BK94">
        <f ca="1">IF(OR(COUNTIF(PreElaborazione!BJ$8:'PreElaborazione'!BJ93,PreElaborazione!BJ94)&gt;0,PreElaborazione!BJ94=""),0,PreElaborazione!BJ94)</f>
        <v>0</v>
      </c>
      <c r="BL94">
        <f ca="1">IF(OR(COUNTIF(PreElaborazione!BK$8:'PreElaborazione'!BK93,PreElaborazione!BK94)&gt;0,PreElaborazione!BK94=""),0,PreElaborazione!BK94)</f>
        <v>0</v>
      </c>
      <c r="BM94">
        <f ca="1">IF(OR(COUNTIF(PreElaborazione!BL$8:'PreElaborazione'!BL93,PreElaborazione!BL94)&gt;0,PreElaborazione!BL94=""),0,PreElaborazione!BL94)</f>
        <v>0</v>
      </c>
      <c r="BN94">
        <f ca="1">IF(OR(COUNTIF(PreElaborazione!BM$8:'PreElaborazione'!BM93,PreElaborazione!BM94)&gt;0,PreElaborazione!BM94=""),0,PreElaborazione!BM94)</f>
        <v>0</v>
      </c>
      <c r="BO94">
        <f ca="1">IF(OR(COUNTIF(PreElaborazione!BN$8:'PreElaborazione'!BN93,PreElaborazione!BN94)&gt;0,PreElaborazione!BN94=""),0,PreElaborazione!BN94)</f>
        <v>0</v>
      </c>
      <c r="BP94">
        <f ca="1">IF(OR(COUNTIF(PreElaborazione!BO$8:'PreElaborazione'!BO93,PreElaborazione!BO94)&gt;0,PreElaborazione!BO94=""),0,PreElaborazione!BO94)</f>
        <v>0</v>
      </c>
      <c r="BQ94">
        <f ca="1">IF(OR(COUNTIF(PreElaborazione!BP$8:'PreElaborazione'!BP93,PreElaborazione!BP94)&gt;0,PreElaborazione!BP94=""),0,PreElaborazione!BP94)</f>
        <v>0</v>
      </c>
      <c r="BR94">
        <f ca="1">IF(OR(COUNTIF(PreElaborazione!BQ$8:'PreElaborazione'!BQ93,PreElaborazione!BQ94)&gt;0,PreElaborazione!BQ94=""),0,PreElaborazione!BQ94)</f>
        <v>0</v>
      </c>
      <c r="BS94">
        <f ca="1">IF(OR(COUNTIF(PreElaborazione!BR$8:'PreElaborazione'!BR93,PreElaborazione!BR94)&gt;0,PreElaborazione!BR94=""),0,PreElaborazione!BR94)</f>
        <v>0</v>
      </c>
      <c r="BT94">
        <f ca="1">IF(OR(COUNTIF(PreElaborazione!BS$8:'PreElaborazione'!BS93,PreElaborazione!BS94)&gt;0,PreElaborazione!BS94=""),0,PreElaborazione!BS94)</f>
        <v>0</v>
      </c>
      <c r="BU94">
        <f ca="1">IF(OR(COUNTIF(PreElaborazione!BT$8:'PreElaborazione'!BT93,PreElaborazione!BT94)&gt;0,PreElaborazione!BT94=""),0,PreElaborazione!BT94)</f>
        <v>0</v>
      </c>
      <c r="BV94">
        <f ca="1">IF(OR(COUNTIF(PreElaborazione!BU$8:'PreElaborazione'!BU93,PreElaborazione!BU94)&gt;0,PreElaborazione!BU94=""),0,PreElaborazione!BU94)</f>
        <v>0</v>
      </c>
      <c r="BW94">
        <f ca="1">IF(OR(COUNTIF(PreElaborazione!BV$8:'PreElaborazione'!BV93,PreElaborazione!BV94)&gt;0,PreElaborazione!BV94=""),0,PreElaborazione!BV94)</f>
        <v>0</v>
      </c>
      <c r="BX94">
        <f ca="1">IF(OR(COUNTIF(PreElaborazione!BW$8:'PreElaborazione'!BW93,PreElaborazione!BW94)&gt;0,PreElaborazione!BW94=""),0,PreElaborazione!BW94)</f>
        <v>0</v>
      </c>
      <c r="BY94">
        <f ca="1">IF(OR(COUNTIF(PreElaborazione!BX$8:'PreElaborazione'!BX93,PreElaborazione!BX94)&gt;0,PreElaborazione!BX94=""),0,PreElaborazione!BX94)</f>
        <v>0</v>
      </c>
      <c r="BZ94">
        <f ca="1">IF(OR(COUNTIF(PreElaborazione!BY$8:'PreElaborazione'!BY93,PreElaborazione!BY94)&gt;0,PreElaborazione!BY94=""),0,PreElaborazione!BY94)</f>
        <v>0</v>
      </c>
      <c r="CA94">
        <f ca="1">IF(OR(COUNTIF(PreElaborazione!BZ$8:'PreElaborazione'!BZ93,PreElaborazione!BZ94)&gt;0,PreElaborazione!BZ94=""),0,PreElaborazione!BZ94)</f>
        <v>0</v>
      </c>
      <c r="CB94">
        <f ca="1">IF(OR(COUNTIF(PreElaborazione!CA$8:'PreElaborazione'!CA93,PreElaborazione!CA94)&gt;0,PreElaborazione!CA94=""),0,PreElaborazione!CA94)</f>
        <v>0</v>
      </c>
      <c r="CC94">
        <f ca="1">IF(OR(COUNTIF(PreElaborazione!CB$8:'PreElaborazione'!CB93,PreElaborazione!CB94)&gt;0,PreElaborazione!CB94=""),0,PreElaborazione!CB94)</f>
        <v>0</v>
      </c>
      <c r="CD94">
        <f ca="1">IF(OR(COUNTIF(PreElaborazione!CC$8:'PreElaborazione'!CC93,PreElaborazione!CC94)&gt;0,PreElaborazione!CC94=""),0,PreElaborazione!CC94)</f>
        <v>0</v>
      </c>
      <c r="CE94">
        <f ca="1">IF(OR(COUNTIF(PreElaborazione!CD$8:'PreElaborazione'!CD93,PreElaborazione!CD94)&gt;0,PreElaborazione!CD94=""),0,PreElaborazione!CD94)</f>
        <v>0</v>
      </c>
      <c r="CF94">
        <f ca="1">IF(OR(COUNTIF(PreElaborazione!CE$8:'PreElaborazione'!CE93,PreElaborazione!CE94)&gt;0,PreElaborazione!CE94=""),0,PreElaborazione!CE94)</f>
        <v>0</v>
      </c>
      <c r="CG94">
        <f ca="1">IF(OR(COUNTIF(PreElaborazione!CF$8:'PreElaborazione'!CF93,PreElaborazione!CF94)&gt;0,PreElaborazione!CF94=""),0,PreElaborazione!CF94)</f>
        <v>0</v>
      </c>
      <c r="CH94">
        <f ca="1">IF(OR(COUNTIF(PreElaborazione!CG$8:'PreElaborazione'!CG93,PreElaborazione!CG94)&gt;0,PreElaborazione!CG94=""),0,PreElaborazione!CG94)</f>
        <v>0</v>
      </c>
      <c r="CI94">
        <f ca="1">IF(OR(COUNTIF(PreElaborazione!CH$8:'PreElaborazione'!CH93,PreElaborazione!CH94)&gt;0,PreElaborazione!CH94=""),0,PreElaborazione!CH94)</f>
        <v>0</v>
      </c>
      <c r="CJ94">
        <f ca="1">IF(OR(COUNTIF(PreElaborazione!CI$8:'PreElaborazione'!CI93,PreElaborazione!CI94)&gt;0,PreElaborazione!CI94=""),0,PreElaborazione!CI94)</f>
        <v>0</v>
      </c>
      <c r="CK94">
        <f ca="1">IF(OR(COUNTIF(PreElaborazione!CJ$8:'PreElaborazione'!CJ93,PreElaborazione!CJ94)&gt;0,PreElaborazione!CJ94=""),0,PreElaborazione!CJ94)</f>
        <v>0</v>
      </c>
      <c r="CL94">
        <f ca="1">IF(OR(COUNTIF(PreElaborazione!CK$8:'PreElaborazione'!CK93,PreElaborazione!CK94)&gt;0,PreElaborazione!CK94=""),0,PreElaborazione!CK94)</f>
        <v>0</v>
      </c>
      <c r="CM94">
        <f ca="1">IF(OR(COUNTIF(PreElaborazione!CL$8:'PreElaborazione'!CL93,PreElaborazione!CL94)&gt;0,PreElaborazione!CL94=""),0,PreElaborazione!CL94)</f>
        <v>0</v>
      </c>
      <c r="CN94">
        <f ca="1">IF(OR(COUNTIF(PreElaborazione!CM$8:'PreElaborazione'!CM93,PreElaborazione!CM94)&gt;0,PreElaborazione!CM94=""),0,PreElaborazione!CM94)</f>
        <v>0</v>
      </c>
      <c r="CO94">
        <f ca="1">IF(OR(COUNTIF(PreElaborazione!CN$8:'PreElaborazione'!CN93,PreElaborazione!CN94)&gt;0,PreElaborazione!CN94=""),0,PreElaborazione!CN94)</f>
        <v>0</v>
      </c>
      <c r="CP94">
        <f ca="1">IF(OR(COUNTIF(PreElaborazione!CO$8:'PreElaborazione'!CO93,PreElaborazione!CO94)&gt;0,PreElaborazione!CO94=""),0,PreElaborazione!CO94)</f>
        <v>0</v>
      </c>
      <c r="CQ94">
        <f ca="1">IF(OR(COUNTIF(PreElaborazione!CP$8:'PreElaborazione'!CP93,PreElaborazione!CP94)&gt;0,PreElaborazione!CP94=""),0,PreElaborazione!CP94)</f>
        <v>0</v>
      </c>
      <c r="CR94">
        <f ca="1">IF(OR(COUNTIF(PreElaborazione!CQ$8:'PreElaborazione'!CQ93,PreElaborazione!CQ94)&gt;0,PreElaborazione!CQ94=""),0,PreElaborazione!CQ94)</f>
        <v>0</v>
      </c>
      <c r="CS94">
        <f ca="1">IF(OR(COUNTIF(PreElaborazione!CR$8:'PreElaborazione'!CR93,PreElaborazione!CR94)&gt;0,PreElaborazione!CR94=""),0,PreElaborazione!CR94)</f>
        <v>0</v>
      </c>
      <c r="CT94">
        <f ca="1">IF(OR(COUNTIF(PreElaborazione!CS$8:'PreElaborazione'!CS93,PreElaborazione!CS94)&gt;0,PreElaborazione!CS94=""),0,PreElaborazione!CS94)</f>
        <v>0</v>
      </c>
      <c r="CU94">
        <f ca="1">IF(OR(COUNTIF(PreElaborazione!CT$8:'PreElaborazione'!CT93,PreElaborazione!CT94)&gt;0,PreElaborazione!CT94=""),0,PreElaborazione!CT94)</f>
        <v>0</v>
      </c>
      <c r="CV94">
        <f ca="1">IF(OR(COUNTIF(PreElaborazione!CU$8:'PreElaborazione'!CU93,PreElaborazione!CU94)&gt;0,PreElaborazione!CU94=""),0,PreElaborazione!CU94)</f>
        <v>0</v>
      </c>
      <c r="CW94">
        <f ca="1">IF(OR(COUNTIF(PreElaborazione!CV$8:'PreElaborazione'!CV93,PreElaborazione!CV94)&gt;0,PreElaborazione!CV94=""),0,PreElaborazione!CV94)</f>
        <v>0</v>
      </c>
      <c r="CX94">
        <f ca="1">IF(OR(COUNTIF(PreElaborazione!CW$8:'PreElaborazione'!CW93,PreElaborazione!CW94)&gt;0,PreElaborazione!CW94=""),0,PreElaborazione!CW94)</f>
        <v>0</v>
      </c>
      <c r="CY94">
        <f ca="1">IF(OR(COUNTIF(PreElaborazione!CX$8:'PreElaborazione'!CX93,PreElaborazione!CX94)&gt;0,PreElaborazione!CX94=""),0,PreElaborazione!CX94)</f>
        <v>0</v>
      </c>
      <c r="CZ94">
        <f ca="1">IF(OR(COUNTIF(PreElaborazione!CY$8:'PreElaborazione'!CY93,PreElaborazione!CY94)&gt;0,PreElaborazione!CY94=""),0,PreElaborazione!CY94)</f>
        <v>0</v>
      </c>
      <c r="DA94">
        <f ca="1">IF(OR(COUNTIF(PreElaborazione!CZ$8:'PreElaborazione'!CZ93,PreElaborazione!CZ94)&gt;0,PreElaborazione!CZ94=""),0,PreElaborazione!CZ94)</f>
        <v>0</v>
      </c>
      <c r="DB94">
        <f ca="1">IF(OR(COUNTIF(PreElaborazione!DA$8:'PreElaborazione'!DA93,PreElaborazione!DA94)&gt;0,PreElaborazione!DA94=""),0,PreElaborazione!DA94)</f>
        <v>0</v>
      </c>
      <c r="DC94">
        <f ca="1">IF(OR(COUNTIF(PreElaborazione!DB$8:'PreElaborazione'!DB93,PreElaborazione!DB94)&gt;0,PreElaborazione!DB94=""),0,PreElaborazione!DB94)</f>
        <v>0</v>
      </c>
      <c r="DD94" s="268">
        <f t="shared" ca="1" si="1"/>
        <v>0</v>
      </c>
    </row>
    <row r="95" spans="2:108">
      <c r="B95" s="121">
        <v>88</v>
      </c>
      <c r="C95">
        <f ca="1">IF(OR(COUNTIF(PreElaborazione!B$8:'PreElaborazione'!B94,PreElaborazione!B95)&gt;0,PreElaborazione!B95=""),0,PreElaborazione!B95)</f>
        <v>0</v>
      </c>
      <c r="D95">
        <f ca="1">IF(OR(COUNTIF(PreElaborazione!C$8:'PreElaborazione'!C94,PreElaborazione!C95)&gt;0,PreElaborazione!C95=""),0,PreElaborazione!C95)</f>
        <v>0</v>
      </c>
      <c r="E95">
        <f ca="1">IF(OR(COUNTIF(PreElaborazione!D$8:'PreElaborazione'!D94,PreElaborazione!D95)&gt;0,PreElaborazione!D95=""),0,PreElaborazione!D95)</f>
        <v>0</v>
      </c>
      <c r="F95">
        <f ca="1">IF(OR(COUNTIF(PreElaborazione!E$8:'PreElaborazione'!E94,PreElaborazione!E95)&gt;0,PreElaborazione!E95=""),0,PreElaborazione!E95)</f>
        <v>0</v>
      </c>
      <c r="G95">
        <f ca="1">IF(OR(COUNTIF(PreElaborazione!F$8:'PreElaborazione'!F94,PreElaborazione!F95)&gt;0,PreElaborazione!F95=""),0,PreElaborazione!F95)</f>
        <v>0</v>
      </c>
      <c r="H95">
        <f ca="1">IF(OR(COUNTIF(PreElaborazione!G$8:'PreElaborazione'!G94,PreElaborazione!G95)&gt;0,PreElaborazione!G95=""),0,PreElaborazione!G95)</f>
        <v>0</v>
      </c>
      <c r="I95">
        <f ca="1">IF(OR(COUNTIF(PreElaborazione!H$8:'PreElaborazione'!H94,PreElaborazione!H95)&gt;0,PreElaborazione!H95=""),0,PreElaborazione!H95)</f>
        <v>0</v>
      </c>
      <c r="J95">
        <f ca="1">IF(OR(COUNTIF(PreElaborazione!I$8:'PreElaborazione'!I94,PreElaborazione!I95)&gt;0,PreElaborazione!I95=""),0,PreElaborazione!I95)</f>
        <v>0</v>
      </c>
      <c r="K95">
        <f ca="1">IF(OR(COUNTIF(PreElaborazione!J$8:'PreElaborazione'!J94,PreElaborazione!J95)&gt;0,PreElaborazione!J95=""),0,PreElaborazione!J95)</f>
        <v>0</v>
      </c>
      <c r="L95">
        <f ca="1">IF(OR(COUNTIF(PreElaborazione!K$8:'PreElaborazione'!K94,PreElaborazione!K95)&gt;0,PreElaborazione!K95=""),0,PreElaborazione!K95)</f>
        <v>0</v>
      </c>
      <c r="M95">
        <f ca="1">IF(OR(COUNTIF(PreElaborazione!L$8:'PreElaborazione'!L94,PreElaborazione!L95)&gt;0,PreElaborazione!L95=""),0,PreElaborazione!L95)</f>
        <v>0</v>
      </c>
      <c r="N95">
        <f ca="1">IF(OR(COUNTIF(PreElaborazione!M$8:'PreElaborazione'!M94,PreElaborazione!M95)&gt;0,PreElaborazione!M95=""),0,PreElaborazione!M95)</f>
        <v>0</v>
      </c>
      <c r="O95">
        <f ca="1">IF(OR(COUNTIF(PreElaborazione!N$8:'PreElaborazione'!N94,PreElaborazione!N95)&gt;0,PreElaborazione!N95=""),0,PreElaborazione!N95)</f>
        <v>0</v>
      </c>
      <c r="P95">
        <f ca="1">IF(OR(COUNTIF(PreElaborazione!O$8:'PreElaborazione'!O94,PreElaborazione!O95)&gt;0,PreElaborazione!O95=""),0,PreElaborazione!O95)</f>
        <v>0</v>
      </c>
      <c r="Q95">
        <f ca="1">IF(OR(COUNTIF(PreElaborazione!P$8:'PreElaborazione'!P94,PreElaborazione!P95)&gt;0,PreElaborazione!P95=""),0,PreElaborazione!P95)</f>
        <v>0</v>
      </c>
      <c r="R95">
        <f ca="1">IF(OR(COUNTIF(PreElaborazione!Q$8:'PreElaborazione'!Q94,PreElaborazione!Q95)&gt;0,PreElaborazione!Q95=""),0,PreElaborazione!Q95)</f>
        <v>0</v>
      </c>
      <c r="S95">
        <f ca="1">IF(OR(COUNTIF(PreElaborazione!R$8:'PreElaborazione'!R94,PreElaborazione!R95)&gt;0,PreElaborazione!R95=""),0,PreElaborazione!R95)</f>
        <v>0</v>
      </c>
      <c r="T95">
        <f ca="1">IF(OR(COUNTIF(PreElaborazione!S$8:'PreElaborazione'!S94,PreElaborazione!S95)&gt;0,PreElaborazione!S95=""),0,PreElaborazione!S95)</f>
        <v>0</v>
      </c>
      <c r="U95">
        <f ca="1">IF(OR(COUNTIF(PreElaborazione!T$8:'PreElaborazione'!T94,PreElaborazione!T95)&gt;0,PreElaborazione!T95=""),0,PreElaborazione!T95)</f>
        <v>0</v>
      </c>
      <c r="V95">
        <f ca="1">IF(OR(COUNTIF(PreElaborazione!U$8:'PreElaborazione'!U94,PreElaborazione!U95)&gt;0,PreElaborazione!U95=""),0,PreElaborazione!U95)</f>
        <v>0</v>
      </c>
      <c r="W95">
        <f ca="1">IF(OR(COUNTIF(PreElaborazione!V$8:'PreElaborazione'!V94,PreElaborazione!V95)&gt;0,PreElaborazione!V95=""),0,PreElaborazione!V95)</f>
        <v>0</v>
      </c>
      <c r="X95">
        <f ca="1">IF(OR(COUNTIF(PreElaborazione!W$8:'PreElaborazione'!W94,PreElaborazione!W95)&gt;0,PreElaborazione!W95=""),0,PreElaborazione!W95)</f>
        <v>0</v>
      </c>
      <c r="Y95">
        <f ca="1">IF(OR(COUNTIF(PreElaborazione!X$8:'PreElaborazione'!X94,PreElaborazione!X95)&gt;0,PreElaborazione!X95=""),0,PreElaborazione!X95)</f>
        <v>0</v>
      </c>
      <c r="Z95">
        <f ca="1">IF(OR(COUNTIF(PreElaborazione!Y$8:'PreElaborazione'!Y94,PreElaborazione!Y95)&gt;0,PreElaborazione!Y95=""),0,PreElaborazione!Y95)</f>
        <v>0</v>
      </c>
      <c r="AA95">
        <f ca="1">IF(OR(COUNTIF(PreElaborazione!Z$8:'PreElaborazione'!Z94,PreElaborazione!Z95)&gt;0,PreElaborazione!Z95=""),0,PreElaborazione!Z95)</f>
        <v>0</v>
      </c>
      <c r="AB95">
        <f ca="1">IF(OR(COUNTIF(PreElaborazione!AA$8:'PreElaborazione'!AA94,PreElaborazione!AA95)&gt;0,PreElaborazione!AA95=""),0,PreElaborazione!AA95)</f>
        <v>0</v>
      </c>
      <c r="AC95">
        <f ca="1">IF(OR(COUNTIF(PreElaborazione!AB$8:'PreElaborazione'!AB94,PreElaborazione!AB95)&gt;0,PreElaborazione!AB95=""),0,PreElaborazione!AB95)</f>
        <v>0</v>
      </c>
      <c r="AD95">
        <f ca="1">IF(OR(COUNTIF(PreElaborazione!AC$8:'PreElaborazione'!AC94,PreElaborazione!AC95)&gt;0,PreElaborazione!AC95=""),0,PreElaborazione!AC95)</f>
        <v>0</v>
      </c>
      <c r="AE95">
        <f ca="1">IF(OR(COUNTIF(PreElaborazione!AD$8:'PreElaborazione'!AD94,PreElaborazione!AD95)&gt;0,PreElaborazione!AD95=""),0,PreElaborazione!AD95)</f>
        <v>0</v>
      </c>
      <c r="AF95">
        <f ca="1">IF(OR(COUNTIF(PreElaborazione!AE$8:'PreElaborazione'!AE94,PreElaborazione!AE95)&gt;0,PreElaborazione!AE95=""),0,PreElaborazione!AE95)</f>
        <v>0</v>
      </c>
      <c r="AG95">
        <f ca="1">IF(OR(COUNTIF(PreElaborazione!AF$8:'PreElaborazione'!AF94,PreElaborazione!AF95)&gt;0,PreElaborazione!AF95=""),0,PreElaborazione!AF95)</f>
        <v>0</v>
      </c>
      <c r="AH95">
        <f ca="1">IF(OR(COUNTIF(PreElaborazione!AG$8:'PreElaborazione'!AG94,PreElaborazione!AG95)&gt;0,PreElaborazione!AG95=""),0,PreElaborazione!AG95)</f>
        <v>0</v>
      </c>
      <c r="AI95">
        <f ca="1">IF(OR(COUNTIF(PreElaborazione!AH$8:'PreElaborazione'!AH94,PreElaborazione!AH95)&gt;0,PreElaborazione!AH95=""),0,PreElaborazione!AH95)</f>
        <v>0</v>
      </c>
      <c r="AJ95">
        <f ca="1">IF(OR(COUNTIF(PreElaborazione!AI$8:'PreElaborazione'!AI94,PreElaborazione!AI95)&gt;0,PreElaborazione!AI95=""),0,PreElaborazione!AI95)</f>
        <v>0</v>
      </c>
      <c r="AK95">
        <f ca="1">IF(OR(COUNTIF(PreElaborazione!AJ$8:'PreElaborazione'!AJ94,PreElaborazione!AJ95)&gt;0,PreElaborazione!AJ95=""),0,PreElaborazione!AJ95)</f>
        <v>0</v>
      </c>
      <c r="AL95">
        <f ca="1">IF(OR(COUNTIF(PreElaborazione!AK$8:'PreElaborazione'!AK94,PreElaborazione!AK95)&gt;0,PreElaborazione!AK95=""),0,PreElaborazione!AK95)</f>
        <v>0</v>
      </c>
      <c r="AM95">
        <f ca="1">IF(OR(COUNTIF(PreElaborazione!AL$8:'PreElaborazione'!AL94,PreElaborazione!AL95)&gt;0,PreElaborazione!AL95=""),0,PreElaborazione!AL95)</f>
        <v>0</v>
      </c>
      <c r="AN95">
        <f ca="1">IF(OR(COUNTIF(PreElaborazione!AM$8:'PreElaborazione'!AM94,PreElaborazione!AM95)&gt;0,PreElaborazione!AM95=""),0,PreElaborazione!AM95)</f>
        <v>0</v>
      </c>
      <c r="AO95">
        <f ca="1">IF(OR(COUNTIF(PreElaborazione!AN$8:'PreElaborazione'!AN94,PreElaborazione!AN95)&gt;0,PreElaborazione!AN95=""),0,PreElaborazione!AN95)</f>
        <v>0</v>
      </c>
      <c r="AP95">
        <f ca="1">IF(OR(COUNTIF(PreElaborazione!AO$8:'PreElaborazione'!AO94,PreElaborazione!AO95)&gt;0,PreElaborazione!AO95=""),0,PreElaborazione!AO95)</f>
        <v>0</v>
      </c>
      <c r="AQ95">
        <f ca="1">IF(OR(COUNTIF(PreElaborazione!AP$8:'PreElaborazione'!AP94,PreElaborazione!AP95)&gt;0,PreElaborazione!AP95=""),0,PreElaborazione!AP95)</f>
        <v>0</v>
      </c>
      <c r="AR95">
        <f ca="1">IF(OR(COUNTIF(PreElaborazione!AQ$8:'PreElaborazione'!AQ94,PreElaborazione!AQ95)&gt;0,PreElaborazione!AQ95=""),0,PreElaborazione!AQ95)</f>
        <v>0</v>
      </c>
      <c r="AS95">
        <f ca="1">IF(OR(COUNTIF(PreElaborazione!AR$8:'PreElaborazione'!AR94,PreElaborazione!AR95)&gt;0,PreElaborazione!AR95=""),0,PreElaborazione!AR95)</f>
        <v>0</v>
      </c>
      <c r="AT95">
        <f ca="1">IF(OR(COUNTIF(PreElaborazione!AS$8:'PreElaborazione'!AS94,PreElaborazione!AS95)&gt;0,PreElaborazione!AS95=""),0,PreElaborazione!AS95)</f>
        <v>0</v>
      </c>
      <c r="AU95">
        <f ca="1">IF(OR(COUNTIF(PreElaborazione!AT$8:'PreElaborazione'!AT94,PreElaborazione!AT95)&gt;0,PreElaborazione!AT95=""),0,PreElaborazione!AT95)</f>
        <v>0</v>
      </c>
      <c r="AV95">
        <f ca="1">IF(OR(COUNTIF(PreElaborazione!AU$8:'PreElaborazione'!AU94,PreElaborazione!AU95)&gt;0,PreElaborazione!AU95=""),0,PreElaborazione!AU95)</f>
        <v>0</v>
      </c>
      <c r="AW95">
        <f ca="1">IF(OR(COUNTIF(PreElaborazione!AV$8:'PreElaborazione'!AV94,PreElaborazione!AV95)&gt;0,PreElaborazione!AV95=""),0,PreElaborazione!AV95)</f>
        <v>0</v>
      </c>
      <c r="AX95">
        <f ca="1">IF(OR(COUNTIF(PreElaborazione!AW$8:'PreElaborazione'!AW94,PreElaborazione!AW95)&gt;0,PreElaborazione!AW95=""),0,PreElaborazione!AW95)</f>
        <v>0</v>
      </c>
      <c r="AY95">
        <f ca="1">IF(OR(COUNTIF(PreElaborazione!AX$8:'PreElaborazione'!AX94,PreElaborazione!AX95)&gt;0,PreElaborazione!AX95=""),0,PreElaborazione!AX95)</f>
        <v>0</v>
      </c>
      <c r="AZ95">
        <f ca="1">IF(OR(COUNTIF(PreElaborazione!AY$8:'PreElaborazione'!AY94,PreElaborazione!AY95)&gt;0,PreElaborazione!AY95=""),0,PreElaborazione!AY95)</f>
        <v>0</v>
      </c>
      <c r="BA95">
        <f ca="1">IF(OR(COUNTIF(PreElaborazione!AZ$8:'PreElaborazione'!AZ94,PreElaborazione!AZ95)&gt;0,PreElaborazione!AZ95=""),0,PreElaborazione!AZ95)</f>
        <v>0</v>
      </c>
      <c r="BB95">
        <f ca="1">IF(OR(COUNTIF(PreElaborazione!BA$8:'PreElaborazione'!BA94,PreElaborazione!BA95)&gt;0,PreElaborazione!BA95=""),0,PreElaborazione!BA95)</f>
        <v>0</v>
      </c>
      <c r="BC95">
        <f ca="1">IF(OR(COUNTIF(PreElaborazione!BB$8:'PreElaborazione'!BB94,PreElaborazione!BB95)&gt;0,PreElaborazione!BB95=""),0,PreElaborazione!BB95)</f>
        <v>0</v>
      </c>
      <c r="BD95">
        <f ca="1">IF(OR(COUNTIF(PreElaborazione!BC$8:'PreElaborazione'!BC94,PreElaborazione!BC95)&gt;0,PreElaborazione!BC95=""),0,PreElaborazione!BC95)</f>
        <v>0</v>
      </c>
      <c r="BE95">
        <f ca="1">IF(OR(COUNTIF(PreElaborazione!BD$8:'PreElaborazione'!BD94,PreElaborazione!BD95)&gt;0,PreElaborazione!BD95=""),0,PreElaborazione!BD95)</f>
        <v>0</v>
      </c>
      <c r="BF95">
        <f ca="1">IF(OR(COUNTIF(PreElaborazione!BE$8:'PreElaborazione'!BE94,PreElaborazione!BE95)&gt;0,PreElaborazione!BE95=""),0,PreElaborazione!BE95)</f>
        <v>0</v>
      </c>
      <c r="BG95">
        <f ca="1">IF(OR(COUNTIF(PreElaborazione!BF$8:'PreElaborazione'!BF94,PreElaborazione!BF95)&gt;0,PreElaborazione!BF95=""),0,PreElaborazione!BF95)</f>
        <v>0</v>
      </c>
      <c r="BH95">
        <f ca="1">IF(OR(COUNTIF(PreElaborazione!BG$8:'PreElaborazione'!BG94,PreElaborazione!BG95)&gt;0,PreElaborazione!BG95=""),0,PreElaborazione!BG95)</f>
        <v>0</v>
      </c>
      <c r="BI95">
        <f ca="1">IF(OR(COUNTIF(PreElaborazione!BH$8:'PreElaborazione'!BH94,PreElaborazione!BH95)&gt;0,PreElaborazione!BH95=""),0,PreElaborazione!BH95)</f>
        <v>0</v>
      </c>
      <c r="BJ95">
        <f ca="1">IF(OR(COUNTIF(PreElaborazione!BI$8:'PreElaborazione'!BI94,PreElaborazione!BI95)&gt;0,PreElaborazione!BI95=""),0,PreElaborazione!BI95)</f>
        <v>0</v>
      </c>
      <c r="BK95">
        <f ca="1">IF(OR(COUNTIF(PreElaborazione!BJ$8:'PreElaborazione'!BJ94,PreElaborazione!BJ95)&gt;0,PreElaborazione!BJ95=""),0,PreElaborazione!BJ95)</f>
        <v>0</v>
      </c>
      <c r="BL95">
        <f ca="1">IF(OR(COUNTIF(PreElaborazione!BK$8:'PreElaborazione'!BK94,PreElaborazione!BK95)&gt;0,PreElaborazione!BK95=""),0,PreElaborazione!BK95)</f>
        <v>0</v>
      </c>
      <c r="BM95">
        <f ca="1">IF(OR(COUNTIF(PreElaborazione!BL$8:'PreElaborazione'!BL94,PreElaborazione!BL95)&gt;0,PreElaborazione!BL95=""),0,PreElaborazione!BL95)</f>
        <v>0</v>
      </c>
      <c r="BN95">
        <f ca="1">IF(OR(COUNTIF(PreElaborazione!BM$8:'PreElaborazione'!BM94,PreElaborazione!BM95)&gt;0,PreElaborazione!BM95=""),0,PreElaborazione!BM95)</f>
        <v>0</v>
      </c>
      <c r="BO95">
        <f ca="1">IF(OR(COUNTIF(PreElaborazione!BN$8:'PreElaborazione'!BN94,PreElaborazione!BN95)&gt;0,PreElaborazione!BN95=""),0,PreElaborazione!BN95)</f>
        <v>0</v>
      </c>
      <c r="BP95">
        <f ca="1">IF(OR(COUNTIF(PreElaborazione!BO$8:'PreElaborazione'!BO94,PreElaborazione!BO95)&gt;0,PreElaborazione!BO95=""),0,PreElaborazione!BO95)</f>
        <v>0</v>
      </c>
      <c r="BQ95">
        <f ca="1">IF(OR(COUNTIF(PreElaborazione!BP$8:'PreElaborazione'!BP94,PreElaborazione!BP95)&gt;0,PreElaborazione!BP95=""),0,PreElaborazione!BP95)</f>
        <v>0</v>
      </c>
      <c r="BR95">
        <f ca="1">IF(OR(COUNTIF(PreElaborazione!BQ$8:'PreElaborazione'!BQ94,PreElaborazione!BQ95)&gt;0,PreElaborazione!BQ95=""),0,PreElaborazione!BQ95)</f>
        <v>0</v>
      </c>
      <c r="BS95">
        <f ca="1">IF(OR(COUNTIF(PreElaborazione!BR$8:'PreElaborazione'!BR94,PreElaborazione!BR95)&gt;0,PreElaborazione!BR95=""),0,PreElaborazione!BR95)</f>
        <v>0</v>
      </c>
      <c r="BT95">
        <f ca="1">IF(OR(COUNTIF(PreElaborazione!BS$8:'PreElaborazione'!BS94,PreElaborazione!BS95)&gt;0,PreElaborazione!BS95=""),0,PreElaborazione!BS95)</f>
        <v>0</v>
      </c>
      <c r="BU95">
        <f ca="1">IF(OR(COUNTIF(PreElaborazione!BT$8:'PreElaborazione'!BT94,PreElaborazione!BT95)&gt;0,PreElaborazione!BT95=""),0,PreElaborazione!BT95)</f>
        <v>0</v>
      </c>
      <c r="BV95">
        <f ca="1">IF(OR(COUNTIF(PreElaborazione!BU$8:'PreElaborazione'!BU94,PreElaborazione!BU95)&gt;0,PreElaborazione!BU95=""),0,PreElaborazione!BU95)</f>
        <v>0</v>
      </c>
      <c r="BW95">
        <f ca="1">IF(OR(COUNTIF(PreElaborazione!BV$8:'PreElaborazione'!BV94,PreElaborazione!BV95)&gt;0,PreElaborazione!BV95=""),0,PreElaborazione!BV95)</f>
        <v>0</v>
      </c>
      <c r="BX95">
        <f ca="1">IF(OR(COUNTIF(PreElaborazione!BW$8:'PreElaborazione'!BW94,PreElaborazione!BW95)&gt;0,PreElaborazione!BW95=""),0,PreElaborazione!BW95)</f>
        <v>0</v>
      </c>
      <c r="BY95">
        <f ca="1">IF(OR(COUNTIF(PreElaborazione!BX$8:'PreElaborazione'!BX94,PreElaborazione!BX95)&gt;0,PreElaborazione!BX95=""),0,PreElaborazione!BX95)</f>
        <v>0</v>
      </c>
      <c r="BZ95">
        <f ca="1">IF(OR(COUNTIF(PreElaborazione!BY$8:'PreElaborazione'!BY94,PreElaborazione!BY95)&gt;0,PreElaborazione!BY95=""),0,PreElaborazione!BY95)</f>
        <v>0</v>
      </c>
      <c r="CA95">
        <f ca="1">IF(OR(COUNTIF(PreElaborazione!BZ$8:'PreElaborazione'!BZ94,PreElaborazione!BZ95)&gt;0,PreElaborazione!BZ95=""),0,PreElaborazione!BZ95)</f>
        <v>0</v>
      </c>
      <c r="CB95">
        <f ca="1">IF(OR(COUNTIF(PreElaborazione!CA$8:'PreElaborazione'!CA94,PreElaborazione!CA95)&gt;0,PreElaborazione!CA95=""),0,PreElaborazione!CA95)</f>
        <v>0</v>
      </c>
      <c r="CC95">
        <f ca="1">IF(OR(COUNTIF(PreElaborazione!CB$8:'PreElaborazione'!CB94,PreElaborazione!CB95)&gt;0,PreElaborazione!CB95=""),0,PreElaborazione!CB95)</f>
        <v>0</v>
      </c>
      <c r="CD95">
        <f ca="1">IF(OR(COUNTIF(PreElaborazione!CC$8:'PreElaborazione'!CC94,PreElaborazione!CC95)&gt;0,PreElaborazione!CC95=""),0,PreElaborazione!CC95)</f>
        <v>0</v>
      </c>
      <c r="CE95">
        <f ca="1">IF(OR(COUNTIF(PreElaborazione!CD$8:'PreElaborazione'!CD94,PreElaborazione!CD95)&gt;0,PreElaborazione!CD95=""),0,PreElaborazione!CD95)</f>
        <v>0</v>
      </c>
      <c r="CF95">
        <f ca="1">IF(OR(COUNTIF(PreElaborazione!CE$8:'PreElaborazione'!CE94,PreElaborazione!CE95)&gt;0,PreElaborazione!CE95=""),0,PreElaborazione!CE95)</f>
        <v>0</v>
      </c>
      <c r="CG95">
        <f ca="1">IF(OR(COUNTIF(PreElaborazione!CF$8:'PreElaborazione'!CF94,PreElaborazione!CF95)&gt;0,PreElaborazione!CF95=""),0,PreElaborazione!CF95)</f>
        <v>0</v>
      </c>
      <c r="CH95">
        <f ca="1">IF(OR(COUNTIF(PreElaborazione!CG$8:'PreElaborazione'!CG94,PreElaborazione!CG95)&gt;0,PreElaborazione!CG95=""),0,PreElaborazione!CG95)</f>
        <v>0</v>
      </c>
      <c r="CI95">
        <f ca="1">IF(OR(COUNTIF(PreElaborazione!CH$8:'PreElaborazione'!CH94,PreElaborazione!CH95)&gt;0,PreElaborazione!CH95=""),0,PreElaborazione!CH95)</f>
        <v>0</v>
      </c>
      <c r="CJ95">
        <f ca="1">IF(OR(COUNTIF(PreElaborazione!CI$8:'PreElaborazione'!CI94,PreElaborazione!CI95)&gt;0,PreElaborazione!CI95=""),0,PreElaborazione!CI95)</f>
        <v>0</v>
      </c>
      <c r="CK95">
        <f ca="1">IF(OR(COUNTIF(PreElaborazione!CJ$8:'PreElaborazione'!CJ94,PreElaborazione!CJ95)&gt;0,PreElaborazione!CJ95=""),0,PreElaborazione!CJ95)</f>
        <v>0</v>
      </c>
      <c r="CL95">
        <f ca="1">IF(OR(COUNTIF(PreElaborazione!CK$8:'PreElaborazione'!CK94,PreElaborazione!CK95)&gt;0,PreElaborazione!CK95=""),0,PreElaborazione!CK95)</f>
        <v>0</v>
      </c>
      <c r="CM95">
        <f ca="1">IF(OR(COUNTIF(PreElaborazione!CL$8:'PreElaborazione'!CL94,PreElaborazione!CL95)&gt;0,PreElaborazione!CL95=""),0,PreElaborazione!CL95)</f>
        <v>0</v>
      </c>
      <c r="CN95">
        <f ca="1">IF(OR(COUNTIF(PreElaborazione!CM$8:'PreElaborazione'!CM94,PreElaborazione!CM95)&gt;0,PreElaborazione!CM95=""),0,PreElaborazione!CM95)</f>
        <v>0</v>
      </c>
      <c r="CO95">
        <f ca="1">IF(OR(COUNTIF(PreElaborazione!CN$8:'PreElaborazione'!CN94,PreElaborazione!CN95)&gt;0,PreElaborazione!CN95=""),0,PreElaborazione!CN95)</f>
        <v>0</v>
      </c>
      <c r="CP95">
        <f ca="1">IF(OR(COUNTIF(PreElaborazione!CO$8:'PreElaborazione'!CO94,PreElaborazione!CO95)&gt;0,PreElaborazione!CO95=""),0,PreElaborazione!CO95)</f>
        <v>0</v>
      </c>
      <c r="CQ95">
        <f ca="1">IF(OR(COUNTIF(PreElaborazione!CP$8:'PreElaborazione'!CP94,PreElaborazione!CP95)&gt;0,PreElaborazione!CP95=""),0,PreElaborazione!CP95)</f>
        <v>0</v>
      </c>
      <c r="CR95">
        <f ca="1">IF(OR(COUNTIF(PreElaborazione!CQ$8:'PreElaborazione'!CQ94,PreElaborazione!CQ95)&gt;0,PreElaborazione!CQ95=""),0,PreElaborazione!CQ95)</f>
        <v>0</v>
      </c>
      <c r="CS95">
        <f ca="1">IF(OR(COUNTIF(PreElaborazione!CR$8:'PreElaborazione'!CR94,PreElaborazione!CR95)&gt;0,PreElaborazione!CR95=""),0,PreElaborazione!CR95)</f>
        <v>0</v>
      </c>
      <c r="CT95">
        <f ca="1">IF(OR(COUNTIF(PreElaborazione!CS$8:'PreElaborazione'!CS94,PreElaborazione!CS95)&gt;0,PreElaborazione!CS95=""),0,PreElaborazione!CS95)</f>
        <v>0</v>
      </c>
      <c r="CU95">
        <f ca="1">IF(OR(COUNTIF(PreElaborazione!CT$8:'PreElaborazione'!CT94,PreElaborazione!CT95)&gt;0,PreElaborazione!CT95=""),0,PreElaborazione!CT95)</f>
        <v>0</v>
      </c>
      <c r="CV95">
        <f ca="1">IF(OR(COUNTIF(PreElaborazione!CU$8:'PreElaborazione'!CU94,PreElaborazione!CU95)&gt;0,PreElaborazione!CU95=""),0,PreElaborazione!CU95)</f>
        <v>0</v>
      </c>
      <c r="CW95">
        <f ca="1">IF(OR(COUNTIF(PreElaborazione!CV$8:'PreElaborazione'!CV94,PreElaborazione!CV95)&gt;0,PreElaborazione!CV95=""),0,PreElaborazione!CV95)</f>
        <v>0</v>
      </c>
      <c r="CX95">
        <f ca="1">IF(OR(COUNTIF(PreElaborazione!CW$8:'PreElaborazione'!CW94,PreElaborazione!CW95)&gt;0,PreElaborazione!CW95=""),0,PreElaborazione!CW95)</f>
        <v>0</v>
      </c>
      <c r="CY95">
        <f ca="1">IF(OR(COUNTIF(PreElaborazione!CX$8:'PreElaborazione'!CX94,PreElaborazione!CX95)&gt;0,PreElaborazione!CX95=""),0,PreElaborazione!CX95)</f>
        <v>0</v>
      </c>
      <c r="CZ95">
        <f ca="1">IF(OR(COUNTIF(PreElaborazione!CY$8:'PreElaborazione'!CY94,PreElaborazione!CY95)&gt;0,PreElaborazione!CY95=""),0,PreElaborazione!CY95)</f>
        <v>0</v>
      </c>
      <c r="DA95">
        <f ca="1">IF(OR(COUNTIF(PreElaborazione!CZ$8:'PreElaborazione'!CZ94,PreElaborazione!CZ95)&gt;0,PreElaborazione!CZ95=""),0,PreElaborazione!CZ95)</f>
        <v>0</v>
      </c>
      <c r="DB95">
        <f ca="1">IF(OR(COUNTIF(PreElaborazione!DA$8:'PreElaborazione'!DA94,PreElaborazione!DA95)&gt;0,PreElaborazione!DA95=""),0,PreElaborazione!DA95)</f>
        <v>0</v>
      </c>
      <c r="DC95">
        <f ca="1">IF(OR(COUNTIF(PreElaborazione!DB$8:'PreElaborazione'!DB94,PreElaborazione!DB95)&gt;0,PreElaborazione!DB95=""),0,PreElaborazione!DB95)</f>
        <v>0</v>
      </c>
      <c r="DD95" s="268">
        <f t="shared" ca="1" si="1"/>
        <v>0</v>
      </c>
    </row>
    <row r="96" spans="2:108">
      <c r="B96" s="121">
        <v>89</v>
      </c>
      <c r="C96">
        <f ca="1">IF(OR(COUNTIF(PreElaborazione!B$8:'PreElaborazione'!B95,PreElaborazione!B96)&gt;0,PreElaborazione!B96=""),0,PreElaborazione!B96)</f>
        <v>0</v>
      </c>
      <c r="D96">
        <f ca="1">IF(OR(COUNTIF(PreElaborazione!C$8:'PreElaborazione'!C95,PreElaborazione!C96)&gt;0,PreElaborazione!C96=""),0,PreElaborazione!C96)</f>
        <v>0</v>
      </c>
      <c r="E96">
        <f ca="1">IF(OR(COUNTIF(PreElaborazione!D$8:'PreElaborazione'!D95,PreElaborazione!D96)&gt;0,PreElaborazione!D96=""),0,PreElaborazione!D96)</f>
        <v>0</v>
      </c>
      <c r="F96">
        <f ca="1">IF(OR(COUNTIF(PreElaborazione!E$8:'PreElaborazione'!E95,PreElaborazione!E96)&gt;0,PreElaborazione!E96=""),0,PreElaborazione!E96)</f>
        <v>0</v>
      </c>
      <c r="G96">
        <f ca="1">IF(OR(COUNTIF(PreElaborazione!F$8:'PreElaborazione'!F95,PreElaborazione!F96)&gt;0,PreElaborazione!F96=""),0,PreElaborazione!F96)</f>
        <v>0</v>
      </c>
      <c r="H96">
        <f ca="1">IF(OR(COUNTIF(PreElaborazione!G$8:'PreElaborazione'!G95,PreElaborazione!G96)&gt;0,PreElaborazione!G96=""),0,PreElaborazione!G96)</f>
        <v>0</v>
      </c>
      <c r="I96">
        <f ca="1">IF(OR(COUNTIF(PreElaborazione!H$8:'PreElaborazione'!H95,PreElaborazione!H96)&gt;0,PreElaborazione!H96=""),0,PreElaborazione!H96)</f>
        <v>0</v>
      </c>
      <c r="J96">
        <f ca="1">IF(OR(COUNTIF(PreElaborazione!I$8:'PreElaborazione'!I95,PreElaborazione!I96)&gt;0,PreElaborazione!I96=""),0,PreElaborazione!I96)</f>
        <v>0</v>
      </c>
      <c r="K96">
        <f ca="1">IF(OR(COUNTIF(PreElaborazione!J$8:'PreElaborazione'!J95,PreElaborazione!J96)&gt;0,PreElaborazione!J96=""),0,PreElaborazione!J96)</f>
        <v>0</v>
      </c>
      <c r="L96">
        <f ca="1">IF(OR(COUNTIF(PreElaborazione!K$8:'PreElaborazione'!K95,PreElaborazione!K96)&gt;0,PreElaborazione!K96=""),0,PreElaborazione!K96)</f>
        <v>0</v>
      </c>
      <c r="M96">
        <f ca="1">IF(OR(COUNTIF(PreElaborazione!L$8:'PreElaborazione'!L95,PreElaborazione!L96)&gt;0,PreElaborazione!L96=""),0,PreElaborazione!L96)</f>
        <v>0</v>
      </c>
      <c r="N96">
        <f ca="1">IF(OR(COUNTIF(PreElaborazione!M$8:'PreElaborazione'!M95,PreElaborazione!M96)&gt;0,PreElaborazione!M96=""),0,PreElaborazione!M96)</f>
        <v>0</v>
      </c>
      <c r="O96">
        <f ca="1">IF(OR(COUNTIF(PreElaborazione!N$8:'PreElaborazione'!N95,PreElaborazione!N96)&gt;0,PreElaborazione!N96=""),0,PreElaborazione!N96)</f>
        <v>0</v>
      </c>
      <c r="P96">
        <f ca="1">IF(OR(COUNTIF(PreElaborazione!O$8:'PreElaborazione'!O95,PreElaborazione!O96)&gt;0,PreElaborazione!O96=""),0,PreElaborazione!O96)</f>
        <v>0</v>
      </c>
      <c r="Q96">
        <f ca="1">IF(OR(COUNTIF(PreElaborazione!P$8:'PreElaborazione'!P95,PreElaborazione!P96)&gt;0,PreElaborazione!P96=""),0,PreElaborazione!P96)</f>
        <v>0</v>
      </c>
      <c r="R96">
        <f ca="1">IF(OR(COUNTIF(PreElaborazione!Q$8:'PreElaborazione'!Q95,PreElaborazione!Q96)&gt;0,PreElaborazione!Q96=""),0,PreElaborazione!Q96)</f>
        <v>0</v>
      </c>
      <c r="S96">
        <f ca="1">IF(OR(COUNTIF(PreElaborazione!R$8:'PreElaborazione'!R95,PreElaborazione!R96)&gt;0,PreElaborazione!R96=""),0,PreElaborazione!R96)</f>
        <v>0</v>
      </c>
      <c r="T96">
        <f ca="1">IF(OR(COUNTIF(PreElaborazione!S$8:'PreElaborazione'!S95,PreElaborazione!S96)&gt;0,PreElaborazione!S96=""),0,PreElaborazione!S96)</f>
        <v>0</v>
      </c>
      <c r="U96">
        <f ca="1">IF(OR(COUNTIF(PreElaborazione!T$8:'PreElaborazione'!T95,PreElaborazione!T96)&gt;0,PreElaborazione!T96=""),0,PreElaborazione!T96)</f>
        <v>0</v>
      </c>
      <c r="V96">
        <f ca="1">IF(OR(COUNTIF(PreElaborazione!U$8:'PreElaborazione'!U95,PreElaborazione!U96)&gt;0,PreElaborazione!U96=""),0,PreElaborazione!U96)</f>
        <v>0</v>
      </c>
      <c r="W96">
        <f ca="1">IF(OR(COUNTIF(PreElaborazione!V$8:'PreElaborazione'!V95,PreElaborazione!V96)&gt;0,PreElaborazione!V96=""),0,PreElaborazione!V96)</f>
        <v>0</v>
      </c>
      <c r="X96">
        <f ca="1">IF(OR(COUNTIF(PreElaborazione!W$8:'PreElaborazione'!W95,PreElaborazione!W96)&gt;0,PreElaborazione!W96=""),0,PreElaborazione!W96)</f>
        <v>0</v>
      </c>
      <c r="Y96">
        <f ca="1">IF(OR(COUNTIF(PreElaborazione!X$8:'PreElaborazione'!X95,PreElaborazione!X96)&gt;0,PreElaborazione!X96=""),0,PreElaborazione!X96)</f>
        <v>0</v>
      </c>
      <c r="Z96">
        <f ca="1">IF(OR(COUNTIF(PreElaborazione!Y$8:'PreElaborazione'!Y95,PreElaborazione!Y96)&gt;0,PreElaborazione!Y96=""),0,PreElaborazione!Y96)</f>
        <v>0</v>
      </c>
      <c r="AA96">
        <f ca="1">IF(OR(COUNTIF(PreElaborazione!Z$8:'PreElaborazione'!Z95,PreElaborazione!Z96)&gt;0,PreElaborazione!Z96=""),0,PreElaborazione!Z96)</f>
        <v>0</v>
      </c>
      <c r="AB96">
        <f ca="1">IF(OR(COUNTIF(PreElaborazione!AA$8:'PreElaborazione'!AA95,PreElaborazione!AA96)&gt;0,PreElaborazione!AA96=""),0,PreElaborazione!AA96)</f>
        <v>0</v>
      </c>
      <c r="AC96">
        <f ca="1">IF(OR(COUNTIF(PreElaborazione!AB$8:'PreElaborazione'!AB95,PreElaborazione!AB96)&gt;0,PreElaborazione!AB96=""),0,PreElaborazione!AB96)</f>
        <v>0</v>
      </c>
      <c r="AD96">
        <f ca="1">IF(OR(COUNTIF(PreElaborazione!AC$8:'PreElaborazione'!AC95,PreElaborazione!AC96)&gt;0,PreElaborazione!AC96=""),0,PreElaborazione!AC96)</f>
        <v>0</v>
      </c>
      <c r="AE96">
        <f ca="1">IF(OR(COUNTIF(PreElaborazione!AD$8:'PreElaborazione'!AD95,PreElaborazione!AD96)&gt;0,PreElaborazione!AD96=""),0,PreElaborazione!AD96)</f>
        <v>0</v>
      </c>
      <c r="AF96">
        <f ca="1">IF(OR(COUNTIF(PreElaborazione!AE$8:'PreElaborazione'!AE95,PreElaborazione!AE96)&gt;0,PreElaborazione!AE96=""),0,PreElaborazione!AE96)</f>
        <v>0</v>
      </c>
      <c r="AG96">
        <f ca="1">IF(OR(COUNTIF(PreElaborazione!AF$8:'PreElaborazione'!AF95,PreElaborazione!AF96)&gt;0,PreElaborazione!AF96=""),0,PreElaborazione!AF96)</f>
        <v>0</v>
      </c>
      <c r="AH96">
        <f ca="1">IF(OR(COUNTIF(PreElaborazione!AG$8:'PreElaborazione'!AG95,PreElaborazione!AG96)&gt;0,PreElaborazione!AG96=""),0,PreElaborazione!AG96)</f>
        <v>0</v>
      </c>
      <c r="AI96">
        <f ca="1">IF(OR(COUNTIF(PreElaborazione!AH$8:'PreElaborazione'!AH95,PreElaborazione!AH96)&gt;0,PreElaborazione!AH96=""),0,PreElaborazione!AH96)</f>
        <v>0</v>
      </c>
      <c r="AJ96">
        <f ca="1">IF(OR(COUNTIF(PreElaborazione!AI$8:'PreElaborazione'!AI95,PreElaborazione!AI96)&gt;0,PreElaborazione!AI96=""),0,PreElaborazione!AI96)</f>
        <v>0</v>
      </c>
      <c r="AK96">
        <f ca="1">IF(OR(COUNTIF(PreElaborazione!AJ$8:'PreElaborazione'!AJ95,PreElaborazione!AJ96)&gt;0,PreElaborazione!AJ96=""),0,PreElaborazione!AJ96)</f>
        <v>0</v>
      </c>
      <c r="AL96">
        <f ca="1">IF(OR(COUNTIF(PreElaborazione!AK$8:'PreElaborazione'!AK95,PreElaborazione!AK96)&gt;0,PreElaborazione!AK96=""),0,PreElaborazione!AK96)</f>
        <v>0</v>
      </c>
      <c r="AM96">
        <f ca="1">IF(OR(COUNTIF(PreElaborazione!AL$8:'PreElaborazione'!AL95,PreElaborazione!AL96)&gt;0,PreElaborazione!AL96=""),0,PreElaborazione!AL96)</f>
        <v>0</v>
      </c>
      <c r="AN96">
        <f ca="1">IF(OR(COUNTIF(PreElaborazione!AM$8:'PreElaborazione'!AM95,PreElaborazione!AM96)&gt;0,PreElaborazione!AM96=""),0,PreElaborazione!AM96)</f>
        <v>0</v>
      </c>
      <c r="AO96">
        <f ca="1">IF(OR(COUNTIF(PreElaborazione!AN$8:'PreElaborazione'!AN95,PreElaborazione!AN96)&gt;0,PreElaborazione!AN96=""),0,PreElaborazione!AN96)</f>
        <v>0</v>
      </c>
      <c r="AP96">
        <f ca="1">IF(OR(COUNTIF(PreElaborazione!AO$8:'PreElaborazione'!AO95,PreElaborazione!AO96)&gt;0,PreElaborazione!AO96=""),0,PreElaborazione!AO96)</f>
        <v>0</v>
      </c>
      <c r="AQ96">
        <f ca="1">IF(OR(COUNTIF(PreElaborazione!AP$8:'PreElaborazione'!AP95,PreElaborazione!AP96)&gt;0,PreElaborazione!AP96=""),0,PreElaborazione!AP96)</f>
        <v>0</v>
      </c>
      <c r="AR96">
        <f ca="1">IF(OR(COUNTIF(PreElaborazione!AQ$8:'PreElaborazione'!AQ95,PreElaborazione!AQ96)&gt;0,PreElaborazione!AQ96=""),0,PreElaborazione!AQ96)</f>
        <v>0</v>
      </c>
      <c r="AS96">
        <f ca="1">IF(OR(COUNTIF(PreElaborazione!AR$8:'PreElaborazione'!AR95,PreElaborazione!AR96)&gt;0,PreElaborazione!AR96=""),0,PreElaborazione!AR96)</f>
        <v>0</v>
      </c>
      <c r="AT96">
        <f ca="1">IF(OR(COUNTIF(PreElaborazione!AS$8:'PreElaborazione'!AS95,PreElaborazione!AS96)&gt;0,PreElaborazione!AS96=""),0,PreElaborazione!AS96)</f>
        <v>0</v>
      </c>
      <c r="AU96">
        <f ca="1">IF(OR(COUNTIF(PreElaborazione!AT$8:'PreElaborazione'!AT95,PreElaborazione!AT96)&gt;0,PreElaborazione!AT96=""),0,PreElaborazione!AT96)</f>
        <v>0</v>
      </c>
      <c r="AV96">
        <f ca="1">IF(OR(COUNTIF(PreElaborazione!AU$8:'PreElaborazione'!AU95,PreElaborazione!AU96)&gt;0,PreElaborazione!AU96=""),0,PreElaborazione!AU96)</f>
        <v>0</v>
      </c>
      <c r="AW96">
        <f ca="1">IF(OR(COUNTIF(PreElaborazione!AV$8:'PreElaborazione'!AV95,PreElaborazione!AV96)&gt;0,PreElaborazione!AV96=""),0,PreElaborazione!AV96)</f>
        <v>0</v>
      </c>
      <c r="AX96">
        <f ca="1">IF(OR(COUNTIF(PreElaborazione!AW$8:'PreElaborazione'!AW95,PreElaborazione!AW96)&gt;0,PreElaborazione!AW96=""),0,PreElaborazione!AW96)</f>
        <v>0</v>
      </c>
      <c r="AY96">
        <f ca="1">IF(OR(COUNTIF(PreElaborazione!AX$8:'PreElaborazione'!AX95,PreElaborazione!AX96)&gt;0,PreElaborazione!AX96=""),0,PreElaborazione!AX96)</f>
        <v>0</v>
      </c>
      <c r="AZ96">
        <f ca="1">IF(OR(COUNTIF(PreElaborazione!AY$8:'PreElaborazione'!AY95,PreElaborazione!AY96)&gt;0,PreElaborazione!AY96=""),0,PreElaborazione!AY96)</f>
        <v>0</v>
      </c>
      <c r="BA96">
        <f ca="1">IF(OR(COUNTIF(PreElaborazione!AZ$8:'PreElaborazione'!AZ95,PreElaborazione!AZ96)&gt;0,PreElaborazione!AZ96=""),0,PreElaborazione!AZ96)</f>
        <v>0</v>
      </c>
      <c r="BB96">
        <f ca="1">IF(OR(COUNTIF(PreElaborazione!BA$8:'PreElaborazione'!BA95,PreElaborazione!BA96)&gt;0,PreElaborazione!BA96=""),0,PreElaborazione!BA96)</f>
        <v>0</v>
      </c>
      <c r="BC96">
        <f ca="1">IF(OR(COUNTIF(PreElaborazione!BB$8:'PreElaborazione'!BB95,PreElaborazione!BB96)&gt;0,PreElaborazione!BB96=""),0,PreElaborazione!BB96)</f>
        <v>0</v>
      </c>
      <c r="BD96">
        <f ca="1">IF(OR(COUNTIF(PreElaborazione!BC$8:'PreElaborazione'!BC95,PreElaborazione!BC96)&gt;0,PreElaborazione!BC96=""),0,PreElaborazione!BC96)</f>
        <v>0</v>
      </c>
      <c r="BE96">
        <f ca="1">IF(OR(COUNTIF(PreElaborazione!BD$8:'PreElaborazione'!BD95,PreElaborazione!BD96)&gt;0,PreElaborazione!BD96=""),0,PreElaborazione!BD96)</f>
        <v>0</v>
      </c>
      <c r="BF96">
        <f ca="1">IF(OR(COUNTIF(PreElaborazione!BE$8:'PreElaborazione'!BE95,PreElaborazione!BE96)&gt;0,PreElaborazione!BE96=""),0,PreElaborazione!BE96)</f>
        <v>0</v>
      </c>
      <c r="BG96">
        <f ca="1">IF(OR(COUNTIF(PreElaborazione!BF$8:'PreElaborazione'!BF95,PreElaborazione!BF96)&gt;0,PreElaborazione!BF96=""),0,PreElaborazione!BF96)</f>
        <v>0</v>
      </c>
      <c r="BH96">
        <f ca="1">IF(OR(COUNTIF(PreElaborazione!BG$8:'PreElaborazione'!BG95,PreElaborazione!BG96)&gt;0,PreElaborazione!BG96=""),0,PreElaborazione!BG96)</f>
        <v>0</v>
      </c>
      <c r="BI96">
        <f ca="1">IF(OR(COUNTIF(PreElaborazione!BH$8:'PreElaborazione'!BH95,PreElaborazione!BH96)&gt;0,PreElaborazione!BH96=""),0,PreElaborazione!BH96)</f>
        <v>0</v>
      </c>
      <c r="BJ96">
        <f ca="1">IF(OR(COUNTIF(PreElaborazione!BI$8:'PreElaborazione'!BI95,PreElaborazione!BI96)&gt;0,PreElaborazione!BI96=""),0,PreElaborazione!BI96)</f>
        <v>0</v>
      </c>
      <c r="BK96">
        <f ca="1">IF(OR(COUNTIF(PreElaborazione!BJ$8:'PreElaborazione'!BJ95,PreElaborazione!BJ96)&gt;0,PreElaborazione!BJ96=""),0,PreElaborazione!BJ96)</f>
        <v>0</v>
      </c>
      <c r="BL96">
        <f ca="1">IF(OR(COUNTIF(PreElaborazione!BK$8:'PreElaborazione'!BK95,PreElaborazione!BK96)&gt;0,PreElaborazione!BK96=""),0,PreElaborazione!BK96)</f>
        <v>0</v>
      </c>
      <c r="BM96">
        <f ca="1">IF(OR(COUNTIF(PreElaborazione!BL$8:'PreElaborazione'!BL95,PreElaborazione!BL96)&gt;0,PreElaborazione!BL96=""),0,PreElaborazione!BL96)</f>
        <v>0</v>
      </c>
      <c r="BN96">
        <f ca="1">IF(OR(COUNTIF(PreElaborazione!BM$8:'PreElaborazione'!BM95,PreElaborazione!BM96)&gt;0,PreElaborazione!BM96=""),0,PreElaborazione!BM96)</f>
        <v>0</v>
      </c>
      <c r="BO96">
        <f ca="1">IF(OR(COUNTIF(PreElaborazione!BN$8:'PreElaborazione'!BN95,PreElaborazione!BN96)&gt;0,PreElaborazione!BN96=""),0,PreElaborazione!BN96)</f>
        <v>0</v>
      </c>
      <c r="BP96">
        <f ca="1">IF(OR(COUNTIF(PreElaborazione!BO$8:'PreElaborazione'!BO95,PreElaborazione!BO96)&gt;0,PreElaborazione!BO96=""),0,PreElaborazione!BO96)</f>
        <v>0</v>
      </c>
      <c r="BQ96">
        <f ca="1">IF(OR(COUNTIF(PreElaborazione!BP$8:'PreElaborazione'!BP95,PreElaborazione!BP96)&gt;0,PreElaborazione!BP96=""),0,PreElaborazione!BP96)</f>
        <v>0</v>
      </c>
      <c r="BR96">
        <f ca="1">IF(OR(COUNTIF(PreElaborazione!BQ$8:'PreElaborazione'!BQ95,PreElaborazione!BQ96)&gt;0,PreElaborazione!BQ96=""),0,PreElaborazione!BQ96)</f>
        <v>0</v>
      </c>
      <c r="BS96">
        <f ca="1">IF(OR(COUNTIF(PreElaborazione!BR$8:'PreElaborazione'!BR95,PreElaborazione!BR96)&gt;0,PreElaborazione!BR96=""),0,PreElaborazione!BR96)</f>
        <v>0</v>
      </c>
      <c r="BT96">
        <f ca="1">IF(OR(COUNTIF(PreElaborazione!BS$8:'PreElaborazione'!BS95,PreElaborazione!BS96)&gt;0,PreElaborazione!BS96=""),0,PreElaborazione!BS96)</f>
        <v>0</v>
      </c>
      <c r="BU96">
        <f ca="1">IF(OR(COUNTIF(PreElaborazione!BT$8:'PreElaborazione'!BT95,PreElaborazione!BT96)&gt;0,PreElaborazione!BT96=""),0,PreElaborazione!BT96)</f>
        <v>0</v>
      </c>
      <c r="BV96">
        <f ca="1">IF(OR(COUNTIF(PreElaborazione!BU$8:'PreElaborazione'!BU95,PreElaborazione!BU96)&gt;0,PreElaborazione!BU96=""),0,PreElaborazione!BU96)</f>
        <v>0</v>
      </c>
      <c r="BW96">
        <f ca="1">IF(OR(COUNTIF(PreElaborazione!BV$8:'PreElaborazione'!BV95,PreElaborazione!BV96)&gt;0,PreElaborazione!BV96=""),0,PreElaborazione!BV96)</f>
        <v>0</v>
      </c>
      <c r="BX96">
        <f ca="1">IF(OR(COUNTIF(PreElaborazione!BW$8:'PreElaborazione'!BW95,PreElaborazione!BW96)&gt;0,PreElaborazione!BW96=""),0,PreElaborazione!BW96)</f>
        <v>0</v>
      </c>
      <c r="BY96">
        <f ca="1">IF(OR(COUNTIF(PreElaborazione!BX$8:'PreElaborazione'!BX95,PreElaborazione!BX96)&gt;0,PreElaborazione!BX96=""),0,PreElaborazione!BX96)</f>
        <v>0</v>
      </c>
      <c r="BZ96">
        <f ca="1">IF(OR(COUNTIF(PreElaborazione!BY$8:'PreElaborazione'!BY95,PreElaborazione!BY96)&gt;0,PreElaborazione!BY96=""),0,PreElaborazione!BY96)</f>
        <v>0</v>
      </c>
      <c r="CA96">
        <f ca="1">IF(OR(COUNTIF(PreElaborazione!BZ$8:'PreElaborazione'!BZ95,PreElaborazione!BZ96)&gt;0,PreElaborazione!BZ96=""),0,PreElaborazione!BZ96)</f>
        <v>0</v>
      </c>
      <c r="CB96">
        <f ca="1">IF(OR(COUNTIF(PreElaborazione!CA$8:'PreElaborazione'!CA95,PreElaborazione!CA96)&gt;0,PreElaborazione!CA96=""),0,PreElaborazione!CA96)</f>
        <v>0</v>
      </c>
      <c r="CC96">
        <f ca="1">IF(OR(COUNTIF(PreElaborazione!CB$8:'PreElaborazione'!CB95,PreElaborazione!CB96)&gt;0,PreElaborazione!CB96=""),0,PreElaborazione!CB96)</f>
        <v>0</v>
      </c>
      <c r="CD96">
        <f ca="1">IF(OR(COUNTIF(PreElaborazione!CC$8:'PreElaborazione'!CC95,PreElaborazione!CC96)&gt;0,PreElaborazione!CC96=""),0,PreElaborazione!CC96)</f>
        <v>0</v>
      </c>
      <c r="CE96">
        <f ca="1">IF(OR(COUNTIF(PreElaborazione!CD$8:'PreElaborazione'!CD95,PreElaborazione!CD96)&gt;0,PreElaborazione!CD96=""),0,PreElaborazione!CD96)</f>
        <v>0</v>
      </c>
      <c r="CF96">
        <f ca="1">IF(OR(COUNTIF(PreElaborazione!CE$8:'PreElaborazione'!CE95,PreElaborazione!CE96)&gt;0,PreElaborazione!CE96=""),0,PreElaborazione!CE96)</f>
        <v>0</v>
      </c>
      <c r="CG96">
        <f ca="1">IF(OR(COUNTIF(PreElaborazione!CF$8:'PreElaborazione'!CF95,PreElaborazione!CF96)&gt;0,PreElaborazione!CF96=""),0,PreElaborazione!CF96)</f>
        <v>0</v>
      </c>
      <c r="CH96">
        <f ca="1">IF(OR(COUNTIF(PreElaborazione!CG$8:'PreElaborazione'!CG95,PreElaborazione!CG96)&gt;0,PreElaborazione!CG96=""),0,PreElaborazione!CG96)</f>
        <v>0</v>
      </c>
      <c r="CI96">
        <f ca="1">IF(OR(COUNTIF(PreElaborazione!CH$8:'PreElaborazione'!CH95,PreElaborazione!CH96)&gt;0,PreElaborazione!CH96=""),0,PreElaborazione!CH96)</f>
        <v>0</v>
      </c>
      <c r="CJ96">
        <f ca="1">IF(OR(COUNTIF(PreElaborazione!CI$8:'PreElaborazione'!CI95,PreElaborazione!CI96)&gt;0,PreElaborazione!CI96=""),0,PreElaborazione!CI96)</f>
        <v>0</v>
      </c>
      <c r="CK96">
        <f ca="1">IF(OR(COUNTIF(PreElaborazione!CJ$8:'PreElaborazione'!CJ95,PreElaborazione!CJ96)&gt;0,PreElaborazione!CJ96=""),0,PreElaborazione!CJ96)</f>
        <v>0</v>
      </c>
      <c r="CL96">
        <f ca="1">IF(OR(COUNTIF(PreElaborazione!CK$8:'PreElaborazione'!CK95,PreElaborazione!CK96)&gt;0,PreElaborazione!CK96=""),0,PreElaborazione!CK96)</f>
        <v>0</v>
      </c>
      <c r="CM96">
        <f ca="1">IF(OR(COUNTIF(PreElaborazione!CL$8:'PreElaborazione'!CL95,PreElaborazione!CL96)&gt;0,PreElaborazione!CL96=""),0,PreElaborazione!CL96)</f>
        <v>0</v>
      </c>
      <c r="CN96">
        <f ca="1">IF(OR(COUNTIF(PreElaborazione!CM$8:'PreElaborazione'!CM95,PreElaborazione!CM96)&gt;0,PreElaborazione!CM96=""),0,PreElaborazione!CM96)</f>
        <v>0</v>
      </c>
      <c r="CO96">
        <f ca="1">IF(OR(COUNTIF(PreElaborazione!CN$8:'PreElaborazione'!CN95,PreElaborazione!CN96)&gt;0,PreElaborazione!CN96=""),0,PreElaborazione!CN96)</f>
        <v>0</v>
      </c>
      <c r="CP96">
        <f ca="1">IF(OR(COUNTIF(PreElaborazione!CO$8:'PreElaborazione'!CO95,PreElaborazione!CO96)&gt;0,PreElaborazione!CO96=""),0,PreElaborazione!CO96)</f>
        <v>0</v>
      </c>
      <c r="CQ96">
        <f ca="1">IF(OR(COUNTIF(PreElaborazione!CP$8:'PreElaborazione'!CP95,PreElaborazione!CP96)&gt;0,PreElaborazione!CP96=""),0,PreElaborazione!CP96)</f>
        <v>0</v>
      </c>
      <c r="CR96">
        <f ca="1">IF(OR(COUNTIF(PreElaborazione!CQ$8:'PreElaborazione'!CQ95,PreElaborazione!CQ96)&gt;0,PreElaborazione!CQ96=""),0,PreElaborazione!CQ96)</f>
        <v>0</v>
      </c>
      <c r="CS96">
        <f ca="1">IF(OR(COUNTIF(PreElaborazione!CR$8:'PreElaborazione'!CR95,PreElaborazione!CR96)&gt;0,PreElaborazione!CR96=""),0,PreElaborazione!CR96)</f>
        <v>0</v>
      </c>
      <c r="CT96">
        <f ca="1">IF(OR(COUNTIF(PreElaborazione!CS$8:'PreElaborazione'!CS95,PreElaborazione!CS96)&gt;0,PreElaborazione!CS96=""),0,PreElaborazione!CS96)</f>
        <v>0</v>
      </c>
      <c r="CU96">
        <f ca="1">IF(OR(COUNTIF(PreElaborazione!CT$8:'PreElaborazione'!CT95,PreElaborazione!CT96)&gt;0,PreElaborazione!CT96=""),0,PreElaborazione!CT96)</f>
        <v>0</v>
      </c>
      <c r="CV96">
        <f ca="1">IF(OR(COUNTIF(PreElaborazione!CU$8:'PreElaborazione'!CU95,PreElaborazione!CU96)&gt;0,PreElaborazione!CU96=""),0,PreElaborazione!CU96)</f>
        <v>0</v>
      </c>
      <c r="CW96">
        <f ca="1">IF(OR(COUNTIF(PreElaborazione!CV$8:'PreElaborazione'!CV95,PreElaborazione!CV96)&gt;0,PreElaborazione!CV96=""),0,PreElaborazione!CV96)</f>
        <v>0</v>
      </c>
      <c r="CX96">
        <f ca="1">IF(OR(COUNTIF(PreElaborazione!CW$8:'PreElaborazione'!CW95,PreElaborazione!CW96)&gt;0,PreElaborazione!CW96=""),0,PreElaborazione!CW96)</f>
        <v>0</v>
      </c>
      <c r="CY96">
        <f ca="1">IF(OR(COUNTIF(PreElaborazione!CX$8:'PreElaborazione'!CX95,PreElaborazione!CX96)&gt;0,PreElaborazione!CX96=""),0,PreElaborazione!CX96)</f>
        <v>0</v>
      </c>
      <c r="CZ96">
        <f ca="1">IF(OR(COUNTIF(PreElaborazione!CY$8:'PreElaborazione'!CY95,PreElaborazione!CY96)&gt;0,PreElaborazione!CY96=""),0,PreElaborazione!CY96)</f>
        <v>0</v>
      </c>
      <c r="DA96">
        <f ca="1">IF(OR(COUNTIF(PreElaborazione!CZ$8:'PreElaborazione'!CZ95,PreElaborazione!CZ96)&gt;0,PreElaborazione!CZ96=""),0,PreElaborazione!CZ96)</f>
        <v>0</v>
      </c>
      <c r="DB96">
        <f ca="1">IF(OR(COUNTIF(PreElaborazione!DA$8:'PreElaborazione'!DA95,PreElaborazione!DA96)&gt;0,PreElaborazione!DA96=""),0,PreElaborazione!DA96)</f>
        <v>0</v>
      </c>
      <c r="DC96">
        <f ca="1">IF(OR(COUNTIF(PreElaborazione!DB$8:'PreElaborazione'!DB95,PreElaborazione!DB96)&gt;0,PreElaborazione!DB96=""),0,PreElaborazione!DB96)</f>
        <v>0</v>
      </c>
      <c r="DD96" s="268">
        <f t="shared" ca="1" si="1"/>
        <v>0</v>
      </c>
    </row>
    <row r="97" spans="1:108">
      <c r="B97" s="121">
        <v>90</v>
      </c>
      <c r="C97">
        <f ca="1">IF(OR(COUNTIF(PreElaborazione!B$8:'PreElaborazione'!B96,PreElaborazione!B97)&gt;0,PreElaborazione!B97=""),0,PreElaborazione!B97)</f>
        <v>0</v>
      </c>
      <c r="D97">
        <f ca="1">IF(OR(COUNTIF(PreElaborazione!C$8:'PreElaborazione'!C96,PreElaborazione!C97)&gt;0,PreElaborazione!C97=""),0,PreElaborazione!C97)</f>
        <v>0</v>
      </c>
      <c r="E97">
        <f ca="1">IF(OR(COUNTIF(PreElaborazione!D$8:'PreElaborazione'!D96,PreElaborazione!D97)&gt;0,PreElaborazione!D97=""),0,PreElaborazione!D97)</f>
        <v>0</v>
      </c>
      <c r="F97">
        <f ca="1">IF(OR(COUNTIF(PreElaborazione!E$8:'PreElaborazione'!E96,PreElaborazione!E97)&gt;0,PreElaborazione!E97=""),0,PreElaborazione!E97)</f>
        <v>0</v>
      </c>
      <c r="G97">
        <f ca="1">IF(OR(COUNTIF(PreElaborazione!F$8:'PreElaborazione'!F96,PreElaborazione!F97)&gt;0,PreElaborazione!F97=""),0,PreElaborazione!F97)</f>
        <v>0</v>
      </c>
      <c r="H97">
        <f ca="1">IF(OR(COUNTIF(PreElaborazione!G$8:'PreElaborazione'!G96,PreElaborazione!G97)&gt;0,PreElaborazione!G97=""),0,PreElaborazione!G97)</f>
        <v>0</v>
      </c>
      <c r="I97">
        <f ca="1">IF(OR(COUNTIF(PreElaborazione!H$8:'PreElaborazione'!H96,PreElaborazione!H97)&gt;0,PreElaborazione!H97=""),0,PreElaborazione!H97)</f>
        <v>0</v>
      </c>
      <c r="J97">
        <f ca="1">IF(OR(COUNTIF(PreElaborazione!I$8:'PreElaborazione'!I96,PreElaborazione!I97)&gt;0,PreElaborazione!I97=""),0,PreElaborazione!I97)</f>
        <v>0</v>
      </c>
      <c r="K97">
        <f ca="1">IF(OR(COUNTIF(PreElaborazione!J$8:'PreElaborazione'!J96,PreElaborazione!J97)&gt;0,PreElaborazione!J97=""),0,PreElaborazione!J97)</f>
        <v>0</v>
      </c>
      <c r="L97">
        <f ca="1">IF(OR(COUNTIF(PreElaborazione!K$8:'PreElaborazione'!K96,PreElaborazione!K97)&gt;0,PreElaborazione!K97=""),0,PreElaborazione!K97)</f>
        <v>0</v>
      </c>
      <c r="M97">
        <f ca="1">IF(OR(COUNTIF(PreElaborazione!L$8:'PreElaborazione'!L96,PreElaborazione!L97)&gt;0,PreElaborazione!L97=""),0,PreElaborazione!L97)</f>
        <v>0</v>
      </c>
      <c r="N97">
        <f ca="1">IF(OR(COUNTIF(PreElaborazione!M$8:'PreElaborazione'!M96,PreElaborazione!M97)&gt;0,PreElaborazione!M97=""),0,PreElaborazione!M97)</f>
        <v>0</v>
      </c>
      <c r="O97">
        <f ca="1">IF(OR(COUNTIF(PreElaborazione!N$8:'PreElaborazione'!N96,PreElaborazione!N97)&gt;0,PreElaborazione!N97=""),0,PreElaborazione!N97)</f>
        <v>0</v>
      </c>
      <c r="P97">
        <f ca="1">IF(OR(COUNTIF(PreElaborazione!O$8:'PreElaborazione'!O96,PreElaborazione!O97)&gt;0,PreElaborazione!O97=""),0,PreElaborazione!O97)</f>
        <v>0</v>
      </c>
      <c r="Q97">
        <f ca="1">IF(OR(COUNTIF(PreElaborazione!P$8:'PreElaborazione'!P96,PreElaborazione!P97)&gt;0,PreElaborazione!P97=""),0,PreElaborazione!P97)</f>
        <v>0</v>
      </c>
      <c r="R97">
        <f ca="1">IF(OR(COUNTIF(PreElaborazione!Q$8:'PreElaborazione'!Q96,PreElaborazione!Q97)&gt;0,PreElaborazione!Q97=""),0,PreElaborazione!Q97)</f>
        <v>0</v>
      </c>
      <c r="S97">
        <f ca="1">IF(OR(COUNTIF(PreElaborazione!R$8:'PreElaborazione'!R96,PreElaborazione!R97)&gt;0,PreElaborazione!R97=""),0,PreElaborazione!R97)</f>
        <v>0</v>
      </c>
      <c r="T97">
        <f ca="1">IF(OR(COUNTIF(PreElaborazione!S$8:'PreElaborazione'!S96,PreElaborazione!S97)&gt;0,PreElaborazione!S97=""),0,PreElaborazione!S97)</f>
        <v>0</v>
      </c>
      <c r="U97">
        <f ca="1">IF(OR(COUNTIF(PreElaborazione!T$8:'PreElaborazione'!T96,PreElaborazione!T97)&gt;0,PreElaborazione!T97=""),0,PreElaborazione!T97)</f>
        <v>0</v>
      </c>
      <c r="V97">
        <f ca="1">IF(OR(COUNTIF(PreElaborazione!U$8:'PreElaborazione'!U96,PreElaborazione!U97)&gt;0,PreElaborazione!U97=""),0,PreElaborazione!U97)</f>
        <v>0</v>
      </c>
      <c r="W97">
        <f ca="1">IF(OR(COUNTIF(PreElaborazione!V$8:'PreElaborazione'!V96,PreElaborazione!V97)&gt;0,PreElaborazione!V97=""),0,PreElaborazione!V97)</f>
        <v>0</v>
      </c>
      <c r="X97">
        <f ca="1">IF(OR(COUNTIF(PreElaborazione!W$8:'PreElaborazione'!W96,PreElaborazione!W97)&gt;0,PreElaborazione!W97=""),0,PreElaborazione!W97)</f>
        <v>0</v>
      </c>
      <c r="Y97">
        <f ca="1">IF(OR(COUNTIF(PreElaborazione!X$8:'PreElaborazione'!X96,PreElaborazione!X97)&gt;0,PreElaborazione!X97=""),0,PreElaborazione!X97)</f>
        <v>0</v>
      </c>
      <c r="Z97">
        <f ca="1">IF(OR(COUNTIF(PreElaborazione!Y$8:'PreElaborazione'!Y96,PreElaborazione!Y97)&gt;0,PreElaborazione!Y97=""),0,PreElaborazione!Y97)</f>
        <v>0</v>
      </c>
      <c r="AA97">
        <f ca="1">IF(OR(COUNTIF(PreElaborazione!Z$8:'PreElaborazione'!Z96,PreElaborazione!Z97)&gt;0,PreElaborazione!Z97=""),0,PreElaborazione!Z97)</f>
        <v>0</v>
      </c>
      <c r="AB97">
        <f ca="1">IF(OR(COUNTIF(PreElaborazione!AA$8:'PreElaborazione'!AA96,PreElaborazione!AA97)&gt;0,PreElaborazione!AA97=""),0,PreElaborazione!AA97)</f>
        <v>0</v>
      </c>
      <c r="AC97">
        <f ca="1">IF(OR(COUNTIF(PreElaborazione!AB$8:'PreElaborazione'!AB96,PreElaborazione!AB97)&gt;0,PreElaborazione!AB97=""),0,PreElaborazione!AB97)</f>
        <v>0</v>
      </c>
      <c r="AD97">
        <f ca="1">IF(OR(COUNTIF(PreElaborazione!AC$8:'PreElaborazione'!AC96,PreElaborazione!AC97)&gt;0,PreElaborazione!AC97=""),0,PreElaborazione!AC97)</f>
        <v>0</v>
      </c>
      <c r="AE97">
        <f ca="1">IF(OR(COUNTIF(PreElaborazione!AD$8:'PreElaborazione'!AD96,PreElaborazione!AD97)&gt;0,PreElaborazione!AD97=""),0,PreElaborazione!AD97)</f>
        <v>0</v>
      </c>
      <c r="AF97">
        <f ca="1">IF(OR(COUNTIF(PreElaborazione!AE$8:'PreElaborazione'!AE96,PreElaborazione!AE97)&gt;0,PreElaborazione!AE97=""),0,PreElaborazione!AE97)</f>
        <v>0</v>
      </c>
      <c r="AG97">
        <f ca="1">IF(OR(COUNTIF(PreElaborazione!AF$8:'PreElaborazione'!AF96,PreElaborazione!AF97)&gt;0,PreElaborazione!AF97=""),0,PreElaborazione!AF97)</f>
        <v>0</v>
      </c>
      <c r="AH97">
        <f ca="1">IF(OR(COUNTIF(PreElaborazione!AG$8:'PreElaborazione'!AG96,PreElaborazione!AG97)&gt;0,PreElaborazione!AG97=""),0,PreElaborazione!AG97)</f>
        <v>0</v>
      </c>
      <c r="AI97">
        <f ca="1">IF(OR(COUNTIF(PreElaborazione!AH$8:'PreElaborazione'!AH96,PreElaborazione!AH97)&gt;0,PreElaborazione!AH97=""),0,PreElaborazione!AH97)</f>
        <v>0</v>
      </c>
      <c r="AJ97">
        <f ca="1">IF(OR(COUNTIF(PreElaborazione!AI$8:'PreElaborazione'!AI96,PreElaborazione!AI97)&gt;0,PreElaborazione!AI97=""),0,PreElaborazione!AI97)</f>
        <v>0</v>
      </c>
      <c r="AK97">
        <f ca="1">IF(OR(COUNTIF(PreElaborazione!AJ$8:'PreElaborazione'!AJ96,PreElaborazione!AJ97)&gt;0,PreElaborazione!AJ97=""),0,PreElaborazione!AJ97)</f>
        <v>0</v>
      </c>
      <c r="AL97">
        <f ca="1">IF(OR(COUNTIF(PreElaborazione!AK$8:'PreElaborazione'!AK96,PreElaborazione!AK97)&gt;0,PreElaborazione!AK97=""),0,PreElaborazione!AK97)</f>
        <v>0</v>
      </c>
      <c r="AM97">
        <f ca="1">IF(OR(COUNTIF(PreElaborazione!AL$8:'PreElaborazione'!AL96,PreElaborazione!AL97)&gt;0,PreElaborazione!AL97=""),0,PreElaborazione!AL97)</f>
        <v>0</v>
      </c>
      <c r="AN97">
        <f ca="1">IF(OR(COUNTIF(PreElaborazione!AM$8:'PreElaborazione'!AM96,PreElaborazione!AM97)&gt;0,PreElaborazione!AM97=""),0,PreElaborazione!AM97)</f>
        <v>0</v>
      </c>
      <c r="AO97">
        <f ca="1">IF(OR(COUNTIF(PreElaborazione!AN$8:'PreElaborazione'!AN96,PreElaborazione!AN97)&gt;0,PreElaborazione!AN97=""),0,PreElaborazione!AN97)</f>
        <v>0</v>
      </c>
      <c r="AP97">
        <f ca="1">IF(OR(COUNTIF(PreElaborazione!AO$8:'PreElaborazione'!AO96,PreElaborazione!AO97)&gt;0,PreElaborazione!AO97=""),0,PreElaborazione!AO97)</f>
        <v>0</v>
      </c>
      <c r="AQ97">
        <f ca="1">IF(OR(COUNTIF(PreElaborazione!AP$8:'PreElaborazione'!AP96,PreElaborazione!AP97)&gt;0,PreElaborazione!AP97=""),0,PreElaborazione!AP97)</f>
        <v>0</v>
      </c>
      <c r="AR97">
        <f ca="1">IF(OR(COUNTIF(PreElaborazione!AQ$8:'PreElaborazione'!AQ96,PreElaborazione!AQ97)&gt;0,PreElaborazione!AQ97=""),0,PreElaborazione!AQ97)</f>
        <v>0</v>
      </c>
      <c r="AS97">
        <f ca="1">IF(OR(COUNTIF(PreElaborazione!AR$8:'PreElaborazione'!AR96,PreElaborazione!AR97)&gt;0,PreElaborazione!AR97=""),0,PreElaborazione!AR97)</f>
        <v>0</v>
      </c>
      <c r="AT97">
        <f ca="1">IF(OR(COUNTIF(PreElaborazione!AS$8:'PreElaborazione'!AS96,PreElaborazione!AS97)&gt;0,PreElaborazione!AS97=""),0,PreElaborazione!AS97)</f>
        <v>0</v>
      </c>
      <c r="AU97">
        <f ca="1">IF(OR(COUNTIF(PreElaborazione!AT$8:'PreElaborazione'!AT96,PreElaborazione!AT97)&gt;0,PreElaborazione!AT97=""),0,PreElaborazione!AT97)</f>
        <v>0</v>
      </c>
      <c r="AV97">
        <f ca="1">IF(OR(COUNTIF(PreElaborazione!AU$8:'PreElaborazione'!AU96,PreElaborazione!AU97)&gt;0,PreElaborazione!AU97=""),0,PreElaborazione!AU97)</f>
        <v>0</v>
      </c>
      <c r="AW97">
        <f ca="1">IF(OR(COUNTIF(PreElaborazione!AV$8:'PreElaborazione'!AV96,PreElaborazione!AV97)&gt;0,PreElaborazione!AV97=""),0,PreElaborazione!AV97)</f>
        <v>0</v>
      </c>
      <c r="AX97">
        <f ca="1">IF(OR(COUNTIF(PreElaborazione!AW$8:'PreElaborazione'!AW96,PreElaborazione!AW97)&gt;0,PreElaborazione!AW97=""),0,PreElaborazione!AW97)</f>
        <v>0</v>
      </c>
      <c r="AY97">
        <f ca="1">IF(OR(COUNTIF(PreElaborazione!AX$8:'PreElaborazione'!AX96,PreElaborazione!AX97)&gt;0,PreElaborazione!AX97=""),0,PreElaborazione!AX97)</f>
        <v>0</v>
      </c>
      <c r="AZ97">
        <f ca="1">IF(OR(COUNTIF(PreElaborazione!AY$8:'PreElaborazione'!AY96,PreElaborazione!AY97)&gt;0,PreElaborazione!AY97=""),0,PreElaborazione!AY97)</f>
        <v>0</v>
      </c>
      <c r="BA97">
        <f ca="1">IF(OR(COUNTIF(PreElaborazione!AZ$8:'PreElaborazione'!AZ96,PreElaborazione!AZ97)&gt;0,PreElaborazione!AZ97=""),0,PreElaborazione!AZ97)</f>
        <v>0</v>
      </c>
      <c r="BB97">
        <f ca="1">IF(OR(COUNTIF(PreElaborazione!BA$8:'PreElaborazione'!BA96,PreElaborazione!BA97)&gt;0,PreElaborazione!BA97=""),0,PreElaborazione!BA97)</f>
        <v>0</v>
      </c>
      <c r="BC97">
        <f ca="1">IF(OR(COUNTIF(PreElaborazione!BB$8:'PreElaborazione'!BB96,PreElaborazione!BB97)&gt;0,PreElaborazione!BB97=""),0,PreElaborazione!BB97)</f>
        <v>0</v>
      </c>
      <c r="BD97">
        <f ca="1">IF(OR(COUNTIF(PreElaborazione!BC$8:'PreElaborazione'!BC96,PreElaborazione!BC97)&gt;0,PreElaborazione!BC97=""),0,PreElaborazione!BC97)</f>
        <v>0</v>
      </c>
      <c r="BE97">
        <f ca="1">IF(OR(COUNTIF(PreElaborazione!BD$8:'PreElaborazione'!BD96,PreElaborazione!BD97)&gt;0,PreElaborazione!BD97=""),0,PreElaborazione!BD97)</f>
        <v>0</v>
      </c>
      <c r="BF97">
        <f ca="1">IF(OR(COUNTIF(PreElaborazione!BE$8:'PreElaborazione'!BE96,PreElaborazione!BE97)&gt;0,PreElaborazione!BE97=""),0,PreElaborazione!BE97)</f>
        <v>0</v>
      </c>
      <c r="BG97">
        <f ca="1">IF(OR(COUNTIF(PreElaborazione!BF$8:'PreElaborazione'!BF96,PreElaborazione!BF97)&gt;0,PreElaborazione!BF97=""),0,PreElaborazione!BF97)</f>
        <v>0</v>
      </c>
      <c r="BH97">
        <f ca="1">IF(OR(COUNTIF(PreElaborazione!BG$8:'PreElaborazione'!BG96,PreElaborazione!BG97)&gt;0,PreElaborazione!BG97=""),0,PreElaborazione!BG97)</f>
        <v>0</v>
      </c>
      <c r="BI97">
        <f ca="1">IF(OR(COUNTIF(PreElaborazione!BH$8:'PreElaborazione'!BH96,PreElaborazione!BH97)&gt;0,PreElaborazione!BH97=""),0,PreElaborazione!BH97)</f>
        <v>0</v>
      </c>
      <c r="BJ97">
        <f ca="1">IF(OR(COUNTIF(PreElaborazione!BI$8:'PreElaborazione'!BI96,PreElaborazione!BI97)&gt;0,PreElaborazione!BI97=""),0,PreElaborazione!BI97)</f>
        <v>0</v>
      </c>
      <c r="BK97">
        <f ca="1">IF(OR(COUNTIF(PreElaborazione!BJ$8:'PreElaborazione'!BJ96,PreElaborazione!BJ97)&gt;0,PreElaborazione!BJ97=""),0,PreElaborazione!BJ97)</f>
        <v>0</v>
      </c>
      <c r="BL97">
        <f ca="1">IF(OR(COUNTIF(PreElaborazione!BK$8:'PreElaborazione'!BK96,PreElaborazione!BK97)&gt;0,PreElaborazione!BK97=""),0,PreElaborazione!BK97)</f>
        <v>0</v>
      </c>
      <c r="BM97">
        <f ca="1">IF(OR(COUNTIF(PreElaborazione!BL$8:'PreElaborazione'!BL96,PreElaborazione!BL97)&gt;0,PreElaborazione!BL97=""),0,PreElaborazione!BL97)</f>
        <v>0</v>
      </c>
      <c r="BN97">
        <f ca="1">IF(OR(COUNTIF(PreElaborazione!BM$8:'PreElaborazione'!BM96,PreElaborazione!BM97)&gt;0,PreElaborazione!BM97=""),0,PreElaborazione!BM97)</f>
        <v>0</v>
      </c>
      <c r="BO97">
        <f ca="1">IF(OR(COUNTIF(PreElaborazione!BN$8:'PreElaborazione'!BN96,PreElaborazione!BN97)&gt;0,PreElaborazione!BN97=""),0,PreElaborazione!BN97)</f>
        <v>0</v>
      </c>
      <c r="BP97">
        <f ca="1">IF(OR(COUNTIF(PreElaborazione!BO$8:'PreElaborazione'!BO96,PreElaborazione!BO97)&gt;0,PreElaborazione!BO97=""),0,PreElaborazione!BO97)</f>
        <v>0</v>
      </c>
      <c r="BQ97">
        <f ca="1">IF(OR(COUNTIF(PreElaborazione!BP$8:'PreElaborazione'!BP96,PreElaborazione!BP97)&gt;0,PreElaborazione!BP97=""),0,PreElaborazione!BP97)</f>
        <v>0</v>
      </c>
      <c r="BR97">
        <f ca="1">IF(OR(COUNTIF(PreElaborazione!BQ$8:'PreElaborazione'!BQ96,PreElaborazione!BQ97)&gt;0,PreElaborazione!BQ97=""),0,PreElaborazione!BQ97)</f>
        <v>0</v>
      </c>
      <c r="BS97">
        <f ca="1">IF(OR(COUNTIF(PreElaborazione!BR$8:'PreElaborazione'!BR96,PreElaborazione!BR97)&gt;0,PreElaborazione!BR97=""),0,PreElaborazione!BR97)</f>
        <v>0</v>
      </c>
      <c r="BT97">
        <f ca="1">IF(OR(COUNTIF(PreElaborazione!BS$8:'PreElaborazione'!BS96,PreElaborazione!BS97)&gt;0,PreElaborazione!BS97=""),0,PreElaborazione!BS97)</f>
        <v>0</v>
      </c>
      <c r="BU97">
        <f ca="1">IF(OR(COUNTIF(PreElaborazione!BT$8:'PreElaborazione'!BT96,PreElaborazione!BT97)&gt;0,PreElaborazione!BT97=""),0,PreElaborazione!BT97)</f>
        <v>0</v>
      </c>
      <c r="BV97">
        <f ca="1">IF(OR(COUNTIF(PreElaborazione!BU$8:'PreElaborazione'!BU96,PreElaborazione!BU97)&gt;0,PreElaborazione!BU97=""),0,PreElaborazione!BU97)</f>
        <v>0</v>
      </c>
      <c r="BW97">
        <f ca="1">IF(OR(COUNTIF(PreElaborazione!BV$8:'PreElaborazione'!BV96,PreElaborazione!BV97)&gt;0,PreElaborazione!BV97=""),0,PreElaborazione!BV97)</f>
        <v>0</v>
      </c>
      <c r="BX97">
        <f ca="1">IF(OR(COUNTIF(PreElaborazione!BW$8:'PreElaborazione'!BW96,PreElaborazione!BW97)&gt;0,PreElaborazione!BW97=""),0,PreElaborazione!BW97)</f>
        <v>0</v>
      </c>
      <c r="BY97">
        <f ca="1">IF(OR(COUNTIF(PreElaborazione!BX$8:'PreElaborazione'!BX96,PreElaborazione!BX97)&gt;0,PreElaborazione!BX97=""),0,PreElaborazione!BX97)</f>
        <v>0</v>
      </c>
      <c r="BZ97">
        <f ca="1">IF(OR(COUNTIF(PreElaborazione!BY$8:'PreElaborazione'!BY96,PreElaborazione!BY97)&gt;0,PreElaborazione!BY97=""),0,PreElaborazione!BY97)</f>
        <v>0</v>
      </c>
      <c r="CA97">
        <f ca="1">IF(OR(COUNTIF(PreElaborazione!BZ$8:'PreElaborazione'!BZ96,PreElaborazione!BZ97)&gt;0,PreElaborazione!BZ97=""),0,PreElaborazione!BZ97)</f>
        <v>0</v>
      </c>
      <c r="CB97">
        <f ca="1">IF(OR(COUNTIF(PreElaborazione!CA$8:'PreElaborazione'!CA96,PreElaborazione!CA97)&gt;0,PreElaborazione!CA97=""),0,PreElaborazione!CA97)</f>
        <v>0</v>
      </c>
      <c r="CC97">
        <f ca="1">IF(OR(COUNTIF(PreElaborazione!CB$8:'PreElaborazione'!CB96,PreElaborazione!CB97)&gt;0,PreElaborazione!CB97=""),0,PreElaborazione!CB97)</f>
        <v>0</v>
      </c>
      <c r="CD97">
        <f ca="1">IF(OR(COUNTIF(PreElaborazione!CC$8:'PreElaborazione'!CC96,PreElaborazione!CC97)&gt;0,PreElaborazione!CC97=""),0,PreElaborazione!CC97)</f>
        <v>0</v>
      </c>
      <c r="CE97">
        <f ca="1">IF(OR(COUNTIF(PreElaborazione!CD$8:'PreElaborazione'!CD96,PreElaborazione!CD97)&gt;0,PreElaborazione!CD97=""),0,PreElaborazione!CD97)</f>
        <v>0</v>
      </c>
      <c r="CF97">
        <f ca="1">IF(OR(COUNTIF(PreElaborazione!CE$8:'PreElaborazione'!CE96,PreElaborazione!CE97)&gt;0,PreElaborazione!CE97=""),0,PreElaborazione!CE97)</f>
        <v>0</v>
      </c>
      <c r="CG97">
        <f ca="1">IF(OR(COUNTIF(PreElaborazione!CF$8:'PreElaborazione'!CF96,PreElaborazione!CF97)&gt;0,PreElaborazione!CF97=""),0,PreElaborazione!CF97)</f>
        <v>0</v>
      </c>
      <c r="CH97">
        <f ca="1">IF(OR(COUNTIF(PreElaborazione!CG$8:'PreElaborazione'!CG96,PreElaborazione!CG97)&gt;0,PreElaborazione!CG97=""),0,PreElaborazione!CG97)</f>
        <v>0</v>
      </c>
      <c r="CI97">
        <f ca="1">IF(OR(COUNTIF(PreElaborazione!CH$8:'PreElaborazione'!CH96,PreElaborazione!CH97)&gt;0,PreElaborazione!CH97=""),0,PreElaborazione!CH97)</f>
        <v>0</v>
      </c>
      <c r="CJ97">
        <f ca="1">IF(OR(COUNTIF(PreElaborazione!CI$8:'PreElaborazione'!CI96,PreElaborazione!CI97)&gt;0,PreElaborazione!CI97=""),0,PreElaborazione!CI97)</f>
        <v>0</v>
      </c>
      <c r="CK97">
        <f ca="1">IF(OR(COUNTIF(PreElaborazione!CJ$8:'PreElaborazione'!CJ96,PreElaborazione!CJ97)&gt;0,PreElaborazione!CJ97=""),0,PreElaborazione!CJ97)</f>
        <v>0</v>
      </c>
      <c r="CL97">
        <f ca="1">IF(OR(COUNTIF(PreElaborazione!CK$8:'PreElaborazione'!CK96,PreElaborazione!CK97)&gt;0,PreElaborazione!CK97=""),0,PreElaborazione!CK97)</f>
        <v>0</v>
      </c>
      <c r="CM97">
        <f ca="1">IF(OR(COUNTIF(PreElaborazione!CL$8:'PreElaborazione'!CL96,PreElaborazione!CL97)&gt;0,PreElaborazione!CL97=""),0,PreElaborazione!CL97)</f>
        <v>0</v>
      </c>
      <c r="CN97">
        <f ca="1">IF(OR(COUNTIF(PreElaborazione!CM$8:'PreElaborazione'!CM96,PreElaborazione!CM97)&gt;0,PreElaborazione!CM97=""),0,PreElaborazione!CM97)</f>
        <v>0</v>
      </c>
      <c r="CO97">
        <f ca="1">IF(OR(COUNTIF(PreElaborazione!CN$8:'PreElaborazione'!CN96,PreElaborazione!CN97)&gt;0,PreElaborazione!CN97=""),0,PreElaborazione!CN97)</f>
        <v>0</v>
      </c>
      <c r="CP97">
        <f ca="1">IF(OR(COUNTIF(PreElaborazione!CO$8:'PreElaborazione'!CO96,PreElaborazione!CO97)&gt;0,PreElaborazione!CO97=""),0,PreElaborazione!CO97)</f>
        <v>0</v>
      </c>
      <c r="CQ97">
        <f ca="1">IF(OR(COUNTIF(PreElaborazione!CP$8:'PreElaborazione'!CP96,PreElaborazione!CP97)&gt;0,PreElaborazione!CP97=""),0,PreElaborazione!CP97)</f>
        <v>0</v>
      </c>
      <c r="CR97">
        <f ca="1">IF(OR(COUNTIF(PreElaborazione!CQ$8:'PreElaborazione'!CQ96,PreElaborazione!CQ97)&gt;0,PreElaborazione!CQ97=""),0,PreElaborazione!CQ97)</f>
        <v>0</v>
      </c>
      <c r="CS97">
        <f ca="1">IF(OR(COUNTIF(PreElaborazione!CR$8:'PreElaborazione'!CR96,PreElaborazione!CR97)&gt;0,PreElaborazione!CR97=""),0,PreElaborazione!CR97)</f>
        <v>0</v>
      </c>
      <c r="CT97">
        <f ca="1">IF(OR(COUNTIF(PreElaborazione!CS$8:'PreElaborazione'!CS96,PreElaborazione!CS97)&gt;0,PreElaborazione!CS97=""),0,PreElaborazione!CS97)</f>
        <v>0</v>
      </c>
      <c r="CU97">
        <f ca="1">IF(OR(COUNTIF(PreElaborazione!CT$8:'PreElaborazione'!CT96,PreElaborazione!CT97)&gt;0,PreElaborazione!CT97=""),0,PreElaborazione!CT97)</f>
        <v>0</v>
      </c>
      <c r="CV97">
        <f ca="1">IF(OR(COUNTIF(PreElaborazione!CU$8:'PreElaborazione'!CU96,PreElaborazione!CU97)&gt;0,PreElaborazione!CU97=""),0,PreElaborazione!CU97)</f>
        <v>0</v>
      </c>
      <c r="CW97">
        <f ca="1">IF(OR(COUNTIF(PreElaborazione!CV$8:'PreElaborazione'!CV96,PreElaborazione!CV97)&gt;0,PreElaborazione!CV97=""),0,PreElaborazione!CV97)</f>
        <v>0</v>
      </c>
      <c r="CX97">
        <f ca="1">IF(OR(COUNTIF(PreElaborazione!CW$8:'PreElaborazione'!CW96,PreElaborazione!CW97)&gt;0,PreElaborazione!CW97=""),0,PreElaborazione!CW97)</f>
        <v>0</v>
      </c>
      <c r="CY97">
        <f ca="1">IF(OR(COUNTIF(PreElaborazione!CX$8:'PreElaborazione'!CX96,PreElaborazione!CX97)&gt;0,PreElaborazione!CX97=""),0,PreElaborazione!CX97)</f>
        <v>0</v>
      </c>
      <c r="CZ97">
        <f ca="1">IF(OR(COUNTIF(PreElaborazione!CY$8:'PreElaborazione'!CY96,PreElaborazione!CY97)&gt;0,PreElaborazione!CY97=""),0,PreElaborazione!CY97)</f>
        <v>0</v>
      </c>
      <c r="DA97">
        <f ca="1">IF(OR(COUNTIF(PreElaborazione!CZ$8:'PreElaborazione'!CZ96,PreElaborazione!CZ97)&gt;0,PreElaborazione!CZ97=""),0,PreElaborazione!CZ97)</f>
        <v>0</v>
      </c>
      <c r="DB97">
        <f ca="1">IF(OR(COUNTIF(PreElaborazione!DA$8:'PreElaborazione'!DA96,PreElaborazione!DA97)&gt;0,PreElaborazione!DA97=""),0,PreElaborazione!DA97)</f>
        <v>0</v>
      </c>
      <c r="DC97">
        <f ca="1">IF(OR(COUNTIF(PreElaborazione!DB$8:'PreElaborazione'!DB96,PreElaborazione!DB97)&gt;0,PreElaborazione!DB97=""),0,PreElaborazione!DB97)</f>
        <v>0</v>
      </c>
      <c r="DD97" s="268">
        <f t="shared" ca="1" si="1"/>
        <v>0</v>
      </c>
    </row>
    <row r="98" spans="1:108">
      <c r="B98" s="121">
        <v>91</v>
      </c>
      <c r="C98">
        <f ca="1">IF(OR(COUNTIF(PreElaborazione!B$8:'PreElaborazione'!B97,PreElaborazione!B98)&gt;0,PreElaborazione!B98=""),0,PreElaborazione!B98)</f>
        <v>0</v>
      </c>
      <c r="D98">
        <f ca="1">IF(OR(COUNTIF(PreElaborazione!C$8:'PreElaborazione'!C97,PreElaborazione!C98)&gt;0,PreElaborazione!C98=""),0,PreElaborazione!C98)</f>
        <v>0</v>
      </c>
      <c r="E98">
        <f ca="1">IF(OR(COUNTIF(PreElaborazione!D$8:'PreElaborazione'!D97,PreElaborazione!D98)&gt;0,PreElaborazione!D98=""),0,PreElaborazione!D98)</f>
        <v>0</v>
      </c>
      <c r="F98">
        <f ca="1">IF(OR(COUNTIF(PreElaborazione!E$8:'PreElaborazione'!E97,PreElaborazione!E98)&gt;0,PreElaborazione!E98=""),0,PreElaborazione!E98)</f>
        <v>0</v>
      </c>
      <c r="G98">
        <f ca="1">IF(OR(COUNTIF(PreElaborazione!F$8:'PreElaborazione'!F97,PreElaborazione!F98)&gt;0,PreElaborazione!F98=""),0,PreElaborazione!F98)</f>
        <v>0</v>
      </c>
      <c r="H98">
        <f ca="1">IF(OR(COUNTIF(PreElaborazione!G$8:'PreElaborazione'!G97,PreElaborazione!G98)&gt;0,PreElaborazione!G98=""),0,PreElaborazione!G98)</f>
        <v>0</v>
      </c>
      <c r="I98">
        <f ca="1">IF(OR(COUNTIF(PreElaborazione!H$8:'PreElaborazione'!H97,PreElaborazione!H98)&gt;0,PreElaborazione!H98=""),0,PreElaborazione!H98)</f>
        <v>0</v>
      </c>
      <c r="J98">
        <f ca="1">IF(OR(COUNTIF(PreElaborazione!I$8:'PreElaborazione'!I97,PreElaborazione!I98)&gt;0,PreElaborazione!I98=""),0,PreElaborazione!I98)</f>
        <v>0</v>
      </c>
      <c r="K98">
        <f ca="1">IF(OR(COUNTIF(PreElaborazione!J$8:'PreElaborazione'!J97,PreElaborazione!J98)&gt;0,PreElaborazione!J98=""),0,PreElaborazione!J98)</f>
        <v>0</v>
      </c>
      <c r="L98">
        <f ca="1">IF(OR(COUNTIF(PreElaborazione!K$8:'PreElaborazione'!K97,PreElaborazione!K98)&gt;0,PreElaborazione!K98=""),0,PreElaborazione!K98)</f>
        <v>0</v>
      </c>
      <c r="M98">
        <f ca="1">IF(OR(COUNTIF(PreElaborazione!L$8:'PreElaborazione'!L97,PreElaborazione!L98)&gt;0,PreElaborazione!L98=""),0,PreElaborazione!L98)</f>
        <v>0</v>
      </c>
      <c r="N98">
        <f ca="1">IF(OR(COUNTIF(PreElaborazione!M$8:'PreElaborazione'!M97,PreElaborazione!M98)&gt;0,PreElaborazione!M98=""),0,PreElaborazione!M98)</f>
        <v>0</v>
      </c>
      <c r="O98">
        <f ca="1">IF(OR(COUNTIF(PreElaborazione!N$8:'PreElaborazione'!N97,PreElaborazione!N98)&gt;0,PreElaborazione!N98=""),0,PreElaborazione!N98)</f>
        <v>0</v>
      </c>
      <c r="P98">
        <f ca="1">IF(OR(COUNTIF(PreElaborazione!O$8:'PreElaborazione'!O97,PreElaborazione!O98)&gt;0,PreElaborazione!O98=""),0,PreElaborazione!O98)</f>
        <v>0</v>
      </c>
      <c r="Q98">
        <f ca="1">IF(OR(COUNTIF(PreElaborazione!P$8:'PreElaborazione'!P97,PreElaborazione!P98)&gt;0,PreElaborazione!P98=""),0,PreElaborazione!P98)</f>
        <v>0</v>
      </c>
      <c r="R98">
        <f ca="1">IF(OR(COUNTIF(PreElaborazione!Q$8:'PreElaborazione'!Q97,PreElaborazione!Q98)&gt;0,PreElaborazione!Q98=""),0,PreElaborazione!Q98)</f>
        <v>0</v>
      </c>
      <c r="S98">
        <f ca="1">IF(OR(COUNTIF(PreElaborazione!R$8:'PreElaborazione'!R97,PreElaborazione!R98)&gt;0,PreElaborazione!R98=""),0,PreElaborazione!R98)</f>
        <v>0</v>
      </c>
      <c r="T98">
        <f ca="1">IF(OR(COUNTIF(PreElaborazione!S$8:'PreElaborazione'!S97,PreElaborazione!S98)&gt;0,PreElaborazione!S98=""),0,PreElaborazione!S98)</f>
        <v>0</v>
      </c>
      <c r="U98">
        <f ca="1">IF(OR(COUNTIF(PreElaborazione!T$8:'PreElaborazione'!T97,PreElaborazione!T98)&gt;0,PreElaborazione!T98=""),0,PreElaborazione!T98)</f>
        <v>0</v>
      </c>
      <c r="V98">
        <f ca="1">IF(OR(COUNTIF(PreElaborazione!U$8:'PreElaborazione'!U97,PreElaborazione!U98)&gt;0,PreElaborazione!U98=""),0,PreElaborazione!U98)</f>
        <v>0</v>
      </c>
      <c r="W98">
        <f ca="1">IF(OR(COUNTIF(PreElaborazione!V$8:'PreElaborazione'!V97,PreElaborazione!V98)&gt;0,PreElaborazione!V98=""),0,PreElaborazione!V98)</f>
        <v>0</v>
      </c>
      <c r="X98">
        <f ca="1">IF(OR(COUNTIF(PreElaborazione!W$8:'PreElaborazione'!W97,PreElaborazione!W98)&gt;0,PreElaborazione!W98=""),0,PreElaborazione!W98)</f>
        <v>0</v>
      </c>
      <c r="Y98">
        <f ca="1">IF(OR(COUNTIF(PreElaborazione!X$8:'PreElaborazione'!X97,PreElaborazione!X98)&gt;0,PreElaborazione!X98=""),0,PreElaborazione!X98)</f>
        <v>0</v>
      </c>
      <c r="Z98">
        <f ca="1">IF(OR(COUNTIF(PreElaborazione!Y$8:'PreElaborazione'!Y97,PreElaborazione!Y98)&gt;0,PreElaborazione!Y98=""),0,PreElaborazione!Y98)</f>
        <v>0</v>
      </c>
      <c r="AA98">
        <f ca="1">IF(OR(COUNTIF(PreElaborazione!Z$8:'PreElaborazione'!Z97,PreElaborazione!Z98)&gt;0,PreElaborazione!Z98=""),0,PreElaborazione!Z98)</f>
        <v>0</v>
      </c>
      <c r="AB98">
        <f ca="1">IF(OR(COUNTIF(PreElaborazione!AA$8:'PreElaborazione'!AA97,PreElaborazione!AA98)&gt;0,PreElaborazione!AA98=""),0,PreElaborazione!AA98)</f>
        <v>0</v>
      </c>
      <c r="AC98">
        <f ca="1">IF(OR(COUNTIF(PreElaborazione!AB$8:'PreElaborazione'!AB97,PreElaborazione!AB98)&gt;0,PreElaborazione!AB98=""),0,PreElaborazione!AB98)</f>
        <v>0</v>
      </c>
      <c r="AD98">
        <f ca="1">IF(OR(COUNTIF(PreElaborazione!AC$8:'PreElaborazione'!AC97,PreElaborazione!AC98)&gt;0,PreElaborazione!AC98=""),0,PreElaborazione!AC98)</f>
        <v>0</v>
      </c>
      <c r="AE98">
        <f ca="1">IF(OR(COUNTIF(PreElaborazione!AD$8:'PreElaborazione'!AD97,PreElaborazione!AD98)&gt;0,PreElaborazione!AD98=""),0,PreElaborazione!AD98)</f>
        <v>0</v>
      </c>
      <c r="AF98">
        <f ca="1">IF(OR(COUNTIF(PreElaborazione!AE$8:'PreElaborazione'!AE97,PreElaborazione!AE98)&gt;0,PreElaborazione!AE98=""),0,PreElaborazione!AE98)</f>
        <v>0</v>
      </c>
      <c r="AG98">
        <f ca="1">IF(OR(COUNTIF(PreElaborazione!AF$8:'PreElaborazione'!AF97,PreElaborazione!AF98)&gt;0,PreElaborazione!AF98=""),0,PreElaborazione!AF98)</f>
        <v>0</v>
      </c>
      <c r="AH98">
        <f ca="1">IF(OR(COUNTIF(PreElaborazione!AG$8:'PreElaborazione'!AG97,PreElaborazione!AG98)&gt;0,PreElaborazione!AG98=""),0,PreElaborazione!AG98)</f>
        <v>0</v>
      </c>
      <c r="AI98">
        <f ca="1">IF(OR(COUNTIF(PreElaborazione!AH$8:'PreElaborazione'!AH97,PreElaborazione!AH98)&gt;0,PreElaborazione!AH98=""),0,PreElaborazione!AH98)</f>
        <v>0</v>
      </c>
      <c r="AJ98">
        <f ca="1">IF(OR(COUNTIF(PreElaborazione!AI$8:'PreElaborazione'!AI97,PreElaborazione!AI98)&gt;0,PreElaborazione!AI98=""),0,PreElaborazione!AI98)</f>
        <v>0</v>
      </c>
      <c r="AK98">
        <f ca="1">IF(OR(COUNTIF(PreElaborazione!AJ$8:'PreElaborazione'!AJ97,PreElaborazione!AJ98)&gt;0,PreElaborazione!AJ98=""),0,PreElaborazione!AJ98)</f>
        <v>0</v>
      </c>
      <c r="AL98">
        <f ca="1">IF(OR(COUNTIF(PreElaborazione!AK$8:'PreElaborazione'!AK97,PreElaborazione!AK98)&gt;0,PreElaborazione!AK98=""),0,PreElaborazione!AK98)</f>
        <v>0</v>
      </c>
      <c r="AM98">
        <f ca="1">IF(OR(COUNTIF(PreElaborazione!AL$8:'PreElaborazione'!AL97,PreElaborazione!AL98)&gt;0,PreElaborazione!AL98=""),0,PreElaborazione!AL98)</f>
        <v>0</v>
      </c>
      <c r="AN98">
        <f ca="1">IF(OR(COUNTIF(PreElaborazione!AM$8:'PreElaborazione'!AM97,PreElaborazione!AM98)&gt;0,PreElaborazione!AM98=""),0,PreElaborazione!AM98)</f>
        <v>0</v>
      </c>
      <c r="AO98">
        <f ca="1">IF(OR(COUNTIF(PreElaborazione!AN$8:'PreElaborazione'!AN97,PreElaborazione!AN98)&gt;0,PreElaborazione!AN98=""),0,PreElaborazione!AN98)</f>
        <v>0</v>
      </c>
      <c r="AP98">
        <f ca="1">IF(OR(COUNTIF(PreElaborazione!AO$8:'PreElaborazione'!AO97,PreElaborazione!AO98)&gt;0,PreElaborazione!AO98=""),0,PreElaborazione!AO98)</f>
        <v>0</v>
      </c>
      <c r="AQ98">
        <f ca="1">IF(OR(COUNTIF(PreElaborazione!AP$8:'PreElaborazione'!AP97,PreElaborazione!AP98)&gt;0,PreElaborazione!AP98=""),0,PreElaborazione!AP98)</f>
        <v>0</v>
      </c>
      <c r="AR98">
        <f ca="1">IF(OR(COUNTIF(PreElaborazione!AQ$8:'PreElaborazione'!AQ97,PreElaborazione!AQ98)&gt;0,PreElaborazione!AQ98=""),0,PreElaborazione!AQ98)</f>
        <v>0</v>
      </c>
      <c r="AS98">
        <f ca="1">IF(OR(COUNTIF(PreElaborazione!AR$8:'PreElaborazione'!AR97,PreElaborazione!AR98)&gt;0,PreElaborazione!AR98=""),0,PreElaborazione!AR98)</f>
        <v>0</v>
      </c>
      <c r="AT98">
        <f ca="1">IF(OR(COUNTIF(PreElaborazione!AS$8:'PreElaborazione'!AS97,PreElaborazione!AS98)&gt;0,PreElaborazione!AS98=""),0,PreElaborazione!AS98)</f>
        <v>0</v>
      </c>
      <c r="AU98">
        <f ca="1">IF(OR(COUNTIF(PreElaborazione!AT$8:'PreElaborazione'!AT97,PreElaborazione!AT98)&gt;0,PreElaborazione!AT98=""),0,PreElaborazione!AT98)</f>
        <v>0</v>
      </c>
      <c r="AV98">
        <f ca="1">IF(OR(COUNTIF(PreElaborazione!AU$8:'PreElaborazione'!AU97,PreElaborazione!AU98)&gt;0,PreElaborazione!AU98=""),0,PreElaborazione!AU98)</f>
        <v>0</v>
      </c>
      <c r="AW98">
        <f ca="1">IF(OR(COUNTIF(PreElaborazione!AV$8:'PreElaborazione'!AV97,PreElaborazione!AV98)&gt;0,PreElaborazione!AV98=""),0,PreElaborazione!AV98)</f>
        <v>0</v>
      </c>
      <c r="AX98">
        <f ca="1">IF(OR(COUNTIF(PreElaborazione!AW$8:'PreElaborazione'!AW97,PreElaborazione!AW98)&gt;0,PreElaborazione!AW98=""),0,PreElaborazione!AW98)</f>
        <v>0</v>
      </c>
      <c r="AY98">
        <f ca="1">IF(OR(COUNTIF(PreElaborazione!AX$8:'PreElaborazione'!AX97,PreElaborazione!AX98)&gt;0,PreElaborazione!AX98=""),0,PreElaborazione!AX98)</f>
        <v>0</v>
      </c>
      <c r="AZ98">
        <f ca="1">IF(OR(COUNTIF(PreElaborazione!AY$8:'PreElaborazione'!AY97,PreElaborazione!AY98)&gt;0,PreElaborazione!AY98=""),0,PreElaborazione!AY98)</f>
        <v>0</v>
      </c>
      <c r="BA98">
        <f ca="1">IF(OR(COUNTIF(PreElaborazione!AZ$8:'PreElaborazione'!AZ97,PreElaborazione!AZ98)&gt;0,PreElaborazione!AZ98=""),0,PreElaborazione!AZ98)</f>
        <v>0</v>
      </c>
      <c r="BB98">
        <f ca="1">IF(OR(COUNTIF(PreElaborazione!BA$8:'PreElaborazione'!BA97,PreElaborazione!BA98)&gt;0,PreElaborazione!BA98=""),0,PreElaborazione!BA98)</f>
        <v>0</v>
      </c>
      <c r="BC98">
        <f ca="1">IF(OR(COUNTIF(PreElaborazione!BB$8:'PreElaborazione'!BB97,PreElaborazione!BB98)&gt;0,PreElaborazione!BB98=""),0,PreElaborazione!BB98)</f>
        <v>0</v>
      </c>
      <c r="BD98">
        <f ca="1">IF(OR(COUNTIF(PreElaborazione!BC$8:'PreElaborazione'!BC97,PreElaborazione!BC98)&gt;0,PreElaborazione!BC98=""),0,PreElaborazione!BC98)</f>
        <v>0</v>
      </c>
      <c r="BE98">
        <f ca="1">IF(OR(COUNTIF(PreElaborazione!BD$8:'PreElaborazione'!BD97,PreElaborazione!BD98)&gt;0,PreElaborazione!BD98=""),0,PreElaborazione!BD98)</f>
        <v>0</v>
      </c>
      <c r="BF98">
        <f ca="1">IF(OR(COUNTIF(PreElaborazione!BE$8:'PreElaborazione'!BE97,PreElaborazione!BE98)&gt;0,PreElaborazione!BE98=""),0,PreElaborazione!BE98)</f>
        <v>0</v>
      </c>
      <c r="BG98">
        <f ca="1">IF(OR(COUNTIF(PreElaborazione!BF$8:'PreElaborazione'!BF97,PreElaborazione!BF98)&gt;0,PreElaborazione!BF98=""),0,PreElaborazione!BF98)</f>
        <v>0</v>
      </c>
      <c r="BH98">
        <f ca="1">IF(OR(COUNTIF(PreElaborazione!BG$8:'PreElaborazione'!BG97,PreElaborazione!BG98)&gt;0,PreElaborazione!BG98=""),0,PreElaborazione!BG98)</f>
        <v>0</v>
      </c>
      <c r="BI98">
        <f ca="1">IF(OR(COUNTIF(PreElaborazione!BH$8:'PreElaborazione'!BH97,PreElaborazione!BH98)&gt;0,PreElaborazione!BH98=""),0,PreElaborazione!BH98)</f>
        <v>0</v>
      </c>
      <c r="BJ98">
        <f ca="1">IF(OR(COUNTIF(PreElaborazione!BI$8:'PreElaborazione'!BI97,PreElaborazione!BI98)&gt;0,PreElaborazione!BI98=""),0,PreElaborazione!BI98)</f>
        <v>0</v>
      </c>
      <c r="BK98">
        <f ca="1">IF(OR(COUNTIF(PreElaborazione!BJ$8:'PreElaborazione'!BJ97,PreElaborazione!BJ98)&gt;0,PreElaborazione!BJ98=""),0,PreElaborazione!BJ98)</f>
        <v>0</v>
      </c>
      <c r="BL98">
        <f ca="1">IF(OR(COUNTIF(PreElaborazione!BK$8:'PreElaborazione'!BK97,PreElaborazione!BK98)&gt;0,PreElaborazione!BK98=""),0,PreElaborazione!BK98)</f>
        <v>0</v>
      </c>
      <c r="BM98">
        <f ca="1">IF(OR(COUNTIF(PreElaborazione!BL$8:'PreElaborazione'!BL97,PreElaborazione!BL98)&gt;0,PreElaborazione!BL98=""),0,PreElaborazione!BL98)</f>
        <v>0</v>
      </c>
      <c r="BN98">
        <f ca="1">IF(OR(COUNTIF(PreElaborazione!BM$8:'PreElaborazione'!BM97,PreElaborazione!BM98)&gt;0,PreElaborazione!BM98=""),0,PreElaborazione!BM98)</f>
        <v>0</v>
      </c>
      <c r="BO98">
        <f ca="1">IF(OR(COUNTIF(PreElaborazione!BN$8:'PreElaborazione'!BN97,PreElaborazione!BN98)&gt;0,PreElaborazione!BN98=""),0,PreElaborazione!BN98)</f>
        <v>0</v>
      </c>
      <c r="BP98">
        <f ca="1">IF(OR(COUNTIF(PreElaborazione!BO$8:'PreElaborazione'!BO97,PreElaborazione!BO98)&gt;0,PreElaborazione!BO98=""),0,PreElaborazione!BO98)</f>
        <v>0</v>
      </c>
      <c r="BQ98">
        <f ca="1">IF(OR(COUNTIF(PreElaborazione!BP$8:'PreElaborazione'!BP97,PreElaborazione!BP98)&gt;0,PreElaborazione!BP98=""),0,PreElaborazione!BP98)</f>
        <v>0</v>
      </c>
      <c r="BR98">
        <f ca="1">IF(OR(COUNTIF(PreElaborazione!BQ$8:'PreElaborazione'!BQ97,PreElaborazione!BQ98)&gt;0,PreElaborazione!BQ98=""),0,PreElaborazione!BQ98)</f>
        <v>0</v>
      </c>
      <c r="BS98">
        <f ca="1">IF(OR(COUNTIF(PreElaborazione!BR$8:'PreElaborazione'!BR97,PreElaborazione!BR98)&gt;0,PreElaborazione!BR98=""),0,PreElaborazione!BR98)</f>
        <v>0</v>
      </c>
      <c r="BT98">
        <f ca="1">IF(OR(COUNTIF(PreElaborazione!BS$8:'PreElaborazione'!BS97,PreElaborazione!BS98)&gt;0,PreElaborazione!BS98=""),0,PreElaborazione!BS98)</f>
        <v>0</v>
      </c>
      <c r="BU98">
        <f ca="1">IF(OR(COUNTIF(PreElaborazione!BT$8:'PreElaborazione'!BT97,PreElaborazione!BT98)&gt;0,PreElaborazione!BT98=""),0,PreElaborazione!BT98)</f>
        <v>0</v>
      </c>
      <c r="BV98">
        <f ca="1">IF(OR(COUNTIF(PreElaborazione!BU$8:'PreElaborazione'!BU97,PreElaborazione!BU98)&gt;0,PreElaborazione!BU98=""),0,PreElaborazione!BU98)</f>
        <v>0</v>
      </c>
      <c r="BW98">
        <f ca="1">IF(OR(COUNTIF(PreElaborazione!BV$8:'PreElaborazione'!BV97,PreElaborazione!BV98)&gt;0,PreElaborazione!BV98=""),0,PreElaborazione!BV98)</f>
        <v>0</v>
      </c>
      <c r="BX98">
        <f ca="1">IF(OR(COUNTIF(PreElaborazione!BW$8:'PreElaborazione'!BW97,PreElaborazione!BW98)&gt;0,PreElaborazione!BW98=""),0,PreElaborazione!BW98)</f>
        <v>0</v>
      </c>
      <c r="BY98">
        <f ca="1">IF(OR(COUNTIF(PreElaborazione!BX$8:'PreElaborazione'!BX97,PreElaborazione!BX98)&gt;0,PreElaborazione!BX98=""),0,PreElaborazione!BX98)</f>
        <v>0</v>
      </c>
      <c r="BZ98">
        <f ca="1">IF(OR(COUNTIF(PreElaborazione!BY$8:'PreElaborazione'!BY97,PreElaborazione!BY98)&gt;0,PreElaborazione!BY98=""),0,PreElaborazione!BY98)</f>
        <v>0</v>
      </c>
      <c r="CA98">
        <f ca="1">IF(OR(COUNTIF(PreElaborazione!BZ$8:'PreElaborazione'!BZ97,PreElaborazione!BZ98)&gt;0,PreElaborazione!BZ98=""),0,PreElaborazione!BZ98)</f>
        <v>0</v>
      </c>
      <c r="CB98">
        <f ca="1">IF(OR(COUNTIF(PreElaborazione!CA$8:'PreElaborazione'!CA97,PreElaborazione!CA98)&gt;0,PreElaborazione!CA98=""),0,PreElaborazione!CA98)</f>
        <v>0</v>
      </c>
      <c r="CC98">
        <f ca="1">IF(OR(COUNTIF(PreElaborazione!CB$8:'PreElaborazione'!CB97,PreElaborazione!CB98)&gt;0,PreElaborazione!CB98=""),0,PreElaborazione!CB98)</f>
        <v>0</v>
      </c>
      <c r="CD98">
        <f ca="1">IF(OR(COUNTIF(PreElaborazione!CC$8:'PreElaborazione'!CC97,PreElaborazione!CC98)&gt;0,PreElaborazione!CC98=""),0,PreElaborazione!CC98)</f>
        <v>0</v>
      </c>
      <c r="CE98">
        <f ca="1">IF(OR(COUNTIF(PreElaborazione!CD$8:'PreElaborazione'!CD97,PreElaborazione!CD98)&gt;0,PreElaborazione!CD98=""),0,PreElaborazione!CD98)</f>
        <v>0</v>
      </c>
      <c r="CF98">
        <f ca="1">IF(OR(COUNTIF(PreElaborazione!CE$8:'PreElaborazione'!CE97,PreElaborazione!CE98)&gt;0,PreElaborazione!CE98=""),0,PreElaborazione!CE98)</f>
        <v>0</v>
      </c>
      <c r="CG98">
        <f ca="1">IF(OR(COUNTIF(PreElaborazione!CF$8:'PreElaborazione'!CF97,PreElaborazione!CF98)&gt;0,PreElaborazione!CF98=""),0,PreElaborazione!CF98)</f>
        <v>0</v>
      </c>
      <c r="CH98">
        <f ca="1">IF(OR(COUNTIF(PreElaborazione!CG$8:'PreElaborazione'!CG97,PreElaborazione!CG98)&gt;0,PreElaborazione!CG98=""),0,PreElaborazione!CG98)</f>
        <v>0</v>
      </c>
      <c r="CI98">
        <f ca="1">IF(OR(COUNTIF(PreElaborazione!CH$8:'PreElaborazione'!CH97,PreElaborazione!CH98)&gt;0,PreElaborazione!CH98=""),0,PreElaborazione!CH98)</f>
        <v>0</v>
      </c>
      <c r="CJ98">
        <f ca="1">IF(OR(COUNTIF(PreElaborazione!CI$8:'PreElaborazione'!CI97,PreElaborazione!CI98)&gt;0,PreElaborazione!CI98=""),0,PreElaborazione!CI98)</f>
        <v>0</v>
      </c>
      <c r="CK98">
        <f ca="1">IF(OR(COUNTIF(PreElaborazione!CJ$8:'PreElaborazione'!CJ97,PreElaborazione!CJ98)&gt;0,PreElaborazione!CJ98=""),0,PreElaborazione!CJ98)</f>
        <v>0</v>
      </c>
      <c r="CL98">
        <f ca="1">IF(OR(COUNTIF(PreElaborazione!CK$8:'PreElaborazione'!CK97,PreElaborazione!CK98)&gt;0,PreElaborazione!CK98=""),0,PreElaborazione!CK98)</f>
        <v>0</v>
      </c>
      <c r="CM98">
        <f ca="1">IF(OR(COUNTIF(PreElaborazione!CL$8:'PreElaborazione'!CL97,PreElaborazione!CL98)&gt;0,PreElaborazione!CL98=""),0,PreElaborazione!CL98)</f>
        <v>0</v>
      </c>
      <c r="CN98">
        <f ca="1">IF(OR(COUNTIF(PreElaborazione!CM$8:'PreElaborazione'!CM97,PreElaborazione!CM98)&gt;0,PreElaborazione!CM98=""),0,PreElaborazione!CM98)</f>
        <v>0</v>
      </c>
      <c r="CO98">
        <f ca="1">IF(OR(COUNTIF(PreElaborazione!CN$8:'PreElaborazione'!CN97,PreElaborazione!CN98)&gt;0,PreElaborazione!CN98=""),0,PreElaborazione!CN98)</f>
        <v>0</v>
      </c>
      <c r="CP98">
        <f ca="1">IF(OR(COUNTIF(PreElaborazione!CO$8:'PreElaborazione'!CO97,PreElaborazione!CO98)&gt;0,PreElaborazione!CO98=""),0,PreElaborazione!CO98)</f>
        <v>0</v>
      </c>
      <c r="CQ98">
        <f ca="1">IF(OR(COUNTIF(PreElaborazione!CP$8:'PreElaborazione'!CP97,PreElaborazione!CP98)&gt;0,PreElaborazione!CP98=""),0,PreElaborazione!CP98)</f>
        <v>0</v>
      </c>
      <c r="CR98">
        <f ca="1">IF(OR(COUNTIF(PreElaborazione!CQ$8:'PreElaborazione'!CQ97,PreElaborazione!CQ98)&gt;0,PreElaborazione!CQ98=""),0,PreElaborazione!CQ98)</f>
        <v>0</v>
      </c>
      <c r="CS98">
        <f ca="1">IF(OR(COUNTIF(PreElaborazione!CR$8:'PreElaborazione'!CR97,PreElaborazione!CR98)&gt;0,PreElaborazione!CR98=""),0,PreElaborazione!CR98)</f>
        <v>0</v>
      </c>
      <c r="CT98">
        <f ca="1">IF(OR(COUNTIF(PreElaborazione!CS$8:'PreElaborazione'!CS97,PreElaborazione!CS98)&gt;0,PreElaborazione!CS98=""),0,PreElaborazione!CS98)</f>
        <v>0</v>
      </c>
      <c r="CU98">
        <f ca="1">IF(OR(COUNTIF(PreElaborazione!CT$8:'PreElaborazione'!CT97,PreElaborazione!CT98)&gt;0,PreElaborazione!CT98=""),0,PreElaborazione!CT98)</f>
        <v>0</v>
      </c>
      <c r="CV98">
        <f ca="1">IF(OR(COUNTIF(PreElaborazione!CU$8:'PreElaborazione'!CU97,PreElaborazione!CU98)&gt;0,PreElaborazione!CU98=""),0,PreElaborazione!CU98)</f>
        <v>0</v>
      </c>
      <c r="CW98">
        <f ca="1">IF(OR(COUNTIF(PreElaborazione!CV$8:'PreElaborazione'!CV97,PreElaborazione!CV98)&gt;0,PreElaborazione!CV98=""),0,PreElaborazione!CV98)</f>
        <v>0</v>
      </c>
      <c r="CX98">
        <f ca="1">IF(OR(COUNTIF(PreElaborazione!CW$8:'PreElaborazione'!CW97,PreElaborazione!CW98)&gt;0,PreElaborazione!CW98=""),0,PreElaborazione!CW98)</f>
        <v>0</v>
      </c>
      <c r="CY98">
        <f ca="1">IF(OR(COUNTIF(PreElaborazione!CX$8:'PreElaborazione'!CX97,PreElaborazione!CX98)&gt;0,PreElaborazione!CX98=""),0,PreElaborazione!CX98)</f>
        <v>0</v>
      </c>
      <c r="CZ98">
        <f ca="1">IF(OR(COUNTIF(PreElaborazione!CY$8:'PreElaborazione'!CY97,PreElaborazione!CY98)&gt;0,PreElaborazione!CY98=""),0,PreElaborazione!CY98)</f>
        <v>0</v>
      </c>
      <c r="DA98">
        <f ca="1">IF(OR(COUNTIF(PreElaborazione!CZ$8:'PreElaborazione'!CZ97,PreElaborazione!CZ98)&gt;0,PreElaborazione!CZ98=""),0,PreElaborazione!CZ98)</f>
        <v>0</v>
      </c>
      <c r="DB98">
        <f ca="1">IF(OR(COUNTIF(PreElaborazione!DA$8:'PreElaborazione'!DA97,PreElaborazione!DA98)&gt;0,PreElaborazione!DA98=""),0,PreElaborazione!DA98)</f>
        <v>0</v>
      </c>
      <c r="DC98">
        <f ca="1">IF(OR(COUNTIF(PreElaborazione!DB$8:'PreElaborazione'!DB97,PreElaborazione!DB98)&gt;0,PreElaborazione!DB98=""),0,PreElaborazione!DB98)</f>
        <v>0</v>
      </c>
      <c r="DD98" s="268">
        <f t="shared" ca="1" si="1"/>
        <v>0</v>
      </c>
    </row>
    <row r="99" spans="1:108">
      <c r="B99" s="121">
        <v>92</v>
      </c>
      <c r="C99">
        <f ca="1">IF(OR(COUNTIF(PreElaborazione!B$8:'PreElaborazione'!B98,PreElaborazione!B99)&gt;0,PreElaborazione!B99=""),0,PreElaborazione!B99)</f>
        <v>0</v>
      </c>
      <c r="D99">
        <f ca="1">IF(OR(COUNTIF(PreElaborazione!C$8:'PreElaborazione'!C98,PreElaborazione!C99)&gt;0,PreElaborazione!C99=""),0,PreElaborazione!C99)</f>
        <v>0</v>
      </c>
      <c r="E99">
        <f ca="1">IF(OR(COUNTIF(PreElaborazione!D$8:'PreElaborazione'!D98,PreElaborazione!D99)&gt;0,PreElaborazione!D99=""),0,PreElaborazione!D99)</f>
        <v>0</v>
      </c>
      <c r="F99">
        <f ca="1">IF(OR(COUNTIF(PreElaborazione!E$8:'PreElaborazione'!E98,PreElaborazione!E99)&gt;0,PreElaborazione!E99=""),0,PreElaborazione!E99)</f>
        <v>0</v>
      </c>
      <c r="G99">
        <f ca="1">IF(OR(COUNTIF(PreElaborazione!F$8:'PreElaborazione'!F98,PreElaborazione!F99)&gt;0,PreElaborazione!F99=""),0,PreElaborazione!F99)</f>
        <v>0</v>
      </c>
      <c r="H99">
        <f ca="1">IF(OR(COUNTIF(PreElaborazione!G$8:'PreElaborazione'!G98,PreElaborazione!G99)&gt;0,PreElaborazione!G99=""),0,PreElaborazione!G99)</f>
        <v>0</v>
      </c>
      <c r="I99">
        <f ca="1">IF(OR(COUNTIF(PreElaborazione!H$8:'PreElaborazione'!H98,PreElaborazione!H99)&gt;0,PreElaborazione!H99=""),0,PreElaborazione!H99)</f>
        <v>0</v>
      </c>
      <c r="J99">
        <f ca="1">IF(OR(COUNTIF(PreElaborazione!I$8:'PreElaborazione'!I98,PreElaborazione!I99)&gt;0,PreElaborazione!I99=""),0,PreElaborazione!I99)</f>
        <v>0</v>
      </c>
      <c r="K99">
        <f ca="1">IF(OR(COUNTIF(PreElaborazione!J$8:'PreElaborazione'!J98,PreElaborazione!J99)&gt;0,PreElaborazione!J99=""),0,PreElaborazione!J99)</f>
        <v>0</v>
      </c>
      <c r="L99">
        <f ca="1">IF(OR(COUNTIF(PreElaborazione!K$8:'PreElaborazione'!K98,PreElaborazione!K99)&gt;0,PreElaborazione!K99=""),0,PreElaborazione!K99)</f>
        <v>0</v>
      </c>
      <c r="M99">
        <f ca="1">IF(OR(COUNTIF(PreElaborazione!L$8:'PreElaborazione'!L98,PreElaborazione!L99)&gt;0,PreElaborazione!L99=""),0,PreElaborazione!L99)</f>
        <v>0</v>
      </c>
      <c r="N99">
        <f ca="1">IF(OR(COUNTIF(PreElaborazione!M$8:'PreElaborazione'!M98,PreElaborazione!M99)&gt;0,PreElaborazione!M99=""),0,PreElaborazione!M99)</f>
        <v>0</v>
      </c>
      <c r="O99">
        <f ca="1">IF(OR(COUNTIF(PreElaborazione!N$8:'PreElaborazione'!N98,PreElaborazione!N99)&gt;0,PreElaborazione!N99=""),0,PreElaborazione!N99)</f>
        <v>0</v>
      </c>
      <c r="P99">
        <f ca="1">IF(OR(COUNTIF(PreElaborazione!O$8:'PreElaborazione'!O98,PreElaborazione!O99)&gt;0,PreElaborazione!O99=""),0,PreElaborazione!O99)</f>
        <v>0</v>
      </c>
      <c r="Q99">
        <f ca="1">IF(OR(COUNTIF(PreElaborazione!P$8:'PreElaborazione'!P98,PreElaborazione!P99)&gt;0,PreElaborazione!P99=""),0,PreElaborazione!P99)</f>
        <v>0</v>
      </c>
      <c r="R99">
        <f ca="1">IF(OR(COUNTIF(PreElaborazione!Q$8:'PreElaborazione'!Q98,PreElaborazione!Q99)&gt;0,PreElaborazione!Q99=""),0,PreElaborazione!Q99)</f>
        <v>0</v>
      </c>
      <c r="S99">
        <f ca="1">IF(OR(COUNTIF(PreElaborazione!R$8:'PreElaborazione'!R98,PreElaborazione!R99)&gt;0,PreElaborazione!R99=""),0,PreElaborazione!R99)</f>
        <v>0</v>
      </c>
      <c r="T99">
        <f ca="1">IF(OR(COUNTIF(PreElaborazione!S$8:'PreElaborazione'!S98,PreElaborazione!S99)&gt;0,PreElaborazione!S99=""),0,PreElaborazione!S99)</f>
        <v>0</v>
      </c>
      <c r="U99">
        <f ca="1">IF(OR(COUNTIF(PreElaborazione!T$8:'PreElaborazione'!T98,PreElaborazione!T99)&gt;0,PreElaborazione!T99=""),0,PreElaborazione!T99)</f>
        <v>0</v>
      </c>
      <c r="V99">
        <f ca="1">IF(OR(COUNTIF(PreElaborazione!U$8:'PreElaborazione'!U98,PreElaborazione!U99)&gt;0,PreElaborazione!U99=""),0,PreElaborazione!U99)</f>
        <v>0</v>
      </c>
      <c r="W99">
        <f ca="1">IF(OR(COUNTIF(PreElaborazione!V$8:'PreElaborazione'!V98,PreElaborazione!V99)&gt;0,PreElaborazione!V99=""),0,PreElaborazione!V99)</f>
        <v>0</v>
      </c>
      <c r="X99">
        <f ca="1">IF(OR(COUNTIF(PreElaborazione!W$8:'PreElaborazione'!W98,PreElaborazione!W99)&gt;0,PreElaborazione!W99=""),0,PreElaborazione!W99)</f>
        <v>0</v>
      </c>
      <c r="Y99">
        <f ca="1">IF(OR(COUNTIF(PreElaborazione!X$8:'PreElaborazione'!X98,PreElaborazione!X99)&gt;0,PreElaborazione!X99=""),0,PreElaborazione!X99)</f>
        <v>0</v>
      </c>
      <c r="Z99">
        <f ca="1">IF(OR(COUNTIF(PreElaborazione!Y$8:'PreElaborazione'!Y98,PreElaborazione!Y99)&gt;0,PreElaborazione!Y99=""),0,PreElaborazione!Y99)</f>
        <v>0</v>
      </c>
      <c r="AA99">
        <f ca="1">IF(OR(COUNTIF(PreElaborazione!Z$8:'PreElaborazione'!Z98,PreElaborazione!Z99)&gt;0,PreElaborazione!Z99=""),0,PreElaborazione!Z99)</f>
        <v>0</v>
      </c>
      <c r="AB99">
        <f ca="1">IF(OR(COUNTIF(PreElaborazione!AA$8:'PreElaborazione'!AA98,PreElaborazione!AA99)&gt;0,PreElaborazione!AA99=""),0,PreElaborazione!AA99)</f>
        <v>0</v>
      </c>
      <c r="AC99">
        <f ca="1">IF(OR(COUNTIF(PreElaborazione!AB$8:'PreElaborazione'!AB98,PreElaborazione!AB99)&gt;0,PreElaborazione!AB99=""),0,PreElaborazione!AB99)</f>
        <v>0</v>
      </c>
      <c r="AD99">
        <f ca="1">IF(OR(COUNTIF(PreElaborazione!AC$8:'PreElaborazione'!AC98,PreElaborazione!AC99)&gt;0,PreElaborazione!AC99=""),0,PreElaborazione!AC99)</f>
        <v>0</v>
      </c>
      <c r="AE99">
        <f ca="1">IF(OR(COUNTIF(PreElaborazione!AD$8:'PreElaborazione'!AD98,PreElaborazione!AD99)&gt;0,PreElaborazione!AD99=""),0,PreElaborazione!AD99)</f>
        <v>0</v>
      </c>
      <c r="AF99">
        <f ca="1">IF(OR(COUNTIF(PreElaborazione!AE$8:'PreElaborazione'!AE98,PreElaborazione!AE99)&gt;0,PreElaborazione!AE99=""),0,PreElaborazione!AE99)</f>
        <v>0</v>
      </c>
      <c r="AG99">
        <f ca="1">IF(OR(COUNTIF(PreElaborazione!AF$8:'PreElaborazione'!AF98,PreElaborazione!AF99)&gt;0,PreElaborazione!AF99=""),0,PreElaborazione!AF99)</f>
        <v>0</v>
      </c>
      <c r="AH99">
        <f ca="1">IF(OR(COUNTIF(PreElaborazione!AG$8:'PreElaborazione'!AG98,PreElaborazione!AG99)&gt;0,PreElaborazione!AG99=""),0,PreElaborazione!AG99)</f>
        <v>0</v>
      </c>
      <c r="AI99">
        <f ca="1">IF(OR(COUNTIF(PreElaborazione!AH$8:'PreElaborazione'!AH98,PreElaborazione!AH99)&gt;0,PreElaborazione!AH99=""),0,PreElaborazione!AH99)</f>
        <v>0</v>
      </c>
      <c r="AJ99">
        <f ca="1">IF(OR(COUNTIF(PreElaborazione!AI$8:'PreElaborazione'!AI98,PreElaborazione!AI99)&gt;0,PreElaborazione!AI99=""),0,PreElaborazione!AI99)</f>
        <v>0</v>
      </c>
      <c r="AK99">
        <f ca="1">IF(OR(COUNTIF(PreElaborazione!AJ$8:'PreElaborazione'!AJ98,PreElaborazione!AJ99)&gt;0,PreElaborazione!AJ99=""),0,PreElaborazione!AJ99)</f>
        <v>0</v>
      </c>
      <c r="AL99">
        <f ca="1">IF(OR(COUNTIF(PreElaborazione!AK$8:'PreElaborazione'!AK98,PreElaborazione!AK99)&gt;0,PreElaborazione!AK99=""),0,PreElaborazione!AK99)</f>
        <v>0</v>
      </c>
      <c r="AM99">
        <f ca="1">IF(OR(COUNTIF(PreElaborazione!AL$8:'PreElaborazione'!AL98,PreElaborazione!AL99)&gt;0,PreElaborazione!AL99=""),0,PreElaborazione!AL99)</f>
        <v>0</v>
      </c>
      <c r="AN99">
        <f ca="1">IF(OR(COUNTIF(PreElaborazione!AM$8:'PreElaborazione'!AM98,PreElaborazione!AM99)&gt;0,PreElaborazione!AM99=""),0,PreElaborazione!AM99)</f>
        <v>0</v>
      </c>
      <c r="AO99">
        <f ca="1">IF(OR(COUNTIF(PreElaborazione!AN$8:'PreElaborazione'!AN98,PreElaborazione!AN99)&gt;0,PreElaborazione!AN99=""),0,PreElaborazione!AN99)</f>
        <v>0</v>
      </c>
      <c r="AP99">
        <f ca="1">IF(OR(COUNTIF(PreElaborazione!AO$8:'PreElaborazione'!AO98,PreElaborazione!AO99)&gt;0,PreElaborazione!AO99=""),0,PreElaborazione!AO99)</f>
        <v>0</v>
      </c>
      <c r="AQ99">
        <f ca="1">IF(OR(COUNTIF(PreElaborazione!AP$8:'PreElaborazione'!AP98,PreElaborazione!AP99)&gt;0,PreElaborazione!AP99=""),0,PreElaborazione!AP99)</f>
        <v>0</v>
      </c>
      <c r="AR99">
        <f ca="1">IF(OR(COUNTIF(PreElaborazione!AQ$8:'PreElaborazione'!AQ98,PreElaborazione!AQ99)&gt;0,PreElaborazione!AQ99=""),0,PreElaborazione!AQ99)</f>
        <v>0</v>
      </c>
      <c r="AS99">
        <f ca="1">IF(OR(COUNTIF(PreElaborazione!AR$8:'PreElaborazione'!AR98,PreElaborazione!AR99)&gt;0,PreElaborazione!AR99=""),0,PreElaborazione!AR99)</f>
        <v>0</v>
      </c>
      <c r="AT99">
        <f ca="1">IF(OR(COUNTIF(PreElaborazione!AS$8:'PreElaborazione'!AS98,PreElaborazione!AS99)&gt;0,PreElaborazione!AS99=""),0,PreElaborazione!AS99)</f>
        <v>0</v>
      </c>
      <c r="AU99">
        <f ca="1">IF(OR(COUNTIF(PreElaborazione!AT$8:'PreElaborazione'!AT98,PreElaborazione!AT99)&gt;0,PreElaborazione!AT99=""),0,PreElaborazione!AT99)</f>
        <v>0</v>
      </c>
      <c r="AV99">
        <f ca="1">IF(OR(COUNTIF(PreElaborazione!AU$8:'PreElaborazione'!AU98,PreElaborazione!AU99)&gt;0,PreElaborazione!AU99=""),0,PreElaborazione!AU99)</f>
        <v>0</v>
      </c>
      <c r="AW99">
        <f ca="1">IF(OR(COUNTIF(PreElaborazione!AV$8:'PreElaborazione'!AV98,PreElaborazione!AV99)&gt;0,PreElaborazione!AV99=""),0,PreElaborazione!AV99)</f>
        <v>0</v>
      </c>
      <c r="AX99">
        <f ca="1">IF(OR(COUNTIF(PreElaborazione!AW$8:'PreElaborazione'!AW98,PreElaborazione!AW99)&gt;0,PreElaborazione!AW99=""),0,PreElaborazione!AW99)</f>
        <v>0</v>
      </c>
      <c r="AY99">
        <f ca="1">IF(OR(COUNTIF(PreElaborazione!AX$8:'PreElaborazione'!AX98,PreElaborazione!AX99)&gt;0,PreElaborazione!AX99=""),0,PreElaborazione!AX99)</f>
        <v>0</v>
      </c>
      <c r="AZ99">
        <f ca="1">IF(OR(COUNTIF(PreElaborazione!AY$8:'PreElaborazione'!AY98,PreElaborazione!AY99)&gt;0,PreElaborazione!AY99=""),0,PreElaborazione!AY99)</f>
        <v>0</v>
      </c>
      <c r="BA99">
        <f ca="1">IF(OR(COUNTIF(PreElaborazione!AZ$8:'PreElaborazione'!AZ98,PreElaborazione!AZ99)&gt;0,PreElaborazione!AZ99=""),0,PreElaborazione!AZ99)</f>
        <v>0</v>
      </c>
      <c r="BB99">
        <f ca="1">IF(OR(COUNTIF(PreElaborazione!BA$8:'PreElaborazione'!BA98,PreElaborazione!BA99)&gt;0,PreElaborazione!BA99=""),0,PreElaborazione!BA99)</f>
        <v>0</v>
      </c>
      <c r="BC99">
        <f ca="1">IF(OR(COUNTIF(PreElaborazione!BB$8:'PreElaborazione'!BB98,PreElaborazione!BB99)&gt;0,PreElaborazione!BB99=""),0,PreElaborazione!BB99)</f>
        <v>0</v>
      </c>
      <c r="BD99">
        <f ca="1">IF(OR(COUNTIF(PreElaborazione!BC$8:'PreElaborazione'!BC98,PreElaborazione!BC99)&gt;0,PreElaborazione!BC99=""),0,PreElaborazione!BC99)</f>
        <v>0</v>
      </c>
      <c r="BE99">
        <f ca="1">IF(OR(COUNTIF(PreElaborazione!BD$8:'PreElaborazione'!BD98,PreElaborazione!BD99)&gt;0,PreElaborazione!BD99=""),0,PreElaborazione!BD99)</f>
        <v>0</v>
      </c>
      <c r="BF99">
        <f ca="1">IF(OR(COUNTIF(PreElaborazione!BE$8:'PreElaborazione'!BE98,PreElaborazione!BE99)&gt;0,PreElaborazione!BE99=""),0,PreElaborazione!BE99)</f>
        <v>0</v>
      </c>
      <c r="BG99">
        <f ca="1">IF(OR(COUNTIF(PreElaborazione!BF$8:'PreElaborazione'!BF98,PreElaborazione!BF99)&gt;0,PreElaborazione!BF99=""),0,PreElaborazione!BF99)</f>
        <v>0</v>
      </c>
      <c r="BH99">
        <f ca="1">IF(OR(COUNTIF(PreElaborazione!BG$8:'PreElaborazione'!BG98,PreElaborazione!BG99)&gt;0,PreElaborazione!BG99=""),0,PreElaborazione!BG99)</f>
        <v>0</v>
      </c>
      <c r="BI99">
        <f ca="1">IF(OR(COUNTIF(PreElaborazione!BH$8:'PreElaborazione'!BH98,PreElaborazione!BH99)&gt;0,PreElaborazione!BH99=""),0,PreElaborazione!BH99)</f>
        <v>0</v>
      </c>
      <c r="BJ99">
        <f ca="1">IF(OR(COUNTIF(PreElaborazione!BI$8:'PreElaborazione'!BI98,PreElaborazione!BI99)&gt;0,PreElaborazione!BI99=""),0,PreElaborazione!BI99)</f>
        <v>0</v>
      </c>
      <c r="BK99">
        <f ca="1">IF(OR(COUNTIF(PreElaborazione!BJ$8:'PreElaborazione'!BJ98,PreElaborazione!BJ99)&gt;0,PreElaborazione!BJ99=""),0,PreElaborazione!BJ99)</f>
        <v>0</v>
      </c>
      <c r="BL99">
        <f ca="1">IF(OR(COUNTIF(PreElaborazione!BK$8:'PreElaborazione'!BK98,PreElaborazione!BK99)&gt;0,PreElaborazione!BK99=""),0,PreElaborazione!BK99)</f>
        <v>0</v>
      </c>
      <c r="BM99">
        <f ca="1">IF(OR(COUNTIF(PreElaborazione!BL$8:'PreElaborazione'!BL98,PreElaborazione!BL99)&gt;0,PreElaborazione!BL99=""),0,PreElaborazione!BL99)</f>
        <v>0</v>
      </c>
      <c r="BN99">
        <f ca="1">IF(OR(COUNTIF(PreElaborazione!BM$8:'PreElaborazione'!BM98,PreElaborazione!BM99)&gt;0,PreElaborazione!BM99=""),0,PreElaborazione!BM99)</f>
        <v>0</v>
      </c>
      <c r="BO99">
        <f ca="1">IF(OR(COUNTIF(PreElaborazione!BN$8:'PreElaborazione'!BN98,PreElaborazione!BN99)&gt;0,PreElaborazione!BN99=""),0,PreElaborazione!BN99)</f>
        <v>0</v>
      </c>
      <c r="BP99">
        <f ca="1">IF(OR(COUNTIF(PreElaborazione!BO$8:'PreElaborazione'!BO98,PreElaborazione!BO99)&gt;0,PreElaborazione!BO99=""),0,PreElaborazione!BO99)</f>
        <v>0</v>
      </c>
      <c r="BQ99">
        <f ca="1">IF(OR(COUNTIF(PreElaborazione!BP$8:'PreElaborazione'!BP98,PreElaborazione!BP99)&gt;0,PreElaborazione!BP99=""),0,PreElaborazione!BP99)</f>
        <v>0</v>
      </c>
      <c r="BR99">
        <f ca="1">IF(OR(COUNTIF(PreElaborazione!BQ$8:'PreElaborazione'!BQ98,PreElaborazione!BQ99)&gt;0,PreElaborazione!BQ99=""),0,PreElaborazione!BQ99)</f>
        <v>0</v>
      </c>
      <c r="BS99">
        <f ca="1">IF(OR(COUNTIF(PreElaborazione!BR$8:'PreElaborazione'!BR98,PreElaborazione!BR99)&gt;0,PreElaborazione!BR99=""),0,PreElaborazione!BR99)</f>
        <v>0</v>
      </c>
      <c r="BT99">
        <f ca="1">IF(OR(COUNTIF(PreElaborazione!BS$8:'PreElaborazione'!BS98,PreElaborazione!BS99)&gt;0,PreElaborazione!BS99=""),0,PreElaborazione!BS99)</f>
        <v>0</v>
      </c>
      <c r="BU99">
        <f ca="1">IF(OR(COUNTIF(PreElaborazione!BT$8:'PreElaborazione'!BT98,PreElaborazione!BT99)&gt;0,PreElaborazione!BT99=""),0,PreElaborazione!BT99)</f>
        <v>0</v>
      </c>
      <c r="BV99">
        <f ca="1">IF(OR(COUNTIF(PreElaborazione!BU$8:'PreElaborazione'!BU98,PreElaborazione!BU99)&gt;0,PreElaborazione!BU99=""),0,PreElaborazione!BU99)</f>
        <v>0</v>
      </c>
      <c r="BW99">
        <f ca="1">IF(OR(COUNTIF(PreElaborazione!BV$8:'PreElaborazione'!BV98,PreElaborazione!BV99)&gt;0,PreElaborazione!BV99=""),0,PreElaborazione!BV99)</f>
        <v>0</v>
      </c>
      <c r="BX99">
        <f ca="1">IF(OR(COUNTIF(PreElaborazione!BW$8:'PreElaborazione'!BW98,PreElaborazione!BW99)&gt;0,PreElaborazione!BW99=""),0,PreElaborazione!BW99)</f>
        <v>0</v>
      </c>
      <c r="BY99">
        <f ca="1">IF(OR(COUNTIF(PreElaborazione!BX$8:'PreElaborazione'!BX98,PreElaborazione!BX99)&gt;0,PreElaborazione!BX99=""),0,PreElaborazione!BX99)</f>
        <v>0</v>
      </c>
      <c r="BZ99">
        <f ca="1">IF(OR(COUNTIF(PreElaborazione!BY$8:'PreElaborazione'!BY98,PreElaborazione!BY99)&gt;0,PreElaborazione!BY99=""),0,PreElaborazione!BY99)</f>
        <v>0</v>
      </c>
      <c r="CA99">
        <f ca="1">IF(OR(COUNTIF(PreElaborazione!BZ$8:'PreElaborazione'!BZ98,PreElaborazione!BZ99)&gt;0,PreElaborazione!BZ99=""),0,PreElaborazione!BZ99)</f>
        <v>0</v>
      </c>
      <c r="CB99">
        <f ca="1">IF(OR(COUNTIF(PreElaborazione!CA$8:'PreElaborazione'!CA98,PreElaborazione!CA99)&gt;0,PreElaborazione!CA99=""),0,PreElaborazione!CA99)</f>
        <v>0</v>
      </c>
      <c r="CC99">
        <f ca="1">IF(OR(COUNTIF(PreElaborazione!CB$8:'PreElaborazione'!CB98,PreElaborazione!CB99)&gt;0,PreElaborazione!CB99=""),0,PreElaborazione!CB99)</f>
        <v>0</v>
      </c>
      <c r="CD99">
        <f ca="1">IF(OR(COUNTIF(PreElaborazione!CC$8:'PreElaborazione'!CC98,PreElaborazione!CC99)&gt;0,PreElaborazione!CC99=""),0,PreElaborazione!CC99)</f>
        <v>0</v>
      </c>
      <c r="CE99">
        <f ca="1">IF(OR(COUNTIF(PreElaborazione!CD$8:'PreElaborazione'!CD98,PreElaborazione!CD99)&gt;0,PreElaborazione!CD99=""),0,PreElaborazione!CD99)</f>
        <v>0</v>
      </c>
      <c r="CF99">
        <f ca="1">IF(OR(COUNTIF(PreElaborazione!CE$8:'PreElaborazione'!CE98,PreElaborazione!CE99)&gt;0,PreElaborazione!CE99=""),0,PreElaborazione!CE99)</f>
        <v>0</v>
      </c>
      <c r="CG99">
        <f ca="1">IF(OR(COUNTIF(PreElaborazione!CF$8:'PreElaborazione'!CF98,PreElaborazione!CF99)&gt;0,PreElaborazione!CF99=""),0,PreElaborazione!CF99)</f>
        <v>0</v>
      </c>
      <c r="CH99">
        <f ca="1">IF(OR(COUNTIF(PreElaborazione!CG$8:'PreElaborazione'!CG98,PreElaborazione!CG99)&gt;0,PreElaborazione!CG99=""),0,PreElaborazione!CG99)</f>
        <v>0</v>
      </c>
      <c r="CI99">
        <f ca="1">IF(OR(COUNTIF(PreElaborazione!CH$8:'PreElaborazione'!CH98,PreElaborazione!CH99)&gt;0,PreElaborazione!CH99=""),0,PreElaborazione!CH99)</f>
        <v>0</v>
      </c>
      <c r="CJ99">
        <f ca="1">IF(OR(COUNTIF(PreElaborazione!CI$8:'PreElaborazione'!CI98,PreElaborazione!CI99)&gt;0,PreElaborazione!CI99=""),0,PreElaborazione!CI99)</f>
        <v>0</v>
      </c>
      <c r="CK99">
        <f ca="1">IF(OR(COUNTIF(PreElaborazione!CJ$8:'PreElaborazione'!CJ98,PreElaborazione!CJ99)&gt;0,PreElaborazione!CJ99=""),0,PreElaborazione!CJ99)</f>
        <v>0</v>
      </c>
      <c r="CL99">
        <f ca="1">IF(OR(COUNTIF(PreElaborazione!CK$8:'PreElaborazione'!CK98,PreElaborazione!CK99)&gt;0,PreElaborazione!CK99=""),0,PreElaborazione!CK99)</f>
        <v>0</v>
      </c>
      <c r="CM99">
        <f ca="1">IF(OR(COUNTIF(PreElaborazione!CL$8:'PreElaborazione'!CL98,PreElaborazione!CL99)&gt;0,PreElaborazione!CL99=""),0,PreElaborazione!CL99)</f>
        <v>0</v>
      </c>
      <c r="CN99">
        <f ca="1">IF(OR(COUNTIF(PreElaborazione!CM$8:'PreElaborazione'!CM98,PreElaborazione!CM99)&gt;0,PreElaborazione!CM99=""),0,PreElaborazione!CM99)</f>
        <v>0</v>
      </c>
      <c r="CO99">
        <f ca="1">IF(OR(COUNTIF(PreElaborazione!CN$8:'PreElaborazione'!CN98,PreElaborazione!CN99)&gt;0,PreElaborazione!CN99=""),0,PreElaborazione!CN99)</f>
        <v>0</v>
      </c>
      <c r="CP99">
        <f ca="1">IF(OR(COUNTIF(PreElaborazione!CO$8:'PreElaborazione'!CO98,PreElaborazione!CO99)&gt;0,PreElaborazione!CO99=""),0,PreElaborazione!CO99)</f>
        <v>0</v>
      </c>
      <c r="CQ99">
        <f ca="1">IF(OR(COUNTIF(PreElaborazione!CP$8:'PreElaborazione'!CP98,PreElaborazione!CP99)&gt;0,PreElaborazione!CP99=""),0,PreElaborazione!CP99)</f>
        <v>0</v>
      </c>
      <c r="CR99">
        <f ca="1">IF(OR(COUNTIF(PreElaborazione!CQ$8:'PreElaborazione'!CQ98,PreElaborazione!CQ99)&gt;0,PreElaborazione!CQ99=""),0,PreElaborazione!CQ99)</f>
        <v>0</v>
      </c>
      <c r="CS99">
        <f ca="1">IF(OR(COUNTIF(PreElaborazione!CR$8:'PreElaborazione'!CR98,PreElaborazione!CR99)&gt;0,PreElaborazione!CR99=""),0,PreElaborazione!CR99)</f>
        <v>0</v>
      </c>
      <c r="CT99">
        <f ca="1">IF(OR(COUNTIF(PreElaborazione!CS$8:'PreElaborazione'!CS98,PreElaborazione!CS99)&gt;0,PreElaborazione!CS99=""),0,PreElaborazione!CS99)</f>
        <v>0</v>
      </c>
      <c r="CU99">
        <f ca="1">IF(OR(COUNTIF(PreElaborazione!CT$8:'PreElaborazione'!CT98,PreElaborazione!CT99)&gt;0,PreElaborazione!CT99=""),0,PreElaborazione!CT99)</f>
        <v>0</v>
      </c>
      <c r="CV99">
        <f ca="1">IF(OR(COUNTIF(PreElaborazione!CU$8:'PreElaborazione'!CU98,PreElaborazione!CU99)&gt;0,PreElaborazione!CU99=""),0,PreElaborazione!CU99)</f>
        <v>0</v>
      </c>
      <c r="CW99">
        <f ca="1">IF(OR(COUNTIF(PreElaborazione!CV$8:'PreElaborazione'!CV98,PreElaborazione!CV99)&gt;0,PreElaborazione!CV99=""),0,PreElaborazione!CV99)</f>
        <v>0</v>
      </c>
      <c r="CX99">
        <f ca="1">IF(OR(COUNTIF(PreElaborazione!CW$8:'PreElaborazione'!CW98,PreElaborazione!CW99)&gt;0,PreElaborazione!CW99=""),0,PreElaborazione!CW99)</f>
        <v>0</v>
      </c>
      <c r="CY99">
        <f ca="1">IF(OR(COUNTIF(PreElaborazione!CX$8:'PreElaborazione'!CX98,PreElaborazione!CX99)&gt;0,PreElaborazione!CX99=""),0,PreElaborazione!CX99)</f>
        <v>0</v>
      </c>
      <c r="CZ99">
        <f ca="1">IF(OR(COUNTIF(PreElaborazione!CY$8:'PreElaborazione'!CY98,PreElaborazione!CY99)&gt;0,PreElaborazione!CY99=""),0,PreElaborazione!CY99)</f>
        <v>0</v>
      </c>
      <c r="DA99">
        <f ca="1">IF(OR(COUNTIF(PreElaborazione!CZ$8:'PreElaborazione'!CZ98,PreElaborazione!CZ99)&gt;0,PreElaborazione!CZ99=""),0,PreElaborazione!CZ99)</f>
        <v>0</v>
      </c>
      <c r="DB99">
        <f ca="1">IF(OR(COUNTIF(PreElaborazione!DA$8:'PreElaborazione'!DA98,PreElaborazione!DA99)&gt;0,PreElaborazione!DA99=""),0,PreElaborazione!DA99)</f>
        <v>0</v>
      </c>
      <c r="DC99">
        <f ca="1">IF(OR(COUNTIF(PreElaborazione!DB$8:'PreElaborazione'!DB98,PreElaborazione!DB99)&gt;0,PreElaborazione!DB99=""),0,PreElaborazione!DB99)</f>
        <v>0</v>
      </c>
      <c r="DD99" s="268">
        <f t="shared" ca="1" si="1"/>
        <v>0</v>
      </c>
    </row>
    <row r="100" spans="1:108">
      <c r="B100" s="121">
        <v>93</v>
      </c>
      <c r="C100">
        <f ca="1">IF(OR(COUNTIF(PreElaborazione!B$8:'PreElaborazione'!B99,PreElaborazione!B100)&gt;0,PreElaborazione!B100=""),0,PreElaborazione!B100)</f>
        <v>0</v>
      </c>
      <c r="D100">
        <f ca="1">IF(OR(COUNTIF(PreElaborazione!C$8:'PreElaborazione'!C99,PreElaborazione!C100)&gt;0,PreElaborazione!C100=""),0,PreElaborazione!C100)</f>
        <v>0</v>
      </c>
      <c r="E100">
        <f ca="1">IF(OR(COUNTIF(PreElaborazione!D$8:'PreElaborazione'!D99,PreElaborazione!D100)&gt;0,PreElaborazione!D100=""),0,PreElaborazione!D100)</f>
        <v>0</v>
      </c>
      <c r="F100">
        <f ca="1">IF(OR(COUNTIF(PreElaborazione!E$8:'PreElaborazione'!E99,PreElaborazione!E100)&gt;0,PreElaborazione!E100=""),0,PreElaborazione!E100)</f>
        <v>0</v>
      </c>
      <c r="G100">
        <f ca="1">IF(OR(COUNTIF(PreElaborazione!F$8:'PreElaborazione'!F99,PreElaborazione!F100)&gt;0,PreElaborazione!F100=""),0,PreElaborazione!F100)</f>
        <v>0</v>
      </c>
      <c r="H100">
        <f ca="1">IF(OR(COUNTIF(PreElaborazione!G$8:'PreElaborazione'!G99,PreElaborazione!G100)&gt;0,PreElaborazione!G100=""),0,PreElaborazione!G100)</f>
        <v>0</v>
      </c>
      <c r="I100">
        <f ca="1">IF(OR(COUNTIF(PreElaborazione!H$8:'PreElaborazione'!H99,PreElaborazione!H100)&gt;0,PreElaborazione!H100=""),0,PreElaborazione!H100)</f>
        <v>0</v>
      </c>
      <c r="J100">
        <f ca="1">IF(OR(COUNTIF(PreElaborazione!I$8:'PreElaborazione'!I99,PreElaborazione!I100)&gt;0,PreElaborazione!I100=""),0,PreElaborazione!I100)</f>
        <v>0</v>
      </c>
      <c r="K100">
        <f ca="1">IF(OR(COUNTIF(PreElaborazione!J$8:'PreElaborazione'!J99,PreElaborazione!J100)&gt;0,PreElaborazione!J100=""),0,PreElaborazione!J100)</f>
        <v>0</v>
      </c>
      <c r="L100">
        <f ca="1">IF(OR(COUNTIF(PreElaborazione!K$8:'PreElaborazione'!K99,PreElaborazione!K100)&gt;0,PreElaborazione!K100=""),0,PreElaborazione!K100)</f>
        <v>0</v>
      </c>
      <c r="M100">
        <f ca="1">IF(OR(COUNTIF(PreElaborazione!L$8:'PreElaborazione'!L99,PreElaborazione!L100)&gt;0,PreElaborazione!L100=""),0,PreElaborazione!L100)</f>
        <v>0</v>
      </c>
      <c r="N100">
        <f ca="1">IF(OR(COUNTIF(PreElaborazione!M$8:'PreElaborazione'!M99,PreElaborazione!M100)&gt;0,PreElaborazione!M100=""),0,PreElaborazione!M100)</f>
        <v>0</v>
      </c>
      <c r="O100">
        <f ca="1">IF(OR(COUNTIF(PreElaborazione!N$8:'PreElaborazione'!N99,PreElaborazione!N100)&gt;0,PreElaborazione!N100=""),0,PreElaborazione!N100)</f>
        <v>0</v>
      </c>
      <c r="P100">
        <f ca="1">IF(OR(COUNTIF(PreElaborazione!O$8:'PreElaborazione'!O99,PreElaborazione!O100)&gt;0,PreElaborazione!O100=""),0,PreElaborazione!O100)</f>
        <v>0</v>
      </c>
      <c r="Q100">
        <f ca="1">IF(OR(COUNTIF(PreElaborazione!P$8:'PreElaborazione'!P99,PreElaborazione!P100)&gt;0,PreElaborazione!P100=""),0,PreElaborazione!P100)</f>
        <v>0</v>
      </c>
      <c r="R100">
        <f ca="1">IF(OR(COUNTIF(PreElaborazione!Q$8:'PreElaborazione'!Q99,PreElaborazione!Q100)&gt;0,PreElaborazione!Q100=""),0,PreElaborazione!Q100)</f>
        <v>0</v>
      </c>
      <c r="S100">
        <f ca="1">IF(OR(COUNTIF(PreElaborazione!R$8:'PreElaborazione'!R99,PreElaborazione!R100)&gt;0,PreElaborazione!R100=""),0,PreElaborazione!R100)</f>
        <v>0</v>
      </c>
      <c r="T100">
        <f ca="1">IF(OR(COUNTIF(PreElaborazione!S$8:'PreElaborazione'!S99,PreElaborazione!S100)&gt;0,PreElaborazione!S100=""),0,PreElaborazione!S100)</f>
        <v>0</v>
      </c>
      <c r="U100">
        <f ca="1">IF(OR(COUNTIF(PreElaborazione!T$8:'PreElaborazione'!T99,PreElaborazione!T100)&gt;0,PreElaborazione!T100=""),0,PreElaborazione!T100)</f>
        <v>0</v>
      </c>
      <c r="V100">
        <f ca="1">IF(OR(COUNTIF(PreElaborazione!U$8:'PreElaborazione'!U99,PreElaborazione!U100)&gt;0,PreElaborazione!U100=""),0,PreElaborazione!U100)</f>
        <v>0</v>
      </c>
      <c r="W100">
        <f ca="1">IF(OR(COUNTIF(PreElaborazione!V$8:'PreElaborazione'!V99,PreElaborazione!V100)&gt;0,PreElaborazione!V100=""),0,PreElaborazione!V100)</f>
        <v>0</v>
      </c>
      <c r="X100">
        <f ca="1">IF(OR(COUNTIF(PreElaborazione!W$8:'PreElaborazione'!W99,PreElaborazione!W100)&gt;0,PreElaborazione!W100=""),0,PreElaborazione!W100)</f>
        <v>0</v>
      </c>
      <c r="Y100">
        <f ca="1">IF(OR(COUNTIF(PreElaborazione!X$8:'PreElaborazione'!X99,PreElaborazione!X100)&gt;0,PreElaborazione!X100=""),0,PreElaborazione!X100)</f>
        <v>0</v>
      </c>
      <c r="Z100">
        <f ca="1">IF(OR(COUNTIF(PreElaborazione!Y$8:'PreElaborazione'!Y99,PreElaborazione!Y100)&gt;0,PreElaborazione!Y100=""),0,PreElaborazione!Y100)</f>
        <v>0</v>
      </c>
      <c r="AA100">
        <f ca="1">IF(OR(COUNTIF(PreElaborazione!Z$8:'PreElaborazione'!Z99,PreElaborazione!Z100)&gt;0,PreElaborazione!Z100=""),0,PreElaborazione!Z100)</f>
        <v>0</v>
      </c>
      <c r="AB100">
        <f ca="1">IF(OR(COUNTIF(PreElaborazione!AA$8:'PreElaborazione'!AA99,PreElaborazione!AA100)&gt;0,PreElaborazione!AA100=""),0,PreElaborazione!AA100)</f>
        <v>0</v>
      </c>
      <c r="AC100">
        <f ca="1">IF(OR(COUNTIF(PreElaborazione!AB$8:'PreElaborazione'!AB99,PreElaborazione!AB100)&gt;0,PreElaborazione!AB100=""),0,PreElaborazione!AB100)</f>
        <v>0</v>
      </c>
      <c r="AD100">
        <f ca="1">IF(OR(COUNTIF(PreElaborazione!AC$8:'PreElaborazione'!AC99,PreElaborazione!AC100)&gt;0,PreElaborazione!AC100=""),0,PreElaborazione!AC100)</f>
        <v>0</v>
      </c>
      <c r="AE100">
        <f ca="1">IF(OR(COUNTIF(PreElaborazione!AD$8:'PreElaborazione'!AD99,PreElaborazione!AD100)&gt;0,PreElaborazione!AD100=""),0,PreElaborazione!AD100)</f>
        <v>0</v>
      </c>
      <c r="AF100">
        <f ca="1">IF(OR(COUNTIF(PreElaborazione!AE$8:'PreElaborazione'!AE99,PreElaborazione!AE100)&gt;0,PreElaborazione!AE100=""),0,PreElaborazione!AE100)</f>
        <v>0</v>
      </c>
      <c r="AG100">
        <f ca="1">IF(OR(COUNTIF(PreElaborazione!AF$8:'PreElaborazione'!AF99,PreElaborazione!AF100)&gt;0,PreElaborazione!AF100=""),0,PreElaborazione!AF100)</f>
        <v>0</v>
      </c>
      <c r="AH100">
        <f ca="1">IF(OR(COUNTIF(PreElaborazione!AG$8:'PreElaborazione'!AG99,PreElaborazione!AG100)&gt;0,PreElaborazione!AG100=""),0,PreElaborazione!AG100)</f>
        <v>0</v>
      </c>
      <c r="AI100">
        <f ca="1">IF(OR(COUNTIF(PreElaborazione!AH$8:'PreElaborazione'!AH99,PreElaborazione!AH100)&gt;0,PreElaborazione!AH100=""),0,PreElaborazione!AH100)</f>
        <v>0</v>
      </c>
      <c r="AJ100">
        <f ca="1">IF(OR(COUNTIF(PreElaborazione!AI$8:'PreElaborazione'!AI99,PreElaborazione!AI100)&gt;0,PreElaborazione!AI100=""),0,PreElaborazione!AI100)</f>
        <v>0</v>
      </c>
      <c r="AK100">
        <f ca="1">IF(OR(COUNTIF(PreElaborazione!AJ$8:'PreElaborazione'!AJ99,PreElaborazione!AJ100)&gt;0,PreElaborazione!AJ100=""),0,PreElaborazione!AJ100)</f>
        <v>0</v>
      </c>
      <c r="AL100">
        <f ca="1">IF(OR(COUNTIF(PreElaborazione!AK$8:'PreElaborazione'!AK99,PreElaborazione!AK100)&gt;0,PreElaborazione!AK100=""),0,PreElaborazione!AK100)</f>
        <v>0</v>
      </c>
      <c r="AM100">
        <f ca="1">IF(OR(COUNTIF(PreElaborazione!AL$8:'PreElaborazione'!AL99,PreElaborazione!AL100)&gt;0,PreElaborazione!AL100=""),0,PreElaborazione!AL100)</f>
        <v>0</v>
      </c>
      <c r="AN100">
        <f ca="1">IF(OR(COUNTIF(PreElaborazione!AM$8:'PreElaborazione'!AM99,PreElaborazione!AM100)&gt;0,PreElaborazione!AM100=""),0,PreElaborazione!AM100)</f>
        <v>0</v>
      </c>
      <c r="AO100">
        <f ca="1">IF(OR(COUNTIF(PreElaborazione!AN$8:'PreElaborazione'!AN99,PreElaborazione!AN100)&gt;0,PreElaborazione!AN100=""),0,PreElaborazione!AN100)</f>
        <v>0</v>
      </c>
      <c r="AP100">
        <f ca="1">IF(OR(COUNTIF(PreElaborazione!AO$8:'PreElaborazione'!AO99,PreElaborazione!AO100)&gt;0,PreElaborazione!AO100=""),0,PreElaborazione!AO100)</f>
        <v>0</v>
      </c>
      <c r="AQ100">
        <f ca="1">IF(OR(COUNTIF(PreElaborazione!AP$8:'PreElaborazione'!AP99,PreElaborazione!AP100)&gt;0,PreElaborazione!AP100=""),0,PreElaborazione!AP100)</f>
        <v>0</v>
      </c>
      <c r="AR100">
        <f ca="1">IF(OR(COUNTIF(PreElaborazione!AQ$8:'PreElaborazione'!AQ99,PreElaborazione!AQ100)&gt;0,PreElaborazione!AQ100=""),0,PreElaborazione!AQ100)</f>
        <v>0</v>
      </c>
      <c r="AS100">
        <f ca="1">IF(OR(COUNTIF(PreElaborazione!AR$8:'PreElaborazione'!AR99,PreElaborazione!AR100)&gt;0,PreElaborazione!AR100=""),0,PreElaborazione!AR100)</f>
        <v>0</v>
      </c>
      <c r="AT100">
        <f ca="1">IF(OR(COUNTIF(PreElaborazione!AS$8:'PreElaborazione'!AS99,PreElaborazione!AS100)&gt;0,PreElaborazione!AS100=""),0,PreElaborazione!AS100)</f>
        <v>0</v>
      </c>
      <c r="AU100">
        <f ca="1">IF(OR(COUNTIF(PreElaborazione!AT$8:'PreElaborazione'!AT99,PreElaborazione!AT100)&gt;0,PreElaborazione!AT100=""),0,PreElaborazione!AT100)</f>
        <v>0</v>
      </c>
      <c r="AV100">
        <f ca="1">IF(OR(COUNTIF(PreElaborazione!AU$8:'PreElaborazione'!AU99,PreElaborazione!AU100)&gt;0,PreElaborazione!AU100=""),0,PreElaborazione!AU100)</f>
        <v>0</v>
      </c>
      <c r="AW100">
        <f ca="1">IF(OR(COUNTIF(PreElaborazione!AV$8:'PreElaborazione'!AV99,PreElaborazione!AV100)&gt;0,PreElaborazione!AV100=""),0,PreElaborazione!AV100)</f>
        <v>0</v>
      </c>
      <c r="AX100">
        <f ca="1">IF(OR(COUNTIF(PreElaborazione!AW$8:'PreElaborazione'!AW99,PreElaborazione!AW100)&gt;0,PreElaborazione!AW100=""),0,PreElaborazione!AW100)</f>
        <v>0</v>
      </c>
      <c r="AY100">
        <f ca="1">IF(OR(COUNTIF(PreElaborazione!AX$8:'PreElaborazione'!AX99,PreElaborazione!AX100)&gt;0,PreElaborazione!AX100=""),0,PreElaborazione!AX100)</f>
        <v>0</v>
      </c>
      <c r="AZ100">
        <f ca="1">IF(OR(COUNTIF(PreElaborazione!AY$8:'PreElaborazione'!AY99,PreElaborazione!AY100)&gt;0,PreElaborazione!AY100=""),0,PreElaborazione!AY100)</f>
        <v>0</v>
      </c>
      <c r="BA100">
        <f ca="1">IF(OR(COUNTIF(PreElaborazione!AZ$8:'PreElaborazione'!AZ99,PreElaborazione!AZ100)&gt;0,PreElaborazione!AZ100=""),0,PreElaborazione!AZ100)</f>
        <v>0</v>
      </c>
      <c r="BB100">
        <f ca="1">IF(OR(COUNTIF(PreElaborazione!BA$8:'PreElaborazione'!BA99,PreElaborazione!BA100)&gt;0,PreElaborazione!BA100=""),0,PreElaborazione!BA100)</f>
        <v>0</v>
      </c>
      <c r="BC100">
        <f ca="1">IF(OR(COUNTIF(PreElaborazione!BB$8:'PreElaborazione'!BB99,PreElaborazione!BB100)&gt;0,PreElaborazione!BB100=""),0,PreElaborazione!BB100)</f>
        <v>0</v>
      </c>
      <c r="BD100">
        <f ca="1">IF(OR(COUNTIF(PreElaborazione!BC$8:'PreElaborazione'!BC99,PreElaborazione!BC100)&gt;0,PreElaborazione!BC100=""),0,PreElaborazione!BC100)</f>
        <v>0</v>
      </c>
      <c r="BE100">
        <f ca="1">IF(OR(COUNTIF(PreElaborazione!BD$8:'PreElaborazione'!BD99,PreElaborazione!BD100)&gt;0,PreElaborazione!BD100=""),0,PreElaborazione!BD100)</f>
        <v>0</v>
      </c>
      <c r="BF100">
        <f ca="1">IF(OR(COUNTIF(PreElaborazione!BE$8:'PreElaborazione'!BE99,PreElaborazione!BE100)&gt;0,PreElaborazione!BE100=""),0,PreElaborazione!BE100)</f>
        <v>0</v>
      </c>
      <c r="BG100">
        <f ca="1">IF(OR(COUNTIF(PreElaborazione!BF$8:'PreElaborazione'!BF99,PreElaborazione!BF100)&gt;0,PreElaborazione!BF100=""),0,PreElaborazione!BF100)</f>
        <v>0</v>
      </c>
      <c r="BH100">
        <f ca="1">IF(OR(COUNTIF(PreElaborazione!BG$8:'PreElaborazione'!BG99,PreElaborazione!BG100)&gt;0,PreElaborazione!BG100=""),0,PreElaborazione!BG100)</f>
        <v>0</v>
      </c>
      <c r="BI100">
        <f ca="1">IF(OR(COUNTIF(PreElaborazione!BH$8:'PreElaborazione'!BH99,PreElaborazione!BH100)&gt;0,PreElaborazione!BH100=""),0,PreElaborazione!BH100)</f>
        <v>0</v>
      </c>
      <c r="BJ100">
        <f ca="1">IF(OR(COUNTIF(PreElaborazione!BI$8:'PreElaborazione'!BI99,PreElaborazione!BI100)&gt;0,PreElaborazione!BI100=""),0,PreElaborazione!BI100)</f>
        <v>0</v>
      </c>
      <c r="BK100">
        <f ca="1">IF(OR(COUNTIF(PreElaborazione!BJ$8:'PreElaborazione'!BJ99,PreElaborazione!BJ100)&gt;0,PreElaborazione!BJ100=""),0,PreElaborazione!BJ100)</f>
        <v>0</v>
      </c>
      <c r="BL100">
        <f ca="1">IF(OR(COUNTIF(PreElaborazione!BK$8:'PreElaborazione'!BK99,PreElaborazione!BK100)&gt;0,PreElaborazione!BK100=""),0,PreElaborazione!BK100)</f>
        <v>0</v>
      </c>
      <c r="BM100">
        <f ca="1">IF(OR(COUNTIF(PreElaborazione!BL$8:'PreElaborazione'!BL99,PreElaborazione!BL100)&gt;0,PreElaborazione!BL100=""),0,PreElaborazione!BL100)</f>
        <v>0</v>
      </c>
      <c r="BN100">
        <f ca="1">IF(OR(COUNTIF(PreElaborazione!BM$8:'PreElaborazione'!BM99,PreElaborazione!BM100)&gt;0,PreElaborazione!BM100=""),0,PreElaborazione!BM100)</f>
        <v>0</v>
      </c>
      <c r="BO100">
        <f ca="1">IF(OR(COUNTIF(PreElaborazione!BN$8:'PreElaborazione'!BN99,PreElaborazione!BN100)&gt;0,PreElaborazione!BN100=""),0,PreElaborazione!BN100)</f>
        <v>0</v>
      </c>
      <c r="BP100">
        <f ca="1">IF(OR(COUNTIF(PreElaborazione!BO$8:'PreElaborazione'!BO99,PreElaborazione!BO100)&gt;0,PreElaborazione!BO100=""),0,PreElaborazione!BO100)</f>
        <v>0</v>
      </c>
      <c r="BQ100">
        <f ca="1">IF(OR(COUNTIF(PreElaborazione!BP$8:'PreElaborazione'!BP99,PreElaborazione!BP100)&gt;0,PreElaborazione!BP100=""),0,PreElaborazione!BP100)</f>
        <v>0</v>
      </c>
      <c r="BR100">
        <f ca="1">IF(OR(COUNTIF(PreElaborazione!BQ$8:'PreElaborazione'!BQ99,PreElaborazione!BQ100)&gt;0,PreElaborazione!BQ100=""),0,PreElaborazione!BQ100)</f>
        <v>0</v>
      </c>
      <c r="BS100">
        <f ca="1">IF(OR(COUNTIF(PreElaborazione!BR$8:'PreElaborazione'!BR99,PreElaborazione!BR100)&gt;0,PreElaborazione!BR100=""),0,PreElaborazione!BR100)</f>
        <v>0</v>
      </c>
      <c r="BT100">
        <f ca="1">IF(OR(COUNTIF(PreElaborazione!BS$8:'PreElaborazione'!BS99,PreElaborazione!BS100)&gt;0,PreElaborazione!BS100=""),0,PreElaborazione!BS100)</f>
        <v>0</v>
      </c>
      <c r="BU100">
        <f ca="1">IF(OR(COUNTIF(PreElaborazione!BT$8:'PreElaborazione'!BT99,PreElaborazione!BT100)&gt;0,PreElaborazione!BT100=""),0,PreElaborazione!BT100)</f>
        <v>0</v>
      </c>
      <c r="BV100">
        <f ca="1">IF(OR(COUNTIF(PreElaborazione!BU$8:'PreElaborazione'!BU99,PreElaborazione!BU100)&gt;0,PreElaborazione!BU100=""),0,PreElaborazione!BU100)</f>
        <v>0</v>
      </c>
      <c r="BW100">
        <f ca="1">IF(OR(COUNTIF(PreElaborazione!BV$8:'PreElaborazione'!BV99,PreElaborazione!BV100)&gt;0,PreElaborazione!BV100=""),0,PreElaborazione!BV100)</f>
        <v>0</v>
      </c>
      <c r="BX100">
        <f ca="1">IF(OR(COUNTIF(PreElaborazione!BW$8:'PreElaborazione'!BW99,PreElaborazione!BW100)&gt;0,PreElaborazione!BW100=""),0,PreElaborazione!BW100)</f>
        <v>0</v>
      </c>
      <c r="BY100">
        <f ca="1">IF(OR(COUNTIF(PreElaborazione!BX$8:'PreElaborazione'!BX99,PreElaborazione!BX100)&gt;0,PreElaborazione!BX100=""),0,PreElaborazione!BX100)</f>
        <v>0</v>
      </c>
      <c r="BZ100">
        <f ca="1">IF(OR(COUNTIF(PreElaborazione!BY$8:'PreElaborazione'!BY99,PreElaborazione!BY100)&gt;0,PreElaborazione!BY100=""),0,PreElaborazione!BY100)</f>
        <v>0</v>
      </c>
      <c r="CA100">
        <f ca="1">IF(OR(COUNTIF(PreElaborazione!BZ$8:'PreElaborazione'!BZ99,PreElaborazione!BZ100)&gt;0,PreElaborazione!BZ100=""),0,PreElaborazione!BZ100)</f>
        <v>0</v>
      </c>
      <c r="CB100">
        <f ca="1">IF(OR(COUNTIF(PreElaborazione!CA$8:'PreElaborazione'!CA99,PreElaborazione!CA100)&gt;0,PreElaborazione!CA100=""),0,PreElaborazione!CA100)</f>
        <v>0</v>
      </c>
      <c r="CC100">
        <f ca="1">IF(OR(COUNTIF(PreElaborazione!CB$8:'PreElaborazione'!CB99,PreElaborazione!CB100)&gt;0,PreElaborazione!CB100=""),0,PreElaborazione!CB100)</f>
        <v>0</v>
      </c>
      <c r="CD100">
        <f ca="1">IF(OR(COUNTIF(PreElaborazione!CC$8:'PreElaborazione'!CC99,PreElaborazione!CC100)&gt;0,PreElaborazione!CC100=""),0,PreElaborazione!CC100)</f>
        <v>0</v>
      </c>
      <c r="CE100">
        <f ca="1">IF(OR(COUNTIF(PreElaborazione!CD$8:'PreElaborazione'!CD99,PreElaborazione!CD100)&gt;0,PreElaborazione!CD100=""),0,PreElaborazione!CD100)</f>
        <v>0</v>
      </c>
      <c r="CF100">
        <f ca="1">IF(OR(COUNTIF(PreElaborazione!CE$8:'PreElaborazione'!CE99,PreElaborazione!CE100)&gt;0,PreElaborazione!CE100=""),0,PreElaborazione!CE100)</f>
        <v>0</v>
      </c>
      <c r="CG100">
        <f ca="1">IF(OR(COUNTIF(PreElaborazione!CF$8:'PreElaborazione'!CF99,PreElaborazione!CF100)&gt;0,PreElaborazione!CF100=""),0,PreElaborazione!CF100)</f>
        <v>0</v>
      </c>
      <c r="CH100">
        <f ca="1">IF(OR(COUNTIF(PreElaborazione!CG$8:'PreElaborazione'!CG99,PreElaborazione!CG100)&gt;0,PreElaborazione!CG100=""),0,PreElaborazione!CG100)</f>
        <v>0</v>
      </c>
      <c r="CI100">
        <f ca="1">IF(OR(COUNTIF(PreElaborazione!CH$8:'PreElaborazione'!CH99,PreElaborazione!CH100)&gt;0,PreElaborazione!CH100=""),0,PreElaborazione!CH100)</f>
        <v>0</v>
      </c>
      <c r="CJ100">
        <f ca="1">IF(OR(COUNTIF(PreElaborazione!CI$8:'PreElaborazione'!CI99,PreElaborazione!CI100)&gt;0,PreElaborazione!CI100=""),0,PreElaborazione!CI100)</f>
        <v>0</v>
      </c>
      <c r="CK100">
        <f ca="1">IF(OR(COUNTIF(PreElaborazione!CJ$8:'PreElaborazione'!CJ99,PreElaborazione!CJ100)&gt;0,PreElaborazione!CJ100=""),0,PreElaborazione!CJ100)</f>
        <v>0</v>
      </c>
      <c r="CL100">
        <f ca="1">IF(OR(COUNTIF(PreElaborazione!CK$8:'PreElaborazione'!CK99,PreElaborazione!CK100)&gt;0,PreElaborazione!CK100=""),0,PreElaborazione!CK100)</f>
        <v>0</v>
      </c>
      <c r="CM100">
        <f ca="1">IF(OR(COUNTIF(PreElaborazione!CL$8:'PreElaborazione'!CL99,PreElaborazione!CL100)&gt;0,PreElaborazione!CL100=""),0,PreElaborazione!CL100)</f>
        <v>0</v>
      </c>
      <c r="CN100">
        <f ca="1">IF(OR(COUNTIF(PreElaborazione!CM$8:'PreElaborazione'!CM99,PreElaborazione!CM100)&gt;0,PreElaborazione!CM100=""),0,PreElaborazione!CM100)</f>
        <v>0</v>
      </c>
      <c r="CO100">
        <f ca="1">IF(OR(COUNTIF(PreElaborazione!CN$8:'PreElaborazione'!CN99,PreElaborazione!CN100)&gt;0,PreElaborazione!CN100=""),0,PreElaborazione!CN100)</f>
        <v>0</v>
      </c>
      <c r="CP100">
        <f ca="1">IF(OR(COUNTIF(PreElaborazione!CO$8:'PreElaborazione'!CO99,PreElaborazione!CO100)&gt;0,PreElaborazione!CO100=""),0,PreElaborazione!CO100)</f>
        <v>0</v>
      </c>
      <c r="CQ100">
        <f ca="1">IF(OR(COUNTIF(PreElaborazione!CP$8:'PreElaborazione'!CP99,PreElaborazione!CP100)&gt;0,PreElaborazione!CP100=""),0,PreElaborazione!CP100)</f>
        <v>0</v>
      </c>
      <c r="CR100">
        <f ca="1">IF(OR(COUNTIF(PreElaborazione!CQ$8:'PreElaborazione'!CQ99,PreElaborazione!CQ100)&gt;0,PreElaborazione!CQ100=""),0,PreElaborazione!CQ100)</f>
        <v>0</v>
      </c>
      <c r="CS100">
        <f ca="1">IF(OR(COUNTIF(PreElaborazione!CR$8:'PreElaborazione'!CR99,PreElaborazione!CR100)&gt;0,PreElaborazione!CR100=""),0,PreElaborazione!CR100)</f>
        <v>0</v>
      </c>
      <c r="CT100">
        <f ca="1">IF(OR(COUNTIF(PreElaborazione!CS$8:'PreElaborazione'!CS99,PreElaborazione!CS100)&gt;0,PreElaborazione!CS100=""),0,PreElaborazione!CS100)</f>
        <v>0</v>
      </c>
      <c r="CU100">
        <f ca="1">IF(OR(COUNTIF(PreElaborazione!CT$8:'PreElaborazione'!CT99,PreElaborazione!CT100)&gt;0,PreElaborazione!CT100=""),0,PreElaborazione!CT100)</f>
        <v>0</v>
      </c>
      <c r="CV100">
        <f ca="1">IF(OR(COUNTIF(PreElaborazione!CU$8:'PreElaborazione'!CU99,PreElaborazione!CU100)&gt;0,PreElaborazione!CU100=""),0,PreElaborazione!CU100)</f>
        <v>0</v>
      </c>
      <c r="CW100">
        <f ca="1">IF(OR(COUNTIF(PreElaborazione!CV$8:'PreElaborazione'!CV99,PreElaborazione!CV100)&gt;0,PreElaborazione!CV100=""),0,PreElaborazione!CV100)</f>
        <v>0</v>
      </c>
      <c r="CX100">
        <f ca="1">IF(OR(COUNTIF(PreElaborazione!CW$8:'PreElaborazione'!CW99,PreElaborazione!CW100)&gt;0,PreElaborazione!CW100=""),0,PreElaborazione!CW100)</f>
        <v>0</v>
      </c>
      <c r="CY100">
        <f ca="1">IF(OR(COUNTIF(PreElaborazione!CX$8:'PreElaborazione'!CX99,PreElaborazione!CX100)&gt;0,PreElaborazione!CX100=""),0,PreElaborazione!CX100)</f>
        <v>0</v>
      </c>
      <c r="CZ100">
        <f ca="1">IF(OR(COUNTIF(PreElaborazione!CY$8:'PreElaborazione'!CY99,PreElaborazione!CY100)&gt;0,PreElaborazione!CY100=""),0,PreElaborazione!CY100)</f>
        <v>0</v>
      </c>
      <c r="DA100">
        <f ca="1">IF(OR(COUNTIF(PreElaborazione!CZ$8:'PreElaborazione'!CZ99,PreElaborazione!CZ100)&gt;0,PreElaborazione!CZ100=""),0,PreElaborazione!CZ100)</f>
        <v>0</v>
      </c>
      <c r="DB100">
        <f ca="1">IF(OR(COUNTIF(PreElaborazione!DA$8:'PreElaborazione'!DA99,PreElaborazione!DA100)&gt;0,PreElaborazione!DA100=""),0,PreElaborazione!DA100)</f>
        <v>0</v>
      </c>
      <c r="DC100">
        <f ca="1">IF(OR(COUNTIF(PreElaborazione!DB$8:'PreElaborazione'!DB99,PreElaborazione!DB100)&gt;0,PreElaborazione!DB100=""),0,PreElaborazione!DB100)</f>
        <v>0</v>
      </c>
      <c r="DD100" s="268">
        <f t="shared" ca="1" si="1"/>
        <v>0</v>
      </c>
    </row>
    <row r="101" spans="1:108">
      <c r="B101" s="121">
        <v>94</v>
      </c>
      <c r="C101">
        <f ca="1">IF(OR(COUNTIF(PreElaborazione!B$8:'PreElaborazione'!B100,PreElaborazione!B101)&gt;0,PreElaborazione!B101=""),0,PreElaborazione!B101)</f>
        <v>0</v>
      </c>
      <c r="D101">
        <f ca="1">IF(OR(COUNTIF(PreElaborazione!C$8:'PreElaborazione'!C100,PreElaborazione!C101)&gt;0,PreElaborazione!C101=""),0,PreElaborazione!C101)</f>
        <v>0</v>
      </c>
      <c r="E101">
        <f ca="1">IF(OR(COUNTIF(PreElaborazione!D$8:'PreElaborazione'!D100,PreElaborazione!D101)&gt;0,PreElaborazione!D101=""),0,PreElaborazione!D101)</f>
        <v>0</v>
      </c>
      <c r="F101">
        <f ca="1">IF(OR(COUNTIF(PreElaborazione!E$8:'PreElaborazione'!E100,PreElaborazione!E101)&gt;0,PreElaborazione!E101=""),0,PreElaborazione!E101)</f>
        <v>0</v>
      </c>
      <c r="G101">
        <f ca="1">IF(OR(COUNTIF(PreElaborazione!F$8:'PreElaborazione'!F100,PreElaborazione!F101)&gt;0,PreElaborazione!F101=""),0,PreElaborazione!F101)</f>
        <v>0</v>
      </c>
      <c r="H101">
        <f ca="1">IF(OR(COUNTIF(PreElaborazione!G$8:'PreElaborazione'!G100,PreElaborazione!G101)&gt;0,PreElaborazione!G101=""),0,PreElaborazione!G101)</f>
        <v>0</v>
      </c>
      <c r="I101">
        <f ca="1">IF(OR(COUNTIF(PreElaborazione!H$8:'PreElaborazione'!H100,PreElaborazione!H101)&gt;0,PreElaborazione!H101=""),0,PreElaborazione!H101)</f>
        <v>0</v>
      </c>
      <c r="J101">
        <f ca="1">IF(OR(COUNTIF(PreElaborazione!I$8:'PreElaborazione'!I100,PreElaborazione!I101)&gt;0,PreElaborazione!I101=""),0,PreElaborazione!I101)</f>
        <v>0</v>
      </c>
      <c r="K101">
        <f ca="1">IF(OR(COUNTIF(PreElaborazione!J$8:'PreElaborazione'!J100,PreElaborazione!J101)&gt;0,PreElaborazione!J101=""),0,PreElaborazione!J101)</f>
        <v>0</v>
      </c>
      <c r="L101">
        <f ca="1">IF(OR(COUNTIF(PreElaborazione!K$8:'PreElaborazione'!K100,PreElaborazione!K101)&gt;0,PreElaborazione!K101=""),0,PreElaborazione!K101)</f>
        <v>0</v>
      </c>
      <c r="M101">
        <f ca="1">IF(OR(COUNTIF(PreElaborazione!L$8:'PreElaborazione'!L100,PreElaborazione!L101)&gt;0,PreElaborazione!L101=""),0,PreElaborazione!L101)</f>
        <v>0</v>
      </c>
      <c r="N101">
        <f ca="1">IF(OR(COUNTIF(PreElaborazione!M$8:'PreElaborazione'!M100,PreElaborazione!M101)&gt;0,PreElaborazione!M101=""),0,PreElaborazione!M101)</f>
        <v>0</v>
      </c>
      <c r="O101">
        <f ca="1">IF(OR(COUNTIF(PreElaborazione!N$8:'PreElaborazione'!N100,PreElaborazione!N101)&gt;0,PreElaborazione!N101=""),0,PreElaborazione!N101)</f>
        <v>0</v>
      </c>
      <c r="P101">
        <f ca="1">IF(OR(COUNTIF(PreElaborazione!O$8:'PreElaborazione'!O100,PreElaborazione!O101)&gt;0,PreElaborazione!O101=""),0,PreElaborazione!O101)</f>
        <v>0</v>
      </c>
      <c r="Q101">
        <f ca="1">IF(OR(COUNTIF(PreElaborazione!P$8:'PreElaborazione'!P100,PreElaborazione!P101)&gt;0,PreElaborazione!P101=""),0,PreElaborazione!P101)</f>
        <v>0</v>
      </c>
      <c r="R101">
        <f ca="1">IF(OR(COUNTIF(PreElaborazione!Q$8:'PreElaborazione'!Q100,PreElaborazione!Q101)&gt;0,PreElaborazione!Q101=""),0,PreElaborazione!Q101)</f>
        <v>0</v>
      </c>
      <c r="S101">
        <f ca="1">IF(OR(COUNTIF(PreElaborazione!R$8:'PreElaborazione'!R100,PreElaborazione!R101)&gt;0,PreElaborazione!R101=""),0,PreElaborazione!R101)</f>
        <v>0</v>
      </c>
      <c r="T101">
        <f ca="1">IF(OR(COUNTIF(PreElaborazione!S$8:'PreElaborazione'!S100,PreElaborazione!S101)&gt;0,PreElaborazione!S101=""),0,PreElaborazione!S101)</f>
        <v>0</v>
      </c>
      <c r="U101">
        <f ca="1">IF(OR(COUNTIF(PreElaborazione!T$8:'PreElaborazione'!T100,PreElaborazione!T101)&gt;0,PreElaborazione!T101=""),0,PreElaborazione!T101)</f>
        <v>0</v>
      </c>
      <c r="V101">
        <f ca="1">IF(OR(COUNTIF(PreElaborazione!U$8:'PreElaborazione'!U100,PreElaborazione!U101)&gt;0,PreElaborazione!U101=""),0,PreElaborazione!U101)</f>
        <v>0</v>
      </c>
      <c r="W101">
        <f ca="1">IF(OR(COUNTIF(PreElaborazione!V$8:'PreElaborazione'!V100,PreElaborazione!V101)&gt;0,PreElaborazione!V101=""),0,PreElaborazione!V101)</f>
        <v>0</v>
      </c>
      <c r="X101">
        <f ca="1">IF(OR(COUNTIF(PreElaborazione!W$8:'PreElaborazione'!W100,PreElaborazione!W101)&gt;0,PreElaborazione!W101=""),0,PreElaborazione!W101)</f>
        <v>0</v>
      </c>
      <c r="Y101">
        <f ca="1">IF(OR(COUNTIF(PreElaborazione!X$8:'PreElaborazione'!X100,PreElaborazione!X101)&gt;0,PreElaborazione!X101=""),0,PreElaborazione!X101)</f>
        <v>0</v>
      </c>
      <c r="Z101">
        <f ca="1">IF(OR(COUNTIF(PreElaborazione!Y$8:'PreElaborazione'!Y100,PreElaborazione!Y101)&gt;0,PreElaborazione!Y101=""),0,PreElaborazione!Y101)</f>
        <v>0</v>
      </c>
      <c r="AA101">
        <f ca="1">IF(OR(COUNTIF(PreElaborazione!Z$8:'PreElaborazione'!Z100,PreElaborazione!Z101)&gt;0,PreElaborazione!Z101=""),0,PreElaborazione!Z101)</f>
        <v>0</v>
      </c>
      <c r="AB101">
        <f ca="1">IF(OR(COUNTIF(PreElaborazione!AA$8:'PreElaborazione'!AA100,PreElaborazione!AA101)&gt;0,PreElaborazione!AA101=""),0,PreElaborazione!AA101)</f>
        <v>0</v>
      </c>
      <c r="AC101">
        <f ca="1">IF(OR(COUNTIF(PreElaborazione!AB$8:'PreElaborazione'!AB100,PreElaborazione!AB101)&gt;0,PreElaborazione!AB101=""),0,PreElaborazione!AB101)</f>
        <v>0</v>
      </c>
      <c r="AD101">
        <f ca="1">IF(OR(COUNTIF(PreElaborazione!AC$8:'PreElaborazione'!AC100,PreElaborazione!AC101)&gt;0,PreElaborazione!AC101=""),0,PreElaborazione!AC101)</f>
        <v>0</v>
      </c>
      <c r="AE101">
        <f ca="1">IF(OR(COUNTIF(PreElaborazione!AD$8:'PreElaborazione'!AD100,PreElaborazione!AD101)&gt;0,PreElaborazione!AD101=""),0,PreElaborazione!AD101)</f>
        <v>0</v>
      </c>
      <c r="AF101">
        <f ca="1">IF(OR(COUNTIF(PreElaborazione!AE$8:'PreElaborazione'!AE100,PreElaborazione!AE101)&gt;0,PreElaborazione!AE101=""),0,PreElaborazione!AE101)</f>
        <v>0</v>
      </c>
      <c r="AG101">
        <f ca="1">IF(OR(COUNTIF(PreElaborazione!AF$8:'PreElaborazione'!AF100,PreElaborazione!AF101)&gt;0,PreElaborazione!AF101=""),0,PreElaborazione!AF101)</f>
        <v>0</v>
      </c>
      <c r="AH101">
        <f ca="1">IF(OR(COUNTIF(PreElaborazione!AG$8:'PreElaborazione'!AG100,PreElaborazione!AG101)&gt;0,PreElaborazione!AG101=""),0,PreElaborazione!AG101)</f>
        <v>0</v>
      </c>
      <c r="AI101">
        <f ca="1">IF(OR(COUNTIF(PreElaborazione!AH$8:'PreElaborazione'!AH100,PreElaborazione!AH101)&gt;0,PreElaborazione!AH101=""),0,PreElaborazione!AH101)</f>
        <v>0</v>
      </c>
      <c r="AJ101">
        <f ca="1">IF(OR(COUNTIF(PreElaborazione!AI$8:'PreElaborazione'!AI100,PreElaborazione!AI101)&gt;0,PreElaborazione!AI101=""),0,PreElaborazione!AI101)</f>
        <v>0</v>
      </c>
      <c r="AK101">
        <f ca="1">IF(OR(COUNTIF(PreElaborazione!AJ$8:'PreElaborazione'!AJ100,PreElaborazione!AJ101)&gt;0,PreElaborazione!AJ101=""),0,PreElaborazione!AJ101)</f>
        <v>0</v>
      </c>
      <c r="AL101">
        <f ca="1">IF(OR(COUNTIF(PreElaborazione!AK$8:'PreElaborazione'!AK100,PreElaborazione!AK101)&gt;0,PreElaborazione!AK101=""),0,PreElaborazione!AK101)</f>
        <v>0</v>
      </c>
      <c r="AM101">
        <f ca="1">IF(OR(COUNTIF(PreElaborazione!AL$8:'PreElaborazione'!AL100,PreElaborazione!AL101)&gt;0,PreElaborazione!AL101=""),0,PreElaborazione!AL101)</f>
        <v>0</v>
      </c>
      <c r="AN101">
        <f ca="1">IF(OR(COUNTIF(PreElaborazione!AM$8:'PreElaborazione'!AM100,PreElaborazione!AM101)&gt;0,PreElaborazione!AM101=""),0,PreElaborazione!AM101)</f>
        <v>0</v>
      </c>
      <c r="AO101">
        <f ca="1">IF(OR(COUNTIF(PreElaborazione!AN$8:'PreElaborazione'!AN100,PreElaborazione!AN101)&gt;0,PreElaborazione!AN101=""),0,PreElaborazione!AN101)</f>
        <v>0</v>
      </c>
      <c r="AP101">
        <f ca="1">IF(OR(COUNTIF(PreElaborazione!AO$8:'PreElaborazione'!AO100,PreElaborazione!AO101)&gt;0,PreElaborazione!AO101=""),0,PreElaborazione!AO101)</f>
        <v>0</v>
      </c>
      <c r="AQ101">
        <f ca="1">IF(OR(COUNTIF(PreElaborazione!AP$8:'PreElaborazione'!AP100,PreElaborazione!AP101)&gt;0,PreElaborazione!AP101=""),0,PreElaborazione!AP101)</f>
        <v>0</v>
      </c>
      <c r="AR101">
        <f ca="1">IF(OR(COUNTIF(PreElaborazione!AQ$8:'PreElaborazione'!AQ100,PreElaborazione!AQ101)&gt;0,PreElaborazione!AQ101=""),0,PreElaborazione!AQ101)</f>
        <v>0</v>
      </c>
      <c r="AS101">
        <f ca="1">IF(OR(COUNTIF(PreElaborazione!AR$8:'PreElaborazione'!AR100,PreElaborazione!AR101)&gt;0,PreElaborazione!AR101=""),0,PreElaborazione!AR101)</f>
        <v>0</v>
      </c>
      <c r="AT101">
        <f ca="1">IF(OR(COUNTIF(PreElaborazione!AS$8:'PreElaborazione'!AS100,PreElaborazione!AS101)&gt;0,PreElaborazione!AS101=""),0,PreElaborazione!AS101)</f>
        <v>0</v>
      </c>
      <c r="AU101">
        <f ca="1">IF(OR(COUNTIF(PreElaborazione!AT$8:'PreElaborazione'!AT100,PreElaborazione!AT101)&gt;0,PreElaborazione!AT101=""),0,PreElaborazione!AT101)</f>
        <v>0</v>
      </c>
      <c r="AV101">
        <f ca="1">IF(OR(COUNTIF(PreElaborazione!AU$8:'PreElaborazione'!AU100,PreElaborazione!AU101)&gt;0,PreElaborazione!AU101=""),0,PreElaborazione!AU101)</f>
        <v>0</v>
      </c>
      <c r="AW101">
        <f ca="1">IF(OR(COUNTIF(PreElaborazione!AV$8:'PreElaborazione'!AV100,PreElaborazione!AV101)&gt;0,PreElaborazione!AV101=""),0,PreElaborazione!AV101)</f>
        <v>0</v>
      </c>
      <c r="AX101">
        <f ca="1">IF(OR(COUNTIF(PreElaborazione!AW$8:'PreElaborazione'!AW100,PreElaborazione!AW101)&gt;0,PreElaborazione!AW101=""),0,PreElaborazione!AW101)</f>
        <v>0</v>
      </c>
      <c r="AY101">
        <f ca="1">IF(OR(COUNTIF(PreElaborazione!AX$8:'PreElaborazione'!AX100,PreElaborazione!AX101)&gt;0,PreElaborazione!AX101=""),0,PreElaborazione!AX101)</f>
        <v>0</v>
      </c>
      <c r="AZ101">
        <f ca="1">IF(OR(COUNTIF(PreElaborazione!AY$8:'PreElaborazione'!AY100,PreElaborazione!AY101)&gt;0,PreElaborazione!AY101=""),0,PreElaborazione!AY101)</f>
        <v>0</v>
      </c>
      <c r="BA101">
        <f ca="1">IF(OR(COUNTIF(PreElaborazione!AZ$8:'PreElaborazione'!AZ100,PreElaborazione!AZ101)&gt;0,PreElaborazione!AZ101=""),0,PreElaborazione!AZ101)</f>
        <v>0</v>
      </c>
      <c r="BB101">
        <f ca="1">IF(OR(COUNTIF(PreElaborazione!BA$8:'PreElaborazione'!BA100,PreElaborazione!BA101)&gt;0,PreElaborazione!BA101=""),0,PreElaborazione!BA101)</f>
        <v>0</v>
      </c>
      <c r="BC101">
        <f ca="1">IF(OR(COUNTIF(PreElaborazione!BB$8:'PreElaborazione'!BB100,PreElaborazione!BB101)&gt;0,PreElaborazione!BB101=""),0,PreElaborazione!BB101)</f>
        <v>0</v>
      </c>
      <c r="BD101">
        <f ca="1">IF(OR(COUNTIF(PreElaborazione!BC$8:'PreElaborazione'!BC100,PreElaborazione!BC101)&gt;0,PreElaborazione!BC101=""),0,PreElaborazione!BC101)</f>
        <v>0</v>
      </c>
      <c r="BE101">
        <f ca="1">IF(OR(COUNTIF(PreElaborazione!BD$8:'PreElaborazione'!BD100,PreElaborazione!BD101)&gt;0,PreElaborazione!BD101=""),0,PreElaborazione!BD101)</f>
        <v>0</v>
      </c>
      <c r="BF101">
        <f ca="1">IF(OR(COUNTIF(PreElaborazione!BE$8:'PreElaborazione'!BE100,PreElaborazione!BE101)&gt;0,PreElaborazione!BE101=""),0,PreElaborazione!BE101)</f>
        <v>0</v>
      </c>
      <c r="BG101">
        <f ca="1">IF(OR(COUNTIF(PreElaborazione!BF$8:'PreElaborazione'!BF100,PreElaborazione!BF101)&gt;0,PreElaborazione!BF101=""),0,PreElaborazione!BF101)</f>
        <v>0</v>
      </c>
      <c r="BH101">
        <f ca="1">IF(OR(COUNTIF(PreElaborazione!BG$8:'PreElaborazione'!BG100,PreElaborazione!BG101)&gt;0,PreElaborazione!BG101=""),0,PreElaborazione!BG101)</f>
        <v>0</v>
      </c>
      <c r="BI101">
        <f ca="1">IF(OR(COUNTIF(PreElaborazione!BH$8:'PreElaborazione'!BH100,PreElaborazione!BH101)&gt;0,PreElaborazione!BH101=""),0,PreElaborazione!BH101)</f>
        <v>0</v>
      </c>
      <c r="BJ101">
        <f ca="1">IF(OR(COUNTIF(PreElaborazione!BI$8:'PreElaborazione'!BI100,PreElaborazione!BI101)&gt;0,PreElaborazione!BI101=""),0,PreElaborazione!BI101)</f>
        <v>0</v>
      </c>
      <c r="BK101">
        <f ca="1">IF(OR(COUNTIF(PreElaborazione!BJ$8:'PreElaborazione'!BJ100,PreElaborazione!BJ101)&gt;0,PreElaborazione!BJ101=""),0,PreElaborazione!BJ101)</f>
        <v>0</v>
      </c>
      <c r="BL101">
        <f ca="1">IF(OR(COUNTIF(PreElaborazione!BK$8:'PreElaborazione'!BK100,PreElaborazione!BK101)&gt;0,PreElaborazione!BK101=""),0,PreElaborazione!BK101)</f>
        <v>0</v>
      </c>
      <c r="BM101">
        <f ca="1">IF(OR(COUNTIF(PreElaborazione!BL$8:'PreElaborazione'!BL100,PreElaborazione!BL101)&gt;0,PreElaborazione!BL101=""),0,PreElaborazione!BL101)</f>
        <v>0</v>
      </c>
      <c r="BN101">
        <f ca="1">IF(OR(COUNTIF(PreElaborazione!BM$8:'PreElaborazione'!BM100,PreElaborazione!BM101)&gt;0,PreElaborazione!BM101=""),0,PreElaborazione!BM101)</f>
        <v>0</v>
      </c>
      <c r="BO101">
        <f ca="1">IF(OR(COUNTIF(PreElaborazione!BN$8:'PreElaborazione'!BN100,PreElaborazione!BN101)&gt;0,PreElaborazione!BN101=""),0,PreElaborazione!BN101)</f>
        <v>0</v>
      </c>
      <c r="BP101">
        <f ca="1">IF(OR(COUNTIF(PreElaborazione!BO$8:'PreElaborazione'!BO100,PreElaborazione!BO101)&gt;0,PreElaborazione!BO101=""),0,PreElaborazione!BO101)</f>
        <v>0</v>
      </c>
      <c r="BQ101">
        <f ca="1">IF(OR(COUNTIF(PreElaborazione!BP$8:'PreElaborazione'!BP100,PreElaborazione!BP101)&gt;0,PreElaborazione!BP101=""),0,PreElaborazione!BP101)</f>
        <v>0</v>
      </c>
      <c r="BR101">
        <f ca="1">IF(OR(COUNTIF(PreElaborazione!BQ$8:'PreElaborazione'!BQ100,PreElaborazione!BQ101)&gt;0,PreElaborazione!BQ101=""),0,PreElaborazione!BQ101)</f>
        <v>0</v>
      </c>
      <c r="BS101">
        <f ca="1">IF(OR(COUNTIF(PreElaborazione!BR$8:'PreElaborazione'!BR100,PreElaborazione!BR101)&gt;0,PreElaborazione!BR101=""),0,PreElaborazione!BR101)</f>
        <v>0</v>
      </c>
      <c r="BT101">
        <f ca="1">IF(OR(COUNTIF(PreElaborazione!BS$8:'PreElaborazione'!BS100,PreElaborazione!BS101)&gt;0,PreElaborazione!BS101=""),0,PreElaborazione!BS101)</f>
        <v>0</v>
      </c>
      <c r="BU101">
        <f ca="1">IF(OR(COUNTIF(PreElaborazione!BT$8:'PreElaborazione'!BT100,PreElaborazione!BT101)&gt;0,PreElaborazione!BT101=""),0,PreElaborazione!BT101)</f>
        <v>0</v>
      </c>
      <c r="BV101">
        <f ca="1">IF(OR(COUNTIF(PreElaborazione!BU$8:'PreElaborazione'!BU100,PreElaborazione!BU101)&gt;0,PreElaborazione!BU101=""),0,PreElaborazione!BU101)</f>
        <v>0</v>
      </c>
      <c r="BW101">
        <f ca="1">IF(OR(COUNTIF(PreElaborazione!BV$8:'PreElaborazione'!BV100,PreElaborazione!BV101)&gt;0,PreElaborazione!BV101=""),0,PreElaborazione!BV101)</f>
        <v>0</v>
      </c>
      <c r="BX101">
        <f ca="1">IF(OR(COUNTIF(PreElaborazione!BW$8:'PreElaborazione'!BW100,PreElaborazione!BW101)&gt;0,PreElaborazione!BW101=""),0,PreElaborazione!BW101)</f>
        <v>0</v>
      </c>
      <c r="BY101">
        <f ca="1">IF(OR(COUNTIF(PreElaborazione!BX$8:'PreElaborazione'!BX100,PreElaborazione!BX101)&gt;0,PreElaborazione!BX101=""),0,PreElaborazione!BX101)</f>
        <v>0</v>
      </c>
      <c r="BZ101">
        <f ca="1">IF(OR(COUNTIF(PreElaborazione!BY$8:'PreElaborazione'!BY100,PreElaborazione!BY101)&gt;0,PreElaborazione!BY101=""),0,PreElaborazione!BY101)</f>
        <v>0</v>
      </c>
      <c r="CA101">
        <f ca="1">IF(OR(COUNTIF(PreElaborazione!BZ$8:'PreElaborazione'!BZ100,PreElaborazione!BZ101)&gt;0,PreElaborazione!BZ101=""),0,PreElaborazione!BZ101)</f>
        <v>0</v>
      </c>
      <c r="CB101">
        <f ca="1">IF(OR(COUNTIF(PreElaborazione!CA$8:'PreElaborazione'!CA100,PreElaborazione!CA101)&gt;0,PreElaborazione!CA101=""),0,PreElaborazione!CA101)</f>
        <v>0</v>
      </c>
      <c r="CC101">
        <f ca="1">IF(OR(COUNTIF(PreElaborazione!CB$8:'PreElaborazione'!CB100,PreElaborazione!CB101)&gt;0,PreElaborazione!CB101=""),0,PreElaborazione!CB101)</f>
        <v>0</v>
      </c>
      <c r="CD101">
        <f ca="1">IF(OR(COUNTIF(PreElaborazione!CC$8:'PreElaborazione'!CC100,PreElaborazione!CC101)&gt;0,PreElaborazione!CC101=""),0,PreElaborazione!CC101)</f>
        <v>0</v>
      </c>
      <c r="CE101">
        <f ca="1">IF(OR(COUNTIF(PreElaborazione!CD$8:'PreElaborazione'!CD100,PreElaborazione!CD101)&gt;0,PreElaborazione!CD101=""),0,PreElaborazione!CD101)</f>
        <v>0</v>
      </c>
      <c r="CF101">
        <f ca="1">IF(OR(COUNTIF(PreElaborazione!CE$8:'PreElaborazione'!CE100,PreElaborazione!CE101)&gt;0,PreElaborazione!CE101=""),0,PreElaborazione!CE101)</f>
        <v>0</v>
      </c>
      <c r="CG101">
        <f ca="1">IF(OR(COUNTIF(PreElaborazione!CF$8:'PreElaborazione'!CF100,PreElaborazione!CF101)&gt;0,PreElaborazione!CF101=""),0,PreElaborazione!CF101)</f>
        <v>0</v>
      </c>
      <c r="CH101">
        <f ca="1">IF(OR(COUNTIF(PreElaborazione!CG$8:'PreElaborazione'!CG100,PreElaborazione!CG101)&gt;0,PreElaborazione!CG101=""),0,PreElaborazione!CG101)</f>
        <v>0</v>
      </c>
      <c r="CI101">
        <f ca="1">IF(OR(COUNTIF(PreElaborazione!CH$8:'PreElaborazione'!CH100,PreElaborazione!CH101)&gt;0,PreElaborazione!CH101=""),0,PreElaborazione!CH101)</f>
        <v>0</v>
      </c>
      <c r="CJ101">
        <f ca="1">IF(OR(COUNTIF(PreElaborazione!CI$8:'PreElaborazione'!CI100,PreElaborazione!CI101)&gt;0,PreElaborazione!CI101=""),0,PreElaborazione!CI101)</f>
        <v>0</v>
      </c>
      <c r="CK101">
        <f ca="1">IF(OR(COUNTIF(PreElaborazione!CJ$8:'PreElaborazione'!CJ100,PreElaborazione!CJ101)&gt;0,PreElaborazione!CJ101=""),0,PreElaborazione!CJ101)</f>
        <v>0</v>
      </c>
      <c r="CL101">
        <f ca="1">IF(OR(COUNTIF(PreElaborazione!CK$8:'PreElaborazione'!CK100,PreElaborazione!CK101)&gt;0,PreElaborazione!CK101=""),0,PreElaborazione!CK101)</f>
        <v>0</v>
      </c>
      <c r="CM101">
        <f ca="1">IF(OR(COUNTIF(PreElaborazione!CL$8:'PreElaborazione'!CL100,PreElaborazione!CL101)&gt;0,PreElaborazione!CL101=""),0,PreElaborazione!CL101)</f>
        <v>0</v>
      </c>
      <c r="CN101">
        <f ca="1">IF(OR(COUNTIF(PreElaborazione!CM$8:'PreElaborazione'!CM100,PreElaborazione!CM101)&gt;0,PreElaborazione!CM101=""),0,PreElaborazione!CM101)</f>
        <v>0</v>
      </c>
      <c r="CO101">
        <f ca="1">IF(OR(COUNTIF(PreElaborazione!CN$8:'PreElaborazione'!CN100,PreElaborazione!CN101)&gt;0,PreElaborazione!CN101=""),0,PreElaborazione!CN101)</f>
        <v>0</v>
      </c>
      <c r="CP101">
        <f ca="1">IF(OR(COUNTIF(PreElaborazione!CO$8:'PreElaborazione'!CO100,PreElaborazione!CO101)&gt;0,PreElaborazione!CO101=""),0,PreElaborazione!CO101)</f>
        <v>0</v>
      </c>
      <c r="CQ101">
        <f ca="1">IF(OR(COUNTIF(PreElaborazione!CP$8:'PreElaborazione'!CP100,PreElaborazione!CP101)&gt;0,PreElaborazione!CP101=""),0,PreElaborazione!CP101)</f>
        <v>0</v>
      </c>
      <c r="CR101">
        <f ca="1">IF(OR(COUNTIF(PreElaborazione!CQ$8:'PreElaborazione'!CQ100,PreElaborazione!CQ101)&gt;0,PreElaborazione!CQ101=""),0,PreElaborazione!CQ101)</f>
        <v>0</v>
      </c>
      <c r="CS101">
        <f ca="1">IF(OR(COUNTIF(PreElaborazione!CR$8:'PreElaborazione'!CR100,PreElaborazione!CR101)&gt;0,PreElaborazione!CR101=""),0,PreElaborazione!CR101)</f>
        <v>0</v>
      </c>
      <c r="CT101">
        <f ca="1">IF(OR(COUNTIF(PreElaborazione!CS$8:'PreElaborazione'!CS100,PreElaborazione!CS101)&gt;0,PreElaborazione!CS101=""),0,PreElaborazione!CS101)</f>
        <v>0</v>
      </c>
      <c r="CU101">
        <f ca="1">IF(OR(COUNTIF(PreElaborazione!CT$8:'PreElaborazione'!CT100,PreElaborazione!CT101)&gt;0,PreElaborazione!CT101=""),0,PreElaborazione!CT101)</f>
        <v>0</v>
      </c>
      <c r="CV101">
        <f ca="1">IF(OR(COUNTIF(PreElaborazione!CU$8:'PreElaborazione'!CU100,PreElaborazione!CU101)&gt;0,PreElaborazione!CU101=""),0,PreElaborazione!CU101)</f>
        <v>0</v>
      </c>
      <c r="CW101">
        <f ca="1">IF(OR(COUNTIF(PreElaborazione!CV$8:'PreElaborazione'!CV100,PreElaborazione!CV101)&gt;0,PreElaborazione!CV101=""),0,PreElaborazione!CV101)</f>
        <v>0</v>
      </c>
      <c r="CX101">
        <f ca="1">IF(OR(COUNTIF(PreElaborazione!CW$8:'PreElaborazione'!CW100,PreElaborazione!CW101)&gt;0,PreElaborazione!CW101=""),0,PreElaborazione!CW101)</f>
        <v>0</v>
      </c>
      <c r="CY101">
        <f ca="1">IF(OR(COUNTIF(PreElaborazione!CX$8:'PreElaborazione'!CX100,PreElaborazione!CX101)&gt;0,PreElaborazione!CX101=""),0,PreElaborazione!CX101)</f>
        <v>0</v>
      </c>
      <c r="CZ101">
        <f ca="1">IF(OR(COUNTIF(PreElaborazione!CY$8:'PreElaborazione'!CY100,PreElaborazione!CY101)&gt;0,PreElaborazione!CY101=""),0,PreElaborazione!CY101)</f>
        <v>0</v>
      </c>
      <c r="DA101">
        <f ca="1">IF(OR(COUNTIF(PreElaborazione!CZ$8:'PreElaborazione'!CZ100,PreElaborazione!CZ101)&gt;0,PreElaborazione!CZ101=""),0,PreElaborazione!CZ101)</f>
        <v>0</v>
      </c>
      <c r="DB101">
        <f ca="1">IF(OR(COUNTIF(PreElaborazione!DA$8:'PreElaborazione'!DA100,PreElaborazione!DA101)&gt;0,PreElaborazione!DA101=""),0,PreElaborazione!DA101)</f>
        <v>0</v>
      </c>
      <c r="DC101">
        <f ca="1">IF(OR(COUNTIF(PreElaborazione!DB$8:'PreElaborazione'!DB100,PreElaborazione!DB101)&gt;0,PreElaborazione!DB101=""),0,PreElaborazione!DB101)</f>
        <v>0</v>
      </c>
      <c r="DD101" s="268">
        <f t="shared" ca="1" si="1"/>
        <v>0</v>
      </c>
    </row>
    <row r="102" spans="1:108">
      <c r="B102" s="121">
        <v>95</v>
      </c>
      <c r="C102">
        <f ca="1">IF(OR(COUNTIF(PreElaborazione!B$8:'PreElaborazione'!B101,PreElaborazione!B102)&gt;0,PreElaborazione!B102=""),0,PreElaborazione!B102)</f>
        <v>0</v>
      </c>
      <c r="D102">
        <f ca="1">IF(OR(COUNTIF(PreElaborazione!C$8:'PreElaborazione'!C101,PreElaborazione!C102)&gt;0,PreElaborazione!C102=""),0,PreElaborazione!C102)</f>
        <v>0</v>
      </c>
      <c r="E102">
        <f ca="1">IF(OR(COUNTIF(PreElaborazione!D$8:'PreElaborazione'!D101,PreElaborazione!D102)&gt;0,PreElaborazione!D102=""),0,PreElaborazione!D102)</f>
        <v>0</v>
      </c>
      <c r="F102">
        <f ca="1">IF(OR(COUNTIF(PreElaborazione!E$8:'PreElaborazione'!E101,PreElaborazione!E102)&gt;0,PreElaborazione!E102=""),0,PreElaborazione!E102)</f>
        <v>0</v>
      </c>
      <c r="G102">
        <f ca="1">IF(OR(COUNTIF(PreElaborazione!F$8:'PreElaborazione'!F101,PreElaborazione!F102)&gt;0,PreElaborazione!F102=""),0,PreElaborazione!F102)</f>
        <v>0</v>
      </c>
      <c r="H102">
        <f ca="1">IF(OR(COUNTIF(PreElaborazione!G$8:'PreElaborazione'!G101,PreElaborazione!G102)&gt;0,PreElaborazione!G102=""),0,PreElaborazione!G102)</f>
        <v>0</v>
      </c>
      <c r="I102">
        <f ca="1">IF(OR(COUNTIF(PreElaborazione!H$8:'PreElaborazione'!H101,PreElaborazione!H102)&gt;0,PreElaborazione!H102=""),0,PreElaborazione!H102)</f>
        <v>0</v>
      </c>
      <c r="J102">
        <f ca="1">IF(OR(COUNTIF(PreElaborazione!I$8:'PreElaborazione'!I101,PreElaborazione!I102)&gt;0,PreElaborazione!I102=""),0,PreElaborazione!I102)</f>
        <v>0</v>
      </c>
      <c r="K102">
        <f ca="1">IF(OR(COUNTIF(PreElaborazione!J$8:'PreElaborazione'!J101,PreElaborazione!J102)&gt;0,PreElaborazione!J102=""),0,PreElaborazione!J102)</f>
        <v>0</v>
      </c>
      <c r="L102">
        <f ca="1">IF(OR(COUNTIF(PreElaborazione!K$8:'PreElaborazione'!K101,PreElaborazione!K102)&gt;0,PreElaborazione!K102=""),0,PreElaborazione!K102)</f>
        <v>0</v>
      </c>
      <c r="M102">
        <f ca="1">IF(OR(COUNTIF(PreElaborazione!L$8:'PreElaborazione'!L101,PreElaborazione!L102)&gt;0,PreElaborazione!L102=""),0,PreElaborazione!L102)</f>
        <v>0</v>
      </c>
      <c r="N102">
        <f ca="1">IF(OR(COUNTIF(PreElaborazione!M$8:'PreElaborazione'!M101,PreElaborazione!M102)&gt;0,PreElaborazione!M102=""),0,PreElaborazione!M102)</f>
        <v>0</v>
      </c>
      <c r="O102">
        <f ca="1">IF(OR(COUNTIF(PreElaborazione!N$8:'PreElaborazione'!N101,PreElaborazione!N102)&gt;0,PreElaborazione!N102=""),0,PreElaborazione!N102)</f>
        <v>0</v>
      </c>
      <c r="P102">
        <f ca="1">IF(OR(COUNTIF(PreElaborazione!O$8:'PreElaborazione'!O101,PreElaborazione!O102)&gt;0,PreElaborazione!O102=""),0,PreElaborazione!O102)</f>
        <v>0</v>
      </c>
      <c r="Q102">
        <f ca="1">IF(OR(COUNTIF(PreElaborazione!P$8:'PreElaborazione'!P101,PreElaborazione!P102)&gt;0,PreElaborazione!P102=""),0,PreElaborazione!P102)</f>
        <v>0</v>
      </c>
      <c r="R102">
        <f ca="1">IF(OR(COUNTIF(PreElaborazione!Q$8:'PreElaborazione'!Q101,PreElaborazione!Q102)&gt;0,PreElaborazione!Q102=""),0,PreElaborazione!Q102)</f>
        <v>0</v>
      </c>
      <c r="S102">
        <f ca="1">IF(OR(COUNTIF(PreElaborazione!R$8:'PreElaborazione'!R101,PreElaborazione!R102)&gt;0,PreElaborazione!R102=""),0,PreElaborazione!R102)</f>
        <v>0</v>
      </c>
      <c r="T102">
        <f ca="1">IF(OR(COUNTIF(PreElaborazione!S$8:'PreElaborazione'!S101,PreElaborazione!S102)&gt;0,PreElaborazione!S102=""),0,PreElaborazione!S102)</f>
        <v>0</v>
      </c>
      <c r="U102">
        <f ca="1">IF(OR(COUNTIF(PreElaborazione!T$8:'PreElaborazione'!T101,PreElaborazione!T102)&gt;0,PreElaborazione!T102=""),0,PreElaborazione!T102)</f>
        <v>0</v>
      </c>
      <c r="V102">
        <f ca="1">IF(OR(COUNTIF(PreElaborazione!U$8:'PreElaborazione'!U101,PreElaborazione!U102)&gt;0,PreElaborazione!U102=""),0,PreElaborazione!U102)</f>
        <v>0</v>
      </c>
      <c r="W102">
        <f ca="1">IF(OR(COUNTIF(PreElaborazione!V$8:'PreElaborazione'!V101,PreElaborazione!V102)&gt;0,PreElaborazione!V102=""),0,PreElaborazione!V102)</f>
        <v>0</v>
      </c>
      <c r="X102">
        <f ca="1">IF(OR(COUNTIF(PreElaborazione!W$8:'PreElaborazione'!W101,PreElaborazione!W102)&gt;0,PreElaborazione!W102=""),0,PreElaborazione!W102)</f>
        <v>0</v>
      </c>
      <c r="Y102">
        <f ca="1">IF(OR(COUNTIF(PreElaborazione!X$8:'PreElaborazione'!X101,PreElaborazione!X102)&gt;0,PreElaborazione!X102=""),0,PreElaborazione!X102)</f>
        <v>0</v>
      </c>
      <c r="Z102">
        <f ca="1">IF(OR(COUNTIF(PreElaborazione!Y$8:'PreElaborazione'!Y101,PreElaborazione!Y102)&gt;0,PreElaborazione!Y102=""),0,PreElaborazione!Y102)</f>
        <v>0</v>
      </c>
      <c r="AA102">
        <f ca="1">IF(OR(COUNTIF(PreElaborazione!Z$8:'PreElaborazione'!Z101,PreElaborazione!Z102)&gt;0,PreElaborazione!Z102=""),0,PreElaborazione!Z102)</f>
        <v>0</v>
      </c>
      <c r="AB102">
        <f ca="1">IF(OR(COUNTIF(PreElaborazione!AA$8:'PreElaborazione'!AA101,PreElaborazione!AA102)&gt;0,PreElaborazione!AA102=""),0,PreElaborazione!AA102)</f>
        <v>0</v>
      </c>
      <c r="AC102">
        <f ca="1">IF(OR(COUNTIF(PreElaborazione!AB$8:'PreElaborazione'!AB101,PreElaborazione!AB102)&gt;0,PreElaborazione!AB102=""),0,PreElaborazione!AB102)</f>
        <v>0</v>
      </c>
      <c r="AD102">
        <f ca="1">IF(OR(COUNTIF(PreElaborazione!AC$8:'PreElaborazione'!AC101,PreElaborazione!AC102)&gt;0,PreElaborazione!AC102=""),0,PreElaborazione!AC102)</f>
        <v>0</v>
      </c>
      <c r="AE102">
        <f ca="1">IF(OR(COUNTIF(PreElaborazione!AD$8:'PreElaborazione'!AD101,PreElaborazione!AD102)&gt;0,PreElaborazione!AD102=""),0,PreElaborazione!AD102)</f>
        <v>0</v>
      </c>
      <c r="AF102">
        <f ca="1">IF(OR(COUNTIF(PreElaborazione!AE$8:'PreElaborazione'!AE101,PreElaborazione!AE102)&gt;0,PreElaborazione!AE102=""),0,PreElaborazione!AE102)</f>
        <v>0</v>
      </c>
      <c r="AG102">
        <f ca="1">IF(OR(COUNTIF(PreElaborazione!AF$8:'PreElaborazione'!AF101,PreElaborazione!AF102)&gt;0,PreElaborazione!AF102=""),0,PreElaborazione!AF102)</f>
        <v>0</v>
      </c>
      <c r="AH102">
        <f ca="1">IF(OR(COUNTIF(PreElaborazione!AG$8:'PreElaborazione'!AG101,PreElaborazione!AG102)&gt;0,PreElaborazione!AG102=""),0,PreElaborazione!AG102)</f>
        <v>0</v>
      </c>
      <c r="AI102">
        <f ca="1">IF(OR(COUNTIF(PreElaborazione!AH$8:'PreElaborazione'!AH101,PreElaborazione!AH102)&gt;0,PreElaborazione!AH102=""),0,PreElaborazione!AH102)</f>
        <v>0</v>
      </c>
      <c r="AJ102">
        <f ca="1">IF(OR(COUNTIF(PreElaborazione!AI$8:'PreElaborazione'!AI101,PreElaborazione!AI102)&gt;0,PreElaborazione!AI102=""),0,PreElaborazione!AI102)</f>
        <v>0</v>
      </c>
      <c r="AK102">
        <f ca="1">IF(OR(COUNTIF(PreElaborazione!AJ$8:'PreElaborazione'!AJ101,PreElaborazione!AJ102)&gt;0,PreElaborazione!AJ102=""),0,PreElaborazione!AJ102)</f>
        <v>0</v>
      </c>
      <c r="AL102">
        <f ca="1">IF(OR(COUNTIF(PreElaborazione!AK$8:'PreElaborazione'!AK101,PreElaborazione!AK102)&gt;0,PreElaborazione!AK102=""),0,PreElaborazione!AK102)</f>
        <v>0</v>
      </c>
      <c r="AM102">
        <f ca="1">IF(OR(COUNTIF(PreElaborazione!AL$8:'PreElaborazione'!AL101,PreElaborazione!AL102)&gt;0,PreElaborazione!AL102=""),0,PreElaborazione!AL102)</f>
        <v>0</v>
      </c>
      <c r="AN102">
        <f ca="1">IF(OR(COUNTIF(PreElaborazione!AM$8:'PreElaborazione'!AM101,PreElaborazione!AM102)&gt;0,PreElaborazione!AM102=""),0,PreElaborazione!AM102)</f>
        <v>0</v>
      </c>
      <c r="AO102">
        <f ca="1">IF(OR(COUNTIF(PreElaborazione!AN$8:'PreElaborazione'!AN101,PreElaborazione!AN102)&gt;0,PreElaborazione!AN102=""),0,PreElaborazione!AN102)</f>
        <v>0</v>
      </c>
      <c r="AP102">
        <f ca="1">IF(OR(COUNTIF(PreElaborazione!AO$8:'PreElaborazione'!AO101,PreElaborazione!AO102)&gt;0,PreElaborazione!AO102=""),0,PreElaborazione!AO102)</f>
        <v>0</v>
      </c>
      <c r="AQ102">
        <f ca="1">IF(OR(COUNTIF(PreElaborazione!AP$8:'PreElaborazione'!AP101,PreElaborazione!AP102)&gt;0,PreElaborazione!AP102=""),0,PreElaborazione!AP102)</f>
        <v>0</v>
      </c>
      <c r="AR102">
        <f ca="1">IF(OR(COUNTIF(PreElaborazione!AQ$8:'PreElaborazione'!AQ101,PreElaborazione!AQ102)&gt;0,PreElaborazione!AQ102=""),0,PreElaborazione!AQ102)</f>
        <v>0</v>
      </c>
      <c r="AS102">
        <f ca="1">IF(OR(COUNTIF(PreElaborazione!AR$8:'PreElaborazione'!AR101,PreElaborazione!AR102)&gt;0,PreElaborazione!AR102=""),0,PreElaborazione!AR102)</f>
        <v>0</v>
      </c>
      <c r="AT102">
        <f ca="1">IF(OR(COUNTIF(PreElaborazione!AS$8:'PreElaborazione'!AS101,PreElaborazione!AS102)&gt;0,PreElaborazione!AS102=""),0,PreElaborazione!AS102)</f>
        <v>0</v>
      </c>
      <c r="AU102">
        <f ca="1">IF(OR(COUNTIF(PreElaborazione!AT$8:'PreElaborazione'!AT101,PreElaborazione!AT102)&gt;0,PreElaborazione!AT102=""),0,PreElaborazione!AT102)</f>
        <v>0</v>
      </c>
      <c r="AV102">
        <f ca="1">IF(OR(COUNTIF(PreElaborazione!AU$8:'PreElaborazione'!AU101,PreElaborazione!AU102)&gt;0,PreElaborazione!AU102=""),0,PreElaborazione!AU102)</f>
        <v>0</v>
      </c>
      <c r="AW102">
        <f ca="1">IF(OR(COUNTIF(PreElaborazione!AV$8:'PreElaborazione'!AV101,PreElaborazione!AV102)&gt;0,PreElaborazione!AV102=""),0,PreElaborazione!AV102)</f>
        <v>0</v>
      </c>
      <c r="AX102">
        <f ca="1">IF(OR(COUNTIF(PreElaborazione!AW$8:'PreElaborazione'!AW101,PreElaborazione!AW102)&gt;0,PreElaborazione!AW102=""),0,PreElaborazione!AW102)</f>
        <v>0</v>
      </c>
      <c r="AY102">
        <f ca="1">IF(OR(COUNTIF(PreElaborazione!AX$8:'PreElaborazione'!AX101,PreElaborazione!AX102)&gt;0,PreElaborazione!AX102=""),0,PreElaborazione!AX102)</f>
        <v>0</v>
      </c>
      <c r="AZ102">
        <f ca="1">IF(OR(COUNTIF(PreElaborazione!AY$8:'PreElaborazione'!AY101,PreElaborazione!AY102)&gt;0,PreElaborazione!AY102=""),0,PreElaborazione!AY102)</f>
        <v>0</v>
      </c>
      <c r="BA102">
        <f ca="1">IF(OR(COUNTIF(PreElaborazione!AZ$8:'PreElaborazione'!AZ101,PreElaborazione!AZ102)&gt;0,PreElaborazione!AZ102=""),0,PreElaborazione!AZ102)</f>
        <v>0</v>
      </c>
      <c r="BB102">
        <f ca="1">IF(OR(COUNTIF(PreElaborazione!BA$8:'PreElaborazione'!BA101,PreElaborazione!BA102)&gt;0,PreElaborazione!BA102=""),0,PreElaborazione!BA102)</f>
        <v>0</v>
      </c>
      <c r="BC102">
        <f ca="1">IF(OR(COUNTIF(PreElaborazione!BB$8:'PreElaborazione'!BB101,PreElaborazione!BB102)&gt;0,PreElaborazione!BB102=""),0,PreElaborazione!BB102)</f>
        <v>0</v>
      </c>
      <c r="BD102">
        <f ca="1">IF(OR(COUNTIF(PreElaborazione!BC$8:'PreElaborazione'!BC101,PreElaborazione!BC102)&gt;0,PreElaborazione!BC102=""),0,PreElaborazione!BC102)</f>
        <v>0</v>
      </c>
      <c r="BE102">
        <f ca="1">IF(OR(COUNTIF(PreElaborazione!BD$8:'PreElaborazione'!BD101,PreElaborazione!BD102)&gt;0,PreElaborazione!BD102=""),0,PreElaborazione!BD102)</f>
        <v>0</v>
      </c>
      <c r="BF102">
        <f ca="1">IF(OR(COUNTIF(PreElaborazione!BE$8:'PreElaborazione'!BE101,PreElaborazione!BE102)&gt;0,PreElaborazione!BE102=""),0,PreElaborazione!BE102)</f>
        <v>0</v>
      </c>
      <c r="BG102">
        <f ca="1">IF(OR(COUNTIF(PreElaborazione!BF$8:'PreElaborazione'!BF101,PreElaborazione!BF102)&gt;0,PreElaborazione!BF102=""),0,PreElaborazione!BF102)</f>
        <v>0</v>
      </c>
      <c r="BH102">
        <f ca="1">IF(OR(COUNTIF(PreElaborazione!BG$8:'PreElaborazione'!BG101,PreElaborazione!BG102)&gt;0,PreElaborazione!BG102=""),0,PreElaborazione!BG102)</f>
        <v>0</v>
      </c>
      <c r="BI102">
        <f ca="1">IF(OR(COUNTIF(PreElaborazione!BH$8:'PreElaborazione'!BH101,PreElaborazione!BH102)&gt;0,PreElaborazione!BH102=""),0,PreElaborazione!BH102)</f>
        <v>0</v>
      </c>
      <c r="BJ102">
        <f ca="1">IF(OR(COUNTIF(PreElaborazione!BI$8:'PreElaborazione'!BI101,PreElaborazione!BI102)&gt;0,PreElaborazione!BI102=""),0,PreElaborazione!BI102)</f>
        <v>0</v>
      </c>
      <c r="BK102">
        <f ca="1">IF(OR(COUNTIF(PreElaborazione!BJ$8:'PreElaborazione'!BJ101,PreElaborazione!BJ102)&gt;0,PreElaborazione!BJ102=""),0,PreElaborazione!BJ102)</f>
        <v>0</v>
      </c>
      <c r="BL102">
        <f ca="1">IF(OR(COUNTIF(PreElaborazione!BK$8:'PreElaborazione'!BK101,PreElaborazione!BK102)&gt;0,PreElaborazione!BK102=""),0,PreElaborazione!BK102)</f>
        <v>0</v>
      </c>
      <c r="BM102">
        <f ca="1">IF(OR(COUNTIF(PreElaborazione!BL$8:'PreElaborazione'!BL101,PreElaborazione!BL102)&gt;0,PreElaborazione!BL102=""),0,PreElaborazione!BL102)</f>
        <v>0</v>
      </c>
      <c r="BN102">
        <f ca="1">IF(OR(COUNTIF(PreElaborazione!BM$8:'PreElaborazione'!BM101,PreElaborazione!BM102)&gt;0,PreElaborazione!BM102=""),0,PreElaborazione!BM102)</f>
        <v>0</v>
      </c>
      <c r="BO102">
        <f ca="1">IF(OR(COUNTIF(PreElaborazione!BN$8:'PreElaborazione'!BN101,PreElaborazione!BN102)&gt;0,PreElaborazione!BN102=""),0,PreElaborazione!BN102)</f>
        <v>0</v>
      </c>
      <c r="BP102">
        <f ca="1">IF(OR(COUNTIF(PreElaborazione!BO$8:'PreElaborazione'!BO101,PreElaborazione!BO102)&gt;0,PreElaborazione!BO102=""),0,PreElaborazione!BO102)</f>
        <v>0</v>
      </c>
      <c r="BQ102">
        <f ca="1">IF(OR(COUNTIF(PreElaborazione!BP$8:'PreElaborazione'!BP101,PreElaborazione!BP102)&gt;0,PreElaborazione!BP102=""),0,PreElaborazione!BP102)</f>
        <v>0</v>
      </c>
      <c r="BR102">
        <f ca="1">IF(OR(COUNTIF(PreElaborazione!BQ$8:'PreElaborazione'!BQ101,PreElaborazione!BQ102)&gt;0,PreElaborazione!BQ102=""),0,PreElaborazione!BQ102)</f>
        <v>0</v>
      </c>
      <c r="BS102">
        <f ca="1">IF(OR(COUNTIF(PreElaborazione!BR$8:'PreElaborazione'!BR101,PreElaborazione!BR102)&gt;0,PreElaborazione!BR102=""),0,PreElaborazione!BR102)</f>
        <v>0</v>
      </c>
      <c r="BT102">
        <f ca="1">IF(OR(COUNTIF(PreElaborazione!BS$8:'PreElaborazione'!BS101,PreElaborazione!BS102)&gt;0,PreElaborazione!BS102=""),0,PreElaborazione!BS102)</f>
        <v>0</v>
      </c>
      <c r="BU102">
        <f ca="1">IF(OR(COUNTIF(PreElaborazione!BT$8:'PreElaborazione'!BT101,PreElaborazione!BT102)&gt;0,PreElaborazione!BT102=""),0,PreElaborazione!BT102)</f>
        <v>0</v>
      </c>
      <c r="BV102">
        <f ca="1">IF(OR(COUNTIF(PreElaborazione!BU$8:'PreElaborazione'!BU101,PreElaborazione!BU102)&gt;0,PreElaborazione!BU102=""),0,PreElaborazione!BU102)</f>
        <v>0</v>
      </c>
      <c r="BW102">
        <f ca="1">IF(OR(COUNTIF(PreElaborazione!BV$8:'PreElaborazione'!BV101,PreElaborazione!BV102)&gt;0,PreElaborazione!BV102=""),0,PreElaborazione!BV102)</f>
        <v>0</v>
      </c>
      <c r="BX102">
        <f ca="1">IF(OR(COUNTIF(PreElaborazione!BW$8:'PreElaborazione'!BW101,PreElaborazione!BW102)&gt;0,PreElaborazione!BW102=""),0,PreElaborazione!BW102)</f>
        <v>0</v>
      </c>
      <c r="BY102">
        <f ca="1">IF(OR(COUNTIF(PreElaborazione!BX$8:'PreElaborazione'!BX101,PreElaborazione!BX102)&gt;0,PreElaborazione!BX102=""),0,PreElaborazione!BX102)</f>
        <v>0</v>
      </c>
      <c r="BZ102">
        <f ca="1">IF(OR(COUNTIF(PreElaborazione!BY$8:'PreElaborazione'!BY101,PreElaborazione!BY102)&gt;0,PreElaborazione!BY102=""),0,PreElaborazione!BY102)</f>
        <v>0</v>
      </c>
      <c r="CA102">
        <f ca="1">IF(OR(COUNTIF(PreElaborazione!BZ$8:'PreElaborazione'!BZ101,PreElaborazione!BZ102)&gt;0,PreElaborazione!BZ102=""),0,PreElaborazione!BZ102)</f>
        <v>0</v>
      </c>
      <c r="CB102">
        <f ca="1">IF(OR(COUNTIF(PreElaborazione!CA$8:'PreElaborazione'!CA101,PreElaborazione!CA102)&gt;0,PreElaborazione!CA102=""),0,PreElaborazione!CA102)</f>
        <v>0</v>
      </c>
      <c r="CC102">
        <f ca="1">IF(OR(COUNTIF(PreElaborazione!CB$8:'PreElaborazione'!CB101,PreElaborazione!CB102)&gt;0,PreElaborazione!CB102=""),0,PreElaborazione!CB102)</f>
        <v>0</v>
      </c>
      <c r="CD102">
        <f ca="1">IF(OR(COUNTIF(PreElaborazione!CC$8:'PreElaborazione'!CC101,PreElaborazione!CC102)&gt;0,PreElaborazione!CC102=""),0,PreElaborazione!CC102)</f>
        <v>0</v>
      </c>
      <c r="CE102">
        <f ca="1">IF(OR(COUNTIF(PreElaborazione!CD$8:'PreElaborazione'!CD101,PreElaborazione!CD102)&gt;0,PreElaborazione!CD102=""),0,PreElaborazione!CD102)</f>
        <v>0</v>
      </c>
      <c r="CF102">
        <f ca="1">IF(OR(COUNTIF(PreElaborazione!CE$8:'PreElaborazione'!CE101,PreElaborazione!CE102)&gt;0,PreElaborazione!CE102=""),0,PreElaborazione!CE102)</f>
        <v>0</v>
      </c>
      <c r="CG102">
        <f ca="1">IF(OR(COUNTIF(PreElaborazione!CF$8:'PreElaborazione'!CF101,PreElaborazione!CF102)&gt;0,PreElaborazione!CF102=""),0,PreElaborazione!CF102)</f>
        <v>0</v>
      </c>
      <c r="CH102">
        <f ca="1">IF(OR(COUNTIF(PreElaborazione!CG$8:'PreElaborazione'!CG101,PreElaborazione!CG102)&gt;0,PreElaborazione!CG102=""),0,PreElaborazione!CG102)</f>
        <v>0</v>
      </c>
      <c r="CI102">
        <f ca="1">IF(OR(COUNTIF(PreElaborazione!CH$8:'PreElaborazione'!CH101,PreElaborazione!CH102)&gt;0,PreElaborazione!CH102=""),0,PreElaborazione!CH102)</f>
        <v>0</v>
      </c>
      <c r="CJ102">
        <f ca="1">IF(OR(COUNTIF(PreElaborazione!CI$8:'PreElaborazione'!CI101,PreElaborazione!CI102)&gt;0,PreElaborazione!CI102=""),0,PreElaborazione!CI102)</f>
        <v>0</v>
      </c>
      <c r="CK102">
        <f ca="1">IF(OR(COUNTIF(PreElaborazione!CJ$8:'PreElaborazione'!CJ101,PreElaborazione!CJ102)&gt;0,PreElaborazione!CJ102=""),0,PreElaborazione!CJ102)</f>
        <v>0</v>
      </c>
      <c r="CL102">
        <f ca="1">IF(OR(COUNTIF(PreElaborazione!CK$8:'PreElaborazione'!CK101,PreElaborazione!CK102)&gt;0,PreElaborazione!CK102=""),0,PreElaborazione!CK102)</f>
        <v>0</v>
      </c>
      <c r="CM102">
        <f ca="1">IF(OR(COUNTIF(PreElaborazione!CL$8:'PreElaborazione'!CL101,PreElaborazione!CL102)&gt;0,PreElaborazione!CL102=""),0,PreElaborazione!CL102)</f>
        <v>0</v>
      </c>
      <c r="CN102">
        <f ca="1">IF(OR(COUNTIF(PreElaborazione!CM$8:'PreElaborazione'!CM101,PreElaborazione!CM102)&gt;0,PreElaborazione!CM102=""),0,PreElaborazione!CM102)</f>
        <v>0</v>
      </c>
      <c r="CO102">
        <f ca="1">IF(OR(COUNTIF(PreElaborazione!CN$8:'PreElaborazione'!CN101,PreElaborazione!CN102)&gt;0,PreElaborazione!CN102=""),0,PreElaborazione!CN102)</f>
        <v>0</v>
      </c>
      <c r="CP102">
        <f ca="1">IF(OR(COUNTIF(PreElaborazione!CO$8:'PreElaborazione'!CO101,PreElaborazione!CO102)&gt;0,PreElaborazione!CO102=""),0,PreElaborazione!CO102)</f>
        <v>0</v>
      </c>
      <c r="CQ102">
        <f ca="1">IF(OR(COUNTIF(PreElaborazione!CP$8:'PreElaborazione'!CP101,PreElaborazione!CP102)&gt;0,PreElaborazione!CP102=""),0,PreElaborazione!CP102)</f>
        <v>0</v>
      </c>
      <c r="CR102">
        <f ca="1">IF(OR(COUNTIF(PreElaborazione!CQ$8:'PreElaborazione'!CQ101,PreElaborazione!CQ102)&gt;0,PreElaborazione!CQ102=""),0,PreElaborazione!CQ102)</f>
        <v>0</v>
      </c>
      <c r="CS102">
        <f ca="1">IF(OR(COUNTIF(PreElaborazione!CR$8:'PreElaborazione'!CR101,PreElaborazione!CR102)&gt;0,PreElaborazione!CR102=""),0,PreElaborazione!CR102)</f>
        <v>0</v>
      </c>
      <c r="CT102">
        <f ca="1">IF(OR(COUNTIF(PreElaborazione!CS$8:'PreElaborazione'!CS101,PreElaborazione!CS102)&gt;0,PreElaborazione!CS102=""),0,PreElaborazione!CS102)</f>
        <v>0</v>
      </c>
      <c r="CU102">
        <f ca="1">IF(OR(COUNTIF(PreElaborazione!CT$8:'PreElaborazione'!CT101,PreElaborazione!CT102)&gt;0,PreElaborazione!CT102=""),0,PreElaborazione!CT102)</f>
        <v>0</v>
      </c>
      <c r="CV102">
        <f ca="1">IF(OR(COUNTIF(PreElaborazione!CU$8:'PreElaborazione'!CU101,PreElaborazione!CU102)&gt;0,PreElaborazione!CU102=""),0,PreElaborazione!CU102)</f>
        <v>0</v>
      </c>
      <c r="CW102">
        <f ca="1">IF(OR(COUNTIF(PreElaborazione!CV$8:'PreElaborazione'!CV101,PreElaborazione!CV102)&gt;0,PreElaborazione!CV102=""),0,PreElaborazione!CV102)</f>
        <v>0</v>
      </c>
      <c r="CX102">
        <f ca="1">IF(OR(COUNTIF(PreElaborazione!CW$8:'PreElaborazione'!CW101,PreElaborazione!CW102)&gt;0,PreElaborazione!CW102=""),0,PreElaborazione!CW102)</f>
        <v>0</v>
      </c>
      <c r="CY102">
        <f ca="1">IF(OR(COUNTIF(PreElaborazione!CX$8:'PreElaborazione'!CX101,PreElaborazione!CX102)&gt;0,PreElaborazione!CX102=""),0,PreElaborazione!CX102)</f>
        <v>0</v>
      </c>
      <c r="CZ102">
        <f ca="1">IF(OR(COUNTIF(PreElaborazione!CY$8:'PreElaborazione'!CY101,PreElaborazione!CY102)&gt;0,PreElaborazione!CY102=""),0,PreElaborazione!CY102)</f>
        <v>0</v>
      </c>
      <c r="DA102">
        <f ca="1">IF(OR(COUNTIF(PreElaborazione!CZ$8:'PreElaborazione'!CZ101,PreElaborazione!CZ102)&gt;0,PreElaborazione!CZ102=""),0,PreElaborazione!CZ102)</f>
        <v>0</v>
      </c>
      <c r="DB102">
        <f ca="1">IF(OR(COUNTIF(PreElaborazione!DA$8:'PreElaborazione'!DA101,PreElaborazione!DA102)&gt;0,PreElaborazione!DA102=""),0,PreElaborazione!DA102)</f>
        <v>0</v>
      </c>
      <c r="DC102">
        <f ca="1">IF(OR(COUNTIF(PreElaborazione!DB$8:'PreElaborazione'!DB101,PreElaborazione!DB102)&gt;0,PreElaborazione!DB102=""),0,PreElaborazione!DB102)</f>
        <v>0</v>
      </c>
      <c r="DD102" s="268">
        <f t="shared" ca="1" si="1"/>
        <v>0</v>
      </c>
    </row>
    <row r="103" spans="1:108">
      <c r="B103" s="121">
        <v>96</v>
      </c>
      <c r="C103">
        <f ca="1">IF(OR(COUNTIF(PreElaborazione!B$8:'PreElaborazione'!B102,PreElaborazione!B103)&gt;0,PreElaborazione!B103=""),0,PreElaborazione!B103)</f>
        <v>0</v>
      </c>
      <c r="D103">
        <f ca="1">IF(OR(COUNTIF(PreElaborazione!C$8:'PreElaborazione'!C102,PreElaborazione!C103)&gt;0,PreElaborazione!C103=""),0,PreElaborazione!C103)</f>
        <v>0</v>
      </c>
      <c r="E103">
        <f ca="1">IF(OR(COUNTIF(PreElaborazione!D$8:'PreElaborazione'!D102,PreElaborazione!D103)&gt;0,PreElaborazione!D103=""),0,PreElaborazione!D103)</f>
        <v>0</v>
      </c>
      <c r="F103">
        <f ca="1">IF(OR(COUNTIF(PreElaborazione!E$8:'PreElaborazione'!E102,PreElaborazione!E103)&gt;0,PreElaborazione!E103=""),0,PreElaborazione!E103)</f>
        <v>0</v>
      </c>
      <c r="G103">
        <f ca="1">IF(OR(COUNTIF(PreElaborazione!F$8:'PreElaborazione'!F102,PreElaborazione!F103)&gt;0,PreElaborazione!F103=""),0,PreElaborazione!F103)</f>
        <v>0</v>
      </c>
      <c r="H103">
        <f ca="1">IF(OR(COUNTIF(PreElaborazione!G$8:'PreElaborazione'!G102,PreElaborazione!G103)&gt;0,PreElaborazione!G103=""),0,PreElaborazione!G103)</f>
        <v>0</v>
      </c>
      <c r="I103">
        <f ca="1">IF(OR(COUNTIF(PreElaborazione!H$8:'PreElaborazione'!H102,PreElaborazione!H103)&gt;0,PreElaborazione!H103=""),0,PreElaborazione!H103)</f>
        <v>0</v>
      </c>
      <c r="J103">
        <f ca="1">IF(OR(COUNTIF(PreElaborazione!I$8:'PreElaborazione'!I102,PreElaborazione!I103)&gt;0,PreElaborazione!I103=""),0,PreElaborazione!I103)</f>
        <v>0</v>
      </c>
      <c r="K103">
        <f ca="1">IF(OR(COUNTIF(PreElaborazione!J$8:'PreElaborazione'!J102,PreElaborazione!J103)&gt;0,PreElaborazione!J103=""),0,PreElaborazione!J103)</f>
        <v>0</v>
      </c>
      <c r="L103">
        <f ca="1">IF(OR(COUNTIF(PreElaborazione!K$8:'PreElaborazione'!K102,PreElaborazione!K103)&gt;0,PreElaborazione!K103=""),0,PreElaborazione!K103)</f>
        <v>0</v>
      </c>
      <c r="M103">
        <f ca="1">IF(OR(COUNTIF(PreElaborazione!L$8:'PreElaborazione'!L102,PreElaborazione!L103)&gt;0,PreElaborazione!L103=""),0,PreElaborazione!L103)</f>
        <v>0</v>
      </c>
      <c r="N103">
        <f ca="1">IF(OR(COUNTIF(PreElaborazione!M$8:'PreElaborazione'!M102,PreElaborazione!M103)&gt;0,PreElaborazione!M103=""),0,PreElaborazione!M103)</f>
        <v>0</v>
      </c>
      <c r="O103">
        <f ca="1">IF(OR(COUNTIF(PreElaborazione!N$8:'PreElaborazione'!N102,PreElaborazione!N103)&gt;0,PreElaborazione!N103=""),0,PreElaborazione!N103)</f>
        <v>0</v>
      </c>
      <c r="P103">
        <f ca="1">IF(OR(COUNTIF(PreElaborazione!O$8:'PreElaborazione'!O102,PreElaborazione!O103)&gt;0,PreElaborazione!O103=""),0,PreElaborazione!O103)</f>
        <v>0</v>
      </c>
      <c r="Q103">
        <f ca="1">IF(OR(COUNTIF(PreElaborazione!P$8:'PreElaborazione'!P102,PreElaborazione!P103)&gt;0,PreElaborazione!P103=""),0,PreElaborazione!P103)</f>
        <v>0</v>
      </c>
      <c r="R103">
        <f ca="1">IF(OR(COUNTIF(PreElaborazione!Q$8:'PreElaborazione'!Q102,PreElaborazione!Q103)&gt;0,PreElaborazione!Q103=""),0,PreElaborazione!Q103)</f>
        <v>0</v>
      </c>
      <c r="S103">
        <f ca="1">IF(OR(COUNTIF(PreElaborazione!R$8:'PreElaborazione'!R102,PreElaborazione!R103)&gt;0,PreElaborazione!R103=""),0,PreElaborazione!R103)</f>
        <v>0</v>
      </c>
      <c r="T103">
        <f ca="1">IF(OR(COUNTIF(PreElaborazione!S$8:'PreElaborazione'!S102,PreElaborazione!S103)&gt;0,PreElaborazione!S103=""),0,PreElaborazione!S103)</f>
        <v>0</v>
      </c>
      <c r="U103">
        <f ca="1">IF(OR(COUNTIF(PreElaborazione!T$8:'PreElaborazione'!T102,PreElaborazione!T103)&gt;0,PreElaborazione!T103=""),0,PreElaborazione!T103)</f>
        <v>0</v>
      </c>
      <c r="V103">
        <f ca="1">IF(OR(COUNTIF(PreElaborazione!U$8:'PreElaborazione'!U102,PreElaborazione!U103)&gt;0,PreElaborazione!U103=""),0,PreElaborazione!U103)</f>
        <v>0</v>
      </c>
      <c r="W103">
        <f ca="1">IF(OR(COUNTIF(PreElaborazione!V$8:'PreElaborazione'!V102,PreElaborazione!V103)&gt;0,PreElaborazione!V103=""),0,PreElaborazione!V103)</f>
        <v>0</v>
      </c>
      <c r="X103">
        <f ca="1">IF(OR(COUNTIF(PreElaborazione!W$8:'PreElaborazione'!W102,PreElaborazione!W103)&gt;0,PreElaborazione!W103=""),0,PreElaborazione!W103)</f>
        <v>0</v>
      </c>
      <c r="Y103">
        <f ca="1">IF(OR(COUNTIF(PreElaborazione!X$8:'PreElaborazione'!X102,PreElaborazione!X103)&gt;0,PreElaborazione!X103=""),0,PreElaborazione!X103)</f>
        <v>0</v>
      </c>
      <c r="Z103">
        <f ca="1">IF(OR(COUNTIF(PreElaborazione!Y$8:'PreElaborazione'!Y102,PreElaborazione!Y103)&gt;0,PreElaborazione!Y103=""),0,PreElaborazione!Y103)</f>
        <v>0</v>
      </c>
      <c r="AA103">
        <f ca="1">IF(OR(COUNTIF(PreElaborazione!Z$8:'PreElaborazione'!Z102,PreElaborazione!Z103)&gt;0,PreElaborazione!Z103=""),0,PreElaborazione!Z103)</f>
        <v>0</v>
      </c>
      <c r="AB103">
        <f ca="1">IF(OR(COUNTIF(PreElaborazione!AA$8:'PreElaborazione'!AA102,PreElaborazione!AA103)&gt;0,PreElaborazione!AA103=""),0,PreElaborazione!AA103)</f>
        <v>0</v>
      </c>
      <c r="AC103">
        <f ca="1">IF(OR(COUNTIF(PreElaborazione!AB$8:'PreElaborazione'!AB102,PreElaborazione!AB103)&gt;0,PreElaborazione!AB103=""),0,PreElaborazione!AB103)</f>
        <v>0</v>
      </c>
      <c r="AD103">
        <f ca="1">IF(OR(COUNTIF(PreElaborazione!AC$8:'PreElaborazione'!AC102,PreElaborazione!AC103)&gt;0,PreElaborazione!AC103=""),0,PreElaborazione!AC103)</f>
        <v>0</v>
      </c>
      <c r="AE103">
        <f ca="1">IF(OR(COUNTIF(PreElaborazione!AD$8:'PreElaborazione'!AD102,PreElaborazione!AD103)&gt;0,PreElaborazione!AD103=""),0,PreElaborazione!AD103)</f>
        <v>0</v>
      </c>
      <c r="AF103">
        <f ca="1">IF(OR(COUNTIF(PreElaborazione!AE$8:'PreElaborazione'!AE102,PreElaborazione!AE103)&gt;0,PreElaborazione!AE103=""),0,PreElaborazione!AE103)</f>
        <v>0</v>
      </c>
      <c r="AG103">
        <f ca="1">IF(OR(COUNTIF(PreElaborazione!AF$8:'PreElaborazione'!AF102,PreElaborazione!AF103)&gt;0,PreElaborazione!AF103=""),0,PreElaborazione!AF103)</f>
        <v>0</v>
      </c>
      <c r="AH103">
        <f ca="1">IF(OR(COUNTIF(PreElaborazione!AG$8:'PreElaborazione'!AG102,PreElaborazione!AG103)&gt;0,PreElaborazione!AG103=""),0,PreElaborazione!AG103)</f>
        <v>0</v>
      </c>
      <c r="AI103">
        <f ca="1">IF(OR(COUNTIF(PreElaborazione!AH$8:'PreElaborazione'!AH102,PreElaborazione!AH103)&gt;0,PreElaborazione!AH103=""),0,PreElaborazione!AH103)</f>
        <v>0</v>
      </c>
      <c r="AJ103">
        <f ca="1">IF(OR(COUNTIF(PreElaborazione!AI$8:'PreElaborazione'!AI102,PreElaborazione!AI103)&gt;0,PreElaborazione!AI103=""),0,PreElaborazione!AI103)</f>
        <v>0</v>
      </c>
      <c r="AK103">
        <f ca="1">IF(OR(COUNTIF(PreElaborazione!AJ$8:'PreElaborazione'!AJ102,PreElaborazione!AJ103)&gt;0,PreElaborazione!AJ103=""),0,PreElaborazione!AJ103)</f>
        <v>0</v>
      </c>
      <c r="AL103">
        <f ca="1">IF(OR(COUNTIF(PreElaborazione!AK$8:'PreElaborazione'!AK102,PreElaborazione!AK103)&gt;0,PreElaborazione!AK103=""),0,PreElaborazione!AK103)</f>
        <v>0</v>
      </c>
      <c r="AM103">
        <f ca="1">IF(OR(COUNTIF(PreElaborazione!AL$8:'PreElaborazione'!AL102,PreElaborazione!AL103)&gt;0,PreElaborazione!AL103=""),0,PreElaborazione!AL103)</f>
        <v>0</v>
      </c>
      <c r="AN103">
        <f ca="1">IF(OR(COUNTIF(PreElaborazione!AM$8:'PreElaborazione'!AM102,PreElaborazione!AM103)&gt;0,PreElaborazione!AM103=""),0,PreElaborazione!AM103)</f>
        <v>0</v>
      </c>
      <c r="AO103">
        <f ca="1">IF(OR(COUNTIF(PreElaborazione!AN$8:'PreElaborazione'!AN102,PreElaborazione!AN103)&gt;0,PreElaborazione!AN103=""),0,PreElaborazione!AN103)</f>
        <v>0</v>
      </c>
      <c r="AP103">
        <f ca="1">IF(OR(COUNTIF(PreElaborazione!AO$8:'PreElaborazione'!AO102,PreElaborazione!AO103)&gt;0,PreElaborazione!AO103=""),0,PreElaborazione!AO103)</f>
        <v>0</v>
      </c>
      <c r="AQ103">
        <f ca="1">IF(OR(COUNTIF(PreElaborazione!AP$8:'PreElaborazione'!AP102,PreElaborazione!AP103)&gt;0,PreElaborazione!AP103=""),0,PreElaborazione!AP103)</f>
        <v>0</v>
      </c>
      <c r="AR103">
        <f ca="1">IF(OR(COUNTIF(PreElaborazione!AQ$8:'PreElaborazione'!AQ102,PreElaborazione!AQ103)&gt;0,PreElaborazione!AQ103=""),0,PreElaborazione!AQ103)</f>
        <v>0</v>
      </c>
      <c r="AS103">
        <f ca="1">IF(OR(COUNTIF(PreElaborazione!AR$8:'PreElaborazione'!AR102,PreElaborazione!AR103)&gt;0,PreElaborazione!AR103=""),0,PreElaborazione!AR103)</f>
        <v>0</v>
      </c>
      <c r="AT103">
        <f ca="1">IF(OR(COUNTIF(PreElaborazione!AS$8:'PreElaborazione'!AS102,PreElaborazione!AS103)&gt;0,PreElaborazione!AS103=""),0,PreElaborazione!AS103)</f>
        <v>0</v>
      </c>
      <c r="AU103">
        <f ca="1">IF(OR(COUNTIF(PreElaborazione!AT$8:'PreElaborazione'!AT102,PreElaborazione!AT103)&gt;0,PreElaborazione!AT103=""),0,PreElaborazione!AT103)</f>
        <v>0</v>
      </c>
      <c r="AV103">
        <f ca="1">IF(OR(COUNTIF(PreElaborazione!AU$8:'PreElaborazione'!AU102,PreElaborazione!AU103)&gt;0,PreElaborazione!AU103=""),0,PreElaborazione!AU103)</f>
        <v>0</v>
      </c>
      <c r="AW103">
        <f ca="1">IF(OR(COUNTIF(PreElaborazione!AV$8:'PreElaborazione'!AV102,PreElaborazione!AV103)&gt;0,PreElaborazione!AV103=""),0,PreElaborazione!AV103)</f>
        <v>0</v>
      </c>
      <c r="AX103">
        <f ca="1">IF(OR(COUNTIF(PreElaborazione!AW$8:'PreElaborazione'!AW102,PreElaborazione!AW103)&gt;0,PreElaborazione!AW103=""),0,PreElaborazione!AW103)</f>
        <v>0</v>
      </c>
      <c r="AY103">
        <f ca="1">IF(OR(COUNTIF(PreElaborazione!AX$8:'PreElaborazione'!AX102,PreElaborazione!AX103)&gt;0,PreElaborazione!AX103=""),0,PreElaborazione!AX103)</f>
        <v>0</v>
      </c>
      <c r="AZ103">
        <f ca="1">IF(OR(COUNTIF(PreElaborazione!AY$8:'PreElaborazione'!AY102,PreElaborazione!AY103)&gt;0,PreElaborazione!AY103=""),0,PreElaborazione!AY103)</f>
        <v>0</v>
      </c>
      <c r="BA103">
        <f ca="1">IF(OR(COUNTIF(PreElaborazione!AZ$8:'PreElaborazione'!AZ102,PreElaborazione!AZ103)&gt;0,PreElaborazione!AZ103=""),0,PreElaborazione!AZ103)</f>
        <v>0</v>
      </c>
      <c r="BB103">
        <f ca="1">IF(OR(COUNTIF(PreElaborazione!BA$8:'PreElaborazione'!BA102,PreElaborazione!BA103)&gt;0,PreElaborazione!BA103=""),0,PreElaborazione!BA103)</f>
        <v>0</v>
      </c>
      <c r="BC103">
        <f ca="1">IF(OR(COUNTIF(PreElaborazione!BB$8:'PreElaborazione'!BB102,PreElaborazione!BB103)&gt;0,PreElaborazione!BB103=""),0,PreElaborazione!BB103)</f>
        <v>0</v>
      </c>
      <c r="BD103">
        <f ca="1">IF(OR(COUNTIF(PreElaborazione!BC$8:'PreElaborazione'!BC102,PreElaborazione!BC103)&gt;0,PreElaborazione!BC103=""),0,PreElaborazione!BC103)</f>
        <v>0</v>
      </c>
      <c r="BE103">
        <f ca="1">IF(OR(COUNTIF(PreElaborazione!BD$8:'PreElaborazione'!BD102,PreElaborazione!BD103)&gt;0,PreElaborazione!BD103=""),0,PreElaborazione!BD103)</f>
        <v>0</v>
      </c>
      <c r="BF103">
        <f ca="1">IF(OR(COUNTIF(PreElaborazione!BE$8:'PreElaborazione'!BE102,PreElaborazione!BE103)&gt;0,PreElaborazione!BE103=""),0,PreElaborazione!BE103)</f>
        <v>0</v>
      </c>
      <c r="BG103">
        <f ca="1">IF(OR(COUNTIF(PreElaborazione!BF$8:'PreElaborazione'!BF102,PreElaborazione!BF103)&gt;0,PreElaborazione!BF103=""),0,PreElaborazione!BF103)</f>
        <v>0</v>
      </c>
      <c r="BH103">
        <f ca="1">IF(OR(COUNTIF(PreElaborazione!BG$8:'PreElaborazione'!BG102,PreElaborazione!BG103)&gt;0,PreElaborazione!BG103=""),0,PreElaborazione!BG103)</f>
        <v>0</v>
      </c>
      <c r="BI103">
        <f ca="1">IF(OR(COUNTIF(PreElaborazione!BH$8:'PreElaborazione'!BH102,PreElaborazione!BH103)&gt;0,PreElaborazione!BH103=""),0,PreElaborazione!BH103)</f>
        <v>0</v>
      </c>
      <c r="BJ103">
        <f ca="1">IF(OR(COUNTIF(PreElaborazione!BI$8:'PreElaborazione'!BI102,PreElaborazione!BI103)&gt;0,PreElaborazione!BI103=""),0,PreElaborazione!BI103)</f>
        <v>0</v>
      </c>
      <c r="BK103">
        <f ca="1">IF(OR(COUNTIF(PreElaborazione!BJ$8:'PreElaborazione'!BJ102,PreElaborazione!BJ103)&gt;0,PreElaborazione!BJ103=""),0,PreElaborazione!BJ103)</f>
        <v>0</v>
      </c>
      <c r="BL103">
        <f ca="1">IF(OR(COUNTIF(PreElaborazione!BK$8:'PreElaborazione'!BK102,PreElaborazione!BK103)&gt;0,PreElaborazione!BK103=""),0,PreElaborazione!BK103)</f>
        <v>0</v>
      </c>
      <c r="BM103">
        <f ca="1">IF(OR(COUNTIF(PreElaborazione!BL$8:'PreElaborazione'!BL102,PreElaborazione!BL103)&gt;0,PreElaborazione!BL103=""),0,PreElaborazione!BL103)</f>
        <v>0</v>
      </c>
      <c r="BN103">
        <f ca="1">IF(OR(COUNTIF(PreElaborazione!BM$8:'PreElaborazione'!BM102,PreElaborazione!BM103)&gt;0,PreElaborazione!BM103=""),0,PreElaborazione!BM103)</f>
        <v>0</v>
      </c>
      <c r="BO103">
        <f ca="1">IF(OR(COUNTIF(PreElaborazione!BN$8:'PreElaborazione'!BN102,PreElaborazione!BN103)&gt;0,PreElaborazione!BN103=""),0,PreElaborazione!BN103)</f>
        <v>0</v>
      </c>
      <c r="BP103">
        <f ca="1">IF(OR(COUNTIF(PreElaborazione!BO$8:'PreElaborazione'!BO102,PreElaborazione!BO103)&gt;0,PreElaborazione!BO103=""),0,PreElaborazione!BO103)</f>
        <v>0</v>
      </c>
      <c r="BQ103">
        <f ca="1">IF(OR(COUNTIF(PreElaborazione!BP$8:'PreElaborazione'!BP102,PreElaborazione!BP103)&gt;0,PreElaborazione!BP103=""),0,PreElaborazione!BP103)</f>
        <v>0</v>
      </c>
      <c r="BR103">
        <f ca="1">IF(OR(COUNTIF(PreElaborazione!BQ$8:'PreElaborazione'!BQ102,PreElaborazione!BQ103)&gt;0,PreElaborazione!BQ103=""),0,PreElaborazione!BQ103)</f>
        <v>0</v>
      </c>
      <c r="BS103">
        <f ca="1">IF(OR(COUNTIF(PreElaborazione!BR$8:'PreElaborazione'!BR102,PreElaborazione!BR103)&gt;0,PreElaborazione!BR103=""),0,PreElaborazione!BR103)</f>
        <v>0</v>
      </c>
      <c r="BT103">
        <f ca="1">IF(OR(COUNTIF(PreElaborazione!BS$8:'PreElaborazione'!BS102,PreElaborazione!BS103)&gt;0,PreElaborazione!BS103=""),0,PreElaborazione!BS103)</f>
        <v>0</v>
      </c>
      <c r="BU103">
        <f ca="1">IF(OR(COUNTIF(PreElaborazione!BT$8:'PreElaborazione'!BT102,PreElaborazione!BT103)&gt;0,PreElaborazione!BT103=""),0,PreElaborazione!BT103)</f>
        <v>0</v>
      </c>
      <c r="BV103">
        <f ca="1">IF(OR(COUNTIF(PreElaborazione!BU$8:'PreElaborazione'!BU102,PreElaborazione!BU103)&gt;0,PreElaborazione!BU103=""),0,PreElaborazione!BU103)</f>
        <v>0</v>
      </c>
      <c r="BW103">
        <f ca="1">IF(OR(COUNTIF(PreElaborazione!BV$8:'PreElaborazione'!BV102,PreElaborazione!BV103)&gt;0,PreElaborazione!BV103=""),0,PreElaborazione!BV103)</f>
        <v>0</v>
      </c>
      <c r="BX103">
        <f ca="1">IF(OR(COUNTIF(PreElaborazione!BW$8:'PreElaborazione'!BW102,PreElaborazione!BW103)&gt;0,PreElaborazione!BW103=""),0,PreElaborazione!BW103)</f>
        <v>0</v>
      </c>
      <c r="BY103">
        <f ca="1">IF(OR(COUNTIF(PreElaborazione!BX$8:'PreElaborazione'!BX102,PreElaborazione!BX103)&gt;0,PreElaborazione!BX103=""),0,PreElaborazione!BX103)</f>
        <v>0</v>
      </c>
      <c r="BZ103">
        <f ca="1">IF(OR(COUNTIF(PreElaborazione!BY$8:'PreElaborazione'!BY102,PreElaborazione!BY103)&gt;0,PreElaborazione!BY103=""),0,PreElaborazione!BY103)</f>
        <v>0</v>
      </c>
      <c r="CA103">
        <f ca="1">IF(OR(COUNTIF(PreElaborazione!BZ$8:'PreElaborazione'!BZ102,PreElaborazione!BZ103)&gt;0,PreElaborazione!BZ103=""),0,PreElaborazione!BZ103)</f>
        <v>0</v>
      </c>
      <c r="CB103">
        <f ca="1">IF(OR(COUNTIF(PreElaborazione!CA$8:'PreElaborazione'!CA102,PreElaborazione!CA103)&gt;0,PreElaborazione!CA103=""),0,PreElaborazione!CA103)</f>
        <v>0</v>
      </c>
      <c r="CC103">
        <f ca="1">IF(OR(COUNTIF(PreElaborazione!CB$8:'PreElaborazione'!CB102,PreElaborazione!CB103)&gt;0,PreElaborazione!CB103=""),0,PreElaborazione!CB103)</f>
        <v>0</v>
      </c>
      <c r="CD103">
        <f ca="1">IF(OR(COUNTIF(PreElaborazione!CC$8:'PreElaborazione'!CC102,PreElaborazione!CC103)&gt;0,PreElaborazione!CC103=""),0,PreElaborazione!CC103)</f>
        <v>0</v>
      </c>
      <c r="CE103">
        <f ca="1">IF(OR(COUNTIF(PreElaborazione!CD$8:'PreElaborazione'!CD102,PreElaborazione!CD103)&gt;0,PreElaborazione!CD103=""),0,PreElaborazione!CD103)</f>
        <v>0</v>
      </c>
      <c r="CF103">
        <f ca="1">IF(OR(COUNTIF(PreElaborazione!CE$8:'PreElaborazione'!CE102,PreElaborazione!CE103)&gt;0,PreElaborazione!CE103=""),0,PreElaborazione!CE103)</f>
        <v>0</v>
      </c>
      <c r="CG103">
        <f ca="1">IF(OR(COUNTIF(PreElaborazione!CF$8:'PreElaborazione'!CF102,PreElaborazione!CF103)&gt;0,PreElaborazione!CF103=""),0,PreElaborazione!CF103)</f>
        <v>0</v>
      </c>
      <c r="CH103">
        <f ca="1">IF(OR(COUNTIF(PreElaborazione!CG$8:'PreElaborazione'!CG102,PreElaborazione!CG103)&gt;0,PreElaborazione!CG103=""),0,PreElaborazione!CG103)</f>
        <v>0</v>
      </c>
      <c r="CI103">
        <f ca="1">IF(OR(COUNTIF(PreElaborazione!CH$8:'PreElaborazione'!CH102,PreElaborazione!CH103)&gt;0,PreElaborazione!CH103=""),0,PreElaborazione!CH103)</f>
        <v>0</v>
      </c>
      <c r="CJ103">
        <f ca="1">IF(OR(COUNTIF(PreElaborazione!CI$8:'PreElaborazione'!CI102,PreElaborazione!CI103)&gt;0,PreElaborazione!CI103=""),0,PreElaborazione!CI103)</f>
        <v>0</v>
      </c>
      <c r="CK103">
        <f ca="1">IF(OR(COUNTIF(PreElaborazione!CJ$8:'PreElaborazione'!CJ102,PreElaborazione!CJ103)&gt;0,PreElaborazione!CJ103=""),0,PreElaborazione!CJ103)</f>
        <v>0</v>
      </c>
      <c r="CL103">
        <f ca="1">IF(OR(COUNTIF(PreElaborazione!CK$8:'PreElaborazione'!CK102,PreElaborazione!CK103)&gt;0,PreElaborazione!CK103=""),0,PreElaborazione!CK103)</f>
        <v>0</v>
      </c>
      <c r="CM103">
        <f ca="1">IF(OR(COUNTIF(PreElaborazione!CL$8:'PreElaborazione'!CL102,PreElaborazione!CL103)&gt;0,PreElaborazione!CL103=""),0,PreElaborazione!CL103)</f>
        <v>0</v>
      </c>
      <c r="CN103">
        <f ca="1">IF(OR(COUNTIF(PreElaborazione!CM$8:'PreElaborazione'!CM102,PreElaborazione!CM103)&gt;0,PreElaborazione!CM103=""),0,PreElaborazione!CM103)</f>
        <v>0</v>
      </c>
      <c r="CO103">
        <f ca="1">IF(OR(COUNTIF(PreElaborazione!CN$8:'PreElaborazione'!CN102,PreElaborazione!CN103)&gt;0,PreElaborazione!CN103=""),0,PreElaborazione!CN103)</f>
        <v>0</v>
      </c>
      <c r="CP103">
        <f ca="1">IF(OR(COUNTIF(PreElaborazione!CO$8:'PreElaborazione'!CO102,PreElaborazione!CO103)&gt;0,PreElaborazione!CO103=""),0,PreElaborazione!CO103)</f>
        <v>0</v>
      </c>
      <c r="CQ103">
        <f ca="1">IF(OR(COUNTIF(PreElaborazione!CP$8:'PreElaborazione'!CP102,PreElaborazione!CP103)&gt;0,PreElaborazione!CP103=""),0,PreElaborazione!CP103)</f>
        <v>0</v>
      </c>
      <c r="CR103">
        <f ca="1">IF(OR(COUNTIF(PreElaborazione!CQ$8:'PreElaborazione'!CQ102,PreElaborazione!CQ103)&gt;0,PreElaborazione!CQ103=""),0,PreElaborazione!CQ103)</f>
        <v>0</v>
      </c>
      <c r="CS103">
        <f ca="1">IF(OR(COUNTIF(PreElaborazione!CR$8:'PreElaborazione'!CR102,PreElaborazione!CR103)&gt;0,PreElaborazione!CR103=""),0,PreElaborazione!CR103)</f>
        <v>0</v>
      </c>
      <c r="CT103">
        <f ca="1">IF(OR(COUNTIF(PreElaborazione!CS$8:'PreElaborazione'!CS102,PreElaborazione!CS103)&gt;0,PreElaborazione!CS103=""),0,PreElaborazione!CS103)</f>
        <v>0</v>
      </c>
      <c r="CU103">
        <f ca="1">IF(OR(COUNTIF(PreElaborazione!CT$8:'PreElaborazione'!CT102,PreElaborazione!CT103)&gt;0,PreElaborazione!CT103=""),0,PreElaborazione!CT103)</f>
        <v>0</v>
      </c>
      <c r="CV103">
        <f ca="1">IF(OR(COUNTIF(PreElaborazione!CU$8:'PreElaborazione'!CU102,PreElaborazione!CU103)&gt;0,PreElaborazione!CU103=""),0,PreElaborazione!CU103)</f>
        <v>0</v>
      </c>
      <c r="CW103">
        <f ca="1">IF(OR(COUNTIF(PreElaborazione!CV$8:'PreElaborazione'!CV102,PreElaborazione!CV103)&gt;0,PreElaborazione!CV103=""),0,PreElaborazione!CV103)</f>
        <v>0</v>
      </c>
      <c r="CX103">
        <f ca="1">IF(OR(COUNTIF(PreElaborazione!CW$8:'PreElaborazione'!CW102,PreElaborazione!CW103)&gt;0,PreElaborazione!CW103=""),0,PreElaborazione!CW103)</f>
        <v>0</v>
      </c>
      <c r="CY103">
        <f ca="1">IF(OR(COUNTIF(PreElaborazione!CX$8:'PreElaborazione'!CX102,PreElaborazione!CX103)&gt;0,PreElaborazione!CX103=""),0,PreElaborazione!CX103)</f>
        <v>0</v>
      </c>
      <c r="CZ103">
        <f ca="1">IF(OR(COUNTIF(PreElaborazione!CY$8:'PreElaborazione'!CY102,PreElaborazione!CY103)&gt;0,PreElaborazione!CY103=""),0,PreElaborazione!CY103)</f>
        <v>0</v>
      </c>
      <c r="DA103">
        <f ca="1">IF(OR(COUNTIF(PreElaborazione!CZ$8:'PreElaborazione'!CZ102,PreElaborazione!CZ103)&gt;0,PreElaborazione!CZ103=""),0,PreElaborazione!CZ103)</f>
        <v>0</v>
      </c>
      <c r="DB103">
        <f ca="1">IF(OR(COUNTIF(PreElaborazione!DA$8:'PreElaborazione'!DA102,PreElaborazione!DA103)&gt;0,PreElaborazione!DA103=""),0,PreElaborazione!DA103)</f>
        <v>0</v>
      </c>
      <c r="DC103">
        <f ca="1">IF(OR(COUNTIF(PreElaborazione!DB$8:'PreElaborazione'!DB102,PreElaborazione!DB103)&gt;0,PreElaborazione!DB103=""),0,PreElaborazione!DB103)</f>
        <v>0</v>
      </c>
      <c r="DD103" s="268">
        <f t="shared" ca="1" si="1"/>
        <v>0</v>
      </c>
    </row>
    <row r="104" spans="1:108">
      <c r="B104" s="121">
        <v>97</v>
      </c>
      <c r="C104">
        <f ca="1">IF(OR(COUNTIF(PreElaborazione!B$8:'PreElaborazione'!B103,PreElaborazione!B104)&gt;0,PreElaborazione!B104=""),0,PreElaborazione!B104)</f>
        <v>0</v>
      </c>
      <c r="D104">
        <f ca="1">IF(OR(COUNTIF(PreElaborazione!C$8:'PreElaborazione'!C103,PreElaborazione!C104)&gt;0,PreElaborazione!C104=""),0,PreElaborazione!C104)</f>
        <v>0</v>
      </c>
      <c r="E104">
        <f ca="1">IF(OR(COUNTIF(PreElaborazione!D$8:'PreElaborazione'!D103,PreElaborazione!D104)&gt;0,PreElaborazione!D104=""),0,PreElaborazione!D104)</f>
        <v>0</v>
      </c>
      <c r="F104">
        <f ca="1">IF(OR(COUNTIF(PreElaborazione!E$8:'PreElaborazione'!E103,PreElaborazione!E104)&gt;0,PreElaborazione!E104=""),0,PreElaborazione!E104)</f>
        <v>0</v>
      </c>
      <c r="G104">
        <f ca="1">IF(OR(COUNTIF(PreElaborazione!F$8:'PreElaborazione'!F103,PreElaborazione!F104)&gt;0,PreElaborazione!F104=""),0,PreElaborazione!F104)</f>
        <v>0</v>
      </c>
      <c r="H104">
        <f ca="1">IF(OR(COUNTIF(PreElaborazione!G$8:'PreElaborazione'!G103,PreElaborazione!G104)&gt;0,PreElaborazione!G104=""),0,PreElaborazione!G104)</f>
        <v>0</v>
      </c>
      <c r="I104">
        <f ca="1">IF(OR(COUNTIF(PreElaborazione!H$8:'PreElaborazione'!H103,PreElaborazione!H104)&gt;0,PreElaborazione!H104=""),0,PreElaborazione!H104)</f>
        <v>0</v>
      </c>
      <c r="J104">
        <f ca="1">IF(OR(COUNTIF(PreElaborazione!I$8:'PreElaborazione'!I103,PreElaborazione!I104)&gt;0,PreElaborazione!I104=""),0,PreElaborazione!I104)</f>
        <v>0</v>
      </c>
      <c r="K104">
        <f ca="1">IF(OR(COUNTIF(PreElaborazione!J$8:'PreElaborazione'!J103,PreElaborazione!J104)&gt;0,PreElaborazione!J104=""),0,PreElaborazione!J104)</f>
        <v>0</v>
      </c>
      <c r="L104">
        <f ca="1">IF(OR(COUNTIF(PreElaborazione!K$8:'PreElaborazione'!K103,PreElaborazione!K104)&gt;0,PreElaborazione!K104=""),0,PreElaborazione!K104)</f>
        <v>0</v>
      </c>
      <c r="M104">
        <f ca="1">IF(OR(COUNTIF(PreElaborazione!L$8:'PreElaborazione'!L103,PreElaborazione!L104)&gt;0,PreElaborazione!L104=""),0,PreElaborazione!L104)</f>
        <v>0</v>
      </c>
      <c r="N104">
        <f ca="1">IF(OR(COUNTIF(PreElaborazione!M$8:'PreElaborazione'!M103,PreElaborazione!M104)&gt;0,PreElaborazione!M104=""),0,PreElaborazione!M104)</f>
        <v>0</v>
      </c>
      <c r="O104">
        <f ca="1">IF(OR(COUNTIF(PreElaborazione!N$8:'PreElaborazione'!N103,PreElaborazione!N104)&gt;0,PreElaborazione!N104=""),0,PreElaborazione!N104)</f>
        <v>0</v>
      </c>
      <c r="P104">
        <f ca="1">IF(OR(COUNTIF(PreElaborazione!O$8:'PreElaborazione'!O103,PreElaborazione!O104)&gt;0,PreElaborazione!O104=""),0,PreElaborazione!O104)</f>
        <v>0</v>
      </c>
      <c r="Q104">
        <f ca="1">IF(OR(COUNTIF(PreElaborazione!P$8:'PreElaborazione'!P103,PreElaborazione!P104)&gt;0,PreElaborazione!P104=""),0,PreElaborazione!P104)</f>
        <v>0</v>
      </c>
      <c r="R104">
        <f ca="1">IF(OR(COUNTIF(PreElaborazione!Q$8:'PreElaborazione'!Q103,PreElaborazione!Q104)&gt;0,PreElaborazione!Q104=""),0,PreElaborazione!Q104)</f>
        <v>0</v>
      </c>
      <c r="S104">
        <f ca="1">IF(OR(COUNTIF(PreElaborazione!R$8:'PreElaborazione'!R103,PreElaborazione!R104)&gt;0,PreElaborazione!R104=""),0,PreElaborazione!R104)</f>
        <v>0</v>
      </c>
      <c r="T104">
        <f ca="1">IF(OR(COUNTIF(PreElaborazione!S$8:'PreElaborazione'!S103,PreElaborazione!S104)&gt;0,PreElaborazione!S104=""),0,PreElaborazione!S104)</f>
        <v>0</v>
      </c>
      <c r="U104">
        <f ca="1">IF(OR(COUNTIF(PreElaborazione!T$8:'PreElaborazione'!T103,PreElaborazione!T104)&gt;0,PreElaborazione!T104=""),0,PreElaborazione!T104)</f>
        <v>0</v>
      </c>
      <c r="V104">
        <f ca="1">IF(OR(COUNTIF(PreElaborazione!U$8:'PreElaborazione'!U103,PreElaborazione!U104)&gt;0,PreElaborazione!U104=""),0,PreElaborazione!U104)</f>
        <v>0</v>
      </c>
      <c r="W104">
        <f ca="1">IF(OR(COUNTIF(PreElaborazione!V$8:'PreElaborazione'!V103,PreElaborazione!V104)&gt;0,PreElaborazione!V104=""),0,PreElaborazione!V104)</f>
        <v>0</v>
      </c>
      <c r="X104">
        <f ca="1">IF(OR(COUNTIF(PreElaborazione!W$8:'PreElaborazione'!W103,PreElaborazione!W104)&gt;0,PreElaborazione!W104=""),0,PreElaborazione!W104)</f>
        <v>0</v>
      </c>
      <c r="Y104">
        <f ca="1">IF(OR(COUNTIF(PreElaborazione!X$8:'PreElaborazione'!X103,PreElaborazione!X104)&gt;0,PreElaborazione!X104=""),0,PreElaborazione!X104)</f>
        <v>0</v>
      </c>
      <c r="Z104">
        <f ca="1">IF(OR(COUNTIF(PreElaborazione!Y$8:'PreElaborazione'!Y103,PreElaborazione!Y104)&gt;0,PreElaborazione!Y104=""),0,PreElaborazione!Y104)</f>
        <v>0</v>
      </c>
      <c r="AA104">
        <f ca="1">IF(OR(COUNTIF(PreElaborazione!Z$8:'PreElaborazione'!Z103,PreElaborazione!Z104)&gt;0,PreElaborazione!Z104=""),0,PreElaborazione!Z104)</f>
        <v>0</v>
      </c>
      <c r="AB104">
        <f ca="1">IF(OR(COUNTIF(PreElaborazione!AA$8:'PreElaborazione'!AA103,PreElaborazione!AA104)&gt;0,PreElaborazione!AA104=""),0,PreElaborazione!AA104)</f>
        <v>0</v>
      </c>
      <c r="AC104">
        <f ca="1">IF(OR(COUNTIF(PreElaborazione!AB$8:'PreElaborazione'!AB103,PreElaborazione!AB104)&gt;0,PreElaborazione!AB104=""),0,PreElaborazione!AB104)</f>
        <v>0</v>
      </c>
      <c r="AD104">
        <f ca="1">IF(OR(COUNTIF(PreElaborazione!AC$8:'PreElaborazione'!AC103,PreElaborazione!AC104)&gt;0,PreElaborazione!AC104=""),0,PreElaborazione!AC104)</f>
        <v>0</v>
      </c>
      <c r="AE104">
        <f ca="1">IF(OR(COUNTIF(PreElaborazione!AD$8:'PreElaborazione'!AD103,PreElaborazione!AD104)&gt;0,PreElaborazione!AD104=""),0,PreElaborazione!AD104)</f>
        <v>0</v>
      </c>
      <c r="AF104">
        <f ca="1">IF(OR(COUNTIF(PreElaborazione!AE$8:'PreElaborazione'!AE103,PreElaborazione!AE104)&gt;0,PreElaborazione!AE104=""),0,PreElaborazione!AE104)</f>
        <v>0</v>
      </c>
      <c r="AG104">
        <f ca="1">IF(OR(COUNTIF(PreElaborazione!AF$8:'PreElaborazione'!AF103,PreElaborazione!AF104)&gt;0,PreElaborazione!AF104=""),0,PreElaborazione!AF104)</f>
        <v>0</v>
      </c>
      <c r="AH104">
        <f ca="1">IF(OR(COUNTIF(PreElaborazione!AG$8:'PreElaborazione'!AG103,PreElaborazione!AG104)&gt;0,PreElaborazione!AG104=""),0,PreElaborazione!AG104)</f>
        <v>0</v>
      </c>
      <c r="AI104">
        <f ca="1">IF(OR(COUNTIF(PreElaborazione!AH$8:'PreElaborazione'!AH103,PreElaborazione!AH104)&gt;0,PreElaborazione!AH104=""),0,PreElaborazione!AH104)</f>
        <v>0</v>
      </c>
      <c r="AJ104">
        <f ca="1">IF(OR(COUNTIF(PreElaborazione!AI$8:'PreElaborazione'!AI103,PreElaborazione!AI104)&gt;0,PreElaborazione!AI104=""),0,PreElaborazione!AI104)</f>
        <v>0</v>
      </c>
      <c r="AK104">
        <f ca="1">IF(OR(COUNTIF(PreElaborazione!AJ$8:'PreElaborazione'!AJ103,PreElaborazione!AJ104)&gt;0,PreElaborazione!AJ104=""),0,PreElaborazione!AJ104)</f>
        <v>0</v>
      </c>
      <c r="AL104">
        <f ca="1">IF(OR(COUNTIF(PreElaborazione!AK$8:'PreElaborazione'!AK103,PreElaborazione!AK104)&gt;0,PreElaborazione!AK104=""),0,PreElaborazione!AK104)</f>
        <v>0</v>
      </c>
      <c r="AM104">
        <f ca="1">IF(OR(COUNTIF(PreElaborazione!AL$8:'PreElaborazione'!AL103,PreElaborazione!AL104)&gt;0,PreElaborazione!AL104=""),0,PreElaborazione!AL104)</f>
        <v>0</v>
      </c>
      <c r="AN104">
        <f ca="1">IF(OR(COUNTIF(PreElaborazione!AM$8:'PreElaborazione'!AM103,PreElaborazione!AM104)&gt;0,PreElaborazione!AM104=""),0,PreElaborazione!AM104)</f>
        <v>0</v>
      </c>
      <c r="AO104">
        <f ca="1">IF(OR(COUNTIF(PreElaborazione!AN$8:'PreElaborazione'!AN103,PreElaborazione!AN104)&gt;0,PreElaborazione!AN104=""),0,PreElaborazione!AN104)</f>
        <v>0</v>
      </c>
      <c r="AP104">
        <f ca="1">IF(OR(COUNTIF(PreElaborazione!AO$8:'PreElaborazione'!AO103,PreElaborazione!AO104)&gt;0,PreElaborazione!AO104=""),0,PreElaborazione!AO104)</f>
        <v>0</v>
      </c>
      <c r="AQ104">
        <f ca="1">IF(OR(COUNTIF(PreElaborazione!AP$8:'PreElaborazione'!AP103,PreElaborazione!AP104)&gt;0,PreElaborazione!AP104=""),0,PreElaborazione!AP104)</f>
        <v>0</v>
      </c>
      <c r="AR104">
        <f ca="1">IF(OR(COUNTIF(PreElaborazione!AQ$8:'PreElaborazione'!AQ103,PreElaborazione!AQ104)&gt;0,PreElaborazione!AQ104=""),0,PreElaborazione!AQ104)</f>
        <v>0</v>
      </c>
      <c r="AS104">
        <f ca="1">IF(OR(COUNTIF(PreElaborazione!AR$8:'PreElaborazione'!AR103,PreElaborazione!AR104)&gt;0,PreElaborazione!AR104=""),0,PreElaborazione!AR104)</f>
        <v>0</v>
      </c>
      <c r="AT104">
        <f ca="1">IF(OR(COUNTIF(PreElaborazione!AS$8:'PreElaborazione'!AS103,PreElaborazione!AS104)&gt;0,PreElaborazione!AS104=""),0,PreElaborazione!AS104)</f>
        <v>0</v>
      </c>
      <c r="AU104">
        <f ca="1">IF(OR(COUNTIF(PreElaborazione!AT$8:'PreElaborazione'!AT103,PreElaborazione!AT104)&gt;0,PreElaborazione!AT104=""),0,PreElaborazione!AT104)</f>
        <v>0</v>
      </c>
      <c r="AV104">
        <f ca="1">IF(OR(COUNTIF(PreElaborazione!AU$8:'PreElaborazione'!AU103,PreElaborazione!AU104)&gt;0,PreElaborazione!AU104=""),0,PreElaborazione!AU104)</f>
        <v>0</v>
      </c>
      <c r="AW104">
        <f ca="1">IF(OR(COUNTIF(PreElaborazione!AV$8:'PreElaborazione'!AV103,PreElaborazione!AV104)&gt;0,PreElaborazione!AV104=""),0,PreElaborazione!AV104)</f>
        <v>0</v>
      </c>
      <c r="AX104">
        <f ca="1">IF(OR(COUNTIF(PreElaborazione!AW$8:'PreElaborazione'!AW103,PreElaborazione!AW104)&gt;0,PreElaborazione!AW104=""),0,PreElaborazione!AW104)</f>
        <v>0</v>
      </c>
      <c r="AY104">
        <f ca="1">IF(OR(COUNTIF(PreElaborazione!AX$8:'PreElaborazione'!AX103,PreElaborazione!AX104)&gt;0,PreElaborazione!AX104=""),0,PreElaborazione!AX104)</f>
        <v>0</v>
      </c>
      <c r="AZ104">
        <f ca="1">IF(OR(COUNTIF(PreElaborazione!AY$8:'PreElaborazione'!AY103,PreElaborazione!AY104)&gt;0,PreElaborazione!AY104=""),0,PreElaborazione!AY104)</f>
        <v>0</v>
      </c>
      <c r="BA104">
        <f ca="1">IF(OR(COUNTIF(PreElaborazione!AZ$8:'PreElaborazione'!AZ103,PreElaborazione!AZ104)&gt;0,PreElaborazione!AZ104=""),0,PreElaborazione!AZ104)</f>
        <v>0</v>
      </c>
      <c r="BB104">
        <f ca="1">IF(OR(COUNTIF(PreElaborazione!BA$8:'PreElaborazione'!BA103,PreElaborazione!BA104)&gt;0,PreElaborazione!BA104=""),0,PreElaborazione!BA104)</f>
        <v>0</v>
      </c>
      <c r="BC104">
        <f ca="1">IF(OR(COUNTIF(PreElaborazione!BB$8:'PreElaborazione'!BB103,PreElaborazione!BB104)&gt;0,PreElaborazione!BB104=""),0,PreElaborazione!BB104)</f>
        <v>0</v>
      </c>
      <c r="BD104">
        <f ca="1">IF(OR(COUNTIF(PreElaborazione!BC$8:'PreElaborazione'!BC103,PreElaborazione!BC104)&gt;0,PreElaborazione!BC104=""),0,PreElaborazione!BC104)</f>
        <v>0</v>
      </c>
      <c r="BE104">
        <f ca="1">IF(OR(COUNTIF(PreElaborazione!BD$8:'PreElaborazione'!BD103,PreElaborazione!BD104)&gt;0,PreElaborazione!BD104=""),0,PreElaborazione!BD104)</f>
        <v>0</v>
      </c>
      <c r="BF104">
        <f ca="1">IF(OR(COUNTIF(PreElaborazione!BE$8:'PreElaborazione'!BE103,PreElaborazione!BE104)&gt;0,PreElaborazione!BE104=""),0,PreElaborazione!BE104)</f>
        <v>0</v>
      </c>
      <c r="BG104">
        <f ca="1">IF(OR(COUNTIF(PreElaborazione!BF$8:'PreElaborazione'!BF103,PreElaborazione!BF104)&gt;0,PreElaborazione!BF104=""),0,PreElaborazione!BF104)</f>
        <v>0</v>
      </c>
      <c r="BH104">
        <f ca="1">IF(OR(COUNTIF(PreElaborazione!BG$8:'PreElaborazione'!BG103,PreElaborazione!BG104)&gt;0,PreElaborazione!BG104=""),0,PreElaborazione!BG104)</f>
        <v>0</v>
      </c>
      <c r="BI104">
        <f ca="1">IF(OR(COUNTIF(PreElaborazione!BH$8:'PreElaborazione'!BH103,PreElaborazione!BH104)&gt;0,PreElaborazione!BH104=""),0,PreElaborazione!BH104)</f>
        <v>0</v>
      </c>
      <c r="BJ104">
        <f ca="1">IF(OR(COUNTIF(PreElaborazione!BI$8:'PreElaborazione'!BI103,PreElaborazione!BI104)&gt;0,PreElaborazione!BI104=""),0,PreElaborazione!BI104)</f>
        <v>0</v>
      </c>
      <c r="BK104">
        <f ca="1">IF(OR(COUNTIF(PreElaborazione!BJ$8:'PreElaborazione'!BJ103,PreElaborazione!BJ104)&gt;0,PreElaborazione!BJ104=""),0,PreElaborazione!BJ104)</f>
        <v>0</v>
      </c>
      <c r="BL104">
        <f ca="1">IF(OR(COUNTIF(PreElaborazione!BK$8:'PreElaborazione'!BK103,PreElaborazione!BK104)&gt;0,PreElaborazione!BK104=""),0,PreElaborazione!BK104)</f>
        <v>0</v>
      </c>
      <c r="BM104">
        <f ca="1">IF(OR(COUNTIF(PreElaborazione!BL$8:'PreElaborazione'!BL103,PreElaborazione!BL104)&gt;0,PreElaborazione!BL104=""),0,PreElaborazione!BL104)</f>
        <v>0</v>
      </c>
      <c r="BN104">
        <f ca="1">IF(OR(COUNTIF(PreElaborazione!BM$8:'PreElaborazione'!BM103,PreElaborazione!BM104)&gt;0,PreElaborazione!BM104=""),0,PreElaborazione!BM104)</f>
        <v>0</v>
      </c>
      <c r="BO104">
        <f ca="1">IF(OR(COUNTIF(PreElaborazione!BN$8:'PreElaborazione'!BN103,PreElaborazione!BN104)&gt;0,PreElaborazione!BN104=""),0,PreElaborazione!BN104)</f>
        <v>0</v>
      </c>
      <c r="BP104">
        <f ca="1">IF(OR(COUNTIF(PreElaborazione!BO$8:'PreElaborazione'!BO103,PreElaborazione!BO104)&gt;0,PreElaborazione!BO104=""),0,PreElaborazione!BO104)</f>
        <v>0</v>
      </c>
      <c r="BQ104">
        <f ca="1">IF(OR(COUNTIF(PreElaborazione!BP$8:'PreElaborazione'!BP103,PreElaborazione!BP104)&gt;0,PreElaborazione!BP104=""),0,PreElaborazione!BP104)</f>
        <v>0</v>
      </c>
      <c r="BR104">
        <f ca="1">IF(OR(COUNTIF(PreElaborazione!BQ$8:'PreElaborazione'!BQ103,PreElaborazione!BQ104)&gt;0,PreElaborazione!BQ104=""),0,PreElaborazione!BQ104)</f>
        <v>0</v>
      </c>
      <c r="BS104">
        <f ca="1">IF(OR(COUNTIF(PreElaborazione!BR$8:'PreElaborazione'!BR103,PreElaborazione!BR104)&gt;0,PreElaborazione!BR104=""),0,PreElaborazione!BR104)</f>
        <v>0</v>
      </c>
      <c r="BT104">
        <f ca="1">IF(OR(COUNTIF(PreElaborazione!BS$8:'PreElaborazione'!BS103,PreElaborazione!BS104)&gt;0,PreElaborazione!BS104=""),0,PreElaborazione!BS104)</f>
        <v>0</v>
      </c>
      <c r="BU104">
        <f ca="1">IF(OR(COUNTIF(PreElaborazione!BT$8:'PreElaborazione'!BT103,PreElaborazione!BT104)&gt;0,PreElaborazione!BT104=""),0,PreElaborazione!BT104)</f>
        <v>0</v>
      </c>
      <c r="BV104">
        <f ca="1">IF(OR(COUNTIF(PreElaborazione!BU$8:'PreElaborazione'!BU103,PreElaborazione!BU104)&gt;0,PreElaborazione!BU104=""),0,PreElaborazione!BU104)</f>
        <v>0</v>
      </c>
      <c r="BW104">
        <f ca="1">IF(OR(COUNTIF(PreElaborazione!BV$8:'PreElaborazione'!BV103,PreElaborazione!BV104)&gt;0,PreElaborazione!BV104=""),0,PreElaborazione!BV104)</f>
        <v>0</v>
      </c>
      <c r="BX104">
        <f ca="1">IF(OR(COUNTIF(PreElaborazione!BW$8:'PreElaborazione'!BW103,PreElaborazione!BW104)&gt;0,PreElaborazione!BW104=""),0,PreElaborazione!BW104)</f>
        <v>0</v>
      </c>
      <c r="BY104">
        <f ca="1">IF(OR(COUNTIF(PreElaborazione!BX$8:'PreElaborazione'!BX103,PreElaborazione!BX104)&gt;0,PreElaborazione!BX104=""),0,PreElaborazione!BX104)</f>
        <v>0</v>
      </c>
      <c r="BZ104">
        <f ca="1">IF(OR(COUNTIF(PreElaborazione!BY$8:'PreElaborazione'!BY103,PreElaborazione!BY104)&gt;0,PreElaborazione!BY104=""),0,PreElaborazione!BY104)</f>
        <v>0</v>
      </c>
      <c r="CA104">
        <f ca="1">IF(OR(COUNTIF(PreElaborazione!BZ$8:'PreElaborazione'!BZ103,PreElaborazione!BZ104)&gt;0,PreElaborazione!BZ104=""),0,PreElaborazione!BZ104)</f>
        <v>0</v>
      </c>
      <c r="CB104">
        <f ca="1">IF(OR(COUNTIF(PreElaborazione!CA$8:'PreElaborazione'!CA103,PreElaborazione!CA104)&gt;0,PreElaborazione!CA104=""),0,PreElaborazione!CA104)</f>
        <v>0</v>
      </c>
      <c r="CC104">
        <f ca="1">IF(OR(COUNTIF(PreElaborazione!CB$8:'PreElaborazione'!CB103,PreElaborazione!CB104)&gt;0,PreElaborazione!CB104=""),0,PreElaborazione!CB104)</f>
        <v>0</v>
      </c>
      <c r="CD104">
        <f ca="1">IF(OR(COUNTIF(PreElaborazione!CC$8:'PreElaborazione'!CC103,PreElaborazione!CC104)&gt;0,PreElaborazione!CC104=""),0,PreElaborazione!CC104)</f>
        <v>0</v>
      </c>
      <c r="CE104">
        <f ca="1">IF(OR(COUNTIF(PreElaborazione!CD$8:'PreElaborazione'!CD103,PreElaborazione!CD104)&gt;0,PreElaborazione!CD104=""),0,PreElaborazione!CD104)</f>
        <v>0</v>
      </c>
      <c r="CF104">
        <f ca="1">IF(OR(COUNTIF(PreElaborazione!CE$8:'PreElaborazione'!CE103,PreElaborazione!CE104)&gt;0,PreElaborazione!CE104=""),0,PreElaborazione!CE104)</f>
        <v>0</v>
      </c>
      <c r="CG104">
        <f ca="1">IF(OR(COUNTIF(PreElaborazione!CF$8:'PreElaborazione'!CF103,PreElaborazione!CF104)&gt;0,PreElaborazione!CF104=""),0,PreElaborazione!CF104)</f>
        <v>0</v>
      </c>
      <c r="CH104">
        <f ca="1">IF(OR(COUNTIF(PreElaborazione!CG$8:'PreElaborazione'!CG103,PreElaborazione!CG104)&gt;0,PreElaborazione!CG104=""),0,PreElaborazione!CG104)</f>
        <v>0</v>
      </c>
      <c r="CI104">
        <f ca="1">IF(OR(COUNTIF(PreElaborazione!CH$8:'PreElaborazione'!CH103,PreElaborazione!CH104)&gt;0,PreElaborazione!CH104=""),0,PreElaborazione!CH104)</f>
        <v>0</v>
      </c>
      <c r="CJ104">
        <f ca="1">IF(OR(COUNTIF(PreElaborazione!CI$8:'PreElaborazione'!CI103,PreElaborazione!CI104)&gt;0,PreElaborazione!CI104=""),0,PreElaborazione!CI104)</f>
        <v>0</v>
      </c>
      <c r="CK104">
        <f ca="1">IF(OR(COUNTIF(PreElaborazione!CJ$8:'PreElaborazione'!CJ103,PreElaborazione!CJ104)&gt;0,PreElaborazione!CJ104=""),0,PreElaborazione!CJ104)</f>
        <v>0</v>
      </c>
      <c r="CL104">
        <f ca="1">IF(OR(COUNTIF(PreElaborazione!CK$8:'PreElaborazione'!CK103,PreElaborazione!CK104)&gt;0,PreElaborazione!CK104=""),0,PreElaborazione!CK104)</f>
        <v>0</v>
      </c>
      <c r="CM104">
        <f ca="1">IF(OR(COUNTIF(PreElaborazione!CL$8:'PreElaborazione'!CL103,PreElaborazione!CL104)&gt;0,PreElaborazione!CL104=""),0,PreElaborazione!CL104)</f>
        <v>0</v>
      </c>
      <c r="CN104">
        <f ca="1">IF(OR(COUNTIF(PreElaborazione!CM$8:'PreElaborazione'!CM103,PreElaborazione!CM104)&gt;0,PreElaborazione!CM104=""),0,PreElaborazione!CM104)</f>
        <v>0</v>
      </c>
      <c r="CO104">
        <f ca="1">IF(OR(COUNTIF(PreElaborazione!CN$8:'PreElaborazione'!CN103,PreElaborazione!CN104)&gt;0,PreElaborazione!CN104=""),0,PreElaborazione!CN104)</f>
        <v>0</v>
      </c>
      <c r="CP104">
        <f ca="1">IF(OR(COUNTIF(PreElaborazione!CO$8:'PreElaborazione'!CO103,PreElaborazione!CO104)&gt;0,PreElaborazione!CO104=""),0,PreElaborazione!CO104)</f>
        <v>0</v>
      </c>
      <c r="CQ104">
        <f ca="1">IF(OR(COUNTIF(PreElaborazione!CP$8:'PreElaborazione'!CP103,PreElaborazione!CP104)&gt;0,PreElaborazione!CP104=""),0,PreElaborazione!CP104)</f>
        <v>0</v>
      </c>
      <c r="CR104">
        <f ca="1">IF(OR(COUNTIF(PreElaborazione!CQ$8:'PreElaborazione'!CQ103,PreElaborazione!CQ104)&gt;0,PreElaborazione!CQ104=""),0,PreElaborazione!CQ104)</f>
        <v>0</v>
      </c>
      <c r="CS104">
        <f ca="1">IF(OR(COUNTIF(PreElaborazione!CR$8:'PreElaborazione'!CR103,PreElaborazione!CR104)&gt;0,PreElaborazione!CR104=""),0,PreElaborazione!CR104)</f>
        <v>0</v>
      </c>
      <c r="CT104">
        <f ca="1">IF(OR(COUNTIF(PreElaborazione!CS$8:'PreElaborazione'!CS103,PreElaborazione!CS104)&gt;0,PreElaborazione!CS104=""),0,PreElaborazione!CS104)</f>
        <v>0</v>
      </c>
      <c r="CU104">
        <f ca="1">IF(OR(COUNTIF(PreElaborazione!CT$8:'PreElaborazione'!CT103,PreElaborazione!CT104)&gt;0,PreElaborazione!CT104=""),0,PreElaborazione!CT104)</f>
        <v>0</v>
      </c>
      <c r="CV104">
        <f ca="1">IF(OR(COUNTIF(PreElaborazione!CU$8:'PreElaborazione'!CU103,PreElaborazione!CU104)&gt;0,PreElaborazione!CU104=""),0,PreElaborazione!CU104)</f>
        <v>0</v>
      </c>
      <c r="CW104">
        <f ca="1">IF(OR(COUNTIF(PreElaborazione!CV$8:'PreElaborazione'!CV103,PreElaborazione!CV104)&gt;0,PreElaborazione!CV104=""),0,PreElaborazione!CV104)</f>
        <v>0</v>
      </c>
      <c r="CX104">
        <f ca="1">IF(OR(COUNTIF(PreElaborazione!CW$8:'PreElaborazione'!CW103,PreElaborazione!CW104)&gt;0,PreElaborazione!CW104=""),0,PreElaborazione!CW104)</f>
        <v>0</v>
      </c>
      <c r="CY104">
        <f ca="1">IF(OR(COUNTIF(PreElaborazione!CX$8:'PreElaborazione'!CX103,PreElaborazione!CX104)&gt;0,PreElaborazione!CX104=""),0,PreElaborazione!CX104)</f>
        <v>0</v>
      </c>
      <c r="CZ104">
        <f ca="1">IF(OR(COUNTIF(PreElaborazione!CY$8:'PreElaborazione'!CY103,PreElaborazione!CY104)&gt;0,PreElaborazione!CY104=""),0,PreElaborazione!CY104)</f>
        <v>0</v>
      </c>
      <c r="DA104">
        <f ca="1">IF(OR(COUNTIF(PreElaborazione!CZ$8:'PreElaborazione'!CZ103,PreElaborazione!CZ104)&gt;0,PreElaborazione!CZ104=""),0,PreElaborazione!CZ104)</f>
        <v>0</v>
      </c>
      <c r="DB104">
        <f ca="1">IF(OR(COUNTIF(PreElaborazione!DA$8:'PreElaborazione'!DA103,PreElaborazione!DA104)&gt;0,PreElaborazione!DA104=""),0,PreElaborazione!DA104)</f>
        <v>0</v>
      </c>
      <c r="DC104">
        <f ca="1">IF(OR(COUNTIF(PreElaborazione!DB$8:'PreElaborazione'!DB103,PreElaborazione!DB104)&gt;0,PreElaborazione!DB104=""),0,PreElaborazione!DB104)</f>
        <v>0</v>
      </c>
      <c r="DD104" s="268">
        <f t="shared" ca="1" si="1"/>
        <v>0</v>
      </c>
    </row>
    <row r="105" spans="1:108">
      <c r="B105" s="121">
        <v>98</v>
      </c>
      <c r="C105">
        <f ca="1">IF(OR(COUNTIF(PreElaborazione!B$8:'PreElaborazione'!B104,PreElaborazione!B105)&gt;0,PreElaborazione!B105=""),0,PreElaborazione!B105)</f>
        <v>0</v>
      </c>
      <c r="D105">
        <f ca="1">IF(OR(COUNTIF(PreElaborazione!C$8:'PreElaborazione'!C104,PreElaborazione!C105)&gt;0,PreElaborazione!C105=""),0,PreElaborazione!C105)</f>
        <v>0</v>
      </c>
      <c r="E105">
        <f ca="1">IF(OR(COUNTIF(PreElaborazione!D$8:'PreElaborazione'!D104,PreElaborazione!D105)&gt;0,PreElaborazione!D105=""),0,PreElaborazione!D105)</f>
        <v>0</v>
      </c>
      <c r="F105">
        <f ca="1">IF(OR(COUNTIF(PreElaborazione!E$8:'PreElaborazione'!E104,PreElaborazione!E105)&gt;0,PreElaborazione!E105=""),0,PreElaborazione!E105)</f>
        <v>0</v>
      </c>
      <c r="G105">
        <f ca="1">IF(OR(COUNTIF(PreElaborazione!F$8:'PreElaborazione'!F104,PreElaborazione!F105)&gt;0,PreElaborazione!F105=""),0,PreElaborazione!F105)</f>
        <v>0</v>
      </c>
      <c r="H105">
        <f ca="1">IF(OR(COUNTIF(PreElaborazione!G$8:'PreElaborazione'!G104,PreElaborazione!G105)&gt;0,PreElaborazione!G105=""),0,PreElaborazione!G105)</f>
        <v>0</v>
      </c>
      <c r="I105">
        <f ca="1">IF(OR(COUNTIF(PreElaborazione!H$8:'PreElaborazione'!H104,PreElaborazione!H105)&gt;0,PreElaborazione!H105=""),0,PreElaborazione!H105)</f>
        <v>0</v>
      </c>
      <c r="J105">
        <f ca="1">IF(OR(COUNTIF(PreElaborazione!I$8:'PreElaborazione'!I104,PreElaborazione!I105)&gt;0,PreElaborazione!I105=""),0,PreElaborazione!I105)</f>
        <v>0</v>
      </c>
      <c r="K105">
        <f ca="1">IF(OR(COUNTIF(PreElaborazione!J$8:'PreElaborazione'!J104,PreElaborazione!J105)&gt;0,PreElaborazione!J105=""),0,PreElaborazione!J105)</f>
        <v>0</v>
      </c>
      <c r="L105">
        <f ca="1">IF(OR(COUNTIF(PreElaborazione!K$8:'PreElaborazione'!K104,PreElaborazione!K105)&gt;0,PreElaborazione!K105=""),0,PreElaborazione!K105)</f>
        <v>0</v>
      </c>
      <c r="M105">
        <f ca="1">IF(OR(COUNTIF(PreElaborazione!L$8:'PreElaborazione'!L104,PreElaborazione!L105)&gt;0,PreElaborazione!L105=""),0,PreElaborazione!L105)</f>
        <v>0</v>
      </c>
      <c r="N105">
        <f ca="1">IF(OR(COUNTIF(PreElaborazione!M$8:'PreElaborazione'!M104,PreElaborazione!M105)&gt;0,PreElaborazione!M105=""),0,PreElaborazione!M105)</f>
        <v>0</v>
      </c>
      <c r="O105">
        <f ca="1">IF(OR(COUNTIF(PreElaborazione!N$8:'PreElaborazione'!N104,PreElaborazione!N105)&gt;0,PreElaborazione!N105=""),0,PreElaborazione!N105)</f>
        <v>0</v>
      </c>
      <c r="P105">
        <f ca="1">IF(OR(COUNTIF(PreElaborazione!O$8:'PreElaborazione'!O104,PreElaborazione!O105)&gt;0,PreElaborazione!O105=""),0,PreElaborazione!O105)</f>
        <v>0</v>
      </c>
      <c r="Q105">
        <f ca="1">IF(OR(COUNTIF(PreElaborazione!P$8:'PreElaborazione'!P104,PreElaborazione!P105)&gt;0,PreElaborazione!P105=""),0,PreElaborazione!P105)</f>
        <v>0</v>
      </c>
      <c r="R105">
        <f ca="1">IF(OR(COUNTIF(PreElaborazione!Q$8:'PreElaborazione'!Q104,PreElaborazione!Q105)&gt;0,PreElaborazione!Q105=""),0,PreElaborazione!Q105)</f>
        <v>0</v>
      </c>
      <c r="S105">
        <f ca="1">IF(OR(COUNTIF(PreElaborazione!R$8:'PreElaborazione'!R104,PreElaborazione!R105)&gt;0,PreElaborazione!R105=""),0,PreElaborazione!R105)</f>
        <v>0</v>
      </c>
      <c r="T105">
        <f ca="1">IF(OR(COUNTIF(PreElaborazione!S$8:'PreElaborazione'!S104,PreElaborazione!S105)&gt;0,PreElaborazione!S105=""),0,PreElaborazione!S105)</f>
        <v>0</v>
      </c>
      <c r="U105">
        <f ca="1">IF(OR(COUNTIF(PreElaborazione!T$8:'PreElaborazione'!T104,PreElaborazione!T105)&gt;0,PreElaborazione!T105=""),0,PreElaborazione!T105)</f>
        <v>0</v>
      </c>
      <c r="V105">
        <f ca="1">IF(OR(COUNTIF(PreElaborazione!U$8:'PreElaborazione'!U104,PreElaborazione!U105)&gt;0,PreElaborazione!U105=""),0,PreElaborazione!U105)</f>
        <v>0</v>
      </c>
      <c r="W105">
        <f ca="1">IF(OR(COUNTIF(PreElaborazione!V$8:'PreElaborazione'!V104,PreElaborazione!V105)&gt;0,PreElaborazione!V105=""),0,PreElaborazione!V105)</f>
        <v>0</v>
      </c>
      <c r="X105">
        <f ca="1">IF(OR(COUNTIF(PreElaborazione!W$8:'PreElaborazione'!W104,PreElaborazione!W105)&gt;0,PreElaborazione!W105=""),0,PreElaborazione!W105)</f>
        <v>0</v>
      </c>
      <c r="Y105">
        <f ca="1">IF(OR(COUNTIF(PreElaborazione!X$8:'PreElaborazione'!X104,PreElaborazione!X105)&gt;0,PreElaborazione!X105=""),0,PreElaborazione!X105)</f>
        <v>0</v>
      </c>
      <c r="Z105">
        <f ca="1">IF(OR(COUNTIF(PreElaborazione!Y$8:'PreElaborazione'!Y104,PreElaborazione!Y105)&gt;0,PreElaborazione!Y105=""),0,PreElaborazione!Y105)</f>
        <v>0</v>
      </c>
      <c r="AA105">
        <f ca="1">IF(OR(COUNTIF(PreElaborazione!Z$8:'PreElaborazione'!Z104,PreElaborazione!Z105)&gt;0,PreElaborazione!Z105=""),0,PreElaborazione!Z105)</f>
        <v>0</v>
      </c>
      <c r="AB105">
        <f ca="1">IF(OR(COUNTIF(PreElaborazione!AA$8:'PreElaborazione'!AA104,PreElaborazione!AA105)&gt;0,PreElaborazione!AA105=""),0,PreElaborazione!AA105)</f>
        <v>0</v>
      </c>
      <c r="AC105">
        <f ca="1">IF(OR(COUNTIF(PreElaborazione!AB$8:'PreElaborazione'!AB104,PreElaborazione!AB105)&gt;0,PreElaborazione!AB105=""),0,PreElaborazione!AB105)</f>
        <v>0</v>
      </c>
      <c r="AD105">
        <f ca="1">IF(OR(COUNTIF(PreElaborazione!AC$8:'PreElaborazione'!AC104,PreElaborazione!AC105)&gt;0,PreElaborazione!AC105=""),0,PreElaborazione!AC105)</f>
        <v>0</v>
      </c>
      <c r="AE105">
        <f ca="1">IF(OR(COUNTIF(PreElaborazione!AD$8:'PreElaborazione'!AD104,PreElaborazione!AD105)&gt;0,PreElaborazione!AD105=""),0,PreElaborazione!AD105)</f>
        <v>0</v>
      </c>
      <c r="AF105">
        <f ca="1">IF(OR(COUNTIF(PreElaborazione!AE$8:'PreElaborazione'!AE104,PreElaborazione!AE105)&gt;0,PreElaborazione!AE105=""),0,PreElaborazione!AE105)</f>
        <v>0</v>
      </c>
      <c r="AG105">
        <f ca="1">IF(OR(COUNTIF(PreElaborazione!AF$8:'PreElaborazione'!AF104,PreElaborazione!AF105)&gt;0,PreElaborazione!AF105=""),0,PreElaborazione!AF105)</f>
        <v>0</v>
      </c>
      <c r="AH105">
        <f ca="1">IF(OR(COUNTIF(PreElaborazione!AG$8:'PreElaborazione'!AG104,PreElaborazione!AG105)&gt;0,PreElaborazione!AG105=""),0,PreElaborazione!AG105)</f>
        <v>0</v>
      </c>
      <c r="AI105">
        <f ca="1">IF(OR(COUNTIF(PreElaborazione!AH$8:'PreElaborazione'!AH104,PreElaborazione!AH105)&gt;0,PreElaborazione!AH105=""),0,PreElaborazione!AH105)</f>
        <v>0</v>
      </c>
      <c r="AJ105">
        <f ca="1">IF(OR(COUNTIF(PreElaborazione!AI$8:'PreElaborazione'!AI104,PreElaborazione!AI105)&gt;0,PreElaborazione!AI105=""),0,PreElaborazione!AI105)</f>
        <v>0</v>
      </c>
      <c r="AK105">
        <f ca="1">IF(OR(COUNTIF(PreElaborazione!AJ$8:'PreElaborazione'!AJ104,PreElaborazione!AJ105)&gt;0,PreElaborazione!AJ105=""),0,PreElaborazione!AJ105)</f>
        <v>0</v>
      </c>
      <c r="AL105">
        <f ca="1">IF(OR(COUNTIF(PreElaborazione!AK$8:'PreElaborazione'!AK104,PreElaborazione!AK105)&gt;0,PreElaborazione!AK105=""),0,PreElaborazione!AK105)</f>
        <v>0</v>
      </c>
      <c r="AM105">
        <f ca="1">IF(OR(COUNTIF(PreElaborazione!AL$8:'PreElaborazione'!AL104,PreElaborazione!AL105)&gt;0,PreElaborazione!AL105=""),0,PreElaborazione!AL105)</f>
        <v>0</v>
      </c>
      <c r="AN105">
        <f ca="1">IF(OR(COUNTIF(PreElaborazione!AM$8:'PreElaborazione'!AM104,PreElaborazione!AM105)&gt;0,PreElaborazione!AM105=""),0,PreElaborazione!AM105)</f>
        <v>0</v>
      </c>
      <c r="AO105">
        <f ca="1">IF(OR(COUNTIF(PreElaborazione!AN$8:'PreElaborazione'!AN104,PreElaborazione!AN105)&gt;0,PreElaborazione!AN105=""),0,PreElaborazione!AN105)</f>
        <v>0</v>
      </c>
      <c r="AP105">
        <f ca="1">IF(OR(COUNTIF(PreElaborazione!AO$8:'PreElaborazione'!AO104,PreElaborazione!AO105)&gt;0,PreElaborazione!AO105=""),0,PreElaborazione!AO105)</f>
        <v>0</v>
      </c>
      <c r="AQ105">
        <f ca="1">IF(OR(COUNTIF(PreElaborazione!AP$8:'PreElaborazione'!AP104,PreElaborazione!AP105)&gt;0,PreElaborazione!AP105=""),0,PreElaborazione!AP105)</f>
        <v>0</v>
      </c>
      <c r="AR105">
        <f ca="1">IF(OR(COUNTIF(PreElaborazione!AQ$8:'PreElaborazione'!AQ104,PreElaborazione!AQ105)&gt;0,PreElaborazione!AQ105=""),0,PreElaborazione!AQ105)</f>
        <v>0</v>
      </c>
      <c r="AS105">
        <f ca="1">IF(OR(COUNTIF(PreElaborazione!AR$8:'PreElaborazione'!AR104,PreElaborazione!AR105)&gt;0,PreElaborazione!AR105=""),0,PreElaborazione!AR105)</f>
        <v>0</v>
      </c>
      <c r="AT105">
        <f ca="1">IF(OR(COUNTIF(PreElaborazione!AS$8:'PreElaborazione'!AS104,PreElaborazione!AS105)&gt;0,PreElaborazione!AS105=""),0,PreElaborazione!AS105)</f>
        <v>0</v>
      </c>
      <c r="AU105">
        <f ca="1">IF(OR(COUNTIF(PreElaborazione!AT$8:'PreElaborazione'!AT104,PreElaborazione!AT105)&gt;0,PreElaborazione!AT105=""),0,PreElaborazione!AT105)</f>
        <v>0</v>
      </c>
      <c r="AV105">
        <f ca="1">IF(OR(COUNTIF(PreElaborazione!AU$8:'PreElaborazione'!AU104,PreElaborazione!AU105)&gt;0,PreElaborazione!AU105=""),0,PreElaborazione!AU105)</f>
        <v>0</v>
      </c>
      <c r="AW105">
        <f ca="1">IF(OR(COUNTIF(PreElaborazione!AV$8:'PreElaborazione'!AV104,PreElaborazione!AV105)&gt;0,PreElaborazione!AV105=""),0,PreElaborazione!AV105)</f>
        <v>0</v>
      </c>
      <c r="AX105">
        <f ca="1">IF(OR(COUNTIF(PreElaborazione!AW$8:'PreElaborazione'!AW104,PreElaborazione!AW105)&gt;0,PreElaborazione!AW105=""),0,PreElaborazione!AW105)</f>
        <v>0</v>
      </c>
      <c r="AY105">
        <f ca="1">IF(OR(COUNTIF(PreElaborazione!AX$8:'PreElaborazione'!AX104,PreElaborazione!AX105)&gt;0,PreElaborazione!AX105=""),0,PreElaborazione!AX105)</f>
        <v>0</v>
      </c>
      <c r="AZ105">
        <f ca="1">IF(OR(COUNTIF(PreElaborazione!AY$8:'PreElaborazione'!AY104,PreElaborazione!AY105)&gt;0,PreElaborazione!AY105=""),0,PreElaborazione!AY105)</f>
        <v>0</v>
      </c>
      <c r="BA105">
        <f ca="1">IF(OR(COUNTIF(PreElaborazione!AZ$8:'PreElaborazione'!AZ104,PreElaborazione!AZ105)&gt;0,PreElaborazione!AZ105=""),0,PreElaborazione!AZ105)</f>
        <v>0</v>
      </c>
      <c r="BB105">
        <f ca="1">IF(OR(COUNTIF(PreElaborazione!BA$8:'PreElaborazione'!BA104,PreElaborazione!BA105)&gt;0,PreElaborazione!BA105=""),0,PreElaborazione!BA105)</f>
        <v>0</v>
      </c>
      <c r="BC105">
        <f ca="1">IF(OR(COUNTIF(PreElaborazione!BB$8:'PreElaborazione'!BB104,PreElaborazione!BB105)&gt;0,PreElaborazione!BB105=""),0,PreElaborazione!BB105)</f>
        <v>0</v>
      </c>
      <c r="BD105">
        <f ca="1">IF(OR(COUNTIF(PreElaborazione!BC$8:'PreElaborazione'!BC104,PreElaborazione!BC105)&gt;0,PreElaborazione!BC105=""),0,PreElaborazione!BC105)</f>
        <v>0</v>
      </c>
      <c r="BE105">
        <f ca="1">IF(OR(COUNTIF(PreElaborazione!BD$8:'PreElaborazione'!BD104,PreElaborazione!BD105)&gt;0,PreElaborazione!BD105=""),0,PreElaborazione!BD105)</f>
        <v>0</v>
      </c>
      <c r="BF105">
        <f ca="1">IF(OR(COUNTIF(PreElaborazione!BE$8:'PreElaborazione'!BE104,PreElaborazione!BE105)&gt;0,PreElaborazione!BE105=""),0,PreElaborazione!BE105)</f>
        <v>0</v>
      </c>
      <c r="BG105">
        <f ca="1">IF(OR(COUNTIF(PreElaborazione!BF$8:'PreElaborazione'!BF104,PreElaborazione!BF105)&gt;0,PreElaborazione!BF105=""),0,PreElaborazione!BF105)</f>
        <v>0</v>
      </c>
      <c r="BH105">
        <f ca="1">IF(OR(COUNTIF(PreElaborazione!BG$8:'PreElaborazione'!BG104,PreElaborazione!BG105)&gt;0,PreElaborazione!BG105=""),0,PreElaborazione!BG105)</f>
        <v>0</v>
      </c>
      <c r="BI105">
        <f ca="1">IF(OR(COUNTIF(PreElaborazione!BH$8:'PreElaborazione'!BH104,PreElaborazione!BH105)&gt;0,PreElaborazione!BH105=""),0,PreElaborazione!BH105)</f>
        <v>0</v>
      </c>
      <c r="BJ105">
        <f ca="1">IF(OR(COUNTIF(PreElaborazione!BI$8:'PreElaborazione'!BI104,PreElaborazione!BI105)&gt;0,PreElaborazione!BI105=""),0,PreElaborazione!BI105)</f>
        <v>0</v>
      </c>
      <c r="BK105">
        <f ca="1">IF(OR(COUNTIF(PreElaborazione!BJ$8:'PreElaborazione'!BJ104,PreElaborazione!BJ105)&gt;0,PreElaborazione!BJ105=""),0,PreElaborazione!BJ105)</f>
        <v>0</v>
      </c>
      <c r="BL105">
        <f ca="1">IF(OR(COUNTIF(PreElaborazione!BK$8:'PreElaborazione'!BK104,PreElaborazione!BK105)&gt;0,PreElaborazione!BK105=""),0,PreElaborazione!BK105)</f>
        <v>0</v>
      </c>
      <c r="BM105">
        <f ca="1">IF(OR(COUNTIF(PreElaborazione!BL$8:'PreElaborazione'!BL104,PreElaborazione!BL105)&gt;0,PreElaborazione!BL105=""),0,PreElaborazione!BL105)</f>
        <v>0</v>
      </c>
      <c r="BN105">
        <f ca="1">IF(OR(COUNTIF(PreElaborazione!BM$8:'PreElaborazione'!BM104,PreElaborazione!BM105)&gt;0,PreElaborazione!BM105=""),0,PreElaborazione!BM105)</f>
        <v>0</v>
      </c>
      <c r="BO105">
        <f ca="1">IF(OR(COUNTIF(PreElaborazione!BN$8:'PreElaborazione'!BN104,PreElaborazione!BN105)&gt;0,PreElaborazione!BN105=""),0,PreElaborazione!BN105)</f>
        <v>0</v>
      </c>
      <c r="BP105">
        <f ca="1">IF(OR(COUNTIF(PreElaborazione!BO$8:'PreElaborazione'!BO104,PreElaborazione!BO105)&gt;0,PreElaborazione!BO105=""),0,PreElaborazione!BO105)</f>
        <v>0</v>
      </c>
      <c r="BQ105">
        <f ca="1">IF(OR(COUNTIF(PreElaborazione!BP$8:'PreElaborazione'!BP104,PreElaborazione!BP105)&gt;0,PreElaborazione!BP105=""),0,PreElaborazione!BP105)</f>
        <v>0</v>
      </c>
      <c r="BR105">
        <f ca="1">IF(OR(COUNTIF(PreElaborazione!BQ$8:'PreElaborazione'!BQ104,PreElaborazione!BQ105)&gt;0,PreElaborazione!BQ105=""),0,PreElaborazione!BQ105)</f>
        <v>0</v>
      </c>
      <c r="BS105">
        <f ca="1">IF(OR(COUNTIF(PreElaborazione!BR$8:'PreElaborazione'!BR104,PreElaborazione!BR105)&gt;0,PreElaborazione!BR105=""),0,PreElaborazione!BR105)</f>
        <v>0</v>
      </c>
      <c r="BT105">
        <f ca="1">IF(OR(COUNTIF(PreElaborazione!BS$8:'PreElaborazione'!BS104,PreElaborazione!BS105)&gt;0,PreElaborazione!BS105=""),0,PreElaborazione!BS105)</f>
        <v>0</v>
      </c>
      <c r="BU105">
        <f ca="1">IF(OR(COUNTIF(PreElaborazione!BT$8:'PreElaborazione'!BT104,PreElaborazione!BT105)&gt;0,PreElaborazione!BT105=""),0,PreElaborazione!BT105)</f>
        <v>0</v>
      </c>
      <c r="BV105">
        <f ca="1">IF(OR(COUNTIF(PreElaborazione!BU$8:'PreElaborazione'!BU104,PreElaborazione!BU105)&gt;0,PreElaborazione!BU105=""),0,PreElaborazione!BU105)</f>
        <v>0</v>
      </c>
      <c r="BW105">
        <f ca="1">IF(OR(COUNTIF(PreElaborazione!BV$8:'PreElaborazione'!BV104,PreElaborazione!BV105)&gt;0,PreElaborazione!BV105=""),0,PreElaborazione!BV105)</f>
        <v>0</v>
      </c>
      <c r="BX105">
        <f ca="1">IF(OR(COUNTIF(PreElaborazione!BW$8:'PreElaborazione'!BW104,PreElaborazione!BW105)&gt;0,PreElaborazione!BW105=""),0,PreElaborazione!BW105)</f>
        <v>0</v>
      </c>
      <c r="BY105">
        <f ca="1">IF(OR(COUNTIF(PreElaborazione!BX$8:'PreElaborazione'!BX104,PreElaborazione!BX105)&gt;0,PreElaborazione!BX105=""),0,PreElaborazione!BX105)</f>
        <v>0</v>
      </c>
      <c r="BZ105">
        <f ca="1">IF(OR(COUNTIF(PreElaborazione!BY$8:'PreElaborazione'!BY104,PreElaborazione!BY105)&gt;0,PreElaborazione!BY105=""),0,PreElaborazione!BY105)</f>
        <v>0</v>
      </c>
      <c r="CA105">
        <f ca="1">IF(OR(COUNTIF(PreElaborazione!BZ$8:'PreElaborazione'!BZ104,PreElaborazione!BZ105)&gt;0,PreElaborazione!BZ105=""),0,PreElaborazione!BZ105)</f>
        <v>0</v>
      </c>
      <c r="CB105">
        <f ca="1">IF(OR(COUNTIF(PreElaborazione!CA$8:'PreElaborazione'!CA104,PreElaborazione!CA105)&gt;0,PreElaborazione!CA105=""),0,PreElaborazione!CA105)</f>
        <v>0</v>
      </c>
      <c r="CC105">
        <f ca="1">IF(OR(COUNTIF(PreElaborazione!CB$8:'PreElaborazione'!CB104,PreElaborazione!CB105)&gt;0,PreElaborazione!CB105=""),0,PreElaborazione!CB105)</f>
        <v>0</v>
      </c>
      <c r="CD105">
        <f ca="1">IF(OR(COUNTIF(PreElaborazione!CC$8:'PreElaborazione'!CC104,PreElaborazione!CC105)&gt;0,PreElaborazione!CC105=""),0,PreElaborazione!CC105)</f>
        <v>0</v>
      </c>
      <c r="CE105">
        <f ca="1">IF(OR(COUNTIF(PreElaborazione!CD$8:'PreElaborazione'!CD104,PreElaborazione!CD105)&gt;0,PreElaborazione!CD105=""),0,PreElaborazione!CD105)</f>
        <v>0</v>
      </c>
      <c r="CF105">
        <f ca="1">IF(OR(COUNTIF(PreElaborazione!CE$8:'PreElaborazione'!CE104,PreElaborazione!CE105)&gt;0,PreElaborazione!CE105=""),0,PreElaborazione!CE105)</f>
        <v>0</v>
      </c>
      <c r="CG105">
        <f ca="1">IF(OR(COUNTIF(PreElaborazione!CF$8:'PreElaborazione'!CF104,PreElaborazione!CF105)&gt;0,PreElaborazione!CF105=""),0,PreElaborazione!CF105)</f>
        <v>0</v>
      </c>
      <c r="CH105">
        <f ca="1">IF(OR(COUNTIF(PreElaborazione!CG$8:'PreElaborazione'!CG104,PreElaborazione!CG105)&gt;0,PreElaborazione!CG105=""),0,PreElaborazione!CG105)</f>
        <v>0</v>
      </c>
      <c r="CI105">
        <f ca="1">IF(OR(COUNTIF(PreElaborazione!CH$8:'PreElaborazione'!CH104,PreElaborazione!CH105)&gt;0,PreElaborazione!CH105=""),0,PreElaborazione!CH105)</f>
        <v>0</v>
      </c>
      <c r="CJ105">
        <f ca="1">IF(OR(COUNTIF(PreElaborazione!CI$8:'PreElaborazione'!CI104,PreElaborazione!CI105)&gt;0,PreElaborazione!CI105=""),0,PreElaborazione!CI105)</f>
        <v>0</v>
      </c>
      <c r="CK105">
        <f ca="1">IF(OR(COUNTIF(PreElaborazione!CJ$8:'PreElaborazione'!CJ104,PreElaborazione!CJ105)&gt;0,PreElaborazione!CJ105=""),0,PreElaborazione!CJ105)</f>
        <v>0</v>
      </c>
      <c r="CL105">
        <f ca="1">IF(OR(COUNTIF(PreElaborazione!CK$8:'PreElaborazione'!CK104,PreElaborazione!CK105)&gt;0,PreElaborazione!CK105=""),0,PreElaborazione!CK105)</f>
        <v>0</v>
      </c>
      <c r="CM105">
        <f ca="1">IF(OR(COUNTIF(PreElaborazione!CL$8:'PreElaborazione'!CL104,PreElaborazione!CL105)&gt;0,PreElaborazione!CL105=""),0,PreElaborazione!CL105)</f>
        <v>0</v>
      </c>
      <c r="CN105">
        <f ca="1">IF(OR(COUNTIF(PreElaborazione!CM$8:'PreElaborazione'!CM104,PreElaborazione!CM105)&gt;0,PreElaborazione!CM105=""),0,PreElaborazione!CM105)</f>
        <v>0</v>
      </c>
      <c r="CO105">
        <f ca="1">IF(OR(COUNTIF(PreElaborazione!CN$8:'PreElaborazione'!CN104,PreElaborazione!CN105)&gt;0,PreElaborazione!CN105=""),0,PreElaborazione!CN105)</f>
        <v>0</v>
      </c>
      <c r="CP105">
        <f ca="1">IF(OR(COUNTIF(PreElaborazione!CO$8:'PreElaborazione'!CO104,PreElaborazione!CO105)&gt;0,PreElaborazione!CO105=""),0,PreElaborazione!CO105)</f>
        <v>0</v>
      </c>
      <c r="CQ105">
        <f ca="1">IF(OR(COUNTIF(PreElaborazione!CP$8:'PreElaborazione'!CP104,PreElaborazione!CP105)&gt;0,PreElaborazione!CP105=""),0,PreElaborazione!CP105)</f>
        <v>0</v>
      </c>
      <c r="CR105">
        <f ca="1">IF(OR(COUNTIF(PreElaborazione!CQ$8:'PreElaborazione'!CQ104,PreElaborazione!CQ105)&gt;0,PreElaborazione!CQ105=""),0,PreElaborazione!CQ105)</f>
        <v>0</v>
      </c>
      <c r="CS105">
        <f ca="1">IF(OR(COUNTIF(PreElaborazione!CR$8:'PreElaborazione'!CR104,PreElaborazione!CR105)&gt;0,PreElaborazione!CR105=""),0,PreElaborazione!CR105)</f>
        <v>0</v>
      </c>
      <c r="CT105">
        <f ca="1">IF(OR(COUNTIF(PreElaborazione!CS$8:'PreElaborazione'!CS104,PreElaborazione!CS105)&gt;0,PreElaborazione!CS105=""),0,PreElaborazione!CS105)</f>
        <v>0</v>
      </c>
      <c r="CU105">
        <f ca="1">IF(OR(COUNTIF(PreElaborazione!CT$8:'PreElaborazione'!CT104,PreElaborazione!CT105)&gt;0,PreElaborazione!CT105=""),0,PreElaborazione!CT105)</f>
        <v>0</v>
      </c>
      <c r="CV105">
        <f ca="1">IF(OR(COUNTIF(PreElaborazione!CU$8:'PreElaborazione'!CU104,PreElaborazione!CU105)&gt;0,PreElaborazione!CU105=""),0,PreElaborazione!CU105)</f>
        <v>0</v>
      </c>
      <c r="CW105">
        <f ca="1">IF(OR(COUNTIF(PreElaborazione!CV$8:'PreElaborazione'!CV104,PreElaborazione!CV105)&gt;0,PreElaborazione!CV105=""),0,PreElaborazione!CV105)</f>
        <v>0</v>
      </c>
      <c r="CX105">
        <f ca="1">IF(OR(COUNTIF(PreElaborazione!CW$8:'PreElaborazione'!CW104,PreElaborazione!CW105)&gt;0,PreElaborazione!CW105=""),0,PreElaborazione!CW105)</f>
        <v>0</v>
      </c>
      <c r="CY105">
        <f ca="1">IF(OR(COUNTIF(PreElaborazione!CX$8:'PreElaborazione'!CX104,PreElaborazione!CX105)&gt;0,PreElaborazione!CX105=""),0,PreElaborazione!CX105)</f>
        <v>0</v>
      </c>
      <c r="CZ105">
        <f ca="1">IF(OR(COUNTIF(PreElaborazione!CY$8:'PreElaborazione'!CY104,PreElaborazione!CY105)&gt;0,PreElaborazione!CY105=""),0,PreElaborazione!CY105)</f>
        <v>0</v>
      </c>
      <c r="DA105">
        <f ca="1">IF(OR(COUNTIF(PreElaborazione!CZ$8:'PreElaborazione'!CZ104,PreElaborazione!CZ105)&gt;0,PreElaborazione!CZ105=""),0,PreElaborazione!CZ105)</f>
        <v>0</v>
      </c>
      <c r="DB105">
        <f ca="1">IF(OR(COUNTIF(PreElaborazione!DA$8:'PreElaborazione'!DA104,PreElaborazione!DA105)&gt;0,PreElaborazione!DA105=""),0,PreElaborazione!DA105)</f>
        <v>0</v>
      </c>
      <c r="DC105">
        <f ca="1">IF(OR(COUNTIF(PreElaborazione!DB$8:'PreElaborazione'!DB104,PreElaborazione!DB105)&gt;0,PreElaborazione!DB105=""),0,PreElaborazione!DB105)</f>
        <v>0</v>
      </c>
      <c r="DD105" s="268">
        <f t="shared" ca="1" si="1"/>
        <v>0</v>
      </c>
    </row>
    <row r="106" spans="1:108">
      <c r="B106" s="121">
        <v>99</v>
      </c>
      <c r="C106">
        <f ca="1">IF(OR(COUNTIF(PreElaborazione!B$8:'PreElaborazione'!B105,PreElaborazione!B106)&gt;0,PreElaborazione!B106=""),0,PreElaborazione!B106)</f>
        <v>0</v>
      </c>
      <c r="D106">
        <f ca="1">IF(OR(COUNTIF(PreElaborazione!C$8:'PreElaborazione'!C105,PreElaborazione!C106)&gt;0,PreElaborazione!C106=""),0,PreElaborazione!C106)</f>
        <v>0</v>
      </c>
      <c r="E106">
        <f ca="1">IF(OR(COUNTIF(PreElaborazione!D$8:'PreElaborazione'!D105,PreElaborazione!D106)&gt;0,PreElaborazione!D106=""),0,PreElaborazione!D106)</f>
        <v>0</v>
      </c>
      <c r="F106">
        <f ca="1">IF(OR(COUNTIF(PreElaborazione!E$8:'PreElaborazione'!E105,PreElaborazione!E106)&gt;0,PreElaborazione!E106=""),0,PreElaborazione!E106)</f>
        <v>0</v>
      </c>
      <c r="G106">
        <f ca="1">IF(OR(COUNTIF(PreElaborazione!F$8:'PreElaborazione'!F105,PreElaborazione!F106)&gt;0,PreElaborazione!F106=""),0,PreElaborazione!F106)</f>
        <v>0</v>
      </c>
      <c r="H106">
        <f ca="1">IF(OR(COUNTIF(PreElaborazione!G$8:'PreElaborazione'!G105,PreElaborazione!G106)&gt;0,PreElaborazione!G106=""),0,PreElaborazione!G106)</f>
        <v>0</v>
      </c>
      <c r="I106">
        <f ca="1">IF(OR(COUNTIF(PreElaborazione!H$8:'PreElaborazione'!H105,PreElaborazione!H106)&gt;0,PreElaborazione!H106=""),0,PreElaborazione!H106)</f>
        <v>0</v>
      </c>
      <c r="J106">
        <f ca="1">IF(OR(COUNTIF(PreElaborazione!I$8:'PreElaborazione'!I105,PreElaborazione!I106)&gt;0,PreElaborazione!I106=""),0,PreElaborazione!I106)</f>
        <v>0</v>
      </c>
      <c r="K106">
        <f ca="1">IF(OR(COUNTIF(PreElaborazione!J$8:'PreElaborazione'!J105,PreElaborazione!J106)&gt;0,PreElaborazione!J106=""),0,PreElaborazione!J106)</f>
        <v>0</v>
      </c>
      <c r="L106">
        <f ca="1">IF(OR(COUNTIF(PreElaborazione!K$8:'PreElaborazione'!K105,PreElaborazione!K106)&gt;0,PreElaborazione!K106=""),0,PreElaborazione!K106)</f>
        <v>0</v>
      </c>
      <c r="M106">
        <f ca="1">IF(OR(COUNTIF(PreElaborazione!L$8:'PreElaborazione'!L105,PreElaborazione!L106)&gt;0,PreElaborazione!L106=""),0,PreElaborazione!L106)</f>
        <v>0</v>
      </c>
      <c r="N106">
        <f ca="1">IF(OR(COUNTIF(PreElaborazione!M$8:'PreElaborazione'!M105,PreElaborazione!M106)&gt;0,PreElaborazione!M106=""),0,PreElaborazione!M106)</f>
        <v>0</v>
      </c>
      <c r="O106">
        <f ca="1">IF(OR(COUNTIF(PreElaborazione!N$8:'PreElaborazione'!N105,PreElaborazione!N106)&gt;0,PreElaborazione!N106=""),0,PreElaborazione!N106)</f>
        <v>0</v>
      </c>
      <c r="P106">
        <f ca="1">IF(OR(COUNTIF(PreElaborazione!O$8:'PreElaborazione'!O105,PreElaborazione!O106)&gt;0,PreElaborazione!O106=""),0,PreElaborazione!O106)</f>
        <v>0</v>
      </c>
      <c r="Q106">
        <f ca="1">IF(OR(COUNTIF(PreElaborazione!P$8:'PreElaborazione'!P105,PreElaborazione!P106)&gt;0,PreElaborazione!P106=""),0,PreElaborazione!P106)</f>
        <v>0</v>
      </c>
      <c r="R106">
        <f ca="1">IF(OR(COUNTIF(PreElaborazione!Q$8:'PreElaborazione'!Q105,PreElaborazione!Q106)&gt;0,PreElaborazione!Q106=""),0,PreElaborazione!Q106)</f>
        <v>0</v>
      </c>
      <c r="S106">
        <f ca="1">IF(OR(COUNTIF(PreElaborazione!R$8:'PreElaborazione'!R105,PreElaborazione!R106)&gt;0,PreElaborazione!R106=""),0,PreElaborazione!R106)</f>
        <v>0</v>
      </c>
      <c r="T106">
        <f ca="1">IF(OR(COUNTIF(PreElaborazione!S$8:'PreElaborazione'!S105,PreElaborazione!S106)&gt;0,PreElaborazione!S106=""),0,PreElaborazione!S106)</f>
        <v>0</v>
      </c>
      <c r="U106">
        <f ca="1">IF(OR(COUNTIF(PreElaborazione!T$8:'PreElaborazione'!T105,PreElaborazione!T106)&gt;0,PreElaborazione!T106=""),0,PreElaborazione!T106)</f>
        <v>0</v>
      </c>
      <c r="V106">
        <f ca="1">IF(OR(COUNTIF(PreElaborazione!U$8:'PreElaborazione'!U105,PreElaborazione!U106)&gt;0,PreElaborazione!U106=""),0,PreElaborazione!U106)</f>
        <v>0</v>
      </c>
      <c r="W106">
        <f ca="1">IF(OR(COUNTIF(PreElaborazione!V$8:'PreElaborazione'!V105,PreElaborazione!V106)&gt;0,PreElaborazione!V106=""),0,PreElaborazione!V106)</f>
        <v>0</v>
      </c>
      <c r="X106">
        <f ca="1">IF(OR(COUNTIF(PreElaborazione!W$8:'PreElaborazione'!W105,PreElaborazione!W106)&gt;0,PreElaborazione!W106=""),0,PreElaborazione!W106)</f>
        <v>0</v>
      </c>
      <c r="Y106">
        <f ca="1">IF(OR(COUNTIF(PreElaborazione!X$8:'PreElaborazione'!X105,PreElaborazione!X106)&gt;0,PreElaborazione!X106=""),0,PreElaborazione!X106)</f>
        <v>0</v>
      </c>
      <c r="Z106">
        <f ca="1">IF(OR(COUNTIF(PreElaborazione!Y$8:'PreElaborazione'!Y105,PreElaborazione!Y106)&gt;0,PreElaborazione!Y106=""),0,PreElaborazione!Y106)</f>
        <v>0</v>
      </c>
      <c r="AA106">
        <f ca="1">IF(OR(COUNTIF(PreElaborazione!Z$8:'PreElaborazione'!Z105,PreElaborazione!Z106)&gt;0,PreElaborazione!Z106=""),0,PreElaborazione!Z106)</f>
        <v>0</v>
      </c>
      <c r="AB106">
        <f ca="1">IF(OR(COUNTIF(PreElaborazione!AA$8:'PreElaborazione'!AA105,PreElaborazione!AA106)&gt;0,PreElaborazione!AA106=""),0,PreElaborazione!AA106)</f>
        <v>0</v>
      </c>
      <c r="AC106">
        <f ca="1">IF(OR(COUNTIF(PreElaborazione!AB$8:'PreElaborazione'!AB105,PreElaborazione!AB106)&gt;0,PreElaborazione!AB106=""),0,PreElaborazione!AB106)</f>
        <v>0</v>
      </c>
      <c r="AD106">
        <f ca="1">IF(OR(COUNTIF(PreElaborazione!AC$8:'PreElaborazione'!AC105,PreElaborazione!AC106)&gt;0,PreElaborazione!AC106=""),0,PreElaborazione!AC106)</f>
        <v>0</v>
      </c>
      <c r="AE106">
        <f ca="1">IF(OR(COUNTIF(PreElaborazione!AD$8:'PreElaborazione'!AD105,PreElaborazione!AD106)&gt;0,PreElaborazione!AD106=""),0,PreElaborazione!AD106)</f>
        <v>0</v>
      </c>
      <c r="AF106">
        <f ca="1">IF(OR(COUNTIF(PreElaborazione!AE$8:'PreElaborazione'!AE105,PreElaborazione!AE106)&gt;0,PreElaborazione!AE106=""),0,PreElaborazione!AE106)</f>
        <v>0</v>
      </c>
      <c r="AG106">
        <f ca="1">IF(OR(COUNTIF(PreElaborazione!AF$8:'PreElaborazione'!AF105,PreElaborazione!AF106)&gt;0,PreElaborazione!AF106=""),0,PreElaborazione!AF106)</f>
        <v>0</v>
      </c>
      <c r="AH106">
        <f ca="1">IF(OR(COUNTIF(PreElaborazione!AG$8:'PreElaborazione'!AG105,PreElaborazione!AG106)&gt;0,PreElaborazione!AG106=""),0,PreElaborazione!AG106)</f>
        <v>0</v>
      </c>
      <c r="AI106">
        <f ca="1">IF(OR(COUNTIF(PreElaborazione!AH$8:'PreElaborazione'!AH105,PreElaborazione!AH106)&gt;0,PreElaborazione!AH106=""),0,PreElaborazione!AH106)</f>
        <v>0</v>
      </c>
      <c r="AJ106">
        <f ca="1">IF(OR(COUNTIF(PreElaborazione!AI$8:'PreElaborazione'!AI105,PreElaborazione!AI106)&gt;0,PreElaborazione!AI106=""),0,PreElaborazione!AI106)</f>
        <v>0</v>
      </c>
      <c r="AK106">
        <f ca="1">IF(OR(COUNTIF(PreElaborazione!AJ$8:'PreElaborazione'!AJ105,PreElaborazione!AJ106)&gt;0,PreElaborazione!AJ106=""),0,PreElaborazione!AJ106)</f>
        <v>0</v>
      </c>
      <c r="AL106">
        <f ca="1">IF(OR(COUNTIF(PreElaborazione!AK$8:'PreElaborazione'!AK105,PreElaborazione!AK106)&gt;0,PreElaborazione!AK106=""),0,PreElaborazione!AK106)</f>
        <v>0</v>
      </c>
      <c r="AM106">
        <f ca="1">IF(OR(COUNTIF(PreElaborazione!AL$8:'PreElaborazione'!AL105,PreElaborazione!AL106)&gt;0,PreElaborazione!AL106=""),0,PreElaborazione!AL106)</f>
        <v>0</v>
      </c>
      <c r="AN106">
        <f ca="1">IF(OR(COUNTIF(PreElaborazione!AM$8:'PreElaborazione'!AM105,PreElaborazione!AM106)&gt;0,PreElaborazione!AM106=""),0,PreElaborazione!AM106)</f>
        <v>0</v>
      </c>
      <c r="AO106">
        <f ca="1">IF(OR(COUNTIF(PreElaborazione!AN$8:'PreElaborazione'!AN105,PreElaborazione!AN106)&gt;0,PreElaborazione!AN106=""),0,PreElaborazione!AN106)</f>
        <v>0</v>
      </c>
      <c r="AP106">
        <f ca="1">IF(OR(COUNTIF(PreElaborazione!AO$8:'PreElaborazione'!AO105,PreElaborazione!AO106)&gt;0,PreElaborazione!AO106=""),0,PreElaborazione!AO106)</f>
        <v>0</v>
      </c>
      <c r="AQ106">
        <f ca="1">IF(OR(COUNTIF(PreElaborazione!AP$8:'PreElaborazione'!AP105,PreElaborazione!AP106)&gt;0,PreElaborazione!AP106=""),0,PreElaborazione!AP106)</f>
        <v>0</v>
      </c>
      <c r="AR106">
        <f ca="1">IF(OR(COUNTIF(PreElaborazione!AQ$8:'PreElaborazione'!AQ105,PreElaborazione!AQ106)&gt;0,PreElaborazione!AQ106=""),0,PreElaborazione!AQ106)</f>
        <v>0</v>
      </c>
      <c r="AS106">
        <f ca="1">IF(OR(COUNTIF(PreElaborazione!AR$8:'PreElaborazione'!AR105,PreElaborazione!AR106)&gt;0,PreElaborazione!AR106=""),0,PreElaborazione!AR106)</f>
        <v>0</v>
      </c>
      <c r="AT106">
        <f ca="1">IF(OR(COUNTIF(PreElaborazione!AS$8:'PreElaborazione'!AS105,PreElaborazione!AS106)&gt;0,PreElaborazione!AS106=""),0,PreElaborazione!AS106)</f>
        <v>0</v>
      </c>
      <c r="AU106">
        <f ca="1">IF(OR(COUNTIF(PreElaborazione!AT$8:'PreElaborazione'!AT105,PreElaborazione!AT106)&gt;0,PreElaborazione!AT106=""),0,PreElaborazione!AT106)</f>
        <v>0</v>
      </c>
      <c r="AV106">
        <f ca="1">IF(OR(COUNTIF(PreElaborazione!AU$8:'PreElaborazione'!AU105,PreElaborazione!AU106)&gt;0,PreElaborazione!AU106=""),0,PreElaborazione!AU106)</f>
        <v>0</v>
      </c>
      <c r="AW106">
        <f ca="1">IF(OR(COUNTIF(PreElaborazione!AV$8:'PreElaborazione'!AV105,PreElaborazione!AV106)&gt;0,PreElaborazione!AV106=""),0,PreElaborazione!AV106)</f>
        <v>0</v>
      </c>
      <c r="AX106">
        <f ca="1">IF(OR(COUNTIF(PreElaborazione!AW$8:'PreElaborazione'!AW105,PreElaborazione!AW106)&gt;0,PreElaborazione!AW106=""),0,PreElaborazione!AW106)</f>
        <v>0</v>
      </c>
      <c r="AY106">
        <f ca="1">IF(OR(COUNTIF(PreElaborazione!AX$8:'PreElaborazione'!AX105,PreElaborazione!AX106)&gt;0,PreElaborazione!AX106=""),0,PreElaborazione!AX106)</f>
        <v>0</v>
      </c>
      <c r="AZ106">
        <f ca="1">IF(OR(COUNTIF(PreElaborazione!AY$8:'PreElaborazione'!AY105,PreElaborazione!AY106)&gt;0,PreElaborazione!AY106=""),0,PreElaborazione!AY106)</f>
        <v>0</v>
      </c>
      <c r="BA106">
        <f ca="1">IF(OR(COUNTIF(PreElaborazione!AZ$8:'PreElaborazione'!AZ105,PreElaborazione!AZ106)&gt;0,PreElaborazione!AZ106=""),0,PreElaborazione!AZ106)</f>
        <v>0</v>
      </c>
      <c r="BB106">
        <f ca="1">IF(OR(COUNTIF(PreElaborazione!BA$8:'PreElaborazione'!BA105,PreElaborazione!BA106)&gt;0,PreElaborazione!BA106=""),0,PreElaborazione!BA106)</f>
        <v>0</v>
      </c>
      <c r="BC106">
        <f ca="1">IF(OR(COUNTIF(PreElaborazione!BB$8:'PreElaborazione'!BB105,PreElaborazione!BB106)&gt;0,PreElaborazione!BB106=""),0,PreElaborazione!BB106)</f>
        <v>0</v>
      </c>
      <c r="BD106">
        <f ca="1">IF(OR(COUNTIF(PreElaborazione!BC$8:'PreElaborazione'!BC105,PreElaborazione!BC106)&gt;0,PreElaborazione!BC106=""),0,PreElaborazione!BC106)</f>
        <v>0</v>
      </c>
      <c r="BE106">
        <f ca="1">IF(OR(COUNTIF(PreElaborazione!BD$8:'PreElaborazione'!BD105,PreElaborazione!BD106)&gt;0,PreElaborazione!BD106=""),0,PreElaborazione!BD106)</f>
        <v>0</v>
      </c>
      <c r="BF106">
        <f ca="1">IF(OR(COUNTIF(PreElaborazione!BE$8:'PreElaborazione'!BE105,PreElaborazione!BE106)&gt;0,PreElaborazione!BE106=""),0,PreElaborazione!BE106)</f>
        <v>0</v>
      </c>
      <c r="BG106">
        <f ca="1">IF(OR(COUNTIF(PreElaborazione!BF$8:'PreElaborazione'!BF105,PreElaborazione!BF106)&gt;0,PreElaborazione!BF106=""),0,PreElaborazione!BF106)</f>
        <v>0</v>
      </c>
      <c r="BH106">
        <f ca="1">IF(OR(COUNTIF(PreElaborazione!BG$8:'PreElaborazione'!BG105,PreElaborazione!BG106)&gt;0,PreElaborazione!BG106=""),0,PreElaborazione!BG106)</f>
        <v>0</v>
      </c>
      <c r="BI106">
        <f ca="1">IF(OR(COUNTIF(PreElaborazione!BH$8:'PreElaborazione'!BH105,PreElaborazione!BH106)&gt;0,PreElaborazione!BH106=""),0,PreElaborazione!BH106)</f>
        <v>0</v>
      </c>
      <c r="BJ106">
        <f ca="1">IF(OR(COUNTIF(PreElaborazione!BI$8:'PreElaborazione'!BI105,PreElaborazione!BI106)&gt;0,PreElaborazione!BI106=""),0,PreElaborazione!BI106)</f>
        <v>0</v>
      </c>
      <c r="BK106">
        <f ca="1">IF(OR(COUNTIF(PreElaborazione!BJ$8:'PreElaborazione'!BJ105,PreElaborazione!BJ106)&gt;0,PreElaborazione!BJ106=""),0,PreElaborazione!BJ106)</f>
        <v>0</v>
      </c>
      <c r="BL106">
        <f ca="1">IF(OR(COUNTIF(PreElaborazione!BK$8:'PreElaborazione'!BK105,PreElaborazione!BK106)&gt;0,PreElaborazione!BK106=""),0,PreElaborazione!BK106)</f>
        <v>0</v>
      </c>
      <c r="BM106">
        <f ca="1">IF(OR(COUNTIF(PreElaborazione!BL$8:'PreElaborazione'!BL105,PreElaborazione!BL106)&gt;0,PreElaborazione!BL106=""),0,PreElaborazione!BL106)</f>
        <v>0</v>
      </c>
      <c r="BN106">
        <f ca="1">IF(OR(COUNTIF(PreElaborazione!BM$8:'PreElaborazione'!BM105,PreElaborazione!BM106)&gt;0,PreElaborazione!BM106=""),0,PreElaborazione!BM106)</f>
        <v>0</v>
      </c>
      <c r="BO106">
        <f ca="1">IF(OR(COUNTIF(PreElaborazione!BN$8:'PreElaborazione'!BN105,PreElaborazione!BN106)&gt;0,PreElaborazione!BN106=""),0,PreElaborazione!BN106)</f>
        <v>0</v>
      </c>
      <c r="BP106">
        <f ca="1">IF(OR(COUNTIF(PreElaborazione!BO$8:'PreElaborazione'!BO105,PreElaborazione!BO106)&gt;0,PreElaborazione!BO106=""),0,PreElaborazione!BO106)</f>
        <v>0</v>
      </c>
      <c r="BQ106">
        <f ca="1">IF(OR(COUNTIF(PreElaborazione!BP$8:'PreElaborazione'!BP105,PreElaborazione!BP106)&gt;0,PreElaborazione!BP106=""),0,PreElaborazione!BP106)</f>
        <v>0</v>
      </c>
      <c r="BR106">
        <f ca="1">IF(OR(COUNTIF(PreElaborazione!BQ$8:'PreElaborazione'!BQ105,PreElaborazione!BQ106)&gt;0,PreElaborazione!BQ106=""),0,PreElaborazione!BQ106)</f>
        <v>0</v>
      </c>
      <c r="BS106">
        <f ca="1">IF(OR(COUNTIF(PreElaborazione!BR$8:'PreElaborazione'!BR105,PreElaborazione!BR106)&gt;0,PreElaborazione!BR106=""),0,PreElaborazione!BR106)</f>
        <v>0</v>
      </c>
      <c r="BT106">
        <f ca="1">IF(OR(COUNTIF(PreElaborazione!BS$8:'PreElaborazione'!BS105,PreElaborazione!BS106)&gt;0,PreElaborazione!BS106=""),0,PreElaborazione!BS106)</f>
        <v>0</v>
      </c>
      <c r="BU106">
        <f ca="1">IF(OR(COUNTIF(PreElaborazione!BT$8:'PreElaborazione'!BT105,PreElaborazione!BT106)&gt;0,PreElaborazione!BT106=""),0,PreElaborazione!BT106)</f>
        <v>0</v>
      </c>
      <c r="BV106">
        <f ca="1">IF(OR(COUNTIF(PreElaborazione!BU$8:'PreElaborazione'!BU105,PreElaborazione!BU106)&gt;0,PreElaborazione!BU106=""),0,PreElaborazione!BU106)</f>
        <v>0</v>
      </c>
      <c r="BW106">
        <f ca="1">IF(OR(COUNTIF(PreElaborazione!BV$8:'PreElaborazione'!BV105,PreElaborazione!BV106)&gt;0,PreElaborazione!BV106=""),0,PreElaborazione!BV106)</f>
        <v>0</v>
      </c>
      <c r="BX106">
        <f ca="1">IF(OR(COUNTIF(PreElaborazione!BW$8:'PreElaborazione'!BW105,PreElaborazione!BW106)&gt;0,PreElaborazione!BW106=""),0,PreElaborazione!BW106)</f>
        <v>0</v>
      </c>
      <c r="BY106">
        <f ca="1">IF(OR(COUNTIF(PreElaborazione!BX$8:'PreElaborazione'!BX105,PreElaborazione!BX106)&gt;0,PreElaborazione!BX106=""),0,PreElaborazione!BX106)</f>
        <v>0</v>
      </c>
      <c r="BZ106">
        <f ca="1">IF(OR(COUNTIF(PreElaborazione!BY$8:'PreElaborazione'!BY105,PreElaborazione!BY106)&gt;0,PreElaborazione!BY106=""),0,PreElaborazione!BY106)</f>
        <v>0</v>
      </c>
      <c r="CA106">
        <f ca="1">IF(OR(COUNTIF(PreElaborazione!BZ$8:'PreElaborazione'!BZ105,PreElaborazione!BZ106)&gt;0,PreElaborazione!BZ106=""),0,PreElaborazione!BZ106)</f>
        <v>0</v>
      </c>
      <c r="CB106">
        <f ca="1">IF(OR(COUNTIF(PreElaborazione!CA$8:'PreElaborazione'!CA105,PreElaborazione!CA106)&gt;0,PreElaborazione!CA106=""),0,PreElaborazione!CA106)</f>
        <v>0</v>
      </c>
      <c r="CC106">
        <f ca="1">IF(OR(COUNTIF(PreElaborazione!CB$8:'PreElaborazione'!CB105,PreElaborazione!CB106)&gt;0,PreElaborazione!CB106=""),0,PreElaborazione!CB106)</f>
        <v>0</v>
      </c>
      <c r="CD106">
        <f ca="1">IF(OR(COUNTIF(PreElaborazione!CC$8:'PreElaborazione'!CC105,PreElaborazione!CC106)&gt;0,PreElaborazione!CC106=""),0,PreElaborazione!CC106)</f>
        <v>0</v>
      </c>
      <c r="CE106">
        <f ca="1">IF(OR(COUNTIF(PreElaborazione!CD$8:'PreElaborazione'!CD105,PreElaborazione!CD106)&gt;0,PreElaborazione!CD106=""),0,PreElaborazione!CD106)</f>
        <v>0</v>
      </c>
      <c r="CF106">
        <f ca="1">IF(OR(COUNTIF(PreElaborazione!CE$8:'PreElaborazione'!CE105,PreElaborazione!CE106)&gt;0,PreElaborazione!CE106=""),0,PreElaborazione!CE106)</f>
        <v>0</v>
      </c>
      <c r="CG106">
        <f ca="1">IF(OR(COUNTIF(PreElaborazione!CF$8:'PreElaborazione'!CF105,PreElaborazione!CF106)&gt;0,PreElaborazione!CF106=""),0,PreElaborazione!CF106)</f>
        <v>0</v>
      </c>
      <c r="CH106">
        <f ca="1">IF(OR(COUNTIF(PreElaborazione!CG$8:'PreElaborazione'!CG105,PreElaborazione!CG106)&gt;0,PreElaborazione!CG106=""),0,PreElaborazione!CG106)</f>
        <v>0</v>
      </c>
      <c r="CI106">
        <f ca="1">IF(OR(COUNTIF(PreElaborazione!CH$8:'PreElaborazione'!CH105,PreElaborazione!CH106)&gt;0,PreElaborazione!CH106=""),0,PreElaborazione!CH106)</f>
        <v>0</v>
      </c>
      <c r="CJ106">
        <f ca="1">IF(OR(COUNTIF(PreElaborazione!CI$8:'PreElaborazione'!CI105,PreElaborazione!CI106)&gt;0,PreElaborazione!CI106=""),0,PreElaborazione!CI106)</f>
        <v>0</v>
      </c>
      <c r="CK106">
        <f ca="1">IF(OR(COUNTIF(PreElaborazione!CJ$8:'PreElaborazione'!CJ105,PreElaborazione!CJ106)&gt;0,PreElaborazione!CJ106=""),0,PreElaborazione!CJ106)</f>
        <v>0</v>
      </c>
      <c r="CL106">
        <f ca="1">IF(OR(COUNTIF(PreElaborazione!CK$8:'PreElaborazione'!CK105,PreElaborazione!CK106)&gt;0,PreElaborazione!CK106=""),0,PreElaborazione!CK106)</f>
        <v>0</v>
      </c>
      <c r="CM106">
        <f ca="1">IF(OR(COUNTIF(PreElaborazione!CL$8:'PreElaborazione'!CL105,PreElaborazione!CL106)&gt;0,PreElaborazione!CL106=""),0,PreElaborazione!CL106)</f>
        <v>0</v>
      </c>
      <c r="CN106">
        <f ca="1">IF(OR(COUNTIF(PreElaborazione!CM$8:'PreElaborazione'!CM105,PreElaborazione!CM106)&gt;0,PreElaborazione!CM106=""),0,PreElaborazione!CM106)</f>
        <v>0</v>
      </c>
      <c r="CO106">
        <f ca="1">IF(OR(COUNTIF(PreElaborazione!CN$8:'PreElaborazione'!CN105,PreElaborazione!CN106)&gt;0,PreElaborazione!CN106=""),0,PreElaborazione!CN106)</f>
        <v>0</v>
      </c>
      <c r="CP106">
        <f ca="1">IF(OR(COUNTIF(PreElaborazione!CO$8:'PreElaborazione'!CO105,PreElaborazione!CO106)&gt;0,PreElaborazione!CO106=""),0,PreElaborazione!CO106)</f>
        <v>0</v>
      </c>
      <c r="CQ106">
        <f ca="1">IF(OR(COUNTIF(PreElaborazione!CP$8:'PreElaborazione'!CP105,PreElaborazione!CP106)&gt;0,PreElaborazione!CP106=""),0,PreElaborazione!CP106)</f>
        <v>0</v>
      </c>
      <c r="CR106">
        <f ca="1">IF(OR(COUNTIF(PreElaborazione!CQ$8:'PreElaborazione'!CQ105,PreElaborazione!CQ106)&gt;0,PreElaborazione!CQ106=""),0,PreElaborazione!CQ106)</f>
        <v>0</v>
      </c>
      <c r="CS106">
        <f ca="1">IF(OR(COUNTIF(PreElaborazione!CR$8:'PreElaborazione'!CR105,PreElaborazione!CR106)&gt;0,PreElaborazione!CR106=""),0,PreElaborazione!CR106)</f>
        <v>0</v>
      </c>
      <c r="CT106">
        <f ca="1">IF(OR(COUNTIF(PreElaborazione!CS$8:'PreElaborazione'!CS105,PreElaborazione!CS106)&gt;0,PreElaborazione!CS106=""),0,PreElaborazione!CS106)</f>
        <v>0</v>
      </c>
      <c r="CU106">
        <f ca="1">IF(OR(COUNTIF(PreElaborazione!CT$8:'PreElaborazione'!CT105,PreElaborazione!CT106)&gt;0,PreElaborazione!CT106=""),0,PreElaborazione!CT106)</f>
        <v>0</v>
      </c>
      <c r="CV106">
        <f ca="1">IF(OR(COUNTIF(PreElaborazione!CU$8:'PreElaborazione'!CU105,PreElaborazione!CU106)&gt;0,PreElaborazione!CU106=""),0,PreElaborazione!CU106)</f>
        <v>0</v>
      </c>
      <c r="CW106">
        <f ca="1">IF(OR(COUNTIF(PreElaborazione!CV$8:'PreElaborazione'!CV105,PreElaborazione!CV106)&gt;0,PreElaborazione!CV106=""),0,PreElaborazione!CV106)</f>
        <v>0</v>
      </c>
      <c r="CX106">
        <f ca="1">IF(OR(COUNTIF(PreElaborazione!CW$8:'PreElaborazione'!CW105,PreElaborazione!CW106)&gt;0,PreElaborazione!CW106=""),0,PreElaborazione!CW106)</f>
        <v>0</v>
      </c>
      <c r="CY106">
        <f ca="1">IF(OR(COUNTIF(PreElaborazione!CX$8:'PreElaborazione'!CX105,PreElaborazione!CX106)&gt;0,PreElaborazione!CX106=""),0,PreElaborazione!CX106)</f>
        <v>0</v>
      </c>
      <c r="CZ106">
        <f ca="1">IF(OR(COUNTIF(PreElaborazione!CY$8:'PreElaborazione'!CY105,PreElaborazione!CY106)&gt;0,PreElaborazione!CY106=""),0,PreElaborazione!CY106)</f>
        <v>0</v>
      </c>
      <c r="DA106">
        <f ca="1">IF(OR(COUNTIF(PreElaborazione!CZ$8:'PreElaborazione'!CZ105,PreElaborazione!CZ106)&gt;0,PreElaborazione!CZ106=""),0,PreElaborazione!CZ106)</f>
        <v>0</v>
      </c>
      <c r="DB106">
        <f ca="1">IF(OR(COUNTIF(PreElaborazione!DA$8:'PreElaborazione'!DA105,PreElaborazione!DA106)&gt;0,PreElaborazione!DA106=""),0,PreElaborazione!DA106)</f>
        <v>0</v>
      </c>
      <c r="DC106">
        <f ca="1">IF(OR(COUNTIF(PreElaborazione!DB$8:'PreElaborazione'!DB105,PreElaborazione!DB106)&gt;0,PreElaborazione!DB106=""),0,PreElaborazione!DB106)</f>
        <v>0</v>
      </c>
      <c r="DD106" s="268">
        <f t="shared" ca="1" si="1"/>
        <v>0</v>
      </c>
    </row>
    <row r="107" spans="1:108">
      <c r="B107" s="121">
        <v>100</v>
      </c>
      <c r="C107">
        <f ca="1">IF(OR(COUNTIF(PreElaborazione!B$8:'PreElaborazione'!B106,PreElaborazione!B107)&gt;0,PreElaborazione!B107=""),0,PreElaborazione!B107)</f>
        <v>0</v>
      </c>
      <c r="D107">
        <f ca="1">IF(OR(COUNTIF(PreElaborazione!C$8:'PreElaborazione'!C106,PreElaborazione!C107)&gt;0,PreElaborazione!C107=""),0,PreElaborazione!C107)</f>
        <v>0</v>
      </c>
      <c r="E107">
        <f ca="1">IF(OR(COUNTIF(PreElaborazione!D$8:'PreElaborazione'!D106,PreElaborazione!D107)&gt;0,PreElaborazione!D107=""),0,PreElaborazione!D107)</f>
        <v>0</v>
      </c>
      <c r="F107">
        <f ca="1">IF(OR(COUNTIF(PreElaborazione!E$8:'PreElaborazione'!E106,PreElaborazione!E107)&gt;0,PreElaborazione!E107=""),0,PreElaborazione!E107)</f>
        <v>0</v>
      </c>
      <c r="G107">
        <f ca="1">IF(OR(COUNTIF(PreElaborazione!F$8:'PreElaborazione'!F106,PreElaborazione!F107)&gt;0,PreElaborazione!F107=""),0,PreElaborazione!F107)</f>
        <v>0</v>
      </c>
      <c r="H107">
        <f ca="1">IF(OR(COUNTIF(PreElaborazione!G$8:'PreElaborazione'!G106,PreElaborazione!G107)&gt;0,PreElaborazione!G107=""),0,PreElaborazione!G107)</f>
        <v>0</v>
      </c>
      <c r="I107">
        <f ca="1">IF(OR(COUNTIF(PreElaborazione!H$8:'PreElaborazione'!H106,PreElaborazione!H107)&gt;0,PreElaborazione!H107=""),0,PreElaborazione!H107)</f>
        <v>0</v>
      </c>
      <c r="J107">
        <f ca="1">IF(OR(COUNTIF(PreElaborazione!I$8:'PreElaborazione'!I106,PreElaborazione!I107)&gt;0,PreElaborazione!I107=""),0,PreElaborazione!I107)</f>
        <v>0</v>
      </c>
      <c r="K107">
        <f ca="1">IF(OR(COUNTIF(PreElaborazione!J$8:'PreElaborazione'!J106,PreElaborazione!J107)&gt;0,PreElaborazione!J107=""),0,PreElaborazione!J107)</f>
        <v>0</v>
      </c>
      <c r="L107">
        <f ca="1">IF(OR(COUNTIF(PreElaborazione!K$8:'PreElaborazione'!K106,PreElaborazione!K107)&gt;0,PreElaborazione!K107=""),0,PreElaborazione!K107)</f>
        <v>0</v>
      </c>
      <c r="M107">
        <f ca="1">IF(OR(COUNTIF(PreElaborazione!L$8:'PreElaborazione'!L106,PreElaborazione!L107)&gt;0,PreElaborazione!L107=""),0,PreElaborazione!L107)</f>
        <v>0</v>
      </c>
      <c r="N107">
        <f ca="1">IF(OR(COUNTIF(PreElaborazione!M$8:'PreElaborazione'!M106,PreElaborazione!M107)&gt;0,PreElaborazione!M107=""),0,PreElaborazione!M107)</f>
        <v>0</v>
      </c>
      <c r="O107">
        <f ca="1">IF(OR(COUNTIF(PreElaborazione!N$8:'PreElaborazione'!N106,PreElaborazione!N107)&gt;0,PreElaborazione!N107=""),0,PreElaborazione!N107)</f>
        <v>0</v>
      </c>
      <c r="P107">
        <f ca="1">IF(OR(COUNTIF(PreElaborazione!O$8:'PreElaborazione'!O106,PreElaborazione!O107)&gt;0,PreElaborazione!O107=""),0,PreElaborazione!O107)</f>
        <v>0</v>
      </c>
      <c r="Q107">
        <f ca="1">IF(OR(COUNTIF(PreElaborazione!P$8:'PreElaborazione'!P106,PreElaborazione!P107)&gt;0,PreElaborazione!P107=""),0,PreElaborazione!P107)</f>
        <v>0</v>
      </c>
      <c r="R107">
        <f ca="1">IF(OR(COUNTIF(PreElaborazione!Q$8:'PreElaborazione'!Q106,PreElaborazione!Q107)&gt;0,PreElaborazione!Q107=""),0,PreElaborazione!Q107)</f>
        <v>0</v>
      </c>
      <c r="S107">
        <f ca="1">IF(OR(COUNTIF(PreElaborazione!R$8:'PreElaborazione'!R106,PreElaborazione!R107)&gt;0,PreElaborazione!R107=""),0,PreElaborazione!R107)</f>
        <v>0</v>
      </c>
      <c r="T107">
        <f ca="1">IF(OR(COUNTIF(PreElaborazione!S$8:'PreElaborazione'!S106,PreElaborazione!S107)&gt;0,PreElaborazione!S107=""),0,PreElaborazione!S107)</f>
        <v>0</v>
      </c>
      <c r="U107">
        <f ca="1">IF(OR(COUNTIF(PreElaborazione!T$8:'PreElaborazione'!T106,PreElaborazione!T107)&gt;0,PreElaborazione!T107=""),0,PreElaborazione!T107)</f>
        <v>0</v>
      </c>
      <c r="V107">
        <f ca="1">IF(OR(COUNTIF(PreElaborazione!U$8:'PreElaborazione'!U106,PreElaborazione!U107)&gt;0,PreElaborazione!U107=""),0,PreElaborazione!U107)</f>
        <v>0</v>
      </c>
      <c r="W107">
        <f ca="1">IF(OR(COUNTIF(PreElaborazione!V$8:'PreElaborazione'!V106,PreElaborazione!V107)&gt;0,PreElaborazione!V107=""),0,PreElaborazione!V107)</f>
        <v>0</v>
      </c>
      <c r="X107">
        <f ca="1">IF(OR(COUNTIF(PreElaborazione!W$8:'PreElaborazione'!W106,PreElaborazione!W107)&gt;0,PreElaborazione!W107=""),0,PreElaborazione!W107)</f>
        <v>0</v>
      </c>
      <c r="Y107">
        <f ca="1">IF(OR(COUNTIF(PreElaborazione!X$8:'PreElaborazione'!X106,PreElaborazione!X107)&gt;0,PreElaborazione!X107=""),0,PreElaborazione!X107)</f>
        <v>0</v>
      </c>
      <c r="Z107">
        <f ca="1">IF(OR(COUNTIF(PreElaborazione!Y$8:'PreElaborazione'!Y106,PreElaborazione!Y107)&gt;0,PreElaborazione!Y107=""),0,PreElaborazione!Y107)</f>
        <v>0</v>
      </c>
      <c r="AA107">
        <f ca="1">IF(OR(COUNTIF(PreElaborazione!Z$8:'PreElaborazione'!Z106,PreElaborazione!Z107)&gt;0,PreElaborazione!Z107=""),0,PreElaborazione!Z107)</f>
        <v>0</v>
      </c>
      <c r="AB107">
        <f ca="1">IF(OR(COUNTIF(PreElaborazione!AA$8:'PreElaborazione'!AA106,PreElaborazione!AA107)&gt;0,PreElaborazione!AA107=""),0,PreElaborazione!AA107)</f>
        <v>0</v>
      </c>
      <c r="AC107">
        <f ca="1">IF(OR(COUNTIF(PreElaborazione!AB$8:'PreElaborazione'!AB106,PreElaborazione!AB107)&gt;0,PreElaborazione!AB107=""),0,PreElaborazione!AB107)</f>
        <v>0</v>
      </c>
      <c r="AD107">
        <f ca="1">IF(OR(COUNTIF(PreElaborazione!AC$8:'PreElaborazione'!AC106,PreElaborazione!AC107)&gt;0,PreElaborazione!AC107=""),0,PreElaborazione!AC107)</f>
        <v>0</v>
      </c>
      <c r="AE107">
        <f ca="1">IF(OR(COUNTIF(PreElaborazione!AD$8:'PreElaborazione'!AD106,PreElaborazione!AD107)&gt;0,PreElaborazione!AD107=""),0,PreElaborazione!AD107)</f>
        <v>0</v>
      </c>
      <c r="AF107">
        <f ca="1">IF(OR(COUNTIF(PreElaborazione!AE$8:'PreElaborazione'!AE106,PreElaborazione!AE107)&gt;0,PreElaborazione!AE107=""),0,PreElaborazione!AE107)</f>
        <v>0</v>
      </c>
      <c r="AG107">
        <f ca="1">IF(OR(COUNTIF(PreElaborazione!AF$8:'PreElaborazione'!AF106,PreElaborazione!AF107)&gt;0,PreElaborazione!AF107=""),0,PreElaborazione!AF107)</f>
        <v>0</v>
      </c>
      <c r="AH107">
        <f ca="1">IF(OR(COUNTIF(PreElaborazione!AG$8:'PreElaborazione'!AG106,PreElaborazione!AG107)&gt;0,PreElaborazione!AG107=""),0,PreElaborazione!AG107)</f>
        <v>0</v>
      </c>
      <c r="AI107">
        <f ca="1">IF(OR(COUNTIF(PreElaborazione!AH$8:'PreElaborazione'!AH106,PreElaborazione!AH107)&gt;0,PreElaborazione!AH107=""),0,PreElaborazione!AH107)</f>
        <v>0</v>
      </c>
      <c r="AJ107">
        <f ca="1">IF(OR(COUNTIF(PreElaborazione!AI$8:'PreElaborazione'!AI106,PreElaborazione!AI107)&gt;0,PreElaborazione!AI107=""),0,PreElaborazione!AI107)</f>
        <v>0</v>
      </c>
      <c r="AK107">
        <f ca="1">IF(OR(COUNTIF(PreElaborazione!AJ$8:'PreElaborazione'!AJ106,PreElaborazione!AJ107)&gt;0,PreElaborazione!AJ107=""),0,PreElaborazione!AJ107)</f>
        <v>0</v>
      </c>
      <c r="AL107">
        <f ca="1">IF(OR(COUNTIF(PreElaborazione!AK$8:'PreElaborazione'!AK106,PreElaborazione!AK107)&gt;0,PreElaborazione!AK107=""),0,PreElaborazione!AK107)</f>
        <v>0</v>
      </c>
      <c r="AM107">
        <f ca="1">IF(OR(COUNTIF(PreElaborazione!AL$8:'PreElaborazione'!AL106,PreElaborazione!AL107)&gt;0,PreElaborazione!AL107=""),0,PreElaborazione!AL107)</f>
        <v>0</v>
      </c>
      <c r="AN107">
        <f ca="1">IF(OR(COUNTIF(PreElaborazione!AM$8:'PreElaborazione'!AM106,PreElaborazione!AM107)&gt;0,PreElaborazione!AM107=""),0,PreElaborazione!AM107)</f>
        <v>0</v>
      </c>
      <c r="AO107">
        <f ca="1">IF(OR(COUNTIF(PreElaborazione!AN$8:'PreElaborazione'!AN106,PreElaborazione!AN107)&gt;0,PreElaborazione!AN107=""),0,PreElaborazione!AN107)</f>
        <v>0</v>
      </c>
      <c r="AP107">
        <f ca="1">IF(OR(COUNTIF(PreElaborazione!AO$8:'PreElaborazione'!AO106,PreElaborazione!AO107)&gt;0,PreElaborazione!AO107=""),0,PreElaborazione!AO107)</f>
        <v>0</v>
      </c>
      <c r="AQ107">
        <f ca="1">IF(OR(COUNTIF(PreElaborazione!AP$8:'PreElaborazione'!AP106,PreElaborazione!AP107)&gt;0,PreElaborazione!AP107=""),0,PreElaborazione!AP107)</f>
        <v>0</v>
      </c>
      <c r="AR107">
        <f ca="1">IF(OR(COUNTIF(PreElaborazione!AQ$8:'PreElaborazione'!AQ106,PreElaborazione!AQ107)&gt;0,PreElaborazione!AQ107=""),0,PreElaborazione!AQ107)</f>
        <v>0</v>
      </c>
      <c r="AS107">
        <f ca="1">IF(OR(COUNTIF(PreElaborazione!AR$8:'PreElaborazione'!AR106,PreElaborazione!AR107)&gt;0,PreElaborazione!AR107=""),0,PreElaborazione!AR107)</f>
        <v>0</v>
      </c>
      <c r="AT107">
        <f ca="1">IF(OR(COUNTIF(PreElaborazione!AS$8:'PreElaborazione'!AS106,PreElaborazione!AS107)&gt;0,PreElaborazione!AS107=""),0,PreElaborazione!AS107)</f>
        <v>0</v>
      </c>
      <c r="AU107">
        <f ca="1">IF(OR(COUNTIF(PreElaborazione!AT$8:'PreElaborazione'!AT106,PreElaborazione!AT107)&gt;0,PreElaborazione!AT107=""),0,PreElaborazione!AT107)</f>
        <v>0</v>
      </c>
      <c r="AV107">
        <f ca="1">IF(OR(COUNTIF(PreElaborazione!AU$8:'PreElaborazione'!AU106,PreElaborazione!AU107)&gt;0,PreElaborazione!AU107=""),0,PreElaborazione!AU107)</f>
        <v>0</v>
      </c>
      <c r="AW107">
        <f ca="1">IF(OR(COUNTIF(PreElaborazione!AV$8:'PreElaborazione'!AV106,PreElaborazione!AV107)&gt;0,PreElaborazione!AV107=""),0,PreElaborazione!AV107)</f>
        <v>0</v>
      </c>
      <c r="AX107">
        <f ca="1">IF(OR(COUNTIF(PreElaborazione!AW$8:'PreElaborazione'!AW106,PreElaborazione!AW107)&gt;0,PreElaborazione!AW107=""),0,PreElaborazione!AW107)</f>
        <v>0</v>
      </c>
      <c r="AY107">
        <f ca="1">IF(OR(COUNTIF(PreElaborazione!AX$8:'PreElaborazione'!AX106,PreElaborazione!AX107)&gt;0,PreElaborazione!AX107=""),0,PreElaborazione!AX107)</f>
        <v>0</v>
      </c>
      <c r="AZ107">
        <f ca="1">IF(OR(COUNTIF(PreElaborazione!AY$8:'PreElaborazione'!AY106,PreElaborazione!AY107)&gt;0,PreElaborazione!AY107=""),0,PreElaborazione!AY107)</f>
        <v>0</v>
      </c>
      <c r="BA107">
        <f ca="1">IF(OR(COUNTIF(PreElaborazione!AZ$8:'PreElaborazione'!AZ106,PreElaborazione!AZ107)&gt;0,PreElaborazione!AZ107=""),0,PreElaborazione!AZ107)</f>
        <v>0</v>
      </c>
      <c r="BB107">
        <f ca="1">IF(OR(COUNTIF(PreElaborazione!BA$8:'PreElaborazione'!BA106,PreElaborazione!BA107)&gt;0,PreElaborazione!BA107=""),0,PreElaborazione!BA107)</f>
        <v>0</v>
      </c>
      <c r="BC107">
        <f ca="1">IF(OR(COUNTIF(PreElaborazione!BB$8:'PreElaborazione'!BB106,PreElaborazione!BB107)&gt;0,PreElaborazione!BB107=""),0,PreElaborazione!BB107)</f>
        <v>0</v>
      </c>
      <c r="BD107">
        <f ca="1">IF(OR(COUNTIF(PreElaborazione!BC$8:'PreElaborazione'!BC106,PreElaborazione!BC107)&gt;0,PreElaborazione!BC107=""),0,PreElaborazione!BC107)</f>
        <v>0</v>
      </c>
      <c r="BE107">
        <f ca="1">IF(OR(COUNTIF(PreElaborazione!BD$8:'PreElaborazione'!BD106,PreElaborazione!BD107)&gt;0,PreElaborazione!BD107=""),0,PreElaborazione!BD107)</f>
        <v>0</v>
      </c>
      <c r="BF107">
        <f ca="1">IF(OR(COUNTIF(PreElaborazione!BE$8:'PreElaborazione'!BE106,PreElaborazione!BE107)&gt;0,PreElaborazione!BE107=""),0,PreElaborazione!BE107)</f>
        <v>0</v>
      </c>
      <c r="BG107">
        <f ca="1">IF(OR(COUNTIF(PreElaborazione!BF$8:'PreElaborazione'!BF106,PreElaborazione!BF107)&gt;0,PreElaborazione!BF107=""),0,PreElaborazione!BF107)</f>
        <v>0</v>
      </c>
      <c r="BH107">
        <f ca="1">IF(OR(COUNTIF(PreElaborazione!BG$8:'PreElaborazione'!BG106,PreElaborazione!BG107)&gt;0,PreElaborazione!BG107=""),0,PreElaborazione!BG107)</f>
        <v>0</v>
      </c>
      <c r="BI107">
        <f ca="1">IF(OR(COUNTIF(PreElaborazione!BH$8:'PreElaborazione'!BH106,PreElaborazione!BH107)&gt;0,PreElaborazione!BH107=""),0,PreElaborazione!BH107)</f>
        <v>0</v>
      </c>
      <c r="BJ107">
        <f ca="1">IF(OR(COUNTIF(PreElaborazione!BI$8:'PreElaborazione'!BI106,PreElaborazione!BI107)&gt;0,PreElaborazione!BI107=""),0,PreElaborazione!BI107)</f>
        <v>0</v>
      </c>
      <c r="BK107">
        <f ca="1">IF(OR(COUNTIF(PreElaborazione!BJ$8:'PreElaborazione'!BJ106,PreElaborazione!BJ107)&gt;0,PreElaborazione!BJ107=""),0,PreElaborazione!BJ107)</f>
        <v>0</v>
      </c>
      <c r="BL107">
        <f ca="1">IF(OR(COUNTIF(PreElaborazione!BK$8:'PreElaborazione'!BK106,PreElaborazione!BK107)&gt;0,PreElaborazione!BK107=""),0,PreElaborazione!BK107)</f>
        <v>0</v>
      </c>
      <c r="BM107">
        <f ca="1">IF(OR(COUNTIF(PreElaborazione!BL$8:'PreElaborazione'!BL106,PreElaborazione!BL107)&gt;0,PreElaborazione!BL107=""),0,PreElaborazione!BL107)</f>
        <v>0</v>
      </c>
      <c r="BN107">
        <f ca="1">IF(OR(COUNTIF(PreElaborazione!BM$8:'PreElaborazione'!BM106,PreElaborazione!BM107)&gt;0,PreElaborazione!BM107=""),0,PreElaborazione!BM107)</f>
        <v>0</v>
      </c>
      <c r="BO107">
        <f ca="1">IF(OR(COUNTIF(PreElaborazione!BN$8:'PreElaborazione'!BN106,PreElaborazione!BN107)&gt;0,PreElaborazione!BN107=""),0,PreElaborazione!BN107)</f>
        <v>0</v>
      </c>
      <c r="BP107">
        <f ca="1">IF(OR(COUNTIF(PreElaborazione!BO$8:'PreElaborazione'!BO106,PreElaborazione!BO107)&gt;0,PreElaborazione!BO107=""),0,PreElaborazione!BO107)</f>
        <v>0</v>
      </c>
      <c r="BQ107">
        <f ca="1">IF(OR(COUNTIF(PreElaborazione!BP$8:'PreElaborazione'!BP106,PreElaborazione!BP107)&gt;0,PreElaborazione!BP107=""),0,PreElaborazione!BP107)</f>
        <v>0</v>
      </c>
      <c r="BR107">
        <f ca="1">IF(OR(COUNTIF(PreElaborazione!BQ$8:'PreElaborazione'!BQ106,PreElaborazione!BQ107)&gt;0,PreElaborazione!BQ107=""),0,PreElaborazione!BQ107)</f>
        <v>0</v>
      </c>
      <c r="BS107">
        <f ca="1">IF(OR(COUNTIF(PreElaborazione!BR$8:'PreElaborazione'!BR106,PreElaborazione!BR107)&gt;0,PreElaborazione!BR107=""),0,PreElaborazione!BR107)</f>
        <v>0</v>
      </c>
      <c r="BT107">
        <f ca="1">IF(OR(COUNTIF(PreElaborazione!BS$8:'PreElaborazione'!BS106,PreElaborazione!BS107)&gt;0,PreElaborazione!BS107=""),0,PreElaborazione!BS107)</f>
        <v>0</v>
      </c>
      <c r="BU107">
        <f ca="1">IF(OR(COUNTIF(PreElaborazione!BT$8:'PreElaborazione'!BT106,PreElaborazione!BT107)&gt;0,PreElaborazione!BT107=""),0,PreElaborazione!BT107)</f>
        <v>0</v>
      </c>
      <c r="BV107">
        <f ca="1">IF(OR(COUNTIF(PreElaborazione!BU$8:'PreElaborazione'!BU106,PreElaborazione!BU107)&gt;0,PreElaborazione!BU107=""),0,PreElaborazione!BU107)</f>
        <v>0</v>
      </c>
      <c r="BW107">
        <f ca="1">IF(OR(COUNTIF(PreElaborazione!BV$8:'PreElaborazione'!BV106,PreElaborazione!BV107)&gt;0,PreElaborazione!BV107=""),0,PreElaborazione!BV107)</f>
        <v>0</v>
      </c>
      <c r="BX107">
        <f ca="1">IF(OR(COUNTIF(PreElaborazione!BW$8:'PreElaborazione'!BW106,PreElaborazione!BW107)&gt;0,PreElaborazione!BW107=""),0,PreElaborazione!BW107)</f>
        <v>0</v>
      </c>
      <c r="BY107">
        <f ca="1">IF(OR(COUNTIF(PreElaborazione!BX$8:'PreElaborazione'!BX106,PreElaborazione!BX107)&gt;0,PreElaborazione!BX107=""),0,PreElaborazione!BX107)</f>
        <v>0</v>
      </c>
      <c r="BZ107">
        <f ca="1">IF(OR(COUNTIF(PreElaborazione!BY$8:'PreElaborazione'!BY106,PreElaborazione!BY107)&gt;0,PreElaborazione!BY107=""),0,PreElaborazione!BY107)</f>
        <v>0</v>
      </c>
      <c r="CA107">
        <f ca="1">IF(OR(COUNTIF(PreElaborazione!BZ$8:'PreElaborazione'!BZ106,PreElaborazione!BZ107)&gt;0,PreElaborazione!BZ107=""),0,PreElaborazione!BZ107)</f>
        <v>0</v>
      </c>
      <c r="CB107">
        <f ca="1">IF(OR(COUNTIF(PreElaborazione!CA$8:'PreElaborazione'!CA106,PreElaborazione!CA107)&gt;0,PreElaborazione!CA107=""),0,PreElaborazione!CA107)</f>
        <v>0</v>
      </c>
      <c r="CC107">
        <f ca="1">IF(OR(COUNTIF(PreElaborazione!CB$8:'PreElaborazione'!CB106,PreElaborazione!CB107)&gt;0,PreElaborazione!CB107=""),0,PreElaborazione!CB107)</f>
        <v>0</v>
      </c>
      <c r="CD107">
        <f ca="1">IF(OR(COUNTIF(PreElaborazione!CC$8:'PreElaborazione'!CC106,PreElaborazione!CC107)&gt;0,PreElaborazione!CC107=""),0,PreElaborazione!CC107)</f>
        <v>0</v>
      </c>
      <c r="CE107">
        <f ca="1">IF(OR(COUNTIF(PreElaborazione!CD$8:'PreElaborazione'!CD106,PreElaborazione!CD107)&gt;0,PreElaborazione!CD107=""),0,PreElaborazione!CD107)</f>
        <v>0</v>
      </c>
      <c r="CF107">
        <f ca="1">IF(OR(COUNTIF(PreElaborazione!CE$8:'PreElaborazione'!CE106,PreElaborazione!CE107)&gt;0,PreElaborazione!CE107=""),0,PreElaborazione!CE107)</f>
        <v>0</v>
      </c>
      <c r="CG107">
        <f ca="1">IF(OR(COUNTIF(PreElaborazione!CF$8:'PreElaborazione'!CF106,PreElaborazione!CF107)&gt;0,PreElaborazione!CF107=""),0,PreElaborazione!CF107)</f>
        <v>0</v>
      </c>
      <c r="CH107">
        <f ca="1">IF(OR(COUNTIF(PreElaborazione!CG$8:'PreElaborazione'!CG106,PreElaborazione!CG107)&gt;0,PreElaborazione!CG107=""),0,PreElaborazione!CG107)</f>
        <v>0</v>
      </c>
      <c r="CI107">
        <f ca="1">IF(OR(COUNTIF(PreElaborazione!CH$8:'PreElaborazione'!CH106,PreElaborazione!CH107)&gt;0,PreElaborazione!CH107=""),0,PreElaborazione!CH107)</f>
        <v>0</v>
      </c>
      <c r="CJ107">
        <f ca="1">IF(OR(COUNTIF(PreElaborazione!CI$8:'PreElaborazione'!CI106,PreElaborazione!CI107)&gt;0,PreElaborazione!CI107=""),0,PreElaborazione!CI107)</f>
        <v>0</v>
      </c>
      <c r="CK107">
        <f ca="1">IF(OR(COUNTIF(PreElaborazione!CJ$8:'PreElaborazione'!CJ106,PreElaborazione!CJ107)&gt;0,PreElaborazione!CJ107=""),0,PreElaborazione!CJ107)</f>
        <v>0</v>
      </c>
      <c r="CL107">
        <f ca="1">IF(OR(COUNTIF(PreElaborazione!CK$8:'PreElaborazione'!CK106,PreElaborazione!CK107)&gt;0,PreElaborazione!CK107=""),0,PreElaborazione!CK107)</f>
        <v>0</v>
      </c>
      <c r="CM107">
        <f ca="1">IF(OR(COUNTIF(PreElaborazione!CL$8:'PreElaborazione'!CL106,PreElaborazione!CL107)&gt;0,PreElaborazione!CL107=""),0,PreElaborazione!CL107)</f>
        <v>0</v>
      </c>
      <c r="CN107">
        <f ca="1">IF(OR(COUNTIF(PreElaborazione!CM$8:'PreElaborazione'!CM106,PreElaborazione!CM107)&gt;0,PreElaborazione!CM107=""),0,PreElaborazione!CM107)</f>
        <v>0</v>
      </c>
      <c r="CO107">
        <f ca="1">IF(OR(COUNTIF(PreElaborazione!CN$8:'PreElaborazione'!CN106,PreElaborazione!CN107)&gt;0,PreElaborazione!CN107=""),0,PreElaborazione!CN107)</f>
        <v>0</v>
      </c>
      <c r="CP107">
        <f ca="1">IF(OR(COUNTIF(PreElaborazione!CO$8:'PreElaborazione'!CO106,PreElaborazione!CO107)&gt;0,PreElaborazione!CO107=""),0,PreElaborazione!CO107)</f>
        <v>0</v>
      </c>
      <c r="CQ107">
        <f ca="1">IF(OR(COUNTIF(PreElaborazione!CP$8:'PreElaborazione'!CP106,PreElaborazione!CP107)&gt;0,PreElaborazione!CP107=""),0,PreElaborazione!CP107)</f>
        <v>0</v>
      </c>
      <c r="CR107">
        <f ca="1">IF(OR(COUNTIF(PreElaborazione!CQ$8:'PreElaborazione'!CQ106,PreElaborazione!CQ107)&gt;0,PreElaborazione!CQ107=""),0,PreElaborazione!CQ107)</f>
        <v>0</v>
      </c>
      <c r="CS107">
        <f ca="1">IF(OR(COUNTIF(PreElaborazione!CR$8:'PreElaborazione'!CR106,PreElaborazione!CR107)&gt;0,PreElaborazione!CR107=""),0,PreElaborazione!CR107)</f>
        <v>0</v>
      </c>
      <c r="CT107">
        <f ca="1">IF(OR(COUNTIF(PreElaborazione!CS$8:'PreElaborazione'!CS106,PreElaborazione!CS107)&gt;0,PreElaborazione!CS107=""),0,PreElaborazione!CS107)</f>
        <v>0</v>
      </c>
      <c r="CU107">
        <f ca="1">IF(OR(COUNTIF(PreElaborazione!CT$8:'PreElaborazione'!CT106,PreElaborazione!CT107)&gt;0,PreElaborazione!CT107=""),0,PreElaborazione!CT107)</f>
        <v>0</v>
      </c>
      <c r="CV107">
        <f ca="1">IF(OR(COUNTIF(PreElaborazione!CU$8:'PreElaborazione'!CU106,PreElaborazione!CU107)&gt;0,PreElaborazione!CU107=""),0,PreElaborazione!CU107)</f>
        <v>0</v>
      </c>
      <c r="CW107">
        <f ca="1">IF(OR(COUNTIF(PreElaborazione!CV$8:'PreElaborazione'!CV106,PreElaborazione!CV107)&gt;0,PreElaborazione!CV107=""),0,PreElaborazione!CV107)</f>
        <v>0</v>
      </c>
      <c r="CX107">
        <f ca="1">IF(OR(COUNTIF(PreElaborazione!CW$8:'PreElaborazione'!CW106,PreElaborazione!CW107)&gt;0,PreElaborazione!CW107=""),0,PreElaborazione!CW107)</f>
        <v>0</v>
      </c>
      <c r="CY107">
        <f ca="1">IF(OR(COUNTIF(PreElaborazione!CX$8:'PreElaborazione'!CX106,PreElaborazione!CX107)&gt;0,PreElaborazione!CX107=""),0,PreElaborazione!CX107)</f>
        <v>0</v>
      </c>
      <c r="CZ107">
        <f ca="1">IF(OR(COUNTIF(PreElaborazione!CY$8:'PreElaborazione'!CY106,PreElaborazione!CY107)&gt;0,PreElaborazione!CY107=""),0,PreElaborazione!CY107)</f>
        <v>0</v>
      </c>
      <c r="DA107">
        <f ca="1">IF(OR(COUNTIF(PreElaborazione!CZ$8:'PreElaborazione'!CZ106,PreElaborazione!CZ107)&gt;0,PreElaborazione!CZ107=""),0,PreElaborazione!CZ107)</f>
        <v>0</v>
      </c>
      <c r="DB107">
        <f ca="1">IF(OR(COUNTIF(PreElaborazione!DA$8:'PreElaborazione'!DA106,PreElaborazione!DA107)&gt;0,PreElaborazione!DA107=""),0,PreElaborazione!DA107)</f>
        <v>0</v>
      </c>
      <c r="DC107">
        <f ca="1">IF(OR(COUNTIF(PreElaborazione!DB$8:'PreElaborazione'!DB106,PreElaborazione!DB107)&gt;0,PreElaborazione!DB107=""),0,PreElaborazione!DB107)</f>
        <v>0</v>
      </c>
      <c r="DD107" s="268">
        <f t="shared" ca="1" si="1"/>
        <v>0</v>
      </c>
    </row>
    <row r="108" spans="1:108" ht="43.2">
      <c r="B108" s="273" t="s">
        <v>3257</v>
      </c>
      <c r="C108" s="268">
        <f ca="1">+$B$106 - COUNTIF(C9:C107,0)</f>
        <v>0</v>
      </c>
      <c r="D108" s="268">
        <f t="shared" ref="D108:BO108" ca="1" si="2">+$B$106 - COUNTIF(D9:D107,0)</f>
        <v>0</v>
      </c>
      <c r="E108" s="268">
        <f t="shared" ca="1" si="2"/>
        <v>0</v>
      </c>
      <c r="F108" s="268">
        <f t="shared" ca="1" si="2"/>
        <v>0</v>
      </c>
      <c r="G108" s="268">
        <f t="shared" ca="1" si="2"/>
        <v>11</v>
      </c>
      <c r="H108" s="268">
        <f t="shared" ca="1" si="2"/>
        <v>0</v>
      </c>
      <c r="I108" s="268">
        <f t="shared" ca="1" si="2"/>
        <v>0</v>
      </c>
      <c r="J108" s="268">
        <f t="shared" ca="1" si="2"/>
        <v>0</v>
      </c>
      <c r="K108" s="268">
        <f t="shared" ca="1" si="2"/>
        <v>11</v>
      </c>
      <c r="L108" s="268">
        <f t="shared" ca="1" si="2"/>
        <v>0</v>
      </c>
      <c r="M108" s="268">
        <f t="shared" ca="1" si="2"/>
        <v>0</v>
      </c>
      <c r="N108" s="268">
        <f t="shared" ca="1" si="2"/>
        <v>0</v>
      </c>
      <c r="O108" s="268">
        <f t="shared" ca="1" si="2"/>
        <v>0</v>
      </c>
      <c r="P108" s="268">
        <f t="shared" ca="1" si="2"/>
        <v>0</v>
      </c>
      <c r="Q108" s="268">
        <f t="shared" ca="1" si="2"/>
        <v>0</v>
      </c>
      <c r="R108" s="268">
        <f t="shared" ca="1" si="2"/>
        <v>3</v>
      </c>
      <c r="S108" s="268">
        <f t="shared" ca="1" si="2"/>
        <v>8</v>
      </c>
      <c r="T108" s="268">
        <f t="shared" ca="1" si="2"/>
        <v>0</v>
      </c>
      <c r="U108" s="268">
        <f t="shared" ca="1" si="2"/>
        <v>0</v>
      </c>
      <c r="V108" s="268">
        <f t="shared" ca="1" si="2"/>
        <v>0</v>
      </c>
      <c r="W108" s="268">
        <f t="shared" ca="1" si="2"/>
        <v>1</v>
      </c>
      <c r="X108" s="268">
        <f t="shared" ca="1" si="2"/>
        <v>0</v>
      </c>
      <c r="Y108" s="268">
        <f t="shared" ca="1" si="2"/>
        <v>0</v>
      </c>
      <c r="Z108" s="268">
        <f t="shared" ca="1" si="2"/>
        <v>0</v>
      </c>
      <c r="AA108" s="268">
        <f t="shared" ca="1" si="2"/>
        <v>1</v>
      </c>
      <c r="AB108" s="268">
        <f t="shared" ca="1" si="2"/>
        <v>2</v>
      </c>
      <c r="AC108" s="268">
        <f t="shared" ca="1" si="2"/>
        <v>2</v>
      </c>
      <c r="AD108" s="268">
        <f t="shared" ca="1" si="2"/>
        <v>2</v>
      </c>
      <c r="AE108" s="268">
        <f t="shared" ca="1" si="2"/>
        <v>1</v>
      </c>
      <c r="AF108" s="268">
        <f t="shared" ca="1" si="2"/>
        <v>0</v>
      </c>
      <c r="AG108" s="268">
        <f t="shared" ca="1" si="2"/>
        <v>0</v>
      </c>
      <c r="AH108" s="268">
        <f t="shared" ca="1" si="2"/>
        <v>1</v>
      </c>
      <c r="AI108" s="268">
        <f t="shared" ca="1" si="2"/>
        <v>0</v>
      </c>
      <c r="AJ108" s="268">
        <f t="shared" ca="1" si="2"/>
        <v>1</v>
      </c>
      <c r="AK108" s="268">
        <f t="shared" ca="1" si="2"/>
        <v>2</v>
      </c>
      <c r="AL108" s="268">
        <f t="shared" ca="1" si="2"/>
        <v>0</v>
      </c>
      <c r="AM108" s="268">
        <f t="shared" ca="1" si="2"/>
        <v>0</v>
      </c>
      <c r="AN108" s="268">
        <f t="shared" ca="1" si="2"/>
        <v>0</v>
      </c>
      <c r="AO108" s="268">
        <f t="shared" ca="1" si="2"/>
        <v>0</v>
      </c>
      <c r="AP108" s="268">
        <f t="shared" ca="1" si="2"/>
        <v>0</v>
      </c>
      <c r="AQ108" s="268">
        <f t="shared" ca="1" si="2"/>
        <v>0</v>
      </c>
      <c r="AR108" s="268">
        <f t="shared" ca="1" si="2"/>
        <v>0</v>
      </c>
      <c r="AS108" s="268">
        <f t="shared" ca="1" si="2"/>
        <v>0</v>
      </c>
      <c r="AT108" s="268">
        <f t="shared" ca="1" si="2"/>
        <v>0</v>
      </c>
      <c r="AU108" s="268">
        <f t="shared" ca="1" si="2"/>
        <v>4</v>
      </c>
      <c r="AV108" s="268">
        <f t="shared" ca="1" si="2"/>
        <v>1</v>
      </c>
      <c r="AW108" s="268">
        <f t="shared" ca="1" si="2"/>
        <v>0</v>
      </c>
      <c r="AX108" s="268">
        <f t="shared" ca="1" si="2"/>
        <v>0</v>
      </c>
      <c r="AY108" s="268">
        <f t="shared" ca="1" si="2"/>
        <v>0</v>
      </c>
      <c r="AZ108" s="268">
        <f t="shared" ca="1" si="2"/>
        <v>0</v>
      </c>
      <c r="BA108" s="268">
        <f t="shared" ca="1" si="2"/>
        <v>1</v>
      </c>
      <c r="BB108" s="268">
        <f t="shared" ca="1" si="2"/>
        <v>0</v>
      </c>
      <c r="BC108" s="268">
        <f t="shared" ca="1" si="2"/>
        <v>0</v>
      </c>
      <c r="BD108" s="268">
        <f t="shared" ca="1" si="2"/>
        <v>1</v>
      </c>
      <c r="BE108" s="268">
        <f t="shared" ca="1" si="2"/>
        <v>1</v>
      </c>
      <c r="BF108" s="268">
        <f t="shared" ca="1" si="2"/>
        <v>0</v>
      </c>
      <c r="BG108" s="268">
        <f t="shared" ca="1" si="2"/>
        <v>0</v>
      </c>
      <c r="BH108" s="268">
        <f t="shared" ca="1" si="2"/>
        <v>0</v>
      </c>
      <c r="BI108" s="268">
        <f t="shared" ca="1" si="2"/>
        <v>0</v>
      </c>
      <c r="BJ108" s="268">
        <f t="shared" ca="1" si="2"/>
        <v>0</v>
      </c>
      <c r="BK108" s="268">
        <f t="shared" ca="1" si="2"/>
        <v>0</v>
      </c>
      <c r="BL108" s="268">
        <f t="shared" ca="1" si="2"/>
        <v>0</v>
      </c>
      <c r="BM108" s="268">
        <f t="shared" ca="1" si="2"/>
        <v>1</v>
      </c>
      <c r="BN108" s="268">
        <f t="shared" ca="1" si="2"/>
        <v>0</v>
      </c>
      <c r="BO108" s="268">
        <f t="shared" ca="1" si="2"/>
        <v>0</v>
      </c>
      <c r="BP108" s="268">
        <f t="shared" ref="BP108:DC108" ca="1" si="3">+$B$106 - COUNTIF(BP9:BP107,0)</f>
        <v>0</v>
      </c>
      <c r="BQ108" s="268">
        <f t="shared" ca="1" si="3"/>
        <v>0</v>
      </c>
      <c r="BR108" s="268">
        <f t="shared" ca="1" si="3"/>
        <v>0</v>
      </c>
      <c r="BS108" s="268">
        <f t="shared" ca="1" si="3"/>
        <v>0</v>
      </c>
      <c r="BT108" s="268">
        <f t="shared" ca="1" si="3"/>
        <v>0</v>
      </c>
      <c r="BU108" s="268">
        <f t="shared" ca="1" si="3"/>
        <v>0</v>
      </c>
      <c r="BV108" s="268">
        <f t="shared" ca="1" si="3"/>
        <v>0</v>
      </c>
      <c r="BW108" s="268">
        <f t="shared" ca="1" si="3"/>
        <v>0</v>
      </c>
      <c r="BX108" s="268">
        <f t="shared" ca="1" si="3"/>
        <v>0</v>
      </c>
      <c r="BY108" s="268">
        <f t="shared" ca="1" si="3"/>
        <v>0</v>
      </c>
      <c r="BZ108" s="268">
        <f t="shared" ca="1" si="3"/>
        <v>0</v>
      </c>
      <c r="CA108" s="268">
        <f t="shared" ca="1" si="3"/>
        <v>0</v>
      </c>
      <c r="CB108" s="268">
        <f t="shared" ca="1" si="3"/>
        <v>0</v>
      </c>
      <c r="CC108" s="268">
        <f t="shared" ca="1" si="3"/>
        <v>1</v>
      </c>
      <c r="CD108" s="268">
        <f t="shared" ca="1" si="3"/>
        <v>1</v>
      </c>
      <c r="CE108" s="268">
        <f t="shared" ca="1" si="3"/>
        <v>5</v>
      </c>
      <c r="CF108" s="268">
        <f t="shared" ca="1" si="3"/>
        <v>4</v>
      </c>
      <c r="CG108" s="268">
        <f t="shared" ca="1" si="3"/>
        <v>0</v>
      </c>
      <c r="CH108" s="268">
        <f t="shared" ca="1" si="3"/>
        <v>0</v>
      </c>
      <c r="CI108" s="268">
        <f t="shared" ca="1" si="3"/>
        <v>0</v>
      </c>
      <c r="CJ108" s="268">
        <f t="shared" ca="1" si="3"/>
        <v>0</v>
      </c>
      <c r="CK108" s="268">
        <f t="shared" ca="1" si="3"/>
        <v>0</v>
      </c>
      <c r="CL108" s="268">
        <f t="shared" ca="1" si="3"/>
        <v>0</v>
      </c>
      <c r="CM108" s="268">
        <f t="shared" ca="1" si="3"/>
        <v>0</v>
      </c>
      <c r="CN108" s="268">
        <f t="shared" ca="1" si="3"/>
        <v>0</v>
      </c>
      <c r="CO108" s="268">
        <f t="shared" ca="1" si="3"/>
        <v>0</v>
      </c>
      <c r="CP108" s="268">
        <f t="shared" ca="1" si="3"/>
        <v>0</v>
      </c>
      <c r="CQ108" s="268">
        <f t="shared" ca="1" si="3"/>
        <v>0</v>
      </c>
      <c r="CR108" s="268">
        <f t="shared" ca="1" si="3"/>
        <v>0</v>
      </c>
      <c r="CS108" s="268">
        <f t="shared" ca="1" si="3"/>
        <v>0</v>
      </c>
      <c r="CT108" s="268">
        <f t="shared" ca="1" si="3"/>
        <v>0</v>
      </c>
      <c r="CU108" s="268">
        <f t="shared" ca="1" si="3"/>
        <v>0</v>
      </c>
      <c r="CV108" s="268">
        <f t="shared" ca="1" si="3"/>
        <v>0</v>
      </c>
      <c r="CW108" s="268">
        <f t="shared" ca="1" si="3"/>
        <v>0</v>
      </c>
      <c r="CX108" s="268">
        <f t="shared" ca="1" si="3"/>
        <v>0</v>
      </c>
      <c r="CY108" s="268">
        <f t="shared" ca="1" si="3"/>
        <v>0</v>
      </c>
      <c r="CZ108" s="268">
        <f t="shared" ca="1" si="3"/>
        <v>0</v>
      </c>
      <c r="DA108" s="268">
        <f t="shared" ca="1" si="3"/>
        <v>0</v>
      </c>
      <c r="DB108" s="268">
        <f t="shared" ca="1" si="3"/>
        <v>0</v>
      </c>
      <c r="DC108" s="268">
        <f t="shared" ca="1" si="3"/>
        <v>0</v>
      </c>
      <c r="DD108" s="263"/>
    </row>
    <row r="110" spans="1:108" ht="17.399999999999999">
      <c r="B110" s="275" t="s">
        <v>3250</v>
      </c>
      <c r="C110" s="275"/>
      <c r="D110" s="275"/>
      <c r="E110" s="275"/>
      <c r="F110" s="275"/>
      <c r="G110" s="275"/>
      <c r="AD110">
        <f ca="1">PreElaborazione!AC8*1</f>
        <v>12500</v>
      </c>
    </row>
    <row r="111" spans="1:108">
      <c r="AD111" t="str">
        <f ca="1">IFERROR(PreElaborazione!AC11*1,"")</f>
        <v/>
      </c>
      <c r="AE111" t="str">
        <f ca="1">+IF(PreElaborazione!BT8="","",IF(LEFT(BM114,1)="L",_xlfn.CEILING.MATH(PreElaborazione!BT8*1/10),LEFT(PreElaborazione!BT8,3)*1&amp;","&amp;RIGHT(PreElaborazione!BT8,1)))</f>
        <v>120,0</v>
      </c>
      <c r="BT111" t="s">
        <v>3382</v>
      </c>
    </row>
    <row r="112" spans="1:108" ht="43.2">
      <c r="A112" s="273" t="s">
        <v>3251</v>
      </c>
      <c r="BT112" t="str">
        <f ca="1">+IF(PreElaborazione!BT8="","",IF(LEFT(BM114,1)="L",_xlfn.CEILING.MATH(PreElaborazione!BT8*1/10),LEFT(PreElaborazione!BT8,3)*1&amp;","&amp;RIGHT(PreElaborazione!BT8,1)))</f>
        <v>120,0</v>
      </c>
    </row>
    <row r="113" spans="1:108">
      <c r="A113" s="121">
        <v>0</v>
      </c>
      <c r="B113" s="105">
        <v>-1</v>
      </c>
      <c r="C113" s="276">
        <f>+C7</f>
        <v>1</v>
      </c>
      <c r="D113" s="276">
        <f t="shared" ref="D113:BO113" si="4">+D7</f>
        <v>2</v>
      </c>
      <c r="E113" s="276">
        <f t="shared" si="4"/>
        <v>3</v>
      </c>
      <c r="F113" s="276">
        <f t="shared" si="4"/>
        <v>4</v>
      </c>
      <c r="G113" s="276">
        <f t="shared" si="4"/>
        <v>5</v>
      </c>
      <c r="H113" s="276">
        <f t="shared" si="4"/>
        <v>6</v>
      </c>
      <c r="I113" s="276">
        <f t="shared" si="4"/>
        <v>7</v>
      </c>
      <c r="J113" s="276">
        <f t="shared" si="4"/>
        <v>8</v>
      </c>
      <c r="K113" s="276">
        <f t="shared" si="4"/>
        <v>9</v>
      </c>
      <c r="L113" s="276">
        <f t="shared" si="4"/>
        <v>10</v>
      </c>
      <c r="M113" s="276">
        <f t="shared" si="4"/>
        <v>11</v>
      </c>
      <c r="N113" s="276">
        <f t="shared" si="4"/>
        <v>12</v>
      </c>
      <c r="O113" s="276">
        <f t="shared" si="4"/>
        <v>13</v>
      </c>
      <c r="P113" s="276">
        <f t="shared" si="4"/>
        <v>14</v>
      </c>
      <c r="Q113" s="276">
        <f t="shared" si="4"/>
        <v>15</v>
      </c>
      <c r="R113" s="276">
        <f t="shared" si="4"/>
        <v>16</v>
      </c>
      <c r="S113" s="276">
        <f t="shared" si="4"/>
        <v>17</v>
      </c>
      <c r="T113" s="276">
        <f t="shared" si="4"/>
        <v>18</v>
      </c>
      <c r="U113" s="276">
        <f t="shared" si="4"/>
        <v>19</v>
      </c>
      <c r="V113" s="276">
        <f t="shared" si="4"/>
        <v>20</v>
      </c>
      <c r="W113" s="276">
        <f t="shared" si="4"/>
        <v>21</v>
      </c>
      <c r="X113" s="276">
        <f t="shared" si="4"/>
        <v>22</v>
      </c>
      <c r="Y113" s="276">
        <f t="shared" si="4"/>
        <v>23</v>
      </c>
      <c r="Z113" s="276">
        <f t="shared" si="4"/>
        <v>24</v>
      </c>
      <c r="AA113" s="276">
        <f t="shared" si="4"/>
        <v>25</v>
      </c>
      <c r="AB113" s="276">
        <f t="shared" si="4"/>
        <v>26</v>
      </c>
      <c r="AC113" s="276">
        <f t="shared" si="4"/>
        <v>27</v>
      </c>
      <c r="AD113" s="276">
        <f t="shared" si="4"/>
        <v>28</v>
      </c>
      <c r="AE113" s="276">
        <f t="shared" si="4"/>
        <v>29</v>
      </c>
      <c r="AF113" s="276">
        <f t="shared" si="4"/>
        <v>30</v>
      </c>
      <c r="AG113" s="276">
        <f t="shared" si="4"/>
        <v>31</v>
      </c>
      <c r="AH113" s="276">
        <f t="shared" si="4"/>
        <v>32</v>
      </c>
      <c r="AI113" s="276">
        <f t="shared" si="4"/>
        <v>33</v>
      </c>
      <c r="AJ113" s="276">
        <f t="shared" si="4"/>
        <v>34</v>
      </c>
      <c r="AK113" s="276">
        <f t="shared" si="4"/>
        <v>35</v>
      </c>
      <c r="AL113" s="276">
        <f t="shared" si="4"/>
        <v>36</v>
      </c>
      <c r="AM113" s="276">
        <f t="shared" si="4"/>
        <v>37</v>
      </c>
      <c r="AN113" s="276">
        <f t="shared" si="4"/>
        <v>38</v>
      </c>
      <c r="AO113" s="276">
        <f t="shared" si="4"/>
        <v>39</v>
      </c>
      <c r="AP113" s="276">
        <f t="shared" si="4"/>
        <v>40</v>
      </c>
      <c r="AQ113" s="276">
        <f t="shared" si="4"/>
        <v>41</v>
      </c>
      <c r="AR113" s="276">
        <f t="shared" si="4"/>
        <v>42</v>
      </c>
      <c r="AS113" s="276">
        <f t="shared" si="4"/>
        <v>43</v>
      </c>
      <c r="AT113" s="276">
        <f t="shared" si="4"/>
        <v>44</v>
      </c>
      <c r="AU113" s="276">
        <f t="shared" si="4"/>
        <v>45</v>
      </c>
      <c r="AV113" s="276">
        <f t="shared" si="4"/>
        <v>46</v>
      </c>
      <c r="AW113" s="276">
        <f t="shared" si="4"/>
        <v>47</v>
      </c>
      <c r="AX113" s="276">
        <f t="shared" si="4"/>
        <v>48</v>
      </c>
      <c r="AY113" s="276">
        <f t="shared" si="4"/>
        <v>49</v>
      </c>
      <c r="AZ113" s="276">
        <f t="shared" si="4"/>
        <v>50</v>
      </c>
      <c r="BA113" s="276">
        <f t="shared" si="4"/>
        <v>51</v>
      </c>
      <c r="BB113" s="276">
        <f t="shared" si="4"/>
        <v>52</v>
      </c>
      <c r="BC113" s="276">
        <f t="shared" si="4"/>
        <v>53</v>
      </c>
      <c r="BD113" s="276">
        <f t="shared" si="4"/>
        <v>54</v>
      </c>
      <c r="BE113" s="276">
        <f t="shared" si="4"/>
        <v>55</v>
      </c>
      <c r="BF113" s="276">
        <f t="shared" si="4"/>
        <v>56</v>
      </c>
      <c r="BG113" s="276">
        <f t="shared" si="4"/>
        <v>57</v>
      </c>
      <c r="BH113" s="276">
        <f t="shared" si="4"/>
        <v>58</v>
      </c>
      <c r="BI113" s="276">
        <f t="shared" si="4"/>
        <v>59</v>
      </c>
      <c r="BJ113" s="276">
        <f t="shared" si="4"/>
        <v>60</v>
      </c>
      <c r="BK113" s="276">
        <f t="shared" si="4"/>
        <v>61</v>
      </c>
      <c r="BL113" s="276">
        <f t="shared" si="4"/>
        <v>62</v>
      </c>
      <c r="BM113" s="276">
        <f t="shared" si="4"/>
        <v>63</v>
      </c>
      <c r="BN113" s="276">
        <f t="shared" si="4"/>
        <v>64</v>
      </c>
      <c r="BO113" s="276">
        <f t="shared" si="4"/>
        <v>65</v>
      </c>
      <c r="BP113" s="276">
        <f t="shared" ref="BP113:DC113" si="5">+BP7</f>
        <v>66</v>
      </c>
      <c r="BQ113" s="276">
        <f t="shared" si="5"/>
        <v>67</v>
      </c>
      <c r="BR113" s="276">
        <f t="shared" si="5"/>
        <v>68</v>
      </c>
      <c r="BS113" s="276">
        <f t="shared" si="5"/>
        <v>69</v>
      </c>
      <c r="BT113" s="276">
        <f t="shared" si="5"/>
        <v>70</v>
      </c>
      <c r="BU113" s="276">
        <f t="shared" si="5"/>
        <v>71</v>
      </c>
      <c r="BV113" s="276">
        <f t="shared" si="5"/>
        <v>72</v>
      </c>
      <c r="BW113" s="276">
        <f t="shared" si="5"/>
        <v>73</v>
      </c>
      <c r="BX113" s="276">
        <f t="shared" si="5"/>
        <v>74</v>
      </c>
      <c r="BY113" s="276">
        <f t="shared" si="5"/>
        <v>75</v>
      </c>
      <c r="BZ113" s="276">
        <f t="shared" si="5"/>
        <v>76</v>
      </c>
      <c r="CA113" s="276">
        <f t="shared" si="5"/>
        <v>77</v>
      </c>
      <c r="CB113" s="276">
        <f t="shared" si="5"/>
        <v>78</v>
      </c>
      <c r="CC113" s="276">
        <f t="shared" si="5"/>
        <v>79</v>
      </c>
      <c r="CD113" s="276">
        <f t="shared" si="5"/>
        <v>80</v>
      </c>
      <c r="CE113" s="276">
        <f t="shared" si="5"/>
        <v>81</v>
      </c>
      <c r="CF113" s="276">
        <f t="shared" si="5"/>
        <v>82</v>
      </c>
      <c r="CG113" s="276">
        <f t="shared" si="5"/>
        <v>83</v>
      </c>
      <c r="CH113" s="276">
        <f t="shared" si="5"/>
        <v>84</v>
      </c>
      <c r="CI113" s="276">
        <f t="shared" si="5"/>
        <v>85</v>
      </c>
      <c r="CJ113" s="276">
        <f t="shared" si="5"/>
        <v>86</v>
      </c>
      <c r="CK113" s="276">
        <f t="shared" si="5"/>
        <v>87</v>
      </c>
      <c r="CL113" s="276">
        <f t="shared" si="5"/>
        <v>88</v>
      </c>
      <c r="CM113" s="276">
        <f t="shared" si="5"/>
        <v>89</v>
      </c>
      <c r="CN113" s="276">
        <f t="shared" si="5"/>
        <v>90</v>
      </c>
      <c r="CO113" s="276">
        <f t="shared" si="5"/>
        <v>91</v>
      </c>
      <c r="CP113" s="276">
        <f t="shared" si="5"/>
        <v>92</v>
      </c>
      <c r="CQ113" s="276">
        <f t="shared" si="5"/>
        <v>93</v>
      </c>
      <c r="CR113" s="276">
        <f t="shared" si="5"/>
        <v>94</v>
      </c>
      <c r="CS113" s="276">
        <f t="shared" si="5"/>
        <v>95</v>
      </c>
      <c r="CT113" s="276">
        <f t="shared" si="5"/>
        <v>96</v>
      </c>
      <c r="CU113" s="276">
        <f t="shared" si="5"/>
        <v>97</v>
      </c>
      <c r="CV113" s="276">
        <f t="shared" si="5"/>
        <v>98</v>
      </c>
      <c r="CW113" s="276">
        <f t="shared" si="5"/>
        <v>99</v>
      </c>
      <c r="CX113" s="276">
        <f t="shared" si="5"/>
        <v>100</v>
      </c>
      <c r="CY113" s="276">
        <f t="shared" si="5"/>
        <v>101</v>
      </c>
      <c r="CZ113" s="276">
        <f t="shared" si="5"/>
        <v>102</v>
      </c>
      <c r="DA113" s="276">
        <f t="shared" si="5"/>
        <v>103</v>
      </c>
      <c r="DB113" s="276">
        <f t="shared" si="5"/>
        <v>104</v>
      </c>
      <c r="DC113" s="276">
        <f t="shared" si="5"/>
        <v>105</v>
      </c>
      <c r="DD113" s="105"/>
    </row>
    <row r="114" spans="1:108">
      <c r="A114" s="101">
        <f>+IF(DD8&gt;0,1+A113,A113)</f>
        <v>0</v>
      </c>
      <c r="B114" s="276">
        <f>IF(B113+2=EDT!$U$1,B113+2,B113+1)</f>
        <v>0</v>
      </c>
      <c r="C114" s="277" t="str">
        <f ca="1">+PreElaborazione!B8</f>
        <v/>
      </c>
      <c r="D114" s="277" t="str">
        <f ca="1">+PreElaborazione!C8</f>
        <v xml:space="preserve">VJR </v>
      </c>
      <c r="E114" s="277" t="str">
        <f ca="1">+PreElaborazione!D8</f>
        <v>0013</v>
      </c>
      <c r="F114" s="277" t="str">
        <f ca="1">+PreElaborazione!E8</f>
        <v>RM</v>
      </c>
      <c r="G114" s="277" t="str">
        <f ca="1">+PreElaborazione!F8</f>
        <v>0001</v>
      </c>
      <c r="H114" s="277" t="str">
        <f ca="1">+PreElaborazione!G8</f>
        <v xml:space="preserve">A  </v>
      </c>
      <c r="I114" s="277" t="str">
        <f ca="1">+PreElaborazione!H8</f>
        <v>140322</v>
      </c>
      <c r="J114" s="277" t="str">
        <f ca="1">+PreElaborazione!I8</f>
        <v>E</v>
      </c>
      <c r="K114" s="277" t="str">
        <f ca="1">+PreElaborazione!J8</f>
        <v>OAZNM03EST16</v>
      </c>
      <c r="L114" s="277" t="str">
        <f ca="1">+PreElaborazione!K8</f>
        <v>M</v>
      </c>
      <c r="M114" s="277" t="str">
        <f ca="1">+PreElaborazione!L8</f>
        <v>2202</v>
      </c>
      <c r="N114" s="277" t="str">
        <f ca="1">+PreElaborazione!M8</f>
        <v>E8*168/2013*00007*05</v>
      </c>
      <c r="O114" s="277" t="str">
        <f ca="1">+PreElaborazione!N8</f>
        <v>22022022</v>
      </c>
      <c r="P114" s="277" t="str">
        <f ca="1">+PreElaborazione!O8</f>
        <v>ASKOLL EVA S.P.A.</v>
      </c>
      <c r="Q114" s="277" t="str">
        <f ca="1">+PreElaborazione!P8</f>
        <v>01</v>
      </c>
      <c r="R114" s="277" t="str">
        <f ca="1">+PreElaborazione!Q8</f>
        <v>01</v>
      </c>
      <c r="S114" s="277" t="str">
        <f ca="1">+PreElaborazione!R8</f>
        <v>10</v>
      </c>
      <c r="T114" s="277" t="str">
        <f ca="1">+PreElaborazione!S8</f>
        <v>ASKOLL</v>
      </c>
      <c r="U114" s="277" t="str">
        <f ca="1">+PreElaborazione!T8</f>
        <v xml:space="preserve">                                        </v>
      </c>
      <c r="V114" s="277" t="str">
        <f ca="1">+PreElaborazione!U8</f>
        <v>M0</v>
      </c>
      <c r="W114" s="277" t="str">
        <f ca="1">+PreElaborazione!V8</f>
        <v>EME200</v>
      </c>
      <c r="X114" s="277" t="str">
        <f ca="1">+PreElaborazione!W8</f>
        <v/>
      </c>
      <c r="Y114" s="277" t="str">
        <f ca="1">+PreElaborazione!X8</f>
        <v/>
      </c>
      <c r="Z114" s="277" t="str">
        <f ca="1">+PreElaborazione!Y8</f>
        <v/>
      </c>
      <c r="AA114" s="277" t="str">
        <f ca="1">+PreElaborazione!Z8</f>
        <v xml:space="preserve">B  </v>
      </c>
      <c r="AB114" s="277">
        <f ca="1">+PreElaborazione!AA8</f>
        <v>4</v>
      </c>
      <c r="AC114" s="277" t="str">
        <f ca="1">+PreElaborazione!AB8</f>
        <v>1</v>
      </c>
      <c r="AD114" s="277" t="str">
        <f ca="1">+IF(PreElaborazione!AC8="","",LEFT(PreElaborazione!AC8,5)*1&amp;","&amp;RIGHT(PreElaborazione!AC8,1))</f>
        <v>125,0</v>
      </c>
      <c r="AE114" s="286" t="str">
        <f ca="1">+IFERROR(
LEFT(PreElaborazione!AD8,3)*1&amp;
","
&amp;(IF(LEFT(BM114,1)="L",MID(PreElaborazione!AD8,4,1),RIGHT(PreElaborazione!AD8,2))),"")</f>
        <v>2,20</v>
      </c>
      <c r="AF114" s="277" t="str">
        <f ca="1">+PreElaborazione!AE8</f>
        <v>I</v>
      </c>
      <c r="AG114" s="277" t="str">
        <f ca="1">+PreElaborazione!AF8</f>
        <v>7000</v>
      </c>
      <c r="AH114" s="277">
        <f ca="1">+PreElaborazione!AG8</f>
        <v>3</v>
      </c>
      <c r="AI114" s="277" t="str">
        <f ca="1">+PreElaborazione!AH8</f>
        <v>1</v>
      </c>
      <c r="AJ114" s="277" t="str">
        <f ca="1">+PreElaborazione!AI8</f>
        <v>001</v>
      </c>
      <c r="AK114" s="277" t="str">
        <f ca="1">+PreElaborazione!AJ8</f>
        <v>01830</v>
      </c>
      <c r="AL114" s="277" t="str">
        <f ca="1">+PreElaborazione!AK8</f>
        <v>0726</v>
      </c>
      <c r="AM114" s="277" t="str">
        <f ca="1">+PreElaborazione!AL8</f>
        <v/>
      </c>
      <c r="AN114" s="277" t="str">
        <f ca="1">+PreElaborazione!AM8</f>
        <v/>
      </c>
      <c r="AO114" s="277" t="str">
        <f ca="1">+PreElaborazione!AN8</f>
        <v>1245</v>
      </c>
      <c r="AP114" s="277" t="str">
        <f ca="1">+PreElaborazione!AO8</f>
        <v/>
      </c>
      <c r="AQ114" s="277" t="str">
        <f ca="1">+PreElaborazione!AP8</f>
        <v/>
      </c>
      <c r="AR114" s="277" t="str">
        <f ca="1">+PreElaborazione!AQ8</f>
        <v/>
      </c>
      <c r="AS114" s="277" t="str">
        <f ca="1">+PreElaborazione!AR8</f>
        <v/>
      </c>
      <c r="AT114" s="277" t="str">
        <f ca="1">+PreElaborazione!AS8</f>
        <v/>
      </c>
      <c r="AU114" s="277" t="str">
        <f ca="1">+PreElaborazione!AT8</f>
        <v>000157</v>
      </c>
      <c r="AV114" s="277" t="str">
        <f ca="1">+PreElaborazione!AU8</f>
        <v>000245</v>
      </c>
      <c r="AW114" s="277" t="str">
        <f ca="1">+PreElaborazione!AV8</f>
        <v/>
      </c>
      <c r="AX114" s="277" t="str">
        <f ca="1">+PreElaborazione!AW8</f>
        <v>02</v>
      </c>
      <c r="AY114" s="277" t="str">
        <f ca="1">+PreElaborazione!AX8</f>
        <v>01</v>
      </c>
      <c r="AZ114" s="277" t="str">
        <f ca="1">+PreElaborazione!AY8</f>
        <v>MEC</v>
      </c>
      <c r="BA114" s="277" t="str">
        <f ca="1">+PreElaborazione!AZ8</f>
        <v>1/21,18</v>
      </c>
      <c r="BB114" s="277" t="str">
        <f ca="1">+PreElaborazione!BA8</f>
        <v xml:space="preserve">                  </v>
      </c>
      <c r="BC114" s="277" t="str">
        <f ca="1">+PreElaborazione!BB8</f>
        <v xml:space="preserve">ANT 80/80-16 45J POST 90/80-16 51J  </v>
      </c>
      <c r="BD114" s="277" t="str">
        <f ca="1">+PreElaborazione!BC8</f>
        <v>A</v>
      </c>
      <c r="BE114" s="277">
        <f ca="1">+IFERROR(_xlfn.CEILING.MATH(PreElaborazione!BD8*1),"")</f>
        <v>103</v>
      </c>
      <c r="BF114" s="277" t="str">
        <f ca="1">+PreElaborazione!BE8</f>
        <v/>
      </c>
      <c r="BG114" s="277" t="str">
        <f ca="1">+PreElaborazione!BF8</f>
        <v>04500</v>
      </c>
      <c r="BH114" s="277" t="str">
        <f ca="1">+PreElaborazione!BG8</f>
        <v xml:space="preserve"> </v>
      </c>
      <c r="BI114" s="277" t="str">
        <f ca="1">+PreElaborazione!BH8</f>
        <v/>
      </c>
      <c r="BJ114" s="277" t="str">
        <f ca="1">+PreElaborazione!BI8</f>
        <v xml:space="preserve"> </v>
      </c>
      <c r="BK114" s="277" t="str">
        <f ca="1">+PreElaborazione!BJ8</f>
        <v xml:space="preserve"> </v>
      </c>
      <c r="BL114" s="277" t="str">
        <f ca="1">+PreElaborazione!BK8</f>
        <v xml:space="preserve"> </v>
      </c>
      <c r="BM114" s="277" t="str">
        <f ca="1">+PreElaborazione!BL8</f>
        <v xml:space="preserve">M1 </v>
      </c>
      <c r="BN114" s="277" t="str">
        <f ca="1">+PreElaborazione!BM8</f>
        <v xml:space="preserve">   </v>
      </c>
      <c r="BO114" s="277" t="str">
        <f ca="1">+PreElaborazione!BN8</f>
        <v xml:space="preserve"> </v>
      </c>
      <c r="BP114" s="277" t="str">
        <f ca="1">+PreElaborazione!BO8</f>
        <v/>
      </c>
      <c r="BQ114" s="277" t="str">
        <f ca="1">+PreElaborazione!BP8</f>
        <v/>
      </c>
      <c r="BR114" s="277" t="str">
        <f ca="1">+PreElaborazione!BQ8</f>
        <v/>
      </c>
      <c r="BS114" s="277" t="str">
        <f ca="1">+PreElaborazione!BR8</f>
        <v xml:space="preserve">     </v>
      </c>
      <c r="BT114" s="277" t="str">
        <f ca="1">+PreElaborazione!BS8</f>
        <v xml:space="preserve">     </v>
      </c>
      <c r="BU114" s="277" t="str">
        <f ca="1">+IF(PreElaborazione!BT8="","",IF(LEFT(BM114,1)="L",_xlfn.CEILING.MATH(PreElaborazione!BT8*1/10),LEFT(PreElaborazione!BT8,3)*1&amp;","&amp;RIGHT(PreElaborazione!BT8,1)))</f>
        <v>120,0</v>
      </c>
      <c r="BV114" s="277" t="str">
        <f ca="1">+PreElaborazione!BU8</f>
        <v xml:space="preserve">   </v>
      </c>
      <c r="BW114" s="277" t="str">
        <f ca="1">+PreElaborazione!BV8</f>
        <v xml:space="preserve">                                    </v>
      </c>
      <c r="BX114" s="277" t="str">
        <f ca="1">+PreElaborazione!BW8</f>
        <v xml:space="preserve">                                    </v>
      </c>
      <c r="BY114" s="277" t="str">
        <f ca="1">+PreElaborazione!BX8</f>
        <v xml:space="preserve">  </v>
      </c>
      <c r="BZ114" s="277" t="str">
        <f ca="1">+PreElaborazione!BY8</f>
        <v/>
      </c>
      <c r="CA114" s="277" t="str">
        <f ca="1">+PreElaborazione!BZ8</f>
        <v xml:space="preserve">                                           </v>
      </c>
      <c r="CB114" s="277" t="str">
        <f ca="1">+PreElaborazione!CA8</f>
        <v>CAT. INTERNAZIONALE COMPLETA L1e-B</v>
      </c>
      <c r="CC114" s="277" t="str">
        <f ca="1">+PreElaborazione!CB8</f>
        <v>LUNGHEZZA MAX CON ACCESSORI 2000mm</v>
      </c>
      <c r="CD114" s="277" t="str">
        <f ca="1">+PreElaborazione!CC8</f>
        <v>LARGHEZZA MAX CON ACCESSORI 800 mm</v>
      </c>
      <c r="CE114" s="277" t="str">
        <f ca="1">+PreElaborazione!CD8</f>
        <v>AUTONOMIA 49 KM</v>
      </c>
      <c r="CF114" s="277" t="str">
        <f ca="1">+PreElaborazione!CE8</f>
        <v>CONSUMO 36 kWh/km</v>
      </c>
      <c r="CG114" s="277" t="str">
        <f ca="1">+PreElaborazione!CF8</f>
        <v/>
      </c>
      <c r="CH114" s="277" t="str">
        <f ca="1">+PreElaborazione!CG8</f>
        <v/>
      </c>
      <c r="CI114" s="277" t="str">
        <f ca="1">+PreElaborazione!CH8</f>
        <v/>
      </c>
      <c r="CJ114" s="277" t="str">
        <f ca="1">+PreElaborazione!CI8</f>
        <v/>
      </c>
      <c r="CK114" s="277" t="str">
        <f ca="1">+PreElaborazione!CJ8</f>
        <v/>
      </c>
      <c r="CL114" s="277" t="str">
        <f ca="1">+PreElaborazione!CK8</f>
        <v/>
      </c>
      <c r="CM114" s="277" t="str">
        <f ca="1">+PreElaborazione!CL8</f>
        <v/>
      </c>
      <c r="CN114" s="277" t="str">
        <f ca="1">+PreElaborazione!CM8</f>
        <v/>
      </c>
      <c r="CO114" s="277" t="str">
        <f ca="1">+PreElaborazione!CN8</f>
        <v/>
      </c>
      <c r="CP114" s="277" t="str">
        <f ca="1">+PreElaborazione!CO8</f>
        <v/>
      </c>
      <c r="CQ114" s="277" t="str">
        <f ca="1">+PreElaborazione!CP8</f>
        <v/>
      </c>
      <c r="CR114" s="277" t="str">
        <f ca="1">+PreElaborazione!CQ8</f>
        <v/>
      </c>
      <c r="CS114" s="277" t="str">
        <f ca="1">+PreElaborazione!CR8</f>
        <v/>
      </c>
      <c r="CT114" s="277" t="str">
        <f ca="1">+PreElaborazione!CS8</f>
        <v/>
      </c>
      <c r="CU114" s="277" t="str">
        <f ca="1">+PreElaborazione!CT8</f>
        <v/>
      </c>
      <c r="CV114" s="277" t="str">
        <f ca="1">+PreElaborazione!CU8</f>
        <v/>
      </c>
      <c r="CW114" s="277" t="str">
        <f ca="1">+PreElaborazione!CV8</f>
        <v/>
      </c>
      <c r="CX114" s="277" t="str">
        <f ca="1">+PreElaborazione!CW8</f>
        <v/>
      </c>
      <c r="CY114" s="277" t="str">
        <f ca="1">+PreElaborazione!CX8</f>
        <v/>
      </c>
      <c r="CZ114" s="277" t="str">
        <f ca="1">+PreElaborazione!CY8</f>
        <v/>
      </c>
      <c r="DA114" s="277" t="str">
        <f ca="1">+PreElaborazione!CZ8</f>
        <v/>
      </c>
      <c r="DB114" s="277" t="str">
        <f ca="1">+PreElaborazione!DA8</f>
        <v/>
      </c>
      <c r="DC114" s="277" t="str">
        <f ca="1">+PreElaborazione!DB8</f>
        <v/>
      </c>
    </row>
    <row r="115" spans="1:108">
      <c r="A115" s="101">
        <f t="shared" ref="A115:A178" ca="1" si="6">+IF(DD9&gt;0,1+A114,A114)</f>
        <v>1</v>
      </c>
      <c r="B115" s="276">
        <f>IF(B114+2=EDT!$U$1,B114+2,B114+1)</f>
        <v>1</v>
      </c>
      <c r="C115" s="266" t="str">
        <f ca="1">+PreElaborazione!B9</f>
        <v/>
      </c>
      <c r="D115" s="266" t="str">
        <f ca="1">+PreElaborazione!C9</f>
        <v xml:space="preserve">VJR </v>
      </c>
      <c r="E115" s="266" t="str">
        <f ca="1">+PreElaborazione!D9</f>
        <v>0013</v>
      </c>
      <c r="F115" s="266" t="str">
        <f ca="1">+PreElaborazione!E9</f>
        <v>RM</v>
      </c>
      <c r="G115" s="266" t="str">
        <f ca="1">+PreElaborazione!F9</f>
        <v>0002</v>
      </c>
      <c r="H115" s="266" t="str">
        <f ca="1">+PreElaborazione!G9</f>
        <v xml:space="preserve">A  </v>
      </c>
      <c r="I115" s="266" t="str">
        <f ca="1">+PreElaborazione!H9</f>
        <v>140322</v>
      </c>
      <c r="J115" s="266" t="str">
        <f ca="1">+PreElaborazione!I9</f>
        <v>E</v>
      </c>
      <c r="K115" s="266" t="str">
        <f ca="1">+PreElaborazione!J9</f>
        <v>OAZNM03EST16A</v>
      </c>
      <c r="L115" s="266" t="str">
        <f ca="1">+PreElaborazione!K9</f>
        <v>M</v>
      </c>
      <c r="M115" s="266" t="str">
        <f ca="1">+PreElaborazione!L9</f>
        <v>2202</v>
      </c>
      <c r="N115" s="266" t="str">
        <f ca="1">+PreElaborazione!M9</f>
        <v>E8*168/2013*00007*05</v>
      </c>
      <c r="O115" s="266" t="str">
        <f ca="1">+PreElaborazione!N9</f>
        <v>22022022</v>
      </c>
      <c r="P115" s="266" t="str">
        <f ca="1">+PreElaborazione!O9</f>
        <v>ASKOLL EVA S.P.A.</v>
      </c>
      <c r="Q115" s="266" t="str">
        <f ca="1">+PreElaborazione!P9</f>
        <v>01</v>
      </c>
      <c r="R115" s="266" t="str">
        <f ca="1">+PreElaborazione!Q9</f>
        <v>01</v>
      </c>
      <c r="S115" s="266" t="str">
        <f ca="1">+PreElaborazione!R9</f>
        <v>11</v>
      </c>
      <c r="T115" s="266" t="str">
        <f ca="1">+PreElaborazione!S9</f>
        <v>ASKOLL</v>
      </c>
      <c r="U115" s="266" t="str">
        <f ca="1">+PreElaborazione!T9</f>
        <v xml:space="preserve">                                        </v>
      </c>
      <c r="V115" s="266" t="str">
        <f ca="1">+PreElaborazione!U9</f>
        <v>M0</v>
      </c>
      <c r="W115" s="266" t="str">
        <f ca="1">+PreElaborazione!V9</f>
        <v>EME200</v>
      </c>
      <c r="X115" s="266" t="str">
        <f ca="1">+PreElaborazione!W9</f>
        <v/>
      </c>
      <c r="Y115" s="266" t="str">
        <f ca="1">+PreElaborazione!X9</f>
        <v/>
      </c>
      <c r="Z115" s="266" t="str">
        <f ca="1">+PreElaborazione!Y9</f>
        <v/>
      </c>
      <c r="AA115" s="266" t="str">
        <f ca="1">+PreElaborazione!Z9</f>
        <v xml:space="preserve">B  </v>
      </c>
      <c r="AB115" s="266">
        <f ca="1">+PreElaborazione!AA9</f>
        <v>5</v>
      </c>
      <c r="AC115" s="266" t="str">
        <f ca="1">+PreElaborazione!AB9</f>
        <v>2</v>
      </c>
      <c r="AD115" s="277" t="str">
        <f ca="1">+IF(PreElaborazione!AC9="","",LEFT(PreElaborazione!AC9,5)*1&amp;","&amp;RIGHT(PreElaborazione!AC9,1))</f>
        <v>125,1</v>
      </c>
      <c r="AE115" s="286" t="str">
        <f ca="1">+IFERROR(
LEFT(PreElaborazione!AD9,3)*1&amp;
","
&amp;(IF(LEFT(BM115,1)="L",MID(PreElaborazione!AD9,4,1),RIGHT(PreElaborazione!AD9,2))),"")</f>
        <v>2,20</v>
      </c>
      <c r="AF115" s="266" t="str">
        <f ca="1">+PreElaborazione!AE9</f>
        <v>I</v>
      </c>
      <c r="AG115" s="266" t="str">
        <f ca="1">+PreElaborazione!AF9</f>
        <v/>
      </c>
      <c r="AH115" s="266">
        <f ca="1">+PreElaborazione!AG9</f>
        <v>3</v>
      </c>
      <c r="AI115" s="266" t="str">
        <f ca="1">+PreElaborazione!AH9</f>
        <v>1</v>
      </c>
      <c r="AJ115" s="266" t="str">
        <f ca="1">+PreElaborazione!AI9</f>
        <v>001</v>
      </c>
      <c r="AK115" s="266" t="str">
        <f ca="1">+PreElaborazione!AJ9</f>
        <v>01830</v>
      </c>
      <c r="AL115" s="266" t="str">
        <f ca="1">+PreElaborazione!AK9</f>
        <v>0726</v>
      </c>
      <c r="AM115" s="266" t="str">
        <f ca="1">+PreElaborazione!AL9</f>
        <v/>
      </c>
      <c r="AN115" s="266" t="str">
        <f ca="1">+PreElaborazione!AM9</f>
        <v/>
      </c>
      <c r="AO115" s="266" t="str">
        <f ca="1">+PreElaborazione!AN9</f>
        <v>1245</v>
      </c>
      <c r="AP115" s="266" t="str">
        <f ca="1">+PreElaborazione!AO9</f>
        <v/>
      </c>
      <c r="AQ115" s="266" t="str">
        <f ca="1">+PreElaborazione!AP9</f>
        <v/>
      </c>
      <c r="AR115" s="266" t="str">
        <f ca="1">+PreElaborazione!AQ9</f>
        <v/>
      </c>
      <c r="AS115" s="266" t="str">
        <f ca="1">+PreElaborazione!AR9</f>
        <v/>
      </c>
      <c r="AT115" s="266" t="str">
        <f ca="1">+PreElaborazione!AS9</f>
        <v/>
      </c>
      <c r="AU115" s="266" t="str">
        <f ca="1">+PreElaborazione!AT9</f>
        <v>000165</v>
      </c>
      <c r="AV115" s="266" t="str">
        <f ca="1">+PreElaborazione!AU9</f>
        <v>000245</v>
      </c>
      <c r="AW115" s="266" t="str">
        <f ca="1">+PreElaborazione!AV9</f>
        <v/>
      </c>
      <c r="AX115" s="266" t="str">
        <f ca="1">+PreElaborazione!AW9</f>
        <v>02</v>
      </c>
      <c r="AY115" s="266" t="str">
        <f ca="1">+PreElaborazione!AX9</f>
        <v>01</v>
      </c>
      <c r="AZ115" s="266" t="str">
        <f ca="1">+PreElaborazione!AY9</f>
        <v>MEC</v>
      </c>
      <c r="BA115" s="266" t="str">
        <f ca="1">+PreElaborazione!AZ9</f>
        <v>1/21,18</v>
      </c>
      <c r="BB115" s="266" t="str">
        <f ca="1">+PreElaborazione!BA9</f>
        <v xml:space="preserve">                  </v>
      </c>
      <c r="BC115" s="266" t="str">
        <f ca="1">+PreElaborazione!BB9</f>
        <v xml:space="preserve">ANT 80/80-16 45J POST 90/80-16 51J  </v>
      </c>
      <c r="BD115" s="266" t="str">
        <f ca="1">+PreElaborazione!BC9</f>
        <v>A</v>
      </c>
      <c r="BE115" s="277">
        <f ca="1">+IFERROR(_xlfn.CEILING.MATH(PreElaborazione!BD9*1),"")</f>
        <v>85</v>
      </c>
      <c r="BF115" s="266" t="str">
        <f ca="1">+PreElaborazione!BE9</f>
        <v/>
      </c>
      <c r="BG115" s="266" t="str">
        <f ca="1">+PreElaborazione!BF9</f>
        <v>04500</v>
      </c>
      <c r="BH115" s="266" t="str">
        <f ca="1">+PreElaborazione!BG9</f>
        <v xml:space="preserve"> </v>
      </c>
      <c r="BI115" s="266" t="str">
        <f ca="1">+PreElaborazione!BH9</f>
        <v/>
      </c>
      <c r="BJ115" s="266" t="str">
        <f ca="1">+PreElaborazione!BI9</f>
        <v xml:space="preserve"> </v>
      </c>
      <c r="BK115" s="266" t="str">
        <f ca="1">+PreElaborazione!BJ9</f>
        <v xml:space="preserve"> </v>
      </c>
      <c r="BL115" s="266" t="str">
        <f ca="1">+PreElaborazione!BK9</f>
        <v xml:space="preserve"> </v>
      </c>
      <c r="BM115" s="266" t="str">
        <f ca="1">+PreElaborazione!BL9</f>
        <v xml:space="preserve">M1 </v>
      </c>
      <c r="BN115" s="266" t="str">
        <f ca="1">+PreElaborazione!BM9</f>
        <v xml:space="preserve">   </v>
      </c>
      <c r="BO115" s="266" t="str">
        <f ca="1">+PreElaborazione!BN9</f>
        <v xml:space="preserve"> </v>
      </c>
      <c r="BP115" s="266" t="str">
        <f ca="1">+PreElaborazione!BO9</f>
        <v/>
      </c>
      <c r="BQ115" s="266" t="str">
        <f ca="1">+PreElaborazione!BP9</f>
        <v/>
      </c>
      <c r="BR115" s="266" t="str">
        <f ca="1">+PreElaborazione!BQ9</f>
        <v/>
      </c>
      <c r="BS115" s="266" t="str">
        <f ca="1">+PreElaborazione!BR9</f>
        <v xml:space="preserve">     </v>
      </c>
      <c r="BT115" s="266" t="str">
        <f ca="1">+PreElaborazione!BS9</f>
        <v xml:space="preserve">     </v>
      </c>
      <c r="BU115" s="277" t="str">
        <f ca="1">+IF(PreElaborazione!BT9="","",IF(LEFT(BM115,1)="L",_xlfn.CEILING.MATH(PreElaborazione!BT9*1/10),LEFT(PreElaborazione!BT9,3)*1&amp;","&amp;RIGHT(PreElaborazione!BT9,1)))</f>
        <v>120,0</v>
      </c>
      <c r="BV115" s="266" t="str">
        <f ca="1">+PreElaborazione!BU9</f>
        <v xml:space="preserve">   </v>
      </c>
      <c r="BW115" s="266" t="str">
        <f ca="1">+PreElaborazione!BV9</f>
        <v xml:space="preserve">                                    </v>
      </c>
      <c r="BX115" s="266" t="str">
        <f ca="1">+PreElaborazione!BW9</f>
        <v xml:space="preserve">                                    </v>
      </c>
      <c r="BY115" s="266" t="str">
        <f ca="1">+PreElaborazione!BX9</f>
        <v xml:space="preserve">  </v>
      </c>
      <c r="BZ115" s="266" t="str">
        <f ca="1">+PreElaborazione!BY9</f>
        <v/>
      </c>
      <c r="CA115" s="266" t="str">
        <f ca="1">+PreElaborazione!BZ9</f>
        <v xml:space="preserve">                                           </v>
      </c>
      <c r="CB115" s="266" t="str">
        <f ca="1">+PreElaborazione!CA9</f>
        <v>CAT. INTERNAZIONALE COMPLETA L1e-B</v>
      </c>
      <c r="CC115" s="266" t="str">
        <f ca="1">+PreElaborazione!CB9</f>
        <v>LUNGHEZZA MAX CON ACCESSORI 2000mm</v>
      </c>
      <c r="CD115" s="266" t="str">
        <f ca="1">+PreElaborazione!CC9</f>
        <v>LARGHEZZA MAX CON ACCESSORI 800 mm</v>
      </c>
      <c r="CE115" s="266" t="str">
        <f ca="1">+PreElaborazione!CD9</f>
        <v>AUTONOMIA 81 KM</v>
      </c>
      <c r="CF115" s="266" t="str">
        <f ca="1">+PreElaborazione!CE9</f>
        <v>CONSUMO 48 kWh/km</v>
      </c>
      <c r="CG115" s="266" t="str">
        <f ca="1">+PreElaborazione!CF9</f>
        <v/>
      </c>
      <c r="CH115" s="266" t="str">
        <f ca="1">+PreElaborazione!CG9</f>
        <v/>
      </c>
      <c r="CI115" s="266" t="str">
        <f ca="1">+PreElaborazione!CH9</f>
        <v/>
      </c>
      <c r="CJ115" s="266" t="str">
        <f ca="1">+PreElaborazione!CI9</f>
        <v/>
      </c>
      <c r="CK115" s="266" t="str">
        <f ca="1">+PreElaborazione!CJ9</f>
        <v/>
      </c>
      <c r="CL115" s="266" t="str">
        <f ca="1">+PreElaborazione!CK9</f>
        <v/>
      </c>
      <c r="CM115" s="266" t="str">
        <f ca="1">+PreElaborazione!CL9</f>
        <v/>
      </c>
      <c r="CN115" s="266" t="str">
        <f ca="1">+PreElaborazione!CM9</f>
        <v/>
      </c>
      <c r="CO115" s="266" t="str">
        <f ca="1">+PreElaborazione!CN9</f>
        <v/>
      </c>
      <c r="CP115" s="266" t="str">
        <f ca="1">+PreElaborazione!CO9</f>
        <v/>
      </c>
      <c r="CQ115" s="266" t="str">
        <f ca="1">+PreElaborazione!CP9</f>
        <v/>
      </c>
      <c r="CR115" s="266" t="str">
        <f ca="1">+PreElaborazione!CQ9</f>
        <v/>
      </c>
      <c r="CS115" s="266" t="str">
        <f ca="1">+PreElaborazione!CR9</f>
        <v/>
      </c>
      <c r="CT115" s="266" t="str">
        <f ca="1">+PreElaborazione!CS9</f>
        <v/>
      </c>
      <c r="CU115" s="266" t="str">
        <f ca="1">+PreElaborazione!CT9</f>
        <v/>
      </c>
      <c r="CV115" s="266" t="str">
        <f ca="1">+PreElaborazione!CU9</f>
        <v/>
      </c>
      <c r="CW115" s="266" t="str">
        <f ca="1">+PreElaborazione!CV9</f>
        <v/>
      </c>
      <c r="CX115" s="266" t="str">
        <f ca="1">+PreElaborazione!CW9</f>
        <v/>
      </c>
      <c r="CY115" s="266" t="str">
        <f ca="1">+PreElaborazione!CX9</f>
        <v/>
      </c>
      <c r="CZ115" s="266" t="str">
        <f ca="1">+PreElaborazione!CY9</f>
        <v/>
      </c>
      <c r="DA115" s="266" t="str">
        <f ca="1">+PreElaborazione!CZ9</f>
        <v/>
      </c>
      <c r="DB115" s="266" t="str">
        <f ca="1">+PreElaborazione!DA9</f>
        <v/>
      </c>
      <c r="DC115" s="266" t="str">
        <f ca="1">+PreElaborazione!DB9</f>
        <v/>
      </c>
    </row>
    <row r="116" spans="1:108">
      <c r="A116" s="101">
        <f t="shared" ca="1" si="6"/>
        <v>2</v>
      </c>
      <c r="B116" s="276">
        <f>IF(B115+2=EDT!$U$1,B115+2,B115+1)</f>
        <v>3</v>
      </c>
      <c r="C116" s="266" t="str">
        <f ca="1">+PreElaborazione!B10</f>
        <v/>
      </c>
      <c r="D116" s="266" t="str">
        <f ca="1">+PreElaborazione!C10</f>
        <v xml:space="preserve">VJR </v>
      </c>
      <c r="E116" s="266" t="str">
        <f ca="1">+PreElaborazione!D10</f>
        <v>0013</v>
      </c>
      <c r="F116" s="266" t="str">
        <f ca="1">+PreElaborazione!E10</f>
        <v>RM</v>
      </c>
      <c r="G116" s="266" t="str">
        <f ca="1">+PreElaborazione!F10</f>
        <v>0003</v>
      </c>
      <c r="H116" s="266" t="str">
        <f ca="1">+PreElaborazione!G10</f>
        <v xml:space="preserve">A  </v>
      </c>
      <c r="I116" s="266" t="str">
        <f ca="1">+PreElaborazione!H10</f>
        <v>140322</v>
      </c>
      <c r="J116" s="266" t="str">
        <f ca="1">+PreElaborazione!I10</f>
        <v>E</v>
      </c>
      <c r="K116" s="266" t="str">
        <f ca="1">+PreElaborazione!J10</f>
        <v>OAZNM03EST17</v>
      </c>
      <c r="L116" s="266" t="str">
        <f ca="1">+PreElaborazione!K10</f>
        <v>M</v>
      </c>
      <c r="M116" s="266" t="str">
        <f ca="1">+PreElaborazione!L10</f>
        <v>2202</v>
      </c>
      <c r="N116" s="266" t="str">
        <f ca="1">+PreElaborazione!M10</f>
        <v>E8*168/2013*00007*05</v>
      </c>
      <c r="O116" s="266" t="str">
        <f ca="1">+PreElaborazione!N10</f>
        <v>22022022</v>
      </c>
      <c r="P116" s="266" t="str">
        <f ca="1">+PreElaborazione!O10</f>
        <v>ASKOLL EVA S.P.A.</v>
      </c>
      <c r="Q116" s="266" t="str">
        <f ca="1">+PreElaborazione!P10</f>
        <v>01</v>
      </c>
      <c r="R116" s="266" t="str">
        <f ca="1">+PreElaborazione!Q10</f>
        <v>02</v>
      </c>
      <c r="S116" s="266" t="str">
        <f ca="1">+PreElaborazione!R10</f>
        <v>02</v>
      </c>
      <c r="T116" s="266" t="str">
        <f ca="1">+PreElaborazione!S10</f>
        <v>ASKOLL</v>
      </c>
      <c r="U116" s="266" t="str">
        <f ca="1">+PreElaborazione!T10</f>
        <v xml:space="preserve">                                        </v>
      </c>
      <c r="V116" s="266" t="str">
        <f ca="1">+PreElaborazione!U10</f>
        <v>M0</v>
      </c>
      <c r="W116" s="266" t="str">
        <f ca="1">+PreElaborazione!V10</f>
        <v>EME200</v>
      </c>
      <c r="X116" s="266" t="str">
        <f ca="1">+PreElaborazione!W10</f>
        <v/>
      </c>
      <c r="Y116" s="266" t="str">
        <f ca="1">+PreElaborazione!X10</f>
        <v/>
      </c>
      <c r="Z116" s="266" t="str">
        <f ca="1">+PreElaborazione!Y10</f>
        <v/>
      </c>
      <c r="AA116" s="266" t="str">
        <f ca="1">+PreElaborazione!Z10</f>
        <v xml:space="preserve">B  </v>
      </c>
      <c r="AB116" s="266">
        <f ca="1">+PreElaborazione!AA10</f>
        <v>6</v>
      </c>
      <c r="AC116" s="266" t="str">
        <f ca="1">+PreElaborazione!AB10</f>
        <v>3</v>
      </c>
      <c r="AD116" s="277" t="str">
        <f ca="1">+IF(PreElaborazione!AC10="","",LEFT(PreElaborazione!AC10,5)*1&amp;","&amp;RIGHT(PreElaborazione!AC10,1))</f>
        <v>125,2</v>
      </c>
      <c r="AE116" s="286" t="str">
        <f ca="1">+IFERROR(
LEFT(PreElaborazione!AD10,3)*1&amp;
","
&amp;(IF(LEFT(BM116,1)="L",MID(PreElaborazione!AD10,4,1),RIGHT(PreElaborazione!AD10,2))),"")</f>
        <v>2,2</v>
      </c>
      <c r="AF116" s="266" t="str">
        <f ca="1">+PreElaborazione!AE10</f>
        <v>I</v>
      </c>
      <c r="AG116" s="266" t="str">
        <f ca="1">+PreElaborazione!AF10</f>
        <v/>
      </c>
      <c r="AH116" s="266">
        <f ca="1">+PreElaborazione!AG10</f>
        <v>4</v>
      </c>
      <c r="AI116" s="266" t="str">
        <f ca="1">+PreElaborazione!AH10</f>
        <v>1</v>
      </c>
      <c r="AJ116" s="266" t="str">
        <f ca="1">+PreElaborazione!AI10</f>
        <v>002</v>
      </c>
      <c r="AK116" s="266" t="str">
        <f ca="1">+PreElaborazione!AJ10</f>
        <v>01830</v>
      </c>
      <c r="AL116" s="266" t="str">
        <f ca="1">+PreElaborazione!AK10</f>
        <v>0726</v>
      </c>
      <c r="AM116" s="266" t="str">
        <f ca="1">+PreElaborazione!AL10</f>
        <v/>
      </c>
      <c r="AN116" s="266" t="str">
        <f ca="1">+PreElaborazione!AM10</f>
        <v/>
      </c>
      <c r="AO116" s="266" t="str">
        <f ca="1">+PreElaborazione!AN10</f>
        <v>1245</v>
      </c>
      <c r="AP116" s="266" t="str">
        <f ca="1">+PreElaborazione!AO10</f>
        <v/>
      </c>
      <c r="AQ116" s="266" t="str">
        <f ca="1">+PreElaborazione!AP10</f>
        <v/>
      </c>
      <c r="AR116" s="266" t="str">
        <f ca="1">+PreElaborazione!AQ10</f>
        <v/>
      </c>
      <c r="AS116" s="266" t="str">
        <f ca="1">+PreElaborazione!AR10</f>
        <v/>
      </c>
      <c r="AT116" s="266" t="str">
        <f ca="1">+PreElaborazione!AS10</f>
        <v/>
      </c>
      <c r="AU116" s="266" t="str">
        <f ca="1">+PreElaborazione!AT10</f>
        <v>000167</v>
      </c>
      <c r="AV116" s="266" t="str">
        <f ca="1">+PreElaborazione!AU10</f>
        <v>000245</v>
      </c>
      <c r="AW116" s="266" t="str">
        <f ca="1">+PreElaborazione!AV10</f>
        <v/>
      </c>
      <c r="AX116" s="266" t="str">
        <f ca="1">+PreElaborazione!AW10</f>
        <v>02</v>
      </c>
      <c r="AY116" s="266" t="str">
        <f ca="1">+PreElaborazione!AX10</f>
        <v>01</v>
      </c>
      <c r="AZ116" s="266" t="str">
        <f ca="1">+PreElaborazione!AY10</f>
        <v>MEC</v>
      </c>
      <c r="BA116" s="266" t="str">
        <f ca="1">+PreElaborazione!AZ10</f>
        <v>1/21,18</v>
      </c>
      <c r="BB116" s="266" t="str">
        <f ca="1">+PreElaborazione!BA10</f>
        <v xml:space="preserve">                  </v>
      </c>
      <c r="BC116" s="266" t="str">
        <f ca="1">+PreElaborazione!BB10</f>
        <v xml:space="preserve">ANT 80/80-16 45J POST 90/80-16 51J  </v>
      </c>
      <c r="BD116" s="266" t="str">
        <f ca="1">+PreElaborazione!BC10</f>
        <v>A</v>
      </c>
      <c r="BE116" s="277" t="str">
        <f ca="1">+IFERROR(_xlfn.CEILING.MATH(PreElaborazione!BD10*1),"")</f>
        <v/>
      </c>
      <c r="BF116" s="266" t="str">
        <f ca="1">+PreElaborazione!BE10</f>
        <v/>
      </c>
      <c r="BG116" s="266" t="str">
        <f ca="1">+PreElaborazione!BF10</f>
        <v>04500</v>
      </c>
      <c r="BH116" s="266" t="str">
        <f ca="1">+PreElaborazione!BG10</f>
        <v xml:space="preserve"> </v>
      </c>
      <c r="BI116" s="266" t="str">
        <f ca="1">+PreElaborazione!BH10</f>
        <v/>
      </c>
      <c r="BJ116" s="266" t="str">
        <f ca="1">+PreElaborazione!BI10</f>
        <v xml:space="preserve"> </v>
      </c>
      <c r="BK116" s="266" t="str">
        <f ca="1">+PreElaborazione!BJ10</f>
        <v xml:space="preserve"> </v>
      </c>
      <c r="BL116" s="266" t="str">
        <f ca="1">+PreElaborazione!BK10</f>
        <v xml:space="preserve"> </v>
      </c>
      <c r="BM116" s="266" t="str">
        <f ca="1">+PreElaborazione!BL10</f>
        <v xml:space="preserve">L1 </v>
      </c>
      <c r="BN116" s="266" t="str">
        <f ca="1">+PreElaborazione!BM10</f>
        <v xml:space="preserve">   </v>
      </c>
      <c r="BO116" s="266" t="str">
        <f ca="1">+PreElaborazione!BN10</f>
        <v xml:space="preserve"> </v>
      </c>
      <c r="BP116" s="266" t="str">
        <f ca="1">+PreElaborazione!BO10</f>
        <v/>
      </c>
      <c r="BQ116" s="266" t="str">
        <f ca="1">+PreElaborazione!BP10</f>
        <v/>
      </c>
      <c r="BR116" s="266" t="str">
        <f ca="1">+PreElaborazione!BQ10</f>
        <v/>
      </c>
      <c r="BS116" s="266" t="str">
        <f ca="1">+PreElaborazione!BR10</f>
        <v xml:space="preserve">     </v>
      </c>
      <c r="BT116" s="266" t="str">
        <f ca="1">+PreElaborazione!BS10</f>
        <v xml:space="preserve">     </v>
      </c>
      <c r="BU116" s="277">
        <f ca="1">+IF(PreElaborazione!BT10="","",IF(LEFT(BM116,1)="L",_xlfn.CEILING.MATH(PreElaborazione!BT10*1/10),LEFT(PreElaborazione!BT10,3)*1&amp;","&amp;RIGHT(PreElaborazione!BT10,1)))</f>
        <v>120</v>
      </c>
      <c r="BV116" s="266" t="str">
        <f ca="1">+PreElaborazione!BU10</f>
        <v xml:space="preserve">   </v>
      </c>
      <c r="BW116" s="266" t="str">
        <f ca="1">+PreElaborazione!BV10</f>
        <v xml:space="preserve">                                    </v>
      </c>
      <c r="BX116" s="266" t="str">
        <f ca="1">+PreElaborazione!BW10</f>
        <v xml:space="preserve">                                    </v>
      </c>
      <c r="BY116" s="266" t="str">
        <f ca="1">+PreElaborazione!BX10</f>
        <v xml:space="preserve">  </v>
      </c>
      <c r="BZ116" s="266" t="str">
        <f ca="1">+PreElaborazione!BY10</f>
        <v/>
      </c>
      <c r="CA116" s="266" t="str">
        <f ca="1">+PreElaborazione!BZ10</f>
        <v xml:space="preserve">                                           </v>
      </c>
      <c r="CB116" s="266" t="str">
        <f ca="1">+PreElaborazione!CA10</f>
        <v>CAT. INTERNAZIONALE COMPLETA L1e-B</v>
      </c>
      <c r="CC116" s="266" t="str">
        <f ca="1">+PreElaborazione!CB10</f>
        <v>LUNGHEZZA MAX CON ACCESSORI 2000mm</v>
      </c>
      <c r="CD116" s="266" t="str">
        <f ca="1">+PreElaborazione!CC10</f>
        <v>LARGHEZZA MAX CON ACCESSORI 800 mm</v>
      </c>
      <c r="CE116" s="266" t="str">
        <f ca="1">+PreElaborazione!CD10</f>
        <v>AUTONOMIA 81 KM</v>
      </c>
      <c r="CF116" s="266" t="str">
        <f ca="1">+PreElaborazione!CE10</f>
        <v>CONSUMO 48 kWh/km</v>
      </c>
      <c r="CG116" s="266" t="str">
        <f ca="1">+PreElaborazione!CF10</f>
        <v/>
      </c>
      <c r="CH116" s="266" t="str">
        <f ca="1">+PreElaborazione!CG10</f>
        <v/>
      </c>
      <c r="CI116" s="266" t="str">
        <f ca="1">+PreElaborazione!CH10</f>
        <v/>
      </c>
      <c r="CJ116" s="266" t="str">
        <f ca="1">+PreElaborazione!CI10</f>
        <v/>
      </c>
      <c r="CK116" s="266" t="str">
        <f ca="1">+PreElaborazione!CJ10</f>
        <v/>
      </c>
      <c r="CL116" s="266" t="str">
        <f ca="1">+PreElaborazione!CK10</f>
        <v/>
      </c>
      <c r="CM116" s="266" t="str">
        <f ca="1">+PreElaborazione!CL10</f>
        <v/>
      </c>
      <c r="CN116" s="266" t="str">
        <f ca="1">+PreElaborazione!CM10</f>
        <v/>
      </c>
      <c r="CO116" s="266" t="str">
        <f ca="1">+PreElaborazione!CN10</f>
        <v/>
      </c>
      <c r="CP116" s="266" t="str">
        <f ca="1">+PreElaborazione!CO10</f>
        <v/>
      </c>
      <c r="CQ116" s="266" t="str">
        <f ca="1">+PreElaborazione!CP10</f>
        <v/>
      </c>
      <c r="CR116" s="266" t="str">
        <f ca="1">+PreElaborazione!CQ10</f>
        <v/>
      </c>
      <c r="CS116" s="266" t="str">
        <f ca="1">+PreElaborazione!CR10</f>
        <v/>
      </c>
      <c r="CT116" s="266" t="str">
        <f ca="1">+PreElaborazione!CS10</f>
        <v/>
      </c>
      <c r="CU116" s="266" t="str">
        <f ca="1">+PreElaborazione!CT10</f>
        <v/>
      </c>
      <c r="CV116" s="266" t="str">
        <f ca="1">+PreElaborazione!CU10</f>
        <v/>
      </c>
      <c r="CW116" s="266" t="str">
        <f ca="1">+PreElaborazione!CV10</f>
        <v/>
      </c>
      <c r="CX116" s="266" t="str">
        <f ca="1">+PreElaborazione!CW10</f>
        <v/>
      </c>
      <c r="CY116" s="266" t="str">
        <f ca="1">+PreElaborazione!CX10</f>
        <v/>
      </c>
      <c r="CZ116" s="266" t="str">
        <f ca="1">+PreElaborazione!CY10</f>
        <v/>
      </c>
      <c r="DA116" s="266" t="str">
        <f ca="1">+PreElaborazione!CZ10</f>
        <v/>
      </c>
      <c r="DB116" s="266" t="str">
        <f ca="1">+PreElaborazione!DA10</f>
        <v/>
      </c>
      <c r="DC116" s="266" t="str">
        <f ca="1">+PreElaborazione!DB10</f>
        <v/>
      </c>
    </row>
    <row r="117" spans="1:108">
      <c r="A117" s="101">
        <f t="shared" ca="1" si="6"/>
        <v>3</v>
      </c>
      <c r="B117" s="276">
        <f>IF(B116+2=EDT!$U$1,B116+2,B116+1)</f>
        <v>4</v>
      </c>
      <c r="C117" s="266" t="str">
        <f ca="1">+PreElaborazione!B11</f>
        <v/>
      </c>
      <c r="D117" s="266" t="str">
        <f ca="1">+PreElaborazione!C11</f>
        <v xml:space="preserve">VJR </v>
      </c>
      <c r="E117" s="266" t="str">
        <f ca="1">+PreElaborazione!D11</f>
        <v>0013</v>
      </c>
      <c r="F117" s="266" t="str">
        <f ca="1">+PreElaborazione!E11</f>
        <v>RM</v>
      </c>
      <c r="G117" s="266" t="str">
        <f ca="1">+PreElaborazione!F11</f>
        <v>0004</v>
      </c>
      <c r="H117" s="266" t="str">
        <f ca="1">+PreElaborazione!G11</f>
        <v xml:space="preserve">A  </v>
      </c>
      <c r="I117" s="266" t="str">
        <f ca="1">+PreElaborazione!H11</f>
        <v>140322</v>
      </c>
      <c r="J117" s="266" t="str">
        <f ca="1">+PreElaborazione!I11</f>
        <v>E</v>
      </c>
      <c r="K117" s="266" t="str">
        <f ca="1">+PreElaborazione!J11</f>
        <v>OAZNM03EST17A</v>
      </c>
      <c r="L117" s="266" t="str">
        <f ca="1">+PreElaborazione!K11</f>
        <v>M</v>
      </c>
      <c r="M117" s="266" t="str">
        <f ca="1">+PreElaborazione!L11</f>
        <v>2202</v>
      </c>
      <c r="N117" s="266" t="str">
        <f ca="1">+PreElaborazione!M11</f>
        <v>E8*168/2013*00007*05</v>
      </c>
      <c r="O117" s="266" t="str">
        <f ca="1">+PreElaborazione!N11</f>
        <v>22022022</v>
      </c>
      <c r="P117" s="266" t="str">
        <f ca="1">+PreElaborazione!O11</f>
        <v>ASKOLL EVA S.P.A.</v>
      </c>
      <c r="Q117" s="266" t="str">
        <f ca="1">+PreElaborazione!P11</f>
        <v>01</v>
      </c>
      <c r="R117" s="266" t="str">
        <f ca="1">+PreElaborazione!Q11</f>
        <v>02</v>
      </c>
      <c r="S117" s="266" t="str">
        <f ca="1">+PreElaborazione!R11</f>
        <v>08</v>
      </c>
      <c r="T117" s="266" t="str">
        <f ca="1">+PreElaborazione!S11</f>
        <v>ASKOLL</v>
      </c>
      <c r="U117" s="266" t="str">
        <f ca="1">+PreElaborazione!T11</f>
        <v xml:space="preserve">                                        </v>
      </c>
      <c r="V117" s="266" t="str">
        <f ca="1">+PreElaborazione!U11</f>
        <v>M0</v>
      </c>
      <c r="W117" s="266" t="str">
        <f ca="1">+PreElaborazione!V11</f>
        <v>EME200</v>
      </c>
      <c r="X117" s="266" t="str">
        <f ca="1">+PreElaborazione!W11</f>
        <v/>
      </c>
      <c r="Y117" s="266" t="str">
        <f ca="1">+PreElaborazione!X11</f>
        <v/>
      </c>
      <c r="Z117" s="266" t="str">
        <f ca="1">+PreElaborazione!Y11</f>
        <v/>
      </c>
      <c r="AA117" s="266" t="str">
        <f ca="1">+PreElaborazione!Z11</f>
        <v>ELE</v>
      </c>
      <c r="AB117" s="266" t="str">
        <f ca="1">+PreElaborazione!AA11</f>
        <v/>
      </c>
      <c r="AC117" s="266" t="str">
        <f ca="1">+PreElaborazione!AB11</f>
        <v/>
      </c>
      <c r="AD117" s="277" t="str">
        <f ca="1">+IF(PreElaborazione!AC11="","",LEFT(PreElaborazione!AC11,5)*1&amp;","&amp;RIGHT(PreElaborazione!AC11,1))</f>
        <v/>
      </c>
      <c r="AE117" s="286" t="str">
        <f ca="1">+IFERROR(
LEFT(PreElaborazione!AD11,3)*1&amp;
","
&amp;(IF(LEFT(BM117,1)="L",MID(PreElaborazione!AD11,4,1),RIGHT(PreElaborazione!AD11,2))),"")</f>
        <v>2,2</v>
      </c>
      <c r="AF117" s="266" t="str">
        <f ca="1">+PreElaborazione!AE11</f>
        <v>I</v>
      </c>
      <c r="AG117" s="266" t="str">
        <f ca="1">+PreElaborazione!AF11</f>
        <v/>
      </c>
      <c r="AH117" s="266" t="str">
        <f ca="1">+PreElaborazione!AG11</f>
        <v/>
      </c>
      <c r="AI117" s="266" t="str">
        <f ca="1">+PreElaborazione!AH11</f>
        <v>1</v>
      </c>
      <c r="AJ117" s="266" t="str">
        <f ca="1">+PreElaborazione!AI11</f>
        <v>002</v>
      </c>
      <c r="AK117" s="266" t="str">
        <f ca="1">+PreElaborazione!AJ11</f>
        <v>01830</v>
      </c>
      <c r="AL117" s="266" t="str">
        <f ca="1">+PreElaborazione!AK11</f>
        <v>0726</v>
      </c>
      <c r="AM117" s="266" t="str">
        <f ca="1">+PreElaborazione!AL11</f>
        <v/>
      </c>
      <c r="AN117" s="266" t="str">
        <f ca="1">+PreElaborazione!AM11</f>
        <v/>
      </c>
      <c r="AO117" s="266" t="str">
        <f ca="1">+PreElaborazione!AN11</f>
        <v>1245</v>
      </c>
      <c r="AP117" s="266" t="str">
        <f ca="1">+PreElaborazione!AO11</f>
        <v/>
      </c>
      <c r="AQ117" s="266" t="str">
        <f ca="1">+PreElaborazione!AP11</f>
        <v/>
      </c>
      <c r="AR117" s="266" t="str">
        <f ca="1">+PreElaborazione!AQ11</f>
        <v/>
      </c>
      <c r="AS117" s="266" t="str">
        <f ca="1">+PreElaborazione!AR11</f>
        <v/>
      </c>
      <c r="AT117" s="266" t="str">
        <f ca="1">+PreElaborazione!AS11</f>
        <v/>
      </c>
      <c r="AU117" s="266" t="str">
        <f ca="1">+PreElaborazione!AT11</f>
        <v>000157</v>
      </c>
      <c r="AV117" s="266" t="str">
        <f ca="1">+PreElaborazione!AU11</f>
        <v>000245</v>
      </c>
      <c r="AW117" s="266" t="str">
        <f ca="1">+PreElaborazione!AV11</f>
        <v/>
      </c>
      <c r="AX117" s="266" t="str">
        <f ca="1">+PreElaborazione!AW11</f>
        <v>02</v>
      </c>
      <c r="AY117" s="266" t="str">
        <f ca="1">+PreElaborazione!AX11</f>
        <v>01</v>
      </c>
      <c r="AZ117" s="266" t="str">
        <f ca="1">+PreElaborazione!AY11</f>
        <v>MEC</v>
      </c>
      <c r="BA117" s="266" t="str">
        <f ca="1">+PreElaborazione!AZ11</f>
        <v>1/21,18</v>
      </c>
      <c r="BB117" s="266" t="str">
        <f ca="1">+PreElaborazione!BA11</f>
        <v xml:space="preserve">                  </v>
      </c>
      <c r="BC117" s="266" t="str">
        <f ca="1">+PreElaborazione!BB11</f>
        <v xml:space="preserve">ANT 80/80-16 45J POST 90/80-16 51J  </v>
      </c>
      <c r="BD117" s="266" t="str">
        <f ca="1">+PreElaborazione!BC11</f>
        <v>A</v>
      </c>
      <c r="BE117" s="277" t="str">
        <f ca="1">+IFERROR(_xlfn.CEILING.MATH(PreElaborazione!BD11*1),"")</f>
        <v/>
      </c>
      <c r="BF117" s="266" t="str">
        <f ca="1">+PreElaborazione!BE11</f>
        <v/>
      </c>
      <c r="BG117" s="266" t="str">
        <f ca="1">+PreElaborazione!BF11</f>
        <v>04500</v>
      </c>
      <c r="BH117" s="266" t="str">
        <f ca="1">+PreElaborazione!BG11</f>
        <v xml:space="preserve"> </v>
      </c>
      <c r="BI117" s="266" t="str">
        <f ca="1">+PreElaborazione!BH11</f>
        <v/>
      </c>
      <c r="BJ117" s="266" t="str">
        <f ca="1">+PreElaborazione!BI11</f>
        <v xml:space="preserve"> </v>
      </c>
      <c r="BK117" s="266" t="str">
        <f ca="1">+PreElaborazione!BJ11</f>
        <v xml:space="preserve"> </v>
      </c>
      <c r="BL117" s="266" t="str">
        <f ca="1">+PreElaborazione!BK11</f>
        <v xml:space="preserve"> </v>
      </c>
      <c r="BM117" s="266" t="str">
        <f ca="1">+PreElaborazione!BL11</f>
        <v xml:space="preserve">L1 </v>
      </c>
      <c r="BN117" s="266" t="str">
        <f ca="1">+PreElaborazione!BM11</f>
        <v xml:space="preserve">   </v>
      </c>
      <c r="BO117" s="266" t="str">
        <f ca="1">+PreElaborazione!BN11</f>
        <v xml:space="preserve"> </v>
      </c>
      <c r="BP117" s="266" t="str">
        <f ca="1">+PreElaborazione!BO11</f>
        <v/>
      </c>
      <c r="BQ117" s="266" t="str">
        <f ca="1">+PreElaborazione!BP11</f>
        <v/>
      </c>
      <c r="BR117" s="266" t="str">
        <f ca="1">+PreElaborazione!BQ11</f>
        <v/>
      </c>
      <c r="BS117" s="266" t="str">
        <f ca="1">+PreElaborazione!BR11</f>
        <v xml:space="preserve">     </v>
      </c>
      <c r="BT117" s="266" t="str">
        <f ca="1">+PreElaborazione!BS11</f>
        <v xml:space="preserve">     </v>
      </c>
      <c r="BU117" s="277" t="str">
        <f ca="1">+IF(PreElaborazione!BT11="","",IF(LEFT(BM117,1)="L",_xlfn.CEILING.MATH(PreElaborazione!BT11*1/10),LEFT(PreElaborazione!BT11,3)*1&amp;","&amp;RIGHT(PreElaborazione!BT11,1)))</f>
        <v/>
      </c>
      <c r="BV117" s="266" t="str">
        <f ca="1">+PreElaborazione!BU11</f>
        <v xml:space="preserve">   </v>
      </c>
      <c r="BW117" s="266" t="str">
        <f ca="1">+PreElaborazione!BV11</f>
        <v xml:space="preserve">                                    </v>
      </c>
      <c r="BX117" s="266" t="str">
        <f ca="1">+PreElaborazione!BW11</f>
        <v xml:space="preserve">                                    </v>
      </c>
      <c r="BY117" s="266" t="str">
        <f ca="1">+PreElaborazione!BX11</f>
        <v xml:space="preserve">  </v>
      </c>
      <c r="BZ117" s="266" t="str">
        <f ca="1">+PreElaborazione!BY11</f>
        <v/>
      </c>
      <c r="CA117" s="266" t="str">
        <f ca="1">+PreElaborazione!BZ11</f>
        <v xml:space="preserve">                                           </v>
      </c>
      <c r="CB117" s="266" t="str">
        <f ca="1">+PreElaborazione!CA11</f>
        <v>CAT. INTERNAZIONALE COMPLETA L1e-B</v>
      </c>
      <c r="CC117" s="266" t="str">
        <f ca="1">+PreElaborazione!CB11</f>
        <v>LUNGHEZZA MAX CON ACCESSORI 2000mm</v>
      </c>
      <c r="CD117" s="266" t="str">
        <f ca="1">+PreElaborazione!CC11</f>
        <v>LARGHEZZA MAX CON ACCESSORI 800 mm</v>
      </c>
      <c r="CE117" s="266" t="str">
        <f ca="1">+PreElaborazione!CD11</f>
        <v>AUTONOMIA 88 KM</v>
      </c>
      <c r="CF117" s="266" t="str">
        <f ca="1">+PreElaborazione!CE11</f>
        <v>CONSUMO 51 kWh/km</v>
      </c>
      <c r="CG117" s="266" t="str">
        <f ca="1">+PreElaborazione!CF11</f>
        <v/>
      </c>
      <c r="CH117" s="266" t="str">
        <f ca="1">+PreElaborazione!CG11</f>
        <v/>
      </c>
      <c r="CI117" s="266" t="str">
        <f ca="1">+PreElaborazione!CH11</f>
        <v/>
      </c>
      <c r="CJ117" s="266" t="str">
        <f ca="1">+PreElaborazione!CI11</f>
        <v/>
      </c>
      <c r="CK117" s="266" t="str">
        <f ca="1">+PreElaborazione!CJ11</f>
        <v/>
      </c>
      <c r="CL117" s="266" t="str">
        <f ca="1">+PreElaborazione!CK11</f>
        <v/>
      </c>
      <c r="CM117" s="266" t="str">
        <f ca="1">+PreElaborazione!CL11</f>
        <v/>
      </c>
      <c r="CN117" s="266" t="str">
        <f ca="1">+PreElaborazione!CM11</f>
        <v/>
      </c>
      <c r="CO117" s="266" t="str">
        <f ca="1">+PreElaborazione!CN11</f>
        <v/>
      </c>
      <c r="CP117" s="266" t="str">
        <f ca="1">+PreElaborazione!CO11</f>
        <v/>
      </c>
      <c r="CQ117" s="266" t="str">
        <f ca="1">+PreElaborazione!CP11</f>
        <v/>
      </c>
      <c r="CR117" s="266" t="str">
        <f ca="1">+PreElaborazione!CQ11</f>
        <v/>
      </c>
      <c r="CS117" s="266" t="str">
        <f ca="1">+PreElaborazione!CR11</f>
        <v/>
      </c>
      <c r="CT117" s="266" t="str">
        <f ca="1">+PreElaborazione!CS11</f>
        <v/>
      </c>
      <c r="CU117" s="266" t="str">
        <f ca="1">+PreElaborazione!CT11</f>
        <v/>
      </c>
      <c r="CV117" s="266" t="str">
        <f ca="1">+PreElaborazione!CU11</f>
        <v/>
      </c>
      <c r="CW117" s="266" t="str">
        <f ca="1">+PreElaborazione!CV11</f>
        <v/>
      </c>
      <c r="CX117" s="266" t="str">
        <f ca="1">+PreElaborazione!CW11</f>
        <v/>
      </c>
      <c r="CY117" s="266" t="str">
        <f ca="1">+PreElaborazione!CX11</f>
        <v/>
      </c>
      <c r="CZ117" s="266" t="str">
        <f ca="1">+PreElaborazione!CY11</f>
        <v/>
      </c>
      <c r="DA117" s="266" t="str">
        <f ca="1">+PreElaborazione!CZ11</f>
        <v/>
      </c>
      <c r="DB117" s="266" t="str">
        <f ca="1">+PreElaborazione!DA11</f>
        <v/>
      </c>
      <c r="DC117" s="266" t="str">
        <f ca="1">+PreElaborazione!DB11</f>
        <v/>
      </c>
    </row>
    <row r="118" spans="1:108">
      <c r="A118" s="101">
        <f t="shared" ca="1" si="6"/>
        <v>4</v>
      </c>
      <c r="B118" s="276">
        <f>IF(B117+2=EDT!$U$1,B117+2,B117+1)</f>
        <v>5</v>
      </c>
      <c r="C118" s="266" t="str">
        <f ca="1">+PreElaborazione!B12</f>
        <v/>
      </c>
      <c r="D118" s="266" t="str">
        <f ca="1">+PreElaborazione!C12</f>
        <v xml:space="preserve">VJR </v>
      </c>
      <c r="E118" s="266" t="str">
        <f ca="1">+PreElaborazione!D12</f>
        <v>0013</v>
      </c>
      <c r="F118" s="266" t="str">
        <f ca="1">+PreElaborazione!E12</f>
        <v>RM</v>
      </c>
      <c r="G118" s="266" t="str">
        <f ca="1">+PreElaborazione!F12</f>
        <v>0005</v>
      </c>
      <c r="H118" s="266" t="str">
        <f ca="1">+PreElaborazione!G12</f>
        <v xml:space="preserve">A  </v>
      </c>
      <c r="I118" s="266" t="str">
        <f ca="1">+PreElaborazione!H12</f>
        <v>140322</v>
      </c>
      <c r="J118" s="266" t="str">
        <f ca="1">+PreElaborazione!I12</f>
        <v>E</v>
      </c>
      <c r="K118" s="266" t="str">
        <f ca="1">+PreElaborazione!J12</f>
        <v>OAZNM03EST17B</v>
      </c>
      <c r="L118" s="266" t="str">
        <f ca="1">+PreElaborazione!K12</f>
        <v>M</v>
      </c>
      <c r="M118" s="266" t="str">
        <f ca="1">+PreElaborazione!L12</f>
        <v>2202</v>
      </c>
      <c r="N118" s="266" t="str">
        <f ca="1">+PreElaborazione!M12</f>
        <v>E8*168/2013*00007*05</v>
      </c>
      <c r="O118" s="266" t="str">
        <f ca="1">+PreElaborazione!N12</f>
        <v>22022022</v>
      </c>
      <c r="P118" s="266" t="str">
        <f ca="1">+PreElaborazione!O12</f>
        <v>ASKOLL EVA S.P.A.</v>
      </c>
      <c r="Q118" s="266" t="str">
        <f ca="1">+PreElaborazione!P12</f>
        <v>01</v>
      </c>
      <c r="R118" s="266" t="str">
        <f ca="1">+PreElaborazione!Q12</f>
        <v>02</v>
      </c>
      <c r="S118" s="266" t="str">
        <f ca="1">+PreElaborazione!R12</f>
        <v>09</v>
      </c>
      <c r="T118" s="266" t="str">
        <f ca="1">+PreElaborazione!S12</f>
        <v>ASKOLL</v>
      </c>
      <c r="U118" s="266" t="str">
        <f ca="1">+PreElaborazione!T12</f>
        <v xml:space="preserve">                                        </v>
      </c>
      <c r="V118" s="266" t="str">
        <f ca="1">+PreElaborazione!U12</f>
        <v>M0</v>
      </c>
      <c r="W118" s="266" t="str">
        <f ca="1">+PreElaborazione!V12</f>
        <v>EME200</v>
      </c>
      <c r="X118" s="266" t="str">
        <f ca="1">+PreElaborazione!W12</f>
        <v/>
      </c>
      <c r="Y118" s="266" t="str">
        <f ca="1">+PreElaborazione!X12</f>
        <v/>
      </c>
      <c r="Z118" s="266" t="str">
        <f ca="1">+PreElaborazione!Y12</f>
        <v/>
      </c>
      <c r="AA118" s="266" t="str">
        <f ca="1">+PreElaborazione!Z12</f>
        <v>ELE</v>
      </c>
      <c r="AB118" s="266" t="str">
        <f ca="1">+PreElaborazione!AA12</f>
        <v/>
      </c>
      <c r="AC118" s="266" t="str">
        <f ca="1">+PreElaborazione!AB12</f>
        <v/>
      </c>
      <c r="AD118" s="277" t="str">
        <f ca="1">+IF(PreElaborazione!AC12="","",LEFT(PreElaborazione!AC12,5)*1&amp;","&amp;RIGHT(PreElaborazione!AC12,1))</f>
        <v/>
      </c>
      <c r="AE118" s="286" t="str">
        <f ca="1">+IFERROR(
LEFT(PreElaborazione!AD12,3)*1&amp;
","
&amp;(IF(LEFT(BM118,1)="L",MID(PreElaborazione!AD12,4,1),RIGHT(PreElaborazione!AD12,2))),"")</f>
        <v>2,2</v>
      </c>
      <c r="AF118" s="266" t="str">
        <f ca="1">+PreElaborazione!AE12</f>
        <v>I</v>
      </c>
      <c r="AG118" s="266" t="str">
        <f ca="1">+PreElaborazione!AF12</f>
        <v/>
      </c>
      <c r="AH118" s="266" t="str">
        <f ca="1">+PreElaborazione!AG12</f>
        <v/>
      </c>
      <c r="AI118" s="266" t="str">
        <f ca="1">+PreElaborazione!AH12</f>
        <v>1</v>
      </c>
      <c r="AJ118" s="266" t="str">
        <f ca="1">+PreElaborazione!AI12</f>
        <v>002</v>
      </c>
      <c r="AK118" s="266" t="str">
        <f ca="1">+PreElaborazione!AJ12</f>
        <v>01830</v>
      </c>
      <c r="AL118" s="266" t="str">
        <f ca="1">+PreElaborazione!AK12</f>
        <v>0726</v>
      </c>
      <c r="AM118" s="266" t="str">
        <f ca="1">+PreElaborazione!AL12</f>
        <v/>
      </c>
      <c r="AN118" s="266" t="str">
        <f ca="1">+PreElaborazione!AM12</f>
        <v/>
      </c>
      <c r="AO118" s="266" t="str">
        <f ca="1">+PreElaborazione!AN12</f>
        <v>1245</v>
      </c>
      <c r="AP118" s="266" t="str">
        <f ca="1">+PreElaborazione!AO12</f>
        <v/>
      </c>
      <c r="AQ118" s="266" t="str">
        <f ca="1">+PreElaborazione!AP12</f>
        <v/>
      </c>
      <c r="AR118" s="266" t="str">
        <f ca="1">+PreElaborazione!AQ12</f>
        <v/>
      </c>
      <c r="AS118" s="266" t="str">
        <f ca="1">+PreElaborazione!AR12</f>
        <v/>
      </c>
      <c r="AT118" s="266" t="str">
        <f ca="1">+PreElaborazione!AS12</f>
        <v/>
      </c>
      <c r="AU118" s="266" t="str">
        <f ca="1">+PreElaborazione!AT12</f>
        <v>000159</v>
      </c>
      <c r="AV118" s="266" t="str">
        <f ca="1">+PreElaborazione!AU12</f>
        <v>000245</v>
      </c>
      <c r="AW118" s="266" t="str">
        <f ca="1">+PreElaborazione!AV12</f>
        <v/>
      </c>
      <c r="AX118" s="266" t="str">
        <f ca="1">+PreElaborazione!AW12</f>
        <v>02</v>
      </c>
      <c r="AY118" s="266" t="str">
        <f ca="1">+PreElaborazione!AX12</f>
        <v>01</v>
      </c>
      <c r="AZ118" s="266" t="str">
        <f ca="1">+PreElaborazione!AY12</f>
        <v>MEC</v>
      </c>
      <c r="BA118" s="266" t="str">
        <f ca="1">+PreElaborazione!AZ12</f>
        <v>1/21,18</v>
      </c>
      <c r="BB118" s="266" t="str">
        <f ca="1">+PreElaborazione!BA12</f>
        <v xml:space="preserve">                  </v>
      </c>
      <c r="BC118" s="266" t="str">
        <f ca="1">+PreElaborazione!BB12</f>
        <v xml:space="preserve">ANT 80/80-16 45J POST 90/80-16 51J  </v>
      </c>
      <c r="BD118" s="266" t="str">
        <f ca="1">+PreElaborazione!BC12</f>
        <v>A</v>
      </c>
      <c r="BE118" s="277" t="str">
        <f ca="1">+IFERROR(_xlfn.CEILING.MATH(PreElaborazione!BD12*1),"")</f>
        <v/>
      </c>
      <c r="BF118" s="266" t="str">
        <f ca="1">+PreElaborazione!BE12</f>
        <v/>
      </c>
      <c r="BG118" s="266" t="str">
        <f ca="1">+PreElaborazione!BF12</f>
        <v>04500</v>
      </c>
      <c r="BH118" s="266" t="str">
        <f ca="1">+PreElaborazione!BG12</f>
        <v xml:space="preserve"> </v>
      </c>
      <c r="BI118" s="266" t="str">
        <f ca="1">+PreElaborazione!BH12</f>
        <v/>
      </c>
      <c r="BJ118" s="266" t="str">
        <f ca="1">+PreElaborazione!BI12</f>
        <v xml:space="preserve"> </v>
      </c>
      <c r="BK118" s="266" t="str">
        <f ca="1">+PreElaborazione!BJ12</f>
        <v xml:space="preserve"> </v>
      </c>
      <c r="BL118" s="266" t="str">
        <f ca="1">+PreElaborazione!BK12</f>
        <v xml:space="preserve"> </v>
      </c>
      <c r="BM118" s="266" t="str">
        <f ca="1">+PreElaborazione!BL12</f>
        <v xml:space="preserve">L1 </v>
      </c>
      <c r="BN118" s="266" t="str">
        <f ca="1">+PreElaborazione!BM12</f>
        <v xml:space="preserve">   </v>
      </c>
      <c r="BO118" s="266" t="str">
        <f ca="1">+PreElaborazione!BN12</f>
        <v xml:space="preserve"> </v>
      </c>
      <c r="BP118" s="266" t="str">
        <f ca="1">+PreElaborazione!BO12</f>
        <v/>
      </c>
      <c r="BQ118" s="266" t="str">
        <f ca="1">+PreElaborazione!BP12</f>
        <v/>
      </c>
      <c r="BR118" s="266" t="str">
        <f ca="1">+PreElaborazione!BQ12</f>
        <v/>
      </c>
      <c r="BS118" s="266" t="str">
        <f ca="1">+PreElaborazione!BR12</f>
        <v xml:space="preserve">     </v>
      </c>
      <c r="BT118" s="266" t="str">
        <f ca="1">+PreElaborazione!BS12</f>
        <v xml:space="preserve">     </v>
      </c>
      <c r="BU118" s="277" t="str">
        <f ca="1">+IF(PreElaborazione!BT12="","",IF(LEFT(BM118,1)="L",_xlfn.CEILING.MATH(PreElaborazione!BT12*1/10),LEFT(PreElaborazione!BT12,3)*1&amp;","&amp;RIGHT(PreElaborazione!BT12,1)))</f>
        <v/>
      </c>
      <c r="BV118" s="266" t="str">
        <f ca="1">+PreElaborazione!BU12</f>
        <v xml:space="preserve">   </v>
      </c>
      <c r="BW118" s="266" t="str">
        <f ca="1">+PreElaborazione!BV12</f>
        <v xml:space="preserve">                                    </v>
      </c>
      <c r="BX118" s="266" t="str">
        <f ca="1">+PreElaborazione!BW12</f>
        <v xml:space="preserve">                                    </v>
      </c>
      <c r="BY118" s="266" t="str">
        <f ca="1">+PreElaborazione!BX12</f>
        <v xml:space="preserve">  </v>
      </c>
      <c r="BZ118" s="266" t="str">
        <f ca="1">+PreElaborazione!BY12</f>
        <v/>
      </c>
      <c r="CA118" s="266" t="str">
        <f ca="1">+PreElaborazione!BZ12</f>
        <v xml:space="preserve">                                           </v>
      </c>
      <c r="CB118" s="266" t="str">
        <f ca="1">+PreElaborazione!CA12</f>
        <v>CAT. INTERNAZIONALE COMPLETA L1e-B</v>
      </c>
      <c r="CC118" s="266" t="str">
        <f ca="1">+PreElaborazione!CB12</f>
        <v>LUNGHEZZA MAX CON ACCESSORI 2000mm</v>
      </c>
      <c r="CD118" s="266" t="str">
        <f ca="1">+PreElaborazione!CC12</f>
        <v>LARGHEZZA MAX CON ACCESSORI 800 mm</v>
      </c>
      <c r="CE118" s="266" t="str">
        <f ca="1">+PreElaborazione!CD12</f>
        <v>AUTONOMIA 42 KM</v>
      </c>
      <c r="CF118" s="266" t="str">
        <f ca="1">+PreElaborazione!CE12</f>
        <v>CONSUMO 36 kWh/km</v>
      </c>
      <c r="CG118" s="266" t="str">
        <f ca="1">+PreElaborazione!CF12</f>
        <v/>
      </c>
      <c r="CH118" s="266" t="str">
        <f ca="1">+PreElaborazione!CG12</f>
        <v/>
      </c>
      <c r="CI118" s="266" t="str">
        <f ca="1">+PreElaborazione!CH12</f>
        <v/>
      </c>
      <c r="CJ118" s="266" t="str">
        <f ca="1">+PreElaborazione!CI12</f>
        <v/>
      </c>
      <c r="CK118" s="266" t="str">
        <f ca="1">+PreElaborazione!CJ12</f>
        <v/>
      </c>
      <c r="CL118" s="266" t="str">
        <f ca="1">+PreElaborazione!CK12</f>
        <v/>
      </c>
      <c r="CM118" s="266" t="str">
        <f ca="1">+PreElaborazione!CL12</f>
        <v/>
      </c>
      <c r="CN118" s="266" t="str">
        <f ca="1">+PreElaborazione!CM12</f>
        <v/>
      </c>
      <c r="CO118" s="266" t="str">
        <f ca="1">+PreElaborazione!CN12</f>
        <v/>
      </c>
      <c r="CP118" s="266" t="str">
        <f ca="1">+PreElaborazione!CO12</f>
        <v/>
      </c>
      <c r="CQ118" s="266" t="str">
        <f ca="1">+PreElaborazione!CP12</f>
        <v/>
      </c>
      <c r="CR118" s="266" t="str">
        <f ca="1">+PreElaborazione!CQ12</f>
        <v/>
      </c>
      <c r="CS118" s="266" t="str">
        <f ca="1">+PreElaborazione!CR12</f>
        <v/>
      </c>
      <c r="CT118" s="266" t="str">
        <f ca="1">+PreElaborazione!CS12</f>
        <v/>
      </c>
      <c r="CU118" s="266" t="str">
        <f ca="1">+PreElaborazione!CT12</f>
        <v/>
      </c>
      <c r="CV118" s="266" t="str">
        <f ca="1">+PreElaborazione!CU12</f>
        <v/>
      </c>
      <c r="CW118" s="266" t="str">
        <f ca="1">+PreElaborazione!CV12</f>
        <v/>
      </c>
      <c r="CX118" s="266" t="str">
        <f ca="1">+PreElaborazione!CW12</f>
        <v/>
      </c>
      <c r="CY118" s="266" t="str">
        <f ca="1">+PreElaborazione!CX12</f>
        <v/>
      </c>
      <c r="CZ118" s="266" t="str">
        <f ca="1">+PreElaborazione!CY12</f>
        <v/>
      </c>
      <c r="DA118" s="266" t="str">
        <f ca="1">+PreElaborazione!CZ12</f>
        <v/>
      </c>
      <c r="DB118" s="266" t="str">
        <f ca="1">+PreElaborazione!DA12</f>
        <v/>
      </c>
      <c r="DC118" s="266" t="str">
        <f ca="1">+PreElaborazione!DB12</f>
        <v/>
      </c>
    </row>
    <row r="119" spans="1:108">
      <c r="A119" s="101">
        <f t="shared" ca="1" si="6"/>
        <v>5</v>
      </c>
      <c r="B119" s="276">
        <f>IF(B118+2=EDT!$U$1,B118+2,B118+1)</f>
        <v>6</v>
      </c>
      <c r="C119" s="266" t="str">
        <f ca="1">+PreElaborazione!B13</f>
        <v/>
      </c>
      <c r="D119" s="266" t="str">
        <f ca="1">+PreElaborazione!C13</f>
        <v xml:space="preserve">VJR </v>
      </c>
      <c r="E119" s="266" t="str">
        <f ca="1">+PreElaborazione!D13</f>
        <v>0013</v>
      </c>
      <c r="F119" s="266" t="str">
        <f ca="1">+PreElaborazione!E13</f>
        <v>RM</v>
      </c>
      <c r="G119" s="266" t="str">
        <f ca="1">+PreElaborazione!F13</f>
        <v>0006</v>
      </c>
      <c r="H119" s="266" t="str">
        <f ca="1">+PreElaborazione!G13</f>
        <v xml:space="preserve">A  </v>
      </c>
      <c r="I119" s="266" t="str">
        <f ca="1">+PreElaborazione!H13</f>
        <v>140322</v>
      </c>
      <c r="J119" s="266" t="str">
        <f ca="1">+PreElaborazione!I13</f>
        <v>E</v>
      </c>
      <c r="K119" s="266" t="str">
        <f ca="1">+PreElaborazione!J13</f>
        <v>OAZNM03EST17C</v>
      </c>
      <c r="L119" s="266" t="str">
        <f ca="1">+PreElaborazione!K13</f>
        <v>M</v>
      </c>
      <c r="M119" s="266" t="str">
        <f ca="1">+PreElaborazione!L13</f>
        <v>2202</v>
      </c>
      <c r="N119" s="266" t="str">
        <f ca="1">+PreElaborazione!M13</f>
        <v>E8*168/2013*00007*05</v>
      </c>
      <c r="O119" s="266" t="str">
        <f ca="1">+PreElaborazione!N13</f>
        <v>22022022</v>
      </c>
      <c r="P119" s="266" t="str">
        <f ca="1">+PreElaborazione!O13</f>
        <v>ASKOLL EVA S.P.A.</v>
      </c>
      <c r="Q119" s="266" t="str">
        <f ca="1">+PreElaborazione!P13</f>
        <v>01</v>
      </c>
      <c r="R119" s="266" t="str">
        <f ca="1">+PreElaborazione!Q13</f>
        <v>02</v>
      </c>
      <c r="S119" s="266" t="str">
        <f ca="1">+PreElaborazione!R13</f>
        <v>13</v>
      </c>
      <c r="T119" s="266" t="str">
        <f ca="1">+PreElaborazione!S13</f>
        <v>ASKOLL</v>
      </c>
      <c r="U119" s="266" t="str">
        <f ca="1">+PreElaborazione!T13</f>
        <v xml:space="preserve">                                        </v>
      </c>
      <c r="V119" s="266" t="str">
        <f ca="1">+PreElaborazione!U13</f>
        <v>M0</v>
      </c>
      <c r="W119" s="266" t="str">
        <f ca="1">+PreElaborazione!V13</f>
        <v>EME200</v>
      </c>
      <c r="X119" s="266" t="str">
        <f ca="1">+PreElaborazione!W13</f>
        <v/>
      </c>
      <c r="Y119" s="266" t="str">
        <f ca="1">+PreElaborazione!X13</f>
        <v/>
      </c>
      <c r="Z119" s="266" t="str">
        <f ca="1">+PreElaborazione!Y13</f>
        <v/>
      </c>
      <c r="AA119" s="266" t="str">
        <f ca="1">+PreElaborazione!Z13</f>
        <v>ELE</v>
      </c>
      <c r="AB119" s="266" t="str">
        <f ca="1">+PreElaborazione!AA13</f>
        <v/>
      </c>
      <c r="AC119" s="266" t="str">
        <f ca="1">+PreElaborazione!AB13</f>
        <v/>
      </c>
      <c r="AD119" s="277" t="str">
        <f ca="1">+IF(PreElaborazione!AC13="","",LEFT(PreElaborazione!AC13,5)*1&amp;","&amp;RIGHT(PreElaborazione!AC13,1))</f>
        <v/>
      </c>
      <c r="AE119" s="286" t="str">
        <f ca="1">+IFERROR(
LEFT(PreElaborazione!AD13,3)*1&amp;
","
&amp;(IF(LEFT(BM119,1)="L",MID(PreElaborazione!AD13,4,1),RIGHT(PreElaborazione!AD13,2))),"")</f>
        <v>2,2</v>
      </c>
      <c r="AF119" s="266" t="str">
        <f ca="1">+PreElaborazione!AE13</f>
        <v>I</v>
      </c>
      <c r="AG119" s="266" t="str">
        <f ca="1">+PreElaborazione!AF13</f>
        <v/>
      </c>
      <c r="AH119" s="266" t="str">
        <f ca="1">+PreElaborazione!AG13</f>
        <v/>
      </c>
      <c r="AI119" s="266" t="str">
        <f ca="1">+PreElaborazione!AH13</f>
        <v>1</v>
      </c>
      <c r="AJ119" s="266" t="str">
        <f ca="1">+PreElaborazione!AI13</f>
        <v>002</v>
      </c>
      <c r="AK119" s="266" t="str">
        <f ca="1">+PreElaborazione!AJ13</f>
        <v>01830</v>
      </c>
      <c r="AL119" s="266" t="str">
        <f ca="1">+PreElaborazione!AK13</f>
        <v>0726</v>
      </c>
      <c r="AM119" s="266" t="str">
        <f ca="1">+PreElaborazione!AL13</f>
        <v/>
      </c>
      <c r="AN119" s="266" t="str">
        <f ca="1">+PreElaborazione!AM13</f>
        <v/>
      </c>
      <c r="AO119" s="266" t="str">
        <f ca="1">+PreElaborazione!AN13</f>
        <v>1245</v>
      </c>
      <c r="AP119" s="266" t="str">
        <f ca="1">+PreElaborazione!AO13</f>
        <v/>
      </c>
      <c r="AQ119" s="266" t="str">
        <f ca="1">+PreElaborazione!AP13</f>
        <v/>
      </c>
      <c r="AR119" s="266" t="str">
        <f ca="1">+PreElaborazione!AQ13</f>
        <v/>
      </c>
      <c r="AS119" s="266" t="str">
        <f ca="1">+PreElaborazione!AR13</f>
        <v/>
      </c>
      <c r="AT119" s="266" t="str">
        <f ca="1">+PreElaborazione!AS13</f>
        <v/>
      </c>
      <c r="AU119" s="266" t="str">
        <f ca="1">+PreElaborazione!AT13</f>
        <v>000159</v>
      </c>
      <c r="AV119" s="266" t="str">
        <f ca="1">+PreElaborazione!AU13</f>
        <v>000245</v>
      </c>
      <c r="AW119" s="266" t="str">
        <f ca="1">+PreElaborazione!AV13</f>
        <v/>
      </c>
      <c r="AX119" s="266" t="str">
        <f ca="1">+PreElaborazione!AW13</f>
        <v>02</v>
      </c>
      <c r="AY119" s="266" t="str">
        <f ca="1">+PreElaborazione!AX13</f>
        <v>01</v>
      </c>
      <c r="AZ119" s="266" t="str">
        <f ca="1">+PreElaborazione!AY13</f>
        <v>MEC</v>
      </c>
      <c r="BA119" s="266" t="str">
        <f ca="1">+PreElaborazione!AZ13</f>
        <v>1/21,18</v>
      </c>
      <c r="BB119" s="266" t="str">
        <f ca="1">+PreElaborazione!BA13</f>
        <v xml:space="preserve">                  </v>
      </c>
      <c r="BC119" s="266" t="str">
        <f ca="1">+PreElaborazione!BB13</f>
        <v xml:space="preserve">ANT 80/80-16 45J POST 90/80-16 51J  </v>
      </c>
      <c r="BD119" s="266" t="str">
        <f ca="1">+PreElaborazione!BC13</f>
        <v>A</v>
      </c>
      <c r="BE119" s="277" t="str">
        <f ca="1">+IFERROR(_xlfn.CEILING.MATH(PreElaborazione!BD13*1),"")</f>
        <v/>
      </c>
      <c r="BF119" s="266" t="str">
        <f ca="1">+PreElaborazione!BE13</f>
        <v/>
      </c>
      <c r="BG119" s="266" t="str">
        <f ca="1">+PreElaborazione!BF13</f>
        <v>04500</v>
      </c>
      <c r="BH119" s="266" t="str">
        <f ca="1">+PreElaborazione!BG13</f>
        <v xml:space="preserve"> </v>
      </c>
      <c r="BI119" s="266" t="str">
        <f ca="1">+PreElaborazione!BH13</f>
        <v/>
      </c>
      <c r="BJ119" s="266" t="str">
        <f ca="1">+PreElaborazione!BI13</f>
        <v xml:space="preserve"> </v>
      </c>
      <c r="BK119" s="266" t="str">
        <f ca="1">+PreElaborazione!BJ13</f>
        <v xml:space="preserve"> </v>
      </c>
      <c r="BL119" s="266" t="str">
        <f ca="1">+PreElaborazione!BK13</f>
        <v xml:space="preserve"> </v>
      </c>
      <c r="BM119" s="266" t="str">
        <f ca="1">+PreElaborazione!BL13</f>
        <v xml:space="preserve">L1 </v>
      </c>
      <c r="BN119" s="266" t="str">
        <f ca="1">+PreElaborazione!BM13</f>
        <v xml:space="preserve">   </v>
      </c>
      <c r="BO119" s="266" t="str">
        <f ca="1">+PreElaborazione!BN13</f>
        <v xml:space="preserve"> </v>
      </c>
      <c r="BP119" s="266" t="str">
        <f ca="1">+PreElaborazione!BO13</f>
        <v/>
      </c>
      <c r="BQ119" s="266" t="str">
        <f ca="1">+PreElaborazione!BP13</f>
        <v/>
      </c>
      <c r="BR119" s="266" t="str">
        <f ca="1">+PreElaborazione!BQ13</f>
        <v/>
      </c>
      <c r="BS119" s="266" t="str">
        <f ca="1">+PreElaborazione!BR13</f>
        <v xml:space="preserve">     </v>
      </c>
      <c r="BT119" s="266" t="str">
        <f ca="1">+PreElaborazione!BS13</f>
        <v xml:space="preserve">     </v>
      </c>
      <c r="BU119" s="277" t="str">
        <f ca="1">+IF(PreElaborazione!BT13="","",IF(LEFT(BM119,1)="L",_xlfn.CEILING.MATH(PreElaborazione!BT13*1/10),LEFT(PreElaborazione!BT13,3)*1&amp;","&amp;RIGHT(PreElaborazione!BT13,1)))</f>
        <v/>
      </c>
      <c r="BV119" s="266" t="str">
        <f ca="1">+PreElaborazione!BU13</f>
        <v xml:space="preserve">   </v>
      </c>
      <c r="BW119" s="266" t="str">
        <f ca="1">+PreElaborazione!BV13</f>
        <v xml:space="preserve">                                    </v>
      </c>
      <c r="BX119" s="266" t="str">
        <f ca="1">+PreElaborazione!BW13</f>
        <v xml:space="preserve">                                    </v>
      </c>
      <c r="BY119" s="266" t="str">
        <f ca="1">+PreElaborazione!BX13</f>
        <v xml:space="preserve">  </v>
      </c>
      <c r="BZ119" s="266" t="str">
        <f ca="1">+PreElaborazione!BY13</f>
        <v/>
      </c>
      <c r="CA119" s="266" t="str">
        <f ca="1">+PreElaborazione!BZ13</f>
        <v xml:space="preserve">                                           </v>
      </c>
      <c r="CB119" s="266" t="str">
        <f ca="1">+PreElaborazione!CA13</f>
        <v>CAT. INTERNAZIONALE COMPLETA L1e-B</v>
      </c>
      <c r="CC119" s="266" t="str">
        <f ca="1">+PreElaborazione!CB13</f>
        <v>LUNGHEZZA MAX CON ACCESSORI 2000mm</v>
      </c>
      <c r="CD119" s="266" t="str">
        <f ca="1">+PreElaborazione!CC13</f>
        <v>LARGHEZZA MAX CON ACCESSORI 800 mm</v>
      </c>
      <c r="CE119" s="266" t="str">
        <f ca="1">+PreElaborazione!CD13</f>
        <v>AUTONOMIA 49 KM</v>
      </c>
      <c r="CF119" s="266" t="str">
        <f ca="1">+PreElaborazione!CE13</f>
        <v>CONSUMO 36 kWh/km</v>
      </c>
      <c r="CG119" s="266" t="str">
        <f ca="1">+PreElaborazione!CF13</f>
        <v/>
      </c>
      <c r="CH119" s="266" t="str">
        <f ca="1">+PreElaborazione!CG13</f>
        <v/>
      </c>
      <c r="CI119" s="266" t="str">
        <f ca="1">+PreElaborazione!CH13</f>
        <v/>
      </c>
      <c r="CJ119" s="266" t="str">
        <f ca="1">+PreElaborazione!CI13</f>
        <v/>
      </c>
      <c r="CK119" s="266" t="str">
        <f ca="1">+PreElaborazione!CJ13</f>
        <v/>
      </c>
      <c r="CL119" s="266" t="str">
        <f ca="1">+PreElaborazione!CK13</f>
        <v/>
      </c>
      <c r="CM119" s="266" t="str">
        <f ca="1">+PreElaborazione!CL13</f>
        <v/>
      </c>
      <c r="CN119" s="266" t="str">
        <f ca="1">+PreElaborazione!CM13</f>
        <v/>
      </c>
      <c r="CO119" s="266" t="str">
        <f ca="1">+PreElaborazione!CN13</f>
        <v/>
      </c>
      <c r="CP119" s="266" t="str">
        <f ca="1">+PreElaborazione!CO13</f>
        <v/>
      </c>
      <c r="CQ119" s="266" t="str">
        <f ca="1">+PreElaborazione!CP13</f>
        <v/>
      </c>
      <c r="CR119" s="266" t="str">
        <f ca="1">+PreElaborazione!CQ13</f>
        <v/>
      </c>
      <c r="CS119" s="266" t="str">
        <f ca="1">+PreElaborazione!CR13</f>
        <v/>
      </c>
      <c r="CT119" s="266" t="str">
        <f ca="1">+PreElaborazione!CS13</f>
        <v/>
      </c>
      <c r="CU119" s="266" t="str">
        <f ca="1">+PreElaborazione!CT13</f>
        <v/>
      </c>
      <c r="CV119" s="266" t="str">
        <f ca="1">+PreElaborazione!CU13</f>
        <v/>
      </c>
      <c r="CW119" s="266" t="str">
        <f ca="1">+PreElaborazione!CV13</f>
        <v/>
      </c>
      <c r="CX119" s="266" t="str">
        <f ca="1">+PreElaborazione!CW13</f>
        <v/>
      </c>
      <c r="CY119" s="266" t="str">
        <f ca="1">+PreElaborazione!CX13</f>
        <v/>
      </c>
      <c r="CZ119" s="266" t="str">
        <f ca="1">+PreElaborazione!CY13</f>
        <v/>
      </c>
      <c r="DA119" s="266" t="str">
        <f ca="1">+PreElaborazione!CZ13</f>
        <v/>
      </c>
      <c r="DB119" s="266" t="str">
        <f ca="1">+PreElaborazione!DA13</f>
        <v/>
      </c>
      <c r="DC119" s="266" t="str">
        <f ca="1">+PreElaborazione!DB13</f>
        <v/>
      </c>
    </row>
    <row r="120" spans="1:108">
      <c r="A120" s="101">
        <f t="shared" ca="1" si="6"/>
        <v>6</v>
      </c>
      <c r="B120" s="276">
        <f>IF(B119+2=EDT!$U$1,B119+2,B119+1)</f>
        <v>7</v>
      </c>
      <c r="C120" s="266" t="str">
        <f ca="1">+PreElaborazione!B14</f>
        <v/>
      </c>
      <c r="D120" s="266" t="str">
        <f ca="1">+PreElaborazione!C14</f>
        <v xml:space="preserve">VJR </v>
      </c>
      <c r="E120" s="266" t="str">
        <f ca="1">+PreElaborazione!D14</f>
        <v>0013</v>
      </c>
      <c r="F120" s="266" t="str">
        <f ca="1">+PreElaborazione!E14</f>
        <v>RM</v>
      </c>
      <c r="G120" s="266" t="str">
        <f ca="1">+PreElaborazione!F14</f>
        <v>0007</v>
      </c>
      <c r="H120" s="266" t="str">
        <f ca="1">+PreElaborazione!G14</f>
        <v xml:space="preserve">A  </v>
      </c>
      <c r="I120" s="266" t="str">
        <f ca="1">+PreElaborazione!H14</f>
        <v>140322</v>
      </c>
      <c r="J120" s="266" t="str">
        <f ca="1">+PreElaborazione!I14</f>
        <v>E</v>
      </c>
      <c r="K120" s="266" t="str">
        <f ca="1">+PreElaborazione!J14</f>
        <v>OAZNM03EST17D</v>
      </c>
      <c r="L120" s="266" t="str">
        <f ca="1">+PreElaborazione!K14</f>
        <v>M</v>
      </c>
      <c r="M120" s="266" t="str">
        <f ca="1">+PreElaborazione!L14</f>
        <v>2202</v>
      </c>
      <c r="N120" s="266" t="str">
        <f ca="1">+PreElaborazione!M14</f>
        <v>E8*168/2013*00007*05</v>
      </c>
      <c r="O120" s="266" t="str">
        <f ca="1">+PreElaborazione!N14</f>
        <v>22022022</v>
      </c>
      <c r="P120" s="266" t="str">
        <f ca="1">+PreElaborazione!O14</f>
        <v>ASKOLL EVA S.P.A.</v>
      </c>
      <c r="Q120" s="266" t="str">
        <f ca="1">+PreElaborazione!P14</f>
        <v>01</v>
      </c>
      <c r="R120" s="266" t="str">
        <f ca="1">+PreElaborazione!Q14</f>
        <v>02</v>
      </c>
      <c r="S120" s="266" t="str">
        <f ca="1">+PreElaborazione!R14</f>
        <v>16</v>
      </c>
      <c r="T120" s="266" t="str">
        <f ca="1">+PreElaborazione!S14</f>
        <v>ASKOLL</v>
      </c>
      <c r="U120" s="266" t="str">
        <f ca="1">+PreElaborazione!T14</f>
        <v xml:space="preserve">                                        </v>
      </c>
      <c r="V120" s="266" t="str">
        <f ca="1">+PreElaborazione!U14</f>
        <v>M0</v>
      </c>
      <c r="W120" s="266" t="str">
        <f ca="1">+PreElaborazione!V14</f>
        <v>EME200</v>
      </c>
      <c r="X120" s="266" t="str">
        <f ca="1">+PreElaborazione!W14</f>
        <v/>
      </c>
      <c r="Y120" s="266" t="str">
        <f ca="1">+PreElaborazione!X14</f>
        <v/>
      </c>
      <c r="Z120" s="266" t="str">
        <f ca="1">+PreElaborazione!Y14</f>
        <v/>
      </c>
      <c r="AA120" s="266" t="str">
        <f ca="1">+PreElaborazione!Z14</f>
        <v>ELE</v>
      </c>
      <c r="AB120" s="266" t="str">
        <f ca="1">+PreElaborazione!AA14</f>
        <v/>
      </c>
      <c r="AC120" s="266" t="str">
        <f ca="1">+PreElaborazione!AB14</f>
        <v/>
      </c>
      <c r="AD120" s="277" t="str">
        <f ca="1">+IF(PreElaborazione!AC14="","",LEFT(PreElaborazione!AC14,5)*1&amp;","&amp;RIGHT(PreElaborazione!AC14,1))</f>
        <v/>
      </c>
      <c r="AE120" s="286" t="str">
        <f ca="1">+IFERROR(
LEFT(PreElaborazione!AD14,3)*1&amp;
","
&amp;(IF(LEFT(BM120,1)="L",MID(PreElaborazione!AD14,4,1),RIGHT(PreElaborazione!AD14,2))),"")</f>
        <v>2,2</v>
      </c>
      <c r="AF120" s="266" t="str">
        <f ca="1">+PreElaborazione!AE14</f>
        <v>I</v>
      </c>
      <c r="AG120" s="266" t="str">
        <f ca="1">+PreElaborazione!AF14</f>
        <v/>
      </c>
      <c r="AH120" s="266" t="str">
        <f ca="1">+PreElaborazione!AG14</f>
        <v/>
      </c>
      <c r="AI120" s="266" t="str">
        <f ca="1">+PreElaborazione!AH14</f>
        <v>1</v>
      </c>
      <c r="AJ120" s="266" t="str">
        <f ca="1">+PreElaborazione!AI14</f>
        <v>002</v>
      </c>
      <c r="AK120" s="266" t="str">
        <f ca="1">+PreElaborazione!AJ14</f>
        <v>01830</v>
      </c>
      <c r="AL120" s="266" t="str">
        <f ca="1">+PreElaborazione!AK14</f>
        <v>0726</v>
      </c>
      <c r="AM120" s="266" t="str">
        <f ca="1">+PreElaborazione!AL14</f>
        <v/>
      </c>
      <c r="AN120" s="266" t="str">
        <f ca="1">+PreElaborazione!AM14</f>
        <v/>
      </c>
      <c r="AO120" s="266" t="str">
        <f ca="1">+PreElaborazione!AN14</f>
        <v>1245</v>
      </c>
      <c r="AP120" s="266" t="str">
        <f ca="1">+PreElaborazione!AO14</f>
        <v/>
      </c>
      <c r="AQ120" s="266" t="str">
        <f ca="1">+PreElaborazione!AP14</f>
        <v/>
      </c>
      <c r="AR120" s="266" t="str">
        <f ca="1">+PreElaborazione!AQ14</f>
        <v/>
      </c>
      <c r="AS120" s="266" t="str">
        <f ca="1">+PreElaborazione!AR14</f>
        <v/>
      </c>
      <c r="AT120" s="266" t="str">
        <f ca="1">+PreElaborazione!AS14</f>
        <v/>
      </c>
      <c r="AU120" s="266" t="str">
        <f ca="1">+PreElaborazione!AT14</f>
        <v>000167</v>
      </c>
      <c r="AV120" s="266" t="str">
        <f ca="1">+PreElaborazione!AU14</f>
        <v>000245</v>
      </c>
      <c r="AW120" s="266" t="str">
        <f ca="1">+PreElaborazione!AV14</f>
        <v/>
      </c>
      <c r="AX120" s="266" t="str">
        <f ca="1">+PreElaborazione!AW14</f>
        <v>02</v>
      </c>
      <c r="AY120" s="266" t="str">
        <f ca="1">+PreElaborazione!AX14</f>
        <v>01</v>
      </c>
      <c r="AZ120" s="266" t="str">
        <f ca="1">+PreElaborazione!AY14</f>
        <v>MEC</v>
      </c>
      <c r="BA120" s="266" t="str">
        <f ca="1">+PreElaborazione!AZ14</f>
        <v>1/21,18</v>
      </c>
      <c r="BB120" s="266" t="str">
        <f ca="1">+PreElaborazione!BA14</f>
        <v xml:space="preserve">                  </v>
      </c>
      <c r="BC120" s="266" t="str">
        <f ca="1">+PreElaborazione!BB14</f>
        <v xml:space="preserve">ANT 80/80-16 45J POST 90/80-16 51J  </v>
      </c>
      <c r="BD120" s="266" t="str">
        <f ca="1">+PreElaborazione!BC14</f>
        <v>I</v>
      </c>
      <c r="BE120" s="277" t="str">
        <f ca="1">+IFERROR(_xlfn.CEILING.MATH(PreElaborazione!BD14*1),"")</f>
        <v/>
      </c>
      <c r="BF120" s="266" t="str">
        <f ca="1">+PreElaborazione!BE14</f>
        <v/>
      </c>
      <c r="BG120" s="266" t="str">
        <f ca="1">+PreElaborazione!BF14</f>
        <v>04500</v>
      </c>
      <c r="BH120" s="266" t="str">
        <f ca="1">+PreElaborazione!BG14</f>
        <v xml:space="preserve"> </v>
      </c>
      <c r="BI120" s="266" t="str">
        <f ca="1">+PreElaborazione!BH14</f>
        <v/>
      </c>
      <c r="BJ120" s="266" t="str">
        <f ca="1">+PreElaborazione!BI14</f>
        <v xml:space="preserve"> </v>
      </c>
      <c r="BK120" s="266" t="str">
        <f ca="1">+PreElaborazione!BJ14</f>
        <v xml:space="preserve"> </v>
      </c>
      <c r="BL120" s="266" t="str">
        <f ca="1">+PreElaborazione!BK14</f>
        <v xml:space="preserve"> </v>
      </c>
      <c r="BM120" s="266" t="str">
        <f ca="1">+PreElaborazione!BL14</f>
        <v xml:space="preserve">L1 </v>
      </c>
      <c r="BN120" s="266" t="str">
        <f ca="1">+PreElaborazione!BM14</f>
        <v xml:space="preserve">   </v>
      </c>
      <c r="BO120" s="266" t="str">
        <f ca="1">+PreElaborazione!BN14</f>
        <v xml:space="preserve"> </v>
      </c>
      <c r="BP120" s="266" t="str">
        <f ca="1">+PreElaborazione!BO14</f>
        <v/>
      </c>
      <c r="BQ120" s="266" t="str">
        <f ca="1">+PreElaborazione!BP14</f>
        <v/>
      </c>
      <c r="BR120" s="266" t="str">
        <f ca="1">+PreElaborazione!BQ14</f>
        <v/>
      </c>
      <c r="BS120" s="266" t="str">
        <f ca="1">+PreElaborazione!BR14</f>
        <v xml:space="preserve">     </v>
      </c>
      <c r="BT120" s="266" t="str">
        <f ca="1">+PreElaborazione!BS14</f>
        <v xml:space="preserve">     </v>
      </c>
      <c r="BU120" s="277" t="str">
        <f ca="1">+IF(PreElaborazione!BT14="","",IF(LEFT(BM120,1)="L",_xlfn.CEILING.MATH(PreElaborazione!BT14*1/10),LEFT(PreElaborazione!BT14,3)*1&amp;","&amp;RIGHT(PreElaborazione!BT14,1)))</f>
        <v/>
      </c>
      <c r="BV120" s="266" t="str">
        <f ca="1">+PreElaborazione!BU14</f>
        <v xml:space="preserve">   </v>
      </c>
      <c r="BW120" s="266" t="str">
        <f ca="1">+PreElaborazione!BV14</f>
        <v xml:space="preserve">                                    </v>
      </c>
      <c r="BX120" s="266" t="str">
        <f ca="1">+PreElaborazione!BW14</f>
        <v xml:space="preserve">                                    </v>
      </c>
      <c r="BY120" s="266" t="str">
        <f ca="1">+PreElaborazione!BX14</f>
        <v xml:space="preserve">  </v>
      </c>
      <c r="BZ120" s="266" t="str">
        <f ca="1">+PreElaborazione!BY14</f>
        <v/>
      </c>
      <c r="CA120" s="266" t="str">
        <f ca="1">+PreElaborazione!BZ14</f>
        <v xml:space="preserve">                                           </v>
      </c>
      <c r="CB120" s="266" t="str">
        <f ca="1">+PreElaborazione!CA14</f>
        <v>CAT. INTERNAZIONALE COMPLETA L1e-B</v>
      </c>
      <c r="CC120" s="266" t="str">
        <f ca="1">+PreElaborazione!CB14</f>
        <v>LUNGHEZZA MAX CON ACCESSORI 2000mm</v>
      </c>
      <c r="CD120" s="266" t="str">
        <f ca="1">+PreElaborazione!CC14</f>
        <v>LARGHEZZA MAX CON ACCESSORI 800 mm</v>
      </c>
      <c r="CE120" s="266" t="str">
        <f ca="1">+PreElaborazione!CD14</f>
        <v>AUTONOMIA 81 KM</v>
      </c>
      <c r="CF120" s="266" t="str">
        <f ca="1">+PreElaborazione!CE14</f>
        <v>CONSUMO 48 kWh/km</v>
      </c>
      <c r="CG120" s="266" t="str">
        <f ca="1">+PreElaborazione!CF14</f>
        <v/>
      </c>
      <c r="CH120" s="266" t="str">
        <f ca="1">+PreElaborazione!CG14</f>
        <v/>
      </c>
      <c r="CI120" s="266" t="str">
        <f ca="1">+PreElaborazione!CH14</f>
        <v/>
      </c>
      <c r="CJ120" s="266" t="str">
        <f ca="1">+PreElaborazione!CI14</f>
        <v/>
      </c>
      <c r="CK120" s="266" t="str">
        <f ca="1">+PreElaborazione!CJ14</f>
        <v/>
      </c>
      <c r="CL120" s="266" t="str">
        <f ca="1">+PreElaborazione!CK14</f>
        <v/>
      </c>
      <c r="CM120" s="266" t="str">
        <f ca="1">+PreElaborazione!CL14</f>
        <v/>
      </c>
      <c r="CN120" s="266" t="str">
        <f ca="1">+PreElaborazione!CM14</f>
        <v/>
      </c>
      <c r="CO120" s="266" t="str">
        <f ca="1">+PreElaborazione!CN14</f>
        <v/>
      </c>
      <c r="CP120" s="266" t="str">
        <f ca="1">+PreElaborazione!CO14</f>
        <v/>
      </c>
      <c r="CQ120" s="266" t="str">
        <f ca="1">+PreElaborazione!CP14</f>
        <v/>
      </c>
      <c r="CR120" s="266" t="str">
        <f ca="1">+PreElaborazione!CQ14</f>
        <v/>
      </c>
      <c r="CS120" s="266" t="str">
        <f ca="1">+PreElaborazione!CR14</f>
        <v/>
      </c>
      <c r="CT120" s="266" t="str">
        <f ca="1">+PreElaborazione!CS14</f>
        <v/>
      </c>
      <c r="CU120" s="266" t="str">
        <f ca="1">+PreElaborazione!CT14</f>
        <v/>
      </c>
      <c r="CV120" s="266" t="str">
        <f ca="1">+PreElaborazione!CU14</f>
        <v/>
      </c>
      <c r="CW120" s="266" t="str">
        <f ca="1">+PreElaborazione!CV14</f>
        <v/>
      </c>
      <c r="CX120" s="266" t="str">
        <f ca="1">+PreElaborazione!CW14</f>
        <v/>
      </c>
      <c r="CY120" s="266" t="str">
        <f ca="1">+PreElaborazione!CX14</f>
        <v/>
      </c>
      <c r="CZ120" s="266" t="str">
        <f ca="1">+PreElaborazione!CY14</f>
        <v/>
      </c>
      <c r="DA120" s="266" t="str">
        <f ca="1">+PreElaborazione!CZ14</f>
        <v/>
      </c>
      <c r="DB120" s="266" t="str">
        <f ca="1">+PreElaborazione!DA14</f>
        <v/>
      </c>
      <c r="DC120" s="266" t="str">
        <f ca="1">+PreElaborazione!DB14</f>
        <v/>
      </c>
    </row>
    <row r="121" spans="1:108">
      <c r="A121" s="101">
        <f t="shared" ca="1" si="6"/>
        <v>7</v>
      </c>
      <c r="B121" s="276">
        <f>IF(B120+2=EDT!$U$1,B120+2,B120+1)</f>
        <v>8</v>
      </c>
      <c r="C121" s="266" t="str">
        <f ca="1">+PreElaborazione!B15</f>
        <v/>
      </c>
      <c r="D121" s="266" t="str">
        <f ca="1">+PreElaborazione!C15</f>
        <v xml:space="preserve">VJR </v>
      </c>
      <c r="E121" s="266" t="str">
        <f ca="1">+PreElaborazione!D15</f>
        <v>0013</v>
      </c>
      <c r="F121" s="266" t="str">
        <f ca="1">+PreElaborazione!E15</f>
        <v>RM</v>
      </c>
      <c r="G121" s="266" t="str">
        <f ca="1">+PreElaborazione!F15</f>
        <v>0008</v>
      </c>
      <c r="H121" s="266" t="str">
        <f ca="1">+PreElaborazione!G15</f>
        <v xml:space="preserve">A  </v>
      </c>
      <c r="I121" s="266" t="str">
        <f ca="1">+PreElaborazione!H15</f>
        <v>140322</v>
      </c>
      <c r="J121" s="266" t="str">
        <f ca="1">+PreElaborazione!I15</f>
        <v>E</v>
      </c>
      <c r="K121" s="266" t="str">
        <f ca="1">+PreElaborazione!J15</f>
        <v>OAZNM03EST18</v>
      </c>
      <c r="L121" s="266" t="str">
        <f ca="1">+PreElaborazione!K15</f>
        <v>M</v>
      </c>
      <c r="M121" s="266" t="str">
        <f ca="1">+PreElaborazione!L15</f>
        <v>2202</v>
      </c>
      <c r="N121" s="266" t="str">
        <f ca="1">+PreElaborazione!M15</f>
        <v>E8*168/2013*00007*05</v>
      </c>
      <c r="O121" s="266" t="str">
        <f ca="1">+PreElaborazione!N15</f>
        <v>22022022</v>
      </c>
      <c r="P121" s="266" t="str">
        <f ca="1">+PreElaborazione!O15</f>
        <v>ASKOLL EVA S.P.A.</v>
      </c>
      <c r="Q121" s="266" t="str">
        <f ca="1">+PreElaborazione!P15</f>
        <v>01</v>
      </c>
      <c r="R121" s="266" t="str">
        <f ca="1">+PreElaborazione!Q15</f>
        <v>04</v>
      </c>
      <c r="S121" s="266" t="str">
        <f ca="1">+PreElaborazione!R15</f>
        <v>03</v>
      </c>
      <c r="T121" s="266" t="str">
        <f ca="1">+PreElaborazione!S15</f>
        <v>ASKOLL</v>
      </c>
      <c r="U121" s="266" t="str">
        <f ca="1">+PreElaborazione!T15</f>
        <v xml:space="preserve">                                        </v>
      </c>
      <c r="V121" s="266" t="str">
        <f ca="1">+PreElaborazione!U15</f>
        <v>M0</v>
      </c>
      <c r="W121" s="266" t="str">
        <f ca="1">+PreElaborazione!V15</f>
        <v>EME200</v>
      </c>
      <c r="X121" s="266" t="str">
        <f ca="1">+PreElaborazione!W15</f>
        <v/>
      </c>
      <c r="Y121" s="266" t="str">
        <f ca="1">+PreElaborazione!X15</f>
        <v/>
      </c>
      <c r="Z121" s="266" t="str">
        <f ca="1">+PreElaborazione!Y15</f>
        <v/>
      </c>
      <c r="AA121" s="266" t="str">
        <f ca="1">+PreElaborazione!Z15</f>
        <v>ELE</v>
      </c>
      <c r="AB121" s="266" t="str">
        <f ca="1">+PreElaborazione!AA15</f>
        <v/>
      </c>
      <c r="AC121" s="266" t="str">
        <f ca="1">+PreElaborazione!AB15</f>
        <v/>
      </c>
      <c r="AD121" s="277" t="str">
        <f ca="1">+IF(PreElaborazione!AC15="","",LEFT(PreElaborazione!AC15,5)*1&amp;","&amp;RIGHT(PreElaborazione!AC15,1))</f>
        <v/>
      </c>
      <c r="AE121" s="286" t="str">
        <f ca="1">+IFERROR(
LEFT(PreElaborazione!AD15,3)*1&amp;
","
&amp;(IF(LEFT(BM121,1)="L",MID(PreElaborazione!AD15,4,1),RIGHT(PreElaborazione!AD15,2))),"")</f>
        <v>2,2</v>
      </c>
      <c r="AF121" s="266" t="str">
        <f ca="1">+PreElaborazione!AE15</f>
        <v>I</v>
      </c>
      <c r="AG121" s="266" t="str">
        <f ca="1">+PreElaborazione!AF15</f>
        <v/>
      </c>
      <c r="AH121" s="266" t="str">
        <f ca="1">+PreElaborazione!AG15</f>
        <v/>
      </c>
      <c r="AI121" s="266" t="str">
        <f ca="1">+PreElaborazione!AH15</f>
        <v>1</v>
      </c>
      <c r="AJ121" s="266" t="str">
        <f ca="1">+PreElaborazione!AI15</f>
        <v>002</v>
      </c>
      <c r="AK121" s="266" t="str">
        <f ca="1">+PreElaborazione!AJ15</f>
        <v>01830</v>
      </c>
      <c r="AL121" s="266" t="str">
        <f ca="1">+PreElaborazione!AK15</f>
        <v>0726</v>
      </c>
      <c r="AM121" s="266" t="str">
        <f ca="1">+PreElaborazione!AL15</f>
        <v/>
      </c>
      <c r="AN121" s="266" t="str">
        <f ca="1">+PreElaborazione!AM15</f>
        <v/>
      </c>
      <c r="AO121" s="266" t="str">
        <f ca="1">+PreElaborazione!AN15</f>
        <v>1245</v>
      </c>
      <c r="AP121" s="266" t="str">
        <f ca="1">+PreElaborazione!AO15</f>
        <v/>
      </c>
      <c r="AQ121" s="266" t="str">
        <f ca="1">+PreElaborazione!AP15</f>
        <v/>
      </c>
      <c r="AR121" s="266" t="str">
        <f ca="1">+PreElaborazione!AQ15</f>
        <v/>
      </c>
      <c r="AS121" s="266" t="str">
        <f ca="1">+PreElaborazione!AR15</f>
        <v/>
      </c>
      <c r="AT121" s="266" t="str">
        <f ca="1">+PreElaborazione!AS15</f>
        <v/>
      </c>
      <c r="AU121" s="266" t="str">
        <f ca="1">+PreElaborazione!AT15</f>
        <v>000167</v>
      </c>
      <c r="AV121" s="266" t="str">
        <f ca="1">+PreElaborazione!AU15</f>
        <v>000245</v>
      </c>
      <c r="AW121" s="266" t="str">
        <f ca="1">+PreElaborazione!AV15</f>
        <v/>
      </c>
      <c r="AX121" s="266" t="str">
        <f ca="1">+PreElaborazione!AW15</f>
        <v>02</v>
      </c>
      <c r="AY121" s="266" t="str">
        <f ca="1">+PreElaborazione!AX15</f>
        <v>01</v>
      </c>
      <c r="AZ121" s="266" t="str">
        <f ca="1">+PreElaborazione!AY15</f>
        <v>MEC</v>
      </c>
      <c r="BA121" s="266" t="str">
        <f ca="1">+PreElaborazione!AZ15</f>
        <v>1/21,18</v>
      </c>
      <c r="BB121" s="266" t="str">
        <f ca="1">+PreElaborazione!BA15</f>
        <v xml:space="preserve">                  </v>
      </c>
      <c r="BC121" s="266" t="str">
        <f ca="1">+PreElaborazione!BB15</f>
        <v xml:space="preserve">ANT 80/80-16 45J POST 90/80-16 51J  </v>
      </c>
      <c r="BD121" s="266" t="str">
        <f ca="1">+PreElaborazione!BC15</f>
        <v>A</v>
      </c>
      <c r="BE121" s="277" t="str">
        <f ca="1">+IFERROR(_xlfn.CEILING.MATH(PreElaborazione!BD15*1),"")</f>
        <v/>
      </c>
      <c r="BF121" s="266" t="str">
        <f ca="1">+PreElaborazione!BE15</f>
        <v/>
      </c>
      <c r="BG121" s="266" t="str">
        <f ca="1">+PreElaborazione!BF15</f>
        <v>04500</v>
      </c>
      <c r="BH121" s="266" t="str">
        <f ca="1">+PreElaborazione!BG15</f>
        <v xml:space="preserve"> </v>
      </c>
      <c r="BI121" s="266" t="str">
        <f ca="1">+PreElaborazione!BH15</f>
        <v/>
      </c>
      <c r="BJ121" s="266" t="str">
        <f ca="1">+PreElaborazione!BI15</f>
        <v xml:space="preserve"> </v>
      </c>
      <c r="BK121" s="266" t="str">
        <f ca="1">+PreElaborazione!BJ15</f>
        <v xml:space="preserve"> </v>
      </c>
      <c r="BL121" s="266" t="str">
        <f ca="1">+PreElaborazione!BK15</f>
        <v xml:space="preserve"> </v>
      </c>
      <c r="BM121" s="266" t="str">
        <f ca="1">+PreElaborazione!BL15</f>
        <v xml:space="preserve">L1 </v>
      </c>
      <c r="BN121" s="266" t="str">
        <f ca="1">+PreElaborazione!BM15</f>
        <v xml:space="preserve">   </v>
      </c>
      <c r="BO121" s="266" t="str">
        <f ca="1">+PreElaborazione!BN15</f>
        <v xml:space="preserve"> </v>
      </c>
      <c r="BP121" s="266" t="str">
        <f ca="1">+PreElaborazione!BO15</f>
        <v/>
      </c>
      <c r="BQ121" s="266" t="str">
        <f ca="1">+PreElaborazione!BP15</f>
        <v/>
      </c>
      <c r="BR121" s="266" t="str">
        <f ca="1">+PreElaborazione!BQ15</f>
        <v/>
      </c>
      <c r="BS121" s="266" t="str">
        <f ca="1">+PreElaborazione!BR15</f>
        <v xml:space="preserve">     </v>
      </c>
      <c r="BT121" s="266" t="str">
        <f ca="1">+PreElaborazione!BS15</f>
        <v xml:space="preserve">     </v>
      </c>
      <c r="BU121" s="277" t="str">
        <f ca="1">+IF(PreElaborazione!BT15="","",IF(LEFT(BM121,1)="L",_xlfn.CEILING.MATH(PreElaborazione!BT15*1/10),LEFT(PreElaborazione!BT15,3)*1&amp;","&amp;RIGHT(PreElaborazione!BT15,1)))</f>
        <v/>
      </c>
      <c r="BV121" s="266" t="str">
        <f ca="1">+PreElaborazione!BU15</f>
        <v xml:space="preserve">   </v>
      </c>
      <c r="BW121" s="266" t="str">
        <f ca="1">+PreElaborazione!BV15</f>
        <v xml:space="preserve">                                    </v>
      </c>
      <c r="BX121" s="266" t="str">
        <f ca="1">+PreElaborazione!BW15</f>
        <v xml:space="preserve">                                    </v>
      </c>
      <c r="BY121" s="266" t="str">
        <f ca="1">+PreElaborazione!BX15</f>
        <v xml:space="preserve">  </v>
      </c>
      <c r="BZ121" s="266" t="str">
        <f ca="1">+PreElaborazione!BY15</f>
        <v/>
      </c>
      <c r="CA121" s="266" t="str">
        <f ca="1">+PreElaborazione!BZ15</f>
        <v xml:space="preserve">                                           </v>
      </c>
      <c r="CB121" s="266" t="str">
        <f ca="1">+PreElaborazione!CA15</f>
        <v>CAT. INTERNAZIONALE COMPLETA L1e-B</v>
      </c>
      <c r="CC121" s="266" t="str">
        <f ca="1">+PreElaborazione!CB15</f>
        <v>LUNGHEZZA MAX CON ACCESSORI 2000mm</v>
      </c>
      <c r="CD121" s="266" t="str">
        <f ca="1">+PreElaborazione!CC15</f>
        <v>LARGHEZZA MAX CON ACCESSORI 800 mm</v>
      </c>
      <c r="CE121" s="266" t="str">
        <f ca="1">+PreElaborazione!CD15</f>
        <v>AUTONOMIA 81 KM</v>
      </c>
      <c r="CF121" s="266" t="str">
        <f ca="1">+PreElaborazione!CE15</f>
        <v>CONSUMO 48 kWh/km</v>
      </c>
      <c r="CG121" s="266" t="str">
        <f ca="1">+PreElaborazione!CF15</f>
        <v/>
      </c>
      <c r="CH121" s="266" t="str">
        <f ca="1">+PreElaborazione!CG15</f>
        <v/>
      </c>
      <c r="CI121" s="266" t="str">
        <f ca="1">+PreElaborazione!CH15</f>
        <v/>
      </c>
      <c r="CJ121" s="266" t="str">
        <f ca="1">+PreElaborazione!CI15</f>
        <v/>
      </c>
      <c r="CK121" s="266" t="str">
        <f ca="1">+PreElaborazione!CJ15</f>
        <v/>
      </c>
      <c r="CL121" s="266" t="str">
        <f ca="1">+PreElaborazione!CK15</f>
        <v/>
      </c>
      <c r="CM121" s="266" t="str">
        <f ca="1">+PreElaborazione!CL15</f>
        <v/>
      </c>
      <c r="CN121" s="266" t="str">
        <f ca="1">+PreElaborazione!CM15</f>
        <v/>
      </c>
      <c r="CO121" s="266" t="str">
        <f ca="1">+PreElaborazione!CN15</f>
        <v/>
      </c>
      <c r="CP121" s="266" t="str">
        <f ca="1">+PreElaborazione!CO15</f>
        <v/>
      </c>
      <c r="CQ121" s="266" t="str">
        <f ca="1">+PreElaborazione!CP15</f>
        <v/>
      </c>
      <c r="CR121" s="266" t="str">
        <f ca="1">+PreElaborazione!CQ15</f>
        <v/>
      </c>
      <c r="CS121" s="266" t="str">
        <f ca="1">+PreElaborazione!CR15</f>
        <v/>
      </c>
      <c r="CT121" s="266" t="str">
        <f ca="1">+PreElaborazione!CS15</f>
        <v/>
      </c>
      <c r="CU121" s="266" t="str">
        <f ca="1">+PreElaborazione!CT15</f>
        <v/>
      </c>
      <c r="CV121" s="266" t="str">
        <f ca="1">+PreElaborazione!CU15</f>
        <v/>
      </c>
      <c r="CW121" s="266" t="str">
        <f ca="1">+PreElaborazione!CV15</f>
        <v/>
      </c>
      <c r="CX121" s="266" t="str">
        <f ca="1">+PreElaborazione!CW15</f>
        <v/>
      </c>
      <c r="CY121" s="266" t="str">
        <f ca="1">+PreElaborazione!CX15</f>
        <v/>
      </c>
      <c r="CZ121" s="266" t="str">
        <f ca="1">+PreElaborazione!CY15</f>
        <v/>
      </c>
      <c r="DA121" s="266" t="str">
        <f ca="1">+PreElaborazione!CZ15</f>
        <v/>
      </c>
      <c r="DB121" s="266" t="str">
        <f ca="1">+PreElaborazione!DA15</f>
        <v/>
      </c>
      <c r="DC121" s="266" t="str">
        <f ca="1">+PreElaborazione!DB15</f>
        <v/>
      </c>
    </row>
    <row r="122" spans="1:108">
      <c r="A122" s="101">
        <f t="shared" ca="1" si="6"/>
        <v>8</v>
      </c>
      <c r="B122" s="276">
        <f>IF(B121+2=EDT!$U$1,B121+2,B121+1)</f>
        <v>9</v>
      </c>
      <c r="C122" s="266" t="str">
        <f ca="1">+PreElaborazione!B16</f>
        <v/>
      </c>
      <c r="D122" s="266" t="str">
        <f ca="1">+PreElaborazione!C16</f>
        <v xml:space="preserve">VJR </v>
      </c>
      <c r="E122" s="266" t="str">
        <f ca="1">+PreElaborazione!D16</f>
        <v>0013</v>
      </c>
      <c r="F122" s="266" t="str">
        <f ca="1">+PreElaborazione!E16</f>
        <v>RM</v>
      </c>
      <c r="G122" s="266" t="str">
        <f ca="1">+PreElaborazione!F16</f>
        <v>0009</v>
      </c>
      <c r="H122" s="266" t="str">
        <f ca="1">+PreElaborazione!G16</f>
        <v xml:space="preserve">A  </v>
      </c>
      <c r="I122" s="266" t="str">
        <f ca="1">+PreElaborazione!H16</f>
        <v>140322</v>
      </c>
      <c r="J122" s="266" t="str">
        <f ca="1">+PreElaborazione!I16</f>
        <v>E</v>
      </c>
      <c r="K122" s="266" t="str">
        <f ca="1">+PreElaborazione!J16</f>
        <v>OAZNM03EST19</v>
      </c>
      <c r="L122" s="266" t="str">
        <f ca="1">+PreElaborazione!K16</f>
        <v>M</v>
      </c>
      <c r="M122" s="266" t="str">
        <f ca="1">+PreElaborazione!L16</f>
        <v>2202</v>
      </c>
      <c r="N122" s="266" t="str">
        <f ca="1">+PreElaborazione!M16</f>
        <v>E8*168/2013*00007*05</v>
      </c>
      <c r="O122" s="266" t="str">
        <f ca="1">+PreElaborazione!N16</f>
        <v>22022022</v>
      </c>
      <c r="P122" s="266" t="str">
        <f ca="1">+PreElaborazione!O16</f>
        <v>ASKOLL EVA S.P.A.</v>
      </c>
      <c r="Q122" s="266" t="str">
        <f ca="1">+PreElaborazione!P16</f>
        <v>01</v>
      </c>
      <c r="R122" s="266" t="str">
        <f ca="1">+PreElaborazione!Q16</f>
        <v>05</v>
      </c>
      <c r="S122" s="266" t="str">
        <f ca="1">+PreElaborazione!R16</f>
        <v>00</v>
      </c>
      <c r="T122" s="266" t="str">
        <f ca="1">+PreElaborazione!S16</f>
        <v>ASKOLL</v>
      </c>
      <c r="U122" s="266" t="str">
        <f ca="1">+PreElaborazione!T16</f>
        <v xml:space="preserve">                                        </v>
      </c>
      <c r="V122" s="266" t="str">
        <f ca="1">+PreElaborazione!U16</f>
        <v>M0</v>
      </c>
      <c r="W122" s="266" t="str">
        <f ca="1">+PreElaborazione!V16</f>
        <v>EME201</v>
      </c>
      <c r="X122" s="266" t="str">
        <f ca="1">+PreElaborazione!W16</f>
        <v/>
      </c>
      <c r="Y122" s="266" t="str">
        <f ca="1">+PreElaborazione!X16</f>
        <v/>
      </c>
      <c r="Z122" s="266" t="str">
        <f ca="1">+PreElaborazione!Y16</f>
        <v/>
      </c>
      <c r="AA122" s="266" t="str">
        <f ca="1">+PreElaborazione!Z16</f>
        <v>ELE</v>
      </c>
      <c r="AB122" s="266" t="str">
        <f ca="1">+PreElaborazione!AA16</f>
        <v/>
      </c>
      <c r="AC122" s="266" t="str">
        <f ca="1">+PreElaborazione!AB16</f>
        <v/>
      </c>
      <c r="AD122" s="277" t="str">
        <f ca="1">+IF(PreElaborazione!AC16="","",LEFT(PreElaborazione!AC16,5)*1&amp;","&amp;RIGHT(PreElaborazione!AC16,1))</f>
        <v/>
      </c>
      <c r="AE122" s="286" t="str">
        <f ca="1">+IFERROR(
LEFT(PreElaborazione!AD16,3)*1&amp;
","
&amp;(IF(LEFT(BM122,1)="L",MID(PreElaborazione!AD16,4,1),RIGHT(PreElaborazione!AD16,2))),"")</f>
        <v>2,7</v>
      </c>
      <c r="AF122" s="266" t="str">
        <f ca="1">+PreElaborazione!AE16</f>
        <v>I</v>
      </c>
      <c r="AG122" s="266" t="str">
        <f ca="1">+PreElaborazione!AF16</f>
        <v/>
      </c>
      <c r="AH122" s="266" t="str">
        <f ca="1">+PreElaborazione!AG16</f>
        <v/>
      </c>
      <c r="AI122" s="266" t="str">
        <f ca="1">+PreElaborazione!AH16</f>
        <v>1</v>
      </c>
      <c r="AJ122" s="266" t="str">
        <f ca="1">+PreElaborazione!AI16</f>
        <v>002</v>
      </c>
      <c r="AK122" s="266" t="str">
        <f ca="1">+PreElaborazione!AJ16</f>
        <v>01860</v>
      </c>
      <c r="AL122" s="266" t="str">
        <f ca="1">+PreElaborazione!AK16</f>
        <v>0726</v>
      </c>
      <c r="AM122" s="266" t="str">
        <f ca="1">+PreElaborazione!AL16</f>
        <v/>
      </c>
      <c r="AN122" s="266" t="str">
        <f ca="1">+PreElaborazione!AM16</f>
        <v/>
      </c>
      <c r="AO122" s="266" t="str">
        <f ca="1">+PreElaborazione!AN16</f>
        <v>1245</v>
      </c>
      <c r="AP122" s="266" t="str">
        <f ca="1">+PreElaborazione!AO16</f>
        <v/>
      </c>
      <c r="AQ122" s="266" t="str">
        <f ca="1">+PreElaborazione!AP16</f>
        <v/>
      </c>
      <c r="AR122" s="266" t="str">
        <f ca="1">+PreElaborazione!AQ16</f>
        <v/>
      </c>
      <c r="AS122" s="266" t="str">
        <f ca="1">+PreElaborazione!AR16</f>
        <v/>
      </c>
      <c r="AT122" s="266" t="str">
        <f ca="1">+PreElaborazione!AS16</f>
        <v/>
      </c>
      <c r="AU122" s="266" t="str">
        <f ca="1">+PreElaborazione!AT16</f>
        <v>000170</v>
      </c>
      <c r="AV122" s="266" t="str">
        <f ca="1">+PreElaborazione!AU16</f>
        <v>000260</v>
      </c>
      <c r="AW122" s="266" t="str">
        <f ca="1">+PreElaborazione!AV16</f>
        <v/>
      </c>
      <c r="AX122" s="266" t="str">
        <f ca="1">+PreElaborazione!AW16</f>
        <v>02</v>
      </c>
      <c r="AY122" s="266" t="str">
        <f ca="1">+PreElaborazione!AX16</f>
        <v>01</v>
      </c>
      <c r="AZ122" s="266" t="str">
        <f ca="1">+PreElaborazione!AY16</f>
        <v>MEC</v>
      </c>
      <c r="BA122" s="266" t="str">
        <f ca="1">+PreElaborazione!AZ16</f>
        <v>1/18,31</v>
      </c>
      <c r="BB122" s="266" t="str">
        <f ca="1">+PreElaborazione!BA16</f>
        <v xml:space="preserve">                  </v>
      </c>
      <c r="BC122" s="266" t="str">
        <f ca="1">+PreElaborazione!BB16</f>
        <v xml:space="preserve">ANT 80/80-16 45J POST 90/80-16 51J  </v>
      </c>
      <c r="BD122" s="266" t="str">
        <f ca="1">+PreElaborazione!BC16</f>
        <v>A</v>
      </c>
      <c r="BE122" s="277" t="str">
        <f ca="1">+IFERROR(_xlfn.CEILING.MATH(PreElaborazione!BD16*1),"")</f>
        <v/>
      </c>
      <c r="BF122" s="266" t="str">
        <f ca="1">+PreElaborazione!BE16</f>
        <v/>
      </c>
      <c r="BG122" s="266" t="str">
        <f ca="1">+PreElaborazione!BF16</f>
        <v>04500</v>
      </c>
      <c r="BH122" s="266" t="str">
        <f ca="1">+PreElaborazione!BG16</f>
        <v xml:space="preserve"> </v>
      </c>
      <c r="BI122" s="266" t="str">
        <f ca="1">+PreElaborazione!BH16</f>
        <v/>
      </c>
      <c r="BJ122" s="266" t="str">
        <f ca="1">+PreElaborazione!BI16</f>
        <v xml:space="preserve"> </v>
      </c>
      <c r="BK122" s="266" t="str">
        <f ca="1">+PreElaborazione!BJ16</f>
        <v xml:space="preserve"> </v>
      </c>
      <c r="BL122" s="266" t="str">
        <f ca="1">+PreElaborazione!BK16</f>
        <v xml:space="preserve"> </v>
      </c>
      <c r="BM122" s="266" t="str">
        <f ca="1">+PreElaborazione!BL16</f>
        <v xml:space="preserve">L1 </v>
      </c>
      <c r="BN122" s="266" t="str">
        <f ca="1">+PreElaborazione!BM16</f>
        <v xml:space="preserve">   </v>
      </c>
      <c r="BO122" s="266" t="str">
        <f ca="1">+PreElaborazione!BN16</f>
        <v xml:space="preserve"> </v>
      </c>
      <c r="BP122" s="266" t="str">
        <f ca="1">+PreElaborazione!BO16</f>
        <v/>
      </c>
      <c r="BQ122" s="266" t="str">
        <f ca="1">+PreElaborazione!BP16</f>
        <v/>
      </c>
      <c r="BR122" s="266" t="str">
        <f ca="1">+PreElaborazione!BQ16</f>
        <v/>
      </c>
      <c r="BS122" s="266" t="str">
        <f ca="1">+PreElaborazione!BR16</f>
        <v xml:space="preserve">     </v>
      </c>
      <c r="BT122" s="266" t="str">
        <f ca="1">+PreElaborazione!BS16</f>
        <v xml:space="preserve">     </v>
      </c>
      <c r="BU122" s="277" t="str">
        <f ca="1">+IF(PreElaborazione!BT16="","",IF(LEFT(BM122,1)="L",_xlfn.CEILING.MATH(PreElaborazione!BT16*1/10),LEFT(PreElaborazione!BT16,3)*1&amp;","&amp;RIGHT(PreElaborazione!BT16,1)))</f>
        <v/>
      </c>
      <c r="BV122" s="266" t="str">
        <f ca="1">+PreElaborazione!BU16</f>
        <v xml:space="preserve">   </v>
      </c>
      <c r="BW122" s="266" t="str">
        <f ca="1">+PreElaborazione!BV16</f>
        <v xml:space="preserve">                                    </v>
      </c>
      <c r="BX122" s="266" t="str">
        <f ca="1">+PreElaborazione!BW16</f>
        <v xml:space="preserve">                                    </v>
      </c>
      <c r="BY122" s="266" t="str">
        <f ca="1">+PreElaborazione!BX16</f>
        <v xml:space="preserve">  </v>
      </c>
      <c r="BZ122" s="266" t="str">
        <f ca="1">+PreElaborazione!BY16</f>
        <v/>
      </c>
      <c r="CA122" s="266" t="str">
        <f ca="1">+PreElaborazione!BZ16</f>
        <v xml:space="preserve">                                           </v>
      </c>
      <c r="CB122" s="266" t="str">
        <f ca="1">+PreElaborazione!CA16</f>
        <v>CAT. INTERNAZIONALE COMPLETA L1e-B</v>
      </c>
      <c r="CC122" s="266" t="str">
        <f ca="1">+PreElaborazione!CB16</f>
        <v>AUTONOMIA 95 KM</v>
      </c>
      <c r="CD122" s="266" t="str">
        <f ca="1">+PreElaborazione!CC16</f>
        <v>CONSUMO 45 kWh/km</v>
      </c>
      <c r="CE122" s="266" t="str">
        <f ca="1">+PreElaborazione!CD16</f>
        <v/>
      </c>
      <c r="CF122" s="266" t="str">
        <f ca="1">+PreElaborazione!CE16</f>
        <v/>
      </c>
      <c r="CG122" s="266" t="str">
        <f ca="1">+PreElaborazione!CF16</f>
        <v/>
      </c>
      <c r="CH122" s="266" t="str">
        <f ca="1">+PreElaborazione!CG16</f>
        <v/>
      </c>
      <c r="CI122" s="266" t="str">
        <f ca="1">+PreElaborazione!CH16</f>
        <v/>
      </c>
      <c r="CJ122" s="266" t="str">
        <f ca="1">+PreElaborazione!CI16</f>
        <v/>
      </c>
      <c r="CK122" s="266" t="str">
        <f ca="1">+PreElaborazione!CJ16</f>
        <v/>
      </c>
      <c r="CL122" s="266" t="str">
        <f ca="1">+PreElaborazione!CK16</f>
        <v/>
      </c>
      <c r="CM122" s="266" t="str">
        <f ca="1">+PreElaborazione!CL16</f>
        <v/>
      </c>
      <c r="CN122" s="266" t="str">
        <f ca="1">+PreElaborazione!CM16</f>
        <v/>
      </c>
      <c r="CO122" s="266" t="str">
        <f ca="1">+PreElaborazione!CN16</f>
        <v/>
      </c>
      <c r="CP122" s="266" t="str">
        <f ca="1">+PreElaborazione!CO16</f>
        <v/>
      </c>
      <c r="CQ122" s="266" t="str">
        <f ca="1">+PreElaborazione!CP16</f>
        <v/>
      </c>
      <c r="CR122" s="266" t="str">
        <f ca="1">+PreElaborazione!CQ16</f>
        <v/>
      </c>
      <c r="CS122" s="266" t="str">
        <f ca="1">+PreElaborazione!CR16</f>
        <v/>
      </c>
      <c r="CT122" s="266" t="str">
        <f ca="1">+PreElaborazione!CS16</f>
        <v/>
      </c>
      <c r="CU122" s="266" t="str">
        <f ca="1">+PreElaborazione!CT16</f>
        <v/>
      </c>
      <c r="CV122" s="266" t="str">
        <f ca="1">+PreElaborazione!CU16</f>
        <v/>
      </c>
      <c r="CW122" s="266" t="str">
        <f ca="1">+PreElaborazione!CV16</f>
        <v/>
      </c>
      <c r="CX122" s="266" t="str">
        <f ca="1">+PreElaborazione!CW16</f>
        <v/>
      </c>
      <c r="CY122" s="266" t="str">
        <f ca="1">+PreElaborazione!CX16</f>
        <v/>
      </c>
      <c r="CZ122" s="266" t="str">
        <f ca="1">+PreElaborazione!CY16</f>
        <v/>
      </c>
      <c r="DA122" s="266" t="str">
        <f ca="1">+PreElaborazione!CZ16</f>
        <v/>
      </c>
      <c r="DB122" s="266" t="str">
        <f ca="1">+PreElaborazione!DA16</f>
        <v/>
      </c>
      <c r="DC122" s="266" t="str">
        <f ca="1">+PreElaborazione!DB16</f>
        <v/>
      </c>
    </row>
    <row r="123" spans="1:108">
      <c r="A123" s="101">
        <f t="shared" ca="1" si="6"/>
        <v>9</v>
      </c>
      <c r="B123" s="276">
        <f>IF(B122+2=EDT!$U$1,B122+2,B122+1)</f>
        <v>10</v>
      </c>
      <c r="C123" s="266" t="str">
        <f ca="1">+PreElaborazione!B17</f>
        <v/>
      </c>
      <c r="D123" s="266" t="str">
        <f ca="1">+PreElaborazione!C17</f>
        <v xml:space="preserve">VJR </v>
      </c>
      <c r="E123" s="266" t="str">
        <f ca="1">+PreElaborazione!D17</f>
        <v>0013</v>
      </c>
      <c r="F123" s="266" t="str">
        <f ca="1">+PreElaborazione!E17</f>
        <v>RM</v>
      </c>
      <c r="G123" s="266" t="str">
        <f ca="1">+PreElaborazione!F17</f>
        <v>0010</v>
      </c>
      <c r="H123" s="266" t="str">
        <f ca="1">+PreElaborazione!G17</f>
        <v xml:space="preserve">A  </v>
      </c>
      <c r="I123" s="266" t="str">
        <f ca="1">+PreElaborazione!H17</f>
        <v>140322</v>
      </c>
      <c r="J123" s="266" t="str">
        <f ca="1">+PreElaborazione!I17</f>
        <v>E</v>
      </c>
      <c r="K123" s="266" t="str">
        <f ca="1">+PreElaborazione!J17</f>
        <v>OAZNM03EST19A</v>
      </c>
      <c r="L123" s="266" t="str">
        <f ca="1">+PreElaborazione!K17</f>
        <v>M</v>
      </c>
      <c r="M123" s="266" t="str">
        <f ca="1">+PreElaborazione!L17</f>
        <v>2202</v>
      </c>
      <c r="N123" s="266" t="str">
        <f ca="1">+PreElaborazione!M17</f>
        <v>E8*168/2013*00007*05</v>
      </c>
      <c r="O123" s="266" t="str">
        <f ca="1">+PreElaborazione!N17</f>
        <v>22022022</v>
      </c>
      <c r="P123" s="266" t="str">
        <f ca="1">+PreElaborazione!O17</f>
        <v>ASKOLL EVA S.P.A.</v>
      </c>
      <c r="Q123" s="266" t="str">
        <f ca="1">+PreElaborazione!P17</f>
        <v>01</v>
      </c>
      <c r="R123" s="266" t="str">
        <f ca="1">+PreElaborazione!Q17</f>
        <v>05</v>
      </c>
      <c r="S123" s="266" t="str">
        <f ca="1">+PreElaborazione!R17</f>
        <v>01</v>
      </c>
      <c r="T123" s="266" t="str">
        <f ca="1">+PreElaborazione!S17</f>
        <v>ASKOLL</v>
      </c>
      <c r="U123" s="266" t="str">
        <f ca="1">+PreElaborazione!T17</f>
        <v xml:space="preserve">                                        </v>
      </c>
      <c r="V123" s="266" t="str">
        <f ca="1">+PreElaborazione!U17</f>
        <v>M0</v>
      </c>
      <c r="W123" s="266" t="str">
        <f ca="1">+PreElaborazione!V17</f>
        <v>EME201</v>
      </c>
      <c r="X123" s="266" t="str">
        <f ca="1">+PreElaborazione!W17</f>
        <v/>
      </c>
      <c r="Y123" s="266" t="str">
        <f ca="1">+PreElaborazione!X17</f>
        <v/>
      </c>
      <c r="Z123" s="266" t="str">
        <f ca="1">+PreElaborazione!Y17</f>
        <v/>
      </c>
      <c r="AA123" s="266" t="str">
        <f ca="1">+PreElaborazione!Z17</f>
        <v>ELE</v>
      </c>
      <c r="AB123" s="266" t="str">
        <f ca="1">+PreElaborazione!AA17</f>
        <v/>
      </c>
      <c r="AC123" s="266" t="str">
        <f ca="1">+PreElaborazione!AB17</f>
        <v/>
      </c>
      <c r="AD123" s="277" t="str">
        <f ca="1">+IF(PreElaborazione!AC17="","",LEFT(PreElaborazione!AC17,5)*1&amp;","&amp;RIGHT(PreElaborazione!AC17,1))</f>
        <v/>
      </c>
      <c r="AE123" s="286" t="str">
        <f ca="1">+IFERROR(
LEFT(PreElaborazione!AD17,3)*1&amp;
","
&amp;(IF(LEFT(BM123,1)="L",MID(PreElaborazione!AD17,4,1),RIGHT(PreElaborazione!AD17,2))),"")</f>
        <v>2,7</v>
      </c>
      <c r="AF123" s="266" t="str">
        <f ca="1">+PreElaborazione!AE17</f>
        <v>I</v>
      </c>
      <c r="AG123" s="266" t="str">
        <f ca="1">+PreElaborazione!AF17</f>
        <v/>
      </c>
      <c r="AH123" s="266" t="str">
        <f ca="1">+PreElaborazione!AG17</f>
        <v/>
      </c>
      <c r="AI123" s="266" t="str">
        <f ca="1">+PreElaborazione!AH17</f>
        <v>1</v>
      </c>
      <c r="AJ123" s="266" t="str">
        <f ca="1">+PreElaborazione!AI17</f>
        <v>001</v>
      </c>
      <c r="AK123" s="266" t="str">
        <f ca="1">+PreElaborazione!AJ17</f>
        <v>01830</v>
      </c>
      <c r="AL123" s="266" t="str">
        <f ca="1">+PreElaborazione!AK17</f>
        <v>0726</v>
      </c>
      <c r="AM123" s="266" t="str">
        <f ca="1">+PreElaborazione!AL17</f>
        <v/>
      </c>
      <c r="AN123" s="266" t="str">
        <f ca="1">+PreElaborazione!AM17</f>
        <v/>
      </c>
      <c r="AO123" s="266" t="str">
        <f ca="1">+PreElaborazione!AN17</f>
        <v>1245</v>
      </c>
      <c r="AP123" s="266" t="str">
        <f ca="1">+PreElaborazione!AO17</f>
        <v/>
      </c>
      <c r="AQ123" s="266" t="str">
        <f ca="1">+PreElaborazione!AP17</f>
        <v/>
      </c>
      <c r="AR123" s="266" t="str">
        <f ca="1">+PreElaborazione!AQ17</f>
        <v/>
      </c>
      <c r="AS123" s="266" t="str">
        <f ca="1">+PreElaborazione!AR17</f>
        <v/>
      </c>
      <c r="AT123" s="266" t="str">
        <f ca="1">+PreElaborazione!AS17</f>
        <v/>
      </c>
      <c r="AU123" s="266" t="str">
        <f ca="1">+PreElaborazione!AT17</f>
        <v>000167</v>
      </c>
      <c r="AV123" s="266" t="str">
        <f ca="1">+PreElaborazione!AU17</f>
        <v>000260</v>
      </c>
      <c r="AW123" s="266" t="str">
        <f ca="1">+PreElaborazione!AV17</f>
        <v/>
      </c>
      <c r="AX123" s="266" t="str">
        <f ca="1">+PreElaborazione!AW17</f>
        <v>02</v>
      </c>
      <c r="AY123" s="266" t="str">
        <f ca="1">+PreElaborazione!AX17</f>
        <v>01</v>
      </c>
      <c r="AZ123" s="266" t="str">
        <f ca="1">+PreElaborazione!AY17</f>
        <v>MEC</v>
      </c>
      <c r="BA123" s="266" t="str">
        <f ca="1">+PreElaborazione!AZ17</f>
        <v>1/18,31</v>
      </c>
      <c r="BB123" s="266" t="str">
        <f ca="1">+PreElaborazione!BA17</f>
        <v xml:space="preserve">                  </v>
      </c>
      <c r="BC123" s="266" t="str">
        <f ca="1">+PreElaborazione!BB17</f>
        <v xml:space="preserve">ANT 80/80-16 45J POST 90/80-16 51J  </v>
      </c>
      <c r="BD123" s="266" t="str">
        <f ca="1">+PreElaborazione!BC17</f>
        <v>A</v>
      </c>
      <c r="BE123" s="277" t="str">
        <f ca="1">+IFERROR(_xlfn.CEILING.MATH(PreElaborazione!BD17*1),"")</f>
        <v/>
      </c>
      <c r="BF123" s="266" t="str">
        <f ca="1">+PreElaborazione!BE17</f>
        <v/>
      </c>
      <c r="BG123" s="266" t="str">
        <f ca="1">+PreElaborazione!BF17</f>
        <v>04500</v>
      </c>
      <c r="BH123" s="266" t="str">
        <f ca="1">+PreElaborazione!BG17</f>
        <v xml:space="preserve"> </v>
      </c>
      <c r="BI123" s="266" t="str">
        <f ca="1">+PreElaborazione!BH17</f>
        <v/>
      </c>
      <c r="BJ123" s="266" t="str">
        <f ca="1">+PreElaborazione!BI17</f>
        <v xml:space="preserve"> </v>
      </c>
      <c r="BK123" s="266" t="str">
        <f ca="1">+PreElaborazione!BJ17</f>
        <v xml:space="preserve"> </v>
      </c>
      <c r="BL123" s="266" t="str">
        <f ca="1">+PreElaborazione!BK17</f>
        <v xml:space="preserve"> </v>
      </c>
      <c r="BM123" s="266" t="str">
        <f ca="1">+PreElaborazione!BL17</f>
        <v xml:space="preserve">L1 </v>
      </c>
      <c r="BN123" s="266" t="str">
        <f ca="1">+PreElaborazione!BM17</f>
        <v xml:space="preserve">   </v>
      </c>
      <c r="BO123" s="266" t="str">
        <f ca="1">+PreElaborazione!BN17</f>
        <v xml:space="preserve"> </v>
      </c>
      <c r="BP123" s="266" t="str">
        <f ca="1">+PreElaborazione!BO17</f>
        <v/>
      </c>
      <c r="BQ123" s="266" t="str">
        <f ca="1">+PreElaborazione!BP17</f>
        <v/>
      </c>
      <c r="BR123" s="266" t="str">
        <f ca="1">+PreElaborazione!BQ17</f>
        <v/>
      </c>
      <c r="BS123" s="266" t="str">
        <f ca="1">+PreElaborazione!BR17</f>
        <v xml:space="preserve">     </v>
      </c>
      <c r="BT123" s="266" t="str">
        <f ca="1">+PreElaborazione!BS17</f>
        <v xml:space="preserve">     </v>
      </c>
      <c r="BU123" s="277" t="str">
        <f ca="1">+IF(PreElaborazione!BT17="","",IF(LEFT(BM123,1)="L",_xlfn.CEILING.MATH(PreElaborazione!BT17*1/10),LEFT(PreElaborazione!BT17,3)*1&amp;","&amp;RIGHT(PreElaborazione!BT17,1)))</f>
        <v/>
      </c>
      <c r="BV123" s="266" t="str">
        <f ca="1">+PreElaborazione!BU17</f>
        <v xml:space="preserve">   </v>
      </c>
      <c r="BW123" s="266" t="str">
        <f ca="1">+PreElaborazione!BV17</f>
        <v xml:space="preserve">                                    </v>
      </c>
      <c r="BX123" s="266" t="str">
        <f ca="1">+PreElaborazione!BW17</f>
        <v xml:space="preserve">                                    </v>
      </c>
      <c r="BY123" s="266" t="str">
        <f ca="1">+PreElaborazione!BX17</f>
        <v xml:space="preserve">  </v>
      </c>
      <c r="BZ123" s="266" t="str">
        <f ca="1">+PreElaborazione!BY17</f>
        <v/>
      </c>
      <c r="CA123" s="266" t="str">
        <f ca="1">+PreElaborazione!BZ17</f>
        <v xml:space="preserve">                                           </v>
      </c>
      <c r="CB123" s="266" t="str">
        <f ca="1">+PreElaborazione!CA17</f>
        <v>CAT. INTERNAZIONALE COMPLETA L1e-B</v>
      </c>
      <c r="CC123" s="266" t="str">
        <f ca="1">+PreElaborazione!CB17</f>
        <v>LUNGHEZZA MAX CON ACCESSORI 2000mm</v>
      </c>
      <c r="CD123" s="266" t="str">
        <f ca="1">+PreElaborazione!CC17</f>
        <v>LARGHEZZA MAX CON ACCESSORI 800 mm</v>
      </c>
      <c r="CE123" s="266" t="str">
        <f ca="1">+PreElaborazione!CD17</f>
        <v>AUTONOMIA 95 KM</v>
      </c>
      <c r="CF123" s="266" t="str">
        <f ca="1">+PreElaborazione!CE17</f>
        <v>CONSUMO 45 kWh/km</v>
      </c>
      <c r="CG123" s="266" t="str">
        <f ca="1">+PreElaborazione!CF17</f>
        <v/>
      </c>
      <c r="CH123" s="266" t="str">
        <f ca="1">+PreElaborazione!CG17</f>
        <v/>
      </c>
      <c r="CI123" s="266" t="str">
        <f ca="1">+PreElaborazione!CH17</f>
        <v/>
      </c>
      <c r="CJ123" s="266" t="str">
        <f ca="1">+PreElaborazione!CI17</f>
        <v/>
      </c>
      <c r="CK123" s="266" t="str">
        <f ca="1">+PreElaborazione!CJ17</f>
        <v/>
      </c>
      <c r="CL123" s="266" t="str">
        <f ca="1">+PreElaborazione!CK17</f>
        <v/>
      </c>
      <c r="CM123" s="266" t="str">
        <f ca="1">+PreElaborazione!CL17</f>
        <v/>
      </c>
      <c r="CN123" s="266" t="str">
        <f ca="1">+PreElaborazione!CM17</f>
        <v/>
      </c>
      <c r="CO123" s="266" t="str">
        <f ca="1">+PreElaborazione!CN17</f>
        <v/>
      </c>
      <c r="CP123" s="266" t="str">
        <f ca="1">+PreElaborazione!CO17</f>
        <v/>
      </c>
      <c r="CQ123" s="266" t="str">
        <f ca="1">+PreElaborazione!CP17</f>
        <v/>
      </c>
      <c r="CR123" s="266" t="str">
        <f ca="1">+PreElaborazione!CQ17</f>
        <v/>
      </c>
      <c r="CS123" s="266" t="str">
        <f ca="1">+PreElaborazione!CR17</f>
        <v/>
      </c>
      <c r="CT123" s="266" t="str">
        <f ca="1">+PreElaborazione!CS17</f>
        <v/>
      </c>
      <c r="CU123" s="266" t="str">
        <f ca="1">+PreElaborazione!CT17</f>
        <v/>
      </c>
      <c r="CV123" s="266" t="str">
        <f ca="1">+PreElaborazione!CU17</f>
        <v/>
      </c>
      <c r="CW123" s="266" t="str">
        <f ca="1">+PreElaborazione!CV17</f>
        <v/>
      </c>
      <c r="CX123" s="266" t="str">
        <f ca="1">+PreElaborazione!CW17</f>
        <v/>
      </c>
      <c r="CY123" s="266" t="str">
        <f ca="1">+PreElaborazione!CX17</f>
        <v/>
      </c>
      <c r="CZ123" s="266" t="str">
        <f ca="1">+PreElaborazione!CY17</f>
        <v/>
      </c>
      <c r="DA123" s="266" t="str">
        <f ca="1">+PreElaborazione!CZ17</f>
        <v/>
      </c>
      <c r="DB123" s="266" t="str">
        <f ca="1">+PreElaborazione!DA17</f>
        <v/>
      </c>
      <c r="DC123" s="266" t="str">
        <f ca="1">+PreElaborazione!DB17</f>
        <v/>
      </c>
    </row>
    <row r="124" spans="1:108">
      <c r="A124" s="101">
        <f t="shared" ca="1" si="6"/>
        <v>10</v>
      </c>
      <c r="B124" s="276">
        <f>IF(B123+2=EDT!$U$1,B123+2,B123+1)</f>
        <v>11</v>
      </c>
      <c r="C124" s="266" t="str">
        <f ca="1">+PreElaborazione!B18</f>
        <v/>
      </c>
      <c r="D124" s="266" t="str">
        <f ca="1">+PreElaborazione!C18</f>
        <v xml:space="preserve">VJR </v>
      </c>
      <c r="E124" s="266" t="str">
        <f ca="1">+PreElaborazione!D18</f>
        <v>0013</v>
      </c>
      <c r="F124" s="266" t="str">
        <f ca="1">+PreElaborazione!E18</f>
        <v>RM</v>
      </c>
      <c r="G124" s="266" t="str">
        <f ca="1">+PreElaborazione!F18</f>
        <v>0011</v>
      </c>
      <c r="H124" s="266" t="str">
        <f ca="1">+PreElaborazione!G18</f>
        <v xml:space="preserve">A  </v>
      </c>
      <c r="I124" s="266" t="str">
        <f ca="1">+PreElaborazione!H18</f>
        <v>140322</v>
      </c>
      <c r="J124" s="266" t="str">
        <f ca="1">+PreElaborazione!I18</f>
        <v>E</v>
      </c>
      <c r="K124" s="266" t="str">
        <f ca="1">+PreElaborazione!J18</f>
        <v>OAZNM03EST19B</v>
      </c>
      <c r="L124" s="266" t="str">
        <f ca="1">+PreElaborazione!K18</f>
        <v>M</v>
      </c>
      <c r="M124" s="266" t="str">
        <f ca="1">+PreElaborazione!L18</f>
        <v>2202</v>
      </c>
      <c r="N124" s="266" t="str">
        <f ca="1">+PreElaborazione!M18</f>
        <v>E8*168/2013*00007*05</v>
      </c>
      <c r="O124" s="266" t="str">
        <f ca="1">+PreElaborazione!N18</f>
        <v>22022022</v>
      </c>
      <c r="P124" s="266" t="str">
        <f ca="1">+PreElaborazione!O18</f>
        <v>ASKOLL EVA S.P.A.</v>
      </c>
      <c r="Q124" s="266" t="str">
        <f ca="1">+PreElaborazione!P18</f>
        <v>01</v>
      </c>
      <c r="R124" s="266" t="str">
        <f ca="1">+PreElaborazione!Q18</f>
        <v>05</v>
      </c>
      <c r="S124" s="266" t="str">
        <f ca="1">+PreElaborazione!R18</f>
        <v>02</v>
      </c>
      <c r="T124" s="266" t="str">
        <f ca="1">+PreElaborazione!S18</f>
        <v>ASKOLL</v>
      </c>
      <c r="U124" s="266" t="str">
        <f ca="1">+PreElaborazione!T18</f>
        <v xml:space="preserve">                                        </v>
      </c>
      <c r="V124" s="266" t="str">
        <f ca="1">+PreElaborazione!U18</f>
        <v>M0</v>
      </c>
      <c r="W124" s="266" t="str">
        <f ca="1">+PreElaborazione!V18</f>
        <v>EME201</v>
      </c>
      <c r="X124" s="266" t="str">
        <f ca="1">+PreElaborazione!W18</f>
        <v/>
      </c>
      <c r="Y124" s="266" t="str">
        <f ca="1">+PreElaborazione!X18</f>
        <v/>
      </c>
      <c r="Z124" s="266" t="str">
        <f ca="1">+PreElaborazione!Y18</f>
        <v/>
      </c>
      <c r="AA124" s="266" t="str">
        <f ca="1">+PreElaborazione!Z18</f>
        <v>ELE</v>
      </c>
      <c r="AB124" s="266" t="str">
        <f ca="1">+PreElaborazione!AA18</f>
        <v/>
      </c>
      <c r="AC124" s="266" t="str">
        <f ca="1">+PreElaborazione!AB18</f>
        <v/>
      </c>
      <c r="AD124" s="277" t="str">
        <f ca="1">+IF(PreElaborazione!AC18="","",LEFT(PreElaborazione!AC18,5)*1&amp;","&amp;RIGHT(PreElaborazione!AC18,1))</f>
        <v/>
      </c>
      <c r="AE124" s="286" t="str">
        <f ca="1">+IFERROR(
LEFT(PreElaborazione!AD18,3)*1&amp;
","
&amp;(IF(LEFT(BM124,1)="L",MID(PreElaborazione!AD18,4,1),RIGHT(PreElaborazione!AD18,2))),"")</f>
        <v>2,7</v>
      </c>
      <c r="AF124" s="266" t="str">
        <f ca="1">+PreElaborazione!AE18</f>
        <v>I</v>
      </c>
      <c r="AG124" s="266" t="str">
        <f ca="1">+PreElaborazione!AF18</f>
        <v/>
      </c>
      <c r="AH124" s="266" t="str">
        <f ca="1">+PreElaborazione!AG18</f>
        <v/>
      </c>
      <c r="AI124" s="266" t="str">
        <f ca="1">+PreElaborazione!AH18</f>
        <v>1</v>
      </c>
      <c r="AJ124" s="266" t="str">
        <f ca="1">+PreElaborazione!AI18</f>
        <v>001</v>
      </c>
      <c r="AK124" s="266" t="str">
        <f ca="1">+PreElaborazione!AJ18</f>
        <v>02000</v>
      </c>
      <c r="AL124" s="266" t="str">
        <f ca="1">+PreElaborazione!AK18</f>
        <v>0726</v>
      </c>
      <c r="AM124" s="266" t="str">
        <f ca="1">+PreElaborazione!AL18</f>
        <v/>
      </c>
      <c r="AN124" s="266" t="str">
        <f ca="1">+PreElaborazione!AM18</f>
        <v/>
      </c>
      <c r="AO124" s="266" t="str">
        <f ca="1">+PreElaborazione!AN18</f>
        <v>1245</v>
      </c>
      <c r="AP124" s="266" t="str">
        <f ca="1">+PreElaborazione!AO18</f>
        <v/>
      </c>
      <c r="AQ124" s="266" t="str">
        <f ca="1">+PreElaborazione!AP18</f>
        <v/>
      </c>
      <c r="AR124" s="266" t="str">
        <f ca="1">+PreElaborazione!AQ18</f>
        <v/>
      </c>
      <c r="AS124" s="266" t="str">
        <f ca="1">+PreElaborazione!AR18</f>
        <v/>
      </c>
      <c r="AT124" s="266" t="str">
        <f ca="1">+PreElaborazione!AS18</f>
        <v/>
      </c>
      <c r="AU124" s="266" t="str">
        <f ca="1">+PreElaborazione!AT18</f>
        <v>000170</v>
      </c>
      <c r="AV124" s="266" t="str">
        <f ca="1">+PreElaborazione!AU18</f>
        <v>000260</v>
      </c>
      <c r="AW124" s="266" t="str">
        <f ca="1">+PreElaborazione!AV18</f>
        <v/>
      </c>
      <c r="AX124" s="266" t="str">
        <f ca="1">+PreElaborazione!AW18</f>
        <v>02</v>
      </c>
      <c r="AY124" s="266" t="str">
        <f ca="1">+PreElaborazione!AX18</f>
        <v>01</v>
      </c>
      <c r="AZ124" s="266" t="str">
        <f ca="1">+PreElaborazione!AY18</f>
        <v>MEC</v>
      </c>
      <c r="BA124" s="266" t="str">
        <f ca="1">+PreElaborazione!AZ18</f>
        <v>1/18,31</v>
      </c>
      <c r="BB124" s="266" t="str">
        <f ca="1">+PreElaborazione!BA18</f>
        <v xml:space="preserve">                  </v>
      </c>
      <c r="BC124" s="266" t="str">
        <f ca="1">+PreElaborazione!BB18</f>
        <v xml:space="preserve">ANT 80/80-16 45J POST 90/80-16 51J  </v>
      </c>
      <c r="BD124" s="266" t="str">
        <f ca="1">+PreElaborazione!BC18</f>
        <v>A</v>
      </c>
      <c r="BE124" s="277" t="str">
        <f ca="1">+IFERROR(_xlfn.CEILING.MATH(PreElaborazione!BD18*1),"")</f>
        <v/>
      </c>
      <c r="BF124" s="266" t="str">
        <f ca="1">+PreElaborazione!BE18</f>
        <v/>
      </c>
      <c r="BG124" s="266" t="str">
        <f ca="1">+PreElaborazione!BF18</f>
        <v>04500</v>
      </c>
      <c r="BH124" s="266" t="str">
        <f ca="1">+PreElaborazione!BG18</f>
        <v xml:space="preserve"> </v>
      </c>
      <c r="BI124" s="266" t="str">
        <f ca="1">+PreElaborazione!BH18</f>
        <v/>
      </c>
      <c r="BJ124" s="266" t="str">
        <f ca="1">+PreElaborazione!BI18</f>
        <v xml:space="preserve"> </v>
      </c>
      <c r="BK124" s="266" t="str">
        <f ca="1">+PreElaborazione!BJ18</f>
        <v xml:space="preserve"> </v>
      </c>
      <c r="BL124" s="266" t="str">
        <f ca="1">+PreElaborazione!BK18</f>
        <v xml:space="preserve"> </v>
      </c>
      <c r="BM124" s="266" t="str">
        <f ca="1">+PreElaborazione!BL18</f>
        <v xml:space="preserve">L1 </v>
      </c>
      <c r="BN124" s="266" t="str">
        <f ca="1">+PreElaborazione!BM18</f>
        <v xml:space="preserve">   </v>
      </c>
      <c r="BO124" s="266" t="str">
        <f ca="1">+PreElaborazione!BN18</f>
        <v xml:space="preserve"> </v>
      </c>
      <c r="BP124" s="266" t="str">
        <f ca="1">+PreElaborazione!BO18</f>
        <v/>
      </c>
      <c r="BQ124" s="266" t="str">
        <f ca="1">+PreElaborazione!BP18</f>
        <v/>
      </c>
      <c r="BR124" s="266" t="str">
        <f ca="1">+PreElaborazione!BQ18</f>
        <v/>
      </c>
      <c r="BS124" s="266" t="str">
        <f ca="1">+PreElaborazione!BR18</f>
        <v xml:space="preserve">     </v>
      </c>
      <c r="BT124" s="266" t="str">
        <f ca="1">+PreElaborazione!BS18</f>
        <v xml:space="preserve">     </v>
      </c>
      <c r="BU124" s="277" t="str">
        <f ca="1">+IF(PreElaborazione!BT18="","",IF(LEFT(BM124,1)="L",_xlfn.CEILING.MATH(PreElaborazione!BT18*1/10),LEFT(PreElaborazione!BT18,3)*1&amp;","&amp;RIGHT(PreElaborazione!BT18,1)))</f>
        <v/>
      </c>
      <c r="BV124" s="266" t="str">
        <f ca="1">+PreElaborazione!BU18</f>
        <v xml:space="preserve">   </v>
      </c>
      <c r="BW124" s="266" t="str">
        <f ca="1">+PreElaborazione!BV18</f>
        <v xml:space="preserve">                                    </v>
      </c>
      <c r="BX124" s="266" t="str">
        <f ca="1">+PreElaborazione!BW18</f>
        <v xml:space="preserve">                                    </v>
      </c>
      <c r="BY124" s="266" t="str">
        <f ca="1">+PreElaborazione!BX18</f>
        <v xml:space="preserve">  </v>
      </c>
      <c r="BZ124" s="266" t="str">
        <f ca="1">+PreElaborazione!BY18</f>
        <v/>
      </c>
      <c r="CA124" s="266" t="str">
        <f ca="1">+PreElaborazione!BZ18</f>
        <v xml:space="preserve">                                           </v>
      </c>
      <c r="CB124" s="266" t="str">
        <f ca="1">+PreElaborazione!CA18</f>
        <v>CAT. INTERNAZIONALE COMPLETA L1e-B</v>
      </c>
      <c r="CC124" s="266" t="str">
        <f ca="1">+PreElaborazione!CB18</f>
        <v>AUTONOMIA 95 KM</v>
      </c>
      <c r="CD124" s="266" t="str">
        <f ca="1">+PreElaborazione!CC18</f>
        <v>CONSUMO 45 kWh/km</v>
      </c>
      <c r="CE124" s="266" t="str">
        <f ca="1">+PreElaborazione!CD18</f>
        <v/>
      </c>
      <c r="CF124" s="266" t="str">
        <f ca="1">+PreElaborazione!CE18</f>
        <v/>
      </c>
      <c r="CG124" s="266" t="str">
        <f ca="1">+PreElaborazione!CF18</f>
        <v/>
      </c>
      <c r="CH124" s="266" t="str">
        <f ca="1">+PreElaborazione!CG18</f>
        <v/>
      </c>
      <c r="CI124" s="266" t="str">
        <f ca="1">+PreElaborazione!CH18</f>
        <v/>
      </c>
      <c r="CJ124" s="266" t="str">
        <f ca="1">+PreElaborazione!CI18</f>
        <v/>
      </c>
      <c r="CK124" s="266" t="str">
        <f ca="1">+PreElaborazione!CJ18</f>
        <v/>
      </c>
      <c r="CL124" s="266" t="str">
        <f ca="1">+PreElaborazione!CK18</f>
        <v/>
      </c>
      <c r="CM124" s="266" t="str">
        <f ca="1">+PreElaborazione!CL18</f>
        <v/>
      </c>
      <c r="CN124" s="266" t="str">
        <f ca="1">+PreElaborazione!CM18</f>
        <v/>
      </c>
      <c r="CO124" s="266" t="str">
        <f ca="1">+PreElaborazione!CN18</f>
        <v/>
      </c>
      <c r="CP124" s="266" t="str">
        <f ca="1">+PreElaborazione!CO18</f>
        <v/>
      </c>
      <c r="CQ124" s="266" t="str">
        <f ca="1">+PreElaborazione!CP18</f>
        <v/>
      </c>
      <c r="CR124" s="266" t="str">
        <f ca="1">+PreElaborazione!CQ18</f>
        <v/>
      </c>
      <c r="CS124" s="266" t="str">
        <f ca="1">+PreElaborazione!CR18</f>
        <v/>
      </c>
      <c r="CT124" s="266" t="str">
        <f ca="1">+PreElaborazione!CS18</f>
        <v/>
      </c>
      <c r="CU124" s="266" t="str">
        <f ca="1">+PreElaborazione!CT18</f>
        <v/>
      </c>
      <c r="CV124" s="266" t="str">
        <f ca="1">+PreElaborazione!CU18</f>
        <v/>
      </c>
      <c r="CW124" s="266" t="str">
        <f ca="1">+PreElaborazione!CV18</f>
        <v/>
      </c>
      <c r="CX124" s="266" t="str">
        <f ca="1">+PreElaborazione!CW18</f>
        <v/>
      </c>
      <c r="CY124" s="266" t="str">
        <f ca="1">+PreElaborazione!CX18</f>
        <v/>
      </c>
      <c r="CZ124" s="266" t="str">
        <f ca="1">+PreElaborazione!CY18</f>
        <v/>
      </c>
      <c r="DA124" s="266" t="str">
        <f ca="1">+PreElaborazione!CZ18</f>
        <v/>
      </c>
      <c r="DB124" s="266" t="str">
        <f ca="1">+PreElaborazione!DA18</f>
        <v/>
      </c>
      <c r="DC124" s="266" t="str">
        <f ca="1">+PreElaborazione!DB18</f>
        <v/>
      </c>
    </row>
    <row r="125" spans="1:108">
      <c r="A125" s="101">
        <f t="shared" ca="1" si="6"/>
        <v>11</v>
      </c>
      <c r="B125" s="276">
        <f>IF(B124+2=EDT!$U$1,B124+2,B124+1)</f>
        <v>12</v>
      </c>
      <c r="C125" s="266" t="str">
        <f ca="1">+PreElaborazione!B19</f>
        <v/>
      </c>
      <c r="D125" s="266" t="str">
        <f ca="1">+PreElaborazione!C19</f>
        <v xml:space="preserve">VJR </v>
      </c>
      <c r="E125" s="266" t="str">
        <f ca="1">+PreElaborazione!D19</f>
        <v>0013</v>
      </c>
      <c r="F125" s="266" t="str">
        <f ca="1">+PreElaborazione!E19</f>
        <v>RM</v>
      </c>
      <c r="G125" s="266" t="str">
        <f ca="1">+PreElaborazione!F19</f>
        <v>0012</v>
      </c>
      <c r="H125" s="266" t="str">
        <f ca="1">+PreElaborazione!G19</f>
        <v xml:space="preserve">A  </v>
      </c>
      <c r="I125" s="266" t="str">
        <f ca="1">+PreElaborazione!H19</f>
        <v>140322</v>
      </c>
      <c r="J125" s="266" t="str">
        <f ca="1">+PreElaborazione!I19</f>
        <v>E</v>
      </c>
      <c r="K125" s="266" t="str">
        <f ca="1">+PreElaborazione!J19</f>
        <v>OAZNM03EST19C</v>
      </c>
      <c r="L125" s="266" t="str">
        <f ca="1">+PreElaborazione!K19</f>
        <v>M</v>
      </c>
      <c r="M125" s="266" t="str">
        <f ca="1">+PreElaborazione!L19</f>
        <v>2202</v>
      </c>
      <c r="N125" s="266" t="str">
        <f ca="1">+PreElaborazione!M19</f>
        <v>E8*168/2013*00007*05</v>
      </c>
      <c r="O125" s="266" t="str">
        <f ca="1">+PreElaborazione!N19</f>
        <v>22022022</v>
      </c>
      <c r="P125" s="266" t="str">
        <f ca="1">+PreElaborazione!O19</f>
        <v>ASKOLL EVA S.P.A.</v>
      </c>
      <c r="Q125" s="266" t="str">
        <f ca="1">+PreElaborazione!P19</f>
        <v>01</v>
      </c>
      <c r="R125" s="266" t="str">
        <f ca="1">+PreElaborazione!Q19</f>
        <v>05</v>
      </c>
      <c r="S125" s="266" t="str">
        <f ca="1">+PreElaborazione!R19</f>
        <v>03</v>
      </c>
      <c r="T125" s="266" t="str">
        <f ca="1">+PreElaborazione!S19</f>
        <v>ASKOLL</v>
      </c>
      <c r="U125" s="266" t="str">
        <f ca="1">+PreElaborazione!T19</f>
        <v xml:space="preserve">                                        </v>
      </c>
      <c r="V125" s="266" t="str">
        <f ca="1">+PreElaborazione!U19</f>
        <v>M0</v>
      </c>
      <c r="W125" s="266" t="str">
        <f ca="1">+PreElaborazione!V19</f>
        <v>EME201</v>
      </c>
      <c r="X125" s="266" t="str">
        <f ca="1">+PreElaborazione!W19</f>
        <v/>
      </c>
      <c r="Y125" s="266" t="str">
        <f ca="1">+PreElaborazione!X19</f>
        <v/>
      </c>
      <c r="Z125" s="266" t="str">
        <f ca="1">+PreElaborazione!Y19</f>
        <v/>
      </c>
      <c r="AA125" s="266" t="str">
        <f ca="1">+PreElaborazione!Z19</f>
        <v>ELE</v>
      </c>
      <c r="AB125" s="266" t="str">
        <f ca="1">+PreElaborazione!AA19</f>
        <v/>
      </c>
      <c r="AC125" s="266" t="str">
        <f ca="1">+PreElaborazione!AB19</f>
        <v/>
      </c>
      <c r="AD125" s="277" t="str">
        <f ca="1">+IF(PreElaborazione!AC19="","",LEFT(PreElaborazione!AC19,5)*1&amp;","&amp;RIGHT(PreElaborazione!AC19,1))</f>
        <v/>
      </c>
      <c r="AE125" s="286" t="str">
        <f ca="1">+IFERROR(
LEFT(PreElaborazione!AD19,3)*1&amp;
","
&amp;(IF(LEFT(BM125,1)="L",MID(PreElaborazione!AD19,4,1),RIGHT(PreElaborazione!AD19,2))),"")</f>
        <v>2,7</v>
      </c>
      <c r="AF125" s="266" t="str">
        <f ca="1">+PreElaborazione!AE19</f>
        <v>I</v>
      </c>
      <c r="AG125" s="266" t="str">
        <f ca="1">+PreElaborazione!AF19</f>
        <v/>
      </c>
      <c r="AH125" s="266" t="str">
        <f ca="1">+PreElaborazione!AG19</f>
        <v/>
      </c>
      <c r="AI125" s="266" t="str">
        <f ca="1">+PreElaborazione!AH19</f>
        <v>1</v>
      </c>
      <c r="AJ125" s="266" t="str">
        <f ca="1">+PreElaborazione!AI19</f>
        <v>002</v>
      </c>
      <c r="AK125" s="266" t="str">
        <f ca="1">+PreElaborazione!AJ19</f>
        <v>01830</v>
      </c>
      <c r="AL125" s="266" t="str">
        <f ca="1">+PreElaborazione!AK19</f>
        <v>0726</v>
      </c>
      <c r="AM125" s="266" t="str">
        <f ca="1">+PreElaborazione!AL19</f>
        <v/>
      </c>
      <c r="AN125" s="266" t="str">
        <f ca="1">+PreElaborazione!AM19</f>
        <v/>
      </c>
      <c r="AO125" s="266" t="str">
        <f ca="1">+PreElaborazione!AN19</f>
        <v>1245</v>
      </c>
      <c r="AP125" s="266" t="str">
        <f ca="1">+PreElaborazione!AO19</f>
        <v/>
      </c>
      <c r="AQ125" s="266" t="str">
        <f ca="1">+PreElaborazione!AP19</f>
        <v/>
      </c>
      <c r="AR125" s="266" t="str">
        <f ca="1">+PreElaborazione!AQ19</f>
        <v/>
      </c>
      <c r="AS125" s="266" t="str">
        <f ca="1">+PreElaborazione!AR19</f>
        <v/>
      </c>
      <c r="AT125" s="266" t="str">
        <f ca="1">+PreElaborazione!AS19</f>
        <v/>
      </c>
      <c r="AU125" s="266" t="str">
        <f ca="1">+PreElaborazione!AT19</f>
        <v>000167</v>
      </c>
      <c r="AV125" s="266" t="str">
        <f ca="1">+PreElaborazione!AU19</f>
        <v>000260</v>
      </c>
      <c r="AW125" s="266" t="str">
        <f ca="1">+PreElaborazione!AV19</f>
        <v/>
      </c>
      <c r="AX125" s="266" t="str">
        <f ca="1">+PreElaborazione!AW19</f>
        <v>02</v>
      </c>
      <c r="AY125" s="266" t="str">
        <f ca="1">+PreElaborazione!AX19</f>
        <v>01</v>
      </c>
      <c r="AZ125" s="266" t="str">
        <f ca="1">+PreElaborazione!AY19</f>
        <v>MEC</v>
      </c>
      <c r="BA125" s="266" t="str">
        <f ca="1">+PreElaborazione!AZ19</f>
        <v>1/18,31</v>
      </c>
      <c r="BB125" s="266" t="str">
        <f ca="1">+PreElaborazione!BA19</f>
        <v xml:space="preserve">                  </v>
      </c>
      <c r="BC125" s="266" t="str">
        <f ca="1">+PreElaborazione!BB19</f>
        <v xml:space="preserve">ANT 80/80-16 45J POST 90/80-16 51J  </v>
      </c>
      <c r="BD125" s="266" t="str">
        <f ca="1">+PreElaborazione!BC19</f>
        <v>I</v>
      </c>
      <c r="BE125" s="277" t="str">
        <f ca="1">+IFERROR(_xlfn.CEILING.MATH(PreElaborazione!BD19*1),"")</f>
        <v/>
      </c>
      <c r="BF125" s="266" t="str">
        <f ca="1">+PreElaborazione!BE19</f>
        <v/>
      </c>
      <c r="BG125" s="266" t="str">
        <f ca="1">+PreElaborazione!BF19</f>
        <v>04500</v>
      </c>
      <c r="BH125" s="266" t="str">
        <f ca="1">+PreElaborazione!BG19</f>
        <v xml:space="preserve"> </v>
      </c>
      <c r="BI125" s="266" t="str">
        <f ca="1">+PreElaborazione!BH19</f>
        <v/>
      </c>
      <c r="BJ125" s="266" t="str">
        <f ca="1">+PreElaborazione!BI19</f>
        <v xml:space="preserve"> </v>
      </c>
      <c r="BK125" s="266" t="str">
        <f ca="1">+PreElaborazione!BJ19</f>
        <v xml:space="preserve"> </v>
      </c>
      <c r="BL125" s="266" t="str">
        <f ca="1">+PreElaborazione!BK19</f>
        <v xml:space="preserve"> </v>
      </c>
      <c r="BM125" s="266" t="str">
        <f ca="1">+PreElaborazione!BL19</f>
        <v xml:space="preserve">L1 </v>
      </c>
      <c r="BN125" s="266" t="str">
        <f ca="1">+PreElaborazione!BM19</f>
        <v xml:space="preserve">   </v>
      </c>
      <c r="BO125" s="266" t="str">
        <f ca="1">+PreElaborazione!BN19</f>
        <v xml:space="preserve"> </v>
      </c>
      <c r="BP125" s="266" t="str">
        <f ca="1">+PreElaborazione!BO19</f>
        <v/>
      </c>
      <c r="BQ125" s="266" t="str">
        <f ca="1">+PreElaborazione!BP19</f>
        <v/>
      </c>
      <c r="BR125" s="266" t="str">
        <f ca="1">+PreElaborazione!BQ19</f>
        <v/>
      </c>
      <c r="BS125" s="266" t="str">
        <f ca="1">+PreElaborazione!BR19</f>
        <v xml:space="preserve">     </v>
      </c>
      <c r="BT125" s="266" t="str">
        <f ca="1">+PreElaborazione!BS19</f>
        <v xml:space="preserve">     </v>
      </c>
      <c r="BU125" s="277" t="str">
        <f ca="1">+IF(PreElaborazione!BT19="","",IF(LEFT(BM125,1)="L",_xlfn.CEILING.MATH(PreElaborazione!BT19*1/10),LEFT(PreElaborazione!BT19,3)*1&amp;","&amp;RIGHT(PreElaborazione!BT19,1)))</f>
        <v/>
      </c>
      <c r="BV125" s="266" t="str">
        <f ca="1">+PreElaborazione!BU19</f>
        <v xml:space="preserve">   </v>
      </c>
      <c r="BW125" s="266" t="str">
        <f ca="1">+PreElaborazione!BV19</f>
        <v xml:space="preserve">                                    </v>
      </c>
      <c r="BX125" s="266" t="str">
        <f ca="1">+PreElaborazione!BW19</f>
        <v xml:space="preserve">                                    </v>
      </c>
      <c r="BY125" s="266" t="str">
        <f ca="1">+PreElaborazione!BX19</f>
        <v xml:space="preserve">  </v>
      </c>
      <c r="BZ125" s="266" t="str">
        <f ca="1">+PreElaborazione!BY19</f>
        <v/>
      </c>
      <c r="CA125" s="266" t="str">
        <f ca="1">+PreElaborazione!BZ19</f>
        <v xml:space="preserve">                                           </v>
      </c>
      <c r="CB125" s="266" t="str">
        <f ca="1">+PreElaborazione!CA19</f>
        <v>CAT. INTERNAZIONALE COMPLETA L1e-B</v>
      </c>
      <c r="CC125" s="266" t="str">
        <f ca="1">+PreElaborazione!CB19</f>
        <v>LUNGHEZZA MAX CON ACCESSORI 2000mm</v>
      </c>
      <c r="CD125" s="266" t="str">
        <f ca="1">+PreElaborazione!CC19</f>
        <v>LARGHEZZA MAX CON ACCESSORI 800 mm</v>
      </c>
      <c r="CE125" s="266" t="str">
        <f ca="1">+PreElaborazione!CD19</f>
        <v>AUTONOMIA 87 KM</v>
      </c>
      <c r="CF125" s="266" t="str">
        <f ca="1">+PreElaborazione!CE19</f>
        <v>CONSUMO 44 kWh/km</v>
      </c>
      <c r="CG125" s="266" t="str">
        <f ca="1">+PreElaborazione!CF19</f>
        <v/>
      </c>
      <c r="CH125" s="266" t="str">
        <f ca="1">+PreElaborazione!CG19</f>
        <v/>
      </c>
      <c r="CI125" s="266" t="str">
        <f ca="1">+PreElaborazione!CH19</f>
        <v/>
      </c>
      <c r="CJ125" s="266" t="str">
        <f ca="1">+PreElaborazione!CI19</f>
        <v/>
      </c>
      <c r="CK125" s="266" t="str">
        <f ca="1">+PreElaborazione!CJ19</f>
        <v/>
      </c>
      <c r="CL125" s="266" t="str">
        <f ca="1">+PreElaborazione!CK19</f>
        <v/>
      </c>
      <c r="CM125" s="266" t="str">
        <f ca="1">+PreElaborazione!CL19</f>
        <v/>
      </c>
      <c r="CN125" s="266" t="str">
        <f ca="1">+PreElaborazione!CM19</f>
        <v/>
      </c>
      <c r="CO125" s="266" t="str">
        <f ca="1">+PreElaborazione!CN19</f>
        <v/>
      </c>
      <c r="CP125" s="266" t="str">
        <f ca="1">+PreElaborazione!CO19</f>
        <v/>
      </c>
      <c r="CQ125" s="266" t="str">
        <f ca="1">+PreElaborazione!CP19</f>
        <v/>
      </c>
      <c r="CR125" s="266" t="str">
        <f ca="1">+PreElaborazione!CQ19</f>
        <v/>
      </c>
      <c r="CS125" s="266" t="str">
        <f ca="1">+PreElaborazione!CR19</f>
        <v/>
      </c>
      <c r="CT125" s="266" t="str">
        <f ca="1">+PreElaborazione!CS19</f>
        <v/>
      </c>
      <c r="CU125" s="266" t="str">
        <f ca="1">+PreElaborazione!CT19</f>
        <v/>
      </c>
      <c r="CV125" s="266" t="str">
        <f ca="1">+PreElaborazione!CU19</f>
        <v/>
      </c>
      <c r="CW125" s="266" t="str">
        <f ca="1">+PreElaborazione!CV19</f>
        <v/>
      </c>
      <c r="CX125" s="266" t="str">
        <f ca="1">+PreElaborazione!CW19</f>
        <v/>
      </c>
      <c r="CY125" s="266" t="str">
        <f ca="1">+PreElaborazione!CX19</f>
        <v/>
      </c>
      <c r="CZ125" s="266" t="str">
        <f ca="1">+PreElaborazione!CY19</f>
        <v/>
      </c>
      <c r="DA125" s="266" t="str">
        <f ca="1">+PreElaborazione!CZ19</f>
        <v/>
      </c>
      <c r="DB125" s="266" t="str">
        <f ca="1">+PreElaborazione!DA19</f>
        <v/>
      </c>
      <c r="DC125" s="266" t="str">
        <f ca="1">+PreElaborazione!DB19</f>
        <v/>
      </c>
    </row>
    <row r="126" spans="1:108">
      <c r="A126" s="101">
        <f t="shared" ca="1" si="6"/>
        <v>11</v>
      </c>
      <c r="B126" s="276">
        <f>IF(B125+2=EDT!$U$1,B125+2,B125+1)</f>
        <v>13</v>
      </c>
      <c r="C126" s="266" t="str">
        <f ca="1">+PreElaborazione!B20</f>
        <v/>
      </c>
      <c r="D126" s="266" t="str">
        <f ca="1">+PreElaborazione!C20</f>
        <v/>
      </c>
      <c r="E126" s="266" t="str">
        <f ca="1">+PreElaborazione!D20</f>
        <v/>
      </c>
      <c r="F126" s="266" t="str">
        <f ca="1">+PreElaborazione!E20</f>
        <v/>
      </c>
      <c r="G126" s="266" t="str">
        <f ca="1">+PreElaborazione!F20</f>
        <v/>
      </c>
      <c r="H126" s="266" t="str">
        <f ca="1">+PreElaborazione!G20</f>
        <v/>
      </c>
      <c r="I126" s="266" t="str">
        <f ca="1">+PreElaborazione!H20</f>
        <v/>
      </c>
      <c r="J126" s="266" t="str">
        <f ca="1">+PreElaborazione!I20</f>
        <v/>
      </c>
      <c r="K126" s="266" t="str">
        <f ca="1">+PreElaborazione!J20</f>
        <v/>
      </c>
      <c r="L126" s="266" t="str">
        <f ca="1">+PreElaborazione!K20</f>
        <v/>
      </c>
      <c r="M126" s="266" t="str">
        <f ca="1">+PreElaborazione!L20</f>
        <v/>
      </c>
      <c r="N126" s="266" t="str">
        <f ca="1">+PreElaborazione!M20</f>
        <v/>
      </c>
      <c r="O126" s="266" t="str">
        <f ca="1">+PreElaborazione!N20</f>
        <v/>
      </c>
      <c r="P126" s="266" t="str">
        <f ca="1">+PreElaborazione!O20</f>
        <v/>
      </c>
      <c r="Q126" s="266" t="str">
        <f ca="1">+PreElaborazione!P20</f>
        <v/>
      </c>
      <c r="R126" s="266" t="str">
        <f ca="1">+PreElaborazione!Q20</f>
        <v/>
      </c>
      <c r="S126" s="266" t="str">
        <f ca="1">+PreElaborazione!R20</f>
        <v/>
      </c>
      <c r="T126" s="266" t="str">
        <f ca="1">+PreElaborazione!S20</f>
        <v/>
      </c>
      <c r="U126" s="266" t="str">
        <f ca="1">+PreElaborazione!T20</f>
        <v/>
      </c>
      <c r="V126" s="266" t="str">
        <f ca="1">+PreElaborazione!U20</f>
        <v/>
      </c>
      <c r="W126" s="266" t="str">
        <f ca="1">+PreElaborazione!V20</f>
        <v/>
      </c>
      <c r="X126" s="266" t="str">
        <f ca="1">+PreElaborazione!W20</f>
        <v/>
      </c>
      <c r="Y126" s="266" t="str">
        <f ca="1">+PreElaborazione!X20</f>
        <v/>
      </c>
      <c r="Z126" s="266" t="str">
        <f ca="1">+PreElaborazione!Y20</f>
        <v/>
      </c>
      <c r="AA126" s="266" t="str">
        <f ca="1">+PreElaborazione!Z20</f>
        <v/>
      </c>
      <c r="AB126" s="266" t="str">
        <f ca="1">+PreElaborazione!AA20</f>
        <v/>
      </c>
      <c r="AC126" s="266" t="str">
        <f ca="1">+PreElaborazione!AB20</f>
        <v/>
      </c>
      <c r="AD126" s="277" t="str">
        <f ca="1">+IF(PreElaborazione!AC20="","",LEFT(PreElaborazione!AC20,5)*1&amp;","&amp;RIGHT(PreElaborazione!AC20,1))</f>
        <v/>
      </c>
      <c r="AE126" s="286" t="str">
        <f ca="1">+IFERROR(
LEFT(PreElaborazione!AD20,3)*1&amp;
","
&amp;(IF(LEFT(BM126,1)="L",MID(PreElaborazione!AD20,4,1),RIGHT(PreElaborazione!AD20,2))),"")</f>
        <v/>
      </c>
      <c r="AF126" s="266" t="str">
        <f ca="1">+PreElaborazione!AE20</f>
        <v/>
      </c>
      <c r="AG126" s="266" t="str">
        <f ca="1">+PreElaborazione!AF20</f>
        <v/>
      </c>
      <c r="AH126" s="266" t="str">
        <f ca="1">+PreElaborazione!AG20</f>
        <v/>
      </c>
      <c r="AI126" s="266" t="str">
        <f ca="1">+PreElaborazione!AH20</f>
        <v/>
      </c>
      <c r="AJ126" s="266" t="str">
        <f ca="1">+PreElaborazione!AI20</f>
        <v/>
      </c>
      <c r="AK126" s="266" t="str">
        <f ca="1">+PreElaborazione!AJ20</f>
        <v/>
      </c>
      <c r="AL126" s="266" t="str">
        <f ca="1">+PreElaborazione!AK20</f>
        <v/>
      </c>
      <c r="AM126" s="266" t="str">
        <f ca="1">+PreElaborazione!AL20</f>
        <v/>
      </c>
      <c r="AN126" s="266" t="str">
        <f ca="1">+PreElaborazione!AM20</f>
        <v/>
      </c>
      <c r="AO126" s="266" t="str">
        <f ca="1">+PreElaborazione!AN20</f>
        <v/>
      </c>
      <c r="AP126" s="266" t="str">
        <f ca="1">+PreElaborazione!AO20</f>
        <v/>
      </c>
      <c r="AQ126" s="266" t="str">
        <f ca="1">+PreElaborazione!AP20</f>
        <v/>
      </c>
      <c r="AR126" s="266" t="str">
        <f ca="1">+PreElaborazione!AQ20</f>
        <v/>
      </c>
      <c r="AS126" s="266" t="str">
        <f ca="1">+PreElaborazione!AR20</f>
        <v/>
      </c>
      <c r="AT126" s="266" t="str">
        <f ca="1">+PreElaborazione!AS20</f>
        <v/>
      </c>
      <c r="AU126" s="266" t="str">
        <f ca="1">+PreElaborazione!AT20</f>
        <v/>
      </c>
      <c r="AV126" s="266" t="str">
        <f ca="1">+PreElaborazione!AU20</f>
        <v/>
      </c>
      <c r="AW126" s="266" t="str">
        <f ca="1">+PreElaborazione!AV20</f>
        <v/>
      </c>
      <c r="AX126" s="266" t="str">
        <f ca="1">+PreElaborazione!AW20</f>
        <v/>
      </c>
      <c r="AY126" s="266" t="str">
        <f ca="1">+PreElaborazione!AX20</f>
        <v/>
      </c>
      <c r="AZ126" s="266" t="str">
        <f ca="1">+PreElaborazione!AY20</f>
        <v/>
      </c>
      <c r="BA126" s="266" t="str">
        <f ca="1">+PreElaborazione!AZ20</f>
        <v/>
      </c>
      <c r="BB126" s="266" t="str">
        <f ca="1">+PreElaborazione!BA20</f>
        <v/>
      </c>
      <c r="BC126" s="266" t="str">
        <f ca="1">+PreElaborazione!BB20</f>
        <v/>
      </c>
      <c r="BD126" s="266" t="str">
        <f ca="1">+PreElaborazione!BC20</f>
        <v/>
      </c>
      <c r="BE126" s="277" t="str">
        <f ca="1">+IFERROR(_xlfn.CEILING.MATH(PreElaborazione!BD20*1),"")</f>
        <v/>
      </c>
      <c r="BF126" s="266" t="str">
        <f ca="1">+PreElaborazione!BE20</f>
        <v/>
      </c>
      <c r="BG126" s="266" t="str">
        <f ca="1">+PreElaborazione!BF20</f>
        <v/>
      </c>
      <c r="BH126" s="266" t="str">
        <f ca="1">+PreElaborazione!BG20</f>
        <v/>
      </c>
      <c r="BI126" s="266" t="str">
        <f ca="1">+PreElaborazione!BH20</f>
        <v/>
      </c>
      <c r="BJ126" s="266" t="str">
        <f ca="1">+PreElaborazione!BI20</f>
        <v/>
      </c>
      <c r="BK126" s="266" t="str">
        <f ca="1">+PreElaborazione!BJ20</f>
        <v/>
      </c>
      <c r="BL126" s="266" t="str">
        <f ca="1">+PreElaborazione!BK20</f>
        <v/>
      </c>
      <c r="BM126" s="266" t="str">
        <f ca="1">+PreElaborazione!BL20</f>
        <v/>
      </c>
      <c r="BN126" s="266" t="str">
        <f ca="1">+PreElaborazione!BM20</f>
        <v/>
      </c>
      <c r="BO126" s="266" t="str">
        <f ca="1">+PreElaborazione!BN20</f>
        <v/>
      </c>
      <c r="BP126" s="266" t="str">
        <f ca="1">+PreElaborazione!BO20</f>
        <v/>
      </c>
      <c r="BQ126" s="266" t="str">
        <f ca="1">+PreElaborazione!BP20</f>
        <v/>
      </c>
      <c r="BR126" s="266" t="str">
        <f ca="1">+PreElaborazione!BQ20</f>
        <v/>
      </c>
      <c r="BS126" s="266" t="str">
        <f ca="1">+PreElaborazione!BR20</f>
        <v/>
      </c>
      <c r="BT126" s="266" t="str">
        <f ca="1">+PreElaborazione!BS20</f>
        <v/>
      </c>
      <c r="BU126" s="277" t="str">
        <f ca="1">+IF(PreElaborazione!BT20="","",IF(LEFT(BM126,1)="L",_xlfn.CEILING.MATH(PreElaborazione!BT20*1/10),LEFT(PreElaborazione!BT20,3)*1&amp;","&amp;RIGHT(PreElaborazione!BT20,1)))</f>
        <v/>
      </c>
      <c r="BV126" s="266" t="str">
        <f ca="1">+PreElaborazione!BU20</f>
        <v/>
      </c>
      <c r="BW126" s="266" t="str">
        <f ca="1">+PreElaborazione!BV20</f>
        <v/>
      </c>
      <c r="BX126" s="266" t="str">
        <f ca="1">+PreElaborazione!BW20</f>
        <v/>
      </c>
      <c r="BY126" s="266" t="str">
        <f ca="1">+PreElaborazione!BX20</f>
        <v/>
      </c>
      <c r="BZ126" s="266" t="str">
        <f ca="1">+PreElaborazione!BY20</f>
        <v/>
      </c>
      <c r="CA126" s="266" t="str">
        <f ca="1">+PreElaborazione!BZ20</f>
        <v/>
      </c>
      <c r="CB126" s="266" t="str">
        <f ca="1">+PreElaborazione!CA20</f>
        <v/>
      </c>
      <c r="CC126" s="266" t="str">
        <f ca="1">+PreElaborazione!CB20</f>
        <v/>
      </c>
      <c r="CD126" s="266" t="str">
        <f ca="1">+PreElaborazione!CC20</f>
        <v/>
      </c>
      <c r="CE126" s="266" t="str">
        <f ca="1">+PreElaborazione!CD20</f>
        <v/>
      </c>
      <c r="CF126" s="266" t="str">
        <f ca="1">+PreElaborazione!CE20</f>
        <v/>
      </c>
      <c r="CG126" s="266" t="str">
        <f ca="1">+PreElaborazione!CF20</f>
        <v/>
      </c>
      <c r="CH126" s="266" t="str">
        <f ca="1">+PreElaborazione!CG20</f>
        <v/>
      </c>
      <c r="CI126" s="266" t="str">
        <f ca="1">+PreElaborazione!CH20</f>
        <v/>
      </c>
      <c r="CJ126" s="266" t="str">
        <f ca="1">+PreElaborazione!CI20</f>
        <v/>
      </c>
      <c r="CK126" s="266" t="str">
        <f ca="1">+PreElaborazione!CJ20</f>
        <v/>
      </c>
      <c r="CL126" s="266" t="str">
        <f ca="1">+PreElaborazione!CK20</f>
        <v/>
      </c>
      <c r="CM126" s="266" t="str">
        <f ca="1">+PreElaborazione!CL20</f>
        <v/>
      </c>
      <c r="CN126" s="266" t="str">
        <f ca="1">+PreElaborazione!CM20</f>
        <v/>
      </c>
      <c r="CO126" s="266" t="str">
        <f ca="1">+PreElaborazione!CN20</f>
        <v/>
      </c>
      <c r="CP126" s="266" t="str">
        <f ca="1">+PreElaborazione!CO20</f>
        <v/>
      </c>
      <c r="CQ126" s="266" t="str">
        <f ca="1">+PreElaborazione!CP20</f>
        <v/>
      </c>
      <c r="CR126" s="266" t="str">
        <f ca="1">+PreElaborazione!CQ20</f>
        <v/>
      </c>
      <c r="CS126" s="266" t="str">
        <f ca="1">+PreElaborazione!CR20</f>
        <v/>
      </c>
      <c r="CT126" s="266" t="str">
        <f ca="1">+PreElaborazione!CS20</f>
        <v/>
      </c>
      <c r="CU126" s="266" t="str">
        <f ca="1">+PreElaborazione!CT20</f>
        <v/>
      </c>
      <c r="CV126" s="266" t="str">
        <f ca="1">+PreElaborazione!CU20</f>
        <v/>
      </c>
      <c r="CW126" s="266" t="str">
        <f ca="1">+PreElaborazione!CV20</f>
        <v/>
      </c>
      <c r="CX126" s="266" t="str">
        <f ca="1">+PreElaborazione!CW20</f>
        <v/>
      </c>
      <c r="CY126" s="266" t="str">
        <f ca="1">+PreElaborazione!CX20</f>
        <v/>
      </c>
      <c r="CZ126" s="266" t="str">
        <f ca="1">+PreElaborazione!CY20</f>
        <v/>
      </c>
      <c r="DA126" s="266" t="str">
        <f ca="1">+PreElaborazione!CZ20</f>
        <v/>
      </c>
      <c r="DB126" s="266" t="str">
        <f ca="1">+PreElaborazione!DA20</f>
        <v/>
      </c>
      <c r="DC126" s="266" t="str">
        <f ca="1">+PreElaborazione!DB20</f>
        <v/>
      </c>
    </row>
    <row r="127" spans="1:108">
      <c r="A127" s="101">
        <f t="shared" ca="1" si="6"/>
        <v>11</v>
      </c>
      <c r="B127" s="276">
        <f>IF(B126+2=EDT!$U$1,B126+2,B126+1)</f>
        <v>14</v>
      </c>
      <c r="C127" s="266" t="str">
        <f ca="1">+PreElaborazione!B21</f>
        <v/>
      </c>
      <c r="D127" s="266" t="str">
        <f ca="1">+PreElaborazione!C21</f>
        <v/>
      </c>
      <c r="E127" s="266" t="str">
        <f ca="1">+PreElaborazione!D21</f>
        <v/>
      </c>
      <c r="F127" s="266" t="str">
        <f ca="1">+PreElaborazione!E21</f>
        <v/>
      </c>
      <c r="G127" s="266" t="str">
        <f ca="1">+PreElaborazione!F21</f>
        <v/>
      </c>
      <c r="H127" s="266" t="str">
        <f ca="1">+PreElaborazione!G21</f>
        <v/>
      </c>
      <c r="I127" s="266" t="str">
        <f ca="1">+PreElaborazione!H21</f>
        <v/>
      </c>
      <c r="J127" s="266" t="str">
        <f ca="1">+PreElaborazione!I21</f>
        <v/>
      </c>
      <c r="K127" s="266" t="str">
        <f ca="1">+PreElaborazione!J21</f>
        <v/>
      </c>
      <c r="L127" s="266" t="str">
        <f ca="1">+PreElaborazione!K21</f>
        <v/>
      </c>
      <c r="M127" s="266" t="str">
        <f ca="1">+PreElaborazione!L21</f>
        <v/>
      </c>
      <c r="N127" s="266" t="str">
        <f ca="1">+PreElaborazione!M21</f>
        <v/>
      </c>
      <c r="O127" s="266" t="str">
        <f ca="1">+PreElaborazione!N21</f>
        <v/>
      </c>
      <c r="P127" s="266" t="str">
        <f ca="1">+PreElaborazione!O21</f>
        <v/>
      </c>
      <c r="Q127" s="266" t="str">
        <f ca="1">+PreElaborazione!P21</f>
        <v/>
      </c>
      <c r="R127" s="266" t="str">
        <f ca="1">+PreElaborazione!Q21</f>
        <v/>
      </c>
      <c r="S127" s="266" t="str">
        <f ca="1">+PreElaborazione!R21</f>
        <v/>
      </c>
      <c r="T127" s="266" t="str">
        <f ca="1">+PreElaborazione!S21</f>
        <v/>
      </c>
      <c r="U127" s="266" t="str">
        <f ca="1">+PreElaborazione!T21</f>
        <v/>
      </c>
      <c r="V127" s="266" t="str">
        <f ca="1">+PreElaborazione!U21</f>
        <v/>
      </c>
      <c r="W127" s="266" t="str">
        <f ca="1">+PreElaborazione!V21</f>
        <v/>
      </c>
      <c r="X127" s="266" t="str">
        <f ca="1">+PreElaborazione!W21</f>
        <v/>
      </c>
      <c r="Y127" s="266" t="str">
        <f ca="1">+PreElaborazione!X21</f>
        <v/>
      </c>
      <c r="Z127" s="266" t="str">
        <f ca="1">+PreElaborazione!Y21</f>
        <v/>
      </c>
      <c r="AA127" s="266" t="str">
        <f ca="1">+PreElaborazione!Z21</f>
        <v/>
      </c>
      <c r="AB127" s="266" t="str">
        <f ca="1">+PreElaborazione!AA21</f>
        <v/>
      </c>
      <c r="AC127" s="266" t="str">
        <f ca="1">+PreElaborazione!AB21</f>
        <v/>
      </c>
      <c r="AD127" s="277" t="str">
        <f ca="1">+IF(PreElaborazione!AC21="","",LEFT(PreElaborazione!AC21,5)*1&amp;","&amp;RIGHT(PreElaborazione!AC21,1))</f>
        <v/>
      </c>
      <c r="AE127" s="286" t="str">
        <f ca="1">+IFERROR(
LEFT(PreElaborazione!AD21,3)*1&amp;
","
&amp;(IF(LEFT(BM127,1)="L",MID(PreElaborazione!AD21,4,1),RIGHT(PreElaborazione!AD21,2))),"")</f>
        <v/>
      </c>
      <c r="AF127" s="266" t="str">
        <f ca="1">+PreElaborazione!AE21</f>
        <v/>
      </c>
      <c r="AG127" s="266" t="str">
        <f ca="1">+PreElaborazione!AF21</f>
        <v/>
      </c>
      <c r="AH127" s="266" t="str">
        <f ca="1">+PreElaborazione!AG21</f>
        <v/>
      </c>
      <c r="AI127" s="266" t="str">
        <f ca="1">+PreElaborazione!AH21</f>
        <v/>
      </c>
      <c r="AJ127" s="266" t="str">
        <f ca="1">+PreElaborazione!AI21</f>
        <v/>
      </c>
      <c r="AK127" s="266" t="str">
        <f ca="1">+PreElaborazione!AJ21</f>
        <v/>
      </c>
      <c r="AL127" s="266" t="str">
        <f ca="1">+PreElaborazione!AK21</f>
        <v/>
      </c>
      <c r="AM127" s="266" t="str">
        <f ca="1">+PreElaborazione!AL21</f>
        <v/>
      </c>
      <c r="AN127" s="266" t="str">
        <f ca="1">+PreElaborazione!AM21</f>
        <v/>
      </c>
      <c r="AO127" s="266" t="str">
        <f ca="1">+PreElaborazione!AN21</f>
        <v/>
      </c>
      <c r="AP127" s="266" t="str">
        <f ca="1">+PreElaborazione!AO21</f>
        <v/>
      </c>
      <c r="AQ127" s="266" t="str">
        <f ca="1">+PreElaborazione!AP21</f>
        <v/>
      </c>
      <c r="AR127" s="266" t="str">
        <f ca="1">+PreElaborazione!AQ21</f>
        <v/>
      </c>
      <c r="AS127" s="266" t="str">
        <f ca="1">+PreElaborazione!AR21</f>
        <v/>
      </c>
      <c r="AT127" s="266" t="str">
        <f ca="1">+PreElaborazione!AS21</f>
        <v/>
      </c>
      <c r="AU127" s="266" t="str">
        <f ca="1">+PreElaborazione!AT21</f>
        <v/>
      </c>
      <c r="AV127" s="266" t="str">
        <f ca="1">+PreElaborazione!AU21</f>
        <v/>
      </c>
      <c r="AW127" s="266" t="str">
        <f ca="1">+PreElaborazione!AV21</f>
        <v/>
      </c>
      <c r="AX127" s="266" t="str">
        <f ca="1">+PreElaborazione!AW21</f>
        <v/>
      </c>
      <c r="AY127" s="266" t="str">
        <f ca="1">+PreElaborazione!AX21</f>
        <v/>
      </c>
      <c r="AZ127" s="266" t="str">
        <f ca="1">+PreElaborazione!AY21</f>
        <v/>
      </c>
      <c r="BA127" s="266" t="str">
        <f ca="1">+PreElaborazione!AZ21</f>
        <v/>
      </c>
      <c r="BB127" s="266" t="str">
        <f ca="1">+PreElaborazione!BA21</f>
        <v/>
      </c>
      <c r="BC127" s="266" t="str">
        <f ca="1">+PreElaborazione!BB21</f>
        <v/>
      </c>
      <c r="BD127" s="266" t="str">
        <f ca="1">+PreElaborazione!BC21</f>
        <v/>
      </c>
      <c r="BE127" s="277" t="str">
        <f ca="1">+IFERROR(_xlfn.CEILING.MATH(PreElaborazione!BD21*1),"")</f>
        <v/>
      </c>
      <c r="BF127" s="266" t="str">
        <f ca="1">+PreElaborazione!BE21</f>
        <v/>
      </c>
      <c r="BG127" s="266" t="str">
        <f ca="1">+PreElaborazione!BF21</f>
        <v/>
      </c>
      <c r="BH127" s="266" t="str">
        <f ca="1">+PreElaborazione!BG21</f>
        <v/>
      </c>
      <c r="BI127" s="266" t="str">
        <f ca="1">+PreElaborazione!BH21</f>
        <v/>
      </c>
      <c r="BJ127" s="266" t="str">
        <f ca="1">+PreElaborazione!BI21</f>
        <v/>
      </c>
      <c r="BK127" s="266" t="str">
        <f ca="1">+PreElaborazione!BJ21</f>
        <v/>
      </c>
      <c r="BL127" s="266" t="str">
        <f ca="1">+PreElaborazione!BK21</f>
        <v/>
      </c>
      <c r="BM127" s="266" t="str">
        <f ca="1">+PreElaborazione!BL21</f>
        <v/>
      </c>
      <c r="BN127" s="266" t="str">
        <f ca="1">+PreElaborazione!BM21</f>
        <v/>
      </c>
      <c r="BO127" s="266" t="str">
        <f ca="1">+PreElaborazione!BN21</f>
        <v/>
      </c>
      <c r="BP127" s="266" t="str">
        <f ca="1">+PreElaborazione!BO21</f>
        <v/>
      </c>
      <c r="BQ127" s="266" t="str">
        <f ca="1">+PreElaborazione!BP21</f>
        <v/>
      </c>
      <c r="BR127" s="266" t="str">
        <f ca="1">+PreElaborazione!BQ21</f>
        <v/>
      </c>
      <c r="BS127" s="266" t="str">
        <f ca="1">+PreElaborazione!BR21</f>
        <v/>
      </c>
      <c r="BT127" s="266" t="str">
        <f ca="1">+PreElaborazione!BS21</f>
        <v/>
      </c>
      <c r="BU127" s="277" t="str">
        <f ca="1">+IF(PreElaborazione!BT21="","",IF(LEFT(BM127,1)="L",_xlfn.CEILING.MATH(PreElaborazione!BT21*1/10),LEFT(PreElaborazione!BT21,3)*1&amp;","&amp;RIGHT(PreElaborazione!BT21,1)))</f>
        <v/>
      </c>
      <c r="BV127" s="266" t="str">
        <f ca="1">+PreElaborazione!BU21</f>
        <v/>
      </c>
      <c r="BW127" s="266" t="str">
        <f ca="1">+PreElaborazione!BV21</f>
        <v/>
      </c>
      <c r="BX127" s="266" t="str">
        <f ca="1">+PreElaborazione!BW21</f>
        <v/>
      </c>
      <c r="BY127" s="266" t="str">
        <f ca="1">+PreElaborazione!BX21</f>
        <v/>
      </c>
      <c r="BZ127" s="266" t="str">
        <f ca="1">+PreElaborazione!BY21</f>
        <v/>
      </c>
      <c r="CA127" s="266" t="str">
        <f ca="1">+PreElaborazione!BZ21</f>
        <v/>
      </c>
      <c r="CB127" s="266" t="str">
        <f ca="1">+PreElaborazione!CA21</f>
        <v/>
      </c>
      <c r="CC127" s="266" t="str">
        <f ca="1">+PreElaborazione!CB21</f>
        <v/>
      </c>
      <c r="CD127" s="266" t="str">
        <f ca="1">+PreElaborazione!CC21</f>
        <v/>
      </c>
      <c r="CE127" s="266" t="str">
        <f ca="1">+PreElaborazione!CD21</f>
        <v/>
      </c>
      <c r="CF127" s="266" t="str">
        <f ca="1">+PreElaborazione!CE21</f>
        <v/>
      </c>
      <c r="CG127" s="266" t="str">
        <f ca="1">+PreElaborazione!CF21</f>
        <v/>
      </c>
      <c r="CH127" s="266" t="str">
        <f ca="1">+PreElaborazione!CG21</f>
        <v/>
      </c>
      <c r="CI127" s="266" t="str">
        <f ca="1">+PreElaborazione!CH21</f>
        <v/>
      </c>
      <c r="CJ127" s="266" t="str">
        <f ca="1">+PreElaborazione!CI21</f>
        <v/>
      </c>
      <c r="CK127" s="266" t="str">
        <f ca="1">+PreElaborazione!CJ21</f>
        <v/>
      </c>
      <c r="CL127" s="266" t="str">
        <f ca="1">+PreElaborazione!CK21</f>
        <v/>
      </c>
      <c r="CM127" s="266" t="str">
        <f ca="1">+PreElaborazione!CL21</f>
        <v/>
      </c>
      <c r="CN127" s="266" t="str">
        <f ca="1">+PreElaborazione!CM21</f>
        <v/>
      </c>
      <c r="CO127" s="266" t="str">
        <f ca="1">+PreElaborazione!CN21</f>
        <v/>
      </c>
      <c r="CP127" s="266" t="str">
        <f ca="1">+PreElaborazione!CO21</f>
        <v/>
      </c>
      <c r="CQ127" s="266" t="str">
        <f ca="1">+PreElaborazione!CP21</f>
        <v/>
      </c>
      <c r="CR127" s="266" t="str">
        <f ca="1">+PreElaborazione!CQ21</f>
        <v/>
      </c>
      <c r="CS127" s="266" t="str">
        <f ca="1">+PreElaborazione!CR21</f>
        <v/>
      </c>
      <c r="CT127" s="266" t="str">
        <f ca="1">+PreElaborazione!CS21</f>
        <v/>
      </c>
      <c r="CU127" s="266" t="str">
        <f ca="1">+PreElaborazione!CT21</f>
        <v/>
      </c>
      <c r="CV127" s="266" t="str">
        <f ca="1">+PreElaborazione!CU21</f>
        <v/>
      </c>
      <c r="CW127" s="266" t="str">
        <f ca="1">+PreElaborazione!CV21</f>
        <v/>
      </c>
      <c r="CX127" s="266" t="str">
        <f ca="1">+PreElaborazione!CW21</f>
        <v/>
      </c>
      <c r="CY127" s="266" t="str">
        <f ca="1">+PreElaborazione!CX21</f>
        <v/>
      </c>
      <c r="CZ127" s="266" t="str">
        <f ca="1">+PreElaborazione!CY21</f>
        <v/>
      </c>
      <c r="DA127" s="266" t="str">
        <f ca="1">+PreElaborazione!CZ21</f>
        <v/>
      </c>
      <c r="DB127" s="266" t="str">
        <f ca="1">+PreElaborazione!DA21</f>
        <v/>
      </c>
      <c r="DC127" s="266" t="str">
        <f ca="1">+PreElaborazione!DB21</f>
        <v/>
      </c>
    </row>
    <row r="128" spans="1:108">
      <c r="A128" s="101">
        <f t="shared" ca="1" si="6"/>
        <v>11</v>
      </c>
      <c r="B128" s="276">
        <f>IF(B127+2=EDT!$U$1,B127+2,B127+1)</f>
        <v>15</v>
      </c>
      <c r="C128" s="266" t="str">
        <f ca="1">+PreElaborazione!B22</f>
        <v/>
      </c>
      <c r="D128" s="266" t="str">
        <f ca="1">+PreElaborazione!C22</f>
        <v/>
      </c>
      <c r="E128" s="266" t="str">
        <f ca="1">+PreElaborazione!D22</f>
        <v/>
      </c>
      <c r="F128" s="266" t="str">
        <f ca="1">+PreElaborazione!E22</f>
        <v/>
      </c>
      <c r="G128" s="266" t="str">
        <f ca="1">+PreElaborazione!F22</f>
        <v/>
      </c>
      <c r="H128" s="266" t="str">
        <f ca="1">+PreElaborazione!G22</f>
        <v/>
      </c>
      <c r="I128" s="266" t="str">
        <f ca="1">+PreElaborazione!H22</f>
        <v/>
      </c>
      <c r="J128" s="266" t="str">
        <f ca="1">+PreElaborazione!I22</f>
        <v/>
      </c>
      <c r="K128" s="266" t="str">
        <f ca="1">+PreElaborazione!J22</f>
        <v/>
      </c>
      <c r="L128" s="266" t="str">
        <f ca="1">+PreElaborazione!K22</f>
        <v/>
      </c>
      <c r="M128" s="266" t="str">
        <f ca="1">+PreElaborazione!L22</f>
        <v/>
      </c>
      <c r="N128" s="266" t="str">
        <f ca="1">+PreElaborazione!M22</f>
        <v/>
      </c>
      <c r="O128" s="266" t="str">
        <f ca="1">+PreElaborazione!N22</f>
        <v/>
      </c>
      <c r="P128" s="266" t="str">
        <f ca="1">+PreElaborazione!O22</f>
        <v/>
      </c>
      <c r="Q128" s="266" t="str">
        <f ca="1">+PreElaborazione!P22</f>
        <v/>
      </c>
      <c r="R128" s="266" t="str">
        <f ca="1">+PreElaborazione!Q22</f>
        <v/>
      </c>
      <c r="S128" s="266" t="str">
        <f ca="1">+PreElaborazione!R22</f>
        <v/>
      </c>
      <c r="T128" s="266" t="str">
        <f ca="1">+PreElaborazione!S22</f>
        <v/>
      </c>
      <c r="U128" s="266" t="str">
        <f ca="1">+PreElaborazione!T22</f>
        <v/>
      </c>
      <c r="V128" s="266" t="str">
        <f ca="1">+PreElaborazione!U22</f>
        <v/>
      </c>
      <c r="W128" s="266" t="str">
        <f ca="1">+PreElaborazione!V22</f>
        <v/>
      </c>
      <c r="X128" s="266" t="str">
        <f ca="1">+PreElaborazione!W22</f>
        <v/>
      </c>
      <c r="Y128" s="266" t="str">
        <f ca="1">+PreElaborazione!X22</f>
        <v/>
      </c>
      <c r="Z128" s="266" t="str">
        <f ca="1">+PreElaborazione!Y22</f>
        <v/>
      </c>
      <c r="AA128" s="266" t="str">
        <f ca="1">+PreElaborazione!Z22</f>
        <v/>
      </c>
      <c r="AB128" s="266" t="str">
        <f ca="1">+PreElaborazione!AA22</f>
        <v/>
      </c>
      <c r="AC128" s="266" t="str">
        <f ca="1">+PreElaborazione!AB22</f>
        <v/>
      </c>
      <c r="AD128" s="277" t="str">
        <f ca="1">+IF(PreElaborazione!AC22="","",LEFT(PreElaborazione!AC22,5)*1&amp;","&amp;RIGHT(PreElaborazione!AC22,1))</f>
        <v/>
      </c>
      <c r="AE128" s="286" t="str">
        <f ca="1">+IFERROR(
LEFT(PreElaborazione!AD22,3)*1&amp;
","
&amp;(IF(LEFT(BM128,1)="L",MID(PreElaborazione!AD22,4,1),RIGHT(PreElaborazione!AD22,2))),"")</f>
        <v/>
      </c>
      <c r="AF128" s="266" t="str">
        <f ca="1">+PreElaborazione!AE22</f>
        <v/>
      </c>
      <c r="AG128" s="266" t="str">
        <f ca="1">+PreElaborazione!AF22</f>
        <v/>
      </c>
      <c r="AH128" s="266" t="str">
        <f ca="1">+PreElaborazione!AG22</f>
        <v/>
      </c>
      <c r="AI128" s="266" t="str">
        <f ca="1">+PreElaborazione!AH22</f>
        <v/>
      </c>
      <c r="AJ128" s="266" t="str">
        <f ca="1">+PreElaborazione!AI22</f>
        <v/>
      </c>
      <c r="AK128" s="266" t="str">
        <f ca="1">+PreElaborazione!AJ22</f>
        <v/>
      </c>
      <c r="AL128" s="266" t="str">
        <f ca="1">+PreElaborazione!AK22</f>
        <v/>
      </c>
      <c r="AM128" s="266" t="str">
        <f ca="1">+PreElaborazione!AL22</f>
        <v/>
      </c>
      <c r="AN128" s="266" t="str">
        <f ca="1">+PreElaborazione!AM22</f>
        <v/>
      </c>
      <c r="AO128" s="266" t="str">
        <f ca="1">+PreElaborazione!AN22</f>
        <v/>
      </c>
      <c r="AP128" s="266" t="str">
        <f ca="1">+PreElaborazione!AO22</f>
        <v/>
      </c>
      <c r="AQ128" s="266" t="str">
        <f ca="1">+PreElaborazione!AP22</f>
        <v/>
      </c>
      <c r="AR128" s="266" t="str">
        <f ca="1">+PreElaborazione!AQ22</f>
        <v/>
      </c>
      <c r="AS128" s="266" t="str">
        <f ca="1">+PreElaborazione!AR22</f>
        <v/>
      </c>
      <c r="AT128" s="266" t="str">
        <f ca="1">+PreElaborazione!AS22</f>
        <v/>
      </c>
      <c r="AU128" s="266" t="str">
        <f ca="1">+PreElaborazione!AT22</f>
        <v/>
      </c>
      <c r="AV128" s="266" t="str">
        <f ca="1">+PreElaborazione!AU22</f>
        <v/>
      </c>
      <c r="AW128" s="266" t="str">
        <f ca="1">+PreElaborazione!AV22</f>
        <v/>
      </c>
      <c r="AX128" s="266" t="str">
        <f ca="1">+PreElaborazione!AW22</f>
        <v/>
      </c>
      <c r="AY128" s="266" t="str">
        <f ca="1">+PreElaborazione!AX22</f>
        <v/>
      </c>
      <c r="AZ128" s="266" t="str">
        <f ca="1">+PreElaborazione!AY22</f>
        <v/>
      </c>
      <c r="BA128" s="266" t="str">
        <f ca="1">+PreElaborazione!AZ22</f>
        <v/>
      </c>
      <c r="BB128" s="266" t="str">
        <f ca="1">+PreElaborazione!BA22</f>
        <v/>
      </c>
      <c r="BC128" s="266" t="str">
        <f ca="1">+PreElaborazione!BB22</f>
        <v/>
      </c>
      <c r="BD128" s="266" t="str">
        <f ca="1">+PreElaborazione!BC22</f>
        <v/>
      </c>
      <c r="BE128" s="277" t="str">
        <f ca="1">+IFERROR(_xlfn.CEILING.MATH(PreElaborazione!BD22*1),"")</f>
        <v/>
      </c>
      <c r="BF128" s="266" t="str">
        <f ca="1">+PreElaborazione!BE22</f>
        <v/>
      </c>
      <c r="BG128" s="266" t="str">
        <f ca="1">+PreElaborazione!BF22</f>
        <v/>
      </c>
      <c r="BH128" s="266" t="str">
        <f ca="1">+PreElaborazione!BG22</f>
        <v/>
      </c>
      <c r="BI128" s="266" t="str">
        <f ca="1">+PreElaborazione!BH22</f>
        <v/>
      </c>
      <c r="BJ128" s="266" t="str">
        <f ca="1">+PreElaborazione!BI22</f>
        <v/>
      </c>
      <c r="BK128" s="266" t="str">
        <f ca="1">+PreElaborazione!BJ22</f>
        <v/>
      </c>
      <c r="BL128" s="266" t="str">
        <f ca="1">+PreElaborazione!BK22</f>
        <v/>
      </c>
      <c r="BM128" s="266" t="str">
        <f ca="1">+PreElaborazione!BL22</f>
        <v/>
      </c>
      <c r="BN128" s="266" t="str">
        <f ca="1">+PreElaborazione!BM22</f>
        <v/>
      </c>
      <c r="BO128" s="266" t="str">
        <f ca="1">+PreElaborazione!BN22</f>
        <v/>
      </c>
      <c r="BP128" s="266" t="str">
        <f ca="1">+PreElaborazione!BO22</f>
        <v/>
      </c>
      <c r="BQ128" s="266" t="str">
        <f ca="1">+PreElaborazione!BP22</f>
        <v/>
      </c>
      <c r="BR128" s="266" t="str">
        <f ca="1">+PreElaborazione!BQ22</f>
        <v/>
      </c>
      <c r="BS128" s="266" t="str">
        <f ca="1">+PreElaborazione!BR22</f>
        <v/>
      </c>
      <c r="BT128" s="266" t="str">
        <f ca="1">+PreElaborazione!BS22</f>
        <v/>
      </c>
      <c r="BU128" s="277" t="str">
        <f ca="1">+IF(PreElaborazione!BT22="","",IF(LEFT(BM128,1)="L",_xlfn.CEILING.MATH(PreElaborazione!BT22*1/10),LEFT(PreElaborazione!BT22,3)*1&amp;","&amp;RIGHT(PreElaborazione!BT22,1)))</f>
        <v/>
      </c>
      <c r="BV128" s="266" t="str">
        <f ca="1">+PreElaborazione!BU22</f>
        <v/>
      </c>
      <c r="BW128" s="266" t="str">
        <f ca="1">+PreElaborazione!BV22</f>
        <v/>
      </c>
      <c r="BX128" s="266" t="str">
        <f ca="1">+PreElaborazione!BW22</f>
        <v/>
      </c>
      <c r="BY128" s="266" t="str">
        <f ca="1">+PreElaborazione!BX22</f>
        <v/>
      </c>
      <c r="BZ128" s="266" t="str">
        <f ca="1">+PreElaborazione!BY22</f>
        <v/>
      </c>
      <c r="CA128" s="266" t="str">
        <f ca="1">+PreElaborazione!BZ22</f>
        <v/>
      </c>
      <c r="CB128" s="266" t="str">
        <f ca="1">+PreElaborazione!CA22</f>
        <v/>
      </c>
      <c r="CC128" s="266" t="str">
        <f ca="1">+PreElaborazione!CB22</f>
        <v/>
      </c>
      <c r="CD128" s="266" t="str">
        <f ca="1">+PreElaborazione!CC22</f>
        <v/>
      </c>
      <c r="CE128" s="266" t="str">
        <f ca="1">+PreElaborazione!CD22</f>
        <v/>
      </c>
      <c r="CF128" s="266" t="str">
        <f ca="1">+PreElaborazione!CE22</f>
        <v/>
      </c>
      <c r="CG128" s="266" t="str">
        <f ca="1">+PreElaborazione!CF22</f>
        <v/>
      </c>
      <c r="CH128" s="266" t="str">
        <f ca="1">+PreElaborazione!CG22</f>
        <v/>
      </c>
      <c r="CI128" s="266" t="str">
        <f ca="1">+PreElaborazione!CH22</f>
        <v/>
      </c>
      <c r="CJ128" s="266" t="str">
        <f ca="1">+PreElaborazione!CI22</f>
        <v/>
      </c>
      <c r="CK128" s="266" t="str">
        <f ca="1">+PreElaborazione!CJ22</f>
        <v/>
      </c>
      <c r="CL128" s="266" t="str">
        <f ca="1">+PreElaborazione!CK22</f>
        <v/>
      </c>
      <c r="CM128" s="266" t="str">
        <f ca="1">+PreElaborazione!CL22</f>
        <v/>
      </c>
      <c r="CN128" s="266" t="str">
        <f ca="1">+PreElaborazione!CM22</f>
        <v/>
      </c>
      <c r="CO128" s="266" t="str">
        <f ca="1">+PreElaborazione!CN22</f>
        <v/>
      </c>
      <c r="CP128" s="266" t="str">
        <f ca="1">+PreElaborazione!CO22</f>
        <v/>
      </c>
      <c r="CQ128" s="266" t="str">
        <f ca="1">+PreElaborazione!CP22</f>
        <v/>
      </c>
      <c r="CR128" s="266" t="str">
        <f ca="1">+PreElaborazione!CQ22</f>
        <v/>
      </c>
      <c r="CS128" s="266" t="str">
        <f ca="1">+PreElaborazione!CR22</f>
        <v/>
      </c>
      <c r="CT128" s="266" t="str">
        <f ca="1">+PreElaborazione!CS22</f>
        <v/>
      </c>
      <c r="CU128" s="266" t="str">
        <f ca="1">+PreElaborazione!CT22</f>
        <v/>
      </c>
      <c r="CV128" s="266" t="str">
        <f ca="1">+PreElaborazione!CU22</f>
        <v/>
      </c>
      <c r="CW128" s="266" t="str">
        <f ca="1">+PreElaborazione!CV22</f>
        <v/>
      </c>
      <c r="CX128" s="266" t="str">
        <f ca="1">+PreElaborazione!CW22</f>
        <v/>
      </c>
      <c r="CY128" s="266" t="str">
        <f ca="1">+PreElaborazione!CX22</f>
        <v/>
      </c>
      <c r="CZ128" s="266" t="str">
        <f ca="1">+PreElaborazione!CY22</f>
        <v/>
      </c>
      <c r="DA128" s="266" t="str">
        <f ca="1">+PreElaborazione!CZ22</f>
        <v/>
      </c>
      <c r="DB128" s="266" t="str">
        <f ca="1">+PreElaborazione!DA22</f>
        <v/>
      </c>
      <c r="DC128" s="266" t="str">
        <f ca="1">+PreElaborazione!DB22</f>
        <v/>
      </c>
    </row>
    <row r="129" spans="1:107">
      <c r="A129" s="101">
        <f t="shared" ca="1" si="6"/>
        <v>11</v>
      </c>
      <c r="B129" s="276">
        <f>IF(B128+2=EDT!$U$1,B128+2,B128+1)</f>
        <v>16</v>
      </c>
      <c r="C129" s="266" t="str">
        <f ca="1">+PreElaborazione!B23</f>
        <v/>
      </c>
      <c r="D129" s="266" t="str">
        <f ca="1">+PreElaborazione!C23</f>
        <v/>
      </c>
      <c r="E129" s="266" t="str">
        <f ca="1">+PreElaborazione!D23</f>
        <v/>
      </c>
      <c r="F129" s="266" t="str">
        <f ca="1">+PreElaborazione!E23</f>
        <v/>
      </c>
      <c r="G129" s="266" t="str">
        <f ca="1">+PreElaborazione!F23</f>
        <v/>
      </c>
      <c r="H129" s="266" t="str">
        <f ca="1">+PreElaborazione!G23</f>
        <v/>
      </c>
      <c r="I129" s="266" t="str">
        <f ca="1">+PreElaborazione!H23</f>
        <v/>
      </c>
      <c r="J129" s="266" t="str">
        <f ca="1">+PreElaborazione!I23</f>
        <v/>
      </c>
      <c r="K129" s="266" t="str">
        <f ca="1">+PreElaborazione!J23</f>
        <v/>
      </c>
      <c r="L129" s="266" t="str">
        <f ca="1">+PreElaborazione!K23</f>
        <v/>
      </c>
      <c r="M129" s="266" t="str">
        <f ca="1">+PreElaborazione!L23</f>
        <v/>
      </c>
      <c r="N129" s="266" t="str">
        <f ca="1">+PreElaborazione!M23</f>
        <v/>
      </c>
      <c r="O129" s="266" t="str">
        <f ca="1">+PreElaborazione!N23</f>
        <v/>
      </c>
      <c r="P129" s="266" t="str">
        <f ca="1">+PreElaborazione!O23</f>
        <v/>
      </c>
      <c r="Q129" s="266" t="str">
        <f ca="1">+PreElaborazione!P23</f>
        <v/>
      </c>
      <c r="R129" s="266" t="str">
        <f ca="1">+PreElaborazione!Q23</f>
        <v/>
      </c>
      <c r="S129" s="266" t="str">
        <f ca="1">+PreElaborazione!R23</f>
        <v/>
      </c>
      <c r="T129" s="266" t="str">
        <f ca="1">+PreElaborazione!S23</f>
        <v/>
      </c>
      <c r="U129" s="266" t="str">
        <f ca="1">+PreElaborazione!T23</f>
        <v/>
      </c>
      <c r="V129" s="266" t="str">
        <f ca="1">+PreElaborazione!U23</f>
        <v/>
      </c>
      <c r="W129" s="266" t="str">
        <f ca="1">+PreElaborazione!V23</f>
        <v/>
      </c>
      <c r="X129" s="266" t="str">
        <f ca="1">+PreElaborazione!W23</f>
        <v/>
      </c>
      <c r="Y129" s="266" t="str">
        <f ca="1">+PreElaborazione!X23</f>
        <v/>
      </c>
      <c r="Z129" s="266" t="str">
        <f ca="1">+PreElaborazione!Y23</f>
        <v/>
      </c>
      <c r="AA129" s="266" t="str">
        <f ca="1">+PreElaborazione!Z23</f>
        <v/>
      </c>
      <c r="AB129" s="266" t="str">
        <f ca="1">+PreElaborazione!AA23</f>
        <v/>
      </c>
      <c r="AC129" s="266" t="str">
        <f ca="1">+PreElaborazione!AB23</f>
        <v/>
      </c>
      <c r="AD129" s="277" t="str">
        <f ca="1">+IF(PreElaborazione!AC23="","",LEFT(PreElaborazione!AC23,5)*1&amp;","&amp;RIGHT(PreElaborazione!AC23,1))</f>
        <v/>
      </c>
      <c r="AE129" s="286" t="str">
        <f ca="1">+IFERROR(
LEFT(PreElaborazione!AD23,3)*1&amp;
","
&amp;(IF(LEFT(BM129,1)="L",MID(PreElaborazione!AD23,4,1),RIGHT(PreElaborazione!AD23,2))),"")</f>
        <v/>
      </c>
      <c r="AF129" s="266" t="str">
        <f ca="1">+PreElaborazione!AE23</f>
        <v/>
      </c>
      <c r="AG129" s="266" t="str">
        <f ca="1">+PreElaborazione!AF23</f>
        <v/>
      </c>
      <c r="AH129" s="266" t="str">
        <f ca="1">+PreElaborazione!AG23</f>
        <v/>
      </c>
      <c r="AI129" s="266" t="str">
        <f ca="1">+PreElaborazione!AH23</f>
        <v/>
      </c>
      <c r="AJ129" s="266" t="str">
        <f ca="1">+PreElaborazione!AI23</f>
        <v/>
      </c>
      <c r="AK129" s="266" t="str">
        <f ca="1">+PreElaborazione!AJ23</f>
        <v/>
      </c>
      <c r="AL129" s="266" t="str">
        <f ca="1">+PreElaborazione!AK23</f>
        <v/>
      </c>
      <c r="AM129" s="266" t="str">
        <f ca="1">+PreElaborazione!AL23</f>
        <v/>
      </c>
      <c r="AN129" s="266" t="str">
        <f ca="1">+PreElaborazione!AM23</f>
        <v/>
      </c>
      <c r="AO129" s="266" t="str">
        <f ca="1">+PreElaborazione!AN23</f>
        <v/>
      </c>
      <c r="AP129" s="266" t="str">
        <f ca="1">+PreElaborazione!AO23</f>
        <v/>
      </c>
      <c r="AQ129" s="266" t="str">
        <f ca="1">+PreElaborazione!AP23</f>
        <v/>
      </c>
      <c r="AR129" s="266" t="str">
        <f ca="1">+PreElaborazione!AQ23</f>
        <v/>
      </c>
      <c r="AS129" s="266" t="str">
        <f ca="1">+PreElaborazione!AR23</f>
        <v/>
      </c>
      <c r="AT129" s="266" t="str">
        <f ca="1">+PreElaborazione!AS23</f>
        <v/>
      </c>
      <c r="AU129" s="266" t="str">
        <f ca="1">+PreElaborazione!AT23</f>
        <v/>
      </c>
      <c r="AV129" s="266" t="str">
        <f ca="1">+PreElaborazione!AU23</f>
        <v/>
      </c>
      <c r="AW129" s="266" t="str">
        <f ca="1">+PreElaborazione!AV23</f>
        <v/>
      </c>
      <c r="AX129" s="266" t="str">
        <f ca="1">+PreElaborazione!AW23</f>
        <v/>
      </c>
      <c r="AY129" s="266" t="str">
        <f ca="1">+PreElaborazione!AX23</f>
        <v/>
      </c>
      <c r="AZ129" s="266" t="str">
        <f ca="1">+PreElaborazione!AY23</f>
        <v/>
      </c>
      <c r="BA129" s="266" t="str">
        <f ca="1">+PreElaborazione!AZ23</f>
        <v/>
      </c>
      <c r="BB129" s="266" t="str">
        <f ca="1">+PreElaborazione!BA23</f>
        <v/>
      </c>
      <c r="BC129" s="266" t="str">
        <f ca="1">+PreElaborazione!BB23</f>
        <v/>
      </c>
      <c r="BD129" s="266" t="str">
        <f ca="1">+PreElaborazione!BC23</f>
        <v/>
      </c>
      <c r="BE129" s="277" t="str">
        <f ca="1">+IFERROR(_xlfn.CEILING.MATH(PreElaborazione!BD23*1),"")</f>
        <v/>
      </c>
      <c r="BF129" s="266" t="str">
        <f ca="1">+PreElaborazione!BE23</f>
        <v/>
      </c>
      <c r="BG129" s="266" t="str">
        <f ca="1">+PreElaborazione!BF23</f>
        <v/>
      </c>
      <c r="BH129" s="266" t="str">
        <f ca="1">+PreElaborazione!BG23</f>
        <v/>
      </c>
      <c r="BI129" s="266" t="str">
        <f ca="1">+PreElaborazione!BH23</f>
        <v/>
      </c>
      <c r="BJ129" s="266" t="str">
        <f ca="1">+PreElaborazione!BI23</f>
        <v/>
      </c>
      <c r="BK129" s="266" t="str">
        <f ca="1">+PreElaborazione!BJ23</f>
        <v/>
      </c>
      <c r="BL129" s="266" t="str">
        <f ca="1">+PreElaborazione!BK23</f>
        <v/>
      </c>
      <c r="BM129" s="266" t="str">
        <f ca="1">+PreElaborazione!BL23</f>
        <v/>
      </c>
      <c r="BN129" s="266" t="str">
        <f ca="1">+PreElaborazione!BM23</f>
        <v/>
      </c>
      <c r="BO129" s="266" t="str">
        <f ca="1">+PreElaborazione!BN23</f>
        <v/>
      </c>
      <c r="BP129" s="266" t="str">
        <f ca="1">+PreElaborazione!BO23</f>
        <v/>
      </c>
      <c r="BQ129" s="266" t="str">
        <f ca="1">+PreElaborazione!BP23</f>
        <v/>
      </c>
      <c r="BR129" s="266" t="str">
        <f ca="1">+PreElaborazione!BQ23</f>
        <v/>
      </c>
      <c r="BS129" s="266" t="str">
        <f ca="1">+PreElaborazione!BR23</f>
        <v/>
      </c>
      <c r="BT129" s="266" t="str">
        <f ca="1">+PreElaborazione!BS23</f>
        <v/>
      </c>
      <c r="BU129" s="277" t="str">
        <f ca="1">+IF(PreElaborazione!BT23="","",IF(LEFT(BM129,1)="L",_xlfn.CEILING.MATH(PreElaborazione!BT23*1/10),LEFT(PreElaborazione!BT23,3)*1&amp;","&amp;RIGHT(PreElaborazione!BT23,1)))</f>
        <v/>
      </c>
      <c r="BV129" s="266" t="str">
        <f ca="1">+PreElaborazione!BU23</f>
        <v/>
      </c>
      <c r="BW129" s="266" t="str">
        <f ca="1">+PreElaborazione!BV23</f>
        <v/>
      </c>
      <c r="BX129" s="266" t="str">
        <f ca="1">+PreElaborazione!BW23</f>
        <v/>
      </c>
      <c r="BY129" s="266" t="str">
        <f ca="1">+PreElaborazione!BX23</f>
        <v/>
      </c>
      <c r="BZ129" s="266" t="str">
        <f ca="1">+PreElaborazione!BY23</f>
        <v/>
      </c>
      <c r="CA129" s="266" t="str">
        <f ca="1">+PreElaborazione!BZ23</f>
        <v/>
      </c>
      <c r="CB129" s="266" t="str">
        <f ca="1">+PreElaborazione!CA23</f>
        <v/>
      </c>
      <c r="CC129" s="266" t="str">
        <f ca="1">+PreElaborazione!CB23</f>
        <v/>
      </c>
      <c r="CD129" s="266" t="str">
        <f ca="1">+PreElaborazione!CC23</f>
        <v/>
      </c>
      <c r="CE129" s="266" t="str">
        <f ca="1">+PreElaborazione!CD23</f>
        <v/>
      </c>
      <c r="CF129" s="266" t="str">
        <f ca="1">+PreElaborazione!CE23</f>
        <v/>
      </c>
      <c r="CG129" s="266" t="str">
        <f ca="1">+PreElaborazione!CF23</f>
        <v/>
      </c>
      <c r="CH129" s="266" t="str">
        <f ca="1">+PreElaborazione!CG23</f>
        <v/>
      </c>
      <c r="CI129" s="266" t="str">
        <f ca="1">+PreElaborazione!CH23</f>
        <v/>
      </c>
      <c r="CJ129" s="266" t="str">
        <f ca="1">+PreElaborazione!CI23</f>
        <v/>
      </c>
      <c r="CK129" s="266" t="str">
        <f ca="1">+PreElaborazione!CJ23</f>
        <v/>
      </c>
      <c r="CL129" s="266" t="str">
        <f ca="1">+PreElaborazione!CK23</f>
        <v/>
      </c>
      <c r="CM129" s="266" t="str">
        <f ca="1">+PreElaborazione!CL23</f>
        <v/>
      </c>
      <c r="CN129" s="266" t="str">
        <f ca="1">+PreElaborazione!CM23</f>
        <v/>
      </c>
      <c r="CO129" s="266" t="str">
        <f ca="1">+PreElaborazione!CN23</f>
        <v/>
      </c>
      <c r="CP129" s="266" t="str">
        <f ca="1">+PreElaborazione!CO23</f>
        <v/>
      </c>
      <c r="CQ129" s="266" t="str">
        <f ca="1">+PreElaborazione!CP23</f>
        <v/>
      </c>
      <c r="CR129" s="266" t="str">
        <f ca="1">+PreElaborazione!CQ23</f>
        <v/>
      </c>
      <c r="CS129" s="266" t="str">
        <f ca="1">+PreElaborazione!CR23</f>
        <v/>
      </c>
      <c r="CT129" s="266" t="str">
        <f ca="1">+PreElaborazione!CS23</f>
        <v/>
      </c>
      <c r="CU129" s="266" t="str">
        <f ca="1">+PreElaborazione!CT23</f>
        <v/>
      </c>
      <c r="CV129" s="266" t="str">
        <f ca="1">+PreElaborazione!CU23</f>
        <v/>
      </c>
      <c r="CW129" s="266" t="str">
        <f ca="1">+PreElaborazione!CV23</f>
        <v/>
      </c>
      <c r="CX129" s="266" t="str">
        <f ca="1">+PreElaborazione!CW23</f>
        <v/>
      </c>
      <c r="CY129" s="266" t="str">
        <f ca="1">+PreElaborazione!CX23</f>
        <v/>
      </c>
      <c r="CZ129" s="266" t="str">
        <f ca="1">+PreElaborazione!CY23</f>
        <v/>
      </c>
      <c r="DA129" s="266" t="str">
        <f ca="1">+PreElaborazione!CZ23</f>
        <v/>
      </c>
      <c r="DB129" s="266" t="str">
        <f ca="1">+PreElaborazione!DA23</f>
        <v/>
      </c>
      <c r="DC129" s="266" t="str">
        <f ca="1">+PreElaborazione!DB23</f>
        <v/>
      </c>
    </row>
    <row r="130" spans="1:107">
      <c r="A130" s="101">
        <f t="shared" ca="1" si="6"/>
        <v>11</v>
      </c>
      <c r="B130" s="276">
        <f>IF(B129+2=EDT!$U$1,B129+2,B129+1)</f>
        <v>17</v>
      </c>
      <c r="C130" s="266" t="str">
        <f ca="1">+PreElaborazione!B24</f>
        <v/>
      </c>
      <c r="D130" s="266" t="str">
        <f ca="1">+PreElaborazione!C24</f>
        <v/>
      </c>
      <c r="E130" s="266" t="str">
        <f ca="1">+PreElaborazione!D24</f>
        <v/>
      </c>
      <c r="F130" s="266" t="str">
        <f ca="1">+PreElaborazione!E24</f>
        <v/>
      </c>
      <c r="G130" s="266" t="str">
        <f ca="1">+PreElaborazione!F24</f>
        <v/>
      </c>
      <c r="H130" s="266" t="str">
        <f ca="1">+PreElaborazione!G24</f>
        <v/>
      </c>
      <c r="I130" s="266" t="str">
        <f ca="1">+PreElaborazione!H24</f>
        <v/>
      </c>
      <c r="J130" s="266" t="str">
        <f ca="1">+PreElaborazione!I24</f>
        <v/>
      </c>
      <c r="K130" s="266" t="str">
        <f ca="1">+PreElaborazione!J24</f>
        <v/>
      </c>
      <c r="L130" s="266" t="str">
        <f ca="1">+PreElaborazione!K24</f>
        <v/>
      </c>
      <c r="M130" s="266" t="str">
        <f ca="1">+PreElaborazione!L24</f>
        <v/>
      </c>
      <c r="N130" s="266" t="str">
        <f ca="1">+PreElaborazione!M24</f>
        <v/>
      </c>
      <c r="O130" s="266" t="str">
        <f ca="1">+PreElaborazione!N24</f>
        <v/>
      </c>
      <c r="P130" s="266" t="str">
        <f ca="1">+PreElaborazione!O24</f>
        <v/>
      </c>
      <c r="Q130" s="266" t="str">
        <f ca="1">+PreElaborazione!P24</f>
        <v/>
      </c>
      <c r="R130" s="266" t="str">
        <f ca="1">+PreElaborazione!Q24</f>
        <v/>
      </c>
      <c r="S130" s="266" t="str">
        <f ca="1">+PreElaborazione!R24</f>
        <v/>
      </c>
      <c r="T130" s="266" t="str">
        <f ca="1">+PreElaborazione!S24</f>
        <v/>
      </c>
      <c r="U130" s="266" t="str">
        <f ca="1">+PreElaborazione!T24</f>
        <v/>
      </c>
      <c r="V130" s="266" t="str">
        <f ca="1">+PreElaborazione!U24</f>
        <v/>
      </c>
      <c r="W130" s="266" t="str">
        <f ca="1">+PreElaborazione!V24</f>
        <v/>
      </c>
      <c r="X130" s="266" t="str">
        <f ca="1">+PreElaborazione!W24</f>
        <v/>
      </c>
      <c r="Y130" s="266" t="str">
        <f ca="1">+PreElaborazione!X24</f>
        <v/>
      </c>
      <c r="Z130" s="266" t="str">
        <f ca="1">+PreElaborazione!Y24</f>
        <v/>
      </c>
      <c r="AA130" s="266" t="str">
        <f ca="1">+PreElaborazione!Z24</f>
        <v/>
      </c>
      <c r="AB130" s="266" t="str">
        <f ca="1">+PreElaborazione!AA24</f>
        <v/>
      </c>
      <c r="AC130" s="266" t="str">
        <f ca="1">+PreElaborazione!AB24</f>
        <v/>
      </c>
      <c r="AD130" s="277" t="str">
        <f ca="1">+IF(PreElaborazione!AC24="","",LEFT(PreElaborazione!AC24,5)*1&amp;","&amp;RIGHT(PreElaborazione!AC24,1))</f>
        <v/>
      </c>
      <c r="AE130" s="286" t="str">
        <f ca="1">+IFERROR(
LEFT(PreElaborazione!AD24,3)*1&amp;
","
&amp;(IF(LEFT(BM130,1)="L",MID(PreElaborazione!AD24,4,1),RIGHT(PreElaborazione!AD24,2))),"")</f>
        <v/>
      </c>
      <c r="AF130" s="266" t="str">
        <f ca="1">+PreElaborazione!AE24</f>
        <v/>
      </c>
      <c r="AG130" s="266" t="str">
        <f ca="1">+PreElaborazione!AF24</f>
        <v/>
      </c>
      <c r="AH130" s="266" t="str">
        <f ca="1">+PreElaborazione!AG24</f>
        <v/>
      </c>
      <c r="AI130" s="266" t="str">
        <f ca="1">+PreElaborazione!AH24</f>
        <v/>
      </c>
      <c r="AJ130" s="266" t="str">
        <f ca="1">+PreElaborazione!AI24</f>
        <v/>
      </c>
      <c r="AK130" s="266" t="str">
        <f ca="1">+PreElaborazione!AJ24</f>
        <v/>
      </c>
      <c r="AL130" s="266" t="str">
        <f ca="1">+PreElaborazione!AK24</f>
        <v/>
      </c>
      <c r="AM130" s="266" t="str">
        <f ca="1">+PreElaborazione!AL24</f>
        <v/>
      </c>
      <c r="AN130" s="266" t="str">
        <f ca="1">+PreElaborazione!AM24</f>
        <v/>
      </c>
      <c r="AO130" s="266" t="str">
        <f ca="1">+PreElaborazione!AN24</f>
        <v/>
      </c>
      <c r="AP130" s="266" t="str">
        <f ca="1">+PreElaborazione!AO24</f>
        <v/>
      </c>
      <c r="AQ130" s="266" t="str">
        <f ca="1">+PreElaborazione!AP24</f>
        <v/>
      </c>
      <c r="AR130" s="266" t="str">
        <f ca="1">+PreElaborazione!AQ24</f>
        <v/>
      </c>
      <c r="AS130" s="266" t="str">
        <f ca="1">+PreElaborazione!AR24</f>
        <v/>
      </c>
      <c r="AT130" s="266" t="str">
        <f ca="1">+PreElaborazione!AS24</f>
        <v/>
      </c>
      <c r="AU130" s="266" t="str">
        <f ca="1">+PreElaborazione!AT24</f>
        <v/>
      </c>
      <c r="AV130" s="266" t="str">
        <f ca="1">+PreElaborazione!AU24</f>
        <v/>
      </c>
      <c r="AW130" s="266" t="str">
        <f ca="1">+PreElaborazione!AV24</f>
        <v/>
      </c>
      <c r="AX130" s="266" t="str">
        <f ca="1">+PreElaborazione!AW24</f>
        <v/>
      </c>
      <c r="AY130" s="266" t="str">
        <f ca="1">+PreElaborazione!AX24</f>
        <v/>
      </c>
      <c r="AZ130" s="266" t="str">
        <f ca="1">+PreElaborazione!AY24</f>
        <v/>
      </c>
      <c r="BA130" s="266" t="str">
        <f ca="1">+PreElaborazione!AZ24</f>
        <v/>
      </c>
      <c r="BB130" s="266" t="str">
        <f ca="1">+PreElaborazione!BA24</f>
        <v/>
      </c>
      <c r="BC130" s="266" t="str">
        <f ca="1">+PreElaborazione!BB24</f>
        <v/>
      </c>
      <c r="BD130" s="266" t="str">
        <f ca="1">+PreElaborazione!BC24</f>
        <v/>
      </c>
      <c r="BE130" s="277" t="str">
        <f ca="1">+IFERROR(_xlfn.CEILING.MATH(PreElaborazione!BD24*1),"")</f>
        <v/>
      </c>
      <c r="BF130" s="266" t="str">
        <f ca="1">+PreElaborazione!BE24</f>
        <v/>
      </c>
      <c r="BG130" s="266" t="str">
        <f ca="1">+PreElaborazione!BF24</f>
        <v/>
      </c>
      <c r="BH130" s="266" t="str">
        <f ca="1">+PreElaborazione!BG24</f>
        <v/>
      </c>
      <c r="BI130" s="266" t="str">
        <f ca="1">+PreElaborazione!BH24</f>
        <v/>
      </c>
      <c r="BJ130" s="266" t="str">
        <f ca="1">+PreElaborazione!BI24</f>
        <v/>
      </c>
      <c r="BK130" s="266" t="str">
        <f ca="1">+PreElaborazione!BJ24</f>
        <v/>
      </c>
      <c r="BL130" s="266" t="str">
        <f ca="1">+PreElaborazione!BK24</f>
        <v/>
      </c>
      <c r="BM130" s="266" t="str">
        <f ca="1">+PreElaborazione!BL24</f>
        <v/>
      </c>
      <c r="BN130" s="266" t="str">
        <f ca="1">+PreElaborazione!BM24</f>
        <v/>
      </c>
      <c r="BO130" s="266" t="str">
        <f ca="1">+PreElaborazione!BN24</f>
        <v/>
      </c>
      <c r="BP130" s="266" t="str">
        <f ca="1">+PreElaborazione!BO24</f>
        <v/>
      </c>
      <c r="BQ130" s="266" t="str">
        <f ca="1">+PreElaborazione!BP24</f>
        <v/>
      </c>
      <c r="BR130" s="266" t="str">
        <f ca="1">+PreElaborazione!BQ24</f>
        <v/>
      </c>
      <c r="BS130" s="266" t="str">
        <f ca="1">+PreElaborazione!BR24</f>
        <v/>
      </c>
      <c r="BT130" s="266" t="str">
        <f ca="1">+PreElaborazione!BS24</f>
        <v/>
      </c>
      <c r="BU130" s="277" t="str">
        <f ca="1">+IF(PreElaborazione!BT24="","",IF(LEFT(BM130,1)="L",_xlfn.CEILING.MATH(PreElaborazione!BT24*1/10),LEFT(PreElaborazione!BT24,3)*1&amp;","&amp;RIGHT(PreElaborazione!BT24,1)))</f>
        <v/>
      </c>
      <c r="BV130" s="266" t="str">
        <f ca="1">+PreElaborazione!BU24</f>
        <v/>
      </c>
      <c r="BW130" s="266" t="str">
        <f ca="1">+PreElaborazione!BV24</f>
        <v/>
      </c>
      <c r="BX130" s="266" t="str">
        <f ca="1">+PreElaborazione!BW24</f>
        <v/>
      </c>
      <c r="BY130" s="266" t="str">
        <f ca="1">+PreElaborazione!BX24</f>
        <v/>
      </c>
      <c r="BZ130" s="266" t="str">
        <f ca="1">+PreElaborazione!BY24</f>
        <v/>
      </c>
      <c r="CA130" s="266" t="str">
        <f ca="1">+PreElaborazione!BZ24</f>
        <v/>
      </c>
      <c r="CB130" s="266" t="str">
        <f ca="1">+PreElaborazione!CA24</f>
        <v/>
      </c>
      <c r="CC130" s="266" t="str">
        <f ca="1">+PreElaborazione!CB24</f>
        <v/>
      </c>
      <c r="CD130" s="266" t="str">
        <f ca="1">+PreElaborazione!CC24</f>
        <v/>
      </c>
      <c r="CE130" s="266" t="str">
        <f ca="1">+PreElaborazione!CD24</f>
        <v/>
      </c>
      <c r="CF130" s="266" t="str">
        <f ca="1">+PreElaborazione!CE24</f>
        <v/>
      </c>
      <c r="CG130" s="266" t="str">
        <f ca="1">+PreElaborazione!CF24</f>
        <v/>
      </c>
      <c r="CH130" s="266" t="str">
        <f ca="1">+PreElaborazione!CG24</f>
        <v/>
      </c>
      <c r="CI130" s="266" t="str">
        <f ca="1">+PreElaborazione!CH24</f>
        <v/>
      </c>
      <c r="CJ130" s="266" t="str">
        <f ca="1">+PreElaborazione!CI24</f>
        <v/>
      </c>
      <c r="CK130" s="266" t="str">
        <f ca="1">+PreElaborazione!CJ24</f>
        <v/>
      </c>
      <c r="CL130" s="266" t="str">
        <f ca="1">+PreElaborazione!CK24</f>
        <v/>
      </c>
      <c r="CM130" s="266" t="str">
        <f ca="1">+PreElaborazione!CL24</f>
        <v/>
      </c>
      <c r="CN130" s="266" t="str">
        <f ca="1">+PreElaborazione!CM24</f>
        <v/>
      </c>
      <c r="CO130" s="266" t="str">
        <f ca="1">+PreElaborazione!CN24</f>
        <v/>
      </c>
      <c r="CP130" s="266" t="str">
        <f ca="1">+PreElaborazione!CO24</f>
        <v/>
      </c>
      <c r="CQ130" s="266" t="str">
        <f ca="1">+PreElaborazione!CP24</f>
        <v/>
      </c>
      <c r="CR130" s="266" t="str">
        <f ca="1">+PreElaborazione!CQ24</f>
        <v/>
      </c>
      <c r="CS130" s="266" t="str">
        <f ca="1">+PreElaborazione!CR24</f>
        <v/>
      </c>
      <c r="CT130" s="266" t="str">
        <f ca="1">+PreElaborazione!CS24</f>
        <v/>
      </c>
      <c r="CU130" s="266" t="str">
        <f ca="1">+PreElaborazione!CT24</f>
        <v/>
      </c>
      <c r="CV130" s="266" t="str">
        <f ca="1">+PreElaborazione!CU24</f>
        <v/>
      </c>
      <c r="CW130" s="266" t="str">
        <f ca="1">+PreElaborazione!CV24</f>
        <v/>
      </c>
      <c r="CX130" s="266" t="str">
        <f ca="1">+PreElaborazione!CW24</f>
        <v/>
      </c>
      <c r="CY130" s="266" t="str">
        <f ca="1">+PreElaborazione!CX24</f>
        <v/>
      </c>
      <c r="CZ130" s="266" t="str">
        <f ca="1">+PreElaborazione!CY24</f>
        <v/>
      </c>
      <c r="DA130" s="266" t="str">
        <f ca="1">+PreElaborazione!CZ24</f>
        <v/>
      </c>
      <c r="DB130" s="266" t="str">
        <f ca="1">+PreElaborazione!DA24</f>
        <v/>
      </c>
      <c r="DC130" s="266" t="str">
        <f ca="1">+PreElaborazione!DB24</f>
        <v/>
      </c>
    </row>
    <row r="131" spans="1:107">
      <c r="A131" s="101">
        <f t="shared" ca="1" si="6"/>
        <v>11</v>
      </c>
      <c r="B131" s="276">
        <f>IF(B130+2=EDT!$U$1,B130+2,B130+1)</f>
        <v>18</v>
      </c>
      <c r="C131" s="266" t="str">
        <f ca="1">+PreElaborazione!B25</f>
        <v/>
      </c>
      <c r="D131" s="266" t="str">
        <f ca="1">+PreElaborazione!C25</f>
        <v/>
      </c>
      <c r="E131" s="266" t="str">
        <f ca="1">+PreElaborazione!D25</f>
        <v/>
      </c>
      <c r="F131" s="266" t="str">
        <f ca="1">+PreElaborazione!E25</f>
        <v/>
      </c>
      <c r="G131" s="266" t="str">
        <f ca="1">+PreElaborazione!F25</f>
        <v/>
      </c>
      <c r="H131" s="266" t="str">
        <f ca="1">+PreElaborazione!G25</f>
        <v/>
      </c>
      <c r="I131" s="266" t="str">
        <f ca="1">+PreElaborazione!H25</f>
        <v/>
      </c>
      <c r="J131" s="266" t="str">
        <f ca="1">+PreElaborazione!I25</f>
        <v/>
      </c>
      <c r="K131" s="266" t="str">
        <f ca="1">+PreElaborazione!J25</f>
        <v/>
      </c>
      <c r="L131" s="266" t="str">
        <f ca="1">+PreElaborazione!K25</f>
        <v/>
      </c>
      <c r="M131" s="266" t="str">
        <f ca="1">+PreElaborazione!L25</f>
        <v/>
      </c>
      <c r="N131" s="266" t="str">
        <f ca="1">+PreElaborazione!M25</f>
        <v/>
      </c>
      <c r="O131" s="266" t="str">
        <f ca="1">+PreElaborazione!N25</f>
        <v/>
      </c>
      <c r="P131" s="266" t="str">
        <f ca="1">+PreElaborazione!O25</f>
        <v/>
      </c>
      <c r="Q131" s="266" t="str">
        <f ca="1">+PreElaborazione!P25</f>
        <v/>
      </c>
      <c r="R131" s="266" t="str">
        <f ca="1">+PreElaborazione!Q25</f>
        <v/>
      </c>
      <c r="S131" s="266" t="str">
        <f ca="1">+PreElaborazione!R25</f>
        <v/>
      </c>
      <c r="T131" s="266" t="str">
        <f ca="1">+PreElaborazione!S25</f>
        <v/>
      </c>
      <c r="U131" s="266" t="str">
        <f ca="1">+PreElaborazione!T25</f>
        <v/>
      </c>
      <c r="V131" s="266" t="str">
        <f ca="1">+PreElaborazione!U25</f>
        <v/>
      </c>
      <c r="W131" s="266" t="str">
        <f ca="1">+PreElaborazione!V25</f>
        <v/>
      </c>
      <c r="X131" s="266" t="str">
        <f ca="1">+PreElaborazione!W25</f>
        <v/>
      </c>
      <c r="Y131" s="266" t="str">
        <f ca="1">+PreElaborazione!X25</f>
        <v/>
      </c>
      <c r="Z131" s="266" t="str">
        <f ca="1">+PreElaborazione!Y25</f>
        <v/>
      </c>
      <c r="AA131" s="266" t="str">
        <f ca="1">+PreElaborazione!Z25</f>
        <v/>
      </c>
      <c r="AB131" s="266" t="str">
        <f ca="1">+PreElaborazione!AA25</f>
        <v/>
      </c>
      <c r="AC131" s="266" t="str">
        <f ca="1">+PreElaborazione!AB25</f>
        <v/>
      </c>
      <c r="AD131" s="277" t="str">
        <f ca="1">+IF(PreElaborazione!AC25="","",LEFT(PreElaborazione!AC25,5)*1&amp;","&amp;RIGHT(PreElaborazione!AC25,1))</f>
        <v/>
      </c>
      <c r="AE131" s="286" t="str">
        <f ca="1">+IFERROR(
LEFT(PreElaborazione!AD25,3)*1&amp;
","
&amp;(IF(LEFT(BM131,1)="L",MID(PreElaborazione!AD25,4,1),RIGHT(PreElaborazione!AD25,2))),"")</f>
        <v/>
      </c>
      <c r="AF131" s="266" t="str">
        <f ca="1">+PreElaborazione!AE25</f>
        <v/>
      </c>
      <c r="AG131" s="266" t="str">
        <f ca="1">+PreElaborazione!AF25</f>
        <v/>
      </c>
      <c r="AH131" s="266" t="str">
        <f ca="1">+PreElaborazione!AG25</f>
        <v/>
      </c>
      <c r="AI131" s="266" t="str">
        <f ca="1">+PreElaborazione!AH25</f>
        <v/>
      </c>
      <c r="AJ131" s="266" t="str">
        <f ca="1">+PreElaborazione!AI25</f>
        <v/>
      </c>
      <c r="AK131" s="266" t="str">
        <f ca="1">+PreElaborazione!AJ25</f>
        <v/>
      </c>
      <c r="AL131" s="266" t="str">
        <f ca="1">+PreElaborazione!AK25</f>
        <v/>
      </c>
      <c r="AM131" s="266" t="str">
        <f ca="1">+PreElaborazione!AL25</f>
        <v/>
      </c>
      <c r="AN131" s="266" t="str">
        <f ca="1">+PreElaborazione!AM25</f>
        <v/>
      </c>
      <c r="AO131" s="266" t="str">
        <f ca="1">+PreElaborazione!AN25</f>
        <v/>
      </c>
      <c r="AP131" s="266" t="str">
        <f ca="1">+PreElaborazione!AO25</f>
        <v/>
      </c>
      <c r="AQ131" s="266" t="str">
        <f ca="1">+PreElaborazione!AP25</f>
        <v/>
      </c>
      <c r="AR131" s="266" t="str">
        <f ca="1">+PreElaborazione!AQ25</f>
        <v/>
      </c>
      <c r="AS131" s="266" t="str">
        <f ca="1">+PreElaborazione!AR25</f>
        <v/>
      </c>
      <c r="AT131" s="266" t="str">
        <f ca="1">+PreElaborazione!AS25</f>
        <v/>
      </c>
      <c r="AU131" s="266" t="str">
        <f ca="1">+PreElaborazione!AT25</f>
        <v/>
      </c>
      <c r="AV131" s="266" t="str">
        <f ca="1">+PreElaborazione!AU25</f>
        <v/>
      </c>
      <c r="AW131" s="266" t="str">
        <f ca="1">+PreElaborazione!AV25</f>
        <v/>
      </c>
      <c r="AX131" s="266" t="str">
        <f ca="1">+PreElaborazione!AW25</f>
        <v/>
      </c>
      <c r="AY131" s="266" t="str">
        <f ca="1">+PreElaborazione!AX25</f>
        <v/>
      </c>
      <c r="AZ131" s="266" t="str">
        <f ca="1">+PreElaborazione!AY25</f>
        <v/>
      </c>
      <c r="BA131" s="266" t="str">
        <f ca="1">+PreElaborazione!AZ25</f>
        <v/>
      </c>
      <c r="BB131" s="266" t="str">
        <f ca="1">+PreElaborazione!BA25</f>
        <v/>
      </c>
      <c r="BC131" s="266" t="str">
        <f ca="1">+PreElaborazione!BB25</f>
        <v/>
      </c>
      <c r="BD131" s="266" t="str">
        <f ca="1">+PreElaborazione!BC25</f>
        <v/>
      </c>
      <c r="BE131" s="277" t="str">
        <f ca="1">+IFERROR(_xlfn.CEILING.MATH(PreElaborazione!BD25*1),"")</f>
        <v/>
      </c>
      <c r="BF131" s="266" t="str">
        <f ca="1">+PreElaborazione!BE25</f>
        <v/>
      </c>
      <c r="BG131" s="266" t="str">
        <f ca="1">+PreElaborazione!BF25</f>
        <v/>
      </c>
      <c r="BH131" s="266" t="str">
        <f ca="1">+PreElaborazione!BG25</f>
        <v/>
      </c>
      <c r="BI131" s="266" t="str">
        <f ca="1">+PreElaborazione!BH25</f>
        <v/>
      </c>
      <c r="BJ131" s="266" t="str">
        <f ca="1">+PreElaborazione!BI25</f>
        <v/>
      </c>
      <c r="BK131" s="266" t="str">
        <f ca="1">+PreElaborazione!BJ25</f>
        <v/>
      </c>
      <c r="BL131" s="266" t="str">
        <f ca="1">+PreElaborazione!BK25</f>
        <v/>
      </c>
      <c r="BM131" s="266" t="str">
        <f ca="1">+PreElaborazione!BL25</f>
        <v/>
      </c>
      <c r="BN131" s="266" t="str">
        <f ca="1">+PreElaborazione!BM25</f>
        <v/>
      </c>
      <c r="BO131" s="266" t="str">
        <f ca="1">+PreElaborazione!BN25</f>
        <v/>
      </c>
      <c r="BP131" s="266" t="str">
        <f ca="1">+PreElaborazione!BO25</f>
        <v/>
      </c>
      <c r="BQ131" s="266" t="str">
        <f ca="1">+PreElaborazione!BP25</f>
        <v/>
      </c>
      <c r="BR131" s="266" t="str">
        <f ca="1">+PreElaborazione!BQ25</f>
        <v/>
      </c>
      <c r="BS131" s="266" t="str">
        <f ca="1">+PreElaborazione!BR25</f>
        <v/>
      </c>
      <c r="BT131" s="266" t="str">
        <f ca="1">+PreElaborazione!BS25</f>
        <v/>
      </c>
      <c r="BU131" s="277" t="str">
        <f ca="1">+IF(PreElaborazione!BT25="","",IF(LEFT(BM131,1)="L",_xlfn.CEILING.MATH(PreElaborazione!BT25*1/10),LEFT(PreElaborazione!BT25,3)*1&amp;","&amp;RIGHT(PreElaborazione!BT25,1)))</f>
        <v/>
      </c>
      <c r="BV131" s="266" t="str">
        <f ca="1">+PreElaborazione!BU25</f>
        <v/>
      </c>
      <c r="BW131" s="266" t="str">
        <f ca="1">+PreElaborazione!BV25</f>
        <v/>
      </c>
      <c r="BX131" s="266" t="str">
        <f ca="1">+PreElaborazione!BW25</f>
        <v/>
      </c>
      <c r="BY131" s="266" t="str">
        <f ca="1">+PreElaborazione!BX25</f>
        <v/>
      </c>
      <c r="BZ131" s="266" t="str">
        <f ca="1">+PreElaborazione!BY25</f>
        <v/>
      </c>
      <c r="CA131" s="266" t="str">
        <f ca="1">+PreElaborazione!BZ25</f>
        <v/>
      </c>
      <c r="CB131" s="266" t="str">
        <f ca="1">+PreElaborazione!CA25</f>
        <v/>
      </c>
      <c r="CC131" s="266" t="str">
        <f ca="1">+PreElaborazione!CB25</f>
        <v/>
      </c>
      <c r="CD131" s="266" t="str">
        <f ca="1">+PreElaborazione!CC25</f>
        <v/>
      </c>
      <c r="CE131" s="266" t="str">
        <f ca="1">+PreElaborazione!CD25</f>
        <v/>
      </c>
      <c r="CF131" s="266" t="str">
        <f ca="1">+PreElaborazione!CE25</f>
        <v/>
      </c>
      <c r="CG131" s="266" t="str">
        <f ca="1">+PreElaborazione!CF25</f>
        <v/>
      </c>
      <c r="CH131" s="266" t="str">
        <f ca="1">+PreElaborazione!CG25</f>
        <v/>
      </c>
      <c r="CI131" s="266" t="str">
        <f ca="1">+PreElaborazione!CH25</f>
        <v/>
      </c>
      <c r="CJ131" s="266" t="str">
        <f ca="1">+PreElaborazione!CI25</f>
        <v/>
      </c>
      <c r="CK131" s="266" t="str">
        <f ca="1">+PreElaborazione!CJ25</f>
        <v/>
      </c>
      <c r="CL131" s="266" t="str">
        <f ca="1">+PreElaborazione!CK25</f>
        <v/>
      </c>
      <c r="CM131" s="266" t="str">
        <f ca="1">+PreElaborazione!CL25</f>
        <v/>
      </c>
      <c r="CN131" s="266" t="str">
        <f ca="1">+PreElaborazione!CM25</f>
        <v/>
      </c>
      <c r="CO131" s="266" t="str">
        <f ca="1">+PreElaborazione!CN25</f>
        <v/>
      </c>
      <c r="CP131" s="266" t="str">
        <f ca="1">+PreElaborazione!CO25</f>
        <v/>
      </c>
      <c r="CQ131" s="266" t="str">
        <f ca="1">+PreElaborazione!CP25</f>
        <v/>
      </c>
      <c r="CR131" s="266" t="str">
        <f ca="1">+PreElaborazione!CQ25</f>
        <v/>
      </c>
      <c r="CS131" s="266" t="str">
        <f ca="1">+PreElaborazione!CR25</f>
        <v/>
      </c>
      <c r="CT131" s="266" t="str">
        <f ca="1">+PreElaborazione!CS25</f>
        <v/>
      </c>
      <c r="CU131" s="266" t="str">
        <f ca="1">+PreElaborazione!CT25</f>
        <v/>
      </c>
      <c r="CV131" s="266" t="str">
        <f ca="1">+PreElaborazione!CU25</f>
        <v/>
      </c>
      <c r="CW131" s="266" t="str">
        <f ca="1">+PreElaborazione!CV25</f>
        <v/>
      </c>
      <c r="CX131" s="266" t="str">
        <f ca="1">+PreElaborazione!CW25</f>
        <v/>
      </c>
      <c r="CY131" s="266" t="str">
        <f ca="1">+PreElaborazione!CX25</f>
        <v/>
      </c>
      <c r="CZ131" s="266" t="str">
        <f ca="1">+PreElaborazione!CY25</f>
        <v/>
      </c>
      <c r="DA131" s="266" t="str">
        <f ca="1">+PreElaborazione!CZ25</f>
        <v/>
      </c>
      <c r="DB131" s="266" t="str">
        <f ca="1">+PreElaborazione!DA25</f>
        <v/>
      </c>
      <c r="DC131" s="266" t="str">
        <f ca="1">+PreElaborazione!DB25</f>
        <v/>
      </c>
    </row>
    <row r="132" spans="1:107">
      <c r="A132" s="101">
        <f t="shared" ca="1" si="6"/>
        <v>11</v>
      </c>
      <c r="B132" s="276">
        <f>IF(B131+2=EDT!$U$1,B131+2,B131+1)</f>
        <v>19</v>
      </c>
      <c r="C132" s="266" t="str">
        <f ca="1">+PreElaborazione!B26</f>
        <v/>
      </c>
      <c r="D132" s="266" t="str">
        <f ca="1">+PreElaborazione!C26</f>
        <v/>
      </c>
      <c r="E132" s="266" t="str">
        <f ca="1">+PreElaborazione!D26</f>
        <v/>
      </c>
      <c r="F132" s="266" t="str">
        <f ca="1">+PreElaborazione!E26</f>
        <v/>
      </c>
      <c r="G132" s="266" t="str">
        <f ca="1">+PreElaborazione!F26</f>
        <v/>
      </c>
      <c r="H132" s="266" t="str">
        <f ca="1">+PreElaborazione!G26</f>
        <v/>
      </c>
      <c r="I132" s="266" t="str">
        <f ca="1">+PreElaborazione!H26</f>
        <v/>
      </c>
      <c r="J132" s="266" t="str">
        <f ca="1">+PreElaborazione!I26</f>
        <v/>
      </c>
      <c r="K132" s="266" t="str">
        <f ca="1">+PreElaborazione!J26</f>
        <v/>
      </c>
      <c r="L132" s="266" t="str">
        <f ca="1">+PreElaborazione!K26</f>
        <v/>
      </c>
      <c r="M132" s="266" t="str">
        <f ca="1">+PreElaborazione!L26</f>
        <v/>
      </c>
      <c r="N132" s="266" t="str">
        <f ca="1">+PreElaborazione!M26</f>
        <v/>
      </c>
      <c r="O132" s="266" t="str">
        <f ca="1">+PreElaborazione!N26</f>
        <v/>
      </c>
      <c r="P132" s="266" t="str">
        <f ca="1">+PreElaborazione!O26</f>
        <v/>
      </c>
      <c r="Q132" s="266" t="str">
        <f ca="1">+PreElaborazione!P26</f>
        <v/>
      </c>
      <c r="R132" s="266" t="str">
        <f ca="1">+PreElaborazione!Q26</f>
        <v/>
      </c>
      <c r="S132" s="266" t="str">
        <f ca="1">+PreElaborazione!R26</f>
        <v/>
      </c>
      <c r="T132" s="266" t="str">
        <f ca="1">+PreElaborazione!S26</f>
        <v/>
      </c>
      <c r="U132" s="266" t="str">
        <f ca="1">+PreElaborazione!T26</f>
        <v/>
      </c>
      <c r="V132" s="266" t="str">
        <f ca="1">+PreElaborazione!U26</f>
        <v/>
      </c>
      <c r="W132" s="266" t="str">
        <f ca="1">+PreElaborazione!V26</f>
        <v/>
      </c>
      <c r="X132" s="266" t="str">
        <f ca="1">+PreElaborazione!W26</f>
        <v/>
      </c>
      <c r="Y132" s="266" t="str">
        <f ca="1">+PreElaborazione!X26</f>
        <v/>
      </c>
      <c r="Z132" s="266" t="str">
        <f ca="1">+PreElaborazione!Y26</f>
        <v/>
      </c>
      <c r="AA132" s="266" t="str">
        <f ca="1">+PreElaborazione!Z26</f>
        <v/>
      </c>
      <c r="AB132" s="266" t="str">
        <f ca="1">+PreElaborazione!AA26</f>
        <v/>
      </c>
      <c r="AC132" s="266" t="str">
        <f ca="1">+PreElaborazione!AB26</f>
        <v/>
      </c>
      <c r="AD132" s="277" t="str">
        <f ca="1">+IF(PreElaborazione!AC26="","",LEFT(PreElaborazione!AC26,5)*1&amp;","&amp;RIGHT(PreElaborazione!AC26,1))</f>
        <v/>
      </c>
      <c r="AE132" s="286" t="str">
        <f ca="1">+IFERROR(
LEFT(PreElaborazione!AD26,3)*1&amp;
","
&amp;(IF(LEFT(BM132,1)="L",MID(PreElaborazione!AD26,4,1),RIGHT(PreElaborazione!AD26,2))),"")</f>
        <v/>
      </c>
      <c r="AF132" s="266" t="str">
        <f ca="1">+PreElaborazione!AE26</f>
        <v/>
      </c>
      <c r="AG132" s="266" t="str">
        <f ca="1">+PreElaborazione!AF26</f>
        <v/>
      </c>
      <c r="AH132" s="266" t="str">
        <f ca="1">+PreElaborazione!AG26</f>
        <v/>
      </c>
      <c r="AI132" s="266" t="str">
        <f ca="1">+PreElaborazione!AH26</f>
        <v/>
      </c>
      <c r="AJ132" s="266" t="str">
        <f ca="1">+PreElaborazione!AI26</f>
        <v/>
      </c>
      <c r="AK132" s="266" t="str">
        <f ca="1">+PreElaborazione!AJ26</f>
        <v/>
      </c>
      <c r="AL132" s="266" t="str">
        <f ca="1">+PreElaborazione!AK26</f>
        <v/>
      </c>
      <c r="AM132" s="266" t="str">
        <f ca="1">+PreElaborazione!AL26</f>
        <v/>
      </c>
      <c r="AN132" s="266" t="str">
        <f ca="1">+PreElaborazione!AM26</f>
        <v/>
      </c>
      <c r="AO132" s="266" t="str">
        <f ca="1">+PreElaborazione!AN26</f>
        <v/>
      </c>
      <c r="AP132" s="266" t="str">
        <f ca="1">+PreElaborazione!AO26</f>
        <v/>
      </c>
      <c r="AQ132" s="266" t="str">
        <f ca="1">+PreElaborazione!AP26</f>
        <v/>
      </c>
      <c r="AR132" s="266" t="str">
        <f ca="1">+PreElaborazione!AQ26</f>
        <v/>
      </c>
      <c r="AS132" s="266" t="str">
        <f ca="1">+PreElaborazione!AR26</f>
        <v/>
      </c>
      <c r="AT132" s="266" t="str">
        <f ca="1">+PreElaborazione!AS26</f>
        <v/>
      </c>
      <c r="AU132" s="266" t="str">
        <f ca="1">+PreElaborazione!AT26</f>
        <v/>
      </c>
      <c r="AV132" s="266" t="str">
        <f ca="1">+PreElaborazione!AU26</f>
        <v/>
      </c>
      <c r="AW132" s="266" t="str">
        <f ca="1">+PreElaborazione!AV26</f>
        <v/>
      </c>
      <c r="AX132" s="266" t="str">
        <f ca="1">+PreElaborazione!AW26</f>
        <v/>
      </c>
      <c r="AY132" s="266" t="str">
        <f ca="1">+PreElaborazione!AX26</f>
        <v/>
      </c>
      <c r="AZ132" s="266" t="str">
        <f ca="1">+PreElaborazione!AY26</f>
        <v/>
      </c>
      <c r="BA132" s="266" t="str">
        <f ca="1">+PreElaborazione!AZ26</f>
        <v/>
      </c>
      <c r="BB132" s="266" t="str">
        <f ca="1">+PreElaborazione!BA26</f>
        <v/>
      </c>
      <c r="BC132" s="266" t="str">
        <f ca="1">+PreElaborazione!BB26</f>
        <v/>
      </c>
      <c r="BD132" s="266" t="str">
        <f ca="1">+PreElaborazione!BC26</f>
        <v/>
      </c>
      <c r="BE132" s="277" t="str">
        <f ca="1">+IFERROR(_xlfn.CEILING.MATH(PreElaborazione!BD26*1),"")</f>
        <v/>
      </c>
      <c r="BF132" s="266" t="str">
        <f ca="1">+PreElaborazione!BE26</f>
        <v/>
      </c>
      <c r="BG132" s="266" t="str">
        <f ca="1">+PreElaborazione!BF26</f>
        <v/>
      </c>
      <c r="BH132" s="266" t="str">
        <f ca="1">+PreElaborazione!BG26</f>
        <v/>
      </c>
      <c r="BI132" s="266" t="str">
        <f ca="1">+PreElaborazione!BH26</f>
        <v/>
      </c>
      <c r="BJ132" s="266" t="str">
        <f ca="1">+PreElaborazione!BI26</f>
        <v/>
      </c>
      <c r="BK132" s="266" t="str">
        <f ca="1">+PreElaborazione!BJ26</f>
        <v/>
      </c>
      <c r="BL132" s="266" t="str">
        <f ca="1">+PreElaborazione!BK26</f>
        <v/>
      </c>
      <c r="BM132" s="266" t="str">
        <f ca="1">+PreElaborazione!BL26</f>
        <v/>
      </c>
      <c r="BN132" s="266" t="str">
        <f ca="1">+PreElaborazione!BM26</f>
        <v/>
      </c>
      <c r="BO132" s="266" t="str">
        <f ca="1">+PreElaborazione!BN26</f>
        <v/>
      </c>
      <c r="BP132" s="266" t="str">
        <f ca="1">+PreElaborazione!BO26</f>
        <v/>
      </c>
      <c r="BQ132" s="266" t="str">
        <f ca="1">+PreElaborazione!BP26</f>
        <v/>
      </c>
      <c r="BR132" s="266" t="str">
        <f ca="1">+PreElaborazione!BQ26</f>
        <v/>
      </c>
      <c r="BS132" s="266" t="str">
        <f ca="1">+PreElaborazione!BR26</f>
        <v/>
      </c>
      <c r="BT132" s="266" t="str">
        <f ca="1">+PreElaborazione!BS26</f>
        <v/>
      </c>
      <c r="BU132" s="277" t="str">
        <f ca="1">+IF(PreElaborazione!BT26="","",IF(LEFT(BM132,1)="L",_xlfn.CEILING.MATH(PreElaborazione!BT26*1/10),LEFT(PreElaborazione!BT26,3)*1&amp;","&amp;RIGHT(PreElaborazione!BT26,1)))</f>
        <v/>
      </c>
      <c r="BV132" s="266" t="str">
        <f ca="1">+PreElaborazione!BU26</f>
        <v/>
      </c>
      <c r="BW132" s="266" t="str">
        <f ca="1">+PreElaborazione!BV26</f>
        <v/>
      </c>
      <c r="BX132" s="266" t="str">
        <f ca="1">+PreElaborazione!BW26</f>
        <v/>
      </c>
      <c r="BY132" s="266" t="str">
        <f ca="1">+PreElaborazione!BX26</f>
        <v/>
      </c>
      <c r="BZ132" s="266" t="str">
        <f ca="1">+PreElaborazione!BY26</f>
        <v/>
      </c>
      <c r="CA132" s="266" t="str">
        <f ca="1">+PreElaborazione!BZ26</f>
        <v/>
      </c>
      <c r="CB132" s="266" t="str">
        <f ca="1">+PreElaborazione!CA26</f>
        <v/>
      </c>
      <c r="CC132" s="266" t="str">
        <f ca="1">+PreElaborazione!CB26</f>
        <v/>
      </c>
      <c r="CD132" s="266" t="str">
        <f ca="1">+PreElaborazione!CC26</f>
        <v/>
      </c>
      <c r="CE132" s="266" t="str">
        <f ca="1">+PreElaborazione!CD26</f>
        <v/>
      </c>
      <c r="CF132" s="266" t="str">
        <f ca="1">+PreElaborazione!CE26</f>
        <v/>
      </c>
      <c r="CG132" s="266" t="str">
        <f ca="1">+PreElaborazione!CF26</f>
        <v/>
      </c>
      <c r="CH132" s="266" t="str">
        <f ca="1">+PreElaborazione!CG26</f>
        <v/>
      </c>
      <c r="CI132" s="266" t="str">
        <f ca="1">+PreElaborazione!CH26</f>
        <v/>
      </c>
      <c r="CJ132" s="266" t="str">
        <f ca="1">+PreElaborazione!CI26</f>
        <v/>
      </c>
      <c r="CK132" s="266" t="str">
        <f ca="1">+PreElaborazione!CJ26</f>
        <v/>
      </c>
      <c r="CL132" s="266" t="str">
        <f ca="1">+PreElaborazione!CK26</f>
        <v/>
      </c>
      <c r="CM132" s="266" t="str">
        <f ca="1">+PreElaborazione!CL26</f>
        <v/>
      </c>
      <c r="CN132" s="266" t="str">
        <f ca="1">+PreElaborazione!CM26</f>
        <v/>
      </c>
      <c r="CO132" s="266" t="str">
        <f ca="1">+PreElaborazione!CN26</f>
        <v/>
      </c>
      <c r="CP132" s="266" t="str">
        <f ca="1">+PreElaborazione!CO26</f>
        <v/>
      </c>
      <c r="CQ132" s="266" t="str">
        <f ca="1">+PreElaborazione!CP26</f>
        <v/>
      </c>
      <c r="CR132" s="266" t="str">
        <f ca="1">+PreElaborazione!CQ26</f>
        <v/>
      </c>
      <c r="CS132" s="266" t="str">
        <f ca="1">+PreElaborazione!CR26</f>
        <v/>
      </c>
      <c r="CT132" s="266" t="str">
        <f ca="1">+PreElaborazione!CS26</f>
        <v/>
      </c>
      <c r="CU132" s="266" t="str">
        <f ca="1">+PreElaborazione!CT26</f>
        <v/>
      </c>
      <c r="CV132" s="266" t="str">
        <f ca="1">+PreElaborazione!CU26</f>
        <v/>
      </c>
      <c r="CW132" s="266" t="str">
        <f ca="1">+PreElaborazione!CV26</f>
        <v/>
      </c>
      <c r="CX132" s="266" t="str">
        <f ca="1">+PreElaborazione!CW26</f>
        <v/>
      </c>
      <c r="CY132" s="266" t="str">
        <f ca="1">+PreElaborazione!CX26</f>
        <v/>
      </c>
      <c r="CZ132" s="266" t="str">
        <f ca="1">+PreElaborazione!CY26</f>
        <v/>
      </c>
      <c r="DA132" s="266" t="str">
        <f ca="1">+PreElaborazione!CZ26</f>
        <v/>
      </c>
      <c r="DB132" s="266" t="str">
        <f ca="1">+PreElaborazione!DA26</f>
        <v/>
      </c>
      <c r="DC132" s="266" t="str">
        <f ca="1">+PreElaborazione!DB26</f>
        <v/>
      </c>
    </row>
    <row r="133" spans="1:107">
      <c r="A133" s="101">
        <f t="shared" ca="1" si="6"/>
        <v>11</v>
      </c>
      <c r="B133" s="276">
        <f>IF(B132+2=EDT!$U$1,B132+2,B132+1)</f>
        <v>20</v>
      </c>
      <c r="C133" s="266" t="str">
        <f ca="1">+PreElaborazione!B27</f>
        <v/>
      </c>
      <c r="D133" s="266" t="str">
        <f ca="1">+PreElaborazione!C27</f>
        <v/>
      </c>
      <c r="E133" s="266" t="str">
        <f ca="1">+PreElaborazione!D27</f>
        <v/>
      </c>
      <c r="F133" s="266" t="str">
        <f ca="1">+PreElaborazione!E27</f>
        <v/>
      </c>
      <c r="G133" s="266" t="str">
        <f ca="1">+PreElaborazione!F27</f>
        <v/>
      </c>
      <c r="H133" s="266" t="str">
        <f ca="1">+PreElaborazione!G27</f>
        <v/>
      </c>
      <c r="I133" s="266" t="str">
        <f ca="1">+PreElaborazione!H27</f>
        <v/>
      </c>
      <c r="J133" s="266" t="str">
        <f ca="1">+PreElaborazione!I27</f>
        <v/>
      </c>
      <c r="K133" s="266" t="str">
        <f ca="1">+PreElaborazione!J27</f>
        <v/>
      </c>
      <c r="L133" s="266" t="str">
        <f ca="1">+PreElaborazione!K27</f>
        <v/>
      </c>
      <c r="M133" s="266" t="str">
        <f ca="1">+PreElaborazione!L27</f>
        <v/>
      </c>
      <c r="N133" s="266" t="str">
        <f ca="1">+PreElaborazione!M27</f>
        <v/>
      </c>
      <c r="O133" s="266" t="str">
        <f ca="1">+PreElaborazione!N27</f>
        <v/>
      </c>
      <c r="P133" s="266" t="str">
        <f ca="1">+PreElaborazione!O27</f>
        <v/>
      </c>
      <c r="Q133" s="266" t="str">
        <f ca="1">+PreElaborazione!P27</f>
        <v/>
      </c>
      <c r="R133" s="266" t="str">
        <f ca="1">+PreElaborazione!Q27</f>
        <v/>
      </c>
      <c r="S133" s="266" t="str">
        <f ca="1">+PreElaborazione!R27</f>
        <v/>
      </c>
      <c r="T133" s="266" t="str">
        <f ca="1">+PreElaborazione!S27</f>
        <v/>
      </c>
      <c r="U133" s="266" t="str">
        <f ca="1">+PreElaborazione!T27</f>
        <v/>
      </c>
      <c r="V133" s="266" t="str">
        <f ca="1">+PreElaborazione!U27</f>
        <v/>
      </c>
      <c r="W133" s="266" t="str">
        <f ca="1">+PreElaborazione!V27</f>
        <v/>
      </c>
      <c r="X133" s="266" t="str">
        <f ca="1">+PreElaborazione!W27</f>
        <v/>
      </c>
      <c r="Y133" s="266" t="str">
        <f ca="1">+PreElaborazione!X27</f>
        <v/>
      </c>
      <c r="Z133" s="266" t="str">
        <f ca="1">+PreElaborazione!Y27</f>
        <v/>
      </c>
      <c r="AA133" s="266" t="str">
        <f ca="1">+PreElaborazione!Z27</f>
        <v/>
      </c>
      <c r="AB133" s="266" t="str">
        <f ca="1">+PreElaborazione!AA27</f>
        <v/>
      </c>
      <c r="AC133" s="266" t="str">
        <f ca="1">+PreElaborazione!AB27</f>
        <v/>
      </c>
      <c r="AD133" s="277" t="str">
        <f ca="1">+IF(PreElaborazione!AC27="","",LEFT(PreElaborazione!AC27,5)*1&amp;","&amp;RIGHT(PreElaborazione!AC27,1))</f>
        <v/>
      </c>
      <c r="AE133" s="286" t="str">
        <f ca="1">+IFERROR(
LEFT(PreElaborazione!AD27,3)*1&amp;
","
&amp;(IF(LEFT(BM133,1)="L",MID(PreElaborazione!AD27,4,1),RIGHT(PreElaborazione!AD27,2))),"")</f>
        <v/>
      </c>
      <c r="AF133" s="266" t="str">
        <f ca="1">+PreElaborazione!AE27</f>
        <v/>
      </c>
      <c r="AG133" s="266" t="str">
        <f ca="1">+PreElaborazione!AF27</f>
        <v/>
      </c>
      <c r="AH133" s="266" t="str">
        <f ca="1">+PreElaborazione!AG27</f>
        <v/>
      </c>
      <c r="AI133" s="266" t="str">
        <f ca="1">+PreElaborazione!AH27</f>
        <v/>
      </c>
      <c r="AJ133" s="266" t="str">
        <f ca="1">+PreElaborazione!AI27</f>
        <v/>
      </c>
      <c r="AK133" s="266" t="str">
        <f ca="1">+PreElaborazione!AJ27</f>
        <v/>
      </c>
      <c r="AL133" s="266" t="str">
        <f ca="1">+PreElaborazione!AK27</f>
        <v/>
      </c>
      <c r="AM133" s="266" t="str">
        <f ca="1">+PreElaborazione!AL27</f>
        <v/>
      </c>
      <c r="AN133" s="266" t="str">
        <f ca="1">+PreElaborazione!AM27</f>
        <v/>
      </c>
      <c r="AO133" s="266" t="str">
        <f ca="1">+PreElaborazione!AN27</f>
        <v/>
      </c>
      <c r="AP133" s="266" t="str">
        <f ca="1">+PreElaborazione!AO27</f>
        <v/>
      </c>
      <c r="AQ133" s="266" t="str">
        <f ca="1">+PreElaborazione!AP27</f>
        <v/>
      </c>
      <c r="AR133" s="266" t="str">
        <f ca="1">+PreElaborazione!AQ27</f>
        <v/>
      </c>
      <c r="AS133" s="266" t="str">
        <f ca="1">+PreElaborazione!AR27</f>
        <v/>
      </c>
      <c r="AT133" s="266" t="str">
        <f ca="1">+PreElaborazione!AS27</f>
        <v/>
      </c>
      <c r="AU133" s="266" t="str">
        <f ca="1">+PreElaborazione!AT27</f>
        <v/>
      </c>
      <c r="AV133" s="266" t="str">
        <f ca="1">+PreElaborazione!AU27</f>
        <v/>
      </c>
      <c r="AW133" s="266" t="str">
        <f ca="1">+PreElaborazione!AV27</f>
        <v/>
      </c>
      <c r="AX133" s="266" t="str">
        <f ca="1">+PreElaborazione!AW27</f>
        <v/>
      </c>
      <c r="AY133" s="266" t="str">
        <f ca="1">+PreElaborazione!AX27</f>
        <v/>
      </c>
      <c r="AZ133" s="266" t="str">
        <f ca="1">+PreElaborazione!AY27</f>
        <v/>
      </c>
      <c r="BA133" s="266" t="str">
        <f ca="1">+PreElaborazione!AZ27</f>
        <v/>
      </c>
      <c r="BB133" s="266" t="str">
        <f ca="1">+PreElaborazione!BA27</f>
        <v/>
      </c>
      <c r="BC133" s="266" t="str">
        <f ca="1">+PreElaborazione!BB27</f>
        <v/>
      </c>
      <c r="BD133" s="266" t="str">
        <f ca="1">+PreElaborazione!BC27</f>
        <v/>
      </c>
      <c r="BE133" s="277" t="str">
        <f ca="1">+IFERROR(_xlfn.CEILING.MATH(PreElaborazione!BD27*1),"")</f>
        <v/>
      </c>
      <c r="BF133" s="266" t="str">
        <f ca="1">+PreElaborazione!BE27</f>
        <v/>
      </c>
      <c r="BG133" s="266" t="str">
        <f ca="1">+PreElaborazione!BF27</f>
        <v/>
      </c>
      <c r="BH133" s="266" t="str">
        <f ca="1">+PreElaborazione!BG27</f>
        <v/>
      </c>
      <c r="BI133" s="266" t="str">
        <f ca="1">+PreElaborazione!BH27</f>
        <v/>
      </c>
      <c r="BJ133" s="266" t="str">
        <f ca="1">+PreElaborazione!BI27</f>
        <v/>
      </c>
      <c r="BK133" s="266" t="str">
        <f ca="1">+PreElaborazione!BJ27</f>
        <v/>
      </c>
      <c r="BL133" s="266" t="str">
        <f ca="1">+PreElaborazione!BK27</f>
        <v/>
      </c>
      <c r="BM133" s="266" t="str">
        <f ca="1">+PreElaborazione!BL27</f>
        <v/>
      </c>
      <c r="BN133" s="266" t="str">
        <f ca="1">+PreElaborazione!BM27</f>
        <v/>
      </c>
      <c r="BO133" s="266" t="str">
        <f ca="1">+PreElaborazione!BN27</f>
        <v/>
      </c>
      <c r="BP133" s="266" t="str">
        <f ca="1">+PreElaborazione!BO27</f>
        <v/>
      </c>
      <c r="BQ133" s="266" t="str">
        <f ca="1">+PreElaborazione!BP27</f>
        <v/>
      </c>
      <c r="BR133" s="266" t="str">
        <f ca="1">+PreElaborazione!BQ27</f>
        <v/>
      </c>
      <c r="BS133" s="266" t="str">
        <f ca="1">+PreElaborazione!BR27</f>
        <v/>
      </c>
      <c r="BT133" s="266" t="str">
        <f ca="1">+PreElaborazione!BS27</f>
        <v/>
      </c>
      <c r="BU133" s="277" t="str">
        <f ca="1">+IF(PreElaborazione!BT27="","",IF(LEFT(BM133,1)="L",_xlfn.CEILING.MATH(PreElaborazione!BT27*1/10),LEFT(PreElaborazione!BT27,3)*1&amp;","&amp;RIGHT(PreElaborazione!BT27,1)))</f>
        <v/>
      </c>
      <c r="BV133" s="266" t="str">
        <f ca="1">+PreElaborazione!BU27</f>
        <v/>
      </c>
      <c r="BW133" s="266" t="str">
        <f ca="1">+PreElaborazione!BV27</f>
        <v/>
      </c>
      <c r="BX133" s="266" t="str">
        <f ca="1">+PreElaborazione!BW27</f>
        <v/>
      </c>
      <c r="BY133" s="266" t="str">
        <f ca="1">+PreElaborazione!BX27</f>
        <v/>
      </c>
      <c r="BZ133" s="266" t="str">
        <f ca="1">+PreElaborazione!BY27</f>
        <v/>
      </c>
      <c r="CA133" s="266" t="str">
        <f ca="1">+PreElaborazione!BZ27</f>
        <v/>
      </c>
      <c r="CB133" s="266" t="str">
        <f ca="1">+PreElaborazione!CA27</f>
        <v/>
      </c>
      <c r="CC133" s="266" t="str">
        <f ca="1">+PreElaborazione!CB27</f>
        <v/>
      </c>
      <c r="CD133" s="266" t="str">
        <f ca="1">+PreElaborazione!CC27</f>
        <v/>
      </c>
      <c r="CE133" s="266" t="str">
        <f ca="1">+PreElaborazione!CD27</f>
        <v/>
      </c>
      <c r="CF133" s="266" t="str">
        <f ca="1">+PreElaborazione!CE27</f>
        <v/>
      </c>
      <c r="CG133" s="266" t="str">
        <f ca="1">+PreElaborazione!CF27</f>
        <v/>
      </c>
      <c r="CH133" s="266" t="str">
        <f ca="1">+PreElaborazione!CG27</f>
        <v/>
      </c>
      <c r="CI133" s="266" t="str">
        <f ca="1">+PreElaborazione!CH27</f>
        <v/>
      </c>
      <c r="CJ133" s="266" t="str">
        <f ca="1">+PreElaborazione!CI27</f>
        <v/>
      </c>
      <c r="CK133" s="266" t="str">
        <f ca="1">+PreElaborazione!CJ27</f>
        <v/>
      </c>
      <c r="CL133" s="266" t="str">
        <f ca="1">+PreElaborazione!CK27</f>
        <v/>
      </c>
      <c r="CM133" s="266" t="str">
        <f ca="1">+PreElaborazione!CL27</f>
        <v/>
      </c>
      <c r="CN133" s="266" t="str">
        <f ca="1">+PreElaborazione!CM27</f>
        <v/>
      </c>
      <c r="CO133" s="266" t="str">
        <f ca="1">+PreElaborazione!CN27</f>
        <v/>
      </c>
      <c r="CP133" s="266" t="str">
        <f ca="1">+PreElaborazione!CO27</f>
        <v/>
      </c>
      <c r="CQ133" s="266" t="str">
        <f ca="1">+PreElaborazione!CP27</f>
        <v/>
      </c>
      <c r="CR133" s="266" t="str">
        <f ca="1">+PreElaborazione!CQ27</f>
        <v/>
      </c>
      <c r="CS133" s="266" t="str">
        <f ca="1">+PreElaborazione!CR27</f>
        <v/>
      </c>
      <c r="CT133" s="266" t="str">
        <f ca="1">+PreElaborazione!CS27</f>
        <v/>
      </c>
      <c r="CU133" s="266" t="str">
        <f ca="1">+PreElaborazione!CT27</f>
        <v/>
      </c>
      <c r="CV133" s="266" t="str">
        <f ca="1">+PreElaborazione!CU27</f>
        <v/>
      </c>
      <c r="CW133" s="266" t="str">
        <f ca="1">+PreElaborazione!CV27</f>
        <v/>
      </c>
      <c r="CX133" s="266" t="str">
        <f ca="1">+PreElaborazione!CW27</f>
        <v/>
      </c>
      <c r="CY133" s="266" t="str">
        <f ca="1">+PreElaborazione!CX27</f>
        <v/>
      </c>
      <c r="CZ133" s="266" t="str">
        <f ca="1">+PreElaborazione!CY27</f>
        <v/>
      </c>
      <c r="DA133" s="266" t="str">
        <f ca="1">+PreElaborazione!CZ27</f>
        <v/>
      </c>
      <c r="DB133" s="266" t="str">
        <f ca="1">+PreElaborazione!DA27</f>
        <v/>
      </c>
      <c r="DC133" s="266" t="str">
        <f ca="1">+PreElaborazione!DB27</f>
        <v/>
      </c>
    </row>
    <row r="134" spans="1:107">
      <c r="A134" s="101">
        <f t="shared" ca="1" si="6"/>
        <v>11</v>
      </c>
      <c r="B134" s="276">
        <f>IF(B133+2=EDT!$U$1,B133+2,B133+1)</f>
        <v>21</v>
      </c>
      <c r="C134" s="266" t="str">
        <f ca="1">+PreElaborazione!B28</f>
        <v/>
      </c>
      <c r="D134" s="266" t="str">
        <f ca="1">+PreElaborazione!C28</f>
        <v/>
      </c>
      <c r="E134" s="266" t="str">
        <f ca="1">+PreElaborazione!D28</f>
        <v/>
      </c>
      <c r="F134" s="266" t="str">
        <f ca="1">+PreElaborazione!E28</f>
        <v/>
      </c>
      <c r="G134" s="266" t="str">
        <f ca="1">+PreElaborazione!F28</f>
        <v/>
      </c>
      <c r="H134" s="266" t="str">
        <f ca="1">+PreElaborazione!G28</f>
        <v/>
      </c>
      <c r="I134" s="266" t="str">
        <f ca="1">+PreElaborazione!H28</f>
        <v/>
      </c>
      <c r="J134" s="266" t="str">
        <f ca="1">+PreElaborazione!I28</f>
        <v/>
      </c>
      <c r="K134" s="266" t="str">
        <f ca="1">+PreElaborazione!J28</f>
        <v/>
      </c>
      <c r="L134" s="266" t="str">
        <f ca="1">+PreElaborazione!K28</f>
        <v/>
      </c>
      <c r="M134" s="266" t="str">
        <f ca="1">+PreElaborazione!L28</f>
        <v/>
      </c>
      <c r="N134" s="266" t="str">
        <f ca="1">+PreElaborazione!M28</f>
        <v/>
      </c>
      <c r="O134" s="266" t="str">
        <f ca="1">+PreElaborazione!N28</f>
        <v/>
      </c>
      <c r="P134" s="266" t="str">
        <f ca="1">+PreElaborazione!O28</f>
        <v/>
      </c>
      <c r="Q134" s="266" t="str">
        <f ca="1">+PreElaborazione!P28</f>
        <v/>
      </c>
      <c r="R134" s="266" t="str">
        <f ca="1">+PreElaborazione!Q28</f>
        <v/>
      </c>
      <c r="S134" s="266" t="str">
        <f ca="1">+PreElaborazione!R28</f>
        <v/>
      </c>
      <c r="T134" s="266" t="str">
        <f ca="1">+PreElaborazione!S28</f>
        <v/>
      </c>
      <c r="U134" s="266" t="str">
        <f ca="1">+PreElaborazione!T28</f>
        <v/>
      </c>
      <c r="V134" s="266" t="str">
        <f ca="1">+PreElaborazione!U28</f>
        <v/>
      </c>
      <c r="W134" s="266" t="str">
        <f ca="1">+PreElaborazione!V28</f>
        <v/>
      </c>
      <c r="X134" s="266" t="str">
        <f ca="1">+PreElaborazione!W28</f>
        <v/>
      </c>
      <c r="Y134" s="266" t="str">
        <f ca="1">+PreElaborazione!X28</f>
        <v/>
      </c>
      <c r="Z134" s="266" t="str">
        <f ca="1">+PreElaborazione!Y28</f>
        <v/>
      </c>
      <c r="AA134" s="266" t="str">
        <f ca="1">+PreElaborazione!Z28</f>
        <v/>
      </c>
      <c r="AB134" s="266" t="str">
        <f ca="1">+PreElaborazione!AA28</f>
        <v/>
      </c>
      <c r="AC134" s="266" t="str">
        <f ca="1">+PreElaborazione!AB28</f>
        <v/>
      </c>
      <c r="AD134" s="277" t="str">
        <f ca="1">+IF(PreElaborazione!AC28="","",LEFT(PreElaborazione!AC28,5)*1&amp;","&amp;RIGHT(PreElaborazione!AC28,1))</f>
        <v/>
      </c>
      <c r="AE134" s="286" t="str">
        <f ca="1">+IFERROR(
LEFT(PreElaborazione!AD28,3)*1&amp;
","
&amp;(IF(LEFT(BM134,1)="L",MID(PreElaborazione!AD28,4,1),RIGHT(PreElaborazione!AD28,2))),"")</f>
        <v/>
      </c>
      <c r="AF134" s="266" t="str">
        <f ca="1">+PreElaborazione!AE28</f>
        <v/>
      </c>
      <c r="AG134" s="266" t="str">
        <f ca="1">+PreElaborazione!AF28</f>
        <v/>
      </c>
      <c r="AH134" s="266" t="str">
        <f ca="1">+PreElaborazione!AG28</f>
        <v/>
      </c>
      <c r="AI134" s="266" t="str">
        <f ca="1">+PreElaborazione!AH28</f>
        <v/>
      </c>
      <c r="AJ134" s="266" t="str">
        <f ca="1">+PreElaborazione!AI28</f>
        <v/>
      </c>
      <c r="AK134" s="266" t="str">
        <f ca="1">+PreElaborazione!AJ28</f>
        <v/>
      </c>
      <c r="AL134" s="266" t="str">
        <f ca="1">+PreElaborazione!AK28</f>
        <v/>
      </c>
      <c r="AM134" s="266" t="str">
        <f ca="1">+PreElaborazione!AL28</f>
        <v/>
      </c>
      <c r="AN134" s="266" t="str">
        <f ca="1">+PreElaborazione!AM28</f>
        <v/>
      </c>
      <c r="AO134" s="266" t="str">
        <f ca="1">+PreElaborazione!AN28</f>
        <v/>
      </c>
      <c r="AP134" s="266" t="str">
        <f ca="1">+PreElaborazione!AO28</f>
        <v/>
      </c>
      <c r="AQ134" s="266" t="str">
        <f ca="1">+PreElaborazione!AP28</f>
        <v/>
      </c>
      <c r="AR134" s="266" t="str">
        <f ca="1">+PreElaborazione!AQ28</f>
        <v/>
      </c>
      <c r="AS134" s="266" t="str">
        <f ca="1">+PreElaborazione!AR28</f>
        <v/>
      </c>
      <c r="AT134" s="266" t="str">
        <f ca="1">+PreElaborazione!AS28</f>
        <v/>
      </c>
      <c r="AU134" s="266" t="str">
        <f ca="1">+PreElaborazione!AT28</f>
        <v/>
      </c>
      <c r="AV134" s="266" t="str">
        <f ca="1">+PreElaborazione!AU28</f>
        <v/>
      </c>
      <c r="AW134" s="266" t="str">
        <f ca="1">+PreElaborazione!AV28</f>
        <v/>
      </c>
      <c r="AX134" s="266" t="str">
        <f ca="1">+PreElaborazione!AW28</f>
        <v/>
      </c>
      <c r="AY134" s="266" t="str">
        <f ca="1">+PreElaborazione!AX28</f>
        <v/>
      </c>
      <c r="AZ134" s="266" t="str">
        <f ca="1">+PreElaborazione!AY28</f>
        <v/>
      </c>
      <c r="BA134" s="266" t="str">
        <f ca="1">+PreElaborazione!AZ28</f>
        <v/>
      </c>
      <c r="BB134" s="266" t="str">
        <f ca="1">+PreElaborazione!BA28</f>
        <v/>
      </c>
      <c r="BC134" s="266" t="str">
        <f ca="1">+PreElaborazione!BB28</f>
        <v/>
      </c>
      <c r="BD134" s="266" t="str">
        <f ca="1">+PreElaborazione!BC28</f>
        <v/>
      </c>
      <c r="BE134" s="277" t="str">
        <f ca="1">+IFERROR(_xlfn.CEILING.MATH(PreElaborazione!BD28*1),"")</f>
        <v/>
      </c>
      <c r="BF134" s="266" t="str">
        <f ca="1">+PreElaborazione!BE28</f>
        <v/>
      </c>
      <c r="BG134" s="266" t="str">
        <f ca="1">+PreElaborazione!BF28</f>
        <v/>
      </c>
      <c r="BH134" s="266" t="str">
        <f ca="1">+PreElaborazione!BG28</f>
        <v/>
      </c>
      <c r="BI134" s="266" t="str">
        <f ca="1">+PreElaborazione!BH28</f>
        <v/>
      </c>
      <c r="BJ134" s="266" t="str">
        <f ca="1">+PreElaborazione!BI28</f>
        <v/>
      </c>
      <c r="BK134" s="266" t="str">
        <f ca="1">+PreElaborazione!BJ28</f>
        <v/>
      </c>
      <c r="BL134" s="266" t="str">
        <f ca="1">+PreElaborazione!BK28</f>
        <v/>
      </c>
      <c r="BM134" s="266" t="str">
        <f ca="1">+PreElaborazione!BL28</f>
        <v/>
      </c>
      <c r="BN134" s="266" t="str">
        <f ca="1">+PreElaborazione!BM28</f>
        <v/>
      </c>
      <c r="BO134" s="266" t="str">
        <f ca="1">+PreElaborazione!BN28</f>
        <v/>
      </c>
      <c r="BP134" s="266" t="str">
        <f ca="1">+PreElaborazione!BO28</f>
        <v/>
      </c>
      <c r="BQ134" s="266" t="str">
        <f ca="1">+PreElaborazione!BP28</f>
        <v/>
      </c>
      <c r="BR134" s="266" t="str">
        <f ca="1">+PreElaborazione!BQ28</f>
        <v/>
      </c>
      <c r="BS134" s="266" t="str">
        <f ca="1">+PreElaborazione!BR28</f>
        <v/>
      </c>
      <c r="BT134" s="266" t="str">
        <f ca="1">+PreElaborazione!BS28</f>
        <v/>
      </c>
      <c r="BU134" s="277" t="str">
        <f ca="1">+IF(PreElaborazione!BT28="","",IF(LEFT(BM134,1)="L",_xlfn.CEILING.MATH(PreElaborazione!BT28*1/10),LEFT(PreElaborazione!BT28,3)*1&amp;","&amp;RIGHT(PreElaborazione!BT28,1)))</f>
        <v/>
      </c>
      <c r="BV134" s="266" t="str">
        <f ca="1">+PreElaborazione!BU28</f>
        <v/>
      </c>
      <c r="BW134" s="266" t="str">
        <f ca="1">+PreElaborazione!BV28</f>
        <v/>
      </c>
      <c r="BX134" s="266" t="str">
        <f ca="1">+PreElaborazione!BW28</f>
        <v/>
      </c>
      <c r="BY134" s="266" t="str">
        <f ca="1">+PreElaborazione!BX28</f>
        <v/>
      </c>
      <c r="BZ134" s="266" t="str">
        <f ca="1">+PreElaborazione!BY28</f>
        <v/>
      </c>
      <c r="CA134" s="266" t="str">
        <f ca="1">+PreElaborazione!BZ28</f>
        <v/>
      </c>
      <c r="CB134" s="266" t="str">
        <f ca="1">+PreElaborazione!CA28</f>
        <v/>
      </c>
      <c r="CC134" s="266" t="str">
        <f ca="1">+PreElaborazione!CB28</f>
        <v/>
      </c>
      <c r="CD134" s="266" t="str">
        <f ca="1">+PreElaborazione!CC28</f>
        <v/>
      </c>
      <c r="CE134" s="266" t="str">
        <f ca="1">+PreElaborazione!CD28</f>
        <v/>
      </c>
      <c r="CF134" s="266" t="str">
        <f ca="1">+PreElaborazione!CE28</f>
        <v/>
      </c>
      <c r="CG134" s="266" t="str">
        <f ca="1">+PreElaborazione!CF28</f>
        <v/>
      </c>
      <c r="CH134" s="266" t="str">
        <f ca="1">+PreElaborazione!CG28</f>
        <v/>
      </c>
      <c r="CI134" s="266" t="str">
        <f ca="1">+PreElaborazione!CH28</f>
        <v/>
      </c>
      <c r="CJ134" s="266" t="str">
        <f ca="1">+PreElaborazione!CI28</f>
        <v/>
      </c>
      <c r="CK134" s="266" t="str">
        <f ca="1">+PreElaborazione!CJ28</f>
        <v/>
      </c>
      <c r="CL134" s="266" t="str">
        <f ca="1">+PreElaborazione!CK28</f>
        <v/>
      </c>
      <c r="CM134" s="266" t="str">
        <f ca="1">+PreElaborazione!CL28</f>
        <v/>
      </c>
      <c r="CN134" s="266" t="str">
        <f ca="1">+PreElaborazione!CM28</f>
        <v/>
      </c>
      <c r="CO134" s="266" t="str">
        <f ca="1">+PreElaborazione!CN28</f>
        <v/>
      </c>
      <c r="CP134" s="266" t="str">
        <f ca="1">+PreElaborazione!CO28</f>
        <v/>
      </c>
      <c r="CQ134" s="266" t="str">
        <f ca="1">+PreElaborazione!CP28</f>
        <v/>
      </c>
      <c r="CR134" s="266" t="str">
        <f ca="1">+PreElaborazione!CQ28</f>
        <v/>
      </c>
      <c r="CS134" s="266" t="str">
        <f ca="1">+PreElaborazione!CR28</f>
        <v/>
      </c>
      <c r="CT134" s="266" t="str">
        <f ca="1">+PreElaborazione!CS28</f>
        <v/>
      </c>
      <c r="CU134" s="266" t="str">
        <f ca="1">+PreElaborazione!CT28</f>
        <v/>
      </c>
      <c r="CV134" s="266" t="str">
        <f ca="1">+PreElaborazione!CU28</f>
        <v/>
      </c>
      <c r="CW134" s="266" t="str">
        <f ca="1">+PreElaborazione!CV28</f>
        <v/>
      </c>
      <c r="CX134" s="266" t="str">
        <f ca="1">+PreElaborazione!CW28</f>
        <v/>
      </c>
      <c r="CY134" s="266" t="str">
        <f ca="1">+PreElaborazione!CX28</f>
        <v/>
      </c>
      <c r="CZ134" s="266" t="str">
        <f ca="1">+PreElaborazione!CY28</f>
        <v/>
      </c>
      <c r="DA134" s="266" t="str">
        <f ca="1">+PreElaborazione!CZ28</f>
        <v/>
      </c>
      <c r="DB134" s="266" t="str">
        <f ca="1">+PreElaborazione!DA28</f>
        <v/>
      </c>
      <c r="DC134" s="266" t="str">
        <f ca="1">+PreElaborazione!DB28</f>
        <v/>
      </c>
    </row>
    <row r="135" spans="1:107">
      <c r="A135" s="101">
        <f t="shared" ca="1" si="6"/>
        <v>11</v>
      </c>
      <c r="B135" s="276">
        <f>IF(B134+2=EDT!$U$1,B134+2,B134+1)</f>
        <v>22</v>
      </c>
      <c r="C135" s="266" t="str">
        <f ca="1">+PreElaborazione!B29</f>
        <v/>
      </c>
      <c r="D135" s="266" t="str">
        <f ca="1">+PreElaborazione!C29</f>
        <v/>
      </c>
      <c r="E135" s="266" t="str">
        <f ca="1">+PreElaborazione!D29</f>
        <v/>
      </c>
      <c r="F135" s="266" t="str">
        <f ca="1">+PreElaborazione!E29</f>
        <v/>
      </c>
      <c r="G135" s="266" t="str">
        <f ca="1">+PreElaborazione!F29</f>
        <v/>
      </c>
      <c r="H135" s="266" t="str">
        <f ca="1">+PreElaborazione!G29</f>
        <v/>
      </c>
      <c r="I135" s="266" t="str">
        <f ca="1">+PreElaborazione!H29</f>
        <v/>
      </c>
      <c r="J135" s="266" t="str">
        <f ca="1">+PreElaborazione!I29</f>
        <v/>
      </c>
      <c r="K135" s="266" t="str">
        <f ca="1">+PreElaborazione!J29</f>
        <v/>
      </c>
      <c r="L135" s="266" t="str">
        <f ca="1">+PreElaborazione!K29</f>
        <v/>
      </c>
      <c r="M135" s="266" t="str">
        <f ca="1">+PreElaborazione!L29</f>
        <v/>
      </c>
      <c r="N135" s="266" t="str">
        <f ca="1">+PreElaborazione!M29</f>
        <v/>
      </c>
      <c r="O135" s="266" t="str">
        <f ca="1">+PreElaborazione!N29</f>
        <v/>
      </c>
      <c r="P135" s="266" t="str">
        <f ca="1">+PreElaborazione!O29</f>
        <v/>
      </c>
      <c r="Q135" s="266" t="str">
        <f ca="1">+PreElaborazione!P29</f>
        <v/>
      </c>
      <c r="R135" s="266" t="str">
        <f ca="1">+PreElaborazione!Q29</f>
        <v/>
      </c>
      <c r="S135" s="266" t="str">
        <f ca="1">+PreElaborazione!R29</f>
        <v/>
      </c>
      <c r="T135" s="266" t="str">
        <f ca="1">+PreElaborazione!S29</f>
        <v/>
      </c>
      <c r="U135" s="266" t="str">
        <f ca="1">+PreElaborazione!T29</f>
        <v/>
      </c>
      <c r="V135" s="266" t="str">
        <f ca="1">+PreElaborazione!U29</f>
        <v/>
      </c>
      <c r="W135" s="266" t="str">
        <f ca="1">+PreElaborazione!V29</f>
        <v/>
      </c>
      <c r="X135" s="266" t="str">
        <f ca="1">+PreElaborazione!W29</f>
        <v/>
      </c>
      <c r="Y135" s="266" t="str">
        <f ca="1">+PreElaborazione!X29</f>
        <v/>
      </c>
      <c r="Z135" s="266" t="str">
        <f ca="1">+PreElaborazione!Y29</f>
        <v/>
      </c>
      <c r="AA135" s="266" t="str">
        <f ca="1">+PreElaborazione!Z29</f>
        <v/>
      </c>
      <c r="AB135" s="266" t="str">
        <f ca="1">+PreElaborazione!AA29</f>
        <v/>
      </c>
      <c r="AC135" s="266" t="str">
        <f ca="1">+PreElaborazione!AB29</f>
        <v/>
      </c>
      <c r="AD135" s="277" t="str">
        <f ca="1">+IF(PreElaborazione!AC29="","",LEFT(PreElaborazione!AC29,5)*1&amp;","&amp;RIGHT(PreElaborazione!AC29,1))</f>
        <v/>
      </c>
      <c r="AE135" s="286" t="str">
        <f ca="1">+IFERROR(
LEFT(PreElaborazione!AD29,3)*1&amp;
","
&amp;(IF(LEFT(BM135,1)="L",MID(PreElaborazione!AD29,4,1),RIGHT(PreElaborazione!AD29,2))),"")</f>
        <v/>
      </c>
      <c r="AF135" s="266" t="str">
        <f ca="1">+PreElaborazione!AE29</f>
        <v/>
      </c>
      <c r="AG135" s="266" t="str">
        <f ca="1">+PreElaborazione!AF29</f>
        <v/>
      </c>
      <c r="AH135" s="266" t="str">
        <f ca="1">+PreElaborazione!AG29</f>
        <v/>
      </c>
      <c r="AI135" s="266" t="str">
        <f ca="1">+PreElaborazione!AH29</f>
        <v/>
      </c>
      <c r="AJ135" s="266" t="str">
        <f ca="1">+PreElaborazione!AI29</f>
        <v/>
      </c>
      <c r="AK135" s="266" t="str">
        <f ca="1">+PreElaborazione!AJ29</f>
        <v/>
      </c>
      <c r="AL135" s="266" t="str">
        <f ca="1">+PreElaborazione!AK29</f>
        <v/>
      </c>
      <c r="AM135" s="266" t="str">
        <f ca="1">+PreElaborazione!AL29</f>
        <v/>
      </c>
      <c r="AN135" s="266" t="str">
        <f ca="1">+PreElaborazione!AM29</f>
        <v/>
      </c>
      <c r="AO135" s="266" t="str">
        <f ca="1">+PreElaborazione!AN29</f>
        <v/>
      </c>
      <c r="AP135" s="266" t="str">
        <f ca="1">+PreElaborazione!AO29</f>
        <v/>
      </c>
      <c r="AQ135" s="266" t="str">
        <f ca="1">+PreElaborazione!AP29</f>
        <v/>
      </c>
      <c r="AR135" s="266" t="str">
        <f ca="1">+PreElaborazione!AQ29</f>
        <v/>
      </c>
      <c r="AS135" s="266" t="str">
        <f ca="1">+PreElaborazione!AR29</f>
        <v/>
      </c>
      <c r="AT135" s="266" t="str">
        <f ca="1">+PreElaborazione!AS29</f>
        <v/>
      </c>
      <c r="AU135" s="266" t="str">
        <f ca="1">+PreElaborazione!AT29</f>
        <v/>
      </c>
      <c r="AV135" s="266" t="str">
        <f ca="1">+PreElaborazione!AU29</f>
        <v/>
      </c>
      <c r="AW135" s="266" t="str">
        <f ca="1">+PreElaborazione!AV29</f>
        <v/>
      </c>
      <c r="AX135" s="266" t="str">
        <f ca="1">+PreElaborazione!AW29</f>
        <v/>
      </c>
      <c r="AY135" s="266" t="str">
        <f ca="1">+PreElaborazione!AX29</f>
        <v/>
      </c>
      <c r="AZ135" s="266" t="str">
        <f ca="1">+PreElaborazione!AY29</f>
        <v/>
      </c>
      <c r="BA135" s="266" t="str">
        <f ca="1">+PreElaborazione!AZ29</f>
        <v/>
      </c>
      <c r="BB135" s="266" t="str">
        <f ca="1">+PreElaborazione!BA29</f>
        <v/>
      </c>
      <c r="BC135" s="266" t="str">
        <f ca="1">+PreElaborazione!BB29</f>
        <v/>
      </c>
      <c r="BD135" s="266" t="str">
        <f ca="1">+PreElaborazione!BC29</f>
        <v/>
      </c>
      <c r="BE135" s="277" t="str">
        <f ca="1">+IFERROR(_xlfn.CEILING.MATH(PreElaborazione!BD29*1),"")</f>
        <v/>
      </c>
      <c r="BF135" s="266" t="str">
        <f ca="1">+PreElaborazione!BE29</f>
        <v/>
      </c>
      <c r="BG135" s="266" t="str">
        <f ca="1">+PreElaborazione!BF29</f>
        <v/>
      </c>
      <c r="BH135" s="266" t="str">
        <f ca="1">+PreElaborazione!BG29</f>
        <v/>
      </c>
      <c r="BI135" s="266" t="str">
        <f ca="1">+PreElaborazione!BH29</f>
        <v/>
      </c>
      <c r="BJ135" s="266" t="str">
        <f ca="1">+PreElaborazione!BI29</f>
        <v/>
      </c>
      <c r="BK135" s="266" t="str">
        <f ca="1">+PreElaborazione!BJ29</f>
        <v/>
      </c>
      <c r="BL135" s="266" t="str">
        <f ca="1">+PreElaborazione!BK29</f>
        <v/>
      </c>
      <c r="BM135" s="266" t="str">
        <f ca="1">+PreElaborazione!BL29</f>
        <v/>
      </c>
      <c r="BN135" s="266" t="str">
        <f ca="1">+PreElaborazione!BM29</f>
        <v/>
      </c>
      <c r="BO135" s="266" t="str">
        <f ca="1">+PreElaborazione!BN29</f>
        <v/>
      </c>
      <c r="BP135" s="266" t="str">
        <f ca="1">+PreElaborazione!BO29</f>
        <v/>
      </c>
      <c r="BQ135" s="266" t="str">
        <f ca="1">+PreElaborazione!BP29</f>
        <v/>
      </c>
      <c r="BR135" s="266" t="str">
        <f ca="1">+PreElaborazione!BQ29</f>
        <v/>
      </c>
      <c r="BS135" s="266" t="str">
        <f ca="1">+PreElaborazione!BR29</f>
        <v/>
      </c>
      <c r="BT135" s="266" t="str">
        <f ca="1">+PreElaborazione!BS29</f>
        <v/>
      </c>
      <c r="BU135" s="277" t="str">
        <f ca="1">+IF(PreElaborazione!BT29="","",IF(LEFT(BM135,1)="L",_xlfn.CEILING.MATH(PreElaborazione!BT29*1/10),LEFT(PreElaborazione!BT29,3)*1&amp;","&amp;RIGHT(PreElaborazione!BT29,1)))</f>
        <v/>
      </c>
      <c r="BV135" s="266" t="str">
        <f ca="1">+PreElaborazione!BU29</f>
        <v/>
      </c>
      <c r="BW135" s="266" t="str">
        <f ca="1">+PreElaborazione!BV29</f>
        <v/>
      </c>
      <c r="BX135" s="266" t="str">
        <f ca="1">+PreElaborazione!BW29</f>
        <v/>
      </c>
      <c r="BY135" s="266" t="str">
        <f ca="1">+PreElaborazione!BX29</f>
        <v/>
      </c>
      <c r="BZ135" s="266" t="str">
        <f ca="1">+PreElaborazione!BY29</f>
        <v/>
      </c>
      <c r="CA135" s="266" t="str">
        <f ca="1">+PreElaborazione!BZ29</f>
        <v/>
      </c>
      <c r="CB135" s="266" t="str">
        <f ca="1">+PreElaborazione!CA29</f>
        <v/>
      </c>
      <c r="CC135" s="266" t="str">
        <f ca="1">+PreElaborazione!CB29</f>
        <v/>
      </c>
      <c r="CD135" s="266" t="str">
        <f ca="1">+PreElaborazione!CC29</f>
        <v/>
      </c>
      <c r="CE135" s="266" t="str">
        <f ca="1">+PreElaborazione!CD29</f>
        <v/>
      </c>
      <c r="CF135" s="266" t="str">
        <f ca="1">+PreElaborazione!CE29</f>
        <v/>
      </c>
      <c r="CG135" s="266" t="str">
        <f ca="1">+PreElaborazione!CF29</f>
        <v/>
      </c>
      <c r="CH135" s="266" t="str">
        <f ca="1">+PreElaborazione!CG29</f>
        <v/>
      </c>
      <c r="CI135" s="266" t="str">
        <f ca="1">+PreElaborazione!CH29</f>
        <v/>
      </c>
      <c r="CJ135" s="266" t="str">
        <f ca="1">+PreElaborazione!CI29</f>
        <v/>
      </c>
      <c r="CK135" s="266" t="str">
        <f ca="1">+PreElaborazione!CJ29</f>
        <v/>
      </c>
      <c r="CL135" s="266" t="str">
        <f ca="1">+PreElaborazione!CK29</f>
        <v/>
      </c>
      <c r="CM135" s="266" t="str">
        <f ca="1">+PreElaborazione!CL29</f>
        <v/>
      </c>
      <c r="CN135" s="266" t="str">
        <f ca="1">+PreElaborazione!CM29</f>
        <v/>
      </c>
      <c r="CO135" s="266" t="str">
        <f ca="1">+PreElaborazione!CN29</f>
        <v/>
      </c>
      <c r="CP135" s="266" t="str">
        <f ca="1">+PreElaborazione!CO29</f>
        <v/>
      </c>
      <c r="CQ135" s="266" t="str">
        <f ca="1">+PreElaborazione!CP29</f>
        <v/>
      </c>
      <c r="CR135" s="266" t="str">
        <f ca="1">+PreElaborazione!CQ29</f>
        <v/>
      </c>
      <c r="CS135" s="266" t="str">
        <f ca="1">+PreElaborazione!CR29</f>
        <v/>
      </c>
      <c r="CT135" s="266" t="str">
        <f ca="1">+PreElaborazione!CS29</f>
        <v/>
      </c>
      <c r="CU135" s="266" t="str">
        <f ca="1">+PreElaborazione!CT29</f>
        <v/>
      </c>
      <c r="CV135" s="266" t="str">
        <f ca="1">+PreElaborazione!CU29</f>
        <v/>
      </c>
      <c r="CW135" s="266" t="str">
        <f ca="1">+PreElaborazione!CV29</f>
        <v/>
      </c>
      <c r="CX135" s="266" t="str">
        <f ca="1">+PreElaborazione!CW29</f>
        <v/>
      </c>
      <c r="CY135" s="266" t="str">
        <f ca="1">+PreElaborazione!CX29</f>
        <v/>
      </c>
      <c r="CZ135" s="266" t="str">
        <f ca="1">+PreElaborazione!CY29</f>
        <v/>
      </c>
      <c r="DA135" s="266" t="str">
        <f ca="1">+PreElaborazione!CZ29</f>
        <v/>
      </c>
      <c r="DB135" s="266" t="str">
        <f ca="1">+PreElaborazione!DA29</f>
        <v/>
      </c>
      <c r="DC135" s="266" t="str">
        <f ca="1">+PreElaborazione!DB29</f>
        <v/>
      </c>
    </row>
    <row r="136" spans="1:107">
      <c r="A136" s="101">
        <f t="shared" ca="1" si="6"/>
        <v>11</v>
      </c>
      <c r="B136" s="276">
        <f>IF(B135+2=EDT!$U$1,B135+2,B135+1)</f>
        <v>23</v>
      </c>
      <c r="C136" s="266" t="str">
        <f ca="1">+PreElaborazione!B30</f>
        <v/>
      </c>
      <c r="D136" s="266" t="str">
        <f ca="1">+PreElaborazione!C30</f>
        <v/>
      </c>
      <c r="E136" s="266" t="str">
        <f ca="1">+PreElaborazione!D30</f>
        <v/>
      </c>
      <c r="F136" s="266" t="str">
        <f ca="1">+PreElaborazione!E30</f>
        <v/>
      </c>
      <c r="G136" s="266" t="str">
        <f ca="1">+PreElaborazione!F30</f>
        <v/>
      </c>
      <c r="H136" s="266" t="str">
        <f ca="1">+PreElaborazione!G30</f>
        <v/>
      </c>
      <c r="I136" s="266" t="str">
        <f ca="1">+PreElaborazione!H30</f>
        <v/>
      </c>
      <c r="J136" s="266" t="str">
        <f ca="1">+PreElaborazione!I30</f>
        <v/>
      </c>
      <c r="K136" s="266" t="str">
        <f ca="1">+PreElaborazione!J30</f>
        <v/>
      </c>
      <c r="L136" s="266" t="str">
        <f ca="1">+PreElaborazione!K30</f>
        <v/>
      </c>
      <c r="M136" s="266" t="str">
        <f ca="1">+PreElaborazione!L30</f>
        <v/>
      </c>
      <c r="N136" s="266" t="str">
        <f ca="1">+PreElaborazione!M30</f>
        <v/>
      </c>
      <c r="O136" s="266" t="str">
        <f ca="1">+PreElaborazione!N30</f>
        <v/>
      </c>
      <c r="P136" s="266" t="str">
        <f ca="1">+PreElaborazione!O30</f>
        <v/>
      </c>
      <c r="Q136" s="266" t="str">
        <f ca="1">+PreElaborazione!P30</f>
        <v/>
      </c>
      <c r="R136" s="266" t="str">
        <f ca="1">+PreElaborazione!Q30</f>
        <v/>
      </c>
      <c r="S136" s="266" t="str">
        <f ca="1">+PreElaborazione!R30</f>
        <v/>
      </c>
      <c r="T136" s="266" t="str">
        <f ca="1">+PreElaborazione!S30</f>
        <v/>
      </c>
      <c r="U136" s="266" t="str">
        <f ca="1">+PreElaborazione!T30</f>
        <v/>
      </c>
      <c r="V136" s="266" t="str">
        <f ca="1">+PreElaborazione!U30</f>
        <v/>
      </c>
      <c r="W136" s="266" t="str">
        <f ca="1">+PreElaborazione!V30</f>
        <v/>
      </c>
      <c r="X136" s="266" t="str">
        <f ca="1">+PreElaborazione!W30</f>
        <v/>
      </c>
      <c r="Y136" s="266" t="str">
        <f ca="1">+PreElaborazione!X30</f>
        <v/>
      </c>
      <c r="Z136" s="266" t="str">
        <f ca="1">+PreElaborazione!Y30</f>
        <v/>
      </c>
      <c r="AA136" s="266" t="str">
        <f ca="1">+PreElaborazione!Z30</f>
        <v/>
      </c>
      <c r="AB136" s="266" t="str">
        <f ca="1">+PreElaborazione!AA30</f>
        <v/>
      </c>
      <c r="AC136" s="266" t="str">
        <f ca="1">+PreElaborazione!AB30</f>
        <v/>
      </c>
      <c r="AD136" s="277" t="str">
        <f ca="1">+IF(PreElaborazione!AC30="","",LEFT(PreElaborazione!AC30,5)*1&amp;","&amp;RIGHT(PreElaborazione!AC30,1))</f>
        <v/>
      </c>
      <c r="AE136" s="286" t="str">
        <f ca="1">+IFERROR(
LEFT(PreElaborazione!AD30,3)*1&amp;
","
&amp;(IF(LEFT(BM136,1)="L",MID(PreElaborazione!AD30,4,1),RIGHT(PreElaborazione!AD30,2))),"")</f>
        <v/>
      </c>
      <c r="AF136" s="266" t="str">
        <f ca="1">+PreElaborazione!AE30</f>
        <v/>
      </c>
      <c r="AG136" s="266" t="str">
        <f ca="1">+PreElaborazione!AF30</f>
        <v/>
      </c>
      <c r="AH136" s="266" t="str">
        <f ca="1">+PreElaborazione!AG30</f>
        <v/>
      </c>
      <c r="AI136" s="266" t="str">
        <f ca="1">+PreElaborazione!AH30</f>
        <v/>
      </c>
      <c r="AJ136" s="266" t="str">
        <f ca="1">+PreElaborazione!AI30</f>
        <v/>
      </c>
      <c r="AK136" s="266" t="str">
        <f ca="1">+PreElaborazione!AJ30</f>
        <v/>
      </c>
      <c r="AL136" s="266" t="str">
        <f ca="1">+PreElaborazione!AK30</f>
        <v/>
      </c>
      <c r="AM136" s="266" t="str">
        <f ca="1">+PreElaborazione!AL30</f>
        <v/>
      </c>
      <c r="AN136" s="266" t="str">
        <f ca="1">+PreElaborazione!AM30</f>
        <v/>
      </c>
      <c r="AO136" s="266" t="str">
        <f ca="1">+PreElaborazione!AN30</f>
        <v/>
      </c>
      <c r="AP136" s="266" t="str">
        <f ca="1">+PreElaborazione!AO30</f>
        <v/>
      </c>
      <c r="AQ136" s="266" t="str">
        <f ca="1">+PreElaborazione!AP30</f>
        <v/>
      </c>
      <c r="AR136" s="266" t="str">
        <f ca="1">+PreElaborazione!AQ30</f>
        <v/>
      </c>
      <c r="AS136" s="266" t="str">
        <f ca="1">+PreElaborazione!AR30</f>
        <v/>
      </c>
      <c r="AT136" s="266" t="str">
        <f ca="1">+PreElaborazione!AS30</f>
        <v/>
      </c>
      <c r="AU136" s="266" t="str">
        <f ca="1">+PreElaborazione!AT30</f>
        <v/>
      </c>
      <c r="AV136" s="266" t="str">
        <f ca="1">+PreElaborazione!AU30</f>
        <v/>
      </c>
      <c r="AW136" s="266" t="str">
        <f ca="1">+PreElaborazione!AV30</f>
        <v/>
      </c>
      <c r="AX136" s="266" t="str">
        <f ca="1">+PreElaborazione!AW30</f>
        <v/>
      </c>
      <c r="AY136" s="266" t="str">
        <f ca="1">+PreElaborazione!AX30</f>
        <v/>
      </c>
      <c r="AZ136" s="266" t="str">
        <f ca="1">+PreElaborazione!AY30</f>
        <v/>
      </c>
      <c r="BA136" s="266" t="str">
        <f ca="1">+PreElaborazione!AZ30</f>
        <v/>
      </c>
      <c r="BB136" s="266" t="str">
        <f ca="1">+PreElaborazione!BA30</f>
        <v/>
      </c>
      <c r="BC136" s="266" t="str">
        <f ca="1">+PreElaborazione!BB30</f>
        <v/>
      </c>
      <c r="BD136" s="266" t="str">
        <f ca="1">+PreElaborazione!BC30</f>
        <v/>
      </c>
      <c r="BE136" s="277" t="str">
        <f ca="1">+IFERROR(_xlfn.CEILING.MATH(PreElaborazione!BD30*1),"")</f>
        <v/>
      </c>
      <c r="BF136" s="266" t="str">
        <f ca="1">+PreElaborazione!BE30</f>
        <v/>
      </c>
      <c r="BG136" s="266" t="str">
        <f ca="1">+PreElaborazione!BF30</f>
        <v/>
      </c>
      <c r="BH136" s="266" t="str">
        <f ca="1">+PreElaborazione!BG30</f>
        <v/>
      </c>
      <c r="BI136" s="266" t="str">
        <f ca="1">+PreElaborazione!BH30</f>
        <v/>
      </c>
      <c r="BJ136" s="266" t="str">
        <f ca="1">+PreElaborazione!BI30</f>
        <v/>
      </c>
      <c r="BK136" s="266" t="str">
        <f ca="1">+PreElaborazione!BJ30</f>
        <v/>
      </c>
      <c r="BL136" s="266" t="str">
        <f ca="1">+PreElaborazione!BK30</f>
        <v/>
      </c>
      <c r="BM136" s="266" t="str">
        <f ca="1">+PreElaborazione!BL30</f>
        <v/>
      </c>
      <c r="BN136" s="266" t="str">
        <f ca="1">+PreElaborazione!BM30</f>
        <v/>
      </c>
      <c r="BO136" s="266" t="str">
        <f ca="1">+PreElaborazione!BN30</f>
        <v/>
      </c>
      <c r="BP136" s="266" t="str">
        <f ca="1">+PreElaborazione!BO30</f>
        <v/>
      </c>
      <c r="BQ136" s="266" t="str">
        <f ca="1">+PreElaborazione!BP30</f>
        <v/>
      </c>
      <c r="BR136" s="266" t="str">
        <f ca="1">+PreElaborazione!BQ30</f>
        <v/>
      </c>
      <c r="BS136" s="266" t="str">
        <f ca="1">+PreElaborazione!BR30</f>
        <v/>
      </c>
      <c r="BT136" s="266" t="str">
        <f ca="1">+PreElaborazione!BS30</f>
        <v/>
      </c>
      <c r="BU136" s="277" t="str">
        <f ca="1">+IF(PreElaborazione!BT30="","",IF(LEFT(BM136,1)="L",_xlfn.CEILING.MATH(PreElaborazione!BT30*1/10),LEFT(PreElaborazione!BT30,3)*1&amp;","&amp;RIGHT(PreElaborazione!BT30,1)))</f>
        <v/>
      </c>
      <c r="BV136" s="266" t="str">
        <f ca="1">+PreElaborazione!BU30</f>
        <v/>
      </c>
      <c r="BW136" s="266" t="str">
        <f ca="1">+PreElaborazione!BV30</f>
        <v/>
      </c>
      <c r="BX136" s="266" t="str">
        <f ca="1">+PreElaborazione!BW30</f>
        <v/>
      </c>
      <c r="BY136" s="266" t="str">
        <f ca="1">+PreElaborazione!BX30</f>
        <v/>
      </c>
      <c r="BZ136" s="266" t="str">
        <f ca="1">+PreElaborazione!BY30</f>
        <v/>
      </c>
      <c r="CA136" s="266" t="str">
        <f ca="1">+PreElaborazione!BZ30</f>
        <v/>
      </c>
      <c r="CB136" s="266" t="str">
        <f ca="1">+PreElaborazione!CA30</f>
        <v/>
      </c>
      <c r="CC136" s="266" t="str">
        <f ca="1">+PreElaborazione!CB30</f>
        <v/>
      </c>
      <c r="CD136" s="266" t="str">
        <f ca="1">+PreElaborazione!CC30</f>
        <v/>
      </c>
      <c r="CE136" s="266" t="str">
        <f ca="1">+PreElaborazione!CD30</f>
        <v/>
      </c>
      <c r="CF136" s="266" t="str">
        <f ca="1">+PreElaborazione!CE30</f>
        <v/>
      </c>
      <c r="CG136" s="266" t="str">
        <f ca="1">+PreElaborazione!CF30</f>
        <v/>
      </c>
      <c r="CH136" s="266" t="str">
        <f ca="1">+PreElaborazione!CG30</f>
        <v/>
      </c>
      <c r="CI136" s="266" t="str">
        <f ca="1">+PreElaborazione!CH30</f>
        <v/>
      </c>
      <c r="CJ136" s="266" t="str">
        <f ca="1">+PreElaborazione!CI30</f>
        <v/>
      </c>
      <c r="CK136" s="266" t="str">
        <f ca="1">+PreElaborazione!CJ30</f>
        <v/>
      </c>
      <c r="CL136" s="266" t="str">
        <f ca="1">+PreElaborazione!CK30</f>
        <v/>
      </c>
      <c r="CM136" s="266" t="str">
        <f ca="1">+PreElaborazione!CL30</f>
        <v/>
      </c>
      <c r="CN136" s="266" t="str">
        <f ca="1">+PreElaborazione!CM30</f>
        <v/>
      </c>
      <c r="CO136" s="266" t="str">
        <f ca="1">+PreElaborazione!CN30</f>
        <v/>
      </c>
      <c r="CP136" s="266" t="str">
        <f ca="1">+PreElaborazione!CO30</f>
        <v/>
      </c>
      <c r="CQ136" s="266" t="str">
        <f ca="1">+PreElaborazione!CP30</f>
        <v/>
      </c>
      <c r="CR136" s="266" t="str">
        <f ca="1">+PreElaborazione!CQ30</f>
        <v/>
      </c>
      <c r="CS136" s="266" t="str">
        <f ca="1">+PreElaborazione!CR30</f>
        <v/>
      </c>
      <c r="CT136" s="266" t="str">
        <f ca="1">+PreElaborazione!CS30</f>
        <v/>
      </c>
      <c r="CU136" s="266" t="str">
        <f ca="1">+PreElaborazione!CT30</f>
        <v/>
      </c>
      <c r="CV136" s="266" t="str">
        <f ca="1">+PreElaborazione!CU30</f>
        <v/>
      </c>
      <c r="CW136" s="266" t="str">
        <f ca="1">+PreElaborazione!CV30</f>
        <v/>
      </c>
      <c r="CX136" s="266" t="str">
        <f ca="1">+PreElaborazione!CW30</f>
        <v/>
      </c>
      <c r="CY136" s="266" t="str">
        <f ca="1">+PreElaborazione!CX30</f>
        <v/>
      </c>
      <c r="CZ136" s="266" t="str">
        <f ca="1">+PreElaborazione!CY30</f>
        <v/>
      </c>
      <c r="DA136" s="266" t="str">
        <f ca="1">+PreElaborazione!CZ30</f>
        <v/>
      </c>
      <c r="DB136" s="266" t="str">
        <f ca="1">+PreElaborazione!DA30</f>
        <v/>
      </c>
      <c r="DC136" s="266" t="str">
        <f ca="1">+PreElaborazione!DB30</f>
        <v/>
      </c>
    </row>
    <row r="137" spans="1:107">
      <c r="A137" s="101">
        <f t="shared" ca="1" si="6"/>
        <v>11</v>
      </c>
      <c r="B137" s="276">
        <f>IF(B136+2=EDT!$U$1,B136+2,B136+1)</f>
        <v>24</v>
      </c>
      <c r="C137" s="266" t="str">
        <f ca="1">+PreElaborazione!B31</f>
        <v/>
      </c>
      <c r="D137" s="266" t="str">
        <f ca="1">+PreElaborazione!C31</f>
        <v/>
      </c>
      <c r="E137" s="266" t="str">
        <f ca="1">+PreElaborazione!D31</f>
        <v/>
      </c>
      <c r="F137" s="266" t="str">
        <f ca="1">+PreElaborazione!E31</f>
        <v/>
      </c>
      <c r="G137" s="266" t="str">
        <f ca="1">+PreElaborazione!F31</f>
        <v/>
      </c>
      <c r="H137" s="266" t="str">
        <f ca="1">+PreElaborazione!G31</f>
        <v/>
      </c>
      <c r="I137" s="266" t="str">
        <f ca="1">+PreElaborazione!H31</f>
        <v/>
      </c>
      <c r="J137" s="266" t="str">
        <f ca="1">+PreElaborazione!I31</f>
        <v/>
      </c>
      <c r="K137" s="266" t="str">
        <f ca="1">+PreElaborazione!J31</f>
        <v/>
      </c>
      <c r="L137" s="266" t="str">
        <f ca="1">+PreElaborazione!K31</f>
        <v/>
      </c>
      <c r="M137" s="266" t="str">
        <f ca="1">+PreElaborazione!L31</f>
        <v/>
      </c>
      <c r="N137" s="266" t="str">
        <f ca="1">+PreElaborazione!M31</f>
        <v/>
      </c>
      <c r="O137" s="266" t="str">
        <f ca="1">+PreElaborazione!N31</f>
        <v/>
      </c>
      <c r="P137" s="266" t="str">
        <f ca="1">+PreElaborazione!O31</f>
        <v/>
      </c>
      <c r="Q137" s="266" t="str">
        <f ca="1">+PreElaborazione!P31</f>
        <v/>
      </c>
      <c r="R137" s="266" t="str">
        <f ca="1">+PreElaborazione!Q31</f>
        <v/>
      </c>
      <c r="S137" s="266" t="str">
        <f ca="1">+PreElaborazione!R31</f>
        <v/>
      </c>
      <c r="T137" s="266" t="str">
        <f ca="1">+PreElaborazione!S31</f>
        <v/>
      </c>
      <c r="U137" s="266" t="str">
        <f ca="1">+PreElaborazione!T31</f>
        <v/>
      </c>
      <c r="V137" s="266" t="str">
        <f ca="1">+PreElaborazione!U31</f>
        <v/>
      </c>
      <c r="W137" s="266" t="str">
        <f ca="1">+PreElaborazione!V31</f>
        <v/>
      </c>
      <c r="X137" s="266" t="str">
        <f ca="1">+PreElaborazione!W31</f>
        <v/>
      </c>
      <c r="Y137" s="266" t="str">
        <f ca="1">+PreElaborazione!X31</f>
        <v/>
      </c>
      <c r="Z137" s="266" t="str">
        <f ca="1">+PreElaborazione!Y31</f>
        <v/>
      </c>
      <c r="AA137" s="266" t="str">
        <f ca="1">+PreElaborazione!Z31</f>
        <v/>
      </c>
      <c r="AB137" s="266" t="str">
        <f ca="1">+PreElaborazione!AA31</f>
        <v/>
      </c>
      <c r="AC137" s="266" t="str">
        <f ca="1">+PreElaborazione!AB31</f>
        <v/>
      </c>
      <c r="AD137" s="277" t="str">
        <f ca="1">+IF(PreElaborazione!AC31="","",LEFT(PreElaborazione!AC31,5)*1&amp;","&amp;RIGHT(PreElaborazione!AC31,1))</f>
        <v/>
      </c>
      <c r="AE137" s="286" t="str">
        <f ca="1">+IFERROR(
LEFT(PreElaborazione!AD31,3)*1&amp;
","
&amp;(IF(LEFT(BM137,1)="L",MID(PreElaborazione!AD31,4,1),RIGHT(PreElaborazione!AD31,2))),"")</f>
        <v/>
      </c>
      <c r="AF137" s="266" t="str">
        <f ca="1">+PreElaborazione!AE31</f>
        <v/>
      </c>
      <c r="AG137" s="266" t="str">
        <f ca="1">+PreElaborazione!AF31</f>
        <v/>
      </c>
      <c r="AH137" s="266" t="str">
        <f ca="1">+PreElaborazione!AG31</f>
        <v/>
      </c>
      <c r="AI137" s="266" t="str">
        <f ca="1">+PreElaborazione!AH31</f>
        <v/>
      </c>
      <c r="AJ137" s="266" t="str">
        <f ca="1">+PreElaborazione!AI31</f>
        <v/>
      </c>
      <c r="AK137" s="266" t="str">
        <f ca="1">+PreElaborazione!AJ31</f>
        <v/>
      </c>
      <c r="AL137" s="266" t="str">
        <f ca="1">+PreElaborazione!AK31</f>
        <v/>
      </c>
      <c r="AM137" s="266" t="str">
        <f ca="1">+PreElaborazione!AL31</f>
        <v/>
      </c>
      <c r="AN137" s="266" t="str">
        <f ca="1">+PreElaborazione!AM31</f>
        <v/>
      </c>
      <c r="AO137" s="266" t="str">
        <f ca="1">+PreElaborazione!AN31</f>
        <v/>
      </c>
      <c r="AP137" s="266" t="str">
        <f ca="1">+PreElaborazione!AO31</f>
        <v/>
      </c>
      <c r="AQ137" s="266" t="str">
        <f ca="1">+PreElaborazione!AP31</f>
        <v/>
      </c>
      <c r="AR137" s="266" t="str">
        <f ca="1">+PreElaborazione!AQ31</f>
        <v/>
      </c>
      <c r="AS137" s="266" t="str">
        <f ca="1">+PreElaborazione!AR31</f>
        <v/>
      </c>
      <c r="AT137" s="266" t="str">
        <f ca="1">+PreElaborazione!AS31</f>
        <v/>
      </c>
      <c r="AU137" s="266" t="str">
        <f ca="1">+PreElaborazione!AT31</f>
        <v/>
      </c>
      <c r="AV137" s="266" t="str">
        <f ca="1">+PreElaborazione!AU31</f>
        <v/>
      </c>
      <c r="AW137" s="266" t="str">
        <f ca="1">+PreElaborazione!AV31</f>
        <v/>
      </c>
      <c r="AX137" s="266" t="str">
        <f ca="1">+PreElaborazione!AW31</f>
        <v/>
      </c>
      <c r="AY137" s="266" t="str">
        <f ca="1">+PreElaborazione!AX31</f>
        <v/>
      </c>
      <c r="AZ137" s="266" t="str">
        <f ca="1">+PreElaborazione!AY31</f>
        <v/>
      </c>
      <c r="BA137" s="266" t="str">
        <f ca="1">+PreElaborazione!AZ31</f>
        <v/>
      </c>
      <c r="BB137" s="266" t="str">
        <f ca="1">+PreElaborazione!BA31</f>
        <v/>
      </c>
      <c r="BC137" s="266" t="str">
        <f ca="1">+PreElaborazione!BB31</f>
        <v/>
      </c>
      <c r="BD137" s="266" t="str">
        <f ca="1">+PreElaborazione!BC31</f>
        <v/>
      </c>
      <c r="BE137" s="277" t="str">
        <f ca="1">+IFERROR(_xlfn.CEILING.MATH(PreElaborazione!BD31*1),"")</f>
        <v/>
      </c>
      <c r="BF137" s="266" t="str">
        <f ca="1">+PreElaborazione!BE31</f>
        <v/>
      </c>
      <c r="BG137" s="266" t="str">
        <f ca="1">+PreElaborazione!BF31</f>
        <v/>
      </c>
      <c r="BH137" s="266" t="str">
        <f ca="1">+PreElaborazione!BG31</f>
        <v/>
      </c>
      <c r="BI137" s="266" t="str">
        <f ca="1">+PreElaborazione!BH31</f>
        <v/>
      </c>
      <c r="BJ137" s="266" t="str">
        <f ca="1">+PreElaborazione!BI31</f>
        <v/>
      </c>
      <c r="BK137" s="266" t="str">
        <f ca="1">+PreElaborazione!BJ31</f>
        <v/>
      </c>
      <c r="BL137" s="266" t="str">
        <f ca="1">+PreElaborazione!BK31</f>
        <v/>
      </c>
      <c r="BM137" s="266" t="str">
        <f ca="1">+PreElaborazione!BL31</f>
        <v/>
      </c>
      <c r="BN137" s="266" t="str">
        <f ca="1">+PreElaborazione!BM31</f>
        <v/>
      </c>
      <c r="BO137" s="266" t="str">
        <f ca="1">+PreElaborazione!BN31</f>
        <v/>
      </c>
      <c r="BP137" s="266" t="str">
        <f ca="1">+PreElaborazione!BO31</f>
        <v/>
      </c>
      <c r="BQ137" s="266" t="str">
        <f ca="1">+PreElaborazione!BP31</f>
        <v/>
      </c>
      <c r="BR137" s="266" t="str">
        <f ca="1">+PreElaborazione!BQ31</f>
        <v/>
      </c>
      <c r="BS137" s="266" t="str">
        <f ca="1">+PreElaborazione!BR31</f>
        <v/>
      </c>
      <c r="BT137" s="266" t="str">
        <f ca="1">+PreElaborazione!BS31</f>
        <v/>
      </c>
      <c r="BU137" s="277" t="str">
        <f ca="1">+IF(PreElaborazione!BT31="","",IF(LEFT(BM137,1)="L",_xlfn.CEILING.MATH(PreElaborazione!BT31*1/10),LEFT(PreElaborazione!BT31,3)*1&amp;","&amp;RIGHT(PreElaborazione!BT31,1)))</f>
        <v/>
      </c>
      <c r="BV137" s="266" t="str">
        <f ca="1">+PreElaborazione!BU31</f>
        <v/>
      </c>
      <c r="BW137" s="266" t="str">
        <f ca="1">+PreElaborazione!BV31</f>
        <v/>
      </c>
      <c r="BX137" s="266" t="str">
        <f ca="1">+PreElaborazione!BW31</f>
        <v/>
      </c>
      <c r="BY137" s="266" t="str">
        <f ca="1">+PreElaborazione!BX31</f>
        <v/>
      </c>
      <c r="BZ137" s="266" t="str">
        <f ca="1">+PreElaborazione!BY31</f>
        <v/>
      </c>
      <c r="CA137" s="266" t="str">
        <f ca="1">+PreElaborazione!BZ31</f>
        <v/>
      </c>
      <c r="CB137" s="266" t="str">
        <f ca="1">+PreElaborazione!CA31</f>
        <v/>
      </c>
      <c r="CC137" s="266" t="str">
        <f ca="1">+PreElaborazione!CB31</f>
        <v/>
      </c>
      <c r="CD137" s="266" t="str">
        <f ca="1">+PreElaborazione!CC31</f>
        <v/>
      </c>
      <c r="CE137" s="266" t="str">
        <f ca="1">+PreElaborazione!CD31</f>
        <v/>
      </c>
      <c r="CF137" s="266" t="str">
        <f ca="1">+PreElaborazione!CE31</f>
        <v/>
      </c>
      <c r="CG137" s="266" t="str">
        <f ca="1">+PreElaborazione!CF31</f>
        <v/>
      </c>
      <c r="CH137" s="266" t="str">
        <f ca="1">+PreElaborazione!CG31</f>
        <v/>
      </c>
      <c r="CI137" s="266" t="str">
        <f ca="1">+PreElaborazione!CH31</f>
        <v/>
      </c>
      <c r="CJ137" s="266" t="str">
        <f ca="1">+PreElaborazione!CI31</f>
        <v/>
      </c>
      <c r="CK137" s="266" t="str">
        <f ca="1">+PreElaborazione!CJ31</f>
        <v/>
      </c>
      <c r="CL137" s="266" t="str">
        <f ca="1">+PreElaborazione!CK31</f>
        <v/>
      </c>
      <c r="CM137" s="266" t="str">
        <f ca="1">+PreElaborazione!CL31</f>
        <v/>
      </c>
      <c r="CN137" s="266" t="str">
        <f ca="1">+PreElaborazione!CM31</f>
        <v/>
      </c>
      <c r="CO137" s="266" t="str">
        <f ca="1">+PreElaborazione!CN31</f>
        <v/>
      </c>
      <c r="CP137" s="266" t="str">
        <f ca="1">+PreElaborazione!CO31</f>
        <v/>
      </c>
      <c r="CQ137" s="266" t="str">
        <f ca="1">+PreElaborazione!CP31</f>
        <v/>
      </c>
      <c r="CR137" s="266" t="str">
        <f ca="1">+PreElaborazione!CQ31</f>
        <v/>
      </c>
      <c r="CS137" s="266" t="str">
        <f ca="1">+PreElaborazione!CR31</f>
        <v/>
      </c>
      <c r="CT137" s="266" t="str">
        <f ca="1">+PreElaborazione!CS31</f>
        <v/>
      </c>
      <c r="CU137" s="266" t="str">
        <f ca="1">+PreElaborazione!CT31</f>
        <v/>
      </c>
      <c r="CV137" s="266" t="str">
        <f ca="1">+PreElaborazione!CU31</f>
        <v/>
      </c>
      <c r="CW137" s="266" t="str">
        <f ca="1">+PreElaborazione!CV31</f>
        <v/>
      </c>
      <c r="CX137" s="266" t="str">
        <f ca="1">+PreElaborazione!CW31</f>
        <v/>
      </c>
      <c r="CY137" s="266" t="str">
        <f ca="1">+PreElaborazione!CX31</f>
        <v/>
      </c>
      <c r="CZ137" s="266" t="str">
        <f ca="1">+PreElaborazione!CY31</f>
        <v/>
      </c>
      <c r="DA137" s="266" t="str">
        <f ca="1">+PreElaborazione!CZ31</f>
        <v/>
      </c>
      <c r="DB137" s="266" t="str">
        <f ca="1">+PreElaborazione!DA31</f>
        <v/>
      </c>
      <c r="DC137" s="266" t="str">
        <f ca="1">+PreElaborazione!DB31</f>
        <v/>
      </c>
    </row>
    <row r="138" spans="1:107">
      <c r="A138" s="101">
        <f t="shared" ca="1" si="6"/>
        <v>11</v>
      </c>
      <c r="B138" s="276">
        <f>IF(B137+2=EDT!$U$1,B137+2,B137+1)</f>
        <v>25</v>
      </c>
      <c r="C138" s="266" t="str">
        <f ca="1">+PreElaborazione!B32</f>
        <v/>
      </c>
      <c r="D138" s="266" t="str">
        <f ca="1">+PreElaborazione!C32</f>
        <v/>
      </c>
      <c r="E138" s="266" t="str">
        <f ca="1">+PreElaborazione!D32</f>
        <v/>
      </c>
      <c r="F138" s="266" t="str">
        <f ca="1">+PreElaborazione!E32</f>
        <v/>
      </c>
      <c r="G138" s="266" t="str">
        <f ca="1">+PreElaborazione!F32</f>
        <v/>
      </c>
      <c r="H138" s="266" t="str">
        <f ca="1">+PreElaborazione!G32</f>
        <v/>
      </c>
      <c r="I138" s="266" t="str">
        <f ca="1">+PreElaborazione!H32</f>
        <v/>
      </c>
      <c r="J138" s="266" t="str">
        <f ca="1">+PreElaborazione!I32</f>
        <v/>
      </c>
      <c r="K138" s="266" t="str">
        <f ca="1">+PreElaborazione!J32</f>
        <v/>
      </c>
      <c r="L138" s="266" t="str">
        <f ca="1">+PreElaborazione!K32</f>
        <v/>
      </c>
      <c r="M138" s="266" t="str">
        <f ca="1">+PreElaborazione!L32</f>
        <v/>
      </c>
      <c r="N138" s="266" t="str">
        <f ca="1">+PreElaborazione!M32</f>
        <v/>
      </c>
      <c r="O138" s="266" t="str">
        <f ca="1">+PreElaborazione!N32</f>
        <v/>
      </c>
      <c r="P138" s="266" t="str">
        <f ca="1">+PreElaborazione!O32</f>
        <v/>
      </c>
      <c r="Q138" s="266" t="str">
        <f ca="1">+PreElaborazione!P32</f>
        <v/>
      </c>
      <c r="R138" s="266" t="str">
        <f ca="1">+PreElaborazione!Q32</f>
        <v/>
      </c>
      <c r="S138" s="266" t="str">
        <f ca="1">+PreElaborazione!R32</f>
        <v/>
      </c>
      <c r="T138" s="266" t="str">
        <f ca="1">+PreElaborazione!S32</f>
        <v/>
      </c>
      <c r="U138" s="266" t="str">
        <f ca="1">+PreElaborazione!T32</f>
        <v/>
      </c>
      <c r="V138" s="266" t="str">
        <f ca="1">+PreElaborazione!U32</f>
        <v/>
      </c>
      <c r="W138" s="266" t="str">
        <f ca="1">+PreElaborazione!V32</f>
        <v/>
      </c>
      <c r="X138" s="266" t="str">
        <f ca="1">+PreElaborazione!W32</f>
        <v/>
      </c>
      <c r="Y138" s="266" t="str">
        <f ca="1">+PreElaborazione!X32</f>
        <v/>
      </c>
      <c r="Z138" s="266" t="str">
        <f ca="1">+PreElaborazione!Y32</f>
        <v/>
      </c>
      <c r="AA138" s="266" t="str">
        <f ca="1">+PreElaborazione!Z32</f>
        <v/>
      </c>
      <c r="AB138" s="266" t="str">
        <f ca="1">+PreElaborazione!AA32</f>
        <v/>
      </c>
      <c r="AC138" s="266" t="str">
        <f ca="1">+PreElaborazione!AB32</f>
        <v/>
      </c>
      <c r="AD138" s="277" t="str">
        <f ca="1">+IF(PreElaborazione!AC32="","",LEFT(PreElaborazione!AC32,5)*1&amp;","&amp;RIGHT(PreElaborazione!AC32,1))</f>
        <v/>
      </c>
      <c r="AE138" s="286" t="str">
        <f ca="1">+IFERROR(
LEFT(PreElaborazione!AD32,3)*1&amp;
","
&amp;(IF(LEFT(BM138,1)="L",MID(PreElaborazione!AD32,4,1),RIGHT(PreElaborazione!AD32,2))),"")</f>
        <v/>
      </c>
      <c r="AF138" s="266" t="str">
        <f ca="1">+PreElaborazione!AE32</f>
        <v/>
      </c>
      <c r="AG138" s="266" t="str">
        <f ca="1">+PreElaborazione!AF32</f>
        <v/>
      </c>
      <c r="AH138" s="266" t="str">
        <f ca="1">+PreElaborazione!AG32</f>
        <v/>
      </c>
      <c r="AI138" s="266" t="str">
        <f ca="1">+PreElaborazione!AH32</f>
        <v/>
      </c>
      <c r="AJ138" s="266" t="str">
        <f ca="1">+PreElaborazione!AI32</f>
        <v/>
      </c>
      <c r="AK138" s="266" t="str">
        <f ca="1">+PreElaborazione!AJ32</f>
        <v/>
      </c>
      <c r="AL138" s="266" t="str">
        <f ca="1">+PreElaborazione!AK32</f>
        <v/>
      </c>
      <c r="AM138" s="266" t="str">
        <f ca="1">+PreElaborazione!AL32</f>
        <v/>
      </c>
      <c r="AN138" s="266" t="str">
        <f ca="1">+PreElaborazione!AM32</f>
        <v/>
      </c>
      <c r="AO138" s="266" t="str">
        <f ca="1">+PreElaborazione!AN32</f>
        <v/>
      </c>
      <c r="AP138" s="266" t="str">
        <f ca="1">+PreElaborazione!AO32</f>
        <v/>
      </c>
      <c r="AQ138" s="266" t="str">
        <f ca="1">+PreElaborazione!AP32</f>
        <v/>
      </c>
      <c r="AR138" s="266" t="str">
        <f ca="1">+PreElaborazione!AQ32</f>
        <v/>
      </c>
      <c r="AS138" s="266" t="str">
        <f ca="1">+PreElaborazione!AR32</f>
        <v/>
      </c>
      <c r="AT138" s="266" t="str">
        <f ca="1">+PreElaborazione!AS32</f>
        <v/>
      </c>
      <c r="AU138" s="266" t="str">
        <f ca="1">+PreElaborazione!AT32</f>
        <v/>
      </c>
      <c r="AV138" s="266" t="str">
        <f ca="1">+PreElaborazione!AU32</f>
        <v/>
      </c>
      <c r="AW138" s="266" t="str">
        <f ca="1">+PreElaborazione!AV32</f>
        <v/>
      </c>
      <c r="AX138" s="266" t="str">
        <f ca="1">+PreElaborazione!AW32</f>
        <v/>
      </c>
      <c r="AY138" s="266" t="str">
        <f ca="1">+PreElaborazione!AX32</f>
        <v/>
      </c>
      <c r="AZ138" s="266" t="str">
        <f ca="1">+PreElaborazione!AY32</f>
        <v/>
      </c>
      <c r="BA138" s="266" t="str">
        <f ca="1">+PreElaborazione!AZ32</f>
        <v/>
      </c>
      <c r="BB138" s="266" t="str">
        <f ca="1">+PreElaborazione!BA32</f>
        <v/>
      </c>
      <c r="BC138" s="266" t="str">
        <f ca="1">+PreElaborazione!BB32</f>
        <v/>
      </c>
      <c r="BD138" s="266" t="str">
        <f ca="1">+PreElaborazione!BC32</f>
        <v/>
      </c>
      <c r="BE138" s="277" t="str">
        <f ca="1">+IFERROR(_xlfn.CEILING.MATH(PreElaborazione!BD32*1),"")</f>
        <v/>
      </c>
      <c r="BF138" s="266" t="str">
        <f ca="1">+PreElaborazione!BE32</f>
        <v/>
      </c>
      <c r="BG138" s="266" t="str">
        <f ca="1">+PreElaborazione!BF32</f>
        <v/>
      </c>
      <c r="BH138" s="266" t="str">
        <f ca="1">+PreElaborazione!BG32</f>
        <v/>
      </c>
      <c r="BI138" s="266" t="str">
        <f ca="1">+PreElaborazione!BH32</f>
        <v/>
      </c>
      <c r="BJ138" s="266" t="str">
        <f ca="1">+PreElaborazione!BI32</f>
        <v/>
      </c>
      <c r="BK138" s="266" t="str">
        <f ca="1">+PreElaborazione!BJ32</f>
        <v/>
      </c>
      <c r="BL138" s="266" t="str">
        <f ca="1">+PreElaborazione!BK32</f>
        <v/>
      </c>
      <c r="BM138" s="266" t="str">
        <f ca="1">+PreElaborazione!BL32</f>
        <v/>
      </c>
      <c r="BN138" s="266" t="str">
        <f ca="1">+PreElaborazione!BM32</f>
        <v/>
      </c>
      <c r="BO138" s="266" t="str">
        <f ca="1">+PreElaborazione!BN32</f>
        <v/>
      </c>
      <c r="BP138" s="266" t="str">
        <f ca="1">+PreElaborazione!BO32</f>
        <v/>
      </c>
      <c r="BQ138" s="266" t="str">
        <f ca="1">+PreElaborazione!BP32</f>
        <v/>
      </c>
      <c r="BR138" s="266" t="str">
        <f ca="1">+PreElaborazione!BQ32</f>
        <v/>
      </c>
      <c r="BS138" s="266" t="str">
        <f ca="1">+PreElaborazione!BR32</f>
        <v/>
      </c>
      <c r="BT138" s="266" t="str">
        <f ca="1">+PreElaborazione!BS32</f>
        <v/>
      </c>
      <c r="BU138" s="277" t="str">
        <f ca="1">+IF(PreElaborazione!BT32="","",IF(LEFT(BM138,1)="L",_xlfn.CEILING.MATH(PreElaborazione!BT32*1/10),LEFT(PreElaborazione!BT32,3)*1&amp;","&amp;RIGHT(PreElaborazione!BT32,1)))</f>
        <v/>
      </c>
      <c r="BV138" s="266" t="str">
        <f ca="1">+PreElaborazione!BU32</f>
        <v/>
      </c>
      <c r="BW138" s="266" t="str">
        <f ca="1">+PreElaborazione!BV32</f>
        <v/>
      </c>
      <c r="BX138" s="266" t="str">
        <f ca="1">+PreElaborazione!BW32</f>
        <v/>
      </c>
      <c r="BY138" s="266" t="str">
        <f ca="1">+PreElaborazione!BX32</f>
        <v/>
      </c>
      <c r="BZ138" s="266" t="str">
        <f ca="1">+PreElaborazione!BY32</f>
        <v/>
      </c>
      <c r="CA138" s="266" t="str">
        <f ca="1">+PreElaborazione!BZ32</f>
        <v/>
      </c>
      <c r="CB138" s="266" t="str">
        <f ca="1">+PreElaborazione!CA32</f>
        <v/>
      </c>
      <c r="CC138" s="266" t="str">
        <f ca="1">+PreElaborazione!CB32</f>
        <v/>
      </c>
      <c r="CD138" s="266" t="str">
        <f ca="1">+PreElaborazione!CC32</f>
        <v/>
      </c>
      <c r="CE138" s="266" t="str">
        <f ca="1">+PreElaborazione!CD32</f>
        <v/>
      </c>
      <c r="CF138" s="266" t="str">
        <f ca="1">+PreElaborazione!CE32</f>
        <v/>
      </c>
      <c r="CG138" s="266" t="str">
        <f ca="1">+PreElaborazione!CF32</f>
        <v/>
      </c>
      <c r="CH138" s="266" t="str">
        <f ca="1">+PreElaborazione!CG32</f>
        <v/>
      </c>
      <c r="CI138" s="266" t="str">
        <f ca="1">+PreElaborazione!CH32</f>
        <v/>
      </c>
      <c r="CJ138" s="266" t="str">
        <f ca="1">+PreElaborazione!CI32</f>
        <v/>
      </c>
      <c r="CK138" s="266" t="str">
        <f ca="1">+PreElaborazione!CJ32</f>
        <v/>
      </c>
      <c r="CL138" s="266" t="str">
        <f ca="1">+PreElaborazione!CK32</f>
        <v/>
      </c>
      <c r="CM138" s="266" t="str">
        <f ca="1">+PreElaborazione!CL32</f>
        <v/>
      </c>
      <c r="CN138" s="266" t="str">
        <f ca="1">+PreElaborazione!CM32</f>
        <v/>
      </c>
      <c r="CO138" s="266" t="str">
        <f ca="1">+PreElaborazione!CN32</f>
        <v/>
      </c>
      <c r="CP138" s="266" t="str">
        <f ca="1">+PreElaborazione!CO32</f>
        <v/>
      </c>
      <c r="CQ138" s="266" t="str">
        <f ca="1">+PreElaborazione!CP32</f>
        <v/>
      </c>
      <c r="CR138" s="266" t="str">
        <f ca="1">+PreElaborazione!CQ32</f>
        <v/>
      </c>
      <c r="CS138" s="266" t="str">
        <f ca="1">+PreElaborazione!CR32</f>
        <v/>
      </c>
      <c r="CT138" s="266" t="str">
        <f ca="1">+PreElaborazione!CS32</f>
        <v/>
      </c>
      <c r="CU138" s="266" t="str">
        <f ca="1">+PreElaborazione!CT32</f>
        <v/>
      </c>
      <c r="CV138" s="266" t="str">
        <f ca="1">+PreElaborazione!CU32</f>
        <v/>
      </c>
      <c r="CW138" s="266" t="str">
        <f ca="1">+PreElaborazione!CV32</f>
        <v/>
      </c>
      <c r="CX138" s="266" t="str">
        <f ca="1">+PreElaborazione!CW32</f>
        <v/>
      </c>
      <c r="CY138" s="266" t="str">
        <f ca="1">+PreElaborazione!CX32</f>
        <v/>
      </c>
      <c r="CZ138" s="266" t="str">
        <f ca="1">+PreElaborazione!CY32</f>
        <v/>
      </c>
      <c r="DA138" s="266" t="str">
        <f ca="1">+PreElaborazione!CZ32</f>
        <v/>
      </c>
      <c r="DB138" s="266" t="str">
        <f ca="1">+PreElaborazione!DA32</f>
        <v/>
      </c>
      <c r="DC138" s="266" t="str">
        <f ca="1">+PreElaborazione!DB32</f>
        <v/>
      </c>
    </row>
    <row r="139" spans="1:107">
      <c r="A139" s="101">
        <f t="shared" ca="1" si="6"/>
        <v>11</v>
      </c>
      <c r="B139" s="276">
        <f>IF(B138+2=EDT!$U$1,B138+2,B138+1)</f>
        <v>26</v>
      </c>
      <c r="C139" s="266" t="str">
        <f ca="1">+PreElaborazione!B33</f>
        <v/>
      </c>
      <c r="D139" s="266" t="str">
        <f ca="1">+PreElaborazione!C33</f>
        <v/>
      </c>
      <c r="E139" s="266" t="str">
        <f ca="1">+PreElaborazione!D33</f>
        <v/>
      </c>
      <c r="F139" s="266" t="str">
        <f ca="1">+PreElaborazione!E33</f>
        <v/>
      </c>
      <c r="G139" s="266" t="str">
        <f ca="1">+PreElaborazione!F33</f>
        <v/>
      </c>
      <c r="H139" s="266" t="str">
        <f ca="1">+PreElaborazione!G33</f>
        <v/>
      </c>
      <c r="I139" s="266" t="str">
        <f ca="1">+PreElaborazione!H33</f>
        <v/>
      </c>
      <c r="J139" s="266" t="str">
        <f ca="1">+PreElaborazione!I33</f>
        <v/>
      </c>
      <c r="K139" s="266" t="str">
        <f ca="1">+PreElaborazione!J33</f>
        <v/>
      </c>
      <c r="L139" s="266" t="str">
        <f ca="1">+PreElaborazione!K33</f>
        <v/>
      </c>
      <c r="M139" s="266" t="str">
        <f ca="1">+PreElaborazione!L33</f>
        <v/>
      </c>
      <c r="N139" s="266" t="str">
        <f ca="1">+PreElaborazione!M33</f>
        <v/>
      </c>
      <c r="O139" s="266" t="str">
        <f ca="1">+PreElaborazione!N33</f>
        <v/>
      </c>
      <c r="P139" s="266" t="str">
        <f ca="1">+PreElaborazione!O33</f>
        <v/>
      </c>
      <c r="Q139" s="266" t="str">
        <f ca="1">+PreElaborazione!P33</f>
        <v/>
      </c>
      <c r="R139" s="266" t="str">
        <f ca="1">+PreElaborazione!Q33</f>
        <v/>
      </c>
      <c r="S139" s="266" t="str">
        <f ca="1">+PreElaborazione!R33</f>
        <v/>
      </c>
      <c r="T139" s="266" t="str">
        <f ca="1">+PreElaborazione!S33</f>
        <v/>
      </c>
      <c r="U139" s="266" t="str">
        <f ca="1">+PreElaborazione!T33</f>
        <v/>
      </c>
      <c r="V139" s="266" t="str">
        <f ca="1">+PreElaborazione!U33</f>
        <v/>
      </c>
      <c r="W139" s="266" t="str">
        <f ca="1">+PreElaborazione!V33</f>
        <v/>
      </c>
      <c r="X139" s="266" t="str">
        <f ca="1">+PreElaborazione!W33</f>
        <v/>
      </c>
      <c r="Y139" s="266" t="str">
        <f ca="1">+PreElaborazione!X33</f>
        <v/>
      </c>
      <c r="Z139" s="266" t="str">
        <f ca="1">+PreElaborazione!Y33</f>
        <v/>
      </c>
      <c r="AA139" s="266" t="str">
        <f ca="1">+PreElaborazione!Z33</f>
        <v/>
      </c>
      <c r="AB139" s="266" t="str">
        <f ca="1">+PreElaborazione!AA33</f>
        <v/>
      </c>
      <c r="AC139" s="266" t="str">
        <f ca="1">+PreElaborazione!AB33</f>
        <v/>
      </c>
      <c r="AD139" s="277" t="str">
        <f ca="1">+IF(PreElaborazione!AC33="","",LEFT(PreElaborazione!AC33,5)*1&amp;","&amp;RIGHT(PreElaborazione!AC33,1))</f>
        <v/>
      </c>
      <c r="AE139" s="286" t="str">
        <f ca="1">+IFERROR(
LEFT(PreElaborazione!AD33,3)*1&amp;
","
&amp;(IF(LEFT(BM139,1)="L",MID(PreElaborazione!AD33,4,1),RIGHT(PreElaborazione!AD33,2))),"")</f>
        <v/>
      </c>
      <c r="AF139" s="266" t="str">
        <f ca="1">+PreElaborazione!AE33</f>
        <v/>
      </c>
      <c r="AG139" s="266" t="str">
        <f ca="1">+PreElaborazione!AF33</f>
        <v/>
      </c>
      <c r="AH139" s="266" t="str">
        <f ca="1">+PreElaborazione!AG33</f>
        <v/>
      </c>
      <c r="AI139" s="266" t="str">
        <f ca="1">+PreElaborazione!AH33</f>
        <v/>
      </c>
      <c r="AJ139" s="266" t="str">
        <f ca="1">+PreElaborazione!AI33</f>
        <v/>
      </c>
      <c r="AK139" s="266" t="str">
        <f ca="1">+PreElaborazione!AJ33</f>
        <v/>
      </c>
      <c r="AL139" s="266" t="str">
        <f ca="1">+PreElaborazione!AK33</f>
        <v/>
      </c>
      <c r="AM139" s="266" t="str">
        <f ca="1">+PreElaborazione!AL33</f>
        <v/>
      </c>
      <c r="AN139" s="266" t="str">
        <f ca="1">+PreElaborazione!AM33</f>
        <v/>
      </c>
      <c r="AO139" s="266" t="str">
        <f ca="1">+PreElaborazione!AN33</f>
        <v/>
      </c>
      <c r="AP139" s="266" t="str">
        <f ca="1">+PreElaborazione!AO33</f>
        <v/>
      </c>
      <c r="AQ139" s="266" t="str">
        <f ca="1">+PreElaborazione!AP33</f>
        <v/>
      </c>
      <c r="AR139" s="266" t="str">
        <f ca="1">+PreElaborazione!AQ33</f>
        <v/>
      </c>
      <c r="AS139" s="266" t="str">
        <f ca="1">+PreElaborazione!AR33</f>
        <v/>
      </c>
      <c r="AT139" s="266" t="str">
        <f ca="1">+PreElaborazione!AS33</f>
        <v/>
      </c>
      <c r="AU139" s="266" t="str">
        <f ca="1">+PreElaborazione!AT33</f>
        <v/>
      </c>
      <c r="AV139" s="266" t="str">
        <f ca="1">+PreElaborazione!AU33</f>
        <v/>
      </c>
      <c r="AW139" s="266" t="str">
        <f ca="1">+PreElaborazione!AV33</f>
        <v/>
      </c>
      <c r="AX139" s="266" t="str">
        <f ca="1">+PreElaborazione!AW33</f>
        <v/>
      </c>
      <c r="AY139" s="266" t="str">
        <f ca="1">+PreElaborazione!AX33</f>
        <v/>
      </c>
      <c r="AZ139" s="266" t="str">
        <f ca="1">+PreElaborazione!AY33</f>
        <v/>
      </c>
      <c r="BA139" s="266" t="str">
        <f ca="1">+PreElaborazione!AZ33</f>
        <v/>
      </c>
      <c r="BB139" s="266" t="str">
        <f ca="1">+PreElaborazione!BA33</f>
        <v/>
      </c>
      <c r="BC139" s="266" t="str">
        <f ca="1">+PreElaborazione!BB33</f>
        <v/>
      </c>
      <c r="BD139" s="266" t="str">
        <f ca="1">+PreElaborazione!BC33</f>
        <v/>
      </c>
      <c r="BE139" s="277" t="str">
        <f ca="1">+IFERROR(_xlfn.CEILING.MATH(PreElaborazione!BD33*1),"")</f>
        <v/>
      </c>
      <c r="BF139" s="266" t="str">
        <f ca="1">+PreElaborazione!BE33</f>
        <v/>
      </c>
      <c r="BG139" s="266" t="str">
        <f ca="1">+PreElaborazione!BF33</f>
        <v/>
      </c>
      <c r="BH139" s="266" t="str">
        <f ca="1">+PreElaborazione!BG33</f>
        <v/>
      </c>
      <c r="BI139" s="266" t="str">
        <f ca="1">+PreElaborazione!BH33</f>
        <v/>
      </c>
      <c r="BJ139" s="266" t="str">
        <f ca="1">+PreElaborazione!BI33</f>
        <v/>
      </c>
      <c r="BK139" s="266" t="str">
        <f ca="1">+PreElaborazione!BJ33</f>
        <v/>
      </c>
      <c r="BL139" s="266" t="str">
        <f ca="1">+PreElaborazione!BK33</f>
        <v/>
      </c>
      <c r="BM139" s="266" t="str">
        <f ca="1">+PreElaborazione!BL33</f>
        <v/>
      </c>
      <c r="BN139" s="266" t="str">
        <f ca="1">+PreElaborazione!BM33</f>
        <v/>
      </c>
      <c r="BO139" s="266" t="str">
        <f ca="1">+PreElaborazione!BN33</f>
        <v/>
      </c>
      <c r="BP139" s="266" t="str">
        <f ca="1">+PreElaborazione!BO33</f>
        <v/>
      </c>
      <c r="BQ139" s="266" t="str">
        <f ca="1">+PreElaborazione!BP33</f>
        <v/>
      </c>
      <c r="BR139" s="266" t="str">
        <f ca="1">+PreElaborazione!BQ33</f>
        <v/>
      </c>
      <c r="BS139" s="266" t="str">
        <f ca="1">+PreElaborazione!BR33</f>
        <v/>
      </c>
      <c r="BT139" s="266" t="str">
        <f ca="1">+PreElaborazione!BS33</f>
        <v/>
      </c>
      <c r="BU139" s="277" t="str">
        <f ca="1">+IF(PreElaborazione!BT33="","",IF(LEFT(BM139,1)="L",_xlfn.CEILING.MATH(PreElaborazione!BT33*1/10),LEFT(PreElaborazione!BT33,3)*1&amp;","&amp;RIGHT(PreElaborazione!BT33,1)))</f>
        <v/>
      </c>
      <c r="BV139" s="266" t="str">
        <f ca="1">+PreElaborazione!BU33</f>
        <v/>
      </c>
      <c r="BW139" s="266" t="str">
        <f ca="1">+PreElaborazione!BV33</f>
        <v/>
      </c>
      <c r="BX139" s="266" t="str">
        <f ca="1">+PreElaborazione!BW33</f>
        <v/>
      </c>
      <c r="BY139" s="266" t="str">
        <f ca="1">+PreElaborazione!BX33</f>
        <v/>
      </c>
      <c r="BZ139" s="266" t="str">
        <f ca="1">+PreElaborazione!BY33</f>
        <v/>
      </c>
      <c r="CA139" s="266" t="str">
        <f ca="1">+PreElaborazione!BZ33</f>
        <v/>
      </c>
      <c r="CB139" s="266" t="str">
        <f ca="1">+PreElaborazione!CA33</f>
        <v/>
      </c>
      <c r="CC139" s="266" t="str">
        <f ca="1">+PreElaborazione!CB33</f>
        <v/>
      </c>
      <c r="CD139" s="266" t="str">
        <f ca="1">+PreElaborazione!CC33</f>
        <v/>
      </c>
      <c r="CE139" s="266" t="str">
        <f ca="1">+PreElaborazione!CD33</f>
        <v/>
      </c>
      <c r="CF139" s="266" t="str">
        <f ca="1">+PreElaborazione!CE33</f>
        <v/>
      </c>
      <c r="CG139" s="266" t="str">
        <f ca="1">+PreElaborazione!CF33</f>
        <v/>
      </c>
      <c r="CH139" s="266" t="str">
        <f ca="1">+PreElaborazione!CG33</f>
        <v/>
      </c>
      <c r="CI139" s="266" t="str">
        <f ca="1">+PreElaborazione!CH33</f>
        <v/>
      </c>
      <c r="CJ139" s="266" t="str">
        <f ca="1">+PreElaborazione!CI33</f>
        <v/>
      </c>
      <c r="CK139" s="266" t="str">
        <f ca="1">+PreElaborazione!CJ33</f>
        <v/>
      </c>
      <c r="CL139" s="266" t="str">
        <f ca="1">+PreElaborazione!CK33</f>
        <v/>
      </c>
      <c r="CM139" s="266" t="str">
        <f ca="1">+PreElaborazione!CL33</f>
        <v/>
      </c>
      <c r="CN139" s="266" t="str">
        <f ca="1">+PreElaborazione!CM33</f>
        <v/>
      </c>
      <c r="CO139" s="266" t="str">
        <f ca="1">+PreElaborazione!CN33</f>
        <v/>
      </c>
      <c r="CP139" s="266" t="str">
        <f ca="1">+PreElaborazione!CO33</f>
        <v/>
      </c>
      <c r="CQ139" s="266" t="str">
        <f ca="1">+PreElaborazione!CP33</f>
        <v/>
      </c>
      <c r="CR139" s="266" t="str">
        <f ca="1">+PreElaborazione!CQ33</f>
        <v/>
      </c>
      <c r="CS139" s="266" t="str">
        <f ca="1">+PreElaborazione!CR33</f>
        <v/>
      </c>
      <c r="CT139" s="266" t="str">
        <f ca="1">+PreElaborazione!CS33</f>
        <v/>
      </c>
      <c r="CU139" s="266" t="str">
        <f ca="1">+PreElaborazione!CT33</f>
        <v/>
      </c>
      <c r="CV139" s="266" t="str">
        <f ca="1">+PreElaborazione!CU33</f>
        <v/>
      </c>
      <c r="CW139" s="266" t="str">
        <f ca="1">+PreElaborazione!CV33</f>
        <v/>
      </c>
      <c r="CX139" s="266" t="str">
        <f ca="1">+PreElaborazione!CW33</f>
        <v/>
      </c>
      <c r="CY139" s="266" t="str">
        <f ca="1">+PreElaborazione!CX33</f>
        <v/>
      </c>
      <c r="CZ139" s="266" t="str">
        <f ca="1">+PreElaborazione!CY33</f>
        <v/>
      </c>
      <c r="DA139" s="266" t="str">
        <f ca="1">+PreElaborazione!CZ33</f>
        <v/>
      </c>
      <c r="DB139" s="266" t="str">
        <f ca="1">+PreElaborazione!DA33</f>
        <v/>
      </c>
      <c r="DC139" s="266" t="str">
        <f ca="1">+PreElaborazione!DB33</f>
        <v/>
      </c>
    </row>
    <row r="140" spans="1:107">
      <c r="A140" s="101">
        <f t="shared" ca="1" si="6"/>
        <v>11</v>
      </c>
      <c r="B140" s="276">
        <f>IF(B139+2=EDT!$U$1,B139+2,B139+1)</f>
        <v>27</v>
      </c>
      <c r="C140" s="266" t="str">
        <f ca="1">+PreElaborazione!B34</f>
        <v/>
      </c>
      <c r="D140" s="266" t="str">
        <f ca="1">+PreElaborazione!C34</f>
        <v/>
      </c>
      <c r="E140" s="266" t="str">
        <f ca="1">+PreElaborazione!D34</f>
        <v/>
      </c>
      <c r="F140" s="266" t="str">
        <f ca="1">+PreElaborazione!E34</f>
        <v/>
      </c>
      <c r="G140" s="266" t="str">
        <f ca="1">+PreElaborazione!F34</f>
        <v/>
      </c>
      <c r="H140" s="266" t="str">
        <f ca="1">+PreElaborazione!G34</f>
        <v/>
      </c>
      <c r="I140" s="266" t="str">
        <f ca="1">+PreElaborazione!H34</f>
        <v/>
      </c>
      <c r="J140" s="266" t="str">
        <f ca="1">+PreElaborazione!I34</f>
        <v/>
      </c>
      <c r="K140" s="266" t="str">
        <f ca="1">+PreElaborazione!J34</f>
        <v/>
      </c>
      <c r="L140" s="266" t="str">
        <f ca="1">+PreElaborazione!K34</f>
        <v/>
      </c>
      <c r="M140" s="266" t="str">
        <f ca="1">+PreElaborazione!L34</f>
        <v/>
      </c>
      <c r="N140" s="266" t="str">
        <f ca="1">+PreElaborazione!M34</f>
        <v/>
      </c>
      <c r="O140" s="266" t="str">
        <f ca="1">+PreElaborazione!N34</f>
        <v/>
      </c>
      <c r="P140" s="266" t="str">
        <f ca="1">+PreElaborazione!O34</f>
        <v/>
      </c>
      <c r="Q140" s="266" t="str">
        <f ca="1">+PreElaborazione!P34</f>
        <v/>
      </c>
      <c r="R140" s="266" t="str">
        <f ca="1">+PreElaborazione!Q34</f>
        <v/>
      </c>
      <c r="S140" s="266" t="str">
        <f ca="1">+PreElaborazione!R34</f>
        <v/>
      </c>
      <c r="T140" s="266" t="str">
        <f ca="1">+PreElaborazione!S34</f>
        <v/>
      </c>
      <c r="U140" s="266" t="str">
        <f ca="1">+PreElaborazione!T34</f>
        <v/>
      </c>
      <c r="V140" s="266" t="str">
        <f ca="1">+PreElaborazione!U34</f>
        <v/>
      </c>
      <c r="W140" s="266" t="str">
        <f ca="1">+PreElaborazione!V34</f>
        <v/>
      </c>
      <c r="X140" s="266" t="str">
        <f ca="1">+PreElaborazione!W34</f>
        <v/>
      </c>
      <c r="Y140" s="266" t="str">
        <f ca="1">+PreElaborazione!X34</f>
        <v/>
      </c>
      <c r="Z140" s="266" t="str">
        <f ca="1">+PreElaborazione!Y34</f>
        <v/>
      </c>
      <c r="AA140" s="266" t="str">
        <f ca="1">+PreElaborazione!Z34</f>
        <v/>
      </c>
      <c r="AB140" s="266" t="str">
        <f ca="1">+PreElaborazione!AA34</f>
        <v/>
      </c>
      <c r="AC140" s="266" t="str">
        <f ca="1">+PreElaborazione!AB34</f>
        <v/>
      </c>
      <c r="AD140" s="277" t="str">
        <f ca="1">+IF(PreElaborazione!AC34="","",LEFT(PreElaborazione!AC34,5)*1&amp;","&amp;RIGHT(PreElaborazione!AC34,1))</f>
        <v/>
      </c>
      <c r="AE140" s="286" t="str">
        <f ca="1">+IFERROR(
LEFT(PreElaborazione!AD34,3)*1&amp;
","
&amp;(IF(LEFT(BM140,1)="L",MID(PreElaborazione!AD34,4,1),RIGHT(PreElaborazione!AD34,2))),"")</f>
        <v/>
      </c>
      <c r="AF140" s="266" t="str">
        <f ca="1">+PreElaborazione!AE34</f>
        <v/>
      </c>
      <c r="AG140" s="266" t="str">
        <f ca="1">+PreElaborazione!AF34</f>
        <v/>
      </c>
      <c r="AH140" s="266" t="str">
        <f ca="1">+PreElaborazione!AG34</f>
        <v/>
      </c>
      <c r="AI140" s="266" t="str">
        <f ca="1">+PreElaborazione!AH34</f>
        <v/>
      </c>
      <c r="AJ140" s="266" t="str">
        <f ca="1">+PreElaborazione!AI34</f>
        <v/>
      </c>
      <c r="AK140" s="266" t="str">
        <f ca="1">+PreElaborazione!AJ34</f>
        <v/>
      </c>
      <c r="AL140" s="266" t="str">
        <f ca="1">+PreElaborazione!AK34</f>
        <v/>
      </c>
      <c r="AM140" s="266" t="str">
        <f ca="1">+PreElaborazione!AL34</f>
        <v/>
      </c>
      <c r="AN140" s="266" t="str">
        <f ca="1">+PreElaborazione!AM34</f>
        <v/>
      </c>
      <c r="AO140" s="266" t="str">
        <f ca="1">+PreElaborazione!AN34</f>
        <v/>
      </c>
      <c r="AP140" s="266" t="str">
        <f ca="1">+PreElaborazione!AO34</f>
        <v/>
      </c>
      <c r="AQ140" s="266" t="str">
        <f ca="1">+PreElaborazione!AP34</f>
        <v/>
      </c>
      <c r="AR140" s="266" t="str">
        <f ca="1">+PreElaborazione!AQ34</f>
        <v/>
      </c>
      <c r="AS140" s="266" t="str">
        <f ca="1">+PreElaborazione!AR34</f>
        <v/>
      </c>
      <c r="AT140" s="266" t="str">
        <f ca="1">+PreElaborazione!AS34</f>
        <v/>
      </c>
      <c r="AU140" s="266" t="str">
        <f ca="1">+PreElaborazione!AT34</f>
        <v/>
      </c>
      <c r="AV140" s="266" t="str">
        <f ca="1">+PreElaborazione!AU34</f>
        <v/>
      </c>
      <c r="AW140" s="266" t="str">
        <f ca="1">+PreElaborazione!AV34</f>
        <v/>
      </c>
      <c r="AX140" s="266" t="str">
        <f ca="1">+PreElaborazione!AW34</f>
        <v/>
      </c>
      <c r="AY140" s="266" t="str">
        <f ca="1">+PreElaborazione!AX34</f>
        <v/>
      </c>
      <c r="AZ140" s="266" t="str">
        <f ca="1">+PreElaborazione!AY34</f>
        <v/>
      </c>
      <c r="BA140" s="266" t="str">
        <f ca="1">+PreElaborazione!AZ34</f>
        <v/>
      </c>
      <c r="BB140" s="266" t="str">
        <f ca="1">+PreElaborazione!BA34</f>
        <v/>
      </c>
      <c r="BC140" s="266" t="str">
        <f ca="1">+PreElaborazione!BB34</f>
        <v/>
      </c>
      <c r="BD140" s="266" t="str">
        <f ca="1">+PreElaborazione!BC34</f>
        <v/>
      </c>
      <c r="BE140" s="277" t="str">
        <f ca="1">+IFERROR(_xlfn.CEILING.MATH(PreElaborazione!BD34*1),"")</f>
        <v/>
      </c>
      <c r="BF140" s="266" t="str">
        <f ca="1">+PreElaborazione!BE34</f>
        <v/>
      </c>
      <c r="BG140" s="266" t="str">
        <f ca="1">+PreElaborazione!BF34</f>
        <v/>
      </c>
      <c r="BH140" s="266" t="str">
        <f ca="1">+PreElaborazione!BG34</f>
        <v/>
      </c>
      <c r="BI140" s="266" t="str">
        <f ca="1">+PreElaborazione!BH34</f>
        <v/>
      </c>
      <c r="BJ140" s="266" t="str">
        <f ca="1">+PreElaborazione!BI34</f>
        <v/>
      </c>
      <c r="BK140" s="266" t="str">
        <f ca="1">+PreElaborazione!BJ34</f>
        <v/>
      </c>
      <c r="BL140" s="266" t="str">
        <f ca="1">+PreElaborazione!BK34</f>
        <v/>
      </c>
      <c r="BM140" s="266" t="str">
        <f ca="1">+PreElaborazione!BL34</f>
        <v/>
      </c>
      <c r="BN140" s="266" t="str">
        <f ca="1">+PreElaborazione!BM34</f>
        <v/>
      </c>
      <c r="BO140" s="266" t="str">
        <f ca="1">+PreElaborazione!BN34</f>
        <v/>
      </c>
      <c r="BP140" s="266" t="str">
        <f ca="1">+PreElaborazione!BO34</f>
        <v/>
      </c>
      <c r="BQ140" s="266" t="str">
        <f ca="1">+PreElaborazione!BP34</f>
        <v/>
      </c>
      <c r="BR140" s="266" t="str">
        <f ca="1">+PreElaborazione!BQ34</f>
        <v/>
      </c>
      <c r="BS140" s="266" t="str">
        <f ca="1">+PreElaborazione!BR34</f>
        <v/>
      </c>
      <c r="BT140" s="266" t="str">
        <f ca="1">+PreElaborazione!BS34</f>
        <v/>
      </c>
      <c r="BU140" s="277" t="str">
        <f ca="1">+IF(PreElaborazione!BT34="","",IF(LEFT(BM140,1)="L",_xlfn.CEILING.MATH(PreElaborazione!BT34*1/10),LEFT(PreElaborazione!BT34,3)*1&amp;","&amp;RIGHT(PreElaborazione!BT34,1)))</f>
        <v/>
      </c>
      <c r="BV140" s="266" t="str">
        <f ca="1">+PreElaborazione!BU34</f>
        <v/>
      </c>
      <c r="BW140" s="266" t="str">
        <f ca="1">+PreElaborazione!BV34</f>
        <v/>
      </c>
      <c r="BX140" s="266" t="str">
        <f ca="1">+PreElaborazione!BW34</f>
        <v/>
      </c>
      <c r="BY140" s="266" t="str">
        <f ca="1">+PreElaborazione!BX34</f>
        <v/>
      </c>
      <c r="BZ140" s="266" t="str">
        <f ca="1">+PreElaborazione!BY34</f>
        <v/>
      </c>
      <c r="CA140" s="266" t="str">
        <f ca="1">+PreElaborazione!BZ34</f>
        <v/>
      </c>
      <c r="CB140" s="266" t="str">
        <f ca="1">+PreElaborazione!CA34</f>
        <v/>
      </c>
      <c r="CC140" s="266" t="str">
        <f ca="1">+PreElaborazione!CB34</f>
        <v/>
      </c>
      <c r="CD140" s="266" t="str">
        <f ca="1">+PreElaborazione!CC34</f>
        <v/>
      </c>
      <c r="CE140" s="266" t="str">
        <f ca="1">+PreElaborazione!CD34</f>
        <v/>
      </c>
      <c r="CF140" s="266" t="str">
        <f ca="1">+PreElaborazione!CE34</f>
        <v/>
      </c>
      <c r="CG140" s="266" t="str">
        <f ca="1">+PreElaborazione!CF34</f>
        <v/>
      </c>
      <c r="CH140" s="266" t="str">
        <f ca="1">+PreElaborazione!CG34</f>
        <v/>
      </c>
      <c r="CI140" s="266" t="str">
        <f ca="1">+PreElaborazione!CH34</f>
        <v/>
      </c>
      <c r="CJ140" s="266" t="str">
        <f ca="1">+PreElaborazione!CI34</f>
        <v/>
      </c>
      <c r="CK140" s="266" t="str">
        <f ca="1">+PreElaborazione!CJ34</f>
        <v/>
      </c>
      <c r="CL140" s="266" t="str">
        <f ca="1">+PreElaborazione!CK34</f>
        <v/>
      </c>
      <c r="CM140" s="266" t="str">
        <f ca="1">+PreElaborazione!CL34</f>
        <v/>
      </c>
      <c r="CN140" s="266" t="str">
        <f ca="1">+PreElaborazione!CM34</f>
        <v/>
      </c>
      <c r="CO140" s="266" t="str">
        <f ca="1">+PreElaborazione!CN34</f>
        <v/>
      </c>
      <c r="CP140" s="266" t="str">
        <f ca="1">+PreElaborazione!CO34</f>
        <v/>
      </c>
      <c r="CQ140" s="266" t="str">
        <f ca="1">+PreElaborazione!CP34</f>
        <v/>
      </c>
      <c r="CR140" s="266" t="str">
        <f ca="1">+PreElaborazione!CQ34</f>
        <v/>
      </c>
      <c r="CS140" s="266" t="str">
        <f ca="1">+PreElaborazione!CR34</f>
        <v/>
      </c>
      <c r="CT140" s="266" t="str">
        <f ca="1">+PreElaborazione!CS34</f>
        <v/>
      </c>
      <c r="CU140" s="266" t="str">
        <f ca="1">+PreElaborazione!CT34</f>
        <v/>
      </c>
      <c r="CV140" s="266" t="str">
        <f ca="1">+PreElaborazione!CU34</f>
        <v/>
      </c>
      <c r="CW140" s="266" t="str">
        <f ca="1">+PreElaborazione!CV34</f>
        <v/>
      </c>
      <c r="CX140" s="266" t="str">
        <f ca="1">+PreElaborazione!CW34</f>
        <v/>
      </c>
      <c r="CY140" s="266" t="str">
        <f ca="1">+PreElaborazione!CX34</f>
        <v/>
      </c>
      <c r="CZ140" s="266" t="str">
        <f ca="1">+PreElaborazione!CY34</f>
        <v/>
      </c>
      <c r="DA140" s="266" t="str">
        <f ca="1">+PreElaborazione!CZ34</f>
        <v/>
      </c>
      <c r="DB140" s="266" t="str">
        <f ca="1">+PreElaborazione!DA34</f>
        <v/>
      </c>
      <c r="DC140" s="266" t="str">
        <f ca="1">+PreElaborazione!DB34</f>
        <v/>
      </c>
    </row>
    <row r="141" spans="1:107">
      <c r="A141" s="101">
        <f t="shared" ca="1" si="6"/>
        <v>11</v>
      </c>
      <c r="B141" s="276">
        <f>IF(B140+2=EDT!$U$1,B140+2,B140+1)</f>
        <v>28</v>
      </c>
      <c r="C141" s="266" t="str">
        <f ca="1">+PreElaborazione!B35</f>
        <v/>
      </c>
      <c r="D141" s="266" t="str">
        <f ca="1">+PreElaborazione!C35</f>
        <v/>
      </c>
      <c r="E141" s="266" t="str">
        <f ca="1">+PreElaborazione!D35</f>
        <v/>
      </c>
      <c r="F141" s="266" t="str">
        <f ca="1">+PreElaborazione!E35</f>
        <v/>
      </c>
      <c r="G141" s="266" t="str">
        <f ca="1">+PreElaborazione!F35</f>
        <v/>
      </c>
      <c r="H141" s="266" t="str">
        <f ca="1">+PreElaborazione!G35</f>
        <v/>
      </c>
      <c r="I141" s="266" t="str">
        <f ca="1">+PreElaborazione!H35</f>
        <v/>
      </c>
      <c r="J141" s="266" t="str">
        <f ca="1">+PreElaborazione!I35</f>
        <v/>
      </c>
      <c r="K141" s="266" t="str">
        <f ca="1">+PreElaborazione!J35</f>
        <v/>
      </c>
      <c r="L141" s="266" t="str">
        <f ca="1">+PreElaborazione!K35</f>
        <v/>
      </c>
      <c r="M141" s="266" t="str">
        <f ca="1">+PreElaborazione!L35</f>
        <v/>
      </c>
      <c r="N141" s="266" t="str">
        <f ca="1">+PreElaborazione!M35</f>
        <v/>
      </c>
      <c r="O141" s="266" t="str">
        <f ca="1">+PreElaborazione!N35</f>
        <v/>
      </c>
      <c r="P141" s="266" t="str">
        <f ca="1">+PreElaborazione!O35</f>
        <v/>
      </c>
      <c r="Q141" s="266" t="str">
        <f ca="1">+PreElaborazione!P35</f>
        <v/>
      </c>
      <c r="R141" s="266" t="str">
        <f ca="1">+PreElaborazione!Q35</f>
        <v/>
      </c>
      <c r="S141" s="266" t="str">
        <f ca="1">+PreElaborazione!R35</f>
        <v/>
      </c>
      <c r="T141" s="266" t="str">
        <f ca="1">+PreElaborazione!S35</f>
        <v/>
      </c>
      <c r="U141" s="266" t="str">
        <f ca="1">+PreElaborazione!T35</f>
        <v/>
      </c>
      <c r="V141" s="266" t="str">
        <f ca="1">+PreElaborazione!U35</f>
        <v/>
      </c>
      <c r="W141" s="266" t="str">
        <f ca="1">+PreElaborazione!V35</f>
        <v/>
      </c>
      <c r="X141" s="266" t="str">
        <f ca="1">+PreElaborazione!W35</f>
        <v/>
      </c>
      <c r="Y141" s="266" t="str">
        <f ca="1">+PreElaborazione!X35</f>
        <v/>
      </c>
      <c r="Z141" s="266" t="str">
        <f ca="1">+PreElaborazione!Y35</f>
        <v/>
      </c>
      <c r="AA141" s="266" t="str">
        <f ca="1">+PreElaborazione!Z35</f>
        <v/>
      </c>
      <c r="AB141" s="266" t="str">
        <f ca="1">+PreElaborazione!AA35</f>
        <v/>
      </c>
      <c r="AC141" s="266" t="str">
        <f ca="1">+PreElaborazione!AB35</f>
        <v/>
      </c>
      <c r="AD141" s="277" t="str">
        <f ca="1">+IF(PreElaborazione!AC35="","",LEFT(PreElaborazione!AC35,5)*1&amp;","&amp;RIGHT(PreElaborazione!AC35,1))</f>
        <v/>
      </c>
      <c r="AE141" s="286" t="str">
        <f ca="1">+IFERROR(
LEFT(PreElaborazione!AD35,3)*1&amp;
","
&amp;(IF(LEFT(BM141,1)="L",MID(PreElaborazione!AD35,4,1),RIGHT(PreElaborazione!AD35,2))),"")</f>
        <v/>
      </c>
      <c r="AF141" s="266" t="str">
        <f ca="1">+PreElaborazione!AE35</f>
        <v/>
      </c>
      <c r="AG141" s="266" t="str">
        <f ca="1">+PreElaborazione!AF35</f>
        <v/>
      </c>
      <c r="AH141" s="266" t="str">
        <f ca="1">+PreElaborazione!AG35</f>
        <v/>
      </c>
      <c r="AI141" s="266" t="str">
        <f ca="1">+PreElaborazione!AH35</f>
        <v/>
      </c>
      <c r="AJ141" s="266" t="str">
        <f ca="1">+PreElaborazione!AI35</f>
        <v/>
      </c>
      <c r="AK141" s="266" t="str">
        <f ca="1">+PreElaborazione!AJ35</f>
        <v/>
      </c>
      <c r="AL141" s="266" t="str">
        <f ca="1">+PreElaborazione!AK35</f>
        <v/>
      </c>
      <c r="AM141" s="266" t="str">
        <f ca="1">+PreElaborazione!AL35</f>
        <v/>
      </c>
      <c r="AN141" s="266" t="str">
        <f ca="1">+PreElaborazione!AM35</f>
        <v/>
      </c>
      <c r="AO141" s="266" t="str">
        <f ca="1">+PreElaborazione!AN35</f>
        <v/>
      </c>
      <c r="AP141" s="266" t="str">
        <f ca="1">+PreElaborazione!AO35</f>
        <v/>
      </c>
      <c r="AQ141" s="266" t="str">
        <f ca="1">+PreElaborazione!AP35</f>
        <v/>
      </c>
      <c r="AR141" s="266" t="str">
        <f ca="1">+PreElaborazione!AQ35</f>
        <v/>
      </c>
      <c r="AS141" s="266" t="str">
        <f ca="1">+PreElaborazione!AR35</f>
        <v/>
      </c>
      <c r="AT141" s="266" t="str">
        <f ca="1">+PreElaborazione!AS35</f>
        <v/>
      </c>
      <c r="AU141" s="266" t="str">
        <f ca="1">+PreElaborazione!AT35</f>
        <v/>
      </c>
      <c r="AV141" s="266" t="str">
        <f ca="1">+PreElaborazione!AU35</f>
        <v/>
      </c>
      <c r="AW141" s="266" t="str">
        <f ca="1">+PreElaborazione!AV35</f>
        <v/>
      </c>
      <c r="AX141" s="266" t="str">
        <f ca="1">+PreElaborazione!AW35</f>
        <v/>
      </c>
      <c r="AY141" s="266" t="str">
        <f ca="1">+PreElaborazione!AX35</f>
        <v/>
      </c>
      <c r="AZ141" s="266" t="str">
        <f ca="1">+PreElaborazione!AY35</f>
        <v/>
      </c>
      <c r="BA141" s="266" t="str">
        <f ca="1">+PreElaborazione!AZ35</f>
        <v/>
      </c>
      <c r="BB141" s="266" t="str">
        <f ca="1">+PreElaborazione!BA35</f>
        <v/>
      </c>
      <c r="BC141" s="266" t="str">
        <f ca="1">+PreElaborazione!BB35</f>
        <v/>
      </c>
      <c r="BD141" s="266" t="str">
        <f ca="1">+PreElaborazione!BC35</f>
        <v/>
      </c>
      <c r="BE141" s="277" t="str">
        <f ca="1">+IFERROR(_xlfn.CEILING.MATH(PreElaborazione!BD35*1),"")</f>
        <v/>
      </c>
      <c r="BF141" s="266" t="str">
        <f ca="1">+PreElaborazione!BE35</f>
        <v/>
      </c>
      <c r="BG141" s="266" t="str">
        <f ca="1">+PreElaborazione!BF35</f>
        <v/>
      </c>
      <c r="BH141" s="266" t="str">
        <f ca="1">+PreElaborazione!BG35</f>
        <v/>
      </c>
      <c r="BI141" s="266" t="str">
        <f ca="1">+PreElaborazione!BH35</f>
        <v/>
      </c>
      <c r="BJ141" s="266" t="str">
        <f ca="1">+PreElaborazione!BI35</f>
        <v/>
      </c>
      <c r="BK141" s="266" t="str">
        <f ca="1">+PreElaborazione!BJ35</f>
        <v/>
      </c>
      <c r="BL141" s="266" t="str">
        <f ca="1">+PreElaborazione!BK35</f>
        <v/>
      </c>
      <c r="BM141" s="266" t="str">
        <f ca="1">+PreElaborazione!BL35</f>
        <v/>
      </c>
      <c r="BN141" s="266" t="str">
        <f ca="1">+PreElaborazione!BM35</f>
        <v/>
      </c>
      <c r="BO141" s="266" t="str">
        <f ca="1">+PreElaborazione!BN35</f>
        <v/>
      </c>
      <c r="BP141" s="266" t="str">
        <f ca="1">+PreElaborazione!BO35</f>
        <v/>
      </c>
      <c r="BQ141" s="266" t="str">
        <f ca="1">+PreElaborazione!BP35</f>
        <v/>
      </c>
      <c r="BR141" s="266" t="str">
        <f ca="1">+PreElaborazione!BQ35</f>
        <v/>
      </c>
      <c r="BS141" s="266" t="str">
        <f ca="1">+PreElaborazione!BR35</f>
        <v/>
      </c>
      <c r="BT141" s="266" t="str">
        <f ca="1">+PreElaborazione!BS35</f>
        <v/>
      </c>
      <c r="BU141" s="277" t="str">
        <f ca="1">+IF(PreElaborazione!BT35="","",IF(LEFT(BM141,1)="L",_xlfn.CEILING.MATH(PreElaborazione!BT35*1/10),LEFT(PreElaborazione!BT35,3)*1&amp;","&amp;RIGHT(PreElaborazione!BT35,1)))</f>
        <v/>
      </c>
      <c r="BV141" s="266" t="str">
        <f ca="1">+PreElaborazione!BU35</f>
        <v/>
      </c>
      <c r="BW141" s="266" t="str">
        <f ca="1">+PreElaborazione!BV35</f>
        <v/>
      </c>
      <c r="BX141" s="266" t="str">
        <f ca="1">+PreElaborazione!BW35</f>
        <v/>
      </c>
      <c r="BY141" s="266" t="str">
        <f ca="1">+PreElaborazione!BX35</f>
        <v/>
      </c>
      <c r="BZ141" s="266" t="str">
        <f ca="1">+PreElaborazione!BY35</f>
        <v/>
      </c>
      <c r="CA141" s="266" t="str">
        <f ca="1">+PreElaborazione!BZ35</f>
        <v/>
      </c>
      <c r="CB141" s="266" t="str">
        <f ca="1">+PreElaborazione!CA35</f>
        <v/>
      </c>
      <c r="CC141" s="266" t="str">
        <f ca="1">+PreElaborazione!CB35</f>
        <v/>
      </c>
      <c r="CD141" s="266" t="str">
        <f ca="1">+PreElaborazione!CC35</f>
        <v/>
      </c>
      <c r="CE141" s="266" t="str">
        <f ca="1">+PreElaborazione!CD35</f>
        <v/>
      </c>
      <c r="CF141" s="266" t="str">
        <f ca="1">+PreElaborazione!CE35</f>
        <v/>
      </c>
      <c r="CG141" s="266" t="str">
        <f ca="1">+PreElaborazione!CF35</f>
        <v/>
      </c>
      <c r="CH141" s="266" t="str">
        <f ca="1">+PreElaborazione!CG35</f>
        <v/>
      </c>
      <c r="CI141" s="266" t="str">
        <f ca="1">+PreElaborazione!CH35</f>
        <v/>
      </c>
      <c r="CJ141" s="266" t="str">
        <f ca="1">+PreElaborazione!CI35</f>
        <v/>
      </c>
      <c r="CK141" s="266" t="str">
        <f ca="1">+PreElaborazione!CJ35</f>
        <v/>
      </c>
      <c r="CL141" s="266" t="str">
        <f ca="1">+PreElaborazione!CK35</f>
        <v/>
      </c>
      <c r="CM141" s="266" t="str">
        <f ca="1">+PreElaborazione!CL35</f>
        <v/>
      </c>
      <c r="CN141" s="266" t="str">
        <f ca="1">+PreElaborazione!CM35</f>
        <v/>
      </c>
      <c r="CO141" s="266" t="str">
        <f ca="1">+PreElaborazione!CN35</f>
        <v/>
      </c>
      <c r="CP141" s="266" t="str">
        <f ca="1">+PreElaborazione!CO35</f>
        <v/>
      </c>
      <c r="CQ141" s="266" t="str">
        <f ca="1">+PreElaborazione!CP35</f>
        <v/>
      </c>
      <c r="CR141" s="266" t="str">
        <f ca="1">+PreElaborazione!CQ35</f>
        <v/>
      </c>
      <c r="CS141" s="266" t="str">
        <f ca="1">+PreElaborazione!CR35</f>
        <v/>
      </c>
      <c r="CT141" s="266" t="str">
        <f ca="1">+PreElaborazione!CS35</f>
        <v/>
      </c>
      <c r="CU141" s="266" t="str">
        <f ca="1">+PreElaborazione!CT35</f>
        <v/>
      </c>
      <c r="CV141" s="266" t="str">
        <f ca="1">+PreElaborazione!CU35</f>
        <v/>
      </c>
      <c r="CW141" s="266" t="str">
        <f ca="1">+PreElaborazione!CV35</f>
        <v/>
      </c>
      <c r="CX141" s="266" t="str">
        <f ca="1">+PreElaborazione!CW35</f>
        <v/>
      </c>
      <c r="CY141" s="266" t="str">
        <f ca="1">+PreElaborazione!CX35</f>
        <v/>
      </c>
      <c r="CZ141" s="266" t="str">
        <f ca="1">+PreElaborazione!CY35</f>
        <v/>
      </c>
      <c r="DA141" s="266" t="str">
        <f ca="1">+PreElaborazione!CZ35</f>
        <v/>
      </c>
      <c r="DB141" s="266" t="str">
        <f ca="1">+PreElaborazione!DA35</f>
        <v/>
      </c>
      <c r="DC141" s="266" t="str">
        <f ca="1">+PreElaborazione!DB35</f>
        <v/>
      </c>
    </row>
    <row r="142" spans="1:107">
      <c r="A142" s="101">
        <f t="shared" ca="1" si="6"/>
        <v>11</v>
      </c>
      <c r="B142" s="276">
        <f>IF(B141+2=EDT!$U$1,B141+2,B141+1)</f>
        <v>29</v>
      </c>
      <c r="C142" s="266" t="str">
        <f ca="1">+PreElaborazione!B36</f>
        <v/>
      </c>
      <c r="D142" s="266" t="str">
        <f ca="1">+PreElaborazione!C36</f>
        <v/>
      </c>
      <c r="E142" s="266" t="str">
        <f ca="1">+PreElaborazione!D36</f>
        <v/>
      </c>
      <c r="F142" s="266" t="str">
        <f ca="1">+PreElaborazione!E36</f>
        <v/>
      </c>
      <c r="G142" s="266" t="str">
        <f ca="1">+PreElaborazione!F36</f>
        <v/>
      </c>
      <c r="H142" s="266" t="str">
        <f ca="1">+PreElaborazione!G36</f>
        <v/>
      </c>
      <c r="I142" s="266" t="str">
        <f ca="1">+PreElaborazione!H36</f>
        <v/>
      </c>
      <c r="J142" s="266" t="str">
        <f ca="1">+PreElaborazione!I36</f>
        <v/>
      </c>
      <c r="K142" s="266" t="str">
        <f ca="1">+PreElaborazione!J36</f>
        <v/>
      </c>
      <c r="L142" s="266" t="str">
        <f ca="1">+PreElaborazione!K36</f>
        <v/>
      </c>
      <c r="M142" s="266" t="str">
        <f ca="1">+PreElaborazione!L36</f>
        <v/>
      </c>
      <c r="N142" s="266" t="str">
        <f ca="1">+PreElaborazione!M36</f>
        <v/>
      </c>
      <c r="O142" s="266" t="str">
        <f ca="1">+PreElaborazione!N36</f>
        <v/>
      </c>
      <c r="P142" s="266" t="str">
        <f ca="1">+PreElaborazione!O36</f>
        <v/>
      </c>
      <c r="Q142" s="266" t="str">
        <f ca="1">+PreElaborazione!P36</f>
        <v/>
      </c>
      <c r="R142" s="266" t="str">
        <f ca="1">+PreElaborazione!Q36</f>
        <v/>
      </c>
      <c r="S142" s="266" t="str">
        <f ca="1">+PreElaborazione!R36</f>
        <v/>
      </c>
      <c r="T142" s="266" t="str">
        <f ca="1">+PreElaborazione!S36</f>
        <v/>
      </c>
      <c r="U142" s="266" t="str">
        <f ca="1">+PreElaborazione!T36</f>
        <v/>
      </c>
      <c r="V142" s="266" t="str">
        <f ca="1">+PreElaborazione!U36</f>
        <v/>
      </c>
      <c r="W142" s="266" t="str">
        <f ca="1">+PreElaborazione!V36</f>
        <v/>
      </c>
      <c r="X142" s="266" t="str">
        <f ca="1">+PreElaborazione!W36</f>
        <v/>
      </c>
      <c r="Y142" s="266" t="str">
        <f ca="1">+PreElaborazione!X36</f>
        <v/>
      </c>
      <c r="Z142" s="266" t="str">
        <f ca="1">+PreElaborazione!Y36</f>
        <v/>
      </c>
      <c r="AA142" s="266" t="str">
        <f ca="1">+PreElaborazione!Z36</f>
        <v/>
      </c>
      <c r="AB142" s="266" t="str">
        <f ca="1">+PreElaborazione!AA36</f>
        <v/>
      </c>
      <c r="AC142" s="266" t="str">
        <f ca="1">+PreElaborazione!AB36</f>
        <v/>
      </c>
      <c r="AD142" s="277" t="str">
        <f ca="1">+IF(PreElaborazione!AC36="","",LEFT(PreElaborazione!AC36,5)*1&amp;","&amp;RIGHT(PreElaborazione!AC36,1))</f>
        <v/>
      </c>
      <c r="AE142" s="286" t="str">
        <f ca="1">+IFERROR(
LEFT(PreElaborazione!AD36,3)*1&amp;
","
&amp;(IF(LEFT(BM142,1)="L",MID(PreElaborazione!AD36,4,1),RIGHT(PreElaborazione!AD36,2))),"")</f>
        <v/>
      </c>
      <c r="AF142" s="266" t="str">
        <f ca="1">+PreElaborazione!AE36</f>
        <v/>
      </c>
      <c r="AG142" s="266" t="str">
        <f ca="1">+PreElaborazione!AF36</f>
        <v/>
      </c>
      <c r="AH142" s="266" t="str">
        <f ca="1">+PreElaborazione!AG36</f>
        <v/>
      </c>
      <c r="AI142" s="266" t="str">
        <f ca="1">+PreElaborazione!AH36</f>
        <v/>
      </c>
      <c r="AJ142" s="266" t="str">
        <f ca="1">+PreElaborazione!AI36</f>
        <v/>
      </c>
      <c r="AK142" s="266" t="str">
        <f ca="1">+PreElaborazione!AJ36</f>
        <v/>
      </c>
      <c r="AL142" s="266" t="str">
        <f ca="1">+PreElaborazione!AK36</f>
        <v/>
      </c>
      <c r="AM142" s="266" t="str">
        <f ca="1">+PreElaborazione!AL36</f>
        <v/>
      </c>
      <c r="AN142" s="266" t="str">
        <f ca="1">+PreElaborazione!AM36</f>
        <v/>
      </c>
      <c r="AO142" s="266" t="str">
        <f ca="1">+PreElaborazione!AN36</f>
        <v/>
      </c>
      <c r="AP142" s="266" t="str">
        <f ca="1">+PreElaborazione!AO36</f>
        <v/>
      </c>
      <c r="AQ142" s="266" t="str">
        <f ca="1">+PreElaborazione!AP36</f>
        <v/>
      </c>
      <c r="AR142" s="266" t="str">
        <f ca="1">+PreElaborazione!AQ36</f>
        <v/>
      </c>
      <c r="AS142" s="266" t="str">
        <f ca="1">+PreElaborazione!AR36</f>
        <v/>
      </c>
      <c r="AT142" s="266" t="str">
        <f ca="1">+PreElaborazione!AS36</f>
        <v/>
      </c>
      <c r="AU142" s="266" t="str">
        <f ca="1">+PreElaborazione!AT36</f>
        <v/>
      </c>
      <c r="AV142" s="266" t="str">
        <f ca="1">+PreElaborazione!AU36</f>
        <v/>
      </c>
      <c r="AW142" s="266" t="str">
        <f ca="1">+PreElaborazione!AV36</f>
        <v/>
      </c>
      <c r="AX142" s="266" t="str">
        <f ca="1">+PreElaborazione!AW36</f>
        <v/>
      </c>
      <c r="AY142" s="266" t="str">
        <f ca="1">+PreElaborazione!AX36</f>
        <v/>
      </c>
      <c r="AZ142" s="266" t="str">
        <f ca="1">+PreElaborazione!AY36</f>
        <v/>
      </c>
      <c r="BA142" s="266" t="str">
        <f ca="1">+PreElaborazione!AZ36</f>
        <v/>
      </c>
      <c r="BB142" s="266" t="str">
        <f ca="1">+PreElaborazione!BA36</f>
        <v/>
      </c>
      <c r="BC142" s="266" t="str">
        <f ca="1">+PreElaborazione!BB36</f>
        <v/>
      </c>
      <c r="BD142" s="266" t="str">
        <f ca="1">+PreElaborazione!BC36</f>
        <v/>
      </c>
      <c r="BE142" s="277" t="str">
        <f ca="1">+IFERROR(_xlfn.CEILING.MATH(PreElaborazione!BD36*1),"")</f>
        <v/>
      </c>
      <c r="BF142" s="266" t="str">
        <f ca="1">+PreElaborazione!BE36</f>
        <v/>
      </c>
      <c r="BG142" s="266" t="str">
        <f ca="1">+PreElaborazione!BF36</f>
        <v/>
      </c>
      <c r="BH142" s="266" t="str">
        <f ca="1">+PreElaborazione!BG36</f>
        <v/>
      </c>
      <c r="BI142" s="266" t="str">
        <f ca="1">+PreElaborazione!BH36</f>
        <v/>
      </c>
      <c r="BJ142" s="266" t="str">
        <f ca="1">+PreElaborazione!BI36</f>
        <v/>
      </c>
      <c r="BK142" s="266" t="str">
        <f ca="1">+PreElaborazione!BJ36</f>
        <v/>
      </c>
      <c r="BL142" s="266" t="str">
        <f ca="1">+PreElaborazione!BK36</f>
        <v/>
      </c>
      <c r="BM142" s="266" t="str">
        <f ca="1">+PreElaborazione!BL36</f>
        <v/>
      </c>
      <c r="BN142" s="266" t="str">
        <f ca="1">+PreElaborazione!BM36</f>
        <v/>
      </c>
      <c r="BO142" s="266" t="str">
        <f ca="1">+PreElaborazione!BN36</f>
        <v/>
      </c>
      <c r="BP142" s="266" t="str">
        <f ca="1">+PreElaborazione!BO36</f>
        <v/>
      </c>
      <c r="BQ142" s="266" t="str">
        <f ca="1">+PreElaborazione!BP36</f>
        <v/>
      </c>
      <c r="BR142" s="266" t="str">
        <f ca="1">+PreElaborazione!BQ36</f>
        <v/>
      </c>
      <c r="BS142" s="266" t="str">
        <f ca="1">+PreElaborazione!BR36</f>
        <v/>
      </c>
      <c r="BT142" s="266" t="str">
        <f ca="1">+PreElaborazione!BS36</f>
        <v/>
      </c>
      <c r="BU142" s="277" t="str">
        <f ca="1">+IF(PreElaborazione!BT36="","",IF(LEFT(BM142,1)="L",_xlfn.CEILING.MATH(PreElaborazione!BT36*1/10),LEFT(PreElaborazione!BT36,3)*1&amp;","&amp;RIGHT(PreElaborazione!BT36,1)))</f>
        <v/>
      </c>
      <c r="BV142" s="266" t="str">
        <f ca="1">+PreElaborazione!BU36</f>
        <v/>
      </c>
      <c r="BW142" s="266" t="str">
        <f ca="1">+PreElaborazione!BV36</f>
        <v/>
      </c>
      <c r="BX142" s="266" t="str">
        <f ca="1">+PreElaborazione!BW36</f>
        <v/>
      </c>
      <c r="BY142" s="266" t="str">
        <f ca="1">+PreElaborazione!BX36</f>
        <v/>
      </c>
      <c r="BZ142" s="266" t="str">
        <f ca="1">+PreElaborazione!BY36</f>
        <v/>
      </c>
      <c r="CA142" s="266" t="str">
        <f ca="1">+PreElaborazione!BZ36</f>
        <v/>
      </c>
      <c r="CB142" s="266" t="str">
        <f ca="1">+PreElaborazione!CA36</f>
        <v/>
      </c>
      <c r="CC142" s="266" t="str">
        <f ca="1">+PreElaborazione!CB36</f>
        <v/>
      </c>
      <c r="CD142" s="266" t="str">
        <f ca="1">+PreElaborazione!CC36</f>
        <v/>
      </c>
      <c r="CE142" s="266" t="str">
        <f ca="1">+PreElaborazione!CD36</f>
        <v/>
      </c>
      <c r="CF142" s="266" t="str">
        <f ca="1">+PreElaborazione!CE36</f>
        <v/>
      </c>
      <c r="CG142" s="266" t="str">
        <f ca="1">+PreElaborazione!CF36</f>
        <v/>
      </c>
      <c r="CH142" s="266" t="str">
        <f ca="1">+PreElaborazione!CG36</f>
        <v/>
      </c>
      <c r="CI142" s="266" t="str">
        <f ca="1">+PreElaborazione!CH36</f>
        <v/>
      </c>
      <c r="CJ142" s="266" t="str">
        <f ca="1">+PreElaborazione!CI36</f>
        <v/>
      </c>
      <c r="CK142" s="266" t="str">
        <f ca="1">+PreElaborazione!CJ36</f>
        <v/>
      </c>
      <c r="CL142" s="266" t="str">
        <f ca="1">+PreElaborazione!CK36</f>
        <v/>
      </c>
      <c r="CM142" s="266" t="str">
        <f ca="1">+PreElaborazione!CL36</f>
        <v/>
      </c>
      <c r="CN142" s="266" t="str">
        <f ca="1">+PreElaborazione!CM36</f>
        <v/>
      </c>
      <c r="CO142" s="266" t="str">
        <f ca="1">+PreElaborazione!CN36</f>
        <v/>
      </c>
      <c r="CP142" s="266" t="str">
        <f ca="1">+PreElaborazione!CO36</f>
        <v/>
      </c>
      <c r="CQ142" s="266" t="str">
        <f ca="1">+PreElaborazione!CP36</f>
        <v/>
      </c>
      <c r="CR142" s="266" t="str">
        <f ca="1">+PreElaborazione!CQ36</f>
        <v/>
      </c>
      <c r="CS142" s="266" t="str">
        <f ca="1">+PreElaborazione!CR36</f>
        <v/>
      </c>
      <c r="CT142" s="266" t="str">
        <f ca="1">+PreElaborazione!CS36</f>
        <v/>
      </c>
      <c r="CU142" s="266" t="str">
        <f ca="1">+PreElaborazione!CT36</f>
        <v/>
      </c>
      <c r="CV142" s="266" t="str">
        <f ca="1">+PreElaborazione!CU36</f>
        <v/>
      </c>
      <c r="CW142" s="266" t="str">
        <f ca="1">+PreElaborazione!CV36</f>
        <v/>
      </c>
      <c r="CX142" s="266" t="str">
        <f ca="1">+PreElaborazione!CW36</f>
        <v/>
      </c>
      <c r="CY142" s="266" t="str">
        <f ca="1">+PreElaborazione!CX36</f>
        <v/>
      </c>
      <c r="CZ142" s="266" t="str">
        <f ca="1">+PreElaborazione!CY36</f>
        <v/>
      </c>
      <c r="DA142" s="266" t="str">
        <f ca="1">+PreElaborazione!CZ36</f>
        <v/>
      </c>
      <c r="DB142" s="266" t="str">
        <f ca="1">+PreElaborazione!DA36</f>
        <v/>
      </c>
      <c r="DC142" s="266" t="str">
        <f ca="1">+PreElaborazione!DB36</f>
        <v/>
      </c>
    </row>
    <row r="143" spans="1:107">
      <c r="A143" s="101">
        <f t="shared" ca="1" si="6"/>
        <v>11</v>
      </c>
      <c r="B143" s="276">
        <f>IF(B142+2=EDT!$U$1,B142+2,B142+1)</f>
        <v>30</v>
      </c>
      <c r="C143" s="266" t="str">
        <f ca="1">+PreElaborazione!B37</f>
        <v/>
      </c>
      <c r="D143" s="266" t="str">
        <f ca="1">+PreElaborazione!C37</f>
        <v/>
      </c>
      <c r="E143" s="266" t="str">
        <f ca="1">+PreElaborazione!D37</f>
        <v/>
      </c>
      <c r="F143" s="266" t="str">
        <f ca="1">+PreElaborazione!E37</f>
        <v/>
      </c>
      <c r="G143" s="266" t="str">
        <f ca="1">+PreElaborazione!F37</f>
        <v/>
      </c>
      <c r="H143" s="266" t="str">
        <f ca="1">+PreElaborazione!G37</f>
        <v/>
      </c>
      <c r="I143" s="266" t="str">
        <f ca="1">+PreElaborazione!H37</f>
        <v/>
      </c>
      <c r="J143" s="266" t="str">
        <f ca="1">+PreElaborazione!I37</f>
        <v/>
      </c>
      <c r="K143" s="266" t="str">
        <f ca="1">+PreElaborazione!J37</f>
        <v/>
      </c>
      <c r="L143" s="266" t="str">
        <f ca="1">+PreElaborazione!K37</f>
        <v/>
      </c>
      <c r="M143" s="266" t="str">
        <f ca="1">+PreElaborazione!L37</f>
        <v/>
      </c>
      <c r="N143" s="266" t="str">
        <f ca="1">+PreElaborazione!M37</f>
        <v/>
      </c>
      <c r="O143" s="266" t="str">
        <f ca="1">+PreElaborazione!N37</f>
        <v/>
      </c>
      <c r="P143" s="266" t="str">
        <f ca="1">+PreElaborazione!O37</f>
        <v/>
      </c>
      <c r="Q143" s="266" t="str">
        <f ca="1">+PreElaborazione!P37</f>
        <v/>
      </c>
      <c r="R143" s="266" t="str">
        <f ca="1">+PreElaborazione!Q37</f>
        <v/>
      </c>
      <c r="S143" s="266" t="str">
        <f ca="1">+PreElaborazione!R37</f>
        <v/>
      </c>
      <c r="T143" s="266" t="str">
        <f ca="1">+PreElaborazione!S37</f>
        <v/>
      </c>
      <c r="U143" s="266" t="str">
        <f ca="1">+PreElaborazione!T37</f>
        <v/>
      </c>
      <c r="V143" s="266" t="str">
        <f ca="1">+PreElaborazione!U37</f>
        <v/>
      </c>
      <c r="W143" s="266" t="str">
        <f ca="1">+PreElaborazione!V37</f>
        <v/>
      </c>
      <c r="X143" s="266" t="str">
        <f ca="1">+PreElaborazione!W37</f>
        <v/>
      </c>
      <c r="Y143" s="266" t="str">
        <f ca="1">+PreElaborazione!X37</f>
        <v/>
      </c>
      <c r="Z143" s="266" t="str">
        <f ca="1">+PreElaborazione!Y37</f>
        <v/>
      </c>
      <c r="AA143" s="266" t="str">
        <f ca="1">+PreElaborazione!Z37</f>
        <v/>
      </c>
      <c r="AB143" s="266" t="str">
        <f ca="1">+PreElaborazione!AA37</f>
        <v/>
      </c>
      <c r="AC143" s="266" t="str">
        <f ca="1">+PreElaborazione!AB37</f>
        <v/>
      </c>
      <c r="AD143" s="277" t="str">
        <f ca="1">+IF(PreElaborazione!AC37="","",LEFT(PreElaborazione!AC37,5)*1&amp;","&amp;RIGHT(PreElaborazione!AC37,1))</f>
        <v/>
      </c>
      <c r="AE143" s="286" t="str">
        <f ca="1">+IFERROR(
LEFT(PreElaborazione!AD37,3)*1&amp;
","
&amp;(IF(LEFT(BM143,1)="L",MID(PreElaborazione!AD37,4,1),RIGHT(PreElaborazione!AD37,2))),"")</f>
        <v/>
      </c>
      <c r="AF143" s="266" t="str">
        <f ca="1">+PreElaborazione!AE37</f>
        <v/>
      </c>
      <c r="AG143" s="266" t="str">
        <f ca="1">+PreElaborazione!AF37</f>
        <v/>
      </c>
      <c r="AH143" s="266" t="str">
        <f ca="1">+PreElaborazione!AG37</f>
        <v/>
      </c>
      <c r="AI143" s="266" t="str">
        <f ca="1">+PreElaborazione!AH37</f>
        <v/>
      </c>
      <c r="AJ143" s="266" t="str">
        <f ca="1">+PreElaborazione!AI37</f>
        <v/>
      </c>
      <c r="AK143" s="266" t="str">
        <f ca="1">+PreElaborazione!AJ37</f>
        <v/>
      </c>
      <c r="AL143" s="266" t="str">
        <f ca="1">+PreElaborazione!AK37</f>
        <v/>
      </c>
      <c r="AM143" s="266" t="str">
        <f ca="1">+PreElaborazione!AL37</f>
        <v/>
      </c>
      <c r="AN143" s="266" t="str">
        <f ca="1">+PreElaborazione!AM37</f>
        <v/>
      </c>
      <c r="AO143" s="266" t="str">
        <f ca="1">+PreElaborazione!AN37</f>
        <v/>
      </c>
      <c r="AP143" s="266" t="str">
        <f ca="1">+PreElaborazione!AO37</f>
        <v/>
      </c>
      <c r="AQ143" s="266" t="str">
        <f ca="1">+PreElaborazione!AP37</f>
        <v/>
      </c>
      <c r="AR143" s="266" t="str">
        <f ca="1">+PreElaborazione!AQ37</f>
        <v/>
      </c>
      <c r="AS143" s="266" t="str">
        <f ca="1">+PreElaborazione!AR37</f>
        <v/>
      </c>
      <c r="AT143" s="266" t="str">
        <f ca="1">+PreElaborazione!AS37</f>
        <v/>
      </c>
      <c r="AU143" s="266" t="str">
        <f ca="1">+PreElaborazione!AT37</f>
        <v/>
      </c>
      <c r="AV143" s="266" t="str">
        <f ca="1">+PreElaborazione!AU37</f>
        <v/>
      </c>
      <c r="AW143" s="266" t="str">
        <f ca="1">+PreElaborazione!AV37</f>
        <v/>
      </c>
      <c r="AX143" s="266" t="str">
        <f ca="1">+PreElaborazione!AW37</f>
        <v/>
      </c>
      <c r="AY143" s="266" t="str">
        <f ca="1">+PreElaborazione!AX37</f>
        <v/>
      </c>
      <c r="AZ143" s="266" t="str">
        <f ca="1">+PreElaborazione!AY37</f>
        <v/>
      </c>
      <c r="BA143" s="266" t="str">
        <f ca="1">+PreElaborazione!AZ37</f>
        <v/>
      </c>
      <c r="BB143" s="266" t="str">
        <f ca="1">+PreElaborazione!BA37</f>
        <v/>
      </c>
      <c r="BC143" s="266" t="str">
        <f ca="1">+PreElaborazione!BB37</f>
        <v/>
      </c>
      <c r="BD143" s="266" t="str">
        <f ca="1">+PreElaborazione!BC37</f>
        <v/>
      </c>
      <c r="BE143" s="277" t="str">
        <f ca="1">+IFERROR(_xlfn.CEILING.MATH(PreElaborazione!BD37*1),"")</f>
        <v/>
      </c>
      <c r="BF143" s="266" t="str">
        <f ca="1">+PreElaborazione!BE37</f>
        <v/>
      </c>
      <c r="BG143" s="266" t="str">
        <f ca="1">+PreElaborazione!BF37</f>
        <v/>
      </c>
      <c r="BH143" s="266" t="str">
        <f ca="1">+PreElaborazione!BG37</f>
        <v/>
      </c>
      <c r="BI143" s="266" t="str">
        <f ca="1">+PreElaborazione!BH37</f>
        <v/>
      </c>
      <c r="BJ143" s="266" t="str">
        <f ca="1">+PreElaborazione!BI37</f>
        <v/>
      </c>
      <c r="BK143" s="266" t="str">
        <f ca="1">+PreElaborazione!BJ37</f>
        <v/>
      </c>
      <c r="BL143" s="266" t="str">
        <f ca="1">+PreElaborazione!BK37</f>
        <v/>
      </c>
      <c r="BM143" s="266" t="str">
        <f ca="1">+PreElaborazione!BL37</f>
        <v/>
      </c>
      <c r="BN143" s="266" t="str">
        <f ca="1">+PreElaborazione!BM37</f>
        <v/>
      </c>
      <c r="BO143" s="266" t="str">
        <f ca="1">+PreElaborazione!BN37</f>
        <v/>
      </c>
      <c r="BP143" s="266" t="str">
        <f ca="1">+PreElaborazione!BO37</f>
        <v/>
      </c>
      <c r="BQ143" s="266" t="str">
        <f ca="1">+PreElaborazione!BP37</f>
        <v/>
      </c>
      <c r="BR143" s="266" t="str">
        <f ca="1">+PreElaborazione!BQ37</f>
        <v/>
      </c>
      <c r="BS143" s="266" t="str">
        <f ca="1">+PreElaborazione!BR37</f>
        <v/>
      </c>
      <c r="BT143" s="266" t="str">
        <f ca="1">+PreElaborazione!BS37</f>
        <v/>
      </c>
      <c r="BU143" s="277" t="str">
        <f ca="1">+IF(PreElaborazione!BT37="","",IF(LEFT(BM143,1)="L",_xlfn.CEILING.MATH(PreElaborazione!BT37*1/10),LEFT(PreElaborazione!BT37,3)*1&amp;","&amp;RIGHT(PreElaborazione!BT37,1)))</f>
        <v/>
      </c>
      <c r="BV143" s="266" t="str">
        <f ca="1">+PreElaborazione!BU37</f>
        <v/>
      </c>
      <c r="BW143" s="266" t="str">
        <f ca="1">+PreElaborazione!BV37</f>
        <v/>
      </c>
      <c r="BX143" s="266" t="str">
        <f ca="1">+PreElaborazione!BW37</f>
        <v/>
      </c>
      <c r="BY143" s="266" t="str">
        <f ca="1">+PreElaborazione!BX37</f>
        <v/>
      </c>
      <c r="BZ143" s="266" t="str">
        <f ca="1">+PreElaborazione!BY37</f>
        <v/>
      </c>
      <c r="CA143" s="266" t="str">
        <f ca="1">+PreElaborazione!BZ37</f>
        <v/>
      </c>
      <c r="CB143" s="266" t="str">
        <f ca="1">+PreElaborazione!CA37</f>
        <v/>
      </c>
      <c r="CC143" s="266" t="str">
        <f ca="1">+PreElaborazione!CB37</f>
        <v/>
      </c>
      <c r="CD143" s="266" t="str">
        <f ca="1">+PreElaborazione!CC37</f>
        <v/>
      </c>
      <c r="CE143" s="266" t="str">
        <f ca="1">+PreElaborazione!CD37</f>
        <v/>
      </c>
      <c r="CF143" s="266" t="str">
        <f ca="1">+PreElaborazione!CE37</f>
        <v/>
      </c>
      <c r="CG143" s="266" t="str">
        <f ca="1">+PreElaborazione!CF37</f>
        <v/>
      </c>
      <c r="CH143" s="266" t="str">
        <f ca="1">+PreElaborazione!CG37</f>
        <v/>
      </c>
      <c r="CI143" s="266" t="str">
        <f ca="1">+PreElaborazione!CH37</f>
        <v/>
      </c>
      <c r="CJ143" s="266" t="str">
        <f ca="1">+PreElaborazione!CI37</f>
        <v/>
      </c>
      <c r="CK143" s="266" t="str">
        <f ca="1">+PreElaborazione!CJ37</f>
        <v/>
      </c>
      <c r="CL143" s="266" t="str">
        <f ca="1">+PreElaborazione!CK37</f>
        <v/>
      </c>
      <c r="CM143" s="266" t="str">
        <f ca="1">+PreElaborazione!CL37</f>
        <v/>
      </c>
      <c r="CN143" s="266" t="str">
        <f ca="1">+PreElaborazione!CM37</f>
        <v/>
      </c>
      <c r="CO143" s="266" t="str">
        <f ca="1">+PreElaborazione!CN37</f>
        <v/>
      </c>
      <c r="CP143" s="266" t="str">
        <f ca="1">+PreElaborazione!CO37</f>
        <v/>
      </c>
      <c r="CQ143" s="266" t="str">
        <f ca="1">+PreElaborazione!CP37</f>
        <v/>
      </c>
      <c r="CR143" s="266" t="str">
        <f ca="1">+PreElaborazione!CQ37</f>
        <v/>
      </c>
      <c r="CS143" s="266" t="str">
        <f ca="1">+PreElaborazione!CR37</f>
        <v/>
      </c>
      <c r="CT143" s="266" t="str">
        <f ca="1">+PreElaborazione!CS37</f>
        <v/>
      </c>
      <c r="CU143" s="266" t="str">
        <f ca="1">+PreElaborazione!CT37</f>
        <v/>
      </c>
      <c r="CV143" s="266" t="str">
        <f ca="1">+PreElaborazione!CU37</f>
        <v/>
      </c>
      <c r="CW143" s="266" t="str">
        <f ca="1">+PreElaborazione!CV37</f>
        <v/>
      </c>
      <c r="CX143" s="266" t="str">
        <f ca="1">+PreElaborazione!CW37</f>
        <v/>
      </c>
      <c r="CY143" s="266" t="str">
        <f ca="1">+PreElaborazione!CX37</f>
        <v/>
      </c>
      <c r="CZ143" s="266" t="str">
        <f ca="1">+PreElaborazione!CY37</f>
        <v/>
      </c>
      <c r="DA143" s="266" t="str">
        <f ca="1">+PreElaborazione!CZ37</f>
        <v/>
      </c>
      <c r="DB143" s="266" t="str">
        <f ca="1">+PreElaborazione!DA37</f>
        <v/>
      </c>
      <c r="DC143" s="266" t="str">
        <f ca="1">+PreElaborazione!DB37</f>
        <v/>
      </c>
    </row>
    <row r="144" spans="1:107">
      <c r="A144" s="101">
        <f t="shared" ca="1" si="6"/>
        <v>11</v>
      </c>
      <c r="B144" s="276">
        <f>IF(B143+2=EDT!$U$1,B143+2,B143+1)</f>
        <v>31</v>
      </c>
      <c r="C144" s="266" t="str">
        <f ca="1">+PreElaborazione!B38</f>
        <v/>
      </c>
      <c r="D144" s="266" t="str">
        <f ca="1">+PreElaborazione!C38</f>
        <v/>
      </c>
      <c r="E144" s="266" t="str">
        <f ca="1">+PreElaborazione!D38</f>
        <v/>
      </c>
      <c r="F144" s="266" t="str">
        <f ca="1">+PreElaborazione!E38</f>
        <v/>
      </c>
      <c r="G144" s="266" t="str">
        <f ca="1">+PreElaborazione!F38</f>
        <v/>
      </c>
      <c r="H144" s="266" t="str">
        <f ca="1">+PreElaborazione!G38</f>
        <v/>
      </c>
      <c r="I144" s="266" t="str">
        <f ca="1">+PreElaborazione!H38</f>
        <v/>
      </c>
      <c r="J144" s="266" t="str">
        <f ca="1">+PreElaborazione!I38</f>
        <v/>
      </c>
      <c r="K144" s="266" t="str">
        <f ca="1">+PreElaborazione!J38</f>
        <v/>
      </c>
      <c r="L144" s="266" t="str">
        <f ca="1">+PreElaborazione!K38</f>
        <v/>
      </c>
      <c r="M144" s="266" t="str">
        <f ca="1">+PreElaborazione!L38</f>
        <v/>
      </c>
      <c r="N144" s="266" t="str">
        <f ca="1">+PreElaborazione!M38</f>
        <v/>
      </c>
      <c r="O144" s="266" t="str">
        <f ca="1">+PreElaborazione!N38</f>
        <v/>
      </c>
      <c r="P144" s="266" t="str">
        <f ca="1">+PreElaborazione!O38</f>
        <v/>
      </c>
      <c r="Q144" s="266" t="str">
        <f ca="1">+PreElaborazione!P38</f>
        <v/>
      </c>
      <c r="R144" s="266" t="str">
        <f ca="1">+PreElaborazione!Q38</f>
        <v/>
      </c>
      <c r="S144" s="266" t="str">
        <f ca="1">+PreElaborazione!R38</f>
        <v/>
      </c>
      <c r="T144" s="266" t="str">
        <f ca="1">+PreElaborazione!S38</f>
        <v/>
      </c>
      <c r="U144" s="266" t="str">
        <f ca="1">+PreElaborazione!T38</f>
        <v/>
      </c>
      <c r="V144" s="266" t="str">
        <f ca="1">+PreElaborazione!U38</f>
        <v/>
      </c>
      <c r="W144" s="266" t="str">
        <f ca="1">+PreElaborazione!V38</f>
        <v/>
      </c>
      <c r="X144" s="266" t="str">
        <f ca="1">+PreElaborazione!W38</f>
        <v/>
      </c>
      <c r="Y144" s="266" t="str">
        <f ca="1">+PreElaborazione!X38</f>
        <v/>
      </c>
      <c r="Z144" s="266" t="str">
        <f ca="1">+PreElaborazione!Y38</f>
        <v/>
      </c>
      <c r="AA144" s="266" t="str">
        <f ca="1">+PreElaborazione!Z38</f>
        <v/>
      </c>
      <c r="AB144" s="266" t="str">
        <f ca="1">+PreElaborazione!AA38</f>
        <v/>
      </c>
      <c r="AC144" s="266" t="str">
        <f ca="1">+PreElaborazione!AB38</f>
        <v/>
      </c>
      <c r="AD144" s="277" t="str">
        <f ca="1">+IF(PreElaborazione!AC38="","",LEFT(PreElaborazione!AC38,5)*1&amp;","&amp;RIGHT(PreElaborazione!AC38,1))</f>
        <v/>
      </c>
      <c r="AE144" s="286" t="str">
        <f ca="1">+IFERROR(
LEFT(PreElaborazione!AD38,3)*1&amp;
","
&amp;(IF(LEFT(BM144,1)="L",MID(PreElaborazione!AD38,4,1),RIGHT(PreElaborazione!AD38,2))),"")</f>
        <v/>
      </c>
      <c r="AF144" s="266" t="str">
        <f ca="1">+PreElaborazione!AE38</f>
        <v/>
      </c>
      <c r="AG144" s="266" t="str">
        <f ca="1">+PreElaborazione!AF38</f>
        <v/>
      </c>
      <c r="AH144" s="266" t="str">
        <f ca="1">+PreElaborazione!AG38</f>
        <v/>
      </c>
      <c r="AI144" s="266" t="str">
        <f ca="1">+PreElaborazione!AH38</f>
        <v/>
      </c>
      <c r="AJ144" s="266" t="str">
        <f ca="1">+PreElaborazione!AI38</f>
        <v/>
      </c>
      <c r="AK144" s="266" t="str">
        <f ca="1">+PreElaborazione!AJ38</f>
        <v/>
      </c>
      <c r="AL144" s="266" t="str">
        <f ca="1">+PreElaborazione!AK38</f>
        <v/>
      </c>
      <c r="AM144" s="266" t="str">
        <f ca="1">+PreElaborazione!AL38</f>
        <v/>
      </c>
      <c r="AN144" s="266" t="str">
        <f ca="1">+PreElaborazione!AM38</f>
        <v/>
      </c>
      <c r="AO144" s="266" t="str">
        <f ca="1">+PreElaborazione!AN38</f>
        <v/>
      </c>
      <c r="AP144" s="266" t="str">
        <f ca="1">+PreElaborazione!AO38</f>
        <v/>
      </c>
      <c r="AQ144" s="266" t="str">
        <f ca="1">+PreElaborazione!AP38</f>
        <v/>
      </c>
      <c r="AR144" s="266" t="str">
        <f ca="1">+PreElaborazione!AQ38</f>
        <v/>
      </c>
      <c r="AS144" s="266" t="str">
        <f ca="1">+PreElaborazione!AR38</f>
        <v/>
      </c>
      <c r="AT144" s="266" t="str">
        <f ca="1">+PreElaborazione!AS38</f>
        <v/>
      </c>
      <c r="AU144" s="266" t="str">
        <f ca="1">+PreElaborazione!AT38</f>
        <v/>
      </c>
      <c r="AV144" s="266" t="str">
        <f ca="1">+PreElaborazione!AU38</f>
        <v/>
      </c>
      <c r="AW144" s="266" t="str">
        <f ca="1">+PreElaborazione!AV38</f>
        <v/>
      </c>
      <c r="AX144" s="266" t="str">
        <f ca="1">+PreElaborazione!AW38</f>
        <v/>
      </c>
      <c r="AY144" s="266" t="str">
        <f ca="1">+PreElaborazione!AX38</f>
        <v/>
      </c>
      <c r="AZ144" s="266" t="str">
        <f ca="1">+PreElaborazione!AY38</f>
        <v/>
      </c>
      <c r="BA144" s="266" t="str">
        <f ca="1">+PreElaborazione!AZ38</f>
        <v/>
      </c>
      <c r="BB144" s="266" t="str">
        <f ca="1">+PreElaborazione!BA38</f>
        <v/>
      </c>
      <c r="BC144" s="266" t="str">
        <f ca="1">+PreElaborazione!BB38</f>
        <v/>
      </c>
      <c r="BD144" s="266" t="str">
        <f ca="1">+PreElaborazione!BC38</f>
        <v/>
      </c>
      <c r="BE144" s="277" t="str">
        <f ca="1">+IFERROR(_xlfn.CEILING.MATH(PreElaborazione!BD38*1),"")</f>
        <v/>
      </c>
      <c r="BF144" s="266" t="str">
        <f ca="1">+PreElaborazione!BE38</f>
        <v/>
      </c>
      <c r="BG144" s="266" t="str">
        <f ca="1">+PreElaborazione!BF38</f>
        <v/>
      </c>
      <c r="BH144" s="266" t="str">
        <f ca="1">+PreElaborazione!BG38</f>
        <v/>
      </c>
      <c r="BI144" s="266" t="str">
        <f ca="1">+PreElaborazione!BH38</f>
        <v/>
      </c>
      <c r="BJ144" s="266" t="str">
        <f ca="1">+PreElaborazione!BI38</f>
        <v/>
      </c>
      <c r="BK144" s="266" t="str">
        <f ca="1">+PreElaborazione!BJ38</f>
        <v/>
      </c>
      <c r="BL144" s="266" t="str">
        <f ca="1">+PreElaborazione!BK38</f>
        <v/>
      </c>
      <c r="BM144" s="266" t="str">
        <f ca="1">+PreElaborazione!BL38</f>
        <v/>
      </c>
      <c r="BN144" s="266" t="str">
        <f ca="1">+PreElaborazione!BM38</f>
        <v/>
      </c>
      <c r="BO144" s="266" t="str">
        <f ca="1">+PreElaborazione!BN38</f>
        <v/>
      </c>
      <c r="BP144" s="266" t="str">
        <f ca="1">+PreElaborazione!BO38</f>
        <v/>
      </c>
      <c r="BQ144" s="266" t="str">
        <f ca="1">+PreElaborazione!BP38</f>
        <v/>
      </c>
      <c r="BR144" s="266" t="str">
        <f ca="1">+PreElaborazione!BQ38</f>
        <v/>
      </c>
      <c r="BS144" s="266" t="str">
        <f ca="1">+PreElaborazione!BR38</f>
        <v/>
      </c>
      <c r="BT144" s="266" t="str">
        <f ca="1">+PreElaborazione!BS38</f>
        <v/>
      </c>
      <c r="BU144" s="277" t="str">
        <f ca="1">+IF(PreElaborazione!BT38="","",IF(LEFT(BM144,1)="L",_xlfn.CEILING.MATH(PreElaborazione!BT38*1/10),LEFT(PreElaborazione!BT38,3)*1&amp;","&amp;RIGHT(PreElaborazione!BT38,1)))</f>
        <v/>
      </c>
      <c r="BV144" s="266" t="str">
        <f ca="1">+PreElaborazione!BU38</f>
        <v/>
      </c>
      <c r="BW144" s="266" t="str">
        <f ca="1">+PreElaborazione!BV38</f>
        <v/>
      </c>
      <c r="BX144" s="266" t="str">
        <f ca="1">+PreElaborazione!BW38</f>
        <v/>
      </c>
      <c r="BY144" s="266" t="str">
        <f ca="1">+PreElaborazione!BX38</f>
        <v/>
      </c>
      <c r="BZ144" s="266" t="str">
        <f ca="1">+PreElaborazione!BY38</f>
        <v/>
      </c>
      <c r="CA144" s="266" t="str">
        <f ca="1">+PreElaborazione!BZ38</f>
        <v/>
      </c>
      <c r="CB144" s="266" t="str">
        <f ca="1">+PreElaborazione!CA38</f>
        <v/>
      </c>
      <c r="CC144" s="266" t="str">
        <f ca="1">+PreElaborazione!CB38</f>
        <v/>
      </c>
      <c r="CD144" s="266" t="str">
        <f ca="1">+PreElaborazione!CC38</f>
        <v/>
      </c>
      <c r="CE144" s="266" t="str">
        <f ca="1">+PreElaborazione!CD38</f>
        <v/>
      </c>
      <c r="CF144" s="266" t="str">
        <f ca="1">+PreElaborazione!CE38</f>
        <v/>
      </c>
      <c r="CG144" s="266" t="str">
        <f ca="1">+PreElaborazione!CF38</f>
        <v/>
      </c>
      <c r="CH144" s="266" t="str">
        <f ca="1">+PreElaborazione!CG38</f>
        <v/>
      </c>
      <c r="CI144" s="266" t="str">
        <f ca="1">+PreElaborazione!CH38</f>
        <v/>
      </c>
      <c r="CJ144" s="266" t="str">
        <f ca="1">+PreElaborazione!CI38</f>
        <v/>
      </c>
      <c r="CK144" s="266" t="str">
        <f ca="1">+PreElaborazione!CJ38</f>
        <v/>
      </c>
      <c r="CL144" s="266" t="str">
        <f ca="1">+PreElaborazione!CK38</f>
        <v/>
      </c>
      <c r="CM144" s="266" t="str">
        <f ca="1">+PreElaborazione!CL38</f>
        <v/>
      </c>
      <c r="CN144" s="266" t="str">
        <f ca="1">+PreElaborazione!CM38</f>
        <v/>
      </c>
      <c r="CO144" s="266" t="str">
        <f ca="1">+PreElaborazione!CN38</f>
        <v/>
      </c>
      <c r="CP144" s="266" t="str">
        <f ca="1">+PreElaborazione!CO38</f>
        <v/>
      </c>
      <c r="CQ144" s="266" t="str">
        <f ca="1">+PreElaborazione!CP38</f>
        <v/>
      </c>
      <c r="CR144" s="266" t="str">
        <f ca="1">+PreElaborazione!CQ38</f>
        <v/>
      </c>
      <c r="CS144" s="266" t="str">
        <f ca="1">+PreElaborazione!CR38</f>
        <v/>
      </c>
      <c r="CT144" s="266" t="str">
        <f ca="1">+PreElaborazione!CS38</f>
        <v/>
      </c>
      <c r="CU144" s="266" t="str">
        <f ca="1">+PreElaborazione!CT38</f>
        <v/>
      </c>
      <c r="CV144" s="266" t="str">
        <f ca="1">+PreElaborazione!CU38</f>
        <v/>
      </c>
      <c r="CW144" s="266" t="str">
        <f ca="1">+PreElaborazione!CV38</f>
        <v/>
      </c>
      <c r="CX144" s="266" t="str">
        <f ca="1">+PreElaborazione!CW38</f>
        <v/>
      </c>
      <c r="CY144" s="266" t="str">
        <f ca="1">+PreElaborazione!CX38</f>
        <v/>
      </c>
      <c r="CZ144" s="266" t="str">
        <f ca="1">+PreElaborazione!CY38</f>
        <v/>
      </c>
      <c r="DA144" s="266" t="str">
        <f ca="1">+PreElaborazione!CZ38</f>
        <v/>
      </c>
      <c r="DB144" s="266" t="str">
        <f ca="1">+PreElaborazione!DA38</f>
        <v/>
      </c>
      <c r="DC144" s="266" t="str">
        <f ca="1">+PreElaborazione!DB38</f>
        <v/>
      </c>
    </row>
    <row r="145" spans="1:107">
      <c r="A145" s="101">
        <f t="shared" ca="1" si="6"/>
        <v>11</v>
      </c>
      <c r="B145" s="276">
        <f>IF(B144+2=EDT!$U$1,B144+2,B144+1)</f>
        <v>32</v>
      </c>
      <c r="C145" s="266" t="str">
        <f ca="1">+PreElaborazione!B39</f>
        <v/>
      </c>
      <c r="D145" s="266" t="str">
        <f ca="1">+PreElaborazione!C39</f>
        <v/>
      </c>
      <c r="E145" s="266" t="str">
        <f ca="1">+PreElaborazione!D39</f>
        <v/>
      </c>
      <c r="F145" s="266" t="str">
        <f ca="1">+PreElaborazione!E39</f>
        <v/>
      </c>
      <c r="G145" s="266" t="str">
        <f ca="1">+PreElaborazione!F39</f>
        <v/>
      </c>
      <c r="H145" s="266" t="str">
        <f ca="1">+PreElaborazione!G39</f>
        <v/>
      </c>
      <c r="I145" s="266" t="str">
        <f ca="1">+PreElaborazione!H39</f>
        <v/>
      </c>
      <c r="J145" s="266" t="str">
        <f ca="1">+PreElaborazione!I39</f>
        <v/>
      </c>
      <c r="K145" s="266" t="str">
        <f ca="1">+PreElaborazione!J39</f>
        <v/>
      </c>
      <c r="L145" s="266" t="str">
        <f ca="1">+PreElaborazione!K39</f>
        <v/>
      </c>
      <c r="M145" s="266" t="str">
        <f ca="1">+PreElaborazione!L39</f>
        <v/>
      </c>
      <c r="N145" s="266" t="str">
        <f ca="1">+PreElaborazione!M39</f>
        <v/>
      </c>
      <c r="O145" s="266" t="str">
        <f ca="1">+PreElaborazione!N39</f>
        <v/>
      </c>
      <c r="P145" s="266" t="str">
        <f ca="1">+PreElaborazione!O39</f>
        <v/>
      </c>
      <c r="Q145" s="266" t="str">
        <f ca="1">+PreElaborazione!P39</f>
        <v/>
      </c>
      <c r="R145" s="266" t="str">
        <f ca="1">+PreElaborazione!Q39</f>
        <v/>
      </c>
      <c r="S145" s="266" t="str">
        <f ca="1">+PreElaborazione!R39</f>
        <v/>
      </c>
      <c r="T145" s="266" t="str">
        <f ca="1">+PreElaborazione!S39</f>
        <v/>
      </c>
      <c r="U145" s="266" t="str">
        <f ca="1">+PreElaborazione!T39</f>
        <v/>
      </c>
      <c r="V145" s="266" t="str">
        <f ca="1">+PreElaborazione!U39</f>
        <v/>
      </c>
      <c r="W145" s="266" t="str">
        <f ca="1">+PreElaborazione!V39</f>
        <v/>
      </c>
      <c r="X145" s="266" t="str">
        <f ca="1">+PreElaborazione!W39</f>
        <v/>
      </c>
      <c r="Y145" s="266" t="str">
        <f ca="1">+PreElaborazione!X39</f>
        <v/>
      </c>
      <c r="Z145" s="266" t="str">
        <f ca="1">+PreElaborazione!Y39</f>
        <v/>
      </c>
      <c r="AA145" s="266" t="str">
        <f ca="1">+PreElaborazione!Z39</f>
        <v/>
      </c>
      <c r="AB145" s="266" t="str">
        <f ca="1">+PreElaborazione!AA39</f>
        <v/>
      </c>
      <c r="AC145" s="266" t="str">
        <f ca="1">+PreElaborazione!AB39</f>
        <v/>
      </c>
      <c r="AD145" s="277" t="str">
        <f ca="1">+IF(PreElaborazione!AC39="","",LEFT(PreElaborazione!AC39,5)*1&amp;","&amp;RIGHT(PreElaborazione!AC39,1))</f>
        <v/>
      </c>
      <c r="AE145" s="286" t="str">
        <f ca="1">+IFERROR(
LEFT(PreElaborazione!AD39,3)*1&amp;
","
&amp;(IF(LEFT(BM145,1)="L",MID(PreElaborazione!AD39,4,1),RIGHT(PreElaborazione!AD39,2))),"")</f>
        <v/>
      </c>
      <c r="AF145" s="266" t="str">
        <f ca="1">+PreElaborazione!AE39</f>
        <v/>
      </c>
      <c r="AG145" s="266" t="str">
        <f ca="1">+PreElaborazione!AF39</f>
        <v/>
      </c>
      <c r="AH145" s="266" t="str">
        <f ca="1">+PreElaborazione!AG39</f>
        <v/>
      </c>
      <c r="AI145" s="266" t="str">
        <f ca="1">+PreElaborazione!AH39</f>
        <v/>
      </c>
      <c r="AJ145" s="266" t="str">
        <f ca="1">+PreElaborazione!AI39</f>
        <v/>
      </c>
      <c r="AK145" s="266" t="str">
        <f ca="1">+PreElaborazione!AJ39</f>
        <v/>
      </c>
      <c r="AL145" s="266" t="str">
        <f ca="1">+PreElaborazione!AK39</f>
        <v/>
      </c>
      <c r="AM145" s="266" t="str">
        <f ca="1">+PreElaborazione!AL39</f>
        <v/>
      </c>
      <c r="AN145" s="266" t="str">
        <f ca="1">+PreElaborazione!AM39</f>
        <v/>
      </c>
      <c r="AO145" s="266" t="str">
        <f ca="1">+PreElaborazione!AN39</f>
        <v/>
      </c>
      <c r="AP145" s="266" t="str">
        <f ca="1">+PreElaborazione!AO39</f>
        <v/>
      </c>
      <c r="AQ145" s="266" t="str">
        <f ca="1">+PreElaborazione!AP39</f>
        <v/>
      </c>
      <c r="AR145" s="266" t="str">
        <f ca="1">+PreElaborazione!AQ39</f>
        <v/>
      </c>
      <c r="AS145" s="266" t="str">
        <f ca="1">+PreElaborazione!AR39</f>
        <v/>
      </c>
      <c r="AT145" s="266" t="str">
        <f ca="1">+PreElaborazione!AS39</f>
        <v/>
      </c>
      <c r="AU145" s="266" t="str">
        <f ca="1">+PreElaborazione!AT39</f>
        <v/>
      </c>
      <c r="AV145" s="266" t="str">
        <f ca="1">+PreElaborazione!AU39</f>
        <v/>
      </c>
      <c r="AW145" s="266" t="str">
        <f ca="1">+PreElaborazione!AV39</f>
        <v/>
      </c>
      <c r="AX145" s="266" t="str">
        <f ca="1">+PreElaborazione!AW39</f>
        <v/>
      </c>
      <c r="AY145" s="266" t="str">
        <f ca="1">+PreElaborazione!AX39</f>
        <v/>
      </c>
      <c r="AZ145" s="266" t="str">
        <f ca="1">+PreElaborazione!AY39</f>
        <v/>
      </c>
      <c r="BA145" s="266" t="str">
        <f ca="1">+PreElaborazione!AZ39</f>
        <v/>
      </c>
      <c r="BB145" s="266" t="str">
        <f ca="1">+PreElaborazione!BA39</f>
        <v/>
      </c>
      <c r="BC145" s="266" t="str">
        <f ca="1">+PreElaborazione!BB39</f>
        <v/>
      </c>
      <c r="BD145" s="266" t="str">
        <f ca="1">+PreElaborazione!BC39</f>
        <v/>
      </c>
      <c r="BE145" s="277" t="str">
        <f ca="1">+IFERROR(_xlfn.CEILING.MATH(PreElaborazione!BD39*1),"")</f>
        <v/>
      </c>
      <c r="BF145" s="266" t="str">
        <f ca="1">+PreElaborazione!BE39</f>
        <v/>
      </c>
      <c r="BG145" s="266" t="str">
        <f ca="1">+PreElaborazione!BF39</f>
        <v/>
      </c>
      <c r="BH145" s="266" t="str">
        <f ca="1">+PreElaborazione!BG39</f>
        <v/>
      </c>
      <c r="BI145" s="266" t="str">
        <f ca="1">+PreElaborazione!BH39</f>
        <v/>
      </c>
      <c r="BJ145" s="266" t="str">
        <f ca="1">+PreElaborazione!BI39</f>
        <v/>
      </c>
      <c r="BK145" s="266" t="str">
        <f ca="1">+PreElaborazione!BJ39</f>
        <v/>
      </c>
      <c r="BL145" s="266" t="str">
        <f ca="1">+PreElaborazione!BK39</f>
        <v/>
      </c>
      <c r="BM145" s="266" t="str">
        <f ca="1">+PreElaborazione!BL39</f>
        <v/>
      </c>
      <c r="BN145" s="266" t="str">
        <f ca="1">+PreElaborazione!BM39</f>
        <v/>
      </c>
      <c r="BO145" s="266" t="str">
        <f ca="1">+PreElaborazione!BN39</f>
        <v/>
      </c>
      <c r="BP145" s="266" t="str">
        <f ca="1">+PreElaborazione!BO39</f>
        <v/>
      </c>
      <c r="BQ145" s="266" t="str">
        <f ca="1">+PreElaborazione!BP39</f>
        <v/>
      </c>
      <c r="BR145" s="266" t="str">
        <f ca="1">+PreElaborazione!BQ39</f>
        <v/>
      </c>
      <c r="BS145" s="266" t="str">
        <f ca="1">+PreElaborazione!BR39</f>
        <v/>
      </c>
      <c r="BT145" s="266" t="str">
        <f ca="1">+PreElaborazione!BS39</f>
        <v/>
      </c>
      <c r="BU145" s="277" t="str">
        <f ca="1">+IF(PreElaborazione!BT39="","",IF(LEFT(BM145,1)="L",_xlfn.CEILING.MATH(PreElaborazione!BT39*1/10),LEFT(PreElaborazione!BT39,3)*1&amp;","&amp;RIGHT(PreElaborazione!BT39,1)))</f>
        <v/>
      </c>
      <c r="BV145" s="266" t="str">
        <f ca="1">+PreElaborazione!BU39</f>
        <v/>
      </c>
      <c r="BW145" s="266" t="str">
        <f ca="1">+PreElaborazione!BV39</f>
        <v/>
      </c>
      <c r="BX145" s="266" t="str">
        <f ca="1">+PreElaborazione!BW39</f>
        <v/>
      </c>
      <c r="BY145" s="266" t="str">
        <f ca="1">+PreElaborazione!BX39</f>
        <v/>
      </c>
      <c r="BZ145" s="266" t="str">
        <f ca="1">+PreElaborazione!BY39</f>
        <v/>
      </c>
      <c r="CA145" s="266" t="str">
        <f ca="1">+PreElaborazione!BZ39</f>
        <v/>
      </c>
      <c r="CB145" s="266" t="str">
        <f ca="1">+PreElaborazione!CA39</f>
        <v/>
      </c>
      <c r="CC145" s="266" t="str">
        <f ca="1">+PreElaborazione!CB39</f>
        <v/>
      </c>
      <c r="CD145" s="266" t="str">
        <f ca="1">+PreElaborazione!CC39</f>
        <v/>
      </c>
      <c r="CE145" s="266" t="str">
        <f ca="1">+PreElaborazione!CD39</f>
        <v/>
      </c>
      <c r="CF145" s="266" t="str">
        <f ca="1">+PreElaborazione!CE39</f>
        <v/>
      </c>
      <c r="CG145" s="266" t="str">
        <f ca="1">+PreElaborazione!CF39</f>
        <v/>
      </c>
      <c r="CH145" s="266" t="str">
        <f ca="1">+PreElaborazione!CG39</f>
        <v/>
      </c>
      <c r="CI145" s="266" t="str">
        <f ca="1">+PreElaborazione!CH39</f>
        <v/>
      </c>
      <c r="CJ145" s="266" t="str">
        <f ca="1">+PreElaborazione!CI39</f>
        <v/>
      </c>
      <c r="CK145" s="266" t="str">
        <f ca="1">+PreElaborazione!CJ39</f>
        <v/>
      </c>
      <c r="CL145" s="266" t="str">
        <f ca="1">+PreElaborazione!CK39</f>
        <v/>
      </c>
      <c r="CM145" s="266" t="str">
        <f ca="1">+PreElaborazione!CL39</f>
        <v/>
      </c>
      <c r="CN145" s="266" t="str">
        <f ca="1">+PreElaborazione!CM39</f>
        <v/>
      </c>
      <c r="CO145" s="266" t="str">
        <f ca="1">+PreElaborazione!CN39</f>
        <v/>
      </c>
      <c r="CP145" s="266" t="str">
        <f ca="1">+PreElaborazione!CO39</f>
        <v/>
      </c>
      <c r="CQ145" s="266" t="str">
        <f ca="1">+PreElaborazione!CP39</f>
        <v/>
      </c>
      <c r="CR145" s="266" t="str">
        <f ca="1">+PreElaborazione!CQ39</f>
        <v/>
      </c>
      <c r="CS145" s="266" t="str">
        <f ca="1">+PreElaborazione!CR39</f>
        <v/>
      </c>
      <c r="CT145" s="266" t="str">
        <f ca="1">+PreElaborazione!CS39</f>
        <v/>
      </c>
      <c r="CU145" s="266" t="str">
        <f ca="1">+PreElaborazione!CT39</f>
        <v/>
      </c>
      <c r="CV145" s="266" t="str">
        <f ca="1">+PreElaborazione!CU39</f>
        <v/>
      </c>
      <c r="CW145" s="266" t="str">
        <f ca="1">+PreElaborazione!CV39</f>
        <v/>
      </c>
      <c r="CX145" s="266" t="str">
        <f ca="1">+PreElaborazione!CW39</f>
        <v/>
      </c>
      <c r="CY145" s="266" t="str">
        <f ca="1">+PreElaborazione!CX39</f>
        <v/>
      </c>
      <c r="CZ145" s="266" t="str">
        <f ca="1">+PreElaborazione!CY39</f>
        <v/>
      </c>
      <c r="DA145" s="266" t="str">
        <f ca="1">+PreElaborazione!CZ39</f>
        <v/>
      </c>
      <c r="DB145" s="266" t="str">
        <f ca="1">+PreElaborazione!DA39</f>
        <v/>
      </c>
      <c r="DC145" s="266" t="str">
        <f ca="1">+PreElaborazione!DB39</f>
        <v/>
      </c>
    </row>
    <row r="146" spans="1:107">
      <c r="A146" s="101">
        <f t="shared" ca="1" si="6"/>
        <v>11</v>
      </c>
      <c r="B146" s="276">
        <f>IF(B145+2=EDT!$U$1,B145+2,B145+1)</f>
        <v>33</v>
      </c>
      <c r="C146" s="266" t="str">
        <f ca="1">+PreElaborazione!B40</f>
        <v/>
      </c>
      <c r="D146" s="266" t="str">
        <f ca="1">+PreElaborazione!C40</f>
        <v/>
      </c>
      <c r="E146" s="266" t="str">
        <f ca="1">+PreElaborazione!D40</f>
        <v/>
      </c>
      <c r="F146" s="266" t="str">
        <f ca="1">+PreElaborazione!E40</f>
        <v/>
      </c>
      <c r="G146" s="266" t="str">
        <f ca="1">+PreElaborazione!F40</f>
        <v/>
      </c>
      <c r="H146" s="266" t="str">
        <f ca="1">+PreElaborazione!G40</f>
        <v/>
      </c>
      <c r="I146" s="266" t="str">
        <f ca="1">+PreElaborazione!H40</f>
        <v/>
      </c>
      <c r="J146" s="266" t="str">
        <f ca="1">+PreElaborazione!I40</f>
        <v/>
      </c>
      <c r="K146" s="266" t="str">
        <f ca="1">+PreElaborazione!J40</f>
        <v/>
      </c>
      <c r="L146" s="266" t="str">
        <f ca="1">+PreElaborazione!K40</f>
        <v/>
      </c>
      <c r="M146" s="266" t="str">
        <f ca="1">+PreElaborazione!L40</f>
        <v/>
      </c>
      <c r="N146" s="266" t="str">
        <f ca="1">+PreElaborazione!M40</f>
        <v/>
      </c>
      <c r="O146" s="266" t="str">
        <f ca="1">+PreElaborazione!N40</f>
        <v/>
      </c>
      <c r="P146" s="266" t="str">
        <f ca="1">+PreElaborazione!O40</f>
        <v/>
      </c>
      <c r="Q146" s="266" t="str">
        <f ca="1">+PreElaborazione!P40</f>
        <v/>
      </c>
      <c r="R146" s="266" t="str">
        <f ca="1">+PreElaborazione!Q40</f>
        <v/>
      </c>
      <c r="S146" s="266" t="str">
        <f ca="1">+PreElaborazione!R40</f>
        <v/>
      </c>
      <c r="T146" s="266" t="str">
        <f ca="1">+PreElaborazione!S40</f>
        <v/>
      </c>
      <c r="U146" s="266" t="str">
        <f ca="1">+PreElaborazione!T40</f>
        <v/>
      </c>
      <c r="V146" s="266" t="str">
        <f ca="1">+PreElaborazione!U40</f>
        <v/>
      </c>
      <c r="W146" s="266" t="str">
        <f ca="1">+PreElaborazione!V40</f>
        <v/>
      </c>
      <c r="X146" s="266" t="str">
        <f ca="1">+PreElaborazione!W40</f>
        <v/>
      </c>
      <c r="Y146" s="266" t="str">
        <f ca="1">+PreElaborazione!X40</f>
        <v/>
      </c>
      <c r="Z146" s="266" t="str">
        <f ca="1">+PreElaborazione!Y40</f>
        <v/>
      </c>
      <c r="AA146" s="266" t="str">
        <f ca="1">+PreElaborazione!Z40</f>
        <v/>
      </c>
      <c r="AB146" s="266" t="str">
        <f ca="1">+PreElaborazione!AA40</f>
        <v/>
      </c>
      <c r="AC146" s="266" t="str">
        <f ca="1">+PreElaborazione!AB40</f>
        <v/>
      </c>
      <c r="AD146" s="277" t="str">
        <f ca="1">+IF(PreElaborazione!AC40="","",LEFT(PreElaborazione!AC40,5)*1&amp;","&amp;RIGHT(PreElaborazione!AC40,1))</f>
        <v/>
      </c>
      <c r="AE146" s="286" t="str">
        <f ca="1">+IFERROR(
LEFT(PreElaborazione!AD40,3)*1&amp;
","
&amp;(IF(LEFT(BM146,1)="L",MID(PreElaborazione!AD40,4,1),RIGHT(PreElaborazione!AD40,2))),"")</f>
        <v/>
      </c>
      <c r="AF146" s="266" t="str">
        <f ca="1">+PreElaborazione!AE40</f>
        <v/>
      </c>
      <c r="AG146" s="266" t="str">
        <f ca="1">+PreElaborazione!AF40</f>
        <v/>
      </c>
      <c r="AH146" s="266" t="str">
        <f ca="1">+PreElaborazione!AG40</f>
        <v/>
      </c>
      <c r="AI146" s="266" t="str">
        <f ca="1">+PreElaborazione!AH40</f>
        <v/>
      </c>
      <c r="AJ146" s="266" t="str">
        <f ca="1">+PreElaborazione!AI40</f>
        <v/>
      </c>
      <c r="AK146" s="266" t="str">
        <f ca="1">+PreElaborazione!AJ40</f>
        <v/>
      </c>
      <c r="AL146" s="266" t="str">
        <f ca="1">+PreElaborazione!AK40</f>
        <v/>
      </c>
      <c r="AM146" s="266" t="str">
        <f ca="1">+PreElaborazione!AL40</f>
        <v/>
      </c>
      <c r="AN146" s="266" t="str">
        <f ca="1">+PreElaborazione!AM40</f>
        <v/>
      </c>
      <c r="AO146" s="266" t="str">
        <f ca="1">+PreElaborazione!AN40</f>
        <v/>
      </c>
      <c r="AP146" s="266" t="str">
        <f ca="1">+PreElaborazione!AO40</f>
        <v/>
      </c>
      <c r="AQ146" s="266" t="str">
        <f ca="1">+PreElaborazione!AP40</f>
        <v/>
      </c>
      <c r="AR146" s="266" t="str">
        <f ca="1">+PreElaborazione!AQ40</f>
        <v/>
      </c>
      <c r="AS146" s="266" t="str">
        <f ca="1">+PreElaborazione!AR40</f>
        <v/>
      </c>
      <c r="AT146" s="266" t="str">
        <f ca="1">+PreElaborazione!AS40</f>
        <v/>
      </c>
      <c r="AU146" s="266" t="str">
        <f ca="1">+PreElaborazione!AT40</f>
        <v/>
      </c>
      <c r="AV146" s="266" t="str">
        <f ca="1">+PreElaborazione!AU40</f>
        <v/>
      </c>
      <c r="AW146" s="266" t="str">
        <f ca="1">+PreElaborazione!AV40</f>
        <v/>
      </c>
      <c r="AX146" s="266" t="str">
        <f ca="1">+PreElaborazione!AW40</f>
        <v/>
      </c>
      <c r="AY146" s="266" t="str">
        <f ca="1">+PreElaborazione!AX40</f>
        <v/>
      </c>
      <c r="AZ146" s="266" t="str">
        <f ca="1">+PreElaborazione!AY40</f>
        <v/>
      </c>
      <c r="BA146" s="266" t="str">
        <f ca="1">+PreElaborazione!AZ40</f>
        <v/>
      </c>
      <c r="BB146" s="266" t="str">
        <f ca="1">+PreElaborazione!BA40</f>
        <v/>
      </c>
      <c r="BC146" s="266" t="str">
        <f ca="1">+PreElaborazione!BB40</f>
        <v/>
      </c>
      <c r="BD146" s="266" t="str">
        <f ca="1">+PreElaborazione!BC40</f>
        <v/>
      </c>
      <c r="BE146" s="277" t="str">
        <f ca="1">+IFERROR(_xlfn.CEILING.MATH(PreElaborazione!BD40*1),"")</f>
        <v/>
      </c>
      <c r="BF146" s="266" t="str">
        <f ca="1">+PreElaborazione!BE40</f>
        <v/>
      </c>
      <c r="BG146" s="266" t="str">
        <f ca="1">+PreElaborazione!BF40</f>
        <v/>
      </c>
      <c r="BH146" s="266" t="str">
        <f ca="1">+PreElaborazione!BG40</f>
        <v/>
      </c>
      <c r="BI146" s="266" t="str">
        <f ca="1">+PreElaborazione!BH40</f>
        <v/>
      </c>
      <c r="BJ146" s="266" t="str">
        <f ca="1">+PreElaborazione!BI40</f>
        <v/>
      </c>
      <c r="BK146" s="266" t="str">
        <f ca="1">+PreElaborazione!BJ40</f>
        <v/>
      </c>
      <c r="BL146" s="266" t="str">
        <f ca="1">+PreElaborazione!BK40</f>
        <v/>
      </c>
      <c r="BM146" s="266" t="str">
        <f ca="1">+PreElaborazione!BL40</f>
        <v/>
      </c>
      <c r="BN146" s="266" t="str">
        <f ca="1">+PreElaborazione!BM40</f>
        <v/>
      </c>
      <c r="BO146" s="266" t="str">
        <f ca="1">+PreElaborazione!BN40</f>
        <v/>
      </c>
      <c r="BP146" s="266" t="str">
        <f ca="1">+PreElaborazione!BO40</f>
        <v/>
      </c>
      <c r="BQ146" s="266" t="str">
        <f ca="1">+PreElaborazione!BP40</f>
        <v/>
      </c>
      <c r="BR146" s="266" t="str">
        <f ca="1">+PreElaborazione!BQ40</f>
        <v/>
      </c>
      <c r="BS146" s="266" t="str">
        <f ca="1">+PreElaborazione!BR40</f>
        <v/>
      </c>
      <c r="BT146" s="266" t="str">
        <f ca="1">+PreElaborazione!BS40</f>
        <v/>
      </c>
      <c r="BU146" s="277" t="str">
        <f ca="1">+IF(PreElaborazione!BT40="","",IF(LEFT(BM146,1)="L",_xlfn.CEILING.MATH(PreElaborazione!BT40*1/10),LEFT(PreElaborazione!BT40,3)*1&amp;","&amp;RIGHT(PreElaborazione!BT40,1)))</f>
        <v/>
      </c>
      <c r="BV146" s="266" t="str">
        <f ca="1">+PreElaborazione!BU40</f>
        <v/>
      </c>
      <c r="BW146" s="266" t="str">
        <f ca="1">+PreElaborazione!BV40</f>
        <v/>
      </c>
      <c r="BX146" s="266" t="str">
        <f ca="1">+PreElaborazione!BW40</f>
        <v/>
      </c>
      <c r="BY146" s="266" t="str">
        <f ca="1">+PreElaborazione!BX40</f>
        <v/>
      </c>
      <c r="BZ146" s="266" t="str">
        <f ca="1">+PreElaborazione!BY40</f>
        <v/>
      </c>
      <c r="CA146" s="266" t="str">
        <f ca="1">+PreElaborazione!BZ40</f>
        <v/>
      </c>
      <c r="CB146" s="266" t="str">
        <f ca="1">+PreElaborazione!CA40</f>
        <v/>
      </c>
      <c r="CC146" s="266" t="str">
        <f ca="1">+PreElaborazione!CB40</f>
        <v/>
      </c>
      <c r="CD146" s="266" t="str">
        <f ca="1">+PreElaborazione!CC40</f>
        <v/>
      </c>
      <c r="CE146" s="266" t="str">
        <f ca="1">+PreElaborazione!CD40</f>
        <v/>
      </c>
      <c r="CF146" s="266" t="str">
        <f ca="1">+PreElaborazione!CE40</f>
        <v/>
      </c>
      <c r="CG146" s="266" t="str">
        <f ca="1">+PreElaborazione!CF40</f>
        <v/>
      </c>
      <c r="CH146" s="266" t="str">
        <f ca="1">+PreElaborazione!CG40</f>
        <v/>
      </c>
      <c r="CI146" s="266" t="str">
        <f ca="1">+PreElaborazione!CH40</f>
        <v/>
      </c>
      <c r="CJ146" s="266" t="str">
        <f ca="1">+PreElaborazione!CI40</f>
        <v/>
      </c>
      <c r="CK146" s="266" t="str">
        <f ca="1">+PreElaborazione!CJ40</f>
        <v/>
      </c>
      <c r="CL146" s="266" t="str">
        <f ca="1">+PreElaborazione!CK40</f>
        <v/>
      </c>
      <c r="CM146" s="266" t="str">
        <f ca="1">+PreElaborazione!CL40</f>
        <v/>
      </c>
      <c r="CN146" s="266" t="str">
        <f ca="1">+PreElaborazione!CM40</f>
        <v/>
      </c>
      <c r="CO146" s="266" t="str">
        <f ca="1">+PreElaborazione!CN40</f>
        <v/>
      </c>
      <c r="CP146" s="266" t="str">
        <f ca="1">+PreElaborazione!CO40</f>
        <v/>
      </c>
      <c r="CQ146" s="266" t="str">
        <f ca="1">+PreElaborazione!CP40</f>
        <v/>
      </c>
      <c r="CR146" s="266" t="str">
        <f ca="1">+PreElaborazione!CQ40</f>
        <v/>
      </c>
      <c r="CS146" s="266" t="str">
        <f ca="1">+PreElaborazione!CR40</f>
        <v/>
      </c>
      <c r="CT146" s="266" t="str">
        <f ca="1">+PreElaborazione!CS40</f>
        <v/>
      </c>
      <c r="CU146" s="266" t="str">
        <f ca="1">+PreElaborazione!CT40</f>
        <v/>
      </c>
      <c r="CV146" s="266" t="str">
        <f ca="1">+PreElaborazione!CU40</f>
        <v/>
      </c>
      <c r="CW146" s="266" t="str">
        <f ca="1">+PreElaborazione!CV40</f>
        <v/>
      </c>
      <c r="CX146" s="266" t="str">
        <f ca="1">+PreElaborazione!CW40</f>
        <v/>
      </c>
      <c r="CY146" s="266" t="str">
        <f ca="1">+PreElaborazione!CX40</f>
        <v/>
      </c>
      <c r="CZ146" s="266" t="str">
        <f ca="1">+PreElaborazione!CY40</f>
        <v/>
      </c>
      <c r="DA146" s="266" t="str">
        <f ca="1">+PreElaborazione!CZ40</f>
        <v/>
      </c>
      <c r="DB146" s="266" t="str">
        <f ca="1">+PreElaborazione!DA40</f>
        <v/>
      </c>
      <c r="DC146" s="266" t="str">
        <f ca="1">+PreElaborazione!DB40</f>
        <v/>
      </c>
    </row>
    <row r="147" spans="1:107">
      <c r="A147" s="101">
        <f t="shared" ca="1" si="6"/>
        <v>11</v>
      </c>
      <c r="B147" s="276">
        <f>IF(B146+2=EDT!$U$1,B146+2,B146+1)</f>
        <v>34</v>
      </c>
      <c r="C147" s="266" t="str">
        <f ca="1">+PreElaborazione!B41</f>
        <v/>
      </c>
      <c r="D147" s="266" t="str">
        <f ca="1">+PreElaborazione!C41</f>
        <v/>
      </c>
      <c r="E147" s="266" t="str">
        <f ca="1">+PreElaborazione!D41</f>
        <v/>
      </c>
      <c r="F147" s="266" t="str">
        <f ca="1">+PreElaborazione!E41</f>
        <v/>
      </c>
      <c r="G147" s="266" t="str">
        <f ca="1">+PreElaborazione!F41</f>
        <v/>
      </c>
      <c r="H147" s="266" t="str">
        <f ca="1">+PreElaborazione!G41</f>
        <v/>
      </c>
      <c r="I147" s="266" t="str">
        <f ca="1">+PreElaborazione!H41</f>
        <v/>
      </c>
      <c r="J147" s="266" t="str">
        <f ca="1">+PreElaborazione!I41</f>
        <v/>
      </c>
      <c r="K147" s="266" t="str">
        <f ca="1">+PreElaborazione!J41</f>
        <v/>
      </c>
      <c r="L147" s="266" t="str">
        <f ca="1">+PreElaborazione!K41</f>
        <v/>
      </c>
      <c r="M147" s="266" t="str">
        <f ca="1">+PreElaborazione!L41</f>
        <v/>
      </c>
      <c r="N147" s="266" t="str">
        <f ca="1">+PreElaborazione!M41</f>
        <v/>
      </c>
      <c r="O147" s="266" t="str">
        <f ca="1">+PreElaborazione!N41</f>
        <v/>
      </c>
      <c r="P147" s="266" t="str">
        <f ca="1">+PreElaborazione!O41</f>
        <v/>
      </c>
      <c r="Q147" s="266" t="str">
        <f ca="1">+PreElaborazione!P41</f>
        <v/>
      </c>
      <c r="R147" s="266" t="str">
        <f ca="1">+PreElaborazione!Q41</f>
        <v/>
      </c>
      <c r="S147" s="266" t="str">
        <f ca="1">+PreElaborazione!R41</f>
        <v/>
      </c>
      <c r="T147" s="266" t="str">
        <f ca="1">+PreElaborazione!S41</f>
        <v/>
      </c>
      <c r="U147" s="266" t="str">
        <f ca="1">+PreElaborazione!T41</f>
        <v/>
      </c>
      <c r="V147" s="266" t="str">
        <f ca="1">+PreElaborazione!U41</f>
        <v/>
      </c>
      <c r="W147" s="266" t="str">
        <f ca="1">+PreElaborazione!V41</f>
        <v/>
      </c>
      <c r="X147" s="266" t="str">
        <f ca="1">+PreElaborazione!W41</f>
        <v/>
      </c>
      <c r="Y147" s="266" t="str">
        <f ca="1">+PreElaborazione!X41</f>
        <v/>
      </c>
      <c r="Z147" s="266" t="str">
        <f ca="1">+PreElaborazione!Y41</f>
        <v/>
      </c>
      <c r="AA147" s="266" t="str">
        <f ca="1">+PreElaborazione!Z41</f>
        <v/>
      </c>
      <c r="AB147" s="266" t="str">
        <f ca="1">+PreElaborazione!AA41</f>
        <v/>
      </c>
      <c r="AC147" s="266" t="str">
        <f ca="1">+PreElaborazione!AB41</f>
        <v/>
      </c>
      <c r="AD147" s="277" t="str">
        <f ca="1">+IF(PreElaborazione!AC41="","",LEFT(PreElaborazione!AC41,5)*1&amp;","&amp;RIGHT(PreElaborazione!AC41,1))</f>
        <v/>
      </c>
      <c r="AE147" s="286" t="str">
        <f ca="1">+IFERROR(
LEFT(PreElaborazione!AD41,3)*1&amp;
","
&amp;(IF(LEFT(BM147,1)="L",MID(PreElaborazione!AD41,4,1),RIGHT(PreElaborazione!AD41,2))),"")</f>
        <v/>
      </c>
      <c r="AF147" s="266" t="str">
        <f ca="1">+PreElaborazione!AE41</f>
        <v/>
      </c>
      <c r="AG147" s="266" t="str">
        <f ca="1">+PreElaborazione!AF41</f>
        <v/>
      </c>
      <c r="AH147" s="266" t="str">
        <f ca="1">+PreElaborazione!AG41</f>
        <v/>
      </c>
      <c r="AI147" s="266" t="str">
        <f ca="1">+PreElaborazione!AH41</f>
        <v/>
      </c>
      <c r="AJ147" s="266" t="str">
        <f ca="1">+PreElaborazione!AI41</f>
        <v/>
      </c>
      <c r="AK147" s="266" t="str">
        <f ca="1">+PreElaborazione!AJ41</f>
        <v/>
      </c>
      <c r="AL147" s="266" t="str">
        <f ca="1">+PreElaborazione!AK41</f>
        <v/>
      </c>
      <c r="AM147" s="266" t="str">
        <f ca="1">+PreElaborazione!AL41</f>
        <v/>
      </c>
      <c r="AN147" s="266" t="str">
        <f ca="1">+PreElaborazione!AM41</f>
        <v/>
      </c>
      <c r="AO147" s="266" t="str">
        <f ca="1">+PreElaborazione!AN41</f>
        <v/>
      </c>
      <c r="AP147" s="266" t="str">
        <f ca="1">+PreElaborazione!AO41</f>
        <v/>
      </c>
      <c r="AQ147" s="266" t="str">
        <f ca="1">+PreElaborazione!AP41</f>
        <v/>
      </c>
      <c r="AR147" s="266" t="str">
        <f ca="1">+PreElaborazione!AQ41</f>
        <v/>
      </c>
      <c r="AS147" s="266" t="str">
        <f ca="1">+PreElaborazione!AR41</f>
        <v/>
      </c>
      <c r="AT147" s="266" t="str">
        <f ca="1">+PreElaborazione!AS41</f>
        <v/>
      </c>
      <c r="AU147" s="266" t="str">
        <f ca="1">+PreElaborazione!AT41</f>
        <v/>
      </c>
      <c r="AV147" s="266" t="str">
        <f ca="1">+PreElaborazione!AU41</f>
        <v/>
      </c>
      <c r="AW147" s="266" t="str">
        <f ca="1">+PreElaborazione!AV41</f>
        <v/>
      </c>
      <c r="AX147" s="266" t="str">
        <f ca="1">+PreElaborazione!AW41</f>
        <v/>
      </c>
      <c r="AY147" s="266" t="str">
        <f ca="1">+PreElaborazione!AX41</f>
        <v/>
      </c>
      <c r="AZ147" s="266" t="str">
        <f ca="1">+PreElaborazione!AY41</f>
        <v/>
      </c>
      <c r="BA147" s="266" t="str">
        <f ca="1">+PreElaborazione!AZ41</f>
        <v/>
      </c>
      <c r="BB147" s="266" t="str">
        <f ca="1">+PreElaborazione!BA41</f>
        <v/>
      </c>
      <c r="BC147" s="266" t="str">
        <f ca="1">+PreElaborazione!BB41</f>
        <v/>
      </c>
      <c r="BD147" s="266" t="str">
        <f ca="1">+PreElaborazione!BC41</f>
        <v/>
      </c>
      <c r="BE147" s="277" t="str">
        <f ca="1">+IFERROR(_xlfn.CEILING.MATH(PreElaborazione!BD41*1),"")</f>
        <v/>
      </c>
      <c r="BF147" s="266" t="str">
        <f ca="1">+PreElaborazione!BE41</f>
        <v/>
      </c>
      <c r="BG147" s="266" t="str">
        <f ca="1">+PreElaborazione!BF41</f>
        <v/>
      </c>
      <c r="BH147" s="266" t="str">
        <f ca="1">+PreElaborazione!BG41</f>
        <v/>
      </c>
      <c r="BI147" s="266" t="str">
        <f ca="1">+PreElaborazione!BH41</f>
        <v/>
      </c>
      <c r="BJ147" s="266" t="str">
        <f ca="1">+PreElaborazione!BI41</f>
        <v/>
      </c>
      <c r="BK147" s="266" t="str">
        <f ca="1">+PreElaborazione!BJ41</f>
        <v/>
      </c>
      <c r="BL147" s="266" t="str">
        <f ca="1">+PreElaborazione!BK41</f>
        <v/>
      </c>
      <c r="BM147" s="266" t="str">
        <f ca="1">+PreElaborazione!BL41</f>
        <v/>
      </c>
      <c r="BN147" s="266" t="str">
        <f ca="1">+PreElaborazione!BM41</f>
        <v/>
      </c>
      <c r="BO147" s="266" t="str">
        <f ca="1">+PreElaborazione!BN41</f>
        <v/>
      </c>
      <c r="BP147" s="266" t="str">
        <f ca="1">+PreElaborazione!BO41</f>
        <v/>
      </c>
      <c r="BQ147" s="266" t="str">
        <f ca="1">+PreElaborazione!BP41</f>
        <v/>
      </c>
      <c r="BR147" s="266" t="str">
        <f ca="1">+PreElaborazione!BQ41</f>
        <v/>
      </c>
      <c r="BS147" s="266" t="str">
        <f ca="1">+PreElaborazione!BR41</f>
        <v/>
      </c>
      <c r="BT147" s="266" t="str">
        <f ca="1">+PreElaborazione!BS41</f>
        <v/>
      </c>
      <c r="BU147" s="277" t="str">
        <f ca="1">+IF(PreElaborazione!BT41="","",IF(LEFT(BM147,1)="L",_xlfn.CEILING.MATH(PreElaborazione!BT41*1/10),LEFT(PreElaborazione!BT41,3)*1&amp;","&amp;RIGHT(PreElaborazione!BT41,1)))</f>
        <v/>
      </c>
      <c r="BV147" s="266" t="str">
        <f ca="1">+PreElaborazione!BU41</f>
        <v/>
      </c>
      <c r="BW147" s="266" t="str">
        <f ca="1">+PreElaborazione!BV41</f>
        <v/>
      </c>
      <c r="BX147" s="266" t="str">
        <f ca="1">+PreElaborazione!BW41</f>
        <v/>
      </c>
      <c r="BY147" s="266" t="str">
        <f ca="1">+PreElaborazione!BX41</f>
        <v/>
      </c>
      <c r="BZ147" s="266" t="str">
        <f ca="1">+PreElaborazione!BY41</f>
        <v/>
      </c>
      <c r="CA147" s="266" t="str">
        <f ca="1">+PreElaborazione!BZ41</f>
        <v/>
      </c>
      <c r="CB147" s="266" t="str">
        <f ca="1">+PreElaborazione!CA41</f>
        <v/>
      </c>
      <c r="CC147" s="266" t="str">
        <f ca="1">+PreElaborazione!CB41</f>
        <v/>
      </c>
      <c r="CD147" s="266" t="str">
        <f ca="1">+PreElaborazione!CC41</f>
        <v/>
      </c>
      <c r="CE147" s="266" t="str">
        <f ca="1">+PreElaborazione!CD41</f>
        <v/>
      </c>
      <c r="CF147" s="266" t="str">
        <f ca="1">+PreElaborazione!CE41</f>
        <v/>
      </c>
      <c r="CG147" s="266" t="str">
        <f ca="1">+PreElaborazione!CF41</f>
        <v/>
      </c>
      <c r="CH147" s="266" t="str">
        <f ca="1">+PreElaborazione!CG41</f>
        <v/>
      </c>
      <c r="CI147" s="266" t="str">
        <f ca="1">+PreElaborazione!CH41</f>
        <v/>
      </c>
      <c r="CJ147" s="266" t="str">
        <f ca="1">+PreElaborazione!CI41</f>
        <v/>
      </c>
      <c r="CK147" s="266" t="str">
        <f ca="1">+PreElaborazione!CJ41</f>
        <v/>
      </c>
      <c r="CL147" s="266" t="str">
        <f ca="1">+PreElaborazione!CK41</f>
        <v/>
      </c>
      <c r="CM147" s="266" t="str">
        <f ca="1">+PreElaborazione!CL41</f>
        <v/>
      </c>
      <c r="CN147" s="266" t="str">
        <f ca="1">+PreElaborazione!CM41</f>
        <v/>
      </c>
      <c r="CO147" s="266" t="str">
        <f ca="1">+PreElaborazione!CN41</f>
        <v/>
      </c>
      <c r="CP147" s="266" t="str">
        <f ca="1">+PreElaborazione!CO41</f>
        <v/>
      </c>
      <c r="CQ147" s="266" t="str">
        <f ca="1">+PreElaborazione!CP41</f>
        <v/>
      </c>
      <c r="CR147" s="266" t="str">
        <f ca="1">+PreElaborazione!CQ41</f>
        <v/>
      </c>
      <c r="CS147" s="266" t="str">
        <f ca="1">+PreElaborazione!CR41</f>
        <v/>
      </c>
      <c r="CT147" s="266" t="str">
        <f ca="1">+PreElaborazione!CS41</f>
        <v/>
      </c>
      <c r="CU147" s="266" t="str">
        <f ca="1">+PreElaborazione!CT41</f>
        <v/>
      </c>
      <c r="CV147" s="266" t="str">
        <f ca="1">+PreElaborazione!CU41</f>
        <v/>
      </c>
      <c r="CW147" s="266" t="str">
        <f ca="1">+PreElaborazione!CV41</f>
        <v/>
      </c>
      <c r="CX147" s="266" t="str">
        <f ca="1">+PreElaborazione!CW41</f>
        <v/>
      </c>
      <c r="CY147" s="266" t="str">
        <f ca="1">+PreElaborazione!CX41</f>
        <v/>
      </c>
      <c r="CZ147" s="266" t="str">
        <f ca="1">+PreElaborazione!CY41</f>
        <v/>
      </c>
      <c r="DA147" s="266" t="str">
        <f ca="1">+PreElaborazione!CZ41</f>
        <v/>
      </c>
      <c r="DB147" s="266" t="str">
        <f ca="1">+PreElaborazione!DA41</f>
        <v/>
      </c>
      <c r="DC147" s="266" t="str">
        <f ca="1">+PreElaborazione!DB41</f>
        <v/>
      </c>
    </row>
    <row r="148" spans="1:107">
      <c r="A148" s="101">
        <f t="shared" ca="1" si="6"/>
        <v>11</v>
      </c>
      <c r="B148" s="276">
        <f>IF(B147+2=EDT!$U$1,B147+2,B147+1)</f>
        <v>35</v>
      </c>
      <c r="C148" s="266" t="str">
        <f ca="1">+PreElaborazione!B42</f>
        <v/>
      </c>
      <c r="D148" s="266" t="str">
        <f ca="1">+PreElaborazione!C42</f>
        <v/>
      </c>
      <c r="E148" s="266" t="str">
        <f ca="1">+PreElaborazione!D42</f>
        <v/>
      </c>
      <c r="F148" s="266" t="str">
        <f ca="1">+PreElaborazione!E42</f>
        <v/>
      </c>
      <c r="G148" s="266" t="str">
        <f ca="1">+PreElaborazione!F42</f>
        <v/>
      </c>
      <c r="H148" s="266" t="str">
        <f ca="1">+PreElaborazione!G42</f>
        <v/>
      </c>
      <c r="I148" s="266" t="str">
        <f ca="1">+PreElaborazione!H42</f>
        <v/>
      </c>
      <c r="J148" s="266" t="str">
        <f ca="1">+PreElaborazione!I42</f>
        <v/>
      </c>
      <c r="K148" s="266" t="str">
        <f ca="1">+PreElaborazione!J42</f>
        <v/>
      </c>
      <c r="L148" s="266" t="str">
        <f ca="1">+PreElaborazione!K42</f>
        <v/>
      </c>
      <c r="M148" s="266" t="str">
        <f ca="1">+PreElaborazione!L42</f>
        <v/>
      </c>
      <c r="N148" s="266" t="str">
        <f ca="1">+PreElaborazione!M42</f>
        <v/>
      </c>
      <c r="O148" s="266" t="str">
        <f ca="1">+PreElaborazione!N42</f>
        <v/>
      </c>
      <c r="P148" s="266" t="str">
        <f ca="1">+PreElaborazione!O42</f>
        <v/>
      </c>
      <c r="Q148" s="266" t="str">
        <f ca="1">+PreElaborazione!P42</f>
        <v/>
      </c>
      <c r="R148" s="266" t="str">
        <f ca="1">+PreElaborazione!Q42</f>
        <v/>
      </c>
      <c r="S148" s="266" t="str">
        <f ca="1">+PreElaborazione!R42</f>
        <v/>
      </c>
      <c r="T148" s="266" t="str">
        <f ca="1">+PreElaborazione!S42</f>
        <v/>
      </c>
      <c r="U148" s="266" t="str">
        <f ca="1">+PreElaborazione!T42</f>
        <v/>
      </c>
      <c r="V148" s="266" t="str">
        <f ca="1">+PreElaborazione!U42</f>
        <v/>
      </c>
      <c r="W148" s="266" t="str">
        <f ca="1">+PreElaborazione!V42</f>
        <v/>
      </c>
      <c r="X148" s="266" t="str">
        <f ca="1">+PreElaborazione!W42</f>
        <v/>
      </c>
      <c r="Y148" s="266" t="str">
        <f ca="1">+PreElaborazione!X42</f>
        <v/>
      </c>
      <c r="Z148" s="266" t="str">
        <f ca="1">+PreElaborazione!Y42</f>
        <v/>
      </c>
      <c r="AA148" s="266" t="str">
        <f ca="1">+PreElaborazione!Z42</f>
        <v/>
      </c>
      <c r="AB148" s="266" t="str">
        <f ca="1">+PreElaborazione!AA42</f>
        <v/>
      </c>
      <c r="AC148" s="266" t="str">
        <f ca="1">+PreElaborazione!AB42</f>
        <v/>
      </c>
      <c r="AD148" s="277" t="str">
        <f ca="1">+IF(PreElaborazione!AC42="","",LEFT(PreElaborazione!AC42,5)*1&amp;","&amp;RIGHT(PreElaborazione!AC42,1))</f>
        <v/>
      </c>
      <c r="AE148" s="286" t="str">
        <f ca="1">+IFERROR(
LEFT(PreElaborazione!AD42,3)*1&amp;
","
&amp;(IF(LEFT(BM148,1)="L",MID(PreElaborazione!AD42,4,1),RIGHT(PreElaborazione!AD42,2))),"")</f>
        <v/>
      </c>
      <c r="AF148" s="266" t="str">
        <f ca="1">+PreElaborazione!AE42</f>
        <v/>
      </c>
      <c r="AG148" s="266" t="str">
        <f ca="1">+PreElaborazione!AF42</f>
        <v/>
      </c>
      <c r="AH148" s="266" t="str">
        <f ca="1">+PreElaborazione!AG42</f>
        <v/>
      </c>
      <c r="AI148" s="266" t="str">
        <f ca="1">+PreElaborazione!AH42</f>
        <v/>
      </c>
      <c r="AJ148" s="266" t="str">
        <f ca="1">+PreElaborazione!AI42</f>
        <v/>
      </c>
      <c r="AK148" s="266" t="str">
        <f ca="1">+PreElaborazione!AJ42</f>
        <v/>
      </c>
      <c r="AL148" s="266" t="str">
        <f ca="1">+PreElaborazione!AK42</f>
        <v/>
      </c>
      <c r="AM148" s="266" t="str">
        <f ca="1">+PreElaborazione!AL42</f>
        <v/>
      </c>
      <c r="AN148" s="266" t="str">
        <f ca="1">+PreElaborazione!AM42</f>
        <v/>
      </c>
      <c r="AO148" s="266" t="str">
        <f ca="1">+PreElaborazione!AN42</f>
        <v/>
      </c>
      <c r="AP148" s="266" t="str">
        <f ca="1">+PreElaborazione!AO42</f>
        <v/>
      </c>
      <c r="AQ148" s="266" t="str">
        <f ca="1">+PreElaborazione!AP42</f>
        <v/>
      </c>
      <c r="AR148" s="266" t="str">
        <f ca="1">+PreElaborazione!AQ42</f>
        <v/>
      </c>
      <c r="AS148" s="266" t="str">
        <f ca="1">+PreElaborazione!AR42</f>
        <v/>
      </c>
      <c r="AT148" s="266" t="str">
        <f ca="1">+PreElaborazione!AS42</f>
        <v/>
      </c>
      <c r="AU148" s="266" t="str">
        <f ca="1">+PreElaborazione!AT42</f>
        <v/>
      </c>
      <c r="AV148" s="266" t="str">
        <f ca="1">+PreElaborazione!AU42</f>
        <v/>
      </c>
      <c r="AW148" s="266" t="str">
        <f ca="1">+PreElaborazione!AV42</f>
        <v/>
      </c>
      <c r="AX148" s="266" t="str">
        <f ca="1">+PreElaborazione!AW42</f>
        <v/>
      </c>
      <c r="AY148" s="266" t="str">
        <f ca="1">+PreElaborazione!AX42</f>
        <v/>
      </c>
      <c r="AZ148" s="266" t="str">
        <f ca="1">+PreElaborazione!AY42</f>
        <v/>
      </c>
      <c r="BA148" s="266" t="str">
        <f ca="1">+PreElaborazione!AZ42</f>
        <v/>
      </c>
      <c r="BB148" s="266" t="str">
        <f ca="1">+PreElaborazione!BA42</f>
        <v/>
      </c>
      <c r="BC148" s="266" t="str">
        <f ca="1">+PreElaborazione!BB42</f>
        <v/>
      </c>
      <c r="BD148" s="266" t="str">
        <f ca="1">+PreElaborazione!BC42</f>
        <v/>
      </c>
      <c r="BE148" s="277" t="str">
        <f ca="1">+IFERROR(_xlfn.CEILING.MATH(PreElaborazione!BD42*1),"")</f>
        <v/>
      </c>
      <c r="BF148" s="266" t="str">
        <f ca="1">+PreElaborazione!BE42</f>
        <v/>
      </c>
      <c r="BG148" s="266" t="str">
        <f ca="1">+PreElaborazione!BF42</f>
        <v/>
      </c>
      <c r="BH148" s="266" t="str">
        <f ca="1">+PreElaborazione!BG42</f>
        <v/>
      </c>
      <c r="BI148" s="266" t="str">
        <f ca="1">+PreElaborazione!BH42</f>
        <v/>
      </c>
      <c r="BJ148" s="266" t="str">
        <f ca="1">+PreElaborazione!BI42</f>
        <v/>
      </c>
      <c r="BK148" s="266" t="str">
        <f ca="1">+PreElaborazione!BJ42</f>
        <v/>
      </c>
      <c r="BL148" s="266" t="str">
        <f ca="1">+PreElaborazione!BK42</f>
        <v/>
      </c>
      <c r="BM148" s="266" t="str">
        <f ca="1">+PreElaborazione!BL42</f>
        <v/>
      </c>
      <c r="BN148" s="266" t="str">
        <f ca="1">+PreElaborazione!BM42</f>
        <v/>
      </c>
      <c r="BO148" s="266" t="str">
        <f ca="1">+PreElaborazione!BN42</f>
        <v/>
      </c>
      <c r="BP148" s="266" t="str">
        <f ca="1">+PreElaborazione!BO42</f>
        <v/>
      </c>
      <c r="BQ148" s="266" t="str">
        <f ca="1">+PreElaborazione!BP42</f>
        <v/>
      </c>
      <c r="BR148" s="266" t="str">
        <f ca="1">+PreElaborazione!BQ42</f>
        <v/>
      </c>
      <c r="BS148" s="266" t="str">
        <f ca="1">+PreElaborazione!BR42</f>
        <v/>
      </c>
      <c r="BT148" s="266" t="str">
        <f ca="1">+PreElaborazione!BS42</f>
        <v/>
      </c>
      <c r="BU148" s="277" t="str">
        <f ca="1">+IF(PreElaborazione!BT42="","",IF(LEFT(BM148,1)="L",_xlfn.CEILING.MATH(PreElaborazione!BT42*1/10),LEFT(PreElaborazione!BT42,3)*1&amp;","&amp;RIGHT(PreElaborazione!BT42,1)))</f>
        <v/>
      </c>
      <c r="BV148" s="266" t="str">
        <f ca="1">+PreElaborazione!BU42</f>
        <v/>
      </c>
      <c r="BW148" s="266" t="str">
        <f ca="1">+PreElaborazione!BV42</f>
        <v/>
      </c>
      <c r="BX148" s="266" t="str">
        <f ca="1">+PreElaborazione!BW42</f>
        <v/>
      </c>
      <c r="BY148" s="266" t="str">
        <f ca="1">+PreElaborazione!BX42</f>
        <v/>
      </c>
      <c r="BZ148" s="266" t="str">
        <f ca="1">+PreElaborazione!BY42</f>
        <v/>
      </c>
      <c r="CA148" s="266" t="str">
        <f ca="1">+PreElaborazione!BZ42</f>
        <v/>
      </c>
      <c r="CB148" s="266" t="str">
        <f ca="1">+PreElaborazione!CA42</f>
        <v/>
      </c>
      <c r="CC148" s="266" t="str">
        <f ca="1">+PreElaborazione!CB42</f>
        <v/>
      </c>
      <c r="CD148" s="266" t="str">
        <f ca="1">+PreElaborazione!CC42</f>
        <v/>
      </c>
      <c r="CE148" s="266" t="str">
        <f ca="1">+PreElaborazione!CD42</f>
        <v/>
      </c>
      <c r="CF148" s="266" t="str">
        <f ca="1">+PreElaborazione!CE42</f>
        <v/>
      </c>
      <c r="CG148" s="266" t="str">
        <f ca="1">+PreElaborazione!CF42</f>
        <v/>
      </c>
      <c r="CH148" s="266" t="str">
        <f ca="1">+PreElaborazione!CG42</f>
        <v/>
      </c>
      <c r="CI148" s="266" t="str">
        <f ca="1">+PreElaborazione!CH42</f>
        <v/>
      </c>
      <c r="CJ148" s="266" t="str">
        <f ca="1">+PreElaborazione!CI42</f>
        <v/>
      </c>
      <c r="CK148" s="266" t="str">
        <f ca="1">+PreElaborazione!CJ42</f>
        <v/>
      </c>
      <c r="CL148" s="266" t="str">
        <f ca="1">+PreElaborazione!CK42</f>
        <v/>
      </c>
      <c r="CM148" s="266" t="str">
        <f ca="1">+PreElaborazione!CL42</f>
        <v/>
      </c>
      <c r="CN148" s="266" t="str">
        <f ca="1">+PreElaborazione!CM42</f>
        <v/>
      </c>
      <c r="CO148" s="266" t="str">
        <f ca="1">+PreElaborazione!CN42</f>
        <v/>
      </c>
      <c r="CP148" s="266" t="str">
        <f ca="1">+PreElaborazione!CO42</f>
        <v/>
      </c>
      <c r="CQ148" s="266" t="str">
        <f ca="1">+PreElaborazione!CP42</f>
        <v/>
      </c>
      <c r="CR148" s="266" t="str">
        <f ca="1">+PreElaborazione!CQ42</f>
        <v/>
      </c>
      <c r="CS148" s="266" t="str">
        <f ca="1">+PreElaborazione!CR42</f>
        <v/>
      </c>
      <c r="CT148" s="266" t="str">
        <f ca="1">+PreElaborazione!CS42</f>
        <v/>
      </c>
      <c r="CU148" s="266" t="str">
        <f ca="1">+PreElaborazione!CT42</f>
        <v/>
      </c>
      <c r="CV148" s="266" t="str">
        <f ca="1">+PreElaborazione!CU42</f>
        <v/>
      </c>
      <c r="CW148" s="266" t="str">
        <f ca="1">+PreElaborazione!CV42</f>
        <v/>
      </c>
      <c r="CX148" s="266" t="str">
        <f ca="1">+PreElaborazione!CW42</f>
        <v/>
      </c>
      <c r="CY148" s="266" t="str">
        <f ca="1">+PreElaborazione!CX42</f>
        <v/>
      </c>
      <c r="CZ148" s="266" t="str">
        <f ca="1">+PreElaborazione!CY42</f>
        <v/>
      </c>
      <c r="DA148" s="266" t="str">
        <f ca="1">+PreElaborazione!CZ42</f>
        <v/>
      </c>
      <c r="DB148" s="266" t="str">
        <f ca="1">+PreElaborazione!DA42</f>
        <v/>
      </c>
      <c r="DC148" s="266" t="str">
        <f ca="1">+PreElaborazione!DB42</f>
        <v/>
      </c>
    </row>
    <row r="149" spans="1:107">
      <c r="A149" s="101">
        <f t="shared" ca="1" si="6"/>
        <v>11</v>
      </c>
      <c r="B149" s="276">
        <f>IF(B148+2=EDT!$U$1,B148+2,B148+1)</f>
        <v>36</v>
      </c>
      <c r="C149" s="266" t="str">
        <f ca="1">+PreElaborazione!B43</f>
        <v/>
      </c>
      <c r="D149" s="266" t="str">
        <f ca="1">+PreElaborazione!C43</f>
        <v/>
      </c>
      <c r="E149" s="266" t="str">
        <f ca="1">+PreElaborazione!D43</f>
        <v/>
      </c>
      <c r="F149" s="266" t="str">
        <f ca="1">+PreElaborazione!E43</f>
        <v/>
      </c>
      <c r="G149" s="266" t="str">
        <f ca="1">+PreElaborazione!F43</f>
        <v/>
      </c>
      <c r="H149" s="266" t="str">
        <f ca="1">+PreElaborazione!G43</f>
        <v/>
      </c>
      <c r="I149" s="266" t="str">
        <f ca="1">+PreElaborazione!H43</f>
        <v/>
      </c>
      <c r="J149" s="266" t="str">
        <f ca="1">+PreElaborazione!I43</f>
        <v/>
      </c>
      <c r="K149" s="266" t="str">
        <f ca="1">+PreElaborazione!J43</f>
        <v/>
      </c>
      <c r="L149" s="266" t="str">
        <f ca="1">+PreElaborazione!K43</f>
        <v/>
      </c>
      <c r="M149" s="266" t="str">
        <f ca="1">+PreElaborazione!L43</f>
        <v/>
      </c>
      <c r="N149" s="266" t="str">
        <f ca="1">+PreElaborazione!M43</f>
        <v/>
      </c>
      <c r="O149" s="266" t="str">
        <f ca="1">+PreElaborazione!N43</f>
        <v/>
      </c>
      <c r="P149" s="266" t="str">
        <f ca="1">+PreElaborazione!O43</f>
        <v/>
      </c>
      <c r="Q149" s="266" t="str">
        <f ca="1">+PreElaborazione!P43</f>
        <v/>
      </c>
      <c r="R149" s="266" t="str">
        <f ca="1">+PreElaborazione!Q43</f>
        <v/>
      </c>
      <c r="S149" s="266" t="str">
        <f ca="1">+PreElaborazione!R43</f>
        <v/>
      </c>
      <c r="T149" s="266" t="str">
        <f ca="1">+PreElaborazione!S43</f>
        <v/>
      </c>
      <c r="U149" s="266" t="str">
        <f ca="1">+PreElaborazione!T43</f>
        <v/>
      </c>
      <c r="V149" s="266" t="str">
        <f ca="1">+PreElaborazione!U43</f>
        <v/>
      </c>
      <c r="W149" s="266" t="str">
        <f ca="1">+PreElaborazione!V43</f>
        <v/>
      </c>
      <c r="X149" s="266" t="str">
        <f ca="1">+PreElaborazione!W43</f>
        <v/>
      </c>
      <c r="Y149" s="266" t="str">
        <f ca="1">+PreElaborazione!X43</f>
        <v/>
      </c>
      <c r="Z149" s="266" t="str">
        <f ca="1">+PreElaborazione!Y43</f>
        <v/>
      </c>
      <c r="AA149" s="266" t="str">
        <f ca="1">+PreElaborazione!Z43</f>
        <v/>
      </c>
      <c r="AB149" s="266" t="str">
        <f ca="1">+PreElaborazione!AA43</f>
        <v/>
      </c>
      <c r="AC149" s="266" t="str">
        <f ca="1">+PreElaborazione!AB43</f>
        <v/>
      </c>
      <c r="AD149" s="277" t="str">
        <f ca="1">+IF(PreElaborazione!AC43="","",LEFT(PreElaborazione!AC43,5)*1&amp;","&amp;RIGHT(PreElaborazione!AC43,1))</f>
        <v/>
      </c>
      <c r="AE149" s="286" t="str">
        <f ca="1">+IFERROR(
LEFT(PreElaborazione!AD43,3)*1&amp;
","
&amp;(IF(LEFT(BM149,1)="L",MID(PreElaborazione!AD43,4,1),RIGHT(PreElaborazione!AD43,2))),"")</f>
        <v/>
      </c>
      <c r="AF149" s="266" t="str">
        <f ca="1">+PreElaborazione!AE43</f>
        <v/>
      </c>
      <c r="AG149" s="266" t="str">
        <f ca="1">+PreElaborazione!AF43</f>
        <v/>
      </c>
      <c r="AH149" s="266" t="str">
        <f ca="1">+PreElaborazione!AG43</f>
        <v/>
      </c>
      <c r="AI149" s="266" t="str">
        <f ca="1">+PreElaborazione!AH43</f>
        <v/>
      </c>
      <c r="AJ149" s="266" t="str">
        <f ca="1">+PreElaborazione!AI43</f>
        <v/>
      </c>
      <c r="AK149" s="266" t="str">
        <f ca="1">+PreElaborazione!AJ43</f>
        <v/>
      </c>
      <c r="AL149" s="266" t="str">
        <f ca="1">+PreElaborazione!AK43</f>
        <v/>
      </c>
      <c r="AM149" s="266" t="str">
        <f ca="1">+PreElaborazione!AL43</f>
        <v/>
      </c>
      <c r="AN149" s="266" t="str">
        <f ca="1">+PreElaborazione!AM43</f>
        <v/>
      </c>
      <c r="AO149" s="266" t="str">
        <f ca="1">+PreElaborazione!AN43</f>
        <v/>
      </c>
      <c r="AP149" s="266" t="str">
        <f ca="1">+PreElaborazione!AO43</f>
        <v/>
      </c>
      <c r="AQ149" s="266" t="str">
        <f ca="1">+PreElaborazione!AP43</f>
        <v/>
      </c>
      <c r="AR149" s="266" t="str">
        <f ca="1">+PreElaborazione!AQ43</f>
        <v/>
      </c>
      <c r="AS149" s="266" t="str">
        <f ca="1">+PreElaborazione!AR43</f>
        <v/>
      </c>
      <c r="AT149" s="266" t="str">
        <f ca="1">+PreElaborazione!AS43</f>
        <v/>
      </c>
      <c r="AU149" s="266" t="str">
        <f ca="1">+PreElaborazione!AT43</f>
        <v/>
      </c>
      <c r="AV149" s="266" t="str">
        <f ca="1">+PreElaborazione!AU43</f>
        <v/>
      </c>
      <c r="AW149" s="266" t="str">
        <f ca="1">+PreElaborazione!AV43</f>
        <v/>
      </c>
      <c r="AX149" s="266" t="str">
        <f ca="1">+PreElaborazione!AW43</f>
        <v/>
      </c>
      <c r="AY149" s="266" t="str">
        <f ca="1">+PreElaborazione!AX43</f>
        <v/>
      </c>
      <c r="AZ149" s="266" t="str">
        <f ca="1">+PreElaborazione!AY43</f>
        <v/>
      </c>
      <c r="BA149" s="266" t="str">
        <f ca="1">+PreElaborazione!AZ43</f>
        <v/>
      </c>
      <c r="BB149" s="266" t="str">
        <f ca="1">+PreElaborazione!BA43</f>
        <v/>
      </c>
      <c r="BC149" s="266" t="str">
        <f ca="1">+PreElaborazione!BB43</f>
        <v/>
      </c>
      <c r="BD149" s="266" t="str">
        <f ca="1">+PreElaborazione!BC43</f>
        <v/>
      </c>
      <c r="BE149" s="277" t="str">
        <f ca="1">+IFERROR(_xlfn.CEILING.MATH(PreElaborazione!BD43*1),"")</f>
        <v/>
      </c>
      <c r="BF149" s="266" t="str">
        <f ca="1">+PreElaborazione!BE43</f>
        <v/>
      </c>
      <c r="BG149" s="266" t="str">
        <f ca="1">+PreElaborazione!BF43</f>
        <v/>
      </c>
      <c r="BH149" s="266" t="str">
        <f ca="1">+PreElaborazione!BG43</f>
        <v/>
      </c>
      <c r="BI149" s="266" t="str">
        <f ca="1">+PreElaborazione!BH43</f>
        <v/>
      </c>
      <c r="BJ149" s="266" t="str">
        <f ca="1">+PreElaborazione!BI43</f>
        <v/>
      </c>
      <c r="BK149" s="266" t="str">
        <f ca="1">+PreElaborazione!BJ43</f>
        <v/>
      </c>
      <c r="BL149" s="266" t="str">
        <f ca="1">+PreElaborazione!BK43</f>
        <v/>
      </c>
      <c r="BM149" s="266" t="str">
        <f ca="1">+PreElaborazione!BL43</f>
        <v/>
      </c>
      <c r="BN149" s="266" t="str">
        <f ca="1">+PreElaborazione!BM43</f>
        <v/>
      </c>
      <c r="BO149" s="266" t="str">
        <f ca="1">+PreElaborazione!BN43</f>
        <v/>
      </c>
      <c r="BP149" s="266" t="str">
        <f ca="1">+PreElaborazione!BO43</f>
        <v/>
      </c>
      <c r="BQ149" s="266" t="str">
        <f ca="1">+PreElaborazione!BP43</f>
        <v/>
      </c>
      <c r="BR149" s="266" t="str">
        <f ca="1">+PreElaborazione!BQ43</f>
        <v/>
      </c>
      <c r="BS149" s="266" t="str">
        <f ca="1">+PreElaborazione!BR43</f>
        <v/>
      </c>
      <c r="BT149" s="266" t="str">
        <f ca="1">+PreElaborazione!BS43</f>
        <v/>
      </c>
      <c r="BU149" s="277" t="str">
        <f ca="1">+IF(PreElaborazione!BT43="","",IF(LEFT(BM149,1)="L",_xlfn.CEILING.MATH(PreElaborazione!BT43*1/10),LEFT(PreElaborazione!BT43,3)*1&amp;","&amp;RIGHT(PreElaborazione!BT43,1)))</f>
        <v/>
      </c>
      <c r="BV149" s="266" t="str">
        <f ca="1">+PreElaborazione!BU43</f>
        <v/>
      </c>
      <c r="BW149" s="266" t="str">
        <f ca="1">+PreElaborazione!BV43</f>
        <v/>
      </c>
      <c r="BX149" s="266" t="str">
        <f ca="1">+PreElaborazione!BW43</f>
        <v/>
      </c>
      <c r="BY149" s="266" t="str">
        <f ca="1">+PreElaborazione!BX43</f>
        <v/>
      </c>
      <c r="BZ149" s="266" t="str">
        <f ca="1">+PreElaborazione!BY43</f>
        <v/>
      </c>
      <c r="CA149" s="266" t="str">
        <f ca="1">+PreElaborazione!BZ43</f>
        <v/>
      </c>
      <c r="CB149" s="266" t="str">
        <f ca="1">+PreElaborazione!CA43</f>
        <v/>
      </c>
      <c r="CC149" s="266" t="str">
        <f ca="1">+PreElaborazione!CB43</f>
        <v/>
      </c>
      <c r="CD149" s="266" t="str">
        <f ca="1">+PreElaborazione!CC43</f>
        <v/>
      </c>
      <c r="CE149" s="266" t="str">
        <f ca="1">+PreElaborazione!CD43</f>
        <v/>
      </c>
      <c r="CF149" s="266" t="str">
        <f ca="1">+PreElaborazione!CE43</f>
        <v/>
      </c>
      <c r="CG149" s="266" t="str">
        <f ca="1">+PreElaborazione!CF43</f>
        <v/>
      </c>
      <c r="CH149" s="266" t="str">
        <f ca="1">+PreElaborazione!CG43</f>
        <v/>
      </c>
      <c r="CI149" s="266" t="str">
        <f ca="1">+PreElaborazione!CH43</f>
        <v/>
      </c>
      <c r="CJ149" s="266" t="str">
        <f ca="1">+PreElaborazione!CI43</f>
        <v/>
      </c>
      <c r="CK149" s="266" t="str">
        <f ca="1">+PreElaborazione!CJ43</f>
        <v/>
      </c>
      <c r="CL149" s="266" t="str">
        <f ca="1">+PreElaborazione!CK43</f>
        <v/>
      </c>
      <c r="CM149" s="266" t="str">
        <f ca="1">+PreElaborazione!CL43</f>
        <v/>
      </c>
      <c r="CN149" s="266" t="str">
        <f ca="1">+PreElaborazione!CM43</f>
        <v/>
      </c>
      <c r="CO149" s="266" t="str">
        <f ca="1">+PreElaborazione!CN43</f>
        <v/>
      </c>
      <c r="CP149" s="266" t="str">
        <f ca="1">+PreElaborazione!CO43</f>
        <v/>
      </c>
      <c r="CQ149" s="266" t="str">
        <f ca="1">+PreElaborazione!CP43</f>
        <v/>
      </c>
      <c r="CR149" s="266" t="str">
        <f ca="1">+PreElaborazione!CQ43</f>
        <v/>
      </c>
      <c r="CS149" s="266" t="str">
        <f ca="1">+PreElaborazione!CR43</f>
        <v/>
      </c>
      <c r="CT149" s="266" t="str">
        <f ca="1">+PreElaborazione!CS43</f>
        <v/>
      </c>
      <c r="CU149" s="266" t="str">
        <f ca="1">+PreElaborazione!CT43</f>
        <v/>
      </c>
      <c r="CV149" s="266" t="str">
        <f ca="1">+PreElaborazione!CU43</f>
        <v/>
      </c>
      <c r="CW149" s="266" t="str">
        <f ca="1">+PreElaborazione!CV43</f>
        <v/>
      </c>
      <c r="CX149" s="266" t="str">
        <f ca="1">+PreElaborazione!CW43</f>
        <v/>
      </c>
      <c r="CY149" s="266" t="str">
        <f ca="1">+PreElaborazione!CX43</f>
        <v/>
      </c>
      <c r="CZ149" s="266" t="str">
        <f ca="1">+PreElaborazione!CY43</f>
        <v/>
      </c>
      <c r="DA149" s="266" t="str">
        <f ca="1">+PreElaborazione!CZ43</f>
        <v/>
      </c>
      <c r="DB149" s="266" t="str">
        <f ca="1">+PreElaborazione!DA43</f>
        <v/>
      </c>
      <c r="DC149" s="266" t="str">
        <f ca="1">+PreElaborazione!DB43</f>
        <v/>
      </c>
    </row>
    <row r="150" spans="1:107">
      <c r="A150" s="101">
        <f t="shared" ca="1" si="6"/>
        <v>11</v>
      </c>
      <c r="B150" s="276">
        <f>IF(B149+2=EDT!$U$1,B149+2,B149+1)</f>
        <v>37</v>
      </c>
      <c r="C150" s="266" t="str">
        <f ca="1">+PreElaborazione!B44</f>
        <v/>
      </c>
      <c r="D150" s="266" t="str">
        <f ca="1">+PreElaborazione!C44</f>
        <v/>
      </c>
      <c r="E150" s="266" t="str">
        <f ca="1">+PreElaborazione!D44</f>
        <v/>
      </c>
      <c r="F150" s="266" t="str">
        <f ca="1">+PreElaborazione!E44</f>
        <v/>
      </c>
      <c r="G150" s="266" t="str">
        <f ca="1">+PreElaborazione!F44</f>
        <v/>
      </c>
      <c r="H150" s="266" t="str">
        <f ca="1">+PreElaborazione!G44</f>
        <v/>
      </c>
      <c r="I150" s="266" t="str">
        <f ca="1">+PreElaborazione!H44</f>
        <v/>
      </c>
      <c r="J150" s="266" t="str">
        <f ca="1">+PreElaborazione!I44</f>
        <v/>
      </c>
      <c r="K150" s="266" t="str">
        <f ca="1">+PreElaborazione!J44</f>
        <v/>
      </c>
      <c r="L150" s="266" t="str">
        <f ca="1">+PreElaborazione!K44</f>
        <v/>
      </c>
      <c r="M150" s="266" t="str">
        <f ca="1">+PreElaborazione!L44</f>
        <v/>
      </c>
      <c r="N150" s="266" t="str">
        <f ca="1">+PreElaborazione!M44</f>
        <v/>
      </c>
      <c r="O150" s="266" t="str">
        <f ca="1">+PreElaborazione!N44</f>
        <v/>
      </c>
      <c r="P150" s="266" t="str">
        <f ca="1">+PreElaborazione!O44</f>
        <v/>
      </c>
      <c r="Q150" s="266" t="str">
        <f ca="1">+PreElaborazione!P44</f>
        <v/>
      </c>
      <c r="R150" s="266" t="str">
        <f ca="1">+PreElaborazione!Q44</f>
        <v/>
      </c>
      <c r="S150" s="266" t="str">
        <f ca="1">+PreElaborazione!R44</f>
        <v/>
      </c>
      <c r="T150" s="266" t="str">
        <f ca="1">+PreElaborazione!S44</f>
        <v/>
      </c>
      <c r="U150" s="266" t="str">
        <f ca="1">+PreElaborazione!T44</f>
        <v/>
      </c>
      <c r="V150" s="266" t="str">
        <f ca="1">+PreElaborazione!U44</f>
        <v/>
      </c>
      <c r="W150" s="266" t="str">
        <f ca="1">+PreElaborazione!V44</f>
        <v/>
      </c>
      <c r="X150" s="266" t="str">
        <f ca="1">+PreElaborazione!W44</f>
        <v/>
      </c>
      <c r="Y150" s="266" t="str">
        <f ca="1">+PreElaborazione!X44</f>
        <v/>
      </c>
      <c r="Z150" s="266" t="str">
        <f ca="1">+PreElaborazione!Y44</f>
        <v/>
      </c>
      <c r="AA150" s="266" t="str">
        <f ca="1">+PreElaborazione!Z44</f>
        <v/>
      </c>
      <c r="AB150" s="266" t="str">
        <f ca="1">+PreElaborazione!AA44</f>
        <v/>
      </c>
      <c r="AC150" s="266" t="str">
        <f ca="1">+PreElaborazione!AB44</f>
        <v/>
      </c>
      <c r="AD150" s="277" t="str">
        <f ca="1">+IF(PreElaborazione!AC44="","",LEFT(PreElaborazione!AC44,5)*1&amp;","&amp;RIGHT(PreElaborazione!AC44,1))</f>
        <v/>
      </c>
      <c r="AE150" s="286" t="str">
        <f ca="1">+IFERROR(
LEFT(PreElaborazione!AD44,3)*1&amp;
","
&amp;(IF(LEFT(BM150,1)="L",MID(PreElaborazione!AD44,4,1),RIGHT(PreElaborazione!AD44,2))),"")</f>
        <v/>
      </c>
      <c r="AF150" s="266" t="str">
        <f ca="1">+PreElaborazione!AE44</f>
        <v/>
      </c>
      <c r="AG150" s="266" t="str">
        <f ca="1">+PreElaborazione!AF44</f>
        <v/>
      </c>
      <c r="AH150" s="266" t="str">
        <f ca="1">+PreElaborazione!AG44</f>
        <v/>
      </c>
      <c r="AI150" s="266" t="str">
        <f ca="1">+PreElaborazione!AH44</f>
        <v/>
      </c>
      <c r="AJ150" s="266" t="str">
        <f ca="1">+PreElaborazione!AI44</f>
        <v/>
      </c>
      <c r="AK150" s="266" t="str">
        <f ca="1">+PreElaborazione!AJ44</f>
        <v/>
      </c>
      <c r="AL150" s="266" t="str">
        <f ca="1">+PreElaborazione!AK44</f>
        <v/>
      </c>
      <c r="AM150" s="266" t="str">
        <f ca="1">+PreElaborazione!AL44</f>
        <v/>
      </c>
      <c r="AN150" s="266" t="str">
        <f ca="1">+PreElaborazione!AM44</f>
        <v/>
      </c>
      <c r="AO150" s="266" t="str">
        <f ca="1">+PreElaborazione!AN44</f>
        <v/>
      </c>
      <c r="AP150" s="266" t="str">
        <f ca="1">+PreElaborazione!AO44</f>
        <v/>
      </c>
      <c r="AQ150" s="266" t="str">
        <f ca="1">+PreElaborazione!AP44</f>
        <v/>
      </c>
      <c r="AR150" s="266" t="str">
        <f ca="1">+PreElaborazione!AQ44</f>
        <v/>
      </c>
      <c r="AS150" s="266" t="str">
        <f ca="1">+PreElaborazione!AR44</f>
        <v/>
      </c>
      <c r="AT150" s="266" t="str">
        <f ca="1">+PreElaborazione!AS44</f>
        <v/>
      </c>
      <c r="AU150" s="266" t="str">
        <f ca="1">+PreElaborazione!AT44</f>
        <v/>
      </c>
      <c r="AV150" s="266" t="str">
        <f ca="1">+PreElaborazione!AU44</f>
        <v/>
      </c>
      <c r="AW150" s="266" t="str">
        <f ca="1">+PreElaborazione!AV44</f>
        <v/>
      </c>
      <c r="AX150" s="266" t="str">
        <f ca="1">+PreElaborazione!AW44</f>
        <v/>
      </c>
      <c r="AY150" s="266" t="str">
        <f ca="1">+PreElaborazione!AX44</f>
        <v/>
      </c>
      <c r="AZ150" s="266" t="str">
        <f ca="1">+PreElaborazione!AY44</f>
        <v/>
      </c>
      <c r="BA150" s="266" t="str">
        <f ca="1">+PreElaborazione!AZ44</f>
        <v/>
      </c>
      <c r="BB150" s="266" t="str">
        <f ca="1">+PreElaborazione!BA44</f>
        <v/>
      </c>
      <c r="BC150" s="266" t="str">
        <f ca="1">+PreElaborazione!BB44</f>
        <v/>
      </c>
      <c r="BD150" s="266" t="str">
        <f ca="1">+PreElaborazione!BC44</f>
        <v/>
      </c>
      <c r="BE150" s="277" t="str">
        <f ca="1">+IFERROR(_xlfn.CEILING.MATH(PreElaborazione!BD44*1),"")</f>
        <v/>
      </c>
      <c r="BF150" s="266" t="str">
        <f ca="1">+PreElaborazione!BE44</f>
        <v/>
      </c>
      <c r="BG150" s="266" t="str">
        <f ca="1">+PreElaborazione!BF44</f>
        <v/>
      </c>
      <c r="BH150" s="266" t="str">
        <f ca="1">+PreElaborazione!BG44</f>
        <v/>
      </c>
      <c r="BI150" s="266" t="str">
        <f ca="1">+PreElaborazione!BH44</f>
        <v/>
      </c>
      <c r="BJ150" s="266" t="str">
        <f ca="1">+PreElaborazione!BI44</f>
        <v/>
      </c>
      <c r="BK150" s="266" t="str">
        <f ca="1">+PreElaborazione!BJ44</f>
        <v/>
      </c>
      <c r="BL150" s="266" t="str">
        <f ca="1">+PreElaborazione!BK44</f>
        <v/>
      </c>
      <c r="BM150" s="266" t="str">
        <f ca="1">+PreElaborazione!BL44</f>
        <v/>
      </c>
      <c r="BN150" s="266" t="str">
        <f ca="1">+PreElaborazione!BM44</f>
        <v/>
      </c>
      <c r="BO150" s="266" t="str">
        <f ca="1">+PreElaborazione!BN44</f>
        <v/>
      </c>
      <c r="BP150" s="266" t="str">
        <f ca="1">+PreElaborazione!BO44</f>
        <v/>
      </c>
      <c r="BQ150" s="266" t="str">
        <f ca="1">+PreElaborazione!BP44</f>
        <v/>
      </c>
      <c r="BR150" s="266" t="str">
        <f ca="1">+PreElaborazione!BQ44</f>
        <v/>
      </c>
      <c r="BS150" s="266" t="str">
        <f ca="1">+PreElaborazione!BR44</f>
        <v/>
      </c>
      <c r="BT150" s="266" t="str">
        <f ca="1">+PreElaborazione!BS44</f>
        <v/>
      </c>
      <c r="BU150" s="277" t="str">
        <f ca="1">+IF(PreElaborazione!BT44="","",IF(LEFT(BM150,1)="L",_xlfn.CEILING.MATH(PreElaborazione!BT44*1/10),LEFT(PreElaborazione!BT44,3)*1&amp;","&amp;RIGHT(PreElaborazione!BT44,1)))</f>
        <v/>
      </c>
      <c r="BV150" s="266" t="str">
        <f ca="1">+PreElaborazione!BU44</f>
        <v/>
      </c>
      <c r="BW150" s="266" t="str">
        <f ca="1">+PreElaborazione!BV44</f>
        <v/>
      </c>
      <c r="BX150" s="266" t="str">
        <f ca="1">+PreElaborazione!BW44</f>
        <v/>
      </c>
      <c r="BY150" s="266" t="str">
        <f ca="1">+PreElaborazione!BX44</f>
        <v/>
      </c>
      <c r="BZ150" s="266" t="str">
        <f ca="1">+PreElaborazione!BY44</f>
        <v/>
      </c>
      <c r="CA150" s="266" t="str">
        <f ca="1">+PreElaborazione!BZ44</f>
        <v/>
      </c>
      <c r="CB150" s="266" t="str">
        <f ca="1">+PreElaborazione!CA44</f>
        <v/>
      </c>
      <c r="CC150" s="266" t="str">
        <f ca="1">+PreElaborazione!CB44</f>
        <v/>
      </c>
      <c r="CD150" s="266" t="str">
        <f ca="1">+PreElaborazione!CC44</f>
        <v/>
      </c>
      <c r="CE150" s="266" t="str">
        <f ca="1">+PreElaborazione!CD44</f>
        <v/>
      </c>
      <c r="CF150" s="266" t="str">
        <f ca="1">+PreElaborazione!CE44</f>
        <v/>
      </c>
      <c r="CG150" s="266" t="str">
        <f ca="1">+PreElaborazione!CF44</f>
        <v/>
      </c>
      <c r="CH150" s="266" t="str">
        <f ca="1">+PreElaborazione!CG44</f>
        <v/>
      </c>
      <c r="CI150" s="266" t="str">
        <f ca="1">+PreElaborazione!CH44</f>
        <v/>
      </c>
      <c r="CJ150" s="266" t="str">
        <f ca="1">+PreElaborazione!CI44</f>
        <v/>
      </c>
      <c r="CK150" s="266" t="str">
        <f ca="1">+PreElaborazione!CJ44</f>
        <v/>
      </c>
      <c r="CL150" s="266" t="str">
        <f ca="1">+PreElaborazione!CK44</f>
        <v/>
      </c>
      <c r="CM150" s="266" t="str">
        <f ca="1">+PreElaborazione!CL44</f>
        <v/>
      </c>
      <c r="CN150" s="266" t="str">
        <f ca="1">+PreElaborazione!CM44</f>
        <v/>
      </c>
      <c r="CO150" s="266" t="str">
        <f ca="1">+PreElaborazione!CN44</f>
        <v/>
      </c>
      <c r="CP150" s="266" t="str">
        <f ca="1">+PreElaborazione!CO44</f>
        <v/>
      </c>
      <c r="CQ150" s="266" t="str">
        <f ca="1">+PreElaborazione!CP44</f>
        <v/>
      </c>
      <c r="CR150" s="266" t="str">
        <f ca="1">+PreElaborazione!CQ44</f>
        <v/>
      </c>
      <c r="CS150" s="266" t="str">
        <f ca="1">+PreElaborazione!CR44</f>
        <v/>
      </c>
      <c r="CT150" s="266" t="str">
        <f ca="1">+PreElaborazione!CS44</f>
        <v/>
      </c>
      <c r="CU150" s="266" t="str">
        <f ca="1">+PreElaborazione!CT44</f>
        <v/>
      </c>
      <c r="CV150" s="266" t="str">
        <f ca="1">+PreElaborazione!CU44</f>
        <v/>
      </c>
      <c r="CW150" s="266" t="str">
        <f ca="1">+PreElaborazione!CV44</f>
        <v/>
      </c>
      <c r="CX150" s="266" t="str">
        <f ca="1">+PreElaborazione!CW44</f>
        <v/>
      </c>
      <c r="CY150" s="266" t="str">
        <f ca="1">+PreElaborazione!CX44</f>
        <v/>
      </c>
      <c r="CZ150" s="266" t="str">
        <f ca="1">+PreElaborazione!CY44</f>
        <v/>
      </c>
      <c r="DA150" s="266" t="str">
        <f ca="1">+PreElaborazione!CZ44</f>
        <v/>
      </c>
      <c r="DB150" s="266" t="str">
        <f ca="1">+PreElaborazione!DA44</f>
        <v/>
      </c>
      <c r="DC150" s="266" t="str">
        <f ca="1">+PreElaborazione!DB44</f>
        <v/>
      </c>
    </row>
    <row r="151" spans="1:107">
      <c r="A151" s="101">
        <f t="shared" ca="1" si="6"/>
        <v>11</v>
      </c>
      <c r="B151" s="276">
        <f>IF(B150+2=EDT!$U$1,B150+2,B150+1)</f>
        <v>38</v>
      </c>
      <c r="C151" s="266" t="str">
        <f ca="1">+PreElaborazione!B45</f>
        <v/>
      </c>
      <c r="D151" s="266" t="str">
        <f ca="1">+PreElaborazione!C45</f>
        <v/>
      </c>
      <c r="E151" s="266" t="str">
        <f ca="1">+PreElaborazione!D45</f>
        <v/>
      </c>
      <c r="F151" s="266" t="str">
        <f ca="1">+PreElaborazione!E45</f>
        <v/>
      </c>
      <c r="G151" s="266" t="str">
        <f ca="1">+PreElaborazione!F45</f>
        <v/>
      </c>
      <c r="H151" s="266" t="str">
        <f ca="1">+PreElaborazione!G45</f>
        <v/>
      </c>
      <c r="I151" s="266" t="str">
        <f ca="1">+PreElaborazione!H45</f>
        <v/>
      </c>
      <c r="J151" s="266" t="str">
        <f ca="1">+PreElaborazione!I45</f>
        <v/>
      </c>
      <c r="K151" s="266" t="str">
        <f ca="1">+PreElaborazione!J45</f>
        <v/>
      </c>
      <c r="L151" s="266" t="str">
        <f ca="1">+PreElaborazione!K45</f>
        <v/>
      </c>
      <c r="M151" s="266" t="str">
        <f ca="1">+PreElaborazione!L45</f>
        <v/>
      </c>
      <c r="N151" s="266" t="str">
        <f ca="1">+PreElaborazione!M45</f>
        <v/>
      </c>
      <c r="O151" s="266" t="str">
        <f ca="1">+PreElaborazione!N45</f>
        <v/>
      </c>
      <c r="P151" s="266" t="str">
        <f ca="1">+PreElaborazione!O45</f>
        <v/>
      </c>
      <c r="Q151" s="266" t="str">
        <f ca="1">+PreElaborazione!P45</f>
        <v/>
      </c>
      <c r="R151" s="266" t="str">
        <f ca="1">+PreElaborazione!Q45</f>
        <v/>
      </c>
      <c r="S151" s="266" t="str">
        <f ca="1">+PreElaborazione!R45</f>
        <v/>
      </c>
      <c r="T151" s="266" t="str">
        <f ca="1">+PreElaborazione!S45</f>
        <v/>
      </c>
      <c r="U151" s="266" t="str">
        <f ca="1">+PreElaborazione!T45</f>
        <v/>
      </c>
      <c r="V151" s="266" t="str">
        <f ca="1">+PreElaborazione!U45</f>
        <v/>
      </c>
      <c r="W151" s="266" t="str">
        <f ca="1">+PreElaborazione!V45</f>
        <v/>
      </c>
      <c r="X151" s="266" t="str">
        <f ca="1">+PreElaborazione!W45</f>
        <v/>
      </c>
      <c r="Y151" s="266" t="str">
        <f ca="1">+PreElaborazione!X45</f>
        <v/>
      </c>
      <c r="Z151" s="266" t="str">
        <f ca="1">+PreElaborazione!Y45</f>
        <v/>
      </c>
      <c r="AA151" s="266" t="str">
        <f ca="1">+PreElaborazione!Z45</f>
        <v/>
      </c>
      <c r="AB151" s="266" t="str">
        <f ca="1">+PreElaborazione!AA45</f>
        <v/>
      </c>
      <c r="AC151" s="266" t="str">
        <f ca="1">+PreElaborazione!AB45</f>
        <v/>
      </c>
      <c r="AD151" s="277" t="str">
        <f ca="1">+IF(PreElaborazione!AC45="","",LEFT(PreElaborazione!AC45,5)*1&amp;","&amp;RIGHT(PreElaborazione!AC45,1))</f>
        <v/>
      </c>
      <c r="AE151" s="286" t="str">
        <f ca="1">+IFERROR(
LEFT(PreElaborazione!AD45,3)*1&amp;
","
&amp;(IF(LEFT(BM151,1)="L",MID(PreElaborazione!AD45,4,1),RIGHT(PreElaborazione!AD45,2))),"")</f>
        <v/>
      </c>
      <c r="AF151" s="266" t="str">
        <f ca="1">+PreElaborazione!AE45</f>
        <v/>
      </c>
      <c r="AG151" s="266" t="str">
        <f ca="1">+PreElaborazione!AF45</f>
        <v/>
      </c>
      <c r="AH151" s="266" t="str">
        <f ca="1">+PreElaborazione!AG45</f>
        <v/>
      </c>
      <c r="AI151" s="266" t="str">
        <f ca="1">+PreElaborazione!AH45</f>
        <v/>
      </c>
      <c r="AJ151" s="266" t="str">
        <f ca="1">+PreElaborazione!AI45</f>
        <v/>
      </c>
      <c r="AK151" s="266" t="str">
        <f ca="1">+PreElaborazione!AJ45</f>
        <v/>
      </c>
      <c r="AL151" s="266" t="str">
        <f ca="1">+PreElaborazione!AK45</f>
        <v/>
      </c>
      <c r="AM151" s="266" t="str">
        <f ca="1">+PreElaborazione!AL45</f>
        <v/>
      </c>
      <c r="AN151" s="266" t="str">
        <f ca="1">+PreElaborazione!AM45</f>
        <v/>
      </c>
      <c r="AO151" s="266" t="str">
        <f ca="1">+PreElaborazione!AN45</f>
        <v/>
      </c>
      <c r="AP151" s="266" t="str">
        <f ca="1">+PreElaborazione!AO45</f>
        <v/>
      </c>
      <c r="AQ151" s="266" t="str">
        <f ca="1">+PreElaborazione!AP45</f>
        <v/>
      </c>
      <c r="AR151" s="266" t="str">
        <f ca="1">+PreElaborazione!AQ45</f>
        <v/>
      </c>
      <c r="AS151" s="266" t="str">
        <f ca="1">+PreElaborazione!AR45</f>
        <v/>
      </c>
      <c r="AT151" s="266" t="str">
        <f ca="1">+PreElaborazione!AS45</f>
        <v/>
      </c>
      <c r="AU151" s="266" t="str">
        <f ca="1">+PreElaborazione!AT45</f>
        <v/>
      </c>
      <c r="AV151" s="266" t="str">
        <f ca="1">+PreElaborazione!AU45</f>
        <v/>
      </c>
      <c r="AW151" s="266" t="str">
        <f ca="1">+PreElaborazione!AV45</f>
        <v/>
      </c>
      <c r="AX151" s="266" t="str">
        <f ca="1">+PreElaborazione!AW45</f>
        <v/>
      </c>
      <c r="AY151" s="266" t="str">
        <f ca="1">+PreElaborazione!AX45</f>
        <v/>
      </c>
      <c r="AZ151" s="266" t="str">
        <f ca="1">+PreElaborazione!AY45</f>
        <v/>
      </c>
      <c r="BA151" s="266" t="str">
        <f ca="1">+PreElaborazione!AZ45</f>
        <v/>
      </c>
      <c r="BB151" s="266" t="str">
        <f ca="1">+PreElaborazione!BA45</f>
        <v/>
      </c>
      <c r="BC151" s="266" t="str">
        <f ca="1">+PreElaborazione!BB45</f>
        <v/>
      </c>
      <c r="BD151" s="266" t="str">
        <f ca="1">+PreElaborazione!BC45</f>
        <v/>
      </c>
      <c r="BE151" s="277" t="str">
        <f ca="1">+IFERROR(_xlfn.CEILING.MATH(PreElaborazione!BD45*1),"")</f>
        <v/>
      </c>
      <c r="BF151" s="266" t="str">
        <f ca="1">+PreElaborazione!BE45</f>
        <v/>
      </c>
      <c r="BG151" s="266" t="str">
        <f ca="1">+PreElaborazione!BF45</f>
        <v/>
      </c>
      <c r="BH151" s="266" t="str">
        <f ca="1">+PreElaborazione!BG45</f>
        <v/>
      </c>
      <c r="BI151" s="266" t="str">
        <f ca="1">+PreElaborazione!BH45</f>
        <v/>
      </c>
      <c r="BJ151" s="266" t="str">
        <f ca="1">+PreElaborazione!BI45</f>
        <v/>
      </c>
      <c r="BK151" s="266" t="str">
        <f ca="1">+PreElaborazione!BJ45</f>
        <v/>
      </c>
      <c r="BL151" s="266" t="str">
        <f ca="1">+PreElaborazione!BK45</f>
        <v/>
      </c>
      <c r="BM151" s="266" t="str">
        <f ca="1">+PreElaborazione!BL45</f>
        <v/>
      </c>
      <c r="BN151" s="266" t="str">
        <f ca="1">+PreElaborazione!BM45</f>
        <v/>
      </c>
      <c r="BO151" s="266" t="str">
        <f ca="1">+PreElaborazione!BN45</f>
        <v/>
      </c>
      <c r="BP151" s="266" t="str">
        <f ca="1">+PreElaborazione!BO45</f>
        <v/>
      </c>
      <c r="BQ151" s="266" t="str">
        <f ca="1">+PreElaborazione!BP45</f>
        <v/>
      </c>
      <c r="BR151" s="266" t="str">
        <f ca="1">+PreElaborazione!BQ45</f>
        <v/>
      </c>
      <c r="BS151" s="266" t="str">
        <f ca="1">+PreElaborazione!BR45</f>
        <v/>
      </c>
      <c r="BT151" s="266" t="str">
        <f ca="1">+PreElaborazione!BS45</f>
        <v/>
      </c>
      <c r="BU151" s="277" t="str">
        <f ca="1">+IF(PreElaborazione!BT45="","",IF(LEFT(BM151,1)="L",_xlfn.CEILING.MATH(PreElaborazione!BT45*1/10),LEFT(PreElaborazione!BT45,3)*1&amp;","&amp;RIGHT(PreElaborazione!BT45,1)))</f>
        <v/>
      </c>
      <c r="BV151" s="266" t="str">
        <f ca="1">+PreElaborazione!BU45</f>
        <v/>
      </c>
      <c r="BW151" s="266" t="str">
        <f ca="1">+PreElaborazione!BV45</f>
        <v/>
      </c>
      <c r="BX151" s="266" t="str">
        <f ca="1">+PreElaborazione!BW45</f>
        <v/>
      </c>
      <c r="BY151" s="266" t="str">
        <f ca="1">+PreElaborazione!BX45</f>
        <v/>
      </c>
      <c r="BZ151" s="266" t="str">
        <f ca="1">+PreElaborazione!BY45</f>
        <v/>
      </c>
      <c r="CA151" s="266" t="str">
        <f ca="1">+PreElaborazione!BZ45</f>
        <v/>
      </c>
      <c r="CB151" s="266" t="str">
        <f ca="1">+PreElaborazione!CA45</f>
        <v/>
      </c>
      <c r="CC151" s="266" t="str">
        <f ca="1">+PreElaborazione!CB45</f>
        <v/>
      </c>
      <c r="CD151" s="266" t="str">
        <f ca="1">+PreElaborazione!CC45</f>
        <v/>
      </c>
      <c r="CE151" s="266" t="str">
        <f ca="1">+PreElaborazione!CD45</f>
        <v/>
      </c>
      <c r="CF151" s="266" t="str">
        <f ca="1">+PreElaborazione!CE45</f>
        <v/>
      </c>
      <c r="CG151" s="266" t="str">
        <f ca="1">+PreElaborazione!CF45</f>
        <v/>
      </c>
      <c r="CH151" s="266" t="str">
        <f ca="1">+PreElaborazione!CG45</f>
        <v/>
      </c>
      <c r="CI151" s="266" t="str">
        <f ca="1">+PreElaborazione!CH45</f>
        <v/>
      </c>
      <c r="CJ151" s="266" t="str">
        <f ca="1">+PreElaborazione!CI45</f>
        <v/>
      </c>
      <c r="CK151" s="266" t="str">
        <f ca="1">+PreElaborazione!CJ45</f>
        <v/>
      </c>
      <c r="CL151" s="266" t="str">
        <f ca="1">+PreElaborazione!CK45</f>
        <v/>
      </c>
      <c r="CM151" s="266" t="str">
        <f ca="1">+PreElaborazione!CL45</f>
        <v/>
      </c>
      <c r="CN151" s="266" t="str">
        <f ca="1">+PreElaborazione!CM45</f>
        <v/>
      </c>
      <c r="CO151" s="266" t="str">
        <f ca="1">+PreElaborazione!CN45</f>
        <v/>
      </c>
      <c r="CP151" s="266" t="str">
        <f ca="1">+PreElaborazione!CO45</f>
        <v/>
      </c>
      <c r="CQ151" s="266" t="str">
        <f ca="1">+PreElaborazione!CP45</f>
        <v/>
      </c>
      <c r="CR151" s="266" t="str">
        <f ca="1">+PreElaborazione!CQ45</f>
        <v/>
      </c>
      <c r="CS151" s="266" t="str">
        <f ca="1">+PreElaborazione!CR45</f>
        <v/>
      </c>
      <c r="CT151" s="266" t="str">
        <f ca="1">+PreElaborazione!CS45</f>
        <v/>
      </c>
      <c r="CU151" s="266" t="str">
        <f ca="1">+PreElaborazione!CT45</f>
        <v/>
      </c>
      <c r="CV151" s="266" t="str">
        <f ca="1">+PreElaborazione!CU45</f>
        <v/>
      </c>
      <c r="CW151" s="266" t="str">
        <f ca="1">+PreElaborazione!CV45</f>
        <v/>
      </c>
      <c r="CX151" s="266" t="str">
        <f ca="1">+PreElaborazione!CW45</f>
        <v/>
      </c>
      <c r="CY151" s="266" t="str">
        <f ca="1">+PreElaborazione!CX45</f>
        <v/>
      </c>
      <c r="CZ151" s="266" t="str">
        <f ca="1">+PreElaborazione!CY45</f>
        <v/>
      </c>
      <c r="DA151" s="266" t="str">
        <f ca="1">+PreElaborazione!CZ45</f>
        <v/>
      </c>
      <c r="DB151" s="266" t="str">
        <f ca="1">+PreElaborazione!DA45</f>
        <v/>
      </c>
      <c r="DC151" s="266" t="str">
        <f ca="1">+PreElaborazione!DB45</f>
        <v/>
      </c>
    </row>
    <row r="152" spans="1:107">
      <c r="A152" s="101">
        <f t="shared" ca="1" si="6"/>
        <v>11</v>
      </c>
      <c r="B152" s="276">
        <f>IF(B151+2=EDT!$U$1,B151+2,B151+1)</f>
        <v>39</v>
      </c>
      <c r="C152" s="266" t="str">
        <f ca="1">+PreElaborazione!B46</f>
        <v/>
      </c>
      <c r="D152" s="266" t="str">
        <f ca="1">+PreElaborazione!C46</f>
        <v/>
      </c>
      <c r="E152" s="266" t="str">
        <f ca="1">+PreElaborazione!D46</f>
        <v/>
      </c>
      <c r="F152" s="266" t="str">
        <f ca="1">+PreElaborazione!E46</f>
        <v/>
      </c>
      <c r="G152" s="266" t="str">
        <f ca="1">+PreElaborazione!F46</f>
        <v/>
      </c>
      <c r="H152" s="266" t="str">
        <f ca="1">+PreElaborazione!G46</f>
        <v/>
      </c>
      <c r="I152" s="266" t="str">
        <f ca="1">+PreElaborazione!H46</f>
        <v/>
      </c>
      <c r="J152" s="266" t="str">
        <f ca="1">+PreElaborazione!I46</f>
        <v/>
      </c>
      <c r="K152" s="266" t="str">
        <f ca="1">+PreElaborazione!J46</f>
        <v/>
      </c>
      <c r="L152" s="266" t="str">
        <f ca="1">+PreElaborazione!K46</f>
        <v/>
      </c>
      <c r="M152" s="266" t="str">
        <f ca="1">+PreElaborazione!L46</f>
        <v/>
      </c>
      <c r="N152" s="266" t="str">
        <f ca="1">+PreElaborazione!M46</f>
        <v/>
      </c>
      <c r="O152" s="266" t="str">
        <f ca="1">+PreElaborazione!N46</f>
        <v/>
      </c>
      <c r="P152" s="266" t="str">
        <f ca="1">+PreElaborazione!O46</f>
        <v/>
      </c>
      <c r="Q152" s="266" t="str">
        <f ca="1">+PreElaborazione!P46</f>
        <v/>
      </c>
      <c r="R152" s="266" t="str">
        <f ca="1">+PreElaborazione!Q46</f>
        <v/>
      </c>
      <c r="S152" s="266" t="str">
        <f ca="1">+PreElaborazione!R46</f>
        <v/>
      </c>
      <c r="T152" s="266" t="str">
        <f ca="1">+PreElaborazione!S46</f>
        <v/>
      </c>
      <c r="U152" s="266" t="str">
        <f ca="1">+PreElaborazione!T46</f>
        <v/>
      </c>
      <c r="V152" s="266" t="str">
        <f ca="1">+PreElaborazione!U46</f>
        <v/>
      </c>
      <c r="W152" s="266" t="str">
        <f ca="1">+PreElaborazione!V46</f>
        <v/>
      </c>
      <c r="X152" s="266" t="str">
        <f ca="1">+PreElaborazione!W46</f>
        <v/>
      </c>
      <c r="Y152" s="266" t="str">
        <f ca="1">+PreElaborazione!X46</f>
        <v/>
      </c>
      <c r="Z152" s="266" t="str">
        <f ca="1">+PreElaborazione!Y46</f>
        <v/>
      </c>
      <c r="AA152" s="266" t="str">
        <f ca="1">+PreElaborazione!Z46</f>
        <v/>
      </c>
      <c r="AB152" s="266" t="str">
        <f ca="1">+PreElaborazione!AA46</f>
        <v/>
      </c>
      <c r="AC152" s="266" t="str">
        <f ca="1">+PreElaborazione!AB46</f>
        <v/>
      </c>
      <c r="AD152" s="277" t="str">
        <f ca="1">+IF(PreElaborazione!AC46="","",LEFT(PreElaborazione!AC46,5)*1&amp;","&amp;RIGHT(PreElaborazione!AC46,1))</f>
        <v/>
      </c>
      <c r="AE152" s="286" t="str">
        <f ca="1">+IFERROR(
LEFT(PreElaborazione!AD46,3)*1&amp;
","
&amp;(IF(LEFT(BM152,1)="L",MID(PreElaborazione!AD46,4,1),RIGHT(PreElaborazione!AD46,2))),"")</f>
        <v/>
      </c>
      <c r="AF152" s="266" t="str">
        <f ca="1">+PreElaborazione!AE46</f>
        <v/>
      </c>
      <c r="AG152" s="266" t="str">
        <f ca="1">+PreElaborazione!AF46</f>
        <v/>
      </c>
      <c r="AH152" s="266" t="str">
        <f ca="1">+PreElaborazione!AG46</f>
        <v/>
      </c>
      <c r="AI152" s="266" t="str">
        <f ca="1">+PreElaborazione!AH46</f>
        <v/>
      </c>
      <c r="AJ152" s="266" t="str">
        <f ca="1">+PreElaborazione!AI46</f>
        <v/>
      </c>
      <c r="AK152" s="266" t="str">
        <f ca="1">+PreElaborazione!AJ46</f>
        <v/>
      </c>
      <c r="AL152" s="266" t="str">
        <f ca="1">+PreElaborazione!AK46</f>
        <v/>
      </c>
      <c r="AM152" s="266" t="str">
        <f ca="1">+PreElaborazione!AL46</f>
        <v/>
      </c>
      <c r="AN152" s="266" t="str">
        <f ca="1">+PreElaborazione!AM46</f>
        <v/>
      </c>
      <c r="AO152" s="266" t="str">
        <f ca="1">+PreElaborazione!AN46</f>
        <v/>
      </c>
      <c r="AP152" s="266" t="str">
        <f ca="1">+PreElaborazione!AO46</f>
        <v/>
      </c>
      <c r="AQ152" s="266" t="str">
        <f ca="1">+PreElaborazione!AP46</f>
        <v/>
      </c>
      <c r="AR152" s="266" t="str">
        <f ca="1">+PreElaborazione!AQ46</f>
        <v/>
      </c>
      <c r="AS152" s="266" t="str">
        <f ca="1">+PreElaborazione!AR46</f>
        <v/>
      </c>
      <c r="AT152" s="266" t="str">
        <f ca="1">+PreElaborazione!AS46</f>
        <v/>
      </c>
      <c r="AU152" s="266" t="str">
        <f ca="1">+PreElaborazione!AT46</f>
        <v/>
      </c>
      <c r="AV152" s="266" t="str">
        <f ca="1">+PreElaborazione!AU46</f>
        <v/>
      </c>
      <c r="AW152" s="266" t="str">
        <f ca="1">+PreElaborazione!AV46</f>
        <v/>
      </c>
      <c r="AX152" s="266" t="str">
        <f ca="1">+PreElaborazione!AW46</f>
        <v/>
      </c>
      <c r="AY152" s="266" t="str">
        <f ca="1">+PreElaborazione!AX46</f>
        <v/>
      </c>
      <c r="AZ152" s="266" t="str">
        <f ca="1">+PreElaborazione!AY46</f>
        <v/>
      </c>
      <c r="BA152" s="266" t="str">
        <f ca="1">+PreElaborazione!AZ46</f>
        <v/>
      </c>
      <c r="BB152" s="266" t="str">
        <f ca="1">+PreElaborazione!BA46</f>
        <v/>
      </c>
      <c r="BC152" s="266" t="str">
        <f ca="1">+PreElaborazione!BB46</f>
        <v/>
      </c>
      <c r="BD152" s="266" t="str">
        <f ca="1">+PreElaborazione!BC46</f>
        <v/>
      </c>
      <c r="BE152" s="277" t="str">
        <f ca="1">+IFERROR(_xlfn.CEILING.MATH(PreElaborazione!BD46*1),"")</f>
        <v/>
      </c>
      <c r="BF152" s="266" t="str">
        <f ca="1">+PreElaborazione!BE46</f>
        <v/>
      </c>
      <c r="BG152" s="266" t="str">
        <f ca="1">+PreElaborazione!BF46</f>
        <v/>
      </c>
      <c r="BH152" s="266" t="str">
        <f ca="1">+PreElaborazione!BG46</f>
        <v/>
      </c>
      <c r="BI152" s="266" t="str">
        <f ca="1">+PreElaborazione!BH46</f>
        <v/>
      </c>
      <c r="BJ152" s="266" t="str">
        <f ca="1">+PreElaborazione!BI46</f>
        <v/>
      </c>
      <c r="BK152" s="266" t="str">
        <f ca="1">+PreElaborazione!BJ46</f>
        <v/>
      </c>
      <c r="BL152" s="266" t="str">
        <f ca="1">+PreElaborazione!BK46</f>
        <v/>
      </c>
      <c r="BM152" s="266" t="str">
        <f ca="1">+PreElaborazione!BL46</f>
        <v/>
      </c>
      <c r="BN152" s="266" t="str">
        <f ca="1">+PreElaborazione!BM46</f>
        <v/>
      </c>
      <c r="BO152" s="266" t="str">
        <f ca="1">+PreElaborazione!BN46</f>
        <v/>
      </c>
      <c r="BP152" s="266" t="str">
        <f ca="1">+PreElaborazione!BO46</f>
        <v/>
      </c>
      <c r="BQ152" s="266" t="str">
        <f ca="1">+PreElaborazione!BP46</f>
        <v/>
      </c>
      <c r="BR152" s="266" t="str">
        <f ca="1">+PreElaborazione!BQ46</f>
        <v/>
      </c>
      <c r="BS152" s="266" t="str">
        <f ca="1">+PreElaborazione!BR46</f>
        <v/>
      </c>
      <c r="BT152" s="266" t="str">
        <f ca="1">+PreElaborazione!BS46</f>
        <v/>
      </c>
      <c r="BU152" s="277" t="str">
        <f ca="1">+IF(PreElaborazione!BT46="","",IF(LEFT(BM152,1)="L",_xlfn.CEILING.MATH(PreElaborazione!BT46*1/10),LEFT(PreElaborazione!BT46,3)*1&amp;","&amp;RIGHT(PreElaborazione!BT46,1)))</f>
        <v/>
      </c>
      <c r="BV152" s="266" t="str">
        <f ca="1">+PreElaborazione!BU46</f>
        <v/>
      </c>
      <c r="BW152" s="266" t="str">
        <f ca="1">+PreElaborazione!BV46</f>
        <v/>
      </c>
      <c r="BX152" s="266" t="str">
        <f ca="1">+PreElaborazione!BW46</f>
        <v/>
      </c>
      <c r="BY152" s="266" t="str">
        <f ca="1">+PreElaborazione!BX46</f>
        <v/>
      </c>
      <c r="BZ152" s="266" t="str">
        <f ca="1">+PreElaborazione!BY46</f>
        <v/>
      </c>
      <c r="CA152" s="266" t="str">
        <f ca="1">+PreElaborazione!BZ46</f>
        <v/>
      </c>
      <c r="CB152" s="266" t="str">
        <f ca="1">+PreElaborazione!CA46</f>
        <v/>
      </c>
      <c r="CC152" s="266" t="str">
        <f ca="1">+PreElaborazione!CB46</f>
        <v/>
      </c>
      <c r="CD152" s="266" t="str">
        <f ca="1">+PreElaborazione!CC46</f>
        <v/>
      </c>
      <c r="CE152" s="266" t="str">
        <f ca="1">+PreElaborazione!CD46</f>
        <v/>
      </c>
      <c r="CF152" s="266" t="str">
        <f ca="1">+PreElaborazione!CE46</f>
        <v/>
      </c>
      <c r="CG152" s="266" t="str">
        <f ca="1">+PreElaborazione!CF46</f>
        <v/>
      </c>
      <c r="CH152" s="266" t="str">
        <f ca="1">+PreElaborazione!CG46</f>
        <v/>
      </c>
      <c r="CI152" s="266" t="str">
        <f ca="1">+PreElaborazione!CH46</f>
        <v/>
      </c>
      <c r="CJ152" s="266" t="str">
        <f ca="1">+PreElaborazione!CI46</f>
        <v/>
      </c>
      <c r="CK152" s="266" t="str">
        <f ca="1">+PreElaborazione!CJ46</f>
        <v/>
      </c>
      <c r="CL152" s="266" t="str">
        <f ca="1">+PreElaborazione!CK46</f>
        <v/>
      </c>
      <c r="CM152" s="266" t="str">
        <f ca="1">+PreElaborazione!CL46</f>
        <v/>
      </c>
      <c r="CN152" s="266" t="str">
        <f ca="1">+PreElaborazione!CM46</f>
        <v/>
      </c>
      <c r="CO152" s="266" t="str">
        <f ca="1">+PreElaborazione!CN46</f>
        <v/>
      </c>
      <c r="CP152" s="266" t="str">
        <f ca="1">+PreElaborazione!CO46</f>
        <v/>
      </c>
      <c r="CQ152" s="266" t="str">
        <f ca="1">+PreElaborazione!CP46</f>
        <v/>
      </c>
      <c r="CR152" s="266" t="str">
        <f ca="1">+PreElaborazione!CQ46</f>
        <v/>
      </c>
      <c r="CS152" s="266" t="str">
        <f ca="1">+PreElaborazione!CR46</f>
        <v/>
      </c>
      <c r="CT152" s="266" t="str">
        <f ca="1">+PreElaborazione!CS46</f>
        <v/>
      </c>
      <c r="CU152" s="266" t="str">
        <f ca="1">+PreElaborazione!CT46</f>
        <v/>
      </c>
      <c r="CV152" s="266" t="str">
        <f ca="1">+PreElaborazione!CU46</f>
        <v/>
      </c>
      <c r="CW152" s="266" t="str">
        <f ca="1">+PreElaborazione!CV46</f>
        <v/>
      </c>
      <c r="CX152" s="266" t="str">
        <f ca="1">+PreElaborazione!CW46</f>
        <v/>
      </c>
      <c r="CY152" s="266" t="str">
        <f ca="1">+PreElaborazione!CX46</f>
        <v/>
      </c>
      <c r="CZ152" s="266" t="str">
        <f ca="1">+PreElaborazione!CY46</f>
        <v/>
      </c>
      <c r="DA152" s="266" t="str">
        <f ca="1">+PreElaborazione!CZ46</f>
        <v/>
      </c>
      <c r="DB152" s="266" t="str">
        <f ca="1">+PreElaborazione!DA46</f>
        <v/>
      </c>
      <c r="DC152" s="266" t="str">
        <f ca="1">+PreElaborazione!DB46</f>
        <v/>
      </c>
    </row>
    <row r="153" spans="1:107">
      <c r="A153" s="101">
        <f t="shared" ca="1" si="6"/>
        <v>11</v>
      </c>
      <c r="B153" s="276">
        <f>IF(B152+2=EDT!$U$1,B152+2,B152+1)</f>
        <v>40</v>
      </c>
      <c r="C153" s="266" t="str">
        <f ca="1">+PreElaborazione!B47</f>
        <v/>
      </c>
      <c r="D153" s="266" t="str">
        <f ca="1">+PreElaborazione!C47</f>
        <v/>
      </c>
      <c r="E153" s="266" t="str">
        <f ca="1">+PreElaborazione!D47</f>
        <v/>
      </c>
      <c r="F153" s="266" t="str">
        <f ca="1">+PreElaborazione!E47</f>
        <v/>
      </c>
      <c r="G153" s="266" t="str">
        <f ca="1">+PreElaborazione!F47</f>
        <v/>
      </c>
      <c r="H153" s="266" t="str">
        <f ca="1">+PreElaborazione!G47</f>
        <v/>
      </c>
      <c r="I153" s="266" t="str">
        <f ca="1">+PreElaborazione!H47</f>
        <v/>
      </c>
      <c r="J153" s="266" t="str">
        <f ca="1">+PreElaborazione!I47</f>
        <v/>
      </c>
      <c r="K153" s="266" t="str">
        <f ca="1">+PreElaborazione!J47</f>
        <v/>
      </c>
      <c r="L153" s="266" t="str">
        <f ca="1">+PreElaborazione!K47</f>
        <v/>
      </c>
      <c r="M153" s="266" t="str">
        <f ca="1">+PreElaborazione!L47</f>
        <v/>
      </c>
      <c r="N153" s="266" t="str">
        <f ca="1">+PreElaborazione!M47</f>
        <v/>
      </c>
      <c r="O153" s="266" t="str">
        <f ca="1">+PreElaborazione!N47</f>
        <v/>
      </c>
      <c r="P153" s="266" t="str">
        <f ca="1">+PreElaborazione!O47</f>
        <v/>
      </c>
      <c r="Q153" s="266" t="str">
        <f ca="1">+PreElaborazione!P47</f>
        <v/>
      </c>
      <c r="R153" s="266" t="str">
        <f ca="1">+PreElaborazione!Q47</f>
        <v/>
      </c>
      <c r="S153" s="266" t="str">
        <f ca="1">+PreElaborazione!R47</f>
        <v/>
      </c>
      <c r="T153" s="266" t="str">
        <f ca="1">+PreElaborazione!S47</f>
        <v/>
      </c>
      <c r="U153" s="266" t="str">
        <f ca="1">+PreElaborazione!T47</f>
        <v/>
      </c>
      <c r="V153" s="266" t="str">
        <f ca="1">+PreElaborazione!U47</f>
        <v/>
      </c>
      <c r="W153" s="266" t="str">
        <f ca="1">+PreElaborazione!V47</f>
        <v/>
      </c>
      <c r="X153" s="266" t="str">
        <f ca="1">+PreElaborazione!W47</f>
        <v/>
      </c>
      <c r="Y153" s="266" t="str">
        <f ca="1">+PreElaborazione!X47</f>
        <v/>
      </c>
      <c r="Z153" s="266" t="str">
        <f ca="1">+PreElaborazione!Y47</f>
        <v/>
      </c>
      <c r="AA153" s="266" t="str">
        <f ca="1">+PreElaborazione!Z47</f>
        <v/>
      </c>
      <c r="AB153" s="266" t="str">
        <f ca="1">+PreElaborazione!AA47</f>
        <v/>
      </c>
      <c r="AC153" s="266" t="str">
        <f ca="1">+PreElaborazione!AB47</f>
        <v/>
      </c>
      <c r="AD153" s="277" t="str">
        <f ca="1">+IF(PreElaborazione!AC47="","",LEFT(PreElaborazione!AC47,5)*1&amp;","&amp;RIGHT(PreElaborazione!AC47,1))</f>
        <v/>
      </c>
      <c r="AE153" s="286" t="str">
        <f ca="1">+IFERROR(
LEFT(PreElaborazione!AD47,3)*1&amp;
","
&amp;(IF(LEFT(BM153,1)="L",MID(PreElaborazione!AD47,4,1),RIGHT(PreElaborazione!AD47,2))),"")</f>
        <v/>
      </c>
      <c r="AF153" s="266" t="str">
        <f ca="1">+PreElaborazione!AE47</f>
        <v/>
      </c>
      <c r="AG153" s="266" t="str">
        <f ca="1">+PreElaborazione!AF47</f>
        <v/>
      </c>
      <c r="AH153" s="266" t="str">
        <f ca="1">+PreElaborazione!AG47</f>
        <v/>
      </c>
      <c r="AI153" s="266" t="str">
        <f ca="1">+PreElaborazione!AH47</f>
        <v/>
      </c>
      <c r="AJ153" s="266" t="str">
        <f ca="1">+PreElaborazione!AI47</f>
        <v/>
      </c>
      <c r="AK153" s="266" t="str">
        <f ca="1">+PreElaborazione!AJ47</f>
        <v/>
      </c>
      <c r="AL153" s="266" t="str">
        <f ca="1">+PreElaborazione!AK47</f>
        <v/>
      </c>
      <c r="AM153" s="266" t="str">
        <f ca="1">+PreElaborazione!AL47</f>
        <v/>
      </c>
      <c r="AN153" s="266" t="str">
        <f ca="1">+PreElaborazione!AM47</f>
        <v/>
      </c>
      <c r="AO153" s="266" t="str">
        <f ca="1">+PreElaborazione!AN47</f>
        <v/>
      </c>
      <c r="AP153" s="266" t="str">
        <f ca="1">+PreElaborazione!AO47</f>
        <v/>
      </c>
      <c r="AQ153" s="266" t="str">
        <f ca="1">+PreElaborazione!AP47</f>
        <v/>
      </c>
      <c r="AR153" s="266" t="str">
        <f ca="1">+PreElaborazione!AQ47</f>
        <v/>
      </c>
      <c r="AS153" s="266" t="str">
        <f ca="1">+PreElaborazione!AR47</f>
        <v/>
      </c>
      <c r="AT153" s="266" t="str">
        <f ca="1">+PreElaborazione!AS47</f>
        <v/>
      </c>
      <c r="AU153" s="266" t="str">
        <f ca="1">+PreElaborazione!AT47</f>
        <v/>
      </c>
      <c r="AV153" s="266" t="str">
        <f ca="1">+PreElaborazione!AU47</f>
        <v/>
      </c>
      <c r="AW153" s="266" t="str">
        <f ca="1">+PreElaborazione!AV47</f>
        <v/>
      </c>
      <c r="AX153" s="266" t="str">
        <f ca="1">+PreElaborazione!AW47</f>
        <v/>
      </c>
      <c r="AY153" s="266" t="str">
        <f ca="1">+PreElaborazione!AX47</f>
        <v/>
      </c>
      <c r="AZ153" s="266" t="str">
        <f ca="1">+PreElaborazione!AY47</f>
        <v/>
      </c>
      <c r="BA153" s="266" t="str">
        <f ca="1">+PreElaborazione!AZ47</f>
        <v/>
      </c>
      <c r="BB153" s="266" t="str">
        <f ca="1">+PreElaborazione!BA47</f>
        <v/>
      </c>
      <c r="BC153" s="266" t="str">
        <f ca="1">+PreElaborazione!BB47</f>
        <v/>
      </c>
      <c r="BD153" s="266" t="str">
        <f ca="1">+PreElaborazione!BC47</f>
        <v/>
      </c>
      <c r="BE153" s="277" t="str">
        <f ca="1">+IFERROR(_xlfn.CEILING.MATH(PreElaborazione!BD47*1),"")</f>
        <v/>
      </c>
      <c r="BF153" s="266" t="str">
        <f ca="1">+PreElaborazione!BE47</f>
        <v/>
      </c>
      <c r="BG153" s="266" t="str">
        <f ca="1">+PreElaborazione!BF47</f>
        <v/>
      </c>
      <c r="BH153" s="266" t="str">
        <f ca="1">+PreElaborazione!BG47</f>
        <v/>
      </c>
      <c r="BI153" s="266" t="str">
        <f ca="1">+PreElaborazione!BH47</f>
        <v/>
      </c>
      <c r="BJ153" s="266" t="str">
        <f ca="1">+PreElaborazione!BI47</f>
        <v/>
      </c>
      <c r="BK153" s="266" t="str">
        <f ca="1">+PreElaborazione!BJ47</f>
        <v/>
      </c>
      <c r="BL153" s="266" t="str">
        <f ca="1">+PreElaborazione!BK47</f>
        <v/>
      </c>
      <c r="BM153" s="266" t="str">
        <f ca="1">+PreElaborazione!BL47</f>
        <v/>
      </c>
      <c r="BN153" s="266" t="str">
        <f ca="1">+PreElaborazione!BM47</f>
        <v/>
      </c>
      <c r="BO153" s="266" t="str">
        <f ca="1">+PreElaborazione!BN47</f>
        <v/>
      </c>
      <c r="BP153" s="266" t="str">
        <f ca="1">+PreElaborazione!BO47</f>
        <v/>
      </c>
      <c r="BQ153" s="266" t="str">
        <f ca="1">+PreElaborazione!BP47</f>
        <v/>
      </c>
      <c r="BR153" s="266" t="str">
        <f ca="1">+PreElaborazione!BQ47</f>
        <v/>
      </c>
      <c r="BS153" s="266" t="str">
        <f ca="1">+PreElaborazione!BR47</f>
        <v/>
      </c>
      <c r="BT153" s="266" t="str">
        <f ca="1">+PreElaborazione!BS47</f>
        <v/>
      </c>
      <c r="BU153" s="277" t="str">
        <f ca="1">+IF(PreElaborazione!BT47="","",IF(LEFT(BM153,1)="L",_xlfn.CEILING.MATH(PreElaborazione!BT47*1/10),LEFT(PreElaborazione!BT47,3)*1&amp;","&amp;RIGHT(PreElaborazione!BT47,1)))</f>
        <v/>
      </c>
      <c r="BV153" s="266" t="str">
        <f ca="1">+PreElaborazione!BU47</f>
        <v/>
      </c>
      <c r="BW153" s="266" t="str">
        <f ca="1">+PreElaborazione!BV47</f>
        <v/>
      </c>
      <c r="BX153" s="266" t="str">
        <f ca="1">+PreElaborazione!BW47</f>
        <v/>
      </c>
      <c r="BY153" s="266" t="str">
        <f ca="1">+PreElaborazione!BX47</f>
        <v/>
      </c>
      <c r="BZ153" s="266" t="str">
        <f ca="1">+PreElaborazione!BY47</f>
        <v/>
      </c>
      <c r="CA153" s="266" t="str">
        <f ca="1">+PreElaborazione!BZ47</f>
        <v/>
      </c>
      <c r="CB153" s="266" t="str">
        <f ca="1">+PreElaborazione!CA47</f>
        <v/>
      </c>
      <c r="CC153" s="266" t="str">
        <f ca="1">+PreElaborazione!CB47</f>
        <v/>
      </c>
      <c r="CD153" s="266" t="str">
        <f ca="1">+PreElaborazione!CC47</f>
        <v/>
      </c>
      <c r="CE153" s="266" t="str">
        <f ca="1">+PreElaborazione!CD47</f>
        <v/>
      </c>
      <c r="CF153" s="266" t="str">
        <f ca="1">+PreElaborazione!CE47</f>
        <v/>
      </c>
      <c r="CG153" s="266" t="str">
        <f ca="1">+PreElaborazione!CF47</f>
        <v/>
      </c>
      <c r="CH153" s="266" t="str">
        <f ca="1">+PreElaborazione!CG47</f>
        <v/>
      </c>
      <c r="CI153" s="266" t="str">
        <f ca="1">+PreElaborazione!CH47</f>
        <v/>
      </c>
      <c r="CJ153" s="266" t="str">
        <f ca="1">+PreElaborazione!CI47</f>
        <v/>
      </c>
      <c r="CK153" s="266" t="str">
        <f ca="1">+PreElaborazione!CJ47</f>
        <v/>
      </c>
      <c r="CL153" s="266" t="str">
        <f ca="1">+PreElaborazione!CK47</f>
        <v/>
      </c>
      <c r="CM153" s="266" t="str">
        <f ca="1">+PreElaborazione!CL47</f>
        <v/>
      </c>
      <c r="CN153" s="266" t="str">
        <f ca="1">+PreElaborazione!CM47</f>
        <v/>
      </c>
      <c r="CO153" s="266" t="str">
        <f ca="1">+PreElaborazione!CN47</f>
        <v/>
      </c>
      <c r="CP153" s="266" t="str">
        <f ca="1">+PreElaborazione!CO47</f>
        <v/>
      </c>
      <c r="CQ153" s="266" t="str">
        <f ca="1">+PreElaborazione!CP47</f>
        <v/>
      </c>
      <c r="CR153" s="266" t="str">
        <f ca="1">+PreElaborazione!CQ47</f>
        <v/>
      </c>
      <c r="CS153" s="266" t="str">
        <f ca="1">+PreElaborazione!CR47</f>
        <v/>
      </c>
      <c r="CT153" s="266" t="str">
        <f ca="1">+PreElaborazione!CS47</f>
        <v/>
      </c>
      <c r="CU153" s="266" t="str">
        <f ca="1">+PreElaborazione!CT47</f>
        <v/>
      </c>
      <c r="CV153" s="266" t="str">
        <f ca="1">+PreElaborazione!CU47</f>
        <v/>
      </c>
      <c r="CW153" s="266" t="str">
        <f ca="1">+PreElaborazione!CV47</f>
        <v/>
      </c>
      <c r="CX153" s="266" t="str">
        <f ca="1">+PreElaborazione!CW47</f>
        <v/>
      </c>
      <c r="CY153" s="266" t="str">
        <f ca="1">+PreElaborazione!CX47</f>
        <v/>
      </c>
      <c r="CZ153" s="266" t="str">
        <f ca="1">+PreElaborazione!CY47</f>
        <v/>
      </c>
      <c r="DA153" s="266" t="str">
        <f ca="1">+PreElaborazione!CZ47</f>
        <v/>
      </c>
      <c r="DB153" s="266" t="str">
        <f ca="1">+PreElaborazione!DA47</f>
        <v/>
      </c>
      <c r="DC153" s="266" t="str">
        <f ca="1">+PreElaborazione!DB47</f>
        <v/>
      </c>
    </row>
    <row r="154" spans="1:107">
      <c r="A154" s="101">
        <f t="shared" ca="1" si="6"/>
        <v>11</v>
      </c>
      <c r="B154" s="276">
        <f>IF(B153+2=EDT!$U$1,B153+2,B153+1)</f>
        <v>41</v>
      </c>
      <c r="C154" s="266" t="str">
        <f ca="1">+PreElaborazione!B48</f>
        <v/>
      </c>
      <c r="D154" s="266" t="str">
        <f ca="1">+PreElaborazione!C48</f>
        <v/>
      </c>
      <c r="E154" s="266" t="str">
        <f ca="1">+PreElaborazione!D48</f>
        <v/>
      </c>
      <c r="F154" s="266" t="str">
        <f ca="1">+PreElaborazione!E48</f>
        <v/>
      </c>
      <c r="G154" s="266" t="str">
        <f ca="1">+PreElaborazione!F48</f>
        <v/>
      </c>
      <c r="H154" s="266" t="str">
        <f ca="1">+PreElaborazione!G48</f>
        <v/>
      </c>
      <c r="I154" s="266" t="str">
        <f ca="1">+PreElaborazione!H48</f>
        <v/>
      </c>
      <c r="J154" s="266" t="str">
        <f ca="1">+PreElaborazione!I48</f>
        <v/>
      </c>
      <c r="K154" s="266" t="str">
        <f ca="1">+PreElaborazione!J48</f>
        <v/>
      </c>
      <c r="L154" s="266" t="str">
        <f ca="1">+PreElaborazione!K48</f>
        <v/>
      </c>
      <c r="M154" s="266" t="str">
        <f ca="1">+PreElaborazione!L48</f>
        <v/>
      </c>
      <c r="N154" s="266" t="str">
        <f ca="1">+PreElaborazione!M48</f>
        <v/>
      </c>
      <c r="O154" s="266" t="str">
        <f ca="1">+PreElaborazione!N48</f>
        <v/>
      </c>
      <c r="P154" s="266" t="str">
        <f ca="1">+PreElaborazione!O48</f>
        <v/>
      </c>
      <c r="Q154" s="266" t="str">
        <f ca="1">+PreElaborazione!P48</f>
        <v/>
      </c>
      <c r="R154" s="266" t="str">
        <f ca="1">+PreElaborazione!Q48</f>
        <v/>
      </c>
      <c r="S154" s="266" t="str">
        <f ca="1">+PreElaborazione!R48</f>
        <v/>
      </c>
      <c r="T154" s="266" t="str">
        <f ca="1">+PreElaborazione!S48</f>
        <v/>
      </c>
      <c r="U154" s="266" t="str">
        <f ca="1">+PreElaborazione!T48</f>
        <v/>
      </c>
      <c r="V154" s="266" t="str">
        <f ca="1">+PreElaborazione!U48</f>
        <v/>
      </c>
      <c r="W154" s="266" t="str">
        <f ca="1">+PreElaborazione!V48</f>
        <v/>
      </c>
      <c r="X154" s="266" t="str">
        <f ca="1">+PreElaborazione!W48</f>
        <v/>
      </c>
      <c r="Y154" s="266" t="str">
        <f ca="1">+PreElaborazione!X48</f>
        <v/>
      </c>
      <c r="Z154" s="266" t="str">
        <f ca="1">+PreElaborazione!Y48</f>
        <v/>
      </c>
      <c r="AA154" s="266" t="str">
        <f ca="1">+PreElaborazione!Z48</f>
        <v/>
      </c>
      <c r="AB154" s="266" t="str">
        <f ca="1">+PreElaborazione!AA48</f>
        <v/>
      </c>
      <c r="AC154" s="266" t="str">
        <f ca="1">+PreElaborazione!AB48</f>
        <v/>
      </c>
      <c r="AD154" s="277" t="str">
        <f ca="1">+IF(PreElaborazione!AC48="","",LEFT(PreElaborazione!AC48,5)*1&amp;","&amp;RIGHT(PreElaborazione!AC48,1))</f>
        <v/>
      </c>
      <c r="AE154" s="286" t="str">
        <f ca="1">+IFERROR(
LEFT(PreElaborazione!AD48,3)*1&amp;
","
&amp;(IF(LEFT(BM154,1)="L",MID(PreElaborazione!AD48,4,1),RIGHT(PreElaborazione!AD48,2))),"")</f>
        <v/>
      </c>
      <c r="AF154" s="266" t="str">
        <f ca="1">+PreElaborazione!AE48</f>
        <v/>
      </c>
      <c r="AG154" s="266" t="str">
        <f ca="1">+PreElaborazione!AF48</f>
        <v/>
      </c>
      <c r="AH154" s="266" t="str">
        <f ca="1">+PreElaborazione!AG48</f>
        <v/>
      </c>
      <c r="AI154" s="266" t="str">
        <f ca="1">+PreElaborazione!AH48</f>
        <v/>
      </c>
      <c r="AJ154" s="266" t="str">
        <f ca="1">+PreElaborazione!AI48</f>
        <v/>
      </c>
      <c r="AK154" s="266" t="str">
        <f ca="1">+PreElaborazione!AJ48</f>
        <v/>
      </c>
      <c r="AL154" s="266" t="str">
        <f ca="1">+PreElaborazione!AK48</f>
        <v/>
      </c>
      <c r="AM154" s="266" t="str">
        <f ca="1">+PreElaborazione!AL48</f>
        <v/>
      </c>
      <c r="AN154" s="266" t="str">
        <f ca="1">+PreElaborazione!AM48</f>
        <v/>
      </c>
      <c r="AO154" s="266" t="str">
        <f ca="1">+PreElaborazione!AN48</f>
        <v/>
      </c>
      <c r="AP154" s="266" t="str">
        <f ca="1">+PreElaborazione!AO48</f>
        <v/>
      </c>
      <c r="AQ154" s="266" t="str">
        <f ca="1">+PreElaborazione!AP48</f>
        <v/>
      </c>
      <c r="AR154" s="266" t="str">
        <f ca="1">+PreElaborazione!AQ48</f>
        <v/>
      </c>
      <c r="AS154" s="266" t="str">
        <f ca="1">+PreElaborazione!AR48</f>
        <v/>
      </c>
      <c r="AT154" s="266" t="str">
        <f ca="1">+PreElaborazione!AS48</f>
        <v/>
      </c>
      <c r="AU154" s="266" t="str">
        <f ca="1">+PreElaborazione!AT48</f>
        <v/>
      </c>
      <c r="AV154" s="266" t="str">
        <f ca="1">+PreElaborazione!AU48</f>
        <v/>
      </c>
      <c r="AW154" s="266" t="str">
        <f ca="1">+PreElaborazione!AV48</f>
        <v/>
      </c>
      <c r="AX154" s="266" t="str">
        <f ca="1">+PreElaborazione!AW48</f>
        <v/>
      </c>
      <c r="AY154" s="266" t="str">
        <f ca="1">+PreElaborazione!AX48</f>
        <v/>
      </c>
      <c r="AZ154" s="266" t="str">
        <f ca="1">+PreElaborazione!AY48</f>
        <v/>
      </c>
      <c r="BA154" s="266" t="str">
        <f ca="1">+PreElaborazione!AZ48</f>
        <v/>
      </c>
      <c r="BB154" s="266" t="str">
        <f ca="1">+PreElaborazione!BA48</f>
        <v/>
      </c>
      <c r="BC154" s="266" t="str">
        <f ca="1">+PreElaborazione!BB48</f>
        <v/>
      </c>
      <c r="BD154" s="266" t="str">
        <f ca="1">+PreElaborazione!BC48</f>
        <v/>
      </c>
      <c r="BE154" s="277" t="str">
        <f ca="1">+IFERROR(_xlfn.CEILING.MATH(PreElaborazione!BD48*1),"")</f>
        <v/>
      </c>
      <c r="BF154" s="266" t="str">
        <f ca="1">+PreElaborazione!BE48</f>
        <v/>
      </c>
      <c r="BG154" s="266" t="str">
        <f ca="1">+PreElaborazione!BF48</f>
        <v/>
      </c>
      <c r="BH154" s="266" t="str">
        <f ca="1">+PreElaborazione!BG48</f>
        <v/>
      </c>
      <c r="BI154" s="266" t="str">
        <f ca="1">+PreElaborazione!BH48</f>
        <v/>
      </c>
      <c r="BJ154" s="266" t="str">
        <f ca="1">+PreElaborazione!BI48</f>
        <v/>
      </c>
      <c r="BK154" s="266" t="str">
        <f ca="1">+PreElaborazione!BJ48</f>
        <v/>
      </c>
      <c r="BL154" s="266" t="str">
        <f ca="1">+PreElaborazione!BK48</f>
        <v/>
      </c>
      <c r="BM154" s="266" t="str">
        <f ca="1">+PreElaborazione!BL48</f>
        <v/>
      </c>
      <c r="BN154" s="266" t="str">
        <f ca="1">+PreElaborazione!BM48</f>
        <v/>
      </c>
      <c r="BO154" s="266" t="str">
        <f ca="1">+PreElaborazione!BN48</f>
        <v/>
      </c>
      <c r="BP154" s="266" t="str">
        <f ca="1">+PreElaborazione!BO48</f>
        <v/>
      </c>
      <c r="BQ154" s="266" t="str">
        <f ca="1">+PreElaborazione!BP48</f>
        <v/>
      </c>
      <c r="BR154" s="266" t="str">
        <f ca="1">+PreElaborazione!BQ48</f>
        <v/>
      </c>
      <c r="BS154" s="266" t="str">
        <f ca="1">+PreElaborazione!BR48</f>
        <v/>
      </c>
      <c r="BT154" s="266" t="str">
        <f ca="1">+PreElaborazione!BS48</f>
        <v/>
      </c>
      <c r="BU154" s="277" t="str">
        <f ca="1">+IF(PreElaborazione!BT48="","",IF(LEFT(BM154,1)="L",_xlfn.CEILING.MATH(PreElaborazione!BT48*1/10),LEFT(PreElaborazione!BT48,3)*1&amp;","&amp;RIGHT(PreElaborazione!BT48,1)))</f>
        <v/>
      </c>
      <c r="BV154" s="266" t="str">
        <f ca="1">+PreElaborazione!BU48</f>
        <v/>
      </c>
      <c r="BW154" s="266" t="str">
        <f ca="1">+PreElaborazione!BV48</f>
        <v/>
      </c>
      <c r="BX154" s="266" t="str">
        <f ca="1">+PreElaborazione!BW48</f>
        <v/>
      </c>
      <c r="BY154" s="266" t="str">
        <f ca="1">+PreElaborazione!BX48</f>
        <v/>
      </c>
      <c r="BZ154" s="266" t="str">
        <f ca="1">+PreElaborazione!BY48</f>
        <v/>
      </c>
      <c r="CA154" s="266" t="str">
        <f ca="1">+PreElaborazione!BZ48</f>
        <v/>
      </c>
      <c r="CB154" s="266" t="str">
        <f ca="1">+PreElaborazione!CA48</f>
        <v/>
      </c>
      <c r="CC154" s="266" t="str">
        <f ca="1">+PreElaborazione!CB48</f>
        <v/>
      </c>
      <c r="CD154" s="266" t="str">
        <f ca="1">+PreElaborazione!CC48</f>
        <v/>
      </c>
      <c r="CE154" s="266" t="str">
        <f ca="1">+PreElaborazione!CD48</f>
        <v/>
      </c>
      <c r="CF154" s="266" t="str">
        <f ca="1">+PreElaborazione!CE48</f>
        <v/>
      </c>
      <c r="CG154" s="266" t="str">
        <f ca="1">+PreElaborazione!CF48</f>
        <v/>
      </c>
      <c r="CH154" s="266" t="str">
        <f ca="1">+PreElaborazione!CG48</f>
        <v/>
      </c>
      <c r="CI154" s="266" t="str">
        <f ca="1">+PreElaborazione!CH48</f>
        <v/>
      </c>
      <c r="CJ154" s="266" t="str">
        <f ca="1">+PreElaborazione!CI48</f>
        <v/>
      </c>
      <c r="CK154" s="266" t="str">
        <f ca="1">+PreElaborazione!CJ48</f>
        <v/>
      </c>
      <c r="CL154" s="266" t="str">
        <f ca="1">+PreElaborazione!CK48</f>
        <v/>
      </c>
      <c r="CM154" s="266" t="str">
        <f ca="1">+PreElaborazione!CL48</f>
        <v/>
      </c>
      <c r="CN154" s="266" t="str">
        <f ca="1">+PreElaborazione!CM48</f>
        <v/>
      </c>
      <c r="CO154" s="266" t="str">
        <f ca="1">+PreElaborazione!CN48</f>
        <v/>
      </c>
      <c r="CP154" s="266" t="str">
        <f ca="1">+PreElaborazione!CO48</f>
        <v/>
      </c>
      <c r="CQ154" s="266" t="str">
        <f ca="1">+PreElaborazione!CP48</f>
        <v/>
      </c>
      <c r="CR154" s="266" t="str">
        <f ca="1">+PreElaborazione!CQ48</f>
        <v/>
      </c>
      <c r="CS154" s="266" t="str">
        <f ca="1">+PreElaborazione!CR48</f>
        <v/>
      </c>
      <c r="CT154" s="266" t="str">
        <f ca="1">+PreElaborazione!CS48</f>
        <v/>
      </c>
      <c r="CU154" s="266" t="str">
        <f ca="1">+PreElaborazione!CT48</f>
        <v/>
      </c>
      <c r="CV154" s="266" t="str">
        <f ca="1">+PreElaborazione!CU48</f>
        <v/>
      </c>
      <c r="CW154" s="266" t="str">
        <f ca="1">+PreElaborazione!CV48</f>
        <v/>
      </c>
      <c r="CX154" s="266" t="str">
        <f ca="1">+PreElaborazione!CW48</f>
        <v/>
      </c>
      <c r="CY154" s="266" t="str">
        <f ca="1">+PreElaborazione!CX48</f>
        <v/>
      </c>
      <c r="CZ154" s="266" t="str">
        <f ca="1">+PreElaborazione!CY48</f>
        <v/>
      </c>
      <c r="DA154" s="266" t="str">
        <f ca="1">+PreElaborazione!CZ48</f>
        <v/>
      </c>
      <c r="DB154" s="266" t="str">
        <f ca="1">+PreElaborazione!DA48</f>
        <v/>
      </c>
      <c r="DC154" s="266" t="str">
        <f ca="1">+PreElaborazione!DB48</f>
        <v/>
      </c>
    </row>
    <row r="155" spans="1:107">
      <c r="A155" s="101">
        <f t="shared" ca="1" si="6"/>
        <v>11</v>
      </c>
      <c r="B155" s="276">
        <f>IF(B154+2=EDT!$U$1,B154+2,B154+1)</f>
        <v>42</v>
      </c>
      <c r="C155" s="266" t="str">
        <f ca="1">+PreElaborazione!B49</f>
        <v/>
      </c>
      <c r="D155" s="266" t="str">
        <f ca="1">+PreElaborazione!C49</f>
        <v/>
      </c>
      <c r="E155" s="266" t="str">
        <f ca="1">+PreElaborazione!D49</f>
        <v/>
      </c>
      <c r="F155" s="266" t="str">
        <f ca="1">+PreElaborazione!E49</f>
        <v/>
      </c>
      <c r="G155" s="266" t="str">
        <f ca="1">+PreElaborazione!F49</f>
        <v/>
      </c>
      <c r="H155" s="266" t="str">
        <f ca="1">+PreElaborazione!G49</f>
        <v/>
      </c>
      <c r="I155" s="266" t="str">
        <f ca="1">+PreElaborazione!H49</f>
        <v/>
      </c>
      <c r="J155" s="266" t="str">
        <f ca="1">+PreElaborazione!I49</f>
        <v/>
      </c>
      <c r="K155" s="266" t="str">
        <f ca="1">+PreElaborazione!J49</f>
        <v/>
      </c>
      <c r="L155" s="266" t="str">
        <f ca="1">+PreElaborazione!K49</f>
        <v/>
      </c>
      <c r="M155" s="266" t="str">
        <f ca="1">+PreElaborazione!L49</f>
        <v/>
      </c>
      <c r="N155" s="266" t="str">
        <f ca="1">+PreElaborazione!M49</f>
        <v/>
      </c>
      <c r="O155" s="266" t="str">
        <f ca="1">+PreElaborazione!N49</f>
        <v/>
      </c>
      <c r="P155" s="266" t="str">
        <f ca="1">+PreElaborazione!O49</f>
        <v/>
      </c>
      <c r="Q155" s="266" t="str">
        <f ca="1">+PreElaborazione!P49</f>
        <v/>
      </c>
      <c r="R155" s="266" t="str">
        <f ca="1">+PreElaborazione!Q49</f>
        <v/>
      </c>
      <c r="S155" s="266" t="str">
        <f ca="1">+PreElaborazione!R49</f>
        <v/>
      </c>
      <c r="T155" s="266" t="str">
        <f ca="1">+PreElaborazione!S49</f>
        <v/>
      </c>
      <c r="U155" s="266" t="str">
        <f ca="1">+PreElaborazione!T49</f>
        <v/>
      </c>
      <c r="V155" s="266" t="str">
        <f ca="1">+PreElaborazione!U49</f>
        <v/>
      </c>
      <c r="W155" s="266" t="str">
        <f ca="1">+PreElaborazione!V49</f>
        <v/>
      </c>
      <c r="X155" s="266" t="str">
        <f ca="1">+PreElaborazione!W49</f>
        <v/>
      </c>
      <c r="Y155" s="266" t="str">
        <f ca="1">+PreElaborazione!X49</f>
        <v/>
      </c>
      <c r="Z155" s="266" t="str">
        <f ca="1">+PreElaborazione!Y49</f>
        <v/>
      </c>
      <c r="AA155" s="266" t="str">
        <f ca="1">+PreElaborazione!Z49</f>
        <v/>
      </c>
      <c r="AB155" s="266" t="str">
        <f ca="1">+PreElaborazione!AA49</f>
        <v/>
      </c>
      <c r="AC155" s="266" t="str">
        <f ca="1">+PreElaborazione!AB49</f>
        <v/>
      </c>
      <c r="AD155" s="277" t="str">
        <f ca="1">+IF(PreElaborazione!AC49="","",LEFT(PreElaborazione!AC49,5)*1&amp;","&amp;RIGHT(PreElaborazione!AC49,1))</f>
        <v/>
      </c>
      <c r="AE155" s="286" t="str">
        <f ca="1">+IFERROR(
LEFT(PreElaborazione!AD49,3)*1&amp;
","
&amp;(IF(LEFT(BM155,1)="L",MID(PreElaborazione!AD49,4,1),RIGHT(PreElaborazione!AD49,2))),"")</f>
        <v/>
      </c>
      <c r="AF155" s="266" t="str">
        <f ca="1">+PreElaborazione!AE49</f>
        <v/>
      </c>
      <c r="AG155" s="266" t="str">
        <f ca="1">+PreElaborazione!AF49</f>
        <v/>
      </c>
      <c r="AH155" s="266" t="str">
        <f ca="1">+PreElaborazione!AG49</f>
        <v/>
      </c>
      <c r="AI155" s="266" t="str">
        <f ca="1">+PreElaborazione!AH49</f>
        <v/>
      </c>
      <c r="AJ155" s="266" t="str">
        <f ca="1">+PreElaborazione!AI49</f>
        <v/>
      </c>
      <c r="AK155" s="266" t="str">
        <f ca="1">+PreElaborazione!AJ49</f>
        <v/>
      </c>
      <c r="AL155" s="266" t="str">
        <f ca="1">+PreElaborazione!AK49</f>
        <v/>
      </c>
      <c r="AM155" s="266" t="str">
        <f ca="1">+PreElaborazione!AL49</f>
        <v/>
      </c>
      <c r="AN155" s="266" t="str">
        <f ca="1">+PreElaborazione!AM49</f>
        <v/>
      </c>
      <c r="AO155" s="266" t="str">
        <f ca="1">+PreElaborazione!AN49</f>
        <v/>
      </c>
      <c r="AP155" s="266" t="str">
        <f ca="1">+PreElaborazione!AO49</f>
        <v/>
      </c>
      <c r="AQ155" s="266" t="str">
        <f ca="1">+PreElaborazione!AP49</f>
        <v/>
      </c>
      <c r="AR155" s="266" t="str">
        <f ca="1">+PreElaborazione!AQ49</f>
        <v/>
      </c>
      <c r="AS155" s="266" t="str">
        <f ca="1">+PreElaborazione!AR49</f>
        <v/>
      </c>
      <c r="AT155" s="266" t="str">
        <f ca="1">+PreElaborazione!AS49</f>
        <v/>
      </c>
      <c r="AU155" s="266" t="str">
        <f ca="1">+PreElaborazione!AT49</f>
        <v/>
      </c>
      <c r="AV155" s="266" t="str">
        <f ca="1">+PreElaborazione!AU49</f>
        <v/>
      </c>
      <c r="AW155" s="266" t="str">
        <f ca="1">+PreElaborazione!AV49</f>
        <v/>
      </c>
      <c r="AX155" s="266" t="str">
        <f ca="1">+PreElaborazione!AW49</f>
        <v/>
      </c>
      <c r="AY155" s="266" t="str">
        <f ca="1">+PreElaborazione!AX49</f>
        <v/>
      </c>
      <c r="AZ155" s="266" t="str">
        <f ca="1">+PreElaborazione!AY49</f>
        <v/>
      </c>
      <c r="BA155" s="266" t="str">
        <f ca="1">+PreElaborazione!AZ49</f>
        <v/>
      </c>
      <c r="BB155" s="266" t="str">
        <f ca="1">+PreElaborazione!BA49</f>
        <v/>
      </c>
      <c r="BC155" s="266" t="str">
        <f ca="1">+PreElaborazione!BB49</f>
        <v/>
      </c>
      <c r="BD155" s="266" t="str">
        <f ca="1">+PreElaborazione!BC49</f>
        <v/>
      </c>
      <c r="BE155" s="277" t="str">
        <f ca="1">+IFERROR(_xlfn.CEILING.MATH(PreElaborazione!BD49*1),"")</f>
        <v/>
      </c>
      <c r="BF155" s="266" t="str">
        <f ca="1">+PreElaborazione!BE49</f>
        <v/>
      </c>
      <c r="BG155" s="266" t="str">
        <f ca="1">+PreElaborazione!BF49</f>
        <v/>
      </c>
      <c r="BH155" s="266" t="str">
        <f ca="1">+PreElaborazione!BG49</f>
        <v/>
      </c>
      <c r="BI155" s="266" t="str">
        <f ca="1">+PreElaborazione!BH49</f>
        <v/>
      </c>
      <c r="BJ155" s="266" t="str">
        <f ca="1">+PreElaborazione!BI49</f>
        <v/>
      </c>
      <c r="BK155" s="266" t="str">
        <f ca="1">+PreElaborazione!BJ49</f>
        <v/>
      </c>
      <c r="BL155" s="266" t="str">
        <f ca="1">+PreElaborazione!BK49</f>
        <v/>
      </c>
      <c r="BM155" s="266" t="str">
        <f ca="1">+PreElaborazione!BL49</f>
        <v/>
      </c>
      <c r="BN155" s="266" t="str">
        <f ca="1">+PreElaborazione!BM49</f>
        <v/>
      </c>
      <c r="BO155" s="266" t="str">
        <f ca="1">+PreElaborazione!BN49</f>
        <v/>
      </c>
      <c r="BP155" s="266" t="str">
        <f ca="1">+PreElaborazione!BO49</f>
        <v/>
      </c>
      <c r="BQ155" s="266" t="str">
        <f ca="1">+PreElaborazione!BP49</f>
        <v/>
      </c>
      <c r="BR155" s="266" t="str">
        <f ca="1">+PreElaborazione!BQ49</f>
        <v/>
      </c>
      <c r="BS155" s="266" t="str">
        <f ca="1">+PreElaborazione!BR49</f>
        <v/>
      </c>
      <c r="BT155" s="266" t="str">
        <f ca="1">+PreElaborazione!BS49</f>
        <v/>
      </c>
      <c r="BU155" s="277" t="str">
        <f ca="1">+IF(PreElaborazione!BT49="","",IF(LEFT(BM155,1)="L",_xlfn.CEILING.MATH(PreElaborazione!BT49*1/10),LEFT(PreElaborazione!BT49,3)*1&amp;","&amp;RIGHT(PreElaborazione!BT49,1)))</f>
        <v/>
      </c>
      <c r="BV155" s="266" t="str">
        <f ca="1">+PreElaborazione!BU49</f>
        <v/>
      </c>
      <c r="BW155" s="266" t="str">
        <f ca="1">+PreElaborazione!BV49</f>
        <v/>
      </c>
      <c r="BX155" s="266" t="str">
        <f ca="1">+PreElaborazione!BW49</f>
        <v/>
      </c>
      <c r="BY155" s="266" t="str">
        <f ca="1">+PreElaborazione!BX49</f>
        <v/>
      </c>
      <c r="BZ155" s="266" t="str">
        <f ca="1">+PreElaborazione!BY49</f>
        <v/>
      </c>
      <c r="CA155" s="266" t="str">
        <f ca="1">+PreElaborazione!BZ49</f>
        <v/>
      </c>
      <c r="CB155" s="266" t="str">
        <f ca="1">+PreElaborazione!CA49</f>
        <v/>
      </c>
      <c r="CC155" s="266" t="str">
        <f ca="1">+PreElaborazione!CB49</f>
        <v/>
      </c>
      <c r="CD155" s="266" t="str">
        <f ca="1">+PreElaborazione!CC49</f>
        <v/>
      </c>
      <c r="CE155" s="266" t="str">
        <f ca="1">+PreElaborazione!CD49</f>
        <v/>
      </c>
      <c r="CF155" s="266" t="str">
        <f ca="1">+PreElaborazione!CE49</f>
        <v/>
      </c>
      <c r="CG155" s="266" t="str">
        <f ca="1">+PreElaborazione!CF49</f>
        <v/>
      </c>
      <c r="CH155" s="266" t="str">
        <f ca="1">+PreElaborazione!CG49</f>
        <v/>
      </c>
      <c r="CI155" s="266" t="str">
        <f ca="1">+PreElaborazione!CH49</f>
        <v/>
      </c>
      <c r="CJ155" s="266" t="str">
        <f ca="1">+PreElaborazione!CI49</f>
        <v/>
      </c>
      <c r="CK155" s="266" t="str">
        <f ca="1">+PreElaborazione!CJ49</f>
        <v/>
      </c>
      <c r="CL155" s="266" t="str">
        <f ca="1">+PreElaborazione!CK49</f>
        <v/>
      </c>
      <c r="CM155" s="266" t="str">
        <f ca="1">+PreElaborazione!CL49</f>
        <v/>
      </c>
      <c r="CN155" s="266" t="str">
        <f ca="1">+PreElaborazione!CM49</f>
        <v/>
      </c>
      <c r="CO155" s="266" t="str">
        <f ca="1">+PreElaborazione!CN49</f>
        <v/>
      </c>
      <c r="CP155" s="266" t="str">
        <f ca="1">+PreElaborazione!CO49</f>
        <v/>
      </c>
      <c r="CQ155" s="266" t="str">
        <f ca="1">+PreElaborazione!CP49</f>
        <v/>
      </c>
      <c r="CR155" s="266" t="str">
        <f ca="1">+PreElaborazione!CQ49</f>
        <v/>
      </c>
      <c r="CS155" s="266" t="str">
        <f ca="1">+PreElaborazione!CR49</f>
        <v/>
      </c>
      <c r="CT155" s="266" t="str">
        <f ca="1">+PreElaborazione!CS49</f>
        <v/>
      </c>
      <c r="CU155" s="266" t="str">
        <f ca="1">+PreElaborazione!CT49</f>
        <v/>
      </c>
      <c r="CV155" s="266" t="str">
        <f ca="1">+PreElaborazione!CU49</f>
        <v/>
      </c>
      <c r="CW155" s="266" t="str">
        <f ca="1">+PreElaborazione!CV49</f>
        <v/>
      </c>
      <c r="CX155" s="266" t="str">
        <f ca="1">+PreElaborazione!CW49</f>
        <v/>
      </c>
      <c r="CY155" s="266" t="str">
        <f ca="1">+PreElaborazione!CX49</f>
        <v/>
      </c>
      <c r="CZ155" s="266" t="str">
        <f ca="1">+PreElaborazione!CY49</f>
        <v/>
      </c>
      <c r="DA155" s="266" t="str">
        <f ca="1">+PreElaborazione!CZ49</f>
        <v/>
      </c>
      <c r="DB155" s="266" t="str">
        <f ca="1">+PreElaborazione!DA49</f>
        <v/>
      </c>
      <c r="DC155" s="266" t="str">
        <f ca="1">+PreElaborazione!DB49</f>
        <v/>
      </c>
    </row>
    <row r="156" spans="1:107">
      <c r="A156" s="101">
        <f t="shared" ca="1" si="6"/>
        <v>11</v>
      </c>
      <c r="B156" s="276">
        <f>IF(B155+2=EDT!$U$1,B155+2,B155+1)</f>
        <v>43</v>
      </c>
      <c r="C156" s="266" t="str">
        <f ca="1">+PreElaborazione!B50</f>
        <v/>
      </c>
      <c r="D156" s="266" t="str">
        <f ca="1">+PreElaborazione!C50</f>
        <v/>
      </c>
      <c r="E156" s="266" t="str">
        <f ca="1">+PreElaborazione!D50</f>
        <v/>
      </c>
      <c r="F156" s="266" t="str">
        <f ca="1">+PreElaborazione!E50</f>
        <v/>
      </c>
      <c r="G156" s="266" t="str">
        <f ca="1">+PreElaborazione!F50</f>
        <v/>
      </c>
      <c r="H156" s="266" t="str">
        <f ca="1">+PreElaborazione!G50</f>
        <v/>
      </c>
      <c r="I156" s="266" t="str">
        <f ca="1">+PreElaborazione!H50</f>
        <v/>
      </c>
      <c r="J156" s="266" t="str">
        <f ca="1">+PreElaborazione!I50</f>
        <v/>
      </c>
      <c r="K156" s="266" t="str">
        <f ca="1">+PreElaborazione!J50</f>
        <v/>
      </c>
      <c r="L156" s="266" t="str">
        <f ca="1">+PreElaborazione!K50</f>
        <v/>
      </c>
      <c r="M156" s="266" t="str">
        <f ca="1">+PreElaborazione!L50</f>
        <v/>
      </c>
      <c r="N156" s="266" t="str">
        <f ca="1">+PreElaborazione!M50</f>
        <v/>
      </c>
      <c r="O156" s="266" t="str">
        <f ca="1">+PreElaborazione!N50</f>
        <v/>
      </c>
      <c r="P156" s="266" t="str">
        <f ca="1">+PreElaborazione!O50</f>
        <v/>
      </c>
      <c r="Q156" s="266" t="str">
        <f ca="1">+PreElaborazione!P50</f>
        <v/>
      </c>
      <c r="R156" s="266" t="str">
        <f ca="1">+PreElaborazione!Q50</f>
        <v/>
      </c>
      <c r="S156" s="266" t="str">
        <f ca="1">+PreElaborazione!R50</f>
        <v/>
      </c>
      <c r="T156" s="266" t="str">
        <f ca="1">+PreElaborazione!S50</f>
        <v/>
      </c>
      <c r="U156" s="266" t="str">
        <f ca="1">+PreElaborazione!T50</f>
        <v/>
      </c>
      <c r="V156" s="266" t="str">
        <f ca="1">+PreElaborazione!U50</f>
        <v/>
      </c>
      <c r="W156" s="266" t="str">
        <f ca="1">+PreElaborazione!V50</f>
        <v/>
      </c>
      <c r="X156" s="266" t="str">
        <f ca="1">+PreElaborazione!W50</f>
        <v/>
      </c>
      <c r="Y156" s="266" t="str">
        <f ca="1">+PreElaborazione!X50</f>
        <v/>
      </c>
      <c r="Z156" s="266" t="str">
        <f ca="1">+PreElaborazione!Y50</f>
        <v/>
      </c>
      <c r="AA156" s="266" t="str">
        <f ca="1">+PreElaborazione!Z50</f>
        <v/>
      </c>
      <c r="AB156" s="266" t="str">
        <f ca="1">+PreElaborazione!AA50</f>
        <v/>
      </c>
      <c r="AC156" s="266" t="str">
        <f ca="1">+PreElaborazione!AB50</f>
        <v/>
      </c>
      <c r="AD156" s="277" t="str">
        <f ca="1">+IF(PreElaborazione!AC50="","",LEFT(PreElaborazione!AC50,5)*1&amp;","&amp;RIGHT(PreElaborazione!AC50,1))</f>
        <v/>
      </c>
      <c r="AE156" s="286" t="str">
        <f ca="1">+IFERROR(
LEFT(PreElaborazione!AD50,3)*1&amp;
","
&amp;(IF(LEFT(BM156,1)="L",MID(PreElaborazione!AD50,4,1),RIGHT(PreElaborazione!AD50,2))),"")</f>
        <v/>
      </c>
      <c r="AF156" s="266" t="str">
        <f ca="1">+PreElaborazione!AE50</f>
        <v/>
      </c>
      <c r="AG156" s="266" t="str">
        <f ca="1">+PreElaborazione!AF50</f>
        <v/>
      </c>
      <c r="AH156" s="266" t="str">
        <f ca="1">+PreElaborazione!AG50</f>
        <v/>
      </c>
      <c r="AI156" s="266" t="str">
        <f ca="1">+PreElaborazione!AH50</f>
        <v/>
      </c>
      <c r="AJ156" s="266" t="str">
        <f ca="1">+PreElaborazione!AI50</f>
        <v/>
      </c>
      <c r="AK156" s="266" t="str">
        <f ca="1">+PreElaborazione!AJ50</f>
        <v/>
      </c>
      <c r="AL156" s="266" t="str">
        <f ca="1">+PreElaborazione!AK50</f>
        <v/>
      </c>
      <c r="AM156" s="266" t="str">
        <f ca="1">+PreElaborazione!AL50</f>
        <v/>
      </c>
      <c r="AN156" s="266" t="str">
        <f ca="1">+PreElaborazione!AM50</f>
        <v/>
      </c>
      <c r="AO156" s="266" t="str">
        <f ca="1">+PreElaborazione!AN50</f>
        <v/>
      </c>
      <c r="AP156" s="266" t="str">
        <f ca="1">+PreElaborazione!AO50</f>
        <v/>
      </c>
      <c r="AQ156" s="266" t="str">
        <f ca="1">+PreElaborazione!AP50</f>
        <v/>
      </c>
      <c r="AR156" s="266" t="str">
        <f ca="1">+PreElaborazione!AQ50</f>
        <v/>
      </c>
      <c r="AS156" s="266" t="str">
        <f ca="1">+PreElaborazione!AR50</f>
        <v/>
      </c>
      <c r="AT156" s="266" t="str">
        <f ca="1">+PreElaborazione!AS50</f>
        <v/>
      </c>
      <c r="AU156" s="266" t="str">
        <f ca="1">+PreElaborazione!AT50</f>
        <v/>
      </c>
      <c r="AV156" s="266" t="str">
        <f ca="1">+PreElaborazione!AU50</f>
        <v/>
      </c>
      <c r="AW156" s="266" t="str">
        <f ca="1">+PreElaborazione!AV50</f>
        <v/>
      </c>
      <c r="AX156" s="266" t="str">
        <f ca="1">+PreElaborazione!AW50</f>
        <v/>
      </c>
      <c r="AY156" s="266" t="str">
        <f ca="1">+PreElaborazione!AX50</f>
        <v/>
      </c>
      <c r="AZ156" s="266" t="str">
        <f ca="1">+PreElaborazione!AY50</f>
        <v/>
      </c>
      <c r="BA156" s="266" t="str">
        <f ca="1">+PreElaborazione!AZ50</f>
        <v/>
      </c>
      <c r="BB156" s="266" t="str">
        <f ca="1">+PreElaborazione!BA50</f>
        <v/>
      </c>
      <c r="BC156" s="266" t="str">
        <f ca="1">+PreElaborazione!BB50</f>
        <v/>
      </c>
      <c r="BD156" s="266" t="str">
        <f ca="1">+PreElaborazione!BC50</f>
        <v/>
      </c>
      <c r="BE156" s="277" t="str">
        <f ca="1">+IFERROR(_xlfn.CEILING.MATH(PreElaborazione!BD50*1),"")</f>
        <v/>
      </c>
      <c r="BF156" s="266" t="str">
        <f ca="1">+PreElaborazione!BE50</f>
        <v/>
      </c>
      <c r="BG156" s="266" t="str">
        <f ca="1">+PreElaborazione!BF50</f>
        <v/>
      </c>
      <c r="BH156" s="266" t="str">
        <f ca="1">+PreElaborazione!BG50</f>
        <v/>
      </c>
      <c r="BI156" s="266" t="str">
        <f ca="1">+PreElaborazione!BH50</f>
        <v/>
      </c>
      <c r="BJ156" s="266" t="str">
        <f ca="1">+PreElaborazione!BI50</f>
        <v/>
      </c>
      <c r="BK156" s="266" t="str">
        <f ca="1">+PreElaborazione!BJ50</f>
        <v/>
      </c>
      <c r="BL156" s="266" t="str">
        <f ca="1">+PreElaborazione!BK50</f>
        <v/>
      </c>
      <c r="BM156" s="266" t="str">
        <f ca="1">+PreElaborazione!BL50</f>
        <v/>
      </c>
      <c r="BN156" s="266" t="str">
        <f ca="1">+PreElaborazione!BM50</f>
        <v/>
      </c>
      <c r="BO156" s="266" t="str">
        <f ca="1">+PreElaborazione!BN50</f>
        <v/>
      </c>
      <c r="BP156" s="266" t="str">
        <f ca="1">+PreElaborazione!BO50</f>
        <v/>
      </c>
      <c r="BQ156" s="266" t="str">
        <f ca="1">+PreElaborazione!BP50</f>
        <v/>
      </c>
      <c r="BR156" s="266" t="str">
        <f ca="1">+PreElaborazione!BQ50</f>
        <v/>
      </c>
      <c r="BS156" s="266" t="str">
        <f ca="1">+PreElaborazione!BR50</f>
        <v/>
      </c>
      <c r="BT156" s="266" t="str">
        <f ca="1">+PreElaborazione!BS50</f>
        <v/>
      </c>
      <c r="BU156" s="277" t="str">
        <f ca="1">+IF(PreElaborazione!BT50="","",IF(LEFT(BM156,1)="L",_xlfn.CEILING.MATH(PreElaborazione!BT50*1/10),LEFT(PreElaborazione!BT50,3)*1&amp;","&amp;RIGHT(PreElaborazione!BT50,1)))</f>
        <v/>
      </c>
      <c r="BV156" s="266" t="str">
        <f ca="1">+PreElaborazione!BU50</f>
        <v/>
      </c>
      <c r="BW156" s="266" t="str">
        <f ca="1">+PreElaborazione!BV50</f>
        <v/>
      </c>
      <c r="BX156" s="266" t="str">
        <f ca="1">+PreElaborazione!BW50</f>
        <v/>
      </c>
      <c r="BY156" s="266" t="str">
        <f ca="1">+PreElaborazione!BX50</f>
        <v/>
      </c>
      <c r="BZ156" s="266" t="str">
        <f ca="1">+PreElaborazione!BY50</f>
        <v/>
      </c>
      <c r="CA156" s="266" t="str">
        <f ca="1">+PreElaborazione!BZ50</f>
        <v/>
      </c>
      <c r="CB156" s="266" t="str">
        <f ca="1">+PreElaborazione!CA50</f>
        <v/>
      </c>
      <c r="CC156" s="266" t="str">
        <f ca="1">+PreElaborazione!CB50</f>
        <v/>
      </c>
      <c r="CD156" s="266" t="str">
        <f ca="1">+PreElaborazione!CC50</f>
        <v/>
      </c>
      <c r="CE156" s="266" t="str">
        <f ca="1">+PreElaborazione!CD50</f>
        <v/>
      </c>
      <c r="CF156" s="266" t="str">
        <f ca="1">+PreElaborazione!CE50</f>
        <v/>
      </c>
      <c r="CG156" s="266" t="str">
        <f ca="1">+PreElaborazione!CF50</f>
        <v/>
      </c>
      <c r="CH156" s="266" t="str">
        <f ca="1">+PreElaborazione!CG50</f>
        <v/>
      </c>
      <c r="CI156" s="266" t="str">
        <f ca="1">+PreElaborazione!CH50</f>
        <v/>
      </c>
      <c r="CJ156" s="266" t="str">
        <f ca="1">+PreElaborazione!CI50</f>
        <v/>
      </c>
      <c r="CK156" s="266" t="str">
        <f ca="1">+PreElaborazione!CJ50</f>
        <v/>
      </c>
      <c r="CL156" s="266" t="str">
        <f ca="1">+PreElaborazione!CK50</f>
        <v/>
      </c>
      <c r="CM156" s="266" t="str">
        <f ca="1">+PreElaborazione!CL50</f>
        <v/>
      </c>
      <c r="CN156" s="266" t="str">
        <f ca="1">+PreElaborazione!CM50</f>
        <v/>
      </c>
      <c r="CO156" s="266" t="str">
        <f ca="1">+PreElaborazione!CN50</f>
        <v/>
      </c>
      <c r="CP156" s="266" t="str">
        <f ca="1">+PreElaborazione!CO50</f>
        <v/>
      </c>
      <c r="CQ156" s="266" t="str">
        <f ca="1">+PreElaborazione!CP50</f>
        <v/>
      </c>
      <c r="CR156" s="266" t="str">
        <f ca="1">+PreElaborazione!CQ50</f>
        <v/>
      </c>
      <c r="CS156" s="266" t="str">
        <f ca="1">+PreElaborazione!CR50</f>
        <v/>
      </c>
      <c r="CT156" s="266" t="str">
        <f ca="1">+PreElaborazione!CS50</f>
        <v/>
      </c>
      <c r="CU156" s="266" t="str">
        <f ca="1">+PreElaborazione!CT50</f>
        <v/>
      </c>
      <c r="CV156" s="266" t="str">
        <f ca="1">+PreElaborazione!CU50</f>
        <v/>
      </c>
      <c r="CW156" s="266" t="str">
        <f ca="1">+PreElaborazione!CV50</f>
        <v/>
      </c>
      <c r="CX156" s="266" t="str">
        <f ca="1">+PreElaborazione!CW50</f>
        <v/>
      </c>
      <c r="CY156" s="266" t="str">
        <f ca="1">+PreElaborazione!CX50</f>
        <v/>
      </c>
      <c r="CZ156" s="266" t="str">
        <f ca="1">+PreElaborazione!CY50</f>
        <v/>
      </c>
      <c r="DA156" s="266" t="str">
        <f ca="1">+PreElaborazione!CZ50</f>
        <v/>
      </c>
      <c r="DB156" s="266" t="str">
        <f ca="1">+PreElaborazione!DA50</f>
        <v/>
      </c>
      <c r="DC156" s="266" t="str">
        <f ca="1">+PreElaborazione!DB50</f>
        <v/>
      </c>
    </row>
    <row r="157" spans="1:107">
      <c r="A157" s="101">
        <f t="shared" ca="1" si="6"/>
        <v>11</v>
      </c>
      <c r="B157" s="276">
        <f>IF(B156+2=EDT!$U$1,B156+2,B156+1)</f>
        <v>44</v>
      </c>
      <c r="C157" s="266" t="str">
        <f ca="1">+PreElaborazione!B51</f>
        <v/>
      </c>
      <c r="D157" s="266" t="str">
        <f ca="1">+PreElaborazione!C51</f>
        <v/>
      </c>
      <c r="E157" s="266" t="str">
        <f ca="1">+PreElaborazione!D51</f>
        <v/>
      </c>
      <c r="F157" s="266" t="str">
        <f ca="1">+PreElaborazione!E51</f>
        <v/>
      </c>
      <c r="G157" s="266" t="str">
        <f ca="1">+PreElaborazione!F51</f>
        <v/>
      </c>
      <c r="H157" s="266" t="str">
        <f ca="1">+PreElaborazione!G51</f>
        <v/>
      </c>
      <c r="I157" s="266" t="str">
        <f ca="1">+PreElaborazione!H51</f>
        <v/>
      </c>
      <c r="J157" s="266" t="str">
        <f ca="1">+PreElaborazione!I51</f>
        <v/>
      </c>
      <c r="K157" s="266" t="str">
        <f ca="1">+PreElaborazione!J51</f>
        <v/>
      </c>
      <c r="L157" s="266" t="str">
        <f ca="1">+PreElaborazione!K51</f>
        <v/>
      </c>
      <c r="M157" s="266" t="str">
        <f ca="1">+PreElaborazione!L51</f>
        <v/>
      </c>
      <c r="N157" s="266" t="str">
        <f ca="1">+PreElaborazione!M51</f>
        <v/>
      </c>
      <c r="O157" s="266" t="str">
        <f ca="1">+PreElaborazione!N51</f>
        <v/>
      </c>
      <c r="P157" s="266" t="str">
        <f ca="1">+PreElaborazione!O51</f>
        <v/>
      </c>
      <c r="Q157" s="266" t="str">
        <f ca="1">+PreElaborazione!P51</f>
        <v/>
      </c>
      <c r="R157" s="266" t="str">
        <f ca="1">+PreElaborazione!Q51</f>
        <v/>
      </c>
      <c r="S157" s="266" t="str">
        <f ca="1">+PreElaborazione!R51</f>
        <v/>
      </c>
      <c r="T157" s="266" t="str">
        <f ca="1">+PreElaborazione!S51</f>
        <v/>
      </c>
      <c r="U157" s="266" t="str">
        <f ca="1">+PreElaborazione!T51</f>
        <v/>
      </c>
      <c r="V157" s="266" t="str">
        <f ca="1">+PreElaborazione!U51</f>
        <v/>
      </c>
      <c r="W157" s="266" t="str">
        <f ca="1">+PreElaborazione!V51</f>
        <v/>
      </c>
      <c r="X157" s="266" t="str">
        <f ca="1">+PreElaborazione!W51</f>
        <v/>
      </c>
      <c r="Y157" s="266" t="str">
        <f ca="1">+PreElaborazione!X51</f>
        <v/>
      </c>
      <c r="Z157" s="266" t="str">
        <f ca="1">+PreElaborazione!Y51</f>
        <v/>
      </c>
      <c r="AA157" s="266" t="str">
        <f ca="1">+PreElaborazione!Z51</f>
        <v/>
      </c>
      <c r="AB157" s="266" t="str">
        <f ca="1">+PreElaborazione!AA51</f>
        <v/>
      </c>
      <c r="AC157" s="266" t="str">
        <f ca="1">+PreElaborazione!AB51</f>
        <v/>
      </c>
      <c r="AD157" s="277" t="str">
        <f ca="1">+IF(PreElaborazione!AC51="","",LEFT(PreElaborazione!AC51,5)*1&amp;","&amp;RIGHT(PreElaborazione!AC51,1))</f>
        <v/>
      </c>
      <c r="AE157" s="286" t="str">
        <f ca="1">+IFERROR(
LEFT(PreElaborazione!AD51,3)*1&amp;
","
&amp;(IF(LEFT(BM157,1)="L",MID(PreElaborazione!AD51,4,1),RIGHT(PreElaborazione!AD51,2))),"")</f>
        <v/>
      </c>
      <c r="AF157" s="266" t="str">
        <f ca="1">+PreElaborazione!AE51</f>
        <v/>
      </c>
      <c r="AG157" s="266" t="str">
        <f ca="1">+PreElaborazione!AF51</f>
        <v/>
      </c>
      <c r="AH157" s="266" t="str">
        <f ca="1">+PreElaborazione!AG51</f>
        <v/>
      </c>
      <c r="AI157" s="266" t="str">
        <f ca="1">+PreElaborazione!AH51</f>
        <v/>
      </c>
      <c r="AJ157" s="266" t="str">
        <f ca="1">+PreElaborazione!AI51</f>
        <v/>
      </c>
      <c r="AK157" s="266" t="str">
        <f ca="1">+PreElaborazione!AJ51</f>
        <v/>
      </c>
      <c r="AL157" s="266" t="str">
        <f ca="1">+PreElaborazione!AK51</f>
        <v/>
      </c>
      <c r="AM157" s="266" t="str">
        <f ca="1">+PreElaborazione!AL51</f>
        <v/>
      </c>
      <c r="AN157" s="266" t="str">
        <f ca="1">+PreElaborazione!AM51</f>
        <v/>
      </c>
      <c r="AO157" s="266" t="str">
        <f ca="1">+PreElaborazione!AN51</f>
        <v/>
      </c>
      <c r="AP157" s="266" t="str">
        <f ca="1">+PreElaborazione!AO51</f>
        <v/>
      </c>
      <c r="AQ157" s="266" t="str">
        <f ca="1">+PreElaborazione!AP51</f>
        <v/>
      </c>
      <c r="AR157" s="266" t="str">
        <f ca="1">+PreElaborazione!AQ51</f>
        <v/>
      </c>
      <c r="AS157" s="266" t="str">
        <f ca="1">+PreElaborazione!AR51</f>
        <v/>
      </c>
      <c r="AT157" s="266" t="str">
        <f ca="1">+PreElaborazione!AS51</f>
        <v/>
      </c>
      <c r="AU157" s="266" t="str">
        <f ca="1">+PreElaborazione!AT51</f>
        <v/>
      </c>
      <c r="AV157" s="266" t="str">
        <f ca="1">+PreElaborazione!AU51</f>
        <v/>
      </c>
      <c r="AW157" s="266" t="str">
        <f ca="1">+PreElaborazione!AV51</f>
        <v/>
      </c>
      <c r="AX157" s="266" t="str">
        <f ca="1">+PreElaborazione!AW51</f>
        <v/>
      </c>
      <c r="AY157" s="266" t="str">
        <f ca="1">+PreElaborazione!AX51</f>
        <v/>
      </c>
      <c r="AZ157" s="266" t="str">
        <f ca="1">+PreElaborazione!AY51</f>
        <v/>
      </c>
      <c r="BA157" s="266" t="str">
        <f ca="1">+PreElaborazione!AZ51</f>
        <v/>
      </c>
      <c r="BB157" s="266" t="str">
        <f ca="1">+PreElaborazione!BA51</f>
        <v/>
      </c>
      <c r="BC157" s="266" t="str">
        <f ca="1">+PreElaborazione!BB51</f>
        <v/>
      </c>
      <c r="BD157" s="266" t="str">
        <f ca="1">+PreElaborazione!BC51</f>
        <v/>
      </c>
      <c r="BE157" s="277" t="str">
        <f ca="1">+IFERROR(_xlfn.CEILING.MATH(PreElaborazione!BD51*1),"")</f>
        <v/>
      </c>
      <c r="BF157" s="266" t="str">
        <f ca="1">+PreElaborazione!BE51</f>
        <v/>
      </c>
      <c r="BG157" s="266" t="str">
        <f ca="1">+PreElaborazione!BF51</f>
        <v/>
      </c>
      <c r="BH157" s="266" t="str">
        <f ca="1">+PreElaborazione!BG51</f>
        <v/>
      </c>
      <c r="BI157" s="266" t="str">
        <f ca="1">+PreElaborazione!BH51</f>
        <v/>
      </c>
      <c r="BJ157" s="266" t="str">
        <f ca="1">+PreElaborazione!BI51</f>
        <v/>
      </c>
      <c r="BK157" s="266" t="str">
        <f ca="1">+PreElaborazione!BJ51</f>
        <v/>
      </c>
      <c r="BL157" s="266" t="str">
        <f ca="1">+PreElaborazione!BK51</f>
        <v/>
      </c>
      <c r="BM157" s="266" t="str">
        <f ca="1">+PreElaborazione!BL51</f>
        <v/>
      </c>
      <c r="BN157" s="266" t="str">
        <f ca="1">+PreElaborazione!BM51</f>
        <v/>
      </c>
      <c r="BO157" s="266" t="str">
        <f ca="1">+PreElaborazione!BN51</f>
        <v/>
      </c>
      <c r="BP157" s="266" t="str">
        <f ca="1">+PreElaborazione!BO51</f>
        <v/>
      </c>
      <c r="BQ157" s="266" t="str">
        <f ca="1">+PreElaborazione!BP51</f>
        <v/>
      </c>
      <c r="BR157" s="266" t="str">
        <f ca="1">+PreElaborazione!BQ51</f>
        <v/>
      </c>
      <c r="BS157" s="266" t="str">
        <f ca="1">+PreElaborazione!BR51</f>
        <v/>
      </c>
      <c r="BT157" s="266" t="str">
        <f ca="1">+PreElaborazione!BS51</f>
        <v/>
      </c>
      <c r="BU157" s="277" t="str">
        <f ca="1">+IF(PreElaborazione!BT51="","",IF(LEFT(BM157,1)="L",_xlfn.CEILING.MATH(PreElaborazione!BT51*1/10),LEFT(PreElaborazione!BT51,3)*1&amp;","&amp;RIGHT(PreElaborazione!BT51,1)))</f>
        <v/>
      </c>
      <c r="BV157" s="266" t="str">
        <f ca="1">+PreElaborazione!BU51</f>
        <v/>
      </c>
      <c r="BW157" s="266" t="str">
        <f ca="1">+PreElaborazione!BV51</f>
        <v/>
      </c>
      <c r="BX157" s="266" t="str">
        <f ca="1">+PreElaborazione!BW51</f>
        <v/>
      </c>
      <c r="BY157" s="266" t="str">
        <f ca="1">+PreElaborazione!BX51</f>
        <v/>
      </c>
      <c r="BZ157" s="266" t="str">
        <f ca="1">+PreElaborazione!BY51</f>
        <v/>
      </c>
      <c r="CA157" s="266" t="str">
        <f ca="1">+PreElaborazione!BZ51</f>
        <v/>
      </c>
      <c r="CB157" s="266" t="str">
        <f ca="1">+PreElaborazione!CA51</f>
        <v/>
      </c>
      <c r="CC157" s="266" t="str">
        <f ca="1">+PreElaborazione!CB51</f>
        <v/>
      </c>
      <c r="CD157" s="266" t="str">
        <f ca="1">+PreElaborazione!CC51</f>
        <v/>
      </c>
      <c r="CE157" s="266" t="str">
        <f ca="1">+PreElaborazione!CD51</f>
        <v/>
      </c>
      <c r="CF157" s="266" t="str">
        <f ca="1">+PreElaborazione!CE51</f>
        <v/>
      </c>
      <c r="CG157" s="266" t="str">
        <f ca="1">+PreElaborazione!CF51</f>
        <v/>
      </c>
      <c r="CH157" s="266" t="str">
        <f ca="1">+PreElaborazione!CG51</f>
        <v/>
      </c>
      <c r="CI157" s="266" t="str">
        <f ca="1">+PreElaborazione!CH51</f>
        <v/>
      </c>
      <c r="CJ157" s="266" t="str">
        <f ca="1">+PreElaborazione!CI51</f>
        <v/>
      </c>
      <c r="CK157" s="266" t="str">
        <f ca="1">+PreElaborazione!CJ51</f>
        <v/>
      </c>
      <c r="CL157" s="266" t="str">
        <f ca="1">+PreElaborazione!CK51</f>
        <v/>
      </c>
      <c r="CM157" s="266" t="str">
        <f ca="1">+PreElaborazione!CL51</f>
        <v/>
      </c>
      <c r="CN157" s="266" t="str">
        <f ca="1">+PreElaborazione!CM51</f>
        <v/>
      </c>
      <c r="CO157" s="266" t="str">
        <f ca="1">+PreElaborazione!CN51</f>
        <v/>
      </c>
      <c r="CP157" s="266" t="str">
        <f ca="1">+PreElaborazione!CO51</f>
        <v/>
      </c>
      <c r="CQ157" s="266" t="str">
        <f ca="1">+PreElaborazione!CP51</f>
        <v/>
      </c>
      <c r="CR157" s="266" t="str">
        <f ca="1">+PreElaborazione!CQ51</f>
        <v/>
      </c>
      <c r="CS157" s="266" t="str">
        <f ca="1">+PreElaborazione!CR51</f>
        <v/>
      </c>
      <c r="CT157" s="266" t="str">
        <f ca="1">+PreElaborazione!CS51</f>
        <v/>
      </c>
      <c r="CU157" s="266" t="str">
        <f ca="1">+PreElaborazione!CT51</f>
        <v/>
      </c>
      <c r="CV157" s="266" t="str">
        <f ca="1">+PreElaborazione!CU51</f>
        <v/>
      </c>
      <c r="CW157" s="266" t="str">
        <f ca="1">+PreElaborazione!CV51</f>
        <v/>
      </c>
      <c r="CX157" s="266" t="str">
        <f ca="1">+PreElaborazione!CW51</f>
        <v/>
      </c>
      <c r="CY157" s="266" t="str">
        <f ca="1">+PreElaborazione!CX51</f>
        <v/>
      </c>
      <c r="CZ157" s="266" t="str">
        <f ca="1">+PreElaborazione!CY51</f>
        <v/>
      </c>
      <c r="DA157" s="266" t="str">
        <f ca="1">+PreElaborazione!CZ51</f>
        <v/>
      </c>
      <c r="DB157" s="266" t="str">
        <f ca="1">+PreElaborazione!DA51</f>
        <v/>
      </c>
      <c r="DC157" s="266" t="str">
        <f ca="1">+PreElaborazione!DB51</f>
        <v/>
      </c>
    </row>
    <row r="158" spans="1:107">
      <c r="A158" s="101">
        <f t="shared" ca="1" si="6"/>
        <v>11</v>
      </c>
      <c r="B158" s="276">
        <f>IF(B157+2=EDT!$U$1,B157+2,B157+1)</f>
        <v>45</v>
      </c>
      <c r="C158" s="266" t="str">
        <f ca="1">+PreElaborazione!B52</f>
        <v/>
      </c>
      <c r="D158" s="266" t="str">
        <f ca="1">+PreElaborazione!C52</f>
        <v/>
      </c>
      <c r="E158" s="266" t="str">
        <f ca="1">+PreElaborazione!D52</f>
        <v/>
      </c>
      <c r="F158" s="266" t="str">
        <f ca="1">+PreElaborazione!E52</f>
        <v/>
      </c>
      <c r="G158" s="266" t="str">
        <f ca="1">+PreElaborazione!F52</f>
        <v/>
      </c>
      <c r="H158" s="266" t="str">
        <f ca="1">+PreElaborazione!G52</f>
        <v/>
      </c>
      <c r="I158" s="266" t="str">
        <f ca="1">+PreElaborazione!H52</f>
        <v/>
      </c>
      <c r="J158" s="266" t="str">
        <f ca="1">+PreElaborazione!I52</f>
        <v/>
      </c>
      <c r="K158" s="266" t="str">
        <f ca="1">+PreElaborazione!J52</f>
        <v/>
      </c>
      <c r="L158" s="266" t="str">
        <f ca="1">+PreElaborazione!K52</f>
        <v/>
      </c>
      <c r="M158" s="266" t="str">
        <f ca="1">+PreElaborazione!L52</f>
        <v/>
      </c>
      <c r="N158" s="266" t="str">
        <f ca="1">+PreElaborazione!M52</f>
        <v/>
      </c>
      <c r="O158" s="266" t="str">
        <f ca="1">+PreElaborazione!N52</f>
        <v/>
      </c>
      <c r="P158" s="266" t="str">
        <f ca="1">+PreElaborazione!O52</f>
        <v/>
      </c>
      <c r="Q158" s="266" t="str">
        <f ca="1">+PreElaborazione!P52</f>
        <v/>
      </c>
      <c r="R158" s="266" t="str">
        <f ca="1">+PreElaborazione!Q52</f>
        <v/>
      </c>
      <c r="S158" s="266" t="str">
        <f ca="1">+PreElaborazione!R52</f>
        <v/>
      </c>
      <c r="T158" s="266" t="str">
        <f ca="1">+PreElaborazione!S52</f>
        <v/>
      </c>
      <c r="U158" s="266" t="str">
        <f ca="1">+PreElaborazione!T52</f>
        <v/>
      </c>
      <c r="V158" s="266" t="str">
        <f ca="1">+PreElaborazione!U52</f>
        <v/>
      </c>
      <c r="W158" s="266" t="str">
        <f ca="1">+PreElaborazione!V52</f>
        <v/>
      </c>
      <c r="X158" s="266" t="str">
        <f ca="1">+PreElaborazione!W52</f>
        <v/>
      </c>
      <c r="Y158" s="266" t="str">
        <f ca="1">+PreElaborazione!X52</f>
        <v/>
      </c>
      <c r="Z158" s="266" t="str">
        <f ca="1">+PreElaborazione!Y52</f>
        <v/>
      </c>
      <c r="AA158" s="266" t="str">
        <f ca="1">+PreElaborazione!Z52</f>
        <v/>
      </c>
      <c r="AB158" s="266" t="str">
        <f ca="1">+PreElaborazione!AA52</f>
        <v/>
      </c>
      <c r="AC158" s="266" t="str">
        <f ca="1">+PreElaborazione!AB52</f>
        <v/>
      </c>
      <c r="AD158" s="277" t="str">
        <f ca="1">+IF(PreElaborazione!AC52="","",LEFT(PreElaborazione!AC52,5)*1&amp;","&amp;RIGHT(PreElaborazione!AC52,1))</f>
        <v/>
      </c>
      <c r="AE158" s="286" t="str">
        <f ca="1">+IFERROR(
LEFT(PreElaborazione!AD52,3)*1&amp;
","
&amp;(IF(LEFT(BM158,1)="L",MID(PreElaborazione!AD52,4,1),RIGHT(PreElaborazione!AD52,2))),"")</f>
        <v/>
      </c>
      <c r="AF158" s="266" t="str">
        <f ca="1">+PreElaborazione!AE52</f>
        <v/>
      </c>
      <c r="AG158" s="266" t="str">
        <f ca="1">+PreElaborazione!AF52</f>
        <v/>
      </c>
      <c r="AH158" s="266" t="str">
        <f ca="1">+PreElaborazione!AG52</f>
        <v/>
      </c>
      <c r="AI158" s="266" t="str">
        <f ca="1">+PreElaborazione!AH52</f>
        <v/>
      </c>
      <c r="AJ158" s="266" t="str">
        <f ca="1">+PreElaborazione!AI52</f>
        <v/>
      </c>
      <c r="AK158" s="266" t="str">
        <f ca="1">+PreElaborazione!AJ52</f>
        <v/>
      </c>
      <c r="AL158" s="266" t="str">
        <f ca="1">+PreElaborazione!AK52</f>
        <v/>
      </c>
      <c r="AM158" s="266" t="str">
        <f ca="1">+PreElaborazione!AL52</f>
        <v/>
      </c>
      <c r="AN158" s="266" t="str">
        <f ca="1">+PreElaborazione!AM52</f>
        <v/>
      </c>
      <c r="AO158" s="266" t="str">
        <f ca="1">+PreElaborazione!AN52</f>
        <v/>
      </c>
      <c r="AP158" s="266" t="str">
        <f ca="1">+PreElaborazione!AO52</f>
        <v/>
      </c>
      <c r="AQ158" s="266" t="str">
        <f ca="1">+PreElaborazione!AP52</f>
        <v/>
      </c>
      <c r="AR158" s="266" t="str">
        <f ca="1">+PreElaborazione!AQ52</f>
        <v/>
      </c>
      <c r="AS158" s="266" t="str">
        <f ca="1">+PreElaborazione!AR52</f>
        <v/>
      </c>
      <c r="AT158" s="266" t="str">
        <f ca="1">+PreElaborazione!AS52</f>
        <v/>
      </c>
      <c r="AU158" s="266" t="str">
        <f ca="1">+PreElaborazione!AT52</f>
        <v/>
      </c>
      <c r="AV158" s="266" t="str">
        <f ca="1">+PreElaborazione!AU52</f>
        <v/>
      </c>
      <c r="AW158" s="266" t="str">
        <f ca="1">+PreElaborazione!AV52</f>
        <v/>
      </c>
      <c r="AX158" s="266" t="str">
        <f ca="1">+PreElaborazione!AW52</f>
        <v/>
      </c>
      <c r="AY158" s="266" t="str">
        <f ca="1">+PreElaborazione!AX52</f>
        <v/>
      </c>
      <c r="AZ158" s="266" t="str">
        <f ca="1">+PreElaborazione!AY52</f>
        <v/>
      </c>
      <c r="BA158" s="266" t="str">
        <f ca="1">+PreElaborazione!AZ52</f>
        <v/>
      </c>
      <c r="BB158" s="266" t="str">
        <f ca="1">+PreElaborazione!BA52</f>
        <v/>
      </c>
      <c r="BC158" s="266" t="str">
        <f ca="1">+PreElaborazione!BB52</f>
        <v/>
      </c>
      <c r="BD158" s="266" t="str">
        <f ca="1">+PreElaborazione!BC52</f>
        <v/>
      </c>
      <c r="BE158" s="277" t="str">
        <f ca="1">+IFERROR(_xlfn.CEILING.MATH(PreElaborazione!BD52*1),"")</f>
        <v/>
      </c>
      <c r="BF158" s="266" t="str">
        <f ca="1">+PreElaborazione!BE52</f>
        <v/>
      </c>
      <c r="BG158" s="266" t="str">
        <f ca="1">+PreElaborazione!BF52</f>
        <v/>
      </c>
      <c r="BH158" s="266" t="str">
        <f ca="1">+PreElaborazione!BG52</f>
        <v/>
      </c>
      <c r="BI158" s="266" t="str">
        <f ca="1">+PreElaborazione!BH52</f>
        <v/>
      </c>
      <c r="BJ158" s="266" t="str">
        <f ca="1">+PreElaborazione!BI52</f>
        <v/>
      </c>
      <c r="BK158" s="266" t="str">
        <f ca="1">+PreElaborazione!BJ52</f>
        <v/>
      </c>
      <c r="BL158" s="266" t="str">
        <f ca="1">+PreElaborazione!BK52</f>
        <v/>
      </c>
      <c r="BM158" s="266" t="str">
        <f ca="1">+PreElaborazione!BL52</f>
        <v/>
      </c>
      <c r="BN158" s="266" t="str">
        <f ca="1">+PreElaborazione!BM52</f>
        <v/>
      </c>
      <c r="BO158" s="266" t="str">
        <f ca="1">+PreElaborazione!BN52</f>
        <v/>
      </c>
      <c r="BP158" s="266" t="str">
        <f ca="1">+PreElaborazione!BO52</f>
        <v/>
      </c>
      <c r="BQ158" s="266" t="str">
        <f ca="1">+PreElaborazione!BP52</f>
        <v/>
      </c>
      <c r="BR158" s="266" t="str">
        <f ca="1">+PreElaborazione!BQ52</f>
        <v/>
      </c>
      <c r="BS158" s="266" t="str">
        <f ca="1">+PreElaborazione!BR52</f>
        <v/>
      </c>
      <c r="BT158" s="266" t="str">
        <f ca="1">+PreElaborazione!BS52</f>
        <v/>
      </c>
      <c r="BU158" s="277" t="str">
        <f ca="1">+IF(PreElaborazione!BT52="","",IF(LEFT(BM158,1)="L",_xlfn.CEILING.MATH(PreElaborazione!BT52*1/10),LEFT(PreElaborazione!BT52,3)*1&amp;","&amp;RIGHT(PreElaborazione!BT52,1)))</f>
        <v/>
      </c>
      <c r="BV158" s="266" t="str">
        <f ca="1">+PreElaborazione!BU52</f>
        <v/>
      </c>
      <c r="BW158" s="266" t="str">
        <f ca="1">+PreElaborazione!BV52</f>
        <v/>
      </c>
      <c r="BX158" s="266" t="str">
        <f ca="1">+PreElaborazione!BW52</f>
        <v/>
      </c>
      <c r="BY158" s="266" t="str">
        <f ca="1">+PreElaborazione!BX52</f>
        <v/>
      </c>
      <c r="BZ158" s="266" t="str">
        <f ca="1">+PreElaborazione!BY52</f>
        <v/>
      </c>
      <c r="CA158" s="266" t="str">
        <f ca="1">+PreElaborazione!BZ52</f>
        <v/>
      </c>
      <c r="CB158" s="266" t="str">
        <f ca="1">+PreElaborazione!CA52</f>
        <v/>
      </c>
      <c r="CC158" s="266" t="str">
        <f ca="1">+PreElaborazione!CB52</f>
        <v/>
      </c>
      <c r="CD158" s="266" t="str">
        <f ca="1">+PreElaborazione!CC52</f>
        <v/>
      </c>
      <c r="CE158" s="266" t="str">
        <f ca="1">+PreElaborazione!CD52</f>
        <v/>
      </c>
      <c r="CF158" s="266" t="str">
        <f ca="1">+PreElaborazione!CE52</f>
        <v/>
      </c>
      <c r="CG158" s="266" t="str">
        <f ca="1">+PreElaborazione!CF52</f>
        <v/>
      </c>
      <c r="CH158" s="266" t="str">
        <f ca="1">+PreElaborazione!CG52</f>
        <v/>
      </c>
      <c r="CI158" s="266" t="str">
        <f ca="1">+PreElaborazione!CH52</f>
        <v/>
      </c>
      <c r="CJ158" s="266" t="str">
        <f ca="1">+PreElaborazione!CI52</f>
        <v/>
      </c>
      <c r="CK158" s="266" t="str">
        <f ca="1">+PreElaborazione!CJ52</f>
        <v/>
      </c>
      <c r="CL158" s="266" t="str">
        <f ca="1">+PreElaborazione!CK52</f>
        <v/>
      </c>
      <c r="CM158" s="266" t="str">
        <f ca="1">+PreElaborazione!CL52</f>
        <v/>
      </c>
      <c r="CN158" s="266" t="str">
        <f ca="1">+PreElaborazione!CM52</f>
        <v/>
      </c>
      <c r="CO158" s="266" t="str">
        <f ca="1">+PreElaborazione!CN52</f>
        <v/>
      </c>
      <c r="CP158" s="266" t="str">
        <f ca="1">+PreElaborazione!CO52</f>
        <v/>
      </c>
      <c r="CQ158" s="266" t="str">
        <f ca="1">+PreElaborazione!CP52</f>
        <v/>
      </c>
      <c r="CR158" s="266" t="str">
        <f ca="1">+PreElaborazione!CQ52</f>
        <v/>
      </c>
      <c r="CS158" s="266" t="str">
        <f ca="1">+PreElaborazione!CR52</f>
        <v/>
      </c>
      <c r="CT158" s="266" t="str">
        <f ca="1">+PreElaborazione!CS52</f>
        <v/>
      </c>
      <c r="CU158" s="266" t="str">
        <f ca="1">+PreElaborazione!CT52</f>
        <v/>
      </c>
      <c r="CV158" s="266" t="str">
        <f ca="1">+PreElaborazione!CU52</f>
        <v/>
      </c>
      <c r="CW158" s="266" t="str">
        <f ca="1">+PreElaborazione!CV52</f>
        <v/>
      </c>
      <c r="CX158" s="266" t="str">
        <f ca="1">+PreElaborazione!CW52</f>
        <v/>
      </c>
      <c r="CY158" s="266" t="str">
        <f ca="1">+PreElaborazione!CX52</f>
        <v/>
      </c>
      <c r="CZ158" s="266" t="str">
        <f ca="1">+PreElaborazione!CY52</f>
        <v/>
      </c>
      <c r="DA158" s="266" t="str">
        <f ca="1">+PreElaborazione!CZ52</f>
        <v/>
      </c>
      <c r="DB158" s="266" t="str">
        <f ca="1">+PreElaborazione!DA52</f>
        <v/>
      </c>
      <c r="DC158" s="266" t="str">
        <f ca="1">+PreElaborazione!DB52</f>
        <v/>
      </c>
    </row>
    <row r="159" spans="1:107">
      <c r="A159" s="101">
        <f t="shared" ca="1" si="6"/>
        <v>11</v>
      </c>
      <c r="B159" s="276">
        <f>IF(B158+2=EDT!$U$1,B158+2,B158+1)</f>
        <v>46</v>
      </c>
      <c r="C159" s="266" t="str">
        <f ca="1">+PreElaborazione!B53</f>
        <v/>
      </c>
      <c r="D159" s="266" t="str">
        <f ca="1">+PreElaborazione!C53</f>
        <v/>
      </c>
      <c r="E159" s="266" t="str">
        <f ca="1">+PreElaborazione!D53</f>
        <v/>
      </c>
      <c r="F159" s="266" t="str">
        <f ca="1">+PreElaborazione!E53</f>
        <v/>
      </c>
      <c r="G159" s="266" t="str">
        <f ca="1">+PreElaborazione!F53</f>
        <v/>
      </c>
      <c r="H159" s="266" t="str">
        <f ca="1">+PreElaborazione!G53</f>
        <v/>
      </c>
      <c r="I159" s="266" t="str">
        <f ca="1">+PreElaborazione!H53</f>
        <v/>
      </c>
      <c r="J159" s="266" t="str">
        <f ca="1">+PreElaborazione!I53</f>
        <v/>
      </c>
      <c r="K159" s="266" t="str">
        <f ca="1">+PreElaborazione!J53</f>
        <v/>
      </c>
      <c r="L159" s="266" t="str">
        <f ca="1">+PreElaborazione!K53</f>
        <v/>
      </c>
      <c r="M159" s="266" t="str">
        <f ca="1">+PreElaborazione!L53</f>
        <v/>
      </c>
      <c r="N159" s="266" t="str">
        <f ca="1">+PreElaborazione!M53</f>
        <v/>
      </c>
      <c r="O159" s="266" t="str">
        <f ca="1">+PreElaborazione!N53</f>
        <v/>
      </c>
      <c r="P159" s="266" t="str">
        <f ca="1">+PreElaborazione!O53</f>
        <v/>
      </c>
      <c r="Q159" s="266" t="str">
        <f ca="1">+PreElaborazione!P53</f>
        <v/>
      </c>
      <c r="R159" s="266" t="str">
        <f ca="1">+PreElaborazione!Q53</f>
        <v/>
      </c>
      <c r="S159" s="266" t="str">
        <f ca="1">+PreElaborazione!R53</f>
        <v/>
      </c>
      <c r="T159" s="266" t="str">
        <f ca="1">+PreElaborazione!S53</f>
        <v/>
      </c>
      <c r="U159" s="266" t="str">
        <f ca="1">+PreElaborazione!T53</f>
        <v/>
      </c>
      <c r="V159" s="266" t="str">
        <f ca="1">+PreElaborazione!U53</f>
        <v/>
      </c>
      <c r="W159" s="266" t="str">
        <f ca="1">+PreElaborazione!V53</f>
        <v/>
      </c>
      <c r="X159" s="266" t="str">
        <f ca="1">+PreElaborazione!W53</f>
        <v/>
      </c>
      <c r="Y159" s="266" t="str">
        <f ca="1">+PreElaborazione!X53</f>
        <v/>
      </c>
      <c r="Z159" s="266" t="str">
        <f ca="1">+PreElaborazione!Y53</f>
        <v/>
      </c>
      <c r="AA159" s="266" t="str">
        <f ca="1">+PreElaborazione!Z53</f>
        <v/>
      </c>
      <c r="AB159" s="266" t="str">
        <f ca="1">+PreElaborazione!AA53</f>
        <v/>
      </c>
      <c r="AC159" s="266" t="str">
        <f ca="1">+PreElaborazione!AB53</f>
        <v/>
      </c>
      <c r="AD159" s="277" t="str">
        <f ca="1">+IF(PreElaborazione!AC53="","",LEFT(PreElaborazione!AC53,5)*1&amp;","&amp;RIGHT(PreElaborazione!AC53,1))</f>
        <v/>
      </c>
      <c r="AE159" s="286" t="str">
        <f ca="1">+IFERROR(
LEFT(PreElaborazione!AD53,3)*1&amp;
","
&amp;(IF(LEFT(BM159,1)="L",MID(PreElaborazione!AD53,4,1),RIGHT(PreElaborazione!AD53,2))),"")</f>
        <v/>
      </c>
      <c r="AF159" s="266" t="str">
        <f ca="1">+PreElaborazione!AE53</f>
        <v/>
      </c>
      <c r="AG159" s="266" t="str">
        <f ca="1">+PreElaborazione!AF53</f>
        <v/>
      </c>
      <c r="AH159" s="266" t="str">
        <f ca="1">+PreElaborazione!AG53</f>
        <v/>
      </c>
      <c r="AI159" s="266" t="str">
        <f ca="1">+PreElaborazione!AH53</f>
        <v/>
      </c>
      <c r="AJ159" s="266" t="str">
        <f ca="1">+PreElaborazione!AI53</f>
        <v/>
      </c>
      <c r="AK159" s="266" t="str">
        <f ca="1">+PreElaborazione!AJ53</f>
        <v/>
      </c>
      <c r="AL159" s="266" t="str">
        <f ca="1">+PreElaborazione!AK53</f>
        <v/>
      </c>
      <c r="AM159" s="266" t="str">
        <f ca="1">+PreElaborazione!AL53</f>
        <v/>
      </c>
      <c r="AN159" s="266" t="str">
        <f ca="1">+PreElaborazione!AM53</f>
        <v/>
      </c>
      <c r="AO159" s="266" t="str">
        <f ca="1">+PreElaborazione!AN53</f>
        <v/>
      </c>
      <c r="AP159" s="266" t="str">
        <f ca="1">+PreElaborazione!AO53</f>
        <v/>
      </c>
      <c r="AQ159" s="266" t="str">
        <f ca="1">+PreElaborazione!AP53</f>
        <v/>
      </c>
      <c r="AR159" s="266" t="str">
        <f ca="1">+PreElaborazione!AQ53</f>
        <v/>
      </c>
      <c r="AS159" s="266" t="str">
        <f ca="1">+PreElaborazione!AR53</f>
        <v/>
      </c>
      <c r="AT159" s="266" t="str">
        <f ca="1">+PreElaborazione!AS53</f>
        <v/>
      </c>
      <c r="AU159" s="266" t="str">
        <f ca="1">+PreElaborazione!AT53</f>
        <v/>
      </c>
      <c r="AV159" s="266" t="str">
        <f ca="1">+PreElaborazione!AU53</f>
        <v/>
      </c>
      <c r="AW159" s="266" t="str">
        <f ca="1">+PreElaborazione!AV53</f>
        <v/>
      </c>
      <c r="AX159" s="266" t="str">
        <f ca="1">+PreElaborazione!AW53</f>
        <v/>
      </c>
      <c r="AY159" s="266" t="str">
        <f ca="1">+PreElaborazione!AX53</f>
        <v/>
      </c>
      <c r="AZ159" s="266" t="str">
        <f ca="1">+PreElaborazione!AY53</f>
        <v/>
      </c>
      <c r="BA159" s="266" t="str">
        <f ca="1">+PreElaborazione!AZ53</f>
        <v/>
      </c>
      <c r="BB159" s="266" t="str">
        <f ca="1">+PreElaborazione!BA53</f>
        <v/>
      </c>
      <c r="BC159" s="266" t="str">
        <f ca="1">+PreElaborazione!BB53</f>
        <v/>
      </c>
      <c r="BD159" s="266" t="str">
        <f ca="1">+PreElaborazione!BC53</f>
        <v/>
      </c>
      <c r="BE159" s="277" t="str">
        <f ca="1">+IFERROR(_xlfn.CEILING.MATH(PreElaborazione!BD53*1),"")</f>
        <v/>
      </c>
      <c r="BF159" s="266" t="str">
        <f ca="1">+PreElaborazione!BE53</f>
        <v/>
      </c>
      <c r="BG159" s="266" t="str">
        <f ca="1">+PreElaborazione!BF53</f>
        <v/>
      </c>
      <c r="BH159" s="266" t="str">
        <f ca="1">+PreElaborazione!BG53</f>
        <v/>
      </c>
      <c r="BI159" s="266" t="str">
        <f ca="1">+PreElaborazione!BH53</f>
        <v/>
      </c>
      <c r="BJ159" s="266" t="str">
        <f ca="1">+PreElaborazione!BI53</f>
        <v/>
      </c>
      <c r="BK159" s="266" t="str">
        <f ca="1">+PreElaborazione!BJ53</f>
        <v/>
      </c>
      <c r="BL159" s="266" t="str">
        <f ca="1">+PreElaborazione!BK53</f>
        <v/>
      </c>
      <c r="BM159" s="266" t="str">
        <f ca="1">+PreElaborazione!BL53</f>
        <v/>
      </c>
      <c r="BN159" s="266" t="str">
        <f ca="1">+PreElaborazione!BM53</f>
        <v/>
      </c>
      <c r="BO159" s="266" t="str">
        <f ca="1">+PreElaborazione!BN53</f>
        <v/>
      </c>
      <c r="BP159" s="266" t="str">
        <f ca="1">+PreElaborazione!BO53</f>
        <v/>
      </c>
      <c r="BQ159" s="266" t="str">
        <f ca="1">+PreElaborazione!BP53</f>
        <v/>
      </c>
      <c r="BR159" s="266" t="str">
        <f ca="1">+PreElaborazione!BQ53</f>
        <v/>
      </c>
      <c r="BS159" s="266" t="str">
        <f ca="1">+PreElaborazione!BR53</f>
        <v/>
      </c>
      <c r="BT159" s="266" t="str">
        <f ca="1">+PreElaborazione!BS53</f>
        <v/>
      </c>
      <c r="BU159" s="277" t="str">
        <f ca="1">+IF(PreElaborazione!BT53="","",IF(LEFT(BM159,1)="L",_xlfn.CEILING.MATH(PreElaborazione!BT53*1/10),LEFT(PreElaborazione!BT53,3)*1&amp;","&amp;RIGHT(PreElaborazione!BT53,1)))</f>
        <v/>
      </c>
      <c r="BV159" s="266" t="str">
        <f ca="1">+PreElaborazione!BU53</f>
        <v/>
      </c>
      <c r="BW159" s="266" t="str">
        <f ca="1">+PreElaborazione!BV53</f>
        <v/>
      </c>
      <c r="BX159" s="266" t="str">
        <f ca="1">+PreElaborazione!BW53</f>
        <v/>
      </c>
      <c r="BY159" s="266" t="str">
        <f ca="1">+PreElaborazione!BX53</f>
        <v/>
      </c>
      <c r="BZ159" s="266" t="str">
        <f ca="1">+PreElaborazione!BY53</f>
        <v/>
      </c>
      <c r="CA159" s="266" t="str">
        <f ca="1">+PreElaborazione!BZ53</f>
        <v/>
      </c>
      <c r="CB159" s="266" t="str">
        <f ca="1">+PreElaborazione!CA53</f>
        <v/>
      </c>
      <c r="CC159" s="266" t="str">
        <f ca="1">+PreElaborazione!CB53</f>
        <v/>
      </c>
      <c r="CD159" s="266" t="str">
        <f ca="1">+PreElaborazione!CC53</f>
        <v/>
      </c>
      <c r="CE159" s="266" t="str">
        <f ca="1">+PreElaborazione!CD53</f>
        <v/>
      </c>
      <c r="CF159" s="266" t="str">
        <f ca="1">+PreElaborazione!CE53</f>
        <v/>
      </c>
      <c r="CG159" s="266" t="str">
        <f ca="1">+PreElaborazione!CF53</f>
        <v/>
      </c>
      <c r="CH159" s="266" t="str">
        <f ca="1">+PreElaborazione!CG53</f>
        <v/>
      </c>
      <c r="CI159" s="266" t="str">
        <f ca="1">+PreElaborazione!CH53</f>
        <v/>
      </c>
      <c r="CJ159" s="266" t="str">
        <f ca="1">+PreElaborazione!CI53</f>
        <v/>
      </c>
      <c r="CK159" s="266" t="str">
        <f ca="1">+PreElaborazione!CJ53</f>
        <v/>
      </c>
      <c r="CL159" s="266" t="str">
        <f ca="1">+PreElaborazione!CK53</f>
        <v/>
      </c>
      <c r="CM159" s="266" t="str">
        <f ca="1">+PreElaborazione!CL53</f>
        <v/>
      </c>
      <c r="CN159" s="266" t="str">
        <f ca="1">+PreElaborazione!CM53</f>
        <v/>
      </c>
      <c r="CO159" s="266" t="str">
        <f ca="1">+PreElaborazione!CN53</f>
        <v/>
      </c>
      <c r="CP159" s="266" t="str">
        <f ca="1">+PreElaborazione!CO53</f>
        <v/>
      </c>
      <c r="CQ159" s="266" t="str">
        <f ca="1">+PreElaborazione!CP53</f>
        <v/>
      </c>
      <c r="CR159" s="266" t="str">
        <f ca="1">+PreElaborazione!CQ53</f>
        <v/>
      </c>
      <c r="CS159" s="266" t="str">
        <f ca="1">+PreElaborazione!CR53</f>
        <v/>
      </c>
      <c r="CT159" s="266" t="str">
        <f ca="1">+PreElaborazione!CS53</f>
        <v/>
      </c>
      <c r="CU159" s="266" t="str">
        <f ca="1">+PreElaborazione!CT53</f>
        <v/>
      </c>
      <c r="CV159" s="266" t="str">
        <f ca="1">+PreElaborazione!CU53</f>
        <v/>
      </c>
      <c r="CW159" s="266" t="str">
        <f ca="1">+PreElaborazione!CV53</f>
        <v/>
      </c>
      <c r="CX159" s="266" t="str">
        <f ca="1">+PreElaborazione!CW53</f>
        <v/>
      </c>
      <c r="CY159" s="266" t="str">
        <f ca="1">+PreElaborazione!CX53</f>
        <v/>
      </c>
      <c r="CZ159" s="266" t="str">
        <f ca="1">+PreElaborazione!CY53</f>
        <v/>
      </c>
      <c r="DA159" s="266" t="str">
        <f ca="1">+PreElaborazione!CZ53</f>
        <v/>
      </c>
      <c r="DB159" s="266" t="str">
        <f ca="1">+PreElaborazione!DA53</f>
        <v/>
      </c>
      <c r="DC159" s="266" t="str">
        <f ca="1">+PreElaborazione!DB53</f>
        <v/>
      </c>
    </row>
    <row r="160" spans="1:107">
      <c r="A160" s="101">
        <f t="shared" ca="1" si="6"/>
        <v>11</v>
      </c>
      <c r="B160" s="276">
        <f>IF(B159+2=EDT!$U$1,B159+2,B159+1)</f>
        <v>47</v>
      </c>
      <c r="C160" s="266" t="str">
        <f ca="1">+PreElaborazione!B54</f>
        <v/>
      </c>
      <c r="D160" s="266" t="str">
        <f ca="1">+PreElaborazione!C54</f>
        <v/>
      </c>
      <c r="E160" s="266" t="str">
        <f ca="1">+PreElaborazione!D54</f>
        <v/>
      </c>
      <c r="F160" s="266" t="str">
        <f ca="1">+PreElaborazione!E54</f>
        <v/>
      </c>
      <c r="G160" s="266" t="str">
        <f ca="1">+PreElaborazione!F54</f>
        <v/>
      </c>
      <c r="H160" s="266" t="str">
        <f ca="1">+PreElaborazione!G54</f>
        <v/>
      </c>
      <c r="I160" s="266" t="str">
        <f ca="1">+PreElaborazione!H54</f>
        <v/>
      </c>
      <c r="J160" s="266" t="str">
        <f ca="1">+PreElaborazione!I54</f>
        <v/>
      </c>
      <c r="K160" s="266" t="str">
        <f ca="1">+PreElaborazione!J54</f>
        <v/>
      </c>
      <c r="L160" s="266" t="str">
        <f ca="1">+PreElaborazione!K54</f>
        <v/>
      </c>
      <c r="M160" s="266" t="str">
        <f ca="1">+PreElaborazione!L54</f>
        <v/>
      </c>
      <c r="N160" s="266" t="str">
        <f ca="1">+PreElaborazione!M54</f>
        <v/>
      </c>
      <c r="O160" s="266" t="str">
        <f ca="1">+PreElaborazione!N54</f>
        <v/>
      </c>
      <c r="P160" s="266" t="str">
        <f ca="1">+PreElaborazione!O54</f>
        <v/>
      </c>
      <c r="Q160" s="266" t="str">
        <f ca="1">+PreElaborazione!P54</f>
        <v/>
      </c>
      <c r="R160" s="266" t="str">
        <f ca="1">+PreElaborazione!Q54</f>
        <v/>
      </c>
      <c r="S160" s="266" t="str">
        <f ca="1">+PreElaborazione!R54</f>
        <v/>
      </c>
      <c r="T160" s="266" t="str">
        <f ca="1">+PreElaborazione!S54</f>
        <v/>
      </c>
      <c r="U160" s="266" t="str">
        <f ca="1">+PreElaborazione!T54</f>
        <v/>
      </c>
      <c r="V160" s="266" t="str">
        <f ca="1">+PreElaborazione!U54</f>
        <v/>
      </c>
      <c r="W160" s="266" t="str">
        <f ca="1">+PreElaborazione!V54</f>
        <v/>
      </c>
      <c r="X160" s="266" t="str">
        <f ca="1">+PreElaborazione!W54</f>
        <v/>
      </c>
      <c r="Y160" s="266" t="str">
        <f ca="1">+PreElaborazione!X54</f>
        <v/>
      </c>
      <c r="Z160" s="266" t="str">
        <f ca="1">+PreElaborazione!Y54</f>
        <v/>
      </c>
      <c r="AA160" s="266" t="str">
        <f ca="1">+PreElaborazione!Z54</f>
        <v/>
      </c>
      <c r="AB160" s="266" t="str">
        <f ca="1">+PreElaborazione!AA54</f>
        <v/>
      </c>
      <c r="AC160" s="266" t="str">
        <f ca="1">+PreElaborazione!AB54</f>
        <v/>
      </c>
      <c r="AD160" s="277" t="str">
        <f ca="1">+IF(PreElaborazione!AC54="","",LEFT(PreElaborazione!AC54,5)*1&amp;","&amp;RIGHT(PreElaborazione!AC54,1))</f>
        <v/>
      </c>
      <c r="AE160" s="286" t="str">
        <f ca="1">+IFERROR(
LEFT(PreElaborazione!AD54,3)*1&amp;
","
&amp;(IF(LEFT(BM160,1)="L",MID(PreElaborazione!AD54,4,1),RIGHT(PreElaborazione!AD54,2))),"")</f>
        <v/>
      </c>
      <c r="AF160" s="266" t="str">
        <f ca="1">+PreElaborazione!AE54</f>
        <v/>
      </c>
      <c r="AG160" s="266" t="str">
        <f ca="1">+PreElaborazione!AF54</f>
        <v/>
      </c>
      <c r="AH160" s="266" t="str">
        <f ca="1">+PreElaborazione!AG54</f>
        <v/>
      </c>
      <c r="AI160" s="266" t="str">
        <f ca="1">+PreElaborazione!AH54</f>
        <v/>
      </c>
      <c r="AJ160" s="266" t="str">
        <f ca="1">+PreElaborazione!AI54</f>
        <v/>
      </c>
      <c r="AK160" s="266" t="str">
        <f ca="1">+PreElaborazione!AJ54</f>
        <v/>
      </c>
      <c r="AL160" s="266" t="str">
        <f ca="1">+PreElaborazione!AK54</f>
        <v/>
      </c>
      <c r="AM160" s="266" t="str">
        <f ca="1">+PreElaborazione!AL54</f>
        <v/>
      </c>
      <c r="AN160" s="266" t="str">
        <f ca="1">+PreElaborazione!AM54</f>
        <v/>
      </c>
      <c r="AO160" s="266" t="str">
        <f ca="1">+PreElaborazione!AN54</f>
        <v/>
      </c>
      <c r="AP160" s="266" t="str">
        <f ca="1">+PreElaborazione!AO54</f>
        <v/>
      </c>
      <c r="AQ160" s="266" t="str">
        <f ca="1">+PreElaborazione!AP54</f>
        <v/>
      </c>
      <c r="AR160" s="266" t="str">
        <f ca="1">+PreElaborazione!AQ54</f>
        <v/>
      </c>
      <c r="AS160" s="266" t="str">
        <f ca="1">+PreElaborazione!AR54</f>
        <v/>
      </c>
      <c r="AT160" s="266" t="str">
        <f ca="1">+PreElaborazione!AS54</f>
        <v/>
      </c>
      <c r="AU160" s="266" t="str">
        <f ca="1">+PreElaborazione!AT54</f>
        <v/>
      </c>
      <c r="AV160" s="266" t="str">
        <f ca="1">+PreElaborazione!AU54</f>
        <v/>
      </c>
      <c r="AW160" s="266" t="str">
        <f ca="1">+PreElaborazione!AV54</f>
        <v/>
      </c>
      <c r="AX160" s="266" t="str">
        <f ca="1">+PreElaborazione!AW54</f>
        <v/>
      </c>
      <c r="AY160" s="266" t="str">
        <f ca="1">+PreElaborazione!AX54</f>
        <v/>
      </c>
      <c r="AZ160" s="266" t="str">
        <f ca="1">+PreElaborazione!AY54</f>
        <v/>
      </c>
      <c r="BA160" s="266" t="str">
        <f ca="1">+PreElaborazione!AZ54</f>
        <v/>
      </c>
      <c r="BB160" s="266" t="str">
        <f ca="1">+PreElaborazione!BA54</f>
        <v/>
      </c>
      <c r="BC160" s="266" t="str">
        <f ca="1">+PreElaborazione!BB54</f>
        <v/>
      </c>
      <c r="BD160" s="266" t="str">
        <f ca="1">+PreElaborazione!BC54</f>
        <v/>
      </c>
      <c r="BE160" s="277" t="str">
        <f ca="1">+IFERROR(_xlfn.CEILING.MATH(PreElaborazione!BD54*1),"")</f>
        <v/>
      </c>
      <c r="BF160" s="266" t="str">
        <f ca="1">+PreElaborazione!BE54</f>
        <v/>
      </c>
      <c r="BG160" s="266" t="str">
        <f ca="1">+PreElaborazione!BF54</f>
        <v/>
      </c>
      <c r="BH160" s="266" t="str">
        <f ca="1">+PreElaborazione!BG54</f>
        <v/>
      </c>
      <c r="BI160" s="266" t="str">
        <f ca="1">+PreElaborazione!BH54</f>
        <v/>
      </c>
      <c r="BJ160" s="266" t="str">
        <f ca="1">+PreElaborazione!BI54</f>
        <v/>
      </c>
      <c r="BK160" s="266" t="str">
        <f ca="1">+PreElaborazione!BJ54</f>
        <v/>
      </c>
      <c r="BL160" s="266" t="str">
        <f ca="1">+PreElaborazione!BK54</f>
        <v/>
      </c>
      <c r="BM160" s="266" t="str">
        <f ca="1">+PreElaborazione!BL54</f>
        <v/>
      </c>
      <c r="BN160" s="266" t="str">
        <f ca="1">+PreElaborazione!BM54</f>
        <v/>
      </c>
      <c r="BO160" s="266" t="str">
        <f ca="1">+PreElaborazione!BN54</f>
        <v/>
      </c>
      <c r="BP160" s="266" t="str">
        <f ca="1">+PreElaborazione!BO54</f>
        <v/>
      </c>
      <c r="BQ160" s="266" t="str">
        <f ca="1">+PreElaborazione!BP54</f>
        <v/>
      </c>
      <c r="BR160" s="266" t="str">
        <f ca="1">+PreElaborazione!BQ54</f>
        <v/>
      </c>
      <c r="BS160" s="266" t="str">
        <f ca="1">+PreElaborazione!BR54</f>
        <v/>
      </c>
      <c r="BT160" s="266" t="str">
        <f ca="1">+PreElaborazione!BS54</f>
        <v/>
      </c>
      <c r="BU160" s="277" t="str">
        <f ca="1">+IF(PreElaborazione!BT54="","",IF(LEFT(BM160,1)="L",_xlfn.CEILING.MATH(PreElaborazione!BT54*1/10),LEFT(PreElaborazione!BT54,3)*1&amp;","&amp;RIGHT(PreElaborazione!BT54,1)))</f>
        <v/>
      </c>
      <c r="BV160" s="266" t="str">
        <f ca="1">+PreElaborazione!BU54</f>
        <v/>
      </c>
      <c r="BW160" s="266" t="str">
        <f ca="1">+PreElaborazione!BV54</f>
        <v/>
      </c>
      <c r="BX160" s="266" t="str">
        <f ca="1">+PreElaborazione!BW54</f>
        <v/>
      </c>
      <c r="BY160" s="266" t="str">
        <f ca="1">+PreElaborazione!BX54</f>
        <v/>
      </c>
      <c r="BZ160" s="266" t="str">
        <f ca="1">+PreElaborazione!BY54</f>
        <v/>
      </c>
      <c r="CA160" s="266" t="str">
        <f ca="1">+PreElaborazione!BZ54</f>
        <v/>
      </c>
      <c r="CB160" s="266" t="str">
        <f ca="1">+PreElaborazione!CA54</f>
        <v/>
      </c>
      <c r="CC160" s="266" t="str">
        <f ca="1">+PreElaborazione!CB54</f>
        <v/>
      </c>
      <c r="CD160" s="266" t="str">
        <f ca="1">+PreElaborazione!CC54</f>
        <v/>
      </c>
      <c r="CE160" s="266" t="str">
        <f ca="1">+PreElaborazione!CD54</f>
        <v/>
      </c>
      <c r="CF160" s="266" t="str">
        <f ca="1">+PreElaborazione!CE54</f>
        <v/>
      </c>
      <c r="CG160" s="266" t="str">
        <f ca="1">+PreElaborazione!CF54</f>
        <v/>
      </c>
      <c r="CH160" s="266" t="str">
        <f ca="1">+PreElaborazione!CG54</f>
        <v/>
      </c>
      <c r="CI160" s="266" t="str">
        <f ca="1">+PreElaborazione!CH54</f>
        <v/>
      </c>
      <c r="CJ160" s="266" t="str">
        <f ca="1">+PreElaborazione!CI54</f>
        <v/>
      </c>
      <c r="CK160" s="266" t="str">
        <f ca="1">+PreElaborazione!CJ54</f>
        <v/>
      </c>
      <c r="CL160" s="266" t="str">
        <f ca="1">+PreElaborazione!CK54</f>
        <v/>
      </c>
      <c r="CM160" s="266" t="str">
        <f ca="1">+PreElaborazione!CL54</f>
        <v/>
      </c>
      <c r="CN160" s="266" t="str">
        <f ca="1">+PreElaborazione!CM54</f>
        <v/>
      </c>
      <c r="CO160" s="266" t="str">
        <f ca="1">+PreElaborazione!CN54</f>
        <v/>
      </c>
      <c r="CP160" s="266" t="str">
        <f ca="1">+PreElaborazione!CO54</f>
        <v/>
      </c>
      <c r="CQ160" s="266" t="str">
        <f ca="1">+PreElaborazione!CP54</f>
        <v/>
      </c>
      <c r="CR160" s="266" t="str">
        <f ca="1">+PreElaborazione!CQ54</f>
        <v/>
      </c>
      <c r="CS160" s="266" t="str">
        <f ca="1">+PreElaborazione!CR54</f>
        <v/>
      </c>
      <c r="CT160" s="266" t="str">
        <f ca="1">+PreElaborazione!CS54</f>
        <v/>
      </c>
      <c r="CU160" s="266" t="str">
        <f ca="1">+PreElaborazione!CT54</f>
        <v/>
      </c>
      <c r="CV160" s="266" t="str">
        <f ca="1">+PreElaborazione!CU54</f>
        <v/>
      </c>
      <c r="CW160" s="266" t="str">
        <f ca="1">+PreElaborazione!CV54</f>
        <v/>
      </c>
      <c r="CX160" s="266" t="str">
        <f ca="1">+PreElaborazione!CW54</f>
        <v/>
      </c>
      <c r="CY160" s="266" t="str">
        <f ca="1">+PreElaborazione!CX54</f>
        <v/>
      </c>
      <c r="CZ160" s="266" t="str">
        <f ca="1">+PreElaborazione!CY54</f>
        <v/>
      </c>
      <c r="DA160" s="266" t="str">
        <f ca="1">+PreElaborazione!CZ54</f>
        <v/>
      </c>
      <c r="DB160" s="266" t="str">
        <f ca="1">+PreElaborazione!DA54</f>
        <v/>
      </c>
      <c r="DC160" s="266" t="str">
        <f ca="1">+PreElaborazione!DB54</f>
        <v/>
      </c>
    </row>
    <row r="161" spans="1:107">
      <c r="A161" s="101">
        <f t="shared" ca="1" si="6"/>
        <v>11</v>
      </c>
      <c r="B161" s="276">
        <f>IF(B160+2=EDT!$U$1,B160+2,B160+1)</f>
        <v>48</v>
      </c>
      <c r="C161" s="266" t="str">
        <f ca="1">+PreElaborazione!B55</f>
        <v/>
      </c>
      <c r="D161" s="266" t="str">
        <f ca="1">+PreElaborazione!C55</f>
        <v/>
      </c>
      <c r="E161" s="266" t="str">
        <f ca="1">+PreElaborazione!D55</f>
        <v/>
      </c>
      <c r="F161" s="266" t="str">
        <f ca="1">+PreElaborazione!E55</f>
        <v/>
      </c>
      <c r="G161" s="266" t="str">
        <f ca="1">+PreElaborazione!F55</f>
        <v/>
      </c>
      <c r="H161" s="266" t="str">
        <f ca="1">+PreElaborazione!G55</f>
        <v/>
      </c>
      <c r="I161" s="266" t="str">
        <f ca="1">+PreElaborazione!H55</f>
        <v/>
      </c>
      <c r="J161" s="266" t="str">
        <f ca="1">+PreElaborazione!I55</f>
        <v/>
      </c>
      <c r="K161" s="266" t="str">
        <f ca="1">+PreElaborazione!J55</f>
        <v/>
      </c>
      <c r="L161" s="266" t="str">
        <f ca="1">+PreElaborazione!K55</f>
        <v/>
      </c>
      <c r="M161" s="266" t="str">
        <f ca="1">+PreElaborazione!L55</f>
        <v/>
      </c>
      <c r="N161" s="266" t="str">
        <f ca="1">+PreElaborazione!M55</f>
        <v/>
      </c>
      <c r="O161" s="266" t="str">
        <f ca="1">+PreElaborazione!N55</f>
        <v/>
      </c>
      <c r="P161" s="266" t="str">
        <f ca="1">+PreElaborazione!O55</f>
        <v/>
      </c>
      <c r="Q161" s="266" t="str">
        <f ca="1">+PreElaborazione!P55</f>
        <v/>
      </c>
      <c r="R161" s="266" t="str">
        <f ca="1">+PreElaborazione!Q55</f>
        <v/>
      </c>
      <c r="S161" s="266" t="str">
        <f ca="1">+PreElaborazione!R55</f>
        <v/>
      </c>
      <c r="T161" s="266" t="str">
        <f ca="1">+PreElaborazione!S55</f>
        <v/>
      </c>
      <c r="U161" s="266" t="str">
        <f ca="1">+PreElaborazione!T55</f>
        <v/>
      </c>
      <c r="V161" s="266" t="str">
        <f ca="1">+PreElaborazione!U55</f>
        <v/>
      </c>
      <c r="W161" s="266" t="str">
        <f ca="1">+PreElaborazione!V55</f>
        <v/>
      </c>
      <c r="X161" s="266" t="str">
        <f ca="1">+PreElaborazione!W55</f>
        <v/>
      </c>
      <c r="Y161" s="266" t="str">
        <f ca="1">+PreElaborazione!X55</f>
        <v/>
      </c>
      <c r="Z161" s="266" t="str">
        <f ca="1">+PreElaborazione!Y55</f>
        <v/>
      </c>
      <c r="AA161" s="266" t="str">
        <f ca="1">+PreElaborazione!Z55</f>
        <v/>
      </c>
      <c r="AB161" s="266" t="str">
        <f ca="1">+PreElaborazione!AA55</f>
        <v/>
      </c>
      <c r="AC161" s="266" t="str">
        <f ca="1">+PreElaborazione!AB55</f>
        <v/>
      </c>
      <c r="AD161" s="277" t="str">
        <f ca="1">+IF(PreElaborazione!AC55="","",LEFT(PreElaborazione!AC55,5)*1&amp;","&amp;RIGHT(PreElaborazione!AC55,1))</f>
        <v/>
      </c>
      <c r="AE161" s="286" t="str">
        <f ca="1">+IFERROR(
LEFT(PreElaborazione!AD55,3)*1&amp;
","
&amp;(IF(LEFT(BM161,1)="L",MID(PreElaborazione!AD55,4,1),RIGHT(PreElaborazione!AD55,2))),"")</f>
        <v/>
      </c>
      <c r="AF161" s="266" t="str">
        <f ca="1">+PreElaborazione!AE55</f>
        <v/>
      </c>
      <c r="AG161" s="266" t="str">
        <f ca="1">+PreElaborazione!AF55</f>
        <v/>
      </c>
      <c r="AH161" s="266" t="str">
        <f ca="1">+PreElaborazione!AG55</f>
        <v/>
      </c>
      <c r="AI161" s="266" t="str">
        <f ca="1">+PreElaborazione!AH55</f>
        <v/>
      </c>
      <c r="AJ161" s="266" t="str">
        <f ca="1">+PreElaborazione!AI55</f>
        <v/>
      </c>
      <c r="AK161" s="266" t="str">
        <f ca="1">+PreElaborazione!AJ55</f>
        <v/>
      </c>
      <c r="AL161" s="266" t="str">
        <f ca="1">+PreElaborazione!AK55</f>
        <v/>
      </c>
      <c r="AM161" s="266" t="str">
        <f ca="1">+PreElaborazione!AL55</f>
        <v/>
      </c>
      <c r="AN161" s="266" t="str">
        <f ca="1">+PreElaborazione!AM55</f>
        <v/>
      </c>
      <c r="AO161" s="266" t="str">
        <f ca="1">+PreElaborazione!AN55</f>
        <v/>
      </c>
      <c r="AP161" s="266" t="str">
        <f ca="1">+PreElaborazione!AO55</f>
        <v/>
      </c>
      <c r="AQ161" s="266" t="str">
        <f ca="1">+PreElaborazione!AP55</f>
        <v/>
      </c>
      <c r="AR161" s="266" t="str">
        <f ca="1">+PreElaborazione!AQ55</f>
        <v/>
      </c>
      <c r="AS161" s="266" t="str">
        <f ca="1">+PreElaborazione!AR55</f>
        <v/>
      </c>
      <c r="AT161" s="266" t="str">
        <f ca="1">+PreElaborazione!AS55</f>
        <v/>
      </c>
      <c r="AU161" s="266" t="str">
        <f ca="1">+PreElaborazione!AT55</f>
        <v/>
      </c>
      <c r="AV161" s="266" t="str">
        <f ca="1">+PreElaborazione!AU55</f>
        <v/>
      </c>
      <c r="AW161" s="266" t="str">
        <f ca="1">+PreElaborazione!AV55</f>
        <v/>
      </c>
      <c r="AX161" s="266" t="str">
        <f ca="1">+PreElaborazione!AW55</f>
        <v/>
      </c>
      <c r="AY161" s="266" t="str">
        <f ca="1">+PreElaborazione!AX55</f>
        <v/>
      </c>
      <c r="AZ161" s="266" t="str">
        <f ca="1">+PreElaborazione!AY55</f>
        <v/>
      </c>
      <c r="BA161" s="266" t="str">
        <f ca="1">+PreElaborazione!AZ55</f>
        <v/>
      </c>
      <c r="BB161" s="266" t="str">
        <f ca="1">+PreElaborazione!BA55</f>
        <v/>
      </c>
      <c r="BC161" s="266" t="str">
        <f ca="1">+PreElaborazione!BB55</f>
        <v/>
      </c>
      <c r="BD161" s="266" t="str">
        <f ca="1">+PreElaborazione!BC55</f>
        <v/>
      </c>
      <c r="BE161" s="277" t="str">
        <f ca="1">+IFERROR(_xlfn.CEILING.MATH(PreElaborazione!BD55*1),"")</f>
        <v/>
      </c>
      <c r="BF161" s="266" t="str">
        <f ca="1">+PreElaborazione!BE55</f>
        <v/>
      </c>
      <c r="BG161" s="266" t="str">
        <f ca="1">+PreElaborazione!BF55</f>
        <v/>
      </c>
      <c r="BH161" s="266" t="str">
        <f ca="1">+PreElaborazione!BG55</f>
        <v/>
      </c>
      <c r="BI161" s="266" t="str">
        <f ca="1">+PreElaborazione!BH55</f>
        <v/>
      </c>
      <c r="BJ161" s="266" t="str">
        <f ca="1">+PreElaborazione!BI55</f>
        <v/>
      </c>
      <c r="BK161" s="266" t="str">
        <f ca="1">+PreElaborazione!BJ55</f>
        <v/>
      </c>
      <c r="BL161" s="266" t="str">
        <f ca="1">+PreElaborazione!BK55</f>
        <v/>
      </c>
      <c r="BM161" s="266" t="str">
        <f ca="1">+PreElaborazione!BL55</f>
        <v/>
      </c>
      <c r="BN161" s="266" t="str">
        <f ca="1">+PreElaborazione!BM55</f>
        <v/>
      </c>
      <c r="BO161" s="266" t="str">
        <f ca="1">+PreElaborazione!BN55</f>
        <v/>
      </c>
      <c r="BP161" s="266" t="str">
        <f ca="1">+PreElaborazione!BO55</f>
        <v/>
      </c>
      <c r="BQ161" s="266" t="str">
        <f ca="1">+PreElaborazione!BP55</f>
        <v/>
      </c>
      <c r="BR161" s="266" t="str">
        <f ca="1">+PreElaborazione!BQ55</f>
        <v/>
      </c>
      <c r="BS161" s="266" t="str">
        <f ca="1">+PreElaborazione!BR55</f>
        <v/>
      </c>
      <c r="BT161" s="266" t="str">
        <f ca="1">+PreElaborazione!BS55</f>
        <v/>
      </c>
      <c r="BU161" s="277" t="str">
        <f ca="1">+IF(PreElaborazione!BT55="","",IF(LEFT(BM161,1)="L",_xlfn.CEILING.MATH(PreElaborazione!BT55*1/10),LEFT(PreElaborazione!BT55,3)*1&amp;","&amp;RIGHT(PreElaborazione!BT55,1)))</f>
        <v/>
      </c>
      <c r="BV161" s="266" t="str">
        <f ca="1">+PreElaborazione!BU55</f>
        <v/>
      </c>
      <c r="BW161" s="266" t="str">
        <f ca="1">+PreElaborazione!BV55</f>
        <v/>
      </c>
      <c r="BX161" s="266" t="str">
        <f ca="1">+PreElaborazione!BW55</f>
        <v/>
      </c>
      <c r="BY161" s="266" t="str">
        <f ca="1">+PreElaborazione!BX55</f>
        <v/>
      </c>
      <c r="BZ161" s="266" t="str">
        <f ca="1">+PreElaborazione!BY55</f>
        <v/>
      </c>
      <c r="CA161" s="266" t="str">
        <f ca="1">+PreElaborazione!BZ55</f>
        <v/>
      </c>
      <c r="CB161" s="266" t="str">
        <f ca="1">+PreElaborazione!CA55</f>
        <v/>
      </c>
      <c r="CC161" s="266" t="str">
        <f ca="1">+PreElaborazione!CB55</f>
        <v/>
      </c>
      <c r="CD161" s="266" t="str">
        <f ca="1">+PreElaborazione!CC55</f>
        <v/>
      </c>
      <c r="CE161" s="266" t="str">
        <f ca="1">+PreElaborazione!CD55</f>
        <v/>
      </c>
      <c r="CF161" s="266" t="str">
        <f ca="1">+PreElaborazione!CE55</f>
        <v/>
      </c>
      <c r="CG161" s="266" t="str">
        <f ca="1">+PreElaborazione!CF55</f>
        <v/>
      </c>
      <c r="CH161" s="266" t="str">
        <f ca="1">+PreElaborazione!CG55</f>
        <v/>
      </c>
      <c r="CI161" s="266" t="str">
        <f ca="1">+PreElaborazione!CH55</f>
        <v/>
      </c>
      <c r="CJ161" s="266" t="str">
        <f ca="1">+PreElaborazione!CI55</f>
        <v/>
      </c>
      <c r="CK161" s="266" t="str">
        <f ca="1">+PreElaborazione!CJ55</f>
        <v/>
      </c>
      <c r="CL161" s="266" t="str">
        <f ca="1">+PreElaborazione!CK55</f>
        <v/>
      </c>
      <c r="CM161" s="266" t="str">
        <f ca="1">+PreElaborazione!CL55</f>
        <v/>
      </c>
      <c r="CN161" s="266" t="str">
        <f ca="1">+PreElaborazione!CM55</f>
        <v/>
      </c>
      <c r="CO161" s="266" t="str">
        <f ca="1">+PreElaborazione!CN55</f>
        <v/>
      </c>
      <c r="CP161" s="266" t="str">
        <f ca="1">+PreElaborazione!CO55</f>
        <v/>
      </c>
      <c r="CQ161" s="266" t="str">
        <f ca="1">+PreElaborazione!CP55</f>
        <v/>
      </c>
      <c r="CR161" s="266" t="str">
        <f ca="1">+PreElaborazione!CQ55</f>
        <v/>
      </c>
      <c r="CS161" s="266" t="str">
        <f ca="1">+PreElaborazione!CR55</f>
        <v/>
      </c>
      <c r="CT161" s="266" t="str">
        <f ca="1">+PreElaborazione!CS55</f>
        <v/>
      </c>
      <c r="CU161" s="266" t="str">
        <f ca="1">+PreElaborazione!CT55</f>
        <v/>
      </c>
      <c r="CV161" s="266" t="str">
        <f ca="1">+PreElaborazione!CU55</f>
        <v/>
      </c>
      <c r="CW161" s="266" t="str">
        <f ca="1">+PreElaborazione!CV55</f>
        <v/>
      </c>
      <c r="CX161" s="266" t="str">
        <f ca="1">+PreElaborazione!CW55</f>
        <v/>
      </c>
      <c r="CY161" s="266" t="str">
        <f ca="1">+PreElaborazione!CX55</f>
        <v/>
      </c>
      <c r="CZ161" s="266" t="str">
        <f ca="1">+PreElaborazione!CY55</f>
        <v/>
      </c>
      <c r="DA161" s="266" t="str">
        <f ca="1">+PreElaborazione!CZ55</f>
        <v/>
      </c>
      <c r="DB161" s="266" t="str">
        <f ca="1">+PreElaborazione!DA55</f>
        <v/>
      </c>
      <c r="DC161" s="266" t="str">
        <f ca="1">+PreElaborazione!DB55</f>
        <v/>
      </c>
    </row>
    <row r="162" spans="1:107">
      <c r="A162" s="101">
        <f t="shared" ca="1" si="6"/>
        <v>11</v>
      </c>
      <c r="B162" s="276">
        <f>IF(B161+2=EDT!$U$1,B161+2,B161+1)</f>
        <v>49</v>
      </c>
      <c r="C162" s="266" t="str">
        <f ca="1">+PreElaborazione!B56</f>
        <v/>
      </c>
      <c r="D162" s="266" t="str">
        <f ca="1">+PreElaborazione!C56</f>
        <v/>
      </c>
      <c r="E162" s="266" t="str">
        <f ca="1">+PreElaborazione!D56</f>
        <v/>
      </c>
      <c r="F162" s="266" t="str">
        <f ca="1">+PreElaborazione!E56</f>
        <v/>
      </c>
      <c r="G162" s="266" t="str">
        <f ca="1">+PreElaborazione!F56</f>
        <v/>
      </c>
      <c r="H162" s="266" t="str">
        <f ca="1">+PreElaborazione!G56</f>
        <v/>
      </c>
      <c r="I162" s="266" t="str">
        <f ca="1">+PreElaborazione!H56</f>
        <v/>
      </c>
      <c r="J162" s="266" t="str">
        <f ca="1">+PreElaborazione!I56</f>
        <v/>
      </c>
      <c r="K162" s="266" t="str">
        <f ca="1">+PreElaborazione!J56</f>
        <v/>
      </c>
      <c r="L162" s="266" t="str">
        <f ca="1">+PreElaborazione!K56</f>
        <v/>
      </c>
      <c r="M162" s="266" t="str">
        <f ca="1">+PreElaborazione!L56</f>
        <v/>
      </c>
      <c r="N162" s="266" t="str">
        <f ca="1">+PreElaborazione!M56</f>
        <v/>
      </c>
      <c r="O162" s="266" t="str">
        <f ca="1">+PreElaborazione!N56</f>
        <v/>
      </c>
      <c r="P162" s="266" t="str">
        <f ca="1">+PreElaborazione!O56</f>
        <v/>
      </c>
      <c r="Q162" s="266" t="str">
        <f ca="1">+PreElaborazione!P56</f>
        <v/>
      </c>
      <c r="R162" s="266" t="str">
        <f ca="1">+PreElaborazione!Q56</f>
        <v/>
      </c>
      <c r="S162" s="266" t="str">
        <f ca="1">+PreElaborazione!R56</f>
        <v/>
      </c>
      <c r="T162" s="266" t="str">
        <f ca="1">+PreElaborazione!S56</f>
        <v/>
      </c>
      <c r="U162" s="266" t="str">
        <f ca="1">+PreElaborazione!T56</f>
        <v/>
      </c>
      <c r="V162" s="266" t="str">
        <f ca="1">+PreElaborazione!U56</f>
        <v/>
      </c>
      <c r="W162" s="266" t="str">
        <f ca="1">+PreElaborazione!V56</f>
        <v/>
      </c>
      <c r="X162" s="266" t="str">
        <f ca="1">+PreElaborazione!W56</f>
        <v/>
      </c>
      <c r="Y162" s="266" t="str">
        <f ca="1">+PreElaborazione!X56</f>
        <v/>
      </c>
      <c r="Z162" s="266" t="str">
        <f ca="1">+PreElaborazione!Y56</f>
        <v/>
      </c>
      <c r="AA162" s="266" t="str">
        <f ca="1">+PreElaborazione!Z56</f>
        <v/>
      </c>
      <c r="AB162" s="266" t="str">
        <f ca="1">+PreElaborazione!AA56</f>
        <v/>
      </c>
      <c r="AC162" s="266" t="str">
        <f ca="1">+PreElaborazione!AB56</f>
        <v/>
      </c>
      <c r="AD162" s="277" t="str">
        <f ca="1">+IF(PreElaborazione!AC56="","",LEFT(PreElaborazione!AC56,5)*1&amp;","&amp;RIGHT(PreElaborazione!AC56,1))</f>
        <v/>
      </c>
      <c r="AE162" s="286" t="str">
        <f ca="1">+IFERROR(
LEFT(PreElaborazione!AD56,3)*1&amp;
","
&amp;(IF(LEFT(BM162,1)="L",MID(PreElaborazione!AD56,4,1),RIGHT(PreElaborazione!AD56,2))),"")</f>
        <v/>
      </c>
      <c r="AF162" s="266" t="str">
        <f ca="1">+PreElaborazione!AE56</f>
        <v/>
      </c>
      <c r="AG162" s="266" t="str">
        <f ca="1">+PreElaborazione!AF56</f>
        <v/>
      </c>
      <c r="AH162" s="266" t="str">
        <f ca="1">+PreElaborazione!AG56</f>
        <v/>
      </c>
      <c r="AI162" s="266" t="str">
        <f ca="1">+PreElaborazione!AH56</f>
        <v/>
      </c>
      <c r="AJ162" s="266" t="str">
        <f ca="1">+PreElaborazione!AI56</f>
        <v/>
      </c>
      <c r="AK162" s="266" t="str">
        <f ca="1">+PreElaborazione!AJ56</f>
        <v/>
      </c>
      <c r="AL162" s="266" t="str">
        <f ca="1">+PreElaborazione!AK56</f>
        <v/>
      </c>
      <c r="AM162" s="266" t="str">
        <f ca="1">+PreElaborazione!AL56</f>
        <v/>
      </c>
      <c r="AN162" s="266" t="str">
        <f ca="1">+PreElaborazione!AM56</f>
        <v/>
      </c>
      <c r="AO162" s="266" t="str">
        <f ca="1">+PreElaborazione!AN56</f>
        <v/>
      </c>
      <c r="AP162" s="266" t="str">
        <f ca="1">+PreElaborazione!AO56</f>
        <v/>
      </c>
      <c r="AQ162" s="266" t="str">
        <f ca="1">+PreElaborazione!AP56</f>
        <v/>
      </c>
      <c r="AR162" s="266" t="str">
        <f ca="1">+PreElaborazione!AQ56</f>
        <v/>
      </c>
      <c r="AS162" s="266" t="str">
        <f ca="1">+PreElaborazione!AR56</f>
        <v/>
      </c>
      <c r="AT162" s="266" t="str">
        <f ca="1">+PreElaborazione!AS56</f>
        <v/>
      </c>
      <c r="AU162" s="266" t="str">
        <f ca="1">+PreElaborazione!AT56</f>
        <v/>
      </c>
      <c r="AV162" s="266" t="str">
        <f ca="1">+PreElaborazione!AU56</f>
        <v/>
      </c>
      <c r="AW162" s="266" t="str">
        <f ca="1">+PreElaborazione!AV56</f>
        <v/>
      </c>
      <c r="AX162" s="266" t="str">
        <f ca="1">+PreElaborazione!AW56</f>
        <v/>
      </c>
      <c r="AY162" s="266" t="str">
        <f ca="1">+PreElaborazione!AX56</f>
        <v/>
      </c>
      <c r="AZ162" s="266" t="str">
        <f ca="1">+PreElaborazione!AY56</f>
        <v/>
      </c>
      <c r="BA162" s="266" t="str">
        <f ca="1">+PreElaborazione!AZ56</f>
        <v/>
      </c>
      <c r="BB162" s="266" t="str">
        <f ca="1">+PreElaborazione!BA56</f>
        <v/>
      </c>
      <c r="BC162" s="266" t="str">
        <f ca="1">+PreElaborazione!BB56</f>
        <v/>
      </c>
      <c r="BD162" s="266" t="str">
        <f ca="1">+PreElaborazione!BC56</f>
        <v/>
      </c>
      <c r="BE162" s="277" t="str">
        <f ca="1">+IFERROR(_xlfn.CEILING.MATH(PreElaborazione!BD56*1),"")</f>
        <v/>
      </c>
      <c r="BF162" s="266" t="str">
        <f ca="1">+PreElaborazione!BE56</f>
        <v/>
      </c>
      <c r="BG162" s="266" t="str">
        <f ca="1">+PreElaborazione!BF56</f>
        <v/>
      </c>
      <c r="BH162" s="266" t="str">
        <f ca="1">+PreElaborazione!BG56</f>
        <v/>
      </c>
      <c r="BI162" s="266" t="str">
        <f ca="1">+PreElaborazione!BH56</f>
        <v/>
      </c>
      <c r="BJ162" s="266" t="str">
        <f ca="1">+PreElaborazione!BI56</f>
        <v/>
      </c>
      <c r="BK162" s="266" t="str">
        <f ca="1">+PreElaborazione!BJ56</f>
        <v/>
      </c>
      <c r="BL162" s="266" t="str">
        <f ca="1">+PreElaborazione!BK56</f>
        <v/>
      </c>
      <c r="BM162" s="266" t="str">
        <f ca="1">+PreElaborazione!BL56</f>
        <v/>
      </c>
      <c r="BN162" s="266" t="str">
        <f ca="1">+PreElaborazione!BM56</f>
        <v/>
      </c>
      <c r="BO162" s="266" t="str">
        <f ca="1">+PreElaborazione!BN56</f>
        <v/>
      </c>
      <c r="BP162" s="266" t="str">
        <f ca="1">+PreElaborazione!BO56</f>
        <v/>
      </c>
      <c r="BQ162" s="266" t="str">
        <f ca="1">+PreElaborazione!BP56</f>
        <v/>
      </c>
      <c r="BR162" s="266" t="str">
        <f ca="1">+PreElaborazione!BQ56</f>
        <v/>
      </c>
      <c r="BS162" s="266" t="str">
        <f ca="1">+PreElaborazione!BR56</f>
        <v/>
      </c>
      <c r="BT162" s="266" t="str">
        <f ca="1">+PreElaborazione!BS56</f>
        <v/>
      </c>
      <c r="BU162" s="277" t="str">
        <f ca="1">+IF(PreElaborazione!BT56="","",IF(LEFT(BM162,1)="L",_xlfn.CEILING.MATH(PreElaborazione!BT56*1/10),LEFT(PreElaborazione!BT56,3)*1&amp;","&amp;RIGHT(PreElaborazione!BT56,1)))</f>
        <v/>
      </c>
      <c r="BV162" s="266" t="str">
        <f ca="1">+PreElaborazione!BU56</f>
        <v/>
      </c>
      <c r="BW162" s="266" t="str">
        <f ca="1">+PreElaborazione!BV56</f>
        <v/>
      </c>
      <c r="BX162" s="266" t="str">
        <f ca="1">+PreElaborazione!BW56</f>
        <v/>
      </c>
      <c r="BY162" s="266" t="str">
        <f ca="1">+PreElaborazione!BX56</f>
        <v/>
      </c>
      <c r="BZ162" s="266" t="str">
        <f ca="1">+PreElaborazione!BY56</f>
        <v/>
      </c>
      <c r="CA162" s="266" t="str">
        <f ca="1">+PreElaborazione!BZ56</f>
        <v/>
      </c>
      <c r="CB162" s="266" t="str">
        <f ca="1">+PreElaborazione!CA56</f>
        <v/>
      </c>
      <c r="CC162" s="266" t="str">
        <f ca="1">+PreElaborazione!CB56</f>
        <v/>
      </c>
      <c r="CD162" s="266" t="str">
        <f ca="1">+PreElaborazione!CC56</f>
        <v/>
      </c>
      <c r="CE162" s="266" t="str">
        <f ca="1">+PreElaborazione!CD56</f>
        <v/>
      </c>
      <c r="CF162" s="266" t="str">
        <f ca="1">+PreElaborazione!CE56</f>
        <v/>
      </c>
      <c r="CG162" s="266" t="str">
        <f ca="1">+PreElaborazione!CF56</f>
        <v/>
      </c>
      <c r="CH162" s="266" t="str">
        <f ca="1">+PreElaborazione!CG56</f>
        <v/>
      </c>
      <c r="CI162" s="266" t="str">
        <f ca="1">+PreElaborazione!CH56</f>
        <v/>
      </c>
      <c r="CJ162" s="266" t="str">
        <f ca="1">+PreElaborazione!CI56</f>
        <v/>
      </c>
      <c r="CK162" s="266" t="str">
        <f ca="1">+PreElaborazione!CJ56</f>
        <v/>
      </c>
      <c r="CL162" s="266" t="str">
        <f ca="1">+PreElaborazione!CK56</f>
        <v/>
      </c>
      <c r="CM162" s="266" t="str">
        <f ca="1">+PreElaborazione!CL56</f>
        <v/>
      </c>
      <c r="CN162" s="266" t="str">
        <f ca="1">+PreElaborazione!CM56</f>
        <v/>
      </c>
      <c r="CO162" s="266" t="str">
        <f ca="1">+PreElaborazione!CN56</f>
        <v/>
      </c>
      <c r="CP162" s="266" t="str">
        <f ca="1">+PreElaborazione!CO56</f>
        <v/>
      </c>
      <c r="CQ162" s="266" t="str">
        <f ca="1">+PreElaborazione!CP56</f>
        <v/>
      </c>
      <c r="CR162" s="266" t="str">
        <f ca="1">+PreElaborazione!CQ56</f>
        <v/>
      </c>
      <c r="CS162" s="266" t="str">
        <f ca="1">+PreElaborazione!CR56</f>
        <v/>
      </c>
      <c r="CT162" s="266" t="str">
        <f ca="1">+PreElaborazione!CS56</f>
        <v/>
      </c>
      <c r="CU162" s="266" t="str">
        <f ca="1">+PreElaborazione!CT56</f>
        <v/>
      </c>
      <c r="CV162" s="266" t="str">
        <f ca="1">+PreElaborazione!CU56</f>
        <v/>
      </c>
      <c r="CW162" s="266" t="str">
        <f ca="1">+PreElaborazione!CV56</f>
        <v/>
      </c>
      <c r="CX162" s="266" t="str">
        <f ca="1">+PreElaborazione!CW56</f>
        <v/>
      </c>
      <c r="CY162" s="266" t="str">
        <f ca="1">+PreElaborazione!CX56</f>
        <v/>
      </c>
      <c r="CZ162" s="266" t="str">
        <f ca="1">+PreElaborazione!CY56</f>
        <v/>
      </c>
      <c r="DA162" s="266" t="str">
        <f ca="1">+PreElaborazione!CZ56</f>
        <v/>
      </c>
      <c r="DB162" s="266" t="str">
        <f ca="1">+PreElaborazione!DA56</f>
        <v/>
      </c>
      <c r="DC162" s="266" t="str">
        <f ca="1">+PreElaborazione!DB56</f>
        <v/>
      </c>
    </row>
    <row r="163" spans="1:107">
      <c r="A163" s="101">
        <f t="shared" ca="1" si="6"/>
        <v>11</v>
      </c>
      <c r="B163" s="276">
        <f>IF(B162+2=EDT!$U$1,B162+2,B162+1)</f>
        <v>50</v>
      </c>
      <c r="C163" s="266" t="str">
        <f ca="1">+PreElaborazione!B57</f>
        <v/>
      </c>
      <c r="D163" s="266" t="str">
        <f ca="1">+PreElaborazione!C57</f>
        <v/>
      </c>
      <c r="E163" s="266" t="str">
        <f ca="1">+PreElaborazione!D57</f>
        <v/>
      </c>
      <c r="F163" s="266" t="str">
        <f ca="1">+PreElaborazione!E57</f>
        <v/>
      </c>
      <c r="G163" s="266" t="str">
        <f ca="1">+PreElaborazione!F57</f>
        <v/>
      </c>
      <c r="H163" s="266" t="str">
        <f ca="1">+PreElaborazione!G57</f>
        <v/>
      </c>
      <c r="I163" s="266" t="str">
        <f ca="1">+PreElaborazione!H57</f>
        <v/>
      </c>
      <c r="J163" s="266" t="str">
        <f ca="1">+PreElaborazione!I57</f>
        <v/>
      </c>
      <c r="K163" s="266" t="str">
        <f ca="1">+PreElaborazione!J57</f>
        <v/>
      </c>
      <c r="L163" s="266" t="str">
        <f ca="1">+PreElaborazione!K57</f>
        <v/>
      </c>
      <c r="M163" s="266" t="str">
        <f ca="1">+PreElaborazione!L57</f>
        <v/>
      </c>
      <c r="N163" s="266" t="str">
        <f ca="1">+PreElaborazione!M57</f>
        <v/>
      </c>
      <c r="O163" s="266" t="str">
        <f ca="1">+PreElaborazione!N57</f>
        <v/>
      </c>
      <c r="P163" s="266" t="str">
        <f ca="1">+PreElaborazione!O57</f>
        <v/>
      </c>
      <c r="Q163" s="266" t="str">
        <f ca="1">+PreElaborazione!P57</f>
        <v/>
      </c>
      <c r="R163" s="266" t="str">
        <f ca="1">+PreElaborazione!Q57</f>
        <v/>
      </c>
      <c r="S163" s="266" t="str">
        <f ca="1">+PreElaborazione!R57</f>
        <v/>
      </c>
      <c r="T163" s="266" t="str">
        <f ca="1">+PreElaborazione!S57</f>
        <v/>
      </c>
      <c r="U163" s="266" t="str">
        <f ca="1">+PreElaborazione!T57</f>
        <v/>
      </c>
      <c r="V163" s="266" t="str">
        <f ca="1">+PreElaborazione!U57</f>
        <v/>
      </c>
      <c r="W163" s="266" t="str">
        <f ca="1">+PreElaborazione!V57</f>
        <v/>
      </c>
      <c r="X163" s="266" t="str">
        <f ca="1">+PreElaborazione!W57</f>
        <v/>
      </c>
      <c r="Y163" s="266" t="str">
        <f ca="1">+PreElaborazione!X57</f>
        <v/>
      </c>
      <c r="Z163" s="266" t="str">
        <f ca="1">+PreElaborazione!Y57</f>
        <v/>
      </c>
      <c r="AA163" s="266" t="str">
        <f ca="1">+PreElaborazione!Z57</f>
        <v/>
      </c>
      <c r="AB163" s="266" t="str">
        <f ca="1">+PreElaborazione!AA57</f>
        <v/>
      </c>
      <c r="AC163" s="266" t="str">
        <f ca="1">+PreElaborazione!AB57</f>
        <v/>
      </c>
      <c r="AD163" s="277" t="str">
        <f ca="1">+IF(PreElaborazione!AC57="","",LEFT(PreElaborazione!AC57,5)*1&amp;","&amp;RIGHT(PreElaborazione!AC57,1))</f>
        <v/>
      </c>
      <c r="AE163" s="286" t="str">
        <f ca="1">+IFERROR(
LEFT(PreElaborazione!AD57,3)*1&amp;
","
&amp;(IF(LEFT(BM163,1)="L",MID(PreElaborazione!AD57,4,1),RIGHT(PreElaborazione!AD57,2))),"")</f>
        <v/>
      </c>
      <c r="AF163" s="266" t="str">
        <f ca="1">+PreElaborazione!AE57</f>
        <v/>
      </c>
      <c r="AG163" s="266" t="str">
        <f ca="1">+PreElaborazione!AF57</f>
        <v/>
      </c>
      <c r="AH163" s="266" t="str">
        <f ca="1">+PreElaborazione!AG57</f>
        <v/>
      </c>
      <c r="AI163" s="266" t="str">
        <f ca="1">+PreElaborazione!AH57</f>
        <v/>
      </c>
      <c r="AJ163" s="266" t="str">
        <f ca="1">+PreElaborazione!AI57</f>
        <v/>
      </c>
      <c r="AK163" s="266" t="str">
        <f ca="1">+PreElaborazione!AJ57</f>
        <v/>
      </c>
      <c r="AL163" s="266" t="str">
        <f ca="1">+PreElaborazione!AK57</f>
        <v/>
      </c>
      <c r="AM163" s="266" t="str">
        <f ca="1">+PreElaborazione!AL57</f>
        <v/>
      </c>
      <c r="AN163" s="266" t="str">
        <f ca="1">+PreElaborazione!AM57</f>
        <v/>
      </c>
      <c r="AO163" s="266" t="str">
        <f ca="1">+PreElaborazione!AN57</f>
        <v/>
      </c>
      <c r="AP163" s="266" t="str">
        <f ca="1">+PreElaborazione!AO57</f>
        <v/>
      </c>
      <c r="AQ163" s="266" t="str">
        <f ca="1">+PreElaborazione!AP57</f>
        <v/>
      </c>
      <c r="AR163" s="266" t="str">
        <f ca="1">+PreElaborazione!AQ57</f>
        <v/>
      </c>
      <c r="AS163" s="266" t="str">
        <f ca="1">+PreElaborazione!AR57</f>
        <v/>
      </c>
      <c r="AT163" s="266" t="str">
        <f ca="1">+PreElaborazione!AS57</f>
        <v/>
      </c>
      <c r="AU163" s="266" t="str">
        <f ca="1">+PreElaborazione!AT57</f>
        <v/>
      </c>
      <c r="AV163" s="266" t="str">
        <f ca="1">+PreElaborazione!AU57</f>
        <v/>
      </c>
      <c r="AW163" s="266" t="str">
        <f ca="1">+PreElaborazione!AV57</f>
        <v/>
      </c>
      <c r="AX163" s="266" t="str">
        <f ca="1">+PreElaborazione!AW57</f>
        <v/>
      </c>
      <c r="AY163" s="266" t="str">
        <f ca="1">+PreElaborazione!AX57</f>
        <v/>
      </c>
      <c r="AZ163" s="266" t="str">
        <f ca="1">+PreElaborazione!AY57</f>
        <v/>
      </c>
      <c r="BA163" s="266" t="str">
        <f ca="1">+PreElaborazione!AZ57</f>
        <v/>
      </c>
      <c r="BB163" s="266" t="str">
        <f ca="1">+PreElaborazione!BA57</f>
        <v/>
      </c>
      <c r="BC163" s="266" t="str">
        <f ca="1">+PreElaborazione!BB57</f>
        <v/>
      </c>
      <c r="BD163" s="266" t="str">
        <f ca="1">+PreElaborazione!BC57</f>
        <v/>
      </c>
      <c r="BE163" s="277" t="str">
        <f ca="1">+IFERROR(_xlfn.CEILING.MATH(PreElaborazione!BD57*1),"")</f>
        <v/>
      </c>
      <c r="BF163" s="266" t="str">
        <f ca="1">+PreElaborazione!BE57</f>
        <v/>
      </c>
      <c r="BG163" s="266" t="str">
        <f ca="1">+PreElaborazione!BF57</f>
        <v/>
      </c>
      <c r="BH163" s="266" t="str">
        <f ca="1">+PreElaborazione!BG57</f>
        <v/>
      </c>
      <c r="BI163" s="266" t="str">
        <f ca="1">+PreElaborazione!BH57</f>
        <v/>
      </c>
      <c r="BJ163" s="266" t="str">
        <f ca="1">+PreElaborazione!BI57</f>
        <v/>
      </c>
      <c r="BK163" s="266" t="str">
        <f ca="1">+PreElaborazione!BJ57</f>
        <v/>
      </c>
      <c r="BL163" s="266" t="str">
        <f ca="1">+PreElaborazione!BK57</f>
        <v/>
      </c>
      <c r="BM163" s="266" t="str">
        <f ca="1">+PreElaborazione!BL57</f>
        <v/>
      </c>
      <c r="BN163" s="266" t="str">
        <f ca="1">+PreElaborazione!BM57</f>
        <v/>
      </c>
      <c r="BO163" s="266" t="str">
        <f ca="1">+PreElaborazione!BN57</f>
        <v/>
      </c>
      <c r="BP163" s="266" t="str">
        <f ca="1">+PreElaborazione!BO57</f>
        <v/>
      </c>
      <c r="BQ163" s="266" t="str">
        <f ca="1">+PreElaborazione!BP57</f>
        <v/>
      </c>
      <c r="BR163" s="266" t="str">
        <f ca="1">+PreElaborazione!BQ57</f>
        <v/>
      </c>
      <c r="BS163" s="266" t="str">
        <f ca="1">+PreElaborazione!BR57</f>
        <v/>
      </c>
      <c r="BT163" s="266" t="str">
        <f ca="1">+PreElaborazione!BS57</f>
        <v/>
      </c>
      <c r="BU163" s="277" t="str">
        <f ca="1">+IF(PreElaborazione!BT57="","",IF(LEFT(BM163,1)="L",_xlfn.CEILING.MATH(PreElaborazione!BT57*1/10),LEFT(PreElaborazione!BT57,3)*1&amp;","&amp;RIGHT(PreElaborazione!BT57,1)))</f>
        <v/>
      </c>
      <c r="BV163" s="266" t="str">
        <f ca="1">+PreElaborazione!BU57</f>
        <v/>
      </c>
      <c r="BW163" s="266" t="str">
        <f ca="1">+PreElaborazione!BV57</f>
        <v/>
      </c>
      <c r="BX163" s="266" t="str">
        <f ca="1">+PreElaborazione!BW57</f>
        <v/>
      </c>
      <c r="BY163" s="266" t="str">
        <f ca="1">+PreElaborazione!BX57</f>
        <v/>
      </c>
      <c r="BZ163" s="266" t="str">
        <f ca="1">+PreElaborazione!BY57</f>
        <v/>
      </c>
      <c r="CA163" s="266" t="str">
        <f ca="1">+PreElaborazione!BZ57</f>
        <v/>
      </c>
      <c r="CB163" s="266" t="str">
        <f ca="1">+PreElaborazione!CA57</f>
        <v/>
      </c>
      <c r="CC163" s="266" t="str">
        <f ca="1">+PreElaborazione!CB57</f>
        <v/>
      </c>
      <c r="CD163" s="266" t="str">
        <f ca="1">+PreElaborazione!CC57</f>
        <v/>
      </c>
      <c r="CE163" s="266" t="str">
        <f ca="1">+PreElaborazione!CD57</f>
        <v/>
      </c>
      <c r="CF163" s="266" t="str">
        <f ca="1">+PreElaborazione!CE57</f>
        <v/>
      </c>
      <c r="CG163" s="266" t="str">
        <f ca="1">+PreElaborazione!CF57</f>
        <v/>
      </c>
      <c r="CH163" s="266" t="str">
        <f ca="1">+PreElaborazione!CG57</f>
        <v/>
      </c>
      <c r="CI163" s="266" t="str">
        <f ca="1">+PreElaborazione!CH57</f>
        <v/>
      </c>
      <c r="CJ163" s="266" t="str">
        <f ca="1">+PreElaborazione!CI57</f>
        <v/>
      </c>
      <c r="CK163" s="266" t="str">
        <f ca="1">+PreElaborazione!CJ57</f>
        <v/>
      </c>
      <c r="CL163" s="266" t="str">
        <f ca="1">+PreElaborazione!CK57</f>
        <v/>
      </c>
      <c r="CM163" s="266" t="str">
        <f ca="1">+PreElaborazione!CL57</f>
        <v/>
      </c>
      <c r="CN163" s="266" t="str">
        <f ca="1">+PreElaborazione!CM57</f>
        <v/>
      </c>
      <c r="CO163" s="266" t="str">
        <f ca="1">+PreElaborazione!CN57</f>
        <v/>
      </c>
      <c r="CP163" s="266" t="str">
        <f ca="1">+PreElaborazione!CO57</f>
        <v/>
      </c>
      <c r="CQ163" s="266" t="str">
        <f ca="1">+PreElaborazione!CP57</f>
        <v/>
      </c>
      <c r="CR163" s="266" t="str">
        <f ca="1">+PreElaborazione!CQ57</f>
        <v/>
      </c>
      <c r="CS163" s="266" t="str">
        <f ca="1">+PreElaborazione!CR57</f>
        <v/>
      </c>
      <c r="CT163" s="266" t="str">
        <f ca="1">+PreElaborazione!CS57</f>
        <v/>
      </c>
      <c r="CU163" s="266" t="str">
        <f ca="1">+PreElaborazione!CT57</f>
        <v/>
      </c>
      <c r="CV163" s="266" t="str">
        <f ca="1">+PreElaborazione!CU57</f>
        <v/>
      </c>
      <c r="CW163" s="266" t="str">
        <f ca="1">+PreElaborazione!CV57</f>
        <v/>
      </c>
      <c r="CX163" s="266" t="str">
        <f ca="1">+PreElaborazione!CW57</f>
        <v/>
      </c>
      <c r="CY163" s="266" t="str">
        <f ca="1">+PreElaborazione!CX57</f>
        <v/>
      </c>
      <c r="CZ163" s="266" t="str">
        <f ca="1">+PreElaborazione!CY57</f>
        <v/>
      </c>
      <c r="DA163" s="266" t="str">
        <f ca="1">+PreElaborazione!CZ57</f>
        <v/>
      </c>
      <c r="DB163" s="266" t="str">
        <f ca="1">+PreElaborazione!DA57</f>
        <v/>
      </c>
      <c r="DC163" s="266" t="str">
        <f ca="1">+PreElaborazione!DB57</f>
        <v/>
      </c>
    </row>
    <row r="164" spans="1:107">
      <c r="A164" s="101">
        <f t="shared" ca="1" si="6"/>
        <v>11</v>
      </c>
      <c r="B164" s="276">
        <f>IF(B163+2=EDT!$U$1,B163+2,B163+1)</f>
        <v>51</v>
      </c>
      <c r="C164" s="266" t="str">
        <f ca="1">+PreElaborazione!B58</f>
        <v/>
      </c>
      <c r="D164" s="266" t="str">
        <f ca="1">+PreElaborazione!C58</f>
        <v/>
      </c>
      <c r="E164" s="266" t="str">
        <f ca="1">+PreElaborazione!D58</f>
        <v/>
      </c>
      <c r="F164" s="266" t="str">
        <f ca="1">+PreElaborazione!E58</f>
        <v/>
      </c>
      <c r="G164" s="266" t="str">
        <f ca="1">+PreElaborazione!F58</f>
        <v/>
      </c>
      <c r="H164" s="266" t="str">
        <f ca="1">+PreElaborazione!G58</f>
        <v/>
      </c>
      <c r="I164" s="266" t="str">
        <f ca="1">+PreElaborazione!H58</f>
        <v/>
      </c>
      <c r="J164" s="266" t="str">
        <f ca="1">+PreElaborazione!I58</f>
        <v/>
      </c>
      <c r="K164" s="266" t="str">
        <f ca="1">+PreElaborazione!J58</f>
        <v/>
      </c>
      <c r="L164" s="266" t="str">
        <f ca="1">+PreElaborazione!K58</f>
        <v/>
      </c>
      <c r="M164" s="266" t="str">
        <f ca="1">+PreElaborazione!L58</f>
        <v/>
      </c>
      <c r="N164" s="266" t="str">
        <f ca="1">+PreElaborazione!M58</f>
        <v/>
      </c>
      <c r="O164" s="266" t="str">
        <f ca="1">+PreElaborazione!N58</f>
        <v/>
      </c>
      <c r="P164" s="266" t="str">
        <f ca="1">+PreElaborazione!O58</f>
        <v/>
      </c>
      <c r="Q164" s="266" t="str">
        <f ca="1">+PreElaborazione!P58</f>
        <v/>
      </c>
      <c r="R164" s="266" t="str">
        <f ca="1">+PreElaborazione!Q58</f>
        <v/>
      </c>
      <c r="S164" s="266" t="str">
        <f ca="1">+PreElaborazione!R58</f>
        <v/>
      </c>
      <c r="T164" s="266" t="str">
        <f ca="1">+PreElaborazione!S58</f>
        <v/>
      </c>
      <c r="U164" s="266" t="str">
        <f ca="1">+PreElaborazione!T58</f>
        <v/>
      </c>
      <c r="V164" s="266" t="str">
        <f ca="1">+PreElaborazione!U58</f>
        <v/>
      </c>
      <c r="W164" s="266" t="str">
        <f ca="1">+PreElaborazione!V58</f>
        <v/>
      </c>
      <c r="X164" s="266" t="str">
        <f ca="1">+PreElaborazione!W58</f>
        <v/>
      </c>
      <c r="Y164" s="266" t="str">
        <f ca="1">+PreElaborazione!X58</f>
        <v/>
      </c>
      <c r="Z164" s="266" t="str">
        <f ca="1">+PreElaborazione!Y58</f>
        <v/>
      </c>
      <c r="AA164" s="266" t="str">
        <f ca="1">+PreElaborazione!Z58</f>
        <v/>
      </c>
      <c r="AB164" s="266" t="str">
        <f ca="1">+PreElaborazione!AA58</f>
        <v/>
      </c>
      <c r="AC164" s="266" t="str">
        <f ca="1">+PreElaborazione!AB58</f>
        <v/>
      </c>
      <c r="AD164" s="277" t="str">
        <f ca="1">+IF(PreElaborazione!AC58="","",LEFT(PreElaborazione!AC58,5)*1&amp;","&amp;RIGHT(PreElaborazione!AC58,1))</f>
        <v/>
      </c>
      <c r="AE164" s="286" t="str">
        <f ca="1">+IFERROR(
LEFT(PreElaborazione!AD58,3)*1&amp;
","
&amp;(IF(LEFT(BM164,1)="L",MID(PreElaborazione!AD58,4,1),RIGHT(PreElaborazione!AD58,2))),"")</f>
        <v/>
      </c>
      <c r="AF164" s="266" t="str">
        <f ca="1">+PreElaborazione!AE58</f>
        <v/>
      </c>
      <c r="AG164" s="266" t="str">
        <f ca="1">+PreElaborazione!AF58</f>
        <v/>
      </c>
      <c r="AH164" s="266" t="str">
        <f ca="1">+PreElaborazione!AG58</f>
        <v/>
      </c>
      <c r="AI164" s="266" t="str">
        <f ca="1">+PreElaborazione!AH58</f>
        <v/>
      </c>
      <c r="AJ164" s="266" t="str">
        <f ca="1">+PreElaborazione!AI58</f>
        <v/>
      </c>
      <c r="AK164" s="266" t="str">
        <f ca="1">+PreElaborazione!AJ58</f>
        <v/>
      </c>
      <c r="AL164" s="266" t="str">
        <f ca="1">+PreElaborazione!AK58</f>
        <v/>
      </c>
      <c r="AM164" s="266" t="str">
        <f ca="1">+PreElaborazione!AL58</f>
        <v/>
      </c>
      <c r="AN164" s="266" t="str">
        <f ca="1">+PreElaborazione!AM58</f>
        <v/>
      </c>
      <c r="AO164" s="266" t="str">
        <f ca="1">+PreElaborazione!AN58</f>
        <v/>
      </c>
      <c r="AP164" s="266" t="str">
        <f ca="1">+PreElaborazione!AO58</f>
        <v/>
      </c>
      <c r="AQ164" s="266" t="str">
        <f ca="1">+PreElaborazione!AP58</f>
        <v/>
      </c>
      <c r="AR164" s="266" t="str">
        <f ca="1">+PreElaborazione!AQ58</f>
        <v/>
      </c>
      <c r="AS164" s="266" t="str">
        <f ca="1">+PreElaborazione!AR58</f>
        <v/>
      </c>
      <c r="AT164" s="266" t="str">
        <f ca="1">+PreElaborazione!AS58</f>
        <v/>
      </c>
      <c r="AU164" s="266" t="str">
        <f ca="1">+PreElaborazione!AT58</f>
        <v/>
      </c>
      <c r="AV164" s="266" t="str">
        <f ca="1">+PreElaborazione!AU58</f>
        <v/>
      </c>
      <c r="AW164" s="266" t="str">
        <f ca="1">+PreElaborazione!AV58</f>
        <v/>
      </c>
      <c r="AX164" s="266" t="str">
        <f ca="1">+PreElaborazione!AW58</f>
        <v/>
      </c>
      <c r="AY164" s="266" t="str">
        <f ca="1">+PreElaborazione!AX58</f>
        <v/>
      </c>
      <c r="AZ164" s="266" t="str">
        <f ca="1">+PreElaborazione!AY58</f>
        <v/>
      </c>
      <c r="BA164" s="266" t="str">
        <f ca="1">+PreElaborazione!AZ58</f>
        <v/>
      </c>
      <c r="BB164" s="266" t="str">
        <f ca="1">+PreElaborazione!BA58</f>
        <v/>
      </c>
      <c r="BC164" s="266" t="str">
        <f ca="1">+PreElaborazione!BB58</f>
        <v/>
      </c>
      <c r="BD164" s="266" t="str">
        <f ca="1">+PreElaborazione!BC58</f>
        <v/>
      </c>
      <c r="BE164" s="277" t="str">
        <f ca="1">+IFERROR(_xlfn.CEILING.MATH(PreElaborazione!BD58*1),"")</f>
        <v/>
      </c>
      <c r="BF164" s="266" t="str">
        <f ca="1">+PreElaborazione!BE58</f>
        <v/>
      </c>
      <c r="BG164" s="266" t="str">
        <f ca="1">+PreElaborazione!BF58</f>
        <v/>
      </c>
      <c r="BH164" s="266" t="str">
        <f ca="1">+PreElaborazione!BG58</f>
        <v/>
      </c>
      <c r="BI164" s="266" t="str">
        <f ca="1">+PreElaborazione!BH58</f>
        <v/>
      </c>
      <c r="BJ164" s="266" t="str">
        <f ca="1">+PreElaborazione!BI58</f>
        <v/>
      </c>
      <c r="BK164" s="266" t="str">
        <f ca="1">+PreElaborazione!BJ58</f>
        <v/>
      </c>
      <c r="BL164" s="266" t="str">
        <f ca="1">+PreElaborazione!BK58</f>
        <v/>
      </c>
      <c r="BM164" s="266" t="str">
        <f ca="1">+PreElaborazione!BL58</f>
        <v/>
      </c>
      <c r="BN164" s="266" t="str">
        <f ca="1">+PreElaborazione!BM58</f>
        <v/>
      </c>
      <c r="BO164" s="266" t="str">
        <f ca="1">+PreElaborazione!BN58</f>
        <v/>
      </c>
      <c r="BP164" s="266" t="str">
        <f ca="1">+PreElaborazione!BO58</f>
        <v/>
      </c>
      <c r="BQ164" s="266" t="str">
        <f ca="1">+PreElaborazione!BP58</f>
        <v/>
      </c>
      <c r="BR164" s="266" t="str">
        <f ca="1">+PreElaborazione!BQ58</f>
        <v/>
      </c>
      <c r="BS164" s="266" t="str">
        <f ca="1">+PreElaborazione!BR58</f>
        <v/>
      </c>
      <c r="BT164" s="266" t="str">
        <f ca="1">+PreElaborazione!BS58</f>
        <v/>
      </c>
      <c r="BU164" s="277" t="str">
        <f ca="1">+IF(PreElaborazione!BT58="","",IF(LEFT(BM164,1)="L",_xlfn.CEILING.MATH(PreElaborazione!BT58*1/10),LEFT(PreElaborazione!BT58,3)*1&amp;","&amp;RIGHT(PreElaborazione!BT58,1)))</f>
        <v/>
      </c>
      <c r="BV164" s="266" t="str">
        <f ca="1">+PreElaborazione!BU58</f>
        <v/>
      </c>
      <c r="BW164" s="266" t="str">
        <f ca="1">+PreElaborazione!BV58</f>
        <v/>
      </c>
      <c r="BX164" s="266" t="str">
        <f ca="1">+PreElaborazione!BW58</f>
        <v/>
      </c>
      <c r="BY164" s="266" t="str">
        <f ca="1">+PreElaborazione!BX58</f>
        <v/>
      </c>
      <c r="BZ164" s="266" t="str">
        <f ca="1">+PreElaborazione!BY58</f>
        <v/>
      </c>
      <c r="CA164" s="266" t="str">
        <f ca="1">+PreElaborazione!BZ58</f>
        <v/>
      </c>
      <c r="CB164" s="266" t="str">
        <f ca="1">+PreElaborazione!CA58</f>
        <v/>
      </c>
      <c r="CC164" s="266" t="str">
        <f ca="1">+PreElaborazione!CB58</f>
        <v/>
      </c>
      <c r="CD164" s="266" t="str">
        <f ca="1">+PreElaborazione!CC58</f>
        <v/>
      </c>
      <c r="CE164" s="266" t="str">
        <f ca="1">+PreElaborazione!CD58</f>
        <v/>
      </c>
      <c r="CF164" s="266" t="str">
        <f ca="1">+PreElaborazione!CE58</f>
        <v/>
      </c>
      <c r="CG164" s="266" t="str">
        <f ca="1">+PreElaborazione!CF58</f>
        <v/>
      </c>
      <c r="CH164" s="266" t="str">
        <f ca="1">+PreElaborazione!CG58</f>
        <v/>
      </c>
      <c r="CI164" s="266" t="str">
        <f ca="1">+PreElaborazione!CH58</f>
        <v/>
      </c>
      <c r="CJ164" s="266" t="str">
        <f ca="1">+PreElaborazione!CI58</f>
        <v/>
      </c>
      <c r="CK164" s="266" t="str">
        <f ca="1">+PreElaborazione!CJ58</f>
        <v/>
      </c>
      <c r="CL164" s="266" t="str">
        <f ca="1">+PreElaborazione!CK58</f>
        <v/>
      </c>
      <c r="CM164" s="266" t="str">
        <f ca="1">+PreElaborazione!CL58</f>
        <v/>
      </c>
      <c r="CN164" s="266" t="str">
        <f ca="1">+PreElaborazione!CM58</f>
        <v/>
      </c>
      <c r="CO164" s="266" t="str">
        <f ca="1">+PreElaborazione!CN58</f>
        <v/>
      </c>
      <c r="CP164" s="266" t="str">
        <f ca="1">+PreElaborazione!CO58</f>
        <v/>
      </c>
      <c r="CQ164" s="266" t="str">
        <f ca="1">+PreElaborazione!CP58</f>
        <v/>
      </c>
      <c r="CR164" s="266" t="str">
        <f ca="1">+PreElaborazione!CQ58</f>
        <v/>
      </c>
      <c r="CS164" s="266" t="str">
        <f ca="1">+PreElaborazione!CR58</f>
        <v/>
      </c>
      <c r="CT164" s="266" t="str">
        <f ca="1">+PreElaborazione!CS58</f>
        <v/>
      </c>
      <c r="CU164" s="266" t="str">
        <f ca="1">+PreElaborazione!CT58</f>
        <v/>
      </c>
      <c r="CV164" s="266" t="str">
        <f ca="1">+PreElaborazione!CU58</f>
        <v/>
      </c>
      <c r="CW164" s="266" t="str">
        <f ca="1">+PreElaborazione!CV58</f>
        <v/>
      </c>
      <c r="CX164" s="266" t="str">
        <f ca="1">+PreElaborazione!CW58</f>
        <v/>
      </c>
      <c r="CY164" s="266" t="str">
        <f ca="1">+PreElaborazione!CX58</f>
        <v/>
      </c>
      <c r="CZ164" s="266" t="str">
        <f ca="1">+PreElaborazione!CY58</f>
        <v/>
      </c>
      <c r="DA164" s="266" t="str">
        <f ca="1">+PreElaborazione!CZ58</f>
        <v/>
      </c>
      <c r="DB164" s="266" t="str">
        <f ca="1">+PreElaborazione!DA58</f>
        <v/>
      </c>
      <c r="DC164" s="266" t="str">
        <f ca="1">+PreElaborazione!DB58</f>
        <v/>
      </c>
    </row>
    <row r="165" spans="1:107">
      <c r="A165" s="101">
        <f t="shared" ca="1" si="6"/>
        <v>11</v>
      </c>
      <c r="B165" s="276">
        <f>IF(B164+2=EDT!$U$1,B164+2,B164+1)</f>
        <v>52</v>
      </c>
      <c r="C165" s="266" t="str">
        <f ca="1">+PreElaborazione!B59</f>
        <v/>
      </c>
      <c r="D165" s="266" t="str">
        <f ca="1">+PreElaborazione!C59</f>
        <v/>
      </c>
      <c r="E165" s="266" t="str">
        <f ca="1">+PreElaborazione!D59</f>
        <v/>
      </c>
      <c r="F165" s="266" t="str">
        <f ca="1">+PreElaborazione!E59</f>
        <v/>
      </c>
      <c r="G165" s="266" t="str">
        <f ca="1">+PreElaborazione!F59</f>
        <v/>
      </c>
      <c r="H165" s="266" t="str">
        <f ca="1">+PreElaborazione!G59</f>
        <v/>
      </c>
      <c r="I165" s="266" t="str">
        <f ca="1">+PreElaborazione!H59</f>
        <v/>
      </c>
      <c r="J165" s="266" t="str">
        <f ca="1">+PreElaborazione!I59</f>
        <v/>
      </c>
      <c r="K165" s="266" t="str">
        <f ca="1">+PreElaborazione!J59</f>
        <v/>
      </c>
      <c r="L165" s="266" t="str">
        <f ca="1">+PreElaborazione!K59</f>
        <v/>
      </c>
      <c r="M165" s="266" t="str">
        <f ca="1">+PreElaborazione!L59</f>
        <v/>
      </c>
      <c r="N165" s="266" t="str">
        <f ca="1">+PreElaborazione!M59</f>
        <v/>
      </c>
      <c r="O165" s="266" t="str">
        <f ca="1">+PreElaborazione!N59</f>
        <v/>
      </c>
      <c r="P165" s="266" t="str">
        <f ca="1">+PreElaborazione!O59</f>
        <v/>
      </c>
      <c r="Q165" s="266" t="str">
        <f ca="1">+PreElaborazione!P59</f>
        <v/>
      </c>
      <c r="R165" s="266" t="str">
        <f ca="1">+PreElaborazione!Q59</f>
        <v/>
      </c>
      <c r="S165" s="266" t="str">
        <f ca="1">+PreElaborazione!R59</f>
        <v/>
      </c>
      <c r="T165" s="266" t="str">
        <f ca="1">+PreElaborazione!S59</f>
        <v/>
      </c>
      <c r="U165" s="266" t="str">
        <f ca="1">+PreElaborazione!T59</f>
        <v/>
      </c>
      <c r="V165" s="266" t="str">
        <f ca="1">+PreElaborazione!U59</f>
        <v/>
      </c>
      <c r="W165" s="266" t="str">
        <f ca="1">+PreElaborazione!V59</f>
        <v/>
      </c>
      <c r="X165" s="266" t="str">
        <f ca="1">+PreElaborazione!W59</f>
        <v/>
      </c>
      <c r="Y165" s="266" t="str">
        <f ca="1">+PreElaborazione!X59</f>
        <v/>
      </c>
      <c r="Z165" s="266" t="str">
        <f ca="1">+PreElaborazione!Y59</f>
        <v/>
      </c>
      <c r="AA165" s="266" t="str">
        <f ca="1">+PreElaborazione!Z59</f>
        <v/>
      </c>
      <c r="AB165" s="266" t="str">
        <f ca="1">+PreElaborazione!AA59</f>
        <v/>
      </c>
      <c r="AC165" s="266" t="str">
        <f ca="1">+PreElaborazione!AB59</f>
        <v/>
      </c>
      <c r="AD165" s="277" t="str">
        <f ca="1">+IF(PreElaborazione!AC59="","",LEFT(PreElaborazione!AC59,5)*1&amp;","&amp;RIGHT(PreElaborazione!AC59,1))</f>
        <v/>
      </c>
      <c r="AE165" s="286" t="str">
        <f ca="1">+IFERROR(
LEFT(PreElaborazione!AD59,3)*1&amp;
","
&amp;(IF(LEFT(BM165,1)="L",MID(PreElaborazione!AD59,4,1),RIGHT(PreElaborazione!AD59,2))),"")</f>
        <v/>
      </c>
      <c r="AF165" s="266" t="str">
        <f ca="1">+PreElaborazione!AE59</f>
        <v/>
      </c>
      <c r="AG165" s="266" t="str">
        <f ca="1">+PreElaborazione!AF59</f>
        <v/>
      </c>
      <c r="AH165" s="266" t="str">
        <f ca="1">+PreElaborazione!AG59</f>
        <v/>
      </c>
      <c r="AI165" s="266" t="str">
        <f ca="1">+PreElaborazione!AH59</f>
        <v/>
      </c>
      <c r="AJ165" s="266" t="str">
        <f ca="1">+PreElaborazione!AI59</f>
        <v/>
      </c>
      <c r="AK165" s="266" t="str">
        <f ca="1">+PreElaborazione!AJ59</f>
        <v/>
      </c>
      <c r="AL165" s="266" t="str">
        <f ca="1">+PreElaborazione!AK59</f>
        <v/>
      </c>
      <c r="AM165" s="266" t="str">
        <f ca="1">+PreElaborazione!AL59</f>
        <v/>
      </c>
      <c r="AN165" s="266" t="str">
        <f ca="1">+PreElaborazione!AM59</f>
        <v/>
      </c>
      <c r="AO165" s="266" t="str">
        <f ca="1">+PreElaborazione!AN59</f>
        <v/>
      </c>
      <c r="AP165" s="266" t="str">
        <f ca="1">+PreElaborazione!AO59</f>
        <v/>
      </c>
      <c r="AQ165" s="266" t="str">
        <f ca="1">+PreElaborazione!AP59</f>
        <v/>
      </c>
      <c r="AR165" s="266" t="str">
        <f ca="1">+PreElaborazione!AQ59</f>
        <v/>
      </c>
      <c r="AS165" s="266" t="str">
        <f ca="1">+PreElaborazione!AR59</f>
        <v/>
      </c>
      <c r="AT165" s="266" t="str">
        <f ca="1">+PreElaborazione!AS59</f>
        <v/>
      </c>
      <c r="AU165" s="266" t="str">
        <f ca="1">+PreElaborazione!AT59</f>
        <v/>
      </c>
      <c r="AV165" s="266" t="str">
        <f ca="1">+PreElaborazione!AU59</f>
        <v/>
      </c>
      <c r="AW165" s="266" t="str">
        <f ca="1">+PreElaborazione!AV59</f>
        <v/>
      </c>
      <c r="AX165" s="266" t="str">
        <f ca="1">+PreElaborazione!AW59</f>
        <v/>
      </c>
      <c r="AY165" s="266" t="str">
        <f ca="1">+PreElaborazione!AX59</f>
        <v/>
      </c>
      <c r="AZ165" s="266" t="str">
        <f ca="1">+PreElaborazione!AY59</f>
        <v/>
      </c>
      <c r="BA165" s="266" t="str">
        <f ca="1">+PreElaborazione!AZ59</f>
        <v/>
      </c>
      <c r="BB165" s="266" t="str">
        <f ca="1">+PreElaborazione!BA59</f>
        <v/>
      </c>
      <c r="BC165" s="266" t="str">
        <f ca="1">+PreElaborazione!BB59</f>
        <v/>
      </c>
      <c r="BD165" s="266" t="str">
        <f ca="1">+PreElaborazione!BC59</f>
        <v/>
      </c>
      <c r="BE165" s="277" t="str">
        <f ca="1">+IFERROR(_xlfn.CEILING.MATH(PreElaborazione!BD59*1),"")</f>
        <v/>
      </c>
      <c r="BF165" s="266" t="str">
        <f ca="1">+PreElaborazione!BE59</f>
        <v/>
      </c>
      <c r="BG165" s="266" t="str">
        <f ca="1">+PreElaborazione!BF59</f>
        <v/>
      </c>
      <c r="BH165" s="266" t="str">
        <f ca="1">+PreElaborazione!BG59</f>
        <v/>
      </c>
      <c r="BI165" s="266" t="str">
        <f ca="1">+PreElaborazione!BH59</f>
        <v/>
      </c>
      <c r="BJ165" s="266" t="str">
        <f ca="1">+PreElaborazione!BI59</f>
        <v/>
      </c>
      <c r="BK165" s="266" t="str">
        <f ca="1">+PreElaborazione!BJ59</f>
        <v/>
      </c>
      <c r="BL165" s="266" t="str">
        <f ca="1">+PreElaborazione!BK59</f>
        <v/>
      </c>
      <c r="BM165" s="266" t="str">
        <f ca="1">+PreElaborazione!BL59</f>
        <v/>
      </c>
      <c r="BN165" s="266" t="str">
        <f ca="1">+PreElaborazione!BM59</f>
        <v/>
      </c>
      <c r="BO165" s="266" t="str">
        <f ca="1">+PreElaborazione!BN59</f>
        <v/>
      </c>
      <c r="BP165" s="266" t="str">
        <f ca="1">+PreElaborazione!BO59</f>
        <v/>
      </c>
      <c r="BQ165" s="266" t="str">
        <f ca="1">+PreElaborazione!BP59</f>
        <v/>
      </c>
      <c r="BR165" s="266" t="str">
        <f ca="1">+PreElaborazione!BQ59</f>
        <v/>
      </c>
      <c r="BS165" s="266" t="str">
        <f ca="1">+PreElaborazione!BR59</f>
        <v/>
      </c>
      <c r="BT165" s="266" t="str">
        <f ca="1">+PreElaborazione!BS59</f>
        <v/>
      </c>
      <c r="BU165" s="277" t="str">
        <f ca="1">+IF(PreElaborazione!BT59="","",IF(LEFT(BM165,1)="L",_xlfn.CEILING.MATH(PreElaborazione!BT59*1/10),LEFT(PreElaborazione!BT59,3)*1&amp;","&amp;RIGHT(PreElaborazione!BT59,1)))</f>
        <v/>
      </c>
      <c r="BV165" s="266" t="str">
        <f ca="1">+PreElaborazione!BU59</f>
        <v/>
      </c>
      <c r="BW165" s="266" t="str">
        <f ca="1">+PreElaborazione!BV59</f>
        <v/>
      </c>
      <c r="BX165" s="266" t="str">
        <f ca="1">+PreElaborazione!BW59</f>
        <v/>
      </c>
      <c r="BY165" s="266" t="str">
        <f ca="1">+PreElaborazione!BX59</f>
        <v/>
      </c>
      <c r="BZ165" s="266" t="str">
        <f ca="1">+PreElaborazione!BY59</f>
        <v/>
      </c>
      <c r="CA165" s="266" t="str">
        <f ca="1">+PreElaborazione!BZ59</f>
        <v/>
      </c>
      <c r="CB165" s="266" t="str">
        <f ca="1">+PreElaborazione!CA59</f>
        <v/>
      </c>
      <c r="CC165" s="266" t="str">
        <f ca="1">+PreElaborazione!CB59</f>
        <v/>
      </c>
      <c r="CD165" s="266" t="str">
        <f ca="1">+PreElaborazione!CC59</f>
        <v/>
      </c>
      <c r="CE165" s="266" t="str">
        <f ca="1">+PreElaborazione!CD59</f>
        <v/>
      </c>
      <c r="CF165" s="266" t="str">
        <f ca="1">+PreElaborazione!CE59</f>
        <v/>
      </c>
      <c r="CG165" s="266" t="str">
        <f ca="1">+PreElaborazione!CF59</f>
        <v/>
      </c>
      <c r="CH165" s="266" t="str">
        <f ca="1">+PreElaborazione!CG59</f>
        <v/>
      </c>
      <c r="CI165" s="266" t="str">
        <f ca="1">+PreElaborazione!CH59</f>
        <v/>
      </c>
      <c r="CJ165" s="266" t="str">
        <f ca="1">+PreElaborazione!CI59</f>
        <v/>
      </c>
      <c r="CK165" s="266" t="str">
        <f ca="1">+PreElaborazione!CJ59</f>
        <v/>
      </c>
      <c r="CL165" s="266" t="str">
        <f ca="1">+PreElaborazione!CK59</f>
        <v/>
      </c>
      <c r="CM165" s="266" t="str">
        <f ca="1">+PreElaborazione!CL59</f>
        <v/>
      </c>
      <c r="CN165" s="266" t="str">
        <f ca="1">+PreElaborazione!CM59</f>
        <v/>
      </c>
      <c r="CO165" s="266" t="str">
        <f ca="1">+PreElaborazione!CN59</f>
        <v/>
      </c>
      <c r="CP165" s="266" t="str">
        <f ca="1">+PreElaborazione!CO59</f>
        <v/>
      </c>
      <c r="CQ165" s="266" t="str">
        <f ca="1">+PreElaborazione!CP59</f>
        <v/>
      </c>
      <c r="CR165" s="266" t="str">
        <f ca="1">+PreElaborazione!CQ59</f>
        <v/>
      </c>
      <c r="CS165" s="266" t="str">
        <f ca="1">+PreElaborazione!CR59</f>
        <v/>
      </c>
      <c r="CT165" s="266" t="str">
        <f ca="1">+PreElaborazione!CS59</f>
        <v/>
      </c>
      <c r="CU165" s="266" t="str">
        <f ca="1">+PreElaborazione!CT59</f>
        <v/>
      </c>
      <c r="CV165" s="266" t="str">
        <f ca="1">+PreElaborazione!CU59</f>
        <v/>
      </c>
      <c r="CW165" s="266" t="str">
        <f ca="1">+PreElaborazione!CV59</f>
        <v/>
      </c>
      <c r="CX165" s="266" t="str">
        <f ca="1">+PreElaborazione!CW59</f>
        <v/>
      </c>
      <c r="CY165" s="266" t="str">
        <f ca="1">+PreElaborazione!CX59</f>
        <v/>
      </c>
      <c r="CZ165" s="266" t="str">
        <f ca="1">+PreElaborazione!CY59</f>
        <v/>
      </c>
      <c r="DA165" s="266" t="str">
        <f ca="1">+PreElaborazione!CZ59</f>
        <v/>
      </c>
      <c r="DB165" s="266" t="str">
        <f ca="1">+PreElaborazione!DA59</f>
        <v/>
      </c>
      <c r="DC165" s="266" t="str">
        <f ca="1">+PreElaborazione!DB59</f>
        <v/>
      </c>
    </row>
    <row r="166" spans="1:107">
      <c r="A166" s="101">
        <f t="shared" ca="1" si="6"/>
        <v>11</v>
      </c>
      <c r="B166" s="276">
        <f>IF(B165+2=EDT!$U$1,B165+2,B165+1)</f>
        <v>53</v>
      </c>
      <c r="C166" s="266" t="str">
        <f ca="1">+PreElaborazione!B60</f>
        <v/>
      </c>
      <c r="D166" s="266" t="str">
        <f ca="1">+PreElaborazione!C60</f>
        <v/>
      </c>
      <c r="E166" s="266" t="str">
        <f ca="1">+PreElaborazione!D60</f>
        <v/>
      </c>
      <c r="F166" s="266" t="str">
        <f ca="1">+PreElaborazione!E60</f>
        <v/>
      </c>
      <c r="G166" s="266" t="str">
        <f ca="1">+PreElaborazione!F60</f>
        <v/>
      </c>
      <c r="H166" s="266" t="str">
        <f ca="1">+PreElaborazione!G60</f>
        <v/>
      </c>
      <c r="I166" s="266" t="str">
        <f ca="1">+PreElaborazione!H60</f>
        <v/>
      </c>
      <c r="J166" s="266" t="str">
        <f ca="1">+PreElaborazione!I60</f>
        <v/>
      </c>
      <c r="K166" s="266" t="str">
        <f ca="1">+PreElaborazione!J60</f>
        <v/>
      </c>
      <c r="L166" s="266" t="str">
        <f ca="1">+PreElaborazione!K60</f>
        <v/>
      </c>
      <c r="M166" s="266" t="str">
        <f ca="1">+PreElaborazione!L60</f>
        <v/>
      </c>
      <c r="N166" s="266" t="str">
        <f ca="1">+PreElaborazione!M60</f>
        <v/>
      </c>
      <c r="O166" s="266" t="str">
        <f ca="1">+PreElaborazione!N60</f>
        <v/>
      </c>
      <c r="P166" s="266" t="str">
        <f ca="1">+PreElaborazione!O60</f>
        <v/>
      </c>
      <c r="Q166" s="266" t="str">
        <f ca="1">+PreElaborazione!P60</f>
        <v/>
      </c>
      <c r="R166" s="266" t="str">
        <f ca="1">+PreElaborazione!Q60</f>
        <v/>
      </c>
      <c r="S166" s="266" t="str">
        <f ca="1">+PreElaborazione!R60</f>
        <v/>
      </c>
      <c r="T166" s="266" t="str">
        <f ca="1">+PreElaborazione!S60</f>
        <v/>
      </c>
      <c r="U166" s="266" t="str">
        <f ca="1">+PreElaborazione!T60</f>
        <v/>
      </c>
      <c r="V166" s="266" t="str">
        <f ca="1">+PreElaborazione!U60</f>
        <v/>
      </c>
      <c r="W166" s="266" t="str">
        <f ca="1">+PreElaborazione!V60</f>
        <v/>
      </c>
      <c r="X166" s="266" t="str">
        <f ca="1">+PreElaborazione!W60</f>
        <v/>
      </c>
      <c r="Y166" s="266" t="str">
        <f ca="1">+PreElaborazione!X60</f>
        <v/>
      </c>
      <c r="Z166" s="266" t="str">
        <f ca="1">+PreElaborazione!Y60</f>
        <v/>
      </c>
      <c r="AA166" s="266" t="str">
        <f ca="1">+PreElaborazione!Z60</f>
        <v/>
      </c>
      <c r="AB166" s="266" t="str">
        <f ca="1">+PreElaborazione!AA60</f>
        <v/>
      </c>
      <c r="AC166" s="266" t="str">
        <f ca="1">+PreElaborazione!AB60</f>
        <v/>
      </c>
      <c r="AD166" s="277" t="str">
        <f ca="1">+IF(PreElaborazione!AC60="","",LEFT(PreElaborazione!AC60,5)*1&amp;","&amp;RIGHT(PreElaborazione!AC60,1))</f>
        <v/>
      </c>
      <c r="AE166" s="286" t="str">
        <f ca="1">+IFERROR(
LEFT(PreElaborazione!AD60,3)*1&amp;
","
&amp;(IF(LEFT(BM166,1)="L",MID(PreElaborazione!AD60,4,1),RIGHT(PreElaborazione!AD60,2))),"")</f>
        <v/>
      </c>
      <c r="AF166" s="266" t="str">
        <f ca="1">+PreElaborazione!AE60</f>
        <v/>
      </c>
      <c r="AG166" s="266" t="str">
        <f ca="1">+PreElaborazione!AF60</f>
        <v/>
      </c>
      <c r="AH166" s="266" t="str">
        <f ca="1">+PreElaborazione!AG60</f>
        <v/>
      </c>
      <c r="AI166" s="266" t="str">
        <f ca="1">+PreElaborazione!AH60</f>
        <v/>
      </c>
      <c r="AJ166" s="266" t="str">
        <f ca="1">+PreElaborazione!AI60</f>
        <v/>
      </c>
      <c r="AK166" s="266" t="str">
        <f ca="1">+PreElaborazione!AJ60</f>
        <v/>
      </c>
      <c r="AL166" s="266" t="str">
        <f ca="1">+PreElaborazione!AK60</f>
        <v/>
      </c>
      <c r="AM166" s="266" t="str">
        <f ca="1">+PreElaborazione!AL60</f>
        <v/>
      </c>
      <c r="AN166" s="266" t="str">
        <f ca="1">+PreElaborazione!AM60</f>
        <v/>
      </c>
      <c r="AO166" s="266" t="str">
        <f ca="1">+PreElaborazione!AN60</f>
        <v/>
      </c>
      <c r="AP166" s="266" t="str">
        <f ca="1">+PreElaborazione!AO60</f>
        <v/>
      </c>
      <c r="AQ166" s="266" t="str">
        <f ca="1">+PreElaborazione!AP60</f>
        <v/>
      </c>
      <c r="AR166" s="266" t="str">
        <f ca="1">+PreElaborazione!AQ60</f>
        <v/>
      </c>
      <c r="AS166" s="266" t="str">
        <f ca="1">+PreElaborazione!AR60</f>
        <v/>
      </c>
      <c r="AT166" s="266" t="str">
        <f ca="1">+PreElaborazione!AS60</f>
        <v/>
      </c>
      <c r="AU166" s="266" t="str">
        <f ca="1">+PreElaborazione!AT60</f>
        <v/>
      </c>
      <c r="AV166" s="266" t="str">
        <f ca="1">+PreElaborazione!AU60</f>
        <v/>
      </c>
      <c r="AW166" s="266" t="str">
        <f ca="1">+PreElaborazione!AV60</f>
        <v/>
      </c>
      <c r="AX166" s="266" t="str">
        <f ca="1">+PreElaborazione!AW60</f>
        <v/>
      </c>
      <c r="AY166" s="266" t="str">
        <f ca="1">+PreElaborazione!AX60</f>
        <v/>
      </c>
      <c r="AZ166" s="266" t="str">
        <f ca="1">+PreElaborazione!AY60</f>
        <v/>
      </c>
      <c r="BA166" s="266" t="str">
        <f ca="1">+PreElaborazione!AZ60</f>
        <v/>
      </c>
      <c r="BB166" s="266" t="str">
        <f ca="1">+PreElaborazione!BA60</f>
        <v/>
      </c>
      <c r="BC166" s="266" t="str">
        <f ca="1">+PreElaborazione!BB60</f>
        <v/>
      </c>
      <c r="BD166" s="266" t="str">
        <f ca="1">+PreElaborazione!BC60</f>
        <v/>
      </c>
      <c r="BE166" s="277" t="str">
        <f ca="1">+IFERROR(_xlfn.CEILING.MATH(PreElaborazione!BD60*1),"")</f>
        <v/>
      </c>
      <c r="BF166" s="266" t="str">
        <f ca="1">+PreElaborazione!BE60</f>
        <v/>
      </c>
      <c r="BG166" s="266" t="str">
        <f ca="1">+PreElaborazione!BF60</f>
        <v/>
      </c>
      <c r="BH166" s="266" t="str">
        <f ca="1">+PreElaborazione!BG60</f>
        <v/>
      </c>
      <c r="BI166" s="266" t="str">
        <f ca="1">+PreElaborazione!BH60</f>
        <v/>
      </c>
      <c r="BJ166" s="266" t="str">
        <f ca="1">+PreElaborazione!BI60</f>
        <v/>
      </c>
      <c r="BK166" s="266" t="str">
        <f ca="1">+PreElaborazione!BJ60</f>
        <v/>
      </c>
      <c r="BL166" s="266" t="str">
        <f ca="1">+PreElaborazione!BK60</f>
        <v/>
      </c>
      <c r="BM166" s="266" t="str">
        <f ca="1">+PreElaborazione!BL60</f>
        <v/>
      </c>
      <c r="BN166" s="266" t="str">
        <f ca="1">+PreElaborazione!BM60</f>
        <v/>
      </c>
      <c r="BO166" s="266" t="str">
        <f ca="1">+PreElaborazione!BN60</f>
        <v/>
      </c>
      <c r="BP166" s="266" t="str">
        <f ca="1">+PreElaborazione!BO60</f>
        <v/>
      </c>
      <c r="BQ166" s="266" t="str">
        <f ca="1">+PreElaborazione!BP60</f>
        <v/>
      </c>
      <c r="BR166" s="266" t="str">
        <f ca="1">+PreElaborazione!BQ60</f>
        <v/>
      </c>
      <c r="BS166" s="266" t="str">
        <f ca="1">+PreElaborazione!BR60</f>
        <v/>
      </c>
      <c r="BT166" s="266" t="str">
        <f ca="1">+PreElaborazione!BS60</f>
        <v/>
      </c>
      <c r="BU166" s="277" t="str">
        <f ca="1">+IF(PreElaborazione!BT60="","",IF(LEFT(BM166,1)="L",_xlfn.CEILING.MATH(PreElaborazione!BT60*1/10),LEFT(PreElaborazione!BT60,3)*1&amp;","&amp;RIGHT(PreElaborazione!BT60,1)))</f>
        <v/>
      </c>
      <c r="BV166" s="266" t="str">
        <f ca="1">+PreElaborazione!BU60</f>
        <v/>
      </c>
      <c r="BW166" s="266" t="str">
        <f ca="1">+PreElaborazione!BV60</f>
        <v/>
      </c>
      <c r="BX166" s="266" t="str">
        <f ca="1">+PreElaborazione!BW60</f>
        <v/>
      </c>
      <c r="BY166" s="266" t="str">
        <f ca="1">+PreElaborazione!BX60</f>
        <v/>
      </c>
      <c r="BZ166" s="266" t="str">
        <f ca="1">+PreElaborazione!BY60</f>
        <v/>
      </c>
      <c r="CA166" s="266" t="str">
        <f ca="1">+PreElaborazione!BZ60</f>
        <v/>
      </c>
      <c r="CB166" s="266" t="str">
        <f ca="1">+PreElaborazione!CA60</f>
        <v/>
      </c>
      <c r="CC166" s="266" t="str">
        <f ca="1">+PreElaborazione!CB60</f>
        <v/>
      </c>
      <c r="CD166" s="266" t="str">
        <f ca="1">+PreElaborazione!CC60</f>
        <v/>
      </c>
      <c r="CE166" s="266" t="str">
        <f ca="1">+PreElaborazione!CD60</f>
        <v/>
      </c>
      <c r="CF166" s="266" t="str">
        <f ca="1">+PreElaborazione!CE60</f>
        <v/>
      </c>
      <c r="CG166" s="266" t="str">
        <f ca="1">+PreElaborazione!CF60</f>
        <v/>
      </c>
      <c r="CH166" s="266" t="str">
        <f ca="1">+PreElaborazione!CG60</f>
        <v/>
      </c>
      <c r="CI166" s="266" t="str">
        <f ca="1">+PreElaborazione!CH60</f>
        <v/>
      </c>
      <c r="CJ166" s="266" t="str">
        <f ca="1">+PreElaborazione!CI60</f>
        <v/>
      </c>
      <c r="CK166" s="266" t="str">
        <f ca="1">+PreElaborazione!CJ60</f>
        <v/>
      </c>
      <c r="CL166" s="266" t="str">
        <f ca="1">+PreElaborazione!CK60</f>
        <v/>
      </c>
      <c r="CM166" s="266" t="str">
        <f ca="1">+PreElaborazione!CL60</f>
        <v/>
      </c>
      <c r="CN166" s="266" t="str">
        <f ca="1">+PreElaborazione!CM60</f>
        <v/>
      </c>
      <c r="CO166" s="266" t="str">
        <f ca="1">+PreElaborazione!CN60</f>
        <v/>
      </c>
      <c r="CP166" s="266" t="str">
        <f ca="1">+PreElaborazione!CO60</f>
        <v/>
      </c>
      <c r="CQ166" s="266" t="str">
        <f ca="1">+PreElaborazione!CP60</f>
        <v/>
      </c>
      <c r="CR166" s="266" t="str">
        <f ca="1">+PreElaborazione!CQ60</f>
        <v/>
      </c>
      <c r="CS166" s="266" t="str">
        <f ca="1">+PreElaborazione!CR60</f>
        <v/>
      </c>
      <c r="CT166" s="266" t="str">
        <f ca="1">+PreElaborazione!CS60</f>
        <v/>
      </c>
      <c r="CU166" s="266" t="str">
        <f ca="1">+PreElaborazione!CT60</f>
        <v/>
      </c>
      <c r="CV166" s="266" t="str">
        <f ca="1">+PreElaborazione!CU60</f>
        <v/>
      </c>
      <c r="CW166" s="266" t="str">
        <f ca="1">+PreElaborazione!CV60</f>
        <v/>
      </c>
      <c r="CX166" s="266" t="str">
        <f ca="1">+PreElaborazione!CW60</f>
        <v/>
      </c>
      <c r="CY166" s="266" t="str">
        <f ca="1">+PreElaborazione!CX60</f>
        <v/>
      </c>
      <c r="CZ166" s="266" t="str">
        <f ca="1">+PreElaborazione!CY60</f>
        <v/>
      </c>
      <c r="DA166" s="266" t="str">
        <f ca="1">+PreElaborazione!CZ60</f>
        <v/>
      </c>
      <c r="DB166" s="266" t="str">
        <f ca="1">+PreElaborazione!DA60</f>
        <v/>
      </c>
      <c r="DC166" s="266" t="str">
        <f ca="1">+PreElaborazione!DB60</f>
        <v/>
      </c>
    </row>
    <row r="167" spans="1:107">
      <c r="A167" s="101">
        <f t="shared" ca="1" si="6"/>
        <v>11</v>
      </c>
      <c r="B167" s="276">
        <f>IF(B166+2=EDT!$U$1,B166+2,B166+1)</f>
        <v>54</v>
      </c>
      <c r="C167" s="266" t="str">
        <f ca="1">+PreElaborazione!B61</f>
        <v/>
      </c>
      <c r="D167" s="266" t="str">
        <f ca="1">+PreElaborazione!C61</f>
        <v/>
      </c>
      <c r="E167" s="266" t="str">
        <f ca="1">+PreElaborazione!D61</f>
        <v/>
      </c>
      <c r="F167" s="266" t="str">
        <f ca="1">+PreElaborazione!E61</f>
        <v/>
      </c>
      <c r="G167" s="266" t="str">
        <f ca="1">+PreElaborazione!F61</f>
        <v/>
      </c>
      <c r="H167" s="266" t="str">
        <f ca="1">+PreElaborazione!G61</f>
        <v/>
      </c>
      <c r="I167" s="266" t="str">
        <f ca="1">+PreElaborazione!H61</f>
        <v/>
      </c>
      <c r="J167" s="266" t="str">
        <f ca="1">+PreElaborazione!I61</f>
        <v/>
      </c>
      <c r="K167" s="266" t="str">
        <f ca="1">+PreElaborazione!J61</f>
        <v/>
      </c>
      <c r="L167" s="266" t="str">
        <f ca="1">+PreElaborazione!K61</f>
        <v/>
      </c>
      <c r="M167" s="266" t="str">
        <f ca="1">+PreElaborazione!L61</f>
        <v/>
      </c>
      <c r="N167" s="266" t="str">
        <f ca="1">+PreElaborazione!M61</f>
        <v/>
      </c>
      <c r="O167" s="266" t="str">
        <f ca="1">+PreElaborazione!N61</f>
        <v/>
      </c>
      <c r="P167" s="266" t="str">
        <f ca="1">+PreElaborazione!O61</f>
        <v/>
      </c>
      <c r="Q167" s="266" t="str">
        <f ca="1">+PreElaborazione!P61</f>
        <v/>
      </c>
      <c r="R167" s="266" t="str">
        <f ca="1">+PreElaborazione!Q61</f>
        <v/>
      </c>
      <c r="S167" s="266" t="str">
        <f ca="1">+PreElaborazione!R61</f>
        <v/>
      </c>
      <c r="T167" s="266" t="str">
        <f ca="1">+PreElaborazione!S61</f>
        <v/>
      </c>
      <c r="U167" s="266" t="str">
        <f ca="1">+PreElaborazione!T61</f>
        <v/>
      </c>
      <c r="V167" s="266" t="str">
        <f ca="1">+PreElaborazione!U61</f>
        <v/>
      </c>
      <c r="W167" s="266" t="str">
        <f ca="1">+PreElaborazione!V61</f>
        <v/>
      </c>
      <c r="X167" s="266" t="str">
        <f ca="1">+PreElaborazione!W61</f>
        <v/>
      </c>
      <c r="Y167" s="266" t="str">
        <f ca="1">+PreElaborazione!X61</f>
        <v/>
      </c>
      <c r="Z167" s="266" t="str">
        <f ca="1">+PreElaborazione!Y61</f>
        <v/>
      </c>
      <c r="AA167" s="266" t="str">
        <f ca="1">+PreElaborazione!Z61</f>
        <v/>
      </c>
      <c r="AB167" s="266" t="str">
        <f ca="1">+PreElaborazione!AA61</f>
        <v/>
      </c>
      <c r="AC167" s="266" t="str">
        <f ca="1">+PreElaborazione!AB61</f>
        <v/>
      </c>
      <c r="AD167" s="277" t="str">
        <f ca="1">+IF(PreElaborazione!AC61="","",LEFT(PreElaborazione!AC61,5)*1&amp;","&amp;RIGHT(PreElaborazione!AC61,1))</f>
        <v/>
      </c>
      <c r="AE167" s="286" t="str">
        <f ca="1">+IFERROR(
LEFT(PreElaborazione!AD61,3)*1&amp;
","
&amp;(IF(LEFT(BM167,1)="L",MID(PreElaborazione!AD61,4,1),RIGHT(PreElaborazione!AD61,2))),"")</f>
        <v/>
      </c>
      <c r="AF167" s="266" t="str">
        <f ca="1">+PreElaborazione!AE61</f>
        <v/>
      </c>
      <c r="AG167" s="266" t="str">
        <f ca="1">+PreElaborazione!AF61</f>
        <v/>
      </c>
      <c r="AH167" s="266" t="str">
        <f ca="1">+PreElaborazione!AG61</f>
        <v/>
      </c>
      <c r="AI167" s="266" t="str">
        <f ca="1">+PreElaborazione!AH61</f>
        <v/>
      </c>
      <c r="AJ167" s="266" t="str">
        <f ca="1">+PreElaborazione!AI61</f>
        <v/>
      </c>
      <c r="AK167" s="266" t="str">
        <f ca="1">+PreElaborazione!AJ61</f>
        <v/>
      </c>
      <c r="AL167" s="266" t="str">
        <f ca="1">+PreElaborazione!AK61</f>
        <v/>
      </c>
      <c r="AM167" s="266" t="str">
        <f ca="1">+PreElaborazione!AL61</f>
        <v/>
      </c>
      <c r="AN167" s="266" t="str">
        <f ca="1">+PreElaborazione!AM61</f>
        <v/>
      </c>
      <c r="AO167" s="266" t="str">
        <f ca="1">+PreElaborazione!AN61</f>
        <v/>
      </c>
      <c r="AP167" s="266" t="str">
        <f ca="1">+PreElaborazione!AO61</f>
        <v/>
      </c>
      <c r="AQ167" s="266" t="str">
        <f ca="1">+PreElaborazione!AP61</f>
        <v/>
      </c>
      <c r="AR167" s="266" t="str">
        <f ca="1">+PreElaborazione!AQ61</f>
        <v/>
      </c>
      <c r="AS167" s="266" t="str">
        <f ca="1">+PreElaborazione!AR61</f>
        <v/>
      </c>
      <c r="AT167" s="266" t="str">
        <f ca="1">+PreElaborazione!AS61</f>
        <v/>
      </c>
      <c r="AU167" s="266" t="str">
        <f ca="1">+PreElaborazione!AT61</f>
        <v/>
      </c>
      <c r="AV167" s="266" t="str">
        <f ca="1">+PreElaborazione!AU61</f>
        <v/>
      </c>
      <c r="AW167" s="266" t="str">
        <f ca="1">+PreElaborazione!AV61</f>
        <v/>
      </c>
      <c r="AX167" s="266" t="str">
        <f ca="1">+PreElaborazione!AW61</f>
        <v/>
      </c>
      <c r="AY167" s="266" t="str">
        <f ca="1">+PreElaborazione!AX61</f>
        <v/>
      </c>
      <c r="AZ167" s="266" t="str">
        <f ca="1">+PreElaborazione!AY61</f>
        <v/>
      </c>
      <c r="BA167" s="266" t="str">
        <f ca="1">+PreElaborazione!AZ61</f>
        <v/>
      </c>
      <c r="BB167" s="266" t="str">
        <f ca="1">+PreElaborazione!BA61</f>
        <v/>
      </c>
      <c r="BC167" s="266" t="str">
        <f ca="1">+PreElaborazione!BB61</f>
        <v/>
      </c>
      <c r="BD167" s="266" t="str">
        <f ca="1">+PreElaborazione!BC61</f>
        <v/>
      </c>
      <c r="BE167" s="277" t="str">
        <f ca="1">+IFERROR(_xlfn.CEILING.MATH(PreElaborazione!BD61*1),"")</f>
        <v/>
      </c>
      <c r="BF167" s="266" t="str">
        <f ca="1">+PreElaborazione!BE61</f>
        <v/>
      </c>
      <c r="BG167" s="266" t="str">
        <f ca="1">+PreElaborazione!BF61</f>
        <v/>
      </c>
      <c r="BH167" s="266" t="str">
        <f ca="1">+PreElaborazione!BG61</f>
        <v/>
      </c>
      <c r="BI167" s="266" t="str">
        <f ca="1">+PreElaborazione!BH61</f>
        <v/>
      </c>
      <c r="BJ167" s="266" t="str">
        <f ca="1">+PreElaborazione!BI61</f>
        <v/>
      </c>
      <c r="BK167" s="266" t="str">
        <f ca="1">+PreElaborazione!BJ61</f>
        <v/>
      </c>
      <c r="BL167" s="266" t="str">
        <f ca="1">+PreElaborazione!BK61</f>
        <v/>
      </c>
      <c r="BM167" s="266" t="str">
        <f ca="1">+PreElaborazione!BL61</f>
        <v/>
      </c>
      <c r="BN167" s="266" t="str">
        <f ca="1">+PreElaborazione!BM61</f>
        <v/>
      </c>
      <c r="BO167" s="266" t="str">
        <f ca="1">+PreElaborazione!BN61</f>
        <v/>
      </c>
      <c r="BP167" s="266" t="str">
        <f ca="1">+PreElaborazione!BO61</f>
        <v/>
      </c>
      <c r="BQ167" s="266" t="str">
        <f ca="1">+PreElaborazione!BP61</f>
        <v/>
      </c>
      <c r="BR167" s="266" t="str">
        <f ca="1">+PreElaborazione!BQ61</f>
        <v/>
      </c>
      <c r="BS167" s="266" t="str">
        <f ca="1">+PreElaborazione!BR61</f>
        <v/>
      </c>
      <c r="BT167" s="266" t="str">
        <f ca="1">+PreElaborazione!BS61</f>
        <v/>
      </c>
      <c r="BU167" s="277" t="str">
        <f ca="1">+IF(PreElaborazione!BT61="","",IF(LEFT(BM167,1)="L",_xlfn.CEILING.MATH(PreElaborazione!BT61*1/10),LEFT(PreElaborazione!BT61,3)*1&amp;","&amp;RIGHT(PreElaborazione!BT61,1)))</f>
        <v/>
      </c>
      <c r="BV167" s="266" t="str">
        <f ca="1">+PreElaborazione!BU61</f>
        <v/>
      </c>
      <c r="BW167" s="266" t="str">
        <f ca="1">+PreElaborazione!BV61</f>
        <v/>
      </c>
      <c r="BX167" s="266" t="str">
        <f ca="1">+PreElaborazione!BW61</f>
        <v/>
      </c>
      <c r="BY167" s="266" t="str">
        <f ca="1">+PreElaborazione!BX61</f>
        <v/>
      </c>
      <c r="BZ167" s="266" t="str">
        <f ca="1">+PreElaborazione!BY61</f>
        <v/>
      </c>
      <c r="CA167" s="266" t="str">
        <f ca="1">+PreElaborazione!BZ61</f>
        <v/>
      </c>
      <c r="CB167" s="266" t="str">
        <f ca="1">+PreElaborazione!CA61</f>
        <v/>
      </c>
      <c r="CC167" s="266" t="str">
        <f ca="1">+PreElaborazione!CB61</f>
        <v/>
      </c>
      <c r="CD167" s="266" t="str">
        <f ca="1">+PreElaborazione!CC61</f>
        <v/>
      </c>
      <c r="CE167" s="266" t="str">
        <f ca="1">+PreElaborazione!CD61</f>
        <v/>
      </c>
      <c r="CF167" s="266" t="str">
        <f ca="1">+PreElaborazione!CE61</f>
        <v/>
      </c>
      <c r="CG167" s="266" t="str">
        <f ca="1">+PreElaborazione!CF61</f>
        <v/>
      </c>
      <c r="CH167" s="266" t="str">
        <f ca="1">+PreElaborazione!CG61</f>
        <v/>
      </c>
      <c r="CI167" s="266" t="str">
        <f ca="1">+PreElaborazione!CH61</f>
        <v/>
      </c>
      <c r="CJ167" s="266" t="str">
        <f ca="1">+PreElaborazione!CI61</f>
        <v/>
      </c>
      <c r="CK167" s="266" t="str">
        <f ca="1">+PreElaborazione!CJ61</f>
        <v/>
      </c>
      <c r="CL167" s="266" t="str">
        <f ca="1">+PreElaborazione!CK61</f>
        <v/>
      </c>
      <c r="CM167" s="266" t="str">
        <f ca="1">+PreElaborazione!CL61</f>
        <v/>
      </c>
      <c r="CN167" s="266" t="str">
        <f ca="1">+PreElaborazione!CM61</f>
        <v/>
      </c>
      <c r="CO167" s="266" t="str">
        <f ca="1">+PreElaborazione!CN61</f>
        <v/>
      </c>
      <c r="CP167" s="266" t="str">
        <f ca="1">+PreElaborazione!CO61</f>
        <v/>
      </c>
      <c r="CQ167" s="266" t="str">
        <f ca="1">+PreElaborazione!CP61</f>
        <v/>
      </c>
      <c r="CR167" s="266" t="str">
        <f ca="1">+PreElaborazione!CQ61</f>
        <v/>
      </c>
      <c r="CS167" s="266" t="str">
        <f ca="1">+PreElaborazione!CR61</f>
        <v/>
      </c>
      <c r="CT167" s="266" t="str">
        <f ca="1">+PreElaborazione!CS61</f>
        <v/>
      </c>
      <c r="CU167" s="266" t="str">
        <f ca="1">+PreElaborazione!CT61</f>
        <v/>
      </c>
      <c r="CV167" s="266" t="str">
        <f ca="1">+PreElaborazione!CU61</f>
        <v/>
      </c>
      <c r="CW167" s="266" t="str">
        <f ca="1">+PreElaborazione!CV61</f>
        <v/>
      </c>
      <c r="CX167" s="266" t="str">
        <f ca="1">+PreElaborazione!CW61</f>
        <v/>
      </c>
      <c r="CY167" s="266" t="str">
        <f ca="1">+PreElaborazione!CX61</f>
        <v/>
      </c>
      <c r="CZ167" s="266" t="str">
        <f ca="1">+PreElaborazione!CY61</f>
        <v/>
      </c>
      <c r="DA167" s="266" t="str">
        <f ca="1">+PreElaborazione!CZ61</f>
        <v/>
      </c>
      <c r="DB167" s="266" t="str">
        <f ca="1">+PreElaborazione!DA61</f>
        <v/>
      </c>
      <c r="DC167" s="266" t="str">
        <f ca="1">+PreElaborazione!DB61</f>
        <v/>
      </c>
    </row>
    <row r="168" spans="1:107">
      <c r="A168" s="101">
        <f t="shared" ca="1" si="6"/>
        <v>11</v>
      </c>
      <c r="B168" s="276">
        <f>IF(B167+2=EDT!$U$1,B167+2,B167+1)</f>
        <v>55</v>
      </c>
      <c r="C168" s="266" t="str">
        <f ca="1">+PreElaborazione!B62</f>
        <v/>
      </c>
      <c r="D168" s="266" t="str">
        <f ca="1">+PreElaborazione!C62</f>
        <v/>
      </c>
      <c r="E168" s="266" t="str">
        <f ca="1">+PreElaborazione!D62</f>
        <v/>
      </c>
      <c r="F168" s="266" t="str">
        <f ca="1">+PreElaborazione!E62</f>
        <v/>
      </c>
      <c r="G168" s="266" t="str">
        <f ca="1">+PreElaborazione!F62</f>
        <v/>
      </c>
      <c r="H168" s="266" t="str">
        <f ca="1">+PreElaborazione!G62</f>
        <v/>
      </c>
      <c r="I168" s="266" t="str">
        <f ca="1">+PreElaborazione!H62</f>
        <v/>
      </c>
      <c r="J168" s="266" t="str">
        <f ca="1">+PreElaborazione!I62</f>
        <v/>
      </c>
      <c r="K168" s="266" t="str">
        <f ca="1">+PreElaborazione!J62</f>
        <v/>
      </c>
      <c r="L168" s="266" t="str">
        <f ca="1">+PreElaborazione!K62</f>
        <v/>
      </c>
      <c r="M168" s="266" t="str">
        <f ca="1">+PreElaborazione!L62</f>
        <v/>
      </c>
      <c r="N168" s="266" t="str">
        <f ca="1">+PreElaborazione!M62</f>
        <v/>
      </c>
      <c r="O168" s="266" t="str">
        <f ca="1">+PreElaborazione!N62</f>
        <v/>
      </c>
      <c r="P168" s="266" t="str">
        <f ca="1">+PreElaborazione!O62</f>
        <v/>
      </c>
      <c r="Q168" s="266" t="str">
        <f ca="1">+PreElaborazione!P62</f>
        <v/>
      </c>
      <c r="R168" s="266" t="str">
        <f ca="1">+PreElaborazione!Q62</f>
        <v/>
      </c>
      <c r="S168" s="266" t="str">
        <f ca="1">+PreElaborazione!R62</f>
        <v/>
      </c>
      <c r="T168" s="266" t="str">
        <f ca="1">+PreElaborazione!S62</f>
        <v/>
      </c>
      <c r="U168" s="266" t="str">
        <f ca="1">+PreElaborazione!T62</f>
        <v/>
      </c>
      <c r="V168" s="266" t="str">
        <f ca="1">+PreElaborazione!U62</f>
        <v/>
      </c>
      <c r="W168" s="266" t="str">
        <f ca="1">+PreElaborazione!V62</f>
        <v/>
      </c>
      <c r="X168" s="266" t="str">
        <f ca="1">+PreElaborazione!W62</f>
        <v/>
      </c>
      <c r="Y168" s="266" t="str">
        <f ca="1">+PreElaborazione!X62</f>
        <v/>
      </c>
      <c r="Z168" s="266" t="str">
        <f ca="1">+PreElaborazione!Y62</f>
        <v/>
      </c>
      <c r="AA168" s="266" t="str">
        <f ca="1">+PreElaborazione!Z62</f>
        <v/>
      </c>
      <c r="AB168" s="266" t="str">
        <f ca="1">+PreElaborazione!AA62</f>
        <v/>
      </c>
      <c r="AC168" s="266" t="str">
        <f ca="1">+PreElaborazione!AB62</f>
        <v/>
      </c>
      <c r="AD168" s="277" t="str">
        <f ca="1">+IF(PreElaborazione!AC62="","",LEFT(PreElaborazione!AC62,5)*1&amp;","&amp;RIGHT(PreElaborazione!AC62,1))</f>
        <v/>
      </c>
      <c r="AE168" s="286" t="str">
        <f ca="1">+IFERROR(
LEFT(PreElaborazione!AD62,3)*1&amp;
","
&amp;(IF(LEFT(BM168,1)="L",MID(PreElaborazione!AD62,4,1),RIGHT(PreElaborazione!AD62,2))),"")</f>
        <v/>
      </c>
      <c r="AF168" s="266" t="str">
        <f ca="1">+PreElaborazione!AE62</f>
        <v/>
      </c>
      <c r="AG168" s="266" t="str">
        <f ca="1">+PreElaborazione!AF62</f>
        <v/>
      </c>
      <c r="AH168" s="266" t="str">
        <f ca="1">+PreElaborazione!AG62</f>
        <v/>
      </c>
      <c r="AI168" s="266" t="str">
        <f ca="1">+PreElaborazione!AH62</f>
        <v/>
      </c>
      <c r="AJ168" s="266" t="str">
        <f ca="1">+PreElaborazione!AI62</f>
        <v/>
      </c>
      <c r="AK168" s="266" t="str">
        <f ca="1">+PreElaborazione!AJ62</f>
        <v/>
      </c>
      <c r="AL168" s="266" t="str">
        <f ca="1">+PreElaborazione!AK62</f>
        <v/>
      </c>
      <c r="AM168" s="266" t="str">
        <f ca="1">+PreElaborazione!AL62</f>
        <v/>
      </c>
      <c r="AN168" s="266" t="str">
        <f ca="1">+PreElaborazione!AM62</f>
        <v/>
      </c>
      <c r="AO168" s="266" t="str">
        <f ca="1">+PreElaborazione!AN62</f>
        <v/>
      </c>
      <c r="AP168" s="266" t="str">
        <f ca="1">+PreElaborazione!AO62</f>
        <v/>
      </c>
      <c r="AQ168" s="266" t="str">
        <f ca="1">+PreElaborazione!AP62</f>
        <v/>
      </c>
      <c r="AR168" s="266" t="str">
        <f ca="1">+PreElaborazione!AQ62</f>
        <v/>
      </c>
      <c r="AS168" s="266" t="str">
        <f ca="1">+PreElaborazione!AR62</f>
        <v/>
      </c>
      <c r="AT168" s="266" t="str">
        <f ca="1">+PreElaborazione!AS62</f>
        <v/>
      </c>
      <c r="AU168" s="266" t="str">
        <f ca="1">+PreElaborazione!AT62</f>
        <v/>
      </c>
      <c r="AV168" s="266" t="str">
        <f ca="1">+PreElaborazione!AU62</f>
        <v/>
      </c>
      <c r="AW168" s="266" t="str">
        <f ca="1">+PreElaborazione!AV62</f>
        <v/>
      </c>
      <c r="AX168" s="266" t="str">
        <f ca="1">+PreElaborazione!AW62</f>
        <v/>
      </c>
      <c r="AY168" s="266" t="str">
        <f ca="1">+PreElaborazione!AX62</f>
        <v/>
      </c>
      <c r="AZ168" s="266" t="str">
        <f ca="1">+PreElaborazione!AY62</f>
        <v/>
      </c>
      <c r="BA168" s="266" t="str">
        <f ca="1">+PreElaborazione!AZ62</f>
        <v/>
      </c>
      <c r="BB168" s="266" t="str">
        <f ca="1">+PreElaborazione!BA62</f>
        <v/>
      </c>
      <c r="BC168" s="266" t="str">
        <f ca="1">+PreElaborazione!BB62</f>
        <v/>
      </c>
      <c r="BD168" s="266" t="str">
        <f ca="1">+PreElaborazione!BC62</f>
        <v/>
      </c>
      <c r="BE168" s="277" t="str">
        <f ca="1">+IFERROR(_xlfn.CEILING.MATH(PreElaborazione!BD62*1),"")</f>
        <v/>
      </c>
      <c r="BF168" s="266" t="str">
        <f ca="1">+PreElaborazione!BE62</f>
        <v/>
      </c>
      <c r="BG168" s="266" t="str">
        <f ca="1">+PreElaborazione!BF62</f>
        <v/>
      </c>
      <c r="BH168" s="266" t="str">
        <f ca="1">+PreElaborazione!BG62</f>
        <v/>
      </c>
      <c r="BI168" s="266" t="str">
        <f ca="1">+PreElaborazione!BH62</f>
        <v/>
      </c>
      <c r="BJ168" s="266" t="str">
        <f ca="1">+PreElaborazione!BI62</f>
        <v/>
      </c>
      <c r="BK168" s="266" t="str">
        <f ca="1">+PreElaborazione!BJ62</f>
        <v/>
      </c>
      <c r="BL168" s="266" t="str">
        <f ca="1">+PreElaborazione!BK62</f>
        <v/>
      </c>
      <c r="BM168" s="266" t="str">
        <f ca="1">+PreElaborazione!BL62</f>
        <v/>
      </c>
      <c r="BN168" s="266" t="str">
        <f ca="1">+PreElaborazione!BM62</f>
        <v/>
      </c>
      <c r="BO168" s="266" t="str">
        <f ca="1">+PreElaborazione!BN62</f>
        <v/>
      </c>
      <c r="BP168" s="266" t="str">
        <f ca="1">+PreElaborazione!BO62</f>
        <v/>
      </c>
      <c r="BQ168" s="266" t="str">
        <f ca="1">+PreElaborazione!BP62</f>
        <v/>
      </c>
      <c r="BR168" s="266" t="str">
        <f ca="1">+PreElaborazione!BQ62</f>
        <v/>
      </c>
      <c r="BS168" s="266" t="str">
        <f ca="1">+PreElaborazione!BR62</f>
        <v/>
      </c>
      <c r="BT168" s="266" t="str">
        <f ca="1">+PreElaborazione!BS62</f>
        <v/>
      </c>
      <c r="BU168" s="277" t="str">
        <f ca="1">+IF(PreElaborazione!BT62="","",IF(LEFT(BM168,1)="L",_xlfn.CEILING.MATH(PreElaborazione!BT62*1/10),LEFT(PreElaborazione!BT62,3)*1&amp;","&amp;RIGHT(PreElaborazione!BT62,1)))</f>
        <v/>
      </c>
      <c r="BV168" s="266" t="str">
        <f ca="1">+PreElaborazione!BU62</f>
        <v/>
      </c>
      <c r="BW168" s="266" t="str">
        <f ca="1">+PreElaborazione!BV62</f>
        <v/>
      </c>
      <c r="BX168" s="266" t="str">
        <f ca="1">+PreElaborazione!BW62</f>
        <v/>
      </c>
      <c r="BY168" s="266" t="str">
        <f ca="1">+PreElaborazione!BX62</f>
        <v/>
      </c>
      <c r="BZ168" s="266" t="str">
        <f ca="1">+PreElaborazione!BY62</f>
        <v/>
      </c>
      <c r="CA168" s="266" t="str">
        <f ca="1">+PreElaborazione!BZ62</f>
        <v/>
      </c>
      <c r="CB168" s="266" t="str">
        <f ca="1">+PreElaborazione!CA62</f>
        <v/>
      </c>
      <c r="CC168" s="266" t="str">
        <f ca="1">+PreElaborazione!CB62</f>
        <v/>
      </c>
      <c r="CD168" s="266" t="str">
        <f ca="1">+PreElaborazione!CC62</f>
        <v/>
      </c>
      <c r="CE168" s="266" t="str">
        <f ca="1">+PreElaborazione!CD62</f>
        <v/>
      </c>
      <c r="CF168" s="266" t="str">
        <f ca="1">+PreElaborazione!CE62</f>
        <v/>
      </c>
      <c r="CG168" s="266" t="str">
        <f ca="1">+PreElaborazione!CF62</f>
        <v/>
      </c>
      <c r="CH168" s="266" t="str">
        <f ca="1">+PreElaborazione!CG62</f>
        <v/>
      </c>
      <c r="CI168" s="266" t="str">
        <f ca="1">+PreElaborazione!CH62</f>
        <v/>
      </c>
      <c r="CJ168" s="266" t="str">
        <f ca="1">+PreElaborazione!CI62</f>
        <v/>
      </c>
      <c r="CK168" s="266" t="str">
        <f ca="1">+PreElaborazione!CJ62</f>
        <v/>
      </c>
      <c r="CL168" s="266" t="str">
        <f ca="1">+PreElaborazione!CK62</f>
        <v/>
      </c>
      <c r="CM168" s="266" t="str">
        <f ca="1">+PreElaborazione!CL62</f>
        <v/>
      </c>
      <c r="CN168" s="266" t="str">
        <f ca="1">+PreElaborazione!CM62</f>
        <v/>
      </c>
      <c r="CO168" s="266" t="str">
        <f ca="1">+PreElaborazione!CN62</f>
        <v/>
      </c>
      <c r="CP168" s="266" t="str">
        <f ca="1">+PreElaborazione!CO62</f>
        <v/>
      </c>
      <c r="CQ168" s="266" t="str">
        <f ca="1">+PreElaborazione!CP62</f>
        <v/>
      </c>
      <c r="CR168" s="266" t="str">
        <f ca="1">+PreElaborazione!CQ62</f>
        <v/>
      </c>
      <c r="CS168" s="266" t="str">
        <f ca="1">+PreElaborazione!CR62</f>
        <v/>
      </c>
      <c r="CT168" s="266" t="str">
        <f ca="1">+PreElaborazione!CS62</f>
        <v/>
      </c>
      <c r="CU168" s="266" t="str">
        <f ca="1">+PreElaborazione!CT62</f>
        <v/>
      </c>
      <c r="CV168" s="266" t="str">
        <f ca="1">+PreElaborazione!CU62</f>
        <v/>
      </c>
      <c r="CW168" s="266" t="str">
        <f ca="1">+PreElaborazione!CV62</f>
        <v/>
      </c>
      <c r="CX168" s="266" t="str">
        <f ca="1">+PreElaborazione!CW62</f>
        <v/>
      </c>
      <c r="CY168" s="266" t="str">
        <f ca="1">+PreElaborazione!CX62</f>
        <v/>
      </c>
      <c r="CZ168" s="266" t="str">
        <f ca="1">+PreElaborazione!CY62</f>
        <v/>
      </c>
      <c r="DA168" s="266" t="str">
        <f ca="1">+PreElaborazione!CZ62</f>
        <v/>
      </c>
      <c r="DB168" s="266" t="str">
        <f ca="1">+PreElaborazione!DA62</f>
        <v/>
      </c>
      <c r="DC168" s="266" t="str">
        <f ca="1">+PreElaborazione!DB62</f>
        <v/>
      </c>
    </row>
    <row r="169" spans="1:107">
      <c r="A169" s="101">
        <f t="shared" ca="1" si="6"/>
        <v>11</v>
      </c>
      <c r="B169" s="276">
        <f>IF(B168+2=EDT!$U$1,B168+2,B168+1)</f>
        <v>56</v>
      </c>
      <c r="C169" s="266" t="str">
        <f ca="1">+PreElaborazione!B63</f>
        <v/>
      </c>
      <c r="D169" s="266" t="str">
        <f ca="1">+PreElaborazione!C63</f>
        <v/>
      </c>
      <c r="E169" s="266" t="str">
        <f ca="1">+PreElaborazione!D63</f>
        <v/>
      </c>
      <c r="F169" s="266" t="str">
        <f ca="1">+PreElaborazione!E63</f>
        <v/>
      </c>
      <c r="G169" s="266" t="str">
        <f ca="1">+PreElaborazione!F63</f>
        <v/>
      </c>
      <c r="H169" s="266" t="str">
        <f ca="1">+PreElaborazione!G63</f>
        <v/>
      </c>
      <c r="I169" s="266" t="str">
        <f ca="1">+PreElaborazione!H63</f>
        <v/>
      </c>
      <c r="J169" s="266" t="str">
        <f ca="1">+PreElaborazione!I63</f>
        <v/>
      </c>
      <c r="K169" s="266" t="str">
        <f ca="1">+PreElaborazione!J63</f>
        <v/>
      </c>
      <c r="L169" s="266" t="str">
        <f ca="1">+PreElaborazione!K63</f>
        <v/>
      </c>
      <c r="M169" s="266" t="str">
        <f ca="1">+PreElaborazione!L63</f>
        <v/>
      </c>
      <c r="N169" s="266" t="str">
        <f ca="1">+PreElaborazione!M63</f>
        <v/>
      </c>
      <c r="O169" s="266" t="str">
        <f ca="1">+PreElaborazione!N63</f>
        <v/>
      </c>
      <c r="P169" s="266" t="str">
        <f ca="1">+PreElaborazione!O63</f>
        <v/>
      </c>
      <c r="Q169" s="266" t="str">
        <f ca="1">+PreElaborazione!P63</f>
        <v/>
      </c>
      <c r="R169" s="266" t="str">
        <f ca="1">+PreElaborazione!Q63</f>
        <v/>
      </c>
      <c r="S169" s="266" t="str">
        <f ca="1">+PreElaborazione!R63</f>
        <v/>
      </c>
      <c r="T169" s="266" t="str">
        <f ca="1">+PreElaborazione!S63</f>
        <v/>
      </c>
      <c r="U169" s="266" t="str">
        <f ca="1">+PreElaborazione!T63</f>
        <v/>
      </c>
      <c r="V169" s="266" t="str">
        <f ca="1">+PreElaborazione!U63</f>
        <v/>
      </c>
      <c r="W169" s="266" t="str">
        <f ca="1">+PreElaborazione!V63</f>
        <v/>
      </c>
      <c r="X169" s="266" t="str">
        <f ca="1">+PreElaborazione!W63</f>
        <v/>
      </c>
      <c r="Y169" s="266" t="str">
        <f ca="1">+PreElaborazione!X63</f>
        <v/>
      </c>
      <c r="Z169" s="266" t="str">
        <f ca="1">+PreElaborazione!Y63</f>
        <v/>
      </c>
      <c r="AA169" s="266" t="str">
        <f ca="1">+PreElaborazione!Z63</f>
        <v/>
      </c>
      <c r="AB169" s="266" t="str">
        <f ca="1">+PreElaborazione!AA63</f>
        <v/>
      </c>
      <c r="AC169" s="266" t="str">
        <f ca="1">+PreElaborazione!AB63</f>
        <v/>
      </c>
      <c r="AD169" s="277" t="str">
        <f ca="1">+IF(PreElaborazione!AC63="","",LEFT(PreElaborazione!AC63,5)*1&amp;","&amp;RIGHT(PreElaborazione!AC63,1))</f>
        <v/>
      </c>
      <c r="AE169" s="286" t="str">
        <f ca="1">+IFERROR(
LEFT(PreElaborazione!AD63,3)*1&amp;
","
&amp;(IF(LEFT(BM169,1)="L",MID(PreElaborazione!AD63,4,1),RIGHT(PreElaborazione!AD63,2))),"")</f>
        <v/>
      </c>
      <c r="AF169" s="266" t="str">
        <f ca="1">+PreElaborazione!AE63</f>
        <v/>
      </c>
      <c r="AG169" s="266" t="str">
        <f ca="1">+PreElaborazione!AF63</f>
        <v/>
      </c>
      <c r="AH169" s="266" t="str">
        <f ca="1">+PreElaborazione!AG63</f>
        <v/>
      </c>
      <c r="AI169" s="266" t="str">
        <f ca="1">+PreElaborazione!AH63</f>
        <v/>
      </c>
      <c r="AJ169" s="266" t="str">
        <f ca="1">+PreElaborazione!AI63</f>
        <v/>
      </c>
      <c r="AK169" s="266" t="str">
        <f ca="1">+PreElaborazione!AJ63</f>
        <v/>
      </c>
      <c r="AL169" s="266" t="str">
        <f ca="1">+PreElaborazione!AK63</f>
        <v/>
      </c>
      <c r="AM169" s="266" t="str">
        <f ca="1">+PreElaborazione!AL63</f>
        <v/>
      </c>
      <c r="AN169" s="266" t="str">
        <f ca="1">+PreElaborazione!AM63</f>
        <v/>
      </c>
      <c r="AO169" s="266" t="str">
        <f ca="1">+PreElaborazione!AN63</f>
        <v/>
      </c>
      <c r="AP169" s="266" t="str">
        <f ca="1">+PreElaborazione!AO63</f>
        <v/>
      </c>
      <c r="AQ169" s="266" t="str">
        <f ca="1">+PreElaborazione!AP63</f>
        <v/>
      </c>
      <c r="AR169" s="266" t="str">
        <f ca="1">+PreElaborazione!AQ63</f>
        <v/>
      </c>
      <c r="AS169" s="266" t="str">
        <f ca="1">+PreElaborazione!AR63</f>
        <v/>
      </c>
      <c r="AT169" s="266" t="str">
        <f ca="1">+PreElaborazione!AS63</f>
        <v/>
      </c>
      <c r="AU169" s="266" t="str">
        <f ca="1">+PreElaborazione!AT63</f>
        <v/>
      </c>
      <c r="AV169" s="266" t="str">
        <f ca="1">+PreElaborazione!AU63</f>
        <v/>
      </c>
      <c r="AW169" s="266" t="str">
        <f ca="1">+PreElaborazione!AV63</f>
        <v/>
      </c>
      <c r="AX169" s="266" t="str">
        <f ca="1">+PreElaborazione!AW63</f>
        <v/>
      </c>
      <c r="AY169" s="266" t="str">
        <f ca="1">+PreElaborazione!AX63</f>
        <v/>
      </c>
      <c r="AZ169" s="266" t="str">
        <f ca="1">+PreElaborazione!AY63</f>
        <v/>
      </c>
      <c r="BA169" s="266" t="str">
        <f ca="1">+PreElaborazione!AZ63</f>
        <v/>
      </c>
      <c r="BB169" s="266" t="str">
        <f ca="1">+PreElaborazione!BA63</f>
        <v/>
      </c>
      <c r="BC169" s="266" t="str">
        <f ca="1">+PreElaborazione!BB63</f>
        <v/>
      </c>
      <c r="BD169" s="266" t="str">
        <f ca="1">+PreElaborazione!BC63</f>
        <v/>
      </c>
      <c r="BE169" s="277" t="str">
        <f ca="1">+IFERROR(_xlfn.CEILING.MATH(PreElaborazione!BD63*1),"")</f>
        <v/>
      </c>
      <c r="BF169" s="266" t="str">
        <f ca="1">+PreElaborazione!BE63</f>
        <v/>
      </c>
      <c r="BG169" s="266" t="str">
        <f ca="1">+PreElaborazione!BF63</f>
        <v/>
      </c>
      <c r="BH169" s="266" t="str">
        <f ca="1">+PreElaborazione!BG63</f>
        <v/>
      </c>
      <c r="BI169" s="266" t="str">
        <f ca="1">+PreElaborazione!BH63</f>
        <v/>
      </c>
      <c r="BJ169" s="266" t="str">
        <f ca="1">+PreElaborazione!BI63</f>
        <v/>
      </c>
      <c r="BK169" s="266" t="str">
        <f ca="1">+PreElaborazione!BJ63</f>
        <v/>
      </c>
      <c r="BL169" s="266" t="str">
        <f ca="1">+PreElaborazione!BK63</f>
        <v/>
      </c>
      <c r="BM169" s="266" t="str">
        <f ca="1">+PreElaborazione!BL63</f>
        <v/>
      </c>
      <c r="BN169" s="266" t="str">
        <f ca="1">+PreElaborazione!BM63</f>
        <v/>
      </c>
      <c r="BO169" s="266" t="str">
        <f ca="1">+PreElaborazione!BN63</f>
        <v/>
      </c>
      <c r="BP169" s="266" t="str">
        <f ca="1">+PreElaborazione!BO63</f>
        <v/>
      </c>
      <c r="BQ169" s="266" t="str">
        <f ca="1">+PreElaborazione!BP63</f>
        <v/>
      </c>
      <c r="BR169" s="266" t="str">
        <f ca="1">+PreElaborazione!BQ63</f>
        <v/>
      </c>
      <c r="BS169" s="266" t="str">
        <f ca="1">+PreElaborazione!BR63</f>
        <v/>
      </c>
      <c r="BT169" s="266" t="str">
        <f ca="1">+PreElaborazione!BS63</f>
        <v/>
      </c>
      <c r="BU169" s="277" t="str">
        <f ca="1">+IF(PreElaborazione!BT63="","",IF(LEFT(BM169,1)="L",_xlfn.CEILING.MATH(PreElaborazione!BT63*1/10),LEFT(PreElaborazione!BT63,3)*1&amp;","&amp;RIGHT(PreElaborazione!BT63,1)))</f>
        <v/>
      </c>
      <c r="BV169" s="266" t="str">
        <f ca="1">+PreElaborazione!BU63</f>
        <v/>
      </c>
      <c r="BW169" s="266" t="str">
        <f ca="1">+PreElaborazione!BV63</f>
        <v/>
      </c>
      <c r="BX169" s="266" t="str">
        <f ca="1">+PreElaborazione!BW63</f>
        <v/>
      </c>
      <c r="BY169" s="266" t="str">
        <f ca="1">+PreElaborazione!BX63</f>
        <v/>
      </c>
      <c r="BZ169" s="266" t="str">
        <f ca="1">+PreElaborazione!BY63</f>
        <v/>
      </c>
      <c r="CA169" s="266" t="str">
        <f ca="1">+PreElaborazione!BZ63</f>
        <v/>
      </c>
      <c r="CB169" s="266" t="str">
        <f ca="1">+PreElaborazione!CA63</f>
        <v/>
      </c>
      <c r="CC169" s="266" t="str">
        <f ca="1">+PreElaborazione!CB63</f>
        <v/>
      </c>
      <c r="CD169" s="266" t="str">
        <f ca="1">+PreElaborazione!CC63</f>
        <v/>
      </c>
      <c r="CE169" s="266" t="str">
        <f ca="1">+PreElaborazione!CD63</f>
        <v/>
      </c>
      <c r="CF169" s="266" t="str">
        <f ca="1">+PreElaborazione!CE63</f>
        <v/>
      </c>
      <c r="CG169" s="266" t="str">
        <f ca="1">+PreElaborazione!CF63</f>
        <v/>
      </c>
      <c r="CH169" s="266" t="str">
        <f ca="1">+PreElaborazione!CG63</f>
        <v/>
      </c>
      <c r="CI169" s="266" t="str">
        <f ca="1">+PreElaborazione!CH63</f>
        <v/>
      </c>
      <c r="CJ169" s="266" t="str">
        <f ca="1">+PreElaborazione!CI63</f>
        <v/>
      </c>
      <c r="CK169" s="266" t="str">
        <f ca="1">+PreElaborazione!CJ63</f>
        <v/>
      </c>
      <c r="CL169" s="266" t="str">
        <f ca="1">+PreElaborazione!CK63</f>
        <v/>
      </c>
      <c r="CM169" s="266" t="str">
        <f ca="1">+PreElaborazione!CL63</f>
        <v/>
      </c>
      <c r="CN169" s="266" t="str">
        <f ca="1">+PreElaborazione!CM63</f>
        <v/>
      </c>
      <c r="CO169" s="266" t="str">
        <f ca="1">+PreElaborazione!CN63</f>
        <v/>
      </c>
      <c r="CP169" s="266" t="str">
        <f ca="1">+PreElaborazione!CO63</f>
        <v/>
      </c>
      <c r="CQ169" s="266" t="str">
        <f ca="1">+PreElaborazione!CP63</f>
        <v/>
      </c>
      <c r="CR169" s="266" t="str">
        <f ca="1">+PreElaborazione!CQ63</f>
        <v/>
      </c>
      <c r="CS169" s="266" t="str">
        <f ca="1">+PreElaborazione!CR63</f>
        <v/>
      </c>
      <c r="CT169" s="266" t="str">
        <f ca="1">+PreElaborazione!CS63</f>
        <v/>
      </c>
      <c r="CU169" s="266" t="str">
        <f ca="1">+PreElaborazione!CT63</f>
        <v/>
      </c>
      <c r="CV169" s="266" t="str">
        <f ca="1">+PreElaborazione!CU63</f>
        <v/>
      </c>
      <c r="CW169" s="266" t="str">
        <f ca="1">+PreElaborazione!CV63</f>
        <v/>
      </c>
      <c r="CX169" s="266" t="str">
        <f ca="1">+PreElaborazione!CW63</f>
        <v/>
      </c>
      <c r="CY169" s="266" t="str">
        <f ca="1">+PreElaborazione!CX63</f>
        <v/>
      </c>
      <c r="CZ169" s="266" t="str">
        <f ca="1">+PreElaborazione!CY63</f>
        <v/>
      </c>
      <c r="DA169" s="266" t="str">
        <f ca="1">+PreElaborazione!CZ63</f>
        <v/>
      </c>
      <c r="DB169" s="266" t="str">
        <f ca="1">+PreElaborazione!DA63</f>
        <v/>
      </c>
      <c r="DC169" s="266" t="str">
        <f ca="1">+PreElaborazione!DB63</f>
        <v/>
      </c>
    </row>
    <row r="170" spans="1:107">
      <c r="A170" s="101">
        <f t="shared" ca="1" si="6"/>
        <v>11</v>
      </c>
      <c r="B170" s="276">
        <f>IF(B169+2=EDT!$U$1,B169+2,B169+1)</f>
        <v>57</v>
      </c>
      <c r="C170" s="266" t="str">
        <f ca="1">+PreElaborazione!B64</f>
        <v/>
      </c>
      <c r="D170" s="266" t="str">
        <f ca="1">+PreElaborazione!C64</f>
        <v/>
      </c>
      <c r="E170" s="266" t="str">
        <f ca="1">+PreElaborazione!D64</f>
        <v/>
      </c>
      <c r="F170" s="266" t="str">
        <f ca="1">+PreElaborazione!E64</f>
        <v/>
      </c>
      <c r="G170" s="266" t="str">
        <f ca="1">+PreElaborazione!F64</f>
        <v/>
      </c>
      <c r="H170" s="266" t="str">
        <f ca="1">+PreElaborazione!G64</f>
        <v/>
      </c>
      <c r="I170" s="266" t="str">
        <f ca="1">+PreElaborazione!H64</f>
        <v/>
      </c>
      <c r="J170" s="266" t="str">
        <f ca="1">+PreElaborazione!I64</f>
        <v/>
      </c>
      <c r="K170" s="266" t="str">
        <f ca="1">+PreElaborazione!J64</f>
        <v/>
      </c>
      <c r="L170" s="266" t="str">
        <f ca="1">+PreElaborazione!K64</f>
        <v/>
      </c>
      <c r="M170" s="266" t="str">
        <f ca="1">+PreElaborazione!L64</f>
        <v/>
      </c>
      <c r="N170" s="266" t="str">
        <f ca="1">+PreElaborazione!M64</f>
        <v/>
      </c>
      <c r="O170" s="266" t="str">
        <f ca="1">+PreElaborazione!N64</f>
        <v/>
      </c>
      <c r="P170" s="266" t="str">
        <f ca="1">+PreElaborazione!O64</f>
        <v/>
      </c>
      <c r="Q170" s="266" t="str">
        <f ca="1">+PreElaborazione!P64</f>
        <v/>
      </c>
      <c r="R170" s="266" t="str">
        <f ca="1">+PreElaborazione!Q64</f>
        <v/>
      </c>
      <c r="S170" s="266" t="str">
        <f ca="1">+PreElaborazione!R64</f>
        <v/>
      </c>
      <c r="T170" s="266" t="str">
        <f ca="1">+PreElaborazione!S64</f>
        <v/>
      </c>
      <c r="U170" s="266" t="str">
        <f ca="1">+PreElaborazione!T64</f>
        <v/>
      </c>
      <c r="V170" s="266" t="str">
        <f ca="1">+PreElaborazione!U64</f>
        <v/>
      </c>
      <c r="W170" s="266" t="str">
        <f ca="1">+PreElaborazione!V64</f>
        <v/>
      </c>
      <c r="X170" s="266" t="str">
        <f ca="1">+PreElaborazione!W64</f>
        <v/>
      </c>
      <c r="Y170" s="266" t="str">
        <f ca="1">+PreElaborazione!X64</f>
        <v/>
      </c>
      <c r="Z170" s="266" t="str">
        <f ca="1">+PreElaborazione!Y64</f>
        <v/>
      </c>
      <c r="AA170" s="266" t="str">
        <f ca="1">+PreElaborazione!Z64</f>
        <v/>
      </c>
      <c r="AB170" s="266" t="str">
        <f ca="1">+PreElaborazione!AA64</f>
        <v/>
      </c>
      <c r="AC170" s="266" t="str">
        <f ca="1">+PreElaborazione!AB64</f>
        <v/>
      </c>
      <c r="AD170" s="277" t="str">
        <f ca="1">+IF(PreElaborazione!AC64="","",LEFT(PreElaborazione!AC64,5)*1&amp;","&amp;RIGHT(PreElaborazione!AC64,1))</f>
        <v/>
      </c>
      <c r="AE170" s="286" t="str">
        <f ca="1">+IFERROR(
LEFT(PreElaborazione!AD64,3)*1&amp;
","
&amp;(IF(LEFT(BM170,1)="L",MID(PreElaborazione!AD64,4,1),RIGHT(PreElaborazione!AD64,2))),"")</f>
        <v/>
      </c>
      <c r="AF170" s="266" t="str">
        <f ca="1">+PreElaborazione!AE64</f>
        <v/>
      </c>
      <c r="AG170" s="266" t="str">
        <f ca="1">+PreElaborazione!AF64</f>
        <v/>
      </c>
      <c r="AH170" s="266" t="str">
        <f ca="1">+PreElaborazione!AG64</f>
        <v/>
      </c>
      <c r="AI170" s="266" t="str">
        <f ca="1">+PreElaborazione!AH64</f>
        <v/>
      </c>
      <c r="AJ170" s="266" t="str">
        <f ca="1">+PreElaborazione!AI64</f>
        <v/>
      </c>
      <c r="AK170" s="266" t="str">
        <f ca="1">+PreElaborazione!AJ64</f>
        <v/>
      </c>
      <c r="AL170" s="266" t="str">
        <f ca="1">+PreElaborazione!AK64</f>
        <v/>
      </c>
      <c r="AM170" s="266" t="str">
        <f ca="1">+PreElaborazione!AL64</f>
        <v/>
      </c>
      <c r="AN170" s="266" t="str">
        <f ca="1">+PreElaborazione!AM64</f>
        <v/>
      </c>
      <c r="AO170" s="266" t="str">
        <f ca="1">+PreElaborazione!AN64</f>
        <v/>
      </c>
      <c r="AP170" s="266" t="str">
        <f ca="1">+PreElaborazione!AO64</f>
        <v/>
      </c>
      <c r="AQ170" s="266" t="str">
        <f ca="1">+PreElaborazione!AP64</f>
        <v/>
      </c>
      <c r="AR170" s="266" t="str">
        <f ca="1">+PreElaborazione!AQ64</f>
        <v/>
      </c>
      <c r="AS170" s="266" t="str">
        <f ca="1">+PreElaborazione!AR64</f>
        <v/>
      </c>
      <c r="AT170" s="266" t="str">
        <f ca="1">+PreElaborazione!AS64</f>
        <v/>
      </c>
      <c r="AU170" s="266" t="str">
        <f ca="1">+PreElaborazione!AT64</f>
        <v/>
      </c>
      <c r="AV170" s="266" t="str">
        <f ca="1">+PreElaborazione!AU64</f>
        <v/>
      </c>
      <c r="AW170" s="266" t="str">
        <f ca="1">+PreElaborazione!AV64</f>
        <v/>
      </c>
      <c r="AX170" s="266" t="str">
        <f ca="1">+PreElaborazione!AW64</f>
        <v/>
      </c>
      <c r="AY170" s="266" t="str">
        <f ca="1">+PreElaborazione!AX64</f>
        <v/>
      </c>
      <c r="AZ170" s="266" t="str">
        <f ca="1">+PreElaborazione!AY64</f>
        <v/>
      </c>
      <c r="BA170" s="266" t="str">
        <f ca="1">+PreElaborazione!AZ64</f>
        <v/>
      </c>
      <c r="BB170" s="266" t="str">
        <f ca="1">+PreElaborazione!BA64</f>
        <v/>
      </c>
      <c r="BC170" s="266" t="str">
        <f ca="1">+PreElaborazione!BB64</f>
        <v/>
      </c>
      <c r="BD170" s="266" t="str">
        <f ca="1">+PreElaborazione!BC64</f>
        <v/>
      </c>
      <c r="BE170" s="277" t="str">
        <f ca="1">+IFERROR(_xlfn.CEILING.MATH(PreElaborazione!BD64*1),"")</f>
        <v/>
      </c>
      <c r="BF170" s="266" t="str">
        <f ca="1">+PreElaborazione!BE64</f>
        <v/>
      </c>
      <c r="BG170" s="266" t="str">
        <f ca="1">+PreElaborazione!BF64</f>
        <v/>
      </c>
      <c r="BH170" s="266" t="str">
        <f ca="1">+PreElaborazione!BG64</f>
        <v/>
      </c>
      <c r="BI170" s="266" t="str">
        <f ca="1">+PreElaborazione!BH64</f>
        <v/>
      </c>
      <c r="BJ170" s="266" t="str">
        <f ca="1">+PreElaborazione!BI64</f>
        <v/>
      </c>
      <c r="BK170" s="266" t="str">
        <f ca="1">+PreElaborazione!BJ64</f>
        <v/>
      </c>
      <c r="BL170" s="266" t="str">
        <f ca="1">+PreElaborazione!BK64</f>
        <v/>
      </c>
      <c r="BM170" s="266" t="str">
        <f ca="1">+PreElaborazione!BL64</f>
        <v/>
      </c>
      <c r="BN170" s="266" t="str">
        <f ca="1">+PreElaborazione!BM64</f>
        <v/>
      </c>
      <c r="BO170" s="266" t="str">
        <f ca="1">+PreElaborazione!BN64</f>
        <v/>
      </c>
      <c r="BP170" s="266" t="str">
        <f ca="1">+PreElaborazione!BO64</f>
        <v/>
      </c>
      <c r="BQ170" s="266" t="str">
        <f ca="1">+PreElaborazione!BP64</f>
        <v/>
      </c>
      <c r="BR170" s="266" t="str">
        <f ca="1">+PreElaborazione!BQ64</f>
        <v/>
      </c>
      <c r="BS170" s="266" t="str">
        <f ca="1">+PreElaborazione!BR64</f>
        <v/>
      </c>
      <c r="BT170" s="266" t="str">
        <f ca="1">+PreElaborazione!BS64</f>
        <v/>
      </c>
      <c r="BU170" s="277" t="str">
        <f ca="1">+IF(PreElaborazione!BT64="","",IF(LEFT(BM170,1)="L",_xlfn.CEILING.MATH(PreElaborazione!BT64*1/10),LEFT(PreElaborazione!BT64,3)*1&amp;","&amp;RIGHT(PreElaborazione!BT64,1)))</f>
        <v/>
      </c>
      <c r="BV170" s="266" t="str">
        <f ca="1">+PreElaborazione!BU64</f>
        <v/>
      </c>
      <c r="BW170" s="266" t="str">
        <f ca="1">+PreElaborazione!BV64</f>
        <v/>
      </c>
      <c r="BX170" s="266" t="str">
        <f ca="1">+PreElaborazione!BW64</f>
        <v/>
      </c>
      <c r="BY170" s="266" t="str">
        <f ca="1">+PreElaborazione!BX64</f>
        <v/>
      </c>
      <c r="BZ170" s="266" t="str">
        <f ca="1">+PreElaborazione!BY64</f>
        <v/>
      </c>
      <c r="CA170" s="266" t="str">
        <f ca="1">+PreElaborazione!BZ64</f>
        <v/>
      </c>
      <c r="CB170" s="266" t="str">
        <f ca="1">+PreElaborazione!CA64</f>
        <v/>
      </c>
      <c r="CC170" s="266" t="str">
        <f ca="1">+PreElaborazione!CB64</f>
        <v/>
      </c>
      <c r="CD170" s="266" t="str">
        <f ca="1">+PreElaborazione!CC64</f>
        <v/>
      </c>
      <c r="CE170" s="266" t="str">
        <f ca="1">+PreElaborazione!CD64</f>
        <v/>
      </c>
      <c r="CF170" s="266" t="str">
        <f ca="1">+PreElaborazione!CE64</f>
        <v/>
      </c>
      <c r="CG170" s="266" t="str">
        <f ca="1">+PreElaborazione!CF64</f>
        <v/>
      </c>
      <c r="CH170" s="266" t="str">
        <f ca="1">+PreElaborazione!CG64</f>
        <v/>
      </c>
      <c r="CI170" s="266" t="str">
        <f ca="1">+PreElaborazione!CH64</f>
        <v/>
      </c>
      <c r="CJ170" s="266" t="str">
        <f ca="1">+PreElaborazione!CI64</f>
        <v/>
      </c>
      <c r="CK170" s="266" t="str">
        <f ca="1">+PreElaborazione!CJ64</f>
        <v/>
      </c>
      <c r="CL170" s="266" t="str">
        <f ca="1">+PreElaborazione!CK64</f>
        <v/>
      </c>
      <c r="CM170" s="266" t="str">
        <f ca="1">+PreElaborazione!CL64</f>
        <v/>
      </c>
      <c r="CN170" s="266" t="str">
        <f ca="1">+PreElaborazione!CM64</f>
        <v/>
      </c>
      <c r="CO170" s="266" t="str">
        <f ca="1">+PreElaborazione!CN64</f>
        <v/>
      </c>
      <c r="CP170" s="266" t="str">
        <f ca="1">+PreElaborazione!CO64</f>
        <v/>
      </c>
      <c r="CQ170" s="266" t="str">
        <f ca="1">+PreElaborazione!CP64</f>
        <v/>
      </c>
      <c r="CR170" s="266" t="str">
        <f ca="1">+PreElaborazione!CQ64</f>
        <v/>
      </c>
      <c r="CS170" s="266" t="str">
        <f ca="1">+PreElaborazione!CR64</f>
        <v/>
      </c>
      <c r="CT170" s="266" t="str">
        <f ca="1">+PreElaborazione!CS64</f>
        <v/>
      </c>
      <c r="CU170" s="266" t="str">
        <f ca="1">+PreElaborazione!CT64</f>
        <v/>
      </c>
      <c r="CV170" s="266" t="str">
        <f ca="1">+PreElaborazione!CU64</f>
        <v/>
      </c>
      <c r="CW170" s="266" t="str">
        <f ca="1">+PreElaborazione!CV64</f>
        <v/>
      </c>
      <c r="CX170" s="266" t="str">
        <f ca="1">+PreElaborazione!CW64</f>
        <v/>
      </c>
      <c r="CY170" s="266" t="str">
        <f ca="1">+PreElaborazione!CX64</f>
        <v/>
      </c>
      <c r="CZ170" s="266" t="str">
        <f ca="1">+PreElaborazione!CY64</f>
        <v/>
      </c>
      <c r="DA170" s="266" t="str">
        <f ca="1">+PreElaborazione!CZ64</f>
        <v/>
      </c>
      <c r="DB170" s="266" t="str">
        <f ca="1">+PreElaborazione!DA64</f>
        <v/>
      </c>
      <c r="DC170" s="266" t="str">
        <f ca="1">+PreElaborazione!DB64</f>
        <v/>
      </c>
    </row>
    <row r="171" spans="1:107">
      <c r="A171" s="101">
        <f t="shared" ca="1" si="6"/>
        <v>11</v>
      </c>
      <c r="B171" s="276">
        <f>IF(B170+2=EDT!$U$1,B170+2,B170+1)</f>
        <v>58</v>
      </c>
      <c r="C171" s="266" t="str">
        <f ca="1">+PreElaborazione!B65</f>
        <v/>
      </c>
      <c r="D171" s="266" t="str">
        <f ca="1">+PreElaborazione!C65</f>
        <v/>
      </c>
      <c r="E171" s="266" t="str">
        <f ca="1">+PreElaborazione!D65</f>
        <v/>
      </c>
      <c r="F171" s="266" t="str">
        <f ca="1">+PreElaborazione!E65</f>
        <v/>
      </c>
      <c r="G171" s="266" t="str">
        <f ca="1">+PreElaborazione!F65</f>
        <v/>
      </c>
      <c r="H171" s="266" t="str">
        <f ca="1">+PreElaborazione!G65</f>
        <v/>
      </c>
      <c r="I171" s="266" t="str">
        <f ca="1">+PreElaborazione!H65</f>
        <v/>
      </c>
      <c r="J171" s="266" t="str">
        <f ca="1">+PreElaborazione!I65</f>
        <v/>
      </c>
      <c r="K171" s="266" t="str">
        <f ca="1">+PreElaborazione!J65</f>
        <v/>
      </c>
      <c r="L171" s="266" t="str">
        <f ca="1">+PreElaborazione!K65</f>
        <v/>
      </c>
      <c r="M171" s="266" t="str">
        <f ca="1">+PreElaborazione!L65</f>
        <v/>
      </c>
      <c r="N171" s="266" t="str">
        <f ca="1">+PreElaborazione!M65</f>
        <v/>
      </c>
      <c r="O171" s="266" t="str">
        <f ca="1">+PreElaborazione!N65</f>
        <v/>
      </c>
      <c r="P171" s="266" t="str">
        <f ca="1">+PreElaborazione!O65</f>
        <v/>
      </c>
      <c r="Q171" s="266" t="str">
        <f ca="1">+PreElaborazione!P65</f>
        <v/>
      </c>
      <c r="R171" s="266" t="str">
        <f ca="1">+PreElaborazione!Q65</f>
        <v/>
      </c>
      <c r="S171" s="266" t="str">
        <f ca="1">+PreElaborazione!R65</f>
        <v/>
      </c>
      <c r="T171" s="266" t="str">
        <f ca="1">+PreElaborazione!S65</f>
        <v/>
      </c>
      <c r="U171" s="266" t="str">
        <f ca="1">+PreElaborazione!T65</f>
        <v/>
      </c>
      <c r="V171" s="266" t="str">
        <f ca="1">+PreElaborazione!U65</f>
        <v/>
      </c>
      <c r="W171" s="266" t="str">
        <f ca="1">+PreElaborazione!V65</f>
        <v/>
      </c>
      <c r="X171" s="266" t="str">
        <f ca="1">+PreElaborazione!W65</f>
        <v/>
      </c>
      <c r="Y171" s="266" t="str">
        <f ca="1">+PreElaborazione!X65</f>
        <v/>
      </c>
      <c r="Z171" s="266" t="str">
        <f ca="1">+PreElaborazione!Y65</f>
        <v/>
      </c>
      <c r="AA171" s="266" t="str">
        <f ca="1">+PreElaborazione!Z65</f>
        <v/>
      </c>
      <c r="AB171" s="266" t="str">
        <f ca="1">+PreElaborazione!AA65</f>
        <v/>
      </c>
      <c r="AC171" s="266" t="str">
        <f ca="1">+PreElaborazione!AB65</f>
        <v/>
      </c>
      <c r="AD171" s="277" t="str">
        <f ca="1">+IF(PreElaborazione!AC65="","",LEFT(PreElaborazione!AC65,5)*1&amp;","&amp;RIGHT(PreElaborazione!AC65,1))</f>
        <v/>
      </c>
      <c r="AE171" s="286" t="str">
        <f ca="1">+IFERROR(
LEFT(PreElaborazione!AD65,3)*1&amp;
","
&amp;(IF(LEFT(BM171,1)="L",MID(PreElaborazione!AD65,4,1),RIGHT(PreElaborazione!AD65,2))),"")</f>
        <v/>
      </c>
      <c r="AF171" s="266" t="str">
        <f ca="1">+PreElaborazione!AE65</f>
        <v/>
      </c>
      <c r="AG171" s="266" t="str">
        <f ca="1">+PreElaborazione!AF65</f>
        <v/>
      </c>
      <c r="AH171" s="266" t="str">
        <f ca="1">+PreElaborazione!AG65</f>
        <v/>
      </c>
      <c r="AI171" s="266" t="str">
        <f ca="1">+PreElaborazione!AH65</f>
        <v/>
      </c>
      <c r="AJ171" s="266" t="str">
        <f ca="1">+PreElaborazione!AI65</f>
        <v/>
      </c>
      <c r="AK171" s="266" t="str">
        <f ca="1">+PreElaborazione!AJ65</f>
        <v/>
      </c>
      <c r="AL171" s="266" t="str">
        <f ca="1">+PreElaborazione!AK65</f>
        <v/>
      </c>
      <c r="AM171" s="266" t="str">
        <f ca="1">+PreElaborazione!AL65</f>
        <v/>
      </c>
      <c r="AN171" s="266" t="str">
        <f ca="1">+PreElaborazione!AM65</f>
        <v/>
      </c>
      <c r="AO171" s="266" t="str">
        <f ca="1">+PreElaborazione!AN65</f>
        <v/>
      </c>
      <c r="AP171" s="266" t="str">
        <f ca="1">+PreElaborazione!AO65</f>
        <v/>
      </c>
      <c r="AQ171" s="266" t="str">
        <f ca="1">+PreElaborazione!AP65</f>
        <v/>
      </c>
      <c r="AR171" s="266" t="str">
        <f ca="1">+PreElaborazione!AQ65</f>
        <v/>
      </c>
      <c r="AS171" s="266" t="str">
        <f ca="1">+PreElaborazione!AR65</f>
        <v/>
      </c>
      <c r="AT171" s="266" t="str">
        <f ca="1">+PreElaborazione!AS65</f>
        <v/>
      </c>
      <c r="AU171" s="266" t="str">
        <f ca="1">+PreElaborazione!AT65</f>
        <v/>
      </c>
      <c r="AV171" s="266" t="str">
        <f ca="1">+PreElaborazione!AU65</f>
        <v/>
      </c>
      <c r="AW171" s="266" t="str">
        <f ca="1">+PreElaborazione!AV65</f>
        <v/>
      </c>
      <c r="AX171" s="266" t="str">
        <f ca="1">+PreElaborazione!AW65</f>
        <v/>
      </c>
      <c r="AY171" s="266" t="str">
        <f ca="1">+PreElaborazione!AX65</f>
        <v/>
      </c>
      <c r="AZ171" s="266" t="str">
        <f ca="1">+PreElaborazione!AY65</f>
        <v/>
      </c>
      <c r="BA171" s="266" t="str">
        <f ca="1">+PreElaborazione!AZ65</f>
        <v/>
      </c>
      <c r="BB171" s="266" t="str">
        <f ca="1">+PreElaborazione!BA65</f>
        <v/>
      </c>
      <c r="BC171" s="266" t="str">
        <f ca="1">+PreElaborazione!BB65</f>
        <v/>
      </c>
      <c r="BD171" s="266" t="str">
        <f ca="1">+PreElaborazione!BC65</f>
        <v/>
      </c>
      <c r="BE171" s="277" t="str">
        <f ca="1">+IFERROR(_xlfn.CEILING.MATH(PreElaborazione!BD65*1),"")</f>
        <v/>
      </c>
      <c r="BF171" s="266" t="str">
        <f ca="1">+PreElaborazione!BE65</f>
        <v/>
      </c>
      <c r="BG171" s="266" t="str">
        <f ca="1">+PreElaborazione!BF65</f>
        <v/>
      </c>
      <c r="BH171" s="266" t="str">
        <f ca="1">+PreElaborazione!BG65</f>
        <v/>
      </c>
      <c r="BI171" s="266" t="str">
        <f ca="1">+PreElaborazione!BH65</f>
        <v/>
      </c>
      <c r="BJ171" s="266" t="str">
        <f ca="1">+PreElaborazione!BI65</f>
        <v/>
      </c>
      <c r="BK171" s="266" t="str">
        <f ca="1">+PreElaborazione!BJ65</f>
        <v/>
      </c>
      <c r="BL171" s="266" t="str">
        <f ca="1">+PreElaborazione!BK65</f>
        <v/>
      </c>
      <c r="BM171" s="266" t="str">
        <f ca="1">+PreElaborazione!BL65</f>
        <v/>
      </c>
      <c r="BN171" s="266" t="str">
        <f ca="1">+PreElaborazione!BM65</f>
        <v/>
      </c>
      <c r="BO171" s="266" t="str">
        <f ca="1">+PreElaborazione!BN65</f>
        <v/>
      </c>
      <c r="BP171" s="266" t="str">
        <f ca="1">+PreElaborazione!BO65</f>
        <v/>
      </c>
      <c r="BQ171" s="266" t="str">
        <f ca="1">+PreElaborazione!BP65</f>
        <v/>
      </c>
      <c r="BR171" s="266" t="str">
        <f ca="1">+PreElaborazione!BQ65</f>
        <v/>
      </c>
      <c r="BS171" s="266" t="str">
        <f ca="1">+PreElaborazione!BR65</f>
        <v/>
      </c>
      <c r="BT171" s="266" t="str">
        <f ca="1">+PreElaborazione!BS65</f>
        <v/>
      </c>
      <c r="BU171" s="277" t="str">
        <f ca="1">+IF(PreElaborazione!BT65="","",IF(LEFT(BM171,1)="L",_xlfn.CEILING.MATH(PreElaborazione!BT65*1/10),LEFT(PreElaborazione!BT65,3)*1&amp;","&amp;RIGHT(PreElaborazione!BT65,1)))</f>
        <v/>
      </c>
      <c r="BV171" s="266" t="str">
        <f ca="1">+PreElaborazione!BU65</f>
        <v/>
      </c>
      <c r="BW171" s="266" t="str">
        <f ca="1">+PreElaborazione!BV65</f>
        <v/>
      </c>
      <c r="BX171" s="266" t="str">
        <f ca="1">+PreElaborazione!BW65</f>
        <v/>
      </c>
      <c r="BY171" s="266" t="str">
        <f ca="1">+PreElaborazione!BX65</f>
        <v/>
      </c>
      <c r="BZ171" s="266" t="str">
        <f ca="1">+PreElaborazione!BY65</f>
        <v/>
      </c>
      <c r="CA171" s="266" t="str">
        <f ca="1">+PreElaborazione!BZ65</f>
        <v/>
      </c>
      <c r="CB171" s="266" t="str">
        <f ca="1">+PreElaborazione!CA65</f>
        <v/>
      </c>
      <c r="CC171" s="266" t="str">
        <f ca="1">+PreElaborazione!CB65</f>
        <v/>
      </c>
      <c r="CD171" s="266" t="str">
        <f ca="1">+PreElaborazione!CC65</f>
        <v/>
      </c>
      <c r="CE171" s="266" t="str">
        <f ca="1">+PreElaborazione!CD65</f>
        <v/>
      </c>
      <c r="CF171" s="266" t="str">
        <f ca="1">+PreElaborazione!CE65</f>
        <v/>
      </c>
      <c r="CG171" s="266" t="str">
        <f ca="1">+PreElaborazione!CF65</f>
        <v/>
      </c>
      <c r="CH171" s="266" t="str">
        <f ca="1">+PreElaborazione!CG65</f>
        <v/>
      </c>
      <c r="CI171" s="266" t="str">
        <f ca="1">+PreElaborazione!CH65</f>
        <v/>
      </c>
      <c r="CJ171" s="266" t="str">
        <f ca="1">+PreElaborazione!CI65</f>
        <v/>
      </c>
      <c r="CK171" s="266" t="str">
        <f ca="1">+PreElaborazione!CJ65</f>
        <v/>
      </c>
      <c r="CL171" s="266" t="str">
        <f ca="1">+PreElaborazione!CK65</f>
        <v/>
      </c>
      <c r="CM171" s="266" t="str">
        <f ca="1">+PreElaborazione!CL65</f>
        <v/>
      </c>
      <c r="CN171" s="266" t="str">
        <f ca="1">+PreElaborazione!CM65</f>
        <v/>
      </c>
      <c r="CO171" s="266" t="str">
        <f ca="1">+PreElaborazione!CN65</f>
        <v/>
      </c>
      <c r="CP171" s="266" t="str">
        <f ca="1">+PreElaborazione!CO65</f>
        <v/>
      </c>
      <c r="CQ171" s="266" t="str">
        <f ca="1">+PreElaborazione!CP65</f>
        <v/>
      </c>
      <c r="CR171" s="266" t="str">
        <f ca="1">+PreElaborazione!CQ65</f>
        <v/>
      </c>
      <c r="CS171" s="266" t="str">
        <f ca="1">+PreElaborazione!CR65</f>
        <v/>
      </c>
      <c r="CT171" s="266" t="str">
        <f ca="1">+PreElaborazione!CS65</f>
        <v/>
      </c>
      <c r="CU171" s="266" t="str">
        <f ca="1">+PreElaborazione!CT65</f>
        <v/>
      </c>
      <c r="CV171" s="266" t="str">
        <f ca="1">+PreElaborazione!CU65</f>
        <v/>
      </c>
      <c r="CW171" s="266" t="str">
        <f ca="1">+PreElaborazione!CV65</f>
        <v/>
      </c>
      <c r="CX171" s="266" t="str">
        <f ca="1">+PreElaborazione!CW65</f>
        <v/>
      </c>
      <c r="CY171" s="266" t="str">
        <f ca="1">+PreElaborazione!CX65</f>
        <v/>
      </c>
      <c r="CZ171" s="266" t="str">
        <f ca="1">+PreElaborazione!CY65</f>
        <v/>
      </c>
      <c r="DA171" s="266" t="str">
        <f ca="1">+PreElaborazione!CZ65</f>
        <v/>
      </c>
      <c r="DB171" s="266" t="str">
        <f ca="1">+PreElaborazione!DA65</f>
        <v/>
      </c>
      <c r="DC171" s="266" t="str">
        <f ca="1">+PreElaborazione!DB65</f>
        <v/>
      </c>
    </row>
    <row r="172" spans="1:107">
      <c r="A172" s="101">
        <f t="shared" ca="1" si="6"/>
        <v>11</v>
      </c>
      <c r="B172" s="276">
        <f>IF(B171+2=EDT!$U$1,B171+2,B171+1)</f>
        <v>59</v>
      </c>
      <c r="C172" s="266" t="str">
        <f ca="1">+PreElaborazione!B66</f>
        <v/>
      </c>
      <c r="D172" s="266" t="str">
        <f ca="1">+PreElaborazione!C66</f>
        <v/>
      </c>
      <c r="E172" s="266" t="str">
        <f ca="1">+PreElaborazione!D66</f>
        <v/>
      </c>
      <c r="F172" s="266" t="str">
        <f ca="1">+PreElaborazione!E66</f>
        <v/>
      </c>
      <c r="G172" s="266" t="str">
        <f ca="1">+PreElaborazione!F66</f>
        <v/>
      </c>
      <c r="H172" s="266" t="str">
        <f ca="1">+PreElaborazione!G66</f>
        <v/>
      </c>
      <c r="I172" s="266" t="str">
        <f ca="1">+PreElaborazione!H66</f>
        <v/>
      </c>
      <c r="J172" s="266" t="str">
        <f ca="1">+PreElaborazione!I66</f>
        <v/>
      </c>
      <c r="K172" s="266" t="str">
        <f ca="1">+PreElaborazione!J66</f>
        <v/>
      </c>
      <c r="L172" s="266" t="str">
        <f ca="1">+PreElaborazione!K66</f>
        <v/>
      </c>
      <c r="M172" s="266" t="str">
        <f ca="1">+PreElaborazione!L66</f>
        <v/>
      </c>
      <c r="N172" s="266" t="str">
        <f ca="1">+PreElaborazione!M66</f>
        <v/>
      </c>
      <c r="O172" s="266" t="str">
        <f ca="1">+PreElaborazione!N66</f>
        <v/>
      </c>
      <c r="P172" s="266" t="str">
        <f ca="1">+PreElaborazione!O66</f>
        <v/>
      </c>
      <c r="Q172" s="266" t="str">
        <f ca="1">+PreElaborazione!P66</f>
        <v/>
      </c>
      <c r="R172" s="266" t="str">
        <f ca="1">+PreElaborazione!Q66</f>
        <v/>
      </c>
      <c r="S172" s="266" t="str">
        <f ca="1">+PreElaborazione!R66</f>
        <v/>
      </c>
      <c r="T172" s="266" t="str">
        <f ca="1">+PreElaborazione!S66</f>
        <v/>
      </c>
      <c r="U172" s="266" t="str">
        <f ca="1">+PreElaborazione!T66</f>
        <v/>
      </c>
      <c r="V172" s="266" t="str">
        <f ca="1">+PreElaborazione!U66</f>
        <v/>
      </c>
      <c r="W172" s="266" t="str">
        <f ca="1">+PreElaborazione!V66</f>
        <v/>
      </c>
      <c r="X172" s="266" t="str">
        <f ca="1">+PreElaborazione!W66</f>
        <v/>
      </c>
      <c r="Y172" s="266" t="str">
        <f ca="1">+PreElaborazione!X66</f>
        <v/>
      </c>
      <c r="Z172" s="266" t="str">
        <f ca="1">+PreElaborazione!Y66</f>
        <v/>
      </c>
      <c r="AA172" s="266" t="str">
        <f ca="1">+PreElaborazione!Z66</f>
        <v/>
      </c>
      <c r="AB172" s="266" t="str">
        <f ca="1">+PreElaborazione!AA66</f>
        <v/>
      </c>
      <c r="AC172" s="266" t="str">
        <f ca="1">+PreElaborazione!AB66</f>
        <v/>
      </c>
      <c r="AD172" s="277" t="str">
        <f ca="1">+IF(PreElaborazione!AC66="","",LEFT(PreElaborazione!AC66,5)*1&amp;","&amp;RIGHT(PreElaborazione!AC66,1))</f>
        <v/>
      </c>
      <c r="AE172" s="286" t="str">
        <f ca="1">+IFERROR(
LEFT(PreElaborazione!AD66,3)*1&amp;
","
&amp;(IF(LEFT(BM172,1)="L",MID(PreElaborazione!AD66,4,1),RIGHT(PreElaborazione!AD66,2))),"")</f>
        <v/>
      </c>
      <c r="AF172" s="266" t="str">
        <f ca="1">+PreElaborazione!AE66</f>
        <v/>
      </c>
      <c r="AG172" s="266" t="str">
        <f ca="1">+PreElaborazione!AF66</f>
        <v/>
      </c>
      <c r="AH172" s="266" t="str">
        <f ca="1">+PreElaborazione!AG66</f>
        <v/>
      </c>
      <c r="AI172" s="266" t="str">
        <f ca="1">+PreElaborazione!AH66</f>
        <v/>
      </c>
      <c r="AJ172" s="266" t="str">
        <f ca="1">+PreElaborazione!AI66</f>
        <v/>
      </c>
      <c r="AK172" s="266" t="str">
        <f ca="1">+PreElaborazione!AJ66</f>
        <v/>
      </c>
      <c r="AL172" s="266" t="str">
        <f ca="1">+PreElaborazione!AK66</f>
        <v/>
      </c>
      <c r="AM172" s="266" t="str">
        <f ca="1">+PreElaborazione!AL66</f>
        <v/>
      </c>
      <c r="AN172" s="266" t="str">
        <f ca="1">+PreElaborazione!AM66</f>
        <v/>
      </c>
      <c r="AO172" s="266" t="str">
        <f ca="1">+PreElaborazione!AN66</f>
        <v/>
      </c>
      <c r="AP172" s="266" t="str">
        <f ca="1">+PreElaborazione!AO66</f>
        <v/>
      </c>
      <c r="AQ172" s="266" t="str">
        <f ca="1">+PreElaborazione!AP66</f>
        <v/>
      </c>
      <c r="AR172" s="266" t="str">
        <f ca="1">+PreElaborazione!AQ66</f>
        <v/>
      </c>
      <c r="AS172" s="266" t="str">
        <f ca="1">+PreElaborazione!AR66</f>
        <v/>
      </c>
      <c r="AT172" s="266" t="str">
        <f ca="1">+PreElaborazione!AS66</f>
        <v/>
      </c>
      <c r="AU172" s="266" t="str">
        <f ca="1">+PreElaborazione!AT66</f>
        <v/>
      </c>
      <c r="AV172" s="266" t="str">
        <f ca="1">+PreElaborazione!AU66</f>
        <v/>
      </c>
      <c r="AW172" s="266" t="str">
        <f ca="1">+PreElaborazione!AV66</f>
        <v/>
      </c>
      <c r="AX172" s="266" t="str">
        <f ca="1">+PreElaborazione!AW66</f>
        <v/>
      </c>
      <c r="AY172" s="266" t="str">
        <f ca="1">+PreElaborazione!AX66</f>
        <v/>
      </c>
      <c r="AZ172" s="266" t="str">
        <f ca="1">+PreElaborazione!AY66</f>
        <v/>
      </c>
      <c r="BA172" s="266" t="str">
        <f ca="1">+PreElaborazione!AZ66</f>
        <v/>
      </c>
      <c r="BB172" s="266" t="str">
        <f ca="1">+PreElaborazione!BA66</f>
        <v/>
      </c>
      <c r="BC172" s="266" t="str">
        <f ca="1">+PreElaborazione!BB66</f>
        <v/>
      </c>
      <c r="BD172" s="266" t="str">
        <f ca="1">+PreElaborazione!BC66</f>
        <v/>
      </c>
      <c r="BE172" s="277" t="str">
        <f ca="1">+IFERROR(_xlfn.CEILING.MATH(PreElaborazione!BD66*1),"")</f>
        <v/>
      </c>
      <c r="BF172" s="266" t="str">
        <f ca="1">+PreElaborazione!BE66</f>
        <v/>
      </c>
      <c r="BG172" s="266" t="str">
        <f ca="1">+PreElaborazione!BF66</f>
        <v/>
      </c>
      <c r="BH172" s="266" t="str">
        <f ca="1">+PreElaborazione!BG66</f>
        <v/>
      </c>
      <c r="BI172" s="266" t="str">
        <f ca="1">+PreElaborazione!BH66</f>
        <v/>
      </c>
      <c r="BJ172" s="266" t="str">
        <f ca="1">+PreElaborazione!BI66</f>
        <v/>
      </c>
      <c r="BK172" s="266" t="str">
        <f ca="1">+PreElaborazione!BJ66</f>
        <v/>
      </c>
      <c r="BL172" s="266" t="str">
        <f ca="1">+PreElaborazione!BK66</f>
        <v/>
      </c>
      <c r="BM172" s="266" t="str">
        <f ca="1">+PreElaborazione!BL66</f>
        <v/>
      </c>
      <c r="BN172" s="266" t="str">
        <f ca="1">+PreElaborazione!BM66</f>
        <v/>
      </c>
      <c r="BO172" s="266" t="str">
        <f ca="1">+PreElaborazione!BN66</f>
        <v/>
      </c>
      <c r="BP172" s="266" t="str">
        <f ca="1">+PreElaborazione!BO66</f>
        <v/>
      </c>
      <c r="BQ172" s="266" t="str">
        <f ca="1">+PreElaborazione!BP66</f>
        <v/>
      </c>
      <c r="BR172" s="266" t="str">
        <f ca="1">+PreElaborazione!BQ66</f>
        <v/>
      </c>
      <c r="BS172" s="266" t="str">
        <f ca="1">+PreElaborazione!BR66</f>
        <v/>
      </c>
      <c r="BT172" s="266" t="str">
        <f ca="1">+PreElaborazione!BS66</f>
        <v/>
      </c>
      <c r="BU172" s="277" t="str">
        <f ca="1">+IF(PreElaborazione!BT66="","",IF(LEFT(BM172,1)="L",_xlfn.CEILING.MATH(PreElaborazione!BT66*1/10),LEFT(PreElaborazione!BT66,3)*1&amp;","&amp;RIGHT(PreElaborazione!BT66,1)))</f>
        <v/>
      </c>
      <c r="BV172" s="266" t="str">
        <f ca="1">+PreElaborazione!BU66</f>
        <v/>
      </c>
      <c r="BW172" s="266" t="str">
        <f ca="1">+PreElaborazione!BV66</f>
        <v/>
      </c>
      <c r="BX172" s="266" t="str">
        <f ca="1">+PreElaborazione!BW66</f>
        <v/>
      </c>
      <c r="BY172" s="266" t="str">
        <f ca="1">+PreElaborazione!BX66</f>
        <v/>
      </c>
      <c r="BZ172" s="266" t="str">
        <f ca="1">+PreElaborazione!BY66</f>
        <v/>
      </c>
      <c r="CA172" s="266" t="str">
        <f ca="1">+PreElaborazione!BZ66</f>
        <v/>
      </c>
      <c r="CB172" s="266" t="str">
        <f ca="1">+PreElaborazione!CA66</f>
        <v/>
      </c>
      <c r="CC172" s="266" t="str">
        <f ca="1">+PreElaborazione!CB66</f>
        <v/>
      </c>
      <c r="CD172" s="266" t="str">
        <f ca="1">+PreElaborazione!CC66</f>
        <v/>
      </c>
      <c r="CE172" s="266" t="str">
        <f ca="1">+PreElaborazione!CD66</f>
        <v/>
      </c>
      <c r="CF172" s="266" t="str">
        <f ca="1">+PreElaborazione!CE66</f>
        <v/>
      </c>
      <c r="CG172" s="266" t="str">
        <f ca="1">+PreElaborazione!CF66</f>
        <v/>
      </c>
      <c r="CH172" s="266" t="str">
        <f ca="1">+PreElaborazione!CG66</f>
        <v/>
      </c>
      <c r="CI172" s="266" t="str">
        <f ca="1">+PreElaborazione!CH66</f>
        <v/>
      </c>
      <c r="CJ172" s="266" t="str">
        <f ca="1">+PreElaborazione!CI66</f>
        <v/>
      </c>
      <c r="CK172" s="266" t="str">
        <f ca="1">+PreElaborazione!CJ66</f>
        <v/>
      </c>
      <c r="CL172" s="266" t="str">
        <f ca="1">+PreElaborazione!CK66</f>
        <v/>
      </c>
      <c r="CM172" s="266" t="str">
        <f ca="1">+PreElaborazione!CL66</f>
        <v/>
      </c>
      <c r="CN172" s="266" t="str">
        <f ca="1">+PreElaborazione!CM66</f>
        <v/>
      </c>
      <c r="CO172" s="266" t="str">
        <f ca="1">+PreElaborazione!CN66</f>
        <v/>
      </c>
      <c r="CP172" s="266" t="str">
        <f ca="1">+PreElaborazione!CO66</f>
        <v/>
      </c>
      <c r="CQ172" s="266" t="str">
        <f ca="1">+PreElaborazione!CP66</f>
        <v/>
      </c>
      <c r="CR172" s="266" t="str">
        <f ca="1">+PreElaborazione!CQ66</f>
        <v/>
      </c>
      <c r="CS172" s="266" t="str">
        <f ca="1">+PreElaborazione!CR66</f>
        <v/>
      </c>
      <c r="CT172" s="266" t="str">
        <f ca="1">+PreElaborazione!CS66</f>
        <v/>
      </c>
      <c r="CU172" s="266" t="str">
        <f ca="1">+PreElaborazione!CT66</f>
        <v/>
      </c>
      <c r="CV172" s="266" t="str">
        <f ca="1">+PreElaborazione!CU66</f>
        <v/>
      </c>
      <c r="CW172" s="266" t="str">
        <f ca="1">+PreElaborazione!CV66</f>
        <v/>
      </c>
      <c r="CX172" s="266" t="str">
        <f ca="1">+PreElaborazione!CW66</f>
        <v/>
      </c>
      <c r="CY172" s="266" t="str">
        <f ca="1">+PreElaborazione!CX66</f>
        <v/>
      </c>
      <c r="CZ172" s="266" t="str">
        <f ca="1">+PreElaborazione!CY66</f>
        <v/>
      </c>
      <c r="DA172" s="266" t="str">
        <f ca="1">+PreElaborazione!CZ66</f>
        <v/>
      </c>
      <c r="DB172" s="266" t="str">
        <f ca="1">+PreElaborazione!DA66</f>
        <v/>
      </c>
      <c r="DC172" s="266" t="str">
        <f ca="1">+PreElaborazione!DB66</f>
        <v/>
      </c>
    </row>
    <row r="173" spans="1:107">
      <c r="A173" s="101">
        <f t="shared" ca="1" si="6"/>
        <v>11</v>
      </c>
      <c r="B173" s="276">
        <f>IF(B172+2=EDT!$U$1,B172+2,B172+1)</f>
        <v>60</v>
      </c>
      <c r="C173" s="266" t="str">
        <f ca="1">+PreElaborazione!B67</f>
        <v/>
      </c>
      <c r="D173" s="266" t="str">
        <f ca="1">+PreElaborazione!C67</f>
        <v/>
      </c>
      <c r="E173" s="266" t="str">
        <f ca="1">+PreElaborazione!D67</f>
        <v/>
      </c>
      <c r="F173" s="266" t="str">
        <f ca="1">+PreElaborazione!E67</f>
        <v/>
      </c>
      <c r="G173" s="266" t="str">
        <f ca="1">+PreElaborazione!F67</f>
        <v/>
      </c>
      <c r="H173" s="266" t="str">
        <f ca="1">+PreElaborazione!G67</f>
        <v/>
      </c>
      <c r="I173" s="266" t="str">
        <f ca="1">+PreElaborazione!H67</f>
        <v/>
      </c>
      <c r="J173" s="266" t="str">
        <f ca="1">+PreElaborazione!I67</f>
        <v/>
      </c>
      <c r="K173" s="266" t="str">
        <f ca="1">+PreElaborazione!J67</f>
        <v/>
      </c>
      <c r="L173" s="266" t="str">
        <f ca="1">+PreElaborazione!K67</f>
        <v/>
      </c>
      <c r="M173" s="266" t="str">
        <f ca="1">+PreElaborazione!L67</f>
        <v/>
      </c>
      <c r="N173" s="266" t="str">
        <f ca="1">+PreElaborazione!M67</f>
        <v/>
      </c>
      <c r="O173" s="266" t="str">
        <f ca="1">+PreElaborazione!N67</f>
        <v/>
      </c>
      <c r="P173" s="266" t="str">
        <f ca="1">+PreElaborazione!O67</f>
        <v/>
      </c>
      <c r="Q173" s="266" t="str">
        <f ca="1">+PreElaborazione!P67</f>
        <v/>
      </c>
      <c r="R173" s="266" t="str">
        <f ca="1">+PreElaborazione!Q67</f>
        <v/>
      </c>
      <c r="S173" s="266" t="str">
        <f ca="1">+PreElaborazione!R67</f>
        <v/>
      </c>
      <c r="T173" s="266" t="str">
        <f ca="1">+PreElaborazione!S67</f>
        <v/>
      </c>
      <c r="U173" s="266" t="str">
        <f ca="1">+PreElaborazione!T67</f>
        <v/>
      </c>
      <c r="V173" s="266" t="str">
        <f ca="1">+PreElaborazione!U67</f>
        <v/>
      </c>
      <c r="W173" s="266" t="str">
        <f ca="1">+PreElaborazione!V67</f>
        <v/>
      </c>
      <c r="X173" s="266" t="str">
        <f ca="1">+PreElaborazione!W67</f>
        <v/>
      </c>
      <c r="Y173" s="266" t="str">
        <f ca="1">+PreElaborazione!X67</f>
        <v/>
      </c>
      <c r="Z173" s="266" t="str">
        <f ca="1">+PreElaborazione!Y67</f>
        <v/>
      </c>
      <c r="AA173" s="266" t="str">
        <f ca="1">+PreElaborazione!Z67</f>
        <v/>
      </c>
      <c r="AB173" s="266" t="str">
        <f ca="1">+PreElaborazione!AA67</f>
        <v/>
      </c>
      <c r="AC173" s="266" t="str">
        <f ca="1">+PreElaborazione!AB67</f>
        <v/>
      </c>
      <c r="AD173" s="277" t="str">
        <f ca="1">+IF(PreElaborazione!AC67="","",LEFT(PreElaborazione!AC67,5)*1&amp;","&amp;RIGHT(PreElaborazione!AC67,1))</f>
        <v/>
      </c>
      <c r="AE173" s="286" t="str">
        <f ca="1">+IFERROR(
LEFT(PreElaborazione!AD67,3)*1&amp;
","
&amp;(IF(LEFT(BM173,1)="L",MID(PreElaborazione!AD67,4,1),RIGHT(PreElaborazione!AD67,2))),"")</f>
        <v/>
      </c>
      <c r="AF173" s="266" t="str">
        <f ca="1">+PreElaborazione!AE67</f>
        <v/>
      </c>
      <c r="AG173" s="266" t="str">
        <f ca="1">+PreElaborazione!AF67</f>
        <v/>
      </c>
      <c r="AH173" s="266" t="str">
        <f ca="1">+PreElaborazione!AG67</f>
        <v/>
      </c>
      <c r="AI173" s="266" t="str">
        <f ca="1">+PreElaborazione!AH67</f>
        <v/>
      </c>
      <c r="AJ173" s="266" t="str">
        <f ca="1">+PreElaborazione!AI67</f>
        <v/>
      </c>
      <c r="AK173" s="266" t="str">
        <f ca="1">+PreElaborazione!AJ67</f>
        <v/>
      </c>
      <c r="AL173" s="266" t="str">
        <f ca="1">+PreElaborazione!AK67</f>
        <v/>
      </c>
      <c r="AM173" s="266" t="str">
        <f ca="1">+PreElaborazione!AL67</f>
        <v/>
      </c>
      <c r="AN173" s="266" t="str">
        <f ca="1">+PreElaborazione!AM67</f>
        <v/>
      </c>
      <c r="AO173" s="266" t="str">
        <f ca="1">+PreElaborazione!AN67</f>
        <v/>
      </c>
      <c r="AP173" s="266" t="str">
        <f ca="1">+PreElaborazione!AO67</f>
        <v/>
      </c>
      <c r="AQ173" s="266" t="str">
        <f ca="1">+PreElaborazione!AP67</f>
        <v/>
      </c>
      <c r="AR173" s="266" t="str">
        <f ca="1">+PreElaborazione!AQ67</f>
        <v/>
      </c>
      <c r="AS173" s="266" t="str">
        <f ca="1">+PreElaborazione!AR67</f>
        <v/>
      </c>
      <c r="AT173" s="266" t="str">
        <f ca="1">+PreElaborazione!AS67</f>
        <v/>
      </c>
      <c r="AU173" s="266" t="str">
        <f ca="1">+PreElaborazione!AT67</f>
        <v/>
      </c>
      <c r="AV173" s="266" t="str">
        <f ca="1">+PreElaborazione!AU67</f>
        <v/>
      </c>
      <c r="AW173" s="266" t="str">
        <f ca="1">+PreElaborazione!AV67</f>
        <v/>
      </c>
      <c r="AX173" s="266" t="str">
        <f ca="1">+PreElaborazione!AW67</f>
        <v/>
      </c>
      <c r="AY173" s="266" t="str">
        <f ca="1">+PreElaborazione!AX67</f>
        <v/>
      </c>
      <c r="AZ173" s="266" t="str">
        <f ca="1">+PreElaborazione!AY67</f>
        <v/>
      </c>
      <c r="BA173" s="266" t="str">
        <f ca="1">+PreElaborazione!AZ67</f>
        <v/>
      </c>
      <c r="BB173" s="266" t="str">
        <f ca="1">+PreElaborazione!BA67</f>
        <v/>
      </c>
      <c r="BC173" s="266" t="str">
        <f ca="1">+PreElaborazione!BB67</f>
        <v/>
      </c>
      <c r="BD173" s="266" t="str">
        <f ca="1">+PreElaborazione!BC67</f>
        <v/>
      </c>
      <c r="BE173" s="277" t="str">
        <f ca="1">+IFERROR(_xlfn.CEILING.MATH(PreElaborazione!BD67*1),"")</f>
        <v/>
      </c>
      <c r="BF173" s="266" t="str">
        <f ca="1">+PreElaborazione!BE67</f>
        <v/>
      </c>
      <c r="BG173" s="266" t="str">
        <f ca="1">+PreElaborazione!BF67</f>
        <v/>
      </c>
      <c r="BH173" s="266" t="str">
        <f ca="1">+PreElaborazione!BG67</f>
        <v/>
      </c>
      <c r="BI173" s="266" t="str">
        <f ca="1">+PreElaborazione!BH67</f>
        <v/>
      </c>
      <c r="BJ173" s="266" t="str">
        <f ca="1">+PreElaborazione!BI67</f>
        <v/>
      </c>
      <c r="BK173" s="266" t="str">
        <f ca="1">+PreElaborazione!BJ67</f>
        <v/>
      </c>
      <c r="BL173" s="266" t="str">
        <f ca="1">+PreElaborazione!BK67</f>
        <v/>
      </c>
      <c r="BM173" s="266" t="str">
        <f ca="1">+PreElaborazione!BL67</f>
        <v/>
      </c>
      <c r="BN173" s="266" t="str">
        <f ca="1">+PreElaborazione!BM67</f>
        <v/>
      </c>
      <c r="BO173" s="266" t="str">
        <f ca="1">+PreElaborazione!BN67</f>
        <v/>
      </c>
      <c r="BP173" s="266" t="str">
        <f ca="1">+PreElaborazione!BO67</f>
        <v/>
      </c>
      <c r="BQ173" s="266" t="str">
        <f ca="1">+PreElaborazione!BP67</f>
        <v/>
      </c>
      <c r="BR173" s="266" t="str">
        <f ca="1">+PreElaborazione!BQ67</f>
        <v/>
      </c>
      <c r="BS173" s="266" t="str">
        <f ca="1">+PreElaborazione!BR67</f>
        <v/>
      </c>
      <c r="BT173" s="266" t="str">
        <f ca="1">+PreElaborazione!BS67</f>
        <v/>
      </c>
      <c r="BU173" s="277" t="str">
        <f ca="1">+IF(PreElaborazione!BT67="","",IF(LEFT(BM173,1)="L",_xlfn.CEILING.MATH(PreElaborazione!BT67*1/10),LEFT(PreElaborazione!BT67,3)*1&amp;","&amp;RIGHT(PreElaborazione!BT67,1)))</f>
        <v/>
      </c>
      <c r="BV173" s="266" t="str">
        <f ca="1">+PreElaborazione!BU67</f>
        <v/>
      </c>
      <c r="BW173" s="266" t="str">
        <f ca="1">+PreElaborazione!BV67</f>
        <v/>
      </c>
      <c r="BX173" s="266" t="str">
        <f ca="1">+PreElaborazione!BW67</f>
        <v/>
      </c>
      <c r="BY173" s="266" t="str">
        <f ca="1">+PreElaborazione!BX67</f>
        <v/>
      </c>
      <c r="BZ173" s="266" t="str">
        <f ca="1">+PreElaborazione!BY67</f>
        <v/>
      </c>
      <c r="CA173" s="266" t="str">
        <f ca="1">+PreElaborazione!BZ67</f>
        <v/>
      </c>
      <c r="CB173" s="266" t="str">
        <f ca="1">+PreElaborazione!CA67</f>
        <v/>
      </c>
      <c r="CC173" s="266" t="str">
        <f ca="1">+PreElaborazione!CB67</f>
        <v/>
      </c>
      <c r="CD173" s="266" t="str">
        <f ca="1">+PreElaborazione!CC67</f>
        <v/>
      </c>
      <c r="CE173" s="266" t="str">
        <f ca="1">+PreElaborazione!CD67</f>
        <v/>
      </c>
      <c r="CF173" s="266" t="str">
        <f ca="1">+PreElaborazione!CE67</f>
        <v/>
      </c>
      <c r="CG173" s="266" t="str">
        <f ca="1">+PreElaborazione!CF67</f>
        <v/>
      </c>
      <c r="CH173" s="266" t="str">
        <f ca="1">+PreElaborazione!CG67</f>
        <v/>
      </c>
      <c r="CI173" s="266" t="str">
        <f ca="1">+PreElaborazione!CH67</f>
        <v/>
      </c>
      <c r="CJ173" s="266" t="str">
        <f ca="1">+PreElaborazione!CI67</f>
        <v/>
      </c>
      <c r="CK173" s="266" t="str">
        <f ca="1">+PreElaborazione!CJ67</f>
        <v/>
      </c>
      <c r="CL173" s="266" t="str">
        <f ca="1">+PreElaborazione!CK67</f>
        <v/>
      </c>
      <c r="CM173" s="266" t="str">
        <f ca="1">+PreElaborazione!CL67</f>
        <v/>
      </c>
      <c r="CN173" s="266" t="str">
        <f ca="1">+PreElaborazione!CM67</f>
        <v/>
      </c>
      <c r="CO173" s="266" t="str">
        <f ca="1">+PreElaborazione!CN67</f>
        <v/>
      </c>
      <c r="CP173" s="266" t="str">
        <f ca="1">+PreElaborazione!CO67</f>
        <v/>
      </c>
      <c r="CQ173" s="266" t="str">
        <f ca="1">+PreElaborazione!CP67</f>
        <v/>
      </c>
      <c r="CR173" s="266" t="str">
        <f ca="1">+PreElaborazione!CQ67</f>
        <v/>
      </c>
      <c r="CS173" s="266" t="str">
        <f ca="1">+PreElaborazione!CR67</f>
        <v/>
      </c>
      <c r="CT173" s="266" t="str">
        <f ca="1">+PreElaborazione!CS67</f>
        <v/>
      </c>
      <c r="CU173" s="266" t="str">
        <f ca="1">+PreElaborazione!CT67</f>
        <v/>
      </c>
      <c r="CV173" s="266" t="str">
        <f ca="1">+PreElaborazione!CU67</f>
        <v/>
      </c>
      <c r="CW173" s="266" t="str">
        <f ca="1">+PreElaborazione!CV67</f>
        <v/>
      </c>
      <c r="CX173" s="266" t="str">
        <f ca="1">+PreElaborazione!CW67</f>
        <v/>
      </c>
      <c r="CY173" s="266" t="str">
        <f ca="1">+PreElaborazione!CX67</f>
        <v/>
      </c>
      <c r="CZ173" s="266" t="str">
        <f ca="1">+PreElaborazione!CY67</f>
        <v/>
      </c>
      <c r="DA173" s="266" t="str">
        <f ca="1">+PreElaborazione!CZ67</f>
        <v/>
      </c>
      <c r="DB173" s="266" t="str">
        <f ca="1">+PreElaborazione!DA67</f>
        <v/>
      </c>
      <c r="DC173" s="266" t="str">
        <f ca="1">+PreElaborazione!DB67</f>
        <v/>
      </c>
    </row>
    <row r="174" spans="1:107">
      <c r="A174" s="101">
        <f t="shared" ca="1" si="6"/>
        <v>11</v>
      </c>
      <c r="B174" s="276">
        <f>IF(B173+2=EDT!$U$1,B173+2,B173+1)</f>
        <v>61</v>
      </c>
      <c r="C174" s="266" t="str">
        <f ca="1">+PreElaborazione!B68</f>
        <v/>
      </c>
      <c r="D174" s="266" t="str">
        <f ca="1">+PreElaborazione!C68</f>
        <v/>
      </c>
      <c r="E174" s="266" t="str">
        <f ca="1">+PreElaborazione!D68</f>
        <v/>
      </c>
      <c r="F174" s="266" t="str">
        <f ca="1">+PreElaborazione!E68</f>
        <v/>
      </c>
      <c r="G174" s="266" t="str">
        <f ca="1">+PreElaborazione!F68</f>
        <v/>
      </c>
      <c r="H174" s="266" t="str">
        <f ca="1">+PreElaborazione!G68</f>
        <v/>
      </c>
      <c r="I174" s="266" t="str">
        <f ca="1">+PreElaborazione!H68</f>
        <v/>
      </c>
      <c r="J174" s="266" t="str">
        <f ca="1">+PreElaborazione!I68</f>
        <v/>
      </c>
      <c r="K174" s="266" t="str">
        <f ca="1">+PreElaborazione!J68</f>
        <v/>
      </c>
      <c r="L174" s="266" t="str">
        <f ca="1">+PreElaborazione!K68</f>
        <v/>
      </c>
      <c r="M174" s="266" t="str">
        <f ca="1">+PreElaborazione!L68</f>
        <v/>
      </c>
      <c r="N174" s="266" t="str">
        <f ca="1">+PreElaborazione!M68</f>
        <v/>
      </c>
      <c r="O174" s="266" t="str">
        <f ca="1">+PreElaborazione!N68</f>
        <v/>
      </c>
      <c r="P174" s="266" t="str">
        <f ca="1">+PreElaborazione!O68</f>
        <v/>
      </c>
      <c r="Q174" s="266" t="str">
        <f ca="1">+PreElaborazione!P68</f>
        <v/>
      </c>
      <c r="R174" s="266" t="str">
        <f ca="1">+PreElaborazione!Q68</f>
        <v/>
      </c>
      <c r="S174" s="266" t="str">
        <f ca="1">+PreElaborazione!R68</f>
        <v/>
      </c>
      <c r="T174" s="266" t="str">
        <f ca="1">+PreElaborazione!S68</f>
        <v/>
      </c>
      <c r="U174" s="266" t="str">
        <f ca="1">+PreElaborazione!T68</f>
        <v/>
      </c>
      <c r="V174" s="266" t="str">
        <f ca="1">+PreElaborazione!U68</f>
        <v/>
      </c>
      <c r="W174" s="266" t="str">
        <f ca="1">+PreElaborazione!V68</f>
        <v/>
      </c>
      <c r="X174" s="266" t="str">
        <f ca="1">+PreElaborazione!W68</f>
        <v/>
      </c>
      <c r="Y174" s="266" t="str">
        <f ca="1">+PreElaborazione!X68</f>
        <v/>
      </c>
      <c r="Z174" s="266" t="str">
        <f ca="1">+PreElaborazione!Y68</f>
        <v/>
      </c>
      <c r="AA174" s="266" t="str">
        <f ca="1">+PreElaborazione!Z68</f>
        <v/>
      </c>
      <c r="AB174" s="266" t="str">
        <f ca="1">+PreElaborazione!AA68</f>
        <v/>
      </c>
      <c r="AC174" s="266" t="str">
        <f ca="1">+PreElaborazione!AB68</f>
        <v/>
      </c>
      <c r="AD174" s="277" t="str">
        <f ca="1">+IF(PreElaborazione!AC68="","",LEFT(PreElaborazione!AC68,5)*1&amp;","&amp;RIGHT(PreElaborazione!AC68,1))</f>
        <v/>
      </c>
      <c r="AE174" s="286" t="str">
        <f ca="1">+IFERROR(
LEFT(PreElaborazione!AD68,3)*1&amp;
","
&amp;(IF(LEFT(BM174,1)="L",MID(PreElaborazione!AD68,4,1),RIGHT(PreElaborazione!AD68,2))),"")</f>
        <v/>
      </c>
      <c r="AF174" s="266" t="str">
        <f ca="1">+PreElaborazione!AE68</f>
        <v/>
      </c>
      <c r="AG174" s="266" t="str">
        <f ca="1">+PreElaborazione!AF68</f>
        <v/>
      </c>
      <c r="AH174" s="266" t="str">
        <f ca="1">+PreElaborazione!AG68</f>
        <v/>
      </c>
      <c r="AI174" s="266" t="str">
        <f ca="1">+PreElaborazione!AH68</f>
        <v/>
      </c>
      <c r="AJ174" s="266" t="str">
        <f ca="1">+PreElaborazione!AI68</f>
        <v/>
      </c>
      <c r="AK174" s="266" t="str">
        <f ca="1">+PreElaborazione!AJ68</f>
        <v/>
      </c>
      <c r="AL174" s="266" t="str">
        <f ca="1">+PreElaborazione!AK68</f>
        <v/>
      </c>
      <c r="AM174" s="266" t="str">
        <f ca="1">+PreElaborazione!AL68</f>
        <v/>
      </c>
      <c r="AN174" s="266" t="str">
        <f ca="1">+PreElaborazione!AM68</f>
        <v/>
      </c>
      <c r="AO174" s="266" t="str">
        <f ca="1">+PreElaborazione!AN68</f>
        <v/>
      </c>
      <c r="AP174" s="266" t="str">
        <f ca="1">+PreElaborazione!AO68</f>
        <v/>
      </c>
      <c r="AQ174" s="266" t="str">
        <f ca="1">+PreElaborazione!AP68</f>
        <v/>
      </c>
      <c r="AR174" s="266" t="str">
        <f ca="1">+PreElaborazione!AQ68</f>
        <v/>
      </c>
      <c r="AS174" s="266" t="str">
        <f ca="1">+PreElaborazione!AR68</f>
        <v/>
      </c>
      <c r="AT174" s="266" t="str">
        <f ca="1">+PreElaborazione!AS68</f>
        <v/>
      </c>
      <c r="AU174" s="266" t="str">
        <f ca="1">+PreElaborazione!AT68</f>
        <v/>
      </c>
      <c r="AV174" s="266" t="str">
        <f ca="1">+PreElaborazione!AU68</f>
        <v/>
      </c>
      <c r="AW174" s="266" t="str">
        <f ca="1">+PreElaborazione!AV68</f>
        <v/>
      </c>
      <c r="AX174" s="266" t="str">
        <f ca="1">+PreElaborazione!AW68</f>
        <v/>
      </c>
      <c r="AY174" s="266" t="str">
        <f ca="1">+PreElaborazione!AX68</f>
        <v/>
      </c>
      <c r="AZ174" s="266" t="str">
        <f ca="1">+PreElaborazione!AY68</f>
        <v/>
      </c>
      <c r="BA174" s="266" t="str">
        <f ca="1">+PreElaborazione!AZ68</f>
        <v/>
      </c>
      <c r="BB174" s="266" t="str">
        <f ca="1">+PreElaborazione!BA68</f>
        <v/>
      </c>
      <c r="BC174" s="266" t="str">
        <f ca="1">+PreElaborazione!BB68</f>
        <v/>
      </c>
      <c r="BD174" s="266" t="str">
        <f ca="1">+PreElaborazione!BC68</f>
        <v/>
      </c>
      <c r="BE174" s="277" t="str">
        <f ca="1">+IFERROR(_xlfn.CEILING.MATH(PreElaborazione!BD68*1),"")</f>
        <v/>
      </c>
      <c r="BF174" s="266" t="str">
        <f ca="1">+PreElaborazione!BE68</f>
        <v/>
      </c>
      <c r="BG174" s="266" t="str">
        <f ca="1">+PreElaborazione!BF68</f>
        <v/>
      </c>
      <c r="BH174" s="266" t="str">
        <f ca="1">+PreElaborazione!BG68</f>
        <v/>
      </c>
      <c r="BI174" s="266" t="str">
        <f ca="1">+PreElaborazione!BH68</f>
        <v/>
      </c>
      <c r="BJ174" s="266" t="str">
        <f ca="1">+PreElaborazione!BI68</f>
        <v/>
      </c>
      <c r="BK174" s="266" t="str">
        <f ca="1">+PreElaborazione!BJ68</f>
        <v/>
      </c>
      <c r="BL174" s="266" t="str">
        <f ca="1">+PreElaborazione!BK68</f>
        <v/>
      </c>
      <c r="BM174" s="266" t="str">
        <f ca="1">+PreElaborazione!BL68</f>
        <v/>
      </c>
      <c r="BN174" s="266" t="str">
        <f ca="1">+PreElaborazione!BM68</f>
        <v/>
      </c>
      <c r="BO174" s="266" t="str">
        <f ca="1">+PreElaborazione!BN68</f>
        <v/>
      </c>
      <c r="BP174" s="266" t="str">
        <f ca="1">+PreElaborazione!BO68</f>
        <v/>
      </c>
      <c r="BQ174" s="266" t="str">
        <f ca="1">+PreElaborazione!BP68</f>
        <v/>
      </c>
      <c r="BR174" s="266" t="str">
        <f ca="1">+PreElaborazione!BQ68</f>
        <v/>
      </c>
      <c r="BS174" s="266" t="str">
        <f ca="1">+PreElaborazione!BR68</f>
        <v/>
      </c>
      <c r="BT174" s="266" t="str">
        <f ca="1">+PreElaborazione!BS68</f>
        <v/>
      </c>
      <c r="BU174" s="277" t="str">
        <f ca="1">+IF(PreElaborazione!BT68="","",IF(LEFT(BM174,1)="L",_xlfn.CEILING.MATH(PreElaborazione!BT68*1/10),LEFT(PreElaborazione!BT68,3)*1&amp;","&amp;RIGHT(PreElaborazione!BT68,1)))</f>
        <v/>
      </c>
      <c r="BV174" s="266" t="str">
        <f ca="1">+PreElaborazione!BU68</f>
        <v/>
      </c>
      <c r="BW174" s="266" t="str">
        <f ca="1">+PreElaborazione!BV68</f>
        <v/>
      </c>
      <c r="BX174" s="266" t="str">
        <f ca="1">+PreElaborazione!BW68</f>
        <v/>
      </c>
      <c r="BY174" s="266" t="str">
        <f ca="1">+PreElaborazione!BX68</f>
        <v/>
      </c>
      <c r="BZ174" s="266" t="str">
        <f ca="1">+PreElaborazione!BY68</f>
        <v/>
      </c>
      <c r="CA174" s="266" t="str">
        <f ca="1">+PreElaborazione!BZ68</f>
        <v/>
      </c>
      <c r="CB174" s="266" t="str">
        <f ca="1">+PreElaborazione!CA68</f>
        <v/>
      </c>
      <c r="CC174" s="266" t="str">
        <f ca="1">+PreElaborazione!CB68</f>
        <v/>
      </c>
      <c r="CD174" s="266" t="str">
        <f ca="1">+PreElaborazione!CC68</f>
        <v/>
      </c>
      <c r="CE174" s="266" t="str">
        <f ca="1">+PreElaborazione!CD68</f>
        <v/>
      </c>
      <c r="CF174" s="266" t="str">
        <f ca="1">+PreElaborazione!CE68</f>
        <v/>
      </c>
      <c r="CG174" s="266" t="str">
        <f ca="1">+PreElaborazione!CF68</f>
        <v/>
      </c>
      <c r="CH174" s="266" t="str">
        <f ca="1">+PreElaborazione!CG68</f>
        <v/>
      </c>
      <c r="CI174" s="266" t="str">
        <f ca="1">+PreElaborazione!CH68</f>
        <v/>
      </c>
      <c r="CJ174" s="266" t="str">
        <f ca="1">+PreElaborazione!CI68</f>
        <v/>
      </c>
      <c r="CK174" s="266" t="str">
        <f ca="1">+PreElaborazione!CJ68</f>
        <v/>
      </c>
      <c r="CL174" s="266" t="str">
        <f ca="1">+PreElaborazione!CK68</f>
        <v/>
      </c>
      <c r="CM174" s="266" t="str">
        <f ca="1">+PreElaborazione!CL68</f>
        <v/>
      </c>
      <c r="CN174" s="266" t="str">
        <f ca="1">+PreElaborazione!CM68</f>
        <v/>
      </c>
      <c r="CO174" s="266" t="str">
        <f ca="1">+PreElaborazione!CN68</f>
        <v/>
      </c>
      <c r="CP174" s="266" t="str">
        <f ca="1">+PreElaborazione!CO68</f>
        <v/>
      </c>
      <c r="CQ174" s="266" t="str">
        <f ca="1">+PreElaborazione!CP68</f>
        <v/>
      </c>
      <c r="CR174" s="266" t="str">
        <f ca="1">+PreElaborazione!CQ68</f>
        <v/>
      </c>
      <c r="CS174" s="266" t="str">
        <f ca="1">+PreElaborazione!CR68</f>
        <v/>
      </c>
      <c r="CT174" s="266" t="str">
        <f ca="1">+PreElaborazione!CS68</f>
        <v/>
      </c>
      <c r="CU174" s="266" t="str">
        <f ca="1">+PreElaborazione!CT68</f>
        <v/>
      </c>
      <c r="CV174" s="266" t="str">
        <f ca="1">+PreElaborazione!CU68</f>
        <v/>
      </c>
      <c r="CW174" s="266" t="str">
        <f ca="1">+PreElaborazione!CV68</f>
        <v/>
      </c>
      <c r="CX174" s="266" t="str">
        <f ca="1">+PreElaborazione!CW68</f>
        <v/>
      </c>
      <c r="CY174" s="266" t="str">
        <f ca="1">+PreElaborazione!CX68</f>
        <v/>
      </c>
      <c r="CZ174" s="266" t="str">
        <f ca="1">+PreElaborazione!CY68</f>
        <v/>
      </c>
      <c r="DA174" s="266" t="str">
        <f ca="1">+PreElaborazione!CZ68</f>
        <v/>
      </c>
      <c r="DB174" s="266" t="str">
        <f ca="1">+PreElaborazione!DA68</f>
        <v/>
      </c>
      <c r="DC174" s="266" t="str">
        <f ca="1">+PreElaborazione!DB68</f>
        <v/>
      </c>
    </row>
    <row r="175" spans="1:107">
      <c r="A175" s="101">
        <f t="shared" ca="1" si="6"/>
        <v>11</v>
      </c>
      <c r="B175" s="276">
        <f>IF(B174+2=EDT!$U$1,B174+2,B174+1)</f>
        <v>62</v>
      </c>
      <c r="C175" s="266" t="str">
        <f ca="1">+PreElaborazione!B69</f>
        <v/>
      </c>
      <c r="D175" s="266" t="str">
        <f ca="1">+PreElaborazione!C69</f>
        <v/>
      </c>
      <c r="E175" s="266" t="str">
        <f ca="1">+PreElaborazione!D69</f>
        <v/>
      </c>
      <c r="F175" s="266" t="str">
        <f ca="1">+PreElaborazione!E69</f>
        <v/>
      </c>
      <c r="G175" s="266" t="str">
        <f ca="1">+PreElaborazione!F69</f>
        <v/>
      </c>
      <c r="H175" s="266" t="str">
        <f ca="1">+PreElaborazione!G69</f>
        <v/>
      </c>
      <c r="I175" s="266" t="str">
        <f ca="1">+PreElaborazione!H69</f>
        <v/>
      </c>
      <c r="J175" s="266" t="str">
        <f ca="1">+PreElaborazione!I69</f>
        <v/>
      </c>
      <c r="K175" s="266" t="str">
        <f ca="1">+PreElaborazione!J69</f>
        <v/>
      </c>
      <c r="L175" s="266" t="str">
        <f ca="1">+PreElaborazione!K69</f>
        <v/>
      </c>
      <c r="M175" s="266" t="str">
        <f ca="1">+PreElaborazione!L69</f>
        <v/>
      </c>
      <c r="N175" s="266" t="str">
        <f ca="1">+PreElaborazione!M69</f>
        <v/>
      </c>
      <c r="O175" s="266" t="str">
        <f ca="1">+PreElaborazione!N69</f>
        <v/>
      </c>
      <c r="P175" s="266" t="str">
        <f ca="1">+PreElaborazione!O69</f>
        <v/>
      </c>
      <c r="Q175" s="266" t="str">
        <f ca="1">+PreElaborazione!P69</f>
        <v/>
      </c>
      <c r="R175" s="266" t="str">
        <f ca="1">+PreElaborazione!Q69</f>
        <v/>
      </c>
      <c r="S175" s="266" t="str">
        <f ca="1">+PreElaborazione!R69</f>
        <v/>
      </c>
      <c r="T175" s="266" t="str">
        <f ca="1">+PreElaborazione!S69</f>
        <v/>
      </c>
      <c r="U175" s="266" t="str">
        <f ca="1">+PreElaborazione!T69</f>
        <v/>
      </c>
      <c r="V175" s="266" t="str">
        <f ca="1">+PreElaborazione!U69</f>
        <v/>
      </c>
      <c r="W175" s="266" t="str">
        <f ca="1">+PreElaborazione!V69</f>
        <v/>
      </c>
      <c r="X175" s="266" t="str">
        <f ca="1">+PreElaborazione!W69</f>
        <v/>
      </c>
      <c r="Y175" s="266" t="str">
        <f ca="1">+PreElaborazione!X69</f>
        <v/>
      </c>
      <c r="Z175" s="266" t="str">
        <f ca="1">+PreElaborazione!Y69</f>
        <v/>
      </c>
      <c r="AA175" s="266" t="str">
        <f ca="1">+PreElaborazione!Z69</f>
        <v/>
      </c>
      <c r="AB175" s="266" t="str">
        <f ca="1">+PreElaborazione!AA69</f>
        <v/>
      </c>
      <c r="AC175" s="266" t="str">
        <f ca="1">+PreElaborazione!AB69</f>
        <v/>
      </c>
      <c r="AD175" s="277" t="str">
        <f ca="1">+IF(PreElaborazione!AC69="","",LEFT(PreElaborazione!AC69,5)*1&amp;","&amp;RIGHT(PreElaborazione!AC69,1))</f>
        <v/>
      </c>
      <c r="AE175" s="286" t="str">
        <f ca="1">+IFERROR(
LEFT(PreElaborazione!AD69,3)*1&amp;
","
&amp;(IF(LEFT(BM175,1)="L",MID(PreElaborazione!AD69,4,1),RIGHT(PreElaborazione!AD69,2))),"")</f>
        <v/>
      </c>
      <c r="AF175" s="266" t="str">
        <f ca="1">+PreElaborazione!AE69</f>
        <v/>
      </c>
      <c r="AG175" s="266" t="str">
        <f ca="1">+PreElaborazione!AF69</f>
        <v/>
      </c>
      <c r="AH175" s="266" t="str">
        <f ca="1">+PreElaborazione!AG69</f>
        <v/>
      </c>
      <c r="AI175" s="266" t="str">
        <f ca="1">+PreElaborazione!AH69</f>
        <v/>
      </c>
      <c r="AJ175" s="266" t="str">
        <f ca="1">+PreElaborazione!AI69</f>
        <v/>
      </c>
      <c r="AK175" s="266" t="str">
        <f ca="1">+PreElaborazione!AJ69</f>
        <v/>
      </c>
      <c r="AL175" s="266" t="str">
        <f ca="1">+PreElaborazione!AK69</f>
        <v/>
      </c>
      <c r="AM175" s="266" t="str">
        <f ca="1">+PreElaborazione!AL69</f>
        <v/>
      </c>
      <c r="AN175" s="266" t="str">
        <f ca="1">+PreElaborazione!AM69</f>
        <v/>
      </c>
      <c r="AO175" s="266" t="str">
        <f ca="1">+PreElaborazione!AN69</f>
        <v/>
      </c>
      <c r="AP175" s="266" t="str">
        <f ca="1">+PreElaborazione!AO69</f>
        <v/>
      </c>
      <c r="AQ175" s="266" t="str">
        <f ca="1">+PreElaborazione!AP69</f>
        <v/>
      </c>
      <c r="AR175" s="266" t="str">
        <f ca="1">+PreElaborazione!AQ69</f>
        <v/>
      </c>
      <c r="AS175" s="266" t="str">
        <f ca="1">+PreElaborazione!AR69</f>
        <v/>
      </c>
      <c r="AT175" s="266" t="str">
        <f ca="1">+PreElaborazione!AS69</f>
        <v/>
      </c>
      <c r="AU175" s="266" t="str">
        <f ca="1">+PreElaborazione!AT69</f>
        <v/>
      </c>
      <c r="AV175" s="266" t="str">
        <f ca="1">+PreElaborazione!AU69</f>
        <v/>
      </c>
      <c r="AW175" s="266" t="str">
        <f ca="1">+PreElaborazione!AV69</f>
        <v/>
      </c>
      <c r="AX175" s="266" t="str">
        <f ca="1">+PreElaborazione!AW69</f>
        <v/>
      </c>
      <c r="AY175" s="266" t="str">
        <f ca="1">+PreElaborazione!AX69</f>
        <v/>
      </c>
      <c r="AZ175" s="266" t="str">
        <f ca="1">+PreElaborazione!AY69</f>
        <v/>
      </c>
      <c r="BA175" s="266" t="str">
        <f ca="1">+PreElaborazione!AZ69</f>
        <v/>
      </c>
      <c r="BB175" s="266" t="str">
        <f ca="1">+PreElaborazione!BA69</f>
        <v/>
      </c>
      <c r="BC175" s="266" t="str">
        <f ca="1">+PreElaborazione!BB69</f>
        <v/>
      </c>
      <c r="BD175" s="266" t="str">
        <f ca="1">+PreElaborazione!BC69</f>
        <v/>
      </c>
      <c r="BE175" s="277" t="str">
        <f ca="1">+IFERROR(_xlfn.CEILING.MATH(PreElaborazione!BD69*1),"")</f>
        <v/>
      </c>
      <c r="BF175" s="266" t="str">
        <f ca="1">+PreElaborazione!BE69</f>
        <v/>
      </c>
      <c r="BG175" s="266" t="str">
        <f ca="1">+PreElaborazione!BF69</f>
        <v/>
      </c>
      <c r="BH175" s="266" t="str">
        <f ca="1">+PreElaborazione!BG69</f>
        <v/>
      </c>
      <c r="BI175" s="266" t="str">
        <f ca="1">+PreElaborazione!BH69</f>
        <v/>
      </c>
      <c r="BJ175" s="266" t="str">
        <f ca="1">+PreElaborazione!BI69</f>
        <v/>
      </c>
      <c r="BK175" s="266" t="str">
        <f ca="1">+PreElaborazione!BJ69</f>
        <v/>
      </c>
      <c r="BL175" s="266" t="str">
        <f ca="1">+PreElaborazione!BK69</f>
        <v/>
      </c>
      <c r="BM175" s="266" t="str">
        <f ca="1">+PreElaborazione!BL69</f>
        <v/>
      </c>
      <c r="BN175" s="266" t="str">
        <f ca="1">+PreElaborazione!BM69</f>
        <v/>
      </c>
      <c r="BO175" s="266" t="str">
        <f ca="1">+PreElaborazione!BN69</f>
        <v/>
      </c>
      <c r="BP175" s="266" t="str">
        <f ca="1">+PreElaborazione!BO69</f>
        <v/>
      </c>
      <c r="BQ175" s="266" t="str">
        <f ca="1">+PreElaborazione!BP69</f>
        <v/>
      </c>
      <c r="BR175" s="266" t="str">
        <f ca="1">+PreElaborazione!BQ69</f>
        <v/>
      </c>
      <c r="BS175" s="266" t="str">
        <f ca="1">+PreElaborazione!BR69</f>
        <v/>
      </c>
      <c r="BT175" s="266" t="str">
        <f ca="1">+PreElaborazione!BS69</f>
        <v/>
      </c>
      <c r="BU175" s="277" t="str">
        <f ca="1">+IF(PreElaborazione!BT69="","",IF(LEFT(BM175,1)="L",_xlfn.CEILING.MATH(PreElaborazione!BT69*1/10),LEFT(PreElaborazione!BT69,3)*1&amp;","&amp;RIGHT(PreElaborazione!BT69,1)))</f>
        <v/>
      </c>
      <c r="BV175" s="266" t="str">
        <f ca="1">+PreElaborazione!BU69</f>
        <v/>
      </c>
      <c r="BW175" s="266" t="str">
        <f ca="1">+PreElaborazione!BV69</f>
        <v/>
      </c>
      <c r="BX175" s="266" t="str">
        <f ca="1">+PreElaborazione!BW69</f>
        <v/>
      </c>
      <c r="BY175" s="266" t="str">
        <f ca="1">+PreElaborazione!BX69</f>
        <v/>
      </c>
      <c r="BZ175" s="266" t="str">
        <f ca="1">+PreElaborazione!BY69</f>
        <v/>
      </c>
      <c r="CA175" s="266" t="str">
        <f ca="1">+PreElaborazione!BZ69</f>
        <v/>
      </c>
      <c r="CB175" s="266" t="str">
        <f ca="1">+PreElaborazione!CA69</f>
        <v/>
      </c>
      <c r="CC175" s="266" t="str">
        <f ca="1">+PreElaborazione!CB69</f>
        <v/>
      </c>
      <c r="CD175" s="266" t="str">
        <f ca="1">+PreElaborazione!CC69</f>
        <v/>
      </c>
      <c r="CE175" s="266" t="str">
        <f ca="1">+PreElaborazione!CD69</f>
        <v/>
      </c>
      <c r="CF175" s="266" t="str">
        <f ca="1">+PreElaborazione!CE69</f>
        <v/>
      </c>
      <c r="CG175" s="266" t="str">
        <f ca="1">+PreElaborazione!CF69</f>
        <v/>
      </c>
      <c r="CH175" s="266" t="str">
        <f ca="1">+PreElaborazione!CG69</f>
        <v/>
      </c>
      <c r="CI175" s="266" t="str">
        <f ca="1">+PreElaborazione!CH69</f>
        <v/>
      </c>
      <c r="CJ175" s="266" t="str">
        <f ca="1">+PreElaborazione!CI69</f>
        <v/>
      </c>
      <c r="CK175" s="266" t="str">
        <f ca="1">+PreElaborazione!CJ69</f>
        <v/>
      </c>
      <c r="CL175" s="266" t="str">
        <f ca="1">+PreElaborazione!CK69</f>
        <v/>
      </c>
      <c r="CM175" s="266" t="str">
        <f ca="1">+PreElaborazione!CL69</f>
        <v/>
      </c>
      <c r="CN175" s="266" t="str">
        <f ca="1">+PreElaborazione!CM69</f>
        <v/>
      </c>
      <c r="CO175" s="266" t="str">
        <f ca="1">+PreElaborazione!CN69</f>
        <v/>
      </c>
      <c r="CP175" s="266" t="str">
        <f ca="1">+PreElaborazione!CO69</f>
        <v/>
      </c>
      <c r="CQ175" s="266" t="str">
        <f ca="1">+PreElaborazione!CP69</f>
        <v/>
      </c>
      <c r="CR175" s="266" t="str">
        <f ca="1">+PreElaborazione!CQ69</f>
        <v/>
      </c>
      <c r="CS175" s="266" t="str">
        <f ca="1">+PreElaborazione!CR69</f>
        <v/>
      </c>
      <c r="CT175" s="266" t="str">
        <f ca="1">+PreElaborazione!CS69</f>
        <v/>
      </c>
      <c r="CU175" s="266" t="str">
        <f ca="1">+PreElaborazione!CT69</f>
        <v/>
      </c>
      <c r="CV175" s="266" t="str">
        <f ca="1">+PreElaborazione!CU69</f>
        <v/>
      </c>
      <c r="CW175" s="266" t="str">
        <f ca="1">+PreElaborazione!CV69</f>
        <v/>
      </c>
      <c r="CX175" s="266" t="str">
        <f ca="1">+PreElaborazione!CW69</f>
        <v/>
      </c>
      <c r="CY175" s="266" t="str">
        <f ca="1">+PreElaborazione!CX69</f>
        <v/>
      </c>
      <c r="CZ175" s="266" t="str">
        <f ca="1">+PreElaborazione!CY69</f>
        <v/>
      </c>
      <c r="DA175" s="266" t="str">
        <f ca="1">+PreElaborazione!CZ69</f>
        <v/>
      </c>
      <c r="DB175" s="266" t="str">
        <f ca="1">+PreElaborazione!DA69</f>
        <v/>
      </c>
      <c r="DC175" s="266" t="str">
        <f ca="1">+PreElaborazione!DB69</f>
        <v/>
      </c>
    </row>
    <row r="176" spans="1:107">
      <c r="A176" s="101">
        <f t="shared" ca="1" si="6"/>
        <v>11</v>
      </c>
      <c r="B176" s="276">
        <f>IF(B175+2=EDT!$U$1,B175+2,B175+1)</f>
        <v>63</v>
      </c>
      <c r="C176" s="266" t="str">
        <f ca="1">+PreElaborazione!B70</f>
        <v/>
      </c>
      <c r="D176" s="266" t="str">
        <f ca="1">+PreElaborazione!C70</f>
        <v/>
      </c>
      <c r="E176" s="266" t="str">
        <f ca="1">+PreElaborazione!D70</f>
        <v/>
      </c>
      <c r="F176" s="266" t="str">
        <f ca="1">+PreElaborazione!E70</f>
        <v/>
      </c>
      <c r="G176" s="266" t="str">
        <f ca="1">+PreElaborazione!F70</f>
        <v/>
      </c>
      <c r="H176" s="266" t="str">
        <f ca="1">+PreElaborazione!G70</f>
        <v/>
      </c>
      <c r="I176" s="266" t="str">
        <f ca="1">+PreElaborazione!H70</f>
        <v/>
      </c>
      <c r="J176" s="266" t="str">
        <f ca="1">+PreElaborazione!I70</f>
        <v/>
      </c>
      <c r="K176" s="266" t="str">
        <f ca="1">+PreElaborazione!J70</f>
        <v/>
      </c>
      <c r="L176" s="266" t="str">
        <f ca="1">+PreElaborazione!K70</f>
        <v/>
      </c>
      <c r="M176" s="266" t="str">
        <f ca="1">+PreElaborazione!L70</f>
        <v/>
      </c>
      <c r="N176" s="266" t="str">
        <f ca="1">+PreElaborazione!M70</f>
        <v/>
      </c>
      <c r="O176" s="266" t="str">
        <f ca="1">+PreElaborazione!N70</f>
        <v/>
      </c>
      <c r="P176" s="266" t="str">
        <f ca="1">+PreElaborazione!O70</f>
        <v/>
      </c>
      <c r="Q176" s="266" t="str">
        <f ca="1">+PreElaborazione!P70</f>
        <v/>
      </c>
      <c r="R176" s="266" t="str">
        <f ca="1">+PreElaborazione!Q70</f>
        <v/>
      </c>
      <c r="S176" s="266" t="str">
        <f ca="1">+PreElaborazione!R70</f>
        <v/>
      </c>
      <c r="T176" s="266" t="str">
        <f ca="1">+PreElaborazione!S70</f>
        <v/>
      </c>
      <c r="U176" s="266" t="str">
        <f ca="1">+PreElaborazione!T70</f>
        <v/>
      </c>
      <c r="V176" s="266" t="str">
        <f ca="1">+PreElaborazione!U70</f>
        <v/>
      </c>
      <c r="W176" s="266" t="str">
        <f ca="1">+PreElaborazione!V70</f>
        <v/>
      </c>
      <c r="X176" s="266" t="str">
        <f ca="1">+PreElaborazione!W70</f>
        <v/>
      </c>
      <c r="Y176" s="266" t="str">
        <f ca="1">+PreElaborazione!X70</f>
        <v/>
      </c>
      <c r="Z176" s="266" t="str">
        <f ca="1">+PreElaborazione!Y70</f>
        <v/>
      </c>
      <c r="AA176" s="266" t="str">
        <f ca="1">+PreElaborazione!Z70</f>
        <v/>
      </c>
      <c r="AB176" s="266" t="str">
        <f ca="1">+PreElaborazione!AA70</f>
        <v/>
      </c>
      <c r="AC176" s="266" t="str">
        <f ca="1">+PreElaborazione!AB70</f>
        <v/>
      </c>
      <c r="AD176" s="277" t="str">
        <f ca="1">+IF(PreElaborazione!AC70="","",LEFT(PreElaborazione!AC70,5)*1&amp;","&amp;RIGHT(PreElaborazione!AC70,1))</f>
        <v/>
      </c>
      <c r="AE176" s="286" t="str">
        <f ca="1">+IFERROR(
LEFT(PreElaborazione!AD70,3)*1&amp;
","
&amp;(IF(LEFT(BM176,1)="L",MID(PreElaborazione!AD70,4,1),RIGHT(PreElaborazione!AD70,2))),"")</f>
        <v/>
      </c>
      <c r="AF176" s="266" t="str">
        <f ca="1">+PreElaborazione!AE70</f>
        <v/>
      </c>
      <c r="AG176" s="266" t="str">
        <f ca="1">+PreElaborazione!AF70</f>
        <v/>
      </c>
      <c r="AH176" s="266" t="str">
        <f ca="1">+PreElaborazione!AG70</f>
        <v/>
      </c>
      <c r="AI176" s="266" t="str">
        <f ca="1">+PreElaborazione!AH70</f>
        <v/>
      </c>
      <c r="AJ176" s="266" t="str">
        <f ca="1">+PreElaborazione!AI70</f>
        <v/>
      </c>
      <c r="AK176" s="266" t="str">
        <f ca="1">+PreElaborazione!AJ70</f>
        <v/>
      </c>
      <c r="AL176" s="266" t="str">
        <f ca="1">+PreElaborazione!AK70</f>
        <v/>
      </c>
      <c r="AM176" s="266" t="str">
        <f ca="1">+PreElaborazione!AL70</f>
        <v/>
      </c>
      <c r="AN176" s="266" t="str">
        <f ca="1">+PreElaborazione!AM70</f>
        <v/>
      </c>
      <c r="AO176" s="266" t="str">
        <f ca="1">+PreElaborazione!AN70</f>
        <v/>
      </c>
      <c r="AP176" s="266" t="str">
        <f ca="1">+PreElaborazione!AO70</f>
        <v/>
      </c>
      <c r="AQ176" s="266" t="str">
        <f ca="1">+PreElaborazione!AP70</f>
        <v/>
      </c>
      <c r="AR176" s="266" t="str">
        <f ca="1">+PreElaborazione!AQ70</f>
        <v/>
      </c>
      <c r="AS176" s="266" t="str">
        <f ca="1">+PreElaborazione!AR70</f>
        <v/>
      </c>
      <c r="AT176" s="266" t="str">
        <f ca="1">+PreElaborazione!AS70</f>
        <v/>
      </c>
      <c r="AU176" s="266" t="str">
        <f ca="1">+PreElaborazione!AT70</f>
        <v/>
      </c>
      <c r="AV176" s="266" t="str">
        <f ca="1">+PreElaborazione!AU70</f>
        <v/>
      </c>
      <c r="AW176" s="266" t="str">
        <f ca="1">+PreElaborazione!AV70</f>
        <v/>
      </c>
      <c r="AX176" s="266" t="str">
        <f ca="1">+PreElaborazione!AW70</f>
        <v/>
      </c>
      <c r="AY176" s="266" t="str">
        <f ca="1">+PreElaborazione!AX70</f>
        <v/>
      </c>
      <c r="AZ176" s="266" t="str">
        <f ca="1">+PreElaborazione!AY70</f>
        <v/>
      </c>
      <c r="BA176" s="266" t="str">
        <f ca="1">+PreElaborazione!AZ70</f>
        <v/>
      </c>
      <c r="BB176" s="266" t="str">
        <f ca="1">+PreElaborazione!BA70</f>
        <v/>
      </c>
      <c r="BC176" s="266" t="str">
        <f ca="1">+PreElaborazione!BB70</f>
        <v/>
      </c>
      <c r="BD176" s="266" t="str">
        <f ca="1">+PreElaborazione!BC70</f>
        <v/>
      </c>
      <c r="BE176" s="277" t="str">
        <f ca="1">+IFERROR(_xlfn.CEILING.MATH(PreElaborazione!BD70*1),"")</f>
        <v/>
      </c>
      <c r="BF176" s="266" t="str">
        <f ca="1">+PreElaborazione!BE70</f>
        <v/>
      </c>
      <c r="BG176" s="266" t="str">
        <f ca="1">+PreElaborazione!BF70</f>
        <v/>
      </c>
      <c r="BH176" s="266" t="str">
        <f ca="1">+PreElaborazione!BG70</f>
        <v/>
      </c>
      <c r="BI176" s="266" t="str">
        <f ca="1">+PreElaborazione!BH70</f>
        <v/>
      </c>
      <c r="BJ176" s="266" t="str">
        <f ca="1">+PreElaborazione!BI70</f>
        <v/>
      </c>
      <c r="BK176" s="266" t="str">
        <f ca="1">+PreElaborazione!BJ70</f>
        <v/>
      </c>
      <c r="BL176" s="266" t="str">
        <f ca="1">+PreElaborazione!BK70</f>
        <v/>
      </c>
      <c r="BM176" s="266" t="str">
        <f ca="1">+PreElaborazione!BL70</f>
        <v/>
      </c>
      <c r="BN176" s="266" t="str">
        <f ca="1">+PreElaborazione!BM70</f>
        <v/>
      </c>
      <c r="BO176" s="266" t="str">
        <f ca="1">+PreElaborazione!BN70</f>
        <v/>
      </c>
      <c r="BP176" s="266" t="str">
        <f ca="1">+PreElaborazione!BO70</f>
        <v/>
      </c>
      <c r="BQ176" s="266" t="str">
        <f ca="1">+PreElaborazione!BP70</f>
        <v/>
      </c>
      <c r="BR176" s="266" t="str">
        <f ca="1">+PreElaborazione!BQ70</f>
        <v/>
      </c>
      <c r="BS176" s="266" t="str">
        <f ca="1">+PreElaborazione!BR70</f>
        <v/>
      </c>
      <c r="BT176" s="266" t="str">
        <f ca="1">+PreElaborazione!BS70</f>
        <v/>
      </c>
      <c r="BU176" s="277" t="str">
        <f ca="1">+IF(PreElaborazione!BT70="","",IF(LEFT(BM176,1)="L",_xlfn.CEILING.MATH(PreElaborazione!BT70*1/10),LEFT(PreElaborazione!BT70,3)*1&amp;","&amp;RIGHT(PreElaborazione!BT70,1)))</f>
        <v/>
      </c>
      <c r="BV176" s="266" t="str">
        <f ca="1">+PreElaborazione!BU70</f>
        <v/>
      </c>
      <c r="BW176" s="266" t="str">
        <f ca="1">+PreElaborazione!BV70</f>
        <v/>
      </c>
      <c r="BX176" s="266" t="str">
        <f ca="1">+PreElaborazione!BW70</f>
        <v/>
      </c>
      <c r="BY176" s="266" t="str">
        <f ca="1">+PreElaborazione!BX70</f>
        <v/>
      </c>
      <c r="BZ176" s="266" t="str">
        <f ca="1">+PreElaborazione!BY70</f>
        <v/>
      </c>
      <c r="CA176" s="266" t="str">
        <f ca="1">+PreElaborazione!BZ70</f>
        <v/>
      </c>
      <c r="CB176" s="266" t="str">
        <f ca="1">+PreElaborazione!CA70</f>
        <v/>
      </c>
      <c r="CC176" s="266" t="str">
        <f ca="1">+PreElaborazione!CB70</f>
        <v/>
      </c>
      <c r="CD176" s="266" t="str">
        <f ca="1">+PreElaborazione!CC70</f>
        <v/>
      </c>
      <c r="CE176" s="266" t="str">
        <f ca="1">+PreElaborazione!CD70</f>
        <v/>
      </c>
      <c r="CF176" s="266" t="str">
        <f ca="1">+PreElaborazione!CE70</f>
        <v/>
      </c>
      <c r="CG176" s="266" t="str">
        <f ca="1">+PreElaborazione!CF70</f>
        <v/>
      </c>
      <c r="CH176" s="266" t="str">
        <f ca="1">+PreElaborazione!CG70</f>
        <v/>
      </c>
      <c r="CI176" s="266" t="str">
        <f ca="1">+PreElaborazione!CH70</f>
        <v/>
      </c>
      <c r="CJ176" s="266" t="str">
        <f ca="1">+PreElaborazione!CI70</f>
        <v/>
      </c>
      <c r="CK176" s="266" t="str">
        <f ca="1">+PreElaborazione!CJ70</f>
        <v/>
      </c>
      <c r="CL176" s="266" t="str">
        <f ca="1">+PreElaborazione!CK70</f>
        <v/>
      </c>
      <c r="CM176" s="266" t="str">
        <f ca="1">+PreElaborazione!CL70</f>
        <v/>
      </c>
      <c r="CN176" s="266" t="str">
        <f ca="1">+PreElaborazione!CM70</f>
        <v/>
      </c>
      <c r="CO176" s="266" t="str">
        <f ca="1">+PreElaborazione!CN70</f>
        <v/>
      </c>
      <c r="CP176" s="266" t="str">
        <f ca="1">+PreElaborazione!CO70</f>
        <v/>
      </c>
      <c r="CQ176" s="266" t="str">
        <f ca="1">+PreElaborazione!CP70</f>
        <v/>
      </c>
      <c r="CR176" s="266" t="str">
        <f ca="1">+PreElaborazione!CQ70</f>
        <v/>
      </c>
      <c r="CS176" s="266" t="str">
        <f ca="1">+PreElaborazione!CR70</f>
        <v/>
      </c>
      <c r="CT176" s="266" t="str">
        <f ca="1">+PreElaborazione!CS70</f>
        <v/>
      </c>
      <c r="CU176" s="266" t="str">
        <f ca="1">+PreElaborazione!CT70</f>
        <v/>
      </c>
      <c r="CV176" s="266" t="str">
        <f ca="1">+PreElaborazione!CU70</f>
        <v/>
      </c>
      <c r="CW176" s="266" t="str">
        <f ca="1">+PreElaborazione!CV70</f>
        <v/>
      </c>
      <c r="CX176" s="266" t="str">
        <f ca="1">+PreElaborazione!CW70</f>
        <v/>
      </c>
      <c r="CY176" s="266" t="str">
        <f ca="1">+PreElaborazione!CX70</f>
        <v/>
      </c>
      <c r="CZ176" s="266" t="str">
        <f ca="1">+PreElaborazione!CY70</f>
        <v/>
      </c>
      <c r="DA176" s="266" t="str">
        <f ca="1">+PreElaborazione!CZ70</f>
        <v/>
      </c>
      <c r="DB176" s="266" t="str">
        <f ca="1">+PreElaborazione!DA70</f>
        <v/>
      </c>
      <c r="DC176" s="266" t="str">
        <f ca="1">+PreElaborazione!DB70</f>
        <v/>
      </c>
    </row>
    <row r="177" spans="1:107">
      <c r="A177" s="101">
        <f t="shared" ca="1" si="6"/>
        <v>11</v>
      </c>
      <c r="B177" s="276">
        <f>IF(B176+2=EDT!$U$1,B176+2,B176+1)</f>
        <v>64</v>
      </c>
      <c r="C177" s="266" t="str">
        <f ca="1">+PreElaborazione!B71</f>
        <v/>
      </c>
      <c r="D177" s="266" t="str">
        <f ca="1">+PreElaborazione!C71</f>
        <v/>
      </c>
      <c r="E177" s="266" t="str">
        <f ca="1">+PreElaborazione!D71</f>
        <v/>
      </c>
      <c r="F177" s="266" t="str">
        <f ca="1">+PreElaborazione!E71</f>
        <v/>
      </c>
      <c r="G177" s="266" t="str">
        <f ca="1">+PreElaborazione!F71</f>
        <v/>
      </c>
      <c r="H177" s="266" t="str">
        <f ca="1">+PreElaborazione!G71</f>
        <v/>
      </c>
      <c r="I177" s="266" t="str">
        <f ca="1">+PreElaborazione!H71</f>
        <v/>
      </c>
      <c r="J177" s="266" t="str">
        <f ca="1">+PreElaborazione!I71</f>
        <v/>
      </c>
      <c r="K177" s="266" t="str">
        <f ca="1">+PreElaborazione!J71</f>
        <v/>
      </c>
      <c r="L177" s="266" t="str">
        <f ca="1">+PreElaborazione!K71</f>
        <v/>
      </c>
      <c r="M177" s="266" t="str">
        <f ca="1">+PreElaborazione!L71</f>
        <v/>
      </c>
      <c r="N177" s="266" t="str">
        <f ca="1">+PreElaborazione!M71</f>
        <v/>
      </c>
      <c r="O177" s="266" t="str">
        <f ca="1">+PreElaborazione!N71</f>
        <v/>
      </c>
      <c r="P177" s="266" t="str">
        <f ca="1">+PreElaborazione!O71</f>
        <v/>
      </c>
      <c r="Q177" s="266" t="str">
        <f ca="1">+PreElaborazione!P71</f>
        <v/>
      </c>
      <c r="R177" s="266" t="str">
        <f ca="1">+PreElaborazione!Q71</f>
        <v/>
      </c>
      <c r="S177" s="266" t="str">
        <f ca="1">+PreElaborazione!R71</f>
        <v/>
      </c>
      <c r="T177" s="266" t="str">
        <f ca="1">+PreElaborazione!S71</f>
        <v/>
      </c>
      <c r="U177" s="266" t="str">
        <f ca="1">+PreElaborazione!T71</f>
        <v/>
      </c>
      <c r="V177" s="266" t="str">
        <f ca="1">+PreElaborazione!U71</f>
        <v/>
      </c>
      <c r="W177" s="266" t="str">
        <f ca="1">+PreElaborazione!V71</f>
        <v/>
      </c>
      <c r="X177" s="266" t="str">
        <f ca="1">+PreElaborazione!W71</f>
        <v/>
      </c>
      <c r="Y177" s="266" t="str">
        <f ca="1">+PreElaborazione!X71</f>
        <v/>
      </c>
      <c r="Z177" s="266" t="str">
        <f ca="1">+PreElaborazione!Y71</f>
        <v/>
      </c>
      <c r="AA177" s="266" t="str">
        <f ca="1">+PreElaborazione!Z71</f>
        <v/>
      </c>
      <c r="AB177" s="266" t="str">
        <f ca="1">+PreElaborazione!AA71</f>
        <v/>
      </c>
      <c r="AC177" s="266" t="str">
        <f ca="1">+PreElaborazione!AB71</f>
        <v/>
      </c>
      <c r="AD177" s="277" t="str">
        <f ca="1">+IF(PreElaborazione!AC71="","",LEFT(PreElaborazione!AC71,5)*1&amp;","&amp;RIGHT(PreElaborazione!AC71,1))</f>
        <v/>
      </c>
      <c r="AE177" s="286" t="str">
        <f ca="1">+IFERROR(
LEFT(PreElaborazione!AD71,3)*1&amp;
","
&amp;(IF(LEFT(BM177,1)="L",MID(PreElaborazione!AD71,4,1),RIGHT(PreElaborazione!AD71,2))),"")</f>
        <v/>
      </c>
      <c r="AF177" s="266" t="str">
        <f ca="1">+PreElaborazione!AE71</f>
        <v/>
      </c>
      <c r="AG177" s="266" t="str">
        <f ca="1">+PreElaborazione!AF71</f>
        <v/>
      </c>
      <c r="AH177" s="266" t="str">
        <f ca="1">+PreElaborazione!AG71</f>
        <v/>
      </c>
      <c r="AI177" s="266" t="str">
        <f ca="1">+PreElaborazione!AH71</f>
        <v/>
      </c>
      <c r="AJ177" s="266" t="str">
        <f ca="1">+PreElaborazione!AI71</f>
        <v/>
      </c>
      <c r="AK177" s="266" t="str">
        <f ca="1">+PreElaborazione!AJ71</f>
        <v/>
      </c>
      <c r="AL177" s="266" t="str">
        <f ca="1">+PreElaborazione!AK71</f>
        <v/>
      </c>
      <c r="AM177" s="266" t="str">
        <f ca="1">+PreElaborazione!AL71</f>
        <v/>
      </c>
      <c r="AN177" s="266" t="str">
        <f ca="1">+PreElaborazione!AM71</f>
        <v/>
      </c>
      <c r="AO177" s="266" t="str">
        <f ca="1">+PreElaborazione!AN71</f>
        <v/>
      </c>
      <c r="AP177" s="266" t="str">
        <f ca="1">+PreElaborazione!AO71</f>
        <v/>
      </c>
      <c r="AQ177" s="266" t="str">
        <f ca="1">+PreElaborazione!AP71</f>
        <v/>
      </c>
      <c r="AR177" s="266" t="str">
        <f ca="1">+PreElaborazione!AQ71</f>
        <v/>
      </c>
      <c r="AS177" s="266" t="str">
        <f ca="1">+PreElaborazione!AR71</f>
        <v/>
      </c>
      <c r="AT177" s="266" t="str">
        <f ca="1">+PreElaborazione!AS71</f>
        <v/>
      </c>
      <c r="AU177" s="266" t="str">
        <f ca="1">+PreElaborazione!AT71</f>
        <v/>
      </c>
      <c r="AV177" s="266" t="str">
        <f ca="1">+PreElaborazione!AU71</f>
        <v/>
      </c>
      <c r="AW177" s="266" t="str">
        <f ca="1">+PreElaborazione!AV71</f>
        <v/>
      </c>
      <c r="AX177" s="266" t="str">
        <f ca="1">+PreElaborazione!AW71</f>
        <v/>
      </c>
      <c r="AY177" s="266" t="str">
        <f ca="1">+PreElaborazione!AX71</f>
        <v/>
      </c>
      <c r="AZ177" s="266" t="str">
        <f ca="1">+PreElaborazione!AY71</f>
        <v/>
      </c>
      <c r="BA177" s="266" t="str">
        <f ca="1">+PreElaborazione!AZ71</f>
        <v/>
      </c>
      <c r="BB177" s="266" t="str">
        <f ca="1">+PreElaborazione!BA71</f>
        <v/>
      </c>
      <c r="BC177" s="266" t="str">
        <f ca="1">+PreElaborazione!BB71</f>
        <v/>
      </c>
      <c r="BD177" s="266" t="str">
        <f ca="1">+PreElaborazione!BC71</f>
        <v/>
      </c>
      <c r="BE177" s="277" t="str">
        <f ca="1">+IFERROR(_xlfn.CEILING.MATH(PreElaborazione!BD71*1),"")</f>
        <v/>
      </c>
      <c r="BF177" s="266" t="str">
        <f ca="1">+PreElaborazione!BE71</f>
        <v/>
      </c>
      <c r="BG177" s="266" t="str">
        <f ca="1">+PreElaborazione!BF71</f>
        <v/>
      </c>
      <c r="BH177" s="266" t="str">
        <f ca="1">+PreElaborazione!BG71</f>
        <v/>
      </c>
      <c r="BI177" s="266" t="str">
        <f ca="1">+PreElaborazione!BH71</f>
        <v/>
      </c>
      <c r="BJ177" s="266" t="str">
        <f ca="1">+PreElaborazione!BI71</f>
        <v/>
      </c>
      <c r="BK177" s="266" t="str">
        <f ca="1">+PreElaborazione!BJ71</f>
        <v/>
      </c>
      <c r="BL177" s="266" t="str">
        <f ca="1">+PreElaborazione!BK71</f>
        <v/>
      </c>
      <c r="BM177" s="266" t="str">
        <f ca="1">+PreElaborazione!BL71</f>
        <v/>
      </c>
      <c r="BN177" s="266" t="str">
        <f ca="1">+PreElaborazione!BM71</f>
        <v/>
      </c>
      <c r="BO177" s="266" t="str">
        <f ca="1">+PreElaborazione!BN71</f>
        <v/>
      </c>
      <c r="BP177" s="266" t="str">
        <f ca="1">+PreElaborazione!BO71</f>
        <v/>
      </c>
      <c r="BQ177" s="266" t="str">
        <f ca="1">+PreElaborazione!BP71</f>
        <v/>
      </c>
      <c r="BR177" s="266" t="str">
        <f ca="1">+PreElaborazione!BQ71</f>
        <v/>
      </c>
      <c r="BS177" s="266" t="str">
        <f ca="1">+PreElaborazione!BR71</f>
        <v/>
      </c>
      <c r="BT177" s="266" t="str">
        <f ca="1">+PreElaborazione!BS71</f>
        <v/>
      </c>
      <c r="BU177" s="277" t="str">
        <f ca="1">+IF(PreElaborazione!BT71="","",IF(LEFT(BM177,1)="L",_xlfn.CEILING.MATH(PreElaborazione!BT71*1/10),LEFT(PreElaborazione!BT71,3)*1&amp;","&amp;RIGHT(PreElaborazione!BT71,1)))</f>
        <v/>
      </c>
      <c r="BV177" s="266" t="str">
        <f ca="1">+PreElaborazione!BU71</f>
        <v/>
      </c>
      <c r="BW177" s="266" t="str">
        <f ca="1">+PreElaborazione!BV71</f>
        <v/>
      </c>
      <c r="BX177" s="266" t="str">
        <f ca="1">+PreElaborazione!BW71</f>
        <v/>
      </c>
      <c r="BY177" s="266" t="str">
        <f ca="1">+PreElaborazione!BX71</f>
        <v/>
      </c>
      <c r="BZ177" s="266" t="str">
        <f ca="1">+PreElaborazione!BY71</f>
        <v/>
      </c>
      <c r="CA177" s="266" t="str">
        <f ca="1">+PreElaborazione!BZ71</f>
        <v/>
      </c>
      <c r="CB177" s="266" t="str">
        <f ca="1">+PreElaborazione!CA71</f>
        <v/>
      </c>
      <c r="CC177" s="266" t="str">
        <f ca="1">+PreElaborazione!CB71</f>
        <v/>
      </c>
      <c r="CD177" s="266" t="str">
        <f ca="1">+PreElaborazione!CC71</f>
        <v/>
      </c>
      <c r="CE177" s="266" t="str">
        <f ca="1">+PreElaborazione!CD71</f>
        <v/>
      </c>
      <c r="CF177" s="266" t="str">
        <f ca="1">+PreElaborazione!CE71</f>
        <v/>
      </c>
      <c r="CG177" s="266" t="str">
        <f ca="1">+PreElaborazione!CF71</f>
        <v/>
      </c>
      <c r="CH177" s="266" t="str">
        <f ca="1">+PreElaborazione!CG71</f>
        <v/>
      </c>
      <c r="CI177" s="266" t="str">
        <f ca="1">+PreElaborazione!CH71</f>
        <v/>
      </c>
      <c r="CJ177" s="266" t="str">
        <f ca="1">+PreElaborazione!CI71</f>
        <v/>
      </c>
      <c r="CK177" s="266" t="str">
        <f ca="1">+PreElaborazione!CJ71</f>
        <v/>
      </c>
      <c r="CL177" s="266" t="str">
        <f ca="1">+PreElaborazione!CK71</f>
        <v/>
      </c>
      <c r="CM177" s="266" t="str">
        <f ca="1">+PreElaborazione!CL71</f>
        <v/>
      </c>
      <c r="CN177" s="266" t="str">
        <f ca="1">+PreElaborazione!CM71</f>
        <v/>
      </c>
      <c r="CO177" s="266" t="str">
        <f ca="1">+PreElaborazione!CN71</f>
        <v/>
      </c>
      <c r="CP177" s="266" t="str">
        <f ca="1">+PreElaborazione!CO71</f>
        <v/>
      </c>
      <c r="CQ177" s="266" t="str">
        <f ca="1">+PreElaborazione!CP71</f>
        <v/>
      </c>
      <c r="CR177" s="266" t="str">
        <f ca="1">+PreElaborazione!CQ71</f>
        <v/>
      </c>
      <c r="CS177" s="266" t="str">
        <f ca="1">+PreElaborazione!CR71</f>
        <v/>
      </c>
      <c r="CT177" s="266" t="str">
        <f ca="1">+PreElaborazione!CS71</f>
        <v/>
      </c>
      <c r="CU177" s="266" t="str">
        <f ca="1">+PreElaborazione!CT71</f>
        <v/>
      </c>
      <c r="CV177" s="266" t="str">
        <f ca="1">+PreElaborazione!CU71</f>
        <v/>
      </c>
      <c r="CW177" s="266" t="str">
        <f ca="1">+PreElaborazione!CV71</f>
        <v/>
      </c>
      <c r="CX177" s="266" t="str">
        <f ca="1">+PreElaborazione!CW71</f>
        <v/>
      </c>
      <c r="CY177" s="266" t="str">
        <f ca="1">+PreElaborazione!CX71</f>
        <v/>
      </c>
      <c r="CZ177" s="266" t="str">
        <f ca="1">+PreElaborazione!CY71</f>
        <v/>
      </c>
      <c r="DA177" s="266" t="str">
        <f ca="1">+PreElaborazione!CZ71</f>
        <v/>
      </c>
      <c r="DB177" s="266" t="str">
        <f ca="1">+PreElaborazione!DA71</f>
        <v/>
      </c>
      <c r="DC177" s="266" t="str">
        <f ca="1">+PreElaborazione!DB71</f>
        <v/>
      </c>
    </row>
    <row r="178" spans="1:107">
      <c r="A178" s="101">
        <f t="shared" ca="1" si="6"/>
        <v>11</v>
      </c>
      <c r="B178" s="276">
        <f>IF(B177+2=EDT!$U$1,B177+2,B177+1)</f>
        <v>65</v>
      </c>
      <c r="C178" s="266" t="str">
        <f ca="1">+PreElaborazione!B72</f>
        <v/>
      </c>
      <c r="D178" s="266" t="str">
        <f ca="1">+PreElaborazione!C72</f>
        <v/>
      </c>
      <c r="E178" s="266" t="str">
        <f ca="1">+PreElaborazione!D72</f>
        <v/>
      </c>
      <c r="F178" s="266" t="str">
        <f ca="1">+PreElaborazione!E72</f>
        <v/>
      </c>
      <c r="G178" s="266" t="str">
        <f ca="1">+PreElaborazione!F72</f>
        <v/>
      </c>
      <c r="H178" s="266" t="str">
        <f ca="1">+PreElaborazione!G72</f>
        <v/>
      </c>
      <c r="I178" s="266" t="str">
        <f ca="1">+PreElaborazione!H72</f>
        <v/>
      </c>
      <c r="J178" s="266" t="str">
        <f ca="1">+PreElaborazione!I72</f>
        <v/>
      </c>
      <c r="K178" s="266" t="str">
        <f ca="1">+PreElaborazione!J72</f>
        <v/>
      </c>
      <c r="L178" s="266" t="str">
        <f ca="1">+PreElaborazione!K72</f>
        <v/>
      </c>
      <c r="M178" s="266" t="str">
        <f ca="1">+PreElaborazione!L72</f>
        <v/>
      </c>
      <c r="N178" s="266" t="str">
        <f ca="1">+PreElaborazione!M72</f>
        <v/>
      </c>
      <c r="O178" s="266" t="str">
        <f ca="1">+PreElaborazione!N72</f>
        <v/>
      </c>
      <c r="P178" s="266" t="str">
        <f ca="1">+PreElaborazione!O72</f>
        <v/>
      </c>
      <c r="Q178" s="266" t="str">
        <f ca="1">+PreElaborazione!P72</f>
        <v/>
      </c>
      <c r="R178" s="266" t="str">
        <f ca="1">+PreElaborazione!Q72</f>
        <v/>
      </c>
      <c r="S178" s="266" t="str">
        <f ca="1">+PreElaborazione!R72</f>
        <v/>
      </c>
      <c r="T178" s="266" t="str">
        <f ca="1">+PreElaborazione!S72</f>
        <v/>
      </c>
      <c r="U178" s="266" t="str">
        <f ca="1">+PreElaborazione!T72</f>
        <v/>
      </c>
      <c r="V178" s="266" t="str">
        <f ca="1">+PreElaborazione!U72</f>
        <v/>
      </c>
      <c r="W178" s="266" t="str">
        <f ca="1">+PreElaborazione!V72</f>
        <v/>
      </c>
      <c r="X178" s="266" t="str">
        <f ca="1">+PreElaborazione!W72</f>
        <v/>
      </c>
      <c r="Y178" s="266" t="str">
        <f ca="1">+PreElaborazione!X72</f>
        <v/>
      </c>
      <c r="Z178" s="266" t="str">
        <f ca="1">+PreElaborazione!Y72</f>
        <v/>
      </c>
      <c r="AA178" s="266" t="str">
        <f ca="1">+PreElaborazione!Z72</f>
        <v/>
      </c>
      <c r="AB178" s="266" t="str">
        <f ca="1">+PreElaborazione!AA72</f>
        <v/>
      </c>
      <c r="AC178" s="266" t="str">
        <f ca="1">+PreElaborazione!AB72</f>
        <v/>
      </c>
      <c r="AD178" s="277" t="str">
        <f ca="1">+IF(PreElaborazione!AC72="","",LEFT(PreElaborazione!AC72,5)*1&amp;","&amp;RIGHT(PreElaborazione!AC72,1))</f>
        <v/>
      </c>
      <c r="AE178" s="286" t="str">
        <f ca="1">+IFERROR(
LEFT(PreElaborazione!AD72,3)*1&amp;
","
&amp;(IF(LEFT(BM178,1)="L",MID(PreElaborazione!AD72,4,1),RIGHT(PreElaborazione!AD72,2))),"")</f>
        <v/>
      </c>
      <c r="AF178" s="266" t="str">
        <f ca="1">+PreElaborazione!AE72</f>
        <v/>
      </c>
      <c r="AG178" s="266" t="str">
        <f ca="1">+PreElaborazione!AF72</f>
        <v/>
      </c>
      <c r="AH178" s="266" t="str">
        <f ca="1">+PreElaborazione!AG72</f>
        <v/>
      </c>
      <c r="AI178" s="266" t="str">
        <f ca="1">+PreElaborazione!AH72</f>
        <v/>
      </c>
      <c r="AJ178" s="266" t="str">
        <f ca="1">+PreElaborazione!AI72</f>
        <v/>
      </c>
      <c r="AK178" s="266" t="str">
        <f ca="1">+PreElaborazione!AJ72</f>
        <v/>
      </c>
      <c r="AL178" s="266" t="str">
        <f ca="1">+PreElaborazione!AK72</f>
        <v/>
      </c>
      <c r="AM178" s="266" t="str">
        <f ca="1">+PreElaborazione!AL72</f>
        <v/>
      </c>
      <c r="AN178" s="266" t="str">
        <f ca="1">+PreElaborazione!AM72</f>
        <v/>
      </c>
      <c r="AO178" s="266" t="str">
        <f ca="1">+PreElaborazione!AN72</f>
        <v/>
      </c>
      <c r="AP178" s="266" t="str">
        <f ca="1">+PreElaborazione!AO72</f>
        <v/>
      </c>
      <c r="AQ178" s="266" t="str">
        <f ca="1">+PreElaborazione!AP72</f>
        <v/>
      </c>
      <c r="AR178" s="266" t="str">
        <f ca="1">+PreElaborazione!AQ72</f>
        <v/>
      </c>
      <c r="AS178" s="266" t="str">
        <f ca="1">+PreElaborazione!AR72</f>
        <v/>
      </c>
      <c r="AT178" s="266" t="str">
        <f ca="1">+PreElaborazione!AS72</f>
        <v/>
      </c>
      <c r="AU178" s="266" t="str">
        <f ca="1">+PreElaborazione!AT72</f>
        <v/>
      </c>
      <c r="AV178" s="266" t="str">
        <f ca="1">+PreElaborazione!AU72</f>
        <v/>
      </c>
      <c r="AW178" s="266" t="str">
        <f ca="1">+PreElaborazione!AV72</f>
        <v/>
      </c>
      <c r="AX178" s="266" t="str">
        <f ca="1">+PreElaborazione!AW72</f>
        <v/>
      </c>
      <c r="AY178" s="266" t="str">
        <f ca="1">+PreElaborazione!AX72</f>
        <v/>
      </c>
      <c r="AZ178" s="266" t="str">
        <f ca="1">+PreElaborazione!AY72</f>
        <v/>
      </c>
      <c r="BA178" s="266" t="str">
        <f ca="1">+PreElaborazione!AZ72</f>
        <v/>
      </c>
      <c r="BB178" s="266" t="str">
        <f ca="1">+PreElaborazione!BA72</f>
        <v/>
      </c>
      <c r="BC178" s="266" t="str">
        <f ca="1">+PreElaborazione!BB72</f>
        <v/>
      </c>
      <c r="BD178" s="266" t="str">
        <f ca="1">+PreElaborazione!BC72</f>
        <v/>
      </c>
      <c r="BE178" s="277" t="str">
        <f ca="1">+IFERROR(_xlfn.CEILING.MATH(PreElaborazione!BD72*1),"")</f>
        <v/>
      </c>
      <c r="BF178" s="266" t="str">
        <f ca="1">+PreElaborazione!BE72</f>
        <v/>
      </c>
      <c r="BG178" s="266" t="str">
        <f ca="1">+PreElaborazione!BF72</f>
        <v/>
      </c>
      <c r="BH178" s="266" t="str">
        <f ca="1">+PreElaborazione!BG72</f>
        <v/>
      </c>
      <c r="BI178" s="266" t="str">
        <f ca="1">+PreElaborazione!BH72</f>
        <v/>
      </c>
      <c r="BJ178" s="266" t="str">
        <f ca="1">+PreElaborazione!BI72</f>
        <v/>
      </c>
      <c r="BK178" s="266" t="str">
        <f ca="1">+PreElaborazione!BJ72</f>
        <v/>
      </c>
      <c r="BL178" s="266" t="str">
        <f ca="1">+PreElaborazione!BK72</f>
        <v/>
      </c>
      <c r="BM178" s="266" t="str">
        <f ca="1">+PreElaborazione!BL72</f>
        <v/>
      </c>
      <c r="BN178" s="266" t="str">
        <f ca="1">+PreElaborazione!BM72</f>
        <v/>
      </c>
      <c r="BO178" s="266" t="str">
        <f ca="1">+PreElaborazione!BN72</f>
        <v/>
      </c>
      <c r="BP178" s="266" t="str">
        <f ca="1">+PreElaborazione!BO72</f>
        <v/>
      </c>
      <c r="BQ178" s="266" t="str">
        <f ca="1">+PreElaborazione!BP72</f>
        <v/>
      </c>
      <c r="BR178" s="266" t="str">
        <f ca="1">+PreElaborazione!BQ72</f>
        <v/>
      </c>
      <c r="BS178" s="266" t="str">
        <f ca="1">+PreElaborazione!BR72</f>
        <v/>
      </c>
      <c r="BT178" s="266" t="str">
        <f ca="1">+PreElaborazione!BS72</f>
        <v/>
      </c>
      <c r="BU178" s="277" t="str">
        <f ca="1">+IF(PreElaborazione!BT72="","",IF(LEFT(BM178,1)="L",_xlfn.CEILING.MATH(PreElaborazione!BT72*1/10),LEFT(PreElaborazione!BT72,3)*1&amp;","&amp;RIGHT(PreElaborazione!BT72,1)))</f>
        <v/>
      </c>
      <c r="BV178" s="266" t="str">
        <f ca="1">+PreElaborazione!BU72</f>
        <v/>
      </c>
      <c r="BW178" s="266" t="str">
        <f ca="1">+PreElaborazione!BV72</f>
        <v/>
      </c>
      <c r="BX178" s="266" t="str">
        <f ca="1">+PreElaborazione!BW72</f>
        <v/>
      </c>
      <c r="BY178" s="266" t="str">
        <f ca="1">+PreElaborazione!BX72</f>
        <v/>
      </c>
      <c r="BZ178" s="266" t="str">
        <f ca="1">+PreElaborazione!BY72</f>
        <v/>
      </c>
      <c r="CA178" s="266" t="str">
        <f ca="1">+PreElaborazione!BZ72</f>
        <v/>
      </c>
      <c r="CB178" s="266" t="str">
        <f ca="1">+PreElaborazione!CA72</f>
        <v/>
      </c>
      <c r="CC178" s="266" t="str">
        <f ca="1">+PreElaborazione!CB72</f>
        <v/>
      </c>
      <c r="CD178" s="266" t="str">
        <f ca="1">+PreElaborazione!CC72</f>
        <v/>
      </c>
      <c r="CE178" s="266" t="str">
        <f ca="1">+PreElaborazione!CD72</f>
        <v/>
      </c>
      <c r="CF178" s="266" t="str">
        <f ca="1">+PreElaborazione!CE72</f>
        <v/>
      </c>
      <c r="CG178" s="266" t="str">
        <f ca="1">+PreElaborazione!CF72</f>
        <v/>
      </c>
      <c r="CH178" s="266" t="str">
        <f ca="1">+PreElaborazione!CG72</f>
        <v/>
      </c>
      <c r="CI178" s="266" t="str">
        <f ca="1">+PreElaborazione!CH72</f>
        <v/>
      </c>
      <c r="CJ178" s="266" t="str">
        <f ca="1">+PreElaborazione!CI72</f>
        <v/>
      </c>
      <c r="CK178" s="266" t="str">
        <f ca="1">+PreElaborazione!CJ72</f>
        <v/>
      </c>
      <c r="CL178" s="266" t="str">
        <f ca="1">+PreElaborazione!CK72</f>
        <v/>
      </c>
      <c r="CM178" s="266" t="str">
        <f ca="1">+PreElaborazione!CL72</f>
        <v/>
      </c>
      <c r="CN178" s="266" t="str">
        <f ca="1">+PreElaborazione!CM72</f>
        <v/>
      </c>
      <c r="CO178" s="266" t="str">
        <f ca="1">+PreElaborazione!CN72</f>
        <v/>
      </c>
      <c r="CP178" s="266" t="str">
        <f ca="1">+PreElaborazione!CO72</f>
        <v/>
      </c>
      <c r="CQ178" s="266" t="str">
        <f ca="1">+PreElaborazione!CP72</f>
        <v/>
      </c>
      <c r="CR178" s="266" t="str">
        <f ca="1">+PreElaborazione!CQ72</f>
        <v/>
      </c>
      <c r="CS178" s="266" t="str">
        <f ca="1">+PreElaborazione!CR72</f>
        <v/>
      </c>
      <c r="CT178" s="266" t="str">
        <f ca="1">+PreElaborazione!CS72</f>
        <v/>
      </c>
      <c r="CU178" s="266" t="str">
        <f ca="1">+PreElaborazione!CT72</f>
        <v/>
      </c>
      <c r="CV178" s="266" t="str">
        <f ca="1">+PreElaborazione!CU72</f>
        <v/>
      </c>
      <c r="CW178" s="266" t="str">
        <f ca="1">+PreElaborazione!CV72</f>
        <v/>
      </c>
      <c r="CX178" s="266" t="str">
        <f ca="1">+PreElaborazione!CW72</f>
        <v/>
      </c>
      <c r="CY178" s="266" t="str">
        <f ca="1">+PreElaborazione!CX72</f>
        <v/>
      </c>
      <c r="CZ178" s="266" t="str">
        <f ca="1">+PreElaborazione!CY72</f>
        <v/>
      </c>
      <c r="DA178" s="266" t="str">
        <f ca="1">+PreElaborazione!CZ72</f>
        <v/>
      </c>
      <c r="DB178" s="266" t="str">
        <f ca="1">+PreElaborazione!DA72</f>
        <v/>
      </c>
      <c r="DC178" s="266" t="str">
        <f ca="1">+PreElaborazione!DB72</f>
        <v/>
      </c>
    </row>
    <row r="179" spans="1:107">
      <c r="A179" s="101">
        <f t="shared" ref="A179:A213" ca="1" si="7">+IF(DD73&gt;0,1+A178,A178)</f>
        <v>11</v>
      </c>
      <c r="B179" s="276">
        <f>IF(B178+2=EDT!$U$1,B178+2,B178+1)</f>
        <v>66</v>
      </c>
      <c r="C179" s="266" t="str">
        <f ca="1">+PreElaborazione!B73</f>
        <v/>
      </c>
      <c r="D179" s="266" t="str">
        <f ca="1">+PreElaborazione!C73</f>
        <v/>
      </c>
      <c r="E179" s="266" t="str">
        <f ca="1">+PreElaborazione!D73</f>
        <v/>
      </c>
      <c r="F179" s="266" t="str">
        <f ca="1">+PreElaborazione!E73</f>
        <v/>
      </c>
      <c r="G179" s="266" t="str">
        <f ca="1">+PreElaborazione!F73</f>
        <v/>
      </c>
      <c r="H179" s="266" t="str">
        <f ca="1">+PreElaborazione!G73</f>
        <v/>
      </c>
      <c r="I179" s="266" t="str">
        <f ca="1">+PreElaborazione!H73</f>
        <v/>
      </c>
      <c r="J179" s="266" t="str">
        <f ca="1">+PreElaborazione!I73</f>
        <v/>
      </c>
      <c r="K179" s="266" t="str">
        <f ca="1">+PreElaborazione!J73</f>
        <v/>
      </c>
      <c r="L179" s="266" t="str">
        <f ca="1">+PreElaborazione!K73</f>
        <v/>
      </c>
      <c r="M179" s="266" t="str">
        <f ca="1">+PreElaborazione!L73</f>
        <v/>
      </c>
      <c r="N179" s="266" t="str">
        <f ca="1">+PreElaborazione!M73</f>
        <v/>
      </c>
      <c r="O179" s="266" t="str">
        <f ca="1">+PreElaborazione!N73</f>
        <v/>
      </c>
      <c r="P179" s="266" t="str">
        <f ca="1">+PreElaborazione!O73</f>
        <v/>
      </c>
      <c r="Q179" s="266" t="str">
        <f ca="1">+PreElaborazione!P73</f>
        <v/>
      </c>
      <c r="R179" s="266" t="str">
        <f ca="1">+PreElaborazione!Q73</f>
        <v/>
      </c>
      <c r="S179" s="266" t="str">
        <f ca="1">+PreElaborazione!R73</f>
        <v/>
      </c>
      <c r="T179" s="266" t="str">
        <f ca="1">+PreElaborazione!S73</f>
        <v/>
      </c>
      <c r="U179" s="266" t="str">
        <f ca="1">+PreElaborazione!T73</f>
        <v/>
      </c>
      <c r="V179" s="266" t="str">
        <f ca="1">+PreElaborazione!U73</f>
        <v/>
      </c>
      <c r="W179" s="266" t="str">
        <f ca="1">+PreElaborazione!V73</f>
        <v/>
      </c>
      <c r="X179" s="266" t="str">
        <f ca="1">+PreElaborazione!W73</f>
        <v/>
      </c>
      <c r="Y179" s="266" t="str">
        <f ca="1">+PreElaborazione!X73</f>
        <v/>
      </c>
      <c r="Z179" s="266" t="str">
        <f ca="1">+PreElaborazione!Y73</f>
        <v/>
      </c>
      <c r="AA179" s="266" t="str">
        <f ca="1">+PreElaborazione!Z73</f>
        <v/>
      </c>
      <c r="AB179" s="266" t="str">
        <f ca="1">+PreElaborazione!AA73</f>
        <v/>
      </c>
      <c r="AC179" s="266" t="str">
        <f ca="1">+PreElaborazione!AB73</f>
        <v/>
      </c>
      <c r="AD179" s="277" t="str">
        <f ca="1">+IF(PreElaborazione!AC73="","",LEFT(PreElaborazione!AC73,5)*1&amp;","&amp;RIGHT(PreElaborazione!AC73,1))</f>
        <v/>
      </c>
      <c r="AE179" s="286" t="str">
        <f ca="1">+IFERROR(
LEFT(PreElaborazione!AD73,3)*1&amp;
","
&amp;(IF(LEFT(BM179,1)="L",MID(PreElaborazione!AD73,4,1),RIGHT(PreElaborazione!AD73,2))),"")</f>
        <v/>
      </c>
      <c r="AF179" s="266" t="str">
        <f ca="1">+PreElaborazione!AE73</f>
        <v/>
      </c>
      <c r="AG179" s="266" t="str">
        <f ca="1">+PreElaborazione!AF73</f>
        <v/>
      </c>
      <c r="AH179" s="266" t="str">
        <f ca="1">+PreElaborazione!AG73</f>
        <v/>
      </c>
      <c r="AI179" s="266" t="str">
        <f ca="1">+PreElaborazione!AH73</f>
        <v/>
      </c>
      <c r="AJ179" s="266" t="str">
        <f ca="1">+PreElaborazione!AI73</f>
        <v/>
      </c>
      <c r="AK179" s="266" t="str">
        <f ca="1">+PreElaborazione!AJ73</f>
        <v/>
      </c>
      <c r="AL179" s="266" t="str">
        <f ca="1">+PreElaborazione!AK73</f>
        <v/>
      </c>
      <c r="AM179" s="266" t="str">
        <f ca="1">+PreElaborazione!AL73</f>
        <v/>
      </c>
      <c r="AN179" s="266" t="str">
        <f ca="1">+PreElaborazione!AM73</f>
        <v/>
      </c>
      <c r="AO179" s="266" t="str">
        <f ca="1">+PreElaborazione!AN73</f>
        <v/>
      </c>
      <c r="AP179" s="266" t="str">
        <f ca="1">+PreElaborazione!AO73</f>
        <v/>
      </c>
      <c r="AQ179" s="266" t="str">
        <f ca="1">+PreElaborazione!AP73</f>
        <v/>
      </c>
      <c r="AR179" s="266" t="str">
        <f ca="1">+PreElaborazione!AQ73</f>
        <v/>
      </c>
      <c r="AS179" s="266" t="str">
        <f ca="1">+PreElaborazione!AR73</f>
        <v/>
      </c>
      <c r="AT179" s="266" t="str">
        <f ca="1">+PreElaborazione!AS73</f>
        <v/>
      </c>
      <c r="AU179" s="266" t="str">
        <f ca="1">+PreElaborazione!AT73</f>
        <v/>
      </c>
      <c r="AV179" s="266" t="str">
        <f ca="1">+PreElaborazione!AU73</f>
        <v/>
      </c>
      <c r="AW179" s="266" t="str">
        <f ca="1">+PreElaborazione!AV73</f>
        <v/>
      </c>
      <c r="AX179" s="266" t="str">
        <f ca="1">+PreElaborazione!AW73</f>
        <v/>
      </c>
      <c r="AY179" s="266" t="str">
        <f ca="1">+PreElaborazione!AX73</f>
        <v/>
      </c>
      <c r="AZ179" s="266" t="str">
        <f ca="1">+PreElaborazione!AY73</f>
        <v/>
      </c>
      <c r="BA179" s="266" t="str">
        <f ca="1">+PreElaborazione!AZ73</f>
        <v/>
      </c>
      <c r="BB179" s="266" t="str">
        <f ca="1">+PreElaborazione!BA73</f>
        <v/>
      </c>
      <c r="BC179" s="266" t="str">
        <f ca="1">+PreElaborazione!BB73</f>
        <v/>
      </c>
      <c r="BD179" s="266" t="str">
        <f ca="1">+PreElaborazione!BC73</f>
        <v/>
      </c>
      <c r="BE179" s="277" t="str">
        <f ca="1">+IFERROR(_xlfn.CEILING.MATH(PreElaborazione!BD73*1),"")</f>
        <v/>
      </c>
      <c r="BF179" s="266" t="str">
        <f ca="1">+PreElaborazione!BE73</f>
        <v/>
      </c>
      <c r="BG179" s="266" t="str">
        <f ca="1">+PreElaborazione!BF73</f>
        <v/>
      </c>
      <c r="BH179" s="266" t="str">
        <f ca="1">+PreElaborazione!BG73</f>
        <v/>
      </c>
      <c r="BI179" s="266" t="str">
        <f ca="1">+PreElaborazione!BH73</f>
        <v/>
      </c>
      <c r="BJ179" s="266" t="str">
        <f ca="1">+PreElaborazione!BI73</f>
        <v/>
      </c>
      <c r="BK179" s="266" t="str">
        <f ca="1">+PreElaborazione!BJ73</f>
        <v/>
      </c>
      <c r="BL179" s="266" t="str">
        <f ca="1">+PreElaborazione!BK73</f>
        <v/>
      </c>
      <c r="BM179" s="266" t="str">
        <f ca="1">+PreElaborazione!BL73</f>
        <v/>
      </c>
      <c r="BN179" s="266" t="str">
        <f ca="1">+PreElaborazione!BM73</f>
        <v/>
      </c>
      <c r="BO179" s="266" t="str">
        <f ca="1">+PreElaborazione!BN73</f>
        <v/>
      </c>
      <c r="BP179" s="266" t="str">
        <f ca="1">+PreElaborazione!BO73</f>
        <v/>
      </c>
      <c r="BQ179" s="266" t="str">
        <f ca="1">+PreElaborazione!BP73</f>
        <v/>
      </c>
      <c r="BR179" s="266" t="str">
        <f ca="1">+PreElaborazione!BQ73</f>
        <v/>
      </c>
      <c r="BS179" s="266" t="str">
        <f ca="1">+PreElaborazione!BR73</f>
        <v/>
      </c>
      <c r="BT179" s="266" t="str">
        <f ca="1">+PreElaborazione!BS73</f>
        <v/>
      </c>
      <c r="BU179" s="277" t="str">
        <f ca="1">+IF(PreElaborazione!BT73="","",IF(LEFT(BM179,1)="L",_xlfn.CEILING.MATH(PreElaborazione!BT73*1/10),LEFT(PreElaborazione!BT73,3)*1&amp;","&amp;RIGHT(PreElaborazione!BT73,1)))</f>
        <v/>
      </c>
      <c r="BV179" s="266" t="str">
        <f ca="1">+PreElaborazione!BU73</f>
        <v/>
      </c>
      <c r="BW179" s="266" t="str">
        <f ca="1">+PreElaborazione!BV73</f>
        <v/>
      </c>
      <c r="BX179" s="266" t="str">
        <f ca="1">+PreElaborazione!BW73</f>
        <v/>
      </c>
      <c r="BY179" s="266" t="str">
        <f ca="1">+PreElaborazione!BX73</f>
        <v/>
      </c>
      <c r="BZ179" s="266" t="str">
        <f ca="1">+PreElaborazione!BY73</f>
        <v/>
      </c>
      <c r="CA179" s="266" t="str">
        <f ca="1">+PreElaborazione!BZ73</f>
        <v/>
      </c>
      <c r="CB179" s="266" t="str">
        <f ca="1">+PreElaborazione!CA73</f>
        <v/>
      </c>
      <c r="CC179" s="266" t="str">
        <f ca="1">+PreElaborazione!CB73</f>
        <v/>
      </c>
      <c r="CD179" s="266" t="str">
        <f ca="1">+PreElaborazione!CC73</f>
        <v/>
      </c>
      <c r="CE179" s="266" t="str">
        <f ca="1">+PreElaborazione!CD73</f>
        <v/>
      </c>
      <c r="CF179" s="266" t="str">
        <f ca="1">+PreElaborazione!CE73</f>
        <v/>
      </c>
      <c r="CG179" s="266" t="str">
        <f ca="1">+PreElaborazione!CF73</f>
        <v/>
      </c>
      <c r="CH179" s="266" t="str">
        <f ca="1">+PreElaborazione!CG73</f>
        <v/>
      </c>
      <c r="CI179" s="266" t="str">
        <f ca="1">+PreElaborazione!CH73</f>
        <v/>
      </c>
      <c r="CJ179" s="266" t="str">
        <f ca="1">+PreElaborazione!CI73</f>
        <v/>
      </c>
      <c r="CK179" s="266" t="str">
        <f ca="1">+PreElaborazione!CJ73</f>
        <v/>
      </c>
      <c r="CL179" s="266" t="str">
        <f ca="1">+PreElaborazione!CK73</f>
        <v/>
      </c>
      <c r="CM179" s="266" t="str">
        <f ca="1">+PreElaborazione!CL73</f>
        <v/>
      </c>
      <c r="CN179" s="266" t="str">
        <f ca="1">+PreElaborazione!CM73</f>
        <v/>
      </c>
      <c r="CO179" s="266" t="str">
        <f ca="1">+PreElaborazione!CN73</f>
        <v/>
      </c>
      <c r="CP179" s="266" t="str">
        <f ca="1">+PreElaborazione!CO73</f>
        <v/>
      </c>
      <c r="CQ179" s="266" t="str">
        <f ca="1">+PreElaborazione!CP73</f>
        <v/>
      </c>
      <c r="CR179" s="266" t="str">
        <f ca="1">+PreElaborazione!CQ73</f>
        <v/>
      </c>
      <c r="CS179" s="266" t="str">
        <f ca="1">+PreElaborazione!CR73</f>
        <v/>
      </c>
      <c r="CT179" s="266" t="str">
        <f ca="1">+PreElaborazione!CS73</f>
        <v/>
      </c>
      <c r="CU179" s="266" t="str">
        <f ca="1">+PreElaborazione!CT73</f>
        <v/>
      </c>
      <c r="CV179" s="266" t="str">
        <f ca="1">+PreElaborazione!CU73</f>
        <v/>
      </c>
      <c r="CW179" s="266" t="str">
        <f ca="1">+PreElaborazione!CV73</f>
        <v/>
      </c>
      <c r="CX179" s="266" t="str">
        <f ca="1">+PreElaborazione!CW73</f>
        <v/>
      </c>
      <c r="CY179" s="266" t="str">
        <f ca="1">+PreElaborazione!CX73</f>
        <v/>
      </c>
      <c r="CZ179" s="266" t="str">
        <f ca="1">+PreElaborazione!CY73</f>
        <v/>
      </c>
      <c r="DA179" s="266" t="str">
        <f ca="1">+PreElaborazione!CZ73</f>
        <v/>
      </c>
      <c r="DB179" s="266" t="str">
        <f ca="1">+PreElaborazione!DA73</f>
        <v/>
      </c>
      <c r="DC179" s="266" t="str">
        <f ca="1">+PreElaborazione!DB73</f>
        <v/>
      </c>
    </row>
    <row r="180" spans="1:107">
      <c r="A180" s="101">
        <f t="shared" ca="1" si="7"/>
        <v>11</v>
      </c>
      <c r="B180" s="276">
        <f>IF(B179+2=EDT!$U$1,B179+2,B179+1)</f>
        <v>67</v>
      </c>
      <c r="C180" s="266" t="str">
        <f ca="1">+PreElaborazione!B74</f>
        <v/>
      </c>
      <c r="D180" s="266" t="str">
        <f ca="1">+PreElaborazione!C74</f>
        <v/>
      </c>
      <c r="E180" s="266" t="str">
        <f ca="1">+PreElaborazione!D74</f>
        <v/>
      </c>
      <c r="F180" s="266" t="str">
        <f ca="1">+PreElaborazione!E74</f>
        <v/>
      </c>
      <c r="G180" s="266" t="str">
        <f ca="1">+PreElaborazione!F74</f>
        <v/>
      </c>
      <c r="H180" s="266" t="str">
        <f ca="1">+PreElaborazione!G74</f>
        <v/>
      </c>
      <c r="I180" s="266" t="str">
        <f ca="1">+PreElaborazione!H74</f>
        <v/>
      </c>
      <c r="J180" s="266" t="str">
        <f ca="1">+PreElaborazione!I74</f>
        <v/>
      </c>
      <c r="K180" s="266" t="str">
        <f ca="1">+PreElaborazione!J74</f>
        <v/>
      </c>
      <c r="L180" s="266" t="str">
        <f ca="1">+PreElaborazione!K74</f>
        <v/>
      </c>
      <c r="M180" s="266" t="str">
        <f ca="1">+PreElaborazione!L74</f>
        <v/>
      </c>
      <c r="N180" s="266" t="str">
        <f ca="1">+PreElaborazione!M74</f>
        <v/>
      </c>
      <c r="O180" s="266" t="str">
        <f ca="1">+PreElaborazione!N74</f>
        <v/>
      </c>
      <c r="P180" s="266" t="str">
        <f ca="1">+PreElaborazione!O74</f>
        <v/>
      </c>
      <c r="Q180" s="266" t="str">
        <f ca="1">+PreElaborazione!P74</f>
        <v/>
      </c>
      <c r="R180" s="266" t="str">
        <f ca="1">+PreElaborazione!Q74</f>
        <v/>
      </c>
      <c r="S180" s="266" t="str">
        <f ca="1">+PreElaborazione!R74</f>
        <v/>
      </c>
      <c r="T180" s="266" t="str">
        <f ca="1">+PreElaborazione!S74</f>
        <v/>
      </c>
      <c r="U180" s="266" t="str">
        <f ca="1">+PreElaborazione!T74</f>
        <v/>
      </c>
      <c r="V180" s="266" t="str">
        <f ca="1">+PreElaborazione!U74</f>
        <v/>
      </c>
      <c r="W180" s="266" t="str">
        <f ca="1">+PreElaborazione!V74</f>
        <v/>
      </c>
      <c r="X180" s="266" t="str">
        <f ca="1">+PreElaborazione!W74</f>
        <v/>
      </c>
      <c r="Y180" s="266" t="str">
        <f ca="1">+PreElaborazione!X74</f>
        <v/>
      </c>
      <c r="Z180" s="266" t="str">
        <f ca="1">+PreElaborazione!Y74</f>
        <v/>
      </c>
      <c r="AA180" s="266" t="str">
        <f ca="1">+PreElaborazione!Z74</f>
        <v/>
      </c>
      <c r="AB180" s="266" t="str">
        <f ca="1">+PreElaborazione!AA74</f>
        <v/>
      </c>
      <c r="AC180" s="266" t="str">
        <f ca="1">+PreElaborazione!AB74</f>
        <v/>
      </c>
      <c r="AD180" s="277" t="str">
        <f ca="1">+IF(PreElaborazione!AC74="","",LEFT(PreElaborazione!AC74,5)*1&amp;","&amp;RIGHT(PreElaborazione!AC74,1))</f>
        <v/>
      </c>
      <c r="AE180" s="286" t="str">
        <f ca="1">+IFERROR(
LEFT(PreElaborazione!AD74,3)*1&amp;
","
&amp;(IF(LEFT(BM180,1)="L",MID(PreElaborazione!AD74,4,1),RIGHT(PreElaborazione!AD74,2))),"")</f>
        <v/>
      </c>
      <c r="AF180" s="266" t="str">
        <f ca="1">+PreElaborazione!AE74</f>
        <v/>
      </c>
      <c r="AG180" s="266" t="str">
        <f ca="1">+PreElaborazione!AF74</f>
        <v/>
      </c>
      <c r="AH180" s="266" t="str">
        <f ca="1">+PreElaborazione!AG74</f>
        <v/>
      </c>
      <c r="AI180" s="266" t="str">
        <f ca="1">+PreElaborazione!AH74</f>
        <v/>
      </c>
      <c r="AJ180" s="266" t="str">
        <f ca="1">+PreElaborazione!AI74</f>
        <v/>
      </c>
      <c r="AK180" s="266" t="str">
        <f ca="1">+PreElaborazione!AJ74</f>
        <v/>
      </c>
      <c r="AL180" s="266" t="str">
        <f ca="1">+PreElaborazione!AK74</f>
        <v/>
      </c>
      <c r="AM180" s="266" t="str">
        <f ca="1">+PreElaborazione!AL74</f>
        <v/>
      </c>
      <c r="AN180" s="266" t="str">
        <f ca="1">+PreElaborazione!AM74</f>
        <v/>
      </c>
      <c r="AO180" s="266" t="str">
        <f ca="1">+PreElaborazione!AN74</f>
        <v/>
      </c>
      <c r="AP180" s="266" t="str">
        <f ca="1">+PreElaborazione!AO74</f>
        <v/>
      </c>
      <c r="AQ180" s="266" t="str">
        <f ca="1">+PreElaborazione!AP74</f>
        <v/>
      </c>
      <c r="AR180" s="266" t="str">
        <f ca="1">+PreElaborazione!AQ74</f>
        <v/>
      </c>
      <c r="AS180" s="266" t="str">
        <f ca="1">+PreElaborazione!AR74</f>
        <v/>
      </c>
      <c r="AT180" s="266" t="str">
        <f ca="1">+PreElaborazione!AS74</f>
        <v/>
      </c>
      <c r="AU180" s="266" t="str">
        <f ca="1">+PreElaborazione!AT74</f>
        <v/>
      </c>
      <c r="AV180" s="266" t="str">
        <f ca="1">+PreElaborazione!AU74</f>
        <v/>
      </c>
      <c r="AW180" s="266" t="str">
        <f ca="1">+PreElaborazione!AV74</f>
        <v/>
      </c>
      <c r="AX180" s="266" t="str">
        <f ca="1">+PreElaborazione!AW74</f>
        <v/>
      </c>
      <c r="AY180" s="266" t="str">
        <f ca="1">+PreElaborazione!AX74</f>
        <v/>
      </c>
      <c r="AZ180" s="266" t="str">
        <f ca="1">+PreElaborazione!AY74</f>
        <v/>
      </c>
      <c r="BA180" s="266" t="str">
        <f ca="1">+PreElaborazione!AZ74</f>
        <v/>
      </c>
      <c r="BB180" s="266" t="str">
        <f ca="1">+PreElaborazione!BA74</f>
        <v/>
      </c>
      <c r="BC180" s="266" t="str">
        <f ca="1">+PreElaborazione!BB74</f>
        <v/>
      </c>
      <c r="BD180" s="266" t="str">
        <f ca="1">+PreElaborazione!BC74</f>
        <v/>
      </c>
      <c r="BE180" s="277" t="str">
        <f ca="1">+IFERROR(_xlfn.CEILING.MATH(PreElaborazione!BD74*1),"")</f>
        <v/>
      </c>
      <c r="BF180" s="266" t="str">
        <f ca="1">+PreElaborazione!BE74</f>
        <v/>
      </c>
      <c r="BG180" s="266" t="str">
        <f ca="1">+PreElaborazione!BF74</f>
        <v/>
      </c>
      <c r="BH180" s="266" t="str">
        <f ca="1">+PreElaborazione!BG74</f>
        <v/>
      </c>
      <c r="BI180" s="266" t="str">
        <f ca="1">+PreElaborazione!BH74</f>
        <v/>
      </c>
      <c r="BJ180" s="266" t="str">
        <f ca="1">+PreElaborazione!BI74</f>
        <v/>
      </c>
      <c r="BK180" s="266" t="str">
        <f ca="1">+PreElaborazione!BJ74</f>
        <v/>
      </c>
      <c r="BL180" s="266" t="str">
        <f ca="1">+PreElaborazione!BK74</f>
        <v/>
      </c>
      <c r="BM180" s="266" t="str">
        <f ca="1">+PreElaborazione!BL74</f>
        <v/>
      </c>
      <c r="BN180" s="266" t="str">
        <f ca="1">+PreElaborazione!BM74</f>
        <v/>
      </c>
      <c r="BO180" s="266" t="str">
        <f ca="1">+PreElaborazione!BN74</f>
        <v/>
      </c>
      <c r="BP180" s="266" t="str">
        <f ca="1">+PreElaborazione!BO74</f>
        <v/>
      </c>
      <c r="BQ180" s="266" t="str">
        <f ca="1">+PreElaborazione!BP74</f>
        <v/>
      </c>
      <c r="BR180" s="266" t="str">
        <f ca="1">+PreElaborazione!BQ74</f>
        <v/>
      </c>
      <c r="BS180" s="266" t="str">
        <f ca="1">+PreElaborazione!BR74</f>
        <v/>
      </c>
      <c r="BT180" s="266" t="str">
        <f ca="1">+PreElaborazione!BS74</f>
        <v/>
      </c>
      <c r="BU180" s="277" t="str">
        <f ca="1">+IF(PreElaborazione!BT74="","",IF(LEFT(BM180,1)="L",_xlfn.CEILING.MATH(PreElaborazione!BT74*1/10),LEFT(PreElaborazione!BT74,3)*1&amp;","&amp;RIGHT(PreElaborazione!BT74,1)))</f>
        <v/>
      </c>
      <c r="BV180" s="266" t="str">
        <f ca="1">+PreElaborazione!BU74</f>
        <v/>
      </c>
      <c r="BW180" s="266" t="str">
        <f ca="1">+PreElaborazione!BV74</f>
        <v/>
      </c>
      <c r="BX180" s="266" t="str">
        <f ca="1">+PreElaborazione!BW74</f>
        <v/>
      </c>
      <c r="BY180" s="266" t="str">
        <f ca="1">+PreElaborazione!BX74</f>
        <v/>
      </c>
      <c r="BZ180" s="266" t="str">
        <f ca="1">+PreElaborazione!BY74</f>
        <v/>
      </c>
      <c r="CA180" s="266" t="str">
        <f ca="1">+PreElaborazione!BZ74</f>
        <v/>
      </c>
      <c r="CB180" s="266" t="str">
        <f ca="1">+PreElaborazione!CA74</f>
        <v/>
      </c>
      <c r="CC180" s="266" t="str">
        <f ca="1">+PreElaborazione!CB74</f>
        <v/>
      </c>
      <c r="CD180" s="266" t="str">
        <f ca="1">+PreElaborazione!CC74</f>
        <v/>
      </c>
      <c r="CE180" s="266" t="str">
        <f ca="1">+PreElaborazione!CD74</f>
        <v/>
      </c>
      <c r="CF180" s="266" t="str">
        <f ca="1">+PreElaborazione!CE74</f>
        <v/>
      </c>
      <c r="CG180" s="266" t="str">
        <f ca="1">+PreElaborazione!CF74</f>
        <v/>
      </c>
      <c r="CH180" s="266" t="str">
        <f ca="1">+PreElaborazione!CG74</f>
        <v/>
      </c>
      <c r="CI180" s="266" t="str">
        <f ca="1">+PreElaborazione!CH74</f>
        <v/>
      </c>
      <c r="CJ180" s="266" t="str">
        <f ca="1">+PreElaborazione!CI74</f>
        <v/>
      </c>
      <c r="CK180" s="266" t="str">
        <f ca="1">+PreElaborazione!CJ74</f>
        <v/>
      </c>
      <c r="CL180" s="266" t="str">
        <f ca="1">+PreElaborazione!CK74</f>
        <v/>
      </c>
      <c r="CM180" s="266" t="str">
        <f ca="1">+PreElaborazione!CL74</f>
        <v/>
      </c>
      <c r="CN180" s="266" t="str">
        <f ca="1">+PreElaborazione!CM74</f>
        <v/>
      </c>
      <c r="CO180" s="266" t="str">
        <f ca="1">+PreElaborazione!CN74</f>
        <v/>
      </c>
      <c r="CP180" s="266" t="str">
        <f ca="1">+PreElaborazione!CO74</f>
        <v/>
      </c>
      <c r="CQ180" s="266" t="str">
        <f ca="1">+PreElaborazione!CP74</f>
        <v/>
      </c>
      <c r="CR180" s="266" t="str">
        <f ca="1">+PreElaborazione!CQ74</f>
        <v/>
      </c>
      <c r="CS180" s="266" t="str">
        <f ca="1">+PreElaborazione!CR74</f>
        <v/>
      </c>
      <c r="CT180" s="266" t="str">
        <f ca="1">+PreElaborazione!CS74</f>
        <v/>
      </c>
      <c r="CU180" s="266" t="str">
        <f ca="1">+PreElaborazione!CT74</f>
        <v/>
      </c>
      <c r="CV180" s="266" t="str">
        <f ca="1">+PreElaborazione!CU74</f>
        <v/>
      </c>
      <c r="CW180" s="266" t="str">
        <f ca="1">+PreElaborazione!CV74</f>
        <v/>
      </c>
      <c r="CX180" s="266" t="str">
        <f ca="1">+PreElaborazione!CW74</f>
        <v/>
      </c>
      <c r="CY180" s="266" t="str">
        <f ca="1">+PreElaborazione!CX74</f>
        <v/>
      </c>
      <c r="CZ180" s="266" t="str">
        <f ca="1">+PreElaborazione!CY74</f>
        <v/>
      </c>
      <c r="DA180" s="266" t="str">
        <f ca="1">+PreElaborazione!CZ74</f>
        <v/>
      </c>
      <c r="DB180" s="266" t="str">
        <f ca="1">+PreElaborazione!DA74</f>
        <v/>
      </c>
      <c r="DC180" s="266" t="str">
        <f ca="1">+PreElaborazione!DB74</f>
        <v/>
      </c>
    </row>
    <row r="181" spans="1:107">
      <c r="A181" s="101">
        <f t="shared" ca="1" si="7"/>
        <v>11</v>
      </c>
      <c r="B181" s="276">
        <f>IF(B180+2=EDT!$U$1,B180+2,B180+1)</f>
        <v>68</v>
      </c>
      <c r="C181" s="266" t="str">
        <f ca="1">+PreElaborazione!B75</f>
        <v/>
      </c>
      <c r="D181" s="266" t="str">
        <f ca="1">+PreElaborazione!C75</f>
        <v/>
      </c>
      <c r="E181" s="266" t="str">
        <f ca="1">+PreElaborazione!D75</f>
        <v/>
      </c>
      <c r="F181" s="266" t="str">
        <f ca="1">+PreElaborazione!E75</f>
        <v/>
      </c>
      <c r="G181" s="266" t="str">
        <f ca="1">+PreElaborazione!F75</f>
        <v/>
      </c>
      <c r="H181" s="266" t="str">
        <f ca="1">+PreElaborazione!G75</f>
        <v/>
      </c>
      <c r="I181" s="266" t="str">
        <f ca="1">+PreElaborazione!H75</f>
        <v/>
      </c>
      <c r="J181" s="266" t="str">
        <f ca="1">+PreElaborazione!I75</f>
        <v/>
      </c>
      <c r="K181" s="266" t="str">
        <f ca="1">+PreElaborazione!J75</f>
        <v/>
      </c>
      <c r="L181" s="266" t="str">
        <f ca="1">+PreElaborazione!K75</f>
        <v/>
      </c>
      <c r="M181" s="266" t="str">
        <f ca="1">+PreElaborazione!L75</f>
        <v/>
      </c>
      <c r="N181" s="266" t="str">
        <f ca="1">+PreElaborazione!M75</f>
        <v/>
      </c>
      <c r="O181" s="266" t="str">
        <f ca="1">+PreElaborazione!N75</f>
        <v/>
      </c>
      <c r="P181" s="266" t="str">
        <f ca="1">+PreElaborazione!O75</f>
        <v/>
      </c>
      <c r="Q181" s="266" t="str">
        <f ca="1">+PreElaborazione!P75</f>
        <v/>
      </c>
      <c r="R181" s="266" t="str">
        <f ca="1">+PreElaborazione!Q75</f>
        <v/>
      </c>
      <c r="S181" s="266" t="str">
        <f ca="1">+PreElaborazione!R75</f>
        <v/>
      </c>
      <c r="T181" s="266" t="str">
        <f ca="1">+PreElaborazione!S75</f>
        <v/>
      </c>
      <c r="U181" s="266" t="str">
        <f ca="1">+PreElaborazione!T75</f>
        <v/>
      </c>
      <c r="V181" s="266" t="str">
        <f ca="1">+PreElaborazione!U75</f>
        <v/>
      </c>
      <c r="W181" s="266" t="str">
        <f ca="1">+PreElaborazione!V75</f>
        <v/>
      </c>
      <c r="X181" s="266" t="str">
        <f ca="1">+PreElaborazione!W75</f>
        <v/>
      </c>
      <c r="Y181" s="266" t="str">
        <f ca="1">+PreElaborazione!X75</f>
        <v/>
      </c>
      <c r="Z181" s="266" t="str">
        <f ca="1">+PreElaborazione!Y75</f>
        <v/>
      </c>
      <c r="AA181" s="266" t="str">
        <f ca="1">+PreElaborazione!Z75</f>
        <v/>
      </c>
      <c r="AB181" s="266" t="str">
        <f ca="1">+PreElaborazione!AA75</f>
        <v/>
      </c>
      <c r="AC181" s="266" t="str">
        <f ca="1">+PreElaborazione!AB75</f>
        <v/>
      </c>
      <c r="AD181" s="277" t="str">
        <f ca="1">+IF(PreElaborazione!AC75="","",LEFT(PreElaborazione!AC75,5)*1&amp;","&amp;RIGHT(PreElaborazione!AC75,1))</f>
        <v/>
      </c>
      <c r="AE181" s="286" t="str">
        <f ca="1">+IFERROR(
LEFT(PreElaborazione!AD75,3)*1&amp;
","
&amp;(IF(LEFT(BM181,1)="L",MID(PreElaborazione!AD75,4,1),RIGHT(PreElaborazione!AD75,2))),"")</f>
        <v/>
      </c>
      <c r="AF181" s="266" t="str">
        <f ca="1">+PreElaborazione!AE75</f>
        <v/>
      </c>
      <c r="AG181" s="266" t="str">
        <f ca="1">+PreElaborazione!AF75</f>
        <v/>
      </c>
      <c r="AH181" s="266" t="str">
        <f ca="1">+PreElaborazione!AG75</f>
        <v/>
      </c>
      <c r="AI181" s="266" t="str">
        <f ca="1">+PreElaborazione!AH75</f>
        <v/>
      </c>
      <c r="AJ181" s="266" t="str">
        <f ca="1">+PreElaborazione!AI75</f>
        <v/>
      </c>
      <c r="AK181" s="266" t="str">
        <f ca="1">+PreElaborazione!AJ75</f>
        <v/>
      </c>
      <c r="AL181" s="266" t="str">
        <f ca="1">+PreElaborazione!AK75</f>
        <v/>
      </c>
      <c r="AM181" s="266" t="str">
        <f ca="1">+PreElaborazione!AL75</f>
        <v/>
      </c>
      <c r="AN181" s="266" t="str">
        <f ca="1">+PreElaborazione!AM75</f>
        <v/>
      </c>
      <c r="AO181" s="266" t="str">
        <f ca="1">+PreElaborazione!AN75</f>
        <v/>
      </c>
      <c r="AP181" s="266" t="str">
        <f ca="1">+PreElaborazione!AO75</f>
        <v/>
      </c>
      <c r="AQ181" s="266" t="str">
        <f ca="1">+PreElaborazione!AP75</f>
        <v/>
      </c>
      <c r="AR181" s="266" t="str">
        <f ca="1">+PreElaborazione!AQ75</f>
        <v/>
      </c>
      <c r="AS181" s="266" t="str">
        <f ca="1">+PreElaborazione!AR75</f>
        <v/>
      </c>
      <c r="AT181" s="266" t="str">
        <f ca="1">+PreElaborazione!AS75</f>
        <v/>
      </c>
      <c r="AU181" s="266" t="str">
        <f ca="1">+PreElaborazione!AT75</f>
        <v/>
      </c>
      <c r="AV181" s="266" t="str">
        <f ca="1">+PreElaborazione!AU75</f>
        <v/>
      </c>
      <c r="AW181" s="266" t="str">
        <f ca="1">+PreElaborazione!AV75</f>
        <v/>
      </c>
      <c r="AX181" s="266" t="str">
        <f ca="1">+PreElaborazione!AW75</f>
        <v/>
      </c>
      <c r="AY181" s="266" t="str">
        <f ca="1">+PreElaborazione!AX75</f>
        <v/>
      </c>
      <c r="AZ181" s="266" t="str">
        <f ca="1">+PreElaborazione!AY75</f>
        <v/>
      </c>
      <c r="BA181" s="266" t="str">
        <f ca="1">+PreElaborazione!AZ75</f>
        <v/>
      </c>
      <c r="BB181" s="266" t="str">
        <f ca="1">+PreElaborazione!BA75</f>
        <v/>
      </c>
      <c r="BC181" s="266" t="str">
        <f ca="1">+PreElaborazione!BB75</f>
        <v/>
      </c>
      <c r="BD181" s="266" t="str">
        <f ca="1">+PreElaborazione!BC75</f>
        <v/>
      </c>
      <c r="BE181" s="277" t="str">
        <f ca="1">+IFERROR(_xlfn.CEILING.MATH(PreElaborazione!BD75*1),"")</f>
        <v/>
      </c>
      <c r="BF181" s="266" t="str">
        <f ca="1">+PreElaborazione!BE75</f>
        <v/>
      </c>
      <c r="BG181" s="266" t="str">
        <f ca="1">+PreElaborazione!BF75</f>
        <v/>
      </c>
      <c r="BH181" s="266" t="str">
        <f ca="1">+PreElaborazione!BG75</f>
        <v/>
      </c>
      <c r="BI181" s="266" t="str">
        <f ca="1">+PreElaborazione!BH75</f>
        <v/>
      </c>
      <c r="BJ181" s="266" t="str">
        <f ca="1">+PreElaborazione!BI75</f>
        <v/>
      </c>
      <c r="BK181" s="266" t="str">
        <f ca="1">+PreElaborazione!BJ75</f>
        <v/>
      </c>
      <c r="BL181" s="266" t="str">
        <f ca="1">+PreElaborazione!BK75</f>
        <v/>
      </c>
      <c r="BM181" s="266" t="str">
        <f ca="1">+PreElaborazione!BL75</f>
        <v/>
      </c>
      <c r="BN181" s="266" t="str">
        <f ca="1">+PreElaborazione!BM75</f>
        <v/>
      </c>
      <c r="BO181" s="266" t="str">
        <f ca="1">+PreElaborazione!BN75</f>
        <v/>
      </c>
      <c r="BP181" s="266" t="str">
        <f ca="1">+PreElaborazione!BO75</f>
        <v/>
      </c>
      <c r="BQ181" s="266" t="str">
        <f ca="1">+PreElaborazione!BP75</f>
        <v/>
      </c>
      <c r="BR181" s="266" t="str">
        <f ca="1">+PreElaborazione!BQ75</f>
        <v/>
      </c>
      <c r="BS181" s="266" t="str">
        <f ca="1">+PreElaborazione!BR75</f>
        <v/>
      </c>
      <c r="BT181" s="266" t="str">
        <f ca="1">+PreElaborazione!BS75</f>
        <v/>
      </c>
      <c r="BU181" s="277" t="str">
        <f ca="1">+IF(PreElaborazione!BT75="","",IF(LEFT(BM181,1)="L",_xlfn.CEILING.MATH(PreElaborazione!BT75*1/10),LEFT(PreElaborazione!BT75,3)*1&amp;","&amp;RIGHT(PreElaborazione!BT75,1)))</f>
        <v/>
      </c>
      <c r="BV181" s="266" t="str">
        <f ca="1">+PreElaborazione!BU75</f>
        <v/>
      </c>
      <c r="BW181" s="266" t="str">
        <f ca="1">+PreElaborazione!BV75</f>
        <v/>
      </c>
      <c r="BX181" s="266" t="str">
        <f ca="1">+PreElaborazione!BW75</f>
        <v/>
      </c>
      <c r="BY181" s="266" t="str">
        <f ca="1">+PreElaborazione!BX75</f>
        <v/>
      </c>
      <c r="BZ181" s="266" t="str">
        <f ca="1">+PreElaborazione!BY75</f>
        <v/>
      </c>
      <c r="CA181" s="266" t="str">
        <f ca="1">+PreElaborazione!BZ75</f>
        <v/>
      </c>
      <c r="CB181" s="266" t="str">
        <f ca="1">+PreElaborazione!CA75</f>
        <v/>
      </c>
      <c r="CC181" s="266" t="str">
        <f ca="1">+PreElaborazione!CB75</f>
        <v/>
      </c>
      <c r="CD181" s="266" t="str">
        <f ca="1">+PreElaborazione!CC75</f>
        <v/>
      </c>
      <c r="CE181" s="266" t="str">
        <f ca="1">+PreElaborazione!CD75</f>
        <v/>
      </c>
      <c r="CF181" s="266" t="str">
        <f ca="1">+PreElaborazione!CE75</f>
        <v/>
      </c>
      <c r="CG181" s="266" t="str">
        <f ca="1">+PreElaborazione!CF75</f>
        <v/>
      </c>
      <c r="CH181" s="266" t="str">
        <f ca="1">+PreElaborazione!CG75</f>
        <v/>
      </c>
      <c r="CI181" s="266" t="str">
        <f ca="1">+PreElaborazione!CH75</f>
        <v/>
      </c>
      <c r="CJ181" s="266" t="str">
        <f ca="1">+PreElaborazione!CI75</f>
        <v/>
      </c>
      <c r="CK181" s="266" t="str">
        <f ca="1">+PreElaborazione!CJ75</f>
        <v/>
      </c>
      <c r="CL181" s="266" t="str">
        <f ca="1">+PreElaborazione!CK75</f>
        <v/>
      </c>
      <c r="CM181" s="266" t="str">
        <f ca="1">+PreElaborazione!CL75</f>
        <v/>
      </c>
      <c r="CN181" s="266" t="str">
        <f ca="1">+PreElaborazione!CM75</f>
        <v/>
      </c>
      <c r="CO181" s="266" t="str">
        <f ca="1">+PreElaborazione!CN75</f>
        <v/>
      </c>
      <c r="CP181" s="266" t="str">
        <f ca="1">+PreElaborazione!CO75</f>
        <v/>
      </c>
      <c r="CQ181" s="266" t="str">
        <f ca="1">+PreElaborazione!CP75</f>
        <v/>
      </c>
      <c r="CR181" s="266" t="str">
        <f ca="1">+PreElaborazione!CQ75</f>
        <v/>
      </c>
      <c r="CS181" s="266" t="str">
        <f ca="1">+PreElaborazione!CR75</f>
        <v/>
      </c>
      <c r="CT181" s="266" t="str">
        <f ca="1">+PreElaborazione!CS75</f>
        <v/>
      </c>
      <c r="CU181" s="266" t="str">
        <f ca="1">+PreElaborazione!CT75</f>
        <v/>
      </c>
      <c r="CV181" s="266" t="str">
        <f ca="1">+PreElaborazione!CU75</f>
        <v/>
      </c>
      <c r="CW181" s="266" t="str">
        <f ca="1">+PreElaborazione!CV75</f>
        <v/>
      </c>
      <c r="CX181" s="266" t="str">
        <f ca="1">+PreElaborazione!CW75</f>
        <v/>
      </c>
      <c r="CY181" s="266" t="str">
        <f ca="1">+PreElaborazione!CX75</f>
        <v/>
      </c>
      <c r="CZ181" s="266" t="str">
        <f ca="1">+PreElaborazione!CY75</f>
        <v/>
      </c>
      <c r="DA181" s="266" t="str">
        <f ca="1">+PreElaborazione!CZ75</f>
        <v/>
      </c>
      <c r="DB181" s="266" t="str">
        <f ca="1">+PreElaborazione!DA75</f>
        <v/>
      </c>
      <c r="DC181" s="266" t="str">
        <f ca="1">+PreElaborazione!DB75</f>
        <v/>
      </c>
    </row>
    <row r="182" spans="1:107">
      <c r="A182" s="101">
        <f t="shared" ca="1" si="7"/>
        <v>11</v>
      </c>
      <c r="B182" s="276">
        <f>IF(B181+2=EDT!$U$1,B181+2,B181+1)</f>
        <v>69</v>
      </c>
      <c r="C182" s="266" t="str">
        <f ca="1">+PreElaborazione!B76</f>
        <v/>
      </c>
      <c r="D182" s="266" t="str">
        <f ca="1">+PreElaborazione!C76</f>
        <v/>
      </c>
      <c r="E182" s="266" t="str">
        <f ca="1">+PreElaborazione!D76</f>
        <v/>
      </c>
      <c r="F182" s="266" t="str">
        <f ca="1">+PreElaborazione!E76</f>
        <v/>
      </c>
      <c r="G182" s="266" t="str">
        <f ca="1">+PreElaborazione!F76</f>
        <v/>
      </c>
      <c r="H182" s="266" t="str">
        <f ca="1">+PreElaborazione!G76</f>
        <v/>
      </c>
      <c r="I182" s="266" t="str">
        <f ca="1">+PreElaborazione!H76</f>
        <v/>
      </c>
      <c r="J182" s="266" t="str">
        <f ca="1">+PreElaborazione!I76</f>
        <v/>
      </c>
      <c r="K182" s="266" t="str">
        <f ca="1">+PreElaborazione!J76</f>
        <v/>
      </c>
      <c r="L182" s="266" t="str">
        <f ca="1">+PreElaborazione!K76</f>
        <v/>
      </c>
      <c r="M182" s="266" t="str">
        <f ca="1">+PreElaborazione!L76</f>
        <v/>
      </c>
      <c r="N182" s="266" t="str">
        <f ca="1">+PreElaborazione!M76</f>
        <v/>
      </c>
      <c r="O182" s="266" t="str">
        <f ca="1">+PreElaborazione!N76</f>
        <v/>
      </c>
      <c r="P182" s="266" t="str">
        <f ca="1">+PreElaborazione!O76</f>
        <v/>
      </c>
      <c r="Q182" s="266" t="str">
        <f ca="1">+PreElaborazione!P76</f>
        <v/>
      </c>
      <c r="R182" s="266" t="str">
        <f ca="1">+PreElaborazione!Q76</f>
        <v/>
      </c>
      <c r="S182" s="266" t="str">
        <f ca="1">+PreElaborazione!R76</f>
        <v/>
      </c>
      <c r="T182" s="266" t="str">
        <f ca="1">+PreElaborazione!S76</f>
        <v/>
      </c>
      <c r="U182" s="266" t="str">
        <f ca="1">+PreElaborazione!T76</f>
        <v/>
      </c>
      <c r="V182" s="266" t="str">
        <f ca="1">+PreElaborazione!U76</f>
        <v/>
      </c>
      <c r="W182" s="266" t="str">
        <f ca="1">+PreElaborazione!V76</f>
        <v/>
      </c>
      <c r="X182" s="266" t="str">
        <f ca="1">+PreElaborazione!W76</f>
        <v/>
      </c>
      <c r="Y182" s="266" t="str">
        <f ca="1">+PreElaborazione!X76</f>
        <v/>
      </c>
      <c r="Z182" s="266" t="str">
        <f ca="1">+PreElaborazione!Y76</f>
        <v/>
      </c>
      <c r="AA182" s="266" t="str">
        <f ca="1">+PreElaborazione!Z76</f>
        <v/>
      </c>
      <c r="AB182" s="266" t="str">
        <f ca="1">+PreElaborazione!AA76</f>
        <v/>
      </c>
      <c r="AC182" s="266" t="str">
        <f ca="1">+PreElaborazione!AB76</f>
        <v/>
      </c>
      <c r="AD182" s="277" t="str">
        <f ca="1">+IF(PreElaborazione!AC76="","",LEFT(PreElaborazione!AC76,5)*1&amp;","&amp;RIGHT(PreElaborazione!AC76,1))</f>
        <v/>
      </c>
      <c r="AE182" s="286" t="str">
        <f ca="1">+IFERROR(
LEFT(PreElaborazione!AD76,3)*1&amp;
","
&amp;(IF(LEFT(BM182,1)="L",MID(PreElaborazione!AD76,4,1),RIGHT(PreElaborazione!AD76,2))),"")</f>
        <v/>
      </c>
      <c r="AF182" s="266" t="str">
        <f ca="1">+PreElaborazione!AE76</f>
        <v/>
      </c>
      <c r="AG182" s="266" t="str">
        <f ca="1">+PreElaborazione!AF76</f>
        <v/>
      </c>
      <c r="AH182" s="266" t="str">
        <f ca="1">+PreElaborazione!AG76</f>
        <v/>
      </c>
      <c r="AI182" s="266" t="str">
        <f ca="1">+PreElaborazione!AH76</f>
        <v/>
      </c>
      <c r="AJ182" s="266" t="str">
        <f ca="1">+PreElaborazione!AI76</f>
        <v/>
      </c>
      <c r="AK182" s="266" t="str">
        <f ca="1">+PreElaborazione!AJ76</f>
        <v/>
      </c>
      <c r="AL182" s="266" t="str">
        <f ca="1">+PreElaborazione!AK76</f>
        <v/>
      </c>
      <c r="AM182" s="266" t="str">
        <f ca="1">+PreElaborazione!AL76</f>
        <v/>
      </c>
      <c r="AN182" s="266" t="str">
        <f ca="1">+PreElaborazione!AM76</f>
        <v/>
      </c>
      <c r="AO182" s="266" t="str">
        <f ca="1">+PreElaborazione!AN76</f>
        <v/>
      </c>
      <c r="AP182" s="266" t="str">
        <f ca="1">+PreElaborazione!AO76</f>
        <v/>
      </c>
      <c r="AQ182" s="266" t="str">
        <f ca="1">+PreElaborazione!AP76</f>
        <v/>
      </c>
      <c r="AR182" s="266" t="str">
        <f ca="1">+PreElaborazione!AQ76</f>
        <v/>
      </c>
      <c r="AS182" s="266" t="str">
        <f ca="1">+PreElaborazione!AR76</f>
        <v/>
      </c>
      <c r="AT182" s="266" t="str">
        <f ca="1">+PreElaborazione!AS76</f>
        <v/>
      </c>
      <c r="AU182" s="266" t="str">
        <f ca="1">+PreElaborazione!AT76</f>
        <v/>
      </c>
      <c r="AV182" s="266" t="str">
        <f ca="1">+PreElaborazione!AU76</f>
        <v/>
      </c>
      <c r="AW182" s="266" t="str">
        <f ca="1">+PreElaborazione!AV76</f>
        <v/>
      </c>
      <c r="AX182" s="266" t="str">
        <f ca="1">+PreElaborazione!AW76</f>
        <v/>
      </c>
      <c r="AY182" s="266" t="str">
        <f ca="1">+PreElaborazione!AX76</f>
        <v/>
      </c>
      <c r="AZ182" s="266" t="str">
        <f ca="1">+PreElaborazione!AY76</f>
        <v/>
      </c>
      <c r="BA182" s="266" t="str">
        <f ca="1">+PreElaborazione!AZ76</f>
        <v/>
      </c>
      <c r="BB182" s="266" t="str">
        <f ca="1">+PreElaborazione!BA76</f>
        <v/>
      </c>
      <c r="BC182" s="266" t="str">
        <f ca="1">+PreElaborazione!BB76</f>
        <v/>
      </c>
      <c r="BD182" s="266" t="str">
        <f ca="1">+PreElaborazione!BC76</f>
        <v/>
      </c>
      <c r="BE182" s="277" t="str">
        <f ca="1">+IFERROR(_xlfn.CEILING.MATH(PreElaborazione!BD76*1),"")</f>
        <v/>
      </c>
      <c r="BF182" s="266" t="str">
        <f ca="1">+PreElaborazione!BE76</f>
        <v/>
      </c>
      <c r="BG182" s="266" t="str">
        <f ca="1">+PreElaborazione!BF76</f>
        <v/>
      </c>
      <c r="BH182" s="266" t="str">
        <f ca="1">+PreElaborazione!BG76</f>
        <v/>
      </c>
      <c r="BI182" s="266" t="str">
        <f ca="1">+PreElaborazione!BH76</f>
        <v/>
      </c>
      <c r="BJ182" s="266" t="str">
        <f ca="1">+PreElaborazione!BI76</f>
        <v/>
      </c>
      <c r="BK182" s="266" t="str">
        <f ca="1">+PreElaborazione!BJ76</f>
        <v/>
      </c>
      <c r="BL182" s="266" t="str">
        <f ca="1">+PreElaborazione!BK76</f>
        <v/>
      </c>
      <c r="BM182" s="266" t="str">
        <f ca="1">+PreElaborazione!BL76</f>
        <v/>
      </c>
      <c r="BN182" s="266" t="str">
        <f ca="1">+PreElaborazione!BM76</f>
        <v/>
      </c>
      <c r="BO182" s="266" t="str">
        <f ca="1">+PreElaborazione!BN76</f>
        <v/>
      </c>
      <c r="BP182" s="266" t="str">
        <f ca="1">+PreElaborazione!BO76</f>
        <v/>
      </c>
      <c r="BQ182" s="266" t="str">
        <f ca="1">+PreElaborazione!BP76</f>
        <v/>
      </c>
      <c r="BR182" s="266" t="str">
        <f ca="1">+PreElaborazione!BQ76</f>
        <v/>
      </c>
      <c r="BS182" s="266" t="str">
        <f ca="1">+PreElaborazione!BR76</f>
        <v/>
      </c>
      <c r="BT182" s="266" t="str">
        <f ca="1">+PreElaborazione!BS76</f>
        <v/>
      </c>
      <c r="BU182" s="277" t="str">
        <f ca="1">+IF(PreElaborazione!BT76="","",IF(LEFT(BM182,1)="L",_xlfn.CEILING.MATH(PreElaborazione!BT76*1/10),LEFT(PreElaborazione!BT76,3)*1&amp;","&amp;RIGHT(PreElaborazione!BT76,1)))</f>
        <v/>
      </c>
      <c r="BV182" s="266" t="str">
        <f ca="1">+PreElaborazione!BU76</f>
        <v/>
      </c>
      <c r="BW182" s="266" t="str">
        <f ca="1">+PreElaborazione!BV76</f>
        <v/>
      </c>
      <c r="BX182" s="266" t="str">
        <f ca="1">+PreElaborazione!BW76</f>
        <v/>
      </c>
      <c r="BY182" s="266" t="str">
        <f ca="1">+PreElaborazione!BX76</f>
        <v/>
      </c>
      <c r="BZ182" s="266" t="str">
        <f ca="1">+PreElaborazione!BY76</f>
        <v/>
      </c>
      <c r="CA182" s="266" t="str">
        <f ca="1">+PreElaborazione!BZ76</f>
        <v/>
      </c>
      <c r="CB182" s="266" t="str">
        <f ca="1">+PreElaborazione!CA76</f>
        <v/>
      </c>
      <c r="CC182" s="266" t="str">
        <f ca="1">+PreElaborazione!CB76</f>
        <v/>
      </c>
      <c r="CD182" s="266" t="str">
        <f ca="1">+PreElaborazione!CC76</f>
        <v/>
      </c>
      <c r="CE182" s="266" t="str">
        <f ca="1">+PreElaborazione!CD76</f>
        <v/>
      </c>
      <c r="CF182" s="266" t="str">
        <f ca="1">+PreElaborazione!CE76</f>
        <v/>
      </c>
      <c r="CG182" s="266" t="str">
        <f ca="1">+PreElaborazione!CF76</f>
        <v/>
      </c>
      <c r="CH182" s="266" t="str">
        <f ca="1">+PreElaborazione!CG76</f>
        <v/>
      </c>
      <c r="CI182" s="266" t="str">
        <f ca="1">+PreElaborazione!CH76</f>
        <v/>
      </c>
      <c r="CJ182" s="266" t="str">
        <f ca="1">+PreElaborazione!CI76</f>
        <v/>
      </c>
      <c r="CK182" s="266" t="str">
        <f ca="1">+PreElaborazione!CJ76</f>
        <v/>
      </c>
      <c r="CL182" s="266" t="str">
        <f ca="1">+PreElaborazione!CK76</f>
        <v/>
      </c>
      <c r="CM182" s="266" t="str">
        <f ca="1">+PreElaborazione!CL76</f>
        <v/>
      </c>
      <c r="CN182" s="266" t="str">
        <f ca="1">+PreElaborazione!CM76</f>
        <v/>
      </c>
      <c r="CO182" s="266" t="str">
        <f ca="1">+PreElaborazione!CN76</f>
        <v/>
      </c>
      <c r="CP182" s="266" t="str">
        <f ca="1">+PreElaborazione!CO76</f>
        <v/>
      </c>
      <c r="CQ182" s="266" t="str">
        <f ca="1">+PreElaborazione!CP76</f>
        <v/>
      </c>
      <c r="CR182" s="266" t="str">
        <f ca="1">+PreElaborazione!CQ76</f>
        <v/>
      </c>
      <c r="CS182" s="266" t="str">
        <f ca="1">+PreElaborazione!CR76</f>
        <v/>
      </c>
      <c r="CT182" s="266" t="str">
        <f ca="1">+PreElaborazione!CS76</f>
        <v/>
      </c>
      <c r="CU182" s="266" t="str">
        <f ca="1">+PreElaborazione!CT76</f>
        <v/>
      </c>
      <c r="CV182" s="266" t="str">
        <f ca="1">+PreElaborazione!CU76</f>
        <v/>
      </c>
      <c r="CW182" s="266" t="str">
        <f ca="1">+PreElaborazione!CV76</f>
        <v/>
      </c>
      <c r="CX182" s="266" t="str">
        <f ca="1">+PreElaborazione!CW76</f>
        <v/>
      </c>
      <c r="CY182" s="266" t="str">
        <f ca="1">+PreElaborazione!CX76</f>
        <v/>
      </c>
      <c r="CZ182" s="266" t="str">
        <f ca="1">+PreElaborazione!CY76</f>
        <v/>
      </c>
      <c r="DA182" s="266" t="str">
        <f ca="1">+PreElaborazione!CZ76</f>
        <v/>
      </c>
      <c r="DB182" s="266" t="str">
        <f ca="1">+PreElaborazione!DA76</f>
        <v/>
      </c>
      <c r="DC182" s="266" t="str">
        <f ca="1">+PreElaborazione!DB76</f>
        <v/>
      </c>
    </row>
    <row r="183" spans="1:107">
      <c r="A183" s="101">
        <f t="shared" ca="1" si="7"/>
        <v>11</v>
      </c>
      <c r="B183" s="276">
        <f>IF(B182+2=EDT!$U$1,B182+2,B182+1)</f>
        <v>70</v>
      </c>
      <c r="C183" s="266" t="str">
        <f ca="1">+PreElaborazione!B77</f>
        <v/>
      </c>
      <c r="D183" s="266" t="str">
        <f ca="1">+PreElaborazione!C77</f>
        <v/>
      </c>
      <c r="E183" s="266" t="str">
        <f ca="1">+PreElaborazione!D77</f>
        <v/>
      </c>
      <c r="F183" s="266" t="str">
        <f ca="1">+PreElaborazione!E77</f>
        <v/>
      </c>
      <c r="G183" s="266" t="str">
        <f ca="1">+PreElaborazione!F77</f>
        <v/>
      </c>
      <c r="H183" s="266" t="str">
        <f ca="1">+PreElaborazione!G77</f>
        <v/>
      </c>
      <c r="I183" s="266" t="str">
        <f ca="1">+PreElaborazione!H77</f>
        <v/>
      </c>
      <c r="J183" s="266" t="str">
        <f ca="1">+PreElaborazione!I77</f>
        <v/>
      </c>
      <c r="K183" s="266" t="str">
        <f ca="1">+PreElaborazione!J77</f>
        <v/>
      </c>
      <c r="L183" s="266" t="str">
        <f ca="1">+PreElaborazione!K77</f>
        <v/>
      </c>
      <c r="M183" s="266" t="str">
        <f ca="1">+PreElaborazione!L77</f>
        <v/>
      </c>
      <c r="N183" s="266" t="str">
        <f ca="1">+PreElaborazione!M77</f>
        <v/>
      </c>
      <c r="O183" s="266" t="str">
        <f ca="1">+PreElaborazione!N77</f>
        <v/>
      </c>
      <c r="P183" s="266" t="str">
        <f ca="1">+PreElaborazione!O77</f>
        <v/>
      </c>
      <c r="Q183" s="266" t="str">
        <f ca="1">+PreElaborazione!P77</f>
        <v/>
      </c>
      <c r="R183" s="266" t="str">
        <f ca="1">+PreElaborazione!Q77</f>
        <v/>
      </c>
      <c r="S183" s="266" t="str">
        <f ca="1">+PreElaborazione!R77</f>
        <v/>
      </c>
      <c r="T183" s="266" t="str">
        <f ca="1">+PreElaborazione!S77</f>
        <v/>
      </c>
      <c r="U183" s="266" t="str">
        <f ca="1">+PreElaborazione!T77</f>
        <v/>
      </c>
      <c r="V183" s="266" t="str">
        <f ca="1">+PreElaborazione!U77</f>
        <v/>
      </c>
      <c r="W183" s="266" t="str">
        <f ca="1">+PreElaborazione!V77</f>
        <v/>
      </c>
      <c r="X183" s="266" t="str">
        <f ca="1">+PreElaborazione!W77</f>
        <v/>
      </c>
      <c r="Y183" s="266" t="str">
        <f ca="1">+PreElaborazione!X77</f>
        <v/>
      </c>
      <c r="Z183" s="266" t="str">
        <f ca="1">+PreElaborazione!Y77</f>
        <v/>
      </c>
      <c r="AA183" s="266" t="str">
        <f ca="1">+PreElaborazione!Z77</f>
        <v/>
      </c>
      <c r="AB183" s="266" t="str">
        <f ca="1">+PreElaborazione!AA77</f>
        <v/>
      </c>
      <c r="AC183" s="266" t="str">
        <f ca="1">+PreElaborazione!AB77</f>
        <v/>
      </c>
      <c r="AD183" s="277" t="str">
        <f ca="1">+IF(PreElaborazione!AC77="","",LEFT(PreElaborazione!AC77,5)*1&amp;","&amp;RIGHT(PreElaborazione!AC77,1))</f>
        <v/>
      </c>
      <c r="AE183" s="286" t="str">
        <f ca="1">+IFERROR(
LEFT(PreElaborazione!AD77,3)*1&amp;
","
&amp;(IF(LEFT(BM183,1)="L",MID(PreElaborazione!AD77,4,1),RIGHT(PreElaborazione!AD77,2))),"")</f>
        <v/>
      </c>
      <c r="AF183" s="266" t="str">
        <f ca="1">+PreElaborazione!AE77</f>
        <v/>
      </c>
      <c r="AG183" s="266" t="str">
        <f ca="1">+PreElaborazione!AF77</f>
        <v/>
      </c>
      <c r="AH183" s="266" t="str">
        <f ca="1">+PreElaborazione!AG77</f>
        <v/>
      </c>
      <c r="AI183" s="266" t="str">
        <f ca="1">+PreElaborazione!AH77</f>
        <v/>
      </c>
      <c r="AJ183" s="266" t="str">
        <f ca="1">+PreElaborazione!AI77</f>
        <v/>
      </c>
      <c r="AK183" s="266" t="str">
        <f ca="1">+PreElaborazione!AJ77</f>
        <v/>
      </c>
      <c r="AL183" s="266" t="str">
        <f ca="1">+PreElaborazione!AK77</f>
        <v/>
      </c>
      <c r="AM183" s="266" t="str">
        <f ca="1">+PreElaborazione!AL77</f>
        <v/>
      </c>
      <c r="AN183" s="266" t="str">
        <f ca="1">+PreElaborazione!AM77</f>
        <v/>
      </c>
      <c r="AO183" s="266" t="str">
        <f ca="1">+PreElaborazione!AN77</f>
        <v/>
      </c>
      <c r="AP183" s="266" t="str">
        <f ca="1">+PreElaborazione!AO77</f>
        <v/>
      </c>
      <c r="AQ183" s="266" t="str">
        <f ca="1">+PreElaborazione!AP77</f>
        <v/>
      </c>
      <c r="AR183" s="266" t="str">
        <f ca="1">+PreElaborazione!AQ77</f>
        <v/>
      </c>
      <c r="AS183" s="266" t="str">
        <f ca="1">+PreElaborazione!AR77</f>
        <v/>
      </c>
      <c r="AT183" s="266" t="str">
        <f ca="1">+PreElaborazione!AS77</f>
        <v/>
      </c>
      <c r="AU183" s="266" t="str">
        <f ca="1">+PreElaborazione!AT77</f>
        <v/>
      </c>
      <c r="AV183" s="266" t="str">
        <f ca="1">+PreElaborazione!AU77</f>
        <v/>
      </c>
      <c r="AW183" s="266" t="str">
        <f ca="1">+PreElaborazione!AV77</f>
        <v/>
      </c>
      <c r="AX183" s="266" t="str">
        <f ca="1">+PreElaborazione!AW77</f>
        <v/>
      </c>
      <c r="AY183" s="266" t="str">
        <f ca="1">+PreElaborazione!AX77</f>
        <v/>
      </c>
      <c r="AZ183" s="266" t="str">
        <f ca="1">+PreElaborazione!AY77</f>
        <v/>
      </c>
      <c r="BA183" s="266" t="str">
        <f ca="1">+PreElaborazione!AZ77</f>
        <v/>
      </c>
      <c r="BB183" s="266" t="str">
        <f ca="1">+PreElaborazione!BA77</f>
        <v/>
      </c>
      <c r="BC183" s="266" t="str">
        <f ca="1">+PreElaborazione!BB77</f>
        <v/>
      </c>
      <c r="BD183" s="266" t="str">
        <f ca="1">+PreElaborazione!BC77</f>
        <v/>
      </c>
      <c r="BE183" s="277" t="str">
        <f ca="1">+IFERROR(_xlfn.CEILING.MATH(PreElaborazione!BD77*1),"")</f>
        <v/>
      </c>
      <c r="BF183" s="266" t="str">
        <f ca="1">+PreElaborazione!BE77</f>
        <v/>
      </c>
      <c r="BG183" s="266" t="str">
        <f ca="1">+PreElaborazione!BF77</f>
        <v/>
      </c>
      <c r="BH183" s="266" t="str">
        <f ca="1">+PreElaborazione!BG77</f>
        <v/>
      </c>
      <c r="BI183" s="266" t="str">
        <f ca="1">+PreElaborazione!BH77</f>
        <v/>
      </c>
      <c r="BJ183" s="266" t="str">
        <f ca="1">+PreElaborazione!BI77</f>
        <v/>
      </c>
      <c r="BK183" s="266" t="str">
        <f ca="1">+PreElaborazione!BJ77</f>
        <v/>
      </c>
      <c r="BL183" s="266" t="str">
        <f ca="1">+PreElaborazione!BK77</f>
        <v/>
      </c>
      <c r="BM183" s="266" t="str">
        <f ca="1">+PreElaborazione!BL77</f>
        <v/>
      </c>
      <c r="BN183" s="266" t="str">
        <f ca="1">+PreElaborazione!BM77</f>
        <v/>
      </c>
      <c r="BO183" s="266" t="str">
        <f ca="1">+PreElaborazione!BN77</f>
        <v/>
      </c>
      <c r="BP183" s="266" t="str">
        <f ca="1">+PreElaborazione!BO77</f>
        <v/>
      </c>
      <c r="BQ183" s="266" t="str">
        <f ca="1">+PreElaborazione!BP77</f>
        <v/>
      </c>
      <c r="BR183" s="266" t="str">
        <f ca="1">+PreElaborazione!BQ77</f>
        <v/>
      </c>
      <c r="BS183" s="266" t="str">
        <f ca="1">+PreElaborazione!BR77</f>
        <v/>
      </c>
      <c r="BT183" s="266" t="str">
        <f ca="1">+PreElaborazione!BS77</f>
        <v/>
      </c>
      <c r="BU183" s="277" t="str">
        <f ca="1">+IF(PreElaborazione!BT77="","",IF(LEFT(BM183,1)="L",_xlfn.CEILING.MATH(PreElaborazione!BT77*1/10),LEFT(PreElaborazione!BT77,3)*1&amp;","&amp;RIGHT(PreElaborazione!BT77,1)))</f>
        <v/>
      </c>
      <c r="BV183" s="266" t="str">
        <f ca="1">+PreElaborazione!BU77</f>
        <v/>
      </c>
      <c r="BW183" s="266" t="str">
        <f ca="1">+PreElaborazione!BV77</f>
        <v/>
      </c>
      <c r="BX183" s="266" t="str">
        <f ca="1">+PreElaborazione!BW77</f>
        <v/>
      </c>
      <c r="BY183" s="266" t="str">
        <f ca="1">+PreElaborazione!BX77</f>
        <v/>
      </c>
      <c r="BZ183" s="266" t="str">
        <f ca="1">+PreElaborazione!BY77</f>
        <v/>
      </c>
      <c r="CA183" s="266" t="str">
        <f ca="1">+PreElaborazione!BZ77</f>
        <v/>
      </c>
      <c r="CB183" s="266" t="str">
        <f ca="1">+PreElaborazione!CA77</f>
        <v/>
      </c>
      <c r="CC183" s="266" t="str">
        <f ca="1">+PreElaborazione!CB77</f>
        <v/>
      </c>
      <c r="CD183" s="266" t="str">
        <f ca="1">+PreElaborazione!CC77</f>
        <v/>
      </c>
      <c r="CE183" s="266" t="str">
        <f ca="1">+PreElaborazione!CD77</f>
        <v/>
      </c>
      <c r="CF183" s="266" t="str">
        <f ca="1">+PreElaborazione!CE77</f>
        <v/>
      </c>
      <c r="CG183" s="266" t="str">
        <f ca="1">+PreElaborazione!CF77</f>
        <v/>
      </c>
      <c r="CH183" s="266" t="str">
        <f ca="1">+PreElaborazione!CG77</f>
        <v/>
      </c>
      <c r="CI183" s="266" t="str">
        <f ca="1">+PreElaborazione!CH77</f>
        <v/>
      </c>
      <c r="CJ183" s="266" t="str">
        <f ca="1">+PreElaborazione!CI77</f>
        <v/>
      </c>
      <c r="CK183" s="266" t="str">
        <f ca="1">+PreElaborazione!CJ77</f>
        <v/>
      </c>
      <c r="CL183" s="266" t="str">
        <f ca="1">+PreElaborazione!CK77</f>
        <v/>
      </c>
      <c r="CM183" s="266" t="str">
        <f ca="1">+PreElaborazione!CL77</f>
        <v/>
      </c>
      <c r="CN183" s="266" t="str">
        <f ca="1">+PreElaborazione!CM77</f>
        <v/>
      </c>
      <c r="CO183" s="266" t="str">
        <f ca="1">+PreElaborazione!CN77</f>
        <v/>
      </c>
      <c r="CP183" s="266" t="str">
        <f ca="1">+PreElaborazione!CO77</f>
        <v/>
      </c>
      <c r="CQ183" s="266" t="str">
        <f ca="1">+PreElaborazione!CP77</f>
        <v/>
      </c>
      <c r="CR183" s="266" t="str">
        <f ca="1">+PreElaborazione!CQ77</f>
        <v/>
      </c>
      <c r="CS183" s="266" t="str">
        <f ca="1">+PreElaborazione!CR77</f>
        <v/>
      </c>
      <c r="CT183" s="266" t="str">
        <f ca="1">+PreElaborazione!CS77</f>
        <v/>
      </c>
      <c r="CU183" s="266" t="str">
        <f ca="1">+PreElaborazione!CT77</f>
        <v/>
      </c>
      <c r="CV183" s="266" t="str">
        <f ca="1">+PreElaborazione!CU77</f>
        <v/>
      </c>
      <c r="CW183" s="266" t="str">
        <f ca="1">+PreElaborazione!CV77</f>
        <v/>
      </c>
      <c r="CX183" s="266" t="str">
        <f ca="1">+PreElaborazione!CW77</f>
        <v/>
      </c>
      <c r="CY183" s="266" t="str">
        <f ca="1">+PreElaborazione!CX77</f>
        <v/>
      </c>
      <c r="CZ183" s="266" t="str">
        <f ca="1">+PreElaborazione!CY77</f>
        <v/>
      </c>
      <c r="DA183" s="266" t="str">
        <f ca="1">+PreElaborazione!CZ77</f>
        <v/>
      </c>
      <c r="DB183" s="266" t="str">
        <f ca="1">+PreElaborazione!DA77</f>
        <v/>
      </c>
      <c r="DC183" s="266" t="str">
        <f ca="1">+PreElaborazione!DB77</f>
        <v/>
      </c>
    </row>
    <row r="184" spans="1:107">
      <c r="A184" s="101">
        <f t="shared" ca="1" si="7"/>
        <v>11</v>
      </c>
      <c r="B184" s="276">
        <f>IF(B183+2=EDT!$U$1,B183+2,B183+1)</f>
        <v>71</v>
      </c>
      <c r="C184" s="266" t="str">
        <f ca="1">+PreElaborazione!B78</f>
        <v/>
      </c>
      <c r="D184" s="266" t="str">
        <f ca="1">+PreElaborazione!C78</f>
        <v/>
      </c>
      <c r="E184" s="266" t="str">
        <f ca="1">+PreElaborazione!D78</f>
        <v/>
      </c>
      <c r="F184" s="266" t="str">
        <f ca="1">+PreElaborazione!E78</f>
        <v/>
      </c>
      <c r="G184" s="266" t="str">
        <f ca="1">+PreElaborazione!F78</f>
        <v/>
      </c>
      <c r="H184" s="266" t="str">
        <f ca="1">+PreElaborazione!G78</f>
        <v/>
      </c>
      <c r="I184" s="266" t="str">
        <f ca="1">+PreElaborazione!H78</f>
        <v/>
      </c>
      <c r="J184" s="266" t="str">
        <f ca="1">+PreElaborazione!I78</f>
        <v/>
      </c>
      <c r="K184" s="266" t="str">
        <f ca="1">+PreElaborazione!J78</f>
        <v/>
      </c>
      <c r="L184" s="266" t="str">
        <f ca="1">+PreElaborazione!K78</f>
        <v/>
      </c>
      <c r="M184" s="266" t="str">
        <f ca="1">+PreElaborazione!L78</f>
        <v/>
      </c>
      <c r="N184" s="266" t="str">
        <f ca="1">+PreElaborazione!M78</f>
        <v/>
      </c>
      <c r="O184" s="266" t="str">
        <f ca="1">+PreElaborazione!N78</f>
        <v/>
      </c>
      <c r="P184" s="266" t="str">
        <f ca="1">+PreElaborazione!O78</f>
        <v/>
      </c>
      <c r="Q184" s="266" t="str">
        <f ca="1">+PreElaborazione!P78</f>
        <v/>
      </c>
      <c r="R184" s="266" t="str">
        <f ca="1">+PreElaborazione!Q78</f>
        <v/>
      </c>
      <c r="S184" s="266" t="str">
        <f ca="1">+PreElaborazione!R78</f>
        <v/>
      </c>
      <c r="T184" s="266" t="str">
        <f ca="1">+PreElaborazione!S78</f>
        <v/>
      </c>
      <c r="U184" s="266" t="str">
        <f ca="1">+PreElaborazione!T78</f>
        <v/>
      </c>
      <c r="V184" s="266" t="str">
        <f ca="1">+PreElaborazione!U78</f>
        <v/>
      </c>
      <c r="W184" s="266" t="str">
        <f ca="1">+PreElaborazione!V78</f>
        <v/>
      </c>
      <c r="X184" s="266" t="str">
        <f ca="1">+PreElaborazione!W78</f>
        <v/>
      </c>
      <c r="Y184" s="266" t="str">
        <f ca="1">+PreElaborazione!X78</f>
        <v/>
      </c>
      <c r="Z184" s="266" t="str">
        <f ca="1">+PreElaborazione!Y78</f>
        <v/>
      </c>
      <c r="AA184" s="266" t="str">
        <f ca="1">+PreElaborazione!Z78</f>
        <v/>
      </c>
      <c r="AB184" s="266" t="str">
        <f ca="1">+PreElaborazione!AA78</f>
        <v/>
      </c>
      <c r="AC184" s="266" t="str">
        <f ca="1">+PreElaborazione!AB78</f>
        <v/>
      </c>
      <c r="AD184" s="277" t="str">
        <f ca="1">+IF(PreElaborazione!AC78="","",LEFT(PreElaborazione!AC78,5)*1&amp;","&amp;RIGHT(PreElaborazione!AC78,1))</f>
        <v/>
      </c>
      <c r="AE184" s="286" t="str">
        <f ca="1">+IFERROR(
LEFT(PreElaborazione!AD78,3)*1&amp;
","
&amp;(IF(LEFT(BM184,1)="L",MID(PreElaborazione!AD78,4,1),RIGHT(PreElaborazione!AD78,2))),"")</f>
        <v/>
      </c>
      <c r="AF184" s="266" t="str">
        <f ca="1">+PreElaborazione!AE78</f>
        <v/>
      </c>
      <c r="AG184" s="266" t="str">
        <f ca="1">+PreElaborazione!AF78</f>
        <v/>
      </c>
      <c r="AH184" s="266" t="str">
        <f ca="1">+PreElaborazione!AG78</f>
        <v/>
      </c>
      <c r="AI184" s="266" t="str">
        <f ca="1">+PreElaborazione!AH78</f>
        <v/>
      </c>
      <c r="AJ184" s="266" t="str">
        <f ca="1">+PreElaborazione!AI78</f>
        <v/>
      </c>
      <c r="AK184" s="266" t="str">
        <f ca="1">+PreElaborazione!AJ78</f>
        <v/>
      </c>
      <c r="AL184" s="266" t="str">
        <f ca="1">+PreElaborazione!AK78</f>
        <v/>
      </c>
      <c r="AM184" s="266" t="str">
        <f ca="1">+PreElaborazione!AL78</f>
        <v/>
      </c>
      <c r="AN184" s="266" t="str">
        <f ca="1">+PreElaborazione!AM78</f>
        <v/>
      </c>
      <c r="AO184" s="266" t="str">
        <f ca="1">+PreElaborazione!AN78</f>
        <v/>
      </c>
      <c r="AP184" s="266" t="str">
        <f ca="1">+PreElaborazione!AO78</f>
        <v/>
      </c>
      <c r="AQ184" s="266" t="str">
        <f ca="1">+PreElaborazione!AP78</f>
        <v/>
      </c>
      <c r="AR184" s="266" t="str">
        <f ca="1">+PreElaborazione!AQ78</f>
        <v/>
      </c>
      <c r="AS184" s="266" t="str">
        <f ca="1">+PreElaborazione!AR78</f>
        <v/>
      </c>
      <c r="AT184" s="266" t="str">
        <f ca="1">+PreElaborazione!AS78</f>
        <v/>
      </c>
      <c r="AU184" s="266" t="str">
        <f ca="1">+PreElaborazione!AT78</f>
        <v/>
      </c>
      <c r="AV184" s="266" t="str">
        <f ca="1">+PreElaborazione!AU78</f>
        <v/>
      </c>
      <c r="AW184" s="266" t="str">
        <f ca="1">+PreElaborazione!AV78</f>
        <v/>
      </c>
      <c r="AX184" s="266" t="str">
        <f ca="1">+PreElaborazione!AW78</f>
        <v/>
      </c>
      <c r="AY184" s="266" t="str">
        <f ca="1">+PreElaborazione!AX78</f>
        <v/>
      </c>
      <c r="AZ184" s="266" t="str">
        <f ca="1">+PreElaborazione!AY78</f>
        <v/>
      </c>
      <c r="BA184" s="266" t="str">
        <f ca="1">+PreElaborazione!AZ78</f>
        <v/>
      </c>
      <c r="BB184" s="266" t="str">
        <f ca="1">+PreElaborazione!BA78</f>
        <v/>
      </c>
      <c r="BC184" s="266" t="str">
        <f ca="1">+PreElaborazione!BB78</f>
        <v/>
      </c>
      <c r="BD184" s="266" t="str">
        <f ca="1">+PreElaborazione!BC78</f>
        <v/>
      </c>
      <c r="BE184" s="277" t="str">
        <f ca="1">+IFERROR(_xlfn.CEILING.MATH(PreElaborazione!BD78*1),"")</f>
        <v/>
      </c>
      <c r="BF184" s="266" t="str">
        <f ca="1">+PreElaborazione!BE78</f>
        <v/>
      </c>
      <c r="BG184" s="266" t="str">
        <f ca="1">+PreElaborazione!BF78</f>
        <v/>
      </c>
      <c r="BH184" s="266" t="str">
        <f ca="1">+PreElaborazione!BG78</f>
        <v/>
      </c>
      <c r="BI184" s="266" t="str">
        <f ca="1">+PreElaborazione!BH78</f>
        <v/>
      </c>
      <c r="BJ184" s="266" t="str">
        <f ca="1">+PreElaborazione!BI78</f>
        <v/>
      </c>
      <c r="BK184" s="266" t="str">
        <f ca="1">+PreElaborazione!BJ78</f>
        <v/>
      </c>
      <c r="BL184" s="266" t="str">
        <f ca="1">+PreElaborazione!BK78</f>
        <v/>
      </c>
      <c r="BM184" s="266" t="str">
        <f ca="1">+PreElaborazione!BL78</f>
        <v/>
      </c>
      <c r="BN184" s="266" t="str">
        <f ca="1">+PreElaborazione!BM78</f>
        <v/>
      </c>
      <c r="BO184" s="266" t="str">
        <f ca="1">+PreElaborazione!BN78</f>
        <v/>
      </c>
      <c r="BP184" s="266" t="str">
        <f ca="1">+PreElaborazione!BO78</f>
        <v/>
      </c>
      <c r="BQ184" s="266" t="str">
        <f ca="1">+PreElaborazione!BP78</f>
        <v/>
      </c>
      <c r="BR184" s="266" t="str">
        <f ca="1">+PreElaborazione!BQ78</f>
        <v/>
      </c>
      <c r="BS184" s="266" t="str">
        <f ca="1">+PreElaborazione!BR78</f>
        <v/>
      </c>
      <c r="BT184" s="266" t="str">
        <f ca="1">+PreElaborazione!BS78</f>
        <v/>
      </c>
      <c r="BU184" s="277" t="str">
        <f ca="1">+IF(PreElaborazione!BT78="","",IF(LEFT(BM184,1)="L",_xlfn.CEILING.MATH(PreElaborazione!BT78*1/10),LEFT(PreElaborazione!BT78,3)*1&amp;","&amp;RIGHT(PreElaborazione!BT78,1)))</f>
        <v/>
      </c>
      <c r="BV184" s="266" t="str">
        <f ca="1">+PreElaborazione!BU78</f>
        <v/>
      </c>
      <c r="BW184" s="266" t="str">
        <f ca="1">+PreElaborazione!BV78</f>
        <v/>
      </c>
      <c r="BX184" s="266" t="str">
        <f ca="1">+PreElaborazione!BW78</f>
        <v/>
      </c>
      <c r="BY184" s="266" t="str">
        <f ca="1">+PreElaborazione!BX78</f>
        <v/>
      </c>
      <c r="BZ184" s="266" t="str">
        <f ca="1">+PreElaborazione!BY78</f>
        <v/>
      </c>
      <c r="CA184" s="266" t="str">
        <f ca="1">+PreElaborazione!BZ78</f>
        <v/>
      </c>
      <c r="CB184" s="266" t="str">
        <f ca="1">+PreElaborazione!CA78</f>
        <v/>
      </c>
      <c r="CC184" s="266" t="str">
        <f ca="1">+PreElaborazione!CB78</f>
        <v/>
      </c>
      <c r="CD184" s="266" t="str">
        <f ca="1">+PreElaborazione!CC78</f>
        <v/>
      </c>
      <c r="CE184" s="266" t="str">
        <f ca="1">+PreElaborazione!CD78</f>
        <v/>
      </c>
      <c r="CF184" s="266" t="str">
        <f ca="1">+PreElaborazione!CE78</f>
        <v/>
      </c>
      <c r="CG184" s="266" t="str">
        <f ca="1">+PreElaborazione!CF78</f>
        <v/>
      </c>
      <c r="CH184" s="266" t="str">
        <f ca="1">+PreElaborazione!CG78</f>
        <v/>
      </c>
      <c r="CI184" s="266" t="str">
        <f ca="1">+PreElaborazione!CH78</f>
        <v/>
      </c>
      <c r="CJ184" s="266" t="str">
        <f ca="1">+PreElaborazione!CI78</f>
        <v/>
      </c>
      <c r="CK184" s="266" t="str">
        <f ca="1">+PreElaborazione!CJ78</f>
        <v/>
      </c>
      <c r="CL184" s="266" t="str">
        <f ca="1">+PreElaborazione!CK78</f>
        <v/>
      </c>
      <c r="CM184" s="266" t="str">
        <f ca="1">+PreElaborazione!CL78</f>
        <v/>
      </c>
      <c r="CN184" s="266" t="str">
        <f ca="1">+PreElaborazione!CM78</f>
        <v/>
      </c>
      <c r="CO184" s="266" t="str">
        <f ca="1">+PreElaborazione!CN78</f>
        <v/>
      </c>
      <c r="CP184" s="266" t="str">
        <f ca="1">+PreElaborazione!CO78</f>
        <v/>
      </c>
      <c r="CQ184" s="266" t="str">
        <f ca="1">+PreElaborazione!CP78</f>
        <v/>
      </c>
      <c r="CR184" s="266" t="str">
        <f ca="1">+PreElaborazione!CQ78</f>
        <v/>
      </c>
      <c r="CS184" s="266" t="str">
        <f ca="1">+PreElaborazione!CR78</f>
        <v/>
      </c>
      <c r="CT184" s="266" t="str">
        <f ca="1">+PreElaborazione!CS78</f>
        <v/>
      </c>
      <c r="CU184" s="266" t="str">
        <f ca="1">+PreElaborazione!CT78</f>
        <v/>
      </c>
      <c r="CV184" s="266" t="str">
        <f ca="1">+PreElaborazione!CU78</f>
        <v/>
      </c>
      <c r="CW184" s="266" t="str">
        <f ca="1">+PreElaborazione!CV78</f>
        <v/>
      </c>
      <c r="CX184" s="266" t="str">
        <f ca="1">+PreElaborazione!CW78</f>
        <v/>
      </c>
      <c r="CY184" s="266" t="str">
        <f ca="1">+PreElaborazione!CX78</f>
        <v/>
      </c>
      <c r="CZ184" s="266" t="str">
        <f ca="1">+PreElaborazione!CY78</f>
        <v/>
      </c>
      <c r="DA184" s="266" t="str">
        <f ca="1">+PreElaborazione!CZ78</f>
        <v/>
      </c>
      <c r="DB184" s="266" t="str">
        <f ca="1">+PreElaborazione!DA78</f>
        <v/>
      </c>
      <c r="DC184" s="266" t="str">
        <f ca="1">+PreElaborazione!DB78</f>
        <v/>
      </c>
    </row>
    <row r="185" spans="1:107">
      <c r="A185" s="101">
        <f t="shared" ca="1" si="7"/>
        <v>11</v>
      </c>
      <c r="B185" s="276">
        <f>IF(B184+2=EDT!$U$1,B184+2,B184+1)</f>
        <v>72</v>
      </c>
      <c r="C185" s="266" t="str">
        <f ca="1">+PreElaborazione!B79</f>
        <v/>
      </c>
      <c r="D185" s="266" t="str">
        <f ca="1">+PreElaborazione!C79</f>
        <v/>
      </c>
      <c r="E185" s="266" t="str">
        <f ca="1">+PreElaborazione!D79</f>
        <v/>
      </c>
      <c r="F185" s="266" t="str">
        <f ca="1">+PreElaborazione!E79</f>
        <v/>
      </c>
      <c r="G185" s="266" t="str">
        <f ca="1">+PreElaborazione!F79</f>
        <v/>
      </c>
      <c r="H185" s="266" t="str">
        <f ca="1">+PreElaborazione!G79</f>
        <v/>
      </c>
      <c r="I185" s="266" t="str">
        <f ca="1">+PreElaborazione!H79</f>
        <v/>
      </c>
      <c r="J185" s="266" t="str">
        <f ca="1">+PreElaborazione!I79</f>
        <v/>
      </c>
      <c r="K185" s="266" t="str">
        <f ca="1">+PreElaborazione!J79</f>
        <v/>
      </c>
      <c r="L185" s="266" t="str">
        <f ca="1">+PreElaborazione!K79</f>
        <v/>
      </c>
      <c r="M185" s="266" t="str">
        <f ca="1">+PreElaborazione!L79</f>
        <v/>
      </c>
      <c r="N185" s="266" t="str">
        <f ca="1">+PreElaborazione!M79</f>
        <v/>
      </c>
      <c r="O185" s="266" t="str">
        <f ca="1">+PreElaborazione!N79</f>
        <v/>
      </c>
      <c r="P185" s="266" t="str">
        <f ca="1">+PreElaborazione!O79</f>
        <v/>
      </c>
      <c r="Q185" s="266" t="str">
        <f ca="1">+PreElaborazione!P79</f>
        <v/>
      </c>
      <c r="R185" s="266" t="str">
        <f ca="1">+PreElaborazione!Q79</f>
        <v/>
      </c>
      <c r="S185" s="266" t="str">
        <f ca="1">+PreElaborazione!R79</f>
        <v/>
      </c>
      <c r="T185" s="266" t="str">
        <f ca="1">+PreElaborazione!S79</f>
        <v/>
      </c>
      <c r="U185" s="266" t="str">
        <f ca="1">+PreElaborazione!T79</f>
        <v/>
      </c>
      <c r="V185" s="266" t="str">
        <f ca="1">+PreElaborazione!U79</f>
        <v/>
      </c>
      <c r="W185" s="266" t="str">
        <f ca="1">+PreElaborazione!V79</f>
        <v/>
      </c>
      <c r="X185" s="266" t="str">
        <f ca="1">+PreElaborazione!W79</f>
        <v/>
      </c>
      <c r="Y185" s="266" t="str">
        <f ca="1">+PreElaborazione!X79</f>
        <v/>
      </c>
      <c r="Z185" s="266" t="str">
        <f ca="1">+PreElaborazione!Y79</f>
        <v/>
      </c>
      <c r="AA185" s="266" t="str">
        <f ca="1">+PreElaborazione!Z79</f>
        <v/>
      </c>
      <c r="AB185" s="266" t="str">
        <f ca="1">+PreElaborazione!AA79</f>
        <v/>
      </c>
      <c r="AC185" s="266" t="str">
        <f ca="1">+PreElaborazione!AB79</f>
        <v/>
      </c>
      <c r="AD185" s="277" t="str">
        <f ca="1">+IF(PreElaborazione!AC79="","",LEFT(PreElaborazione!AC79,5)*1&amp;","&amp;RIGHT(PreElaborazione!AC79,1))</f>
        <v/>
      </c>
      <c r="AE185" s="286" t="str">
        <f ca="1">+IFERROR(
LEFT(PreElaborazione!AD79,3)*1&amp;
","
&amp;(IF(LEFT(BM185,1)="L",MID(PreElaborazione!AD79,4,1),RIGHT(PreElaborazione!AD79,2))),"")</f>
        <v/>
      </c>
      <c r="AF185" s="266" t="str">
        <f ca="1">+PreElaborazione!AE79</f>
        <v/>
      </c>
      <c r="AG185" s="266" t="str">
        <f ca="1">+PreElaborazione!AF79</f>
        <v/>
      </c>
      <c r="AH185" s="266" t="str">
        <f ca="1">+PreElaborazione!AG79</f>
        <v/>
      </c>
      <c r="AI185" s="266" t="str">
        <f ca="1">+PreElaborazione!AH79</f>
        <v/>
      </c>
      <c r="AJ185" s="266" t="str">
        <f ca="1">+PreElaborazione!AI79</f>
        <v/>
      </c>
      <c r="AK185" s="266" t="str">
        <f ca="1">+PreElaborazione!AJ79</f>
        <v/>
      </c>
      <c r="AL185" s="266" t="str">
        <f ca="1">+PreElaborazione!AK79</f>
        <v/>
      </c>
      <c r="AM185" s="266" t="str">
        <f ca="1">+PreElaborazione!AL79</f>
        <v/>
      </c>
      <c r="AN185" s="266" t="str">
        <f ca="1">+PreElaborazione!AM79</f>
        <v/>
      </c>
      <c r="AO185" s="266" t="str">
        <f ca="1">+PreElaborazione!AN79</f>
        <v/>
      </c>
      <c r="AP185" s="266" t="str">
        <f ca="1">+PreElaborazione!AO79</f>
        <v/>
      </c>
      <c r="AQ185" s="266" t="str">
        <f ca="1">+PreElaborazione!AP79</f>
        <v/>
      </c>
      <c r="AR185" s="266" t="str">
        <f ca="1">+PreElaborazione!AQ79</f>
        <v/>
      </c>
      <c r="AS185" s="266" t="str">
        <f ca="1">+PreElaborazione!AR79</f>
        <v/>
      </c>
      <c r="AT185" s="266" t="str">
        <f ca="1">+PreElaborazione!AS79</f>
        <v/>
      </c>
      <c r="AU185" s="266" t="str">
        <f ca="1">+PreElaborazione!AT79</f>
        <v/>
      </c>
      <c r="AV185" s="266" t="str">
        <f ca="1">+PreElaborazione!AU79</f>
        <v/>
      </c>
      <c r="AW185" s="266" t="str">
        <f ca="1">+PreElaborazione!AV79</f>
        <v/>
      </c>
      <c r="AX185" s="266" t="str">
        <f ca="1">+PreElaborazione!AW79</f>
        <v/>
      </c>
      <c r="AY185" s="266" t="str">
        <f ca="1">+PreElaborazione!AX79</f>
        <v/>
      </c>
      <c r="AZ185" s="266" t="str">
        <f ca="1">+PreElaborazione!AY79</f>
        <v/>
      </c>
      <c r="BA185" s="266" t="str">
        <f ca="1">+PreElaborazione!AZ79</f>
        <v/>
      </c>
      <c r="BB185" s="266" t="str">
        <f ca="1">+PreElaborazione!BA79</f>
        <v/>
      </c>
      <c r="BC185" s="266" t="str">
        <f ca="1">+PreElaborazione!BB79</f>
        <v/>
      </c>
      <c r="BD185" s="266" t="str">
        <f ca="1">+PreElaborazione!BC79</f>
        <v/>
      </c>
      <c r="BE185" s="277" t="str">
        <f ca="1">+IFERROR(_xlfn.CEILING.MATH(PreElaborazione!BD79*1),"")</f>
        <v/>
      </c>
      <c r="BF185" s="266" t="str">
        <f ca="1">+PreElaborazione!BE79</f>
        <v/>
      </c>
      <c r="BG185" s="266" t="str">
        <f ca="1">+PreElaborazione!BF79</f>
        <v/>
      </c>
      <c r="BH185" s="266" t="str">
        <f ca="1">+PreElaborazione!BG79</f>
        <v/>
      </c>
      <c r="BI185" s="266" t="str">
        <f ca="1">+PreElaborazione!BH79</f>
        <v/>
      </c>
      <c r="BJ185" s="266" t="str">
        <f ca="1">+PreElaborazione!BI79</f>
        <v/>
      </c>
      <c r="BK185" s="266" t="str">
        <f ca="1">+PreElaborazione!BJ79</f>
        <v/>
      </c>
      <c r="BL185" s="266" t="str">
        <f ca="1">+PreElaborazione!BK79</f>
        <v/>
      </c>
      <c r="BM185" s="266" t="str">
        <f ca="1">+PreElaborazione!BL79</f>
        <v/>
      </c>
      <c r="BN185" s="266" t="str">
        <f ca="1">+PreElaborazione!BM79</f>
        <v/>
      </c>
      <c r="BO185" s="266" t="str">
        <f ca="1">+PreElaborazione!BN79</f>
        <v/>
      </c>
      <c r="BP185" s="266" t="str">
        <f ca="1">+PreElaborazione!BO79</f>
        <v/>
      </c>
      <c r="BQ185" s="266" t="str">
        <f ca="1">+PreElaborazione!BP79</f>
        <v/>
      </c>
      <c r="BR185" s="266" t="str">
        <f ca="1">+PreElaborazione!BQ79</f>
        <v/>
      </c>
      <c r="BS185" s="266" t="str">
        <f ca="1">+PreElaborazione!BR79</f>
        <v/>
      </c>
      <c r="BT185" s="266" t="str">
        <f ca="1">+PreElaborazione!BS79</f>
        <v/>
      </c>
      <c r="BU185" s="277" t="str">
        <f ca="1">+IF(PreElaborazione!BT79="","",IF(LEFT(BM185,1)="L",_xlfn.CEILING.MATH(PreElaborazione!BT79*1/10),LEFT(PreElaborazione!BT79,3)*1&amp;","&amp;RIGHT(PreElaborazione!BT79,1)))</f>
        <v/>
      </c>
      <c r="BV185" s="266" t="str">
        <f ca="1">+PreElaborazione!BU79</f>
        <v/>
      </c>
      <c r="BW185" s="266" t="str">
        <f ca="1">+PreElaborazione!BV79</f>
        <v/>
      </c>
      <c r="BX185" s="266" t="str">
        <f ca="1">+PreElaborazione!BW79</f>
        <v/>
      </c>
      <c r="BY185" s="266" t="str">
        <f ca="1">+PreElaborazione!BX79</f>
        <v/>
      </c>
      <c r="BZ185" s="266" t="str">
        <f ca="1">+PreElaborazione!BY79</f>
        <v/>
      </c>
      <c r="CA185" s="266" t="str">
        <f ca="1">+PreElaborazione!BZ79</f>
        <v/>
      </c>
      <c r="CB185" s="266" t="str">
        <f ca="1">+PreElaborazione!CA79</f>
        <v/>
      </c>
      <c r="CC185" s="266" t="str">
        <f ca="1">+PreElaborazione!CB79</f>
        <v/>
      </c>
      <c r="CD185" s="266" t="str">
        <f ca="1">+PreElaborazione!CC79</f>
        <v/>
      </c>
      <c r="CE185" s="266" t="str">
        <f ca="1">+PreElaborazione!CD79</f>
        <v/>
      </c>
      <c r="CF185" s="266" t="str">
        <f ca="1">+PreElaborazione!CE79</f>
        <v/>
      </c>
      <c r="CG185" s="266" t="str">
        <f ca="1">+PreElaborazione!CF79</f>
        <v/>
      </c>
      <c r="CH185" s="266" t="str">
        <f ca="1">+PreElaborazione!CG79</f>
        <v/>
      </c>
      <c r="CI185" s="266" t="str">
        <f ca="1">+PreElaborazione!CH79</f>
        <v/>
      </c>
      <c r="CJ185" s="266" t="str">
        <f ca="1">+PreElaborazione!CI79</f>
        <v/>
      </c>
      <c r="CK185" s="266" t="str">
        <f ca="1">+PreElaborazione!CJ79</f>
        <v/>
      </c>
      <c r="CL185" s="266" t="str">
        <f ca="1">+PreElaborazione!CK79</f>
        <v/>
      </c>
      <c r="CM185" s="266" t="str">
        <f ca="1">+PreElaborazione!CL79</f>
        <v/>
      </c>
      <c r="CN185" s="266" t="str">
        <f ca="1">+PreElaborazione!CM79</f>
        <v/>
      </c>
      <c r="CO185" s="266" t="str">
        <f ca="1">+PreElaborazione!CN79</f>
        <v/>
      </c>
      <c r="CP185" s="266" t="str">
        <f ca="1">+PreElaborazione!CO79</f>
        <v/>
      </c>
      <c r="CQ185" s="266" t="str">
        <f ca="1">+PreElaborazione!CP79</f>
        <v/>
      </c>
      <c r="CR185" s="266" t="str">
        <f ca="1">+PreElaborazione!CQ79</f>
        <v/>
      </c>
      <c r="CS185" s="266" t="str">
        <f ca="1">+PreElaborazione!CR79</f>
        <v/>
      </c>
      <c r="CT185" s="266" t="str">
        <f ca="1">+PreElaborazione!CS79</f>
        <v/>
      </c>
      <c r="CU185" s="266" t="str">
        <f ca="1">+PreElaborazione!CT79</f>
        <v/>
      </c>
      <c r="CV185" s="266" t="str">
        <f ca="1">+PreElaborazione!CU79</f>
        <v/>
      </c>
      <c r="CW185" s="266" t="str">
        <f ca="1">+PreElaborazione!CV79</f>
        <v/>
      </c>
      <c r="CX185" s="266" t="str">
        <f ca="1">+PreElaborazione!CW79</f>
        <v/>
      </c>
      <c r="CY185" s="266" t="str">
        <f ca="1">+PreElaborazione!CX79</f>
        <v/>
      </c>
      <c r="CZ185" s="266" t="str">
        <f ca="1">+PreElaborazione!CY79</f>
        <v/>
      </c>
      <c r="DA185" s="266" t="str">
        <f ca="1">+PreElaborazione!CZ79</f>
        <v/>
      </c>
      <c r="DB185" s="266" t="str">
        <f ca="1">+PreElaborazione!DA79</f>
        <v/>
      </c>
      <c r="DC185" s="266" t="str">
        <f ca="1">+PreElaborazione!DB79</f>
        <v/>
      </c>
    </row>
    <row r="186" spans="1:107">
      <c r="A186" s="101">
        <f t="shared" ca="1" si="7"/>
        <v>11</v>
      </c>
      <c r="B186" s="276">
        <f>IF(B185+2=EDT!$U$1,B185+2,B185+1)</f>
        <v>73</v>
      </c>
      <c r="C186" s="266" t="str">
        <f ca="1">+PreElaborazione!B80</f>
        <v/>
      </c>
      <c r="D186" s="266" t="str">
        <f ca="1">+PreElaborazione!C80</f>
        <v/>
      </c>
      <c r="E186" s="266" t="str">
        <f ca="1">+PreElaborazione!D80</f>
        <v/>
      </c>
      <c r="F186" s="266" t="str">
        <f ca="1">+PreElaborazione!E80</f>
        <v/>
      </c>
      <c r="G186" s="266" t="str">
        <f ca="1">+PreElaborazione!F80</f>
        <v/>
      </c>
      <c r="H186" s="266" t="str">
        <f ca="1">+PreElaborazione!G80</f>
        <v/>
      </c>
      <c r="I186" s="266" t="str">
        <f ca="1">+PreElaborazione!H80</f>
        <v/>
      </c>
      <c r="J186" s="266" t="str">
        <f ca="1">+PreElaborazione!I80</f>
        <v/>
      </c>
      <c r="K186" s="266" t="str">
        <f ca="1">+PreElaborazione!J80</f>
        <v/>
      </c>
      <c r="L186" s="266" t="str">
        <f ca="1">+PreElaborazione!K80</f>
        <v/>
      </c>
      <c r="M186" s="266" t="str">
        <f ca="1">+PreElaborazione!L80</f>
        <v/>
      </c>
      <c r="N186" s="266" t="str">
        <f ca="1">+PreElaborazione!M80</f>
        <v/>
      </c>
      <c r="O186" s="266" t="str">
        <f ca="1">+PreElaborazione!N80</f>
        <v/>
      </c>
      <c r="P186" s="266" t="str">
        <f ca="1">+PreElaborazione!O80</f>
        <v/>
      </c>
      <c r="Q186" s="266" t="str">
        <f ca="1">+PreElaborazione!P80</f>
        <v/>
      </c>
      <c r="R186" s="266" t="str">
        <f ca="1">+PreElaborazione!Q80</f>
        <v/>
      </c>
      <c r="S186" s="266" t="str">
        <f ca="1">+PreElaborazione!R80</f>
        <v/>
      </c>
      <c r="T186" s="266" t="str">
        <f ca="1">+PreElaborazione!S80</f>
        <v/>
      </c>
      <c r="U186" s="266" t="str">
        <f ca="1">+PreElaborazione!T80</f>
        <v/>
      </c>
      <c r="V186" s="266" t="str">
        <f ca="1">+PreElaborazione!U80</f>
        <v/>
      </c>
      <c r="W186" s="266" t="str">
        <f ca="1">+PreElaborazione!V80</f>
        <v/>
      </c>
      <c r="X186" s="266" t="str">
        <f ca="1">+PreElaborazione!W80</f>
        <v/>
      </c>
      <c r="Y186" s="266" t="str">
        <f ca="1">+PreElaborazione!X80</f>
        <v/>
      </c>
      <c r="Z186" s="266" t="str">
        <f ca="1">+PreElaborazione!Y80</f>
        <v/>
      </c>
      <c r="AA186" s="266" t="str">
        <f ca="1">+PreElaborazione!Z80</f>
        <v/>
      </c>
      <c r="AB186" s="266" t="str">
        <f ca="1">+PreElaborazione!AA80</f>
        <v/>
      </c>
      <c r="AC186" s="266" t="str">
        <f ca="1">+PreElaborazione!AB80</f>
        <v/>
      </c>
      <c r="AD186" s="277" t="str">
        <f ca="1">+IF(PreElaborazione!AC80="","",LEFT(PreElaborazione!AC80,5)*1&amp;","&amp;RIGHT(PreElaborazione!AC80,1))</f>
        <v/>
      </c>
      <c r="AE186" s="286" t="str">
        <f ca="1">+IFERROR(
LEFT(PreElaborazione!AD80,3)*1&amp;
","
&amp;(IF(LEFT(BM186,1)="L",MID(PreElaborazione!AD80,4,1),RIGHT(PreElaborazione!AD80,2))),"")</f>
        <v/>
      </c>
      <c r="AF186" s="266" t="str">
        <f ca="1">+PreElaborazione!AE80</f>
        <v/>
      </c>
      <c r="AG186" s="266" t="str">
        <f ca="1">+PreElaborazione!AF80</f>
        <v/>
      </c>
      <c r="AH186" s="266" t="str">
        <f ca="1">+PreElaborazione!AG80</f>
        <v/>
      </c>
      <c r="AI186" s="266" t="str">
        <f ca="1">+PreElaborazione!AH80</f>
        <v/>
      </c>
      <c r="AJ186" s="266" t="str">
        <f ca="1">+PreElaborazione!AI80</f>
        <v/>
      </c>
      <c r="AK186" s="266" t="str">
        <f ca="1">+PreElaborazione!AJ80</f>
        <v/>
      </c>
      <c r="AL186" s="266" t="str">
        <f ca="1">+PreElaborazione!AK80</f>
        <v/>
      </c>
      <c r="AM186" s="266" t="str">
        <f ca="1">+PreElaborazione!AL80</f>
        <v/>
      </c>
      <c r="AN186" s="266" t="str">
        <f ca="1">+PreElaborazione!AM80</f>
        <v/>
      </c>
      <c r="AO186" s="266" t="str">
        <f ca="1">+PreElaborazione!AN80</f>
        <v/>
      </c>
      <c r="AP186" s="266" t="str">
        <f ca="1">+PreElaborazione!AO80</f>
        <v/>
      </c>
      <c r="AQ186" s="266" t="str">
        <f ca="1">+PreElaborazione!AP80</f>
        <v/>
      </c>
      <c r="AR186" s="266" t="str">
        <f ca="1">+PreElaborazione!AQ80</f>
        <v/>
      </c>
      <c r="AS186" s="266" t="str">
        <f ca="1">+PreElaborazione!AR80</f>
        <v/>
      </c>
      <c r="AT186" s="266" t="str">
        <f ca="1">+PreElaborazione!AS80</f>
        <v/>
      </c>
      <c r="AU186" s="266" t="str">
        <f ca="1">+PreElaborazione!AT80</f>
        <v/>
      </c>
      <c r="AV186" s="266" t="str">
        <f ca="1">+PreElaborazione!AU80</f>
        <v/>
      </c>
      <c r="AW186" s="266" t="str">
        <f ca="1">+PreElaborazione!AV80</f>
        <v/>
      </c>
      <c r="AX186" s="266" t="str">
        <f ca="1">+PreElaborazione!AW80</f>
        <v/>
      </c>
      <c r="AY186" s="266" t="str">
        <f ca="1">+PreElaborazione!AX80</f>
        <v/>
      </c>
      <c r="AZ186" s="266" t="str">
        <f ca="1">+PreElaborazione!AY80</f>
        <v/>
      </c>
      <c r="BA186" s="266" t="str">
        <f ca="1">+PreElaborazione!AZ80</f>
        <v/>
      </c>
      <c r="BB186" s="266" t="str">
        <f ca="1">+PreElaborazione!BA80</f>
        <v/>
      </c>
      <c r="BC186" s="266" t="str">
        <f ca="1">+PreElaborazione!BB80</f>
        <v/>
      </c>
      <c r="BD186" s="266" t="str">
        <f ca="1">+PreElaborazione!BC80</f>
        <v/>
      </c>
      <c r="BE186" s="277" t="str">
        <f ca="1">+IFERROR(_xlfn.CEILING.MATH(PreElaborazione!BD80*1),"")</f>
        <v/>
      </c>
      <c r="BF186" s="266" t="str">
        <f ca="1">+PreElaborazione!BE80</f>
        <v/>
      </c>
      <c r="BG186" s="266" t="str">
        <f ca="1">+PreElaborazione!BF80</f>
        <v/>
      </c>
      <c r="BH186" s="266" t="str">
        <f ca="1">+PreElaborazione!BG80</f>
        <v/>
      </c>
      <c r="BI186" s="266" t="str">
        <f ca="1">+PreElaborazione!BH80</f>
        <v/>
      </c>
      <c r="BJ186" s="266" t="str">
        <f ca="1">+PreElaborazione!BI80</f>
        <v/>
      </c>
      <c r="BK186" s="266" t="str">
        <f ca="1">+PreElaborazione!BJ80</f>
        <v/>
      </c>
      <c r="BL186" s="266" t="str">
        <f ca="1">+PreElaborazione!BK80</f>
        <v/>
      </c>
      <c r="BM186" s="266" t="str">
        <f ca="1">+PreElaborazione!BL80</f>
        <v/>
      </c>
      <c r="BN186" s="266" t="str">
        <f ca="1">+PreElaborazione!BM80</f>
        <v/>
      </c>
      <c r="BO186" s="266" t="str">
        <f ca="1">+PreElaborazione!BN80</f>
        <v/>
      </c>
      <c r="BP186" s="266" t="str">
        <f ca="1">+PreElaborazione!BO80</f>
        <v/>
      </c>
      <c r="BQ186" s="266" t="str">
        <f ca="1">+PreElaborazione!BP80</f>
        <v/>
      </c>
      <c r="BR186" s="266" t="str">
        <f ca="1">+PreElaborazione!BQ80</f>
        <v/>
      </c>
      <c r="BS186" s="266" t="str">
        <f ca="1">+PreElaborazione!BR80</f>
        <v/>
      </c>
      <c r="BT186" s="266" t="str">
        <f ca="1">+PreElaborazione!BS80</f>
        <v/>
      </c>
      <c r="BU186" s="277" t="str">
        <f ca="1">+IF(PreElaborazione!BT80="","",IF(LEFT(BM186,1)="L",_xlfn.CEILING.MATH(PreElaborazione!BT80*1/10),LEFT(PreElaborazione!BT80,3)*1&amp;","&amp;RIGHT(PreElaborazione!BT80,1)))</f>
        <v/>
      </c>
      <c r="BV186" s="266" t="str">
        <f ca="1">+PreElaborazione!BU80</f>
        <v/>
      </c>
      <c r="BW186" s="266" t="str">
        <f ca="1">+PreElaborazione!BV80</f>
        <v/>
      </c>
      <c r="BX186" s="266" t="str">
        <f ca="1">+PreElaborazione!BW80</f>
        <v/>
      </c>
      <c r="BY186" s="266" t="str">
        <f ca="1">+PreElaborazione!BX80</f>
        <v/>
      </c>
      <c r="BZ186" s="266" t="str">
        <f ca="1">+PreElaborazione!BY80</f>
        <v/>
      </c>
      <c r="CA186" s="266" t="str">
        <f ca="1">+PreElaborazione!BZ80</f>
        <v/>
      </c>
      <c r="CB186" s="266" t="str">
        <f ca="1">+PreElaborazione!CA80</f>
        <v/>
      </c>
      <c r="CC186" s="266" t="str">
        <f ca="1">+PreElaborazione!CB80</f>
        <v/>
      </c>
      <c r="CD186" s="266" t="str">
        <f ca="1">+PreElaborazione!CC80</f>
        <v/>
      </c>
      <c r="CE186" s="266" t="str">
        <f ca="1">+PreElaborazione!CD80</f>
        <v/>
      </c>
      <c r="CF186" s="266" t="str">
        <f ca="1">+PreElaborazione!CE80</f>
        <v/>
      </c>
      <c r="CG186" s="266" t="str">
        <f ca="1">+PreElaborazione!CF80</f>
        <v/>
      </c>
      <c r="CH186" s="266" t="str">
        <f ca="1">+PreElaborazione!CG80</f>
        <v/>
      </c>
      <c r="CI186" s="266" t="str">
        <f ca="1">+PreElaborazione!CH80</f>
        <v/>
      </c>
      <c r="CJ186" s="266" t="str">
        <f ca="1">+PreElaborazione!CI80</f>
        <v/>
      </c>
      <c r="CK186" s="266" t="str">
        <f ca="1">+PreElaborazione!CJ80</f>
        <v/>
      </c>
      <c r="CL186" s="266" t="str">
        <f ca="1">+PreElaborazione!CK80</f>
        <v/>
      </c>
      <c r="CM186" s="266" t="str">
        <f ca="1">+PreElaborazione!CL80</f>
        <v/>
      </c>
      <c r="CN186" s="266" t="str">
        <f ca="1">+PreElaborazione!CM80</f>
        <v/>
      </c>
      <c r="CO186" s="266" t="str">
        <f ca="1">+PreElaborazione!CN80</f>
        <v/>
      </c>
      <c r="CP186" s="266" t="str">
        <f ca="1">+PreElaborazione!CO80</f>
        <v/>
      </c>
      <c r="CQ186" s="266" t="str">
        <f ca="1">+PreElaborazione!CP80</f>
        <v/>
      </c>
      <c r="CR186" s="266" t="str">
        <f ca="1">+PreElaborazione!CQ80</f>
        <v/>
      </c>
      <c r="CS186" s="266" t="str">
        <f ca="1">+PreElaborazione!CR80</f>
        <v/>
      </c>
      <c r="CT186" s="266" t="str">
        <f ca="1">+PreElaborazione!CS80</f>
        <v/>
      </c>
      <c r="CU186" s="266" t="str">
        <f ca="1">+PreElaborazione!CT80</f>
        <v/>
      </c>
      <c r="CV186" s="266" t="str">
        <f ca="1">+PreElaborazione!CU80</f>
        <v/>
      </c>
      <c r="CW186" s="266" t="str">
        <f ca="1">+PreElaborazione!CV80</f>
        <v/>
      </c>
      <c r="CX186" s="266" t="str">
        <f ca="1">+PreElaborazione!CW80</f>
        <v/>
      </c>
      <c r="CY186" s="266" t="str">
        <f ca="1">+PreElaborazione!CX80</f>
        <v/>
      </c>
      <c r="CZ186" s="266" t="str">
        <f ca="1">+PreElaborazione!CY80</f>
        <v/>
      </c>
      <c r="DA186" s="266" t="str">
        <f ca="1">+PreElaborazione!CZ80</f>
        <v/>
      </c>
      <c r="DB186" s="266" t="str">
        <f ca="1">+PreElaborazione!DA80</f>
        <v/>
      </c>
      <c r="DC186" s="266" t="str">
        <f ca="1">+PreElaborazione!DB80</f>
        <v/>
      </c>
    </row>
    <row r="187" spans="1:107">
      <c r="A187" s="101">
        <f t="shared" ca="1" si="7"/>
        <v>11</v>
      </c>
      <c r="B187" s="276">
        <f>IF(B186+2=EDT!$U$1,B186+2,B186+1)</f>
        <v>74</v>
      </c>
      <c r="C187" s="266" t="str">
        <f ca="1">+PreElaborazione!B81</f>
        <v/>
      </c>
      <c r="D187" s="266" t="str">
        <f ca="1">+PreElaborazione!C81</f>
        <v/>
      </c>
      <c r="E187" s="266" t="str">
        <f ca="1">+PreElaborazione!D81</f>
        <v/>
      </c>
      <c r="F187" s="266" t="str">
        <f ca="1">+PreElaborazione!E81</f>
        <v/>
      </c>
      <c r="G187" s="266" t="str">
        <f ca="1">+PreElaborazione!F81</f>
        <v/>
      </c>
      <c r="H187" s="266" t="str">
        <f ca="1">+PreElaborazione!G81</f>
        <v/>
      </c>
      <c r="I187" s="266" t="str">
        <f ca="1">+PreElaborazione!H81</f>
        <v/>
      </c>
      <c r="J187" s="266" t="str">
        <f ca="1">+PreElaborazione!I81</f>
        <v/>
      </c>
      <c r="K187" s="266" t="str">
        <f ca="1">+PreElaborazione!J81</f>
        <v/>
      </c>
      <c r="L187" s="266" t="str">
        <f ca="1">+PreElaborazione!K81</f>
        <v/>
      </c>
      <c r="M187" s="266" t="str">
        <f ca="1">+PreElaborazione!L81</f>
        <v/>
      </c>
      <c r="N187" s="266" t="str">
        <f ca="1">+PreElaborazione!M81</f>
        <v/>
      </c>
      <c r="O187" s="266" t="str">
        <f ca="1">+PreElaborazione!N81</f>
        <v/>
      </c>
      <c r="P187" s="266" t="str">
        <f ca="1">+PreElaborazione!O81</f>
        <v/>
      </c>
      <c r="Q187" s="266" t="str">
        <f ca="1">+PreElaborazione!P81</f>
        <v/>
      </c>
      <c r="R187" s="266" t="str">
        <f ca="1">+PreElaborazione!Q81</f>
        <v/>
      </c>
      <c r="S187" s="266" t="str">
        <f ca="1">+PreElaborazione!R81</f>
        <v/>
      </c>
      <c r="T187" s="266" t="str">
        <f ca="1">+PreElaborazione!S81</f>
        <v/>
      </c>
      <c r="U187" s="266" t="str">
        <f ca="1">+PreElaborazione!T81</f>
        <v/>
      </c>
      <c r="V187" s="266" t="str">
        <f ca="1">+PreElaborazione!U81</f>
        <v/>
      </c>
      <c r="W187" s="266" t="str">
        <f ca="1">+PreElaborazione!V81</f>
        <v/>
      </c>
      <c r="X187" s="266" t="str">
        <f ca="1">+PreElaborazione!W81</f>
        <v/>
      </c>
      <c r="Y187" s="266" t="str">
        <f ca="1">+PreElaborazione!X81</f>
        <v/>
      </c>
      <c r="Z187" s="266" t="str">
        <f ca="1">+PreElaborazione!Y81</f>
        <v/>
      </c>
      <c r="AA187" s="266" t="str">
        <f ca="1">+PreElaborazione!Z81</f>
        <v/>
      </c>
      <c r="AB187" s="266" t="str">
        <f ca="1">+PreElaborazione!AA81</f>
        <v/>
      </c>
      <c r="AC187" s="266" t="str">
        <f ca="1">+PreElaborazione!AB81</f>
        <v/>
      </c>
      <c r="AD187" s="277" t="str">
        <f ca="1">+IF(PreElaborazione!AC81="","",LEFT(PreElaborazione!AC81,5)*1&amp;","&amp;RIGHT(PreElaborazione!AC81,1))</f>
        <v/>
      </c>
      <c r="AE187" s="286" t="str">
        <f ca="1">+IFERROR(
LEFT(PreElaborazione!AD81,3)*1&amp;
","
&amp;(IF(LEFT(BM187,1)="L",MID(PreElaborazione!AD81,4,1),RIGHT(PreElaborazione!AD81,2))),"")</f>
        <v/>
      </c>
      <c r="AF187" s="266" t="str">
        <f ca="1">+PreElaborazione!AE81</f>
        <v/>
      </c>
      <c r="AG187" s="266" t="str">
        <f ca="1">+PreElaborazione!AF81</f>
        <v/>
      </c>
      <c r="AH187" s="266" t="str">
        <f ca="1">+PreElaborazione!AG81</f>
        <v/>
      </c>
      <c r="AI187" s="266" t="str">
        <f ca="1">+PreElaborazione!AH81</f>
        <v/>
      </c>
      <c r="AJ187" s="266" t="str">
        <f ca="1">+PreElaborazione!AI81</f>
        <v/>
      </c>
      <c r="AK187" s="266" t="str">
        <f ca="1">+PreElaborazione!AJ81</f>
        <v/>
      </c>
      <c r="AL187" s="266" t="str">
        <f ca="1">+PreElaborazione!AK81</f>
        <v/>
      </c>
      <c r="AM187" s="266" t="str">
        <f ca="1">+PreElaborazione!AL81</f>
        <v/>
      </c>
      <c r="AN187" s="266" t="str">
        <f ca="1">+PreElaborazione!AM81</f>
        <v/>
      </c>
      <c r="AO187" s="266" t="str">
        <f ca="1">+PreElaborazione!AN81</f>
        <v/>
      </c>
      <c r="AP187" s="266" t="str">
        <f ca="1">+PreElaborazione!AO81</f>
        <v/>
      </c>
      <c r="AQ187" s="266" t="str">
        <f ca="1">+PreElaborazione!AP81</f>
        <v/>
      </c>
      <c r="AR187" s="266" t="str">
        <f ca="1">+PreElaborazione!AQ81</f>
        <v/>
      </c>
      <c r="AS187" s="266" t="str">
        <f ca="1">+PreElaborazione!AR81</f>
        <v/>
      </c>
      <c r="AT187" s="266" t="str">
        <f ca="1">+PreElaborazione!AS81</f>
        <v/>
      </c>
      <c r="AU187" s="266" t="str">
        <f ca="1">+PreElaborazione!AT81</f>
        <v/>
      </c>
      <c r="AV187" s="266" t="str">
        <f ca="1">+PreElaborazione!AU81</f>
        <v/>
      </c>
      <c r="AW187" s="266" t="str">
        <f ca="1">+PreElaborazione!AV81</f>
        <v/>
      </c>
      <c r="AX187" s="266" t="str">
        <f ca="1">+PreElaborazione!AW81</f>
        <v/>
      </c>
      <c r="AY187" s="266" t="str">
        <f ca="1">+PreElaborazione!AX81</f>
        <v/>
      </c>
      <c r="AZ187" s="266" t="str">
        <f ca="1">+PreElaborazione!AY81</f>
        <v/>
      </c>
      <c r="BA187" s="266" t="str">
        <f ca="1">+PreElaborazione!AZ81</f>
        <v/>
      </c>
      <c r="BB187" s="266" t="str">
        <f ca="1">+PreElaborazione!BA81</f>
        <v/>
      </c>
      <c r="BC187" s="266" t="str">
        <f ca="1">+PreElaborazione!BB81</f>
        <v/>
      </c>
      <c r="BD187" s="266" t="str">
        <f ca="1">+PreElaborazione!BC81</f>
        <v/>
      </c>
      <c r="BE187" s="277" t="str">
        <f ca="1">+IFERROR(_xlfn.CEILING.MATH(PreElaborazione!BD81*1),"")</f>
        <v/>
      </c>
      <c r="BF187" s="266" t="str">
        <f ca="1">+PreElaborazione!BE81</f>
        <v/>
      </c>
      <c r="BG187" s="266" t="str">
        <f ca="1">+PreElaborazione!BF81</f>
        <v/>
      </c>
      <c r="BH187" s="266" t="str">
        <f ca="1">+PreElaborazione!BG81</f>
        <v/>
      </c>
      <c r="BI187" s="266" t="str">
        <f ca="1">+PreElaborazione!BH81</f>
        <v/>
      </c>
      <c r="BJ187" s="266" t="str">
        <f ca="1">+PreElaborazione!BI81</f>
        <v/>
      </c>
      <c r="BK187" s="266" t="str">
        <f ca="1">+PreElaborazione!BJ81</f>
        <v/>
      </c>
      <c r="BL187" s="266" t="str">
        <f ca="1">+PreElaborazione!BK81</f>
        <v/>
      </c>
      <c r="BM187" s="266" t="str">
        <f ca="1">+PreElaborazione!BL81</f>
        <v/>
      </c>
      <c r="BN187" s="266" t="str">
        <f ca="1">+PreElaborazione!BM81</f>
        <v/>
      </c>
      <c r="BO187" s="266" t="str">
        <f ca="1">+PreElaborazione!BN81</f>
        <v/>
      </c>
      <c r="BP187" s="266" t="str">
        <f ca="1">+PreElaborazione!BO81</f>
        <v/>
      </c>
      <c r="BQ187" s="266" t="str">
        <f ca="1">+PreElaborazione!BP81</f>
        <v/>
      </c>
      <c r="BR187" s="266" t="str">
        <f ca="1">+PreElaborazione!BQ81</f>
        <v/>
      </c>
      <c r="BS187" s="266" t="str">
        <f ca="1">+PreElaborazione!BR81</f>
        <v/>
      </c>
      <c r="BT187" s="266" t="str">
        <f ca="1">+PreElaborazione!BS81</f>
        <v/>
      </c>
      <c r="BU187" s="277" t="str">
        <f ca="1">+IF(PreElaborazione!BT81="","",IF(LEFT(BM187,1)="L",_xlfn.CEILING.MATH(PreElaborazione!BT81*1/10),LEFT(PreElaborazione!BT81,3)*1&amp;","&amp;RIGHT(PreElaborazione!BT81,1)))</f>
        <v/>
      </c>
      <c r="BV187" s="266" t="str">
        <f ca="1">+PreElaborazione!BU81</f>
        <v/>
      </c>
      <c r="BW187" s="266" t="str">
        <f ca="1">+PreElaborazione!BV81</f>
        <v/>
      </c>
      <c r="BX187" s="266" t="str">
        <f ca="1">+PreElaborazione!BW81</f>
        <v/>
      </c>
      <c r="BY187" s="266" t="str">
        <f ca="1">+PreElaborazione!BX81</f>
        <v/>
      </c>
      <c r="BZ187" s="266" t="str">
        <f ca="1">+PreElaborazione!BY81</f>
        <v/>
      </c>
      <c r="CA187" s="266" t="str">
        <f ca="1">+PreElaborazione!BZ81</f>
        <v/>
      </c>
      <c r="CB187" s="266" t="str">
        <f ca="1">+PreElaborazione!CA81</f>
        <v/>
      </c>
      <c r="CC187" s="266" t="str">
        <f ca="1">+PreElaborazione!CB81</f>
        <v/>
      </c>
      <c r="CD187" s="266" t="str">
        <f ca="1">+PreElaborazione!CC81</f>
        <v/>
      </c>
      <c r="CE187" s="266" t="str">
        <f ca="1">+PreElaborazione!CD81</f>
        <v/>
      </c>
      <c r="CF187" s="266" t="str">
        <f ca="1">+PreElaborazione!CE81</f>
        <v/>
      </c>
      <c r="CG187" s="266" t="str">
        <f ca="1">+PreElaborazione!CF81</f>
        <v/>
      </c>
      <c r="CH187" s="266" t="str">
        <f ca="1">+PreElaborazione!CG81</f>
        <v/>
      </c>
      <c r="CI187" s="266" t="str">
        <f ca="1">+PreElaborazione!CH81</f>
        <v/>
      </c>
      <c r="CJ187" s="266" t="str">
        <f ca="1">+PreElaborazione!CI81</f>
        <v/>
      </c>
      <c r="CK187" s="266" t="str">
        <f ca="1">+PreElaborazione!CJ81</f>
        <v/>
      </c>
      <c r="CL187" s="266" t="str">
        <f ca="1">+PreElaborazione!CK81</f>
        <v/>
      </c>
      <c r="CM187" s="266" t="str">
        <f ca="1">+PreElaborazione!CL81</f>
        <v/>
      </c>
      <c r="CN187" s="266" t="str">
        <f ca="1">+PreElaborazione!CM81</f>
        <v/>
      </c>
      <c r="CO187" s="266" t="str">
        <f ca="1">+PreElaborazione!CN81</f>
        <v/>
      </c>
      <c r="CP187" s="266" t="str">
        <f ca="1">+PreElaborazione!CO81</f>
        <v/>
      </c>
      <c r="CQ187" s="266" t="str">
        <f ca="1">+PreElaborazione!CP81</f>
        <v/>
      </c>
      <c r="CR187" s="266" t="str">
        <f ca="1">+PreElaborazione!CQ81</f>
        <v/>
      </c>
      <c r="CS187" s="266" t="str">
        <f ca="1">+PreElaborazione!CR81</f>
        <v/>
      </c>
      <c r="CT187" s="266" t="str">
        <f ca="1">+PreElaborazione!CS81</f>
        <v/>
      </c>
      <c r="CU187" s="266" t="str">
        <f ca="1">+PreElaborazione!CT81</f>
        <v/>
      </c>
      <c r="CV187" s="266" t="str">
        <f ca="1">+PreElaborazione!CU81</f>
        <v/>
      </c>
      <c r="CW187" s="266" t="str">
        <f ca="1">+PreElaborazione!CV81</f>
        <v/>
      </c>
      <c r="CX187" s="266" t="str">
        <f ca="1">+PreElaborazione!CW81</f>
        <v/>
      </c>
      <c r="CY187" s="266" t="str">
        <f ca="1">+PreElaborazione!CX81</f>
        <v/>
      </c>
      <c r="CZ187" s="266" t="str">
        <f ca="1">+PreElaborazione!CY81</f>
        <v/>
      </c>
      <c r="DA187" s="266" t="str">
        <f ca="1">+PreElaborazione!CZ81</f>
        <v/>
      </c>
      <c r="DB187" s="266" t="str">
        <f ca="1">+PreElaborazione!DA81</f>
        <v/>
      </c>
      <c r="DC187" s="266" t="str">
        <f ca="1">+PreElaborazione!DB81</f>
        <v/>
      </c>
    </row>
    <row r="188" spans="1:107">
      <c r="A188" s="101">
        <f t="shared" ca="1" si="7"/>
        <v>11</v>
      </c>
      <c r="B188" s="276">
        <f>IF(B187+2=EDT!$U$1,B187+2,B187+1)</f>
        <v>75</v>
      </c>
      <c r="C188" s="266" t="str">
        <f ca="1">+PreElaborazione!B82</f>
        <v/>
      </c>
      <c r="D188" s="266" t="str">
        <f ca="1">+PreElaborazione!C82</f>
        <v/>
      </c>
      <c r="E188" s="266" t="str">
        <f ca="1">+PreElaborazione!D82</f>
        <v/>
      </c>
      <c r="F188" s="266" t="str">
        <f ca="1">+PreElaborazione!E82</f>
        <v/>
      </c>
      <c r="G188" s="266" t="str">
        <f ca="1">+PreElaborazione!F82</f>
        <v/>
      </c>
      <c r="H188" s="266" t="str">
        <f ca="1">+PreElaborazione!G82</f>
        <v/>
      </c>
      <c r="I188" s="266" t="str">
        <f ca="1">+PreElaborazione!H82</f>
        <v/>
      </c>
      <c r="J188" s="266" t="str">
        <f ca="1">+PreElaborazione!I82</f>
        <v/>
      </c>
      <c r="K188" s="266" t="str">
        <f ca="1">+PreElaborazione!J82</f>
        <v/>
      </c>
      <c r="L188" s="266" t="str">
        <f ca="1">+PreElaborazione!K82</f>
        <v/>
      </c>
      <c r="M188" s="266" t="str">
        <f ca="1">+PreElaborazione!L82</f>
        <v/>
      </c>
      <c r="N188" s="266" t="str">
        <f ca="1">+PreElaborazione!M82</f>
        <v/>
      </c>
      <c r="O188" s="266" t="str">
        <f ca="1">+PreElaborazione!N82</f>
        <v/>
      </c>
      <c r="P188" s="266" t="str">
        <f ca="1">+PreElaborazione!O82</f>
        <v/>
      </c>
      <c r="Q188" s="266" t="str">
        <f ca="1">+PreElaborazione!P82</f>
        <v/>
      </c>
      <c r="R188" s="266" t="str">
        <f ca="1">+PreElaborazione!Q82</f>
        <v/>
      </c>
      <c r="S188" s="266" t="str">
        <f ca="1">+PreElaborazione!R82</f>
        <v/>
      </c>
      <c r="T188" s="266" t="str">
        <f ca="1">+PreElaborazione!S82</f>
        <v/>
      </c>
      <c r="U188" s="266" t="str">
        <f ca="1">+PreElaborazione!T82</f>
        <v/>
      </c>
      <c r="V188" s="266" t="str">
        <f ca="1">+PreElaborazione!U82</f>
        <v/>
      </c>
      <c r="W188" s="266" t="str">
        <f ca="1">+PreElaborazione!V82</f>
        <v/>
      </c>
      <c r="X188" s="266" t="str">
        <f ca="1">+PreElaborazione!W82</f>
        <v/>
      </c>
      <c r="Y188" s="266" t="str">
        <f ca="1">+PreElaborazione!X82</f>
        <v/>
      </c>
      <c r="Z188" s="266" t="str">
        <f ca="1">+PreElaborazione!Y82</f>
        <v/>
      </c>
      <c r="AA188" s="266" t="str">
        <f ca="1">+PreElaborazione!Z82</f>
        <v/>
      </c>
      <c r="AB188" s="266" t="str">
        <f ca="1">+PreElaborazione!AA82</f>
        <v/>
      </c>
      <c r="AC188" s="266" t="str">
        <f ca="1">+PreElaborazione!AB82</f>
        <v/>
      </c>
      <c r="AD188" s="277" t="str">
        <f ca="1">+IF(PreElaborazione!AC82="","",LEFT(PreElaborazione!AC82,5)*1&amp;","&amp;RIGHT(PreElaborazione!AC82,1))</f>
        <v/>
      </c>
      <c r="AE188" s="286" t="str">
        <f ca="1">+IFERROR(
LEFT(PreElaborazione!AD82,3)*1&amp;
","
&amp;(IF(LEFT(BM188,1)="L",MID(PreElaborazione!AD82,4,1),RIGHT(PreElaborazione!AD82,2))),"")</f>
        <v/>
      </c>
      <c r="AF188" s="266" t="str">
        <f ca="1">+PreElaborazione!AE82</f>
        <v/>
      </c>
      <c r="AG188" s="266" t="str">
        <f ca="1">+PreElaborazione!AF82</f>
        <v/>
      </c>
      <c r="AH188" s="266" t="str">
        <f ca="1">+PreElaborazione!AG82</f>
        <v/>
      </c>
      <c r="AI188" s="266" t="str">
        <f ca="1">+PreElaborazione!AH82</f>
        <v/>
      </c>
      <c r="AJ188" s="266" t="str">
        <f ca="1">+PreElaborazione!AI82</f>
        <v/>
      </c>
      <c r="AK188" s="266" t="str">
        <f ca="1">+PreElaborazione!AJ82</f>
        <v/>
      </c>
      <c r="AL188" s="266" t="str">
        <f ca="1">+PreElaborazione!AK82</f>
        <v/>
      </c>
      <c r="AM188" s="266" t="str">
        <f ca="1">+PreElaborazione!AL82</f>
        <v/>
      </c>
      <c r="AN188" s="266" t="str">
        <f ca="1">+PreElaborazione!AM82</f>
        <v/>
      </c>
      <c r="AO188" s="266" t="str">
        <f ca="1">+PreElaborazione!AN82</f>
        <v/>
      </c>
      <c r="AP188" s="266" t="str">
        <f ca="1">+PreElaborazione!AO82</f>
        <v/>
      </c>
      <c r="AQ188" s="266" t="str">
        <f ca="1">+PreElaborazione!AP82</f>
        <v/>
      </c>
      <c r="AR188" s="266" t="str">
        <f ca="1">+PreElaborazione!AQ82</f>
        <v/>
      </c>
      <c r="AS188" s="266" t="str">
        <f ca="1">+PreElaborazione!AR82</f>
        <v/>
      </c>
      <c r="AT188" s="266" t="str">
        <f ca="1">+PreElaborazione!AS82</f>
        <v/>
      </c>
      <c r="AU188" s="266" t="str">
        <f ca="1">+PreElaborazione!AT82</f>
        <v/>
      </c>
      <c r="AV188" s="266" t="str">
        <f ca="1">+PreElaborazione!AU82</f>
        <v/>
      </c>
      <c r="AW188" s="266" t="str">
        <f ca="1">+PreElaborazione!AV82</f>
        <v/>
      </c>
      <c r="AX188" s="266" t="str">
        <f ca="1">+PreElaborazione!AW82</f>
        <v/>
      </c>
      <c r="AY188" s="266" t="str">
        <f ca="1">+PreElaborazione!AX82</f>
        <v/>
      </c>
      <c r="AZ188" s="266" t="str">
        <f ca="1">+PreElaborazione!AY82</f>
        <v/>
      </c>
      <c r="BA188" s="266" t="str">
        <f ca="1">+PreElaborazione!AZ82</f>
        <v/>
      </c>
      <c r="BB188" s="266" t="str">
        <f ca="1">+PreElaborazione!BA82</f>
        <v/>
      </c>
      <c r="BC188" s="266" t="str">
        <f ca="1">+PreElaborazione!BB82</f>
        <v/>
      </c>
      <c r="BD188" s="266" t="str">
        <f ca="1">+PreElaborazione!BC82</f>
        <v/>
      </c>
      <c r="BE188" s="277" t="str">
        <f ca="1">+IFERROR(_xlfn.CEILING.MATH(PreElaborazione!BD82*1),"")</f>
        <v/>
      </c>
      <c r="BF188" s="266" t="str">
        <f ca="1">+PreElaborazione!BE82</f>
        <v/>
      </c>
      <c r="BG188" s="266" t="str">
        <f ca="1">+PreElaborazione!BF82</f>
        <v/>
      </c>
      <c r="BH188" s="266" t="str">
        <f ca="1">+PreElaborazione!BG82</f>
        <v/>
      </c>
      <c r="BI188" s="266" t="str">
        <f ca="1">+PreElaborazione!BH82</f>
        <v/>
      </c>
      <c r="BJ188" s="266" t="str">
        <f ca="1">+PreElaborazione!BI82</f>
        <v/>
      </c>
      <c r="BK188" s="266" t="str">
        <f ca="1">+PreElaborazione!BJ82</f>
        <v/>
      </c>
      <c r="BL188" s="266" t="str">
        <f ca="1">+PreElaborazione!BK82</f>
        <v/>
      </c>
      <c r="BM188" s="266" t="str">
        <f ca="1">+PreElaborazione!BL82</f>
        <v/>
      </c>
      <c r="BN188" s="266" t="str">
        <f ca="1">+PreElaborazione!BM82</f>
        <v/>
      </c>
      <c r="BO188" s="266" t="str">
        <f ca="1">+PreElaborazione!BN82</f>
        <v/>
      </c>
      <c r="BP188" s="266" t="str">
        <f ca="1">+PreElaborazione!BO82</f>
        <v/>
      </c>
      <c r="BQ188" s="266" t="str">
        <f ca="1">+PreElaborazione!BP82</f>
        <v/>
      </c>
      <c r="BR188" s="266" t="str">
        <f ca="1">+PreElaborazione!BQ82</f>
        <v/>
      </c>
      <c r="BS188" s="266" t="str">
        <f ca="1">+PreElaborazione!BR82</f>
        <v/>
      </c>
      <c r="BT188" s="266" t="str">
        <f ca="1">+PreElaborazione!BS82</f>
        <v/>
      </c>
      <c r="BU188" s="277" t="str">
        <f ca="1">+IF(PreElaborazione!BT82="","",IF(LEFT(BM188,1)="L",_xlfn.CEILING.MATH(PreElaborazione!BT82*1/10),LEFT(PreElaborazione!BT82,3)*1&amp;","&amp;RIGHT(PreElaborazione!BT82,1)))</f>
        <v/>
      </c>
      <c r="BV188" s="266" t="str">
        <f ca="1">+PreElaborazione!BU82</f>
        <v/>
      </c>
      <c r="BW188" s="266" t="str">
        <f ca="1">+PreElaborazione!BV82</f>
        <v/>
      </c>
      <c r="BX188" s="266" t="str">
        <f ca="1">+PreElaborazione!BW82</f>
        <v/>
      </c>
      <c r="BY188" s="266" t="str">
        <f ca="1">+PreElaborazione!BX82</f>
        <v/>
      </c>
      <c r="BZ188" s="266" t="str">
        <f ca="1">+PreElaborazione!BY82</f>
        <v/>
      </c>
      <c r="CA188" s="266" t="str">
        <f ca="1">+PreElaborazione!BZ82</f>
        <v/>
      </c>
      <c r="CB188" s="266" t="str">
        <f ca="1">+PreElaborazione!CA82</f>
        <v/>
      </c>
      <c r="CC188" s="266" t="str">
        <f ca="1">+PreElaborazione!CB82</f>
        <v/>
      </c>
      <c r="CD188" s="266" t="str">
        <f ca="1">+PreElaborazione!CC82</f>
        <v/>
      </c>
      <c r="CE188" s="266" t="str">
        <f ca="1">+PreElaborazione!CD82</f>
        <v/>
      </c>
      <c r="CF188" s="266" t="str">
        <f ca="1">+PreElaborazione!CE82</f>
        <v/>
      </c>
      <c r="CG188" s="266" t="str">
        <f ca="1">+PreElaborazione!CF82</f>
        <v/>
      </c>
      <c r="CH188" s="266" t="str">
        <f ca="1">+PreElaborazione!CG82</f>
        <v/>
      </c>
      <c r="CI188" s="266" t="str">
        <f ca="1">+PreElaborazione!CH82</f>
        <v/>
      </c>
      <c r="CJ188" s="266" t="str">
        <f ca="1">+PreElaborazione!CI82</f>
        <v/>
      </c>
      <c r="CK188" s="266" t="str">
        <f ca="1">+PreElaborazione!CJ82</f>
        <v/>
      </c>
      <c r="CL188" s="266" t="str">
        <f ca="1">+PreElaborazione!CK82</f>
        <v/>
      </c>
      <c r="CM188" s="266" t="str">
        <f ca="1">+PreElaborazione!CL82</f>
        <v/>
      </c>
      <c r="CN188" s="266" t="str">
        <f ca="1">+PreElaborazione!CM82</f>
        <v/>
      </c>
      <c r="CO188" s="266" t="str">
        <f ca="1">+PreElaborazione!CN82</f>
        <v/>
      </c>
      <c r="CP188" s="266" t="str">
        <f ca="1">+PreElaborazione!CO82</f>
        <v/>
      </c>
      <c r="CQ188" s="266" t="str">
        <f ca="1">+PreElaborazione!CP82</f>
        <v/>
      </c>
      <c r="CR188" s="266" t="str">
        <f ca="1">+PreElaborazione!CQ82</f>
        <v/>
      </c>
      <c r="CS188" s="266" t="str">
        <f ca="1">+PreElaborazione!CR82</f>
        <v/>
      </c>
      <c r="CT188" s="266" t="str">
        <f ca="1">+PreElaborazione!CS82</f>
        <v/>
      </c>
      <c r="CU188" s="266" t="str">
        <f ca="1">+PreElaborazione!CT82</f>
        <v/>
      </c>
      <c r="CV188" s="266" t="str">
        <f ca="1">+PreElaborazione!CU82</f>
        <v/>
      </c>
      <c r="CW188" s="266" t="str">
        <f ca="1">+PreElaborazione!CV82</f>
        <v/>
      </c>
      <c r="CX188" s="266" t="str">
        <f ca="1">+PreElaborazione!CW82</f>
        <v/>
      </c>
      <c r="CY188" s="266" t="str">
        <f ca="1">+PreElaborazione!CX82</f>
        <v/>
      </c>
      <c r="CZ188" s="266" t="str">
        <f ca="1">+PreElaborazione!CY82</f>
        <v/>
      </c>
      <c r="DA188" s="266" t="str">
        <f ca="1">+PreElaborazione!CZ82</f>
        <v/>
      </c>
      <c r="DB188" s="266" t="str">
        <f ca="1">+PreElaborazione!DA82</f>
        <v/>
      </c>
      <c r="DC188" s="266" t="str">
        <f ca="1">+PreElaborazione!DB82</f>
        <v/>
      </c>
    </row>
    <row r="189" spans="1:107">
      <c r="A189" s="101">
        <f t="shared" ca="1" si="7"/>
        <v>11</v>
      </c>
      <c r="B189" s="276">
        <f>IF(B188+2=EDT!$U$1,B188+2,B188+1)</f>
        <v>76</v>
      </c>
      <c r="C189" s="266" t="str">
        <f ca="1">+PreElaborazione!B83</f>
        <v/>
      </c>
      <c r="D189" s="266" t="str">
        <f ca="1">+PreElaborazione!C83</f>
        <v/>
      </c>
      <c r="E189" s="266" t="str">
        <f ca="1">+PreElaborazione!D83</f>
        <v/>
      </c>
      <c r="F189" s="266" t="str">
        <f ca="1">+PreElaborazione!E83</f>
        <v/>
      </c>
      <c r="G189" s="266" t="str">
        <f ca="1">+PreElaborazione!F83</f>
        <v/>
      </c>
      <c r="H189" s="266" t="str">
        <f ca="1">+PreElaborazione!G83</f>
        <v/>
      </c>
      <c r="I189" s="266" t="str">
        <f ca="1">+PreElaborazione!H83</f>
        <v/>
      </c>
      <c r="J189" s="266" t="str">
        <f ca="1">+PreElaborazione!I83</f>
        <v/>
      </c>
      <c r="K189" s="266" t="str">
        <f ca="1">+PreElaborazione!J83</f>
        <v/>
      </c>
      <c r="L189" s="266" t="str">
        <f ca="1">+PreElaborazione!K83</f>
        <v/>
      </c>
      <c r="M189" s="266" t="str">
        <f ca="1">+PreElaborazione!L83</f>
        <v/>
      </c>
      <c r="N189" s="266" t="str">
        <f ca="1">+PreElaborazione!M83</f>
        <v/>
      </c>
      <c r="O189" s="266" t="str">
        <f ca="1">+PreElaborazione!N83</f>
        <v/>
      </c>
      <c r="P189" s="266" t="str">
        <f ca="1">+PreElaborazione!O83</f>
        <v/>
      </c>
      <c r="Q189" s="266" t="str">
        <f ca="1">+PreElaborazione!P83</f>
        <v/>
      </c>
      <c r="R189" s="266" t="str">
        <f ca="1">+PreElaborazione!Q83</f>
        <v/>
      </c>
      <c r="S189" s="266" t="str">
        <f ca="1">+PreElaborazione!R83</f>
        <v/>
      </c>
      <c r="T189" s="266" t="str">
        <f ca="1">+PreElaborazione!S83</f>
        <v/>
      </c>
      <c r="U189" s="266" t="str">
        <f ca="1">+PreElaborazione!T83</f>
        <v/>
      </c>
      <c r="V189" s="266" t="str">
        <f ca="1">+PreElaborazione!U83</f>
        <v/>
      </c>
      <c r="W189" s="266" t="str">
        <f ca="1">+PreElaborazione!V83</f>
        <v/>
      </c>
      <c r="X189" s="266" t="str">
        <f ca="1">+PreElaborazione!W83</f>
        <v/>
      </c>
      <c r="Y189" s="266" t="str">
        <f ca="1">+PreElaborazione!X83</f>
        <v/>
      </c>
      <c r="Z189" s="266" t="str">
        <f ca="1">+PreElaborazione!Y83</f>
        <v/>
      </c>
      <c r="AA189" s="266" t="str">
        <f ca="1">+PreElaborazione!Z83</f>
        <v/>
      </c>
      <c r="AB189" s="266" t="str">
        <f ca="1">+PreElaborazione!AA83</f>
        <v/>
      </c>
      <c r="AC189" s="266" t="str">
        <f ca="1">+PreElaborazione!AB83</f>
        <v/>
      </c>
      <c r="AD189" s="277" t="str">
        <f ca="1">+IF(PreElaborazione!AC83="","",LEFT(PreElaborazione!AC83,5)*1&amp;","&amp;RIGHT(PreElaborazione!AC83,1))</f>
        <v/>
      </c>
      <c r="AE189" s="286" t="str">
        <f ca="1">+IFERROR(
LEFT(PreElaborazione!AD83,3)*1&amp;
","
&amp;(IF(LEFT(BM189,1)="L",MID(PreElaborazione!AD83,4,1),RIGHT(PreElaborazione!AD83,2))),"")</f>
        <v/>
      </c>
      <c r="AF189" s="266" t="str">
        <f ca="1">+PreElaborazione!AE83</f>
        <v/>
      </c>
      <c r="AG189" s="266" t="str">
        <f ca="1">+PreElaborazione!AF83</f>
        <v/>
      </c>
      <c r="AH189" s="266" t="str">
        <f ca="1">+PreElaborazione!AG83</f>
        <v/>
      </c>
      <c r="AI189" s="266" t="str">
        <f ca="1">+PreElaborazione!AH83</f>
        <v/>
      </c>
      <c r="AJ189" s="266" t="str">
        <f ca="1">+PreElaborazione!AI83</f>
        <v/>
      </c>
      <c r="AK189" s="266" t="str">
        <f ca="1">+PreElaborazione!AJ83</f>
        <v/>
      </c>
      <c r="AL189" s="266" t="str">
        <f ca="1">+PreElaborazione!AK83</f>
        <v/>
      </c>
      <c r="AM189" s="266" t="str">
        <f ca="1">+PreElaborazione!AL83</f>
        <v/>
      </c>
      <c r="AN189" s="266" t="str">
        <f ca="1">+PreElaborazione!AM83</f>
        <v/>
      </c>
      <c r="AO189" s="266" t="str">
        <f ca="1">+PreElaborazione!AN83</f>
        <v/>
      </c>
      <c r="AP189" s="266" t="str">
        <f ca="1">+PreElaborazione!AO83</f>
        <v/>
      </c>
      <c r="AQ189" s="266" t="str">
        <f ca="1">+PreElaborazione!AP83</f>
        <v/>
      </c>
      <c r="AR189" s="266" t="str">
        <f ca="1">+PreElaborazione!AQ83</f>
        <v/>
      </c>
      <c r="AS189" s="266" t="str">
        <f ca="1">+PreElaborazione!AR83</f>
        <v/>
      </c>
      <c r="AT189" s="266" t="str">
        <f ca="1">+PreElaborazione!AS83</f>
        <v/>
      </c>
      <c r="AU189" s="266" t="str">
        <f ca="1">+PreElaborazione!AT83</f>
        <v/>
      </c>
      <c r="AV189" s="266" t="str">
        <f ca="1">+PreElaborazione!AU83</f>
        <v/>
      </c>
      <c r="AW189" s="266" t="str">
        <f ca="1">+PreElaborazione!AV83</f>
        <v/>
      </c>
      <c r="AX189" s="266" t="str">
        <f ca="1">+PreElaborazione!AW83</f>
        <v/>
      </c>
      <c r="AY189" s="266" t="str">
        <f ca="1">+PreElaborazione!AX83</f>
        <v/>
      </c>
      <c r="AZ189" s="266" t="str">
        <f ca="1">+PreElaborazione!AY83</f>
        <v/>
      </c>
      <c r="BA189" s="266" t="str">
        <f ca="1">+PreElaborazione!AZ83</f>
        <v/>
      </c>
      <c r="BB189" s="266" t="str">
        <f ca="1">+PreElaborazione!BA83</f>
        <v/>
      </c>
      <c r="BC189" s="266" t="str">
        <f ca="1">+PreElaborazione!BB83</f>
        <v/>
      </c>
      <c r="BD189" s="266" t="str">
        <f ca="1">+PreElaborazione!BC83</f>
        <v/>
      </c>
      <c r="BE189" s="277" t="str">
        <f ca="1">+IFERROR(_xlfn.CEILING.MATH(PreElaborazione!BD83*1),"")</f>
        <v/>
      </c>
      <c r="BF189" s="266" t="str">
        <f ca="1">+PreElaborazione!BE83</f>
        <v/>
      </c>
      <c r="BG189" s="266" t="str">
        <f ca="1">+PreElaborazione!BF83</f>
        <v/>
      </c>
      <c r="BH189" s="266" t="str">
        <f ca="1">+PreElaborazione!BG83</f>
        <v/>
      </c>
      <c r="BI189" s="266" t="str">
        <f ca="1">+PreElaborazione!BH83</f>
        <v/>
      </c>
      <c r="BJ189" s="266" t="str">
        <f ca="1">+PreElaborazione!BI83</f>
        <v/>
      </c>
      <c r="BK189" s="266" t="str">
        <f ca="1">+PreElaborazione!BJ83</f>
        <v/>
      </c>
      <c r="BL189" s="266" t="str">
        <f ca="1">+PreElaborazione!BK83</f>
        <v/>
      </c>
      <c r="BM189" s="266" t="str">
        <f ca="1">+PreElaborazione!BL83</f>
        <v/>
      </c>
      <c r="BN189" s="266" t="str">
        <f ca="1">+PreElaborazione!BM83</f>
        <v/>
      </c>
      <c r="BO189" s="266" t="str">
        <f ca="1">+PreElaborazione!BN83</f>
        <v/>
      </c>
      <c r="BP189" s="266" t="str">
        <f ca="1">+PreElaborazione!BO83</f>
        <v/>
      </c>
      <c r="BQ189" s="266" t="str">
        <f ca="1">+PreElaborazione!BP83</f>
        <v/>
      </c>
      <c r="BR189" s="266" t="str">
        <f ca="1">+PreElaborazione!BQ83</f>
        <v/>
      </c>
      <c r="BS189" s="266" t="str">
        <f ca="1">+PreElaborazione!BR83</f>
        <v/>
      </c>
      <c r="BT189" s="266" t="str">
        <f ca="1">+PreElaborazione!BS83</f>
        <v/>
      </c>
      <c r="BU189" s="277" t="str">
        <f ca="1">+IF(PreElaborazione!BT83="","",IF(LEFT(BM189,1)="L",_xlfn.CEILING.MATH(PreElaborazione!BT83*1/10),LEFT(PreElaborazione!BT83,3)*1&amp;","&amp;RIGHT(PreElaborazione!BT83,1)))</f>
        <v/>
      </c>
      <c r="BV189" s="266" t="str">
        <f ca="1">+PreElaborazione!BU83</f>
        <v/>
      </c>
      <c r="BW189" s="266" t="str">
        <f ca="1">+PreElaborazione!BV83</f>
        <v/>
      </c>
      <c r="BX189" s="266" t="str">
        <f ca="1">+PreElaborazione!BW83</f>
        <v/>
      </c>
      <c r="BY189" s="266" t="str">
        <f ca="1">+PreElaborazione!BX83</f>
        <v/>
      </c>
      <c r="BZ189" s="266" t="str">
        <f ca="1">+PreElaborazione!BY83</f>
        <v/>
      </c>
      <c r="CA189" s="266" t="str">
        <f ca="1">+PreElaborazione!BZ83</f>
        <v/>
      </c>
      <c r="CB189" s="266" t="str">
        <f ca="1">+PreElaborazione!CA83</f>
        <v/>
      </c>
      <c r="CC189" s="266" t="str">
        <f ca="1">+PreElaborazione!CB83</f>
        <v/>
      </c>
      <c r="CD189" s="266" t="str">
        <f ca="1">+PreElaborazione!CC83</f>
        <v/>
      </c>
      <c r="CE189" s="266" t="str">
        <f ca="1">+PreElaborazione!CD83</f>
        <v/>
      </c>
      <c r="CF189" s="266" t="str">
        <f ca="1">+PreElaborazione!CE83</f>
        <v/>
      </c>
      <c r="CG189" s="266" t="str">
        <f ca="1">+PreElaborazione!CF83</f>
        <v/>
      </c>
      <c r="CH189" s="266" t="str">
        <f ca="1">+PreElaborazione!CG83</f>
        <v/>
      </c>
      <c r="CI189" s="266" t="str">
        <f ca="1">+PreElaborazione!CH83</f>
        <v/>
      </c>
      <c r="CJ189" s="266" t="str">
        <f ca="1">+PreElaborazione!CI83</f>
        <v/>
      </c>
      <c r="CK189" s="266" t="str">
        <f ca="1">+PreElaborazione!CJ83</f>
        <v/>
      </c>
      <c r="CL189" s="266" t="str">
        <f ca="1">+PreElaborazione!CK83</f>
        <v/>
      </c>
      <c r="CM189" s="266" t="str">
        <f ca="1">+PreElaborazione!CL83</f>
        <v/>
      </c>
      <c r="CN189" s="266" t="str">
        <f ca="1">+PreElaborazione!CM83</f>
        <v/>
      </c>
      <c r="CO189" s="266" t="str">
        <f ca="1">+PreElaborazione!CN83</f>
        <v/>
      </c>
      <c r="CP189" s="266" t="str">
        <f ca="1">+PreElaborazione!CO83</f>
        <v/>
      </c>
      <c r="CQ189" s="266" t="str">
        <f ca="1">+PreElaborazione!CP83</f>
        <v/>
      </c>
      <c r="CR189" s="266" t="str">
        <f ca="1">+PreElaborazione!CQ83</f>
        <v/>
      </c>
      <c r="CS189" s="266" t="str">
        <f ca="1">+PreElaborazione!CR83</f>
        <v/>
      </c>
      <c r="CT189" s="266" t="str">
        <f ca="1">+PreElaborazione!CS83</f>
        <v/>
      </c>
      <c r="CU189" s="266" t="str">
        <f ca="1">+PreElaborazione!CT83</f>
        <v/>
      </c>
      <c r="CV189" s="266" t="str">
        <f ca="1">+PreElaborazione!CU83</f>
        <v/>
      </c>
      <c r="CW189" s="266" t="str">
        <f ca="1">+PreElaborazione!CV83</f>
        <v/>
      </c>
      <c r="CX189" s="266" t="str">
        <f ca="1">+PreElaborazione!CW83</f>
        <v/>
      </c>
      <c r="CY189" s="266" t="str">
        <f ca="1">+PreElaborazione!CX83</f>
        <v/>
      </c>
      <c r="CZ189" s="266" t="str">
        <f ca="1">+PreElaborazione!CY83</f>
        <v/>
      </c>
      <c r="DA189" s="266" t="str">
        <f ca="1">+PreElaborazione!CZ83</f>
        <v/>
      </c>
      <c r="DB189" s="266" t="str">
        <f ca="1">+PreElaborazione!DA83</f>
        <v/>
      </c>
      <c r="DC189" s="266" t="str">
        <f ca="1">+PreElaborazione!DB83</f>
        <v/>
      </c>
    </row>
    <row r="190" spans="1:107">
      <c r="A190" s="101">
        <f t="shared" ca="1" si="7"/>
        <v>11</v>
      </c>
      <c r="B190" s="276">
        <f>IF(B189+2=EDT!$U$1,B189+2,B189+1)</f>
        <v>77</v>
      </c>
      <c r="C190" s="266" t="str">
        <f ca="1">+PreElaborazione!B84</f>
        <v/>
      </c>
      <c r="D190" s="266" t="str">
        <f ca="1">+PreElaborazione!C84</f>
        <v/>
      </c>
      <c r="E190" s="266" t="str">
        <f ca="1">+PreElaborazione!D84</f>
        <v/>
      </c>
      <c r="F190" s="266" t="str">
        <f ca="1">+PreElaborazione!E84</f>
        <v/>
      </c>
      <c r="G190" s="266" t="str">
        <f ca="1">+PreElaborazione!F84</f>
        <v/>
      </c>
      <c r="H190" s="266" t="str">
        <f ca="1">+PreElaborazione!G84</f>
        <v/>
      </c>
      <c r="I190" s="266" t="str">
        <f ca="1">+PreElaborazione!H84</f>
        <v/>
      </c>
      <c r="J190" s="266" t="str">
        <f ca="1">+PreElaborazione!I84</f>
        <v/>
      </c>
      <c r="K190" s="266" t="str">
        <f ca="1">+PreElaborazione!J84</f>
        <v/>
      </c>
      <c r="L190" s="266" t="str">
        <f ca="1">+PreElaborazione!K84</f>
        <v/>
      </c>
      <c r="M190" s="266" t="str">
        <f ca="1">+PreElaborazione!L84</f>
        <v/>
      </c>
      <c r="N190" s="266" t="str">
        <f ca="1">+PreElaborazione!M84</f>
        <v/>
      </c>
      <c r="O190" s="266" t="str">
        <f ca="1">+PreElaborazione!N84</f>
        <v/>
      </c>
      <c r="P190" s="266" t="str">
        <f ca="1">+PreElaborazione!O84</f>
        <v/>
      </c>
      <c r="Q190" s="266" t="str">
        <f ca="1">+PreElaborazione!P84</f>
        <v/>
      </c>
      <c r="R190" s="266" t="str">
        <f ca="1">+PreElaborazione!Q84</f>
        <v/>
      </c>
      <c r="S190" s="266" t="str">
        <f ca="1">+PreElaborazione!R84</f>
        <v/>
      </c>
      <c r="T190" s="266" t="str">
        <f ca="1">+PreElaborazione!S84</f>
        <v/>
      </c>
      <c r="U190" s="266" t="str">
        <f ca="1">+PreElaborazione!T84</f>
        <v/>
      </c>
      <c r="V190" s="266" t="str">
        <f ca="1">+PreElaborazione!U84</f>
        <v/>
      </c>
      <c r="W190" s="266" t="str">
        <f ca="1">+PreElaborazione!V84</f>
        <v/>
      </c>
      <c r="X190" s="266" t="str">
        <f ca="1">+PreElaborazione!W84</f>
        <v/>
      </c>
      <c r="Y190" s="266" t="str">
        <f ca="1">+PreElaborazione!X84</f>
        <v/>
      </c>
      <c r="Z190" s="266" t="str">
        <f ca="1">+PreElaborazione!Y84</f>
        <v/>
      </c>
      <c r="AA190" s="266" t="str">
        <f ca="1">+PreElaborazione!Z84</f>
        <v/>
      </c>
      <c r="AB190" s="266" t="str">
        <f ca="1">+PreElaborazione!AA84</f>
        <v/>
      </c>
      <c r="AC190" s="266" t="str">
        <f ca="1">+PreElaborazione!AB84</f>
        <v/>
      </c>
      <c r="AD190" s="277" t="str">
        <f ca="1">+IF(PreElaborazione!AC84="","",LEFT(PreElaborazione!AC84,5)*1&amp;","&amp;RIGHT(PreElaborazione!AC84,1))</f>
        <v/>
      </c>
      <c r="AE190" s="286" t="str">
        <f ca="1">+IFERROR(
LEFT(PreElaborazione!AD84,3)*1&amp;
","
&amp;(IF(LEFT(BM190,1)="L",MID(PreElaborazione!AD84,4,1),RIGHT(PreElaborazione!AD84,2))),"")</f>
        <v/>
      </c>
      <c r="AF190" s="266" t="str">
        <f ca="1">+PreElaborazione!AE84</f>
        <v/>
      </c>
      <c r="AG190" s="266" t="str">
        <f ca="1">+PreElaborazione!AF84</f>
        <v/>
      </c>
      <c r="AH190" s="266" t="str">
        <f ca="1">+PreElaborazione!AG84</f>
        <v/>
      </c>
      <c r="AI190" s="266" t="str">
        <f ca="1">+PreElaborazione!AH84</f>
        <v/>
      </c>
      <c r="AJ190" s="266" t="str">
        <f ca="1">+PreElaborazione!AI84</f>
        <v/>
      </c>
      <c r="AK190" s="266" t="str">
        <f ca="1">+PreElaborazione!AJ84</f>
        <v/>
      </c>
      <c r="AL190" s="266" t="str">
        <f ca="1">+PreElaborazione!AK84</f>
        <v/>
      </c>
      <c r="AM190" s="266" t="str">
        <f ca="1">+PreElaborazione!AL84</f>
        <v/>
      </c>
      <c r="AN190" s="266" t="str">
        <f ca="1">+PreElaborazione!AM84</f>
        <v/>
      </c>
      <c r="AO190" s="266" t="str">
        <f ca="1">+PreElaborazione!AN84</f>
        <v/>
      </c>
      <c r="AP190" s="266" t="str">
        <f ca="1">+PreElaborazione!AO84</f>
        <v/>
      </c>
      <c r="AQ190" s="266" t="str">
        <f ca="1">+PreElaborazione!AP84</f>
        <v/>
      </c>
      <c r="AR190" s="266" t="str">
        <f ca="1">+PreElaborazione!AQ84</f>
        <v/>
      </c>
      <c r="AS190" s="266" t="str">
        <f ca="1">+PreElaborazione!AR84</f>
        <v/>
      </c>
      <c r="AT190" s="266" t="str">
        <f ca="1">+PreElaborazione!AS84</f>
        <v/>
      </c>
      <c r="AU190" s="266" t="str">
        <f ca="1">+PreElaborazione!AT84</f>
        <v/>
      </c>
      <c r="AV190" s="266" t="str">
        <f ca="1">+PreElaborazione!AU84</f>
        <v/>
      </c>
      <c r="AW190" s="266" t="str">
        <f ca="1">+PreElaborazione!AV84</f>
        <v/>
      </c>
      <c r="AX190" s="266" t="str">
        <f ca="1">+PreElaborazione!AW84</f>
        <v/>
      </c>
      <c r="AY190" s="266" t="str">
        <f ca="1">+PreElaborazione!AX84</f>
        <v/>
      </c>
      <c r="AZ190" s="266" t="str">
        <f ca="1">+PreElaborazione!AY84</f>
        <v/>
      </c>
      <c r="BA190" s="266" t="str">
        <f ca="1">+PreElaborazione!AZ84</f>
        <v/>
      </c>
      <c r="BB190" s="266" t="str">
        <f ca="1">+PreElaborazione!BA84</f>
        <v/>
      </c>
      <c r="BC190" s="266" t="str">
        <f ca="1">+PreElaborazione!BB84</f>
        <v/>
      </c>
      <c r="BD190" s="266" t="str">
        <f ca="1">+PreElaborazione!BC84</f>
        <v/>
      </c>
      <c r="BE190" s="277" t="str">
        <f ca="1">+IFERROR(_xlfn.CEILING.MATH(PreElaborazione!BD84*1),"")</f>
        <v/>
      </c>
      <c r="BF190" s="266" t="str">
        <f ca="1">+PreElaborazione!BE84</f>
        <v/>
      </c>
      <c r="BG190" s="266" t="str">
        <f ca="1">+PreElaborazione!BF84</f>
        <v/>
      </c>
      <c r="BH190" s="266" t="str">
        <f ca="1">+PreElaborazione!BG84</f>
        <v/>
      </c>
      <c r="BI190" s="266" t="str">
        <f ca="1">+PreElaborazione!BH84</f>
        <v/>
      </c>
      <c r="BJ190" s="266" t="str">
        <f ca="1">+PreElaborazione!BI84</f>
        <v/>
      </c>
      <c r="BK190" s="266" t="str">
        <f ca="1">+PreElaborazione!BJ84</f>
        <v/>
      </c>
      <c r="BL190" s="266" t="str">
        <f ca="1">+PreElaborazione!BK84</f>
        <v/>
      </c>
      <c r="BM190" s="266" t="str">
        <f ca="1">+PreElaborazione!BL84</f>
        <v/>
      </c>
      <c r="BN190" s="266" t="str">
        <f ca="1">+PreElaborazione!BM84</f>
        <v/>
      </c>
      <c r="BO190" s="266" t="str">
        <f ca="1">+PreElaborazione!BN84</f>
        <v/>
      </c>
      <c r="BP190" s="266" t="str">
        <f ca="1">+PreElaborazione!BO84</f>
        <v/>
      </c>
      <c r="BQ190" s="266" t="str">
        <f ca="1">+PreElaborazione!BP84</f>
        <v/>
      </c>
      <c r="BR190" s="266" t="str">
        <f ca="1">+PreElaborazione!BQ84</f>
        <v/>
      </c>
      <c r="BS190" s="266" t="str">
        <f ca="1">+PreElaborazione!BR84</f>
        <v/>
      </c>
      <c r="BT190" s="266" t="str">
        <f ca="1">+PreElaborazione!BS84</f>
        <v/>
      </c>
      <c r="BU190" s="277" t="str">
        <f ca="1">+IF(PreElaborazione!BT84="","",IF(LEFT(BM190,1)="L",_xlfn.CEILING.MATH(PreElaborazione!BT84*1/10),LEFT(PreElaborazione!BT84,3)*1&amp;","&amp;RIGHT(PreElaborazione!BT84,1)))</f>
        <v/>
      </c>
      <c r="BV190" s="266" t="str">
        <f ca="1">+PreElaborazione!BU84</f>
        <v/>
      </c>
      <c r="BW190" s="266" t="str">
        <f ca="1">+PreElaborazione!BV84</f>
        <v/>
      </c>
      <c r="BX190" s="266" t="str">
        <f ca="1">+PreElaborazione!BW84</f>
        <v/>
      </c>
      <c r="BY190" s="266" t="str">
        <f ca="1">+PreElaborazione!BX84</f>
        <v/>
      </c>
      <c r="BZ190" s="266" t="str">
        <f ca="1">+PreElaborazione!BY84</f>
        <v/>
      </c>
      <c r="CA190" s="266" t="str">
        <f ca="1">+PreElaborazione!BZ84</f>
        <v/>
      </c>
      <c r="CB190" s="266" t="str">
        <f ca="1">+PreElaborazione!CA84</f>
        <v/>
      </c>
      <c r="CC190" s="266" t="str">
        <f ca="1">+PreElaborazione!CB84</f>
        <v/>
      </c>
      <c r="CD190" s="266" t="str">
        <f ca="1">+PreElaborazione!CC84</f>
        <v/>
      </c>
      <c r="CE190" s="266" t="str">
        <f ca="1">+PreElaborazione!CD84</f>
        <v/>
      </c>
      <c r="CF190" s="266" t="str">
        <f ca="1">+PreElaborazione!CE84</f>
        <v/>
      </c>
      <c r="CG190" s="266" t="str">
        <f ca="1">+PreElaborazione!CF84</f>
        <v/>
      </c>
      <c r="CH190" s="266" t="str">
        <f ca="1">+PreElaborazione!CG84</f>
        <v/>
      </c>
      <c r="CI190" s="266" t="str">
        <f ca="1">+PreElaborazione!CH84</f>
        <v/>
      </c>
      <c r="CJ190" s="266" t="str">
        <f ca="1">+PreElaborazione!CI84</f>
        <v/>
      </c>
      <c r="CK190" s="266" t="str">
        <f ca="1">+PreElaborazione!CJ84</f>
        <v/>
      </c>
      <c r="CL190" s="266" t="str">
        <f ca="1">+PreElaborazione!CK84</f>
        <v/>
      </c>
      <c r="CM190" s="266" t="str">
        <f ca="1">+PreElaborazione!CL84</f>
        <v/>
      </c>
      <c r="CN190" s="266" t="str">
        <f ca="1">+PreElaborazione!CM84</f>
        <v/>
      </c>
      <c r="CO190" s="266" t="str">
        <f ca="1">+PreElaborazione!CN84</f>
        <v/>
      </c>
      <c r="CP190" s="266" t="str">
        <f ca="1">+PreElaborazione!CO84</f>
        <v/>
      </c>
      <c r="CQ190" s="266" t="str">
        <f ca="1">+PreElaborazione!CP84</f>
        <v/>
      </c>
      <c r="CR190" s="266" t="str">
        <f ca="1">+PreElaborazione!CQ84</f>
        <v/>
      </c>
      <c r="CS190" s="266" t="str">
        <f ca="1">+PreElaborazione!CR84</f>
        <v/>
      </c>
      <c r="CT190" s="266" t="str">
        <f ca="1">+PreElaborazione!CS84</f>
        <v/>
      </c>
      <c r="CU190" s="266" t="str">
        <f ca="1">+PreElaborazione!CT84</f>
        <v/>
      </c>
      <c r="CV190" s="266" t="str">
        <f ca="1">+PreElaborazione!CU84</f>
        <v/>
      </c>
      <c r="CW190" s="266" t="str">
        <f ca="1">+PreElaborazione!CV84</f>
        <v/>
      </c>
      <c r="CX190" s="266" t="str">
        <f ca="1">+PreElaborazione!CW84</f>
        <v/>
      </c>
      <c r="CY190" s="266" t="str">
        <f ca="1">+PreElaborazione!CX84</f>
        <v/>
      </c>
      <c r="CZ190" s="266" t="str">
        <f ca="1">+PreElaborazione!CY84</f>
        <v/>
      </c>
      <c r="DA190" s="266" t="str">
        <f ca="1">+PreElaborazione!CZ84</f>
        <v/>
      </c>
      <c r="DB190" s="266" t="str">
        <f ca="1">+PreElaborazione!DA84</f>
        <v/>
      </c>
      <c r="DC190" s="266" t="str">
        <f ca="1">+PreElaborazione!DB84</f>
        <v/>
      </c>
    </row>
    <row r="191" spans="1:107">
      <c r="A191" s="101">
        <f t="shared" ca="1" si="7"/>
        <v>11</v>
      </c>
      <c r="B191" s="276">
        <f>IF(B190+2=EDT!$U$1,B190+2,B190+1)</f>
        <v>78</v>
      </c>
      <c r="C191" s="266" t="str">
        <f ca="1">+PreElaborazione!B85</f>
        <v/>
      </c>
      <c r="D191" s="266" t="str">
        <f ca="1">+PreElaborazione!C85</f>
        <v/>
      </c>
      <c r="E191" s="266" t="str">
        <f ca="1">+PreElaborazione!D85</f>
        <v/>
      </c>
      <c r="F191" s="266" t="str">
        <f ca="1">+PreElaborazione!E85</f>
        <v/>
      </c>
      <c r="G191" s="266" t="str">
        <f ca="1">+PreElaborazione!F85</f>
        <v/>
      </c>
      <c r="H191" s="266" t="str">
        <f ca="1">+PreElaborazione!G85</f>
        <v/>
      </c>
      <c r="I191" s="266" t="str">
        <f ca="1">+PreElaborazione!H85</f>
        <v/>
      </c>
      <c r="J191" s="266" t="str">
        <f ca="1">+PreElaborazione!I85</f>
        <v/>
      </c>
      <c r="K191" s="266" t="str">
        <f ca="1">+PreElaborazione!J85</f>
        <v/>
      </c>
      <c r="L191" s="266" t="str">
        <f ca="1">+PreElaborazione!K85</f>
        <v/>
      </c>
      <c r="M191" s="266" t="str">
        <f ca="1">+PreElaborazione!L85</f>
        <v/>
      </c>
      <c r="N191" s="266" t="str">
        <f ca="1">+PreElaborazione!M85</f>
        <v/>
      </c>
      <c r="O191" s="266" t="str">
        <f ca="1">+PreElaborazione!N85</f>
        <v/>
      </c>
      <c r="P191" s="266" t="str">
        <f ca="1">+PreElaborazione!O85</f>
        <v/>
      </c>
      <c r="Q191" s="266" t="str">
        <f ca="1">+PreElaborazione!P85</f>
        <v/>
      </c>
      <c r="R191" s="266" t="str">
        <f ca="1">+PreElaborazione!Q85</f>
        <v/>
      </c>
      <c r="S191" s="266" t="str">
        <f ca="1">+PreElaborazione!R85</f>
        <v/>
      </c>
      <c r="T191" s="266" t="str">
        <f ca="1">+PreElaborazione!S85</f>
        <v/>
      </c>
      <c r="U191" s="266" t="str">
        <f ca="1">+PreElaborazione!T85</f>
        <v/>
      </c>
      <c r="V191" s="266" t="str">
        <f ca="1">+PreElaborazione!U85</f>
        <v/>
      </c>
      <c r="W191" s="266" t="str">
        <f ca="1">+PreElaborazione!V85</f>
        <v/>
      </c>
      <c r="X191" s="266" t="str">
        <f ca="1">+PreElaborazione!W85</f>
        <v/>
      </c>
      <c r="Y191" s="266" t="str">
        <f ca="1">+PreElaborazione!X85</f>
        <v/>
      </c>
      <c r="Z191" s="266" t="str">
        <f ca="1">+PreElaborazione!Y85</f>
        <v/>
      </c>
      <c r="AA191" s="266" t="str">
        <f ca="1">+PreElaborazione!Z85</f>
        <v/>
      </c>
      <c r="AB191" s="266" t="str">
        <f ca="1">+PreElaborazione!AA85</f>
        <v/>
      </c>
      <c r="AC191" s="266" t="str">
        <f ca="1">+PreElaborazione!AB85</f>
        <v/>
      </c>
      <c r="AD191" s="277" t="str">
        <f ca="1">+IF(PreElaborazione!AC85="","",LEFT(PreElaborazione!AC85,5)*1&amp;","&amp;RIGHT(PreElaborazione!AC85,1))</f>
        <v/>
      </c>
      <c r="AE191" s="286" t="str">
        <f ca="1">+IFERROR(
LEFT(PreElaborazione!AD85,3)*1&amp;
","
&amp;(IF(LEFT(BM191,1)="L",MID(PreElaborazione!AD85,4,1),RIGHT(PreElaborazione!AD85,2))),"")</f>
        <v/>
      </c>
      <c r="AF191" s="266" t="str">
        <f ca="1">+PreElaborazione!AE85</f>
        <v/>
      </c>
      <c r="AG191" s="266" t="str">
        <f ca="1">+PreElaborazione!AF85</f>
        <v/>
      </c>
      <c r="AH191" s="266" t="str">
        <f ca="1">+PreElaborazione!AG85</f>
        <v/>
      </c>
      <c r="AI191" s="266" t="str">
        <f ca="1">+PreElaborazione!AH85</f>
        <v/>
      </c>
      <c r="AJ191" s="266" t="str">
        <f ca="1">+PreElaborazione!AI85</f>
        <v/>
      </c>
      <c r="AK191" s="266" t="str">
        <f ca="1">+PreElaborazione!AJ85</f>
        <v/>
      </c>
      <c r="AL191" s="266" t="str">
        <f ca="1">+PreElaborazione!AK85</f>
        <v/>
      </c>
      <c r="AM191" s="266" t="str">
        <f ca="1">+PreElaborazione!AL85</f>
        <v/>
      </c>
      <c r="AN191" s="266" t="str">
        <f ca="1">+PreElaborazione!AM85</f>
        <v/>
      </c>
      <c r="AO191" s="266" t="str">
        <f ca="1">+PreElaborazione!AN85</f>
        <v/>
      </c>
      <c r="AP191" s="266" t="str">
        <f ca="1">+PreElaborazione!AO85</f>
        <v/>
      </c>
      <c r="AQ191" s="266" t="str">
        <f ca="1">+PreElaborazione!AP85</f>
        <v/>
      </c>
      <c r="AR191" s="266" t="str">
        <f ca="1">+PreElaborazione!AQ85</f>
        <v/>
      </c>
      <c r="AS191" s="266" t="str">
        <f ca="1">+PreElaborazione!AR85</f>
        <v/>
      </c>
      <c r="AT191" s="266" t="str">
        <f ca="1">+PreElaborazione!AS85</f>
        <v/>
      </c>
      <c r="AU191" s="266" t="str">
        <f ca="1">+PreElaborazione!AT85</f>
        <v/>
      </c>
      <c r="AV191" s="266" t="str">
        <f ca="1">+PreElaborazione!AU85</f>
        <v/>
      </c>
      <c r="AW191" s="266" t="str">
        <f ca="1">+PreElaborazione!AV85</f>
        <v/>
      </c>
      <c r="AX191" s="266" t="str">
        <f ca="1">+PreElaborazione!AW85</f>
        <v/>
      </c>
      <c r="AY191" s="266" t="str">
        <f ca="1">+PreElaborazione!AX85</f>
        <v/>
      </c>
      <c r="AZ191" s="266" t="str">
        <f ca="1">+PreElaborazione!AY85</f>
        <v/>
      </c>
      <c r="BA191" s="266" t="str">
        <f ca="1">+PreElaborazione!AZ85</f>
        <v/>
      </c>
      <c r="BB191" s="266" t="str">
        <f ca="1">+PreElaborazione!BA85</f>
        <v/>
      </c>
      <c r="BC191" s="266" t="str">
        <f ca="1">+PreElaborazione!BB85</f>
        <v/>
      </c>
      <c r="BD191" s="266" t="str">
        <f ca="1">+PreElaborazione!BC85</f>
        <v/>
      </c>
      <c r="BE191" s="277" t="str">
        <f ca="1">+IFERROR(_xlfn.CEILING.MATH(PreElaborazione!BD85*1),"")</f>
        <v/>
      </c>
      <c r="BF191" s="266" t="str">
        <f ca="1">+PreElaborazione!BE85</f>
        <v/>
      </c>
      <c r="BG191" s="266" t="str">
        <f ca="1">+PreElaborazione!BF85</f>
        <v/>
      </c>
      <c r="BH191" s="266" t="str">
        <f ca="1">+PreElaborazione!BG85</f>
        <v/>
      </c>
      <c r="BI191" s="266" t="str">
        <f ca="1">+PreElaborazione!BH85</f>
        <v/>
      </c>
      <c r="BJ191" s="266" t="str">
        <f ca="1">+PreElaborazione!BI85</f>
        <v/>
      </c>
      <c r="BK191" s="266" t="str">
        <f ca="1">+PreElaborazione!BJ85</f>
        <v/>
      </c>
      <c r="BL191" s="266" t="str">
        <f ca="1">+PreElaborazione!BK85</f>
        <v/>
      </c>
      <c r="BM191" s="266" t="str">
        <f ca="1">+PreElaborazione!BL85</f>
        <v/>
      </c>
      <c r="BN191" s="266" t="str">
        <f ca="1">+PreElaborazione!BM85</f>
        <v/>
      </c>
      <c r="BO191" s="266" t="str">
        <f ca="1">+PreElaborazione!BN85</f>
        <v/>
      </c>
      <c r="BP191" s="266" t="str">
        <f ca="1">+PreElaborazione!BO85</f>
        <v/>
      </c>
      <c r="BQ191" s="266" t="str">
        <f ca="1">+PreElaborazione!BP85</f>
        <v/>
      </c>
      <c r="BR191" s="266" t="str">
        <f ca="1">+PreElaborazione!BQ85</f>
        <v/>
      </c>
      <c r="BS191" s="266" t="str">
        <f ca="1">+PreElaborazione!BR85</f>
        <v/>
      </c>
      <c r="BT191" s="266" t="str">
        <f ca="1">+PreElaborazione!BS85</f>
        <v/>
      </c>
      <c r="BU191" s="277" t="str">
        <f ca="1">+IF(PreElaborazione!BT85="","",IF(LEFT(BM191,1)="L",_xlfn.CEILING.MATH(PreElaborazione!BT85*1/10),LEFT(PreElaborazione!BT85,3)*1&amp;","&amp;RIGHT(PreElaborazione!BT85,1)))</f>
        <v/>
      </c>
      <c r="BV191" s="266" t="str">
        <f ca="1">+PreElaborazione!BU85</f>
        <v/>
      </c>
      <c r="BW191" s="266" t="str">
        <f ca="1">+PreElaborazione!BV85</f>
        <v/>
      </c>
      <c r="BX191" s="266" t="str">
        <f ca="1">+PreElaborazione!BW85</f>
        <v/>
      </c>
      <c r="BY191" s="266" t="str">
        <f ca="1">+PreElaborazione!BX85</f>
        <v/>
      </c>
      <c r="BZ191" s="266" t="str">
        <f ca="1">+PreElaborazione!BY85</f>
        <v/>
      </c>
      <c r="CA191" s="266" t="str">
        <f ca="1">+PreElaborazione!BZ85</f>
        <v/>
      </c>
      <c r="CB191" s="266" t="str">
        <f ca="1">+PreElaborazione!CA85</f>
        <v/>
      </c>
      <c r="CC191" s="266" t="str">
        <f ca="1">+PreElaborazione!CB85</f>
        <v/>
      </c>
      <c r="CD191" s="266" t="str">
        <f ca="1">+PreElaborazione!CC85</f>
        <v/>
      </c>
      <c r="CE191" s="266" t="str">
        <f ca="1">+PreElaborazione!CD85</f>
        <v/>
      </c>
      <c r="CF191" s="266" t="str">
        <f ca="1">+PreElaborazione!CE85</f>
        <v/>
      </c>
      <c r="CG191" s="266" t="str">
        <f ca="1">+PreElaborazione!CF85</f>
        <v/>
      </c>
      <c r="CH191" s="266" t="str">
        <f ca="1">+PreElaborazione!CG85</f>
        <v/>
      </c>
      <c r="CI191" s="266" t="str">
        <f ca="1">+PreElaborazione!CH85</f>
        <v/>
      </c>
      <c r="CJ191" s="266" t="str">
        <f ca="1">+PreElaborazione!CI85</f>
        <v/>
      </c>
      <c r="CK191" s="266" t="str">
        <f ca="1">+PreElaborazione!CJ85</f>
        <v/>
      </c>
      <c r="CL191" s="266" t="str">
        <f ca="1">+PreElaborazione!CK85</f>
        <v/>
      </c>
      <c r="CM191" s="266" t="str">
        <f ca="1">+PreElaborazione!CL85</f>
        <v/>
      </c>
      <c r="CN191" s="266" t="str">
        <f ca="1">+PreElaborazione!CM85</f>
        <v/>
      </c>
      <c r="CO191" s="266" t="str">
        <f ca="1">+PreElaborazione!CN85</f>
        <v/>
      </c>
      <c r="CP191" s="266" t="str">
        <f ca="1">+PreElaborazione!CO85</f>
        <v/>
      </c>
      <c r="CQ191" s="266" t="str">
        <f ca="1">+PreElaborazione!CP85</f>
        <v/>
      </c>
      <c r="CR191" s="266" t="str">
        <f ca="1">+PreElaborazione!CQ85</f>
        <v/>
      </c>
      <c r="CS191" s="266" t="str">
        <f ca="1">+PreElaborazione!CR85</f>
        <v/>
      </c>
      <c r="CT191" s="266" t="str">
        <f ca="1">+PreElaborazione!CS85</f>
        <v/>
      </c>
      <c r="CU191" s="266" t="str">
        <f ca="1">+PreElaborazione!CT85</f>
        <v/>
      </c>
      <c r="CV191" s="266" t="str">
        <f ca="1">+PreElaborazione!CU85</f>
        <v/>
      </c>
      <c r="CW191" s="266" t="str">
        <f ca="1">+PreElaborazione!CV85</f>
        <v/>
      </c>
      <c r="CX191" s="266" t="str">
        <f ca="1">+PreElaborazione!CW85</f>
        <v/>
      </c>
      <c r="CY191" s="266" t="str">
        <f ca="1">+PreElaborazione!CX85</f>
        <v/>
      </c>
      <c r="CZ191" s="266" t="str">
        <f ca="1">+PreElaborazione!CY85</f>
        <v/>
      </c>
      <c r="DA191" s="266" t="str">
        <f ca="1">+PreElaborazione!CZ85</f>
        <v/>
      </c>
      <c r="DB191" s="266" t="str">
        <f ca="1">+PreElaborazione!DA85</f>
        <v/>
      </c>
      <c r="DC191" s="266" t="str">
        <f ca="1">+PreElaborazione!DB85</f>
        <v/>
      </c>
    </row>
    <row r="192" spans="1:107">
      <c r="A192" s="101">
        <f t="shared" ca="1" si="7"/>
        <v>11</v>
      </c>
      <c r="B192" s="276">
        <f>IF(B191+2=EDT!$U$1,B191+2,B191+1)</f>
        <v>79</v>
      </c>
      <c r="C192" s="266" t="str">
        <f ca="1">+PreElaborazione!B86</f>
        <v/>
      </c>
      <c r="D192" s="266" t="str">
        <f ca="1">+PreElaborazione!C86</f>
        <v/>
      </c>
      <c r="E192" s="266" t="str">
        <f ca="1">+PreElaborazione!D86</f>
        <v/>
      </c>
      <c r="F192" s="266" t="str">
        <f ca="1">+PreElaborazione!E86</f>
        <v/>
      </c>
      <c r="G192" s="266" t="str">
        <f ca="1">+PreElaborazione!F86</f>
        <v/>
      </c>
      <c r="H192" s="266" t="str">
        <f ca="1">+PreElaborazione!G86</f>
        <v/>
      </c>
      <c r="I192" s="266" t="str">
        <f ca="1">+PreElaborazione!H86</f>
        <v/>
      </c>
      <c r="J192" s="266" t="str">
        <f ca="1">+PreElaborazione!I86</f>
        <v/>
      </c>
      <c r="K192" s="266" t="str">
        <f ca="1">+PreElaborazione!J86</f>
        <v/>
      </c>
      <c r="L192" s="266" t="str">
        <f ca="1">+PreElaborazione!K86</f>
        <v/>
      </c>
      <c r="M192" s="266" t="str">
        <f ca="1">+PreElaborazione!L86</f>
        <v/>
      </c>
      <c r="N192" s="266" t="str">
        <f ca="1">+PreElaborazione!M86</f>
        <v/>
      </c>
      <c r="O192" s="266" t="str">
        <f ca="1">+PreElaborazione!N86</f>
        <v/>
      </c>
      <c r="P192" s="266" t="str">
        <f ca="1">+PreElaborazione!O86</f>
        <v/>
      </c>
      <c r="Q192" s="266" t="str">
        <f ca="1">+PreElaborazione!P86</f>
        <v/>
      </c>
      <c r="R192" s="266" t="str">
        <f ca="1">+PreElaborazione!Q86</f>
        <v/>
      </c>
      <c r="S192" s="266" t="str">
        <f ca="1">+PreElaborazione!R86</f>
        <v/>
      </c>
      <c r="T192" s="266" t="str">
        <f ca="1">+PreElaborazione!S86</f>
        <v/>
      </c>
      <c r="U192" s="266" t="str">
        <f ca="1">+PreElaborazione!T86</f>
        <v/>
      </c>
      <c r="V192" s="266" t="str">
        <f ca="1">+PreElaborazione!U86</f>
        <v/>
      </c>
      <c r="W192" s="266" t="str">
        <f ca="1">+PreElaborazione!V86</f>
        <v/>
      </c>
      <c r="X192" s="266" t="str">
        <f ca="1">+PreElaborazione!W86</f>
        <v/>
      </c>
      <c r="Y192" s="266" t="str">
        <f ca="1">+PreElaborazione!X86</f>
        <v/>
      </c>
      <c r="Z192" s="266" t="str">
        <f ca="1">+PreElaborazione!Y86</f>
        <v/>
      </c>
      <c r="AA192" s="266" t="str">
        <f ca="1">+PreElaborazione!Z86</f>
        <v/>
      </c>
      <c r="AB192" s="266" t="str">
        <f ca="1">+PreElaborazione!AA86</f>
        <v/>
      </c>
      <c r="AC192" s="266" t="str">
        <f ca="1">+PreElaborazione!AB86</f>
        <v/>
      </c>
      <c r="AD192" s="277" t="str">
        <f ca="1">+IF(PreElaborazione!AC86="","",LEFT(PreElaborazione!AC86,5)*1&amp;","&amp;RIGHT(PreElaborazione!AC86,1))</f>
        <v/>
      </c>
      <c r="AE192" s="286" t="str">
        <f ca="1">+IFERROR(
LEFT(PreElaborazione!AD86,3)*1&amp;
","
&amp;(IF(LEFT(BM192,1)="L",MID(PreElaborazione!AD86,4,1),RIGHT(PreElaborazione!AD86,2))),"")</f>
        <v/>
      </c>
      <c r="AF192" s="266" t="str">
        <f ca="1">+PreElaborazione!AE86</f>
        <v/>
      </c>
      <c r="AG192" s="266" t="str">
        <f ca="1">+PreElaborazione!AF86</f>
        <v/>
      </c>
      <c r="AH192" s="266" t="str">
        <f ca="1">+PreElaborazione!AG86</f>
        <v/>
      </c>
      <c r="AI192" s="266" t="str">
        <f ca="1">+PreElaborazione!AH86</f>
        <v/>
      </c>
      <c r="AJ192" s="266" t="str">
        <f ca="1">+PreElaborazione!AI86</f>
        <v/>
      </c>
      <c r="AK192" s="266" t="str">
        <f ca="1">+PreElaborazione!AJ86</f>
        <v/>
      </c>
      <c r="AL192" s="266" t="str">
        <f ca="1">+PreElaborazione!AK86</f>
        <v/>
      </c>
      <c r="AM192" s="266" t="str">
        <f ca="1">+PreElaborazione!AL86</f>
        <v/>
      </c>
      <c r="AN192" s="266" t="str">
        <f ca="1">+PreElaborazione!AM86</f>
        <v/>
      </c>
      <c r="AO192" s="266" t="str">
        <f ca="1">+PreElaborazione!AN86</f>
        <v/>
      </c>
      <c r="AP192" s="266" t="str">
        <f ca="1">+PreElaborazione!AO86</f>
        <v/>
      </c>
      <c r="AQ192" s="266" t="str">
        <f ca="1">+PreElaborazione!AP86</f>
        <v/>
      </c>
      <c r="AR192" s="266" t="str">
        <f ca="1">+PreElaborazione!AQ86</f>
        <v/>
      </c>
      <c r="AS192" s="266" t="str">
        <f ca="1">+PreElaborazione!AR86</f>
        <v/>
      </c>
      <c r="AT192" s="266" t="str">
        <f ca="1">+PreElaborazione!AS86</f>
        <v/>
      </c>
      <c r="AU192" s="266" t="str">
        <f ca="1">+PreElaborazione!AT86</f>
        <v/>
      </c>
      <c r="AV192" s="266" t="str">
        <f ca="1">+PreElaborazione!AU86</f>
        <v/>
      </c>
      <c r="AW192" s="266" t="str">
        <f ca="1">+PreElaborazione!AV86</f>
        <v/>
      </c>
      <c r="AX192" s="266" t="str">
        <f ca="1">+PreElaborazione!AW86</f>
        <v/>
      </c>
      <c r="AY192" s="266" t="str">
        <f ca="1">+PreElaborazione!AX86</f>
        <v/>
      </c>
      <c r="AZ192" s="266" t="str">
        <f ca="1">+PreElaborazione!AY86</f>
        <v/>
      </c>
      <c r="BA192" s="266" t="str">
        <f ca="1">+PreElaborazione!AZ86</f>
        <v/>
      </c>
      <c r="BB192" s="266" t="str">
        <f ca="1">+PreElaborazione!BA86</f>
        <v/>
      </c>
      <c r="BC192" s="266" t="str">
        <f ca="1">+PreElaborazione!BB86</f>
        <v/>
      </c>
      <c r="BD192" s="266" t="str">
        <f ca="1">+PreElaborazione!BC86</f>
        <v/>
      </c>
      <c r="BE192" s="277" t="str">
        <f ca="1">+IFERROR(_xlfn.CEILING.MATH(PreElaborazione!BD86*1),"")</f>
        <v/>
      </c>
      <c r="BF192" s="266" t="str">
        <f ca="1">+PreElaborazione!BE86</f>
        <v/>
      </c>
      <c r="BG192" s="266" t="str">
        <f ca="1">+PreElaborazione!BF86</f>
        <v/>
      </c>
      <c r="BH192" s="266" t="str">
        <f ca="1">+PreElaborazione!BG86</f>
        <v/>
      </c>
      <c r="BI192" s="266" t="str">
        <f ca="1">+PreElaborazione!BH86</f>
        <v/>
      </c>
      <c r="BJ192" s="266" t="str">
        <f ca="1">+PreElaborazione!BI86</f>
        <v/>
      </c>
      <c r="BK192" s="266" t="str">
        <f ca="1">+PreElaborazione!BJ86</f>
        <v/>
      </c>
      <c r="BL192" s="266" t="str">
        <f ca="1">+PreElaborazione!BK86</f>
        <v/>
      </c>
      <c r="BM192" s="266" t="str">
        <f ca="1">+PreElaborazione!BL86</f>
        <v/>
      </c>
      <c r="BN192" s="266" t="str">
        <f ca="1">+PreElaborazione!BM86</f>
        <v/>
      </c>
      <c r="BO192" s="266" t="str">
        <f ca="1">+PreElaborazione!BN86</f>
        <v/>
      </c>
      <c r="BP192" s="266" t="str">
        <f ca="1">+PreElaborazione!BO86</f>
        <v/>
      </c>
      <c r="BQ192" s="266" t="str">
        <f ca="1">+PreElaborazione!BP86</f>
        <v/>
      </c>
      <c r="BR192" s="266" t="str">
        <f ca="1">+PreElaborazione!BQ86</f>
        <v/>
      </c>
      <c r="BS192" s="266" t="str">
        <f ca="1">+PreElaborazione!BR86</f>
        <v/>
      </c>
      <c r="BT192" s="266" t="str">
        <f ca="1">+PreElaborazione!BS86</f>
        <v/>
      </c>
      <c r="BU192" s="277" t="str">
        <f ca="1">+IF(PreElaborazione!BT86="","",IF(LEFT(BM192,1)="L",_xlfn.CEILING.MATH(PreElaborazione!BT86*1/10),LEFT(PreElaborazione!BT86,3)*1&amp;","&amp;RIGHT(PreElaborazione!BT86,1)))</f>
        <v/>
      </c>
      <c r="BV192" s="266" t="str">
        <f ca="1">+PreElaborazione!BU86</f>
        <v/>
      </c>
      <c r="BW192" s="266" t="str">
        <f ca="1">+PreElaborazione!BV86</f>
        <v/>
      </c>
      <c r="BX192" s="266" t="str">
        <f ca="1">+PreElaborazione!BW86</f>
        <v/>
      </c>
      <c r="BY192" s="266" t="str">
        <f ca="1">+PreElaborazione!BX86</f>
        <v/>
      </c>
      <c r="BZ192" s="266" t="str">
        <f ca="1">+PreElaborazione!BY86</f>
        <v/>
      </c>
      <c r="CA192" s="266" t="str">
        <f ca="1">+PreElaborazione!BZ86</f>
        <v/>
      </c>
      <c r="CB192" s="266" t="str">
        <f ca="1">+PreElaborazione!CA86</f>
        <v/>
      </c>
      <c r="CC192" s="266" t="str">
        <f ca="1">+PreElaborazione!CB86</f>
        <v/>
      </c>
      <c r="CD192" s="266" t="str">
        <f ca="1">+PreElaborazione!CC86</f>
        <v/>
      </c>
      <c r="CE192" s="266" t="str">
        <f ca="1">+PreElaborazione!CD86</f>
        <v/>
      </c>
      <c r="CF192" s="266" t="str">
        <f ca="1">+PreElaborazione!CE86</f>
        <v/>
      </c>
      <c r="CG192" s="266" t="str">
        <f ca="1">+PreElaborazione!CF86</f>
        <v/>
      </c>
      <c r="CH192" s="266" t="str">
        <f ca="1">+PreElaborazione!CG86</f>
        <v/>
      </c>
      <c r="CI192" s="266" t="str">
        <f ca="1">+PreElaborazione!CH86</f>
        <v/>
      </c>
      <c r="CJ192" s="266" t="str">
        <f ca="1">+PreElaborazione!CI86</f>
        <v/>
      </c>
      <c r="CK192" s="266" t="str">
        <f ca="1">+PreElaborazione!CJ86</f>
        <v/>
      </c>
      <c r="CL192" s="266" t="str">
        <f ca="1">+PreElaborazione!CK86</f>
        <v/>
      </c>
      <c r="CM192" s="266" t="str">
        <f ca="1">+PreElaborazione!CL86</f>
        <v/>
      </c>
      <c r="CN192" s="266" t="str">
        <f ca="1">+PreElaborazione!CM86</f>
        <v/>
      </c>
      <c r="CO192" s="266" t="str">
        <f ca="1">+PreElaborazione!CN86</f>
        <v/>
      </c>
      <c r="CP192" s="266" t="str">
        <f ca="1">+PreElaborazione!CO86</f>
        <v/>
      </c>
      <c r="CQ192" s="266" t="str">
        <f ca="1">+PreElaborazione!CP86</f>
        <v/>
      </c>
      <c r="CR192" s="266" t="str">
        <f ca="1">+PreElaborazione!CQ86</f>
        <v/>
      </c>
      <c r="CS192" s="266" t="str">
        <f ca="1">+PreElaborazione!CR86</f>
        <v/>
      </c>
      <c r="CT192" s="266" t="str">
        <f ca="1">+PreElaborazione!CS86</f>
        <v/>
      </c>
      <c r="CU192" s="266" t="str">
        <f ca="1">+PreElaborazione!CT86</f>
        <v/>
      </c>
      <c r="CV192" s="266" t="str">
        <f ca="1">+PreElaborazione!CU86</f>
        <v/>
      </c>
      <c r="CW192" s="266" t="str">
        <f ca="1">+PreElaborazione!CV86</f>
        <v/>
      </c>
      <c r="CX192" s="266" t="str">
        <f ca="1">+PreElaborazione!CW86</f>
        <v/>
      </c>
      <c r="CY192" s="266" t="str">
        <f ca="1">+PreElaborazione!CX86</f>
        <v/>
      </c>
      <c r="CZ192" s="266" t="str">
        <f ca="1">+PreElaborazione!CY86</f>
        <v/>
      </c>
      <c r="DA192" s="266" t="str">
        <f ca="1">+PreElaborazione!CZ86</f>
        <v/>
      </c>
      <c r="DB192" s="266" t="str">
        <f ca="1">+PreElaborazione!DA86</f>
        <v/>
      </c>
      <c r="DC192" s="266" t="str">
        <f ca="1">+PreElaborazione!DB86</f>
        <v/>
      </c>
    </row>
    <row r="193" spans="1:107">
      <c r="A193" s="101">
        <f t="shared" ca="1" si="7"/>
        <v>11</v>
      </c>
      <c r="B193" s="276">
        <f>IF(B192+2=EDT!$U$1,B192+2,B192+1)</f>
        <v>80</v>
      </c>
      <c r="C193" s="266" t="str">
        <f ca="1">+PreElaborazione!B87</f>
        <v/>
      </c>
      <c r="D193" s="266" t="str">
        <f ca="1">+PreElaborazione!C87</f>
        <v/>
      </c>
      <c r="E193" s="266" t="str">
        <f ca="1">+PreElaborazione!D87</f>
        <v/>
      </c>
      <c r="F193" s="266" t="str">
        <f ca="1">+PreElaborazione!E87</f>
        <v/>
      </c>
      <c r="G193" s="266" t="str">
        <f ca="1">+PreElaborazione!F87</f>
        <v/>
      </c>
      <c r="H193" s="266" t="str">
        <f ca="1">+PreElaborazione!G87</f>
        <v/>
      </c>
      <c r="I193" s="266" t="str">
        <f ca="1">+PreElaborazione!H87</f>
        <v/>
      </c>
      <c r="J193" s="266" t="str">
        <f ca="1">+PreElaborazione!I87</f>
        <v/>
      </c>
      <c r="K193" s="266" t="str">
        <f ca="1">+PreElaborazione!J87</f>
        <v/>
      </c>
      <c r="L193" s="266" t="str">
        <f ca="1">+PreElaborazione!K87</f>
        <v/>
      </c>
      <c r="M193" s="266" t="str">
        <f ca="1">+PreElaborazione!L87</f>
        <v/>
      </c>
      <c r="N193" s="266" t="str">
        <f ca="1">+PreElaborazione!M87</f>
        <v/>
      </c>
      <c r="O193" s="266" t="str">
        <f ca="1">+PreElaborazione!N87</f>
        <v/>
      </c>
      <c r="P193" s="266" t="str">
        <f ca="1">+PreElaborazione!O87</f>
        <v/>
      </c>
      <c r="Q193" s="266" t="str">
        <f ca="1">+PreElaborazione!P87</f>
        <v/>
      </c>
      <c r="R193" s="266" t="str">
        <f ca="1">+PreElaborazione!Q87</f>
        <v/>
      </c>
      <c r="S193" s="266" t="str">
        <f ca="1">+PreElaborazione!R87</f>
        <v/>
      </c>
      <c r="T193" s="266" t="str">
        <f ca="1">+PreElaborazione!S87</f>
        <v/>
      </c>
      <c r="U193" s="266" t="str">
        <f ca="1">+PreElaborazione!T87</f>
        <v/>
      </c>
      <c r="V193" s="266" t="str">
        <f ca="1">+PreElaborazione!U87</f>
        <v/>
      </c>
      <c r="W193" s="266" t="str">
        <f ca="1">+PreElaborazione!V87</f>
        <v/>
      </c>
      <c r="X193" s="266" t="str">
        <f ca="1">+PreElaborazione!W87</f>
        <v/>
      </c>
      <c r="Y193" s="266" t="str">
        <f ca="1">+PreElaborazione!X87</f>
        <v/>
      </c>
      <c r="Z193" s="266" t="str">
        <f ca="1">+PreElaborazione!Y87</f>
        <v/>
      </c>
      <c r="AA193" s="266" t="str">
        <f ca="1">+PreElaborazione!Z87</f>
        <v/>
      </c>
      <c r="AB193" s="266" t="str">
        <f ca="1">+PreElaborazione!AA87</f>
        <v/>
      </c>
      <c r="AC193" s="266" t="str">
        <f ca="1">+PreElaborazione!AB87</f>
        <v/>
      </c>
      <c r="AD193" s="277" t="str">
        <f ca="1">+IF(PreElaborazione!AC87="","",LEFT(PreElaborazione!AC87,5)*1&amp;","&amp;RIGHT(PreElaborazione!AC87,1))</f>
        <v/>
      </c>
      <c r="AE193" s="286" t="str">
        <f ca="1">+IFERROR(
LEFT(PreElaborazione!AD87,3)*1&amp;
","
&amp;(IF(LEFT(BM193,1)="L",MID(PreElaborazione!AD87,4,1),RIGHT(PreElaborazione!AD87,2))),"")</f>
        <v/>
      </c>
      <c r="AF193" s="266" t="str">
        <f ca="1">+PreElaborazione!AE87</f>
        <v/>
      </c>
      <c r="AG193" s="266" t="str">
        <f ca="1">+PreElaborazione!AF87</f>
        <v/>
      </c>
      <c r="AH193" s="266" t="str">
        <f ca="1">+PreElaborazione!AG87</f>
        <v/>
      </c>
      <c r="AI193" s="266" t="str">
        <f ca="1">+PreElaborazione!AH87</f>
        <v/>
      </c>
      <c r="AJ193" s="266" t="str">
        <f ca="1">+PreElaborazione!AI87</f>
        <v/>
      </c>
      <c r="AK193" s="266" t="str">
        <f ca="1">+PreElaborazione!AJ87</f>
        <v/>
      </c>
      <c r="AL193" s="266" t="str">
        <f ca="1">+PreElaborazione!AK87</f>
        <v/>
      </c>
      <c r="AM193" s="266" t="str">
        <f ca="1">+PreElaborazione!AL87</f>
        <v/>
      </c>
      <c r="AN193" s="266" t="str">
        <f ca="1">+PreElaborazione!AM87</f>
        <v/>
      </c>
      <c r="AO193" s="266" t="str">
        <f ca="1">+PreElaborazione!AN87</f>
        <v/>
      </c>
      <c r="AP193" s="266" t="str">
        <f ca="1">+PreElaborazione!AO87</f>
        <v/>
      </c>
      <c r="AQ193" s="266" t="str">
        <f ca="1">+PreElaborazione!AP87</f>
        <v/>
      </c>
      <c r="AR193" s="266" t="str">
        <f ca="1">+PreElaborazione!AQ87</f>
        <v/>
      </c>
      <c r="AS193" s="266" t="str">
        <f ca="1">+PreElaborazione!AR87</f>
        <v/>
      </c>
      <c r="AT193" s="266" t="str">
        <f ca="1">+PreElaborazione!AS87</f>
        <v/>
      </c>
      <c r="AU193" s="266" t="str">
        <f ca="1">+PreElaborazione!AT87</f>
        <v/>
      </c>
      <c r="AV193" s="266" t="str">
        <f ca="1">+PreElaborazione!AU87</f>
        <v/>
      </c>
      <c r="AW193" s="266" t="str">
        <f ca="1">+PreElaborazione!AV87</f>
        <v/>
      </c>
      <c r="AX193" s="266" t="str">
        <f ca="1">+PreElaborazione!AW87</f>
        <v/>
      </c>
      <c r="AY193" s="266" t="str">
        <f ca="1">+PreElaborazione!AX87</f>
        <v/>
      </c>
      <c r="AZ193" s="266" t="str">
        <f ca="1">+PreElaborazione!AY87</f>
        <v/>
      </c>
      <c r="BA193" s="266" t="str">
        <f ca="1">+PreElaborazione!AZ87</f>
        <v/>
      </c>
      <c r="BB193" s="266" t="str">
        <f ca="1">+PreElaborazione!BA87</f>
        <v/>
      </c>
      <c r="BC193" s="266" t="str">
        <f ca="1">+PreElaborazione!BB87</f>
        <v/>
      </c>
      <c r="BD193" s="266" t="str">
        <f ca="1">+PreElaborazione!BC87</f>
        <v/>
      </c>
      <c r="BE193" s="277" t="str">
        <f ca="1">+IFERROR(_xlfn.CEILING.MATH(PreElaborazione!BD87*1),"")</f>
        <v/>
      </c>
      <c r="BF193" s="266" t="str">
        <f ca="1">+PreElaborazione!BE87</f>
        <v/>
      </c>
      <c r="BG193" s="266" t="str">
        <f ca="1">+PreElaborazione!BF87</f>
        <v/>
      </c>
      <c r="BH193" s="266" t="str">
        <f ca="1">+PreElaborazione!BG87</f>
        <v/>
      </c>
      <c r="BI193" s="266" t="str">
        <f ca="1">+PreElaborazione!BH87</f>
        <v/>
      </c>
      <c r="BJ193" s="266" t="str">
        <f ca="1">+PreElaborazione!BI87</f>
        <v/>
      </c>
      <c r="BK193" s="266" t="str">
        <f ca="1">+PreElaborazione!BJ87</f>
        <v/>
      </c>
      <c r="BL193" s="266" t="str">
        <f ca="1">+PreElaborazione!BK87</f>
        <v/>
      </c>
      <c r="BM193" s="266" t="str">
        <f ca="1">+PreElaborazione!BL87</f>
        <v/>
      </c>
      <c r="BN193" s="266" t="str">
        <f ca="1">+PreElaborazione!BM87</f>
        <v/>
      </c>
      <c r="BO193" s="266" t="str">
        <f ca="1">+PreElaborazione!BN87</f>
        <v/>
      </c>
      <c r="BP193" s="266" t="str">
        <f ca="1">+PreElaborazione!BO87</f>
        <v/>
      </c>
      <c r="BQ193" s="266" t="str">
        <f ca="1">+PreElaborazione!BP87</f>
        <v/>
      </c>
      <c r="BR193" s="266" t="str">
        <f ca="1">+PreElaborazione!BQ87</f>
        <v/>
      </c>
      <c r="BS193" s="266" t="str">
        <f ca="1">+PreElaborazione!BR87</f>
        <v/>
      </c>
      <c r="BT193" s="266" t="str">
        <f ca="1">+PreElaborazione!BS87</f>
        <v/>
      </c>
      <c r="BU193" s="277" t="str">
        <f ca="1">+IF(PreElaborazione!BT87="","",IF(LEFT(BM193,1)="L",_xlfn.CEILING.MATH(PreElaborazione!BT87*1/10),LEFT(PreElaborazione!BT87,3)*1&amp;","&amp;RIGHT(PreElaborazione!BT87,1)))</f>
        <v/>
      </c>
      <c r="BV193" s="266" t="str">
        <f ca="1">+PreElaborazione!BU87</f>
        <v/>
      </c>
      <c r="BW193" s="266" t="str">
        <f ca="1">+PreElaborazione!BV87</f>
        <v/>
      </c>
      <c r="BX193" s="266" t="str">
        <f ca="1">+PreElaborazione!BW87</f>
        <v/>
      </c>
      <c r="BY193" s="266" t="str">
        <f ca="1">+PreElaborazione!BX87</f>
        <v/>
      </c>
      <c r="BZ193" s="266" t="str">
        <f ca="1">+PreElaborazione!BY87</f>
        <v/>
      </c>
      <c r="CA193" s="266" t="str">
        <f ca="1">+PreElaborazione!BZ87</f>
        <v/>
      </c>
      <c r="CB193" s="266" t="str">
        <f ca="1">+PreElaborazione!CA87</f>
        <v/>
      </c>
      <c r="CC193" s="266" t="str">
        <f ca="1">+PreElaborazione!CB87</f>
        <v/>
      </c>
      <c r="CD193" s="266" t="str">
        <f ca="1">+PreElaborazione!CC87</f>
        <v/>
      </c>
      <c r="CE193" s="266" t="str">
        <f ca="1">+PreElaborazione!CD87</f>
        <v/>
      </c>
      <c r="CF193" s="266" t="str">
        <f ca="1">+PreElaborazione!CE87</f>
        <v/>
      </c>
      <c r="CG193" s="266" t="str">
        <f ca="1">+PreElaborazione!CF87</f>
        <v/>
      </c>
      <c r="CH193" s="266" t="str">
        <f ca="1">+PreElaborazione!CG87</f>
        <v/>
      </c>
      <c r="CI193" s="266" t="str">
        <f ca="1">+PreElaborazione!CH87</f>
        <v/>
      </c>
      <c r="CJ193" s="266" t="str">
        <f ca="1">+PreElaborazione!CI87</f>
        <v/>
      </c>
      <c r="CK193" s="266" t="str">
        <f ca="1">+PreElaborazione!CJ87</f>
        <v/>
      </c>
      <c r="CL193" s="266" t="str">
        <f ca="1">+PreElaborazione!CK87</f>
        <v/>
      </c>
      <c r="CM193" s="266" t="str">
        <f ca="1">+PreElaborazione!CL87</f>
        <v/>
      </c>
      <c r="CN193" s="266" t="str">
        <f ca="1">+PreElaborazione!CM87</f>
        <v/>
      </c>
      <c r="CO193" s="266" t="str">
        <f ca="1">+PreElaborazione!CN87</f>
        <v/>
      </c>
      <c r="CP193" s="266" t="str">
        <f ca="1">+PreElaborazione!CO87</f>
        <v/>
      </c>
      <c r="CQ193" s="266" t="str">
        <f ca="1">+PreElaborazione!CP87</f>
        <v/>
      </c>
      <c r="CR193" s="266" t="str">
        <f ca="1">+PreElaborazione!CQ87</f>
        <v/>
      </c>
      <c r="CS193" s="266" t="str">
        <f ca="1">+PreElaborazione!CR87</f>
        <v/>
      </c>
      <c r="CT193" s="266" t="str">
        <f ca="1">+PreElaborazione!CS87</f>
        <v/>
      </c>
      <c r="CU193" s="266" t="str">
        <f ca="1">+PreElaborazione!CT87</f>
        <v/>
      </c>
      <c r="CV193" s="266" t="str">
        <f ca="1">+PreElaborazione!CU87</f>
        <v/>
      </c>
      <c r="CW193" s="266" t="str">
        <f ca="1">+PreElaborazione!CV87</f>
        <v/>
      </c>
      <c r="CX193" s="266" t="str">
        <f ca="1">+PreElaborazione!CW87</f>
        <v/>
      </c>
      <c r="CY193" s="266" t="str">
        <f ca="1">+PreElaborazione!CX87</f>
        <v/>
      </c>
      <c r="CZ193" s="266" t="str">
        <f ca="1">+PreElaborazione!CY87</f>
        <v/>
      </c>
      <c r="DA193" s="266" t="str">
        <f ca="1">+PreElaborazione!CZ87</f>
        <v/>
      </c>
      <c r="DB193" s="266" t="str">
        <f ca="1">+PreElaborazione!DA87</f>
        <v/>
      </c>
      <c r="DC193" s="266" t="str">
        <f ca="1">+PreElaborazione!DB87</f>
        <v/>
      </c>
    </row>
    <row r="194" spans="1:107">
      <c r="A194" s="101">
        <f t="shared" ca="1" si="7"/>
        <v>11</v>
      </c>
      <c r="B194" s="276">
        <f>IF(B193+2=EDT!$U$1,B193+2,B193+1)</f>
        <v>81</v>
      </c>
      <c r="C194" s="266" t="str">
        <f ca="1">+PreElaborazione!B88</f>
        <v/>
      </c>
      <c r="D194" s="266" t="str">
        <f ca="1">+PreElaborazione!C88</f>
        <v/>
      </c>
      <c r="E194" s="266" t="str">
        <f ca="1">+PreElaborazione!D88</f>
        <v/>
      </c>
      <c r="F194" s="266" t="str">
        <f ca="1">+PreElaborazione!E88</f>
        <v/>
      </c>
      <c r="G194" s="266" t="str">
        <f ca="1">+PreElaborazione!F88</f>
        <v/>
      </c>
      <c r="H194" s="266" t="str">
        <f ca="1">+PreElaborazione!G88</f>
        <v/>
      </c>
      <c r="I194" s="266" t="str">
        <f ca="1">+PreElaborazione!H88</f>
        <v/>
      </c>
      <c r="J194" s="266" t="str">
        <f ca="1">+PreElaborazione!I88</f>
        <v/>
      </c>
      <c r="K194" s="266" t="str">
        <f ca="1">+PreElaborazione!J88</f>
        <v/>
      </c>
      <c r="L194" s="266" t="str">
        <f ca="1">+PreElaborazione!K88</f>
        <v/>
      </c>
      <c r="M194" s="266" t="str">
        <f ca="1">+PreElaborazione!L88</f>
        <v/>
      </c>
      <c r="N194" s="266" t="str">
        <f ca="1">+PreElaborazione!M88</f>
        <v/>
      </c>
      <c r="O194" s="266" t="str">
        <f ca="1">+PreElaborazione!N88</f>
        <v/>
      </c>
      <c r="P194" s="266" t="str">
        <f ca="1">+PreElaborazione!O88</f>
        <v/>
      </c>
      <c r="Q194" s="266" t="str">
        <f ca="1">+PreElaborazione!P88</f>
        <v/>
      </c>
      <c r="R194" s="266" t="str">
        <f ca="1">+PreElaborazione!Q88</f>
        <v/>
      </c>
      <c r="S194" s="266" t="str">
        <f ca="1">+PreElaborazione!R88</f>
        <v/>
      </c>
      <c r="T194" s="266" t="str">
        <f ca="1">+PreElaborazione!S88</f>
        <v/>
      </c>
      <c r="U194" s="266" t="str">
        <f ca="1">+PreElaborazione!T88</f>
        <v/>
      </c>
      <c r="V194" s="266" t="str">
        <f ca="1">+PreElaborazione!U88</f>
        <v/>
      </c>
      <c r="W194" s="266" t="str">
        <f ca="1">+PreElaborazione!V88</f>
        <v/>
      </c>
      <c r="X194" s="266" t="str">
        <f ca="1">+PreElaborazione!W88</f>
        <v/>
      </c>
      <c r="Y194" s="266" t="str">
        <f ca="1">+PreElaborazione!X88</f>
        <v/>
      </c>
      <c r="Z194" s="266" t="str">
        <f ca="1">+PreElaborazione!Y88</f>
        <v/>
      </c>
      <c r="AA194" s="266" t="str">
        <f ca="1">+PreElaborazione!Z88</f>
        <v/>
      </c>
      <c r="AB194" s="266" t="str">
        <f ca="1">+PreElaborazione!AA88</f>
        <v/>
      </c>
      <c r="AC194" s="266" t="str">
        <f ca="1">+PreElaborazione!AB88</f>
        <v/>
      </c>
      <c r="AD194" s="277" t="str">
        <f ca="1">+IF(PreElaborazione!AC88="","",LEFT(PreElaborazione!AC88,5)*1&amp;","&amp;RIGHT(PreElaborazione!AC88,1))</f>
        <v/>
      </c>
      <c r="AE194" s="286" t="str">
        <f ca="1">+IFERROR(
LEFT(PreElaborazione!AD88,3)*1&amp;
","
&amp;(IF(LEFT(BM194,1)="L",MID(PreElaborazione!AD88,4,1),RIGHT(PreElaborazione!AD88,2))),"")</f>
        <v/>
      </c>
      <c r="AF194" s="266" t="str">
        <f ca="1">+PreElaborazione!AE88</f>
        <v/>
      </c>
      <c r="AG194" s="266" t="str">
        <f ca="1">+PreElaborazione!AF88</f>
        <v/>
      </c>
      <c r="AH194" s="266" t="str">
        <f ca="1">+PreElaborazione!AG88</f>
        <v/>
      </c>
      <c r="AI194" s="266" t="str">
        <f ca="1">+PreElaborazione!AH88</f>
        <v/>
      </c>
      <c r="AJ194" s="266" t="str">
        <f ca="1">+PreElaborazione!AI88</f>
        <v/>
      </c>
      <c r="AK194" s="266" t="str">
        <f ca="1">+PreElaborazione!AJ88</f>
        <v/>
      </c>
      <c r="AL194" s="266" t="str">
        <f ca="1">+PreElaborazione!AK88</f>
        <v/>
      </c>
      <c r="AM194" s="266" t="str">
        <f ca="1">+PreElaborazione!AL88</f>
        <v/>
      </c>
      <c r="AN194" s="266" t="str">
        <f ca="1">+PreElaborazione!AM88</f>
        <v/>
      </c>
      <c r="AO194" s="266" t="str">
        <f ca="1">+PreElaborazione!AN88</f>
        <v/>
      </c>
      <c r="AP194" s="266" t="str">
        <f ca="1">+PreElaborazione!AO88</f>
        <v/>
      </c>
      <c r="AQ194" s="266" t="str">
        <f ca="1">+PreElaborazione!AP88</f>
        <v/>
      </c>
      <c r="AR194" s="266" t="str">
        <f ca="1">+PreElaborazione!AQ88</f>
        <v/>
      </c>
      <c r="AS194" s="266" t="str">
        <f ca="1">+PreElaborazione!AR88</f>
        <v/>
      </c>
      <c r="AT194" s="266" t="str">
        <f ca="1">+PreElaborazione!AS88</f>
        <v/>
      </c>
      <c r="AU194" s="266" t="str">
        <f ca="1">+PreElaborazione!AT88</f>
        <v/>
      </c>
      <c r="AV194" s="266" t="str">
        <f ca="1">+PreElaborazione!AU88</f>
        <v/>
      </c>
      <c r="AW194" s="266" t="str">
        <f ca="1">+PreElaborazione!AV88</f>
        <v/>
      </c>
      <c r="AX194" s="266" t="str">
        <f ca="1">+PreElaborazione!AW88</f>
        <v/>
      </c>
      <c r="AY194" s="266" t="str">
        <f ca="1">+PreElaborazione!AX88</f>
        <v/>
      </c>
      <c r="AZ194" s="266" t="str">
        <f ca="1">+PreElaborazione!AY88</f>
        <v/>
      </c>
      <c r="BA194" s="266" t="str">
        <f ca="1">+PreElaborazione!AZ88</f>
        <v/>
      </c>
      <c r="BB194" s="266" t="str">
        <f ca="1">+PreElaborazione!BA88</f>
        <v/>
      </c>
      <c r="BC194" s="266" t="str">
        <f ca="1">+PreElaborazione!BB88</f>
        <v/>
      </c>
      <c r="BD194" s="266" t="str">
        <f ca="1">+PreElaborazione!BC88</f>
        <v/>
      </c>
      <c r="BE194" s="277" t="str">
        <f ca="1">+IFERROR(_xlfn.CEILING.MATH(PreElaborazione!BD88*1),"")</f>
        <v/>
      </c>
      <c r="BF194" s="266" t="str">
        <f ca="1">+PreElaborazione!BE88</f>
        <v/>
      </c>
      <c r="BG194" s="266" t="str">
        <f ca="1">+PreElaborazione!BF88</f>
        <v/>
      </c>
      <c r="BH194" s="266" t="str">
        <f ca="1">+PreElaborazione!BG88</f>
        <v/>
      </c>
      <c r="BI194" s="266" t="str">
        <f ca="1">+PreElaborazione!BH88</f>
        <v/>
      </c>
      <c r="BJ194" s="266" t="str">
        <f ca="1">+PreElaborazione!BI88</f>
        <v/>
      </c>
      <c r="BK194" s="266" t="str">
        <f ca="1">+PreElaborazione!BJ88</f>
        <v/>
      </c>
      <c r="BL194" s="266" t="str">
        <f ca="1">+PreElaborazione!BK88</f>
        <v/>
      </c>
      <c r="BM194" s="266" t="str">
        <f ca="1">+PreElaborazione!BL88</f>
        <v/>
      </c>
      <c r="BN194" s="266" t="str">
        <f ca="1">+PreElaborazione!BM88</f>
        <v/>
      </c>
      <c r="BO194" s="266" t="str">
        <f ca="1">+PreElaborazione!BN88</f>
        <v/>
      </c>
      <c r="BP194" s="266" t="str">
        <f ca="1">+PreElaborazione!BO88</f>
        <v/>
      </c>
      <c r="BQ194" s="266" t="str">
        <f ca="1">+PreElaborazione!BP88</f>
        <v/>
      </c>
      <c r="BR194" s="266" t="str">
        <f ca="1">+PreElaborazione!BQ88</f>
        <v/>
      </c>
      <c r="BS194" s="266" t="str">
        <f ca="1">+PreElaborazione!BR88</f>
        <v/>
      </c>
      <c r="BT194" s="266" t="str">
        <f ca="1">+PreElaborazione!BS88</f>
        <v/>
      </c>
      <c r="BU194" s="277" t="str">
        <f ca="1">+IF(PreElaborazione!BT88="","",IF(LEFT(BM194,1)="L",_xlfn.CEILING.MATH(PreElaborazione!BT88*1/10),LEFT(PreElaborazione!BT88,3)*1&amp;","&amp;RIGHT(PreElaborazione!BT88,1)))</f>
        <v/>
      </c>
      <c r="BV194" s="266" t="str">
        <f ca="1">+PreElaborazione!BU88</f>
        <v/>
      </c>
      <c r="BW194" s="266" t="str">
        <f ca="1">+PreElaborazione!BV88</f>
        <v/>
      </c>
      <c r="BX194" s="266" t="str">
        <f ca="1">+PreElaborazione!BW88</f>
        <v/>
      </c>
      <c r="BY194" s="266" t="str">
        <f ca="1">+PreElaborazione!BX88</f>
        <v/>
      </c>
      <c r="BZ194" s="266" t="str">
        <f ca="1">+PreElaborazione!BY88</f>
        <v/>
      </c>
      <c r="CA194" s="266" t="str">
        <f ca="1">+PreElaborazione!BZ88</f>
        <v/>
      </c>
      <c r="CB194" s="266" t="str">
        <f ca="1">+PreElaborazione!CA88</f>
        <v/>
      </c>
      <c r="CC194" s="266" t="str">
        <f ca="1">+PreElaborazione!CB88</f>
        <v/>
      </c>
      <c r="CD194" s="266" t="str">
        <f ca="1">+PreElaborazione!CC88</f>
        <v/>
      </c>
      <c r="CE194" s="266" t="str">
        <f ca="1">+PreElaborazione!CD88</f>
        <v/>
      </c>
      <c r="CF194" s="266" t="str">
        <f ca="1">+PreElaborazione!CE88</f>
        <v/>
      </c>
      <c r="CG194" s="266" t="str">
        <f ca="1">+PreElaborazione!CF88</f>
        <v/>
      </c>
      <c r="CH194" s="266" t="str">
        <f ca="1">+PreElaborazione!CG88</f>
        <v/>
      </c>
      <c r="CI194" s="266" t="str">
        <f ca="1">+PreElaborazione!CH88</f>
        <v/>
      </c>
      <c r="CJ194" s="266" t="str">
        <f ca="1">+PreElaborazione!CI88</f>
        <v/>
      </c>
      <c r="CK194" s="266" t="str">
        <f ca="1">+PreElaborazione!CJ88</f>
        <v/>
      </c>
      <c r="CL194" s="266" t="str">
        <f ca="1">+PreElaborazione!CK88</f>
        <v/>
      </c>
      <c r="CM194" s="266" t="str">
        <f ca="1">+PreElaborazione!CL88</f>
        <v/>
      </c>
      <c r="CN194" s="266" t="str">
        <f ca="1">+PreElaborazione!CM88</f>
        <v/>
      </c>
      <c r="CO194" s="266" t="str">
        <f ca="1">+PreElaborazione!CN88</f>
        <v/>
      </c>
      <c r="CP194" s="266" t="str">
        <f ca="1">+PreElaborazione!CO88</f>
        <v/>
      </c>
      <c r="CQ194" s="266" t="str">
        <f ca="1">+PreElaborazione!CP88</f>
        <v/>
      </c>
      <c r="CR194" s="266" t="str">
        <f ca="1">+PreElaborazione!CQ88</f>
        <v/>
      </c>
      <c r="CS194" s="266" t="str">
        <f ca="1">+PreElaborazione!CR88</f>
        <v/>
      </c>
      <c r="CT194" s="266" t="str">
        <f ca="1">+PreElaborazione!CS88</f>
        <v/>
      </c>
      <c r="CU194" s="266" t="str">
        <f ca="1">+PreElaborazione!CT88</f>
        <v/>
      </c>
      <c r="CV194" s="266" t="str">
        <f ca="1">+PreElaborazione!CU88</f>
        <v/>
      </c>
      <c r="CW194" s="266" t="str">
        <f ca="1">+PreElaborazione!CV88</f>
        <v/>
      </c>
      <c r="CX194" s="266" t="str">
        <f ca="1">+PreElaborazione!CW88</f>
        <v/>
      </c>
      <c r="CY194" s="266" t="str">
        <f ca="1">+PreElaborazione!CX88</f>
        <v/>
      </c>
      <c r="CZ194" s="266" t="str">
        <f ca="1">+PreElaborazione!CY88</f>
        <v/>
      </c>
      <c r="DA194" s="266" t="str">
        <f ca="1">+PreElaborazione!CZ88</f>
        <v/>
      </c>
      <c r="DB194" s="266" t="str">
        <f ca="1">+PreElaborazione!DA88</f>
        <v/>
      </c>
      <c r="DC194" s="266" t="str">
        <f ca="1">+PreElaborazione!DB88</f>
        <v/>
      </c>
    </row>
    <row r="195" spans="1:107">
      <c r="A195" s="101">
        <f t="shared" ca="1" si="7"/>
        <v>11</v>
      </c>
      <c r="B195" s="276">
        <f>IF(B194+2=EDT!$U$1,B194+2,B194+1)</f>
        <v>82</v>
      </c>
      <c r="C195" s="266" t="str">
        <f ca="1">+PreElaborazione!B89</f>
        <v/>
      </c>
      <c r="D195" s="266" t="str">
        <f ca="1">+PreElaborazione!C89</f>
        <v/>
      </c>
      <c r="E195" s="266" t="str">
        <f ca="1">+PreElaborazione!D89</f>
        <v/>
      </c>
      <c r="F195" s="266" t="str">
        <f ca="1">+PreElaborazione!E89</f>
        <v/>
      </c>
      <c r="G195" s="266" t="str">
        <f ca="1">+PreElaborazione!F89</f>
        <v/>
      </c>
      <c r="H195" s="266" t="str">
        <f ca="1">+PreElaborazione!G89</f>
        <v/>
      </c>
      <c r="I195" s="266" t="str">
        <f ca="1">+PreElaborazione!H89</f>
        <v/>
      </c>
      <c r="J195" s="266" t="str">
        <f ca="1">+PreElaborazione!I89</f>
        <v/>
      </c>
      <c r="K195" s="266" t="str">
        <f ca="1">+PreElaborazione!J89</f>
        <v/>
      </c>
      <c r="L195" s="266" t="str">
        <f ca="1">+PreElaborazione!K89</f>
        <v/>
      </c>
      <c r="M195" s="266" t="str">
        <f ca="1">+PreElaborazione!L89</f>
        <v/>
      </c>
      <c r="N195" s="266" t="str">
        <f ca="1">+PreElaborazione!M89</f>
        <v/>
      </c>
      <c r="O195" s="266" t="str">
        <f ca="1">+PreElaborazione!N89</f>
        <v/>
      </c>
      <c r="P195" s="266" t="str">
        <f ca="1">+PreElaborazione!O89</f>
        <v/>
      </c>
      <c r="Q195" s="266" t="str">
        <f ca="1">+PreElaborazione!P89</f>
        <v/>
      </c>
      <c r="R195" s="266" t="str">
        <f ca="1">+PreElaborazione!Q89</f>
        <v/>
      </c>
      <c r="S195" s="266" t="str">
        <f ca="1">+PreElaborazione!R89</f>
        <v/>
      </c>
      <c r="T195" s="266" t="str">
        <f ca="1">+PreElaborazione!S89</f>
        <v/>
      </c>
      <c r="U195" s="266" t="str">
        <f ca="1">+PreElaborazione!T89</f>
        <v/>
      </c>
      <c r="V195" s="266" t="str">
        <f ca="1">+PreElaborazione!U89</f>
        <v/>
      </c>
      <c r="W195" s="266" t="str">
        <f ca="1">+PreElaborazione!V89</f>
        <v/>
      </c>
      <c r="X195" s="266" t="str">
        <f ca="1">+PreElaborazione!W89</f>
        <v/>
      </c>
      <c r="Y195" s="266" t="str">
        <f ca="1">+PreElaborazione!X89</f>
        <v/>
      </c>
      <c r="Z195" s="266" t="str">
        <f ca="1">+PreElaborazione!Y89</f>
        <v/>
      </c>
      <c r="AA195" s="266" t="str">
        <f ca="1">+PreElaborazione!Z89</f>
        <v/>
      </c>
      <c r="AB195" s="266" t="str">
        <f ca="1">+PreElaborazione!AA89</f>
        <v/>
      </c>
      <c r="AC195" s="266" t="str">
        <f ca="1">+PreElaborazione!AB89</f>
        <v/>
      </c>
      <c r="AD195" s="277" t="str">
        <f ca="1">+IF(PreElaborazione!AC89="","",LEFT(PreElaborazione!AC89,5)*1&amp;","&amp;RIGHT(PreElaborazione!AC89,1))</f>
        <v/>
      </c>
      <c r="AE195" s="286" t="str">
        <f ca="1">+IFERROR(
LEFT(PreElaborazione!AD89,3)*1&amp;
","
&amp;(IF(LEFT(BM195,1)="L",MID(PreElaborazione!AD89,4,1),RIGHT(PreElaborazione!AD89,2))),"")</f>
        <v/>
      </c>
      <c r="AF195" s="266" t="str">
        <f ca="1">+PreElaborazione!AE89</f>
        <v/>
      </c>
      <c r="AG195" s="266" t="str">
        <f ca="1">+PreElaborazione!AF89</f>
        <v/>
      </c>
      <c r="AH195" s="266" t="str">
        <f ca="1">+PreElaborazione!AG89</f>
        <v/>
      </c>
      <c r="AI195" s="266" t="str">
        <f ca="1">+PreElaborazione!AH89</f>
        <v/>
      </c>
      <c r="AJ195" s="266" t="str">
        <f ca="1">+PreElaborazione!AI89</f>
        <v/>
      </c>
      <c r="AK195" s="266" t="str">
        <f ca="1">+PreElaborazione!AJ89</f>
        <v/>
      </c>
      <c r="AL195" s="266" t="str">
        <f ca="1">+PreElaborazione!AK89</f>
        <v/>
      </c>
      <c r="AM195" s="266" t="str">
        <f ca="1">+PreElaborazione!AL89</f>
        <v/>
      </c>
      <c r="AN195" s="266" t="str">
        <f ca="1">+PreElaborazione!AM89</f>
        <v/>
      </c>
      <c r="AO195" s="266" t="str">
        <f ca="1">+PreElaborazione!AN89</f>
        <v/>
      </c>
      <c r="AP195" s="266" t="str">
        <f ca="1">+PreElaborazione!AO89</f>
        <v/>
      </c>
      <c r="AQ195" s="266" t="str">
        <f ca="1">+PreElaborazione!AP89</f>
        <v/>
      </c>
      <c r="AR195" s="266" t="str">
        <f ca="1">+PreElaborazione!AQ89</f>
        <v/>
      </c>
      <c r="AS195" s="266" t="str">
        <f ca="1">+PreElaborazione!AR89</f>
        <v/>
      </c>
      <c r="AT195" s="266" t="str">
        <f ca="1">+PreElaborazione!AS89</f>
        <v/>
      </c>
      <c r="AU195" s="266" t="str">
        <f ca="1">+PreElaborazione!AT89</f>
        <v/>
      </c>
      <c r="AV195" s="266" t="str">
        <f ca="1">+PreElaborazione!AU89</f>
        <v/>
      </c>
      <c r="AW195" s="266" t="str">
        <f ca="1">+PreElaborazione!AV89</f>
        <v/>
      </c>
      <c r="AX195" s="266" t="str">
        <f ca="1">+PreElaborazione!AW89</f>
        <v/>
      </c>
      <c r="AY195" s="266" t="str">
        <f ca="1">+PreElaborazione!AX89</f>
        <v/>
      </c>
      <c r="AZ195" s="266" t="str">
        <f ca="1">+PreElaborazione!AY89</f>
        <v/>
      </c>
      <c r="BA195" s="266" t="str">
        <f ca="1">+PreElaborazione!AZ89</f>
        <v/>
      </c>
      <c r="BB195" s="266" t="str">
        <f ca="1">+PreElaborazione!BA89</f>
        <v/>
      </c>
      <c r="BC195" s="266" t="str">
        <f ca="1">+PreElaborazione!BB89</f>
        <v/>
      </c>
      <c r="BD195" s="266" t="str">
        <f ca="1">+PreElaborazione!BC89</f>
        <v/>
      </c>
      <c r="BE195" s="277" t="str">
        <f ca="1">+IFERROR(_xlfn.CEILING.MATH(PreElaborazione!BD89*1),"")</f>
        <v/>
      </c>
      <c r="BF195" s="266" t="str">
        <f ca="1">+PreElaborazione!BE89</f>
        <v/>
      </c>
      <c r="BG195" s="266" t="str">
        <f ca="1">+PreElaborazione!BF89</f>
        <v/>
      </c>
      <c r="BH195" s="266" t="str">
        <f ca="1">+PreElaborazione!BG89</f>
        <v/>
      </c>
      <c r="BI195" s="266" t="str">
        <f ca="1">+PreElaborazione!BH89</f>
        <v/>
      </c>
      <c r="BJ195" s="266" t="str">
        <f ca="1">+PreElaborazione!BI89</f>
        <v/>
      </c>
      <c r="BK195" s="266" t="str">
        <f ca="1">+PreElaborazione!BJ89</f>
        <v/>
      </c>
      <c r="BL195" s="266" t="str">
        <f ca="1">+PreElaborazione!BK89</f>
        <v/>
      </c>
      <c r="BM195" s="266" t="str">
        <f ca="1">+PreElaborazione!BL89</f>
        <v/>
      </c>
      <c r="BN195" s="266" t="str">
        <f ca="1">+PreElaborazione!BM89</f>
        <v/>
      </c>
      <c r="BO195" s="266" t="str">
        <f ca="1">+PreElaborazione!BN89</f>
        <v/>
      </c>
      <c r="BP195" s="266" t="str">
        <f ca="1">+PreElaborazione!BO89</f>
        <v/>
      </c>
      <c r="BQ195" s="266" t="str">
        <f ca="1">+PreElaborazione!BP89</f>
        <v/>
      </c>
      <c r="BR195" s="266" t="str">
        <f ca="1">+PreElaborazione!BQ89</f>
        <v/>
      </c>
      <c r="BS195" s="266" t="str">
        <f ca="1">+PreElaborazione!BR89</f>
        <v/>
      </c>
      <c r="BT195" s="266" t="str">
        <f ca="1">+PreElaborazione!BS89</f>
        <v/>
      </c>
      <c r="BU195" s="277" t="str">
        <f ca="1">+IF(PreElaborazione!BT89="","",IF(LEFT(BM195,1)="L",_xlfn.CEILING.MATH(PreElaborazione!BT89*1/10),LEFT(PreElaborazione!BT89,3)*1&amp;","&amp;RIGHT(PreElaborazione!BT89,1)))</f>
        <v/>
      </c>
      <c r="BV195" s="266" t="str">
        <f ca="1">+PreElaborazione!BU89</f>
        <v/>
      </c>
      <c r="BW195" s="266" t="str">
        <f ca="1">+PreElaborazione!BV89</f>
        <v/>
      </c>
      <c r="BX195" s="266" t="str">
        <f ca="1">+PreElaborazione!BW89</f>
        <v/>
      </c>
      <c r="BY195" s="266" t="str">
        <f ca="1">+PreElaborazione!BX89</f>
        <v/>
      </c>
      <c r="BZ195" s="266" t="str">
        <f ca="1">+PreElaborazione!BY89</f>
        <v/>
      </c>
      <c r="CA195" s="266" t="str">
        <f ca="1">+PreElaborazione!BZ89</f>
        <v/>
      </c>
      <c r="CB195" s="266" t="str">
        <f ca="1">+PreElaborazione!CA89</f>
        <v/>
      </c>
      <c r="CC195" s="266" t="str">
        <f ca="1">+PreElaborazione!CB89</f>
        <v/>
      </c>
      <c r="CD195" s="266" t="str">
        <f ca="1">+PreElaborazione!CC89</f>
        <v/>
      </c>
      <c r="CE195" s="266" t="str">
        <f ca="1">+PreElaborazione!CD89</f>
        <v/>
      </c>
      <c r="CF195" s="266" t="str">
        <f ca="1">+PreElaborazione!CE89</f>
        <v/>
      </c>
      <c r="CG195" s="266" t="str">
        <f ca="1">+PreElaborazione!CF89</f>
        <v/>
      </c>
      <c r="CH195" s="266" t="str">
        <f ca="1">+PreElaborazione!CG89</f>
        <v/>
      </c>
      <c r="CI195" s="266" t="str">
        <f ca="1">+PreElaborazione!CH89</f>
        <v/>
      </c>
      <c r="CJ195" s="266" t="str">
        <f ca="1">+PreElaborazione!CI89</f>
        <v/>
      </c>
      <c r="CK195" s="266" t="str">
        <f ca="1">+PreElaborazione!CJ89</f>
        <v/>
      </c>
      <c r="CL195" s="266" t="str">
        <f ca="1">+PreElaborazione!CK89</f>
        <v/>
      </c>
      <c r="CM195" s="266" t="str">
        <f ca="1">+PreElaborazione!CL89</f>
        <v/>
      </c>
      <c r="CN195" s="266" t="str">
        <f ca="1">+PreElaborazione!CM89</f>
        <v/>
      </c>
      <c r="CO195" s="266" t="str">
        <f ca="1">+PreElaborazione!CN89</f>
        <v/>
      </c>
      <c r="CP195" s="266" t="str">
        <f ca="1">+PreElaborazione!CO89</f>
        <v/>
      </c>
      <c r="CQ195" s="266" t="str">
        <f ca="1">+PreElaborazione!CP89</f>
        <v/>
      </c>
      <c r="CR195" s="266" t="str">
        <f ca="1">+PreElaborazione!CQ89</f>
        <v/>
      </c>
      <c r="CS195" s="266" t="str">
        <f ca="1">+PreElaborazione!CR89</f>
        <v/>
      </c>
      <c r="CT195" s="266" t="str">
        <f ca="1">+PreElaborazione!CS89</f>
        <v/>
      </c>
      <c r="CU195" s="266" t="str">
        <f ca="1">+PreElaborazione!CT89</f>
        <v/>
      </c>
      <c r="CV195" s="266" t="str">
        <f ca="1">+PreElaborazione!CU89</f>
        <v/>
      </c>
      <c r="CW195" s="266" t="str">
        <f ca="1">+PreElaborazione!CV89</f>
        <v/>
      </c>
      <c r="CX195" s="266" t="str">
        <f ca="1">+PreElaborazione!CW89</f>
        <v/>
      </c>
      <c r="CY195" s="266" t="str">
        <f ca="1">+PreElaborazione!CX89</f>
        <v/>
      </c>
      <c r="CZ195" s="266" t="str">
        <f ca="1">+PreElaborazione!CY89</f>
        <v/>
      </c>
      <c r="DA195" s="266" t="str">
        <f ca="1">+PreElaborazione!CZ89</f>
        <v/>
      </c>
      <c r="DB195" s="266" t="str">
        <f ca="1">+PreElaborazione!DA89</f>
        <v/>
      </c>
      <c r="DC195" s="266" t="str">
        <f ca="1">+PreElaborazione!DB89</f>
        <v/>
      </c>
    </row>
    <row r="196" spans="1:107">
      <c r="A196" s="101">
        <f t="shared" ca="1" si="7"/>
        <v>11</v>
      </c>
      <c r="B196" s="276">
        <f>IF(B195+2=EDT!$U$1,B195+2,B195+1)</f>
        <v>83</v>
      </c>
      <c r="C196" s="266" t="str">
        <f ca="1">+PreElaborazione!B90</f>
        <v/>
      </c>
      <c r="D196" s="266" t="str">
        <f ca="1">+PreElaborazione!C90</f>
        <v/>
      </c>
      <c r="E196" s="266" t="str">
        <f ca="1">+PreElaborazione!D90</f>
        <v/>
      </c>
      <c r="F196" s="266" t="str">
        <f ca="1">+PreElaborazione!E90</f>
        <v/>
      </c>
      <c r="G196" s="266" t="str">
        <f ca="1">+PreElaborazione!F90</f>
        <v/>
      </c>
      <c r="H196" s="266" t="str">
        <f ca="1">+PreElaborazione!G90</f>
        <v/>
      </c>
      <c r="I196" s="266" t="str">
        <f ca="1">+PreElaborazione!H90</f>
        <v/>
      </c>
      <c r="J196" s="266" t="str">
        <f ca="1">+PreElaborazione!I90</f>
        <v/>
      </c>
      <c r="K196" s="266" t="str">
        <f ca="1">+PreElaborazione!J90</f>
        <v/>
      </c>
      <c r="L196" s="266" t="str">
        <f ca="1">+PreElaborazione!K90</f>
        <v/>
      </c>
      <c r="M196" s="266" t="str">
        <f ca="1">+PreElaborazione!L90</f>
        <v/>
      </c>
      <c r="N196" s="266" t="str">
        <f ca="1">+PreElaborazione!M90</f>
        <v/>
      </c>
      <c r="O196" s="266" t="str">
        <f ca="1">+PreElaborazione!N90</f>
        <v/>
      </c>
      <c r="P196" s="266" t="str">
        <f ca="1">+PreElaborazione!O90</f>
        <v/>
      </c>
      <c r="Q196" s="266" t="str">
        <f ca="1">+PreElaborazione!P90</f>
        <v/>
      </c>
      <c r="R196" s="266" t="str">
        <f ca="1">+PreElaborazione!Q90</f>
        <v/>
      </c>
      <c r="S196" s="266" t="str">
        <f ca="1">+PreElaborazione!R90</f>
        <v/>
      </c>
      <c r="T196" s="266" t="str">
        <f ca="1">+PreElaborazione!S90</f>
        <v/>
      </c>
      <c r="U196" s="266" t="str">
        <f ca="1">+PreElaborazione!T90</f>
        <v/>
      </c>
      <c r="V196" s="266" t="str">
        <f ca="1">+PreElaborazione!U90</f>
        <v/>
      </c>
      <c r="W196" s="266" t="str">
        <f ca="1">+PreElaborazione!V90</f>
        <v/>
      </c>
      <c r="X196" s="266" t="str">
        <f ca="1">+PreElaborazione!W90</f>
        <v/>
      </c>
      <c r="Y196" s="266" t="str">
        <f ca="1">+PreElaborazione!X90</f>
        <v/>
      </c>
      <c r="Z196" s="266" t="str">
        <f ca="1">+PreElaborazione!Y90</f>
        <v/>
      </c>
      <c r="AA196" s="266" t="str">
        <f ca="1">+PreElaborazione!Z90</f>
        <v/>
      </c>
      <c r="AB196" s="266" t="str">
        <f ca="1">+PreElaborazione!AA90</f>
        <v/>
      </c>
      <c r="AC196" s="266" t="str">
        <f ca="1">+PreElaborazione!AB90</f>
        <v/>
      </c>
      <c r="AD196" s="277" t="str">
        <f ca="1">+IF(PreElaborazione!AC90="","",LEFT(PreElaborazione!AC90,5)*1&amp;","&amp;RIGHT(PreElaborazione!AC90,1))</f>
        <v/>
      </c>
      <c r="AE196" s="286" t="str">
        <f ca="1">+IFERROR(
LEFT(PreElaborazione!AD90,3)*1&amp;
","
&amp;(IF(LEFT(BM196,1)="L",MID(PreElaborazione!AD90,4,1),RIGHT(PreElaborazione!AD90,2))),"")</f>
        <v/>
      </c>
      <c r="AF196" s="266" t="str">
        <f ca="1">+PreElaborazione!AE90</f>
        <v/>
      </c>
      <c r="AG196" s="266" t="str">
        <f ca="1">+PreElaborazione!AF90</f>
        <v/>
      </c>
      <c r="AH196" s="266" t="str">
        <f ca="1">+PreElaborazione!AG90</f>
        <v/>
      </c>
      <c r="AI196" s="266" t="str">
        <f ca="1">+PreElaborazione!AH90</f>
        <v/>
      </c>
      <c r="AJ196" s="266" t="str">
        <f ca="1">+PreElaborazione!AI90</f>
        <v/>
      </c>
      <c r="AK196" s="266" t="str">
        <f ca="1">+PreElaborazione!AJ90</f>
        <v/>
      </c>
      <c r="AL196" s="266" t="str">
        <f ca="1">+PreElaborazione!AK90</f>
        <v/>
      </c>
      <c r="AM196" s="266" t="str">
        <f ca="1">+PreElaborazione!AL90</f>
        <v/>
      </c>
      <c r="AN196" s="266" t="str">
        <f ca="1">+PreElaborazione!AM90</f>
        <v/>
      </c>
      <c r="AO196" s="266" t="str">
        <f ca="1">+PreElaborazione!AN90</f>
        <v/>
      </c>
      <c r="AP196" s="266" t="str">
        <f ca="1">+PreElaborazione!AO90</f>
        <v/>
      </c>
      <c r="AQ196" s="266" t="str">
        <f ca="1">+PreElaborazione!AP90</f>
        <v/>
      </c>
      <c r="AR196" s="266" t="str">
        <f ca="1">+PreElaborazione!AQ90</f>
        <v/>
      </c>
      <c r="AS196" s="266" t="str">
        <f ca="1">+PreElaborazione!AR90</f>
        <v/>
      </c>
      <c r="AT196" s="266" t="str">
        <f ca="1">+PreElaborazione!AS90</f>
        <v/>
      </c>
      <c r="AU196" s="266" t="str">
        <f ca="1">+PreElaborazione!AT90</f>
        <v/>
      </c>
      <c r="AV196" s="266" t="str">
        <f ca="1">+PreElaborazione!AU90</f>
        <v/>
      </c>
      <c r="AW196" s="266" t="str">
        <f ca="1">+PreElaborazione!AV90</f>
        <v/>
      </c>
      <c r="AX196" s="266" t="str">
        <f ca="1">+PreElaborazione!AW90</f>
        <v/>
      </c>
      <c r="AY196" s="266" t="str">
        <f ca="1">+PreElaborazione!AX90</f>
        <v/>
      </c>
      <c r="AZ196" s="266" t="str">
        <f ca="1">+PreElaborazione!AY90</f>
        <v/>
      </c>
      <c r="BA196" s="266" t="str">
        <f ca="1">+PreElaborazione!AZ90</f>
        <v/>
      </c>
      <c r="BB196" s="266" t="str">
        <f ca="1">+PreElaborazione!BA90</f>
        <v/>
      </c>
      <c r="BC196" s="266" t="str">
        <f ca="1">+PreElaborazione!BB90</f>
        <v/>
      </c>
      <c r="BD196" s="266" t="str">
        <f ca="1">+PreElaborazione!BC90</f>
        <v/>
      </c>
      <c r="BE196" s="277" t="str">
        <f ca="1">+IFERROR(_xlfn.CEILING.MATH(PreElaborazione!BD90*1),"")</f>
        <v/>
      </c>
      <c r="BF196" s="266" t="str">
        <f ca="1">+PreElaborazione!BE90</f>
        <v/>
      </c>
      <c r="BG196" s="266" t="str">
        <f ca="1">+PreElaborazione!BF90</f>
        <v/>
      </c>
      <c r="BH196" s="266" t="str">
        <f ca="1">+PreElaborazione!BG90</f>
        <v/>
      </c>
      <c r="BI196" s="266" t="str">
        <f ca="1">+PreElaborazione!BH90</f>
        <v/>
      </c>
      <c r="BJ196" s="266" t="str">
        <f ca="1">+PreElaborazione!BI90</f>
        <v/>
      </c>
      <c r="BK196" s="266" t="str">
        <f ca="1">+PreElaborazione!BJ90</f>
        <v/>
      </c>
      <c r="BL196" s="266" t="str">
        <f ca="1">+PreElaborazione!BK90</f>
        <v/>
      </c>
      <c r="BM196" s="266" t="str">
        <f ca="1">+PreElaborazione!BL90</f>
        <v/>
      </c>
      <c r="BN196" s="266" t="str">
        <f ca="1">+PreElaborazione!BM90</f>
        <v/>
      </c>
      <c r="BO196" s="266" t="str">
        <f ca="1">+PreElaborazione!BN90</f>
        <v/>
      </c>
      <c r="BP196" s="266" t="str">
        <f ca="1">+PreElaborazione!BO90</f>
        <v/>
      </c>
      <c r="BQ196" s="266" t="str">
        <f ca="1">+PreElaborazione!BP90</f>
        <v/>
      </c>
      <c r="BR196" s="266" t="str">
        <f ca="1">+PreElaborazione!BQ90</f>
        <v/>
      </c>
      <c r="BS196" s="266" t="str">
        <f ca="1">+PreElaborazione!BR90</f>
        <v/>
      </c>
      <c r="BT196" s="266" t="str">
        <f ca="1">+PreElaborazione!BS90</f>
        <v/>
      </c>
      <c r="BU196" s="277" t="str">
        <f ca="1">+IF(PreElaborazione!BT90="","",IF(LEFT(BM196,1)="L",_xlfn.CEILING.MATH(PreElaborazione!BT90*1/10),LEFT(PreElaborazione!BT90,3)*1&amp;","&amp;RIGHT(PreElaborazione!BT90,1)))</f>
        <v/>
      </c>
      <c r="BV196" s="266" t="str">
        <f ca="1">+PreElaborazione!BU90</f>
        <v/>
      </c>
      <c r="BW196" s="266" t="str">
        <f ca="1">+PreElaborazione!BV90</f>
        <v/>
      </c>
      <c r="BX196" s="266" t="str">
        <f ca="1">+PreElaborazione!BW90</f>
        <v/>
      </c>
      <c r="BY196" s="266" t="str">
        <f ca="1">+PreElaborazione!BX90</f>
        <v/>
      </c>
      <c r="BZ196" s="266" t="str">
        <f ca="1">+PreElaborazione!BY90</f>
        <v/>
      </c>
      <c r="CA196" s="266" t="str">
        <f ca="1">+PreElaborazione!BZ90</f>
        <v/>
      </c>
      <c r="CB196" s="266" t="str">
        <f ca="1">+PreElaborazione!CA90</f>
        <v/>
      </c>
      <c r="CC196" s="266" t="str">
        <f ca="1">+PreElaborazione!CB90</f>
        <v/>
      </c>
      <c r="CD196" s="266" t="str">
        <f ca="1">+PreElaborazione!CC90</f>
        <v/>
      </c>
      <c r="CE196" s="266" t="str">
        <f ca="1">+PreElaborazione!CD90</f>
        <v/>
      </c>
      <c r="CF196" s="266" t="str">
        <f ca="1">+PreElaborazione!CE90</f>
        <v/>
      </c>
      <c r="CG196" s="266" t="str">
        <f ca="1">+PreElaborazione!CF90</f>
        <v/>
      </c>
      <c r="CH196" s="266" t="str">
        <f ca="1">+PreElaborazione!CG90</f>
        <v/>
      </c>
      <c r="CI196" s="266" t="str">
        <f ca="1">+PreElaborazione!CH90</f>
        <v/>
      </c>
      <c r="CJ196" s="266" t="str">
        <f ca="1">+PreElaborazione!CI90</f>
        <v/>
      </c>
      <c r="CK196" s="266" t="str">
        <f ca="1">+PreElaborazione!CJ90</f>
        <v/>
      </c>
      <c r="CL196" s="266" t="str">
        <f ca="1">+PreElaborazione!CK90</f>
        <v/>
      </c>
      <c r="CM196" s="266" t="str">
        <f ca="1">+PreElaborazione!CL90</f>
        <v/>
      </c>
      <c r="CN196" s="266" t="str">
        <f ca="1">+PreElaborazione!CM90</f>
        <v/>
      </c>
      <c r="CO196" s="266" t="str">
        <f ca="1">+PreElaborazione!CN90</f>
        <v/>
      </c>
      <c r="CP196" s="266" t="str">
        <f ca="1">+PreElaborazione!CO90</f>
        <v/>
      </c>
      <c r="CQ196" s="266" t="str">
        <f ca="1">+PreElaborazione!CP90</f>
        <v/>
      </c>
      <c r="CR196" s="266" t="str">
        <f ca="1">+PreElaborazione!CQ90</f>
        <v/>
      </c>
      <c r="CS196" s="266" t="str">
        <f ca="1">+PreElaborazione!CR90</f>
        <v/>
      </c>
      <c r="CT196" s="266" t="str">
        <f ca="1">+PreElaborazione!CS90</f>
        <v/>
      </c>
      <c r="CU196" s="266" t="str">
        <f ca="1">+PreElaborazione!CT90</f>
        <v/>
      </c>
      <c r="CV196" s="266" t="str">
        <f ca="1">+PreElaborazione!CU90</f>
        <v/>
      </c>
      <c r="CW196" s="266" t="str">
        <f ca="1">+PreElaborazione!CV90</f>
        <v/>
      </c>
      <c r="CX196" s="266" t="str">
        <f ca="1">+PreElaborazione!CW90</f>
        <v/>
      </c>
      <c r="CY196" s="266" t="str">
        <f ca="1">+PreElaborazione!CX90</f>
        <v/>
      </c>
      <c r="CZ196" s="266" t="str">
        <f ca="1">+PreElaborazione!CY90</f>
        <v/>
      </c>
      <c r="DA196" s="266" t="str">
        <f ca="1">+PreElaborazione!CZ90</f>
        <v/>
      </c>
      <c r="DB196" s="266" t="str">
        <f ca="1">+PreElaborazione!DA90</f>
        <v/>
      </c>
      <c r="DC196" s="266" t="str">
        <f ca="1">+PreElaborazione!DB90</f>
        <v/>
      </c>
    </row>
    <row r="197" spans="1:107">
      <c r="A197" s="101">
        <f t="shared" ca="1" si="7"/>
        <v>11</v>
      </c>
      <c r="B197" s="276">
        <f>IF(B196+2=EDT!$U$1,B196+2,B196+1)</f>
        <v>84</v>
      </c>
      <c r="C197" s="266" t="str">
        <f ca="1">+PreElaborazione!B91</f>
        <v/>
      </c>
      <c r="D197" s="266" t="str">
        <f ca="1">+PreElaborazione!C91</f>
        <v/>
      </c>
      <c r="E197" s="266" t="str">
        <f ca="1">+PreElaborazione!D91</f>
        <v/>
      </c>
      <c r="F197" s="266" t="str">
        <f ca="1">+PreElaborazione!E91</f>
        <v/>
      </c>
      <c r="G197" s="266" t="str">
        <f ca="1">+PreElaborazione!F91</f>
        <v/>
      </c>
      <c r="H197" s="266" t="str">
        <f ca="1">+PreElaborazione!G91</f>
        <v/>
      </c>
      <c r="I197" s="266" t="str">
        <f ca="1">+PreElaborazione!H91</f>
        <v/>
      </c>
      <c r="J197" s="266" t="str">
        <f ca="1">+PreElaborazione!I91</f>
        <v/>
      </c>
      <c r="K197" s="266" t="str">
        <f ca="1">+PreElaborazione!J91</f>
        <v/>
      </c>
      <c r="L197" s="266" t="str">
        <f ca="1">+PreElaborazione!K91</f>
        <v/>
      </c>
      <c r="M197" s="266" t="str">
        <f ca="1">+PreElaborazione!L91</f>
        <v/>
      </c>
      <c r="N197" s="266" t="str">
        <f ca="1">+PreElaborazione!M91</f>
        <v/>
      </c>
      <c r="O197" s="266" t="str">
        <f ca="1">+PreElaborazione!N91</f>
        <v/>
      </c>
      <c r="P197" s="266" t="str">
        <f ca="1">+PreElaborazione!O91</f>
        <v/>
      </c>
      <c r="Q197" s="266" t="str">
        <f ca="1">+PreElaborazione!P91</f>
        <v/>
      </c>
      <c r="R197" s="266" t="str">
        <f ca="1">+PreElaborazione!Q91</f>
        <v/>
      </c>
      <c r="S197" s="266" t="str">
        <f ca="1">+PreElaborazione!R91</f>
        <v/>
      </c>
      <c r="T197" s="266" t="str">
        <f ca="1">+PreElaborazione!S91</f>
        <v/>
      </c>
      <c r="U197" s="266" t="str">
        <f ca="1">+PreElaborazione!T91</f>
        <v/>
      </c>
      <c r="V197" s="266" t="str">
        <f ca="1">+PreElaborazione!U91</f>
        <v/>
      </c>
      <c r="W197" s="266" t="str">
        <f ca="1">+PreElaborazione!V91</f>
        <v/>
      </c>
      <c r="X197" s="266" t="str">
        <f ca="1">+PreElaborazione!W91</f>
        <v/>
      </c>
      <c r="Y197" s="266" t="str">
        <f ca="1">+PreElaborazione!X91</f>
        <v/>
      </c>
      <c r="Z197" s="266" t="str">
        <f ca="1">+PreElaborazione!Y91</f>
        <v/>
      </c>
      <c r="AA197" s="266" t="str">
        <f ca="1">+PreElaborazione!Z91</f>
        <v/>
      </c>
      <c r="AB197" s="266" t="str">
        <f ca="1">+PreElaborazione!AA91</f>
        <v/>
      </c>
      <c r="AC197" s="266" t="str">
        <f ca="1">+PreElaborazione!AB91</f>
        <v/>
      </c>
      <c r="AD197" s="277" t="str">
        <f ca="1">+IF(PreElaborazione!AC91="","",LEFT(PreElaborazione!AC91,5)*1&amp;","&amp;RIGHT(PreElaborazione!AC91,1))</f>
        <v/>
      </c>
      <c r="AE197" s="286" t="str">
        <f ca="1">+IFERROR(
LEFT(PreElaborazione!AD91,3)*1&amp;
","
&amp;(IF(LEFT(BM197,1)="L",MID(PreElaborazione!AD91,4,1),RIGHT(PreElaborazione!AD91,2))),"")</f>
        <v/>
      </c>
      <c r="AF197" s="266" t="str">
        <f ca="1">+PreElaborazione!AE91</f>
        <v/>
      </c>
      <c r="AG197" s="266" t="str">
        <f ca="1">+PreElaborazione!AF91</f>
        <v/>
      </c>
      <c r="AH197" s="266" t="str">
        <f ca="1">+PreElaborazione!AG91</f>
        <v/>
      </c>
      <c r="AI197" s="266" t="str">
        <f ca="1">+PreElaborazione!AH91</f>
        <v/>
      </c>
      <c r="AJ197" s="266" t="str">
        <f ca="1">+PreElaborazione!AI91</f>
        <v/>
      </c>
      <c r="AK197" s="266" t="str">
        <f ca="1">+PreElaborazione!AJ91</f>
        <v/>
      </c>
      <c r="AL197" s="266" t="str">
        <f ca="1">+PreElaborazione!AK91</f>
        <v/>
      </c>
      <c r="AM197" s="266" t="str">
        <f ca="1">+PreElaborazione!AL91</f>
        <v/>
      </c>
      <c r="AN197" s="266" t="str">
        <f ca="1">+PreElaborazione!AM91</f>
        <v/>
      </c>
      <c r="AO197" s="266" t="str">
        <f ca="1">+PreElaborazione!AN91</f>
        <v/>
      </c>
      <c r="AP197" s="266" t="str">
        <f ca="1">+PreElaborazione!AO91</f>
        <v/>
      </c>
      <c r="AQ197" s="266" t="str">
        <f ca="1">+PreElaborazione!AP91</f>
        <v/>
      </c>
      <c r="AR197" s="266" t="str">
        <f ca="1">+PreElaborazione!AQ91</f>
        <v/>
      </c>
      <c r="AS197" s="266" t="str">
        <f ca="1">+PreElaborazione!AR91</f>
        <v/>
      </c>
      <c r="AT197" s="266" t="str">
        <f ca="1">+PreElaborazione!AS91</f>
        <v/>
      </c>
      <c r="AU197" s="266" t="str">
        <f ca="1">+PreElaborazione!AT91</f>
        <v/>
      </c>
      <c r="AV197" s="266" t="str">
        <f ca="1">+PreElaborazione!AU91</f>
        <v/>
      </c>
      <c r="AW197" s="266" t="str">
        <f ca="1">+PreElaborazione!AV91</f>
        <v/>
      </c>
      <c r="AX197" s="266" t="str">
        <f ca="1">+PreElaborazione!AW91</f>
        <v/>
      </c>
      <c r="AY197" s="266" t="str">
        <f ca="1">+PreElaborazione!AX91</f>
        <v/>
      </c>
      <c r="AZ197" s="266" t="str">
        <f ca="1">+PreElaborazione!AY91</f>
        <v/>
      </c>
      <c r="BA197" s="266" t="str">
        <f ca="1">+PreElaborazione!AZ91</f>
        <v/>
      </c>
      <c r="BB197" s="266" t="str">
        <f ca="1">+PreElaborazione!BA91</f>
        <v/>
      </c>
      <c r="BC197" s="266" t="str">
        <f ca="1">+PreElaborazione!BB91</f>
        <v/>
      </c>
      <c r="BD197" s="266" t="str">
        <f ca="1">+PreElaborazione!BC91</f>
        <v/>
      </c>
      <c r="BE197" s="277" t="str">
        <f ca="1">+IFERROR(_xlfn.CEILING.MATH(PreElaborazione!BD91*1),"")</f>
        <v/>
      </c>
      <c r="BF197" s="266" t="str">
        <f ca="1">+PreElaborazione!BE91</f>
        <v/>
      </c>
      <c r="BG197" s="266" t="str">
        <f ca="1">+PreElaborazione!BF91</f>
        <v/>
      </c>
      <c r="BH197" s="266" t="str">
        <f ca="1">+PreElaborazione!BG91</f>
        <v/>
      </c>
      <c r="BI197" s="266" t="str">
        <f ca="1">+PreElaborazione!BH91</f>
        <v/>
      </c>
      <c r="BJ197" s="266" t="str">
        <f ca="1">+PreElaborazione!BI91</f>
        <v/>
      </c>
      <c r="BK197" s="266" t="str">
        <f ca="1">+PreElaborazione!BJ91</f>
        <v/>
      </c>
      <c r="BL197" s="266" t="str">
        <f ca="1">+PreElaborazione!BK91</f>
        <v/>
      </c>
      <c r="BM197" s="266" t="str">
        <f ca="1">+PreElaborazione!BL91</f>
        <v/>
      </c>
      <c r="BN197" s="266" t="str">
        <f ca="1">+PreElaborazione!BM91</f>
        <v/>
      </c>
      <c r="BO197" s="266" t="str">
        <f ca="1">+PreElaborazione!BN91</f>
        <v/>
      </c>
      <c r="BP197" s="266" t="str">
        <f ca="1">+PreElaborazione!BO91</f>
        <v/>
      </c>
      <c r="BQ197" s="266" t="str">
        <f ca="1">+PreElaborazione!BP91</f>
        <v/>
      </c>
      <c r="BR197" s="266" t="str">
        <f ca="1">+PreElaborazione!BQ91</f>
        <v/>
      </c>
      <c r="BS197" s="266" t="str">
        <f ca="1">+PreElaborazione!BR91</f>
        <v/>
      </c>
      <c r="BT197" s="266" t="str">
        <f ca="1">+PreElaborazione!BS91</f>
        <v/>
      </c>
      <c r="BU197" s="277" t="str">
        <f ca="1">+IF(PreElaborazione!BT91="","",IF(LEFT(BM197,1)="L",_xlfn.CEILING.MATH(PreElaborazione!BT91*1/10),LEFT(PreElaborazione!BT91,3)*1&amp;","&amp;RIGHT(PreElaborazione!BT91,1)))</f>
        <v/>
      </c>
      <c r="BV197" s="266" t="str">
        <f ca="1">+PreElaborazione!BU91</f>
        <v/>
      </c>
      <c r="BW197" s="266" t="str">
        <f ca="1">+PreElaborazione!BV91</f>
        <v/>
      </c>
      <c r="BX197" s="266" t="str">
        <f ca="1">+PreElaborazione!BW91</f>
        <v/>
      </c>
      <c r="BY197" s="266" t="str">
        <f ca="1">+PreElaborazione!BX91</f>
        <v/>
      </c>
      <c r="BZ197" s="266" t="str">
        <f ca="1">+PreElaborazione!BY91</f>
        <v/>
      </c>
      <c r="CA197" s="266" t="str">
        <f ca="1">+PreElaborazione!BZ91</f>
        <v/>
      </c>
      <c r="CB197" s="266" t="str">
        <f ca="1">+PreElaborazione!CA91</f>
        <v/>
      </c>
      <c r="CC197" s="266" t="str">
        <f ca="1">+PreElaborazione!CB91</f>
        <v/>
      </c>
      <c r="CD197" s="266" t="str">
        <f ca="1">+PreElaborazione!CC91</f>
        <v/>
      </c>
      <c r="CE197" s="266" t="str">
        <f ca="1">+PreElaborazione!CD91</f>
        <v/>
      </c>
      <c r="CF197" s="266" t="str">
        <f ca="1">+PreElaborazione!CE91</f>
        <v/>
      </c>
      <c r="CG197" s="266" t="str">
        <f ca="1">+PreElaborazione!CF91</f>
        <v/>
      </c>
      <c r="CH197" s="266" t="str">
        <f ca="1">+PreElaborazione!CG91</f>
        <v/>
      </c>
      <c r="CI197" s="266" t="str">
        <f ca="1">+PreElaborazione!CH91</f>
        <v/>
      </c>
      <c r="CJ197" s="266" t="str">
        <f ca="1">+PreElaborazione!CI91</f>
        <v/>
      </c>
      <c r="CK197" s="266" t="str">
        <f ca="1">+PreElaborazione!CJ91</f>
        <v/>
      </c>
      <c r="CL197" s="266" t="str">
        <f ca="1">+PreElaborazione!CK91</f>
        <v/>
      </c>
      <c r="CM197" s="266" t="str">
        <f ca="1">+PreElaborazione!CL91</f>
        <v/>
      </c>
      <c r="CN197" s="266" t="str">
        <f ca="1">+PreElaborazione!CM91</f>
        <v/>
      </c>
      <c r="CO197" s="266" t="str">
        <f ca="1">+PreElaborazione!CN91</f>
        <v/>
      </c>
      <c r="CP197" s="266" t="str">
        <f ca="1">+PreElaborazione!CO91</f>
        <v/>
      </c>
      <c r="CQ197" s="266" t="str">
        <f ca="1">+PreElaborazione!CP91</f>
        <v/>
      </c>
      <c r="CR197" s="266" t="str">
        <f ca="1">+PreElaborazione!CQ91</f>
        <v/>
      </c>
      <c r="CS197" s="266" t="str">
        <f ca="1">+PreElaborazione!CR91</f>
        <v/>
      </c>
      <c r="CT197" s="266" t="str">
        <f ca="1">+PreElaborazione!CS91</f>
        <v/>
      </c>
      <c r="CU197" s="266" t="str">
        <f ca="1">+PreElaborazione!CT91</f>
        <v/>
      </c>
      <c r="CV197" s="266" t="str">
        <f ca="1">+PreElaborazione!CU91</f>
        <v/>
      </c>
      <c r="CW197" s="266" t="str">
        <f ca="1">+PreElaborazione!CV91</f>
        <v/>
      </c>
      <c r="CX197" s="266" t="str">
        <f ca="1">+PreElaborazione!CW91</f>
        <v/>
      </c>
      <c r="CY197" s="266" t="str">
        <f ca="1">+PreElaborazione!CX91</f>
        <v/>
      </c>
      <c r="CZ197" s="266" t="str">
        <f ca="1">+PreElaborazione!CY91</f>
        <v/>
      </c>
      <c r="DA197" s="266" t="str">
        <f ca="1">+PreElaborazione!CZ91</f>
        <v/>
      </c>
      <c r="DB197" s="266" t="str">
        <f ca="1">+PreElaborazione!DA91</f>
        <v/>
      </c>
      <c r="DC197" s="266" t="str">
        <f ca="1">+PreElaborazione!DB91</f>
        <v/>
      </c>
    </row>
    <row r="198" spans="1:107">
      <c r="A198" s="101">
        <f t="shared" ca="1" si="7"/>
        <v>11</v>
      </c>
      <c r="B198" s="276">
        <f>IF(B197+2=EDT!$U$1,B197+2,B197+1)</f>
        <v>85</v>
      </c>
      <c r="C198" s="266" t="str">
        <f ca="1">+PreElaborazione!B92</f>
        <v/>
      </c>
      <c r="D198" s="266" t="str">
        <f ca="1">+PreElaborazione!C92</f>
        <v/>
      </c>
      <c r="E198" s="266" t="str">
        <f ca="1">+PreElaborazione!D92</f>
        <v/>
      </c>
      <c r="F198" s="266" t="str">
        <f ca="1">+PreElaborazione!E92</f>
        <v/>
      </c>
      <c r="G198" s="266" t="str">
        <f ca="1">+PreElaborazione!F92</f>
        <v/>
      </c>
      <c r="H198" s="266" t="str">
        <f ca="1">+PreElaborazione!G92</f>
        <v/>
      </c>
      <c r="I198" s="266" t="str">
        <f ca="1">+PreElaborazione!H92</f>
        <v/>
      </c>
      <c r="J198" s="266" t="str">
        <f ca="1">+PreElaborazione!I92</f>
        <v/>
      </c>
      <c r="K198" s="266" t="str">
        <f ca="1">+PreElaborazione!J92</f>
        <v/>
      </c>
      <c r="L198" s="266" t="str">
        <f ca="1">+PreElaborazione!K92</f>
        <v/>
      </c>
      <c r="M198" s="266" t="str">
        <f ca="1">+PreElaborazione!L92</f>
        <v/>
      </c>
      <c r="N198" s="266" t="str">
        <f ca="1">+PreElaborazione!M92</f>
        <v/>
      </c>
      <c r="O198" s="266" t="str">
        <f ca="1">+PreElaborazione!N92</f>
        <v/>
      </c>
      <c r="P198" s="266" t="str">
        <f ca="1">+PreElaborazione!O92</f>
        <v/>
      </c>
      <c r="Q198" s="266" t="str">
        <f ca="1">+PreElaborazione!P92</f>
        <v/>
      </c>
      <c r="R198" s="266" t="str">
        <f ca="1">+PreElaborazione!Q92</f>
        <v/>
      </c>
      <c r="S198" s="266" t="str">
        <f ca="1">+PreElaborazione!R92</f>
        <v/>
      </c>
      <c r="T198" s="266" t="str">
        <f ca="1">+PreElaborazione!S92</f>
        <v/>
      </c>
      <c r="U198" s="266" t="str">
        <f ca="1">+PreElaborazione!T92</f>
        <v/>
      </c>
      <c r="V198" s="266" t="str">
        <f ca="1">+PreElaborazione!U92</f>
        <v/>
      </c>
      <c r="W198" s="266" t="str">
        <f ca="1">+PreElaborazione!V92</f>
        <v/>
      </c>
      <c r="X198" s="266" t="str">
        <f ca="1">+PreElaborazione!W92</f>
        <v/>
      </c>
      <c r="Y198" s="266" t="str">
        <f ca="1">+PreElaborazione!X92</f>
        <v/>
      </c>
      <c r="Z198" s="266" t="str">
        <f ca="1">+PreElaborazione!Y92</f>
        <v/>
      </c>
      <c r="AA198" s="266" t="str">
        <f ca="1">+PreElaborazione!Z92</f>
        <v/>
      </c>
      <c r="AB198" s="266" t="str">
        <f ca="1">+PreElaborazione!AA92</f>
        <v/>
      </c>
      <c r="AC198" s="266" t="str">
        <f ca="1">+PreElaborazione!AB92</f>
        <v/>
      </c>
      <c r="AD198" s="277" t="str">
        <f ca="1">+IF(PreElaborazione!AC92="","",LEFT(PreElaborazione!AC92,5)*1&amp;","&amp;RIGHT(PreElaborazione!AC92,1))</f>
        <v/>
      </c>
      <c r="AE198" s="286" t="str">
        <f ca="1">+IFERROR(
LEFT(PreElaborazione!AD92,3)*1&amp;
","
&amp;(IF(LEFT(BM198,1)="L",MID(PreElaborazione!AD92,4,1),RIGHT(PreElaborazione!AD92,2))),"")</f>
        <v/>
      </c>
      <c r="AF198" s="266" t="str">
        <f ca="1">+PreElaborazione!AE92</f>
        <v/>
      </c>
      <c r="AG198" s="266" t="str">
        <f ca="1">+PreElaborazione!AF92</f>
        <v/>
      </c>
      <c r="AH198" s="266" t="str">
        <f ca="1">+PreElaborazione!AG92</f>
        <v/>
      </c>
      <c r="AI198" s="266" t="str">
        <f ca="1">+PreElaborazione!AH92</f>
        <v/>
      </c>
      <c r="AJ198" s="266" t="str">
        <f ca="1">+PreElaborazione!AI92</f>
        <v/>
      </c>
      <c r="AK198" s="266" t="str">
        <f ca="1">+PreElaborazione!AJ92</f>
        <v/>
      </c>
      <c r="AL198" s="266" t="str">
        <f ca="1">+PreElaborazione!AK92</f>
        <v/>
      </c>
      <c r="AM198" s="266" t="str">
        <f ca="1">+PreElaborazione!AL92</f>
        <v/>
      </c>
      <c r="AN198" s="266" t="str">
        <f ca="1">+PreElaborazione!AM92</f>
        <v/>
      </c>
      <c r="AO198" s="266" t="str">
        <f ca="1">+PreElaborazione!AN92</f>
        <v/>
      </c>
      <c r="AP198" s="266" t="str">
        <f ca="1">+PreElaborazione!AO92</f>
        <v/>
      </c>
      <c r="AQ198" s="266" t="str">
        <f ca="1">+PreElaborazione!AP92</f>
        <v/>
      </c>
      <c r="AR198" s="266" t="str">
        <f ca="1">+PreElaborazione!AQ92</f>
        <v/>
      </c>
      <c r="AS198" s="266" t="str">
        <f ca="1">+PreElaborazione!AR92</f>
        <v/>
      </c>
      <c r="AT198" s="266" t="str">
        <f ca="1">+PreElaborazione!AS92</f>
        <v/>
      </c>
      <c r="AU198" s="266" t="str">
        <f ca="1">+PreElaborazione!AT92</f>
        <v/>
      </c>
      <c r="AV198" s="266" t="str">
        <f ca="1">+PreElaborazione!AU92</f>
        <v/>
      </c>
      <c r="AW198" s="266" t="str">
        <f ca="1">+PreElaborazione!AV92</f>
        <v/>
      </c>
      <c r="AX198" s="266" t="str">
        <f ca="1">+PreElaborazione!AW92</f>
        <v/>
      </c>
      <c r="AY198" s="266" t="str">
        <f ca="1">+PreElaborazione!AX92</f>
        <v/>
      </c>
      <c r="AZ198" s="266" t="str">
        <f ca="1">+PreElaborazione!AY92</f>
        <v/>
      </c>
      <c r="BA198" s="266" t="str">
        <f ca="1">+PreElaborazione!AZ92</f>
        <v/>
      </c>
      <c r="BB198" s="266" t="str">
        <f ca="1">+PreElaborazione!BA92</f>
        <v/>
      </c>
      <c r="BC198" s="266" t="str">
        <f ca="1">+PreElaborazione!BB92</f>
        <v/>
      </c>
      <c r="BD198" s="266" t="str">
        <f ca="1">+PreElaborazione!BC92</f>
        <v/>
      </c>
      <c r="BE198" s="277" t="str">
        <f ca="1">+IFERROR(_xlfn.CEILING.MATH(PreElaborazione!BD92*1),"")</f>
        <v/>
      </c>
      <c r="BF198" s="266" t="str">
        <f ca="1">+PreElaborazione!BE92</f>
        <v/>
      </c>
      <c r="BG198" s="266" t="str">
        <f ca="1">+PreElaborazione!BF92</f>
        <v/>
      </c>
      <c r="BH198" s="266" t="str">
        <f ca="1">+PreElaborazione!BG92</f>
        <v/>
      </c>
      <c r="BI198" s="266" t="str">
        <f ca="1">+PreElaborazione!BH92</f>
        <v/>
      </c>
      <c r="BJ198" s="266" t="str">
        <f ca="1">+PreElaborazione!BI92</f>
        <v/>
      </c>
      <c r="BK198" s="266" t="str">
        <f ca="1">+PreElaborazione!BJ92</f>
        <v/>
      </c>
      <c r="BL198" s="266" t="str">
        <f ca="1">+PreElaborazione!BK92</f>
        <v/>
      </c>
      <c r="BM198" s="266" t="str">
        <f ca="1">+PreElaborazione!BL92</f>
        <v/>
      </c>
      <c r="BN198" s="266" t="str">
        <f ca="1">+PreElaborazione!BM92</f>
        <v/>
      </c>
      <c r="BO198" s="266" t="str">
        <f ca="1">+PreElaborazione!BN92</f>
        <v/>
      </c>
      <c r="BP198" s="266" t="str">
        <f ca="1">+PreElaborazione!BO92</f>
        <v/>
      </c>
      <c r="BQ198" s="266" t="str">
        <f ca="1">+PreElaborazione!BP92</f>
        <v/>
      </c>
      <c r="BR198" s="266" t="str">
        <f ca="1">+PreElaborazione!BQ92</f>
        <v/>
      </c>
      <c r="BS198" s="266" t="str">
        <f ca="1">+PreElaborazione!BR92</f>
        <v/>
      </c>
      <c r="BT198" s="266" t="str">
        <f ca="1">+PreElaborazione!BS92</f>
        <v/>
      </c>
      <c r="BU198" s="277" t="str">
        <f ca="1">+IF(PreElaborazione!BT92="","",IF(LEFT(BM198,1)="L",_xlfn.CEILING.MATH(PreElaborazione!BT92*1/10),LEFT(PreElaborazione!BT92,3)*1&amp;","&amp;RIGHT(PreElaborazione!BT92,1)))</f>
        <v/>
      </c>
      <c r="BV198" s="266" t="str">
        <f ca="1">+PreElaborazione!BU92</f>
        <v/>
      </c>
      <c r="BW198" s="266" t="str">
        <f ca="1">+PreElaborazione!BV92</f>
        <v/>
      </c>
      <c r="BX198" s="266" t="str">
        <f ca="1">+PreElaborazione!BW92</f>
        <v/>
      </c>
      <c r="BY198" s="266" t="str">
        <f ca="1">+PreElaborazione!BX92</f>
        <v/>
      </c>
      <c r="BZ198" s="266" t="str">
        <f ca="1">+PreElaborazione!BY92</f>
        <v/>
      </c>
      <c r="CA198" s="266" t="str">
        <f ca="1">+PreElaborazione!BZ92</f>
        <v/>
      </c>
      <c r="CB198" s="266" t="str">
        <f ca="1">+PreElaborazione!CA92</f>
        <v/>
      </c>
      <c r="CC198" s="266" t="str">
        <f ca="1">+PreElaborazione!CB92</f>
        <v/>
      </c>
      <c r="CD198" s="266" t="str">
        <f ca="1">+PreElaborazione!CC92</f>
        <v/>
      </c>
      <c r="CE198" s="266" t="str">
        <f ca="1">+PreElaborazione!CD92</f>
        <v/>
      </c>
      <c r="CF198" s="266" t="str">
        <f ca="1">+PreElaborazione!CE92</f>
        <v/>
      </c>
      <c r="CG198" s="266" t="str">
        <f ca="1">+PreElaborazione!CF92</f>
        <v/>
      </c>
      <c r="CH198" s="266" t="str">
        <f ca="1">+PreElaborazione!CG92</f>
        <v/>
      </c>
      <c r="CI198" s="266" t="str">
        <f ca="1">+PreElaborazione!CH92</f>
        <v/>
      </c>
      <c r="CJ198" s="266" t="str">
        <f ca="1">+PreElaborazione!CI92</f>
        <v/>
      </c>
      <c r="CK198" s="266" t="str">
        <f ca="1">+PreElaborazione!CJ92</f>
        <v/>
      </c>
      <c r="CL198" s="266" t="str">
        <f ca="1">+PreElaborazione!CK92</f>
        <v/>
      </c>
      <c r="CM198" s="266" t="str">
        <f ca="1">+PreElaborazione!CL92</f>
        <v/>
      </c>
      <c r="CN198" s="266" t="str">
        <f ca="1">+PreElaborazione!CM92</f>
        <v/>
      </c>
      <c r="CO198" s="266" t="str">
        <f ca="1">+PreElaborazione!CN92</f>
        <v/>
      </c>
      <c r="CP198" s="266" t="str">
        <f ca="1">+PreElaborazione!CO92</f>
        <v/>
      </c>
      <c r="CQ198" s="266" t="str">
        <f ca="1">+PreElaborazione!CP92</f>
        <v/>
      </c>
      <c r="CR198" s="266" t="str">
        <f ca="1">+PreElaborazione!CQ92</f>
        <v/>
      </c>
      <c r="CS198" s="266" t="str">
        <f ca="1">+PreElaborazione!CR92</f>
        <v/>
      </c>
      <c r="CT198" s="266" t="str">
        <f ca="1">+PreElaborazione!CS92</f>
        <v/>
      </c>
      <c r="CU198" s="266" t="str">
        <f ca="1">+PreElaborazione!CT92</f>
        <v/>
      </c>
      <c r="CV198" s="266" t="str">
        <f ca="1">+PreElaborazione!CU92</f>
        <v/>
      </c>
      <c r="CW198" s="266" t="str">
        <f ca="1">+PreElaborazione!CV92</f>
        <v/>
      </c>
      <c r="CX198" s="266" t="str">
        <f ca="1">+PreElaborazione!CW92</f>
        <v/>
      </c>
      <c r="CY198" s="266" t="str">
        <f ca="1">+PreElaborazione!CX92</f>
        <v/>
      </c>
      <c r="CZ198" s="266" t="str">
        <f ca="1">+PreElaborazione!CY92</f>
        <v/>
      </c>
      <c r="DA198" s="266" t="str">
        <f ca="1">+PreElaborazione!CZ92</f>
        <v/>
      </c>
      <c r="DB198" s="266" t="str">
        <f ca="1">+PreElaborazione!DA92</f>
        <v/>
      </c>
      <c r="DC198" s="266" t="str">
        <f ca="1">+PreElaborazione!DB92</f>
        <v/>
      </c>
    </row>
    <row r="199" spans="1:107">
      <c r="A199" s="101">
        <f t="shared" ca="1" si="7"/>
        <v>11</v>
      </c>
      <c r="B199" s="276">
        <f>IF(B198+2=EDT!$U$1,B198+2,B198+1)</f>
        <v>86</v>
      </c>
      <c r="C199" s="266" t="str">
        <f ca="1">+PreElaborazione!B93</f>
        <v/>
      </c>
      <c r="D199" s="266" t="str">
        <f ca="1">+PreElaborazione!C93</f>
        <v/>
      </c>
      <c r="E199" s="266" t="str">
        <f ca="1">+PreElaborazione!D93</f>
        <v/>
      </c>
      <c r="F199" s="266" t="str">
        <f ca="1">+PreElaborazione!E93</f>
        <v/>
      </c>
      <c r="G199" s="266" t="str">
        <f ca="1">+PreElaborazione!F93</f>
        <v/>
      </c>
      <c r="H199" s="266" t="str">
        <f ca="1">+PreElaborazione!G93</f>
        <v/>
      </c>
      <c r="I199" s="266" t="str">
        <f ca="1">+PreElaborazione!H93</f>
        <v/>
      </c>
      <c r="J199" s="266" t="str">
        <f ca="1">+PreElaborazione!I93</f>
        <v/>
      </c>
      <c r="K199" s="266" t="str">
        <f ca="1">+PreElaborazione!J93</f>
        <v/>
      </c>
      <c r="L199" s="266" t="str">
        <f ca="1">+PreElaborazione!K93</f>
        <v/>
      </c>
      <c r="M199" s="266" t="str">
        <f ca="1">+PreElaborazione!L93</f>
        <v/>
      </c>
      <c r="N199" s="266" t="str">
        <f ca="1">+PreElaborazione!M93</f>
        <v/>
      </c>
      <c r="O199" s="266" t="str">
        <f ca="1">+PreElaborazione!N93</f>
        <v/>
      </c>
      <c r="P199" s="266" t="str">
        <f ca="1">+PreElaborazione!O93</f>
        <v/>
      </c>
      <c r="Q199" s="266" t="str">
        <f ca="1">+PreElaborazione!P93</f>
        <v/>
      </c>
      <c r="R199" s="266" t="str">
        <f ca="1">+PreElaborazione!Q93</f>
        <v/>
      </c>
      <c r="S199" s="266" t="str">
        <f ca="1">+PreElaborazione!R93</f>
        <v/>
      </c>
      <c r="T199" s="266" t="str">
        <f ca="1">+PreElaborazione!S93</f>
        <v/>
      </c>
      <c r="U199" s="266" t="str">
        <f ca="1">+PreElaborazione!T93</f>
        <v/>
      </c>
      <c r="V199" s="266" t="str">
        <f ca="1">+PreElaborazione!U93</f>
        <v/>
      </c>
      <c r="W199" s="266" t="str">
        <f ca="1">+PreElaborazione!V93</f>
        <v/>
      </c>
      <c r="X199" s="266" t="str">
        <f ca="1">+PreElaborazione!W93</f>
        <v/>
      </c>
      <c r="Y199" s="266" t="str">
        <f ca="1">+PreElaborazione!X93</f>
        <v/>
      </c>
      <c r="Z199" s="266" t="str">
        <f ca="1">+PreElaborazione!Y93</f>
        <v/>
      </c>
      <c r="AA199" s="266" t="str">
        <f ca="1">+PreElaborazione!Z93</f>
        <v/>
      </c>
      <c r="AB199" s="266" t="str">
        <f ca="1">+PreElaborazione!AA93</f>
        <v/>
      </c>
      <c r="AC199" s="266" t="str">
        <f ca="1">+PreElaborazione!AB93</f>
        <v/>
      </c>
      <c r="AD199" s="277" t="str">
        <f ca="1">+IF(PreElaborazione!AC93="","",LEFT(PreElaborazione!AC93,5)*1&amp;","&amp;RIGHT(PreElaborazione!AC93,1))</f>
        <v/>
      </c>
      <c r="AE199" s="286" t="str">
        <f ca="1">+IFERROR(
LEFT(PreElaborazione!AD93,3)*1&amp;
","
&amp;(IF(LEFT(BM199,1)="L",MID(PreElaborazione!AD93,4,1),RIGHT(PreElaborazione!AD93,2))),"")</f>
        <v/>
      </c>
      <c r="AF199" s="266" t="str">
        <f ca="1">+PreElaborazione!AE93</f>
        <v/>
      </c>
      <c r="AG199" s="266" t="str">
        <f ca="1">+PreElaborazione!AF93</f>
        <v/>
      </c>
      <c r="AH199" s="266" t="str">
        <f ca="1">+PreElaborazione!AG93</f>
        <v/>
      </c>
      <c r="AI199" s="266" t="str">
        <f ca="1">+PreElaborazione!AH93</f>
        <v/>
      </c>
      <c r="AJ199" s="266" t="str">
        <f ca="1">+PreElaborazione!AI93</f>
        <v/>
      </c>
      <c r="AK199" s="266" t="str">
        <f ca="1">+PreElaborazione!AJ93</f>
        <v/>
      </c>
      <c r="AL199" s="266" t="str">
        <f ca="1">+PreElaborazione!AK93</f>
        <v/>
      </c>
      <c r="AM199" s="266" t="str">
        <f ca="1">+PreElaborazione!AL93</f>
        <v/>
      </c>
      <c r="AN199" s="266" t="str">
        <f ca="1">+PreElaborazione!AM93</f>
        <v/>
      </c>
      <c r="AO199" s="266" t="str">
        <f ca="1">+PreElaborazione!AN93</f>
        <v/>
      </c>
      <c r="AP199" s="266" t="str">
        <f ca="1">+PreElaborazione!AO93</f>
        <v/>
      </c>
      <c r="AQ199" s="266" t="str">
        <f ca="1">+PreElaborazione!AP93</f>
        <v/>
      </c>
      <c r="AR199" s="266" t="str">
        <f ca="1">+PreElaborazione!AQ93</f>
        <v/>
      </c>
      <c r="AS199" s="266" t="str">
        <f ca="1">+PreElaborazione!AR93</f>
        <v/>
      </c>
      <c r="AT199" s="266" t="str">
        <f ca="1">+PreElaborazione!AS93</f>
        <v/>
      </c>
      <c r="AU199" s="266" t="str">
        <f ca="1">+PreElaborazione!AT93</f>
        <v/>
      </c>
      <c r="AV199" s="266" t="str">
        <f ca="1">+PreElaborazione!AU93</f>
        <v/>
      </c>
      <c r="AW199" s="266" t="str">
        <f ca="1">+PreElaborazione!AV93</f>
        <v/>
      </c>
      <c r="AX199" s="266" t="str">
        <f ca="1">+PreElaborazione!AW93</f>
        <v/>
      </c>
      <c r="AY199" s="266" t="str">
        <f ca="1">+PreElaborazione!AX93</f>
        <v/>
      </c>
      <c r="AZ199" s="266" t="str">
        <f ca="1">+PreElaborazione!AY93</f>
        <v/>
      </c>
      <c r="BA199" s="266" t="str">
        <f ca="1">+PreElaborazione!AZ93</f>
        <v/>
      </c>
      <c r="BB199" s="266" t="str">
        <f ca="1">+PreElaborazione!BA93</f>
        <v/>
      </c>
      <c r="BC199" s="266" t="str">
        <f ca="1">+PreElaborazione!BB93</f>
        <v/>
      </c>
      <c r="BD199" s="266" t="str">
        <f ca="1">+PreElaborazione!BC93</f>
        <v/>
      </c>
      <c r="BE199" s="277" t="str">
        <f ca="1">+IFERROR(_xlfn.CEILING.MATH(PreElaborazione!BD93*1),"")</f>
        <v/>
      </c>
      <c r="BF199" s="266" t="str">
        <f ca="1">+PreElaborazione!BE93</f>
        <v/>
      </c>
      <c r="BG199" s="266" t="str">
        <f ca="1">+PreElaborazione!BF93</f>
        <v/>
      </c>
      <c r="BH199" s="266" t="str">
        <f ca="1">+PreElaborazione!BG93</f>
        <v/>
      </c>
      <c r="BI199" s="266" t="str">
        <f ca="1">+PreElaborazione!BH93</f>
        <v/>
      </c>
      <c r="BJ199" s="266" t="str">
        <f ca="1">+PreElaborazione!BI93</f>
        <v/>
      </c>
      <c r="BK199" s="266" t="str">
        <f ca="1">+PreElaborazione!BJ93</f>
        <v/>
      </c>
      <c r="BL199" s="266" t="str">
        <f ca="1">+PreElaborazione!BK93</f>
        <v/>
      </c>
      <c r="BM199" s="266" t="str">
        <f ca="1">+PreElaborazione!BL93</f>
        <v/>
      </c>
      <c r="BN199" s="266" t="str">
        <f ca="1">+PreElaborazione!BM93</f>
        <v/>
      </c>
      <c r="BO199" s="266" t="str">
        <f ca="1">+PreElaborazione!BN93</f>
        <v/>
      </c>
      <c r="BP199" s="266" t="str">
        <f ca="1">+PreElaborazione!BO93</f>
        <v/>
      </c>
      <c r="BQ199" s="266" t="str">
        <f ca="1">+PreElaborazione!BP93</f>
        <v/>
      </c>
      <c r="BR199" s="266" t="str">
        <f ca="1">+PreElaborazione!BQ93</f>
        <v/>
      </c>
      <c r="BS199" s="266" t="str">
        <f ca="1">+PreElaborazione!BR93</f>
        <v/>
      </c>
      <c r="BT199" s="266" t="str">
        <f ca="1">+PreElaborazione!BS93</f>
        <v/>
      </c>
      <c r="BU199" s="277" t="str">
        <f ca="1">+IF(PreElaborazione!BT93="","",IF(LEFT(BM199,1)="L",_xlfn.CEILING.MATH(PreElaborazione!BT93*1/10),LEFT(PreElaborazione!BT93,3)*1&amp;","&amp;RIGHT(PreElaborazione!BT93,1)))</f>
        <v/>
      </c>
      <c r="BV199" s="266" t="str">
        <f ca="1">+PreElaborazione!BU93</f>
        <v/>
      </c>
      <c r="BW199" s="266" t="str">
        <f ca="1">+PreElaborazione!BV93</f>
        <v/>
      </c>
      <c r="BX199" s="266" t="str">
        <f ca="1">+PreElaborazione!BW93</f>
        <v/>
      </c>
      <c r="BY199" s="266" t="str">
        <f ca="1">+PreElaborazione!BX93</f>
        <v/>
      </c>
      <c r="BZ199" s="266" t="str">
        <f ca="1">+PreElaborazione!BY93</f>
        <v/>
      </c>
      <c r="CA199" s="266" t="str">
        <f ca="1">+PreElaborazione!BZ93</f>
        <v/>
      </c>
      <c r="CB199" s="266" t="str">
        <f ca="1">+PreElaborazione!CA93</f>
        <v/>
      </c>
      <c r="CC199" s="266" t="str">
        <f ca="1">+PreElaborazione!CB93</f>
        <v/>
      </c>
      <c r="CD199" s="266" t="str">
        <f ca="1">+PreElaborazione!CC93</f>
        <v/>
      </c>
      <c r="CE199" s="266" t="str">
        <f ca="1">+PreElaborazione!CD93</f>
        <v/>
      </c>
      <c r="CF199" s="266" t="str">
        <f ca="1">+PreElaborazione!CE93</f>
        <v/>
      </c>
      <c r="CG199" s="266" t="str">
        <f ca="1">+PreElaborazione!CF93</f>
        <v/>
      </c>
      <c r="CH199" s="266" t="str">
        <f ca="1">+PreElaborazione!CG93</f>
        <v/>
      </c>
      <c r="CI199" s="266" t="str">
        <f ca="1">+PreElaborazione!CH93</f>
        <v/>
      </c>
      <c r="CJ199" s="266" t="str">
        <f ca="1">+PreElaborazione!CI93</f>
        <v/>
      </c>
      <c r="CK199" s="266" t="str">
        <f ca="1">+PreElaborazione!CJ93</f>
        <v/>
      </c>
      <c r="CL199" s="266" t="str">
        <f ca="1">+PreElaborazione!CK93</f>
        <v/>
      </c>
      <c r="CM199" s="266" t="str">
        <f ca="1">+PreElaborazione!CL93</f>
        <v/>
      </c>
      <c r="CN199" s="266" t="str">
        <f ca="1">+PreElaborazione!CM93</f>
        <v/>
      </c>
      <c r="CO199" s="266" t="str">
        <f ca="1">+PreElaborazione!CN93</f>
        <v/>
      </c>
      <c r="CP199" s="266" t="str">
        <f ca="1">+PreElaborazione!CO93</f>
        <v/>
      </c>
      <c r="CQ199" s="266" t="str">
        <f ca="1">+PreElaborazione!CP93</f>
        <v/>
      </c>
      <c r="CR199" s="266" t="str">
        <f ca="1">+PreElaborazione!CQ93</f>
        <v/>
      </c>
      <c r="CS199" s="266" t="str">
        <f ca="1">+PreElaborazione!CR93</f>
        <v/>
      </c>
      <c r="CT199" s="266" t="str">
        <f ca="1">+PreElaborazione!CS93</f>
        <v/>
      </c>
      <c r="CU199" s="266" t="str">
        <f ca="1">+PreElaborazione!CT93</f>
        <v/>
      </c>
      <c r="CV199" s="266" t="str">
        <f ca="1">+PreElaborazione!CU93</f>
        <v/>
      </c>
      <c r="CW199" s="266" t="str">
        <f ca="1">+PreElaborazione!CV93</f>
        <v/>
      </c>
      <c r="CX199" s="266" t="str">
        <f ca="1">+PreElaborazione!CW93</f>
        <v/>
      </c>
      <c r="CY199" s="266" t="str">
        <f ca="1">+PreElaborazione!CX93</f>
        <v/>
      </c>
      <c r="CZ199" s="266" t="str">
        <f ca="1">+PreElaborazione!CY93</f>
        <v/>
      </c>
      <c r="DA199" s="266" t="str">
        <f ca="1">+PreElaborazione!CZ93</f>
        <v/>
      </c>
      <c r="DB199" s="266" t="str">
        <f ca="1">+PreElaborazione!DA93</f>
        <v/>
      </c>
      <c r="DC199" s="266" t="str">
        <f ca="1">+PreElaborazione!DB93</f>
        <v/>
      </c>
    </row>
    <row r="200" spans="1:107">
      <c r="A200" s="101">
        <f t="shared" ca="1" si="7"/>
        <v>11</v>
      </c>
      <c r="B200" s="276">
        <f>IF(B199+2=EDT!$U$1,B199+2,B199+1)</f>
        <v>87</v>
      </c>
      <c r="C200" s="266" t="str">
        <f ca="1">+PreElaborazione!B94</f>
        <v/>
      </c>
      <c r="D200" s="266" t="str">
        <f ca="1">+PreElaborazione!C94</f>
        <v/>
      </c>
      <c r="E200" s="266" t="str">
        <f ca="1">+PreElaborazione!D94</f>
        <v/>
      </c>
      <c r="F200" s="266" t="str">
        <f ca="1">+PreElaborazione!E94</f>
        <v/>
      </c>
      <c r="G200" s="266" t="str">
        <f ca="1">+PreElaborazione!F94</f>
        <v/>
      </c>
      <c r="H200" s="266" t="str">
        <f ca="1">+PreElaborazione!G94</f>
        <v/>
      </c>
      <c r="I200" s="266" t="str">
        <f ca="1">+PreElaborazione!H94</f>
        <v/>
      </c>
      <c r="J200" s="266" t="str">
        <f ca="1">+PreElaborazione!I94</f>
        <v/>
      </c>
      <c r="K200" s="266" t="str">
        <f ca="1">+PreElaborazione!J94</f>
        <v/>
      </c>
      <c r="L200" s="266" t="str">
        <f ca="1">+PreElaborazione!K94</f>
        <v/>
      </c>
      <c r="M200" s="266" t="str">
        <f ca="1">+PreElaborazione!L94</f>
        <v/>
      </c>
      <c r="N200" s="266" t="str">
        <f ca="1">+PreElaborazione!M94</f>
        <v/>
      </c>
      <c r="O200" s="266" t="str">
        <f ca="1">+PreElaborazione!N94</f>
        <v/>
      </c>
      <c r="P200" s="266" t="str">
        <f ca="1">+PreElaborazione!O94</f>
        <v/>
      </c>
      <c r="Q200" s="266" t="str">
        <f ca="1">+PreElaborazione!P94</f>
        <v/>
      </c>
      <c r="R200" s="266" t="str">
        <f ca="1">+PreElaborazione!Q94</f>
        <v/>
      </c>
      <c r="S200" s="266" t="str">
        <f ca="1">+PreElaborazione!R94</f>
        <v/>
      </c>
      <c r="T200" s="266" t="str">
        <f ca="1">+PreElaborazione!S94</f>
        <v/>
      </c>
      <c r="U200" s="266" t="str">
        <f ca="1">+PreElaborazione!T94</f>
        <v/>
      </c>
      <c r="V200" s="266" t="str">
        <f ca="1">+PreElaborazione!U94</f>
        <v/>
      </c>
      <c r="W200" s="266" t="str">
        <f ca="1">+PreElaborazione!V94</f>
        <v/>
      </c>
      <c r="X200" s="266" t="str">
        <f ca="1">+PreElaborazione!W94</f>
        <v/>
      </c>
      <c r="Y200" s="266" t="str">
        <f ca="1">+PreElaborazione!X94</f>
        <v/>
      </c>
      <c r="Z200" s="266" t="str">
        <f ca="1">+PreElaborazione!Y94</f>
        <v/>
      </c>
      <c r="AA200" s="266" t="str">
        <f ca="1">+PreElaborazione!Z94</f>
        <v/>
      </c>
      <c r="AB200" s="266" t="str">
        <f ca="1">+PreElaborazione!AA94</f>
        <v/>
      </c>
      <c r="AC200" s="266" t="str">
        <f ca="1">+PreElaborazione!AB94</f>
        <v/>
      </c>
      <c r="AD200" s="277" t="str">
        <f ca="1">+IF(PreElaborazione!AC94="","",LEFT(PreElaborazione!AC94,5)*1&amp;","&amp;RIGHT(PreElaborazione!AC94,1))</f>
        <v/>
      </c>
      <c r="AE200" s="286" t="str">
        <f ca="1">+IFERROR(
LEFT(PreElaborazione!AD94,3)*1&amp;
","
&amp;(IF(LEFT(BM200,1)="L",MID(PreElaborazione!AD94,4,1),RIGHT(PreElaborazione!AD94,2))),"")</f>
        <v/>
      </c>
      <c r="AF200" s="266" t="str">
        <f ca="1">+PreElaborazione!AE94</f>
        <v/>
      </c>
      <c r="AG200" s="266" t="str">
        <f ca="1">+PreElaborazione!AF94</f>
        <v/>
      </c>
      <c r="AH200" s="266" t="str">
        <f ca="1">+PreElaborazione!AG94</f>
        <v/>
      </c>
      <c r="AI200" s="266" t="str">
        <f ca="1">+PreElaborazione!AH94</f>
        <v/>
      </c>
      <c r="AJ200" s="266" t="str">
        <f ca="1">+PreElaborazione!AI94</f>
        <v/>
      </c>
      <c r="AK200" s="266" t="str">
        <f ca="1">+PreElaborazione!AJ94</f>
        <v/>
      </c>
      <c r="AL200" s="266" t="str">
        <f ca="1">+PreElaborazione!AK94</f>
        <v/>
      </c>
      <c r="AM200" s="266" t="str">
        <f ca="1">+PreElaborazione!AL94</f>
        <v/>
      </c>
      <c r="AN200" s="266" t="str">
        <f ca="1">+PreElaborazione!AM94</f>
        <v/>
      </c>
      <c r="AO200" s="266" t="str">
        <f ca="1">+PreElaborazione!AN94</f>
        <v/>
      </c>
      <c r="AP200" s="266" t="str">
        <f ca="1">+PreElaborazione!AO94</f>
        <v/>
      </c>
      <c r="AQ200" s="266" t="str">
        <f ca="1">+PreElaborazione!AP94</f>
        <v/>
      </c>
      <c r="AR200" s="266" t="str">
        <f ca="1">+PreElaborazione!AQ94</f>
        <v/>
      </c>
      <c r="AS200" s="266" t="str">
        <f ca="1">+PreElaborazione!AR94</f>
        <v/>
      </c>
      <c r="AT200" s="266" t="str">
        <f ca="1">+PreElaborazione!AS94</f>
        <v/>
      </c>
      <c r="AU200" s="266" t="str">
        <f ca="1">+PreElaborazione!AT94</f>
        <v/>
      </c>
      <c r="AV200" s="266" t="str">
        <f ca="1">+PreElaborazione!AU94</f>
        <v/>
      </c>
      <c r="AW200" s="266" t="str">
        <f ca="1">+PreElaborazione!AV94</f>
        <v/>
      </c>
      <c r="AX200" s="266" t="str">
        <f ca="1">+PreElaborazione!AW94</f>
        <v/>
      </c>
      <c r="AY200" s="266" t="str">
        <f ca="1">+PreElaborazione!AX94</f>
        <v/>
      </c>
      <c r="AZ200" s="266" t="str">
        <f ca="1">+PreElaborazione!AY94</f>
        <v/>
      </c>
      <c r="BA200" s="266" t="str">
        <f ca="1">+PreElaborazione!AZ94</f>
        <v/>
      </c>
      <c r="BB200" s="266" t="str">
        <f ca="1">+PreElaborazione!BA94</f>
        <v/>
      </c>
      <c r="BC200" s="266" t="str">
        <f ca="1">+PreElaborazione!BB94</f>
        <v/>
      </c>
      <c r="BD200" s="266" t="str">
        <f ca="1">+PreElaborazione!BC94</f>
        <v/>
      </c>
      <c r="BE200" s="277" t="str">
        <f ca="1">+IFERROR(_xlfn.CEILING.MATH(PreElaborazione!BD94*1),"")</f>
        <v/>
      </c>
      <c r="BF200" s="266" t="str">
        <f ca="1">+PreElaborazione!BE94</f>
        <v/>
      </c>
      <c r="BG200" s="266" t="str">
        <f ca="1">+PreElaborazione!BF94</f>
        <v/>
      </c>
      <c r="BH200" s="266" t="str">
        <f ca="1">+PreElaborazione!BG94</f>
        <v/>
      </c>
      <c r="BI200" s="266" t="str">
        <f ca="1">+PreElaborazione!BH94</f>
        <v/>
      </c>
      <c r="BJ200" s="266" t="str">
        <f ca="1">+PreElaborazione!BI94</f>
        <v/>
      </c>
      <c r="BK200" s="266" t="str">
        <f ca="1">+PreElaborazione!BJ94</f>
        <v/>
      </c>
      <c r="BL200" s="266" t="str">
        <f ca="1">+PreElaborazione!BK94</f>
        <v/>
      </c>
      <c r="BM200" s="266" t="str">
        <f ca="1">+PreElaborazione!BL94</f>
        <v/>
      </c>
      <c r="BN200" s="266" t="str">
        <f ca="1">+PreElaborazione!BM94</f>
        <v/>
      </c>
      <c r="BO200" s="266" t="str">
        <f ca="1">+PreElaborazione!BN94</f>
        <v/>
      </c>
      <c r="BP200" s="266" t="str">
        <f ca="1">+PreElaborazione!BO94</f>
        <v/>
      </c>
      <c r="BQ200" s="266" t="str">
        <f ca="1">+PreElaborazione!BP94</f>
        <v/>
      </c>
      <c r="BR200" s="266" t="str">
        <f ca="1">+PreElaborazione!BQ94</f>
        <v/>
      </c>
      <c r="BS200" s="266" t="str">
        <f ca="1">+PreElaborazione!BR94</f>
        <v/>
      </c>
      <c r="BT200" s="266" t="str">
        <f ca="1">+PreElaborazione!BS94</f>
        <v/>
      </c>
      <c r="BU200" s="277" t="str">
        <f ca="1">+IF(PreElaborazione!BT94="","",IF(LEFT(BM200,1)="L",_xlfn.CEILING.MATH(PreElaborazione!BT94*1/10),LEFT(PreElaborazione!BT94,3)*1&amp;","&amp;RIGHT(PreElaborazione!BT94,1)))</f>
        <v/>
      </c>
      <c r="BV200" s="266" t="str">
        <f ca="1">+PreElaborazione!BU94</f>
        <v/>
      </c>
      <c r="BW200" s="266" t="str">
        <f ca="1">+PreElaborazione!BV94</f>
        <v/>
      </c>
      <c r="BX200" s="266" t="str">
        <f ca="1">+PreElaborazione!BW94</f>
        <v/>
      </c>
      <c r="BY200" s="266" t="str">
        <f ca="1">+PreElaborazione!BX94</f>
        <v/>
      </c>
      <c r="BZ200" s="266" t="str">
        <f ca="1">+PreElaborazione!BY94</f>
        <v/>
      </c>
      <c r="CA200" s="266" t="str">
        <f ca="1">+PreElaborazione!BZ94</f>
        <v/>
      </c>
      <c r="CB200" s="266" t="str">
        <f ca="1">+PreElaborazione!CA94</f>
        <v/>
      </c>
      <c r="CC200" s="266" t="str">
        <f ca="1">+PreElaborazione!CB94</f>
        <v/>
      </c>
      <c r="CD200" s="266" t="str">
        <f ca="1">+PreElaborazione!CC94</f>
        <v/>
      </c>
      <c r="CE200" s="266" t="str">
        <f ca="1">+PreElaborazione!CD94</f>
        <v/>
      </c>
      <c r="CF200" s="266" t="str">
        <f ca="1">+PreElaborazione!CE94</f>
        <v/>
      </c>
      <c r="CG200" s="266" t="str">
        <f ca="1">+PreElaborazione!CF94</f>
        <v/>
      </c>
      <c r="CH200" s="266" t="str">
        <f ca="1">+PreElaborazione!CG94</f>
        <v/>
      </c>
      <c r="CI200" s="266" t="str">
        <f ca="1">+PreElaborazione!CH94</f>
        <v/>
      </c>
      <c r="CJ200" s="266" t="str">
        <f ca="1">+PreElaborazione!CI94</f>
        <v/>
      </c>
      <c r="CK200" s="266" t="str">
        <f ca="1">+PreElaborazione!CJ94</f>
        <v/>
      </c>
      <c r="CL200" s="266" t="str">
        <f ca="1">+PreElaborazione!CK94</f>
        <v/>
      </c>
      <c r="CM200" s="266" t="str">
        <f ca="1">+PreElaborazione!CL94</f>
        <v/>
      </c>
      <c r="CN200" s="266" t="str">
        <f ca="1">+PreElaborazione!CM94</f>
        <v/>
      </c>
      <c r="CO200" s="266" t="str">
        <f ca="1">+PreElaborazione!CN94</f>
        <v/>
      </c>
      <c r="CP200" s="266" t="str">
        <f ca="1">+PreElaborazione!CO94</f>
        <v/>
      </c>
      <c r="CQ200" s="266" t="str">
        <f ca="1">+PreElaborazione!CP94</f>
        <v/>
      </c>
      <c r="CR200" s="266" t="str">
        <f ca="1">+PreElaborazione!CQ94</f>
        <v/>
      </c>
      <c r="CS200" s="266" t="str">
        <f ca="1">+PreElaborazione!CR94</f>
        <v/>
      </c>
      <c r="CT200" s="266" t="str">
        <f ca="1">+PreElaborazione!CS94</f>
        <v/>
      </c>
      <c r="CU200" s="266" t="str">
        <f ca="1">+PreElaborazione!CT94</f>
        <v/>
      </c>
      <c r="CV200" s="266" t="str">
        <f ca="1">+PreElaborazione!CU94</f>
        <v/>
      </c>
      <c r="CW200" s="266" t="str">
        <f ca="1">+PreElaborazione!CV94</f>
        <v/>
      </c>
      <c r="CX200" s="266" t="str">
        <f ca="1">+PreElaborazione!CW94</f>
        <v/>
      </c>
      <c r="CY200" s="266" t="str">
        <f ca="1">+PreElaborazione!CX94</f>
        <v/>
      </c>
      <c r="CZ200" s="266" t="str">
        <f ca="1">+PreElaborazione!CY94</f>
        <v/>
      </c>
      <c r="DA200" s="266" t="str">
        <f ca="1">+PreElaborazione!CZ94</f>
        <v/>
      </c>
      <c r="DB200" s="266" t="str">
        <f ca="1">+PreElaborazione!DA94</f>
        <v/>
      </c>
      <c r="DC200" s="266" t="str">
        <f ca="1">+PreElaborazione!DB94</f>
        <v/>
      </c>
    </row>
    <row r="201" spans="1:107">
      <c r="A201" s="101">
        <f t="shared" ca="1" si="7"/>
        <v>11</v>
      </c>
      <c r="B201" s="276">
        <f>IF(B200+2=EDT!$U$1,B200+2,B200+1)</f>
        <v>88</v>
      </c>
      <c r="C201" s="266" t="str">
        <f ca="1">+PreElaborazione!B95</f>
        <v/>
      </c>
      <c r="D201" s="266" t="str">
        <f ca="1">+PreElaborazione!C95</f>
        <v/>
      </c>
      <c r="E201" s="266" t="str">
        <f ca="1">+PreElaborazione!D95</f>
        <v/>
      </c>
      <c r="F201" s="266" t="str">
        <f ca="1">+PreElaborazione!E95</f>
        <v/>
      </c>
      <c r="G201" s="266" t="str">
        <f ca="1">+PreElaborazione!F95</f>
        <v/>
      </c>
      <c r="H201" s="266" t="str">
        <f ca="1">+PreElaborazione!G95</f>
        <v/>
      </c>
      <c r="I201" s="266" t="str">
        <f ca="1">+PreElaborazione!H95</f>
        <v/>
      </c>
      <c r="J201" s="266" t="str">
        <f ca="1">+PreElaborazione!I95</f>
        <v/>
      </c>
      <c r="K201" s="266" t="str">
        <f ca="1">+PreElaborazione!J95</f>
        <v/>
      </c>
      <c r="L201" s="266" t="str">
        <f ca="1">+PreElaborazione!K95</f>
        <v/>
      </c>
      <c r="M201" s="266" t="str">
        <f ca="1">+PreElaborazione!L95</f>
        <v/>
      </c>
      <c r="N201" s="266" t="str">
        <f ca="1">+PreElaborazione!M95</f>
        <v/>
      </c>
      <c r="O201" s="266" t="str">
        <f ca="1">+PreElaborazione!N95</f>
        <v/>
      </c>
      <c r="P201" s="266" t="str">
        <f ca="1">+PreElaborazione!O95</f>
        <v/>
      </c>
      <c r="Q201" s="266" t="str">
        <f ca="1">+PreElaborazione!P95</f>
        <v/>
      </c>
      <c r="R201" s="266" t="str">
        <f ca="1">+PreElaborazione!Q95</f>
        <v/>
      </c>
      <c r="S201" s="266" t="str">
        <f ca="1">+PreElaborazione!R95</f>
        <v/>
      </c>
      <c r="T201" s="266" t="str">
        <f ca="1">+PreElaborazione!S95</f>
        <v/>
      </c>
      <c r="U201" s="266" t="str">
        <f ca="1">+PreElaborazione!T95</f>
        <v/>
      </c>
      <c r="V201" s="266" t="str">
        <f ca="1">+PreElaborazione!U95</f>
        <v/>
      </c>
      <c r="W201" s="266" t="str">
        <f ca="1">+PreElaborazione!V95</f>
        <v/>
      </c>
      <c r="X201" s="266" t="str">
        <f ca="1">+PreElaborazione!W95</f>
        <v/>
      </c>
      <c r="Y201" s="266" t="str">
        <f ca="1">+PreElaborazione!X95</f>
        <v/>
      </c>
      <c r="Z201" s="266" t="str">
        <f ca="1">+PreElaborazione!Y95</f>
        <v/>
      </c>
      <c r="AA201" s="266" t="str">
        <f ca="1">+PreElaborazione!Z95</f>
        <v/>
      </c>
      <c r="AB201" s="266" t="str">
        <f ca="1">+PreElaborazione!AA95</f>
        <v/>
      </c>
      <c r="AC201" s="266" t="str">
        <f ca="1">+PreElaborazione!AB95</f>
        <v/>
      </c>
      <c r="AD201" s="277" t="str">
        <f ca="1">+IF(PreElaborazione!AC95="","",LEFT(PreElaborazione!AC95,5)*1&amp;","&amp;RIGHT(PreElaborazione!AC95,1))</f>
        <v/>
      </c>
      <c r="AE201" s="286" t="str">
        <f ca="1">+IFERROR(
LEFT(PreElaborazione!AD95,3)*1&amp;
","
&amp;(IF(LEFT(BM201,1)="L",MID(PreElaborazione!AD95,4,1),RIGHT(PreElaborazione!AD95,2))),"")</f>
        <v/>
      </c>
      <c r="AF201" s="266" t="str">
        <f ca="1">+PreElaborazione!AE95</f>
        <v/>
      </c>
      <c r="AG201" s="266" t="str">
        <f ca="1">+PreElaborazione!AF95</f>
        <v/>
      </c>
      <c r="AH201" s="266" t="str">
        <f ca="1">+PreElaborazione!AG95</f>
        <v/>
      </c>
      <c r="AI201" s="266" t="str">
        <f ca="1">+PreElaborazione!AH95</f>
        <v/>
      </c>
      <c r="AJ201" s="266" t="str">
        <f ca="1">+PreElaborazione!AI95</f>
        <v/>
      </c>
      <c r="AK201" s="266" t="str">
        <f ca="1">+PreElaborazione!AJ95</f>
        <v/>
      </c>
      <c r="AL201" s="266" t="str">
        <f ca="1">+PreElaborazione!AK95</f>
        <v/>
      </c>
      <c r="AM201" s="266" t="str">
        <f ca="1">+PreElaborazione!AL95</f>
        <v/>
      </c>
      <c r="AN201" s="266" t="str">
        <f ca="1">+PreElaborazione!AM95</f>
        <v/>
      </c>
      <c r="AO201" s="266" t="str">
        <f ca="1">+PreElaborazione!AN95</f>
        <v/>
      </c>
      <c r="AP201" s="266" t="str">
        <f ca="1">+PreElaborazione!AO95</f>
        <v/>
      </c>
      <c r="AQ201" s="266" t="str">
        <f ca="1">+PreElaborazione!AP95</f>
        <v/>
      </c>
      <c r="AR201" s="266" t="str">
        <f ca="1">+PreElaborazione!AQ95</f>
        <v/>
      </c>
      <c r="AS201" s="266" t="str">
        <f ca="1">+PreElaborazione!AR95</f>
        <v/>
      </c>
      <c r="AT201" s="266" t="str">
        <f ca="1">+PreElaborazione!AS95</f>
        <v/>
      </c>
      <c r="AU201" s="266" t="str">
        <f ca="1">+PreElaborazione!AT95</f>
        <v/>
      </c>
      <c r="AV201" s="266" t="str">
        <f ca="1">+PreElaborazione!AU95</f>
        <v/>
      </c>
      <c r="AW201" s="266" t="str">
        <f ca="1">+PreElaborazione!AV95</f>
        <v/>
      </c>
      <c r="AX201" s="266" t="str">
        <f ca="1">+PreElaborazione!AW95</f>
        <v/>
      </c>
      <c r="AY201" s="266" t="str">
        <f ca="1">+PreElaborazione!AX95</f>
        <v/>
      </c>
      <c r="AZ201" s="266" t="str">
        <f ca="1">+PreElaborazione!AY95</f>
        <v/>
      </c>
      <c r="BA201" s="266" t="str">
        <f ca="1">+PreElaborazione!AZ95</f>
        <v/>
      </c>
      <c r="BB201" s="266" t="str">
        <f ca="1">+PreElaborazione!BA95</f>
        <v/>
      </c>
      <c r="BC201" s="266" t="str">
        <f ca="1">+PreElaborazione!BB95</f>
        <v/>
      </c>
      <c r="BD201" s="266" t="str">
        <f ca="1">+PreElaborazione!BC95</f>
        <v/>
      </c>
      <c r="BE201" s="277" t="str">
        <f ca="1">+IFERROR(_xlfn.CEILING.MATH(PreElaborazione!BD95*1),"")</f>
        <v/>
      </c>
      <c r="BF201" s="266" t="str">
        <f ca="1">+PreElaborazione!BE95</f>
        <v/>
      </c>
      <c r="BG201" s="266" t="str">
        <f ca="1">+PreElaborazione!BF95</f>
        <v/>
      </c>
      <c r="BH201" s="266" t="str">
        <f ca="1">+PreElaborazione!BG95</f>
        <v/>
      </c>
      <c r="BI201" s="266" t="str">
        <f ca="1">+PreElaborazione!BH95</f>
        <v/>
      </c>
      <c r="BJ201" s="266" t="str">
        <f ca="1">+PreElaborazione!BI95</f>
        <v/>
      </c>
      <c r="BK201" s="266" t="str">
        <f ca="1">+PreElaborazione!BJ95</f>
        <v/>
      </c>
      <c r="BL201" s="266" t="str">
        <f ca="1">+PreElaborazione!BK95</f>
        <v/>
      </c>
      <c r="BM201" s="266" t="str">
        <f ca="1">+PreElaborazione!BL95</f>
        <v/>
      </c>
      <c r="BN201" s="266" t="str">
        <f ca="1">+PreElaborazione!BM95</f>
        <v/>
      </c>
      <c r="BO201" s="266" t="str">
        <f ca="1">+PreElaborazione!BN95</f>
        <v/>
      </c>
      <c r="BP201" s="266" t="str">
        <f ca="1">+PreElaborazione!BO95</f>
        <v/>
      </c>
      <c r="BQ201" s="266" t="str">
        <f ca="1">+PreElaborazione!BP95</f>
        <v/>
      </c>
      <c r="BR201" s="266" t="str">
        <f ca="1">+PreElaborazione!BQ95</f>
        <v/>
      </c>
      <c r="BS201" s="266" t="str">
        <f ca="1">+PreElaborazione!BR95</f>
        <v/>
      </c>
      <c r="BT201" s="266" t="str">
        <f ca="1">+PreElaborazione!BS95</f>
        <v/>
      </c>
      <c r="BU201" s="277" t="str">
        <f ca="1">+IF(PreElaborazione!BT95="","",IF(LEFT(BM201,1)="L",_xlfn.CEILING.MATH(PreElaborazione!BT95*1/10),LEFT(PreElaborazione!BT95,3)*1&amp;","&amp;RIGHT(PreElaborazione!BT95,1)))</f>
        <v/>
      </c>
      <c r="BV201" s="266" t="str">
        <f ca="1">+PreElaborazione!BU95</f>
        <v/>
      </c>
      <c r="BW201" s="266" t="str">
        <f ca="1">+PreElaborazione!BV95</f>
        <v/>
      </c>
      <c r="BX201" s="266" t="str">
        <f ca="1">+PreElaborazione!BW95</f>
        <v/>
      </c>
      <c r="BY201" s="266" t="str">
        <f ca="1">+PreElaborazione!BX95</f>
        <v/>
      </c>
      <c r="BZ201" s="266" t="str">
        <f ca="1">+PreElaborazione!BY95</f>
        <v/>
      </c>
      <c r="CA201" s="266" t="str">
        <f ca="1">+PreElaborazione!BZ95</f>
        <v/>
      </c>
      <c r="CB201" s="266" t="str">
        <f ca="1">+PreElaborazione!CA95</f>
        <v/>
      </c>
      <c r="CC201" s="266" t="str">
        <f ca="1">+PreElaborazione!CB95</f>
        <v/>
      </c>
      <c r="CD201" s="266" t="str">
        <f ca="1">+PreElaborazione!CC95</f>
        <v/>
      </c>
      <c r="CE201" s="266" t="str">
        <f ca="1">+PreElaborazione!CD95</f>
        <v/>
      </c>
      <c r="CF201" s="266" t="str">
        <f ca="1">+PreElaborazione!CE95</f>
        <v/>
      </c>
      <c r="CG201" s="266" t="str">
        <f ca="1">+PreElaborazione!CF95</f>
        <v/>
      </c>
      <c r="CH201" s="266" t="str">
        <f ca="1">+PreElaborazione!CG95</f>
        <v/>
      </c>
      <c r="CI201" s="266" t="str">
        <f ca="1">+PreElaborazione!CH95</f>
        <v/>
      </c>
      <c r="CJ201" s="266" t="str">
        <f ca="1">+PreElaborazione!CI95</f>
        <v/>
      </c>
      <c r="CK201" s="266" t="str">
        <f ca="1">+PreElaborazione!CJ95</f>
        <v/>
      </c>
      <c r="CL201" s="266" t="str">
        <f ca="1">+PreElaborazione!CK95</f>
        <v/>
      </c>
      <c r="CM201" s="266" t="str">
        <f ca="1">+PreElaborazione!CL95</f>
        <v/>
      </c>
      <c r="CN201" s="266" t="str">
        <f ca="1">+PreElaborazione!CM95</f>
        <v/>
      </c>
      <c r="CO201" s="266" t="str">
        <f ca="1">+PreElaborazione!CN95</f>
        <v/>
      </c>
      <c r="CP201" s="266" t="str">
        <f ca="1">+PreElaborazione!CO95</f>
        <v/>
      </c>
      <c r="CQ201" s="266" t="str">
        <f ca="1">+PreElaborazione!CP95</f>
        <v/>
      </c>
      <c r="CR201" s="266" t="str">
        <f ca="1">+PreElaborazione!CQ95</f>
        <v/>
      </c>
      <c r="CS201" s="266" t="str">
        <f ca="1">+PreElaborazione!CR95</f>
        <v/>
      </c>
      <c r="CT201" s="266" t="str">
        <f ca="1">+PreElaborazione!CS95</f>
        <v/>
      </c>
      <c r="CU201" s="266" t="str">
        <f ca="1">+PreElaborazione!CT95</f>
        <v/>
      </c>
      <c r="CV201" s="266" t="str">
        <f ca="1">+PreElaborazione!CU95</f>
        <v/>
      </c>
      <c r="CW201" s="266" t="str">
        <f ca="1">+PreElaborazione!CV95</f>
        <v/>
      </c>
      <c r="CX201" s="266" t="str">
        <f ca="1">+PreElaborazione!CW95</f>
        <v/>
      </c>
      <c r="CY201" s="266" t="str">
        <f ca="1">+PreElaborazione!CX95</f>
        <v/>
      </c>
      <c r="CZ201" s="266" t="str">
        <f ca="1">+PreElaborazione!CY95</f>
        <v/>
      </c>
      <c r="DA201" s="266" t="str">
        <f ca="1">+PreElaborazione!CZ95</f>
        <v/>
      </c>
      <c r="DB201" s="266" t="str">
        <f ca="1">+PreElaborazione!DA95</f>
        <v/>
      </c>
      <c r="DC201" s="266" t="str">
        <f ca="1">+PreElaborazione!DB95</f>
        <v/>
      </c>
    </row>
    <row r="202" spans="1:107">
      <c r="A202" s="101">
        <f t="shared" ca="1" si="7"/>
        <v>11</v>
      </c>
      <c r="B202" s="276">
        <f>IF(B201+2=EDT!$U$1,B201+2,B201+1)</f>
        <v>89</v>
      </c>
      <c r="C202" s="266" t="str">
        <f ca="1">+PreElaborazione!B96</f>
        <v/>
      </c>
      <c r="D202" s="266" t="str">
        <f ca="1">+PreElaborazione!C96</f>
        <v/>
      </c>
      <c r="E202" s="266" t="str">
        <f ca="1">+PreElaborazione!D96</f>
        <v/>
      </c>
      <c r="F202" s="266" t="str">
        <f ca="1">+PreElaborazione!E96</f>
        <v/>
      </c>
      <c r="G202" s="266" t="str">
        <f ca="1">+PreElaborazione!F96</f>
        <v/>
      </c>
      <c r="H202" s="266" t="str">
        <f ca="1">+PreElaborazione!G96</f>
        <v/>
      </c>
      <c r="I202" s="266" t="str">
        <f ca="1">+PreElaborazione!H96</f>
        <v/>
      </c>
      <c r="J202" s="266" t="str">
        <f ca="1">+PreElaborazione!I96</f>
        <v/>
      </c>
      <c r="K202" s="266" t="str">
        <f ca="1">+PreElaborazione!J96</f>
        <v/>
      </c>
      <c r="L202" s="266" t="str">
        <f ca="1">+PreElaborazione!K96</f>
        <v/>
      </c>
      <c r="M202" s="266" t="str">
        <f ca="1">+PreElaborazione!L96</f>
        <v/>
      </c>
      <c r="N202" s="266" t="str">
        <f ca="1">+PreElaborazione!M96</f>
        <v/>
      </c>
      <c r="O202" s="266" t="str">
        <f ca="1">+PreElaborazione!N96</f>
        <v/>
      </c>
      <c r="P202" s="266" t="str">
        <f ca="1">+PreElaborazione!O96</f>
        <v/>
      </c>
      <c r="Q202" s="266" t="str">
        <f ca="1">+PreElaborazione!P96</f>
        <v/>
      </c>
      <c r="R202" s="266" t="str">
        <f ca="1">+PreElaborazione!Q96</f>
        <v/>
      </c>
      <c r="S202" s="266" t="str">
        <f ca="1">+PreElaborazione!R96</f>
        <v/>
      </c>
      <c r="T202" s="266" t="str">
        <f ca="1">+PreElaborazione!S96</f>
        <v/>
      </c>
      <c r="U202" s="266" t="str">
        <f ca="1">+PreElaborazione!T96</f>
        <v/>
      </c>
      <c r="V202" s="266" t="str">
        <f ca="1">+PreElaborazione!U96</f>
        <v/>
      </c>
      <c r="W202" s="266" t="str">
        <f ca="1">+PreElaborazione!V96</f>
        <v/>
      </c>
      <c r="X202" s="266" t="str">
        <f ca="1">+PreElaborazione!W96</f>
        <v/>
      </c>
      <c r="Y202" s="266" t="str">
        <f ca="1">+PreElaborazione!X96</f>
        <v/>
      </c>
      <c r="Z202" s="266" t="str">
        <f ca="1">+PreElaborazione!Y96</f>
        <v/>
      </c>
      <c r="AA202" s="266" t="str">
        <f ca="1">+PreElaborazione!Z96</f>
        <v/>
      </c>
      <c r="AB202" s="266" t="str">
        <f ca="1">+PreElaborazione!AA96</f>
        <v/>
      </c>
      <c r="AC202" s="266" t="str">
        <f ca="1">+PreElaborazione!AB96</f>
        <v/>
      </c>
      <c r="AD202" s="277" t="str">
        <f ca="1">+IF(PreElaborazione!AC96="","",LEFT(PreElaborazione!AC96,5)*1&amp;","&amp;RIGHT(PreElaborazione!AC96,1))</f>
        <v/>
      </c>
      <c r="AE202" s="286" t="str">
        <f ca="1">+IFERROR(
LEFT(PreElaborazione!AD96,3)*1&amp;
","
&amp;(IF(LEFT(BM202,1)="L",MID(PreElaborazione!AD96,4,1),RIGHT(PreElaborazione!AD96,2))),"")</f>
        <v/>
      </c>
      <c r="AF202" s="266" t="str">
        <f ca="1">+PreElaborazione!AE96</f>
        <v/>
      </c>
      <c r="AG202" s="266" t="str">
        <f ca="1">+PreElaborazione!AF96</f>
        <v/>
      </c>
      <c r="AH202" s="266" t="str">
        <f ca="1">+PreElaborazione!AG96</f>
        <v/>
      </c>
      <c r="AI202" s="266" t="str">
        <f ca="1">+PreElaborazione!AH96</f>
        <v/>
      </c>
      <c r="AJ202" s="266" t="str">
        <f ca="1">+PreElaborazione!AI96</f>
        <v/>
      </c>
      <c r="AK202" s="266" t="str">
        <f ca="1">+PreElaborazione!AJ96</f>
        <v/>
      </c>
      <c r="AL202" s="266" t="str">
        <f ca="1">+PreElaborazione!AK96</f>
        <v/>
      </c>
      <c r="AM202" s="266" t="str">
        <f ca="1">+PreElaborazione!AL96</f>
        <v/>
      </c>
      <c r="AN202" s="266" t="str">
        <f ca="1">+PreElaborazione!AM96</f>
        <v/>
      </c>
      <c r="AO202" s="266" t="str">
        <f ca="1">+PreElaborazione!AN96</f>
        <v/>
      </c>
      <c r="AP202" s="266" t="str">
        <f ca="1">+PreElaborazione!AO96</f>
        <v/>
      </c>
      <c r="AQ202" s="266" t="str">
        <f ca="1">+PreElaborazione!AP96</f>
        <v/>
      </c>
      <c r="AR202" s="266" t="str">
        <f ca="1">+PreElaborazione!AQ96</f>
        <v/>
      </c>
      <c r="AS202" s="266" t="str">
        <f ca="1">+PreElaborazione!AR96</f>
        <v/>
      </c>
      <c r="AT202" s="266" t="str">
        <f ca="1">+PreElaborazione!AS96</f>
        <v/>
      </c>
      <c r="AU202" s="266" t="str">
        <f ca="1">+PreElaborazione!AT96</f>
        <v/>
      </c>
      <c r="AV202" s="266" t="str">
        <f ca="1">+PreElaborazione!AU96</f>
        <v/>
      </c>
      <c r="AW202" s="266" t="str">
        <f ca="1">+PreElaborazione!AV96</f>
        <v/>
      </c>
      <c r="AX202" s="266" t="str">
        <f ca="1">+PreElaborazione!AW96</f>
        <v/>
      </c>
      <c r="AY202" s="266" t="str">
        <f ca="1">+PreElaborazione!AX96</f>
        <v/>
      </c>
      <c r="AZ202" s="266" t="str">
        <f ca="1">+PreElaborazione!AY96</f>
        <v/>
      </c>
      <c r="BA202" s="266" t="str">
        <f ca="1">+PreElaborazione!AZ96</f>
        <v/>
      </c>
      <c r="BB202" s="266" t="str">
        <f ca="1">+PreElaborazione!BA96</f>
        <v/>
      </c>
      <c r="BC202" s="266" t="str">
        <f ca="1">+PreElaborazione!BB96</f>
        <v/>
      </c>
      <c r="BD202" s="266" t="str">
        <f ca="1">+PreElaborazione!BC96</f>
        <v/>
      </c>
      <c r="BE202" s="277" t="str">
        <f ca="1">+IFERROR(_xlfn.CEILING.MATH(PreElaborazione!BD96*1),"")</f>
        <v/>
      </c>
      <c r="BF202" s="266" t="str">
        <f ca="1">+PreElaborazione!BE96</f>
        <v/>
      </c>
      <c r="BG202" s="266" t="str">
        <f ca="1">+PreElaborazione!BF96</f>
        <v/>
      </c>
      <c r="BH202" s="266" t="str">
        <f ca="1">+PreElaborazione!BG96</f>
        <v/>
      </c>
      <c r="BI202" s="266" t="str">
        <f ca="1">+PreElaborazione!BH96</f>
        <v/>
      </c>
      <c r="BJ202" s="266" t="str">
        <f ca="1">+PreElaborazione!BI96</f>
        <v/>
      </c>
      <c r="BK202" s="266" t="str">
        <f ca="1">+PreElaborazione!BJ96</f>
        <v/>
      </c>
      <c r="BL202" s="266" t="str">
        <f ca="1">+PreElaborazione!BK96</f>
        <v/>
      </c>
      <c r="BM202" s="266" t="str">
        <f ca="1">+PreElaborazione!BL96</f>
        <v/>
      </c>
      <c r="BN202" s="266" t="str">
        <f ca="1">+PreElaborazione!BM96</f>
        <v/>
      </c>
      <c r="BO202" s="266" t="str">
        <f ca="1">+PreElaborazione!BN96</f>
        <v/>
      </c>
      <c r="BP202" s="266" t="str">
        <f ca="1">+PreElaborazione!BO96</f>
        <v/>
      </c>
      <c r="BQ202" s="266" t="str">
        <f ca="1">+PreElaborazione!BP96</f>
        <v/>
      </c>
      <c r="BR202" s="266" t="str">
        <f ca="1">+PreElaborazione!BQ96</f>
        <v/>
      </c>
      <c r="BS202" s="266" t="str">
        <f ca="1">+PreElaborazione!BR96</f>
        <v/>
      </c>
      <c r="BT202" s="266" t="str">
        <f ca="1">+PreElaborazione!BS96</f>
        <v/>
      </c>
      <c r="BU202" s="277" t="str">
        <f ca="1">+IF(PreElaborazione!BT96="","",IF(LEFT(BM202,1)="L",_xlfn.CEILING.MATH(PreElaborazione!BT96*1/10),LEFT(PreElaborazione!BT96,3)*1&amp;","&amp;RIGHT(PreElaborazione!BT96,1)))</f>
        <v/>
      </c>
      <c r="BV202" s="266" t="str">
        <f ca="1">+PreElaborazione!BU96</f>
        <v/>
      </c>
      <c r="BW202" s="266" t="str">
        <f ca="1">+PreElaborazione!BV96</f>
        <v/>
      </c>
      <c r="BX202" s="266" t="str">
        <f ca="1">+PreElaborazione!BW96</f>
        <v/>
      </c>
      <c r="BY202" s="266" t="str">
        <f ca="1">+PreElaborazione!BX96</f>
        <v/>
      </c>
      <c r="BZ202" s="266" t="str">
        <f ca="1">+PreElaborazione!BY96</f>
        <v/>
      </c>
      <c r="CA202" s="266" t="str">
        <f ca="1">+PreElaborazione!BZ96</f>
        <v/>
      </c>
      <c r="CB202" s="266" t="str">
        <f ca="1">+PreElaborazione!CA96</f>
        <v/>
      </c>
      <c r="CC202" s="266" t="str">
        <f ca="1">+PreElaborazione!CB96</f>
        <v/>
      </c>
      <c r="CD202" s="266" t="str">
        <f ca="1">+PreElaborazione!CC96</f>
        <v/>
      </c>
      <c r="CE202" s="266" t="str">
        <f ca="1">+PreElaborazione!CD96</f>
        <v/>
      </c>
      <c r="CF202" s="266" t="str">
        <f ca="1">+PreElaborazione!CE96</f>
        <v/>
      </c>
      <c r="CG202" s="266" t="str">
        <f ca="1">+PreElaborazione!CF96</f>
        <v/>
      </c>
      <c r="CH202" s="266" t="str">
        <f ca="1">+PreElaborazione!CG96</f>
        <v/>
      </c>
      <c r="CI202" s="266" t="str">
        <f ca="1">+PreElaborazione!CH96</f>
        <v/>
      </c>
      <c r="CJ202" s="266" t="str">
        <f ca="1">+PreElaborazione!CI96</f>
        <v/>
      </c>
      <c r="CK202" s="266" t="str">
        <f ca="1">+PreElaborazione!CJ96</f>
        <v/>
      </c>
      <c r="CL202" s="266" t="str">
        <f ca="1">+PreElaborazione!CK96</f>
        <v/>
      </c>
      <c r="CM202" s="266" t="str">
        <f ca="1">+PreElaborazione!CL96</f>
        <v/>
      </c>
      <c r="CN202" s="266" t="str">
        <f ca="1">+PreElaborazione!CM96</f>
        <v/>
      </c>
      <c r="CO202" s="266" t="str">
        <f ca="1">+PreElaborazione!CN96</f>
        <v/>
      </c>
      <c r="CP202" s="266" t="str">
        <f ca="1">+PreElaborazione!CO96</f>
        <v/>
      </c>
      <c r="CQ202" s="266" t="str">
        <f ca="1">+PreElaborazione!CP96</f>
        <v/>
      </c>
      <c r="CR202" s="266" t="str">
        <f ca="1">+PreElaborazione!CQ96</f>
        <v/>
      </c>
      <c r="CS202" s="266" t="str">
        <f ca="1">+PreElaborazione!CR96</f>
        <v/>
      </c>
      <c r="CT202" s="266" t="str">
        <f ca="1">+PreElaborazione!CS96</f>
        <v/>
      </c>
      <c r="CU202" s="266" t="str">
        <f ca="1">+PreElaborazione!CT96</f>
        <v/>
      </c>
      <c r="CV202" s="266" t="str">
        <f ca="1">+PreElaborazione!CU96</f>
        <v/>
      </c>
      <c r="CW202" s="266" t="str">
        <f ca="1">+PreElaborazione!CV96</f>
        <v/>
      </c>
      <c r="CX202" s="266" t="str">
        <f ca="1">+PreElaborazione!CW96</f>
        <v/>
      </c>
      <c r="CY202" s="266" t="str">
        <f ca="1">+PreElaborazione!CX96</f>
        <v/>
      </c>
      <c r="CZ202" s="266" t="str">
        <f ca="1">+PreElaborazione!CY96</f>
        <v/>
      </c>
      <c r="DA202" s="266" t="str">
        <f ca="1">+PreElaborazione!CZ96</f>
        <v/>
      </c>
      <c r="DB202" s="266" t="str">
        <f ca="1">+PreElaborazione!DA96</f>
        <v/>
      </c>
      <c r="DC202" s="266" t="str">
        <f ca="1">+PreElaborazione!DB96</f>
        <v/>
      </c>
    </row>
    <row r="203" spans="1:107">
      <c r="A203" s="101">
        <f t="shared" ca="1" si="7"/>
        <v>11</v>
      </c>
      <c r="B203" s="276">
        <f>IF(B202+2=EDT!$U$1,B202+2,B202+1)</f>
        <v>90</v>
      </c>
      <c r="C203" s="266" t="str">
        <f ca="1">+PreElaborazione!B97</f>
        <v/>
      </c>
      <c r="D203" s="266" t="str">
        <f ca="1">+PreElaborazione!C97</f>
        <v/>
      </c>
      <c r="E203" s="266" t="str">
        <f ca="1">+PreElaborazione!D97</f>
        <v/>
      </c>
      <c r="F203" s="266" t="str">
        <f ca="1">+PreElaborazione!E97</f>
        <v/>
      </c>
      <c r="G203" s="266" t="str">
        <f ca="1">+PreElaborazione!F97</f>
        <v/>
      </c>
      <c r="H203" s="266" t="str">
        <f ca="1">+PreElaborazione!G97</f>
        <v/>
      </c>
      <c r="I203" s="266" t="str">
        <f ca="1">+PreElaborazione!H97</f>
        <v/>
      </c>
      <c r="J203" s="266" t="str">
        <f ca="1">+PreElaborazione!I97</f>
        <v/>
      </c>
      <c r="K203" s="266" t="str">
        <f ca="1">+PreElaborazione!J97</f>
        <v/>
      </c>
      <c r="L203" s="266" t="str">
        <f ca="1">+PreElaborazione!K97</f>
        <v/>
      </c>
      <c r="M203" s="266" t="str">
        <f ca="1">+PreElaborazione!L97</f>
        <v/>
      </c>
      <c r="N203" s="266" t="str">
        <f ca="1">+PreElaborazione!M97</f>
        <v/>
      </c>
      <c r="O203" s="266" t="str">
        <f ca="1">+PreElaborazione!N97</f>
        <v/>
      </c>
      <c r="P203" s="266" t="str">
        <f ca="1">+PreElaborazione!O97</f>
        <v/>
      </c>
      <c r="Q203" s="266" t="str">
        <f ca="1">+PreElaborazione!P97</f>
        <v/>
      </c>
      <c r="R203" s="266" t="str">
        <f ca="1">+PreElaborazione!Q97</f>
        <v/>
      </c>
      <c r="S203" s="266" t="str">
        <f ca="1">+PreElaborazione!R97</f>
        <v/>
      </c>
      <c r="T203" s="266" t="str">
        <f ca="1">+PreElaborazione!S97</f>
        <v/>
      </c>
      <c r="U203" s="266" t="str">
        <f ca="1">+PreElaborazione!T97</f>
        <v/>
      </c>
      <c r="V203" s="266" t="str">
        <f ca="1">+PreElaborazione!U97</f>
        <v/>
      </c>
      <c r="W203" s="266" t="str">
        <f ca="1">+PreElaborazione!V97</f>
        <v/>
      </c>
      <c r="X203" s="266" t="str">
        <f ca="1">+PreElaborazione!W97</f>
        <v/>
      </c>
      <c r="Y203" s="266" t="str">
        <f ca="1">+PreElaborazione!X97</f>
        <v/>
      </c>
      <c r="Z203" s="266" t="str">
        <f ca="1">+PreElaborazione!Y97</f>
        <v/>
      </c>
      <c r="AA203" s="266" t="str">
        <f ca="1">+PreElaborazione!Z97</f>
        <v/>
      </c>
      <c r="AB203" s="266" t="str">
        <f ca="1">+PreElaborazione!AA97</f>
        <v/>
      </c>
      <c r="AC203" s="266" t="str">
        <f ca="1">+PreElaborazione!AB97</f>
        <v/>
      </c>
      <c r="AD203" s="277" t="str">
        <f ca="1">+IF(PreElaborazione!AC97="","",LEFT(PreElaborazione!AC97,5)*1&amp;","&amp;RIGHT(PreElaborazione!AC97,1))</f>
        <v/>
      </c>
      <c r="AE203" s="286" t="str">
        <f ca="1">+IFERROR(
LEFT(PreElaborazione!AD97,3)*1&amp;
","
&amp;(IF(LEFT(BM203,1)="L",MID(PreElaborazione!AD97,4,1),RIGHT(PreElaborazione!AD97,2))),"")</f>
        <v/>
      </c>
      <c r="AF203" s="266" t="str">
        <f ca="1">+PreElaborazione!AE97</f>
        <v/>
      </c>
      <c r="AG203" s="266" t="str">
        <f ca="1">+PreElaborazione!AF97</f>
        <v/>
      </c>
      <c r="AH203" s="266" t="str">
        <f ca="1">+PreElaborazione!AG97</f>
        <v/>
      </c>
      <c r="AI203" s="266" t="str">
        <f ca="1">+PreElaborazione!AH97</f>
        <v/>
      </c>
      <c r="AJ203" s="266" t="str">
        <f ca="1">+PreElaborazione!AI97</f>
        <v/>
      </c>
      <c r="AK203" s="266" t="str">
        <f ca="1">+PreElaborazione!AJ97</f>
        <v/>
      </c>
      <c r="AL203" s="266" t="str">
        <f ca="1">+PreElaborazione!AK97</f>
        <v/>
      </c>
      <c r="AM203" s="266" t="str">
        <f ca="1">+PreElaborazione!AL97</f>
        <v/>
      </c>
      <c r="AN203" s="266" t="str">
        <f ca="1">+PreElaborazione!AM97</f>
        <v/>
      </c>
      <c r="AO203" s="266" t="str">
        <f ca="1">+PreElaborazione!AN97</f>
        <v/>
      </c>
      <c r="AP203" s="266" t="str">
        <f ca="1">+PreElaborazione!AO97</f>
        <v/>
      </c>
      <c r="AQ203" s="266" t="str">
        <f ca="1">+PreElaborazione!AP97</f>
        <v/>
      </c>
      <c r="AR203" s="266" t="str">
        <f ca="1">+PreElaborazione!AQ97</f>
        <v/>
      </c>
      <c r="AS203" s="266" t="str">
        <f ca="1">+PreElaborazione!AR97</f>
        <v/>
      </c>
      <c r="AT203" s="266" t="str">
        <f ca="1">+PreElaborazione!AS97</f>
        <v/>
      </c>
      <c r="AU203" s="266" t="str">
        <f ca="1">+PreElaborazione!AT97</f>
        <v/>
      </c>
      <c r="AV203" s="266" t="str">
        <f ca="1">+PreElaborazione!AU97</f>
        <v/>
      </c>
      <c r="AW203" s="266" t="str">
        <f ca="1">+PreElaborazione!AV97</f>
        <v/>
      </c>
      <c r="AX203" s="266" t="str">
        <f ca="1">+PreElaborazione!AW97</f>
        <v/>
      </c>
      <c r="AY203" s="266" t="str">
        <f ca="1">+PreElaborazione!AX97</f>
        <v/>
      </c>
      <c r="AZ203" s="266" t="str">
        <f ca="1">+PreElaborazione!AY97</f>
        <v/>
      </c>
      <c r="BA203" s="266" t="str">
        <f ca="1">+PreElaborazione!AZ97</f>
        <v/>
      </c>
      <c r="BB203" s="266" t="str">
        <f ca="1">+PreElaborazione!BA97</f>
        <v/>
      </c>
      <c r="BC203" s="266" t="str">
        <f ca="1">+PreElaborazione!BB97</f>
        <v/>
      </c>
      <c r="BD203" s="266" t="str">
        <f ca="1">+PreElaborazione!BC97</f>
        <v/>
      </c>
      <c r="BE203" s="277" t="str">
        <f ca="1">+IFERROR(_xlfn.CEILING.MATH(PreElaborazione!BD97*1),"")</f>
        <v/>
      </c>
      <c r="BF203" s="266" t="str">
        <f ca="1">+PreElaborazione!BE97</f>
        <v/>
      </c>
      <c r="BG203" s="266" t="str">
        <f ca="1">+PreElaborazione!BF97</f>
        <v/>
      </c>
      <c r="BH203" s="266" t="str">
        <f ca="1">+PreElaborazione!BG97</f>
        <v/>
      </c>
      <c r="BI203" s="266" t="str">
        <f ca="1">+PreElaborazione!BH97</f>
        <v/>
      </c>
      <c r="BJ203" s="266" t="str">
        <f ca="1">+PreElaborazione!BI97</f>
        <v/>
      </c>
      <c r="BK203" s="266" t="str">
        <f ca="1">+PreElaborazione!BJ97</f>
        <v/>
      </c>
      <c r="BL203" s="266" t="str">
        <f ca="1">+PreElaborazione!BK97</f>
        <v/>
      </c>
      <c r="BM203" s="266" t="str">
        <f ca="1">+PreElaborazione!BL97</f>
        <v/>
      </c>
      <c r="BN203" s="266" t="str">
        <f ca="1">+PreElaborazione!BM97</f>
        <v/>
      </c>
      <c r="BO203" s="266" t="str">
        <f ca="1">+PreElaborazione!BN97</f>
        <v/>
      </c>
      <c r="BP203" s="266" t="str">
        <f ca="1">+PreElaborazione!BO97</f>
        <v/>
      </c>
      <c r="BQ203" s="266" t="str">
        <f ca="1">+PreElaborazione!BP97</f>
        <v/>
      </c>
      <c r="BR203" s="266" t="str">
        <f ca="1">+PreElaborazione!BQ97</f>
        <v/>
      </c>
      <c r="BS203" s="266" t="str">
        <f ca="1">+PreElaborazione!BR97</f>
        <v/>
      </c>
      <c r="BT203" s="266" t="str">
        <f ca="1">+PreElaborazione!BS97</f>
        <v/>
      </c>
      <c r="BU203" s="277" t="str">
        <f ca="1">+IF(PreElaborazione!BT97="","",IF(LEFT(BM203,1)="L",_xlfn.CEILING.MATH(PreElaborazione!BT97*1/10),LEFT(PreElaborazione!BT97,3)*1&amp;","&amp;RIGHT(PreElaborazione!BT97,1)))</f>
        <v/>
      </c>
      <c r="BV203" s="266" t="str">
        <f ca="1">+PreElaborazione!BU97</f>
        <v/>
      </c>
      <c r="BW203" s="266" t="str">
        <f ca="1">+PreElaborazione!BV97</f>
        <v/>
      </c>
      <c r="BX203" s="266" t="str">
        <f ca="1">+PreElaborazione!BW97</f>
        <v/>
      </c>
      <c r="BY203" s="266" t="str">
        <f ca="1">+PreElaborazione!BX97</f>
        <v/>
      </c>
      <c r="BZ203" s="266" t="str">
        <f ca="1">+PreElaborazione!BY97</f>
        <v/>
      </c>
      <c r="CA203" s="266" t="str">
        <f ca="1">+PreElaborazione!BZ97</f>
        <v/>
      </c>
      <c r="CB203" s="266" t="str">
        <f ca="1">+PreElaborazione!CA97</f>
        <v/>
      </c>
      <c r="CC203" s="266" t="str">
        <f ca="1">+PreElaborazione!CB97</f>
        <v/>
      </c>
      <c r="CD203" s="266" t="str">
        <f ca="1">+PreElaborazione!CC97</f>
        <v/>
      </c>
      <c r="CE203" s="266" t="str">
        <f ca="1">+PreElaborazione!CD97</f>
        <v/>
      </c>
      <c r="CF203" s="266" t="str">
        <f ca="1">+PreElaborazione!CE97</f>
        <v/>
      </c>
      <c r="CG203" s="266" t="str">
        <f ca="1">+PreElaborazione!CF97</f>
        <v/>
      </c>
      <c r="CH203" s="266" t="str">
        <f ca="1">+PreElaborazione!CG97</f>
        <v/>
      </c>
      <c r="CI203" s="266" t="str">
        <f ca="1">+PreElaborazione!CH97</f>
        <v/>
      </c>
      <c r="CJ203" s="266" t="str">
        <f ca="1">+PreElaborazione!CI97</f>
        <v/>
      </c>
      <c r="CK203" s="266" t="str">
        <f ca="1">+PreElaborazione!CJ97</f>
        <v/>
      </c>
      <c r="CL203" s="266" t="str">
        <f ca="1">+PreElaborazione!CK97</f>
        <v/>
      </c>
      <c r="CM203" s="266" t="str">
        <f ca="1">+PreElaborazione!CL97</f>
        <v/>
      </c>
      <c r="CN203" s="266" t="str">
        <f ca="1">+PreElaborazione!CM97</f>
        <v/>
      </c>
      <c r="CO203" s="266" t="str">
        <f ca="1">+PreElaborazione!CN97</f>
        <v/>
      </c>
      <c r="CP203" s="266" t="str">
        <f ca="1">+PreElaborazione!CO97</f>
        <v/>
      </c>
      <c r="CQ203" s="266" t="str">
        <f ca="1">+PreElaborazione!CP97</f>
        <v/>
      </c>
      <c r="CR203" s="266" t="str">
        <f ca="1">+PreElaborazione!CQ97</f>
        <v/>
      </c>
      <c r="CS203" s="266" t="str">
        <f ca="1">+PreElaborazione!CR97</f>
        <v/>
      </c>
      <c r="CT203" s="266" t="str">
        <f ca="1">+PreElaborazione!CS97</f>
        <v/>
      </c>
      <c r="CU203" s="266" t="str">
        <f ca="1">+PreElaborazione!CT97</f>
        <v/>
      </c>
      <c r="CV203" s="266" t="str">
        <f ca="1">+PreElaborazione!CU97</f>
        <v/>
      </c>
      <c r="CW203" s="266" t="str">
        <f ca="1">+PreElaborazione!CV97</f>
        <v/>
      </c>
      <c r="CX203" s="266" t="str">
        <f ca="1">+PreElaborazione!CW97</f>
        <v/>
      </c>
      <c r="CY203" s="266" t="str">
        <f ca="1">+PreElaborazione!CX97</f>
        <v/>
      </c>
      <c r="CZ203" s="266" t="str">
        <f ca="1">+PreElaborazione!CY97</f>
        <v/>
      </c>
      <c r="DA203" s="266" t="str">
        <f ca="1">+PreElaborazione!CZ97</f>
        <v/>
      </c>
      <c r="DB203" s="266" t="str">
        <f ca="1">+PreElaborazione!DA97</f>
        <v/>
      </c>
      <c r="DC203" s="266" t="str">
        <f ca="1">+PreElaborazione!DB97</f>
        <v/>
      </c>
    </row>
    <row r="204" spans="1:107">
      <c r="A204" s="101">
        <f t="shared" ca="1" si="7"/>
        <v>11</v>
      </c>
      <c r="B204" s="276">
        <f>IF(B203+2=EDT!$U$1,B203+2,B203+1)</f>
        <v>91</v>
      </c>
      <c r="C204" s="266" t="str">
        <f ca="1">+PreElaborazione!B98</f>
        <v/>
      </c>
      <c r="D204" s="266" t="str">
        <f ca="1">+PreElaborazione!C98</f>
        <v/>
      </c>
      <c r="E204" s="266" t="str">
        <f ca="1">+PreElaborazione!D98</f>
        <v/>
      </c>
      <c r="F204" s="266" t="str">
        <f ca="1">+PreElaborazione!E98</f>
        <v/>
      </c>
      <c r="G204" s="266" t="str">
        <f ca="1">+PreElaborazione!F98</f>
        <v/>
      </c>
      <c r="H204" s="266" t="str">
        <f ca="1">+PreElaborazione!G98</f>
        <v/>
      </c>
      <c r="I204" s="266" t="str">
        <f ca="1">+PreElaborazione!H98</f>
        <v/>
      </c>
      <c r="J204" s="266" t="str">
        <f ca="1">+PreElaborazione!I98</f>
        <v/>
      </c>
      <c r="K204" s="266" t="str">
        <f ca="1">+PreElaborazione!J98</f>
        <v/>
      </c>
      <c r="L204" s="266" t="str">
        <f ca="1">+PreElaborazione!K98</f>
        <v/>
      </c>
      <c r="M204" s="266" t="str">
        <f ca="1">+PreElaborazione!L98</f>
        <v/>
      </c>
      <c r="N204" s="266" t="str">
        <f ca="1">+PreElaborazione!M98</f>
        <v/>
      </c>
      <c r="O204" s="266" t="str">
        <f ca="1">+PreElaborazione!N98</f>
        <v/>
      </c>
      <c r="P204" s="266" t="str">
        <f ca="1">+PreElaborazione!O98</f>
        <v/>
      </c>
      <c r="Q204" s="266" t="str">
        <f ca="1">+PreElaborazione!P98</f>
        <v/>
      </c>
      <c r="R204" s="266" t="str">
        <f ca="1">+PreElaborazione!Q98</f>
        <v/>
      </c>
      <c r="S204" s="266" t="str">
        <f ca="1">+PreElaborazione!R98</f>
        <v/>
      </c>
      <c r="T204" s="266" t="str">
        <f ca="1">+PreElaborazione!S98</f>
        <v/>
      </c>
      <c r="U204" s="266" t="str">
        <f ca="1">+PreElaborazione!T98</f>
        <v/>
      </c>
      <c r="V204" s="266" t="str">
        <f ca="1">+PreElaborazione!U98</f>
        <v/>
      </c>
      <c r="W204" s="266" t="str">
        <f ca="1">+PreElaborazione!V98</f>
        <v/>
      </c>
      <c r="X204" s="266" t="str">
        <f ca="1">+PreElaborazione!W98</f>
        <v/>
      </c>
      <c r="Y204" s="266" t="str">
        <f ca="1">+PreElaborazione!X98</f>
        <v/>
      </c>
      <c r="Z204" s="266" t="str">
        <f ca="1">+PreElaborazione!Y98</f>
        <v/>
      </c>
      <c r="AA204" s="266" t="str">
        <f ca="1">+PreElaborazione!Z98</f>
        <v/>
      </c>
      <c r="AB204" s="266" t="str">
        <f ca="1">+PreElaborazione!AA98</f>
        <v/>
      </c>
      <c r="AC204" s="266" t="str">
        <f ca="1">+PreElaborazione!AB98</f>
        <v/>
      </c>
      <c r="AD204" s="277" t="str">
        <f ca="1">+IF(PreElaborazione!AC98="","",LEFT(PreElaborazione!AC98,5)*1&amp;","&amp;RIGHT(PreElaborazione!AC98,1))</f>
        <v/>
      </c>
      <c r="AE204" s="286" t="str">
        <f ca="1">+IFERROR(
LEFT(PreElaborazione!AD98,3)*1&amp;
","
&amp;(IF(LEFT(BM204,1)="L",MID(PreElaborazione!AD98,4,1),RIGHT(PreElaborazione!AD98,2))),"")</f>
        <v/>
      </c>
      <c r="AF204" s="266" t="str">
        <f ca="1">+PreElaborazione!AE98</f>
        <v/>
      </c>
      <c r="AG204" s="266" t="str">
        <f ca="1">+PreElaborazione!AF98</f>
        <v/>
      </c>
      <c r="AH204" s="266" t="str">
        <f ca="1">+PreElaborazione!AG98</f>
        <v/>
      </c>
      <c r="AI204" s="266" t="str">
        <f ca="1">+PreElaborazione!AH98</f>
        <v/>
      </c>
      <c r="AJ204" s="266" t="str">
        <f ca="1">+PreElaborazione!AI98</f>
        <v/>
      </c>
      <c r="AK204" s="266" t="str">
        <f ca="1">+PreElaborazione!AJ98</f>
        <v/>
      </c>
      <c r="AL204" s="266" t="str">
        <f ca="1">+PreElaborazione!AK98</f>
        <v/>
      </c>
      <c r="AM204" s="266" t="str">
        <f ca="1">+PreElaborazione!AL98</f>
        <v/>
      </c>
      <c r="AN204" s="266" t="str">
        <f ca="1">+PreElaborazione!AM98</f>
        <v/>
      </c>
      <c r="AO204" s="266" t="str">
        <f ca="1">+PreElaborazione!AN98</f>
        <v/>
      </c>
      <c r="AP204" s="266" t="str">
        <f ca="1">+PreElaborazione!AO98</f>
        <v/>
      </c>
      <c r="AQ204" s="266" t="str">
        <f ca="1">+PreElaborazione!AP98</f>
        <v/>
      </c>
      <c r="AR204" s="266" t="str">
        <f ca="1">+PreElaborazione!AQ98</f>
        <v/>
      </c>
      <c r="AS204" s="266" t="str">
        <f ca="1">+PreElaborazione!AR98</f>
        <v/>
      </c>
      <c r="AT204" s="266" t="str">
        <f ca="1">+PreElaborazione!AS98</f>
        <v/>
      </c>
      <c r="AU204" s="266" t="str">
        <f ca="1">+PreElaborazione!AT98</f>
        <v/>
      </c>
      <c r="AV204" s="266" t="str">
        <f ca="1">+PreElaborazione!AU98</f>
        <v/>
      </c>
      <c r="AW204" s="266" t="str">
        <f ca="1">+PreElaborazione!AV98</f>
        <v/>
      </c>
      <c r="AX204" s="266" t="str">
        <f ca="1">+PreElaborazione!AW98</f>
        <v/>
      </c>
      <c r="AY204" s="266" t="str">
        <f ca="1">+PreElaborazione!AX98</f>
        <v/>
      </c>
      <c r="AZ204" s="266" t="str">
        <f ca="1">+PreElaborazione!AY98</f>
        <v/>
      </c>
      <c r="BA204" s="266" t="str">
        <f ca="1">+PreElaborazione!AZ98</f>
        <v/>
      </c>
      <c r="BB204" s="266" t="str">
        <f ca="1">+PreElaborazione!BA98</f>
        <v/>
      </c>
      <c r="BC204" s="266" t="str">
        <f ca="1">+PreElaborazione!BB98</f>
        <v/>
      </c>
      <c r="BD204" s="266" t="str">
        <f ca="1">+PreElaborazione!BC98</f>
        <v/>
      </c>
      <c r="BE204" s="277" t="str">
        <f ca="1">+IFERROR(_xlfn.CEILING.MATH(PreElaborazione!BD98*1),"")</f>
        <v/>
      </c>
      <c r="BF204" s="266" t="str">
        <f ca="1">+PreElaborazione!BE98</f>
        <v/>
      </c>
      <c r="BG204" s="266" t="str">
        <f ca="1">+PreElaborazione!BF98</f>
        <v/>
      </c>
      <c r="BH204" s="266" t="str">
        <f ca="1">+PreElaborazione!BG98</f>
        <v/>
      </c>
      <c r="BI204" s="266" t="str">
        <f ca="1">+PreElaborazione!BH98</f>
        <v/>
      </c>
      <c r="BJ204" s="266" t="str">
        <f ca="1">+PreElaborazione!BI98</f>
        <v/>
      </c>
      <c r="BK204" s="266" t="str">
        <f ca="1">+PreElaborazione!BJ98</f>
        <v/>
      </c>
      <c r="BL204" s="266" t="str">
        <f ca="1">+PreElaborazione!BK98</f>
        <v/>
      </c>
      <c r="BM204" s="266" t="str">
        <f ca="1">+PreElaborazione!BL98</f>
        <v/>
      </c>
      <c r="BN204" s="266" t="str">
        <f ca="1">+PreElaborazione!BM98</f>
        <v/>
      </c>
      <c r="BO204" s="266" t="str">
        <f ca="1">+PreElaborazione!BN98</f>
        <v/>
      </c>
      <c r="BP204" s="266" t="str">
        <f ca="1">+PreElaborazione!BO98</f>
        <v/>
      </c>
      <c r="BQ204" s="266" t="str">
        <f ca="1">+PreElaborazione!BP98</f>
        <v/>
      </c>
      <c r="BR204" s="266" t="str">
        <f ca="1">+PreElaborazione!BQ98</f>
        <v/>
      </c>
      <c r="BS204" s="266" t="str">
        <f ca="1">+PreElaborazione!BR98</f>
        <v/>
      </c>
      <c r="BT204" s="266" t="str">
        <f ca="1">+PreElaborazione!BS98</f>
        <v/>
      </c>
      <c r="BU204" s="277" t="str">
        <f ca="1">+IF(PreElaborazione!BT98="","",IF(LEFT(BM204,1)="L",_xlfn.CEILING.MATH(PreElaborazione!BT98*1/10),LEFT(PreElaborazione!BT98,3)*1&amp;","&amp;RIGHT(PreElaborazione!BT98,1)))</f>
        <v/>
      </c>
      <c r="BV204" s="266" t="str">
        <f ca="1">+PreElaborazione!BU98</f>
        <v/>
      </c>
      <c r="BW204" s="266" t="str">
        <f ca="1">+PreElaborazione!BV98</f>
        <v/>
      </c>
      <c r="BX204" s="266" t="str">
        <f ca="1">+PreElaborazione!BW98</f>
        <v/>
      </c>
      <c r="BY204" s="266" t="str">
        <f ca="1">+PreElaborazione!BX98</f>
        <v/>
      </c>
      <c r="BZ204" s="266" t="str">
        <f ca="1">+PreElaborazione!BY98</f>
        <v/>
      </c>
      <c r="CA204" s="266" t="str">
        <f ca="1">+PreElaborazione!BZ98</f>
        <v/>
      </c>
      <c r="CB204" s="266" t="str">
        <f ca="1">+PreElaborazione!CA98</f>
        <v/>
      </c>
      <c r="CC204" s="266" t="str">
        <f ca="1">+PreElaborazione!CB98</f>
        <v/>
      </c>
      <c r="CD204" s="266" t="str">
        <f ca="1">+PreElaborazione!CC98</f>
        <v/>
      </c>
      <c r="CE204" s="266" t="str">
        <f ca="1">+PreElaborazione!CD98</f>
        <v/>
      </c>
      <c r="CF204" s="266" t="str">
        <f ca="1">+PreElaborazione!CE98</f>
        <v/>
      </c>
      <c r="CG204" s="266" t="str">
        <f ca="1">+PreElaborazione!CF98</f>
        <v/>
      </c>
      <c r="CH204" s="266" t="str">
        <f ca="1">+PreElaborazione!CG98</f>
        <v/>
      </c>
      <c r="CI204" s="266" t="str">
        <f ca="1">+PreElaborazione!CH98</f>
        <v/>
      </c>
      <c r="CJ204" s="266" t="str">
        <f ca="1">+PreElaborazione!CI98</f>
        <v/>
      </c>
      <c r="CK204" s="266" t="str">
        <f ca="1">+PreElaborazione!CJ98</f>
        <v/>
      </c>
      <c r="CL204" s="266" t="str">
        <f ca="1">+PreElaborazione!CK98</f>
        <v/>
      </c>
      <c r="CM204" s="266" t="str">
        <f ca="1">+PreElaborazione!CL98</f>
        <v/>
      </c>
      <c r="CN204" s="266" t="str">
        <f ca="1">+PreElaborazione!CM98</f>
        <v/>
      </c>
      <c r="CO204" s="266" t="str">
        <f ca="1">+PreElaborazione!CN98</f>
        <v/>
      </c>
      <c r="CP204" s="266" t="str">
        <f ca="1">+PreElaborazione!CO98</f>
        <v/>
      </c>
      <c r="CQ204" s="266" t="str">
        <f ca="1">+PreElaborazione!CP98</f>
        <v/>
      </c>
      <c r="CR204" s="266" t="str">
        <f ca="1">+PreElaborazione!CQ98</f>
        <v/>
      </c>
      <c r="CS204" s="266" t="str">
        <f ca="1">+PreElaborazione!CR98</f>
        <v/>
      </c>
      <c r="CT204" s="266" t="str">
        <f ca="1">+PreElaborazione!CS98</f>
        <v/>
      </c>
      <c r="CU204" s="266" t="str">
        <f ca="1">+PreElaborazione!CT98</f>
        <v/>
      </c>
      <c r="CV204" s="266" t="str">
        <f ca="1">+PreElaborazione!CU98</f>
        <v/>
      </c>
      <c r="CW204" s="266" t="str">
        <f ca="1">+PreElaborazione!CV98</f>
        <v/>
      </c>
      <c r="CX204" s="266" t="str">
        <f ca="1">+PreElaborazione!CW98</f>
        <v/>
      </c>
      <c r="CY204" s="266" t="str">
        <f ca="1">+PreElaborazione!CX98</f>
        <v/>
      </c>
      <c r="CZ204" s="266" t="str">
        <f ca="1">+PreElaborazione!CY98</f>
        <v/>
      </c>
      <c r="DA204" s="266" t="str">
        <f ca="1">+PreElaborazione!CZ98</f>
        <v/>
      </c>
      <c r="DB204" s="266" t="str">
        <f ca="1">+PreElaborazione!DA98</f>
        <v/>
      </c>
      <c r="DC204" s="266" t="str">
        <f ca="1">+PreElaborazione!DB98</f>
        <v/>
      </c>
    </row>
    <row r="205" spans="1:107">
      <c r="A205" s="101">
        <f t="shared" ca="1" si="7"/>
        <v>11</v>
      </c>
      <c r="B205" s="276">
        <f>IF(B204+2=EDT!$U$1,B204+2,B204+1)</f>
        <v>92</v>
      </c>
      <c r="C205" s="266" t="str">
        <f ca="1">+PreElaborazione!B99</f>
        <v/>
      </c>
      <c r="D205" s="266" t="str">
        <f ca="1">+PreElaborazione!C99</f>
        <v/>
      </c>
      <c r="E205" s="266" t="str">
        <f ca="1">+PreElaborazione!D99</f>
        <v/>
      </c>
      <c r="F205" s="266" t="str">
        <f ca="1">+PreElaborazione!E99</f>
        <v/>
      </c>
      <c r="G205" s="266" t="str">
        <f ca="1">+PreElaborazione!F99</f>
        <v/>
      </c>
      <c r="H205" s="266" t="str">
        <f ca="1">+PreElaborazione!G99</f>
        <v/>
      </c>
      <c r="I205" s="266" t="str">
        <f ca="1">+PreElaborazione!H99</f>
        <v/>
      </c>
      <c r="J205" s="266" t="str">
        <f ca="1">+PreElaborazione!I99</f>
        <v/>
      </c>
      <c r="K205" s="266" t="str">
        <f ca="1">+PreElaborazione!J99</f>
        <v/>
      </c>
      <c r="L205" s="266" t="str">
        <f ca="1">+PreElaborazione!K99</f>
        <v/>
      </c>
      <c r="M205" s="266" t="str">
        <f ca="1">+PreElaborazione!L99</f>
        <v/>
      </c>
      <c r="N205" s="266" t="str">
        <f ca="1">+PreElaborazione!M99</f>
        <v/>
      </c>
      <c r="O205" s="266" t="str">
        <f ca="1">+PreElaborazione!N99</f>
        <v/>
      </c>
      <c r="P205" s="266" t="str">
        <f ca="1">+PreElaborazione!O99</f>
        <v/>
      </c>
      <c r="Q205" s="266" t="str">
        <f ca="1">+PreElaborazione!P99</f>
        <v/>
      </c>
      <c r="R205" s="266" t="str">
        <f ca="1">+PreElaborazione!Q99</f>
        <v/>
      </c>
      <c r="S205" s="266" t="str">
        <f ca="1">+PreElaborazione!R99</f>
        <v/>
      </c>
      <c r="T205" s="266" t="str">
        <f ca="1">+PreElaborazione!S99</f>
        <v/>
      </c>
      <c r="U205" s="266" t="str">
        <f ca="1">+PreElaborazione!T99</f>
        <v/>
      </c>
      <c r="V205" s="266" t="str">
        <f ca="1">+PreElaborazione!U99</f>
        <v/>
      </c>
      <c r="W205" s="266" t="str">
        <f ca="1">+PreElaborazione!V99</f>
        <v/>
      </c>
      <c r="X205" s="266" t="str">
        <f ca="1">+PreElaborazione!W99</f>
        <v/>
      </c>
      <c r="Y205" s="266" t="str">
        <f ca="1">+PreElaborazione!X99</f>
        <v/>
      </c>
      <c r="Z205" s="266" t="str">
        <f ca="1">+PreElaborazione!Y99</f>
        <v/>
      </c>
      <c r="AA205" s="266" t="str">
        <f ca="1">+PreElaborazione!Z99</f>
        <v/>
      </c>
      <c r="AB205" s="266" t="str">
        <f ca="1">+PreElaborazione!AA99</f>
        <v/>
      </c>
      <c r="AC205" s="266" t="str">
        <f ca="1">+PreElaborazione!AB99</f>
        <v/>
      </c>
      <c r="AD205" s="277" t="str">
        <f ca="1">+IF(PreElaborazione!AC99="","",LEFT(PreElaborazione!AC99,5)*1&amp;","&amp;RIGHT(PreElaborazione!AC99,1))</f>
        <v/>
      </c>
      <c r="AE205" s="286" t="str">
        <f ca="1">+IFERROR(
LEFT(PreElaborazione!AD99,3)*1&amp;
","
&amp;(IF(LEFT(BM205,1)="L",MID(PreElaborazione!AD99,4,1),RIGHT(PreElaborazione!AD99,2))),"")</f>
        <v/>
      </c>
      <c r="AF205" s="266" t="str">
        <f ca="1">+PreElaborazione!AE99</f>
        <v/>
      </c>
      <c r="AG205" s="266" t="str">
        <f ca="1">+PreElaborazione!AF99</f>
        <v/>
      </c>
      <c r="AH205" s="266" t="str">
        <f ca="1">+PreElaborazione!AG99</f>
        <v/>
      </c>
      <c r="AI205" s="266" t="str">
        <f ca="1">+PreElaborazione!AH99</f>
        <v/>
      </c>
      <c r="AJ205" s="266" t="str">
        <f ca="1">+PreElaborazione!AI99</f>
        <v/>
      </c>
      <c r="AK205" s="266" t="str">
        <f ca="1">+PreElaborazione!AJ99</f>
        <v/>
      </c>
      <c r="AL205" s="266" t="str">
        <f ca="1">+PreElaborazione!AK99</f>
        <v/>
      </c>
      <c r="AM205" s="266" t="str">
        <f ca="1">+PreElaborazione!AL99</f>
        <v/>
      </c>
      <c r="AN205" s="266" t="str">
        <f ca="1">+PreElaborazione!AM99</f>
        <v/>
      </c>
      <c r="AO205" s="266" t="str">
        <f ca="1">+PreElaborazione!AN99</f>
        <v/>
      </c>
      <c r="AP205" s="266" t="str">
        <f ca="1">+PreElaborazione!AO99</f>
        <v/>
      </c>
      <c r="AQ205" s="266" t="str">
        <f ca="1">+PreElaborazione!AP99</f>
        <v/>
      </c>
      <c r="AR205" s="266" t="str">
        <f ca="1">+PreElaborazione!AQ99</f>
        <v/>
      </c>
      <c r="AS205" s="266" t="str">
        <f ca="1">+PreElaborazione!AR99</f>
        <v/>
      </c>
      <c r="AT205" s="266" t="str">
        <f ca="1">+PreElaborazione!AS99</f>
        <v/>
      </c>
      <c r="AU205" s="266" t="str">
        <f ca="1">+PreElaborazione!AT99</f>
        <v/>
      </c>
      <c r="AV205" s="266" t="str">
        <f ca="1">+PreElaborazione!AU99</f>
        <v/>
      </c>
      <c r="AW205" s="266" t="str">
        <f ca="1">+PreElaborazione!AV99</f>
        <v/>
      </c>
      <c r="AX205" s="266" t="str">
        <f ca="1">+PreElaborazione!AW99</f>
        <v/>
      </c>
      <c r="AY205" s="266" t="str">
        <f ca="1">+PreElaborazione!AX99</f>
        <v/>
      </c>
      <c r="AZ205" s="266" t="str">
        <f ca="1">+PreElaborazione!AY99</f>
        <v/>
      </c>
      <c r="BA205" s="266" t="str">
        <f ca="1">+PreElaborazione!AZ99</f>
        <v/>
      </c>
      <c r="BB205" s="266" t="str">
        <f ca="1">+PreElaborazione!BA99</f>
        <v/>
      </c>
      <c r="BC205" s="266" t="str">
        <f ca="1">+PreElaborazione!BB99</f>
        <v/>
      </c>
      <c r="BD205" s="266" t="str">
        <f ca="1">+PreElaborazione!BC99</f>
        <v/>
      </c>
      <c r="BE205" s="277" t="str">
        <f ca="1">+IFERROR(_xlfn.CEILING.MATH(PreElaborazione!BD99*1),"")</f>
        <v/>
      </c>
      <c r="BF205" s="266" t="str">
        <f ca="1">+PreElaborazione!BE99</f>
        <v/>
      </c>
      <c r="BG205" s="266" t="str">
        <f ca="1">+PreElaborazione!BF99</f>
        <v/>
      </c>
      <c r="BH205" s="266" t="str">
        <f ca="1">+PreElaborazione!BG99</f>
        <v/>
      </c>
      <c r="BI205" s="266" t="str">
        <f ca="1">+PreElaborazione!BH99</f>
        <v/>
      </c>
      <c r="BJ205" s="266" t="str">
        <f ca="1">+PreElaborazione!BI99</f>
        <v/>
      </c>
      <c r="BK205" s="266" t="str">
        <f ca="1">+PreElaborazione!BJ99</f>
        <v/>
      </c>
      <c r="BL205" s="266" t="str">
        <f ca="1">+PreElaborazione!BK99</f>
        <v/>
      </c>
      <c r="BM205" s="266" t="str">
        <f ca="1">+PreElaborazione!BL99</f>
        <v/>
      </c>
      <c r="BN205" s="266" t="str">
        <f ca="1">+PreElaborazione!BM99</f>
        <v/>
      </c>
      <c r="BO205" s="266" t="str">
        <f ca="1">+PreElaborazione!BN99</f>
        <v/>
      </c>
      <c r="BP205" s="266" t="str">
        <f ca="1">+PreElaborazione!BO99</f>
        <v/>
      </c>
      <c r="BQ205" s="266" t="str">
        <f ca="1">+PreElaborazione!BP99</f>
        <v/>
      </c>
      <c r="BR205" s="266" t="str">
        <f ca="1">+PreElaborazione!BQ99</f>
        <v/>
      </c>
      <c r="BS205" s="266" t="str">
        <f ca="1">+PreElaborazione!BR99</f>
        <v/>
      </c>
      <c r="BT205" s="266" t="str">
        <f ca="1">+PreElaborazione!BS99</f>
        <v/>
      </c>
      <c r="BU205" s="277" t="str">
        <f ca="1">+IF(PreElaborazione!BT99="","",IF(LEFT(BM205,1)="L",_xlfn.CEILING.MATH(PreElaborazione!BT99*1/10),LEFT(PreElaborazione!BT99,3)*1&amp;","&amp;RIGHT(PreElaborazione!BT99,1)))</f>
        <v/>
      </c>
      <c r="BV205" s="266" t="str">
        <f ca="1">+PreElaborazione!BU99</f>
        <v/>
      </c>
      <c r="BW205" s="266" t="str">
        <f ca="1">+PreElaborazione!BV99</f>
        <v/>
      </c>
      <c r="BX205" s="266" t="str">
        <f ca="1">+PreElaborazione!BW99</f>
        <v/>
      </c>
      <c r="BY205" s="266" t="str">
        <f ca="1">+PreElaborazione!BX99</f>
        <v/>
      </c>
      <c r="BZ205" s="266" t="str">
        <f ca="1">+PreElaborazione!BY99</f>
        <v/>
      </c>
      <c r="CA205" s="266" t="str">
        <f ca="1">+PreElaborazione!BZ99</f>
        <v/>
      </c>
      <c r="CB205" s="266" t="str">
        <f ca="1">+PreElaborazione!CA99</f>
        <v/>
      </c>
      <c r="CC205" s="266" t="str">
        <f ca="1">+PreElaborazione!CB99</f>
        <v/>
      </c>
      <c r="CD205" s="266" t="str">
        <f ca="1">+PreElaborazione!CC99</f>
        <v/>
      </c>
      <c r="CE205" s="266" t="str">
        <f ca="1">+PreElaborazione!CD99</f>
        <v/>
      </c>
      <c r="CF205" s="266" t="str">
        <f ca="1">+PreElaborazione!CE99</f>
        <v/>
      </c>
      <c r="CG205" s="266" t="str">
        <f ca="1">+PreElaborazione!CF99</f>
        <v/>
      </c>
      <c r="CH205" s="266" t="str">
        <f ca="1">+PreElaborazione!CG99</f>
        <v/>
      </c>
      <c r="CI205" s="266" t="str">
        <f ca="1">+PreElaborazione!CH99</f>
        <v/>
      </c>
      <c r="CJ205" s="266" t="str">
        <f ca="1">+PreElaborazione!CI99</f>
        <v/>
      </c>
      <c r="CK205" s="266" t="str">
        <f ca="1">+PreElaborazione!CJ99</f>
        <v/>
      </c>
      <c r="CL205" s="266" t="str">
        <f ca="1">+PreElaborazione!CK99</f>
        <v/>
      </c>
      <c r="CM205" s="266" t="str">
        <f ca="1">+PreElaborazione!CL99</f>
        <v/>
      </c>
      <c r="CN205" s="266" t="str">
        <f ca="1">+PreElaborazione!CM99</f>
        <v/>
      </c>
      <c r="CO205" s="266" t="str">
        <f ca="1">+PreElaborazione!CN99</f>
        <v/>
      </c>
      <c r="CP205" s="266" t="str">
        <f ca="1">+PreElaborazione!CO99</f>
        <v/>
      </c>
      <c r="CQ205" s="266" t="str">
        <f ca="1">+PreElaborazione!CP99</f>
        <v/>
      </c>
      <c r="CR205" s="266" t="str">
        <f ca="1">+PreElaborazione!CQ99</f>
        <v/>
      </c>
      <c r="CS205" s="266" t="str">
        <f ca="1">+PreElaborazione!CR99</f>
        <v/>
      </c>
      <c r="CT205" s="266" t="str">
        <f ca="1">+PreElaborazione!CS99</f>
        <v/>
      </c>
      <c r="CU205" s="266" t="str">
        <f ca="1">+PreElaborazione!CT99</f>
        <v/>
      </c>
      <c r="CV205" s="266" t="str">
        <f ca="1">+PreElaborazione!CU99</f>
        <v/>
      </c>
      <c r="CW205" s="266" t="str">
        <f ca="1">+PreElaborazione!CV99</f>
        <v/>
      </c>
      <c r="CX205" s="266" t="str">
        <f ca="1">+PreElaborazione!CW99</f>
        <v/>
      </c>
      <c r="CY205" s="266" t="str">
        <f ca="1">+PreElaborazione!CX99</f>
        <v/>
      </c>
      <c r="CZ205" s="266" t="str">
        <f ca="1">+PreElaborazione!CY99</f>
        <v/>
      </c>
      <c r="DA205" s="266" t="str">
        <f ca="1">+PreElaborazione!CZ99</f>
        <v/>
      </c>
      <c r="DB205" s="266" t="str">
        <f ca="1">+PreElaborazione!DA99</f>
        <v/>
      </c>
      <c r="DC205" s="266" t="str">
        <f ca="1">+PreElaborazione!DB99</f>
        <v/>
      </c>
    </row>
    <row r="206" spans="1:107">
      <c r="A206" s="101">
        <f t="shared" ca="1" si="7"/>
        <v>11</v>
      </c>
      <c r="B206" s="276">
        <f>IF(B205+2=EDT!$U$1,B205+2,B205+1)</f>
        <v>93</v>
      </c>
      <c r="C206" s="266" t="str">
        <f ca="1">+PreElaborazione!B100</f>
        <v/>
      </c>
      <c r="D206" s="266" t="str">
        <f ca="1">+PreElaborazione!C100</f>
        <v/>
      </c>
      <c r="E206" s="266" t="str">
        <f ca="1">+PreElaborazione!D100</f>
        <v/>
      </c>
      <c r="F206" s="266" t="str">
        <f ca="1">+PreElaborazione!E100</f>
        <v/>
      </c>
      <c r="G206" s="266" t="str">
        <f ca="1">+PreElaborazione!F100</f>
        <v/>
      </c>
      <c r="H206" s="266" t="str">
        <f ca="1">+PreElaborazione!G100</f>
        <v/>
      </c>
      <c r="I206" s="266" t="str">
        <f ca="1">+PreElaborazione!H100</f>
        <v/>
      </c>
      <c r="J206" s="266" t="str">
        <f ca="1">+PreElaborazione!I100</f>
        <v/>
      </c>
      <c r="K206" s="266" t="str">
        <f ca="1">+PreElaborazione!J100</f>
        <v/>
      </c>
      <c r="L206" s="266" t="str">
        <f ca="1">+PreElaborazione!K100</f>
        <v/>
      </c>
      <c r="M206" s="266" t="str">
        <f ca="1">+PreElaborazione!L100</f>
        <v/>
      </c>
      <c r="N206" s="266" t="str">
        <f ca="1">+PreElaborazione!M100</f>
        <v/>
      </c>
      <c r="O206" s="266" t="str">
        <f ca="1">+PreElaborazione!N100</f>
        <v/>
      </c>
      <c r="P206" s="266" t="str">
        <f ca="1">+PreElaborazione!O100</f>
        <v/>
      </c>
      <c r="Q206" s="266" t="str">
        <f ca="1">+PreElaborazione!P100</f>
        <v/>
      </c>
      <c r="R206" s="266" t="str">
        <f ca="1">+PreElaborazione!Q100</f>
        <v/>
      </c>
      <c r="S206" s="266" t="str">
        <f ca="1">+PreElaborazione!R100</f>
        <v/>
      </c>
      <c r="T206" s="266" t="str">
        <f ca="1">+PreElaborazione!S100</f>
        <v/>
      </c>
      <c r="U206" s="266" t="str">
        <f ca="1">+PreElaborazione!T100</f>
        <v/>
      </c>
      <c r="V206" s="266" t="str">
        <f ca="1">+PreElaborazione!U100</f>
        <v/>
      </c>
      <c r="W206" s="266" t="str">
        <f ca="1">+PreElaborazione!V100</f>
        <v/>
      </c>
      <c r="X206" s="266" t="str">
        <f ca="1">+PreElaborazione!W100</f>
        <v/>
      </c>
      <c r="Y206" s="266" t="str">
        <f ca="1">+PreElaborazione!X100</f>
        <v/>
      </c>
      <c r="Z206" s="266" t="str">
        <f ca="1">+PreElaborazione!Y100</f>
        <v/>
      </c>
      <c r="AA206" s="266" t="str">
        <f ca="1">+PreElaborazione!Z100</f>
        <v/>
      </c>
      <c r="AB206" s="266" t="str">
        <f ca="1">+PreElaborazione!AA100</f>
        <v/>
      </c>
      <c r="AC206" s="266" t="str">
        <f ca="1">+PreElaborazione!AB100</f>
        <v/>
      </c>
      <c r="AD206" s="277" t="str">
        <f ca="1">+IF(PreElaborazione!AC100="","",LEFT(PreElaborazione!AC100,5)*1&amp;","&amp;RIGHT(PreElaborazione!AC100,1))</f>
        <v/>
      </c>
      <c r="AE206" s="286" t="str">
        <f ca="1">+IFERROR(
LEFT(PreElaborazione!AD100,3)*1&amp;
","
&amp;(IF(LEFT(BM206,1)="L",MID(PreElaborazione!AD100,4,1),RIGHT(PreElaborazione!AD100,2))),"")</f>
        <v/>
      </c>
      <c r="AF206" s="266" t="str">
        <f ca="1">+PreElaborazione!AE100</f>
        <v/>
      </c>
      <c r="AG206" s="266" t="str">
        <f ca="1">+PreElaborazione!AF100</f>
        <v/>
      </c>
      <c r="AH206" s="266" t="str">
        <f ca="1">+PreElaborazione!AG100</f>
        <v/>
      </c>
      <c r="AI206" s="266" t="str">
        <f ca="1">+PreElaborazione!AH100</f>
        <v/>
      </c>
      <c r="AJ206" s="266" t="str">
        <f ca="1">+PreElaborazione!AI100</f>
        <v/>
      </c>
      <c r="AK206" s="266" t="str">
        <f ca="1">+PreElaborazione!AJ100</f>
        <v/>
      </c>
      <c r="AL206" s="266" t="str">
        <f ca="1">+PreElaborazione!AK100</f>
        <v/>
      </c>
      <c r="AM206" s="266" t="str">
        <f ca="1">+PreElaborazione!AL100</f>
        <v/>
      </c>
      <c r="AN206" s="266" t="str">
        <f ca="1">+PreElaborazione!AM100</f>
        <v/>
      </c>
      <c r="AO206" s="266" t="str">
        <f ca="1">+PreElaborazione!AN100</f>
        <v/>
      </c>
      <c r="AP206" s="266" t="str">
        <f ca="1">+PreElaborazione!AO100</f>
        <v/>
      </c>
      <c r="AQ206" s="266" t="str">
        <f ca="1">+PreElaborazione!AP100</f>
        <v/>
      </c>
      <c r="AR206" s="266" t="str">
        <f ca="1">+PreElaborazione!AQ100</f>
        <v/>
      </c>
      <c r="AS206" s="266" t="str">
        <f ca="1">+PreElaborazione!AR100</f>
        <v/>
      </c>
      <c r="AT206" s="266" t="str">
        <f ca="1">+PreElaborazione!AS100</f>
        <v/>
      </c>
      <c r="AU206" s="266" t="str">
        <f ca="1">+PreElaborazione!AT100</f>
        <v/>
      </c>
      <c r="AV206" s="266" t="str">
        <f ca="1">+PreElaborazione!AU100</f>
        <v/>
      </c>
      <c r="AW206" s="266" t="str">
        <f ca="1">+PreElaborazione!AV100</f>
        <v/>
      </c>
      <c r="AX206" s="266" t="str">
        <f ca="1">+PreElaborazione!AW100</f>
        <v/>
      </c>
      <c r="AY206" s="266" t="str">
        <f ca="1">+PreElaborazione!AX100</f>
        <v/>
      </c>
      <c r="AZ206" s="266" t="str">
        <f ca="1">+PreElaborazione!AY100</f>
        <v/>
      </c>
      <c r="BA206" s="266" t="str">
        <f ca="1">+PreElaborazione!AZ100</f>
        <v/>
      </c>
      <c r="BB206" s="266" t="str">
        <f ca="1">+PreElaborazione!BA100</f>
        <v/>
      </c>
      <c r="BC206" s="266" t="str">
        <f ca="1">+PreElaborazione!BB100</f>
        <v/>
      </c>
      <c r="BD206" s="266" t="str">
        <f ca="1">+PreElaborazione!BC100</f>
        <v/>
      </c>
      <c r="BE206" s="277" t="str">
        <f ca="1">+IFERROR(_xlfn.CEILING.MATH(PreElaborazione!BD100*1),"")</f>
        <v/>
      </c>
      <c r="BF206" s="266" t="str">
        <f ca="1">+PreElaborazione!BE100</f>
        <v/>
      </c>
      <c r="BG206" s="266" t="str">
        <f ca="1">+PreElaborazione!BF100</f>
        <v/>
      </c>
      <c r="BH206" s="266" t="str">
        <f ca="1">+PreElaborazione!BG100</f>
        <v/>
      </c>
      <c r="BI206" s="266" t="str">
        <f ca="1">+PreElaborazione!BH100</f>
        <v/>
      </c>
      <c r="BJ206" s="266" t="str">
        <f ca="1">+PreElaborazione!BI100</f>
        <v/>
      </c>
      <c r="BK206" s="266" t="str">
        <f ca="1">+PreElaborazione!BJ100</f>
        <v/>
      </c>
      <c r="BL206" s="266" t="str">
        <f ca="1">+PreElaborazione!BK100</f>
        <v/>
      </c>
      <c r="BM206" s="266" t="str">
        <f ca="1">+PreElaborazione!BL100</f>
        <v/>
      </c>
      <c r="BN206" s="266" t="str">
        <f ca="1">+PreElaborazione!BM100</f>
        <v/>
      </c>
      <c r="BO206" s="266" t="str">
        <f ca="1">+PreElaborazione!BN100</f>
        <v/>
      </c>
      <c r="BP206" s="266" t="str">
        <f ca="1">+PreElaborazione!BO100</f>
        <v/>
      </c>
      <c r="BQ206" s="266" t="str">
        <f ca="1">+PreElaborazione!BP100</f>
        <v/>
      </c>
      <c r="BR206" s="266" t="str">
        <f ca="1">+PreElaborazione!BQ100</f>
        <v/>
      </c>
      <c r="BS206" s="266" t="str">
        <f ca="1">+PreElaborazione!BR100</f>
        <v/>
      </c>
      <c r="BT206" s="266" t="str">
        <f ca="1">+PreElaborazione!BS100</f>
        <v/>
      </c>
      <c r="BU206" s="277" t="str">
        <f ca="1">+IF(PreElaborazione!BT100="","",IF(LEFT(BM206,1)="L",_xlfn.CEILING.MATH(PreElaborazione!BT100*1/10),LEFT(PreElaborazione!BT100,3)*1&amp;","&amp;RIGHT(PreElaborazione!BT100,1)))</f>
        <v/>
      </c>
      <c r="BV206" s="266" t="str">
        <f ca="1">+PreElaborazione!BU100</f>
        <v/>
      </c>
      <c r="BW206" s="266" t="str">
        <f ca="1">+PreElaborazione!BV100</f>
        <v/>
      </c>
      <c r="BX206" s="266" t="str">
        <f ca="1">+PreElaborazione!BW100</f>
        <v/>
      </c>
      <c r="BY206" s="266" t="str">
        <f ca="1">+PreElaborazione!BX100</f>
        <v/>
      </c>
      <c r="BZ206" s="266" t="str">
        <f ca="1">+PreElaborazione!BY100</f>
        <v/>
      </c>
      <c r="CA206" s="266" t="str">
        <f ca="1">+PreElaborazione!BZ100</f>
        <v/>
      </c>
      <c r="CB206" s="266" t="str">
        <f ca="1">+PreElaborazione!CA100</f>
        <v/>
      </c>
      <c r="CC206" s="266" t="str">
        <f ca="1">+PreElaborazione!CB100</f>
        <v/>
      </c>
      <c r="CD206" s="266" t="str">
        <f ca="1">+PreElaborazione!CC100</f>
        <v/>
      </c>
      <c r="CE206" s="266" t="str">
        <f ca="1">+PreElaborazione!CD100</f>
        <v/>
      </c>
      <c r="CF206" s="266" t="str">
        <f ca="1">+PreElaborazione!CE100</f>
        <v/>
      </c>
      <c r="CG206" s="266" t="str">
        <f ca="1">+PreElaborazione!CF100</f>
        <v/>
      </c>
      <c r="CH206" s="266" t="str">
        <f ca="1">+PreElaborazione!CG100</f>
        <v/>
      </c>
      <c r="CI206" s="266" t="str">
        <f ca="1">+PreElaborazione!CH100</f>
        <v/>
      </c>
      <c r="CJ206" s="266" t="str">
        <f ca="1">+PreElaborazione!CI100</f>
        <v/>
      </c>
      <c r="CK206" s="266" t="str">
        <f ca="1">+PreElaborazione!CJ100</f>
        <v/>
      </c>
      <c r="CL206" s="266" t="str">
        <f ca="1">+PreElaborazione!CK100</f>
        <v/>
      </c>
      <c r="CM206" s="266" t="str">
        <f ca="1">+PreElaborazione!CL100</f>
        <v/>
      </c>
      <c r="CN206" s="266" t="str">
        <f ca="1">+PreElaborazione!CM100</f>
        <v/>
      </c>
      <c r="CO206" s="266" t="str">
        <f ca="1">+PreElaborazione!CN100</f>
        <v/>
      </c>
      <c r="CP206" s="266" t="str">
        <f ca="1">+PreElaborazione!CO100</f>
        <v/>
      </c>
      <c r="CQ206" s="266" t="str">
        <f ca="1">+PreElaborazione!CP100</f>
        <v/>
      </c>
      <c r="CR206" s="266" t="str">
        <f ca="1">+PreElaborazione!CQ100</f>
        <v/>
      </c>
      <c r="CS206" s="266" t="str">
        <f ca="1">+PreElaborazione!CR100</f>
        <v/>
      </c>
      <c r="CT206" s="266" t="str">
        <f ca="1">+PreElaborazione!CS100</f>
        <v/>
      </c>
      <c r="CU206" s="266" t="str">
        <f ca="1">+PreElaborazione!CT100</f>
        <v/>
      </c>
      <c r="CV206" s="266" t="str">
        <f ca="1">+PreElaborazione!CU100</f>
        <v/>
      </c>
      <c r="CW206" s="266" t="str">
        <f ca="1">+PreElaborazione!CV100</f>
        <v/>
      </c>
      <c r="CX206" s="266" t="str">
        <f ca="1">+PreElaborazione!CW100</f>
        <v/>
      </c>
      <c r="CY206" s="266" t="str">
        <f ca="1">+PreElaborazione!CX100</f>
        <v/>
      </c>
      <c r="CZ206" s="266" t="str">
        <f ca="1">+PreElaborazione!CY100</f>
        <v/>
      </c>
      <c r="DA206" s="266" t="str">
        <f ca="1">+PreElaborazione!CZ100</f>
        <v/>
      </c>
      <c r="DB206" s="266" t="str">
        <f ca="1">+PreElaborazione!DA100</f>
        <v/>
      </c>
      <c r="DC206" s="266" t="str">
        <f ca="1">+PreElaborazione!DB100</f>
        <v/>
      </c>
    </row>
    <row r="207" spans="1:107">
      <c r="A207" s="101">
        <f t="shared" ca="1" si="7"/>
        <v>11</v>
      </c>
      <c r="B207" s="276">
        <f>IF(B206+2=EDT!$U$1,B206+2,B206+1)</f>
        <v>94</v>
      </c>
      <c r="C207" s="266" t="str">
        <f ca="1">+PreElaborazione!B101</f>
        <v/>
      </c>
      <c r="D207" s="266" t="str">
        <f ca="1">+PreElaborazione!C101</f>
        <v/>
      </c>
      <c r="E207" s="266" t="str">
        <f ca="1">+PreElaborazione!D101</f>
        <v/>
      </c>
      <c r="F207" s="266" t="str">
        <f ca="1">+PreElaborazione!E101</f>
        <v/>
      </c>
      <c r="G207" s="266" t="str">
        <f ca="1">+PreElaborazione!F101</f>
        <v/>
      </c>
      <c r="H207" s="266" t="str">
        <f ca="1">+PreElaborazione!G101</f>
        <v/>
      </c>
      <c r="I207" s="266" t="str">
        <f ca="1">+PreElaborazione!H101</f>
        <v/>
      </c>
      <c r="J207" s="266" t="str">
        <f ca="1">+PreElaborazione!I101</f>
        <v/>
      </c>
      <c r="K207" s="266" t="str">
        <f ca="1">+PreElaborazione!J101</f>
        <v/>
      </c>
      <c r="L207" s="266" t="str">
        <f ca="1">+PreElaborazione!K101</f>
        <v/>
      </c>
      <c r="M207" s="266" t="str">
        <f ca="1">+PreElaborazione!L101</f>
        <v/>
      </c>
      <c r="N207" s="266" t="str">
        <f ca="1">+PreElaborazione!M101</f>
        <v/>
      </c>
      <c r="O207" s="266" t="str">
        <f ca="1">+PreElaborazione!N101</f>
        <v/>
      </c>
      <c r="P207" s="266" t="str">
        <f ca="1">+PreElaborazione!O101</f>
        <v/>
      </c>
      <c r="Q207" s="266" t="str">
        <f ca="1">+PreElaborazione!P101</f>
        <v/>
      </c>
      <c r="R207" s="266" t="str">
        <f ca="1">+PreElaborazione!Q101</f>
        <v/>
      </c>
      <c r="S207" s="266" t="str">
        <f ca="1">+PreElaborazione!R101</f>
        <v/>
      </c>
      <c r="T207" s="266" t="str">
        <f ca="1">+PreElaborazione!S101</f>
        <v/>
      </c>
      <c r="U207" s="266" t="str">
        <f ca="1">+PreElaborazione!T101</f>
        <v/>
      </c>
      <c r="V207" s="266" t="str">
        <f ca="1">+PreElaborazione!U101</f>
        <v/>
      </c>
      <c r="W207" s="266" t="str">
        <f ca="1">+PreElaborazione!V101</f>
        <v/>
      </c>
      <c r="X207" s="266" t="str">
        <f ca="1">+PreElaborazione!W101</f>
        <v/>
      </c>
      <c r="Y207" s="266" t="str">
        <f ca="1">+PreElaborazione!X101</f>
        <v/>
      </c>
      <c r="Z207" s="266" t="str">
        <f ca="1">+PreElaborazione!Y101</f>
        <v/>
      </c>
      <c r="AA207" s="266" t="str">
        <f ca="1">+PreElaborazione!Z101</f>
        <v/>
      </c>
      <c r="AB207" s="266" t="str">
        <f ca="1">+PreElaborazione!AA101</f>
        <v/>
      </c>
      <c r="AC207" s="266" t="str">
        <f ca="1">+PreElaborazione!AB101</f>
        <v/>
      </c>
      <c r="AD207" s="277" t="str">
        <f ca="1">+IF(PreElaborazione!AC101="","",LEFT(PreElaborazione!AC101,5)*1&amp;","&amp;RIGHT(PreElaborazione!AC101,1))</f>
        <v/>
      </c>
      <c r="AE207" s="286" t="str">
        <f ca="1">+IFERROR(
LEFT(PreElaborazione!AD101,3)*1&amp;
","
&amp;(IF(LEFT(BM207,1)="L",MID(PreElaborazione!AD101,4,1),RIGHT(PreElaborazione!AD101,2))),"")</f>
        <v/>
      </c>
      <c r="AF207" s="266" t="str">
        <f ca="1">+PreElaborazione!AE101</f>
        <v/>
      </c>
      <c r="AG207" s="266" t="str">
        <f ca="1">+PreElaborazione!AF101</f>
        <v/>
      </c>
      <c r="AH207" s="266" t="str">
        <f ca="1">+PreElaborazione!AG101</f>
        <v/>
      </c>
      <c r="AI207" s="266" t="str">
        <f ca="1">+PreElaborazione!AH101</f>
        <v/>
      </c>
      <c r="AJ207" s="266" t="str">
        <f ca="1">+PreElaborazione!AI101</f>
        <v/>
      </c>
      <c r="AK207" s="266" t="str">
        <f ca="1">+PreElaborazione!AJ101</f>
        <v/>
      </c>
      <c r="AL207" s="266" t="str">
        <f ca="1">+PreElaborazione!AK101</f>
        <v/>
      </c>
      <c r="AM207" s="266" t="str">
        <f ca="1">+PreElaborazione!AL101</f>
        <v/>
      </c>
      <c r="AN207" s="266" t="str">
        <f ca="1">+PreElaborazione!AM101</f>
        <v/>
      </c>
      <c r="AO207" s="266" t="str">
        <f ca="1">+PreElaborazione!AN101</f>
        <v/>
      </c>
      <c r="AP207" s="266" t="str">
        <f ca="1">+PreElaborazione!AO101</f>
        <v/>
      </c>
      <c r="AQ207" s="266" t="str">
        <f ca="1">+PreElaborazione!AP101</f>
        <v/>
      </c>
      <c r="AR207" s="266" t="str">
        <f ca="1">+PreElaborazione!AQ101</f>
        <v/>
      </c>
      <c r="AS207" s="266" t="str">
        <f ca="1">+PreElaborazione!AR101</f>
        <v/>
      </c>
      <c r="AT207" s="266" t="str">
        <f ca="1">+PreElaborazione!AS101</f>
        <v/>
      </c>
      <c r="AU207" s="266" t="str">
        <f ca="1">+PreElaborazione!AT101</f>
        <v/>
      </c>
      <c r="AV207" s="266" t="str">
        <f ca="1">+PreElaborazione!AU101</f>
        <v/>
      </c>
      <c r="AW207" s="266" t="str">
        <f ca="1">+PreElaborazione!AV101</f>
        <v/>
      </c>
      <c r="AX207" s="266" t="str">
        <f ca="1">+PreElaborazione!AW101</f>
        <v/>
      </c>
      <c r="AY207" s="266" t="str">
        <f ca="1">+PreElaborazione!AX101</f>
        <v/>
      </c>
      <c r="AZ207" s="266" t="str">
        <f ca="1">+PreElaborazione!AY101</f>
        <v/>
      </c>
      <c r="BA207" s="266" t="str">
        <f ca="1">+PreElaborazione!AZ101</f>
        <v/>
      </c>
      <c r="BB207" s="266" t="str">
        <f ca="1">+PreElaborazione!BA101</f>
        <v/>
      </c>
      <c r="BC207" s="266" t="str">
        <f ca="1">+PreElaborazione!BB101</f>
        <v/>
      </c>
      <c r="BD207" s="266" t="str">
        <f ca="1">+PreElaborazione!BC101</f>
        <v/>
      </c>
      <c r="BE207" s="277" t="str">
        <f ca="1">+IFERROR(_xlfn.CEILING.MATH(PreElaborazione!BD101*1),"")</f>
        <v/>
      </c>
      <c r="BF207" s="266" t="str">
        <f ca="1">+PreElaborazione!BE101</f>
        <v/>
      </c>
      <c r="BG207" s="266" t="str">
        <f ca="1">+PreElaborazione!BF101</f>
        <v/>
      </c>
      <c r="BH207" s="266" t="str">
        <f ca="1">+PreElaborazione!BG101</f>
        <v/>
      </c>
      <c r="BI207" s="266" t="str">
        <f ca="1">+PreElaborazione!BH101</f>
        <v/>
      </c>
      <c r="BJ207" s="266" t="str">
        <f ca="1">+PreElaborazione!BI101</f>
        <v/>
      </c>
      <c r="BK207" s="266" t="str">
        <f ca="1">+PreElaborazione!BJ101</f>
        <v/>
      </c>
      <c r="BL207" s="266" t="str">
        <f ca="1">+PreElaborazione!BK101</f>
        <v/>
      </c>
      <c r="BM207" s="266" t="str">
        <f ca="1">+PreElaborazione!BL101</f>
        <v/>
      </c>
      <c r="BN207" s="266" t="str">
        <f ca="1">+PreElaborazione!BM101</f>
        <v/>
      </c>
      <c r="BO207" s="266" t="str">
        <f ca="1">+PreElaborazione!BN101</f>
        <v/>
      </c>
      <c r="BP207" s="266" t="str">
        <f ca="1">+PreElaborazione!BO101</f>
        <v/>
      </c>
      <c r="BQ207" s="266" t="str">
        <f ca="1">+PreElaborazione!BP101</f>
        <v/>
      </c>
      <c r="BR207" s="266" t="str">
        <f ca="1">+PreElaborazione!BQ101</f>
        <v/>
      </c>
      <c r="BS207" s="266" t="str">
        <f ca="1">+PreElaborazione!BR101</f>
        <v/>
      </c>
      <c r="BT207" s="266" t="str">
        <f ca="1">+PreElaborazione!BS101</f>
        <v/>
      </c>
      <c r="BU207" s="277" t="str">
        <f ca="1">+IF(PreElaborazione!BT101="","",IF(LEFT(BM207,1)="L",_xlfn.CEILING.MATH(PreElaborazione!BT101*1/10),LEFT(PreElaborazione!BT101,3)*1&amp;","&amp;RIGHT(PreElaborazione!BT101,1)))</f>
        <v/>
      </c>
      <c r="BV207" s="266" t="str">
        <f ca="1">+PreElaborazione!BU101</f>
        <v/>
      </c>
      <c r="BW207" s="266" t="str">
        <f ca="1">+PreElaborazione!BV101</f>
        <v/>
      </c>
      <c r="BX207" s="266" t="str">
        <f ca="1">+PreElaborazione!BW101</f>
        <v/>
      </c>
      <c r="BY207" s="266" t="str">
        <f ca="1">+PreElaborazione!BX101</f>
        <v/>
      </c>
      <c r="BZ207" s="266" t="str">
        <f ca="1">+PreElaborazione!BY101</f>
        <v/>
      </c>
      <c r="CA207" s="266" t="str">
        <f ca="1">+PreElaborazione!BZ101</f>
        <v/>
      </c>
      <c r="CB207" s="266" t="str">
        <f ca="1">+PreElaborazione!CA101</f>
        <v/>
      </c>
      <c r="CC207" s="266" t="str">
        <f ca="1">+PreElaborazione!CB101</f>
        <v/>
      </c>
      <c r="CD207" s="266" t="str">
        <f ca="1">+PreElaborazione!CC101</f>
        <v/>
      </c>
      <c r="CE207" s="266" t="str">
        <f ca="1">+PreElaborazione!CD101</f>
        <v/>
      </c>
      <c r="CF207" s="266" t="str">
        <f ca="1">+PreElaborazione!CE101</f>
        <v/>
      </c>
      <c r="CG207" s="266" t="str">
        <f ca="1">+PreElaborazione!CF101</f>
        <v/>
      </c>
      <c r="CH207" s="266" t="str">
        <f ca="1">+PreElaborazione!CG101</f>
        <v/>
      </c>
      <c r="CI207" s="266" t="str">
        <f ca="1">+PreElaborazione!CH101</f>
        <v/>
      </c>
      <c r="CJ207" s="266" t="str">
        <f ca="1">+PreElaborazione!CI101</f>
        <v/>
      </c>
      <c r="CK207" s="266" t="str">
        <f ca="1">+PreElaborazione!CJ101</f>
        <v/>
      </c>
      <c r="CL207" s="266" t="str">
        <f ca="1">+PreElaborazione!CK101</f>
        <v/>
      </c>
      <c r="CM207" s="266" t="str">
        <f ca="1">+PreElaborazione!CL101</f>
        <v/>
      </c>
      <c r="CN207" s="266" t="str">
        <f ca="1">+PreElaborazione!CM101</f>
        <v/>
      </c>
      <c r="CO207" s="266" t="str">
        <f ca="1">+PreElaborazione!CN101</f>
        <v/>
      </c>
      <c r="CP207" s="266" t="str">
        <f ca="1">+PreElaborazione!CO101</f>
        <v/>
      </c>
      <c r="CQ207" s="266" t="str">
        <f ca="1">+PreElaborazione!CP101</f>
        <v/>
      </c>
      <c r="CR207" s="266" t="str">
        <f ca="1">+PreElaborazione!CQ101</f>
        <v/>
      </c>
      <c r="CS207" s="266" t="str">
        <f ca="1">+PreElaborazione!CR101</f>
        <v/>
      </c>
      <c r="CT207" s="266" t="str">
        <f ca="1">+PreElaborazione!CS101</f>
        <v/>
      </c>
      <c r="CU207" s="266" t="str">
        <f ca="1">+PreElaborazione!CT101</f>
        <v/>
      </c>
      <c r="CV207" s="266" t="str">
        <f ca="1">+PreElaborazione!CU101</f>
        <v/>
      </c>
      <c r="CW207" s="266" t="str">
        <f ca="1">+PreElaborazione!CV101</f>
        <v/>
      </c>
      <c r="CX207" s="266" t="str">
        <f ca="1">+PreElaborazione!CW101</f>
        <v/>
      </c>
      <c r="CY207" s="266" t="str">
        <f ca="1">+PreElaborazione!CX101</f>
        <v/>
      </c>
      <c r="CZ207" s="266" t="str">
        <f ca="1">+PreElaborazione!CY101</f>
        <v/>
      </c>
      <c r="DA207" s="266" t="str">
        <f ca="1">+PreElaborazione!CZ101</f>
        <v/>
      </c>
      <c r="DB207" s="266" t="str">
        <f ca="1">+PreElaborazione!DA101</f>
        <v/>
      </c>
      <c r="DC207" s="266" t="str">
        <f ca="1">+PreElaborazione!DB101</f>
        <v/>
      </c>
    </row>
    <row r="208" spans="1:107">
      <c r="A208" s="101">
        <f t="shared" ca="1" si="7"/>
        <v>11</v>
      </c>
      <c r="B208" s="276">
        <f>IF(B207+2=EDT!$U$1,B207+2,B207+1)</f>
        <v>95</v>
      </c>
      <c r="C208" s="266" t="str">
        <f ca="1">+PreElaborazione!B102</f>
        <v/>
      </c>
      <c r="D208" s="266" t="str">
        <f ca="1">+PreElaborazione!C102</f>
        <v/>
      </c>
      <c r="E208" s="266" t="str">
        <f ca="1">+PreElaborazione!D102</f>
        <v/>
      </c>
      <c r="F208" s="266" t="str">
        <f ca="1">+PreElaborazione!E102</f>
        <v/>
      </c>
      <c r="G208" s="266" t="str">
        <f ca="1">+PreElaborazione!F102</f>
        <v/>
      </c>
      <c r="H208" s="266" t="str">
        <f ca="1">+PreElaborazione!G102</f>
        <v/>
      </c>
      <c r="I208" s="266" t="str">
        <f ca="1">+PreElaborazione!H102</f>
        <v/>
      </c>
      <c r="J208" s="266" t="str">
        <f ca="1">+PreElaborazione!I102</f>
        <v/>
      </c>
      <c r="K208" s="266" t="str">
        <f ca="1">+PreElaborazione!J102</f>
        <v/>
      </c>
      <c r="L208" s="266" t="str">
        <f ca="1">+PreElaborazione!K102</f>
        <v/>
      </c>
      <c r="M208" s="266" t="str">
        <f ca="1">+PreElaborazione!L102</f>
        <v/>
      </c>
      <c r="N208" s="266" t="str">
        <f ca="1">+PreElaborazione!M102</f>
        <v/>
      </c>
      <c r="O208" s="266" t="str">
        <f ca="1">+PreElaborazione!N102</f>
        <v/>
      </c>
      <c r="P208" s="266" t="str">
        <f ca="1">+PreElaborazione!O102</f>
        <v/>
      </c>
      <c r="Q208" s="266" t="str">
        <f ca="1">+PreElaborazione!P102</f>
        <v/>
      </c>
      <c r="R208" s="266" t="str">
        <f ca="1">+PreElaborazione!Q102</f>
        <v/>
      </c>
      <c r="S208" s="266" t="str">
        <f ca="1">+PreElaborazione!R102</f>
        <v/>
      </c>
      <c r="T208" s="266" t="str">
        <f ca="1">+PreElaborazione!S102</f>
        <v/>
      </c>
      <c r="U208" s="266" t="str">
        <f ca="1">+PreElaborazione!T102</f>
        <v/>
      </c>
      <c r="V208" s="266" t="str">
        <f ca="1">+PreElaborazione!U102</f>
        <v/>
      </c>
      <c r="W208" s="266" t="str">
        <f ca="1">+PreElaborazione!V102</f>
        <v/>
      </c>
      <c r="X208" s="266" t="str">
        <f ca="1">+PreElaborazione!W102</f>
        <v/>
      </c>
      <c r="Y208" s="266" t="str">
        <f ca="1">+PreElaborazione!X102</f>
        <v/>
      </c>
      <c r="Z208" s="266" t="str">
        <f ca="1">+PreElaborazione!Y102</f>
        <v/>
      </c>
      <c r="AA208" s="266" t="str">
        <f ca="1">+PreElaborazione!Z102</f>
        <v/>
      </c>
      <c r="AB208" s="266" t="str">
        <f ca="1">+PreElaborazione!AA102</f>
        <v/>
      </c>
      <c r="AC208" s="266" t="str">
        <f ca="1">+PreElaborazione!AB102</f>
        <v/>
      </c>
      <c r="AD208" s="277" t="str">
        <f ca="1">+IF(PreElaborazione!AC102="","",LEFT(PreElaborazione!AC102,5)*1&amp;","&amp;RIGHT(PreElaborazione!AC102,1))</f>
        <v/>
      </c>
      <c r="AE208" s="286" t="str">
        <f ca="1">+IFERROR(
LEFT(PreElaborazione!AD102,3)*1&amp;
","
&amp;(IF(LEFT(BM208,1)="L",MID(PreElaborazione!AD102,4,1),RIGHT(PreElaborazione!AD102,2))),"")</f>
        <v/>
      </c>
      <c r="AF208" s="266" t="str">
        <f ca="1">+PreElaborazione!AE102</f>
        <v/>
      </c>
      <c r="AG208" s="266" t="str">
        <f ca="1">+PreElaborazione!AF102</f>
        <v/>
      </c>
      <c r="AH208" s="266" t="str">
        <f ca="1">+PreElaborazione!AG102</f>
        <v/>
      </c>
      <c r="AI208" s="266" t="str">
        <f ca="1">+PreElaborazione!AH102</f>
        <v/>
      </c>
      <c r="AJ208" s="266" t="str">
        <f ca="1">+PreElaborazione!AI102</f>
        <v/>
      </c>
      <c r="AK208" s="266" t="str">
        <f ca="1">+PreElaborazione!AJ102</f>
        <v/>
      </c>
      <c r="AL208" s="266" t="str">
        <f ca="1">+PreElaborazione!AK102</f>
        <v/>
      </c>
      <c r="AM208" s="266" t="str">
        <f ca="1">+PreElaborazione!AL102</f>
        <v/>
      </c>
      <c r="AN208" s="266" t="str">
        <f ca="1">+PreElaborazione!AM102</f>
        <v/>
      </c>
      <c r="AO208" s="266" t="str">
        <f ca="1">+PreElaborazione!AN102</f>
        <v/>
      </c>
      <c r="AP208" s="266" t="str">
        <f ca="1">+PreElaborazione!AO102</f>
        <v/>
      </c>
      <c r="AQ208" s="266" t="str">
        <f ca="1">+PreElaborazione!AP102</f>
        <v/>
      </c>
      <c r="AR208" s="266" t="str">
        <f ca="1">+PreElaborazione!AQ102</f>
        <v/>
      </c>
      <c r="AS208" s="266" t="str">
        <f ca="1">+PreElaborazione!AR102</f>
        <v/>
      </c>
      <c r="AT208" s="266" t="str">
        <f ca="1">+PreElaborazione!AS102</f>
        <v/>
      </c>
      <c r="AU208" s="266" t="str">
        <f ca="1">+PreElaborazione!AT102</f>
        <v/>
      </c>
      <c r="AV208" s="266" t="str">
        <f ca="1">+PreElaborazione!AU102</f>
        <v/>
      </c>
      <c r="AW208" s="266" t="str">
        <f ca="1">+PreElaborazione!AV102</f>
        <v/>
      </c>
      <c r="AX208" s="266" t="str">
        <f ca="1">+PreElaborazione!AW102</f>
        <v/>
      </c>
      <c r="AY208" s="266" t="str">
        <f ca="1">+PreElaborazione!AX102</f>
        <v/>
      </c>
      <c r="AZ208" s="266" t="str">
        <f ca="1">+PreElaborazione!AY102</f>
        <v/>
      </c>
      <c r="BA208" s="266" t="str">
        <f ca="1">+PreElaborazione!AZ102</f>
        <v/>
      </c>
      <c r="BB208" s="266" t="str">
        <f ca="1">+PreElaborazione!BA102</f>
        <v/>
      </c>
      <c r="BC208" s="266" t="str">
        <f ca="1">+PreElaborazione!BB102</f>
        <v/>
      </c>
      <c r="BD208" s="266" t="str">
        <f ca="1">+PreElaborazione!BC102</f>
        <v/>
      </c>
      <c r="BE208" s="277" t="str">
        <f ca="1">+IFERROR(_xlfn.CEILING.MATH(PreElaborazione!BD102*1),"")</f>
        <v/>
      </c>
      <c r="BF208" s="266" t="str">
        <f ca="1">+PreElaborazione!BE102</f>
        <v/>
      </c>
      <c r="BG208" s="266" t="str">
        <f ca="1">+PreElaborazione!BF102</f>
        <v/>
      </c>
      <c r="BH208" s="266" t="str">
        <f ca="1">+PreElaborazione!BG102</f>
        <v/>
      </c>
      <c r="BI208" s="266" t="str">
        <f ca="1">+PreElaborazione!BH102</f>
        <v/>
      </c>
      <c r="BJ208" s="266" t="str">
        <f ca="1">+PreElaborazione!BI102</f>
        <v/>
      </c>
      <c r="BK208" s="266" t="str">
        <f ca="1">+PreElaborazione!BJ102</f>
        <v/>
      </c>
      <c r="BL208" s="266" t="str">
        <f ca="1">+PreElaborazione!BK102</f>
        <v/>
      </c>
      <c r="BM208" s="266" t="str">
        <f ca="1">+PreElaborazione!BL102</f>
        <v/>
      </c>
      <c r="BN208" s="266" t="str">
        <f ca="1">+PreElaborazione!BM102</f>
        <v/>
      </c>
      <c r="BO208" s="266" t="str">
        <f ca="1">+PreElaborazione!BN102</f>
        <v/>
      </c>
      <c r="BP208" s="266" t="str">
        <f ca="1">+PreElaborazione!BO102</f>
        <v/>
      </c>
      <c r="BQ208" s="266" t="str">
        <f ca="1">+PreElaborazione!BP102</f>
        <v/>
      </c>
      <c r="BR208" s="266" t="str">
        <f ca="1">+PreElaborazione!BQ102</f>
        <v/>
      </c>
      <c r="BS208" s="266" t="str">
        <f ca="1">+PreElaborazione!BR102</f>
        <v/>
      </c>
      <c r="BT208" s="266" t="str">
        <f ca="1">+PreElaborazione!BS102</f>
        <v/>
      </c>
      <c r="BU208" s="277" t="str">
        <f ca="1">+IF(PreElaborazione!BT102="","",IF(LEFT(BM208,1)="L",_xlfn.CEILING.MATH(PreElaborazione!BT102*1/10),LEFT(PreElaborazione!BT102,3)*1&amp;","&amp;RIGHT(PreElaborazione!BT102,1)))</f>
        <v/>
      </c>
      <c r="BV208" s="266" t="str">
        <f ca="1">+PreElaborazione!BU102</f>
        <v/>
      </c>
      <c r="BW208" s="266" t="str">
        <f ca="1">+PreElaborazione!BV102</f>
        <v/>
      </c>
      <c r="BX208" s="266" t="str">
        <f ca="1">+PreElaborazione!BW102</f>
        <v/>
      </c>
      <c r="BY208" s="266" t="str">
        <f ca="1">+PreElaborazione!BX102</f>
        <v/>
      </c>
      <c r="BZ208" s="266" t="str">
        <f ca="1">+PreElaborazione!BY102</f>
        <v/>
      </c>
      <c r="CA208" s="266" t="str">
        <f ca="1">+PreElaborazione!BZ102</f>
        <v/>
      </c>
      <c r="CB208" s="266" t="str">
        <f ca="1">+PreElaborazione!CA102</f>
        <v/>
      </c>
      <c r="CC208" s="266" t="str">
        <f ca="1">+PreElaborazione!CB102</f>
        <v/>
      </c>
      <c r="CD208" s="266" t="str">
        <f ca="1">+PreElaborazione!CC102</f>
        <v/>
      </c>
      <c r="CE208" s="266" t="str">
        <f ca="1">+PreElaborazione!CD102</f>
        <v/>
      </c>
      <c r="CF208" s="266" t="str">
        <f ca="1">+PreElaborazione!CE102</f>
        <v/>
      </c>
      <c r="CG208" s="266" t="str">
        <f ca="1">+PreElaborazione!CF102</f>
        <v/>
      </c>
      <c r="CH208" s="266" t="str">
        <f ca="1">+PreElaborazione!CG102</f>
        <v/>
      </c>
      <c r="CI208" s="266" t="str">
        <f ca="1">+PreElaborazione!CH102</f>
        <v/>
      </c>
      <c r="CJ208" s="266" t="str">
        <f ca="1">+PreElaborazione!CI102</f>
        <v/>
      </c>
      <c r="CK208" s="266" t="str">
        <f ca="1">+PreElaborazione!CJ102</f>
        <v/>
      </c>
      <c r="CL208" s="266" t="str">
        <f ca="1">+PreElaborazione!CK102</f>
        <v/>
      </c>
      <c r="CM208" s="266" t="str">
        <f ca="1">+PreElaborazione!CL102</f>
        <v/>
      </c>
      <c r="CN208" s="266" t="str">
        <f ca="1">+PreElaborazione!CM102</f>
        <v/>
      </c>
      <c r="CO208" s="266" t="str">
        <f ca="1">+PreElaborazione!CN102</f>
        <v/>
      </c>
      <c r="CP208" s="266" t="str">
        <f ca="1">+PreElaborazione!CO102</f>
        <v/>
      </c>
      <c r="CQ208" s="266" t="str">
        <f ca="1">+PreElaborazione!CP102</f>
        <v/>
      </c>
      <c r="CR208" s="266" t="str">
        <f ca="1">+PreElaborazione!CQ102</f>
        <v/>
      </c>
      <c r="CS208" s="266" t="str">
        <f ca="1">+PreElaborazione!CR102</f>
        <v/>
      </c>
      <c r="CT208" s="266" t="str">
        <f ca="1">+PreElaborazione!CS102</f>
        <v/>
      </c>
      <c r="CU208" s="266" t="str">
        <f ca="1">+PreElaborazione!CT102</f>
        <v/>
      </c>
      <c r="CV208" s="266" t="str">
        <f ca="1">+PreElaborazione!CU102</f>
        <v/>
      </c>
      <c r="CW208" s="266" t="str">
        <f ca="1">+PreElaborazione!CV102</f>
        <v/>
      </c>
      <c r="CX208" s="266" t="str">
        <f ca="1">+PreElaborazione!CW102</f>
        <v/>
      </c>
      <c r="CY208" s="266" t="str">
        <f ca="1">+PreElaborazione!CX102</f>
        <v/>
      </c>
      <c r="CZ208" s="266" t="str">
        <f ca="1">+PreElaborazione!CY102</f>
        <v/>
      </c>
      <c r="DA208" s="266" t="str">
        <f ca="1">+PreElaborazione!CZ102</f>
        <v/>
      </c>
      <c r="DB208" s="266" t="str">
        <f ca="1">+PreElaborazione!DA102</f>
        <v/>
      </c>
      <c r="DC208" s="266" t="str">
        <f ca="1">+PreElaborazione!DB102</f>
        <v/>
      </c>
    </row>
    <row r="209" spans="1:107">
      <c r="A209" s="101">
        <f t="shared" ca="1" si="7"/>
        <v>11</v>
      </c>
      <c r="B209" s="276">
        <f>IF(B208+2=EDT!$U$1,B208+2,B208+1)</f>
        <v>96</v>
      </c>
      <c r="C209" s="266" t="str">
        <f ca="1">+PreElaborazione!B103</f>
        <v/>
      </c>
      <c r="D209" s="266" t="str">
        <f ca="1">+PreElaborazione!C103</f>
        <v/>
      </c>
      <c r="E209" s="266" t="str">
        <f ca="1">+PreElaborazione!D103</f>
        <v/>
      </c>
      <c r="F209" s="266" t="str">
        <f ca="1">+PreElaborazione!E103</f>
        <v/>
      </c>
      <c r="G209" s="266" t="str">
        <f ca="1">+PreElaborazione!F103</f>
        <v/>
      </c>
      <c r="H209" s="266" t="str">
        <f ca="1">+PreElaborazione!G103</f>
        <v/>
      </c>
      <c r="I209" s="266" t="str">
        <f ca="1">+PreElaborazione!H103</f>
        <v/>
      </c>
      <c r="J209" s="266" t="str">
        <f ca="1">+PreElaborazione!I103</f>
        <v/>
      </c>
      <c r="K209" s="266" t="str">
        <f ca="1">+PreElaborazione!J103</f>
        <v/>
      </c>
      <c r="L209" s="266" t="str">
        <f ca="1">+PreElaborazione!K103</f>
        <v/>
      </c>
      <c r="M209" s="266" t="str">
        <f ca="1">+PreElaborazione!L103</f>
        <v/>
      </c>
      <c r="N209" s="266" t="str">
        <f ca="1">+PreElaborazione!M103</f>
        <v/>
      </c>
      <c r="O209" s="266" t="str">
        <f ca="1">+PreElaborazione!N103</f>
        <v/>
      </c>
      <c r="P209" s="266" t="str">
        <f ca="1">+PreElaborazione!O103</f>
        <v/>
      </c>
      <c r="Q209" s="266" t="str">
        <f ca="1">+PreElaborazione!P103</f>
        <v/>
      </c>
      <c r="R209" s="266" t="str">
        <f ca="1">+PreElaborazione!Q103</f>
        <v/>
      </c>
      <c r="S209" s="266" t="str">
        <f ca="1">+PreElaborazione!R103</f>
        <v/>
      </c>
      <c r="T209" s="266" t="str">
        <f ca="1">+PreElaborazione!S103</f>
        <v/>
      </c>
      <c r="U209" s="266" t="str">
        <f ca="1">+PreElaborazione!T103</f>
        <v/>
      </c>
      <c r="V209" s="266" t="str">
        <f ca="1">+PreElaborazione!U103</f>
        <v/>
      </c>
      <c r="W209" s="266" t="str">
        <f ca="1">+PreElaborazione!V103</f>
        <v/>
      </c>
      <c r="X209" s="266" t="str">
        <f ca="1">+PreElaborazione!W103</f>
        <v/>
      </c>
      <c r="Y209" s="266" t="str">
        <f ca="1">+PreElaborazione!X103</f>
        <v/>
      </c>
      <c r="Z209" s="266" t="str">
        <f ca="1">+PreElaborazione!Y103</f>
        <v/>
      </c>
      <c r="AA209" s="266" t="str">
        <f ca="1">+PreElaborazione!Z103</f>
        <v/>
      </c>
      <c r="AB209" s="266" t="str">
        <f ca="1">+PreElaborazione!AA103</f>
        <v/>
      </c>
      <c r="AC209" s="266" t="str">
        <f ca="1">+PreElaborazione!AB103</f>
        <v/>
      </c>
      <c r="AD209" s="277" t="str">
        <f ca="1">+IF(PreElaborazione!AC103="","",LEFT(PreElaborazione!AC103,5)*1&amp;","&amp;RIGHT(PreElaborazione!AC103,1))</f>
        <v/>
      </c>
      <c r="AE209" s="286" t="str">
        <f ca="1">+IFERROR(
LEFT(PreElaborazione!AD103,3)*1&amp;
","
&amp;(IF(LEFT(BM209,1)="L",MID(PreElaborazione!AD103,4,1),RIGHT(PreElaborazione!AD103,2))),"")</f>
        <v/>
      </c>
      <c r="AF209" s="266" t="str">
        <f ca="1">+PreElaborazione!AE103</f>
        <v/>
      </c>
      <c r="AG209" s="266" t="str">
        <f ca="1">+PreElaborazione!AF103</f>
        <v/>
      </c>
      <c r="AH209" s="266" t="str">
        <f ca="1">+PreElaborazione!AG103</f>
        <v/>
      </c>
      <c r="AI209" s="266" t="str">
        <f ca="1">+PreElaborazione!AH103</f>
        <v/>
      </c>
      <c r="AJ209" s="266" t="str">
        <f ca="1">+PreElaborazione!AI103</f>
        <v/>
      </c>
      <c r="AK209" s="266" t="str">
        <f ca="1">+PreElaborazione!AJ103</f>
        <v/>
      </c>
      <c r="AL209" s="266" t="str">
        <f ca="1">+PreElaborazione!AK103</f>
        <v/>
      </c>
      <c r="AM209" s="266" t="str">
        <f ca="1">+PreElaborazione!AL103</f>
        <v/>
      </c>
      <c r="AN209" s="266" t="str">
        <f ca="1">+PreElaborazione!AM103</f>
        <v/>
      </c>
      <c r="AO209" s="266" t="str">
        <f ca="1">+PreElaborazione!AN103</f>
        <v/>
      </c>
      <c r="AP209" s="266" t="str">
        <f ca="1">+PreElaborazione!AO103</f>
        <v/>
      </c>
      <c r="AQ209" s="266" t="str">
        <f ca="1">+PreElaborazione!AP103</f>
        <v/>
      </c>
      <c r="AR209" s="266" t="str">
        <f ca="1">+PreElaborazione!AQ103</f>
        <v/>
      </c>
      <c r="AS209" s="266" t="str">
        <f ca="1">+PreElaborazione!AR103</f>
        <v/>
      </c>
      <c r="AT209" s="266" t="str">
        <f ca="1">+PreElaborazione!AS103</f>
        <v/>
      </c>
      <c r="AU209" s="266" t="str">
        <f ca="1">+PreElaborazione!AT103</f>
        <v/>
      </c>
      <c r="AV209" s="266" t="str">
        <f ca="1">+PreElaborazione!AU103</f>
        <v/>
      </c>
      <c r="AW209" s="266" t="str">
        <f ca="1">+PreElaborazione!AV103</f>
        <v/>
      </c>
      <c r="AX209" s="266" t="str">
        <f ca="1">+PreElaborazione!AW103</f>
        <v/>
      </c>
      <c r="AY209" s="266" t="str">
        <f ca="1">+PreElaborazione!AX103</f>
        <v/>
      </c>
      <c r="AZ209" s="266" t="str">
        <f ca="1">+PreElaborazione!AY103</f>
        <v/>
      </c>
      <c r="BA209" s="266" t="str">
        <f ca="1">+PreElaborazione!AZ103</f>
        <v/>
      </c>
      <c r="BB209" s="266" t="str">
        <f ca="1">+PreElaborazione!BA103</f>
        <v/>
      </c>
      <c r="BC209" s="266" t="str">
        <f ca="1">+PreElaborazione!BB103</f>
        <v/>
      </c>
      <c r="BD209" s="266" t="str">
        <f ca="1">+PreElaborazione!BC103</f>
        <v/>
      </c>
      <c r="BE209" s="277" t="str">
        <f ca="1">+IFERROR(_xlfn.CEILING.MATH(PreElaborazione!BD103*1),"")</f>
        <v/>
      </c>
      <c r="BF209" s="266" t="str">
        <f ca="1">+PreElaborazione!BE103</f>
        <v/>
      </c>
      <c r="BG209" s="266" t="str">
        <f ca="1">+PreElaborazione!BF103</f>
        <v/>
      </c>
      <c r="BH209" s="266" t="str">
        <f ca="1">+PreElaborazione!BG103</f>
        <v/>
      </c>
      <c r="BI209" s="266" t="str">
        <f ca="1">+PreElaborazione!BH103</f>
        <v/>
      </c>
      <c r="BJ209" s="266" t="str">
        <f ca="1">+PreElaborazione!BI103</f>
        <v/>
      </c>
      <c r="BK209" s="266" t="str">
        <f ca="1">+PreElaborazione!BJ103</f>
        <v/>
      </c>
      <c r="BL209" s="266" t="str">
        <f ca="1">+PreElaborazione!BK103</f>
        <v/>
      </c>
      <c r="BM209" s="266" t="str">
        <f ca="1">+PreElaborazione!BL103</f>
        <v/>
      </c>
      <c r="BN209" s="266" t="str">
        <f ca="1">+PreElaborazione!BM103</f>
        <v/>
      </c>
      <c r="BO209" s="266" t="str">
        <f ca="1">+PreElaborazione!BN103</f>
        <v/>
      </c>
      <c r="BP209" s="266" t="str">
        <f ca="1">+PreElaborazione!BO103</f>
        <v/>
      </c>
      <c r="BQ209" s="266" t="str">
        <f ca="1">+PreElaborazione!BP103</f>
        <v/>
      </c>
      <c r="BR209" s="266" t="str">
        <f ca="1">+PreElaborazione!BQ103</f>
        <v/>
      </c>
      <c r="BS209" s="266" t="str">
        <f ca="1">+PreElaborazione!BR103</f>
        <v/>
      </c>
      <c r="BT209" s="266" t="str">
        <f ca="1">+PreElaborazione!BS103</f>
        <v/>
      </c>
      <c r="BU209" s="277" t="str">
        <f ca="1">+IF(PreElaborazione!BT103="","",IF(LEFT(BM209,1)="L",_xlfn.CEILING.MATH(PreElaborazione!BT103*1/10),LEFT(PreElaborazione!BT103,3)*1&amp;","&amp;RIGHT(PreElaborazione!BT103,1)))</f>
        <v/>
      </c>
      <c r="BV209" s="266" t="str">
        <f ca="1">+PreElaborazione!BU103</f>
        <v/>
      </c>
      <c r="BW209" s="266" t="str">
        <f ca="1">+PreElaborazione!BV103</f>
        <v/>
      </c>
      <c r="BX209" s="266" t="str">
        <f ca="1">+PreElaborazione!BW103</f>
        <v/>
      </c>
      <c r="BY209" s="266" t="str">
        <f ca="1">+PreElaborazione!BX103</f>
        <v/>
      </c>
      <c r="BZ209" s="266" t="str">
        <f ca="1">+PreElaborazione!BY103</f>
        <v/>
      </c>
      <c r="CA209" s="266" t="str">
        <f ca="1">+PreElaborazione!BZ103</f>
        <v/>
      </c>
      <c r="CB209" s="266" t="str">
        <f ca="1">+PreElaborazione!CA103</f>
        <v/>
      </c>
      <c r="CC209" s="266" t="str">
        <f ca="1">+PreElaborazione!CB103</f>
        <v/>
      </c>
      <c r="CD209" s="266" t="str">
        <f ca="1">+PreElaborazione!CC103</f>
        <v/>
      </c>
      <c r="CE209" s="266" t="str">
        <f ca="1">+PreElaborazione!CD103</f>
        <v/>
      </c>
      <c r="CF209" s="266" t="str">
        <f ca="1">+PreElaborazione!CE103</f>
        <v/>
      </c>
      <c r="CG209" s="266" t="str">
        <f ca="1">+PreElaborazione!CF103</f>
        <v/>
      </c>
      <c r="CH209" s="266" t="str">
        <f ca="1">+PreElaborazione!CG103</f>
        <v/>
      </c>
      <c r="CI209" s="266" t="str">
        <f ca="1">+PreElaborazione!CH103</f>
        <v/>
      </c>
      <c r="CJ209" s="266" t="str">
        <f ca="1">+PreElaborazione!CI103</f>
        <v/>
      </c>
      <c r="CK209" s="266" t="str">
        <f ca="1">+PreElaborazione!CJ103</f>
        <v/>
      </c>
      <c r="CL209" s="266" t="str">
        <f ca="1">+PreElaborazione!CK103</f>
        <v/>
      </c>
      <c r="CM209" s="266" t="str">
        <f ca="1">+PreElaborazione!CL103</f>
        <v/>
      </c>
      <c r="CN209" s="266" t="str">
        <f ca="1">+PreElaborazione!CM103</f>
        <v/>
      </c>
      <c r="CO209" s="266" t="str">
        <f ca="1">+PreElaborazione!CN103</f>
        <v/>
      </c>
      <c r="CP209" s="266" t="str">
        <f ca="1">+PreElaborazione!CO103</f>
        <v/>
      </c>
      <c r="CQ209" s="266" t="str">
        <f ca="1">+PreElaborazione!CP103</f>
        <v/>
      </c>
      <c r="CR209" s="266" t="str">
        <f ca="1">+PreElaborazione!CQ103</f>
        <v/>
      </c>
      <c r="CS209" s="266" t="str">
        <f ca="1">+PreElaborazione!CR103</f>
        <v/>
      </c>
      <c r="CT209" s="266" t="str">
        <f ca="1">+PreElaborazione!CS103</f>
        <v/>
      </c>
      <c r="CU209" s="266" t="str">
        <f ca="1">+PreElaborazione!CT103</f>
        <v/>
      </c>
      <c r="CV209" s="266" t="str">
        <f ca="1">+PreElaborazione!CU103</f>
        <v/>
      </c>
      <c r="CW209" s="266" t="str">
        <f ca="1">+PreElaborazione!CV103</f>
        <v/>
      </c>
      <c r="CX209" s="266" t="str">
        <f ca="1">+PreElaborazione!CW103</f>
        <v/>
      </c>
      <c r="CY209" s="266" t="str">
        <f ca="1">+PreElaborazione!CX103</f>
        <v/>
      </c>
      <c r="CZ209" s="266" t="str">
        <f ca="1">+PreElaborazione!CY103</f>
        <v/>
      </c>
      <c r="DA209" s="266" t="str">
        <f ca="1">+PreElaborazione!CZ103</f>
        <v/>
      </c>
      <c r="DB209" s="266" t="str">
        <f ca="1">+PreElaborazione!DA103</f>
        <v/>
      </c>
      <c r="DC209" s="266" t="str">
        <f ca="1">+PreElaborazione!DB103</f>
        <v/>
      </c>
    </row>
    <row r="210" spans="1:107">
      <c r="A210" s="101">
        <f t="shared" ca="1" si="7"/>
        <v>11</v>
      </c>
      <c r="B210" s="276">
        <f>IF(B209+2=EDT!$U$1,B209+2,B209+1)</f>
        <v>97</v>
      </c>
      <c r="C210" s="266" t="str">
        <f ca="1">+PreElaborazione!B104</f>
        <v/>
      </c>
      <c r="D210" s="266" t="str">
        <f ca="1">+PreElaborazione!C104</f>
        <v/>
      </c>
      <c r="E210" s="266" t="str">
        <f ca="1">+PreElaborazione!D104</f>
        <v/>
      </c>
      <c r="F210" s="266" t="str">
        <f ca="1">+PreElaborazione!E104</f>
        <v/>
      </c>
      <c r="G210" s="266" t="str">
        <f ca="1">+PreElaborazione!F104</f>
        <v/>
      </c>
      <c r="H210" s="266" t="str">
        <f ca="1">+PreElaborazione!G104</f>
        <v/>
      </c>
      <c r="I210" s="266" t="str">
        <f ca="1">+PreElaborazione!H104</f>
        <v/>
      </c>
      <c r="J210" s="266" t="str">
        <f ca="1">+PreElaborazione!I104</f>
        <v/>
      </c>
      <c r="K210" s="266" t="str">
        <f ca="1">+PreElaborazione!J104</f>
        <v/>
      </c>
      <c r="L210" s="266" t="str">
        <f ca="1">+PreElaborazione!K104</f>
        <v/>
      </c>
      <c r="M210" s="266" t="str">
        <f ca="1">+PreElaborazione!L104</f>
        <v/>
      </c>
      <c r="N210" s="266" t="str">
        <f ca="1">+PreElaborazione!M104</f>
        <v/>
      </c>
      <c r="O210" s="266" t="str">
        <f ca="1">+PreElaborazione!N104</f>
        <v/>
      </c>
      <c r="P210" s="266" t="str">
        <f ca="1">+PreElaborazione!O104</f>
        <v/>
      </c>
      <c r="Q210" s="266" t="str">
        <f ca="1">+PreElaborazione!P104</f>
        <v/>
      </c>
      <c r="R210" s="266" t="str">
        <f ca="1">+PreElaborazione!Q104</f>
        <v/>
      </c>
      <c r="S210" s="266" t="str">
        <f ca="1">+PreElaborazione!R104</f>
        <v/>
      </c>
      <c r="T210" s="266" t="str">
        <f ca="1">+PreElaborazione!S104</f>
        <v/>
      </c>
      <c r="U210" s="266" t="str">
        <f ca="1">+PreElaborazione!T104</f>
        <v/>
      </c>
      <c r="V210" s="266" t="str">
        <f ca="1">+PreElaborazione!U104</f>
        <v/>
      </c>
      <c r="W210" s="266" t="str">
        <f ca="1">+PreElaborazione!V104</f>
        <v/>
      </c>
      <c r="X210" s="266" t="str">
        <f ca="1">+PreElaborazione!W104</f>
        <v/>
      </c>
      <c r="Y210" s="266" t="str">
        <f ca="1">+PreElaborazione!X104</f>
        <v/>
      </c>
      <c r="Z210" s="266" t="str">
        <f ca="1">+PreElaborazione!Y104</f>
        <v/>
      </c>
      <c r="AA210" s="266" t="str">
        <f ca="1">+PreElaborazione!Z104</f>
        <v/>
      </c>
      <c r="AB210" s="266" t="str">
        <f ca="1">+PreElaborazione!AA104</f>
        <v/>
      </c>
      <c r="AC210" s="266" t="str">
        <f ca="1">+PreElaborazione!AB104</f>
        <v/>
      </c>
      <c r="AD210" s="277" t="str">
        <f ca="1">+IF(PreElaborazione!AC104="","",LEFT(PreElaborazione!AC104,5)*1&amp;","&amp;RIGHT(PreElaborazione!AC104,1))</f>
        <v/>
      </c>
      <c r="AE210" s="286" t="str">
        <f ca="1">+IFERROR(
LEFT(PreElaborazione!AD104,3)*1&amp;
","
&amp;(IF(LEFT(BM210,1)="L",MID(PreElaborazione!AD104,4,1),RIGHT(PreElaborazione!AD104,2))),"")</f>
        <v/>
      </c>
      <c r="AF210" s="266" t="str">
        <f ca="1">+PreElaborazione!AE104</f>
        <v/>
      </c>
      <c r="AG210" s="266" t="str">
        <f ca="1">+PreElaborazione!AF104</f>
        <v/>
      </c>
      <c r="AH210" s="266" t="str">
        <f ca="1">+PreElaborazione!AG104</f>
        <v/>
      </c>
      <c r="AI210" s="266" t="str">
        <f ca="1">+PreElaborazione!AH104</f>
        <v/>
      </c>
      <c r="AJ210" s="266" t="str">
        <f ca="1">+PreElaborazione!AI104</f>
        <v/>
      </c>
      <c r="AK210" s="266" t="str">
        <f ca="1">+PreElaborazione!AJ104</f>
        <v/>
      </c>
      <c r="AL210" s="266" t="str">
        <f ca="1">+PreElaborazione!AK104</f>
        <v/>
      </c>
      <c r="AM210" s="266" t="str">
        <f ca="1">+PreElaborazione!AL104</f>
        <v/>
      </c>
      <c r="AN210" s="266" t="str">
        <f ca="1">+PreElaborazione!AM104</f>
        <v/>
      </c>
      <c r="AO210" s="266" t="str">
        <f ca="1">+PreElaborazione!AN104</f>
        <v/>
      </c>
      <c r="AP210" s="266" t="str">
        <f ca="1">+PreElaborazione!AO104</f>
        <v/>
      </c>
      <c r="AQ210" s="266" t="str">
        <f ca="1">+PreElaborazione!AP104</f>
        <v/>
      </c>
      <c r="AR210" s="266" t="str">
        <f ca="1">+PreElaborazione!AQ104</f>
        <v/>
      </c>
      <c r="AS210" s="266" t="str">
        <f ca="1">+PreElaborazione!AR104</f>
        <v/>
      </c>
      <c r="AT210" s="266" t="str">
        <f ca="1">+PreElaborazione!AS104</f>
        <v/>
      </c>
      <c r="AU210" s="266" t="str">
        <f ca="1">+PreElaborazione!AT104</f>
        <v/>
      </c>
      <c r="AV210" s="266" t="str">
        <f ca="1">+PreElaborazione!AU104</f>
        <v/>
      </c>
      <c r="AW210" s="266" t="str">
        <f ca="1">+PreElaborazione!AV104</f>
        <v/>
      </c>
      <c r="AX210" s="266" t="str">
        <f ca="1">+PreElaborazione!AW104</f>
        <v/>
      </c>
      <c r="AY210" s="266" t="str">
        <f ca="1">+PreElaborazione!AX104</f>
        <v/>
      </c>
      <c r="AZ210" s="266" t="str">
        <f ca="1">+PreElaborazione!AY104</f>
        <v/>
      </c>
      <c r="BA210" s="266" t="str">
        <f ca="1">+PreElaborazione!AZ104</f>
        <v/>
      </c>
      <c r="BB210" s="266" t="str">
        <f ca="1">+PreElaborazione!BA104</f>
        <v/>
      </c>
      <c r="BC210" s="266" t="str">
        <f ca="1">+PreElaborazione!BB104</f>
        <v/>
      </c>
      <c r="BD210" s="266" t="str">
        <f ca="1">+PreElaborazione!BC104</f>
        <v/>
      </c>
      <c r="BE210" s="277" t="str">
        <f ca="1">+IFERROR(_xlfn.CEILING.MATH(PreElaborazione!BD104*1),"")</f>
        <v/>
      </c>
      <c r="BF210" s="266" t="str">
        <f ca="1">+PreElaborazione!BE104</f>
        <v/>
      </c>
      <c r="BG210" s="266" t="str">
        <f ca="1">+PreElaborazione!BF104</f>
        <v/>
      </c>
      <c r="BH210" s="266" t="str">
        <f ca="1">+PreElaborazione!BG104</f>
        <v/>
      </c>
      <c r="BI210" s="266" t="str">
        <f ca="1">+PreElaborazione!BH104</f>
        <v/>
      </c>
      <c r="BJ210" s="266" t="str">
        <f ca="1">+PreElaborazione!BI104</f>
        <v/>
      </c>
      <c r="BK210" s="266" t="str">
        <f ca="1">+PreElaborazione!BJ104</f>
        <v/>
      </c>
      <c r="BL210" s="266" t="str">
        <f ca="1">+PreElaborazione!BK104</f>
        <v/>
      </c>
      <c r="BM210" s="266" t="str">
        <f ca="1">+PreElaborazione!BL104</f>
        <v/>
      </c>
      <c r="BN210" s="266" t="str">
        <f ca="1">+PreElaborazione!BM104</f>
        <v/>
      </c>
      <c r="BO210" s="266" t="str">
        <f ca="1">+PreElaborazione!BN104</f>
        <v/>
      </c>
      <c r="BP210" s="266" t="str">
        <f ca="1">+PreElaborazione!BO104</f>
        <v/>
      </c>
      <c r="BQ210" s="266" t="str">
        <f ca="1">+PreElaborazione!BP104</f>
        <v/>
      </c>
      <c r="BR210" s="266" t="str">
        <f ca="1">+PreElaborazione!BQ104</f>
        <v/>
      </c>
      <c r="BS210" s="266" t="str">
        <f ca="1">+PreElaborazione!BR104</f>
        <v/>
      </c>
      <c r="BT210" s="266" t="str">
        <f ca="1">+PreElaborazione!BS104</f>
        <v/>
      </c>
      <c r="BU210" s="277" t="str">
        <f ca="1">+IF(PreElaborazione!BT104="","",IF(LEFT(BM210,1)="L",_xlfn.CEILING.MATH(PreElaborazione!BT104*1/10),LEFT(PreElaborazione!BT104,3)*1&amp;","&amp;RIGHT(PreElaborazione!BT104,1)))</f>
        <v/>
      </c>
      <c r="BV210" s="266" t="str">
        <f ca="1">+PreElaborazione!BU104</f>
        <v/>
      </c>
      <c r="BW210" s="266" t="str">
        <f ca="1">+PreElaborazione!BV104</f>
        <v/>
      </c>
      <c r="BX210" s="266" t="str">
        <f ca="1">+PreElaborazione!BW104</f>
        <v/>
      </c>
      <c r="BY210" s="266" t="str">
        <f ca="1">+PreElaborazione!BX104</f>
        <v/>
      </c>
      <c r="BZ210" s="266" t="str">
        <f ca="1">+PreElaborazione!BY104</f>
        <v/>
      </c>
      <c r="CA210" s="266" t="str">
        <f ca="1">+PreElaborazione!BZ104</f>
        <v/>
      </c>
      <c r="CB210" s="266" t="str">
        <f ca="1">+PreElaborazione!CA104</f>
        <v/>
      </c>
      <c r="CC210" s="266" t="str">
        <f ca="1">+PreElaborazione!CB104</f>
        <v/>
      </c>
      <c r="CD210" s="266" t="str">
        <f ca="1">+PreElaborazione!CC104</f>
        <v/>
      </c>
      <c r="CE210" s="266" t="str">
        <f ca="1">+PreElaborazione!CD104</f>
        <v/>
      </c>
      <c r="CF210" s="266" t="str">
        <f ca="1">+PreElaborazione!CE104</f>
        <v/>
      </c>
      <c r="CG210" s="266" t="str">
        <f ca="1">+PreElaborazione!CF104</f>
        <v/>
      </c>
      <c r="CH210" s="266" t="str">
        <f ca="1">+PreElaborazione!CG104</f>
        <v/>
      </c>
      <c r="CI210" s="266" t="str">
        <f ca="1">+PreElaborazione!CH104</f>
        <v/>
      </c>
      <c r="CJ210" s="266" t="str">
        <f ca="1">+PreElaborazione!CI104</f>
        <v/>
      </c>
      <c r="CK210" s="266" t="str">
        <f ca="1">+PreElaborazione!CJ104</f>
        <v/>
      </c>
      <c r="CL210" s="266" t="str">
        <f ca="1">+PreElaborazione!CK104</f>
        <v/>
      </c>
      <c r="CM210" s="266" t="str">
        <f ca="1">+PreElaborazione!CL104</f>
        <v/>
      </c>
      <c r="CN210" s="266" t="str">
        <f ca="1">+PreElaborazione!CM104</f>
        <v/>
      </c>
      <c r="CO210" s="266" t="str">
        <f ca="1">+PreElaborazione!CN104</f>
        <v/>
      </c>
      <c r="CP210" s="266" t="str">
        <f ca="1">+PreElaborazione!CO104</f>
        <v/>
      </c>
      <c r="CQ210" s="266" t="str">
        <f ca="1">+PreElaborazione!CP104</f>
        <v/>
      </c>
      <c r="CR210" s="266" t="str">
        <f ca="1">+PreElaborazione!CQ104</f>
        <v/>
      </c>
      <c r="CS210" s="266" t="str">
        <f ca="1">+PreElaborazione!CR104</f>
        <v/>
      </c>
      <c r="CT210" s="266" t="str">
        <f ca="1">+PreElaborazione!CS104</f>
        <v/>
      </c>
      <c r="CU210" s="266" t="str">
        <f ca="1">+PreElaborazione!CT104</f>
        <v/>
      </c>
      <c r="CV210" s="266" t="str">
        <f ca="1">+PreElaborazione!CU104</f>
        <v/>
      </c>
      <c r="CW210" s="266" t="str">
        <f ca="1">+PreElaborazione!CV104</f>
        <v/>
      </c>
      <c r="CX210" s="266" t="str">
        <f ca="1">+PreElaborazione!CW104</f>
        <v/>
      </c>
      <c r="CY210" s="266" t="str">
        <f ca="1">+PreElaborazione!CX104</f>
        <v/>
      </c>
      <c r="CZ210" s="266" t="str">
        <f ca="1">+PreElaborazione!CY104</f>
        <v/>
      </c>
      <c r="DA210" s="266" t="str">
        <f ca="1">+PreElaborazione!CZ104</f>
        <v/>
      </c>
      <c r="DB210" s="266" t="str">
        <f ca="1">+PreElaborazione!DA104</f>
        <v/>
      </c>
      <c r="DC210" s="266" t="str">
        <f ca="1">+PreElaborazione!DB104</f>
        <v/>
      </c>
    </row>
    <row r="211" spans="1:107">
      <c r="A211" s="101">
        <f t="shared" ca="1" si="7"/>
        <v>11</v>
      </c>
      <c r="B211" s="276">
        <f>IF(B210+2=EDT!$U$1,B210+2,B210+1)</f>
        <v>98</v>
      </c>
      <c r="C211" s="266" t="str">
        <f ca="1">+PreElaborazione!B105</f>
        <v/>
      </c>
      <c r="D211" s="266" t="str">
        <f ca="1">+PreElaborazione!C105</f>
        <v/>
      </c>
      <c r="E211" s="266" t="str">
        <f ca="1">+PreElaborazione!D105</f>
        <v/>
      </c>
      <c r="F211" s="266" t="str">
        <f ca="1">+PreElaborazione!E105</f>
        <v/>
      </c>
      <c r="G211" s="266" t="str">
        <f ca="1">+PreElaborazione!F105</f>
        <v/>
      </c>
      <c r="H211" s="266" t="str">
        <f ca="1">+PreElaborazione!G105</f>
        <v/>
      </c>
      <c r="I211" s="266" t="str">
        <f ca="1">+PreElaborazione!H105</f>
        <v/>
      </c>
      <c r="J211" s="266" t="str">
        <f ca="1">+PreElaborazione!I105</f>
        <v/>
      </c>
      <c r="K211" s="266" t="str">
        <f ca="1">+PreElaborazione!J105</f>
        <v/>
      </c>
      <c r="L211" s="266" t="str">
        <f ca="1">+PreElaborazione!K105</f>
        <v/>
      </c>
      <c r="M211" s="266" t="str">
        <f ca="1">+PreElaborazione!L105</f>
        <v/>
      </c>
      <c r="N211" s="266" t="str">
        <f ca="1">+PreElaborazione!M105</f>
        <v/>
      </c>
      <c r="O211" s="266" t="str">
        <f ca="1">+PreElaborazione!N105</f>
        <v/>
      </c>
      <c r="P211" s="266" t="str">
        <f ca="1">+PreElaborazione!O105</f>
        <v/>
      </c>
      <c r="Q211" s="266" t="str">
        <f ca="1">+PreElaborazione!P105</f>
        <v/>
      </c>
      <c r="R211" s="266" t="str">
        <f ca="1">+PreElaborazione!Q105</f>
        <v/>
      </c>
      <c r="S211" s="266" t="str">
        <f ca="1">+PreElaborazione!R105</f>
        <v/>
      </c>
      <c r="T211" s="266" t="str">
        <f ca="1">+PreElaborazione!S105</f>
        <v/>
      </c>
      <c r="U211" s="266" t="str">
        <f ca="1">+PreElaborazione!T105</f>
        <v/>
      </c>
      <c r="V211" s="266" t="str">
        <f ca="1">+PreElaborazione!U105</f>
        <v/>
      </c>
      <c r="W211" s="266" t="str">
        <f ca="1">+PreElaborazione!V105</f>
        <v/>
      </c>
      <c r="X211" s="266" t="str">
        <f ca="1">+PreElaborazione!W105</f>
        <v/>
      </c>
      <c r="Y211" s="266" t="str">
        <f ca="1">+PreElaborazione!X105</f>
        <v/>
      </c>
      <c r="Z211" s="266" t="str">
        <f ca="1">+PreElaborazione!Y105</f>
        <v/>
      </c>
      <c r="AA211" s="266" t="str">
        <f ca="1">+PreElaborazione!Z105</f>
        <v/>
      </c>
      <c r="AB211" s="266" t="str">
        <f ca="1">+PreElaborazione!AA105</f>
        <v/>
      </c>
      <c r="AC211" s="266" t="str">
        <f ca="1">+PreElaborazione!AB105</f>
        <v/>
      </c>
      <c r="AD211" s="277" t="str">
        <f ca="1">+IF(PreElaborazione!AC105="","",LEFT(PreElaborazione!AC105,5)*1&amp;","&amp;RIGHT(PreElaborazione!AC105,1))</f>
        <v/>
      </c>
      <c r="AE211" s="286" t="str">
        <f ca="1">+IFERROR(
LEFT(PreElaborazione!AD105,3)*1&amp;
","
&amp;(IF(LEFT(BM211,1)="L",MID(PreElaborazione!AD105,4,1),RIGHT(PreElaborazione!AD105,2))),"")</f>
        <v/>
      </c>
      <c r="AF211" s="266" t="str">
        <f ca="1">+PreElaborazione!AE105</f>
        <v/>
      </c>
      <c r="AG211" s="266" t="str">
        <f ca="1">+PreElaborazione!AF105</f>
        <v/>
      </c>
      <c r="AH211" s="266" t="str">
        <f ca="1">+PreElaborazione!AG105</f>
        <v/>
      </c>
      <c r="AI211" s="266" t="str">
        <f ca="1">+PreElaborazione!AH105</f>
        <v/>
      </c>
      <c r="AJ211" s="266" t="str">
        <f ca="1">+PreElaborazione!AI105</f>
        <v/>
      </c>
      <c r="AK211" s="266" t="str">
        <f ca="1">+PreElaborazione!AJ105</f>
        <v/>
      </c>
      <c r="AL211" s="266" t="str">
        <f ca="1">+PreElaborazione!AK105</f>
        <v/>
      </c>
      <c r="AM211" s="266" t="str">
        <f ca="1">+PreElaborazione!AL105</f>
        <v/>
      </c>
      <c r="AN211" s="266" t="str">
        <f ca="1">+PreElaborazione!AM105</f>
        <v/>
      </c>
      <c r="AO211" s="266" t="str">
        <f ca="1">+PreElaborazione!AN105</f>
        <v/>
      </c>
      <c r="AP211" s="266" t="str">
        <f ca="1">+PreElaborazione!AO105</f>
        <v/>
      </c>
      <c r="AQ211" s="266" t="str">
        <f ca="1">+PreElaborazione!AP105</f>
        <v/>
      </c>
      <c r="AR211" s="266" t="str">
        <f ca="1">+PreElaborazione!AQ105</f>
        <v/>
      </c>
      <c r="AS211" s="266" t="str">
        <f ca="1">+PreElaborazione!AR105</f>
        <v/>
      </c>
      <c r="AT211" s="266" t="str">
        <f ca="1">+PreElaborazione!AS105</f>
        <v/>
      </c>
      <c r="AU211" s="266" t="str">
        <f ca="1">+PreElaborazione!AT105</f>
        <v/>
      </c>
      <c r="AV211" s="266" t="str">
        <f ca="1">+PreElaborazione!AU105</f>
        <v/>
      </c>
      <c r="AW211" s="266" t="str">
        <f ca="1">+PreElaborazione!AV105</f>
        <v/>
      </c>
      <c r="AX211" s="266" t="str">
        <f ca="1">+PreElaborazione!AW105</f>
        <v/>
      </c>
      <c r="AY211" s="266" t="str">
        <f ca="1">+PreElaborazione!AX105</f>
        <v/>
      </c>
      <c r="AZ211" s="266" t="str">
        <f ca="1">+PreElaborazione!AY105</f>
        <v/>
      </c>
      <c r="BA211" s="266" t="str">
        <f ca="1">+PreElaborazione!AZ105</f>
        <v/>
      </c>
      <c r="BB211" s="266" t="str">
        <f ca="1">+PreElaborazione!BA105</f>
        <v/>
      </c>
      <c r="BC211" s="266" t="str">
        <f ca="1">+PreElaborazione!BB105</f>
        <v/>
      </c>
      <c r="BD211" s="266" t="str">
        <f ca="1">+PreElaborazione!BC105</f>
        <v/>
      </c>
      <c r="BE211" s="277" t="str">
        <f ca="1">+IFERROR(_xlfn.CEILING.MATH(PreElaborazione!BD105*1),"")</f>
        <v/>
      </c>
      <c r="BF211" s="266" t="str">
        <f ca="1">+PreElaborazione!BE105</f>
        <v/>
      </c>
      <c r="BG211" s="266" t="str">
        <f ca="1">+PreElaborazione!BF105</f>
        <v/>
      </c>
      <c r="BH211" s="266" t="str">
        <f ca="1">+PreElaborazione!BG105</f>
        <v/>
      </c>
      <c r="BI211" s="266" t="str">
        <f ca="1">+PreElaborazione!BH105</f>
        <v/>
      </c>
      <c r="BJ211" s="266" t="str">
        <f ca="1">+PreElaborazione!BI105</f>
        <v/>
      </c>
      <c r="BK211" s="266" t="str">
        <f ca="1">+PreElaborazione!BJ105</f>
        <v/>
      </c>
      <c r="BL211" s="266" t="str">
        <f ca="1">+PreElaborazione!BK105</f>
        <v/>
      </c>
      <c r="BM211" s="266" t="str">
        <f ca="1">+PreElaborazione!BL105</f>
        <v/>
      </c>
      <c r="BN211" s="266" t="str">
        <f ca="1">+PreElaborazione!BM105</f>
        <v/>
      </c>
      <c r="BO211" s="266" t="str">
        <f ca="1">+PreElaborazione!BN105</f>
        <v/>
      </c>
      <c r="BP211" s="266" t="str">
        <f ca="1">+PreElaborazione!BO105</f>
        <v/>
      </c>
      <c r="BQ211" s="266" t="str">
        <f ca="1">+PreElaborazione!BP105</f>
        <v/>
      </c>
      <c r="BR211" s="266" t="str">
        <f ca="1">+PreElaborazione!BQ105</f>
        <v/>
      </c>
      <c r="BS211" s="266" t="str">
        <f ca="1">+PreElaborazione!BR105</f>
        <v/>
      </c>
      <c r="BT211" s="266" t="str">
        <f ca="1">+PreElaborazione!BS105</f>
        <v/>
      </c>
      <c r="BU211" s="277" t="str">
        <f ca="1">+IF(PreElaborazione!BT105="","",IF(LEFT(BM211,1)="L",_xlfn.CEILING.MATH(PreElaborazione!BT105*1/10),LEFT(PreElaborazione!BT105,3)*1&amp;","&amp;RIGHT(PreElaborazione!BT105,1)))</f>
        <v/>
      </c>
      <c r="BV211" s="266" t="str">
        <f ca="1">+PreElaborazione!BU105</f>
        <v/>
      </c>
      <c r="BW211" s="266" t="str">
        <f ca="1">+PreElaborazione!BV105</f>
        <v/>
      </c>
      <c r="BX211" s="266" t="str">
        <f ca="1">+PreElaborazione!BW105</f>
        <v/>
      </c>
      <c r="BY211" s="266" t="str">
        <f ca="1">+PreElaborazione!BX105</f>
        <v/>
      </c>
      <c r="BZ211" s="266" t="str">
        <f ca="1">+PreElaborazione!BY105</f>
        <v/>
      </c>
      <c r="CA211" s="266" t="str">
        <f ca="1">+PreElaborazione!BZ105</f>
        <v/>
      </c>
      <c r="CB211" s="266" t="str">
        <f ca="1">+PreElaborazione!CA105</f>
        <v/>
      </c>
      <c r="CC211" s="266" t="str">
        <f ca="1">+PreElaborazione!CB105</f>
        <v/>
      </c>
      <c r="CD211" s="266" t="str">
        <f ca="1">+PreElaborazione!CC105</f>
        <v/>
      </c>
      <c r="CE211" s="266" t="str">
        <f ca="1">+PreElaborazione!CD105</f>
        <v/>
      </c>
      <c r="CF211" s="266" t="str">
        <f ca="1">+PreElaborazione!CE105</f>
        <v/>
      </c>
      <c r="CG211" s="266" t="str">
        <f ca="1">+PreElaborazione!CF105</f>
        <v/>
      </c>
      <c r="CH211" s="266" t="str">
        <f ca="1">+PreElaborazione!CG105</f>
        <v/>
      </c>
      <c r="CI211" s="266" t="str">
        <f ca="1">+PreElaborazione!CH105</f>
        <v/>
      </c>
      <c r="CJ211" s="266" t="str">
        <f ca="1">+PreElaborazione!CI105</f>
        <v/>
      </c>
      <c r="CK211" s="266" t="str">
        <f ca="1">+PreElaborazione!CJ105</f>
        <v/>
      </c>
      <c r="CL211" s="266" t="str">
        <f ca="1">+PreElaborazione!CK105</f>
        <v/>
      </c>
      <c r="CM211" s="266" t="str">
        <f ca="1">+PreElaborazione!CL105</f>
        <v/>
      </c>
      <c r="CN211" s="266" t="str">
        <f ca="1">+PreElaborazione!CM105</f>
        <v/>
      </c>
      <c r="CO211" s="266" t="str">
        <f ca="1">+PreElaborazione!CN105</f>
        <v/>
      </c>
      <c r="CP211" s="266" t="str">
        <f ca="1">+PreElaborazione!CO105</f>
        <v/>
      </c>
      <c r="CQ211" s="266" t="str">
        <f ca="1">+PreElaborazione!CP105</f>
        <v/>
      </c>
      <c r="CR211" s="266" t="str">
        <f ca="1">+PreElaborazione!CQ105</f>
        <v/>
      </c>
      <c r="CS211" s="266" t="str">
        <f ca="1">+PreElaborazione!CR105</f>
        <v/>
      </c>
      <c r="CT211" s="266" t="str">
        <f ca="1">+PreElaborazione!CS105</f>
        <v/>
      </c>
      <c r="CU211" s="266" t="str">
        <f ca="1">+PreElaborazione!CT105</f>
        <v/>
      </c>
      <c r="CV211" s="266" t="str">
        <f ca="1">+PreElaborazione!CU105</f>
        <v/>
      </c>
      <c r="CW211" s="266" t="str">
        <f ca="1">+PreElaborazione!CV105</f>
        <v/>
      </c>
      <c r="CX211" s="266" t="str">
        <f ca="1">+PreElaborazione!CW105</f>
        <v/>
      </c>
      <c r="CY211" s="266" t="str">
        <f ca="1">+PreElaborazione!CX105</f>
        <v/>
      </c>
      <c r="CZ211" s="266" t="str">
        <f ca="1">+PreElaborazione!CY105</f>
        <v/>
      </c>
      <c r="DA211" s="266" t="str">
        <f ca="1">+PreElaborazione!CZ105</f>
        <v/>
      </c>
      <c r="DB211" s="266" t="str">
        <f ca="1">+PreElaborazione!DA105</f>
        <v/>
      </c>
      <c r="DC211" s="266" t="str">
        <f ca="1">+PreElaborazione!DB105</f>
        <v/>
      </c>
    </row>
    <row r="212" spans="1:107">
      <c r="A212" s="101">
        <f t="shared" ca="1" si="7"/>
        <v>11</v>
      </c>
      <c r="B212" s="276">
        <f>IF(B211+2=EDT!$U$1,B211+2,B211+1)</f>
        <v>99</v>
      </c>
      <c r="C212" s="266" t="str">
        <f ca="1">+PreElaborazione!B106</f>
        <v/>
      </c>
      <c r="D212" s="266" t="str">
        <f ca="1">+PreElaborazione!C106</f>
        <v/>
      </c>
      <c r="E212" s="266" t="str">
        <f ca="1">+PreElaborazione!D106</f>
        <v/>
      </c>
      <c r="F212" s="266" t="str">
        <f ca="1">+PreElaborazione!E106</f>
        <v/>
      </c>
      <c r="G212" s="266" t="str">
        <f ca="1">+PreElaborazione!F106</f>
        <v/>
      </c>
      <c r="H212" s="266" t="str">
        <f ca="1">+PreElaborazione!G106</f>
        <v/>
      </c>
      <c r="I212" s="266" t="str">
        <f ca="1">+PreElaborazione!H106</f>
        <v/>
      </c>
      <c r="J212" s="266" t="str">
        <f ca="1">+PreElaborazione!I106</f>
        <v/>
      </c>
      <c r="K212" s="266" t="str">
        <f ca="1">+PreElaborazione!J106</f>
        <v/>
      </c>
      <c r="L212" s="266" t="str">
        <f ca="1">+PreElaborazione!K106</f>
        <v/>
      </c>
      <c r="M212" s="266" t="str">
        <f ca="1">+PreElaborazione!L106</f>
        <v/>
      </c>
      <c r="N212" s="266" t="str">
        <f ca="1">+PreElaborazione!M106</f>
        <v/>
      </c>
      <c r="O212" s="266" t="str">
        <f ca="1">+PreElaborazione!N106</f>
        <v/>
      </c>
      <c r="P212" s="266" t="str">
        <f ca="1">+PreElaborazione!O106</f>
        <v/>
      </c>
      <c r="Q212" s="266" t="str">
        <f ca="1">+PreElaborazione!P106</f>
        <v/>
      </c>
      <c r="R212" s="266" t="str">
        <f ca="1">+PreElaborazione!Q106</f>
        <v/>
      </c>
      <c r="S212" s="266" t="str">
        <f ca="1">+PreElaborazione!R106</f>
        <v/>
      </c>
      <c r="T212" s="266" t="str">
        <f ca="1">+PreElaborazione!S106</f>
        <v/>
      </c>
      <c r="U212" s="266" t="str">
        <f ca="1">+PreElaborazione!T106</f>
        <v/>
      </c>
      <c r="V212" s="266" t="str">
        <f ca="1">+PreElaborazione!U106</f>
        <v/>
      </c>
      <c r="W212" s="266" t="str">
        <f ca="1">+PreElaborazione!V106</f>
        <v/>
      </c>
      <c r="X212" s="266" t="str">
        <f ca="1">+PreElaborazione!W106</f>
        <v/>
      </c>
      <c r="Y212" s="266" t="str">
        <f ca="1">+PreElaborazione!X106</f>
        <v/>
      </c>
      <c r="Z212" s="266" t="str">
        <f ca="1">+PreElaborazione!Y106</f>
        <v/>
      </c>
      <c r="AA212" s="266" t="str">
        <f ca="1">+PreElaborazione!Z106</f>
        <v/>
      </c>
      <c r="AB212" s="266" t="str">
        <f ca="1">+PreElaborazione!AA106</f>
        <v/>
      </c>
      <c r="AC212" s="266" t="str">
        <f ca="1">+PreElaborazione!AB106</f>
        <v/>
      </c>
      <c r="AD212" s="277" t="str">
        <f ca="1">+IF(PreElaborazione!AC106="","",LEFT(PreElaborazione!AC106,5)*1&amp;","&amp;RIGHT(PreElaborazione!AC106,1))</f>
        <v/>
      </c>
      <c r="AE212" s="286" t="str">
        <f ca="1">+IFERROR(
LEFT(PreElaborazione!AD106,3)*1&amp;
","
&amp;(IF(LEFT(BM212,1)="L",MID(PreElaborazione!AD106,4,1),RIGHT(PreElaborazione!AD106,2))),"")</f>
        <v/>
      </c>
      <c r="AF212" s="266" t="str">
        <f ca="1">+PreElaborazione!AE106</f>
        <v/>
      </c>
      <c r="AG212" s="266" t="str">
        <f ca="1">+PreElaborazione!AF106</f>
        <v/>
      </c>
      <c r="AH212" s="266" t="str">
        <f ca="1">+PreElaborazione!AG106</f>
        <v/>
      </c>
      <c r="AI212" s="266" t="str">
        <f ca="1">+PreElaborazione!AH106</f>
        <v/>
      </c>
      <c r="AJ212" s="266" t="str">
        <f ca="1">+PreElaborazione!AI106</f>
        <v/>
      </c>
      <c r="AK212" s="266" t="str">
        <f ca="1">+PreElaborazione!AJ106</f>
        <v/>
      </c>
      <c r="AL212" s="266" t="str">
        <f ca="1">+PreElaborazione!AK106</f>
        <v/>
      </c>
      <c r="AM212" s="266" t="str">
        <f ca="1">+PreElaborazione!AL106</f>
        <v/>
      </c>
      <c r="AN212" s="266" t="str">
        <f ca="1">+PreElaborazione!AM106</f>
        <v/>
      </c>
      <c r="AO212" s="266" t="str">
        <f ca="1">+PreElaborazione!AN106</f>
        <v/>
      </c>
      <c r="AP212" s="266" t="str">
        <f ca="1">+PreElaborazione!AO106</f>
        <v/>
      </c>
      <c r="AQ212" s="266" t="str">
        <f ca="1">+PreElaborazione!AP106</f>
        <v/>
      </c>
      <c r="AR212" s="266" t="str">
        <f ca="1">+PreElaborazione!AQ106</f>
        <v/>
      </c>
      <c r="AS212" s="266" t="str">
        <f ca="1">+PreElaborazione!AR106</f>
        <v/>
      </c>
      <c r="AT212" s="266" t="str">
        <f ca="1">+PreElaborazione!AS106</f>
        <v/>
      </c>
      <c r="AU212" s="266" t="str">
        <f ca="1">+PreElaborazione!AT106</f>
        <v/>
      </c>
      <c r="AV212" s="266" t="str">
        <f ca="1">+PreElaborazione!AU106</f>
        <v/>
      </c>
      <c r="AW212" s="266" t="str">
        <f ca="1">+PreElaborazione!AV106</f>
        <v/>
      </c>
      <c r="AX212" s="266" t="str">
        <f ca="1">+PreElaborazione!AW106</f>
        <v/>
      </c>
      <c r="AY212" s="266" t="str">
        <f ca="1">+PreElaborazione!AX106</f>
        <v/>
      </c>
      <c r="AZ212" s="266" t="str">
        <f ca="1">+PreElaborazione!AY106</f>
        <v/>
      </c>
      <c r="BA212" s="266" t="str">
        <f ca="1">+PreElaborazione!AZ106</f>
        <v/>
      </c>
      <c r="BB212" s="266" t="str">
        <f ca="1">+PreElaborazione!BA106</f>
        <v/>
      </c>
      <c r="BC212" s="266" t="str">
        <f ca="1">+PreElaborazione!BB106</f>
        <v/>
      </c>
      <c r="BD212" s="266" t="str">
        <f ca="1">+PreElaborazione!BC106</f>
        <v/>
      </c>
      <c r="BE212" s="277" t="str">
        <f ca="1">+IFERROR(_xlfn.CEILING.MATH(PreElaborazione!BD106*1),"")</f>
        <v/>
      </c>
      <c r="BF212" s="266" t="str">
        <f ca="1">+PreElaborazione!BE106</f>
        <v/>
      </c>
      <c r="BG212" s="266" t="str">
        <f ca="1">+PreElaborazione!BF106</f>
        <v/>
      </c>
      <c r="BH212" s="266" t="str">
        <f ca="1">+PreElaborazione!BG106</f>
        <v/>
      </c>
      <c r="BI212" s="266" t="str">
        <f ca="1">+PreElaborazione!BH106</f>
        <v/>
      </c>
      <c r="BJ212" s="266" t="str">
        <f ca="1">+PreElaborazione!BI106</f>
        <v/>
      </c>
      <c r="BK212" s="266" t="str">
        <f ca="1">+PreElaborazione!BJ106</f>
        <v/>
      </c>
      <c r="BL212" s="266" t="str">
        <f ca="1">+PreElaborazione!BK106</f>
        <v/>
      </c>
      <c r="BM212" s="266" t="str">
        <f ca="1">+PreElaborazione!BL106</f>
        <v/>
      </c>
      <c r="BN212" s="266" t="str">
        <f ca="1">+PreElaborazione!BM106</f>
        <v/>
      </c>
      <c r="BO212" s="266" t="str">
        <f ca="1">+PreElaborazione!BN106</f>
        <v/>
      </c>
      <c r="BP212" s="266" t="str">
        <f ca="1">+PreElaborazione!BO106</f>
        <v/>
      </c>
      <c r="BQ212" s="266" t="str">
        <f ca="1">+PreElaborazione!BP106</f>
        <v/>
      </c>
      <c r="BR212" s="266" t="str">
        <f ca="1">+PreElaborazione!BQ106</f>
        <v/>
      </c>
      <c r="BS212" s="266" t="str">
        <f ca="1">+PreElaborazione!BR106</f>
        <v/>
      </c>
      <c r="BT212" s="266" t="str">
        <f ca="1">+PreElaborazione!BS106</f>
        <v/>
      </c>
      <c r="BU212" s="277" t="str">
        <f ca="1">+IF(PreElaborazione!BT106="","",IF(LEFT(BM212,1)="L",_xlfn.CEILING.MATH(PreElaborazione!BT106*1/10),LEFT(PreElaborazione!BT106,3)*1&amp;","&amp;RIGHT(PreElaborazione!BT106,1)))</f>
        <v/>
      </c>
      <c r="BV212" s="266" t="str">
        <f ca="1">+PreElaborazione!BU106</f>
        <v/>
      </c>
      <c r="BW212" s="266" t="str">
        <f ca="1">+PreElaborazione!BV106</f>
        <v/>
      </c>
      <c r="BX212" s="266" t="str">
        <f ca="1">+PreElaborazione!BW106</f>
        <v/>
      </c>
      <c r="BY212" s="266" t="str">
        <f ca="1">+PreElaborazione!BX106</f>
        <v/>
      </c>
      <c r="BZ212" s="266" t="str">
        <f ca="1">+PreElaborazione!BY106</f>
        <v/>
      </c>
      <c r="CA212" s="266" t="str">
        <f ca="1">+PreElaborazione!BZ106</f>
        <v/>
      </c>
      <c r="CB212" s="266" t="str">
        <f ca="1">+PreElaborazione!CA106</f>
        <v/>
      </c>
      <c r="CC212" s="266" t="str">
        <f ca="1">+PreElaborazione!CB106</f>
        <v/>
      </c>
      <c r="CD212" s="266" t="str">
        <f ca="1">+PreElaborazione!CC106</f>
        <v/>
      </c>
      <c r="CE212" s="266" t="str">
        <f ca="1">+PreElaborazione!CD106</f>
        <v/>
      </c>
      <c r="CF212" s="266" t="str">
        <f ca="1">+PreElaborazione!CE106</f>
        <v/>
      </c>
      <c r="CG212" s="266" t="str">
        <f ca="1">+PreElaborazione!CF106</f>
        <v/>
      </c>
      <c r="CH212" s="266" t="str">
        <f ca="1">+PreElaborazione!CG106</f>
        <v/>
      </c>
      <c r="CI212" s="266" t="str">
        <f ca="1">+PreElaborazione!CH106</f>
        <v/>
      </c>
      <c r="CJ212" s="266" t="str">
        <f ca="1">+PreElaborazione!CI106</f>
        <v/>
      </c>
      <c r="CK212" s="266" t="str">
        <f ca="1">+PreElaborazione!CJ106</f>
        <v/>
      </c>
      <c r="CL212" s="266" t="str">
        <f ca="1">+PreElaborazione!CK106</f>
        <v/>
      </c>
      <c r="CM212" s="266" t="str">
        <f ca="1">+PreElaborazione!CL106</f>
        <v/>
      </c>
      <c r="CN212" s="266" t="str">
        <f ca="1">+PreElaborazione!CM106</f>
        <v/>
      </c>
      <c r="CO212" s="266" t="str">
        <f ca="1">+PreElaborazione!CN106</f>
        <v/>
      </c>
      <c r="CP212" s="266" t="str">
        <f ca="1">+PreElaborazione!CO106</f>
        <v/>
      </c>
      <c r="CQ212" s="266" t="str">
        <f ca="1">+PreElaborazione!CP106</f>
        <v/>
      </c>
      <c r="CR212" s="266" t="str">
        <f ca="1">+PreElaborazione!CQ106</f>
        <v/>
      </c>
      <c r="CS212" s="266" t="str">
        <f ca="1">+PreElaborazione!CR106</f>
        <v/>
      </c>
      <c r="CT212" s="266" t="str">
        <f ca="1">+PreElaborazione!CS106</f>
        <v/>
      </c>
      <c r="CU212" s="266" t="str">
        <f ca="1">+PreElaborazione!CT106</f>
        <v/>
      </c>
      <c r="CV212" s="266" t="str">
        <f ca="1">+PreElaborazione!CU106</f>
        <v/>
      </c>
      <c r="CW212" s="266" t="str">
        <f ca="1">+PreElaborazione!CV106</f>
        <v/>
      </c>
      <c r="CX212" s="266" t="str">
        <f ca="1">+PreElaborazione!CW106</f>
        <v/>
      </c>
      <c r="CY212" s="266" t="str">
        <f ca="1">+PreElaborazione!CX106</f>
        <v/>
      </c>
      <c r="CZ212" s="266" t="str">
        <f ca="1">+PreElaborazione!CY106</f>
        <v/>
      </c>
      <c r="DA212" s="266" t="str">
        <f ca="1">+PreElaborazione!CZ106</f>
        <v/>
      </c>
      <c r="DB212" s="266" t="str">
        <f ca="1">+PreElaborazione!DA106</f>
        <v/>
      </c>
      <c r="DC212" s="266" t="str">
        <f ca="1">+PreElaborazione!DB106</f>
        <v/>
      </c>
    </row>
    <row r="213" spans="1:107">
      <c r="A213" s="101">
        <f t="shared" ca="1" si="7"/>
        <v>11</v>
      </c>
      <c r="B213" s="276">
        <f>IF(B212+2=EDT!$U$1,B212+2,B212+1)</f>
        <v>100</v>
      </c>
      <c r="C213" s="266" t="str">
        <f ca="1">+PreElaborazione!B107</f>
        <v/>
      </c>
      <c r="D213" s="266" t="str">
        <f ca="1">+PreElaborazione!C107</f>
        <v/>
      </c>
      <c r="E213" s="266" t="str">
        <f ca="1">+PreElaborazione!D107</f>
        <v/>
      </c>
      <c r="F213" s="266" t="str">
        <f ca="1">+PreElaborazione!E107</f>
        <v/>
      </c>
      <c r="G213" s="266" t="str">
        <f ca="1">+PreElaborazione!F107</f>
        <v/>
      </c>
      <c r="H213" s="266" t="str">
        <f ca="1">+PreElaborazione!G107</f>
        <v/>
      </c>
      <c r="I213" s="266" t="str">
        <f ca="1">+PreElaborazione!H107</f>
        <v/>
      </c>
      <c r="J213" s="266" t="str">
        <f ca="1">+PreElaborazione!I107</f>
        <v/>
      </c>
      <c r="K213" s="266" t="str">
        <f ca="1">+PreElaborazione!J107</f>
        <v/>
      </c>
      <c r="L213" s="266" t="str">
        <f ca="1">+PreElaborazione!K107</f>
        <v/>
      </c>
      <c r="M213" s="266" t="str">
        <f ca="1">+PreElaborazione!L107</f>
        <v/>
      </c>
      <c r="N213" s="266" t="str">
        <f ca="1">+PreElaborazione!M107</f>
        <v/>
      </c>
      <c r="O213" s="266" t="str">
        <f ca="1">+PreElaborazione!N107</f>
        <v/>
      </c>
      <c r="P213" s="266" t="str">
        <f ca="1">+PreElaborazione!O107</f>
        <v/>
      </c>
      <c r="Q213" s="266" t="str">
        <f ca="1">+PreElaborazione!P107</f>
        <v/>
      </c>
      <c r="R213" s="266" t="str">
        <f ca="1">+PreElaborazione!Q107</f>
        <v/>
      </c>
      <c r="S213" s="266" t="str">
        <f ca="1">+PreElaborazione!R107</f>
        <v/>
      </c>
      <c r="T213" s="266" t="str">
        <f ca="1">+PreElaborazione!S107</f>
        <v/>
      </c>
      <c r="U213" s="266" t="str">
        <f ca="1">+PreElaborazione!T107</f>
        <v/>
      </c>
      <c r="V213" s="266" t="str">
        <f ca="1">+PreElaborazione!U107</f>
        <v/>
      </c>
      <c r="W213" s="266" t="str">
        <f ca="1">+PreElaborazione!V107</f>
        <v/>
      </c>
      <c r="X213" s="266" t="str">
        <f ca="1">+PreElaborazione!W107</f>
        <v/>
      </c>
      <c r="Y213" s="266" t="str">
        <f ca="1">+PreElaborazione!X107</f>
        <v/>
      </c>
      <c r="Z213" s="266" t="str">
        <f ca="1">+PreElaborazione!Y107</f>
        <v/>
      </c>
      <c r="AA213" s="266" t="str">
        <f ca="1">+PreElaborazione!Z107</f>
        <v/>
      </c>
      <c r="AB213" s="266" t="str">
        <f ca="1">+PreElaborazione!AA107</f>
        <v/>
      </c>
      <c r="AC213" s="266" t="str">
        <f ca="1">+PreElaborazione!AB107</f>
        <v/>
      </c>
      <c r="AD213" s="277" t="str">
        <f ca="1">+IF(PreElaborazione!AC107="","",LEFT(PreElaborazione!AC107,5)*1&amp;","&amp;RIGHT(PreElaborazione!AC107,1))</f>
        <v/>
      </c>
      <c r="AE213" s="286" t="str">
        <f ca="1">+IFERROR(
LEFT(PreElaborazione!AD107,3)*1&amp;
","
&amp;(IF(LEFT(BM213,1)="L",MID(PreElaborazione!AD107,4,1),RIGHT(PreElaborazione!AD107,2))),"")</f>
        <v/>
      </c>
      <c r="AF213" s="266" t="str">
        <f ca="1">+PreElaborazione!AE107</f>
        <v/>
      </c>
      <c r="AG213" s="266" t="str">
        <f ca="1">+PreElaborazione!AF107</f>
        <v/>
      </c>
      <c r="AH213" s="266" t="str">
        <f ca="1">+PreElaborazione!AG107</f>
        <v/>
      </c>
      <c r="AI213" s="266" t="str">
        <f ca="1">+PreElaborazione!AH107</f>
        <v/>
      </c>
      <c r="AJ213" s="266" t="str">
        <f ca="1">+PreElaborazione!AI107</f>
        <v/>
      </c>
      <c r="AK213" s="266" t="str">
        <f ca="1">+PreElaborazione!AJ107</f>
        <v/>
      </c>
      <c r="AL213" s="266" t="str">
        <f ca="1">+PreElaborazione!AK107</f>
        <v/>
      </c>
      <c r="AM213" s="266" t="str">
        <f ca="1">+PreElaborazione!AL107</f>
        <v/>
      </c>
      <c r="AN213" s="266" t="str">
        <f ca="1">+PreElaborazione!AM107</f>
        <v/>
      </c>
      <c r="AO213" s="266" t="str">
        <f ca="1">+PreElaborazione!AN107</f>
        <v/>
      </c>
      <c r="AP213" s="266" t="str">
        <f ca="1">+PreElaborazione!AO107</f>
        <v/>
      </c>
      <c r="AQ213" s="266" t="str">
        <f ca="1">+PreElaborazione!AP107</f>
        <v/>
      </c>
      <c r="AR213" s="266" t="str">
        <f ca="1">+PreElaborazione!AQ107</f>
        <v/>
      </c>
      <c r="AS213" s="266" t="str">
        <f ca="1">+PreElaborazione!AR107</f>
        <v/>
      </c>
      <c r="AT213" s="266" t="str">
        <f ca="1">+PreElaborazione!AS107</f>
        <v/>
      </c>
      <c r="AU213" s="266" t="str">
        <f ca="1">+PreElaborazione!AT107</f>
        <v/>
      </c>
      <c r="AV213" s="266" t="str">
        <f ca="1">+PreElaborazione!AU107</f>
        <v/>
      </c>
      <c r="AW213" s="266" t="str">
        <f ca="1">+PreElaborazione!AV107</f>
        <v/>
      </c>
      <c r="AX213" s="266" t="str">
        <f ca="1">+PreElaborazione!AW107</f>
        <v/>
      </c>
      <c r="AY213" s="266" t="str">
        <f ca="1">+PreElaborazione!AX107</f>
        <v/>
      </c>
      <c r="AZ213" s="266" t="str">
        <f ca="1">+PreElaborazione!AY107</f>
        <v/>
      </c>
      <c r="BA213" s="266" t="str">
        <f ca="1">+PreElaborazione!AZ107</f>
        <v/>
      </c>
      <c r="BB213" s="266" t="str">
        <f ca="1">+PreElaborazione!BA107</f>
        <v/>
      </c>
      <c r="BC213" s="266" t="str">
        <f ca="1">+PreElaborazione!BB107</f>
        <v/>
      </c>
      <c r="BD213" s="266" t="str">
        <f ca="1">+PreElaborazione!BC107</f>
        <v/>
      </c>
      <c r="BE213" s="277" t="str">
        <f ca="1">+IFERROR(_xlfn.CEILING.MATH(PreElaborazione!BD107*1),"")</f>
        <v/>
      </c>
      <c r="BF213" s="266" t="str">
        <f ca="1">+PreElaborazione!BE107</f>
        <v/>
      </c>
      <c r="BG213" s="266" t="str">
        <f ca="1">+PreElaborazione!BF107</f>
        <v/>
      </c>
      <c r="BH213" s="266" t="str">
        <f ca="1">+PreElaborazione!BG107</f>
        <v/>
      </c>
      <c r="BI213" s="266" t="str">
        <f ca="1">+PreElaborazione!BH107</f>
        <v/>
      </c>
      <c r="BJ213" s="266" t="str">
        <f ca="1">+PreElaborazione!BI107</f>
        <v/>
      </c>
      <c r="BK213" s="266" t="str">
        <f ca="1">+PreElaborazione!BJ107</f>
        <v/>
      </c>
      <c r="BL213" s="266" t="str">
        <f ca="1">+PreElaborazione!BK107</f>
        <v/>
      </c>
      <c r="BM213" s="266" t="str">
        <f ca="1">+PreElaborazione!BL107</f>
        <v/>
      </c>
      <c r="BN213" s="266" t="str">
        <f ca="1">+PreElaborazione!BM107</f>
        <v/>
      </c>
      <c r="BO213" s="266" t="str">
        <f ca="1">+PreElaborazione!BN107</f>
        <v/>
      </c>
      <c r="BP213" s="266" t="str">
        <f ca="1">+PreElaborazione!BO107</f>
        <v/>
      </c>
      <c r="BQ213" s="266" t="str">
        <f ca="1">+PreElaborazione!BP107</f>
        <v/>
      </c>
      <c r="BR213" s="266" t="str">
        <f ca="1">+PreElaborazione!BQ107</f>
        <v/>
      </c>
      <c r="BS213" s="266" t="str">
        <f ca="1">+PreElaborazione!BR107</f>
        <v/>
      </c>
      <c r="BT213" s="266" t="str">
        <f ca="1">+PreElaborazione!BS107</f>
        <v/>
      </c>
      <c r="BU213" s="277" t="str">
        <f ca="1">+IF(PreElaborazione!BT107="","",IF(LEFT(BM213,1)="L",_xlfn.CEILING.MATH(PreElaborazione!BT107*1/10),LEFT(PreElaborazione!BT107,3)*1&amp;","&amp;RIGHT(PreElaborazione!BT107,1)))</f>
        <v/>
      </c>
      <c r="BV213" s="266" t="str">
        <f ca="1">+PreElaborazione!BU107</f>
        <v/>
      </c>
      <c r="BW213" s="266" t="str">
        <f ca="1">+PreElaborazione!BV107</f>
        <v/>
      </c>
      <c r="BX213" s="266" t="str">
        <f ca="1">+PreElaborazione!BW107</f>
        <v/>
      </c>
      <c r="BY213" s="266" t="str">
        <f ca="1">+PreElaborazione!BX107</f>
        <v/>
      </c>
      <c r="BZ213" s="266" t="str">
        <f ca="1">+PreElaborazione!BY107</f>
        <v/>
      </c>
      <c r="CA213" s="266" t="str">
        <f ca="1">+PreElaborazione!BZ107</f>
        <v/>
      </c>
      <c r="CB213" s="266" t="str">
        <f ca="1">+PreElaborazione!CA107</f>
        <v/>
      </c>
      <c r="CC213" s="266" t="str">
        <f ca="1">+PreElaborazione!CB107</f>
        <v/>
      </c>
      <c r="CD213" s="266" t="str">
        <f ca="1">+PreElaborazione!CC107</f>
        <v/>
      </c>
      <c r="CE213" s="266" t="str">
        <f ca="1">+PreElaborazione!CD107</f>
        <v/>
      </c>
      <c r="CF213" s="266" t="str">
        <f ca="1">+PreElaborazione!CE107</f>
        <v/>
      </c>
      <c r="CG213" s="266" t="str">
        <f ca="1">+PreElaborazione!CF107</f>
        <v/>
      </c>
      <c r="CH213" s="266" t="str">
        <f ca="1">+PreElaborazione!CG107</f>
        <v/>
      </c>
      <c r="CI213" s="266" t="str">
        <f ca="1">+PreElaborazione!CH107</f>
        <v/>
      </c>
      <c r="CJ213" s="266" t="str">
        <f ca="1">+PreElaborazione!CI107</f>
        <v/>
      </c>
      <c r="CK213" s="266" t="str">
        <f ca="1">+PreElaborazione!CJ107</f>
        <v/>
      </c>
      <c r="CL213" s="266" t="str">
        <f ca="1">+PreElaborazione!CK107</f>
        <v/>
      </c>
      <c r="CM213" s="266" t="str">
        <f ca="1">+PreElaborazione!CL107</f>
        <v/>
      </c>
      <c r="CN213" s="266" t="str">
        <f ca="1">+PreElaborazione!CM107</f>
        <v/>
      </c>
      <c r="CO213" s="266" t="str">
        <f ca="1">+PreElaborazione!CN107</f>
        <v/>
      </c>
      <c r="CP213" s="266" t="str">
        <f ca="1">+PreElaborazione!CO107</f>
        <v/>
      </c>
      <c r="CQ213" s="266" t="str">
        <f ca="1">+PreElaborazione!CP107</f>
        <v/>
      </c>
      <c r="CR213" s="266" t="str">
        <f ca="1">+PreElaborazione!CQ107</f>
        <v/>
      </c>
      <c r="CS213" s="266" t="str">
        <f ca="1">+PreElaborazione!CR107</f>
        <v/>
      </c>
      <c r="CT213" s="266" t="str">
        <f ca="1">+PreElaborazione!CS107</f>
        <v/>
      </c>
      <c r="CU213" s="266" t="str">
        <f ca="1">+PreElaborazione!CT107</f>
        <v/>
      </c>
      <c r="CV213" s="266" t="str">
        <f ca="1">+PreElaborazione!CU107</f>
        <v/>
      </c>
      <c r="CW213" s="266" t="str">
        <f ca="1">+PreElaborazione!CV107</f>
        <v/>
      </c>
      <c r="CX213" s="266" t="str">
        <f ca="1">+PreElaborazione!CW107</f>
        <v/>
      </c>
      <c r="CY213" s="266" t="str">
        <f ca="1">+PreElaborazione!CX107</f>
        <v/>
      </c>
      <c r="CZ213" s="266" t="str">
        <f ca="1">+PreElaborazione!CY107</f>
        <v/>
      </c>
      <c r="DA213" s="266" t="str">
        <f ca="1">+PreElaborazione!CZ107</f>
        <v/>
      </c>
      <c r="DB213" s="266" t="str">
        <f ca="1">+PreElaborazione!DA107</f>
        <v/>
      </c>
      <c r="DC213" s="266" t="str">
        <f ca="1">+PreElaborazione!DB107</f>
        <v/>
      </c>
    </row>
    <row r="216" spans="1:107" ht="17.399999999999999">
      <c r="B216" s="274" t="s">
        <v>3258</v>
      </c>
      <c r="C216" s="274"/>
      <c r="D216" s="274"/>
      <c r="E216" s="274"/>
      <c r="F216" s="274"/>
      <c r="G216" s="274"/>
      <c r="H216" s="274"/>
      <c r="I216" s="274"/>
      <c r="J216" s="274"/>
      <c r="K216" s="274"/>
      <c r="L216" s="274"/>
      <c r="M216" s="274"/>
      <c r="N216" s="274"/>
      <c r="O216" s="274"/>
      <c r="P216" s="274"/>
    </row>
    <row r="219" spans="1:107">
      <c r="C219" s="272">
        <f ca="1">+IF(C108&gt;0,B219+1,B219)</f>
        <v>0</v>
      </c>
      <c r="D219" s="272">
        <f t="shared" ref="D219:BO219" ca="1" si="8">+IF(D108&gt;0,C219+1,C219)</f>
        <v>0</v>
      </c>
      <c r="E219" s="272">
        <f t="shared" ca="1" si="8"/>
        <v>0</v>
      </c>
      <c r="F219" s="272">
        <f t="shared" ca="1" si="8"/>
        <v>0</v>
      </c>
      <c r="G219" s="272">
        <f t="shared" ca="1" si="8"/>
        <v>1</v>
      </c>
      <c r="H219" s="272">
        <f t="shared" ca="1" si="8"/>
        <v>1</v>
      </c>
      <c r="I219" s="272">
        <f t="shared" ca="1" si="8"/>
        <v>1</v>
      </c>
      <c r="J219" s="272">
        <f t="shared" ca="1" si="8"/>
        <v>1</v>
      </c>
      <c r="K219" s="272">
        <f t="shared" ca="1" si="8"/>
        <v>2</v>
      </c>
      <c r="L219" s="272">
        <f t="shared" ca="1" si="8"/>
        <v>2</v>
      </c>
      <c r="M219" s="272">
        <f t="shared" ca="1" si="8"/>
        <v>2</v>
      </c>
      <c r="N219" s="272">
        <f t="shared" ca="1" si="8"/>
        <v>2</v>
      </c>
      <c r="O219" s="272">
        <f t="shared" ca="1" si="8"/>
        <v>2</v>
      </c>
      <c r="P219" s="272">
        <f t="shared" ca="1" si="8"/>
        <v>2</v>
      </c>
      <c r="Q219" s="272">
        <f t="shared" ca="1" si="8"/>
        <v>2</v>
      </c>
      <c r="R219" s="272">
        <f t="shared" ca="1" si="8"/>
        <v>3</v>
      </c>
      <c r="S219" s="272">
        <f t="shared" ca="1" si="8"/>
        <v>4</v>
      </c>
      <c r="T219" s="272">
        <f t="shared" ca="1" si="8"/>
        <v>4</v>
      </c>
      <c r="U219" s="272">
        <f t="shared" ca="1" si="8"/>
        <v>4</v>
      </c>
      <c r="V219" s="272">
        <f t="shared" ca="1" si="8"/>
        <v>4</v>
      </c>
      <c r="W219" s="272">
        <f t="shared" ca="1" si="8"/>
        <v>5</v>
      </c>
      <c r="X219" s="272">
        <f t="shared" ca="1" si="8"/>
        <v>5</v>
      </c>
      <c r="Y219" s="272">
        <f t="shared" ca="1" si="8"/>
        <v>5</v>
      </c>
      <c r="Z219" s="272">
        <f t="shared" ca="1" si="8"/>
        <v>5</v>
      </c>
      <c r="AA219" s="272">
        <f t="shared" ca="1" si="8"/>
        <v>6</v>
      </c>
      <c r="AB219" s="272">
        <f t="shared" ca="1" si="8"/>
        <v>7</v>
      </c>
      <c r="AC219" s="272">
        <f t="shared" ca="1" si="8"/>
        <v>8</v>
      </c>
      <c r="AD219" s="272">
        <f t="shared" ca="1" si="8"/>
        <v>9</v>
      </c>
      <c r="AE219" s="272">
        <f t="shared" ca="1" si="8"/>
        <v>10</v>
      </c>
      <c r="AF219" s="272">
        <f t="shared" ca="1" si="8"/>
        <v>10</v>
      </c>
      <c r="AG219" s="272">
        <f t="shared" ca="1" si="8"/>
        <v>10</v>
      </c>
      <c r="AH219" s="272">
        <f t="shared" ca="1" si="8"/>
        <v>11</v>
      </c>
      <c r="AI219" s="272">
        <f t="shared" ca="1" si="8"/>
        <v>11</v>
      </c>
      <c r="AJ219" s="272">
        <f t="shared" ca="1" si="8"/>
        <v>12</v>
      </c>
      <c r="AK219" s="272">
        <f t="shared" ca="1" si="8"/>
        <v>13</v>
      </c>
      <c r="AL219" s="272">
        <f t="shared" ca="1" si="8"/>
        <v>13</v>
      </c>
      <c r="AM219" s="272">
        <f t="shared" ca="1" si="8"/>
        <v>13</v>
      </c>
      <c r="AN219" s="272">
        <f t="shared" ca="1" si="8"/>
        <v>13</v>
      </c>
      <c r="AO219" s="272">
        <f t="shared" ca="1" si="8"/>
        <v>13</v>
      </c>
      <c r="AP219" s="272">
        <f t="shared" ca="1" si="8"/>
        <v>13</v>
      </c>
      <c r="AQ219" s="272">
        <f t="shared" ca="1" si="8"/>
        <v>13</v>
      </c>
      <c r="AR219" s="272">
        <f t="shared" ca="1" si="8"/>
        <v>13</v>
      </c>
      <c r="AS219" s="272">
        <f t="shared" ca="1" si="8"/>
        <v>13</v>
      </c>
      <c r="AT219" s="272">
        <f t="shared" ca="1" si="8"/>
        <v>13</v>
      </c>
      <c r="AU219" s="272">
        <f t="shared" ca="1" si="8"/>
        <v>14</v>
      </c>
      <c r="AV219" s="272">
        <f t="shared" ca="1" si="8"/>
        <v>15</v>
      </c>
      <c r="AW219" s="272">
        <f t="shared" ca="1" si="8"/>
        <v>15</v>
      </c>
      <c r="AX219" s="272">
        <f t="shared" ca="1" si="8"/>
        <v>15</v>
      </c>
      <c r="AY219" s="272">
        <f t="shared" ca="1" si="8"/>
        <v>15</v>
      </c>
      <c r="AZ219" s="272">
        <f t="shared" ca="1" si="8"/>
        <v>15</v>
      </c>
      <c r="BA219" s="272">
        <f t="shared" ca="1" si="8"/>
        <v>16</v>
      </c>
      <c r="BB219" s="272">
        <f t="shared" ca="1" si="8"/>
        <v>16</v>
      </c>
      <c r="BC219" s="272">
        <f t="shared" ca="1" si="8"/>
        <v>16</v>
      </c>
      <c r="BD219" s="272">
        <f t="shared" ca="1" si="8"/>
        <v>17</v>
      </c>
      <c r="BE219" s="272">
        <f t="shared" ca="1" si="8"/>
        <v>18</v>
      </c>
      <c r="BF219" s="272">
        <f t="shared" ca="1" si="8"/>
        <v>18</v>
      </c>
      <c r="BG219" s="272">
        <f t="shared" ca="1" si="8"/>
        <v>18</v>
      </c>
      <c r="BH219" s="272">
        <f t="shared" ca="1" si="8"/>
        <v>18</v>
      </c>
      <c r="BI219" s="272">
        <f t="shared" ca="1" si="8"/>
        <v>18</v>
      </c>
      <c r="BJ219" s="272">
        <f t="shared" ca="1" si="8"/>
        <v>18</v>
      </c>
      <c r="BK219" s="272">
        <f t="shared" ca="1" si="8"/>
        <v>18</v>
      </c>
      <c r="BL219" s="272">
        <f t="shared" ca="1" si="8"/>
        <v>18</v>
      </c>
      <c r="BM219" s="272">
        <f t="shared" ca="1" si="8"/>
        <v>19</v>
      </c>
      <c r="BN219" s="272">
        <f t="shared" ca="1" si="8"/>
        <v>19</v>
      </c>
      <c r="BO219" s="272">
        <f t="shared" ca="1" si="8"/>
        <v>19</v>
      </c>
      <c r="BP219" s="272">
        <f t="shared" ref="BP219:DC219" ca="1" si="9">+IF(BP108&gt;0,BO219+1,BO219)</f>
        <v>19</v>
      </c>
      <c r="BQ219" s="272">
        <f t="shared" ca="1" si="9"/>
        <v>19</v>
      </c>
      <c r="BR219" s="272">
        <f t="shared" ca="1" si="9"/>
        <v>19</v>
      </c>
      <c r="BS219" s="272">
        <f t="shared" ca="1" si="9"/>
        <v>19</v>
      </c>
      <c r="BT219" s="272">
        <f t="shared" ca="1" si="9"/>
        <v>19</v>
      </c>
      <c r="BU219" s="272">
        <f t="shared" ca="1" si="9"/>
        <v>19</v>
      </c>
      <c r="BV219" s="272">
        <f t="shared" ca="1" si="9"/>
        <v>19</v>
      </c>
      <c r="BW219" s="272">
        <f t="shared" ca="1" si="9"/>
        <v>19</v>
      </c>
      <c r="BX219" s="272">
        <f t="shared" ca="1" si="9"/>
        <v>19</v>
      </c>
      <c r="BY219" s="272">
        <f t="shared" ca="1" si="9"/>
        <v>19</v>
      </c>
      <c r="BZ219" s="272">
        <f t="shared" ca="1" si="9"/>
        <v>19</v>
      </c>
      <c r="CA219" s="272">
        <f t="shared" ca="1" si="9"/>
        <v>19</v>
      </c>
      <c r="CB219" s="272">
        <f t="shared" ca="1" si="9"/>
        <v>19</v>
      </c>
      <c r="CC219" s="272">
        <f t="shared" ca="1" si="9"/>
        <v>20</v>
      </c>
      <c r="CD219" s="272">
        <f t="shared" ca="1" si="9"/>
        <v>21</v>
      </c>
      <c r="CE219" s="272">
        <f t="shared" ca="1" si="9"/>
        <v>22</v>
      </c>
      <c r="CF219" s="272">
        <f t="shared" ca="1" si="9"/>
        <v>23</v>
      </c>
      <c r="CG219" s="272">
        <f t="shared" ca="1" si="9"/>
        <v>23</v>
      </c>
      <c r="CH219" s="272">
        <f t="shared" ca="1" si="9"/>
        <v>23</v>
      </c>
      <c r="CI219" s="272">
        <f t="shared" ca="1" si="9"/>
        <v>23</v>
      </c>
      <c r="CJ219" s="272">
        <f t="shared" ca="1" si="9"/>
        <v>23</v>
      </c>
      <c r="CK219" s="272">
        <f t="shared" ca="1" si="9"/>
        <v>23</v>
      </c>
      <c r="CL219" s="272">
        <f t="shared" ca="1" si="9"/>
        <v>23</v>
      </c>
      <c r="CM219" s="272">
        <f t="shared" ca="1" si="9"/>
        <v>23</v>
      </c>
      <c r="CN219" s="272">
        <f t="shared" ca="1" si="9"/>
        <v>23</v>
      </c>
      <c r="CO219" s="272">
        <f t="shared" ca="1" si="9"/>
        <v>23</v>
      </c>
      <c r="CP219" s="272">
        <f t="shared" ca="1" si="9"/>
        <v>23</v>
      </c>
      <c r="CQ219" s="272">
        <f t="shared" ca="1" si="9"/>
        <v>23</v>
      </c>
      <c r="CR219" s="272">
        <f t="shared" ca="1" si="9"/>
        <v>23</v>
      </c>
      <c r="CS219" s="272">
        <f t="shared" ca="1" si="9"/>
        <v>23</v>
      </c>
      <c r="CT219" s="272">
        <f t="shared" ca="1" si="9"/>
        <v>23</v>
      </c>
      <c r="CU219" s="272">
        <f t="shared" ca="1" si="9"/>
        <v>23</v>
      </c>
      <c r="CV219" s="272">
        <f t="shared" ca="1" si="9"/>
        <v>23</v>
      </c>
      <c r="CW219" s="272">
        <f t="shared" ca="1" si="9"/>
        <v>23</v>
      </c>
      <c r="CX219" s="272">
        <f t="shared" ca="1" si="9"/>
        <v>23</v>
      </c>
      <c r="CY219" s="272">
        <f t="shared" ca="1" si="9"/>
        <v>23</v>
      </c>
      <c r="CZ219" s="272">
        <f t="shared" ca="1" si="9"/>
        <v>23</v>
      </c>
      <c r="DA219" s="272">
        <f t="shared" ca="1" si="9"/>
        <v>23</v>
      </c>
      <c r="DB219" s="272">
        <f t="shared" ca="1" si="9"/>
        <v>23</v>
      </c>
      <c r="DC219" s="272">
        <f t="shared" ca="1" si="9"/>
        <v>23</v>
      </c>
    </row>
    <row r="220" spans="1:107" s="105" customFormat="1">
      <c r="C220" s="269">
        <f>+C113</f>
        <v>1</v>
      </c>
      <c r="D220" s="269">
        <f t="shared" ref="D220:BO220" si="10">+D113</f>
        <v>2</v>
      </c>
      <c r="E220" s="269">
        <f t="shared" si="10"/>
        <v>3</v>
      </c>
      <c r="F220" s="269">
        <f t="shared" si="10"/>
        <v>4</v>
      </c>
      <c r="G220" s="269">
        <f t="shared" si="10"/>
        <v>5</v>
      </c>
      <c r="H220" s="269">
        <f t="shared" si="10"/>
        <v>6</v>
      </c>
      <c r="I220" s="269">
        <f t="shared" si="10"/>
        <v>7</v>
      </c>
      <c r="J220" s="269">
        <f t="shared" si="10"/>
        <v>8</v>
      </c>
      <c r="K220" s="269">
        <f t="shared" si="10"/>
        <v>9</v>
      </c>
      <c r="L220" s="269">
        <f t="shared" si="10"/>
        <v>10</v>
      </c>
      <c r="M220" s="269">
        <f t="shared" si="10"/>
        <v>11</v>
      </c>
      <c r="N220" s="269">
        <f t="shared" si="10"/>
        <v>12</v>
      </c>
      <c r="O220" s="269">
        <f t="shared" si="10"/>
        <v>13</v>
      </c>
      <c r="P220" s="269">
        <f t="shared" si="10"/>
        <v>14</v>
      </c>
      <c r="Q220" s="269">
        <f t="shared" si="10"/>
        <v>15</v>
      </c>
      <c r="R220" s="269">
        <f t="shared" si="10"/>
        <v>16</v>
      </c>
      <c r="S220" s="269">
        <f t="shared" si="10"/>
        <v>17</v>
      </c>
      <c r="T220" s="269">
        <f t="shared" si="10"/>
        <v>18</v>
      </c>
      <c r="U220" s="269">
        <f t="shared" si="10"/>
        <v>19</v>
      </c>
      <c r="V220" s="269">
        <f t="shared" si="10"/>
        <v>20</v>
      </c>
      <c r="W220" s="269">
        <f t="shared" si="10"/>
        <v>21</v>
      </c>
      <c r="X220" s="269">
        <f t="shared" si="10"/>
        <v>22</v>
      </c>
      <c r="Y220" s="269">
        <f t="shared" si="10"/>
        <v>23</v>
      </c>
      <c r="Z220" s="269">
        <f t="shared" si="10"/>
        <v>24</v>
      </c>
      <c r="AA220" s="269">
        <f t="shared" si="10"/>
        <v>25</v>
      </c>
      <c r="AB220" s="269">
        <f t="shared" si="10"/>
        <v>26</v>
      </c>
      <c r="AC220" s="269">
        <f t="shared" si="10"/>
        <v>27</v>
      </c>
      <c r="AD220" s="269">
        <f t="shared" si="10"/>
        <v>28</v>
      </c>
      <c r="AE220" s="269">
        <f t="shared" si="10"/>
        <v>29</v>
      </c>
      <c r="AF220" s="269">
        <f t="shared" si="10"/>
        <v>30</v>
      </c>
      <c r="AG220" s="269">
        <f t="shared" si="10"/>
        <v>31</v>
      </c>
      <c r="AH220" s="269">
        <f t="shared" si="10"/>
        <v>32</v>
      </c>
      <c r="AI220" s="269">
        <f t="shared" si="10"/>
        <v>33</v>
      </c>
      <c r="AJ220" s="269">
        <f t="shared" si="10"/>
        <v>34</v>
      </c>
      <c r="AK220" s="269">
        <f t="shared" si="10"/>
        <v>35</v>
      </c>
      <c r="AL220" s="269">
        <f t="shared" si="10"/>
        <v>36</v>
      </c>
      <c r="AM220" s="269">
        <f t="shared" si="10"/>
        <v>37</v>
      </c>
      <c r="AN220" s="269">
        <f t="shared" si="10"/>
        <v>38</v>
      </c>
      <c r="AO220" s="269">
        <f t="shared" si="10"/>
        <v>39</v>
      </c>
      <c r="AP220" s="269">
        <f t="shared" si="10"/>
        <v>40</v>
      </c>
      <c r="AQ220" s="269">
        <f t="shared" si="10"/>
        <v>41</v>
      </c>
      <c r="AR220" s="269">
        <f t="shared" si="10"/>
        <v>42</v>
      </c>
      <c r="AS220" s="269">
        <f t="shared" si="10"/>
        <v>43</v>
      </c>
      <c r="AT220" s="269">
        <f t="shared" si="10"/>
        <v>44</v>
      </c>
      <c r="AU220" s="269">
        <f t="shared" si="10"/>
        <v>45</v>
      </c>
      <c r="AV220" s="269">
        <f t="shared" si="10"/>
        <v>46</v>
      </c>
      <c r="AW220" s="269">
        <f t="shared" si="10"/>
        <v>47</v>
      </c>
      <c r="AX220" s="269">
        <f t="shared" si="10"/>
        <v>48</v>
      </c>
      <c r="AY220" s="269">
        <f t="shared" si="10"/>
        <v>49</v>
      </c>
      <c r="AZ220" s="269">
        <f t="shared" si="10"/>
        <v>50</v>
      </c>
      <c r="BA220" s="269">
        <f t="shared" si="10"/>
        <v>51</v>
      </c>
      <c r="BB220" s="269">
        <f t="shared" si="10"/>
        <v>52</v>
      </c>
      <c r="BC220" s="269">
        <f t="shared" si="10"/>
        <v>53</v>
      </c>
      <c r="BD220" s="269">
        <f t="shared" si="10"/>
        <v>54</v>
      </c>
      <c r="BE220" s="269">
        <f t="shared" si="10"/>
        <v>55</v>
      </c>
      <c r="BF220" s="269">
        <f t="shared" si="10"/>
        <v>56</v>
      </c>
      <c r="BG220" s="269">
        <f t="shared" si="10"/>
        <v>57</v>
      </c>
      <c r="BH220" s="269">
        <f t="shared" si="10"/>
        <v>58</v>
      </c>
      <c r="BI220" s="269">
        <f t="shared" si="10"/>
        <v>59</v>
      </c>
      <c r="BJ220" s="269">
        <f t="shared" si="10"/>
        <v>60</v>
      </c>
      <c r="BK220" s="269">
        <f t="shared" si="10"/>
        <v>61</v>
      </c>
      <c r="BL220" s="269">
        <f t="shared" si="10"/>
        <v>62</v>
      </c>
      <c r="BM220" s="269">
        <f t="shared" si="10"/>
        <v>63</v>
      </c>
      <c r="BN220" s="269">
        <f t="shared" si="10"/>
        <v>64</v>
      </c>
      <c r="BO220" s="269">
        <f t="shared" si="10"/>
        <v>65</v>
      </c>
      <c r="BP220" s="269">
        <f t="shared" ref="BP220:DC220" si="11">+BP113</f>
        <v>66</v>
      </c>
      <c r="BQ220" s="269">
        <f t="shared" si="11"/>
        <v>67</v>
      </c>
      <c r="BR220" s="269">
        <f t="shared" si="11"/>
        <v>68</v>
      </c>
      <c r="BS220" s="269">
        <f t="shared" si="11"/>
        <v>69</v>
      </c>
      <c r="BT220" s="269">
        <f t="shared" si="11"/>
        <v>70</v>
      </c>
      <c r="BU220" s="269">
        <f t="shared" si="11"/>
        <v>71</v>
      </c>
      <c r="BV220" s="269">
        <f t="shared" si="11"/>
        <v>72</v>
      </c>
      <c r="BW220" s="269">
        <f t="shared" si="11"/>
        <v>73</v>
      </c>
      <c r="BX220" s="269">
        <f t="shared" si="11"/>
        <v>74</v>
      </c>
      <c r="BY220" s="269">
        <f t="shared" si="11"/>
        <v>75</v>
      </c>
      <c r="BZ220" s="269">
        <f t="shared" si="11"/>
        <v>76</v>
      </c>
      <c r="CA220" s="269">
        <f t="shared" si="11"/>
        <v>77</v>
      </c>
      <c r="CB220" s="269">
        <f t="shared" si="11"/>
        <v>78</v>
      </c>
      <c r="CC220" s="269">
        <f t="shared" si="11"/>
        <v>79</v>
      </c>
      <c r="CD220" s="269">
        <f t="shared" si="11"/>
        <v>80</v>
      </c>
      <c r="CE220" s="269">
        <f t="shared" si="11"/>
        <v>81</v>
      </c>
      <c r="CF220" s="269">
        <f t="shared" si="11"/>
        <v>82</v>
      </c>
      <c r="CG220" s="269">
        <f t="shared" si="11"/>
        <v>83</v>
      </c>
      <c r="CH220" s="269">
        <f t="shared" si="11"/>
        <v>84</v>
      </c>
      <c r="CI220" s="269">
        <f t="shared" si="11"/>
        <v>85</v>
      </c>
      <c r="CJ220" s="269">
        <f t="shared" si="11"/>
        <v>86</v>
      </c>
      <c r="CK220" s="269">
        <f t="shared" si="11"/>
        <v>87</v>
      </c>
      <c r="CL220" s="269">
        <f t="shared" si="11"/>
        <v>88</v>
      </c>
      <c r="CM220" s="269">
        <f t="shared" si="11"/>
        <v>89</v>
      </c>
      <c r="CN220" s="269">
        <f t="shared" si="11"/>
        <v>90</v>
      </c>
      <c r="CO220" s="269">
        <f t="shared" si="11"/>
        <v>91</v>
      </c>
      <c r="CP220" s="269">
        <f t="shared" si="11"/>
        <v>92</v>
      </c>
      <c r="CQ220" s="269">
        <f t="shared" si="11"/>
        <v>93</v>
      </c>
      <c r="CR220" s="269">
        <f t="shared" si="11"/>
        <v>94</v>
      </c>
      <c r="CS220" s="269">
        <f t="shared" si="11"/>
        <v>95</v>
      </c>
      <c r="CT220" s="269">
        <f t="shared" si="11"/>
        <v>96</v>
      </c>
      <c r="CU220" s="269">
        <f t="shared" si="11"/>
        <v>97</v>
      </c>
      <c r="CV220" s="269">
        <f t="shared" si="11"/>
        <v>98</v>
      </c>
      <c r="CW220" s="269">
        <f t="shared" si="11"/>
        <v>99</v>
      </c>
      <c r="CX220" s="269">
        <f t="shared" si="11"/>
        <v>100</v>
      </c>
      <c r="CY220" s="269">
        <f t="shared" si="11"/>
        <v>101</v>
      </c>
      <c r="CZ220" s="269">
        <f t="shared" si="11"/>
        <v>102</v>
      </c>
      <c r="DA220" s="269">
        <f t="shared" si="11"/>
        <v>103</v>
      </c>
      <c r="DB220" s="269">
        <f t="shared" si="11"/>
        <v>104</v>
      </c>
      <c r="DC220" s="269">
        <f t="shared" si="11"/>
        <v>105</v>
      </c>
    </row>
    <row r="221" spans="1:107" s="105" customFormat="1">
      <c r="C221" s="121" t="str">
        <f ca="1">+PreElaborazione!B2</f>
        <v>TIPO RECORD</v>
      </c>
      <c r="D221" s="121" t="str">
        <f ca="1">+PreElaborazione!C2</f>
        <v>COD. COSTR.</v>
      </c>
      <c r="E221" s="121" t="str">
        <f ca="1">+PreElaborazione!D2</f>
        <v>n° VERBALE</v>
      </c>
      <c r="F221" s="121" t="str">
        <f ca="1">+PreElaborazione!E2</f>
        <v>COD. CPA</v>
      </c>
      <c r="G221" s="121" t="str">
        <f ca="1">+PreElaborazione!F2</f>
        <v>n° ESTENSIONE</v>
      </c>
      <c r="H221" s="121" t="str">
        <f ca="1">+PreElaborazione!G2</f>
        <v>VERSIONE</v>
      </c>
      <c r="I221" s="121" t="str">
        <f ca="1">+PreElaborazione!H2</f>
        <v>DATA RICHIESTA</v>
      </c>
      <c r="J221" s="121" t="str">
        <f ca="1">+PreElaborazione!I2</f>
        <v>TIPO OMO.</v>
      </c>
      <c r="K221" s="121" t="str">
        <f ca="1">+PreElaborazione!J2</f>
        <v>COD. OMO.</v>
      </c>
      <c r="L221" s="121" t="str">
        <f ca="1">+PreElaborazione!K2</f>
        <v>TIPO VEICOLO</v>
      </c>
      <c r="M221" s="121" t="str">
        <f ca="1">+PreElaborazione!L2</f>
        <v>DATA OMO.</v>
      </c>
      <c r="N221" s="121" t="str">
        <f ca="1">+PreElaborazione!M2</f>
        <v>n° OMO. EU.</v>
      </c>
      <c r="O221" s="121" t="str">
        <f ca="1">+PreElaborazione!N2</f>
        <v>DATA omo. EU.</v>
      </c>
      <c r="P221" s="121" t="str">
        <f ca="1">+PreElaborazione!O2</f>
        <v xml:space="preserve">COSTRUTTORE  </v>
      </c>
      <c r="Q221" s="121" t="str">
        <f ca="1">+PreElaborazione!P2</f>
        <v>TIPO</v>
      </c>
      <c r="R221" s="121" t="str">
        <f ca="1">+PreElaborazione!Q2</f>
        <v>VARIANTE</v>
      </c>
      <c r="S221" s="121" t="str">
        <f ca="1">+PreElaborazione!R2</f>
        <v>VERSIONE</v>
      </c>
      <c r="T221" s="121" t="str">
        <f ca="1">+PreElaborazione!S2</f>
        <v>MARCA</v>
      </c>
      <c r="U221" s="121" t="str">
        <f ca="1">+PreElaborazione!T2</f>
        <v>DEN. COMMERCIALE</v>
      </c>
      <c r="V221" s="121" t="str">
        <f ca="1">+PreElaborazione!U2</f>
        <v>CARROZZERIA</v>
      </c>
      <c r="W221" s="121" t="str">
        <f ca="1">+PreElaborazione!V2</f>
        <v>MODELLO MOTORE</v>
      </c>
      <c r="X221" s="121" t="str">
        <f ca="1">+PreElaborazione!W2</f>
        <v xml:space="preserve">TIMONE              </v>
      </c>
      <c r="Y221" s="121" t="str">
        <f ca="1">+PreElaborazione!X2</f>
        <v>CARICO MOTRICE</v>
      </c>
      <c r="Z221" s="121" t="str">
        <f ca="1">+PreElaborazione!Y2</f>
        <v>VUOTO</v>
      </c>
      <c r="AA221" s="121" t="str">
        <f ca="1">+PreElaborazione!Z2</f>
        <v>COMBUSTIBILE</v>
      </c>
      <c r="AB221" s="121" t="str">
        <f ca="1">+PreElaborazione!AA2</f>
        <v>TEMPI</v>
      </c>
      <c r="AC221" s="121" t="str">
        <f ca="1">+PreElaborazione!AB2</f>
        <v>CILINDRI</v>
      </c>
      <c r="AD221" s="121" t="str">
        <f ca="1">+PreElaborazione!AC2</f>
        <v>CILINDRATA</v>
      </c>
      <c r="AE221" s="121" t="str">
        <f ca="1">+PreElaborazione!AD2</f>
        <v>POTENZA MAX</v>
      </c>
      <c r="AF221" s="121" t="str">
        <f ca="1">+PreElaborazione!AE2</f>
        <v>NAZIONALITA’ FABBRICAZIONE</v>
      </c>
      <c r="AG221" s="121" t="str">
        <f ca="1">+PreElaborazione!AF2</f>
        <v>GIRI</v>
      </c>
      <c r="AH221" s="121" t="str">
        <f ca="1">+PreElaborazione!AG2</f>
        <v>POT. FISCALE</v>
      </c>
      <c r="AI221" s="121" t="str">
        <f ca="1">+PreElaborazione!AH2</f>
        <v>P.A.</v>
      </c>
      <c r="AJ221" s="121" t="str">
        <f ca="1">+PreElaborazione!AI2</f>
        <v>P.T.</v>
      </c>
      <c r="AK221" s="121" t="str">
        <f ca="1">+PreElaborazione!AJ2</f>
        <v>LUNG.</v>
      </c>
      <c r="AL221" s="121" t="str">
        <f ca="1">+PreElaborazione!AK2</f>
        <v>LARG.</v>
      </c>
      <c r="AM221" s="121" t="str">
        <f ca="1">+PreElaborazione!AL2</f>
        <v>SBALZO</v>
      </c>
      <c r="AN221" s="121" t="str">
        <f ca="1">+PreElaborazione!AM2</f>
        <v>CARREGGIATA</v>
      </c>
      <c r="AO221" s="121" t="str">
        <f ca="1">+PreElaborazione!AN2</f>
        <v>INT. 1</v>
      </c>
      <c r="AP221" s="121" t="str">
        <f ca="1">+PreElaborazione!AO2</f>
        <v>INT. 2</v>
      </c>
      <c r="AQ221" s="121" t="str">
        <f ca="1">+PreElaborazione!AP2</f>
        <v>INT. 3</v>
      </c>
      <c r="AR221" s="121" t="str">
        <f ca="1">+PreElaborazione!AQ2</f>
        <v>POSTI A SEDERE</v>
      </c>
      <c r="AS221" s="121" t="str">
        <f ca="1">+PreElaborazione!AR2</f>
        <v>POSTI IN  PIEDI</v>
      </c>
      <c r="AT221" s="121" t="str">
        <f ca="1">+PreElaborazione!AS2</f>
        <v>POSTI SERVIZIO</v>
      </c>
      <c r="AU221" s="121" t="str">
        <f ca="1">+PreElaborazione!AT2</f>
        <v>TARA</v>
      </c>
      <c r="AV221" s="121" t="str">
        <f ca="1">+PreElaborazione!AU2</f>
        <v>MASSA COMPLESSIVA</v>
      </c>
      <c r="AW221" s="121" t="str">
        <f ca="1">+PreElaborazione!AV2</f>
        <v>MASSA RIMORCHIABILE</v>
      </c>
      <c r="AX221" s="121" t="str">
        <f ca="1">+PreElaborazione!AW2</f>
        <v>NUMERO ASSI</v>
      </c>
      <c r="AY221" s="121" t="str">
        <f ca="1">+PreElaborazione!AX2</f>
        <v>MARCE</v>
      </c>
      <c r="AZ221" s="121" t="str">
        <f ca="1">+PreElaborazione!AY2</f>
        <v>CAMBIO</v>
      </c>
      <c r="BA221" s="121" t="str">
        <f ca="1">+PreElaborazione!AZ2</f>
        <v>TRASMISSIONE</v>
      </c>
      <c r="BB221" s="121" t="str">
        <f ca="1">+PreElaborazione!BA2</f>
        <v>SERVOSTERZO</v>
      </c>
      <c r="BC221" s="121" t="str">
        <f ca="1">+PreElaborazione!BB2</f>
        <v>PNEUMATICI</v>
      </c>
      <c r="BD221" s="121" t="str">
        <f ca="1">+PreElaborazione!BC2</f>
        <v>FRENO SERVIZIO</v>
      </c>
      <c r="BE221" s="121" t="str">
        <f ca="1">+PreElaborazione!BD2</f>
        <v>DECIBEL</v>
      </c>
      <c r="BF221" s="121" t="str">
        <f ca="1">+PreElaborazione!BE2</f>
        <v>GIRI DECIBEL</v>
      </c>
      <c r="BG221" s="121" t="str">
        <f ca="1">+PreElaborazione!BF2</f>
        <v>VELOCITA’</v>
      </c>
      <c r="BH221" s="121" t="str">
        <f ca="1">+PreElaborazione!BG2</f>
        <v>VALIDITA’</v>
      </c>
      <c r="BI221" s="121" t="str">
        <f ca="1">+PreElaborazione!BH2</f>
        <v>DATA LIMITE</v>
      </c>
      <c r="BJ221" s="121" t="str">
        <f ca="1">+PreElaborazione!BI2</f>
        <v>FUORISTRADA</v>
      </c>
      <c r="BK221" s="121" t="str">
        <f ca="1">+PreElaborazione!BJ2</f>
        <v>ABS</v>
      </c>
      <c r="BL221" s="121" t="str">
        <f ca="1">+PreElaborazione!BK2</f>
        <v>LIMITATORE VELOCITA’</v>
      </c>
      <c r="BM221" s="121" t="str">
        <f ca="1">+PreElaborazione!BL2</f>
        <v>CAT. INTERNAZIONALE</v>
      </c>
      <c r="BN221" s="121" t="str">
        <f ca="1">+PreElaborazione!BM2</f>
        <v>DIRETTIVA CEE</v>
      </c>
      <c r="BO221" s="121" t="str">
        <f ca="1">+PreElaborazione!BN2</f>
        <v>DAP</v>
      </c>
      <c r="BP221" s="121" t="str">
        <f ca="1">+PreElaborazione!BO2</f>
        <v>TECNOLOGIA INNOVATIVA</v>
      </c>
      <c r="BQ221" s="121" t="str">
        <f ca="1">+PreElaborazione!BP2</f>
        <v>RALLA 1</v>
      </c>
      <c r="BR221" s="121" t="str">
        <f ca="1">+PreElaborazione!BQ2</f>
        <v>RALLA 2</v>
      </c>
      <c r="BS221" s="121" t="str">
        <f ca="1">+PreElaborazione!BR2</f>
        <v>NOX</v>
      </c>
      <c r="BT221" s="121" t="str">
        <f ca="1">+PreElaborazione!BS2</f>
        <v>PM10</v>
      </c>
      <c r="BU221" s="121" t="str">
        <f ca="1">+PreElaborazione!BT2</f>
        <v>CO2</v>
      </c>
      <c r="BV221" s="121" t="str">
        <f ca="1">+PreElaborazione!BU2</f>
        <v>COEFF. ASSORB.</v>
      </c>
      <c r="BW221" s="121" t="str">
        <f ca="1">+PreElaborazione!BV2</f>
        <v>RIGA DES. 1</v>
      </c>
      <c r="BX221" s="121" t="str">
        <f ca="1">+PreElaborazione!BW2</f>
        <v xml:space="preserve">RIGA DES. 2 </v>
      </c>
      <c r="BY221" s="121" t="str">
        <f ca="1">+PreElaborazione!BX2</f>
        <v>SPECIALIZZAZIONE CARROZZERIA[1]</v>
      </c>
      <c r="BZ221" s="121" t="str">
        <f ca="1">+PreElaborazione!BY2</f>
        <v>DECIBEL parte decimale[2]</v>
      </c>
      <c r="CA221" s="121" t="str">
        <f ca="1">+PreElaborazione!BZ2</f>
        <v>VUOTO</v>
      </c>
      <c r="CB221" s="121" t="str">
        <f ca="1">+PreElaborazione!CA2</f>
        <v>Riga descrittiva A1</v>
      </c>
      <c r="CC221" s="121" t="str">
        <f ca="1">+PreElaborazione!CB2</f>
        <v>Riga descrittiva A2</v>
      </c>
      <c r="CD221" s="121" t="str">
        <f ca="1">+PreElaborazione!CC2</f>
        <v>Riga descrittiva A3</v>
      </c>
      <c r="CE221" s="121" t="str">
        <f ca="1">+PreElaborazione!CD2</f>
        <v>Riga descrittiva A4</v>
      </c>
      <c r="CF221" s="121" t="str">
        <f ca="1">+PreElaborazione!CE2</f>
        <v>Riga descrittiva A5</v>
      </c>
      <c r="CG221" s="121" t="str">
        <f ca="1">+PreElaborazione!CF2</f>
        <v>Riga descrittiva A6</v>
      </c>
      <c r="CH221" s="121" t="str">
        <f ca="1">+PreElaborazione!CG2</f>
        <v>Riga descrittiva A7</v>
      </c>
      <c r="CI221" s="121" t="str">
        <f ca="1">+PreElaborazione!CH2</f>
        <v>Riga descrittiva A8</v>
      </c>
      <c r="CJ221" s="121" t="str">
        <f ca="1">+PreElaborazione!CI2</f>
        <v>Riga descrittiva A9</v>
      </c>
      <c r="CK221" s="121" t="str">
        <f ca="1">+PreElaborazione!CJ2</f>
        <v>Riga descrittiva A10</v>
      </c>
      <c r="CL221" s="121" t="str">
        <f ca="1">+PreElaborazione!CK2</f>
        <v>Riga descrittiva A11</v>
      </c>
      <c r="CM221" s="121" t="str">
        <f ca="1">+PreElaborazione!CL2</f>
        <v>Riga descrittiva A12</v>
      </c>
      <c r="CN221" s="121" t="str">
        <f ca="1">+PreElaborazione!CM2</f>
        <v>Riga descrittiva A13</v>
      </c>
      <c r="CO221" s="121" t="str">
        <f ca="1">+PreElaborazione!CN2</f>
        <v>VUOTO</v>
      </c>
      <c r="CP221" s="121" t="str">
        <f ca="1">+PreElaborazione!CO2</f>
        <v>Riga descrittiva B1</v>
      </c>
      <c r="CQ221" s="121" t="str">
        <f ca="1">+PreElaborazione!CP2</f>
        <v>Riga descrittiva B2</v>
      </c>
      <c r="CR221" s="121" t="str">
        <f ca="1">+PreElaborazione!CQ2</f>
        <v>Riga descrittiva B3</v>
      </c>
      <c r="CS221" s="121" t="str">
        <f ca="1">+PreElaborazione!CR2</f>
        <v>Riga descrittiva B4</v>
      </c>
      <c r="CT221" s="121" t="str">
        <f ca="1">+PreElaborazione!CS2</f>
        <v>Riga descrittiva B5</v>
      </c>
      <c r="CU221" s="121" t="str">
        <f ca="1">+PreElaborazione!CT2</f>
        <v>Riga descrittiva B6</v>
      </c>
      <c r="CV221" s="121" t="str">
        <f ca="1">+PreElaborazione!CU2</f>
        <v>Riga descrittiva B7</v>
      </c>
      <c r="CW221" s="121" t="str">
        <f ca="1">+PreElaborazione!CV2</f>
        <v>Riga descrittiva B8</v>
      </c>
      <c r="CX221" s="121" t="str">
        <f ca="1">+PreElaborazione!CW2</f>
        <v>Riga descrittiva B9</v>
      </c>
      <c r="CY221" s="121" t="str">
        <f ca="1">+PreElaborazione!CX2</f>
        <v>Riga descrittiva B10</v>
      </c>
      <c r="CZ221" s="121" t="str">
        <f ca="1">+PreElaborazione!CY2</f>
        <v>Riga descrittiva B11</v>
      </c>
      <c r="DA221" s="121" t="str">
        <f ca="1">+PreElaborazione!CZ2</f>
        <v>Riga descrittiva B12</v>
      </c>
      <c r="DB221" s="121" t="str">
        <f ca="1">+PreElaborazione!DA2</f>
        <v>Riga descrittiva B13</v>
      </c>
      <c r="DC221" s="121" t="str">
        <f ca="1">+PreElaborazione!DB2</f>
        <v>VUOTO</v>
      </c>
    </row>
    <row r="222" spans="1:107" s="105" customFormat="1">
      <c r="C222" s="121"/>
      <c r="D222" s="121" t="str">
        <f ca="1">+PreElaborazione!C3</f>
        <v/>
      </c>
      <c r="E222" s="121" t="str">
        <f ca="1">+PreElaborazione!D3</f>
        <v/>
      </c>
      <c r="F222" s="121" t="str">
        <f ca="1">+PreElaborazione!E3</f>
        <v/>
      </c>
      <c r="G222" s="121" t="str">
        <f ca="1">+PreElaborazione!F3</f>
        <v/>
      </c>
      <c r="H222" s="121" t="str">
        <f ca="1">+PreElaborazione!G3</f>
        <v/>
      </c>
      <c r="I222" s="121" t="str">
        <f ca="1">+PreElaborazione!H3</f>
        <v>In formato GGMMAA</v>
      </c>
      <c r="J222" s="121" t="str">
        <f ca="1">+PreElaborazione!I3</f>
        <v/>
      </c>
      <c r="K222" s="121" t="str">
        <f ca="1">+PreElaborazione!J3</f>
        <v/>
      </c>
      <c r="L222" s="121" t="str">
        <f ca="1">+PreElaborazione!K3</f>
        <v/>
      </c>
      <c r="M222" s="121" t="str">
        <f ca="1">+PreElaborazione!L3</f>
        <v>In formato AAMM</v>
      </c>
      <c r="N222" s="121" t="str">
        <f ca="1">+PreElaborazione!M3</f>
        <v/>
      </c>
      <c r="O222" s="121" t="str">
        <f ca="1">+PreElaborazione!N3</f>
        <v>In formato GGMMAAAA</v>
      </c>
      <c r="P222" s="121" t="str">
        <f ca="1">+PreElaborazione!O3</f>
        <v>Ex FABBRICA E TIPO</v>
      </c>
      <c r="Q222" s="121" t="str">
        <f ca="1">+PreElaborazione!P3</f>
        <v/>
      </c>
      <c r="R222" s="121" t="str">
        <f ca="1">+PreElaborazione!Q3</f>
        <v/>
      </c>
      <c r="S222" s="121" t="str">
        <f ca="1">+PreElaborazione!R3</f>
        <v/>
      </c>
      <c r="T222" s="121" t="str">
        <f ca="1">+PreElaborazione!S3</f>
        <v/>
      </c>
      <c r="U222" s="121" t="str">
        <f ca="1">+PreElaborazione!T3</f>
        <v/>
      </c>
      <c r="V222" s="121" t="str">
        <f ca="1">+PreElaborazione!U3</f>
        <v/>
      </c>
      <c r="W222" s="121" t="str">
        <f ca="1">+PreElaborazione!V3</f>
        <v>Questo campo è in alternativa con i tre campi successivi</v>
      </c>
      <c r="X222" s="121" t="str">
        <f ca="1">+PreElaborazione!W3</f>
        <v>Questi tre campi sono in alternativa col campo precedente</v>
      </c>
      <c r="Y222" s="121" t="str">
        <f ca="1">+PreElaborazione!X3</f>
        <v/>
      </c>
      <c r="Z222" s="121" t="str">
        <f ca="1">+PreElaborazione!Y3</f>
        <v/>
      </c>
      <c r="AA222" s="121" t="str">
        <f ca="1">+PreElaborazione!Z3</f>
        <v/>
      </c>
      <c r="AB222" s="121" t="str">
        <f ca="1">+PreElaborazione!AA3</f>
        <v/>
      </c>
      <c r="AC222" s="121" t="str">
        <f ca="1">+PreElaborazione!AB3</f>
        <v/>
      </c>
      <c r="AD222" s="121" t="str">
        <f>"cm3"</f>
        <v>cm3</v>
      </c>
      <c r="AE222" s="121" t="str">
        <f>"kW"</f>
        <v>kW</v>
      </c>
      <c r="AF222" s="121" t="str">
        <f ca="1">+PreElaborazione!AE3</f>
        <v/>
      </c>
      <c r="AG222" s="121" t="str">
        <f>"rpm"</f>
        <v>rpm</v>
      </c>
      <c r="AH222" s="121" t="str">
        <f>"CV"</f>
        <v>CV</v>
      </c>
      <c r="AI222" s="121" t="str">
        <f>"n°"</f>
        <v>n°</v>
      </c>
      <c r="AJ222" s="121" t="str">
        <f>"n°"</f>
        <v>n°</v>
      </c>
      <c r="AK222" s="121" t="str">
        <f>"mm"</f>
        <v>mm</v>
      </c>
      <c r="AL222" s="121" t="str">
        <f t="shared" ref="AL222:AQ222" si="12">"mm"</f>
        <v>mm</v>
      </c>
      <c r="AM222" s="121" t="str">
        <f t="shared" si="12"/>
        <v>mm</v>
      </c>
      <c r="AN222" s="121" t="str">
        <f t="shared" si="12"/>
        <v>mm</v>
      </c>
      <c r="AO222" s="121" t="str">
        <f t="shared" si="12"/>
        <v>mm</v>
      </c>
      <c r="AP222" s="121" t="str">
        <f t="shared" si="12"/>
        <v>mm</v>
      </c>
      <c r="AQ222" s="121" t="str">
        <f t="shared" si="12"/>
        <v>mm</v>
      </c>
      <c r="AR222" s="121" t="str">
        <f>"n°"</f>
        <v>n°</v>
      </c>
      <c r="AS222" s="121" t="str">
        <f>"n°"</f>
        <v>n°</v>
      </c>
      <c r="AT222" s="121" t="str">
        <f>"n°"</f>
        <v>n°</v>
      </c>
      <c r="AU222" s="121" t="str">
        <f>"kg"</f>
        <v>kg</v>
      </c>
      <c r="AV222" s="121" t="str">
        <f t="shared" ref="AV222:AW222" si="13">"kg"</f>
        <v>kg</v>
      </c>
      <c r="AW222" s="121" t="str">
        <f t="shared" si="13"/>
        <v>kg</v>
      </c>
      <c r="AX222" s="121" t="str">
        <f ca="1">+PreElaborazione!AW3</f>
        <v/>
      </c>
      <c r="AY222" s="121" t="str">
        <f ca="1">+PreElaborazione!AX3</f>
        <v/>
      </c>
      <c r="AZ222" s="121" t="str">
        <f ca="1">+PreElaborazione!AY3</f>
        <v/>
      </c>
      <c r="BA222" s="121" t="str">
        <f ca="1">+PreElaborazione!AZ3</f>
        <v/>
      </c>
      <c r="BB222" s="121" t="str">
        <f ca="1">+PreElaborazione!BA3</f>
        <v/>
      </c>
      <c r="BC222" s="121" t="str">
        <f ca="1">+PreElaborazione!BB3</f>
        <v/>
      </c>
      <c r="BD222" s="121" t="str">
        <f ca="1">+PreElaborazione!BC3</f>
        <v/>
      </c>
      <c r="BE222" s="121" t="str">
        <f ca="1">+PreElaborazione!BD3</f>
        <v/>
      </c>
      <c r="BF222" s="121" t="str">
        <f ca="1">+PreElaborazione!BE3</f>
        <v/>
      </c>
      <c r="BG222" s="121" t="str">
        <f>"km/h"</f>
        <v>km/h</v>
      </c>
      <c r="BH222" s="121" t="str">
        <f ca="1">+PreElaborazione!BG3</f>
        <v/>
      </c>
      <c r="BI222" s="121" t="str">
        <f ca="1">+PreElaborazione!BH3</f>
        <v>In formato AAMMGG</v>
      </c>
      <c r="BJ222" s="121" t="str">
        <f ca="1">+PreElaborazione!BI3</f>
        <v/>
      </c>
      <c r="BK222" s="121" t="str">
        <f ca="1">+PreElaborazione!BJ3</f>
        <v/>
      </c>
      <c r="BL222" s="121" t="str">
        <f ca="1">+PreElaborazione!BK3</f>
        <v/>
      </c>
      <c r="BM222" s="121" t="str">
        <f ca="1">+PreElaborazione!BL3</f>
        <v/>
      </c>
      <c r="BN222" s="121" t="str">
        <f ca="1">+PreElaborazione!BM3</f>
        <v/>
      </c>
      <c r="BO222" s="121" t="str">
        <f ca="1">+PreElaborazione!BN3</f>
        <v>Dispositivo Anti Particolato (S oppure N)</v>
      </c>
      <c r="BP222" s="121" t="str">
        <f ca="1">+PreElaborazione!BO3</f>
        <v xml:space="preserve">Da utilizzare per usi futuri. Per il momento impostare con zero. 3 interi 1 decimali </v>
      </c>
      <c r="BQ222" s="121" t="str">
        <f ca="1">+PreElaborazione!BP3</f>
        <v/>
      </c>
      <c r="BR222" s="121" t="str">
        <f ca="1">+PreElaborazione!BQ3</f>
        <v/>
      </c>
      <c r="BS222" s="121" t="str">
        <f>"mg/km"</f>
        <v>mg/km</v>
      </c>
      <c r="BT222" s="121" t="str">
        <f t="shared" ref="BT222" si="14">"mg/km"</f>
        <v>mg/km</v>
      </c>
      <c r="BU222" s="121" t="str">
        <f>"g/km"</f>
        <v>g/km</v>
      </c>
      <c r="BV222" s="121" t="str">
        <f ca="1">+PreElaborazione!BU3</f>
        <v>1 intero 2 decimali</v>
      </c>
      <c r="BW222" s="121" t="str">
        <f ca="1">+PreElaborazione!BV3</f>
        <v/>
      </c>
      <c r="BX222" s="121" t="str">
        <f ca="1">+PreElaborazione!BW3</f>
        <v/>
      </c>
      <c r="BY222" s="121" t="str">
        <f ca="1">+PreElaborazione!BX3</f>
        <v/>
      </c>
      <c r="BZ222" s="121" t="str">
        <f ca="1">+PreElaborazione!BY3</f>
        <v/>
      </c>
      <c r="CA222" s="121" t="str">
        <f ca="1">+PreElaborazione!BZ3</f>
        <v/>
      </c>
      <c r="CB222" s="121" t="str">
        <f ca="1">+PreElaborazione!CA3</f>
        <v/>
      </c>
      <c r="CC222" s="121" t="str">
        <f ca="1">+PreElaborazione!CB3</f>
        <v/>
      </c>
      <c r="CD222" s="121" t="str">
        <f ca="1">+PreElaborazione!CC3</f>
        <v/>
      </c>
      <c r="CE222" s="121" t="str">
        <f ca="1">+PreElaborazione!CD3</f>
        <v/>
      </c>
      <c r="CF222" s="121" t="str">
        <f ca="1">+PreElaborazione!CE3</f>
        <v/>
      </c>
      <c r="CG222" s="121" t="str">
        <f ca="1">+PreElaborazione!CF3</f>
        <v/>
      </c>
      <c r="CH222" s="121" t="str">
        <f ca="1">+PreElaborazione!CG3</f>
        <v/>
      </c>
      <c r="CI222" s="121" t="str">
        <f ca="1">+PreElaborazione!CH3</f>
        <v/>
      </c>
      <c r="CJ222" s="121" t="str">
        <f ca="1">+PreElaborazione!CI3</f>
        <v/>
      </c>
      <c r="CK222" s="121" t="str">
        <f ca="1">+PreElaborazione!CJ3</f>
        <v/>
      </c>
      <c r="CL222" s="121" t="str">
        <f ca="1">+PreElaborazione!CK3</f>
        <v/>
      </c>
      <c r="CM222" s="121" t="str">
        <f ca="1">+PreElaborazione!CL3</f>
        <v/>
      </c>
      <c r="CN222" s="121" t="str">
        <f ca="1">+PreElaborazione!CM3</f>
        <v/>
      </c>
      <c r="CO222" s="121" t="str">
        <f ca="1">+PreElaborazione!CN3</f>
        <v/>
      </c>
      <c r="CP222" s="121" t="str">
        <f ca="1">+PreElaborazione!CO3</f>
        <v/>
      </c>
      <c r="CQ222" s="121" t="str">
        <f ca="1">+PreElaborazione!CP3</f>
        <v/>
      </c>
      <c r="CR222" s="121" t="str">
        <f ca="1">+PreElaborazione!CQ3</f>
        <v/>
      </c>
      <c r="CS222" s="121" t="str">
        <f ca="1">+PreElaborazione!CR3</f>
        <v/>
      </c>
      <c r="CT222" s="121" t="str">
        <f ca="1">+PreElaborazione!CS3</f>
        <v/>
      </c>
      <c r="CU222" s="121" t="str">
        <f ca="1">+PreElaborazione!CT3</f>
        <v/>
      </c>
      <c r="CV222" s="121" t="str">
        <f ca="1">+PreElaborazione!CU3</f>
        <v/>
      </c>
      <c r="CW222" s="121" t="str">
        <f ca="1">+PreElaborazione!CV3</f>
        <v/>
      </c>
      <c r="CX222" s="121" t="str">
        <f ca="1">+PreElaborazione!CW3</f>
        <v/>
      </c>
      <c r="CY222" s="121" t="str">
        <f ca="1">+PreElaborazione!CX3</f>
        <v/>
      </c>
      <c r="CZ222" s="121" t="str">
        <f ca="1">+PreElaborazione!CY3</f>
        <v/>
      </c>
      <c r="DA222" s="121" t="str">
        <f ca="1">+PreElaborazione!CZ3</f>
        <v/>
      </c>
      <c r="DB222" s="121" t="str">
        <f ca="1">+PreElaborazione!DA3</f>
        <v/>
      </c>
      <c r="DC222" s="121" t="str">
        <f ca="1">+PreElaborazione!DB3</f>
        <v/>
      </c>
    </row>
    <row r="223" spans="1:107">
      <c r="B223" s="269">
        <v>1</v>
      </c>
      <c r="C223" s="267" t="str">
        <f ca="1">+IFERROR(VLOOKUP($B114,$A$114:$DC$213,C$220+2,FALSE),"")</f>
        <v/>
      </c>
      <c r="D223" s="267" t="str">
        <f ca="1">+IFERROR(VLOOKUP($B114,$A$114:$DC$213,D$220+2,FALSE),"")</f>
        <v xml:space="preserve">VJR </v>
      </c>
      <c r="E223" s="267" t="str">
        <f t="shared" ref="E223:BO223" ca="1" si="15">+IFERROR(VLOOKUP($B114,$A$114:$DC$213,E$220+2,FALSE),"")</f>
        <v>0013</v>
      </c>
      <c r="F223" s="267" t="str">
        <f t="shared" ca="1" si="15"/>
        <v>RM</v>
      </c>
      <c r="G223" s="267" t="str">
        <f t="shared" ca="1" si="15"/>
        <v>0001</v>
      </c>
      <c r="H223" s="267" t="str">
        <f t="shared" ca="1" si="15"/>
        <v xml:space="preserve">A  </v>
      </c>
      <c r="I223" s="267" t="str">
        <f t="shared" ca="1" si="15"/>
        <v>140322</v>
      </c>
      <c r="J223" s="267" t="str">
        <f t="shared" ca="1" si="15"/>
        <v>E</v>
      </c>
      <c r="K223" s="267" t="str">
        <f t="shared" ca="1" si="15"/>
        <v>OAZNM03EST16</v>
      </c>
      <c r="L223" s="267" t="str">
        <f t="shared" ca="1" si="15"/>
        <v>M</v>
      </c>
      <c r="M223" s="267" t="str">
        <f t="shared" ca="1" si="15"/>
        <v>2202</v>
      </c>
      <c r="N223" s="267" t="str">
        <f t="shared" ca="1" si="15"/>
        <v>E8*168/2013*00007*05</v>
      </c>
      <c r="O223" s="267" t="str">
        <f t="shared" ca="1" si="15"/>
        <v>22022022</v>
      </c>
      <c r="P223" s="267" t="str">
        <f t="shared" ca="1" si="15"/>
        <v>ASKOLL EVA S.P.A.</v>
      </c>
      <c r="Q223" s="267" t="str">
        <f t="shared" ca="1" si="15"/>
        <v>01</v>
      </c>
      <c r="R223" s="267" t="str">
        <f t="shared" ca="1" si="15"/>
        <v>01</v>
      </c>
      <c r="S223" s="267" t="str">
        <f t="shared" ca="1" si="15"/>
        <v>10</v>
      </c>
      <c r="T223" s="267" t="str">
        <f t="shared" ca="1" si="15"/>
        <v>ASKOLL</v>
      </c>
      <c r="U223" s="267" t="str">
        <f t="shared" ca="1" si="15"/>
        <v xml:space="preserve">                                        </v>
      </c>
      <c r="V223" s="267" t="str">
        <f t="shared" ca="1" si="15"/>
        <v>M0</v>
      </c>
      <c r="W223" s="267" t="str">
        <f t="shared" ca="1" si="15"/>
        <v>EME200</v>
      </c>
      <c r="X223" s="267" t="str">
        <f t="shared" ca="1" si="15"/>
        <v/>
      </c>
      <c r="Y223" s="267" t="str">
        <f t="shared" ca="1" si="15"/>
        <v/>
      </c>
      <c r="Z223" s="267" t="str">
        <f t="shared" ca="1" si="15"/>
        <v/>
      </c>
      <c r="AA223" s="267" t="str">
        <f t="shared" ca="1" si="15"/>
        <v xml:space="preserve">B  </v>
      </c>
      <c r="AB223" s="267">
        <f t="shared" ca="1" si="15"/>
        <v>4</v>
      </c>
      <c r="AC223" s="267" t="str">
        <f t="shared" ca="1" si="15"/>
        <v>1</v>
      </c>
      <c r="AD223" s="267" t="str">
        <f t="shared" ca="1" si="15"/>
        <v>125,0</v>
      </c>
      <c r="AE223" s="287" t="str">
        <f t="shared" ref="C223:BN224" ca="1" si="16">+IFERROR(VLOOKUP($B114,$A$114:$DC$213,AE$220+2,FALSE),"")</f>
        <v>2,20</v>
      </c>
      <c r="AF223" s="267" t="str">
        <f t="shared" ca="1" si="15"/>
        <v>I</v>
      </c>
      <c r="AG223" s="267">
        <f ca="1">+IFERROR(VLOOKUP($B114,$A$114:$DC$213,AG$220+2,FALSE)*1,"")</f>
        <v>7000</v>
      </c>
      <c r="AH223" s="267">
        <f t="shared" ca="1" si="15"/>
        <v>3</v>
      </c>
      <c r="AI223" s="267" t="str">
        <f t="shared" ca="1" si="15"/>
        <v>1</v>
      </c>
      <c r="AJ223" s="267" t="str">
        <f t="shared" ca="1" si="15"/>
        <v>001</v>
      </c>
      <c r="AK223" s="267">
        <f ca="1">+IFERROR(VLOOKUP($B114,$A$114:$DC$213,AK$220+2,FALSE)*1,"")</f>
        <v>1830</v>
      </c>
      <c r="AL223" s="267">
        <f ca="1">+IFERROR(VLOOKUP($B114,$A$114:$DC$213,AL$220+2,FALSE)*1,"")</f>
        <v>726</v>
      </c>
      <c r="AM223" s="267" t="str">
        <f t="shared" ca="1" si="15"/>
        <v/>
      </c>
      <c r="AN223" s="267" t="str">
        <f t="shared" ca="1" si="15"/>
        <v/>
      </c>
      <c r="AO223" s="267" t="str">
        <f t="shared" ca="1" si="15"/>
        <v>1245</v>
      </c>
      <c r="AP223" s="267" t="str">
        <f t="shared" ca="1" si="15"/>
        <v/>
      </c>
      <c r="AQ223" s="267" t="str">
        <f t="shared" ca="1" si="15"/>
        <v/>
      </c>
      <c r="AR223" s="267" t="str">
        <f t="shared" ca="1" si="15"/>
        <v/>
      </c>
      <c r="AS223" s="267" t="str">
        <f t="shared" ca="1" si="15"/>
        <v/>
      </c>
      <c r="AT223" s="267" t="str">
        <f t="shared" ca="1" si="15"/>
        <v/>
      </c>
      <c r="AU223" s="267">
        <f ca="1">+IFERROR(VLOOKUP($B114,$A$114:$DC$213,AU$220+2,FALSE)*1,"")</f>
        <v>157</v>
      </c>
      <c r="AV223" s="267">
        <f ca="1">+IFERROR(VLOOKUP($B114,$A$114:$DC$213,AV$220+2,FALSE)*1,"")</f>
        <v>245</v>
      </c>
      <c r="AW223" s="267" t="str">
        <f t="shared" ca="1" si="15"/>
        <v/>
      </c>
      <c r="AX223" s="267" t="str">
        <f t="shared" ca="1" si="15"/>
        <v>02</v>
      </c>
      <c r="AY223" s="267" t="str">
        <f t="shared" ca="1" si="15"/>
        <v>01</v>
      </c>
      <c r="AZ223" s="267" t="str">
        <f t="shared" ca="1" si="15"/>
        <v>MEC</v>
      </c>
      <c r="BA223" s="267" t="str">
        <f t="shared" ca="1" si="15"/>
        <v>1/21,18</v>
      </c>
      <c r="BB223" s="267" t="str">
        <f t="shared" ca="1" si="15"/>
        <v xml:space="preserve">                  </v>
      </c>
      <c r="BC223" s="267" t="str">
        <f t="shared" ca="1" si="15"/>
        <v xml:space="preserve">ANT 80/80-16 45J POST 90/80-16 51J  </v>
      </c>
      <c r="BD223" s="267" t="str">
        <f t="shared" ca="1" si="15"/>
        <v>A</v>
      </c>
      <c r="BE223" s="267">
        <f t="shared" ca="1" si="15"/>
        <v>103</v>
      </c>
      <c r="BF223" s="267" t="str">
        <f t="shared" ca="1" si="15"/>
        <v/>
      </c>
      <c r="BG223" s="267">
        <f ca="1">+IFERROR(VLOOKUP($B114,$A$114:$DC$213,BG$220+2,FALSE)/100,"")</f>
        <v>45</v>
      </c>
      <c r="BH223" s="267" t="str">
        <f t="shared" ca="1" si="15"/>
        <v xml:space="preserve"> </v>
      </c>
      <c r="BI223" s="267" t="str">
        <f t="shared" ca="1" si="15"/>
        <v/>
      </c>
      <c r="BJ223" s="267" t="str">
        <f t="shared" ca="1" si="15"/>
        <v xml:space="preserve"> </v>
      </c>
      <c r="BK223" s="267" t="str">
        <f t="shared" ca="1" si="15"/>
        <v xml:space="preserve"> </v>
      </c>
      <c r="BL223" s="267" t="str">
        <f t="shared" ca="1" si="15"/>
        <v xml:space="preserve"> </v>
      </c>
      <c r="BM223" s="267" t="str">
        <f t="shared" ca="1" si="15"/>
        <v xml:space="preserve">M1 </v>
      </c>
      <c r="BN223" s="267" t="str">
        <f t="shared" ca="1" si="15"/>
        <v xml:space="preserve">   </v>
      </c>
      <c r="BO223" s="267" t="str">
        <f t="shared" ca="1" si="15"/>
        <v xml:space="preserve"> </v>
      </c>
      <c r="BP223" s="267" t="str">
        <f t="shared" ref="BP223:DC223" ca="1" si="17">+IFERROR(VLOOKUP($B114,$A$114:$DC$213,BP$220+2,FALSE),"")</f>
        <v/>
      </c>
      <c r="BQ223" s="267" t="str">
        <f t="shared" ca="1" si="17"/>
        <v/>
      </c>
      <c r="BR223" s="267" t="str">
        <f t="shared" ca="1" si="17"/>
        <v/>
      </c>
      <c r="BS223" s="267" t="str">
        <f t="shared" ca="1" si="17"/>
        <v xml:space="preserve">     </v>
      </c>
      <c r="BT223" s="267" t="str">
        <f t="shared" ca="1" si="17"/>
        <v xml:space="preserve">     </v>
      </c>
      <c r="BU223" s="267" t="str">
        <f t="shared" ca="1" si="17"/>
        <v>120,0</v>
      </c>
      <c r="BV223" s="267" t="str">
        <f t="shared" ca="1" si="17"/>
        <v xml:space="preserve">   </v>
      </c>
      <c r="BW223" s="267" t="str">
        <f t="shared" ca="1" si="17"/>
        <v xml:space="preserve">                                    </v>
      </c>
      <c r="BX223" s="267" t="str">
        <f t="shared" ca="1" si="17"/>
        <v xml:space="preserve">                                    </v>
      </c>
      <c r="BY223" s="267" t="str">
        <f t="shared" ca="1" si="17"/>
        <v xml:space="preserve">  </v>
      </c>
      <c r="BZ223" s="267" t="str">
        <f t="shared" ca="1" si="17"/>
        <v/>
      </c>
      <c r="CA223" s="267" t="str">
        <f t="shared" ca="1" si="17"/>
        <v xml:space="preserve">                                           </v>
      </c>
      <c r="CB223" s="267" t="str">
        <f t="shared" ca="1" si="17"/>
        <v>CAT. INTERNAZIONALE COMPLETA L1e-B</v>
      </c>
      <c r="CC223" s="267" t="str">
        <f t="shared" ca="1" si="17"/>
        <v>LUNGHEZZA MAX CON ACCESSORI 2000mm</v>
      </c>
      <c r="CD223" s="267" t="str">
        <f t="shared" ca="1" si="17"/>
        <v>LARGHEZZA MAX CON ACCESSORI 800 mm</v>
      </c>
      <c r="CE223" s="267" t="str">
        <f t="shared" ca="1" si="17"/>
        <v>AUTONOMIA 49 KM</v>
      </c>
      <c r="CF223" s="267" t="str">
        <f t="shared" ca="1" si="17"/>
        <v>CONSUMO 36 kWh/km</v>
      </c>
      <c r="CG223" s="267" t="str">
        <f t="shared" ca="1" si="17"/>
        <v/>
      </c>
      <c r="CH223" s="267" t="str">
        <f t="shared" ca="1" si="17"/>
        <v/>
      </c>
      <c r="CI223" s="267" t="str">
        <f t="shared" ca="1" si="17"/>
        <v/>
      </c>
      <c r="CJ223" s="267" t="str">
        <f t="shared" ca="1" si="17"/>
        <v/>
      </c>
      <c r="CK223" s="267" t="str">
        <f t="shared" ca="1" si="17"/>
        <v/>
      </c>
      <c r="CL223" s="267" t="str">
        <f t="shared" ca="1" si="17"/>
        <v/>
      </c>
      <c r="CM223" s="267" t="str">
        <f t="shared" ca="1" si="17"/>
        <v/>
      </c>
      <c r="CN223" s="267" t="str">
        <f t="shared" ca="1" si="17"/>
        <v/>
      </c>
      <c r="CO223" s="267" t="str">
        <f t="shared" ca="1" si="17"/>
        <v/>
      </c>
      <c r="CP223" s="267" t="str">
        <f t="shared" ca="1" si="17"/>
        <v/>
      </c>
      <c r="CQ223" s="267" t="str">
        <f t="shared" ca="1" si="17"/>
        <v/>
      </c>
      <c r="CR223" s="267" t="str">
        <f t="shared" ca="1" si="17"/>
        <v/>
      </c>
      <c r="CS223" s="267" t="str">
        <f t="shared" ca="1" si="17"/>
        <v/>
      </c>
      <c r="CT223" s="267" t="str">
        <f t="shared" ca="1" si="17"/>
        <v/>
      </c>
      <c r="CU223" s="267" t="str">
        <f t="shared" ca="1" si="17"/>
        <v/>
      </c>
      <c r="CV223" s="267" t="str">
        <f t="shared" ca="1" si="17"/>
        <v/>
      </c>
      <c r="CW223" s="267" t="str">
        <f t="shared" ca="1" si="17"/>
        <v/>
      </c>
      <c r="CX223" s="267" t="str">
        <f t="shared" ca="1" si="17"/>
        <v/>
      </c>
      <c r="CY223" s="267" t="str">
        <f t="shared" ca="1" si="17"/>
        <v/>
      </c>
      <c r="CZ223" s="267" t="str">
        <f t="shared" ca="1" si="17"/>
        <v/>
      </c>
      <c r="DA223" s="267" t="str">
        <f t="shared" ca="1" si="17"/>
        <v/>
      </c>
      <c r="DB223" s="267" t="str">
        <f t="shared" ca="1" si="17"/>
        <v/>
      </c>
      <c r="DC223" s="267" t="str">
        <f t="shared" ca="1" si="17"/>
        <v/>
      </c>
    </row>
    <row r="224" spans="1:107">
      <c r="B224" s="269">
        <v>2</v>
      </c>
      <c r="C224" s="267" t="str">
        <f t="shared" ca="1" si="16"/>
        <v/>
      </c>
      <c r="D224" s="267" t="str">
        <f t="shared" ca="1" si="16"/>
        <v xml:space="preserve">VJR </v>
      </c>
      <c r="E224" s="267" t="str">
        <f t="shared" ca="1" si="16"/>
        <v>0013</v>
      </c>
      <c r="F224" s="267" t="str">
        <f t="shared" ca="1" si="16"/>
        <v>RM</v>
      </c>
      <c r="G224" s="267" t="str">
        <f t="shared" ca="1" si="16"/>
        <v>0002</v>
      </c>
      <c r="H224" s="267" t="str">
        <f t="shared" ca="1" si="16"/>
        <v xml:space="preserve">A  </v>
      </c>
      <c r="I224" s="267" t="str">
        <f t="shared" ca="1" si="16"/>
        <v>140322</v>
      </c>
      <c r="J224" s="267" t="str">
        <f t="shared" ca="1" si="16"/>
        <v>E</v>
      </c>
      <c r="K224" s="267" t="str">
        <f t="shared" ca="1" si="16"/>
        <v>OAZNM03EST16A</v>
      </c>
      <c r="L224" s="267" t="str">
        <f t="shared" ca="1" si="16"/>
        <v>M</v>
      </c>
      <c r="M224" s="267" t="str">
        <f t="shared" ca="1" si="16"/>
        <v>2202</v>
      </c>
      <c r="N224" s="267" t="str">
        <f t="shared" ca="1" si="16"/>
        <v>E8*168/2013*00007*05</v>
      </c>
      <c r="O224" s="267" t="str">
        <f t="shared" ca="1" si="16"/>
        <v>22022022</v>
      </c>
      <c r="P224" s="267" t="str">
        <f t="shared" ca="1" si="16"/>
        <v>ASKOLL EVA S.P.A.</v>
      </c>
      <c r="Q224" s="267" t="str">
        <f t="shared" ca="1" si="16"/>
        <v>01</v>
      </c>
      <c r="R224" s="267" t="str">
        <f t="shared" ca="1" si="16"/>
        <v>01</v>
      </c>
      <c r="S224" s="267" t="str">
        <f t="shared" ca="1" si="16"/>
        <v>11</v>
      </c>
      <c r="T224" s="267" t="str">
        <f t="shared" ca="1" si="16"/>
        <v>ASKOLL</v>
      </c>
      <c r="U224" s="267" t="str">
        <f t="shared" ca="1" si="16"/>
        <v xml:space="preserve">                                        </v>
      </c>
      <c r="V224" s="267" t="str">
        <f t="shared" ca="1" si="16"/>
        <v>M0</v>
      </c>
      <c r="W224" s="267" t="str">
        <f t="shared" ca="1" si="16"/>
        <v>EME200</v>
      </c>
      <c r="X224" s="267" t="str">
        <f t="shared" ca="1" si="16"/>
        <v/>
      </c>
      <c r="Y224" s="267" t="str">
        <f t="shared" ca="1" si="16"/>
        <v/>
      </c>
      <c r="Z224" s="267" t="str">
        <f t="shared" ca="1" si="16"/>
        <v/>
      </c>
      <c r="AA224" s="267" t="str">
        <f t="shared" ca="1" si="16"/>
        <v xml:space="preserve">B  </v>
      </c>
      <c r="AB224" s="267">
        <f t="shared" ca="1" si="16"/>
        <v>5</v>
      </c>
      <c r="AC224" s="267" t="str">
        <f t="shared" ca="1" si="16"/>
        <v>2</v>
      </c>
      <c r="AD224" s="267" t="str">
        <f t="shared" ca="1" si="16"/>
        <v>125,1</v>
      </c>
      <c r="AE224" s="287" t="str">
        <f t="shared" ca="1" si="16"/>
        <v>2,20</v>
      </c>
      <c r="AF224" s="267" t="str">
        <f t="shared" ca="1" si="16"/>
        <v>I</v>
      </c>
      <c r="AG224" s="267" t="str">
        <f t="shared" ref="AG224:AG287" ca="1" si="18">+IFERROR(VLOOKUP($B115,$A$114:$DC$213,AG$220+2,FALSE)*1,"")</f>
        <v/>
      </c>
      <c r="AH224" s="267">
        <f t="shared" ca="1" si="16"/>
        <v>3</v>
      </c>
      <c r="AI224" s="267" t="str">
        <f t="shared" ca="1" si="16"/>
        <v>1</v>
      </c>
      <c r="AJ224" s="267" t="str">
        <f t="shared" ca="1" si="16"/>
        <v>001</v>
      </c>
      <c r="AK224" s="267">
        <f t="shared" ref="AK224:AK287" ca="1" si="19">+IFERROR(VLOOKUP($B115,$A$114:$DC$213,AK$220+2,FALSE)*1,"")</f>
        <v>1830</v>
      </c>
      <c r="AL224" s="267">
        <f t="shared" ref="AL224:AL287" ca="1" si="20">+IFERROR(VLOOKUP($B115,$A$114:$DC$213,AL$220+2,FALSE)*1,"")</f>
        <v>726</v>
      </c>
      <c r="AM224" s="267" t="str">
        <f t="shared" ca="1" si="16"/>
        <v/>
      </c>
      <c r="AN224" s="267" t="str">
        <f t="shared" ca="1" si="16"/>
        <v/>
      </c>
      <c r="AO224" s="267" t="str">
        <f t="shared" ca="1" si="16"/>
        <v>1245</v>
      </c>
      <c r="AP224" s="267" t="str">
        <f t="shared" ca="1" si="16"/>
        <v/>
      </c>
      <c r="AQ224" s="267" t="str">
        <f t="shared" ca="1" si="16"/>
        <v/>
      </c>
      <c r="AR224" s="267" t="str">
        <f t="shared" ca="1" si="16"/>
        <v/>
      </c>
      <c r="AS224" s="267" t="str">
        <f t="shared" ca="1" si="16"/>
        <v/>
      </c>
      <c r="AT224" s="267" t="str">
        <f t="shared" ca="1" si="16"/>
        <v/>
      </c>
      <c r="AU224" s="267">
        <f t="shared" ref="AU224:AV287" ca="1" si="21">+IFERROR(VLOOKUP($B115,$A$114:$DC$213,AU$220+2,FALSE)*1,"")</f>
        <v>165</v>
      </c>
      <c r="AV224" s="267">
        <f t="shared" ca="1" si="21"/>
        <v>245</v>
      </c>
      <c r="AW224" s="267" t="str">
        <f t="shared" ca="1" si="16"/>
        <v/>
      </c>
      <c r="AX224" s="267" t="str">
        <f t="shared" ca="1" si="16"/>
        <v>02</v>
      </c>
      <c r="AY224" s="267" t="str">
        <f t="shared" ca="1" si="16"/>
        <v>01</v>
      </c>
      <c r="AZ224" s="267" t="str">
        <f t="shared" ca="1" si="16"/>
        <v>MEC</v>
      </c>
      <c r="BA224" s="267" t="str">
        <f t="shared" ca="1" si="16"/>
        <v>1/21,18</v>
      </c>
      <c r="BB224" s="267" t="str">
        <f t="shared" ca="1" si="16"/>
        <v xml:space="preserve">                  </v>
      </c>
      <c r="BC224" s="267" t="str">
        <f t="shared" ca="1" si="16"/>
        <v xml:space="preserve">ANT 80/80-16 45J POST 90/80-16 51J  </v>
      </c>
      <c r="BD224" s="267" t="str">
        <f t="shared" ca="1" si="16"/>
        <v>A</v>
      </c>
      <c r="BE224" s="267">
        <f t="shared" ca="1" si="16"/>
        <v>85</v>
      </c>
      <c r="BF224" s="267" t="str">
        <f t="shared" ca="1" si="16"/>
        <v/>
      </c>
      <c r="BG224" s="267">
        <f t="shared" ref="BG224:BG287" ca="1" si="22">+IFERROR(VLOOKUP($B115,$A$114:$DC$213,BG$220+2,FALSE)/100,"")</f>
        <v>45</v>
      </c>
      <c r="BH224" s="267" t="str">
        <f t="shared" ca="1" si="16"/>
        <v xml:space="preserve"> </v>
      </c>
      <c r="BI224" s="267" t="str">
        <f t="shared" ca="1" si="16"/>
        <v/>
      </c>
      <c r="BJ224" s="267" t="str">
        <f t="shared" ca="1" si="16"/>
        <v xml:space="preserve"> </v>
      </c>
      <c r="BK224" s="267" t="str">
        <f t="shared" ca="1" si="16"/>
        <v xml:space="preserve"> </v>
      </c>
      <c r="BL224" s="267" t="str">
        <f t="shared" ca="1" si="16"/>
        <v xml:space="preserve"> </v>
      </c>
      <c r="BM224" s="267" t="str">
        <f t="shared" ca="1" si="16"/>
        <v xml:space="preserve">M1 </v>
      </c>
      <c r="BN224" s="267" t="str">
        <f t="shared" ca="1" si="16"/>
        <v xml:space="preserve">   </v>
      </c>
      <c r="BO224" s="267" t="str">
        <f t="shared" ref="BO224:DC224" ca="1" si="23">+IFERROR(VLOOKUP($B115,$A$114:$DC$213,BO$220+2,FALSE),"")</f>
        <v xml:space="preserve"> </v>
      </c>
      <c r="BP224" s="267" t="str">
        <f t="shared" ca="1" si="23"/>
        <v/>
      </c>
      <c r="BQ224" s="267" t="str">
        <f t="shared" ca="1" si="23"/>
        <v/>
      </c>
      <c r="BR224" s="267" t="str">
        <f t="shared" ca="1" si="23"/>
        <v/>
      </c>
      <c r="BS224" s="267" t="str">
        <f t="shared" ca="1" si="23"/>
        <v xml:space="preserve">     </v>
      </c>
      <c r="BT224" s="267" t="str">
        <f t="shared" ca="1" si="23"/>
        <v xml:space="preserve">     </v>
      </c>
      <c r="BU224" s="267" t="str">
        <f t="shared" ca="1" si="23"/>
        <v>120,0</v>
      </c>
      <c r="BV224" s="267" t="str">
        <f t="shared" ca="1" si="23"/>
        <v xml:space="preserve">   </v>
      </c>
      <c r="BW224" s="267" t="str">
        <f t="shared" ca="1" si="23"/>
        <v xml:space="preserve">                                    </v>
      </c>
      <c r="BX224" s="267" t="str">
        <f t="shared" ca="1" si="23"/>
        <v xml:space="preserve">                                    </v>
      </c>
      <c r="BY224" s="267" t="str">
        <f t="shared" ca="1" si="23"/>
        <v xml:space="preserve">  </v>
      </c>
      <c r="BZ224" s="267" t="str">
        <f t="shared" ca="1" si="23"/>
        <v/>
      </c>
      <c r="CA224" s="267" t="str">
        <f t="shared" ca="1" si="23"/>
        <v xml:space="preserve">                                           </v>
      </c>
      <c r="CB224" s="267" t="str">
        <f t="shared" ca="1" si="23"/>
        <v>CAT. INTERNAZIONALE COMPLETA L1e-B</v>
      </c>
      <c r="CC224" s="267" t="str">
        <f t="shared" ca="1" si="23"/>
        <v>LUNGHEZZA MAX CON ACCESSORI 2000mm</v>
      </c>
      <c r="CD224" s="267" t="str">
        <f t="shared" ca="1" si="23"/>
        <v>LARGHEZZA MAX CON ACCESSORI 800 mm</v>
      </c>
      <c r="CE224" s="267" t="str">
        <f t="shared" ca="1" si="23"/>
        <v>AUTONOMIA 81 KM</v>
      </c>
      <c r="CF224" s="267" t="str">
        <f t="shared" ca="1" si="23"/>
        <v>CONSUMO 48 kWh/km</v>
      </c>
      <c r="CG224" s="267" t="str">
        <f t="shared" ca="1" si="23"/>
        <v/>
      </c>
      <c r="CH224" s="267" t="str">
        <f t="shared" ca="1" si="23"/>
        <v/>
      </c>
      <c r="CI224" s="267" t="str">
        <f t="shared" ca="1" si="23"/>
        <v/>
      </c>
      <c r="CJ224" s="267" t="str">
        <f t="shared" ca="1" si="23"/>
        <v/>
      </c>
      <c r="CK224" s="267" t="str">
        <f t="shared" ca="1" si="23"/>
        <v/>
      </c>
      <c r="CL224" s="267" t="str">
        <f t="shared" ca="1" si="23"/>
        <v/>
      </c>
      <c r="CM224" s="267" t="str">
        <f t="shared" ca="1" si="23"/>
        <v/>
      </c>
      <c r="CN224" s="267" t="str">
        <f t="shared" ca="1" si="23"/>
        <v/>
      </c>
      <c r="CO224" s="267" t="str">
        <f t="shared" ca="1" si="23"/>
        <v/>
      </c>
      <c r="CP224" s="267" t="str">
        <f t="shared" ca="1" si="23"/>
        <v/>
      </c>
      <c r="CQ224" s="267" t="str">
        <f t="shared" ca="1" si="23"/>
        <v/>
      </c>
      <c r="CR224" s="267" t="str">
        <f t="shared" ca="1" si="23"/>
        <v/>
      </c>
      <c r="CS224" s="267" t="str">
        <f t="shared" ca="1" si="23"/>
        <v/>
      </c>
      <c r="CT224" s="267" t="str">
        <f t="shared" ca="1" si="23"/>
        <v/>
      </c>
      <c r="CU224" s="267" t="str">
        <f t="shared" ca="1" si="23"/>
        <v/>
      </c>
      <c r="CV224" s="267" t="str">
        <f t="shared" ca="1" si="23"/>
        <v/>
      </c>
      <c r="CW224" s="267" t="str">
        <f t="shared" ca="1" si="23"/>
        <v/>
      </c>
      <c r="CX224" s="267" t="str">
        <f t="shared" ca="1" si="23"/>
        <v/>
      </c>
      <c r="CY224" s="267" t="str">
        <f t="shared" ca="1" si="23"/>
        <v/>
      </c>
      <c r="CZ224" s="267" t="str">
        <f t="shared" ca="1" si="23"/>
        <v/>
      </c>
      <c r="DA224" s="267" t="str">
        <f t="shared" ca="1" si="23"/>
        <v/>
      </c>
      <c r="DB224" s="267" t="str">
        <f t="shared" ca="1" si="23"/>
        <v/>
      </c>
      <c r="DC224" s="267" t="str">
        <f t="shared" ca="1" si="23"/>
        <v/>
      </c>
    </row>
    <row r="225" spans="2:107">
      <c r="B225" s="269">
        <v>3</v>
      </c>
      <c r="C225" s="267" t="str">
        <f t="shared" ref="C225:BN225" ca="1" si="24">+IFERROR(VLOOKUP($B116,$A$114:$DC$213,C$220+2,FALSE),"")</f>
        <v/>
      </c>
      <c r="D225" s="267" t="str">
        <f t="shared" ca="1" si="24"/>
        <v xml:space="preserve">VJR </v>
      </c>
      <c r="E225" s="267" t="str">
        <f t="shared" ca="1" si="24"/>
        <v>0013</v>
      </c>
      <c r="F225" s="267" t="str">
        <f t="shared" ca="1" si="24"/>
        <v>RM</v>
      </c>
      <c r="G225" s="267" t="str">
        <f t="shared" ca="1" si="24"/>
        <v>0004</v>
      </c>
      <c r="H225" s="267" t="str">
        <f t="shared" ca="1" si="24"/>
        <v xml:space="preserve">A  </v>
      </c>
      <c r="I225" s="267" t="str">
        <f t="shared" ca="1" si="24"/>
        <v>140322</v>
      </c>
      <c r="J225" s="267" t="str">
        <f t="shared" ca="1" si="24"/>
        <v>E</v>
      </c>
      <c r="K225" s="267" t="str">
        <f t="shared" ca="1" si="24"/>
        <v>OAZNM03EST17A</v>
      </c>
      <c r="L225" s="267" t="str">
        <f t="shared" ca="1" si="24"/>
        <v>M</v>
      </c>
      <c r="M225" s="267" t="str">
        <f t="shared" ca="1" si="24"/>
        <v>2202</v>
      </c>
      <c r="N225" s="267" t="str">
        <f t="shared" ca="1" si="24"/>
        <v>E8*168/2013*00007*05</v>
      </c>
      <c r="O225" s="267" t="str">
        <f t="shared" ca="1" si="24"/>
        <v>22022022</v>
      </c>
      <c r="P225" s="267" t="str">
        <f t="shared" ca="1" si="24"/>
        <v>ASKOLL EVA S.P.A.</v>
      </c>
      <c r="Q225" s="267" t="str">
        <f t="shared" ca="1" si="24"/>
        <v>01</v>
      </c>
      <c r="R225" s="267" t="str">
        <f t="shared" ca="1" si="24"/>
        <v>02</v>
      </c>
      <c r="S225" s="267" t="str">
        <f t="shared" ca="1" si="24"/>
        <v>08</v>
      </c>
      <c r="T225" s="267" t="str">
        <f t="shared" ca="1" si="24"/>
        <v>ASKOLL</v>
      </c>
      <c r="U225" s="267" t="str">
        <f t="shared" ca="1" si="24"/>
        <v xml:space="preserve">                                        </v>
      </c>
      <c r="V225" s="267" t="str">
        <f t="shared" ca="1" si="24"/>
        <v>M0</v>
      </c>
      <c r="W225" s="267" t="str">
        <f t="shared" ca="1" si="24"/>
        <v>EME200</v>
      </c>
      <c r="X225" s="267" t="str">
        <f t="shared" ca="1" si="24"/>
        <v/>
      </c>
      <c r="Y225" s="267" t="str">
        <f t="shared" ca="1" si="24"/>
        <v/>
      </c>
      <c r="Z225" s="267" t="str">
        <f t="shared" ca="1" si="24"/>
        <v/>
      </c>
      <c r="AA225" s="267" t="str">
        <f t="shared" ca="1" si="24"/>
        <v>ELE</v>
      </c>
      <c r="AB225" s="267" t="str">
        <f t="shared" ca="1" si="24"/>
        <v/>
      </c>
      <c r="AC225" s="267" t="str">
        <f t="shared" ca="1" si="24"/>
        <v/>
      </c>
      <c r="AD225" s="267" t="str">
        <f t="shared" ca="1" si="24"/>
        <v/>
      </c>
      <c r="AE225" s="287" t="str">
        <f t="shared" ca="1" si="24"/>
        <v>2,2</v>
      </c>
      <c r="AF225" s="267" t="str">
        <f t="shared" ca="1" si="24"/>
        <v>I</v>
      </c>
      <c r="AG225" s="267" t="str">
        <f t="shared" ca="1" si="18"/>
        <v/>
      </c>
      <c r="AH225" s="267" t="str">
        <f t="shared" ca="1" si="24"/>
        <v/>
      </c>
      <c r="AI225" s="267" t="str">
        <f t="shared" ca="1" si="24"/>
        <v>1</v>
      </c>
      <c r="AJ225" s="267" t="str">
        <f t="shared" ca="1" si="24"/>
        <v>002</v>
      </c>
      <c r="AK225" s="267">
        <f t="shared" ca="1" si="19"/>
        <v>1830</v>
      </c>
      <c r="AL225" s="267">
        <f t="shared" ca="1" si="20"/>
        <v>726</v>
      </c>
      <c r="AM225" s="267" t="str">
        <f t="shared" ca="1" si="24"/>
        <v/>
      </c>
      <c r="AN225" s="267" t="str">
        <f t="shared" ca="1" si="24"/>
        <v/>
      </c>
      <c r="AO225" s="267" t="str">
        <f t="shared" ca="1" si="24"/>
        <v>1245</v>
      </c>
      <c r="AP225" s="267" t="str">
        <f t="shared" ca="1" si="24"/>
        <v/>
      </c>
      <c r="AQ225" s="267" t="str">
        <f t="shared" ca="1" si="24"/>
        <v/>
      </c>
      <c r="AR225" s="267" t="str">
        <f t="shared" ca="1" si="24"/>
        <v/>
      </c>
      <c r="AS225" s="267" t="str">
        <f t="shared" ca="1" si="24"/>
        <v/>
      </c>
      <c r="AT225" s="267" t="str">
        <f t="shared" ca="1" si="24"/>
        <v/>
      </c>
      <c r="AU225" s="267">
        <f t="shared" ca="1" si="21"/>
        <v>157</v>
      </c>
      <c r="AV225" s="267">
        <f t="shared" ca="1" si="21"/>
        <v>245</v>
      </c>
      <c r="AW225" s="267" t="str">
        <f t="shared" ca="1" si="24"/>
        <v/>
      </c>
      <c r="AX225" s="267" t="str">
        <f t="shared" ca="1" si="24"/>
        <v>02</v>
      </c>
      <c r="AY225" s="267" t="str">
        <f t="shared" ca="1" si="24"/>
        <v>01</v>
      </c>
      <c r="AZ225" s="267" t="str">
        <f t="shared" ca="1" si="24"/>
        <v>MEC</v>
      </c>
      <c r="BA225" s="267" t="str">
        <f t="shared" ca="1" si="24"/>
        <v>1/21,18</v>
      </c>
      <c r="BB225" s="267" t="str">
        <f t="shared" ca="1" si="24"/>
        <v xml:space="preserve">                  </v>
      </c>
      <c r="BC225" s="267" t="str">
        <f t="shared" ca="1" si="24"/>
        <v xml:space="preserve">ANT 80/80-16 45J POST 90/80-16 51J  </v>
      </c>
      <c r="BD225" s="267" t="str">
        <f t="shared" ca="1" si="24"/>
        <v>A</v>
      </c>
      <c r="BE225" s="267" t="str">
        <f t="shared" ca="1" si="24"/>
        <v/>
      </c>
      <c r="BF225" s="267" t="str">
        <f t="shared" ca="1" si="24"/>
        <v/>
      </c>
      <c r="BG225" s="267">
        <f t="shared" ca="1" si="22"/>
        <v>45</v>
      </c>
      <c r="BH225" s="267" t="str">
        <f t="shared" ca="1" si="24"/>
        <v xml:space="preserve"> </v>
      </c>
      <c r="BI225" s="267" t="str">
        <f t="shared" ca="1" si="24"/>
        <v/>
      </c>
      <c r="BJ225" s="267" t="str">
        <f t="shared" ca="1" si="24"/>
        <v xml:space="preserve"> </v>
      </c>
      <c r="BK225" s="267" t="str">
        <f t="shared" ca="1" si="24"/>
        <v xml:space="preserve"> </v>
      </c>
      <c r="BL225" s="267" t="str">
        <f t="shared" ca="1" si="24"/>
        <v xml:space="preserve"> </v>
      </c>
      <c r="BM225" s="267" t="str">
        <f t="shared" ca="1" si="24"/>
        <v xml:space="preserve">L1 </v>
      </c>
      <c r="BN225" s="267" t="str">
        <f t="shared" ca="1" si="24"/>
        <v xml:space="preserve">   </v>
      </c>
      <c r="BO225" s="267" t="str">
        <f t="shared" ref="BO225:DC225" ca="1" si="25">+IFERROR(VLOOKUP($B116,$A$114:$DC$213,BO$220+2,FALSE),"")</f>
        <v xml:space="preserve"> </v>
      </c>
      <c r="BP225" s="267" t="str">
        <f t="shared" ca="1" si="25"/>
        <v/>
      </c>
      <c r="BQ225" s="267" t="str">
        <f t="shared" ca="1" si="25"/>
        <v/>
      </c>
      <c r="BR225" s="267" t="str">
        <f t="shared" ca="1" si="25"/>
        <v/>
      </c>
      <c r="BS225" s="267" t="str">
        <f t="shared" ca="1" si="25"/>
        <v xml:space="preserve">     </v>
      </c>
      <c r="BT225" s="267" t="str">
        <f t="shared" ca="1" si="25"/>
        <v xml:space="preserve">     </v>
      </c>
      <c r="BU225" s="267" t="str">
        <f t="shared" ca="1" si="25"/>
        <v/>
      </c>
      <c r="BV225" s="267" t="str">
        <f t="shared" ca="1" si="25"/>
        <v xml:space="preserve">   </v>
      </c>
      <c r="BW225" s="267" t="str">
        <f t="shared" ca="1" si="25"/>
        <v xml:space="preserve">                                    </v>
      </c>
      <c r="BX225" s="267" t="str">
        <f t="shared" ca="1" si="25"/>
        <v xml:space="preserve">                                    </v>
      </c>
      <c r="BY225" s="267" t="str">
        <f t="shared" ca="1" si="25"/>
        <v xml:space="preserve">  </v>
      </c>
      <c r="BZ225" s="267" t="str">
        <f t="shared" ca="1" si="25"/>
        <v/>
      </c>
      <c r="CA225" s="267" t="str">
        <f t="shared" ca="1" si="25"/>
        <v xml:space="preserve">                                           </v>
      </c>
      <c r="CB225" s="267" t="str">
        <f t="shared" ca="1" si="25"/>
        <v>CAT. INTERNAZIONALE COMPLETA L1e-B</v>
      </c>
      <c r="CC225" s="267" t="str">
        <f t="shared" ca="1" si="25"/>
        <v>LUNGHEZZA MAX CON ACCESSORI 2000mm</v>
      </c>
      <c r="CD225" s="267" t="str">
        <f t="shared" ca="1" si="25"/>
        <v>LARGHEZZA MAX CON ACCESSORI 800 mm</v>
      </c>
      <c r="CE225" s="267" t="str">
        <f t="shared" ca="1" si="25"/>
        <v>AUTONOMIA 88 KM</v>
      </c>
      <c r="CF225" s="267" t="str">
        <f t="shared" ca="1" si="25"/>
        <v>CONSUMO 51 kWh/km</v>
      </c>
      <c r="CG225" s="267" t="str">
        <f t="shared" ca="1" si="25"/>
        <v/>
      </c>
      <c r="CH225" s="267" t="str">
        <f t="shared" ca="1" si="25"/>
        <v/>
      </c>
      <c r="CI225" s="267" t="str">
        <f t="shared" ca="1" si="25"/>
        <v/>
      </c>
      <c r="CJ225" s="267" t="str">
        <f t="shared" ca="1" si="25"/>
        <v/>
      </c>
      <c r="CK225" s="267" t="str">
        <f t="shared" ca="1" si="25"/>
        <v/>
      </c>
      <c r="CL225" s="267" t="str">
        <f t="shared" ca="1" si="25"/>
        <v/>
      </c>
      <c r="CM225" s="267" t="str">
        <f t="shared" ca="1" si="25"/>
        <v/>
      </c>
      <c r="CN225" s="267" t="str">
        <f t="shared" ca="1" si="25"/>
        <v/>
      </c>
      <c r="CO225" s="267" t="str">
        <f t="shared" ca="1" si="25"/>
        <v/>
      </c>
      <c r="CP225" s="267" t="str">
        <f t="shared" ca="1" si="25"/>
        <v/>
      </c>
      <c r="CQ225" s="267" t="str">
        <f t="shared" ca="1" si="25"/>
        <v/>
      </c>
      <c r="CR225" s="267" t="str">
        <f t="shared" ca="1" si="25"/>
        <v/>
      </c>
      <c r="CS225" s="267" t="str">
        <f t="shared" ca="1" si="25"/>
        <v/>
      </c>
      <c r="CT225" s="267" t="str">
        <f t="shared" ca="1" si="25"/>
        <v/>
      </c>
      <c r="CU225" s="267" t="str">
        <f t="shared" ca="1" si="25"/>
        <v/>
      </c>
      <c r="CV225" s="267" t="str">
        <f t="shared" ca="1" si="25"/>
        <v/>
      </c>
      <c r="CW225" s="267" t="str">
        <f t="shared" ca="1" si="25"/>
        <v/>
      </c>
      <c r="CX225" s="267" t="str">
        <f t="shared" ca="1" si="25"/>
        <v/>
      </c>
      <c r="CY225" s="267" t="str">
        <f t="shared" ca="1" si="25"/>
        <v/>
      </c>
      <c r="CZ225" s="267" t="str">
        <f t="shared" ca="1" si="25"/>
        <v/>
      </c>
      <c r="DA225" s="267" t="str">
        <f t="shared" ca="1" si="25"/>
        <v/>
      </c>
      <c r="DB225" s="267" t="str">
        <f t="shared" ca="1" si="25"/>
        <v/>
      </c>
      <c r="DC225" s="267" t="str">
        <f t="shared" ca="1" si="25"/>
        <v/>
      </c>
    </row>
    <row r="226" spans="2:107">
      <c r="B226" s="269">
        <v>4</v>
      </c>
      <c r="C226" s="267" t="str">
        <f t="shared" ref="C226:BN226" ca="1" si="26">+IFERROR(VLOOKUP($B117,$A$114:$DC$213,C$220+2,FALSE),"")</f>
        <v/>
      </c>
      <c r="D226" s="267" t="str">
        <f t="shared" ca="1" si="26"/>
        <v xml:space="preserve">VJR </v>
      </c>
      <c r="E226" s="267" t="str">
        <f t="shared" ca="1" si="26"/>
        <v>0013</v>
      </c>
      <c r="F226" s="267" t="str">
        <f t="shared" ca="1" si="26"/>
        <v>RM</v>
      </c>
      <c r="G226" s="267" t="str">
        <f t="shared" ca="1" si="26"/>
        <v>0005</v>
      </c>
      <c r="H226" s="267" t="str">
        <f t="shared" ca="1" si="26"/>
        <v xml:space="preserve">A  </v>
      </c>
      <c r="I226" s="267" t="str">
        <f t="shared" ca="1" si="26"/>
        <v>140322</v>
      </c>
      <c r="J226" s="267" t="str">
        <f t="shared" ca="1" si="26"/>
        <v>E</v>
      </c>
      <c r="K226" s="267" t="str">
        <f t="shared" ca="1" si="26"/>
        <v>OAZNM03EST17B</v>
      </c>
      <c r="L226" s="267" t="str">
        <f t="shared" ca="1" si="26"/>
        <v>M</v>
      </c>
      <c r="M226" s="267" t="str">
        <f t="shared" ca="1" si="26"/>
        <v>2202</v>
      </c>
      <c r="N226" s="267" t="str">
        <f t="shared" ca="1" si="26"/>
        <v>E8*168/2013*00007*05</v>
      </c>
      <c r="O226" s="267" t="str">
        <f t="shared" ca="1" si="26"/>
        <v>22022022</v>
      </c>
      <c r="P226" s="267" t="str">
        <f t="shared" ca="1" si="26"/>
        <v>ASKOLL EVA S.P.A.</v>
      </c>
      <c r="Q226" s="267" t="str">
        <f t="shared" ca="1" si="26"/>
        <v>01</v>
      </c>
      <c r="R226" s="267" t="str">
        <f t="shared" ca="1" si="26"/>
        <v>02</v>
      </c>
      <c r="S226" s="267" t="str">
        <f t="shared" ca="1" si="26"/>
        <v>09</v>
      </c>
      <c r="T226" s="267" t="str">
        <f t="shared" ca="1" si="26"/>
        <v>ASKOLL</v>
      </c>
      <c r="U226" s="267" t="str">
        <f t="shared" ca="1" si="26"/>
        <v xml:space="preserve">                                        </v>
      </c>
      <c r="V226" s="267" t="str">
        <f t="shared" ca="1" si="26"/>
        <v>M0</v>
      </c>
      <c r="W226" s="267" t="str">
        <f t="shared" ca="1" si="26"/>
        <v>EME200</v>
      </c>
      <c r="X226" s="267" t="str">
        <f t="shared" ca="1" si="26"/>
        <v/>
      </c>
      <c r="Y226" s="267" t="str">
        <f t="shared" ca="1" si="26"/>
        <v/>
      </c>
      <c r="Z226" s="267" t="str">
        <f t="shared" ca="1" si="26"/>
        <v/>
      </c>
      <c r="AA226" s="267" t="str">
        <f t="shared" ca="1" si="26"/>
        <v>ELE</v>
      </c>
      <c r="AB226" s="267" t="str">
        <f t="shared" ca="1" si="26"/>
        <v/>
      </c>
      <c r="AC226" s="267" t="str">
        <f t="shared" ca="1" si="26"/>
        <v/>
      </c>
      <c r="AD226" s="267" t="str">
        <f t="shared" ca="1" si="26"/>
        <v/>
      </c>
      <c r="AE226" s="287" t="str">
        <f t="shared" ca="1" si="26"/>
        <v>2,2</v>
      </c>
      <c r="AF226" s="267" t="str">
        <f t="shared" ca="1" si="26"/>
        <v>I</v>
      </c>
      <c r="AG226" s="267" t="str">
        <f t="shared" ca="1" si="18"/>
        <v/>
      </c>
      <c r="AH226" s="267" t="str">
        <f t="shared" ca="1" si="26"/>
        <v/>
      </c>
      <c r="AI226" s="267" t="str">
        <f t="shared" ca="1" si="26"/>
        <v>1</v>
      </c>
      <c r="AJ226" s="267" t="str">
        <f t="shared" ca="1" si="26"/>
        <v>002</v>
      </c>
      <c r="AK226" s="267">
        <f t="shared" ca="1" si="19"/>
        <v>1830</v>
      </c>
      <c r="AL226" s="267">
        <f t="shared" ca="1" si="20"/>
        <v>726</v>
      </c>
      <c r="AM226" s="267" t="str">
        <f t="shared" ca="1" si="26"/>
        <v/>
      </c>
      <c r="AN226" s="267" t="str">
        <f t="shared" ca="1" si="26"/>
        <v/>
      </c>
      <c r="AO226" s="267" t="str">
        <f t="shared" ca="1" si="26"/>
        <v>1245</v>
      </c>
      <c r="AP226" s="267" t="str">
        <f t="shared" ca="1" si="26"/>
        <v/>
      </c>
      <c r="AQ226" s="267" t="str">
        <f t="shared" ca="1" si="26"/>
        <v/>
      </c>
      <c r="AR226" s="267" t="str">
        <f t="shared" ca="1" si="26"/>
        <v/>
      </c>
      <c r="AS226" s="267" t="str">
        <f t="shared" ca="1" si="26"/>
        <v/>
      </c>
      <c r="AT226" s="267" t="str">
        <f t="shared" ca="1" si="26"/>
        <v/>
      </c>
      <c r="AU226" s="267">
        <f t="shared" ca="1" si="21"/>
        <v>159</v>
      </c>
      <c r="AV226" s="267">
        <f t="shared" ca="1" si="21"/>
        <v>245</v>
      </c>
      <c r="AW226" s="267" t="str">
        <f t="shared" ca="1" si="26"/>
        <v/>
      </c>
      <c r="AX226" s="267" t="str">
        <f t="shared" ca="1" si="26"/>
        <v>02</v>
      </c>
      <c r="AY226" s="267" t="str">
        <f t="shared" ca="1" si="26"/>
        <v>01</v>
      </c>
      <c r="AZ226" s="267" t="str">
        <f t="shared" ca="1" si="26"/>
        <v>MEC</v>
      </c>
      <c r="BA226" s="267" t="str">
        <f t="shared" ca="1" si="26"/>
        <v>1/21,18</v>
      </c>
      <c r="BB226" s="267" t="str">
        <f t="shared" ca="1" si="26"/>
        <v xml:space="preserve">                  </v>
      </c>
      <c r="BC226" s="267" t="str">
        <f t="shared" ca="1" si="26"/>
        <v xml:space="preserve">ANT 80/80-16 45J POST 90/80-16 51J  </v>
      </c>
      <c r="BD226" s="267" t="str">
        <f t="shared" ca="1" si="26"/>
        <v>A</v>
      </c>
      <c r="BE226" s="267" t="str">
        <f t="shared" ca="1" si="26"/>
        <v/>
      </c>
      <c r="BF226" s="267" t="str">
        <f t="shared" ca="1" si="26"/>
        <v/>
      </c>
      <c r="BG226" s="267">
        <f t="shared" ca="1" si="22"/>
        <v>45</v>
      </c>
      <c r="BH226" s="267" t="str">
        <f t="shared" ca="1" si="26"/>
        <v xml:space="preserve"> </v>
      </c>
      <c r="BI226" s="267" t="str">
        <f t="shared" ca="1" si="26"/>
        <v/>
      </c>
      <c r="BJ226" s="267" t="str">
        <f t="shared" ca="1" si="26"/>
        <v xml:space="preserve"> </v>
      </c>
      <c r="BK226" s="267" t="str">
        <f t="shared" ca="1" si="26"/>
        <v xml:space="preserve"> </v>
      </c>
      <c r="BL226" s="267" t="str">
        <f t="shared" ca="1" si="26"/>
        <v xml:space="preserve"> </v>
      </c>
      <c r="BM226" s="267" t="str">
        <f t="shared" ca="1" si="26"/>
        <v xml:space="preserve">L1 </v>
      </c>
      <c r="BN226" s="267" t="str">
        <f t="shared" ca="1" si="26"/>
        <v xml:space="preserve">   </v>
      </c>
      <c r="BO226" s="267" t="str">
        <f t="shared" ref="BO226:DC226" ca="1" si="27">+IFERROR(VLOOKUP($B117,$A$114:$DC$213,BO$220+2,FALSE),"")</f>
        <v xml:space="preserve"> </v>
      </c>
      <c r="BP226" s="267" t="str">
        <f t="shared" ca="1" si="27"/>
        <v/>
      </c>
      <c r="BQ226" s="267" t="str">
        <f t="shared" ca="1" si="27"/>
        <v/>
      </c>
      <c r="BR226" s="267" t="str">
        <f t="shared" ca="1" si="27"/>
        <v/>
      </c>
      <c r="BS226" s="267" t="str">
        <f t="shared" ca="1" si="27"/>
        <v xml:space="preserve">     </v>
      </c>
      <c r="BT226" s="267" t="str">
        <f t="shared" ca="1" si="27"/>
        <v xml:space="preserve">     </v>
      </c>
      <c r="BU226" s="267" t="str">
        <f t="shared" ca="1" si="27"/>
        <v/>
      </c>
      <c r="BV226" s="267" t="str">
        <f t="shared" ca="1" si="27"/>
        <v xml:space="preserve">   </v>
      </c>
      <c r="BW226" s="267" t="str">
        <f t="shared" ca="1" si="27"/>
        <v xml:space="preserve">                                    </v>
      </c>
      <c r="BX226" s="267" t="str">
        <f t="shared" ca="1" si="27"/>
        <v xml:space="preserve">                                    </v>
      </c>
      <c r="BY226" s="267" t="str">
        <f t="shared" ca="1" si="27"/>
        <v xml:space="preserve">  </v>
      </c>
      <c r="BZ226" s="267" t="str">
        <f t="shared" ca="1" si="27"/>
        <v/>
      </c>
      <c r="CA226" s="267" t="str">
        <f t="shared" ca="1" si="27"/>
        <v xml:space="preserve">                                           </v>
      </c>
      <c r="CB226" s="267" t="str">
        <f t="shared" ca="1" si="27"/>
        <v>CAT. INTERNAZIONALE COMPLETA L1e-B</v>
      </c>
      <c r="CC226" s="267" t="str">
        <f t="shared" ca="1" si="27"/>
        <v>LUNGHEZZA MAX CON ACCESSORI 2000mm</v>
      </c>
      <c r="CD226" s="267" t="str">
        <f t="shared" ca="1" si="27"/>
        <v>LARGHEZZA MAX CON ACCESSORI 800 mm</v>
      </c>
      <c r="CE226" s="267" t="str">
        <f t="shared" ca="1" si="27"/>
        <v>AUTONOMIA 42 KM</v>
      </c>
      <c r="CF226" s="267" t="str">
        <f t="shared" ca="1" si="27"/>
        <v>CONSUMO 36 kWh/km</v>
      </c>
      <c r="CG226" s="267" t="str">
        <f t="shared" ca="1" si="27"/>
        <v/>
      </c>
      <c r="CH226" s="267" t="str">
        <f t="shared" ca="1" si="27"/>
        <v/>
      </c>
      <c r="CI226" s="267" t="str">
        <f t="shared" ca="1" si="27"/>
        <v/>
      </c>
      <c r="CJ226" s="267" t="str">
        <f t="shared" ca="1" si="27"/>
        <v/>
      </c>
      <c r="CK226" s="267" t="str">
        <f t="shared" ca="1" si="27"/>
        <v/>
      </c>
      <c r="CL226" s="267" t="str">
        <f t="shared" ca="1" si="27"/>
        <v/>
      </c>
      <c r="CM226" s="267" t="str">
        <f t="shared" ca="1" si="27"/>
        <v/>
      </c>
      <c r="CN226" s="267" t="str">
        <f t="shared" ca="1" si="27"/>
        <v/>
      </c>
      <c r="CO226" s="267" t="str">
        <f t="shared" ca="1" si="27"/>
        <v/>
      </c>
      <c r="CP226" s="267" t="str">
        <f t="shared" ca="1" si="27"/>
        <v/>
      </c>
      <c r="CQ226" s="267" t="str">
        <f t="shared" ca="1" si="27"/>
        <v/>
      </c>
      <c r="CR226" s="267" t="str">
        <f t="shared" ca="1" si="27"/>
        <v/>
      </c>
      <c r="CS226" s="267" t="str">
        <f t="shared" ca="1" si="27"/>
        <v/>
      </c>
      <c r="CT226" s="267" t="str">
        <f t="shared" ca="1" si="27"/>
        <v/>
      </c>
      <c r="CU226" s="267" t="str">
        <f t="shared" ca="1" si="27"/>
        <v/>
      </c>
      <c r="CV226" s="267" t="str">
        <f t="shared" ca="1" si="27"/>
        <v/>
      </c>
      <c r="CW226" s="267" t="str">
        <f t="shared" ca="1" si="27"/>
        <v/>
      </c>
      <c r="CX226" s="267" t="str">
        <f t="shared" ca="1" si="27"/>
        <v/>
      </c>
      <c r="CY226" s="267" t="str">
        <f t="shared" ca="1" si="27"/>
        <v/>
      </c>
      <c r="CZ226" s="267" t="str">
        <f t="shared" ca="1" si="27"/>
        <v/>
      </c>
      <c r="DA226" s="267" t="str">
        <f t="shared" ca="1" si="27"/>
        <v/>
      </c>
      <c r="DB226" s="267" t="str">
        <f t="shared" ca="1" si="27"/>
        <v/>
      </c>
      <c r="DC226" s="267" t="str">
        <f t="shared" ca="1" si="27"/>
        <v/>
      </c>
    </row>
    <row r="227" spans="2:107">
      <c r="B227" s="269">
        <v>5</v>
      </c>
      <c r="C227" s="267" t="str">
        <f t="shared" ref="C227:BN227" ca="1" si="28">+IFERROR(VLOOKUP($B118,$A$114:$DC$213,C$220+2,FALSE),"")</f>
        <v/>
      </c>
      <c r="D227" s="267" t="str">
        <f t="shared" ca="1" si="28"/>
        <v xml:space="preserve">VJR </v>
      </c>
      <c r="E227" s="267" t="str">
        <f t="shared" ca="1" si="28"/>
        <v>0013</v>
      </c>
      <c r="F227" s="267" t="str">
        <f t="shared" ca="1" si="28"/>
        <v>RM</v>
      </c>
      <c r="G227" s="267" t="str">
        <f t="shared" ca="1" si="28"/>
        <v>0006</v>
      </c>
      <c r="H227" s="267" t="str">
        <f t="shared" ca="1" si="28"/>
        <v xml:space="preserve">A  </v>
      </c>
      <c r="I227" s="267" t="str">
        <f t="shared" ca="1" si="28"/>
        <v>140322</v>
      </c>
      <c r="J227" s="267" t="str">
        <f t="shared" ca="1" si="28"/>
        <v>E</v>
      </c>
      <c r="K227" s="267" t="str">
        <f t="shared" ca="1" si="28"/>
        <v>OAZNM03EST17C</v>
      </c>
      <c r="L227" s="267" t="str">
        <f t="shared" ca="1" si="28"/>
        <v>M</v>
      </c>
      <c r="M227" s="267" t="str">
        <f t="shared" ca="1" si="28"/>
        <v>2202</v>
      </c>
      <c r="N227" s="267" t="str">
        <f t="shared" ca="1" si="28"/>
        <v>E8*168/2013*00007*05</v>
      </c>
      <c r="O227" s="267" t="str">
        <f t="shared" ca="1" si="28"/>
        <v>22022022</v>
      </c>
      <c r="P227" s="267" t="str">
        <f t="shared" ca="1" si="28"/>
        <v>ASKOLL EVA S.P.A.</v>
      </c>
      <c r="Q227" s="267" t="str">
        <f t="shared" ca="1" si="28"/>
        <v>01</v>
      </c>
      <c r="R227" s="267" t="str">
        <f t="shared" ca="1" si="28"/>
        <v>02</v>
      </c>
      <c r="S227" s="267" t="str">
        <f t="shared" ca="1" si="28"/>
        <v>13</v>
      </c>
      <c r="T227" s="267" t="str">
        <f t="shared" ca="1" si="28"/>
        <v>ASKOLL</v>
      </c>
      <c r="U227" s="267" t="str">
        <f t="shared" ca="1" si="28"/>
        <v xml:space="preserve">                                        </v>
      </c>
      <c r="V227" s="267" t="str">
        <f t="shared" ca="1" si="28"/>
        <v>M0</v>
      </c>
      <c r="W227" s="267" t="str">
        <f t="shared" ca="1" si="28"/>
        <v>EME200</v>
      </c>
      <c r="X227" s="267" t="str">
        <f t="shared" ca="1" si="28"/>
        <v/>
      </c>
      <c r="Y227" s="267" t="str">
        <f t="shared" ca="1" si="28"/>
        <v/>
      </c>
      <c r="Z227" s="267" t="str">
        <f t="shared" ca="1" si="28"/>
        <v/>
      </c>
      <c r="AA227" s="267" t="str">
        <f t="shared" ca="1" si="28"/>
        <v>ELE</v>
      </c>
      <c r="AB227" s="267" t="str">
        <f t="shared" ca="1" si="28"/>
        <v/>
      </c>
      <c r="AC227" s="267" t="str">
        <f t="shared" ca="1" si="28"/>
        <v/>
      </c>
      <c r="AD227" s="267" t="str">
        <f t="shared" ca="1" si="28"/>
        <v/>
      </c>
      <c r="AE227" s="287" t="str">
        <f t="shared" ca="1" si="28"/>
        <v>2,2</v>
      </c>
      <c r="AF227" s="267" t="str">
        <f t="shared" ca="1" si="28"/>
        <v>I</v>
      </c>
      <c r="AG227" s="267" t="str">
        <f t="shared" ca="1" si="18"/>
        <v/>
      </c>
      <c r="AH227" s="267" t="str">
        <f t="shared" ca="1" si="28"/>
        <v/>
      </c>
      <c r="AI227" s="267" t="str">
        <f t="shared" ca="1" si="28"/>
        <v>1</v>
      </c>
      <c r="AJ227" s="267" t="str">
        <f t="shared" ca="1" si="28"/>
        <v>002</v>
      </c>
      <c r="AK227" s="267">
        <f t="shared" ca="1" si="19"/>
        <v>1830</v>
      </c>
      <c r="AL227" s="267">
        <f t="shared" ca="1" si="20"/>
        <v>726</v>
      </c>
      <c r="AM227" s="267" t="str">
        <f t="shared" ca="1" si="28"/>
        <v/>
      </c>
      <c r="AN227" s="267" t="str">
        <f t="shared" ca="1" si="28"/>
        <v/>
      </c>
      <c r="AO227" s="267" t="str">
        <f t="shared" ca="1" si="28"/>
        <v>1245</v>
      </c>
      <c r="AP227" s="267" t="str">
        <f t="shared" ca="1" si="28"/>
        <v/>
      </c>
      <c r="AQ227" s="267" t="str">
        <f t="shared" ca="1" si="28"/>
        <v/>
      </c>
      <c r="AR227" s="267" t="str">
        <f t="shared" ca="1" si="28"/>
        <v/>
      </c>
      <c r="AS227" s="267" t="str">
        <f t="shared" ca="1" si="28"/>
        <v/>
      </c>
      <c r="AT227" s="267" t="str">
        <f t="shared" ca="1" si="28"/>
        <v/>
      </c>
      <c r="AU227" s="267">
        <f t="shared" ca="1" si="21"/>
        <v>159</v>
      </c>
      <c r="AV227" s="267">
        <f t="shared" ca="1" si="21"/>
        <v>245</v>
      </c>
      <c r="AW227" s="267" t="str">
        <f t="shared" ca="1" si="28"/>
        <v/>
      </c>
      <c r="AX227" s="267" t="str">
        <f t="shared" ca="1" si="28"/>
        <v>02</v>
      </c>
      <c r="AY227" s="267" t="str">
        <f t="shared" ca="1" si="28"/>
        <v>01</v>
      </c>
      <c r="AZ227" s="267" t="str">
        <f t="shared" ca="1" si="28"/>
        <v>MEC</v>
      </c>
      <c r="BA227" s="267" t="str">
        <f t="shared" ca="1" si="28"/>
        <v>1/21,18</v>
      </c>
      <c r="BB227" s="267" t="str">
        <f t="shared" ca="1" si="28"/>
        <v xml:space="preserve">                  </v>
      </c>
      <c r="BC227" s="267" t="str">
        <f t="shared" ca="1" si="28"/>
        <v xml:space="preserve">ANT 80/80-16 45J POST 90/80-16 51J  </v>
      </c>
      <c r="BD227" s="267" t="str">
        <f t="shared" ca="1" si="28"/>
        <v>A</v>
      </c>
      <c r="BE227" s="267" t="str">
        <f t="shared" ca="1" si="28"/>
        <v/>
      </c>
      <c r="BF227" s="267" t="str">
        <f t="shared" ca="1" si="28"/>
        <v/>
      </c>
      <c r="BG227" s="267">
        <f t="shared" ca="1" si="22"/>
        <v>45</v>
      </c>
      <c r="BH227" s="267" t="str">
        <f t="shared" ca="1" si="28"/>
        <v xml:space="preserve"> </v>
      </c>
      <c r="BI227" s="267" t="str">
        <f t="shared" ca="1" si="28"/>
        <v/>
      </c>
      <c r="BJ227" s="267" t="str">
        <f t="shared" ca="1" si="28"/>
        <v xml:space="preserve"> </v>
      </c>
      <c r="BK227" s="267" t="str">
        <f t="shared" ca="1" si="28"/>
        <v xml:space="preserve"> </v>
      </c>
      <c r="BL227" s="267" t="str">
        <f t="shared" ca="1" si="28"/>
        <v xml:space="preserve"> </v>
      </c>
      <c r="BM227" s="267" t="str">
        <f t="shared" ca="1" si="28"/>
        <v xml:space="preserve">L1 </v>
      </c>
      <c r="BN227" s="267" t="str">
        <f t="shared" ca="1" si="28"/>
        <v xml:space="preserve">   </v>
      </c>
      <c r="BO227" s="267" t="str">
        <f t="shared" ref="BO227:DC227" ca="1" si="29">+IFERROR(VLOOKUP($B118,$A$114:$DC$213,BO$220+2,FALSE),"")</f>
        <v xml:space="preserve"> </v>
      </c>
      <c r="BP227" s="267" t="str">
        <f t="shared" ca="1" si="29"/>
        <v/>
      </c>
      <c r="BQ227" s="267" t="str">
        <f t="shared" ca="1" si="29"/>
        <v/>
      </c>
      <c r="BR227" s="267" t="str">
        <f t="shared" ca="1" si="29"/>
        <v/>
      </c>
      <c r="BS227" s="267" t="str">
        <f t="shared" ca="1" si="29"/>
        <v xml:space="preserve">     </v>
      </c>
      <c r="BT227" s="267" t="str">
        <f t="shared" ca="1" si="29"/>
        <v xml:space="preserve">     </v>
      </c>
      <c r="BU227" s="267" t="str">
        <f t="shared" ca="1" si="29"/>
        <v/>
      </c>
      <c r="BV227" s="267" t="str">
        <f t="shared" ca="1" si="29"/>
        <v xml:space="preserve">   </v>
      </c>
      <c r="BW227" s="267" t="str">
        <f t="shared" ca="1" si="29"/>
        <v xml:space="preserve">                                    </v>
      </c>
      <c r="BX227" s="267" t="str">
        <f t="shared" ca="1" si="29"/>
        <v xml:space="preserve">                                    </v>
      </c>
      <c r="BY227" s="267" t="str">
        <f t="shared" ca="1" si="29"/>
        <v xml:space="preserve">  </v>
      </c>
      <c r="BZ227" s="267" t="str">
        <f t="shared" ca="1" si="29"/>
        <v/>
      </c>
      <c r="CA227" s="267" t="str">
        <f t="shared" ca="1" si="29"/>
        <v xml:space="preserve">                                           </v>
      </c>
      <c r="CB227" s="267" t="str">
        <f t="shared" ca="1" si="29"/>
        <v>CAT. INTERNAZIONALE COMPLETA L1e-B</v>
      </c>
      <c r="CC227" s="267" t="str">
        <f t="shared" ca="1" si="29"/>
        <v>LUNGHEZZA MAX CON ACCESSORI 2000mm</v>
      </c>
      <c r="CD227" s="267" t="str">
        <f t="shared" ca="1" si="29"/>
        <v>LARGHEZZA MAX CON ACCESSORI 800 mm</v>
      </c>
      <c r="CE227" s="267" t="str">
        <f t="shared" ca="1" si="29"/>
        <v>AUTONOMIA 49 KM</v>
      </c>
      <c r="CF227" s="267" t="str">
        <f t="shared" ca="1" si="29"/>
        <v>CONSUMO 36 kWh/km</v>
      </c>
      <c r="CG227" s="267" t="str">
        <f t="shared" ca="1" si="29"/>
        <v/>
      </c>
      <c r="CH227" s="267" t="str">
        <f t="shared" ca="1" si="29"/>
        <v/>
      </c>
      <c r="CI227" s="267" t="str">
        <f t="shared" ca="1" si="29"/>
        <v/>
      </c>
      <c r="CJ227" s="267" t="str">
        <f t="shared" ca="1" si="29"/>
        <v/>
      </c>
      <c r="CK227" s="267" t="str">
        <f t="shared" ca="1" si="29"/>
        <v/>
      </c>
      <c r="CL227" s="267" t="str">
        <f t="shared" ca="1" si="29"/>
        <v/>
      </c>
      <c r="CM227" s="267" t="str">
        <f t="shared" ca="1" si="29"/>
        <v/>
      </c>
      <c r="CN227" s="267" t="str">
        <f t="shared" ca="1" si="29"/>
        <v/>
      </c>
      <c r="CO227" s="267" t="str">
        <f t="shared" ca="1" si="29"/>
        <v/>
      </c>
      <c r="CP227" s="267" t="str">
        <f t="shared" ca="1" si="29"/>
        <v/>
      </c>
      <c r="CQ227" s="267" t="str">
        <f t="shared" ca="1" si="29"/>
        <v/>
      </c>
      <c r="CR227" s="267" t="str">
        <f t="shared" ca="1" si="29"/>
        <v/>
      </c>
      <c r="CS227" s="267" t="str">
        <f t="shared" ca="1" si="29"/>
        <v/>
      </c>
      <c r="CT227" s="267" t="str">
        <f t="shared" ca="1" si="29"/>
        <v/>
      </c>
      <c r="CU227" s="267" t="str">
        <f t="shared" ca="1" si="29"/>
        <v/>
      </c>
      <c r="CV227" s="267" t="str">
        <f t="shared" ca="1" si="29"/>
        <v/>
      </c>
      <c r="CW227" s="267" t="str">
        <f t="shared" ca="1" si="29"/>
        <v/>
      </c>
      <c r="CX227" s="267" t="str">
        <f t="shared" ca="1" si="29"/>
        <v/>
      </c>
      <c r="CY227" s="267" t="str">
        <f t="shared" ca="1" si="29"/>
        <v/>
      </c>
      <c r="CZ227" s="267" t="str">
        <f t="shared" ca="1" si="29"/>
        <v/>
      </c>
      <c r="DA227" s="267" t="str">
        <f t="shared" ca="1" si="29"/>
        <v/>
      </c>
      <c r="DB227" s="267" t="str">
        <f t="shared" ca="1" si="29"/>
        <v/>
      </c>
      <c r="DC227" s="267" t="str">
        <f t="shared" ca="1" si="29"/>
        <v/>
      </c>
    </row>
    <row r="228" spans="2:107">
      <c r="B228" s="269">
        <v>6</v>
      </c>
      <c r="C228" s="267" t="str">
        <f t="shared" ref="C228:BN228" ca="1" si="30">+IFERROR(VLOOKUP($B119,$A$114:$DC$213,C$220+2,FALSE),"")</f>
        <v/>
      </c>
      <c r="D228" s="267" t="str">
        <f t="shared" ca="1" si="30"/>
        <v xml:space="preserve">VJR </v>
      </c>
      <c r="E228" s="267" t="str">
        <f t="shared" ca="1" si="30"/>
        <v>0013</v>
      </c>
      <c r="F228" s="267" t="str">
        <f t="shared" ca="1" si="30"/>
        <v>RM</v>
      </c>
      <c r="G228" s="267" t="str">
        <f t="shared" ca="1" si="30"/>
        <v>0007</v>
      </c>
      <c r="H228" s="267" t="str">
        <f t="shared" ca="1" si="30"/>
        <v xml:space="preserve">A  </v>
      </c>
      <c r="I228" s="267" t="str">
        <f t="shared" ca="1" si="30"/>
        <v>140322</v>
      </c>
      <c r="J228" s="267" t="str">
        <f t="shared" ca="1" si="30"/>
        <v>E</v>
      </c>
      <c r="K228" s="267" t="str">
        <f t="shared" ca="1" si="30"/>
        <v>OAZNM03EST17D</v>
      </c>
      <c r="L228" s="267" t="str">
        <f t="shared" ca="1" si="30"/>
        <v>M</v>
      </c>
      <c r="M228" s="267" t="str">
        <f t="shared" ca="1" si="30"/>
        <v>2202</v>
      </c>
      <c r="N228" s="267" t="str">
        <f t="shared" ca="1" si="30"/>
        <v>E8*168/2013*00007*05</v>
      </c>
      <c r="O228" s="267" t="str">
        <f t="shared" ca="1" si="30"/>
        <v>22022022</v>
      </c>
      <c r="P228" s="267" t="str">
        <f t="shared" ca="1" si="30"/>
        <v>ASKOLL EVA S.P.A.</v>
      </c>
      <c r="Q228" s="267" t="str">
        <f t="shared" ca="1" si="30"/>
        <v>01</v>
      </c>
      <c r="R228" s="267" t="str">
        <f t="shared" ca="1" si="30"/>
        <v>02</v>
      </c>
      <c r="S228" s="267" t="str">
        <f t="shared" ca="1" si="30"/>
        <v>16</v>
      </c>
      <c r="T228" s="267" t="str">
        <f t="shared" ca="1" si="30"/>
        <v>ASKOLL</v>
      </c>
      <c r="U228" s="267" t="str">
        <f t="shared" ca="1" si="30"/>
        <v xml:space="preserve">                                        </v>
      </c>
      <c r="V228" s="267" t="str">
        <f t="shared" ca="1" si="30"/>
        <v>M0</v>
      </c>
      <c r="W228" s="267" t="str">
        <f t="shared" ca="1" si="30"/>
        <v>EME200</v>
      </c>
      <c r="X228" s="267" t="str">
        <f t="shared" ca="1" si="30"/>
        <v/>
      </c>
      <c r="Y228" s="267" t="str">
        <f t="shared" ca="1" si="30"/>
        <v/>
      </c>
      <c r="Z228" s="267" t="str">
        <f t="shared" ca="1" si="30"/>
        <v/>
      </c>
      <c r="AA228" s="267" t="str">
        <f t="shared" ca="1" si="30"/>
        <v>ELE</v>
      </c>
      <c r="AB228" s="267" t="str">
        <f t="shared" ca="1" si="30"/>
        <v/>
      </c>
      <c r="AC228" s="267" t="str">
        <f t="shared" ca="1" si="30"/>
        <v/>
      </c>
      <c r="AD228" s="267" t="str">
        <f t="shared" ca="1" si="30"/>
        <v/>
      </c>
      <c r="AE228" s="287" t="str">
        <f t="shared" ca="1" si="30"/>
        <v>2,2</v>
      </c>
      <c r="AF228" s="267" t="str">
        <f t="shared" ca="1" si="30"/>
        <v>I</v>
      </c>
      <c r="AG228" s="267" t="str">
        <f t="shared" ca="1" si="18"/>
        <v/>
      </c>
      <c r="AH228" s="267" t="str">
        <f t="shared" ca="1" si="30"/>
        <v/>
      </c>
      <c r="AI228" s="267" t="str">
        <f t="shared" ca="1" si="30"/>
        <v>1</v>
      </c>
      <c r="AJ228" s="267" t="str">
        <f t="shared" ca="1" si="30"/>
        <v>002</v>
      </c>
      <c r="AK228" s="267">
        <f t="shared" ca="1" si="19"/>
        <v>1830</v>
      </c>
      <c r="AL228" s="267">
        <f t="shared" ca="1" si="20"/>
        <v>726</v>
      </c>
      <c r="AM228" s="267" t="str">
        <f t="shared" ca="1" si="30"/>
        <v/>
      </c>
      <c r="AN228" s="267" t="str">
        <f t="shared" ca="1" si="30"/>
        <v/>
      </c>
      <c r="AO228" s="267" t="str">
        <f t="shared" ca="1" si="30"/>
        <v>1245</v>
      </c>
      <c r="AP228" s="267" t="str">
        <f t="shared" ca="1" si="30"/>
        <v/>
      </c>
      <c r="AQ228" s="267" t="str">
        <f t="shared" ca="1" si="30"/>
        <v/>
      </c>
      <c r="AR228" s="267" t="str">
        <f t="shared" ca="1" si="30"/>
        <v/>
      </c>
      <c r="AS228" s="267" t="str">
        <f t="shared" ca="1" si="30"/>
        <v/>
      </c>
      <c r="AT228" s="267" t="str">
        <f t="shared" ca="1" si="30"/>
        <v/>
      </c>
      <c r="AU228" s="267">
        <f t="shared" ca="1" si="21"/>
        <v>167</v>
      </c>
      <c r="AV228" s="267">
        <f t="shared" ca="1" si="21"/>
        <v>245</v>
      </c>
      <c r="AW228" s="267" t="str">
        <f t="shared" ca="1" si="30"/>
        <v/>
      </c>
      <c r="AX228" s="267" t="str">
        <f t="shared" ca="1" si="30"/>
        <v>02</v>
      </c>
      <c r="AY228" s="267" t="str">
        <f t="shared" ca="1" si="30"/>
        <v>01</v>
      </c>
      <c r="AZ228" s="267" t="str">
        <f t="shared" ca="1" si="30"/>
        <v>MEC</v>
      </c>
      <c r="BA228" s="267" t="str">
        <f t="shared" ca="1" si="30"/>
        <v>1/21,18</v>
      </c>
      <c r="BB228" s="267" t="str">
        <f t="shared" ca="1" si="30"/>
        <v xml:space="preserve">                  </v>
      </c>
      <c r="BC228" s="267" t="str">
        <f t="shared" ca="1" si="30"/>
        <v xml:space="preserve">ANT 80/80-16 45J POST 90/80-16 51J  </v>
      </c>
      <c r="BD228" s="267" t="str">
        <f t="shared" ca="1" si="30"/>
        <v>I</v>
      </c>
      <c r="BE228" s="267" t="str">
        <f t="shared" ca="1" si="30"/>
        <v/>
      </c>
      <c r="BF228" s="267" t="str">
        <f t="shared" ca="1" si="30"/>
        <v/>
      </c>
      <c r="BG228" s="267">
        <f t="shared" ca="1" si="22"/>
        <v>45</v>
      </c>
      <c r="BH228" s="267" t="str">
        <f t="shared" ca="1" si="30"/>
        <v xml:space="preserve"> </v>
      </c>
      <c r="BI228" s="267" t="str">
        <f t="shared" ca="1" si="30"/>
        <v/>
      </c>
      <c r="BJ228" s="267" t="str">
        <f t="shared" ca="1" si="30"/>
        <v xml:space="preserve"> </v>
      </c>
      <c r="BK228" s="267" t="str">
        <f t="shared" ca="1" si="30"/>
        <v xml:space="preserve"> </v>
      </c>
      <c r="BL228" s="267" t="str">
        <f t="shared" ca="1" si="30"/>
        <v xml:space="preserve"> </v>
      </c>
      <c r="BM228" s="267" t="str">
        <f t="shared" ca="1" si="30"/>
        <v xml:space="preserve">L1 </v>
      </c>
      <c r="BN228" s="267" t="str">
        <f t="shared" ca="1" si="30"/>
        <v xml:space="preserve">   </v>
      </c>
      <c r="BO228" s="267" t="str">
        <f t="shared" ref="BO228:DC228" ca="1" si="31">+IFERROR(VLOOKUP($B119,$A$114:$DC$213,BO$220+2,FALSE),"")</f>
        <v xml:space="preserve"> </v>
      </c>
      <c r="BP228" s="267" t="str">
        <f t="shared" ca="1" si="31"/>
        <v/>
      </c>
      <c r="BQ228" s="267" t="str">
        <f t="shared" ca="1" si="31"/>
        <v/>
      </c>
      <c r="BR228" s="267" t="str">
        <f t="shared" ca="1" si="31"/>
        <v/>
      </c>
      <c r="BS228" s="267" t="str">
        <f t="shared" ca="1" si="31"/>
        <v xml:space="preserve">     </v>
      </c>
      <c r="BT228" s="267" t="str">
        <f t="shared" ca="1" si="31"/>
        <v xml:space="preserve">     </v>
      </c>
      <c r="BU228" s="267" t="str">
        <f t="shared" ca="1" si="31"/>
        <v/>
      </c>
      <c r="BV228" s="267" t="str">
        <f t="shared" ca="1" si="31"/>
        <v xml:space="preserve">   </v>
      </c>
      <c r="BW228" s="267" t="str">
        <f t="shared" ca="1" si="31"/>
        <v xml:space="preserve">                                    </v>
      </c>
      <c r="BX228" s="267" t="str">
        <f t="shared" ca="1" si="31"/>
        <v xml:space="preserve">                                    </v>
      </c>
      <c r="BY228" s="267" t="str">
        <f t="shared" ca="1" si="31"/>
        <v xml:space="preserve">  </v>
      </c>
      <c r="BZ228" s="267" t="str">
        <f t="shared" ca="1" si="31"/>
        <v/>
      </c>
      <c r="CA228" s="267" t="str">
        <f t="shared" ca="1" si="31"/>
        <v xml:space="preserve">                                           </v>
      </c>
      <c r="CB228" s="267" t="str">
        <f t="shared" ca="1" si="31"/>
        <v>CAT. INTERNAZIONALE COMPLETA L1e-B</v>
      </c>
      <c r="CC228" s="267" t="str">
        <f t="shared" ca="1" si="31"/>
        <v>LUNGHEZZA MAX CON ACCESSORI 2000mm</v>
      </c>
      <c r="CD228" s="267" t="str">
        <f t="shared" ca="1" si="31"/>
        <v>LARGHEZZA MAX CON ACCESSORI 800 mm</v>
      </c>
      <c r="CE228" s="267" t="str">
        <f t="shared" ca="1" si="31"/>
        <v>AUTONOMIA 81 KM</v>
      </c>
      <c r="CF228" s="267" t="str">
        <f t="shared" ca="1" si="31"/>
        <v>CONSUMO 48 kWh/km</v>
      </c>
      <c r="CG228" s="267" t="str">
        <f t="shared" ca="1" si="31"/>
        <v/>
      </c>
      <c r="CH228" s="267" t="str">
        <f t="shared" ca="1" si="31"/>
        <v/>
      </c>
      <c r="CI228" s="267" t="str">
        <f t="shared" ca="1" si="31"/>
        <v/>
      </c>
      <c r="CJ228" s="267" t="str">
        <f t="shared" ca="1" si="31"/>
        <v/>
      </c>
      <c r="CK228" s="267" t="str">
        <f t="shared" ca="1" si="31"/>
        <v/>
      </c>
      <c r="CL228" s="267" t="str">
        <f t="shared" ca="1" si="31"/>
        <v/>
      </c>
      <c r="CM228" s="267" t="str">
        <f t="shared" ca="1" si="31"/>
        <v/>
      </c>
      <c r="CN228" s="267" t="str">
        <f t="shared" ca="1" si="31"/>
        <v/>
      </c>
      <c r="CO228" s="267" t="str">
        <f t="shared" ca="1" si="31"/>
        <v/>
      </c>
      <c r="CP228" s="267" t="str">
        <f t="shared" ca="1" si="31"/>
        <v/>
      </c>
      <c r="CQ228" s="267" t="str">
        <f t="shared" ca="1" si="31"/>
        <v/>
      </c>
      <c r="CR228" s="267" t="str">
        <f t="shared" ca="1" si="31"/>
        <v/>
      </c>
      <c r="CS228" s="267" t="str">
        <f t="shared" ca="1" si="31"/>
        <v/>
      </c>
      <c r="CT228" s="267" t="str">
        <f t="shared" ca="1" si="31"/>
        <v/>
      </c>
      <c r="CU228" s="267" t="str">
        <f t="shared" ca="1" si="31"/>
        <v/>
      </c>
      <c r="CV228" s="267" t="str">
        <f t="shared" ca="1" si="31"/>
        <v/>
      </c>
      <c r="CW228" s="267" t="str">
        <f t="shared" ca="1" si="31"/>
        <v/>
      </c>
      <c r="CX228" s="267" t="str">
        <f t="shared" ca="1" si="31"/>
        <v/>
      </c>
      <c r="CY228" s="267" t="str">
        <f t="shared" ca="1" si="31"/>
        <v/>
      </c>
      <c r="CZ228" s="267" t="str">
        <f t="shared" ca="1" si="31"/>
        <v/>
      </c>
      <c r="DA228" s="267" t="str">
        <f t="shared" ca="1" si="31"/>
        <v/>
      </c>
      <c r="DB228" s="267" t="str">
        <f t="shared" ca="1" si="31"/>
        <v/>
      </c>
      <c r="DC228" s="267" t="str">
        <f t="shared" ca="1" si="31"/>
        <v/>
      </c>
    </row>
    <row r="229" spans="2:107">
      <c r="B229" s="269">
        <v>7</v>
      </c>
      <c r="C229" s="267" t="str">
        <f t="shared" ref="C229:BN229" ca="1" si="32">+IFERROR(VLOOKUP($B120,$A$114:$DC$213,C$220+2,FALSE),"")</f>
        <v/>
      </c>
      <c r="D229" s="267" t="str">
        <f t="shared" ca="1" si="32"/>
        <v xml:space="preserve">VJR </v>
      </c>
      <c r="E229" s="267" t="str">
        <f t="shared" ca="1" si="32"/>
        <v>0013</v>
      </c>
      <c r="F229" s="267" t="str">
        <f t="shared" ca="1" si="32"/>
        <v>RM</v>
      </c>
      <c r="G229" s="267" t="str">
        <f t="shared" ca="1" si="32"/>
        <v>0008</v>
      </c>
      <c r="H229" s="267" t="str">
        <f t="shared" ca="1" si="32"/>
        <v xml:space="preserve">A  </v>
      </c>
      <c r="I229" s="267" t="str">
        <f t="shared" ca="1" si="32"/>
        <v>140322</v>
      </c>
      <c r="J229" s="267" t="str">
        <f t="shared" ca="1" si="32"/>
        <v>E</v>
      </c>
      <c r="K229" s="267" t="str">
        <f t="shared" ca="1" si="32"/>
        <v>OAZNM03EST18</v>
      </c>
      <c r="L229" s="267" t="str">
        <f t="shared" ca="1" si="32"/>
        <v>M</v>
      </c>
      <c r="M229" s="267" t="str">
        <f t="shared" ca="1" si="32"/>
        <v>2202</v>
      </c>
      <c r="N229" s="267" t="str">
        <f t="shared" ca="1" si="32"/>
        <v>E8*168/2013*00007*05</v>
      </c>
      <c r="O229" s="267" t="str">
        <f t="shared" ca="1" si="32"/>
        <v>22022022</v>
      </c>
      <c r="P229" s="267" t="str">
        <f t="shared" ca="1" si="32"/>
        <v>ASKOLL EVA S.P.A.</v>
      </c>
      <c r="Q229" s="267" t="str">
        <f t="shared" ca="1" si="32"/>
        <v>01</v>
      </c>
      <c r="R229" s="267" t="str">
        <f t="shared" ca="1" si="32"/>
        <v>04</v>
      </c>
      <c r="S229" s="267" t="str">
        <f t="shared" ca="1" si="32"/>
        <v>03</v>
      </c>
      <c r="T229" s="267" t="str">
        <f t="shared" ca="1" si="32"/>
        <v>ASKOLL</v>
      </c>
      <c r="U229" s="267" t="str">
        <f t="shared" ca="1" si="32"/>
        <v xml:space="preserve">                                        </v>
      </c>
      <c r="V229" s="267" t="str">
        <f t="shared" ca="1" si="32"/>
        <v>M0</v>
      </c>
      <c r="W229" s="267" t="str">
        <f t="shared" ca="1" si="32"/>
        <v>EME200</v>
      </c>
      <c r="X229" s="267" t="str">
        <f t="shared" ca="1" si="32"/>
        <v/>
      </c>
      <c r="Y229" s="267" t="str">
        <f t="shared" ca="1" si="32"/>
        <v/>
      </c>
      <c r="Z229" s="267" t="str">
        <f t="shared" ca="1" si="32"/>
        <v/>
      </c>
      <c r="AA229" s="267" t="str">
        <f t="shared" ca="1" si="32"/>
        <v>ELE</v>
      </c>
      <c r="AB229" s="267" t="str">
        <f t="shared" ca="1" si="32"/>
        <v/>
      </c>
      <c r="AC229" s="267" t="str">
        <f t="shared" ca="1" si="32"/>
        <v/>
      </c>
      <c r="AD229" s="267" t="str">
        <f t="shared" ca="1" si="32"/>
        <v/>
      </c>
      <c r="AE229" s="287" t="str">
        <f t="shared" ca="1" si="32"/>
        <v>2,2</v>
      </c>
      <c r="AF229" s="267" t="str">
        <f t="shared" ca="1" si="32"/>
        <v>I</v>
      </c>
      <c r="AG229" s="267" t="str">
        <f t="shared" ca="1" si="18"/>
        <v/>
      </c>
      <c r="AH229" s="267" t="str">
        <f t="shared" ca="1" si="32"/>
        <v/>
      </c>
      <c r="AI229" s="267" t="str">
        <f t="shared" ca="1" si="32"/>
        <v>1</v>
      </c>
      <c r="AJ229" s="267" t="str">
        <f t="shared" ca="1" si="32"/>
        <v>002</v>
      </c>
      <c r="AK229" s="267">
        <f t="shared" ca="1" si="19"/>
        <v>1830</v>
      </c>
      <c r="AL229" s="267">
        <f t="shared" ca="1" si="20"/>
        <v>726</v>
      </c>
      <c r="AM229" s="267" t="str">
        <f t="shared" ca="1" si="32"/>
        <v/>
      </c>
      <c r="AN229" s="267" t="str">
        <f t="shared" ca="1" si="32"/>
        <v/>
      </c>
      <c r="AO229" s="267" t="str">
        <f t="shared" ca="1" si="32"/>
        <v>1245</v>
      </c>
      <c r="AP229" s="267" t="str">
        <f t="shared" ca="1" si="32"/>
        <v/>
      </c>
      <c r="AQ229" s="267" t="str">
        <f t="shared" ca="1" si="32"/>
        <v/>
      </c>
      <c r="AR229" s="267" t="str">
        <f t="shared" ca="1" si="32"/>
        <v/>
      </c>
      <c r="AS229" s="267" t="str">
        <f t="shared" ca="1" si="32"/>
        <v/>
      </c>
      <c r="AT229" s="267" t="str">
        <f t="shared" ca="1" si="32"/>
        <v/>
      </c>
      <c r="AU229" s="267">
        <f t="shared" ca="1" si="21"/>
        <v>167</v>
      </c>
      <c r="AV229" s="267">
        <f t="shared" ca="1" si="21"/>
        <v>245</v>
      </c>
      <c r="AW229" s="267" t="str">
        <f t="shared" ca="1" si="32"/>
        <v/>
      </c>
      <c r="AX229" s="267" t="str">
        <f t="shared" ca="1" si="32"/>
        <v>02</v>
      </c>
      <c r="AY229" s="267" t="str">
        <f t="shared" ca="1" si="32"/>
        <v>01</v>
      </c>
      <c r="AZ229" s="267" t="str">
        <f t="shared" ca="1" si="32"/>
        <v>MEC</v>
      </c>
      <c r="BA229" s="267" t="str">
        <f t="shared" ca="1" si="32"/>
        <v>1/21,18</v>
      </c>
      <c r="BB229" s="267" t="str">
        <f t="shared" ca="1" si="32"/>
        <v xml:space="preserve">                  </v>
      </c>
      <c r="BC229" s="267" t="str">
        <f t="shared" ca="1" si="32"/>
        <v xml:space="preserve">ANT 80/80-16 45J POST 90/80-16 51J  </v>
      </c>
      <c r="BD229" s="267" t="str">
        <f t="shared" ca="1" si="32"/>
        <v>A</v>
      </c>
      <c r="BE229" s="267" t="str">
        <f t="shared" ca="1" si="32"/>
        <v/>
      </c>
      <c r="BF229" s="267" t="str">
        <f t="shared" ca="1" si="32"/>
        <v/>
      </c>
      <c r="BG229" s="267">
        <f t="shared" ca="1" si="22"/>
        <v>45</v>
      </c>
      <c r="BH229" s="267" t="str">
        <f t="shared" ca="1" si="32"/>
        <v xml:space="preserve"> </v>
      </c>
      <c r="BI229" s="267" t="str">
        <f t="shared" ca="1" si="32"/>
        <v/>
      </c>
      <c r="BJ229" s="267" t="str">
        <f t="shared" ca="1" si="32"/>
        <v xml:space="preserve"> </v>
      </c>
      <c r="BK229" s="267" t="str">
        <f t="shared" ca="1" si="32"/>
        <v xml:space="preserve"> </v>
      </c>
      <c r="BL229" s="267" t="str">
        <f t="shared" ca="1" si="32"/>
        <v xml:space="preserve"> </v>
      </c>
      <c r="BM229" s="267" t="str">
        <f t="shared" ca="1" si="32"/>
        <v xml:space="preserve">L1 </v>
      </c>
      <c r="BN229" s="267" t="str">
        <f t="shared" ca="1" si="32"/>
        <v xml:space="preserve">   </v>
      </c>
      <c r="BO229" s="267" t="str">
        <f t="shared" ref="BO229:DC229" ca="1" si="33">+IFERROR(VLOOKUP($B120,$A$114:$DC$213,BO$220+2,FALSE),"")</f>
        <v xml:space="preserve"> </v>
      </c>
      <c r="BP229" s="267" t="str">
        <f t="shared" ca="1" si="33"/>
        <v/>
      </c>
      <c r="BQ229" s="267" t="str">
        <f t="shared" ca="1" si="33"/>
        <v/>
      </c>
      <c r="BR229" s="267" t="str">
        <f t="shared" ca="1" si="33"/>
        <v/>
      </c>
      <c r="BS229" s="267" t="str">
        <f t="shared" ca="1" si="33"/>
        <v xml:space="preserve">     </v>
      </c>
      <c r="BT229" s="267" t="str">
        <f t="shared" ca="1" si="33"/>
        <v xml:space="preserve">     </v>
      </c>
      <c r="BU229" s="267" t="str">
        <f t="shared" ca="1" si="33"/>
        <v/>
      </c>
      <c r="BV229" s="267" t="str">
        <f t="shared" ca="1" si="33"/>
        <v xml:space="preserve">   </v>
      </c>
      <c r="BW229" s="267" t="str">
        <f t="shared" ca="1" si="33"/>
        <v xml:space="preserve">                                    </v>
      </c>
      <c r="BX229" s="267" t="str">
        <f t="shared" ca="1" si="33"/>
        <v xml:space="preserve">                                    </v>
      </c>
      <c r="BY229" s="267" t="str">
        <f t="shared" ca="1" si="33"/>
        <v xml:space="preserve">  </v>
      </c>
      <c r="BZ229" s="267" t="str">
        <f t="shared" ca="1" si="33"/>
        <v/>
      </c>
      <c r="CA229" s="267" t="str">
        <f t="shared" ca="1" si="33"/>
        <v xml:space="preserve">                                           </v>
      </c>
      <c r="CB229" s="267" t="str">
        <f t="shared" ca="1" si="33"/>
        <v>CAT. INTERNAZIONALE COMPLETA L1e-B</v>
      </c>
      <c r="CC229" s="267" t="str">
        <f t="shared" ca="1" si="33"/>
        <v>LUNGHEZZA MAX CON ACCESSORI 2000mm</v>
      </c>
      <c r="CD229" s="267" t="str">
        <f t="shared" ca="1" si="33"/>
        <v>LARGHEZZA MAX CON ACCESSORI 800 mm</v>
      </c>
      <c r="CE229" s="267" t="str">
        <f t="shared" ca="1" si="33"/>
        <v>AUTONOMIA 81 KM</v>
      </c>
      <c r="CF229" s="267" t="str">
        <f t="shared" ca="1" si="33"/>
        <v>CONSUMO 48 kWh/km</v>
      </c>
      <c r="CG229" s="267" t="str">
        <f t="shared" ca="1" si="33"/>
        <v/>
      </c>
      <c r="CH229" s="267" t="str">
        <f t="shared" ca="1" si="33"/>
        <v/>
      </c>
      <c r="CI229" s="267" t="str">
        <f t="shared" ca="1" si="33"/>
        <v/>
      </c>
      <c r="CJ229" s="267" t="str">
        <f t="shared" ca="1" si="33"/>
        <v/>
      </c>
      <c r="CK229" s="267" t="str">
        <f t="shared" ca="1" si="33"/>
        <v/>
      </c>
      <c r="CL229" s="267" t="str">
        <f t="shared" ca="1" si="33"/>
        <v/>
      </c>
      <c r="CM229" s="267" t="str">
        <f t="shared" ca="1" si="33"/>
        <v/>
      </c>
      <c r="CN229" s="267" t="str">
        <f t="shared" ca="1" si="33"/>
        <v/>
      </c>
      <c r="CO229" s="267" t="str">
        <f t="shared" ca="1" si="33"/>
        <v/>
      </c>
      <c r="CP229" s="267" t="str">
        <f t="shared" ca="1" si="33"/>
        <v/>
      </c>
      <c r="CQ229" s="267" t="str">
        <f t="shared" ca="1" si="33"/>
        <v/>
      </c>
      <c r="CR229" s="267" t="str">
        <f t="shared" ca="1" si="33"/>
        <v/>
      </c>
      <c r="CS229" s="267" t="str">
        <f t="shared" ca="1" si="33"/>
        <v/>
      </c>
      <c r="CT229" s="267" t="str">
        <f t="shared" ca="1" si="33"/>
        <v/>
      </c>
      <c r="CU229" s="267" t="str">
        <f t="shared" ca="1" si="33"/>
        <v/>
      </c>
      <c r="CV229" s="267" t="str">
        <f t="shared" ca="1" si="33"/>
        <v/>
      </c>
      <c r="CW229" s="267" t="str">
        <f t="shared" ca="1" si="33"/>
        <v/>
      </c>
      <c r="CX229" s="267" t="str">
        <f t="shared" ca="1" si="33"/>
        <v/>
      </c>
      <c r="CY229" s="267" t="str">
        <f t="shared" ca="1" si="33"/>
        <v/>
      </c>
      <c r="CZ229" s="267" t="str">
        <f t="shared" ca="1" si="33"/>
        <v/>
      </c>
      <c r="DA229" s="267" t="str">
        <f t="shared" ca="1" si="33"/>
        <v/>
      </c>
      <c r="DB229" s="267" t="str">
        <f t="shared" ca="1" si="33"/>
        <v/>
      </c>
      <c r="DC229" s="267" t="str">
        <f t="shared" ca="1" si="33"/>
        <v/>
      </c>
    </row>
    <row r="230" spans="2:107">
      <c r="B230" s="269">
        <v>8</v>
      </c>
      <c r="C230" s="267" t="str">
        <f t="shared" ref="C230:BN230" ca="1" si="34">+IFERROR(VLOOKUP($B121,$A$114:$DC$213,C$220+2,FALSE),"")</f>
        <v/>
      </c>
      <c r="D230" s="267" t="str">
        <f t="shared" ca="1" si="34"/>
        <v xml:space="preserve">VJR </v>
      </c>
      <c r="E230" s="267" t="str">
        <f t="shared" ca="1" si="34"/>
        <v>0013</v>
      </c>
      <c r="F230" s="267" t="str">
        <f t="shared" ca="1" si="34"/>
        <v>RM</v>
      </c>
      <c r="G230" s="267" t="str">
        <f t="shared" ca="1" si="34"/>
        <v>0009</v>
      </c>
      <c r="H230" s="267" t="str">
        <f t="shared" ca="1" si="34"/>
        <v xml:space="preserve">A  </v>
      </c>
      <c r="I230" s="267" t="str">
        <f t="shared" ca="1" si="34"/>
        <v>140322</v>
      </c>
      <c r="J230" s="267" t="str">
        <f t="shared" ca="1" si="34"/>
        <v>E</v>
      </c>
      <c r="K230" s="267" t="str">
        <f t="shared" ca="1" si="34"/>
        <v>OAZNM03EST19</v>
      </c>
      <c r="L230" s="267" t="str">
        <f t="shared" ca="1" si="34"/>
        <v>M</v>
      </c>
      <c r="M230" s="267" t="str">
        <f t="shared" ca="1" si="34"/>
        <v>2202</v>
      </c>
      <c r="N230" s="267" t="str">
        <f t="shared" ca="1" si="34"/>
        <v>E8*168/2013*00007*05</v>
      </c>
      <c r="O230" s="267" t="str">
        <f t="shared" ca="1" si="34"/>
        <v>22022022</v>
      </c>
      <c r="P230" s="267" t="str">
        <f t="shared" ca="1" si="34"/>
        <v>ASKOLL EVA S.P.A.</v>
      </c>
      <c r="Q230" s="267" t="str">
        <f t="shared" ca="1" si="34"/>
        <v>01</v>
      </c>
      <c r="R230" s="267" t="str">
        <f t="shared" ca="1" si="34"/>
        <v>05</v>
      </c>
      <c r="S230" s="267" t="str">
        <f t="shared" ca="1" si="34"/>
        <v>00</v>
      </c>
      <c r="T230" s="267" t="str">
        <f t="shared" ca="1" si="34"/>
        <v>ASKOLL</v>
      </c>
      <c r="U230" s="267" t="str">
        <f t="shared" ca="1" si="34"/>
        <v xml:space="preserve">                                        </v>
      </c>
      <c r="V230" s="267" t="str">
        <f t="shared" ca="1" si="34"/>
        <v>M0</v>
      </c>
      <c r="W230" s="267" t="str">
        <f t="shared" ca="1" si="34"/>
        <v>EME201</v>
      </c>
      <c r="X230" s="267" t="str">
        <f t="shared" ca="1" si="34"/>
        <v/>
      </c>
      <c r="Y230" s="267" t="str">
        <f t="shared" ca="1" si="34"/>
        <v/>
      </c>
      <c r="Z230" s="267" t="str">
        <f t="shared" ca="1" si="34"/>
        <v/>
      </c>
      <c r="AA230" s="267" t="str">
        <f t="shared" ca="1" si="34"/>
        <v>ELE</v>
      </c>
      <c r="AB230" s="267" t="str">
        <f t="shared" ca="1" si="34"/>
        <v/>
      </c>
      <c r="AC230" s="267" t="str">
        <f t="shared" ca="1" si="34"/>
        <v/>
      </c>
      <c r="AD230" s="267" t="str">
        <f t="shared" ca="1" si="34"/>
        <v/>
      </c>
      <c r="AE230" s="287" t="str">
        <f t="shared" ca="1" si="34"/>
        <v>2,7</v>
      </c>
      <c r="AF230" s="267" t="str">
        <f t="shared" ca="1" si="34"/>
        <v>I</v>
      </c>
      <c r="AG230" s="267" t="str">
        <f t="shared" ca="1" si="18"/>
        <v/>
      </c>
      <c r="AH230" s="267" t="str">
        <f t="shared" ca="1" si="34"/>
        <v/>
      </c>
      <c r="AI230" s="267" t="str">
        <f t="shared" ca="1" si="34"/>
        <v>1</v>
      </c>
      <c r="AJ230" s="267" t="str">
        <f t="shared" ca="1" si="34"/>
        <v>002</v>
      </c>
      <c r="AK230" s="267">
        <f t="shared" ca="1" si="19"/>
        <v>1860</v>
      </c>
      <c r="AL230" s="267">
        <f t="shared" ca="1" si="20"/>
        <v>726</v>
      </c>
      <c r="AM230" s="267" t="str">
        <f t="shared" ca="1" si="34"/>
        <v/>
      </c>
      <c r="AN230" s="267" t="str">
        <f t="shared" ca="1" si="34"/>
        <v/>
      </c>
      <c r="AO230" s="267" t="str">
        <f t="shared" ca="1" si="34"/>
        <v>1245</v>
      </c>
      <c r="AP230" s="267" t="str">
        <f t="shared" ca="1" si="34"/>
        <v/>
      </c>
      <c r="AQ230" s="267" t="str">
        <f t="shared" ca="1" si="34"/>
        <v/>
      </c>
      <c r="AR230" s="267" t="str">
        <f t="shared" ca="1" si="34"/>
        <v/>
      </c>
      <c r="AS230" s="267" t="str">
        <f t="shared" ca="1" si="34"/>
        <v/>
      </c>
      <c r="AT230" s="267" t="str">
        <f t="shared" ca="1" si="34"/>
        <v/>
      </c>
      <c r="AU230" s="267">
        <f t="shared" ca="1" si="21"/>
        <v>170</v>
      </c>
      <c r="AV230" s="267">
        <f t="shared" ca="1" si="21"/>
        <v>260</v>
      </c>
      <c r="AW230" s="267" t="str">
        <f t="shared" ca="1" si="34"/>
        <v/>
      </c>
      <c r="AX230" s="267" t="str">
        <f t="shared" ca="1" si="34"/>
        <v>02</v>
      </c>
      <c r="AY230" s="267" t="str">
        <f t="shared" ca="1" si="34"/>
        <v>01</v>
      </c>
      <c r="AZ230" s="267" t="str">
        <f t="shared" ca="1" si="34"/>
        <v>MEC</v>
      </c>
      <c r="BA230" s="267" t="str">
        <f t="shared" ca="1" si="34"/>
        <v>1/18,31</v>
      </c>
      <c r="BB230" s="267" t="str">
        <f t="shared" ca="1" si="34"/>
        <v xml:space="preserve">                  </v>
      </c>
      <c r="BC230" s="267" t="str">
        <f t="shared" ca="1" si="34"/>
        <v xml:space="preserve">ANT 80/80-16 45J POST 90/80-16 51J  </v>
      </c>
      <c r="BD230" s="267" t="str">
        <f t="shared" ca="1" si="34"/>
        <v>A</v>
      </c>
      <c r="BE230" s="267" t="str">
        <f t="shared" ca="1" si="34"/>
        <v/>
      </c>
      <c r="BF230" s="267" t="str">
        <f t="shared" ca="1" si="34"/>
        <v/>
      </c>
      <c r="BG230" s="267">
        <f t="shared" ca="1" si="22"/>
        <v>45</v>
      </c>
      <c r="BH230" s="267" t="str">
        <f t="shared" ca="1" si="34"/>
        <v xml:space="preserve"> </v>
      </c>
      <c r="BI230" s="267" t="str">
        <f t="shared" ca="1" si="34"/>
        <v/>
      </c>
      <c r="BJ230" s="267" t="str">
        <f t="shared" ca="1" si="34"/>
        <v xml:space="preserve"> </v>
      </c>
      <c r="BK230" s="267" t="str">
        <f t="shared" ca="1" si="34"/>
        <v xml:space="preserve"> </v>
      </c>
      <c r="BL230" s="267" t="str">
        <f t="shared" ca="1" si="34"/>
        <v xml:space="preserve"> </v>
      </c>
      <c r="BM230" s="267" t="str">
        <f t="shared" ca="1" si="34"/>
        <v xml:space="preserve">L1 </v>
      </c>
      <c r="BN230" s="267" t="str">
        <f t="shared" ca="1" si="34"/>
        <v xml:space="preserve">   </v>
      </c>
      <c r="BO230" s="267" t="str">
        <f t="shared" ref="BO230:DC230" ca="1" si="35">+IFERROR(VLOOKUP($B121,$A$114:$DC$213,BO$220+2,FALSE),"")</f>
        <v xml:space="preserve"> </v>
      </c>
      <c r="BP230" s="267" t="str">
        <f t="shared" ca="1" si="35"/>
        <v/>
      </c>
      <c r="BQ230" s="267" t="str">
        <f t="shared" ca="1" si="35"/>
        <v/>
      </c>
      <c r="BR230" s="267" t="str">
        <f t="shared" ca="1" si="35"/>
        <v/>
      </c>
      <c r="BS230" s="267" t="str">
        <f t="shared" ca="1" si="35"/>
        <v xml:space="preserve">     </v>
      </c>
      <c r="BT230" s="267" t="str">
        <f t="shared" ca="1" si="35"/>
        <v xml:space="preserve">     </v>
      </c>
      <c r="BU230" s="267" t="str">
        <f t="shared" ca="1" si="35"/>
        <v/>
      </c>
      <c r="BV230" s="267" t="str">
        <f t="shared" ca="1" si="35"/>
        <v xml:space="preserve">   </v>
      </c>
      <c r="BW230" s="267" t="str">
        <f t="shared" ca="1" si="35"/>
        <v xml:space="preserve">                                    </v>
      </c>
      <c r="BX230" s="267" t="str">
        <f t="shared" ca="1" si="35"/>
        <v xml:space="preserve">                                    </v>
      </c>
      <c r="BY230" s="267" t="str">
        <f t="shared" ca="1" si="35"/>
        <v xml:space="preserve">  </v>
      </c>
      <c r="BZ230" s="267" t="str">
        <f t="shared" ca="1" si="35"/>
        <v/>
      </c>
      <c r="CA230" s="267" t="str">
        <f t="shared" ca="1" si="35"/>
        <v xml:space="preserve">                                           </v>
      </c>
      <c r="CB230" s="267" t="str">
        <f t="shared" ca="1" si="35"/>
        <v>CAT. INTERNAZIONALE COMPLETA L1e-B</v>
      </c>
      <c r="CC230" s="267" t="str">
        <f t="shared" ca="1" si="35"/>
        <v>AUTONOMIA 95 KM</v>
      </c>
      <c r="CD230" s="267" t="str">
        <f t="shared" ca="1" si="35"/>
        <v>CONSUMO 45 kWh/km</v>
      </c>
      <c r="CE230" s="267" t="str">
        <f t="shared" ca="1" si="35"/>
        <v/>
      </c>
      <c r="CF230" s="267" t="str">
        <f t="shared" ca="1" si="35"/>
        <v/>
      </c>
      <c r="CG230" s="267" t="str">
        <f t="shared" ca="1" si="35"/>
        <v/>
      </c>
      <c r="CH230" s="267" t="str">
        <f t="shared" ca="1" si="35"/>
        <v/>
      </c>
      <c r="CI230" s="267" t="str">
        <f t="shared" ca="1" si="35"/>
        <v/>
      </c>
      <c r="CJ230" s="267" t="str">
        <f t="shared" ca="1" si="35"/>
        <v/>
      </c>
      <c r="CK230" s="267" t="str">
        <f t="shared" ca="1" si="35"/>
        <v/>
      </c>
      <c r="CL230" s="267" t="str">
        <f t="shared" ca="1" si="35"/>
        <v/>
      </c>
      <c r="CM230" s="267" t="str">
        <f t="shared" ca="1" si="35"/>
        <v/>
      </c>
      <c r="CN230" s="267" t="str">
        <f t="shared" ca="1" si="35"/>
        <v/>
      </c>
      <c r="CO230" s="267" t="str">
        <f t="shared" ca="1" si="35"/>
        <v/>
      </c>
      <c r="CP230" s="267" t="str">
        <f t="shared" ca="1" si="35"/>
        <v/>
      </c>
      <c r="CQ230" s="267" t="str">
        <f t="shared" ca="1" si="35"/>
        <v/>
      </c>
      <c r="CR230" s="267" t="str">
        <f t="shared" ca="1" si="35"/>
        <v/>
      </c>
      <c r="CS230" s="267" t="str">
        <f t="shared" ca="1" si="35"/>
        <v/>
      </c>
      <c r="CT230" s="267" t="str">
        <f t="shared" ca="1" si="35"/>
        <v/>
      </c>
      <c r="CU230" s="267" t="str">
        <f t="shared" ca="1" si="35"/>
        <v/>
      </c>
      <c r="CV230" s="267" t="str">
        <f t="shared" ca="1" si="35"/>
        <v/>
      </c>
      <c r="CW230" s="267" t="str">
        <f t="shared" ca="1" si="35"/>
        <v/>
      </c>
      <c r="CX230" s="267" t="str">
        <f t="shared" ca="1" si="35"/>
        <v/>
      </c>
      <c r="CY230" s="267" t="str">
        <f t="shared" ca="1" si="35"/>
        <v/>
      </c>
      <c r="CZ230" s="267" t="str">
        <f t="shared" ca="1" si="35"/>
        <v/>
      </c>
      <c r="DA230" s="267" t="str">
        <f t="shared" ca="1" si="35"/>
        <v/>
      </c>
      <c r="DB230" s="267" t="str">
        <f t="shared" ca="1" si="35"/>
        <v/>
      </c>
      <c r="DC230" s="267" t="str">
        <f t="shared" ca="1" si="35"/>
        <v/>
      </c>
    </row>
    <row r="231" spans="2:107">
      <c r="B231" s="269">
        <v>9</v>
      </c>
      <c r="C231" s="267" t="str">
        <f t="shared" ref="C231:BN231" ca="1" si="36">+IFERROR(VLOOKUP($B122,$A$114:$DC$213,C$220+2,FALSE),"")</f>
        <v/>
      </c>
      <c r="D231" s="267" t="str">
        <f t="shared" ca="1" si="36"/>
        <v xml:space="preserve">VJR </v>
      </c>
      <c r="E231" s="267" t="str">
        <f t="shared" ca="1" si="36"/>
        <v>0013</v>
      </c>
      <c r="F231" s="267" t="str">
        <f t="shared" ca="1" si="36"/>
        <v>RM</v>
      </c>
      <c r="G231" s="267" t="str">
        <f t="shared" ca="1" si="36"/>
        <v>0010</v>
      </c>
      <c r="H231" s="267" t="str">
        <f t="shared" ca="1" si="36"/>
        <v xml:space="preserve">A  </v>
      </c>
      <c r="I231" s="267" t="str">
        <f t="shared" ca="1" si="36"/>
        <v>140322</v>
      </c>
      <c r="J231" s="267" t="str">
        <f t="shared" ca="1" si="36"/>
        <v>E</v>
      </c>
      <c r="K231" s="267" t="str">
        <f t="shared" ca="1" si="36"/>
        <v>OAZNM03EST19A</v>
      </c>
      <c r="L231" s="267" t="str">
        <f t="shared" ca="1" si="36"/>
        <v>M</v>
      </c>
      <c r="M231" s="267" t="str">
        <f t="shared" ca="1" si="36"/>
        <v>2202</v>
      </c>
      <c r="N231" s="267" t="str">
        <f t="shared" ca="1" si="36"/>
        <v>E8*168/2013*00007*05</v>
      </c>
      <c r="O231" s="267" t="str">
        <f t="shared" ca="1" si="36"/>
        <v>22022022</v>
      </c>
      <c r="P231" s="267" t="str">
        <f t="shared" ca="1" si="36"/>
        <v>ASKOLL EVA S.P.A.</v>
      </c>
      <c r="Q231" s="267" t="str">
        <f t="shared" ca="1" si="36"/>
        <v>01</v>
      </c>
      <c r="R231" s="267" t="str">
        <f t="shared" ca="1" si="36"/>
        <v>05</v>
      </c>
      <c r="S231" s="267" t="str">
        <f t="shared" ca="1" si="36"/>
        <v>01</v>
      </c>
      <c r="T231" s="267" t="str">
        <f t="shared" ca="1" si="36"/>
        <v>ASKOLL</v>
      </c>
      <c r="U231" s="267" t="str">
        <f t="shared" ca="1" si="36"/>
        <v xml:space="preserve">                                        </v>
      </c>
      <c r="V231" s="267" t="str">
        <f t="shared" ca="1" si="36"/>
        <v>M0</v>
      </c>
      <c r="W231" s="267" t="str">
        <f t="shared" ca="1" si="36"/>
        <v>EME201</v>
      </c>
      <c r="X231" s="267" t="str">
        <f t="shared" ca="1" si="36"/>
        <v/>
      </c>
      <c r="Y231" s="267" t="str">
        <f t="shared" ca="1" si="36"/>
        <v/>
      </c>
      <c r="Z231" s="267" t="str">
        <f t="shared" ca="1" si="36"/>
        <v/>
      </c>
      <c r="AA231" s="267" t="str">
        <f t="shared" ca="1" si="36"/>
        <v>ELE</v>
      </c>
      <c r="AB231" s="267" t="str">
        <f t="shared" ca="1" si="36"/>
        <v/>
      </c>
      <c r="AC231" s="267" t="str">
        <f t="shared" ca="1" si="36"/>
        <v/>
      </c>
      <c r="AD231" s="267" t="str">
        <f t="shared" ca="1" si="36"/>
        <v/>
      </c>
      <c r="AE231" s="287" t="str">
        <f t="shared" ca="1" si="36"/>
        <v>2,7</v>
      </c>
      <c r="AF231" s="267" t="str">
        <f t="shared" ca="1" si="36"/>
        <v>I</v>
      </c>
      <c r="AG231" s="267" t="str">
        <f t="shared" ca="1" si="18"/>
        <v/>
      </c>
      <c r="AH231" s="267" t="str">
        <f t="shared" ca="1" si="36"/>
        <v/>
      </c>
      <c r="AI231" s="267" t="str">
        <f t="shared" ca="1" si="36"/>
        <v>1</v>
      </c>
      <c r="AJ231" s="267" t="str">
        <f t="shared" ca="1" si="36"/>
        <v>001</v>
      </c>
      <c r="AK231" s="267">
        <f t="shared" ca="1" si="19"/>
        <v>1830</v>
      </c>
      <c r="AL231" s="267">
        <f t="shared" ca="1" si="20"/>
        <v>726</v>
      </c>
      <c r="AM231" s="267" t="str">
        <f t="shared" ca="1" si="36"/>
        <v/>
      </c>
      <c r="AN231" s="267" t="str">
        <f t="shared" ca="1" si="36"/>
        <v/>
      </c>
      <c r="AO231" s="267" t="str">
        <f t="shared" ca="1" si="36"/>
        <v>1245</v>
      </c>
      <c r="AP231" s="267" t="str">
        <f t="shared" ca="1" si="36"/>
        <v/>
      </c>
      <c r="AQ231" s="267" t="str">
        <f t="shared" ca="1" si="36"/>
        <v/>
      </c>
      <c r="AR231" s="267" t="str">
        <f t="shared" ca="1" si="36"/>
        <v/>
      </c>
      <c r="AS231" s="267" t="str">
        <f t="shared" ca="1" si="36"/>
        <v/>
      </c>
      <c r="AT231" s="267" t="str">
        <f t="shared" ca="1" si="36"/>
        <v/>
      </c>
      <c r="AU231" s="267">
        <f t="shared" ca="1" si="21"/>
        <v>167</v>
      </c>
      <c r="AV231" s="267">
        <f t="shared" ca="1" si="21"/>
        <v>260</v>
      </c>
      <c r="AW231" s="267" t="str">
        <f t="shared" ca="1" si="36"/>
        <v/>
      </c>
      <c r="AX231" s="267" t="str">
        <f t="shared" ca="1" si="36"/>
        <v>02</v>
      </c>
      <c r="AY231" s="267" t="str">
        <f t="shared" ca="1" si="36"/>
        <v>01</v>
      </c>
      <c r="AZ231" s="267" t="str">
        <f t="shared" ca="1" si="36"/>
        <v>MEC</v>
      </c>
      <c r="BA231" s="267" t="str">
        <f t="shared" ca="1" si="36"/>
        <v>1/18,31</v>
      </c>
      <c r="BB231" s="267" t="str">
        <f t="shared" ca="1" si="36"/>
        <v xml:space="preserve">                  </v>
      </c>
      <c r="BC231" s="267" t="str">
        <f t="shared" ca="1" si="36"/>
        <v xml:space="preserve">ANT 80/80-16 45J POST 90/80-16 51J  </v>
      </c>
      <c r="BD231" s="267" t="str">
        <f t="shared" ca="1" si="36"/>
        <v>A</v>
      </c>
      <c r="BE231" s="267" t="str">
        <f t="shared" ca="1" si="36"/>
        <v/>
      </c>
      <c r="BF231" s="267" t="str">
        <f t="shared" ca="1" si="36"/>
        <v/>
      </c>
      <c r="BG231" s="267">
        <f t="shared" ca="1" si="22"/>
        <v>45</v>
      </c>
      <c r="BH231" s="267" t="str">
        <f t="shared" ca="1" si="36"/>
        <v xml:space="preserve"> </v>
      </c>
      <c r="BI231" s="267" t="str">
        <f t="shared" ca="1" si="36"/>
        <v/>
      </c>
      <c r="BJ231" s="267" t="str">
        <f t="shared" ca="1" si="36"/>
        <v xml:space="preserve"> </v>
      </c>
      <c r="BK231" s="267" t="str">
        <f t="shared" ca="1" si="36"/>
        <v xml:space="preserve"> </v>
      </c>
      <c r="BL231" s="267" t="str">
        <f t="shared" ca="1" si="36"/>
        <v xml:space="preserve"> </v>
      </c>
      <c r="BM231" s="267" t="str">
        <f t="shared" ca="1" si="36"/>
        <v xml:space="preserve">L1 </v>
      </c>
      <c r="BN231" s="267" t="str">
        <f t="shared" ca="1" si="36"/>
        <v xml:space="preserve">   </v>
      </c>
      <c r="BO231" s="267" t="str">
        <f t="shared" ref="BO231:DC231" ca="1" si="37">+IFERROR(VLOOKUP($B122,$A$114:$DC$213,BO$220+2,FALSE),"")</f>
        <v xml:space="preserve"> </v>
      </c>
      <c r="BP231" s="267" t="str">
        <f t="shared" ca="1" si="37"/>
        <v/>
      </c>
      <c r="BQ231" s="267" t="str">
        <f t="shared" ca="1" si="37"/>
        <v/>
      </c>
      <c r="BR231" s="267" t="str">
        <f t="shared" ca="1" si="37"/>
        <v/>
      </c>
      <c r="BS231" s="267" t="str">
        <f t="shared" ca="1" si="37"/>
        <v xml:space="preserve">     </v>
      </c>
      <c r="BT231" s="267" t="str">
        <f t="shared" ca="1" si="37"/>
        <v xml:space="preserve">     </v>
      </c>
      <c r="BU231" s="267" t="str">
        <f t="shared" ca="1" si="37"/>
        <v/>
      </c>
      <c r="BV231" s="267" t="str">
        <f t="shared" ca="1" si="37"/>
        <v xml:space="preserve">   </v>
      </c>
      <c r="BW231" s="267" t="str">
        <f t="shared" ca="1" si="37"/>
        <v xml:space="preserve">                                    </v>
      </c>
      <c r="BX231" s="267" t="str">
        <f t="shared" ca="1" si="37"/>
        <v xml:space="preserve">                                    </v>
      </c>
      <c r="BY231" s="267" t="str">
        <f t="shared" ca="1" si="37"/>
        <v xml:space="preserve">  </v>
      </c>
      <c r="BZ231" s="267" t="str">
        <f t="shared" ca="1" si="37"/>
        <v/>
      </c>
      <c r="CA231" s="267" t="str">
        <f t="shared" ca="1" si="37"/>
        <v xml:space="preserve">                                           </v>
      </c>
      <c r="CB231" s="267" t="str">
        <f t="shared" ca="1" si="37"/>
        <v>CAT. INTERNAZIONALE COMPLETA L1e-B</v>
      </c>
      <c r="CC231" s="267" t="str">
        <f t="shared" ca="1" si="37"/>
        <v>LUNGHEZZA MAX CON ACCESSORI 2000mm</v>
      </c>
      <c r="CD231" s="267" t="str">
        <f t="shared" ca="1" si="37"/>
        <v>LARGHEZZA MAX CON ACCESSORI 800 mm</v>
      </c>
      <c r="CE231" s="267" t="str">
        <f t="shared" ca="1" si="37"/>
        <v>AUTONOMIA 95 KM</v>
      </c>
      <c r="CF231" s="267" t="str">
        <f t="shared" ca="1" si="37"/>
        <v>CONSUMO 45 kWh/km</v>
      </c>
      <c r="CG231" s="267" t="str">
        <f t="shared" ca="1" si="37"/>
        <v/>
      </c>
      <c r="CH231" s="267" t="str">
        <f t="shared" ca="1" si="37"/>
        <v/>
      </c>
      <c r="CI231" s="267" t="str">
        <f t="shared" ca="1" si="37"/>
        <v/>
      </c>
      <c r="CJ231" s="267" t="str">
        <f t="shared" ca="1" si="37"/>
        <v/>
      </c>
      <c r="CK231" s="267" t="str">
        <f t="shared" ca="1" si="37"/>
        <v/>
      </c>
      <c r="CL231" s="267" t="str">
        <f t="shared" ca="1" si="37"/>
        <v/>
      </c>
      <c r="CM231" s="267" t="str">
        <f t="shared" ca="1" si="37"/>
        <v/>
      </c>
      <c r="CN231" s="267" t="str">
        <f t="shared" ca="1" si="37"/>
        <v/>
      </c>
      <c r="CO231" s="267" t="str">
        <f t="shared" ca="1" si="37"/>
        <v/>
      </c>
      <c r="CP231" s="267" t="str">
        <f t="shared" ca="1" si="37"/>
        <v/>
      </c>
      <c r="CQ231" s="267" t="str">
        <f t="shared" ca="1" si="37"/>
        <v/>
      </c>
      <c r="CR231" s="267" t="str">
        <f t="shared" ca="1" si="37"/>
        <v/>
      </c>
      <c r="CS231" s="267" t="str">
        <f t="shared" ca="1" si="37"/>
        <v/>
      </c>
      <c r="CT231" s="267" t="str">
        <f t="shared" ca="1" si="37"/>
        <v/>
      </c>
      <c r="CU231" s="267" t="str">
        <f t="shared" ca="1" si="37"/>
        <v/>
      </c>
      <c r="CV231" s="267" t="str">
        <f t="shared" ca="1" si="37"/>
        <v/>
      </c>
      <c r="CW231" s="267" t="str">
        <f t="shared" ca="1" si="37"/>
        <v/>
      </c>
      <c r="CX231" s="267" t="str">
        <f t="shared" ca="1" si="37"/>
        <v/>
      </c>
      <c r="CY231" s="267" t="str">
        <f t="shared" ca="1" si="37"/>
        <v/>
      </c>
      <c r="CZ231" s="267" t="str">
        <f t="shared" ca="1" si="37"/>
        <v/>
      </c>
      <c r="DA231" s="267" t="str">
        <f t="shared" ca="1" si="37"/>
        <v/>
      </c>
      <c r="DB231" s="267" t="str">
        <f t="shared" ca="1" si="37"/>
        <v/>
      </c>
      <c r="DC231" s="267" t="str">
        <f t="shared" ca="1" si="37"/>
        <v/>
      </c>
    </row>
    <row r="232" spans="2:107">
      <c r="B232" s="269">
        <v>10</v>
      </c>
      <c r="C232" s="267" t="str">
        <f t="shared" ref="C232:BN232" ca="1" si="38">+IFERROR(VLOOKUP($B123,$A$114:$DC$213,C$220+2,FALSE),"")</f>
        <v/>
      </c>
      <c r="D232" s="267" t="str">
        <f t="shared" ca="1" si="38"/>
        <v xml:space="preserve">VJR </v>
      </c>
      <c r="E232" s="267" t="str">
        <f t="shared" ca="1" si="38"/>
        <v>0013</v>
      </c>
      <c r="F232" s="267" t="str">
        <f t="shared" ca="1" si="38"/>
        <v>RM</v>
      </c>
      <c r="G232" s="267" t="str">
        <f t="shared" ca="1" si="38"/>
        <v>0011</v>
      </c>
      <c r="H232" s="267" t="str">
        <f t="shared" ca="1" si="38"/>
        <v xml:space="preserve">A  </v>
      </c>
      <c r="I232" s="267" t="str">
        <f t="shared" ca="1" si="38"/>
        <v>140322</v>
      </c>
      <c r="J232" s="267" t="str">
        <f t="shared" ca="1" si="38"/>
        <v>E</v>
      </c>
      <c r="K232" s="267" t="str">
        <f t="shared" ca="1" si="38"/>
        <v>OAZNM03EST19B</v>
      </c>
      <c r="L232" s="267" t="str">
        <f t="shared" ca="1" si="38"/>
        <v>M</v>
      </c>
      <c r="M232" s="267" t="str">
        <f t="shared" ca="1" si="38"/>
        <v>2202</v>
      </c>
      <c r="N232" s="267" t="str">
        <f t="shared" ca="1" si="38"/>
        <v>E8*168/2013*00007*05</v>
      </c>
      <c r="O232" s="267" t="str">
        <f t="shared" ca="1" si="38"/>
        <v>22022022</v>
      </c>
      <c r="P232" s="267" t="str">
        <f t="shared" ca="1" si="38"/>
        <v>ASKOLL EVA S.P.A.</v>
      </c>
      <c r="Q232" s="267" t="str">
        <f t="shared" ca="1" si="38"/>
        <v>01</v>
      </c>
      <c r="R232" s="267" t="str">
        <f t="shared" ca="1" si="38"/>
        <v>05</v>
      </c>
      <c r="S232" s="267" t="str">
        <f t="shared" ca="1" si="38"/>
        <v>02</v>
      </c>
      <c r="T232" s="267" t="str">
        <f t="shared" ca="1" si="38"/>
        <v>ASKOLL</v>
      </c>
      <c r="U232" s="267" t="str">
        <f t="shared" ca="1" si="38"/>
        <v xml:space="preserve">                                        </v>
      </c>
      <c r="V232" s="267" t="str">
        <f t="shared" ca="1" si="38"/>
        <v>M0</v>
      </c>
      <c r="W232" s="267" t="str">
        <f t="shared" ca="1" si="38"/>
        <v>EME201</v>
      </c>
      <c r="X232" s="267" t="str">
        <f t="shared" ca="1" si="38"/>
        <v/>
      </c>
      <c r="Y232" s="267" t="str">
        <f t="shared" ca="1" si="38"/>
        <v/>
      </c>
      <c r="Z232" s="267" t="str">
        <f t="shared" ca="1" si="38"/>
        <v/>
      </c>
      <c r="AA232" s="267" t="str">
        <f t="shared" ca="1" si="38"/>
        <v>ELE</v>
      </c>
      <c r="AB232" s="267" t="str">
        <f t="shared" ca="1" si="38"/>
        <v/>
      </c>
      <c r="AC232" s="267" t="str">
        <f t="shared" ca="1" si="38"/>
        <v/>
      </c>
      <c r="AD232" s="267" t="str">
        <f t="shared" ca="1" si="38"/>
        <v/>
      </c>
      <c r="AE232" s="287" t="str">
        <f t="shared" ca="1" si="38"/>
        <v>2,7</v>
      </c>
      <c r="AF232" s="267" t="str">
        <f t="shared" ca="1" si="38"/>
        <v>I</v>
      </c>
      <c r="AG232" s="267" t="str">
        <f t="shared" ca="1" si="18"/>
        <v/>
      </c>
      <c r="AH232" s="267" t="str">
        <f t="shared" ca="1" si="38"/>
        <v/>
      </c>
      <c r="AI232" s="267" t="str">
        <f t="shared" ca="1" si="38"/>
        <v>1</v>
      </c>
      <c r="AJ232" s="267" t="str">
        <f t="shared" ca="1" si="38"/>
        <v>001</v>
      </c>
      <c r="AK232" s="267">
        <f t="shared" ca="1" si="19"/>
        <v>2000</v>
      </c>
      <c r="AL232" s="267">
        <f t="shared" ca="1" si="20"/>
        <v>726</v>
      </c>
      <c r="AM232" s="267" t="str">
        <f t="shared" ca="1" si="38"/>
        <v/>
      </c>
      <c r="AN232" s="267" t="str">
        <f t="shared" ca="1" si="38"/>
        <v/>
      </c>
      <c r="AO232" s="267" t="str">
        <f t="shared" ca="1" si="38"/>
        <v>1245</v>
      </c>
      <c r="AP232" s="267" t="str">
        <f t="shared" ca="1" si="38"/>
        <v/>
      </c>
      <c r="AQ232" s="267" t="str">
        <f t="shared" ca="1" si="38"/>
        <v/>
      </c>
      <c r="AR232" s="267" t="str">
        <f t="shared" ca="1" si="38"/>
        <v/>
      </c>
      <c r="AS232" s="267" t="str">
        <f t="shared" ca="1" si="38"/>
        <v/>
      </c>
      <c r="AT232" s="267" t="str">
        <f t="shared" ca="1" si="38"/>
        <v/>
      </c>
      <c r="AU232" s="267">
        <f t="shared" ca="1" si="21"/>
        <v>170</v>
      </c>
      <c r="AV232" s="267">
        <f t="shared" ca="1" si="21"/>
        <v>260</v>
      </c>
      <c r="AW232" s="267" t="str">
        <f t="shared" ca="1" si="38"/>
        <v/>
      </c>
      <c r="AX232" s="267" t="str">
        <f t="shared" ca="1" si="38"/>
        <v>02</v>
      </c>
      <c r="AY232" s="267" t="str">
        <f t="shared" ca="1" si="38"/>
        <v>01</v>
      </c>
      <c r="AZ232" s="267" t="str">
        <f t="shared" ca="1" si="38"/>
        <v>MEC</v>
      </c>
      <c r="BA232" s="267" t="str">
        <f t="shared" ca="1" si="38"/>
        <v>1/18,31</v>
      </c>
      <c r="BB232" s="267" t="str">
        <f t="shared" ca="1" si="38"/>
        <v xml:space="preserve">                  </v>
      </c>
      <c r="BC232" s="267" t="str">
        <f t="shared" ca="1" si="38"/>
        <v xml:space="preserve">ANT 80/80-16 45J POST 90/80-16 51J  </v>
      </c>
      <c r="BD232" s="267" t="str">
        <f t="shared" ca="1" si="38"/>
        <v>A</v>
      </c>
      <c r="BE232" s="267" t="str">
        <f t="shared" ca="1" si="38"/>
        <v/>
      </c>
      <c r="BF232" s="267" t="str">
        <f t="shared" ca="1" si="38"/>
        <v/>
      </c>
      <c r="BG232" s="267">
        <f t="shared" ca="1" si="22"/>
        <v>45</v>
      </c>
      <c r="BH232" s="267" t="str">
        <f t="shared" ca="1" si="38"/>
        <v xml:space="preserve"> </v>
      </c>
      <c r="BI232" s="267" t="str">
        <f t="shared" ca="1" si="38"/>
        <v/>
      </c>
      <c r="BJ232" s="267" t="str">
        <f t="shared" ca="1" si="38"/>
        <v xml:space="preserve"> </v>
      </c>
      <c r="BK232" s="267" t="str">
        <f t="shared" ca="1" si="38"/>
        <v xml:space="preserve"> </v>
      </c>
      <c r="BL232" s="267" t="str">
        <f t="shared" ca="1" si="38"/>
        <v xml:space="preserve"> </v>
      </c>
      <c r="BM232" s="267" t="str">
        <f t="shared" ca="1" si="38"/>
        <v xml:space="preserve">L1 </v>
      </c>
      <c r="BN232" s="267" t="str">
        <f t="shared" ca="1" si="38"/>
        <v xml:space="preserve">   </v>
      </c>
      <c r="BO232" s="267" t="str">
        <f t="shared" ref="BO232:DC232" ca="1" si="39">+IFERROR(VLOOKUP($B123,$A$114:$DC$213,BO$220+2,FALSE),"")</f>
        <v xml:space="preserve"> </v>
      </c>
      <c r="BP232" s="267" t="str">
        <f t="shared" ca="1" si="39"/>
        <v/>
      </c>
      <c r="BQ232" s="267" t="str">
        <f t="shared" ca="1" si="39"/>
        <v/>
      </c>
      <c r="BR232" s="267" t="str">
        <f t="shared" ca="1" si="39"/>
        <v/>
      </c>
      <c r="BS232" s="267" t="str">
        <f t="shared" ca="1" si="39"/>
        <v xml:space="preserve">     </v>
      </c>
      <c r="BT232" s="267" t="str">
        <f t="shared" ca="1" si="39"/>
        <v xml:space="preserve">     </v>
      </c>
      <c r="BU232" s="267" t="str">
        <f t="shared" ca="1" si="39"/>
        <v/>
      </c>
      <c r="BV232" s="267" t="str">
        <f t="shared" ca="1" si="39"/>
        <v xml:space="preserve">   </v>
      </c>
      <c r="BW232" s="267" t="str">
        <f t="shared" ca="1" si="39"/>
        <v xml:space="preserve">                                    </v>
      </c>
      <c r="BX232" s="267" t="str">
        <f t="shared" ca="1" si="39"/>
        <v xml:space="preserve">                                    </v>
      </c>
      <c r="BY232" s="267" t="str">
        <f t="shared" ca="1" si="39"/>
        <v xml:space="preserve">  </v>
      </c>
      <c r="BZ232" s="267" t="str">
        <f t="shared" ca="1" si="39"/>
        <v/>
      </c>
      <c r="CA232" s="267" t="str">
        <f t="shared" ca="1" si="39"/>
        <v xml:space="preserve">                                           </v>
      </c>
      <c r="CB232" s="267" t="str">
        <f t="shared" ca="1" si="39"/>
        <v>CAT. INTERNAZIONALE COMPLETA L1e-B</v>
      </c>
      <c r="CC232" s="267" t="str">
        <f t="shared" ca="1" si="39"/>
        <v>AUTONOMIA 95 KM</v>
      </c>
      <c r="CD232" s="267" t="str">
        <f t="shared" ca="1" si="39"/>
        <v>CONSUMO 45 kWh/km</v>
      </c>
      <c r="CE232" s="267" t="str">
        <f t="shared" ca="1" si="39"/>
        <v/>
      </c>
      <c r="CF232" s="267" t="str">
        <f t="shared" ca="1" si="39"/>
        <v/>
      </c>
      <c r="CG232" s="267" t="str">
        <f t="shared" ca="1" si="39"/>
        <v/>
      </c>
      <c r="CH232" s="267" t="str">
        <f t="shared" ca="1" si="39"/>
        <v/>
      </c>
      <c r="CI232" s="267" t="str">
        <f t="shared" ca="1" si="39"/>
        <v/>
      </c>
      <c r="CJ232" s="267" t="str">
        <f t="shared" ca="1" si="39"/>
        <v/>
      </c>
      <c r="CK232" s="267" t="str">
        <f t="shared" ca="1" si="39"/>
        <v/>
      </c>
      <c r="CL232" s="267" t="str">
        <f t="shared" ca="1" si="39"/>
        <v/>
      </c>
      <c r="CM232" s="267" t="str">
        <f t="shared" ca="1" si="39"/>
        <v/>
      </c>
      <c r="CN232" s="267" t="str">
        <f t="shared" ca="1" si="39"/>
        <v/>
      </c>
      <c r="CO232" s="267" t="str">
        <f t="shared" ca="1" si="39"/>
        <v/>
      </c>
      <c r="CP232" s="267" t="str">
        <f t="shared" ca="1" si="39"/>
        <v/>
      </c>
      <c r="CQ232" s="267" t="str">
        <f t="shared" ca="1" si="39"/>
        <v/>
      </c>
      <c r="CR232" s="267" t="str">
        <f t="shared" ca="1" si="39"/>
        <v/>
      </c>
      <c r="CS232" s="267" t="str">
        <f t="shared" ca="1" si="39"/>
        <v/>
      </c>
      <c r="CT232" s="267" t="str">
        <f t="shared" ca="1" si="39"/>
        <v/>
      </c>
      <c r="CU232" s="267" t="str">
        <f t="shared" ca="1" si="39"/>
        <v/>
      </c>
      <c r="CV232" s="267" t="str">
        <f t="shared" ca="1" si="39"/>
        <v/>
      </c>
      <c r="CW232" s="267" t="str">
        <f t="shared" ca="1" si="39"/>
        <v/>
      </c>
      <c r="CX232" s="267" t="str">
        <f t="shared" ca="1" si="39"/>
        <v/>
      </c>
      <c r="CY232" s="267" t="str">
        <f t="shared" ca="1" si="39"/>
        <v/>
      </c>
      <c r="CZ232" s="267" t="str">
        <f t="shared" ca="1" si="39"/>
        <v/>
      </c>
      <c r="DA232" s="267" t="str">
        <f t="shared" ca="1" si="39"/>
        <v/>
      </c>
      <c r="DB232" s="267" t="str">
        <f t="shared" ca="1" si="39"/>
        <v/>
      </c>
      <c r="DC232" s="267" t="str">
        <f t="shared" ca="1" si="39"/>
        <v/>
      </c>
    </row>
    <row r="233" spans="2:107">
      <c r="B233" s="269">
        <v>11</v>
      </c>
      <c r="C233" s="267" t="str">
        <f t="shared" ref="C233:BN233" ca="1" si="40">+IFERROR(VLOOKUP($B124,$A$114:$DC$213,C$220+2,FALSE),"")</f>
        <v/>
      </c>
      <c r="D233" s="267" t="str">
        <f t="shared" ca="1" si="40"/>
        <v xml:space="preserve">VJR </v>
      </c>
      <c r="E233" s="267" t="str">
        <f t="shared" ca="1" si="40"/>
        <v>0013</v>
      </c>
      <c r="F233" s="267" t="str">
        <f t="shared" ca="1" si="40"/>
        <v>RM</v>
      </c>
      <c r="G233" s="267" t="str">
        <f t="shared" ca="1" si="40"/>
        <v>0012</v>
      </c>
      <c r="H233" s="267" t="str">
        <f t="shared" ca="1" si="40"/>
        <v xml:space="preserve">A  </v>
      </c>
      <c r="I233" s="267" t="str">
        <f t="shared" ca="1" si="40"/>
        <v>140322</v>
      </c>
      <c r="J233" s="267" t="str">
        <f t="shared" ca="1" si="40"/>
        <v>E</v>
      </c>
      <c r="K233" s="267" t="str">
        <f t="shared" ca="1" si="40"/>
        <v>OAZNM03EST19C</v>
      </c>
      <c r="L233" s="267" t="str">
        <f t="shared" ca="1" si="40"/>
        <v>M</v>
      </c>
      <c r="M233" s="267" t="str">
        <f t="shared" ca="1" si="40"/>
        <v>2202</v>
      </c>
      <c r="N233" s="267" t="str">
        <f t="shared" ca="1" si="40"/>
        <v>E8*168/2013*00007*05</v>
      </c>
      <c r="O233" s="267" t="str">
        <f t="shared" ca="1" si="40"/>
        <v>22022022</v>
      </c>
      <c r="P233" s="267" t="str">
        <f t="shared" ca="1" si="40"/>
        <v>ASKOLL EVA S.P.A.</v>
      </c>
      <c r="Q233" s="267" t="str">
        <f t="shared" ca="1" si="40"/>
        <v>01</v>
      </c>
      <c r="R233" s="267" t="str">
        <f t="shared" ca="1" si="40"/>
        <v>05</v>
      </c>
      <c r="S233" s="267" t="str">
        <f t="shared" ca="1" si="40"/>
        <v>03</v>
      </c>
      <c r="T233" s="267" t="str">
        <f t="shared" ca="1" si="40"/>
        <v>ASKOLL</v>
      </c>
      <c r="U233" s="267" t="str">
        <f t="shared" ca="1" si="40"/>
        <v xml:space="preserve">                                        </v>
      </c>
      <c r="V233" s="267" t="str">
        <f t="shared" ca="1" si="40"/>
        <v>M0</v>
      </c>
      <c r="W233" s="267" t="str">
        <f t="shared" ca="1" si="40"/>
        <v>EME201</v>
      </c>
      <c r="X233" s="267" t="str">
        <f t="shared" ca="1" si="40"/>
        <v/>
      </c>
      <c r="Y233" s="267" t="str">
        <f t="shared" ca="1" si="40"/>
        <v/>
      </c>
      <c r="Z233" s="267" t="str">
        <f t="shared" ca="1" si="40"/>
        <v/>
      </c>
      <c r="AA233" s="267" t="str">
        <f t="shared" ca="1" si="40"/>
        <v>ELE</v>
      </c>
      <c r="AB233" s="267" t="str">
        <f t="shared" ca="1" si="40"/>
        <v/>
      </c>
      <c r="AC233" s="267" t="str">
        <f t="shared" ca="1" si="40"/>
        <v/>
      </c>
      <c r="AD233" s="267" t="str">
        <f t="shared" ca="1" si="40"/>
        <v/>
      </c>
      <c r="AE233" s="287" t="str">
        <f t="shared" ca="1" si="40"/>
        <v>2,7</v>
      </c>
      <c r="AF233" s="267" t="str">
        <f t="shared" ca="1" si="40"/>
        <v>I</v>
      </c>
      <c r="AG233" s="267" t="str">
        <f t="shared" ca="1" si="18"/>
        <v/>
      </c>
      <c r="AH233" s="267" t="str">
        <f t="shared" ca="1" si="40"/>
        <v/>
      </c>
      <c r="AI233" s="267" t="str">
        <f t="shared" ca="1" si="40"/>
        <v>1</v>
      </c>
      <c r="AJ233" s="267" t="str">
        <f t="shared" ca="1" si="40"/>
        <v>002</v>
      </c>
      <c r="AK233" s="267">
        <f t="shared" ca="1" si="19"/>
        <v>1830</v>
      </c>
      <c r="AL233" s="267">
        <f t="shared" ca="1" si="20"/>
        <v>726</v>
      </c>
      <c r="AM233" s="267" t="str">
        <f t="shared" ca="1" si="40"/>
        <v/>
      </c>
      <c r="AN233" s="267" t="str">
        <f t="shared" ca="1" si="40"/>
        <v/>
      </c>
      <c r="AO233" s="267" t="str">
        <f t="shared" ca="1" si="40"/>
        <v>1245</v>
      </c>
      <c r="AP233" s="267" t="str">
        <f t="shared" ca="1" si="40"/>
        <v/>
      </c>
      <c r="AQ233" s="267" t="str">
        <f t="shared" ca="1" si="40"/>
        <v/>
      </c>
      <c r="AR233" s="267" t="str">
        <f t="shared" ca="1" si="40"/>
        <v/>
      </c>
      <c r="AS233" s="267" t="str">
        <f t="shared" ca="1" si="40"/>
        <v/>
      </c>
      <c r="AT233" s="267" t="str">
        <f t="shared" ca="1" si="40"/>
        <v/>
      </c>
      <c r="AU233" s="267">
        <f t="shared" ca="1" si="21"/>
        <v>167</v>
      </c>
      <c r="AV233" s="267">
        <f t="shared" ca="1" si="21"/>
        <v>260</v>
      </c>
      <c r="AW233" s="267" t="str">
        <f t="shared" ca="1" si="40"/>
        <v/>
      </c>
      <c r="AX233" s="267" t="str">
        <f t="shared" ca="1" si="40"/>
        <v>02</v>
      </c>
      <c r="AY233" s="267" t="str">
        <f t="shared" ca="1" si="40"/>
        <v>01</v>
      </c>
      <c r="AZ233" s="267" t="str">
        <f t="shared" ca="1" si="40"/>
        <v>MEC</v>
      </c>
      <c r="BA233" s="267" t="str">
        <f t="shared" ca="1" si="40"/>
        <v>1/18,31</v>
      </c>
      <c r="BB233" s="267" t="str">
        <f t="shared" ca="1" si="40"/>
        <v xml:space="preserve">                  </v>
      </c>
      <c r="BC233" s="267" t="str">
        <f t="shared" ca="1" si="40"/>
        <v xml:space="preserve">ANT 80/80-16 45J POST 90/80-16 51J  </v>
      </c>
      <c r="BD233" s="267" t="str">
        <f t="shared" ca="1" si="40"/>
        <v>I</v>
      </c>
      <c r="BE233" s="267" t="str">
        <f t="shared" ca="1" si="40"/>
        <v/>
      </c>
      <c r="BF233" s="267" t="str">
        <f t="shared" ca="1" si="40"/>
        <v/>
      </c>
      <c r="BG233" s="267">
        <f t="shared" ca="1" si="22"/>
        <v>45</v>
      </c>
      <c r="BH233" s="267" t="str">
        <f t="shared" ca="1" si="40"/>
        <v xml:space="preserve"> </v>
      </c>
      <c r="BI233" s="267" t="str">
        <f t="shared" ca="1" si="40"/>
        <v/>
      </c>
      <c r="BJ233" s="267" t="str">
        <f t="shared" ca="1" si="40"/>
        <v xml:space="preserve"> </v>
      </c>
      <c r="BK233" s="267" t="str">
        <f t="shared" ca="1" si="40"/>
        <v xml:space="preserve"> </v>
      </c>
      <c r="BL233" s="267" t="str">
        <f t="shared" ca="1" si="40"/>
        <v xml:space="preserve"> </v>
      </c>
      <c r="BM233" s="267" t="str">
        <f t="shared" ca="1" si="40"/>
        <v xml:space="preserve">L1 </v>
      </c>
      <c r="BN233" s="267" t="str">
        <f t="shared" ca="1" si="40"/>
        <v xml:space="preserve">   </v>
      </c>
      <c r="BO233" s="267" t="str">
        <f t="shared" ref="BO233:DC233" ca="1" si="41">+IFERROR(VLOOKUP($B124,$A$114:$DC$213,BO$220+2,FALSE),"")</f>
        <v xml:space="preserve"> </v>
      </c>
      <c r="BP233" s="267" t="str">
        <f t="shared" ca="1" si="41"/>
        <v/>
      </c>
      <c r="BQ233" s="267" t="str">
        <f t="shared" ca="1" si="41"/>
        <v/>
      </c>
      <c r="BR233" s="267" t="str">
        <f t="shared" ca="1" si="41"/>
        <v/>
      </c>
      <c r="BS233" s="267" t="str">
        <f t="shared" ca="1" si="41"/>
        <v xml:space="preserve">     </v>
      </c>
      <c r="BT233" s="267" t="str">
        <f t="shared" ca="1" si="41"/>
        <v xml:space="preserve">     </v>
      </c>
      <c r="BU233" s="267" t="str">
        <f t="shared" ca="1" si="41"/>
        <v/>
      </c>
      <c r="BV233" s="267" t="str">
        <f t="shared" ca="1" si="41"/>
        <v xml:space="preserve">   </v>
      </c>
      <c r="BW233" s="267" t="str">
        <f t="shared" ca="1" si="41"/>
        <v xml:space="preserve">                                    </v>
      </c>
      <c r="BX233" s="267" t="str">
        <f t="shared" ca="1" si="41"/>
        <v xml:space="preserve">                                    </v>
      </c>
      <c r="BY233" s="267" t="str">
        <f t="shared" ca="1" si="41"/>
        <v xml:space="preserve">  </v>
      </c>
      <c r="BZ233" s="267" t="str">
        <f t="shared" ca="1" si="41"/>
        <v/>
      </c>
      <c r="CA233" s="267" t="str">
        <f t="shared" ca="1" si="41"/>
        <v xml:space="preserve">                                           </v>
      </c>
      <c r="CB233" s="267" t="str">
        <f t="shared" ca="1" si="41"/>
        <v>CAT. INTERNAZIONALE COMPLETA L1e-B</v>
      </c>
      <c r="CC233" s="267" t="str">
        <f t="shared" ca="1" si="41"/>
        <v>LUNGHEZZA MAX CON ACCESSORI 2000mm</v>
      </c>
      <c r="CD233" s="267" t="str">
        <f t="shared" ca="1" si="41"/>
        <v>LARGHEZZA MAX CON ACCESSORI 800 mm</v>
      </c>
      <c r="CE233" s="267" t="str">
        <f t="shared" ca="1" si="41"/>
        <v>AUTONOMIA 87 KM</v>
      </c>
      <c r="CF233" s="267" t="str">
        <f t="shared" ca="1" si="41"/>
        <v>CONSUMO 44 kWh/km</v>
      </c>
      <c r="CG233" s="267" t="str">
        <f t="shared" ca="1" si="41"/>
        <v/>
      </c>
      <c r="CH233" s="267" t="str">
        <f t="shared" ca="1" si="41"/>
        <v/>
      </c>
      <c r="CI233" s="267" t="str">
        <f t="shared" ca="1" si="41"/>
        <v/>
      </c>
      <c r="CJ233" s="267" t="str">
        <f t="shared" ca="1" si="41"/>
        <v/>
      </c>
      <c r="CK233" s="267" t="str">
        <f t="shared" ca="1" si="41"/>
        <v/>
      </c>
      <c r="CL233" s="267" t="str">
        <f t="shared" ca="1" si="41"/>
        <v/>
      </c>
      <c r="CM233" s="267" t="str">
        <f t="shared" ca="1" si="41"/>
        <v/>
      </c>
      <c r="CN233" s="267" t="str">
        <f t="shared" ca="1" si="41"/>
        <v/>
      </c>
      <c r="CO233" s="267" t="str">
        <f t="shared" ca="1" si="41"/>
        <v/>
      </c>
      <c r="CP233" s="267" t="str">
        <f t="shared" ca="1" si="41"/>
        <v/>
      </c>
      <c r="CQ233" s="267" t="str">
        <f t="shared" ca="1" si="41"/>
        <v/>
      </c>
      <c r="CR233" s="267" t="str">
        <f t="shared" ca="1" si="41"/>
        <v/>
      </c>
      <c r="CS233" s="267" t="str">
        <f t="shared" ca="1" si="41"/>
        <v/>
      </c>
      <c r="CT233" s="267" t="str">
        <f t="shared" ca="1" si="41"/>
        <v/>
      </c>
      <c r="CU233" s="267" t="str">
        <f t="shared" ca="1" si="41"/>
        <v/>
      </c>
      <c r="CV233" s="267" t="str">
        <f t="shared" ca="1" si="41"/>
        <v/>
      </c>
      <c r="CW233" s="267" t="str">
        <f t="shared" ca="1" si="41"/>
        <v/>
      </c>
      <c r="CX233" s="267" t="str">
        <f t="shared" ca="1" si="41"/>
        <v/>
      </c>
      <c r="CY233" s="267" t="str">
        <f t="shared" ca="1" si="41"/>
        <v/>
      </c>
      <c r="CZ233" s="267" t="str">
        <f t="shared" ca="1" si="41"/>
        <v/>
      </c>
      <c r="DA233" s="267" t="str">
        <f t="shared" ca="1" si="41"/>
        <v/>
      </c>
      <c r="DB233" s="267" t="str">
        <f t="shared" ca="1" si="41"/>
        <v/>
      </c>
      <c r="DC233" s="267" t="str">
        <f t="shared" ca="1" si="41"/>
        <v/>
      </c>
    </row>
    <row r="234" spans="2:107">
      <c r="B234" s="269">
        <v>12</v>
      </c>
      <c r="C234" s="267" t="str">
        <f t="shared" ref="C234:BN234" ca="1" si="42">+IFERROR(VLOOKUP($B125,$A$114:$DC$213,C$220+2,FALSE),"")</f>
        <v/>
      </c>
      <c r="D234" s="267" t="str">
        <f t="shared" ca="1" si="42"/>
        <v/>
      </c>
      <c r="E234" s="267" t="str">
        <f t="shared" ca="1" si="42"/>
        <v/>
      </c>
      <c r="F234" s="267" t="str">
        <f t="shared" ca="1" si="42"/>
        <v/>
      </c>
      <c r="G234" s="267" t="str">
        <f t="shared" ca="1" si="42"/>
        <v/>
      </c>
      <c r="H234" s="267" t="str">
        <f t="shared" ca="1" si="42"/>
        <v/>
      </c>
      <c r="I234" s="267" t="str">
        <f t="shared" ca="1" si="42"/>
        <v/>
      </c>
      <c r="J234" s="267" t="str">
        <f t="shared" ca="1" si="42"/>
        <v/>
      </c>
      <c r="K234" s="267" t="str">
        <f t="shared" ca="1" si="42"/>
        <v/>
      </c>
      <c r="L234" s="267" t="str">
        <f t="shared" ca="1" si="42"/>
        <v/>
      </c>
      <c r="M234" s="267" t="str">
        <f t="shared" ca="1" si="42"/>
        <v/>
      </c>
      <c r="N234" s="267" t="str">
        <f t="shared" ca="1" si="42"/>
        <v/>
      </c>
      <c r="O234" s="267" t="str">
        <f t="shared" ca="1" si="42"/>
        <v/>
      </c>
      <c r="P234" s="267" t="str">
        <f t="shared" ca="1" si="42"/>
        <v/>
      </c>
      <c r="Q234" s="267" t="str">
        <f t="shared" ca="1" si="42"/>
        <v/>
      </c>
      <c r="R234" s="267" t="str">
        <f t="shared" ca="1" si="42"/>
        <v/>
      </c>
      <c r="S234" s="267" t="str">
        <f t="shared" ca="1" si="42"/>
        <v/>
      </c>
      <c r="T234" s="267" t="str">
        <f t="shared" ca="1" si="42"/>
        <v/>
      </c>
      <c r="U234" s="267" t="str">
        <f t="shared" ca="1" si="42"/>
        <v/>
      </c>
      <c r="V234" s="267" t="str">
        <f t="shared" ca="1" si="42"/>
        <v/>
      </c>
      <c r="W234" s="267" t="str">
        <f t="shared" ca="1" si="42"/>
        <v/>
      </c>
      <c r="X234" s="267" t="str">
        <f t="shared" ca="1" si="42"/>
        <v/>
      </c>
      <c r="Y234" s="267" t="str">
        <f t="shared" ca="1" si="42"/>
        <v/>
      </c>
      <c r="Z234" s="267" t="str">
        <f t="shared" ca="1" si="42"/>
        <v/>
      </c>
      <c r="AA234" s="267" t="str">
        <f t="shared" ca="1" si="42"/>
        <v/>
      </c>
      <c r="AB234" s="267" t="str">
        <f t="shared" ca="1" si="42"/>
        <v/>
      </c>
      <c r="AC234" s="267" t="str">
        <f t="shared" ca="1" si="42"/>
        <v/>
      </c>
      <c r="AD234" s="267" t="str">
        <f t="shared" ca="1" si="42"/>
        <v/>
      </c>
      <c r="AE234" s="287" t="str">
        <f t="shared" ca="1" si="42"/>
        <v/>
      </c>
      <c r="AF234" s="267" t="str">
        <f t="shared" ca="1" si="42"/>
        <v/>
      </c>
      <c r="AG234" s="267" t="str">
        <f t="shared" ca="1" si="18"/>
        <v/>
      </c>
      <c r="AH234" s="267" t="str">
        <f t="shared" ca="1" si="42"/>
        <v/>
      </c>
      <c r="AI234" s="267" t="str">
        <f t="shared" ca="1" si="42"/>
        <v/>
      </c>
      <c r="AJ234" s="267" t="str">
        <f t="shared" ca="1" si="42"/>
        <v/>
      </c>
      <c r="AK234" s="267" t="str">
        <f t="shared" ca="1" si="19"/>
        <v/>
      </c>
      <c r="AL234" s="267" t="str">
        <f t="shared" ca="1" si="20"/>
        <v/>
      </c>
      <c r="AM234" s="267" t="str">
        <f t="shared" ca="1" si="42"/>
        <v/>
      </c>
      <c r="AN234" s="267" t="str">
        <f t="shared" ca="1" si="42"/>
        <v/>
      </c>
      <c r="AO234" s="267" t="str">
        <f t="shared" ca="1" si="42"/>
        <v/>
      </c>
      <c r="AP234" s="267" t="str">
        <f t="shared" ca="1" si="42"/>
        <v/>
      </c>
      <c r="AQ234" s="267" t="str">
        <f t="shared" ca="1" si="42"/>
        <v/>
      </c>
      <c r="AR234" s="267" t="str">
        <f t="shared" ca="1" si="42"/>
        <v/>
      </c>
      <c r="AS234" s="267" t="str">
        <f t="shared" ca="1" si="42"/>
        <v/>
      </c>
      <c r="AT234" s="267" t="str">
        <f t="shared" ca="1" si="42"/>
        <v/>
      </c>
      <c r="AU234" s="267" t="str">
        <f t="shared" ca="1" si="21"/>
        <v/>
      </c>
      <c r="AV234" s="267" t="str">
        <f t="shared" ca="1" si="21"/>
        <v/>
      </c>
      <c r="AW234" s="267" t="str">
        <f t="shared" ca="1" si="42"/>
        <v/>
      </c>
      <c r="AX234" s="267" t="str">
        <f t="shared" ca="1" si="42"/>
        <v/>
      </c>
      <c r="AY234" s="267" t="str">
        <f t="shared" ca="1" si="42"/>
        <v/>
      </c>
      <c r="AZ234" s="267" t="str">
        <f t="shared" ca="1" si="42"/>
        <v/>
      </c>
      <c r="BA234" s="267" t="str">
        <f t="shared" ca="1" si="42"/>
        <v/>
      </c>
      <c r="BB234" s="267" t="str">
        <f t="shared" ca="1" si="42"/>
        <v/>
      </c>
      <c r="BC234" s="267" t="str">
        <f t="shared" ca="1" si="42"/>
        <v/>
      </c>
      <c r="BD234" s="267" t="str">
        <f t="shared" ca="1" si="42"/>
        <v/>
      </c>
      <c r="BE234" s="267" t="str">
        <f t="shared" ca="1" si="42"/>
        <v/>
      </c>
      <c r="BF234" s="267" t="str">
        <f t="shared" ca="1" si="42"/>
        <v/>
      </c>
      <c r="BG234" s="267" t="str">
        <f t="shared" ca="1" si="22"/>
        <v/>
      </c>
      <c r="BH234" s="267" t="str">
        <f t="shared" ca="1" si="42"/>
        <v/>
      </c>
      <c r="BI234" s="267" t="str">
        <f t="shared" ca="1" si="42"/>
        <v/>
      </c>
      <c r="BJ234" s="267" t="str">
        <f t="shared" ca="1" si="42"/>
        <v/>
      </c>
      <c r="BK234" s="267" t="str">
        <f t="shared" ca="1" si="42"/>
        <v/>
      </c>
      <c r="BL234" s="267" t="str">
        <f t="shared" ca="1" si="42"/>
        <v/>
      </c>
      <c r="BM234" s="267" t="str">
        <f t="shared" ca="1" si="42"/>
        <v/>
      </c>
      <c r="BN234" s="267" t="str">
        <f t="shared" ca="1" si="42"/>
        <v/>
      </c>
      <c r="BO234" s="267" t="str">
        <f t="shared" ref="BO234:DC234" ca="1" si="43">+IFERROR(VLOOKUP($B125,$A$114:$DC$213,BO$220+2,FALSE),"")</f>
        <v/>
      </c>
      <c r="BP234" s="267" t="str">
        <f t="shared" ca="1" si="43"/>
        <v/>
      </c>
      <c r="BQ234" s="267" t="str">
        <f t="shared" ca="1" si="43"/>
        <v/>
      </c>
      <c r="BR234" s="267" t="str">
        <f t="shared" ca="1" si="43"/>
        <v/>
      </c>
      <c r="BS234" s="267" t="str">
        <f t="shared" ca="1" si="43"/>
        <v/>
      </c>
      <c r="BT234" s="267" t="str">
        <f t="shared" ca="1" si="43"/>
        <v/>
      </c>
      <c r="BU234" s="267" t="str">
        <f t="shared" ca="1" si="43"/>
        <v/>
      </c>
      <c r="BV234" s="267" t="str">
        <f t="shared" ca="1" si="43"/>
        <v/>
      </c>
      <c r="BW234" s="267" t="str">
        <f t="shared" ca="1" si="43"/>
        <v/>
      </c>
      <c r="BX234" s="267" t="str">
        <f t="shared" ca="1" si="43"/>
        <v/>
      </c>
      <c r="BY234" s="267" t="str">
        <f t="shared" ca="1" si="43"/>
        <v/>
      </c>
      <c r="BZ234" s="267" t="str">
        <f t="shared" ca="1" si="43"/>
        <v/>
      </c>
      <c r="CA234" s="267" t="str">
        <f t="shared" ca="1" si="43"/>
        <v/>
      </c>
      <c r="CB234" s="267" t="str">
        <f t="shared" ca="1" si="43"/>
        <v/>
      </c>
      <c r="CC234" s="267" t="str">
        <f t="shared" ca="1" si="43"/>
        <v/>
      </c>
      <c r="CD234" s="267" t="str">
        <f t="shared" ca="1" si="43"/>
        <v/>
      </c>
      <c r="CE234" s="267" t="str">
        <f t="shared" ca="1" si="43"/>
        <v/>
      </c>
      <c r="CF234" s="267" t="str">
        <f t="shared" ca="1" si="43"/>
        <v/>
      </c>
      <c r="CG234" s="267" t="str">
        <f t="shared" ca="1" si="43"/>
        <v/>
      </c>
      <c r="CH234" s="267" t="str">
        <f t="shared" ca="1" si="43"/>
        <v/>
      </c>
      <c r="CI234" s="267" t="str">
        <f t="shared" ca="1" si="43"/>
        <v/>
      </c>
      <c r="CJ234" s="267" t="str">
        <f t="shared" ca="1" si="43"/>
        <v/>
      </c>
      <c r="CK234" s="267" t="str">
        <f t="shared" ca="1" si="43"/>
        <v/>
      </c>
      <c r="CL234" s="267" t="str">
        <f t="shared" ca="1" si="43"/>
        <v/>
      </c>
      <c r="CM234" s="267" t="str">
        <f t="shared" ca="1" si="43"/>
        <v/>
      </c>
      <c r="CN234" s="267" t="str">
        <f t="shared" ca="1" si="43"/>
        <v/>
      </c>
      <c r="CO234" s="267" t="str">
        <f t="shared" ca="1" si="43"/>
        <v/>
      </c>
      <c r="CP234" s="267" t="str">
        <f t="shared" ca="1" si="43"/>
        <v/>
      </c>
      <c r="CQ234" s="267" t="str">
        <f t="shared" ca="1" si="43"/>
        <v/>
      </c>
      <c r="CR234" s="267" t="str">
        <f t="shared" ca="1" si="43"/>
        <v/>
      </c>
      <c r="CS234" s="267" t="str">
        <f t="shared" ca="1" si="43"/>
        <v/>
      </c>
      <c r="CT234" s="267" t="str">
        <f t="shared" ca="1" si="43"/>
        <v/>
      </c>
      <c r="CU234" s="267" t="str">
        <f t="shared" ca="1" si="43"/>
        <v/>
      </c>
      <c r="CV234" s="267" t="str">
        <f t="shared" ca="1" si="43"/>
        <v/>
      </c>
      <c r="CW234" s="267" t="str">
        <f t="shared" ca="1" si="43"/>
        <v/>
      </c>
      <c r="CX234" s="267" t="str">
        <f t="shared" ca="1" si="43"/>
        <v/>
      </c>
      <c r="CY234" s="267" t="str">
        <f t="shared" ca="1" si="43"/>
        <v/>
      </c>
      <c r="CZ234" s="267" t="str">
        <f t="shared" ca="1" si="43"/>
        <v/>
      </c>
      <c r="DA234" s="267" t="str">
        <f t="shared" ca="1" si="43"/>
        <v/>
      </c>
      <c r="DB234" s="267" t="str">
        <f t="shared" ca="1" si="43"/>
        <v/>
      </c>
      <c r="DC234" s="267" t="str">
        <f t="shared" ca="1" si="43"/>
        <v/>
      </c>
    </row>
    <row r="235" spans="2:107">
      <c r="B235" s="269">
        <v>13</v>
      </c>
      <c r="C235" s="267" t="str">
        <f t="shared" ref="C235:BN235" ca="1" si="44">+IFERROR(VLOOKUP($B126,$A$114:$DC$213,C$220+2,FALSE),"")</f>
        <v/>
      </c>
      <c r="D235" s="267" t="str">
        <f t="shared" ca="1" si="44"/>
        <v/>
      </c>
      <c r="E235" s="267" t="str">
        <f t="shared" ca="1" si="44"/>
        <v/>
      </c>
      <c r="F235" s="267" t="str">
        <f t="shared" ca="1" si="44"/>
        <v/>
      </c>
      <c r="G235" s="267" t="str">
        <f t="shared" ca="1" si="44"/>
        <v/>
      </c>
      <c r="H235" s="267" t="str">
        <f t="shared" ca="1" si="44"/>
        <v/>
      </c>
      <c r="I235" s="267" t="str">
        <f t="shared" ca="1" si="44"/>
        <v/>
      </c>
      <c r="J235" s="267" t="str">
        <f t="shared" ca="1" si="44"/>
        <v/>
      </c>
      <c r="K235" s="267" t="str">
        <f t="shared" ca="1" si="44"/>
        <v/>
      </c>
      <c r="L235" s="267" t="str">
        <f t="shared" ca="1" si="44"/>
        <v/>
      </c>
      <c r="M235" s="267" t="str">
        <f t="shared" ca="1" si="44"/>
        <v/>
      </c>
      <c r="N235" s="267" t="str">
        <f t="shared" ca="1" si="44"/>
        <v/>
      </c>
      <c r="O235" s="267" t="str">
        <f t="shared" ca="1" si="44"/>
        <v/>
      </c>
      <c r="P235" s="267" t="str">
        <f t="shared" ca="1" si="44"/>
        <v/>
      </c>
      <c r="Q235" s="267" t="str">
        <f t="shared" ca="1" si="44"/>
        <v/>
      </c>
      <c r="R235" s="267" t="str">
        <f t="shared" ca="1" si="44"/>
        <v/>
      </c>
      <c r="S235" s="267" t="str">
        <f t="shared" ca="1" si="44"/>
        <v/>
      </c>
      <c r="T235" s="267" t="str">
        <f t="shared" ca="1" si="44"/>
        <v/>
      </c>
      <c r="U235" s="267" t="str">
        <f t="shared" ca="1" si="44"/>
        <v/>
      </c>
      <c r="V235" s="267" t="str">
        <f t="shared" ca="1" si="44"/>
        <v/>
      </c>
      <c r="W235" s="267" t="str">
        <f t="shared" ca="1" si="44"/>
        <v/>
      </c>
      <c r="X235" s="267" t="str">
        <f t="shared" ca="1" si="44"/>
        <v/>
      </c>
      <c r="Y235" s="267" t="str">
        <f t="shared" ca="1" si="44"/>
        <v/>
      </c>
      <c r="Z235" s="267" t="str">
        <f t="shared" ca="1" si="44"/>
        <v/>
      </c>
      <c r="AA235" s="267" t="str">
        <f t="shared" ca="1" si="44"/>
        <v/>
      </c>
      <c r="AB235" s="267" t="str">
        <f t="shared" ca="1" si="44"/>
        <v/>
      </c>
      <c r="AC235" s="267" t="str">
        <f t="shared" ca="1" si="44"/>
        <v/>
      </c>
      <c r="AD235" s="267" t="str">
        <f t="shared" ca="1" si="44"/>
        <v/>
      </c>
      <c r="AE235" s="287" t="str">
        <f t="shared" ca="1" si="44"/>
        <v/>
      </c>
      <c r="AF235" s="267" t="str">
        <f t="shared" ca="1" si="44"/>
        <v/>
      </c>
      <c r="AG235" s="267" t="str">
        <f t="shared" ca="1" si="18"/>
        <v/>
      </c>
      <c r="AH235" s="267" t="str">
        <f t="shared" ca="1" si="44"/>
        <v/>
      </c>
      <c r="AI235" s="267" t="str">
        <f t="shared" ca="1" si="44"/>
        <v/>
      </c>
      <c r="AJ235" s="267" t="str">
        <f t="shared" ca="1" si="44"/>
        <v/>
      </c>
      <c r="AK235" s="267" t="str">
        <f t="shared" ca="1" si="19"/>
        <v/>
      </c>
      <c r="AL235" s="267" t="str">
        <f t="shared" ca="1" si="20"/>
        <v/>
      </c>
      <c r="AM235" s="267" t="str">
        <f t="shared" ca="1" si="44"/>
        <v/>
      </c>
      <c r="AN235" s="267" t="str">
        <f t="shared" ca="1" si="44"/>
        <v/>
      </c>
      <c r="AO235" s="267" t="str">
        <f t="shared" ca="1" si="44"/>
        <v/>
      </c>
      <c r="AP235" s="267" t="str">
        <f t="shared" ca="1" si="44"/>
        <v/>
      </c>
      <c r="AQ235" s="267" t="str">
        <f t="shared" ca="1" si="44"/>
        <v/>
      </c>
      <c r="AR235" s="267" t="str">
        <f t="shared" ca="1" si="44"/>
        <v/>
      </c>
      <c r="AS235" s="267" t="str">
        <f t="shared" ca="1" si="44"/>
        <v/>
      </c>
      <c r="AT235" s="267" t="str">
        <f t="shared" ca="1" si="44"/>
        <v/>
      </c>
      <c r="AU235" s="267" t="str">
        <f t="shared" ca="1" si="21"/>
        <v/>
      </c>
      <c r="AV235" s="267" t="str">
        <f t="shared" ca="1" si="21"/>
        <v/>
      </c>
      <c r="AW235" s="267" t="str">
        <f t="shared" ca="1" si="44"/>
        <v/>
      </c>
      <c r="AX235" s="267" t="str">
        <f t="shared" ca="1" si="44"/>
        <v/>
      </c>
      <c r="AY235" s="267" t="str">
        <f t="shared" ca="1" si="44"/>
        <v/>
      </c>
      <c r="AZ235" s="267" t="str">
        <f t="shared" ca="1" si="44"/>
        <v/>
      </c>
      <c r="BA235" s="267" t="str">
        <f t="shared" ca="1" si="44"/>
        <v/>
      </c>
      <c r="BB235" s="267" t="str">
        <f t="shared" ca="1" si="44"/>
        <v/>
      </c>
      <c r="BC235" s="267" t="str">
        <f t="shared" ca="1" si="44"/>
        <v/>
      </c>
      <c r="BD235" s="267" t="str">
        <f t="shared" ca="1" si="44"/>
        <v/>
      </c>
      <c r="BE235" s="267" t="str">
        <f t="shared" ca="1" si="44"/>
        <v/>
      </c>
      <c r="BF235" s="267" t="str">
        <f t="shared" ca="1" si="44"/>
        <v/>
      </c>
      <c r="BG235" s="267" t="str">
        <f t="shared" ca="1" si="22"/>
        <v/>
      </c>
      <c r="BH235" s="267" t="str">
        <f t="shared" ca="1" si="44"/>
        <v/>
      </c>
      <c r="BI235" s="267" t="str">
        <f t="shared" ca="1" si="44"/>
        <v/>
      </c>
      <c r="BJ235" s="267" t="str">
        <f t="shared" ca="1" si="44"/>
        <v/>
      </c>
      <c r="BK235" s="267" t="str">
        <f t="shared" ca="1" si="44"/>
        <v/>
      </c>
      <c r="BL235" s="267" t="str">
        <f t="shared" ca="1" si="44"/>
        <v/>
      </c>
      <c r="BM235" s="267" t="str">
        <f t="shared" ca="1" si="44"/>
        <v/>
      </c>
      <c r="BN235" s="267" t="str">
        <f t="shared" ca="1" si="44"/>
        <v/>
      </c>
      <c r="BO235" s="267" t="str">
        <f t="shared" ref="BO235:DC235" ca="1" si="45">+IFERROR(VLOOKUP($B126,$A$114:$DC$213,BO$220+2,FALSE),"")</f>
        <v/>
      </c>
      <c r="BP235" s="267" t="str">
        <f t="shared" ca="1" si="45"/>
        <v/>
      </c>
      <c r="BQ235" s="267" t="str">
        <f t="shared" ca="1" si="45"/>
        <v/>
      </c>
      <c r="BR235" s="267" t="str">
        <f t="shared" ca="1" si="45"/>
        <v/>
      </c>
      <c r="BS235" s="267" t="str">
        <f t="shared" ca="1" si="45"/>
        <v/>
      </c>
      <c r="BT235" s="267" t="str">
        <f t="shared" ca="1" si="45"/>
        <v/>
      </c>
      <c r="BU235" s="267" t="str">
        <f t="shared" ca="1" si="45"/>
        <v/>
      </c>
      <c r="BV235" s="267" t="str">
        <f t="shared" ca="1" si="45"/>
        <v/>
      </c>
      <c r="BW235" s="267" t="str">
        <f t="shared" ca="1" si="45"/>
        <v/>
      </c>
      <c r="BX235" s="267" t="str">
        <f t="shared" ca="1" si="45"/>
        <v/>
      </c>
      <c r="BY235" s="267" t="str">
        <f t="shared" ca="1" si="45"/>
        <v/>
      </c>
      <c r="BZ235" s="267" t="str">
        <f t="shared" ca="1" si="45"/>
        <v/>
      </c>
      <c r="CA235" s="267" t="str">
        <f t="shared" ca="1" si="45"/>
        <v/>
      </c>
      <c r="CB235" s="267" t="str">
        <f t="shared" ca="1" si="45"/>
        <v/>
      </c>
      <c r="CC235" s="267" t="str">
        <f t="shared" ca="1" si="45"/>
        <v/>
      </c>
      <c r="CD235" s="267" t="str">
        <f t="shared" ca="1" si="45"/>
        <v/>
      </c>
      <c r="CE235" s="267" t="str">
        <f t="shared" ca="1" si="45"/>
        <v/>
      </c>
      <c r="CF235" s="267" t="str">
        <f t="shared" ca="1" si="45"/>
        <v/>
      </c>
      <c r="CG235" s="267" t="str">
        <f t="shared" ca="1" si="45"/>
        <v/>
      </c>
      <c r="CH235" s="267" t="str">
        <f t="shared" ca="1" si="45"/>
        <v/>
      </c>
      <c r="CI235" s="267" t="str">
        <f t="shared" ca="1" si="45"/>
        <v/>
      </c>
      <c r="CJ235" s="267" t="str">
        <f t="shared" ca="1" si="45"/>
        <v/>
      </c>
      <c r="CK235" s="267" t="str">
        <f t="shared" ca="1" si="45"/>
        <v/>
      </c>
      <c r="CL235" s="267" t="str">
        <f t="shared" ca="1" si="45"/>
        <v/>
      </c>
      <c r="CM235" s="267" t="str">
        <f t="shared" ca="1" si="45"/>
        <v/>
      </c>
      <c r="CN235" s="267" t="str">
        <f t="shared" ca="1" si="45"/>
        <v/>
      </c>
      <c r="CO235" s="267" t="str">
        <f t="shared" ca="1" si="45"/>
        <v/>
      </c>
      <c r="CP235" s="267" t="str">
        <f t="shared" ca="1" si="45"/>
        <v/>
      </c>
      <c r="CQ235" s="267" t="str">
        <f t="shared" ca="1" si="45"/>
        <v/>
      </c>
      <c r="CR235" s="267" t="str">
        <f t="shared" ca="1" si="45"/>
        <v/>
      </c>
      <c r="CS235" s="267" t="str">
        <f t="shared" ca="1" si="45"/>
        <v/>
      </c>
      <c r="CT235" s="267" t="str">
        <f t="shared" ca="1" si="45"/>
        <v/>
      </c>
      <c r="CU235" s="267" t="str">
        <f t="shared" ca="1" si="45"/>
        <v/>
      </c>
      <c r="CV235" s="267" t="str">
        <f t="shared" ca="1" si="45"/>
        <v/>
      </c>
      <c r="CW235" s="267" t="str">
        <f t="shared" ca="1" si="45"/>
        <v/>
      </c>
      <c r="CX235" s="267" t="str">
        <f t="shared" ca="1" si="45"/>
        <v/>
      </c>
      <c r="CY235" s="267" t="str">
        <f t="shared" ca="1" si="45"/>
        <v/>
      </c>
      <c r="CZ235" s="267" t="str">
        <f t="shared" ca="1" si="45"/>
        <v/>
      </c>
      <c r="DA235" s="267" t="str">
        <f t="shared" ca="1" si="45"/>
        <v/>
      </c>
      <c r="DB235" s="267" t="str">
        <f t="shared" ca="1" si="45"/>
        <v/>
      </c>
      <c r="DC235" s="267" t="str">
        <f t="shared" ca="1" si="45"/>
        <v/>
      </c>
    </row>
    <row r="236" spans="2:107">
      <c r="B236" s="269">
        <v>14</v>
      </c>
      <c r="C236" s="267" t="str">
        <f t="shared" ref="C236:BN236" ca="1" si="46">+IFERROR(VLOOKUP($B127,$A$114:$DC$213,C$220+2,FALSE),"")</f>
        <v/>
      </c>
      <c r="D236" s="267" t="str">
        <f t="shared" ca="1" si="46"/>
        <v/>
      </c>
      <c r="E236" s="267" t="str">
        <f t="shared" ca="1" si="46"/>
        <v/>
      </c>
      <c r="F236" s="267" t="str">
        <f t="shared" ca="1" si="46"/>
        <v/>
      </c>
      <c r="G236" s="267" t="str">
        <f t="shared" ca="1" si="46"/>
        <v/>
      </c>
      <c r="H236" s="267" t="str">
        <f t="shared" ca="1" si="46"/>
        <v/>
      </c>
      <c r="I236" s="267" t="str">
        <f t="shared" ca="1" si="46"/>
        <v/>
      </c>
      <c r="J236" s="267" t="str">
        <f t="shared" ca="1" si="46"/>
        <v/>
      </c>
      <c r="K236" s="267" t="str">
        <f t="shared" ca="1" si="46"/>
        <v/>
      </c>
      <c r="L236" s="267" t="str">
        <f t="shared" ca="1" si="46"/>
        <v/>
      </c>
      <c r="M236" s="267" t="str">
        <f t="shared" ca="1" si="46"/>
        <v/>
      </c>
      <c r="N236" s="267" t="str">
        <f t="shared" ca="1" si="46"/>
        <v/>
      </c>
      <c r="O236" s="267" t="str">
        <f t="shared" ca="1" si="46"/>
        <v/>
      </c>
      <c r="P236" s="267" t="str">
        <f t="shared" ca="1" si="46"/>
        <v/>
      </c>
      <c r="Q236" s="267" t="str">
        <f t="shared" ca="1" si="46"/>
        <v/>
      </c>
      <c r="R236" s="267" t="str">
        <f t="shared" ca="1" si="46"/>
        <v/>
      </c>
      <c r="S236" s="267" t="str">
        <f t="shared" ca="1" si="46"/>
        <v/>
      </c>
      <c r="T236" s="267" t="str">
        <f t="shared" ca="1" si="46"/>
        <v/>
      </c>
      <c r="U236" s="267" t="str">
        <f t="shared" ca="1" si="46"/>
        <v/>
      </c>
      <c r="V236" s="267" t="str">
        <f t="shared" ca="1" si="46"/>
        <v/>
      </c>
      <c r="W236" s="267" t="str">
        <f t="shared" ca="1" si="46"/>
        <v/>
      </c>
      <c r="X236" s="267" t="str">
        <f t="shared" ca="1" si="46"/>
        <v/>
      </c>
      <c r="Y236" s="267" t="str">
        <f t="shared" ca="1" si="46"/>
        <v/>
      </c>
      <c r="Z236" s="267" t="str">
        <f t="shared" ca="1" si="46"/>
        <v/>
      </c>
      <c r="AA236" s="267" t="str">
        <f t="shared" ca="1" si="46"/>
        <v/>
      </c>
      <c r="AB236" s="267" t="str">
        <f t="shared" ca="1" si="46"/>
        <v/>
      </c>
      <c r="AC236" s="267" t="str">
        <f t="shared" ca="1" si="46"/>
        <v/>
      </c>
      <c r="AD236" s="267" t="str">
        <f t="shared" ca="1" si="46"/>
        <v/>
      </c>
      <c r="AE236" s="287" t="str">
        <f t="shared" ca="1" si="46"/>
        <v/>
      </c>
      <c r="AF236" s="267" t="str">
        <f t="shared" ca="1" si="46"/>
        <v/>
      </c>
      <c r="AG236" s="267" t="str">
        <f t="shared" ca="1" si="18"/>
        <v/>
      </c>
      <c r="AH236" s="267" t="str">
        <f t="shared" ca="1" si="46"/>
        <v/>
      </c>
      <c r="AI236" s="267" t="str">
        <f t="shared" ca="1" si="46"/>
        <v/>
      </c>
      <c r="AJ236" s="267" t="str">
        <f t="shared" ca="1" si="46"/>
        <v/>
      </c>
      <c r="AK236" s="267" t="str">
        <f t="shared" ca="1" si="19"/>
        <v/>
      </c>
      <c r="AL236" s="267" t="str">
        <f t="shared" ca="1" si="20"/>
        <v/>
      </c>
      <c r="AM236" s="267" t="str">
        <f t="shared" ca="1" si="46"/>
        <v/>
      </c>
      <c r="AN236" s="267" t="str">
        <f t="shared" ca="1" si="46"/>
        <v/>
      </c>
      <c r="AO236" s="267" t="str">
        <f t="shared" ca="1" si="46"/>
        <v/>
      </c>
      <c r="AP236" s="267" t="str">
        <f t="shared" ca="1" si="46"/>
        <v/>
      </c>
      <c r="AQ236" s="267" t="str">
        <f t="shared" ca="1" si="46"/>
        <v/>
      </c>
      <c r="AR236" s="267" t="str">
        <f t="shared" ca="1" si="46"/>
        <v/>
      </c>
      <c r="AS236" s="267" t="str">
        <f t="shared" ca="1" si="46"/>
        <v/>
      </c>
      <c r="AT236" s="267" t="str">
        <f t="shared" ca="1" si="46"/>
        <v/>
      </c>
      <c r="AU236" s="267" t="str">
        <f t="shared" ca="1" si="21"/>
        <v/>
      </c>
      <c r="AV236" s="267" t="str">
        <f t="shared" ca="1" si="21"/>
        <v/>
      </c>
      <c r="AW236" s="267" t="str">
        <f t="shared" ca="1" si="46"/>
        <v/>
      </c>
      <c r="AX236" s="267" t="str">
        <f t="shared" ca="1" si="46"/>
        <v/>
      </c>
      <c r="AY236" s="267" t="str">
        <f t="shared" ca="1" si="46"/>
        <v/>
      </c>
      <c r="AZ236" s="267" t="str">
        <f t="shared" ca="1" si="46"/>
        <v/>
      </c>
      <c r="BA236" s="267" t="str">
        <f t="shared" ca="1" si="46"/>
        <v/>
      </c>
      <c r="BB236" s="267" t="str">
        <f t="shared" ca="1" si="46"/>
        <v/>
      </c>
      <c r="BC236" s="267" t="str">
        <f t="shared" ca="1" si="46"/>
        <v/>
      </c>
      <c r="BD236" s="267" t="str">
        <f t="shared" ca="1" si="46"/>
        <v/>
      </c>
      <c r="BE236" s="267" t="str">
        <f t="shared" ca="1" si="46"/>
        <v/>
      </c>
      <c r="BF236" s="267" t="str">
        <f t="shared" ca="1" si="46"/>
        <v/>
      </c>
      <c r="BG236" s="267" t="str">
        <f t="shared" ca="1" si="22"/>
        <v/>
      </c>
      <c r="BH236" s="267" t="str">
        <f t="shared" ca="1" si="46"/>
        <v/>
      </c>
      <c r="BI236" s="267" t="str">
        <f t="shared" ca="1" si="46"/>
        <v/>
      </c>
      <c r="BJ236" s="267" t="str">
        <f t="shared" ca="1" si="46"/>
        <v/>
      </c>
      <c r="BK236" s="267" t="str">
        <f t="shared" ca="1" si="46"/>
        <v/>
      </c>
      <c r="BL236" s="267" t="str">
        <f t="shared" ca="1" si="46"/>
        <v/>
      </c>
      <c r="BM236" s="267" t="str">
        <f t="shared" ca="1" si="46"/>
        <v/>
      </c>
      <c r="BN236" s="267" t="str">
        <f t="shared" ca="1" si="46"/>
        <v/>
      </c>
      <c r="BO236" s="267" t="str">
        <f t="shared" ref="BO236:DC236" ca="1" si="47">+IFERROR(VLOOKUP($B127,$A$114:$DC$213,BO$220+2,FALSE),"")</f>
        <v/>
      </c>
      <c r="BP236" s="267" t="str">
        <f t="shared" ca="1" si="47"/>
        <v/>
      </c>
      <c r="BQ236" s="267" t="str">
        <f t="shared" ca="1" si="47"/>
        <v/>
      </c>
      <c r="BR236" s="267" t="str">
        <f t="shared" ca="1" si="47"/>
        <v/>
      </c>
      <c r="BS236" s="267" t="str">
        <f t="shared" ca="1" si="47"/>
        <v/>
      </c>
      <c r="BT236" s="267" t="str">
        <f t="shared" ca="1" si="47"/>
        <v/>
      </c>
      <c r="BU236" s="267" t="str">
        <f t="shared" ca="1" si="47"/>
        <v/>
      </c>
      <c r="BV236" s="267" t="str">
        <f t="shared" ca="1" si="47"/>
        <v/>
      </c>
      <c r="BW236" s="267" t="str">
        <f t="shared" ca="1" si="47"/>
        <v/>
      </c>
      <c r="BX236" s="267" t="str">
        <f t="shared" ca="1" si="47"/>
        <v/>
      </c>
      <c r="BY236" s="267" t="str">
        <f t="shared" ca="1" si="47"/>
        <v/>
      </c>
      <c r="BZ236" s="267" t="str">
        <f t="shared" ca="1" si="47"/>
        <v/>
      </c>
      <c r="CA236" s="267" t="str">
        <f t="shared" ca="1" si="47"/>
        <v/>
      </c>
      <c r="CB236" s="267" t="str">
        <f t="shared" ca="1" si="47"/>
        <v/>
      </c>
      <c r="CC236" s="267" t="str">
        <f t="shared" ca="1" si="47"/>
        <v/>
      </c>
      <c r="CD236" s="267" t="str">
        <f t="shared" ca="1" si="47"/>
        <v/>
      </c>
      <c r="CE236" s="267" t="str">
        <f t="shared" ca="1" si="47"/>
        <v/>
      </c>
      <c r="CF236" s="267" t="str">
        <f t="shared" ca="1" si="47"/>
        <v/>
      </c>
      <c r="CG236" s="267" t="str">
        <f t="shared" ca="1" si="47"/>
        <v/>
      </c>
      <c r="CH236" s="267" t="str">
        <f t="shared" ca="1" si="47"/>
        <v/>
      </c>
      <c r="CI236" s="267" t="str">
        <f t="shared" ca="1" si="47"/>
        <v/>
      </c>
      <c r="CJ236" s="267" t="str">
        <f t="shared" ca="1" si="47"/>
        <v/>
      </c>
      <c r="CK236" s="267" t="str">
        <f t="shared" ca="1" si="47"/>
        <v/>
      </c>
      <c r="CL236" s="267" t="str">
        <f t="shared" ca="1" si="47"/>
        <v/>
      </c>
      <c r="CM236" s="267" t="str">
        <f t="shared" ca="1" si="47"/>
        <v/>
      </c>
      <c r="CN236" s="267" t="str">
        <f t="shared" ca="1" si="47"/>
        <v/>
      </c>
      <c r="CO236" s="267" t="str">
        <f t="shared" ca="1" si="47"/>
        <v/>
      </c>
      <c r="CP236" s="267" t="str">
        <f t="shared" ca="1" si="47"/>
        <v/>
      </c>
      <c r="CQ236" s="267" t="str">
        <f t="shared" ca="1" si="47"/>
        <v/>
      </c>
      <c r="CR236" s="267" t="str">
        <f t="shared" ca="1" si="47"/>
        <v/>
      </c>
      <c r="CS236" s="267" t="str">
        <f t="shared" ca="1" si="47"/>
        <v/>
      </c>
      <c r="CT236" s="267" t="str">
        <f t="shared" ca="1" si="47"/>
        <v/>
      </c>
      <c r="CU236" s="267" t="str">
        <f t="shared" ca="1" si="47"/>
        <v/>
      </c>
      <c r="CV236" s="267" t="str">
        <f t="shared" ca="1" si="47"/>
        <v/>
      </c>
      <c r="CW236" s="267" t="str">
        <f t="shared" ca="1" si="47"/>
        <v/>
      </c>
      <c r="CX236" s="267" t="str">
        <f t="shared" ca="1" si="47"/>
        <v/>
      </c>
      <c r="CY236" s="267" t="str">
        <f t="shared" ca="1" si="47"/>
        <v/>
      </c>
      <c r="CZ236" s="267" t="str">
        <f t="shared" ca="1" si="47"/>
        <v/>
      </c>
      <c r="DA236" s="267" t="str">
        <f t="shared" ca="1" si="47"/>
        <v/>
      </c>
      <c r="DB236" s="267" t="str">
        <f t="shared" ca="1" si="47"/>
        <v/>
      </c>
      <c r="DC236" s="267" t="str">
        <f t="shared" ca="1" si="47"/>
        <v/>
      </c>
    </row>
    <row r="237" spans="2:107">
      <c r="B237" s="269">
        <v>15</v>
      </c>
      <c r="C237" s="267" t="str">
        <f t="shared" ref="C237:BN237" ca="1" si="48">+IFERROR(VLOOKUP($B128,$A$114:$DC$213,C$220+2,FALSE),"")</f>
        <v/>
      </c>
      <c r="D237" s="267" t="str">
        <f t="shared" ca="1" si="48"/>
        <v/>
      </c>
      <c r="E237" s="267" t="str">
        <f t="shared" ca="1" si="48"/>
        <v/>
      </c>
      <c r="F237" s="267" t="str">
        <f t="shared" ca="1" si="48"/>
        <v/>
      </c>
      <c r="G237" s="267" t="str">
        <f t="shared" ca="1" si="48"/>
        <v/>
      </c>
      <c r="H237" s="267" t="str">
        <f t="shared" ca="1" si="48"/>
        <v/>
      </c>
      <c r="I237" s="267" t="str">
        <f t="shared" ca="1" si="48"/>
        <v/>
      </c>
      <c r="J237" s="267" t="str">
        <f t="shared" ca="1" si="48"/>
        <v/>
      </c>
      <c r="K237" s="267" t="str">
        <f t="shared" ca="1" si="48"/>
        <v/>
      </c>
      <c r="L237" s="267" t="str">
        <f t="shared" ca="1" si="48"/>
        <v/>
      </c>
      <c r="M237" s="267" t="str">
        <f t="shared" ca="1" si="48"/>
        <v/>
      </c>
      <c r="N237" s="267" t="str">
        <f t="shared" ca="1" si="48"/>
        <v/>
      </c>
      <c r="O237" s="267" t="str">
        <f t="shared" ca="1" si="48"/>
        <v/>
      </c>
      <c r="P237" s="267" t="str">
        <f t="shared" ca="1" si="48"/>
        <v/>
      </c>
      <c r="Q237" s="267" t="str">
        <f t="shared" ca="1" si="48"/>
        <v/>
      </c>
      <c r="R237" s="267" t="str">
        <f t="shared" ca="1" si="48"/>
        <v/>
      </c>
      <c r="S237" s="267" t="str">
        <f t="shared" ca="1" si="48"/>
        <v/>
      </c>
      <c r="T237" s="267" t="str">
        <f t="shared" ca="1" si="48"/>
        <v/>
      </c>
      <c r="U237" s="267" t="str">
        <f t="shared" ca="1" si="48"/>
        <v/>
      </c>
      <c r="V237" s="267" t="str">
        <f t="shared" ca="1" si="48"/>
        <v/>
      </c>
      <c r="W237" s="267" t="str">
        <f t="shared" ca="1" si="48"/>
        <v/>
      </c>
      <c r="X237" s="267" t="str">
        <f t="shared" ca="1" si="48"/>
        <v/>
      </c>
      <c r="Y237" s="267" t="str">
        <f t="shared" ca="1" si="48"/>
        <v/>
      </c>
      <c r="Z237" s="267" t="str">
        <f t="shared" ca="1" si="48"/>
        <v/>
      </c>
      <c r="AA237" s="267" t="str">
        <f t="shared" ca="1" si="48"/>
        <v/>
      </c>
      <c r="AB237" s="267" t="str">
        <f t="shared" ca="1" si="48"/>
        <v/>
      </c>
      <c r="AC237" s="267" t="str">
        <f t="shared" ca="1" si="48"/>
        <v/>
      </c>
      <c r="AD237" s="267" t="str">
        <f t="shared" ca="1" si="48"/>
        <v/>
      </c>
      <c r="AE237" s="287" t="str">
        <f t="shared" ca="1" si="48"/>
        <v/>
      </c>
      <c r="AF237" s="267" t="str">
        <f t="shared" ca="1" si="48"/>
        <v/>
      </c>
      <c r="AG237" s="267" t="str">
        <f t="shared" ca="1" si="18"/>
        <v/>
      </c>
      <c r="AH237" s="267" t="str">
        <f t="shared" ca="1" si="48"/>
        <v/>
      </c>
      <c r="AI237" s="267" t="str">
        <f t="shared" ca="1" si="48"/>
        <v/>
      </c>
      <c r="AJ237" s="267" t="str">
        <f t="shared" ca="1" si="48"/>
        <v/>
      </c>
      <c r="AK237" s="267" t="str">
        <f t="shared" ca="1" si="19"/>
        <v/>
      </c>
      <c r="AL237" s="267" t="str">
        <f t="shared" ca="1" si="20"/>
        <v/>
      </c>
      <c r="AM237" s="267" t="str">
        <f t="shared" ca="1" si="48"/>
        <v/>
      </c>
      <c r="AN237" s="267" t="str">
        <f t="shared" ca="1" si="48"/>
        <v/>
      </c>
      <c r="AO237" s="267" t="str">
        <f t="shared" ca="1" si="48"/>
        <v/>
      </c>
      <c r="AP237" s="267" t="str">
        <f t="shared" ca="1" si="48"/>
        <v/>
      </c>
      <c r="AQ237" s="267" t="str">
        <f t="shared" ca="1" si="48"/>
        <v/>
      </c>
      <c r="AR237" s="267" t="str">
        <f t="shared" ca="1" si="48"/>
        <v/>
      </c>
      <c r="AS237" s="267" t="str">
        <f t="shared" ca="1" si="48"/>
        <v/>
      </c>
      <c r="AT237" s="267" t="str">
        <f t="shared" ca="1" si="48"/>
        <v/>
      </c>
      <c r="AU237" s="267" t="str">
        <f t="shared" ca="1" si="21"/>
        <v/>
      </c>
      <c r="AV237" s="267" t="str">
        <f t="shared" ca="1" si="21"/>
        <v/>
      </c>
      <c r="AW237" s="267" t="str">
        <f t="shared" ca="1" si="48"/>
        <v/>
      </c>
      <c r="AX237" s="267" t="str">
        <f t="shared" ca="1" si="48"/>
        <v/>
      </c>
      <c r="AY237" s="267" t="str">
        <f t="shared" ca="1" si="48"/>
        <v/>
      </c>
      <c r="AZ237" s="267" t="str">
        <f t="shared" ca="1" si="48"/>
        <v/>
      </c>
      <c r="BA237" s="267" t="str">
        <f t="shared" ca="1" si="48"/>
        <v/>
      </c>
      <c r="BB237" s="267" t="str">
        <f t="shared" ca="1" si="48"/>
        <v/>
      </c>
      <c r="BC237" s="267" t="str">
        <f t="shared" ca="1" si="48"/>
        <v/>
      </c>
      <c r="BD237" s="267" t="str">
        <f t="shared" ca="1" si="48"/>
        <v/>
      </c>
      <c r="BE237" s="267" t="str">
        <f t="shared" ca="1" si="48"/>
        <v/>
      </c>
      <c r="BF237" s="267" t="str">
        <f t="shared" ca="1" si="48"/>
        <v/>
      </c>
      <c r="BG237" s="267" t="str">
        <f t="shared" ca="1" si="22"/>
        <v/>
      </c>
      <c r="BH237" s="267" t="str">
        <f t="shared" ca="1" si="48"/>
        <v/>
      </c>
      <c r="BI237" s="267" t="str">
        <f t="shared" ca="1" si="48"/>
        <v/>
      </c>
      <c r="BJ237" s="267" t="str">
        <f t="shared" ca="1" si="48"/>
        <v/>
      </c>
      <c r="BK237" s="267" t="str">
        <f t="shared" ca="1" si="48"/>
        <v/>
      </c>
      <c r="BL237" s="267" t="str">
        <f t="shared" ca="1" si="48"/>
        <v/>
      </c>
      <c r="BM237" s="267" t="str">
        <f t="shared" ca="1" si="48"/>
        <v/>
      </c>
      <c r="BN237" s="267" t="str">
        <f t="shared" ca="1" si="48"/>
        <v/>
      </c>
      <c r="BO237" s="267" t="str">
        <f t="shared" ref="BO237:DC237" ca="1" si="49">+IFERROR(VLOOKUP($B128,$A$114:$DC$213,BO$220+2,FALSE),"")</f>
        <v/>
      </c>
      <c r="BP237" s="267" t="str">
        <f t="shared" ca="1" si="49"/>
        <v/>
      </c>
      <c r="BQ237" s="267" t="str">
        <f t="shared" ca="1" si="49"/>
        <v/>
      </c>
      <c r="BR237" s="267" t="str">
        <f t="shared" ca="1" si="49"/>
        <v/>
      </c>
      <c r="BS237" s="267" t="str">
        <f t="shared" ca="1" si="49"/>
        <v/>
      </c>
      <c r="BT237" s="267" t="str">
        <f t="shared" ca="1" si="49"/>
        <v/>
      </c>
      <c r="BU237" s="267" t="str">
        <f t="shared" ca="1" si="49"/>
        <v/>
      </c>
      <c r="BV237" s="267" t="str">
        <f t="shared" ca="1" si="49"/>
        <v/>
      </c>
      <c r="BW237" s="267" t="str">
        <f t="shared" ca="1" si="49"/>
        <v/>
      </c>
      <c r="BX237" s="267" t="str">
        <f t="shared" ca="1" si="49"/>
        <v/>
      </c>
      <c r="BY237" s="267" t="str">
        <f t="shared" ca="1" si="49"/>
        <v/>
      </c>
      <c r="BZ237" s="267" t="str">
        <f t="shared" ca="1" si="49"/>
        <v/>
      </c>
      <c r="CA237" s="267" t="str">
        <f t="shared" ca="1" si="49"/>
        <v/>
      </c>
      <c r="CB237" s="267" t="str">
        <f t="shared" ca="1" si="49"/>
        <v/>
      </c>
      <c r="CC237" s="267" t="str">
        <f t="shared" ca="1" si="49"/>
        <v/>
      </c>
      <c r="CD237" s="267" t="str">
        <f t="shared" ca="1" si="49"/>
        <v/>
      </c>
      <c r="CE237" s="267" t="str">
        <f t="shared" ca="1" si="49"/>
        <v/>
      </c>
      <c r="CF237" s="267" t="str">
        <f t="shared" ca="1" si="49"/>
        <v/>
      </c>
      <c r="CG237" s="267" t="str">
        <f t="shared" ca="1" si="49"/>
        <v/>
      </c>
      <c r="CH237" s="267" t="str">
        <f t="shared" ca="1" si="49"/>
        <v/>
      </c>
      <c r="CI237" s="267" t="str">
        <f t="shared" ca="1" si="49"/>
        <v/>
      </c>
      <c r="CJ237" s="267" t="str">
        <f t="shared" ca="1" si="49"/>
        <v/>
      </c>
      <c r="CK237" s="267" t="str">
        <f t="shared" ca="1" si="49"/>
        <v/>
      </c>
      <c r="CL237" s="267" t="str">
        <f t="shared" ca="1" si="49"/>
        <v/>
      </c>
      <c r="CM237" s="267" t="str">
        <f t="shared" ca="1" si="49"/>
        <v/>
      </c>
      <c r="CN237" s="267" t="str">
        <f t="shared" ca="1" si="49"/>
        <v/>
      </c>
      <c r="CO237" s="267" t="str">
        <f t="shared" ca="1" si="49"/>
        <v/>
      </c>
      <c r="CP237" s="267" t="str">
        <f t="shared" ca="1" si="49"/>
        <v/>
      </c>
      <c r="CQ237" s="267" t="str">
        <f t="shared" ca="1" si="49"/>
        <v/>
      </c>
      <c r="CR237" s="267" t="str">
        <f t="shared" ca="1" si="49"/>
        <v/>
      </c>
      <c r="CS237" s="267" t="str">
        <f t="shared" ca="1" si="49"/>
        <v/>
      </c>
      <c r="CT237" s="267" t="str">
        <f t="shared" ca="1" si="49"/>
        <v/>
      </c>
      <c r="CU237" s="267" t="str">
        <f t="shared" ca="1" si="49"/>
        <v/>
      </c>
      <c r="CV237" s="267" t="str">
        <f t="shared" ca="1" si="49"/>
        <v/>
      </c>
      <c r="CW237" s="267" t="str">
        <f t="shared" ca="1" si="49"/>
        <v/>
      </c>
      <c r="CX237" s="267" t="str">
        <f t="shared" ca="1" si="49"/>
        <v/>
      </c>
      <c r="CY237" s="267" t="str">
        <f t="shared" ca="1" si="49"/>
        <v/>
      </c>
      <c r="CZ237" s="267" t="str">
        <f t="shared" ca="1" si="49"/>
        <v/>
      </c>
      <c r="DA237" s="267" t="str">
        <f t="shared" ca="1" si="49"/>
        <v/>
      </c>
      <c r="DB237" s="267" t="str">
        <f t="shared" ca="1" si="49"/>
        <v/>
      </c>
      <c r="DC237" s="267" t="str">
        <f t="shared" ca="1" si="49"/>
        <v/>
      </c>
    </row>
    <row r="238" spans="2:107">
      <c r="B238" s="269">
        <v>16</v>
      </c>
      <c r="C238" s="267" t="str">
        <f t="shared" ref="C238:BN238" ca="1" si="50">+IFERROR(VLOOKUP($B129,$A$114:$DC$213,C$220+2,FALSE),"")</f>
        <v/>
      </c>
      <c r="D238" s="267" t="str">
        <f t="shared" ca="1" si="50"/>
        <v/>
      </c>
      <c r="E238" s="267" t="str">
        <f t="shared" ca="1" si="50"/>
        <v/>
      </c>
      <c r="F238" s="267" t="str">
        <f t="shared" ca="1" si="50"/>
        <v/>
      </c>
      <c r="G238" s="267" t="str">
        <f t="shared" ca="1" si="50"/>
        <v/>
      </c>
      <c r="H238" s="267" t="str">
        <f t="shared" ca="1" si="50"/>
        <v/>
      </c>
      <c r="I238" s="267" t="str">
        <f t="shared" ca="1" si="50"/>
        <v/>
      </c>
      <c r="J238" s="267" t="str">
        <f t="shared" ca="1" si="50"/>
        <v/>
      </c>
      <c r="K238" s="267" t="str">
        <f t="shared" ca="1" si="50"/>
        <v/>
      </c>
      <c r="L238" s="267" t="str">
        <f t="shared" ca="1" si="50"/>
        <v/>
      </c>
      <c r="M238" s="267" t="str">
        <f t="shared" ca="1" si="50"/>
        <v/>
      </c>
      <c r="N238" s="267" t="str">
        <f t="shared" ca="1" si="50"/>
        <v/>
      </c>
      <c r="O238" s="267" t="str">
        <f t="shared" ca="1" si="50"/>
        <v/>
      </c>
      <c r="P238" s="267" t="str">
        <f t="shared" ca="1" si="50"/>
        <v/>
      </c>
      <c r="Q238" s="267" t="str">
        <f t="shared" ca="1" si="50"/>
        <v/>
      </c>
      <c r="R238" s="267" t="str">
        <f t="shared" ca="1" si="50"/>
        <v/>
      </c>
      <c r="S238" s="267" t="str">
        <f t="shared" ca="1" si="50"/>
        <v/>
      </c>
      <c r="T238" s="267" t="str">
        <f t="shared" ca="1" si="50"/>
        <v/>
      </c>
      <c r="U238" s="267" t="str">
        <f t="shared" ca="1" si="50"/>
        <v/>
      </c>
      <c r="V238" s="267" t="str">
        <f t="shared" ca="1" si="50"/>
        <v/>
      </c>
      <c r="W238" s="267" t="str">
        <f t="shared" ca="1" si="50"/>
        <v/>
      </c>
      <c r="X238" s="267" t="str">
        <f t="shared" ca="1" si="50"/>
        <v/>
      </c>
      <c r="Y238" s="267" t="str">
        <f t="shared" ca="1" si="50"/>
        <v/>
      </c>
      <c r="Z238" s="267" t="str">
        <f t="shared" ca="1" si="50"/>
        <v/>
      </c>
      <c r="AA238" s="267" t="str">
        <f t="shared" ca="1" si="50"/>
        <v/>
      </c>
      <c r="AB238" s="267" t="str">
        <f t="shared" ca="1" si="50"/>
        <v/>
      </c>
      <c r="AC238" s="267" t="str">
        <f t="shared" ca="1" si="50"/>
        <v/>
      </c>
      <c r="AD238" s="267" t="str">
        <f t="shared" ca="1" si="50"/>
        <v/>
      </c>
      <c r="AE238" s="287" t="str">
        <f t="shared" ca="1" si="50"/>
        <v/>
      </c>
      <c r="AF238" s="267" t="str">
        <f t="shared" ca="1" si="50"/>
        <v/>
      </c>
      <c r="AG238" s="267" t="str">
        <f t="shared" ca="1" si="18"/>
        <v/>
      </c>
      <c r="AH238" s="267" t="str">
        <f t="shared" ca="1" si="50"/>
        <v/>
      </c>
      <c r="AI238" s="267" t="str">
        <f t="shared" ca="1" si="50"/>
        <v/>
      </c>
      <c r="AJ238" s="267" t="str">
        <f t="shared" ca="1" si="50"/>
        <v/>
      </c>
      <c r="AK238" s="267" t="str">
        <f t="shared" ca="1" si="19"/>
        <v/>
      </c>
      <c r="AL238" s="267" t="str">
        <f t="shared" ca="1" si="20"/>
        <v/>
      </c>
      <c r="AM238" s="267" t="str">
        <f t="shared" ca="1" si="50"/>
        <v/>
      </c>
      <c r="AN238" s="267" t="str">
        <f t="shared" ca="1" si="50"/>
        <v/>
      </c>
      <c r="AO238" s="267" t="str">
        <f t="shared" ca="1" si="50"/>
        <v/>
      </c>
      <c r="AP238" s="267" t="str">
        <f t="shared" ca="1" si="50"/>
        <v/>
      </c>
      <c r="AQ238" s="267" t="str">
        <f t="shared" ca="1" si="50"/>
        <v/>
      </c>
      <c r="AR238" s="267" t="str">
        <f t="shared" ca="1" si="50"/>
        <v/>
      </c>
      <c r="AS238" s="267" t="str">
        <f t="shared" ca="1" si="50"/>
        <v/>
      </c>
      <c r="AT238" s="267" t="str">
        <f t="shared" ca="1" si="50"/>
        <v/>
      </c>
      <c r="AU238" s="267" t="str">
        <f t="shared" ca="1" si="21"/>
        <v/>
      </c>
      <c r="AV238" s="267" t="str">
        <f t="shared" ca="1" si="21"/>
        <v/>
      </c>
      <c r="AW238" s="267" t="str">
        <f t="shared" ca="1" si="50"/>
        <v/>
      </c>
      <c r="AX238" s="267" t="str">
        <f t="shared" ca="1" si="50"/>
        <v/>
      </c>
      <c r="AY238" s="267" t="str">
        <f t="shared" ca="1" si="50"/>
        <v/>
      </c>
      <c r="AZ238" s="267" t="str">
        <f t="shared" ca="1" si="50"/>
        <v/>
      </c>
      <c r="BA238" s="267" t="str">
        <f t="shared" ca="1" si="50"/>
        <v/>
      </c>
      <c r="BB238" s="267" t="str">
        <f t="shared" ca="1" si="50"/>
        <v/>
      </c>
      <c r="BC238" s="267" t="str">
        <f t="shared" ca="1" si="50"/>
        <v/>
      </c>
      <c r="BD238" s="267" t="str">
        <f t="shared" ca="1" si="50"/>
        <v/>
      </c>
      <c r="BE238" s="267" t="str">
        <f t="shared" ca="1" si="50"/>
        <v/>
      </c>
      <c r="BF238" s="267" t="str">
        <f t="shared" ca="1" si="50"/>
        <v/>
      </c>
      <c r="BG238" s="267" t="str">
        <f t="shared" ca="1" si="22"/>
        <v/>
      </c>
      <c r="BH238" s="267" t="str">
        <f t="shared" ca="1" si="50"/>
        <v/>
      </c>
      <c r="BI238" s="267" t="str">
        <f t="shared" ca="1" si="50"/>
        <v/>
      </c>
      <c r="BJ238" s="267" t="str">
        <f t="shared" ca="1" si="50"/>
        <v/>
      </c>
      <c r="BK238" s="267" t="str">
        <f t="shared" ca="1" si="50"/>
        <v/>
      </c>
      <c r="BL238" s="267" t="str">
        <f t="shared" ca="1" si="50"/>
        <v/>
      </c>
      <c r="BM238" s="267" t="str">
        <f t="shared" ca="1" si="50"/>
        <v/>
      </c>
      <c r="BN238" s="267" t="str">
        <f t="shared" ca="1" si="50"/>
        <v/>
      </c>
      <c r="BO238" s="267" t="str">
        <f t="shared" ref="BO238:DC238" ca="1" si="51">+IFERROR(VLOOKUP($B129,$A$114:$DC$213,BO$220+2,FALSE),"")</f>
        <v/>
      </c>
      <c r="BP238" s="267" t="str">
        <f t="shared" ca="1" si="51"/>
        <v/>
      </c>
      <c r="BQ238" s="267" t="str">
        <f t="shared" ca="1" si="51"/>
        <v/>
      </c>
      <c r="BR238" s="267" t="str">
        <f t="shared" ca="1" si="51"/>
        <v/>
      </c>
      <c r="BS238" s="267" t="str">
        <f t="shared" ca="1" si="51"/>
        <v/>
      </c>
      <c r="BT238" s="267" t="str">
        <f t="shared" ca="1" si="51"/>
        <v/>
      </c>
      <c r="BU238" s="267" t="str">
        <f t="shared" ca="1" si="51"/>
        <v/>
      </c>
      <c r="BV238" s="267" t="str">
        <f t="shared" ca="1" si="51"/>
        <v/>
      </c>
      <c r="BW238" s="267" t="str">
        <f t="shared" ca="1" si="51"/>
        <v/>
      </c>
      <c r="BX238" s="267" t="str">
        <f t="shared" ca="1" si="51"/>
        <v/>
      </c>
      <c r="BY238" s="267" t="str">
        <f t="shared" ca="1" si="51"/>
        <v/>
      </c>
      <c r="BZ238" s="267" t="str">
        <f t="shared" ca="1" si="51"/>
        <v/>
      </c>
      <c r="CA238" s="267" t="str">
        <f t="shared" ca="1" si="51"/>
        <v/>
      </c>
      <c r="CB238" s="267" t="str">
        <f t="shared" ca="1" si="51"/>
        <v/>
      </c>
      <c r="CC238" s="267" t="str">
        <f t="shared" ca="1" si="51"/>
        <v/>
      </c>
      <c r="CD238" s="267" t="str">
        <f t="shared" ca="1" si="51"/>
        <v/>
      </c>
      <c r="CE238" s="267" t="str">
        <f t="shared" ca="1" si="51"/>
        <v/>
      </c>
      <c r="CF238" s="267" t="str">
        <f t="shared" ca="1" si="51"/>
        <v/>
      </c>
      <c r="CG238" s="267" t="str">
        <f t="shared" ca="1" si="51"/>
        <v/>
      </c>
      <c r="CH238" s="267" t="str">
        <f t="shared" ca="1" si="51"/>
        <v/>
      </c>
      <c r="CI238" s="267" t="str">
        <f t="shared" ca="1" si="51"/>
        <v/>
      </c>
      <c r="CJ238" s="267" t="str">
        <f t="shared" ca="1" si="51"/>
        <v/>
      </c>
      <c r="CK238" s="267" t="str">
        <f t="shared" ca="1" si="51"/>
        <v/>
      </c>
      <c r="CL238" s="267" t="str">
        <f t="shared" ca="1" si="51"/>
        <v/>
      </c>
      <c r="CM238" s="267" t="str">
        <f t="shared" ca="1" si="51"/>
        <v/>
      </c>
      <c r="CN238" s="267" t="str">
        <f t="shared" ca="1" si="51"/>
        <v/>
      </c>
      <c r="CO238" s="267" t="str">
        <f t="shared" ca="1" si="51"/>
        <v/>
      </c>
      <c r="CP238" s="267" t="str">
        <f t="shared" ca="1" si="51"/>
        <v/>
      </c>
      <c r="CQ238" s="267" t="str">
        <f t="shared" ca="1" si="51"/>
        <v/>
      </c>
      <c r="CR238" s="267" t="str">
        <f t="shared" ca="1" si="51"/>
        <v/>
      </c>
      <c r="CS238" s="267" t="str">
        <f t="shared" ca="1" si="51"/>
        <v/>
      </c>
      <c r="CT238" s="267" t="str">
        <f t="shared" ca="1" si="51"/>
        <v/>
      </c>
      <c r="CU238" s="267" t="str">
        <f t="shared" ca="1" si="51"/>
        <v/>
      </c>
      <c r="CV238" s="267" t="str">
        <f t="shared" ca="1" si="51"/>
        <v/>
      </c>
      <c r="CW238" s="267" t="str">
        <f t="shared" ca="1" si="51"/>
        <v/>
      </c>
      <c r="CX238" s="267" t="str">
        <f t="shared" ca="1" si="51"/>
        <v/>
      </c>
      <c r="CY238" s="267" t="str">
        <f t="shared" ca="1" si="51"/>
        <v/>
      </c>
      <c r="CZ238" s="267" t="str">
        <f t="shared" ca="1" si="51"/>
        <v/>
      </c>
      <c r="DA238" s="267" t="str">
        <f t="shared" ca="1" si="51"/>
        <v/>
      </c>
      <c r="DB238" s="267" t="str">
        <f t="shared" ca="1" si="51"/>
        <v/>
      </c>
      <c r="DC238" s="267" t="str">
        <f t="shared" ca="1" si="51"/>
        <v/>
      </c>
    </row>
    <row r="239" spans="2:107">
      <c r="B239" s="269">
        <v>17</v>
      </c>
      <c r="C239" s="267" t="str">
        <f t="shared" ref="C239:BN239" ca="1" si="52">+IFERROR(VLOOKUP($B130,$A$114:$DC$213,C$220+2,FALSE),"")</f>
        <v/>
      </c>
      <c r="D239" s="267" t="str">
        <f t="shared" ca="1" si="52"/>
        <v/>
      </c>
      <c r="E239" s="267" t="str">
        <f t="shared" ca="1" si="52"/>
        <v/>
      </c>
      <c r="F239" s="267" t="str">
        <f t="shared" ca="1" si="52"/>
        <v/>
      </c>
      <c r="G239" s="267" t="str">
        <f t="shared" ca="1" si="52"/>
        <v/>
      </c>
      <c r="H239" s="267" t="str">
        <f t="shared" ca="1" si="52"/>
        <v/>
      </c>
      <c r="I239" s="267" t="str">
        <f t="shared" ca="1" si="52"/>
        <v/>
      </c>
      <c r="J239" s="267" t="str">
        <f t="shared" ca="1" si="52"/>
        <v/>
      </c>
      <c r="K239" s="267" t="str">
        <f t="shared" ca="1" si="52"/>
        <v/>
      </c>
      <c r="L239" s="267" t="str">
        <f t="shared" ca="1" si="52"/>
        <v/>
      </c>
      <c r="M239" s="267" t="str">
        <f t="shared" ca="1" si="52"/>
        <v/>
      </c>
      <c r="N239" s="267" t="str">
        <f t="shared" ca="1" si="52"/>
        <v/>
      </c>
      <c r="O239" s="267" t="str">
        <f t="shared" ca="1" si="52"/>
        <v/>
      </c>
      <c r="P239" s="267" t="str">
        <f t="shared" ca="1" si="52"/>
        <v/>
      </c>
      <c r="Q239" s="267" t="str">
        <f t="shared" ca="1" si="52"/>
        <v/>
      </c>
      <c r="R239" s="267" t="str">
        <f t="shared" ca="1" si="52"/>
        <v/>
      </c>
      <c r="S239" s="267" t="str">
        <f t="shared" ca="1" si="52"/>
        <v/>
      </c>
      <c r="T239" s="267" t="str">
        <f t="shared" ca="1" si="52"/>
        <v/>
      </c>
      <c r="U239" s="267" t="str">
        <f t="shared" ca="1" si="52"/>
        <v/>
      </c>
      <c r="V239" s="267" t="str">
        <f t="shared" ca="1" si="52"/>
        <v/>
      </c>
      <c r="W239" s="267" t="str">
        <f t="shared" ca="1" si="52"/>
        <v/>
      </c>
      <c r="X239" s="267" t="str">
        <f t="shared" ca="1" si="52"/>
        <v/>
      </c>
      <c r="Y239" s="267" t="str">
        <f t="shared" ca="1" si="52"/>
        <v/>
      </c>
      <c r="Z239" s="267" t="str">
        <f t="shared" ca="1" si="52"/>
        <v/>
      </c>
      <c r="AA239" s="267" t="str">
        <f t="shared" ca="1" si="52"/>
        <v/>
      </c>
      <c r="AB239" s="267" t="str">
        <f t="shared" ca="1" si="52"/>
        <v/>
      </c>
      <c r="AC239" s="267" t="str">
        <f t="shared" ca="1" si="52"/>
        <v/>
      </c>
      <c r="AD239" s="267" t="str">
        <f t="shared" ca="1" si="52"/>
        <v/>
      </c>
      <c r="AE239" s="287" t="str">
        <f t="shared" ca="1" si="52"/>
        <v/>
      </c>
      <c r="AF239" s="267" t="str">
        <f t="shared" ca="1" si="52"/>
        <v/>
      </c>
      <c r="AG239" s="267" t="str">
        <f t="shared" ca="1" si="18"/>
        <v/>
      </c>
      <c r="AH239" s="267" t="str">
        <f t="shared" ca="1" si="52"/>
        <v/>
      </c>
      <c r="AI239" s="267" t="str">
        <f t="shared" ca="1" si="52"/>
        <v/>
      </c>
      <c r="AJ239" s="267" t="str">
        <f t="shared" ca="1" si="52"/>
        <v/>
      </c>
      <c r="AK239" s="267" t="str">
        <f t="shared" ca="1" si="19"/>
        <v/>
      </c>
      <c r="AL239" s="267" t="str">
        <f t="shared" ca="1" si="20"/>
        <v/>
      </c>
      <c r="AM239" s="267" t="str">
        <f t="shared" ca="1" si="52"/>
        <v/>
      </c>
      <c r="AN239" s="267" t="str">
        <f t="shared" ca="1" si="52"/>
        <v/>
      </c>
      <c r="AO239" s="267" t="str">
        <f t="shared" ca="1" si="52"/>
        <v/>
      </c>
      <c r="AP239" s="267" t="str">
        <f t="shared" ca="1" si="52"/>
        <v/>
      </c>
      <c r="AQ239" s="267" t="str">
        <f t="shared" ca="1" si="52"/>
        <v/>
      </c>
      <c r="AR239" s="267" t="str">
        <f t="shared" ca="1" si="52"/>
        <v/>
      </c>
      <c r="AS239" s="267" t="str">
        <f t="shared" ca="1" si="52"/>
        <v/>
      </c>
      <c r="AT239" s="267" t="str">
        <f t="shared" ca="1" si="52"/>
        <v/>
      </c>
      <c r="AU239" s="267" t="str">
        <f t="shared" ca="1" si="21"/>
        <v/>
      </c>
      <c r="AV239" s="267" t="str">
        <f t="shared" ca="1" si="21"/>
        <v/>
      </c>
      <c r="AW239" s="267" t="str">
        <f t="shared" ca="1" si="52"/>
        <v/>
      </c>
      <c r="AX239" s="267" t="str">
        <f t="shared" ca="1" si="52"/>
        <v/>
      </c>
      <c r="AY239" s="267" t="str">
        <f t="shared" ca="1" si="52"/>
        <v/>
      </c>
      <c r="AZ239" s="267" t="str">
        <f t="shared" ca="1" si="52"/>
        <v/>
      </c>
      <c r="BA239" s="267" t="str">
        <f t="shared" ca="1" si="52"/>
        <v/>
      </c>
      <c r="BB239" s="267" t="str">
        <f t="shared" ca="1" si="52"/>
        <v/>
      </c>
      <c r="BC239" s="267" t="str">
        <f t="shared" ca="1" si="52"/>
        <v/>
      </c>
      <c r="BD239" s="267" t="str">
        <f t="shared" ca="1" si="52"/>
        <v/>
      </c>
      <c r="BE239" s="267" t="str">
        <f t="shared" ca="1" si="52"/>
        <v/>
      </c>
      <c r="BF239" s="267" t="str">
        <f t="shared" ca="1" si="52"/>
        <v/>
      </c>
      <c r="BG239" s="267" t="str">
        <f t="shared" ca="1" si="22"/>
        <v/>
      </c>
      <c r="BH239" s="267" t="str">
        <f t="shared" ca="1" si="52"/>
        <v/>
      </c>
      <c r="BI239" s="267" t="str">
        <f t="shared" ca="1" si="52"/>
        <v/>
      </c>
      <c r="BJ239" s="267" t="str">
        <f t="shared" ca="1" si="52"/>
        <v/>
      </c>
      <c r="BK239" s="267" t="str">
        <f t="shared" ca="1" si="52"/>
        <v/>
      </c>
      <c r="BL239" s="267" t="str">
        <f t="shared" ca="1" si="52"/>
        <v/>
      </c>
      <c r="BM239" s="267" t="str">
        <f t="shared" ca="1" si="52"/>
        <v/>
      </c>
      <c r="BN239" s="267" t="str">
        <f t="shared" ca="1" si="52"/>
        <v/>
      </c>
      <c r="BO239" s="267" t="str">
        <f t="shared" ref="BO239:DC239" ca="1" si="53">+IFERROR(VLOOKUP($B130,$A$114:$DC$213,BO$220+2,FALSE),"")</f>
        <v/>
      </c>
      <c r="BP239" s="267" t="str">
        <f t="shared" ca="1" si="53"/>
        <v/>
      </c>
      <c r="BQ239" s="267" t="str">
        <f t="shared" ca="1" si="53"/>
        <v/>
      </c>
      <c r="BR239" s="267" t="str">
        <f t="shared" ca="1" si="53"/>
        <v/>
      </c>
      <c r="BS239" s="267" t="str">
        <f t="shared" ca="1" si="53"/>
        <v/>
      </c>
      <c r="BT239" s="267" t="str">
        <f t="shared" ca="1" si="53"/>
        <v/>
      </c>
      <c r="BU239" s="267" t="str">
        <f t="shared" ca="1" si="53"/>
        <v/>
      </c>
      <c r="BV239" s="267" t="str">
        <f t="shared" ca="1" si="53"/>
        <v/>
      </c>
      <c r="BW239" s="267" t="str">
        <f t="shared" ca="1" si="53"/>
        <v/>
      </c>
      <c r="BX239" s="267" t="str">
        <f t="shared" ca="1" si="53"/>
        <v/>
      </c>
      <c r="BY239" s="267" t="str">
        <f t="shared" ca="1" si="53"/>
        <v/>
      </c>
      <c r="BZ239" s="267" t="str">
        <f t="shared" ca="1" si="53"/>
        <v/>
      </c>
      <c r="CA239" s="267" t="str">
        <f t="shared" ca="1" si="53"/>
        <v/>
      </c>
      <c r="CB239" s="267" t="str">
        <f t="shared" ca="1" si="53"/>
        <v/>
      </c>
      <c r="CC239" s="267" t="str">
        <f t="shared" ca="1" si="53"/>
        <v/>
      </c>
      <c r="CD239" s="267" t="str">
        <f t="shared" ca="1" si="53"/>
        <v/>
      </c>
      <c r="CE239" s="267" t="str">
        <f t="shared" ca="1" si="53"/>
        <v/>
      </c>
      <c r="CF239" s="267" t="str">
        <f t="shared" ca="1" si="53"/>
        <v/>
      </c>
      <c r="CG239" s="267" t="str">
        <f t="shared" ca="1" si="53"/>
        <v/>
      </c>
      <c r="CH239" s="267" t="str">
        <f t="shared" ca="1" si="53"/>
        <v/>
      </c>
      <c r="CI239" s="267" t="str">
        <f t="shared" ca="1" si="53"/>
        <v/>
      </c>
      <c r="CJ239" s="267" t="str">
        <f t="shared" ca="1" si="53"/>
        <v/>
      </c>
      <c r="CK239" s="267" t="str">
        <f t="shared" ca="1" si="53"/>
        <v/>
      </c>
      <c r="CL239" s="267" t="str">
        <f t="shared" ca="1" si="53"/>
        <v/>
      </c>
      <c r="CM239" s="267" t="str">
        <f t="shared" ca="1" si="53"/>
        <v/>
      </c>
      <c r="CN239" s="267" t="str">
        <f t="shared" ca="1" si="53"/>
        <v/>
      </c>
      <c r="CO239" s="267" t="str">
        <f t="shared" ca="1" si="53"/>
        <v/>
      </c>
      <c r="CP239" s="267" t="str">
        <f t="shared" ca="1" si="53"/>
        <v/>
      </c>
      <c r="CQ239" s="267" t="str">
        <f t="shared" ca="1" si="53"/>
        <v/>
      </c>
      <c r="CR239" s="267" t="str">
        <f t="shared" ca="1" si="53"/>
        <v/>
      </c>
      <c r="CS239" s="267" t="str">
        <f t="shared" ca="1" si="53"/>
        <v/>
      </c>
      <c r="CT239" s="267" t="str">
        <f t="shared" ca="1" si="53"/>
        <v/>
      </c>
      <c r="CU239" s="267" t="str">
        <f t="shared" ca="1" si="53"/>
        <v/>
      </c>
      <c r="CV239" s="267" t="str">
        <f t="shared" ca="1" si="53"/>
        <v/>
      </c>
      <c r="CW239" s="267" t="str">
        <f t="shared" ca="1" si="53"/>
        <v/>
      </c>
      <c r="CX239" s="267" t="str">
        <f t="shared" ca="1" si="53"/>
        <v/>
      </c>
      <c r="CY239" s="267" t="str">
        <f t="shared" ca="1" si="53"/>
        <v/>
      </c>
      <c r="CZ239" s="267" t="str">
        <f t="shared" ca="1" si="53"/>
        <v/>
      </c>
      <c r="DA239" s="267" t="str">
        <f t="shared" ca="1" si="53"/>
        <v/>
      </c>
      <c r="DB239" s="267" t="str">
        <f t="shared" ca="1" si="53"/>
        <v/>
      </c>
      <c r="DC239" s="267" t="str">
        <f t="shared" ca="1" si="53"/>
        <v/>
      </c>
    </row>
    <row r="240" spans="2:107">
      <c r="B240" s="269">
        <v>18</v>
      </c>
      <c r="C240" s="267" t="str">
        <f t="shared" ref="C240:BN240" ca="1" si="54">+IFERROR(VLOOKUP($B131,$A$114:$DC$213,C$220+2,FALSE),"")</f>
        <v/>
      </c>
      <c r="D240" s="267" t="str">
        <f t="shared" ca="1" si="54"/>
        <v/>
      </c>
      <c r="E240" s="267" t="str">
        <f t="shared" ca="1" si="54"/>
        <v/>
      </c>
      <c r="F240" s="267" t="str">
        <f t="shared" ca="1" si="54"/>
        <v/>
      </c>
      <c r="G240" s="267" t="str">
        <f t="shared" ca="1" si="54"/>
        <v/>
      </c>
      <c r="H240" s="267" t="str">
        <f t="shared" ca="1" si="54"/>
        <v/>
      </c>
      <c r="I240" s="267" t="str">
        <f t="shared" ca="1" si="54"/>
        <v/>
      </c>
      <c r="J240" s="267" t="str">
        <f t="shared" ca="1" si="54"/>
        <v/>
      </c>
      <c r="K240" s="267" t="str">
        <f t="shared" ca="1" si="54"/>
        <v/>
      </c>
      <c r="L240" s="267" t="str">
        <f t="shared" ca="1" si="54"/>
        <v/>
      </c>
      <c r="M240" s="267" t="str">
        <f t="shared" ca="1" si="54"/>
        <v/>
      </c>
      <c r="N240" s="267" t="str">
        <f t="shared" ca="1" si="54"/>
        <v/>
      </c>
      <c r="O240" s="267" t="str">
        <f t="shared" ca="1" si="54"/>
        <v/>
      </c>
      <c r="P240" s="267" t="str">
        <f t="shared" ca="1" si="54"/>
        <v/>
      </c>
      <c r="Q240" s="267" t="str">
        <f t="shared" ca="1" si="54"/>
        <v/>
      </c>
      <c r="R240" s="267" t="str">
        <f t="shared" ca="1" si="54"/>
        <v/>
      </c>
      <c r="S240" s="267" t="str">
        <f t="shared" ca="1" si="54"/>
        <v/>
      </c>
      <c r="T240" s="267" t="str">
        <f t="shared" ca="1" si="54"/>
        <v/>
      </c>
      <c r="U240" s="267" t="str">
        <f t="shared" ca="1" si="54"/>
        <v/>
      </c>
      <c r="V240" s="267" t="str">
        <f t="shared" ca="1" si="54"/>
        <v/>
      </c>
      <c r="W240" s="267" t="str">
        <f t="shared" ca="1" si="54"/>
        <v/>
      </c>
      <c r="X240" s="267" t="str">
        <f t="shared" ca="1" si="54"/>
        <v/>
      </c>
      <c r="Y240" s="267" t="str">
        <f t="shared" ca="1" si="54"/>
        <v/>
      </c>
      <c r="Z240" s="267" t="str">
        <f t="shared" ca="1" si="54"/>
        <v/>
      </c>
      <c r="AA240" s="267" t="str">
        <f t="shared" ca="1" si="54"/>
        <v/>
      </c>
      <c r="AB240" s="267" t="str">
        <f t="shared" ca="1" si="54"/>
        <v/>
      </c>
      <c r="AC240" s="267" t="str">
        <f t="shared" ca="1" si="54"/>
        <v/>
      </c>
      <c r="AD240" s="267" t="str">
        <f t="shared" ca="1" si="54"/>
        <v/>
      </c>
      <c r="AE240" s="287" t="str">
        <f t="shared" ca="1" si="54"/>
        <v/>
      </c>
      <c r="AF240" s="267" t="str">
        <f t="shared" ca="1" si="54"/>
        <v/>
      </c>
      <c r="AG240" s="267" t="str">
        <f t="shared" ca="1" si="18"/>
        <v/>
      </c>
      <c r="AH240" s="267" t="str">
        <f t="shared" ca="1" si="54"/>
        <v/>
      </c>
      <c r="AI240" s="267" t="str">
        <f t="shared" ca="1" si="54"/>
        <v/>
      </c>
      <c r="AJ240" s="267" t="str">
        <f t="shared" ca="1" si="54"/>
        <v/>
      </c>
      <c r="AK240" s="267" t="str">
        <f t="shared" ca="1" si="19"/>
        <v/>
      </c>
      <c r="AL240" s="267" t="str">
        <f t="shared" ca="1" si="20"/>
        <v/>
      </c>
      <c r="AM240" s="267" t="str">
        <f t="shared" ca="1" si="54"/>
        <v/>
      </c>
      <c r="AN240" s="267" t="str">
        <f t="shared" ca="1" si="54"/>
        <v/>
      </c>
      <c r="AO240" s="267" t="str">
        <f t="shared" ca="1" si="54"/>
        <v/>
      </c>
      <c r="AP240" s="267" t="str">
        <f t="shared" ca="1" si="54"/>
        <v/>
      </c>
      <c r="AQ240" s="267" t="str">
        <f t="shared" ca="1" si="54"/>
        <v/>
      </c>
      <c r="AR240" s="267" t="str">
        <f t="shared" ca="1" si="54"/>
        <v/>
      </c>
      <c r="AS240" s="267" t="str">
        <f t="shared" ca="1" si="54"/>
        <v/>
      </c>
      <c r="AT240" s="267" t="str">
        <f t="shared" ca="1" si="54"/>
        <v/>
      </c>
      <c r="AU240" s="267" t="str">
        <f t="shared" ca="1" si="21"/>
        <v/>
      </c>
      <c r="AV240" s="267" t="str">
        <f t="shared" ca="1" si="21"/>
        <v/>
      </c>
      <c r="AW240" s="267" t="str">
        <f t="shared" ca="1" si="54"/>
        <v/>
      </c>
      <c r="AX240" s="267" t="str">
        <f t="shared" ca="1" si="54"/>
        <v/>
      </c>
      <c r="AY240" s="267" t="str">
        <f t="shared" ca="1" si="54"/>
        <v/>
      </c>
      <c r="AZ240" s="267" t="str">
        <f t="shared" ca="1" si="54"/>
        <v/>
      </c>
      <c r="BA240" s="267" t="str">
        <f t="shared" ca="1" si="54"/>
        <v/>
      </c>
      <c r="BB240" s="267" t="str">
        <f t="shared" ca="1" si="54"/>
        <v/>
      </c>
      <c r="BC240" s="267" t="str">
        <f t="shared" ca="1" si="54"/>
        <v/>
      </c>
      <c r="BD240" s="267" t="str">
        <f t="shared" ca="1" si="54"/>
        <v/>
      </c>
      <c r="BE240" s="267" t="str">
        <f t="shared" ca="1" si="54"/>
        <v/>
      </c>
      <c r="BF240" s="267" t="str">
        <f t="shared" ca="1" si="54"/>
        <v/>
      </c>
      <c r="BG240" s="267" t="str">
        <f t="shared" ca="1" si="22"/>
        <v/>
      </c>
      <c r="BH240" s="267" t="str">
        <f t="shared" ca="1" si="54"/>
        <v/>
      </c>
      <c r="BI240" s="267" t="str">
        <f t="shared" ca="1" si="54"/>
        <v/>
      </c>
      <c r="BJ240" s="267" t="str">
        <f t="shared" ca="1" si="54"/>
        <v/>
      </c>
      <c r="BK240" s="267" t="str">
        <f t="shared" ca="1" si="54"/>
        <v/>
      </c>
      <c r="BL240" s="267" t="str">
        <f t="shared" ca="1" si="54"/>
        <v/>
      </c>
      <c r="BM240" s="267" t="str">
        <f t="shared" ca="1" si="54"/>
        <v/>
      </c>
      <c r="BN240" s="267" t="str">
        <f t="shared" ca="1" si="54"/>
        <v/>
      </c>
      <c r="BO240" s="267" t="str">
        <f t="shared" ref="BO240:DC240" ca="1" si="55">+IFERROR(VLOOKUP($B131,$A$114:$DC$213,BO$220+2,FALSE),"")</f>
        <v/>
      </c>
      <c r="BP240" s="267" t="str">
        <f t="shared" ca="1" si="55"/>
        <v/>
      </c>
      <c r="BQ240" s="267" t="str">
        <f t="shared" ca="1" si="55"/>
        <v/>
      </c>
      <c r="BR240" s="267" t="str">
        <f t="shared" ca="1" si="55"/>
        <v/>
      </c>
      <c r="BS240" s="267" t="str">
        <f t="shared" ca="1" si="55"/>
        <v/>
      </c>
      <c r="BT240" s="267" t="str">
        <f t="shared" ca="1" si="55"/>
        <v/>
      </c>
      <c r="BU240" s="267" t="str">
        <f t="shared" ca="1" si="55"/>
        <v/>
      </c>
      <c r="BV240" s="267" t="str">
        <f t="shared" ca="1" si="55"/>
        <v/>
      </c>
      <c r="BW240" s="267" t="str">
        <f t="shared" ca="1" si="55"/>
        <v/>
      </c>
      <c r="BX240" s="267" t="str">
        <f t="shared" ca="1" si="55"/>
        <v/>
      </c>
      <c r="BY240" s="267" t="str">
        <f t="shared" ca="1" si="55"/>
        <v/>
      </c>
      <c r="BZ240" s="267" t="str">
        <f t="shared" ca="1" si="55"/>
        <v/>
      </c>
      <c r="CA240" s="267" t="str">
        <f t="shared" ca="1" si="55"/>
        <v/>
      </c>
      <c r="CB240" s="267" t="str">
        <f t="shared" ca="1" si="55"/>
        <v/>
      </c>
      <c r="CC240" s="267" t="str">
        <f t="shared" ca="1" si="55"/>
        <v/>
      </c>
      <c r="CD240" s="267" t="str">
        <f t="shared" ca="1" si="55"/>
        <v/>
      </c>
      <c r="CE240" s="267" t="str">
        <f t="shared" ca="1" si="55"/>
        <v/>
      </c>
      <c r="CF240" s="267" t="str">
        <f t="shared" ca="1" si="55"/>
        <v/>
      </c>
      <c r="CG240" s="267" t="str">
        <f t="shared" ca="1" si="55"/>
        <v/>
      </c>
      <c r="CH240" s="267" t="str">
        <f t="shared" ca="1" si="55"/>
        <v/>
      </c>
      <c r="CI240" s="267" t="str">
        <f t="shared" ca="1" si="55"/>
        <v/>
      </c>
      <c r="CJ240" s="267" t="str">
        <f t="shared" ca="1" si="55"/>
        <v/>
      </c>
      <c r="CK240" s="267" t="str">
        <f t="shared" ca="1" si="55"/>
        <v/>
      </c>
      <c r="CL240" s="267" t="str">
        <f t="shared" ca="1" si="55"/>
        <v/>
      </c>
      <c r="CM240" s="267" t="str">
        <f t="shared" ca="1" si="55"/>
        <v/>
      </c>
      <c r="CN240" s="267" t="str">
        <f t="shared" ca="1" si="55"/>
        <v/>
      </c>
      <c r="CO240" s="267" t="str">
        <f t="shared" ca="1" si="55"/>
        <v/>
      </c>
      <c r="CP240" s="267" t="str">
        <f t="shared" ca="1" si="55"/>
        <v/>
      </c>
      <c r="CQ240" s="267" t="str">
        <f t="shared" ca="1" si="55"/>
        <v/>
      </c>
      <c r="CR240" s="267" t="str">
        <f t="shared" ca="1" si="55"/>
        <v/>
      </c>
      <c r="CS240" s="267" t="str">
        <f t="shared" ca="1" si="55"/>
        <v/>
      </c>
      <c r="CT240" s="267" t="str">
        <f t="shared" ca="1" si="55"/>
        <v/>
      </c>
      <c r="CU240" s="267" t="str">
        <f t="shared" ca="1" si="55"/>
        <v/>
      </c>
      <c r="CV240" s="267" t="str">
        <f t="shared" ca="1" si="55"/>
        <v/>
      </c>
      <c r="CW240" s="267" t="str">
        <f t="shared" ca="1" si="55"/>
        <v/>
      </c>
      <c r="CX240" s="267" t="str">
        <f t="shared" ca="1" si="55"/>
        <v/>
      </c>
      <c r="CY240" s="267" t="str">
        <f t="shared" ca="1" si="55"/>
        <v/>
      </c>
      <c r="CZ240" s="267" t="str">
        <f t="shared" ca="1" si="55"/>
        <v/>
      </c>
      <c r="DA240" s="267" t="str">
        <f t="shared" ca="1" si="55"/>
        <v/>
      </c>
      <c r="DB240" s="267" t="str">
        <f t="shared" ca="1" si="55"/>
        <v/>
      </c>
      <c r="DC240" s="267" t="str">
        <f t="shared" ca="1" si="55"/>
        <v/>
      </c>
    </row>
    <row r="241" spans="2:107">
      <c r="B241" s="269">
        <v>19</v>
      </c>
      <c r="C241" s="267" t="str">
        <f t="shared" ref="C241:BN241" ca="1" si="56">+IFERROR(VLOOKUP($B132,$A$114:$DC$213,C$220+2,FALSE),"")</f>
        <v/>
      </c>
      <c r="D241" s="267" t="str">
        <f t="shared" ca="1" si="56"/>
        <v/>
      </c>
      <c r="E241" s="267" t="str">
        <f t="shared" ca="1" si="56"/>
        <v/>
      </c>
      <c r="F241" s="267" t="str">
        <f t="shared" ca="1" si="56"/>
        <v/>
      </c>
      <c r="G241" s="267" t="str">
        <f t="shared" ca="1" si="56"/>
        <v/>
      </c>
      <c r="H241" s="267" t="str">
        <f t="shared" ca="1" si="56"/>
        <v/>
      </c>
      <c r="I241" s="267" t="str">
        <f t="shared" ca="1" si="56"/>
        <v/>
      </c>
      <c r="J241" s="267" t="str">
        <f t="shared" ca="1" si="56"/>
        <v/>
      </c>
      <c r="K241" s="267" t="str">
        <f t="shared" ca="1" si="56"/>
        <v/>
      </c>
      <c r="L241" s="267" t="str">
        <f t="shared" ca="1" si="56"/>
        <v/>
      </c>
      <c r="M241" s="267" t="str">
        <f t="shared" ca="1" si="56"/>
        <v/>
      </c>
      <c r="N241" s="267" t="str">
        <f t="shared" ca="1" si="56"/>
        <v/>
      </c>
      <c r="O241" s="267" t="str">
        <f t="shared" ca="1" si="56"/>
        <v/>
      </c>
      <c r="P241" s="267" t="str">
        <f t="shared" ca="1" si="56"/>
        <v/>
      </c>
      <c r="Q241" s="267" t="str">
        <f t="shared" ca="1" si="56"/>
        <v/>
      </c>
      <c r="R241" s="267" t="str">
        <f t="shared" ca="1" si="56"/>
        <v/>
      </c>
      <c r="S241" s="267" t="str">
        <f t="shared" ca="1" si="56"/>
        <v/>
      </c>
      <c r="T241" s="267" t="str">
        <f t="shared" ca="1" si="56"/>
        <v/>
      </c>
      <c r="U241" s="267" t="str">
        <f t="shared" ca="1" si="56"/>
        <v/>
      </c>
      <c r="V241" s="267" t="str">
        <f t="shared" ca="1" si="56"/>
        <v/>
      </c>
      <c r="W241" s="267" t="str">
        <f t="shared" ca="1" si="56"/>
        <v/>
      </c>
      <c r="X241" s="267" t="str">
        <f t="shared" ca="1" si="56"/>
        <v/>
      </c>
      <c r="Y241" s="267" t="str">
        <f t="shared" ca="1" si="56"/>
        <v/>
      </c>
      <c r="Z241" s="267" t="str">
        <f t="shared" ca="1" si="56"/>
        <v/>
      </c>
      <c r="AA241" s="267" t="str">
        <f t="shared" ca="1" si="56"/>
        <v/>
      </c>
      <c r="AB241" s="267" t="str">
        <f t="shared" ca="1" si="56"/>
        <v/>
      </c>
      <c r="AC241" s="267" t="str">
        <f t="shared" ca="1" si="56"/>
        <v/>
      </c>
      <c r="AD241" s="267" t="str">
        <f t="shared" ca="1" si="56"/>
        <v/>
      </c>
      <c r="AE241" s="287" t="str">
        <f t="shared" ca="1" si="56"/>
        <v/>
      </c>
      <c r="AF241" s="267" t="str">
        <f t="shared" ca="1" si="56"/>
        <v/>
      </c>
      <c r="AG241" s="267" t="str">
        <f t="shared" ca="1" si="18"/>
        <v/>
      </c>
      <c r="AH241" s="267" t="str">
        <f t="shared" ca="1" si="56"/>
        <v/>
      </c>
      <c r="AI241" s="267" t="str">
        <f t="shared" ca="1" si="56"/>
        <v/>
      </c>
      <c r="AJ241" s="267" t="str">
        <f t="shared" ca="1" si="56"/>
        <v/>
      </c>
      <c r="AK241" s="267" t="str">
        <f t="shared" ca="1" si="19"/>
        <v/>
      </c>
      <c r="AL241" s="267" t="str">
        <f t="shared" ca="1" si="20"/>
        <v/>
      </c>
      <c r="AM241" s="267" t="str">
        <f t="shared" ca="1" si="56"/>
        <v/>
      </c>
      <c r="AN241" s="267" t="str">
        <f t="shared" ca="1" si="56"/>
        <v/>
      </c>
      <c r="AO241" s="267" t="str">
        <f t="shared" ca="1" si="56"/>
        <v/>
      </c>
      <c r="AP241" s="267" t="str">
        <f t="shared" ca="1" si="56"/>
        <v/>
      </c>
      <c r="AQ241" s="267" t="str">
        <f t="shared" ca="1" si="56"/>
        <v/>
      </c>
      <c r="AR241" s="267" t="str">
        <f t="shared" ca="1" si="56"/>
        <v/>
      </c>
      <c r="AS241" s="267" t="str">
        <f t="shared" ca="1" si="56"/>
        <v/>
      </c>
      <c r="AT241" s="267" t="str">
        <f t="shared" ca="1" si="56"/>
        <v/>
      </c>
      <c r="AU241" s="267" t="str">
        <f t="shared" ca="1" si="21"/>
        <v/>
      </c>
      <c r="AV241" s="267" t="str">
        <f t="shared" ca="1" si="21"/>
        <v/>
      </c>
      <c r="AW241" s="267" t="str">
        <f t="shared" ca="1" si="56"/>
        <v/>
      </c>
      <c r="AX241" s="267" t="str">
        <f t="shared" ca="1" si="56"/>
        <v/>
      </c>
      <c r="AY241" s="267" t="str">
        <f t="shared" ca="1" si="56"/>
        <v/>
      </c>
      <c r="AZ241" s="267" t="str">
        <f t="shared" ca="1" si="56"/>
        <v/>
      </c>
      <c r="BA241" s="267" t="str">
        <f t="shared" ca="1" si="56"/>
        <v/>
      </c>
      <c r="BB241" s="267" t="str">
        <f t="shared" ca="1" si="56"/>
        <v/>
      </c>
      <c r="BC241" s="267" t="str">
        <f t="shared" ca="1" si="56"/>
        <v/>
      </c>
      <c r="BD241" s="267" t="str">
        <f t="shared" ca="1" si="56"/>
        <v/>
      </c>
      <c r="BE241" s="267" t="str">
        <f t="shared" ca="1" si="56"/>
        <v/>
      </c>
      <c r="BF241" s="267" t="str">
        <f t="shared" ca="1" si="56"/>
        <v/>
      </c>
      <c r="BG241" s="267" t="str">
        <f t="shared" ca="1" si="22"/>
        <v/>
      </c>
      <c r="BH241" s="267" t="str">
        <f t="shared" ca="1" si="56"/>
        <v/>
      </c>
      <c r="BI241" s="267" t="str">
        <f t="shared" ca="1" si="56"/>
        <v/>
      </c>
      <c r="BJ241" s="267" t="str">
        <f t="shared" ca="1" si="56"/>
        <v/>
      </c>
      <c r="BK241" s="267" t="str">
        <f t="shared" ca="1" si="56"/>
        <v/>
      </c>
      <c r="BL241" s="267" t="str">
        <f t="shared" ca="1" si="56"/>
        <v/>
      </c>
      <c r="BM241" s="267" t="str">
        <f t="shared" ca="1" si="56"/>
        <v/>
      </c>
      <c r="BN241" s="267" t="str">
        <f t="shared" ca="1" si="56"/>
        <v/>
      </c>
      <c r="BO241" s="267" t="str">
        <f t="shared" ref="BO241:DC241" ca="1" si="57">+IFERROR(VLOOKUP($B132,$A$114:$DC$213,BO$220+2,FALSE),"")</f>
        <v/>
      </c>
      <c r="BP241" s="267" t="str">
        <f t="shared" ca="1" si="57"/>
        <v/>
      </c>
      <c r="BQ241" s="267" t="str">
        <f t="shared" ca="1" si="57"/>
        <v/>
      </c>
      <c r="BR241" s="267" t="str">
        <f t="shared" ca="1" si="57"/>
        <v/>
      </c>
      <c r="BS241" s="267" t="str">
        <f t="shared" ca="1" si="57"/>
        <v/>
      </c>
      <c r="BT241" s="267" t="str">
        <f t="shared" ca="1" si="57"/>
        <v/>
      </c>
      <c r="BU241" s="267" t="str">
        <f t="shared" ca="1" si="57"/>
        <v/>
      </c>
      <c r="BV241" s="267" t="str">
        <f t="shared" ca="1" si="57"/>
        <v/>
      </c>
      <c r="BW241" s="267" t="str">
        <f t="shared" ca="1" si="57"/>
        <v/>
      </c>
      <c r="BX241" s="267" t="str">
        <f t="shared" ca="1" si="57"/>
        <v/>
      </c>
      <c r="BY241" s="267" t="str">
        <f t="shared" ca="1" si="57"/>
        <v/>
      </c>
      <c r="BZ241" s="267" t="str">
        <f t="shared" ca="1" si="57"/>
        <v/>
      </c>
      <c r="CA241" s="267" t="str">
        <f t="shared" ca="1" si="57"/>
        <v/>
      </c>
      <c r="CB241" s="267" t="str">
        <f t="shared" ca="1" si="57"/>
        <v/>
      </c>
      <c r="CC241" s="267" t="str">
        <f t="shared" ca="1" si="57"/>
        <v/>
      </c>
      <c r="CD241" s="267" t="str">
        <f t="shared" ca="1" si="57"/>
        <v/>
      </c>
      <c r="CE241" s="267" t="str">
        <f t="shared" ca="1" si="57"/>
        <v/>
      </c>
      <c r="CF241" s="267" t="str">
        <f t="shared" ca="1" si="57"/>
        <v/>
      </c>
      <c r="CG241" s="267" t="str">
        <f t="shared" ca="1" si="57"/>
        <v/>
      </c>
      <c r="CH241" s="267" t="str">
        <f t="shared" ca="1" si="57"/>
        <v/>
      </c>
      <c r="CI241" s="267" t="str">
        <f t="shared" ca="1" si="57"/>
        <v/>
      </c>
      <c r="CJ241" s="267" t="str">
        <f t="shared" ca="1" si="57"/>
        <v/>
      </c>
      <c r="CK241" s="267" t="str">
        <f t="shared" ca="1" si="57"/>
        <v/>
      </c>
      <c r="CL241" s="267" t="str">
        <f t="shared" ca="1" si="57"/>
        <v/>
      </c>
      <c r="CM241" s="267" t="str">
        <f t="shared" ca="1" si="57"/>
        <v/>
      </c>
      <c r="CN241" s="267" t="str">
        <f t="shared" ca="1" si="57"/>
        <v/>
      </c>
      <c r="CO241" s="267" t="str">
        <f t="shared" ca="1" si="57"/>
        <v/>
      </c>
      <c r="CP241" s="267" t="str">
        <f t="shared" ca="1" si="57"/>
        <v/>
      </c>
      <c r="CQ241" s="267" t="str">
        <f t="shared" ca="1" si="57"/>
        <v/>
      </c>
      <c r="CR241" s="267" t="str">
        <f t="shared" ca="1" si="57"/>
        <v/>
      </c>
      <c r="CS241" s="267" t="str">
        <f t="shared" ca="1" si="57"/>
        <v/>
      </c>
      <c r="CT241" s="267" t="str">
        <f t="shared" ca="1" si="57"/>
        <v/>
      </c>
      <c r="CU241" s="267" t="str">
        <f t="shared" ca="1" si="57"/>
        <v/>
      </c>
      <c r="CV241" s="267" t="str">
        <f t="shared" ca="1" si="57"/>
        <v/>
      </c>
      <c r="CW241" s="267" t="str">
        <f t="shared" ca="1" si="57"/>
        <v/>
      </c>
      <c r="CX241" s="267" t="str">
        <f t="shared" ca="1" si="57"/>
        <v/>
      </c>
      <c r="CY241" s="267" t="str">
        <f t="shared" ca="1" si="57"/>
        <v/>
      </c>
      <c r="CZ241" s="267" t="str">
        <f t="shared" ca="1" si="57"/>
        <v/>
      </c>
      <c r="DA241" s="267" t="str">
        <f t="shared" ca="1" si="57"/>
        <v/>
      </c>
      <c r="DB241" s="267" t="str">
        <f t="shared" ca="1" si="57"/>
        <v/>
      </c>
      <c r="DC241" s="267" t="str">
        <f t="shared" ca="1" si="57"/>
        <v/>
      </c>
    </row>
    <row r="242" spans="2:107">
      <c r="B242" s="269">
        <v>20</v>
      </c>
      <c r="C242" s="267" t="str">
        <f t="shared" ref="C242:BN242" ca="1" si="58">+IFERROR(VLOOKUP($B133,$A$114:$DC$213,C$220+2,FALSE),"")</f>
        <v/>
      </c>
      <c r="D242" s="267" t="str">
        <f t="shared" ca="1" si="58"/>
        <v/>
      </c>
      <c r="E242" s="267" t="str">
        <f t="shared" ca="1" si="58"/>
        <v/>
      </c>
      <c r="F242" s="267" t="str">
        <f t="shared" ca="1" si="58"/>
        <v/>
      </c>
      <c r="G242" s="267" t="str">
        <f t="shared" ca="1" si="58"/>
        <v/>
      </c>
      <c r="H242" s="267" t="str">
        <f t="shared" ca="1" si="58"/>
        <v/>
      </c>
      <c r="I242" s="267" t="str">
        <f t="shared" ca="1" si="58"/>
        <v/>
      </c>
      <c r="J242" s="267" t="str">
        <f t="shared" ca="1" si="58"/>
        <v/>
      </c>
      <c r="K242" s="267" t="str">
        <f t="shared" ca="1" si="58"/>
        <v/>
      </c>
      <c r="L242" s="267" t="str">
        <f t="shared" ca="1" si="58"/>
        <v/>
      </c>
      <c r="M242" s="267" t="str">
        <f t="shared" ca="1" si="58"/>
        <v/>
      </c>
      <c r="N242" s="267" t="str">
        <f t="shared" ca="1" si="58"/>
        <v/>
      </c>
      <c r="O242" s="267" t="str">
        <f t="shared" ca="1" si="58"/>
        <v/>
      </c>
      <c r="P242" s="267" t="str">
        <f t="shared" ca="1" si="58"/>
        <v/>
      </c>
      <c r="Q242" s="267" t="str">
        <f t="shared" ca="1" si="58"/>
        <v/>
      </c>
      <c r="R242" s="267" t="str">
        <f t="shared" ca="1" si="58"/>
        <v/>
      </c>
      <c r="S242" s="267" t="str">
        <f t="shared" ca="1" si="58"/>
        <v/>
      </c>
      <c r="T242" s="267" t="str">
        <f t="shared" ca="1" si="58"/>
        <v/>
      </c>
      <c r="U242" s="267" t="str">
        <f t="shared" ca="1" si="58"/>
        <v/>
      </c>
      <c r="V242" s="267" t="str">
        <f t="shared" ca="1" si="58"/>
        <v/>
      </c>
      <c r="W242" s="267" t="str">
        <f t="shared" ca="1" si="58"/>
        <v/>
      </c>
      <c r="X242" s="267" t="str">
        <f t="shared" ca="1" si="58"/>
        <v/>
      </c>
      <c r="Y242" s="267" t="str">
        <f t="shared" ca="1" si="58"/>
        <v/>
      </c>
      <c r="Z242" s="267" t="str">
        <f t="shared" ca="1" si="58"/>
        <v/>
      </c>
      <c r="AA242" s="267" t="str">
        <f t="shared" ca="1" si="58"/>
        <v/>
      </c>
      <c r="AB242" s="267" t="str">
        <f t="shared" ca="1" si="58"/>
        <v/>
      </c>
      <c r="AC242" s="267" t="str">
        <f t="shared" ca="1" si="58"/>
        <v/>
      </c>
      <c r="AD242" s="267" t="str">
        <f t="shared" ca="1" si="58"/>
        <v/>
      </c>
      <c r="AE242" s="287" t="str">
        <f t="shared" ca="1" si="58"/>
        <v/>
      </c>
      <c r="AF242" s="267" t="str">
        <f t="shared" ca="1" si="58"/>
        <v/>
      </c>
      <c r="AG242" s="267" t="str">
        <f t="shared" ca="1" si="18"/>
        <v/>
      </c>
      <c r="AH242" s="267" t="str">
        <f t="shared" ca="1" si="58"/>
        <v/>
      </c>
      <c r="AI242" s="267" t="str">
        <f t="shared" ca="1" si="58"/>
        <v/>
      </c>
      <c r="AJ242" s="267" t="str">
        <f t="shared" ca="1" si="58"/>
        <v/>
      </c>
      <c r="AK242" s="267" t="str">
        <f t="shared" ca="1" si="19"/>
        <v/>
      </c>
      <c r="AL242" s="267" t="str">
        <f t="shared" ca="1" si="20"/>
        <v/>
      </c>
      <c r="AM242" s="267" t="str">
        <f t="shared" ca="1" si="58"/>
        <v/>
      </c>
      <c r="AN242" s="267" t="str">
        <f t="shared" ca="1" si="58"/>
        <v/>
      </c>
      <c r="AO242" s="267" t="str">
        <f t="shared" ca="1" si="58"/>
        <v/>
      </c>
      <c r="AP242" s="267" t="str">
        <f t="shared" ca="1" si="58"/>
        <v/>
      </c>
      <c r="AQ242" s="267" t="str">
        <f t="shared" ca="1" si="58"/>
        <v/>
      </c>
      <c r="AR242" s="267" t="str">
        <f t="shared" ca="1" si="58"/>
        <v/>
      </c>
      <c r="AS242" s="267" t="str">
        <f t="shared" ca="1" si="58"/>
        <v/>
      </c>
      <c r="AT242" s="267" t="str">
        <f t="shared" ca="1" si="58"/>
        <v/>
      </c>
      <c r="AU242" s="267" t="str">
        <f t="shared" ca="1" si="21"/>
        <v/>
      </c>
      <c r="AV242" s="267" t="str">
        <f t="shared" ca="1" si="21"/>
        <v/>
      </c>
      <c r="AW242" s="267" t="str">
        <f t="shared" ca="1" si="58"/>
        <v/>
      </c>
      <c r="AX242" s="267" t="str">
        <f t="shared" ca="1" si="58"/>
        <v/>
      </c>
      <c r="AY242" s="267" t="str">
        <f t="shared" ca="1" si="58"/>
        <v/>
      </c>
      <c r="AZ242" s="267" t="str">
        <f t="shared" ca="1" si="58"/>
        <v/>
      </c>
      <c r="BA242" s="267" t="str">
        <f t="shared" ca="1" si="58"/>
        <v/>
      </c>
      <c r="BB242" s="267" t="str">
        <f t="shared" ca="1" si="58"/>
        <v/>
      </c>
      <c r="BC242" s="267" t="str">
        <f t="shared" ca="1" si="58"/>
        <v/>
      </c>
      <c r="BD242" s="267" t="str">
        <f t="shared" ca="1" si="58"/>
        <v/>
      </c>
      <c r="BE242" s="267" t="str">
        <f t="shared" ca="1" si="58"/>
        <v/>
      </c>
      <c r="BF242" s="267" t="str">
        <f t="shared" ca="1" si="58"/>
        <v/>
      </c>
      <c r="BG242" s="267" t="str">
        <f t="shared" ca="1" si="22"/>
        <v/>
      </c>
      <c r="BH242" s="267" t="str">
        <f t="shared" ca="1" si="58"/>
        <v/>
      </c>
      <c r="BI242" s="267" t="str">
        <f t="shared" ca="1" si="58"/>
        <v/>
      </c>
      <c r="BJ242" s="267" t="str">
        <f t="shared" ca="1" si="58"/>
        <v/>
      </c>
      <c r="BK242" s="267" t="str">
        <f t="shared" ca="1" si="58"/>
        <v/>
      </c>
      <c r="BL242" s="267" t="str">
        <f t="shared" ca="1" si="58"/>
        <v/>
      </c>
      <c r="BM242" s="267" t="str">
        <f t="shared" ca="1" si="58"/>
        <v/>
      </c>
      <c r="BN242" s="267" t="str">
        <f t="shared" ca="1" si="58"/>
        <v/>
      </c>
      <c r="BO242" s="267" t="str">
        <f t="shared" ref="BO242:DC242" ca="1" si="59">+IFERROR(VLOOKUP($B133,$A$114:$DC$213,BO$220+2,FALSE),"")</f>
        <v/>
      </c>
      <c r="BP242" s="267" t="str">
        <f t="shared" ca="1" si="59"/>
        <v/>
      </c>
      <c r="BQ242" s="267" t="str">
        <f t="shared" ca="1" si="59"/>
        <v/>
      </c>
      <c r="BR242" s="267" t="str">
        <f t="shared" ca="1" si="59"/>
        <v/>
      </c>
      <c r="BS242" s="267" t="str">
        <f t="shared" ca="1" si="59"/>
        <v/>
      </c>
      <c r="BT242" s="267" t="str">
        <f t="shared" ca="1" si="59"/>
        <v/>
      </c>
      <c r="BU242" s="267" t="str">
        <f t="shared" ca="1" si="59"/>
        <v/>
      </c>
      <c r="BV242" s="267" t="str">
        <f t="shared" ca="1" si="59"/>
        <v/>
      </c>
      <c r="BW242" s="267" t="str">
        <f t="shared" ca="1" si="59"/>
        <v/>
      </c>
      <c r="BX242" s="267" t="str">
        <f t="shared" ca="1" si="59"/>
        <v/>
      </c>
      <c r="BY242" s="267" t="str">
        <f t="shared" ca="1" si="59"/>
        <v/>
      </c>
      <c r="BZ242" s="267" t="str">
        <f t="shared" ca="1" si="59"/>
        <v/>
      </c>
      <c r="CA242" s="267" t="str">
        <f t="shared" ca="1" si="59"/>
        <v/>
      </c>
      <c r="CB242" s="267" t="str">
        <f t="shared" ca="1" si="59"/>
        <v/>
      </c>
      <c r="CC242" s="267" t="str">
        <f t="shared" ca="1" si="59"/>
        <v/>
      </c>
      <c r="CD242" s="267" t="str">
        <f t="shared" ca="1" si="59"/>
        <v/>
      </c>
      <c r="CE242" s="267" t="str">
        <f t="shared" ca="1" si="59"/>
        <v/>
      </c>
      <c r="CF242" s="267" t="str">
        <f t="shared" ca="1" si="59"/>
        <v/>
      </c>
      <c r="CG242" s="267" t="str">
        <f t="shared" ca="1" si="59"/>
        <v/>
      </c>
      <c r="CH242" s="267" t="str">
        <f t="shared" ca="1" si="59"/>
        <v/>
      </c>
      <c r="CI242" s="267" t="str">
        <f t="shared" ca="1" si="59"/>
        <v/>
      </c>
      <c r="CJ242" s="267" t="str">
        <f t="shared" ca="1" si="59"/>
        <v/>
      </c>
      <c r="CK242" s="267" t="str">
        <f t="shared" ca="1" si="59"/>
        <v/>
      </c>
      <c r="CL242" s="267" t="str">
        <f t="shared" ca="1" si="59"/>
        <v/>
      </c>
      <c r="CM242" s="267" t="str">
        <f t="shared" ca="1" si="59"/>
        <v/>
      </c>
      <c r="CN242" s="267" t="str">
        <f t="shared" ca="1" si="59"/>
        <v/>
      </c>
      <c r="CO242" s="267" t="str">
        <f t="shared" ca="1" si="59"/>
        <v/>
      </c>
      <c r="CP242" s="267" t="str">
        <f t="shared" ca="1" si="59"/>
        <v/>
      </c>
      <c r="CQ242" s="267" t="str">
        <f t="shared" ca="1" si="59"/>
        <v/>
      </c>
      <c r="CR242" s="267" t="str">
        <f t="shared" ca="1" si="59"/>
        <v/>
      </c>
      <c r="CS242" s="267" t="str">
        <f t="shared" ca="1" si="59"/>
        <v/>
      </c>
      <c r="CT242" s="267" t="str">
        <f t="shared" ca="1" si="59"/>
        <v/>
      </c>
      <c r="CU242" s="267" t="str">
        <f t="shared" ca="1" si="59"/>
        <v/>
      </c>
      <c r="CV242" s="267" t="str">
        <f t="shared" ca="1" si="59"/>
        <v/>
      </c>
      <c r="CW242" s="267" t="str">
        <f t="shared" ca="1" si="59"/>
        <v/>
      </c>
      <c r="CX242" s="267" t="str">
        <f t="shared" ca="1" si="59"/>
        <v/>
      </c>
      <c r="CY242" s="267" t="str">
        <f t="shared" ca="1" si="59"/>
        <v/>
      </c>
      <c r="CZ242" s="267" t="str">
        <f t="shared" ca="1" si="59"/>
        <v/>
      </c>
      <c r="DA242" s="267" t="str">
        <f t="shared" ca="1" si="59"/>
        <v/>
      </c>
      <c r="DB242" s="267" t="str">
        <f t="shared" ca="1" si="59"/>
        <v/>
      </c>
      <c r="DC242" s="267" t="str">
        <f t="shared" ca="1" si="59"/>
        <v/>
      </c>
    </row>
    <row r="243" spans="2:107">
      <c r="B243" s="269">
        <v>21</v>
      </c>
      <c r="C243" s="267" t="str">
        <f t="shared" ref="C243:BN243" ca="1" si="60">+IFERROR(VLOOKUP($B134,$A$114:$DC$213,C$220+2,FALSE),"")</f>
        <v/>
      </c>
      <c r="D243" s="267" t="str">
        <f t="shared" ca="1" si="60"/>
        <v/>
      </c>
      <c r="E243" s="267" t="str">
        <f t="shared" ca="1" si="60"/>
        <v/>
      </c>
      <c r="F243" s="267" t="str">
        <f t="shared" ca="1" si="60"/>
        <v/>
      </c>
      <c r="G243" s="267" t="str">
        <f t="shared" ca="1" si="60"/>
        <v/>
      </c>
      <c r="H243" s="267" t="str">
        <f t="shared" ca="1" si="60"/>
        <v/>
      </c>
      <c r="I243" s="267" t="str">
        <f t="shared" ca="1" si="60"/>
        <v/>
      </c>
      <c r="J243" s="267" t="str">
        <f t="shared" ca="1" si="60"/>
        <v/>
      </c>
      <c r="K243" s="267" t="str">
        <f t="shared" ca="1" si="60"/>
        <v/>
      </c>
      <c r="L243" s="267" t="str">
        <f t="shared" ca="1" si="60"/>
        <v/>
      </c>
      <c r="M243" s="267" t="str">
        <f t="shared" ca="1" si="60"/>
        <v/>
      </c>
      <c r="N243" s="267" t="str">
        <f t="shared" ca="1" si="60"/>
        <v/>
      </c>
      <c r="O243" s="267" t="str">
        <f t="shared" ca="1" si="60"/>
        <v/>
      </c>
      <c r="P243" s="267" t="str">
        <f t="shared" ca="1" si="60"/>
        <v/>
      </c>
      <c r="Q243" s="267" t="str">
        <f t="shared" ca="1" si="60"/>
        <v/>
      </c>
      <c r="R243" s="267" t="str">
        <f t="shared" ca="1" si="60"/>
        <v/>
      </c>
      <c r="S243" s="267" t="str">
        <f t="shared" ca="1" si="60"/>
        <v/>
      </c>
      <c r="T243" s="267" t="str">
        <f t="shared" ca="1" si="60"/>
        <v/>
      </c>
      <c r="U243" s="267" t="str">
        <f t="shared" ca="1" si="60"/>
        <v/>
      </c>
      <c r="V243" s="267" t="str">
        <f t="shared" ca="1" si="60"/>
        <v/>
      </c>
      <c r="W243" s="267" t="str">
        <f t="shared" ca="1" si="60"/>
        <v/>
      </c>
      <c r="X243" s="267" t="str">
        <f t="shared" ca="1" si="60"/>
        <v/>
      </c>
      <c r="Y243" s="267" t="str">
        <f t="shared" ca="1" si="60"/>
        <v/>
      </c>
      <c r="Z243" s="267" t="str">
        <f t="shared" ca="1" si="60"/>
        <v/>
      </c>
      <c r="AA243" s="267" t="str">
        <f t="shared" ca="1" si="60"/>
        <v/>
      </c>
      <c r="AB243" s="267" t="str">
        <f t="shared" ca="1" si="60"/>
        <v/>
      </c>
      <c r="AC243" s="267" t="str">
        <f t="shared" ca="1" si="60"/>
        <v/>
      </c>
      <c r="AD243" s="267" t="str">
        <f t="shared" ca="1" si="60"/>
        <v/>
      </c>
      <c r="AE243" s="287" t="str">
        <f t="shared" ca="1" si="60"/>
        <v/>
      </c>
      <c r="AF243" s="267" t="str">
        <f t="shared" ca="1" si="60"/>
        <v/>
      </c>
      <c r="AG243" s="267" t="str">
        <f t="shared" ca="1" si="18"/>
        <v/>
      </c>
      <c r="AH243" s="267" t="str">
        <f t="shared" ca="1" si="60"/>
        <v/>
      </c>
      <c r="AI243" s="267" t="str">
        <f t="shared" ca="1" si="60"/>
        <v/>
      </c>
      <c r="AJ243" s="267" t="str">
        <f t="shared" ca="1" si="60"/>
        <v/>
      </c>
      <c r="AK243" s="267" t="str">
        <f t="shared" ca="1" si="19"/>
        <v/>
      </c>
      <c r="AL243" s="267" t="str">
        <f t="shared" ca="1" si="20"/>
        <v/>
      </c>
      <c r="AM243" s="267" t="str">
        <f t="shared" ca="1" si="60"/>
        <v/>
      </c>
      <c r="AN243" s="267" t="str">
        <f t="shared" ca="1" si="60"/>
        <v/>
      </c>
      <c r="AO243" s="267" t="str">
        <f t="shared" ca="1" si="60"/>
        <v/>
      </c>
      <c r="AP243" s="267" t="str">
        <f t="shared" ca="1" si="60"/>
        <v/>
      </c>
      <c r="AQ243" s="267" t="str">
        <f t="shared" ca="1" si="60"/>
        <v/>
      </c>
      <c r="AR243" s="267" t="str">
        <f t="shared" ca="1" si="60"/>
        <v/>
      </c>
      <c r="AS243" s="267" t="str">
        <f t="shared" ca="1" si="60"/>
        <v/>
      </c>
      <c r="AT243" s="267" t="str">
        <f t="shared" ca="1" si="60"/>
        <v/>
      </c>
      <c r="AU243" s="267" t="str">
        <f t="shared" ca="1" si="21"/>
        <v/>
      </c>
      <c r="AV243" s="267" t="str">
        <f t="shared" ca="1" si="21"/>
        <v/>
      </c>
      <c r="AW243" s="267" t="str">
        <f t="shared" ca="1" si="60"/>
        <v/>
      </c>
      <c r="AX243" s="267" t="str">
        <f t="shared" ca="1" si="60"/>
        <v/>
      </c>
      <c r="AY243" s="267" t="str">
        <f t="shared" ca="1" si="60"/>
        <v/>
      </c>
      <c r="AZ243" s="267" t="str">
        <f t="shared" ca="1" si="60"/>
        <v/>
      </c>
      <c r="BA243" s="267" t="str">
        <f t="shared" ca="1" si="60"/>
        <v/>
      </c>
      <c r="BB243" s="267" t="str">
        <f t="shared" ca="1" si="60"/>
        <v/>
      </c>
      <c r="BC243" s="267" t="str">
        <f t="shared" ca="1" si="60"/>
        <v/>
      </c>
      <c r="BD243" s="267" t="str">
        <f t="shared" ca="1" si="60"/>
        <v/>
      </c>
      <c r="BE243" s="267" t="str">
        <f t="shared" ca="1" si="60"/>
        <v/>
      </c>
      <c r="BF243" s="267" t="str">
        <f t="shared" ca="1" si="60"/>
        <v/>
      </c>
      <c r="BG243" s="267" t="str">
        <f t="shared" ca="1" si="22"/>
        <v/>
      </c>
      <c r="BH243" s="267" t="str">
        <f t="shared" ca="1" si="60"/>
        <v/>
      </c>
      <c r="BI243" s="267" t="str">
        <f t="shared" ca="1" si="60"/>
        <v/>
      </c>
      <c r="BJ243" s="267" t="str">
        <f t="shared" ca="1" si="60"/>
        <v/>
      </c>
      <c r="BK243" s="267" t="str">
        <f t="shared" ca="1" si="60"/>
        <v/>
      </c>
      <c r="BL243" s="267" t="str">
        <f t="shared" ca="1" si="60"/>
        <v/>
      </c>
      <c r="BM243" s="267" t="str">
        <f t="shared" ca="1" si="60"/>
        <v/>
      </c>
      <c r="BN243" s="267" t="str">
        <f t="shared" ca="1" si="60"/>
        <v/>
      </c>
      <c r="BO243" s="267" t="str">
        <f t="shared" ref="BO243:DC243" ca="1" si="61">+IFERROR(VLOOKUP($B134,$A$114:$DC$213,BO$220+2,FALSE),"")</f>
        <v/>
      </c>
      <c r="BP243" s="267" t="str">
        <f t="shared" ca="1" si="61"/>
        <v/>
      </c>
      <c r="BQ243" s="267" t="str">
        <f t="shared" ca="1" si="61"/>
        <v/>
      </c>
      <c r="BR243" s="267" t="str">
        <f t="shared" ca="1" si="61"/>
        <v/>
      </c>
      <c r="BS243" s="267" t="str">
        <f t="shared" ca="1" si="61"/>
        <v/>
      </c>
      <c r="BT243" s="267" t="str">
        <f t="shared" ca="1" si="61"/>
        <v/>
      </c>
      <c r="BU243" s="267" t="str">
        <f t="shared" ca="1" si="61"/>
        <v/>
      </c>
      <c r="BV243" s="267" t="str">
        <f t="shared" ca="1" si="61"/>
        <v/>
      </c>
      <c r="BW243" s="267" t="str">
        <f t="shared" ca="1" si="61"/>
        <v/>
      </c>
      <c r="BX243" s="267" t="str">
        <f t="shared" ca="1" si="61"/>
        <v/>
      </c>
      <c r="BY243" s="267" t="str">
        <f t="shared" ca="1" si="61"/>
        <v/>
      </c>
      <c r="BZ243" s="267" t="str">
        <f t="shared" ca="1" si="61"/>
        <v/>
      </c>
      <c r="CA243" s="267" t="str">
        <f t="shared" ca="1" si="61"/>
        <v/>
      </c>
      <c r="CB243" s="267" t="str">
        <f t="shared" ca="1" si="61"/>
        <v/>
      </c>
      <c r="CC243" s="267" t="str">
        <f t="shared" ca="1" si="61"/>
        <v/>
      </c>
      <c r="CD243" s="267" t="str">
        <f t="shared" ca="1" si="61"/>
        <v/>
      </c>
      <c r="CE243" s="267" t="str">
        <f t="shared" ca="1" si="61"/>
        <v/>
      </c>
      <c r="CF243" s="267" t="str">
        <f t="shared" ca="1" si="61"/>
        <v/>
      </c>
      <c r="CG243" s="267" t="str">
        <f t="shared" ca="1" si="61"/>
        <v/>
      </c>
      <c r="CH243" s="267" t="str">
        <f t="shared" ca="1" si="61"/>
        <v/>
      </c>
      <c r="CI243" s="267" t="str">
        <f t="shared" ca="1" si="61"/>
        <v/>
      </c>
      <c r="CJ243" s="267" t="str">
        <f t="shared" ca="1" si="61"/>
        <v/>
      </c>
      <c r="CK243" s="267" t="str">
        <f t="shared" ca="1" si="61"/>
        <v/>
      </c>
      <c r="CL243" s="267" t="str">
        <f t="shared" ca="1" si="61"/>
        <v/>
      </c>
      <c r="CM243" s="267" t="str">
        <f t="shared" ca="1" si="61"/>
        <v/>
      </c>
      <c r="CN243" s="267" t="str">
        <f t="shared" ca="1" si="61"/>
        <v/>
      </c>
      <c r="CO243" s="267" t="str">
        <f t="shared" ca="1" si="61"/>
        <v/>
      </c>
      <c r="CP243" s="267" t="str">
        <f t="shared" ca="1" si="61"/>
        <v/>
      </c>
      <c r="CQ243" s="267" t="str">
        <f t="shared" ca="1" si="61"/>
        <v/>
      </c>
      <c r="CR243" s="267" t="str">
        <f t="shared" ca="1" si="61"/>
        <v/>
      </c>
      <c r="CS243" s="267" t="str">
        <f t="shared" ca="1" si="61"/>
        <v/>
      </c>
      <c r="CT243" s="267" t="str">
        <f t="shared" ca="1" si="61"/>
        <v/>
      </c>
      <c r="CU243" s="267" t="str">
        <f t="shared" ca="1" si="61"/>
        <v/>
      </c>
      <c r="CV243" s="267" t="str">
        <f t="shared" ca="1" si="61"/>
        <v/>
      </c>
      <c r="CW243" s="267" t="str">
        <f t="shared" ca="1" si="61"/>
        <v/>
      </c>
      <c r="CX243" s="267" t="str">
        <f t="shared" ca="1" si="61"/>
        <v/>
      </c>
      <c r="CY243" s="267" t="str">
        <f t="shared" ca="1" si="61"/>
        <v/>
      </c>
      <c r="CZ243" s="267" t="str">
        <f t="shared" ca="1" si="61"/>
        <v/>
      </c>
      <c r="DA243" s="267" t="str">
        <f t="shared" ca="1" si="61"/>
        <v/>
      </c>
      <c r="DB243" s="267" t="str">
        <f t="shared" ca="1" si="61"/>
        <v/>
      </c>
      <c r="DC243" s="267" t="str">
        <f t="shared" ca="1" si="61"/>
        <v/>
      </c>
    </row>
    <row r="244" spans="2:107">
      <c r="B244" s="269">
        <v>22</v>
      </c>
      <c r="C244" s="267" t="str">
        <f t="shared" ref="C244:BN244" ca="1" si="62">+IFERROR(VLOOKUP($B135,$A$114:$DC$213,C$220+2,FALSE),"")</f>
        <v/>
      </c>
      <c r="D244" s="267" t="str">
        <f t="shared" ca="1" si="62"/>
        <v/>
      </c>
      <c r="E244" s="267" t="str">
        <f t="shared" ca="1" si="62"/>
        <v/>
      </c>
      <c r="F244" s="267" t="str">
        <f t="shared" ca="1" si="62"/>
        <v/>
      </c>
      <c r="G244" s="267" t="str">
        <f t="shared" ca="1" si="62"/>
        <v/>
      </c>
      <c r="H244" s="267" t="str">
        <f t="shared" ca="1" si="62"/>
        <v/>
      </c>
      <c r="I244" s="267" t="str">
        <f t="shared" ca="1" si="62"/>
        <v/>
      </c>
      <c r="J244" s="267" t="str">
        <f t="shared" ca="1" si="62"/>
        <v/>
      </c>
      <c r="K244" s="267" t="str">
        <f t="shared" ca="1" si="62"/>
        <v/>
      </c>
      <c r="L244" s="267" t="str">
        <f t="shared" ca="1" si="62"/>
        <v/>
      </c>
      <c r="M244" s="267" t="str">
        <f t="shared" ca="1" si="62"/>
        <v/>
      </c>
      <c r="N244" s="267" t="str">
        <f t="shared" ca="1" si="62"/>
        <v/>
      </c>
      <c r="O244" s="267" t="str">
        <f t="shared" ca="1" si="62"/>
        <v/>
      </c>
      <c r="P244" s="267" t="str">
        <f t="shared" ca="1" si="62"/>
        <v/>
      </c>
      <c r="Q244" s="267" t="str">
        <f t="shared" ca="1" si="62"/>
        <v/>
      </c>
      <c r="R244" s="267" t="str">
        <f t="shared" ca="1" si="62"/>
        <v/>
      </c>
      <c r="S244" s="267" t="str">
        <f t="shared" ca="1" si="62"/>
        <v/>
      </c>
      <c r="T244" s="267" t="str">
        <f t="shared" ca="1" si="62"/>
        <v/>
      </c>
      <c r="U244" s="267" t="str">
        <f t="shared" ca="1" si="62"/>
        <v/>
      </c>
      <c r="V244" s="267" t="str">
        <f t="shared" ca="1" si="62"/>
        <v/>
      </c>
      <c r="W244" s="267" t="str">
        <f t="shared" ca="1" si="62"/>
        <v/>
      </c>
      <c r="X244" s="267" t="str">
        <f t="shared" ca="1" si="62"/>
        <v/>
      </c>
      <c r="Y244" s="267" t="str">
        <f t="shared" ca="1" si="62"/>
        <v/>
      </c>
      <c r="Z244" s="267" t="str">
        <f t="shared" ca="1" si="62"/>
        <v/>
      </c>
      <c r="AA244" s="267" t="str">
        <f t="shared" ca="1" si="62"/>
        <v/>
      </c>
      <c r="AB244" s="267" t="str">
        <f t="shared" ca="1" si="62"/>
        <v/>
      </c>
      <c r="AC244" s="267" t="str">
        <f t="shared" ca="1" si="62"/>
        <v/>
      </c>
      <c r="AD244" s="267" t="str">
        <f t="shared" ca="1" si="62"/>
        <v/>
      </c>
      <c r="AE244" s="287" t="str">
        <f t="shared" ca="1" si="62"/>
        <v/>
      </c>
      <c r="AF244" s="267" t="str">
        <f t="shared" ca="1" si="62"/>
        <v/>
      </c>
      <c r="AG244" s="267" t="str">
        <f t="shared" ca="1" si="18"/>
        <v/>
      </c>
      <c r="AH244" s="267" t="str">
        <f t="shared" ca="1" si="62"/>
        <v/>
      </c>
      <c r="AI244" s="267" t="str">
        <f t="shared" ca="1" si="62"/>
        <v/>
      </c>
      <c r="AJ244" s="267" t="str">
        <f t="shared" ca="1" si="62"/>
        <v/>
      </c>
      <c r="AK244" s="267" t="str">
        <f t="shared" ca="1" si="19"/>
        <v/>
      </c>
      <c r="AL244" s="267" t="str">
        <f t="shared" ca="1" si="20"/>
        <v/>
      </c>
      <c r="AM244" s="267" t="str">
        <f t="shared" ca="1" si="62"/>
        <v/>
      </c>
      <c r="AN244" s="267" t="str">
        <f t="shared" ca="1" si="62"/>
        <v/>
      </c>
      <c r="AO244" s="267" t="str">
        <f t="shared" ca="1" si="62"/>
        <v/>
      </c>
      <c r="AP244" s="267" t="str">
        <f t="shared" ca="1" si="62"/>
        <v/>
      </c>
      <c r="AQ244" s="267" t="str">
        <f t="shared" ca="1" si="62"/>
        <v/>
      </c>
      <c r="AR244" s="267" t="str">
        <f t="shared" ca="1" si="62"/>
        <v/>
      </c>
      <c r="AS244" s="267" t="str">
        <f t="shared" ca="1" si="62"/>
        <v/>
      </c>
      <c r="AT244" s="267" t="str">
        <f t="shared" ca="1" si="62"/>
        <v/>
      </c>
      <c r="AU244" s="267" t="str">
        <f t="shared" ca="1" si="21"/>
        <v/>
      </c>
      <c r="AV244" s="267" t="str">
        <f t="shared" ca="1" si="21"/>
        <v/>
      </c>
      <c r="AW244" s="267" t="str">
        <f t="shared" ca="1" si="62"/>
        <v/>
      </c>
      <c r="AX244" s="267" t="str">
        <f t="shared" ca="1" si="62"/>
        <v/>
      </c>
      <c r="AY244" s="267" t="str">
        <f t="shared" ca="1" si="62"/>
        <v/>
      </c>
      <c r="AZ244" s="267" t="str">
        <f t="shared" ca="1" si="62"/>
        <v/>
      </c>
      <c r="BA244" s="267" t="str">
        <f t="shared" ca="1" si="62"/>
        <v/>
      </c>
      <c r="BB244" s="267" t="str">
        <f t="shared" ca="1" si="62"/>
        <v/>
      </c>
      <c r="BC244" s="267" t="str">
        <f t="shared" ca="1" si="62"/>
        <v/>
      </c>
      <c r="BD244" s="267" t="str">
        <f t="shared" ca="1" si="62"/>
        <v/>
      </c>
      <c r="BE244" s="267" t="str">
        <f t="shared" ca="1" si="62"/>
        <v/>
      </c>
      <c r="BF244" s="267" t="str">
        <f t="shared" ca="1" si="62"/>
        <v/>
      </c>
      <c r="BG244" s="267" t="str">
        <f t="shared" ca="1" si="22"/>
        <v/>
      </c>
      <c r="BH244" s="267" t="str">
        <f t="shared" ca="1" si="62"/>
        <v/>
      </c>
      <c r="BI244" s="267" t="str">
        <f t="shared" ca="1" si="62"/>
        <v/>
      </c>
      <c r="BJ244" s="267" t="str">
        <f t="shared" ca="1" si="62"/>
        <v/>
      </c>
      <c r="BK244" s="267" t="str">
        <f t="shared" ca="1" si="62"/>
        <v/>
      </c>
      <c r="BL244" s="267" t="str">
        <f t="shared" ca="1" si="62"/>
        <v/>
      </c>
      <c r="BM244" s="267" t="str">
        <f t="shared" ca="1" si="62"/>
        <v/>
      </c>
      <c r="BN244" s="267" t="str">
        <f t="shared" ca="1" si="62"/>
        <v/>
      </c>
      <c r="BO244" s="267" t="str">
        <f t="shared" ref="BO244:DC244" ca="1" si="63">+IFERROR(VLOOKUP($B135,$A$114:$DC$213,BO$220+2,FALSE),"")</f>
        <v/>
      </c>
      <c r="BP244" s="267" t="str">
        <f t="shared" ca="1" si="63"/>
        <v/>
      </c>
      <c r="BQ244" s="267" t="str">
        <f t="shared" ca="1" si="63"/>
        <v/>
      </c>
      <c r="BR244" s="267" t="str">
        <f t="shared" ca="1" si="63"/>
        <v/>
      </c>
      <c r="BS244" s="267" t="str">
        <f t="shared" ca="1" si="63"/>
        <v/>
      </c>
      <c r="BT244" s="267" t="str">
        <f t="shared" ca="1" si="63"/>
        <v/>
      </c>
      <c r="BU244" s="267" t="str">
        <f t="shared" ca="1" si="63"/>
        <v/>
      </c>
      <c r="BV244" s="267" t="str">
        <f t="shared" ca="1" si="63"/>
        <v/>
      </c>
      <c r="BW244" s="267" t="str">
        <f t="shared" ca="1" si="63"/>
        <v/>
      </c>
      <c r="BX244" s="267" t="str">
        <f t="shared" ca="1" si="63"/>
        <v/>
      </c>
      <c r="BY244" s="267" t="str">
        <f t="shared" ca="1" si="63"/>
        <v/>
      </c>
      <c r="BZ244" s="267" t="str">
        <f t="shared" ca="1" si="63"/>
        <v/>
      </c>
      <c r="CA244" s="267" t="str">
        <f t="shared" ca="1" si="63"/>
        <v/>
      </c>
      <c r="CB244" s="267" t="str">
        <f t="shared" ca="1" si="63"/>
        <v/>
      </c>
      <c r="CC244" s="267" t="str">
        <f t="shared" ca="1" si="63"/>
        <v/>
      </c>
      <c r="CD244" s="267" t="str">
        <f t="shared" ca="1" si="63"/>
        <v/>
      </c>
      <c r="CE244" s="267" t="str">
        <f t="shared" ca="1" si="63"/>
        <v/>
      </c>
      <c r="CF244" s="267" t="str">
        <f t="shared" ca="1" si="63"/>
        <v/>
      </c>
      <c r="CG244" s="267" t="str">
        <f t="shared" ca="1" si="63"/>
        <v/>
      </c>
      <c r="CH244" s="267" t="str">
        <f t="shared" ca="1" si="63"/>
        <v/>
      </c>
      <c r="CI244" s="267" t="str">
        <f t="shared" ca="1" si="63"/>
        <v/>
      </c>
      <c r="CJ244" s="267" t="str">
        <f t="shared" ca="1" si="63"/>
        <v/>
      </c>
      <c r="CK244" s="267" t="str">
        <f t="shared" ca="1" si="63"/>
        <v/>
      </c>
      <c r="CL244" s="267" t="str">
        <f t="shared" ca="1" si="63"/>
        <v/>
      </c>
      <c r="CM244" s="267" t="str">
        <f t="shared" ca="1" si="63"/>
        <v/>
      </c>
      <c r="CN244" s="267" t="str">
        <f t="shared" ca="1" si="63"/>
        <v/>
      </c>
      <c r="CO244" s="267" t="str">
        <f t="shared" ca="1" si="63"/>
        <v/>
      </c>
      <c r="CP244" s="267" t="str">
        <f t="shared" ca="1" si="63"/>
        <v/>
      </c>
      <c r="CQ244" s="267" t="str">
        <f t="shared" ca="1" si="63"/>
        <v/>
      </c>
      <c r="CR244" s="267" t="str">
        <f t="shared" ca="1" si="63"/>
        <v/>
      </c>
      <c r="CS244" s="267" t="str">
        <f t="shared" ca="1" si="63"/>
        <v/>
      </c>
      <c r="CT244" s="267" t="str">
        <f t="shared" ca="1" si="63"/>
        <v/>
      </c>
      <c r="CU244" s="267" t="str">
        <f t="shared" ca="1" si="63"/>
        <v/>
      </c>
      <c r="CV244" s="267" t="str">
        <f t="shared" ca="1" si="63"/>
        <v/>
      </c>
      <c r="CW244" s="267" t="str">
        <f t="shared" ca="1" si="63"/>
        <v/>
      </c>
      <c r="CX244" s="267" t="str">
        <f t="shared" ca="1" si="63"/>
        <v/>
      </c>
      <c r="CY244" s="267" t="str">
        <f t="shared" ca="1" si="63"/>
        <v/>
      </c>
      <c r="CZ244" s="267" t="str">
        <f t="shared" ca="1" si="63"/>
        <v/>
      </c>
      <c r="DA244" s="267" t="str">
        <f t="shared" ca="1" si="63"/>
        <v/>
      </c>
      <c r="DB244" s="267" t="str">
        <f t="shared" ca="1" si="63"/>
        <v/>
      </c>
      <c r="DC244" s="267" t="str">
        <f t="shared" ca="1" si="63"/>
        <v/>
      </c>
    </row>
    <row r="245" spans="2:107">
      <c r="B245" s="269">
        <v>23</v>
      </c>
      <c r="C245" s="267" t="str">
        <f t="shared" ref="C245:BN245" ca="1" si="64">+IFERROR(VLOOKUP($B136,$A$114:$DC$213,C$220+2,FALSE),"")</f>
        <v/>
      </c>
      <c r="D245" s="267" t="str">
        <f t="shared" ca="1" si="64"/>
        <v/>
      </c>
      <c r="E245" s="267" t="str">
        <f t="shared" ca="1" si="64"/>
        <v/>
      </c>
      <c r="F245" s="267" t="str">
        <f t="shared" ca="1" si="64"/>
        <v/>
      </c>
      <c r="G245" s="267" t="str">
        <f t="shared" ca="1" si="64"/>
        <v/>
      </c>
      <c r="H245" s="267" t="str">
        <f t="shared" ca="1" si="64"/>
        <v/>
      </c>
      <c r="I245" s="267" t="str">
        <f t="shared" ca="1" si="64"/>
        <v/>
      </c>
      <c r="J245" s="267" t="str">
        <f t="shared" ca="1" si="64"/>
        <v/>
      </c>
      <c r="K245" s="267" t="str">
        <f t="shared" ca="1" si="64"/>
        <v/>
      </c>
      <c r="L245" s="267" t="str">
        <f t="shared" ca="1" si="64"/>
        <v/>
      </c>
      <c r="M245" s="267" t="str">
        <f t="shared" ca="1" si="64"/>
        <v/>
      </c>
      <c r="N245" s="267" t="str">
        <f t="shared" ca="1" si="64"/>
        <v/>
      </c>
      <c r="O245" s="267" t="str">
        <f t="shared" ca="1" si="64"/>
        <v/>
      </c>
      <c r="P245" s="267" t="str">
        <f t="shared" ca="1" si="64"/>
        <v/>
      </c>
      <c r="Q245" s="267" t="str">
        <f t="shared" ca="1" si="64"/>
        <v/>
      </c>
      <c r="R245" s="267" t="str">
        <f t="shared" ca="1" si="64"/>
        <v/>
      </c>
      <c r="S245" s="267" t="str">
        <f t="shared" ca="1" si="64"/>
        <v/>
      </c>
      <c r="T245" s="267" t="str">
        <f t="shared" ca="1" si="64"/>
        <v/>
      </c>
      <c r="U245" s="267" t="str">
        <f t="shared" ca="1" si="64"/>
        <v/>
      </c>
      <c r="V245" s="267" t="str">
        <f t="shared" ca="1" si="64"/>
        <v/>
      </c>
      <c r="W245" s="267" t="str">
        <f t="shared" ca="1" si="64"/>
        <v/>
      </c>
      <c r="X245" s="267" t="str">
        <f t="shared" ca="1" si="64"/>
        <v/>
      </c>
      <c r="Y245" s="267" t="str">
        <f t="shared" ca="1" si="64"/>
        <v/>
      </c>
      <c r="Z245" s="267" t="str">
        <f t="shared" ca="1" si="64"/>
        <v/>
      </c>
      <c r="AA245" s="267" t="str">
        <f t="shared" ca="1" si="64"/>
        <v/>
      </c>
      <c r="AB245" s="267" t="str">
        <f t="shared" ca="1" si="64"/>
        <v/>
      </c>
      <c r="AC245" s="267" t="str">
        <f t="shared" ca="1" si="64"/>
        <v/>
      </c>
      <c r="AD245" s="267" t="str">
        <f t="shared" ca="1" si="64"/>
        <v/>
      </c>
      <c r="AE245" s="287" t="str">
        <f t="shared" ca="1" si="64"/>
        <v/>
      </c>
      <c r="AF245" s="267" t="str">
        <f t="shared" ca="1" si="64"/>
        <v/>
      </c>
      <c r="AG245" s="267" t="str">
        <f t="shared" ca="1" si="18"/>
        <v/>
      </c>
      <c r="AH245" s="267" t="str">
        <f t="shared" ca="1" si="64"/>
        <v/>
      </c>
      <c r="AI245" s="267" t="str">
        <f t="shared" ca="1" si="64"/>
        <v/>
      </c>
      <c r="AJ245" s="267" t="str">
        <f t="shared" ca="1" si="64"/>
        <v/>
      </c>
      <c r="AK245" s="267" t="str">
        <f t="shared" ca="1" si="19"/>
        <v/>
      </c>
      <c r="AL245" s="267" t="str">
        <f t="shared" ca="1" si="20"/>
        <v/>
      </c>
      <c r="AM245" s="267" t="str">
        <f t="shared" ca="1" si="64"/>
        <v/>
      </c>
      <c r="AN245" s="267" t="str">
        <f t="shared" ca="1" si="64"/>
        <v/>
      </c>
      <c r="AO245" s="267" t="str">
        <f t="shared" ca="1" si="64"/>
        <v/>
      </c>
      <c r="AP245" s="267" t="str">
        <f t="shared" ca="1" si="64"/>
        <v/>
      </c>
      <c r="AQ245" s="267" t="str">
        <f t="shared" ca="1" si="64"/>
        <v/>
      </c>
      <c r="AR245" s="267" t="str">
        <f t="shared" ca="1" si="64"/>
        <v/>
      </c>
      <c r="AS245" s="267" t="str">
        <f t="shared" ca="1" si="64"/>
        <v/>
      </c>
      <c r="AT245" s="267" t="str">
        <f t="shared" ca="1" si="64"/>
        <v/>
      </c>
      <c r="AU245" s="267" t="str">
        <f t="shared" ca="1" si="21"/>
        <v/>
      </c>
      <c r="AV245" s="267" t="str">
        <f t="shared" ca="1" si="21"/>
        <v/>
      </c>
      <c r="AW245" s="267" t="str">
        <f t="shared" ca="1" si="64"/>
        <v/>
      </c>
      <c r="AX245" s="267" t="str">
        <f t="shared" ca="1" si="64"/>
        <v/>
      </c>
      <c r="AY245" s="267" t="str">
        <f t="shared" ca="1" si="64"/>
        <v/>
      </c>
      <c r="AZ245" s="267" t="str">
        <f t="shared" ca="1" si="64"/>
        <v/>
      </c>
      <c r="BA245" s="267" t="str">
        <f t="shared" ca="1" si="64"/>
        <v/>
      </c>
      <c r="BB245" s="267" t="str">
        <f t="shared" ca="1" si="64"/>
        <v/>
      </c>
      <c r="BC245" s="267" t="str">
        <f t="shared" ca="1" si="64"/>
        <v/>
      </c>
      <c r="BD245" s="267" t="str">
        <f t="shared" ca="1" si="64"/>
        <v/>
      </c>
      <c r="BE245" s="267" t="str">
        <f t="shared" ca="1" si="64"/>
        <v/>
      </c>
      <c r="BF245" s="267" t="str">
        <f t="shared" ca="1" si="64"/>
        <v/>
      </c>
      <c r="BG245" s="267" t="str">
        <f t="shared" ca="1" si="22"/>
        <v/>
      </c>
      <c r="BH245" s="267" t="str">
        <f t="shared" ca="1" si="64"/>
        <v/>
      </c>
      <c r="BI245" s="267" t="str">
        <f t="shared" ca="1" si="64"/>
        <v/>
      </c>
      <c r="BJ245" s="267" t="str">
        <f t="shared" ca="1" si="64"/>
        <v/>
      </c>
      <c r="BK245" s="267" t="str">
        <f t="shared" ca="1" si="64"/>
        <v/>
      </c>
      <c r="BL245" s="267" t="str">
        <f t="shared" ca="1" si="64"/>
        <v/>
      </c>
      <c r="BM245" s="267" t="str">
        <f t="shared" ca="1" si="64"/>
        <v/>
      </c>
      <c r="BN245" s="267" t="str">
        <f t="shared" ca="1" si="64"/>
        <v/>
      </c>
      <c r="BO245" s="267" t="str">
        <f t="shared" ref="BO245:DC245" ca="1" si="65">+IFERROR(VLOOKUP($B136,$A$114:$DC$213,BO$220+2,FALSE),"")</f>
        <v/>
      </c>
      <c r="BP245" s="267" t="str">
        <f t="shared" ca="1" si="65"/>
        <v/>
      </c>
      <c r="BQ245" s="267" t="str">
        <f t="shared" ca="1" si="65"/>
        <v/>
      </c>
      <c r="BR245" s="267" t="str">
        <f t="shared" ca="1" si="65"/>
        <v/>
      </c>
      <c r="BS245" s="267" t="str">
        <f t="shared" ca="1" si="65"/>
        <v/>
      </c>
      <c r="BT245" s="267" t="str">
        <f t="shared" ca="1" si="65"/>
        <v/>
      </c>
      <c r="BU245" s="267" t="str">
        <f t="shared" ca="1" si="65"/>
        <v/>
      </c>
      <c r="BV245" s="267" t="str">
        <f t="shared" ca="1" si="65"/>
        <v/>
      </c>
      <c r="BW245" s="267" t="str">
        <f t="shared" ca="1" si="65"/>
        <v/>
      </c>
      <c r="BX245" s="267" t="str">
        <f t="shared" ca="1" si="65"/>
        <v/>
      </c>
      <c r="BY245" s="267" t="str">
        <f t="shared" ca="1" si="65"/>
        <v/>
      </c>
      <c r="BZ245" s="267" t="str">
        <f t="shared" ca="1" si="65"/>
        <v/>
      </c>
      <c r="CA245" s="267" t="str">
        <f t="shared" ca="1" si="65"/>
        <v/>
      </c>
      <c r="CB245" s="267" t="str">
        <f t="shared" ca="1" si="65"/>
        <v/>
      </c>
      <c r="CC245" s="267" t="str">
        <f t="shared" ca="1" si="65"/>
        <v/>
      </c>
      <c r="CD245" s="267" t="str">
        <f t="shared" ca="1" si="65"/>
        <v/>
      </c>
      <c r="CE245" s="267" t="str">
        <f t="shared" ca="1" si="65"/>
        <v/>
      </c>
      <c r="CF245" s="267" t="str">
        <f t="shared" ca="1" si="65"/>
        <v/>
      </c>
      <c r="CG245" s="267" t="str">
        <f t="shared" ca="1" si="65"/>
        <v/>
      </c>
      <c r="CH245" s="267" t="str">
        <f t="shared" ca="1" si="65"/>
        <v/>
      </c>
      <c r="CI245" s="267" t="str">
        <f t="shared" ca="1" si="65"/>
        <v/>
      </c>
      <c r="CJ245" s="267" t="str">
        <f t="shared" ca="1" si="65"/>
        <v/>
      </c>
      <c r="CK245" s="267" t="str">
        <f t="shared" ca="1" si="65"/>
        <v/>
      </c>
      <c r="CL245" s="267" t="str">
        <f t="shared" ca="1" si="65"/>
        <v/>
      </c>
      <c r="CM245" s="267" t="str">
        <f t="shared" ca="1" si="65"/>
        <v/>
      </c>
      <c r="CN245" s="267" t="str">
        <f t="shared" ca="1" si="65"/>
        <v/>
      </c>
      <c r="CO245" s="267" t="str">
        <f t="shared" ca="1" si="65"/>
        <v/>
      </c>
      <c r="CP245" s="267" t="str">
        <f t="shared" ca="1" si="65"/>
        <v/>
      </c>
      <c r="CQ245" s="267" t="str">
        <f t="shared" ca="1" si="65"/>
        <v/>
      </c>
      <c r="CR245" s="267" t="str">
        <f t="shared" ca="1" si="65"/>
        <v/>
      </c>
      <c r="CS245" s="267" t="str">
        <f t="shared" ca="1" si="65"/>
        <v/>
      </c>
      <c r="CT245" s="267" t="str">
        <f t="shared" ca="1" si="65"/>
        <v/>
      </c>
      <c r="CU245" s="267" t="str">
        <f t="shared" ca="1" si="65"/>
        <v/>
      </c>
      <c r="CV245" s="267" t="str">
        <f t="shared" ca="1" si="65"/>
        <v/>
      </c>
      <c r="CW245" s="267" t="str">
        <f t="shared" ca="1" si="65"/>
        <v/>
      </c>
      <c r="CX245" s="267" t="str">
        <f t="shared" ca="1" si="65"/>
        <v/>
      </c>
      <c r="CY245" s="267" t="str">
        <f t="shared" ca="1" si="65"/>
        <v/>
      </c>
      <c r="CZ245" s="267" t="str">
        <f t="shared" ca="1" si="65"/>
        <v/>
      </c>
      <c r="DA245" s="267" t="str">
        <f t="shared" ca="1" si="65"/>
        <v/>
      </c>
      <c r="DB245" s="267" t="str">
        <f t="shared" ca="1" si="65"/>
        <v/>
      </c>
      <c r="DC245" s="267" t="str">
        <f t="shared" ca="1" si="65"/>
        <v/>
      </c>
    </row>
    <row r="246" spans="2:107">
      <c r="B246" s="269">
        <v>24</v>
      </c>
      <c r="C246" s="267" t="str">
        <f t="shared" ref="C246:BN246" ca="1" si="66">+IFERROR(VLOOKUP($B137,$A$114:$DC$213,C$220+2,FALSE),"")</f>
        <v/>
      </c>
      <c r="D246" s="267" t="str">
        <f t="shared" ca="1" si="66"/>
        <v/>
      </c>
      <c r="E246" s="267" t="str">
        <f t="shared" ca="1" si="66"/>
        <v/>
      </c>
      <c r="F246" s="267" t="str">
        <f t="shared" ca="1" si="66"/>
        <v/>
      </c>
      <c r="G246" s="267" t="str">
        <f t="shared" ca="1" si="66"/>
        <v/>
      </c>
      <c r="H246" s="267" t="str">
        <f t="shared" ca="1" si="66"/>
        <v/>
      </c>
      <c r="I246" s="267" t="str">
        <f t="shared" ca="1" si="66"/>
        <v/>
      </c>
      <c r="J246" s="267" t="str">
        <f t="shared" ca="1" si="66"/>
        <v/>
      </c>
      <c r="K246" s="267" t="str">
        <f t="shared" ca="1" si="66"/>
        <v/>
      </c>
      <c r="L246" s="267" t="str">
        <f t="shared" ca="1" si="66"/>
        <v/>
      </c>
      <c r="M246" s="267" t="str">
        <f t="shared" ca="1" si="66"/>
        <v/>
      </c>
      <c r="N246" s="267" t="str">
        <f t="shared" ca="1" si="66"/>
        <v/>
      </c>
      <c r="O246" s="267" t="str">
        <f t="shared" ca="1" si="66"/>
        <v/>
      </c>
      <c r="P246" s="267" t="str">
        <f t="shared" ca="1" si="66"/>
        <v/>
      </c>
      <c r="Q246" s="267" t="str">
        <f t="shared" ca="1" si="66"/>
        <v/>
      </c>
      <c r="R246" s="267" t="str">
        <f t="shared" ca="1" si="66"/>
        <v/>
      </c>
      <c r="S246" s="267" t="str">
        <f t="shared" ca="1" si="66"/>
        <v/>
      </c>
      <c r="T246" s="267" t="str">
        <f t="shared" ca="1" si="66"/>
        <v/>
      </c>
      <c r="U246" s="267" t="str">
        <f t="shared" ca="1" si="66"/>
        <v/>
      </c>
      <c r="V246" s="267" t="str">
        <f t="shared" ca="1" si="66"/>
        <v/>
      </c>
      <c r="W246" s="267" t="str">
        <f t="shared" ca="1" si="66"/>
        <v/>
      </c>
      <c r="X246" s="267" t="str">
        <f t="shared" ca="1" si="66"/>
        <v/>
      </c>
      <c r="Y246" s="267" t="str">
        <f t="shared" ca="1" si="66"/>
        <v/>
      </c>
      <c r="Z246" s="267" t="str">
        <f t="shared" ca="1" si="66"/>
        <v/>
      </c>
      <c r="AA246" s="267" t="str">
        <f t="shared" ca="1" si="66"/>
        <v/>
      </c>
      <c r="AB246" s="267" t="str">
        <f t="shared" ca="1" si="66"/>
        <v/>
      </c>
      <c r="AC246" s="267" t="str">
        <f t="shared" ca="1" si="66"/>
        <v/>
      </c>
      <c r="AD246" s="267" t="str">
        <f t="shared" ca="1" si="66"/>
        <v/>
      </c>
      <c r="AE246" s="287" t="str">
        <f t="shared" ca="1" si="66"/>
        <v/>
      </c>
      <c r="AF246" s="267" t="str">
        <f t="shared" ca="1" si="66"/>
        <v/>
      </c>
      <c r="AG246" s="267" t="str">
        <f t="shared" ca="1" si="18"/>
        <v/>
      </c>
      <c r="AH246" s="267" t="str">
        <f t="shared" ca="1" si="66"/>
        <v/>
      </c>
      <c r="AI246" s="267" t="str">
        <f t="shared" ca="1" si="66"/>
        <v/>
      </c>
      <c r="AJ246" s="267" t="str">
        <f t="shared" ca="1" si="66"/>
        <v/>
      </c>
      <c r="AK246" s="267" t="str">
        <f t="shared" ca="1" si="19"/>
        <v/>
      </c>
      <c r="AL246" s="267" t="str">
        <f t="shared" ca="1" si="20"/>
        <v/>
      </c>
      <c r="AM246" s="267" t="str">
        <f t="shared" ca="1" si="66"/>
        <v/>
      </c>
      <c r="AN246" s="267" t="str">
        <f t="shared" ca="1" si="66"/>
        <v/>
      </c>
      <c r="AO246" s="267" t="str">
        <f t="shared" ca="1" si="66"/>
        <v/>
      </c>
      <c r="AP246" s="267" t="str">
        <f t="shared" ca="1" si="66"/>
        <v/>
      </c>
      <c r="AQ246" s="267" t="str">
        <f t="shared" ca="1" si="66"/>
        <v/>
      </c>
      <c r="AR246" s="267" t="str">
        <f t="shared" ca="1" si="66"/>
        <v/>
      </c>
      <c r="AS246" s="267" t="str">
        <f t="shared" ca="1" si="66"/>
        <v/>
      </c>
      <c r="AT246" s="267" t="str">
        <f t="shared" ca="1" si="66"/>
        <v/>
      </c>
      <c r="AU246" s="267" t="str">
        <f t="shared" ca="1" si="21"/>
        <v/>
      </c>
      <c r="AV246" s="267" t="str">
        <f t="shared" ca="1" si="21"/>
        <v/>
      </c>
      <c r="AW246" s="267" t="str">
        <f t="shared" ca="1" si="66"/>
        <v/>
      </c>
      <c r="AX246" s="267" t="str">
        <f t="shared" ca="1" si="66"/>
        <v/>
      </c>
      <c r="AY246" s="267" t="str">
        <f t="shared" ca="1" si="66"/>
        <v/>
      </c>
      <c r="AZ246" s="267" t="str">
        <f t="shared" ca="1" si="66"/>
        <v/>
      </c>
      <c r="BA246" s="267" t="str">
        <f t="shared" ca="1" si="66"/>
        <v/>
      </c>
      <c r="BB246" s="267" t="str">
        <f t="shared" ca="1" si="66"/>
        <v/>
      </c>
      <c r="BC246" s="267" t="str">
        <f t="shared" ca="1" si="66"/>
        <v/>
      </c>
      <c r="BD246" s="267" t="str">
        <f t="shared" ca="1" si="66"/>
        <v/>
      </c>
      <c r="BE246" s="267" t="str">
        <f t="shared" ca="1" si="66"/>
        <v/>
      </c>
      <c r="BF246" s="267" t="str">
        <f t="shared" ca="1" si="66"/>
        <v/>
      </c>
      <c r="BG246" s="267" t="str">
        <f t="shared" ca="1" si="22"/>
        <v/>
      </c>
      <c r="BH246" s="267" t="str">
        <f t="shared" ca="1" si="66"/>
        <v/>
      </c>
      <c r="BI246" s="267" t="str">
        <f t="shared" ca="1" si="66"/>
        <v/>
      </c>
      <c r="BJ246" s="267" t="str">
        <f t="shared" ca="1" si="66"/>
        <v/>
      </c>
      <c r="BK246" s="267" t="str">
        <f t="shared" ca="1" si="66"/>
        <v/>
      </c>
      <c r="BL246" s="267" t="str">
        <f t="shared" ca="1" si="66"/>
        <v/>
      </c>
      <c r="BM246" s="267" t="str">
        <f t="shared" ca="1" si="66"/>
        <v/>
      </c>
      <c r="BN246" s="267" t="str">
        <f t="shared" ca="1" si="66"/>
        <v/>
      </c>
      <c r="BO246" s="267" t="str">
        <f t="shared" ref="BO246:DC246" ca="1" si="67">+IFERROR(VLOOKUP($B137,$A$114:$DC$213,BO$220+2,FALSE),"")</f>
        <v/>
      </c>
      <c r="BP246" s="267" t="str">
        <f t="shared" ca="1" si="67"/>
        <v/>
      </c>
      <c r="BQ246" s="267" t="str">
        <f t="shared" ca="1" si="67"/>
        <v/>
      </c>
      <c r="BR246" s="267" t="str">
        <f t="shared" ca="1" si="67"/>
        <v/>
      </c>
      <c r="BS246" s="267" t="str">
        <f t="shared" ca="1" si="67"/>
        <v/>
      </c>
      <c r="BT246" s="267" t="str">
        <f t="shared" ca="1" si="67"/>
        <v/>
      </c>
      <c r="BU246" s="267" t="str">
        <f t="shared" ca="1" si="67"/>
        <v/>
      </c>
      <c r="BV246" s="267" t="str">
        <f t="shared" ca="1" si="67"/>
        <v/>
      </c>
      <c r="BW246" s="267" t="str">
        <f t="shared" ca="1" si="67"/>
        <v/>
      </c>
      <c r="BX246" s="267" t="str">
        <f t="shared" ca="1" si="67"/>
        <v/>
      </c>
      <c r="BY246" s="267" t="str">
        <f t="shared" ca="1" si="67"/>
        <v/>
      </c>
      <c r="BZ246" s="267" t="str">
        <f t="shared" ca="1" si="67"/>
        <v/>
      </c>
      <c r="CA246" s="267" t="str">
        <f t="shared" ca="1" si="67"/>
        <v/>
      </c>
      <c r="CB246" s="267" t="str">
        <f t="shared" ca="1" si="67"/>
        <v/>
      </c>
      <c r="CC246" s="267" t="str">
        <f t="shared" ca="1" si="67"/>
        <v/>
      </c>
      <c r="CD246" s="267" t="str">
        <f t="shared" ca="1" si="67"/>
        <v/>
      </c>
      <c r="CE246" s="267" t="str">
        <f t="shared" ca="1" si="67"/>
        <v/>
      </c>
      <c r="CF246" s="267" t="str">
        <f t="shared" ca="1" si="67"/>
        <v/>
      </c>
      <c r="CG246" s="267" t="str">
        <f t="shared" ca="1" si="67"/>
        <v/>
      </c>
      <c r="CH246" s="267" t="str">
        <f t="shared" ca="1" si="67"/>
        <v/>
      </c>
      <c r="CI246" s="267" t="str">
        <f t="shared" ca="1" si="67"/>
        <v/>
      </c>
      <c r="CJ246" s="267" t="str">
        <f t="shared" ca="1" si="67"/>
        <v/>
      </c>
      <c r="CK246" s="267" t="str">
        <f t="shared" ca="1" si="67"/>
        <v/>
      </c>
      <c r="CL246" s="267" t="str">
        <f t="shared" ca="1" si="67"/>
        <v/>
      </c>
      <c r="CM246" s="267" t="str">
        <f t="shared" ca="1" si="67"/>
        <v/>
      </c>
      <c r="CN246" s="267" t="str">
        <f t="shared" ca="1" si="67"/>
        <v/>
      </c>
      <c r="CO246" s="267" t="str">
        <f t="shared" ca="1" si="67"/>
        <v/>
      </c>
      <c r="CP246" s="267" t="str">
        <f t="shared" ca="1" si="67"/>
        <v/>
      </c>
      <c r="CQ246" s="267" t="str">
        <f t="shared" ca="1" si="67"/>
        <v/>
      </c>
      <c r="CR246" s="267" t="str">
        <f t="shared" ca="1" si="67"/>
        <v/>
      </c>
      <c r="CS246" s="267" t="str">
        <f t="shared" ca="1" si="67"/>
        <v/>
      </c>
      <c r="CT246" s="267" t="str">
        <f t="shared" ca="1" si="67"/>
        <v/>
      </c>
      <c r="CU246" s="267" t="str">
        <f t="shared" ca="1" si="67"/>
        <v/>
      </c>
      <c r="CV246" s="267" t="str">
        <f t="shared" ca="1" si="67"/>
        <v/>
      </c>
      <c r="CW246" s="267" t="str">
        <f t="shared" ca="1" si="67"/>
        <v/>
      </c>
      <c r="CX246" s="267" t="str">
        <f t="shared" ca="1" si="67"/>
        <v/>
      </c>
      <c r="CY246" s="267" t="str">
        <f t="shared" ca="1" si="67"/>
        <v/>
      </c>
      <c r="CZ246" s="267" t="str">
        <f t="shared" ca="1" si="67"/>
        <v/>
      </c>
      <c r="DA246" s="267" t="str">
        <f t="shared" ca="1" si="67"/>
        <v/>
      </c>
      <c r="DB246" s="267" t="str">
        <f t="shared" ca="1" si="67"/>
        <v/>
      </c>
      <c r="DC246" s="267" t="str">
        <f t="shared" ca="1" si="67"/>
        <v/>
      </c>
    </row>
    <row r="247" spans="2:107">
      <c r="B247" s="269">
        <v>25</v>
      </c>
      <c r="C247" s="267" t="str">
        <f t="shared" ref="C247:BN247" ca="1" si="68">+IFERROR(VLOOKUP($B138,$A$114:$DC$213,C$220+2,FALSE),"")</f>
        <v/>
      </c>
      <c r="D247" s="267" t="str">
        <f t="shared" ca="1" si="68"/>
        <v/>
      </c>
      <c r="E247" s="267" t="str">
        <f t="shared" ca="1" si="68"/>
        <v/>
      </c>
      <c r="F247" s="267" t="str">
        <f t="shared" ca="1" si="68"/>
        <v/>
      </c>
      <c r="G247" s="267" t="str">
        <f t="shared" ca="1" si="68"/>
        <v/>
      </c>
      <c r="H247" s="267" t="str">
        <f t="shared" ca="1" si="68"/>
        <v/>
      </c>
      <c r="I247" s="267" t="str">
        <f t="shared" ca="1" si="68"/>
        <v/>
      </c>
      <c r="J247" s="267" t="str">
        <f t="shared" ca="1" si="68"/>
        <v/>
      </c>
      <c r="K247" s="267" t="str">
        <f t="shared" ca="1" si="68"/>
        <v/>
      </c>
      <c r="L247" s="267" t="str">
        <f t="shared" ca="1" si="68"/>
        <v/>
      </c>
      <c r="M247" s="267" t="str">
        <f t="shared" ca="1" si="68"/>
        <v/>
      </c>
      <c r="N247" s="267" t="str">
        <f t="shared" ca="1" si="68"/>
        <v/>
      </c>
      <c r="O247" s="267" t="str">
        <f t="shared" ca="1" si="68"/>
        <v/>
      </c>
      <c r="P247" s="267" t="str">
        <f t="shared" ca="1" si="68"/>
        <v/>
      </c>
      <c r="Q247" s="267" t="str">
        <f t="shared" ca="1" si="68"/>
        <v/>
      </c>
      <c r="R247" s="267" t="str">
        <f t="shared" ca="1" si="68"/>
        <v/>
      </c>
      <c r="S247" s="267" t="str">
        <f t="shared" ca="1" si="68"/>
        <v/>
      </c>
      <c r="T247" s="267" t="str">
        <f t="shared" ca="1" si="68"/>
        <v/>
      </c>
      <c r="U247" s="267" t="str">
        <f t="shared" ca="1" si="68"/>
        <v/>
      </c>
      <c r="V247" s="267" t="str">
        <f t="shared" ca="1" si="68"/>
        <v/>
      </c>
      <c r="W247" s="267" t="str">
        <f t="shared" ca="1" si="68"/>
        <v/>
      </c>
      <c r="X247" s="267" t="str">
        <f t="shared" ca="1" si="68"/>
        <v/>
      </c>
      <c r="Y247" s="267" t="str">
        <f t="shared" ca="1" si="68"/>
        <v/>
      </c>
      <c r="Z247" s="267" t="str">
        <f t="shared" ca="1" si="68"/>
        <v/>
      </c>
      <c r="AA247" s="267" t="str">
        <f t="shared" ca="1" si="68"/>
        <v/>
      </c>
      <c r="AB247" s="267" t="str">
        <f t="shared" ca="1" si="68"/>
        <v/>
      </c>
      <c r="AC247" s="267" t="str">
        <f t="shared" ca="1" si="68"/>
        <v/>
      </c>
      <c r="AD247" s="267" t="str">
        <f t="shared" ca="1" si="68"/>
        <v/>
      </c>
      <c r="AE247" s="287" t="str">
        <f t="shared" ca="1" si="68"/>
        <v/>
      </c>
      <c r="AF247" s="267" t="str">
        <f t="shared" ca="1" si="68"/>
        <v/>
      </c>
      <c r="AG247" s="267" t="str">
        <f t="shared" ca="1" si="18"/>
        <v/>
      </c>
      <c r="AH247" s="267" t="str">
        <f t="shared" ca="1" si="68"/>
        <v/>
      </c>
      <c r="AI247" s="267" t="str">
        <f t="shared" ca="1" si="68"/>
        <v/>
      </c>
      <c r="AJ247" s="267" t="str">
        <f t="shared" ca="1" si="68"/>
        <v/>
      </c>
      <c r="AK247" s="267" t="str">
        <f t="shared" ca="1" si="19"/>
        <v/>
      </c>
      <c r="AL247" s="267" t="str">
        <f t="shared" ca="1" si="20"/>
        <v/>
      </c>
      <c r="AM247" s="267" t="str">
        <f t="shared" ca="1" si="68"/>
        <v/>
      </c>
      <c r="AN247" s="267" t="str">
        <f t="shared" ca="1" si="68"/>
        <v/>
      </c>
      <c r="AO247" s="267" t="str">
        <f t="shared" ca="1" si="68"/>
        <v/>
      </c>
      <c r="AP247" s="267" t="str">
        <f t="shared" ca="1" si="68"/>
        <v/>
      </c>
      <c r="AQ247" s="267" t="str">
        <f t="shared" ca="1" si="68"/>
        <v/>
      </c>
      <c r="AR247" s="267" t="str">
        <f t="shared" ca="1" si="68"/>
        <v/>
      </c>
      <c r="AS247" s="267" t="str">
        <f t="shared" ca="1" si="68"/>
        <v/>
      </c>
      <c r="AT247" s="267" t="str">
        <f t="shared" ca="1" si="68"/>
        <v/>
      </c>
      <c r="AU247" s="267" t="str">
        <f t="shared" ca="1" si="21"/>
        <v/>
      </c>
      <c r="AV247" s="267" t="str">
        <f t="shared" ca="1" si="21"/>
        <v/>
      </c>
      <c r="AW247" s="267" t="str">
        <f t="shared" ca="1" si="68"/>
        <v/>
      </c>
      <c r="AX247" s="267" t="str">
        <f t="shared" ca="1" si="68"/>
        <v/>
      </c>
      <c r="AY247" s="267" t="str">
        <f t="shared" ca="1" si="68"/>
        <v/>
      </c>
      <c r="AZ247" s="267" t="str">
        <f t="shared" ca="1" si="68"/>
        <v/>
      </c>
      <c r="BA247" s="267" t="str">
        <f t="shared" ca="1" si="68"/>
        <v/>
      </c>
      <c r="BB247" s="267" t="str">
        <f t="shared" ca="1" si="68"/>
        <v/>
      </c>
      <c r="BC247" s="267" t="str">
        <f t="shared" ca="1" si="68"/>
        <v/>
      </c>
      <c r="BD247" s="267" t="str">
        <f t="shared" ca="1" si="68"/>
        <v/>
      </c>
      <c r="BE247" s="267" t="str">
        <f t="shared" ca="1" si="68"/>
        <v/>
      </c>
      <c r="BF247" s="267" t="str">
        <f t="shared" ca="1" si="68"/>
        <v/>
      </c>
      <c r="BG247" s="267" t="str">
        <f t="shared" ca="1" si="22"/>
        <v/>
      </c>
      <c r="BH247" s="267" t="str">
        <f t="shared" ca="1" si="68"/>
        <v/>
      </c>
      <c r="BI247" s="267" t="str">
        <f t="shared" ca="1" si="68"/>
        <v/>
      </c>
      <c r="BJ247" s="267" t="str">
        <f t="shared" ca="1" si="68"/>
        <v/>
      </c>
      <c r="BK247" s="267" t="str">
        <f t="shared" ca="1" si="68"/>
        <v/>
      </c>
      <c r="BL247" s="267" t="str">
        <f t="shared" ca="1" si="68"/>
        <v/>
      </c>
      <c r="BM247" s="267" t="str">
        <f t="shared" ca="1" si="68"/>
        <v/>
      </c>
      <c r="BN247" s="267" t="str">
        <f t="shared" ca="1" si="68"/>
        <v/>
      </c>
      <c r="BO247" s="267" t="str">
        <f t="shared" ref="BO247:DC247" ca="1" si="69">+IFERROR(VLOOKUP($B138,$A$114:$DC$213,BO$220+2,FALSE),"")</f>
        <v/>
      </c>
      <c r="BP247" s="267" t="str">
        <f t="shared" ca="1" si="69"/>
        <v/>
      </c>
      <c r="BQ247" s="267" t="str">
        <f t="shared" ca="1" si="69"/>
        <v/>
      </c>
      <c r="BR247" s="267" t="str">
        <f t="shared" ca="1" si="69"/>
        <v/>
      </c>
      <c r="BS247" s="267" t="str">
        <f t="shared" ca="1" si="69"/>
        <v/>
      </c>
      <c r="BT247" s="267" t="str">
        <f t="shared" ca="1" si="69"/>
        <v/>
      </c>
      <c r="BU247" s="267" t="str">
        <f t="shared" ca="1" si="69"/>
        <v/>
      </c>
      <c r="BV247" s="267" t="str">
        <f t="shared" ca="1" si="69"/>
        <v/>
      </c>
      <c r="BW247" s="267" t="str">
        <f t="shared" ca="1" si="69"/>
        <v/>
      </c>
      <c r="BX247" s="267" t="str">
        <f t="shared" ca="1" si="69"/>
        <v/>
      </c>
      <c r="BY247" s="267" t="str">
        <f t="shared" ca="1" si="69"/>
        <v/>
      </c>
      <c r="BZ247" s="267" t="str">
        <f t="shared" ca="1" si="69"/>
        <v/>
      </c>
      <c r="CA247" s="267" t="str">
        <f t="shared" ca="1" si="69"/>
        <v/>
      </c>
      <c r="CB247" s="267" t="str">
        <f t="shared" ca="1" si="69"/>
        <v/>
      </c>
      <c r="CC247" s="267" t="str">
        <f t="shared" ca="1" si="69"/>
        <v/>
      </c>
      <c r="CD247" s="267" t="str">
        <f t="shared" ca="1" si="69"/>
        <v/>
      </c>
      <c r="CE247" s="267" t="str">
        <f t="shared" ca="1" si="69"/>
        <v/>
      </c>
      <c r="CF247" s="267" t="str">
        <f t="shared" ca="1" si="69"/>
        <v/>
      </c>
      <c r="CG247" s="267" t="str">
        <f t="shared" ca="1" si="69"/>
        <v/>
      </c>
      <c r="CH247" s="267" t="str">
        <f t="shared" ca="1" si="69"/>
        <v/>
      </c>
      <c r="CI247" s="267" t="str">
        <f t="shared" ca="1" si="69"/>
        <v/>
      </c>
      <c r="CJ247" s="267" t="str">
        <f t="shared" ca="1" si="69"/>
        <v/>
      </c>
      <c r="CK247" s="267" t="str">
        <f t="shared" ca="1" si="69"/>
        <v/>
      </c>
      <c r="CL247" s="267" t="str">
        <f t="shared" ca="1" si="69"/>
        <v/>
      </c>
      <c r="CM247" s="267" t="str">
        <f t="shared" ca="1" si="69"/>
        <v/>
      </c>
      <c r="CN247" s="267" t="str">
        <f t="shared" ca="1" si="69"/>
        <v/>
      </c>
      <c r="CO247" s="267" t="str">
        <f t="shared" ca="1" si="69"/>
        <v/>
      </c>
      <c r="CP247" s="267" t="str">
        <f t="shared" ca="1" si="69"/>
        <v/>
      </c>
      <c r="CQ247" s="267" t="str">
        <f t="shared" ca="1" si="69"/>
        <v/>
      </c>
      <c r="CR247" s="267" t="str">
        <f t="shared" ca="1" si="69"/>
        <v/>
      </c>
      <c r="CS247" s="267" t="str">
        <f t="shared" ca="1" si="69"/>
        <v/>
      </c>
      <c r="CT247" s="267" t="str">
        <f t="shared" ca="1" si="69"/>
        <v/>
      </c>
      <c r="CU247" s="267" t="str">
        <f t="shared" ca="1" si="69"/>
        <v/>
      </c>
      <c r="CV247" s="267" t="str">
        <f t="shared" ca="1" si="69"/>
        <v/>
      </c>
      <c r="CW247" s="267" t="str">
        <f t="shared" ca="1" si="69"/>
        <v/>
      </c>
      <c r="CX247" s="267" t="str">
        <f t="shared" ca="1" si="69"/>
        <v/>
      </c>
      <c r="CY247" s="267" t="str">
        <f t="shared" ca="1" si="69"/>
        <v/>
      </c>
      <c r="CZ247" s="267" t="str">
        <f t="shared" ca="1" si="69"/>
        <v/>
      </c>
      <c r="DA247" s="267" t="str">
        <f t="shared" ca="1" si="69"/>
        <v/>
      </c>
      <c r="DB247" s="267" t="str">
        <f t="shared" ca="1" si="69"/>
        <v/>
      </c>
      <c r="DC247" s="267" t="str">
        <f t="shared" ca="1" si="69"/>
        <v/>
      </c>
    </row>
    <row r="248" spans="2:107">
      <c r="B248" s="269">
        <v>26</v>
      </c>
      <c r="C248" s="267" t="str">
        <f t="shared" ref="C248:BN248" ca="1" si="70">+IFERROR(VLOOKUP($B139,$A$114:$DC$213,C$220+2,FALSE),"")</f>
        <v/>
      </c>
      <c r="D248" s="267" t="str">
        <f t="shared" ca="1" si="70"/>
        <v/>
      </c>
      <c r="E248" s="267" t="str">
        <f t="shared" ca="1" si="70"/>
        <v/>
      </c>
      <c r="F248" s="267" t="str">
        <f t="shared" ca="1" si="70"/>
        <v/>
      </c>
      <c r="G248" s="267" t="str">
        <f t="shared" ca="1" si="70"/>
        <v/>
      </c>
      <c r="H248" s="267" t="str">
        <f t="shared" ca="1" si="70"/>
        <v/>
      </c>
      <c r="I248" s="267" t="str">
        <f t="shared" ca="1" si="70"/>
        <v/>
      </c>
      <c r="J248" s="267" t="str">
        <f t="shared" ca="1" si="70"/>
        <v/>
      </c>
      <c r="K248" s="267" t="str">
        <f t="shared" ca="1" si="70"/>
        <v/>
      </c>
      <c r="L248" s="267" t="str">
        <f t="shared" ca="1" si="70"/>
        <v/>
      </c>
      <c r="M248" s="267" t="str">
        <f t="shared" ca="1" si="70"/>
        <v/>
      </c>
      <c r="N248" s="267" t="str">
        <f t="shared" ca="1" si="70"/>
        <v/>
      </c>
      <c r="O248" s="267" t="str">
        <f t="shared" ca="1" si="70"/>
        <v/>
      </c>
      <c r="P248" s="267" t="str">
        <f t="shared" ca="1" si="70"/>
        <v/>
      </c>
      <c r="Q248" s="267" t="str">
        <f t="shared" ca="1" si="70"/>
        <v/>
      </c>
      <c r="R248" s="267" t="str">
        <f t="shared" ca="1" si="70"/>
        <v/>
      </c>
      <c r="S248" s="267" t="str">
        <f t="shared" ca="1" si="70"/>
        <v/>
      </c>
      <c r="T248" s="267" t="str">
        <f t="shared" ca="1" si="70"/>
        <v/>
      </c>
      <c r="U248" s="267" t="str">
        <f t="shared" ca="1" si="70"/>
        <v/>
      </c>
      <c r="V248" s="267" t="str">
        <f t="shared" ca="1" si="70"/>
        <v/>
      </c>
      <c r="W248" s="267" t="str">
        <f t="shared" ca="1" si="70"/>
        <v/>
      </c>
      <c r="X248" s="267" t="str">
        <f t="shared" ca="1" si="70"/>
        <v/>
      </c>
      <c r="Y248" s="267" t="str">
        <f t="shared" ca="1" si="70"/>
        <v/>
      </c>
      <c r="Z248" s="267" t="str">
        <f t="shared" ca="1" si="70"/>
        <v/>
      </c>
      <c r="AA248" s="267" t="str">
        <f t="shared" ca="1" si="70"/>
        <v/>
      </c>
      <c r="AB248" s="267" t="str">
        <f t="shared" ca="1" si="70"/>
        <v/>
      </c>
      <c r="AC248" s="267" t="str">
        <f t="shared" ca="1" si="70"/>
        <v/>
      </c>
      <c r="AD248" s="267" t="str">
        <f t="shared" ca="1" si="70"/>
        <v/>
      </c>
      <c r="AE248" s="287" t="str">
        <f t="shared" ca="1" si="70"/>
        <v/>
      </c>
      <c r="AF248" s="267" t="str">
        <f t="shared" ca="1" si="70"/>
        <v/>
      </c>
      <c r="AG248" s="267" t="str">
        <f t="shared" ca="1" si="18"/>
        <v/>
      </c>
      <c r="AH248" s="267" t="str">
        <f t="shared" ca="1" si="70"/>
        <v/>
      </c>
      <c r="AI248" s="267" t="str">
        <f t="shared" ca="1" si="70"/>
        <v/>
      </c>
      <c r="AJ248" s="267" t="str">
        <f t="shared" ca="1" si="70"/>
        <v/>
      </c>
      <c r="AK248" s="267" t="str">
        <f t="shared" ca="1" si="19"/>
        <v/>
      </c>
      <c r="AL248" s="267" t="str">
        <f t="shared" ca="1" si="20"/>
        <v/>
      </c>
      <c r="AM248" s="267" t="str">
        <f t="shared" ca="1" si="70"/>
        <v/>
      </c>
      <c r="AN248" s="267" t="str">
        <f t="shared" ca="1" si="70"/>
        <v/>
      </c>
      <c r="AO248" s="267" t="str">
        <f t="shared" ca="1" si="70"/>
        <v/>
      </c>
      <c r="AP248" s="267" t="str">
        <f t="shared" ca="1" si="70"/>
        <v/>
      </c>
      <c r="AQ248" s="267" t="str">
        <f t="shared" ca="1" si="70"/>
        <v/>
      </c>
      <c r="AR248" s="267" t="str">
        <f t="shared" ca="1" si="70"/>
        <v/>
      </c>
      <c r="AS248" s="267" t="str">
        <f t="shared" ca="1" si="70"/>
        <v/>
      </c>
      <c r="AT248" s="267" t="str">
        <f t="shared" ca="1" si="70"/>
        <v/>
      </c>
      <c r="AU248" s="267" t="str">
        <f t="shared" ca="1" si="21"/>
        <v/>
      </c>
      <c r="AV248" s="267" t="str">
        <f t="shared" ca="1" si="21"/>
        <v/>
      </c>
      <c r="AW248" s="267" t="str">
        <f t="shared" ca="1" si="70"/>
        <v/>
      </c>
      <c r="AX248" s="267" t="str">
        <f t="shared" ca="1" si="70"/>
        <v/>
      </c>
      <c r="AY248" s="267" t="str">
        <f t="shared" ca="1" si="70"/>
        <v/>
      </c>
      <c r="AZ248" s="267" t="str">
        <f t="shared" ca="1" si="70"/>
        <v/>
      </c>
      <c r="BA248" s="267" t="str">
        <f t="shared" ca="1" si="70"/>
        <v/>
      </c>
      <c r="BB248" s="267" t="str">
        <f t="shared" ca="1" si="70"/>
        <v/>
      </c>
      <c r="BC248" s="267" t="str">
        <f t="shared" ca="1" si="70"/>
        <v/>
      </c>
      <c r="BD248" s="267" t="str">
        <f t="shared" ca="1" si="70"/>
        <v/>
      </c>
      <c r="BE248" s="267" t="str">
        <f t="shared" ca="1" si="70"/>
        <v/>
      </c>
      <c r="BF248" s="267" t="str">
        <f t="shared" ca="1" si="70"/>
        <v/>
      </c>
      <c r="BG248" s="267" t="str">
        <f t="shared" ca="1" si="22"/>
        <v/>
      </c>
      <c r="BH248" s="267" t="str">
        <f t="shared" ca="1" si="70"/>
        <v/>
      </c>
      <c r="BI248" s="267" t="str">
        <f t="shared" ca="1" si="70"/>
        <v/>
      </c>
      <c r="BJ248" s="267" t="str">
        <f t="shared" ca="1" si="70"/>
        <v/>
      </c>
      <c r="BK248" s="267" t="str">
        <f t="shared" ca="1" si="70"/>
        <v/>
      </c>
      <c r="BL248" s="267" t="str">
        <f t="shared" ca="1" si="70"/>
        <v/>
      </c>
      <c r="BM248" s="267" t="str">
        <f t="shared" ca="1" si="70"/>
        <v/>
      </c>
      <c r="BN248" s="267" t="str">
        <f t="shared" ca="1" si="70"/>
        <v/>
      </c>
      <c r="BO248" s="267" t="str">
        <f t="shared" ref="BO248:DC248" ca="1" si="71">+IFERROR(VLOOKUP($B139,$A$114:$DC$213,BO$220+2,FALSE),"")</f>
        <v/>
      </c>
      <c r="BP248" s="267" t="str">
        <f t="shared" ca="1" si="71"/>
        <v/>
      </c>
      <c r="BQ248" s="267" t="str">
        <f t="shared" ca="1" si="71"/>
        <v/>
      </c>
      <c r="BR248" s="267" t="str">
        <f t="shared" ca="1" si="71"/>
        <v/>
      </c>
      <c r="BS248" s="267" t="str">
        <f t="shared" ca="1" si="71"/>
        <v/>
      </c>
      <c r="BT248" s="267" t="str">
        <f t="shared" ca="1" si="71"/>
        <v/>
      </c>
      <c r="BU248" s="267" t="str">
        <f t="shared" ca="1" si="71"/>
        <v/>
      </c>
      <c r="BV248" s="267" t="str">
        <f t="shared" ca="1" si="71"/>
        <v/>
      </c>
      <c r="BW248" s="267" t="str">
        <f t="shared" ca="1" si="71"/>
        <v/>
      </c>
      <c r="BX248" s="267" t="str">
        <f t="shared" ca="1" si="71"/>
        <v/>
      </c>
      <c r="BY248" s="267" t="str">
        <f t="shared" ca="1" si="71"/>
        <v/>
      </c>
      <c r="BZ248" s="267" t="str">
        <f t="shared" ca="1" si="71"/>
        <v/>
      </c>
      <c r="CA248" s="267" t="str">
        <f t="shared" ca="1" si="71"/>
        <v/>
      </c>
      <c r="CB248" s="267" t="str">
        <f t="shared" ca="1" si="71"/>
        <v/>
      </c>
      <c r="CC248" s="267" t="str">
        <f t="shared" ca="1" si="71"/>
        <v/>
      </c>
      <c r="CD248" s="267" t="str">
        <f t="shared" ca="1" si="71"/>
        <v/>
      </c>
      <c r="CE248" s="267" t="str">
        <f t="shared" ca="1" si="71"/>
        <v/>
      </c>
      <c r="CF248" s="267" t="str">
        <f t="shared" ca="1" si="71"/>
        <v/>
      </c>
      <c r="CG248" s="267" t="str">
        <f t="shared" ca="1" si="71"/>
        <v/>
      </c>
      <c r="CH248" s="267" t="str">
        <f t="shared" ca="1" si="71"/>
        <v/>
      </c>
      <c r="CI248" s="267" t="str">
        <f t="shared" ca="1" si="71"/>
        <v/>
      </c>
      <c r="CJ248" s="267" t="str">
        <f t="shared" ca="1" si="71"/>
        <v/>
      </c>
      <c r="CK248" s="267" t="str">
        <f t="shared" ca="1" si="71"/>
        <v/>
      </c>
      <c r="CL248" s="267" t="str">
        <f t="shared" ca="1" si="71"/>
        <v/>
      </c>
      <c r="CM248" s="267" t="str">
        <f t="shared" ca="1" si="71"/>
        <v/>
      </c>
      <c r="CN248" s="267" t="str">
        <f t="shared" ca="1" si="71"/>
        <v/>
      </c>
      <c r="CO248" s="267" t="str">
        <f t="shared" ca="1" si="71"/>
        <v/>
      </c>
      <c r="CP248" s="267" t="str">
        <f t="shared" ca="1" si="71"/>
        <v/>
      </c>
      <c r="CQ248" s="267" t="str">
        <f t="shared" ca="1" si="71"/>
        <v/>
      </c>
      <c r="CR248" s="267" t="str">
        <f t="shared" ca="1" si="71"/>
        <v/>
      </c>
      <c r="CS248" s="267" t="str">
        <f t="shared" ca="1" si="71"/>
        <v/>
      </c>
      <c r="CT248" s="267" t="str">
        <f t="shared" ca="1" si="71"/>
        <v/>
      </c>
      <c r="CU248" s="267" t="str">
        <f t="shared" ca="1" si="71"/>
        <v/>
      </c>
      <c r="CV248" s="267" t="str">
        <f t="shared" ca="1" si="71"/>
        <v/>
      </c>
      <c r="CW248" s="267" t="str">
        <f t="shared" ca="1" si="71"/>
        <v/>
      </c>
      <c r="CX248" s="267" t="str">
        <f t="shared" ca="1" si="71"/>
        <v/>
      </c>
      <c r="CY248" s="267" t="str">
        <f t="shared" ca="1" si="71"/>
        <v/>
      </c>
      <c r="CZ248" s="267" t="str">
        <f t="shared" ca="1" si="71"/>
        <v/>
      </c>
      <c r="DA248" s="267" t="str">
        <f t="shared" ca="1" si="71"/>
        <v/>
      </c>
      <c r="DB248" s="267" t="str">
        <f t="shared" ca="1" si="71"/>
        <v/>
      </c>
      <c r="DC248" s="267" t="str">
        <f t="shared" ca="1" si="71"/>
        <v/>
      </c>
    </row>
    <row r="249" spans="2:107">
      <c r="B249" s="269">
        <v>27</v>
      </c>
      <c r="C249" s="267" t="str">
        <f t="shared" ref="C249:BN249" ca="1" si="72">+IFERROR(VLOOKUP($B140,$A$114:$DC$213,C$220+2,FALSE),"")</f>
        <v/>
      </c>
      <c r="D249" s="267" t="str">
        <f t="shared" ca="1" si="72"/>
        <v/>
      </c>
      <c r="E249" s="267" t="str">
        <f t="shared" ca="1" si="72"/>
        <v/>
      </c>
      <c r="F249" s="267" t="str">
        <f t="shared" ca="1" si="72"/>
        <v/>
      </c>
      <c r="G249" s="267" t="str">
        <f t="shared" ca="1" si="72"/>
        <v/>
      </c>
      <c r="H249" s="267" t="str">
        <f t="shared" ca="1" si="72"/>
        <v/>
      </c>
      <c r="I249" s="267" t="str">
        <f t="shared" ca="1" si="72"/>
        <v/>
      </c>
      <c r="J249" s="267" t="str">
        <f t="shared" ca="1" si="72"/>
        <v/>
      </c>
      <c r="K249" s="267" t="str">
        <f t="shared" ca="1" si="72"/>
        <v/>
      </c>
      <c r="L249" s="267" t="str">
        <f t="shared" ca="1" si="72"/>
        <v/>
      </c>
      <c r="M249" s="267" t="str">
        <f t="shared" ca="1" si="72"/>
        <v/>
      </c>
      <c r="N249" s="267" t="str">
        <f t="shared" ca="1" si="72"/>
        <v/>
      </c>
      <c r="O249" s="267" t="str">
        <f t="shared" ca="1" si="72"/>
        <v/>
      </c>
      <c r="P249" s="267" t="str">
        <f t="shared" ca="1" si="72"/>
        <v/>
      </c>
      <c r="Q249" s="267" t="str">
        <f t="shared" ca="1" si="72"/>
        <v/>
      </c>
      <c r="R249" s="267" t="str">
        <f t="shared" ca="1" si="72"/>
        <v/>
      </c>
      <c r="S249" s="267" t="str">
        <f t="shared" ca="1" si="72"/>
        <v/>
      </c>
      <c r="T249" s="267" t="str">
        <f t="shared" ca="1" si="72"/>
        <v/>
      </c>
      <c r="U249" s="267" t="str">
        <f t="shared" ca="1" si="72"/>
        <v/>
      </c>
      <c r="V249" s="267" t="str">
        <f t="shared" ca="1" si="72"/>
        <v/>
      </c>
      <c r="W249" s="267" t="str">
        <f t="shared" ca="1" si="72"/>
        <v/>
      </c>
      <c r="X249" s="267" t="str">
        <f t="shared" ca="1" si="72"/>
        <v/>
      </c>
      <c r="Y249" s="267" t="str">
        <f t="shared" ca="1" si="72"/>
        <v/>
      </c>
      <c r="Z249" s="267" t="str">
        <f t="shared" ca="1" si="72"/>
        <v/>
      </c>
      <c r="AA249" s="267" t="str">
        <f t="shared" ca="1" si="72"/>
        <v/>
      </c>
      <c r="AB249" s="267" t="str">
        <f t="shared" ca="1" si="72"/>
        <v/>
      </c>
      <c r="AC249" s="267" t="str">
        <f t="shared" ca="1" si="72"/>
        <v/>
      </c>
      <c r="AD249" s="267" t="str">
        <f t="shared" ca="1" si="72"/>
        <v/>
      </c>
      <c r="AE249" s="287" t="str">
        <f t="shared" ca="1" si="72"/>
        <v/>
      </c>
      <c r="AF249" s="267" t="str">
        <f t="shared" ca="1" si="72"/>
        <v/>
      </c>
      <c r="AG249" s="267" t="str">
        <f t="shared" ca="1" si="18"/>
        <v/>
      </c>
      <c r="AH249" s="267" t="str">
        <f t="shared" ca="1" si="72"/>
        <v/>
      </c>
      <c r="AI249" s="267" t="str">
        <f t="shared" ca="1" si="72"/>
        <v/>
      </c>
      <c r="AJ249" s="267" t="str">
        <f t="shared" ca="1" si="72"/>
        <v/>
      </c>
      <c r="AK249" s="267" t="str">
        <f t="shared" ca="1" si="19"/>
        <v/>
      </c>
      <c r="AL249" s="267" t="str">
        <f t="shared" ca="1" si="20"/>
        <v/>
      </c>
      <c r="AM249" s="267" t="str">
        <f t="shared" ca="1" si="72"/>
        <v/>
      </c>
      <c r="AN249" s="267" t="str">
        <f t="shared" ca="1" si="72"/>
        <v/>
      </c>
      <c r="AO249" s="267" t="str">
        <f t="shared" ca="1" si="72"/>
        <v/>
      </c>
      <c r="AP249" s="267" t="str">
        <f t="shared" ca="1" si="72"/>
        <v/>
      </c>
      <c r="AQ249" s="267" t="str">
        <f t="shared" ca="1" si="72"/>
        <v/>
      </c>
      <c r="AR249" s="267" t="str">
        <f t="shared" ca="1" si="72"/>
        <v/>
      </c>
      <c r="AS249" s="267" t="str">
        <f t="shared" ca="1" si="72"/>
        <v/>
      </c>
      <c r="AT249" s="267" t="str">
        <f t="shared" ca="1" si="72"/>
        <v/>
      </c>
      <c r="AU249" s="267" t="str">
        <f t="shared" ca="1" si="21"/>
        <v/>
      </c>
      <c r="AV249" s="267" t="str">
        <f t="shared" ca="1" si="21"/>
        <v/>
      </c>
      <c r="AW249" s="267" t="str">
        <f t="shared" ca="1" si="72"/>
        <v/>
      </c>
      <c r="AX249" s="267" t="str">
        <f t="shared" ca="1" si="72"/>
        <v/>
      </c>
      <c r="AY249" s="267" t="str">
        <f t="shared" ca="1" si="72"/>
        <v/>
      </c>
      <c r="AZ249" s="267" t="str">
        <f t="shared" ca="1" si="72"/>
        <v/>
      </c>
      <c r="BA249" s="267" t="str">
        <f t="shared" ca="1" si="72"/>
        <v/>
      </c>
      <c r="BB249" s="267" t="str">
        <f t="shared" ca="1" si="72"/>
        <v/>
      </c>
      <c r="BC249" s="267" t="str">
        <f t="shared" ca="1" si="72"/>
        <v/>
      </c>
      <c r="BD249" s="267" t="str">
        <f t="shared" ca="1" si="72"/>
        <v/>
      </c>
      <c r="BE249" s="267" t="str">
        <f t="shared" ca="1" si="72"/>
        <v/>
      </c>
      <c r="BF249" s="267" t="str">
        <f t="shared" ca="1" si="72"/>
        <v/>
      </c>
      <c r="BG249" s="267" t="str">
        <f t="shared" ca="1" si="22"/>
        <v/>
      </c>
      <c r="BH249" s="267" t="str">
        <f t="shared" ca="1" si="72"/>
        <v/>
      </c>
      <c r="BI249" s="267" t="str">
        <f t="shared" ca="1" si="72"/>
        <v/>
      </c>
      <c r="BJ249" s="267" t="str">
        <f t="shared" ca="1" si="72"/>
        <v/>
      </c>
      <c r="BK249" s="267" t="str">
        <f t="shared" ca="1" si="72"/>
        <v/>
      </c>
      <c r="BL249" s="267" t="str">
        <f t="shared" ca="1" si="72"/>
        <v/>
      </c>
      <c r="BM249" s="267" t="str">
        <f t="shared" ca="1" si="72"/>
        <v/>
      </c>
      <c r="BN249" s="267" t="str">
        <f t="shared" ca="1" si="72"/>
        <v/>
      </c>
      <c r="BO249" s="267" t="str">
        <f t="shared" ref="BO249:DC249" ca="1" si="73">+IFERROR(VLOOKUP($B140,$A$114:$DC$213,BO$220+2,FALSE),"")</f>
        <v/>
      </c>
      <c r="BP249" s="267" t="str">
        <f t="shared" ca="1" si="73"/>
        <v/>
      </c>
      <c r="BQ249" s="267" t="str">
        <f t="shared" ca="1" si="73"/>
        <v/>
      </c>
      <c r="BR249" s="267" t="str">
        <f t="shared" ca="1" si="73"/>
        <v/>
      </c>
      <c r="BS249" s="267" t="str">
        <f t="shared" ca="1" si="73"/>
        <v/>
      </c>
      <c r="BT249" s="267" t="str">
        <f t="shared" ca="1" si="73"/>
        <v/>
      </c>
      <c r="BU249" s="267" t="str">
        <f t="shared" ca="1" si="73"/>
        <v/>
      </c>
      <c r="BV249" s="267" t="str">
        <f t="shared" ca="1" si="73"/>
        <v/>
      </c>
      <c r="BW249" s="267" t="str">
        <f t="shared" ca="1" si="73"/>
        <v/>
      </c>
      <c r="BX249" s="267" t="str">
        <f t="shared" ca="1" si="73"/>
        <v/>
      </c>
      <c r="BY249" s="267" t="str">
        <f t="shared" ca="1" si="73"/>
        <v/>
      </c>
      <c r="BZ249" s="267" t="str">
        <f t="shared" ca="1" si="73"/>
        <v/>
      </c>
      <c r="CA249" s="267" t="str">
        <f t="shared" ca="1" si="73"/>
        <v/>
      </c>
      <c r="CB249" s="267" t="str">
        <f t="shared" ca="1" si="73"/>
        <v/>
      </c>
      <c r="CC249" s="267" t="str">
        <f t="shared" ca="1" si="73"/>
        <v/>
      </c>
      <c r="CD249" s="267" t="str">
        <f t="shared" ca="1" si="73"/>
        <v/>
      </c>
      <c r="CE249" s="267" t="str">
        <f t="shared" ca="1" si="73"/>
        <v/>
      </c>
      <c r="CF249" s="267" t="str">
        <f t="shared" ca="1" si="73"/>
        <v/>
      </c>
      <c r="CG249" s="267" t="str">
        <f t="shared" ca="1" si="73"/>
        <v/>
      </c>
      <c r="CH249" s="267" t="str">
        <f t="shared" ca="1" si="73"/>
        <v/>
      </c>
      <c r="CI249" s="267" t="str">
        <f t="shared" ca="1" si="73"/>
        <v/>
      </c>
      <c r="CJ249" s="267" t="str">
        <f t="shared" ca="1" si="73"/>
        <v/>
      </c>
      <c r="CK249" s="267" t="str">
        <f t="shared" ca="1" si="73"/>
        <v/>
      </c>
      <c r="CL249" s="267" t="str">
        <f t="shared" ca="1" si="73"/>
        <v/>
      </c>
      <c r="CM249" s="267" t="str">
        <f t="shared" ca="1" si="73"/>
        <v/>
      </c>
      <c r="CN249" s="267" t="str">
        <f t="shared" ca="1" si="73"/>
        <v/>
      </c>
      <c r="CO249" s="267" t="str">
        <f t="shared" ca="1" si="73"/>
        <v/>
      </c>
      <c r="CP249" s="267" t="str">
        <f t="shared" ca="1" si="73"/>
        <v/>
      </c>
      <c r="CQ249" s="267" t="str">
        <f t="shared" ca="1" si="73"/>
        <v/>
      </c>
      <c r="CR249" s="267" t="str">
        <f t="shared" ca="1" si="73"/>
        <v/>
      </c>
      <c r="CS249" s="267" t="str">
        <f t="shared" ca="1" si="73"/>
        <v/>
      </c>
      <c r="CT249" s="267" t="str">
        <f t="shared" ca="1" si="73"/>
        <v/>
      </c>
      <c r="CU249" s="267" t="str">
        <f t="shared" ca="1" si="73"/>
        <v/>
      </c>
      <c r="CV249" s="267" t="str">
        <f t="shared" ca="1" si="73"/>
        <v/>
      </c>
      <c r="CW249" s="267" t="str">
        <f t="shared" ca="1" si="73"/>
        <v/>
      </c>
      <c r="CX249" s="267" t="str">
        <f t="shared" ca="1" si="73"/>
        <v/>
      </c>
      <c r="CY249" s="267" t="str">
        <f t="shared" ca="1" si="73"/>
        <v/>
      </c>
      <c r="CZ249" s="267" t="str">
        <f t="shared" ca="1" si="73"/>
        <v/>
      </c>
      <c r="DA249" s="267" t="str">
        <f t="shared" ca="1" si="73"/>
        <v/>
      </c>
      <c r="DB249" s="267" t="str">
        <f t="shared" ca="1" si="73"/>
        <v/>
      </c>
      <c r="DC249" s="267" t="str">
        <f t="shared" ca="1" si="73"/>
        <v/>
      </c>
    </row>
    <row r="250" spans="2:107">
      <c r="B250" s="269">
        <v>28</v>
      </c>
      <c r="C250" s="267" t="str">
        <f t="shared" ref="C250:BN250" ca="1" si="74">+IFERROR(VLOOKUP($B141,$A$114:$DC$213,C$220+2,FALSE),"")</f>
        <v/>
      </c>
      <c r="D250" s="267" t="str">
        <f t="shared" ca="1" si="74"/>
        <v/>
      </c>
      <c r="E250" s="267" t="str">
        <f t="shared" ca="1" si="74"/>
        <v/>
      </c>
      <c r="F250" s="267" t="str">
        <f t="shared" ca="1" si="74"/>
        <v/>
      </c>
      <c r="G250" s="267" t="str">
        <f t="shared" ca="1" si="74"/>
        <v/>
      </c>
      <c r="H250" s="267" t="str">
        <f t="shared" ca="1" si="74"/>
        <v/>
      </c>
      <c r="I250" s="267" t="str">
        <f t="shared" ca="1" si="74"/>
        <v/>
      </c>
      <c r="J250" s="267" t="str">
        <f t="shared" ca="1" si="74"/>
        <v/>
      </c>
      <c r="K250" s="267" t="str">
        <f t="shared" ca="1" si="74"/>
        <v/>
      </c>
      <c r="L250" s="267" t="str">
        <f t="shared" ca="1" si="74"/>
        <v/>
      </c>
      <c r="M250" s="267" t="str">
        <f t="shared" ca="1" si="74"/>
        <v/>
      </c>
      <c r="N250" s="267" t="str">
        <f t="shared" ca="1" si="74"/>
        <v/>
      </c>
      <c r="O250" s="267" t="str">
        <f t="shared" ca="1" si="74"/>
        <v/>
      </c>
      <c r="P250" s="267" t="str">
        <f t="shared" ca="1" si="74"/>
        <v/>
      </c>
      <c r="Q250" s="267" t="str">
        <f t="shared" ca="1" si="74"/>
        <v/>
      </c>
      <c r="R250" s="267" t="str">
        <f t="shared" ca="1" si="74"/>
        <v/>
      </c>
      <c r="S250" s="267" t="str">
        <f t="shared" ca="1" si="74"/>
        <v/>
      </c>
      <c r="T250" s="267" t="str">
        <f t="shared" ca="1" si="74"/>
        <v/>
      </c>
      <c r="U250" s="267" t="str">
        <f t="shared" ca="1" si="74"/>
        <v/>
      </c>
      <c r="V250" s="267" t="str">
        <f t="shared" ca="1" si="74"/>
        <v/>
      </c>
      <c r="W250" s="267" t="str">
        <f t="shared" ca="1" si="74"/>
        <v/>
      </c>
      <c r="X250" s="267" t="str">
        <f t="shared" ca="1" si="74"/>
        <v/>
      </c>
      <c r="Y250" s="267" t="str">
        <f t="shared" ca="1" si="74"/>
        <v/>
      </c>
      <c r="Z250" s="267" t="str">
        <f t="shared" ca="1" si="74"/>
        <v/>
      </c>
      <c r="AA250" s="267" t="str">
        <f t="shared" ca="1" si="74"/>
        <v/>
      </c>
      <c r="AB250" s="267" t="str">
        <f t="shared" ca="1" si="74"/>
        <v/>
      </c>
      <c r="AC250" s="267" t="str">
        <f t="shared" ca="1" si="74"/>
        <v/>
      </c>
      <c r="AD250" s="267" t="str">
        <f t="shared" ca="1" si="74"/>
        <v/>
      </c>
      <c r="AE250" s="287" t="str">
        <f t="shared" ca="1" si="74"/>
        <v/>
      </c>
      <c r="AF250" s="267" t="str">
        <f t="shared" ca="1" si="74"/>
        <v/>
      </c>
      <c r="AG250" s="267" t="str">
        <f t="shared" ca="1" si="18"/>
        <v/>
      </c>
      <c r="AH250" s="267" t="str">
        <f t="shared" ca="1" si="74"/>
        <v/>
      </c>
      <c r="AI250" s="267" t="str">
        <f t="shared" ca="1" si="74"/>
        <v/>
      </c>
      <c r="AJ250" s="267" t="str">
        <f t="shared" ca="1" si="74"/>
        <v/>
      </c>
      <c r="AK250" s="267" t="str">
        <f t="shared" ca="1" si="19"/>
        <v/>
      </c>
      <c r="AL250" s="267" t="str">
        <f t="shared" ca="1" si="20"/>
        <v/>
      </c>
      <c r="AM250" s="267" t="str">
        <f t="shared" ca="1" si="74"/>
        <v/>
      </c>
      <c r="AN250" s="267" t="str">
        <f t="shared" ca="1" si="74"/>
        <v/>
      </c>
      <c r="AO250" s="267" t="str">
        <f t="shared" ca="1" si="74"/>
        <v/>
      </c>
      <c r="AP250" s="267" t="str">
        <f t="shared" ca="1" si="74"/>
        <v/>
      </c>
      <c r="AQ250" s="267" t="str">
        <f t="shared" ca="1" si="74"/>
        <v/>
      </c>
      <c r="AR250" s="267" t="str">
        <f t="shared" ca="1" si="74"/>
        <v/>
      </c>
      <c r="AS250" s="267" t="str">
        <f t="shared" ca="1" si="74"/>
        <v/>
      </c>
      <c r="AT250" s="267" t="str">
        <f t="shared" ca="1" si="74"/>
        <v/>
      </c>
      <c r="AU250" s="267" t="str">
        <f t="shared" ca="1" si="21"/>
        <v/>
      </c>
      <c r="AV250" s="267" t="str">
        <f t="shared" ca="1" si="21"/>
        <v/>
      </c>
      <c r="AW250" s="267" t="str">
        <f t="shared" ca="1" si="74"/>
        <v/>
      </c>
      <c r="AX250" s="267" t="str">
        <f t="shared" ca="1" si="74"/>
        <v/>
      </c>
      <c r="AY250" s="267" t="str">
        <f t="shared" ca="1" si="74"/>
        <v/>
      </c>
      <c r="AZ250" s="267" t="str">
        <f t="shared" ca="1" si="74"/>
        <v/>
      </c>
      <c r="BA250" s="267" t="str">
        <f t="shared" ca="1" si="74"/>
        <v/>
      </c>
      <c r="BB250" s="267" t="str">
        <f t="shared" ca="1" si="74"/>
        <v/>
      </c>
      <c r="BC250" s="267" t="str">
        <f t="shared" ca="1" si="74"/>
        <v/>
      </c>
      <c r="BD250" s="267" t="str">
        <f t="shared" ca="1" si="74"/>
        <v/>
      </c>
      <c r="BE250" s="267" t="str">
        <f t="shared" ca="1" si="74"/>
        <v/>
      </c>
      <c r="BF250" s="267" t="str">
        <f t="shared" ca="1" si="74"/>
        <v/>
      </c>
      <c r="BG250" s="267" t="str">
        <f t="shared" ca="1" si="22"/>
        <v/>
      </c>
      <c r="BH250" s="267" t="str">
        <f t="shared" ca="1" si="74"/>
        <v/>
      </c>
      <c r="BI250" s="267" t="str">
        <f t="shared" ca="1" si="74"/>
        <v/>
      </c>
      <c r="BJ250" s="267" t="str">
        <f t="shared" ca="1" si="74"/>
        <v/>
      </c>
      <c r="BK250" s="267" t="str">
        <f t="shared" ca="1" si="74"/>
        <v/>
      </c>
      <c r="BL250" s="267" t="str">
        <f t="shared" ca="1" si="74"/>
        <v/>
      </c>
      <c r="BM250" s="267" t="str">
        <f t="shared" ca="1" si="74"/>
        <v/>
      </c>
      <c r="BN250" s="267" t="str">
        <f t="shared" ca="1" si="74"/>
        <v/>
      </c>
      <c r="BO250" s="267" t="str">
        <f t="shared" ref="BO250:DC250" ca="1" si="75">+IFERROR(VLOOKUP($B141,$A$114:$DC$213,BO$220+2,FALSE),"")</f>
        <v/>
      </c>
      <c r="BP250" s="267" t="str">
        <f t="shared" ca="1" si="75"/>
        <v/>
      </c>
      <c r="BQ250" s="267" t="str">
        <f t="shared" ca="1" si="75"/>
        <v/>
      </c>
      <c r="BR250" s="267" t="str">
        <f t="shared" ca="1" si="75"/>
        <v/>
      </c>
      <c r="BS250" s="267" t="str">
        <f t="shared" ca="1" si="75"/>
        <v/>
      </c>
      <c r="BT250" s="267" t="str">
        <f t="shared" ca="1" si="75"/>
        <v/>
      </c>
      <c r="BU250" s="267" t="str">
        <f t="shared" ca="1" si="75"/>
        <v/>
      </c>
      <c r="BV250" s="267" t="str">
        <f t="shared" ca="1" si="75"/>
        <v/>
      </c>
      <c r="BW250" s="267" t="str">
        <f t="shared" ca="1" si="75"/>
        <v/>
      </c>
      <c r="BX250" s="267" t="str">
        <f t="shared" ca="1" si="75"/>
        <v/>
      </c>
      <c r="BY250" s="267" t="str">
        <f t="shared" ca="1" si="75"/>
        <v/>
      </c>
      <c r="BZ250" s="267" t="str">
        <f t="shared" ca="1" si="75"/>
        <v/>
      </c>
      <c r="CA250" s="267" t="str">
        <f t="shared" ca="1" si="75"/>
        <v/>
      </c>
      <c r="CB250" s="267" t="str">
        <f t="shared" ca="1" si="75"/>
        <v/>
      </c>
      <c r="CC250" s="267" t="str">
        <f t="shared" ca="1" si="75"/>
        <v/>
      </c>
      <c r="CD250" s="267" t="str">
        <f t="shared" ca="1" si="75"/>
        <v/>
      </c>
      <c r="CE250" s="267" t="str">
        <f t="shared" ca="1" si="75"/>
        <v/>
      </c>
      <c r="CF250" s="267" t="str">
        <f t="shared" ca="1" si="75"/>
        <v/>
      </c>
      <c r="CG250" s="267" t="str">
        <f t="shared" ca="1" si="75"/>
        <v/>
      </c>
      <c r="CH250" s="267" t="str">
        <f t="shared" ca="1" si="75"/>
        <v/>
      </c>
      <c r="CI250" s="267" t="str">
        <f t="shared" ca="1" si="75"/>
        <v/>
      </c>
      <c r="CJ250" s="267" t="str">
        <f t="shared" ca="1" si="75"/>
        <v/>
      </c>
      <c r="CK250" s="267" t="str">
        <f t="shared" ca="1" si="75"/>
        <v/>
      </c>
      <c r="CL250" s="267" t="str">
        <f t="shared" ca="1" si="75"/>
        <v/>
      </c>
      <c r="CM250" s="267" t="str">
        <f t="shared" ca="1" si="75"/>
        <v/>
      </c>
      <c r="CN250" s="267" t="str">
        <f t="shared" ca="1" si="75"/>
        <v/>
      </c>
      <c r="CO250" s="267" t="str">
        <f t="shared" ca="1" si="75"/>
        <v/>
      </c>
      <c r="CP250" s="267" t="str">
        <f t="shared" ca="1" si="75"/>
        <v/>
      </c>
      <c r="CQ250" s="267" t="str">
        <f t="shared" ca="1" si="75"/>
        <v/>
      </c>
      <c r="CR250" s="267" t="str">
        <f t="shared" ca="1" si="75"/>
        <v/>
      </c>
      <c r="CS250" s="267" t="str">
        <f t="shared" ca="1" si="75"/>
        <v/>
      </c>
      <c r="CT250" s="267" t="str">
        <f t="shared" ca="1" si="75"/>
        <v/>
      </c>
      <c r="CU250" s="267" t="str">
        <f t="shared" ca="1" si="75"/>
        <v/>
      </c>
      <c r="CV250" s="267" t="str">
        <f t="shared" ca="1" si="75"/>
        <v/>
      </c>
      <c r="CW250" s="267" t="str">
        <f t="shared" ca="1" si="75"/>
        <v/>
      </c>
      <c r="CX250" s="267" t="str">
        <f t="shared" ca="1" si="75"/>
        <v/>
      </c>
      <c r="CY250" s="267" t="str">
        <f t="shared" ca="1" si="75"/>
        <v/>
      </c>
      <c r="CZ250" s="267" t="str">
        <f t="shared" ca="1" si="75"/>
        <v/>
      </c>
      <c r="DA250" s="267" t="str">
        <f t="shared" ca="1" si="75"/>
        <v/>
      </c>
      <c r="DB250" s="267" t="str">
        <f t="shared" ca="1" si="75"/>
        <v/>
      </c>
      <c r="DC250" s="267" t="str">
        <f t="shared" ca="1" si="75"/>
        <v/>
      </c>
    </row>
    <row r="251" spans="2:107">
      <c r="B251" s="269">
        <v>29</v>
      </c>
      <c r="C251" s="267" t="str">
        <f t="shared" ref="C251:BN251" ca="1" si="76">+IFERROR(VLOOKUP($B142,$A$114:$DC$213,C$220+2,FALSE),"")</f>
        <v/>
      </c>
      <c r="D251" s="267" t="str">
        <f t="shared" ca="1" si="76"/>
        <v/>
      </c>
      <c r="E251" s="267" t="str">
        <f t="shared" ca="1" si="76"/>
        <v/>
      </c>
      <c r="F251" s="267" t="str">
        <f t="shared" ca="1" si="76"/>
        <v/>
      </c>
      <c r="G251" s="267" t="str">
        <f t="shared" ca="1" si="76"/>
        <v/>
      </c>
      <c r="H251" s="267" t="str">
        <f t="shared" ca="1" si="76"/>
        <v/>
      </c>
      <c r="I251" s="267" t="str">
        <f t="shared" ca="1" si="76"/>
        <v/>
      </c>
      <c r="J251" s="267" t="str">
        <f t="shared" ca="1" si="76"/>
        <v/>
      </c>
      <c r="K251" s="267" t="str">
        <f t="shared" ca="1" si="76"/>
        <v/>
      </c>
      <c r="L251" s="267" t="str">
        <f t="shared" ca="1" si="76"/>
        <v/>
      </c>
      <c r="M251" s="267" t="str">
        <f t="shared" ca="1" si="76"/>
        <v/>
      </c>
      <c r="N251" s="267" t="str">
        <f t="shared" ca="1" si="76"/>
        <v/>
      </c>
      <c r="O251" s="267" t="str">
        <f t="shared" ca="1" si="76"/>
        <v/>
      </c>
      <c r="P251" s="267" t="str">
        <f t="shared" ca="1" si="76"/>
        <v/>
      </c>
      <c r="Q251" s="267" t="str">
        <f t="shared" ca="1" si="76"/>
        <v/>
      </c>
      <c r="R251" s="267" t="str">
        <f t="shared" ca="1" si="76"/>
        <v/>
      </c>
      <c r="S251" s="267" t="str">
        <f t="shared" ca="1" si="76"/>
        <v/>
      </c>
      <c r="T251" s="267" t="str">
        <f t="shared" ca="1" si="76"/>
        <v/>
      </c>
      <c r="U251" s="267" t="str">
        <f t="shared" ca="1" si="76"/>
        <v/>
      </c>
      <c r="V251" s="267" t="str">
        <f t="shared" ca="1" si="76"/>
        <v/>
      </c>
      <c r="W251" s="267" t="str">
        <f t="shared" ca="1" si="76"/>
        <v/>
      </c>
      <c r="X251" s="267" t="str">
        <f t="shared" ca="1" si="76"/>
        <v/>
      </c>
      <c r="Y251" s="267" t="str">
        <f t="shared" ca="1" si="76"/>
        <v/>
      </c>
      <c r="Z251" s="267" t="str">
        <f t="shared" ca="1" si="76"/>
        <v/>
      </c>
      <c r="AA251" s="267" t="str">
        <f t="shared" ca="1" si="76"/>
        <v/>
      </c>
      <c r="AB251" s="267" t="str">
        <f t="shared" ca="1" si="76"/>
        <v/>
      </c>
      <c r="AC251" s="267" t="str">
        <f t="shared" ca="1" si="76"/>
        <v/>
      </c>
      <c r="AD251" s="267" t="str">
        <f t="shared" ca="1" si="76"/>
        <v/>
      </c>
      <c r="AE251" s="287" t="str">
        <f t="shared" ca="1" si="76"/>
        <v/>
      </c>
      <c r="AF251" s="267" t="str">
        <f t="shared" ca="1" si="76"/>
        <v/>
      </c>
      <c r="AG251" s="267" t="str">
        <f t="shared" ca="1" si="18"/>
        <v/>
      </c>
      <c r="AH251" s="267" t="str">
        <f t="shared" ca="1" si="76"/>
        <v/>
      </c>
      <c r="AI251" s="267" t="str">
        <f t="shared" ca="1" si="76"/>
        <v/>
      </c>
      <c r="AJ251" s="267" t="str">
        <f t="shared" ca="1" si="76"/>
        <v/>
      </c>
      <c r="AK251" s="267" t="str">
        <f t="shared" ca="1" si="19"/>
        <v/>
      </c>
      <c r="AL251" s="267" t="str">
        <f t="shared" ca="1" si="20"/>
        <v/>
      </c>
      <c r="AM251" s="267" t="str">
        <f t="shared" ca="1" si="76"/>
        <v/>
      </c>
      <c r="AN251" s="267" t="str">
        <f t="shared" ca="1" si="76"/>
        <v/>
      </c>
      <c r="AO251" s="267" t="str">
        <f t="shared" ca="1" si="76"/>
        <v/>
      </c>
      <c r="AP251" s="267" t="str">
        <f t="shared" ca="1" si="76"/>
        <v/>
      </c>
      <c r="AQ251" s="267" t="str">
        <f t="shared" ca="1" si="76"/>
        <v/>
      </c>
      <c r="AR251" s="267" t="str">
        <f t="shared" ca="1" si="76"/>
        <v/>
      </c>
      <c r="AS251" s="267" t="str">
        <f t="shared" ca="1" si="76"/>
        <v/>
      </c>
      <c r="AT251" s="267" t="str">
        <f t="shared" ca="1" si="76"/>
        <v/>
      </c>
      <c r="AU251" s="267" t="str">
        <f t="shared" ca="1" si="21"/>
        <v/>
      </c>
      <c r="AV251" s="267" t="str">
        <f t="shared" ca="1" si="21"/>
        <v/>
      </c>
      <c r="AW251" s="267" t="str">
        <f t="shared" ca="1" si="76"/>
        <v/>
      </c>
      <c r="AX251" s="267" t="str">
        <f t="shared" ca="1" si="76"/>
        <v/>
      </c>
      <c r="AY251" s="267" t="str">
        <f t="shared" ca="1" si="76"/>
        <v/>
      </c>
      <c r="AZ251" s="267" t="str">
        <f t="shared" ca="1" si="76"/>
        <v/>
      </c>
      <c r="BA251" s="267" t="str">
        <f t="shared" ca="1" si="76"/>
        <v/>
      </c>
      <c r="BB251" s="267" t="str">
        <f t="shared" ca="1" si="76"/>
        <v/>
      </c>
      <c r="BC251" s="267" t="str">
        <f t="shared" ca="1" si="76"/>
        <v/>
      </c>
      <c r="BD251" s="267" t="str">
        <f t="shared" ca="1" si="76"/>
        <v/>
      </c>
      <c r="BE251" s="267" t="str">
        <f t="shared" ca="1" si="76"/>
        <v/>
      </c>
      <c r="BF251" s="267" t="str">
        <f t="shared" ca="1" si="76"/>
        <v/>
      </c>
      <c r="BG251" s="267" t="str">
        <f t="shared" ca="1" si="22"/>
        <v/>
      </c>
      <c r="BH251" s="267" t="str">
        <f t="shared" ca="1" si="76"/>
        <v/>
      </c>
      <c r="BI251" s="267" t="str">
        <f t="shared" ca="1" si="76"/>
        <v/>
      </c>
      <c r="BJ251" s="267" t="str">
        <f t="shared" ca="1" si="76"/>
        <v/>
      </c>
      <c r="BK251" s="267" t="str">
        <f t="shared" ca="1" si="76"/>
        <v/>
      </c>
      <c r="BL251" s="267" t="str">
        <f t="shared" ca="1" si="76"/>
        <v/>
      </c>
      <c r="BM251" s="267" t="str">
        <f t="shared" ca="1" si="76"/>
        <v/>
      </c>
      <c r="BN251" s="267" t="str">
        <f t="shared" ca="1" si="76"/>
        <v/>
      </c>
      <c r="BO251" s="267" t="str">
        <f t="shared" ref="BO251:DC251" ca="1" si="77">+IFERROR(VLOOKUP($B142,$A$114:$DC$213,BO$220+2,FALSE),"")</f>
        <v/>
      </c>
      <c r="BP251" s="267" t="str">
        <f t="shared" ca="1" si="77"/>
        <v/>
      </c>
      <c r="BQ251" s="267" t="str">
        <f t="shared" ca="1" si="77"/>
        <v/>
      </c>
      <c r="BR251" s="267" t="str">
        <f t="shared" ca="1" si="77"/>
        <v/>
      </c>
      <c r="BS251" s="267" t="str">
        <f t="shared" ca="1" si="77"/>
        <v/>
      </c>
      <c r="BT251" s="267" t="str">
        <f t="shared" ca="1" si="77"/>
        <v/>
      </c>
      <c r="BU251" s="267" t="str">
        <f t="shared" ca="1" si="77"/>
        <v/>
      </c>
      <c r="BV251" s="267" t="str">
        <f t="shared" ca="1" si="77"/>
        <v/>
      </c>
      <c r="BW251" s="267" t="str">
        <f t="shared" ca="1" si="77"/>
        <v/>
      </c>
      <c r="BX251" s="267" t="str">
        <f t="shared" ca="1" si="77"/>
        <v/>
      </c>
      <c r="BY251" s="267" t="str">
        <f t="shared" ca="1" si="77"/>
        <v/>
      </c>
      <c r="BZ251" s="267" t="str">
        <f t="shared" ca="1" si="77"/>
        <v/>
      </c>
      <c r="CA251" s="267" t="str">
        <f t="shared" ca="1" si="77"/>
        <v/>
      </c>
      <c r="CB251" s="267" t="str">
        <f t="shared" ca="1" si="77"/>
        <v/>
      </c>
      <c r="CC251" s="267" t="str">
        <f t="shared" ca="1" si="77"/>
        <v/>
      </c>
      <c r="CD251" s="267" t="str">
        <f t="shared" ca="1" si="77"/>
        <v/>
      </c>
      <c r="CE251" s="267" t="str">
        <f t="shared" ca="1" si="77"/>
        <v/>
      </c>
      <c r="CF251" s="267" t="str">
        <f t="shared" ca="1" si="77"/>
        <v/>
      </c>
      <c r="CG251" s="267" t="str">
        <f t="shared" ca="1" si="77"/>
        <v/>
      </c>
      <c r="CH251" s="267" t="str">
        <f t="shared" ca="1" si="77"/>
        <v/>
      </c>
      <c r="CI251" s="267" t="str">
        <f t="shared" ca="1" si="77"/>
        <v/>
      </c>
      <c r="CJ251" s="267" t="str">
        <f t="shared" ca="1" si="77"/>
        <v/>
      </c>
      <c r="CK251" s="267" t="str">
        <f t="shared" ca="1" si="77"/>
        <v/>
      </c>
      <c r="CL251" s="267" t="str">
        <f t="shared" ca="1" si="77"/>
        <v/>
      </c>
      <c r="CM251" s="267" t="str">
        <f t="shared" ca="1" si="77"/>
        <v/>
      </c>
      <c r="CN251" s="267" t="str">
        <f t="shared" ca="1" si="77"/>
        <v/>
      </c>
      <c r="CO251" s="267" t="str">
        <f t="shared" ca="1" si="77"/>
        <v/>
      </c>
      <c r="CP251" s="267" t="str">
        <f t="shared" ca="1" si="77"/>
        <v/>
      </c>
      <c r="CQ251" s="267" t="str">
        <f t="shared" ca="1" si="77"/>
        <v/>
      </c>
      <c r="CR251" s="267" t="str">
        <f t="shared" ca="1" si="77"/>
        <v/>
      </c>
      <c r="CS251" s="267" t="str">
        <f t="shared" ca="1" si="77"/>
        <v/>
      </c>
      <c r="CT251" s="267" t="str">
        <f t="shared" ca="1" si="77"/>
        <v/>
      </c>
      <c r="CU251" s="267" t="str">
        <f t="shared" ca="1" si="77"/>
        <v/>
      </c>
      <c r="CV251" s="267" t="str">
        <f t="shared" ca="1" si="77"/>
        <v/>
      </c>
      <c r="CW251" s="267" t="str">
        <f t="shared" ca="1" si="77"/>
        <v/>
      </c>
      <c r="CX251" s="267" t="str">
        <f t="shared" ca="1" si="77"/>
        <v/>
      </c>
      <c r="CY251" s="267" t="str">
        <f t="shared" ca="1" si="77"/>
        <v/>
      </c>
      <c r="CZ251" s="267" t="str">
        <f t="shared" ca="1" si="77"/>
        <v/>
      </c>
      <c r="DA251" s="267" t="str">
        <f t="shared" ca="1" si="77"/>
        <v/>
      </c>
      <c r="DB251" s="267" t="str">
        <f t="shared" ca="1" si="77"/>
        <v/>
      </c>
      <c r="DC251" s="267" t="str">
        <f t="shared" ca="1" si="77"/>
        <v/>
      </c>
    </row>
    <row r="252" spans="2:107">
      <c r="B252" s="269">
        <v>30</v>
      </c>
      <c r="C252" s="267" t="str">
        <f t="shared" ref="C252:BN252" ca="1" si="78">+IFERROR(VLOOKUP($B143,$A$114:$DC$213,C$220+2,FALSE),"")</f>
        <v/>
      </c>
      <c r="D252" s="267" t="str">
        <f t="shared" ca="1" si="78"/>
        <v/>
      </c>
      <c r="E252" s="267" t="str">
        <f t="shared" ca="1" si="78"/>
        <v/>
      </c>
      <c r="F252" s="267" t="str">
        <f t="shared" ca="1" si="78"/>
        <v/>
      </c>
      <c r="G252" s="267" t="str">
        <f t="shared" ca="1" si="78"/>
        <v/>
      </c>
      <c r="H252" s="267" t="str">
        <f t="shared" ca="1" si="78"/>
        <v/>
      </c>
      <c r="I252" s="267" t="str">
        <f t="shared" ca="1" si="78"/>
        <v/>
      </c>
      <c r="J252" s="267" t="str">
        <f t="shared" ca="1" si="78"/>
        <v/>
      </c>
      <c r="K252" s="267" t="str">
        <f t="shared" ca="1" si="78"/>
        <v/>
      </c>
      <c r="L252" s="267" t="str">
        <f t="shared" ca="1" si="78"/>
        <v/>
      </c>
      <c r="M252" s="267" t="str">
        <f t="shared" ca="1" si="78"/>
        <v/>
      </c>
      <c r="N252" s="267" t="str">
        <f t="shared" ca="1" si="78"/>
        <v/>
      </c>
      <c r="O252" s="267" t="str">
        <f t="shared" ca="1" si="78"/>
        <v/>
      </c>
      <c r="P252" s="267" t="str">
        <f t="shared" ca="1" si="78"/>
        <v/>
      </c>
      <c r="Q252" s="267" t="str">
        <f t="shared" ca="1" si="78"/>
        <v/>
      </c>
      <c r="R252" s="267" t="str">
        <f t="shared" ca="1" si="78"/>
        <v/>
      </c>
      <c r="S252" s="267" t="str">
        <f t="shared" ca="1" si="78"/>
        <v/>
      </c>
      <c r="T252" s="267" t="str">
        <f t="shared" ca="1" si="78"/>
        <v/>
      </c>
      <c r="U252" s="267" t="str">
        <f t="shared" ca="1" si="78"/>
        <v/>
      </c>
      <c r="V252" s="267" t="str">
        <f t="shared" ca="1" si="78"/>
        <v/>
      </c>
      <c r="W252" s="267" t="str">
        <f t="shared" ca="1" si="78"/>
        <v/>
      </c>
      <c r="X252" s="267" t="str">
        <f t="shared" ca="1" si="78"/>
        <v/>
      </c>
      <c r="Y252" s="267" t="str">
        <f t="shared" ca="1" si="78"/>
        <v/>
      </c>
      <c r="Z252" s="267" t="str">
        <f t="shared" ca="1" si="78"/>
        <v/>
      </c>
      <c r="AA252" s="267" t="str">
        <f t="shared" ca="1" si="78"/>
        <v/>
      </c>
      <c r="AB252" s="267" t="str">
        <f t="shared" ca="1" si="78"/>
        <v/>
      </c>
      <c r="AC252" s="267" t="str">
        <f t="shared" ca="1" si="78"/>
        <v/>
      </c>
      <c r="AD252" s="267" t="str">
        <f t="shared" ca="1" si="78"/>
        <v/>
      </c>
      <c r="AE252" s="287" t="str">
        <f t="shared" ca="1" si="78"/>
        <v/>
      </c>
      <c r="AF252" s="267" t="str">
        <f t="shared" ca="1" si="78"/>
        <v/>
      </c>
      <c r="AG252" s="267" t="str">
        <f t="shared" ca="1" si="18"/>
        <v/>
      </c>
      <c r="AH252" s="267" t="str">
        <f t="shared" ca="1" si="78"/>
        <v/>
      </c>
      <c r="AI252" s="267" t="str">
        <f t="shared" ca="1" si="78"/>
        <v/>
      </c>
      <c r="AJ252" s="267" t="str">
        <f t="shared" ca="1" si="78"/>
        <v/>
      </c>
      <c r="AK252" s="267" t="str">
        <f t="shared" ca="1" si="19"/>
        <v/>
      </c>
      <c r="AL252" s="267" t="str">
        <f t="shared" ca="1" si="20"/>
        <v/>
      </c>
      <c r="AM252" s="267" t="str">
        <f t="shared" ca="1" si="78"/>
        <v/>
      </c>
      <c r="AN252" s="267" t="str">
        <f t="shared" ca="1" si="78"/>
        <v/>
      </c>
      <c r="AO252" s="267" t="str">
        <f t="shared" ca="1" si="78"/>
        <v/>
      </c>
      <c r="AP252" s="267" t="str">
        <f t="shared" ca="1" si="78"/>
        <v/>
      </c>
      <c r="AQ252" s="267" t="str">
        <f t="shared" ca="1" si="78"/>
        <v/>
      </c>
      <c r="AR252" s="267" t="str">
        <f t="shared" ca="1" si="78"/>
        <v/>
      </c>
      <c r="AS252" s="267" t="str">
        <f t="shared" ca="1" si="78"/>
        <v/>
      </c>
      <c r="AT252" s="267" t="str">
        <f t="shared" ca="1" si="78"/>
        <v/>
      </c>
      <c r="AU252" s="267" t="str">
        <f t="shared" ca="1" si="21"/>
        <v/>
      </c>
      <c r="AV252" s="267" t="str">
        <f t="shared" ca="1" si="21"/>
        <v/>
      </c>
      <c r="AW252" s="267" t="str">
        <f t="shared" ca="1" si="78"/>
        <v/>
      </c>
      <c r="AX252" s="267" t="str">
        <f t="shared" ca="1" si="78"/>
        <v/>
      </c>
      <c r="AY252" s="267" t="str">
        <f t="shared" ca="1" si="78"/>
        <v/>
      </c>
      <c r="AZ252" s="267" t="str">
        <f t="shared" ca="1" si="78"/>
        <v/>
      </c>
      <c r="BA252" s="267" t="str">
        <f t="shared" ca="1" si="78"/>
        <v/>
      </c>
      <c r="BB252" s="267" t="str">
        <f t="shared" ca="1" si="78"/>
        <v/>
      </c>
      <c r="BC252" s="267" t="str">
        <f t="shared" ca="1" si="78"/>
        <v/>
      </c>
      <c r="BD252" s="267" t="str">
        <f t="shared" ca="1" si="78"/>
        <v/>
      </c>
      <c r="BE252" s="267" t="str">
        <f t="shared" ca="1" si="78"/>
        <v/>
      </c>
      <c r="BF252" s="267" t="str">
        <f t="shared" ca="1" si="78"/>
        <v/>
      </c>
      <c r="BG252" s="267" t="str">
        <f t="shared" ca="1" si="22"/>
        <v/>
      </c>
      <c r="BH252" s="267" t="str">
        <f t="shared" ca="1" si="78"/>
        <v/>
      </c>
      <c r="BI252" s="267" t="str">
        <f t="shared" ca="1" si="78"/>
        <v/>
      </c>
      <c r="BJ252" s="267" t="str">
        <f t="shared" ca="1" si="78"/>
        <v/>
      </c>
      <c r="BK252" s="267" t="str">
        <f t="shared" ca="1" si="78"/>
        <v/>
      </c>
      <c r="BL252" s="267" t="str">
        <f t="shared" ca="1" si="78"/>
        <v/>
      </c>
      <c r="BM252" s="267" t="str">
        <f t="shared" ca="1" si="78"/>
        <v/>
      </c>
      <c r="BN252" s="267" t="str">
        <f t="shared" ca="1" si="78"/>
        <v/>
      </c>
      <c r="BO252" s="267" t="str">
        <f t="shared" ref="BO252:DC252" ca="1" si="79">+IFERROR(VLOOKUP($B143,$A$114:$DC$213,BO$220+2,FALSE),"")</f>
        <v/>
      </c>
      <c r="BP252" s="267" t="str">
        <f t="shared" ca="1" si="79"/>
        <v/>
      </c>
      <c r="BQ252" s="267" t="str">
        <f t="shared" ca="1" si="79"/>
        <v/>
      </c>
      <c r="BR252" s="267" t="str">
        <f t="shared" ca="1" si="79"/>
        <v/>
      </c>
      <c r="BS252" s="267" t="str">
        <f t="shared" ca="1" si="79"/>
        <v/>
      </c>
      <c r="BT252" s="267" t="str">
        <f t="shared" ca="1" si="79"/>
        <v/>
      </c>
      <c r="BU252" s="267" t="str">
        <f t="shared" ca="1" si="79"/>
        <v/>
      </c>
      <c r="BV252" s="267" t="str">
        <f t="shared" ca="1" si="79"/>
        <v/>
      </c>
      <c r="BW252" s="267" t="str">
        <f t="shared" ca="1" si="79"/>
        <v/>
      </c>
      <c r="BX252" s="267" t="str">
        <f t="shared" ca="1" si="79"/>
        <v/>
      </c>
      <c r="BY252" s="267" t="str">
        <f t="shared" ca="1" si="79"/>
        <v/>
      </c>
      <c r="BZ252" s="267" t="str">
        <f t="shared" ca="1" si="79"/>
        <v/>
      </c>
      <c r="CA252" s="267" t="str">
        <f t="shared" ca="1" si="79"/>
        <v/>
      </c>
      <c r="CB252" s="267" t="str">
        <f t="shared" ca="1" si="79"/>
        <v/>
      </c>
      <c r="CC252" s="267" t="str">
        <f t="shared" ca="1" si="79"/>
        <v/>
      </c>
      <c r="CD252" s="267" t="str">
        <f t="shared" ca="1" si="79"/>
        <v/>
      </c>
      <c r="CE252" s="267" t="str">
        <f t="shared" ca="1" si="79"/>
        <v/>
      </c>
      <c r="CF252" s="267" t="str">
        <f t="shared" ca="1" si="79"/>
        <v/>
      </c>
      <c r="CG252" s="267" t="str">
        <f t="shared" ca="1" si="79"/>
        <v/>
      </c>
      <c r="CH252" s="267" t="str">
        <f t="shared" ca="1" si="79"/>
        <v/>
      </c>
      <c r="CI252" s="267" t="str">
        <f t="shared" ca="1" si="79"/>
        <v/>
      </c>
      <c r="CJ252" s="267" t="str">
        <f t="shared" ca="1" si="79"/>
        <v/>
      </c>
      <c r="CK252" s="267" t="str">
        <f t="shared" ca="1" si="79"/>
        <v/>
      </c>
      <c r="CL252" s="267" t="str">
        <f t="shared" ca="1" si="79"/>
        <v/>
      </c>
      <c r="CM252" s="267" t="str">
        <f t="shared" ca="1" si="79"/>
        <v/>
      </c>
      <c r="CN252" s="267" t="str">
        <f t="shared" ca="1" si="79"/>
        <v/>
      </c>
      <c r="CO252" s="267" t="str">
        <f t="shared" ca="1" si="79"/>
        <v/>
      </c>
      <c r="CP252" s="267" t="str">
        <f t="shared" ca="1" si="79"/>
        <v/>
      </c>
      <c r="CQ252" s="267" t="str">
        <f t="shared" ca="1" si="79"/>
        <v/>
      </c>
      <c r="CR252" s="267" t="str">
        <f t="shared" ca="1" si="79"/>
        <v/>
      </c>
      <c r="CS252" s="267" t="str">
        <f t="shared" ca="1" si="79"/>
        <v/>
      </c>
      <c r="CT252" s="267" t="str">
        <f t="shared" ca="1" si="79"/>
        <v/>
      </c>
      <c r="CU252" s="267" t="str">
        <f t="shared" ca="1" si="79"/>
        <v/>
      </c>
      <c r="CV252" s="267" t="str">
        <f t="shared" ca="1" si="79"/>
        <v/>
      </c>
      <c r="CW252" s="267" t="str">
        <f t="shared" ca="1" si="79"/>
        <v/>
      </c>
      <c r="CX252" s="267" t="str">
        <f t="shared" ca="1" si="79"/>
        <v/>
      </c>
      <c r="CY252" s="267" t="str">
        <f t="shared" ca="1" si="79"/>
        <v/>
      </c>
      <c r="CZ252" s="267" t="str">
        <f t="shared" ca="1" si="79"/>
        <v/>
      </c>
      <c r="DA252" s="267" t="str">
        <f t="shared" ca="1" si="79"/>
        <v/>
      </c>
      <c r="DB252" s="267" t="str">
        <f t="shared" ca="1" si="79"/>
        <v/>
      </c>
      <c r="DC252" s="267" t="str">
        <f t="shared" ca="1" si="79"/>
        <v/>
      </c>
    </row>
    <row r="253" spans="2:107">
      <c r="B253" s="269">
        <v>31</v>
      </c>
      <c r="C253" s="267" t="str">
        <f t="shared" ref="C253:BN253" ca="1" si="80">+IFERROR(VLOOKUP($B144,$A$114:$DC$213,C$220+2,FALSE),"")</f>
        <v/>
      </c>
      <c r="D253" s="267" t="str">
        <f t="shared" ca="1" si="80"/>
        <v/>
      </c>
      <c r="E253" s="267" t="str">
        <f t="shared" ca="1" si="80"/>
        <v/>
      </c>
      <c r="F253" s="267" t="str">
        <f t="shared" ca="1" si="80"/>
        <v/>
      </c>
      <c r="G253" s="267" t="str">
        <f t="shared" ca="1" si="80"/>
        <v/>
      </c>
      <c r="H253" s="267" t="str">
        <f t="shared" ca="1" si="80"/>
        <v/>
      </c>
      <c r="I253" s="267" t="str">
        <f t="shared" ca="1" si="80"/>
        <v/>
      </c>
      <c r="J253" s="267" t="str">
        <f t="shared" ca="1" si="80"/>
        <v/>
      </c>
      <c r="K253" s="267" t="str">
        <f t="shared" ca="1" si="80"/>
        <v/>
      </c>
      <c r="L253" s="267" t="str">
        <f t="shared" ca="1" si="80"/>
        <v/>
      </c>
      <c r="M253" s="267" t="str">
        <f t="shared" ca="1" si="80"/>
        <v/>
      </c>
      <c r="N253" s="267" t="str">
        <f t="shared" ca="1" si="80"/>
        <v/>
      </c>
      <c r="O253" s="267" t="str">
        <f t="shared" ca="1" si="80"/>
        <v/>
      </c>
      <c r="P253" s="267" t="str">
        <f t="shared" ca="1" si="80"/>
        <v/>
      </c>
      <c r="Q253" s="267" t="str">
        <f t="shared" ca="1" si="80"/>
        <v/>
      </c>
      <c r="R253" s="267" t="str">
        <f t="shared" ca="1" si="80"/>
        <v/>
      </c>
      <c r="S253" s="267" t="str">
        <f t="shared" ca="1" si="80"/>
        <v/>
      </c>
      <c r="T253" s="267" t="str">
        <f t="shared" ca="1" si="80"/>
        <v/>
      </c>
      <c r="U253" s="267" t="str">
        <f t="shared" ca="1" si="80"/>
        <v/>
      </c>
      <c r="V253" s="267" t="str">
        <f t="shared" ca="1" si="80"/>
        <v/>
      </c>
      <c r="W253" s="267" t="str">
        <f t="shared" ca="1" si="80"/>
        <v/>
      </c>
      <c r="X253" s="267" t="str">
        <f t="shared" ca="1" si="80"/>
        <v/>
      </c>
      <c r="Y253" s="267" t="str">
        <f t="shared" ca="1" si="80"/>
        <v/>
      </c>
      <c r="Z253" s="267" t="str">
        <f t="shared" ca="1" si="80"/>
        <v/>
      </c>
      <c r="AA253" s="267" t="str">
        <f t="shared" ca="1" si="80"/>
        <v/>
      </c>
      <c r="AB253" s="267" t="str">
        <f t="shared" ca="1" si="80"/>
        <v/>
      </c>
      <c r="AC253" s="267" t="str">
        <f t="shared" ca="1" si="80"/>
        <v/>
      </c>
      <c r="AD253" s="267" t="str">
        <f t="shared" ca="1" si="80"/>
        <v/>
      </c>
      <c r="AE253" s="287" t="str">
        <f t="shared" ca="1" si="80"/>
        <v/>
      </c>
      <c r="AF253" s="267" t="str">
        <f t="shared" ca="1" si="80"/>
        <v/>
      </c>
      <c r="AG253" s="267" t="str">
        <f t="shared" ca="1" si="18"/>
        <v/>
      </c>
      <c r="AH253" s="267" t="str">
        <f t="shared" ca="1" si="80"/>
        <v/>
      </c>
      <c r="AI253" s="267" t="str">
        <f t="shared" ca="1" si="80"/>
        <v/>
      </c>
      <c r="AJ253" s="267" t="str">
        <f t="shared" ca="1" si="80"/>
        <v/>
      </c>
      <c r="AK253" s="267" t="str">
        <f t="shared" ca="1" si="19"/>
        <v/>
      </c>
      <c r="AL253" s="267" t="str">
        <f t="shared" ca="1" si="20"/>
        <v/>
      </c>
      <c r="AM253" s="267" t="str">
        <f t="shared" ca="1" si="80"/>
        <v/>
      </c>
      <c r="AN253" s="267" t="str">
        <f t="shared" ca="1" si="80"/>
        <v/>
      </c>
      <c r="AO253" s="267" t="str">
        <f t="shared" ca="1" si="80"/>
        <v/>
      </c>
      <c r="AP253" s="267" t="str">
        <f t="shared" ca="1" si="80"/>
        <v/>
      </c>
      <c r="AQ253" s="267" t="str">
        <f t="shared" ca="1" si="80"/>
        <v/>
      </c>
      <c r="AR253" s="267" t="str">
        <f t="shared" ca="1" si="80"/>
        <v/>
      </c>
      <c r="AS253" s="267" t="str">
        <f t="shared" ca="1" si="80"/>
        <v/>
      </c>
      <c r="AT253" s="267" t="str">
        <f t="shared" ca="1" si="80"/>
        <v/>
      </c>
      <c r="AU253" s="267" t="str">
        <f t="shared" ca="1" si="21"/>
        <v/>
      </c>
      <c r="AV253" s="267" t="str">
        <f t="shared" ca="1" si="21"/>
        <v/>
      </c>
      <c r="AW253" s="267" t="str">
        <f t="shared" ca="1" si="80"/>
        <v/>
      </c>
      <c r="AX253" s="267" t="str">
        <f t="shared" ca="1" si="80"/>
        <v/>
      </c>
      <c r="AY253" s="267" t="str">
        <f t="shared" ca="1" si="80"/>
        <v/>
      </c>
      <c r="AZ253" s="267" t="str">
        <f t="shared" ca="1" si="80"/>
        <v/>
      </c>
      <c r="BA253" s="267" t="str">
        <f t="shared" ca="1" si="80"/>
        <v/>
      </c>
      <c r="BB253" s="267" t="str">
        <f t="shared" ca="1" si="80"/>
        <v/>
      </c>
      <c r="BC253" s="267" t="str">
        <f t="shared" ca="1" si="80"/>
        <v/>
      </c>
      <c r="BD253" s="267" t="str">
        <f t="shared" ca="1" si="80"/>
        <v/>
      </c>
      <c r="BE253" s="267" t="str">
        <f t="shared" ca="1" si="80"/>
        <v/>
      </c>
      <c r="BF253" s="267" t="str">
        <f t="shared" ca="1" si="80"/>
        <v/>
      </c>
      <c r="BG253" s="267" t="str">
        <f t="shared" ca="1" si="22"/>
        <v/>
      </c>
      <c r="BH253" s="267" t="str">
        <f t="shared" ca="1" si="80"/>
        <v/>
      </c>
      <c r="BI253" s="267" t="str">
        <f t="shared" ca="1" si="80"/>
        <v/>
      </c>
      <c r="BJ253" s="267" t="str">
        <f t="shared" ca="1" si="80"/>
        <v/>
      </c>
      <c r="BK253" s="267" t="str">
        <f t="shared" ca="1" si="80"/>
        <v/>
      </c>
      <c r="BL253" s="267" t="str">
        <f t="shared" ca="1" si="80"/>
        <v/>
      </c>
      <c r="BM253" s="267" t="str">
        <f t="shared" ca="1" si="80"/>
        <v/>
      </c>
      <c r="BN253" s="267" t="str">
        <f t="shared" ca="1" si="80"/>
        <v/>
      </c>
      <c r="BO253" s="267" t="str">
        <f t="shared" ref="BO253:DC253" ca="1" si="81">+IFERROR(VLOOKUP($B144,$A$114:$DC$213,BO$220+2,FALSE),"")</f>
        <v/>
      </c>
      <c r="BP253" s="267" t="str">
        <f t="shared" ca="1" si="81"/>
        <v/>
      </c>
      <c r="BQ253" s="267" t="str">
        <f t="shared" ca="1" si="81"/>
        <v/>
      </c>
      <c r="BR253" s="267" t="str">
        <f t="shared" ca="1" si="81"/>
        <v/>
      </c>
      <c r="BS253" s="267" t="str">
        <f t="shared" ca="1" si="81"/>
        <v/>
      </c>
      <c r="BT253" s="267" t="str">
        <f t="shared" ca="1" si="81"/>
        <v/>
      </c>
      <c r="BU253" s="267" t="str">
        <f t="shared" ca="1" si="81"/>
        <v/>
      </c>
      <c r="BV253" s="267" t="str">
        <f t="shared" ca="1" si="81"/>
        <v/>
      </c>
      <c r="BW253" s="267" t="str">
        <f t="shared" ca="1" si="81"/>
        <v/>
      </c>
      <c r="BX253" s="267" t="str">
        <f t="shared" ca="1" si="81"/>
        <v/>
      </c>
      <c r="BY253" s="267" t="str">
        <f t="shared" ca="1" si="81"/>
        <v/>
      </c>
      <c r="BZ253" s="267" t="str">
        <f t="shared" ca="1" si="81"/>
        <v/>
      </c>
      <c r="CA253" s="267" t="str">
        <f t="shared" ca="1" si="81"/>
        <v/>
      </c>
      <c r="CB253" s="267" t="str">
        <f t="shared" ca="1" si="81"/>
        <v/>
      </c>
      <c r="CC253" s="267" t="str">
        <f t="shared" ca="1" si="81"/>
        <v/>
      </c>
      <c r="CD253" s="267" t="str">
        <f t="shared" ca="1" si="81"/>
        <v/>
      </c>
      <c r="CE253" s="267" t="str">
        <f t="shared" ca="1" si="81"/>
        <v/>
      </c>
      <c r="CF253" s="267" t="str">
        <f t="shared" ca="1" si="81"/>
        <v/>
      </c>
      <c r="CG253" s="267" t="str">
        <f t="shared" ca="1" si="81"/>
        <v/>
      </c>
      <c r="CH253" s="267" t="str">
        <f t="shared" ca="1" si="81"/>
        <v/>
      </c>
      <c r="CI253" s="267" t="str">
        <f t="shared" ca="1" si="81"/>
        <v/>
      </c>
      <c r="CJ253" s="267" t="str">
        <f t="shared" ca="1" si="81"/>
        <v/>
      </c>
      <c r="CK253" s="267" t="str">
        <f t="shared" ca="1" si="81"/>
        <v/>
      </c>
      <c r="CL253" s="267" t="str">
        <f t="shared" ca="1" si="81"/>
        <v/>
      </c>
      <c r="CM253" s="267" t="str">
        <f t="shared" ca="1" si="81"/>
        <v/>
      </c>
      <c r="CN253" s="267" t="str">
        <f t="shared" ca="1" si="81"/>
        <v/>
      </c>
      <c r="CO253" s="267" t="str">
        <f t="shared" ca="1" si="81"/>
        <v/>
      </c>
      <c r="CP253" s="267" t="str">
        <f t="shared" ca="1" si="81"/>
        <v/>
      </c>
      <c r="CQ253" s="267" t="str">
        <f t="shared" ca="1" si="81"/>
        <v/>
      </c>
      <c r="CR253" s="267" t="str">
        <f t="shared" ca="1" si="81"/>
        <v/>
      </c>
      <c r="CS253" s="267" t="str">
        <f t="shared" ca="1" si="81"/>
        <v/>
      </c>
      <c r="CT253" s="267" t="str">
        <f t="shared" ca="1" si="81"/>
        <v/>
      </c>
      <c r="CU253" s="267" t="str">
        <f t="shared" ca="1" si="81"/>
        <v/>
      </c>
      <c r="CV253" s="267" t="str">
        <f t="shared" ca="1" si="81"/>
        <v/>
      </c>
      <c r="CW253" s="267" t="str">
        <f t="shared" ca="1" si="81"/>
        <v/>
      </c>
      <c r="CX253" s="267" t="str">
        <f t="shared" ca="1" si="81"/>
        <v/>
      </c>
      <c r="CY253" s="267" t="str">
        <f t="shared" ca="1" si="81"/>
        <v/>
      </c>
      <c r="CZ253" s="267" t="str">
        <f t="shared" ca="1" si="81"/>
        <v/>
      </c>
      <c r="DA253" s="267" t="str">
        <f t="shared" ca="1" si="81"/>
        <v/>
      </c>
      <c r="DB253" s="267" t="str">
        <f t="shared" ca="1" si="81"/>
        <v/>
      </c>
      <c r="DC253" s="267" t="str">
        <f t="shared" ca="1" si="81"/>
        <v/>
      </c>
    </row>
    <row r="254" spans="2:107">
      <c r="B254" s="269">
        <v>32</v>
      </c>
      <c r="C254" s="267" t="str">
        <f t="shared" ref="C254:BN254" ca="1" si="82">+IFERROR(VLOOKUP($B145,$A$114:$DC$213,C$220+2,FALSE),"")</f>
        <v/>
      </c>
      <c r="D254" s="267" t="str">
        <f t="shared" ca="1" si="82"/>
        <v/>
      </c>
      <c r="E254" s="267" t="str">
        <f t="shared" ca="1" si="82"/>
        <v/>
      </c>
      <c r="F254" s="267" t="str">
        <f t="shared" ca="1" si="82"/>
        <v/>
      </c>
      <c r="G254" s="267" t="str">
        <f t="shared" ca="1" si="82"/>
        <v/>
      </c>
      <c r="H254" s="267" t="str">
        <f t="shared" ca="1" si="82"/>
        <v/>
      </c>
      <c r="I254" s="267" t="str">
        <f t="shared" ca="1" si="82"/>
        <v/>
      </c>
      <c r="J254" s="267" t="str">
        <f t="shared" ca="1" si="82"/>
        <v/>
      </c>
      <c r="K254" s="267" t="str">
        <f t="shared" ca="1" si="82"/>
        <v/>
      </c>
      <c r="L254" s="267" t="str">
        <f t="shared" ca="1" si="82"/>
        <v/>
      </c>
      <c r="M254" s="267" t="str">
        <f t="shared" ca="1" si="82"/>
        <v/>
      </c>
      <c r="N254" s="267" t="str">
        <f t="shared" ca="1" si="82"/>
        <v/>
      </c>
      <c r="O254" s="267" t="str">
        <f t="shared" ca="1" si="82"/>
        <v/>
      </c>
      <c r="P254" s="267" t="str">
        <f t="shared" ca="1" si="82"/>
        <v/>
      </c>
      <c r="Q254" s="267" t="str">
        <f t="shared" ca="1" si="82"/>
        <v/>
      </c>
      <c r="R254" s="267" t="str">
        <f t="shared" ca="1" si="82"/>
        <v/>
      </c>
      <c r="S254" s="267" t="str">
        <f t="shared" ca="1" si="82"/>
        <v/>
      </c>
      <c r="T254" s="267" t="str">
        <f t="shared" ca="1" si="82"/>
        <v/>
      </c>
      <c r="U254" s="267" t="str">
        <f t="shared" ca="1" si="82"/>
        <v/>
      </c>
      <c r="V254" s="267" t="str">
        <f t="shared" ca="1" si="82"/>
        <v/>
      </c>
      <c r="W254" s="267" t="str">
        <f t="shared" ca="1" si="82"/>
        <v/>
      </c>
      <c r="X254" s="267" t="str">
        <f t="shared" ca="1" si="82"/>
        <v/>
      </c>
      <c r="Y254" s="267" t="str">
        <f t="shared" ca="1" si="82"/>
        <v/>
      </c>
      <c r="Z254" s="267" t="str">
        <f t="shared" ca="1" si="82"/>
        <v/>
      </c>
      <c r="AA254" s="267" t="str">
        <f t="shared" ca="1" si="82"/>
        <v/>
      </c>
      <c r="AB254" s="267" t="str">
        <f t="shared" ca="1" si="82"/>
        <v/>
      </c>
      <c r="AC254" s="267" t="str">
        <f t="shared" ca="1" si="82"/>
        <v/>
      </c>
      <c r="AD254" s="267" t="str">
        <f t="shared" ca="1" si="82"/>
        <v/>
      </c>
      <c r="AE254" s="287" t="str">
        <f t="shared" ca="1" si="82"/>
        <v/>
      </c>
      <c r="AF254" s="267" t="str">
        <f t="shared" ca="1" si="82"/>
        <v/>
      </c>
      <c r="AG254" s="267" t="str">
        <f t="shared" ca="1" si="18"/>
        <v/>
      </c>
      <c r="AH254" s="267" t="str">
        <f t="shared" ca="1" si="82"/>
        <v/>
      </c>
      <c r="AI254" s="267" t="str">
        <f t="shared" ca="1" si="82"/>
        <v/>
      </c>
      <c r="AJ254" s="267" t="str">
        <f t="shared" ca="1" si="82"/>
        <v/>
      </c>
      <c r="AK254" s="267" t="str">
        <f t="shared" ca="1" si="19"/>
        <v/>
      </c>
      <c r="AL254" s="267" t="str">
        <f t="shared" ca="1" si="20"/>
        <v/>
      </c>
      <c r="AM254" s="267" t="str">
        <f t="shared" ca="1" si="82"/>
        <v/>
      </c>
      <c r="AN254" s="267" t="str">
        <f t="shared" ca="1" si="82"/>
        <v/>
      </c>
      <c r="AO254" s="267" t="str">
        <f t="shared" ca="1" si="82"/>
        <v/>
      </c>
      <c r="AP254" s="267" t="str">
        <f t="shared" ca="1" si="82"/>
        <v/>
      </c>
      <c r="AQ254" s="267" t="str">
        <f t="shared" ca="1" si="82"/>
        <v/>
      </c>
      <c r="AR254" s="267" t="str">
        <f t="shared" ca="1" si="82"/>
        <v/>
      </c>
      <c r="AS254" s="267" t="str">
        <f t="shared" ca="1" si="82"/>
        <v/>
      </c>
      <c r="AT254" s="267" t="str">
        <f t="shared" ca="1" si="82"/>
        <v/>
      </c>
      <c r="AU254" s="267" t="str">
        <f t="shared" ca="1" si="21"/>
        <v/>
      </c>
      <c r="AV254" s="267" t="str">
        <f t="shared" ca="1" si="21"/>
        <v/>
      </c>
      <c r="AW254" s="267" t="str">
        <f t="shared" ca="1" si="82"/>
        <v/>
      </c>
      <c r="AX254" s="267" t="str">
        <f t="shared" ca="1" si="82"/>
        <v/>
      </c>
      <c r="AY254" s="267" t="str">
        <f t="shared" ca="1" si="82"/>
        <v/>
      </c>
      <c r="AZ254" s="267" t="str">
        <f t="shared" ca="1" si="82"/>
        <v/>
      </c>
      <c r="BA254" s="267" t="str">
        <f t="shared" ca="1" si="82"/>
        <v/>
      </c>
      <c r="BB254" s="267" t="str">
        <f t="shared" ca="1" si="82"/>
        <v/>
      </c>
      <c r="BC254" s="267" t="str">
        <f t="shared" ca="1" si="82"/>
        <v/>
      </c>
      <c r="BD254" s="267" t="str">
        <f t="shared" ca="1" si="82"/>
        <v/>
      </c>
      <c r="BE254" s="267" t="str">
        <f t="shared" ca="1" si="82"/>
        <v/>
      </c>
      <c r="BF254" s="267" t="str">
        <f t="shared" ca="1" si="82"/>
        <v/>
      </c>
      <c r="BG254" s="267" t="str">
        <f t="shared" ca="1" si="22"/>
        <v/>
      </c>
      <c r="BH254" s="267" t="str">
        <f t="shared" ca="1" si="82"/>
        <v/>
      </c>
      <c r="BI254" s="267" t="str">
        <f t="shared" ca="1" si="82"/>
        <v/>
      </c>
      <c r="BJ254" s="267" t="str">
        <f t="shared" ca="1" si="82"/>
        <v/>
      </c>
      <c r="BK254" s="267" t="str">
        <f t="shared" ca="1" si="82"/>
        <v/>
      </c>
      <c r="BL254" s="267" t="str">
        <f t="shared" ca="1" si="82"/>
        <v/>
      </c>
      <c r="BM254" s="267" t="str">
        <f t="shared" ca="1" si="82"/>
        <v/>
      </c>
      <c r="BN254" s="267" t="str">
        <f t="shared" ca="1" si="82"/>
        <v/>
      </c>
      <c r="BO254" s="267" t="str">
        <f t="shared" ref="BO254:DC254" ca="1" si="83">+IFERROR(VLOOKUP($B145,$A$114:$DC$213,BO$220+2,FALSE),"")</f>
        <v/>
      </c>
      <c r="BP254" s="267" t="str">
        <f t="shared" ca="1" si="83"/>
        <v/>
      </c>
      <c r="BQ254" s="267" t="str">
        <f t="shared" ca="1" si="83"/>
        <v/>
      </c>
      <c r="BR254" s="267" t="str">
        <f t="shared" ca="1" si="83"/>
        <v/>
      </c>
      <c r="BS254" s="267" t="str">
        <f t="shared" ca="1" si="83"/>
        <v/>
      </c>
      <c r="BT254" s="267" t="str">
        <f t="shared" ca="1" si="83"/>
        <v/>
      </c>
      <c r="BU254" s="267" t="str">
        <f t="shared" ca="1" si="83"/>
        <v/>
      </c>
      <c r="BV254" s="267" t="str">
        <f t="shared" ca="1" si="83"/>
        <v/>
      </c>
      <c r="BW254" s="267" t="str">
        <f t="shared" ca="1" si="83"/>
        <v/>
      </c>
      <c r="BX254" s="267" t="str">
        <f t="shared" ca="1" si="83"/>
        <v/>
      </c>
      <c r="BY254" s="267" t="str">
        <f t="shared" ca="1" si="83"/>
        <v/>
      </c>
      <c r="BZ254" s="267" t="str">
        <f t="shared" ca="1" si="83"/>
        <v/>
      </c>
      <c r="CA254" s="267" t="str">
        <f t="shared" ca="1" si="83"/>
        <v/>
      </c>
      <c r="CB254" s="267" t="str">
        <f t="shared" ca="1" si="83"/>
        <v/>
      </c>
      <c r="CC254" s="267" t="str">
        <f t="shared" ca="1" si="83"/>
        <v/>
      </c>
      <c r="CD254" s="267" t="str">
        <f t="shared" ca="1" si="83"/>
        <v/>
      </c>
      <c r="CE254" s="267" t="str">
        <f t="shared" ca="1" si="83"/>
        <v/>
      </c>
      <c r="CF254" s="267" t="str">
        <f t="shared" ca="1" si="83"/>
        <v/>
      </c>
      <c r="CG254" s="267" t="str">
        <f t="shared" ca="1" si="83"/>
        <v/>
      </c>
      <c r="CH254" s="267" t="str">
        <f t="shared" ca="1" si="83"/>
        <v/>
      </c>
      <c r="CI254" s="267" t="str">
        <f t="shared" ca="1" si="83"/>
        <v/>
      </c>
      <c r="CJ254" s="267" t="str">
        <f t="shared" ca="1" si="83"/>
        <v/>
      </c>
      <c r="CK254" s="267" t="str">
        <f t="shared" ca="1" si="83"/>
        <v/>
      </c>
      <c r="CL254" s="267" t="str">
        <f t="shared" ca="1" si="83"/>
        <v/>
      </c>
      <c r="CM254" s="267" t="str">
        <f t="shared" ca="1" si="83"/>
        <v/>
      </c>
      <c r="CN254" s="267" t="str">
        <f t="shared" ca="1" si="83"/>
        <v/>
      </c>
      <c r="CO254" s="267" t="str">
        <f t="shared" ca="1" si="83"/>
        <v/>
      </c>
      <c r="CP254" s="267" t="str">
        <f t="shared" ca="1" si="83"/>
        <v/>
      </c>
      <c r="CQ254" s="267" t="str">
        <f t="shared" ca="1" si="83"/>
        <v/>
      </c>
      <c r="CR254" s="267" t="str">
        <f t="shared" ca="1" si="83"/>
        <v/>
      </c>
      <c r="CS254" s="267" t="str">
        <f t="shared" ca="1" si="83"/>
        <v/>
      </c>
      <c r="CT254" s="267" t="str">
        <f t="shared" ca="1" si="83"/>
        <v/>
      </c>
      <c r="CU254" s="267" t="str">
        <f t="shared" ca="1" si="83"/>
        <v/>
      </c>
      <c r="CV254" s="267" t="str">
        <f t="shared" ca="1" si="83"/>
        <v/>
      </c>
      <c r="CW254" s="267" t="str">
        <f t="shared" ca="1" si="83"/>
        <v/>
      </c>
      <c r="CX254" s="267" t="str">
        <f t="shared" ca="1" si="83"/>
        <v/>
      </c>
      <c r="CY254" s="267" t="str">
        <f t="shared" ca="1" si="83"/>
        <v/>
      </c>
      <c r="CZ254" s="267" t="str">
        <f t="shared" ca="1" si="83"/>
        <v/>
      </c>
      <c r="DA254" s="267" t="str">
        <f t="shared" ca="1" si="83"/>
        <v/>
      </c>
      <c r="DB254" s="267" t="str">
        <f t="shared" ca="1" si="83"/>
        <v/>
      </c>
      <c r="DC254" s="267" t="str">
        <f t="shared" ca="1" si="83"/>
        <v/>
      </c>
    </row>
    <row r="255" spans="2:107">
      <c r="B255" s="269">
        <v>33</v>
      </c>
      <c r="C255" s="267" t="str">
        <f t="shared" ref="C255:BN255" ca="1" si="84">+IFERROR(VLOOKUP($B146,$A$114:$DC$213,C$220+2,FALSE),"")</f>
        <v/>
      </c>
      <c r="D255" s="267" t="str">
        <f t="shared" ca="1" si="84"/>
        <v/>
      </c>
      <c r="E255" s="267" t="str">
        <f t="shared" ca="1" si="84"/>
        <v/>
      </c>
      <c r="F255" s="267" t="str">
        <f t="shared" ca="1" si="84"/>
        <v/>
      </c>
      <c r="G255" s="267" t="str">
        <f t="shared" ca="1" si="84"/>
        <v/>
      </c>
      <c r="H255" s="267" t="str">
        <f t="shared" ca="1" si="84"/>
        <v/>
      </c>
      <c r="I255" s="267" t="str">
        <f t="shared" ca="1" si="84"/>
        <v/>
      </c>
      <c r="J255" s="267" t="str">
        <f t="shared" ca="1" si="84"/>
        <v/>
      </c>
      <c r="K255" s="267" t="str">
        <f t="shared" ca="1" si="84"/>
        <v/>
      </c>
      <c r="L255" s="267" t="str">
        <f t="shared" ca="1" si="84"/>
        <v/>
      </c>
      <c r="M255" s="267" t="str">
        <f t="shared" ca="1" si="84"/>
        <v/>
      </c>
      <c r="N255" s="267" t="str">
        <f t="shared" ca="1" si="84"/>
        <v/>
      </c>
      <c r="O255" s="267" t="str">
        <f t="shared" ca="1" si="84"/>
        <v/>
      </c>
      <c r="P255" s="267" t="str">
        <f t="shared" ca="1" si="84"/>
        <v/>
      </c>
      <c r="Q255" s="267" t="str">
        <f t="shared" ca="1" si="84"/>
        <v/>
      </c>
      <c r="R255" s="267" t="str">
        <f t="shared" ca="1" si="84"/>
        <v/>
      </c>
      <c r="S255" s="267" t="str">
        <f t="shared" ca="1" si="84"/>
        <v/>
      </c>
      <c r="T255" s="267" t="str">
        <f t="shared" ca="1" si="84"/>
        <v/>
      </c>
      <c r="U255" s="267" t="str">
        <f t="shared" ca="1" si="84"/>
        <v/>
      </c>
      <c r="V255" s="267" t="str">
        <f t="shared" ca="1" si="84"/>
        <v/>
      </c>
      <c r="W255" s="267" t="str">
        <f t="shared" ca="1" si="84"/>
        <v/>
      </c>
      <c r="X255" s="267" t="str">
        <f t="shared" ca="1" si="84"/>
        <v/>
      </c>
      <c r="Y255" s="267" t="str">
        <f t="shared" ca="1" si="84"/>
        <v/>
      </c>
      <c r="Z255" s="267" t="str">
        <f t="shared" ca="1" si="84"/>
        <v/>
      </c>
      <c r="AA255" s="267" t="str">
        <f t="shared" ca="1" si="84"/>
        <v/>
      </c>
      <c r="AB255" s="267" t="str">
        <f t="shared" ca="1" si="84"/>
        <v/>
      </c>
      <c r="AC255" s="267" t="str">
        <f t="shared" ca="1" si="84"/>
        <v/>
      </c>
      <c r="AD255" s="267" t="str">
        <f t="shared" ca="1" si="84"/>
        <v/>
      </c>
      <c r="AE255" s="287" t="str">
        <f t="shared" ca="1" si="84"/>
        <v/>
      </c>
      <c r="AF255" s="267" t="str">
        <f t="shared" ca="1" si="84"/>
        <v/>
      </c>
      <c r="AG255" s="267" t="str">
        <f t="shared" ca="1" si="18"/>
        <v/>
      </c>
      <c r="AH255" s="267" t="str">
        <f t="shared" ca="1" si="84"/>
        <v/>
      </c>
      <c r="AI255" s="267" t="str">
        <f t="shared" ca="1" si="84"/>
        <v/>
      </c>
      <c r="AJ255" s="267" t="str">
        <f t="shared" ca="1" si="84"/>
        <v/>
      </c>
      <c r="AK255" s="267" t="str">
        <f t="shared" ca="1" si="19"/>
        <v/>
      </c>
      <c r="AL255" s="267" t="str">
        <f t="shared" ca="1" si="20"/>
        <v/>
      </c>
      <c r="AM255" s="267" t="str">
        <f t="shared" ca="1" si="84"/>
        <v/>
      </c>
      <c r="AN255" s="267" t="str">
        <f t="shared" ca="1" si="84"/>
        <v/>
      </c>
      <c r="AO255" s="267" t="str">
        <f t="shared" ca="1" si="84"/>
        <v/>
      </c>
      <c r="AP255" s="267" t="str">
        <f t="shared" ca="1" si="84"/>
        <v/>
      </c>
      <c r="AQ255" s="267" t="str">
        <f t="shared" ca="1" si="84"/>
        <v/>
      </c>
      <c r="AR255" s="267" t="str">
        <f t="shared" ca="1" si="84"/>
        <v/>
      </c>
      <c r="AS255" s="267" t="str">
        <f t="shared" ca="1" si="84"/>
        <v/>
      </c>
      <c r="AT255" s="267" t="str">
        <f t="shared" ca="1" si="84"/>
        <v/>
      </c>
      <c r="AU255" s="267" t="str">
        <f t="shared" ca="1" si="21"/>
        <v/>
      </c>
      <c r="AV255" s="267" t="str">
        <f t="shared" ca="1" si="21"/>
        <v/>
      </c>
      <c r="AW255" s="267" t="str">
        <f t="shared" ca="1" si="84"/>
        <v/>
      </c>
      <c r="AX255" s="267" t="str">
        <f t="shared" ca="1" si="84"/>
        <v/>
      </c>
      <c r="AY255" s="267" t="str">
        <f t="shared" ca="1" si="84"/>
        <v/>
      </c>
      <c r="AZ255" s="267" t="str">
        <f t="shared" ca="1" si="84"/>
        <v/>
      </c>
      <c r="BA255" s="267" t="str">
        <f t="shared" ca="1" si="84"/>
        <v/>
      </c>
      <c r="BB255" s="267" t="str">
        <f t="shared" ca="1" si="84"/>
        <v/>
      </c>
      <c r="BC255" s="267" t="str">
        <f t="shared" ca="1" si="84"/>
        <v/>
      </c>
      <c r="BD255" s="267" t="str">
        <f t="shared" ca="1" si="84"/>
        <v/>
      </c>
      <c r="BE255" s="267" t="str">
        <f t="shared" ca="1" si="84"/>
        <v/>
      </c>
      <c r="BF255" s="267" t="str">
        <f t="shared" ca="1" si="84"/>
        <v/>
      </c>
      <c r="BG255" s="267" t="str">
        <f t="shared" ca="1" si="22"/>
        <v/>
      </c>
      <c r="BH255" s="267" t="str">
        <f t="shared" ca="1" si="84"/>
        <v/>
      </c>
      <c r="BI255" s="267" t="str">
        <f t="shared" ca="1" si="84"/>
        <v/>
      </c>
      <c r="BJ255" s="267" t="str">
        <f t="shared" ca="1" si="84"/>
        <v/>
      </c>
      <c r="BK255" s="267" t="str">
        <f t="shared" ca="1" si="84"/>
        <v/>
      </c>
      <c r="BL255" s="267" t="str">
        <f t="shared" ca="1" si="84"/>
        <v/>
      </c>
      <c r="BM255" s="267" t="str">
        <f t="shared" ca="1" si="84"/>
        <v/>
      </c>
      <c r="BN255" s="267" t="str">
        <f t="shared" ca="1" si="84"/>
        <v/>
      </c>
      <c r="BO255" s="267" t="str">
        <f t="shared" ref="BO255:DC255" ca="1" si="85">+IFERROR(VLOOKUP($B146,$A$114:$DC$213,BO$220+2,FALSE),"")</f>
        <v/>
      </c>
      <c r="BP255" s="267" t="str">
        <f t="shared" ca="1" si="85"/>
        <v/>
      </c>
      <c r="BQ255" s="267" t="str">
        <f t="shared" ca="1" si="85"/>
        <v/>
      </c>
      <c r="BR255" s="267" t="str">
        <f t="shared" ca="1" si="85"/>
        <v/>
      </c>
      <c r="BS255" s="267" t="str">
        <f t="shared" ca="1" si="85"/>
        <v/>
      </c>
      <c r="BT255" s="267" t="str">
        <f t="shared" ca="1" si="85"/>
        <v/>
      </c>
      <c r="BU255" s="267" t="str">
        <f t="shared" ca="1" si="85"/>
        <v/>
      </c>
      <c r="BV255" s="267" t="str">
        <f t="shared" ca="1" si="85"/>
        <v/>
      </c>
      <c r="BW255" s="267" t="str">
        <f t="shared" ca="1" si="85"/>
        <v/>
      </c>
      <c r="BX255" s="267" t="str">
        <f t="shared" ca="1" si="85"/>
        <v/>
      </c>
      <c r="BY255" s="267" t="str">
        <f t="shared" ca="1" si="85"/>
        <v/>
      </c>
      <c r="BZ255" s="267" t="str">
        <f t="shared" ca="1" si="85"/>
        <v/>
      </c>
      <c r="CA255" s="267" t="str">
        <f t="shared" ca="1" si="85"/>
        <v/>
      </c>
      <c r="CB255" s="267" t="str">
        <f t="shared" ca="1" si="85"/>
        <v/>
      </c>
      <c r="CC255" s="267" t="str">
        <f t="shared" ca="1" si="85"/>
        <v/>
      </c>
      <c r="CD255" s="267" t="str">
        <f t="shared" ca="1" si="85"/>
        <v/>
      </c>
      <c r="CE255" s="267" t="str">
        <f t="shared" ca="1" si="85"/>
        <v/>
      </c>
      <c r="CF255" s="267" t="str">
        <f t="shared" ca="1" si="85"/>
        <v/>
      </c>
      <c r="CG255" s="267" t="str">
        <f t="shared" ca="1" si="85"/>
        <v/>
      </c>
      <c r="CH255" s="267" t="str">
        <f t="shared" ca="1" si="85"/>
        <v/>
      </c>
      <c r="CI255" s="267" t="str">
        <f t="shared" ca="1" si="85"/>
        <v/>
      </c>
      <c r="CJ255" s="267" t="str">
        <f t="shared" ca="1" si="85"/>
        <v/>
      </c>
      <c r="CK255" s="267" t="str">
        <f t="shared" ca="1" si="85"/>
        <v/>
      </c>
      <c r="CL255" s="267" t="str">
        <f t="shared" ca="1" si="85"/>
        <v/>
      </c>
      <c r="CM255" s="267" t="str">
        <f t="shared" ca="1" si="85"/>
        <v/>
      </c>
      <c r="CN255" s="267" t="str">
        <f t="shared" ca="1" si="85"/>
        <v/>
      </c>
      <c r="CO255" s="267" t="str">
        <f t="shared" ca="1" si="85"/>
        <v/>
      </c>
      <c r="CP255" s="267" t="str">
        <f t="shared" ca="1" si="85"/>
        <v/>
      </c>
      <c r="CQ255" s="267" t="str">
        <f t="shared" ca="1" si="85"/>
        <v/>
      </c>
      <c r="CR255" s="267" t="str">
        <f t="shared" ca="1" si="85"/>
        <v/>
      </c>
      <c r="CS255" s="267" t="str">
        <f t="shared" ca="1" si="85"/>
        <v/>
      </c>
      <c r="CT255" s="267" t="str">
        <f t="shared" ca="1" si="85"/>
        <v/>
      </c>
      <c r="CU255" s="267" t="str">
        <f t="shared" ca="1" si="85"/>
        <v/>
      </c>
      <c r="CV255" s="267" t="str">
        <f t="shared" ca="1" si="85"/>
        <v/>
      </c>
      <c r="CW255" s="267" t="str">
        <f t="shared" ca="1" si="85"/>
        <v/>
      </c>
      <c r="CX255" s="267" t="str">
        <f t="shared" ca="1" si="85"/>
        <v/>
      </c>
      <c r="CY255" s="267" t="str">
        <f t="shared" ca="1" si="85"/>
        <v/>
      </c>
      <c r="CZ255" s="267" t="str">
        <f t="shared" ca="1" si="85"/>
        <v/>
      </c>
      <c r="DA255" s="267" t="str">
        <f t="shared" ca="1" si="85"/>
        <v/>
      </c>
      <c r="DB255" s="267" t="str">
        <f t="shared" ca="1" si="85"/>
        <v/>
      </c>
      <c r="DC255" s="267" t="str">
        <f t="shared" ca="1" si="85"/>
        <v/>
      </c>
    </row>
    <row r="256" spans="2:107">
      <c r="B256" s="269">
        <v>34</v>
      </c>
      <c r="C256" s="267" t="str">
        <f t="shared" ref="C256:BN256" ca="1" si="86">+IFERROR(VLOOKUP($B147,$A$114:$DC$213,C$220+2,FALSE),"")</f>
        <v/>
      </c>
      <c r="D256" s="267" t="str">
        <f t="shared" ca="1" si="86"/>
        <v/>
      </c>
      <c r="E256" s="267" t="str">
        <f t="shared" ca="1" si="86"/>
        <v/>
      </c>
      <c r="F256" s="267" t="str">
        <f t="shared" ca="1" si="86"/>
        <v/>
      </c>
      <c r="G256" s="267" t="str">
        <f t="shared" ca="1" si="86"/>
        <v/>
      </c>
      <c r="H256" s="267" t="str">
        <f t="shared" ca="1" si="86"/>
        <v/>
      </c>
      <c r="I256" s="267" t="str">
        <f t="shared" ca="1" si="86"/>
        <v/>
      </c>
      <c r="J256" s="267" t="str">
        <f t="shared" ca="1" si="86"/>
        <v/>
      </c>
      <c r="K256" s="267" t="str">
        <f t="shared" ca="1" si="86"/>
        <v/>
      </c>
      <c r="L256" s="267" t="str">
        <f t="shared" ca="1" si="86"/>
        <v/>
      </c>
      <c r="M256" s="267" t="str">
        <f t="shared" ca="1" si="86"/>
        <v/>
      </c>
      <c r="N256" s="267" t="str">
        <f t="shared" ca="1" si="86"/>
        <v/>
      </c>
      <c r="O256" s="267" t="str">
        <f t="shared" ca="1" si="86"/>
        <v/>
      </c>
      <c r="P256" s="267" t="str">
        <f t="shared" ca="1" si="86"/>
        <v/>
      </c>
      <c r="Q256" s="267" t="str">
        <f t="shared" ca="1" si="86"/>
        <v/>
      </c>
      <c r="R256" s="267" t="str">
        <f t="shared" ca="1" si="86"/>
        <v/>
      </c>
      <c r="S256" s="267" t="str">
        <f t="shared" ca="1" si="86"/>
        <v/>
      </c>
      <c r="T256" s="267" t="str">
        <f t="shared" ca="1" si="86"/>
        <v/>
      </c>
      <c r="U256" s="267" t="str">
        <f t="shared" ca="1" si="86"/>
        <v/>
      </c>
      <c r="V256" s="267" t="str">
        <f t="shared" ca="1" si="86"/>
        <v/>
      </c>
      <c r="W256" s="267" t="str">
        <f t="shared" ca="1" si="86"/>
        <v/>
      </c>
      <c r="X256" s="267" t="str">
        <f t="shared" ca="1" si="86"/>
        <v/>
      </c>
      <c r="Y256" s="267" t="str">
        <f t="shared" ca="1" si="86"/>
        <v/>
      </c>
      <c r="Z256" s="267" t="str">
        <f t="shared" ca="1" si="86"/>
        <v/>
      </c>
      <c r="AA256" s="267" t="str">
        <f t="shared" ca="1" si="86"/>
        <v/>
      </c>
      <c r="AB256" s="267" t="str">
        <f t="shared" ca="1" si="86"/>
        <v/>
      </c>
      <c r="AC256" s="267" t="str">
        <f t="shared" ca="1" si="86"/>
        <v/>
      </c>
      <c r="AD256" s="267" t="str">
        <f t="shared" ca="1" si="86"/>
        <v/>
      </c>
      <c r="AE256" s="287" t="str">
        <f t="shared" ca="1" si="86"/>
        <v/>
      </c>
      <c r="AF256" s="267" t="str">
        <f t="shared" ca="1" si="86"/>
        <v/>
      </c>
      <c r="AG256" s="267" t="str">
        <f t="shared" ca="1" si="18"/>
        <v/>
      </c>
      <c r="AH256" s="267" t="str">
        <f t="shared" ca="1" si="86"/>
        <v/>
      </c>
      <c r="AI256" s="267" t="str">
        <f t="shared" ca="1" si="86"/>
        <v/>
      </c>
      <c r="AJ256" s="267" t="str">
        <f t="shared" ca="1" si="86"/>
        <v/>
      </c>
      <c r="AK256" s="267" t="str">
        <f t="shared" ca="1" si="19"/>
        <v/>
      </c>
      <c r="AL256" s="267" t="str">
        <f t="shared" ca="1" si="20"/>
        <v/>
      </c>
      <c r="AM256" s="267" t="str">
        <f t="shared" ca="1" si="86"/>
        <v/>
      </c>
      <c r="AN256" s="267" t="str">
        <f t="shared" ca="1" si="86"/>
        <v/>
      </c>
      <c r="AO256" s="267" t="str">
        <f t="shared" ca="1" si="86"/>
        <v/>
      </c>
      <c r="AP256" s="267" t="str">
        <f t="shared" ca="1" si="86"/>
        <v/>
      </c>
      <c r="AQ256" s="267" t="str">
        <f t="shared" ca="1" si="86"/>
        <v/>
      </c>
      <c r="AR256" s="267" t="str">
        <f t="shared" ca="1" si="86"/>
        <v/>
      </c>
      <c r="AS256" s="267" t="str">
        <f t="shared" ca="1" si="86"/>
        <v/>
      </c>
      <c r="AT256" s="267" t="str">
        <f t="shared" ca="1" si="86"/>
        <v/>
      </c>
      <c r="AU256" s="267" t="str">
        <f t="shared" ca="1" si="21"/>
        <v/>
      </c>
      <c r="AV256" s="267" t="str">
        <f t="shared" ca="1" si="21"/>
        <v/>
      </c>
      <c r="AW256" s="267" t="str">
        <f t="shared" ca="1" si="86"/>
        <v/>
      </c>
      <c r="AX256" s="267" t="str">
        <f t="shared" ca="1" si="86"/>
        <v/>
      </c>
      <c r="AY256" s="267" t="str">
        <f t="shared" ca="1" si="86"/>
        <v/>
      </c>
      <c r="AZ256" s="267" t="str">
        <f t="shared" ca="1" si="86"/>
        <v/>
      </c>
      <c r="BA256" s="267" t="str">
        <f t="shared" ca="1" si="86"/>
        <v/>
      </c>
      <c r="BB256" s="267" t="str">
        <f t="shared" ca="1" si="86"/>
        <v/>
      </c>
      <c r="BC256" s="267" t="str">
        <f t="shared" ca="1" si="86"/>
        <v/>
      </c>
      <c r="BD256" s="267" t="str">
        <f t="shared" ca="1" si="86"/>
        <v/>
      </c>
      <c r="BE256" s="267" t="str">
        <f t="shared" ca="1" si="86"/>
        <v/>
      </c>
      <c r="BF256" s="267" t="str">
        <f t="shared" ca="1" si="86"/>
        <v/>
      </c>
      <c r="BG256" s="267" t="str">
        <f t="shared" ca="1" si="22"/>
        <v/>
      </c>
      <c r="BH256" s="267" t="str">
        <f t="shared" ca="1" si="86"/>
        <v/>
      </c>
      <c r="BI256" s="267" t="str">
        <f t="shared" ca="1" si="86"/>
        <v/>
      </c>
      <c r="BJ256" s="267" t="str">
        <f t="shared" ca="1" si="86"/>
        <v/>
      </c>
      <c r="BK256" s="267" t="str">
        <f t="shared" ca="1" si="86"/>
        <v/>
      </c>
      <c r="BL256" s="267" t="str">
        <f t="shared" ca="1" si="86"/>
        <v/>
      </c>
      <c r="BM256" s="267" t="str">
        <f t="shared" ca="1" si="86"/>
        <v/>
      </c>
      <c r="BN256" s="267" t="str">
        <f t="shared" ca="1" si="86"/>
        <v/>
      </c>
      <c r="BO256" s="267" t="str">
        <f t="shared" ref="BO256:DC256" ca="1" si="87">+IFERROR(VLOOKUP($B147,$A$114:$DC$213,BO$220+2,FALSE),"")</f>
        <v/>
      </c>
      <c r="BP256" s="267" t="str">
        <f t="shared" ca="1" si="87"/>
        <v/>
      </c>
      <c r="BQ256" s="267" t="str">
        <f t="shared" ca="1" si="87"/>
        <v/>
      </c>
      <c r="BR256" s="267" t="str">
        <f t="shared" ca="1" si="87"/>
        <v/>
      </c>
      <c r="BS256" s="267" t="str">
        <f t="shared" ca="1" si="87"/>
        <v/>
      </c>
      <c r="BT256" s="267" t="str">
        <f t="shared" ca="1" si="87"/>
        <v/>
      </c>
      <c r="BU256" s="267" t="str">
        <f t="shared" ca="1" si="87"/>
        <v/>
      </c>
      <c r="BV256" s="267" t="str">
        <f t="shared" ca="1" si="87"/>
        <v/>
      </c>
      <c r="BW256" s="267" t="str">
        <f t="shared" ca="1" si="87"/>
        <v/>
      </c>
      <c r="BX256" s="267" t="str">
        <f t="shared" ca="1" si="87"/>
        <v/>
      </c>
      <c r="BY256" s="267" t="str">
        <f t="shared" ca="1" si="87"/>
        <v/>
      </c>
      <c r="BZ256" s="267" t="str">
        <f t="shared" ca="1" si="87"/>
        <v/>
      </c>
      <c r="CA256" s="267" t="str">
        <f t="shared" ca="1" si="87"/>
        <v/>
      </c>
      <c r="CB256" s="267" t="str">
        <f t="shared" ca="1" si="87"/>
        <v/>
      </c>
      <c r="CC256" s="267" t="str">
        <f t="shared" ca="1" si="87"/>
        <v/>
      </c>
      <c r="CD256" s="267" t="str">
        <f t="shared" ca="1" si="87"/>
        <v/>
      </c>
      <c r="CE256" s="267" t="str">
        <f t="shared" ca="1" si="87"/>
        <v/>
      </c>
      <c r="CF256" s="267" t="str">
        <f t="shared" ca="1" si="87"/>
        <v/>
      </c>
      <c r="CG256" s="267" t="str">
        <f t="shared" ca="1" si="87"/>
        <v/>
      </c>
      <c r="CH256" s="267" t="str">
        <f t="shared" ca="1" si="87"/>
        <v/>
      </c>
      <c r="CI256" s="267" t="str">
        <f t="shared" ca="1" si="87"/>
        <v/>
      </c>
      <c r="CJ256" s="267" t="str">
        <f t="shared" ca="1" si="87"/>
        <v/>
      </c>
      <c r="CK256" s="267" t="str">
        <f t="shared" ca="1" si="87"/>
        <v/>
      </c>
      <c r="CL256" s="267" t="str">
        <f t="shared" ca="1" si="87"/>
        <v/>
      </c>
      <c r="CM256" s="267" t="str">
        <f t="shared" ca="1" si="87"/>
        <v/>
      </c>
      <c r="CN256" s="267" t="str">
        <f t="shared" ca="1" si="87"/>
        <v/>
      </c>
      <c r="CO256" s="267" t="str">
        <f t="shared" ca="1" si="87"/>
        <v/>
      </c>
      <c r="CP256" s="267" t="str">
        <f t="shared" ca="1" si="87"/>
        <v/>
      </c>
      <c r="CQ256" s="267" t="str">
        <f t="shared" ca="1" si="87"/>
        <v/>
      </c>
      <c r="CR256" s="267" t="str">
        <f t="shared" ca="1" si="87"/>
        <v/>
      </c>
      <c r="CS256" s="267" t="str">
        <f t="shared" ca="1" si="87"/>
        <v/>
      </c>
      <c r="CT256" s="267" t="str">
        <f t="shared" ca="1" si="87"/>
        <v/>
      </c>
      <c r="CU256" s="267" t="str">
        <f t="shared" ca="1" si="87"/>
        <v/>
      </c>
      <c r="CV256" s="267" t="str">
        <f t="shared" ca="1" si="87"/>
        <v/>
      </c>
      <c r="CW256" s="267" t="str">
        <f t="shared" ca="1" si="87"/>
        <v/>
      </c>
      <c r="CX256" s="267" t="str">
        <f t="shared" ca="1" si="87"/>
        <v/>
      </c>
      <c r="CY256" s="267" t="str">
        <f t="shared" ca="1" si="87"/>
        <v/>
      </c>
      <c r="CZ256" s="267" t="str">
        <f t="shared" ca="1" si="87"/>
        <v/>
      </c>
      <c r="DA256" s="267" t="str">
        <f t="shared" ca="1" si="87"/>
        <v/>
      </c>
      <c r="DB256" s="267" t="str">
        <f t="shared" ca="1" si="87"/>
        <v/>
      </c>
      <c r="DC256" s="267" t="str">
        <f t="shared" ca="1" si="87"/>
        <v/>
      </c>
    </row>
    <row r="257" spans="2:107">
      <c r="B257" s="269">
        <v>35</v>
      </c>
      <c r="C257" s="267" t="str">
        <f t="shared" ref="C257:BN257" ca="1" si="88">+IFERROR(VLOOKUP($B148,$A$114:$DC$213,C$220+2,FALSE),"")</f>
        <v/>
      </c>
      <c r="D257" s="267" t="str">
        <f t="shared" ca="1" si="88"/>
        <v/>
      </c>
      <c r="E257" s="267" t="str">
        <f t="shared" ca="1" si="88"/>
        <v/>
      </c>
      <c r="F257" s="267" t="str">
        <f t="shared" ca="1" si="88"/>
        <v/>
      </c>
      <c r="G257" s="267" t="str">
        <f t="shared" ca="1" si="88"/>
        <v/>
      </c>
      <c r="H257" s="267" t="str">
        <f t="shared" ca="1" si="88"/>
        <v/>
      </c>
      <c r="I257" s="267" t="str">
        <f t="shared" ca="1" si="88"/>
        <v/>
      </c>
      <c r="J257" s="267" t="str">
        <f t="shared" ca="1" si="88"/>
        <v/>
      </c>
      <c r="K257" s="267" t="str">
        <f t="shared" ca="1" si="88"/>
        <v/>
      </c>
      <c r="L257" s="267" t="str">
        <f t="shared" ca="1" si="88"/>
        <v/>
      </c>
      <c r="M257" s="267" t="str">
        <f t="shared" ca="1" si="88"/>
        <v/>
      </c>
      <c r="N257" s="267" t="str">
        <f t="shared" ca="1" si="88"/>
        <v/>
      </c>
      <c r="O257" s="267" t="str">
        <f t="shared" ca="1" si="88"/>
        <v/>
      </c>
      <c r="P257" s="267" t="str">
        <f t="shared" ca="1" si="88"/>
        <v/>
      </c>
      <c r="Q257" s="267" t="str">
        <f t="shared" ca="1" si="88"/>
        <v/>
      </c>
      <c r="R257" s="267" t="str">
        <f t="shared" ca="1" si="88"/>
        <v/>
      </c>
      <c r="S257" s="267" t="str">
        <f t="shared" ca="1" si="88"/>
        <v/>
      </c>
      <c r="T257" s="267" t="str">
        <f t="shared" ca="1" si="88"/>
        <v/>
      </c>
      <c r="U257" s="267" t="str">
        <f t="shared" ca="1" si="88"/>
        <v/>
      </c>
      <c r="V257" s="267" t="str">
        <f t="shared" ca="1" si="88"/>
        <v/>
      </c>
      <c r="W257" s="267" t="str">
        <f t="shared" ca="1" si="88"/>
        <v/>
      </c>
      <c r="X257" s="267" t="str">
        <f t="shared" ca="1" si="88"/>
        <v/>
      </c>
      <c r="Y257" s="267" t="str">
        <f t="shared" ca="1" si="88"/>
        <v/>
      </c>
      <c r="Z257" s="267" t="str">
        <f t="shared" ca="1" si="88"/>
        <v/>
      </c>
      <c r="AA257" s="267" t="str">
        <f t="shared" ca="1" si="88"/>
        <v/>
      </c>
      <c r="AB257" s="267" t="str">
        <f t="shared" ca="1" si="88"/>
        <v/>
      </c>
      <c r="AC257" s="267" t="str">
        <f t="shared" ca="1" si="88"/>
        <v/>
      </c>
      <c r="AD257" s="267" t="str">
        <f t="shared" ca="1" si="88"/>
        <v/>
      </c>
      <c r="AE257" s="287" t="str">
        <f t="shared" ca="1" si="88"/>
        <v/>
      </c>
      <c r="AF257" s="267" t="str">
        <f t="shared" ca="1" si="88"/>
        <v/>
      </c>
      <c r="AG257" s="267" t="str">
        <f t="shared" ca="1" si="18"/>
        <v/>
      </c>
      <c r="AH257" s="267" t="str">
        <f t="shared" ca="1" si="88"/>
        <v/>
      </c>
      <c r="AI257" s="267" t="str">
        <f t="shared" ca="1" si="88"/>
        <v/>
      </c>
      <c r="AJ257" s="267" t="str">
        <f t="shared" ca="1" si="88"/>
        <v/>
      </c>
      <c r="AK257" s="267" t="str">
        <f t="shared" ca="1" si="19"/>
        <v/>
      </c>
      <c r="AL257" s="267" t="str">
        <f t="shared" ca="1" si="20"/>
        <v/>
      </c>
      <c r="AM257" s="267" t="str">
        <f t="shared" ca="1" si="88"/>
        <v/>
      </c>
      <c r="AN257" s="267" t="str">
        <f t="shared" ca="1" si="88"/>
        <v/>
      </c>
      <c r="AO257" s="267" t="str">
        <f t="shared" ca="1" si="88"/>
        <v/>
      </c>
      <c r="AP257" s="267" t="str">
        <f t="shared" ca="1" si="88"/>
        <v/>
      </c>
      <c r="AQ257" s="267" t="str">
        <f t="shared" ca="1" si="88"/>
        <v/>
      </c>
      <c r="AR257" s="267" t="str">
        <f t="shared" ca="1" si="88"/>
        <v/>
      </c>
      <c r="AS257" s="267" t="str">
        <f t="shared" ca="1" si="88"/>
        <v/>
      </c>
      <c r="AT257" s="267" t="str">
        <f t="shared" ca="1" si="88"/>
        <v/>
      </c>
      <c r="AU257" s="267" t="str">
        <f t="shared" ca="1" si="21"/>
        <v/>
      </c>
      <c r="AV257" s="267" t="str">
        <f t="shared" ca="1" si="21"/>
        <v/>
      </c>
      <c r="AW257" s="267" t="str">
        <f t="shared" ca="1" si="88"/>
        <v/>
      </c>
      <c r="AX257" s="267" t="str">
        <f t="shared" ca="1" si="88"/>
        <v/>
      </c>
      <c r="AY257" s="267" t="str">
        <f t="shared" ca="1" si="88"/>
        <v/>
      </c>
      <c r="AZ257" s="267" t="str">
        <f t="shared" ca="1" si="88"/>
        <v/>
      </c>
      <c r="BA257" s="267" t="str">
        <f t="shared" ca="1" si="88"/>
        <v/>
      </c>
      <c r="BB257" s="267" t="str">
        <f t="shared" ca="1" si="88"/>
        <v/>
      </c>
      <c r="BC257" s="267" t="str">
        <f t="shared" ca="1" si="88"/>
        <v/>
      </c>
      <c r="BD257" s="267" t="str">
        <f t="shared" ca="1" si="88"/>
        <v/>
      </c>
      <c r="BE257" s="267" t="str">
        <f t="shared" ca="1" si="88"/>
        <v/>
      </c>
      <c r="BF257" s="267" t="str">
        <f t="shared" ca="1" si="88"/>
        <v/>
      </c>
      <c r="BG257" s="267" t="str">
        <f t="shared" ca="1" si="22"/>
        <v/>
      </c>
      <c r="BH257" s="267" t="str">
        <f t="shared" ca="1" si="88"/>
        <v/>
      </c>
      <c r="BI257" s="267" t="str">
        <f t="shared" ca="1" si="88"/>
        <v/>
      </c>
      <c r="BJ257" s="267" t="str">
        <f t="shared" ca="1" si="88"/>
        <v/>
      </c>
      <c r="BK257" s="267" t="str">
        <f t="shared" ca="1" si="88"/>
        <v/>
      </c>
      <c r="BL257" s="267" t="str">
        <f t="shared" ca="1" si="88"/>
        <v/>
      </c>
      <c r="BM257" s="267" t="str">
        <f t="shared" ca="1" si="88"/>
        <v/>
      </c>
      <c r="BN257" s="267" t="str">
        <f t="shared" ca="1" si="88"/>
        <v/>
      </c>
      <c r="BO257" s="267" t="str">
        <f t="shared" ref="BO257:DC257" ca="1" si="89">+IFERROR(VLOOKUP($B148,$A$114:$DC$213,BO$220+2,FALSE),"")</f>
        <v/>
      </c>
      <c r="BP257" s="267" t="str">
        <f t="shared" ca="1" si="89"/>
        <v/>
      </c>
      <c r="BQ257" s="267" t="str">
        <f t="shared" ca="1" si="89"/>
        <v/>
      </c>
      <c r="BR257" s="267" t="str">
        <f t="shared" ca="1" si="89"/>
        <v/>
      </c>
      <c r="BS257" s="267" t="str">
        <f t="shared" ca="1" si="89"/>
        <v/>
      </c>
      <c r="BT257" s="267" t="str">
        <f t="shared" ca="1" si="89"/>
        <v/>
      </c>
      <c r="BU257" s="267" t="str">
        <f t="shared" ca="1" si="89"/>
        <v/>
      </c>
      <c r="BV257" s="267" t="str">
        <f t="shared" ca="1" si="89"/>
        <v/>
      </c>
      <c r="BW257" s="267" t="str">
        <f t="shared" ca="1" si="89"/>
        <v/>
      </c>
      <c r="BX257" s="267" t="str">
        <f t="shared" ca="1" si="89"/>
        <v/>
      </c>
      <c r="BY257" s="267" t="str">
        <f t="shared" ca="1" si="89"/>
        <v/>
      </c>
      <c r="BZ257" s="267" t="str">
        <f t="shared" ca="1" si="89"/>
        <v/>
      </c>
      <c r="CA257" s="267" t="str">
        <f t="shared" ca="1" si="89"/>
        <v/>
      </c>
      <c r="CB257" s="267" t="str">
        <f t="shared" ca="1" si="89"/>
        <v/>
      </c>
      <c r="CC257" s="267" t="str">
        <f t="shared" ca="1" si="89"/>
        <v/>
      </c>
      <c r="CD257" s="267" t="str">
        <f t="shared" ca="1" si="89"/>
        <v/>
      </c>
      <c r="CE257" s="267" t="str">
        <f t="shared" ca="1" si="89"/>
        <v/>
      </c>
      <c r="CF257" s="267" t="str">
        <f t="shared" ca="1" si="89"/>
        <v/>
      </c>
      <c r="CG257" s="267" t="str">
        <f t="shared" ca="1" si="89"/>
        <v/>
      </c>
      <c r="CH257" s="267" t="str">
        <f t="shared" ca="1" si="89"/>
        <v/>
      </c>
      <c r="CI257" s="267" t="str">
        <f t="shared" ca="1" si="89"/>
        <v/>
      </c>
      <c r="CJ257" s="267" t="str">
        <f t="shared" ca="1" si="89"/>
        <v/>
      </c>
      <c r="CK257" s="267" t="str">
        <f t="shared" ca="1" si="89"/>
        <v/>
      </c>
      <c r="CL257" s="267" t="str">
        <f t="shared" ca="1" si="89"/>
        <v/>
      </c>
      <c r="CM257" s="267" t="str">
        <f t="shared" ca="1" si="89"/>
        <v/>
      </c>
      <c r="CN257" s="267" t="str">
        <f t="shared" ca="1" si="89"/>
        <v/>
      </c>
      <c r="CO257" s="267" t="str">
        <f t="shared" ca="1" si="89"/>
        <v/>
      </c>
      <c r="CP257" s="267" t="str">
        <f t="shared" ca="1" si="89"/>
        <v/>
      </c>
      <c r="CQ257" s="267" t="str">
        <f t="shared" ca="1" si="89"/>
        <v/>
      </c>
      <c r="CR257" s="267" t="str">
        <f t="shared" ca="1" si="89"/>
        <v/>
      </c>
      <c r="CS257" s="267" t="str">
        <f t="shared" ca="1" si="89"/>
        <v/>
      </c>
      <c r="CT257" s="267" t="str">
        <f t="shared" ca="1" si="89"/>
        <v/>
      </c>
      <c r="CU257" s="267" t="str">
        <f t="shared" ca="1" si="89"/>
        <v/>
      </c>
      <c r="CV257" s="267" t="str">
        <f t="shared" ca="1" si="89"/>
        <v/>
      </c>
      <c r="CW257" s="267" t="str">
        <f t="shared" ca="1" si="89"/>
        <v/>
      </c>
      <c r="CX257" s="267" t="str">
        <f t="shared" ca="1" si="89"/>
        <v/>
      </c>
      <c r="CY257" s="267" t="str">
        <f t="shared" ca="1" si="89"/>
        <v/>
      </c>
      <c r="CZ257" s="267" t="str">
        <f t="shared" ca="1" si="89"/>
        <v/>
      </c>
      <c r="DA257" s="267" t="str">
        <f t="shared" ca="1" si="89"/>
        <v/>
      </c>
      <c r="DB257" s="267" t="str">
        <f t="shared" ca="1" si="89"/>
        <v/>
      </c>
      <c r="DC257" s="267" t="str">
        <f t="shared" ca="1" si="89"/>
        <v/>
      </c>
    </row>
    <row r="258" spans="2:107">
      <c r="B258" s="269">
        <v>36</v>
      </c>
      <c r="C258" s="267" t="str">
        <f t="shared" ref="C258:BN258" ca="1" si="90">+IFERROR(VLOOKUP($B149,$A$114:$DC$213,C$220+2,FALSE),"")</f>
        <v/>
      </c>
      <c r="D258" s="267" t="str">
        <f t="shared" ca="1" si="90"/>
        <v/>
      </c>
      <c r="E258" s="267" t="str">
        <f t="shared" ca="1" si="90"/>
        <v/>
      </c>
      <c r="F258" s="267" t="str">
        <f t="shared" ca="1" si="90"/>
        <v/>
      </c>
      <c r="G258" s="267" t="str">
        <f t="shared" ca="1" si="90"/>
        <v/>
      </c>
      <c r="H258" s="267" t="str">
        <f t="shared" ca="1" si="90"/>
        <v/>
      </c>
      <c r="I258" s="267" t="str">
        <f t="shared" ca="1" si="90"/>
        <v/>
      </c>
      <c r="J258" s="267" t="str">
        <f t="shared" ca="1" si="90"/>
        <v/>
      </c>
      <c r="K258" s="267" t="str">
        <f t="shared" ca="1" si="90"/>
        <v/>
      </c>
      <c r="L258" s="267" t="str">
        <f t="shared" ca="1" si="90"/>
        <v/>
      </c>
      <c r="M258" s="267" t="str">
        <f t="shared" ca="1" si="90"/>
        <v/>
      </c>
      <c r="N258" s="267" t="str">
        <f t="shared" ca="1" si="90"/>
        <v/>
      </c>
      <c r="O258" s="267" t="str">
        <f t="shared" ca="1" si="90"/>
        <v/>
      </c>
      <c r="P258" s="267" t="str">
        <f t="shared" ca="1" si="90"/>
        <v/>
      </c>
      <c r="Q258" s="267" t="str">
        <f t="shared" ca="1" si="90"/>
        <v/>
      </c>
      <c r="R258" s="267" t="str">
        <f t="shared" ca="1" si="90"/>
        <v/>
      </c>
      <c r="S258" s="267" t="str">
        <f t="shared" ca="1" si="90"/>
        <v/>
      </c>
      <c r="T258" s="267" t="str">
        <f t="shared" ca="1" si="90"/>
        <v/>
      </c>
      <c r="U258" s="267" t="str">
        <f t="shared" ca="1" si="90"/>
        <v/>
      </c>
      <c r="V258" s="267" t="str">
        <f t="shared" ca="1" si="90"/>
        <v/>
      </c>
      <c r="W258" s="267" t="str">
        <f t="shared" ca="1" si="90"/>
        <v/>
      </c>
      <c r="X258" s="267" t="str">
        <f t="shared" ca="1" si="90"/>
        <v/>
      </c>
      <c r="Y258" s="267" t="str">
        <f t="shared" ca="1" si="90"/>
        <v/>
      </c>
      <c r="Z258" s="267" t="str">
        <f t="shared" ca="1" si="90"/>
        <v/>
      </c>
      <c r="AA258" s="267" t="str">
        <f t="shared" ca="1" si="90"/>
        <v/>
      </c>
      <c r="AB258" s="267" t="str">
        <f t="shared" ca="1" si="90"/>
        <v/>
      </c>
      <c r="AC258" s="267" t="str">
        <f t="shared" ca="1" si="90"/>
        <v/>
      </c>
      <c r="AD258" s="267" t="str">
        <f t="shared" ca="1" si="90"/>
        <v/>
      </c>
      <c r="AE258" s="287" t="str">
        <f t="shared" ca="1" si="90"/>
        <v/>
      </c>
      <c r="AF258" s="267" t="str">
        <f t="shared" ca="1" si="90"/>
        <v/>
      </c>
      <c r="AG258" s="267" t="str">
        <f t="shared" ca="1" si="18"/>
        <v/>
      </c>
      <c r="AH258" s="267" t="str">
        <f t="shared" ca="1" si="90"/>
        <v/>
      </c>
      <c r="AI258" s="267" t="str">
        <f t="shared" ca="1" si="90"/>
        <v/>
      </c>
      <c r="AJ258" s="267" t="str">
        <f t="shared" ca="1" si="90"/>
        <v/>
      </c>
      <c r="AK258" s="267" t="str">
        <f t="shared" ca="1" si="19"/>
        <v/>
      </c>
      <c r="AL258" s="267" t="str">
        <f t="shared" ca="1" si="20"/>
        <v/>
      </c>
      <c r="AM258" s="267" t="str">
        <f t="shared" ca="1" si="90"/>
        <v/>
      </c>
      <c r="AN258" s="267" t="str">
        <f t="shared" ca="1" si="90"/>
        <v/>
      </c>
      <c r="AO258" s="267" t="str">
        <f t="shared" ca="1" si="90"/>
        <v/>
      </c>
      <c r="AP258" s="267" t="str">
        <f t="shared" ca="1" si="90"/>
        <v/>
      </c>
      <c r="AQ258" s="267" t="str">
        <f t="shared" ca="1" si="90"/>
        <v/>
      </c>
      <c r="AR258" s="267" t="str">
        <f t="shared" ca="1" si="90"/>
        <v/>
      </c>
      <c r="AS258" s="267" t="str">
        <f t="shared" ca="1" si="90"/>
        <v/>
      </c>
      <c r="AT258" s="267" t="str">
        <f t="shared" ca="1" si="90"/>
        <v/>
      </c>
      <c r="AU258" s="267" t="str">
        <f t="shared" ca="1" si="21"/>
        <v/>
      </c>
      <c r="AV258" s="267" t="str">
        <f t="shared" ca="1" si="21"/>
        <v/>
      </c>
      <c r="AW258" s="267" t="str">
        <f t="shared" ca="1" si="90"/>
        <v/>
      </c>
      <c r="AX258" s="267" t="str">
        <f t="shared" ca="1" si="90"/>
        <v/>
      </c>
      <c r="AY258" s="267" t="str">
        <f t="shared" ca="1" si="90"/>
        <v/>
      </c>
      <c r="AZ258" s="267" t="str">
        <f t="shared" ca="1" si="90"/>
        <v/>
      </c>
      <c r="BA258" s="267" t="str">
        <f t="shared" ca="1" si="90"/>
        <v/>
      </c>
      <c r="BB258" s="267" t="str">
        <f t="shared" ca="1" si="90"/>
        <v/>
      </c>
      <c r="BC258" s="267" t="str">
        <f t="shared" ca="1" si="90"/>
        <v/>
      </c>
      <c r="BD258" s="267" t="str">
        <f t="shared" ca="1" si="90"/>
        <v/>
      </c>
      <c r="BE258" s="267" t="str">
        <f t="shared" ca="1" si="90"/>
        <v/>
      </c>
      <c r="BF258" s="267" t="str">
        <f t="shared" ca="1" si="90"/>
        <v/>
      </c>
      <c r="BG258" s="267" t="str">
        <f t="shared" ca="1" si="22"/>
        <v/>
      </c>
      <c r="BH258" s="267" t="str">
        <f t="shared" ca="1" si="90"/>
        <v/>
      </c>
      <c r="BI258" s="267" t="str">
        <f t="shared" ca="1" si="90"/>
        <v/>
      </c>
      <c r="BJ258" s="267" t="str">
        <f t="shared" ca="1" si="90"/>
        <v/>
      </c>
      <c r="BK258" s="267" t="str">
        <f t="shared" ca="1" si="90"/>
        <v/>
      </c>
      <c r="BL258" s="267" t="str">
        <f t="shared" ca="1" si="90"/>
        <v/>
      </c>
      <c r="BM258" s="267" t="str">
        <f t="shared" ca="1" si="90"/>
        <v/>
      </c>
      <c r="BN258" s="267" t="str">
        <f t="shared" ca="1" si="90"/>
        <v/>
      </c>
      <c r="BO258" s="267" t="str">
        <f t="shared" ref="BO258:DC258" ca="1" si="91">+IFERROR(VLOOKUP($B149,$A$114:$DC$213,BO$220+2,FALSE),"")</f>
        <v/>
      </c>
      <c r="BP258" s="267" t="str">
        <f t="shared" ca="1" si="91"/>
        <v/>
      </c>
      <c r="BQ258" s="267" t="str">
        <f t="shared" ca="1" si="91"/>
        <v/>
      </c>
      <c r="BR258" s="267" t="str">
        <f t="shared" ca="1" si="91"/>
        <v/>
      </c>
      <c r="BS258" s="267" t="str">
        <f t="shared" ca="1" si="91"/>
        <v/>
      </c>
      <c r="BT258" s="267" t="str">
        <f t="shared" ca="1" si="91"/>
        <v/>
      </c>
      <c r="BU258" s="267" t="str">
        <f t="shared" ca="1" si="91"/>
        <v/>
      </c>
      <c r="BV258" s="267" t="str">
        <f t="shared" ca="1" si="91"/>
        <v/>
      </c>
      <c r="BW258" s="267" t="str">
        <f t="shared" ca="1" si="91"/>
        <v/>
      </c>
      <c r="BX258" s="267" t="str">
        <f t="shared" ca="1" si="91"/>
        <v/>
      </c>
      <c r="BY258" s="267" t="str">
        <f t="shared" ca="1" si="91"/>
        <v/>
      </c>
      <c r="BZ258" s="267" t="str">
        <f t="shared" ca="1" si="91"/>
        <v/>
      </c>
      <c r="CA258" s="267" t="str">
        <f t="shared" ca="1" si="91"/>
        <v/>
      </c>
      <c r="CB258" s="267" t="str">
        <f t="shared" ca="1" si="91"/>
        <v/>
      </c>
      <c r="CC258" s="267" t="str">
        <f t="shared" ca="1" si="91"/>
        <v/>
      </c>
      <c r="CD258" s="267" t="str">
        <f t="shared" ca="1" si="91"/>
        <v/>
      </c>
      <c r="CE258" s="267" t="str">
        <f t="shared" ca="1" si="91"/>
        <v/>
      </c>
      <c r="CF258" s="267" t="str">
        <f t="shared" ca="1" si="91"/>
        <v/>
      </c>
      <c r="CG258" s="267" t="str">
        <f t="shared" ca="1" si="91"/>
        <v/>
      </c>
      <c r="CH258" s="267" t="str">
        <f t="shared" ca="1" si="91"/>
        <v/>
      </c>
      <c r="CI258" s="267" t="str">
        <f t="shared" ca="1" si="91"/>
        <v/>
      </c>
      <c r="CJ258" s="267" t="str">
        <f t="shared" ca="1" si="91"/>
        <v/>
      </c>
      <c r="CK258" s="267" t="str">
        <f t="shared" ca="1" si="91"/>
        <v/>
      </c>
      <c r="CL258" s="267" t="str">
        <f t="shared" ca="1" si="91"/>
        <v/>
      </c>
      <c r="CM258" s="267" t="str">
        <f t="shared" ca="1" si="91"/>
        <v/>
      </c>
      <c r="CN258" s="267" t="str">
        <f t="shared" ca="1" si="91"/>
        <v/>
      </c>
      <c r="CO258" s="267" t="str">
        <f t="shared" ca="1" si="91"/>
        <v/>
      </c>
      <c r="CP258" s="267" t="str">
        <f t="shared" ca="1" si="91"/>
        <v/>
      </c>
      <c r="CQ258" s="267" t="str">
        <f t="shared" ca="1" si="91"/>
        <v/>
      </c>
      <c r="CR258" s="267" t="str">
        <f t="shared" ca="1" si="91"/>
        <v/>
      </c>
      <c r="CS258" s="267" t="str">
        <f t="shared" ca="1" si="91"/>
        <v/>
      </c>
      <c r="CT258" s="267" t="str">
        <f t="shared" ca="1" si="91"/>
        <v/>
      </c>
      <c r="CU258" s="267" t="str">
        <f t="shared" ca="1" si="91"/>
        <v/>
      </c>
      <c r="CV258" s="267" t="str">
        <f t="shared" ca="1" si="91"/>
        <v/>
      </c>
      <c r="CW258" s="267" t="str">
        <f t="shared" ca="1" si="91"/>
        <v/>
      </c>
      <c r="CX258" s="267" t="str">
        <f t="shared" ca="1" si="91"/>
        <v/>
      </c>
      <c r="CY258" s="267" t="str">
        <f t="shared" ca="1" si="91"/>
        <v/>
      </c>
      <c r="CZ258" s="267" t="str">
        <f t="shared" ca="1" si="91"/>
        <v/>
      </c>
      <c r="DA258" s="267" t="str">
        <f t="shared" ca="1" si="91"/>
        <v/>
      </c>
      <c r="DB258" s="267" t="str">
        <f t="shared" ca="1" si="91"/>
        <v/>
      </c>
      <c r="DC258" s="267" t="str">
        <f t="shared" ca="1" si="91"/>
        <v/>
      </c>
    </row>
    <row r="259" spans="2:107">
      <c r="B259" s="269">
        <v>37</v>
      </c>
      <c r="C259" s="267" t="str">
        <f t="shared" ref="C259:BN259" ca="1" si="92">+IFERROR(VLOOKUP($B150,$A$114:$DC$213,C$220+2,FALSE),"")</f>
        <v/>
      </c>
      <c r="D259" s="267" t="str">
        <f t="shared" ca="1" si="92"/>
        <v/>
      </c>
      <c r="E259" s="267" t="str">
        <f t="shared" ca="1" si="92"/>
        <v/>
      </c>
      <c r="F259" s="267" t="str">
        <f t="shared" ca="1" si="92"/>
        <v/>
      </c>
      <c r="G259" s="267" t="str">
        <f t="shared" ca="1" si="92"/>
        <v/>
      </c>
      <c r="H259" s="267" t="str">
        <f t="shared" ca="1" si="92"/>
        <v/>
      </c>
      <c r="I259" s="267" t="str">
        <f t="shared" ca="1" si="92"/>
        <v/>
      </c>
      <c r="J259" s="267" t="str">
        <f t="shared" ca="1" si="92"/>
        <v/>
      </c>
      <c r="K259" s="267" t="str">
        <f t="shared" ca="1" si="92"/>
        <v/>
      </c>
      <c r="L259" s="267" t="str">
        <f t="shared" ca="1" si="92"/>
        <v/>
      </c>
      <c r="M259" s="267" t="str">
        <f t="shared" ca="1" si="92"/>
        <v/>
      </c>
      <c r="N259" s="267" t="str">
        <f t="shared" ca="1" si="92"/>
        <v/>
      </c>
      <c r="O259" s="267" t="str">
        <f t="shared" ca="1" si="92"/>
        <v/>
      </c>
      <c r="P259" s="267" t="str">
        <f t="shared" ca="1" si="92"/>
        <v/>
      </c>
      <c r="Q259" s="267" t="str">
        <f t="shared" ca="1" si="92"/>
        <v/>
      </c>
      <c r="R259" s="267" t="str">
        <f t="shared" ca="1" si="92"/>
        <v/>
      </c>
      <c r="S259" s="267" t="str">
        <f t="shared" ca="1" si="92"/>
        <v/>
      </c>
      <c r="T259" s="267" t="str">
        <f t="shared" ca="1" si="92"/>
        <v/>
      </c>
      <c r="U259" s="267" t="str">
        <f t="shared" ca="1" si="92"/>
        <v/>
      </c>
      <c r="V259" s="267" t="str">
        <f t="shared" ca="1" si="92"/>
        <v/>
      </c>
      <c r="W259" s="267" t="str">
        <f t="shared" ca="1" si="92"/>
        <v/>
      </c>
      <c r="X259" s="267" t="str">
        <f t="shared" ca="1" si="92"/>
        <v/>
      </c>
      <c r="Y259" s="267" t="str">
        <f t="shared" ca="1" si="92"/>
        <v/>
      </c>
      <c r="Z259" s="267" t="str">
        <f t="shared" ca="1" si="92"/>
        <v/>
      </c>
      <c r="AA259" s="267" t="str">
        <f t="shared" ca="1" si="92"/>
        <v/>
      </c>
      <c r="AB259" s="267" t="str">
        <f t="shared" ca="1" si="92"/>
        <v/>
      </c>
      <c r="AC259" s="267" t="str">
        <f t="shared" ca="1" si="92"/>
        <v/>
      </c>
      <c r="AD259" s="267" t="str">
        <f t="shared" ca="1" si="92"/>
        <v/>
      </c>
      <c r="AE259" s="287" t="str">
        <f t="shared" ca="1" si="92"/>
        <v/>
      </c>
      <c r="AF259" s="267" t="str">
        <f t="shared" ca="1" si="92"/>
        <v/>
      </c>
      <c r="AG259" s="267" t="str">
        <f t="shared" ca="1" si="18"/>
        <v/>
      </c>
      <c r="AH259" s="267" t="str">
        <f t="shared" ca="1" si="92"/>
        <v/>
      </c>
      <c r="AI259" s="267" t="str">
        <f t="shared" ca="1" si="92"/>
        <v/>
      </c>
      <c r="AJ259" s="267" t="str">
        <f t="shared" ca="1" si="92"/>
        <v/>
      </c>
      <c r="AK259" s="267" t="str">
        <f t="shared" ca="1" si="19"/>
        <v/>
      </c>
      <c r="AL259" s="267" t="str">
        <f t="shared" ca="1" si="20"/>
        <v/>
      </c>
      <c r="AM259" s="267" t="str">
        <f t="shared" ca="1" si="92"/>
        <v/>
      </c>
      <c r="AN259" s="267" t="str">
        <f t="shared" ca="1" si="92"/>
        <v/>
      </c>
      <c r="AO259" s="267" t="str">
        <f t="shared" ca="1" si="92"/>
        <v/>
      </c>
      <c r="AP259" s="267" t="str">
        <f t="shared" ca="1" si="92"/>
        <v/>
      </c>
      <c r="AQ259" s="267" t="str">
        <f t="shared" ca="1" si="92"/>
        <v/>
      </c>
      <c r="AR259" s="267" t="str">
        <f t="shared" ca="1" si="92"/>
        <v/>
      </c>
      <c r="AS259" s="267" t="str">
        <f t="shared" ca="1" si="92"/>
        <v/>
      </c>
      <c r="AT259" s="267" t="str">
        <f t="shared" ca="1" si="92"/>
        <v/>
      </c>
      <c r="AU259" s="267" t="str">
        <f t="shared" ca="1" si="21"/>
        <v/>
      </c>
      <c r="AV259" s="267" t="str">
        <f t="shared" ca="1" si="21"/>
        <v/>
      </c>
      <c r="AW259" s="267" t="str">
        <f t="shared" ca="1" si="92"/>
        <v/>
      </c>
      <c r="AX259" s="267" t="str">
        <f t="shared" ca="1" si="92"/>
        <v/>
      </c>
      <c r="AY259" s="267" t="str">
        <f t="shared" ca="1" si="92"/>
        <v/>
      </c>
      <c r="AZ259" s="267" t="str">
        <f t="shared" ca="1" si="92"/>
        <v/>
      </c>
      <c r="BA259" s="267" t="str">
        <f t="shared" ca="1" si="92"/>
        <v/>
      </c>
      <c r="BB259" s="267" t="str">
        <f t="shared" ca="1" si="92"/>
        <v/>
      </c>
      <c r="BC259" s="267" t="str">
        <f t="shared" ca="1" si="92"/>
        <v/>
      </c>
      <c r="BD259" s="267" t="str">
        <f t="shared" ca="1" si="92"/>
        <v/>
      </c>
      <c r="BE259" s="267" t="str">
        <f t="shared" ca="1" si="92"/>
        <v/>
      </c>
      <c r="BF259" s="267" t="str">
        <f t="shared" ca="1" si="92"/>
        <v/>
      </c>
      <c r="BG259" s="267" t="str">
        <f t="shared" ca="1" si="22"/>
        <v/>
      </c>
      <c r="BH259" s="267" t="str">
        <f t="shared" ca="1" si="92"/>
        <v/>
      </c>
      <c r="BI259" s="267" t="str">
        <f t="shared" ca="1" si="92"/>
        <v/>
      </c>
      <c r="BJ259" s="267" t="str">
        <f t="shared" ca="1" si="92"/>
        <v/>
      </c>
      <c r="BK259" s="267" t="str">
        <f t="shared" ca="1" si="92"/>
        <v/>
      </c>
      <c r="BL259" s="267" t="str">
        <f t="shared" ca="1" si="92"/>
        <v/>
      </c>
      <c r="BM259" s="267" t="str">
        <f t="shared" ca="1" si="92"/>
        <v/>
      </c>
      <c r="BN259" s="267" t="str">
        <f t="shared" ca="1" si="92"/>
        <v/>
      </c>
      <c r="BO259" s="267" t="str">
        <f t="shared" ref="BO259:DC259" ca="1" si="93">+IFERROR(VLOOKUP($B150,$A$114:$DC$213,BO$220+2,FALSE),"")</f>
        <v/>
      </c>
      <c r="BP259" s="267" t="str">
        <f t="shared" ca="1" si="93"/>
        <v/>
      </c>
      <c r="BQ259" s="267" t="str">
        <f t="shared" ca="1" si="93"/>
        <v/>
      </c>
      <c r="BR259" s="267" t="str">
        <f t="shared" ca="1" si="93"/>
        <v/>
      </c>
      <c r="BS259" s="267" t="str">
        <f t="shared" ca="1" si="93"/>
        <v/>
      </c>
      <c r="BT259" s="267" t="str">
        <f t="shared" ca="1" si="93"/>
        <v/>
      </c>
      <c r="BU259" s="267" t="str">
        <f t="shared" ca="1" si="93"/>
        <v/>
      </c>
      <c r="BV259" s="267" t="str">
        <f t="shared" ca="1" si="93"/>
        <v/>
      </c>
      <c r="BW259" s="267" t="str">
        <f t="shared" ca="1" si="93"/>
        <v/>
      </c>
      <c r="BX259" s="267" t="str">
        <f t="shared" ca="1" si="93"/>
        <v/>
      </c>
      <c r="BY259" s="267" t="str">
        <f t="shared" ca="1" si="93"/>
        <v/>
      </c>
      <c r="BZ259" s="267" t="str">
        <f t="shared" ca="1" si="93"/>
        <v/>
      </c>
      <c r="CA259" s="267" t="str">
        <f t="shared" ca="1" si="93"/>
        <v/>
      </c>
      <c r="CB259" s="267" t="str">
        <f t="shared" ca="1" si="93"/>
        <v/>
      </c>
      <c r="CC259" s="267" t="str">
        <f t="shared" ca="1" si="93"/>
        <v/>
      </c>
      <c r="CD259" s="267" t="str">
        <f t="shared" ca="1" si="93"/>
        <v/>
      </c>
      <c r="CE259" s="267" t="str">
        <f t="shared" ca="1" si="93"/>
        <v/>
      </c>
      <c r="CF259" s="267" t="str">
        <f t="shared" ca="1" si="93"/>
        <v/>
      </c>
      <c r="CG259" s="267" t="str">
        <f t="shared" ca="1" si="93"/>
        <v/>
      </c>
      <c r="CH259" s="267" t="str">
        <f t="shared" ca="1" si="93"/>
        <v/>
      </c>
      <c r="CI259" s="267" t="str">
        <f t="shared" ca="1" si="93"/>
        <v/>
      </c>
      <c r="CJ259" s="267" t="str">
        <f t="shared" ca="1" si="93"/>
        <v/>
      </c>
      <c r="CK259" s="267" t="str">
        <f t="shared" ca="1" si="93"/>
        <v/>
      </c>
      <c r="CL259" s="267" t="str">
        <f t="shared" ca="1" si="93"/>
        <v/>
      </c>
      <c r="CM259" s="267" t="str">
        <f t="shared" ca="1" si="93"/>
        <v/>
      </c>
      <c r="CN259" s="267" t="str">
        <f t="shared" ca="1" si="93"/>
        <v/>
      </c>
      <c r="CO259" s="267" t="str">
        <f t="shared" ca="1" si="93"/>
        <v/>
      </c>
      <c r="CP259" s="267" t="str">
        <f t="shared" ca="1" si="93"/>
        <v/>
      </c>
      <c r="CQ259" s="267" t="str">
        <f t="shared" ca="1" si="93"/>
        <v/>
      </c>
      <c r="CR259" s="267" t="str">
        <f t="shared" ca="1" si="93"/>
        <v/>
      </c>
      <c r="CS259" s="267" t="str">
        <f t="shared" ca="1" si="93"/>
        <v/>
      </c>
      <c r="CT259" s="267" t="str">
        <f t="shared" ca="1" si="93"/>
        <v/>
      </c>
      <c r="CU259" s="267" t="str">
        <f t="shared" ca="1" si="93"/>
        <v/>
      </c>
      <c r="CV259" s="267" t="str">
        <f t="shared" ca="1" si="93"/>
        <v/>
      </c>
      <c r="CW259" s="267" t="str">
        <f t="shared" ca="1" si="93"/>
        <v/>
      </c>
      <c r="CX259" s="267" t="str">
        <f t="shared" ca="1" si="93"/>
        <v/>
      </c>
      <c r="CY259" s="267" t="str">
        <f t="shared" ca="1" si="93"/>
        <v/>
      </c>
      <c r="CZ259" s="267" t="str">
        <f t="shared" ca="1" si="93"/>
        <v/>
      </c>
      <c r="DA259" s="267" t="str">
        <f t="shared" ca="1" si="93"/>
        <v/>
      </c>
      <c r="DB259" s="267" t="str">
        <f t="shared" ca="1" si="93"/>
        <v/>
      </c>
      <c r="DC259" s="267" t="str">
        <f t="shared" ca="1" si="93"/>
        <v/>
      </c>
    </row>
    <row r="260" spans="2:107">
      <c r="B260" s="269">
        <v>38</v>
      </c>
      <c r="C260" s="267" t="str">
        <f t="shared" ref="C260:BN260" ca="1" si="94">+IFERROR(VLOOKUP($B151,$A$114:$DC$213,C$220+2,FALSE),"")</f>
        <v/>
      </c>
      <c r="D260" s="267" t="str">
        <f t="shared" ca="1" si="94"/>
        <v/>
      </c>
      <c r="E260" s="267" t="str">
        <f t="shared" ca="1" si="94"/>
        <v/>
      </c>
      <c r="F260" s="267" t="str">
        <f t="shared" ca="1" si="94"/>
        <v/>
      </c>
      <c r="G260" s="267" t="str">
        <f t="shared" ca="1" si="94"/>
        <v/>
      </c>
      <c r="H260" s="267" t="str">
        <f t="shared" ca="1" si="94"/>
        <v/>
      </c>
      <c r="I260" s="267" t="str">
        <f t="shared" ca="1" si="94"/>
        <v/>
      </c>
      <c r="J260" s="267" t="str">
        <f t="shared" ca="1" si="94"/>
        <v/>
      </c>
      <c r="K260" s="267" t="str">
        <f t="shared" ca="1" si="94"/>
        <v/>
      </c>
      <c r="L260" s="267" t="str">
        <f t="shared" ca="1" si="94"/>
        <v/>
      </c>
      <c r="M260" s="267" t="str">
        <f t="shared" ca="1" si="94"/>
        <v/>
      </c>
      <c r="N260" s="267" t="str">
        <f t="shared" ca="1" si="94"/>
        <v/>
      </c>
      <c r="O260" s="267" t="str">
        <f t="shared" ca="1" si="94"/>
        <v/>
      </c>
      <c r="P260" s="267" t="str">
        <f t="shared" ca="1" si="94"/>
        <v/>
      </c>
      <c r="Q260" s="267" t="str">
        <f t="shared" ca="1" si="94"/>
        <v/>
      </c>
      <c r="R260" s="267" t="str">
        <f t="shared" ca="1" si="94"/>
        <v/>
      </c>
      <c r="S260" s="267" t="str">
        <f t="shared" ca="1" si="94"/>
        <v/>
      </c>
      <c r="T260" s="267" t="str">
        <f t="shared" ca="1" si="94"/>
        <v/>
      </c>
      <c r="U260" s="267" t="str">
        <f t="shared" ca="1" si="94"/>
        <v/>
      </c>
      <c r="V260" s="267" t="str">
        <f t="shared" ca="1" si="94"/>
        <v/>
      </c>
      <c r="W260" s="267" t="str">
        <f t="shared" ca="1" si="94"/>
        <v/>
      </c>
      <c r="X260" s="267" t="str">
        <f t="shared" ca="1" si="94"/>
        <v/>
      </c>
      <c r="Y260" s="267" t="str">
        <f t="shared" ca="1" si="94"/>
        <v/>
      </c>
      <c r="Z260" s="267" t="str">
        <f t="shared" ca="1" si="94"/>
        <v/>
      </c>
      <c r="AA260" s="267" t="str">
        <f t="shared" ca="1" si="94"/>
        <v/>
      </c>
      <c r="AB260" s="267" t="str">
        <f t="shared" ca="1" si="94"/>
        <v/>
      </c>
      <c r="AC260" s="267" t="str">
        <f t="shared" ca="1" si="94"/>
        <v/>
      </c>
      <c r="AD260" s="267" t="str">
        <f t="shared" ca="1" si="94"/>
        <v/>
      </c>
      <c r="AE260" s="287" t="str">
        <f t="shared" ca="1" si="94"/>
        <v/>
      </c>
      <c r="AF260" s="267" t="str">
        <f t="shared" ca="1" si="94"/>
        <v/>
      </c>
      <c r="AG260" s="267" t="str">
        <f t="shared" ca="1" si="18"/>
        <v/>
      </c>
      <c r="AH260" s="267" t="str">
        <f t="shared" ca="1" si="94"/>
        <v/>
      </c>
      <c r="AI260" s="267" t="str">
        <f t="shared" ca="1" si="94"/>
        <v/>
      </c>
      <c r="AJ260" s="267" t="str">
        <f t="shared" ca="1" si="94"/>
        <v/>
      </c>
      <c r="AK260" s="267" t="str">
        <f t="shared" ca="1" si="19"/>
        <v/>
      </c>
      <c r="AL260" s="267" t="str">
        <f t="shared" ca="1" si="20"/>
        <v/>
      </c>
      <c r="AM260" s="267" t="str">
        <f t="shared" ca="1" si="94"/>
        <v/>
      </c>
      <c r="AN260" s="267" t="str">
        <f t="shared" ca="1" si="94"/>
        <v/>
      </c>
      <c r="AO260" s="267" t="str">
        <f t="shared" ca="1" si="94"/>
        <v/>
      </c>
      <c r="AP260" s="267" t="str">
        <f t="shared" ca="1" si="94"/>
        <v/>
      </c>
      <c r="AQ260" s="267" t="str">
        <f t="shared" ca="1" si="94"/>
        <v/>
      </c>
      <c r="AR260" s="267" t="str">
        <f t="shared" ca="1" si="94"/>
        <v/>
      </c>
      <c r="AS260" s="267" t="str">
        <f t="shared" ca="1" si="94"/>
        <v/>
      </c>
      <c r="AT260" s="267" t="str">
        <f t="shared" ca="1" si="94"/>
        <v/>
      </c>
      <c r="AU260" s="267" t="str">
        <f t="shared" ca="1" si="21"/>
        <v/>
      </c>
      <c r="AV260" s="267" t="str">
        <f t="shared" ca="1" si="21"/>
        <v/>
      </c>
      <c r="AW260" s="267" t="str">
        <f t="shared" ca="1" si="94"/>
        <v/>
      </c>
      <c r="AX260" s="267" t="str">
        <f t="shared" ca="1" si="94"/>
        <v/>
      </c>
      <c r="AY260" s="267" t="str">
        <f t="shared" ca="1" si="94"/>
        <v/>
      </c>
      <c r="AZ260" s="267" t="str">
        <f t="shared" ca="1" si="94"/>
        <v/>
      </c>
      <c r="BA260" s="267" t="str">
        <f t="shared" ca="1" si="94"/>
        <v/>
      </c>
      <c r="BB260" s="267" t="str">
        <f t="shared" ca="1" si="94"/>
        <v/>
      </c>
      <c r="BC260" s="267" t="str">
        <f t="shared" ca="1" si="94"/>
        <v/>
      </c>
      <c r="BD260" s="267" t="str">
        <f t="shared" ca="1" si="94"/>
        <v/>
      </c>
      <c r="BE260" s="267" t="str">
        <f t="shared" ca="1" si="94"/>
        <v/>
      </c>
      <c r="BF260" s="267" t="str">
        <f t="shared" ca="1" si="94"/>
        <v/>
      </c>
      <c r="BG260" s="267" t="str">
        <f t="shared" ca="1" si="22"/>
        <v/>
      </c>
      <c r="BH260" s="267" t="str">
        <f t="shared" ca="1" si="94"/>
        <v/>
      </c>
      <c r="BI260" s="267" t="str">
        <f t="shared" ca="1" si="94"/>
        <v/>
      </c>
      <c r="BJ260" s="267" t="str">
        <f t="shared" ca="1" si="94"/>
        <v/>
      </c>
      <c r="BK260" s="267" t="str">
        <f t="shared" ca="1" si="94"/>
        <v/>
      </c>
      <c r="BL260" s="267" t="str">
        <f t="shared" ca="1" si="94"/>
        <v/>
      </c>
      <c r="BM260" s="267" t="str">
        <f t="shared" ca="1" si="94"/>
        <v/>
      </c>
      <c r="BN260" s="267" t="str">
        <f t="shared" ca="1" si="94"/>
        <v/>
      </c>
      <c r="BO260" s="267" t="str">
        <f t="shared" ref="BO260:DC260" ca="1" si="95">+IFERROR(VLOOKUP($B151,$A$114:$DC$213,BO$220+2,FALSE),"")</f>
        <v/>
      </c>
      <c r="BP260" s="267" t="str">
        <f t="shared" ca="1" si="95"/>
        <v/>
      </c>
      <c r="BQ260" s="267" t="str">
        <f t="shared" ca="1" si="95"/>
        <v/>
      </c>
      <c r="BR260" s="267" t="str">
        <f t="shared" ca="1" si="95"/>
        <v/>
      </c>
      <c r="BS260" s="267" t="str">
        <f t="shared" ca="1" si="95"/>
        <v/>
      </c>
      <c r="BT260" s="267" t="str">
        <f t="shared" ca="1" si="95"/>
        <v/>
      </c>
      <c r="BU260" s="267" t="str">
        <f t="shared" ca="1" si="95"/>
        <v/>
      </c>
      <c r="BV260" s="267" t="str">
        <f t="shared" ca="1" si="95"/>
        <v/>
      </c>
      <c r="BW260" s="267" t="str">
        <f t="shared" ca="1" si="95"/>
        <v/>
      </c>
      <c r="BX260" s="267" t="str">
        <f t="shared" ca="1" si="95"/>
        <v/>
      </c>
      <c r="BY260" s="267" t="str">
        <f t="shared" ca="1" si="95"/>
        <v/>
      </c>
      <c r="BZ260" s="267" t="str">
        <f t="shared" ca="1" si="95"/>
        <v/>
      </c>
      <c r="CA260" s="267" t="str">
        <f t="shared" ca="1" si="95"/>
        <v/>
      </c>
      <c r="CB260" s="267" t="str">
        <f t="shared" ca="1" si="95"/>
        <v/>
      </c>
      <c r="CC260" s="267" t="str">
        <f t="shared" ca="1" si="95"/>
        <v/>
      </c>
      <c r="CD260" s="267" t="str">
        <f t="shared" ca="1" si="95"/>
        <v/>
      </c>
      <c r="CE260" s="267" t="str">
        <f t="shared" ca="1" si="95"/>
        <v/>
      </c>
      <c r="CF260" s="267" t="str">
        <f t="shared" ca="1" si="95"/>
        <v/>
      </c>
      <c r="CG260" s="267" t="str">
        <f t="shared" ca="1" si="95"/>
        <v/>
      </c>
      <c r="CH260" s="267" t="str">
        <f t="shared" ca="1" si="95"/>
        <v/>
      </c>
      <c r="CI260" s="267" t="str">
        <f t="shared" ca="1" si="95"/>
        <v/>
      </c>
      <c r="CJ260" s="267" t="str">
        <f t="shared" ca="1" si="95"/>
        <v/>
      </c>
      <c r="CK260" s="267" t="str">
        <f t="shared" ca="1" si="95"/>
        <v/>
      </c>
      <c r="CL260" s="267" t="str">
        <f t="shared" ca="1" si="95"/>
        <v/>
      </c>
      <c r="CM260" s="267" t="str">
        <f t="shared" ca="1" si="95"/>
        <v/>
      </c>
      <c r="CN260" s="267" t="str">
        <f t="shared" ca="1" si="95"/>
        <v/>
      </c>
      <c r="CO260" s="267" t="str">
        <f t="shared" ca="1" si="95"/>
        <v/>
      </c>
      <c r="CP260" s="267" t="str">
        <f t="shared" ca="1" si="95"/>
        <v/>
      </c>
      <c r="CQ260" s="267" t="str">
        <f t="shared" ca="1" si="95"/>
        <v/>
      </c>
      <c r="CR260" s="267" t="str">
        <f t="shared" ca="1" si="95"/>
        <v/>
      </c>
      <c r="CS260" s="267" t="str">
        <f t="shared" ca="1" si="95"/>
        <v/>
      </c>
      <c r="CT260" s="267" t="str">
        <f t="shared" ca="1" si="95"/>
        <v/>
      </c>
      <c r="CU260" s="267" t="str">
        <f t="shared" ca="1" si="95"/>
        <v/>
      </c>
      <c r="CV260" s="267" t="str">
        <f t="shared" ca="1" si="95"/>
        <v/>
      </c>
      <c r="CW260" s="267" t="str">
        <f t="shared" ca="1" si="95"/>
        <v/>
      </c>
      <c r="CX260" s="267" t="str">
        <f t="shared" ca="1" si="95"/>
        <v/>
      </c>
      <c r="CY260" s="267" t="str">
        <f t="shared" ca="1" si="95"/>
        <v/>
      </c>
      <c r="CZ260" s="267" t="str">
        <f t="shared" ca="1" si="95"/>
        <v/>
      </c>
      <c r="DA260" s="267" t="str">
        <f t="shared" ca="1" si="95"/>
        <v/>
      </c>
      <c r="DB260" s="267" t="str">
        <f t="shared" ca="1" si="95"/>
        <v/>
      </c>
      <c r="DC260" s="267" t="str">
        <f t="shared" ca="1" si="95"/>
        <v/>
      </c>
    </row>
    <row r="261" spans="2:107">
      <c r="B261" s="269">
        <v>39</v>
      </c>
      <c r="C261" s="267" t="str">
        <f t="shared" ref="C261:BN261" ca="1" si="96">+IFERROR(VLOOKUP($B152,$A$114:$DC$213,C$220+2,FALSE),"")</f>
        <v/>
      </c>
      <c r="D261" s="267" t="str">
        <f t="shared" ca="1" si="96"/>
        <v/>
      </c>
      <c r="E261" s="267" t="str">
        <f t="shared" ca="1" si="96"/>
        <v/>
      </c>
      <c r="F261" s="267" t="str">
        <f t="shared" ca="1" si="96"/>
        <v/>
      </c>
      <c r="G261" s="267" t="str">
        <f t="shared" ca="1" si="96"/>
        <v/>
      </c>
      <c r="H261" s="267" t="str">
        <f t="shared" ca="1" si="96"/>
        <v/>
      </c>
      <c r="I261" s="267" t="str">
        <f t="shared" ca="1" si="96"/>
        <v/>
      </c>
      <c r="J261" s="267" t="str">
        <f t="shared" ca="1" si="96"/>
        <v/>
      </c>
      <c r="K261" s="267" t="str">
        <f t="shared" ca="1" si="96"/>
        <v/>
      </c>
      <c r="L261" s="267" t="str">
        <f t="shared" ca="1" si="96"/>
        <v/>
      </c>
      <c r="M261" s="267" t="str">
        <f t="shared" ca="1" si="96"/>
        <v/>
      </c>
      <c r="N261" s="267" t="str">
        <f t="shared" ca="1" si="96"/>
        <v/>
      </c>
      <c r="O261" s="267" t="str">
        <f t="shared" ca="1" si="96"/>
        <v/>
      </c>
      <c r="P261" s="267" t="str">
        <f t="shared" ca="1" si="96"/>
        <v/>
      </c>
      <c r="Q261" s="267" t="str">
        <f t="shared" ca="1" si="96"/>
        <v/>
      </c>
      <c r="R261" s="267" t="str">
        <f t="shared" ca="1" si="96"/>
        <v/>
      </c>
      <c r="S261" s="267" t="str">
        <f t="shared" ca="1" si="96"/>
        <v/>
      </c>
      <c r="T261" s="267" t="str">
        <f t="shared" ca="1" si="96"/>
        <v/>
      </c>
      <c r="U261" s="267" t="str">
        <f t="shared" ca="1" si="96"/>
        <v/>
      </c>
      <c r="V261" s="267" t="str">
        <f t="shared" ca="1" si="96"/>
        <v/>
      </c>
      <c r="W261" s="267" t="str">
        <f t="shared" ca="1" si="96"/>
        <v/>
      </c>
      <c r="X261" s="267" t="str">
        <f t="shared" ca="1" si="96"/>
        <v/>
      </c>
      <c r="Y261" s="267" t="str">
        <f t="shared" ca="1" si="96"/>
        <v/>
      </c>
      <c r="Z261" s="267" t="str">
        <f t="shared" ca="1" si="96"/>
        <v/>
      </c>
      <c r="AA261" s="267" t="str">
        <f t="shared" ca="1" si="96"/>
        <v/>
      </c>
      <c r="AB261" s="267" t="str">
        <f t="shared" ca="1" si="96"/>
        <v/>
      </c>
      <c r="AC261" s="267" t="str">
        <f t="shared" ca="1" si="96"/>
        <v/>
      </c>
      <c r="AD261" s="267" t="str">
        <f t="shared" ca="1" si="96"/>
        <v/>
      </c>
      <c r="AE261" s="287" t="str">
        <f t="shared" ca="1" si="96"/>
        <v/>
      </c>
      <c r="AF261" s="267" t="str">
        <f t="shared" ca="1" si="96"/>
        <v/>
      </c>
      <c r="AG261" s="267" t="str">
        <f t="shared" ca="1" si="18"/>
        <v/>
      </c>
      <c r="AH261" s="267" t="str">
        <f t="shared" ca="1" si="96"/>
        <v/>
      </c>
      <c r="AI261" s="267" t="str">
        <f t="shared" ca="1" si="96"/>
        <v/>
      </c>
      <c r="AJ261" s="267" t="str">
        <f t="shared" ca="1" si="96"/>
        <v/>
      </c>
      <c r="AK261" s="267" t="str">
        <f t="shared" ca="1" si="19"/>
        <v/>
      </c>
      <c r="AL261" s="267" t="str">
        <f t="shared" ca="1" si="20"/>
        <v/>
      </c>
      <c r="AM261" s="267" t="str">
        <f t="shared" ca="1" si="96"/>
        <v/>
      </c>
      <c r="AN261" s="267" t="str">
        <f t="shared" ca="1" si="96"/>
        <v/>
      </c>
      <c r="AO261" s="267" t="str">
        <f t="shared" ca="1" si="96"/>
        <v/>
      </c>
      <c r="AP261" s="267" t="str">
        <f t="shared" ca="1" si="96"/>
        <v/>
      </c>
      <c r="AQ261" s="267" t="str">
        <f t="shared" ca="1" si="96"/>
        <v/>
      </c>
      <c r="AR261" s="267" t="str">
        <f t="shared" ca="1" si="96"/>
        <v/>
      </c>
      <c r="AS261" s="267" t="str">
        <f t="shared" ca="1" si="96"/>
        <v/>
      </c>
      <c r="AT261" s="267" t="str">
        <f t="shared" ca="1" si="96"/>
        <v/>
      </c>
      <c r="AU261" s="267" t="str">
        <f t="shared" ca="1" si="21"/>
        <v/>
      </c>
      <c r="AV261" s="267" t="str">
        <f t="shared" ca="1" si="21"/>
        <v/>
      </c>
      <c r="AW261" s="267" t="str">
        <f t="shared" ca="1" si="96"/>
        <v/>
      </c>
      <c r="AX261" s="267" t="str">
        <f t="shared" ca="1" si="96"/>
        <v/>
      </c>
      <c r="AY261" s="267" t="str">
        <f t="shared" ca="1" si="96"/>
        <v/>
      </c>
      <c r="AZ261" s="267" t="str">
        <f t="shared" ca="1" si="96"/>
        <v/>
      </c>
      <c r="BA261" s="267" t="str">
        <f t="shared" ca="1" si="96"/>
        <v/>
      </c>
      <c r="BB261" s="267" t="str">
        <f t="shared" ca="1" si="96"/>
        <v/>
      </c>
      <c r="BC261" s="267" t="str">
        <f t="shared" ca="1" si="96"/>
        <v/>
      </c>
      <c r="BD261" s="267" t="str">
        <f t="shared" ca="1" si="96"/>
        <v/>
      </c>
      <c r="BE261" s="267" t="str">
        <f t="shared" ca="1" si="96"/>
        <v/>
      </c>
      <c r="BF261" s="267" t="str">
        <f t="shared" ca="1" si="96"/>
        <v/>
      </c>
      <c r="BG261" s="267" t="str">
        <f t="shared" ca="1" si="22"/>
        <v/>
      </c>
      <c r="BH261" s="267" t="str">
        <f t="shared" ca="1" si="96"/>
        <v/>
      </c>
      <c r="BI261" s="267" t="str">
        <f t="shared" ca="1" si="96"/>
        <v/>
      </c>
      <c r="BJ261" s="267" t="str">
        <f t="shared" ca="1" si="96"/>
        <v/>
      </c>
      <c r="BK261" s="267" t="str">
        <f t="shared" ca="1" si="96"/>
        <v/>
      </c>
      <c r="BL261" s="267" t="str">
        <f t="shared" ca="1" si="96"/>
        <v/>
      </c>
      <c r="BM261" s="267" t="str">
        <f t="shared" ca="1" si="96"/>
        <v/>
      </c>
      <c r="BN261" s="267" t="str">
        <f t="shared" ca="1" si="96"/>
        <v/>
      </c>
      <c r="BO261" s="267" t="str">
        <f t="shared" ref="BO261:DC261" ca="1" si="97">+IFERROR(VLOOKUP($B152,$A$114:$DC$213,BO$220+2,FALSE),"")</f>
        <v/>
      </c>
      <c r="BP261" s="267" t="str">
        <f t="shared" ca="1" si="97"/>
        <v/>
      </c>
      <c r="BQ261" s="267" t="str">
        <f t="shared" ca="1" si="97"/>
        <v/>
      </c>
      <c r="BR261" s="267" t="str">
        <f t="shared" ca="1" si="97"/>
        <v/>
      </c>
      <c r="BS261" s="267" t="str">
        <f t="shared" ca="1" si="97"/>
        <v/>
      </c>
      <c r="BT261" s="267" t="str">
        <f t="shared" ca="1" si="97"/>
        <v/>
      </c>
      <c r="BU261" s="267" t="str">
        <f t="shared" ca="1" si="97"/>
        <v/>
      </c>
      <c r="BV261" s="267" t="str">
        <f t="shared" ca="1" si="97"/>
        <v/>
      </c>
      <c r="BW261" s="267" t="str">
        <f t="shared" ca="1" si="97"/>
        <v/>
      </c>
      <c r="BX261" s="267" t="str">
        <f t="shared" ca="1" si="97"/>
        <v/>
      </c>
      <c r="BY261" s="267" t="str">
        <f t="shared" ca="1" si="97"/>
        <v/>
      </c>
      <c r="BZ261" s="267" t="str">
        <f t="shared" ca="1" si="97"/>
        <v/>
      </c>
      <c r="CA261" s="267" t="str">
        <f t="shared" ca="1" si="97"/>
        <v/>
      </c>
      <c r="CB261" s="267" t="str">
        <f t="shared" ca="1" si="97"/>
        <v/>
      </c>
      <c r="CC261" s="267" t="str">
        <f t="shared" ca="1" si="97"/>
        <v/>
      </c>
      <c r="CD261" s="267" t="str">
        <f t="shared" ca="1" si="97"/>
        <v/>
      </c>
      <c r="CE261" s="267" t="str">
        <f t="shared" ca="1" si="97"/>
        <v/>
      </c>
      <c r="CF261" s="267" t="str">
        <f t="shared" ca="1" si="97"/>
        <v/>
      </c>
      <c r="CG261" s="267" t="str">
        <f t="shared" ca="1" si="97"/>
        <v/>
      </c>
      <c r="CH261" s="267" t="str">
        <f t="shared" ca="1" si="97"/>
        <v/>
      </c>
      <c r="CI261" s="267" t="str">
        <f t="shared" ca="1" si="97"/>
        <v/>
      </c>
      <c r="CJ261" s="267" t="str">
        <f t="shared" ca="1" si="97"/>
        <v/>
      </c>
      <c r="CK261" s="267" t="str">
        <f t="shared" ca="1" si="97"/>
        <v/>
      </c>
      <c r="CL261" s="267" t="str">
        <f t="shared" ca="1" si="97"/>
        <v/>
      </c>
      <c r="CM261" s="267" t="str">
        <f t="shared" ca="1" si="97"/>
        <v/>
      </c>
      <c r="CN261" s="267" t="str">
        <f t="shared" ca="1" si="97"/>
        <v/>
      </c>
      <c r="CO261" s="267" t="str">
        <f t="shared" ca="1" si="97"/>
        <v/>
      </c>
      <c r="CP261" s="267" t="str">
        <f t="shared" ca="1" si="97"/>
        <v/>
      </c>
      <c r="CQ261" s="267" t="str">
        <f t="shared" ca="1" si="97"/>
        <v/>
      </c>
      <c r="CR261" s="267" t="str">
        <f t="shared" ca="1" si="97"/>
        <v/>
      </c>
      <c r="CS261" s="267" t="str">
        <f t="shared" ca="1" si="97"/>
        <v/>
      </c>
      <c r="CT261" s="267" t="str">
        <f t="shared" ca="1" si="97"/>
        <v/>
      </c>
      <c r="CU261" s="267" t="str">
        <f t="shared" ca="1" si="97"/>
        <v/>
      </c>
      <c r="CV261" s="267" t="str">
        <f t="shared" ca="1" si="97"/>
        <v/>
      </c>
      <c r="CW261" s="267" t="str">
        <f t="shared" ca="1" si="97"/>
        <v/>
      </c>
      <c r="CX261" s="267" t="str">
        <f t="shared" ca="1" si="97"/>
        <v/>
      </c>
      <c r="CY261" s="267" t="str">
        <f t="shared" ca="1" si="97"/>
        <v/>
      </c>
      <c r="CZ261" s="267" t="str">
        <f t="shared" ca="1" si="97"/>
        <v/>
      </c>
      <c r="DA261" s="267" t="str">
        <f t="shared" ca="1" si="97"/>
        <v/>
      </c>
      <c r="DB261" s="267" t="str">
        <f t="shared" ca="1" si="97"/>
        <v/>
      </c>
      <c r="DC261" s="267" t="str">
        <f t="shared" ca="1" si="97"/>
        <v/>
      </c>
    </row>
    <row r="262" spans="2:107">
      <c r="B262" s="269">
        <v>40</v>
      </c>
      <c r="C262" s="267" t="str">
        <f t="shared" ref="C262:BN262" ca="1" si="98">+IFERROR(VLOOKUP($B153,$A$114:$DC$213,C$220+2,FALSE),"")</f>
        <v/>
      </c>
      <c r="D262" s="267" t="str">
        <f t="shared" ca="1" si="98"/>
        <v/>
      </c>
      <c r="E262" s="267" t="str">
        <f t="shared" ca="1" si="98"/>
        <v/>
      </c>
      <c r="F262" s="267" t="str">
        <f t="shared" ca="1" si="98"/>
        <v/>
      </c>
      <c r="G262" s="267" t="str">
        <f t="shared" ca="1" si="98"/>
        <v/>
      </c>
      <c r="H262" s="267" t="str">
        <f t="shared" ca="1" si="98"/>
        <v/>
      </c>
      <c r="I262" s="267" t="str">
        <f t="shared" ca="1" si="98"/>
        <v/>
      </c>
      <c r="J262" s="267" t="str">
        <f t="shared" ca="1" si="98"/>
        <v/>
      </c>
      <c r="K262" s="267" t="str">
        <f t="shared" ca="1" si="98"/>
        <v/>
      </c>
      <c r="L262" s="267" t="str">
        <f t="shared" ca="1" si="98"/>
        <v/>
      </c>
      <c r="M262" s="267" t="str">
        <f t="shared" ca="1" si="98"/>
        <v/>
      </c>
      <c r="N262" s="267" t="str">
        <f t="shared" ca="1" si="98"/>
        <v/>
      </c>
      <c r="O262" s="267" t="str">
        <f t="shared" ca="1" si="98"/>
        <v/>
      </c>
      <c r="P262" s="267" t="str">
        <f t="shared" ca="1" si="98"/>
        <v/>
      </c>
      <c r="Q262" s="267" t="str">
        <f t="shared" ca="1" si="98"/>
        <v/>
      </c>
      <c r="R262" s="267" t="str">
        <f t="shared" ca="1" si="98"/>
        <v/>
      </c>
      <c r="S262" s="267" t="str">
        <f t="shared" ca="1" si="98"/>
        <v/>
      </c>
      <c r="T262" s="267" t="str">
        <f t="shared" ca="1" si="98"/>
        <v/>
      </c>
      <c r="U262" s="267" t="str">
        <f t="shared" ca="1" si="98"/>
        <v/>
      </c>
      <c r="V262" s="267" t="str">
        <f t="shared" ca="1" si="98"/>
        <v/>
      </c>
      <c r="W262" s="267" t="str">
        <f t="shared" ca="1" si="98"/>
        <v/>
      </c>
      <c r="X262" s="267" t="str">
        <f t="shared" ca="1" si="98"/>
        <v/>
      </c>
      <c r="Y262" s="267" t="str">
        <f t="shared" ca="1" si="98"/>
        <v/>
      </c>
      <c r="Z262" s="267" t="str">
        <f t="shared" ca="1" si="98"/>
        <v/>
      </c>
      <c r="AA262" s="267" t="str">
        <f t="shared" ca="1" si="98"/>
        <v/>
      </c>
      <c r="AB262" s="267" t="str">
        <f t="shared" ca="1" si="98"/>
        <v/>
      </c>
      <c r="AC262" s="267" t="str">
        <f t="shared" ca="1" si="98"/>
        <v/>
      </c>
      <c r="AD262" s="267" t="str">
        <f t="shared" ca="1" si="98"/>
        <v/>
      </c>
      <c r="AE262" s="287" t="str">
        <f t="shared" ca="1" si="98"/>
        <v/>
      </c>
      <c r="AF262" s="267" t="str">
        <f t="shared" ca="1" si="98"/>
        <v/>
      </c>
      <c r="AG262" s="267" t="str">
        <f t="shared" ca="1" si="18"/>
        <v/>
      </c>
      <c r="AH262" s="267" t="str">
        <f t="shared" ca="1" si="98"/>
        <v/>
      </c>
      <c r="AI262" s="267" t="str">
        <f t="shared" ca="1" si="98"/>
        <v/>
      </c>
      <c r="AJ262" s="267" t="str">
        <f t="shared" ca="1" si="98"/>
        <v/>
      </c>
      <c r="AK262" s="267" t="str">
        <f t="shared" ca="1" si="19"/>
        <v/>
      </c>
      <c r="AL262" s="267" t="str">
        <f t="shared" ca="1" si="20"/>
        <v/>
      </c>
      <c r="AM262" s="267" t="str">
        <f t="shared" ca="1" si="98"/>
        <v/>
      </c>
      <c r="AN262" s="267" t="str">
        <f t="shared" ca="1" si="98"/>
        <v/>
      </c>
      <c r="AO262" s="267" t="str">
        <f t="shared" ca="1" si="98"/>
        <v/>
      </c>
      <c r="AP262" s="267" t="str">
        <f t="shared" ca="1" si="98"/>
        <v/>
      </c>
      <c r="AQ262" s="267" t="str">
        <f t="shared" ca="1" si="98"/>
        <v/>
      </c>
      <c r="AR262" s="267" t="str">
        <f t="shared" ca="1" si="98"/>
        <v/>
      </c>
      <c r="AS262" s="267" t="str">
        <f t="shared" ca="1" si="98"/>
        <v/>
      </c>
      <c r="AT262" s="267" t="str">
        <f t="shared" ca="1" si="98"/>
        <v/>
      </c>
      <c r="AU262" s="267" t="str">
        <f t="shared" ca="1" si="21"/>
        <v/>
      </c>
      <c r="AV262" s="267" t="str">
        <f t="shared" ca="1" si="21"/>
        <v/>
      </c>
      <c r="AW262" s="267" t="str">
        <f t="shared" ca="1" si="98"/>
        <v/>
      </c>
      <c r="AX262" s="267" t="str">
        <f t="shared" ca="1" si="98"/>
        <v/>
      </c>
      <c r="AY262" s="267" t="str">
        <f t="shared" ca="1" si="98"/>
        <v/>
      </c>
      <c r="AZ262" s="267" t="str">
        <f t="shared" ca="1" si="98"/>
        <v/>
      </c>
      <c r="BA262" s="267" t="str">
        <f t="shared" ca="1" si="98"/>
        <v/>
      </c>
      <c r="BB262" s="267" t="str">
        <f t="shared" ca="1" si="98"/>
        <v/>
      </c>
      <c r="BC262" s="267" t="str">
        <f t="shared" ca="1" si="98"/>
        <v/>
      </c>
      <c r="BD262" s="267" t="str">
        <f t="shared" ca="1" si="98"/>
        <v/>
      </c>
      <c r="BE262" s="267" t="str">
        <f t="shared" ca="1" si="98"/>
        <v/>
      </c>
      <c r="BF262" s="267" t="str">
        <f t="shared" ca="1" si="98"/>
        <v/>
      </c>
      <c r="BG262" s="267" t="str">
        <f t="shared" ca="1" si="22"/>
        <v/>
      </c>
      <c r="BH262" s="267" t="str">
        <f t="shared" ca="1" si="98"/>
        <v/>
      </c>
      <c r="BI262" s="267" t="str">
        <f t="shared" ca="1" si="98"/>
        <v/>
      </c>
      <c r="BJ262" s="267" t="str">
        <f t="shared" ca="1" si="98"/>
        <v/>
      </c>
      <c r="BK262" s="267" t="str">
        <f t="shared" ca="1" si="98"/>
        <v/>
      </c>
      <c r="BL262" s="267" t="str">
        <f t="shared" ca="1" si="98"/>
        <v/>
      </c>
      <c r="BM262" s="267" t="str">
        <f t="shared" ca="1" si="98"/>
        <v/>
      </c>
      <c r="BN262" s="267" t="str">
        <f t="shared" ca="1" si="98"/>
        <v/>
      </c>
      <c r="BO262" s="267" t="str">
        <f t="shared" ref="BO262:DC262" ca="1" si="99">+IFERROR(VLOOKUP($B153,$A$114:$DC$213,BO$220+2,FALSE),"")</f>
        <v/>
      </c>
      <c r="BP262" s="267" t="str">
        <f t="shared" ca="1" si="99"/>
        <v/>
      </c>
      <c r="BQ262" s="267" t="str">
        <f t="shared" ca="1" si="99"/>
        <v/>
      </c>
      <c r="BR262" s="267" t="str">
        <f t="shared" ca="1" si="99"/>
        <v/>
      </c>
      <c r="BS262" s="267" t="str">
        <f t="shared" ca="1" si="99"/>
        <v/>
      </c>
      <c r="BT262" s="267" t="str">
        <f t="shared" ca="1" si="99"/>
        <v/>
      </c>
      <c r="BU262" s="267" t="str">
        <f t="shared" ca="1" si="99"/>
        <v/>
      </c>
      <c r="BV262" s="267" t="str">
        <f t="shared" ca="1" si="99"/>
        <v/>
      </c>
      <c r="BW262" s="267" t="str">
        <f t="shared" ca="1" si="99"/>
        <v/>
      </c>
      <c r="BX262" s="267" t="str">
        <f t="shared" ca="1" si="99"/>
        <v/>
      </c>
      <c r="BY262" s="267" t="str">
        <f t="shared" ca="1" si="99"/>
        <v/>
      </c>
      <c r="BZ262" s="267" t="str">
        <f t="shared" ca="1" si="99"/>
        <v/>
      </c>
      <c r="CA262" s="267" t="str">
        <f t="shared" ca="1" si="99"/>
        <v/>
      </c>
      <c r="CB262" s="267" t="str">
        <f t="shared" ca="1" si="99"/>
        <v/>
      </c>
      <c r="CC262" s="267" t="str">
        <f t="shared" ca="1" si="99"/>
        <v/>
      </c>
      <c r="CD262" s="267" t="str">
        <f t="shared" ca="1" si="99"/>
        <v/>
      </c>
      <c r="CE262" s="267" t="str">
        <f t="shared" ca="1" si="99"/>
        <v/>
      </c>
      <c r="CF262" s="267" t="str">
        <f t="shared" ca="1" si="99"/>
        <v/>
      </c>
      <c r="CG262" s="267" t="str">
        <f t="shared" ca="1" si="99"/>
        <v/>
      </c>
      <c r="CH262" s="267" t="str">
        <f t="shared" ca="1" si="99"/>
        <v/>
      </c>
      <c r="CI262" s="267" t="str">
        <f t="shared" ca="1" si="99"/>
        <v/>
      </c>
      <c r="CJ262" s="267" t="str">
        <f t="shared" ca="1" si="99"/>
        <v/>
      </c>
      <c r="CK262" s="267" t="str">
        <f t="shared" ca="1" si="99"/>
        <v/>
      </c>
      <c r="CL262" s="267" t="str">
        <f t="shared" ca="1" si="99"/>
        <v/>
      </c>
      <c r="CM262" s="267" t="str">
        <f t="shared" ca="1" si="99"/>
        <v/>
      </c>
      <c r="CN262" s="267" t="str">
        <f t="shared" ca="1" si="99"/>
        <v/>
      </c>
      <c r="CO262" s="267" t="str">
        <f t="shared" ca="1" si="99"/>
        <v/>
      </c>
      <c r="CP262" s="267" t="str">
        <f t="shared" ca="1" si="99"/>
        <v/>
      </c>
      <c r="CQ262" s="267" t="str">
        <f t="shared" ca="1" si="99"/>
        <v/>
      </c>
      <c r="CR262" s="267" t="str">
        <f t="shared" ca="1" si="99"/>
        <v/>
      </c>
      <c r="CS262" s="267" t="str">
        <f t="shared" ca="1" si="99"/>
        <v/>
      </c>
      <c r="CT262" s="267" t="str">
        <f t="shared" ca="1" si="99"/>
        <v/>
      </c>
      <c r="CU262" s="267" t="str">
        <f t="shared" ca="1" si="99"/>
        <v/>
      </c>
      <c r="CV262" s="267" t="str">
        <f t="shared" ca="1" si="99"/>
        <v/>
      </c>
      <c r="CW262" s="267" t="str">
        <f t="shared" ca="1" si="99"/>
        <v/>
      </c>
      <c r="CX262" s="267" t="str">
        <f t="shared" ca="1" si="99"/>
        <v/>
      </c>
      <c r="CY262" s="267" t="str">
        <f t="shared" ca="1" si="99"/>
        <v/>
      </c>
      <c r="CZ262" s="267" t="str">
        <f t="shared" ca="1" si="99"/>
        <v/>
      </c>
      <c r="DA262" s="267" t="str">
        <f t="shared" ca="1" si="99"/>
        <v/>
      </c>
      <c r="DB262" s="267" t="str">
        <f t="shared" ca="1" si="99"/>
        <v/>
      </c>
      <c r="DC262" s="267" t="str">
        <f t="shared" ca="1" si="99"/>
        <v/>
      </c>
    </row>
    <row r="263" spans="2:107">
      <c r="B263" s="269">
        <v>41</v>
      </c>
      <c r="C263" s="267" t="str">
        <f t="shared" ref="C263:BN263" ca="1" si="100">+IFERROR(VLOOKUP($B154,$A$114:$DC$213,C$220+2,FALSE),"")</f>
        <v/>
      </c>
      <c r="D263" s="267" t="str">
        <f t="shared" ca="1" si="100"/>
        <v/>
      </c>
      <c r="E263" s="267" t="str">
        <f t="shared" ca="1" si="100"/>
        <v/>
      </c>
      <c r="F263" s="267" t="str">
        <f t="shared" ca="1" si="100"/>
        <v/>
      </c>
      <c r="G263" s="267" t="str">
        <f t="shared" ca="1" si="100"/>
        <v/>
      </c>
      <c r="H263" s="267" t="str">
        <f t="shared" ca="1" si="100"/>
        <v/>
      </c>
      <c r="I263" s="267" t="str">
        <f t="shared" ca="1" si="100"/>
        <v/>
      </c>
      <c r="J263" s="267" t="str">
        <f t="shared" ca="1" si="100"/>
        <v/>
      </c>
      <c r="K263" s="267" t="str">
        <f t="shared" ca="1" si="100"/>
        <v/>
      </c>
      <c r="L263" s="267" t="str">
        <f t="shared" ca="1" si="100"/>
        <v/>
      </c>
      <c r="M263" s="267" t="str">
        <f t="shared" ca="1" si="100"/>
        <v/>
      </c>
      <c r="N263" s="267" t="str">
        <f t="shared" ca="1" si="100"/>
        <v/>
      </c>
      <c r="O263" s="267" t="str">
        <f t="shared" ca="1" si="100"/>
        <v/>
      </c>
      <c r="P263" s="267" t="str">
        <f t="shared" ca="1" si="100"/>
        <v/>
      </c>
      <c r="Q263" s="267" t="str">
        <f t="shared" ca="1" si="100"/>
        <v/>
      </c>
      <c r="R263" s="267" t="str">
        <f t="shared" ca="1" si="100"/>
        <v/>
      </c>
      <c r="S263" s="267" t="str">
        <f t="shared" ca="1" si="100"/>
        <v/>
      </c>
      <c r="T263" s="267" t="str">
        <f t="shared" ca="1" si="100"/>
        <v/>
      </c>
      <c r="U263" s="267" t="str">
        <f t="shared" ca="1" si="100"/>
        <v/>
      </c>
      <c r="V263" s="267" t="str">
        <f t="shared" ca="1" si="100"/>
        <v/>
      </c>
      <c r="W263" s="267" t="str">
        <f t="shared" ca="1" si="100"/>
        <v/>
      </c>
      <c r="X263" s="267" t="str">
        <f t="shared" ca="1" si="100"/>
        <v/>
      </c>
      <c r="Y263" s="267" t="str">
        <f t="shared" ca="1" si="100"/>
        <v/>
      </c>
      <c r="Z263" s="267" t="str">
        <f t="shared" ca="1" si="100"/>
        <v/>
      </c>
      <c r="AA263" s="267" t="str">
        <f t="shared" ca="1" si="100"/>
        <v/>
      </c>
      <c r="AB263" s="267" t="str">
        <f t="shared" ca="1" si="100"/>
        <v/>
      </c>
      <c r="AC263" s="267" t="str">
        <f t="shared" ca="1" si="100"/>
        <v/>
      </c>
      <c r="AD263" s="267" t="str">
        <f t="shared" ca="1" si="100"/>
        <v/>
      </c>
      <c r="AE263" s="287" t="str">
        <f t="shared" ca="1" si="100"/>
        <v/>
      </c>
      <c r="AF263" s="267" t="str">
        <f t="shared" ca="1" si="100"/>
        <v/>
      </c>
      <c r="AG263" s="267" t="str">
        <f t="shared" ca="1" si="18"/>
        <v/>
      </c>
      <c r="AH263" s="267" t="str">
        <f t="shared" ca="1" si="100"/>
        <v/>
      </c>
      <c r="AI263" s="267" t="str">
        <f t="shared" ca="1" si="100"/>
        <v/>
      </c>
      <c r="AJ263" s="267" t="str">
        <f t="shared" ca="1" si="100"/>
        <v/>
      </c>
      <c r="AK263" s="267" t="str">
        <f t="shared" ca="1" si="19"/>
        <v/>
      </c>
      <c r="AL263" s="267" t="str">
        <f t="shared" ca="1" si="20"/>
        <v/>
      </c>
      <c r="AM263" s="267" t="str">
        <f t="shared" ca="1" si="100"/>
        <v/>
      </c>
      <c r="AN263" s="267" t="str">
        <f t="shared" ca="1" si="100"/>
        <v/>
      </c>
      <c r="AO263" s="267" t="str">
        <f t="shared" ca="1" si="100"/>
        <v/>
      </c>
      <c r="AP263" s="267" t="str">
        <f t="shared" ca="1" si="100"/>
        <v/>
      </c>
      <c r="AQ263" s="267" t="str">
        <f t="shared" ca="1" si="100"/>
        <v/>
      </c>
      <c r="AR263" s="267" t="str">
        <f t="shared" ca="1" si="100"/>
        <v/>
      </c>
      <c r="AS263" s="267" t="str">
        <f t="shared" ca="1" si="100"/>
        <v/>
      </c>
      <c r="AT263" s="267" t="str">
        <f t="shared" ca="1" si="100"/>
        <v/>
      </c>
      <c r="AU263" s="267" t="str">
        <f t="shared" ca="1" si="21"/>
        <v/>
      </c>
      <c r="AV263" s="267" t="str">
        <f t="shared" ca="1" si="21"/>
        <v/>
      </c>
      <c r="AW263" s="267" t="str">
        <f t="shared" ca="1" si="100"/>
        <v/>
      </c>
      <c r="AX263" s="267" t="str">
        <f t="shared" ca="1" si="100"/>
        <v/>
      </c>
      <c r="AY263" s="267" t="str">
        <f t="shared" ca="1" si="100"/>
        <v/>
      </c>
      <c r="AZ263" s="267" t="str">
        <f t="shared" ca="1" si="100"/>
        <v/>
      </c>
      <c r="BA263" s="267" t="str">
        <f t="shared" ca="1" si="100"/>
        <v/>
      </c>
      <c r="BB263" s="267" t="str">
        <f t="shared" ca="1" si="100"/>
        <v/>
      </c>
      <c r="BC263" s="267" t="str">
        <f t="shared" ca="1" si="100"/>
        <v/>
      </c>
      <c r="BD263" s="267" t="str">
        <f t="shared" ca="1" si="100"/>
        <v/>
      </c>
      <c r="BE263" s="267" t="str">
        <f t="shared" ca="1" si="100"/>
        <v/>
      </c>
      <c r="BF263" s="267" t="str">
        <f t="shared" ca="1" si="100"/>
        <v/>
      </c>
      <c r="BG263" s="267" t="str">
        <f t="shared" ca="1" si="22"/>
        <v/>
      </c>
      <c r="BH263" s="267" t="str">
        <f t="shared" ca="1" si="100"/>
        <v/>
      </c>
      <c r="BI263" s="267" t="str">
        <f t="shared" ca="1" si="100"/>
        <v/>
      </c>
      <c r="BJ263" s="267" t="str">
        <f t="shared" ca="1" si="100"/>
        <v/>
      </c>
      <c r="BK263" s="267" t="str">
        <f t="shared" ca="1" si="100"/>
        <v/>
      </c>
      <c r="BL263" s="267" t="str">
        <f t="shared" ca="1" si="100"/>
        <v/>
      </c>
      <c r="BM263" s="267" t="str">
        <f t="shared" ca="1" si="100"/>
        <v/>
      </c>
      <c r="BN263" s="267" t="str">
        <f t="shared" ca="1" si="100"/>
        <v/>
      </c>
      <c r="BO263" s="267" t="str">
        <f t="shared" ref="BO263:DC263" ca="1" si="101">+IFERROR(VLOOKUP($B154,$A$114:$DC$213,BO$220+2,FALSE),"")</f>
        <v/>
      </c>
      <c r="BP263" s="267" t="str">
        <f t="shared" ca="1" si="101"/>
        <v/>
      </c>
      <c r="BQ263" s="267" t="str">
        <f t="shared" ca="1" si="101"/>
        <v/>
      </c>
      <c r="BR263" s="267" t="str">
        <f t="shared" ca="1" si="101"/>
        <v/>
      </c>
      <c r="BS263" s="267" t="str">
        <f t="shared" ca="1" si="101"/>
        <v/>
      </c>
      <c r="BT263" s="267" t="str">
        <f t="shared" ca="1" si="101"/>
        <v/>
      </c>
      <c r="BU263" s="267" t="str">
        <f t="shared" ca="1" si="101"/>
        <v/>
      </c>
      <c r="BV263" s="267" t="str">
        <f t="shared" ca="1" si="101"/>
        <v/>
      </c>
      <c r="BW263" s="267" t="str">
        <f t="shared" ca="1" si="101"/>
        <v/>
      </c>
      <c r="BX263" s="267" t="str">
        <f t="shared" ca="1" si="101"/>
        <v/>
      </c>
      <c r="BY263" s="267" t="str">
        <f t="shared" ca="1" si="101"/>
        <v/>
      </c>
      <c r="BZ263" s="267" t="str">
        <f t="shared" ca="1" si="101"/>
        <v/>
      </c>
      <c r="CA263" s="267" t="str">
        <f t="shared" ca="1" si="101"/>
        <v/>
      </c>
      <c r="CB263" s="267" t="str">
        <f t="shared" ca="1" si="101"/>
        <v/>
      </c>
      <c r="CC263" s="267" t="str">
        <f t="shared" ca="1" si="101"/>
        <v/>
      </c>
      <c r="CD263" s="267" t="str">
        <f t="shared" ca="1" si="101"/>
        <v/>
      </c>
      <c r="CE263" s="267" t="str">
        <f t="shared" ca="1" si="101"/>
        <v/>
      </c>
      <c r="CF263" s="267" t="str">
        <f t="shared" ca="1" si="101"/>
        <v/>
      </c>
      <c r="CG263" s="267" t="str">
        <f t="shared" ca="1" si="101"/>
        <v/>
      </c>
      <c r="CH263" s="267" t="str">
        <f t="shared" ca="1" si="101"/>
        <v/>
      </c>
      <c r="CI263" s="267" t="str">
        <f t="shared" ca="1" si="101"/>
        <v/>
      </c>
      <c r="CJ263" s="267" t="str">
        <f t="shared" ca="1" si="101"/>
        <v/>
      </c>
      <c r="CK263" s="267" t="str">
        <f t="shared" ca="1" si="101"/>
        <v/>
      </c>
      <c r="CL263" s="267" t="str">
        <f t="shared" ca="1" si="101"/>
        <v/>
      </c>
      <c r="CM263" s="267" t="str">
        <f t="shared" ca="1" si="101"/>
        <v/>
      </c>
      <c r="CN263" s="267" t="str">
        <f t="shared" ca="1" si="101"/>
        <v/>
      </c>
      <c r="CO263" s="267" t="str">
        <f t="shared" ca="1" si="101"/>
        <v/>
      </c>
      <c r="CP263" s="267" t="str">
        <f t="shared" ca="1" si="101"/>
        <v/>
      </c>
      <c r="CQ263" s="267" t="str">
        <f t="shared" ca="1" si="101"/>
        <v/>
      </c>
      <c r="CR263" s="267" t="str">
        <f t="shared" ca="1" si="101"/>
        <v/>
      </c>
      <c r="CS263" s="267" t="str">
        <f t="shared" ca="1" si="101"/>
        <v/>
      </c>
      <c r="CT263" s="267" t="str">
        <f t="shared" ca="1" si="101"/>
        <v/>
      </c>
      <c r="CU263" s="267" t="str">
        <f t="shared" ca="1" si="101"/>
        <v/>
      </c>
      <c r="CV263" s="267" t="str">
        <f t="shared" ca="1" si="101"/>
        <v/>
      </c>
      <c r="CW263" s="267" t="str">
        <f t="shared" ca="1" si="101"/>
        <v/>
      </c>
      <c r="CX263" s="267" t="str">
        <f t="shared" ca="1" si="101"/>
        <v/>
      </c>
      <c r="CY263" s="267" t="str">
        <f t="shared" ca="1" si="101"/>
        <v/>
      </c>
      <c r="CZ263" s="267" t="str">
        <f t="shared" ca="1" si="101"/>
        <v/>
      </c>
      <c r="DA263" s="267" t="str">
        <f t="shared" ca="1" si="101"/>
        <v/>
      </c>
      <c r="DB263" s="267" t="str">
        <f t="shared" ca="1" si="101"/>
        <v/>
      </c>
      <c r="DC263" s="267" t="str">
        <f t="shared" ca="1" si="101"/>
        <v/>
      </c>
    </row>
    <row r="264" spans="2:107">
      <c r="B264" s="269">
        <v>42</v>
      </c>
      <c r="C264" s="267" t="str">
        <f t="shared" ref="C264:BN264" ca="1" si="102">+IFERROR(VLOOKUP($B155,$A$114:$DC$213,C$220+2,FALSE),"")</f>
        <v/>
      </c>
      <c r="D264" s="267" t="str">
        <f t="shared" ca="1" si="102"/>
        <v/>
      </c>
      <c r="E264" s="267" t="str">
        <f t="shared" ca="1" si="102"/>
        <v/>
      </c>
      <c r="F264" s="267" t="str">
        <f t="shared" ca="1" si="102"/>
        <v/>
      </c>
      <c r="G264" s="267" t="str">
        <f t="shared" ca="1" si="102"/>
        <v/>
      </c>
      <c r="H264" s="267" t="str">
        <f t="shared" ca="1" si="102"/>
        <v/>
      </c>
      <c r="I264" s="267" t="str">
        <f t="shared" ca="1" si="102"/>
        <v/>
      </c>
      <c r="J264" s="267" t="str">
        <f t="shared" ca="1" si="102"/>
        <v/>
      </c>
      <c r="K264" s="267" t="str">
        <f t="shared" ca="1" si="102"/>
        <v/>
      </c>
      <c r="L264" s="267" t="str">
        <f t="shared" ca="1" si="102"/>
        <v/>
      </c>
      <c r="M264" s="267" t="str">
        <f t="shared" ca="1" si="102"/>
        <v/>
      </c>
      <c r="N264" s="267" t="str">
        <f t="shared" ca="1" si="102"/>
        <v/>
      </c>
      <c r="O264" s="267" t="str">
        <f t="shared" ca="1" si="102"/>
        <v/>
      </c>
      <c r="P264" s="267" t="str">
        <f t="shared" ca="1" si="102"/>
        <v/>
      </c>
      <c r="Q264" s="267" t="str">
        <f t="shared" ca="1" si="102"/>
        <v/>
      </c>
      <c r="R264" s="267" t="str">
        <f t="shared" ca="1" si="102"/>
        <v/>
      </c>
      <c r="S264" s="267" t="str">
        <f t="shared" ca="1" si="102"/>
        <v/>
      </c>
      <c r="T264" s="267" t="str">
        <f t="shared" ca="1" si="102"/>
        <v/>
      </c>
      <c r="U264" s="267" t="str">
        <f t="shared" ca="1" si="102"/>
        <v/>
      </c>
      <c r="V264" s="267" t="str">
        <f t="shared" ca="1" si="102"/>
        <v/>
      </c>
      <c r="W264" s="267" t="str">
        <f t="shared" ca="1" si="102"/>
        <v/>
      </c>
      <c r="X264" s="267" t="str">
        <f t="shared" ca="1" si="102"/>
        <v/>
      </c>
      <c r="Y264" s="267" t="str">
        <f t="shared" ca="1" si="102"/>
        <v/>
      </c>
      <c r="Z264" s="267" t="str">
        <f t="shared" ca="1" si="102"/>
        <v/>
      </c>
      <c r="AA264" s="267" t="str">
        <f t="shared" ca="1" si="102"/>
        <v/>
      </c>
      <c r="AB264" s="267" t="str">
        <f t="shared" ca="1" si="102"/>
        <v/>
      </c>
      <c r="AC264" s="267" t="str">
        <f t="shared" ca="1" si="102"/>
        <v/>
      </c>
      <c r="AD264" s="267" t="str">
        <f t="shared" ca="1" si="102"/>
        <v/>
      </c>
      <c r="AE264" s="287" t="str">
        <f t="shared" ca="1" si="102"/>
        <v/>
      </c>
      <c r="AF264" s="267" t="str">
        <f t="shared" ca="1" si="102"/>
        <v/>
      </c>
      <c r="AG264" s="267" t="str">
        <f t="shared" ca="1" si="18"/>
        <v/>
      </c>
      <c r="AH264" s="267" t="str">
        <f t="shared" ca="1" si="102"/>
        <v/>
      </c>
      <c r="AI264" s="267" t="str">
        <f t="shared" ca="1" si="102"/>
        <v/>
      </c>
      <c r="AJ264" s="267" t="str">
        <f t="shared" ca="1" si="102"/>
        <v/>
      </c>
      <c r="AK264" s="267" t="str">
        <f t="shared" ca="1" si="19"/>
        <v/>
      </c>
      <c r="AL264" s="267" t="str">
        <f t="shared" ca="1" si="20"/>
        <v/>
      </c>
      <c r="AM264" s="267" t="str">
        <f t="shared" ca="1" si="102"/>
        <v/>
      </c>
      <c r="AN264" s="267" t="str">
        <f t="shared" ca="1" si="102"/>
        <v/>
      </c>
      <c r="AO264" s="267" t="str">
        <f t="shared" ca="1" si="102"/>
        <v/>
      </c>
      <c r="AP264" s="267" t="str">
        <f t="shared" ca="1" si="102"/>
        <v/>
      </c>
      <c r="AQ264" s="267" t="str">
        <f t="shared" ca="1" si="102"/>
        <v/>
      </c>
      <c r="AR264" s="267" t="str">
        <f t="shared" ca="1" si="102"/>
        <v/>
      </c>
      <c r="AS264" s="267" t="str">
        <f t="shared" ca="1" si="102"/>
        <v/>
      </c>
      <c r="AT264" s="267" t="str">
        <f t="shared" ca="1" si="102"/>
        <v/>
      </c>
      <c r="AU264" s="267" t="str">
        <f t="shared" ca="1" si="21"/>
        <v/>
      </c>
      <c r="AV264" s="267" t="str">
        <f t="shared" ca="1" si="21"/>
        <v/>
      </c>
      <c r="AW264" s="267" t="str">
        <f t="shared" ca="1" si="102"/>
        <v/>
      </c>
      <c r="AX264" s="267" t="str">
        <f t="shared" ca="1" si="102"/>
        <v/>
      </c>
      <c r="AY264" s="267" t="str">
        <f t="shared" ca="1" si="102"/>
        <v/>
      </c>
      <c r="AZ264" s="267" t="str">
        <f t="shared" ca="1" si="102"/>
        <v/>
      </c>
      <c r="BA264" s="267" t="str">
        <f t="shared" ca="1" si="102"/>
        <v/>
      </c>
      <c r="BB264" s="267" t="str">
        <f t="shared" ca="1" si="102"/>
        <v/>
      </c>
      <c r="BC264" s="267" t="str">
        <f t="shared" ca="1" si="102"/>
        <v/>
      </c>
      <c r="BD264" s="267" t="str">
        <f t="shared" ca="1" si="102"/>
        <v/>
      </c>
      <c r="BE264" s="267" t="str">
        <f t="shared" ca="1" si="102"/>
        <v/>
      </c>
      <c r="BF264" s="267" t="str">
        <f t="shared" ca="1" si="102"/>
        <v/>
      </c>
      <c r="BG264" s="267" t="str">
        <f t="shared" ca="1" si="22"/>
        <v/>
      </c>
      <c r="BH264" s="267" t="str">
        <f t="shared" ca="1" si="102"/>
        <v/>
      </c>
      <c r="BI264" s="267" t="str">
        <f t="shared" ca="1" si="102"/>
        <v/>
      </c>
      <c r="BJ264" s="267" t="str">
        <f t="shared" ca="1" si="102"/>
        <v/>
      </c>
      <c r="BK264" s="267" t="str">
        <f t="shared" ca="1" si="102"/>
        <v/>
      </c>
      <c r="BL264" s="267" t="str">
        <f t="shared" ca="1" si="102"/>
        <v/>
      </c>
      <c r="BM264" s="267" t="str">
        <f t="shared" ca="1" si="102"/>
        <v/>
      </c>
      <c r="BN264" s="267" t="str">
        <f t="shared" ca="1" si="102"/>
        <v/>
      </c>
      <c r="BO264" s="267" t="str">
        <f t="shared" ref="BO264:DC264" ca="1" si="103">+IFERROR(VLOOKUP($B155,$A$114:$DC$213,BO$220+2,FALSE),"")</f>
        <v/>
      </c>
      <c r="BP264" s="267" t="str">
        <f t="shared" ca="1" si="103"/>
        <v/>
      </c>
      <c r="BQ264" s="267" t="str">
        <f t="shared" ca="1" si="103"/>
        <v/>
      </c>
      <c r="BR264" s="267" t="str">
        <f t="shared" ca="1" si="103"/>
        <v/>
      </c>
      <c r="BS264" s="267" t="str">
        <f t="shared" ca="1" si="103"/>
        <v/>
      </c>
      <c r="BT264" s="267" t="str">
        <f t="shared" ca="1" si="103"/>
        <v/>
      </c>
      <c r="BU264" s="267" t="str">
        <f t="shared" ca="1" si="103"/>
        <v/>
      </c>
      <c r="BV264" s="267" t="str">
        <f t="shared" ca="1" si="103"/>
        <v/>
      </c>
      <c r="BW264" s="267" t="str">
        <f t="shared" ca="1" si="103"/>
        <v/>
      </c>
      <c r="BX264" s="267" t="str">
        <f t="shared" ca="1" si="103"/>
        <v/>
      </c>
      <c r="BY264" s="267" t="str">
        <f t="shared" ca="1" si="103"/>
        <v/>
      </c>
      <c r="BZ264" s="267" t="str">
        <f t="shared" ca="1" si="103"/>
        <v/>
      </c>
      <c r="CA264" s="267" t="str">
        <f t="shared" ca="1" si="103"/>
        <v/>
      </c>
      <c r="CB264" s="267" t="str">
        <f t="shared" ca="1" si="103"/>
        <v/>
      </c>
      <c r="CC264" s="267" t="str">
        <f t="shared" ca="1" si="103"/>
        <v/>
      </c>
      <c r="CD264" s="267" t="str">
        <f t="shared" ca="1" si="103"/>
        <v/>
      </c>
      <c r="CE264" s="267" t="str">
        <f t="shared" ca="1" si="103"/>
        <v/>
      </c>
      <c r="CF264" s="267" t="str">
        <f t="shared" ca="1" si="103"/>
        <v/>
      </c>
      <c r="CG264" s="267" t="str">
        <f t="shared" ca="1" si="103"/>
        <v/>
      </c>
      <c r="CH264" s="267" t="str">
        <f t="shared" ca="1" si="103"/>
        <v/>
      </c>
      <c r="CI264" s="267" t="str">
        <f t="shared" ca="1" si="103"/>
        <v/>
      </c>
      <c r="CJ264" s="267" t="str">
        <f t="shared" ca="1" si="103"/>
        <v/>
      </c>
      <c r="CK264" s="267" t="str">
        <f t="shared" ca="1" si="103"/>
        <v/>
      </c>
      <c r="CL264" s="267" t="str">
        <f t="shared" ca="1" si="103"/>
        <v/>
      </c>
      <c r="CM264" s="267" t="str">
        <f t="shared" ca="1" si="103"/>
        <v/>
      </c>
      <c r="CN264" s="267" t="str">
        <f t="shared" ca="1" si="103"/>
        <v/>
      </c>
      <c r="CO264" s="267" t="str">
        <f t="shared" ca="1" si="103"/>
        <v/>
      </c>
      <c r="CP264" s="267" t="str">
        <f t="shared" ca="1" si="103"/>
        <v/>
      </c>
      <c r="CQ264" s="267" t="str">
        <f t="shared" ca="1" si="103"/>
        <v/>
      </c>
      <c r="CR264" s="267" t="str">
        <f t="shared" ca="1" si="103"/>
        <v/>
      </c>
      <c r="CS264" s="267" t="str">
        <f t="shared" ca="1" si="103"/>
        <v/>
      </c>
      <c r="CT264" s="267" t="str">
        <f t="shared" ca="1" si="103"/>
        <v/>
      </c>
      <c r="CU264" s="267" t="str">
        <f t="shared" ca="1" si="103"/>
        <v/>
      </c>
      <c r="CV264" s="267" t="str">
        <f t="shared" ca="1" si="103"/>
        <v/>
      </c>
      <c r="CW264" s="267" t="str">
        <f t="shared" ca="1" si="103"/>
        <v/>
      </c>
      <c r="CX264" s="267" t="str">
        <f t="shared" ca="1" si="103"/>
        <v/>
      </c>
      <c r="CY264" s="267" t="str">
        <f t="shared" ca="1" si="103"/>
        <v/>
      </c>
      <c r="CZ264" s="267" t="str">
        <f t="shared" ca="1" si="103"/>
        <v/>
      </c>
      <c r="DA264" s="267" t="str">
        <f t="shared" ca="1" si="103"/>
        <v/>
      </c>
      <c r="DB264" s="267" t="str">
        <f t="shared" ca="1" si="103"/>
        <v/>
      </c>
      <c r="DC264" s="267" t="str">
        <f t="shared" ca="1" si="103"/>
        <v/>
      </c>
    </row>
    <row r="265" spans="2:107">
      <c r="B265" s="269">
        <v>43</v>
      </c>
      <c r="C265" s="267" t="str">
        <f t="shared" ref="C265:BN265" ca="1" si="104">+IFERROR(VLOOKUP($B156,$A$114:$DC$213,C$220+2,FALSE),"")</f>
        <v/>
      </c>
      <c r="D265" s="267" t="str">
        <f t="shared" ca="1" si="104"/>
        <v/>
      </c>
      <c r="E265" s="267" t="str">
        <f t="shared" ca="1" si="104"/>
        <v/>
      </c>
      <c r="F265" s="267" t="str">
        <f t="shared" ca="1" si="104"/>
        <v/>
      </c>
      <c r="G265" s="267" t="str">
        <f t="shared" ca="1" si="104"/>
        <v/>
      </c>
      <c r="H265" s="267" t="str">
        <f t="shared" ca="1" si="104"/>
        <v/>
      </c>
      <c r="I265" s="267" t="str">
        <f t="shared" ca="1" si="104"/>
        <v/>
      </c>
      <c r="J265" s="267" t="str">
        <f t="shared" ca="1" si="104"/>
        <v/>
      </c>
      <c r="K265" s="267" t="str">
        <f t="shared" ca="1" si="104"/>
        <v/>
      </c>
      <c r="L265" s="267" t="str">
        <f t="shared" ca="1" si="104"/>
        <v/>
      </c>
      <c r="M265" s="267" t="str">
        <f t="shared" ca="1" si="104"/>
        <v/>
      </c>
      <c r="N265" s="267" t="str">
        <f t="shared" ca="1" si="104"/>
        <v/>
      </c>
      <c r="O265" s="267" t="str">
        <f t="shared" ca="1" si="104"/>
        <v/>
      </c>
      <c r="P265" s="267" t="str">
        <f t="shared" ca="1" si="104"/>
        <v/>
      </c>
      <c r="Q265" s="267" t="str">
        <f t="shared" ca="1" si="104"/>
        <v/>
      </c>
      <c r="R265" s="267" t="str">
        <f t="shared" ca="1" si="104"/>
        <v/>
      </c>
      <c r="S265" s="267" t="str">
        <f t="shared" ca="1" si="104"/>
        <v/>
      </c>
      <c r="T265" s="267" t="str">
        <f t="shared" ca="1" si="104"/>
        <v/>
      </c>
      <c r="U265" s="267" t="str">
        <f t="shared" ca="1" si="104"/>
        <v/>
      </c>
      <c r="V265" s="267" t="str">
        <f t="shared" ca="1" si="104"/>
        <v/>
      </c>
      <c r="W265" s="267" t="str">
        <f t="shared" ca="1" si="104"/>
        <v/>
      </c>
      <c r="X265" s="267" t="str">
        <f t="shared" ca="1" si="104"/>
        <v/>
      </c>
      <c r="Y265" s="267" t="str">
        <f t="shared" ca="1" si="104"/>
        <v/>
      </c>
      <c r="Z265" s="267" t="str">
        <f t="shared" ca="1" si="104"/>
        <v/>
      </c>
      <c r="AA265" s="267" t="str">
        <f t="shared" ca="1" si="104"/>
        <v/>
      </c>
      <c r="AB265" s="267" t="str">
        <f t="shared" ca="1" si="104"/>
        <v/>
      </c>
      <c r="AC265" s="267" t="str">
        <f t="shared" ca="1" si="104"/>
        <v/>
      </c>
      <c r="AD265" s="267" t="str">
        <f t="shared" ca="1" si="104"/>
        <v/>
      </c>
      <c r="AE265" s="287" t="str">
        <f t="shared" ca="1" si="104"/>
        <v/>
      </c>
      <c r="AF265" s="267" t="str">
        <f t="shared" ca="1" si="104"/>
        <v/>
      </c>
      <c r="AG265" s="267" t="str">
        <f t="shared" ca="1" si="18"/>
        <v/>
      </c>
      <c r="AH265" s="267" t="str">
        <f t="shared" ca="1" si="104"/>
        <v/>
      </c>
      <c r="AI265" s="267" t="str">
        <f t="shared" ca="1" si="104"/>
        <v/>
      </c>
      <c r="AJ265" s="267" t="str">
        <f t="shared" ca="1" si="104"/>
        <v/>
      </c>
      <c r="AK265" s="267" t="str">
        <f t="shared" ca="1" si="19"/>
        <v/>
      </c>
      <c r="AL265" s="267" t="str">
        <f t="shared" ca="1" si="20"/>
        <v/>
      </c>
      <c r="AM265" s="267" t="str">
        <f t="shared" ca="1" si="104"/>
        <v/>
      </c>
      <c r="AN265" s="267" t="str">
        <f t="shared" ca="1" si="104"/>
        <v/>
      </c>
      <c r="AO265" s="267" t="str">
        <f t="shared" ca="1" si="104"/>
        <v/>
      </c>
      <c r="AP265" s="267" t="str">
        <f t="shared" ca="1" si="104"/>
        <v/>
      </c>
      <c r="AQ265" s="267" t="str">
        <f t="shared" ca="1" si="104"/>
        <v/>
      </c>
      <c r="AR265" s="267" t="str">
        <f t="shared" ca="1" si="104"/>
        <v/>
      </c>
      <c r="AS265" s="267" t="str">
        <f t="shared" ca="1" si="104"/>
        <v/>
      </c>
      <c r="AT265" s="267" t="str">
        <f t="shared" ca="1" si="104"/>
        <v/>
      </c>
      <c r="AU265" s="267" t="str">
        <f t="shared" ca="1" si="21"/>
        <v/>
      </c>
      <c r="AV265" s="267" t="str">
        <f t="shared" ca="1" si="21"/>
        <v/>
      </c>
      <c r="AW265" s="267" t="str">
        <f t="shared" ca="1" si="104"/>
        <v/>
      </c>
      <c r="AX265" s="267" t="str">
        <f t="shared" ca="1" si="104"/>
        <v/>
      </c>
      <c r="AY265" s="267" t="str">
        <f t="shared" ca="1" si="104"/>
        <v/>
      </c>
      <c r="AZ265" s="267" t="str">
        <f t="shared" ca="1" si="104"/>
        <v/>
      </c>
      <c r="BA265" s="267" t="str">
        <f t="shared" ca="1" si="104"/>
        <v/>
      </c>
      <c r="BB265" s="267" t="str">
        <f t="shared" ca="1" si="104"/>
        <v/>
      </c>
      <c r="BC265" s="267" t="str">
        <f t="shared" ca="1" si="104"/>
        <v/>
      </c>
      <c r="BD265" s="267" t="str">
        <f t="shared" ca="1" si="104"/>
        <v/>
      </c>
      <c r="BE265" s="267" t="str">
        <f t="shared" ca="1" si="104"/>
        <v/>
      </c>
      <c r="BF265" s="267" t="str">
        <f t="shared" ca="1" si="104"/>
        <v/>
      </c>
      <c r="BG265" s="267" t="str">
        <f t="shared" ca="1" si="22"/>
        <v/>
      </c>
      <c r="BH265" s="267" t="str">
        <f t="shared" ca="1" si="104"/>
        <v/>
      </c>
      <c r="BI265" s="267" t="str">
        <f t="shared" ca="1" si="104"/>
        <v/>
      </c>
      <c r="BJ265" s="267" t="str">
        <f t="shared" ca="1" si="104"/>
        <v/>
      </c>
      <c r="BK265" s="267" t="str">
        <f t="shared" ca="1" si="104"/>
        <v/>
      </c>
      <c r="BL265" s="267" t="str">
        <f t="shared" ca="1" si="104"/>
        <v/>
      </c>
      <c r="BM265" s="267" t="str">
        <f t="shared" ca="1" si="104"/>
        <v/>
      </c>
      <c r="BN265" s="267" t="str">
        <f t="shared" ca="1" si="104"/>
        <v/>
      </c>
      <c r="BO265" s="267" t="str">
        <f t="shared" ref="BO265:DC265" ca="1" si="105">+IFERROR(VLOOKUP($B156,$A$114:$DC$213,BO$220+2,FALSE),"")</f>
        <v/>
      </c>
      <c r="BP265" s="267" t="str">
        <f t="shared" ca="1" si="105"/>
        <v/>
      </c>
      <c r="BQ265" s="267" t="str">
        <f t="shared" ca="1" si="105"/>
        <v/>
      </c>
      <c r="BR265" s="267" t="str">
        <f t="shared" ca="1" si="105"/>
        <v/>
      </c>
      <c r="BS265" s="267" t="str">
        <f t="shared" ca="1" si="105"/>
        <v/>
      </c>
      <c r="BT265" s="267" t="str">
        <f t="shared" ca="1" si="105"/>
        <v/>
      </c>
      <c r="BU265" s="267" t="str">
        <f t="shared" ca="1" si="105"/>
        <v/>
      </c>
      <c r="BV265" s="267" t="str">
        <f t="shared" ca="1" si="105"/>
        <v/>
      </c>
      <c r="BW265" s="267" t="str">
        <f t="shared" ca="1" si="105"/>
        <v/>
      </c>
      <c r="BX265" s="267" t="str">
        <f t="shared" ca="1" si="105"/>
        <v/>
      </c>
      <c r="BY265" s="267" t="str">
        <f t="shared" ca="1" si="105"/>
        <v/>
      </c>
      <c r="BZ265" s="267" t="str">
        <f t="shared" ca="1" si="105"/>
        <v/>
      </c>
      <c r="CA265" s="267" t="str">
        <f t="shared" ca="1" si="105"/>
        <v/>
      </c>
      <c r="CB265" s="267" t="str">
        <f t="shared" ca="1" si="105"/>
        <v/>
      </c>
      <c r="CC265" s="267" t="str">
        <f t="shared" ca="1" si="105"/>
        <v/>
      </c>
      <c r="CD265" s="267" t="str">
        <f t="shared" ca="1" si="105"/>
        <v/>
      </c>
      <c r="CE265" s="267" t="str">
        <f t="shared" ca="1" si="105"/>
        <v/>
      </c>
      <c r="CF265" s="267" t="str">
        <f t="shared" ca="1" si="105"/>
        <v/>
      </c>
      <c r="CG265" s="267" t="str">
        <f t="shared" ca="1" si="105"/>
        <v/>
      </c>
      <c r="CH265" s="267" t="str">
        <f t="shared" ca="1" si="105"/>
        <v/>
      </c>
      <c r="CI265" s="267" t="str">
        <f t="shared" ca="1" si="105"/>
        <v/>
      </c>
      <c r="CJ265" s="267" t="str">
        <f t="shared" ca="1" si="105"/>
        <v/>
      </c>
      <c r="CK265" s="267" t="str">
        <f t="shared" ca="1" si="105"/>
        <v/>
      </c>
      <c r="CL265" s="267" t="str">
        <f t="shared" ca="1" si="105"/>
        <v/>
      </c>
      <c r="CM265" s="267" t="str">
        <f t="shared" ca="1" si="105"/>
        <v/>
      </c>
      <c r="CN265" s="267" t="str">
        <f t="shared" ca="1" si="105"/>
        <v/>
      </c>
      <c r="CO265" s="267" t="str">
        <f t="shared" ca="1" si="105"/>
        <v/>
      </c>
      <c r="CP265" s="267" t="str">
        <f t="shared" ca="1" si="105"/>
        <v/>
      </c>
      <c r="CQ265" s="267" t="str">
        <f t="shared" ca="1" si="105"/>
        <v/>
      </c>
      <c r="CR265" s="267" t="str">
        <f t="shared" ca="1" si="105"/>
        <v/>
      </c>
      <c r="CS265" s="267" t="str">
        <f t="shared" ca="1" si="105"/>
        <v/>
      </c>
      <c r="CT265" s="267" t="str">
        <f t="shared" ca="1" si="105"/>
        <v/>
      </c>
      <c r="CU265" s="267" t="str">
        <f t="shared" ca="1" si="105"/>
        <v/>
      </c>
      <c r="CV265" s="267" t="str">
        <f t="shared" ca="1" si="105"/>
        <v/>
      </c>
      <c r="CW265" s="267" t="str">
        <f t="shared" ca="1" si="105"/>
        <v/>
      </c>
      <c r="CX265" s="267" t="str">
        <f t="shared" ca="1" si="105"/>
        <v/>
      </c>
      <c r="CY265" s="267" t="str">
        <f t="shared" ca="1" si="105"/>
        <v/>
      </c>
      <c r="CZ265" s="267" t="str">
        <f t="shared" ca="1" si="105"/>
        <v/>
      </c>
      <c r="DA265" s="267" t="str">
        <f t="shared" ca="1" si="105"/>
        <v/>
      </c>
      <c r="DB265" s="267" t="str">
        <f t="shared" ca="1" si="105"/>
        <v/>
      </c>
      <c r="DC265" s="267" t="str">
        <f t="shared" ca="1" si="105"/>
        <v/>
      </c>
    </row>
    <row r="266" spans="2:107">
      <c r="B266" s="269">
        <v>44</v>
      </c>
      <c r="C266" s="267" t="str">
        <f t="shared" ref="C266:BN266" ca="1" si="106">+IFERROR(VLOOKUP($B157,$A$114:$DC$213,C$220+2,FALSE),"")</f>
        <v/>
      </c>
      <c r="D266" s="267" t="str">
        <f t="shared" ca="1" si="106"/>
        <v/>
      </c>
      <c r="E266" s="267" t="str">
        <f t="shared" ca="1" si="106"/>
        <v/>
      </c>
      <c r="F266" s="267" t="str">
        <f t="shared" ca="1" si="106"/>
        <v/>
      </c>
      <c r="G266" s="267" t="str">
        <f t="shared" ca="1" si="106"/>
        <v/>
      </c>
      <c r="H266" s="267" t="str">
        <f t="shared" ca="1" si="106"/>
        <v/>
      </c>
      <c r="I266" s="267" t="str">
        <f t="shared" ca="1" si="106"/>
        <v/>
      </c>
      <c r="J266" s="267" t="str">
        <f t="shared" ca="1" si="106"/>
        <v/>
      </c>
      <c r="K266" s="267" t="str">
        <f t="shared" ca="1" si="106"/>
        <v/>
      </c>
      <c r="L266" s="267" t="str">
        <f t="shared" ca="1" si="106"/>
        <v/>
      </c>
      <c r="M266" s="267" t="str">
        <f t="shared" ca="1" si="106"/>
        <v/>
      </c>
      <c r="N266" s="267" t="str">
        <f t="shared" ca="1" si="106"/>
        <v/>
      </c>
      <c r="O266" s="267" t="str">
        <f t="shared" ca="1" si="106"/>
        <v/>
      </c>
      <c r="P266" s="267" t="str">
        <f t="shared" ca="1" si="106"/>
        <v/>
      </c>
      <c r="Q266" s="267" t="str">
        <f t="shared" ca="1" si="106"/>
        <v/>
      </c>
      <c r="R266" s="267" t="str">
        <f t="shared" ca="1" si="106"/>
        <v/>
      </c>
      <c r="S266" s="267" t="str">
        <f t="shared" ca="1" si="106"/>
        <v/>
      </c>
      <c r="T266" s="267" t="str">
        <f t="shared" ca="1" si="106"/>
        <v/>
      </c>
      <c r="U266" s="267" t="str">
        <f t="shared" ca="1" si="106"/>
        <v/>
      </c>
      <c r="V266" s="267" t="str">
        <f t="shared" ca="1" si="106"/>
        <v/>
      </c>
      <c r="W266" s="267" t="str">
        <f t="shared" ca="1" si="106"/>
        <v/>
      </c>
      <c r="X266" s="267" t="str">
        <f t="shared" ca="1" si="106"/>
        <v/>
      </c>
      <c r="Y266" s="267" t="str">
        <f t="shared" ca="1" si="106"/>
        <v/>
      </c>
      <c r="Z266" s="267" t="str">
        <f t="shared" ca="1" si="106"/>
        <v/>
      </c>
      <c r="AA266" s="267" t="str">
        <f t="shared" ca="1" si="106"/>
        <v/>
      </c>
      <c r="AB266" s="267" t="str">
        <f t="shared" ca="1" si="106"/>
        <v/>
      </c>
      <c r="AC266" s="267" t="str">
        <f t="shared" ca="1" si="106"/>
        <v/>
      </c>
      <c r="AD266" s="267" t="str">
        <f t="shared" ca="1" si="106"/>
        <v/>
      </c>
      <c r="AE266" s="287" t="str">
        <f t="shared" ca="1" si="106"/>
        <v/>
      </c>
      <c r="AF266" s="267" t="str">
        <f t="shared" ca="1" si="106"/>
        <v/>
      </c>
      <c r="AG266" s="267" t="str">
        <f t="shared" ca="1" si="18"/>
        <v/>
      </c>
      <c r="AH266" s="267" t="str">
        <f t="shared" ca="1" si="106"/>
        <v/>
      </c>
      <c r="AI266" s="267" t="str">
        <f t="shared" ca="1" si="106"/>
        <v/>
      </c>
      <c r="AJ266" s="267" t="str">
        <f t="shared" ca="1" si="106"/>
        <v/>
      </c>
      <c r="AK266" s="267" t="str">
        <f t="shared" ca="1" si="19"/>
        <v/>
      </c>
      <c r="AL266" s="267" t="str">
        <f t="shared" ca="1" si="20"/>
        <v/>
      </c>
      <c r="AM266" s="267" t="str">
        <f t="shared" ca="1" si="106"/>
        <v/>
      </c>
      <c r="AN266" s="267" t="str">
        <f t="shared" ca="1" si="106"/>
        <v/>
      </c>
      <c r="AO266" s="267" t="str">
        <f t="shared" ca="1" si="106"/>
        <v/>
      </c>
      <c r="AP266" s="267" t="str">
        <f t="shared" ca="1" si="106"/>
        <v/>
      </c>
      <c r="AQ266" s="267" t="str">
        <f t="shared" ca="1" si="106"/>
        <v/>
      </c>
      <c r="AR266" s="267" t="str">
        <f t="shared" ca="1" si="106"/>
        <v/>
      </c>
      <c r="AS266" s="267" t="str">
        <f t="shared" ca="1" si="106"/>
        <v/>
      </c>
      <c r="AT266" s="267" t="str">
        <f t="shared" ca="1" si="106"/>
        <v/>
      </c>
      <c r="AU266" s="267" t="str">
        <f t="shared" ca="1" si="21"/>
        <v/>
      </c>
      <c r="AV266" s="267" t="str">
        <f t="shared" ca="1" si="21"/>
        <v/>
      </c>
      <c r="AW266" s="267" t="str">
        <f t="shared" ca="1" si="106"/>
        <v/>
      </c>
      <c r="AX266" s="267" t="str">
        <f t="shared" ca="1" si="106"/>
        <v/>
      </c>
      <c r="AY266" s="267" t="str">
        <f t="shared" ca="1" si="106"/>
        <v/>
      </c>
      <c r="AZ266" s="267" t="str">
        <f t="shared" ca="1" si="106"/>
        <v/>
      </c>
      <c r="BA266" s="267" t="str">
        <f t="shared" ca="1" si="106"/>
        <v/>
      </c>
      <c r="BB266" s="267" t="str">
        <f t="shared" ca="1" si="106"/>
        <v/>
      </c>
      <c r="BC266" s="267" t="str">
        <f t="shared" ca="1" si="106"/>
        <v/>
      </c>
      <c r="BD266" s="267" t="str">
        <f t="shared" ca="1" si="106"/>
        <v/>
      </c>
      <c r="BE266" s="267" t="str">
        <f t="shared" ca="1" si="106"/>
        <v/>
      </c>
      <c r="BF266" s="267" t="str">
        <f t="shared" ca="1" si="106"/>
        <v/>
      </c>
      <c r="BG266" s="267" t="str">
        <f t="shared" ca="1" si="22"/>
        <v/>
      </c>
      <c r="BH266" s="267" t="str">
        <f t="shared" ca="1" si="106"/>
        <v/>
      </c>
      <c r="BI266" s="267" t="str">
        <f t="shared" ca="1" si="106"/>
        <v/>
      </c>
      <c r="BJ266" s="267" t="str">
        <f t="shared" ca="1" si="106"/>
        <v/>
      </c>
      <c r="BK266" s="267" t="str">
        <f t="shared" ca="1" si="106"/>
        <v/>
      </c>
      <c r="BL266" s="267" t="str">
        <f t="shared" ca="1" si="106"/>
        <v/>
      </c>
      <c r="BM266" s="267" t="str">
        <f t="shared" ca="1" si="106"/>
        <v/>
      </c>
      <c r="BN266" s="267" t="str">
        <f t="shared" ca="1" si="106"/>
        <v/>
      </c>
      <c r="BO266" s="267" t="str">
        <f t="shared" ref="BO266:DC266" ca="1" si="107">+IFERROR(VLOOKUP($B157,$A$114:$DC$213,BO$220+2,FALSE),"")</f>
        <v/>
      </c>
      <c r="BP266" s="267" t="str">
        <f t="shared" ca="1" si="107"/>
        <v/>
      </c>
      <c r="BQ266" s="267" t="str">
        <f t="shared" ca="1" si="107"/>
        <v/>
      </c>
      <c r="BR266" s="267" t="str">
        <f t="shared" ca="1" si="107"/>
        <v/>
      </c>
      <c r="BS266" s="267" t="str">
        <f t="shared" ca="1" si="107"/>
        <v/>
      </c>
      <c r="BT266" s="267" t="str">
        <f t="shared" ca="1" si="107"/>
        <v/>
      </c>
      <c r="BU266" s="267" t="str">
        <f t="shared" ca="1" si="107"/>
        <v/>
      </c>
      <c r="BV266" s="267" t="str">
        <f t="shared" ca="1" si="107"/>
        <v/>
      </c>
      <c r="BW266" s="267" t="str">
        <f t="shared" ca="1" si="107"/>
        <v/>
      </c>
      <c r="BX266" s="267" t="str">
        <f t="shared" ca="1" si="107"/>
        <v/>
      </c>
      <c r="BY266" s="267" t="str">
        <f t="shared" ca="1" si="107"/>
        <v/>
      </c>
      <c r="BZ266" s="267" t="str">
        <f t="shared" ca="1" si="107"/>
        <v/>
      </c>
      <c r="CA266" s="267" t="str">
        <f t="shared" ca="1" si="107"/>
        <v/>
      </c>
      <c r="CB266" s="267" t="str">
        <f t="shared" ca="1" si="107"/>
        <v/>
      </c>
      <c r="CC266" s="267" t="str">
        <f t="shared" ca="1" si="107"/>
        <v/>
      </c>
      <c r="CD266" s="267" t="str">
        <f t="shared" ca="1" si="107"/>
        <v/>
      </c>
      <c r="CE266" s="267" t="str">
        <f t="shared" ca="1" si="107"/>
        <v/>
      </c>
      <c r="CF266" s="267" t="str">
        <f t="shared" ca="1" si="107"/>
        <v/>
      </c>
      <c r="CG266" s="267" t="str">
        <f t="shared" ca="1" si="107"/>
        <v/>
      </c>
      <c r="CH266" s="267" t="str">
        <f t="shared" ca="1" si="107"/>
        <v/>
      </c>
      <c r="CI266" s="267" t="str">
        <f t="shared" ca="1" si="107"/>
        <v/>
      </c>
      <c r="CJ266" s="267" t="str">
        <f t="shared" ca="1" si="107"/>
        <v/>
      </c>
      <c r="CK266" s="267" t="str">
        <f t="shared" ca="1" si="107"/>
        <v/>
      </c>
      <c r="CL266" s="267" t="str">
        <f t="shared" ca="1" si="107"/>
        <v/>
      </c>
      <c r="CM266" s="267" t="str">
        <f t="shared" ca="1" si="107"/>
        <v/>
      </c>
      <c r="CN266" s="267" t="str">
        <f t="shared" ca="1" si="107"/>
        <v/>
      </c>
      <c r="CO266" s="267" t="str">
        <f t="shared" ca="1" si="107"/>
        <v/>
      </c>
      <c r="CP266" s="267" t="str">
        <f t="shared" ca="1" si="107"/>
        <v/>
      </c>
      <c r="CQ266" s="267" t="str">
        <f t="shared" ca="1" si="107"/>
        <v/>
      </c>
      <c r="CR266" s="267" t="str">
        <f t="shared" ca="1" si="107"/>
        <v/>
      </c>
      <c r="CS266" s="267" t="str">
        <f t="shared" ca="1" si="107"/>
        <v/>
      </c>
      <c r="CT266" s="267" t="str">
        <f t="shared" ca="1" si="107"/>
        <v/>
      </c>
      <c r="CU266" s="267" t="str">
        <f t="shared" ca="1" si="107"/>
        <v/>
      </c>
      <c r="CV266" s="267" t="str">
        <f t="shared" ca="1" si="107"/>
        <v/>
      </c>
      <c r="CW266" s="267" t="str">
        <f t="shared" ca="1" si="107"/>
        <v/>
      </c>
      <c r="CX266" s="267" t="str">
        <f t="shared" ca="1" si="107"/>
        <v/>
      </c>
      <c r="CY266" s="267" t="str">
        <f t="shared" ca="1" si="107"/>
        <v/>
      </c>
      <c r="CZ266" s="267" t="str">
        <f t="shared" ca="1" si="107"/>
        <v/>
      </c>
      <c r="DA266" s="267" t="str">
        <f t="shared" ca="1" si="107"/>
        <v/>
      </c>
      <c r="DB266" s="267" t="str">
        <f t="shared" ca="1" si="107"/>
        <v/>
      </c>
      <c r="DC266" s="267" t="str">
        <f t="shared" ca="1" si="107"/>
        <v/>
      </c>
    </row>
    <row r="267" spans="2:107">
      <c r="B267" s="269">
        <v>45</v>
      </c>
      <c r="C267" s="267" t="str">
        <f t="shared" ref="C267:BN267" ca="1" si="108">+IFERROR(VLOOKUP($B158,$A$114:$DC$213,C$220+2,FALSE),"")</f>
        <v/>
      </c>
      <c r="D267" s="267" t="str">
        <f t="shared" ca="1" si="108"/>
        <v/>
      </c>
      <c r="E267" s="267" t="str">
        <f t="shared" ca="1" si="108"/>
        <v/>
      </c>
      <c r="F267" s="267" t="str">
        <f t="shared" ca="1" si="108"/>
        <v/>
      </c>
      <c r="G267" s="267" t="str">
        <f t="shared" ca="1" si="108"/>
        <v/>
      </c>
      <c r="H267" s="267" t="str">
        <f t="shared" ca="1" si="108"/>
        <v/>
      </c>
      <c r="I267" s="267" t="str">
        <f t="shared" ca="1" si="108"/>
        <v/>
      </c>
      <c r="J267" s="267" t="str">
        <f t="shared" ca="1" si="108"/>
        <v/>
      </c>
      <c r="K267" s="267" t="str">
        <f t="shared" ca="1" si="108"/>
        <v/>
      </c>
      <c r="L267" s="267" t="str">
        <f t="shared" ca="1" si="108"/>
        <v/>
      </c>
      <c r="M267" s="267" t="str">
        <f t="shared" ca="1" si="108"/>
        <v/>
      </c>
      <c r="N267" s="267" t="str">
        <f t="shared" ca="1" si="108"/>
        <v/>
      </c>
      <c r="O267" s="267" t="str">
        <f t="shared" ca="1" si="108"/>
        <v/>
      </c>
      <c r="P267" s="267" t="str">
        <f t="shared" ca="1" si="108"/>
        <v/>
      </c>
      <c r="Q267" s="267" t="str">
        <f t="shared" ca="1" si="108"/>
        <v/>
      </c>
      <c r="R267" s="267" t="str">
        <f t="shared" ca="1" si="108"/>
        <v/>
      </c>
      <c r="S267" s="267" t="str">
        <f t="shared" ca="1" si="108"/>
        <v/>
      </c>
      <c r="T267" s="267" t="str">
        <f t="shared" ca="1" si="108"/>
        <v/>
      </c>
      <c r="U267" s="267" t="str">
        <f t="shared" ca="1" si="108"/>
        <v/>
      </c>
      <c r="V267" s="267" t="str">
        <f t="shared" ca="1" si="108"/>
        <v/>
      </c>
      <c r="W267" s="267" t="str">
        <f t="shared" ca="1" si="108"/>
        <v/>
      </c>
      <c r="X267" s="267" t="str">
        <f t="shared" ca="1" si="108"/>
        <v/>
      </c>
      <c r="Y267" s="267" t="str">
        <f t="shared" ca="1" si="108"/>
        <v/>
      </c>
      <c r="Z267" s="267" t="str">
        <f t="shared" ca="1" si="108"/>
        <v/>
      </c>
      <c r="AA267" s="267" t="str">
        <f t="shared" ca="1" si="108"/>
        <v/>
      </c>
      <c r="AB267" s="267" t="str">
        <f t="shared" ca="1" si="108"/>
        <v/>
      </c>
      <c r="AC267" s="267" t="str">
        <f t="shared" ca="1" si="108"/>
        <v/>
      </c>
      <c r="AD267" s="267" t="str">
        <f t="shared" ca="1" si="108"/>
        <v/>
      </c>
      <c r="AE267" s="287" t="str">
        <f t="shared" ca="1" si="108"/>
        <v/>
      </c>
      <c r="AF267" s="267" t="str">
        <f t="shared" ca="1" si="108"/>
        <v/>
      </c>
      <c r="AG267" s="267" t="str">
        <f t="shared" ca="1" si="18"/>
        <v/>
      </c>
      <c r="AH267" s="267" t="str">
        <f t="shared" ca="1" si="108"/>
        <v/>
      </c>
      <c r="AI267" s="267" t="str">
        <f t="shared" ca="1" si="108"/>
        <v/>
      </c>
      <c r="AJ267" s="267" t="str">
        <f t="shared" ca="1" si="108"/>
        <v/>
      </c>
      <c r="AK267" s="267" t="str">
        <f t="shared" ca="1" si="19"/>
        <v/>
      </c>
      <c r="AL267" s="267" t="str">
        <f t="shared" ca="1" si="20"/>
        <v/>
      </c>
      <c r="AM267" s="267" t="str">
        <f t="shared" ca="1" si="108"/>
        <v/>
      </c>
      <c r="AN267" s="267" t="str">
        <f t="shared" ca="1" si="108"/>
        <v/>
      </c>
      <c r="AO267" s="267" t="str">
        <f t="shared" ca="1" si="108"/>
        <v/>
      </c>
      <c r="AP267" s="267" t="str">
        <f t="shared" ca="1" si="108"/>
        <v/>
      </c>
      <c r="AQ267" s="267" t="str">
        <f t="shared" ca="1" si="108"/>
        <v/>
      </c>
      <c r="AR267" s="267" t="str">
        <f t="shared" ca="1" si="108"/>
        <v/>
      </c>
      <c r="AS267" s="267" t="str">
        <f t="shared" ca="1" si="108"/>
        <v/>
      </c>
      <c r="AT267" s="267" t="str">
        <f t="shared" ca="1" si="108"/>
        <v/>
      </c>
      <c r="AU267" s="267" t="str">
        <f t="shared" ca="1" si="21"/>
        <v/>
      </c>
      <c r="AV267" s="267" t="str">
        <f t="shared" ca="1" si="21"/>
        <v/>
      </c>
      <c r="AW267" s="267" t="str">
        <f t="shared" ca="1" si="108"/>
        <v/>
      </c>
      <c r="AX267" s="267" t="str">
        <f t="shared" ca="1" si="108"/>
        <v/>
      </c>
      <c r="AY267" s="267" t="str">
        <f t="shared" ca="1" si="108"/>
        <v/>
      </c>
      <c r="AZ267" s="267" t="str">
        <f t="shared" ca="1" si="108"/>
        <v/>
      </c>
      <c r="BA267" s="267" t="str">
        <f t="shared" ca="1" si="108"/>
        <v/>
      </c>
      <c r="BB267" s="267" t="str">
        <f t="shared" ca="1" si="108"/>
        <v/>
      </c>
      <c r="BC267" s="267" t="str">
        <f t="shared" ca="1" si="108"/>
        <v/>
      </c>
      <c r="BD267" s="267" t="str">
        <f t="shared" ca="1" si="108"/>
        <v/>
      </c>
      <c r="BE267" s="267" t="str">
        <f t="shared" ca="1" si="108"/>
        <v/>
      </c>
      <c r="BF267" s="267" t="str">
        <f t="shared" ca="1" si="108"/>
        <v/>
      </c>
      <c r="BG267" s="267" t="str">
        <f t="shared" ca="1" si="22"/>
        <v/>
      </c>
      <c r="BH267" s="267" t="str">
        <f t="shared" ca="1" si="108"/>
        <v/>
      </c>
      <c r="BI267" s="267" t="str">
        <f t="shared" ca="1" si="108"/>
        <v/>
      </c>
      <c r="BJ267" s="267" t="str">
        <f t="shared" ca="1" si="108"/>
        <v/>
      </c>
      <c r="BK267" s="267" t="str">
        <f t="shared" ca="1" si="108"/>
        <v/>
      </c>
      <c r="BL267" s="267" t="str">
        <f t="shared" ca="1" si="108"/>
        <v/>
      </c>
      <c r="BM267" s="267" t="str">
        <f t="shared" ca="1" si="108"/>
        <v/>
      </c>
      <c r="BN267" s="267" t="str">
        <f t="shared" ca="1" si="108"/>
        <v/>
      </c>
      <c r="BO267" s="267" t="str">
        <f t="shared" ref="BO267:DC267" ca="1" si="109">+IFERROR(VLOOKUP($B158,$A$114:$DC$213,BO$220+2,FALSE),"")</f>
        <v/>
      </c>
      <c r="BP267" s="267" t="str">
        <f t="shared" ca="1" si="109"/>
        <v/>
      </c>
      <c r="BQ267" s="267" t="str">
        <f t="shared" ca="1" si="109"/>
        <v/>
      </c>
      <c r="BR267" s="267" t="str">
        <f t="shared" ca="1" si="109"/>
        <v/>
      </c>
      <c r="BS267" s="267" t="str">
        <f t="shared" ca="1" si="109"/>
        <v/>
      </c>
      <c r="BT267" s="267" t="str">
        <f t="shared" ca="1" si="109"/>
        <v/>
      </c>
      <c r="BU267" s="267" t="str">
        <f t="shared" ca="1" si="109"/>
        <v/>
      </c>
      <c r="BV267" s="267" t="str">
        <f t="shared" ca="1" si="109"/>
        <v/>
      </c>
      <c r="BW267" s="267" t="str">
        <f t="shared" ca="1" si="109"/>
        <v/>
      </c>
      <c r="BX267" s="267" t="str">
        <f t="shared" ca="1" si="109"/>
        <v/>
      </c>
      <c r="BY267" s="267" t="str">
        <f t="shared" ca="1" si="109"/>
        <v/>
      </c>
      <c r="BZ267" s="267" t="str">
        <f t="shared" ca="1" si="109"/>
        <v/>
      </c>
      <c r="CA267" s="267" t="str">
        <f t="shared" ca="1" si="109"/>
        <v/>
      </c>
      <c r="CB267" s="267" t="str">
        <f t="shared" ca="1" si="109"/>
        <v/>
      </c>
      <c r="CC267" s="267" t="str">
        <f t="shared" ca="1" si="109"/>
        <v/>
      </c>
      <c r="CD267" s="267" t="str">
        <f t="shared" ca="1" si="109"/>
        <v/>
      </c>
      <c r="CE267" s="267" t="str">
        <f t="shared" ca="1" si="109"/>
        <v/>
      </c>
      <c r="CF267" s="267" t="str">
        <f t="shared" ca="1" si="109"/>
        <v/>
      </c>
      <c r="CG267" s="267" t="str">
        <f t="shared" ca="1" si="109"/>
        <v/>
      </c>
      <c r="CH267" s="267" t="str">
        <f t="shared" ca="1" si="109"/>
        <v/>
      </c>
      <c r="CI267" s="267" t="str">
        <f t="shared" ca="1" si="109"/>
        <v/>
      </c>
      <c r="CJ267" s="267" t="str">
        <f t="shared" ca="1" si="109"/>
        <v/>
      </c>
      <c r="CK267" s="267" t="str">
        <f t="shared" ca="1" si="109"/>
        <v/>
      </c>
      <c r="CL267" s="267" t="str">
        <f t="shared" ca="1" si="109"/>
        <v/>
      </c>
      <c r="CM267" s="267" t="str">
        <f t="shared" ca="1" si="109"/>
        <v/>
      </c>
      <c r="CN267" s="267" t="str">
        <f t="shared" ca="1" si="109"/>
        <v/>
      </c>
      <c r="CO267" s="267" t="str">
        <f t="shared" ca="1" si="109"/>
        <v/>
      </c>
      <c r="CP267" s="267" t="str">
        <f t="shared" ca="1" si="109"/>
        <v/>
      </c>
      <c r="CQ267" s="267" t="str">
        <f t="shared" ca="1" si="109"/>
        <v/>
      </c>
      <c r="CR267" s="267" t="str">
        <f t="shared" ca="1" si="109"/>
        <v/>
      </c>
      <c r="CS267" s="267" t="str">
        <f t="shared" ca="1" si="109"/>
        <v/>
      </c>
      <c r="CT267" s="267" t="str">
        <f t="shared" ca="1" si="109"/>
        <v/>
      </c>
      <c r="CU267" s="267" t="str">
        <f t="shared" ca="1" si="109"/>
        <v/>
      </c>
      <c r="CV267" s="267" t="str">
        <f t="shared" ca="1" si="109"/>
        <v/>
      </c>
      <c r="CW267" s="267" t="str">
        <f t="shared" ca="1" si="109"/>
        <v/>
      </c>
      <c r="CX267" s="267" t="str">
        <f t="shared" ca="1" si="109"/>
        <v/>
      </c>
      <c r="CY267" s="267" t="str">
        <f t="shared" ca="1" si="109"/>
        <v/>
      </c>
      <c r="CZ267" s="267" t="str">
        <f t="shared" ca="1" si="109"/>
        <v/>
      </c>
      <c r="DA267" s="267" t="str">
        <f t="shared" ca="1" si="109"/>
        <v/>
      </c>
      <c r="DB267" s="267" t="str">
        <f t="shared" ca="1" si="109"/>
        <v/>
      </c>
      <c r="DC267" s="267" t="str">
        <f t="shared" ca="1" si="109"/>
        <v/>
      </c>
    </row>
    <row r="268" spans="2:107">
      <c r="B268" s="269">
        <v>46</v>
      </c>
      <c r="C268" s="267" t="str">
        <f t="shared" ref="C268:BN268" ca="1" si="110">+IFERROR(VLOOKUP($B159,$A$114:$DC$213,C$220+2,FALSE),"")</f>
        <v/>
      </c>
      <c r="D268" s="267" t="str">
        <f t="shared" ca="1" si="110"/>
        <v/>
      </c>
      <c r="E268" s="267" t="str">
        <f t="shared" ca="1" si="110"/>
        <v/>
      </c>
      <c r="F268" s="267" t="str">
        <f t="shared" ca="1" si="110"/>
        <v/>
      </c>
      <c r="G268" s="267" t="str">
        <f t="shared" ca="1" si="110"/>
        <v/>
      </c>
      <c r="H268" s="267" t="str">
        <f t="shared" ca="1" si="110"/>
        <v/>
      </c>
      <c r="I268" s="267" t="str">
        <f t="shared" ca="1" si="110"/>
        <v/>
      </c>
      <c r="J268" s="267" t="str">
        <f t="shared" ca="1" si="110"/>
        <v/>
      </c>
      <c r="K268" s="267" t="str">
        <f t="shared" ca="1" si="110"/>
        <v/>
      </c>
      <c r="L268" s="267" t="str">
        <f t="shared" ca="1" si="110"/>
        <v/>
      </c>
      <c r="M268" s="267" t="str">
        <f t="shared" ca="1" si="110"/>
        <v/>
      </c>
      <c r="N268" s="267" t="str">
        <f t="shared" ca="1" si="110"/>
        <v/>
      </c>
      <c r="O268" s="267" t="str">
        <f t="shared" ca="1" si="110"/>
        <v/>
      </c>
      <c r="P268" s="267" t="str">
        <f t="shared" ca="1" si="110"/>
        <v/>
      </c>
      <c r="Q268" s="267" t="str">
        <f t="shared" ca="1" si="110"/>
        <v/>
      </c>
      <c r="R268" s="267" t="str">
        <f t="shared" ca="1" si="110"/>
        <v/>
      </c>
      <c r="S268" s="267" t="str">
        <f t="shared" ca="1" si="110"/>
        <v/>
      </c>
      <c r="T268" s="267" t="str">
        <f t="shared" ca="1" si="110"/>
        <v/>
      </c>
      <c r="U268" s="267" t="str">
        <f t="shared" ca="1" si="110"/>
        <v/>
      </c>
      <c r="V268" s="267" t="str">
        <f t="shared" ca="1" si="110"/>
        <v/>
      </c>
      <c r="W268" s="267" t="str">
        <f t="shared" ca="1" si="110"/>
        <v/>
      </c>
      <c r="X268" s="267" t="str">
        <f t="shared" ca="1" si="110"/>
        <v/>
      </c>
      <c r="Y268" s="267" t="str">
        <f t="shared" ca="1" si="110"/>
        <v/>
      </c>
      <c r="Z268" s="267" t="str">
        <f t="shared" ca="1" si="110"/>
        <v/>
      </c>
      <c r="AA268" s="267" t="str">
        <f t="shared" ca="1" si="110"/>
        <v/>
      </c>
      <c r="AB268" s="267" t="str">
        <f t="shared" ca="1" si="110"/>
        <v/>
      </c>
      <c r="AC268" s="267" t="str">
        <f t="shared" ca="1" si="110"/>
        <v/>
      </c>
      <c r="AD268" s="267" t="str">
        <f t="shared" ca="1" si="110"/>
        <v/>
      </c>
      <c r="AE268" s="287" t="str">
        <f t="shared" ca="1" si="110"/>
        <v/>
      </c>
      <c r="AF268" s="267" t="str">
        <f t="shared" ca="1" si="110"/>
        <v/>
      </c>
      <c r="AG268" s="267" t="str">
        <f t="shared" ca="1" si="18"/>
        <v/>
      </c>
      <c r="AH268" s="267" t="str">
        <f t="shared" ca="1" si="110"/>
        <v/>
      </c>
      <c r="AI268" s="267" t="str">
        <f t="shared" ca="1" si="110"/>
        <v/>
      </c>
      <c r="AJ268" s="267" t="str">
        <f t="shared" ca="1" si="110"/>
        <v/>
      </c>
      <c r="AK268" s="267" t="str">
        <f t="shared" ca="1" si="19"/>
        <v/>
      </c>
      <c r="AL268" s="267" t="str">
        <f t="shared" ca="1" si="20"/>
        <v/>
      </c>
      <c r="AM268" s="267" t="str">
        <f t="shared" ca="1" si="110"/>
        <v/>
      </c>
      <c r="AN268" s="267" t="str">
        <f t="shared" ca="1" si="110"/>
        <v/>
      </c>
      <c r="AO268" s="267" t="str">
        <f t="shared" ca="1" si="110"/>
        <v/>
      </c>
      <c r="AP268" s="267" t="str">
        <f t="shared" ca="1" si="110"/>
        <v/>
      </c>
      <c r="AQ268" s="267" t="str">
        <f t="shared" ca="1" si="110"/>
        <v/>
      </c>
      <c r="AR268" s="267" t="str">
        <f t="shared" ca="1" si="110"/>
        <v/>
      </c>
      <c r="AS268" s="267" t="str">
        <f t="shared" ca="1" si="110"/>
        <v/>
      </c>
      <c r="AT268" s="267" t="str">
        <f t="shared" ca="1" si="110"/>
        <v/>
      </c>
      <c r="AU268" s="267" t="str">
        <f t="shared" ca="1" si="21"/>
        <v/>
      </c>
      <c r="AV268" s="267" t="str">
        <f t="shared" ca="1" si="21"/>
        <v/>
      </c>
      <c r="AW268" s="267" t="str">
        <f t="shared" ca="1" si="110"/>
        <v/>
      </c>
      <c r="AX268" s="267" t="str">
        <f t="shared" ca="1" si="110"/>
        <v/>
      </c>
      <c r="AY268" s="267" t="str">
        <f t="shared" ca="1" si="110"/>
        <v/>
      </c>
      <c r="AZ268" s="267" t="str">
        <f t="shared" ca="1" si="110"/>
        <v/>
      </c>
      <c r="BA268" s="267" t="str">
        <f t="shared" ca="1" si="110"/>
        <v/>
      </c>
      <c r="BB268" s="267" t="str">
        <f t="shared" ca="1" si="110"/>
        <v/>
      </c>
      <c r="BC268" s="267" t="str">
        <f t="shared" ca="1" si="110"/>
        <v/>
      </c>
      <c r="BD268" s="267" t="str">
        <f t="shared" ca="1" si="110"/>
        <v/>
      </c>
      <c r="BE268" s="267" t="str">
        <f t="shared" ca="1" si="110"/>
        <v/>
      </c>
      <c r="BF268" s="267" t="str">
        <f t="shared" ca="1" si="110"/>
        <v/>
      </c>
      <c r="BG268" s="267" t="str">
        <f t="shared" ca="1" si="22"/>
        <v/>
      </c>
      <c r="BH268" s="267" t="str">
        <f t="shared" ca="1" si="110"/>
        <v/>
      </c>
      <c r="BI268" s="267" t="str">
        <f t="shared" ca="1" si="110"/>
        <v/>
      </c>
      <c r="BJ268" s="267" t="str">
        <f t="shared" ca="1" si="110"/>
        <v/>
      </c>
      <c r="BK268" s="267" t="str">
        <f t="shared" ca="1" si="110"/>
        <v/>
      </c>
      <c r="BL268" s="267" t="str">
        <f t="shared" ca="1" si="110"/>
        <v/>
      </c>
      <c r="BM268" s="267" t="str">
        <f t="shared" ca="1" si="110"/>
        <v/>
      </c>
      <c r="BN268" s="267" t="str">
        <f t="shared" ca="1" si="110"/>
        <v/>
      </c>
      <c r="BO268" s="267" t="str">
        <f t="shared" ref="BO268:DC268" ca="1" si="111">+IFERROR(VLOOKUP($B159,$A$114:$DC$213,BO$220+2,FALSE),"")</f>
        <v/>
      </c>
      <c r="BP268" s="267" t="str">
        <f t="shared" ca="1" si="111"/>
        <v/>
      </c>
      <c r="BQ268" s="267" t="str">
        <f t="shared" ca="1" si="111"/>
        <v/>
      </c>
      <c r="BR268" s="267" t="str">
        <f t="shared" ca="1" si="111"/>
        <v/>
      </c>
      <c r="BS268" s="267" t="str">
        <f t="shared" ca="1" si="111"/>
        <v/>
      </c>
      <c r="BT268" s="267" t="str">
        <f t="shared" ca="1" si="111"/>
        <v/>
      </c>
      <c r="BU268" s="267" t="str">
        <f t="shared" ca="1" si="111"/>
        <v/>
      </c>
      <c r="BV268" s="267" t="str">
        <f t="shared" ca="1" si="111"/>
        <v/>
      </c>
      <c r="BW268" s="267" t="str">
        <f t="shared" ca="1" si="111"/>
        <v/>
      </c>
      <c r="BX268" s="267" t="str">
        <f t="shared" ca="1" si="111"/>
        <v/>
      </c>
      <c r="BY268" s="267" t="str">
        <f t="shared" ca="1" si="111"/>
        <v/>
      </c>
      <c r="BZ268" s="267" t="str">
        <f t="shared" ca="1" si="111"/>
        <v/>
      </c>
      <c r="CA268" s="267" t="str">
        <f t="shared" ca="1" si="111"/>
        <v/>
      </c>
      <c r="CB268" s="267" t="str">
        <f t="shared" ca="1" si="111"/>
        <v/>
      </c>
      <c r="CC268" s="267" t="str">
        <f t="shared" ca="1" si="111"/>
        <v/>
      </c>
      <c r="CD268" s="267" t="str">
        <f t="shared" ca="1" si="111"/>
        <v/>
      </c>
      <c r="CE268" s="267" t="str">
        <f t="shared" ca="1" si="111"/>
        <v/>
      </c>
      <c r="CF268" s="267" t="str">
        <f t="shared" ca="1" si="111"/>
        <v/>
      </c>
      <c r="CG268" s="267" t="str">
        <f t="shared" ca="1" si="111"/>
        <v/>
      </c>
      <c r="CH268" s="267" t="str">
        <f t="shared" ca="1" si="111"/>
        <v/>
      </c>
      <c r="CI268" s="267" t="str">
        <f t="shared" ca="1" si="111"/>
        <v/>
      </c>
      <c r="CJ268" s="267" t="str">
        <f t="shared" ca="1" si="111"/>
        <v/>
      </c>
      <c r="CK268" s="267" t="str">
        <f t="shared" ca="1" si="111"/>
        <v/>
      </c>
      <c r="CL268" s="267" t="str">
        <f t="shared" ca="1" si="111"/>
        <v/>
      </c>
      <c r="CM268" s="267" t="str">
        <f t="shared" ca="1" si="111"/>
        <v/>
      </c>
      <c r="CN268" s="267" t="str">
        <f t="shared" ca="1" si="111"/>
        <v/>
      </c>
      <c r="CO268" s="267" t="str">
        <f t="shared" ca="1" si="111"/>
        <v/>
      </c>
      <c r="CP268" s="267" t="str">
        <f t="shared" ca="1" si="111"/>
        <v/>
      </c>
      <c r="CQ268" s="267" t="str">
        <f t="shared" ca="1" si="111"/>
        <v/>
      </c>
      <c r="CR268" s="267" t="str">
        <f t="shared" ca="1" si="111"/>
        <v/>
      </c>
      <c r="CS268" s="267" t="str">
        <f t="shared" ca="1" si="111"/>
        <v/>
      </c>
      <c r="CT268" s="267" t="str">
        <f t="shared" ca="1" si="111"/>
        <v/>
      </c>
      <c r="CU268" s="267" t="str">
        <f t="shared" ca="1" si="111"/>
        <v/>
      </c>
      <c r="CV268" s="267" t="str">
        <f t="shared" ca="1" si="111"/>
        <v/>
      </c>
      <c r="CW268" s="267" t="str">
        <f t="shared" ca="1" si="111"/>
        <v/>
      </c>
      <c r="CX268" s="267" t="str">
        <f t="shared" ca="1" si="111"/>
        <v/>
      </c>
      <c r="CY268" s="267" t="str">
        <f t="shared" ca="1" si="111"/>
        <v/>
      </c>
      <c r="CZ268" s="267" t="str">
        <f t="shared" ca="1" si="111"/>
        <v/>
      </c>
      <c r="DA268" s="267" t="str">
        <f t="shared" ca="1" si="111"/>
        <v/>
      </c>
      <c r="DB268" s="267" t="str">
        <f t="shared" ca="1" si="111"/>
        <v/>
      </c>
      <c r="DC268" s="267" t="str">
        <f t="shared" ca="1" si="111"/>
        <v/>
      </c>
    </row>
    <row r="269" spans="2:107">
      <c r="B269" s="269">
        <v>47</v>
      </c>
      <c r="C269" s="267" t="str">
        <f t="shared" ref="C269:BN269" ca="1" si="112">+IFERROR(VLOOKUP($B160,$A$114:$DC$213,C$220+2,FALSE),"")</f>
        <v/>
      </c>
      <c r="D269" s="267" t="str">
        <f t="shared" ca="1" si="112"/>
        <v/>
      </c>
      <c r="E269" s="267" t="str">
        <f t="shared" ca="1" si="112"/>
        <v/>
      </c>
      <c r="F269" s="267" t="str">
        <f t="shared" ca="1" si="112"/>
        <v/>
      </c>
      <c r="G269" s="267" t="str">
        <f t="shared" ca="1" si="112"/>
        <v/>
      </c>
      <c r="H269" s="267" t="str">
        <f t="shared" ca="1" si="112"/>
        <v/>
      </c>
      <c r="I269" s="267" t="str">
        <f t="shared" ca="1" si="112"/>
        <v/>
      </c>
      <c r="J269" s="267" t="str">
        <f t="shared" ca="1" si="112"/>
        <v/>
      </c>
      <c r="K269" s="267" t="str">
        <f t="shared" ca="1" si="112"/>
        <v/>
      </c>
      <c r="L269" s="267" t="str">
        <f t="shared" ca="1" si="112"/>
        <v/>
      </c>
      <c r="M269" s="267" t="str">
        <f t="shared" ca="1" si="112"/>
        <v/>
      </c>
      <c r="N269" s="267" t="str">
        <f t="shared" ca="1" si="112"/>
        <v/>
      </c>
      <c r="O269" s="267" t="str">
        <f t="shared" ca="1" si="112"/>
        <v/>
      </c>
      <c r="P269" s="267" t="str">
        <f t="shared" ca="1" si="112"/>
        <v/>
      </c>
      <c r="Q269" s="267" t="str">
        <f t="shared" ca="1" si="112"/>
        <v/>
      </c>
      <c r="R269" s="267" t="str">
        <f t="shared" ca="1" si="112"/>
        <v/>
      </c>
      <c r="S269" s="267" t="str">
        <f t="shared" ca="1" si="112"/>
        <v/>
      </c>
      <c r="T269" s="267" t="str">
        <f t="shared" ca="1" si="112"/>
        <v/>
      </c>
      <c r="U269" s="267" t="str">
        <f t="shared" ca="1" si="112"/>
        <v/>
      </c>
      <c r="V269" s="267" t="str">
        <f t="shared" ca="1" si="112"/>
        <v/>
      </c>
      <c r="W269" s="267" t="str">
        <f t="shared" ca="1" si="112"/>
        <v/>
      </c>
      <c r="X269" s="267" t="str">
        <f t="shared" ca="1" si="112"/>
        <v/>
      </c>
      <c r="Y269" s="267" t="str">
        <f t="shared" ca="1" si="112"/>
        <v/>
      </c>
      <c r="Z269" s="267" t="str">
        <f t="shared" ca="1" si="112"/>
        <v/>
      </c>
      <c r="AA269" s="267" t="str">
        <f t="shared" ca="1" si="112"/>
        <v/>
      </c>
      <c r="AB269" s="267" t="str">
        <f t="shared" ca="1" si="112"/>
        <v/>
      </c>
      <c r="AC269" s="267" t="str">
        <f t="shared" ca="1" si="112"/>
        <v/>
      </c>
      <c r="AD269" s="267" t="str">
        <f t="shared" ca="1" si="112"/>
        <v/>
      </c>
      <c r="AE269" s="287" t="str">
        <f t="shared" ca="1" si="112"/>
        <v/>
      </c>
      <c r="AF269" s="267" t="str">
        <f t="shared" ca="1" si="112"/>
        <v/>
      </c>
      <c r="AG269" s="267" t="str">
        <f t="shared" ca="1" si="18"/>
        <v/>
      </c>
      <c r="AH269" s="267" t="str">
        <f t="shared" ca="1" si="112"/>
        <v/>
      </c>
      <c r="AI269" s="267" t="str">
        <f t="shared" ca="1" si="112"/>
        <v/>
      </c>
      <c r="AJ269" s="267" t="str">
        <f t="shared" ca="1" si="112"/>
        <v/>
      </c>
      <c r="AK269" s="267" t="str">
        <f t="shared" ca="1" si="19"/>
        <v/>
      </c>
      <c r="AL269" s="267" t="str">
        <f t="shared" ca="1" si="20"/>
        <v/>
      </c>
      <c r="AM269" s="267" t="str">
        <f t="shared" ca="1" si="112"/>
        <v/>
      </c>
      <c r="AN269" s="267" t="str">
        <f t="shared" ca="1" si="112"/>
        <v/>
      </c>
      <c r="AO269" s="267" t="str">
        <f t="shared" ca="1" si="112"/>
        <v/>
      </c>
      <c r="AP269" s="267" t="str">
        <f t="shared" ca="1" si="112"/>
        <v/>
      </c>
      <c r="AQ269" s="267" t="str">
        <f t="shared" ca="1" si="112"/>
        <v/>
      </c>
      <c r="AR269" s="267" t="str">
        <f t="shared" ca="1" si="112"/>
        <v/>
      </c>
      <c r="AS269" s="267" t="str">
        <f t="shared" ca="1" si="112"/>
        <v/>
      </c>
      <c r="AT269" s="267" t="str">
        <f t="shared" ca="1" si="112"/>
        <v/>
      </c>
      <c r="AU269" s="267" t="str">
        <f t="shared" ca="1" si="21"/>
        <v/>
      </c>
      <c r="AV269" s="267" t="str">
        <f t="shared" ca="1" si="21"/>
        <v/>
      </c>
      <c r="AW269" s="267" t="str">
        <f t="shared" ca="1" si="112"/>
        <v/>
      </c>
      <c r="AX269" s="267" t="str">
        <f t="shared" ca="1" si="112"/>
        <v/>
      </c>
      <c r="AY269" s="267" t="str">
        <f t="shared" ca="1" si="112"/>
        <v/>
      </c>
      <c r="AZ269" s="267" t="str">
        <f t="shared" ca="1" si="112"/>
        <v/>
      </c>
      <c r="BA269" s="267" t="str">
        <f t="shared" ca="1" si="112"/>
        <v/>
      </c>
      <c r="BB269" s="267" t="str">
        <f t="shared" ca="1" si="112"/>
        <v/>
      </c>
      <c r="BC269" s="267" t="str">
        <f t="shared" ca="1" si="112"/>
        <v/>
      </c>
      <c r="BD269" s="267" t="str">
        <f t="shared" ca="1" si="112"/>
        <v/>
      </c>
      <c r="BE269" s="267" t="str">
        <f t="shared" ca="1" si="112"/>
        <v/>
      </c>
      <c r="BF269" s="267" t="str">
        <f t="shared" ca="1" si="112"/>
        <v/>
      </c>
      <c r="BG269" s="267" t="str">
        <f t="shared" ca="1" si="22"/>
        <v/>
      </c>
      <c r="BH269" s="267" t="str">
        <f t="shared" ca="1" si="112"/>
        <v/>
      </c>
      <c r="BI269" s="267" t="str">
        <f t="shared" ca="1" si="112"/>
        <v/>
      </c>
      <c r="BJ269" s="267" t="str">
        <f t="shared" ca="1" si="112"/>
        <v/>
      </c>
      <c r="BK269" s="267" t="str">
        <f t="shared" ca="1" si="112"/>
        <v/>
      </c>
      <c r="BL269" s="267" t="str">
        <f t="shared" ca="1" si="112"/>
        <v/>
      </c>
      <c r="BM269" s="267" t="str">
        <f t="shared" ca="1" si="112"/>
        <v/>
      </c>
      <c r="BN269" s="267" t="str">
        <f t="shared" ca="1" si="112"/>
        <v/>
      </c>
      <c r="BO269" s="267" t="str">
        <f t="shared" ref="BO269:DC269" ca="1" si="113">+IFERROR(VLOOKUP($B160,$A$114:$DC$213,BO$220+2,FALSE),"")</f>
        <v/>
      </c>
      <c r="BP269" s="267" t="str">
        <f t="shared" ca="1" si="113"/>
        <v/>
      </c>
      <c r="BQ269" s="267" t="str">
        <f t="shared" ca="1" si="113"/>
        <v/>
      </c>
      <c r="BR269" s="267" t="str">
        <f t="shared" ca="1" si="113"/>
        <v/>
      </c>
      <c r="BS269" s="267" t="str">
        <f t="shared" ca="1" si="113"/>
        <v/>
      </c>
      <c r="BT269" s="267" t="str">
        <f t="shared" ca="1" si="113"/>
        <v/>
      </c>
      <c r="BU269" s="267" t="str">
        <f t="shared" ca="1" si="113"/>
        <v/>
      </c>
      <c r="BV269" s="267" t="str">
        <f t="shared" ca="1" si="113"/>
        <v/>
      </c>
      <c r="BW269" s="267" t="str">
        <f t="shared" ca="1" si="113"/>
        <v/>
      </c>
      <c r="BX269" s="267" t="str">
        <f t="shared" ca="1" si="113"/>
        <v/>
      </c>
      <c r="BY269" s="267" t="str">
        <f t="shared" ca="1" si="113"/>
        <v/>
      </c>
      <c r="BZ269" s="267" t="str">
        <f t="shared" ca="1" si="113"/>
        <v/>
      </c>
      <c r="CA269" s="267" t="str">
        <f t="shared" ca="1" si="113"/>
        <v/>
      </c>
      <c r="CB269" s="267" t="str">
        <f t="shared" ca="1" si="113"/>
        <v/>
      </c>
      <c r="CC269" s="267" t="str">
        <f t="shared" ca="1" si="113"/>
        <v/>
      </c>
      <c r="CD269" s="267" t="str">
        <f t="shared" ca="1" si="113"/>
        <v/>
      </c>
      <c r="CE269" s="267" t="str">
        <f t="shared" ca="1" si="113"/>
        <v/>
      </c>
      <c r="CF269" s="267" t="str">
        <f t="shared" ca="1" si="113"/>
        <v/>
      </c>
      <c r="CG269" s="267" t="str">
        <f t="shared" ca="1" si="113"/>
        <v/>
      </c>
      <c r="CH269" s="267" t="str">
        <f t="shared" ca="1" si="113"/>
        <v/>
      </c>
      <c r="CI269" s="267" t="str">
        <f t="shared" ca="1" si="113"/>
        <v/>
      </c>
      <c r="CJ269" s="267" t="str">
        <f t="shared" ca="1" si="113"/>
        <v/>
      </c>
      <c r="CK269" s="267" t="str">
        <f t="shared" ca="1" si="113"/>
        <v/>
      </c>
      <c r="CL269" s="267" t="str">
        <f t="shared" ca="1" si="113"/>
        <v/>
      </c>
      <c r="CM269" s="267" t="str">
        <f t="shared" ca="1" si="113"/>
        <v/>
      </c>
      <c r="CN269" s="267" t="str">
        <f t="shared" ca="1" si="113"/>
        <v/>
      </c>
      <c r="CO269" s="267" t="str">
        <f t="shared" ca="1" si="113"/>
        <v/>
      </c>
      <c r="CP269" s="267" t="str">
        <f t="shared" ca="1" si="113"/>
        <v/>
      </c>
      <c r="CQ269" s="267" t="str">
        <f t="shared" ca="1" si="113"/>
        <v/>
      </c>
      <c r="CR269" s="267" t="str">
        <f t="shared" ca="1" si="113"/>
        <v/>
      </c>
      <c r="CS269" s="267" t="str">
        <f t="shared" ca="1" si="113"/>
        <v/>
      </c>
      <c r="CT269" s="267" t="str">
        <f t="shared" ca="1" si="113"/>
        <v/>
      </c>
      <c r="CU269" s="267" t="str">
        <f t="shared" ca="1" si="113"/>
        <v/>
      </c>
      <c r="CV269" s="267" t="str">
        <f t="shared" ca="1" si="113"/>
        <v/>
      </c>
      <c r="CW269" s="267" t="str">
        <f t="shared" ca="1" si="113"/>
        <v/>
      </c>
      <c r="CX269" s="267" t="str">
        <f t="shared" ca="1" si="113"/>
        <v/>
      </c>
      <c r="CY269" s="267" t="str">
        <f t="shared" ca="1" si="113"/>
        <v/>
      </c>
      <c r="CZ269" s="267" t="str">
        <f t="shared" ca="1" si="113"/>
        <v/>
      </c>
      <c r="DA269" s="267" t="str">
        <f t="shared" ca="1" si="113"/>
        <v/>
      </c>
      <c r="DB269" s="267" t="str">
        <f t="shared" ca="1" si="113"/>
        <v/>
      </c>
      <c r="DC269" s="267" t="str">
        <f t="shared" ca="1" si="113"/>
        <v/>
      </c>
    </row>
    <row r="270" spans="2:107">
      <c r="B270" s="269">
        <v>48</v>
      </c>
      <c r="C270" s="267" t="str">
        <f t="shared" ref="C270:BN270" ca="1" si="114">+IFERROR(VLOOKUP($B161,$A$114:$DC$213,C$220+2,FALSE),"")</f>
        <v/>
      </c>
      <c r="D270" s="267" t="str">
        <f t="shared" ca="1" si="114"/>
        <v/>
      </c>
      <c r="E270" s="267" t="str">
        <f t="shared" ca="1" si="114"/>
        <v/>
      </c>
      <c r="F270" s="267" t="str">
        <f t="shared" ca="1" si="114"/>
        <v/>
      </c>
      <c r="G270" s="267" t="str">
        <f t="shared" ca="1" si="114"/>
        <v/>
      </c>
      <c r="H270" s="267" t="str">
        <f t="shared" ca="1" si="114"/>
        <v/>
      </c>
      <c r="I270" s="267" t="str">
        <f t="shared" ca="1" si="114"/>
        <v/>
      </c>
      <c r="J270" s="267" t="str">
        <f t="shared" ca="1" si="114"/>
        <v/>
      </c>
      <c r="K270" s="267" t="str">
        <f t="shared" ca="1" si="114"/>
        <v/>
      </c>
      <c r="L270" s="267" t="str">
        <f t="shared" ca="1" si="114"/>
        <v/>
      </c>
      <c r="M270" s="267" t="str">
        <f t="shared" ca="1" si="114"/>
        <v/>
      </c>
      <c r="N270" s="267" t="str">
        <f t="shared" ca="1" si="114"/>
        <v/>
      </c>
      <c r="O270" s="267" t="str">
        <f t="shared" ca="1" si="114"/>
        <v/>
      </c>
      <c r="P270" s="267" t="str">
        <f t="shared" ca="1" si="114"/>
        <v/>
      </c>
      <c r="Q270" s="267" t="str">
        <f t="shared" ca="1" si="114"/>
        <v/>
      </c>
      <c r="R270" s="267" t="str">
        <f t="shared" ca="1" si="114"/>
        <v/>
      </c>
      <c r="S270" s="267" t="str">
        <f t="shared" ca="1" si="114"/>
        <v/>
      </c>
      <c r="T270" s="267" t="str">
        <f t="shared" ca="1" si="114"/>
        <v/>
      </c>
      <c r="U270" s="267" t="str">
        <f t="shared" ca="1" si="114"/>
        <v/>
      </c>
      <c r="V270" s="267" t="str">
        <f t="shared" ca="1" si="114"/>
        <v/>
      </c>
      <c r="W270" s="267" t="str">
        <f t="shared" ca="1" si="114"/>
        <v/>
      </c>
      <c r="X270" s="267" t="str">
        <f t="shared" ca="1" si="114"/>
        <v/>
      </c>
      <c r="Y270" s="267" t="str">
        <f t="shared" ca="1" si="114"/>
        <v/>
      </c>
      <c r="Z270" s="267" t="str">
        <f t="shared" ca="1" si="114"/>
        <v/>
      </c>
      <c r="AA270" s="267" t="str">
        <f t="shared" ca="1" si="114"/>
        <v/>
      </c>
      <c r="AB270" s="267" t="str">
        <f t="shared" ca="1" si="114"/>
        <v/>
      </c>
      <c r="AC270" s="267" t="str">
        <f t="shared" ca="1" si="114"/>
        <v/>
      </c>
      <c r="AD270" s="267" t="str">
        <f t="shared" ca="1" si="114"/>
        <v/>
      </c>
      <c r="AE270" s="287" t="str">
        <f t="shared" ca="1" si="114"/>
        <v/>
      </c>
      <c r="AF270" s="267" t="str">
        <f t="shared" ca="1" si="114"/>
        <v/>
      </c>
      <c r="AG270" s="267" t="str">
        <f t="shared" ca="1" si="18"/>
        <v/>
      </c>
      <c r="AH270" s="267" t="str">
        <f t="shared" ca="1" si="114"/>
        <v/>
      </c>
      <c r="AI270" s="267" t="str">
        <f t="shared" ca="1" si="114"/>
        <v/>
      </c>
      <c r="AJ270" s="267" t="str">
        <f t="shared" ca="1" si="114"/>
        <v/>
      </c>
      <c r="AK270" s="267" t="str">
        <f t="shared" ca="1" si="19"/>
        <v/>
      </c>
      <c r="AL270" s="267" t="str">
        <f t="shared" ca="1" si="20"/>
        <v/>
      </c>
      <c r="AM270" s="267" t="str">
        <f t="shared" ca="1" si="114"/>
        <v/>
      </c>
      <c r="AN270" s="267" t="str">
        <f t="shared" ca="1" si="114"/>
        <v/>
      </c>
      <c r="AO270" s="267" t="str">
        <f t="shared" ca="1" si="114"/>
        <v/>
      </c>
      <c r="AP270" s="267" t="str">
        <f t="shared" ca="1" si="114"/>
        <v/>
      </c>
      <c r="AQ270" s="267" t="str">
        <f t="shared" ca="1" si="114"/>
        <v/>
      </c>
      <c r="AR270" s="267" t="str">
        <f t="shared" ca="1" si="114"/>
        <v/>
      </c>
      <c r="AS270" s="267" t="str">
        <f t="shared" ca="1" si="114"/>
        <v/>
      </c>
      <c r="AT270" s="267" t="str">
        <f t="shared" ca="1" si="114"/>
        <v/>
      </c>
      <c r="AU270" s="267" t="str">
        <f t="shared" ca="1" si="21"/>
        <v/>
      </c>
      <c r="AV270" s="267" t="str">
        <f t="shared" ca="1" si="21"/>
        <v/>
      </c>
      <c r="AW270" s="267" t="str">
        <f t="shared" ca="1" si="114"/>
        <v/>
      </c>
      <c r="AX270" s="267" t="str">
        <f t="shared" ca="1" si="114"/>
        <v/>
      </c>
      <c r="AY270" s="267" t="str">
        <f t="shared" ca="1" si="114"/>
        <v/>
      </c>
      <c r="AZ270" s="267" t="str">
        <f t="shared" ca="1" si="114"/>
        <v/>
      </c>
      <c r="BA270" s="267" t="str">
        <f t="shared" ca="1" si="114"/>
        <v/>
      </c>
      <c r="BB270" s="267" t="str">
        <f t="shared" ca="1" si="114"/>
        <v/>
      </c>
      <c r="BC270" s="267" t="str">
        <f t="shared" ca="1" si="114"/>
        <v/>
      </c>
      <c r="BD270" s="267" t="str">
        <f t="shared" ca="1" si="114"/>
        <v/>
      </c>
      <c r="BE270" s="267" t="str">
        <f t="shared" ca="1" si="114"/>
        <v/>
      </c>
      <c r="BF270" s="267" t="str">
        <f t="shared" ca="1" si="114"/>
        <v/>
      </c>
      <c r="BG270" s="267" t="str">
        <f t="shared" ca="1" si="22"/>
        <v/>
      </c>
      <c r="BH270" s="267" t="str">
        <f t="shared" ca="1" si="114"/>
        <v/>
      </c>
      <c r="BI270" s="267" t="str">
        <f t="shared" ca="1" si="114"/>
        <v/>
      </c>
      <c r="BJ270" s="267" t="str">
        <f t="shared" ca="1" si="114"/>
        <v/>
      </c>
      <c r="BK270" s="267" t="str">
        <f t="shared" ca="1" si="114"/>
        <v/>
      </c>
      <c r="BL270" s="267" t="str">
        <f t="shared" ca="1" si="114"/>
        <v/>
      </c>
      <c r="BM270" s="267" t="str">
        <f t="shared" ca="1" si="114"/>
        <v/>
      </c>
      <c r="BN270" s="267" t="str">
        <f t="shared" ca="1" si="114"/>
        <v/>
      </c>
      <c r="BO270" s="267" t="str">
        <f t="shared" ref="BO270:DC270" ca="1" si="115">+IFERROR(VLOOKUP($B161,$A$114:$DC$213,BO$220+2,FALSE),"")</f>
        <v/>
      </c>
      <c r="BP270" s="267" t="str">
        <f t="shared" ca="1" si="115"/>
        <v/>
      </c>
      <c r="BQ270" s="267" t="str">
        <f t="shared" ca="1" si="115"/>
        <v/>
      </c>
      <c r="BR270" s="267" t="str">
        <f t="shared" ca="1" si="115"/>
        <v/>
      </c>
      <c r="BS270" s="267" t="str">
        <f t="shared" ca="1" si="115"/>
        <v/>
      </c>
      <c r="BT270" s="267" t="str">
        <f t="shared" ca="1" si="115"/>
        <v/>
      </c>
      <c r="BU270" s="267" t="str">
        <f t="shared" ca="1" si="115"/>
        <v/>
      </c>
      <c r="BV270" s="267" t="str">
        <f t="shared" ca="1" si="115"/>
        <v/>
      </c>
      <c r="BW270" s="267" t="str">
        <f t="shared" ca="1" si="115"/>
        <v/>
      </c>
      <c r="BX270" s="267" t="str">
        <f t="shared" ca="1" si="115"/>
        <v/>
      </c>
      <c r="BY270" s="267" t="str">
        <f t="shared" ca="1" si="115"/>
        <v/>
      </c>
      <c r="BZ270" s="267" t="str">
        <f t="shared" ca="1" si="115"/>
        <v/>
      </c>
      <c r="CA270" s="267" t="str">
        <f t="shared" ca="1" si="115"/>
        <v/>
      </c>
      <c r="CB270" s="267" t="str">
        <f t="shared" ca="1" si="115"/>
        <v/>
      </c>
      <c r="CC270" s="267" t="str">
        <f t="shared" ca="1" si="115"/>
        <v/>
      </c>
      <c r="CD270" s="267" t="str">
        <f t="shared" ca="1" si="115"/>
        <v/>
      </c>
      <c r="CE270" s="267" t="str">
        <f t="shared" ca="1" si="115"/>
        <v/>
      </c>
      <c r="CF270" s="267" t="str">
        <f t="shared" ca="1" si="115"/>
        <v/>
      </c>
      <c r="CG270" s="267" t="str">
        <f t="shared" ca="1" si="115"/>
        <v/>
      </c>
      <c r="CH270" s="267" t="str">
        <f t="shared" ca="1" si="115"/>
        <v/>
      </c>
      <c r="CI270" s="267" t="str">
        <f t="shared" ca="1" si="115"/>
        <v/>
      </c>
      <c r="CJ270" s="267" t="str">
        <f t="shared" ca="1" si="115"/>
        <v/>
      </c>
      <c r="CK270" s="267" t="str">
        <f t="shared" ca="1" si="115"/>
        <v/>
      </c>
      <c r="CL270" s="267" t="str">
        <f t="shared" ca="1" si="115"/>
        <v/>
      </c>
      <c r="CM270" s="267" t="str">
        <f t="shared" ca="1" si="115"/>
        <v/>
      </c>
      <c r="CN270" s="267" t="str">
        <f t="shared" ca="1" si="115"/>
        <v/>
      </c>
      <c r="CO270" s="267" t="str">
        <f t="shared" ca="1" si="115"/>
        <v/>
      </c>
      <c r="CP270" s="267" t="str">
        <f t="shared" ca="1" si="115"/>
        <v/>
      </c>
      <c r="CQ270" s="267" t="str">
        <f t="shared" ca="1" si="115"/>
        <v/>
      </c>
      <c r="CR270" s="267" t="str">
        <f t="shared" ca="1" si="115"/>
        <v/>
      </c>
      <c r="CS270" s="267" t="str">
        <f t="shared" ca="1" si="115"/>
        <v/>
      </c>
      <c r="CT270" s="267" t="str">
        <f t="shared" ca="1" si="115"/>
        <v/>
      </c>
      <c r="CU270" s="267" t="str">
        <f t="shared" ca="1" si="115"/>
        <v/>
      </c>
      <c r="CV270" s="267" t="str">
        <f t="shared" ca="1" si="115"/>
        <v/>
      </c>
      <c r="CW270" s="267" t="str">
        <f t="shared" ca="1" si="115"/>
        <v/>
      </c>
      <c r="CX270" s="267" t="str">
        <f t="shared" ca="1" si="115"/>
        <v/>
      </c>
      <c r="CY270" s="267" t="str">
        <f t="shared" ca="1" si="115"/>
        <v/>
      </c>
      <c r="CZ270" s="267" t="str">
        <f t="shared" ca="1" si="115"/>
        <v/>
      </c>
      <c r="DA270" s="267" t="str">
        <f t="shared" ca="1" si="115"/>
        <v/>
      </c>
      <c r="DB270" s="267" t="str">
        <f t="shared" ca="1" si="115"/>
        <v/>
      </c>
      <c r="DC270" s="267" t="str">
        <f t="shared" ca="1" si="115"/>
        <v/>
      </c>
    </row>
    <row r="271" spans="2:107">
      <c r="B271" s="269">
        <v>49</v>
      </c>
      <c r="C271" s="267" t="str">
        <f t="shared" ref="C271:BN271" ca="1" si="116">+IFERROR(VLOOKUP($B162,$A$114:$DC$213,C$220+2,FALSE),"")</f>
        <v/>
      </c>
      <c r="D271" s="267" t="str">
        <f t="shared" ca="1" si="116"/>
        <v/>
      </c>
      <c r="E271" s="267" t="str">
        <f t="shared" ca="1" si="116"/>
        <v/>
      </c>
      <c r="F271" s="267" t="str">
        <f t="shared" ca="1" si="116"/>
        <v/>
      </c>
      <c r="G271" s="267" t="str">
        <f t="shared" ca="1" si="116"/>
        <v/>
      </c>
      <c r="H271" s="267" t="str">
        <f t="shared" ca="1" si="116"/>
        <v/>
      </c>
      <c r="I271" s="267" t="str">
        <f t="shared" ca="1" si="116"/>
        <v/>
      </c>
      <c r="J271" s="267" t="str">
        <f t="shared" ca="1" si="116"/>
        <v/>
      </c>
      <c r="K271" s="267" t="str">
        <f t="shared" ca="1" si="116"/>
        <v/>
      </c>
      <c r="L271" s="267" t="str">
        <f t="shared" ca="1" si="116"/>
        <v/>
      </c>
      <c r="M271" s="267" t="str">
        <f t="shared" ca="1" si="116"/>
        <v/>
      </c>
      <c r="N271" s="267" t="str">
        <f t="shared" ca="1" si="116"/>
        <v/>
      </c>
      <c r="O271" s="267" t="str">
        <f t="shared" ca="1" si="116"/>
        <v/>
      </c>
      <c r="P271" s="267" t="str">
        <f t="shared" ca="1" si="116"/>
        <v/>
      </c>
      <c r="Q271" s="267" t="str">
        <f t="shared" ca="1" si="116"/>
        <v/>
      </c>
      <c r="R271" s="267" t="str">
        <f t="shared" ca="1" si="116"/>
        <v/>
      </c>
      <c r="S271" s="267" t="str">
        <f t="shared" ca="1" si="116"/>
        <v/>
      </c>
      <c r="T271" s="267" t="str">
        <f t="shared" ca="1" si="116"/>
        <v/>
      </c>
      <c r="U271" s="267" t="str">
        <f t="shared" ca="1" si="116"/>
        <v/>
      </c>
      <c r="V271" s="267" t="str">
        <f t="shared" ca="1" si="116"/>
        <v/>
      </c>
      <c r="W271" s="267" t="str">
        <f t="shared" ca="1" si="116"/>
        <v/>
      </c>
      <c r="X271" s="267" t="str">
        <f t="shared" ca="1" si="116"/>
        <v/>
      </c>
      <c r="Y271" s="267" t="str">
        <f t="shared" ca="1" si="116"/>
        <v/>
      </c>
      <c r="Z271" s="267" t="str">
        <f t="shared" ca="1" si="116"/>
        <v/>
      </c>
      <c r="AA271" s="267" t="str">
        <f t="shared" ca="1" si="116"/>
        <v/>
      </c>
      <c r="AB271" s="267" t="str">
        <f t="shared" ca="1" si="116"/>
        <v/>
      </c>
      <c r="AC271" s="267" t="str">
        <f t="shared" ca="1" si="116"/>
        <v/>
      </c>
      <c r="AD271" s="267" t="str">
        <f t="shared" ca="1" si="116"/>
        <v/>
      </c>
      <c r="AE271" s="287" t="str">
        <f t="shared" ca="1" si="116"/>
        <v/>
      </c>
      <c r="AF271" s="267" t="str">
        <f t="shared" ca="1" si="116"/>
        <v/>
      </c>
      <c r="AG271" s="267" t="str">
        <f t="shared" ca="1" si="18"/>
        <v/>
      </c>
      <c r="AH271" s="267" t="str">
        <f t="shared" ca="1" si="116"/>
        <v/>
      </c>
      <c r="AI271" s="267" t="str">
        <f t="shared" ca="1" si="116"/>
        <v/>
      </c>
      <c r="AJ271" s="267" t="str">
        <f t="shared" ca="1" si="116"/>
        <v/>
      </c>
      <c r="AK271" s="267" t="str">
        <f t="shared" ca="1" si="19"/>
        <v/>
      </c>
      <c r="AL271" s="267" t="str">
        <f t="shared" ca="1" si="20"/>
        <v/>
      </c>
      <c r="AM271" s="267" t="str">
        <f t="shared" ca="1" si="116"/>
        <v/>
      </c>
      <c r="AN271" s="267" t="str">
        <f t="shared" ca="1" si="116"/>
        <v/>
      </c>
      <c r="AO271" s="267" t="str">
        <f t="shared" ca="1" si="116"/>
        <v/>
      </c>
      <c r="AP271" s="267" t="str">
        <f t="shared" ca="1" si="116"/>
        <v/>
      </c>
      <c r="AQ271" s="267" t="str">
        <f t="shared" ca="1" si="116"/>
        <v/>
      </c>
      <c r="AR271" s="267" t="str">
        <f t="shared" ca="1" si="116"/>
        <v/>
      </c>
      <c r="AS271" s="267" t="str">
        <f t="shared" ca="1" si="116"/>
        <v/>
      </c>
      <c r="AT271" s="267" t="str">
        <f t="shared" ca="1" si="116"/>
        <v/>
      </c>
      <c r="AU271" s="267" t="str">
        <f t="shared" ca="1" si="21"/>
        <v/>
      </c>
      <c r="AV271" s="267" t="str">
        <f t="shared" ca="1" si="21"/>
        <v/>
      </c>
      <c r="AW271" s="267" t="str">
        <f t="shared" ca="1" si="116"/>
        <v/>
      </c>
      <c r="AX271" s="267" t="str">
        <f t="shared" ca="1" si="116"/>
        <v/>
      </c>
      <c r="AY271" s="267" t="str">
        <f t="shared" ca="1" si="116"/>
        <v/>
      </c>
      <c r="AZ271" s="267" t="str">
        <f t="shared" ca="1" si="116"/>
        <v/>
      </c>
      <c r="BA271" s="267" t="str">
        <f t="shared" ca="1" si="116"/>
        <v/>
      </c>
      <c r="BB271" s="267" t="str">
        <f t="shared" ca="1" si="116"/>
        <v/>
      </c>
      <c r="BC271" s="267" t="str">
        <f t="shared" ca="1" si="116"/>
        <v/>
      </c>
      <c r="BD271" s="267" t="str">
        <f t="shared" ca="1" si="116"/>
        <v/>
      </c>
      <c r="BE271" s="267" t="str">
        <f t="shared" ca="1" si="116"/>
        <v/>
      </c>
      <c r="BF271" s="267" t="str">
        <f t="shared" ca="1" si="116"/>
        <v/>
      </c>
      <c r="BG271" s="267" t="str">
        <f t="shared" ca="1" si="22"/>
        <v/>
      </c>
      <c r="BH271" s="267" t="str">
        <f t="shared" ca="1" si="116"/>
        <v/>
      </c>
      <c r="BI271" s="267" t="str">
        <f t="shared" ca="1" si="116"/>
        <v/>
      </c>
      <c r="BJ271" s="267" t="str">
        <f t="shared" ca="1" si="116"/>
        <v/>
      </c>
      <c r="BK271" s="267" t="str">
        <f t="shared" ca="1" si="116"/>
        <v/>
      </c>
      <c r="BL271" s="267" t="str">
        <f t="shared" ca="1" si="116"/>
        <v/>
      </c>
      <c r="BM271" s="267" t="str">
        <f t="shared" ca="1" si="116"/>
        <v/>
      </c>
      <c r="BN271" s="267" t="str">
        <f t="shared" ca="1" si="116"/>
        <v/>
      </c>
      <c r="BO271" s="267" t="str">
        <f t="shared" ref="BO271:DC271" ca="1" si="117">+IFERROR(VLOOKUP($B162,$A$114:$DC$213,BO$220+2,FALSE),"")</f>
        <v/>
      </c>
      <c r="BP271" s="267" t="str">
        <f t="shared" ca="1" si="117"/>
        <v/>
      </c>
      <c r="BQ271" s="267" t="str">
        <f t="shared" ca="1" si="117"/>
        <v/>
      </c>
      <c r="BR271" s="267" t="str">
        <f t="shared" ca="1" si="117"/>
        <v/>
      </c>
      <c r="BS271" s="267" t="str">
        <f t="shared" ca="1" si="117"/>
        <v/>
      </c>
      <c r="BT271" s="267" t="str">
        <f t="shared" ca="1" si="117"/>
        <v/>
      </c>
      <c r="BU271" s="267" t="str">
        <f t="shared" ca="1" si="117"/>
        <v/>
      </c>
      <c r="BV271" s="267" t="str">
        <f t="shared" ca="1" si="117"/>
        <v/>
      </c>
      <c r="BW271" s="267" t="str">
        <f t="shared" ca="1" si="117"/>
        <v/>
      </c>
      <c r="BX271" s="267" t="str">
        <f t="shared" ca="1" si="117"/>
        <v/>
      </c>
      <c r="BY271" s="267" t="str">
        <f t="shared" ca="1" si="117"/>
        <v/>
      </c>
      <c r="BZ271" s="267" t="str">
        <f t="shared" ca="1" si="117"/>
        <v/>
      </c>
      <c r="CA271" s="267" t="str">
        <f t="shared" ca="1" si="117"/>
        <v/>
      </c>
      <c r="CB271" s="267" t="str">
        <f t="shared" ca="1" si="117"/>
        <v/>
      </c>
      <c r="CC271" s="267" t="str">
        <f t="shared" ca="1" si="117"/>
        <v/>
      </c>
      <c r="CD271" s="267" t="str">
        <f t="shared" ca="1" si="117"/>
        <v/>
      </c>
      <c r="CE271" s="267" t="str">
        <f t="shared" ca="1" si="117"/>
        <v/>
      </c>
      <c r="CF271" s="267" t="str">
        <f t="shared" ca="1" si="117"/>
        <v/>
      </c>
      <c r="CG271" s="267" t="str">
        <f t="shared" ca="1" si="117"/>
        <v/>
      </c>
      <c r="CH271" s="267" t="str">
        <f t="shared" ca="1" si="117"/>
        <v/>
      </c>
      <c r="CI271" s="267" t="str">
        <f t="shared" ca="1" si="117"/>
        <v/>
      </c>
      <c r="CJ271" s="267" t="str">
        <f t="shared" ca="1" si="117"/>
        <v/>
      </c>
      <c r="CK271" s="267" t="str">
        <f t="shared" ca="1" si="117"/>
        <v/>
      </c>
      <c r="CL271" s="267" t="str">
        <f t="shared" ca="1" si="117"/>
        <v/>
      </c>
      <c r="CM271" s="267" t="str">
        <f t="shared" ca="1" si="117"/>
        <v/>
      </c>
      <c r="CN271" s="267" t="str">
        <f t="shared" ca="1" si="117"/>
        <v/>
      </c>
      <c r="CO271" s="267" t="str">
        <f t="shared" ca="1" si="117"/>
        <v/>
      </c>
      <c r="CP271" s="267" t="str">
        <f t="shared" ca="1" si="117"/>
        <v/>
      </c>
      <c r="CQ271" s="267" t="str">
        <f t="shared" ca="1" si="117"/>
        <v/>
      </c>
      <c r="CR271" s="267" t="str">
        <f t="shared" ca="1" si="117"/>
        <v/>
      </c>
      <c r="CS271" s="267" t="str">
        <f t="shared" ca="1" si="117"/>
        <v/>
      </c>
      <c r="CT271" s="267" t="str">
        <f t="shared" ca="1" si="117"/>
        <v/>
      </c>
      <c r="CU271" s="267" t="str">
        <f t="shared" ca="1" si="117"/>
        <v/>
      </c>
      <c r="CV271" s="267" t="str">
        <f t="shared" ca="1" si="117"/>
        <v/>
      </c>
      <c r="CW271" s="267" t="str">
        <f t="shared" ca="1" si="117"/>
        <v/>
      </c>
      <c r="CX271" s="267" t="str">
        <f t="shared" ca="1" si="117"/>
        <v/>
      </c>
      <c r="CY271" s="267" t="str">
        <f t="shared" ca="1" si="117"/>
        <v/>
      </c>
      <c r="CZ271" s="267" t="str">
        <f t="shared" ca="1" si="117"/>
        <v/>
      </c>
      <c r="DA271" s="267" t="str">
        <f t="shared" ca="1" si="117"/>
        <v/>
      </c>
      <c r="DB271" s="267" t="str">
        <f t="shared" ca="1" si="117"/>
        <v/>
      </c>
      <c r="DC271" s="267" t="str">
        <f t="shared" ca="1" si="117"/>
        <v/>
      </c>
    </row>
    <row r="272" spans="2:107">
      <c r="B272" s="269">
        <v>50</v>
      </c>
      <c r="C272" s="267" t="str">
        <f t="shared" ref="C272:BN272" ca="1" si="118">+IFERROR(VLOOKUP($B163,$A$114:$DC$213,C$220+2,FALSE),"")</f>
        <v/>
      </c>
      <c r="D272" s="267" t="str">
        <f t="shared" ca="1" si="118"/>
        <v/>
      </c>
      <c r="E272" s="267" t="str">
        <f t="shared" ca="1" si="118"/>
        <v/>
      </c>
      <c r="F272" s="267" t="str">
        <f t="shared" ca="1" si="118"/>
        <v/>
      </c>
      <c r="G272" s="267" t="str">
        <f t="shared" ca="1" si="118"/>
        <v/>
      </c>
      <c r="H272" s="267" t="str">
        <f t="shared" ca="1" si="118"/>
        <v/>
      </c>
      <c r="I272" s="267" t="str">
        <f t="shared" ca="1" si="118"/>
        <v/>
      </c>
      <c r="J272" s="267" t="str">
        <f t="shared" ca="1" si="118"/>
        <v/>
      </c>
      <c r="K272" s="267" t="str">
        <f t="shared" ca="1" si="118"/>
        <v/>
      </c>
      <c r="L272" s="267" t="str">
        <f t="shared" ca="1" si="118"/>
        <v/>
      </c>
      <c r="M272" s="267" t="str">
        <f t="shared" ca="1" si="118"/>
        <v/>
      </c>
      <c r="N272" s="267" t="str">
        <f t="shared" ca="1" si="118"/>
        <v/>
      </c>
      <c r="O272" s="267" t="str">
        <f t="shared" ca="1" si="118"/>
        <v/>
      </c>
      <c r="P272" s="267" t="str">
        <f t="shared" ca="1" si="118"/>
        <v/>
      </c>
      <c r="Q272" s="267" t="str">
        <f t="shared" ca="1" si="118"/>
        <v/>
      </c>
      <c r="R272" s="267" t="str">
        <f t="shared" ca="1" si="118"/>
        <v/>
      </c>
      <c r="S272" s="267" t="str">
        <f t="shared" ca="1" si="118"/>
        <v/>
      </c>
      <c r="T272" s="267" t="str">
        <f t="shared" ca="1" si="118"/>
        <v/>
      </c>
      <c r="U272" s="267" t="str">
        <f t="shared" ca="1" si="118"/>
        <v/>
      </c>
      <c r="V272" s="267" t="str">
        <f t="shared" ca="1" si="118"/>
        <v/>
      </c>
      <c r="W272" s="267" t="str">
        <f t="shared" ca="1" si="118"/>
        <v/>
      </c>
      <c r="X272" s="267" t="str">
        <f t="shared" ca="1" si="118"/>
        <v/>
      </c>
      <c r="Y272" s="267" t="str">
        <f t="shared" ca="1" si="118"/>
        <v/>
      </c>
      <c r="Z272" s="267" t="str">
        <f t="shared" ca="1" si="118"/>
        <v/>
      </c>
      <c r="AA272" s="267" t="str">
        <f t="shared" ca="1" si="118"/>
        <v/>
      </c>
      <c r="AB272" s="267" t="str">
        <f t="shared" ca="1" si="118"/>
        <v/>
      </c>
      <c r="AC272" s="267" t="str">
        <f t="shared" ca="1" si="118"/>
        <v/>
      </c>
      <c r="AD272" s="267" t="str">
        <f t="shared" ca="1" si="118"/>
        <v/>
      </c>
      <c r="AE272" s="287" t="str">
        <f t="shared" ca="1" si="118"/>
        <v/>
      </c>
      <c r="AF272" s="267" t="str">
        <f t="shared" ca="1" si="118"/>
        <v/>
      </c>
      <c r="AG272" s="267" t="str">
        <f t="shared" ca="1" si="18"/>
        <v/>
      </c>
      <c r="AH272" s="267" t="str">
        <f t="shared" ca="1" si="118"/>
        <v/>
      </c>
      <c r="AI272" s="267" t="str">
        <f t="shared" ca="1" si="118"/>
        <v/>
      </c>
      <c r="AJ272" s="267" t="str">
        <f t="shared" ca="1" si="118"/>
        <v/>
      </c>
      <c r="AK272" s="267" t="str">
        <f t="shared" ca="1" si="19"/>
        <v/>
      </c>
      <c r="AL272" s="267" t="str">
        <f t="shared" ca="1" si="20"/>
        <v/>
      </c>
      <c r="AM272" s="267" t="str">
        <f t="shared" ca="1" si="118"/>
        <v/>
      </c>
      <c r="AN272" s="267" t="str">
        <f t="shared" ca="1" si="118"/>
        <v/>
      </c>
      <c r="AO272" s="267" t="str">
        <f t="shared" ca="1" si="118"/>
        <v/>
      </c>
      <c r="AP272" s="267" t="str">
        <f t="shared" ca="1" si="118"/>
        <v/>
      </c>
      <c r="AQ272" s="267" t="str">
        <f t="shared" ca="1" si="118"/>
        <v/>
      </c>
      <c r="AR272" s="267" t="str">
        <f t="shared" ca="1" si="118"/>
        <v/>
      </c>
      <c r="AS272" s="267" t="str">
        <f t="shared" ca="1" si="118"/>
        <v/>
      </c>
      <c r="AT272" s="267" t="str">
        <f t="shared" ca="1" si="118"/>
        <v/>
      </c>
      <c r="AU272" s="267" t="str">
        <f t="shared" ca="1" si="21"/>
        <v/>
      </c>
      <c r="AV272" s="267" t="str">
        <f t="shared" ca="1" si="21"/>
        <v/>
      </c>
      <c r="AW272" s="267" t="str">
        <f t="shared" ca="1" si="118"/>
        <v/>
      </c>
      <c r="AX272" s="267" t="str">
        <f t="shared" ca="1" si="118"/>
        <v/>
      </c>
      <c r="AY272" s="267" t="str">
        <f t="shared" ca="1" si="118"/>
        <v/>
      </c>
      <c r="AZ272" s="267" t="str">
        <f t="shared" ca="1" si="118"/>
        <v/>
      </c>
      <c r="BA272" s="267" t="str">
        <f t="shared" ca="1" si="118"/>
        <v/>
      </c>
      <c r="BB272" s="267" t="str">
        <f t="shared" ca="1" si="118"/>
        <v/>
      </c>
      <c r="BC272" s="267" t="str">
        <f t="shared" ca="1" si="118"/>
        <v/>
      </c>
      <c r="BD272" s="267" t="str">
        <f t="shared" ca="1" si="118"/>
        <v/>
      </c>
      <c r="BE272" s="267" t="str">
        <f t="shared" ca="1" si="118"/>
        <v/>
      </c>
      <c r="BF272" s="267" t="str">
        <f t="shared" ca="1" si="118"/>
        <v/>
      </c>
      <c r="BG272" s="267" t="str">
        <f t="shared" ca="1" si="22"/>
        <v/>
      </c>
      <c r="BH272" s="267" t="str">
        <f t="shared" ca="1" si="118"/>
        <v/>
      </c>
      <c r="BI272" s="267" t="str">
        <f t="shared" ca="1" si="118"/>
        <v/>
      </c>
      <c r="BJ272" s="267" t="str">
        <f t="shared" ca="1" si="118"/>
        <v/>
      </c>
      <c r="BK272" s="267" t="str">
        <f t="shared" ca="1" si="118"/>
        <v/>
      </c>
      <c r="BL272" s="267" t="str">
        <f t="shared" ca="1" si="118"/>
        <v/>
      </c>
      <c r="BM272" s="267" t="str">
        <f t="shared" ca="1" si="118"/>
        <v/>
      </c>
      <c r="BN272" s="267" t="str">
        <f t="shared" ca="1" si="118"/>
        <v/>
      </c>
      <c r="BO272" s="267" t="str">
        <f t="shared" ref="BO272:DC272" ca="1" si="119">+IFERROR(VLOOKUP($B163,$A$114:$DC$213,BO$220+2,FALSE),"")</f>
        <v/>
      </c>
      <c r="BP272" s="267" t="str">
        <f t="shared" ca="1" si="119"/>
        <v/>
      </c>
      <c r="BQ272" s="267" t="str">
        <f t="shared" ca="1" si="119"/>
        <v/>
      </c>
      <c r="BR272" s="267" t="str">
        <f t="shared" ca="1" si="119"/>
        <v/>
      </c>
      <c r="BS272" s="267" t="str">
        <f t="shared" ca="1" si="119"/>
        <v/>
      </c>
      <c r="BT272" s="267" t="str">
        <f t="shared" ca="1" si="119"/>
        <v/>
      </c>
      <c r="BU272" s="267" t="str">
        <f t="shared" ca="1" si="119"/>
        <v/>
      </c>
      <c r="BV272" s="267" t="str">
        <f t="shared" ca="1" si="119"/>
        <v/>
      </c>
      <c r="BW272" s="267" t="str">
        <f t="shared" ca="1" si="119"/>
        <v/>
      </c>
      <c r="BX272" s="267" t="str">
        <f t="shared" ca="1" si="119"/>
        <v/>
      </c>
      <c r="BY272" s="267" t="str">
        <f t="shared" ca="1" si="119"/>
        <v/>
      </c>
      <c r="BZ272" s="267" t="str">
        <f t="shared" ca="1" si="119"/>
        <v/>
      </c>
      <c r="CA272" s="267" t="str">
        <f t="shared" ca="1" si="119"/>
        <v/>
      </c>
      <c r="CB272" s="267" t="str">
        <f t="shared" ca="1" si="119"/>
        <v/>
      </c>
      <c r="CC272" s="267" t="str">
        <f t="shared" ca="1" si="119"/>
        <v/>
      </c>
      <c r="CD272" s="267" t="str">
        <f t="shared" ca="1" si="119"/>
        <v/>
      </c>
      <c r="CE272" s="267" t="str">
        <f t="shared" ca="1" si="119"/>
        <v/>
      </c>
      <c r="CF272" s="267" t="str">
        <f t="shared" ca="1" si="119"/>
        <v/>
      </c>
      <c r="CG272" s="267" t="str">
        <f t="shared" ca="1" si="119"/>
        <v/>
      </c>
      <c r="CH272" s="267" t="str">
        <f t="shared" ca="1" si="119"/>
        <v/>
      </c>
      <c r="CI272" s="267" t="str">
        <f t="shared" ca="1" si="119"/>
        <v/>
      </c>
      <c r="CJ272" s="267" t="str">
        <f t="shared" ca="1" si="119"/>
        <v/>
      </c>
      <c r="CK272" s="267" t="str">
        <f t="shared" ca="1" si="119"/>
        <v/>
      </c>
      <c r="CL272" s="267" t="str">
        <f t="shared" ca="1" si="119"/>
        <v/>
      </c>
      <c r="CM272" s="267" t="str">
        <f t="shared" ca="1" si="119"/>
        <v/>
      </c>
      <c r="CN272" s="267" t="str">
        <f t="shared" ca="1" si="119"/>
        <v/>
      </c>
      <c r="CO272" s="267" t="str">
        <f t="shared" ca="1" si="119"/>
        <v/>
      </c>
      <c r="CP272" s="267" t="str">
        <f t="shared" ca="1" si="119"/>
        <v/>
      </c>
      <c r="CQ272" s="267" t="str">
        <f t="shared" ca="1" si="119"/>
        <v/>
      </c>
      <c r="CR272" s="267" t="str">
        <f t="shared" ca="1" si="119"/>
        <v/>
      </c>
      <c r="CS272" s="267" t="str">
        <f t="shared" ca="1" si="119"/>
        <v/>
      </c>
      <c r="CT272" s="267" t="str">
        <f t="shared" ca="1" si="119"/>
        <v/>
      </c>
      <c r="CU272" s="267" t="str">
        <f t="shared" ca="1" si="119"/>
        <v/>
      </c>
      <c r="CV272" s="267" t="str">
        <f t="shared" ca="1" si="119"/>
        <v/>
      </c>
      <c r="CW272" s="267" t="str">
        <f t="shared" ca="1" si="119"/>
        <v/>
      </c>
      <c r="CX272" s="267" t="str">
        <f t="shared" ca="1" si="119"/>
        <v/>
      </c>
      <c r="CY272" s="267" t="str">
        <f t="shared" ca="1" si="119"/>
        <v/>
      </c>
      <c r="CZ272" s="267" t="str">
        <f t="shared" ca="1" si="119"/>
        <v/>
      </c>
      <c r="DA272" s="267" t="str">
        <f t="shared" ca="1" si="119"/>
        <v/>
      </c>
      <c r="DB272" s="267" t="str">
        <f t="shared" ca="1" si="119"/>
        <v/>
      </c>
      <c r="DC272" s="267" t="str">
        <f t="shared" ca="1" si="119"/>
        <v/>
      </c>
    </row>
    <row r="273" spans="2:107">
      <c r="B273" s="269">
        <v>51</v>
      </c>
      <c r="C273" s="267" t="str">
        <f t="shared" ref="C273:BN273" ca="1" si="120">+IFERROR(VLOOKUP($B164,$A$114:$DC$213,C$220+2,FALSE),"")</f>
        <v/>
      </c>
      <c r="D273" s="267" t="str">
        <f t="shared" ca="1" si="120"/>
        <v/>
      </c>
      <c r="E273" s="267" t="str">
        <f t="shared" ca="1" si="120"/>
        <v/>
      </c>
      <c r="F273" s="267" t="str">
        <f t="shared" ca="1" si="120"/>
        <v/>
      </c>
      <c r="G273" s="267" t="str">
        <f t="shared" ca="1" si="120"/>
        <v/>
      </c>
      <c r="H273" s="267" t="str">
        <f t="shared" ca="1" si="120"/>
        <v/>
      </c>
      <c r="I273" s="267" t="str">
        <f t="shared" ca="1" si="120"/>
        <v/>
      </c>
      <c r="J273" s="267" t="str">
        <f t="shared" ca="1" si="120"/>
        <v/>
      </c>
      <c r="K273" s="267" t="str">
        <f t="shared" ca="1" si="120"/>
        <v/>
      </c>
      <c r="L273" s="267" t="str">
        <f t="shared" ca="1" si="120"/>
        <v/>
      </c>
      <c r="M273" s="267" t="str">
        <f t="shared" ca="1" si="120"/>
        <v/>
      </c>
      <c r="N273" s="267" t="str">
        <f t="shared" ca="1" si="120"/>
        <v/>
      </c>
      <c r="O273" s="267" t="str">
        <f t="shared" ca="1" si="120"/>
        <v/>
      </c>
      <c r="P273" s="267" t="str">
        <f t="shared" ca="1" si="120"/>
        <v/>
      </c>
      <c r="Q273" s="267" t="str">
        <f t="shared" ca="1" si="120"/>
        <v/>
      </c>
      <c r="R273" s="267" t="str">
        <f t="shared" ca="1" si="120"/>
        <v/>
      </c>
      <c r="S273" s="267" t="str">
        <f t="shared" ca="1" si="120"/>
        <v/>
      </c>
      <c r="T273" s="267" t="str">
        <f t="shared" ca="1" si="120"/>
        <v/>
      </c>
      <c r="U273" s="267" t="str">
        <f t="shared" ca="1" si="120"/>
        <v/>
      </c>
      <c r="V273" s="267" t="str">
        <f t="shared" ca="1" si="120"/>
        <v/>
      </c>
      <c r="W273" s="267" t="str">
        <f t="shared" ca="1" si="120"/>
        <v/>
      </c>
      <c r="X273" s="267" t="str">
        <f t="shared" ca="1" si="120"/>
        <v/>
      </c>
      <c r="Y273" s="267" t="str">
        <f t="shared" ca="1" si="120"/>
        <v/>
      </c>
      <c r="Z273" s="267" t="str">
        <f t="shared" ca="1" si="120"/>
        <v/>
      </c>
      <c r="AA273" s="267" t="str">
        <f t="shared" ca="1" si="120"/>
        <v/>
      </c>
      <c r="AB273" s="267" t="str">
        <f t="shared" ca="1" si="120"/>
        <v/>
      </c>
      <c r="AC273" s="267" t="str">
        <f t="shared" ca="1" si="120"/>
        <v/>
      </c>
      <c r="AD273" s="267" t="str">
        <f t="shared" ca="1" si="120"/>
        <v/>
      </c>
      <c r="AE273" s="287" t="str">
        <f t="shared" ca="1" si="120"/>
        <v/>
      </c>
      <c r="AF273" s="267" t="str">
        <f t="shared" ca="1" si="120"/>
        <v/>
      </c>
      <c r="AG273" s="267" t="str">
        <f t="shared" ca="1" si="18"/>
        <v/>
      </c>
      <c r="AH273" s="267" t="str">
        <f t="shared" ca="1" si="120"/>
        <v/>
      </c>
      <c r="AI273" s="267" t="str">
        <f t="shared" ca="1" si="120"/>
        <v/>
      </c>
      <c r="AJ273" s="267" t="str">
        <f t="shared" ca="1" si="120"/>
        <v/>
      </c>
      <c r="AK273" s="267" t="str">
        <f t="shared" ca="1" si="19"/>
        <v/>
      </c>
      <c r="AL273" s="267" t="str">
        <f t="shared" ca="1" si="20"/>
        <v/>
      </c>
      <c r="AM273" s="267" t="str">
        <f t="shared" ca="1" si="120"/>
        <v/>
      </c>
      <c r="AN273" s="267" t="str">
        <f t="shared" ca="1" si="120"/>
        <v/>
      </c>
      <c r="AO273" s="267" t="str">
        <f t="shared" ca="1" si="120"/>
        <v/>
      </c>
      <c r="AP273" s="267" t="str">
        <f t="shared" ca="1" si="120"/>
        <v/>
      </c>
      <c r="AQ273" s="267" t="str">
        <f t="shared" ca="1" si="120"/>
        <v/>
      </c>
      <c r="AR273" s="267" t="str">
        <f t="shared" ca="1" si="120"/>
        <v/>
      </c>
      <c r="AS273" s="267" t="str">
        <f t="shared" ca="1" si="120"/>
        <v/>
      </c>
      <c r="AT273" s="267" t="str">
        <f t="shared" ca="1" si="120"/>
        <v/>
      </c>
      <c r="AU273" s="267" t="str">
        <f t="shared" ca="1" si="21"/>
        <v/>
      </c>
      <c r="AV273" s="267" t="str">
        <f t="shared" ca="1" si="21"/>
        <v/>
      </c>
      <c r="AW273" s="267" t="str">
        <f t="shared" ca="1" si="120"/>
        <v/>
      </c>
      <c r="AX273" s="267" t="str">
        <f t="shared" ca="1" si="120"/>
        <v/>
      </c>
      <c r="AY273" s="267" t="str">
        <f t="shared" ca="1" si="120"/>
        <v/>
      </c>
      <c r="AZ273" s="267" t="str">
        <f t="shared" ca="1" si="120"/>
        <v/>
      </c>
      <c r="BA273" s="267" t="str">
        <f t="shared" ca="1" si="120"/>
        <v/>
      </c>
      <c r="BB273" s="267" t="str">
        <f t="shared" ca="1" si="120"/>
        <v/>
      </c>
      <c r="BC273" s="267" t="str">
        <f t="shared" ca="1" si="120"/>
        <v/>
      </c>
      <c r="BD273" s="267" t="str">
        <f t="shared" ca="1" si="120"/>
        <v/>
      </c>
      <c r="BE273" s="267" t="str">
        <f t="shared" ca="1" si="120"/>
        <v/>
      </c>
      <c r="BF273" s="267" t="str">
        <f t="shared" ca="1" si="120"/>
        <v/>
      </c>
      <c r="BG273" s="267" t="str">
        <f t="shared" ca="1" si="22"/>
        <v/>
      </c>
      <c r="BH273" s="267" t="str">
        <f t="shared" ca="1" si="120"/>
        <v/>
      </c>
      <c r="BI273" s="267" t="str">
        <f t="shared" ca="1" si="120"/>
        <v/>
      </c>
      <c r="BJ273" s="267" t="str">
        <f t="shared" ca="1" si="120"/>
        <v/>
      </c>
      <c r="BK273" s="267" t="str">
        <f t="shared" ca="1" si="120"/>
        <v/>
      </c>
      <c r="BL273" s="267" t="str">
        <f t="shared" ca="1" si="120"/>
        <v/>
      </c>
      <c r="BM273" s="267" t="str">
        <f t="shared" ca="1" si="120"/>
        <v/>
      </c>
      <c r="BN273" s="267" t="str">
        <f t="shared" ca="1" si="120"/>
        <v/>
      </c>
      <c r="BO273" s="267" t="str">
        <f t="shared" ref="BO273:DC273" ca="1" si="121">+IFERROR(VLOOKUP($B164,$A$114:$DC$213,BO$220+2,FALSE),"")</f>
        <v/>
      </c>
      <c r="BP273" s="267" t="str">
        <f t="shared" ca="1" si="121"/>
        <v/>
      </c>
      <c r="BQ273" s="267" t="str">
        <f t="shared" ca="1" si="121"/>
        <v/>
      </c>
      <c r="BR273" s="267" t="str">
        <f t="shared" ca="1" si="121"/>
        <v/>
      </c>
      <c r="BS273" s="267" t="str">
        <f t="shared" ca="1" si="121"/>
        <v/>
      </c>
      <c r="BT273" s="267" t="str">
        <f t="shared" ca="1" si="121"/>
        <v/>
      </c>
      <c r="BU273" s="267" t="str">
        <f t="shared" ca="1" si="121"/>
        <v/>
      </c>
      <c r="BV273" s="267" t="str">
        <f t="shared" ca="1" si="121"/>
        <v/>
      </c>
      <c r="BW273" s="267" t="str">
        <f t="shared" ca="1" si="121"/>
        <v/>
      </c>
      <c r="BX273" s="267" t="str">
        <f t="shared" ca="1" si="121"/>
        <v/>
      </c>
      <c r="BY273" s="267" t="str">
        <f t="shared" ca="1" si="121"/>
        <v/>
      </c>
      <c r="BZ273" s="267" t="str">
        <f t="shared" ca="1" si="121"/>
        <v/>
      </c>
      <c r="CA273" s="267" t="str">
        <f t="shared" ca="1" si="121"/>
        <v/>
      </c>
      <c r="CB273" s="267" t="str">
        <f t="shared" ca="1" si="121"/>
        <v/>
      </c>
      <c r="CC273" s="267" t="str">
        <f t="shared" ca="1" si="121"/>
        <v/>
      </c>
      <c r="CD273" s="267" t="str">
        <f t="shared" ca="1" si="121"/>
        <v/>
      </c>
      <c r="CE273" s="267" t="str">
        <f t="shared" ca="1" si="121"/>
        <v/>
      </c>
      <c r="CF273" s="267" t="str">
        <f t="shared" ca="1" si="121"/>
        <v/>
      </c>
      <c r="CG273" s="267" t="str">
        <f t="shared" ca="1" si="121"/>
        <v/>
      </c>
      <c r="CH273" s="267" t="str">
        <f t="shared" ca="1" si="121"/>
        <v/>
      </c>
      <c r="CI273" s="267" t="str">
        <f t="shared" ca="1" si="121"/>
        <v/>
      </c>
      <c r="CJ273" s="267" t="str">
        <f t="shared" ca="1" si="121"/>
        <v/>
      </c>
      <c r="CK273" s="267" t="str">
        <f t="shared" ca="1" si="121"/>
        <v/>
      </c>
      <c r="CL273" s="267" t="str">
        <f t="shared" ca="1" si="121"/>
        <v/>
      </c>
      <c r="CM273" s="267" t="str">
        <f t="shared" ca="1" si="121"/>
        <v/>
      </c>
      <c r="CN273" s="267" t="str">
        <f t="shared" ca="1" si="121"/>
        <v/>
      </c>
      <c r="CO273" s="267" t="str">
        <f t="shared" ca="1" si="121"/>
        <v/>
      </c>
      <c r="CP273" s="267" t="str">
        <f t="shared" ca="1" si="121"/>
        <v/>
      </c>
      <c r="CQ273" s="267" t="str">
        <f t="shared" ca="1" si="121"/>
        <v/>
      </c>
      <c r="CR273" s="267" t="str">
        <f t="shared" ca="1" si="121"/>
        <v/>
      </c>
      <c r="CS273" s="267" t="str">
        <f t="shared" ca="1" si="121"/>
        <v/>
      </c>
      <c r="CT273" s="267" t="str">
        <f t="shared" ca="1" si="121"/>
        <v/>
      </c>
      <c r="CU273" s="267" t="str">
        <f t="shared" ca="1" si="121"/>
        <v/>
      </c>
      <c r="CV273" s="267" t="str">
        <f t="shared" ca="1" si="121"/>
        <v/>
      </c>
      <c r="CW273" s="267" t="str">
        <f t="shared" ca="1" si="121"/>
        <v/>
      </c>
      <c r="CX273" s="267" t="str">
        <f t="shared" ca="1" si="121"/>
        <v/>
      </c>
      <c r="CY273" s="267" t="str">
        <f t="shared" ca="1" si="121"/>
        <v/>
      </c>
      <c r="CZ273" s="267" t="str">
        <f t="shared" ca="1" si="121"/>
        <v/>
      </c>
      <c r="DA273" s="267" t="str">
        <f t="shared" ca="1" si="121"/>
        <v/>
      </c>
      <c r="DB273" s="267" t="str">
        <f t="shared" ca="1" si="121"/>
        <v/>
      </c>
      <c r="DC273" s="267" t="str">
        <f t="shared" ca="1" si="121"/>
        <v/>
      </c>
    </row>
    <row r="274" spans="2:107">
      <c r="B274" s="269">
        <v>52</v>
      </c>
      <c r="C274" s="267" t="str">
        <f t="shared" ref="C274:BN274" ca="1" si="122">+IFERROR(VLOOKUP($B165,$A$114:$DC$213,C$220+2,FALSE),"")</f>
        <v/>
      </c>
      <c r="D274" s="267" t="str">
        <f t="shared" ca="1" si="122"/>
        <v/>
      </c>
      <c r="E274" s="267" t="str">
        <f t="shared" ca="1" si="122"/>
        <v/>
      </c>
      <c r="F274" s="267" t="str">
        <f t="shared" ca="1" si="122"/>
        <v/>
      </c>
      <c r="G274" s="267" t="str">
        <f t="shared" ca="1" si="122"/>
        <v/>
      </c>
      <c r="H274" s="267" t="str">
        <f t="shared" ca="1" si="122"/>
        <v/>
      </c>
      <c r="I274" s="267" t="str">
        <f t="shared" ca="1" si="122"/>
        <v/>
      </c>
      <c r="J274" s="267" t="str">
        <f t="shared" ca="1" si="122"/>
        <v/>
      </c>
      <c r="K274" s="267" t="str">
        <f t="shared" ca="1" si="122"/>
        <v/>
      </c>
      <c r="L274" s="267" t="str">
        <f t="shared" ca="1" si="122"/>
        <v/>
      </c>
      <c r="M274" s="267" t="str">
        <f t="shared" ca="1" si="122"/>
        <v/>
      </c>
      <c r="N274" s="267" t="str">
        <f t="shared" ca="1" si="122"/>
        <v/>
      </c>
      <c r="O274" s="267" t="str">
        <f t="shared" ca="1" si="122"/>
        <v/>
      </c>
      <c r="P274" s="267" t="str">
        <f t="shared" ca="1" si="122"/>
        <v/>
      </c>
      <c r="Q274" s="267" t="str">
        <f t="shared" ca="1" si="122"/>
        <v/>
      </c>
      <c r="R274" s="267" t="str">
        <f t="shared" ca="1" si="122"/>
        <v/>
      </c>
      <c r="S274" s="267" t="str">
        <f t="shared" ca="1" si="122"/>
        <v/>
      </c>
      <c r="T274" s="267" t="str">
        <f t="shared" ca="1" si="122"/>
        <v/>
      </c>
      <c r="U274" s="267" t="str">
        <f t="shared" ca="1" si="122"/>
        <v/>
      </c>
      <c r="V274" s="267" t="str">
        <f t="shared" ca="1" si="122"/>
        <v/>
      </c>
      <c r="W274" s="267" t="str">
        <f t="shared" ca="1" si="122"/>
        <v/>
      </c>
      <c r="X274" s="267" t="str">
        <f t="shared" ca="1" si="122"/>
        <v/>
      </c>
      <c r="Y274" s="267" t="str">
        <f t="shared" ca="1" si="122"/>
        <v/>
      </c>
      <c r="Z274" s="267" t="str">
        <f t="shared" ca="1" si="122"/>
        <v/>
      </c>
      <c r="AA274" s="267" t="str">
        <f t="shared" ca="1" si="122"/>
        <v/>
      </c>
      <c r="AB274" s="267" t="str">
        <f t="shared" ca="1" si="122"/>
        <v/>
      </c>
      <c r="AC274" s="267" t="str">
        <f t="shared" ca="1" si="122"/>
        <v/>
      </c>
      <c r="AD274" s="267" t="str">
        <f t="shared" ca="1" si="122"/>
        <v/>
      </c>
      <c r="AE274" s="287" t="str">
        <f t="shared" ca="1" si="122"/>
        <v/>
      </c>
      <c r="AF274" s="267" t="str">
        <f t="shared" ca="1" si="122"/>
        <v/>
      </c>
      <c r="AG274" s="267" t="str">
        <f t="shared" ca="1" si="18"/>
        <v/>
      </c>
      <c r="AH274" s="267" t="str">
        <f t="shared" ca="1" si="122"/>
        <v/>
      </c>
      <c r="AI274" s="267" t="str">
        <f t="shared" ca="1" si="122"/>
        <v/>
      </c>
      <c r="AJ274" s="267" t="str">
        <f t="shared" ca="1" si="122"/>
        <v/>
      </c>
      <c r="AK274" s="267" t="str">
        <f t="shared" ca="1" si="19"/>
        <v/>
      </c>
      <c r="AL274" s="267" t="str">
        <f t="shared" ca="1" si="20"/>
        <v/>
      </c>
      <c r="AM274" s="267" t="str">
        <f t="shared" ca="1" si="122"/>
        <v/>
      </c>
      <c r="AN274" s="267" t="str">
        <f t="shared" ca="1" si="122"/>
        <v/>
      </c>
      <c r="AO274" s="267" t="str">
        <f t="shared" ca="1" si="122"/>
        <v/>
      </c>
      <c r="AP274" s="267" t="str">
        <f t="shared" ca="1" si="122"/>
        <v/>
      </c>
      <c r="AQ274" s="267" t="str">
        <f t="shared" ca="1" si="122"/>
        <v/>
      </c>
      <c r="AR274" s="267" t="str">
        <f t="shared" ca="1" si="122"/>
        <v/>
      </c>
      <c r="AS274" s="267" t="str">
        <f t="shared" ca="1" si="122"/>
        <v/>
      </c>
      <c r="AT274" s="267" t="str">
        <f t="shared" ca="1" si="122"/>
        <v/>
      </c>
      <c r="AU274" s="267" t="str">
        <f t="shared" ca="1" si="21"/>
        <v/>
      </c>
      <c r="AV274" s="267" t="str">
        <f t="shared" ca="1" si="21"/>
        <v/>
      </c>
      <c r="AW274" s="267" t="str">
        <f t="shared" ca="1" si="122"/>
        <v/>
      </c>
      <c r="AX274" s="267" t="str">
        <f t="shared" ca="1" si="122"/>
        <v/>
      </c>
      <c r="AY274" s="267" t="str">
        <f t="shared" ca="1" si="122"/>
        <v/>
      </c>
      <c r="AZ274" s="267" t="str">
        <f t="shared" ca="1" si="122"/>
        <v/>
      </c>
      <c r="BA274" s="267" t="str">
        <f t="shared" ca="1" si="122"/>
        <v/>
      </c>
      <c r="BB274" s="267" t="str">
        <f t="shared" ca="1" si="122"/>
        <v/>
      </c>
      <c r="BC274" s="267" t="str">
        <f t="shared" ca="1" si="122"/>
        <v/>
      </c>
      <c r="BD274" s="267" t="str">
        <f t="shared" ca="1" si="122"/>
        <v/>
      </c>
      <c r="BE274" s="267" t="str">
        <f t="shared" ca="1" si="122"/>
        <v/>
      </c>
      <c r="BF274" s="267" t="str">
        <f t="shared" ca="1" si="122"/>
        <v/>
      </c>
      <c r="BG274" s="267" t="str">
        <f t="shared" ca="1" si="22"/>
        <v/>
      </c>
      <c r="BH274" s="267" t="str">
        <f t="shared" ca="1" si="122"/>
        <v/>
      </c>
      <c r="BI274" s="267" t="str">
        <f t="shared" ca="1" si="122"/>
        <v/>
      </c>
      <c r="BJ274" s="267" t="str">
        <f t="shared" ca="1" si="122"/>
        <v/>
      </c>
      <c r="BK274" s="267" t="str">
        <f t="shared" ca="1" si="122"/>
        <v/>
      </c>
      <c r="BL274" s="267" t="str">
        <f t="shared" ca="1" si="122"/>
        <v/>
      </c>
      <c r="BM274" s="267" t="str">
        <f t="shared" ca="1" si="122"/>
        <v/>
      </c>
      <c r="BN274" s="267" t="str">
        <f t="shared" ca="1" si="122"/>
        <v/>
      </c>
      <c r="BO274" s="267" t="str">
        <f t="shared" ref="BO274:DC274" ca="1" si="123">+IFERROR(VLOOKUP($B165,$A$114:$DC$213,BO$220+2,FALSE),"")</f>
        <v/>
      </c>
      <c r="BP274" s="267" t="str">
        <f t="shared" ca="1" si="123"/>
        <v/>
      </c>
      <c r="BQ274" s="267" t="str">
        <f t="shared" ca="1" si="123"/>
        <v/>
      </c>
      <c r="BR274" s="267" t="str">
        <f t="shared" ca="1" si="123"/>
        <v/>
      </c>
      <c r="BS274" s="267" t="str">
        <f t="shared" ca="1" si="123"/>
        <v/>
      </c>
      <c r="BT274" s="267" t="str">
        <f t="shared" ca="1" si="123"/>
        <v/>
      </c>
      <c r="BU274" s="267" t="str">
        <f t="shared" ca="1" si="123"/>
        <v/>
      </c>
      <c r="BV274" s="267" t="str">
        <f t="shared" ca="1" si="123"/>
        <v/>
      </c>
      <c r="BW274" s="267" t="str">
        <f t="shared" ca="1" si="123"/>
        <v/>
      </c>
      <c r="BX274" s="267" t="str">
        <f t="shared" ca="1" si="123"/>
        <v/>
      </c>
      <c r="BY274" s="267" t="str">
        <f t="shared" ca="1" si="123"/>
        <v/>
      </c>
      <c r="BZ274" s="267" t="str">
        <f t="shared" ca="1" si="123"/>
        <v/>
      </c>
      <c r="CA274" s="267" t="str">
        <f t="shared" ca="1" si="123"/>
        <v/>
      </c>
      <c r="CB274" s="267" t="str">
        <f t="shared" ca="1" si="123"/>
        <v/>
      </c>
      <c r="CC274" s="267" t="str">
        <f t="shared" ca="1" si="123"/>
        <v/>
      </c>
      <c r="CD274" s="267" t="str">
        <f t="shared" ca="1" si="123"/>
        <v/>
      </c>
      <c r="CE274" s="267" t="str">
        <f t="shared" ca="1" si="123"/>
        <v/>
      </c>
      <c r="CF274" s="267" t="str">
        <f t="shared" ca="1" si="123"/>
        <v/>
      </c>
      <c r="CG274" s="267" t="str">
        <f t="shared" ca="1" si="123"/>
        <v/>
      </c>
      <c r="CH274" s="267" t="str">
        <f t="shared" ca="1" si="123"/>
        <v/>
      </c>
      <c r="CI274" s="267" t="str">
        <f t="shared" ca="1" si="123"/>
        <v/>
      </c>
      <c r="CJ274" s="267" t="str">
        <f t="shared" ca="1" si="123"/>
        <v/>
      </c>
      <c r="CK274" s="267" t="str">
        <f t="shared" ca="1" si="123"/>
        <v/>
      </c>
      <c r="CL274" s="267" t="str">
        <f t="shared" ca="1" si="123"/>
        <v/>
      </c>
      <c r="CM274" s="267" t="str">
        <f t="shared" ca="1" si="123"/>
        <v/>
      </c>
      <c r="CN274" s="267" t="str">
        <f t="shared" ca="1" si="123"/>
        <v/>
      </c>
      <c r="CO274" s="267" t="str">
        <f t="shared" ca="1" si="123"/>
        <v/>
      </c>
      <c r="CP274" s="267" t="str">
        <f t="shared" ca="1" si="123"/>
        <v/>
      </c>
      <c r="CQ274" s="267" t="str">
        <f t="shared" ca="1" si="123"/>
        <v/>
      </c>
      <c r="CR274" s="267" t="str">
        <f t="shared" ca="1" si="123"/>
        <v/>
      </c>
      <c r="CS274" s="267" t="str">
        <f t="shared" ca="1" si="123"/>
        <v/>
      </c>
      <c r="CT274" s="267" t="str">
        <f t="shared" ca="1" si="123"/>
        <v/>
      </c>
      <c r="CU274" s="267" t="str">
        <f t="shared" ca="1" si="123"/>
        <v/>
      </c>
      <c r="CV274" s="267" t="str">
        <f t="shared" ca="1" si="123"/>
        <v/>
      </c>
      <c r="CW274" s="267" t="str">
        <f t="shared" ca="1" si="123"/>
        <v/>
      </c>
      <c r="CX274" s="267" t="str">
        <f t="shared" ca="1" si="123"/>
        <v/>
      </c>
      <c r="CY274" s="267" t="str">
        <f t="shared" ca="1" si="123"/>
        <v/>
      </c>
      <c r="CZ274" s="267" t="str">
        <f t="shared" ca="1" si="123"/>
        <v/>
      </c>
      <c r="DA274" s="267" t="str">
        <f t="shared" ca="1" si="123"/>
        <v/>
      </c>
      <c r="DB274" s="267" t="str">
        <f t="shared" ca="1" si="123"/>
        <v/>
      </c>
      <c r="DC274" s="267" t="str">
        <f t="shared" ca="1" si="123"/>
        <v/>
      </c>
    </row>
    <row r="275" spans="2:107">
      <c r="B275" s="269">
        <v>53</v>
      </c>
      <c r="C275" s="267" t="str">
        <f t="shared" ref="C275:BN275" ca="1" si="124">+IFERROR(VLOOKUP($B166,$A$114:$DC$213,C$220+2,FALSE),"")</f>
        <v/>
      </c>
      <c r="D275" s="267" t="str">
        <f t="shared" ca="1" si="124"/>
        <v/>
      </c>
      <c r="E275" s="267" t="str">
        <f t="shared" ca="1" si="124"/>
        <v/>
      </c>
      <c r="F275" s="267" t="str">
        <f t="shared" ca="1" si="124"/>
        <v/>
      </c>
      <c r="G275" s="267" t="str">
        <f t="shared" ca="1" si="124"/>
        <v/>
      </c>
      <c r="H275" s="267" t="str">
        <f t="shared" ca="1" si="124"/>
        <v/>
      </c>
      <c r="I275" s="267" t="str">
        <f t="shared" ca="1" si="124"/>
        <v/>
      </c>
      <c r="J275" s="267" t="str">
        <f t="shared" ca="1" si="124"/>
        <v/>
      </c>
      <c r="K275" s="267" t="str">
        <f t="shared" ca="1" si="124"/>
        <v/>
      </c>
      <c r="L275" s="267" t="str">
        <f t="shared" ca="1" si="124"/>
        <v/>
      </c>
      <c r="M275" s="267" t="str">
        <f t="shared" ca="1" si="124"/>
        <v/>
      </c>
      <c r="N275" s="267" t="str">
        <f t="shared" ca="1" si="124"/>
        <v/>
      </c>
      <c r="O275" s="267" t="str">
        <f t="shared" ca="1" si="124"/>
        <v/>
      </c>
      <c r="P275" s="267" t="str">
        <f t="shared" ca="1" si="124"/>
        <v/>
      </c>
      <c r="Q275" s="267" t="str">
        <f t="shared" ca="1" si="124"/>
        <v/>
      </c>
      <c r="R275" s="267" t="str">
        <f t="shared" ca="1" si="124"/>
        <v/>
      </c>
      <c r="S275" s="267" t="str">
        <f t="shared" ca="1" si="124"/>
        <v/>
      </c>
      <c r="T275" s="267" t="str">
        <f t="shared" ca="1" si="124"/>
        <v/>
      </c>
      <c r="U275" s="267" t="str">
        <f t="shared" ca="1" si="124"/>
        <v/>
      </c>
      <c r="V275" s="267" t="str">
        <f t="shared" ca="1" si="124"/>
        <v/>
      </c>
      <c r="W275" s="267" t="str">
        <f t="shared" ca="1" si="124"/>
        <v/>
      </c>
      <c r="X275" s="267" t="str">
        <f t="shared" ca="1" si="124"/>
        <v/>
      </c>
      <c r="Y275" s="267" t="str">
        <f t="shared" ca="1" si="124"/>
        <v/>
      </c>
      <c r="Z275" s="267" t="str">
        <f t="shared" ca="1" si="124"/>
        <v/>
      </c>
      <c r="AA275" s="267" t="str">
        <f t="shared" ca="1" si="124"/>
        <v/>
      </c>
      <c r="AB275" s="267" t="str">
        <f t="shared" ca="1" si="124"/>
        <v/>
      </c>
      <c r="AC275" s="267" t="str">
        <f t="shared" ca="1" si="124"/>
        <v/>
      </c>
      <c r="AD275" s="267" t="str">
        <f t="shared" ca="1" si="124"/>
        <v/>
      </c>
      <c r="AE275" s="287" t="str">
        <f t="shared" ca="1" si="124"/>
        <v/>
      </c>
      <c r="AF275" s="267" t="str">
        <f t="shared" ca="1" si="124"/>
        <v/>
      </c>
      <c r="AG275" s="267" t="str">
        <f t="shared" ca="1" si="18"/>
        <v/>
      </c>
      <c r="AH275" s="267" t="str">
        <f t="shared" ca="1" si="124"/>
        <v/>
      </c>
      <c r="AI275" s="267" t="str">
        <f t="shared" ca="1" si="124"/>
        <v/>
      </c>
      <c r="AJ275" s="267" t="str">
        <f t="shared" ca="1" si="124"/>
        <v/>
      </c>
      <c r="AK275" s="267" t="str">
        <f t="shared" ca="1" si="19"/>
        <v/>
      </c>
      <c r="AL275" s="267" t="str">
        <f t="shared" ca="1" si="20"/>
        <v/>
      </c>
      <c r="AM275" s="267" t="str">
        <f t="shared" ca="1" si="124"/>
        <v/>
      </c>
      <c r="AN275" s="267" t="str">
        <f t="shared" ca="1" si="124"/>
        <v/>
      </c>
      <c r="AO275" s="267" t="str">
        <f t="shared" ca="1" si="124"/>
        <v/>
      </c>
      <c r="AP275" s="267" t="str">
        <f t="shared" ca="1" si="124"/>
        <v/>
      </c>
      <c r="AQ275" s="267" t="str">
        <f t="shared" ca="1" si="124"/>
        <v/>
      </c>
      <c r="AR275" s="267" t="str">
        <f t="shared" ca="1" si="124"/>
        <v/>
      </c>
      <c r="AS275" s="267" t="str">
        <f t="shared" ca="1" si="124"/>
        <v/>
      </c>
      <c r="AT275" s="267" t="str">
        <f t="shared" ca="1" si="124"/>
        <v/>
      </c>
      <c r="AU275" s="267" t="str">
        <f t="shared" ca="1" si="21"/>
        <v/>
      </c>
      <c r="AV275" s="267" t="str">
        <f t="shared" ca="1" si="21"/>
        <v/>
      </c>
      <c r="AW275" s="267" t="str">
        <f t="shared" ca="1" si="124"/>
        <v/>
      </c>
      <c r="AX275" s="267" t="str">
        <f t="shared" ca="1" si="124"/>
        <v/>
      </c>
      <c r="AY275" s="267" t="str">
        <f t="shared" ca="1" si="124"/>
        <v/>
      </c>
      <c r="AZ275" s="267" t="str">
        <f t="shared" ca="1" si="124"/>
        <v/>
      </c>
      <c r="BA275" s="267" t="str">
        <f t="shared" ca="1" si="124"/>
        <v/>
      </c>
      <c r="BB275" s="267" t="str">
        <f t="shared" ca="1" si="124"/>
        <v/>
      </c>
      <c r="BC275" s="267" t="str">
        <f t="shared" ca="1" si="124"/>
        <v/>
      </c>
      <c r="BD275" s="267" t="str">
        <f t="shared" ca="1" si="124"/>
        <v/>
      </c>
      <c r="BE275" s="267" t="str">
        <f t="shared" ca="1" si="124"/>
        <v/>
      </c>
      <c r="BF275" s="267" t="str">
        <f t="shared" ca="1" si="124"/>
        <v/>
      </c>
      <c r="BG275" s="267" t="str">
        <f t="shared" ca="1" si="22"/>
        <v/>
      </c>
      <c r="BH275" s="267" t="str">
        <f t="shared" ca="1" si="124"/>
        <v/>
      </c>
      <c r="BI275" s="267" t="str">
        <f t="shared" ca="1" si="124"/>
        <v/>
      </c>
      <c r="BJ275" s="267" t="str">
        <f t="shared" ca="1" si="124"/>
        <v/>
      </c>
      <c r="BK275" s="267" t="str">
        <f t="shared" ca="1" si="124"/>
        <v/>
      </c>
      <c r="BL275" s="267" t="str">
        <f t="shared" ca="1" si="124"/>
        <v/>
      </c>
      <c r="BM275" s="267" t="str">
        <f t="shared" ca="1" si="124"/>
        <v/>
      </c>
      <c r="BN275" s="267" t="str">
        <f t="shared" ca="1" si="124"/>
        <v/>
      </c>
      <c r="BO275" s="267" t="str">
        <f t="shared" ref="BO275:DC275" ca="1" si="125">+IFERROR(VLOOKUP($B166,$A$114:$DC$213,BO$220+2,FALSE),"")</f>
        <v/>
      </c>
      <c r="BP275" s="267" t="str">
        <f t="shared" ca="1" si="125"/>
        <v/>
      </c>
      <c r="BQ275" s="267" t="str">
        <f t="shared" ca="1" si="125"/>
        <v/>
      </c>
      <c r="BR275" s="267" t="str">
        <f t="shared" ca="1" si="125"/>
        <v/>
      </c>
      <c r="BS275" s="267" t="str">
        <f t="shared" ca="1" si="125"/>
        <v/>
      </c>
      <c r="BT275" s="267" t="str">
        <f t="shared" ca="1" si="125"/>
        <v/>
      </c>
      <c r="BU275" s="267" t="str">
        <f t="shared" ca="1" si="125"/>
        <v/>
      </c>
      <c r="BV275" s="267" t="str">
        <f t="shared" ca="1" si="125"/>
        <v/>
      </c>
      <c r="BW275" s="267" t="str">
        <f t="shared" ca="1" si="125"/>
        <v/>
      </c>
      <c r="BX275" s="267" t="str">
        <f t="shared" ca="1" si="125"/>
        <v/>
      </c>
      <c r="BY275" s="267" t="str">
        <f t="shared" ca="1" si="125"/>
        <v/>
      </c>
      <c r="BZ275" s="267" t="str">
        <f t="shared" ca="1" si="125"/>
        <v/>
      </c>
      <c r="CA275" s="267" t="str">
        <f t="shared" ca="1" si="125"/>
        <v/>
      </c>
      <c r="CB275" s="267" t="str">
        <f t="shared" ca="1" si="125"/>
        <v/>
      </c>
      <c r="CC275" s="267" t="str">
        <f t="shared" ca="1" si="125"/>
        <v/>
      </c>
      <c r="CD275" s="267" t="str">
        <f t="shared" ca="1" si="125"/>
        <v/>
      </c>
      <c r="CE275" s="267" t="str">
        <f t="shared" ca="1" si="125"/>
        <v/>
      </c>
      <c r="CF275" s="267" t="str">
        <f t="shared" ca="1" si="125"/>
        <v/>
      </c>
      <c r="CG275" s="267" t="str">
        <f t="shared" ca="1" si="125"/>
        <v/>
      </c>
      <c r="CH275" s="267" t="str">
        <f t="shared" ca="1" si="125"/>
        <v/>
      </c>
      <c r="CI275" s="267" t="str">
        <f t="shared" ca="1" si="125"/>
        <v/>
      </c>
      <c r="CJ275" s="267" t="str">
        <f t="shared" ca="1" si="125"/>
        <v/>
      </c>
      <c r="CK275" s="267" t="str">
        <f t="shared" ca="1" si="125"/>
        <v/>
      </c>
      <c r="CL275" s="267" t="str">
        <f t="shared" ca="1" si="125"/>
        <v/>
      </c>
      <c r="CM275" s="267" t="str">
        <f t="shared" ca="1" si="125"/>
        <v/>
      </c>
      <c r="CN275" s="267" t="str">
        <f t="shared" ca="1" si="125"/>
        <v/>
      </c>
      <c r="CO275" s="267" t="str">
        <f t="shared" ca="1" si="125"/>
        <v/>
      </c>
      <c r="CP275" s="267" t="str">
        <f t="shared" ca="1" si="125"/>
        <v/>
      </c>
      <c r="CQ275" s="267" t="str">
        <f t="shared" ca="1" si="125"/>
        <v/>
      </c>
      <c r="CR275" s="267" t="str">
        <f t="shared" ca="1" si="125"/>
        <v/>
      </c>
      <c r="CS275" s="267" t="str">
        <f t="shared" ca="1" si="125"/>
        <v/>
      </c>
      <c r="CT275" s="267" t="str">
        <f t="shared" ca="1" si="125"/>
        <v/>
      </c>
      <c r="CU275" s="267" t="str">
        <f t="shared" ca="1" si="125"/>
        <v/>
      </c>
      <c r="CV275" s="267" t="str">
        <f t="shared" ca="1" si="125"/>
        <v/>
      </c>
      <c r="CW275" s="267" t="str">
        <f t="shared" ca="1" si="125"/>
        <v/>
      </c>
      <c r="CX275" s="267" t="str">
        <f t="shared" ca="1" si="125"/>
        <v/>
      </c>
      <c r="CY275" s="267" t="str">
        <f t="shared" ca="1" si="125"/>
        <v/>
      </c>
      <c r="CZ275" s="267" t="str">
        <f t="shared" ca="1" si="125"/>
        <v/>
      </c>
      <c r="DA275" s="267" t="str">
        <f t="shared" ca="1" si="125"/>
        <v/>
      </c>
      <c r="DB275" s="267" t="str">
        <f t="shared" ca="1" si="125"/>
        <v/>
      </c>
      <c r="DC275" s="267" t="str">
        <f t="shared" ca="1" si="125"/>
        <v/>
      </c>
    </row>
    <row r="276" spans="2:107">
      <c r="B276" s="269">
        <v>54</v>
      </c>
      <c r="C276" s="267" t="str">
        <f t="shared" ref="C276:BN276" ca="1" si="126">+IFERROR(VLOOKUP($B167,$A$114:$DC$213,C$220+2,FALSE),"")</f>
        <v/>
      </c>
      <c r="D276" s="267" t="str">
        <f t="shared" ca="1" si="126"/>
        <v/>
      </c>
      <c r="E276" s="267" t="str">
        <f t="shared" ca="1" si="126"/>
        <v/>
      </c>
      <c r="F276" s="267" t="str">
        <f t="shared" ca="1" si="126"/>
        <v/>
      </c>
      <c r="G276" s="267" t="str">
        <f t="shared" ca="1" si="126"/>
        <v/>
      </c>
      <c r="H276" s="267" t="str">
        <f t="shared" ca="1" si="126"/>
        <v/>
      </c>
      <c r="I276" s="267" t="str">
        <f t="shared" ca="1" si="126"/>
        <v/>
      </c>
      <c r="J276" s="267" t="str">
        <f t="shared" ca="1" si="126"/>
        <v/>
      </c>
      <c r="K276" s="267" t="str">
        <f t="shared" ca="1" si="126"/>
        <v/>
      </c>
      <c r="L276" s="267" t="str">
        <f t="shared" ca="1" si="126"/>
        <v/>
      </c>
      <c r="M276" s="267" t="str">
        <f t="shared" ca="1" si="126"/>
        <v/>
      </c>
      <c r="N276" s="267" t="str">
        <f t="shared" ca="1" si="126"/>
        <v/>
      </c>
      <c r="O276" s="267" t="str">
        <f t="shared" ca="1" si="126"/>
        <v/>
      </c>
      <c r="P276" s="267" t="str">
        <f t="shared" ca="1" si="126"/>
        <v/>
      </c>
      <c r="Q276" s="267" t="str">
        <f t="shared" ca="1" si="126"/>
        <v/>
      </c>
      <c r="R276" s="267" t="str">
        <f t="shared" ca="1" si="126"/>
        <v/>
      </c>
      <c r="S276" s="267" t="str">
        <f t="shared" ca="1" si="126"/>
        <v/>
      </c>
      <c r="T276" s="267" t="str">
        <f t="shared" ca="1" si="126"/>
        <v/>
      </c>
      <c r="U276" s="267" t="str">
        <f t="shared" ca="1" si="126"/>
        <v/>
      </c>
      <c r="V276" s="267" t="str">
        <f t="shared" ca="1" si="126"/>
        <v/>
      </c>
      <c r="W276" s="267" t="str">
        <f t="shared" ca="1" si="126"/>
        <v/>
      </c>
      <c r="X276" s="267" t="str">
        <f t="shared" ca="1" si="126"/>
        <v/>
      </c>
      <c r="Y276" s="267" t="str">
        <f t="shared" ca="1" si="126"/>
        <v/>
      </c>
      <c r="Z276" s="267" t="str">
        <f t="shared" ca="1" si="126"/>
        <v/>
      </c>
      <c r="AA276" s="267" t="str">
        <f t="shared" ca="1" si="126"/>
        <v/>
      </c>
      <c r="AB276" s="267" t="str">
        <f t="shared" ca="1" si="126"/>
        <v/>
      </c>
      <c r="AC276" s="267" t="str">
        <f t="shared" ca="1" si="126"/>
        <v/>
      </c>
      <c r="AD276" s="267" t="str">
        <f t="shared" ca="1" si="126"/>
        <v/>
      </c>
      <c r="AE276" s="287" t="str">
        <f t="shared" ca="1" si="126"/>
        <v/>
      </c>
      <c r="AF276" s="267" t="str">
        <f t="shared" ca="1" si="126"/>
        <v/>
      </c>
      <c r="AG276" s="267" t="str">
        <f t="shared" ca="1" si="18"/>
        <v/>
      </c>
      <c r="AH276" s="267" t="str">
        <f t="shared" ca="1" si="126"/>
        <v/>
      </c>
      <c r="AI276" s="267" t="str">
        <f t="shared" ca="1" si="126"/>
        <v/>
      </c>
      <c r="AJ276" s="267" t="str">
        <f t="shared" ca="1" si="126"/>
        <v/>
      </c>
      <c r="AK276" s="267" t="str">
        <f t="shared" ca="1" si="19"/>
        <v/>
      </c>
      <c r="AL276" s="267" t="str">
        <f t="shared" ca="1" si="20"/>
        <v/>
      </c>
      <c r="AM276" s="267" t="str">
        <f t="shared" ca="1" si="126"/>
        <v/>
      </c>
      <c r="AN276" s="267" t="str">
        <f t="shared" ca="1" si="126"/>
        <v/>
      </c>
      <c r="AO276" s="267" t="str">
        <f t="shared" ca="1" si="126"/>
        <v/>
      </c>
      <c r="AP276" s="267" t="str">
        <f t="shared" ca="1" si="126"/>
        <v/>
      </c>
      <c r="AQ276" s="267" t="str">
        <f t="shared" ca="1" si="126"/>
        <v/>
      </c>
      <c r="AR276" s="267" t="str">
        <f t="shared" ca="1" si="126"/>
        <v/>
      </c>
      <c r="AS276" s="267" t="str">
        <f t="shared" ca="1" si="126"/>
        <v/>
      </c>
      <c r="AT276" s="267" t="str">
        <f t="shared" ca="1" si="126"/>
        <v/>
      </c>
      <c r="AU276" s="267" t="str">
        <f t="shared" ca="1" si="21"/>
        <v/>
      </c>
      <c r="AV276" s="267" t="str">
        <f t="shared" ca="1" si="21"/>
        <v/>
      </c>
      <c r="AW276" s="267" t="str">
        <f t="shared" ca="1" si="126"/>
        <v/>
      </c>
      <c r="AX276" s="267" t="str">
        <f t="shared" ca="1" si="126"/>
        <v/>
      </c>
      <c r="AY276" s="267" t="str">
        <f t="shared" ca="1" si="126"/>
        <v/>
      </c>
      <c r="AZ276" s="267" t="str">
        <f t="shared" ca="1" si="126"/>
        <v/>
      </c>
      <c r="BA276" s="267" t="str">
        <f t="shared" ca="1" si="126"/>
        <v/>
      </c>
      <c r="BB276" s="267" t="str">
        <f t="shared" ca="1" si="126"/>
        <v/>
      </c>
      <c r="BC276" s="267" t="str">
        <f t="shared" ca="1" si="126"/>
        <v/>
      </c>
      <c r="BD276" s="267" t="str">
        <f t="shared" ca="1" si="126"/>
        <v/>
      </c>
      <c r="BE276" s="267" t="str">
        <f t="shared" ca="1" si="126"/>
        <v/>
      </c>
      <c r="BF276" s="267" t="str">
        <f t="shared" ca="1" si="126"/>
        <v/>
      </c>
      <c r="BG276" s="267" t="str">
        <f t="shared" ca="1" si="22"/>
        <v/>
      </c>
      <c r="BH276" s="267" t="str">
        <f t="shared" ca="1" si="126"/>
        <v/>
      </c>
      <c r="BI276" s="267" t="str">
        <f t="shared" ca="1" si="126"/>
        <v/>
      </c>
      <c r="BJ276" s="267" t="str">
        <f t="shared" ca="1" si="126"/>
        <v/>
      </c>
      <c r="BK276" s="267" t="str">
        <f t="shared" ca="1" si="126"/>
        <v/>
      </c>
      <c r="BL276" s="267" t="str">
        <f t="shared" ca="1" si="126"/>
        <v/>
      </c>
      <c r="BM276" s="267" t="str">
        <f t="shared" ca="1" si="126"/>
        <v/>
      </c>
      <c r="BN276" s="267" t="str">
        <f t="shared" ca="1" si="126"/>
        <v/>
      </c>
      <c r="BO276" s="267" t="str">
        <f t="shared" ref="BO276:DC276" ca="1" si="127">+IFERROR(VLOOKUP($B167,$A$114:$DC$213,BO$220+2,FALSE),"")</f>
        <v/>
      </c>
      <c r="BP276" s="267" t="str">
        <f t="shared" ca="1" si="127"/>
        <v/>
      </c>
      <c r="BQ276" s="267" t="str">
        <f t="shared" ca="1" si="127"/>
        <v/>
      </c>
      <c r="BR276" s="267" t="str">
        <f t="shared" ca="1" si="127"/>
        <v/>
      </c>
      <c r="BS276" s="267" t="str">
        <f t="shared" ca="1" si="127"/>
        <v/>
      </c>
      <c r="BT276" s="267" t="str">
        <f t="shared" ca="1" si="127"/>
        <v/>
      </c>
      <c r="BU276" s="267" t="str">
        <f t="shared" ca="1" si="127"/>
        <v/>
      </c>
      <c r="BV276" s="267" t="str">
        <f t="shared" ca="1" si="127"/>
        <v/>
      </c>
      <c r="BW276" s="267" t="str">
        <f t="shared" ca="1" si="127"/>
        <v/>
      </c>
      <c r="BX276" s="267" t="str">
        <f t="shared" ca="1" si="127"/>
        <v/>
      </c>
      <c r="BY276" s="267" t="str">
        <f t="shared" ca="1" si="127"/>
        <v/>
      </c>
      <c r="BZ276" s="267" t="str">
        <f t="shared" ca="1" si="127"/>
        <v/>
      </c>
      <c r="CA276" s="267" t="str">
        <f t="shared" ca="1" si="127"/>
        <v/>
      </c>
      <c r="CB276" s="267" t="str">
        <f t="shared" ca="1" si="127"/>
        <v/>
      </c>
      <c r="CC276" s="267" t="str">
        <f t="shared" ca="1" si="127"/>
        <v/>
      </c>
      <c r="CD276" s="267" t="str">
        <f t="shared" ca="1" si="127"/>
        <v/>
      </c>
      <c r="CE276" s="267" t="str">
        <f t="shared" ca="1" si="127"/>
        <v/>
      </c>
      <c r="CF276" s="267" t="str">
        <f t="shared" ca="1" si="127"/>
        <v/>
      </c>
      <c r="CG276" s="267" t="str">
        <f t="shared" ca="1" si="127"/>
        <v/>
      </c>
      <c r="CH276" s="267" t="str">
        <f t="shared" ca="1" si="127"/>
        <v/>
      </c>
      <c r="CI276" s="267" t="str">
        <f t="shared" ca="1" si="127"/>
        <v/>
      </c>
      <c r="CJ276" s="267" t="str">
        <f t="shared" ca="1" si="127"/>
        <v/>
      </c>
      <c r="CK276" s="267" t="str">
        <f t="shared" ca="1" si="127"/>
        <v/>
      </c>
      <c r="CL276" s="267" t="str">
        <f t="shared" ca="1" si="127"/>
        <v/>
      </c>
      <c r="CM276" s="267" t="str">
        <f t="shared" ca="1" si="127"/>
        <v/>
      </c>
      <c r="CN276" s="267" t="str">
        <f t="shared" ca="1" si="127"/>
        <v/>
      </c>
      <c r="CO276" s="267" t="str">
        <f t="shared" ca="1" si="127"/>
        <v/>
      </c>
      <c r="CP276" s="267" t="str">
        <f t="shared" ca="1" si="127"/>
        <v/>
      </c>
      <c r="CQ276" s="267" t="str">
        <f t="shared" ca="1" si="127"/>
        <v/>
      </c>
      <c r="CR276" s="267" t="str">
        <f t="shared" ca="1" si="127"/>
        <v/>
      </c>
      <c r="CS276" s="267" t="str">
        <f t="shared" ca="1" si="127"/>
        <v/>
      </c>
      <c r="CT276" s="267" t="str">
        <f t="shared" ca="1" si="127"/>
        <v/>
      </c>
      <c r="CU276" s="267" t="str">
        <f t="shared" ca="1" si="127"/>
        <v/>
      </c>
      <c r="CV276" s="267" t="str">
        <f t="shared" ca="1" si="127"/>
        <v/>
      </c>
      <c r="CW276" s="267" t="str">
        <f t="shared" ca="1" si="127"/>
        <v/>
      </c>
      <c r="CX276" s="267" t="str">
        <f t="shared" ca="1" si="127"/>
        <v/>
      </c>
      <c r="CY276" s="267" t="str">
        <f t="shared" ca="1" si="127"/>
        <v/>
      </c>
      <c r="CZ276" s="267" t="str">
        <f t="shared" ca="1" si="127"/>
        <v/>
      </c>
      <c r="DA276" s="267" t="str">
        <f t="shared" ca="1" si="127"/>
        <v/>
      </c>
      <c r="DB276" s="267" t="str">
        <f t="shared" ca="1" si="127"/>
        <v/>
      </c>
      <c r="DC276" s="267" t="str">
        <f t="shared" ca="1" si="127"/>
        <v/>
      </c>
    </row>
    <row r="277" spans="2:107">
      <c r="B277" s="269">
        <v>55</v>
      </c>
      <c r="C277" s="267" t="str">
        <f t="shared" ref="C277:BN277" ca="1" si="128">+IFERROR(VLOOKUP($B168,$A$114:$DC$213,C$220+2,FALSE),"")</f>
        <v/>
      </c>
      <c r="D277" s="267" t="str">
        <f t="shared" ca="1" si="128"/>
        <v/>
      </c>
      <c r="E277" s="267" t="str">
        <f t="shared" ca="1" si="128"/>
        <v/>
      </c>
      <c r="F277" s="267" t="str">
        <f t="shared" ca="1" si="128"/>
        <v/>
      </c>
      <c r="G277" s="267" t="str">
        <f t="shared" ca="1" si="128"/>
        <v/>
      </c>
      <c r="H277" s="267" t="str">
        <f t="shared" ca="1" si="128"/>
        <v/>
      </c>
      <c r="I277" s="267" t="str">
        <f t="shared" ca="1" si="128"/>
        <v/>
      </c>
      <c r="J277" s="267" t="str">
        <f t="shared" ca="1" si="128"/>
        <v/>
      </c>
      <c r="K277" s="267" t="str">
        <f t="shared" ca="1" si="128"/>
        <v/>
      </c>
      <c r="L277" s="267" t="str">
        <f t="shared" ca="1" si="128"/>
        <v/>
      </c>
      <c r="M277" s="267" t="str">
        <f t="shared" ca="1" si="128"/>
        <v/>
      </c>
      <c r="N277" s="267" t="str">
        <f t="shared" ca="1" si="128"/>
        <v/>
      </c>
      <c r="O277" s="267" t="str">
        <f t="shared" ca="1" si="128"/>
        <v/>
      </c>
      <c r="P277" s="267" t="str">
        <f t="shared" ca="1" si="128"/>
        <v/>
      </c>
      <c r="Q277" s="267" t="str">
        <f t="shared" ca="1" si="128"/>
        <v/>
      </c>
      <c r="R277" s="267" t="str">
        <f t="shared" ca="1" si="128"/>
        <v/>
      </c>
      <c r="S277" s="267" t="str">
        <f t="shared" ca="1" si="128"/>
        <v/>
      </c>
      <c r="T277" s="267" t="str">
        <f t="shared" ca="1" si="128"/>
        <v/>
      </c>
      <c r="U277" s="267" t="str">
        <f t="shared" ca="1" si="128"/>
        <v/>
      </c>
      <c r="V277" s="267" t="str">
        <f t="shared" ca="1" si="128"/>
        <v/>
      </c>
      <c r="W277" s="267" t="str">
        <f t="shared" ca="1" si="128"/>
        <v/>
      </c>
      <c r="X277" s="267" t="str">
        <f t="shared" ca="1" si="128"/>
        <v/>
      </c>
      <c r="Y277" s="267" t="str">
        <f t="shared" ca="1" si="128"/>
        <v/>
      </c>
      <c r="Z277" s="267" t="str">
        <f t="shared" ca="1" si="128"/>
        <v/>
      </c>
      <c r="AA277" s="267" t="str">
        <f t="shared" ca="1" si="128"/>
        <v/>
      </c>
      <c r="AB277" s="267" t="str">
        <f t="shared" ca="1" si="128"/>
        <v/>
      </c>
      <c r="AC277" s="267" t="str">
        <f t="shared" ca="1" si="128"/>
        <v/>
      </c>
      <c r="AD277" s="267" t="str">
        <f t="shared" ca="1" si="128"/>
        <v/>
      </c>
      <c r="AE277" s="287" t="str">
        <f t="shared" ca="1" si="128"/>
        <v/>
      </c>
      <c r="AF277" s="267" t="str">
        <f t="shared" ca="1" si="128"/>
        <v/>
      </c>
      <c r="AG277" s="267" t="str">
        <f t="shared" ca="1" si="18"/>
        <v/>
      </c>
      <c r="AH277" s="267" t="str">
        <f t="shared" ca="1" si="128"/>
        <v/>
      </c>
      <c r="AI277" s="267" t="str">
        <f t="shared" ca="1" si="128"/>
        <v/>
      </c>
      <c r="AJ277" s="267" t="str">
        <f t="shared" ca="1" si="128"/>
        <v/>
      </c>
      <c r="AK277" s="267" t="str">
        <f t="shared" ca="1" si="19"/>
        <v/>
      </c>
      <c r="AL277" s="267" t="str">
        <f t="shared" ca="1" si="20"/>
        <v/>
      </c>
      <c r="AM277" s="267" t="str">
        <f t="shared" ca="1" si="128"/>
        <v/>
      </c>
      <c r="AN277" s="267" t="str">
        <f t="shared" ca="1" si="128"/>
        <v/>
      </c>
      <c r="AO277" s="267" t="str">
        <f t="shared" ca="1" si="128"/>
        <v/>
      </c>
      <c r="AP277" s="267" t="str">
        <f t="shared" ca="1" si="128"/>
        <v/>
      </c>
      <c r="AQ277" s="267" t="str">
        <f t="shared" ca="1" si="128"/>
        <v/>
      </c>
      <c r="AR277" s="267" t="str">
        <f t="shared" ca="1" si="128"/>
        <v/>
      </c>
      <c r="AS277" s="267" t="str">
        <f t="shared" ca="1" si="128"/>
        <v/>
      </c>
      <c r="AT277" s="267" t="str">
        <f t="shared" ca="1" si="128"/>
        <v/>
      </c>
      <c r="AU277" s="267" t="str">
        <f t="shared" ca="1" si="21"/>
        <v/>
      </c>
      <c r="AV277" s="267" t="str">
        <f t="shared" ca="1" si="21"/>
        <v/>
      </c>
      <c r="AW277" s="267" t="str">
        <f t="shared" ca="1" si="128"/>
        <v/>
      </c>
      <c r="AX277" s="267" t="str">
        <f t="shared" ca="1" si="128"/>
        <v/>
      </c>
      <c r="AY277" s="267" t="str">
        <f t="shared" ca="1" si="128"/>
        <v/>
      </c>
      <c r="AZ277" s="267" t="str">
        <f t="shared" ca="1" si="128"/>
        <v/>
      </c>
      <c r="BA277" s="267" t="str">
        <f t="shared" ca="1" si="128"/>
        <v/>
      </c>
      <c r="BB277" s="267" t="str">
        <f t="shared" ca="1" si="128"/>
        <v/>
      </c>
      <c r="BC277" s="267" t="str">
        <f t="shared" ca="1" si="128"/>
        <v/>
      </c>
      <c r="BD277" s="267" t="str">
        <f t="shared" ca="1" si="128"/>
        <v/>
      </c>
      <c r="BE277" s="267" t="str">
        <f t="shared" ca="1" si="128"/>
        <v/>
      </c>
      <c r="BF277" s="267" t="str">
        <f t="shared" ca="1" si="128"/>
        <v/>
      </c>
      <c r="BG277" s="267" t="str">
        <f t="shared" ca="1" si="22"/>
        <v/>
      </c>
      <c r="BH277" s="267" t="str">
        <f t="shared" ca="1" si="128"/>
        <v/>
      </c>
      <c r="BI277" s="267" t="str">
        <f t="shared" ca="1" si="128"/>
        <v/>
      </c>
      <c r="BJ277" s="267" t="str">
        <f t="shared" ca="1" si="128"/>
        <v/>
      </c>
      <c r="BK277" s="267" t="str">
        <f t="shared" ca="1" si="128"/>
        <v/>
      </c>
      <c r="BL277" s="267" t="str">
        <f t="shared" ca="1" si="128"/>
        <v/>
      </c>
      <c r="BM277" s="267" t="str">
        <f t="shared" ca="1" si="128"/>
        <v/>
      </c>
      <c r="BN277" s="267" t="str">
        <f t="shared" ca="1" si="128"/>
        <v/>
      </c>
      <c r="BO277" s="267" t="str">
        <f t="shared" ref="BO277:DC277" ca="1" si="129">+IFERROR(VLOOKUP($B168,$A$114:$DC$213,BO$220+2,FALSE),"")</f>
        <v/>
      </c>
      <c r="BP277" s="267" t="str">
        <f t="shared" ca="1" si="129"/>
        <v/>
      </c>
      <c r="BQ277" s="267" t="str">
        <f t="shared" ca="1" si="129"/>
        <v/>
      </c>
      <c r="BR277" s="267" t="str">
        <f t="shared" ca="1" si="129"/>
        <v/>
      </c>
      <c r="BS277" s="267" t="str">
        <f t="shared" ca="1" si="129"/>
        <v/>
      </c>
      <c r="BT277" s="267" t="str">
        <f t="shared" ca="1" si="129"/>
        <v/>
      </c>
      <c r="BU277" s="267" t="str">
        <f t="shared" ca="1" si="129"/>
        <v/>
      </c>
      <c r="BV277" s="267" t="str">
        <f t="shared" ca="1" si="129"/>
        <v/>
      </c>
      <c r="BW277" s="267" t="str">
        <f t="shared" ca="1" si="129"/>
        <v/>
      </c>
      <c r="BX277" s="267" t="str">
        <f t="shared" ca="1" si="129"/>
        <v/>
      </c>
      <c r="BY277" s="267" t="str">
        <f t="shared" ca="1" si="129"/>
        <v/>
      </c>
      <c r="BZ277" s="267" t="str">
        <f t="shared" ca="1" si="129"/>
        <v/>
      </c>
      <c r="CA277" s="267" t="str">
        <f t="shared" ca="1" si="129"/>
        <v/>
      </c>
      <c r="CB277" s="267" t="str">
        <f t="shared" ca="1" si="129"/>
        <v/>
      </c>
      <c r="CC277" s="267" t="str">
        <f t="shared" ca="1" si="129"/>
        <v/>
      </c>
      <c r="CD277" s="267" t="str">
        <f t="shared" ca="1" si="129"/>
        <v/>
      </c>
      <c r="CE277" s="267" t="str">
        <f t="shared" ca="1" si="129"/>
        <v/>
      </c>
      <c r="CF277" s="267" t="str">
        <f t="shared" ca="1" si="129"/>
        <v/>
      </c>
      <c r="CG277" s="267" t="str">
        <f t="shared" ca="1" si="129"/>
        <v/>
      </c>
      <c r="CH277" s="267" t="str">
        <f t="shared" ca="1" si="129"/>
        <v/>
      </c>
      <c r="CI277" s="267" t="str">
        <f t="shared" ca="1" si="129"/>
        <v/>
      </c>
      <c r="CJ277" s="267" t="str">
        <f t="shared" ca="1" si="129"/>
        <v/>
      </c>
      <c r="CK277" s="267" t="str">
        <f t="shared" ca="1" si="129"/>
        <v/>
      </c>
      <c r="CL277" s="267" t="str">
        <f t="shared" ca="1" si="129"/>
        <v/>
      </c>
      <c r="CM277" s="267" t="str">
        <f t="shared" ca="1" si="129"/>
        <v/>
      </c>
      <c r="CN277" s="267" t="str">
        <f t="shared" ca="1" si="129"/>
        <v/>
      </c>
      <c r="CO277" s="267" t="str">
        <f t="shared" ca="1" si="129"/>
        <v/>
      </c>
      <c r="CP277" s="267" t="str">
        <f t="shared" ca="1" si="129"/>
        <v/>
      </c>
      <c r="CQ277" s="267" t="str">
        <f t="shared" ca="1" si="129"/>
        <v/>
      </c>
      <c r="CR277" s="267" t="str">
        <f t="shared" ca="1" si="129"/>
        <v/>
      </c>
      <c r="CS277" s="267" t="str">
        <f t="shared" ca="1" si="129"/>
        <v/>
      </c>
      <c r="CT277" s="267" t="str">
        <f t="shared" ca="1" si="129"/>
        <v/>
      </c>
      <c r="CU277" s="267" t="str">
        <f t="shared" ca="1" si="129"/>
        <v/>
      </c>
      <c r="CV277" s="267" t="str">
        <f t="shared" ca="1" si="129"/>
        <v/>
      </c>
      <c r="CW277" s="267" t="str">
        <f t="shared" ca="1" si="129"/>
        <v/>
      </c>
      <c r="CX277" s="267" t="str">
        <f t="shared" ca="1" si="129"/>
        <v/>
      </c>
      <c r="CY277" s="267" t="str">
        <f t="shared" ca="1" si="129"/>
        <v/>
      </c>
      <c r="CZ277" s="267" t="str">
        <f t="shared" ca="1" si="129"/>
        <v/>
      </c>
      <c r="DA277" s="267" t="str">
        <f t="shared" ca="1" si="129"/>
        <v/>
      </c>
      <c r="DB277" s="267" t="str">
        <f t="shared" ca="1" si="129"/>
        <v/>
      </c>
      <c r="DC277" s="267" t="str">
        <f t="shared" ca="1" si="129"/>
        <v/>
      </c>
    </row>
    <row r="278" spans="2:107">
      <c r="B278" s="269">
        <v>56</v>
      </c>
      <c r="C278" s="267" t="str">
        <f t="shared" ref="C278:BN278" ca="1" si="130">+IFERROR(VLOOKUP($B169,$A$114:$DC$213,C$220+2,FALSE),"")</f>
        <v/>
      </c>
      <c r="D278" s="267" t="str">
        <f t="shared" ca="1" si="130"/>
        <v/>
      </c>
      <c r="E278" s="267" t="str">
        <f t="shared" ca="1" si="130"/>
        <v/>
      </c>
      <c r="F278" s="267" t="str">
        <f t="shared" ca="1" si="130"/>
        <v/>
      </c>
      <c r="G278" s="267" t="str">
        <f t="shared" ca="1" si="130"/>
        <v/>
      </c>
      <c r="H278" s="267" t="str">
        <f t="shared" ca="1" si="130"/>
        <v/>
      </c>
      <c r="I278" s="267" t="str">
        <f t="shared" ca="1" si="130"/>
        <v/>
      </c>
      <c r="J278" s="267" t="str">
        <f t="shared" ca="1" si="130"/>
        <v/>
      </c>
      <c r="K278" s="267" t="str">
        <f t="shared" ca="1" si="130"/>
        <v/>
      </c>
      <c r="L278" s="267" t="str">
        <f t="shared" ca="1" si="130"/>
        <v/>
      </c>
      <c r="M278" s="267" t="str">
        <f t="shared" ca="1" si="130"/>
        <v/>
      </c>
      <c r="N278" s="267" t="str">
        <f t="shared" ca="1" si="130"/>
        <v/>
      </c>
      <c r="O278" s="267" t="str">
        <f t="shared" ca="1" si="130"/>
        <v/>
      </c>
      <c r="P278" s="267" t="str">
        <f t="shared" ca="1" si="130"/>
        <v/>
      </c>
      <c r="Q278" s="267" t="str">
        <f t="shared" ca="1" si="130"/>
        <v/>
      </c>
      <c r="R278" s="267" t="str">
        <f t="shared" ca="1" si="130"/>
        <v/>
      </c>
      <c r="S278" s="267" t="str">
        <f t="shared" ca="1" si="130"/>
        <v/>
      </c>
      <c r="T278" s="267" t="str">
        <f t="shared" ca="1" si="130"/>
        <v/>
      </c>
      <c r="U278" s="267" t="str">
        <f t="shared" ca="1" si="130"/>
        <v/>
      </c>
      <c r="V278" s="267" t="str">
        <f t="shared" ca="1" si="130"/>
        <v/>
      </c>
      <c r="W278" s="267" t="str">
        <f t="shared" ca="1" si="130"/>
        <v/>
      </c>
      <c r="X278" s="267" t="str">
        <f t="shared" ca="1" si="130"/>
        <v/>
      </c>
      <c r="Y278" s="267" t="str">
        <f t="shared" ca="1" si="130"/>
        <v/>
      </c>
      <c r="Z278" s="267" t="str">
        <f t="shared" ca="1" si="130"/>
        <v/>
      </c>
      <c r="AA278" s="267" t="str">
        <f t="shared" ca="1" si="130"/>
        <v/>
      </c>
      <c r="AB278" s="267" t="str">
        <f t="shared" ca="1" si="130"/>
        <v/>
      </c>
      <c r="AC278" s="267" t="str">
        <f t="shared" ca="1" si="130"/>
        <v/>
      </c>
      <c r="AD278" s="267" t="str">
        <f t="shared" ca="1" si="130"/>
        <v/>
      </c>
      <c r="AE278" s="287" t="str">
        <f t="shared" ca="1" si="130"/>
        <v/>
      </c>
      <c r="AF278" s="267" t="str">
        <f t="shared" ca="1" si="130"/>
        <v/>
      </c>
      <c r="AG278" s="267" t="str">
        <f t="shared" ca="1" si="18"/>
        <v/>
      </c>
      <c r="AH278" s="267" t="str">
        <f t="shared" ca="1" si="130"/>
        <v/>
      </c>
      <c r="AI278" s="267" t="str">
        <f t="shared" ca="1" si="130"/>
        <v/>
      </c>
      <c r="AJ278" s="267" t="str">
        <f t="shared" ca="1" si="130"/>
        <v/>
      </c>
      <c r="AK278" s="267" t="str">
        <f t="shared" ca="1" si="19"/>
        <v/>
      </c>
      <c r="AL278" s="267" t="str">
        <f t="shared" ca="1" si="20"/>
        <v/>
      </c>
      <c r="AM278" s="267" t="str">
        <f t="shared" ca="1" si="130"/>
        <v/>
      </c>
      <c r="AN278" s="267" t="str">
        <f t="shared" ca="1" si="130"/>
        <v/>
      </c>
      <c r="AO278" s="267" t="str">
        <f t="shared" ca="1" si="130"/>
        <v/>
      </c>
      <c r="AP278" s="267" t="str">
        <f t="shared" ca="1" si="130"/>
        <v/>
      </c>
      <c r="AQ278" s="267" t="str">
        <f t="shared" ca="1" si="130"/>
        <v/>
      </c>
      <c r="AR278" s="267" t="str">
        <f t="shared" ca="1" si="130"/>
        <v/>
      </c>
      <c r="AS278" s="267" t="str">
        <f t="shared" ca="1" si="130"/>
        <v/>
      </c>
      <c r="AT278" s="267" t="str">
        <f t="shared" ca="1" si="130"/>
        <v/>
      </c>
      <c r="AU278" s="267" t="str">
        <f t="shared" ca="1" si="21"/>
        <v/>
      </c>
      <c r="AV278" s="267" t="str">
        <f t="shared" ca="1" si="21"/>
        <v/>
      </c>
      <c r="AW278" s="267" t="str">
        <f t="shared" ca="1" si="130"/>
        <v/>
      </c>
      <c r="AX278" s="267" t="str">
        <f t="shared" ca="1" si="130"/>
        <v/>
      </c>
      <c r="AY278" s="267" t="str">
        <f t="shared" ca="1" si="130"/>
        <v/>
      </c>
      <c r="AZ278" s="267" t="str">
        <f t="shared" ca="1" si="130"/>
        <v/>
      </c>
      <c r="BA278" s="267" t="str">
        <f t="shared" ca="1" si="130"/>
        <v/>
      </c>
      <c r="BB278" s="267" t="str">
        <f t="shared" ca="1" si="130"/>
        <v/>
      </c>
      <c r="BC278" s="267" t="str">
        <f t="shared" ca="1" si="130"/>
        <v/>
      </c>
      <c r="BD278" s="267" t="str">
        <f t="shared" ca="1" si="130"/>
        <v/>
      </c>
      <c r="BE278" s="267" t="str">
        <f t="shared" ca="1" si="130"/>
        <v/>
      </c>
      <c r="BF278" s="267" t="str">
        <f t="shared" ca="1" si="130"/>
        <v/>
      </c>
      <c r="BG278" s="267" t="str">
        <f t="shared" ca="1" si="22"/>
        <v/>
      </c>
      <c r="BH278" s="267" t="str">
        <f t="shared" ca="1" si="130"/>
        <v/>
      </c>
      <c r="BI278" s="267" t="str">
        <f t="shared" ca="1" si="130"/>
        <v/>
      </c>
      <c r="BJ278" s="267" t="str">
        <f t="shared" ca="1" si="130"/>
        <v/>
      </c>
      <c r="BK278" s="267" t="str">
        <f t="shared" ca="1" si="130"/>
        <v/>
      </c>
      <c r="BL278" s="267" t="str">
        <f t="shared" ca="1" si="130"/>
        <v/>
      </c>
      <c r="BM278" s="267" t="str">
        <f t="shared" ca="1" si="130"/>
        <v/>
      </c>
      <c r="BN278" s="267" t="str">
        <f t="shared" ca="1" si="130"/>
        <v/>
      </c>
      <c r="BO278" s="267" t="str">
        <f t="shared" ref="BO278:DC278" ca="1" si="131">+IFERROR(VLOOKUP($B169,$A$114:$DC$213,BO$220+2,FALSE),"")</f>
        <v/>
      </c>
      <c r="BP278" s="267" t="str">
        <f t="shared" ca="1" si="131"/>
        <v/>
      </c>
      <c r="BQ278" s="267" t="str">
        <f t="shared" ca="1" si="131"/>
        <v/>
      </c>
      <c r="BR278" s="267" t="str">
        <f t="shared" ca="1" si="131"/>
        <v/>
      </c>
      <c r="BS278" s="267" t="str">
        <f t="shared" ca="1" si="131"/>
        <v/>
      </c>
      <c r="BT278" s="267" t="str">
        <f t="shared" ca="1" si="131"/>
        <v/>
      </c>
      <c r="BU278" s="267" t="str">
        <f t="shared" ca="1" si="131"/>
        <v/>
      </c>
      <c r="BV278" s="267" t="str">
        <f t="shared" ca="1" si="131"/>
        <v/>
      </c>
      <c r="BW278" s="267" t="str">
        <f t="shared" ca="1" si="131"/>
        <v/>
      </c>
      <c r="BX278" s="267" t="str">
        <f t="shared" ca="1" si="131"/>
        <v/>
      </c>
      <c r="BY278" s="267" t="str">
        <f t="shared" ca="1" si="131"/>
        <v/>
      </c>
      <c r="BZ278" s="267" t="str">
        <f t="shared" ca="1" si="131"/>
        <v/>
      </c>
      <c r="CA278" s="267" t="str">
        <f t="shared" ca="1" si="131"/>
        <v/>
      </c>
      <c r="CB278" s="267" t="str">
        <f t="shared" ca="1" si="131"/>
        <v/>
      </c>
      <c r="CC278" s="267" t="str">
        <f t="shared" ca="1" si="131"/>
        <v/>
      </c>
      <c r="CD278" s="267" t="str">
        <f t="shared" ca="1" si="131"/>
        <v/>
      </c>
      <c r="CE278" s="267" t="str">
        <f t="shared" ca="1" si="131"/>
        <v/>
      </c>
      <c r="CF278" s="267" t="str">
        <f t="shared" ca="1" si="131"/>
        <v/>
      </c>
      <c r="CG278" s="267" t="str">
        <f t="shared" ca="1" si="131"/>
        <v/>
      </c>
      <c r="CH278" s="267" t="str">
        <f t="shared" ca="1" si="131"/>
        <v/>
      </c>
      <c r="CI278" s="267" t="str">
        <f t="shared" ca="1" si="131"/>
        <v/>
      </c>
      <c r="CJ278" s="267" t="str">
        <f t="shared" ca="1" si="131"/>
        <v/>
      </c>
      <c r="CK278" s="267" t="str">
        <f t="shared" ca="1" si="131"/>
        <v/>
      </c>
      <c r="CL278" s="267" t="str">
        <f t="shared" ca="1" si="131"/>
        <v/>
      </c>
      <c r="CM278" s="267" t="str">
        <f t="shared" ca="1" si="131"/>
        <v/>
      </c>
      <c r="CN278" s="267" t="str">
        <f t="shared" ca="1" si="131"/>
        <v/>
      </c>
      <c r="CO278" s="267" t="str">
        <f t="shared" ca="1" si="131"/>
        <v/>
      </c>
      <c r="CP278" s="267" t="str">
        <f t="shared" ca="1" si="131"/>
        <v/>
      </c>
      <c r="CQ278" s="267" t="str">
        <f t="shared" ca="1" si="131"/>
        <v/>
      </c>
      <c r="CR278" s="267" t="str">
        <f t="shared" ca="1" si="131"/>
        <v/>
      </c>
      <c r="CS278" s="267" t="str">
        <f t="shared" ca="1" si="131"/>
        <v/>
      </c>
      <c r="CT278" s="267" t="str">
        <f t="shared" ca="1" si="131"/>
        <v/>
      </c>
      <c r="CU278" s="267" t="str">
        <f t="shared" ca="1" si="131"/>
        <v/>
      </c>
      <c r="CV278" s="267" t="str">
        <f t="shared" ca="1" si="131"/>
        <v/>
      </c>
      <c r="CW278" s="267" t="str">
        <f t="shared" ca="1" si="131"/>
        <v/>
      </c>
      <c r="CX278" s="267" t="str">
        <f t="shared" ca="1" si="131"/>
        <v/>
      </c>
      <c r="CY278" s="267" t="str">
        <f t="shared" ca="1" si="131"/>
        <v/>
      </c>
      <c r="CZ278" s="267" t="str">
        <f t="shared" ca="1" si="131"/>
        <v/>
      </c>
      <c r="DA278" s="267" t="str">
        <f t="shared" ca="1" si="131"/>
        <v/>
      </c>
      <c r="DB278" s="267" t="str">
        <f t="shared" ca="1" si="131"/>
        <v/>
      </c>
      <c r="DC278" s="267" t="str">
        <f t="shared" ca="1" si="131"/>
        <v/>
      </c>
    </row>
    <row r="279" spans="2:107">
      <c r="B279" s="269">
        <v>57</v>
      </c>
      <c r="C279" s="267" t="str">
        <f t="shared" ref="C279:BN279" ca="1" si="132">+IFERROR(VLOOKUP($B170,$A$114:$DC$213,C$220+2,FALSE),"")</f>
        <v/>
      </c>
      <c r="D279" s="267" t="str">
        <f t="shared" ca="1" si="132"/>
        <v/>
      </c>
      <c r="E279" s="267" t="str">
        <f t="shared" ca="1" si="132"/>
        <v/>
      </c>
      <c r="F279" s="267" t="str">
        <f t="shared" ca="1" si="132"/>
        <v/>
      </c>
      <c r="G279" s="267" t="str">
        <f t="shared" ca="1" si="132"/>
        <v/>
      </c>
      <c r="H279" s="267" t="str">
        <f t="shared" ca="1" si="132"/>
        <v/>
      </c>
      <c r="I279" s="267" t="str">
        <f t="shared" ca="1" si="132"/>
        <v/>
      </c>
      <c r="J279" s="267" t="str">
        <f t="shared" ca="1" si="132"/>
        <v/>
      </c>
      <c r="K279" s="267" t="str">
        <f t="shared" ca="1" si="132"/>
        <v/>
      </c>
      <c r="L279" s="267" t="str">
        <f t="shared" ca="1" si="132"/>
        <v/>
      </c>
      <c r="M279" s="267" t="str">
        <f t="shared" ca="1" si="132"/>
        <v/>
      </c>
      <c r="N279" s="267" t="str">
        <f t="shared" ca="1" si="132"/>
        <v/>
      </c>
      <c r="O279" s="267" t="str">
        <f t="shared" ca="1" si="132"/>
        <v/>
      </c>
      <c r="P279" s="267" t="str">
        <f t="shared" ca="1" si="132"/>
        <v/>
      </c>
      <c r="Q279" s="267" t="str">
        <f t="shared" ca="1" si="132"/>
        <v/>
      </c>
      <c r="R279" s="267" t="str">
        <f t="shared" ca="1" si="132"/>
        <v/>
      </c>
      <c r="S279" s="267" t="str">
        <f t="shared" ca="1" si="132"/>
        <v/>
      </c>
      <c r="T279" s="267" t="str">
        <f t="shared" ca="1" si="132"/>
        <v/>
      </c>
      <c r="U279" s="267" t="str">
        <f t="shared" ca="1" si="132"/>
        <v/>
      </c>
      <c r="V279" s="267" t="str">
        <f t="shared" ca="1" si="132"/>
        <v/>
      </c>
      <c r="W279" s="267" t="str">
        <f t="shared" ca="1" si="132"/>
        <v/>
      </c>
      <c r="X279" s="267" t="str">
        <f t="shared" ca="1" si="132"/>
        <v/>
      </c>
      <c r="Y279" s="267" t="str">
        <f t="shared" ca="1" si="132"/>
        <v/>
      </c>
      <c r="Z279" s="267" t="str">
        <f t="shared" ca="1" si="132"/>
        <v/>
      </c>
      <c r="AA279" s="267" t="str">
        <f t="shared" ca="1" si="132"/>
        <v/>
      </c>
      <c r="AB279" s="267" t="str">
        <f t="shared" ca="1" si="132"/>
        <v/>
      </c>
      <c r="AC279" s="267" t="str">
        <f t="shared" ca="1" si="132"/>
        <v/>
      </c>
      <c r="AD279" s="267" t="str">
        <f t="shared" ca="1" si="132"/>
        <v/>
      </c>
      <c r="AE279" s="287" t="str">
        <f t="shared" ca="1" si="132"/>
        <v/>
      </c>
      <c r="AF279" s="267" t="str">
        <f t="shared" ca="1" si="132"/>
        <v/>
      </c>
      <c r="AG279" s="267" t="str">
        <f t="shared" ca="1" si="18"/>
        <v/>
      </c>
      <c r="AH279" s="267" t="str">
        <f t="shared" ca="1" si="132"/>
        <v/>
      </c>
      <c r="AI279" s="267" t="str">
        <f t="shared" ca="1" si="132"/>
        <v/>
      </c>
      <c r="AJ279" s="267" t="str">
        <f t="shared" ca="1" si="132"/>
        <v/>
      </c>
      <c r="AK279" s="267" t="str">
        <f t="shared" ca="1" si="19"/>
        <v/>
      </c>
      <c r="AL279" s="267" t="str">
        <f t="shared" ca="1" si="20"/>
        <v/>
      </c>
      <c r="AM279" s="267" t="str">
        <f t="shared" ca="1" si="132"/>
        <v/>
      </c>
      <c r="AN279" s="267" t="str">
        <f t="shared" ca="1" si="132"/>
        <v/>
      </c>
      <c r="AO279" s="267" t="str">
        <f t="shared" ca="1" si="132"/>
        <v/>
      </c>
      <c r="AP279" s="267" t="str">
        <f t="shared" ca="1" si="132"/>
        <v/>
      </c>
      <c r="AQ279" s="267" t="str">
        <f t="shared" ca="1" si="132"/>
        <v/>
      </c>
      <c r="AR279" s="267" t="str">
        <f t="shared" ca="1" si="132"/>
        <v/>
      </c>
      <c r="AS279" s="267" t="str">
        <f t="shared" ca="1" si="132"/>
        <v/>
      </c>
      <c r="AT279" s="267" t="str">
        <f t="shared" ca="1" si="132"/>
        <v/>
      </c>
      <c r="AU279" s="267" t="str">
        <f t="shared" ca="1" si="21"/>
        <v/>
      </c>
      <c r="AV279" s="267" t="str">
        <f t="shared" ca="1" si="21"/>
        <v/>
      </c>
      <c r="AW279" s="267" t="str">
        <f t="shared" ca="1" si="132"/>
        <v/>
      </c>
      <c r="AX279" s="267" t="str">
        <f t="shared" ca="1" si="132"/>
        <v/>
      </c>
      <c r="AY279" s="267" t="str">
        <f t="shared" ca="1" si="132"/>
        <v/>
      </c>
      <c r="AZ279" s="267" t="str">
        <f t="shared" ca="1" si="132"/>
        <v/>
      </c>
      <c r="BA279" s="267" t="str">
        <f t="shared" ca="1" si="132"/>
        <v/>
      </c>
      <c r="BB279" s="267" t="str">
        <f t="shared" ca="1" si="132"/>
        <v/>
      </c>
      <c r="BC279" s="267" t="str">
        <f t="shared" ca="1" si="132"/>
        <v/>
      </c>
      <c r="BD279" s="267" t="str">
        <f t="shared" ca="1" si="132"/>
        <v/>
      </c>
      <c r="BE279" s="267" t="str">
        <f t="shared" ca="1" si="132"/>
        <v/>
      </c>
      <c r="BF279" s="267" t="str">
        <f t="shared" ca="1" si="132"/>
        <v/>
      </c>
      <c r="BG279" s="267" t="str">
        <f t="shared" ca="1" si="22"/>
        <v/>
      </c>
      <c r="BH279" s="267" t="str">
        <f t="shared" ca="1" si="132"/>
        <v/>
      </c>
      <c r="BI279" s="267" t="str">
        <f t="shared" ca="1" si="132"/>
        <v/>
      </c>
      <c r="BJ279" s="267" t="str">
        <f t="shared" ca="1" si="132"/>
        <v/>
      </c>
      <c r="BK279" s="267" t="str">
        <f t="shared" ca="1" si="132"/>
        <v/>
      </c>
      <c r="BL279" s="267" t="str">
        <f t="shared" ca="1" si="132"/>
        <v/>
      </c>
      <c r="BM279" s="267" t="str">
        <f t="shared" ca="1" si="132"/>
        <v/>
      </c>
      <c r="BN279" s="267" t="str">
        <f t="shared" ca="1" si="132"/>
        <v/>
      </c>
      <c r="BO279" s="267" t="str">
        <f t="shared" ref="BO279:DC279" ca="1" si="133">+IFERROR(VLOOKUP($B170,$A$114:$DC$213,BO$220+2,FALSE),"")</f>
        <v/>
      </c>
      <c r="BP279" s="267" t="str">
        <f t="shared" ca="1" si="133"/>
        <v/>
      </c>
      <c r="BQ279" s="267" t="str">
        <f t="shared" ca="1" si="133"/>
        <v/>
      </c>
      <c r="BR279" s="267" t="str">
        <f t="shared" ca="1" si="133"/>
        <v/>
      </c>
      <c r="BS279" s="267" t="str">
        <f t="shared" ca="1" si="133"/>
        <v/>
      </c>
      <c r="BT279" s="267" t="str">
        <f t="shared" ca="1" si="133"/>
        <v/>
      </c>
      <c r="BU279" s="267" t="str">
        <f t="shared" ca="1" si="133"/>
        <v/>
      </c>
      <c r="BV279" s="267" t="str">
        <f t="shared" ca="1" si="133"/>
        <v/>
      </c>
      <c r="BW279" s="267" t="str">
        <f t="shared" ca="1" si="133"/>
        <v/>
      </c>
      <c r="BX279" s="267" t="str">
        <f t="shared" ca="1" si="133"/>
        <v/>
      </c>
      <c r="BY279" s="267" t="str">
        <f t="shared" ca="1" si="133"/>
        <v/>
      </c>
      <c r="BZ279" s="267" t="str">
        <f t="shared" ca="1" si="133"/>
        <v/>
      </c>
      <c r="CA279" s="267" t="str">
        <f t="shared" ca="1" si="133"/>
        <v/>
      </c>
      <c r="CB279" s="267" t="str">
        <f t="shared" ca="1" si="133"/>
        <v/>
      </c>
      <c r="CC279" s="267" t="str">
        <f t="shared" ca="1" si="133"/>
        <v/>
      </c>
      <c r="CD279" s="267" t="str">
        <f t="shared" ca="1" si="133"/>
        <v/>
      </c>
      <c r="CE279" s="267" t="str">
        <f t="shared" ca="1" si="133"/>
        <v/>
      </c>
      <c r="CF279" s="267" t="str">
        <f t="shared" ca="1" si="133"/>
        <v/>
      </c>
      <c r="CG279" s="267" t="str">
        <f t="shared" ca="1" si="133"/>
        <v/>
      </c>
      <c r="CH279" s="267" t="str">
        <f t="shared" ca="1" si="133"/>
        <v/>
      </c>
      <c r="CI279" s="267" t="str">
        <f t="shared" ca="1" si="133"/>
        <v/>
      </c>
      <c r="CJ279" s="267" t="str">
        <f t="shared" ca="1" si="133"/>
        <v/>
      </c>
      <c r="CK279" s="267" t="str">
        <f t="shared" ca="1" si="133"/>
        <v/>
      </c>
      <c r="CL279" s="267" t="str">
        <f t="shared" ca="1" si="133"/>
        <v/>
      </c>
      <c r="CM279" s="267" t="str">
        <f t="shared" ca="1" si="133"/>
        <v/>
      </c>
      <c r="CN279" s="267" t="str">
        <f t="shared" ca="1" si="133"/>
        <v/>
      </c>
      <c r="CO279" s="267" t="str">
        <f t="shared" ca="1" si="133"/>
        <v/>
      </c>
      <c r="CP279" s="267" t="str">
        <f t="shared" ca="1" si="133"/>
        <v/>
      </c>
      <c r="CQ279" s="267" t="str">
        <f t="shared" ca="1" si="133"/>
        <v/>
      </c>
      <c r="CR279" s="267" t="str">
        <f t="shared" ca="1" si="133"/>
        <v/>
      </c>
      <c r="CS279" s="267" t="str">
        <f t="shared" ca="1" si="133"/>
        <v/>
      </c>
      <c r="CT279" s="267" t="str">
        <f t="shared" ca="1" si="133"/>
        <v/>
      </c>
      <c r="CU279" s="267" t="str">
        <f t="shared" ca="1" si="133"/>
        <v/>
      </c>
      <c r="CV279" s="267" t="str">
        <f t="shared" ca="1" si="133"/>
        <v/>
      </c>
      <c r="CW279" s="267" t="str">
        <f t="shared" ca="1" si="133"/>
        <v/>
      </c>
      <c r="CX279" s="267" t="str">
        <f t="shared" ca="1" si="133"/>
        <v/>
      </c>
      <c r="CY279" s="267" t="str">
        <f t="shared" ca="1" si="133"/>
        <v/>
      </c>
      <c r="CZ279" s="267" t="str">
        <f t="shared" ca="1" si="133"/>
        <v/>
      </c>
      <c r="DA279" s="267" t="str">
        <f t="shared" ca="1" si="133"/>
        <v/>
      </c>
      <c r="DB279" s="267" t="str">
        <f t="shared" ca="1" si="133"/>
        <v/>
      </c>
      <c r="DC279" s="267" t="str">
        <f t="shared" ca="1" si="133"/>
        <v/>
      </c>
    </row>
    <row r="280" spans="2:107">
      <c r="B280" s="269">
        <v>58</v>
      </c>
      <c r="C280" s="267" t="str">
        <f t="shared" ref="C280:BN280" ca="1" si="134">+IFERROR(VLOOKUP($B171,$A$114:$DC$213,C$220+2,FALSE),"")</f>
        <v/>
      </c>
      <c r="D280" s="267" t="str">
        <f t="shared" ca="1" si="134"/>
        <v/>
      </c>
      <c r="E280" s="267" t="str">
        <f t="shared" ca="1" si="134"/>
        <v/>
      </c>
      <c r="F280" s="267" t="str">
        <f t="shared" ca="1" si="134"/>
        <v/>
      </c>
      <c r="G280" s="267" t="str">
        <f t="shared" ca="1" si="134"/>
        <v/>
      </c>
      <c r="H280" s="267" t="str">
        <f t="shared" ca="1" si="134"/>
        <v/>
      </c>
      <c r="I280" s="267" t="str">
        <f t="shared" ca="1" si="134"/>
        <v/>
      </c>
      <c r="J280" s="267" t="str">
        <f t="shared" ca="1" si="134"/>
        <v/>
      </c>
      <c r="K280" s="267" t="str">
        <f t="shared" ca="1" si="134"/>
        <v/>
      </c>
      <c r="L280" s="267" t="str">
        <f t="shared" ca="1" si="134"/>
        <v/>
      </c>
      <c r="M280" s="267" t="str">
        <f t="shared" ca="1" si="134"/>
        <v/>
      </c>
      <c r="N280" s="267" t="str">
        <f t="shared" ca="1" si="134"/>
        <v/>
      </c>
      <c r="O280" s="267" t="str">
        <f t="shared" ca="1" si="134"/>
        <v/>
      </c>
      <c r="P280" s="267" t="str">
        <f t="shared" ca="1" si="134"/>
        <v/>
      </c>
      <c r="Q280" s="267" t="str">
        <f t="shared" ca="1" si="134"/>
        <v/>
      </c>
      <c r="R280" s="267" t="str">
        <f t="shared" ca="1" si="134"/>
        <v/>
      </c>
      <c r="S280" s="267" t="str">
        <f t="shared" ca="1" si="134"/>
        <v/>
      </c>
      <c r="T280" s="267" t="str">
        <f t="shared" ca="1" si="134"/>
        <v/>
      </c>
      <c r="U280" s="267" t="str">
        <f t="shared" ca="1" si="134"/>
        <v/>
      </c>
      <c r="V280" s="267" t="str">
        <f t="shared" ca="1" si="134"/>
        <v/>
      </c>
      <c r="W280" s="267" t="str">
        <f t="shared" ca="1" si="134"/>
        <v/>
      </c>
      <c r="X280" s="267" t="str">
        <f t="shared" ca="1" si="134"/>
        <v/>
      </c>
      <c r="Y280" s="267" t="str">
        <f t="shared" ca="1" si="134"/>
        <v/>
      </c>
      <c r="Z280" s="267" t="str">
        <f t="shared" ca="1" si="134"/>
        <v/>
      </c>
      <c r="AA280" s="267" t="str">
        <f t="shared" ca="1" si="134"/>
        <v/>
      </c>
      <c r="AB280" s="267" t="str">
        <f t="shared" ca="1" si="134"/>
        <v/>
      </c>
      <c r="AC280" s="267" t="str">
        <f t="shared" ca="1" si="134"/>
        <v/>
      </c>
      <c r="AD280" s="267" t="str">
        <f t="shared" ca="1" si="134"/>
        <v/>
      </c>
      <c r="AE280" s="287" t="str">
        <f t="shared" ca="1" si="134"/>
        <v/>
      </c>
      <c r="AF280" s="267" t="str">
        <f t="shared" ca="1" si="134"/>
        <v/>
      </c>
      <c r="AG280" s="267" t="str">
        <f t="shared" ca="1" si="18"/>
        <v/>
      </c>
      <c r="AH280" s="267" t="str">
        <f t="shared" ca="1" si="134"/>
        <v/>
      </c>
      <c r="AI280" s="267" t="str">
        <f t="shared" ca="1" si="134"/>
        <v/>
      </c>
      <c r="AJ280" s="267" t="str">
        <f t="shared" ca="1" si="134"/>
        <v/>
      </c>
      <c r="AK280" s="267" t="str">
        <f t="shared" ca="1" si="19"/>
        <v/>
      </c>
      <c r="AL280" s="267" t="str">
        <f t="shared" ca="1" si="20"/>
        <v/>
      </c>
      <c r="AM280" s="267" t="str">
        <f t="shared" ca="1" si="134"/>
        <v/>
      </c>
      <c r="AN280" s="267" t="str">
        <f t="shared" ca="1" si="134"/>
        <v/>
      </c>
      <c r="AO280" s="267" t="str">
        <f t="shared" ca="1" si="134"/>
        <v/>
      </c>
      <c r="AP280" s="267" t="str">
        <f t="shared" ca="1" si="134"/>
        <v/>
      </c>
      <c r="AQ280" s="267" t="str">
        <f t="shared" ca="1" si="134"/>
        <v/>
      </c>
      <c r="AR280" s="267" t="str">
        <f t="shared" ca="1" si="134"/>
        <v/>
      </c>
      <c r="AS280" s="267" t="str">
        <f t="shared" ca="1" si="134"/>
        <v/>
      </c>
      <c r="AT280" s="267" t="str">
        <f t="shared" ca="1" si="134"/>
        <v/>
      </c>
      <c r="AU280" s="267" t="str">
        <f t="shared" ca="1" si="21"/>
        <v/>
      </c>
      <c r="AV280" s="267" t="str">
        <f t="shared" ca="1" si="21"/>
        <v/>
      </c>
      <c r="AW280" s="267" t="str">
        <f t="shared" ca="1" si="134"/>
        <v/>
      </c>
      <c r="AX280" s="267" t="str">
        <f t="shared" ca="1" si="134"/>
        <v/>
      </c>
      <c r="AY280" s="267" t="str">
        <f t="shared" ca="1" si="134"/>
        <v/>
      </c>
      <c r="AZ280" s="267" t="str">
        <f t="shared" ca="1" si="134"/>
        <v/>
      </c>
      <c r="BA280" s="267" t="str">
        <f t="shared" ca="1" si="134"/>
        <v/>
      </c>
      <c r="BB280" s="267" t="str">
        <f t="shared" ca="1" si="134"/>
        <v/>
      </c>
      <c r="BC280" s="267" t="str">
        <f t="shared" ca="1" si="134"/>
        <v/>
      </c>
      <c r="BD280" s="267" t="str">
        <f t="shared" ca="1" si="134"/>
        <v/>
      </c>
      <c r="BE280" s="267" t="str">
        <f t="shared" ca="1" si="134"/>
        <v/>
      </c>
      <c r="BF280" s="267" t="str">
        <f t="shared" ca="1" si="134"/>
        <v/>
      </c>
      <c r="BG280" s="267" t="str">
        <f t="shared" ca="1" si="22"/>
        <v/>
      </c>
      <c r="BH280" s="267" t="str">
        <f t="shared" ca="1" si="134"/>
        <v/>
      </c>
      <c r="BI280" s="267" t="str">
        <f t="shared" ca="1" si="134"/>
        <v/>
      </c>
      <c r="BJ280" s="267" t="str">
        <f t="shared" ca="1" si="134"/>
        <v/>
      </c>
      <c r="BK280" s="267" t="str">
        <f t="shared" ca="1" si="134"/>
        <v/>
      </c>
      <c r="BL280" s="267" t="str">
        <f t="shared" ca="1" si="134"/>
        <v/>
      </c>
      <c r="BM280" s="267" t="str">
        <f t="shared" ca="1" si="134"/>
        <v/>
      </c>
      <c r="BN280" s="267" t="str">
        <f t="shared" ca="1" si="134"/>
        <v/>
      </c>
      <c r="BO280" s="267" t="str">
        <f t="shared" ref="BO280:DC280" ca="1" si="135">+IFERROR(VLOOKUP($B171,$A$114:$DC$213,BO$220+2,FALSE),"")</f>
        <v/>
      </c>
      <c r="BP280" s="267" t="str">
        <f t="shared" ca="1" si="135"/>
        <v/>
      </c>
      <c r="BQ280" s="267" t="str">
        <f t="shared" ca="1" si="135"/>
        <v/>
      </c>
      <c r="BR280" s="267" t="str">
        <f t="shared" ca="1" si="135"/>
        <v/>
      </c>
      <c r="BS280" s="267" t="str">
        <f t="shared" ca="1" si="135"/>
        <v/>
      </c>
      <c r="BT280" s="267" t="str">
        <f t="shared" ca="1" si="135"/>
        <v/>
      </c>
      <c r="BU280" s="267" t="str">
        <f t="shared" ca="1" si="135"/>
        <v/>
      </c>
      <c r="BV280" s="267" t="str">
        <f t="shared" ca="1" si="135"/>
        <v/>
      </c>
      <c r="BW280" s="267" t="str">
        <f t="shared" ca="1" si="135"/>
        <v/>
      </c>
      <c r="BX280" s="267" t="str">
        <f t="shared" ca="1" si="135"/>
        <v/>
      </c>
      <c r="BY280" s="267" t="str">
        <f t="shared" ca="1" si="135"/>
        <v/>
      </c>
      <c r="BZ280" s="267" t="str">
        <f t="shared" ca="1" si="135"/>
        <v/>
      </c>
      <c r="CA280" s="267" t="str">
        <f t="shared" ca="1" si="135"/>
        <v/>
      </c>
      <c r="CB280" s="267" t="str">
        <f t="shared" ca="1" si="135"/>
        <v/>
      </c>
      <c r="CC280" s="267" t="str">
        <f t="shared" ca="1" si="135"/>
        <v/>
      </c>
      <c r="CD280" s="267" t="str">
        <f t="shared" ca="1" si="135"/>
        <v/>
      </c>
      <c r="CE280" s="267" t="str">
        <f t="shared" ca="1" si="135"/>
        <v/>
      </c>
      <c r="CF280" s="267" t="str">
        <f t="shared" ca="1" si="135"/>
        <v/>
      </c>
      <c r="CG280" s="267" t="str">
        <f t="shared" ca="1" si="135"/>
        <v/>
      </c>
      <c r="CH280" s="267" t="str">
        <f t="shared" ca="1" si="135"/>
        <v/>
      </c>
      <c r="CI280" s="267" t="str">
        <f t="shared" ca="1" si="135"/>
        <v/>
      </c>
      <c r="CJ280" s="267" t="str">
        <f t="shared" ca="1" si="135"/>
        <v/>
      </c>
      <c r="CK280" s="267" t="str">
        <f t="shared" ca="1" si="135"/>
        <v/>
      </c>
      <c r="CL280" s="267" t="str">
        <f t="shared" ca="1" si="135"/>
        <v/>
      </c>
      <c r="CM280" s="267" t="str">
        <f t="shared" ca="1" si="135"/>
        <v/>
      </c>
      <c r="CN280" s="267" t="str">
        <f t="shared" ca="1" si="135"/>
        <v/>
      </c>
      <c r="CO280" s="267" t="str">
        <f t="shared" ca="1" si="135"/>
        <v/>
      </c>
      <c r="CP280" s="267" t="str">
        <f t="shared" ca="1" si="135"/>
        <v/>
      </c>
      <c r="CQ280" s="267" t="str">
        <f t="shared" ca="1" si="135"/>
        <v/>
      </c>
      <c r="CR280" s="267" t="str">
        <f t="shared" ca="1" si="135"/>
        <v/>
      </c>
      <c r="CS280" s="267" t="str">
        <f t="shared" ca="1" si="135"/>
        <v/>
      </c>
      <c r="CT280" s="267" t="str">
        <f t="shared" ca="1" si="135"/>
        <v/>
      </c>
      <c r="CU280" s="267" t="str">
        <f t="shared" ca="1" si="135"/>
        <v/>
      </c>
      <c r="CV280" s="267" t="str">
        <f t="shared" ca="1" si="135"/>
        <v/>
      </c>
      <c r="CW280" s="267" t="str">
        <f t="shared" ca="1" si="135"/>
        <v/>
      </c>
      <c r="CX280" s="267" t="str">
        <f t="shared" ca="1" si="135"/>
        <v/>
      </c>
      <c r="CY280" s="267" t="str">
        <f t="shared" ca="1" si="135"/>
        <v/>
      </c>
      <c r="CZ280" s="267" t="str">
        <f t="shared" ca="1" si="135"/>
        <v/>
      </c>
      <c r="DA280" s="267" t="str">
        <f t="shared" ca="1" si="135"/>
        <v/>
      </c>
      <c r="DB280" s="267" t="str">
        <f t="shared" ca="1" si="135"/>
        <v/>
      </c>
      <c r="DC280" s="267" t="str">
        <f t="shared" ca="1" si="135"/>
        <v/>
      </c>
    </row>
    <row r="281" spans="2:107">
      <c r="B281" s="269">
        <v>59</v>
      </c>
      <c r="C281" s="267" t="str">
        <f t="shared" ref="C281:BN281" ca="1" si="136">+IFERROR(VLOOKUP($B172,$A$114:$DC$213,C$220+2,FALSE),"")</f>
        <v/>
      </c>
      <c r="D281" s="267" t="str">
        <f t="shared" ca="1" si="136"/>
        <v/>
      </c>
      <c r="E281" s="267" t="str">
        <f t="shared" ca="1" si="136"/>
        <v/>
      </c>
      <c r="F281" s="267" t="str">
        <f t="shared" ca="1" si="136"/>
        <v/>
      </c>
      <c r="G281" s="267" t="str">
        <f t="shared" ca="1" si="136"/>
        <v/>
      </c>
      <c r="H281" s="267" t="str">
        <f t="shared" ca="1" si="136"/>
        <v/>
      </c>
      <c r="I281" s="267" t="str">
        <f t="shared" ca="1" si="136"/>
        <v/>
      </c>
      <c r="J281" s="267" t="str">
        <f t="shared" ca="1" si="136"/>
        <v/>
      </c>
      <c r="K281" s="267" t="str">
        <f t="shared" ca="1" si="136"/>
        <v/>
      </c>
      <c r="L281" s="267" t="str">
        <f t="shared" ca="1" si="136"/>
        <v/>
      </c>
      <c r="M281" s="267" t="str">
        <f t="shared" ca="1" si="136"/>
        <v/>
      </c>
      <c r="N281" s="267" t="str">
        <f t="shared" ca="1" si="136"/>
        <v/>
      </c>
      <c r="O281" s="267" t="str">
        <f t="shared" ca="1" si="136"/>
        <v/>
      </c>
      <c r="P281" s="267" t="str">
        <f t="shared" ca="1" si="136"/>
        <v/>
      </c>
      <c r="Q281" s="267" t="str">
        <f t="shared" ca="1" si="136"/>
        <v/>
      </c>
      <c r="R281" s="267" t="str">
        <f t="shared" ca="1" si="136"/>
        <v/>
      </c>
      <c r="S281" s="267" t="str">
        <f t="shared" ca="1" si="136"/>
        <v/>
      </c>
      <c r="T281" s="267" t="str">
        <f t="shared" ca="1" si="136"/>
        <v/>
      </c>
      <c r="U281" s="267" t="str">
        <f t="shared" ca="1" si="136"/>
        <v/>
      </c>
      <c r="V281" s="267" t="str">
        <f t="shared" ca="1" si="136"/>
        <v/>
      </c>
      <c r="W281" s="267" t="str">
        <f t="shared" ca="1" si="136"/>
        <v/>
      </c>
      <c r="X281" s="267" t="str">
        <f t="shared" ca="1" si="136"/>
        <v/>
      </c>
      <c r="Y281" s="267" t="str">
        <f t="shared" ca="1" si="136"/>
        <v/>
      </c>
      <c r="Z281" s="267" t="str">
        <f t="shared" ca="1" si="136"/>
        <v/>
      </c>
      <c r="AA281" s="267" t="str">
        <f t="shared" ca="1" si="136"/>
        <v/>
      </c>
      <c r="AB281" s="267" t="str">
        <f t="shared" ca="1" si="136"/>
        <v/>
      </c>
      <c r="AC281" s="267" t="str">
        <f t="shared" ca="1" si="136"/>
        <v/>
      </c>
      <c r="AD281" s="267" t="str">
        <f t="shared" ca="1" si="136"/>
        <v/>
      </c>
      <c r="AE281" s="287" t="str">
        <f t="shared" ca="1" si="136"/>
        <v/>
      </c>
      <c r="AF281" s="267" t="str">
        <f t="shared" ca="1" si="136"/>
        <v/>
      </c>
      <c r="AG281" s="267" t="str">
        <f t="shared" ca="1" si="18"/>
        <v/>
      </c>
      <c r="AH281" s="267" t="str">
        <f t="shared" ca="1" si="136"/>
        <v/>
      </c>
      <c r="AI281" s="267" t="str">
        <f t="shared" ca="1" si="136"/>
        <v/>
      </c>
      <c r="AJ281" s="267" t="str">
        <f t="shared" ca="1" si="136"/>
        <v/>
      </c>
      <c r="AK281" s="267" t="str">
        <f t="shared" ca="1" si="19"/>
        <v/>
      </c>
      <c r="AL281" s="267" t="str">
        <f t="shared" ca="1" si="20"/>
        <v/>
      </c>
      <c r="AM281" s="267" t="str">
        <f t="shared" ca="1" si="136"/>
        <v/>
      </c>
      <c r="AN281" s="267" t="str">
        <f t="shared" ca="1" si="136"/>
        <v/>
      </c>
      <c r="AO281" s="267" t="str">
        <f t="shared" ca="1" si="136"/>
        <v/>
      </c>
      <c r="AP281" s="267" t="str">
        <f t="shared" ca="1" si="136"/>
        <v/>
      </c>
      <c r="AQ281" s="267" t="str">
        <f t="shared" ca="1" si="136"/>
        <v/>
      </c>
      <c r="AR281" s="267" t="str">
        <f t="shared" ca="1" si="136"/>
        <v/>
      </c>
      <c r="AS281" s="267" t="str">
        <f t="shared" ca="1" si="136"/>
        <v/>
      </c>
      <c r="AT281" s="267" t="str">
        <f t="shared" ca="1" si="136"/>
        <v/>
      </c>
      <c r="AU281" s="267" t="str">
        <f t="shared" ca="1" si="21"/>
        <v/>
      </c>
      <c r="AV281" s="267" t="str">
        <f t="shared" ca="1" si="21"/>
        <v/>
      </c>
      <c r="AW281" s="267" t="str">
        <f t="shared" ca="1" si="136"/>
        <v/>
      </c>
      <c r="AX281" s="267" t="str">
        <f t="shared" ca="1" si="136"/>
        <v/>
      </c>
      <c r="AY281" s="267" t="str">
        <f t="shared" ca="1" si="136"/>
        <v/>
      </c>
      <c r="AZ281" s="267" t="str">
        <f t="shared" ca="1" si="136"/>
        <v/>
      </c>
      <c r="BA281" s="267" t="str">
        <f t="shared" ca="1" si="136"/>
        <v/>
      </c>
      <c r="BB281" s="267" t="str">
        <f t="shared" ca="1" si="136"/>
        <v/>
      </c>
      <c r="BC281" s="267" t="str">
        <f t="shared" ca="1" si="136"/>
        <v/>
      </c>
      <c r="BD281" s="267" t="str">
        <f t="shared" ca="1" si="136"/>
        <v/>
      </c>
      <c r="BE281" s="267" t="str">
        <f t="shared" ca="1" si="136"/>
        <v/>
      </c>
      <c r="BF281" s="267" t="str">
        <f t="shared" ca="1" si="136"/>
        <v/>
      </c>
      <c r="BG281" s="267" t="str">
        <f t="shared" ca="1" si="22"/>
        <v/>
      </c>
      <c r="BH281" s="267" t="str">
        <f t="shared" ca="1" si="136"/>
        <v/>
      </c>
      <c r="BI281" s="267" t="str">
        <f t="shared" ca="1" si="136"/>
        <v/>
      </c>
      <c r="BJ281" s="267" t="str">
        <f t="shared" ca="1" si="136"/>
        <v/>
      </c>
      <c r="BK281" s="267" t="str">
        <f t="shared" ca="1" si="136"/>
        <v/>
      </c>
      <c r="BL281" s="267" t="str">
        <f t="shared" ca="1" si="136"/>
        <v/>
      </c>
      <c r="BM281" s="267" t="str">
        <f t="shared" ca="1" si="136"/>
        <v/>
      </c>
      <c r="BN281" s="267" t="str">
        <f t="shared" ca="1" si="136"/>
        <v/>
      </c>
      <c r="BO281" s="267" t="str">
        <f t="shared" ref="BO281:DC281" ca="1" si="137">+IFERROR(VLOOKUP($B172,$A$114:$DC$213,BO$220+2,FALSE),"")</f>
        <v/>
      </c>
      <c r="BP281" s="267" t="str">
        <f t="shared" ca="1" si="137"/>
        <v/>
      </c>
      <c r="BQ281" s="267" t="str">
        <f t="shared" ca="1" si="137"/>
        <v/>
      </c>
      <c r="BR281" s="267" t="str">
        <f t="shared" ca="1" si="137"/>
        <v/>
      </c>
      <c r="BS281" s="267" t="str">
        <f t="shared" ca="1" si="137"/>
        <v/>
      </c>
      <c r="BT281" s="267" t="str">
        <f t="shared" ca="1" si="137"/>
        <v/>
      </c>
      <c r="BU281" s="267" t="str">
        <f t="shared" ca="1" si="137"/>
        <v/>
      </c>
      <c r="BV281" s="267" t="str">
        <f t="shared" ca="1" si="137"/>
        <v/>
      </c>
      <c r="BW281" s="267" t="str">
        <f t="shared" ca="1" si="137"/>
        <v/>
      </c>
      <c r="BX281" s="267" t="str">
        <f t="shared" ca="1" si="137"/>
        <v/>
      </c>
      <c r="BY281" s="267" t="str">
        <f t="shared" ca="1" si="137"/>
        <v/>
      </c>
      <c r="BZ281" s="267" t="str">
        <f t="shared" ca="1" si="137"/>
        <v/>
      </c>
      <c r="CA281" s="267" t="str">
        <f t="shared" ca="1" si="137"/>
        <v/>
      </c>
      <c r="CB281" s="267" t="str">
        <f t="shared" ca="1" si="137"/>
        <v/>
      </c>
      <c r="CC281" s="267" t="str">
        <f t="shared" ca="1" si="137"/>
        <v/>
      </c>
      <c r="CD281" s="267" t="str">
        <f t="shared" ca="1" si="137"/>
        <v/>
      </c>
      <c r="CE281" s="267" t="str">
        <f t="shared" ca="1" si="137"/>
        <v/>
      </c>
      <c r="CF281" s="267" t="str">
        <f t="shared" ca="1" si="137"/>
        <v/>
      </c>
      <c r="CG281" s="267" t="str">
        <f t="shared" ca="1" si="137"/>
        <v/>
      </c>
      <c r="CH281" s="267" t="str">
        <f t="shared" ca="1" si="137"/>
        <v/>
      </c>
      <c r="CI281" s="267" t="str">
        <f t="shared" ca="1" si="137"/>
        <v/>
      </c>
      <c r="CJ281" s="267" t="str">
        <f t="shared" ca="1" si="137"/>
        <v/>
      </c>
      <c r="CK281" s="267" t="str">
        <f t="shared" ca="1" si="137"/>
        <v/>
      </c>
      <c r="CL281" s="267" t="str">
        <f t="shared" ca="1" si="137"/>
        <v/>
      </c>
      <c r="CM281" s="267" t="str">
        <f t="shared" ca="1" si="137"/>
        <v/>
      </c>
      <c r="CN281" s="267" t="str">
        <f t="shared" ca="1" si="137"/>
        <v/>
      </c>
      <c r="CO281" s="267" t="str">
        <f t="shared" ca="1" si="137"/>
        <v/>
      </c>
      <c r="CP281" s="267" t="str">
        <f t="shared" ca="1" si="137"/>
        <v/>
      </c>
      <c r="CQ281" s="267" t="str">
        <f t="shared" ca="1" si="137"/>
        <v/>
      </c>
      <c r="CR281" s="267" t="str">
        <f t="shared" ca="1" si="137"/>
        <v/>
      </c>
      <c r="CS281" s="267" t="str">
        <f t="shared" ca="1" si="137"/>
        <v/>
      </c>
      <c r="CT281" s="267" t="str">
        <f t="shared" ca="1" si="137"/>
        <v/>
      </c>
      <c r="CU281" s="267" t="str">
        <f t="shared" ca="1" si="137"/>
        <v/>
      </c>
      <c r="CV281" s="267" t="str">
        <f t="shared" ca="1" si="137"/>
        <v/>
      </c>
      <c r="CW281" s="267" t="str">
        <f t="shared" ca="1" si="137"/>
        <v/>
      </c>
      <c r="CX281" s="267" t="str">
        <f t="shared" ca="1" si="137"/>
        <v/>
      </c>
      <c r="CY281" s="267" t="str">
        <f t="shared" ca="1" si="137"/>
        <v/>
      </c>
      <c r="CZ281" s="267" t="str">
        <f t="shared" ca="1" si="137"/>
        <v/>
      </c>
      <c r="DA281" s="267" t="str">
        <f t="shared" ca="1" si="137"/>
        <v/>
      </c>
      <c r="DB281" s="267" t="str">
        <f t="shared" ca="1" si="137"/>
        <v/>
      </c>
      <c r="DC281" s="267" t="str">
        <f t="shared" ca="1" si="137"/>
        <v/>
      </c>
    </row>
    <row r="282" spans="2:107">
      <c r="B282" s="269">
        <v>60</v>
      </c>
      <c r="C282" s="267" t="str">
        <f t="shared" ref="C282:BN282" ca="1" si="138">+IFERROR(VLOOKUP($B173,$A$114:$DC$213,C$220+2,FALSE),"")</f>
        <v/>
      </c>
      <c r="D282" s="267" t="str">
        <f t="shared" ca="1" si="138"/>
        <v/>
      </c>
      <c r="E282" s="267" t="str">
        <f t="shared" ca="1" si="138"/>
        <v/>
      </c>
      <c r="F282" s="267" t="str">
        <f t="shared" ca="1" si="138"/>
        <v/>
      </c>
      <c r="G282" s="267" t="str">
        <f t="shared" ca="1" si="138"/>
        <v/>
      </c>
      <c r="H282" s="267" t="str">
        <f t="shared" ca="1" si="138"/>
        <v/>
      </c>
      <c r="I282" s="267" t="str">
        <f t="shared" ca="1" si="138"/>
        <v/>
      </c>
      <c r="J282" s="267" t="str">
        <f t="shared" ca="1" si="138"/>
        <v/>
      </c>
      <c r="K282" s="267" t="str">
        <f t="shared" ca="1" si="138"/>
        <v/>
      </c>
      <c r="L282" s="267" t="str">
        <f t="shared" ca="1" si="138"/>
        <v/>
      </c>
      <c r="M282" s="267" t="str">
        <f t="shared" ca="1" si="138"/>
        <v/>
      </c>
      <c r="N282" s="267" t="str">
        <f t="shared" ca="1" si="138"/>
        <v/>
      </c>
      <c r="O282" s="267" t="str">
        <f t="shared" ca="1" si="138"/>
        <v/>
      </c>
      <c r="P282" s="267" t="str">
        <f t="shared" ca="1" si="138"/>
        <v/>
      </c>
      <c r="Q282" s="267" t="str">
        <f t="shared" ca="1" si="138"/>
        <v/>
      </c>
      <c r="R282" s="267" t="str">
        <f t="shared" ca="1" si="138"/>
        <v/>
      </c>
      <c r="S282" s="267" t="str">
        <f t="shared" ca="1" si="138"/>
        <v/>
      </c>
      <c r="T282" s="267" t="str">
        <f t="shared" ca="1" si="138"/>
        <v/>
      </c>
      <c r="U282" s="267" t="str">
        <f t="shared" ca="1" si="138"/>
        <v/>
      </c>
      <c r="V282" s="267" t="str">
        <f t="shared" ca="1" si="138"/>
        <v/>
      </c>
      <c r="W282" s="267" t="str">
        <f t="shared" ca="1" si="138"/>
        <v/>
      </c>
      <c r="X282" s="267" t="str">
        <f t="shared" ca="1" si="138"/>
        <v/>
      </c>
      <c r="Y282" s="267" t="str">
        <f t="shared" ca="1" si="138"/>
        <v/>
      </c>
      <c r="Z282" s="267" t="str">
        <f t="shared" ca="1" si="138"/>
        <v/>
      </c>
      <c r="AA282" s="267" t="str">
        <f t="shared" ca="1" si="138"/>
        <v/>
      </c>
      <c r="AB282" s="267" t="str">
        <f t="shared" ca="1" si="138"/>
        <v/>
      </c>
      <c r="AC282" s="267" t="str">
        <f t="shared" ca="1" si="138"/>
        <v/>
      </c>
      <c r="AD282" s="267" t="str">
        <f t="shared" ca="1" si="138"/>
        <v/>
      </c>
      <c r="AE282" s="287" t="str">
        <f t="shared" ca="1" si="138"/>
        <v/>
      </c>
      <c r="AF282" s="267" t="str">
        <f t="shared" ca="1" si="138"/>
        <v/>
      </c>
      <c r="AG282" s="267" t="str">
        <f t="shared" ca="1" si="18"/>
        <v/>
      </c>
      <c r="AH282" s="267" t="str">
        <f t="shared" ca="1" si="138"/>
        <v/>
      </c>
      <c r="AI282" s="267" t="str">
        <f t="shared" ca="1" si="138"/>
        <v/>
      </c>
      <c r="AJ282" s="267" t="str">
        <f t="shared" ca="1" si="138"/>
        <v/>
      </c>
      <c r="AK282" s="267" t="str">
        <f t="shared" ca="1" si="19"/>
        <v/>
      </c>
      <c r="AL282" s="267" t="str">
        <f t="shared" ca="1" si="20"/>
        <v/>
      </c>
      <c r="AM282" s="267" t="str">
        <f t="shared" ca="1" si="138"/>
        <v/>
      </c>
      <c r="AN282" s="267" t="str">
        <f t="shared" ca="1" si="138"/>
        <v/>
      </c>
      <c r="AO282" s="267" t="str">
        <f t="shared" ca="1" si="138"/>
        <v/>
      </c>
      <c r="AP282" s="267" t="str">
        <f t="shared" ca="1" si="138"/>
        <v/>
      </c>
      <c r="AQ282" s="267" t="str">
        <f t="shared" ca="1" si="138"/>
        <v/>
      </c>
      <c r="AR282" s="267" t="str">
        <f t="shared" ca="1" si="138"/>
        <v/>
      </c>
      <c r="AS282" s="267" t="str">
        <f t="shared" ca="1" si="138"/>
        <v/>
      </c>
      <c r="AT282" s="267" t="str">
        <f t="shared" ca="1" si="138"/>
        <v/>
      </c>
      <c r="AU282" s="267" t="str">
        <f t="shared" ca="1" si="21"/>
        <v/>
      </c>
      <c r="AV282" s="267" t="str">
        <f t="shared" ca="1" si="21"/>
        <v/>
      </c>
      <c r="AW282" s="267" t="str">
        <f t="shared" ca="1" si="138"/>
        <v/>
      </c>
      <c r="AX282" s="267" t="str">
        <f t="shared" ca="1" si="138"/>
        <v/>
      </c>
      <c r="AY282" s="267" t="str">
        <f t="shared" ca="1" si="138"/>
        <v/>
      </c>
      <c r="AZ282" s="267" t="str">
        <f t="shared" ca="1" si="138"/>
        <v/>
      </c>
      <c r="BA282" s="267" t="str">
        <f t="shared" ca="1" si="138"/>
        <v/>
      </c>
      <c r="BB282" s="267" t="str">
        <f t="shared" ca="1" si="138"/>
        <v/>
      </c>
      <c r="BC282" s="267" t="str">
        <f t="shared" ca="1" si="138"/>
        <v/>
      </c>
      <c r="BD282" s="267" t="str">
        <f t="shared" ca="1" si="138"/>
        <v/>
      </c>
      <c r="BE282" s="267" t="str">
        <f t="shared" ca="1" si="138"/>
        <v/>
      </c>
      <c r="BF282" s="267" t="str">
        <f t="shared" ca="1" si="138"/>
        <v/>
      </c>
      <c r="BG282" s="267" t="str">
        <f t="shared" ca="1" si="22"/>
        <v/>
      </c>
      <c r="BH282" s="267" t="str">
        <f t="shared" ca="1" si="138"/>
        <v/>
      </c>
      <c r="BI282" s="267" t="str">
        <f t="shared" ca="1" si="138"/>
        <v/>
      </c>
      <c r="BJ282" s="267" t="str">
        <f t="shared" ca="1" si="138"/>
        <v/>
      </c>
      <c r="BK282" s="267" t="str">
        <f t="shared" ca="1" si="138"/>
        <v/>
      </c>
      <c r="BL282" s="267" t="str">
        <f t="shared" ca="1" si="138"/>
        <v/>
      </c>
      <c r="BM282" s="267" t="str">
        <f t="shared" ca="1" si="138"/>
        <v/>
      </c>
      <c r="BN282" s="267" t="str">
        <f t="shared" ca="1" si="138"/>
        <v/>
      </c>
      <c r="BO282" s="267" t="str">
        <f t="shared" ref="BO282:DC282" ca="1" si="139">+IFERROR(VLOOKUP($B173,$A$114:$DC$213,BO$220+2,FALSE),"")</f>
        <v/>
      </c>
      <c r="BP282" s="267" t="str">
        <f t="shared" ca="1" si="139"/>
        <v/>
      </c>
      <c r="BQ282" s="267" t="str">
        <f t="shared" ca="1" si="139"/>
        <v/>
      </c>
      <c r="BR282" s="267" t="str">
        <f t="shared" ca="1" si="139"/>
        <v/>
      </c>
      <c r="BS282" s="267" t="str">
        <f t="shared" ca="1" si="139"/>
        <v/>
      </c>
      <c r="BT282" s="267" t="str">
        <f t="shared" ca="1" si="139"/>
        <v/>
      </c>
      <c r="BU282" s="267" t="str">
        <f t="shared" ca="1" si="139"/>
        <v/>
      </c>
      <c r="BV282" s="267" t="str">
        <f t="shared" ca="1" si="139"/>
        <v/>
      </c>
      <c r="BW282" s="267" t="str">
        <f t="shared" ca="1" si="139"/>
        <v/>
      </c>
      <c r="BX282" s="267" t="str">
        <f t="shared" ca="1" si="139"/>
        <v/>
      </c>
      <c r="BY282" s="267" t="str">
        <f t="shared" ca="1" si="139"/>
        <v/>
      </c>
      <c r="BZ282" s="267" t="str">
        <f t="shared" ca="1" si="139"/>
        <v/>
      </c>
      <c r="CA282" s="267" t="str">
        <f t="shared" ca="1" si="139"/>
        <v/>
      </c>
      <c r="CB282" s="267" t="str">
        <f t="shared" ca="1" si="139"/>
        <v/>
      </c>
      <c r="CC282" s="267" t="str">
        <f t="shared" ca="1" si="139"/>
        <v/>
      </c>
      <c r="CD282" s="267" t="str">
        <f t="shared" ca="1" si="139"/>
        <v/>
      </c>
      <c r="CE282" s="267" t="str">
        <f t="shared" ca="1" si="139"/>
        <v/>
      </c>
      <c r="CF282" s="267" t="str">
        <f t="shared" ca="1" si="139"/>
        <v/>
      </c>
      <c r="CG282" s="267" t="str">
        <f t="shared" ca="1" si="139"/>
        <v/>
      </c>
      <c r="CH282" s="267" t="str">
        <f t="shared" ca="1" si="139"/>
        <v/>
      </c>
      <c r="CI282" s="267" t="str">
        <f t="shared" ca="1" si="139"/>
        <v/>
      </c>
      <c r="CJ282" s="267" t="str">
        <f t="shared" ca="1" si="139"/>
        <v/>
      </c>
      <c r="CK282" s="267" t="str">
        <f t="shared" ca="1" si="139"/>
        <v/>
      </c>
      <c r="CL282" s="267" t="str">
        <f t="shared" ca="1" si="139"/>
        <v/>
      </c>
      <c r="CM282" s="267" t="str">
        <f t="shared" ca="1" si="139"/>
        <v/>
      </c>
      <c r="CN282" s="267" t="str">
        <f t="shared" ca="1" si="139"/>
        <v/>
      </c>
      <c r="CO282" s="267" t="str">
        <f t="shared" ca="1" si="139"/>
        <v/>
      </c>
      <c r="CP282" s="267" t="str">
        <f t="shared" ca="1" si="139"/>
        <v/>
      </c>
      <c r="CQ282" s="267" t="str">
        <f t="shared" ca="1" si="139"/>
        <v/>
      </c>
      <c r="CR282" s="267" t="str">
        <f t="shared" ca="1" si="139"/>
        <v/>
      </c>
      <c r="CS282" s="267" t="str">
        <f t="shared" ca="1" si="139"/>
        <v/>
      </c>
      <c r="CT282" s="267" t="str">
        <f t="shared" ca="1" si="139"/>
        <v/>
      </c>
      <c r="CU282" s="267" t="str">
        <f t="shared" ca="1" si="139"/>
        <v/>
      </c>
      <c r="CV282" s="267" t="str">
        <f t="shared" ca="1" si="139"/>
        <v/>
      </c>
      <c r="CW282" s="267" t="str">
        <f t="shared" ca="1" si="139"/>
        <v/>
      </c>
      <c r="CX282" s="267" t="str">
        <f t="shared" ca="1" si="139"/>
        <v/>
      </c>
      <c r="CY282" s="267" t="str">
        <f t="shared" ca="1" si="139"/>
        <v/>
      </c>
      <c r="CZ282" s="267" t="str">
        <f t="shared" ca="1" si="139"/>
        <v/>
      </c>
      <c r="DA282" s="267" t="str">
        <f t="shared" ca="1" si="139"/>
        <v/>
      </c>
      <c r="DB282" s="267" t="str">
        <f t="shared" ca="1" si="139"/>
        <v/>
      </c>
      <c r="DC282" s="267" t="str">
        <f t="shared" ca="1" si="139"/>
        <v/>
      </c>
    </row>
    <row r="283" spans="2:107">
      <c r="B283" s="269">
        <v>61</v>
      </c>
      <c r="C283" s="267" t="str">
        <f t="shared" ref="C283:BN283" ca="1" si="140">+IFERROR(VLOOKUP($B174,$A$114:$DC$213,C$220+2,FALSE),"")</f>
        <v/>
      </c>
      <c r="D283" s="267" t="str">
        <f t="shared" ca="1" si="140"/>
        <v/>
      </c>
      <c r="E283" s="267" t="str">
        <f t="shared" ca="1" si="140"/>
        <v/>
      </c>
      <c r="F283" s="267" t="str">
        <f t="shared" ca="1" si="140"/>
        <v/>
      </c>
      <c r="G283" s="267" t="str">
        <f t="shared" ca="1" si="140"/>
        <v/>
      </c>
      <c r="H283" s="267" t="str">
        <f t="shared" ca="1" si="140"/>
        <v/>
      </c>
      <c r="I283" s="267" t="str">
        <f t="shared" ca="1" si="140"/>
        <v/>
      </c>
      <c r="J283" s="267" t="str">
        <f t="shared" ca="1" si="140"/>
        <v/>
      </c>
      <c r="K283" s="267" t="str">
        <f t="shared" ca="1" si="140"/>
        <v/>
      </c>
      <c r="L283" s="267" t="str">
        <f t="shared" ca="1" si="140"/>
        <v/>
      </c>
      <c r="M283" s="267" t="str">
        <f t="shared" ca="1" si="140"/>
        <v/>
      </c>
      <c r="N283" s="267" t="str">
        <f t="shared" ca="1" si="140"/>
        <v/>
      </c>
      <c r="O283" s="267" t="str">
        <f t="shared" ca="1" si="140"/>
        <v/>
      </c>
      <c r="P283" s="267" t="str">
        <f t="shared" ca="1" si="140"/>
        <v/>
      </c>
      <c r="Q283" s="267" t="str">
        <f t="shared" ca="1" si="140"/>
        <v/>
      </c>
      <c r="R283" s="267" t="str">
        <f t="shared" ca="1" si="140"/>
        <v/>
      </c>
      <c r="S283" s="267" t="str">
        <f t="shared" ca="1" si="140"/>
        <v/>
      </c>
      <c r="T283" s="267" t="str">
        <f t="shared" ca="1" si="140"/>
        <v/>
      </c>
      <c r="U283" s="267" t="str">
        <f t="shared" ca="1" si="140"/>
        <v/>
      </c>
      <c r="V283" s="267" t="str">
        <f t="shared" ca="1" si="140"/>
        <v/>
      </c>
      <c r="W283" s="267" t="str">
        <f t="shared" ca="1" si="140"/>
        <v/>
      </c>
      <c r="X283" s="267" t="str">
        <f t="shared" ca="1" si="140"/>
        <v/>
      </c>
      <c r="Y283" s="267" t="str">
        <f t="shared" ca="1" si="140"/>
        <v/>
      </c>
      <c r="Z283" s="267" t="str">
        <f t="shared" ca="1" si="140"/>
        <v/>
      </c>
      <c r="AA283" s="267" t="str">
        <f t="shared" ca="1" si="140"/>
        <v/>
      </c>
      <c r="AB283" s="267" t="str">
        <f t="shared" ca="1" si="140"/>
        <v/>
      </c>
      <c r="AC283" s="267" t="str">
        <f t="shared" ca="1" si="140"/>
        <v/>
      </c>
      <c r="AD283" s="267" t="str">
        <f t="shared" ca="1" si="140"/>
        <v/>
      </c>
      <c r="AE283" s="287" t="str">
        <f t="shared" ca="1" si="140"/>
        <v/>
      </c>
      <c r="AF283" s="267" t="str">
        <f t="shared" ca="1" si="140"/>
        <v/>
      </c>
      <c r="AG283" s="267" t="str">
        <f t="shared" ca="1" si="18"/>
        <v/>
      </c>
      <c r="AH283" s="267" t="str">
        <f t="shared" ca="1" si="140"/>
        <v/>
      </c>
      <c r="AI283" s="267" t="str">
        <f t="shared" ca="1" si="140"/>
        <v/>
      </c>
      <c r="AJ283" s="267" t="str">
        <f t="shared" ca="1" si="140"/>
        <v/>
      </c>
      <c r="AK283" s="267" t="str">
        <f t="shared" ca="1" si="19"/>
        <v/>
      </c>
      <c r="AL283" s="267" t="str">
        <f t="shared" ca="1" si="20"/>
        <v/>
      </c>
      <c r="AM283" s="267" t="str">
        <f t="shared" ca="1" si="140"/>
        <v/>
      </c>
      <c r="AN283" s="267" t="str">
        <f t="shared" ca="1" si="140"/>
        <v/>
      </c>
      <c r="AO283" s="267" t="str">
        <f t="shared" ca="1" si="140"/>
        <v/>
      </c>
      <c r="AP283" s="267" t="str">
        <f t="shared" ca="1" si="140"/>
        <v/>
      </c>
      <c r="AQ283" s="267" t="str">
        <f t="shared" ca="1" si="140"/>
        <v/>
      </c>
      <c r="AR283" s="267" t="str">
        <f t="shared" ca="1" si="140"/>
        <v/>
      </c>
      <c r="AS283" s="267" t="str">
        <f t="shared" ca="1" si="140"/>
        <v/>
      </c>
      <c r="AT283" s="267" t="str">
        <f t="shared" ca="1" si="140"/>
        <v/>
      </c>
      <c r="AU283" s="267" t="str">
        <f t="shared" ca="1" si="21"/>
        <v/>
      </c>
      <c r="AV283" s="267" t="str">
        <f t="shared" ca="1" si="21"/>
        <v/>
      </c>
      <c r="AW283" s="267" t="str">
        <f t="shared" ca="1" si="140"/>
        <v/>
      </c>
      <c r="AX283" s="267" t="str">
        <f t="shared" ca="1" si="140"/>
        <v/>
      </c>
      <c r="AY283" s="267" t="str">
        <f t="shared" ca="1" si="140"/>
        <v/>
      </c>
      <c r="AZ283" s="267" t="str">
        <f t="shared" ca="1" si="140"/>
        <v/>
      </c>
      <c r="BA283" s="267" t="str">
        <f t="shared" ca="1" si="140"/>
        <v/>
      </c>
      <c r="BB283" s="267" t="str">
        <f t="shared" ca="1" si="140"/>
        <v/>
      </c>
      <c r="BC283" s="267" t="str">
        <f t="shared" ca="1" si="140"/>
        <v/>
      </c>
      <c r="BD283" s="267" t="str">
        <f t="shared" ca="1" si="140"/>
        <v/>
      </c>
      <c r="BE283" s="267" t="str">
        <f t="shared" ca="1" si="140"/>
        <v/>
      </c>
      <c r="BF283" s="267" t="str">
        <f t="shared" ca="1" si="140"/>
        <v/>
      </c>
      <c r="BG283" s="267" t="str">
        <f t="shared" ca="1" si="22"/>
        <v/>
      </c>
      <c r="BH283" s="267" t="str">
        <f t="shared" ca="1" si="140"/>
        <v/>
      </c>
      <c r="BI283" s="267" t="str">
        <f t="shared" ca="1" si="140"/>
        <v/>
      </c>
      <c r="BJ283" s="267" t="str">
        <f t="shared" ca="1" si="140"/>
        <v/>
      </c>
      <c r="BK283" s="267" t="str">
        <f t="shared" ca="1" si="140"/>
        <v/>
      </c>
      <c r="BL283" s="267" t="str">
        <f t="shared" ca="1" si="140"/>
        <v/>
      </c>
      <c r="BM283" s="267" t="str">
        <f t="shared" ca="1" si="140"/>
        <v/>
      </c>
      <c r="BN283" s="267" t="str">
        <f t="shared" ca="1" si="140"/>
        <v/>
      </c>
      <c r="BO283" s="267" t="str">
        <f t="shared" ref="BO283:DC283" ca="1" si="141">+IFERROR(VLOOKUP($B174,$A$114:$DC$213,BO$220+2,FALSE),"")</f>
        <v/>
      </c>
      <c r="BP283" s="267" t="str">
        <f t="shared" ca="1" si="141"/>
        <v/>
      </c>
      <c r="BQ283" s="267" t="str">
        <f t="shared" ca="1" si="141"/>
        <v/>
      </c>
      <c r="BR283" s="267" t="str">
        <f t="shared" ca="1" si="141"/>
        <v/>
      </c>
      <c r="BS283" s="267" t="str">
        <f t="shared" ca="1" si="141"/>
        <v/>
      </c>
      <c r="BT283" s="267" t="str">
        <f t="shared" ca="1" si="141"/>
        <v/>
      </c>
      <c r="BU283" s="267" t="str">
        <f t="shared" ca="1" si="141"/>
        <v/>
      </c>
      <c r="BV283" s="267" t="str">
        <f t="shared" ca="1" si="141"/>
        <v/>
      </c>
      <c r="BW283" s="267" t="str">
        <f t="shared" ca="1" si="141"/>
        <v/>
      </c>
      <c r="BX283" s="267" t="str">
        <f t="shared" ca="1" si="141"/>
        <v/>
      </c>
      <c r="BY283" s="267" t="str">
        <f t="shared" ca="1" si="141"/>
        <v/>
      </c>
      <c r="BZ283" s="267" t="str">
        <f t="shared" ca="1" si="141"/>
        <v/>
      </c>
      <c r="CA283" s="267" t="str">
        <f t="shared" ca="1" si="141"/>
        <v/>
      </c>
      <c r="CB283" s="267" t="str">
        <f t="shared" ca="1" si="141"/>
        <v/>
      </c>
      <c r="CC283" s="267" t="str">
        <f t="shared" ca="1" si="141"/>
        <v/>
      </c>
      <c r="CD283" s="267" t="str">
        <f t="shared" ca="1" si="141"/>
        <v/>
      </c>
      <c r="CE283" s="267" t="str">
        <f t="shared" ca="1" si="141"/>
        <v/>
      </c>
      <c r="CF283" s="267" t="str">
        <f t="shared" ca="1" si="141"/>
        <v/>
      </c>
      <c r="CG283" s="267" t="str">
        <f t="shared" ca="1" si="141"/>
        <v/>
      </c>
      <c r="CH283" s="267" t="str">
        <f t="shared" ca="1" si="141"/>
        <v/>
      </c>
      <c r="CI283" s="267" t="str">
        <f t="shared" ca="1" si="141"/>
        <v/>
      </c>
      <c r="CJ283" s="267" t="str">
        <f t="shared" ca="1" si="141"/>
        <v/>
      </c>
      <c r="CK283" s="267" t="str">
        <f t="shared" ca="1" si="141"/>
        <v/>
      </c>
      <c r="CL283" s="267" t="str">
        <f t="shared" ca="1" si="141"/>
        <v/>
      </c>
      <c r="CM283" s="267" t="str">
        <f t="shared" ca="1" si="141"/>
        <v/>
      </c>
      <c r="CN283" s="267" t="str">
        <f t="shared" ca="1" si="141"/>
        <v/>
      </c>
      <c r="CO283" s="267" t="str">
        <f t="shared" ca="1" si="141"/>
        <v/>
      </c>
      <c r="CP283" s="267" t="str">
        <f t="shared" ca="1" si="141"/>
        <v/>
      </c>
      <c r="CQ283" s="267" t="str">
        <f t="shared" ca="1" si="141"/>
        <v/>
      </c>
      <c r="CR283" s="267" t="str">
        <f t="shared" ca="1" si="141"/>
        <v/>
      </c>
      <c r="CS283" s="267" t="str">
        <f t="shared" ca="1" si="141"/>
        <v/>
      </c>
      <c r="CT283" s="267" t="str">
        <f t="shared" ca="1" si="141"/>
        <v/>
      </c>
      <c r="CU283" s="267" t="str">
        <f t="shared" ca="1" si="141"/>
        <v/>
      </c>
      <c r="CV283" s="267" t="str">
        <f t="shared" ca="1" si="141"/>
        <v/>
      </c>
      <c r="CW283" s="267" t="str">
        <f t="shared" ca="1" si="141"/>
        <v/>
      </c>
      <c r="CX283" s="267" t="str">
        <f t="shared" ca="1" si="141"/>
        <v/>
      </c>
      <c r="CY283" s="267" t="str">
        <f t="shared" ca="1" si="141"/>
        <v/>
      </c>
      <c r="CZ283" s="267" t="str">
        <f t="shared" ca="1" si="141"/>
        <v/>
      </c>
      <c r="DA283" s="267" t="str">
        <f t="shared" ca="1" si="141"/>
        <v/>
      </c>
      <c r="DB283" s="267" t="str">
        <f t="shared" ca="1" si="141"/>
        <v/>
      </c>
      <c r="DC283" s="267" t="str">
        <f t="shared" ca="1" si="141"/>
        <v/>
      </c>
    </row>
    <row r="284" spans="2:107">
      <c r="B284" s="269">
        <v>62</v>
      </c>
      <c r="C284" s="267" t="str">
        <f t="shared" ref="C284:BN284" ca="1" si="142">+IFERROR(VLOOKUP($B175,$A$114:$DC$213,C$220+2,FALSE),"")</f>
        <v/>
      </c>
      <c r="D284" s="267" t="str">
        <f t="shared" ca="1" si="142"/>
        <v/>
      </c>
      <c r="E284" s="267" t="str">
        <f t="shared" ca="1" si="142"/>
        <v/>
      </c>
      <c r="F284" s="267" t="str">
        <f t="shared" ca="1" si="142"/>
        <v/>
      </c>
      <c r="G284" s="267" t="str">
        <f t="shared" ca="1" si="142"/>
        <v/>
      </c>
      <c r="H284" s="267" t="str">
        <f t="shared" ca="1" si="142"/>
        <v/>
      </c>
      <c r="I284" s="267" t="str">
        <f t="shared" ca="1" si="142"/>
        <v/>
      </c>
      <c r="J284" s="267" t="str">
        <f t="shared" ca="1" si="142"/>
        <v/>
      </c>
      <c r="K284" s="267" t="str">
        <f t="shared" ca="1" si="142"/>
        <v/>
      </c>
      <c r="L284" s="267" t="str">
        <f t="shared" ca="1" si="142"/>
        <v/>
      </c>
      <c r="M284" s="267" t="str">
        <f t="shared" ca="1" si="142"/>
        <v/>
      </c>
      <c r="N284" s="267" t="str">
        <f t="shared" ca="1" si="142"/>
        <v/>
      </c>
      <c r="O284" s="267" t="str">
        <f t="shared" ca="1" si="142"/>
        <v/>
      </c>
      <c r="P284" s="267" t="str">
        <f t="shared" ca="1" si="142"/>
        <v/>
      </c>
      <c r="Q284" s="267" t="str">
        <f t="shared" ca="1" si="142"/>
        <v/>
      </c>
      <c r="R284" s="267" t="str">
        <f t="shared" ca="1" si="142"/>
        <v/>
      </c>
      <c r="S284" s="267" t="str">
        <f t="shared" ca="1" si="142"/>
        <v/>
      </c>
      <c r="T284" s="267" t="str">
        <f t="shared" ca="1" si="142"/>
        <v/>
      </c>
      <c r="U284" s="267" t="str">
        <f t="shared" ca="1" si="142"/>
        <v/>
      </c>
      <c r="V284" s="267" t="str">
        <f t="shared" ca="1" si="142"/>
        <v/>
      </c>
      <c r="W284" s="267" t="str">
        <f t="shared" ca="1" si="142"/>
        <v/>
      </c>
      <c r="X284" s="267" t="str">
        <f t="shared" ca="1" si="142"/>
        <v/>
      </c>
      <c r="Y284" s="267" t="str">
        <f t="shared" ca="1" si="142"/>
        <v/>
      </c>
      <c r="Z284" s="267" t="str">
        <f t="shared" ca="1" si="142"/>
        <v/>
      </c>
      <c r="AA284" s="267" t="str">
        <f t="shared" ca="1" si="142"/>
        <v/>
      </c>
      <c r="AB284" s="267" t="str">
        <f t="shared" ca="1" si="142"/>
        <v/>
      </c>
      <c r="AC284" s="267" t="str">
        <f t="shared" ca="1" si="142"/>
        <v/>
      </c>
      <c r="AD284" s="267" t="str">
        <f t="shared" ca="1" si="142"/>
        <v/>
      </c>
      <c r="AE284" s="287" t="str">
        <f t="shared" ca="1" si="142"/>
        <v/>
      </c>
      <c r="AF284" s="267" t="str">
        <f t="shared" ca="1" si="142"/>
        <v/>
      </c>
      <c r="AG284" s="267" t="str">
        <f t="shared" ca="1" si="18"/>
        <v/>
      </c>
      <c r="AH284" s="267" t="str">
        <f t="shared" ca="1" si="142"/>
        <v/>
      </c>
      <c r="AI284" s="267" t="str">
        <f t="shared" ca="1" si="142"/>
        <v/>
      </c>
      <c r="AJ284" s="267" t="str">
        <f t="shared" ca="1" si="142"/>
        <v/>
      </c>
      <c r="AK284" s="267" t="str">
        <f t="shared" ca="1" si="19"/>
        <v/>
      </c>
      <c r="AL284" s="267" t="str">
        <f t="shared" ca="1" si="20"/>
        <v/>
      </c>
      <c r="AM284" s="267" t="str">
        <f t="shared" ca="1" si="142"/>
        <v/>
      </c>
      <c r="AN284" s="267" t="str">
        <f t="shared" ca="1" si="142"/>
        <v/>
      </c>
      <c r="AO284" s="267" t="str">
        <f t="shared" ca="1" si="142"/>
        <v/>
      </c>
      <c r="AP284" s="267" t="str">
        <f t="shared" ca="1" si="142"/>
        <v/>
      </c>
      <c r="AQ284" s="267" t="str">
        <f t="shared" ca="1" si="142"/>
        <v/>
      </c>
      <c r="AR284" s="267" t="str">
        <f t="shared" ca="1" si="142"/>
        <v/>
      </c>
      <c r="AS284" s="267" t="str">
        <f t="shared" ca="1" si="142"/>
        <v/>
      </c>
      <c r="AT284" s="267" t="str">
        <f t="shared" ca="1" si="142"/>
        <v/>
      </c>
      <c r="AU284" s="267" t="str">
        <f t="shared" ca="1" si="21"/>
        <v/>
      </c>
      <c r="AV284" s="267" t="str">
        <f t="shared" ca="1" si="21"/>
        <v/>
      </c>
      <c r="AW284" s="267" t="str">
        <f t="shared" ca="1" si="142"/>
        <v/>
      </c>
      <c r="AX284" s="267" t="str">
        <f t="shared" ca="1" si="142"/>
        <v/>
      </c>
      <c r="AY284" s="267" t="str">
        <f t="shared" ca="1" si="142"/>
        <v/>
      </c>
      <c r="AZ284" s="267" t="str">
        <f t="shared" ca="1" si="142"/>
        <v/>
      </c>
      <c r="BA284" s="267" t="str">
        <f t="shared" ca="1" si="142"/>
        <v/>
      </c>
      <c r="BB284" s="267" t="str">
        <f t="shared" ca="1" si="142"/>
        <v/>
      </c>
      <c r="BC284" s="267" t="str">
        <f t="shared" ca="1" si="142"/>
        <v/>
      </c>
      <c r="BD284" s="267" t="str">
        <f t="shared" ca="1" si="142"/>
        <v/>
      </c>
      <c r="BE284" s="267" t="str">
        <f t="shared" ca="1" si="142"/>
        <v/>
      </c>
      <c r="BF284" s="267" t="str">
        <f t="shared" ca="1" si="142"/>
        <v/>
      </c>
      <c r="BG284" s="267" t="str">
        <f t="shared" ca="1" si="22"/>
        <v/>
      </c>
      <c r="BH284" s="267" t="str">
        <f t="shared" ca="1" si="142"/>
        <v/>
      </c>
      <c r="BI284" s="267" t="str">
        <f t="shared" ca="1" si="142"/>
        <v/>
      </c>
      <c r="BJ284" s="267" t="str">
        <f t="shared" ca="1" si="142"/>
        <v/>
      </c>
      <c r="BK284" s="267" t="str">
        <f t="shared" ca="1" si="142"/>
        <v/>
      </c>
      <c r="BL284" s="267" t="str">
        <f t="shared" ca="1" si="142"/>
        <v/>
      </c>
      <c r="BM284" s="267" t="str">
        <f t="shared" ca="1" si="142"/>
        <v/>
      </c>
      <c r="BN284" s="267" t="str">
        <f t="shared" ca="1" si="142"/>
        <v/>
      </c>
      <c r="BO284" s="267" t="str">
        <f t="shared" ref="BO284:DC284" ca="1" si="143">+IFERROR(VLOOKUP($B175,$A$114:$DC$213,BO$220+2,FALSE),"")</f>
        <v/>
      </c>
      <c r="BP284" s="267" t="str">
        <f t="shared" ca="1" si="143"/>
        <v/>
      </c>
      <c r="BQ284" s="267" t="str">
        <f t="shared" ca="1" si="143"/>
        <v/>
      </c>
      <c r="BR284" s="267" t="str">
        <f t="shared" ca="1" si="143"/>
        <v/>
      </c>
      <c r="BS284" s="267" t="str">
        <f t="shared" ca="1" si="143"/>
        <v/>
      </c>
      <c r="BT284" s="267" t="str">
        <f t="shared" ca="1" si="143"/>
        <v/>
      </c>
      <c r="BU284" s="267" t="str">
        <f t="shared" ca="1" si="143"/>
        <v/>
      </c>
      <c r="BV284" s="267" t="str">
        <f t="shared" ca="1" si="143"/>
        <v/>
      </c>
      <c r="BW284" s="267" t="str">
        <f t="shared" ca="1" si="143"/>
        <v/>
      </c>
      <c r="BX284" s="267" t="str">
        <f t="shared" ca="1" si="143"/>
        <v/>
      </c>
      <c r="BY284" s="267" t="str">
        <f t="shared" ca="1" si="143"/>
        <v/>
      </c>
      <c r="BZ284" s="267" t="str">
        <f t="shared" ca="1" si="143"/>
        <v/>
      </c>
      <c r="CA284" s="267" t="str">
        <f t="shared" ca="1" si="143"/>
        <v/>
      </c>
      <c r="CB284" s="267" t="str">
        <f t="shared" ca="1" si="143"/>
        <v/>
      </c>
      <c r="CC284" s="267" t="str">
        <f t="shared" ca="1" si="143"/>
        <v/>
      </c>
      <c r="CD284" s="267" t="str">
        <f t="shared" ca="1" si="143"/>
        <v/>
      </c>
      <c r="CE284" s="267" t="str">
        <f t="shared" ca="1" si="143"/>
        <v/>
      </c>
      <c r="CF284" s="267" t="str">
        <f t="shared" ca="1" si="143"/>
        <v/>
      </c>
      <c r="CG284" s="267" t="str">
        <f t="shared" ca="1" si="143"/>
        <v/>
      </c>
      <c r="CH284" s="267" t="str">
        <f t="shared" ca="1" si="143"/>
        <v/>
      </c>
      <c r="CI284" s="267" t="str">
        <f t="shared" ca="1" si="143"/>
        <v/>
      </c>
      <c r="CJ284" s="267" t="str">
        <f t="shared" ca="1" si="143"/>
        <v/>
      </c>
      <c r="CK284" s="267" t="str">
        <f t="shared" ca="1" si="143"/>
        <v/>
      </c>
      <c r="CL284" s="267" t="str">
        <f t="shared" ca="1" si="143"/>
        <v/>
      </c>
      <c r="CM284" s="267" t="str">
        <f t="shared" ca="1" si="143"/>
        <v/>
      </c>
      <c r="CN284" s="267" t="str">
        <f t="shared" ca="1" si="143"/>
        <v/>
      </c>
      <c r="CO284" s="267" t="str">
        <f t="shared" ca="1" si="143"/>
        <v/>
      </c>
      <c r="CP284" s="267" t="str">
        <f t="shared" ca="1" si="143"/>
        <v/>
      </c>
      <c r="CQ284" s="267" t="str">
        <f t="shared" ca="1" si="143"/>
        <v/>
      </c>
      <c r="CR284" s="267" t="str">
        <f t="shared" ca="1" si="143"/>
        <v/>
      </c>
      <c r="CS284" s="267" t="str">
        <f t="shared" ca="1" si="143"/>
        <v/>
      </c>
      <c r="CT284" s="267" t="str">
        <f t="shared" ca="1" si="143"/>
        <v/>
      </c>
      <c r="CU284" s="267" t="str">
        <f t="shared" ca="1" si="143"/>
        <v/>
      </c>
      <c r="CV284" s="267" t="str">
        <f t="shared" ca="1" si="143"/>
        <v/>
      </c>
      <c r="CW284" s="267" t="str">
        <f t="shared" ca="1" si="143"/>
        <v/>
      </c>
      <c r="CX284" s="267" t="str">
        <f t="shared" ca="1" si="143"/>
        <v/>
      </c>
      <c r="CY284" s="267" t="str">
        <f t="shared" ca="1" si="143"/>
        <v/>
      </c>
      <c r="CZ284" s="267" t="str">
        <f t="shared" ca="1" si="143"/>
        <v/>
      </c>
      <c r="DA284" s="267" t="str">
        <f t="shared" ca="1" si="143"/>
        <v/>
      </c>
      <c r="DB284" s="267" t="str">
        <f t="shared" ca="1" si="143"/>
        <v/>
      </c>
      <c r="DC284" s="267" t="str">
        <f t="shared" ca="1" si="143"/>
        <v/>
      </c>
    </row>
    <row r="285" spans="2:107">
      <c r="B285" s="269">
        <v>63</v>
      </c>
      <c r="C285" s="267" t="str">
        <f t="shared" ref="C285:BN285" ca="1" si="144">+IFERROR(VLOOKUP($B176,$A$114:$DC$213,C$220+2,FALSE),"")</f>
        <v/>
      </c>
      <c r="D285" s="267" t="str">
        <f t="shared" ca="1" si="144"/>
        <v/>
      </c>
      <c r="E285" s="267" t="str">
        <f t="shared" ca="1" si="144"/>
        <v/>
      </c>
      <c r="F285" s="267" t="str">
        <f t="shared" ca="1" si="144"/>
        <v/>
      </c>
      <c r="G285" s="267" t="str">
        <f t="shared" ca="1" si="144"/>
        <v/>
      </c>
      <c r="H285" s="267" t="str">
        <f t="shared" ca="1" si="144"/>
        <v/>
      </c>
      <c r="I285" s="267" t="str">
        <f t="shared" ca="1" si="144"/>
        <v/>
      </c>
      <c r="J285" s="267" t="str">
        <f t="shared" ca="1" si="144"/>
        <v/>
      </c>
      <c r="K285" s="267" t="str">
        <f t="shared" ca="1" si="144"/>
        <v/>
      </c>
      <c r="L285" s="267" t="str">
        <f t="shared" ca="1" si="144"/>
        <v/>
      </c>
      <c r="M285" s="267" t="str">
        <f t="shared" ca="1" si="144"/>
        <v/>
      </c>
      <c r="N285" s="267" t="str">
        <f t="shared" ca="1" si="144"/>
        <v/>
      </c>
      <c r="O285" s="267" t="str">
        <f t="shared" ca="1" si="144"/>
        <v/>
      </c>
      <c r="P285" s="267" t="str">
        <f t="shared" ca="1" si="144"/>
        <v/>
      </c>
      <c r="Q285" s="267" t="str">
        <f t="shared" ca="1" si="144"/>
        <v/>
      </c>
      <c r="R285" s="267" t="str">
        <f t="shared" ca="1" si="144"/>
        <v/>
      </c>
      <c r="S285" s="267" t="str">
        <f t="shared" ca="1" si="144"/>
        <v/>
      </c>
      <c r="T285" s="267" t="str">
        <f t="shared" ca="1" si="144"/>
        <v/>
      </c>
      <c r="U285" s="267" t="str">
        <f t="shared" ca="1" si="144"/>
        <v/>
      </c>
      <c r="V285" s="267" t="str">
        <f t="shared" ca="1" si="144"/>
        <v/>
      </c>
      <c r="W285" s="267" t="str">
        <f t="shared" ca="1" si="144"/>
        <v/>
      </c>
      <c r="X285" s="267" t="str">
        <f t="shared" ca="1" si="144"/>
        <v/>
      </c>
      <c r="Y285" s="267" t="str">
        <f t="shared" ca="1" si="144"/>
        <v/>
      </c>
      <c r="Z285" s="267" t="str">
        <f t="shared" ca="1" si="144"/>
        <v/>
      </c>
      <c r="AA285" s="267" t="str">
        <f t="shared" ca="1" si="144"/>
        <v/>
      </c>
      <c r="AB285" s="267" t="str">
        <f t="shared" ca="1" si="144"/>
        <v/>
      </c>
      <c r="AC285" s="267" t="str">
        <f t="shared" ca="1" si="144"/>
        <v/>
      </c>
      <c r="AD285" s="267" t="str">
        <f t="shared" ca="1" si="144"/>
        <v/>
      </c>
      <c r="AE285" s="287" t="str">
        <f t="shared" ca="1" si="144"/>
        <v/>
      </c>
      <c r="AF285" s="267" t="str">
        <f t="shared" ca="1" si="144"/>
        <v/>
      </c>
      <c r="AG285" s="267" t="str">
        <f t="shared" ca="1" si="18"/>
        <v/>
      </c>
      <c r="AH285" s="267" t="str">
        <f t="shared" ca="1" si="144"/>
        <v/>
      </c>
      <c r="AI285" s="267" t="str">
        <f t="shared" ca="1" si="144"/>
        <v/>
      </c>
      <c r="AJ285" s="267" t="str">
        <f t="shared" ca="1" si="144"/>
        <v/>
      </c>
      <c r="AK285" s="267" t="str">
        <f t="shared" ca="1" si="19"/>
        <v/>
      </c>
      <c r="AL285" s="267" t="str">
        <f t="shared" ca="1" si="20"/>
        <v/>
      </c>
      <c r="AM285" s="267" t="str">
        <f t="shared" ca="1" si="144"/>
        <v/>
      </c>
      <c r="AN285" s="267" t="str">
        <f t="shared" ca="1" si="144"/>
        <v/>
      </c>
      <c r="AO285" s="267" t="str">
        <f t="shared" ca="1" si="144"/>
        <v/>
      </c>
      <c r="AP285" s="267" t="str">
        <f t="shared" ca="1" si="144"/>
        <v/>
      </c>
      <c r="AQ285" s="267" t="str">
        <f t="shared" ca="1" si="144"/>
        <v/>
      </c>
      <c r="AR285" s="267" t="str">
        <f t="shared" ca="1" si="144"/>
        <v/>
      </c>
      <c r="AS285" s="267" t="str">
        <f t="shared" ca="1" si="144"/>
        <v/>
      </c>
      <c r="AT285" s="267" t="str">
        <f t="shared" ca="1" si="144"/>
        <v/>
      </c>
      <c r="AU285" s="267" t="str">
        <f t="shared" ca="1" si="21"/>
        <v/>
      </c>
      <c r="AV285" s="267" t="str">
        <f t="shared" ca="1" si="21"/>
        <v/>
      </c>
      <c r="AW285" s="267" t="str">
        <f t="shared" ca="1" si="144"/>
        <v/>
      </c>
      <c r="AX285" s="267" t="str">
        <f t="shared" ca="1" si="144"/>
        <v/>
      </c>
      <c r="AY285" s="267" t="str">
        <f t="shared" ca="1" si="144"/>
        <v/>
      </c>
      <c r="AZ285" s="267" t="str">
        <f t="shared" ca="1" si="144"/>
        <v/>
      </c>
      <c r="BA285" s="267" t="str">
        <f t="shared" ca="1" si="144"/>
        <v/>
      </c>
      <c r="BB285" s="267" t="str">
        <f t="shared" ca="1" si="144"/>
        <v/>
      </c>
      <c r="BC285" s="267" t="str">
        <f t="shared" ca="1" si="144"/>
        <v/>
      </c>
      <c r="BD285" s="267" t="str">
        <f t="shared" ca="1" si="144"/>
        <v/>
      </c>
      <c r="BE285" s="267" t="str">
        <f t="shared" ca="1" si="144"/>
        <v/>
      </c>
      <c r="BF285" s="267" t="str">
        <f t="shared" ca="1" si="144"/>
        <v/>
      </c>
      <c r="BG285" s="267" t="str">
        <f t="shared" ca="1" si="22"/>
        <v/>
      </c>
      <c r="BH285" s="267" t="str">
        <f t="shared" ca="1" si="144"/>
        <v/>
      </c>
      <c r="BI285" s="267" t="str">
        <f t="shared" ca="1" si="144"/>
        <v/>
      </c>
      <c r="BJ285" s="267" t="str">
        <f t="shared" ca="1" si="144"/>
        <v/>
      </c>
      <c r="BK285" s="267" t="str">
        <f t="shared" ca="1" si="144"/>
        <v/>
      </c>
      <c r="BL285" s="267" t="str">
        <f t="shared" ca="1" si="144"/>
        <v/>
      </c>
      <c r="BM285" s="267" t="str">
        <f t="shared" ca="1" si="144"/>
        <v/>
      </c>
      <c r="BN285" s="267" t="str">
        <f t="shared" ca="1" si="144"/>
        <v/>
      </c>
      <c r="BO285" s="267" t="str">
        <f t="shared" ref="BO285:DC285" ca="1" si="145">+IFERROR(VLOOKUP($B176,$A$114:$DC$213,BO$220+2,FALSE),"")</f>
        <v/>
      </c>
      <c r="BP285" s="267" t="str">
        <f t="shared" ca="1" si="145"/>
        <v/>
      </c>
      <c r="BQ285" s="267" t="str">
        <f t="shared" ca="1" si="145"/>
        <v/>
      </c>
      <c r="BR285" s="267" t="str">
        <f t="shared" ca="1" si="145"/>
        <v/>
      </c>
      <c r="BS285" s="267" t="str">
        <f t="shared" ca="1" si="145"/>
        <v/>
      </c>
      <c r="BT285" s="267" t="str">
        <f t="shared" ca="1" si="145"/>
        <v/>
      </c>
      <c r="BU285" s="267" t="str">
        <f t="shared" ca="1" si="145"/>
        <v/>
      </c>
      <c r="BV285" s="267" t="str">
        <f t="shared" ca="1" si="145"/>
        <v/>
      </c>
      <c r="BW285" s="267" t="str">
        <f t="shared" ca="1" si="145"/>
        <v/>
      </c>
      <c r="BX285" s="267" t="str">
        <f t="shared" ca="1" si="145"/>
        <v/>
      </c>
      <c r="BY285" s="267" t="str">
        <f t="shared" ca="1" si="145"/>
        <v/>
      </c>
      <c r="BZ285" s="267" t="str">
        <f t="shared" ca="1" si="145"/>
        <v/>
      </c>
      <c r="CA285" s="267" t="str">
        <f t="shared" ca="1" si="145"/>
        <v/>
      </c>
      <c r="CB285" s="267" t="str">
        <f t="shared" ca="1" si="145"/>
        <v/>
      </c>
      <c r="CC285" s="267" t="str">
        <f t="shared" ca="1" si="145"/>
        <v/>
      </c>
      <c r="CD285" s="267" t="str">
        <f t="shared" ca="1" si="145"/>
        <v/>
      </c>
      <c r="CE285" s="267" t="str">
        <f t="shared" ca="1" si="145"/>
        <v/>
      </c>
      <c r="CF285" s="267" t="str">
        <f t="shared" ca="1" si="145"/>
        <v/>
      </c>
      <c r="CG285" s="267" t="str">
        <f t="shared" ca="1" si="145"/>
        <v/>
      </c>
      <c r="CH285" s="267" t="str">
        <f t="shared" ca="1" si="145"/>
        <v/>
      </c>
      <c r="CI285" s="267" t="str">
        <f t="shared" ca="1" si="145"/>
        <v/>
      </c>
      <c r="CJ285" s="267" t="str">
        <f t="shared" ca="1" si="145"/>
        <v/>
      </c>
      <c r="CK285" s="267" t="str">
        <f t="shared" ca="1" si="145"/>
        <v/>
      </c>
      <c r="CL285" s="267" t="str">
        <f t="shared" ca="1" si="145"/>
        <v/>
      </c>
      <c r="CM285" s="267" t="str">
        <f t="shared" ca="1" si="145"/>
        <v/>
      </c>
      <c r="CN285" s="267" t="str">
        <f t="shared" ca="1" si="145"/>
        <v/>
      </c>
      <c r="CO285" s="267" t="str">
        <f t="shared" ca="1" si="145"/>
        <v/>
      </c>
      <c r="CP285" s="267" t="str">
        <f t="shared" ca="1" si="145"/>
        <v/>
      </c>
      <c r="CQ285" s="267" t="str">
        <f t="shared" ca="1" si="145"/>
        <v/>
      </c>
      <c r="CR285" s="267" t="str">
        <f t="shared" ca="1" si="145"/>
        <v/>
      </c>
      <c r="CS285" s="267" t="str">
        <f t="shared" ca="1" si="145"/>
        <v/>
      </c>
      <c r="CT285" s="267" t="str">
        <f t="shared" ca="1" si="145"/>
        <v/>
      </c>
      <c r="CU285" s="267" t="str">
        <f t="shared" ca="1" si="145"/>
        <v/>
      </c>
      <c r="CV285" s="267" t="str">
        <f t="shared" ca="1" si="145"/>
        <v/>
      </c>
      <c r="CW285" s="267" t="str">
        <f t="shared" ca="1" si="145"/>
        <v/>
      </c>
      <c r="CX285" s="267" t="str">
        <f t="shared" ca="1" si="145"/>
        <v/>
      </c>
      <c r="CY285" s="267" t="str">
        <f t="shared" ca="1" si="145"/>
        <v/>
      </c>
      <c r="CZ285" s="267" t="str">
        <f t="shared" ca="1" si="145"/>
        <v/>
      </c>
      <c r="DA285" s="267" t="str">
        <f t="shared" ca="1" si="145"/>
        <v/>
      </c>
      <c r="DB285" s="267" t="str">
        <f t="shared" ca="1" si="145"/>
        <v/>
      </c>
      <c r="DC285" s="267" t="str">
        <f t="shared" ca="1" si="145"/>
        <v/>
      </c>
    </row>
    <row r="286" spans="2:107">
      <c r="B286" s="269">
        <v>64</v>
      </c>
      <c r="C286" s="267" t="str">
        <f t="shared" ref="C286:BN286" ca="1" si="146">+IFERROR(VLOOKUP($B177,$A$114:$DC$213,C$220+2,FALSE),"")</f>
        <v/>
      </c>
      <c r="D286" s="267" t="str">
        <f t="shared" ca="1" si="146"/>
        <v/>
      </c>
      <c r="E286" s="267" t="str">
        <f t="shared" ca="1" si="146"/>
        <v/>
      </c>
      <c r="F286" s="267" t="str">
        <f t="shared" ca="1" si="146"/>
        <v/>
      </c>
      <c r="G286" s="267" t="str">
        <f t="shared" ca="1" si="146"/>
        <v/>
      </c>
      <c r="H286" s="267" t="str">
        <f t="shared" ca="1" si="146"/>
        <v/>
      </c>
      <c r="I286" s="267" t="str">
        <f t="shared" ca="1" si="146"/>
        <v/>
      </c>
      <c r="J286" s="267" t="str">
        <f t="shared" ca="1" si="146"/>
        <v/>
      </c>
      <c r="K286" s="267" t="str">
        <f t="shared" ca="1" si="146"/>
        <v/>
      </c>
      <c r="L286" s="267" t="str">
        <f t="shared" ca="1" si="146"/>
        <v/>
      </c>
      <c r="M286" s="267" t="str">
        <f t="shared" ca="1" si="146"/>
        <v/>
      </c>
      <c r="N286" s="267" t="str">
        <f t="shared" ca="1" si="146"/>
        <v/>
      </c>
      <c r="O286" s="267" t="str">
        <f t="shared" ca="1" si="146"/>
        <v/>
      </c>
      <c r="P286" s="267" t="str">
        <f t="shared" ca="1" si="146"/>
        <v/>
      </c>
      <c r="Q286" s="267" t="str">
        <f t="shared" ca="1" si="146"/>
        <v/>
      </c>
      <c r="R286" s="267" t="str">
        <f t="shared" ca="1" si="146"/>
        <v/>
      </c>
      <c r="S286" s="267" t="str">
        <f t="shared" ca="1" si="146"/>
        <v/>
      </c>
      <c r="T286" s="267" t="str">
        <f t="shared" ca="1" si="146"/>
        <v/>
      </c>
      <c r="U286" s="267" t="str">
        <f t="shared" ca="1" si="146"/>
        <v/>
      </c>
      <c r="V286" s="267" t="str">
        <f t="shared" ca="1" si="146"/>
        <v/>
      </c>
      <c r="W286" s="267" t="str">
        <f t="shared" ca="1" si="146"/>
        <v/>
      </c>
      <c r="X286" s="267" t="str">
        <f t="shared" ca="1" si="146"/>
        <v/>
      </c>
      <c r="Y286" s="267" t="str">
        <f t="shared" ca="1" si="146"/>
        <v/>
      </c>
      <c r="Z286" s="267" t="str">
        <f t="shared" ca="1" si="146"/>
        <v/>
      </c>
      <c r="AA286" s="267" t="str">
        <f t="shared" ca="1" si="146"/>
        <v/>
      </c>
      <c r="AB286" s="267" t="str">
        <f t="shared" ca="1" si="146"/>
        <v/>
      </c>
      <c r="AC286" s="267" t="str">
        <f t="shared" ca="1" si="146"/>
        <v/>
      </c>
      <c r="AD286" s="267" t="str">
        <f t="shared" ca="1" si="146"/>
        <v/>
      </c>
      <c r="AE286" s="287" t="str">
        <f t="shared" ca="1" si="146"/>
        <v/>
      </c>
      <c r="AF286" s="267" t="str">
        <f t="shared" ca="1" si="146"/>
        <v/>
      </c>
      <c r="AG286" s="267" t="str">
        <f t="shared" ca="1" si="18"/>
        <v/>
      </c>
      <c r="AH286" s="267" t="str">
        <f t="shared" ca="1" si="146"/>
        <v/>
      </c>
      <c r="AI286" s="267" t="str">
        <f t="shared" ca="1" si="146"/>
        <v/>
      </c>
      <c r="AJ286" s="267" t="str">
        <f t="shared" ca="1" si="146"/>
        <v/>
      </c>
      <c r="AK286" s="267" t="str">
        <f t="shared" ca="1" si="19"/>
        <v/>
      </c>
      <c r="AL286" s="267" t="str">
        <f t="shared" ca="1" si="20"/>
        <v/>
      </c>
      <c r="AM286" s="267" t="str">
        <f t="shared" ca="1" si="146"/>
        <v/>
      </c>
      <c r="AN286" s="267" t="str">
        <f t="shared" ca="1" si="146"/>
        <v/>
      </c>
      <c r="AO286" s="267" t="str">
        <f t="shared" ca="1" si="146"/>
        <v/>
      </c>
      <c r="AP286" s="267" t="str">
        <f t="shared" ca="1" si="146"/>
        <v/>
      </c>
      <c r="AQ286" s="267" t="str">
        <f t="shared" ca="1" si="146"/>
        <v/>
      </c>
      <c r="AR286" s="267" t="str">
        <f t="shared" ca="1" si="146"/>
        <v/>
      </c>
      <c r="AS286" s="267" t="str">
        <f t="shared" ca="1" si="146"/>
        <v/>
      </c>
      <c r="AT286" s="267" t="str">
        <f t="shared" ca="1" si="146"/>
        <v/>
      </c>
      <c r="AU286" s="267" t="str">
        <f t="shared" ca="1" si="21"/>
        <v/>
      </c>
      <c r="AV286" s="267" t="str">
        <f t="shared" ca="1" si="21"/>
        <v/>
      </c>
      <c r="AW286" s="267" t="str">
        <f t="shared" ca="1" si="146"/>
        <v/>
      </c>
      <c r="AX286" s="267" t="str">
        <f t="shared" ca="1" si="146"/>
        <v/>
      </c>
      <c r="AY286" s="267" t="str">
        <f t="shared" ca="1" si="146"/>
        <v/>
      </c>
      <c r="AZ286" s="267" t="str">
        <f t="shared" ca="1" si="146"/>
        <v/>
      </c>
      <c r="BA286" s="267" t="str">
        <f t="shared" ca="1" si="146"/>
        <v/>
      </c>
      <c r="BB286" s="267" t="str">
        <f t="shared" ca="1" si="146"/>
        <v/>
      </c>
      <c r="BC286" s="267" t="str">
        <f t="shared" ca="1" si="146"/>
        <v/>
      </c>
      <c r="BD286" s="267" t="str">
        <f t="shared" ca="1" si="146"/>
        <v/>
      </c>
      <c r="BE286" s="267" t="str">
        <f t="shared" ca="1" si="146"/>
        <v/>
      </c>
      <c r="BF286" s="267" t="str">
        <f t="shared" ca="1" si="146"/>
        <v/>
      </c>
      <c r="BG286" s="267" t="str">
        <f t="shared" ca="1" si="22"/>
        <v/>
      </c>
      <c r="BH286" s="267" t="str">
        <f t="shared" ca="1" si="146"/>
        <v/>
      </c>
      <c r="BI286" s="267" t="str">
        <f t="shared" ca="1" si="146"/>
        <v/>
      </c>
      <c r="BJ286" s="267" t="str">
        <f t="shared" ca="1" si="146"/>
        <v/>
      </c>
      <c r="BK286" s="267" t="str">
        <f t="shared" ca="1" si="146"/>
        <v/>
      </c>
      <c r="BL286" s="267" t="str">
        <f t="shared" ca="1" si="146"/>
        <v/>
      </c>
      <c r="BM286" s="267" t="str">
        <f t="shared" ca="1" si="146"/>
        <v/>
      </c>
      <c r="BN286" s="267" t="str">
        <f t="shared" ca="1" si="146"/>
        <v/>
      </c>
      <c r="BO286" s="267" t="str">
        <f t="shared" ref="BO286:DC286" ca="1" si="147">+IFERROR(VLOOKUP($B177,$A$114:$DC$213,BO$220+2,FALSE),"")</f>
        <v/>
      </c>
      <c r="BP286" s="267" t="str">
        <f t="shared" ca="1" si="147"/>
        <v/>
      </c>
      <c r="BQ286" s="267" t="str">
        <f t="shared" ca="1" si="147"/>
        <v/>
      </c>
      <c r="BR286" s="267" t="str">
        <f t="shared" ca="1" si="147"/>
        <v/>
      </c>
      <c r="BS286" s="267" t="str">
        <f t="shared" ca="1" si="147"/>
        <v/>
      </c>
      <c r="BT286" s="267" t="str">
        <f t="shared" ca="1" si="147"/>
        <v/>
      </c>
      <c r="BU286" s="267" t="str">
        <f t="shared" ca="1" si="147"/>
        <v/>
      </c>
      <c r="BV286" s="267" t="str">
        <f t="shared" ca="1" si="147"/>
        <v/>
      </c>
      <c r="BW286" s="267" t="str">
        <f t="shared" ca="1" si="147"/>
        <v/>
      </c>
      <c r="BX286" s="267" t="str">
        <f t="shared" ca="1" si="147"/>
        <v/>
      </c>
      <c r="BY286" s="267" t="str">
        <f t="shared" ca="1" si="147"/>
        <v/>
      </c>
      <c r="BZ286" s="267" t="str">
        <f t="shared" ca="1" si="147"/>
        <v/>
      </c>
      <c r="CA286" s="267" t="str">
        <f t="shared" ca="1" si="147"/>
        <v/>
      </c>
      <c r="CB286" s="267" t="str">
        <f t="shared" ca="1" si="147"/>
        <v/>
      </c>
      <c r="CC286" s="267" t="str">
        <f t="shared" ca="1" si="147"/>
        <v/>
      </c>
      <c r="CD286" s="267" t="str">
        <f t="shared" ca="1" si="147"/>
        <v/>
      </c>
      <c r="CE286" s="267" t="str">
        <f t="shared" ca="1" si="147"/>
        <v/>
      </c>
      <c r="CF286" s="267" t="str">
        <f t="shared" ca="1" si="147"/>
        <v/>
      </c>
      <c r="CG286" s="267" t="str">
        <f t="shared" ca="1" si="147"/>
        <v/>
      </c>
      <c r="CH286" s="267" t="str">
        <f t="shared" ca="1" si="147"/>
        <v/>
      </c>
      <c r="CI286" s="267" t="str">
        <f t="shared" ca="1" si="147"/>
        <v/>
      </c>
      <c r="CJ286" s="267" t="str">
        <f t="shared" ca="1" si="147"/>
        <v/>
      </c>
      <c r="CK286" s="267" t="str">
        <f t="shared" ca="1" si="147"/>
        <v/>
      </c>
      <c r="CL286" s="267" t="str">
        <f t="shared" ca="1" si="147"/>
        <v/>
      </c>
      <c r="CM286" s="267" t="str">
        <f t="shared" ca="1" si="147"/>
        <v/>
      </c>
      <c r="CN286" s="267" t="str">
        <f t="shared" ca="1" si="147"/>
        <v/>
      </c>
      <c r="CO286" s="267" t="str">
        <f t="shared" ca="1" si="147"/>
        <v/>
      </c>
      <c r="CP286" s="267" t="str">
        <f t="shared" ca="1" si="147"/>
        <v/>
      </c>
      <c r="CQ286" s="267" t="str">
        <f t="shared" ca="1" si="147"/>
        <v/>
      </c>
      <c r="CR286" s="267" t="str">
        <f t="shared" ca="1" si="147"/>
        <v/>
      </c>
      <c r="CS286" s="267" t="str">
        <f t="shared" ca="1" si="147"/>
        <v/>
      </c>
      <c r="CT286" s="267" t="str">
        <f t="shared" ca="1" si="147"/>
        <v/>
      </c>
      <c r="CU286" s="267" t="str">
        <f t="shared" ca="1" si="147"/>
        <v/>
      </c>
      <c r="CV286" s="267" t="str">
        <f t="shared" ca="1" si="147"/>
        <v/>
      </c>
      <c r="CW286" s="267" t="str">
        <f t="shared" ca="1" si="147"/>
        <v/>
      </c>
      <c r="CX286" s="267" t="str">
        <f t="shared" ca="1" si="147"/>
        <v/>
      </c>
      <c r="CY286" s="267" t="str">
        <f t="shared" ca="1" si="147"/>
        <v/>
      </c>
      <c r="CZ286" s="267" t="str">
        <f t="shared" ca="1" si="147"/>
        <v/>
      </c>
      <c r="DA286" s="267" t="str">
        <f t="shared" ca="1" si="147"/>
        <v/>
      </c>
      <c r="DB286" s="267" t="str">
        <f t="shared" ca="1" si="147"/>
        <v/>
      </c>
      <c r="DC286" s="267" t="str">
        <f t="shared" ca="1" si="147"/>
        <v/>
      </c>
    </row>
    <row r="287" spans="2:107">
      <c r="B287" s="269">
        <v>65</v>
      </c>
      <c r="C287" s="267" t="str">
        <f t="shared" ref="C287:BN287" ca="1" si="148">+IFERROR(VLOOKUP($B178,$A$114:$DC$213,C$220+2,FALSE),"")</f>
        <v/>
      </c>
      <c r="D287" s="267" t="str">
        <f t="shared" ca="1" si="148"/>
        <v/>
      </c>
      <c r="E287" s="267" t="str">
        <f t="shared" ca="1" si="148"/>
        <v/>
      </c>
      <c r="F287" s="267" t="str">
        <f t="shared" ca="1" si="148"/>
        <v/>
      </c>
      <c r="G287" s="267" t="str">
        <f t="shared" ca="1" si="148"/>
        <v/>
      </c>
      <c r="H287" s="267" t="str">
        <f t="shared" ca="1" si="148"/>
        <v/>
      </c>
      <c r="I287" s="267" t="str">
        <f t="shared" ca="1" si="148"/>
        <v/>
      </c>
      <c r="J287" s="267" t="str">
        <f t="shared" ca="1" si="148"/>
        <v/>
      </c>
      <c r="K287" s="267" t="str">
        <f t="shared" ca="1" si="148"/>
        <v/>
      </c>
      <c r="L287" s="267" t="str">
        <f t="shared" ca="1" si="148"/>
        <v/>
      </c>
      <c r="M287" s="267" t="str">
        <f t="shared" ca="1" si="148"/>
        <v/>
      </c>
      <c r="N287" s="267" t="str">
        <f t="shared" ca="1" si="148"/>
        <v/>
      </c>
      <c r="O287" s="267" t="str">
        <f t="shared" ca="1" si="148"/>
        <v/>
      </c>
      <c r="P287" s="267" t="str">
        <f t="shared" ca="1" si="148"/>
        <v/>
      </c>
      <c r="Q287" s="267" t="str">
        <f t="shared" ca="1" si="148"/>
        <v/>
      </c>
      <c r="R287" s="267" t="str">
        <f t="shared" ca="1" si="148"/>
        <v/>
      </c>
      <c r="S287" s="267" t="str">
        <f t="shared" ca="1" si="148"/>
        <v/>
      </c>
      <c r="T287" s="267" t="str">
        <f t="shared" ca="1" si="148"/>
        <v/>
      </c>
      <c r="U287" s="267" t="str">
        <f t="shared" ca="1" si="148"/>
        <v/>
      </c>
      <c r="V287" s="267" t="str">
        <f t="shared" ca="1" si="148"/>
        <v/>
      </c>
      <c r="W287" s="267" t="str">
        <f t="shared" ca="1" si="148"/>
        <v/>
      </c>
      <c r="X287" s="267" t="str">
        <f t="shared" ca="1" si="148"/>
        <v/>
      </c>
      <c r="Y287" s="267" t="str">
        <f t="shared" ca="1" si="148"/>
        <v/>
      </c>
      <c r="Z287" s="267" t="str">
        <f t="shared" ca="1" si="148"/>
        <v/>
      </c>
      <c r="AA287" s="267" t="str">
        <f t="shared" ca="1" si="148"/>
        <v/>
      </c>
      <c r="AB287" s="267" t="str">
        <f t="shared" ca="1" si="148"/>
        <v/>
      </c>
      <c r="AC287" s="267" t="str">
        <f t="shared" ca="1" si="148"/>
        <v/>
      </c>
      <c r="AD287" s="267" t="str">
        <f t="shared" ca="1" si="148"/>
        <v/>
      </c>
      <c r="AE287" s="287" t="str">
        <f t="shared" ca="1" si="148"/>
        <v/>
      </c>
      <c r="AF287" s="267" t="str">
        <f t="shared" ca="1" si="148"/>
        <v/>
      </c>
      <c r="AG287" s="267" t="str">
        <f t="shared" ca="1" si="18"/>
        <v/>
      </c>
      <c r="AH287" s="267" t="str">
        <f t="shared" ca="1" si="148"/>
        <v/>
      </c>
      <c r="AI287" s="267" t="str">
        <f t="shared" ca="1" si="148"/>
        <v/>
      </c>
      <c r="AJ287" s="267" t="str">
        <f t="shared" ca="1" si="148"/>
        <v/>
      </c>
      <c r="AK287" s="267" t="str">
        <f t="shared" ca="1" si="19"/>
        <v/>
      </c>
      <c r="AL287" s="267" t="str">
        <f t="shared" ca="1" si="20"/>
        <v/>
      </c>
      <c r="AM287" s="267" t="str">
        <f t="shared" ca="1" si="148"/>
        <v/>
      </c>
      <c r="AN287" s="267" t="str">
        <f t="shared" ca="1" si="148"/>
        <v/>
      </c>
      <c r="AO287" s="267" t="str">
        <f t="shared" ca="1" si="148"/>
        <v/>
      </c>
      <c r="AP287" s="267" t="str">
        <f t="shared" ca="1" si="148"/>
        <v/>
      </c>
      <c r="AQ287" s="267" t="str">
        <f t="shared" ca="1" si="148"/>
        <v/>
      </c>
      <c r="AR287" s="267" t="str">
        <f t="shared" ca="1" si="148"/>
        <v/>
      </c>
      <c r="AS287" s="267" t="str">
        <f t="shared" ca="1" si="148"/>
        <v/>
      </c>
      <c r="AT287" s="267" t="str">
        <f t="shared" ca="1" si="148"/>
        <v/>
      </c>
      <c r="AU287" s="267" t="str">
        <f t="shared" ca="1" si="21"/>
        <v/>
      </c>
      <c r="AV287" s="267" t="str">
        <f t="shared" ca="1" si="21"/>
        <v/>
      </c>
      <c r="AW287" s="267" t="str">
        <f t="shared" ca="1" si="148"/>
        <v/>
      </c>
      <c r="AX287" s="267" t="str">
        <f t="shared" ca="1" si="148"/>
        <v/>
      </c>
      <c r="AY287" s="267" t="str">
        <f t="shared" ca="1" si="148"/>
        <v/>
      </c>
      <c r="AZ287" s="267" t="str">
        <f t="shared" ca="1" si="148"/>
        <v/>
      </c>
      <c r="BA287" s="267" t="str">
        <f t="shared" ca="1" si="148"/>
        <v/>
      </c>
      <c r="BB287" s="267" t="str">
        <f t="shared" ca="1" si="148"/>
        <v/>
      </c>
      <c r="BC287" s="267" t="str">
        <f t="shared" ca="1" si="148"/>
        <v/>
      </c>
      <c r="BD287" s="267" t="str">
        <f t="shared" ca="1" si="148"/>
        <v/>
      </c>
      <c r="BE287" s="267" t="str">
        <f t="shared" ca="1" si="148"/>
        <v/>
      </c>
      <c r="BF287" s="267" t="str">
        <f t="shared" ca="1" si="148"/>
        <v/>
      </c>
      <c r="BG287" s="267" t="str">
        <f t="shared" ca="1" si="22"/>
        <v/>
      </c>
      <c r="BH287" s="267" t="str">
        <f t="shared" ca="1" si="148"/>
        <v/>
      </c>
      <c r="BI287" s="267" t="str">
        <f t="shared" ca="1" si="148"/>
        <v/>
      </c>
      <c r="BJ287" s="267" t="str">
        <f t="shared" ca="1" si="148"/>
        <v/>
      </c>
      <c r="BK287" s="267" t="str">
        <f t="shared" ca="1" si="148"/>
        <v/>
      </c>
      <c r="BL287" s="267" t="str">
        <f t="shared" ca="1" si="148"/>
        <v/>
      </c>
      <c r="BM287" s="267" t="str">
        <f t="shared" ca="1" si="148"/>
        <v/>
      </c>
      <c r="BN287" s="267" t="str">
        <f t="shared" ca="1" si="148"/>
        <v/>
      </c>
      <c r="BO287" s="267" t="str">
        <f t="shared" ref="BO287:DC287" ca="1" si="149">+IFERROR(VLOOKUP($B178,$A$114:$DC$213,BO$220+2,FALSE),"")</f>
        <v/>
      </c>
      <c r="BP287" s="267" t="str">
        <f t="shared" ca="1" si="149"/>
        <v/>
      </c>
      <c r="BQ287" s="267" t="str">
        <f t="shared" ca="1" si="149"/>
        <v/>
      </c>
      <c r="BR287" s="267" t="str">
        <f t="shared" ca="1" si="149"/>
        <v/>
      </c>
      <c r="BS287" s="267" t="str">
        <f t="shared" ca="1" si="149"/>
        <v/>
      </c>
      <c r="BT287" s="267" t="str">
        <f t="shared" ca="1" si="149"/>
        <v/>
      </c>
      <c r="BU287" s="267" t="str">
        <f t="shared" ca="1" si="149"/>
        <v/>
      </c>
      <c r="BV287" s="267" t="str">
        <f t="shared" ca="1" si="149"/>
        <v/>
      </c>
      <c r="BW287" s="267" t="str">
        <f t="shared" ca="1" si="149"/>
        <v/>
      </c>
      <c r="BX287" s="267" t="str">
        <f t="shared" ca="1" si="149"/>
        <v/>
      </c>
      <c r="BY287" s="267" t="str">
        <f t="shared" ca="1" si="149"/>
        <v/>
      </c>
      <c r="BZ287" s="267" t="str">
        <f t="shared" ca="1" si="149"/>
        <v/>
      </c>
      <c r="CA287" s="267" t="str">
        <f t="shared" ca="1" si="149"/>
        <v/>
      </c>
      <c r="CB287" s="267" t="str">
        <f t="shared" ca="1" si="149"/>
        <v/>
      </c>
      <c r="CC287" s="267" t="str">
        <f t="shared" ca="1" si="149"/>
        <v/>
      </c>
      <c r="CD287" s="267" t="str">
        <f t="shared" ca="1" si="149"/>
        <v/>
      </c>
      <c r="CE287" s="267" t="str">
        <f t="shared" ca="1" si="149"/>
        <v/>
      </c>
      <c r="CF287" s="267" t="str">
        <f t="shared" ca="1" si="149"/>
        <v/>
      </c>
      <c r="CG287" s="267" t="str">
        <f t="shared" ca="1" si="149"/>
        <v/>
      </c>
      <c r="CH287" s="267" t="str">
        <f t="shared" ca="1" si="149"/>
        <v/>
      </c>
      <c r="CI287" s="267" t="str">
        <f t="shared" ca="1" si="149"/>
        <v/>
      </c>
      <c r="CJ287" s="267" t="str">
        <f t="shared" ca="1" si="149"/>
        <v/>
      </c>
      <c r="CK287" s="267" t="str">
        <f t="shared" ca="1" si="149"/>
        <v/>
      </c>
      <c r="CL287" s="267" t="str">
        <f t="shared" ca="1" si="149"/>
        <v/>
      </c>
      <c r="CM287" s="267" t="str">
        <f t="shared" ca="1" si="149"/>
        <v/>
      </c>
      <c r="CN287" s="267" t="str">
        <f t="shared" ca="1" si="149"/>
        <v/>
      </c>
      <c r="CO287" s="267" t="str">
        <f t="shared" ca="1" si="149"/>
        <v/>
      </c>
      <c r="CP287" s="267" t="str">
        <f t="shared" ca="1" si="149"/>
        <v/>
      </c>
      <c r="CQ287" s="267" t="str">
        <f t="shared" ca="1" si="149"/>
        <v/>
      </c>
      <c r="CR287" s="267" t="str">
        <f t="shared" ca="1" si="149"/>
        <v/>
      </c>
      <c r="CS287" s="267" t="str">
        <f t="shared" ca="1" si="149"/>
        <v/>
      </c>
      <c r="CT287" s="267" t="str">
        <f t="shared" ca="1" si="149"/>
        <v/>
      </c>
      <c r="CU287" s="267" t="str">
        <f t="shared" ca="1" si="149"/>
        <v/>
      </c>
      <c r="CV287" s="267" t="str">
        <f t="shared" ca="1" si="149"/>
        <v/>
      </c>
      <c r="CW287" s="267" t="str">
        <f t="shared" ca="1" si="149"/>
        <v/>
      </c>
      <c r="CX287" s="267" t="str">
        <f t="shared" ca="1" si="149"/>
        <v/>
      </c>
      <c r="CY287" s="267" t="str">
        <f t="shared" ca="1" si="149"/>
        <v/>
      </c>
      <c r="CZ287" s="267" t="str">
        <f t="shared" ca="1" si="149"/>
        <v/>
      </c>
      <c r="DA287" s="267" t="str">
        <f t="shared" ca="1" si="149"/>
        <v/>
      </c>
      <c r="DB287" s="267" t="str">
        <f t="shared" ca="1" si="149"/>
        <v/>
      </c>
      <c r="DC287" s="267" t="str">
        <f t="shared" ca="1" si="149"/>
        <v/>
      </c>
    </row>
    <row r="288" spans="2:107">
      <c r="B288" s="269">
        <v>66</v>
      </c>
      <c r="C288" s="267" t="str">
        <f t="shared" ref="C288:BN288" ca="1" si="150">+IFERROR(VLOOKUP($B179,$A$114:$DC$213,C$220+2,FALSE),"")</f>
        <v/>
      </c>
      <c r="D288" s="267" t="str">
        <f t="shared" ca="1" si="150"/>
        <v/>
      </c>
      <c r="E288" s="267" t="str">
        <f t="shared" ca="1" si="150"/>
        <v/>
      </c>
      <c r="F288" s="267" t="str">
        <f t="shared" ca="1" si="150"/>
        <v/>
      </c>
      <c r="G288" s="267" t="str">
        <f t="shared" ca="1" si="150"/>
        <v/>
      </c>
      <c r="H288" s="267" t="str">
        <f t="shared" ca="1" si="150"/>
        <v/>
      </c>
      <c r="I288" s="267" t="str">
        <f t="shared" ca="1" si="150"/>
        <v/>
      </c>
      <c r="J288" s="267" t="str">
        <f t="shared" ca="1" si="150"/>
        <v/>
      </c>
      <c r="K288" s="267" t="str">
        <f t="shared" ca="1" si="150"/>
        <v/>
      </c>
      <c r="L288" s="267" t="str">
        <f t="shared" ca="1" si="150"/>
        <v/>
      </c>
      <c r="M288" s="267" t="str">
        <f t="shared" ca="1" si="150"/>
        <v/>
      </c>
      <c r="N288" s="267" t="str">
        <f t="shared" ca="1" si="150"/>
        <v/>
      </c>
      <c r="O288" s="267" t="str">
        <f t="shared" ca="1" si="150"/>
        <v/>
      </c>
      <c r="P288" s="267" t="str">
        <f t="shared" ca="1" si="150"/>
        <v/>
      </c>
      <c r="Q288" s="267" t="str">
        <f t="shared" ca="1" si="150"/>
        <v/>
      </c>
      <c r="R288" s="267" t="str">
        <f t="shared" ca="1" si="150"/>
        <v/>
      </c>
      <c r="S288" s="267" t="str">
        <f t="shared" ca="1" si="150"/>
        <v/>
      </c>
      <c r="T288" s="267" t="str">
        <f t="shared" ca="1" si="150"/>
        <v/>
      </c>
      <c r="U288" s="267" t="str">
        <f t="shared" ca="1" si="150"/>
        <v/>
      </c>
      <c r="V288" s="267" t="str">
        <f t="shared" ca="1" si="150"/>
        <v/>
      </c>
      <c r="W288" s="267" t="str">
        <f t="shared" ca="1" si="150"/>
        <v/>
      </c>
      <c r="X288" s="267" t="str">
        <f t="shared" ca="1" si="150"/>
        <v/>
      </c>
      <c r="Y288" s="267" t="str">
        <f t="shared" ca="1" si="150"/>
        <v/>
      </c>
      <c r="Z288" s="267" t="str">
        <f t="shared" ca="1" si="150"/>
        <v/>
      </c>
      <c r="AA288" s="267" t="str">
        <f t="shared" ca="1" si="150"/>
        <v/>
      </c>
      <c r="AB288" s="267" t="str">
        <f t="shared" ca="1" si="150"/>
        <v/>
      </c>
      <c r="AC288" s="267" t="str">
        <f t="shared" ca="1" si="150"/>
        <v/>
      </c>
      <c r="AD288" s="267" t="str">
        <f t="shared" ca="1" si="150"/>
        <v/>
      </c>
      <c r="AE288" s="287" t="str">
        <f t="shared" ca="1" si="150"/>
        <v/>
      </c>
      <c r="AF288" s="267" t="str">
        <f t="shared" ca="1" si="150"/>
        <v/>
      </c>
      <c r="AG288" s="267" t="str">
        <f t="shared" ref="AG288:AG322" ca="1" si="151">+IFERROR(VLOOKUP($B179,$A$114:$DC$213,AG$220+2,FALSE)*1,"")</f>
        <v/>
      </c>
      <c r="AH288" s="267" t="str">
        <f t="shared" ca="1" si="150"/>
        <v/>
      </c>
      <c r="AI288" s="267" t="str">
        <f t="shared" ca="1" si="150"/>
        <v/>
      </c>
      <c r="AJ288" s="267" t="str">
        <f t="shared" ca="1" si="150"/>
        <v/>
      </c>
      <c r="AK288" s="267" t="str">
        <f t="shared" ref="AK288:AK322" ca="1" si="152">+IFERROR(VLOOKUP($B179,$A$114:$DC$213,AK$220+2,FALSE)*1,"")</f>
        <v/>
      </c>
      <c r="AL288" s="267" t="str">
        <f t="shared" ref="AL288:AL322" ca="1" si="153">+IFERROR(VLOOKUP($B179,$A$114:$DC$213,AL$220+2,FALSE)*1,"")</f>
        <v/>
      </c>
      <c r="AM288" s="267" t="str">
        <f t="shared" ca="1" si="150"/>
        <v/>
      </c>
      <c r="AN288" s="267" t="str">
        <f t="shared" ca="1" si="150"/>
        <v/>
      </c>
      <c r="AO288" s="267" t="str">
        <f t="shared" ca="1" si="150"/>
        <v/>
      </c>
      <c r="AP288" s="267" t="str">
        <f t="shared" ca="1" si="150"/>
        <v/>
      </c>
      <c r="AQ288" s="267" t="str">
        <f t="shared" ca="1" si="150"/>
        <v/>
      </c>
      <c r="AR288" s="267" t="str">
        <f t="shared" ca="1" si="150"/>
        <v/>
      </c>
      <c r="AS288" s="267" t="str">
        <f t="shared" ca="1" si="150"/>
        <v/>
      </c>
      <c r="AT288" s="267" t="str">
        <f t="shared" ca="1" si="150"/>
        <v/>
      </c>
      <c r="AU288" s="267" t="str">
        <f t="shared" ref="AU288:AV322" ca="1" si="154">+IFERROR(VLOOKUP($B179,$A$114:$DC$213,AU$220+2,FALSE)*1,"")</f>
        <v/>
      </c>
      <c r="AV288" s="267" t="str">
        <f t="shared" ca="1" si="154"/>
        <v/>
      </c>
      <c r="AW288" s="267" t="str">
        <f t="shared" ca="1" si="150"/>
        <v/>
      </c>
      <c r="AX288" s="267" t="str">
        <f t="shared" ca="1" si="150"/>
        <v/>
      </c>
      <c r="AY288" s="267" t="str">
        <f t="shared" ca="1" si="150"/>
        <v/>
      </c>
      <c r="AZ288" s="267" t="str">
        <f t="shared" ca="1" si="150"/>
        <v/>
      </c>
      <c r="BA288" s="267" t="str">
        <f t="shared" ca="1" si="150"/>
        <v/>
      </c>
      <c r="BB288" s="267" t="str">
        <f t="shared" ca="1" si="150"/>
        <v/>
      </c>
      <c r="BC288" s="267" t="str">
        <f t="shared" ca="1" si="150"/>
        <v/>
      </c>
      <c r="BD288" s="267" t="str">
        <f t="shared" ca="1" si="150"/>
        <v/>
      </c>
      <c r="BE288" s="267" t="str">
        <f t="shared" ca="1" si="150"/>
        <v/>
      </c>
      <c r="BF288" s="267" t="str">
        <f t="shared" ca="1" si="150"/>
        <v/>
      </c>
      <c r="BG288" s="267" t="str">
        <f t="shared" ref="BG288:BG322" ca="1" si="155">+IFERROR(VLOOKUP($B179,$A$114:$DC$213,BG$220+2,FALSE)/100,"")</f>
        <v/>
      </c>
      <c r="BH288" s="267" t="str">
        <f t="shared" ca="1" si="150"/>
        <v/>
      </c>
      <c r="BI288" s="267" t="str">
        <f t="shared" ca="1" si="150"/>
        <v/>
      </c>
      <c r="BJ288" s="267" t="str">
        <f t="shared" ca="1" si="150"/>
        <v/>
      </c>
      <c r="BK288" s="267" t="str">
        <f t="shared" ca="1" si="150"/>
        <v/>
      </c>
      <c r="BL288" s="267" t="str">
        <f t="shared" ca="1" si="150"/>
        <v/>
      </c>
      <c r="BM288" s="267" t="str">
        <f t="shared" ca="1" si="150"/>
        <v/>
      </c>
      <c r="BN288" s="267" t="str">
        <f t="shared" ca="1" si="150"/>
        <v/>
      </c>
      <c r="BO288" s="267" t="str">
        <f t="shared" ref="BO288:DC288" ca="1" si="156">+IFERROR(VLOOKUP($B179,$A$114:$DC$213,BO$220+2,FALSE),"")</f>
        <v/>
      </c>
      <c r="BP288" s="267" t="str">
        <f t="shared" ca="1" si="156"/>
        <v/>
      </c>
      <c r="BQ288" s="267" t="str">
        <f t="shared" ca="1" si="156"/>
        <v/>
      </c>
      <c r="BR288" s="267" t="str">
        <f t="shared" ca="1" si="156"/>
        <v/>
      </c>
      <c r="BS288" s="267" t="str">
        <f t="shared" ca="1" si="156"/>
        <v/>
      </c>
      <c r="BT288" s="267" t="str">
        <f t="shared" ca="1" si="156"/>
        <v/>
      </c>
      <c r="BU288" s="267" t="str">
        <f t="shared" ca="1" si="156"/>
        <v/>
      </c>
      <c r="BV288" s="267" t="str">
        <f t="shared" ca="1" si="156"/>
        <v/>
      </c>
      <c r="BW288" s="267" t="str">
        <f t="shared" ca="1" si="156"/>
        <v/>
      </c>
      <c r="BX288" s="267" t="str">
        <f t="shared" ca="1" si="156"/>
        <v/>
      </c>
      <c r="BY288" s="267" t="str">
        <f t="shared" ca="1" si="156"/>
        <v/>
      </c>
      <c r="BZ288" s="267" t="str">
        <f t="shared" ca="1" si="156"/>
        <v/>
      </c>
      <c r="CA288" s="267" t="str">
        <f t="shared" ca="1" si="156"/>
        <v/>
      </c>
      <c r="CB288" s="267" t="str">
        <f t="shared" ca="1" si="156"/>
        <v/>
      </c>
      <c r="CC288" s="267" t="str">
        <f t="shared" ca="1" si="156"/>
        <v/>
      </c>
      <c r="CD288" s="267" t="str">
        <f t="shared" ca="1" si="156"/>
        <v/>
      </c>
      <c r="CE288" s="267" t="str">
        <f t="shared" ca="1" si="156"/>
        <v/>
      </c>
      <c r="CF288" s="267" t="str">
        <f t="shared" ca="1" si="156"/>
        <v/>
      </c>
      <c r="CG288" s="267" t="str">
        <f t="shared" ca="1" si="156"/>
        <v/>
      </c>
      <c r="CH288" s="267" t="str">
        <f t="shared" ca="1" si="156"/>
        <v/>
      </c>
      <c r="CI288" s="267" t="str">
        <f t="shared" ca="1" si="156"/>
        <v/>
      </c>
      <c r="CJ288" s="267" t="str">
        <f t="shared" ca="1" si="156"/>
        <v/>
      </c>
      <c r="CK288" s="267" t="str">
        <f t="shared" ca="1" si="156"/>
        <v/>
      </c>
      <c r="CL288" s="267" t="str">
        <f t="shared" ca="1" si="156"/>
        <v/>
      </c>
      <c r="CM288" s="267" t="str">
        <f t="shared" ca="1" si="156"/>
        <v/>
      </c>
      <c r="CN288" s="267" t="str">
        <f t="shared" ca="1" si="156"/>
        <v/>
      </c>
      <c r="CO288" s="267" t="str">
        <f t="shared" ca="1" si="156"/>
        <v/>
      </c>
      <c r="CP288" s="267" t="str">
        <f t="shared" ca="1" si="156"/>
        <v/>
      </c>
      <c r="CQ288" s="267" t="str">
        <f t="shared" ca="1" si="156"/>
        <v/>
      </c>
      <c r="CR288" s="267" t="str">
        <f t="shared" ca="1" si="156"/>
        <v/>
      </c>
      <c r="CS288" s="267" t="str">
        <f t="shared" ca="1" si="156"/>
        <v/>
      </c>
      <c r="CT288" s="267" t="str">
        <f t="shared" ca="1" si="156"/>
        <v/>
      </c>
      <c r="CU288" s="267" t="str">
        <f t="shared" ca="1" si="156"/>
        <v/>
      </c>
      <c r="CV288" s="267" t="str">
        <f t="shared" ca="1" si="156"/>
        <v/>
      </c>
      <c r="CW288" s="267" t="str">
        <f t="shared" ca="1" si="156"/>
        <v/>
      </c>
      <c r="CX288" s="267" t="str">
        <f t="shared" ca="1" si="156"/>
        <v/>
      </c>
      <c r="CY288" s="267" t="str">
        <f t="shared" ca="1" si="156"/>
        <v/>
      </c>
      <c r="CZ288" s="267" t="str">
        <f t="shared" ca="1" si="156"/>
        <v/>
      </c>
      <c r="DA288" s="267" t="str">
        <f t="shared" ca="1" si="156"/>
        <v/>
      </c>
      <c r="DB288" s="267" t="str">
        <f t="shared" ca="1" si="156"/>
        <v/>
      </c>
      <c r="DC288" s="267" t="str">
        <f t="shared" ca="1" si="156"/>
        <v/>
      </c>
    </row>
    <row r="289" spans="2:107">
      <c r="B289" s="269">
        <v>67</v>
      </c>
      <c r="C289" s="267" t="str">
        <f t="shared" ref="C289:BN289" ca="1" si="157">+IFERROR(VLOOKUP($B180,$A$114:$DC$213,C$220+2,FALSE),"")</f>
        <v/>
      </c>
      <c r="D289" s="267" t="str">
        <f t="shared" ca="1" si="157"/>
        <v/>
      </c>
      <c r="E289" s="267" t="str">
        <f t="shared" ca="1" si="157"/>
        <v/>
      </c>
      <c r="F289" s="267" t="str">
        <f t="shared" ca="1" si="157"/>
        <v/>
      </c>
      <c r="G289" s="267" t="str">
        <f t="shared" ca="1" si="157"/>
        <v/>
      </c>
      <c r="H289" s="267" t="str">
        <f t="shared" ca="1" si="157"/>
        <v/>
      </c>
      <c r="I289" s="267" t="str">
        <f t="shared" ca="1" si="157"/>
        <v/>
      </c>
      <c r="J289" s="267" t="str">
        <f t="shared" ca="1" si="157"/>
        <v/>
      </c>
      <c r="K289" s="267" t="str">
        <f t="shared" ca="1" si="157"/>
        <v/>
      </c>
      <c r="L289" s="267" t="str">
        <f t="shared" ca="1" si="157"/>
        <v/>
      </c>
      <c r="M289" s="267" t="str">
        <f t="shared" ca="1" si="157"/>
        <v/>
      </c>
      <c r="N289" s="267" t="str">
        <f t="shared" ca="1" si="157"/>
        <v/>
      </c>
      <c r="O289" s="267" t="str">
        <f t="shared" ca="1" si="157"/>
        <v/>
      </c>
      <c r="P289" s="267" t="str">
        <f t="shared" ca="1" si="157"/>
        <v/>
      </c>
      <c r="Q289" s="267" t="str">
        <f t="shared" ca="1" si="157"/>
        <v/>
      </c>
      <c r="R289" s="267" t="str">
        <f t="shared" ca="1" si="157"/>
        <v/>
      </c>
      <c r="S289" s="267" t="str">
        <f t="shared" ca="1" si="157"/>
        <v/>
      </c>
      <c r="T289" s="267" t="str">
        <f t="shared" ca="1" si="157"/>
        <v/>
      </c>
      <c r="U289" s="267" t="str">
        <f t="shared" ca="1" si="157"/>
        <v/>
      </c>
      <c r="V289" s="267" t="str">
        <f t="shared" ca="1" si="157"/>
        <v/>
      </c>
      <c r="W289" s="267" t="str">
        <f t="shared" ca="1" si="157"/>
        <v/>
      </c>
      <c r="X289" s="267" t="str">
        <f t="shared" ca="1" si="157"/>
        <v/>
      </c>
      <c r="Y289" s="267" t="str">
        <f t="shared" ca="1" si="157"/>
        <v/>
      </c>
      <c r="Z289" s="267" t="str">
        <f t="shared" ca="1" si="157"/>
        <v/>
      </c>
      <c r="AA289" s="267" t="str">
        <f t="shared" ca="1" si="157"/>
        <v/>
      </c>
      <c r="AB289" s="267" t="str">
        <f t="shared" ca="1" si="157"/>
        <v/>
      </c>
      <c r="AC289" s="267" t="str">
        <f t="shared" ca="1" si="157"/>
        <v/>
      </c>
      <c r="AD289" s="267" t="str">
        <f t="shared" ca="1" si="157"/>
        <v/>
      </c>
      <c r="AE289" s="287" t="str">
        <f t="shared" ca="1" si="157"/>
        <v/>
      </c>
      <c r="AF289" s="267" t="str">
        <f t="shared" ca="1" si="157"/>
        <v/>
      </c>
      <c r="AG289" s="267" t="str">
        <f t="shared" ca="1" si="151"/>
        <v/>
      </c>
      <c r="AH289" s="267" t="str">
        <f t="shared" ca="1" si="157"/>
        <v/>
      </c>
      <c r="AI289" s="267" t="str">
        <f t="shared" ca="1" si="157"/>
        <v/>
      </c>
      <c r="AJ289" s="267" t="str">
        <f t="shared" ca="1" si="157"/>
        <v/>
      </c>
      <c r="AK289" s="267" t="str">
        <f t="shared" ca="1" si="152"/>
        <v/>
      </c>
      <c r="AL289" s="267" t="str">
        <f t="shared" ca="1" si="153"/>
        <v/>
      </c>
      <c r="AM289" s="267" t="str">
        <f t="shared" ca="1" si="157"/>
        <v/>
      </c>
      <c r="AN289" s="267" t="str">
        <f t="shared" ca="1" si="157"/>
        <v/>
      </c>
      <c r="AO289" s="267" t="str">
        <f t="shared" ca="1" si="157"/>
        <v/>
      </c>
      <c r="AP289" s="267" t="str">
        <f t="shared" ca="1" si="157"/>
        <v/>
      </c>
      <c r="AQ289" s="267" t="str">
        <f t="shared" ca="1" si="157"/>
        <v/>
      </c>
      <c r="AR289" s="267" t="str">
        <f t="shared" ca="1" si="157"/>
        <v/>
      </c>
      <c r="AS289" s="267" t="str">
        <f t="shared" ca="1" si="157"/>
        <v/>
      </c>
      <c r="AT289" s="267" t="str">
        <f t="shared" ca="1" si="157"/>
        <v/>
      </c>
      <c r="AU289" s="267" t="str">
        <f t="shared" ca="1" si="154"/>
        <v/>
      </c>
      <c r="AV289" s="267" t="str">
        <f t="shared" ca="1" si="154"/>
        <v/>
      </c>
      <c r="AW289" s="267" t="str">
        <f t="shared" ca="1" si="157"/>
        <v/>
      </c>
      <c r="AX289" s="267" t="str">
        <f t="shared" ca="1" si="157"/>
        <v/>
      </c>
      <c r="AY289" s="267" t="str">
        <f t="shared" ca="1" si="157"/>
        <v/>
      </c>
      <c r="AZ289" s="267" t="str">
        <f t="shared" ca="1" si="157"/>
        <v/>
      </c>
      <c r="BA289" s="267" t="str">
        <f t="shared" ca="1" si="157"/>
        <v/>
      </c>
      <c r="BB289" s="267" t="str">
        <f t="shared" ca="1" si="157"/>
        <v/>
      </c>
      <c r="BC289" s="267" t="str">
        <f t="shared" ca="1" si="157"/>
        <v/>
      </c>
      <c r="BD289" s="267" t="str">
        <f t="shared" ca="1" si="157"/>
        <v/>
      </c>
      <c r="BE289" s="267" t="str">
        <f t="shared" ca="1" si="157"/>
        <v/>
      </c>
      <c r="BF289" s="267" t="str">
        <f t="shared" ca="1" si="157"/>
        <v/>
      </c>
      <c r="BG289" s="267" t="str">
        <f t="shared" ca="1" si="155"/>
        <v/>
      </c>
      <c r="BH289" s="267" t="str">
        <f t="shared" ca="1" si="157"/>
        <v/>
      </c>
      <c r="BI289" s="267" t="str">
        <f t="shared" ca="1" si="157"/>
        <v/>
      </c>
      <c r="BJ289" s="267" t="str">
        <f t="shared" ca="1" si="157"/>
        <v/>
      </c>
      <c r="BK289" s="267" t="str">
        <f t="shared" ca="1" si="157"/>
        <v/>
      </c>
      <c r="BL289" s="267" t="str">
        <f t="shared" ca="1" si="157"/>
        <v/>
      </c>
      <c r="BM289" s="267" t="str">
        <f t="shared" ca="1" si="157"/>
        <v/>
      </c>
      <c r="BN289" s="267" t="str">
        <f t="shared" ca="1" si="157"/>
        <v/>
      </c>
      <c r="BO289" s="267" t="str">
        <f t="shared" ref="BO289:DC289" ca="1" si="158">+IFERROR(VLOOKUP($B180,$A$114:$DC$213,BO$220+2,FALSE),"")</f>
        <v/>
      </c>
      <c r="BP289" s="267" t="str">
        <f t="shared" ca="1" si="158"/>
        <v/>
      </c>
      <c r="BQ289" s="267" t="str">
        <f t="shared" ca="1" si="158"/>
        <v/>
      </c>
      <c r="BR289" s="267" t="str">
        <f t="shared" ca="1" si="158"/>
        <v/>
      </c>
      <c r="BS289" s="267" t="str">
        <f t="shared" ca="1" si="158"/>
        <v/>
      </c>
      <c r="BT289" s="267" t="str">
        <f t="shared" ca="1" si="158"/>
        <v/>
      </c>
      <c r="BU289" s="267" t="str">
        <f t="shared" ca="1" si="158"/>
        <v/>
      </c>
      <c r="BV289" s="267" t="str">
        <f t="shared" ca="1" si="158"/>
        <v/>
      </c>
      <c r="BW289" s="267" t="str">
        <f t="shared" ca="1" si="158"/>
        <v/>
      </c>
      <c r="BX289" s="267" t="str">
        <f t="shared" ca="1" si="158"/>
        <v/>
      </c>
      <c r="BY289" s="267" t="str">
        <f t="shared" ca="1" si="158"/>
        <v/>
      </c>
      <c r="BZ289" s="267" t="str">
        <f t="shared" ca="1" si="158"/>
        <v/>
      </c>
      <c r="CA289" s="267" t="str">
        <f t="shared" ca="1" si="158"/>
        <v/>
      </c>
      <c r="CB289" s="267" t="str">
        <f t="shared" ca="1" si="158"/>
        <v/>
      </c>
      <c r="CC289" s="267" t="str">
        <f t="shared" ca="1" si="158"/>
        <v/>
      </c>
      <c r="CD289" s="267" t="str">
        <f t="shared" ca="1" si="158"/>
        <v/>
      </c>
      <c r="CE289" s="267" t="str">
        <f t="shared" ca="1" si="158"/>
        <v/>
      </c>
      <c r="CF289" s="267" t="str">
        <f t="shared" ca="1" si="158"/>
        <v/>
      </c>
      <c r="CG289" s="267" t="str">
        <f t="shared" ca="1" si="158"/>
        <v/>
      </c>
      <c r="CH289" s="267" t="str">
        <f t="shared" ca="1" si="158"/>
        <v/>
      </c>
      <c r="CI289" s="267" t="str">
        <f t="shared" ca="1" si="158"/>
        <v/>
      </c>
      <c r="CJ289" s="267" t="str">
        <f t="shared" ca="1" si="158"/>
        <v/>
      </c>
      <c r="CK289" s="267" t="str">
        <f t="shared" ca="1" si="158"/>
        <v/>
      </c>
      <c r="CL289" s="267" t="str">
        <f t="shared" ca="1" si="158"/>
        <v/>
      </c>
      <c r="CM289" s="267" t="str">
        <f t="shared" ca="1" si="158"/>
        <v/>
      </c>
      <c r="CN289" s="267" t="str">
        <f t="shared" ca="1" si="158"/>
        <v/>
      </c>
      <c r="CO289" s="267" t="str">
        <f t="shared" ca="1" si="158"/>
        <v/>
      </c>
      <c r="CP289" s="267" t="str">
        <f t="shared" ca="1" si="158"/>
        <v/>
      </c>
      <c r="CQ289" s="267" t="str">
        <f t="shared" ca="1" si="158"/>
        <v/>
      </c>
      <c r="CR289" s="267" t="str">
        <f t="shared" ca="1" si="158"/>
        <v/>
      </c>
      <c r="CS289" s="267" t="str">
        <f t="shared" ca="1" si="158"/>
        <v/>
      </c>
      <c r="CT289" s="267" t="str">
        <f t="shared" ca="1" si="158"/>
        <v/>
      </c>
      <c r="CU289" s="267" t="str">
        <f t="shared" ca="1" si="158"/>
        <v/>
      </c>
      <c r="CV289" s="267" t="str">
        <f t="shared" ca="1" si="158"/>
        <v/>
      </c>
      <c r="CW289" s="267" t="str">
        <f t="shared" ca="1" si="158"/>
        <v/>
      </c>
      <c r="CX289" s="267" t="str">
        <f t="shared" ca="1" si="158"/>
        <v/>
      </c>
      <c r="CY289" s="267" t="str">
        <f t="shared" ca="1" si="158"/>
        <v/>
      </c>
      <c r="CZ289" s="267" t="str">
        <f t="shared" ca="1" si="158"/>
        <v/>
      </c>
      <c r="DA289" s="267" t="str">
        <f t="shared" ca="1" si="158"/>
        <v/>
      </c>
      <c r="DB289" s="267" t="str">
        <f t="shared" ca="1" si="158"/>
        <v/>
      </c>
      <c r="DC289" s="267" t="str">
        <f t="shared" ca="1" si="158"/>
        <v/>
      </c>
    </row>
    <row r="290" spans="2:107">
      <c r="B290" s="269">
        <v>68</v>
      </c>
      <c r="C290" s="267" t="str">
        <f t="shared" ref="C290:BN290" ca="1" si="159">+IFERROR(VLOOKUP($B181,$A$114:$DC$213,C$220+2,FALSE),"")</f>
        <v/>
      </c>
      <c r="D290" s="267" t="str">
        <f t="shared" ca="1" si="159"/>
        <v/>
      </c>
      <c r="E290" s="267" t="str">
        <f t="shared" ca="1" si="159"/>
        <v/>
      </c>
      <c r="F290" s="267" t="str">
        <f t="shared" ca="1" si="159"/>
        <v/>
      </c>
      <c r="G290" s="267" t="str">
        <f t="shared" ca="1" si="159"/>
        <v/>
      </c>
      <c r="H290" s="267" t="str">
        <f t="shared" ca="1" si="159"/>
        <v/>
      </c>
      <c r="I290" s="267" t="str">
        <f t="shared" ca="1" si="159"/>
        <v/>
      </c>
      <c r="J290" s="267" t="str">
        <f t="shared" ca="1" si="159"/>
        <v/>
      </c>
      <c r="K290" s="267" t="str">
        <f t="shared" ca="1" si="159"/>
        <v/>
      </c>
      <c r="L290" s="267" t="str">
        <f t="shared" ca="1" si="159"/>
        <v/>
      </c>
      <c r="M290" s="267" t="str">
        <f t="shared" ca="1" si="159"/>
        <v/>
      </c>
      <c r="N290" s="267" t="str">
        <f t="shared" ca="1" si="159"/>
        <v/>
      </c>
      <c r="O290" s="267" t="str">
        <f t="shared" ca="1" si="159"/>
        <v/>
      </c>
      <c r="P290" s="267" t="str">
        <f t="shared" ca="1" si="159"/>
        <v/>
      </c>
      <c r="Q290" s="267" t="str">
        <f t="shared" ca="1" si="159"/>
        <v/>
      </c>
      <c r="R290" s="267" t="str">
        <f t="shared" ca="1" si="159"/>
        <v/>
      </c>
      <c r="S290" s="267" t="str">
        <f t="shared" ca="1" si="159"/>
        <v/>
      </c>
      <c r="T290" s="267" t="str">
        <f t="shared" ca="1" si="159"/>
        <v/>
      </c>
      <c r="U290" s="267" t="str">
        <f t="shared" ca="1" si="159"/>
        <v/>
      </c>
      <c r="V290" s="267" t="str">
        <f t="shared" ca="1" si="159"/>
        <v/>
      </c>
      <c r="W290" s="267" t="str">
        <f t="shared" ca="1" si="159"/>
        <v/>
      </c>
      <c r="X290" s="267" t="str">
        <f t="shared" ca="1" si="159"/>
        <v/>
      </c>
      <c r="Y290" s="267" t="str">
        <f t="shared" ca="1" si="159"/>
        <v/>
      </c>
      <c r="Z290" s="267" t="str">
        <f t="shared" ca="1" si="159"/>
        <v/>
      </c>
      <c r="AA290" s="267" t="str">
        <f t="shared" ca="1" si="159"/>
        <v/>
      </c>
      <c r="AB290" s="267" t="str">
        <f t="shared" ca="1" si="159"/>
        <v/>
      </c>
      <c r="AC290" s="267" t="str">
        <f t="shared" ca="1" si="159"/>
        <v/>
      </c>
      <c r="AD290" s="267" t="str">
        <f t="shared" ca="1" si="159"/>
        <v/>
      </c>
      <c r="AE290" s="287" t="str">
        <f t="shared" ca="1" si="159"/>
        <v/>
      </c>
      <c r="AF290" s="267" t="str">
        <f t="shared" ca="1" si="159"/>
        <v/>
      </c>
      <c r="AG290" s="267" t="str">
        <f t="shared" ca="1" si="151"/>
        <v/>
      </c>
      <c r="AH290" s="267" t="str">
        <f t="shared" ca="1" si="159"/>
        <v/>
      </c>
      <c r="AI290" s="267" t="str">
        <f t="shared" ca="1" si="159"/>
        <v/>
      </c>
      <c r="AJ290" s="267" t="str">
        <f t="shared" ca="1" si="159"/>
        <v/>
      </c>
      <c r="AK290" s="267" t="str">
        <f t="shared" ca="1" si="152"/>
        <v/>
      </c>
      <c r="AL290" s="267" t="str">
        <f t="shared" ca="1" si="153"/>
        <v/>
      </c>
      <c r="AM290" s="267" t="str">
        <f t="shared" ca="1" si="159"/>
        <v/>
      </c>
      <c r="AN290" s="267" t="str">
        <f t="shared" ca="1" si="159"/>
        <v/>
      </c>
      <c r="AO290" s="267" t="str">
        <f t="shared" ca="1" si="159"/>
        <v/>
      </c>
      <c r="AP290" s="267" t="str">
        <f t="shared" ca="1" si="159"/>
        <v/>
      </c>
      <c r="AQ290" s="267" t="str">
        <f t="shared" ca="1" si="159"/>
        <v/>
      </c>
      <c r="AR290" s="267" t="str">
        <f t="shared" ca="1" si="159"/>
        <v/>
      </c>
      <c r="AS290" s="267" t="str">
        <f t="shared" ca="1" si="159"/>
        <v/>
      </c>
      <c r="AT290" s="267" t="str">
        <f t="shared" ca="1" si="159"/>
        <v/>
      </c>
      <c r="AU290" s="267" t="str">
        <f t="shared" ca="1" si="154"/>
        <v/>
      </c>
      <c r="AV290" s="267" t="str">
        <f t="shared" ca="1" si="154"/>
        <v/>
      </c>
      <c r="AW290" s="267" t="str">
        <f t="shared" ca="1" si="159"/>
        <v/>
      </c>
      <c r="AX290" s="267" t="str">
        <f t="shared" ca="1" si="159"/>
        <v/>
      </c>
      <c r="AY290" s="267" t="str">
        <f t="shared" ca="1" si="159"/>
        <v/>
      </c>
      <c r="AZ290" s="267" t="str">
        <f t="shared" ca="1" si="159"/>
        <v/>
      </c>
      <c r="BA290" s="267" t="str">
        <f t="shared" ca="1" si="159"/>
        <v/>
      </c>
      <c r="BB290" s="267" t="str">
        <f t="shared" ca="1" si="159"/>
        <v/>
      </c>
      <c r="BC290" s="267" t="str">
        <f t="shared" ca="1" si="159"/>
        <v/>
      </c>
      <c r="BD290" s="267" t="str">
        <f t="shared" ca="1" si="159"/>
        <v/>
      </c>
      <c r="BE290" s="267" t="str">
        <f t="shared" ca="1" si="159"/>
        <v/>
      </c>
      <c r="BF290" s="267" t="str">
        <f t="shared" ca="1" si="159"/>
        <v/>
      </c>
      <c r="BG290" s="267" t="str">
        <f t="shared" ca="1" si="155"/>
        <v/>
      </c>
      <c r="BH290" s="267" t="str">
        <f t="shared" ca="1" si="159"/>
        <v/>
      </c>
      <c r="BI290" s="267" t="str">
        <f t="shared" ca="1" si="159"/>
        <v/>
      </c>
      <c r="BJ290" s="267" t="str">
        <f t="shared" ca="1" si="159"/>
        <v/>
      </c>
      <c r="BK290" s="267" t="str">
        <f t="shared" ca="1" si="159"/>
        <v/>
      </c>
      <c r="BL290" s="267" t="str">
        <f t="shared" ca="1" si="159"/>
        <v/>
      </c>
      <c r="BM290" s="267" t="str">
        <f t="shared" ca="1" si="159"/>
        <v/>
      </c>
      <c r="BN290" s="267" t="str">
        <f t="shared" ca="1" si="159"/>
        <v/>
      </c>
      <c r="BO290" s="267" t="str">
        <f t="shared" ref="BO290:DC290" ca="1" si="160">+IFERROR(VLOOKUP($B181,$A$114:$DC$213,BO$220+2,FALSE),"")</f>
        <v/>
      </c>
      <c r="BP290" s="267" t="str">
        <f t="shared" ca="1" si="160"/>
        <v/>
      </c>
      <c r="BQ290" s="267" t="str">
        <f t="shared" ca="1" si="160"/>
        <v/>
      </c>
      <c r="BR290" s="267" t="str">
        <f t="shared" ca="1" si="160"/>
        <v/>
      </c>
      <c r="BS290" s="267" t="str">
        <f t="shared" ca="1" si="160"/>
        <v/>
      </c>
      <c r="BT290" s="267" t="str">
        <f t="shared" ca="1" si="160"/>
        <v/>
      </c>
      <c r="BU290" s="267" t="str">
        <f t="shared" ca="1" si="160"/>
        <v/>
      </c>
      <c r="BV290" s="267" t="str">
        <f t="shared" ca="1" si="160"/>
        <v/>
      </c>
      <c r="BW290" s="267" t="str">
        <f t="shared" ca="1" si="160"/>
        <v/>
      </c>
      <c r="BX290" s="267" t="str">
        <f t="shared" ca="1" si="160"/>
        <v/>
      </c>
      <c r="BY290" s="267" t="str">
        <f t="shared" ca="1" si="160"/>
        <v/>
      </c>
      <c r="BZ290" s="267" t="str">
        <f t="shared" ca="1" si="160"/>
        <v/>
      </c>
      <c r="CA290" s="267" t="str">
        <f t="shared" ca="1" si="160"/>
        <v/>
      </c>
      <c r="CB290" s="267" t="str">
        <f t="shared" ca="1" si="160"/>
        <v/>
      </c>
      <c r="CC290" s="267" t="str">
        <f t="shared" ca="1" si="160"/>
        <v/>
      </c>
      <c r="CD290" s="267" t="str">
        <f t="shared" ca="1" si="160"/>
        <v/>
      </c>
      <c r="CE290" s="267" t="str">
        <f t="shared" ca="1" si="160"/>
        <v/>
      </c>
      <c r="CF290" s="267" t="str">
        <f t="shared" ca="1" si="160"/>
        <v/>
      </c>
      <c r="CG290" s="267" t="str">
        <f t="shared" ca="1" si="160"/>
        <v/>
      </c>
      <c r="CH290" s="267" t="str">
        <f t="shared" ca="1" si="160"/>
        <v/>
      </c>
      <c r="CI290" s="267" t="str">
        <f t="shared" ca="1" si="160"/>
        <v/>
      </c>
      <c r="CJ290" s="267" t="str">
        <f t="shared" ca="1" si="160"/>
        <v/>
      </c>
      <c r="CK290" s="267" t="str">
        <f t="shared" ca="1" si="160"/>
        <v/>
      </c>
      <c r="CL290" s="267" t="str">
        <f t="shared" ca="1" si="160"/>
        <v/>
      </c>
      <c r="CM290" s="267" t="str">
        <f t="shared" ca="1" si="160"/>
        <v/>
      </c>
      <c r="CN290" s="267" t="str">
        <f t="shared" ca="1" si="160"/>
        <v/>
      </c>
      <c r="CO290" s="267" t="str">
        <f t="shared" ca="1" si="160"/>
        <v/>
      </c>
      <c r="CP290" s="267" t="str">
        <f t="shared" ca="1" si="160"/>
        <v/>
      </c>
      <c r="CQ290" s="267" t="str">
        <f t="shared" ca="1" si="160"/>
        <v/>
      </c>
      <c r="CR290" s="267" t="str">
        <f t="shared" ca="1" si="160"/>
        <v/>
      </c>
      <c r="CS290" s="267" t="str">
        <f t="shared" ca="1" si="160"/>
        <v/>
      </c>
      <c r="CT290" s="267" t="str">
        <f t="shared" ca="1" si="160"/>
        <v/>
      </c>
      <c r="CU290" s="267" t="str">
        <f t="shared" ca="1" si="160"/>
        <v/>
      </c>
      <c r="CV290" s="267" t="str">
        <f t="shared" ca="1" si="160"/>
        <v/>
      </c>
      <c r="CW290" s="267" t="str">
        <f t="shared" ca="1" si="160"/>
        <v/>
      </c>
      <c r="CX290" s="267" t="str">
        <f t="shared" ca="1" si="160"/>
        <v/>
      </c>
      <c r="CY290" s="267" t="str">
        <f t="shared" ca="1" si="160"/>
        <v/>
      </c>
      <c r="CZ290" s="267" t="str">
        <f t="shared" ca="1" si="160"/>
        <v/>
      </c>
      <c r="DA290" s="267" t="str">
        <f t="shared" ca="1" si="160"/>
        <v/>
      </c>
      <c r="DB290" s="267" t="str">
        <f t="shared" ca="1" si="160"/>
        <v/>
      </c>
      <c r="DC290" s="267" t="str">
        <f t="shared" ca="1" si="160"/>
        <v/>
      </c>
    </row>
    <row r="291" spans="2:107">
      <c r="B291" s="269">
        <v>69</v>
      </c>
      <c r="C291" s="267" t="str">
        <f t="shared" ref="C291:BN291" ca="1" si="161">+IFERROR(VLOOKUP($B182,$A$114:$DC$213,C$220+2,FALSE),"")</f>
        <v/>
      </c>
      <c r="D291" s="267" t="str">
        <f t="shared" ca="1" si="161"/>
        <v/>
      </c>
      <c r="E291" s="267" t="str">
        <f t="shared" ca="1" si="161"/>
        <v/>
      </c>
      <c r="F291" s="267" t="str">
        <f t="shared" ca="1" si="161"/>
        <v/>
      </c>
      <c r="G291" s="267" t="str">
        <f t="shared" ca="1" si="161"/>
        <v/>
      </c>
      <c r="H291" s="267" t="str">
        <f t="shared" ca="1" si="161"/>
        <v/>
      </c>
      <c r="I291" s="267" t="str">
        <f t="shared" ca="1" si="161"/>
        <v/>
      </c>
      <c r="J291" s="267" t="str">
        <f t="shared" ca="1" si="161"/>
        <v/>
      </c>
      <c r="K291" s="267" t="str">
        <f t="shared" ca="1" si="161"/>
        <v/>
      </c>
      <c r="L291" s="267" t="str">
        <f t="shared" ca="1" si="161"/>
        <v/>
      </c>
      <c r="M291" s="267" t="str">
        <f t="shared" ca="1" si="161"/>
        <v/>
      </c>
      <c r="N291" s="267" t="str">
        <f t="shared" ca="1" si="161"/>
        <v/>
      </c>
      <c r="O291" s="267" t="str">
        <f t="shared" ca="1" si="161"/>
        <v/>
      </c>
      <c r="P291" s="267" t="str">
        <f t="shared" ca="1" si="161"/>
        <v/>
      </c>
      <c r="Q291" s="267" t="str">
        <f t="shared" ca="1" si="161"/>
        <v/>
      </c>
      <c r="R291" s="267" t="str">
        <f t="shared" ca="1" si="161"/>
        <v/>
      </c>
      <c r="S291" s="267" t="str">
        <f t="shared" ca="1" si="161"/>
        <v/>
      </c>
      <c r="T291" s="267" t="str">
        <f t="shared" ca="1" si="161"/>
        <v/>
      </c>
      <c r="U291" s="267" t="str">
        <f t="shared" ca="1" si="161"/>
        <v/>
      </c>
      <c r="V291" s="267" t="str">
        <f t="shared" ca="1" si="161"/>
        <v/>
      </c>
      <c r="W291" s="267" t="str">
        <f t="shared" ca="1" si="161"/>
        <v/>
      </c>
      <c r="X291" s="267" t="str">
        <f t="shared" ca="1" si="161"/>
        <v/>
      </c>
      <c r="Y291" s="267" t="str">
        <f t="shared" ca="1" si="161"/>
        <v/>
      </c>
      <c r="Z291" s="267" t="str">
        <f t="shared" ca="1" si="161"/>
        <v/>
      </c>
      <c r="AA291" s="267" t="str">
        <f t="shared" ca="1" si="161"/>
        <v/>
      </c>
      <c r="AB291" s="267" t="str">
        <f t="shared" ca="1" si="161"/>
        <v/>
      </c>
      <c r="AC291" s="267" t="str">
        <f t="shared" ca="1" si="161"/>
        <v/>
      </c>
      <c r="AD291" s="267" t="str">
        <f t="shared" ca="1" si="161"/>
        <v/>
      </c>
      <c r="AE291" s="287" t="str">
        <f t="shared" ca="1" si="161"/>
        <v/>
      </c>
      <c r="AF291" s="267" t="str">
        <f t="shared" ca="1" si="161"/>
        <v/>
      </c>
      <c r="AG291" s="267" t="str">
        <f t="shared" ca="1" si="151"/>
        <v/>
      </c>
      <c r="AH291" s="267" t="str">
        <f t="shared" ca="1" si="161"/>
        <v/>
      </c>
      <c r="AI291" s="267" t="str">
        <f t="shared" ca="1" si="161"/>
        <v/>
      </c>
      <c r="AJ291" s="267" t="str">
        <f t="shared" ca="1" si="161"/>
        <v/>
      </c>
      <c r="AK291" s="267" t="str">
        <f t="shared" ca="1" si="152"/>
        <v/>
      </c>
      <c r="AL291" s="267" t="str">
        <f t="shared" ca="1" si="153"/>
        <v/>
      </c>
      <c r="AM291" s="267" t="str">
        <f t="shared" ca="1" si="161"/>
        <v/>
      </c>
      <c r="AN291" s="267" t="str">
        <f t="shared" ca="1" si="161"/>
        <v/>
      </c>
      <c r="AO291" s="267" t="str">
        <f t="shared" ca="1" si="161"/>
        <v/>
      </c>
      <c r="AP291" s="267" t="str">
        <f t="shared" ca="1" si="161"/>
        <v/>
      </c>
      <c r="AQ291" s="267" t="str">
        <f t="shared" ca="1" si="161"/>
        <v/>
      </c>
      <c r="AR291" s="267" t="str">
        <f t="shared" ca="1" si="161"/>
        <v/>
      </c>
      <c r="AS291" s="267" t="str">
        <f t="shared" ca="1" si="161"/>
        <v/>
      </c>
      <c r="AT291" s="267" t="str">
        <f t="shared" ca="1" si="161"/>
        <v/>
      </c>
      <c r="AU291" s="267" t="str">
        <f t="shared" ca="1" si="154"/>
        <v/>
      </c>
      <c r="AV291" s="267" t="str">
        <f t="shared" ca="1" si="154"/>
        <v/>
      </c>
      <c r="AW291" s="267" t="str">
        <f t="shared" ca="1" si="161"/>
        <v/>
      </c>
      <c r="AX291" s="267" t="str">
        <f t="shared" ca="1" si="161"/>
        <v/>
      </c>
      <c r="AY291" s="267" t="str">
        <f t="shared" ca="1" si="161"/>
        <v/>
      </c>
      <c r="AZ291" s="267" t="str">
        <f t="shared" ca="1" si="161"/>
        <v/>
      </c>
      <c r="BA291" s="267" t="str">
        <f t="shared" ca="1" si="161"/>
        <v/>
      </c>
      <c r="BB291" s="267" t="str">
        <f t="shared" ca="1" si="161"/>
        <v/>
      </c>
      <c r="BC291" s="267" t="str">
        <f t="shared" ca="1" si="161"/>
        <v/>
      </c>
      <c r="BD291" s="267" t="str">
        <f t="shared" ca="1" si="161"/>
        <v/>
      </c>
      <c r="BE291" s="267" t="str">
        <f t="shared" ca="1" si="161"/>
        <v/>
      </c>
      <c r="BF291" s="267" t="str">
        <f t="shared" ca="1" si="161"/>
        <v/>
      </c>
      <c r="BG291" s="267" t="str">
        <f t="shared" ca="1" si="155"/>
        <v/>
      </c>
      <c r="BH291" s="267" t="str">
        <f t="shared" ca="1" si="161"/>
        <v/>
      </c>
      <c r="BI291" s="267" t="str">
        <f t="shared" ca="1" si="161"/>
        <v/>
      </c>
      <c r="BJ291" s="267" t="str">
        <f t="shared" ca="1" si="161"/>
        <v/>
      </c>
      <c r="BK291" s="267" t="str">
        <f t="shared" ca="1" si="161"/>
        <v/>
      </c>
      <c r="BL291" s="267" t="str">
        <f t="shared" ca="1" si="161"/>
        <v/>
      </c>
      <c r="BM291" s="267" t="str">
        <f t="shared" ca="1" si="161"/>
        <v/>
      </c>
      <c r="BN291" s="267" t="str">
        <f t="shared" ca="1" si="161"/>
        <v/>
      </c>
      <c r="BO291" s="267" t="str">
        <f t="shared" ref="BO291:DC291" ca="1" si="162">+IFERROR(VLOOKUP($B182,$A$114:$DC$213,BO$220+2,FALSE),"")</f>
        <v/>
      </c>
      <c r="BP291" s="267" t="str">
        <f t="shared" ca="1" si="162"/>
        <v/>
      </c>
      <c r="BQ291" s="267" t="str">
        <f t="shared" ca="1" si="162"/>
        <v/>
      </c>
      <c r="BR291" s="267" t="str">
        <f t="shared" ca="1" si="162"/>
        <v/>
      </c>
      <c r="BS291" s="267" t="str">
        <f t="shared" ca="1" si="162"/>
        <v/>
      </c>
      <c r="BT291" s="267" t="str">
        <f t="shared" ca="1" si="162"/>
        <v/>
      </c>
      <c r="BU291" s="267" t="str">
        <f t="shared" ca="1" si="162"/>
        <v/>
      </c>
      <c r="BV291" s="267" t="str">
        <f t="shared" ca="1" si="162"/>
        <v/>
      </c>
      <c r="BW291" s="267" t="str">
        <f t="shared" ca="1" si="162"/>
        <v/>
      </c>
      <c r="BX291" s="267" t="str">
        <f t="shared" ca="1" si="162"/>
        <v/>
      </c>
      <c r="BY291" s="267" t="str">
        <f t="shared" ca="1" si="162"/>
        <v/>
      </c>
      <c r="BZ291" s="267" t="str">
        <f t="shared" ca="1" si="162"/>
        <v/>
      </c>
      <c r="CA291" s="267" t="str">
        <f t="shared" ca="1" si="162"/>
        <v/>
      </c>
      <c r="CB291" s="267" t="str">
        <f t="shared" ca="1" si="162"/>
        <v/>
      </c>
      <c r="CC291" s="267" t="str">
        <f t="shared" ca="1" si="162"/>
        <v/>
      </c>
      <c r="CD291" s="267" t="str">
        <f t="shared" ca="1" si="162"/>
        <v/>
      </c>
      <c r="CE291" s="267" t="str">
        <f t="shared" ca="1" si="162"/>
        <v/>
      </c>
      <c r="CF291" s="267" t="str">
        <f t="shared" ca="1" si="162"/>
        <v/>
      </c>
      <c r="CG291" s="267" t="str">
        <f t="shared" ca="1" si="162"/>
        <v/>
      </c>
      <c r="CH291" s="267" t="str">
        <f t="shared" ca="1" si="162"/>
        <v/>
      </c>
      <c r="CI291" s="267" t="str">
        <f t="shared" ca="1" si="162"/>
        <v/>
      </c>
      <c r="CJ291" s="267" t="str">
        <f t="shared" ca="1" si="162"/>
        <v/>
      </c>
      <c r="CK291" s="267" t="str">
        <f t="shared" ca="1" si="162"/>
        <v/>
      </c>
      <c r="CL291" s="267" t="str">
        <f t="shared" ca="1" si="162"/>
        <v/>
      </c>
      <c r="CM291" s="267" t="str">
        <f t="shared" ca="1" si="162"/>
        <v/>
      </c>
      <c r="CN291" s="267" t="str">
        <f t="shared" ca="1" si="162"/>
        <v/>
      </c>
      <c r="CO291" s="267" t="str">
        <f t="shared" ca="1" si="162"/>
        <v/>
      </c>
      <c r="CP291" s="267" t="str">
        <f t="shared" ca="1" si="162"/>
        <v/>
      </c>
      <c r="CQ291" s="267" t="str">
        <f t="shared" ca="1" si="162"/>
        <v/>
      </c>
      <c r="CR291" s="267" t="str">
        <f t="shared" ca="1" si="162"/>
        <v/>
      </c>
      <c r="CS291" s="267" t="str">
        <f t="shared" ca="1" si="162"/>
        <v/>
      </c>
      <c r="CT291" s="267" t="str">
        <f t="shared" ca="1" si="162"/>
        <v/>
      </c>
      <c r="CU291" s="267" t="str">
        <f t="shared" ca="1" si="162"/>
        <v/>
      </c>
      <c r="CV291" s="267" t="str">
        <f t="shared" ca="1" si="162"/>
        <v/>
      </c>
      <c r="CW291" s="267" t="str">
        <f t="shared" ca="1" si="162"/>
        <v/>
      </c>
      <c r="CX291" s="267" t="str">
        <f t="shared" ca="1" si="162"/>
        <v/>
      </c>
      <c r="CY291" s="267" t="str">
        <f t="shared" ca="1" si="162"/>
        <v/>
      </c>
      <c r="CZ291" s="267" t="str">
        <f t="shared" ca="1" si="162"/>
        <v/>
      </c>
      <c r="DA291" s="267" t="str">
        <f t="shared" ca="1" si="162"/>
        <v/>
      </c>
      <c r="DB291" s="267" t="str">
        <f t="shared" ca="1" si="162"/>
        <v/>
      </c>
      <c r="DC291" s="267" t="str">
        <f t="shared" ca="1" si="162"/>
        <v/>
      </c>
    </row>
    <row r="292" spans="2:107">
      <c r="B292" s="269">
        <v>70</v>
      </c>
      <c r="C292" s="267" t="str">
        <f t="shared" ref="C292:BN292" ca="1" si="163">+IFERROR(VLOOKUP($B183,$A$114:$DC$213,C$220+2,FALSE),"")</f>
        <v/>
      </c>
      <c r="D292" s="267" t="str">
        <f t="shared" ca="1" si="163"/>
        <v/>
      </c>
      <c r="E292" s="267" t="str">
        <f t="shared" ca="1" si="163"/>
        <v/>
      </c>
      <c r="F292" s="267" t="str">
        <f t="shared" ca="1" si="163"/>
        <v/>
      </c>
      <c r="G292" s="267" t="str">
        <f t="shared" ca="1" si="163"/>
        <v/>
      </c>
      <c r="H292" s="267" t="str">
        <f t="shared" ca="1" si="163"/>
        <v/>
      </c>
      <c r="I292" s="267" t="str">
        <f t="shared" ca="1" si="163"/>
        <v/>
      </c>
      <c r="J292" s="267" t="str">
        <f t="shared" ca="1" si="163"/>
        <v/>
      </c>
      <c r="K292" s="267" t="str">
        <f t="shared" ca="1" si="163"/>
        <v/>
      </c>
      <c r="L292" s="267" t="str">
        <f t="shared" ca="1" si="163"/>
        <v/>
      </c>
      <c r="M292" s="267" t="str">
        <f t="shared" ca="1" si="163"/>
        <v/>
      </c>
      <c r="N292" s="267" t="str">
        <f t="shared" ca="1" si="163"/>
        <v/>
      </c>
      <c r="O292" s="267" t="str">
        <f t="shared" ca="1" si="163"/>
        <v/>
      </c>
      <c r="P292" s="267" t="str">
        <f t="shared" ca="1" si="163"/>
        <v/>
      </c>
      <c r="Q292" s="267" t="str">
        <f t="shared" ca="1" si="163"/>
        <v/>
      </c>
      <c r="R292" s="267" t="str">
        <f t="shared" ca="1" si="163"/>
        <v/>
      </c>
      <c r="S292" s="267" t="str">
        <f t="shared" ca="1" si="163"/>
        <v/>
      </c>
      <c r="T292" s="267" t="str">
        <f t="shared" ca="1" si="163"/>
        <v/>
      </c>
      <c r="U292" s="267" t="str">
        <f t="shared" ca="1" si="163"/>
        <v/>
      </c>
      <c r="V292" s="267" t="str">
        <f t="shared" ca="1" si="163"/>
        <v/>
      </c>
      <c r="W292" s="267" t="str">
        <f t="shared" ca="1" si="163"/>
        <v/>
      </c>
      <c r="X292" s="267" t="str">
        <f t="shared" ca="1" si="163"/>
        <v/>
      </c>
      <c r="Y292" s="267" t="str">
        <f t="shared" ca="1" si="163"/>
        <v/>
      </c>
      <c r="Z292" s="267" t="str">
        <f t="shared" ca="1" si="163"/>
        <v/>
      </c>
      <c r="AA292" s="267" t="str">
        <f t="shared" ca="1" si="163"/>
        <v/>
      </c>
      <c r="AB292" s="267" t="str">
        <f t="shared" ca="1" si="163"/>
        <v/>
      </c>
      <c r="AC292" s="267" t="str">
        <f t="shared" ca="1" si="163"/>
        <v/>
      </c>
      <c r="AD292" s="267" t="str">
        <f t="shared" ca="1" si="163"/>
        <v/>
      </c>
      <c r="AE292" s="287" t="str">
        <f t="shared" ca="1" si="163"/>
        <v/>
      </c>
      <c r="AF292" s="267" t="str">
        <f t="shared" ca="1" si="163"/>
        <v/>
      </c>
      <c r="AG292" s="267" t="str">
        <f t="shared" ca="1" si="151"/>
        <v/>
      </c>
      <c r="AH292" s="267" t="str">
        <f t="shared" ca="1" si="163"/>
        <v/>
      </c>
      <c r="AI292" s="267" t="str">
        <f t="shared" ca="1" si="163"/>
        <v/>
      </c>
      <c r="AJ292" s="267" t="str">
        <f t="shared" ca="1" si="163"/>
        <v/>
      </c>
      <c r="AK292" s="267" t="str">
        <f t="shared" ca="1" si="152"/>
        <v/>
      </c>
      <c r="AL292" s="267" t="str">
        <f t="shared" ca="1" si="153"/>
        <v/>
      </c>
      <c r="AM292" s="267" t="str">
        <f t="shared" ca="1" si="163"/>
        <v/>
      </c>
      <c r="AN292" s="267" t="str">
        <f t="shared" ca="1" si="163"/>
        <v/>
      </c>
      <c r="AO292" s="267" t="str">
        <f t="shared" ca="1" si="163"/>
        <v/>
      </c>
      <c r="AP292" s="267" t="str">
        <f t="shared" ca="1" si="163"/>
        <v/>
      </c>
      <c r="AQ292" s="267" t="str">
        <f t="shared" ca="1" si="163"/>
        <v/>
      </c>
      <c r="AR292" s="267" t="str">
        <f t="shared" ca="1" si="163"/>
        <v/>
      </c>
      <c r="AS292" s="267" t="str">
        <f t="shared" ca="1" si="163"/>
        <v/>
      </c>
      <c r="AT292" s="267" t="str">
        <f t="shared" ca="1" si="163"/>
        <v/>
      </c>
      <c r="AU292" s="267" t="str">
        <f t="shared" ca="1" si="154"/>
        <v/>
      </c>
      <c r="AV292" s="267" t="str">
        <f t="shared" ca="1" si="154"/>
        <v/>
      </c>
      <c r="AW292" s="267" t="str">
        <f t="shared" ca="1" si="163"/>
        <v/>
      </c>
      <c r="AX292" s="267" t="str">
        <f t="shared" ca="1" si="163"/>
        <v/>
      </c>
      <c r="AY292" s="267" t="str">
        <f t="shared" ca="1" si="163"/>
        <v/>
      </c>
      <c r="AZ292" s="267" t="str">
        <f t="shared" ca="1" si="163"/>
        <v/>
      </c>
      <c r="BA292" s="267" t="str">
        <f t="shared" ca="1" si="163"/>
        <v/>
      </c>
      <c r="BB292" s="267" t="str">
        <f t="shared" ca="1" si="163"/>
        <v/>
      </c>
      <c r="BC292" s="267" t="str">
        <f t="shared" ca="1" si="163"/>
        <v/>
      </c>
      <c r="BD292" s="267" t="str">
        <f t="shared" ca="1" si="163"/>
        <v/>
      </c>
      <c r="BE292" s="267" t="str">
        <f t="shared" ca="1" si="163"/>
        <v/>
      </c>
      <c r="BF292" s="267" t="str">
        <f t="shared" ca="1" si="163"/>
        <v/>
      </c>
      <c r="BG292" s="267" t="str">
        <f t="shared" ca="1" si="155"/>
        <v/>
      </c>
      <c r="BH292" s="267" t="str">
        <f t="shared" ca="1" si="163"/>
        <v/>
      </c>
      <c r="BI292" s="267" t="str">
        <f t="shared" ca="1" si="163"/>
        <v/>
      </c>
      <c r="BJ292" s="267" t="str">
        <f t="shared" ca="1" si="163"/>
        <v/>
      </c>
      <c r="BK292" s="267" t="str">
        <f t="shared" ca="1" si="163"/>
        <v/>
      </c>
      <c r="BL292" s="267" t="str">
        <f t="shared" ca="1" si="163"/>
        <v/>
      </c>
      <c r="BM292" s="267" t="str">
        <f t="shared" ca="1" si="163"/>
        <v/>
      </c>
      <c r="BN292" s="267" t="str">
        <f t="shared" ca="1" si="163"/>
        <v/>
      </c>
      <c r="BO292" s="267" t="str">
        <f t="shared" ref="BO292:DC292" ca="1" si="164">+IFERROR(VLOOKUP($B183,$A$114:$DC$213,BO$220+2,FALSE),"")</f>
        <v/>
      </c>
      <c r="BP292" s="267" t="str">
        <f t="shared" ca="1" si="164"/>
        <v/>
      </c>
      <c r="BQ292" s="267" t="str">
        <f t="shared" ca="1" si="164"/>
        <v/>
      </c>
      <c r="BR292" s="267" t="str">
        <f t="shared" ca="1" si="164"/>
        <v/>
      </c>
      <c r="BS292" s="267" t="str">
        <f t="shared" ca="1" si="164"/>
        <v/>
      </c>
      <c r="BT292" s="267" t="str">
        <f t="shared" ca="1" si="164"/>
        <v/>
      </c>
      <c r="BU292" s="267" t="str">
        <f t="shared" ca="1" si="164"/>
        <v/>
      </c>
      <c r="BV292" s="267" t="str">
        <f t="shared" ca="1" si="164"/>
        <v/>
      </c>
      <c r="BW292" s="267" t="str">
        <f t="shared" ca="1" si="164"/>
        <v/>
      </c>
      <c r="BX292" s="267" t="str">
        <f t="shared" ca="1" si="164"/>
        <v/>
      </c>
      <c r="BY292" s="267" t="str">
        <f t="shared" ca="1" si="164"/>
        <v/>
      </c>
      <c r="BZ292" s="267" t="str">
        <f t="shared" ca="1" si="164"/>
        <v/>
      </c>
      <c r="CA292" s="267" t="str">
        <f t="shared" ca="1" si="164"/>
        <v/>
      </c>
      <c r="CB292" s="267" t="str">
        <f t="shared" ca="1" si="164"/>
        <v/>
      </c>
      <c r="CC292" s="267" t="str">
        <f t="shared" ca="1" si="164"/>
        <v/>
      </c>
      <c r="CD292" s="267" t="str">
        <f t="shared" ca="1" si="164"/>
        <v/>
      </c>
      <c r="CE292" s="267" t="str">
        <f t="shared" ca="1" si="164"/>
        <v/>
      </c>
      <c r="CF292" s="267" t="str">
        <f t="shared" ca="1" si="164"/>
        <v/>
      </c>
      <c r="CG292" s="267" t="str">
        <f t="shared" ca="1" si="164"/>
        <v/>
      </c>
      <c r="CH292" s="267" t="str">
        <f t="shared" ca="1" si="164"/>
        <v/>
      </c>
      <c r="CI292" s="267" t="str">
        <f t="shared" ca="1" si="164"/>
        <v/>
      </c>
      <c r="CJ292" s="267" t="str">
        <f t="shared" ca="1" si="164"/>
        <v/>
      </c>
      <c r="CK292" s="267" t="str">
        <f t="shared" ca="1" si="164"/>
        <v/>
      </c>
      <c r="CL292" s="267" t="str">
        <f t="shared" ca="1" si="164"/>
        <v/>
      </c>
      <c r="CM292" s="267" t="str">
        <f t="shared" ca="1" si="164"/>
        <v/>
      </c>
      <c r="CN292" s="267" t="str">
        <f t="shared" ca="1" si="164"/>
        <v/>
      </c>
      <c r="CO292" s="267" t="str">
        <f t="shared" ca="1" si="164"/>
        <v/>
      </c>
      <c r="CP292" s="267" t="str">
        <f t="shared" ca="1" si="164"/>
        <v/>
      </c>
      <c r="CQ292" s="267" t="str">
        <f t="shared" ca="1" si="164"/>
        <v/>
      </c>
      <c r="CR292" s="267" t="str">
        <f t="shared" ca="1" si="164"/>
        <v/>
      </c>
      <c r="CS292" s="267" t="str">
        <f t="shared" ca="1" si="164"/>
        <v/>
      </c>
      <c r="CT292" s="267" t="str">
        <f t="shared" ca="1" si="164"/>
        <v/>
      </c>
      <c r="CU292" s="267" t="str">
        <f t="shared" ca="1" si="164"/>
        <v/>
      </c>
      <c r="CV292" s="267" t="str">
        <f t="shared" ca="1" si="164"/>
        <v/>
      </c>
      <c r="CW292" s="267" t="str">
        <f t="shared" ca="1" si="164"/>
        <v/>
      </c>
      <c r="CX292" s="267" t="str">
        <f t="shared" ca="1" si="164"/>
        <v/>
      </c>
      <c r="CY292" s="267" t="str">
        <f t="shared" ca="1" si="164"/>
        <v/>
      </c>
      <c r="CZ292" s="267" t="str">
        <f t="shared" ca="1" si="164"/>
        <v/>
      </c>
      <c r="DA292" s="267" t="str">
        <f t="shared" ca="1" si="164"/>
        <v/>
      </c>
      <c r="DB292" s="267" t="str">
        <f t="shared" ca="1" si="164"/>
        <v/>
      </c>
      <c r="DC292" s="267" t="str">
        <f t="shared" ca="1" si="164"/>
        <v/>
      </c>
    </row>
    <row r="293" spans="2:107">
      <c r="B293" s="269">
        <v>71</v>
      </c>
      <c r="C293" s="267" t="str">
        <f t="shared" ref="C293:BN293" ca="1" si="165">+IFERROR(VLOOKUP($B184,$A$114:$DC$213,C$220+2,FALSE),"")</f>
        <v/>
      </c>
      <c r="D293" s="267" t="str">
        <f t="shared" ca="1" si="165"/>
        <v/>
      </c>
      <c r="E293" s="267" t="str">
        <f t="shared" ca="1" si="165"/>
        <v/>
      </c>
      <c r="F293" s="267" t="str">
        <f t="shared" ca="1" si="165"/>
        <v/>
      </c>
      <c r="G293" s="267" t="str">
        <f t="shared" ca="1" si="165"/>
        <v/>
      </c>
      <c r="H293" s="267" t="str">
        <f t="shared" ca="1" si="165"/>
        <v/>
      </c>
      <c r="I293" s="267" t="str">
        <f t="shared" ca="1" si="165"/>
        <v/>
      </c>
      <c r="J293" s="267" t="str">
        <f t="shared" ca="1" si="165"/>
        <v/>
      </c>
      <c r="K293" s="267" t="str">
        <f t="shared" ca="1" si="165"/>
        <v/>
      </c>
      <c r="L293" s="267" t="str">
        <f t="shared" ca="1" si="165"/>
        <v/>
      </c>
      <c r="M293" s="267" t="str">
        <f t="shared" ca="1" si="165"/>
        <v/>
      </c>
      <c r="N293" s="267" t="str">
        <f t="shared" ca="1" si="165"/>
        <v/>
      </c>
      <c r="O293" s="267" t="str">
        <f t="shared" ca="1" si="165"/>
        <v/>
      </c>
      <c r="P293" s="267" t="str">
        <f t="shared" ca="1" si="165"/>
        <v/>
      </c>
      <c r="Q293" s="267" t="str">
        <f t="shared" ca="1" si="165"/>
        <v/>
      </c>
      <c r="R293" s="267" t="str">
        <f t="shared" ca="1" si="165"/>
        <v/>
      </c>
      <c r="S293" s="267" t="str">
        <f t="shared" ca="1" si="165"/>
        <v/>
      </c>
      <c r="T293" s="267" t="str">
        <f t="shared" ca="1" si="165"/>
        <v/>
      </c>
      <c r="U293" s="267" t="str">
        <f t="shared" ca="1" si="165"/>
        <v/>
      </c>
      <c r="V293" s="267" t="str">
        <f t="shared" ca="1" si="165"/>
        <v/>
      </c>
      <c r="W293" s="267" t="str">
        <f t="shared" ca="1" si="165"/>
        <v/>
      </c>
      <c r="X293" s="267" t="str">
        <f t="shared" ca="1" si="165"/>
        <v/>
      </c>
      <c r="Y293" s="267" t="str">
        <f t="shared" ca="1" si="165"/>
        <v/>
      </c>
      <c r="Z293" s="267" t="str">
        <f t="shared" ca="1" si="165"/>
        <v/>
      </c>
      <c r="AA293" s="267" t="str">
        <f t="shared" ca="1" si="165"/>
        <v/>
      </c>
      <c r="AB293" s="267" t="str">
        <f t="shared" ca="1" si="165"/>
        <v/>
      </c>
      <c r="AC293" s="267" t="str">
        <f t="shared" ca="1" si="165"/>
        <v/>
      </c>
      <c r="AD293" s="267" t="str">
        <f t="shared" ca="1" si="165"/>
        <v/>
      </c>
      <c r="AE293" s="287" t="str">
        <f t="shared" ca="1" si="165"/>
        <v/>
      </c>
      <c r="AF293" s="267" t="str">
        <f t="shared" ca="1" si="165"/>
        <v/>
      </c>
      <c r="AG293" s="267" t="str">
        <f t="shared" ca="1" si="151"/>
        <v/>
      </c>
      <c r="AH293" s="267" t="str">
        <f t="shared" ca="1" si="165"/>
        <v/>
      </c>
      <c r="AI293" s="267" t="str">
        <f t="shared" ca="1" si="165"/>
        <v/>
      </c>
      <c r="AJ293" s="267" t="str">
        <f t="shared" ca="1" si="165"/>
        <v/>
      </c>
      <c r="AK293" s="267" t="str">
        <f t="shared" ca="1" si="152"/>
        <v/>
      </c>
      <c r="AL293" s="267" t="str">
        <f t="shared" ca="1" si="153"/>
        <v/>
      </c>
      <c r="AM293" s="267" t="str">
        <f t="shared" ca="1" si="165"/>
        <v/>
      </c>
      <c r="AN293" s="267" t="str">
        <f t="shared" ca="1" si="165"/>
        <v/>
      </c>
      <c r="AO293" s="267" t="str">
        <f t="shared" ca="1" si="165"/>
        <v/>
      </c>
      <c r="AP293" s="267" t="str">
        <f t="shared" ca="1" si="165"/>
        <v/>
      </c>
      <c r="AQ293" s="267" t="str">
        <f t="shared" ca="1" si="165"/>
        <v/>
      </c>
      <c r="AR293" s="267" t="str">
        <f t="shared" ca="1" si="165"/>
        <v/>
      </c>
      <c r="AS293" s="267" t="str">
        <f t="shared" ca="1" si="165"/>
        <v/>
      </c>
      <c r="AT293" s="267" t="str">
        <f t="shared" ca="1" si="165"/>
        <v/>
      </c>
      <c r="AU293" s="267" t="str">
        <f t="shared" ca="1" si="154"/>
        <v/>
      </c>
      <c r="AV293" s="267" t="str">
        <f t="shared" ca="1" si="154"/>
        <v/>
      </c>
      <c r="AW293" s="267" t="str">
        <f t="shared" ca="1" si="165"/>
        <v/>
      </c>
      <c r="AX293" s="267" t="str">
        <f t="shared" ca="1" si="165"/>
        <v/>
      </c>
      <c r="AY293" s="267" t="str">
        <f t="shared" ca="1" si="165"/>
        <v/>
      </c>
      <c r="AZ293" s="267" t="str">
        <f t="shared" ca="1" si="165"/>
        <v/>
      </c>
      <c r="BA293" s="267" t="str">
        <f t="shared" ca="1" si="165"/>
        <v/>
      </c>
      <c r="BB293" s="267" t="str">
        <f t="shared" ca="1" si="165"/>
        <v/>
      </c>
      <c r="BC293" s="267" t="str">
        <f t="shared" ca="1" si="165"/>
        <v/>
      </c>
      <c r="BD293" s="267" t="str">
        <f t="shared" ca="1" si="165"/>
        <v/>
      </c>
      <c r="BE293" s="267" t="str">
        <f t="shared" ca="1" si="165"/>
        <v/>
      </c>
      <c r="BF293" s="267" t="str">
        <f t="shared" ca="1" si="165"/>
        <v/>
      </c>
      <c r="BG293" s="267" t="str">
        <f t="shared" ca="1" si="155"/>
        <v/>
      </c>
      <c r="BH293" s="267" t="str">
        <f t="shared" ca="1" si="165"/>
        <v/>
      </c>
      <c r="BI293" s="267" t="str">
        <f t="shared" ca="1" si="165"/>
        <v/>
      </c>
      <c r="BJ293" s="267" t="str">
        <f t="shared" ca="1" si="165"/>
        <v/>
      </c>
      <c r="BK293" s="267" t="str">
        <f t="shared" ca="1" si="165"/>
        <v/>
      </c>
      <c r="BL293" s="267" t="str">
        <f t="shared" ca="1" si="165"/>
        <v/>
      </c>
      <c r="BM293" s="267" t="str">
        <f t="shared" ca="1" si="165"/>
        <v/>
      </c>
      <c r="BN293" s="267" t="str">
        <f t="shared" ca="1" si="165"/>
        <v/>
      </c>
      <c r="BO293" s="267" t="str">
        <f t="shared" ref="BO293:DC293" ca="1" si="166">+IFERROR(VLOOKUP($B184,$A$114:$DC$213,BO$220+2,FALSE),"")</f>
        <v/>
      </c>
      <c r="BP293" s="267" t="str">
        <f t="shared" ca="1" si="166"/>
        <v/>
      </c>
      <c r="BQ293" s="267" t="str">
        <f t="shared" ca="1" si="166"/>
        <v/>
      </c>
      <c r="BR293" s="267" t="str">
        <f t="shared" ca="1" si="166"/>
        <v/>
      </c>
      <c r="BS293" s="267" t="str">
        <f t="shared" ca="1" si="166"/>
        <v/>
      </c>
      <c r="BT293" s="267" t="str">
        <f t="shared" ca="1" si="166"/>
        <v/>
      </c>
      <c r="BU293" s="267" t="str">
        <f t="shared" ca="1" si="166"/>
        <v/>
      </c>
      <c r="BV293" s="267" t="str">
        <f t="shared" ca="1" si="166"/>
        <v/>
      </c>
      <c r="BW293" s="267" t="str">
        <f t="shared" ca="1" si="166"/>
        <v/>
      </c>
      <c r="BX293" s="267" t="str">
        <f t="shared" ca="1" si="166"/>
        <v/>
      </c>
      <c r="BY293" s="267" t="str">
        <f t="shared" ca="1" si="166"/>
        <v/>
      </c>
      <c r="BZ293" s="267" t="str">
        <f t="shared" ca="1" si="166"/>
        <v/>
      </c>
      <c r="CA293" s="267" t="str">
        <f t="shared" ca="1" si="166"/>
        <v/>
      </c>
      <c r="CB293" s="267" t="str">
        <f t="shared" ca="1" si="166"/>
        <v/>
      </c>
      <c r="CC293" s="267" t="str">
        <f t="shared" ca="1" si="166"/>
        <v/>
      </c>
      <c r="CD293" s="267" t="str">
        <f t="shared" ca="1" si="166"/>
        <v/>
      </c>
      <c r="CE293" s="267" t="str">
        <f t="shared" ca="1" si="166"/>
        <v/>
      </c>
      <c r="CF293" s="267" t="str">
        <f t="shared" ca="1" si="166"/>
        <v/>
      </c>
      <c r="CG293" s="267" t="str">
        <f t="shared" ca="1" si="166"/>
        <v/>
      </c>
      <c r="CH293" s="267" t="str">
        <f t="shared" ca="1" si="166"/>
        <v/>
      </c>
      <c r="CI293" s="267" t="str">
        <f t="shared" ca="1" si="166"/>
        <v/>
      </c>
      <c r="CJ293" s="267" t="str">
        <f t="shared" ca="1" si="166"/>
        <v/>
      </c>
      <c r="CK293" s="267" t="str">
        <f t="shared" ca="1" si="166"/>
        <v/>
      </c>
      <c r="CL293" s="267" t="str">
        <f t="shared" ca="1" si="166"/>
        <v/>
      </c>
      <c r="CM293" s="267" t="str">
        <f t="shared" ca="1" si="166"/>
        <v/>
      </c>
      <c r="CN293" s="267" t="str">
        <f t="shared" ca="1" si="166"/>
        <v/>
      </c>
      <c r="CO293" s="267" t="str">
        <f t="shared" ca="1" si="166"/>
        <v/>
      </c>
      <c r="CP293" s="267" t="str">
        <f t="shared" ca="1" si="166"/>
        <v/>
      </c>
      <c r="CQ293" s="267" t="str">
        <f t="shared" ca="1" si="166"/>
        <v/>
      </c>
      <c r="CR293" s="267" t="str">
        <f t="shared" ca="1" si="166"/>
        <v/>
      </c>
      <c r="CS293" s="267" t="str">
        <f t="shared" ca="1" si="166"/>
        <v/>
      </c>
      <c r="CT293" s="267" t="str">
        <f t="shared" ca="1" si="166"/>
        <v/>
      </c>
      <c r="CU293" s="267" t="str">
        <f t="shared" ca="1" si="166"/>
        <v/>
      </c>
      <c r="CV293" s="267" t="str">
        <f t="shared" ca="1" si="166"/>
        <v/>
      </c>
      <c r="CW293" s="267" t="str">
        <f t="shared" ca="1" si="166"/>
        <v/>
      </c>
      <c r="CX293" s="267" t="str">
        <f t="shared" ca="1" si="166"/>
        <v/>
      </c>
      <c r="CY293" s="267" t="str">
        <f t="shared" ca="1" si="166"/>
        <v/>
      </c>
      <c r="CZ293" s="267" t="str">
        <f t="shared" ca="1" si="166"/>
        <v/>
      </c>
      <c r="DA293" s="267" t="str">
        <f t="shared" ca="1" si="166"/>
        <v/>
      </c>
      <c r="DB293" s="267" t="str">
        <f t="shared" ca="1" si="166"/>
        <v/>
      </c>
      <c r="DC293" s="267" t="str">
        <f t="shared" ca="1" si="166"/>
        <v/>
      </c>
    </row>
    <row r="294" spans="2:107">
      <c r="B294" s="269">
        <v>72</v>
      </c>
      <c r="C294" s="267" t="str">
        <f t="shared" ref="C294:BN294" ca="1" si="167">+IFERROR(VLOOKUP($B185,$A$114:$DC$213,C$220+2,FALSE),"")</f>
        <v/>
      </c>
      <c r="D294" s="267" t="str">
        <f t="shared" ca="1" si="167"/>
        <v/>
      </c>
      <c r="E294" s="267" t="str">
        <f t="shared" ca="1" si="167"/>
        <v/>
      </c>
      <c r="F294" s="267" t="str">
        <f t="shared" ca="1" si="167"/>
        <v/>
      </c>
      <c r="G294" s="267" t="str">
        <f t="shared" ca="1" si="167"/>
        <v/>
      </c>
      <c r="H294" s="267" t="str">
        <f t="shared" ca="1" si="167"/>
        <v/>
      </c>
      <c r="I294" s="267" t="str">
        <f t="shared" ca="1" si="167"/>
        <v/>
      </c>
      <c r="J294" s="267" t="str">
        <f t="shared" ca="1" si="167"/>
        <v/>
      </c>
      <c r="K294" s="267" t="str">
        <f t="shared" ca="1" si="167"/>
        <v/>
      </c>
      <c r="L294" s="267" t="str">
        <f t="shared" ca="1" si="167"/>
        <v/>
      </c>
      <c r="M294" s="267" t="str">
        <f t="shared" ca="1" si="167"/>
        <v/>
      </c>
      <c r="N294" s="267" t="str">
        <f t="shared" ca="1" si="167"/>
        <v/>
      </c>
      <c r="O294" s="267" t="str">
        <f t="shared" ca="1" si="167"/>
        <v/>
      </c>
      <c r="P294" s="267" t="str">
        <f t="shared" ca="1" si="167"/>
        <v/>
      </c>
      <c r="Q294" s="267" t="str">
        <f t="shared" ca="1" si="167"/>
        <v/>
      </c>
      <c r="R294" s="267" t="str">
        <f t="shared" ca="1" si="167"/>
        <v/>
      </c>
      <c r="S294" s="267" t="str">
        <f t="shared" ca="1" si="167"/>
        <v/>
      </c>
      <c r="T294" s="267" t="str">
        <f t="shared" ca="1" si="167"/>
        <v/>
      </c>
      <c r="U294" s="267" t="str">
        <f t="shared" ca="1" si="167"/>
        <v/>
      </c>
      <c r="V294" s="267" t="str">
        <f t="shared" ca="1" si="167"/>
        <v/>
      </c>
      <c r="W294" s="267" t="str">
        <f t="shared" ca="1" si="167"/>
        <v/>
      </c>
      <c r="X294" s="267" t="str">
        <f t="shared" ca="1" si="167"/>
        <v/>
      </c>
      <c r="Y294" s="267" t="str">
        <f t="shared" ca="1" si="167"/>
        <v/>
      </c>
      <c r="Z294" s="267" t="str">
        <f t="shared" ca="1" si="167"/>
        <v/>
      </c>
      <c r="AA294" s="267" t="str">
        <f t="shared" ca="1" si="167"/>
        <v/>
      </c>
      <c r="AB294" s="267" t="str">
        <f t="shared" ca="1" si="167"/>
        <v/>
      </c>
      <c r="AC294" s="267" t="str">
        <f t="shared" ca="1" si="167"/>
        <v/>
      </c>
      <c r="AD294" s="267" t="str">
        <f t="shared" ca="1" si="167"/>
        <v/>
      </c>
      <c r="AE294" s="287" t="str">
        <f t="shared" ca="1" si="167"/>
        <v/>
      </c>
      <c r="AF294" s="267" t="str">
        <f t="shared" ca="1" si="167"/>
        <v/>
      </c>
      <c r="AG294" s="267" t="str">
        <f t="shared" ca="1" si="151"/>
        <v/>
      </c>
      <c r="AH294" s="267" t="str">
        <f t="shared" ca="1" si="167"/>
        <v/>
      </c>
      <c r="AI294" s="267" t="str">
        <f t="shared" ca="1" si="167"/>
        <v/>
      </c>
      <c r="AJ294" s="267" t="str">
        <f t="shared" ca="1" si="167"/>
        <v/>
      </c>
      <c r="AK294" s="267" t="str">
        <f t="shared" ca="1" si="152"/>
        <v/>
      </c>
      <c r="AL294" s="267" t="str">
        <f t="shared" ca="1" si="153"/>
        <v/>
      </c>
      <c r="AM294" s="267" t="str">
        <f t="shared" ca="1" si="167"/>
        <v/>
      </c>
      <c r="AN294" s="267" t="str">
        <f t="shared" ca="1" si="167"/>
        <v/>
      </c>
      <c r="AO294" s="267" t="str">
        <f t="shared" ca="1" si="167"/>
        <v/>
      </c>
      <c r="AP294" s="267" t="str">
        <f t="shared" ca="1" si="167"/>
        <v/>
      </c>
      <c r="AQ294" s="267" t="str">
        <f t="shared" ca="1" si="167"/>
        <v/>
      </c>
      <c r="AR294" s="267" t="str">
        <f t="shared" ca="1" si="167"/>
        <v/>
      </c>
      <c r="AS294" s="267" t="str">
        <f t="shared" ca="1" si="167"/>
        <v/>
      </c>
      <c r="AT294" s="267" t="str">
        <f t="shared" ca="1" si="167"/>
        <v/>
      </c>
      <c r="AU294" s="267" t="str">
        <f t="shared" ca="1" si="154"/>
        <v/>
      </c>
      <c r="AV294" s="267" t="str">
        <f t="shared" ca="1" si="154"/>
        <v/>
      </c>
      <c r="AW294" s="267" t="str">
        <f t="shared" ca="1" si="167"/>
        <v/>
      </c>
      <c r="AX294" s="267" t="str">
        <f t="shared" ca="1" si="167"/>
        <v/>
      </c>
      <c r="AY294" s="267" t="str">
        <f t="shared" ca="1" si="167"/>
        <v/>
      </c>
      <c r="AZ294" s="267" t="str">
        <f t="shared" ca="1" si="167"/>
        <v/>
      </c>
      <c r="BA294" s="267" t="str">
        <f t="shared" ca="1" si="167"/>
        <v/>
      </c>
      <c r="BB294" s="267" t="str">
        <f t="shared" ca="1" si="167"/>
        <v/>
      </c>
      <c r="BC294" s="267" t="str">
        <f t="shared" ca="1" si="167"/>
        <v/>
      </c>
      <c r="BD294" s="267" t="str">
        <f t="shared" ca="1" si="167"/>
        <v/>
      </c>
      <c r="BE294" s="267" t="str">
        <f t="shared" ca="1" si="167"/>
        <v/>
      </c>
      <c r="BF294" s="267" t="str">
        <f t="shared" ca="1" si="167"/>
        <v/>
      </c>
      <c r="BG294" s="267" t="str">
        <f t="shared" ca="1" si="155"/>
        <v/>
      </c>
      <c r="BH294" s="267" t="str">
        <f t="shared" ca="1" si="167"/>
        <v/>
      </c>
      <c r="BI294" s="267" t="str">
        <f t="shared" ca="1" si="167"/>
        <v/>
      </c>
      <c r="BJ294" s="267" t="str">
        <f t="shared" ca="1" si="167"/>
        <v/>
      </c>
      <c r="BK294" s="267" t="str">
        <f t="shared" ca="1" si="167"/>
        <v/>
      </c>
      <c r="BL294" s="267" t="str">
        <f t="shared" ca="1" si="167"/>
        <v/>
      </c>
      <c r="BM294" s="267" t="str">
        <f t="shared" ca="1" si="167"/>
        <v/>
      </c>
      <c r="BN294" s="267" t="str">
        <f t="shared" ca="1" si="167"/>
        <v/>
      </c>
      <c r="BO294" s="267" t="str">
        <f t="shared" ref="BO294:DC294" ca="1" si="168">+IFERROR(VLOOKUP($B185,$A$114:$DC$213,BO$220+2,FALSE),"")</f>
        <v/>
      </c>
      <c r="BP294" s="267" t="str">
        <f t="shared" ca="1" si="168"/>
        <v/>
      </c>
      <c r="BQ294" s="267" t="str">
        <f t="shared" ca="1" si="168"/>
        <v/>
      </c>
      <c r="BR294" s="267" t="str">
        <f t="shared" ca="1" si="168"/>
        <v/>
      </c>
      <c r="BS294" s="267" t="str">
        <f t="shared" ca="1" si="168"/>
        <v/>
      </c>
      <c r="BT294" s="267" t="str">
        <f t="shared" ca="1" si="168"/>
        <v/>
      </c>
      <c r="BU294" s="267" t="str">
        <f t="shared" ca="1" si="168"/>
        <v/>
      </c>
      <c r="BV294" s="267" t="str">
        <f t="shared" ca="1" si="168"/>
        <v/>
      </c>
      <c r="BW294" s="267" t="str">
        <f t="shared" ca="1" si="168"/>
        <v/>
      </c>
      <c r="BX294" s="267" t="str">
        <f t="shared" ca="1" si="168"/>
        <v/>
      </c>
      <c r="BY294" s="267" t="str">
        <f t="shared" ca="1" si="168"/>
        <v/>
      </c>
      <c r="BZ294" s="267" t="str">
        <f t="shared" ca="1" si="168"/>
        <v/>
      </c>
      <c r="CA294" s="267" t="str">
        <f t="shared" ca="1" si="168"/>
        <v/>
      </c>
      <c r="CB294" s="267" t="str">
        <f t="shared" ca="1" si="168"/>
        <v/>
      </c>
      <c r="CC294" s="267" t="str">
        <f t="shared" ca="1" si="168"/>
        <v/>
      </c>
      <c r="CD294" s="267" t="str">
        <f t="shared" ca="1" si="168"/>
        <v/>
      </c>
      <c r="CE294" s="267" t="str">
        <f t="shared" ca="1" si="168"/>
        <v/>
      </c>
      <c r="CF294" s="267" t="str">
        <f t="shared" ca="1" si="168"/>
        <v/>
      </c>
      <c r="CG294" s="267" t="str">
        <f t="shared" ca="1" si="168"/>
        <v/>
      </c>
      <c r="CH294" s="267" t="str">
        <f t="shared" ca="1" si="168"/>
        <v/>
      </c>
      <c r="CI294" s="267" t="str">
        <f t="shared" ca="1" si="168"/>
        <v/>
      </c>
      <c r="CJ294" s="267" t="str">
        <f t="shared" ca="1" si="168"/>
        <v/>
      </c>
      <c r="CK294" s="267" t="str">
        <f t="shared" ca="1" si="168"/>
        <v/>
      </c>
      <c r="CL294" s="267" t="str">
        <f t="shared" ca="1" si="168"/>
        <v/>
      </c>
      <c r="CM294" s="267" t="str">
        <f t="shared" ca="1" si="168"/>
        <v/>
      </c>
      <c r="CN294" s="267" t="str">
        <f t="shared" ca="1" si="168"/>
        <v/>
      </c>
      <c r="CO294" s="267" t="str">
        <f t="shared" ca="1" si="168"/>
        <v/>
      </c>
      <c r="CP294" s="267" t="str">
        <f t="shared" ca="1" si="168"/>
        <v/>
      </c>
      <c r="CQ294" s="267" t="str">
        <f t="shared" ca="1" si="168"/>
        <v/>
      </c>
      <c r="CR294" s="267" t="str">
        <f t="shared" ca="1" si="168"/>
        <v/>
      </c>
      <c r="CS294" s="267" t="str">
        <f t="shared" ca="1" si="168"/>
        <v/>
      </c>
      <c r="CT294" s="267" t="str">
        <f t="shared" ca="1" si="168"/>
        <v/>
      </c>
      <c r="CU294" s="267" t="str">
        <f t="shared" ca="1" si="168"/>
        <v/>
      </c>
      <c r="CV294" s="267" t="str">
        <f t="shared" ca="1" si="168"/>
        <v/>
      </c>
      <c r="CW294" s="267" t="str">
        <f t="shared" ca="1" si="168"/>
        <v/>
      </c>
      <c r="CX294" s="267" t="str">
        <f t="shared" ca="1" si="168"/>
        <v/>
      </c>
      <c r="CY294" s="267" t="str">
        <f t="shared" ca="1" si="168"/>
        <v/>
      </c>
      <c r="CZ294" s="267" t="str">
        <f t="shared" ca="1" si="168"/>
        <v/>
      </c>
      <c r="DA294" s="267" t="str">
        <f t="shared" ca="1" si="168"/>
        <v/>
      </c>
      <c r="DB294" s="267" t="str">
        <f t="shared" ca="1" si="168"/>
        <v/>
      </c>
      <c r="DC294" s="267" t="str">
        <f t="shared" ca="1" si="168"/>
        <v/>
      </c>
    </row>
    <row r="295" spans="2:107">
      <c r="B295" s="269">
        <v>73</v>
      </c>
      <c r="C295" s="267" t="str">
        <f t="shared" ref="C295:BN295" ca="1" si="169">+IFERROR(VLOOKUP($B186,$A$114:$DC$213,C$220+2,FALSE),"")</f>
        <v/>
      </c>
      <c r="D295" s="267" t="str">
        <f t="shared" ca="1" si="169"/>
        <v/>
      </c>
      <c r="E295" s="267" t="str">
        <f t="shared" ca="1" si="169"/>
        <v/>
      </c>
      <c r="F295" s="267" t="str">
        <f t="shared" ca="1" si="169"/>
        <v/>
      </c>
      <c r="G295" s="267" t="str">
        <f t="shared" ca="1" si="169"/>
        <v/>
      </c>
      <c r="H295" s="267" t="str">
        <f t="shared" ca="1" si="169"/>
        <v/>
      </c>
      <c r="I295" s="267" t="str">
        <f t="shared" ca="1" si="169"/>
        <v/>
      </c>
      <c r="J295" s="267" t="str">
        <f t="shared" ca="1" si="169"/>
        <v/>
      </c>
      <c r="K295" s="267" t="str">
        <f t="shared" ca="1" si="169"/>
        <v/>
      </c>
      <c r="L295" s="267" t="str">
        <f t="shared" ca="1" si="169"/>
        <v/>
      </c>
      <c r="M295" s="267" t="str">
        <f t="shared" ca="1" si="169"/>
        <v/>
      </c>
      <c r="N295" s="267" t="str">
        <f t="shared" ca="1" si="169"/>
        <v/>
      </c>
      <c r="O295" s="267" t="str">
        <f t="shared" ca="1" si="169"/>
        <v/>
      </c>
      <c r="P295" s="267" t="str">
        <f t="shared" ca="1" si="169"/>
        <v/>
      </c>
      <c r="Q295" s="267" t="str">
        <f t="shared" ca="1" si="169"/>
        <v/>
      </c>
      <c r="R295" s="267" t="str">
        <f t="shared" ca="1" si="169"/>
        <v/>
      </c>
      <c r="S295" s="267" t="str">
        <f t="shared" ca="1" si="169"/>
        <v/>
      </c>
      <c r="T295" s="267" t="str">
        <f t="shared" ca="1" si="169"/>
        <v/>
      </c>
      <c r="U295" s="267" t="str">
        <f t="shared" ca="1" si="169"/>
        <v/>
      </c>
      <c r="V295" s="267" t="str">
        <f t="shared" ca="1" si="169"/>
        <v/>
      </c>
      <c r="W295" s="267" t="str">
        <f t="shared" ca="1" si="169"/>
        <v/>
      </c>
      <c r="X295" s="267" t="str">
        <f t="shared" ca="1" si="169"/>
        <v/>
      </c>
      <c r="Y295" s="267" t="str">
        <f t="shared" ca="1" si="169"/>
        <v/>
      </c>
      <c r="Z295" s="267" t="str">
        <f t="shared" ca="1" si="169"/>
        <v/>
      </c>
      <c r="AA295" s="267" t="str">
        <f t="shared" ca="1" si="169"/>
        <v/>
      </c>
      <c r="AB295" s="267" t="str">
        <f t="shared" ca="1" si="169"/>
        <v/>
      </c>
      <c r="AC295" s="267" t="str">
        <f t="shared" ca="1" si="169"/>
        <v/>
      </c>
      <c r="AD295" s="267" t="str">
        <f t="shared" ca="1" si="169"/>
        <v/>
      </c>
      <c r="AE295" s="287" t="str">
        <f t="shared" ca="1" si="169"/>
        <v/>
      </c>
      <c r="AF295" s="267" t="str">
        <f t="shared" ca="1" si="169"/>
        <v/>
      </c>
      <c r="AG295" s="267" t="str">
        <f t="shared" ca="1" si="151"/>
        <v/>
      </c>
      <c r="AH295" s="267" t="str">
        <f t="shared" ca="1" si="169"/>
        <v/>
      </c>
      <c r="AI295" s="267" t="str">
        <f t="shared" ca="1" si="169"/>
        <v/>
      </c>
      <c r="AJ295" s="267" t="str">
        <f t="shared" ca="1" si="169"/>
        <v/>
      </c>
      <c r="AK295" s="267" t="str">
        <f t="shared" ca="1" si="152"/>
        <v/>
      </c>
      <c r="AL295" s="267" t="str">
        <f t="shared" ca="1" si="153"/>
        <v/>
      </c>
      <c r="AM295" s="267" t="str">
        <f t="shared" ca="1" si="169"/>
        <v/>
      </c>
      <c r="AN295" s="267" t="str">
        <f t="shared" ca="1" si="169"/>
        <v/>
      </c>
      <c r="AO295" s="267" t="str">
        <f t="shared" ca="1" si="169"/>
        <v/>
      </c>
      <c r="AP295" s="267" t="str">
        <f t="shared" ca="1" si="169"/>
        <v/>
      </c>
      <c r="AQ295" s="267" t="str">
        <f t="shared" ca="1" si="169"/>
        <v/>
      </c>
      <c r="AR295" s="267" t="str">
        <f t="shared" ca="1" si="169"/>
        <v/>
      </c>
      <c r="AS295" s="267" t="str">
        <f t="shared" ca="1" si="169"/>
        <v/>
      </c>
      <c r="AT295" s="267" t="str">
        <f t="shared" ca="1" si="169"/>
        <v/>
      </c>
      <c r="AU295" s="267" t="str">
        <f t="shared" ca="1" si="154"/>
        <v/>
      </c>
      <c r="AV295" s="267" t="str">
        <f t="shared" ca="1" si="154"/>
        <v/>
      </c>
      <c r="AW295" s="267" t="str">
        <f t="shared" ca="1" si="169"/>
        <v/>
      </c>
      <c r="AX295" s="267" t="str">
        <f t="shared" ca="1" si="169"/>
        <v/>
      </c>
      <c r="AY295" s="267" t="str">
        <f t="shared" ca="1" si="169"/>
        <v/>
      </c>
      <c r="AZ295" s="267" t="str">
        <f t="shared" ca="1" si="169"/>
        <v/>
      </c>
      <c r="BA295" s="267" t="str">
        <f t="shared" ca="1" si="169"/>
        <v/>
      </c>
      <c r="BB295" s="267" t="str">
        <f t="shared" ca="1" si="169"/>
        <v/>
      </c>
      <c r="BC295" s="267" t="str">
        <f t="shared" ca="1" si="169"/>
        <v/>
      </c>
      <c r="BD295" s="267" t="str">
        <f t="shared" ca="1" si="169"/>
        <v/>
      </c>
      <c r="BE295" s="267" t="str">
        <f t="shared" ca="1" si="169"/>
        <v/>
      </c>
      <c r="BF295" s="267" t="str">
        <f t="shared" ca="1" si="169"/>
        <v/>
      </c>
      <c r="BG295" s="267" t="str">
        <f t="shared" ca="1" si="155"/>
        <v/>
      </c>
      <c r="BH295" s="267" t="str">
        <f t="shared" ca="1" si="169"/>
        <v/>
      </c>
      <c r="BI295" s="267" t="str">
        <f t="shared" ca="1" si="169"/>
        <v/>
      </c>
      <c r="BJ295" s="267" t="str">
        <f t="shared" ca="1" si="169"/>
        <v/>
      </c>
      <c r="BK295" s="267" t="str">
        <f t="shared" ca="1" si="169"/>
        <v/>
      </c>
      <c r="BL295" s="267" t="str">
        <f t="shared" ca="1" si="169"/>
        <v/>
      </c>
      <c r="BM295" s="267" t="str">
        <f t="shared" ca="1" si="169"/>
        <v/>
      </c>
      <c r="BN295" s="267" t="str">
        <f t="shared" ca="1" si="169"/>
        <v/>
      </c>
      <c r="BO295" s="267" t="str">
        <f t="shared" ref="BO295:DC295" ca="1" si="170">+IFERROR(VLOOKUP($B186,$A$114:$DC$213,BO$220+2,FALSE),"")</f>
        <v/>
      </c>
      <c r="BP295" s="267" t="str">
        <f t="shared" ca="1" si="170"/>
        <v/>
      </c>
      <c r="BQ295" s="267" t="str">
        <f t="shared" ca="1" si="170"/>
        <v/>
      </c>
      <c r="BR295" s="267" t="str">
        <f t="shared" ca="1" si="170"/>
        <v/>
      </c>
      <c r="BS295" s="267" t="str">
        <f t="shared" ca="1" si="170"/>
        <v/>
      </c>
      <c r="BT295" s="267" t="str">
        <f t="shared" ca="1" si="170"/>
        <v/>
      </c>
      <c r="BU295" s="267" t="str">
        <f t="shared" ca="1" si="170"/>
        <v/>
      </c>
      <c r="BV295" s="267" t="str">
        <f t="shared" ca="1" si="170"/>
        <v/>
      </c>
      <c r="BW295" s="267" t="str">
        <f t="shared" ca="1" si="170"/>
        <v/>
      </c>
      <c r="BX295" s="267" t="str">
        <f t="shared" ca="1" si="170"/>
        <v/>
      </c>
      <c r="BY295" s="267" t="str">
        <f t="shared" ca="1" si="170"/>
        <v/>
      </c>
      <c r="BZ295" s="267" t="str">
        <f t="shared" ca="1" si="170"/>
        <v/>
      </c>
      <c r="CA295" s="267" t="str">
        <f t="shared" ca="1" si="170"/>
        <v/>
      </c>
      <c r="CB295" s="267" t="str">
        <f t="shared" ca="1" si="170"/>
        <v/>
      </c>
      <c r="CC295" s="267" t="str">
        <f t="shared" ca="1" si="170"/>
        <v/>
      </c>
      <c r="CD295" s="267" t="str">
        <f t="shared" ca="1" si="170"/>
        <v/>
      </c>
      <c r="CE295" s="267" t="str">
        <f t="shared" ca="1" si="170"/>
        <v/>
      </c>
      <c r="CF295" s="267" t="str">
        <f t="shared" ca="1" si="170"/>
        <v/>
      </c>
      <c r="CG295" s="267" t="str">
        <f t="shared" ca="1" si="170"/>
        <v/>
      </c>
      <c r="CH295" s="267" t="str">
        <f t="shared" ca="1" si="170"/>
        <v/>
      </c>
      <c r="CI295" s="267" t="str">
        <f t="shared" ca="1" si="170"/>
        <v/>
      </c>
      <c r="CJ295" s="267" t="str">
        <f t="shared" ca="1" si="170"/>
        <v/>
      </c>
      <c r="CK295" s="267" t="str">
        <f t="shared" ca="1" si="170"/>
        <v/>
      </c>
      <c r="CL295" s="267" t="str">
        <f t="shared" ca="1" si="170"/>
        <v/>
      </c>
      <c r="CM295" s="267" t="str">
        <f t="shared" ca="1" si="170"/>
        <v/>
      </c>
      <c r="CN295" s="267" t="str">
        <f t="shared" ca="1" si="170"/>
        <v/>
      </c>
      <c r="CO295" s="267" t="str">
        <f t="shared" ca="1" si="170"/>
        <v/>
      </c>
      <c r="CP295" s="267" t="str">
        <f t="shared" ca="1" si="170"/>
        <v/>
      </c>
      <c r="CQ295" s="267" t="str">
        <f t="shared" ca="1" si="170"/>
        <v/>
      </c>
      <c r="CR295" s="267" t="str">
        <f t="shared" ca="1" si="170"/>
        <v/>
      </c>
      <c r="CS295" s="267" t="str">
        <f t="shared" ca="1" si="170"/>
        <v/>
      </c>
      <c r="CT295" s="267" t="str">
        <f t="shared" ca="1" si="170"/>
        <v/>
      </c>
      <c r="CU295" s="267" t="str">
        <f t="shared" ca="1" si="170"/>
        <v/>
      </c>
      <c r="CV295" s="267" t="str">
        <f t="shared" ca="1" si="170"/>
        <v/>
      </c>
      <c r="CW295" s="267" t="str">
        <f t="shared" ca="1" si="170"/>
        <v/>
      </c>
      <c r="CX295" s="267" t="str">
        <f t="shared" ca="1" si="170"/>
        <v/>
      </c>
      <c r="CY295" s="267" t="str">
        <f t="shared" ca="1" si="170"/>
        <v/>
      </c>
      <c r="CZ295" s="267" t="str">
        <f t="shared" ca="1" si="170"/>
        <v/>
      </c>
      <c r="DA295" s="267" t="str">
        <f t="shared" ca="1" si="170"/>
        <v/>
      </c>
      <c r="DB295" s="267" t="str">
        <f t="shared" ca="1" si="170"/>
        <v/>
      </c>
      <c r="DC295" s="267" t="str">
        <f t="shared" ca="1" si="170"/>
        <v/>
      </c>
    </row>
    <row r="296" spans="2:107">
      <c r="B296" s="269">
        <v>74</v>
      </c>
      <c r="C296" s="267" t="str">
        <f t="shared" ref="C296:BN296" ca="1" si="171">+IFERROR(VLOOKUP($B187,$A$114:$DC$213,C$220+2,FALSE),"")</f>
        <v/>
      </c>
      <c r="D296" s="267" t="str">
        <f t="shared" ca="1" si="171"/>
        <v/>
      </c>
      <c r="E296" s="267" t="str">
        <f t="shared" ca="1" si="171"/>
        <v/>
      </c>
      <c r="F296" s="267" t="str">
        <f t="shared" ca="1" si="171"/>
        <v/>
      </c>
      <c r="G296" s="267" t="str">
        <f t="shared" ca="1" si="171"/>
        <v/>
      </c>
      <c r="H296" s="267" t="str">
        <f t="shared" ca="1" si="171"/>
        <v/>
      </c>
      <c r="I296" s="267" t="str">
        <f t="shared" ca="1" si="171"/>
        <v/>
      </c>
      <c r="J296" s="267" t="str">
        <f t="shared" ca="1" si="171"/>
        <v/>
      </c>
      <c r="K296" s="267" t="str">
        <f t="shared" ca="1" si="171"/>
        <v/>
      </c>
      <c r="L296" s="267" t="str">
        <f t="shared" ca="1" si="171"/>
        <v/>
      </c>
      <c r="M296" s="267" t="str">
        <f t="shared" ca="1" si="171"/>
        <v/>
      </c>
      <c r="N296" s="267" t="str">
        <f t="shared" ca="1" si="171"/>
        <v/>
      </c>
      <c r="O296" s="267" t="str">
        <f t="shared" ca="1" si="171"/>
        <v/>
      </c>
      <c r="P296" s="267" t="str">
        <f t="shared" ca="1" si="171"/>
        <v/>
      </c>
      <c r="Q296" s="267" t="str">
        <f t="shared" ca="1" si="171"/>
        <v/>
      </c>
      <c r="R296" s="267" t="str">
        <f t="shared" ca="1" si="171"/>
        <v/>
      </c>
      <c r="S296" s="267" t="str">
        <f t="shared" ca="1" si="171"/>
        <v/>
      </c>
      <c r="T296" s="267" t="str">
        <f t="shared" ca="1" si="171"/>
        <v/>
      </c>
      <c r="U296" s="267" t="str">
        <f t="shared" ca="1" si="171"/>
        <v/>
      </c>
      <c r="V296" s="267" t="str">
        <f t="shared" ca="1" si="171"/>
        <v/>
      </c>
      <c r="W296" s="267" t="str">
        <f t="shared" ca="1" si="171"/>
        <v/>
      </c>
      <c r="X296" s="267" t="str">
        <f t="shared" ca="1" si="171"/>
        <v/>
      </c>
      <c r="Y296" s="267" t="str">
        <f t="shared" ca="1" si="171"/>
        <v/>
      </c>
      <c r="Z296" s="267" t="str">
        <f t="shared" ca="1" si="171"/>
        <v/>
      </c>
      <c r="AA296" s="267" t="str">
        <f t="shared" ca="1" si="171"/>
        <v/>
      </c>
      <c r="AB296" s="267" t="str">
        <f t="shared" ca="1" si="171"/>
        <v/>
      </c>
      <c r="AC296" s="267" t="str">
        <f t="shared" ca="1" si="171"/>
        <v/>
      </c>
      <c r="AD296" s="267" t="str">
        <f t="shared" ca="1" si="171"/>
        <v/>
      </c>
      <c r="AE296" s="287" t="str">
        <f t="shared" ca="1" si="171"/>
        <v/>
      </c>
      <c r="AF296" s="267" t="str">
        <f t="shared" ca="1" si="171"/>
        <v/>
      </c>
      <c r="AG296" s="267" t="str">
        <f t="shared" ca="1" si="151"/>
        <v/>
      </c>
      <c r="AH296" s="267" t="str">
        <f t="shared" ca="1" si="171"/>
        <v/>
      </c>
      <c r="AI296" s="267" t="str">
        <f t="shared" ca="1" si="171"/>
        <v/>
      </c>
      <c r="AJ296" s="267" t="str">
        <f t="shared" ca="1" si="171"/>
        <v/>
      </c>
      <c r="AK296" s="267" t="str">
        <f t="shared" ca="1" si="152"/>
        <v/>
      </c>
      <c r="AL296" s="267" t="str">
        <f t="shared" ca="1" si="153"/>
        <v/>
      </c>
      <c r="AM296" s="267" t="str">
        <f t="shared" ca="1" si="171"/>
        <v/>
      </c>
      <c r="AN296" s="267" t="str">
        <f t="shared" ca="1" si="171"/>
        <v/>
      </c>
      <c r="AO296" s="267" t="str">
        <f t="shared" ca="1" si="171"/>
        <v/>
      </c>
      <c r="AP296" s="267" t="str">
        <f t="shared" ca="1" si="171"/>
        <v/>
      </c>
      <c r="AQ296" s="267" t="str">
        <f t="shared" ca="1" si="171"/>
        <v/>
      </c>
      <c r="AR296" s="267" t="str">
        <f t="shared" ca="1" si="171"/>
        <v/>
      </c>
      <c r="AS296" s="267" t="str">
        <f t="shared" ca="1" si="171"/>
        <v/>
      </c>
      <c r="AT296" s="267" t="str">
        <f t="shared" ca="1" si="171"/>
        <v/>
      </c>
      <c r="AU296" s="267" t="str">
        <f t="shared" ca="1" si="154"/>
        <v/>
      </c>
      <c r="AV296" s="267" t="str">
        <f t="shared" ca="1" si="154"/>
        <v/>
      </c>
      <c r="AW296" s="267" t="str">
        <f t="shared" ca="1" si="171"/>
        <v/>
      </c>
      <c r="AX296" s="267" t="str">
        <f t="shared" ca="1" si="171"/>
        <v/>
      </c>
      <c r="AY296" s="267" t="str">
        <f t="shared" ca="1" si="171"/>
        <v/>
      </c>
      <c r="AZ296" s="267" t="str">
        <f t="shared" ca="1" si="171"/>
        <v/>
      </c>
      <c r="BA296" s="267" t="str">
        <f t="shared" ca="1" si="171"/>
        <v/>
      </c>
      <c r="BB296" s="267" t="str">
        <f t="shared" ca="1" si="171"/>
        <v/>
      </c>
      <c r="BC296" s="267" t="str">
        <f t="shared" ca="1" si="171"/>
        <v/>
      </c>
      <c r="BD296" s="267" t="str">
        <f t="shared" ca="1" si="171"/>
        <v/>
      </c>
      <c r="BE296" s="267" t="str">
        <f t="shared" ca="1" si="171"/>
        <v/>
      </c>
      <c r="BF296" s="267" t="str">
        <f t="shared" ca="1" si="171"/>
        <v/>
      </c>
      <c r="BG296" s="267" t="str">
        <f t="shared" ca="1" si="155"/>
        <v/>
      </c>
      <c r="BH296" s="267" t="str">
        <f t="shared" ca="1" si="171"/>
        <v/>
      </c>
      <c r="BI296" s="267" t="str">
        <f t="shared" ca="1" si="171"/>
        <v/>
      </c>
      <c r="BJ296" s="267" t="str">
        <f t="shared" ca="1" si="171"/>
        <v/>
      </c>
      <c r="BK296" s="267" t="str">
        <f t="shared" ca="1" si="171"/>
        <v/>
      </c>
      <c r="BL296" s="267" t="str">
        <f t="shared" ca="1" si="171"/>
        <v/>
      </c>
      <c r="BM296" s="267" t="str">
        <f t="shared" ca="1" si="171"/>
        <v/>
      </c>
      <c r="BN296" s="267" t="str">
        <f t="shared" ca="1" si="171"/>
        <v/>
      </c>
      <c r="BO296" s="267" t="str">
        <f t="shared" ref="BO296:DC296" ca="1" si="172">+IFERROR(VLOOKUP($B187,$A$114:$DC$213,BO$220+2,FALSE),"")</f>
        <v/>
      </c>
      <c r="BP296" s="267" t="str">
        <f t="shared" ca="1" si="172"/>
        <v/>
      </c>
      <c r="BQ296" s="267" t="str">
        <f t="shared" ca="1" si="172"/>
        <v/>
      </c>
      <c r="BR296" s="267" t="str">
        <f t="shared" ca="1" si="172"/>
        <v/>
      </c>
      <c r="BS296" s="267" t="str">
        <f t="shared" ca="1" si="172"/>
        <v/>
      </c>
      <c r="BT296" s="267" t="str">
        <f t="shared" ca="1" si="172"/>
        <v/>
      </c>
      <c r="BU296" s="267" t="str">
        <f t="shared" ca="1" si="172"/>
        <v/>
      </c>
      <c r="BV296" s="267" t="str">
        <f t="shared" ca="1" si="172"/>
        <v/>
      </c>
      <c r="BW296" s="267" t="str">
        <f t="shared" ca="1" si="172"/>
        <v/>
      </c>
      <c r="BX296" s="267" t="str">
        <f t="shared" ca="1" si="172"/>
        <v/>
      </c>
      <c r="BY296" s="267" t="str">
        <f t="shared" ca="1" si="172"/>
        <v/>
      </c>
      <c r="BZ296" s="267" t="str">
        <f t="shared" ca="1" si="172"/>
        <v/>
      </c>
      <c r="CA296" s="267" t="str">
        <f t="shared" ca="1" si="172"/>
        <v/>
      </c>
      <c r="CB296" s="267" t="str">
        <f t="shared" ca="1" si="172"/>
        <v/>
      </c>
      <c r="CC296" s="267" t="str">
        <f t="shared" ca="1" si="172"/>
        <v/>
      </c>
      <c r="CD296" s="267" t="str">
        <f t="shared" ca="1" si="172"/>
        <v/>
      </c>
      <c r="CE296" s="267" t="str">
        <f t="shared" ca="1" si="172"/>
        <v/>
      </c>
      <c r="CF296" s="267" t="str">
        <f t="shared" ca="1" si="172"/>
        <v/>
      </c>
      <c r="CG296" s="267" t="str">
        <f t="shared" ca="1" si="172"/>
        <v/>
      </c>
      <c r="CH296" s="267" t="str">
        <f t="shared" ca="1" si="172"/>
        <v/>
      </c>
      <c r="CI296" s="267" t="str">
        <f t="shared" ca="1" si="172"/>
        <v/>
      </c>
      <c r="CJ296" s="267" t="str">
        <f t="shared" ca="1" si="172"/>
        <v/>
      </c>
      <c r="CK296" s="267" t="str">
        <f t="shared" ca="1" si="172"/>
        <v/>
      </c>
      <c r="CL296" s="267" t="str">
        <f t="shared" ca="1" si="172"/>
        <v/>
      </c>
      <c r="CM296" s="267" t="str">
        <f t="shared" ca="1" si="172"/>
        <v/>
      </c>
      <c r="CN296" s="267" t="str">
        <f t="shared" ca="1" si="172"/>
        <v/>
      </c>
      <c r="CO296" s="267" t="str">
        <f t="shared" ca="1" si="172"/>
        <v/>
      </c>
      <c r="CP296" s="267" t="str">
        <f t="shared" ca="1" si="172"/>
        <v/>
      </c>
      <c r="CQ296" s="267" t="str">
        <f t="shared" ca="1" si="172"/>
        <v/>
      </c>
      <c r="CR296" s="267" t="str">
        <f t="shared" ca="1" si="172"/>
        <v/>
      </c>
      <c r="CS296" s="267" t="str">
        <f t="shared" ca="1" si="172"/>
        <v/>
      </c>
      <c r="CT296" s="267" t="str">
        <f t="shared" ca="1" si="172"/>
        <v/>
      </c>
      <c r="CU296" s="267" t="str">
        <f t="shared" ca="1" si="172"/>
        <v/>
      </c>
      <c r="CV296" s="267" t="str">
        <f t="shared" ca="1" si="172"/>
        <v/>
      </c>
      <c r="CW296" s="267" t="str">
        <f t="shared" ca="1" si="172"/>
        <v/>
      </c>
      <c r="CX296" s="267" t="str">
        <f t="shared" ca="1" si="172"/>
        <v/>
      </c>
      <c r="CY296" s="267" t="str">
        <f t="shared" ca="1" si="172"/>
        <v/>
      </c>
      <c r="CZ296" s="267" t="str">
        <f t="shared" ca="1" si="172"/>
        <v/>
      </c>
      <c r="DA296" s="267" t="str">
        <f t="shared" ca="1" si="172"/>
        <v/>
      </c>
      <c r="DB296" s="267" t="str">
        <f t="shared" ca="1" si="172"/>
        <v/>
      </c>
      <c r="DC296" s="267" t="str">
        <f t="shared" ca="1" si="172"/>
        <v/>
      </c>
    </row>
    <row r="297" spans="2:107">
      <c r="B297" s="269">
        <v>75</v>
      </c>
      <c r="C297" s="267" t="str">
        <f t="shared" ref="C297:BN297" ca="1" si="173">+IFERROR(VLOOKUP($B188,$A$114:$DC$213,C$220+2,FALSE),"")</f>
        <v/>
      </c>
      <c r="D297" s="267" t="str">
        <f t="shared" ca="1" si="173"/>
        <v/>
      </c>
      <c r="E297" s="267" t="str">
        <f t="shared" ca="1" si="173"/>
        <v/>
      </c>
      <c r="F297" s="267" t="str">
        <f t="shared" ca="1" si="173"/>
        <v/>
      </c>
      <c r="G297" s="267" t="str">
        <f t="shared" ca="1" si="173"/>
        <v/>
      </c>
      <c r="H297" s="267" t="str">
        <f t="shared" ca="1" si="173"/>
        <v/>
      </c>
      <c r="I297" s="267" t="str">
        <f t="shared" ca="1" si="173"/>
        <v/>
      </c>
      <c r="J297" s="267" t="str">
        <f t="shared" ca="1" si="173"/>
        <v/>
      </c>
      <c r="K297" s="267" t="str">
        <f t="shared" ca="1" si="173"/>
        <v/>
      </c>
      <c r="L297" s="267" t="str">
        <f t="shared" ca="1" si="173"/>
        <v/>
      </c>
      <c r="M297" s="267" t="str">
        <f t="shared" ca="1" si="173"/>
        <v/>
      </c>
      <c r="N297" s="267" t="str">
        <f t="shared" ca="1" si="173"/>
        <v/>
      </c>
      <c r="O297" s="267" t="str">
        <f t="shared" ca="1" si="173"/>
        <v/>
      </c>
      <c r="P297" s="267" t="str">
        <f t="shared" ca="1" si="173"/>
        <v/>
      </c>
      <c r="Q297" s="267" t="str">
        <f t="shared" ca="1" si="173"/>
        <v/>
      </c>
      <c r="R297" s="267" t="str">
        <f t="shared" ca="1" si="173"/>
        <v/>
      </c>
      <c r="S297" s="267" t="str">
        <f t="shared" ca="1" si="173"/>
        <v/>
      </c>
      <c r="T297" s="267" t="str">
        <f t="shared" ca="1" si="173"/>
        <v/>
      </c>
      <c r="U297" s="267" t="str">
        <f t="shared" ca="1" si="173"/>
        <v/>
      </c>
      <c r="V297" s="267" t="str">
        <f t="shared" ca="1" si="173"/>
        <v/>
      </c>
      <c r="W297" s="267" t="str">
        <f t="shared" ca="1" si="173"/>
        <v/>
      </c>
      <c r="X297" s="267" t="str">
        <f t="shared" ca="1" si="173"/>
        <v/>
      </c>
      <c r="Y297" s="267" t="str">
        <f t="shared" ca="1" si="173"/>
        <v/>
      </c>
      <c r="Z297" s="267" t="str">
        <f t="shared" ca="1" si="173"/>
        <v/>
      </c>
      <c r="AA297" s="267" t="str">
        <f t="shared" ca="1" si="173"/>
        <v/>
      </c>
      <c r="AB297" s="267" t="str">
        <f t="shared" ca="1" si="173"/>
        <v/>
      </c>
      <c r="AC297" s="267" t="str">
        <f t="shared" ca="1" si="173"/>
        <v/>
      </c>
      <c r="AD297" s="267" t="str">
        <f t="shared" ca="1" si="173"/>
        <v/>
      </c>
      <c r="AE297" s="287" t="str">
        <f t="shared" ca="1" si="173"/>
        <v/>
      </c>
      <c r="AF297" s="267" t="str">
        <f t="shared" ca="1" si="173"/>
        <v/>
      </c>
      <c r="AG297" s="267" t="str">
        <f t="shared" ca="1" si="151"/>
        <v/>
      </c>
      <c r="AH297" s="267" t="str">
        <f t="shared" ca="1" si="173"/>
        <v/>
      </c>
      <c r="AI297" s="267" t="str">
        <f t="shared" ca="1" si="173"/>
        <v/>
      </c>
      <c r="AJ297" s="267" t="str">
        <f t="shared" ca="1" si="173"/>
        <v/>
      </c>
      <c r="AK297" s="267" t="str">
        <f t="shared" ca="1" si="152"/>
        <v/>
      </c>
      <c r="AL297" s="267" t="str">
        <f t="shared" ca="1" si="153"/>
        <v/>
      </c>
      <c r="AM297" s="267" t="str">
        <f t="shared" ca="1" si="173"/>
        <v/>
      </c>
      <c r="AN297" s="267" t="str">
        <f t="shared" ca="1" si="173"/>
        <v/>
      </c>
      <c r="AO297" s="267" t="str">
        <f t="shared" ca="1" si="173"/>
        <v/>
      </c>
      <c r="AP297" s="267" t="str">
        <f t="shared" ca="1" si="173"/>
        <v/>
      </c>
      <c r="AQ297" s="267" t="str">
        <f t="shared" ca="1" si="173"/>
        <v/>
      </c>
      <c r="AR297" s="267" t="str">
        <f t="shared" ca="1" si="173"/>
        <v/>
      </c>
      <c r="AS297" s="267" t="str">
        <f t="shared" ca="1" si="173"/>
        <v/>
      </c>
      <c r="AT297" s="267" t="str">
        <f t="shared" ca="1" si="173"/>
        <v/>
      </c>
      <c r="AU297" s="267" t="str">
        <f t="shared" ca="1" si="154"/>
        <v/>
      </c>
      <c r="AV297" s="267" t="str">
        <f t="shared" ca="1" si="154"/>
        <v/>
      </c>
      <c r="AW297" s="267" t="str">
        <f t="shared" ca="1" si="173"/>
        <v/>
      </c>
      <c r="AX297" s="267" t="str">
        <f t="shared" ca="1" si="173"/>
        <v/>
      </c>
      <c r="AY297" s="267" t="str">
        <f t="shared" ca="1" si="173"/>
        <v/>
      </c>
      <c r="AZ297" s="267" t="str">
        <f t="shared" ca="1" si="173"/>
        <v/>
      </c>
      <c r="BA297" s="267" t="str">
        <f t="shared" ca="1" si="173"/>
        <v/>
      </c>
      <c r="BB297" s="267" t="str">
        <f t="shared" ca="1" si="173"/>
        <v/>
      </c>
      <c r="BC297" s="267" t="str">
        <f t="shared" ca="1" si="173"/>
        <v/>
      </c>
      <c r="BD297" s="267" t="str">
        <f t="shared" ca="1" si="173"/>
        <v/>
      </c>
      <c r="BE297" s="267" t="str">
        <f t="shared" ca="1" si="173"/>
        <v/>
      </c>
      <c r="BF297" s="267" t="str">
        <f t="shared" ca="1" si="173"/>
        <v/>
      </c>
      <c r="BG297" s="267" t="str">
        <f t="shared" ca="1" si="155"/>
        <v/>
      </c>
      <c r="BH297" s="267" t="str">
        <f t="shared" ca="1" si="173"/>
        <v/>
      </c>
      <c r="BI297" s="267" t="str">
        <f t="shared" ca="1" si="173"/>
        <v/>
      </c>
      <c r="BJ297" s="267" t="str">
        <f t="shared" ca="1" si="173"/>
        <v/>
      </c>
      <c r="BK297" s="267" t="str">
        <f t="shared" ca="1" si="173"/>
        <v/>
      </c>
      <c r="BL297" s="267" t="str">
        <f t="shared" ca="1" si="173"/>
        <v/>
      </c>
      <c r="BM297" s="267" t="str">
        <f t="shared" ca="1" si="173"/>
        <v/>
      </c>
      <c r="BN297" s="267" t="str">
        <f t="shared" ca="1" si="173"/>
        <v/>
      </c>
      <c r="BO297" s="267" t="str">
        <f t="shared" ref="BO297:DC297" ca="1" si="174">+IFERROR(VLOOKUP($B188,$A$114:$DC$213,BO$220+2,FALSE),"")</f>
        <v/>
      </c>
      <c r="BP297" s="267" t="str">
        <f t="shared" ca="1" si="174"/>
        <v/>
      </c>
      <c r="BQ297" s="267" t="str">
        <f t="shared" ca="1" si="174"/>
        <v/>
      </c>
      <c r="BR297" s="267" t="str">
        <f t="shared" ca="1" si="174"/>
        <v/>
      </c>
      <c r="BS297" s="267" t="str">
        <f t="shared" ca="1" si="174"/>
        <v/>
      </c>
      <c r="BT297" s="267" t="str">
        <f t="shared" ca="1" si="174"/>
        <v/>
      </c>
      <c r="BU297" s="267" t="str">
        <f t="shared" ca="1" si="174"/>
        <v/>
      </c>
      <c r="BV297" s="267" t="str">
        <f t="shared" ca="1" si="174"/>
        <v/>
      </c>
      <c r="BW297" s="267" t="str">
        <f t="shared" ca="1" si="174"/>
        <v/>
      </c>
      <c r="BX297" s="267" t="str">
        <f t="shared" ca="1" si="174"/>
        <v/>
      </c>
      <c r="BY297" s="267" t="str">
        <f t="shared" ca="1" si="174"/>
        <v/>
      </c>
      <c r="BZ297" s="267" t="str">
        <f t="shared" ca="1" si="174"/>
        <v/>
      </c>
      <c r="CA297" s="267" t="str">
        <f t="shared" ca="1" si="174"/>
        <v/>
      </c>
      <c r="CB297" s="267" t="str">
        <f t="shared" ca="1" si="174"/>
        <v/>
      </c>
      <c r="CC297" s="267" t="str">
        <f t="shared" ca="1" si="174"/>
        <v/>
      </c>
      <c r="CD297" s="267" t="str">
        <f t="shared" ca="1" si="174"/>
        <v/>
      </c>
      <c r="CE297" s="267" t="str">
        <f t="shared" ca="1" si="174"/>
        <v/>
      </c>
      <c r="CF297" s="267" t="str">
        <f t="shared" ca="1" si="174"/>
        <v/>
      </c>
      <c r="CG297" s="267" t="str">
        <f t="shared" ca="1" si="174"/>
        <v/>
      </c>
      <c r="CH297" s="267" t="str">
        <f t="shared" ca="1" si="174"/>
        <v/>
      </c>
      <c r="CI297" s="267" t="str">
        <f t="shared" ca="1" si="174"/>
        <v/>
      </c>
      <c r="CJ297" s="267" t="str">
        <f t="shared" ca="1" si="174"/>
        <v/>
      </c>
      <c r="CK297" s="267" t="str">
        <f t="shared" ca="1" si="174"/>
        <v/>
      </c>
      <c r="CL297" s="267" t="str">
        <f t="shared" ca="1" si="174"/>
        <v/>
      </c>
      <c r="CM297" s="267" t="str">
        <f t="shared" ca="1" si="174"/>
        <v/>
      </c>
      <c r="CN297" s="267" t="str">
        <f t="shared" ca="1" si="174"/>
        <v/>
      </c>
      <c r="CO297" s="267" t="str">
        <f t="shared" ca="1" si="174"/>
        <v/>
      </c>
      <c r="CP297" s="267" t="str">
        <f t="shared" ca="1" si="174"/>
        <v/>
      </c>
      <c r="CQ297" s="267" t="str">
        <f t="shared" ca="1" si="174"/>
        <v/>
      </c>
      <c r="CR297" s="267" t="str">
        <f t="shared" ca="1" si="174"/>
        <v/>
      </c>
      <c r="CS297" s="267" t="str">
        <f t="shared" ca="1" si="174"/>
        <v/>
      </c>
      <c r="CT297" s="267" t="str">
        <f t="shared" ca="1" si="174"/>
        <v/>
      </c>
      <c r="CU297" s="267" t="str">
        <f t="shared" ca="1" si="174"/>
        <v/>
      </c>
      <c r="CV297" s="267" t="str">
        <f t="shared" ca="1" si="174"/>
        <v/>
      </c>
      <c r="CW297" s="267" t="str">
        <f t="shared" ca="1" si="174"/>
        <v/>
      </c>
      <c r="CX297" s="267" t="str">
        <f t="shared" ca="1" si="174"/>
        <v/>
      </c>
      <c r="CY297" s="267" t="str">
        <f t="shared" ca="1" si="174"/>
        <v/>
      </c>
      <c r="CZ297" s="267" t="str">
        <f t="shared" ca="1" si="174"/>
        <v/>
      </c>
      <c r="DA297" s="267" t="str">
        <f t="shared" ca="1" si="174"/>
        <v/>
      </c>
      <c r="DB297" s="267" t="str">
        <f t="shared" ca="1" si="174"/>
        <v/>
      </c>
      <c r="DC297" s="267" t="str">
        <f t="shared" ca="1" si="174"/>
        <v/>
      </c>
    </row>
    <row r="298" spans="2:107">
      <c r="B298" s="269">
        <v>76</v>
      </c>
      <c r="C298" s="267" t="str">
        <f t="shared" ref="C298:BN298" ca="1" si="175">+IFERROR(VLOOKUP($B189,$A$114:$DC$213,C$220+2,FALSE),"")</f>
        <v/>
      </c>
      <c r="D298" s="267" t="str">
        <f t="shared" ca="1" si="175"/>
        <v/>
      </c>
      <c r="E298" s="267" t="str">
        <f t="shared" ca="1" si="175"/>
        <v/>
      </c>
      <c r="F298" s="267" t="str">
        <f t="shared" ca="1" si="175"/>
        <v/>
      </c>
      <c r="G298" s="267" t="str">
        <f t="shared" ca="1" si="175"/>
        <v/>
      </c>
      <c r="H298" s="267" t="str">
        <f t="shared" ca="1" si="175"/>
        <v/>
      </c>
      <c r="I298" s="267" t="str">
        <f t="shared" ca="1" si="175"/>
        <v/>
      </c>
      <c r="J298" s="267" t="str">
        <f t="shared" ca="1" si="175"/>
        <v/>
      </c>
      <c r="K298" s="267" t="str">
        <f t="shared" ca="1" si="175"/>
        <v/>
      </c>
      <c r="L298" s="267" t="str">
        <f t="shared" ca="1" si="175"/>
        <v/>
      </c>
      <c r="M298" s="267" t="str">
        <f t="shared" ca="1" si="175"/>
        <v/>
      </c>
      <c r="N298" s="267" t="str">
        <f t="shared" ca="1" si="175"/>
        <v/>
      </c>
      <c r="O298" s="267" t="str">
        <f t="shared" ca="1" si="175"/>
        <v/>
      </c>
      <c r="P298" s="267" t="str">
        <f t="shared" ca="1" si="175"/>
        <v/>
      </c>
      <c r="Q298" s="267" t="str">
        <f t="shared" ca="1" si="175"/>
        <v/>
      </c>
      <c r="R298" s="267" t="str">
        <f t="shared" ca="1" si="175"/>
        <v/>
      </c>
      <c r="S298" s="267" t="str">
        <f t="shared" ca="1" si="175"/>
        <v/>
      </c>
      <c r="T298" s="267" t="str">
        <f t="shared" ca="1" si="175"/>
        <v/>
      </c>
      <c r="U298" s="267" t="str">
        <f t="shared" ca="1" si="175"/>
        <v/>
      </c>
      <c r="V298" s="267" t="str">
        <f t="shared" ca="1" si="175"/>
        <v/>
      </c>
      <c r="W298" s="267" t="str">
        <f t="shared" ca="1" si="175"/>
        <v/>
      </c>
      <c r="X298" s="267" t="str">
        <f t="shared" ca="1" si="175"/>
        <v/>
      </c>
      <c r="Y298" s="267" t="str">
        <f t="shared" ca="1" si="175"/>
        <v/>
      </c>
      <c r="Z298" s="267" t="str">
        <f t="shared" ca="1" si="175"/>
        <v/>
      </c>
      <c r="AA298" s="267" t="str">
        <f t="shared" ca="1" si="175"/>
        <v/>
      </c>
      <c r="AB298" s="267" t="str">
        <f t="shared" ca="1" si="175"/>
        <v/>
      </c>
      <c r="AC298" s="267" t="str">
        <f t="shared" ca="1" si="175"/>
        <v/>
      </c>
      <c r="AD298" s="267" t="str">
        <f t="shared" ca="1" si="175"/>
        <v/>
      </c>
      <c r="AE298" s="287" t="str">
        <f t="shared" ca="1" si="175"/>
        <v/>
      </c>
      <c r="AF298" s="267" t="str">
        <f t="shared" ca="1" si="175"/>
        <v/>
      </c>
      <c r="AG298" s="267" t="str">
        <f t="shared" ca="1" si="151"/>
        <v/>
      </c>
      <c r="AH298" s="267" t="str">
        <f t="shared" ca="1" si="175"/>
        <v/>
      </c>
      <c r="AI298" s="267" t="str">
        <f t="shared" ca="1" si="175"/>
        <v/>
      </c>
      <c r="AJ298" s="267" t="str">
        <f t="shared" ca="1" si="175"/>
        <v/>
      </c>
      <c r="AK298" s="267" t="str">
        <f t="shared" ca="1" si="152"/>
        <v/>
      </c>
      <c r="AL298" s="267" t="str">
        <f t="shared" ca="1" si="153"/>
        <v/>
      </c>
      <c r="AM298" s="267" t="str">
        <f t="shared" ca="1" si="175"/>
        <v/>
      </c>
      <c r="AN298" s="267" t="str">
        <f t="shared" ca="1" si="175"/>
        <v/>
      </c>
      <c r="AO298" s="267" t="str">
        <f t="shared" ca="1" si="175"/>
        <v/>
      </c>
      <c r="AP298" s="267" t="str">
        <f t="shared" ca="1" si="175"/>
        <v/>
      </c>
      <c r="AQ298" s="267" t="str">
        <f t="shared" ca="1" si="175"/>
        <v/>
      </c>
      <c r="AR298" s="267" t="str">
        <f t="shared" ca="1" si="175"/>
        <v/>
      </c>
      <c r="AS298" s="267" t="str">
        <f t="shared" ca="1" si="175"/>
        <v/>
      </c>
      <c r="AT298" s="267" t="str">
        <f t="shared" ca="1" si="175"/>
        <v/>
      </c>
      <c r="AU298" s="267" t="str">
        <f t="shared" ca="1" si="154"/>
        <v/>
      </c>
      <c r="AV298" s="267" t="str">
        <f t="shared" ca="1" si="154"/>
        <v/>
      </c>
      <c r="AW298" s="267" t="str">
        <f t="shared" ca="1" si="175"/>
        <v/>
      </c>
      <c r="AX298" s="267" t="str">
        <f t="shared" ca="1" si="175"/>
        <v/>
      </c>
      <c r="AY298" s="267" t="str">
        <f t="shared" ca="1" si="175"/>
        <v/>
      </c>
      <c r="AZ298" s="267" t="str">
        <f t="shared" ca="1" si="175"/>
        <v/>
      </c>
      <c r="BA298" s="267" t="str">
        <f t="shared" ca="1" si="175"/>
        <v/>
      </c>
      <c r="BB298" s="267" t="str">
        <f t="shared" ca="1" si="175"/>
        <v/>
      </c>
      <c r="BC298" s="267" t="str">
        <f t="shared" ca="1" si="175"/>
        <v/>
      </c>
      <c r="BD298" s="267" t="str">
        <f t="shared" ca="1" si="175"/>
        <v/>
      </c>
      <c r="BE298" s="267" t="str">
        <f t="shared" ca="1" si="175"/>
        <v/>
      </c>
      <c r="BF298" s="267" t="str">
        <f t="shared" ca="1" si="175"/>
        <v/>
      </c>
      <c r="BG298" s="267" t="str">
        <f t="shared" ca="1" si="155"/>
        <v/>
      </c>
      <c r="BH298" s="267" t="str">
        <f t="shared" ca="1" si="175"/>
        <v/>
      </c>
      <c r="BI298" s="267" t="str">
        <f t="shared" ca="1" si="175"/>
        <v/>
      </c>
      <c r="BJ298" s="267" t="str">
        <f t="shared" ca="1" si="175"/>
        <v/>
      </c>
      <c r="BK298" s="267" t="str">
        <f t="shared" ca="1" si="175"/>
        <v/>
      </c>
      <c r="BL298" s="267" t="str">
        <f t="shared" ca="1" si="175"/>
        <v/>
      </c>
      <c r="BM298" s="267" t="str">
        <f t="shared" ca="1" si="175"/>
        <v/>
      </c>
      <c r="BN298" s="267" t="str">
        <f t="shared" ca="1" si="175"/>
        <v/>
      </c>
      <c r="BO298" s="267" t="str">
        <f t="shared" ref="BO298:DC298" ca="1" si="176">+IFERROR(VLOOKUP($B189,$A$114:$DC$213,BO$220+2,FALSE),"")</f>
        <v/>
      </c>
      <c r="BP298" s="267" t="str">
        <f t="shared" ca="1" si="176"/>
        <v/>
      </c>
      <c r="BQ298" s="267" t="str">
        <f t="shared" ca="1" si="176"/>
        <v/>
      </c>
      <c r="BR298" s="267" t="str">
        <f t="shared" ca="1" si="176"/>
        <v/>
      </c>
      <c r="BS298" s="267" t="str">
        <f t="shared" ca="1" si="176"/>
        <v/>
      </c>
      <c r="BT298" s="267" t="str">
        <f t="shared" ca="1" si="176"/>
        <v/>
      </c>
      <c r="BU298" s="267" t="str">
        <f t="shared" ca="1" si="176"/>
        <v/>
      </c>
      <c r="BV298" s="267" t="str">
        <f t="shared" ca="1" si="176"/>
        <v/>
      </c>
      <c r="BW298" s="267" t="str">
        <f t="shared" ca="1" si="176"/>
        <v/>
      </c>
      <c r="BX298" s="267" t="str">
        <f t="shared" ca="1" si="176"/>
        <v/>
      </c>
      <c r="BY298" s="267" t="str">
        <f t="shared" ca="1" si="176"/>
        <v/>
      </c>
      <c r="BZ298" s="267" t="str">
        <f t="shared" ca="1" si="176"/>
        <v/>
      </c>
      <c r="CA298" s="267" t="str">
        <f t="shared" ca="1" si="176"/>
        <v/>
      </c>
      <c r="CB298" s="267" t="str">
        <f t="shared" ca="1" si="176"/>
        <v/>
      </c>
      <c r="CC298" s="267" t="str">
        <f t="shared" ca="1" si="176"/>
        <v/>
      </c>
      <c r="CD298" s="267" t="str">
        <f t="shared" ca="1" si="176"/>
        <v/>
      </c>
      <c r="CE298" s="267" t="str">
        <f t="shared" ca="1" si="176"/>
        <v/>
      </c>
      <c r="CF298" s="267" t="str">
        <f t="shared" ca="1" si="176"/>
        <v/>
      </c>
      <c r="CG298" s="267" t="str">
        <f t="shared" ca="1" si="176"/>
        <v/>
      </c>
      <c r="CH298" s="267" t="str">
        <f t="shared" ca="1" si="176"/>
        <v/>
      </c>
      <c r="CI298" s="267" t="str">
        <f t="shared" ca="1" si="176"/>
        <v/>
      </c>
      <c r="CJ298" s="267" t="str">
        <f t="shared" ca="1" si="176"/>
        <v/>
      </c>
      <c r="CK298" s="267" t="str">
        <f t="shared" ca="1" si="176"/>
        <v/>
      </c>
      <c r="CL298" s="267" t="str">
        <f t="shared" ca="1" si="176"/>
        <v/>
      </c>
      <c r="CM298" s="267" t="str">
        <f t="shared" ca="1" si="176"/>
        <v/>
      </c>
      <c r="CN298" s="267" t="str">
        <f t="shared" ca="1" si="176"/>
        <v/>
      </c>
      <c r="CO298" s="267" t="str">
        <f t="shared" ca="1" si="176"/>
        <v/>
      </c>
      <c r="CP298" s="267" t="str">
        <f t="shared" ca="1" si="176"/>
        <v/>
      </c>
      <c r="CQ298" s="267" t="str">
        <f t="shared" ca="1" si="176"/>
        <v/>
      </c>
      <c r="CR298" s="267" t="str">
        <f t="shared" ca="1" si="176"/>
        <v/>
      </c>
      <c r="CS298" s="267" t="str">
        <f t="shared" ca="1" si="176"/>
        <v/>
      </c>
      <c r="CT298" s="267" t="str">
        <f t="shared" ca="1" si="176"/>
        <v/>
      </c>
      <c r="CU298" s="267" t="str">
        <f t="shared" ca="1" si="176"/>
        <v/>
      </c>
      <c r="CV298" s="267" t="str">
        <f t="shared" ca="1" si="176"/>
        <v/>
      </c>
      <c r="CW298" s="267" t="str">
        <f t="shared" ca="1" si="176"/>
        <v/>
      </c>
      <c r="CX298" s="267" t="str">
        <f t="shared" ca="1" si="176"/>
        <v/>
      </c>
      <c r="CY298" s="267" t="str">
        <f t="shared" ca="1" si="176"/>
        <v/>
      </c>
      <c r="CZ298" s="267" t="str">
        <f t="shared" ca="1" si="176"/>
        <v/>
      </c>
      <c r="DA298" s="267" t="str">
        <f t="shared" ca="1" si="176"/>
        <v/>
      </c>
      <c r="DB298" s="267" t="str">
        <f t="shared" ca="1" si="176"/>
        <v/>
      </c>
      <c r="DC298" s="267" t="str">
        <f t="shared" ca="1" si="176"/>
        <v/>
      </c>
    </row>
    <row r="299" spans="2:107">
      <c r="B299" s="269">
        <v>77</v>
      </c>
      <c r="C299" s="267" t="str">
        <f t="shared" ref="C299:BN299" ca="1" si="177">+IFERROR(VLOOKUP($B190,$A$114:$DC$213,C$220+2,FALSE),"")</f>
        <v/>
      </c>
      <c r="D299" s="267" t="str">
        <f t="shared" ca="1" si="177"/>
        <v/>
      </c>
      <c r="E299" s="267" t="str">
        <f t="shared" ca="1" si="177"/>
        <v/>
      </c>
      <c r="F299" s="267" t="str">
        <f t="shared" ca="1" si="177"/>
        <v/>
      </c>
      <c r="G299" s="267" t="str">
        <f t="shared" ca="1" si="177"/>
        <v/>
      </c>
      <c r="H299" s="267" t="str">
        <f t="shared" ca="1" si="177"/>
        <v/>
      </c>
      <c r="I299" s="267" t="str">
        <f t="shared" ca="1" si="177"/>
        <v/>
      </c>
      <c r="J299" s="267" t="str">
        <f t="shared" ca="1" si="177"/>
        <v/>
      </c>
      <c r="K299" s="267" t="str">
        <f t="shared" ca="1" si="177"/>
        <v/>
      </c>
      <c r="L299" s="267" t="str">
        <f t="shared" ca="1" si="177"/>
        <v/>
      </c>
      <c r="M299" s="267" t="str">
        <f t="shared" ca="1" si="177"/>
        <v/>
      </c>
      <c r="N299" s="267" t="str">
        <f t="shared" ca="1" si="177"/>
        <v/>
      </c>
      <c r="O299" s="267" t="str">
        <f t="shared" ca="1" si="177"/>
        <v/>
      </c>
      <c r="P299" s="267" t="str">
        <f t="shared" ca="1" si="177"/>
        <v/>
      </c>
      <c r="Q299" s="267" t="str">
        <f t="shared" ca="1" si="177"/>
        <v/>
      </c>
      <c r="R299" s="267" t="str">
        <f t="shared" ca="1" si="177"/>
        <v/>
      </c>
      <c r="S299" s="267" t="str">
        <f t="shared" ca="1" si="177"/>
        <v/>
      </c>
      <c r="T299" s="267" t="str">
        <f t="shared" ca="1" si="177"/>
        <v/>
      </c>
      <c r="U299" s="267" t="str">
        <f t="shared" ca="1" si="177"/>
        <v/>
      </c>
      <c r="V299" s="267" t="str">
        <f t="shared" ca="1" si="177"/>
        <v/>
      </c>
      <c r="W299" s="267" t="str">
        <f t="shared" ca="1" si="177"/>
        <v/>
      </c>
      <c r="X299" s="267" t="str">
        <f t="shared" ca="1" si="177"/>
        <v/>
      </c>
      <c r="Y299" s="267" t="str">
        <f t="shared" ca="1" si="177"/>
        <v/>
      </c>
      <c r="Z299" s="267" t="str">
        <f t="shared" ca="1" si="177"/>
        <v/>
      </c>
      <c r="AA299" s="267" t="str">
        <f t="shared" ca="1" si="177"/>
        <v/>
      </c>
      <c r="AB299" s="267" t="str">
        <f t="shared" ca="1" si="177"/>
        <v/>
      </c>
      <c r="AC299" s="267" t="str">
        <f t="shared" ca="1" si="177"/>
        <v/>
      </c>
      <c r="AD299" s="267" t="str">
        <f t="shared" ca="1" si="177"/>
        <v/>
      </c>
      <c r="AE299" s="287" t="str">
        <f t="shared" ca="1" si="177"/>
        <v/>
      </c>
      <c r="AF299" s="267" t="str">
        <f t="shared" ca="1" si="177"/>
        <v/>
      </c>
      <c r="AG299" s="267" t="str">
        <f t="shared" ca="1" si="151"/>
        <v/>
      </c>
      <c r="AH299" s="267" t="str">
        <f t="shared" ca="1" si="177"/>
        <v/>
      </c>
      <c r="AI299" s="267" t="str">
        <f t="shared" ca="1" si="177"/>
        <v/>
      </c>
      <c r="AJ299" s="267" t="str">
        <f t="shared" ca="1" si="177"/>
        <v/>
      </c>
      <c r="AK299" s="267" t="str">
        <f t="shared" ca="1" si="152"/>
        <v/>
      </c>
      <c r="AL299" s="267" t="str">
        <f t="shared" ca="1" si="153"/>
        <v/>
      </c>
      <c r="AM299" s="267" t="str">
        <f t="shared" ca="1" si="177"/>
        <v/>
      </c>
      <c r="AN299" s="267" t="str">
        <f t="shared" ca="1" si="177"/>
        <v/>
      </c>
      <c r="AO299" s="267" t="str">
        <f t="shared" ca="1" si="177"/>
        <v/>
      </c>
      <c r="AP299" s="267" t="str">
        <f t="shared" ca="1" si="177"/>
        <v/>
      </c>
      <c r="AQ299" s="267" t="str">
        <f t="shared" ca="1" si="177"/>
        <v/>
      </c>
      <c r="AR299" s="267" t="str">
        <f t="shared" ca="1" si="177"/>
        <v/>
      </c>
      <c r="AS299" s="267" t="str">
        <f t="shared" ca="1" si="177"/>
        <v/>
      </c>
      <c r="AT299" s="267" t="str">
        <f t="shared" ca="1" si="177"/>
        <v/>
      </c>
      <c r="AU299" s="267" t="str">
        <f t="shared" ca="1" si="154"/>
        <v/>
      </c>
      <c r="AV299" s="267" t="str">
        <f t="shared" ca="1" si="154"/>
        <v/>
      </c>
      <c r="AW299" s="267" t="str">
        <f t="shared" ca="1" si="177"/>
        <v/>
      </c>
      <c r="AX299" s="267" t="str">
        <f t="shared" ca="1" si="177"/>
        <v/>
      </c>
      <c r="AY299" s="267" t="str">
        <f t="shared" ca="1" si="177"/>
        <v/>
      </c>
      <c r="AZ299" s="267" t="str">
        <f t="shared" ca="1" si="177"/>
        <v/>
      </c>
      <c r="BA299" s="267" t="str">
        <f t="shared" ca="1" si="177"/>
        <v/>
      </c>
      <c r="BB299" s="267" t="str">
        <f t="shared" ca="1" si="177"/>
        <v/>
      </c>
      <c r="BC299" s="267" t="str">
        <f t="shared" ca="1" si="177"/>
        <v/>
      </c>
      <c r="BD299" s="267" t="str">
        <f t="shared" ca="1" si="177"/>
        <v/>
      </c>
      <c r="BE299" s="267" t="str">
        <f t="shared" ca="1" si="177"/>
        <v/>
      </c>
      <c r="BF299" s="267" t="str">
        <f t="shared" ca="1" si="177"/>
        <v/>
      </c>
      <c r="BG299" s="267" t="str">
        <f t="shared" ca="1" si="155"/>
        <v/>
      </c>
      <c r="BH299" s="267" t="str">
        <f t="shared" ca="1" si="177"/>
        <v/>
      </c>
      <c r="BI299" s="267" t="str">
        <f t="shared" ca="1" si="177"/>
        <v/>
      </c>
      <c r="BJ299" s="267" t="str">
        <f t="shared" ca="1" si="177"/>
        <v/>
      </c>
      <c r="BK299" s="267" t="str">
        <f t="shared" ca="1" si="177"/>
        <v/>
      </c>
      <c r="BL299" s="267" t="str">
        <f t="shared" ca="1" si="177"/>
        <v/>
      </c>
      <c r="BM299" s="267" t="str">
        <f t="shared" ca="1" si="177"/>
        <v/>
      </c>
      <c r="BN299" s="267" t="str">
        <f t="shared" ca="1" si="177"/>
        <v/>
      </c>
      <c r="BO299" s="267" t="str">
        <f t="shared" ref="BO299:DC299" ca="1" si="178">+IFERROR(VLOOKUP($B190,$A$114:$DC$213,BO$220+2,FALSE),"")</f>
        <v/>
      </c>
      <c r="BP299" s="267" t="str">
        <f t="shared" ca="1" si="178"/>
        <v/>
      </c>
      <c r="BQ299" s="267" t="str">
        <f t="shared" ca="1" si="178"/>
        <v/>
      </c>
      <c r="BR299" s="267" t="str">
        <f t="shared" ca="1" si="178"/>
        <v/>
      </c>
      <c r="BS299" s="267" t="str">
        <f t="shared" ca="1" si="178"/>
        <v/>
      </c>
      <c r="BT299" s="267" t="str">
        <f t="shared" ca="1" si="178"/>
        <v/>
      </c>
      <c r="BU299" s="267" t="str">
        <f t="shared" ca="1" si="178"/>
        <v/>
      </c>
      <c r="BV299" s="267" t="str">
        <f t="shared" ca="1" si="178"/>
        <v/>
      </c>
      <c r="BW299" s="267" t="str">
        <f t="shared" ca="1" si="178"/>
        <v/>
      </c>
      <c r="BX299" s="267" t="str">
        <f t="shared" ca="1" si="178"/>
        <v/>
      </c>
      <c r="BY299" s="267" t="str">
        <f t="shared" ca="1" si="178"/>
        <v/>
      </c>
      <c r="BZ299" s="267" t="str">
        <f t="shared" ca="1" si="178"/>
        <v/>
      </c>
      <c r="CA299" s="267" t="str">
        <f t="shared" ca="1" si="178"/>
        <v/>
      </c>
      <c r="CB299" s="267" t="str">
        <f t="shared" ca="1" si="178"/>
        <v/>
      </c>
      <c r="CC299" s="267" t="str">
        <f t="shared" ca="1" si="178"/>
        <v/>
      </c>
      <c r="CD299" s="267" t="str">
        <f t="shared" ca="1" si="178"/>
        <v/>
      </c>
      <c r="CE299" s="267" t="str">
        <f t="shared" ca="1" si="178"/>
        <v/>
      </c>
      <c r="CF299" s="267" t="str">
        <f t="shared" ca="1" si="178"/>
        <v/>
      </c>
      <c r="CG299" s="267" t="str">
        <f t="shared" ca="1" si="178"/>
        <v/>
      </c>
      <c r="CH299" s="267" t="str">
        <f t="shared" ca="1" si="178"/>
        <v/>
      </c>
      <c r="CI299" s="267" t="str">
        <f t="shared" ca="1" si="178"/>
        <v/>
      </c>
      <c r="CJ299" s="267" t="str">
        <f t="shared" ca="1" si="178"/>
        <v/>
      </c>
      <c r="CK299" s="267" t="str">
        <f t="shared" ca="1" si="178"/>
        <v/>
      </c>
      <c r="CL299" s="267" t="str">
        <f t="shared" ca="1" si="178"/>
        <v/>
      </c>
      <c r="CM299" s="267" t="str">
        <f t="shared" ca="1" si="178"/>
        <v/>
      </c>
      <c r="CN299" s="267" t="str">
        <f t="shared" ca="1" si="178"/>
        <v/>
      </c>
      <c r="CO299" s="267" t="str">
        <f t="shared" ca="1" si="178"/>
        <v/>
      </c>
      <c r="CP299" s="267" t="str">
        <f t="shared" ca="1" si="178"/>
        <v/>
      </c>
      <c r="CQ299" s="267" t="str">
        <f t="shared" ca="1" si="178"/>
        <v/>
      </c>
      <c r="CR299" s="267" t="str">
        <f t="shared" ca="1" si="178"/>
        <v/>
      </c>
      <c r="CS299" s="267" t="str">
        <f t="shared" ca="1" si="178"/>
        <v/>
      </c>
      <c r="CT299" s="267" t="str">
        <f t="shared" ca="1" si="178"/>
        <v/>
      </c>
      <c r="CU299" s="267" t="str">
        <f t="shared" ca="1" si="178"/>
        <v/>
      </c>
      <c r="CV299" s="267" t="str">
        <f t="shared" ca="1" si="178"/>
        <v/>
      </c>
      <c r="CW299" s="267" t="str">
        <f t="shared" ca="1" si="178"/>
        <v/>
      </c>
      <c r="CX299" s="267" t="str">
        <f t="shared" ca="1" si="178"/>
        <v/>
      </c>
      <c r="CY299" s="267" t="str">
        <f t="shared" ca="1" si="178"/>
        <v/>
      </c>
      <c r="CZ299" s="267" t="str">
        <f t="shared" ca="1" si="178"/>
        <v/>
      </c>
      <c r="DA299" s="267" t="str">
        <f t="shared" ca="1" si="178"/>
        <v/>
      </c>
      <c r="DB299" s="267" t="str">
        <f t="shared" ca="1" si="178"/>
        <v/>
      </c>
      <c r="DC299" s="267" t="str">
        <f t="shared" ca="1" si="178"/>
        <v/>
      </c>
    </row>
    <row r="300" spans="2:107">
      <c r="B300" s="269">
        <v>78</v>
      </c>
      <c r="C300" s="267" t="str">
        <f t="shared" ref="C300:BN300" ca="1" si="179">+IFERROR(VLOOKUP($B191,$A$114:$DC$213,C$220+2,FALSE),"")</f>
        <v/>
      </c>
      <c r="D300" s="267" t="str">
        <f t="shared" ca="1" si="179"/>
        <v/>
      </c>
      <c r="E300" s="267" t="str">
        <f t="shared" ca="1" si="179"/>
        <v/>
      </c>
      <c r="F300" s="267" t="str">
        <f t="shared" ca="1" si="179"/>
        <v/>
      </c>
      <c r="G300" s="267" t="str">
        <f t="shared" ca="1" si="179"/>
        <v/>
      </c>
      <c r="H300" s="267" t="str">
        <f t="shared" ca="1" si="179"/>
        <v/>
      </c>
      <c r="I300" s="267" t="str">
        <f t="shared" ca="1" si="179"/>
        <v/>
      </c>
      <c r="J300" s="267" t="str">
        <f t="shared" ca="1" si="179"/>
        <v/>
      </c>
      <c r="K300" s="267" t="str">
        <f t="shared" ca="1" si="179"/>
        <v/>
      </c>
      <c r="L300" s="267" t="str">
        <f t="shared" ca="1" si="179"/>
        <v/>
      </c>
      <c r="M300" s="267" t="str">
        <f t="shared" ca="1" si="179"/>
        <v/>
      </c>
      <c r="N300" s="267" t="str">
        <f t="shared" ca="1" si="179"/>
        <v/>
      </c>
      <c r="O300" s="267" t="str">
        <f t="shared" ca="1" si="179"/>
        <v/>
      </c>
      <c r="P300" s="267" t="str">
        <f t="shared" ca="1" si="179"/>
        <v/>
      </c>
      <c r="Q300" s="267" t="str">
        <f t="shared" ca="1" si="179"/>
        <v/>
      </c>
      <c r="R300" s="267" t="str">
        <f t="shared" ca="1" si="179"/>
        <v/>
      </c>
      <c r="S300" s="267" t="str">
        <f t="shared" ca="1" si="179"/>
        <v/>
      </c>
      <c r="T300" s="267" t="str">
        <f t="shared" ca="1" si="179"/>
        <v/>
      </c>
      <c r="U300" s="267" t="str">
        <f t="shared" ca="1" si="179"/>
        <v/>
      </c>
      <c r="V300" s="267" t="str">
        <f t="shared" ca="1" si="179"/>
        <v/>
      </c>
      <c r="W300" s="267" t="str">
        <f t="shared" ca="1" si="179"/>
        <v/>
      </c>
      <c r="X300" s="267" t="str">
        <f t="shared" ca="1" si="179"/>
        <v/>
      </c>
      <c r="Y300" s="267" t="str">
        <f t="shared" ca="1" si="179"/>
        <v/>
      </c>
      <c r="Z300" s="267" t="str">
        <f t="shared" ca="1" si="179"/>
        <v/>
      </c>
      <c r="AA300" s="267" t="str">
        <f t="shared" ca="1" si="179"/>
        <v/>
      </c>
      <c r="AB300" s="267" t="str">
        <f t="shared" ca="1" si="179"/>
        <v/>
      </c>
      <c r="AC300" s="267" t="str">
        <f t="shared" ca="1" si="179"/>
        <v/>
      </c>
      <c r="AD300" s="267" t="str">
        <f t="shared" ca="1" si="179"/>
        <v/>
      </c>
      <c r="AE300" s="287" t="str">
        <f t="shared" ca="1" si="179"/>
        <v/>
      </c>
      <c r="AF300" s="267" t="str">
        <f t="shared" ca="1" si="179"/>
        <v/>
      </c>
      <c r="AG300" s="267" t="str">
        <f t="shared" ca="1" si="151"/>
        <v/>
      </c>
      <c r="AH300" s="267" t="str">
        <f t="shared" ca="1" si="179"/>
        <v/>
      </c>
      <c r="AI300" s="267" t="str">
        <f t="shared" ca="1" si="179"/>
        <v/>
      </c>
      <c r="AJ300" s="267" t="str">
        <f t="shared" ca="1" si="179"/>
        <v/>
      </c>
      <c r="AK300" s="267" t="str">
        <f t="shared" ca="1" si="152"/>
        <v/>
      </c>
      <c r="AL300" s="267" t="str">
        <f t="shared" ca="1" si="153"/>
        <v/>
      </c>
      <c r="AM300" s="267" t="str">
        <f t="shared" ca="1" si="179"/>
        <v/>
      </c>
      <c r="AN300" s="267" t="str">
        <f t="shared" ca="1" si="179"/>
        <v/>
      </c>
      <c r="AO300" s="267" t="str">
        <f t="shared" ca="1" si="179"/>
        <v/>
      </c>
      <c r="AP300" s="267" t="str">
        <f t="shared" ca="1" si="179"/>
        <v/>
      </c>
      <c r="AQ300" s="267" t="str">
        <f t="shared" ca="1" si="179"/>
        <v/>
      </c>
      <c r="AR300" s="267" t="str">
        <f t="shared" ca="1" si="179"/>
        <v/>
      </c>
      <c r="AS300" s="267" t="str">
        <f t="shared" ca="1" si="179"/>
        <v/>
      </c>
      <c r="AT300" s="267" t="str">
        <f t="shared" ca="1" si="179"/>
        <v/>
      </c>
      <c r="AU300" s="267" t="str">
        <f t="shared" ca="1" si="154"/>
        <v/>
      </c>
      <c r="AV300" s="267" t="str">
        <f t="shared" ca="1" si="154"/>
        <v/>
      </c>
      <c r="AW300" s="267" t="str">
        <f t="shared" ca="1" si="179"/>
        <v/>
      </c>
      <c r="AX300" s="267" t="str">
        <f t="shared" ca="1" si="179"/>
        <v/>
      </c>
      <c r="AY300" s="267" t="str">
        <f t="shared" ca="1" si="179"/>
        <v/>
      </c>
      <c r="AZ300" s="267" t="str">
        <f t="shared" ca="1" si="179"/>
        <v/>
      </c>
      <c r="BA300" s="267" t="str">
        <f t="shared" ca="1" si="179"/>
        <v/>
      </c>
      <c r="BB300" s="267" t="str">
        <f t="shared" ca="1" si="179"/>
        <v/>
      </c>
      <c r="BC300" s="267" t="str">
        <f t="shared" ca="1" si="179"/>
        <v/>
      </c>
      <c r="BD300" s="267" t="str">
        <f t="shared" ca="1" si="179"/>
        <v/>
      </c>
      <c r="BE300" s="267" t="str">
        <f t="shared" ca="1" si="179"/>
        <v/>
      </c>
      <c r="BF300" s="267" t="str">
        <f t="shared" ca="1" si="179"/>
        <v/>
      </c>
      <c r="BG300" s="267" t="str">
        <f t="shared" ca="1" si="155"/>
        <v/>
      </c>
      <c r="BH300" s="267" t="str">
        <f t="shared" ca="1" si="179"/>
        <v/>
      </c>
      <c r="BI300" s="267" t="str">
        <f t="shared" ca="1" si="179"/>
        <v/>
      </c>
      <c r="BJ300" s="267" t="str">
        <f t="shared" ca="1" si="179"/>
        <v/>
      </c>
      <c r="BK300" s="267" t="str">
        <f t="shared" ca="1" si="179"/>
        <v/>
      </c>
      <c r="BL300" s="267" t="str">
        <f t="shared" ca="1" si="179"/>
        <v/>
      </c>
      <c r="BM300" s="267" t="str">
        <f t="shared" ca="1" si="179"/>
        <v/>
      </c>
      <c r="BN300" s="267" t="str">
        <f t="shared" ca="1" si="179"/>
        <v/>
      </c>
      <c r="BO300" s="267" t="str">
        <f t="shared" ref="BO300:DC300" ca="1" si="180">+IFERROR(VLOOKUP($B191,$A$114:$DC$213,BO$220+2,FALSE),"")</f>
        <v/>
      </c>
      <c r="BP300" s="267" t="str">
        <f t="shared" ca="1" si="180"/>
        <v/>
      </c>
      <c r="BQ300" s="267" t="str">
        <f t="shared" ca="1" si="180"/>
        <v/>
      </c>
      <c r="BR300" s="267" t="str">
        <f t="shared" ca="1" si="180"/>
        <v/>
      </c>
      <c r="BS300" s="267" t="str">
        <f t="shared" ca="1" si="180"/>
        <v/>
      </c>
      <c r="BT300" s="267" t="str">
        <f t="shared" ca="1" si="180"/>
        <v/>
      </c>
      <c r="BU300" s="267" t="str">
        <f t="shared" ca="1" si="180"/>
        <v/>
      </c>
      <c r="BV300" s="267" t="str">
        <f t="shared" ca="1" si="180"/>
        <v/>
      </c>
      <c r="BW300" s="267" t="str">
        <f t="shared" ca="1" si="180"/>
        <v/>
      </c>
      <c r="BX300" s="267" t="str">
        <f t="shared" ca="1" si="180"/>
        <v/>
      </c>
      <c r="BY300" s="267" t="str">
        <f t="shared" ca="1" si="180"/>
        <v/>
      </c>
      <c r="BZ300" s="267" t="str">
        <f t="shared" ca="1" si="180"/>
        <v/>
      </c>
      <c r="CA300" s="267" t="str">
        <f t="shared" ca="1" si="180"/>
        <v/>
      </c>
      <c r="CB300" s="267" t="str">
        <f t="shared" ca="1" si="180"/>
        <v/>
      </c>
      <c r="CC300" s="267" t="str">
        <f t="shared" ca="1" si="180"/>
        <v/>
      </c>
      <c r="CD300" s="267" t="str">
        <f t="shared" ca="1" si="180"/>
        <v/>
      </c>
      <c r="CE300" s="267" t="str">
        <f t="shared" ca="1" si="180"/>
        <v/>
      </c>
      <c r="CF300" s="267" t="str">
        <f t="shared" ca="1" si="180"/>
        <v/>
      </c>
      <c r="CG300" s="267" t="str">
        <f t="shared" ca="1" si="180"/>
        <v/>
      </c>
      <c r="CH300" s="267" t="str">
        <f t="shared" ca="1" si="180"/>
        <v/>
      </c>
      <c r="CI300" s="267" t="str">
        <f t="shared" ca="1" si="180"/>
        <v/>
      </c>
      <c r="CJ300" s="267" t="str">
        <f t="shared" ca="1" si="180"/>
        <v/>
      </c>
      <c r="CK300" s="267" t="str">
        <f t="shared" ca="1" si="180"/>
        <v/>
      </c>
      <c r="CL300" s="267" t="str">
        <f t="shared" ca="1" si="180"/>
        <v/>
      </c>
      <c r="CM300" s="267" t="str">
        <f t="shared" ca="1" si="180"/>
        <v/>
      </c>
      <c r="CN300" s="267" t="str">
        <f t="shared" ca="1" si="180"/>
        <v/>
      </c>
      <c r="CO300" s="267" t="str">
        <f t="shared" ca="1" si="180"/>
        <v/>
      </c>
      <c r="CP300" s="267" t="str">
        <f t="shared" ca="1" si="180"/>
        <v/>
      </c>
      <c r="CQ300" s="267" t="str">
        <f t="shared" ca="1" si="180"/>
        <v/>
      </c>
      <c r="CR300" s="267" t="str">
        <f t="shared" ca="1" si="180"/>
        <v/>
      </c>
      <c r="CS300" s="267" t="str">
        <f t="shared" ca="1" si="180"/>
        <v/>
      </c>
      <c r="CT300" s="267" t="str">
        <f t="shared" ca="1" si="180"/>
        <v/>
      </c>
      <c r="CU300" s="267" t="str">
        <f t="shared" ca="1" si="180"/>
        <v/>
      </c>
      <c r="CV300" s="267" t="str">
        <f t="shared" ca="1" si="180"/>
        <v/>
      </c>
      <c r="CW300" s="267" t="str">
        <f t="shared" ca="1" si="180"/>
        <v/>
      </c>
      <c r="CX300" s="267" t="str">
        <f t="shared" ca="1" si="180"/>
        <v/>
      </c>
      <c r="CY300" s="267" t="str">
        <f t="shared" ca="1" si="180"/>
        <v/>
      </c>
      <c r="CZ300" s="267" t="str">
        <f t="shared" ca="1" si="180"/>
        <v/>
      </c>
      <c r="DA300" s="267" t="str">
        <f t="shared" ca="1" si="180"/>
        <v/>
      </c>
      <c r="DB300" s="267" t="str">
        <f t="shared" ca="1" si="180"/>
        <v/>
      </c>
      <c r="DC300" s="267" t="str">
        <f t="shared" ca="1" si="180"/>
        <v/>
      </c>
    </row>
    <row r="301" spans="2:107">
      <c r="B301" s="269">
        <v>79</v>
      </c>
      <c r="C301" s="267" t="str">
        <f t="shared" ref="C301:BN301" ca="1" si="181">+IFERROR(VLOOKUP($B192,$A$114:$DC$213,C$220+2,FALSE),"")</f>
        <v/>
      </c>
      <c r="D301" s="267" t="str">
        <f t="shared" ca="1" si="181"/>
        <v/>
      </c>
      <c r="E301" s="267" t="str">
        <f t="shared" ca="1" si="181"/>
        <v/>
      </c>
      <c r="F301" s="267" t="str">
        <f t="shared" ca="1" si="181"/>
        <v/>
      </c>
      <c r="G301" s="267" t="str">
        <f t="shared" ca="1" si="181"/>
        <v/>
      </c>
      <c r="H301" s="267" t="str">
        <f t="shared" ca="1" si="181"/>
        <v/>
      </c>
      <c r="I301" s="267" t="str">
        <f t="shared" ca="1" si="181"/>
        <v/>
      </c>
      <c r="J301" s="267" t="str">
        <f t="shared" ca="1" si="181"/>
        <v/>
      </c>
      <c r="K301" s="267" t="str">
        <f t="shared" ca="1" si="181"/>
        <v/>
      </c>
      <c r="L301" s="267" t="str">
        <f t="shared" ca="1" si="181"/>
        <v/>
      </c>
      <c r="M301" s="267" t="str">
        <f t="shared" ca="1" si="181"/>
        <v/>
      </c>
      <c r="N301" s="267" t="str">
        <f t="shared" ca="1" si="181"/>
        <v/>
      </c>
      <c r="O301" s="267" t="str">
        <f t="shared" ca="1" si="181"/>
        <v/>
      </c>
      <c r="P301" s="267" t="str">
        <f t="shared" ca="1" si="181"/>
        <v/>
      </c>
      <c r="Q301" s="267" t="str">
        <f t="shared" ca="1" si="181"/>
        <v/>
      </c>
      <c r="R301" s="267" t="str">
        <f t="shared" ca="1" si="181"/>
        <v/>
      </c>
      <c r="S301" s="267" t="str">
        <f t="shared" ca="1" si="181"/>
        <v/>
      </c>
      <c r="T301" s="267" t="str">
        <f t="shared" ca="1" si="181"/>
        <v/>
      </c>
      <c r="U301" s="267" t="str">
        <f t="shared" ca="1" si="181"/>
        <v/>
      </c>
      <c r="V301" s="267" t="str">
        <f t="shared" ca="1" si="181"/>
        <v/>
      </c>
      <c r="W301" s="267" t="str">
        <f t="shared" ca="1" si="181"/>
        <v/>
      </c>
      <c r="X301" s="267" t="str">
        <f t="shared" ca="1" si="181"/>
        <v/>
      </c>
      <c r="Y301" s="267" t="str">
        <f t="shared" ca="1" si="181"/>
        <v/>
      </c>
      <c r="Z301" s="267" t="str">
        <f t="shared" ca="1" si="181"/>
        <v/>
      </c>
      <c r="AA301" s="267" t="str">
        <f t="shared" ca="1" si="181"/>
        <v/>
      </c>
      <c r="AB301" s="267" t="str">
        <f t="shared" ca="1" si="181"/>
        <v/>
      </c>
      <c r="AC301" s="267" t="str">
        <f t="shared" ca="1" si="181"/>
        <v/>
      </c>
      <c r="AD301" s="267" t="str">
        <f t="shared" ca="1" si="181"/>
        <v/>
      </c>
      <c r="AE301" s="287" t="str">
        <f t="shared" ca="1" si="181"/>
        <v/>
      </c>
      <c r="AF301" s="267" t="str">
        <f t="shared" ca="1" si="181"/>
        <v/>
      </c>
      <c r="AG301" s="267" t="str">
        <f t="shared" ca="1" si="151"/>
        <v/>
      </c>
      <c r="AH301" s="267" t="str">
        <f t="shared" ca="1" si="181"/>
        <v/>
      </c>
      <c r="AI301" s="267" t="str">
        <f t="shared" ca="1" si="181"/>
        <v/>
      </c>
      <c r="AJ301" s="267" t="str">
        <f t="shared" ca="1" si="181"/>
        <v/>
      </c>
      <c r="AK301" s="267" t="str">
        <f t="shared" ca="1" si="152"/>
        <v/>
      </c>
      <c r="AL301" s="267" t="str">
        <f t="shared" ca="1" si="153"/>
        <v/>
      </c>
      <c r="AM301" s="267" t="str">
        <f t="shared" ca="1" si="181"/>
        <v/>
      </c>
      <c r="AN301" s="267" t="str">
        <f t="shared" ca="1" si="181"/>
        <v/>
      </c>
      <c r="AO301" s="267" t="str">
        <f t="shared" ca="1" si="181"/>
        <v/>
      </c>
      <c r="AP301" s="267" t="str">
        <f t="shared" ca="1" si="181"/>
        <v/>
      </c>
      <c r="AQ301" s="267" t="str">
        <f t="shared" ca="1" si="181"/>
        <v/>
      </c>
      <c r="AR301" s="267" t="str">
        <f t="shared" ca="1" si="181"/>
        <v/>
      </c>
      <c r="AS301" s="267" t="str">
        <f t="shared" ca="1" si="181"/>
        <v/>
      </c>
      <c r="AT301" s="267" t="str">
        <f t="shared" ca="1" si="181"/>
        <v/>
      </c>
      <c r="AU301" s="267" t="str">
        <f t="shared" ca="1" si="154"/>
        <v/>
      </c>
      <c r="AV301" s="267" t="str">
        <f t="shared" ca="1" si="154"/>
        <v/>
      </c>
      <c r="AW301" s="267" t="str">
        <f t="shared" ca="1" si="181"/>
        <v/>
      </c>
      <c r="AX301" s="267" t="str">
        <f t="shared" ca="1" si="181"/>
        <v/>
      </c>
      <c r="AY301" s="267" t="str">
        <f t="shared" ca="1" si="181"/>
        <v/>
      </c>
      <c r="AZ301" s="267" t="str">
        <f t="shared" ca="1" si="181"/>
        <v/>
      </c>
      <c r="BA301" s="267" t="str">
        <f t="shared" ca="1" si="181"/>
        <v/>
      </c>
      <c r="BB301" s="267" t="str">
        <f t="shared" ca="1" si="181"/>
        <v/>
      </c>
      <c r="BC301" s="267" t="str">
        <f t="shared" ca="1" si="181"/>
        <v/>
      </c>
      <c r="BD301" s="267" t="str">
        <f t="shared" ca="1" si="181"/>
        <v/>
      </c>
      <c r="BE301" s="267" t="str">
        <f t="shared" ca="1" si="181"/>
        <v/>
      </c>
      <c r="BF301" s="267" t="str">
        <f t="shared" ca="1" si="181"/>
        <v/>
      </c>
      <c r="BG301" s="267" t="str">
        <f t="shared" ca="1" si="155"/>
        <v/>
      </c>
      <c r="BH301" s="267" t="str">
        <f t="shared" ca="1" si="181"/>
        <v/>
      </c>
      <c r="BI301" s="267" t="str">
        <f t="shared" ca="1" si="181"/>
        <v/>
      </c>
      <c r="BJ301" s="267" t="str">
        <f t="shared" ca="1" si="181"/>
        <v/>
      </c>
      <c r="BK301" s="267" t="str">
        <f t="shared" ca="1" si="181"/>
        <v/>
      </c>
      <c r="BL301" s="267" t="str">
        <f t="shared" ca="1" si="181"/>
        <v/>
      </c>
      <c r="BM301" s="267" t="str">
        <f t="shared" ca="1" si="181"/>
        <v/>
      </c>
      <c r="BN301" s="267" t="str">
        <f t="shared" ca="1" si="181"/>
        <v/>
      </c>
      <c r="BO301" s="267" t="str">
        <f t="shared" ref="BO301:DC301" ca="1" si="182">+IFERROR(VLOOKUP($B192,$A$114:$DC$213,BO$220+2,FALSE),"")</f>
        <v/>
      </c>
      <c r="BP301" s="267" t="str">
        <f t="shared" ca="1" si="182"/>
        <v/>
      </c>
      <c r="BQ301" s="267" t="str">
        <f t="shared" ca="1" si="182"/>
        <v/>
      </c>
      <c r="BR301" s="267" t="str">
        <f t="shared" ca="1" si="182"/>
        <v/>
      </c>
      <c r="BS301" s="267" t="str">
        <f t="shared" ca="1" si="182"/>
        <v/>
      </c>
      <c r="BT301" s="267" t="str">
        <f t="shared" ca="1" si="182"/>
        <v/>
      </c>
      <c r="BU301" s="267" t="str">
        <f t="shared" ca="1" si="182"/>
        <v/>
      </c>
      <c r="BV301" s="267" t="str">
        <f t="shared" ca="1" si="182"/>
        <v/>
      </c>
      <c r="BW301" s="267" t="str">
        <f t="shared" ca="1" si="182"/>
        <v/>
      </c>
      <c r="BX301" s="267" t="str">
        <f t="shared" ca="1" si="182"/>
        <v/>
      </c>
      <c r="BY301" s="267" t="str">
        <f t="shared" ca="1" si="182"/>
        <v/>
      </c>
      <c r="BZ301" s="267" t="str">
        <f t="shared" ca="1" si="182"/>
        <v/>
      </c>
      <c r="CA301" s="267" t="str">
        <f t="shared" ca="1" si="182"/>
        <v/>
      </c>
      <c r="CB301" s="267" t="str">
        <f t="shared" ca="1" si="182"/>
        <v/>
      </c>
      <c r="CC301" s="267" t="str">
        <f t="shared" ca="1" si="182"/>
        <v/>
      </c>
      <c r="CD301" s="267" t="str">
        <f t="shared" ca="1" si="182"/>
        <v/>
      </c>
      <c r="CE301" s="267" t="str">
        <f t="shared" ca="1" si="182"/>
        <v/>
      </c>
      <c r="CF301" s="267" t="str">
        <f t="shared" ca="1" si="182"/>
        <v/>
      </c>
      <c r="CG301" s="267" t="str">
        <f t="shared" ca="1" si="182"/>
        <v/>
      </c>
      <c r="CH301" s="267" t="str">
        <f t="shared" ca="1" si="182"/>
        <v/>
      </c>
      <c r="CI301" s="267" t="str">
        <f t="shared" ca="1" si="182"/>
        <v/>
      </c>
      <c r="CJ301" s="267" t="str">
        <f t="shared" ca="1" si="182"/>
        <v/>
      </c>
      <c r="CK301" s="267" t="str">
        <f t="shared" ca="1" si="182"/>
        <v/>
      </c>
      <c r="CL301" s="267" t="str">
        <f t="shared" ca="1" si="182"/>
        <v/>
      </c>
      <c r="CM301" s="267" t="str">
        <f t="shared" ca="1" si="182"/>
        <v/>
      </c>
      <c r="CN301" s="267" t="str">
        <f t="shared" ca="1" si="182"/>
        <v/>
      </c>
      <c r="CO301" s="267" t="str">
        <f t="shared" ca="1" si="182"/>
        <v/>
      </c>
      <c r="CP301" s="267" t="str">
        <f t="shared" ca="1" si="182"/>
        <v/>
      </c>
      <c r="CQ301" s="267" t="str">
        <f t="shared" ca="1" si="182"/>
        <v/>
      </c>
      <c r="CR301" s="267" t="str">
        <f t="shared" ca="1" si="182"/>
        <v/>
      </c>
      <c r="CS301" s="267" t="str">
        <f t="shared" ca="1" si="182"/>
        <v/>
      </c>
      <c r="CT301" s="267" t="str">
        <f t="shared" ca="1" si="182"/>
        <v/>
      </c>
      <c r="CU301" s="267" t="str">
        <f t="shared" ca="1" si="182"/>
        <v/>
      </c>
      <c r="CV301" s="267" t="str">
        <f t="shared" ca="1" si="182"/>
        <v/>
      </c>
      <c r="CW301" s="267" t="str">
        <f t="shared" ca="1" si="182"/>
        <v/>
      </c>
      <c r="CX301" s="267" t="str">
        <f t="shared" ca="1" si="182"/>
        <v/>
      </c>
      <c r="CY301" s="267" t="str">
        <f t="shared" ca="1" si="182"/>
        <v/>
      </c>
      <c r="CZ301" s="267" t="str">
        <f t="shared" ca="1" si="182"/>
        <v/>
      </c>
      <c r="DA301" s="267" t="str">
        <f t="shared" ca="1" si="182"/>
        <v/>
      </c>
      <c r="DB301" s="267" t="str">
        <f t="shared" ca="1" si="182"/>
        <v/>
      </c>
      <c r="DC301" s="267" t="str">
        <f t="shared" ca="1" si="182"/>
        <v/>
      </c>
    </row>
    <row r="302" spans="2:107">
      <c r="B302" s="269">
        <v>80</v>
      </c>
      <c r="C302" s="267" t="str">
        <f t="shared" ref="C302:BN302" ca="1" si="183">+IFERROR(VLOOKUP($B193,$A$114:$DC$213,C$220+2,FALSE),"")</f>
        <v/>
      </c>
      <c r="D302" s="267" t="str">
        <f t="shared" ca="1" si="183"/>
        <v/>
      </c>
      <c r="E302" s="267" t="str">
        <f t="shared" ca="1" si="183"/>
        <v/>
      </c>
      <c r="F302" s="267" t="str">
        <f t="shared" ca="1" si="183"/>
        <v/>
      </c>
      <c r="G302" s="267" t="str">
        <f t="shared" ca="1" si="183"/>
        <v/>
      </c>
      <c r="H302" s="267" t="str">
        <f t="shared" ca="1" si="183"/>
        <v/>
      </c>
      <c r="I302" s="267" t="str">
        <f t="shared" ca="1" si="183"/>
        <v/>
      </c>
      <c r="J302" s="267" t="str">
        <f t="shared" ca="1" si="183"/>
        <v/>
      </c>
      <c r="K302" s="267" t="str">
        <f t="shared" ca="1" si="183"/>
        <v/>
      </c>
      <c r="L302" s="267" t="str">
        <f t="shared" ca="1" si="183"/>
        <v/>
      </c>
      <c r="M302" s="267" t="str">
        <f t="shared" ca="1" si="183"/>
        <v/>
      </c>
      <c r="N302" s="267" t="str">
        <f t="shared" ca="1" si="183"/>
        <v/>
      </c>
      <c r="O302" s="267" t="str">
        <f t="shared" ca="1" si="183"/>
        <v/>
      </c>
      <c r="P302" s="267" t="str">
        <f t="shared" ca="1" si="183"/>
        <v/>
      </c>
      <c r="Q302" s="267" t="str">
        <f t="shared" ca="1" si="183"/>
        <v/>
      </c>
      <c r="R302" s="267" t="str">
        <f t="shared" ca="1" si="183"/>
        <v/>
      </c>
      <c r="S302" s="267" t="str">
        <f t="shared" ca="1" si="183"/>
        <v/>
      </c>
      <c r="T302" s="267" t="str">
        <f t="shared" ca="1" si="183"/>
        <v/>
      </c>
      <c r="U302" s="267" t="str">
        <f t="shared" ca="1" si="183"/>
        <v/>
      </c>
      <c r="V302" s="267" t="str">
        <f t="shared" ca="1" si="183"/>
        <v/>
      </c>
      <c r="W302" s="267" t="str">
        <f t="shared" ca="1" si="183"/>
        <v/>
      </c>
      <c r="X302" s="267" t="str">
        <f t="shared" ca="1" si="183"/>
        <v/>
      </c>
      <c r="Y302" s="267" t="str">
        <f t="shared" ca="1" si="183"/>
        <v/>
      </c>
      <c r="Z302" s="267" t="str">
        <f t="shared" ca="1" si="183"/>
        <v/>
      </c>
      <c r="AA302" s="267" t="str">
        <f t="shared" ca="1" si="183"/>
        <v/>
      </c>
      <c r="AB302" s="267" t="str">
        <f t="shared" ca="1" si="183"/>
        <v/>
      </c>
      <c r="AC302" s="267" t="str">
        <f t="shared" ca="1" si="183"/>
        <v/>
      </c>
      <c r="AD302" s="267" t="str">
        <f t="shared" ca="1" si="183"/>
        <v/>
      </c>
      <c r="AE302" s="287" t="str">
        <f t="shared" ca="1" si="183"/>
        <v/>
      </c>
      <c r="AF302" s="267" t="str">
        <f t="shared" ca="1" si="183"/>
        <v/>
      </c>
      <c r="AG302" s="267" t="str">
        <f t="shared" ca="1" si="151"/>
        <v/>
      </c>
      <c r="AH302" s="267" t="str">
        <f t="shared" ca="1" si="183"/>
        <v/>
      </c>
      <c r="AI302" s="267" t="str">
        <f t="shared" ca="1" si="183"/>
        <v/>
      </c>
      <c r="AJ302" s="267" t="str">
        <f t="shared" ca="1" si="183"/>
        <v/>
      </c>
      <c r="AK302" s="267" t="str">
        <f t="shared" ca="1" si="152"/>
        <v/>
      </c>
      <c r="AL302" s="267" t="str">
        <f t="shared" ca="1" si="153"/>
        <v/>
      </c>
      <c r="AM302" s="267" t="str">
        <f t="shared" ca="1" si="183"/>
        <v/>
      </c>
      <c r="AN302" s="267" t="str">
        <f t="shared" ca="1" si="183"/>
        <v/>
      </c>
      <c r="AO302" s="267" t="str">
        <f t="shared" ca="1" si="183"/>
        <v/>
      </c>
      <c r="AP302" s="267" t="str">
        <f t="shared" ca="1" si="183"/>
        <v/>
      </c>
      <c r="AQ302" s="267" t="str">
        <f t="shared" ca="1" si="183"/>
        <v/>
      </c>
      <c r="AR302" s="267" t="str">
        <f t="shared" ca="1" si="183"/>
        <v/>
      </c>
      <c r="AS302" s="267" t="str">
        <f t="shared" ca="1" si="183"/>
        <v/>
      </c>
      <c r="AT302" s="267" t="str">
        <f t="shared" ca="1" si="183"/>
        <v/>
      </c>
      <c r="AU302" s="267" t="str">
        <f t="shared" ca="1" si="154"/>
        <v/>
      </c>
      <c r="AV302" s="267" t="str">
        <f t="shared" ca="1" si="154"/>
        <v/>
      </c>
      <c r="AW302" s="267" t="str">
        <f t="shared" ca="1" si="183"/>
        <v/>
      </c>
      <c r="AX302" s="267" t="str">
        <f t="shared" ca="1" si="183"/>
        <v/>
      </c>
      <c r="AY302" s="267" t="str">
        <f t="shared" ca="1" si="183"/>
        <v/>
      </c>
      <c r="AZ302" s="267" t="str">
        <f t="shared" ca="1" si="183"/>
        <v/>
      </c>
      <c r="BA302" s="267" t="str">
        <f t="shared" ca="1" si="183"/>
        <v/>
      </c>
      <c r="BB302" s="267" t="str">
        <f t="shared" ca="1" si="183"/>
        <v/>
      </c>
      <c r="BC302" s="267" t="str">
        <f t="shared" ca="1" si="183"/>
        <v/>
      </c>
      <c r="BD302" s="267" t="str">
        <f t="shared" ca="1" si="183"/>
        <v/>
      </c>
      <c r="BE302" s="267" t="str">
        <f t="shared" ca="1" si="183"/>
        <v/>
      </c>
      <c r="BF302" s="267" t="str">
        <f t="shared" ca="1" si="183"/>
        <v/>
      </c>
      <c r="BG302" s="267" t="str">
        <f t="shared" ca="1" si="155"/>
        <v/>
      </c>
      <c r="BH302" s="267" t="str">
        <f t="shared" ca="1" si="183"/>
        <v/>
      </c>
      <c r="BI302" s="267" t="str">
        <f t="shared" ca="1" si="183"/>
        <v/>
      </c>
      <c r="BJ302" s="267" t="str">
        <f t="shared" ca="1" si="183"/>
        <v/>
      </c>
      <c r="BK302" s="267" t="str">
        <f t="shared" ca="1" si="183"/>
        <v/>
      </c>
      <c r="BL302" s="267" t="str">
        <f t="shared" ca="1" si="183"/>
        <v/>
      </c>
      <c r="BM302" s="267" t="str">
        <f t="shared" ca="1" si="183"/>
        <v/>
      </c>
      <c r="BN302" s="267" t="str">
        <f t="shared" ca="1" si="183"/>
        <v/>
      </c>
      <c r="BO302" s="267" t="str">
        <f t="shared" ref="BO302:DC302" ca="1" si="184">+IFERROR(VLOOKUP($B193,$A$114:$DC$213,BO$220+2,FALSE),"")</f>
        <v/>
      </c>
      <c r="BP302" s="267" t="str">
        <f t="shared" ca="1" si="184"/>
        <v/>
      </c>
      <c r="BQ302" s="267" t="str">
        <f t="shared" ca="1" si="184"/>
        <v/>
      </c>
      <c r="BR302" s="267" t="str">
        <f t="shared" ca="1" si="184"/>
        <v/>
      </c>
      <c r="BS302" s="267" t="str">
        <f t="shared" ca="1" si="184"/>
        <v/>
      </c>
      <c r="BT302" s="267" t="str">
        <f t="shared" ca="1" si="184"/>
        <v/>
      </c>
      <c r="BU302" s="267" t="str">
        <f t="shared" ca="1" si="184"/>
        <v/>
      </c>
      <c r="BV302" s="267" t="str">
        <f t="shared" ca="1" si="184"/>
        <v/>
      </c>
      <c r="BW302" s="267" t="str">
        <f t="shared" ca="1" si="184"/>
        <v/>
      </c>
      <c r="BX302" s="267" t="str">
        <f t="shared" ca="1" si="184"/>
        <v/>
      </c>
      <c r="BY302" s="267" t="str">
        <f t="shared" ca="1" si="184"/>
        <v/>
      </c>
      <c r="BZ302" s="267" t="str">
        <f t="shared" ca="1" si="184"/>
        <v/>
      </c>
      <c r="CA302" s="267" t="str">
        <f t="shared" ca="1" si="184"/>
        <v/>
      </c>
      <c r="CB302" s="267" t="str">
        <f t="shared" ca="1" si="184"/>
        <v/>
      </c>
      <c r="CC302" s="267" t="str">
        <f t="shared" ca="1" si="184"/>
        <v/>
      </c>
      <c r="CD302" s="267" t="str">
        <f t="shared" ca="1" si="184"/>
        <v/>
      </c>
      <c r="CE302" s="267" t="str">
        <f t="shared" ca="1" si="184"/>
        <v/>
      </c>
      <c r="CF302" s="267" t="str">
        <f t="shared" ca="1" si="184"/>
        <v/>
      </c>
      <c r="CG302" s="267" t="str">
        <f t="shared" ca="1" si="184"/>
        <v/>
      </c>
      <c r="CH302" s="267" t="str">
        <f t="shared" ca="1" si="184"/>
        <v/>
      </c>
      <c r="CI302" s="267" t="str">
        <f t="shared" ca="1" si="184"/>
        <v/>
      </c>
      <c r="CJ302" s="267" t="str">
        <f t="shared" ca="1" si="184"/>
        <v/>
      </c>
      <c r="CK302" s="267" t="str">
        <f t="shared" ca="1" si="184"/>
        <v/>
      </c>
      <c r="CL302" s="267" t="str">
        <f t="shared" ca="1" si="184"/>
        <v/>
      </c>
      <c r="CM302" s="267" t="str">
        <f t="shared" ca="1" si="184"/>
        <v/>
      </c>
      <c r="CN302" s="267" t="str">
        <f t="shared" ca="1" si="184"/>
        <v/>
      </c>
      <c r="CO302" s="267" t="str">
        <f t="shared" ca="1" si="184"/>
        <v/>
      </c>
      <c r="CP302" s="267" t="str">
        <f t="shared" ca="1" si="184"/>
        <v/>
      </c>
      <c r="CQ302" s="267" t="str">
        <f t="shared" ca="1" si="184"/>
        <v/>
      </c>
      <c r="CR302" s="267" t="str">
        <f t="shared" ca="1" si="184"/>
        <v/>
      </c>
      <c r="CS302" s="267" t="str">
        <f t="shared" ca="1" si="184"/>
        <v/>
      </c>
      <c r="CT302" s="267" t="str">
        <f t="shared" ca="1" si="184"/>
        <v/>
      </c>
      <c r="CU302" s="267" t="str">
        <f t="shared" ca="1" si="184"/>
        <v/>
      </c>
      <c r="CV302" s="267" t="str">
        <f t="shared" ca="1" si="184"/>
        <v/>
      </c>
      <c r="CW302" s="267" t="str">
        <f t="shared" ca="1" si="184"/>
        <v/>
      </c>
      <c r="CX302" s="267" t="str">
        <f t="shared" ca="1" si="184"/>
        <v/>
      </c>
      <c r="CY302" s="267" t="str">
        <f t="shared" ca="1" si="184"/>
        <v/>
      </c>
      <c r="CZ302" s="267" t="str">
        <f t="shared" ca="1" si="184"/>
        <v/>
      </c>
      <c r="DA302" s="267" t="str">
        <f t="shared" ca="1" si="184"/>
        <v/>
      </c>
      <c r="DB302" s="267" t="str">
        <f t="shared" ca="1" si="184"/>
        <v/>
      </c>
      <c r="DC302" s="267" t="str">
        <f t="shared" ca="1" si="184"/>
        <v/>
      </c>
    </row>
    <row r="303" spans="2:107">
      <c r="B303" s="269">
        <v>81</v>
      </c>
      <c r="C303" s="267" t="str">
        <f t="shared" ref="C303:BN303" ca="1" si="185">+IFERROR(VLOOKUP($B194,$A$114:$DC$213,C$220+2,FALSE),"")</f>
        <v/>
      </c>
      <c r="D303" s="267" t="str">
        <f t="shared" ca="1" si="185"/>
        <v/>
      </c>
      <c r="E303" s="267" t="str">
        <f t="shared" ca="1" si="185"/>
        <v/>
      </c>
      <c r="F303" s="267" t="str">
        <f t="shared" ca="1" si="185"/>
        <v/>
      </c>
      <c r="G303" s="267" t="str">
        <f t="shared" ca="1" si="185"/>
        <v/>
      </c>
      <c r="H303" s="267" t="str">
        <f t="shared" ca="1" si="185"/>
        <v/>
      </c>
      <c r="I303" s="267" t="str">
        <f t="shared" ca="1" si="185"/>
        <v/>
      </c>
      <c r="J303" s="267" t="str">
        <f t="shared" ca="1" si="185"/>
        <v/>
      </c>
      <c r="K303" s="267" t="str">
        <f t="shared" ca="1" si="185"/>
        <v/>
      </c>
      <c r="L303" s="267" t="str">
        <f t="shared" ca="1" si="185"/>
        <v/>
      </c>
      <c r="M303" s="267" t="str">
        <f t="shared" ca="1" si="185"/>
        <v/>
      </c>
      <c r="N303" s="267" t="str">
        <f t="shared" ca="1" si="185"/>
        <v/>
      </c>
      <c r="O303" s="267" t="str">
        <f t="shared" ca="1" si="185"/>
        <v/>
      </c>
      <c r="P303" s="267" t="str">
        <f t="shared" ca="1" si="185"/>
        <v/>
      </c>
      <c r="Q303" s="267" t="str">
        <f t="shared" ca="1" si="185"/>
        <v/>
      </c>
      <c r="R303" s="267" t="str">
        <f t="shared" ca="1" si="185"/>
        <v/>
      </c>
      <c r="S303" s="267" t="str">
        <f t="shared" ca="1" si="185"/>
        <v/>
      </c>
      <c r="T303" s="267" t="str">
        <f t="shared" ca="1" si="185"/>
        <v/>
      </c>
      <c r="U303" s="267" t="str">
        <f t="shared" ca="1" si="185"/>
        <v/>
      </c>
      <c r="V303" s="267" t="str">
        <f t="shared" ca="1" si="185"/>
        <v/>
      </c>
      <c r="W303" s="267" t="str">
        <f t="shared" ca="1" si="185"/>
        <v/>
      </c>
      <c r="X303" s="267" t="str">
        <f t="shared" ca="1" si="185"/>
        <v/>
      </c>
      <c r="Y303" s="267" t="str">
        <f t="shared" ca="1" si="185"/>
        <v/>
      </c>
      <c r="Z303" s="267" t="str">
        <f t="shared" ca="1" si="185"/>
        <v/>
      </c>
      <c r="AA303" s="267" t="str">
        <f t="shared" ca="1" si="185"/>
        <v/>
      </c>
      <c r="AB303" s="267" t="str">
        <f t="shared" ca="1" si="185"/>
        <v/>
      </c>
      <c r="AC303" s="267" t="str">
        <f t="shared" ca="1" si="185"/>
        <v/>
      </c>
      <c r="AD303" s="267" t="str">
        <f t="shared" ca="1" si="185"/>
        <v/>
      </c>
      <c r="AE303" s="287" t="str">
        <f t="shared" ca="1" si="185"/>
        <v/>
      </c>
      <c r="AF303" s="267" t="str">
        <f t="shared" ca="1" si="185"/>
        <v/>
      </c>
      <c r="AG303" s="267" t="str">
        <f t="shared" ca="1" si="151"/>
        <v/>
      </c>
      <c r="AH303" s="267" t="str">
        <f t="shared" ca="1" si="185"/>
        <v/>
      </c>
      <c r="AI303" s="267" t="str">
        <f t="shared" ca="1" si="185"/>
        <v/>
      </c>
      <c r="AJ303" s="267" t="str">
        <f t="shared" ca="1" si="185"/>
        <v/>
      </c>
      <c r="AK303" s="267" t="str">
        <f t="shared" ca="1" si="152"/>
        <v/>
      </c>
      <c r="AL303" s="267" t="str">
        <f t="shared" ca="1" si="153"/>
        <v/>
      </c>
      <c r="AM303" s="267" t="str">
        <f t="shared" ca="1" si="185"/>
        <v/>
      </c>
      <c r="AN303" s="267" t="str">
        <f t="shared" ca="1" si="185"/>
        <v/>
      </c>
      <c r="AO303" s="267" t="str">
        <f t="shared" ca="1" si="185"/>
        <v/>
      </c>
      <c r="AP303" s="267" t="str">
        <f t="shared" ca="1" si="185"/>
        <v/>
      </c>
      <c r="AQ303" s="267" t="str">
        <f t="shared" ca="1" si="185"/>
        <v/>
      </c>
      <c r="AR303" s="267" t="str">
        <f t="shared" ca="1" si="185"/>
        <v/>
      </c>
      <c r="AS303" s="267" t="str">
        <f t="shared" ca="1" si="185"/>
        <v/>
      </c>
      <c r="AT303" s="267" t="str">
        <f t="shared" ca="1" si="185"/>
        <v/>
      </c>
      <c r="AU303" s="267" t="str">
        <f t="shared" ca="1" si="154"/>
        <v/>
      </c>
      <c r="AV303" s="267" t="str">
        <f t="shared" ca="1" si="154"/>
        <v/>
      </c>
      <c r="AW303" s="267" t="str">
        <f t="shared" ca="1" si="185"/>
        <v/>
      </c>
      <c r="AX303" s="267" t="str">
        <f t="shared" ca="1" si="185"/>
        <v/>
      </c>
      <c r="AY303" s="267" t="str">
        <f t="shared" ca="1" si="185"/>
        <v/>
      </c>
      <c r="AZ303" s="267" t="str">
        <f t="shared" ca="1" si="185"/>
        <v/>
      </c>
      <c r="BA303" s="267" t="str">
        <f t="shared" ca="1" si="185"/>
        <v/>
      </c>
      <c r="BB303" s="267" t="str">
        <f t="shared" ca="1" si="185"/>
        <v/>
      </c>
      <c r="BC303" s="267" t="str">
        <f t="shared" ca="1" si="185"/>
        <v/>
      </c>
      <c r="BD303" s="267" t="str">
        <f t="shared" ca="1" si="185"/>
        <v/>
      </c>
      <c r="BE303" s="267" t="str">
        <f t="shared" ca="1" si="185"/>
        <v/>
      </c>
      <c r="BF303" s="267" t="str">
        <f t="shared" ca="1" si="185"/>
        <v/>
      </c>
      <c r="BG303" s="267" t="str">
        <f t="shared" ca="1" si="155"/>
        <v/>
      </c>
      <c r="BH303" s="267" t="str">
        <f t="shared" ca="1" si="185"/>
        <v/>
      </c>
      <c r="BI303" s="267" t="str">
        <f t="shared" ca="1" si="185"/>
        <v/>
      </c>
      <c r="BJ303" s="267" t="str">
        <f t="shared" ca="1" si="185"/>
        <v/>
      </c>
      <c r="BK303" s="267" t="str">
        <f t="shared" ca="1" si="185"/>
        <v/>
      </c>
      <c r="BL303" s="267" t="str">
        <f t="shared" ca="1" si="185"/>
        <v/>
      </c>
      <c r="BM303" s="267" t="str">
        <f t="shared" ca="1" si="185"/>
        <v/>
      </c>
      <c r="BN303" s="267" t="str">
        <f t="shared" ca="1" si="185"/>
        <v/>
      </c>
      <c r="BO303" s="267" t="str">
        <f t="shared" ref="BO303:DC303" ca="1" si="186">+IFERROR(VLOOKUP($B194,$A$114:$DC$213,BO$220+2,FALSE),"")</f>
        <v/>
      </c>
      <c r="BP303" s="267" t="str">
        <f t="shared" ca="1" si="186"/>
        <v/>
      </c>
      <c r="BQ303" s="267" t="str">
        <f t="shared" ca="1" si="186"/>
        <v/>
      </c>
      <c r="BR303" s="267" t="str">
        <f t="shared" ca="1" si="186"/>
        <v/>
      </c>
      <c r="BS303" s="267" t="str">
        <f t="shared" ca="1" si="186"/>
        <v/>
      </c>
      <c r="BT303" s="267" t="str">
        <f t="shared" ca="1" si="186"/>
        <v/>
      </c>
      <c r="BU303" s="267" t="str">
        <f t="shared" ca="1" si="186"/>
        <v/>
      </c>
      <c r="BV303" s="267" t="str">
        <f t="shared" ca="1" si="186"/>
        <v/>
      </c>
      <c r="BW303" s="267" t="str">
        <f t="shared" ca="1" si="186"/>
        <v/>
      </c>
      <c r="BX303" s="267" t="str">
        <f t="shared" ca="1" si="186"/>
        <v/>
      </c>
      <c r="BY303" s="267" t="str">
        <f t="shared" ca="1" si="186"/>
        <v/>
      </c>
      <c r="BZ303" s="267" t="str">
        <f t="shared" ca="1" si="186"/>
        <v/>
      </c>
      <c r="CA303" s="267" t="str">
        <f t="shared" ca="1" si="186"/>
        <v/>
      </c>
      <c r="CB303" s="267" t="str">
        <f t="shared" ca="1" si="186"/>
        <v/>
      </c>
      <c r="CC303" s="267" t="str">
        <f t="shared" ca="1" si="186"/>
        <v/>
      </c>
      <c r="CD303" s="267" t="str">
        <f t="shared" ca="1" si="186"/>
        <v/>
      </c>
      <c r="CE303" s="267" t="str">
        <f t="shared" ca="1" si="186"/>
        <v/>
      </c>
      <c r="CF303" s="267" t="str">
        <f t="shared" ca="1" si="186"/>
        <v/>
      </c>
      <c r="CG303" s="267" t="str">
        <f t="shared" ca="1" si="186"/>
        <v/>
      </c>
      <c r="CH303" s="267" t="str">
        <f t="shared" ca="1" si="186"/>
        <v/>
      </c>
      <c r="CI303" s="267" t="str">
        <f t="shared" ca="1" si="186"/>
        <v/>
      </c>
      <c r="CJ303" s="267" t="str">
        <f t="shared" ca="1" si="186"/>
        <v/>
      </c>
      <c r="CK303" s="267" t="str">
        <f t="shared" ca="1" si="186"/>
        <v/>
      </c>
      <c r="CL303" s="267" t="str">
        <f t="shared" ca="1" si="186"/>
        <v/>
      </c>
      <c r="CM303" s="267" t="str">
        <f t="shared" ca="1" si="186"/>
        <v/>
      </c>
      <c r="CN303" s="267" t="str">
        <f t="shared" ca="1" si="186"/>
        <v/>
      </c>
      <c r="CO303" s="267" t="str">
        <f t="shared" ca="1" si="186"/>
        <v/>
      </c>
      <c r="CP303" s="267" t="str">
        <f t="shared" ca="1" si="186"/>
        <v/>
      </c>
      <c r="CQ303" s="267" t="str">
        <f t="shared" ca="1" si="186"/>
        <v/>
      </c>
      <c r="CR303" s="267" t="str">
        <f t="shared" ca="1" si="186"/>
        <v/>
      </c>
      <c r="CS303" s="267" t="str">
        <f t="shared" ca="1" si="186"/>
        <v/>
      </c>
      <c r="CT303" s="267" t="str">
        <f t="shared" ca="1" si="186"/>
        <v/>
      </c>
      <c r="CU303" s="267" t="str">
        <f t="shared" ca="1" si="186"/>
        <v/>
      </c>
      <c r="CV303" s="267" t="str">
        <f t="shared" ca="1" si="186"/>
        <v/>
      </c>
      <c r="CW303" s="267" t="str">
        <f t="shared" ca="1" si="186"/>
        <v/>
      </c>
      <c r="CX303" s="267" t="str">
        <f t="shared" ca="1" si="186"/>
        <v/>
      </c>
      <c r="CY303" s="267" t="str">
        <f t="shared" ca="1" si="186"/>
        <v/>
      </c>
      <c r="CZ303" s="267" t="str">
        <f t="shared" ca="1" si="186"/>
        <v/>
      </c>
      <c r="DA303" s="267" t="str">
        <f t="shared" ca="1" si="186"/>
        <v/>
      </c>
      <c r="DB303" s="267" t="str">
        <f t="shared" ca="1" si="186"/>
        <v/>
      </c>
      <c r="DC303" s="267" t="str">
        <f t="shared" ca="1" si="186"/>
        <v/>
      </c>
    </row>
    <row r="304" spans="2:107">
      <c r="B304" s="269">
        <v>82</v>
      </c>
      <c r="C304" s="267" t="str">
        <f t="shared" ref="C304:BN304" ca="1" si="187">+IFERROR(VLOOKUP($B195,$A$114:$DC$213,C$220+2,FALSE),"")</f>
        <v/>
      </c>
      <c r="D304" s="267" t="str">
        <f t="shared" ca="1" si="187"/>
        <v/>
      </c>
      <c r="E304" s="267" t="str">
        <f t="shared" ca="1" si="187"/>
        <v/>
      </c>
      <c r="F304" s="267" t="str">
        <f t="shared" ca="1" si="187"/>
        <v/>
      </c>
      <c r="G304" s="267" t="str">
        <f t="shared" ca="1" si="187"/>
        <v/>
      </c>
      <c r="H304" s="267" t="str">
        <f t="shared" ca="1" si="187"/>
        <v/>
      </c>
      <c r="I304" s="267" t="str">
        <f t="shared" ca="1" si="187"/>
        <v/>
      </c>
      <c r="J304" s="267" t="str">
        <f t="shared" ca="1" si="187"/>
        <v/>
      </c>
      <c r="K304" s="267" t="str">
        <f t="shared" ca="1" si="187"/>
        <v/>
      </c>
      <c r="L304" s="267" t="str">
        <f t="shared" ca="1" si="187"/>
        <v/>
      </c>
      <c r="M304" s="267" t="str">
        <f t="shared" ca="1" si="187"/>
        <v/>
      </c>
      <c r="N304" s="267" t="str">
        <f t="shared" ca="1" si="187"/>
        <v/>
      </c>
      <c r="O304" s="267" t="str">
        <f t="shared" ca="1" si="187"/>
        <v/>
      </c>
      <c r="P304" s="267" t="str">
        <f t="shared" ca="1" si="187"/>
        <v/>
      </c>
      <c r="Q304" s="267" t="str">
        <f t="shared" ca="1" si="187"/>
        <v/>
      </c>
      <c r="R304" s="267" t="str">
        <f t="shared" ca="1" si="187"/>
        <v/>
      </c>
      <c r="S304" s="267" t="str">
        <f t="shared" ca="1" si="187"/>
        <v/>
      </c>
      <c r="T304" s="267" t="str">
        <f t="shared" ca="1" si="187"/>
        <v/>
      </c>
      <c r="U304" s="267" t="str">
        <f t="shared" ca="1" si="187"/>
        <v/>
      </c>
      <c r="V304" s="267" t="str">
        <f t="shared" ca="1" si="187"/>
        <v/>
      </c>
      <c r="W304" s="267" t="str">
        <f t="shared" ca="1" si="187"/>
        <v/>
      </c>
      <c r="X304" s="267" t="str">
        <f t="shared" ca="1" si="187"/>
        <v/>
      </c>
      <c r="Y304" s="267" t="str">
        <f t="shared" ca="1" si="187"/>
        <v/>
      </c>
      <c r="Z304" s="267" t="str">
        <f t="shared" ca="1" si="187"/>
        <v/>
      </c>
      <c r="AA304" s="267" t="str">
        <f t="shared" ca="1" si="187"/>
        <v/>
      </c>
      <c r="AB304" s="267" t="str">
        <f t="shared" ca="1" si="187"/>
        <v/>
      </c>
      <c r="AC304" s="267" t="str">
        <f t="shared" ca="1" si="187"/>
        <v/>
      </c>
      <c r="AD304" s="267" t="str">
        <f t="shared" ca="1" si="187"/>
        <v/>
      </c>
      <c r="AE304" s="287" t="str">
        <f t="shared" ca="1" si="187"/>
        <v/>
      </c>
      <c r="AF304" s="267" t="str">
        <f t="shared" ca="1" si="187"/>
        <v/>
      </c>
      <c r="AG304" s="267" t="str">
        <f t="shared" ca="1" si="151"/>
        <v/>
      </c>
      <c r="AH304" s="267" t="str">
        <f t="shared" ca="1" si="187"/>
        <v/>
      </c>
      <c r="AI304" s="267" t="str">
        <f t="shared" ca="1" si="187"/>
        <v/>
      </c>
      <c r="AJ304" s="267" t="str">
        <f t="shared" ca="1" si="187"/>
        <v/>
      </c>
      <c r="AK304" s="267" t="str">
        <f t="shared" ca="1" si="152"/>
        <v/>
      </c>
      <c r="AL304" s="267" t="str">
        <f t="shared" ca="1" si="153"/>
        <v/>
      </c>
      <c r="AM304" s="267" t="str">
        <f t="shared" ca="1" si="187"/>
        <v/>
      </c>
      <c r="AN304" s="267" t="str">
        <f t="shared" ca="1" si="187"/>
        <v/>
      </c>
      <c r="AO304" s="267" t="str">
        <f t="shared" ca="1" si="187"/>
        <v/>
      </c>
      <c r="AP304" s="267" t="str">
        <f t="shared" ca="1" si="187"/>
        <v/>
      </c>
      <c r="AQ304" s="267" t="str">
        <f t="shared" ca="1" si="187"/>
        <v/>
      </c>
      <c r="AR304" s="267" t="str">
        <f t="shared" ca="1" si="187"/>
        <v/>
      </c>
      <c r="AS304" s="267" t="str">
        <f t="shared" ca="1" si="187"/>
        <v/>
      </c>
      <c r="AT304" s="267" t="str">
        <f t="shared" ca="1" si="187"/>
        <v/>
      </c>
      <c r="AU304" s="267" t="str">
        <f t="shared" ca="1" si="154"/>
        <v/>
      </c>
      <c r="AV304" s="267" t="str">
        <f t="shared" ca="1" si="154"/>
        <v/>
      </c>
      <c r="AW304" s="267" t="str">
        <f t="shared" ca="1" si="187"/>
        <v/>
      </c>
      <c r="AX304" s="267" t="str">
        <f t="shared" ca="1" si="187"/>
        <v/>
      </c>
      <c r="AY304" s="267" t="str">
        <f t="shared" ca="1" si="187"/>
        <v/>
      </c>
      <c r="AZ304" s="267" t="str">
        <f t="shared" ca="1" si="187"/>
        <v/>
      </c>
      <c r="BA304" s="267" t="str">
        <f t="shared" ca="1" si="187"/>
        <v/>
      </c>
      <c r="BB304" s="267" t="str">
        <f t="shared" ca="1" si="187"/>
        <v/>
      </c>
      <c r="BC304" s="267" t="str">
        <f t="shared" ca="1" si="187"/>
        <v/>
      </c>
      <c r="BD304" s="267" t="str">
        <f t="shared" ca="1" si="187"/>
        <v/>
      </c>
      <c r="BE304" s="267" t="str">
        <f t="shared" ca="1" si="187"/>
        <v/>
      </c>
      <c r="BF304" s="267" t="str">
        <f t="shared" ca="1" si="187"/>
        <v/>
      </c>
      <c r="BG304" s="267" t="str">
        <f t="shared" ca="1" si="155"/>
        <v/>
      </c>
      <c r="BH304" s="267" t="str">
        <f t="shared" ca="1" si="187"/>
        <v/>
      </c>
      <c r="BI304" s="267" t="str">
        <f t="shared" ca="1" si="187"/>
        <v/>
      </c>
      <c r="BJ304" s="267" t="str">
        <f t="shared" ca="1" si="187"/>
        <v/>
      </c>
      <c r="BK304" s="267" t="str">
        <f t="shared" ca="1" si="187"/>
        <v/>
      </c>
      <c r="BL304" s="267" t="str">
        <f t="shared" ca="1" si="187"/>
        <v/>
      </c>
      <c r="BM304" s="267" t="str">
        <f t="shared" ca="1" si="187"/>
        <v/>
      </c>
      <c r="BN304" s="267" t="str">
        <f t="shared" ca="1" si="187"/>
        <v/>
      </c>
      <c r="BO304" s="267" t="str">
        <f t="shared" ref="BO304:DC304" ca="1" si="188">+IFERROR(VLOOKUP($B195,$A$114:$DC$213,BO$220+2,FALSE),"")</f>
        <v/>
      </c>
      <c r="BP304" s="267" t="str">
        <f t="shared" ca="1" si="188"/>
        <v/>
      </c>
      <c r="BQ304" s="267" t="str">
        <f t="shared" ca="1" si="188"/>
        <v/>
      </c>
      <c r="BR304" s="267" t="str">
        <f t="shared" ca="1" si="188"/>
        <v/>
      </c>
      <c r="BS304" s="267" t="str">
        <f t="shared" ca="1" si="188"/>
        <v/>
      </c>
      <c r="BT304" s="267" t="str">
        <f t="shared" ca="1" si="188"/>
        <v/>
      </c>
      <c r="BU304" s="267" t="str">
        <f t="shared" ca="1" si="188"/>
        <v/>
      </c>
      <c r="BV304" s="267" t="str">
        <f t="shared" ca="1" si="188"/>
        <v/>
      </c>
      <c r="BW304" s="267" t="str">
        <f t="shared" ca="1" si="188"/>
        <v/>
      </c>
      <c r="BX304" s="267" t="str">
        <f t="shared" ca="1" si="188"/>
        <v/>
      </c>
      <c r="BY304" s="267" t="str">
        <f t="shared" ca="1" si="188"/>
        <v/>
      </c>
      <c r="BZ304" s="267" t="str">
        <f t="shared" ca="1" si="188"/>
        <v/>
      </c>
      <c r="CA304" s="267" t="str">
        <f t="shared" ca="1" si="188"/>
        <v/>
      </c>
      <c r="CB304" s="267" t="str">
        <f t="shared" ca="1" si="188"/>
        <v/>
      </c>
      <c r="CC304" s="267" t="str">
        <f t="shared" ca="1" si="188"/>
        <v/>
      </c>
      <c r="CD304" s="267" t="str">
        <f t="shared" ca="1" si="188"/>
        <v/>
      </c>
      <c r="CE304" s="267" t="str">
        <f t="shared" ca="1" si="188"/>
        <v/>
      </c>
      <c r="CF304" s="267" t="str">
        <f t="shared" ca="1" si="188"/>
        <v/>
      </c>
      <c r="CG304" s="267" t="str">
        <f t="shared" ca="1" si="188"/>
        <v/>
      </c>
      <c r="CH304" s="267" t="str">
        <f t="shared" ca="1" si="188"/>
        <v/>
      </c>
      <c r="CI304" s="267" t="str">
        <f t="shared" ca="1" si="188"/>
        <v/>
      </c>
      <c r="CJ304" s="267" t="str">
        <f t="shared" ca="1" si="188"/>
        <v/>
      </c>
      <c r="CK304" s="267" t="str">
        <f t="shared" ca="1" si="188"/>
        <v/>
      </c>
      <c r="CL304" s="267" t="str">
        <f t="shared" ca="1" si="188"/>
        <v/>
      </c>
      <c r="CM304" s="267" t="str">
        <f t="shared" ca="1" si="188"/>
        <v/>
      </c>
      <c r="CN304" s="267" t="str">
        <f t="shared" ca="1" si="188"/>
        <v/>
      </c>
      <c r="CO304" s="267" t="str">
        <f t="shared" ca="1" si="188"/>
        <v/>
      </c>
      <c r="CP304" s="267" t="str">
        <f t="shared" ca="1" si="188"/>
        <v/>
      </c>
      <c r="CQ304" s="267" t="str">
        <f t="shared" ca="1" si="188"/>
        <v/>
      </c>
      <c r="CR304" s="267" t="str">
        <f t="shared" ca="1" si="188"/>
        <v/>
      </c>
      <c r="CS304" s="267" t="str">
        <f t="shared" ca="1" si="188"/>
        <v/>
      </c>
      <c r="CT304" s="267" t="str">
        <f t="shared" ca="1" si="188"/>
        <v/>
      </c>
      <c r="CU304" s="267" t="str">
        <f t="shared" ca="1" si="188"/>
        <v/>
      </c>
      <c r="CV304" s="267" t="str">
        <f t="shared" ca="1" si="188"/>
        <v/>
      </c>
      <c r="CW304" s="267" t="str">
        <f t="shared" ca="1" si="188"/>
        <v/>
      </c>
      <c r="CX304" s="267" t="str">
        <f t="shared" ca="1" si="188"/>
        <v/>
      </c>
      <c r="CY304" s="267" t="str">
        <f t="shared" ca="1" si="188"/>
        <v/>
      </c>
      <c r="CZ304" s="267" t="str">
        <f t="shared" ca="1" si="188"/>
        <v/>
      </c>
      <c r="DA304" s="267" t="str">
        <f t="shared" ca="1" si="188"/>
        <v/>
      </c>
      <c r="DB304" s="267" t="str">
        <f t="shared" ca="1" si="188"/>
        <v/>
      </c>
      <c r="DC304" s="267" t="str">
        <f t="shared" ca="1" si="188"/>
        <v/>
      </c>
    </row>
    <row r="305" spans="2:107">
      <c r="B305" s="269">
        <v>83</v>
      </c>
      <c r="C305" s="267" t="str">
        <f t="shared" ref="C305:BN305" ca="1" si="189">+IFERROR(VLOOKUP($B196,$A$114:$DC$213,C$220+2,FALSE),"")</f>
        <v/>
      </c>
      <c r="D305" s="267" t="str">
        <f t="shared" ca="1" si="189"/>
        <v/>
      </c>
      <c r="E305" s="267" t="str">
        <f t="shared" ca="1" si="189"/>
        <v/>
      </c>
      <c r="F305" s="267" t="str">
        <f t="shared" ca="1" si="189"/>
        <v/>
      </c>
      <c r="G305" s="267" t="str">
        <f t="shared" ca="1" si="189"/>
        <v/>
      </c>
      <c r="H305" s="267" t="str">
        <f t="shared" ca="1" si="189"/>
        <v/>
      </c>
      <c r="I305" s="267" t="str">
        <f t="shared" ca="1" si="189"/>
        <v/>
      </c>
      <c r="J305" s="267" t="str">
        <f t="shared" ca="1" si="189"/>
        <v/>
      </c>
      <c r="K305" s="267" t="str">
        <f t="shared" ca="1" si="189"/>
        <v/>
      </c>
      <c r="L305" s="267" t="str">
        <f t="shared" ca="1" si="189"/>
        <v/>
      </c>
      <c r="M305" s="267" t="str">
        <f t="shared" ca="1" si="189"/>
        <v/>
      </c>
      <c r="N305" s="267" t="str">
        <f t="shared" ca="1" si="189"/>
        <v/>
      </c>
      <c r="O305" s="267" t="str">
        <f t="shared" ca="1" si="189"/>
        <v/>
      </c>
      <c r="P305" s="267" t="str">
        <f t="shared" ca="1" si="189"/>
        <v/>
      </c>
      <c r="Q305" s="267" t="str">
        <f t="shared" ca="1" si="189"/>
        <v/>
      </c>
      <c r="R305" s="267" t="str">
        <f t="shared" ca="1" si="189"/>
        <v/>
      </c>
      <c r="S305" s="267" t="str">
        <f t="shared" ca="1" si="189"/>
        <v/>
      </c>
      <c r="T305" s="267" t="str">
        <f t="shared" ca="1" si="189"/>
        <v/>
      </c>
      <c r="U305" s="267" t="str">
        <f t="shared" ca="1" si="189"/>
        <v/>
      </c>
      <c r="V305" s="267" t="str">
        <f t="shared" ca="1" si="189"/>
        <v/>
      </c>
      <c r="W305" s="267" t="str">
        <f t="shared" ca="1" si="189"/>
        <v/>
      </c>
      <c r="X305" s="267" t="str">
        <f t="shared" ca="1" si="189"/>
        <v/>
      </c>
      <c r="Y305" s="267" t="str">
        <f t="shared" ca="1" si="189"/>
        <v/>
      </c>
      <c r="Z305" s="267" t="str">
        <f t="shared" ca="1" si="189"/>
        <v/>
      </c>
      <c r="AA305" s="267" t="str">
        <f t="shared" ca="1" si="189"/>
        <v/>
      </c>
      <c r="AB305" s="267" t="str">
        <f t="shared" ca="1" si="189"/>
        <v/>
      </c>
      <c r="AC305" s="267" t="str">
        <f t="shared" ca="1" si="189"/>
        <v/>
      </c>
      <c r="AD305" s="267" t="str">
        <f t="shared" ca="1" si="189"/>
        <v/>
      </c>
      <c r="AE305" s="287" t="str">
        <f t="shared" ca="1" si="189"/>
        <v/>
      </c>
      <c r="AF305" s="267" t="str">
        <f t="shared" ca="1" si="189"/>
        <v/>
      </c>
      <c r="AG305" s="267" t="str">
        <f t="shared" ca="1" si="151"/>
        <v/>
      </c>
      <c r="AH305" s="267" t="str">
        <f t="shared" ca="1" si="189"/>
        <v/>
      </c>
      <c r="AI305" s="267" t="str">
        <f t="shared" ca="1" si="189"/>
        <v/>
      </c>
      <c r="AJ305" s="267" t="str">
        <f t="shared" ca="1" si="189"/>
        <v/>
      </c>
      <c r="AK305" s="267" t="str">
        <f t="shared" ca="1" si="152"/>
        <v/>
      </c>
      <c r="AL305" s="267" t="str">
        <f t="shared" ca="1" si="153"/>
        <v/>
      </c>
      <c r="AM305" s="267" t="str">
        <f t="shared" ca="1" si="189"/>
        <v/>
      </c>
      <c r="AN305" s="267" t="str">
        <f t="shared" ca="1" si="189"/>
        <v/>
      </c>
      <c r="AO305" s="267" t="str">
        <f t="shared" ca="1" si="189"/>
        <v/>
      </c>
      <c r="AP305" s="267" t="str">
        <f t="shared" ca="1" si="189"/>
        <v/>
      </c>
      <c r="AQ305" s="267" t="str">
        <f t="shared" ca="1" si="189"/>
        <v/>
      </c>
      <c r="AR305" s="267" t="str">
        <f t="shared" ca="1" si="189"/>
        <v/>
      </c>
      <c r="AS305" s="267" t="str">
        <f t="shared" ca="1" si="189"/>
        <v/>
      </c>
      <c r="AT305" s="267" t="str">
        <f t="shared" ca="1" si="189"/>
        <v/>
      </c>
      <c r="AU305" s="267" t="str">
        <f t="shared" ca="1" si="154"/>
        <v/>
      </c>
      <c r="AV305" s="267" t="str">
        <f t="shared" ca="1" si="154"/>
        <v/>
      </c>
      <c r="AW305" s="267" t="str">
        <f t="shared" ca="1" si="189"/>
        <v/>
      </c>
      <c r="AX305" s="267" t="str">
        <f t="shared" ca="1" si="189"/>
        <v/>
      </c>
      <c r="AY305" s="267" t="str">
        <f t="shared" ca="1" si="189"/>
        <v/>
      </c>
      <c r="AZ305" s="267" t="str">
        <f t="shared" ca="1" si="189"/>
        <v/>
      </c>
      <c r="BA305" s="267" t="str">
        <f t="shared" ca="1" si="189"/>
        <v/>
      </c>
      <c r="BB305" s="267" t="str">
        <f t="shared" ca="1" si="189"/>
        <v/>
      </c>
      <c r="BC305" s="267" t="str">
        <f t="shared" ca="1" si="189"/>
        <v/>
      </c>
      <c r="BD305" s="267" t="str">
        <f t="shared" ca="1" si="189"/>
        <v/>
      </c>
      <c r="BE305" s="267" t="str">
        <f t="shared" ca="1" si="189"/>
        <v/>
      </c>
      <c r="BF305" s="267" t="str">
        <f t="shared" ca="1" si="189"/>
        <v/>
      </c>
      <c r="BG305" s="267" t="str">
        <f t="shared" ca="1" si="155"/>
        <v/>
      </c>
      <c r="BH305" s="267" t="str">
        <f t="shared" ca="1" si="189"/>
        <v/>
      </c>
      <c r="BI305" s="267" t="str">
        <f t="shared" ca="1" si="189"/>
        <v/>
      </c>
      <c r="BJ305" s="267" t="str">
        <f t="shared" ca="1" si="189"/>
        <v/>
      </c>
      <c r="BK305" s="267" t="str">
        <f t="shared" ca="1" si="189"/>
        <v/>
      </c>
      <c r="BL305" s="267" t="str">
        <f t="shared" ca="1" si="189"/>
        <v/>
      </c>
      <c r="BM305" s="267" t="str">
        <f t="shared" ca="1" si="189"/>
        <v/>
      </c>
      <c r="BN305" s="267" t="str">
        <f t="shared" ca="1" si="189"/>
        <v/>
      </c>
      <c r="BO305" s="267" t="str">
        <f t="shared" ref="BO305:DC305" ca="1" si="190">+IFERROR(VLOOKUP($B196,$A$114:$DC$213,BO$220+2,FALSE),"")</f>
        <v/>
      </c>
      <c r="BP305" s="267" t="str">
        <f t="shared" ca="1" si="190"/>
        <v/>
      </c>
      <c r="BQ305" s="267" t="str">
        <f t="shared" ca="1" si="190"/>
        <v/>
      </c>
      <c r="BR305" s="267" t="str">
        <f t="shared" ca="1" si="190"/>
        <v/>
      </c>
      <c r="BS305" s="267" t="str">
        <f t="shared" ca="1" si="190"/>
        <v/>
      </c>
      <c r="BT305" s="267" t="str">
        <f t="shared" ca="1" si="190"/>
        <v/>
      </c>
      <c r="BU305" s="267" t="str">
        <f t="shared" ca="1" si="190"/>
        <v/>
      </c>
      <c r="BV305" s="267" t="str">
        <f t="shared" ca="1" si="190"/>
        <v/>
      </c>
      <c r="BW305" s="267" t="str">
        <f t="shared" ca="1" si="190"/>
        <v/>
      </c>
      <c r="BX305" s="267" t="str">
        <f t="shared" ca="1" si="190"/>
        <v/>
      </c>
      <c r="BY305" s="267" t="str">
        <f t="shared" ca="1" si="190"/>
        <v/>
      </c>
      <c r="BZ305" s="267" t="str">
        <f t="shared" ca="1" si="190"/>
        <v/>
      </c>
      <c r="CA305" s="267" t="str">
        <f t="shared" ca="1" si="190"/>
        <v/>
      </c>
      <c r="CB305" s="267" t="str">
        <f t="shared" ca="1" si="190"/>
        <v/>
      </c>
      <c r="CC305" s="267" t="str">
        <f t="shared" ca="1" si="190"/>
        <v/>
      </c>
      <c r="CD305" s="267" t="str">
        <f t="shared" ca="1" si="190"/>
        <v/>
      </c>
      <c r="CE305" s="267" t="str">
        <f t="shared" ca="1" si="190"/>
        <v/>
      </c>
      <c r="CF305" s="267" t="str">
        <f t="shared" ca="1" si="190"/>
        <v/>
      </c>
      <c r="CG305" s="267" t="str">
        <f t="shared" ca="1" si="190"/>
        <v/>
      </c>
      <c r="CH305" s="267" t="str">
        <f t="shared" ca="1" si="190"/>
        <v/>
      </c>
      <c r="CI305" s="267" t="str">
        <f t="shared" ca="1" si="190"/>
        <v/>
      </c>
      <c r="CJ305" s="267" t="str">
        <f t="shared" ca="1" si="190"/>
        <v/>
      </c>
      <c r="CK305" s="267" t="str">
        <f t="shared" ca="1" si="190"/>
        <v/>
      </c>
      <c r="CL305" s="267" t="str">
        <f t="shared" ca="1" si="190"/>
        <v/>
      </c>
      <c r="CM305" s="267" t="str">
        <f t="shared" ca="1" si="190"/>
        <v/>
      </c>
      <c r="CN305" s="267" t="str">
        <f t="shared" ca="1" si="190"/>
        <v/>
      </c>
      <c r="CO305" s="267" t="str">
        <f t="shared" ca="1" si="190"/>
        <v/>
      </c>
      <c r="CP305" s="267" t="str">
        <f t="shared" ca="1" si="190"/>
        <v/>
      </c>
      <c r="CQ305" s="267" t="str">
        <f t="shared" ca="1" si="190"/>
        <v/>
      </c>
      <c r="CR305" s="267" t="str">
        <f t="shared" ca="1" si="190"/>
        <v/>
      </c>
      <c r="CS305" s="267" t="str">
        <f t="shared" ca="1" si="190"/>
        <v/>
      </c>
      <c r="CT305" s="267" t="str">
        <f t="shared" ca="1" si="190"/>
        <v/>
      </c>
      <c r="CU305" s="267" t="str">
        <f t="shared" ca="1" si="190"/>
        <v/>
      </c>
      <c r="CV305" s="267" t="str">
        <f t="shared" ca="1" si="190"/>
        <v/>
      </c>
      <c r="CW305" s="267" t="str">
        <f t="shared" ca="1" si="190"/>
        <v/>
      </c>
      <c r="CX305" s="267" t="str">
        <f t="shared" ca="1" si="190"/>
        <v/>
      </c>
      <c r="CY305" s="267" t="str">
        <f t="shared" ca="1" si="190"/>
        <v/>
      </c>
      <c r="CZ305" s="267" t="str">
        <f t="shared" ca="1" si="190"/>
        <v/>
      </c>
      <c r="DA305" s="267" t="str">
        <f t="shared" ca="1" si="190"/>
        <v/>
      </c>
      <c r="DB305" s="267" t="str">
        <f t="shared" ca="1" si="190"/>
        <v/>
      </c>
      <c r="DC305" s="267" t="str">
        <f t="shared" ca="1" si="190"/>
        <v/>
      </c>
    </row>
    <row r="306" spans="2:107">
      <c r="B306" s="269">
        <v>84</v>
      </c>
      <c r="C306" s="267" t="str">
        <f t="shared" ref="C306:BN306" ca="1" si="191">+IFERROR(VLOOKUP($B197,$A$114:$DC$213,C$220+2,FALSE),"")</f>
        <v/>
      </c>
      <c r="D306" s="267" t="str">
        <f t="shared" ca="1" si="191"/>
        <v/>
      </c>
      <c r="E306" s="267" t="str">
        <f t="shared" ca="1" si="191"/>
        <v/>
      </c>
      <c r="F306" s="267" t="str">
        <f t="shared" ca="1" si="191"/>
        <v/>
      </c>
      <c r="G306" s="267" t="str">
        <f t="shared" ca="1" si="191"/>
        <v/>
      </c>
      <c r="H306" s="267" t="str">
        <f t="shared" ca="1" si="191"/>
        <v/>
      </c>
      <c r="I306" s="267" t="str">
        <f t="shared" ca="1" si="191"/>
        <v/>
      </c>
      <c r="J306" s="267" t="str">
        <f t="shared" ca="1" si="191"/>
        <v/>
      </c>
      <c r="K306" s="267" t="str">
        <f t="shared" ca="1" si="191"/>
        <v/>
      </c>
      <c r="L306" s="267" t="str">
        <f t="shared" ca="1" si="191"/>
        <v/>
      </c>
      <c r="M306" s="267" t="str">
        <f t="shared" ca="1" si="191"/>
        <v/>
      </c>
      <c r="N306" s="267" t="str">
        <f t="shared" ca="1" si="191"/>
        <v/>
      </c>
      <c r="O306" s="267" t="str">
        <f t="shared" ca="1" si="191"/>
        <v/>
      </c>
      <c r="P306" s="267" t="str">
        <f t="shared" ca="1" si="191"/>
        <v/>
      </c>
      <c r="Q306" s="267" t="str">
        <f t="shared" ca="1" si="191"/>
        <v/>
      </c>
      <c r="R306" s="267" t="str">
        <f t="shared" ca="1" si="191"/>
        <v/>
      </c>
      <c r="S306" s="267" t="str">
        <f t="shared" ca="1" si="191"/>
        <v/>
      </c>
      <c r="T306" s="267" t="str">
        <f t="shared" ca="1" si="191"/>
        <v/>
      </c>
      <c r="U306" s="267" t="str">
        <f t="shared" ca="1" si="191"/>
        <v/>
      </c>
      <c r="V306" s="267" t="str">
        <f t="shared" ca="1" si="191"/>
        <v/>
      </c>
      <c r="W306" s="267" t="str">
        <f t="shared" ca="1" si="191"/>
        <v/>
      </c>
      <c r="X306" s="267" t="str">
        <f t="shared" ca="1" si="191"/>
        <v/>
      </c>
      <c r="Y306" s="267" t="str">
        <f t="shared" ca="1" si="191"/>
        <v/>
      </c>
      <c r="Z306" s="267" t="str">
        <f t="shared" ca="1" si="191"/>
        <v/>
      </c>
      <c r="AA306" s="267" t="str">
        <f t="shared" ca="1" si="191"/>
        <v/>
      </c>
      <c r="AB306" s="267" t="str">
        <f t="shared" ca="1" si="191"/>
        <v/>
      </c>
      <c r="AC306" s="267" t="str">
        <f t="shared" ca="1" si="191"/>
        <v/>
      </c>
      <c r="AD306" s="267" t="str">
        <f t="shared" ca="1" si="191"/>
        <v/>
      </c>
      <c r="AE306" s="287" t="str">
        <f t="shared" ca="1" si="191"/>
        <v/>
      </c>
      <c r="AF306" s="267" t="str">
        <f t="shared" ca="1" si="191"/>
        <v/>
      </c>
      <c r="AG306" s="267" t="str">
        <f t="shared" ca="1" si="151"/>
        <v/>
      </c>
      <c r="AH306" s="267" t="str">
        <f t="shared" ca="1" si="191"/>
        <v/>
      </c>
      <c r="AI306" s="267" t="str">
        <f t="shared" ca="1" si="191"/>
        <v/>
      </c>
      <c r="AJ306" s="267" t="str">
        <f t="shared" ca="1" si="191"/>
        <v/>
      </c>
      <c r="AK306" s="267" t="str">
        <f t="shared" ca="1" si="152"/>
        <v/>
      </c>
      <c r="AL306" s="267" t="str">
        <f t="shared" ca="1" si="153"/>
        <v/>
      </c>
      <c r="AM306" s="267" t="str">
        <f t="shared" ca="1" si="191"/>
        <v/>
      </c>
      <c r="AN306" s="267" t="str">
        <f t="shared" ca="1" si="191"/>
        <v/>
      </c>
      <c r="AO306" s="267" t="str">
        <f t="shared" ca="1" si="191"/>
        <v/>
      </c>
      <c r="AP306" s="267" t="str">
        <f t="shared" ca="1" si="191"/>
        <v/>
      </c>
      <c r="AQ306" s="267" t="str">
        <f t="shared" ca="1" si="191"/>
        <v/>
      </c>
      <c r="AR306" s="267" t="str">
        <f t="shared" ca="1" si="191"/>
        <v/>
      </c>
      <c r="AS306" s="267" t="str">
        <f t="shared" ca="1" si="191"/>
        <v/>
      </c>
      <c r="AT306" s="267" t="str">
        <f t="shared" ca="1" si="191"/>
        <v/>
      </c>
      <c r="AU306" s="267" t="str">
        <f t="shared" ca="1" si="154"/>
        <v/>
      </c>
      <c r="AV306" s="267" t="str">
        <f t="shared" ca="1" si="154"/>
        <v/>
      </c>
      <c r="AW306" s="267" t="str">
        <f t="shared" ca="1" si="191"/>
        <v/>
      </c>
      <c r="AX306" s="267" t="str">
        <f t="shared" ca="1" si="191"/>
        <v/>
      </c>
      <c r="AY306" s="267" t="str">
        <f t="shared" ca="1" si="191"/>
        <v/>
      </c>
      <c r="AZ306" s="267" t="str">
        <f t="shared" ca="1" si="191"/>
        <v/>
      </c>
      <c r="BA306" s="267" t="str">
        <f t="shared" ca="1" si="191"/>
        <v/>
      </c>
      <c r="BB306" s="267" t="str">
        <f t="shared" ca="1" si="191"/>
        <v/>
      </c>
      <c r="BC306" s="267" t="str">
        <f t="shared" ca="1" si="191"/>
        <v/>
      </c>
      <c r="BD306" s="267" t="str">
        <f t="shared" ca="1" si="191"/>
        <v/>
      </c>
      <c r="BE306" s="267" t="str">
        <f t="shared" ca="1" si="191"/>
        <v/>
      </c>
      <c r="BF306" s="267" t="str">
        <f t="shared" ca="1" si="191"/>
        <v/>
      </c>
      <c r="BG306" s="267" t="str">
        <f t="shared" ca="1" si="155"/>
        <v/>
      </c>
      <c r="BH306" s="267" t="str">
        <f t="shared" ca="1" si="191"/>
        <v/>
      </c>
      <c r="BI306" s="267" t="str">
        <f t="shared" ca="1" si="191"/>
        <v/>
      </c>
      <c r="BJ306" s="267" t="str">
        <f t="shared" ca="1" si="191"/>
        <v/>
      </c>
      <c r="BK306" s="267" t="str">
        <f t="shared" ca="1" si="191"/>
        <v/>
      </c>
      <c r="BL306" s="267" t="str">
        <f t="shared" ca="1" si="191"/>
        <v/>
      </c>
      <c r="BM306" s="267" t="str">
        <f t="shared" ca="1" si="191"/>
        <v/>
      </c>
      <c r="BN306" s="267" t="str">
        <f t="shared" ca="1" si="191"/>
        <v/>
      </c>
      <c r="BO306" s="267" t="str">
        <f t="shared" ref="BO306:DC306" ca="1" si="192">+IFERROR(VLOOKUP($B197,$A$114:$DC$213,BO$220+2,FALSE),"")</f>
        <v/>
      </c>
      <c r="BP306" s="267" t="str">
        <f t="shared" ca="1" si="192"/>
        <v/>
      </c>
      <c r="BQ306" s="267" t="str">
        <f t="shared" ca="1" si="192"/>
        <v/>
      </c>
      <c r="BR306" s="267" t="str">
        <f t="shared" ca="1" si="192"/>
        <v/>
      </c>
      <c r="BS306" s="267" t="str">
        <f t="shared" ca="1" si="192"/>
        <v/>
      </c>
      <c r="BT306" s="267" t="str">
        <f t="shared" ca="1" si="192"/>
        <v/>
      </c>
      <c r="BU306" s="267" t="str">
        <f t="shared" ca="1" si="192"/>
        <v/>
      </c>
      <c r="BV306" s="267" t="str">
        <f t="shared" ca="1" si="192"/>
        <v/>
      </c>
      <c r="BW306" s="267" t="str">
        <f t="shared" ca="1" si="192"/>
        <v/>
      </c>
      <c r="BX306" s="267" t="str">
        <f t="shared" ca="1" si="192"/>
        <v/>
      </c>
      <c r="BY306" s="267" t="str">
        <f t="shared" ca="1" si="192"/>
        <v/>
      </c>
      <c r="BZ306" s="267" t="str">
        <f t="shared" ca="1" si="192"/>
        <v/>
      </c>
      <c r="CA306" s="267" t="str">
        <f t="shared" ca="1" si="192"/>
        <v/>
      </c>
      <c r="CB306" s="267" t="str">
        <f t="shared" ca="1" si="192"/>
        <v/>
      </c>
      <c r="CC306" s="267" t="str">
        <f t="shared" ca="1" si="192"/>
        <v/>
      </c>
      <c r="CD306" s="267" t="str">
        <f t="shared" ca="1" si="192"/>
        <v/>
      </c>
      <c r="CE306" s="267" t="str">
        <f t="shared" ca="1" si="192"/>
        <v/>
      </c>
      <c r="CF306" s="267" t="str">
        <f t="shared" ca="1" si="192"/>
        <v/>
      </c>
      <c r="CG306" s="267" t="str">
        <f t="shared" ca="1" si="192"/>
        <v/>
      </c>
      <c r="CH306" s="267" t="str">
        <f t="shared" ca="1" si="192"/>
        <v/>
      </c>
      <c r="CI306" s="267" t="str">
        <f t="shared" ca="1" si="192"/>
        <v/>
      </c>
      <c r="CJ306" s="267" t="str">
        <f t="shared" ca="1" si="192"/>
        <v/>
      </c>
      <c r="CK306" s="267" t="str">
        <f t="shared" ca="1" si="192"/>
        <v/>
      </c>
      <c r="CL306" s="267" t="str">
        <f t="shared" ca="1" si="192"/>
        <v/>
      </c>
      <c r="CM306" s="267" t="str">
        <f t="shared" ca="1" si="192"/>
        <v/>
      </c>
      <c r="CN306" s="267" t="str">
        <f t="shared" ca="1" si="192"/>
        <v/>
      </c>
      <c r="CO306" s="267" t="str">
        <f t="shared" ca="1" si="192"/>
        <v/>
      </c>
      <c r="CP306" s="267" t="str">
        <f t="shared" ca="1" si="192"/>
        <v/>
      </c>
      <c r="CQ306" s="267" t="str">
        <f t="shared" ca="1" si="192"/>
        <v/>
      </c>
      <c r="CR306" s="267" t="str">
        <f t="shared" ca="1" si="192"/>
        <v/>
      </c>
      <c r="CS306" s="267" t="str">
        <f t="shared" ca="1" si="192"/>
        <v/>
      </c>
      <c r="CT306" s="267" t="str">
        <f t="shared" ca="1" si="192"/>
        <v/>
      </c>
      <c r="CU306" s="267" t="str">
        <f t="shared" ca="1" si="192"/>
        <v/>
      </c>
      <c r="CV306" s="267" t="str">
        <f t="shared" ca="1" si="192"/>
        <v/>
      </c>
      <c r="CW306" s="267" t="str">
        <f t="shared" ca="1" si="192"/>
        <v/>
      </c>
      <c r="CX306" s="267" t="str">
        <f t="shared" ca="1" si="192"/>
        <v/>
      </c>
      <c r="CY306" s="267" t="str">
        <f t="shared" ca="1" si="192"/>
        <v/>
      </c>
      <c r="CZ306" s="267" t="str">
        <f t="shared" ca="1" si="192"/>
        <v/>
      </c>
      <c r="DA306" s="267" t="str">
        <f t="shared" ca="1" si="192"/>
        <v/>
      </c>
      <c r="DB306" s="267" t="str">
        <f t="shared" ca="1" si="192"/>
        <v/>
      </c>
      <c r="DC306" s="267" t="str">
        <f t="shared" ca="1" si="192"/>
        <v/>
      </c>
    </row>
    <row r="307" spans="2:107">
      <c r="B307" s="269">
        <v>85</v>
      </c>
      <c r="C307" s="267" t="str">
        <f t="shared" ref="C307:BN307" ca="1" si="193">+IFERROR(VLOOKUP($B198,$A$114:$DC$213,C$220+2,FALSE),"")</f>
        <v/>
      </c>
      <c r="D307" s="267" t="str">
        <f t="shared" ca="1" si="193"/>
        <v/>
      </c>
      <c r="E307" s="267" t="str">
        <f t="shared" ca="1" si="193"/>
        <v/>
      </c>
      <c r="F307" s="267" t="str">
        <f t="shared" ca="1" si="193"/>
        <v/>
      </c>
      <c r="G307" s="267" t="str">
        <f t="shared" ca="1" si="193"/>
        <v/>
      </c>
      <c r="H307" s="267" t="str">
        <f t="shared" ca="1" si="193"/>
        <v/>
      </c>
      <c r="I307" s="267" t="str">
        <f t="shared" ca="1" si="193"/>
        <v/>
      </c>
      <c r="J307" s="267" t="str">
        <f t="shared" ca="1" si="193"/>
        <v/>
      </c>
      <c r="K307" s="267" t="str">
        <f t="shared" ca="1" si="193"/>
        <v/>
      </c>
      <c r="L307" s="267" t="str">
        <f t="shared" ca="1" si="193"/>
        <v/>
      </c>
      <c r="M307" s="267" t="str">
        <f t="shared" ca="1" si="193"/>
        <v/>
      </c>
      <c r="N307" s="267" t="str">
        <f t="shared" ca="1" si="193"/>
        <v/>
      </c>
      <c r="O307" s="267" t="str">
        <f t="shared" ca="1" si="193"/>
        <v/>
      </c>
      <c r="P307" s="267" t="str">
        <f t="shared" ca="1" si="193"/>
        <v/>
      </c>
      <c r="Q307" s="267" t="str">
        <f t="shared" ca="1" si="193"/>
        <v/>
      </c>
      <c r="R307" s="267" t="str">
        <f t="shared" ca="1" si="193"/>
        <v/>
      </c>
      <c r="S307" s="267" t="str">
        <f t="shared" ca="1" si="193"/>
        <v/>
      </c>
      <c r="T307" s="267" t="str">
        <f t="shared" ca="1" si="193"/>
        <v/>
      </c>
      <c r="U307" s="267" t="str">
        <f t="shared" ca="1" si="193"/>
        <v/>
      </c>
      <c r="V307" s="267" t="str">
        <f t="shared" ca="1" si="193"/>
        <v/>
      </c>
      <c r="W307" s="267" t="str">
        <f t="shared" ca="1" si="193"/>
        <v/>
      </c>
      <c r="X307" s="267" t="str">
        <f t="shared" ca="1" si="193"/>
        <v/>
      </c>
      <c r="Y307" s="267" t="str">
        <f t="shared" ca="1" si="193"/>
        <v/>
      </c>
      <c r="Z307" s="267" t="str">
        <f t="shared" ca="1" si="193"/>
        <v/>
      </c>
      <c r="AA307" s="267" t="str">
        <f t="shared" ca="1" si="193"/>
        <v/>
      </c>
      <c r="AB307" s="267" t="str">
        <f t="shared" ca="1" si="193"/>
        <v/>
      </c>
      <c r="AC307" s="267" t="str">
        <f t="shared" ca="1" si="193"/>
        <v/>
      </c>
      <c r="AD307" s="267" t="str">
        <f t="shared" ca="1" si="193"/>
        <v/>
      </c>
      <c r="AE307" s="287" t="str">
        <f t="shared" ca="1" si="193"/>
        <v/>
      </c>
      <c r="AF307" s="267" t="str">
        <f t="shared" ca="1" si="193"/>
        <v/>
      </c>
      <c r="AG307" s="267" t="str">
        <f t="shared" ca="1" si="151"/>
        <v/>
      </c>
      <c r="AH307" s="267" t="str">
        <f t="shared" ca="1" si="193"/>
        <v/>
      </c>
      <c r="AI307" s="267" t="str">
        <f t="shared" ca="1" si="193"/>
        <v/>
      </c>
      <c r="AJ307" s="267" t="str">
        <f t="shared" ca="1" si="193"/>
        <v/>
      </c>
      <c r="AK307" s="267" t="str">
        <f t="shared" ca="1" si="152"/>
        <v/>
      </c>
      <c r="AL307" s="267" t="str">
        <f t="shared" ca="1" si="153"/>
        <v/>
      </c>
      <c r="AM307" s="267" t="str">
        <f t="shared" ca="1" si="193"/>
        <v/>
      </c>
      <c r="AN307" s="267" t="str">
        <f t="shared" ca="1" si="193"/>
        <v/>
      </c>
      <c r="AO307" s="267" t="str">
        <f t="shared" ca="1" si="193"/>
        <v/>
      </c>
      <c r="AP307" s="267" t="str">
        <f t="shared" ca="1" si="193"/>
        <v/>
      </c>
      <c r="AQ307" s="267" t="str">
        <f t="shared" ca="1" si="193"/>
        <v/>
      </c>
      <c r="AR307" s="267" t="str">
        <f t="shared" ca="1" si="193"/>
        <v/>
      </c>
      <c r="AS307" s="267" t="str">
        <f t="shared" ca="1" si="193"/>
        <v/>
      </c>
      <c r="AT307" s="267" t="str">
        <f t="shared" ca="1" si="193"/>
        <v/>
      </c>
      <c r="AU307" s="267" t="str">
        <f t="shared" ca="1" si="154"/>
        <v/>
      </c>
      <c r="AV307" s="267" t="str">
        <f t="shared" ca="1" si="154"/>
        <v/>
      </c>
      <c r="AW307" s="267" t="str">
        <f t="shared" ca="1" si="193"/>
        <v/>
      </c>
      <c r="AX307" s="267" t="str">
        <f t="shared" ca="1" si="193"/>
        <v/>
      </c>
      <c r="AY307" s="267" t="str">
        <f t="shared" ca="1" si="193"/>
        <v/>
      </c>
      <c r="AZ307" s="267" t="str">
        <f t="shared" ca="1" si="193"/>
        <v/>
      </c>
      <c r="BA307" s="267" t="str">
        <f t="shared" ca="1" si="193"/>
        <v/>
      </c>
      <c r="BB307" s="267" t="str">
        <f t="shared" ca="1" si="193"/>
        <v/>
      </c>
      <c r="BC307" s="267" t="str">
        <f t="shared" ca="1" si="193"/>
        <v/>
      </c>
      <c r="BD307" s="267" t="str">
        <f t="shared" ca="1" si="193"/>
        <v/>
      </c>
      <c r="BE307" s="267" t="str">
        <f t="shared" ca="1" si="193"/>
        <v/>
      </c>
      <c r="BF307" s="267" t="str">
        <f t="shared" ca="1" si="193"/>
        <v/>
      </c>
      <c r="BG307" s="267" t="str">
        <f t="shared" ca="1" si="155"/>
        <v/>
      </c>
      <c r="BH307" s="267" t="str">
        <f t="shared" ca="1" si="193"/>
        <v/>
      </c>
      <c r="BI307" s="267" t="str">
        <f t="shared" ca="1" si="193"/>
        <v/>
      </c>
      <c r="BJ307" s="267" t="str">
        <f t="shared" ca="1" si="193"/>
        <v/>
      </c>
      <c r="BK307" s="267" t="str">
        <f t="shared" ca="1" si="193"/>
        <v/>
      </c>
      <c r="BL307" s="267" t="str">
        <f t="shared" ca="1" si="193"/>
        <v/>
      </c>
      <c r="BM307" s="267" t="str">
        <f t="shared" ca="1" si="193"/>
        <v/>
      </c>
      <c r="BN307" s="267" t="str">
        <f t="shared" ca="1" si="193"/>
        <v/>
      </c>
      <c r="BO307" s="267" t="str">
        <f t="shared" ref="BO307:DC307" ca="1" si="194">+IFERROR(VLOOKUP($B198,$A$114:$DC$213,BO$220+2,FALSE),"")</f>
        <v/>
      </c>
      <c r="BP307" s="267" t="str">
        <f t="shared" ca="1" si="194"/>
        <v/>
      </c>
      <c r="BQ307" s="267" t="str">
        <f t="shared" ca="1" si="194"/>
        <v/>
      </c>
      <c r="BR307" s="267" t="str">
        <f t="shared" ca="1" si="194"/>
        <v/>
      </c>
      <c r="BS307" s="267" t="str">
        <f t="shared" ca="1" si="194"/>
        <v/>
      </c>
      <c r="BT307" s="267" t="str">
        <f t="shared" ca="1" si="194"/>
        <v/>
      </c>
      <c r="BU307" s="267" t="str">
        <f t="shared" ca="1" si="194"/>
        <v/>
      </c>
      <c r="BV307" s="267" t="str">
        <f t="shared" ca="1" si="194"/>
        <v/>
      </c>
      <c r="BW307" s="267" t="str">
        <f t="shared" ca="1" si="194"/>
        <v/>
      </c>
      <c r="BX307" s="267" t="str">
        <f t="shared" ca="1" si="194"/>
        <v/>
      </c>
      <c r="BY307" s="267" t="str">
        <f t="shared" ca="1" si="194"/>
        <v/>
      </c>
      <c r="BZ307" s="267" t="str">
        <f t="shared" ca="1" si="194"/>
        <v/>
      </c>
      <c r="CA307" s="267" t="str">
        <f t="shared" ca="1" si="194"/>
        <v/>
      </c>
      <c r="CB307" s="267" t="str">
        <f t="shared" ca="1" si="194"/>
        <v/>
      </c>
      <c r="CC307" s="267" t="str">
        <f t="shared" ca="1" si="194"/>
        <v/>
      </c>
      <c r="CD307" s="267" t="str">
        <f t="shared" ca="1" si="194"/>
        <v/>
      </c>
      <c r="CE307" s="267" t="str">
        <f t="shared" ca="1" si="194"/>
        <v/>
      </c>
      <c r="CF307" s="267" t="str">
        <f t="shared" ca="1" si="194"/>
        <v/>
      </c>
      <c r="CG307" s="267" t="str">
        <f t="shared" ca="1" si="194"/>
        <v/>
      </c>
      <c r="CH307" s="267" t="str">
        <f t="shared" ca="1" si="194"/>
        <v/>
      </c>
      <c r="CI307" s="267" t="str">
        <f t="shared" ca="1" si="194"/>
        <v/>
      </c>
      <c r="CJ307" s="267" t="str">
        <f t="shared" ca="1" si="194"/>
        <v/>
      </c>
      <c r="CK307" s="267" t="str">
        <f t="shared" ca="1" si="194"/>
        <v/>
      </c>
      <c r="CL307" s="267" t="str">
        <f t="shared" ca="1" si="194"/>
        <v/>
      </c>
      <c r="CM307" s="267" t="str">
        <f t="shared" ca="1" si="194"/>
        <v/>
      </c>
      <c r="CN307" s="267" t="str">
        <f t="shared" ca="1" si="194"/>
        <v/>
      </c>
      <c r="CO307" s="267" t="str">
        <f t="shared" ca="1" si="194"/>
        <v/>
      </c>
      <c r="CP307" s="267" t="str">
        <f t="shared" ca="1" si="194"/>
        <v/>
      </c>
      <c r="CQ307" s="267" t="str">
        <f t="shared" ca="1" si="194"/>
        <v/>
      </c>
      <c r="CR307" s="267" t="str">
        <f t="shared" ca="1" si="194"/>
        <v/>
      </c>
      <c r="CS307" s="267" t="str">
        <f t="shared" ca="1" si="194"/>
        <v/>
      </c>
      <c r="CT307" s="267" t="str">
        <f t="shared" ca="1" si="194"/>
        <v/>
      </c>
      <c r="CU307" s="267" t="str">
        <f t="shared" ca="1" si="194"/>
        <v/>
      </c>
      <c r="CV307" s="267" t="str">
        <f t="shared" ca="1" si="194"/>
        <v/>
      </c>
      <c r="CW307" s="267" t="str">
        <f t="shared" ca="1" si="194"/>
        <v/>
      </c>
      <c r="CX307" s="267" t="str">
        <f t="shared" ca="1" si="194"/>
        <v/>
      </c>
      <c r="CY307" s="267" t="str">
        <f t="shared" ca="1" si="194"/>
        <v/>
      </c>
      <c r="CZ307" s="267" t="str">
        <f t="shared" ca="1" si="194"/>
        <v/>
      </c>
      <c r="DA307" s="267" t="str">
        <f t="shared" ca="1" si="194"/>
        <v/>
      </c>
      <c r="DB307" s="267" t="str">
        <f t="shared" ca="1" si="194"/>
        <v/>
      </c>
      <c r="DC307" s="267" t="str">
        <f t="shared" ca="1" si="194"/>
        <v/>
      </c>
    </row>
    <row r="308" spans="2:107">
      <c r="B308" s="269">
        <v>86</v>
      </c>
      <c r="C308" s="267" t="str">
        <f t="shared" ref="C308:BN308" ca="1" si="195">+IFERROR(VLOOKUP($B199,$A$114:$DC$213,C$220+2,FALSE),"")</f>
        <v/>
      </c>
      <c r="D308" s="267" t="str">
        <f t="shared" ca="1" si="195"/>
        <v/>
      </c>
      <c r="E308" s="267" t="str">
        <f t="shared" ca="1" si="195"/>
        <v/>
      </c>
      <c r="F308" s="267" t="str">
        <f t="shared" ca="1" si="195"/>
        <v/>
      </c>
      <c r="G308" s="267" t="str">
        <f t="shared" ca="1" si="195"/>
        <v/>
      </c>
      <c r="H308" s="267" t="str">
        <f t="shared" ca="1" si="195"/>
        <v/>
      </c>
      <c r="I308" s="267" t="str">
        <f t="shared" ca="1" si="195"/>
        <v/>
      </c>
      <c r="J308" s="267" t="str">
        <f t="shared" ca="1" si="195"/>
        <v/>
      </c>
      <c r="K308" s="267" t="str">
        <f t="shared" ca="1" si="195"/>
        <v/>
      </c>
      <c r="L308" s="267" t="str">
        <f t="shared" ca="1" si="195"/>
        <v/>
      </c>
      <c r="M308" s="267" t="str">
        <f t="shared" ca="1" si="195"/>
        <v/>
      </c>
      <c r="N308" s="267" t="str">
        <f t="shared" ca="1" si="195"/>
        <v/>
      </c>
      <c r="O308" s="267" t="str">
        <f t="shared" ca="1" si="195"/>
        <v/>
      </c>
      <c r="P308" s="267" t="str">
        <f t="shared" ca="1" si="195"/>
        <v/>
      </c>
      <c r="Q308" s="267" t="str">
        <f t="shared" ca="1" si="195"/>
        <v/>
      </c>
      <c r="R308" s="267" t="str">
        <f t="shared" ca="1" si="195"/>
        <v/>
      </c>
      <c r="S308" s="267" t="str">
        <f t="shared" ca="1" si="195"/>
        <v/>
      </c>
      <c r="T308" s="267" t="str">
        <f t="shared" ca="1" si="195"/>
        <v/>
      </c>
      <c r="U308" s="267" t="str">
        <f t="shared" ca="1" si="195"/>
        <v/>
      </c>
      <c r="V308" s="267" t="str">
        <f t="shared" ca="1" si="195"/>
        <v/>
      </c>
      <c r="W308" s="267" t="str">
        <f t="shared" ca="1" si="195"/>
        <v/>
      </c>
      <c r="X308" s="267" t="str">
        <f t="shared" ca="1" si="195"/>
        <v/>
      </c>
      <c r="Y308" s="267" t="str">
        <f t="shared" ca="1" si="195"/>
        <v/>
      </c>
      <c r="Z308" s="267" t="str">
        <f t="shared" ca="1" si="195"/>
        <v/>
      </c>
      <c r="AA308" s="267" t="str">
        <f t="shared" ca="1" si="195"/>
        <v/>
      </c>
      <c r="AB308" s="267" t="str">
        <f t="shared" ca="1" si="195"/>
        <v/>
      </c>
      <c r="AC308" s="267" t="str">
        <f t="shared" ca="1" si="195"/>
        <v/>
      </c>
      <c r="AD308" s="267" t="str">
        <f t="shared" ca="1" si="195"/>
        <v/>
      </c>
      <c r="AE308" s="287" t="str">
        <f t="shared" ca="1" si="195"/>
        <v/>
      </c>
      <c r="AF308" s="267" t="str">
        <f t="shared" ca="1" si="195"/>
        <v/>
      </c>
      <c r="AG308" s="267" t="str">
        <f t="shared" ca="1" si="151"/>
        <v/>
      </c>
      <c r="AH308" s="267" t="str">
        <f t="shared" ca="1" si="195"/>
        <v/>
      </c>
      <c r="AI308" s="267" t="str">
        <f t="shared" ca="1" si="195"/>
        <v/>
      </c>
      <c r="AJ308" s="267" t="str">
        <f t="shared" ca="1" si="195"/>
        <v/>
      </c>
      <c r="AK308" s="267" t="str">
        <f t="shared" ca="1" si="152"/>
        <v/>
      </c>
      <c r="AL308" s="267" t="str">
        <f t="shared" ca="1" si="153"/>
        <v/>
      </c>
      <c r="AM308" s="267" t="str">
        <f t="shared" ca="1" si="195"/>
        <v/>
      </c>
      <c r="AN308" s="267" t="str">
        <f t="shared" ca="1" si="195"/>
        <v/>
      </c>
      <c r="AO308" s="267" t="str">
        <f t="shared" ca="1" si="195"/>
        <v/>
      </c>
      <c r="AP308" s="267" t="str">
        <f t="shared" ca="1" si="195"/>
        <v/>
      </c>
      <c r="AQ308" s="267" t="str">
        <f t="shared" ca="1" si="195"/>
        <v/>
      </c>
      <c r="AR308" s="267" t="str">
        <f t="shared" ca="1" si="195"/>
        <v/>
      </c>
      <c r="AS308" s="267" t="str">
        <f t="shared" ca="1" si="195"/>
        <v/>
      </c>
      <c r="AT308" s="267" t="str">
        <f t="shared" ca="1" si="195"/>
        <v/>
      </c>
      <c r="AU308" s="267" t="str">
        <f t="shared" ca="1" si="154"/>
        <v/>
      </c>
      <c r="AV308" s="267" t="str">
        <f t="shared" ca="1" si="154"/>
        <v/>
      </c>
      <c r="AW308" s="267" t="str">
        <f t="shared" ca="1" si="195"/>
        <v/>
      </c>
      <c r="AX308" s="267" t="str">
        <f t="shared" ca="1" si="195"/>
        <v/>
      </c>
      <c r="AY308" s="267" t="str">
        <f t="shared" ca="1" si="195"/>
        <v/>
      </c>
      <c r="AZ308" s="267" t="str">
        <f t="shared" ca="1" si="195"/>
        <v/>
      </c>
      <c r="BA308" s="267" t="str">
        <f t="shared" ca="1" si="195"/>
        <v/>
      </c>
      <c r="BB308" s="267" t="str">
        <f t="shared" ca="1" si="195"/>
        <v/>
      </c>
      <c r="BC308" s="267" t="str">
        <f t="shared" ca="1" si="195"/>
        <v/>
      </c>
      <c r="BD308" s="267" t="str">
        <f t="shared" ca="1" si="195"/>
        <v/>
      </c>
      <c r="BE308" s="267" t="str">
        <f t="shared" ca="1" si="195"/>
        <v/>
      </c>
      <c r="BF308" s="267" t="str">
        <f t="shared" ca="1" si="195"/>
        <v/>
      </c>
      <c r="BG308" s="267" t="str">
        <f t="shared" ca="1" si="155"/>
        <v/>
      </c>
      <c r="BH308" s="267" t="str">
        <f t="shared" ca="1" si="195"/>
        <v/>
      </c>
      <c r="BI308" s="267" t="str">
        <f t="shared" ca="1" si="195"/>
        <v/>
      </c>
      <c r="BJ308" s="267" t="str">
        <f t="shared" ca="1" si="195"/>
        <v/>
      </c>
      <c r="BK308" s="267" t="str">
        <f t="shared" ca="1" si="195"/>
        <v/>
      </c>
      <c r="BL308" s="267" t="str">
        <f t="shared" ca="1" si="195"/>
        <v/>
      </c>
      <c r="BM308" s="267" t="str">
        <f t="shared" ca="1" si="195"/>
        <v/>
      </c>
      <c r="BN308" s="267" t="str">
        <f t="shared" ca="1" si="195"/>
        <v/>
      </c>
      <c r="BO308" s="267" t="str">
        <f t="shared" ref="BO308:DC308" ca="1" si="196">+IFERROR(VLOOKUP($B199,$A$114:$DC$213,BO$220+2,FALSE),"")</f>
        <v/>
      </c>
      <c r="BP308" s="267" t="str">
        <f t="shared" ca="1" si="196"/>
        <v/>
      </c>
      <c r="BQ308" s="267" t="str">
        <f t="shared" ca="1" si="196"/>
        <v/>
      </c>
      <c r="BR308" s="267" t="str">
        <f t="shared" ca="1" si="196"/>
        <v/>
      </c>
      <c r="BS308" s="267" t="str">
        <f t="shared" ca="1" si="196"/>
        <v/>
      </c>
      <c r="BT308" s="267" t="str">
        <f t="shared" ca="1" si="196"/>
        <v/>
      </c>
      <c r="BU308" s="267" t="str">
        <f t="shared" ca="1" si="196"/>
        <v/>
      </c>
      <c r="BV308" s="267" t="str">
        <f t="shared" ca="1" si="196"/>
        <v/>
      </c>
      <c r="BW308" s="267" t="str">
        <f t="shared" ca="1" si="196"/>
        <v/>
      </c>
      <c r="BX308" s="267" t="str">
        <f t="shared" ca="1" si="196"/>
        <v/>
      </c>
      <c r="BY308" s="267" t="str">
        <f t="shared" ca="1" si="196"/>
        <v/>
      </c>
      <c r="BZ308" s="267" t="str">
        <f t="shared" ca="1" si="196"/>
        <v/>
      </c>
      <c r="CA308" s="267" t="str">
        <f t="shared" ca="1" si="196"/>
        <v/>
      </c>
      <c r="CB308" s="267" t="str">
        <f t="shared" ca="1" si="196"/>
        <v/>
      </c>
      <c r="CC308" s="267" t="str">
        <f t="shared" ca="1" si="196"/>
        <v/>
      </c>
      <c r="CD308" s="267" t="str">
        <f t="shared" ca="1" si="196"/>
        <v/>
      </c>
      <c r="CE308" s="267" t="str">
        <f t="shared" ca="1" si="196"/>
        <v/>
      </c>
      <c r="CF308" s="267" t="str">
        <f t="shared" ca="1" si="196"/>
        <v/>
      </c>
      <c r="CG308" s="267" t="str">
        <f t="shared" ca="1" si="196"/>
        <v/>
      </c>
      <c r="CH308" s="267" t="str">
        <f t="shared" ca="1" si="196"/>
        <v/>
      </c>
      <c r="CI308" s="267" t="str">
        <f t="shared" ca="1" si="196"/>
        <v/>
      </c>
      <c r="CJ308" s="267" t="str">
        <f t="shared" ca="1" si="196"/>
        <v/>
      </c>
      <c r="CK308" s="267" t="str">
        <f t="shared" ca="1" si="196"/>
        <v/>
      </c>
      <c r="CL308" s="267" t="str">
        <f t="shared" ca="1" si="196"/>
        <v/>
      </c>
      <c r="CM308" s="267" t="str">
        <f t="shared" ca="1" si="196"/>
        <v/>
      </c>
      <c r="CN308" s="267" t="str">
        <f t="shared" ca="1" si="196"/>
        <v/>
      </c>
      <c r="CO308" s="267" t="str">
        <f t="shared" ca="1" si="196"/>
        <v/>
      </c>
      <c r="CP308" s="267" t="str">
        <f t="shared" ca="1" si="196"/>
        <v/>
      </c>
      <c r="CQ308" s="267" t="str">
        <f t="shared" ca="1" si="196"/>
        <v/>
      </c>
      <c r="CR308" s="267" t="str">
        <f t="shared" ca="1" si="196"/>
        <v/>
      </c>
      <c r="CS308" s="267" t="str">
        <f t="shared" ca="1" si="196"/>
        <v/>
      </c>
      <c r="CT308" s="267" t="str">
        <f t="shared" ca="1" si="196"/>
        <v/>
      </c>
      <c r="CU308" s="267" t="str">
        <f t="shared" ca="1" si="196"/>
        <v/>
      </c>
      <c r="CV308" s="267" t="str">
        <f t="shared" ca="1" si="196"/>
        <v/>
      </c>
      <c r="CW308" s="267" t="str">
        <f t="shared" ca="1" si="196"/>
        <v/>
      </c>
      <c r="CX308" s="267" t="str">
        <f t="shared" ca="1" si="196"/>
        <v/>
      </c>
      <c r="CY308" s="267" t="str">
        <f t="shared" ca="1" si="196"/>
        <v/>
      </c>
      <c r="CZ308" s="267" t="str">
        <f t="shared" ca="1" si="196"/>
        <v/>
      </c>
      <c r="DA308" s="267" t="str">
        <f t="shared" ca="1" si="196"/>
        <v/>
      </c>
      <c r="DB308" s="267" t="str">
        <f t="shared" ca="1" si="196"/>
        <v/>
      </c>
      <c r="DC308" s="267" t="str">
        <f t="shared" ca="1" si="196"/>
        <v/>
      </c>
    </row>
    <row r="309" spans="2:107">
      <c r="B309" s="269">
        <v>87</v>
      </c>
      <c r="C309" s="267" t="str">
        <f t="shared" ref="C309:BN309" ca="1" si="197">+IFERROR(VLOOKUP($B200,$A$114:$DC$213,C$220+2,FALSE),"")</f>
        <v/>
      </c>
      <c r="D309" s="267" t="str">
        <f t="shared" ca="1" si="197"/>
        <v/>
      </c>
      <c r="E309" s="267" t="str">
        <f t="shared" ca="1" si="197"/>
        <v/>
      </c>
      <c r="F309" s="267" t="str">
        <f t="shared" ca="1" si="197"/>
        <v/>
      </c>
      <c r="G309" s="267" t="str">
        <f t="shared" ca="1" si="197"/>
        <v/>
      </c>
      <c r="H309" s="267" t="str">
        <f t="shared" ca="1" si="197"/>
        <v/>
      </c>
      <c r="I309" s="267" t="str">
        <f t="shared" ca="1" si="197"/>
        <v/>
      </c>
      <c r="J309" s="267" t="str">
        <f t="shared" ca="1" si="197"/>
        <v/>
      </c>
      <c r="K309" s="267" t="str">
        <f t="shared" ca="1" si="197"/>
        <v/>
      </c>
      <c r="L309" s="267" t="str">
        <f t="shared" ca="1" si="197"/>
        <v/>
      </c>
      <c r="M309" s="267" t="str">
        <f t="shared" ca="1" si="197"/>
        <v/>
      </c>
      <c r="N309" s="267" t="str">
        <f t="shared" ca="1" si="197"/>
        <v/>
      </c>
      <c r="O309" s="267" t="str">
        <f t="shared" ca="1" si="197"/>
        <v/>
      </c>
      <c r="P309" s="267" t="str">
        <f t="shared" ca="1" si="197"/>
        <v/>
      </c>
      <c r="Q309" s="267" t="str">
        <f t="shared" ca="1" si="197"/>
        <v/>
      </c>
      <c r="R309" s="267" t="str">
        <f t="shared" ca="1" si="197"/>
        <v/>
      </c>
      <c r="S309" s="267" t="str">
        <f t="shared" ca="1" si="197"/>
        <v/>
      </c>
      <c r="T309" s="267" t="str">
        <f t="shared" ca="1" si="197"/>
        <v/>
      </c>
      <c r="U309" s="267" t="str">
        <f t="shared" ca="1" si="197"/>
        <v/>
      </c>
      <c r="V309" s="267" t="str">
        <f t="shared" ca="1" si="197"/>
        <v/>
      </c>
      <c r="W309" s="267" t="str">
        <f t="shared" ca="1" si="197"/>
        <v/>
      </c>
      <c r="X309" s="267" t="str">
        <f t="shared" ca="1" si="197"/>
        <v/>
      </c>
      <c r="Y309" s="267" t="str">
        <f t="shared" ca="1" si="197"/>
        <v/>
      </c>
      <c r="Z309" s="267" t="str">
        <f t="shared" ca="1" si="197"/>
        <v/>
      </c>
      <c r="AA309" s="267" t="str">
        <f t="shared" ca="1" si="197"/>
        <v/>
      </c>
      <c r="AB309" s="267" t="str">
        <f t="shared" ca="1" si="197"/>
        <v/>
      </c>
      <c r="AC309" s="267" t="str">
        <f t="shared" ca="1" si="197"/>
        <v/>
      </c>
      <c r="AD309" s="267" t="str">
        <f t="shared" ca="1" si="197"/>
        <v/>
      </c>
      <c r="AE309" s="287" t="str">
        <f t="shared" ca="1" si="197"/>
        <v/>
      </c>
      <c r="AF309" s="267" t="str">
        <f t="shared" ca="1" si="197"/>
        <v/>
      </c>
      <c r="AG309" s="267" t="str">
        <f t="shared" ca="1" si="151"/>
        <v/>
      </c>
      <c r="AH309" s="267" t="str">
        <f t="shared" ca="1" si="197"/>
        <v/>
      </c>
      <c r="AI309" s="267" t="str">
        <f t="shared" ca="1" si="197"/>
        <v/>
      </c>
      <c r="AJ309" s="267" t="str">
        <f t="shared" ca="1" si="197"/>
        <v/>
      </c>
      <c r="AK309" s="267" t="str">
        <f t="shared" ca="1" si="152"/>
        <v/>
      </c>
      <c r="AL309" s="267" t="str">
        <f t="shared" ca="1" si="153"/>
        <v/>
      </c>
      <c r="AM309" s="267" t="str">
        <f t="shared" ca="1" si="197"/>
        <v/>
      </c>
      <c r="AN309" s="267" t="str">
        <f t="shared" ca="1" si="197"/>
        <v/>
      </c>
      <c r="AO309" s="267" t="str">
        <f t="shared" ca="1" si="197"/>
        <v/>
      </c>
      <c r="AP309" s="267" t="str">
        <f t="shared" ca="1" si="197"/>
        <v/>
      </c>
      <c r="AQ309" s="267" t="str">
        <f t="shared" ca="1" si="197"/>
        <v/>
      </c>
      <c r="AR309" s="267" t="str">
        <f t="shared" ca="1" si="197"/>
        <v/>
      </c>
      <c r="AS309" s="267" t="str">
        <f t="shared" ca="1" si="197"/>
        <v/>
      </c>
      <c r="AT309" s="267" t="str">
        <f t="shared" ca="1" si="197"/>
        <v/>
      </c>
      <c r="AU309" s="267" t="str">
        <f t="shared" ca="1" si="154"/>
        <v/>
      </c>
      <c r="AV309" s="267" t="str">
        <f t="shared" ca="1" si="154"/>
        <v/>
      </c>
      <c r="AW309" s="267" t="str">
        <f t="shared" ca="1" si="197"/>
        <v/>
      </c>
      <c r="AX309" s="267" t="str">
        <f t="shared" ca="1" si="197"/>
        <v/>
      </c>
      <c r="AY309" s="267" t="str">
        <f t="shared" ca="1" si="197"/>
        <v/>
      </c>
      <c r="AZ309" s="267" t="str">
        <f t="shared" ca="1" si="197"/>
        <v/>
      </c>
      <c r="BA309" s="267" t="str">
        <f t="shared" ca="1" si="197"/>
        <v/>
      </c>
      <c r="BB309" s="267" t="str">
        <f t="shared" ca="1" si="197"/>
        <v/>
      </c>
      <c r="BC309" s="267" t="str">
        <f t="shared" ca="1" si="197"/>
        <v/>
      </c>
      <c r="BD309" s="267" t="str">
        <f t="shared" ca="1" si="197"/>
        <v/>
      </c>
      <c r="BE309" s="267" t="str">
        <f t="shared" ca="1" si="197"/>
        <v/>
      </c>
      <c r="BF309" s="267" t="str">
        <f t="shared" ca="1" si="197"/>
        <v/>
      </c>
      <c r="BG309" s="267" t="str">
        <f t="shared" ca="1" si="155"/>
        <v/>
      </c>
      <c r="BH309" s="267" t="str">
        <f t="shared" ca="1" si="197"/>
        <v/>
      </c>
      <c r="BI309" s="267" t="str">
        <f t="shared" ca="1" si="197"/>
        <v/>
      </c>
      <c r="BJ309" s="267" t="str">
        <f t="shared" ca="1" si="197"/>
        <v/>
      </c>
      <c r="BK309" s="267" t="str">
        <f t="shared" ca="1" si="197"/>
        <v/>
      </c>
      <c r="BL309" s="267" t="str">
        <f t="shared" ca="1" si="197"/>
        <v/>
      </c>
      <c r="BM309" s="267" t="str">
        <f t="shared" ca="1" si="197"/>
        <v/>
      </c>
      <c r="BN309" s="267" t="str">
        <f t="shared" ca="1" si="197"/>
        <v/>
      </c>
      <c r="BO309" s="267" t="str">
        <f t="shared" ref="BO309:DC309" ca="1" si="198">+IFERROR(VLOOKUP($B200,$A$114:$DC$213,BO$220+2,FALSE),"")</f>
        <v/>
      </c>
      <c r="BP309" s="267" t="str">
        <f t="shared" ca="1" si="198"/>
        <v/>
      </c>
      <c r="BQ309" s="267" t="str">
        <f t="shared" ca="1" si="198"/>
        <v/>
      </c>
      <c r="BR309" s="267" t="str">
        <f t="shared" ca="1" si="198"/>
        <v/>
      </c>
      <c r="BS309" s="267" t="str">
        <f t="shared" ca="1" si="198"/>
        <v/>
      </c>
      <c r="BT309" s="267" t="str">
        <f t="shared" ca="1" si="198"/>
        <v/>
      </c>
      <c r="BU309" s="267" t="str">
        <f t="shared" ca="1" si="198"/>
        <v/>
      </c>
      <c r="BV309" s="267" t="str">
        <f t="shared" ca="1" si="198"/>
        <v/>
      </c>
      <c r="BW309" s="267" t="str">
        <f t="shared" ca="1" si="198"/>
        <v/>
      </c>
      <c r="BX309" s="267" t="str">
        <f t="shared" ca="1" si="198"/>
        <v/>
      </c>
      <c r="BY309" s="267" t="str">
        <f t="shared" ca="1" si="198"/>
        <v/>
      </c>
      <c r="BZ309" s="267" t="str">
        <f t="shared" ca="1" si="198"/>
        <v/>
      </c>
      <c r="CA309" s="267" t="str">
        <f t="shared" ca="1" si="198"/>
        <v/>
      </c>
      <c r="CB309" s="267" t="str">
        <f t="shared" ca="1" si="198"/>
        <v/>
      </c>
      <c r="CC309" s="267" t="str">
        <f t="shared" ca="1" si="198"/>
        <v/>
      </c>
      <c r="CD309" s="267" t="str">
        <f t="shared" ca="1" si="198"/>
        <v/>
      </c>
      <c r="CE309" s="267" t="str">
        <f t="shared" ca="1" si="198"/>
        <v/>
      </c>
      <c r="CF309" s="267" t="str">
        <f t="shared" ca="1" si="198"/>
        <v/>
      </c>
      <c r="CG309" s="267" t="str">
        <f t="shared" ca="1" si="198"/>
        <v/>
      </c>
      <c r="CH309" s="267" t="str">
        <f t="shared" ca="1" si="198"/>
        <v/>
      </c>
      <c r="CI309" s="267" t="str">
        <f t="shared" ca="1" si="198"/>
        <v/>
      </c>
      <c r="CJ309" s="267" t="str">
        <f t="shared" ca="1" si="198"/>
        <v/>
      </c>
      <c r="CK309" s="267" t="str">
        <f t="shared" ca="1" si="198"/>
        <v/>
      </c>
      <c r="CL309" s="267" t="str">
        <f t="shared" ca="1" si="198"/>
        <v/>
      </c>
      <c r="CM309" s="267" t="str">
        <f t="shared" ca="1" si="198"/>
        <v/>
      </c>
      <c r="CN309" s="267" t="str">
        <f t="shared" ca="1" si="198"/>
        <v/>
      </c>
      <c r="CO309" s="267" t="str">
        <f t="shared" ca="1" si="198"/>
        <v/>
      </c>
      <c r="CP309" s="267" t="str">
        <f t="shared" ca="1" si="198"/>
        <v/>
      </c>
      <c r="CQ309" s="267" t="str">
        <f t="shared" ca="1" si="198"/>
        <v/>
      </c>
      <c r="CR309" s="267" t="str">
        <f t="shared" ca="1" si="198"/>
        <v/>
      </c>
      <c r="CS309" s="267" t="str">
        <f t="shared" ca="1" si="198"/>
        <v/>
      </c>
      <c r="CT309" s="267" t="str">
        <f t="shared" ca="1" si="198"/>
        <v/>
      </c>
      <c r="CU309" s="267" t="str">
        <f t="shared" ca="1" si="198"/>
        <v/>
      </c>
      <c r="CV309" s="267" t="str">
        <f t="shared" ca="1" si="198"/>
        <v/>
      </c>
      <c r="CW309" s="267" t="str">
        <f t="shared" ca="1" si="198"/>
        <v/>
      </c>
      <c r="CX309" s="267" t="str">
        <f t="shared" ca="1" si="198"/>
        <v/>
      </c>
      <c r="CY309" s="267" t="str">
        <f t="shared" ca="1" si="198"/>
        <v/>
      </c>
      <c r="CZ309" s="267" t="str">
        <f t="shared" ca="1" si="198"/>
        <v/>
      </c>
      <c r="DA309" s="267" t="str">
        <f t="shared" ca="1" si="198"/>
        <v/>
      </c>
      <c r="DB309" s="267" t="str">
        <f t="shared" ca="1" si="198"/>
        <v/>
      </c>
      <c r="DC309" s="267" t="str">
        <f t="shared" ca="1" si="198"/>
        <v/>
      </c>
    </row>
    <row r="310" spans="2:107">
      <c r="B310" s="269">
        <v>88</v>
      </c>
      <c r="C310" s="267" t="str">
        <f t="shared" ref="C310:BN310" ca="1" si="199">+IFERROR(VLOOKUP($B201,$A$114:$DC$213,C$220+2,FALSE),"")</f>
        <v/>
      </c>
      <c r="D310" s="267" t="str">
        <f t="shared" ca="1" si="199"/>
        <v/>
      </c>
      <c r="E310" s="267" t="str">
        <f t="shared" ca="1" si="199"/>
        <v/>
      </c>
      <c r="F310" s="267" t="str">
        <f t="shared" ca="1" si="199"/>
        <v/>
      </c>
      <c r="G310" s="267" t="str">
        <f t="shared" ca="1" si="199"/>
        <v/>
      </c>
      <c r="H310" s="267" t="str">
        <f t="shared" ca="1" si="199"/>
        <v/>
      </c>
      <c r="I310" s="267" t="str">
        <f t="shared" ca="1" si="199"/>
        <v/>
      </c>
      <c r="J310" s="267" t="str">
        <f t="shared" ca="1" si="199"/>
        <v/>
      </c>
      <c r="K310" s="267" t="str">
        <f t="shared" ca="1" si="199"/>
        <v/>
      </c>
      <c r="L310" s="267" t="str">
        <f t="shared" ca="1" si="199"/>
        <v/>
      </c>
      <c r="M310" s="267" t="str">
        <f t="shared" ca="1" si="199"/>
        <v/>
      </c>
      <c r="N310" s="267" t="str">
        <f t="shared" ca="1" si="199"/>
        <v/>
      </c>
      <c r="O310" s="267" t="str">
        <f t="shared" ca="1" si="199"/>
        <v/>
      </c>
      <c r="P310" s="267" t="str">
        <f t="shared" ca="1" si="199"/>
        <v/>
      </c>
      <c r="Q310" s="267" t="str">
        <f t="shared" ca="1" si="199"/>
        <v/>
      </c>
      <c r="R310" s="267" t="str">
        <f t="shared" ca="1" si="199"/>
        <v/>
      </c>
      <c r="S310" s="267" t="str">
        <f t="shared" ca="1" si="199"/>
        <v/>
      </c>
      <c r="T310" s="267" t="str">
        <f t="shared" ca="1" si="199"/>
        <v/>
      </c>
      <c r="U310" s="267" t="str">
        <f t="shared" ca="1" si="199"/>
        <v/>
      </c>
      <c r="V310" s="267" t="str">
        <f t="shared" ca="1" si="199"/>
        <v/>
      </c>
      <c r="W310" s="267" t="str">
        <f t="shared" ca="1" si="199"/>
        <v/>
      </c>
      <c r="X310" s="267" t="str">
        <f t="shared" ca="1" si="199"/>
        <v/>
      </c>
      <c r="Y310" s="267" t="str">
        <f t="shared" ca="1" si="199"/>
        <v/>
      </c>
      <c r="Z310" s="267" t="str">
        <f t="shared" ca="1" si="199"/>
        <v/>
      </c>
      <c r="AA310" s="267" t="str">
        <f t="shared" ca="1" si="199"/>
        <v/>
      </c>
      <c r="AB310" s="267" t="str">
        <f t="shared" ca="1" si="199"/>
        <v/>
      </c>
      <c r="AC310" s="267" t="str">
        <f t="shared" ca="1" si="199"/>
        <v/>
      </c>
      <c r="AD310" s="267" t="str">
        <f t="shared" ca="1" si="199"/>
        <v/>
      </c>
      <c r="AE310" s="287" t="str">
        <f t="shared" ca="1" si="199"/>
        <v/>
      </c>
      <c r="AF310" s="267" t="str">
        <f t="shared" ca="1" si="199"/>
        <v/>
      </c>
      <c r="AG310" s="267" t="str">
        <f t="shared" ca="1" si="151"/>
        <v/>
      </c>
      <c r="AH310" s="267" t="str">
        <f t="shared" ca="1" si="199"/>
        <v/>
      </c>
      <c r="AI310" s="267" t="str">
        <f t="shared" ca="1" si="199"/>
        <v/>
      </c>
      <c r="AJ310" s="267" t="str">
        <f t="shared" ca="1" si="199"/>
        <v/>
      </c>
      <c r="AK310" s="267" t="str">
        <f t="shared" ca="1" si="152"/>
        <v/>
      </c>
      <c r="AL310" s="267" t="str">
        <f t="shared" ca="1" si="153"/>
        <v/>
      </c>
      <c r="AM310" s="267" t="str">
        <f t="shared" ca="1" si="199"/>
        <v/>
      </c>
      <c r="AN310" s="267" t="str">
        <f t="shared" ca="1" si="199"/>
        <v/>
      </c>
      <c r="AO310" s="267" t="str">
        <f t="shared" ca="1" si="199"/>
        <v/>
      </c>
      <c r="AP310" s="267" t="str">
        <f t="shared" ca="1" si="199"/>
        <v/>
      </c>
      <c r="AQ310" s="267" t="str">
        <f t="shared" ca="1" si="199"/>
        <v/>
      </c>
      <c r="AR310" s="267" t="str">
        <f t="shared" ca="1" si="199"/>
        <v/>
      </c>
      <c r="AS310" s="267" t="str">
        <f t="shared" ca="1" si="199"/>
        <v/>
      </c>
      <c r="AT310" s="267" t="str">
        <f t="shared" ca="1" si="199"/>
        <v/>
      </c>
      <c r="AU310" s="267" t="str">
        <f t="shared" ca="1" si="154"/>
        <v/>
      </c>
      <c r="AV310" s="267" t="str">
        <f t="shared" ca="1" si="154"/>
        <v/>
      </c>
      <c r="AW310" s="267" t="str">
        <f t="shared" ca="1" si="199"/>
        <v/>
      </c>
      <c r="AX310" s="267" t="str">
        <f t="shared" ca="1" si="199"/>
        <v/>
      </c>
      <c r="AY310" s="267" t="str">
        <f t="shared" ca="1" si="199"/>
        <v/>
      </c>
      <c r="AZ310" s="267" t="str">
        <f t="shared" ca="1" si="199"/>
        <v/>
      </c>
      <c r="BA310" s="267" t="str">
        <f t="shared" ca="1" si="199"/>
        <v/>
      </c>
      <c r="BB310" s="267" t="str">
        <f t="shared" ca="1" si="199"/>
        <v/>
      </c>
      <c r="BC310" s="267" t="str">
        <f t="shared" ca="1" si="199"/>
        <v/>
      </c>
      <c r="BD310" s="267" t="str">
        <f t="shared" ca="1" si="199"/>
        <v/>
      </c>
      <c r="BE310" s="267" t="str">
        <f t="shared" ca="1" si="199"/>
        <v/>
      </c>
      <c r="BF310" s="267" t="str">
        <f t="shared" ca="1" si="199"/>
        <v/>
      </c>
      <c r="BG310" s="267" t="str">
        <f t="shared" ca="1" si="155"/>
        <v/>
      </c>
      <c r="BH310" s="267" t="str">
        <f t="shared" ca="1" si="199"/>
        <v/>
      </c>
      <c r="BI310" s="267" t="str">
        <f t="shared" ca="1" si="199"/>
        <v/>
      </c>
      <c r="BJ310" s="267" t="str">
        <f t="shared" ca="1" si="199"/>
        <v/>
      </c>
      <c r="BK310" s="267" t="str">
        <f t="shared" ca="1" si="199"/>
        <v/>
      </c>
      <c r="BL310" s="267" t="str">
        <f t="shared" ca="1" si="199"/>
        <v/>
      </c>
      <c r="BM310" s="267" t="str">
        <f t="shared" ca="1" si="199"/>
        <v/>
      </c>
      <c r="BN310" s="267" t="str">
        <f t="shared" ca="1" si="199"/>
        <v/>
      </c>
      <c r="BO310" s="267" t="str">
        <f t="shared" ref="BO310:DC310" ca="1" si="200">+IFERROR(VLOOKUP($B201,$A$114:$DC$213,BO$220+2,FALSE),"")</f>
        <v/>
      </c>
      <c r="BP310" s="267" t="str">
        <f t="shared" ca="1" si="200"/>
        <v/>
      </c>
      <c r="BQ310" s="267" t="str">
        <f t="shared" ca="1" si="200"/>
        <v/>
      </c>
      <c r="BR310" s="267" t="str">
        <f t="shared" ca="1" si="200"/>
        <v/>
      </c>
      <c r="BS310" s="267" t="str">
        <f t="shared" ca="1" si="200"/>
        <v/>
      </c>
      <c r="BT310" s="267" t="str">
        <f t="shared" ca="1" si="200"/>
        <v/>
      </c>
      <c r="BU310" s="267" t="str">
        <f t="shared" ca="1" si="200"/>
        <v/>
      </c>
      <c r="BV310" s="267" t="str">
        <f t="shared" ca="1" si="200"/>
        <v/>
      </c>
      <c r="BW310" s="267" t="str">
        <f t="shared" ca="1" si="200"/>
        <v/>
      </c>
      <c r="BX310" s="267" t="str">
        <f t="shared" ca="1" si="200"/>
        <v/>
      </c>
      <c r="BY310" s="267" t="str">
        <f t="shared" ca="1" si="200"/>
        <v/>
      </c>
      <c r="BZ310" s="267" t="str">
        <f t="shared" ca="1" si="200"/>
        <v/>
      </c>
      <c r="CA310" s="267" t="str">
        <f t="shared" ca="1" si="200"/>
        <v/>
      </c>
      <c r="CB310" s="267" t="str">
        <f t="shared" ca="1" si="200"/>
        <v/>
      </c>
      <c r="CC310" s="267" t="str">
        <f t="shared" ca="1" si="200"/>
        <v/>
      </c>
      <c r="CD310" s="267" t="str">
        <f t="shared" ca="1" si="200"/>
        <v/>
      </c>
      <c r="CE310" s="267" t="str">
        <f t="shared" ca="1" si="200"/>
        <v/>
      </c>
      <c r="CF310" s="267" t="str">
        <f t="shared" ca="1" si="200"/>
        <v/>
      </c>
      <c r="CG310" s="267" t="str">
        <f t="shared" ca="1" si="200"/>
        <v/>
      </c>
      <c r="CH310" s="267" t="str">
        <f t="shared" ca="1" si="200"/>
        <v/>
      </c>
      <c r="CI310" s="267" t="str">
        <f t="shared" ca="1" si="200"/>
        <v/>
      </c>
      <c r="CJ310" s="267" t="str">
        <f t="shared" ca="1" si="200"/>
        <v/>
      </c>
      <c r="CK310" s="267" t="str">
        <f t="shared" ca="1" si="200"/>
        <v/>
      </c>
      <c r="CL310" s="267" t="str">
        <f t="shared" ca="1" si="200"/>
        <v/>
      </c>
      <c r="CM310" s="267" t="str">
        <f t="shared" ca="1" si="200"/>
        <v/>
      </c>
      <c r="CN310" s="267" t="str">
        <f t="shared" ca="1" si="200"/>
        <v/>
      </c>
      <c r="CO310" s="267" t="str">
        <f t="shared" ca="1" si="200"/>
        <v/>
      </c>
      <c r="CP310" s="267" t="str">
        <f t="shared" ca="1" si="200"/>
        <v/>
      </c>
      <c r="CQ310" s="267" t="str">
        <f t="shared" ca="1" si="200"/>
        <v/>
      </c>
      <c r="CR310" s="267" t="str">
        <f t="shared" ca="1" si="200"/>
        <v/>
      </c>
      <c r="CS310" s="267" t="str">
        <f t="shared" ca="1" si="200"/>
        <v/>
      </c>
      <c r="CT310" s="267" t="str">
        <f t="shared" ca="1" si="200"/>
        <v/>
      </c>
      <c r="CU310" s="267" t="str">
        <f t="shared" ca="1" si="200"/>
        <v/>
      </c>
      <c r="CV310" s="267" t="str">
        <f t="shared" ca="1" si="200"/>
        <v/>
      </c>
      <c r="CW310" s="267" t="str">
        <f t="shared" ca="1" si="200"/>
        <v/>
      </c>
      <c r="CX310" s="267" t="str">
        <f t="shared" ca="1" si="200"/>
        <v/>
      </c>
      <c r="CY310" s="267" t="str">
        <f t="shared" ca="1" si="200"/>
        <v/>
      </c>
      <c r="CZ310" s="267" t="str">
        <f t="shared" ca="1" si="200"/>
        <v/>
      </c>
      <c r="DA310" s="267" t="str">
        <f t="shared" ca="1" si="200"/>
        <v/>
      </c>
      <c r="DB310" s="267" t="str">
        <f t="shared" ca="1" si="200"/>
        <v/>
      </c>
      <c r="DC310" s="267" t="str">
        <f t="shared" ca="1" si="200"/>
        <v/>
      </c>
    </row>
    <row r="311" spans="2:107">
      <c r="B311" s="269">
        <v>89</v>
      </c>
      <c r="C311" s="267" t="str">
        <f t="shared" ref="C311:BN311" ca="1" si="201">+IFERROR(VLOOKUP($B202,$A$114:$DC$213,C$220+2,FALSE),"")</f>
        <v/>
      </c>
      <c r="D311" s="267" t="str">
        <f t="shared" ca="1" si="201"/>
        <v/>
      </c>
      <c r="E311" s="267" t="str">
        <f t="shared" ca="1" si="201"/>
        <v/>
      </c>
      <c r="F311" s="267" t="str">
        <f t="shared" ca="1" si="201"/>
        <v/>
      </c>
      <c r="G311" s="267" t="str">
        <f t="shared" ca="1" si="201"/>
        <v/>
      </c>
      <c r="H311" s="267" t="str">
        <f t="shared" ca="1" si="201"/>
        <v/>
      </c>
      <c r="I311" s="267" t="str">
        <f t="shared" ca="1" si="201"/>
        <v/>
      </c>
      <c r="J311" s="267" t="str">
        <f t="shared" ca="1" si="201"/>
        <v/>
      </c>
      <c r="K311" s="267" t="str">
        <f t="shared" ca="1" si="201"/>
        <v/>
      </c>
      <c r="L311" s="267" t="str">
        <f t="shared" ca="1" si="201"/>
        <v/>
      </c>
      <c r="M311" s="267" t="str">
        <f t="shared" ca="1" si="201"/>
        <v/>
      </c>
      <c r="N311" s="267" t="str">
        <f t="shared" ca="1" si="201"/>
        <v/>
      </c>
      <c r="O311" s="267" t="str">
        <f t="shared" ca="1" si="201"/>
        <v/>
      </c>
      <c r="P311" s="267" t="str">
        <f t="shared" ca="1" si="201"/>
        <v/>
      </c>
      <c r="Q311" s="267" t="str">
        <f t="shared" ca="1" si="201"/>
        <v/>
      </c>
      <c r="R311" s="267" t="str">
        <f t="shared" ca="1" si="201"/>
        <v/>
      </c>
      <c r="S311" s="267" t="str">
        <f t="shared" ca="1" si="201"/>
        <v/>
      </c>
      <c r="T311" s="267" t="str">
        <f t="shared" ca="1" si="201"/>
        <v/>
      </c>
      <c r="U311" s="267" t="str">
        <f t="shared" ca="1" si="201"/>
        <v/>
      </c>
      <c r="V311" s="267" t="str">
        <f t="shared" ca="1" si="201"/>
        <v/>
      </c>
      <c r="W311" s="267" t="str">
        <f t="shared" ca="1" si="201"/>
        <v/>
      </c>
      <c r="X311" s="267" t="str">
        <f t="shared" ca="1" si="201"/>
        <v/>
      </c>
      <c r="Y311" s="267" t="str">
        <f t="shared" ca="1" si="201"/>
        <v/>
      </c>
      <c r="Z311" s="267" t="str">
        <f t="shared" ca="1" si="201"/>
        <v/>
      </c>
      <c r="AA311" s="267" t="str">
        <f t="shared" ca="1" si="201"/>
        <v/>
      </c>
      <c r="AB311" s="267" t="str">
        <f t="shared" ca="1" si="201"/>
        <v/>
      </c>
      <c r="AC311" s="267" t="str">
        <f t="shared" ca="1" si="201"/>
        <v/>
      </c>
      <c r="AD311" s="267" t="str">
        <f t="shared" ca="1" si="201"/>
        <v/>
      </c>
      <c r="AE311" s="287" t="str">
        <f t="shared" ca="1" si="201"/>
        <v/>
      </c>
      <c r="AF311" s="267" t="str">
        <f t="shared" ca="1" si="201"/>
        <v/>
      </c>
      <c r="AG311" s="267" t="str">
        <f t="shared" ca="1" si="151"/>
        <v/>
      </c>
      <c r="AH311" s="267" t="str">
        <f t="shared" ca="1" si="201"/>
        <v/>
      </c>
      <c r="AI311" s="267" t="str">
        <f t="shared" ca="1" si="201"/>
        <v/>
      </c>
      <c r="AJ311" s="267" t="str">
        <f t="shared" ca="1" si="201"/>
        <v/>
      </c>
      <c r="AK311" s="267" t="str">
        <f t="shared" ca="1" si="152"/>
        <v/>
      </c>
      <c r="AL311" s="267" t="str">
        <f t="shared" ca="1" si="153"/>
        <v/>
      </c>
      <c r="AM311" s="267" t="str">
        <f t="shared" ca="1" si="201"/>
        <v/>
      </c>
      <c r="AN311" s="267" t="str">
        <f t="shared" ca="1" si="201"/>
        <v/>
      </c>
      <c r="AO311" s="267" t="str">
        <f t="shared" ca="1" si="201"/>
        <v/>
      </c>
      <c r="AP311" s="267" t="str">
        <f t="shared" ca="1" si="201"/>
        <v/>
      </c>
      <c r="AQ311" s="267" t="str">
        <f t="shared" ca="1" si="201"/>
        <v/>
      </c>
      <c r="AR311" s="267" t="str">
        <f t="shared" ca="1" si="201"/>
        <v/>
      </c>
      <c r="AS311" s="267" t="str">
        <f t="shared" ca="1" si="201"/>
        <v/>
      </c>
      <c r="AT311" s="267" t="str">
        <f t="shared" ca="1" si="201"/>
        <v/>
      </c>
      <c r="AU311" s="267" t="str">
        <f t="shared" ca="1" si="154"/>
        <v/>
      </c>
      <c r="AV311" s="267" t="str">
        <f t="shared" ca="1" si="154"/>
        <v/>
      </c>
      <c r="AW311" s="267" t="str">
        <f t="shared" ca="1" si="201"/>
        <v/>
      </c>
      <c r="AX311" s="267" t="str">
        <f t="shared" ca="1" si="201"/>
        <v/>
      </c>
      <c r="AY311" s="267" t="str">
        <f t="shared" ca="1" si="201"/>
        <v/>
      </c>
      <c r="AZ311" s="267" t="str">
        <f t="shared" ca="1" si="201"/>
        <v/>
      </c>
      <c r="BA311" s="267" t="str">
        <f t="shared" ca="1" si="201"/>
        <v/>
      </c>
      <c r="BB311" s="267" t="str">
        <f t="shared" ca="1" si="201"/>
        <v/>
      </c>
      <c r="BC311" s="267" t="str">
        <f t="shared" ca="1" si="201"/>
        <v/>
      </c>
      <c r="BD311" s="267" t="str">
        <f t="shared" ca="1" si="201"/>
        <v/>
      </c>
      <c r="BE311" s="267" t="str">
        <f t="shared" ca="1" si="201"/>
        <v/>
      </c>
      <c r="BF311" s="267" t="str">
        <f t="shared" ca="1" si="201"/>
        <v/>
      </c>
      <c r="BG311" s="267" t="str">
        <f t="shared" ca="1" si="155"/>
        <v/>
      </c>
      <c r="BH311" s="267" t="str">
        <f t="shared" ca="1" si="201"/>
        <v/>
      </c>
      <c r="BI311" s="267" t="str">
        <f t="shared" ca="1" si="201"/>
        <v/>
      </c>
      <c r="BJ311" s="267" t="str">
        <f t="shared" ca="1" si="201"/>
        <v/>
      </c>
      <c r="BK311" s="267" t="str">
        <f t="shared" ca="1" si="201"/>
        <v/>
      </c>
      <c r="BL311" s="267" t="str">
        <f t="shared" ca="1" si="201"/>
        <v/>
      </c>
      <c r="BM311" s="267" t="str">
        <f t="shared" ca="1" si="201"/>
        <v/>
      </c>
      <c r="BN311" s="267" t="str">
        <f t="shared" ca="1" si="201"/>
        <v/>
      </c>
      <c r="BO311" s="267" t="str">
        <f t="shared" ref="BO311:DC311" ca="1" si="202">+IFERROR(VLOOKUP($B202,$A$114:$DC$213,BO$220+2,FALSE),"")</f>
        <v/>
      </c>
      <c r="BP311" s="267" t="str">
        <f t="shared" ca="1" si="202"/>
        <v/>
      </c>
      <c r="BQ311" s="267" t="str">
        <f t="shared" ca="1" si="202"/>
        <v/>
      </c>
      <c r="BR311" s="267" t="str">
        <f t="shared" ca="1" si="202"/>
        <v/>
      </c>
      <c r="BS311" s="267" t="str">
        <f t="shared" ca="1" si="202"/>
        <v/>
      </c>
      <c r="BT311" s="267" t="str">
        <f t="shared" ca="1" si="202"/>
        <v/>
      </c>
      <c r="BU311" s="267" t="str">
        <f t="shared" ca="1" si="202"/>
        <v/>
      </c>
      <c r="BV311" s="267" t="str">
        <f t="shared" ca="1" si="202"/>
        <v/>
      </c>
      <c r="BW311" s="267" t="str">
        <f t="shared" ca="1" si="202"/>
        <v/>
      </c>
      <c r="BX311" s="267" t="str">
        <f t="shared" ca="1" si="202"/>
        <v/>
      </c>
      <c r="BY311" s="267" t="str">
        <f t="shared" ca="1" si="202"/>
        <v/>
      </c>
      <c r="BZ311" s="267" t="str">
        <f t="shared" ca="1" si="202"/>
        <v/>
      </c>
      <c r="CA311" s="267" t="str">
        <f t="shared" ca="1" si="202"/>
        <v/>
      </c>
      <c r="CB311" s="267" t="str">
        <f t="shared" ca="1" si="202"/>
        <v/>
      </c>
      <c r="CC311" s="267" t="str">
        <f t="shared" ca="1" si="202"/>
        <v/>
      </c>
      <c r="CD311" s="267" t="str">
        <f t="shared" ca="1" si="202"/>
        <v/>
      </c>
      <c r="CE311" s="267" t="str">
        <f t="shared" ca="1" si="202"/>
        <v/>
      </c>
      <c r="CF311" s="267" t="str">
        <f t="shared" ca="1" si="202"/>
        <v/>
      </c>
      <c r="CG311" s="267" t="str">
        <f t="shared" ca="1" si="202"/>
        <v/>
      </c>
      <c r="CH311" s="267" t="str">
        <f t="shared" ca="1" si="202"/>
        <v/>
      </c>
      <c r="CI311" s="267" t="str">
        <f t="shared" ca="1" si="202"/>
        <v/>
      </c>
      <c r="CJ311" s="267" t="str">
        <f t="shared" ca="1" si="202"/>
        <v/>
      </c>
      <c r="CK311" s="267" t="str">
        <f t="shared" ca="1" si="202"/>
        <v/>
      </c>
      <c r="CL311" s="267" t="str">
        <f t="shared" ca="1" si="202"/>
        <v/>
      </c>
      <c r="CM311" s="267" t="str">
        <f t="shared" ca="1" si="202"/>
        <v/>
      </c>
      <c r="CN311" s="267" t="str">
        <f t="shared" ca="1" si="202"/>
        <v/>
      </c>
      <c r="CO311" s="267" t="str">
        <f t="shared" ca="1" si="202"/>
        <v/>
      </c>
      <c r="CP311" s="267" t="str">
        <f t="shared" ca="1" si="202"/>
        <v/>
      </c>
      <c r="CQ311" s="267" t="str">
        <f t="shared" ca="1" si="202"/>
        <v/>
      </c>
      <c r="CR311" s="267" t="str">
        <f t="shared" ca="1" si="202"/>
        <v/>
      </c>
      <c r="CS311" s="267" t="str">
        <f t="shared" ca="1" si="202"/>
        <v/>
      </c>
      <c r="CT311" s="267" t="str">
        <f t="shared" ca="1" si="202"/>
        <v/>
      </c>
      <c r="CU311" s="267" t="str">
        <f t="shared" ca="1" si="202"/>
        <v/>
      </c>
      <c r="CV311" s="267" t="str">
        <f t="shared" ca="1" si="202"/>
        <v/>
      </c>
      <c r="CW311" s="267" t="str">
        <f t="shared" ca="1" si="202"/>
        <v/>
      </c>
      <c r="CX311" s="267" t="str">
        <f t="shared" ca="1" si="202"/>
        <v/>
      </c>
      <c r="CY311" s="267" t="str">
        <f t="shared" ca="1" si="202"/>
        <v/>
      </c>
      <c r="CZ311" s="267" t="str">
        <f t="shared" ca="1" si="202"/>
        <v/>
      </c>
      <c r="DA311" s="267" t="str">
        <f t="shared" ca="1" si="202"/>
        <v/>
      </c>
      <c r="DB311" s="267" t="str">
        <f t="shared" ca="1" si="202"/>
        <v/>
      </c>
      <c r="DC311" s="267" t="str">
        <f t="shared" ca="1" si="202"/>
        <v/>
      </c>
    </row>
    <row r="312" spans="2:107">
      <c r="B312" s="269">
        <v>90</v>
      </c>
      <c r="C312" s="267" t="str">
        <f t="shared" ref="C312:BN312" ca="1" si="203">+IFERROR(VLOOKUP($B203,$A$114:$DC$213,C$220+2,FALSE),"")</f>
        <v/>
      </c>
      <c r="D312" s="267" t="str">
        <f t="shared" ca="1" si="203"/>
        <v/>
      </c>
      <c r="E312" s="267" t="str">
        <f t="shared" ca="1" si="203"/>
        <v/>
      </c>
      <c r="F312" s="267" t="str">
        <f t="shared" ca="1" si="203"/>
        <v/>
      </c>
      <c r="G312" s="267" t="str">
        <f t="shared" ca="1" si="203"/>
        <v/>
      </c>
      <c r="H312" s="267" t="str">
        <f t="shared" ca="1" si="203"/>
        <v/>
      </c>
      <c r="I312" s="267" t="str">
        <f t="shared" ca="1" si="203"/>
        <v/>
      </c>
      <c r="J312" s="267" t="str">
        <f t="shared" ca="1" si="203"/>
        <v/>
      </c>
      <c r="K312" s="267" t="str">
        <f t="shared" ca="1" si="203"/>
        <v/>
      </c>
      <c r="L312" s="267" t="str">
        <f t="shared" ca="1" si="203"/>
        <v/>
      </c>
      <c r="M312" s="267" t="str">
        <f t="shared" ca="1" si="203"/>
        <v/>
      </c>
      <c r="N312" s="267" t="str">
        <f t="shared" ca="1" si="203"/>
        <v/>
      </c>
      <c r="O312" s="267" t="str">
        <f t="shared" ca="1" si="203"/>
        <v/>
      </c>
      <c r="P312" s="267" t="str">
        <f t="shared" ca="1" si="203"/>
        <v/>
      </c>
      <c r="Q312" s="267" t="str">
        <f t="shared" ca="1" si="203"/>
        <v/>
      </c>
      <c r="R312" s="267" t="str">
        <f t="shared" ca="1" si="203"/>
        <v/>
      </c>
      <c r="S312" s="267" t="str">
        <f t="shared" ca="1" si="203"/>
        <v/>
      </c>
      <c r="T312" s="267" t="str">
        <f t="shared" ca="1" si="203"/>
        <v/>
      </c>
      <c r="U312" s="267" t="str">
        <f t="shared" ca="1" si="203"/>
        <v/>
      </c>
      <c r="V312" s="267" t="str">
        <f t="shared" ca="1" si="203"/>
        <v/>
      </c>
      <c r="W312" s="267" t="str">
        <f t="shared" ca="1" si="203"/>
        <v/>
      </c>
      <c r="X312" s="267" t="str">
        <f t="shared" ca="1" si="203"/>
        <v/>
      </c>
      <c r="Y312" s="267" t="str">
        <f t="shared" ca="1" si="203"/>
        <v/>
      </c>
      <c r="Z312" s="267" t="str">
        <f t="shared" ca="1" si="203"/>
        <v/>
      </c>
      <c r="AA312" s="267" t="str">
        <f t="shared" ca="1" si="203"/>
        <v/>
      </c>
      <c r="AB312" s="267" t="str">
        <f t="shared" ca="1" si="203"/>
        <v/>
      </c>
      <c r="AC312" s="267" t="str">
        <f t="shared" ca="1" si="203"/>
        <v/>
      </c>
      <c r="AD312" s="267" t="str">
        <f t="shared" ca="1" si="203"/>
        <v/>
      </c>
      <c r="AE312" s="287" t="str">
        <f t="shared" ca="1" si="203"/>
        <v/>
      </c>
      <c r="AF312" s="267" t="str">
        <f t="shared" ca="1" si="203"/>
        <v/>
      </c>
      <c r="AG312" s="267" t="str">
        <f t="shared" ca="1" si="151"/>
        <v/>
      </c>
      <c r="AH312" s="267" t="str">
        <f t="shared" ca="1" si="203"/>
        <v/>
      </c>
      <c r="AI312" s="267" t="str">
        <f t="shared" ca="1" si="203"/>
        <v/>
      </c>
      <c r="AJ312" s="267" t="str">
        <f t="shared" ca="1" si="203"/>
        <v/>
      </c>
      <c r="AK312" s="267" t="str">
        <f t="shared" ca="1" si="152"/>
        <v/>
      </c>
      <c r="AL312" s="267" t="str">
        <f t="shared" ca="1" si="153"/>
        <v/>
      </c>
      <c r="AM312" s="267" t="str">
        <f t="shared" ca="1" si="203"/>
        <v/>
      </c>
      <c r="AN312" s="267" t="str">
        <f t="shared" ca="1" si="203"/>
        <v/>
      </c>
      <c r="AO312" s="267" t="str">
        <f t="shared" ca="1" si="203"/>
        <v/>
      </c>
      <c r="AP312" s="267" t="str">
        <f t="shared" ca="1" si="203"/>
        <v/>
      </c>
      <c r="AQ312" s="267" t="str">
        <f t="shared" ca="1" si="203"/>
        <v/>
      </c>
      <c r="AR312" s="267" t="str">
        <f t="shared" ca="1" si="203"/>
        <v/>
      </c>
      <c r="AS312" s="267" t="str">
        <f t="shared" ca="1" si="203"/>
        <v/>
      </c>
      <c r="AT312" s="267" t="str">
        <f t="shared" ca="1" si="203"/>
        <v/>
      </c>
      <c r="AU312" s="267" t="str">
        <f t="shared" ca="1" si="154"/>
        <v/>
      </c>
      <c r="AV312" s="267" t="str">
        <f t="shared" ca="1" si="154"/>
        <v/>
      </c>
      <c r="AW312" s="267" t="str">
        <f t="shared" ca="1" si="203"/>
        <v/>
      </c>
      <c r="AX312" s="267" t="str">
        <f t="shared" ca="1" si="203"/>
        <v/>
      </c>
      <c r="AY312" s="267" t="str">
        <f t="shared" ca="1" si="203"/>
        <v/>
      </c>
      <c r="AZ312" s="267" t="str">
        <f t="shared" ca="1" si="203"/>
        <v/>
      </c>
      <c r="BA312" s="267" t="str">
        <f t="shared" ca="1" si="203"/>
        <v/>
      </c>
      <c r="BB312" s="267" t="str">
        <f t="shared" ca="1" si="203"/>
        <v/>
      </c>
      <c r="BC312" s="267" t="str">
        <f t="shared" ca="1" si="203"/>
        <v/>
      </c>
      <c r="BD312" s="267" t="str">
        <f t="shared" ca="1" si="203"/>
        <v/>
      </c>
      <c r="BE312" s="267" t="str">
        <f t="shared" ca="1" si="203"/>
        <v/>
      </c>
      <c r="BF312" s="267" t="str">
        <f t="shared" ca="1" si="203"/>
        <v/>
      </c>
      <c r="BG312" s="267" t="str">
        <f t="shared" ca="1" si="155"/>
        <v/>
      </c>
      <c r="BH312" s="267" t="str">
        <f t="shared" ca="1" si="203"/>
        <v/>
      </c>
      <c r="BI312" s="267" t="str">
        <f t="shared" ca="1" si="203"/>
        <v/>
      </c>
      <c r="BJ312" s="267" t="str">
        <f t="shared" ca="1" si="203"/>
        <v/>
      </c>
      <c r="BK312" s="267" t="str">
        <f t="shared" ca="1" si="203"/>
        <v/>
      </c>
      <c r="BL312" s="267" t="str">
        <f t="shared" ca="1" si="203"/>
        <v/>
      </c>
      <c r="BM312" s="267" t="str">
        <f t="shared" ca="1" si="203"/>
        <v/>
      </c>
      <c r="BN312" s="267" t="str">
        <f t="shared" ca="1" si="203"/>
        <v/>
      </c>
      <c r="BO312" s="267" t="str">
        <f t="shared" ref="BO312:DC312" ca="1" si="204">+IFERROR(VLOOKUP($B203,$A$114:$DC$213,BO$220+2,FALSE),"")</f>
        <v/>
      </c>
      <c r="BP312" s="267" t="str">
        <f t="shared" ca="1" si="204"/>
        <v/>
      </c>
      <c r="BQ312" s="267" t="str">
        <f t="shared" ca="1" si="204"/>
        <v/>
      </c>
      <c r="BR312" s="267" t="str">
        <f t="shared" ca="1" si="204"/>
        <v/>
      </c>
      <c r="BS312" s="267" t="str">
        <f t="shared" ca="1" si="204"/>
        <v/>
      </c>
      <c r="BT312" s="267" t="str">
        <f t="shared" ca="1" si="204"/>
        <v/>
      </c>
      <c r="BU312" s="267" t="str">
        <f t="shared" ca="1" si="204"/>
        <v/>
      </c>
      <c r="BV312" s="267" t="str">
        <f t="shared" ca="1" si="204"/>
        <v/>
      </c>
      <c r="BW312" s="267" t="str">
        <f t="shared" ca="1" si="204"/>
        <v/>
      </c>
      <c r="BX312" s="267" t="str">
        <f t="shared" ca="1" si="204"/>
        <v/>
      </c>
      <c r="BY312" s="267" t="str">
        <f t="shared" ca="1" si="204"/>
        <v/>
      </c>
      <c r="BZ312" s="267" t="str">
        <f t="shared" ca="1" si="204"/>
        <v/>
      </c>
      <c r="CA312" s="267" t="str">
        <f t="shared" ca="1" si="204"/>
        <v/>
      </c>
      <c r="CB312" s="267" t="str">
        <f t="shared" ca="1" si="204"/>
        <v/>
      </c>
      <c r="CC312" s="267" t="str">
        <f t="shared" ca="1" si="204"/>
        <v/>
      </c>
      <c r="CD312" s="267" t="str">
        <f t="shared" ca="1" si="204"/>
        <v/>
      </c>
      <c r="CE312" s="267" t="str">
        <f t="shared" ca="1" si="204"/>
        <v/>
      </c>
      <c r="CF312" s="267" t="str">
        <f t="shared" ca="1" si="204"/>
        <v/>
      </c>
      <c r="CG312" s="267" t="str">
        <f t="shared" ca="1" si="204"/>
        <v/>
      </c>
      <c r="CH312" s="267" t="str">
        <f t="shared" ca="1" si="204"/>
        <v/>
      </c>
      <c r="CI312" s="267" t="str">
        <f t="shared" ca="1" si="204"/>
        <v/>
      </c>
      <c r="CJ312" s="267" t="str">
        <f t="shared" ca="1" si="204"/>
        <v/>
      </c>
      <c r="CK312" s="267" t="str">
        <f t="shared" ca="1" si="204"/>
        <v/>
      </c>
      <c r="CL312" s="267" t="str">
        <f t="shared" ca="1" si="204"/>
        <v/>
      </c>
      <c r="CM312" s="267" t="str">
        <f t="shared" ca="1" si="204"/>
        <v/>
      </c>
      <c r="CN312" s="267" t="str">
        <f t="shared" ca="1" si="204"/>
        <v/>
      </c>
      <c r="CO312" s="267" t="str">
        <f t="shared" ca="1" si="204"/>
        <v/>
      </c>
      <c r="CP312" s="267" t="str">
        <f t="shared" ca="1" si="204"/>
        <v/>
      </c>
      <c r="CQ312" s="267" t="str">
        <f t="shared" ca="1" si="204"/>
        <v/>
      </c>
      <c r="CR312" s="267" t="str">
        <f t="shared" ca="1" si="204"/>
        <v/>
      </c>
      <c r="CS312" s="267" t="str">
        <f t="shared" ca="1" si="204"/>
        <v/>
      </c>
      <c r="CT312" s="267" t="str">
        <f t="shared" ca="1" si="204"/>
        <v/>
      </c>
      <c r="CU312" s="267" t="str">
        <f t="shared" ca="1" si="204"/>
        <v/>
      </c>
      <c r="CV312" s="267" t="str">
        <f t="shared" ca="1" si="204"/>
        <v/>
      </c>
      <c r="CW312" s="267" t="str">
        <f t="shared" ca="1" si="204"/>
        <v/>
      </c>
      <c r="CX312" s="267" t="str">
        <f t="shared" ca="1" si="204"/>
        <v/>
      </c>
      <c r="CY312" s="267" t="str">
        <f t="shared" ca="1" si="204"/>
        <v/>
      </c>
      <c r="CZ312" s="267" t="str">
        <f t="shared" ca="1" si="204"/>
        <v/>
      </c>
      <c r="DA312" s="267" t="str">
        <f t="shared" ca="1" si="204"/>
        <v/>
      </c>
      <c r="DB312" s="267" t="str">
        <f t="shared" ca="1" si="204"/>
        <v/>
      </c>
      <c r="DC312" s="267" t="str">
        <f t="shared" ca="1" si="204"/>
        <v/>
      </c>
    </row>
    <row r="313" spans="2:107">
      <c r="B313" s="269">
        <v>91</v>
      </c>
      <c r="C313" s="267" t="str">
        <f t="shared" ref="C313:BN313" ca="1" si="205">+IFERROR(VLOOKUP($B204,$A$114:$DC$213,C$220+2,FALSE),"")</f>
        <v/>
      </c>
      <c r="D313" s="267" t="str">
        <f t="shared" ca="1" si="205"/>
        <v/>
      </c>
      <c r="E313" s="267" t="str">
        <f t="shared" ca="1" si="205"/>
        <v/>
      </c>
      <c r="F313" s="267" t="str">
        <f t="shared" ca="1" si="205"/>
        <v/>
      </c>
      <c r="G313" s="267" t="str">
        <f t="shared" ca="1" si="205"/>
        <v/>
      </c>
      <c r="H313" s="267" t="str">
        <f t="shared" ca="1" si="205"/>
        <v/>
      </c>
      <c r="I313" s="267" t="str">
        <f t="shared" ca="1" si="205"/>
        <v/>
      </c>
      <c r="J313" s="267" t="str">
        <f t="shared" ca="1" si="205"/>
        <v/>
      </c>
      <c r="K313" s="267" t="str">
        <f t="shared" ca="1" si="205"/>
        <v/>
      </c>
      <c r="L313" s="267" t="str">
        <f t="shared" ca="1" si="205"/>
        <v/>
      </c>
      <c r="M313" s="267" t="str">
        <f t="shared" ca="1" si="205"/>
        <v/>
      </c>
      <c r="N313" s="267" t="str">
        <f t="shared" ca="1" si="205"/>
        <v/>
      </c>
      <c r="O313" s="267" t="str">
        <f t="shared" ca="1" si="205"/>
        <v/>
      </c>
      <c r="P313" s="267" t="str">
        <f t="shared" ca="1" si="205"/>
        <v/>
      </c>
      <c r="Q313" s="267" t="str">
        <f t="shared" ca="1" si="205"/>
        <v/>
      </c>
      <c r="R313" s="267" t="str">
        <f t="shared" ca="1" si="205"/>
        <v/>
      </c>
      <c r="S313" s="267" t="str">
        <f t="shared" ca="1" si="205"/>
        <v/>
      </c>
      <c r="T313" s="267" t="str">
        <f t="shared" ca="1" si="205"/>
        <v/>
      </c>
      <c r="U313" s="267" t="str">
        <f t="shared" ca="1" si="205"/>
        <v/>
      </c>
      <c r="V313" s="267" t="str">
        <f t="shared" ca="1" si="205"/>
        <v/>
      </c>
      <c r="W313" s="267" t="str">
        <f t="shared" ca="1" si="205"/>
        <v/>
      </c>
      <c r="X313" s="267" t="str">
        <f t="shared" ca="1" si="205"/>
        <v/>
      </c>
      <c r="Y313" s="267" t="str">
        <f t="shared" ca="1" si="205"/>
        <v/>
      </c>
      <c r="Z313" s="267" t="str">
        <f t="shared" ca="1" si="205"/>
        <v/>
      </c>
      <c r="AA313" s="267" t="str">
        <f t="shared" ca="1" si="205"/>
        <v/>
      </c>
      <c r="AB313" s="267" t="str">
        <f t="shared" ca="1" si="205"/>
        <v/>
      </c>
      <c r="AC313" s="267" t="str">
        <f t="shared" ca="1" si="205"/>
        <v/>
      </c>
      <c r="AD313" s="267" t="str">
        <f t="shared" ca="1" si="205"/>
        <v/>
      </c>
      <c r="AE313" s="287" t="str">
        <f t="shared" ca="1" si="205"/>
        <v/>
      </c>
      <c r="AF313" s="267" t="str">
        <f t="shared" ca="1" si="205"/>
        <v/>
      </c>
      <c r="AG313" s="267" t="str">
        <f t="shared" ca="1" si="151"/>
        <v/>
      </c>
      <c r="AH313" s="267" t="str">
        <f t="shared" ca="1" si="205"/>
        <v/>
      </c>
      <c r="AI313" s="267" t="str">
        <f t="shared" ca="1" si="205"/>
        <v/>
      </c>
      <c r="AJ313" s="267" t="str">
        <f t="shared" ca="1" si="205"/>
        <v/>
      </c>
      <c r="AK313" s="267" t="str">
        <f t="shared" ca="1" si="152"/>
        <v/>
      </c>
      <c r="AL313" s="267" t="str">
        <f t="shared" ca="1" si="153"/>
        <v/>
      </c>
      <c r="AM313" s="267" t="str">
        <f t="shared" ca="1" si="205"/>
        <v/>
      </c>
      <c r="AN313" s="267" t="str">
        <f t="shared" ca="1" si="205"/>
        <v/>
      </c>
      <c r="AO313" s="267" t="str">
        <f t="shared" ca="1" si="205"/>
        <v/>
      </c>
      <c r="AP313" s="267" t="str">
        <f t="shared" ca="1" si="205"/>
        <v/>
      </c>
      <c r="AQ313" s="267" t="str">
        <f t="shared" ca="1" si="205"/>
        <v/>
      </c>
      <c r="AR313" s="267" t="str">
        <f t="shared" ca="1" si="205"/>
        <v/>
      </c>
      <c r="AS313" s="267" t="str">
        <f t="shared" ca="1" si="205"/>
        <v/>
      </c>
      <c r="AT313" s="267" t="str">
        <f t="shared" ca="1" si="205"/>
        <v/>
      </c>
      <c r="AU313" s="267" t="str">
        <f t="shared" ca="1" si="154"/>
        <v/>
      </c>
      <c r="AV313" s="267" t="str">
        <f t="shared" ca="1" si="154"/>
        <v/>
      </c>
      <c r="AW313" s="267" t="str">
        <f t="shared" ca="1" si="205"/>
        <v/>
      </c>
      <c r="AX313" s="267" t="str">
        <f t="shared" ca="1" si="205"/>
        <v/>
      </c>
      <c r="AY313" s="267" t="str">
        <f t="shared" ca="1" si="205"/>
        <v/>
      </c>
      <c r="AZ313" s="267" t="str">
        <f t="shared" ca="1" si="205"/>
        <v/>
      </c>
      <c r="BA313" s="267" t="str">
        <f t="shared" ca="1" si="205"/>
        <v/>
      </c>
      <c r="BB313" s="267" t="str">
        <f t="shared" ca="1" si="205"/>
        <v/>
      </c>
      <c r="BC313" s="267" t="str">
        <f t="shared" ca="1" si="205"/>
        <v/>
      </c>
      <c r="BD313" s="267" t="str">
        <f t="shared" ca="1" si="205"/>
        <v/>
      </c>
      <c r="BE313" s="267" t="str">
        <f t="shared" ca="1" si="205"/>
        <v/>
      </c>
      <c r="BF313" s="267" t="str">
        <f t="shared" ca="1" si="205"/>
        <v/>
      </c>
      <c r="BG313" s="267" t="str">
        <f t="shared" ca="1" si="155"/>
        <v/>
      </c>
      <c r="BH313" s="267" t="str">
        <f t="shared" ca="1" si="205"/>
        <v/>
      </c>
      <c r="BI313" s="267" t="str">
        <f t="shared" ca="1" si="205"/>
        <v/>
      </c>
      <c r="BJ313" s="267" t="str">
        <f t="shared" ca="1" si="205"/>
        <v/>
      </c>
      <c r="BK313" s="267" t="str">
        <f t="shared" ca="1" si="205"/>
        <v/>
      </c>
      <c r="BL313" s="267" t="str">
        <f t="shared" ca="1" si="205"/>
        <v/>
      </c>
      <c r="BM313" s="267" t="str">
        <f t="shared" ca="1" si="205"/>
        <v/>
      </c>
      <c r="BN313" s="267" t="str">
        <f t="shared" ca="1" si="205"/>
        <v/>
      </c>
      <c r="BO313" s="267" t="str">
        <f t="shared" ref="BO313:DC313" ca="1" si="206">+IFERROR(VLOOKUP($B204,$A$114:$DC$213,BO$220+2,FALSE),"")</f>
        <v/>
      </c>
      <c r="BP313" s="267" t="str">
        <f t="shared" ca="1" si="206"/>
        <v/>
      </c>
      <c r="BQ313" s="267" t="str">
        <f t="shared" ca="1" si="206"/>
        <v/>
      </c>
      <c r="BR313" s="267" t="str">
        <f t="shared" ca="1" si="206"/>
        <v/>
      </c>
      <c r="BS313" s="267" t="str">
        <f t="shared" ca="1" si="206"/>
        <v/>
      </c>
      <c r="BT313" s="267" t="str">
        <f t="shared" ca="1" si="206"/>
        <v/>
      </c>
      <c r="BU313" s="267" t="str">
        <f t="shared" ca="1" si="206"/>
        <v/>
      </c>
      <c r="BV313" s="267" t="str">
        <f t="shared" ca="1" si="206"/>
        <v/>
      </c>
      <c r="BW313" s="267" t="str">
        <f t="shared" ca="1" si="206"/>
        <v/>
      </c>
      <c r="BX313" s="267" t="str">
        <f t="shared" ca="1" si="206"/>
        <v/>
      </c>
      <c r="BY313" s="267" t="str">
        <f t="shared" ca="1" si="206"/>
        <v/>
      </c>
      <c r="BZ313" s="267" t="str">
        <f t="shared" ca="1" si="206"/>
        <v/>
      </c>
      <c r="CA313" s="267" t="str">
        <f t="shared" ca="1" si="206"/>
        <v/>
      </c>
      <c r="CB313" s="267" t="str">
        <f t="shared" ca="1" si="206"/>
        <v/>
      </c>
      <c r="CC313" s="267" t="str">
        <f t="shared" ca="1" si="206"/>
        <v/>
      </c>
      <c r="CD313" s="267" t="str">
        <f t="shared" ca="1" si="206"/>
        <v/>
      </c>
      <c r="CE313" s="267" t="str">
        <f t="shared" ca="1" si="206"/>
        <v/>
      </c>
      <c r="CF313" s="267" t="str">
        <f t="shared" ca="1" si="206"/>
        <v/>
      </c>
      <c r="CG313" s="267" t="str">
        <f t="shared" ca="1" si="206"/>
        <v/>
      </c>
      <c r="CH313" s="267" t="str">
        <f t="shared" ca="1" si="206"/>
        <v/>
      </c>
      <c r="CI313" s="267" t="str">
        <f t="shared" ca="1" si="206"/>
        <v/>
      </c>
      <c r="CJ313" s="267" t="str">
        <f t="shared" ca="1" si="206"/>
        <v/>
      </c>
      <c r="CK313" s="267" t="str">
        <f t="shared" ca="1" si="206"/>
        <v/>
      </c>
      <c r="CL313" s="267" t="str">
        <f t="shared" ca="1" si="206"/>
        <v/>
      </c>
      <c r="CM313" s="267" t="str">
        <f t="shared" ca="1" si="206"/>
        <v/>
      </c>
      <c r="CN313" s="267" t="str">
        <f t="shared" ca="1" si="206"/>
        <v/>
      </c>
      <c r="CO313" s="267" t="str">
        <f t="shared" ca="1" si="206"/>
        <v/>
      </c>
      <c r="CP313" s="267" t="str">
        <f t="shared" ca="1" si="206"/>
        <v/>
      </c>
      <c r="CQ313" s="267" t="str">
        <f t="shared" ca="1" si="206"/>
        <v/>
      </c>
      <c r="CR313" s="267" t="str">
        <f t="shared" ca="1" si="206"/>
        <v/>
      </c>
      <c r="CS313" s="267" t="str">
        <f t="shared" ca="1" si="206"/>
        <v/>
      </c>
      <c r="CT313" s="267" t="str">
        <f t="shared" ca="1" si="206"/>
        <v/>
      </c>
      <c r="CU313" s="267" t="str">
        <f t="shared" ca="1" si="206"/>
        <v/>
      </c>
      <c r="CV313" s="267" t="str">
        <f t="shared" ca="1" si="206"/>
        <v/>
      </c>
      <c r="CW313" s="267" t="str">
        <f t="shared" ca="1" si="206"/>
        <v/>
      </c>
      <c r="CX313" s="267" t="str">
        <f t="shared" ca="1" si="206"/>
        <v/>
      </c>
      <c r="CY313" s="267" t="str">
        <f t="shared" ca="1" si="206"/>
        <v/>
      </c>
      <c r="CZ313" s="267" t="str">
        <f t="shared" ca="1" si="206"/>
        <v/>
      </c>
      <c r="DA313" s="267" t="str">
        <f t="shared" ca="1" si="206"/>
        <v/>
      </c>
      <c r="DB313" s="267" t="str">
        <f t="shared" ca="1" si="206"/>
        <v/>
      </c>
      <c r="DC313" s="267" t="str">
        <f t="shared" ca="1" si="206"/>
        <v/>
      </c>
    </row>
    <row r="314" spans="2:107">
      <c r="B314" s="269">
        <v>92</v>
      </c>
      <c r="C314" s="267" t="str">
        <f t="shared" ref="C314:BN314" ca="1" si="207">+IFERROR(VLOOKUP($B205,$A$114:$DC$213,C$220+2,FALSE),"")</f>
        <v/>
      </c>
      <c r="D314" s="267" t="str">
        <f t="shared" ca="1" si="207"/>
        <v/>
      </c>
      <c r="E314" s="267" t="str">
        <f t="shared" ca="1" si="207"/>
        <v/>
      </c>
      <c r="F314" s="267" t="str">
        <f t="shared" ca="1" si="207"/>
        <v/>
      </c>
      <c r="G314" s="267" t="str">
        <f t="shared" ca="1" si="207"/>
        <v/>
      </c>
      <c r="H314" s="267" t="str">
        <f t="shared" ca="1" si="207"/>
        <v/>
      </c>
      <c r="I314" s="267" t="str">
        <f t="shared" ca="1" si="207"/>
        <v/>
      </c>
      <c r="J314" s="267" t="str">
        <f t="shared" ca="1" si="207"/>
        <v/>
      </c>
      <c r="K314" s="267" t="str">
        <f t="shared" ca="1" si="207"/>
        <v/>
      </c>
      <c r="L314" s="267" t="str">
        <f t="shared" ca="1" si="207"/>
        <v/>
      </c>
      <c r="M314" s="267" t="str">
        <f t="shared" ca="1" si="207"/>
        <v/>
      </c>
      <c r="N314" s="267" t="str">
        <f t="shared" ca="1" si="207"/>
        <v/>
      </c>
      <c r="O314" s="267" t="str">
        <f t="shared" ca="1" si="207"/>
        <v/>
      </c>
      <c r="P314" s="267" t="str">
        <f t="shared" ca="1" si="207"/>
        <v/>
      </c>
      <c r="Q314" s="267" t="str">
        <f t="shared" ca="1" si="207"/>
        <v/>
      </c>
      <c r="R314" s="267" t="str">
        <f t="shared" ca="1" si="207"/>
        <v/>
      </c>
      <c r="S314" s="267" t="str">
        <f t="shared" ca="1" si="207"/>
        <v/>
      </c>
      <c r="T314" s="267" t="str">
        <f t="shared" ca="1" si="207"/>
        <v/>
      </c>
      <c r="U314" s="267" t="str">
        <f t="shared" ca="1" si="207"/>
        <v/>
      </c>
      <c r="V314" s="267" t="str">
        <f t="shared" ca="1" si="207"/>
        <v/>
      </c>
      <c r="W314" s="267" t="str">
        <f t="shared" ca="1" si="207"/>
        <v/>
      </c>
      <c r="X314" s="267" t="str">
        <f t="shared" ca="1" si="207"/>
        <v/>
      </c>
      <c r="Y314" s="267" t="str">
        <f t="shared" ca="1" si="207"/>
        <v/>
      </c>
      <c r="Z314" s="267" t="str">
        <f t="shared" ca="1" si="207"/>
        <v/>
      </c>
      <c r="AA314" s="267" t="str">
        <f t="shared" ca="1" si="207"/>
        <v/>
      </c>
      <c r="AB314" s="267" t="str">
        <f t="shared" ca="1" si="207"/>
        <v/>
      </c>
      <c r="AC314" s="267" t="str">
        <f t="shared" ca="1" si="207"/>
        <v/>
      </c>
      <c r="AD314" s="267" t="str">
        <f t="shared" ca="1" si="207"/>
        <v/>
      </c>
      <c r="AE314" s="287" t="str">
        <f t="shared" ca="1" si="207"/>
        <v/>
      </c>
      <c r="AF314" s="267" t="str">
        <f t="shared" ca="1" si="207"/>
        <v/>
      </c>
      <c r="AG314" s="267" t="str">
        <f t="shared" ca="1" si="151"/>
        <v/>
      </c>
      <c r="AH314" s="267" t="str">
        <f t="shared" ca="1" si="207"/>
        <v/>
      </c>
      <c r="AI314" s="267" t="str">
        <f t="shared" ca="1" si="207"/>
        <v/>
      </c>
      <c r="AJ314" s="267" t="str">
        <f t="shared" ca="1" si="207"/>
        <v/>
      </c>
      <c r="AK314" s="267" t="str">
        <f t="shared" ca="1" si="152"/>
        <v/>
      </c>
      <c r="AL314" s="267" t="str">
        <f t="shared" ca="1" si="153"/>
        <v/>
      </c>
      <c r="AM314" s="267" t="str">
        <f t="shared" ca="1" si="207"/>
        <v/>
      </c>
      <c r="AN314" s="267" t="str">
        <f t="shared" ca="1" si="207"/>
        <v/>
      </c>
      <c r="AO314" s="267" t="str">
        <f t="shared" ca="1" si="207"/>
        <v/>
      </c>
      <c r="AP314" s="267" t="str">
        <f t="shared" ca="1" si="207"/>
        <v/>
      </c>
      <c r="AQ314" s="267" t="str">
        <f t="shared" ca="1" si="207"/>
        <v/>
      </c>
      <c r="AR314" s="267" t="str">
        <f t="shared" ca="1" si="207"/>
        <v/>
      </c>
      <c r="AS314" s="267" t="str">
        <f t="shared" ca="1" si="207"/>
        <v/>
      </c>
      <c r="AT314" s="267" t="str">
        <f t="shared" ca="1" si="207"/>
        <v/>
      </c>
      <c r="AU314" s="267" t="str">
        <f t="shared" ca="1" si="154"/>
        <v/>
      </c>
      <c r="AV314" s="267" t="str">
        <f t="shared" ca="1" si="154"/>
        <v/>
      </c>
      <c r="AW314" s="267" t="str">
        <f t="shared" ca="1" si="207"/>
        <v/>
      </c>
      <c r="AX314" s="267" t="str">
        <f t="shared" ca="1" si="207"/>
        <v/>
      </c>
      <c r="AY314" s="267" t="str">
        <f t="shared" ca="1" si="207"/>
        <v/>
      </c>
      <c r="AZ314" s="267" t="str">
        <f t="shared" ca="1" si="207"/>
        <v/>
      </c>
      <c r="BA314" s="267" t="str">
        <f t="shared" ca="1" si="207"/>
        <v/>
      </c>
      <c r="BB314" s="267" t="str">
        <f t="shared" ca="1" si="207"/>
        <v/>
      </c>
      <c r="BC314" s="267" t="str">
        <f t="shared" ca="1" si="207"/>
        <v/>
      </c>
      <c r="BD314" s="267" t="str">
        <f t="shared" ca="1" si="207"/>
        <v/>
      </c>
      <c r="BE314" s="267" t="str">
        <f t="shared" ca="1" si="207"/>
        <v/>
      </c>
      <c r="BF314" s="267" t="str">
        <f t="shared" ca="1" si="207"/>
        <v/>
      </c>
      <c r="BG314" s="267" t="str">
        <f t="shared" ca="1" si="155"/>
        <v/>
      </c>
      <c r="BH314" s="267" t="str">
        <f t="shared" ca="1" si="207"/>
        <v/>
      </c>
      <c r="BI314" s="267" t="str">
        <f t="shared" ca="1" si="207"/>
        <v/>
      </c>
      <c r="BJ314" s="267" t="str">
        <f t="shared" ca="1" si="207"/>
        <v/>
      </c>
      <c r="BK314" s="267" t="str">
        <f t="shared" ca="1" si="207"/>
        <v/>
      </c>
      <c r="BL314" s="267" t="str">
        <f t="shared" ca="1" si="207"/>
        <v/>
      </c>
      <c r="BM314" s="267" t="str">
        <f t="shared" ca="1" si="207"/>
        <v/>
      </c>
      <c r="BN314" s="267" t="str">
        <f t="shared" ca="1" si="207"/>
        <v/>
      </c>
      <c r="BO314" s="267" t="str">
        <f t="shared" ref="BO314:DC314" ca="1" si="208">+IFERROR(VLOOKUP($B205,$A$114:$DC$213,BO$220+2,FALSE),"")</f>
        <v/>
      </c>
      <c r="BP314" s="267" t="str">
        <f t="shared" ca="1" si="208"/>
        <v/>
      </c>
      <c r="BQ314" s="267" t="str">
        <f t="shared" ca="1" si="208"/>
        <v/>
      </c>
      <c r="BR314" s="267" t="str">
        <f t="shared" ca="1" si="208"/>
        <v/>
      </c>
      <c r="BS314" s="267" t="str">
        <f t="shared" ca="1" si="208"/>
        <v/>
      </c>
      <c r="BT314" s="267" t="str">
        <f t="shared" ca="1" si="208"/>
        <v/>
      </c>
      <c r="BU314" s="267" t="str">
        <f t="shared" ca="1" si="208"/>
        <v/>
      </c>
      <c r="BV314" s="267" t="str">
        <f t="shared" ca="1" si="208"/>
        <v/>
      </c>
      <c r="BW314" s="267" t="str">
        <f t="shared" ca="1" si="208"/>
        <v/>
      </c>
      <c r="BX314" s="267" t="str">
        <f t="shared" ca="1" si="208"/>
        <v/>
      </c>
      <c r="BY314" s="267" t="str">
        <f t="shared" ca="1" si="208"/>
        <v/>
      </c>
      <c r="BZ314" s="267" t="str">
        <f t="shared" ca="1" si="208"/>
        <v/>
      </c>
      <c r="CA314" s="267" t="str">
        <f t="shared" ca="1" si="208"/>
        <v/>
      </c>
      <c r="CB314" s="267" t="str">
        <f t="shared" ca="1" si="208"/>
        <v/>
      </c>
      <c r="CC314" s="267" t="str">
        <f t="shared" ca="1" si="208"/>
        <v/>
      </c>
      <c r="CD314" s="267" t="str">
        <f t="shared" ca="1" si="208"/>
        <v/>
      </c>
      <c r="CE314" s="267" t="str">
        <f t="shared" ca="1" si="208"/>
        <v/>
      </c>
      <c r="CF314" s="267" t="str">
        <f t="shared" ca="1" si="208"/>
        <v/>
      </c>
      <c r="CG314" s="267" t="str">
        <f t="shared" ca="1" si="208"/>
        <v/>
      </c>
      <c r="CH314" s="267" t="str">
        <f t="shared" ca="1" si="208"/>
        <v/>
      </c>
      <c r="CI314" s="267" t="str">
        <f t="shared" ca="1" si="208"/>
        <v/>
      </c>
      <c r="CJ314" s="267" t="str">
        <f t="shared" ca="1" si="208"/>
        <v/>
      </c>
      <c r="CK314" s="267" t="str">
        <f t="shared" ca="1" si="208"/>
        <v/>
      </c>
      <c r="CL314" s="267" t="str">
        <f t="shared" ca="1" si="208"/>
        <v/>
      </c>
      <c r="CM314" s="267" t="str">
        <f t="shared" ca="1" si="208"/>
        <v/>
      </c>
      <c r="CN314" s="267" t="str">
        <f t="shared" ca="1" si="208"/>
        <v/>
      </c>
      <c r="CO314" s="267" t="str">
        <f t="shared" ca="1" si="208"/>
        <v/>
      </c>
      <c r="CP314" s="267" t="str">
        <f t="shared" ca="1" si="208"/>
        <v/>
      </c>
      <c r="CQ314" s="267" t="str">
        <f t="shared" ca="1" si="208"/>
        <v/>
      </c>
      <c r="CR314" s="267" t="str">
        <f t="shared" ca="1" si="208"/>
        <v/>
      </c>
      <c r="CS314" s="267" t="str">
        <f t="shared" ca="1" si="208"/>
        <v/>
      </c>
      <c r="CT314" s="267" t="str">
        <f t="shared" ca="1" si="208"/>
        <v/>
      </c>
      <c r="CU314" s="267" t="str">
        <f t="shared" ca="1" si="208"/>
        <v/>
      </c>
      <c r="CV314" s="267" t="str">
        <f t="shared" ca="1" si="208"/>
        <v/>
      </c>
      <c r="CW314" s="267" t="str">
        <f t="shared" ca="1" si="208"/>
        <v/>
      </c>
      <c r="CX314" s="267" t="str">
        <f t="shared" ca="1" si="208"/>
        <v/>
      </c>
      <c r="CY314" s="267" t="str">
        <f t="shared" ca="1" si="208"/>
        <v/>
      </c>
      <c r="CZ314" s="267" t="str">
        <f t="shared" ca="1" si="208"/>
        <v/>
      </c>
      <c r="DA314" s="267" t="str">
        <f t="shared" ca="1" si="208"/>
        <v/>
      </c>
      <c r="DB314" s="267" t="str">
        <f t="shared" ca="1" si="208"/>
        <v/>
      </c>
      <c r="DC314" s="267" t="str">
        <f t="shared" ca="1" si="208"/>
        <v/>
      </c>
    </row>
    <row r="315" spans="2:107">
      <c r="B315" s="269">
        <v>93</v>
      </c>
      <c r="C315" s="267" t="str">
        <f t="shared" ref="C315:BN315" ca="1" si="209">+IFERROR(VLOOKUP($B206,$A$114:$DC$213,C$220+2,FALSE),"")</f>
        <v/>
      </c>
      <c r="D315" s="267" t="str">
        <f t="shared" ca="1" si="209"/>
        <v/>
      </c>
      <c r="E315" s="267" t="str">
        <f t="shared" ca="1" si="209"/>
        <v/>
      </c>
      <c r="F315" s="267" t="str">
        <f t="shared" ca="1" si="209"/>
        <v/>
      </c>
      <c r="G315" s="267" t="str">
        <f t="shared" ca="1" si="209"/>
        <v/>
      </c>
      <c r="H315" s="267" t="str">
        <f t="shared" ca="1" si="209"/>
        <v/>
      </c>
      <c r="I315" s="267" t="str">
        <f t="shared" ca="1" si="209"/>
        <v/>
      </c>
      <c r="J315" s="267" t="str">
        <f t="shared" ca="1" si="209"/>
        <v/>
      </c>
      <c r="K315" s="267" t="str">
        <f t="shared" ca="1" si="209"/>
        <v/>
      </c>
      <c r="L315" s="267" t="str">
        <f t="shared" ca="1" si="209"/>
        <v/>
      </c>
      <c r="M315" s="267" t="str">
        <f t="shared" ca="1" si="209"/>
        <v/>
      </c>
      <c r="N315" s="267" t="str">
        <f t="shared" ca="1" si="209"/>
        <v/>
      </c>
      <c r="O315" s="267" t="str">
        <f t="shared" ca="1" si="209"/>
        <v/>
      </c>
      <c r="P315" s="267" t="str">
        <f t="shared" ca="1" si="209"/>
        <v/>
      </c>
      <c r="Q315" s="267" t="str">
        <f t="shared" ca="1" si="209"/>
        <v/>
      </c>
      <c r="R315" s="267" t="str">
        <f t="shared" ca="1" si="209"/>
        <v/>
      </c>
      <c r="S315" s="267" t="str">
        <f t="shared" ca="1" si="209"/>
        <v/>
      </c>
      <c r="T315" s="267" t="str">
        <f t="shared" ca="1" si="209"/>
        <v/>
      </c>
      <c r="U315" s="267" t="str">
        <f t="shared" ca="1" si="209"/>
        <v/>
      </c>
      <c r="V315" s="267" t="str">
        <f t="shared" ca="1" si="209"/>
        <v/>
      </c>
      <c r="W315" s="267" t="str">
        <f t="shared" ca="1" si="209"/>
        <v/>
      </c>
      <c r="X315" s="267" t="str">
        <f t="shared" ca="1" si="209"/>
        <v/>
      </c>
      <c r="Y315" s="267" t="str">
        <f t="shared" ca="1" si="209"/>
        <v/>
      </c>
      <c r="Z315" s="267" t="str">
        <f t="shared" ca="1" si="209"/>
        <v/>
      </c>
      <c r="AA315" s="267" t="str">
        <f t="shared" ca="1" si="209"/>
        <v/>
      </c>
      <c r="AB315" s="267" t="str">
        <f t="shared" ca="1" si="209"/>
        <v/>
      </c>
      <c r="AC315" s="267" t="str">
        <f t="shared" ca="1" si="209"/>
        <v/>
      </c>
      <c r="AD315" s="267" t="str">
        <f t="shared" ca="1" si="209"/>
        <v/>
      </c>
      <c r="AE315" s="287" t="str">
        <f t="shared" ca="1" si="209"/>
        <v/>
      </c>
      <c r="AF315" s="267" t="str">
        <f t="shared" ca="1" si="209"/>
        <v/>
      </c>
      <c r="AG315" s="267" t="str">
        <f t="shared" ca="1" si="151"/>
        <v/>
      </c>
      <c r="AH315" s="267" t="str">
        <f t="shared" ca="1" si="209"/>
        <v/>
      </c>
      <c r="AI315" s="267" t="str">
        <f t="shared" ca="1" si="209"/>
        <v/>
      </c>
      <c r="AJ315" s="267" t="str">
        <f t="shared" ca="1" si="209"/>
        <v/>
      </c>
      <c r="AK315" s="267" t="str">
        <f t="shared" ca="1" si="152"/>
        <v/>
      </c>
      <c r="AL315" s="267" t="str">
        <f t="shared" ca="1" si="153"/>
        <v/>
      </c>
      <c r="AM315" s="267" t="str">
        <f t="shared" ca="1" si="209"/>
        <v/>
      </c>
      <c r="AN315" s="267" t="str">
        <f t="shared" ca="1" si="209"/>
        <v/>
      </c>
      <c r="AO315" s="267" t="str">
        <f t="shared" ca="1" si="209"/>
        <v/>
      </c>
      <c r="AP315" s="267" t="str">
        <f t="shared" ca="1" si="209"/>
        <v/>
      </c>
      <c r="AQ315" s="267" t="str">
        <f t="shared" ca="1" si="209"/>
        <v/>
      </c>
      <c r="AR315" s="267" t="str">
        <f t="shared" ca="1" si="209"/>
        <v/>
      </c>
      <c r="AS315" s="267" t="str">
        <f t="shared" ca="1" si="209"/>
        <v/>
      </c>
      <c r="AT315" s="267" t="str">
        <f t="shared" ca="1" si="209"/>
        <v/>
      </c>
      <c r="AU315" s="267" t="str">
        <f t="shared" ca="1" si="154"/>
        <v/>
      </c>
      <c r="AV315" s="267" t="str">
        <f t="shared" ca="1" si="154"/>
        <v/>
      </c>
      <c r="AW315" s="267" t="str">
        <f t="shared" ca="1" si="209"/>
        <v/>
      </c>
      <c r="AX315" s="267" t="str">
        <f t="shared" ca="1" si="209"/>
        <v/>
      </c>
      <c r="AY315" s="267" t="str">
        <f t="shared" ca="1" si="209"/>
        <v/>
      </c>
      <c r="AZ315" s="267" t="str">
        <f t="shared" ca="1" si="209"/>
        <v/>
      </c>
      <c r="BA315" s="267" t="str">
        <f t="shared" ca="1" si="209"/>
        <v/>
      </c>
      <c r="BB315" s="267" t="str">
        <f t="shared" ca="1" si="209"/>
        <v/>
      </c>
      <c r="BC315" s="267" t="str">
        <f t="shared" ca="1" si="209"/>
        <v/>
      </c>
      <c r="BD315" s="267" t="str">
        <f t="shared" ca="1" si="209"/>
        <v/>
      </c>
      <c r="BE315" s="267" t="str">
        <f t="shared" ca="1" si="209"/>
        <v/>
      </c>
      <c r="BF315" s="267" t="str">
        <f t="shared" ca="1" si="209"/>
        <v/>
      </c>
      <c r="BG315" s="267" t="str">
        <f t="shared" ca="1" si="155"/>
        <v/>
      </c>
      <c r="BH315" s="267" t="str">
        <f t="shared" ca="1" si="209"/>
        <v/>
      </c>
      <c r="BI315" s="267" t="str">
        <f t="shared" ca="1" si="209"/>
        <v/>
      </c>
      <c r="BJ315" s="267" t="str">
        <f t="shared" ca="1" si="209"/>
        <v/>
      </c>
      <c r="BK315" s="267" t="str">
        <f t="shared" ca="1" si="209"/>
        <v/>
      </c>
      <c r="BL315" s="267" t="str">
        <f t="shared" ca="1" si="209"/>
        <v/>
      </c>
      <c r="BM315" s="267" t="str">
        <f t="shared" ca="1" si="209"/>
        <v/>
      </c>
      <c r="BN315" s="267" t="str">
        <f t="shared" ca="1" si="209"/>
        <v/>
      </c>
      <c r="BO315" s="267" t="str">
        <f t="shared" ref="BO315:DC315" ca="1" si="210">+IFERROR(VLOOKUP($B206,$A$114:$DC$213,BO$220+2,FALSE),"")</f>
        <v/>
      </c>
      <c r="BP315" s="267" t="str">
        <f t="shared" ca="1" si="210"/>
        <v/>
      </c>
      <c r="BQ315" s="267" t="str">
        <f t="shared" ca="1" si="210"/>
        <v/>
      </c>
      <c r="BR315" s="267" t="str">
        <f t="shared" ca="1" si="210"/>
        <v/>
      </c>
      <c r="BS315" s="267" t="str">
        <f t="shared" ca="1" si="210"/>
        <v/>
      </c>
      <c r="BT315" s="267" t="str">
        <f t="shared" ca="1" si="210"/>
        <v/>
      </c>
      <c r="BU315" s="267" t="str">
        <f t="shared" ca="1" si="210"/>
        <v/>
      </c>
      <c r="BV315" s="267" t="str">
        <f t="shared" ca="1" si="210"/>
        <v/>
      </c>
      <c r="BW315" s="267" t="str">
        <f t="shared" ca="1" si="210"/>
        <v/>
      </c>
      <c r="BX315" s="267" t="str">
        <f t="shared" ca="1" si="210"/>
        <v/>
      </c>
      <c r="BY315" s="267" t="str">
        <f t="shared" ca="1" si="210"/>
        <v/>
      </c>
      <c r="BZ315" s="267" t="str">
        <f t="shared" ca="1" si="210"/>
        <v/>
      </c>
      <c r="CA315" s="267" t="str">
        <f t="shared" ca="1" si="210"/>
        <v/>
      </c>
      <c r="CB315" s="267" t="str">
        <f t="shared" ca="1" si="210"/>
        <v/>
      </c>
      <c r="CC315" s="267" t="str">
        <f t="shared" ca="1" si="210"/>
        <v/>
      </c>
      <c r="CD315" s="267" t="str">
        <f t="shared" ca="1" si="210"/>
        <v/>
      </c>
      <c r="CE315" s="267" t="str">
        <f t="shared" ca="1" si="210"/>
        <v/>
      </c>
      <c r="CF315" s="267" t="str">
        <f t="shared" ca="1" si="210"/>
        <v/>
      </c>
      <c r="CG315" s="267" t="str">
        <f t="shared" ca="1" si="210"/>
        <v/>
      </c>
      <c r="CH315" s="267" t="str">
        <f t="shared" ca="1" si="210"/>
        <v/>
      </c>
      <c r="CI315" s="267" t="str">
        <f t="shared" ca="1" si="210"/>
        <v/>
      </c>
      <c r="CJ315" s="267" t="str">
        <f t="shared" ca="1" si="210"/>
        <v/>
      </c>
      <c r="CK315" s="267" t="str">
        <f t="shared" ca="1" si="210"/>
        <v/>
      </c>
      <c r="CL315" s="267" t="str">
        <f t="shared" ca="1" si="210"/>
        <v/>
      </c>
      <c r="CM315" s="267" t="str">
        <f t="shared" ca="1" si="210"/>
        <v/>
      </c>
      <c r="CN315" s="267" t="str">
        <f t="shared" ca="1" si="210"/>
        <v/>
      </c>
      <c r="CO315" s="267" t="str">
        <f t="shared" ca="1" si="210"/>
        <v/>
      </c>
      <c r="CP315" s="267" t="str">
        <f t="shared" ca="1" si="210"/>
        <v/>
      </c>
      <c r="CQ315" s="267" t="str">
        <f t="shared" ca="1" si="210"/>
        <v/>
      </c>
      <c r="CR315" s="267" t="str">
        <f t="shared" ca="1" si="210"/>
        <v/>
      </c>
      <c r="CS315" s="267" t="str">
        <f t="shared" ca="1" si="210"/>
        <v/>
      </c>
      <c r="CT315" s="267" t="str">
        <f t="shared" ca="1" si="210"/>
        <v/>
      </c>
      <c r="CU315" s="267" t="str">
        <f t="shared" ca="1" si="210"/>
        <v/>
      </c>
      <c r="CV315" s="267" t="str">
        <f t="shared" ca="1" si="210"/>
        <v/>
      </c>
      <c r="CW315" s="267" t="str">
        <f t="shared" ca="1" si="210"/>
        <v/>
      </c>
      <c r="CX315" s="267" t="str">
        <f t="shared" ca="1" si="210"/>
        <v/>
      </c>
      <c r="CY315" s="267" t="str">
        <f t="shared" ca="1" si="210"/>
        <v/>
      </c>
      <c r="CZ315" s="267" t="str">
        <f t="shared" ca="1" si="210"/>
        <v/>
      </c>
      <c r="DA315" s="267" t="str">
        <f t="shared" ca="1" si="210"/>
        <v/>
      </c>
      <c r="DB315" s="267" t="str">
        <f t="shared" ca="1" si="210"/>
        <v/>
      </c>
      <c r="DC315" s="267" t="str">
        <f t="shared" ca="1" si="210"/>
        <v/>
      </c>
    </row>
    <row r="316" spans="2:107">
      <c r="B316" s="269">
        <v>94</v>
      </c>
      <c r="C316" s="267" t="str">
        <f t="shared" ref="C316:BN316" ca="1" si="211">+IFERROR(VLOOKUP($B207,$A$114:$DC$213,C$220+2,FALSE),"")</f>
        <v/>
      </c>
      <c r="D316" s="267" t="str">
        <f t="shared" ca="1" si="211"/>
        <v/>
      </c>
      <c r="E316" s="267" t="str">
        <f t="shared" ca="1" si="211"/>
        <v/>
      </c>
      <c r="F316" s="267" t="str">
        <f t="shared" ca="1" si="211"/>
        <v/>
      </c>
      <c r="G316" s="267" t="str">
        <f t="shared" ca="1" si="211"/>
        <v/>
      </c>
      <c r="H316" s="267" t="str">
        <f t="shared" ca="1" si="211"/>
        <v/>
      </c>
      <c r="I316" s="267" t="str">
        <f t="shared" ca="1" si="211"/>
        <v/>
      </c>
      <c r="J316" s="267" t="str">
        <f t="shared" ca="1" si="211"/>
        <v/>
      </c>
      <c r="K316" s="267" t="str">
        <f t="shared" ca="1" si="211"/>
        <v/>
      </c>
      <c r="L316" s="267" t="str">
        <f t="shared" ca="1" si="211"/>
        <v/>
      </c>
      <c r="M316" s="267" t="str">
        <f t="shared" ca="1" si="211"/>
        <v/>
      </c>
      <c r="N316" s="267" t="str">
        <f t="shared" ca="1" si="211"/>
        <v/>
      </c>
      <c r="O316" s="267" t="str">
        <f t="shared" ca="1" si="211"/>
        <v/>
      </c>
      <c r="P316" s="267" t="str">
        <f t="shared" ca="1" si="211"/>
        <v/>
      </c>
      <c r="Q316" s="267" t="str">
        <f t="shared" ca="1" si="211"/>
        <v/>
      </c>
      <c r="R316" s="267" t="str">
        <f t="shared" ca="1" si="211"/>
        <v/>
      </c>
      <c r="S316" s="267" t="str">
        <f t="shared" ca="1" si="211"/>
        <v/>
      </c>
      <c r="T316" s="267" t="str">
        <f t="shared" ca="1" si="211"/>
        <v/>
      </c>
      <c r="U316" s="267" t="str">
        <f t="shared" ca="1" si="211"/>
        <v/>
      </c>
      <c r="V316" s="267" t="str">
        <f t="shared" ca="1" si="211"/>
        <v/>
      </c>
      <c r="W316" s="267" t="str">
        <f t="shared" ca="1" si="211"/>
        <v/>
      </c>
      <c r="X316" s="267" t="str">
        <f t="shared" ca="1" si="211"/>
        <v/>
      </c>
      <c r="Y316" s="267" t="str">
        <f t="shared" ca="1" si="211"/>
        <v/>
      </c>
      <c r="Z316" s="267" t="str">
        <f t="shared" ca="1" si="211"/>
        <v/>
      </c>
      <c r="AA316" s="267" t="str">
        <f t="shared" ca="1" si="211"/>
        <v/>
      </c>
      <c r="AB316" s="267" t="str">
        <f t="shared" ca="1" si="211"/>
        <v/>
      </c>
      <c r="AC316" s="267" t="str">
        <f t="shared" ca="1" si="211"/>
        <v/>
      </c>
      <c r="AD316" s="267" t="str">
        <f t="shared" ca="1" si="211"/>
        <v/>
      </c>
      <c r="AE316" s="287" t="str">
        <f t="shared" ca="1" si="211"/>
        <v/>
      </c>
      <c r="AF316" s="267" t="str">
        <f t="shared" ca="1" si="211"/>
        <v/>
      </c>
      <c r="AG316" s="267" t="str">
        <f t="shared" ca="1" si="151"/>
        <v/>
      </c>
      <c r="AH316" s="267" t="str">
        <f t="shared" ca="1" si="211"/>
        <v/>
      </c>
      <c r="AI316" s="267" t="str">
        <f t="shared" ca="1" si="211"/>
        <v/>
      </c>
      <c r="AJ316" s="267" t="str">
        <f t="shared" ca="1" si="211"/>
        <v/>
      </c>
      <c r="AK316" s="267" t="str">
        <f t="shared" ca="1" si="152"/>
        <v/>
      </c>
      <c r="AL316" s="267" t="str">
        <f t="shared" ca="1" si="153"/>
        <v/>
      </c>
      <c r="AM316" s="267" t="str">
        <f t="shared" ca="1" si="211"/>
        <v/>
      </c>
      <c r="AN316" s="267" t="str">
        <f t="shared" ca="1" si="211"/>
        <v/>
      </c>
      <c r="AO316" s="267" t="str">
        <f t="shared" ca="1" si="211"/>
        <v/>
      </c>
      <c r="AP316" s="267" t="str">
        <f t="shared" ca="1" si="211"/>
        <v/>
      </c>
      <c r="AQ316" s="267" t="str">
        <f t="shared" ca="1" si="211"/>
        <v/>
      </c>
      <c r="AR316" s="267" t="str">
        <f t="shared" ca="1" si="211"/>
        <v/>
      </c>
      <c r="AS316" s="267" t="str">
        <f t="shared" ca="1" si="211"/>
        <v/>
      </c>
      <c r="AT316" s="267" t="str">
        <f t="shared" ca="1" si="211"/>
        <v/>
      </c>
      <c r="AU316" s="267" t="str">
        <f t="shared" ca="1" si="154"/>
        <v/>
      </c>
      <c r="AV316" s="267" t="str">
        <f t="shared" ca="1" si="154"/>
        <v/>
      </c>
      <c r="AW316" s="267" t="str">
        <f t="shared" ca="1" si="211"/>
        <v/>
      </c>
      <c r="AX316" s="267" t="str">
        <f t="shared" ca="1" si="211"/>
        <v/>
      </c>
      <c r="AY316" s="267" t="str">
        <f t="shared" ca="1" si="211"/>
        <v/>
      </c>
      <c r="AZ316" s="267" t="str">
        <f t="shared" ca="1" si="211"/>
        <v/>
      </c>
      <c r="BA316" s="267" t="str">
        <f t="shared" ca="1" si="211"/>
        <v/>
      </c>
      <c r="BB316" s="267" t="str">
        <f t="shared" ca="1" si="211"/>
        <v/>
      </c>
      <c r="BC316" s="267" t="str">
        <f t="shared" ca="1" si="211"/>
        <v/>
      </c>
      <c r="BD316" s="267" t="str">
        <f t="shared" ca="1" si="211"/>
        <v/>
      </c>
      <c r="BE316" s="267" t="str">
        <f t="shared" ca="1" si="211"/>
        <v/>
      </c>
      <c r="BF316" s="267" t="str">
        <f t="shared" ca="1" si="211"/>
        <v/>
      </c>
      <c r="BG316" s="267" t="str">
        <f t="shared" ca="1" si="155"/>
        <v/>
      </c>
      <c r="BH316" s="267" t="str">
        <f t="shared" ca="1" si="211"/>
        <v/>
      </c>
      <c r="BI316" s="267" t="str">
        <f t="shared" ca="1" si="211"/>
        <v/>
      </c>
      <c r="BJ316" s="267" t="str">
        <f t="shared" ca="1" si="211"/>
        <v/>
      </c>
      <c r="BK316" s="267" t="str">
        <f t="shared" ca="1" si="211"/>
        <v/>
      </c>
      <c r="BL316" s="267" t="str">
        <f t="shared" ca="1" si="211"/>
        <v/>
      </c>
      <c r="BM316" s="267" t="str">
        <f t="shared" ca="1" si="211"/>
        <v/>
      </c>
      <c r="BN316" s="267" t="str">
        <f t="shared" ca="1" si="211"/>
        <v/>
      </c>
      <c r="BO316" s="267" t="str">
        <f t="shared" ref="BO316:DC316" ca="1" si="212">+IFERROR(VLOOKUP($B207,$A$114:$DC$213,BO$220+2,FALSE),"")</f>
        <v/>
      </c>
      <c r="BP316" s="267" t="str">
        <f t="shared" ca="1" si="212"/>
        <v/>
      </c>
      <c r="BQ316" s="267" t="str">
        <f t="shared" ca="1" si="212"/>
        <v/>
      </c>
      <c r="BR316" s="267" t="str">
        <f t="shared" ca="1" si="212"/>
        <v/>
      </c>
      <c r="BS316" s="267" t="str">
        <f t="shared" ca="1" si="212"/>
        <v/>
      </c>
      <c r="BT316" s="267" t="str">
        <f t="shared" ca="1" si="212"/>
        <v/>
      </c>
      <c r="BU316" s="267" t="str">
        <f t="shared" ca="1" si="212"/>
        <v/>
      </c>
      <c r="BV316" s="267" t="str">
        <f t="shared" ca="1" si="212"/>
        <v/>
      </c>
      <c r="BW316" s="267" t="str">
        <f t="shared" ca="1" si="212"/>
        <v/>
      </c>
      <c r="BX316" s="267" t="str">
        <f t="shared" ca="1" si="212"/>
        <v/>
      </c>
      <c r="BY316" s="267" t="str">
        <f t="shared" ca="1" si="212"/>
        <v/>
      </c>
      <c r="BZ316" s="267" t="str">
        <f t="shared" ca="1" si="212"/>
        <v/>
      </c>
      <c r="CA316" s="267" t="str">
        <f t="shared" ca="1" si="212"/>
        <v/>
      </c>
      <c r="CB316" s="267" t="str">
        <f t="shared" ca="1" si="212"/>
        <v/>
      </c>
      <c r="CC316" s="267" t="str">
        <f t="shared" ca="1" si="212"/>
        <v/>
      </c>
      <c r="CD316" s="267" t="str">
        <f t="shared" ca="1" si="212"/>
        <v/>
      </c>
      <c r="CE316" s="267" t="str">
        <f t="shared" ca="1" si="212"/>
        <v/>
      </c>
      <c r="CF316" s="267" t="str">
        <f t="shared" ca="1" si="212"/>
        <v/>
      </c>
      <c r="CG316" s="267" t="str">
        <f t="shared" ca="1" si="212"/>
        <v/>
      </c>
      <c r="CH316" s="267" t="str">
        <f t="shared" ca="1" si="212"/>
        <v/>
      </c>
      <c r="CI316" s="267" t="str">
        <f t="shared" ca="1" si="212"/>
        <v/>
      </c>
      <c r="CJ316" s="267" t="str">
        <f t="shared" ca="1" si="212"/>
        <v/>
      </c>
      <c r="CK316" s="267" t="str">
        <f t="shared" ca="1" si="212"/>
        <v/>
      </c>
      <c r="CL316" s="267" t="str">
        <f t="shared" ca="1" si="212"/>
        <v/>
      </c>
      <c r="CM316" s="267" t="str">
        <f t="shared" ca="1" si="212"/>
        <v/>
      </c>
      <c r="CN316" s="267" t="str">
        <f t="shared" ca="1" si="212"/>
        <v/>
      </c>
      <c r="CO316" s="267" t="str">
        <f t="shared" ca="1" si="212"/>
        <v/>
      </c>
      <c r="CP316" s="267" t="str">
        <f t="shared" ca="1" si="212"/>
        <v/>
      </c>
      <c r="CQ316" s="267" t="str">
        <f t="shared" ca="1" si="212"/>
        <v/>
      </c>
      <c r="CR316" s="267" t="str">
        <f t="shared" ca="1" si="212"/>
        <v/>
      </c>
      <c r="CS316" s="267" t="str">
        <f t="shared" ca="1" si="212"/>
        <v/>
      </c>
      <c r="CT316" s="267" t="str">
        <f t="shared" ca="1" si="212"/>
        <v/>
      </c>
      <c r="CU316" s="267" t="str">
        <f t="shared" ca="1" si="212"/>
        <v/>
      </c>
      <c r="CV316" s="267" t="str">
        <f t="shared" ca="1" si="212"/>
        <v/>
      </c>
      <c r="CW316" s="267" t="str">
        <f t="shared" ca="1" si="212"/>
        <v/>
      </c>
      <c r="CX316" s="267" t="str">
        <f t="shared" ca="1" si="212"/>
        <v/>
      </c>
      <c r="CY316" s="267" t="str">
        <f t="shared" ca="1" si="212"/>
        <v/>
      </c>
      <c r="CZ316" s="267" t="str">
        <f t="shared" ca="1" si="212"/>
        <v/>
      </c>
      <c r="DA316" s="267" t="str">
        <f t="shared" ca="1" si="212"/>
        <v/>
      </c>
      <c r="DB316" s="267" t="str">
        <f t="shared" ca="1" si="212"/>
        <v/>
      </c>
      <c r="DC316" s="267" t="str">
        <f t="shared" ca="1" si="212"/>
        <v/>
      </c>
    </row>
    <row r="317" spans="2:107">
      <c r="B317" s="269">
        <v>95</v>
      </c>
      <c r="C317" s="267" t="str">
        <f t="shared" ref="C317:BN317" ca="1" si="213">+IFERROR(VLOOKUP($B208,$A$114:$DC$213,C$220+2,FALSE),"")</f>
        <v/>
      </c>
      <c r="D317" s="267" t="str">
        <f t="shared" ca="1" si="213"/>
        <v/>
      </c>
      <c r="E317" s="267" t="str">
        <f t="shared" ca="1" si="213"/>
        <v/>
      </c>
      <c r="F317" s="267" t="str">
        <f t="shared" ca="1" si="213"/>
        <v/>
      </c>
      <c r="G317" s="267" t="str">
        <f t="shared" ca="1" si="213"/>
        <v/>
      </c>
      <c r="H317" s="267" t="str">
        <f t="shared" ca="1" si="213"/>
        <v/>
      </c>
      <c r="I317" s="267" t="str">
        <f t="shared" ca="1" si="213"/>
        <v/>
      </c>
      <c r="J317" s="267" t="str">
        <f t="shared" ca="1" si="213"/>
        <v/>
      </c>
      <c r="K317" s="267" t="str">
        <f t="shared" ca="1" si="213"/>
        <v/>
      </c>
      <c r="L317" s="267" t="str">
        <f t="shared" ca="1" si="213"/>
        <v/>
      </c>
      <c r="M317" s="267" t="str">
        <f t="shared" ca="1" si="213"/>
        <v/>
      </c>
      <c r="N317" s="267" t="str">
        <f t="shared" ca="1" si="213"/>
        <v/>
      </c>
      <c r="O317" s="267" t="str">
        <f t="shared" ca="1" si="213"/>
        <v/>
      </c>
      <c r="P317" s="267" t="str">
        <f t="shared" ca="1" si="213"/>
        <v/>
      </c>
      <c r="Q317" s="267" t="str">
        <f t="shared" ca="1" si="213"/>
        <v/>
      </c>
      <c r="R317" s="267" t="str">
        <f t="shared" ca="1" si="213"/>
        <v/>
      </c>
      <c r="S317" s="267" t="str">
        <f t="shared" ca="1" si="213"/>
        <v/>
      </c>
      <c r="T317" s="267" t="str">
        <f t="shared" ca="1" si="213"/>
        <v/>
      </c>
      <c r="U317" s="267" t="str">
        <f t="shared" ca="1" si="213"/>
        <v/>
      </c>
      <c r="V317" s="267" t="str">
        <f t="shared" ca="1" si="213"/>
        <v/>
      </c>
      <c r="W317" s="267" t="str">
        <f t="shared" ca="1" si="213"/>
        <v/>
      </c>
      <c r="X317" s="267" t="str">
        <f t="shared" ca="1" si="213"/>
        <v/>
      </c>
      <c r="Y317" s="267" t="str">
        <f t="shared" ca="1" si="213"/>
        <v/>
      </c>
      <c r="Z317" s="267" t="str">
        <f t="shared" ca="1" si="213"/>
        <v/>
      </c>
      <c r="AA317" s="267" t="str">
        <f t="shared" ca="1" si="213"/>
        <v/>
      </c>
      <c r="AB317" s="267" t="str">
        <f t="shared" ca="1" si="213"/>
        <v/>
      </c>
      <c r="AC317" s="267" t="str">
        <f t="shared" ca="1" si="213"/>
        <v/>
      </c>
      <c r="AD317" s="267" t="str">
        <f t="shared" ca="1" si="213"/>
        <v/>
      </c>
      <c r="AE317" s="287" t="str">
        <f t="shared" ca="1" si="213"/>
        <v/>
      </c>
      <c r="AF317" s="267" t="str">
        <f t="shared" ca="1" si="213"/>
        <v/>
      </c>
      <c r="AG317" s="267" t="str">
        <f t="shared" ca="1" si="151"/>
        <v/>
      </c>
      <c r="AH317" s="267" t="str">
        <f t="shared" ca="1" si="213"/>
        <v/>
      </c>
      <c r="AI317" s="267" t="str">
        <f t="shared" ca="1" si="213"/>
        <v/>
      </c>
      <c r="AJ317" s="267" t="str">
        <f t="shared" ca="1" si="213"/>
        <v/>
      </c>
      <c r="AK317" s="267" t="str">
        <f t="shared" ca="1" si="152"/>
        <v/>
      </c>
      <c r="AL317" s="267" t="str">
        <f t="shared" ca="1" si="153"/>
        <v/>
      </c>
      <c r="AM317" s="267" t="str">
        <f t="shared" ca="1" si="213"/>
        <v/>
      </c>
      <c r="AN317" s="267" t="str">
        <f t="shared" ca="1" si="213"/>
        <v/>
      </c>
      <c r="AO317" s="267" t="str">
        <f t="shared" ca="1" si="213"/>
        <v/>
      </c>
      <c r="AP317" s="267" t="str">
        <f t="shared" ca="1" si="213"/>
        <v/>
      </c>
      <c r="AQ317" s="267" t="str">
        <f t="shared" ca="1" si="213"/>
        <v/>
      </c>
      <c r="AR317" s="267" t="str">
        <f t="shared" ca="1" si="213"/>
        <v/>
      </c>
      <c r="AS317" s="267" t="str">
        <f t="shared" ca="1" si="213"/>
        <v/>
      </c>
      <c r="AT317" s="267" t="str">
        <f t="shared" ca="1" si="213"/>
        <v/>
      </c>
      <c r="AU317" s="267" t="str">
        <f t="shared" ca="1" si="154"/>
        <v/>
      </c>
      <c r="AV317" s="267" t="str">
        <f t="shared" ca="1" si="154"/>
        <v/>
      </c>
      <c r="AW317" s="267" t="str">
        <f t="shared" ca="1" si="213"/>
        <v/>
      </c>
      <c r="AX317" s="267" t="str">
        <f t="shared" ca="1" si="213"/>
        <v/>
      </c>
      <c r="AY317" s="267" t="str">
        <f t="shared" ca="1" si="213"/>
        <v/>
      </c>
      <c r="AZ317" s="267" t="str">
        <f t="shared" ca="1" si="213"/>
        <v/>
      </c>
      <c r="BA317" s="267" t="str">
        <f t="shared" ca="1" si="213"/>
        <v/>
      </c>
      <c r="BB317" s="267" t="str">
        <f t="shared" ca="1" si="213"/>
        <v/>
      </c>
      <c r="BC317" s="267" t="str">
        <f t="shared" ca="1" si="213"/>
        <v/>
      </c>
      <c r="BD317" s="267" t="str">
        <f t="shared" ca="1" si="213"/>
        <v/>
      </c>
      <c r="BE317" s="267" t="str">
        <f t="shared" ca="1" si="213"/>
        <v/>
      </c>
      <c r="BF317" s="267" t="str">
        <f t="shared" ca="1" si="213"/>
        <v/>
      </c>
      <c r="BG317" s="267" t="str">
        <f t="shared" ca="1" si="155"/>
        <v/>
      </c>
      <c r="BH317" s="267" t="str">
        <f t="shared" ca="1" si="213"/>
        <v/>
      </c>
      <c r="BI317" s="267" t="str">
        <f t="shared" ca="1" si="213"/>
        <v/>
      </c>
      <c r="BJ317" s="267" t="str">
        <f t="shared" ca="1" si="213"/>
        <v/>
      </c>
      <c r="BK317" s="267" t="str">
        <f t="shared" ca="1" si="213"/>
        <v/>
      </c>
      <c r="BL317" s="267" t="str">
        <f t="shared" ca="1" si="213"/>
        <v/>
      </c>
      <c r="BM317" s="267" t="str">
        <f t="shared" ca="1" si="213"/>
        <v/>
      </c>
      <c r="BN317" s="267" t="str">
        <f t="shared" ca="1" si="213"/>
        <v/>
      </c>
      <c r="BO317" s="267" t="str">
        <f t="shared" ref="BO317:DC317" ca="1" si="214">+IFERROR(VLOOKUP($B208,$A$114:$DC$213,BO$220+2,FALSE),"")</f>
        <v/>
      </c>
      <c r="BP317" s="267" t="str">
        <f t="shared" ca="1" si="214"/>
        <v/>
      </c>
      <c r="BQ317" s="267" t="str">
        <f t="shared" ca="1" si="214"/>
        <v/>
      </c>
      <c r="BR317" s="267" t="str">
        <f t="shared" ca="1" si="214"/>
        <v/>
      </c>
      <c r="BS317" s="267" t="str">
        <f t="shared" ca="1" si="214"/>
        <v/>
      </c>
      <c r="BT317" s="267" t="str">
        <f t="shared" ca="1" si="214"/>
        <v/>
      </c>
      <c r="BU317" s="267" t="str">
        <f t="shared" ca="1" si="214"/>
        <v/>
      </c>
      <c r="BV317" s="267" t="str">
        <f t="shared" ca="1" si="214"/>
        <v/>
      </c>
      <c r="BW317" s="267" t="str">
        <f t="shared" ca="1" si="214"/>
        <v/>
      </c>
      <c r="BX317" s="267" t="str">
        <f t="shared" ca="1" si="214"/>
        <v/>
      </c>
      <c r="BY317" s="267" t="str">
        <f t="shared" ca="1" si="214"/>
        <v/>
      </c>
      <c r="BZ317" s="267" t="str">
        <f t="shared" ca="1" si="214"/>
        <v/>
      </c>
      <c r="CA317" s="267" t="str">
        <f t="shared" ca="1" si="214"/>
        <v/>
      </c>
      <c r="CB317" s="267" t="str">
        <f t="shared" ca="1" si="214"/>
        <v/>
      </c>
      <c r="CC317" s="267" t="str">
        <f t="shared" ca="1" si="214"/>
        <v/>
      </c>
      <c r="CD317" s="267" t="str">
        <f t="shared" ca="1" si="214"/>
        <v/>
      </c>
      <c r="CE317" s="267" t="str">
        <f t="shared" ca="1" si="214"/>
        <v/>
      </c>
      <c r="CF317" s="267" t="str">
        <f t="shared" ca="1" si="214"/>
        <v/>
      </c>
      <c r="CG317" s="267" t="str">
        <f t="shared" ca="1" si="214"/>
        <v/>
      </c>
      <c r="CH317" s="267" t="str">
        <f t="shared" ca="1" si="214"/>
        <v/>
      </c>
      <c r="CI317" s="267" t="str">
        <f t="shared" ca="1" si="214"/>
        <v/>
      </c>
      <c r="CJ317" s="267" t="str">
        <f t="shared" ca="1" si="214"/>
        <v/>
      </c>
      <c r="CK317" s="267" t="str">
        <f t="shared" ca="1" si="214"/>
        <v/>
      </c>
      <c r="CL317" s="267" t="str">
        <f t="shared" ca="1" si="214"/>
        <v/>
      </c>
      <c r="CM317" s="267" t="str">
        <f t="shared" ca="1" si="214"/>
        <v/>
      </c>
      <c r="CN317" s="267" t="str">
        <f t="shared" ca="1" si="214"/>
        <v/>
      </c>
      <c r="CO317" s="267" t="str">
        <f t="shared" ca="1" si="214"/>
        <v/>
      </c>
      <c r="CP317" s="267" t="str">
        <f t="shared" ca="1" si="214"/>
        <v/>
      </c>
      <c r="CQ317" s="267" t="str">
        <f t="shared" ca="1" si="214"/>
        <v/>
      </c>
      <c r="CR317" s="267" t="str">
        <f t="shared" ca="1" si="214"/>
        <v/>
      </c>
      <c r="CS317" s="267" t="str">
        <f t="shared" ca="1" si="214"/>
        <v/>
      </c>
      <c r="CT317" s="267" t="str">
        <f t="shared" ca="1" si="214"/>
        <v/>
      </c>
      <c r="CU317" s="267" t="str">
        <f t="shared" ca="1" si="214"/>
        <v/>
      </c>
      <c r="CV317" s="267" t="str">
        <f t="shared" ca="1" si="214"/>
        <v/>
      </c>
      <c r="CW317" s="267" t="str">
        <f t="shared" ca="1" si="214"/>
        <v/>
      </c>
      <c r="CX317" s="267" t="str">
        <f t="shared" ca="1" si="214"/>
        <v/>
      </c>
      <c r="CY317" s="267" t="str">
        <f t="shared" ca="1" si="214"/>
        <v/>
      </c>
      <c r="CZ317" s="267" t="str">
        <f t="shared" ca="1" si="214"/>
        <v/>
      </c>
      <c r="DA317" s="267" t="str">
        <f t="shared" ca="1" si="214"/>
        <v/>
      </c>
      <c r="DB317" s="267" t="str">
        <f t="shared" ca="1" si="214"/>
        <v/>
      </c>
      <c r="DC317" s="267" t="str">
        <f t="shared" ca="1" si="214"/>
        <v/>
      </c>
    </row>
    <row r="318" spans="2:107">
      <c r="B318" s="269">
        <v>96</v>
      </c>
      <c r="C318" s="267" t="str">
        <f t="shared" ref="C318:BN318" ca="1" si="215">+IFERROR(VLOOKUP($B209,$A$114:$DC$213,C$220+2,FALSE),"")</f>
        <v/>
      </c>
      <c r="D318" s="267" t="str">
        <f t="shared" ca="1" si="215"/>
        <v/>
      </c>
      <c r="E318" s="267" t="str">
        <f t="shared" ca="1" si="215"/>
        <v/>
      </c>
      <c r="F318" s="267" t="str">
        <f t="shared" ca="1" si="215"/>
        <v/>
      </c>
      <c r="G318" s="267" t="str">
        <f t="shared" ca="1" si="215"/>
        <v/>
      </c>
      <c r="H318" s="267" t="str">
        <f t="shared" ca="1" si="215"/>
        <v/>
      </c>
      <c r="I318" s="267" t="str">
        <f t="shared" ca="1" si="215"/>
        <v/>
      </c>
      <c r="J318" s="267" t="str">
        <f t="shared" ca="1" si="215"/>
        <v/>
      </c>
      <c r="K318" s="267" t="str">
        <f t="shared" ca="1" si="215"/>
        <v/>
      </c>
      <c r="L318" s="267" t="str">
        <f t="shared" ca="1" si="215"/>
        <v/>
      </c>
      <c r="M318" s="267" t="str">
        <f t="shared" ca="1" si="215"/>
        <v/>
      </c>
      <c r="N318" s="267" t="str">
        <f t="shared" ca="1" si="215"/>
        <v/>
      </c>
      <c r="O318" s="267" t="str">
        <f t="shared" ca="1" si="215"/>
        <v/>
      </c>
      <c r="P318" s="267" t="str">
        <f t="shared" ca="1" si="215"/>
        <v/>
      </c>
      <c r="Q318" s="267" t="str">
        <f t="shared" ca="1" si="215"/>
        <v/>
      </c>
      <c r="R318" s="267" t="str">
        <f t="shared" ca="1" si="215"/>
        <v/>
      </c>
      <c r="S318" s="267" t="str">
        <f t="shared" ca="1" si="215"/>
        <v/>
      </c>
      <c r="T318" s="267" t="str">
        <f t="shared" ca="1" si="215"/>
        <v/>
      </c>
      <c r="U318" s="267" t="str">
        <f t="shared" ca="1" si="215"/>
        <v/>
      </c>
      <c r="V318" s="267" t="str">
        <f t="shared" ca="1" si="215"/>
        <v/>
      </c>
      <c r="W318" s="267" t="str">
        <f t="shared" ca="1" si="215"/>
        <v/>
      </c>
      <c r="X318" s="267" t="str">
        <f t="shared" ca="1" si="215"/>
        <v/>
      </c>
      <c r="Y318" s="267" t="str">
        <f t="shared" ca="1" si="215"/>
        <v/>
      </c>
      <c r="Z318" s="267" t="str">
        <f t="shared" ca="1" si="215"/>
        <v/>
      </c>
      <c r="AA318" s="267" t="str">
        <f t="shared" ca="1" si="215"/>
        <v/>
      </c>
      <c r="AB318" s="267" t="str">
        <f t="shared" ca="1" si="215"/>
        <v/>
      </c>
      <c r="AC318" s="267" t="str">
        <f t="shared" ca="1" si="215"/>
        <v/>
      </c>
      <c r="AD318" s="267" t="str">
        <f t="shared" ca="1" si="215"/>
        <v/>
      </c>
      <c r="AE318" s="287" t="str">
        <f t="shared" ca="1" si="215"/>
        <v/>
      </c>
      <c r="AF318" s="267" t="str">
        <f t="shared" ca="1" si="215"/>
        <v/>
      </c>
      <c r="AG318" s="267" t="str">
        <f t="shared" ca="1" si="151"/>
        <v/>
      </c>
      <c r="AH318" s="267" t="str">
        <f t="shared" ca="1" si="215"/>
        <v/>
      </c>
      <c r="AI318" s="267" t="str">
        <f t="shared" ca="1" si="215"/>
        <v/>
      </c>
      <c r="AJ318" s="267" t="str">
        <f t="shared" ca="1" si="215"/>
        <v/>
      </c>
      <c r="AK318" s="267" t="str">
        <f t="shared" ca="1" si="152"/>
        <v/>
      </c>
      <c r="AL318" s="267" t="str">
        <f t="shared" ca="1" si="153"/>
        <v/>
      </c>
      <c r="AM318" s="267" t="str">
        <f t="shared" ca="1" si="215"/>
        <v/>
      </c>
      <c r="AN318" s="267" t="str">
        <f t="shared" ca="1" si="215"/>
        <v/>
      </c>
      <c r="AO318" s="267" t="str">
        <f t="shared" ca="1" si="215"/>
        <v/>
      </c>
      <c r="AP318" s="267" t="str">
        <f t="shared" ca="1" si="215"/>
        <v/>
      </c>
      <c r="AQ318" s="267" t="str">
        <f t="shared" ca="1" si="215"/>
        <v/>
      </c>
      <c r="AR318" s="267" t="str">
        <f t="shared" ca="1" si="215"/>
        <v/>
      </c>
      <c r="AS318" s="267" t="str">
        <f t="shared" ca="1" si="215"/>
        <v/>
      </c>
      <c r="AT318" s="267" t="str">
        <f t="shared" ca="1" si="215"/>
        <v/>
      </c>
      <c r="AU318" s="267" t="str">
        <f t="shared" ca="1" si="154"/>
        <v/>
      </c>
      <c r="AV318" s="267" t="str">
        <f t="shared" ca="1" si="154"/>
        <v/>
      </c>
      <c r="AW318" s="267" t="str">
        <f t="shared" ca="1" si="215"/>
        <v/>
      </c>
      <c r="AX318" s="267" t="str">
        <f t="shared" ca="1" si="215"/>
        <v/>
      </c>
      <c r="AY318" s="267" t="str">
        <f t="shared" ca="1" si="215"/>
        <v/>
      </c>
      <c r="AZ318" s="267" t="str">
        <f t="shared" ca="1" si="215"/>
        <v/>
      </c>
      <c r="BA318" s="267" t="str">
        <f t="shared" ca="1" si="215"/>
        <v/>
      </c>
      <c r="BB318" s="267" t="str">
        <f t="shared" ca="1" si="215"/>
        <v/>
      </c>
      <c r="BC318" s="267" t="str">
        <f t="shared" ca="1" si="215"/>
        <v/>
      </c>
      <c r="BD318" s="267" t="str">
        <f t="shared" ca="1" si="215"/>
        <v/>
      </c>
      <c r="BE318" s="267" t="str">
        <f t="shared" ca="1" si="215"/>
        <v/>
      </c>
      <c r="BF318" s="267" t="str">
        <f t="shared" ca="1" si="215"/>
        <v/>
      </c>
      <c r="BG318" s="267" t="str">
        <f t="shared" ca="1" si="155"/>
        <v/>
      </c>
      <c r="BH318" s="267" t="str">
        <f t="shared" ca="1" si="215"/>
        <v/>
      </c>
      <c r="BI318" s="267" t="str">
        <f t="shared" ca="1" si="215"/>
        <v/>
      </c>
      <c r="BJ318" s="267" t="str">
        <f t="shared" ca="1" si="215"/>
        <v/>
      </c>
      <c r="BK318" s="267" t="str">
        <f t="shared" ca="1" si="215"/>
        <v/>
      </c>
      <c r="BL318" s="267" t="str">
        <f t="shared" ca="1" si="215"/>
        <v/>
      </c>
      <c r="BM318" s="267" t="str">
        <f t="shared" ca="1" si="215"/>
        <v/>
      </c>
      <c r="BN318" s="267" t="str">
        <f t="shared" ca="1" si="215"/>
        <v/>
      </c>
      <c r="BO318" s="267" t="str">
        <f t="shared" ref="BO318:DC318" ca="1" si="216">+IFERROR(VLOOKUP($B209,$A$114:$DC$213,BO$220+2,FALSE),"")</f>
        <v/>
      </c>
      <c r="BP318" s="267" t="str">
        <f t="shared" ca="1" si="216"/>
        <v/>
      </c>
      <c r="BQ318" s="267" t="str">
        <f t="shared" ca="1" si="216"/>
        <v/>
      </c>
      <c r="BR318" s="267" t="str">
        <f t="shared" ca="1" si="216"/>
        <v/>
      </c>
      <c r="BS318" s="267" t="str">
        <f t="shared" ca="1" si="216"/>
        <v/>
      </c>
      <c r="BT318" s="267" t="str">
        <f t="shared" ca="1" si="216"/>
        <v/>
      </c>
      <c r="BU318" s="267" t="str">
        <f t="shared" ca="1" si="216"/>
        <v/>
      </c>
      <c r="BV318" s="267" t="str">
        <f t="shared" ca="1" si="216"/>
        <v/>
      </c>
      <c r="BW318" s="267" t="str">
        <f t="shared" ca="1" si="216"/>
        <v/>
      </c>
      <c r="BX318" s="267" t="str">
        <f t="shared" ca="1" si="216"/>
        <v/>
      </c>
      <c r="BY318" s="267" t="str">
        <f t="shared" ca="1" si="216"/>
        <v/>
      </c>
      <c r="BZ318" s="267" t="str">
        <f t="shared" ca="1" si="216"/>
        <v/>
      </c>
      <c r="CA318" s="267" t="str">
        <f t="shared" ca="1" si="216"/>
        <v/>
      </c>
      <c r="CB318" s="267" t="str">
        <f t="shared" ca="1" si="216"/>
        <v/>
      </c>
      <c r="CC318" s="267" t="str">
        <f t="shared" ca="1" si="216"/>
        <v/>
      </c>
      <c r="CD318" s="267" t="str">
        <f t="shared" ca="1" si="216"/>
        <v/>
      </c>
      <c r="CE318" s="267" t="str">
        <f t="shared" ca="1" si="216"/>
        <v/>
      </c>
      <c r="CF318" s="267" t="str">
        <f t="shared" ca="1" si="216"/>
        <v/>
      </c>
      <c r="CG318" s="267" t="str">
        <f t="shared" ca="1" si="216"/>
        <v/>
      </c>
      <c r="CH318" s="267" t="str">
        <f t="shared" ca="1" si="216"/>
        <v/>
      </c>
      <c r="CI318" s="267" t="str">
        <f t="shared" ca="1" si="216"/>
        <v/>
      </c>
      <c r="CJ318" s="267" t="str">
        <f t="shared" ca="1" si="216"/>
        <v/>
      </c>
      <c r="CK318" s="267" t="str">
        <f t="shared" ca="1" si="216"/>
        <v/>
      </c>
      <c r="CL318" s="267" t="str">
        <f t="shared" ca="1" si="216"/>
        <v/>
      </c>
      <c r="CM318" s="267" t="str">
        <f t="shared" ca="1" si="216"/>
        <v/>
      </c>
      <c r="CN318" s="267" t="str">
        <f t="shared" ca="1" si="216"/>
        <v/>
      </c>
      <c r="CO318" s="267" t="str">
        <f t="shared" ca="1" si="216"/>
        <v/>
      </c>
      <c r="CP318" s="267" t="str">
        <f t="shared" ca="1" si="216"/>
        <v/>
      </c>
      <c r="CQ318" s="267" t="str">
        <f t="shared" ca="1" si="216"/>
        <v/>
      </c>
      <c r="CR318" s="267" t="str">
        <f t="shared" ca="1" si="216"/>
        <v/>
      </c>
      <c r="CS318" s="267" t="str">
        <f t="shared" ca="1" si="216"/>
        <v/>
      </c>
      <c r="CT318" s="267" t="str">
        <f t="shared" ca="1" si="216"/>
        <v/>
      </c>
      <c r="CU318" s="267" t="str">
        <f t="shared" ca="1" si="216"/>
        <v/>
      </c>
      <c r="CV318" s="267" t="str">
        <f t="shared" ca="1" si="216"/>
        <v/>
      </c>
      <c r="CW318" s="267" t="str">
        <f t="shared" ca="1" si="216"/>
        <v/>
      </c>
      <c r="CX318" s="267" t="str">
        <f t="shared" ca="1" si="216"/>
        <v/>
      </c>
      <c r="CY318" s="267" t="str">
        <f t="shared" ca="1" si="216"/>
        <v/>
      </c>
      <c r="CZ318" s="267" t="str">
        <f t="shared" ca="1" si="216"/>
        <v/>
      </c>
      <c r="DA318" s="267" t="str">
        <f t="shared" ca="1" si="216"/>
        <v/>
      </c>
      <c r="DB318" s="267" t="str">
        <f t="shared" ca="1" si="216"/>
        <v/>
      </c>
      <c r="DC318" s="267" t="str">
        <f t="shared" ca="1" si="216"/>
        <v/>
      </c>
    </row>
    <row r="319" spans="2:107">
      <c r="B319" s="269">
        <v>97</v>
      </c>
      <c r="C319" s="267" t="str">
        <f t="shared" ref="C319:BN319" ca="1" si="217">+IFERROR(VLOOKUP($B210,$A$114:$DC$213,C$220+2,FALSE),"")</f>
        <v/>
      </c>
      <c r="D319" s="267" t="str">
        <f t="shared" ca="1" si="217"/>
        <v/>
      </c>
      <c r="E319" s="267" t="str">
        <f t="shared" ca="1" si="217"/>
        <v/>
      </c>
      <c r="F319" s="267" t="str">
        <f t="shared" ca="1" si="217"/>
        <v/>
      </c>
      <c r="G319" s="267" t="str">
        <f t="shared" ca="1" si="217"/>
        <v/>
      </c>
      <c r="H319" s="267" t="str">
        <f t="shared" ca="1" si="217"/>
        <v/>
      </c>
      <c r="I319" s="267" t="str">
        <f t="shared" ca="1" si="217"/>
        <v/>
      </c>
      <c r="J319" s="267" t="str">
        <f t="shared" ca="1" si="217"/>
        <v/>
      </c>
      <c r="K319" s="267" t="str">
        <f t="shared" ca="1" si="217"/>
        <v/>
      </c>
      <c r="L319" s="267" t="str">
        <f t="shared" ca="1" si="217"/>
        <v/>
      </c>
      <c r="M319" s="267" t="str">
        <f t="shared" ca="1" si="217"/>
        <v/>
      </c>
      <c r="N319" s="267" t="str">
        <f t="shared" ca="1" si="217"/>
        <v/>
      </c>
      <c r="O319" s="267" t="str">
        <f t="shared" ca="1" si="217"/>
        <v/>
      </c>
      <c r="P319" s="267" t="str">
        <f t="shared" ca="1" si="217"/>
        <v/>
      </c>
      <c r="Q319" s="267" t="str">
        <f t="shared" ca="1" si="217"/>
        <v/>
      </c>
      <c r="R319" s="267" t="str">
        <f t="shared" ca="1" si="217"/>
        <v/>
      </c>
      <c r="S319" s="267" t="str">
        <f t="shared" ca="1" si="217"/>
        <v/>
      </c>
      <c r="T319" s="267" t="str">
        <f t="shared" ca="1" si="217"/>
        <v/>
      </c>
      <c r="U319" s="267" t="str">
        <f t="shared" ca="1" si="217"/>
        <v/>
      </c>
      <c r="V319" s="267" t="str">
        <f t="shared" ca="1" si="217"/>
        <v/>
      </c>
      <c r="W319" s="267" t="str">
        <f t="shared" ca="1" si="217"/>
        <v/>
      </c>
      <c r="X319" s="267" t="str">
        <f t="shared" ca="1" si="217"/>
        <v/>
      </c>
      <c r="Y319" s="267" t="str">
        <f t="shared" ca="1" si="217"/>
        <v/>
      </c>
      <c r="Z319" s="267" t="str">
        <f t="shared" ca="1" si="217"/>
        <v/>
      </c>
      <c r="AA319" s="267" t="str">
        <f t="shared" ca="1" si="217"/>
        <v/>
      </c>
      <c r="AB319" s="267" t="str">
        <f t="shared" ca="1" si="217"/>
        <v/>
      </c>
      <c r="AC319" s="267" t="str">
        <f t="shared" ca="1" si="217"/>
        <v/>
      </c>
      <c r="AD319" s="267" t="str">
        <f t="shared" ca="1" si="217"/>
        <v/>
      </c>
      <c r="AE319" s="287" t="str">
        <f t="shared" ca="1" si="217"/>
        <v/>
      </c>
      <c r="AF319" s="267" t="str">
        <f t="shared" ca="1" si="217"/>
        <v/>
      </c>
      <c r="AG319" s="267" t="str">
        <f t="shared" ca="1" si="151"/>
        <v/>
      </c>
      <c r="AH319" s="267" t="str">
        <f t="shared" ca="1" si="217"/>
        <v/>
      </c>
      <c r="AI319" s="267" t="str">
        <f t="shared" ca="1" si="217"/>
        <v/>
      </c>
      <c r="AJ319" s="267" t="str">
        <f t="shared" ca="1" si="217"/>
        <v/>
      </c>
      <c r="AK319" s="267" t="str">
        <f t="shared" ca="1" si="152"/>
        <v/>
      </c>
      <c r="AL319" s="267" t="str">
        <f t="shared" ca="1" si="153"/>
        <v/>
      </c>
      <c r="AM319" s="267" t="str">
        <f t="shared" ca="1" si="217"/>
        <v/>
      </c>
      <c r="AN319" s="267" t="str">
        <f t="shared" ca="1" si="217"/>
        <v/>
      </c>
      <c r="AO319" s="267" t="str">
        <f t="shared" ca="1" si="217"/>
        <v/>
      </c>
      <c r="AP319" s="267" t="str">
        <f t="shared" ca="1" si="217"/>
        <v/>
      </c>
      <c r="AQ319" s="267" t="str">
        <f t="shared" ca="1" si="217"/>
        <v/>
      </c>
      <c r="AR319" s="267" t="str">
        <f t="shared" ca="1" si="217"/>
        <v/>
      </c>
      <c r="AS319" s="267" t="str">
        <f t="shared" ca="1" si="217"/>
        <v/>
      </c>
      <c r="AT319" s="267" t="str">
        <f t="shared" ca="1" si="217"/>
        <v/>
      </c>
      <c r="AU319" s="267" t="str">
        <f t="shared" ca="1" si="154"/>
        <v/>
      </c>
      <c r="AV319" s="267" t="str">
        <f t="shared" ca="1" si="154"/>
        <v/>
      </c>
      <c r="AW319" s="267" t="str">
        <f t="shared" ca="1" si="217"/>
        <v/>
      </c>
      <c r="AX319" s="267" t="str">
        <f t="shared" ca="1" si="217"/>
        <v/>
      </c>
      <c r="AY319" s="267" t="str">
        <f t="shared" ca="1" si="217"/>
        <v/>
      </c>
      <c r="AZ319" s="267" t="str">
        <f t="shared" ca="1" si="217"/>
        <v/>
      </c>
      <c r="BA319" s="267" t="str">
        <f t="shared" ca="1" si="217"/>
        <v/>
      </c>
      <c r="BB319" s="267" t="str">
        <f t="shared" ca="1" si="217"/>
        <v/>
      </c>
      <c r="BC319" s="267" t="str">
        <f t="shared" ca="1" si="217"/>
        <v/>
      </c>
      <c r="BD319" s="267" t="str">
        <f t="shared" ca="1" si="217"/>
        <v/>
      </c>
      <c r="BE319" s="267" t="str">
        <f t="shared" ca="1" si="217"/>
        <v/>
      </c>
      <c r="BF319" s="267" t="str">
        <f t="shared" ca="1" si="217"/>
        <v/>
      </c>
      <c r="BG319" s="267" t="str">
        <f t="shared" ca="1" si="155"/>
        <v/>
      </c>
      <c r="BH319" s="267" t="str">
        <f t="shared" ca="1" si="217"/>
        <v/>
      </c>
      <c r="BI319" s="267" t="str">
        <f t="shared" ca="1" si="217"/>
        <v/>
      </c>
      <c r="BJ319" s="267" t="str">
        <f t="shared" ca="1" si="217"/>
        <v/>
      </c>
      <c r="BK319" s="267" t="str">
        <f t="shared" ca="1" si="217"/>
        <v/>
      </c>
      <c r="BL319" s="267" t="str">
        <f t="shared" ca="1" si="217"/>
        <v/>
      </c>
      <c r="BM319" s="267" t="str">
        <f t="shared" ca="1" si="217"/>
        <v/>
      </c>
      <c r="BN319" s="267" t="str">
        <f t="shared" ca="1" si="217"/>
        <v/>
      </c>
      <c r="BO319" s="267" t="str">
        <f t="shared" ref="BO319:DC319" ca="1" si="218">+IFERROR(VLOOKUP($B210,$A$114:$DC$213,BO$220+2,FALSE),"")</f>
        <v/>
      </c>
      <c r="BP319" s="267" t="str">
        <f t="shared" ca="1" si="218"/>
        <v/>
      </c>
      <c r="BQ319" s="267" t="str">
        <f t="shared" ca="1" si="218"/>
        <v/>
      </c>
      <c r="BR319" s="267" t="str">
        <f t="shared" ca="1" si="218"/>
        <v/>
      </c>
      <c r="BS319" s="267" t="str">
        <f t="shared" ca="1" si="218"/>
        <v/>
      </c>
      <c r="BT319" s="267" t="str">
        <f t="shared" ca="1" si="218"/>
        <v/>
      </c>
      <c r="BU319" s="267" t="str">
        <f t="shared" ca="1" si="218"/>
        <v/>
      </c>
      <c r="BV319" s="267" t="str">
        <f t="shared" ca="1" si="218"/>
        <v/>
      </c>
      <c r="BW319" s="267" t="str">
        <f t="shared" ca="1" si="218"/>
        <v/>
      </c>
      <c r="BX319" s="267" t="str">
        <f t="shared" ca="1" si="218"/>
        <v/>
      </c>
      <c r="BY319" s="267" t="str">
        <f t="shared" ca="1" si="218"/>
        <v/>
      </c>
      <c r="BZ319" s="267" t="str">
        <f t="shared" ca="1" si="218"/>
        <v/>
      </c>
      <c r="CA319" s="267" t="str">
        <f t="shared" ca="1" si="218"/>
        <v/>
      </c>
      <c r="CB319" s="267" t="str">
        <f t="shared" ca="1" si="218"/>
        <v/>
      </c>
      <c r="CC319" s="267" t="str">
        <f t="shared" ca="1" si="218"/>
        <v/>
      </c>
      <c r="CD319" s="267" t="str">
        <f t="shared" ca="1" si="218"/>
        <v/>
      </c>
      <c r="CE319" s="267" t="str">
        <f t="shared" ca="1" si="218"/>
        <v/>
      </c>
      <c r="CF319" s="267" t="str">
        <f t="shared" ca="1" si="218"/>
        <v/>
      </c>
      <c r="CG319" s="267" t="str">
        <f t="shared" ca="1" si="218"/>
        <v/>
      </c>
      <c r="CH319" s="267" t="str">
        <f t="shared" ca="1" si="218"/>
        <v/>
      </c>
      <c r="CI319" s="267" t="str">
        <f t="shared" ca="1" si="218"/>
        <v/>
      </c>
      <c r="CJ319" s="267" t="str">
        <f t="shared" ca="1" si="218"/>
        <v/>
      </c>
      <c r="CK319" s="267" t="str">
        <f t="shared" ca="1" si="218"/>
        <v/>
      </c>
      <c r="CL319" s="267" t="str">
        <f t="shared" ca="1" si="218"/>
        <v/>
      </c>
      <c r="CM319" s="267" t="str">
        <f t="shared" ca="1" si="218"/>
        <v/>
      </c>
      <c r="CN319" s="267" t="str">
        <f t="shared" ca="1" si="218"/>
        <v/>
      </c>
      <c r="CO319" s="267" t="str">
        <f t="shared" ca="1" si="218"/>
        <v/>
      </c>
      <c r="CP319" s="267" t="str">
        <f t="shared" ca="1" si="218"/>
        <v/>
      </c>
      <c r="CQ319" s="267" t="str">
        <f t="shared" ca="1" si="218"/>
        <v/>
      </c>
      <c r="CR319" s="267" t="str">
        <f t="shared" ca="1" si="218"/>
        <v/>
      </c>
      <c r="CS319" s="267" t="str">
        <f t="shared" ca="1" si="218"/>
        <v/>
      </c>
      <c r="CT319" s="267" t="str">
        <f t="shared" ca="1" si="218"/>
        <v/>
      </c>
      <c r="CU319" s="267" t="str">
        <f t="shared" ca="1" si="218"/>
        <v/>
      </c>
      <c r="CV319" s="267" t="str">
        <f t="shared" ca="1" si="218"/>
        <v/>
      </c>
      <c r="CW319" s="267" t="str">
        <f t="shared" ca="1" si="218"/>
        <v/>
      </c>
      <c r="CX319" s="267" t="str">
        <f t="shared" ca="1" si="218"/>
        <v/>
      </c>
      <c r="CY319" s="267" t="str">
        <f t="shared" ca="1" si="218"/>
        <v/>
      </c>
      <c r="CZ319" s="267" t="str">
        <f t="shared" ca="1" si="218"/>
        <v/>
      </c>
      <c r="DA319" s="267" t="str">
        <f t="shared" ca="1" si="218"/>
        <v/>
      </c>
      <c r="DB319" s="267" t="str">
        <f t="shared" ca="1" si="218"/>
        <v/>
      </c>
      <c r="DC319" s="267" t="str">
        <f t="shared" ca="1" si="218"/>
        <v/>
      </c>
    </row>
    <row r="320" spans="2:107">
      <c r="B320" s="269">
        <v>98</v>
      </c>
      <c r="C320" s="267" t="str">
        <f t="shared" ref="C320:BN320" ca="1" si="219">+IFERROR(VLOOKUP($B211,$A$114:$DC$213,C$220+2,FALSE),"")</f>
        <v/>
      </c>
      <c r="D320" s="267" t="str">
        <f t="shared" ca="1" si="219"/>
        <v/>
      </c>
      <c r="E320" s="267" t="str">
        <f t="shared" ca="1" si="219"/>
        <v/>
      </c>
      <c r="F320" s="267" t="str">
        <f t="shared" ca="1" si="219"/>
        <v/>
      </c>
      <c r="G320" s="267" t="str">
        <f t="shared" ca="1" si="219"/>
        <v/>
      </c>
      <c r="H320" s="267" t="str">
        <f t="shared" ca="1" si="219"/>
        <v/>
      </c>
      <c r="I320" s="267" t="str">
        <f t="shared" ca="1" si="219"/>
        <v/>
      </c>
      <c r="J320" s="267" t="str">
        <f t="shared" ca="1" si="219"/>
        <v/>
      </c>
      <c r="K320" s="267" t="str">
        <f t="shared" ca="1" si="219"/>
        <v/>
      </c>
      <c r="L320" s="267" t="str">
        <f t="shared" ca="1" si="219"/>
        <v/>
      </c>
      <c r="M320" s="267" t="str">
        <f t="shared" ca="1" si="219"/>
        <v/>
      </c>
      <c r="N320" s="267" t="str">
        <f t="shared" ca="1" si="219"/>
        <v/>
      </c>
      <c r="O320" s="267" t="str">
        <f t="shared" ca="1" si="219"/>
        <v/>
      </c>
      <c r="P320" s="267" t="str">
        <f t="shared" ca="1" si="219"/>
        <v/>
      </c>
      <c r="Q320" s="267" t="str">
        <f t="shared" ca="1" si="219"/>
        <v/>
      </c>
      <c r="R320" s="267" t="str">
        <f t="shared" ca="1" si="219"/>
        <v/>
      </c>
      <c r="S320" s="267" t="str">
        <f t="shared" ca="1" si="219"/>
        <v/>
      </c>
      <c r="T320" s="267" t="str">
        <f t="shared" ca="1" si="219"/>
        <v/>
      </c>
      <c r="U320" s="267" t="str">
        <f t="shared" ca="1" si="219"/>
        <v/>
      </c>
      <c r="V320" s="267" t="str">
        <f t="shared" ca="1" si="219"/>
        <v/>
      </c>
      <c r="W320" s="267" t="str">
        <f t="shared" ca="1" si="219"/>
        <v/>
      </c>
      <c r="X320" s="267" t="str">
        <f t="shared" ca="1" si="219"/>
        <v/>
      </c>
      <c r="Y320" s="267" t="str">
        <f t="shared" ca="1" si="219"/>
        <v/>
      </c>
      <c r="Z320" s="267" t="str">
        <f t="shared" ca="1" si="219"/>
        <v/>
      </c>
      <c r="AA320" s="267" t="str">
        <f t="shared" ca="1" si="219"/>
        <v/>
      </c>
      <c r="AB320" s="267" t="str">
        <f t="shared" ca="1" si="219"/>
        <v/>
      </c>
      <c r="AC320" s="267" t="str">
        <f t="shared" ca="1" si="219"/>
        <v/>
      </c>
      <c r="AD320" s="267" t="str">
        <f t="shared" ca="1" si="219"/>
        <v/>
      </c>
      <c r="AE320" s="287" t="str">
        <f t="shared" ca="1" si="219"/>
        <v/>
      </c>
      <c r="AF320" s="267" t="str">
        <f t="shared" ca="1" si="219"/>
        <v/>
      </c>
      <c r="AG320" s="267" t="str">
        <f t="shared" ca="1" si="151"/>
        <v/>
      </c>
      <c r="AH320" s="267" t="str">
        <f t="shared" ca="1" si="219"/>
        <v/>
      </c>
      <c r="AI320" s="267" t="str">
        <f t="shared" ca="1" si="219"/>
        <v/>
      </c>
      <c r="AJ320" s="267" t="str">
        <f t="shared" ca="1" si="219"/>
        <v/>
      </c>
      <c r="AK320" s="267" t="str">
        <f t="shared" ca="1" si="152"/>
        <v/>
      </c>
      <c r="AL320" s="267" t="str">
        <f t="shared" ca="1" si="153"/>
        <v/>
      </c>
      <c r="AM320" s="267" t="str">
        <f t="shared" ca="1" si="219"/>
        <v/>
      </c>
      <c r="AN320" s="267" t="str">
        <f t="shared" ca="1" si="219"/>
        <v/>
      </c>
      <c r="AO320" s="267" t="str">
        <f t="shared" ca="1" si="219"/>
        <v/>
      </c>
      <c r="AP320" s="267" t="str">
        <f t="shared" ca="1" si="219"/>
        <v/>
      </c>
      <c r="AQ320" s="267" t="str">
        <f t="shared" ca="1" si="219"/>
        <v/>
      </c>
      <c r="AR320" s="267" t="str">
        <f t="shared" ca="1" si="219"/>
        <v/>
      </c>
      <c r="AS320" s="267" t="str">
        <f t="shared" ca="1" si="219"/>
        <v/>
      </c>
      <c r="AT320" s="267" t="str">
        <f t="shared" ca="1" si="219"/>
        <v/>
      </c>
      <c r="AU320" s="267" t="str">
        <f t="shared" ca="1" si="154"/>
        <v/>
      </c>
      <c r="AV320" s="267" t="str">
        <f t="shared" ca="1" si="154"/>
        <v/>
      </c>
      <c r="AW320" s="267" t="str">
        <f t="shared" ca="1" si="219"/>
        <v/>
      </c>
      <c r="AX320" s="267" t="str">
        <f t="shared" ca="1" si="219"/>
        <v/>
      </c>
      <c r="AY320" s="267" t="str">
        <f t="shared" ca="1" si="219"/>
        <v/>
      </c>
      <c r="AZ320" s="267" t="str">
        <f t="shared" ca="1" si="219"/>
        <v/>
      </c>
      <c r="BA320" s="267" t="str">
        <f t="shared" ca="1" si="219"/>
        <v/>
      </c>
      <c r="BB320" s="267" t="str">
        <f t="shared" ca="1" si="219"/>
        <v/>
      </c>
      <c r="BC320" s="267" t="str">
        <f t="shared" ca="1" si="219"/>
        <v/>
      </c>
      <c r="BD320" s="267" t="str">
        <f t="shared" ca="1" si="219"/>
        <v/>
      </c>
      <c r="BE320" s="267" t="str">
        <f t="shared" ca="1" si="219"/>
        <v/>
      </c>
      <c r="BF320" s="267" t="str">
        <f t="shared" ca="1" si="219"/>
        <v/>
      </c>
      <c r="BG320" s="267" t="str">
        <f t="shared" ca="1" si="155"/>
        <v/>
      </c>
      <c r="BH320" s="267" t="str">
        <f t="shared" ca="1" si="219"/>
        <v/>
      </c>
      <c r="BI320" s="267" t="str">
        <f t="shared" ca="1" si="219"/>
        <v/>
      </c>
      <c r="BJ320" s="267" t="str">
        <f t="shared" ca="1" si="219"/>
        <v/>
      </c>
      <c r="BK320" s="267" t="str">
        <f t="shared" ca="1" si="219"/>
        <v/>
      </c>
      <c r="BL320" s="267" t="str">
        <f t="shared" ca="1" si="219"/>
        <v/>
      </c>
      <c r="BM320" s="267" t="str">
        <f t="shared" ca="1" si="219"/>
        <v/>
      </c>
      <c r="BN320" s="267" t="str">
        <f t="shared" ca="1" si="219"/>
        <v/>
      </c>
      <c r="BO320" s="267" t="str">
        <f t="shared" ref="BO320:DC320" ca="1" si="220">+IFERROR(VLOOKUP($B211,$A$114:$DC$213,BO$220+2,FALSE),"")</f>
        <v/>
      </c>
      <c r="BP320" s="267" t="str">
        <f t="shared" ca="1" si="220"/>
        <v/>
      </c>
      <c r="BQ320" s="267" t="str">
        <f t="shared" ca="1" si="220"/>
        <v/>
      </c>
      <c r="BR320" s="267" t="str">
        <f t="shared" ca="1" si="220"/>
        <v/>
      </c>
      <c r="BS320" s="267" t="str">
        <f t="shared" ca="1" si="220"/>
        <v/>
      </c>
      <c r="BT320" s="267" t="str">
        <f t="shared" ca="1" si="220"/>
        <v/>
      </c>
      <c r="BU320" s="267" t="str">
        <f t="shared" ca="1" si="220"/>
        <v/>
      </c>
      <c r="BV320" s="267" t="str">
        <f t="shared" ca="1" si="220"/>
        <v/>
      </c>
      <c r="BW320" s="267" t="str">
        <f t="shared" ca="1" si="220"/>
        <v/>
      </c>
      <c r="BX320" s="267" t="str">
        <f t="shared" ca="1" si="220"/>
        <v/>
      </c>
      <c r="BY320" s="267" t="str">
        <f t="shared" ca="1" si="220"/>
        <v/>
      </c>
      <c r="BZ320" s="267" t="str">
        <f t="shared" ca="1" si="220"/>
        <v/>
      </c>
      <c r="CA320" s="267" t="str">
        <f t="shared" ca="1" si="220"/>
        <v/>
      </c>
      <c r="CB320" s="267" t="str">
        <f t="shared" ca="1" si="220"/>
        <v/>
      </c>
      <c r="CC320" s="267" t="str">
        <f t="shared" ca="1" si="220"/>
        <v/>
      </c>
      <c r="CD320" s="267" t="str">
        <f t="shared" ca="1" si="220"/>
        <v/>
      </c>
      <c r="CE320" s="267" t="str">
        <f t="shared" ca="1" si="220"/>
        <v/>
      </c>
      <c r="CF320" s="267" t="str">
        <f t="shared" ca="1" si="220"/>
        <v/>
      </c>
      <c r="CG320" s="267" t="str">
        <f t="shared" ca="1" si="220"/>
        <v/>
      </c>
      <c r="CH320" s="267" t="str">
        <f t="shared" ca="1" si="220"/>
        <v/>
      </c>
      <c r="CI320" s="267" t="str">
        <f t="shared" ca="1" si="220"/>
        <v/>
      </c>
      <c r="CJ320" s="267" t="str">
        <f t="shared" ca="1" si="220"/>
        <v/>
      </c>
      <c r="CK320" s="267" t="str">
        <f t="shared" ca="1" si="220"/>
        <v/>
      </c>
      <c r="CL320" s="267" t="str">
        <f t="shared" ca="1" si="220"/>
        <v/>
      </c>
      <c r="CM320" s="267" t="str">
        <f t="shared" ca="1" si="220"/>
        <v/>
      </c>
      <c r="CN320" s="267" t="str">
        <f t="shared" ca="1" si="220"/>
        <v/>
      </c>
      <c r="CO320" s="267" t="str">
        <f t="shared" ca="1" si="220"/>
        <v/>
      </c>
      <c r="CP320" s="267" t="str">
        <f t="shared" ca="1" si="220"/>
        <v/>
      </c>
      <c r="CQ320" s="267" t="str">
        <f t="shared" ca="1" si="220"/>
        <v/>
      </c>
      <c r="CR320" s="267" t="str">
        <f t="shared" ca="1" si="220"/>
        <v/>
      </c>
      <c r="CS320" s="267" t="str">
        <f t="shared" ca="1" si="220"/>
        <v/>
      </c>
      <c r="CT320" s="267" t="str">
        <f t="shared" ca="1" si="220"/>
        <v/>
      </c>
      <c r="CU320" s="267" t="str">
        <f t="shared" ca="1" si="220"/>
        <v/>
      </c>
      <c r="CV320" s="267" t="str">
        <f t="shared" ca="1" si="220"/>
        <v/>
      </c>
      <c r="CW320" s="267" t="str">
        <f t="shared" ca="1" si="220"/>
        <v/>
      </c>
      <c r="CX320" s="267" t="str">
        <f t="shared" ca="1" si="220"/>
        <v/>
      </c>
      <c r="CY320" s="267" t="str">
        <f t="shared" ca="1" si="220"/>
        <v/>
      </c>
      <c r="CZ320" s="267" t="str">
        <f t="shared" ca="1" si="220"/>
        <v/>
      </c>
      <c r="DA320" s="267" t="str">
        <f t="shared" ca="1" si="220"/>
        <v/>
      </c>
      <c r="DB320" s="267" t="str">
        <f t="shared" ca="1" si="220"/>
        <v/>
      </c>
      <c r="DC320" s="267" t="str">
        <f t="shared" ca="1" si="220"/>
        <v/>
      </c>
    </row>
    <row r="321" spans="2:107">
      <c r="B321" s="269">
        <v>99</v>
      </c>
      <c r="C321" s="267" t="str">
        <f t="shared" ref="C321:AH321" ca="1" si="221">+IFERROR(VLOOKUP($B212,$A$114:$DC$213,C$220+2,FALSE),"")</f>
        <v/>
      </c>
      <c r="D321" s="267" t="str">
        <f t="shared" ca="1" si="221"/>
        <v/>
      </c>
      <c r="E321" s="267" t="str">
        <f t="shared" ca="1" si="221"/>
        <v/>
      </c>
      <c r="F321" s="267" t="str">
        <f t="shared" ca="1" si="221"/>
        <v/>
      </c>
      <c r="G321" s="267" t="str">
        <f t="shared" ca="1" si="221"/>
        <v/>
      </c>
      <c r="H321" s="267" t="str">
        <f t="shared" ca="1" si="221"/>
        <v/>
      </c>
      <c r="I321" s="267" t="str">
        <f t="shared" ca="1" si="221"/>
        <v/>
      </c>
      <c r="J321" s="267" t="str">
        <f t="shared" ca="1" si="221"/>
        <v/>
      </c>
      <c r="K321" s="267" t="str">
        <f t="shared" ca="1" si="221"/>
        <v/>
      </c>
      <c r="L321" s="267" t="str">
        <f t="shared" ca="1" si="221"/>
        <v/>
      </c>
      <c r="M321" s="267" t="str">
        <f t="shared" ca="1" si="221"/>
        <v/>
      </c>
      <c r="N321" s="267" t="str">
        <f t="shared" ca="1" si="221"/>
        <v/>
      </c>
      <c r="O321" s="267" t="str">
        <f t="shared" ca="1" si="221"/>
        <v/>
      </c>
      <c r="P321" s="267" t="str">
        <f t="shared" ca="1" si="221"/>
        <v/>
      </c>
      <c r="Q321" s="267" t="str">
        <f t="shared" ca="1" si="221"/>
        <v/>
      </c>
      <c r="R321" s="267" t="str">
        <f t="shared" ca="1" si="221"/>
        <v/>
      </c>
      <c r="S321" s="267" t="str">
        <f t="shared" ca="1" si="221"/>
        <v/>
      </c>
      <c r="T321" s="267" t="str">
        <f t="shared" ca="1" si="221"/>
        <v/>
      </c>
      <c r="U321" s="267" t="str">
        <f t="shared" ca="1" si="221"/>
        <v/>
      </c>
      <c r="V321" s="267" t="str">
        <f t="shared" ca="1" si="221"/>
        <v/>
      </c>
      <c r="W321" s="267" t="str">
        <f t="shared" ca="1" si="221"/>
        <v/>
      </c>
      <c r="X321" s="267" t="str">
        <f t="shared" ca="1" si="221"/>
        <v/>
      </c>
      <c r="Y321" s="267" t="str">
        <f t="shared" ca="1" si="221"/>
        <v/>
      </c>
      <c r="Z321" s="267" t="str">
        <f t="shared" ca="1" si="221"/>
        <v/>
      </c>
      <c r="AA321" s="267" t="str">
        <f t="shared" ca="1" si="221"/>
        <v/>
      </c>
      <c r="AB321" s="267" t="str">
        <f t="shared" ca="1" si="221"/>
        <v/>
      </c>
      <c r="AC321" s="267" t="str">
        <f t="shared" ca="1" si="221"/>
        <v/>
      </c>
      <c r="AD321" s="267" t="str">
        <f t="shared" ca="1" si="221"/>
        <v/>
      </c>
      <c r="AE321" s="287" t="str">
        <f t="shared" ca="1" si="221"/>
        <v/>
      </c>
      <c r="AF321" s="267" t="str">
        <f t="shared" ca="1" si="221"/>
        <v/>
      </c>
      <c r="AG321" s="267" t="str">
        <f t="shared" ca="1" si="151"/>
        <v/>
      </c>
      <c r="AH321" s="267" t="str">
        <f t="shared" ca="1" si="221"/>
        <v/>
      </c>
      <c r="AI321" s="267" t="str">
        <f t="shared" ref="AI321:BN321" ca="1" si="222">+IFERROR(VLOOKUP($B212,$A$114:$DC$213,AI$220+2,FALSE),"")</f>
        <v/>
      </c>
      <c r="AJ321" s="267" t="str">
        <f t="shared" ca="1" si="222"/>
        <v/>
      </c>
      <c r="AK321" s="267" t="str">
        <f t="shared" ca="1" si="152"/>
        <v/>
      </c>
      <c r="AL321" s="267" t="str">
        <f t="shared" ca="1" si="153"/>
        <v/>
      </c>
      <c r="AM321" s="267" t="str">
        <f t="shared" ca="1" si="222"/>
        <v/>
      </c>
      <c r="AN321" s="267" t="str">
        <f t="shared" ca="1" si="222"/>
        <v/>
      </c>
      <c r="AO321" s="267" t="str">
        <f t="shared" ca="1" si="222"/>
        <v/>
      </c>
      <c r="AP321" s="267" t="str">
        <f t="shared" ca="1" si="222"/>
        <v/>
      </c>
      <c r="AQ321" s="267" t="str">
        <f t="shared" ca="1" si="222"/>
        <v/>
      </c>
      <c r="AR321" s="267" t="str">
        <f t="shared" ca="1" si="222"/>
        <v/>
      </c>
      <c r="AS321" s="267" t="str">
        <f t="shared" ca="1" si="222"/>
        <v/>
      </c>
      <c r="AT321" s="267" t="str">
        <f t="shared" ca="1" si="222"/>
        <v/>
      </c>
      <c r="AU321" s="267" t="str">
        <f t="shared" ca="1" si="154"/>
        <v/>
      </c>
      <c r="AV321" s="267" t="str">
        <f t="shared" ca="1" si="154"/>
        <v/>
      </c>
      <c r="AW321" s="267" t="str">
        <f t="shared" ca="1" si="222"/>
        <v/>
      </c>
      <c r="AX321" s="267" t="str">
        <f t="shared" ca="1" si="222"/>
        <v/>
      </c>
      <c r="AY321" s="267" t="str">
        <f t="shared" ca="1" si="222"/>
        <v/>
      </c>
      <c r="AZ321" s="267" t="str">
        <f t="shared" ca="1" si="222"/>
        <v/>
      </c>
      <c r="BA321" s="267" t="str">
        <f t="shared" ca="1" si="222"/>
        <v/>
      </c>
      <c r="BB321" s="267" t="str">
        <f t="shared" ca="1" si="222"/>
        <v/>
      </c>
      <c r="BC321" s="267" t="str">
        <f t="shared" ca="1" si="222"/>
        <v/>
      </c>
      <c r="BD321" s="267" t="str">
        <f t="shared" ca="1" si="222"/>
        <v/>
      </c>
      <c r="BE321" s="267" t="str">
        <f t="shared" ca="1" si="222"/>
        <v/>
      </c>
      <c r="BF321" s="267" t="str">
        <f t="shared" ca="1" si="222"/>
        <v/>
      </c>
      <c r="BG321" s="267" t="str">
        <f t="shared" ca="1" si="155"/>
        <v/>
      </c>
      <c r="BH321" s="267" t="str">
        <f t="shared" ca="1" si="222"/>
        <v/>
      </c>
      <c r="BI321" s="267" t="str">
        <f t="shared" ca="1" si="222"/>
        <v/>
      </c>
      <c r="BJ321" s="267" t="str">
        <f t="shared" ca="1" si="222"/>
        <v/>
      </c>
      <c r="BK321" s="267" t="str">
        <f t="shared" ca="1" si="222"/>
        <v/>
      </c>
      <c r="BL321" s="267" t="str">
        <f t="shared" ca="1" si="222"/>
        <v/>
      </c>
      <c r="BM321" s="267" t="str">
        <f t="shared" ca="1" si="222"/>
        <v/>
      </c>
      <c r="BN321" s="267" t="str">
        <f t="shared" ca="1" si="222"/>
        <v/>
      </c>
      <c r="BO321" s="267" t="str">
        <f t="shared" ref="BO321:CT321" ca="1" si="223">+IFERROR(VLOOKUP($B212,$A$114:$DC$213,BO$220+2,FALSE),"")</f>
        <v/>
      </c>
      <c r="BP321" s="267" t="str">
        <f t="shared" ca="1" si="223"/>
        <v/>
      </c>
      <c r="BQ321" s="267" t="str">
        <f t="shared" ca="1" si="223"/>
        <v/>
      </c>
      <c r="BR321" s="267" t="str">
        <f t="shared" ca="1" si="223"/>
        <v/>
      </c>
      <c r="BS321" s="267" t="str">
        <f t="shared" ca="1" si="223"/>
        <v/>
      </c>
      <c r="BT321" s="267" t="str">
        <f t="shared" ca="1" si="223"/>
        <v/>
      </c>
      <c r="BU321" s="267" t="str">
        <f t="shared" ca="1" si="223"/>
        <v/>
      </c>
      <c r="BV321" s="267" t="str">
        <f t="shared" ca="1" si="223"/>
        <v/>
      </c>
      <c r="BW321" s="267" t="str">
        <f t="shared" ca="1" si="223"/>
        <v/>
      </c>
      <c r="BX321" s="267" t="str">
        <f t="shared" ca="1" si="223"/>
        <v/>
      </c>
      <c r="BY321" s="267" t="str">
        <f t="shared" ca="1" si="223"/>
        <v/>
      </c>
      <c r="BZ321" s="267" t="str">
        <f t="shared" ca="1" si="223"/>
        <v/>
      </c>
      <c r="CA321" s="267" t="str">
        <f t="shared" ca="1" si="223"/>
        <v/>
      </c>
      <c r="CB321" s="267" t="str">
        <f t="shared" ca="1" si="223"/>
        <v/>
      </c>
      <c r="CC321" s="267" t="str">
        <f t="shared" ca="1" si="223"/>
        <v/>
      </c>
      <c r="CD321" s="267" t="str">
        <f t="shared" ca="1" si="223"/>
        <v/>
      </c>
      <c r="CE321" s="267" t="str">
        <f t="shared" ca="1" si="223"/>
        <v/>
      </c>
      <c r="CF321" s="267" t="str">
        <f t="shared" ca="1" si="223"/>
        <v/>
      </c>
      <c r="CG321" s="267" t="str">
        <f t="shared" ca="1" si="223"/>
        <v/>
      </c>
      <c r="CH321" s="267" t="str">
        <f t="shared" ca="1" si="223"/>
        <v/>
      </c>
      <c r="CI321" s="267" t="str">
        <f t="shared" ca="1" si="223"/>
        <v/>
      </c>
      <c r="CJ321" s="267" t="str">
        <f t="shared" ca="1" si="223"/>
        <v/>
      </c>
      <c r="CK321" s="267" t="str">
        <f t="shared" ca="1" si="223"/>
        <v/>
      </c>
      <c r="CL321" s="267" t="str">
        <f t="shared" ca="1" si="223"/>
        <v/>
      </c>
      <c r="CM321" s="267" t="str">
        <f t="shared" ca="1" si="223"/>
        <v/>
      </c>
      <c r="CN321" s="267" t="str">
        <f t="shared" ca="1" si="223"/>
        <v/>
      </c>
      <c r="CO321" s="267" t="str">
        <f t="shared" ca="1" si="223"/>
        <v/>
      </c>
      <c r="CP321" s="267" t="str">
        <f t="shared" ca="1" si="223"/>
        <v/>
      </c>
      <c r="CQ321" s="267" t="str">
        <f t="shared" ca="1" si="223"/>
        <v/>
      </c>
      <c r="CR321" s="267" t="str">
        <f t="shared" ca="1" si="223"/>
        <v/>
      </c>
      <c r="CS321" s="267" t="str">
        <f t="shared" ca="1" si="223"/>
        <v/>
      </c>
      <c r="CT321" s="267" t="str">
        <f t="shared" ca="1" si="223"/>
        <v/>
      </c>
      <c r="CU321" s="267" t="str">
        <f t="shared" ref="CU321:DC321" ca="1" si="224">+IFERROR(VLOOKUP($B212,$A$114:$DC$213,CU$220+2,FALSE),"")</f>
        <v/>
      </c>
      <c r="CV321" s="267" t="str">
        <f t="shared" ca="1" si="224"/>
        <v/>
      </c>
      <c r="CW321" s="267" t="str">
        <f t="shared" ca="1" si="224"/>
        <v/>
      </c>
      <c r="CX321" s="267" t="str">
        <f t="shared" ca="1" si="224"/>
        <v/>
      </c>
      <c r="CY321" s="267" t="str">
        <f t="shared" ca="1" si="224"/>
        <v/>
      </c>
      <c r="CZ321" s="267" t="str">
        <f t="shared" ca="1" si="224"/>
        <v/>
      </c>
      <c r="DA321" s="267" t="str">
        <f t="shared" ca="1" si="224"/>
        <v/>
      </c>
      <c r="DB321" s="267" t="str">
        <f t="shared" ca="1" si="224"/>
        <v/>
      </c>
      <c r="DC321" s="267" t="str">
        <f t="shared" ca="1" si="224"/>
        <v/>
      </c>
    </row>
    <row r="322" spans="2:107">
      <c r="B322" s="269">
        <v>100</v>
      </c>
      <c r="C322" s="267" t="str">
        <f t="shared" ref="C322:AH322" ca="1" si="225">+IFERROR(VLOOKUP($B213,$A$114:$DC$213,C$220+2,FALSE),"")</f>
        <v/>
      </c>
      <c r="D322" s="267" t="str">
        <f t="shared" ca="1" si="225"/>
        <v/>
      </c>
      <c r="E322" s="267" t="str">
        <f t="shared" ca="1" si="225"/>
        <v/>
      </c>
      <c r="F322" s="267" t="str">
        <f t="shared" ca="1" si="225"/>
        <v/>
      </c>
      <c r="G322" s="267" t="str">
        <f t="shared" ca="1" si="225"/>
        <v/>
      </c>
      <c r="H322" s="267" t="str">
        <f t="shared" ca="1" si="225"/>
        <v/>
      </c>
      <c r="I322" s="267" t="str">
        <f t="shared" ca="1" si="225"/>
        <v/>
      </c>
      <c r="J322" s="267" t="str">
        <f t="shared" ca="1" si="225"/>
        <v/>
      </c>
      <c r="K322" s="267" t="str">
        <f t="shared" ca="1" si="225"/>
        <v/>
      </c>
      <c r="L322" s="267" t="str">
        <f t="shared" ca="1" si="225"/>
        <v/>
      </c>
      <c r="M322" s="267" t="str">
        <f t="shared" ca="1" si="225"/>
        <v/>
      </c>
      <c r="N322" s="267" t="str">
        <f t="shared" ca="1" si="225"/>
        <v/>
      </c>
      <c r="O322" s="267" t="str">
        <f t="shared" ca="1" si="225"/>
        <v/>
      </c>
      <c r="P322" s="267" t="str">
        <f t="shared" ca="1" si="225"/>
        <v/>
      </c>
      <c r="Q322" s="267" t="str">
        <f t="shared" ca="1" si="225"/>
        <v/>
      </c>
      <c r="R322" s="267" t="str">
        <f t="shared" ca="1" si="225"/>
        <v/>
      </c>
      <c r="S322" s="267" t="str">
        <f t="shared" ca="1" si="225"/>
        <v/>
      </c>
      <c r="T322" s="267" t="str">
        <f t="shared" ca="1" si="225"/>
        <v/>
      </c>
      <c r="U322" s="267" t="str">
        <f t="shared" ca="1" si="225"/>
        <v/>
      </c>
      <c r="V322" s="267" t="str">
        <f t="shared" ca="1" si="225"/>
        <v/>
      </c>
      <c r="W322" s="267" t="str">
        <f t="shared" ca="1" si="225"/>
        <v/>
      </c>
      <c r="X322" s="267" t="str">
        <f t="shared" ca="1" si="225"/>
        <v/>
      </c>
      <c r="Y322" s="267" t="str">
        <f t="shared" ca="1" si="225"/>
        <v/>
      </c>
      <c r="Z322" s="267" t="str">
        <f t="shared" ca="1" si="225"/>
        <v/>
      </c>
      <c r="AA322" s="267" t="str">
        <f t="shared" ca="1" si="225"/>
        <v/>
      </c>
      <c r="AB322" s="267" t="str">
        <f t="shared" ca="1" si="225"/>
        <v/>
      </c>
      <c r="AC322" s="267" t="str">
        <f t="shared" ca="1" si="225"/>
        <v/>
      </c>
      <c r="AD322" s="267" t="str">
        <f t="shared" ca="1" si="225"/>
        <v/>
      </c>
      <c r="AE322" s="287" t="str">
        <f t="shared" ca="1" si="225"/>
        <v/>
      </c>
      <c r="AF322" s="267" t="str">
        <f t="shared" ca="1" si="225"/>
        <v/>
      </c>
      <c r="AG322" s="267" t="str">
        <f t="shared" ca="1" si="151"/>
        <v/>
      </c>
      <c r="AH322" s="267" t="str">
        <f t="shared" ca="1" si="225"/>
        <v/>
      </c>
      <c r="AI322" s="267" t="str">
        <f t="shared" ref="AI322:BN322" ca="1" si="226">+IFERROR(VLOOKUP($B213,$A$114:$DC$213,AI$220+2,FALSE),"")</f>
        <v/>
      </c>
      <c r="AJ322" s="267" t="str">
        <f t="shared" ca="1" si="226"/>
        <v/>
      </c>
      <c r="AK322" s="267" t="str">
        <f t="shared" ca="1" si="152"/>
        <v/>
      </c>
      <c r="AL322" s="267" t="str">
        <f t="shared" ca="1" si="153"/>
        <v/>
      </c>
      <c r="AM322" s="267" t="str">
        <f t="shared" ca="1" si="226"/>
        <v/>
      </c>
      <c r="AN322" s="267" t="str">
        <f t="shared" ca="1" si="226"/>
        <v/>
      </c>
      <c r="AO322" s="267" t="str">
        <f t="shared" ca="1" si="226"/>
        <v/>
      </c>
      <c r="AP322" s="267" t="str">
        <f t="shared" ca="1" si="226"/>
        <v/>
      </c>
      <c r="AQ322" s="267" t="str">
        <f t="shared" ca="1" si="226"/>
        <v/>
      </c>
      <c r="AR322" s="267" t="str">
        <f t="shared" ca="1" si="226"/>
        <v/>
      </c>
      <c r="AS322" s="267" t="str">
        <f t="shared" ca="1" si="226"/>
        <v/>
      </c>
      <c r="AT322" s="267" t="str">
        <f t="shared" ca="1" si="226"/>
        <v/>
      </c>
      <c r="AU322" s="267" t="str">
        <f t="shared" ca="1" si="154"/>
        <v/>
      </c>
      <c r="AV322" s="267" t="str">
        <f t="shared" ca="1" si="154"/>
        <v/>
      </c>
      <c r="AW322" s="267" t="str">
        <f t="shared" ca="1" si="226"/>
        <v/>
      </c>
      <c r="AX322" s="267" t="str">
        <f t="shared" ca="1" si="226"/>
        <v/>
      </c>
      <c r="AY322" s="267" t="str">
        <f t="shared" ca="1" si="226"/>
        <v/>
      </c>
      <c r="AZ322" s="267" t="str">
        <f t="shared" ca="1" si="226"/>
        <v/>
      </c>
      <c r="BA322" s="267" t="str">
        <f t="shared" ca="1" si="226"/>
        <v/>
      </c>
      <c r="BB322" s="267" t="str">
        <f t="shared" ca="1" si="226"/>
        <v/>
      </c>
      <c r="BC322" s="267" t="str">
        <f t="shared" ca="1" si="226"/>
        <v/>
      </c>
      <c r="BD322" s="267" t="str">
        <f t="shared" ca="1" si="226"/>
        <v/>
      </c>
      <c r="BE322" s="267" t="str">
        <f t="shared" ca="1" si="226"/>
        <v/>
      </c>
      <c r="BF322" s="267" t="str">
        <f t="shared" ca="1" si="226"/>
        <v/>
      </c>
      <c r="BG322" s="267" t="str">
        <f t="shared" ca="1" si="155"/>
        <v/>
      </c>
      <c r="BH322" s="267" t="str">
        <f t="shared" ca="1" si="226"/>
        <v/>
      </c>
      <c r="BI322" s="267" t="str">
        <f t="shared" ca="1" si="226"/>
        <v/>
      </c>
      <c r="BJ322" s="267" t="str">
        <f t="shared" ca="1" si="226"/>
        <v/>
      </c>
      <c r="BK322" s="267" t="str">
        <f t="shared" ca="1" si="226"/>
        <v/>
      </c>
      <c r="BL322" s="267" t="str">
        <f t="shared" ca="1" si="226"/>
        <v/>
      </c>
      <c r="BM322" s="267" t="str">
        <f t="shared" ca="1" si="226"/>
        <v/>
      </c>
      <c r="BN322" s="267" t="str">
        <f t="shared" ca="1" si="226"/>
        <v/>
      </c>
      <c r="BO322" s="267" t="str">
        <f t="shared" ref="BO322:CT322" ca="1" si="227">+IFERROR(VLOOKUP($B213,$A$114:$DC$213,BO$220+2,FALSE),"")</f>
        <v/>
      </c>
      <c r="BP322" s="267" t="str">
        <f t="shared" ca="1" si="227"/>
        <v/>
      </c>
      <c r="BQ322" s="267" t="str">
        <f t="shared" ca="1" si="227"/>
        <v/>
      </c>
      <c r="BR322" s="267" t="str">
        <f t="shared" ca="1" si="227"/>
        <v/>
      </c>
      <c r="BS322" s="267" t="str">
        <f t="shared" ca="1" si="227"/>
        <v/>
      </c>
      <c r="BT322" s="267" t="str">
        <f t="shared" ca="1" si="227"/>
        <v/>
      </c>
      <c r="BU322" s="267" t="str">
        <f t="shared" ca="1" si="227"/>
        <v/>
      </c>
      <c r="BV322" s="267" t="str">
        <f t="shared" ca="1" si="227"/>
        <v/>
      </c>
      <c r="BW322" s="267" t="str">
        <f t="shared" ca="1" si="227"/>
        <v/>
      </c>
      <c r="BX322" s="267" t="str">
        <f t="shared" ca="1" si="227"/>
        <v/>
      </c>
      <c r="BY322" s="267" t="str">
        <f t="shared" ca="1" si="227"/>
        <v/>
      </c>
      <c r="BZ322" s="267" t="str">
        <f t="shared" ca="1" si="227"/>
        <v/>
      </c>
      <c r="CA322" s="267" t="str">
        <f t="shared" ca="1" si="227"/>
        <v/>
      </c>
      <c r="CB322" s="267" t="str">
        <f t="shared" ca="1" si="227"/>
        <v/>
      </c>
      <c r="CC322" s="267" t="str">
        <f t="shared" ca="1" si="227"/>
        <v/>
      </c>
      <c r="CD322" s="267" t="str">
        <f t="shared" ca="1" si="227"/>
        <v/>
      </c>
      <c r="CE322" s="267" t="str">
        <f t="shared" ca="1" si="227"/>
        <v/>
      </c>
      <c r="CF322" s="267" t="str">
        <f t="shared" ca="1" si="227"/>
        <v/>
      </c>
      <c r="CG322" s="267" t="str">
        <f t="shared" ca="1" si="227"/>
        <v/>
      </c>
      <c r="CH322" s="267" t="str">
        <f t="shared" ca="1" si="227"/>
        <v/>
      </c>
      <c r="CI322" s="267" t="str">
        <f t="shared" ca="1" si="227"/>
        <v/>
      </c>
      <c r="CJ322" s="267" t="str">
        <f t="shared" ca="1" si="227"/>
        <v/>
      </c>
      <c r="CK322" s="267" t="str">
        <f t="shared" ca="1" si="227"/>
        <v/>
      </c>
      <c r="CL322" s="267" t="str">
        <f t="shared" ca="1" si="227"/>
        <v/>
      </c>
      <c r="CM322" s="267" t="str">
        <f t="shared" ca="1" si="227"/>
        <v/>
      </c>
      <c r="CN322" s="267" t="str">
        <f t="shared" ca="1" si="227"/>
        <v/>
      </c>
      <c r="CO322" s="267" t="str">
        <f t="shared" ca="1" si="227"/>
        <v/>
      </c>
      <c r="CP322" s="267" t="str">
        <f t="shared" ca="1" si="227"/>
        <v/>
      </c>
      <c r="CQ322" s="267" t="str">
        <f t="shared" ca="1" si="227"/>
        <v/>
      </c>
      <c r="CR322" s="267" t="str">
        <f t="shared" ca="1" si="227"/>
        <v/>
      </c>
      <c r="CS322" s="267" t="str">
        <f t="shared" ca="1" si="227"/>
        <v/>
      </c>
      <c r="CT322" s="267" t="str">
        <f t="shared" ca="1" si="227"/>
        <v/>
      </c>
      <c r="CU322" s="267" t="str">
        <f t="shared" ref="CU322:DC322" ca="1" si="228">+IFERROR(VLOOKUP($B213,$A$114:$DC$213,CU$220+2,FALSE),"")</f>
        <v/>
      </c>
      <c r="CV322" s="267" t="str">
        <f t="shared" ca="1" si="228"/>
        <v/>
      </c>
      <c r="CW322" s="267" t="str">
        <f t="shared" ca="1" si="228"/>
        <v/>
      </c>
      <c r="CX322" s="267" t="str">
        <f t="shared" ca="1" si="228"/>
        <v/>
      </c>
      <c r="CY322" s="267" t="str">
        <f t="shared" ca="1" si="228"/>
        <v/>
      </c>
      <c r="CZ322" s="267" t="str">
        <f t="shared" ca="1" si="228"/>
        <v/>
      </c>
      <c r="DA322" s="267" t="str">
        <f t="shared" ca="1" si="228"/>
        <v/>
      </c>
      <c r="DB322" s="267" t="str">
        <f t="shared" ca="1" si="228"/>
        <v/>
      </c>
      <c r="DC322" s="267" t="str">
        <f t="shared" ca="1" si="228"/>
        <v/>
      </c>
    </row>
    <row r="325" spans="2:107" ht="17.399999999999999">
      <c r="B325" s="278" t="s">
        <v>3253</v>
      </c>
      <c r="C325" s="278"/>
      <c r="D325" s="278"/>
      <c r="E325" s="278"/>
      <c r="F325" s="278"/>
      <c r="G325" s="278"/>
      <c r="H325" s="278"/>
      <c r="I325" s="278"/>
      <c r="J325" s="278"/>
    </row>
    <row r="327" spans="2:107" s="105" customFormat="1">
      <c r="C327" s="105">
        <f>+C220</f>
        <v>1</v>
      </c>
      <c r="D327" s="105">
        <f t="shared" ref="D327:BO327" si="229">+D220</f>
        <v>2</v>
      </c>
      <c r="E327" s="105">
        <f t="shared" si="229"/>
        <v>3</v>
      </c>
      <c r="F327" s="105">
        <f t="shared" si="229"/>
        <v>4</v>
      </c>
      <c r="G327" s="105">
        <f t="shared" si="229"/>
        <v>5</v>
      </c>
      <c r="H327" s="105">
        <f t="shared" si="229"/>
        <v>6</v>
      </c>
      <c r="I327" s="105">
        <f t="shared" si="229"/>
        <v>7</v>
      </c>
      <c r="J327" s="105">
        <f t="shared" si="229"/>
        <v>8</v>
      </c>
      <c r="K327" s="105">
        <f t="shared" si="229"/>
        <v>9</v>
      </c>
      <c r="L327" s="105">
        <f t="shared" si="229"/>
        <v>10</v>
      </c>
      <c r="M327" s="105">
        <f t="shared" si="229"/>
        <v>11</v>
      </c>
      <c r="N327" s="105">
        <f t="shared" si="229"/>
        <v>12</v>
      </c>
      <c r="O327" s="105">
        <f t="shared" si="229"/>
        <v>13</v>
      </c>
      <c r="P327" s="105">
        <f t="shared" si="229"/>
        <v>14</v>
      </c>
      <c r="Q327" s="105">
        <f t="shared" si="229"/>
        <v>15</v>
      </c>
      <c r="R327" s="105">
        <f t="shared" si="229"/>
        <v>16</v>
      </c>
      <c r="S327" s="105">
        <f t="shared" si="229"/>
        <v>17</v>
      </c>
      <c r="T327" s="105">
        <f t="shared" si="229"/>
        <v>18</v>
      </c>
      <c r="U327" s="105">
        <f t="shared" si="229"/>
        <v>19</v>
      </c>
      <c r="V327" s="105">
        <f t="shared" si="229"/>
        <v>20</v>
      </c>
      <c r="W327" s="105">
        <f t="shared" si="229"/>
        <v>21</v>
      </c>
      <c r="X327" s="105">
        <f t="shared" si="229"/>
        <v>22</v>
      </c>
      <c r="Y327" s="105">
        <f t="shared" si="229"/>
        <v>23</v>
      </c>
      <c r="Z327" s="105">
        <f t="shared" si="229"/>
        <v>24</v>
      </c>
      <c r="AA327" s="105">
        <f t="shared" si="229"/>
        <v>25</v>
      </c>
      <c r="AB327" s="105">
        <f t="shared" si="229"/>
        <v>26</v>
      </c>
      <c r="AC327" s="105">
        <f t="shared" si="229"/>
        <v>27</v>
      </c>
      <c r="AD327" s="105">
        <f t="shared" si="229"/>
        <v>28</v>
      </c>
      <c r="AE327" s="105">
        <f t="shared" si="229"/>
        <v>29</v>
      </c>
      <c r="AF327" s="105">
        <f t="shared" si="229"/>
        <v>30</v>
      </c>
      <c r="AG327" s="105">
        <f t="shared" si="229"/>
        <v>31</v>
      </c>
      <c r="AH327" s="105">
        <f t="shared" si="229"/>
        <v>32</v>
      </c>
      <c r="AI327" s="105">
        <f t="shared" si="229"/>
        <v>33</v>
      </c>
      <c r="AJ327" s="105">
        <f t="shared" si="229"/>
        <v>34</v>
      </c>
      <c r="AK327" s="105">
        <f t="shared" si="229"/>
        <v>35</v>
      </c>
      <c r="AL327" s="105">
        <f t="shared" si="229"/>
        <v>36</v>
      </c>
      <c r="AM327" s="105">
        <f t="shared" si="229"/>
        <v>37</v>
      </c>
      <c r="AN327" s="105">
        <f t="shared" si="229"/>
        <v>38</v>
      </c>
      <c r="AO327" s="105">
        <f t="shared" si="229"/>
        <v>39</v>
      </c>
      <c r="AP327" s="105">
        <f t="shared" si="229"/>
        <v>40</v>
      </c>
      <c r="AQ327" s="105">
        <f t="shared" si="229"/>
        <v>41</v>
      </c>
      <c r="AR327" s="105">
        <f t="shared" si="229"/>
        <v>42</v>
      </c>
      <c r="AS327" s="105">
        <f t="shared" si="229"/>
        <v>43</v>
      </c>
      <c r="AT327" s="105">
        <f t="shared" si="229"/>
        <v>44</v>
      </c>
      <c r="AU327" s="105">
        <f t="shared" si="229"/>
        <v>45</v>
      </c>
      <c r="AV327" s="105">
        <f t="shared" si="229"/>
        <v>46</v>
      </c>
      <c r="AW327" s="105">
        <f t="shared" si="229"/>
        <v>47</v>
      </c>
      <c r="AX327" s="105">
        <f t="shared" si="229"/>
        <v>48</v>
      </c>
      <c r="AY327" s="105">
        <f t="shared" si="229"/>
        <v>49</v>
      </c>
      <c r="AZ327" s="105">
        <f t="shared" si="229"/>
        <v>50</v>
      </c>
      <c r="BA327" s="105">
        <f t="shared" si="229"/>
        <v>51</v>
      </c>
      <c r="BB327" s="105">
        <f t="shared" si="229"/>
        <v>52</v>
      </c>
      <c r="BC327" s="105">
        <f t="shared" si="229"/>
        <v>53</v>
      </c>
      <c r="BD327" s="105">
        <f t="shared" si="229"/>
        <v>54</v>
      </c>
      <c r="BE327" s="105">
        <f t="shared" si="229"/>
        <v>55</v>
      </c>
      <c r="BF327" s="105">
        <f t="shared" si="229"/>
        <v>56</v>
      </c>
      <c r="BG327" s="105">
        <f t="shared" si="229"/>
        <v>57</v>
      </c>
      <c r="BH327" s="105">
        <f t="shared" si="229"/>
        <v>58</v>
      </c>
      <c r="BI327" s="105">
        <f t="shared" si="229"/>
        <v>59</v>
      </c>
      <c r="BJ327" s="105">
        <f t="shared" si="229"/>
        <v>60</v>
      </c>
      <c r="BK327" s="105">
        <f t="shared" si="229"/>
        <v>61</v>
      </c>
      <c r="BL327" s="105">
        <f t="shared" si="229"/>
        <v>62</v>
      </c>
      <c r="BM327" s="105">
        <f t="shared" si="229"/>
        <v>63</v>
      </c>
      <c r="BN327" s="105">
        <f t="shared" si="229"/>
        <v>64</v>
      </c>
      <c r="BO327" s="105">
        <f t="shared" si="229"/>
        <v>65</v>
      </c>
      <c r="BP327" s="105">
        <f t="shared" ref="BP327:DC327" si="230">+BP220</f>
        <v>66</v>
      </c>
      <c r="BQ327" s="105">
        <f t="shared" si="230"/>
        <v>67</v>
      </c>
      <c r="BR327" s="105">
        <f t="shared" si="230"/>
        <v>68</v>
      </c>
      <c r="BS327" s="105">
        <f t="shared" si="230"/>
        <v>69</v>
      </c>
      <c r="BT327" s="105">
        <f t="shared" si="230"/>
        <v>70</v>
      </c>
      <c r="BU327" s="105">
        <f t="shared" si="230"/>
        <v>71</v>
      </c>
      <c r="BV327" s="105">
        <f t="shared" si="230"/>
        <v>72</v>
      </c>
      <c r="BW327" s="105">
        <f t="shared" si="230"/>
        <v>73</v>
      </c>
      <c r="BX327" s="105">
        <f t="shared" si="230"/>
        <v>74</v>
      </c>
      <c r="BY327" s="105">
        <f t="shared" si="230"/>
        <v>75</v>
      </c>
      <c r="BZ327" s="105">
        <f t="shared" si="230"/>
        <v>76</v>
      </c>
      <c r="CA327" s="105">
        <f t="shared" si="230"/>
        <v>77</v>
      </c>
      <c r="CB327" s="105">
        <f t="shared" si="230"/>
        <v>78</v>
      </c>
      <c r="CC327" s="105">
        <f t="shared" si="230"/>
        <v>79</v>
      </c>
      <c r="CD327" s="105">
        <f t="shared" si="230"/>
        <v>80</v>
      </c>
      <c r="CE327" s="105">
        <f t="shared" si="230"/>
        <v>81</v>
      </c>
      <c r="CF327" s="105">
        <f t="shared" si="230"/>
        <v>82</v>
      </c>
      <c r="CG327" s="105">
        <f t="shared" si="230"/>
        <v>83</v>
      </c>
      <c r="CH327" s="105">
        <f t="shared" si="230"/>
        <v>84</v>
      </c>
      <c r="CI327" s="105">
        <f t="shared" si="230"/>
        <v>85</v>
      </c>
      <c r="CJ327" s="105">
        <f t="shared" si="230"/>
        <v>86</v>
      </c>
      <c r="CK327" s="105">
        <f t="shared" si="230"/>
        <v>87</v>
      </c>
      <c r="CL327" s="105">
        <f t="shared" si="230"/>
        <v>88</v>
      </c>
      <c r="CM327" s="105">
        <f t="shared" si="230"/>
        <v>89</v>
      </c>
      <c r="CN327" s="105">
        <f t="shared" si="230"/>
        <v>90</v>
      </c>
      <c r="CO327" s="105">
        <f t="shared" si="230"/>
        <v>91</v>
      </c>
      <c r="CP327" s="105">
        <f t="shared" si="230"/>
        <v>92</v>
      </c>
      <c r="CQ327" s="105">
        <f t="shared" si="230"/>
        <v>93</v>
      </c>
      <c r="CR327" s="105">
        <f t="shared" si="230"/>
        <v>94</v>
      </c>
      <c r="CS327" s="105">
        <f t="shared" si="230"/>
        <v>95</v>
      </c>
      <c r="CT327" s="105">
        <f t="shared" si="230"/>
        <v>96</v>
      </c>
      <c r="CU327" s="105">
        <f t="shared" si="230"/>
        <v>97</v>
      </c>
      <c r="CV327" s="105">
        <f t="shared" si="230"/>
        <v>98</v>
      </c>
      <c r="CW327" s="105">
        <f t="shared" si="230"/>
        <v>99</v>
      </c>
      <c r="CX327" s="105">
        <f t="shared" si="230"/>
        <v>100</v>
      </c>
      <c r="CY327" s="105">
        <f t="shared" si="230"/>
        <v>101</v>
      </c>
      <c r="CZ327" s="105">
        <f t="shared" si="230"/>
        <v>102</v>
      </c>
      <c r="DA327" s="105">
        <f t="shared" si="230"/>
        <v>103</v>
      </c>
      <c r="DB327" s="105">
        <f t="shared" si="230"/>
        <v>104</v>
      </c>
      <c r="DC327" s="105">
        <f t="shared" si="230"/>
        <v>105</v>
      </c>
    </row>
    <row r="328" spans="2:107">
      <c r="B328" s="105">
        <f>+B223</f>
        <v>1</v>
      </c>
      <c r="C328" s="107" t="str">
        <f ca="1">+IFERROR(HLOOKUP(C$220,$C$219:$DC$322,$B223+2,FALSE),"")</f>
        <v>n° ESTENSIONE</v>
      </c>
      <c r="D328" s="107" t="str">
        <f ca="1">+IFERROR(HLOOKUP(D$220,$C$219:$DC$322,$B223+2,FALSE),"")</f>
        <v>COD. OMO.</v>
      </c>
      <c r="E328" s="107" t="str">
        <f t="shared" ref="E328:BP328" ca="1" si="231">+IFERROR(HLOOKUP(E$220,$C$219:$DC$322,$B223+2,FALSE),"")</f>
        <v>VARIANTE</v>
      </c>
      <c r="F328" s="107" t="str">
        <f t="shared" ca="1" si="231"/>
        <v>VERSIONE</v>
      </c>
      <c r="G328" s="107" t="str">
        <f t="shared" ca="1" si="231"/>
        <v>MODELLO MOTORE</v>
      </c>
      <c r="H328" s="107" t="str">
        <f t="shared" ca="1" si="231"/>
        <v>COMBUSTIBILE</v>
      </c>
      <c r="I328" s="107" t="str">
        <f t="shared" ca="1" si="231"/>
        <v>TEMPI</v>
      </c>
      <c r="J328" s="107" t="str">
        <f t="shared" ca="1" si="231"/>
        <v>CILINDRI</v>
      </c>
      <c r="K328" s="107" t="str">
        <f t="shared" ca="1" si="231"/>
        <v>CILINDRATA</v>
      </c>
      <c r="L328" s="107" t="str">
        <f t="shared" ca="1" si="231"/>
        <v>POTENZA MAX</v>
      </c>
      <c r="M328" s="107" t="str">
        <f t="shared" ca="1" si="231"/>
        <v>POT. FISCALE</v>
      </c>
      <c r="N328" s="107" t="str">
        <f t="shared" ca="1" si="231"/>
        <v>P.T.</v>
      </c>
      <c r="O328" s="107" t="str">
        <f t="shared" ca="1" si="231"/>
        <v>LUNG.</v>
      </c>
      <c r="P328" s="107" t="str">
        <f t="shared" ca="1" si="231"/>
        <v>TARA</v>
      </c>
      <c r="Q328" s="107" t="str">
        <f t="shared" ca="1" si="231"/>
        <v>MASSA COMPLESSIVA</v>
      </c>
      <c r="R328" s="107" t="str">
        <f t="shared" ca="1" si="231"/>
        <v>TRASMISSIONE</v>
      </c>
      <c r="S328" s="107" t="str">
        <f t="shared" ca="1" si="231"/>
        <v>FRENO SERVIZIO</v>
      </c>
      <c r="T328" s="107" t="str">
        <f t="shared" ca="1" si="231"/>
        <v>DECIBEL</v>
      </c>
      <c r="U328" s="107" t="str">
        <f t="shared" ca="1" si="231"/>
        <v>CAT. INTERNAZIONALE</v>
      </c>
      <c r="V328" s="107" t="str">
        <f t="shared" ca="1" si="231"/>
        <v>Riga descrittiva A2</v>
      </c>
      <c r="W328" s="107" t="str">
        <f t="shared" ca="1" si="231"/>
        <v>Riga descrittiva A3</v>
      </c>
      <c r="X328" s="107" t="str">
        <f t="shared" ca="1" si="231"/>
        <v>Riga descrittiva A4</v>
      </c>
      <c r="Y328" s="107" t="str">
        <f t="shared" ca="1" si="231"/>
        <v>Riga descrittiva A5</v>
      </c>
      <c r="Z328" s="107" t="str">
        <f t="shared" ca="1" si="231"/>
        <v/>
      </c>
      <c r="AA328" s="107" t="str">
        <f t="shared" ca="1" si="231"/>
        <v/>
      </c>
      <c r="AB328" s="107" t="str">
        <f t="shared" ca="1" si="231"/>
        <v/>
      </c>
      <c r="AC328" s="107" t="str">
        <f t="shared" ca="1" si="231"/>
        <v/>
      </c>
      <c r="AD328" s="107" t="str">
        <f t="shared" ca="1" si="231"/>
        <v/>
      </c>
      <c r="AE328" s="107" t="str">
        <f t="shared" ca="1" si="231"/>
        <v/>
      </c>
      <c r="AF328" s="107" t="str">
        <f t="shared" ca="1" si="231"/>
        <v/>
      </c>
      <c r="AG328" s="107" t="str">
        <f t="shared" ca="1" si="231"/>
        <v/>
      </c>
      <c r="AH328" s="107" t="str">
        <f t="shared" ca="1" si="231"/>
        <v/>
      </c>
      <c r="AI328" s="107" t="str">
        <f t="shared" ca="1" si="231"/>
        <v/>
      </c>
      <c r="AJ328" s="107" t="str">
        <f t="shared" ca="1" si="231"/>
        <v/>
      </c>
      <c r="AK328" s="107" t="str">
        <f t="shared" ca="1" si="231"/>
        <v/>
      </c>
      <c r="AL328" s="107" t="str">
        <f t="shared" ca="1" si="231"/>
        <v/>
      </c>
      <c r="AM328" s="107" t="str">
        <f t="shared" ca="1" si="231"/>
        <v/>
      </c>
      <c r="AN328" s="107" t="str">
        <f t="shared" ca="1" si="231"/>
        <v/>
      </c>
      <c r="AO328" s="107" t="str">
        <f t="shared" ca="1" si="231"/>
        <v/>
      </c>
      <c r="AP328" s="107" t="str">
        <f t="shared" ca="1" si="231"/>
        <v/>
      </c>
      <c r="AQ328" s="107" t="str">
        <f t="shared" ca="1" si="231"/>
        <v/>
      </c>
      <c r="AR328" s="107" t="str">
        <f t="shared" ca="1" si="231"/>
        <v/>
      </c>
      <c r="AS328" s="107" t="str">
        <f t="shared" ca="1" si="231"/>
        <v/>
      </c>
      <c r="AT328" s="107" t="str">
        <f t="shared" ca="1" si="231"/>
        <v/>
      </c>
      <c r="AU328" s="107" t="str">
        <f t="shared" ca="1" si="231"/>
        <v/>
      </c>
      <c r="AV328" s="107" t="str">
        <f t="shared" ca="1" si="231"/>
        <v/>
      </c>
      <c r="AW328" s="107" t="str">
        <f t="shared" ca="1" si="231"/>
        <v/>
      </c>
      <c r="AX328" s="107" t="str">
        <f t="shared" ca="1" si="231"/>
        <v/>
      </c>
      <c r="AY328" s="107" t="str">
        <f t="shared" ca="1" si="231"/>
        <v/>
      </c>
      <c r="AZ328" s="107" t="str">
        <f t="shared" ca="1" si="231"/>
        <v/>
      </c>
      <c r="BA328" s="107" t="str">
        <f t="shared" ca="1" si="231"/>
        <v/>
      </c>
      <c r="BB328" s="107" t="str">
        <f t="shared" ca="1" si="231"/>
        <v/>
      </c>
      <c r="BC328" s="107" t="str">
        <f t="shared" ca="1" si="231"/>
        <v/>
      </c>
      <c r="BD328" s="107" t="str">
        <f t="shared" ca="1" si="231"/>
        <v/>
      </c>
      <c r="BE328" s="107" t="str">
        <f t="shared" ca="1" si="231"/>
        <v/>
      </c>
      <c r="BF328" s="107" t="str">
        <f t="shared" ca="1" si="231"/>
        <v/>
      </c>
      <c r="BG328" s="107" t="str">
        <f t="shared" ca="1" si="231"/>
        <v/>
      </c>
      <c r="BH328" s="107" t="str">
        <f t="shared" ca="1" si="231"/>
        <v/>
      </c>
      <c r="BI328" s="107" t="str">
        <f t="shared" ca="1" si="231"/>
        <v/>
      </c>
      <c r="BJ328" s="107" t="str">
        <f t="shared" ca="1" si="231"/>
        <v/>
      </c>
      <c r="BK328" s="107" t="str">
        <f t="shared" ca="1" si="231"/>
        <v/>
      </c>
      <c r="BL328" s="107" t="str">
        <f t="shared" ca="1" si="231"/>
        <v/>
      </c>
      <c r="BM328" s="107" t="str">
        <f t="shared" ca="1" si="231"/>
        <v/>
      </c>
      <c r="BN328" s="107" t="str">
        <f t="shared" ca="1" si="231"/>
        <v/>
      </c>
      <c r="BO328" s="107" t="str">
        <f t="shared" ca="1" si="231"/>
        <v/>
      </c>
      <c r="BP328" s="107" t="str">
        <f t="shared" ca="1" si="231"/>
        <v/>
      </c>
      <c r="BQ328" s="107" t="str">
        <f t="shared" ref="BQ328:DC328" ca="1" si="232">+IFERROR(HLOOKUP(BQ$220,$C$219:$DC$322,$B223+2,FALSE),"")</f>
        <v/>
      </c>
      <c r="BR328" s="107" t="str">
        <f t="shared" ca="1" si="232"/>
        <v/>
      </c>
      <c r="BS328" s="107" t="str">
        <f t="shared" ca="1" si="232"/>
        <v/>
      </c>
      <c r="BT328" s="107" t="str">
        <f t="shared" ca="1" si="232"/>
        <v/>
      </c>
      <c r="BU328" s="107" t="str">
        <f t="shared" ca="1" si="232"/>
        <v/>
      </c>
      <c r="BV328" s="107" t="str">
        <f t="shared" ca="1" si="232"/>
        <v/>
      </c>
      <c r="BW328" s="107" t="str">
        <f t="shared" ca="1" si="232"/>
        <v/>
      </c>
      <c r="BX328" s="107" t="str">
        <f t="shared" ca="1" si="232"/>
        <v/>
      </c>
      <c r="BY328" s="107" t="str">
        <f t="shared" ca="1" si="232"/>
        <v/>
      </c>
      <c r="BZ328" s="107" t="str">
        <f t="shared" ca="1" si="232"/>
        <v/>
      </c>
      <c r="CA328" s="107" t="str">
        <f t="shared" ca="1" si="232"/>
        <v/>
      </c>
      <c r="CB328" s="107" t="str">
        <f t="shared" ca="1" si="232"/>
        <v/>
      </c>
      <c r="CC328" s="107" t="str">
        <f t="shared" ca="1" si="232"/>
        <v/>
      </c>
      <c r="CD328" s="107" t="str">
        <f t="shared" ca="1" si="232"/>
        <v/>
      </c>
      <c r="CE328" s="107" t="str">
        <f t="shared" ca="1" si="232"/>
        <v/>
      </c>
      <c r="CF328" s="107" t="str">
        <f t="shared" ca="1" si="232"/>
        <v/>
      </c>
      <c r="CG328" s="107" t="str">
        <f t="shared" ca="1" si="232"/>
        <v/>
      </c>
      <c r="CH328" s="107" t="str">
        <f t="shared" ca="1" si="232"/>
        <v/>
      </c>
      <c r="CI328" s="107" t="str">
        <f t="shared" ca="1" si="232"/>
        <v/>
      </c>
      <c r="CJ328" s="107" t="str">
        <f t="shared" ca="1" si="232"/>
        <v/>
      </c>
      <c r="CK328" s="107" t="str">
        <f t="shared" ca="1" si="232"/>
        <v/>
      </c>
      <c r="CL328" s="107" t="str">
        <f t="shared" ca="1" si="232"/>
        <v/>
      </c>
      <c r="CM328" s="107" t="str">
        <f t="shared" ca="1" si="232"/>
        <v/>
      </c>
      <c r="CN328" s="107" t="str">
        <f t="shared" ca="1" si="232"/>
        <v/>
      </c>
      <c r="CO328" s="107" t="str">
        <f t="shared" ca="1" si="232"/>
        <v/>
      </c>
      <c r="CP328" s="107" t="str">
        <f t="shared" ca="1" si="232"/>
        <v/>
      </c>
      <c r="CQ328" s="107" t="str">
        <f t="shared" ca="1" si="232"/>
        <v/>
      </c>
      <c r="CR328" s="107" t="str">
        <f t="shared" ca="1" si="232"/>
        <v/>
      </c>
      <c r="CS328" s="107" t="str">
        <f t="shared" ca="1" si="232"/>
        <v/>
      </c>
      <c r="CT328" s="107" t="str">
        <f t="shared" ca="1" si="232"/>
        <v/>
      </c>
      <c r="CU328" s="107" t="str">
        <f t="shared" ca="1" si="232"/>
        <v/>
      </c>
      <c r="CV328" s="107" t="str">
        <f t="shared" ca="1" si="232"/>
        <v/>
      </c>
      <c r="CW328" s="107" t="str">
        <f t="shared" ca="1" si="232"/>
        <v/>
      </c>
      <c r="CX328" s="107" t="str">
        <f t="shared" ca="1" si="232"/>
        <v/>
      </c>
      <c r="CY328" s="107" t="str">
        <f t="shared" ca="1" si="232"/>
        <v/>
      </c>
      <c r="CZ328" s="107" t="str">
        <f t="shared" ca="1" si="232"/>
        <v/>
      </c>
      <c r="DA328" s="107" t="str">
        <f t="shared" ca="1" si="232"/>
        <v/>
      </c>
      <c r="DB328" s="107" t="str">
        <f t="shared" ca="1" si="232"/>
        <v/>
      </c>
      <c r="DC328" s="107" t="str">
        <f t="shared" ca="1" si="232"/>
        <v/>
      </c>
    </row>
    <row r="329" spans="2:107">
      <c r="B329" s="105">
        <f t="shared" ref="B329:B392" si="233">+B224</f>
        <v>2</v>
      </c>
      <c r="C329" s="107" t="str">
        <f t="shared" ref="C329:BN329" ca="1" si="234">+IFERROR(HLOOKUP(C$220,$C$219:$DC$322,$B224+2,FALSE),"")</f>
        <v/>
      </c>
      <c r="D329" s="107" t="str">
        <f t="shared" ca="1" si="234"/>
        <v/>
      </c>
      <c r="E329" s="107" t="str">
        <f t="shared" ca="1" si="234"/>
        <v/>
      </c>
      <c r="F329" s="107" t="str">
        <f t="shared" ca="1" si="234"/>
        <v/>
      </c>
      <c r="G329" s="107" t="str">
        <f t="shared" ca="1" si="234"/>
        <v>Questo campo è in alternativa con i tre campi successivi</v>
      </c>
      <c r="H329" s="107" t="str">
        <f t="shared" ca="1" si="234"/>
        <v/>
      </c>
      <c r="I329" s="107" t="str">
        <f t="shared" ca="1" si="234"/>
        <v/>
      </c>
      <c r="J329" s="107" t="str">
        <f t="shared" ca="1" si="234"/>
        <v/>
      </c>
      <c r="K329" s="107" t="str">
        <f t="shared" ca="1" si="234"/>
        <v>cm3</v>
      </c>
      <c r="L329" s="107" t="str">
        <f t="shared" ca="1" si="234"/>
        <v>kW</v>
      </c>
      <c r="M329" s="107" t="str">
        <f t="shared" ca="1" si="234"/>
        <v>CV</v>
      </c>
      <c r="N329" s="107" t="str">
        <f t="shared" ca="1" si="234"/>
        <v>n°</v>
      </c>
      <c r="O329" s="107" t="str">
        <f t="shared" ca="1" si="234"/>
        <v>mm</v>
      </c>
      <c r="P329" s="107" t="str">
        <f t="shared" ca="1" si="234"/>
        <v>kg</v>
      </c>
      <c r="Q329" s="107" t="str">
        <f t="shared" ca="1" si="234"/>
        <v>kg</v>
      </c>
      <c r="R329" s="107" t="str">
        <f t="shared" ca="1" si="234"/>
        <v/>
      </c>
      <c r="S329" s="107" t="str">
        <f t="shared" ca="1" si="234"/>
        <v/>
      </c>
      <c r="T329" s="107" t="str">
        <f t="shared" ca="1" si="234"/>
        <v/>
      </c>
      <c r="U329" s="107" t="str">
        <f t="shared" ca="1" si="234"/>
        <v/>
      </c>
      <c r="V329" s="107" t="str">
        <f t="shared" ca="1" si="234"/>
        <v/>
      </c>
      <c r="W329" s="107" t="str">
        <f t="shared" ca="1" si="234"/>
        <v/>
      </c>
      <c r="X329" s="107" t="str">
        <f t="shared" ca="1" si="234"/>
        <v/>
      </c>
      <c r="Y329" s="107" t="str">
        <f t="shared" ca="1" si="234"/>
        <v/>
      </c>
      <c r="Z329" s="107" t="str">
        <f t="shared" ca="1" si="234"/>
        <v/>
      </c>
      <c r="AA329" s="107" t="str">
        <f t="shared" ca="1" si="234"/>
        <v/>
      </c>
      <c r="AB329" s="107" t="str">
        <f t="shared" ca="1" si="234"/>
        <v/>
      </c>
      <c r="AC329" s="107" t="str">
        <f t="shared" ca="1" si="234"/>
        <v/>
      </c>
      <c r="AD329" s="107" t="str">
        <f t="shared" ca="1" si="234"/>
        <v/>
      </c>
      <c r="AE329" s="107" t="str">
        <f t="shared" ca="1" si="234"/>
        <v/>
      </c>
      <c r="AF329" s="107" t="str">
        <f t="shared" ca="1" si="234"/>
        <v/>
      </c>
      <c r="AG329" s="107" t="str">
        <f t="shared" ca="1" si="234"/>
        <v/>
      </c>
      <c r="AH329" s="107" t="str">
        <f t="shared" ca="1" si="234"/>
        <v/>
      </c>
      <c r="AI329" s="107" t="str">
        <f t="shared" ca="1" si="234"/>
        <v/>
      </c>
      <c r="AJ329" s="107" t="str">
        <f t="shared" ca="1" si="234"/>
        <v/>
      </c>
      <c r="AK329" s="107" t="str">
        <f t="shared" ca="1" si="234"/>
        <v/>
      </c>
      <c r="AL329" s="107" t="str">
        <f t="shared" ca="1" si="234"/>
        <v/>
      </c>
      <c r="AM329" s="107" t="str">
        <f t="shared" ca="1" si="234"/>
        <v/>
      </c>
      <c r="AN329" s="107" t="str">
        <f t="shared" ca="1" si="234"/>
        <v/>
      </c>
      <c r="AO329" s="107" t="str">
        <f t="shared" ca="1" si="234"/>
        <v/>
      </c>
      <c r="AP329" s="107" t="str">
        <f t="shared" ca="1" si="234"/>
        <v/>
      </c>
      <c r="AQ329" s="107" t="str">
        <f t="shared" ca="1" si="234"/>
        <v/>
      </c>
      <c r="AR329" s="107" t="str">
        <f t="shared" ca="1" si="234"/>
        <v/>
      </c>
      <c r="AS329" s="107" t="str">
        <f t="shared" ca="1" si="234"/>
        <v/>
      </c>
      <c r="AT329" s="107" t="str">
        <f t="shared" ca="1" si="234"/>
        <v/>
      </c>
      <c r="AU329" s="107" t="str">
        <f t="shared" ca="1" si="234"/>
        <v/>
      </c>
      <c r="AV329" s="107" t="str">
        <f t="shared" ca="1" si="234"/>
        <v/>
      </c>
      <c r="AW329" s="107" t="str">
        <f t="shared" ca="1" si="234"/>
        <v/>
      </c>
      <c r="AX329" s="107" t="str">
        <f t="shared" ca="1" si="234"/>
        <v/>
      </c>
      <c r="AY329" s="107" t="str">
        <f t="shared" ca="1" si="234"/>
        <v/>
      </c>
      <c r="AZ329" s="107" t="str">
        <f t="shared" ca="1" si="234"/>
        <v/>
      </c>
      <c r="BA329" s="107" t="str">
        <f t="shared" ca="1" si="234"/>
        <v/>
      </c>
      <c r="BB329" s="107" t="str">
        <f t="shared" ca="1" si="234"/>
        <v/>
      </c>
      <c r="BC329" s="107" t="str">
        <f t="shared" ca="1" si="234"/>
        <v/>
      </c>
      <c r="BD329" s="107" t="str">
        <f t="shared" ca="1" si="234"/>
        <v/>
      </c>
      <c r="BE329" s="107" t="str">
        <f t="shared" ca="1" si="234"/>
        <v/>
      </c>
      <c r="BF329" s="107" t="str">
        <f t="shared" ca="1" si="234"/>
        <v/>
      </c>
      <c r="BG329" s="107" t="str">
        <f t="shared" ca="1" si="234"/>
        <v/>
      </c>
      <c r="BH329" s="107" t="str">
        <f t="shared" ca="1" si="234"/>
        <v/>
      </c>
      <c r="BI329" s="107" t="str">
        <f t="shared" ca="1" si="234"/>
        <v/>
      </c>
      <c r="BJ329" s="107" t="str">
        <f t="shared" ca="1" si="234"/>
        <v/>
      </c>
      <c r="BK329" s="107" t="str">
        <f t="shared" ca="1" si="234"/>
        <v/>
      </c>
      <c r="BL329" s="107" t="str">
        <f t="shared" ca="1" si="234"/>
        <v/>
      </c>
      <c r="BM329" s="107" t="str">
        <f t="shared" ca="1" si="234"/>
        <v/>
      </c>
      <c r="BN329" s="107" t="str">
        <f t="shared" ca="1" si="234"/>
        <v/>
      </c>
      <c r="BO329" s="107" t="str">
        <f t="shared" ref="BO329:DC329" ca="1" si="235">+IFERROR(HLOOKUP(BO$220,$C$219:$DC$322,$B224+2,FALSE),"")</f>
        <v/>
      </c>
      <c r="BP329" s="107" t="str">
        <f t="shared" ca="1" si="235"/>
        <v/>
      </c>
      <c r="BQ329" s="107" t="str">
        <f t="shared" ca="1" si="235"/>
        <v/>
      </c>
      <c r="BR329" s="107" t="str">
        <f t="shared" ca="1" si="235"/>
        <v/>
      </c>
      <c r="BS329" s="107" t="str">
        <f t="shared" ca="1" si="235"/>
        <v/>
      </c>
      <c r="BT329" s="107" t="str">
        <f t="shared" ca="1" si="235"/>
        <v/>
      </c>
      <c r="BU329" s="107" t="str">
        <f t="shared" ca="1" si="235"/>
        <v/>
      </c>
      <c r="BV329" s="107" t="str">
        <f t="shared" ca="1" si="235"/>
        <v/>
      </c>
      <c r="BW329" s="107" t="str">
        <f t="shared" ca="1" si="235"/>
        <v/>
      </c>
      <c r="BX329" s="107" t="str">
        <f t="shared" ca="1" si="235"/>
        <v/>
      </c>
      <c r="BY329" s="107" t="str">
        <f t="shared" ca="1" si="235"/>
        <v/>
      </c>
      <c r="BZ329" s="107" t="str">
        <f t="shared" ca="1" si="235"/>
        <v/>
      </c>
      <c r="CA329" s="107" t="str">
        <f t="shared" ca="1" si="235"/>
        <v/>
      </c>
      <c r="CB329" s="107" t="str">
        <f t="shared" ca="1" si="235"/>
        <v/>
      </c>
      <c r="CC329" s="107" t="str">
        <f t="shared" ca="1" si="235"/>
        <v/>
      </c>
      <c r="CD329" s="107" t="str">
        <f t="shared" ca="1" si="235"/>
        <v/>
      </c>
      <c r="CE329" s="107" t="str">
        <f t="shared" ca="1" si="235"/>
        <v/>
      </c>
      <c r="CF329" s="107" t="str">
        <f t="shared" ca="1" si="235"/>
        <v/>
      </c>
      <c r="CG329" s="107" t="str">
        <f t="shared" ca="1" si="235"/>
        <v/>
      </c>
      <c r="CH329" s="107" t="str">
        <f t="shared" ca="1" si="235"/>
        <v/>
      </c>
      <c r="CI329" s="107" t="str">
        <f t="shared" ca="1" si="235"/>
        <v/>
      </c>
      <c r="CJ329" s="107" t="str">
        <f t="shared" ca="1" si="235"/>
        <v/>
      </c>
      <c r="CK329" s="107" t="str">
        <f t="shared" ca="1" si="235"/>
        <v/>
      </c>
      <c r="CL329" s="107" t="str">
        <f t="shared" ca="1" si="235"/>
        <v/>
      </c>
      <c r="CM329" s="107" t="str">
        <f t="shared" ca="1" si="235"/>
        <v/>
      </c>
      <c r="CN329" s="107" t="str">
        <f t="shared" ca="1" si="235"/>
        <v/>
      </c>
      <c r="CO329" s="107" t="str">
        <f t="shared" ca="1" si="235"/>
        <v/>
      </c>
      <c r="CP329" s="107" t="str">
        <f t="shared" ca="1" si="235"/>
        <v/>
      </c>
      <c r="CQ329" s="107" t="str">
        <f t="shared" ca="1" si="235"/>
        <v/>
      </c>
      <c r="CR329" s="107" t="str">
        <f t="shared" ca="1" si="235"/>
        <v/>
      </c>
      <c r="CS329" s="107" t="str">
        <f t="shared" ca="1" si="235"/>
        <v/>
      </c>
      <c r="CT329" s="107" t="str">
        <f t="shared" ca="1" si="235"/>
        <v/>
      </c>
      <c r="CU329" s="107" t="str">
        <f t="shared" ca="1" si="235"/>
        <v/>
      </c>
      <c r="CV329" s="107" t="str">
        <f t="shared" ca="1" si="235"/>
        <v/>
      </c>
      <c r="CW329" s="107" t="str">
        <f t="shared" ca="1" si="235"/>
        <v/>
      </c>
      <c r="CX329" s="107" t="str">
        <f t="shared" ca="1" si="235"/>
        <v/>
      </c>
      <c r="CY329" s="107" t="str">
        <f t="shared" ca="1" si="235"/>
        <v/>
      </c>
      <c r="CZ329" s="107" t="str">
        <f t="shared" ca="1" si="235"/>
        <v/>
      </c>
      <c r="DA329" s="107" t="str">
        <f t="shared" ca="1" si="235"/>
        <v/>
      </c>
      <c r="DB329" s="107" t="str">
        <f t="shared" ca="1" si="235"/>
        <v/>
      </c>
      <c r="DC329" s="107" t="str">
        <f t="shared" ca="1" si="235"/>
        <v/>
      </c>
    </row>
    <row r="330" spans="2:107">
      <c r="B330" s="105">
        <f t="shared" si="233"/>
        <v>3</v>
      </c>
      <c r="C330" s="107" t="str">
        <f t="shared" ref="C330:BN330" ca="1" si="236">+IFERROR(HLOOKUP(C$220,$C$219:$DC$322,$B225+2,FALSE),"")</f>
        <v>0001</v>
      </c>
      <c r="D330" s="107" t="str">
        <f t="shared" ca="1" si="236"/>
        <v>OAZNM03EST16</v>
      </c>
      <c r="E330" s="107" t="str">
        <f t="shared" ca="1" si="236"/>
        <v>01</v>
      </c>
      <c r="F330" s="107" t="str">
        <f t="shared" ca="1" si="236"/>
        <v>10</v>
      </c>
      <c r="G330" s="107" t="str">
        <f t="shared" ca="1" si="236"/>
        <v>EME200</v>
      </c>
      <c r="H330" s="107" t="str">
        <f t="shared" ca="1" si="236"/>
        <v xml:space="preserve">B  </v>
      </c>
      <c r="I330" s="107">
        <f t="shared" ca="1" si="236"/>
        <v>4</v>
      </c>
      <c r="J330" s="107" t="str">
        <f t="shared" ca="1" si="236"/>
        <v>1</v>
      </c>
      <c r="K330" s="107" t="str">
        <f t="shared" ca="1" si="236"/>
        <v>125,0</v>
      </c>
      <c r="L330" s="107" t="str">
        <f t="shared" ca="1" si="236"/>
        <v>2,20</v>
      </c>
      <c r="M330" s="107">
        <f t="shared" ca="1" si="236"/>
        <v>3</v>
      </c>
      <c r="N330" s="107" t="str">
        <f t="shared" ca="1" si="236"/>
        <v>001</v>
      </c>
      <c r="O330" s="107">
        <f t="shared" ca="1" si="236"/>
        <v>1830</v>
      </c>
      <c r="P330" s="107">
        <f t="shared" ca="1" si="236"/>
        <v>157</v>
      </c>
      <c r="Q330" s="107">
        <f t="shared" ca="1" si="236"/>
        <v>245</v>
      </c>
      <c r="R330" s="107" t="str">
        <f t="shared" ca="1" si="236"/>
        <v>1/21,18</v>
      </c>
      <c r="S330" s="107" t="str">
        <f t="shared" ca="1" si="236"/>
        <v>A</v>
      </c>
      <c r="T330" s="107">
        <f t="shared" ca="1" si="236"/>
        <v>103</v>
      </c>
      <c r="U330" s="107" t="str">
        <f t="shared" ca="1" si="236"/>
        <v xml:space="preserve">M1 </v>
      </c>
      <c r="V330" s="107" t="str">
        <f t="shared" ca="1" si="236"/>
        <v>LUNGHEZZA MAX CON ACCESSORI 2000mm</v>
      </c>
      <c r="W330" s="107" t="str">
        <f t="shared" ca="1" si="236"/>
        <v>LARGHEZZA MAX CON ACCESSORI 800 mm</v>
      </c>
      <c r="X330" s="107" t="str">
        <f t="shared" ca="1" si="236"/>
        <v>AUTONOMIA 49 KM</v>
      </c>
      <c r="Y330" s="107" t="str">
        <f t="shared" ca="1" si="236"/>
        <v>CONSUMO 36 kWh/km</v>
      </c>
      <c r="Z330" s="107" t="str">
        <f t="shared" ca="1" si="236"/>
        <v/>
      </c>
      <c r="AA330" s="107" t="str">
        <f t="shared" ca="1" si="236"/>
        <v/>
      </c>
      <c r="AB330" s="107" t="str">
        <f t="shared" ca="1" si="236"/>
        <v/>
      </c>
      <c r="AC330" s="107" t="str">
        <f t="shared" ca="1" si="236"/>
        <v/>
      </c>
      <c r="AD330" s="107" t="str">
        <f t="shared" ca="1" si="236"/>
        <v/>
      </c>
      <c r="AE330" s="107" t="str">
        <f t="shared" ca="1" si="236"/>
        <v/>
      </c>
      <c r="AF330" s="107" t="str">
        <f t="shared" ca="1" si="236"/>
        <v/>
      </c>
      <c r="AG330" s="107" t="str">
        <f t="shared" ca="1" si="236"/>
        <v/>
      </c>
      <c r="AH330" s="107" t="str">
        <f t="shared" ca="1" si="236"/>
        <v/>
      </c>
      <c r="AI330" s="107" t="str">
        <f t="shared" ca="1" si="236"/>
        <v/>
      </c>
      <c r="AJ330" s="107" t="str">
        <f t="shared" ca="1" si="236"/>
        <v/>
      </c>
      <c r="AK330" s="107" t="str">
        <f t="shared" ca="1" si="236"/>
        <v/>
      </c>
      <c r="AL330" s="107" t="str">
        <f t="shared" ca="1" si="236"/>
        <v/>
      </c>
      <c r="AM330" s="107" t="str">
        <f t="shared" ca="1" si="236"/>
        <v/>
      </c>
      <c r="AN330" s="107" t="str">
        <f t="shared" ca="1" si="236"/>
        <v/>
      </c>
      <c r="AO330" s="107" t="str">
        <f t="shared" ca="1" si="236"/>
        <v/>
      </c>
      <c r="AP330" s="107" t="str">
        <f t="shared" ca="1" si="236"/>
        <v/>
      </c>
      <c r="AQ330" s="107" t="str">
        <f t="shared" ca="1" si="236"/>
        <v/>
      </c>
      <c r="AR330" s="107" t="str">
        <f t="shared" ca="1" si="236"/>
        <v/>
      </c>
      <c r="AS330" s="107" t="str">
        <f t="shared" ca="1" si="236"/>
        <v/>
      </c>
      <c r="AT330" s="107" t="str">
        <f t="shared" ca="1" si="236"/>
        <v/>
      </c>
      <c r="AU330" s="107" t="str">
        <f t="shared" ca="1" si="236"/>
        <v/>
      </c>
      <c r="AV330" s="107" t="str">
        <f t="shared" ca="1" si="236"/>
        <v/>
      </c>
      <c r="AW330" s="107" t="str">
        <f t="shared" ca="1" si="236"/>
        <v/>
      </c>
      <c r="AX330" s="107" t="str">
        <f t="shared" ca="1" si="236"/>
        <v/>
      </c>
      <c r="AY330" s="107" t="str">
        <f t="shared" ca="1" si="236"/>
        <v/>
      </c>
      <c r="AZ330" s="107" t="str">
        <f t="shared" ca="1" si="236"/>
        <v/>
      </c>
      <c r="BA330" s="107" t="str">
        <f t="shared" ca="1" si="236"/>
        <v/>
      </c>
      <c r="BB330" s="107" t="str">
        <f t="shared" ca="1" si="236"/>
        <v/>
      </c>
      <c r="BC330" s="107" t="str">
        <f t="shared" ca="1" si="236"/>
        <v/>
      </c>
      <c r="BD330" s="107" t="str">
        <f t="shared" ca="1" si="236"/>
        <v/>
      </c>
      <c r="BE330" s="107" t="str">
        <f t="shared" ca="1" si="236"/>
        <v/>
      </c>
      <c r="BF330" s="107" t="str">
        <f t="shared" ca="1" si="236"/>
        <v/>
      </c>
      <c r="BG330" s="107" t="str">
        <f t="shared" ca="1" si="236"/>
        <v/>
      </c>
      <c r="BH330" s="107" t="str">
        <f t="shared" ca="1" si="236"/>
        <v/>
      </c>
      <c r="BI330" s="107" t="str">
        <f t="shared" ca="1" si="236"/>
        <v/>
      </c>
      <c r="BJ330" s="107" t="str">
        <f t="shared" ca="1" si="236"/>
        <v/>
      </c>
      <c r="BK330" s="107" t="str">
        <f t="shared" ca="1" si="236"/>
        <v/>
      </c>
      <c r="BL330" s="107" t="str">
        <f t="shared" ca="1" si="236"/>
        <v/>
      </c>
      <c r="BM330" s="107" t="str">
        <f t="shared" ca="1" si="236"/>
        <v/>
      </c>
      <c r="BN330" s="107" t="str">
        <f t="shared" ca="1" si="236"/>
        <v/>
      </c>
      <c r="BO330" s="107" t="str">
        <f t="shared" ref="BO330:DC330" ca="1" si="237">+IFERROR(HLOOKUP(BO$220,$C$219:$DC$322,$B225+2,FALSE),"")</f>
        <v/>
      </c>
      <c r="BP330" s="107" t="str">
        <f t="shared" ca="1" si="237"/>
        <v/>
      </c>
      <c r="BQ330" s="107" t="str">
        <f t="shared" ca="1" si="237"/>
        <v/>
      </c>
      <c r="BR330" s="107" t="str">
        <f t="shared" ca="1" si="237"/>
        <v/>
      </c>
      <c r="BS330" s="107" t="str">
        <f t="shared" ca="1" si="237"/>
        <v/>
      </c>
      <c r="BT330" s="107" t="str">
        <f t="shared" ca="1" si="237"/>
        <v/>
      </c>
      <c r="BU330" s="107" t="str">
        <f t="shared" ca="1" si="237"/>
        <v/>
      </c>
      <c r="BV330" s="107" t="str">
        <f t="shared" ca="1" si="237"/>
        <v/>
      </c>
      <c r="BW330" s="107" t="str">
        <f t="shared" ca="1" si="237"/>
        <v/>
      </c>
      <c r="BX330" s="107" t="str">
        <f t="shared" ca="1" si="237"/>
        <v/>
      </c>
      <c r="BY330" s="107" t="str">
        <f t="shared" ca="1" si="237"/>
        <v/>
      </c>
      <c r="BZ330" s="107" t="str">
        <f t="shared" ca="1" si="237"/>
        <v/>
      </c>
      <c r="CA330" s="107" t="str">
        <f t="shared" ca="1" si="237"/>
        <v/>
      </c>
      <c r="CB330" s="107" t="str">
        <f t="shared" ca="1" si="237"/>
        <v/>
      </c>
      <c r="CC330" s="107" t="str">
        <f t="shared" ca="1" si="237"/>
        <v/>
      </c>
      <c r="CD330" s="107" t="str">
        <f t="shared" ca="1" si="237"/>
        <v/>
      </c>
      <c r="CE330" s="107" t="str">
        <f t="shared" ca="1" si="237"/>
        <v/>
      </c>
      <c r="CF330" s="107" t="str">
        <f t="shared" ca="1" si="237"/>
        <v/>
      </c>
      <c r="CG330" s="107" t="str">
        <f t="shared" ca="1" si="237"/>
        <v/>
      </c>
      <c r="CH330" s="107" t="str">
        <f t="shared" ca="1" si="237"/>
        <v/>
      </c>
      <c r="CI330" s="107" t="str">
        <f t="shared" ca="1" si="237"/>
        <v/>
      </c>
      <c r="CJ330" s="107" t="str">
        <f t="shared" ca="1" si="237"/>
        <v/>
      </c>
      <c r="CK330" s="107" t="str">
        <f t="shared" ca="1" si="237"/>
        <v/>
      </c>
      <c r="CL330" s="107" t="str">
        <f t="shared" ca="1" si="237"/>
        <v/>
      </c>
      <c r="CM330" s="107" t="str">
        <f t="shared" ca="1" si="237"/>
        <v/>
      </c>
      <c r="CN330" s="107" t="str">
        <f t="shared" ca="1" si="237"/>
        <v/>
      </c>
      <c r="CO330" s="107" t="str">
        <f t="shared" ca="1" si="237"/>
        <v/>
      </c>
      <c r="CP330" s="107" t="str">
        <f t="shared" ca="1" si="237"/>
        <v/>
      </c>
      <c r="CQ330" s="107" t="str">
        <f t="shared" ca="1" si="237"/>
        <v/>
      </c>
      <c r="CR330" s="107" t="str">
        <f t="shared" ca="1" si="237"/>
        <v/>
      </c>
      <c r="CS330" s="107" t="str">
        <f t="shared" ca="1" si="237"/>
        <v/>
      </c>
      <c r="CT330" s="107" t="str">
        <f t="shared" ca="1" si="237"/>
        <v/>
      </c>
      <c r="CU330" s="107" t="str">
        <f t="shared" ca="1" si="237"/>
        <v/>
      </c>
      <c r="CV330" s="107" t="str">
        <f t="shared" ca="1" si="237"/>
        <v/>
      </c>
      <c r="CW330" s="107" t="str">
        <f t="shared" ca="1" si="237"/>
        <v/>
      </c>
      <c r="CX330" s="107" t="str">
        <f t="shared" ca="1" si="237"/>
        <v/>
      </c>
      <c r="CY330" s="107" t="str">
        <f t="shared" ca="1" si="237"/>
        <v/>
      </c>
      <c r="CZ330" s="107" t="str">
        <f t="shared" ca="1" si="237"/>
        <v/>
      </c>
      <c r="DA330" s="107" t="str">
        <f t="shared" ca="1" si="237"/>
        <v/>
      </c>
      <c r="DB330" s="107" t="str">
        <f t="shared" ca="1" si="237"/>
        <v/>
      </c>
      <c r="DC330" s="107" t="str">
        <f t="shared" ca="1" si="237"/>
        <v/>
      </c>
    </row>
    <row r="331" spans="2:107">
      <c r="B331" s="105">
        <f t="shared" si="233"/>
        <v>4</v>
      </c>
      <c r="C331" s="107" t="str">
        <f t="shared" ref="C331:BN331" ca="1" si="238">+IFERROR(HLOOKUP(C$220,$C$219:$DC$322,$B226+2,FALSE),"")</f>
        <v>0002</v>
      </c>
      <c r="D331" s="107" t="str">
        <f t="shared" ca="1" si="238"/>
        <v>OAZNM03EST16A</v>
      </c>
      <c r="E331" s="107" t="str">
        <f t="shared" ca="1" si="238"/>
        <v>01</v>
      </c>
      <c r="F331" s="107" t="str">
        <f t="shared" ca="1" si="238"/>
        <v>11</v>
      </c>
      <c r="G331" s="107" t="str">
        <f t="shared" ca="1" si="238"/>
        <v>EME200</v>
      </c>
      <c r="H331" s="107" t="str">
        <f t="shared" ca="1" si="238"/>
        <v xml:space="preserve">B  </v>
      </c>
      <c r="I331" s="107">
        <f t="shared" ca="1" si="238"/>
        <v>5</v>
      </c>
      <c r="J331" s="107" t="str">
        <f t="shared" ca="1" si="238"/>
        <v>2</v>
      </c>
      <c r="K331" s="107" t="str">
        <f t="shared" ca="1" si="238"/>
        <v>125,1</v>
      </c>
      <c r="L331" s="107" t="str">
        <f t="shared" ca="1" si="238"/>
        <v>2,20</v>
      </c>
      <c r="M331" s="107">
        <f t="shared" ca="1" si="238"/>
        <v>3</v>
      </c>
      <c r="N331" s="107" t="str">
        <f t="shared" ca="1" si="238"/>
        <v>001</v>
      </c>
      <c r="O331" s="107">
        <f t="shared" ca="1" si="238"/>
        <v>1830</v>
      </c>
      <c r="P331" s="107">
        <f t="shared" ca="1" si="238"/>
        <v>165</v>
      </c>
      <c r="Q331" s="107">
        <f t="shared" ca="1" si="238"/>
        <v>245</v>
      </c>
      <c r="R331" s="107" t="str">
        <f t="shared" ca="1" si="238"/>
        <v>1/21,18</v>
      </c>
      <c r="S331" s="107" t="str">
        <f t="shared" ca="1" si="238"/>
        <v>A</v>
      </c>
      <c r="T331" s="107">
        <f t="shared" ca="1" si="238"/>
        <v>85</v>
      </c>
      <c r="U331" s="107" t="str">
        <f t="shared" ca="1" si="238"/>
        <v xml:space="preserve">M1 </v>
      </c>
      <c r="V331" s="107" t="str">
        <f t="shared" ca="1" si="238"/>
        <v>LUNGHEZZA MAX CON ACCESSORI 2000mm</v>
      </c>
      <c r="W331" s="107" t="str">
        <f t="shared" ca="1" si="238"/>
        <v>LARGHEZZA MAX CON ACCESSORI 800 mm</v>
      </c>
      <c r="X331" s="107" t="str">
        <f t="shared" ca="1" si="238"/>
        <v>AUTONOMIA 81 KM</v>
      </c>
      <c r="Y331" s="107" t="str">
        <f t="shared" ca="1" si="238"/>
        <v>CONSUMO 48 kWh/km</v>
      </c>
      <c r="Z331" s="107" t="str">
        <f t="shared" ca="1" si="238"/>
        <v/>
      </c>
      <c r="AA331" s="107" t="str">
        <f t="shared" ca="1" si="238"/>
        <v/>
      </c>
      <c r="AB331" s="107" t="str">
        <f t="shared" ca="1" si="238"/>
        <v/>
      </c>
      <c r="AC331" s="107" t="str">
        <f t="shared" ca="1" si="238"/>
        <v/>
      </c>
      <c r="AD331" s="107" t="str">
        <f t="shared" ca="1" si="238"/>
        <v/>
      </c>
      <c r="AE331" s="107" t="str">
        <f t="shared" ca="1" si="238"/>
        <v/>
      </c>
      <c r="AF331" s="107" t="str">
        <f t="shared" ca="1" si="238"/>
        <v/>
      </c>
      <c r="AG331" s="107" t="str">
        <f t="shared" ca="1" si="238"/>
        <v/>
      </c>
      <c r="AH331" s="107" t="str">
        <f t="shared" ca="1" si="238"/>
        <v/>
      </c>
      <c r="AI331" s="107" t="str">
        <f t="shared" ca="1" si="238"/>
        <v/>
      </c>
      <c r="AJ331" s="107" t="str">
        <f t="shared" ca="1" si="238"/>
        <v/>
      </c>
      <c r="AK331" s="107" t="str">
        <f t="shared" ca="1" si="238"/>
        <v/>
      </c>
      <c r="AL331" s="107" t="str">
        <f t="shared" ca="1" si="238"/>
        <v/>
      </c>
      <c r="AM331" s="107" t="str">
        <f t="shared" ca="1" si="238"/>
        <v/>
      </c>
      <c r="AN331" s="107" t="str">
        <f t="shared" ca="1" si="238"/>
        <v/>
      </c>
      <c r="AO331" s="107" t="str">
        <f t="shared" ca="1" si="238"/>
        <v/>
      </c>
      <c r="AP331" s="107" t="str">
        <f t="shared" ca="1" si="238"/>
        <v/>
      </c>
      <c r="AQ331" s="107" t="str">
        <f t="shared" ca="1" si="238"/>
        <v/>
      </c>
      <c r="AR331" s="107" t="str">
        <f t="shared" ca="1" si="238"/>
        <v/>
      </c>
      <c r="AS331" s="107" t="str">
        <f t="shared" ca="1" si="238"/>
        <v/>
      </c>
      <c r="AT331" s="107" t="str">
        <f t="shared" ca="1" si="238"/>
        <v/>
      </c>
      <c r="AU331" s="107" t="str">
        <f t="shared" ca="1" si="238"/>
        <v/>
      </c>
      <c r="AV331" s="107" t="str">
        <f t="shared" ca="1" si="238"/>
        <v/>
      </c>
      <c r="AW331" s="107" t="str">
        <f t="shared" ca="1" si="238"/>
        <v/>
      </c>
      <c r="AX331" s="107" t="str">
        <f t="shared" ca="1" si="238"/>
        <v/>
      </c>
      <c r="AY331" s="107" t="str">
        <f t="shared" ca="1" si="238"/>
        <v/>
      </c>
      <c r="AZ331" s="107" t="str">
        <f t="shared" ca="1" si="238"/>
        <v/>
      </c>
      <c r="BA331" s="107" t="str">
        <f t="shared" ca="1" si="238"/>
        <v/>
      </c>
      <c r="BB331" s="107" t="str">
        <f t="shared" ca="1" si="238"/>
        <v/>
      </c>
      <c r="BC331" s="107" t="str">
        <f t="shared" ca="1" si="238"/>
        <v/>
      </c>
      <c r="BD331" s="107" t="str">
        <f t="shared" ca="1" si="238"/>
        <v/>
      </c>
      <c r="BE331" s="107" t="str">
        <f t="shared" ca="1" si="238"/>
        <v/>
      </c>
      <c r="BF331" s="107" t="str">
        <f t="shared" ca="1" si="238"/>
        <v/>
      </c>
      <c r="BG331" s="107" t="str">
        <f t="shared" ca="1" si="238"/>
        <v/>
      </c>
      <c r="BH331" s="107" t="str">
        <f t="shared" ca="1" si="238"/>
        <v/>
      </c>
      <c r="BI331" s="107" t="str">
        <f t="shared" ca="1" si="238"/>
        <v/>
      </c>
      <c r="BJ331" s="107" t="str">
        <f t="shared" ca="1" si="238"/>
        <v/>
      </c>
      <c r="BK331" s="107" t="str">
        <f t="shared" ca="1" si="238"/>
        <v/>
      </c>
      <c r="BL331" s="107" t="str">
        <f t="shared" ca="1" si="238"/>
        <v/>
      </c>
      <c r="BM331" s="107" t="str">
        <f t="shared" ca="1" si="238"/>
        <v/>
      </c>
      <c r="BN331" s="107" t="str">
        <f t="shared" ca="1" si="238"/>
        <v/>
      </c>
      <c r="BO331" s="107" t="str">
        <f t="shared" ref="BO331:DC331" ca="1" si="239">+IFERROR(HLOOKUP(BO$220,$C$219:$DC$322,$B226+2,FALSE),"")</f>
        <v/>
      </c>
      <c r="BP331" s="107" t="str">
        <f t="shared" ca="1" si="239"/>
        <v/>
      </c>
      <c r="BQ331" s="107" t="str">
        <f t="shared" ca="1" si="239"/>
        <v/>
      </c>
      <c r="BR331" s="107" t="str">
        <f t="shared" ca="1" si="239"/>
        <v/>
      </c>
      <c r="BS331" s="107" t="str">
        <f t="shared" ca="1" si="239"/>
        <v/>
      </c>
      <c r="BT331" s="107" t="str">
        <f t="shared" ca="1" si="239"/>
        <v/>
      </c>
      <c r="BU331" s="107" t="str">
        <f t="shared" ca="1" si="239"/>
        <v/>
      </c>
      <c r="BV331" s="107" t="str">
        <f t="shared" ca="1" si="239"/>
        <v/>
      </c>
      <c r="BW331" s="107" t="str">
        <f t="shared" ca="1" si="239"/>
        <v/>
      </c>
      <c r="BX331" s="107" t="str">
        <f t="shared" ca="1" si="239"/>
        <v/>
      </c>
      <c r="BY331" s="107" t="str">
        <f t="shared" ca="1" si="239"/>
        <v/>
      </c>
      <c r="BZ331" s="107" t="str">
        <f t="shared" ca="1" si="239"/>
        <v/>
      </c>
      <c r="CA331" s="107" t="str">
        <f t="shared" ca="1" si="239"/>
        <v/>
      </c>
      <c r="CB331" s="107" t="str">
        <f t="shared" ca="1" si="239"/>
        <v/>
      </c>
      <c r="CC331" s="107" t="str">
        <f t="shared" ca="1" si="239"/>
        <v/>
      </c>
      <c r="CD331" s="107" t="str">
        <f t="shared" ca="1" si="239"/>
        <v/>
      </c>
      <c r="CE331" s="107" t="str">
        <f t="shared" ca="1" si="239"/>
        <v/>
      </c>
      <c r="CF331" s="107" t="str">
        <f t="shared" ca="1" si="239"/>
        <v/>
      </c>
      <c r="CG331" s="107" t="str">
        <f t="shared" ca="1" si="239"/>
        <v/>
      </c>
      <c r="CH331" s="107" t="str">
        <f t="shared" ca="1" si="239"/>
        <v/>
      </c>
      <c r="CI331" s="107" t="str">
        <f t="shared" ca="1" si="239"/>
        <v/>
      </c>
      <c r="CJ331" s="107" t="str">
        <f t="shared" ca="1" si="239"/>
        <v/>
      </c>
      <c r="CK331" s="107" t="str">
        <f t="shared" ca="1" si="239"/>
        <v/>
      </c>
      <c r="CL331" s="107" t="str">
        <f t="shared" ca="1" si="239"/>
        <v/>
      </c>
      <c r="CM331" s="107" t="str">
        <f t="shared" ca="1" si="239"/>
        <v/>
      </c>
      <c r="CN331" s="107" t="str">
        <f t="shared" ca="1" si="239"/>
        <v/>
      </c>
      <c r="CO331" s="107" t="str">
        <f t="shared" ca="1" si="239"/>
        <v/>
      </c>
      <c r="CP331" s="107" t="str">
        <f t="shared" ca="1" si="239"/>
        <v/>
      </c>
      <c r="CQ331" s="107" t="str">
        <f t="shared" ca="1" si="239"/>
        <v/>
      </c>
      <c r="CR331" s="107" t="str">
        <f t="shared" ca="1" si="239"/>
        <v/>
      </c>
      <c r="CS331" s="107" t="str">
        <f t="shared" ca="1" si="239"/>
        <v/>
      </c>
      <c r="CT331" s="107" t="str">
        <f t="shared" ca="1" si="239"/>
        <v/>
      </c>
      <c r="CU331" s="107" t="str">
        <f t="shared" ca="1" si="239"/>
        <v/>
      </c>
      <c r="CV331" s="107" t="str">
        <f t="shared" ca="1" si="239"/>
        <v/>
      </c>
      <c r="CW331" s="107" t="str">
        <f t="shared" ca="1" si="239"/>
        <v/>
      </c>
      <c r="CX331" s="107" t="str">
        <f t="shared" ca="1" si="239"/>
        <v/>
      </c>
      <c r="CY331" s="107" t="str">
        <f t="shared" ca="1" si="239"/>
        <v/>
      </c>
      <c r="CZ331" s="107" t="str">
        <f t="shared" ca="1" si="239"/>
        <v/>
      </c>
      <c r="DA331" s="107" t="str">
        <f t="shared" ca="1" si="239"/>
        <v/>
      </c>
      <c r="DB331" s="107" t="str">
        <f t="shared" ca="1" si="239"/>
        <v/>
      </c>
      <c r="DC331" s="107" t="str">
        <f t="shared" ca="1" si="239"/>
        <v/>
      </c>
    </row>
    <row r="332" spans="2:107">
      <c r="B332" s="105">
        <f t="shared" si="233"/>
        <v>5</v>
      </c>
      <c r="C332" s="107" t="str">
        <f t="shared" ref="C332:BN332" ca="1" si="240">+IFERROR(HLOOKUP(C$220,$C$219:$DC$322,$B227+2,FALSE),"")</f>
        <v>0004</v>
      </c>
      <c r="D332" s="107" t="str">
        <f t="shared" ca="1" si="240"/>
        <v>OAZNM03EST17A</v>
      </c>
      <c r="E332" s="107" t="str">
        <f t="shared" ca="1" si="240"/>
        <v>02</v>
      </c>
      <c r="F332" s="107" t="str">
        <f t="shared" ca="1" si="240"/>
        <v>08</v>
      </c>
      <c r="G332" s="107" t="str">
        <f t="shared" ca="1" si="240"/>
        <v>EME200</v>
      </c>
      <c r="H332" s="107" t="str">
        <f t="shared" ca="1" si="240"/>
        <v>ELE</v>
      </c>
      <c r="I332" s="107" t="str">
        <f t="shared" ca="1" si="240"/>
        <v/>
      </c>
      <c r="J332" s="107" t="str">
        <f t="shared" ca="1" si="240"/>
        <v/>
      </c>
      <c r="K332" s="107" t="str">
        <f t="shared" ca="1" si="240"/>
        <v/>
      </c>
      <c r="L332" s="107" t="str">
        <f t="shared" ca="1" si="240"/>
        <v>2,2</v>
      </c>
      <c r="M332" s="107" t="str">
        <f t="shared" ca="1" si="240"/>
        <v/>
      </c>
      <c r="N332" s="107" t="str">
        <f t="shared" ca="1" si="240"/>
        <v>002</v>
      </c>
      <c r="O332" s="107">
        <f t="shared" ca="1" si="240"/>
        <v>1830</v>
      </c>
      <c r="P332" s="107">
        <f t="shared" ca="1" si="240"/>
        <v>157</v>
      </c>
      <c r="Q332" s="107">
        <f t="shared" ca="1" si="240"/>
        <v>245</v>
      </c>
      <c r="R332" s="107" t="str">
        <f t="shared" ca="1" si="240"/>
        <v>1/21,18</v>
      </c>
      <c r="S332" s="107" t="str">
        <f t="shared" ca="1" si="240"/>
        <v>A</v>
      </c>
      <c r="T332" s="107" t="str">
        <f t="shared" ca="1" si="240"/>
        <v/>
      </c>
      <c r="U332" s="107" t="str">
        <f t="shared" ca="1" si="240"/>
        <v xml:space="preserve">L1 </v>
      </c>
      <c r="V332" s="107" t="str">
        <f t="shared" ca="1" si="240"/>
        <v>LUNGHEZZA MAX CON ACCESSORI 2000mm</v>
      </c>
      <c r="W332" s="107" t="str">
        <f t="shared" ca="1" si="240"/>
        <v>LARGHEZZA MAX CON ACCESSORI 800 mm</v>
      </c>
      <c r="X332" s="107" t="str">
        <f t="shared" ca="1" si="240"/>
        <v>AUTONOMIA 88 KM</v>
      </c>
      <c r="Y332" s="107" t="str">
        <f t="shared" ca="1" si="240"/>
        <v>CONSUMO 51 kWh/km</v>
      </c>
      <c r="Z332" s="107" t="str">
        <f t="shared" ca="1" si="240"/>
        <v/>
      </c>
      <c r="AA332" s="107" t="str">
        <f t="shared" ca="1" si="240"/>
        <v/>
      </c>
      <c r="AB332" s="107" t="str">
        <f t="shared" ca="1" si="240"/>
        <v/>
      </c>
      <c r="AC332" s="107" t="str">
        <f t="shared" ca="1" si="240"/>
        <v/>
      </c>
      <c r="AD332" s="107" t="str">
        <f t="shared" ca="1" si="240"/>
        <v/>
      </c>
      <c r="AE332" s="107" t="str">
        <f t="shared" ca="1" si="240"/>
        <v/>
      </c>
      <c r="AF332" s="107" t="str">
        <f t="shared" ca="1" si="240"/>
        <v/>
      </c>
      <c r="AG332" s="107" t="str">
        <f t="shared" ca="1" si="240"/>
        <v/>
      </c>
      <c r="AH332" s="107" t="str">
        <f t="shared" ca="1" si="240"/>
        <v/>
      </c>
      <c r="AI332" s="107" t="str">
        <f t="shared" ca="1" si="240"/>
        <v/>
      </c>
      <c r="AJ332" s="107" t="str">
        <f t="shared" ca="1" si="240"/>
        <v/>
      </c>
      <c r="AK332" s="107" t="str">
        <f t="shared" ca="1" si="240"/>
        <v/>
      </c>
      <c r="AL332" s="107" t="str">
        <f t="shared" ca="1" si="240"/>
        <v/>
      </c>
      <c r="AM332" s="107" t="str">
        <f t="shared" ca="1" si="240"/>
        <v/>
      </c>
      <c r="AN332" s="107" t="str">
        <f t="shared" ca="1" si="240"/>
        <v/>
      </c>
      <c r="AO332" s="107" t="str">
        <f t="shared" ca="1" si="240"/>
        <v/>
      </c>
      <c r="AP332" s="107" t="str">
        <f t="shared" ca="1" si="240"/>
        <v/>
      </c>
      <c r="AQ332" s="107" t="str">
        <f t="shared" ca="1" si="240"/>
        <v/>
      </c>
      <c r="AR332" s="107" t="str">
        <f t="shared" ca="1" si="240"/>
        <v/>
      </c>
      <c r="AS332" s="107" t="str">
        <f t="shared" ca="1" si="240"/>
        <v/>
      </c>
      <c r="AT332" s="107" t="str">
        <f t="shared" ca="1" si="240"/>
        <v/>
      </c>
      <c r="AU332" s="107" t="str">
        <f t="shared" ca="1" si="240"/>
        <v/>
      </c>
      <c r="AV332" s="107" t="str">
        <f t="shared" ca="1" si="240"/>
        <v/>
      </c>
      <c r="AW332" s="107" t="str">
        <f t="shared" ca="1" si="240"/>
        <v/>
      </c>
      <c r="AX332" s="107" t="str">
        <f t="shared" ca="1" si="240"/>
        <v/>
      </c>
      <c r="AY332" s="107" t="str">
        <f t="shared" ca="1" si="240"/>
        <v/>
      </c>
      <c r="AZ332" s="107" t="str">
        <f t="shared" ca="1" si="240"/>
        <v/>
      </c>
      <c r="BA332" s="107" t="str">
        <f t="shared" ca="1" si="240"/>
        <v/>
      </c>
      <c r="BB332" s="107" t="str">
        <f t="shared" ca="1" si="240"/>
        <v/>
      </c>
      <c r="BC332" s="107" t="str">
        <f t="shared" ca="1" si="240"/>
        <v/>
      </c>
      <c r="BD332" s="107" t="str">
        <f t="shared" ca="1" si="240"/>
        <v/>
      </c>
      <c r="BE332" s="107" t="str">
        <f t="shared" ca="1" si="240"/>
        <v/>
      </c>
      <c r="BF332" s="107" t="str">
        <f t="shared" ca="1" si="240"/>
        <v/>
      </c>
      <c r="BG332" s="107" t="str">
        <f t="shared" ca="1" si="240"/>
        <v/>
      </c>
      <c r="BH332" s="107" t="str">
        <f t="shared" ca="1" si="240"/>
        <v/>
      </c>
      <c r="BI332" s="107" t="str">
        <f t="shared" ca="1" si="240"/>
        <v/>
      </c>
      <c r="BJ332" s="107" t="str">
        <f t="shared" ca="1" si="240"/>
        <v/>
      </c>
      <c r="BK332" s="107" t="str">
        <f t="shared" ca="1" si="240"/>
        <v/>
      </c>
      <c r="BL332" s="107" t="str">
        <f t="shared" ca="1" si="240"/>
        <v/>
      </c>
      <c r="BM332" s="107" t="str">
        <f t="shared" ca="1" si="240"/>
        <v/>
      </c>
      <c r="BN332" s="107" t="str">
        <f t="shared" ca="1" si="240"/>
        <v/>
      </c>
      <c r="BO332" s="107" t="str">
        <f t="shared" ref="BO332:DC332" ca="1" si="241">+IFERROR(HLOOKUP(BO$220,$C$219:$DC$322,$B227+2,FALSE),"")</f>
        <v/>
      </c>
      <c r="BP332" s="107" t="str">
        <f t="shared" ca="1" si="241"/>
        <v/>
      </c>
      <c r="BQ332" s="107" t="str">
        <f t="shared" ca="1" si="241"/>
        <v/>
      </c>
      <c r="BR332" s="107" t="str">
        <f t="shared" ca="1" si="241"/>
        <v/>
      </c>
      <c r="BS332" s="107" t="str">
        <f t="shared" ca="1" si="241"/>
        <v/>
      </c>
      <c r="BT332" s="107" t="str">
        <f t="shared" ca="1" si="241"/>
        <v/>
      </c>
      <c r="BU332" s="107" t="str">
        <f t="shared" ca="1" si="241"/>
        <v/>
      </c>
      <c r="BV332" s="107" t="str">
        <f t="shared" ca="1" si="241"/>
        <v/>
      </c>
      <c r="BW332" s="107" t="str">
        <f t="shared" ca="1" si="241"/>
        <v/>
      </c>
      <c r="BX332" s="107" t="str">
        <f t="shared" ca="1" si="241"/>
        <v/>
      </c>
      <c r="BY332" s="107" t="str">
        <f t="shared" ca="1" si="241"/>
        <v/>
      </c>
      <c r="BZ332" s="107" t="str">
        <f t="shared" ca="1" si="241"/>
        <v/>
      </c>
      <c r="CA332" s="107" t="str">
        <f t="shared" ca="1" si="241"/>
        <v/>
      </c>
      <c r="CB332" s="107" t="str">
        <f t="shared" ca="1" si="241"/>
        <v/>
      </c>
      <c r="CC332" s="107" t="str">
        <f t="shared" ca="1" si="241"/>
        <v/>
      </c>
      <c r="CD332" s="107" t="str">
        <f t="shared" ca="1" si="241"/>
        <v/>
      </c>
      <c r="CE332" s="107" t="str">
        <f t="shared" ca="1" si="241"/>
        <v/>
      </c>
      <c r="CF332" s="107" t="str">
        <f t="shared" ca="1" si="241"/>
        <v/>
      </c>
      <c r="CG332" s="107" t="str">
        <f t="shared" ca="1" si="241"/>
        <v/>
      </c>
      <c r="CH332" s="107" t="str">
        <f t="shared" ca="1" si="241"/>
        <v/>
      </c>
      <c r="CI332" s="107" t="str">
        <f t="shared" ca="1" si="241"/>
        <v/>
      </c>
      <c r="CJ332" s="107" t="str">
        <f t="shared" ca="1" si="241"/>
        <v/>
      </c>
      <c r="CK332" s="107" t="str">
        <f t="shared" ca="1" si="241"/>
        <v/>
      </c>
      <c r="CL332" s="107" t="str">
        <f t="shared" ca="1" si="241"/>
        <v/>
      </c>
      <c r="CM332" s="107" t="str">
        <f t="shared" ca="1" si="241"/>
        <v/>
      </c>
      <c r="CN332" s="107" t="str">
        <f t="shared" ca="1" si="241"/>
        <v/>
      </c>
      <c r="CO332" s="107" t="str">
        <f t="shared" ca="1" si="241"/>
        <v/>
      </c>
      <c r="CP332" s="107" t="str">
        <f t="shared" ca="1" si="241"/>
        <v/>
      </c>
      <c r="CQ332" s="107" t="str">
        <f t="shared" ca="1" si="241"/>
        <v/>
      </c>
      <c r="CR332" s="107" t="str">
        <f t="shared" ca="1" si="241"/>
        <v/>
      </c>
      <c r="CS332" s="107" t="str">
        <f t="shared" ca="1" si="241"/>
        <v/>
      </c>
      <c r="CT332" s="107" t="str">
        <f t="shared" ca="1" si="241"/>
        <v/>
      </c>
      <c r="CU332" s="107" t="str">
        <f t="shared" ca="1" si="241"/>
        <v/>
      </c>
      <c r="CV332" s="107" t="str">
        <f t="shared" ca="1" si="241"/>
        <v/>
      </c>
      <c r="CW332" s="107" t="str">
        <f t="shared" ca="1" si="241"/>
        <v/>
      </c>
      <c r="CX332" s="107" t="str">
        <f t="shared" ca="1" si="241"/>
        <v/>
      </c>
      <c r="CY332" s="107" t="str">
        <f t="shared" ca="1" si="241"/>
        <v/>
      </c>
      <c r="CZ332" s="107" t="str">
        <f t="shared" ca="1" si="241"/>
        <v/>
      </c>
      <c r="DA332" s="107" t="str">
        <f t="shared" ca="1" si="241"/>
        <v/>
      </c>
      <c r="DB332" s="107" t="str">
        <f t="shared" ca="1" si="241"/>
        <v/>
      </c>
      <c r="DC332" s="107" t="str">
        <f t="shared" ca="1" si="241"/>
        <v/>
      </c>
    </row>
    <row r="333" spans="2:107">
      <c r="B333" s="105">
        <f t="shared" si="233"/>
        <v>6</v>
      </c>
      <c r="C333" s="107" t="str">
        <f t="shared" ref="C333:BN333" ca="1" si="242">+IFERROR(HLOOKUP(C$220,$C$219:$DC$322,$B228+2,FALSE),"")</f>
        <v>0005</v>
      </c>
      <c r="D333" s="107" t="str">
        <f t="shared" ca="1" si="242"/>
        <v>OAZNM03EST17B</v>
      </c>
      <c r="E333" s="107" t="str">
        <f t="shared" ca="1" si="242"/>
        <v>02</v>
      </c>
      <c r="F333" s="107" t="str">
        <f t="shared" ca="1" si="242"/>
        <v>09</v>
      </c>
      <c r="G333" s="107" t="str">
        <f t="shared" ca="1" si="242"/>
        <v>EME200</v>
      </c>
      <c r="H333" s="107" t="str">
        <f t="shared" ca="1" si="242"/>
        <v>ELE</v>
      </c>
      <c r="I333" s="107" t="str">
        <f t="shared" ca="1" si="242"/>
        <v/>
      </c>
      <c r="J333" s="107" t="str">
        <f t="shared" ca="1" si="242"/>
        <v/>
      </c>
      <c r="K333" s="107" t="str">
        <f t="shared" ca="1" si="242"/>
        <v/>
      </c>
      <c r="L333" s="107" t="str">
        <f t="shared" ca="1" si="242"/>
        <v>2,2</v>
      </c>
      <c r="M333" s="107" t="str">
        <f t="shared" ca="1" si="242"/>
        <v/>
      </c>
      <c r="N333" s="107" t="str">
        <f t="shared" ca="1" si="242"/>
        <v>002</v>
      </c>
      <c r="O333" s="107">
        <f t="shared" ca="1" si="242"/>
        <v>1830</v>
      </c>
      <c r="P333" s="107">
        <f t="shared" ca="1" si="242"/>
        <v>159</v>
      </c>
      <c r="Q333" s="107">
        <f t="shared" ca="1" si="242"/>
        <v>245</v>
      </c>
      <c r="R333" s="107" t="str">
        <f t="shared" ca="1" si="242"/>
        <v>1/21,18</v>
      </c>
      <c r="S333" s="107" t="str">
        <f t="shared" ca="1" si="242"/>
        <v>A</v>
      </c>
      <c r="T333" s="107" t="str">
        <f t="shared" ca="1" si="242"/>
        <v/>
      </c>
      <c r="U333" s="107" t="str">
        <f t="shared" ca="1" si="242"/>
        <v xml:space="preserve">L1 </v>
      </c>
      <c r="V333" s="107" t="str">
        <f t="shared" ca="1" si="242"/>
        <v>LUNGHEZZA MAX CON ACCESSORI 2000mm</v>
      </c>
      <c r="W333" s="107" t="str">
        <f t="shared" ca="1" si="242"/>
        <v>LARGHEZZA MAX CON ACCESSORI 800 mm</v>
      </c>
      <c r="X333" s="107" t="str">
        <f t="shared" ca="1" si="242"/>
        <v>AUTONOMIA 42 KM</v>
      </c>
      <c r="Y333" s="107" t="str">
        <f t="shared" ca="1" si="242"/>
        <v>CONSUMO 36 kWh/km</v>
      </c>
      <c r="Z333" s="107" t="str">
        <f t="shared" ca="1" si="242"/>
        <v/>
      </c>
      <c r="AA333" s="107" t="str">
        <f t="shared" ca="1" si="242"/>
        <v/>
      </c>
      <c r="AB333" s="107" t="str">
        <f t="shared" ca="1" si="242"/>
        <v/>
      </c>
      <c r="AC333" s="107" t="str">
        <f t="shared" ca="1" si="242"/>
        <v/>
      </c>
      <c r="AD333" s="107" t="str">
        <f t="shared" ca="1" si="242"/>
        <v/>
      </c>
      <c r="AE333" s="107" t="str">
        <f t="shared" ca="1" si="242"/>
        <v/>
      </c>
      <c r="AF333" s="107" t="str">
        <f t="shared" ca="1" si="242"/>
        <v/>
      </c>
      <c r="AG333" s="107" t="str">
        <f t="shared" ca="1" si="242"/>
        <v/>
      </c>
      <c r="AH333" s="107" t="str">
        <f t="shared" ca="1" si="242"/>
        <v/>
      </c>
      <c r="AI333" s="107" t="str">
        <f t="shared" ca="1" si="242"/>
        <v/>
      </c>
      <c r="AJ333" s="107" t="str">
        <f t="shared" ca="1" si="242"/>
        <v/>
      </c>
      <c r="AK333" s="107" t="str">
        <f t="shared" ca="1" si="242"/>
        <v/>
      </c>
      <c r="AL333" s="107" t="str">
        <f t="shared" ca="1" si="242"/>
        <v/>
      </c>
      <c r="AM333" s="107" t="str">
        <f t="shared" ca="1" si="242"/>
        <v/>
      </c>
      <c r="AN333" s="107" t="str">
        <f t="shared" ca="1" si="242"/>
        <v/>
      </c>
      <c r="AO333" s="107" t="str">
        <f t="shared" ca="1" si="242"/>
        <v/>
      </c>
      <c r="AP333" s="107" t="str">
        <f t="shared" ca="1" si="242"/>
        <v/>
      </c>
      <c r="AQ333" s="107" t="str">
        <f t="shared" ca="1" si="242"/>
        <v/>
      </c>
      <c r="AR333" s="107" t="str">
        <f t="shared" ca="1" si="242"/>
        <v/>
      </c>
      <c r="AS333" s="107" t="str">
        <f t="shared" ca="1" si="242"/>
        <v/>
      </c>
      <c r="AT333" s="107" t="str">
        <f t="shared" ca="1" si="242"/>
        <v/>
      </c>
      <c r="AU333" s="107" t="str">
        <f t="shared" ca="1" si="242"/>
        <v/>
      </c>
      <c r="AV333" s="107" t="str">
        <f t="shared" ca="1" si="242"/>
        <v/>
      </c>
      <c r="AW333" s="107" t="str">
        <f t="shared" ca="1" si="242"/>
        <v/>
      </c>
      <c r="AX333" s="107" t="str">
        <f t="shared" ca="1" si="242"/>
        <v/>
      </c>
      <c r="AY333" s="107" t="str">
        <f t="shared" ca="1" si="242"/>
        <v/>
      </c>
      <c r="AZ333" s="107" t="str">
        <f t="shared" ca="1" si="242"/>
        <v/>
      </c>
      <c r="BA333" s="107" t="str">
        <f t="shared" ca="1" si="242"/>
        <v/>
      </c>
      <c r="BB333" s="107" t="str">
        <f t="shared" ca="1" si="242"/>
        <v/>
      </c>
      <c r="BC333" s="107" t="str">
        <f t="shared" ca="1" si="242"/>
        <v/>
      </c>
      <c r="BD333" s="107" t="str">
        <f t="shared" ca="1" si="242"/>
        <v/>
      </c>
      <c r="BE333" s="107" t="str">
        <f t="shared" ca="1" si="242"/>
        <v/>
      </c>
      <c r="BF333" s="107" t="str">
        <f t="shared" ca="1" si="242"/>
        <v/>
      </c>
      <c r="BG333" s="107" t="str">
        <f t="shared" ca="1" si="242"/>
        <v/>
      </c>
      <c r="BH333" s="107" t="str">
        <f t="shared" ca="1" si="242"/>
        <v/>
      </c>
      <c r="BI333" s="107" t="str">
        <f t="shared" ca="1" si="242"/>
        <v/>
      </c>
      <c r="BJ333" s="107" t="str">
        <f t="shared" ca="1" si="242"/>
        <v/>
      </c>
      <c r="BK333" s="107" t="str">
        <f t="shared" ca="1" si="242"/>
        <v/>
      </c>
      <c r="BL333" s="107" t="str">
        <f t="shared" ca="1" si="242"/>
        <v/>
      </c>
      <c r="BM333" s="107" t="str">
        <f t="shared" ca="1" si="242"/>
        <v/>
      </c>
      <c r="BN333" s="107" t="str">
        <f t="shared" ca="1" si="242"/>
        <v/>
      </c>
      <c r="BO333" s="107" t="str">
        <f t="shared" ref="BO333:DC333" ca="1" si="243">+IFERROR(HLOOKUP(BO$220,$C$219:$DC$322,$B228+2,FALSE),"")</f>
        <v/>
      </c>
      <c r="BP333" s="107" t="str">
        <f t="shared" ca="1" si="243"/>
        <v/>
      </c>
      <c r="BQ333" s="107" t="str">
        <f t="shared" ca="1" si="243"/>
        <v/>
      </c>
      <c r="BR333" s="107" t="str">
        <f t="shared" ca="1" si="243"/>
        <v/>
      </c>
      <c r="BS333" s="107" t="str">
        <f t="shared" ca="1" si="243"/>
        <v/>
      </c>
      <c r="BT333" s="107" t="str">
        <f t="shared" ca="1" si="243"/>
        <v/>
      </c>
      <c r="BU333" s="107" t="str">
        <f t="shared" ca="1" si="243"/>
        <v/>
      </c>
      <c r="BV333" s="107" t="str">
        <f t="shared" ca="1" si="243"/>
        <v/>
      </c>
      <c r="BW333" s="107" t="str">
        <f t="shared" ca="1" si="243"/>
        <v/>
      </c>
      <c r="BX333" s="107" t="str">
        <f t="shared" ca="1" si="243"/>
        <v/>
      </c>
      <c r="BY333" s="107" t="str">
        <f t="shared" ca="1" si="243"/>
        <v/>
      </c>
      <c r="BZ333" s="107" t="str">
        <f t="shared" ca="1" si="243"/>
        <v/>
      </c>
      <c r="CA333" s="107" t="str">
        <f t="shared" ca="1" si="243"/>
        <v/>
      </c>
      <c r="CB333" s="107" t="str">
        <f t="shared" ca="1" si="243"/>
        <v/>
      </c>
      <c r="CC333" s="107" t="str">
        <f t="shared" ca="1" si="243"/>
        <v/>
      </c>
      <c r="CD333" s="107" t="str">
        <f t="shared" ca="1" si="243"/>
        <v/>
      </c>
      <c r="CE333" s="107" t="str">
        <f t="shared" ca="1" si="243"/>
        <v/>
      </c>
      <c r="CF333" s="107" t="str">
        <f t="shared" ca="1" si="243"/>
        <v/>
      </c>
      <c r="CG333" s="107" t="str">
        <f t="shared" ca="1" si="243"/>
        <v/>
      </c>
      <c r="CH333" s="107" t="str">
        <f t="shared" ca="1" si="243"/>
        <v/>
      </c>
      <c r="CI333" s="107" t="str">
        <f t="shared" ca="1" si="243"/>
        <v/>
      </c>
      <c r="CJ333" s="107" t="str">
        <f t="shared" ca="1" si="243"/>
        <v/>
      </c>
      <c r="CK333" s="107" t="str">
        <f t="shared" ca="1" si="243"/>
        <v/>
      </c>
      <c r="CL333" s="107" t="str">
        <f t="shared" ca="1" si="243"/>
        <v/>
      </c>
      <c r="CM333" s="107" t="str">
        <f t="shared" ca="1" si="243"/>
        <v/>
      </c>
      <c r="CN333" s="107" t="str">
        <f t="shared" ca="1" si="243"/>
        <v/>
      </c>
      <c r="CO333" s="107" t="str">
        <f t="shared" ca="1" si="243"/>
        <v/>
      </c>
      <c r="CP333" s="107" t="str">
        <f t="shared" ca="1" si="243"/>
        <v/>
      </c>
      <c r="CQ333" s="107" t="str">
        <f t="shared" ca="1" si="243"/>
        <v/>
      </c>
      <c r="CR333" s="107" t="str">
        <f t="shared" ca="1" si="243"/>
        <v/>
      </c>
      <c r="CS333" s="107" t="str">
        <f t="shared" ca="1" si="243"/>
        <v/>
      </c>
      <c r="CT333" s="107" t="str">
        <f t="shared" ca="1" si="243"/>
        <v/>
      </c>
      <c r="CU333" s="107" t="str">
        <f t="shared" ca="1" si="243"/>
        <v/>
      </c>
      <c r="CV333" s="107" t="str">
        <f t="shared" ca="1" si="243"/>
        <v/>
      </c>
      <c r="CW333" s="107" t="str">
        <f t="shared" ca="1" si="243"/>
        <v/>
      </c>
      <c r="CX333" s="107" t="str">
        <f t="shared" ca="1" si="243"/>
        <v/>
      </c>
      <c r="CY333" s="107" t="str">
        <f t="shared" ca="1" si="243"/>
        <v/>
      </c>
      <c r="CZ333" s="107" t="str">
        <f t="shared" ca="1" si="243"/>
        <v/>
      </c>
      <c r="DA333" s="107" t="str">
        <f t="shared" ca="1" si="243"/>
        <v/>
      </c>
      <c r="DB333" s="107" t="str">
        <f t="shared" ca="1" si="243"/>
        <v/>
      </c>
      <c r="DC333" s="107" t="str">
        <f t="shared" ca="1" si="243"/>
        <v/>
      </c>
    </row>
    <row r="334" spans="2:107">
      <c r="B334" s="105">
        <f t="shared" si="233"/>
        <v>7</v>
      </c>
      <c r="C334" s="107" t="str">
        <f t="shared" ref="C334:BN334" ca="1" si="244">+IFERROR(HLOOKUP(C$220,$C$219:$DC$322,$B229+2,FALSE),"")</f>
        <v>0006</v>
      </c>
      <c r="D334" s="107" t="str">
        <f t="shared" ca="1" si="244"/>
        <v>OAZNM03EST17C</v>
      </c>
      <c r="E334" s="107" t="str">
        <f t="shared" ca="1" si="244"/>
        <v>02</v>
      </c>
      <c r="F334" s="107" t="str">
        <f t="shared" ca="1" si="244"/>
        <v>13</v>
      </c>
      <c r="G334" s="107" t="str">
        <f t="shared" ca="1" si="244"/>
        <v>EME200</v>
      </c>
      <c r="H334" s="107" t="str">
        <f t="shared" ca="1" si="244"/>
        <v>ELE</v>
      </c>
      <c r="I334" s="107" t="str">
        <f t="shared" ca="1" si="244"/>
        <v/>
      </c>
      <c r="J334" s="107" t="str">
        <f t="shared" ca="1" si="244"/>
        <v/>
      </c>
      <c r="K334" s="107" t="str">
        <f t="shared" ca="1" si="244"/>
        <v/>
      </c>
      <c r="L334" s="107" t="str">
        <f t="shared" ca="1" si="244"/>
        <v>2,2</v>
      </c>
      <c r="M334" s="107" t="str">
        <f t="shared" ca="1" si="244"/>
        <v/>
      </c>
      <c r="N334" s="107" t="str">
        <f t="shared" ca="1" si="244"/>
        <v>002</v>
      </c>
      <c r="O334" s="107">
        <f t="shared" ca="1" si="244"/>
        <v>1830</v>
      </c>
      <c r="P334" s="107">
        <f t="shared" ca="1" si="244"/>
        <v>159</v>
      </c>
      <c r="Q334" s="107">
        <f t="shared" ca="1" si="244"/>
        <v>245</v>
      </c>
      <c r="R334" s="107" t="str">
        <f t="shared" ca="1" si="244"/>
        <v>1/21,18</v>
      </c>
      <c r="S334" s="107" t="str">
        <f t="shared" ca="1" si="244"/>
        <v>A</v>
      </c>
      <c r="T334" s="107" t="str">
        <f t="shared" ca="1" si="244"/>
        <v/>
      </c>
      <c r="U334" s="107" t="str">
        <f t="shared" ca="1" si="244"/>
        <v xml:space="preserve">L1 </v>
      </c>
      <c r="V334" s="107" t="str">
        <f t="shared" ca="1" si="244"/>
        <v>LUNGHEZZA MAX CON ACCESSORI 2000mm</v>
      </c>
      <c r="W334" s="107" t="str">
        <f t="shared" ca="1" si="244"/>
        <v>LARGHEZZA MAX CON ACCESSORI 800 mm</v>
      </c>
      <c r="X334" s="107" t="str">
        <f t="shared" ca="1" si="244"/>
        <v>AUTONOMIA 49 KM</v>
      </c>
      <c r="Y334" s="107" t="str">
        <f t="shared" ca="1" si="244"/>
        <v>CONSUMO 36 kWh/km</v>
      </c>
      <c r="Z334" s="107" t="str">
        <f t="shared" ca="1" si="244"/>
        <v/>
      </c>
      <c r="AA334" s="107" t="str">
        <f t="shared" ca="1" si="244"/>
        <v/>
      </c>
      <c r="AB334" s="107" t="str">
        <f t="shared" ca="1" si="244"/>
        <v/>
      </c>
      <c r="AC334" s="107" t="str">
        <f t="shared" ca="1" si="244"/>
        <v/>
      </c>
      <c r="AD334" s="107" t="str">
        <f t="shared" ca="1" si="244"/>
        <v/>
      </c>
      <c r="AE334" s="107" t="str">
        <f t="shared" ca="1" si="244"/>
        <v/>
      </c>
      <c r="AF334" s="107" t="str">
        <f t="shared" ca="1" si="244"/>
        <v/>
      </c>
      <c r="AG334" s="107" t="str">
        <f t="shared" ca="1" si="244"/>
        <v/>
      </c>
      <c r="AH334" s="107" t="str">
        <f t="shared" ca="1" si="244"/>
        <v/>
      </c>
      <c r="AI334" s="107" t="str">
        <f t="shared" ca="1" si="244"/>
        <v/>
      </c>
      <c r="AJ334" s="107" t="str">
        <f t="shared" ca="1" si="244"/>
        <v/>
      </c>
      <c r="AK334" s="107" t="str">
        <f t="shared" ca="1" si="244"/>
        <v/>
      </c>
      <c r="AL334" s="107" t="str">
        <f t="shared" ca="1" si="244"/>
        <v/>
      </c>
      <c r="AM334" s="107" t="str">
        <f t="shared" ca="1" si="244"/>
        <v/>
      </c>
      <c r="AN334" s="107" t="str">
        <f t="shared" ca="1" si="244"/>
        <v/>
      </c>
      <c r="AO334" s="107" t="str">
        <f t="shared" ca="1" si="244"/>
        <v/>
      </c>
      <c r="AP334" s="107" t="str">
        <f t="shared" ca="1" si="244"/>
        <v/>
      </c>
      <c r="AQ334" s="107" t="str">
        <f t="shared" ca="1" si="244"/>
        <v/>
      </c>
      <c r="AR334" s="107" t="str">
        <f t="shared" ca="1" si="244"/>
        <v/>
      </c>
      <c r="AS334" s="107" t="str">
        <f t="shared" ca="1" si="244"/>
        <v/>
      </c>
      <c r="AT334" s="107" t="str">
        <f t="shared" ca="1" si="244"/>
        <v/>
      </c>
      <c r="AU334" s="107" t="str">
        <f t="shared" ca="1" si="244"/>
        <v/>
      </c>
      <c r="AV334" s="107" t="str">
        <f t="shared" ca="1" si="244"/>
        <v/>
      </c>
      <c r="AW334" s="107" t="str">
        <f t="shared" ca="1" si="244"/>
        <v/>
      </c>
      <c r="AX334" s="107" t="str">
        <f t="shared" ca="1" si="244"/>
        <v/>
      </c>
      <c r="AY334" s="107" t="str">
        <f t="shared" ca="1" si="244"/>
        <v/>
      </c>
      <c r="AZ334" s="107" t="str">
        <f t="shared" ca="1" si="244"/>
        <v/>
      </c>
      <c r="BA334" s="107" t="str">
        <f t="shared" ca="1" si="244"/>
        <v/>
      </c>
      <c r="BB334" s="107" t="str">
        <f t="shared" ca="1" si="244"/>
        <v/>
      </c>
      <c r="BC334" s="107" t="str">
        <f t="shared" ca="1" si="244"/>
        <v/>
      </c>
      <c r="BD334" s="107" t="str">
        <f t="shared" ca="1" si="244"/>
        <v/>
      </c>
      <c r="BE334" s="107" t="str">
        <f t="shared" ca="1" si="244"/>
        <v/>
      </c>
      <c r="BF334" s="107" t="str">
        <f t="shared" ca="1" si="244"/>
        <v/>
      </c>
      <c r="BG334" s="107" t="str">
        <f t="shared" ca="1" si="244"/>
        <v/>
      </c>
      <c r="BH334" s="107" t="str">
        <f t="shared" ca="1" si="244"/>
        <v/>
      </c>
      <c r="BI334" s="107" t="str">
        <f t="shared" ca="1" si="244"/>
        <v/>
      </c>
      <c r="BJ334" s="107" t="str">
        <f t="shared" ca="1" si="244"/>
        <v/>
      </c>
      <c r="BK334" s="107" t="str">
        <f t="shared" ca="1" si="244"/>
        <v/>
      </c>
      <c r="BL334" s="107" t="str">
        <f t="shared" ca="1" si="244"/>
        <v/>
      </c>
      <c r="BM334" s="107" t="str">
        <f t="shared" ca="1" si="244"/>
        <v/>
      </c>
      <c r="BN334" s="107" t="str">
        <f t="shared" ca="1" si="244"/>
        <v/>
      </c>
      <c r="BO334" s="107" t="str">
        <f t="shared" ref="BO334:DC334" ca="1" si="245">+IFERROR(HLOOKUP(BO$220,$C$219:$DC$322,$B229+2,FALSE),"")</f>
        <v/>
      </c>
      <c r="BP334" s="107" t="str">
        <f t="shared" ca="1" si="245"/>
        <v/>
      </c>
      <c r="BQ334" s="107" t="str">
        <f t="shared" ca="1" si="245"/>
        <v/>
      </c>
      <c r="BR334" s="107" t="str">
        <f t="shared" ca="1" si="245"/>
        <v/>
      </c>
      <c r="BS334" s="107" t="str">
        <f t="shared" ca="1" si="245"/>
        <v/>
      </c>
      <c r="BT334" s="107" t="str">
        <f t="shared" ca="1" si="245"/>
        <v/>
      </c>
      <c r="BU334" s="107" t="str">
        <f t="shared" ca="1" si="245"/>
        <v/>
      </c>
      <c r="BV334" s="107" t="str">
        <f t="shared" ca="1" si="245"/>
        <v/>
      </c>
      <c r="BW334" s="107" t="str">
        <f t="shared" ca="1" si="245"/>
        <v/>
      </c>
      <c r="BX334" s="107" t="str">
        <f t="shared" ca="1" si="245"/>
        <v/>
      </c>
      <c r="BY334" s="107" t="str">
        <f t="shared" ca="1" si="245"/>
        <v/>
      </c>
      <c r="BZ334" s="107" t="str">
        <f t="shared" ca="1" si="245"/>
        <v/>
      </c>
      <c r="CA334" s="107" t="str">
        <f t="shared" ca="1" si="245"/>
        <v/>
      </c>
      <c r="CB334" s="107" t="str">
        <f t="shared" ca="1" si="245"/>
        <v/>
      </c>
      <c r="CC334" s="107" t="str">
        <f t="shared" ca="1" si="245"/>
        <v/>
      </c>
      <c r="CD334" s="107" t="str">
        <f t="shared" ca="1" si="245"/>
        <v/>
      </c>
      <c r="CE334" s="107" t="str">
        <f t="shared" ca="1" si="245"/>
        <v/>
      </c>
      <c r="CF334" s="107" t="str">
        <f t="shared" ca="1" si="245"/>
        <v/>
      </c>
      <c r="CG334" s="107" t="str">
        <f t="shared" ca="1" si="245"/>
        <v/>
      </c>
      <c r="CH334" s="107" t="str">
        <f t="shared" ca="1" si="245"/>
        <v/>
      </c>
      <c r="CI334" s="107" t="str">
        <f t="shared" ca="1" si="245"/>
        <v/>
      </c>
      <c r="CJ334" s="107" t="str">
        <f t="shared" ca="1" si="245"/>
        <v/>
      </c>
      <c r="CK334" s="107" t="str">
        <f t="shared" ca="1" si="245"/>
        <v/>
      </c>
      <c r="CL334" s="107" t="str">
        <f t="shared" ca="1" si="245"/>
        <v/>
      </c>
      <c r="CM334" s="107" t="str">
        <f t="shared" ca="1" si="245"/>
        <v/>
      </c>
      <c r="CN334" s="107" t="str">
        <f t="shared" ca="1" si="245"/>
        <v/>
      </c>
      <c r="CO334" s="107" t="str">
        <f t="shared" ca="1" si="245"/>
        <v/>
      </c>
      <c r="CP334" s="107" t="str">
        <f t="shared" ca="1" si="245"/>
        <v/>
      </c>
      <c r="CQ334" s="107" t="str">
        <f t="shared" ca="1" si="245"/>
        <v/>
      </c>
      <c r="CR334" s="107" t="str">
        <f t="shared" ca="1" si="245"/>
        <v/>
      </c>
      <c r="CS334" s="107" t="str">
        <f t="shared" ca="1" si="245"/>
        <v/>
      </c>
      <c r="CT334" s="107" t="str">
        <f t="shared" ca="1" si="245"/>
        <v/>
      </c>
      <c r="CU334" s="107" t="str">
        <f t="shared" ca="1" si="245"/>
        <v/>
      </c>
      <c r="CV334" s="107" t="str">
        <f t="shared" ca="1" si="245"/>
        <v/>
      </c>
      <c r="CW334" s="107" t="str">
        <f t="shared" ca="1" si="245"/>
        <v/>
      </c>
      <c r="CX334" s="107" t="str">
        <f t="shared" ca="1" si="245"/>
        <v/>
      </c>
      <c r="CY334" s="107" t="str">
        <f t="shared" ca="1" si="245"/>
        <v/>
      </c>
      <c r="CZ334" s="107" t="str">
        <f t="shared" ca="1" si="245"/>
        <v/>
      </c>
      <c r="DA334" s="107" t="str">
        <f t="shared" ca="1" si="245"/>
        <v/>
      </c>
      <c r="DB334" s="107" t="str">
        <f t="shared" ca="1" si="245"/>
        <v/>
      </c>
      <c r="DC334" s="107" t="str">
        <f t="shared" ca="1" si="245"/>
        <v/>
      </c>
    </row>
    <row r="335" spans="2:107">
      <c r="B335" s="105">
        <f t="shared" si="233"/>
        <v>8</v>
      </c>
      <c r="C335" s="107" t="str">
        <f t="shared" ref="C335:BN335" ca="1" si="246">+IFERROR(HLOOKUP(C$220,$C$219:$DC$322,$B230+2,FALSE),"")</f>
        <v>0007</v>
      </c>
      <c r="D335" s="107" t="str">
        <f t="shared" ca="1" si="246"/>
        <v>OAZNM03EST17D</v>
      </c>
      <c r="E335" s="107" t="str">
        <f t="shared" ca="1" si="246"/>
        <v>02</v>
      </c>
      <c r="F335" s="107" t="str">
        <f t="shared" ca="1" si="246"/>
        <v>16</v>
      </c>
      <c r="G335" s="107" t="str">
        <f t="shared" ca="1" si="246"/>
        <v>EME200</v>
      </c>
      <c r="H335" s="107" t="str">
        <f t="shared" ca="1" si="246"/>
        <v>ELE</v>
      </c>
      <c r="I335" s="107" t="str">
        <f t="shared" ca="1" si="246"/>
        <v/>
      </c>
      <c r="J335" s="107" t="str">
        <f t="shared" ca="1" si="246"/>
        <v/>
      </c>
      <c r="K335" s="107" t="str">
        <f t="shared" ca="1" si="246"/>
        <v/>
      </c>
      <c r="L335" s="107" t="str">
        <f t="shared" ca="1" si="246"/>
        <v>2,2</v>
      </c>
      <c r="M335" s="107" t="str">
        <f t="shared" ca="1" si="246"/>
        <v/>
      </c>
      <c r="N335" s="107" t="str">
        <f t="shared" ca="1" si="246"/>
        <v>002</v>
      </c>
      <c r="O335" s="107">
        <f t="shared" ca="1" si="246"/>
        <v>1830</v>
      </c>
      <c r="P335" s="107">
        <f t="shared" ca="1" si="246"/>
        <v>167</v>
      </c>
      <c r="Q335" s="107">
        <f t="shared" ca="1" si="246"/>
        <v>245</v>
      </c>
      <c r="R335" s="107" t="str">
        <f t="shared" ca="1" si="246"/>
        <v>1/21,18</v>
      </c>
      <c r="S335" s="107" t="str">
        <f t="shared" ca="1" si="246"/>
        <v>I</v>
      </c>
      <c r="T335" s="107" t="str">
        <f t="shared" ca="1" si="246"/>
        <v/>
      </c>
      <c r="U335" s="107" t="str">
        <f t="shared" ca="1" si="246"/>
        <v xml:space="preserve">L1 </v>
      </c>
      <c r="V335" s="107" t="str">
        <f t="shared" ca="1" si="246"/>
        <v>LUNGHEZZA MAX CON ACCESSORI 2000mm</v>
      </c>
      <c r="W335" s="107" t="str">
        <f t="shared" ca="1" si="246"/>
        <v>LARGHEZZA MAX CON ACCESSORI 800 mm</v>
      </c>
      <c r="X335" s="107" t="str">
        <f t="shared" ca="1" si="246"/>
        <v>AUTONOMIA 81 KM</v>
      </c>
      <c r="Y335" s="107" t="str">
        <f t="shared" ca="1" si="246"/>
        <v>CONSUMO 48 kWh/km</v>
      </c>
      <c r="Z335" s="107" t="str">
        <f t="shared" ca="1" si="246"/>
        <v/>
      </c>
      <c r="AA335" s="107" t="str">
        <f t="shared" ca="1" si="246"/>
        <v/>
      </c>
      <c r="AB335" s="107" t="str">
        <f t="shared" ca="1" si="246"/>
        <v/>
      </c>
      <c r="AC335" s="107" t="str">
        <f t="shared" ca="1" si="246"/>
        <v/>
      </c>
      <c r="AD335" s="107" t="str">
        <f t="shared" ca="1" si="246"/>
        <v/>
      </c>
      <c r="AE335" s="107" t="str">
        <f t="shared" ca="1" si="246"/>
        <v/>
      </c>
      <c r="AF335" s="107" t="str">
        <f t="shared" ca="1" si="246"/>
        <v/>
      </c>
      <c r="AG335" s="107" t="str">
        <f t="shared" ca="1" si="246"/>
        <v/>
      </c>
      <c r="AH335" s="107" t="str">
        <f t="shared" ca="1" si="246"/>
        <v/>
      </c>
      <c r="AI335" s="107" t="str">
        <f t="shared" ca="1" si="246"/>
        <v/>
      </c>
      <c r="AJ335" s="107" t="str">
        <f t="shared" ca="1" si="246"/>
        <v/>
      </c>
      <c r="AK335" s="107" t="str">
        <f t="shared" ca="1" si="246"/>
        <v/>
      </c>
      <c r="AL335" s="107" t="str">
        <f t="shared" ca="1" si="246"/>
        <v/>
      </c>
      <c r="AM335" s="107" t="str">
        <f t="shared" ca="1" si="246"/>
        <v/>
      </c>
      <c r="AN335" s="107" t="str">
        <f t="shared" ca="1" si="246"/>
        <v/>
      </c>
      <c r="AO335" s="107" t="str">
        <f t="shared" ca="1" si="246"/>
        <v/>
      </c>
      <c r="AP335" s="107" t="str">
        <f t="shared" ca="1" si="246"/>
        <v/>
      </c>
      <c r="AQ335" s="107" t="str">
        <f t="shared" ca="1" si="246"/>
        <v/>
      </c>
      <c r="AR335" s="107" t="str">
        <f t="shared" ca="1" si="246"/>
        <v/>
      </c>
      <c r="AS335" s="107" t="str">
        <f t="shared" ca="1" si="246"/>
        <v/>
      </c>
      <c r="AT335" s="107" t="str">
        <f t="shared" ca="1" si="246"/>
        <v/>
      </c>
      <c r="AU335" s="107" t="str">
        <f t="shared" ca="1" si="246"/>
        <v/>
      </c>
      <c r="AV335" s="107" t="str">
        <f t="shared" ca="1" si="246"/>
        <v/>
      </c>
      <c r="AW335" s="107" t="str">
        <f t="shared" ca="1" si="246"/>
        <v/>
      </c>
      <c r="AX335" s="107" t="str">
        <f t="shared" ca="1" si="246"/>
        <v/>
      </c>
      <c r="AY335" s="107" t="str">
        <f t="shared" ca="1" si="246"/>
        <v/>
      </c>
      <c r="AZ335" s="107" t="str">
        <f t="shared" ca="1" si="246"/>
        <v/>
      </c>
      <c r="BA335" s="107" t="str">
        <f t="shared" ca="1" si="246"/>
        <v/>
      </c>
      <c r="BB335" s="107" t="str">
        <f t="shared" ca="1" si="246"/>
        <v/>
      </c>
      <c r="BC335" s="107" t="str">
        <f t="shared" ca="1" si="246"/>
        <v/>
      </c>
      <c r="BD335" s="107" t="str">
        <f t="shared" ca="1" si="246"/>
        <v/>
      </c>
      <c r="BE335" s="107" t="str">
        <f t="shared" ca="1" si="246"/>
        <v/>
      </c>
      <c r="BF335" s="107" t="str">
        <f t="shared" ca="1" si="246"/>
        <v/>
      </c>
      <c r="BG335" s="107" t="str">
        <f t="shared" ca="1" si="246"/>
        <v/>
      </c>
      <c r="BH335" s="107" t="str">
        <f t="shared" ca="1" si="246"/>
        <v/>
      </c>
      <c r="BI335" s="107" t="str">
        <f t="shared" ca="1" si="246"/>
        <v/>
      </c>
      <c r="BJ335" s="107" t="str">
        <f t="shared" ca="1" si="246"/>
        <v/>
      </c>
      <c r="BK335" s="107" t="str">
        <f t="shared" ca="1" si="246"/>
        <v/>
      </c>
      <c r="BL335" s="107" t="str">
        <f t="shared" ca="1" si="246"/>
        <v/>
      </c>
      <c r="BM335" s="107" t="str">
        <f t="shared" ca="1" si="246"/>
        <v/>
      </c>
      <c r="BN335" s="107" t="str">
        <f t="shared" ca="1" si="246"/>
        <v/>
      </c>
      <c r="BO335" s="107" t="str">
        <f t="shared" ref="BO335:DC335" ca="1" si="247">+IFERROR(HLOOKUP(BO$220,$C$219:$DC$322,$B230+2,FALSE),"")</f>
        <v/>
      </c>
      <c r="BP335" s="107" t="str">
        <f t="shared" ca="1" si="247"/>
        <v/>
      </c>
      <c r="BQ335" s="107" t="str">
        <f t="shared" ca="1" si="247"/>
        <v/>
      </c>
      <c r="BR335" s="107" t="str">
        <f t="shared" ca="1" si="247"/>
        <v/>
      </c>
      <c r="BS335" s="107" t="str">
        <f t="shared" ca="1" si="247"/>
        <v/>
      </c>
      <c r="BT335" s="107" t="str">
        <f t="shared" ca="1" si="247"/>
        <v/>
      </c>
      <c r="BU335" s="107" t="str">
        <f t="shared" ca="1" si="247"/>
        <v/>
      </c>
      <c r="BV335" s="107" t="str">
        <f t="shared" ca="1" si="247"/>
        <v/>
      </c>
      <c r="BW335" s="107" t="str">
        <f t="shared" ca="1" si="247"/>
        <v/>
      </c>
      <c r="BX335" s="107" t="str">
        <f t="shared" ca="1" si="247"/>
        <v/>
      </c>
      <c r="BY335" s="107" t="str">
        <f t="shared" ca="1" si="247"/>
        <v/>
      </c>
      <c r="BZ335" s="107" t="str">
        <f t="shared" ca="1" si="247"/>
        <v/>
      </c>
      <c r="CA335" s="107" t="str">
        <f t="shared" ca="1" si="247"/>
        <v/>
      </c>
      <c r="CB335" s="107" t="str">
        <f t="shared" ca="1" si="247"/>
        <v/>
      </c>
      <c r="CC335" s="107" t="str">
        <f t="shared" ca="1" si="247"/>
        <v/>
      </c>
      <c r="CD335" s="107" t="str">
        <f t="shared" ca="1" si="247"/>
        <v/>
      </c>
      <c r="CE335" s="107" t="str">
        <f t="shared" ca="1" si="247"/>
        <v/>
      </c>
      <c r="CF335" s="107" t="str">
        <f t="shared" ca="1" si="247"/>
        <v/>
      </c>
      <c r="CG335" s="107" t="str">
        <f t="shared" ca="1" si="247"/>
        <v/>
      </c>
      <c r="CH335" s="107" t="str">
        <f t="shared" ca="1" si="247"/>
        <v/>
      </c>
      <c r="CI335" s="107" t="str">
        <f t="shared" ca="1" si="247"/>
        <v/>
      </c>
      <c r="CJ335" s="107" t="str">
        <f t="shared" ca="1" si="247"/>
        <v/>
      </c>
      <c r="CK335" s="107" t="str">
        <f t="shared" ca="1" si="247"/>
        <v/>
      </c>
      <c r="CL335" s="107" t="str">
        <f t="shared" ca="1" si="247"/>
        <v/>
      </c>
      <c r="CM335" s="107" t="str">
        <f t="shared" ca="1" si="247"/>
        <v/>
      </c>
      <c r="CN335" s="107" t="str">
        <f t="shared" ca="1" si="247"/>
        <v/>
      </c>
      <c r="CO335" s="107" t="str">
        <f t="shared" ca="1" si="247"/>
        <v/>
      </c>
      <c r="CP335" s="107" t="str">
        <f t="shared" ca="1" si="247"/>
        <v/>
      </c>
      <c r="CQ335" s="107" t="str">
        <f t="shared" ca="1" si="247"/>
        <v/>
      </c>
      <c r="CR335" s="107" t="str">
        <f t="shared" ca="1" si="247"/>
        <v/>
      </c>
      <c r="CS335" s="107" t="str">
        <f t="shared" ca="1" si="247"/>
        <v/>
      </c>
      <c r="CT335" s="107" t="str">
        <f t="shared" ca="1" si="247"/>
        <v/>
      </c>
      <c r="CU335" s="107" t="str">
        <f t="shared" ca="1" si="247"/>
        <v/>
      </c>
      <c r="CV335" s="107" t="str">
        <f t="shared" ca="1" si="247"/>
        <v/>
      </c>
      <c r="CW335" s="107" t="str">
        <f t="shared" ca="1" si="247"/>
        <v/>
      </c>
      <c r="CX335" s="107" t="str">
        <f t="shared" ca="1" si="247"/>
        <v/>
      </c>
      <c r="CY335" s="107" t="str">
        <f t="shared" ca="1" si="247"/>
        <v/>
      </c>
      <c r="CZ335" s="107" t="str">
        <f t="shared" ca="1" si="247"/>
        <v/>
      </c>
      <c r="DA335" s="107" t="str">
        <f t="shared" ca="1" si="247"/>
        <v/>
      </c>
      <c r="DB335" s="107" t="str">
        <f t="shared" ca="1" si="247"/>
        <v/>
      </c>
      <c r="DC335" s="107" t="str">
        <f t="shared" ca="1" si="247"/>
        <v/>
      </c>
    </row>
    <row r="336" spans="2:107">
      <c r="B336" s="105">
        <f t="shared" si="233"/>
        <v>9</v>
      </c>
      <c r="C336" s="107" t="str">
        <f t="shared" ref="C336:BN336" ca="1" si="248">+IFERROR(HLOOKUP(C$220,$C$219:$DC$322,$B231+2,FALSE),"")</f>
        <v>0008</v>
      </c>
      <c r="D336" s="107" t="str">
        <f t="shared" ca="1" si="248"/>
        <v>OAZNM03EST18</v>
      </c>
      <c r="E336" s="107" t="str">
        <f t="shared" ca="1" si="248"/>
        <v>04</v>
      </c>
      <c r="F336" s="107" t="str">
        <f t="shared" ca="1" si="248"/>
        <v>03</v>
      </c>
      <c r="G336" s="107" t="str">
        <f t="shared" ca="1" si="248"/>
        <v>EME200</v>
      </c>
      <c r="H336" s="107" t="str">
        <f t="shared" ca="1" si="248"/>
        <v>ELE</v>
      </c>
      <c r="I336" s="107" t="str">
        <f t="shared" ca="1" si="248"/>
        <v/>
      </c>
      <c r="J336" s="107" t="str">
        <f t="shared" ca="1" si="248"/>
        <v/>
      </c>
      <c r="K336" s="107" t="str">
        <f t="shared" ca="1" si="248"/>
        <v/>
      </c>
      <c r="L336" s="107" t="str">
        <f t="shared" ca="1" si="248"/>
        <v>2,2</v>
      </c>
      <c r="M336" s="107" t="str">
        <f t="shared" ca="1" si="248"/>
        <v/>
      </c>
      <c r="N336" s="107" t="str">
        <f t="shared" ca="1" si="248"/>
        <v>002</v>
      </c>
      <c r="O336" s="107">
        <f t="shared" ca="1" si="248"/>
        <v>1830</v>
      </c>
      <c r="P336" s="107">
        <f t="shared" ca="1" si="248"/>
        <v>167</v>
      </c>
      <c r="Q336" s="107">
        <f t="shared" ca="1" si="248"/>
        <v>245</v>
      </c>
      <c r="R336" s="107" t="str">
        <f t="shared" ca="1" si="248"/>
        <v>1/21,18</v>
      </c>
      <c r="S336" s="107" t="str">
        <f t="shared" ca="1" si="248"/>
        <v>A</v>
      </c>
      <c r="T336" s="107" t="str">
        <f t="shared" ca="1" si="248"/>
        <v/>
      </c>
      <c r="U336" s="107" t="str">
        <f t="shared" ca="1" si="248"/>
        <v xml:space="preserve">L1 </v>
      </c>
      <c r="V336" s="107" t="str">
        <f t="shared" ca="1" si="248"/>
        <v>LUNGHEZZA MAX CON ACCESSORI 2000mm</v>
      </c>
      <c r="W336" s="107" t="str">
        <f t="shared" ca="1" si="248"/>
        <v>LARGHEZZA MAX CON ACCESSORI 800 mm</v>
      </c>
      <c r="X336" s="107" t="str">
        <f t="shared" ca="1" si="248"/>
        <v>AUTONOMIA 81 KM</v>
      </c>
      <c r="Y336" s="107" t="str">
        <f t="shared" ca="1" si="248"/>
        <v>CONSUMO 48 kWh/km</v>
      </c>
      <c r="Z336" s="107" t="str">
        <f t="shared" ca="1" si="248"/>
        <v/>
      </c>
      <c r="AA336" s="107" t="str">
        <f t="shared" ca="1" si="248"/>
        <v/>
      </c>
      <c r="AB336" s="107" t="str">
        <f t="shared" ca="1" si="248"/>
        <v/>
      </c>
      <c r="AC336" s="107" t="str">
        <f t="shared" ca="1" si="248"/>
        <v/>
      </c>
      <c r="AD336" s="107" t="str">
        <f t="shared" ca="1" si="248"/>
        <v/>
      </c>
      <c r="AE336" s="107" t="str">
        <f t="shared" ca="1" si="248"/>
        <v/>
      </c>
      <c r="AF336" s="107" t="str">
        <f t="shared" ca="1" si="248"/>
        <v/>
      </c>
      <c r="AG336" s="107" t="str">
        <f t="shared" ca="1" si="248"/>
        <v/>
      </c>
      <c r="AH336" s="107" t="str">
        <f t="shared" ca="1" si="248"/>
        <v/>
      </c>
      <c r="AI336" s="107" t="str">
        <f t="shared" ca="1" si="248"/>
        <v/>
      </c>
      <c r="AJ336" s="107" t="str">
        <f t="shared" ca="1" si="248"/>
        <v/>
      </c>
      <c r="AK336" s="107" t="str">
        <f t="shared" ca="1" si="248"/>
        <v/>
      </c>
      <c r="AL336" s="107" t="str">
        <f t="shared" ca="1" si="248"/>
        <v/>
      </c>
      <c r="AM336" s="107" t="str">
        <f t="shared" ca="1" si="248"/>
        <v/>
      </c>
      <c r="AN336" s="107" t="str">
        <f t="shared" ca="1" si="248"/>
        <v/>
      </c>
      <c r="AO336" s="107" t="str">
        <f t="shared" ca="1" si="248"/>
        <v/>
      </c>
      <c r="AP336" s="107" t="str">
        <f t="shared" ca="1" si="248"/>
        <v/>
      </c>
      <c r="AQ336" s="107" t="str">
        <f t="shared" ca="1" si="248"/>
        <v/>
      </c>
      <c r="AR336" s="107" t="str">
        <f t="shared" ca="1" si="248"/>
        <v/>
      </c>
      <c r="AS336" s="107" t="str">
        <f t="shared" ca="1" si="248"/>
        <v/>
      </c>
      <c r="AT336" s="107" t="str">
        <f t="shared" ca="1" si="248"/>
        <v/>
      </c>
      <c r="AU336" s="107" t="str">
        <f t="shared" ca="1" si="248"/>
        <v/>
      </c>
      <c r="AV336" s="107" t="str">
        <f t="shared" ca="1" si="248"/>
        <v/>
      </c>
      <c r="AW336" s="107" t="str">
        <f t="shared" ca="1" si="248"/>
        <v/>
      </c>
      <c r="AX336" s="107" t="str">
        <f t="shared" ca="1" si="248"/>
        <v/>
      </c>
      <c r="AY336" s="107" t="str">
        <f t="shared" ca="1" si="248"/>
        <v/>
      </c>
      <c r="AZ336" s="107" t="str">
        <f t="shared" ca="1" si="248"/>
        <v/>
      </c>
      <c r="BA336" s="107" t="str">
        <f t="shared" ca="1" si="248"/>
        <v/>
      </c>
      <c r="BB336" s="107" t="str">
        <f t="shared" ca="1" si="248"/>
        <v/>
      </c>
      <c r="BC336" s="107" t="str">
        <f t="shared" ca="1" si="248"/>
        <v/>
      </c>
      <c r="BD336" s="107" t="str">
        <f t="shared" ca="1" si="248"/>
        <v/>
      </c>
      <c r="BE336" s="107" t="str">
        <f t="shared" ca="1" si="248"/>
        <v/>
      </c>
      <c r="BF336" s="107" t="str">
        <f t="shared" ca="1" si="248"/>
        <v/>
      </c>
      <c r="BG336" s="107" t="str">
        <f t="shared" ca="1" si="248"/>
        <v/>
      </c>
      <c r="BH336" s="107" t="str">
        <f t="shared" ca="1" si="248"/>
        <v/>
      </c>
      <c r="BI336" s="107" t="str">
        <f t="shared" ca="1" si="248"/>
        <v/>
      </c>
      <c r="BJ336" s="107" t="str">
        <f t="shared" ca="1" si="248"/>
        <v/>
      </c>
      <c r="BK336" s="107" t="str">
        <f t="shared" ca="1" si="248"/>
        <v/>
      </c>
      <c r="BL336" s="107" t="str">
        <f t="shared" ca="1" si="248"/>
        <v/>
      </c>
      <c r="BM336" s="107" t="str">
        <f t="shared" ca="1" si="248"/>
        <v/>
      </c>
      <c r="BN336" s="107" t="str">
        <f t="shared" ca="1" si="248"/>
        <v/>
      </c>
      <c r="BO336" s="107" t="str">
        <f t="shared" ref="BO336:DC336" ca="1" si="249">+IFERROR(HLOOKUP(BO$220,$C$219:$DC$322,$B231+2,FALSE),"")</f>
        <v/>
      </c>
      <c r="BP336" s="107" t="str">
        <f t="shared" ca="1" si="249"/>
        <v/>
      </c>
      <c r="BQ336" s="107" t="str">
        <f t="shared" ca="1" si="249"/>
        <v/>
      </c>
      <c r="BR336" s="107" t="str">
        <f t="shared" ca="1" si="249"/>
        <v/>
      </c>
      <c r="BS336" s="107" t="str">
        <f t="shared" ca="1" si="249"/>
        <v/>
      </c>
      <c r="BT336" s="107" t="str">
        <f t="shared" ca="1" si="249"/>
        <v/>
      </c>
      <c r="BU336" s="107" t="str">
        <f t="shared" ca="1" si="249"/>
        <v/>
      </c>
      <c r="BV336" s="107" t="str">
        <f t="shared" ca="1" si="249"/>
        <v/>
      </c>
      <c r="BW336" s="107" t="str">
        <f t="shared" ca="1" si="249"/>
        <v/>
      </c>
      <c r="BX336" s="107" t="str">
        <f t="shared" ca="1" si="249"/>
        <v/>
      </c>
      <c r="BY336" s="107" t="str">
        <f t="shared" ca="1" si="249"/>
        <v/>
      </c>
      <c r="BZ336" s="107" t="str">
        <f t="shared" ca="1" si="249"/>
        <v/>
      </c>
      <c r="CA336" s="107" t="str">
        <f t="shared" ca="1" si="249"/>
        <v/>
      </c>
      <c r="CB336" s="107" t="str">
        <f t="shared" ca="1" si="249"/>
        <v/>
      </c>
      <c r="CC336" s="107" t="str">
        <f t="shared" ca="1" si="249"/>
        <v/>
      </c>
      <c r="CD336" s="107" t="str">
        <f t="shared" ca="1" si="249"/>
        <v/>
      </c>
      <c r="CE336" s="107" t="str">
        <f t="shared" ca="1" si="249"/>
        <v/>
      </c>
      <c r="CF336" s="107" t="str">
        <f t="shared" ca="1" si="249"/>
        <v/>
      </c>
      <c r="CG336" s="107" t="str">
        <f t="shared" ca="1" si="249"/>
        <v/>
      </c>
      <c r="CH336" s="107" t="str">
        <f t="shared" ca="1" si="249"/>
        <v/>
      </c>
      <c r="CI336" s="107" t="str">
        <f t="shared" ca="1" si="249"/>
        <v/>
      </c>
      <c r="CJ336" s="107" t="str">
        <f t="shared" ca="1" si="249"/>
        <v/>
      </c>
      <c r="CK336" s="107" t="str">
        <f t="shared" ca="1" si="249"/>
        <v/>
      </c>
      <c r="CL336" s="107" t="str">
        <f t="shared" ca="1" si="249"/>
        <v/>
      </c>
      <c r="CM336" s="107" t="str">
        <f t="shared" ca="1" si="249"/>
        <v/>
      </c>
      <c r="CN336" s="107" t="str">
        <f t="shared" ca="1" si="249"/>
        <v/>
      </c>
      <c r="CO336" s="107" t="str">
        <f t="shared" ca="1" si="249"/>
        <v/>
      </c>
      <c r="CP336" s="107" t="str">
        <f t="shared" ca="1" si="249"/>
        <v/>
      </c>
      <c r="CQ336" s="107" t="str">
        <f t="shared" ca="1" si="249"/>
        <v/>
      </c>
      <c r="CR336" s="107" t="str">
        <f t="shared" ca="1" si="249"/>
        <v/>
      </c>
      <c r="CS336" s="107" t="str">
        <f t="shared" ca="1" si="249"/>
        <v/>
      </c>
      <c r="CT336" s="107" t="str">
        <f t="shared" ca="1" si="249"/>
        <v/>
      </c>
      <c r="CU336" s="107" t="str">
        <f t="shared" ca="1" si="249"/>
        <v/>
      </c>
      <c r="CV336" s="107" t="str">
        <f t="shared" ca="1" si="249"/>
        <v/>
      </c>
      <c r="CW336" s="107" t="str">
        <f t="shared" ca="1" si="249"/>
        <v/>
      </c>
      <c r="CX336" s="107" t="str">
        <f t="shared" ca="1" si="249"/>
        <v/>
      </c>
      <c r="CY336" s="107" t="str">
        <f t="shared" ca="1" si="249"/>
        <v/>
      </c>
      <c r="CZ336" s="107" t="str">
        <f t="shared" ca="1" si="249"/>
        <v/>
      </c>
      <c r="DA336" s="107" t="str">
        <f t="shared" ca="1" si="249"/>
        <v/>
      </c>
      <c r="DB336" s="107" t="str">
        <f t="shared" ca="1" si="249"/>
        <v/>
      </c>
      <c r="DC336" s="107" t="str">
        <f t="shared" ca="1" si="249"/>
        <v/>
      </c>
    </row>
    <row r="337" spans="2:107">
      <c r="B337" s="105">
        <f t="shared" si="233"/>
        <v>10</v>
      </c>
      <c r="C337" s="107" t="str">
        <f t="shared" ref="C337:BN337" ca="1" si="250">+IFERROR(HLOOKUP(C$220,$C$219:$DC$322,$B232+2,FALSE),"")</f>
        <v>0009</v>
      </c>
      <c r="D337" s="107" t="str">
        <f t="shared" ca="1" si="250"/>
        <v>OAZNM03EST19</v>
      </c>
      <c r="E337" s="107" t="str">
        <f t="shared" ca="1" si="250"/>
        <v>05</v>
      </c>
      <c r="F337" s="107" t="str">
        <f t="shared" ca="1" si="250"/>
        <v>00</v>
      </c>
      <c r="G337" s="107" t="str">
        <f t="shared" ca="1" si="250"/>
        <v>EME201</v>
      </c>
      <c r="H337" s="107" t="str">
        <f t="shared" ca="1" si="250"/>
        <v>ELE</v>
      </c>
      <c r="I337" s="107" t="str">
        <f t="shared" ca="1" si="250"/>
        <v/>
      </c>
      <c r="J337" s="107" t="str">
        <f t="shared" ca="1" si="250"/>
        <v/>
      </c>
      <c r="K337" s="107" t="str">
        <f t="shared" ca="1" si="250"/>
        <v/>
      </c>
      <c r="L337" s="107" t="str">
        <f t="shared" ca="1" si="250"/>
        <v>2,7</v>
      </c>
      <c r="M337" s="107" t="str">
        <f t="shared" ca="1" si="250"/>
        <v/>
      </c>
      <c r="N337" s="107" t="str">
        <f t="shared" ca="1" si="250"/>
        <v>002</v>
      </c>
      <c r="O337" s="107">
        <f t="shared" ca="1" si="250"/>
        <v>1860</v>
      </c>
      <c r="P337" s="107">
        <f t="shared" ca="1" si="250"/>
        <v>170</v>
      </c>
      <c r="Q337" s="107">
        <f t="shared" ca="1" si="250"/>
        <v>260</v>
      </c>
      <c r="R337" s="107" t="str">
        <f t="shared" ca="1" si="250"/>
        <v>1/18,31</v>
      </c>
      <c r="S337" s="107" t="str">
        <f t="shared" ca="1" si="250"/>
        <v>A</v>
      </c>
      <c r="T337" s="107" t="str">
        <f t="shared" ca="1" si="250"/>
        <v/>
      </c>
      <c r="U337" s="107" t="str">
        <f t="shared" ca="1" si="250"/>
        <v xml:space="preserve">L1 </v>
      </c>
      <c r="V337" s="107" t="str">
        <f t="shared" ca="1" si="250"/>
        <v>AUTONOMIA 95 KM</v>
      </c>
      <c r="W337" s="107" t="str">
        <f t="shared" ca="1" si="250"/>
        <v>CONSUMO 45 kWh/km</v>
      </c>
      <c r="X337" s="107" t="str">
        <f t="shared" ca="1" si="250"/>
        <v/>
      </c>
      <c r="Y337" s="107" t="str">
        <f t="shared" ca="1" si="250"/>
        <v/>
      </c>
      <c r="Z337" s="107" t="str">
        <f t="shared" ca="1" si="250"/>
        <v/>
      </c>
      <c r="AA337" s="107" t="str">
        <f t="shared" ca="1" si="250"/>
        <v/>
      </c>
      <c r="AB337" s="107" t="str">
        <f t="shared" ca="1" si="250"/>
        <v/>
      </c>
      <c r="AC337" s="107" t="str">
        <f t="shared" ca="1" si="250"/>
        <v/>
      </c>
      <c r="AD337" s="107" t="str">
        <f t="shared" ca="1" si="250"/>
        <v/>
      </c>
      <c r="AE337" s="107" t="str">
        <f t="shared" ca="1" si="250"/>
        <v/>
      </c>
      <c r="AF337" s="107" t="str">
        <f t="shared" ca="1" si="250"/>
        <v/>
      </c>
      <c r="AG337" s="107" t="str">
        <f t="shared" ca="1" si="250"/>
        <v/>
      </c>
      <c r="AH337" s="107" t="str">
        <f t="shared" ca="1" si="250"/>
        <v/>
      </c>
      <c r="AI337" s="107" t="str">
        <f t="shared" ca="1" si="250"/>
        <v/>
      </c>
      <c r="AJ337" s="107" t="str">
        <f t="shared" ca="1" si="250"/>
        <v/>
      </c>
      <c r="AK337" s="107" t="str">
        <f t="shared" ca="1" si="250"/>
        <v/>
      </c>
      <c r="AL337" s="107" t="str">
        <f t="shared" ca="1" si="250"/>
        <v/>
      </c>
      <c r="AM337" s="107" t="str">
        <f t="shared" ca="1" si="250"/>
        <v/>
      </c>
      <c r="AN337" s="107" t="str">
        <f t="shared" ca="1" si="250"/>
        <v/>
      </c>
      <c r="AO337" s="107" t="str">
        <f t="shared" ca="1" si="250"/>
        <v/>
      </c>
      <c r="AP337" s="107" t="str">
        <f t="shared" ca="1" si="250"/>
        <v/>
      </c>
      <c r="AQ337" s="107" t="str">
        <f t="shared" ca="1" si="250"/>
        <v/>
      </c>
      <c r="AR337" s="107" t="str">
        <f t="shared" ca="1" si="250"/>
        <v/>
      </c>
      <c r="AS337" s="107" t="str">
        <f t="shared" ca="1" si="250"/>
        <v/>
      </c>
      <c r="AT337" s="107" t="str">
        <f t="shared" ca="1" si="250"/>
        <v/>
      </c>
      <c r="AU337" s="107" t="str">
        <f t="shared" ca="1" si="250"/>
        <v/>
      </c>
      <c r="AV337" s="107" t="str">
        <f t="shared" ca="1" si="250"/>
        <v/>
      </c>
      <c r="AW337" s="107" t="str">
        <f t="shared" ca="1" si="250"/>
        <v/>
      </c>
      <c r="AX337" s="107" t="str">
        <f t="shared" ca="1" si="250"/>
        <v/>
      </c>
      <c r="AY337" s="107" t="str">
        <f t="shared" ca="1" si="250"/>
        <v/>
      </c>
      <c r="AZ337" s="107" t="str">
        <f t="shared" ca="1" si="250"/>
        <v/>
      </c>
      <c r="BA337" s="107" t="str">
        <f t="shared" ca="1" si="250"/>
        <v/>
      </c>
      <c r="BB337" s="107" t="str">
        <f t="shared" ca="1" si="250"/>
        <v/>
      </c>
      <c r="BC337" s="107" t="str">
        <f t="shared" ca="1" si="250"/>
        <v/>
      </c>
      <c r="BD337" s="107" t="str">
        <f t="shared" ca="1" si="250"/>
        <v/>
      </c>
      <c r="BE337" s="107" t="str">
        <f t="shared" ca="1" si="250"/>
        <v/>
      </c>
      <c r="BF337" s="107" t="str">
        <f t="shared" ca="1" si="250"/>
        <v/>
      </c>
      <c r="BG337" s="107" t="str">
        <f t="shared" ca="1" si="250"/>
        <v/>
      </c>
      <c r="BH337" s="107" t="str">
        <f t="shared" ca="1" si="250"/>
        <v/>
      </c>
      <c r="BI337" s="107" t="str">
        <f t="shared" ca="1" si="250"/>
        <v/>
      </c>
      <c r="BJ337" s="107" t="str">
        <f t="shared" ca="1" si="250"/>
        <v/>
      </c>
      <c r="BK337" s="107" t="str">
        <f t="shared" ca="1" si="250"/>
        <v/>
      </c>
      <c r="BL337" s="107" t="str">
        <f t="shared" ca="1" si="250"/>
        <v/>
      </c>
      <c r="BM337" s="107" t="str">
        <f t="shared" ca="1" si="250"/>
        <v/>
      </c>
      <c r="BN337" s="107" t="str">
        <f t="shared" ca="1" si="250"/>
        <v/>
      </c>
      <c r="BO337" s="107" t="str">
        <f t="shared" ref="BO337:DC337" ca="1" si="251">+IFERROR(HLOOKUP(BO$220,$C$219:$DC$322,$B232+2,FALSE),"")</f>
        <v/>
      </c>
      <c r="BP337" s="107" t="str">
        <f t="shared" ca="1" si="251"/>
        <v/>
      </c>
      <c r="BQ337" s="107" t="str">
        <f t="shared" ca="1" si="251"/>
        <v/>
      </c>
      <c r="BR337" s="107" t="str">
        <f t="shared" ca="1" si="251"/>
        <v/>
      </c>
      <c r="BS337" s="107" t="str">
        <f t="shared" ca="1" si="251"/>
        <v/>
      </c>
      <c r="BT337" s="107" t="str">
        <f t="shared" ca="1" si="251"/>
        <v/>
      </c>
      <c r="BU337" s="107" t="str">
        <f t="shared" ca="1" si="251"/>
        <v/>
      </c>
      <c r="BV337" s="107" t="str">
        <f t="shared" ca="1" si="251"/>
        <v/>
      </c>
      <c r="BW337" s="107" t="str">
        <f t="shared" ca="1" si="251"/>
        <v/>
      </c>
      <c r="BX337" s="107" t="str">
        <f t="shared" ca="1" si="251"/>
        <v/>
      </c>
      <c r="BY337" s="107" t="str">
        <f t="shared" ca="1" si="251"/>
        <v/>
      </c>
      <c r="BZ337" s="107" t="str">
        <f t="shared" ca="1" si="251"/>
        <v/>
      </c>
      <c r="CA337" s="107" t="str">
        <f t="shared" ca="1" si="251"/>
        <v/>
      </c>
      <c r="CB337" s="107" t="str">
        <f t="shared" ca="1" si="251"/>
        <v/>
      </c>
      <c r="CC337" s="107" t="str">
        <f t="shared" ca="1" si="251"/>
        <v/>
      </c>
      <c r="CD337" s="107" t="str">
        <f t="shared" ca="1" si="251"/>
        <v/>
      </c>
      <c r="CE337" s="107" t="str">
        <f t="shared" ca="1" si="251"/>
        <v/>
      </c>
      <c r="CF337" s="107" t="str">
        <f t="shared" ca="1" si="251"/>
        <v/>
      </c>
      <c r="CG337" s="107" t="str">
        <f t="shared" ca="1" si="251"/>
        <v/>
      </c>
      <c r="CH337" s="107" t="str">
        <f t="shared" ca="1" si="251"/>
        <v/>
      </c>
      <c r="CI337" s="107" t="str">
        <f t="shared" ca="1" si="251"/>
        <v/>
      </c>
      <c r="CJ337" s="107" t="str">
        <f t="shared" ca="1" si="251"/>
        <v/>
      </c>
      <c r="CK337" s="107" t="str">
        <f t="shared" ca="1" si="251"/>
        <v/>
      </c>
      <c r="CL337" s="107" t="str">
        <f t="shared" ca="1" si="251"/>
        <v/>
      </c>
      <c r="CM337" s="107" t="str">
        <f t="shared" ca="1" si="251"/>
        <v/>
      </c>
      <c r="CN337" s="107" t="str">
        <f t="shared" ca="1" si="251"/>
        <v/>
      </c>
      <c r="CO337" s="107" t="str">
        <f t="shared" ca="1" si="251"/>
        <v/>
      </c>
      <c r="CP337" s="107" t="str">
        <f t="shared" ca="1" si="251"/>
        <v/>
      </c>
      <c r="CQ337" s="107" t="str">
        <f t="shared" ca="1" si="251"/>
        <v/>
      </c>
      <c r="CR337" s="107" t="str">
        <f t="shared" ca="1" si="251"/>
        <v/>
      </c>
      <c r="CS337" s="107" t="str">
        <f t="shared" ca="1" si="251"/>
        <v/>
      </c>
      <c r="CT337" s="107" t="str">
        <f t="shared" ca="1" si="251"/>
        <v/>
      </c>
      <c r="CU337" s="107" t="str">
        <f t="shared" ca="1" si="251"/>
        <v/>
      </c>
      <c r="CV337" s="107" t="str">
        <f t="shared" ca="1" si="251"/>
        <v/>
      </c>
      <c r="CW337" s="107" t="str">
        <f t="shared" ca="1" si="251"/>
        <v/>
      </c>
      <c r="CX337" s="107" t="str">
        <f t="shared" ca="1" si="251"/>
        <v/>
      </c>
      <c r="CY337" s="107" t="str">
        <f t="shared" ca="1" si="251"/>
        <v/>
      </c>
      <c r="CZ337" s="107" t="str">
        <f t="shared" ca="1" si="251"/>
        <v/>
      </c>
      <c r="DA337" s="107" t="str">
        <f t="shared" ca="1" si="251"/>
        <v/>
      </c>
      <c r="DB337" s="107" t="str">
        <f t="shared" ca="1" si="251"/>
        <v/>
      </c>
      <c r="DC337" s="107" t="str">
        <f t="shared" ca="1" si="251"/>
        <v/>
      </c>
    </row>
    <row r="338" spans="2:107">
      <c r="B338" s="105">
        <f t="shared" si="233"/>
        <v>11</v>
      </c>
      <c r="C338" s="107" t="str">
        <f t="shared" ref="C338:BN338" ca="1" si="252">+IFERROR(HLOOKUP(C$220,$C$219:$DC$322,$B233+2,FALSE),"")</f>
        <v>0010</v>
      </c>
      <c r="D338" s="107" t="str">
        <f t="shared" ca="1" si="252"/>
        <v>OAZNM03EST19A</v>
      </c>
      <c r="E338" s="107" t="str">
        <f t="shared" ca="1" si="252"/>
        <v>05</v>
      </c>
      <c r="F338" s="107" t="str">
        <f t="shared" ca="1" si="252"/>
        <v>01</v>
      </c>
      <c r="G338" s="107" t="str">
        <f t="shared" ca="1" si="252"/>
        <v>EME201</v>
      </c>
      <c r="H338" s="107" t="str">
        <f t="shared" ca="1" si="252"/>
        <v>ELE</v>
      </c>
      <c r="I338" s="107" t="str">
        <f t="shared" ca="1" si="252"/>
        <v/>
      </c>
      <c r="J338" s="107" t="str">
        <f t="shared" ca="1" si="252"/>
        <v/>
      </c>
      <c r="K338" s="107" t="str">
        <f t="shared" ca="1" si="252"/>
        <v/>
      </c>
      <c r="L338" s="107" t="str">
        <f t="shared" ca="1" si="252"/>
        <v>2,7</v>
      </c>
      <c r="M338" s="107" t="str">
        <f t="shared" ca="1" si="252"/>
        <v/>
      </c>
      <c r="N338" s="107" t="str">
        <f t="shared" ca="1" si="252"/>
        <v>001</v>
      </c>
      <c r="O338" s="107">
        <f t="shared" ca="1" si="252"/>
        <v>1830</v>
      </c>
      <c r="P338" s="107">
        <f t="shared" ca="1" si="252"/>
        <v>167</v>
      </c>
      <c r="Q338" s="107">
        <f t="shared" ca="1" si="252"/>
        <v>260</v>
      </c>
      <c r="R338" s="107" t="str">
        <f t="shared" ca="1" si="252"/>
        <v>1/18,31</v>
      </c>
      <c r="S338" s="107" t="str">
        <f t="shared" ca="1" si="252"/>
        <v>A</v>
      </c>
      <c r="T338" s="107" t="str">
        <f t="shared" ca="1" si="252"/>
        <v/>
      </c>
      <c r="U338" s="107" t="str">
        <f t="shared" ca="1" si="252"/>
        <v xml:space="preserve">L1 </v>
      </c>
      <c r="V338" s="107" t="str">
        <f t="shared" ca="1" si="252"/>
        <v>LUNGHEZZA MAX CON ACCESSORI 2000mm</v>
      </c>
      <c r="W338" s="107" t="str">
        <f t="shared" ca="1" si="252"/>
        <v>LARGHEZZA MAX CON ACCESSORI 800 mm</v>
      </c>
      <c r="X338" s="107" t="str">
        <f t="shared" ca="1" si="252"/>
        <v>AUTONOMIA 95 KM</v>
      </c>
      <c r="Y338" s="107" t="str">
        <f t="shared" ca="1" si="252"/>
        <v>CONSUMO 45 kWh/km</v>
      </c>
      <c r="Z338" s="107" t="str">
        <f t="shared" ca="1" si="252"/>
        <v/>
      </c>
      <c r="AA338" s="107" t="str">
        <f t="shared" ca="1" si="252"/>
        <v/>
      </c>
      <c r="AB338" s="107" t="str">
        <f t="shared" ca="1" si="252"/>
        <v/>
      </c>
      <c r="AC338" s="107" t="str">
        <f t="shared" ca="1" si="252"/>
        <v/>
      </c>
      <c r="AD338" s="107" t="str">
        <f t="shared" ca="1" si="252"/>
        <v/>
      </c>
      <c r="AE338" s="107" t="str">
        <f t="shared" ca="1" si="252"/>
        <v/>
      </c>
      <c r="AF338" s="107" t="str">
        <f t="shared" ca="1" si="252"/>
        <v/>
      </c>
      <c r="AG338" s="107" t="str">
        <f t="shared" ca="1" si="252"/>
        <v/>
      </c>
      <c r="AH338" s="107" t="str">
        <f t="shared" ca="1" si="252"/>
        <v/>
      </c>
      <c r="AI338" s="107" t="str">
        <f t="shared" ca="1" si="252"/>
        <v/>
      </c>
      <c r="AJ338" s="107" t="str">
        <f t="shared" ca="1" si="252"/>
        <v/>
      </c>
      <c r="AK338" s="107" t="str">
        <f t="shared" ca="1" si="252"/>
        <v/>
      </c>
      <c r="AL338" s="107" t="str">
        <f t="shared" ca="1" si="252"/>
        <v/>
      </c>
      <c r="AM338" s="107" t="str">
        <f t="shared" ca="1" si="252"/>
        <v/>
      </c>
      <c r="AN338" s="107" t="str">
        <f t="shared" ca="1" si="252"/>
        <v/>
      </c>
      <c r="AO338" s="107" t="str">
        <f t="shared" ca="1" si="252"/>
        <v/>
      </c>
      <c r="AP338" s="107" t="str">
        <f t="shared" ca="1" si="252"/>
        <v/>
      </c>
      <c r="AQ338" s="107" t="str">
        <f t="shared" ca="1" si="252"/>
        <v/>
      </c>
      <c r="AR338" s="107" t="str">
        <f t="shared" ca="1" si="252"/>
        <v/>
      </c>
      <c r="AS338" s="107" t="str">
        <f t="shared" ca="1" si="252"/>
        <v/>
      </c>
      <c r="AT338" s="107" t="str">
        <f t="shared" ca="1" si="252"/>
        <v/>
      </c>
      <c r="AU338" s="107" t="str">
        <f t="shared" ca="1" si="252"/>
        <v/>
      </c>
      <c r="AV338" s="107" t="str">
        <f t="shared" ca="1" si="252"/>
        <v/>
      </c>
      <c r="AW338" s="107" t="str">
        <f t="shared" ca="1" si="252"/>
        <v/>
      </c>
      <c r="AX338" s="107" t="str">
        <f t="shared" ca="1" si="252"/>
        <v/>
      </c>
      <c r="AY338" s="107" t="str">
        <f t="shared" ca="1" si="252"/>
        <v/>
      </c>
      <c r="AZ338" s="107" t="str">
        <f t="shared" ca="1" si="252"/>
        <v/>
      </c>
      <c r="BA338" s="107" t="str">
        <f t="shared" ca="1" si="252"/>
        <v/>
      </c>
      <c r="BB338" s="107" t="str">
        <f t="shared" ca="1" si="252"/>
        <v/>
      </c>
      <c r="BC338" s="107" t="str">
        <f t="shared" ca="1" si="252"/>
        <v/>
      </c>
      <c r="BD338" s="107" t="str">
        <f t="shared" ca="1" si="252"/>
        <v/>
      </c>
      <c r="BE338" s="107" t="str">
        <f t="shared" ca="1" si="252"/>
        <v/>
      </c>
      <c r="BF338" s="107" t="str">
        <f t="shared" ca="1" si="252"/>
        <v/>
      </c>
      <c r="BG338" s="107" t="str">
        <f t="shared" ca="1" si="252"/>
        <v/>
      </c>
      <c r="BH338" s="107" t="str">
        <f t="shared" ca="1" si="252"/>
        <v/>
      </c>
      <c r="BI338" s="107" t="str">
        <f t="shared" ca="1" si="252"/>
        <v/>
      </c>
      <c r="BJ338" s="107" t="str">
        <f t="shared" ca="1" si="252"/>
        <v/>
      </c>
      <c r="BK338" s="107" t="str">
        <f t="shared" ca="1" si="252"/>
        <v/>
      </c>
      <c r="BL338" s="107" t="str">
        <f t="shared" ca="1" si="252"/>
        <v/>
      </c>
      <c r="BM338" s="107" t="str">
        <f t="shared" ca="1" si="252"/>
        <v/>
      </c>
      <c r="BN338" s="107" t="str">
        <f t="shared" ca="1" si="252"/>
        <v/>
      </c>
      <c r="BO338" s="107" t="str">
        <f t="shared" ref="BO338:DC338" ca="1" si="253">+IFERROR(HLOOKUP(BO$220,$C$219:$DC$322,$B233+2,FALSE),"")</f>
        <v/>
      </c>
      <c r="BP338" s="107" t="str">
        <f t="shared" ca="1" si="253"/>
        <v/>
      </c>
      <c r="BQ338" s="107" t="str">
        <f t="shared" ca="1" si="253"/>
        <v/>
      </c>
      <c r="BR338" s="107" t="str">
        <f t="shared" ca="1" si="253"/>
        <v/>
      </c>
      <c r="BS338" s="107" t="str">
        <f t="shared" ca="1" si="253"/>
        <v/>
      </c>
      <c r="BT338" s="107" t="str">
        <f t="shared" ca="1" si="253"/>
        <v/>
      </c>
      <c r="BU338" s="107" t="str">
        <f t="shared" ca="1" si="253"/>
        <v/>
      </c>
      <c r="BV338" s="107" t="str">
        <f t="shared" ca="1" si="253"/>
        <v/>
      </c>
      <c r="BW338" s="107" t="str">
        <f t="shared" ca="1" si="253"/>
        <v/>
      </c>
      <c r="BX338" s="107" t="str">
        <f t="shared" ca="1" si="253"/>
        <v/>
      </c>
      <c r="BY338" s="107" t="str">
        <f t="shared" ca="1" si="253"/>
        <v/>
      </c>
      <c r="BZ338" s="107" t="str">
        <f t="shared" ca="1" si="253"/>
        <v/>
      </c>
      <c r="CA338" s="107" t="str">
        <f t="shared" ca="1" si="253"/>
        <v/>
      </c>
      <c r="CB338" s="107" t="str">
        <f t="shared" ca="1" si="253"/>
        <v/>
      </c>
      <c r="CC338" s="107" t="str">
        <f t="shared" ca="1" si="253"/>
        <v/>
      </c>
      <c r="CD338" s="107" t="str">
        <f t="shared" ca="1" si="253"/>
        <v/>
      </c>
      <c r="CE338" s="107" t="str">
        <f t="shared" ca="1" si="253"/>
        <v/>
      </c>
      <c r="CF338" s="107" t="str">
        <f t="shared" ca="1" si="253"/>
        <v/>
      </c>
      <c r="CG338" s="107" t="str">
        <f t="shared" ca="1" si="253"/>
        <v/>
      </c>
      <c r="CH338" s="107" t="str">
        <f t="shared" ca="1" si="253"/>
        <v/>
      </c>
      <c r="CI338" s="107" t="str">
        <f t="shared" ca="1" si="253"/>
        <v/>
      </c>
      <c r="CJ338" s="107" t="str">
        <f t="shared" ca="1" si="253"/>
        <v/>
      </c>
      <c r="CK338" s="107" t="str">
        <f t="shared" ca="1" si="253"/>
        <v/>
      </c>
      <c r="CL338" s="107" t="str">
        <f t="shared" ca="1" si="253"/>
        <v/>
      </c>
      <c r="CM338" s="107" t="str">
        <f t="shared" ca="1" si="253"/>
        <v/>
      </c>
      <c r="CN338" s="107" t="str">
        <f t="shared" ca="1" si="253"/>
        <v/>
      </c>
      <c r="CO338" s="107" t="str">
        <f t="shared" ca="1" si="253"/>
        <v/>
      </c>
      <c r="CP338" s="107" t="str">
        <f t="shared" ca="1" si="253"/>
        <v/>
      </c>
      <c r="CQ338" s="107" t="str">
        <f t="shared" ca="1" si="253"/>
        <v/>
      </c>
      <c r="CR338" s="107" t="str">
        <f t="shared" ca="1" si="253"/>
        <v/>
      </c>
      <c r="CS338" s="107" t="str">
        <f t="shared" ca="1" si="253"/>
        <v/>
      </c>
      <c r="CT338" s="107" t="str">
        <f t="shared" ca="1" si="253"/>
        <v/>
      </c>
      <c r="CU338" s="107" t="str">
        <f t="shared" ca="1" si="253"/>
        <v/>
      </c>
      <c r="CV338" s="107" t="str">
        <f t="shared" ca="1" si="253"/>
        <v/>
      </c>
      <c r="CW338" s="107" t="str">
        <f t="shared" ca="1" si="253"/>
        <v/>
      </c>
      <c r="CX338" s="107" t="str">
        <f t="shared" ca="1" si="253"/>
        <v/>
      </c>
      <c r="CY338" s="107" t="str">
        <f t="shared" ca="1" si="253"/>
        <v/>
      </c>
      <c r="CZ338" s="107" t="str">
        <f t="shared" ca="1" si="253"/>
        <v/>
      </c>
      <c r="DA338" s="107" t="str">
        <f t="shared" ca="1" si="253"/>
        <v/>
      </c>
      <c r="DB338" s="107" t="str">
        <f t="shared" ca="1" si="253"/>
        <v/>
      </c>
      <c r="DC338" s="107" t="str">
        <f t="shared" ca="1" si="253"/>
        <v/>
      </c>
    </row>
    <row r="339" spans="2:107">
      <c r="B339" s="105">
        <f t="shared" si="233"/>
        <v>12</v>
      </c>
      <c r="C339" s="107" t="str">
        <f t="shared" ref="C339:BN339" ca="1" si="254">+IFERROR(HLOOKUP(C$220,$C$219:$DC$322,$B234+2,FALSE),"")</f>
        <v>0011</v>
      </c>
      <c r="D339" s="107" t="str">
        <f t="shared" ca="1" si="254"/>
        <v>OAZNM03EST19B</v>
      </c>
      <c r="E339" s="107" t="str">
        <f t="shared" ca="1" si="254"/>
        <v>05</v>
      </c>
      <c r="F339" s="107" t="str">
        <f t="shared" ca="1" si="254"/>
        <v>02</v>
      </c>
      <c r="G339" s="107" t="str">
        <f t="shared" ca="1" si="254"/>
        <v>EME201</v>
      </c>
      <c r="H339" s="107" t="str">
        <f t="shared" ca="1" si="254"/>
        <v>ELE</v>
      </c>
      <c r="I339" s="107" t="str">
        <f t="shared" ca="1" si="254"/>
        <v/>
      </c>
      <c r="J339" s="107" t="str">
        <f t="shared" ca="1" si="254"/>
        <v/>
      </c>
      <c r="K339" s="107" t="str">
        <f t="shared" ca="1" si="254"/>
        <v/>
      </c>
      <c r="L339" s="107" t="str">
        <f t="shared" ca="1" si="254"/>
        <v>2,7</v>
      </c>
      <c r="M339" s="107" t="str">
        <f t="shared" ca="1" si="254"/>
        <v/>
      </c>
      <c r="N339" s="107" t="str">
        <f t="shared" ca="1" si="254"/>
        <v>001</v>
      </c>
      <c r="O339" s="107">
        <f t="shared" ca="1" si="254"/>
        <v>2000</v>
      </c>
      <c r="P339" s="107">
        <f t="shared" ca="1" si="254"/>
        <v>170</v>
      </c>
      <c r="Q339" s="107">
        <f t="shared" ca="1" si="254"/>
        <v>260</v>
      </c>
      <c r="R339" s="107" t="str">
        <f t="shared" ca="1" si="254"/>
        <v>1/18,31</v>
      </c>
      <c r="S339" s="107" t="str">
        <f t="shared" ca="1" si="254"/>
        <v>A</v>
      </c>
      <c r="T339" s="107" t="str">
        <f t="shared" ca="1" si="254"/>
        <v/>
      </c>
      <c r="U339" s="107" t="str">
        <f t="shared" ca="1" si="254"/>
        <v xml:space="preserve">L1 </v>
      </c>
      <c r="V339" s="107" t="str">
        <f t="shared" ca="1" si="254"/>
        <v>AUTONOMIA 95 KM</v>
      </c>
      <c r="W339" s="107" t="str">
        <f t="shared" ca="1" si="254"/>
        <v>CONSUMO 45 kWh/km</v>
      </c>
      <c r="X339" s="107" t="str">
        <f t="shared" ca="1" si="254"/>
        <v/>
      </c>
      <c r="Y339" s="107" t="str">
        <f t="shared" ca="1" si="254"/>
        <v/>
      </c>
      <c r="Z339" s="107" t="str">
        <f t="shared" ca="1" si="254"/>
        <v/>
      </c>
      <c r="AA339" s="107" t="str">
        <f t="shared" ca="1" si="254"/>
        <v/>
      </c>
      <c r="AB339" s="107" t="str">
        <f t="shared" ca="1" si="254"/>
        <v/>
      </c>
      <c r="AC339" s="107" t="str">
        <f t="shared" ca="1" si="254"/>
        <v/>
      </c>
      <c r="AD339" s="107" t="str">
        <f t="shared" ca="1" si="254"/>
        <v/>
      </c>
      <c r="AE339" s="107" t="str">
        <f t="shared" ca="1" si="254"/>
        <v/>
      </c>
      <c r="AF339" s="107" t="str">
        <f t="shared" ca="1" si="254"/>
        <v/>
      </c>
      <c r="AG339" s="107" t="str">
        <f t="shared" ca="1" si="254"/>
        <v/>
      </c>
      <c r="AH339" s="107" t="str">
        <f t="shared" ca="1" si="254"/>
        <v/>
      </c>
      <c r="AI339" s="107" t="str">
        <f t="shared" ca="1" si="254"/>
        <v/>
      </c>
      <c r="AJ339" s="107" t="str">
        <f t="shared" ca="1" si="254"/>
        <v/>
      </c>
      <c r="AK339" s="107" t="str">
        <f t="shared" ca="1" si="254"/>
        <v/>
      </c>
      <c r="AL339" s="107" t="str">
        <f t="shared" ca="1" si="254"/>
        <v/>
      </c>
      <c r="AM339" s="107" t="str">
        <f t="shared" ca="1" si="254"/>
        <v/>
      </c>
      <c r="AN339" s="107" t="str">
        <f t="shared" ca="1" si="254"/>
        <v/>
      </c>
      <c r="AO339" s="107" t="str">
        <f t="shared" ca="1" si="254"/>
        <v/>
      </c>
      <c r="AP339" s="107" t="str">
        <f t="shared" ca="1" si="254"/>
        <v/>
      </c>
      <c r="AQ339" s="107" t="str">
        <f t="shared" ca="1" si="254"/>
        <v/>
      </c>
      <c r="AR339" s="107" t="str">
        <f t="shared" ca="1" si="254"/>
        <v/>
      </c>
      <c r="AS339" s="107" t="str">
        <f t="shared" ca="1" si="254"/>
        <v/>
      </c>
      <c r="AT339" s="107" t="str">
        <f t="shared" ca="1" si="254"/>
        <v/>
      </c>
      <c r="AU339" s="107" t="str">
        <f t="shared" ca="1" si="254"/>
        <v/>
      </c>
      <c r="AV339" s="107" t="str">
        <f t="shared" ca="1" si="254"/>
        <v/>
      </c>
      <c r="AW339" s="107" t="str">
        <f t="shared" ca="1" si="254"/>
        <v/>
      </c>
      <c r="AX339" s="107" t="str">
        <f t="shared" ca="1" si="254"/>
        <v/>
      </c>
      <c r="AY339" s="107" t="str">
        <f t="shared" ca="1" si="254"/>
        <v/>
      </c>
      <c r="AZ339" s="107" t="str">
        <f t="shared" ca="1" si="254"/>
        <v/>
      </c>
      <c r="BA339" s="107" t="str">
        <f t="shared" ca="1" si="254"/>
        <v/>
      </c>
      <c r="BB339" s="107" t="str">
        <f t="shared" ca="1" si="254"/>
        <v/>
      </c>
      <c r="BC339" s="107" t="str">
        <f t="shared" ca="1" si="254"/>
        <v/>
      </c>
      <c r="BD339" s="107" t="str">
        <f t="shared" ca="1" si="254"/>
        <v/>
      </c>
      <c r="BE339" s="107" t="str">
        <f t="shared" ca="1" si="254"/>
        <v/>
      </c>
      <c r="BF339" s="107" t="str">
        <f t="shared" ca="1" si="254"/>
        <v/>
      </c>
      <c r="BG339" s="107" t="str">
        <f t="shared" ca="1" si="254"/>
        <v/>
      </c>
      <c r="BH339" s="107" t="str">
        <f t="shared" ca="1" si="254"/>
        <v/>
      </c>
      <c r="BI339" s="107" t="str">
        <f t="shared" ca="1" si="254"/>
        <v/>
      </c>
      <c r="BJ339" s="107" t="str">
        <f t="shared" ca="1" si="254"/>
        <v/>
      </c>
      <c r="BK339" s="107" t="str">
        <f t="shared" ca="1" si="254"/>
        <v/>
      </c>
      <c r="BL339" s="107" t="str">
        <f t="shared" ca="1" si="254"/>
        <v/>
      </c>
      <c r="BM339" s="107" t="str">
        <f t="shared" ca="1" si="254"/>
        <v/>
      </c>
      <c r="BN339" s="107" t="str">
        <f t="shared" ca="1" si="254"/>
        <v/>
      </c>
      <c r="BO339" s="107" t="str">
        <f t="shared" ref="BO339:DC339" ca="1" si="255">+IFERROR(HLOOKUP(BO$220,$C$219:$DC$322,$B234+2,FALSE),"")</f>
        <v/>
      </c>
      <c r="BP339" s="107" t="str">
        <f t="shared" ca="1" si="255"/>
        <v/>
      </c>
      <c r="BQ339" s="107" t="str">
        <f t="shared" ca="1" si="255"/>
        <v/>
      </c>
      <c r="BR339" s="107" t="str">
        <f t="shared" ca="1" si="255"/>
        <v/>
      </c>
      <c r="BS339" s="107" t="str">
        <f t="shared" ca="1" si="255"/>
        <v/>
      </c>
      <c r="BT339" s="107" t="str">
        <f t="shared" ca="1" si="255"/>
        <v/>
      </c>
      <c r="BU339" s="107" t="str">
        <f t="shared" ca="1" si="255"/>
        <v/>
      </c>
      <c r="BV339" s="107" t="str">
        <f t="shared" ca="1" si="255"/>
        <v/>
      </c>
      <c r="BW339" s="107" t="str">
        <f t="shared" ca="1" si="255"/>
        <v/>
      </c>
      <c r="BX339" s="107" t="str">
        <f t="shared" ca="1" si="255"/>
        <v/>
      </c>
      <c r="BY339" s="107" t="str">
        <f t="shared" ca="1" si="255"/>
        <v/>
      </c>
      <c r="BZ339" s="107" t="str">
        <f t="shared" ca="1" si="255"/>
        <v/>
      </c>
      <c r="CA339" s="107" t="str">
        <f t="shared" ca="1" si="255"/>
        <v/>
      </c>
      <c r="CB339" s="107" t="str">
        <f t="shared" ca="1" si="255"/>
        <v/>
      </c>
      <c r="CC339" s="107" t="str">
        <f t="shared" ca="1" si="255"/>
        <v/>
      </c>
      <c r="CD339" s="107" t="str">
        <f t="shared" ca="1" si="255"/>
        <v/>
      </c>
      <c r="CE339" s="107" t="str">
        <f t="shared" ca="1" si="255"/>
        <v/>
      </c>
      <c r="CF339" s="107" t="str">
        <f t="shared" ca="1" si="255"/>
        <v/>
      </c>
      <c r="CG339" s="107" t="str">
        <f t="shared" ca="1" si="255"/>
        <v/>
      </c>
      <c r="CH339" s="107" t="str">
        <f t="shared" ca="1" si="255"/>
        <v/>
      </c>
      <c r="CI339" s="107" t="str">
        <f t="shared" ca="1" si="255"/>
        <v/>
      </c>
      <c r="CJ339" s="107" t="str">
        <f t="shared" ca="1" si="255"/>
        <v/>
      </c>
      <c r="CK339" s="107" t="str">
        <f t="shared" ca="1" si="255"/>
        <v/>
      </c>
      <c r="CL339" s="107" t="str">
        <f t="shared" ca="1" si="255"/>
        <v/>
      </c>
      <c r="CM339" s="107" t="str">
        <f t="shared" ca="1" si="255"/>
        <v/>
      </c>
      <c r="CN339" s="107" t="str">
        <f t="shared" ca="1" si="255"/>
        <v/>
      </c>
      <c r="CO339" s="107" t="str">
        <f t="shared" ca="1" si="255"/>
        <v/>
      </c>
      <c r="CP339" s="107" t="str">
        <f t="shared" ca="1" si="255"/>
        <v/>
      </c>
      <c r="CQ339" s="107" t="str">
        <f t="shared" ca="1" si="255"/>
        <v/>
      </c>
      <c r="CR339" s="107" t="str">
        <f t="shared" ca="1" si="255"/>
        <v/>
      </c>
      <c r="CS339" s="107" t="str">
        <f t="shared" ca="1" si="255"/>
        <v/>
      </c>
      <c r="CT339" s="107" t="str">
        <f t="shared" ca="1" si="255"/>
        <v/>
      </c>
      <c r="CU339" s="107" t="str">
        <f t="shared" ca="1" si="255"/>
        <v/>
      </c>
      <c r="CV339" s="107" t="str">
        <f t="shared" ca="1" si="255"/>
        <v/>
      </c>
      <c r="CW339" s="107" t="str">
        <f t="shared" ca="1" si="255"/>
        <v/>
      </c>
      <c r="CX339" s="107" t="str">
        <f t="shared" ca="1" si="255"/>
        <v/>
      </c>
      <c r="CY339" s="107" t="str">
        <f t="shared" ca="1" si="255"/>
        <v/>
      </c>
      <c r="CZ339" s="107" t="str">
        <f t="shared" ca="1" si="255"/>
        <v/>
      </c>
      <c r="DA339" s="107" t="str">
        <f t="shared" ca="1" si="255"/>
        <v/>
      </c>
      <c r="DB339" s="107" t="str">
        <f t="shared" ca="1" si="255"/>
        <v/>
      </c>
      <c r="DC339" s="107" t="str">
        <f t="shared" ca="1" si="255"/>
        <v/>
      </c>
    </row>
    <row r="340" spans="2:107">
      <c r="B340" s="105">
        <f t="shared" si="233"/>
        <v>13</v>
      </c>
      <c r="C340" s="107" t="str">
        <f t="shared" ref="C340:BN340" ca="1" si="256">+IFERROR(HLOOKUP(C$220,$C$219:$DC$322,$B235+2,FALSE),"")</f>
        <v>0012</v>
      </c>
      <c r="D340" s="107" t="str">
        <f t="shared" ca="1" si="256"/>
        <v>OAZNM03EST19C</v>
      </c>
      <c r="E340" s="107" t="str">
        <f t="shared" ca="1" si="256"/>
        <v>05</v>
      </c>
      <c r="F340" s="107" t="str">
        <f t="shared" ca="1" si="256"/>
        <v>03</v>
      </c>
      <c r="G340" s="107" t="str">
        <f t="shared" ca="1" si="256"/>
        <v>EME201</v>
      </c>
      <c r="H340" s="107" t="str">
        <f t="shared" ca="1" si="256"/>
        <v>ELE</v>
      </c>
      <c r="I340" s="107" t="str">
        <f t="shared" ca="1" si="256"/>
        <v/>
      </c>
      <c r="J340" s="107" t="str">
        <f t="shared" ca="1" si="256"/>
        <v/>
      </c>
      <c r="K340" s="107" t="str">
        <f t="shared" ca="1" si="256"/>
        <v/>
      </c>
      <c r="L340" s="107" t="str">
        <f t="shared" ca="1" si="256"/>
        <v>2,7</v>
      </c>
      <c r="M340" s="107" t="str">
        <f t="shared" ca="1" si="256"/>
        <v/>
      </c>
      <c r="N340" s="107" t="str">
        <f t="shared" ca="1" si="256"/>
        <v>002</v>
      </c>
      <c r="O340" s="107">
        <f t="shared" ca="1" si="256"/>
        <v>1830</v>
      </c>
      <c r="P340" s="107">
        <f t="shared" ca="1" si="256"/>
        <v>167</v>
      </c>
      <c r="Q340" s="107">
        <f t="shared" ca="1" si="256"/>
        <v>260</v>
      </c>
      <c r="R340" s="107" t="str">
        <f t="shared" ca="1" si="256"/>
        <v>1/18,31</v>
      </c>
      <c r="S340" s="107" t="str">
        <f t="shared" ca="1" si="256"/>
        <v>I</v>
      </c>
      <c r="T340" s="107" t="str">
        <f t="shared" ca="1" si="256"/>
        <v/>
      </c>
      <c r="U340" s="107" t="str">
        <f t="shared" ca="1" si="256"/>
        <v xml:space="preserve">L1 </v>
      </c>
      <c r="V340" s="107" t="str">
        <f t="shared" ca="1" si="256"/>
        <v>LUNGHEZZA MAX CON ACCESSORI 2000mm</v>
      </c>
      <c r="W340" s="107" t="str">
        <f t="shared" ca="1" si="256"/>
        <v>LARGHEZZA MAX CON ACCESSORI 800 mm</v>
      </c>
      <c r="X340" s="107" t="str">
        <f t="shared" ca="1" si="256"/>
        <v>AUTONOMIA 87 KM</v>
      </c>
      <c r="Y340" s="107" t="str">
        <f t="shared" ca="1" si="256"/>
        <v>CONSUMO 44 kWh/km</v>
      </c>
      <c r="Z340" s="107" t="str">
        <f t="shared" ca="1" si="256"/>
        <v/>
      </c>
      <c r="AA340" s="107" t="str">
        <f t="shared" ca="1" si="256"/>
        <v/>
      </c>
      <c r="AB340" s="107" t="str">
        <f t="shared" ca="1" si="256"/>
        <v/>
      </c>
      <c r="AC340" s="107" t="str">
        <f t="shared" ca="1" si="256"/>
        <v/>
      </c>
      <c r="AD340" s="107" t="str">
        <f t="shared" ca="1" si="256"/>
        <v/>
      </c>
      <c r="AE340" s="107" t="str">
        <f t="shared" ca="1" si="256"/>
        <v/>
      </c>
      <c r="AF340" s="107" t="str">
        <f t="shared" ca="1" si="256"/>
        <v/>
      </c>
      <c r="AG340" s="107" t="str">
        <f t="shared" ca="1" si="256"/>
        <v/>
      </c>
      <c r="AH340" s="107" t="str">
        <f t="shared" ca="1" si="256"/>
        <v/>
      </c>
      <c r="AI340" s="107" t="str">
        <f t="shared" ca="1" si="256"/>
        <v/>
      </c>
      <c r="AJ340" s="107" t="str">
        <f t="shared" ca="1" si="256"/>
        <v/>
      </c>
      <c r="AK340" s="107" t="str">
        <f t="shared" ca="1" si="256"/>
        <v/>
      </c>
      <c r="AL340" s="107" t="str">
        <f t="shared" ca="1" si="256"/>
        <v/>
      </c>
      <c r="AM340" s="107" t="str">
        <f t="shared" ca="1" si="256"/>
        <v/>
      </c>
      <c r="AN340" s="107" t="str">
        <f t="shared" ca="1" si="256"/>
        <v/>
      </c>
      <c r="AO340" s="107" t="str">
        <f t="shared" ca="1" si="256"/>
        <v/>
      </c>
      <c r="AP340" s="107" t="str">
        <f t="shared" ca="1" si="256"/>
        <v/>
      </c>
      <c r="AQ340" s="107" t="str">
        <f t="shared" ca="1" si="256"/>
        <v/>
      </c>
      <c r="AR340" s="107" t="str">
        <f t="shared" ca="1" si="256"/>
        <v/>
      </c>
      <c r="AS340" s="107" t="str">
        <f t="shared" ca="1" si="256"/>
        <v/>
      </c>
      <c r="AT340" s="107" t="str">
        <f t="shared" ca="1" si="256"/>
        <v/>
      </c>
      <c r="AU340" s="107" t="str">
        <f t="shared" ca="1" si="256"/>
        <v/>
      </c>
      <c r="AV340" s="107" t="str">
        <f t="shared" ca="1" si="256"/>
        <v/>
      </c>
      <c r="AW340" s="107" t="str">
        <f t="shared" ca="1" si="256"/>
        <v/>
      </c>
      <c r="AX340" s="107" t="str">
        <f t="shared" ca="1" si="256"/>
        <v/>
      </c>
      <c r="AY340" s="107" t="str">
        <f t="shared" ca="1" si="256"/>
        <v/>
      </c>
      <c r="AZ340" s="107" t="str">
        <f t="shared" ca="1" si="256"/>
        <v/>
      </c>
      <c r="BA340" s="107" t="str">
        <f t="shared" ca="1" si="256"/>
        <v/>
      </c>
      <c r="BB340" s="107" t="str">
        <f t="shared" ca="1" si="256"/>
        <v/>
      </c>
      <c r="BC340" s="107" t="str">
        <f t="shared" ca="1" si="256"/>
        <v/>
      </c>
      <c r="BD340" s="107" t="str">
        <f t="shared" ca="1" si="256"/>
        <v/>
      </c>
      <c r="BE340" s="107" t="str">
        <f t="shared" ca="1" si="256"/>
        <v/>
      </c>
      <c r="BF340" s="107" t="str">
        <f t="shared" ca="1" si="256"/>
        <v/>
      </c>
      <c r="BG340" s="107" t="str">
        <f t="shared" ca="1" si="256"/>
        <v/>
      </c>
      <c r="BH340" s="107" t="str">
        <f t="shared" ca="1" si="256"/>
        <v/>
      </c>
      <c r="BI340" s="107" t="str">
        <f t="shared" ca="1" si="256"/>
        <v/>
      </c>
      <c r="BJ340" s="107" t="str">
        <f t="shared" ca="1" si="256"/>
        <v/>
      </c>
      <c r="BK340" s="107" t="str">
        <f t="shared" ca="1" si="256"/>
        <v/>
      </c>
      <c r="BL340" s="107" t="str">
        <f t="shared" ca="1" si="256"/>
        <v/>
      </c>
      <c r="BM340" s="107" t="str">
        <f t="shared" ca="1" si="256"/>
        <v/>
      </c>
      <c r="BN340" s="107" t="str">
        <f t="shared" ca="1" si="256"/>
        <v/>
      </c>
      <c r="BO340" s="107" t="str">
        <f t="shared" ref="BO340:DC340" ca="1" si="257">+IFERROR(HLOOKUP(BO$220,$C$219:$DC$322,$B235+2,FALSE),"")</f>
        <v/>
      </c>
      <c r="BP340" s="107" t="str">
        <f t="shared" ca="1" si="257"/>
        <v/>
      </c>
      <c r="BQ340" s="107" t="str">
        <f t="shared" ca="1" si="257"/>
        <v/>
      </c>
      <c r="BR340" s="107" t="str">
        <f t="shared" ca="1" si="257"/>
        <v/>
      </c>
      <c r="BS340" s="107" t="str">
        <f t="shared" ca="1" si="257"/>
        <v/>
      </c>
      <c r="BT340" s="107" t="str">
        <f t="shared" ca="1" si="257"/>
        <v/>
      </c>
      <c r="BU340" s="107" t="str">
        <f t="shared" ca="1" si="257"/>
        <v/>
      </c>
      <c r="BV340" s="107" t="str">
        <f t="shared" ca="1" si="257"/>
        <v/>
      </c>
      <c r="BW340" s="107" t="str">
        <f t="shared" ca="1" si="257"/>
        <v/>
      </c>
      <c r="BX340" s="107" t="str">
        <f t="shared" ca="1" si="257"/>
        <v/>
      </c>
      <c r="BY340" s="107" t="str">
        <f t="shared" ca="1" si="257"/>
        <v/>
      </c>
      <c r="BZ340" s="107" t="str">
        <f t="shared" ca="1" si="257"/>
        <v/>
      </c>
      <c r="CA340" s="107" t="str">
        <f t="shared" ca="1" si="257"/>
        <v/>
      </c>
      <c r="CB340" s="107" t="str">
        <f t="shared" ca="1" si="257"/>
        <v/>
      </c>
      <c r="CC340" s="107" t="str">
        <f t="shared" ca="1" si="257"/>
        <v/>
      </c>
      <c r="CD340" s="107" t="str">
        <f t="shared" ca="1" si="257"/>
        <v/>
      </c>
      <c r="CE340" s="107" t="str">
        <f t="shared" ca="1" si="257"/>
        <v/>
      </c>
      <c r="CF340" s="107" t="str">
        <f t="shared" ca="1" si="257"/>
        <v/>
      </c>
      <c r="CG340" s="107" t="str">
        <f t="shared" ca="1" si="257"/>
        <v/>
      </c>
      <c r="CH340" s="107" t="str">
        <f t="shared" ca="1" si="257"/>
        <v/>
      </c>
      <c r="CI340" s="107" t="str">
        <f t="shared" ca="1" si="257"/>
        <v/>
      </c>
      <c r="CJ340" s="107" t="str">
        <f t="shared" ca="1" si="257"/>
        <v/>
      </c>
      <c r="CK340" s="107" t="str">
        <f t="shared" ca="1" si="257"/>
        <v/>
      </c>
      <c r="CL340" s="107" t="str">
        <f t="shared" ca="1" si="257"/>
        <v/>
      </c>
      <c r="CM340" s="107" t="str">
        <f t="shared" ca="1" si="257"/>
        <v/>
      </c>
      <c r="CN340" s="107" t="str">
        <f t="shared" ca="1" si="257"/>
        <v/>
      </c>
      <c r="CO340" s="107" t="str">
        <f t="shared" ca="1" si="257"/>
        <v/>
      </c>
      <c r="CP340" s="107" t="str">
        <f t="shared" ca="1" si="257"/>
        <v/>
      </c>
      <c r="CQ340" s="107" t="str">
        <f t="shared" ca="1" si="257"/>
        <v/>
      </c>
      <c r="CR340" s="107" t="str">
        <f t="shared" ca="1" si="257"/>
        <v/>
      </c>
      <c r="CS340" s="107" t="str">
        <f t="shared" ca="1" si="257"/>
        <v/>
      </c>
      <c r="CT340" s="107" t="str">
        <f t="shared" ca="1" si="257"/>
        <v/>
      </c>
      <c r="CU340" s="107" t="str">
        <f t="shared" ca="1" si="257"/>
        <v/>
      </c>
      <c r="CV340" s="107" t="str">
        <f t="shared" ca="1" si="257"/>
        <v/>
      </c>
      <c r="CW340" s="107" t="str">
        <f t="shared" ca="1" si="257"/>
        <v/>
      </c>
      <c r="CX340" s="107" t="str">
        <f t="shared" ca="1" si="257"/>
        <v/>
      </c>
      <c r="CY340" s="107" t="str">
        <f t="shared" ca="1" si="257"/>
        <v/>
      </c>
      <c r="CZ340" s="107" t="str">
        <f t="shared" ca="1" si="257"/>
        <v/>
      </c>
      <c r="DA340" s="107" t="str">
        <f t="shared" ca="1" si="257"/>
        <v/>
      </c>
      <c r="DB340" s="107" t="str">
        <f t="shared" ca="1" si="257"/>
        <v/>
      </c>
      <c r="DC340" s="107" t="str">
        <f t="shared" ca="1" si="257"/>
        <v/>
      </c>
    </row>
    <row r="341" spans="2:107">
      <c r="B341" s="105">
        <f t="shared" si="233"/>
        <v>14</v>
      </c>
      <c r="C341" s="107" t="str">
        <f t="shared" ref="C341:BN341" ca="1" si="258">+IFERROR(HLOOKUP(C$220,$C$219:$DC$322,$B236+2,FALSE),"")</f>
        <v/>
      </c>
      <c r="D341" s="107" t="str">
        <f t="shared" ca="1" si="258"/>
        <v/>
      </c>
      <c r="E341" s="107" t="str">
        <f t="shared" ca="1" si="258"/>
        <v/>
      </c>
      <c r="F341" s="107" t="str">
        <f t="shared" ca="1" si="258"/>
        <v/>
      </c>
      <c r="G341" s="107" t="str">
        <f t="shared" ca="1" si="258"/>
        <v/>
      </c>
      <c r="H341" s="107" t="str">
        <f t="shared" ca="1" si="258"/>
        <v/>
      </c>
      <c r="I341" s="107" t="str">
        <f t="shared" ca="1" si="258"/>
        <v/>
      </c>
      <c r="J341" s="107" t="str">
        <f t="shared" ca="1" si="258"/>
        <v/>
      </c>
      <c r="K341" s="107" t="str">
        <f t="shared" ca="1" si="258"/>
        <v/>
      </c>
      <c r="L341" s="107" t="str">
        <f t="shared" ca="1" si="258"/>
        <v/>
      </c>
      <c r="M341" s="107" t="str">
        <f t="shared" ca="1" si="258"/>
        <v/>
      </c>
      <c r="N341" s="107" t="str">
        <f t="shared" ca="1" si="258"/>
        <v/>
      </c>
      <c r="O341" s="107" t="str">
        <f t="shared" ca="1" si="258"/>
        <v/>
      </c>
      <c r="P341" s="107" t="str">
        <f t="shared" ca="1" si="258"/>
        <v/>
      </c>
      <c r="Q341" s="107" t="str">
        <f t="shared" ca="1" si="258"/>
        <v/>
      </c>
      <c r="R341" s="107" t="str">
        <f t="shared" ca="1" si="258"/>
        <v/>
      </c>
      <c r="S341" s="107" t="str">
        <f t="shared" ca="1" si="258"/>
        <v/>
      </c>
      <c r="T341" s="107" t="str">
        <f t="shared" ca="1" si="258"/>
        <v/>
      </c>
      <c r="U341" s="107" t="str">
        <f t="shared" ca="1" si="258"/>
        <v/>
      </c>
      <c r="V341" s="107" t="str">
        <f t="shared" ca="1" si="258"/>
        <v/>
      </c>
      <c r="W341" s="107" t="str">
        <f t="shared" ca="1" si="258"/>
        <v/>
      </c>
      <c r="X341" s="107" t="str">
        <f t="shared" ca="1" si="258"/>
        <v/>
      </c>
      <c r="Y341" s="107" t="str">
        <f t="shared" ca="1" si="258"/>
        <v/>
      </c>
      <c r="Z341" s="107" t="str">
        <f t="shared" ca="1" si="258"/>
        <v/>
      </c>
      <c r="AA341" s="107" t="str">
        <f t="shared" ca="1" si="258"/>
        <v/>
      </c>
      <c r="AB341" s="107" t="str">
        <f t="shared" ca="1" si="258"/>
        <v/>
      </c>
      <c r="AC341" s="107" t="str">
        <f t="shared" ca="1" si="258"/>
        <v/>
      </c>
      <c r="AD341" s="107" t="str">
        <f t="shared" ca="1" si="258"/>
        <v/>
      </c>
      <c r="AE341" s="107" t="str">
        <f t="shared" ca="1" si="258"/>
        <v/>
      </c>
      <c r="AF341" s="107" t="str">
        <f t="shared" ca="1" si="258"/>
        <v/>
      </c>
      <c r="AG341" s="107" t="str">
        <f t="shared" ca="1" si="258"/>
        <v/>
      </c>
      <c r="AH341" s="107" t="str">
        <f t="shared" ca="1" si="258"/>
        <v/>
      </c>
      <c r="AI341" s="107" t="str">
        <f t="shared" ca="1" si="258"/>
        <v/>
      </c>
      <c r="AJ341" s="107" t="str">
        <f t="shared" ca="1" si="258"/>
        <v/>
      </c>
      <c r="AK341" s="107" t="str">
        <f t="shared" ca="1" si="258"/>
        <v/>
      </c>
      <c r="AL341" s="107" t="str">
        <f t="shared" ca="1" si="258"/>
        <v/>
      </c>
      <c r="AM341" s="107" t="str">
        <f t="shared" ca="1" si="258"/>
        <v/>
      </c>
      <c r="AN341" s="107" t="str">
        <f t="shared" ca="1" si="258"/>
        <v/>
      </c>
      <c r="AO341" s="107" t="str">
        <f t="shared" ca="1" si="258"/>
        <v/>
      </c>
      <c r="AP341" s="107" t="str">
        <f t="shared" ca="1" si="258"/>
        <v/>
      </c>
      <c r="AQ341" s="107" t="str">
        <f t="shared" ca="1" si="258"/>
        <v/>
      </c>
      <c r="AR341" s="107" t="str">
        <f t="shared" ca="1" si="258"/>
        <v/>
      </c>
      <c r="AS341" s="107" t="str">
        <f t="shared" ca="1" si="258"/>
        <v/>
      </c>
      <c r="AT341" s="107" t="str">
        <f t="shared" ca="1" si="258"/>
        <v/>
      </c>
      <c r="AU341" s="107" t="str">
        <f t="shared" ca="1" si="258"/>
        <v/>
      </c>
      <c r="AV341" s="107" t="str">
        <f t="shared" ca="1" si="258"/>
        <v/>
      </c>
      <c r="AW341" s="107" t="str">
        <f t="shared" ca="1" si="258"/>
        <v/>
      </c>
      <c r="AX341" s="107" t="str">
        <f t="shared" ca="1" si="258"/>
        <v/>
      </c>
      <c r="AY341" s="107" t="str">
        <f t="shared" ca="1" si="258"/>
        <v/>
      </c>
      <c r="AZ341" s="107" t="str">
        <f t="shared" ca="1" si="258"/>
        <v/>
      </c>
      <c r="BA341" s="107" t="str">
        <f t="shared" ca="1" si="258"/>
        <v/>
      </c>
      <c r="BB341" s="107" t="str">
        <f t="shared" ca="1" si="258"/>
        <v/>
      </c>
      <c r="BC341" s="107" t="str">
        <f t="shared" ca="1" si="258"/>
        <v/>
      </c>
      <c r="BD341" s="107" t="str">
        <f t="shared" ca="1" si="258"/>
        <v/>
      </c>
      <c r="BE341" s="107" t="str">
        <f t="shared" ca="1" si="258"/>
        <v/>
      </c>
      <c r="BF341" s="107" t="str">
        <f t="shared" ca="1" si="258"/>
        <v/>
      </c>
      <c r="BG341" s="107" t="str">
        <f t="shared" ca="1" si="258"/>
        <v/>
      </c>
      <c r="BH341" s="107" t="str">
        <f t="shared" ca="1" si="258"/>
        <v/>
      </c>
      <c r="BI341" s="107" t="str">
        <f t="shared" ca="1" si="258"/>
        <v/>
      </c>
      <c r="BJ341" s="107" t="str">
        <f t="shared" ca="1" si="258"/>
        <v/>
      </c>
      <c r="BK341" s="107" t="str">
        <f t="shared" ca="1" si="258"/>
        <v/>
      </c>
      <c r="BL341" s="107" t="str">
        <f t="shared" ca="1" si="258"/>
        <v/>
      </c>
      <c r="BM341" s="107" t="str">
        <f t="shared" ca="1" si="258"/>
        <v/>
      </c>
      <c r="BN341" s="107" t="str">
        <f t="shared" ca="1" si="258"/>
        <v/>
      </c>
      <c r="BO341" s="107" t="str">
        <f t="shared" ref="BO341:DC341" ca="1" si="259">+IFERROR(HLOOKUP(BO$220,$C$219:$DC$322,$B236+2,FALSE),"")</f>
        <v/>
      </c>
      <c r="BP341" s="107" t="str">
        <f t="shared" ca="1" si="259"/>
        <v/>
      </c>
      <c r="BQ341" s="107" t="str">
        <f t="shared" ca="1" si="259"/>
        <v/>
      </c>
      <c r="BR341" s="107" t="str">
        <f t="shared" ca="1" si="259"/>
        <v/>
      </c>
      <c r="BS341" s="107" t="str">
        <f t="shared" ca="1" si="259"/>
        <v/>
      </c>
      <c r="BT341" s="107" t="str">
        <f t="shared" ca="1" si="259"/>
        <v/>
      </c>
      <c r="BU341" s="107" t="str">
        <f t="shared" ca="1" si="259"/>
        <v/>
      </c>
      <c r="BV341" s="107" t="str">
        <f t="shared" ca="1" si="259"/>
        <v/>
      </c>
      <c r="BW341" s="107" t="str">
        <f t="shared" ca="1" si="259"/>
        <v/>
      </c>
      <c r="BX341" s="107" t="str">
        <f t="shared" ca="1" si="259"/>
        <v/>
      </c>
      <c r="BY341" s="107" t="str">
        <f t="shared" ca="1" si="259"/>
        <v/>
      </c>
      <c r="BZ341" s="107" t="str">
        <f t="shared" ca="1" si="259"/>
        <v/>
      </c>
      <c r="CA341" s="107" t="str">
        <f t="shared" ca="1" si="259"/>
        <v/>
      </c>
      <c r="CB341" s="107" t="str">
        <f t="shared" ca="1" si="259"/>
        <v/>
      </c>
      <c r="CC341" s="107" t="str">
        <f t="shared" ca="1" si="259"/>
        <v/>
      </c>
      <c r="CD341" s="107" t="str">
        <f t="shared" ca="1" si="259"/>
        <v/>
      </c>
      <c r="CE341" s="107" t="str">
        <f t="shared" ca="1" si="259"/>
        <v/>
      </c>
      <c r="CF341" s="107" t="str">
        <f t="shared" ca="1" si="259"/>
        <v/>
      </c>
      <c r="CG341" s="107" t="str">
        <f t="shared" ca="1" si="259"/>
        <v/>
      </c>
      <c r="CH341" s="107" t="str">
        <f t="shared" ca="1" si="259"/>
        <v/>
      </c>
      <c r="CI341" s="107" t="str">
        <f t="shared" ca="1" si="259"/>
        <v/>
      </c>
      <c r="CJ341" s="107" t="str">
        <f t="shared" ca="1" si="259"/>
        <v/>
      </c>
      <c r="CK341" s="107" t="str">
        <f t="shared" ca="1" si="259"/>
        <v/>
      </c>
      <c r="CL341" s="107" t="str">
        <f t="shared" ca="1" si="259"/>
        <v/>
      </c>
      <c r="CM341" s="107" t="str">
        <f t="shared" ca="1" si="259"/>
        <v/>
      </c>
      <c r="CN341" s="107" t="str">
        <f t="shared" ca="1" si="259"/>
        <v/>
      </c>
      <c r="CO341" s="107" t="str">
        <f t="shared" ca="1" si="259"/>
        <v/>
      </c>
      <c r="CP341" s="107" t="str">
        <f t="shared" ca="1" si="259"/>
        <v/>
      </c>
      <c r="CQ341" s="107" t="str">
        <f t="shared" ca="1" si="259"/>
        <v/>
      </c>
      <c r="CR341" s="107" t="str">
        <f t="shared" ca="1" si="259"/>
        <v/>
      </c>
      <c r="CS341" s="107" t="str">
        <f t="shared" ca="1" si="259"/>
        <v/>
      </c>
      <c r="CT341" s="107" t="str">
        <f t="shared" ca="1" si="259"/>
        <v/>
      </c>
      <c r="CU341" s="107" t="str">
        <f t="shared" ca="1" si="259"/>
        <v/>
      </c>
      <c r="CV341" s="107" t="str">
        <f t="shared" ca="1" si="259"/>
        <v/>
      </c>
      <c r="CW341" s="107" t="str">
        <f t="shared" ca="1" si="259"/>
        <v/>
      </c>
      <c r="CX341" s="107" t="str">
        <f t="shared" ca="1" si="259"/>
        <v/>
      </c>
      <c r="CY341" s="107" t="str">
        <f t="shared" ca="1" si="259"/>
        <v/>
      </c>
      <c r="CZ341" s="107" t="str">
        <f t="shared" ca="1" si="259"/>
        <v/>
      </c>
      <c r="DA341" s="107" t="str">
        <f t="shared" ca="1" si="259"/>
        <v/>
      </c>
      <c r="DB341" s="107" t="str">
        <f t="shared" ca="1" si="259"/>
        <v/>
      </c>
      <c r="DC341" s="107" t="str">
        <f t="shared" ca="1" si="259"/>
        <v/>
      </c>
    </row>
    <row r="342" spans="2:107">
      <c r="B342" s="105">
        <f t="shared" si="233"/>
        <v>15</v>
      </c>
      <c r="C342" s="107" t="str">
        <f t="shared" ref="C342:BN342" ca="1" si="260">+IFERROR(HLOOKUP(C$220,$C$219:$DC$322,$B237+2,FALSE),"")</f>
        <v/>
      </c>
      <c r="D342" s="107" t="str">
        <f t="shared" ca="1" si="260"/>
        <v/>
      </c>
      <c r="E342" s="107" t="str">
        <f t="shared" ca="1" si="260"/>
        <v/>
      </c>
      <c r="F342" s="107" t="str">
        <f t="shared" ca="1" si="260"/>
        <v/>
      </c>
      <c r="G342" s="107" t="str">
        <f t="shared" ca="1" si="260"/>
        <v/>
      </c>
      <c r="H342" s="107" t="str">
        <f t="shared" ca="1" si="260"/>
        <v/>
      </c>
      <c r="I342" s="107" t="str">
        <f t="shared" ca="1" si="260"/>
        <v/>
      </c>
      <c r="J342" s="107" t="str">
        <f t="shared" ca="1" si="260"/>
        <v/>
      </c>
      <c r="K342" s="107" t="str">
        <f t="shared" ca="1" si="260"/>
        <v/>
      </c>
      <c r="L342" s="107" t="str">
        <f t="shared" ca="1" si="260"/>
        <v/>
      </c>
      <c r="M342" s="107" t="str">
        <f t="shared" ca="1" si="260"/>
        <v/>
      </c>
      <c r="N342" s="107" t="str">
        <f t="shared" ca="1" si="260"/>
        <v/>
      </c>
      <c r="O342" s="107" t="str">
        <f t="shared" ca="1" si="260"/>
        <v/>
      </c>
      <c r="P342" s="107" t="str">
        <f t="shared" ca="1" si="260"/>
        <v/>
      </c>
      <c r="Q342" s="107" t="str">
        <f t="shared" ca="1" si="260"/>
        <v/>
      </c>
      <c r="R342" s="107" t="str">
        <f t="shared" ca="1" si="260"/>
        <v/>
      </c>
      <c r="S342" s="107" t="str">
        <f t="shared" ca="1" si="260"/>
        <v/>
      </c>
      <c r="T342" s="107" t="str">
        <f t="shared" ca="1" si="260"/>
        <v/>
      </c>
      <c r="U342" s="107" t="str">
        <f t="shared" ca="1" si="260"/>
        <v/>
      </c>
      <c r="V342" s="107" t="str">
        <f t="shared" ca="1" si="260"/>
        <v/>
      </c>
      <c r="W342" s="107" t="str">
        <f t="shared" ca="1" si="260"/>
        <v/>
      </c>
      <c r="X342" s="107" t="str">
        <f t="shared" ca="1" si="260"/>
        <v/>
      </c>
      <c r="Y342" s="107" t="str">
        <f t="shared" ca="1" si="260"/>
        <v/>
      </c>
      <c r="Z342" s="107" t="str">
        <f t="shared" ca="1" si="260"/>
        <v/>
      </c>
      <c r="AA342" s="107" t="str">
        <f t="shared" ca="1" si="260"/>
        <v/>
      </c>
      <c r="AB342" s="107" t="str">
        <f t="shared" ca="1" si="260"/>
        <v/>
      </c>
      <c r="AC342" s="107" t="str">
        <f t="shared" ca="1" si="260"/>
        <v/>
      </c>
      <c r="AD342" s="107" t="str">
        <f t="shared" ca="1" si="260"/>
        <v/>
      </c>
      <c r="AE342" s="107" t="str">
        <f t="shared" ca="1" si="260"/>
        <v/>
      </c>
      <c r="AF342" s="107" t="str">
        <f t="shared" ca="1" si="260"/>
        <v/>
      </c>
      <c r="AG342" s="107" t="str">
        <f t="shared" ca="1" si="260"/>
        <v/>
      </c>
      <c r="AH342" s="107" t="str">
        <f t="shared" ca="1" si="260"/>
        <v/>
      </c>
      <c r="AI342" s="107" t="str">
        <f t="shared" ca="1" si="260"/>
        <v/>
      </c>
      <c r="AJ342" s="107" t="str">
        <f t="shared" ca="1" si="260"/>
        <v/>
      </c>
      <c r="AK342" s="107" t="str">
        <f t="shared" ca="1" si="260"/>
        <v/>
      </c>
      <c r="AL342" s="107" t="str">
        <f t="shared" ca="1" si="260"/>
        <v/>
      </c>
      <c r="AM342" s="107" t="str">
        <f t="shared" ca="1" si="260"/>
        <v/>
      </c>
      <c r="AN342" s="107" t="str">
        <f t="shared" ca="1" si="260"/>
        <v/>
      </c>
      <c r="AO342" s="107" t="str">
        <f t="shared" ca="1" si="260"/>
        <v/>
      </c>
      <c r="AP342" s="107" t="str">
        <f t="shared" ca="1" si="260"/>
        <v/>
      </c>
      <c r="AQ342" s="107" t="str">
        <f t="shared" ca="1" si="260"/>
        <v/>
      </c>
      <c r="AR342" s="107" t="str">
        <f t="shared" ca="1" si="260"/>
        <v/>
      </c>
      <c r="AS342" s="107" t="str">
        <f t="shared" ca="1" si="260"/>
        <v/>
      </c>
      <c r="AT342" s="107" t="str">
        <f t="shared" ca="1" si="260"/>
        <v/>
      </c>
      <c r="AU342" s="107" t="str">
        <f t="shared" ca="1" si="260"/>
        <v/>
      </c>
      <c r="AV342" s="107" t="str">
        <f t="shared" ca="1" si="260"/>
        <v/>
      </c>
      <c r="AW342" s="107" t="str">
        <f t="shared" ca="1" si="260"/>
        <v/>
      </c>
      <c r="AX342" s="107" t="str">
        <f t="shared" ca="1" si="260"/>
        <v/>
      </c>
      <c r="AY342" s="107" t="str">
        <f t="shared" ca="1" si="260"/>
        <v/>
      </c>
      <c r="AZ342" s="107" t="str">
        <f t="shared" ca="1" si="260"/>
        <v/>
      </c>
      <c r="BA342" s="107" t="str">
        <f t="shared" ca="1" si="260"/>
        <v/>
      </c>
      <c r="BB342" s="107" t="str">
        <f t="shared" ca="1" si="260"/>
        <v/>
      </c>
      <c r="BC342" s="107" t="str">
        <f t="shared" ca="1" si="260"/>
        <v/>
      </c>
      <c r="BD342" s="107" t="str">
        <f t="shared" ca="1" si="260"/>
        <v/>
      </c>
      <c r="BE342" s="107" t="str">
        <f t="shared" ca="1" si="260"/>
        <v/>
      </c>
      <c r="BF342" s="107" t="str">
        <f t="shared" ca="1" si="260"/>
        <v/>
      </c>
      <c r="BG342" s="107" t="str">
        <f t="shared" ca="1" si="260"/>
        <v/>
      </c>
      <c r="BH342" s="107" t="str">
        <f t="shared" ca="1" si="260"/>
        <v/>
      </c>
      <c r="BI342" s="107" t="str">
        <f t="shared" ca="1" si="260"/>
        <v/>
      </c>
      <c r="BJ342" s="107" t="str">
        <f t="shared" ca="1" si="260"/>
        <v/>
      </c>
      <c r="BK342" s="107" t="str">
        <f t="shared" ca="1" si="260"/>
        <v/>
      </c>
      <c r="BL342" s="107" t="str">
        <f t="shared" ca="1" si="260"/>
        <v/>
      </c>
      <c r="BM342" s="107" t="str">
        <f t="shared" ca="1" si="260"/>
        <v/>
      </c>
      <c r="BN342" s="107" t="str">
        <f t="shared" ca="1" si="260"/>
        <v/>
      </c>
      <c r="BO342" s="107" t="str">
        <f t="shared" ref="BO342:DC342" ca="1" si="261">+IFERROR(HLOOKUP(BO$220,$C$219:$DC$322,$B237+2,FALSE),"")</f>
        <v/>
      </c>
      <c r="BP342" s="107" t="str">
        <f t="shared" ca="1" si="261"/>
        <v/>
      </c>
      <c r="BQ342" s="107" t="str">
        <f t="shared" ca="1" si="261"/>
        <v/>
      </c>
      <c r="BR342" s="107" t="str">
        <f t="shared" ca="1" si="261"/>
        <v/>
      </c>
      <c r="BS342" s="107" t="str">
        <f t="shared" ca="1" si="261"/>
        <v/>
      </c>
      <c r="BT342" s="107" t="str">
        <f t="shared" ca="1" si="261"/>
        <v/>
      </c>
      <c r="BU342" s="107" t="str">
        <f t="shared" ca="1" si="261"/>
        <v/>
      </c>
      <c r="BV342" s="107" t="str">
        <f t="shared" ca="1" si="261"/>
        <v/>
      </c>
      <c r="BW342" s="107" t="str">
        <f t="shared" ca="1" si="261"/>
        <v/>
      </c>
      <c r="BX342" s="107" t="str">
        <f t="shared" ca="1" si="261"/>
        <v/>
      </c>
      <c r="BY342" s="107" t="str">
        <f t="shared" ca="1" si="261"/>
        <v/>
      </c>
      <c r="BZ342" s="107" t="str">
        <f t="shared" ca="1" si="261"/>
        <v/>
      </c>
      <c r="CA342" s="107" t="str">
        <f t="shared" ca="1" si="261"/>
        <v/>
      </c>
      <c r="CB342" s="107" t="str">
        <f t="shared" ca="1" si="261"/>
        <v/>
      </c>
      <c r="CC342" s="107" t="str">
        <f t="shared" ca="1" si="261"/>
        <v/>
      </c>
      <c r="CD342" s="107" t="str">
        <f t="shared" ca="1" si="261"/>
        <v/>
      </c>
      <c r="CE342" s="107" t="str">
        <f t="shared" ca="1" si="261"/>
        <v/>
      </c>
      <c r="CF342" s="107" t="str">
        <f t="shared" ca="1" si="261"/>
        <v/>
      </c>
      <c r="CG342" s="107" t="str">
        <f t="shared" ca="1" si="261"/>
        <v/>
      </c>
      <c r="CH342" s="107" t="str">
        <f t="shared" ca="1" si="261"/>
        <v/>
      </c>
      <c r="CI342" s="107" t="str">
        <f t="shared" ca="1" si="261"/>
        <v/>
      </c>
      <c r="CJ342" s="107" t="str">
        <f t="shared" ca="1" si="261"/>
        <v/>
      </c>
      <c r="CK342" s="107" t="str">
        <f t="shared" ca="1" si="261"/>
        <v/>
      </c>
      <c r="CL342" s="107" t="str">
        <f t="shared" ca="1" si="261"/>
        <v/>
      </c>
      <c r="CM342" s="107" t="str">
        <f t="shared" ca="1" si="261"/>
        <v/>
      </c>
      <c r="CN342" s="107" t="str">
        <f t="shared" ca="1" si="261"/>
        <v/>
      </c>
      <c r="CO342" s="107" t="str">
        <f t="shared" ca="1" si="261"/>
        <v/>
      </c>
      <c r="CP342" s="107" t="str">
        <f t="shared" ca="1" si="261"/>
        <v/>
      </c>
      <c r="CQ342" s="107" t="str">
        <f t="shared" ca="1" si="261"/>
        <v/>
      </c>
      <c r="CR342" s="107" t="str">
        <f t="shared" ca="1" si="261"/>
        <v/>
      </c>
      <c r="CS342" s="107" t="str">
        <f t="shared" ca="1" si="261"/>
        <v/>
      </c>
      <c r="CT342" s="107" t="str">
        <f t="shared" ca="1" si="261"/>
        <v/>
      </c>
      <c r="CU342" s="107" t="str">
        <f t="shared" ca="1" si="261"/>
        <v/>
      </c>
      <c r="CV342" s="107" t="str">
        <f t="shared" ca="1" si="261"/>
        <v/>
      </c>
      <c r="CW342" s="107" t="str">
        <f t="shared" ca="1" si="261"/>
        <v/>
      </c>
      <c r="CX342" s="107" t="str">
        <f t="shared" ca="1" si="261"/>
        <v/>
      </c>
      <c r="CY342" s="107" t="str">
        <f t="shared" ca="1" si="261"/>
        <v/>
      </c>
      <c r="CZ342" s="107" t="str">
        <f t="shared" ca="1" si="261"/>
        <v/>
      </c>
      <c r="DA342" s="107" t="str">
        <f t="shared" ca="1" si="261"/>
        <v/>
      </c>
      <c r="DB342" s="107" t="str">
        <f t="shared" ca="1" si="261"/>
        <v/>
      </c>
      <c r="DC342" s="107" t="str">
        <f t="shared" ca="1" si="261"/>
        <v/>
      </c>
    </row>
    <row r="343" spans="2:107">
      <c r="B343" s="105">
        <f t="shared" si="233"/>
        <v>16</v>
      </c>
      <c r="C343" s="107" t="str">
        <f t="shared" ref="C343:BN343" ca="1" si="262">+IFERROR(HLOOKUP(C$220,$C$219:$DC$322,$B238+2,FALSE),"")</f>
        <v/>
      </c>
      <c r="D343" s="107" t="str">
        <f t="shared" ca="1" si="262"/>
        <v/>
      </c>
      <c r="E343" s="107" t="str">
        <f t="shared" ca="1" si="262"/>
        <v/>
      </c>
      <c r="F343" s="107" t="str">
        <f t="shared" ca="1" si="262"/>
        <v/>
      </c>
      <c r="G343" s="107" t="str">
        <f t="shared" ca="1" si="262"/>
        <v/>
      </c>
      <c r="H343" s="107" t="str">
        <f t="shared" ca="1" si="262"/>
        <v/>
      </c>
      <c r="I343" s="107" t="str">
        <f t="shared" ca="1" si="262"/>
        <v/>
      </c>
      <c r="J343" s="107" t="str">
        <f t="shared" ca="1" si="262"/>
        <v/>
      </c>
      <c r="K343" s="107" t="str">
        <f t="shared" ca="1" si="262"/>
        <v/>
      </c>
      <c r="L343" s="107" t="str">
        <f t="shared" ca="1" si="262"/>
        <v/>
      </c>
      <c r="M343" s="107" t="str">
        <f t="shared" ca="1" si="262"/>
        <v/>
      </c>
      <c r="N343" s="107" t="str">
        <f t="shared" ca="1" si="262"/>
        <v/>
      </c>
      <c r="O343" s="107" t="str">
        <f t="shared" ca="1" si="262"/>
        <v/>
      </c>
      <c r="P343" s="107" t="str">
        <f t="shared" ca="1" si="262"/>
        <v/>
      </c>
      <c r="Q343" s="107" t="str">
        <f t="shared" ca="1" si="262"/>
        <v/>
      </c>
      <c r="R343" s="107" t="str">
        <f t="shared" ca="1" si="262"/>
        <v/>
      </c>
      <c r="S343" s="107" t="str">
        <f t="shared" ca="1" si="262"/>
        <v/>
      </c>
      <c r="T343" s="107" t="str">
        <f t="shared" ca="1" si="262"/>
        <v/>
      </c>
      <c r="U343" s="107" t="str">
        <f t="shared" ca="1" si="262"/>
        <v/>
      </c>
      <c r="V343" s="107" t="str">
        <f t="shared" ca="1" si="262"/>
        <v/>
      </c>
      <c r="W343" s="107" t="str">
        <f t="shared" ca="1" si="262"/>
        <v/>
      </c>
      <c r="X343" s="107" t="str">
        <f t="shared" ca="1" si="262"/>
        <v/>
      </c>
      <c r="Y343" s="107" t="str">
        <f t="shared" ca="1" si="262"/>
        <v/>
      </c>
      <c r="Z343" s="107" t="str">
        <f t="shared" ca="1" si="262"/>
        <v/>
      </c>
      <c r="AA343" s="107" t="str">
        <f t="shared" ca="1" si="262"/>
        <v/>
      </c>
      <c r="AB343" s="107" t="str">
        <f t="shared" ca="1" si="262"/>
        <v/>
      </c>
      <c r="AC343" s="107" t="str">
        <f t="shared" ca="1" si="262"/>
        <v/>
      </c>
      <c r="AD343" s="107" t="str">
        <f t="shared" ca="1" si="262"/>
        <v/>
      </c>
      <c r="AE343" s="107" t="str">
        <f t="shared" ca="1" si="262"/>
        <v/>
      </c>
      <c r="AF343" s="107" t="str">
        <f t="shared" ca="1" si="262"/>
        <v/>
      </c>
      <c r="AG343" s="107" t="str">
        <f t="shared" ca="1" si="262"/>
        <v/>
      </c>
      <c r="AH343" s="107" t="str">
        <f t="shared" ca="1" si="262"/>
        <v/>
      </c>
      <c r="AI343" s="107" t="str">
        <f t="shared" ca="1" si="262"/>
        <v/>
      </c>
      <c r="AJ343" s="107" t="str">
        <f t="shared" ca="1" si="262"/>
        <v/>
      </c>
      <c r="AK343" s="107" t="str">
        <f t="shared" ca="1" si="262"/>
        <v/>
      </c>
      <c r="AL343" s="107" t="str">
        <f t="shared" ca="1" si="262"/>
        <v/>
      </c>
      <c r="AM343" s="107" t="str">
        <f t="shared" ca="1" si="262"/>
        <v/>
      </c>
      <c r="AN343" s="107" t="str">
        <f t="shared" ca="1" si="262"/>
        <v/>
      </c>
      <c r="AO343" s="107" t="str">
        <f t="shared" ca="1" si="262"/>
        <v/>
      </c>
      <c r="AP343" s="107" t="str">
        <f t="shared" ca="1" si="262"/>
        <v/>
      </c>
      <c r="AQ343" s="107" t="str">
        <f t="shared" ca="1" si="262"/>
        <v/>
      </c>
      <c r="AR343" s="107" t="str">
        <f t="shared" ca="1" si="262"/>
        <v/>
      </c>
      <c r="AS343" s="107" t="str">
        <f t="shared" ca="1" si="262"/>
        <v/>
      </c>
      <c r="AT343" s="107" t="str">
        <f t="shared" ca="1" si="262"/>
        <v/>
      </c>
      <c r="AU343" s="107" t="str">
        <f t="shared" ca="1" si="262"/>
        <v/>
      </c>
      <c r="AV343" s="107" t="str">
        <f t="shared" ca="1" si="262"/>
        <v/>
      </c>
      <c r="AW343" s="107" t="str">
        <f t="shared" ca="1" si="262"/>
        <v/>
      </c>
      <c r="AX343" s="107" t="str">
        <f t="shared" ca="1" si="262"/>
        <v/>
      </c>
      <c r="AY343" s="107" t="str">
        <f t="shared" ca="1" si="262"/>
        <v/>
      </c>
      <c r="AZ343" s="107" t="str">
        <f t="shared" ca="1" si="262"/>
        <v/>
      </c>
      <c r="BA343" s="107" t="str">
        <f t="shared" ca="1" si="262"/>
        <v/>
      </c>
      <c r="BB343" s="107" t="str">
        <f t="shared" ca="1" si="262"/>
        <v/>
      </c>
      <c r="BC343" s="107" t="str">
        <f t="shared" ca="1" si="262"/>
        <v/>
      </c>
      <c r="BD343" s="107" t="str">
        <f t="shared" ca="1" si="262"/>
        <v/>
      </c>
      <c r="BE343" s="107" t="str">
        <f t="shared" ca="1" si="262"/>
        <v/>
      </c>
      <c r="BF343" s="107" t="str">
        <f t="shared" ca="1" si="262"/>
        <v/>
      </c>
      <c r="BG343" s="107" t="str">
        <f t="shared" ca="1" si="262"/>
        <v/>
      </c>
      <c r="BH343" s="107" t="str">
        <f t="shared" ca="1" si="262"/>
        <v/>
      </c>
      <c r="BI343" s="107" t="str">
        <f t="shared" ca="1" si="262"/>
        <v/>
      </c>
      <c r="BJ343" s="107" t="str">
        <f t="shared" ca="1" si="262"/>
        <v/>
      </c>
      <c r="BK343" s="107" t="str">
        <f t="shared" ca="1" si="262"/>
        <v/>
      </c>
      <c r="BL343" s="107" t="str">
        <f t="shared" ca="1" si="262"/>
        <v/>
      </c>
      <c r="BM343" s="107" t="str">
        <f t="shared" ca="1" si="262"/>
        <v/>
      </c>
      <c r="BN343" s="107" t="str">
        <f t="shared" ca="1" si="262"/>
        <v/>
      </c>
      <c r="BO343" s="107" t="str">
        <f t="shared" ref="BO343:DC343" ca="1" si="263">+IFERROR(HLOOKUP(BO$220,$C$219:$DC$322,$B238+2,FALSE),"")</f>
        <v/>
      </c>
      <c r="BP343" s="107" t="str">
        <f t="shared" ca="1" si="263"/>
        <v/>
      </c>
      <c r="BQ343" s="107" t="str">
        <f t="shared" ca="1" si="263"/>
        <v/>
      </c>
      <c r="BR343" s="107" t="str">
        <f t="shared" ca="1" si="263"/>
        <v/>
      </c>
      <c r="BS343" s="107" t="str">
        <f t="shared" ca="1" si="263"/>
        <v/>
      </c>
      <c r="BT343" s="107" t="str">
        <f t="shared" ca="1" si="263"/>
        <v/>
      </c>
      <c r="BU343" s="107" t="str">
        <f t="shared" ca="1" si="263"/>
        <v/>
      </c>
      <c r="BV343" s="107" t="str">
        <f t="shared" ca="1" si="263"/>
        <v/>
      </c>
      <c r="BW343" s="107" t="str">
        <f t="shared" ca="1" si="263"/>
        <v/>
      </c>
      <c r="BX343" s="107" t="str">
        <f t="shared" ca="1" si="263"/>
        <v/>
      </c>
      <c r="BY343" s="107" t="str">
        <f t="shared" ca="1" si="263"/>
        <v/>
      </c>
      <c r="BZ343" s="107" t="str">
        <f t="shared" ca="1" si="263"/>
        <v/>
      </c>
      <c r="CA343" s="107" t="str">
        <f t="shared" ca="1" si="263"/>
        <v/>
      </c>
      <c r="CB343" s="107" t="str">
        <f t="shared" ca="1" si="263"/>
        <v/>
      </c>
      <c r="CC343" s="107" t="str">
        <f t="shared" ca="1" si="263"/>
        <v/>
      </c>
      <c r="CD343" s="107" t="str">
        <f t="shared" ca="1" si="263"/>
        <v/>
      </c>
      <c r="CE343" s="107" t="str">
        <f t="shared" ca="1" si="263"/>
        <v/>
      </c>
      <c r="CF343" s="107" t="str">
        <f t="shared" ca="1" si="263"/>
        <v/>
      </c>
      <c r="CG343" s="107" t="str">
        <f t="shared" ca="1" si="263"/>
        <v/>
      </c>
      <c r="CH343" s="107" t="str">
        <f t="shared" ca="1" si="263"/>
        <v/>
      </c>
      <c r="CI343" s="107" t="str">
        <f t="shared" ca="1" si="263"/>
        <v/>
      </c>
      <c r="CJ343" s="107" t="str">
        <f t="shared" ca="1" si="263"/>
        <v/>
      </c>
      <c r="CK343" s="107" t="str">
        <f t="shared" ca="1" si="263"/>
        <v/>
      </c>
      <c r="CL343" s="107" t="str">
        <f t="shared" ca="1" si="263"/>
        <v/>
      </c>
      <c r="CM343" s="107" t="str">
        <f t="shared" ca="1" si="263"/>
        <v/>
      </c>
      <c r="CN343" s="107" t="str">
        <f t="shared" ca="1" si="263"/>
        <v/>
      </c>
      <c r="CO343" s="107" t="str">
        <f t="shared" ca="1" si="263"/>
        <v/>
      </c>
      <c r="CP343" s="107" t="str">
        <f t="shared" ca="1" si="263"/>
        <v/>
      </c>
      <c r="CQ343" s="107" t="str">
        <f t="shared" ca="1" si="263"/>
        <v/>
      </c>
      <c r="CR343" s="107" t="str">
        <f t="shared" ca="1" si="263"/>
        <v/>
      </c>
      <c r="CS343" s="107" t="str">
        <f t="shared" ca="1" si="263"/>
        <v/>
      </c>
      <c r="CT343" s="107" t="str">
        <f t="shared" ca="1" si="263"/>
        <v/>
      </c>
      <c r="CU343" s="107" t="str">
        <f t="shared" ca="1" si="263"/>
        <v/>
      </c>
      <c r="CV343" s="107" t="str">
        <f t="shared" ca="1" si="263"/>
        <v/>
      </c>
      <c r="CW343" s="107" t="str">
        <f t="shared" ca="1" si="263"/>
        <v/>
      </c>
      <c r="CX343" s="107" t="str">
        <f t="shared" ca="1" si="263"/>
        <v/>
      </c>
      <c r="CY343" s="107" t="str">
        <f t="shared" ca="1" si="263"/>
        <v/>
      </c>
      <c r="CZ343" s="107" t="str">
        <f t="shared" ca="1" si="263"/>
        <v/>
      </c>
      <c r="DA343" s="107" t="str">
        <f t="shared" ca="1" si="263"/>
        <v/>
      </c>
      <c r="DB343" s="107" t="str">
        <f t="shared" ca="1" si="263"/>
        <v/>
      </c>
      <c r="DC343" s="107" t="str">
        <f t="shared" ca="1" si="263"/>
        <v/>
      </c>
    </row>
    <row r="344" spans="2:107">
      <c r="B344" s="105">
        <f t="shared" si="233"/>
        <v>17</v>
      </c>
      <c r="C344" s="107" t="str">
        <f t="shared" ref="C344:BN344" ca="1" si="264">+IFERROR(HLOOKUP(C$220,$C$219:$DC$322,$B239+2,FALSE),"")</f>
        <v/>
      </c>
      <c r="D344" s="107" t="str">
        <f t="shared" ca="1" si="264"/>
        <v/>
      </c>
      <c r="E344" s="107" t="str">
        <f t="shared" ca="1" si="264"/>
        <v/>
      </c>
      <c r="F344" s="107" t="str">
        <f t="shared" ca="1" si="264"/>
        <v/>
      </c>
      <c r="G344" s="107" t="str">
        <f t="shared" ca="1" si="264"/>
        <v/>
      </c>
      <c r="H344" s="107" t="str">
        <f t="shared" ca="1" si="264"/>
        <v/>
      </c>
      <c r="I344" s="107" t="str">
        <f t="shared" ca="1" si="264"/>
        <v/>
      </c>
      <c r="J344" s="107" t="str">
        <f t="shared" ca="1" si="264"/>
        <v/>
      </c>
      <c r="K344" s="107" t="str">
        <f t="shared" ca="1" si="264"/>
        <v/>
      </c>
      <c r="L344" s="107" t="str">
        <f t="shared" ca="1" si="264"/>
        <v/>
      </c>
      <c r="M344" s="107" t="str">
        <f t="shared" ca="1" si="264"/>
        <v/>
      </c>
      <c r="N344" s="107" t="str">
        <f t="shared" ca="1" si="264"/>
        <v/>
      </c>
      <c r="O344" s="107" t="str">
        <f t="shared" ca="1" si="264"/>
        <v/>
      </c>
      <c r="P344" s="107" t="str">
        <f t="shared" ca="1" si="264"/>
        <v/>
      </c>
      <c r="Q344" s="107" t="str">
        <f t="shared" ca="1" si="264"/>
        <v/>
      </c>
      <c r="R344" s="107" t="str">
        <f t="shared" ca="1" si="264"/>
        <v/>
      </c>
      <c r="S344" s="107" t="str">
        <f t="shared" ca="1" si="264"/>
        <v/>
      </c>
      <c r="T344" s="107" t="str">
        <f t="shared" ca="1" si="264"/>
        <v/>
      </c>
      <c r="U344" s="107" t="str">
        <f t="shared" ca="1" si="264"/>
        <v/>
      </c>
      <c r="V344" s="107" t="str">
        <f t="shared" ca="1" si="264"/>
        <v/>
      </c>
      <c r="W344" s="107" t="str">
        <f t="shared" ca="1" si="264"/>
        <v/>
      </c>
      <c r="X344" s="107" t="str">
        <f t="shared" ca="1" si="264"/>
        <v/>
      </c>
      <c r="Y344" s="107" t="str">
        <f t="shared" ca="1" si="264"/>
        <v/>
      </c>
      <c r="Z344" s="107" t="str">
        <f t="shared" ca="1" si="264"/>
        <v/>
      </c>
      <c r="AA344" s="107" t="str">
        <f t="shared" ca="1" si="264"/>
        <v/>
      </c>
      <c r="AB344" s="107" t="str">
        <f t="shared" ca="1" si="264"/>
        <v/>
      </c>
      <c r="AC344" s="107" t="str">
        <f t="shared" ca="1" si="264"/>
        <v/>
      </c>
      <c r="AD344" s="107" t="str">
        <f t="shared" ca="1" si="264"/>
        <v/>
      </c>
      <c r="AE344" s="107" t="str">
        <f t="shared" ca="1" si="264"/>
        <v/>
      </c>
      <c r="AF344" s="107" t="str">
        <f t="shared" ca="1" si="264"/>
        <v/>
      </c>
      <c r="AG344" s="107" t="str">
        <f t="shared" ca="1" si="264"/>
        <v/>
      </c>
      <c r="AH344" s="107" t="str">
        <f t="shared" ca="1" si="264"/>
        <v/>
      </c>
      <c r="AI344" s="107" t="str">
        <f t="shared" ca="1" si="264"/>
        <v/>
      </c>
      <c r="AJ344" s="107" t="str">
        <f t="shared" ca="1" si="264"/>
        <v/>
      </c>
      <c r="AK344" s="107" t="str">
        <f t="shared" ca="1" si="264"/>
        <v/>
      </c>
      <c r="AL344" s="107" t="str">
        <f t="shared" ca="1" si="264"/>
        <v/>
      </c>
      <c r="AM344" s="107" t="str">
        <f t="shared" ca="1" si="264"/>
        <v/>
      </c>
      <c r="AN344" s="107" t="str">
        <f t="shared" ca="1" si="264"/>
        <v/>
      </c>
      <c r="AO344" s="107" t="str">
        <f t="shared" ca="1" si="264"/>
        <v/>
      </c>
      <c r="AP344" s="107" t="str">
        <f t="shared" ca="1" si="264"/>
        <v/>
      </c>
      <c r="AQ344" s="107" t="str">
        <f t="shared" ca="1" si="264"/>
        <v/>
      </c>
      <c r="AR344" s="107" t="str">
        <f t="shared" ca="1" si="264"/>
        <v/>
      </c>
      <c r="AS344" s="107" t="str">
        <f t="shared" ca="1" si="264"/>
        <v/>
      </c>
      <c r="AT344" s="107" t="str">
        <f t="shared" ca="1" si="264"/>
        <v/>
      </c>
      <c r="AU344" s="107" t="str">
        <f t="shared" ca="1" si="264"/>
        <v/>
      </c>
      <c r="AV344" s="107" t="str">
        <f t="shared" ca="1" si="264"/>
        <v/>
      </c>
      <c r="AW344" s="107" t="str">
        <f t="shared" ca="1" si="264"/>
        <v/>
      </c>
      <c r="AX344" s="107" t="str">
        <f t="shared" ca="1" si="264"/>
        <v/>
      </c>
      <c r="AY344" s="107" t="str">
        <f t="shared" ca="1" si="264"/>
        <v/>
      </c>
      <c r="AZ344" s="107" t="str">
        <f t="shared" ca="1" si="264"/>
        <v/>
      </c>
      <c r="BA344" s="107" t="str">
        <f t="shared" ca="1" si="264"/>
        <v/>
      </c>
      <c r="BB344" s="107" t="str">
        <f t="shared" ca="1" si="264"/>
        <v/>
      </c>
      <c r="BC344" s="107" t="str">
        <f t="shared" ca="1" si="264"/>
        <v/>
      </c>
      <c r="BD344" s="107" t="str">
        <f t="shared" ca="1" si="264"/>
        <v/>
      </c>
      <c r="BE344" s="107" t="str">
        <f t="shared" ca="1" si="264"/>
        <v/>
      </c>
      <c r="BF344" s="107" t="str">
        <f t="shared" ca="1" si="264"/>
        <v/>
      </c>
      <c r="BG344" s="107" t="str">
        <f t="shared" ca="1" si="264"/>
        <v/>
      </c>
      <c r="BH344" s="107" t="str">
        <f t="shared" ca="1" si="264"/>
        <v/>
      </c>
      <c r="BI344" s="107" t="str">
        <f t="shared" ca="1" si="264"/>
        <v/>
      </c>
      <c r="BJ344" s="107" t="str">
        <f t="shared" ca="1" si="264"/>
        <v/>
      </c>
      <c r="BK344" s="107" t="str">
        <f t="shared" ca="1" si="264"/>
        <v/>
      </c>
      <c r="BL344" s="107" t="str">
        <f t="shared" ca="1" si="264"/>
        <v/>
      </c>
      <c r="BM344" s="107" t="str">
        <f t="shared" ca="1" si="264"/>
        <v/>
      </c>
      <c r="BN344" s="107" t="str">
        <f t="shared" ca="1" si="264"/>
        <v/>
      </c>
      <c r="BO344" s="107" t="str">
        <f t="shared" ref="BO344:DC344" ca="1" si="265">+IFERROR(HLOOKUP(BO$220,$C$219:$DC$322,$B239+2,FALSE),"")</f>
        <v/>
      </c>
      <c r="BP344" s="107" t="str">
        <f t="shared" ca="1" si="265"/>
        <v/>
      </c>
      <c r="BQ344" s="107" t="str">
        <f t="shared" ca="1" si="265"/>
        <v/>
      </c>
      <c r="BR344" s="107" t="str">
        <f t="shared" ca="1" si="265"/>
        <v/>
      </c>
      <c r="BS344" s="107" t="str">
        <f t="shared" ca="1" si="265"/>
        <v/>
      </c>
      <c r="BT344" s="107" t="str">
        <f t="shared" ca="1" si="265"/>
        <v/>
      </c>
      <c r="BU344" s="107" t="str">
        <f t="shared" ca="1" si="265"/>
        <v/>
      </c>
      <c r="BV344" s="107" t="str">
        <f t="shared" ca="1" si="265"/>
        <v/>
      </c>
      <c r="BW344" s="107" t="str">
        <f t="shared" ca="1" si="265"/>
        <v/>
      </c>
      <c r="BX344" s="107" t="str">
        <f t="shared" ca="1" si="265"/>
        <v/>
      </c>
      <c r="BY344" s="107" t="str">
        <f t="shared" ca="1" si="265"/>
        <v/>
      </c>
      <c r="BZ344" s="107" t="str">
        <f t="shared" ca="1" si="265"/>
        <v/>
      </c>
      <c r="CA344" s="107" t="str">
        <f t="shared" ca="1" si="265"/>
        <v/>
      </c>
      <c r="CB344" s="107" t="str">
        <f t="shared" ca="1" si="265"/>
        <v/>
      </c>
      <c r="CC344" s="107" t="str">
        <f t="shared" ca="1" si="265"/>
        <v/>
      </c>
      <c r="CD344" s="107" t="str">
        <f t="shared" ca="1" si="265"/>
        <v/>
      </c>
      <c r="CE344" s="107" t="str">
        <f t="shared" ca="1" si="265"/>
        <v/>
      </c>
      <c r="CF344" s="107" t="str">
        <f t="shared" ca="1" si="265"/>
        <v/>
      </c>
      <c r="CG344" s="107" t="str">
        <f t="shared" ca="1" si="265"/>
        <v/>
      </c>
      <c r="CH344" s="107" t="str">
        <f t="shared" ca="1" si="265"/>
        <v/>
      </c>
      <c r="CI344" s="107" t="str">
        <f t="shared" ca="1" si="265"/>
        <v/>
      </c>
      <c r="CJ344" s="107" t="str">
        <f t="shared" ca="1" si="265"/>
        <v/>
      </c>
      <c r="CK344" s="107" t="str">
        <f t="shared" ca="1" si="265"/>
        <v/>
      </c>
      <c r="CL344" s="107" t="str">
        <f t="shared" ca="1" si="265"/>
        <v/>
      </c>
      <c r="CM344" s="107" t="str">
        <f t="shared" ca="1" si="265"/>
        <v/>
      </c>
      <c r="CN344" s="107" t="str">
        <f t="shared" ca="1" si="265"/>
        <v/>
      </c>
      <c r="CO344" s="107" t="str">
        <f t="shared" ca="1" si="265"/>
        <v/>
      </c>
      <c r="CP344" s="107" t="str">
        <f t="shared" ca="1" si="265"/>
        <v/>
      </c>
      <c r="CQ344" s="107" t="str">
        <f t="shared" ca="1" si="265"/>
        <v/>
      </c>
      <c r="CR344" s="107" t="str">
        <f t="shared" ca="1" si="265"/>
        <v/>
      </c>
      <c r="CS344" s="107" t="str">
        <f t="shared" ca="1" si="265"/>
        <v/>
      </c>
      <c r="CT344" s="107" t="str">
        <f t="shared" ca="1" si="265"/>
        <v/>
      </c>
      <c r="CU344" s="107" t="str">
        <f t="shared" ca="1" si="265"/>
        <v/>
      </c>
      <c r="CV344" s="107" t="str">
        <f t="shared" ca="1" si="265"/>
        <v/>
      </c>
      <c r="CW344" s="107" t="str">
        <f t="shared" ca="1" si="265"/>
        <v/>
      </c>
      <c r="CX344" s="107" t="str">
        <f t="shared" ca="1" si="265"/>
        <v/>
      </c>
      <c r="CY344" s="107" t="str">
        <f t="shared" ca="1" si="265"/>
        <v/>
      </c>
      <c r="CZ344" s="107" t="str">
        <f t="shared" ca="1" si="265"/>
        <v/>
      </c>
      <c r="DA344" s="107" t="str">
        <f t="shared" ca="1" si="265"/>
        <v/>
      </c>
      <c r="DB344" s="107" t="str">
        <f t="shared" ca="1" si="265"/>
        <v/>
      </c>
      <c r="DC344" s="107" t="str">
        <f t="shared" ca="1" si="265"/>
        <v/>
      </c>
    </row>
    <row r="345" spans="2:107">
      <c r="B345" s="105">
        <f t="shared" si="233"/>
        <v>18</v>
      </c>
      <c r="C345" s="107" t="str">
        <f t="shared" ref="C345:BN345" ca="1" si="266">+IFERROR(HLOOKUP(C$220,$C$219:$DC$322,$B240+2,FALSE),"")</f>
        <v/>
      </c>
      <c r="D345" s="107" t="str">
        <f t="shared" ca="1" si="266"/>
        <v/>
      </c>
      <c r="E345" s="107" t="str">
        <f t="shared" ca="1" si="266"/>
        <v/>
      </c>
      <c r="F345" s="107" t="str">
        <f t="shared" ca="1" si="266"/>
        <v/>
      </c>
      <c r="G345" s="107" t="str">
        <f t="shared" ca="1" si="266"/>
        <v/>
      </c>
      <c r="H345" s="107" t="str">
        <f t="shared" ca="1" si="266"/>
        <v/>
      </c>
      <c r="I345" s="107" t="str">
        <f t="shared" ca="1" si="266"/>
        <v/>
      </c>
      <c r="J345" s="107" t="str">
        <f t="shared" ca="1" si="266"/>
        <v/>
      </c>
      <c r="K345" s="107" t="str">
        <f t="shared" ca="1" si="266"/>
        <v/>
      </c>
      <c r="L345" s="107" t="str">
        <f t="shared" ca="1" si="266"/>
        <v/>
      </c>
      <c r="M345" s="107" t="str">
        <f t="shared" ca="1" si="266"/>
        <v/>
      </c>
      <c r="N345" s="107" t="str">
        <f t="shared" ca="1" si="266"/>
        <v/>
      </c>
      <c r="O345" s="107" t="str">
        <f t="shared" ca="1" si="266"/>
        <v/>
      </c>
      <c r="P345" s="107" t="str">
        <f t="shared" ca="1" si="266"/>
        <v/>
      </c>
      <c r="Q345" s="107" t="str">
        <f t="shared" ca="1" si="266"/>
        <v/>
      </c>
      <c r="R345" s="107" t="str">
        <f t="shared" ca="1" si="266"/>
        <v/>
      </c>
      <c r="S345" s="107" t="str">
        <f t="shared" ca="1" si="266"/>
        <v/>
      </c>
      <c r="T345" s="107" t="str">
        <f t="shared" ca="1" si="266"/>
        <v/>
      </c>
      <c r="U345" s="107" t="str">
        <f t="shared" ca="1" si="266"/>
        <v/>
      </c>
      <c r="V345" s="107" t="str">
        <f t="shared" ca="1" si="266"/>
        <v/>
      </c>
      <c r="W345" s="107" t="str">
        <f t="shared" ca="1" si="266"/>
        <v/>
      </c>
      <c r="X345" s="107" t="str">
        <f t="shared" ca="1" si="266"/>
        <v/>
      </c>
      <c r="Y345" s="107" t="str">
        <f t="shared" ca="1" si="266"/>
        <v/>
      </c>
      <c r="Z345" s="107" t="str">
        <f t="shared" ca="1" si="266"/>
        <v/>
      </c>
      <c r="AA345" s="107" t="str">
        <f t="shared" ca="1" si="266"/>
        <v/>
      </c>
      <c r="AB345" s="107" t="str">
        <f t="shared" ca="1" si="266"/>
        <v/>
      </c>
      <c r="AC345" s="107" t="str">
        <f t="shared" ca="1" si="266"/>
        <v/>
      </c>
      <c r="AD345" s="107" t="str">
        <f t="shared" ca="1" si="266"/>
        <v/>
      </c>
      <c r="AE345" s="107" t="str">
        <f t="shared" ca="1" si="266"/>
        <v/>
      </c>
      <c r="AF345" s="107" t="str">
        <f t="shared" ca="1" si="266"/>
        <v/>
      </c>
      <c r="AG345" s="107" t="str">
        <f t="shared" ca="1" si="266"/>
        <v/>
      </c>
      <c r="AH345" s="107" t="str">
        <f t="shared" ca="1" si="266"/>
        <v/>
      </c>
      <c r="AI345" s="107" t="str">
        <f t="shared" ca="1" si="266"/>
        <v/>
      </c>
      <c r="AJ345" s="107" t="str">
        <f t="shared" ca="1" si="266"/>
        <v/>
      </c>
      <c r="AK345" s="107" t="str">
        <f t="shared" ca="1" si="266"/>
        <v/>
      </c>
      <c r="AL345" s="107" t="str">
        <f t="shared" ca="1" si="266"/>
        <v/>
      </c>
      <c r="AM345" s="107" t="str">
        <f t="shared" ca="1" si="266"/>
        <v/>
      </c>
      <c r="AN345" s="107" t="str">
        <f t="shared" ca="1" si="266"/>
        <v/>
      </c>
      <c r="AO345" s="107" t="str">
        <f t="shared" ca="1" si="266"/>
        <v/>
      </c>
      <c r="AP345" s="107" t="str">
        <f t="shared" ca="1" si="266"/>
        <v/>
      </c>
      <c r="AQ345" s="107" t="str">
        <f t="shared" ca="1" si="266"/>
        <v/>
      </c>
      <c r="AR345" s="107" t="str">
        <f t="shared" ca="1" si="266"/>
        <v/>
      </c>
      <c r="AS345" s="107" t="str">
        <f t="shared" ca="1" si="266"/>
        <v/>
      </c>
      <c r="AT345" s="107" t="str">
        <f t="shared" ca="1" si="266"/>
        <v/>
      </c>
      <c r="AU345" s="107" t="str">
        <f t="shared" ca="1" si="266"/>
        <v/>
      </c>
      <c r="AV345" s="107" t="str">
        <f t="shared" ca="1" si="266"/>
        <v/>
      </c>
      <c r="AW345" s="107" t="str">
        <f t="shared" ca="1" si="266"/>
        <v/>
      </c>
      <c r="AX345" s="107" t="str">
        <f t="shared" ca="1" si="266"/>
        <v/>
      </c>
      <c r="AY345" s="107" t="str">
        <f t="shared" ca="1" si="266"/>
        <v/>
      </c>
      <c r="AZ345" s="107" t="str">
        <f t="shared" ca="1" si="266"/>
        <v/>
      </c>
      <c r="BA345" s="107" t="str">
        <f t="shared" ca="1" si="266"/>
        <v/>
      </c>
      <c r="BB345" s="107" t="str">
        <f t="shared" ca="1" si="266"/>
        <v/>
      </c>
      <c r="BC345" s="107" t="str">
        <f t="shared" ca="1" si="266"/>
        <v/>
      </c>
      <c r="BD345" s="107" t="str">
        <f t="shared" ca="1" si="266"/>
        <v/>
      </c>
      <c r="BE345" s="107" t="str">
        <f t="shared" ca="1" si="266"/>
        <v/>
      </c>
      <c r="BF345" s="107" t="str">
        <f t="shared" ca="1" si="266"/>
        <v/>
      </c>
      <c r="BG345" s="107" t="str">
        <f t="shared" ca="1" si="266"/>
        <v/>
      </c>
      <c r="BH345" s="107" t="str">
        <f t="shared" ca="1" si="266"/>
        <v/>
      </c>
      <c r="BI345" s="107" t="str">
        <f t="shared" ca="1" si="266"/>
        <v/>
      </c>
      <c r="BJ345" s="107" t="str">
        <f t="shared" ca="1" si="266"/>
        <v/>
      </c>
      <c r="BK345" s="107" t="str">
        <f t="shared" ca="1" si="266"/>
        <v/>
      </c>
      <c r="BL345" s="107" t="str">
        <f t="shared" ca="1" si="266"/>
        <v/>
      </c>
      <c r="BM345" s="107" t="str">
        <f t="shared" ca="1" si="266"/>
        <v/>
      </c>
      <c r="BN345" s="107" t="str">
        <f t="shared" ca="1" si="266"/>
        <v/>
      </c>
      <c r="BO345" s="107" t="str">
        <f t="shared" ref="BO345:DC345" ca="1" si="267">+IFERROR(HLOOKUP(BO$220,$C$219:$DC$322,$B240+2,FALSE),"")</f>
        <v/>
      </c>
      <c r="BP345" s="107" t="str">
        <f t="shared" ca="1" si="267"/>
        <v/>
      </c>
      <c r="BQ345" s="107" t="str">
        <f t="shared" ca="1" si="267"/>
        <v/>
      </c>
      <c r="BR345" s="107" t="str">
        <f t="shared" ca="1" si="267"/>
        <v/>
      </c>
      <c r="BS345" s="107" t="str">
        <f t="shared" ca="1" si="267"/>
        <v/>
      </c>
      <c r="BT345" s="107" t="str">
        <f t="shared" ca="1" si="267"/>
        <v/>
      </c>
      <c r="BU345" s="107" t="str">
        <f t="shared" ca="1" si="267"/>
        <v/>
      </c>
      <c r="BV345" s="107" t="str">
        <f t="shared" ca="1" si="267"/>
        <v/>
      </c>
      <c r="BW345" s="107" t="str">
        <f t="shared" ca="1" si="267"/>
        <v/>
      </c>
      <c r="BX345" s="107" t="str">
        <f t="shared" ca="1" si="267"/>
        <v/>
      </c>
      <c r="BY345" s="107" t="str">
        <f t="shared" ca="1" si="267"/>
        <v/>
      </c>
      <c r="BZ345" s="107" t="str">
        <f t="shared" ca="1" si="267"/>
        <v/>
      </c>
      <c r="CA345" s="107" t="str">
        <f t="shared" ca="1" si="267"/>
        <v/>
      </c>
      <c r="CB345" s="107" t="str">
        <f t="shared" ca="1" si="267"/>
        <v/>
      </c>
      <c r="CC345" s="107" t="str">
        <f t="shared" ca="1" si="267"/>
        <v/>
      </c>
      <c r="CD345" s="107" t="str">
        <f t="shared" ca="1" si="267"/>
        <v/>
      </c>
      <c r="CE345" s="107" t="str">
        <f t="shared" ca="1" si="267"/>
        <v/>
      </c>
      <c r="CF345" s="107" t="str">
        <f t="shared" ca="1" si="267"/>
        <v/>
      </c>
      <c r="CG345" s="107" t="str">
        <f t="shared" ca="1" si="267"/>
        <v/>
      </c>
      <c r="CH345" s="107" t="str">
        <f t="shared" ca="1" si="267"/>
        <v/>
      </c>
      <c r="CI345" s="107" t="str">
        <f t="shared" ca="1" si="267"/>
        <v/>
      </c>
      <c r="CJ345" s="107" t="str">
        <f t="shared" ca="1" si="267"/>
        <v/>
      </c>
      <c r="CK345" s="107" t="str">
        <f t="shared" ca="1" si="267"/>
        <v/>
      </c>
      <c r="CL345" s="107" t="str">
        <f t="shared" ca="1" si="267"/>
        <v/>
      </c>
      <c r="CM345" s="107" t="str">
        <f t="shared" ca="1" si="267"/>
        <v/>
      </c>
      <c r="CN345" s="107" t="str">
        <f t="shared" ca="1" si="267"/>
        <v/>
      </c>
      <c r="CO345" s="107" t="str">
        <f t="shared" ca="1" si="267"/>
        <v/>
      </c>
      <c r="CP345" s="107" t="str">
        <f t="shared" ca="1" si="267"/>
        <v/>
      </c>
      <c r="CQ345" s="107" t="str">
        <f t="shared" ca="1" si="267"/>
        <v/>
      </c>
      <c r="CR345" s="107" t="str">
        <f t="shared" ca="1" si="267"/>
        <v/>
      </c>
      <c r="CS345" s="107" t="str">
        <f t="shared" ca="1" si="267"/>
        <v/>
      </c>
      <c r="CT345" s="107" t="str">
        <f t="shared" ca="1" si="267"/>
        <v/>
      </c>
      <c r="CU345" s="107" t="str">
        <f t="shared" ca="1" si="267"/>
        <v/>
      </c>
      <c r="CV345" s="107" t="str">
        <f t="shared" ca="1" si="267"/>
        <v/>
      </c>
      <c r="CW345" s="107" t="str">
        <f t="shared" ca="1" si="267"/>
        <v/>
      </c>
      <c r="CX345" s="107" t="str">
        <f t="shared" ca="1" si="267"/>
        <v/>
      </c>
      <c r="CY345" s="107" t="str">
        <f t="shared" ca="1" si="267"/>
        <v/>
      </c>
      <c r="CZ345" s="107" t="str">
        <f t="shared" ca="1" si="267"/>
        <v/>
      </c>
      <c r="DA345" s="107" t="str">
        <f t="shared" ca="1" si="267"/>
        <v/>
      </c>
      <c r="DB345" s="107" t="str">
        <f t="shared" ca="1" si="267"/>
        <v/>
      </c>
      <c r="DC345" s="107" t="str">
        <f t="shared" ca="1" si="267"/>
        <v/>
      </c>
    </row>
    <row r="346" spans="2:107">
      <c r="B346" s="105">
        <f t="shared" si="233"/>
        <v>19</v>
      </c>
      <c r="C346" s="107" t="str">
        <f t="shared" ref="C346:BN346" ca="1" si="268">+IFERROR(HLOOKUP(C$220,$C$219:$DC$322,$B241+2,FALSE),"")</f>
        <v/>
      </c>
      <c r="D346" s="107" t="str">
        <f t="shared" ca="1" si="268"/>
        <v/>
      </c>
      <c r="E346" s="107" t="str">
        <f t="shared" ca="1" si="268"/>
        <v/>
      </c>
      <c r="F346" s="107" t="str">
        <f t="shared" ca="1" si="268"/>
        <v/>
      </c>
      <c r="G346" s="107" t="str">
        <f t="shared" ca="1" si="268"/>
        <v/>
      </c>
      <c r="H346" s="107" t="str">
        <f t="shared" ca="1" si="268"/>
        <v/>
      </c>
      <c r="I346" s="107" t="str">
        <f t="shared" ca="1" si="268"/>
        <v/>
      </c>
      <c r="J346" s="107" t="str">
        <f t="shared" ca="1" si="268"/>
        <v/>
      </c>
      <c r="K346" s="107" t="str">
        <f t="shared" ca="1" si="268"/>
        <v/>
      </c>
      <c r="L346" s="107" t="str">
        <f t="shared" ca="1" si="268"/>
        <v/>
      </c>
      <c r="M346" s="107" t="str">
        <f t="shared" ca="1" si="268"/>
        <v/>
      </c>
      <c r="N346" s="107" t="str">
        <f t="shared" ca="1" si="268"/>
        <v/>
      </c>
      <c r="O346" s="107" t="str">
        <f t="shared" ca="1" si="268"/>
        <v/>
      </c>
      <c r="P346" s="107" t="str">
        <f t="shared" ca="1" si="268"/>
        <v/>
      </c>
      <c r="Q346" s="107" t="str">
        <f t="shared" ca="1" si="268"/>
        <v/>
      </c>
      <c r="R346" s="107" t="str">
        <f t="shared" ca="1" si="268"/>
        <v/>
      </c>
      <c r="S346" s="107" t="str">
        <f t="shared" ca="1" si="268"/>
        <v/>
      </c>
      <c r="T346" s="107" t="str">
        <f t="shared" ca="1" si="268"/>
        <v/>
      </c>
      <c r="U346" s="107" t="str">
        <f t="shared" ca="1" si="268"/>
        <v/>
      </c>
      <c r="V346" s="107" t="str">
        <f t="shared" ca="1" si="268"/>
        <v/>
      </c>
      <c r="W346" s="107" t="str">
        <f t="shared" ca="1" si="268"/>
        <v/>
      </c>
      <c r="X346" s="107" t="str">
        <f t="shared" ca="1" si="268"/>
        <v/>
      </c>
      <c r="Y346" s="107" t="str">
        <f t="shared" ca="1" si="268"/>
        <v/>
      </c>
      <c r="Z346" s="107" t="str">
        <f t="shared" ca="1" si="268"/>
        <v/>
      </c>
      <c r="AA346" s="107" t="str">
        <f t="shared" ca="1" si="268"/>
        <v/>
      </c>
      <c r="AB346" s="107" t="str">
        <f t="shared" ca="1" si="268"/>
        <v/>
      </c>
      <c r="AC346" s="107" t="str">
        <f t="shared" ca="1" si="268"/>
        <v/>
      </c>
      <c r="AD346" s="107" t="str">
        <f t="shared" ca="1" si="268"/>
        <v/>
      </c>
      <c r="AE346" s="107" t="str">
        <f t="shared" ca="1" si="268"/>
        <v/>
      </c>
      <c r="AF346" s="107" t="str">
        <f t="shared" ca="1" si="268"/>
        <v/>
      </c>
      <c r="AG346" s="107" t="str">
        <f t="shared" ca="1" si="268"/>
        <v/>
      </c>
      <c r="AH346" s="107" t="str">
        <f t="shared" ca="1" si="268"/>
        <v/>
      </c>
      <c r="AI346" s="107" t="str">
        <f t="shared" ca="1" si="268"/>
        <v/>
      </c>
      <c r="AJ346" s="107" t="str">
        <f t="shared" ca="1" si="268"/>
        <v/>
      </c>
      <c r="AK346" s="107" t="str">
        <f t="shared" ca="1" si="268"/>
        <v/>
      </c>
      <c r="AL346" s="107" t="str">
        <f t="shared" ca="1" si="268"/>
        <v/>
      </c>
      <c r="AM346" s="107" t="str">
        <f t="shared" ca="1" si="268"/>
        <v/>
      </c>
      <c r="AN346" s="107" t="str">
        <f t="shared" ca="1" si="268"/>
        <v/>
      </c>
      <c r="AO346" s="107" t="str">
        <f t="shared" ca="1" si="268"/>
        <v/>
      </c>
      <c r="AP346" s="107" t="str">
        <f t="shared" ca="1" si="268"/>
        <v/>
      </c>
      <c r="AQ346" s="107" t="str">
        <f t="shared" ca="1" si="268"/>
        <v/>
      </c>
      <c r="AR346" s="107" t="str">
        <f t="shared" ca="1" si="268"/>
        <v/>
      </c>
      <c r="AS346" s="107" t="str">
        <f t="shared" ca="1" si="268"/>
        <v/>
      </c>
      <c r="AT346" s="107" t="str">
        <f t="shared" ca="1" si="268"/>
        <v/>
      </c>
      <c r="AU346" s="107" t="str">
        <f t="shared" ca="1" si="268"/>
        <v/>
      </c>
      <c r="AV346" s="107" t="str">
        <f t="shared" ca="1" si="268"/>
        <v/>
      </c>
      <c r="AW346" s="107" t="str">
        <f t="shared" ca="1" si="268"/>
        <v/>
      </c>
      <c r="AX346" s="107" t="str">
        <f t="shared" ca="1" si="268"/>
        <v/>
      </c>
      <c r="AY346" s="107" t="str">
        <f t="shared" ca="1" si="268"/>
        <v/>
      </c>
      <c r="AZ346" s="107" t="str">
        <f t="shared" ca="1" si="268"/>
        <v/>
      </c>
      <c r="BA346" s="107" t="str">
        <f t="shared" ca="1" si="268"/>
        <v/>
      </c>
      <c r="BB346" s="107" t="str">
        <f t="shared" ca="1" si="268"/>
        <v/>
      </c>
      <c r="BC346" s="107" t="str">
        <f t="shared" ca="1" si="268"/>
        <v/>
      </c>
      <c r="BD346" s="107" t="str">
        <f t="shared" ca="1" si="268"/>
        <v/>
      </c>
      <c r="BE346" s="107" t="str">
        <f t="shared" ca="1" si="268"/>
        <v/>
      </c>
      <c r="BF346" s="107" t="str">
        <f t="shared" ca="1" si="268"/>
        <v/>
      </c>
      <c r="BG346" s="107" t="str">
        <f t="shared" ca="1" si="268"/>
        <v/>
      </c>
      <c r="BH346" s="107" t="str">
        <f t="shared" ca="1" si="268"/>
        <v/>
      </c>
      <c r="BI346" s="107" t="str">
        <f t="shared" ca="1" si="268"/>
        <v/>
      </c>
      <c r="BJ346" s="107" t="str">
        <f t="shared" ca="1" si="268"/>
        <v/>
      </c>
      <c r="BK346" s="107" t="str">
        <f t="shared" ca="1" si="268"/>
        <v/>
      </c>
      <c r="BL346" s="107" t="str">
        <f t="shared" ca="1" si="268"/>
        <v/>
      </c>
      <c r="BM346" s="107" t="str">
        <f t="shared" ca="1" si="268"/>
        <v/>
      </c>
      <c r="BN346" s="107" t="str">
        <f t="shared" ca="1" si="268"/>
        <v/>
      </c>
      <c r="BO346" s="107" t="str">
        <f t="shared" ref="BO346:DC346" ca="1" si="269">+IFERROR(HLOOKUP(BO$220,$C$219:$DC$322,$B241+2,FALSE),"")</f>
        <v/>
      </c>
      <c r="BP346" s="107" t="str">
        <f t="shared" ca="1" si="269"/>
        <v/>
      </c>
      <c r="BQ346" s="107" t="str">
        <f t="shared" ca="1" si="269"/>
        <v/>
      </c>
      <c r="BR346" s="107" t="str">
        <f t="shared" ca="1" si="269"/>
        <v/>
      </c>
      <c r="BS346" s="107" t="str">
        <f t="shared" ca="1" si="269"/>
        <v/>
      </c>
      <c r="BT346" s="107" t="str">
        <f t="shared" ca="1" si="269"/>
        <v/>
      </c>
      <c r="BU346" s="107" t="str">
        <f t="shared" ca="1" si="269"/>
        <v/>
      </c>
      <c r="BV346" s="107" t="str">
        <f t="shared" ca="1" si="269"/>
        <v/>
      </c>
      <c r="BW346" s="107" t="str">
        <f t="shared" ca="1" si="269"/>
        <v/>
      </c>
      <c r="BX346" s="107" t="str">
        <f t="shared" ca="1" si="269"/>
        <v/>
      </c>
      <c r="BY346" s="107" t="str">
        <f t="shared" ca="1" si="269"/>
        <v/>
      </c>
      <c r="BZ346" s="107" t="str">
        <f t="shared" ca="1" si="269"/>
        <v/>
      </c>
      <c r="CA346" s="107" t="str">
        <f t="shared" ca="1" si="269"/>
        <v/>
      </c>
      <c r="CB346" s="107" t="str">
        <f t="shared" ca="1" si="269"/>
        <v/>
      </c>
      <c r="CC346" s="107" t="str">
        <f t="shared" ca="1" si="269"/>
        <v/>
      </c>
      <c r="CD346" s="107" t="str">
        <f t="shared" ca="1" si="269"/>
        <v/>
      </c>
      <c r="CE346" s="107" t="str">
        <f t="shared" ca="1" si="269"/>
        <v/>
      </c>
      <c r="CF346" s="107" t="str">
        <f t="shared" ca="1" si="269"/>
        <v/>
      </c>
      <c r="CG346" s="107" t="str">
        <f t="shared" ca="1" si="269"/>
        <v/>
      </c>
      <c r="CH346" s="107" t="str">
        <f t="shared" ca="1" si="269"/>
        <v/>
      </c>
      <c r="CI346" s="107" t="str">
        <f t="shared" ca="1" si="269"/>
        <v/>
      </c>
      <c r="CJ346" s="107" t="str">
        <f t="shared" ca="1" si="269"/>
        <v/>
      </c>
      <c r="CK346" s="107" t="str">
        <f t="shared" ca="1" si="269"/>
        <v/>
      </c>
      <c r="CL346" s="107" t="str">
        <f t="shared" ca="1" si="269"/>
        <v/>
      </c>
      <c r="CM346" s="107" t="str">
        <f t="shared" ca="1" si="269"/>
        <v/>
      </c>
      <c r="CN346" s="107" t="str">
        <f t="shared" ca="1" si="269"/>
        <v/>
      </c>
      <c r="CO346" s="107" t="str">
        <f t="shared" ca="1" si="269"/>
        <v/>
      </c>
      <c r="CP346" s="107" t="str">
        <f t="shared" ca="1" si="269"/>
        <v/>
      </c>
      <c r="CQ346" s="107" t="str">
        <f t="shared" ca="1" si="269"/>
        <v/>
      </c>
      <c r="CR346" s="107" t="str">
        <f t="shared" ca="1" si="269"/>
        <v/>
      </c>
      <c r="CS346" s="107" t="str">
        <f t="shared" ca="1" si="269"/>
        <v/>
      </c>
      <c r="CT346" s="107" t="str">
        <f t="shared" ca="1" si="269"/>
        <v/>
      </c>
      <c r="CU346" s="107" t="str">
        <f t="shared" ca="1" si="269"/>
        <v/>
      </c>
      <c r="CV346" s="107" t="str">
        <f t="shared" ca="1" si="269"/>
        <v/>
      </c>
      <c r="CW346" s="107" t="str">
        <f t="shared" ca="1" si="269"/>
        <v/>
      </c>
      <c r="CX346" s="107" t="str">
        <f t="shared" ca="1" si="269"/>
        <v/>
      </c>
      <c r="CY346" s="107" t="str">
        <f t="shared" ca="1" si="269"/>
        <v/>
      </c>
      <c r="CZ346" s="107" t="str">
        <f t="shared" ca="1" si="269"/>
        <v/>
      </c>
      <c r="DA346" s="107" t="str">
        <f t="shared" ca="1" si="269"/>
        <v/>
      </c>
      <c r="DB346" s="107" t="str">
        <f t="shared" ca="1" si="269"/>
        <v/>
      </c>
      <c r="DC346" s="107" t="str">
        <f t="shared" ca="1" si="269"/>
        <v/>
      </c>
    </row>
    <row r="347" spans="2:107">
      <c r="B347" s="105">
        <f t="shared" si="233"/>
        <v>20</v>
      </c>
      <c r="C347" s="107" t="str">
        <f t="shared" ref="C347:BN347" ca="1" si="270">+IFERROR(HLOOKUP(C$220,$C$219:$DC$322,$B242+2,FALSE),"")</f>
        <v/>
      </c>
      <c r="D347" s="107" t="str">
        <f t="shared" ca="1" si="270"/>
        <v/>
      </c>
      <c r="E347" s="107" t="str">
        <f t="shared" ca="1" si="270"/>
        <v/>
      </c>
      <c r="F347" s="107" t="str">
        <f t="shared" ca="1" si="270"/>
        <v/>
      </c>
      <c r="G347" s="107" t="str">
        <f t="shared" ca="1" si="270"/>
        <v/>
      </c>
      <c r="H347" s="107" t="str">
        <f t="shared" ca="1" si="270"/>
        <v/>
      </c>
      <c r="I347" s="107" t="str">
        <f t="shared" ca="1" si="270"/>
        <v/>
      </c>
      <c r="J347" s="107" t="str">
        <f t="shared" ca="1" si="270"/>
        <v/>
      </c>
      <c r="K347" s="107" t="str">
        <f t="shared" ca="1" si="270"/>
        <v/>
      </c>
      <c r="L347" s="107" t="str">
        <f t="shared" ca="1" si="270"/>
        <v/>
      </c>
      <c r="M347" s="107" t="str">
        <f t="shared" ca="1" si="270"/>
        <v/>
      </c>
      <c r="N347" s="107" t="str">
        <f t="shared" ca="1" si="270"/>
        <v/>
      </c>
      <c r="O347" s="107" t="str">
        <f t="shared" ca="1" si="270"/>
        <v/>
      </c>
      <c r="P347" s="107" t="str">
        <f t="shared" ca="1" si="270"/>
        <v/>
      </c>
      <c r="Q347" s="107" t="str">
        <f t="shared" ca="1" si="270"/>
        <v/>
      </c>
      <c r="R347" s="107" t="str">
        <f t="shared" ca="1" si="270"/>
        <v/>
      </c>
      <c r="S347" s="107" t="str">
        <f t="shared" ca="1" si="270"/>
        <v/>
      </c>
      <c r="T347" s="107" t="str">
        <f t="shared" ca="1" si="270"/>
        <v/>
      </c>
      <c r="U347" s="107" t="str">
        <f t="shared" ca="1" si="270"/>
        <v/>
      </c>
      <c r="V347" s="107" t="str">
        <f t="shared" ca="1" si="270"/>
        <v/>
      </c>
      <c r="W347" s="107" t="str">
        <f t="shared" ca="1" si="270"/>
        <v/>
      </c>
      <c r="X347" s="107" t="str">
        <f t="shared" ca="1" si="270"/>
        <v/>
      </c>
      <c r="Y347" s="107" t="str">
        <f t="shared" ca="1" si="270"/>
        <v/>
      </c>
      <c r="Z347" s="107" t="str">
        <f t="shared" ca="1" si="270"/>
        <v/>
      </c>
      <c r="AA347" s="107" t="str">
        <f t="shared" ca="1" si="270"/>
        <v/>
      </c>
      <c r="AB347" s="107" t="str">
        <f t="shared" ca="1" si="270"/>
        <v/>
      </c>
      <c r="AC347" s="107" t="str">
        <f t="shared" ca="1" si="270"/>
        <v/>
      </c>
      <c r="AD347" s="107" t="str">
        <f t="shared" ca="1" si="270"/>
        <v/>
      </c>
      <c r="AE347" s="107" t="str">
        <f t="shared" ca="1" si="270"/>
        <v/>
      </c>
      <c r="AF347" s="107" t="str">
        <f t="shared" ca="1" si="270"/>
        <v/>
      </c>
      <c r="AG347" s="107" t="str">
        <f t="shared" ca="1" si="270"/>
        <v/>
      </c>
      <c r="AH347" s="107" t="str">
        <f t="shared" ca="1" si="270"/>
        <v/>
      </c>
      <c r="AI347" s="107" t="str">
        <f t="shared" ca="1" si="270"/>
        <v/>
      </c>
      <c r="AJ347" s="107" t="str">
        <f t="shared" ca="1" si="270"/>
        <v/>
      </c>
      <c r="AK347" s="107" t="str">
        <f t="shared" ca="1" si="270"/>
        <v/>
      </c>
      <c r="AL347" s="107" t="str">
        <f t="shared" ca="1" si="270"/>
        <v/>
      </c>
      <c r="AM347" s="107" t="str">
        <f t="shared" ca="1" si="270"/>
        <v/>
      </c>
      <c r="AN347" s="107" t="str">
        <f t="shared" ca="1" si="270"/>
        <v/>
      </c>
      <c r="AO347" s="107" t="str">
        <f t="shared" ca="1" si="270"/>
        <v/>
      </c>
      <c r="AP347" s="107" t="str">
        <f t="shared" ca="1" si="270"/>
        <v/>
      </c>
      <c r="AQ347" s="107" t="str">
        <f t="shared" ca="1" si="270"/>
        <v/>
      </c>
      <c r="AR347" s="107" t="str">
        <f t="shared" ca="1" si="270"/>
        <v/>
      </c>
      <c r="AS347" s="107" t="str">
        <f t="shared" ca="1" si="270"/>
        <v/>
      </c>
      <c r="AT347" s="107" t="str">
        <f t="shared" ca="1" si="270"/>
        <v/>
      </c>
      <c r="AU347" s="107" t="str">
        <f t="shared" ca="1" si="270"/>
        <v/>
      </c>
      <c r="AV347" s="107" t="str">
        <f t="shared" ca="1" si="270"/>
        <v/>
      </c>
      <c r="AW347" s="107" t="str">
        <f t="shared" ca="1" si="270"/>
        <v/>
      </c>
      <c r="AX347" s="107" t="str">
        <f t="shared" ca="1" si="270"/>
        <v/>
      </c>
      <c r="AY347" s="107" t="str">
        <f t="shared" ca="1" si="270"/>
        <v/>
      </c>
      <c r="AZ347" s="107" t="str">
        <f t="shared" ca="1" si="270"/>
        <v/>
      </c>
      <c r="BA347" s="107" t="str">
        <f t="shared" ca="1" si="270"/>
        <v/>
      </c>
      <c r="BB347" s="107" t="str">
        <f t="shared" ca="1" si="270"/>
        <v/>
      </c>
      <c r="BC347" s="107" t="str">
        <f t="shared" ca="1" si="270"/>
        <v/>
      </c>
      <c r="BD347" s="107" t="str">
        <f t="shared" ca="1" si="270"/>
        <v/>
      </c>
      <c r="BE347" s="107" t="str">
        <f t="shared" ca="1" si="270"/>
        <v/>
      </c>
      <c r="BF347" s="107" t="str">
        <f t="shared" ca="1" si="270"/>
        <v/>
      </c>
      <c r="BG347" s="107" t="str">
        <f t="shared" ca="1" si="270"/>
        <v/>
      </c>
      <c r="BH347" s="107" t="str">
        <f t="shared" ca="1" si="270"/>
        <v/>
      </c>
      <c r="BI347" s="107" t="str">
        <f t="shared" ca="1" si="270"/>
        <v/>
      </c>
      <c r="BJ347" s="107" t="str">
        <f t="shared" ca="1" si="270"/>
        <v/>
      </c>
      <c r="BK347" s="107" t="str">
        <f t="shared" ca="1" si="270"/>
        <v/>
      </c>
      <c r="BL347" s="107" t="str">
        <f t="shared" ca="1" si="270"/>
        <v/>
      </c>
      <c r="BM347" s="107" t="str">
        <f t="shared" ca="1" si="270"/>
        <v/>
      </c>
      <c r="BN347" s="107" t="str">
        <f t="shared" ca="1" si="270"/>
        <v/>
      </c>
      <c r="BO347" s="107" t="str">
        <f t="shared" ref="BO347:DC347" ca="1" si="271">+IFERROR(HLOOKUP(BO$220,$C$219:$DC$322,$B242+2,FALSE),"")</f>
        <v/>
      </c>
      <c r="BP347" s="107" t="str">
        <f t="shared" ca="1" si="271"/>
        <v/>
      </c>
      <c r="BQ347" s="107" t="str">
        <f t="shared" ca="1" si="271"/>
        <v/>
      </c>
      <c r="BR347" s="107" t="str">
        <f t="shared" ca="1" si="271"/>
        <v/>
      </c>
      <c r="BS347" s="107" t="str">
        <f t="shared" ca="1" si="271"/>
        <v/>
      </c>
      <c r="BT347" s="107" t="str">
        <f t="shared" ca="1" si="271"/>
        <v/>
      </c>
      <c r="BU347" s="107" t="str">
        <f t="shared" ca="1" si="271"/>
        <v/>
      </c>
      <c r="BV347" s="107" t="str">
        <f t="shared" ca="1" si="271"/>
        <v/>
      </c>
      <c r="BW347" s="107" t="str">
        <f t="shared" ca="1" si="271"/>
        <v/>
      </c>
      <c r="BX347" s="107" t="str">
        <f t="shared" ca="1" si="271"/>
        <v/>
      </c>
      <c r="BY347" s="107" t="str">
        <f t="shared" ca="1" si="271"/>
        <v/>
      </c>
      <c r="BZ347" s="107" t="str">
        <f t="shared" ca="1" si="271"/>
        <v/>
      </c>
      <c r="CA347" s="107" t="str">
        <f t="shared" ca="1" si="271"/>
        <v/>
      </c>
      <c r="CB347" s="107" t="str">
        <f t="shared" ca="1" si="271"/>
        <v/>
      </c>
      <c r="CC347" s="107" t="str">
        <f t="shared" ca="1" si="271"/>
        <v/>
      </c>
      <c r="CD347" s="107" t="str">
        <f t="shared" ca="1" si="271"/>
        <v/>
      </c>
      <c r="CE347" s="107" t="str">
        <f t="shared" ca="1" si="271"/>
        <v/>
      </c>
      <c r="CF347" s="107" t="str">
        <f t="shared" ca="1" si="271"/>
        <v/>
      </c>
      <c r="CG347" s="107" t="str">
        <f t="shared" ca="1" si="271"/>
        <v/>
      </c>
      <c r="CH347" s="107" t="str">
        <f t="shared" ca="1" si="271"/>
        <v/>
      </c>
      <c r="CI347" s="107" t="str">
        <f t="shared" ca="1" si="271"/>
        <v/>
      </c>
      <c r="CJ347" s="107" t="str">
        <f t="shared" ca="1" si="271"/>
        <v/>
      </c>
      <c r="CK347" s="107" t="str">
        <f t="shared" ca="1" si="271"/>
        <v/>
      </c>
      <c r="CL347" s="107" t="str">
        <f t="shared" ca="1" si="271"/>
        <v/>
      </c>
      <c r="CM347" s="107" t="str">
        <f t="shared" ca="1" si="271"/>
        <v/>
      </c>
      <c r="CN347" s="107" t="str">
        <f t="shared" ca="1" si="271"/>
        <v/>
      </c>
      <c r="CO347" s="107" t="str">
        <f t="shared" ca="1" si="271"/>
        <v/>
      </c>
      <c r="CP347" s="107" t="str">
        <f t="shared" ca="1" si="271"/>
        <v/>
      </c>
      <c r="CQ347" s="107" t="str">
        <f t="shared" ca="1" si="271"/>
        <v/>
      </c>
      <c r="CR347" s="107" t="str">
        <f t="shared" ca="1" si="271"/>
        <v/>
      </c>
      <c r="CS347" s="107" t="str">
        <f t="shared" ca="1" si="271"/>
        <v/>
      </c>
      <c r="CT347" s="107" t="str">
        <f t="shared" ca="1" si="271"/>
        <v/>
      </c>
      <c r="CU347" s="107" t="str">
        <f t="shared" ca="1" si="271"/>
        <v/>
      </c>
      <c r="CV347" s="107" t="str">
        <f t="shared" ca="1" si="271"/>
        <v/>
      </c>
      <c r="CW347" s="107" t="str">
        <f t="shared" ca="1" si="271"/>
        <v/>
      </c>
      <c r="CX347" s="107" t="str">
        <f t="shared" ca="1" si="271"/>
        <v/>
      </c>
      <c r="CY347" s="107" t="str">
        <f t="shared" ca="1" si="271"/>
        <v/>
      </c>
      <c r="CZ347" s="107" t="str">
        <f t="shared" ca="1" si="271"/>
        <v/>
      </c>
      <c r="DA347" s="107" t="str">
        <f t="shared" ca="1" si="271"/>
        <v/>
      </c>
      <c r="DB347" s="107" t="str">
        <f t="shared" ca="1" si="271"/>
        <v/>
      </c>
      <c r="DC347" s="107" t="str">
        <f t="shared" ca="1" si="271"/>
        <v/>
      </c>
    </row>
    <row r="348" spans="2:107">
      <c r="B348" s="105">
        <f t="shared" si="233"/>
        <v>21</v>
      </c>
      <c r="C348" s="107" t="str">
        <f t="shared" ref="C348:BN348" ca="1" si="272">+IFERROR(HLOOKUP(C$220,$C$219:$DC$322,$B243+2,FALSE),"")</f>
        <v/>
      </c>
      <c r="D348" s="107" t="str">
        <f t="shared" ca="1" si="272"/>
        <v/>
      </c>
      <c r="E348" s="107" t="str">
        <f t="shared" ca="1" si="272"/>
        <v/>
      </c>
      <c r="F348" s="107" t="str">
        <f t="shared" ca="1" si="272"/>
        <v/>
      </c>
      <c r="G348" s="107" t="str">
        <f t="shared" ca="1" si="272"/>
        <v/>
      </c>
      <c r="H348" s="107" t="str">
        <f t="shared" ca="1" si="272"/>
        <v/>
      </c>
      <c r="I348" s="107" t="str">
        <f t="shared" ca="1" si="272"/>
        <v/>
      </c>
      <c r="J348" s="107" t="str">
        <f t="shared" ca="1" si="272"/>
        <v/>
      </c>
      <c r="K348" s="107" t="str">
        <f t="shared" ca="1" si="272"/>
        <v/>
      </c>
      <c r="L348" s="107" t="str">
        <f t="shared" ca="1" si="272"/>
        <v/>
      </c>
      <c r="M348" s="107" t="str">
        <f t="shared" ca="1" si="272"/>
        <v/>
      </c>
      <c r="N348" s="107" t="str">
        <f t="shared" ca="1" si="272"/>
        <v/>
      </c>
      <c r="O348" s="107" t="str">
        <f t="shared" ca="1" si="272"/>
        <v/>
      </c>
      <c r="P348" s="107" t="str">
        <f t="shared" ca="1" si="272"/>
        <v/>
      </c>
      <c r="Q348" s="107" t="str">
        <f t="shared" ca="1" si="272"/>
        <v/>
      </c>
      <c r="R348" s="107" t="str">
        <f t="shared" ca="1" si="272"/>
        <v/>
      </c>
      <c r="S348" s="107" t="str">
        <f t="shared" ca="1" si="272"/>
        <v/>
      </c>
      <c r="T348" s="107" t="str">
        <f t="shared" ca="1" si="272"/>
        <v/>
      </c>
      <c r="U348" s="107" t="str">
        <f t="shared" ca="1" si="272"/>
        <v/>
      </c>
      <c r="V348" s="107" t="str">
        <f t="shared" ca="1" si="272"/>
        <v/>
      </c>
      <c r="W348" s="107" t="str">
        <f t="shared" ca="1" si="272"/>
        <v/>
      </c>
      <c r="X348" s="107" t="str">
        <f t="shared" ca="1" si="272"/>
        <v/>
      </c>
      <c r="Y348" s="107" t="str">
        <f t="shared" ca="1" si="272"/>
        <v/>
      </c>
      <c r="Z348" s="107" t="str">
        <f t="shared" ca="1" si="272"/>
        <v/>
      </c>
      <c r="AA348" s="107" t="str">
        <f t="shared" ca="1" si="272"/>
        <v/>
      </c>
      <c r="AB348" s="107" t="str">
        <f t="shared" ca="1" si="272"/>
        <v/>
      </c>
      <c r="AC348" s="107" t="str">
        <f t="shared" ca="1" si="272"/>
        <v/>
      </c>
      <c r="AD348" s="107" t="str">
        <f t="shared" ca="1" si="272"/>
        <v/>
      </c>
      <c r="AE348" s="107" t="str">
        <f t="shared" ca="1" si="272"/>
        <v/>
      </c>
      <c r="AF348" s="107" t="str">
        <f t="shared" ca="1" si="272"/>
        <v/>
      </c>
      <c r="AG348" s="107" t="str">
        <f t="shared" ca="1" si="272"/>
        <v/>
      </c>
      <c r="AH348" s="107" t="str">
        <f t="shared" ca="1" si="272"/>
        <v/>
      </c>
      <c r="AI348" s="107" t="str">
        <f t="shared" ca="1" si="272"/>
        <v/>
      </c>
      <c r="AJ348" s="107" t="str">
        <f t="shared" ca="1" si="272"/>
        <v/>
      </c>
      <c r="AK348" s="107" t="str">
        <f t="shared" ca="1" si="272"/>
        <v/>
      </c>
      <c r="AL348" s="107" t="str">
        <f t="shared" ca="1" si="272"/>
        <v/>
      </c>
      <c r="AM348" s="107" t="str">
        <f t="shared" ca="1" si="272"/>
        <v/>
      </c>
      <c r="AN348" s="107" t="str">
        <f t="shared" ca="1" si="272"/>
        <v/>
      </c>
      <c r="AO348" s="107" t="str">
        <f t="shared" ca="1" si="272"/>
        <v/>
      </c>
      <c r="AP348" s="107" t="str">
        <f t="shared" ca="1" si="272"/>
        <v/>
      </c>
      <c r="AQ348" s="107" t="str">
        <f t="shared" ca="1" si="272"/>
        <v/>
      </c>
      <c r="AR348" s="107" t="str">
        <f t="shared" ca="1" si="272"/>
        <v/>
      </c>
      <c r="AS348" s="107" t="str">
        <f t="shared" ca="1" si="272"/>
        <v/>
      </c>
      <c r="AT348" s="107" t="str">
        <f t="shared" ca="1" si="272"/>
        <v/>
      </c>
      <c r="AU348" s="107" t="str">
        <f t="shared" ca="1" si="272"/>
        <v/>
      </c>
      <c r="AV348" s="107" t="str">
        <f t="shared" ca="1" si="272"/>
        <v/>
      </c>
      <c r="AW348" s="107" t="str">
        <f t="shared" ca="1" si="272"/>
        <v/>
      </c>
      <c r="AX348" s="107" t="str">
        <f t="shared" ca="1" si="272"/>
        <v/>
      </c>
      <c r="AY348" s="107" t="str">
        <f t="shared" ca="1" si="272"/>
        <v/>
      </c>
      <c r="AZ348" s="107" t="str">
        <f t="shared" ca="1" si="272"/>
        <v/>
      </c>
      <c r="BA348" s="107" t="str">
        <f t="shared" ca="1" si="272"/>
        <v/>
      </c>
      <c r="BB348" s="107" t="str">
        <f t="shared" ca="1" si="272"/>
        <v/>
      </c>
      <c r="BC348" s="107" t="str">
        <f t="shared" ca="1" si="272"/>
        <v/>
      </c>
      <c r="BD348" s="107" t="str">
        <f t="shared" ca="1" si="272"/>
        <v/>
      </c>
      <c r="BE348" s="107" t="str">
        <f t="shared" ca="1" si="272"/>
        <v/>
      </c>
      <c r="BF348" s="107" t="str">
        <f t="shared" ca="1" si="272"/>
        <v/>
      </c>
      <c r="BG348" s="107" t="str">
        <f t="shared" ca="1" si="272"/>
        <v/>
      </c>
      <c r="BH348" s="107" t="str">
        <f t="shared" ca="1" si="272"/>
        <v/>
      </c>
      <c r="BI348" s="107" t="str">
        <f t="shared" ca="1" si="272"/>
        <v/>
      </c>
      <c r="BJ348" s="107" t="str">
        <f t="shared" ca="1" si="272"/>
        <v/>
      </c>
      <c r="BK348" s="107" t="str">
        <f t="shared" ca="1" si="272"/>
        <v/>
      </c>
      <c r="BL348" s="107" t="str">
        <f t="shared" ca="1" si="272"/>
        <v/>
      </c>
      <c r="BM348" s="107" t="str">
        <f t="shared" ca="1" si="272"/>
        <v/>
      </c>
      <c r="BN348" s="107" t="str">
        <f t="shared" ca="1" si="272"/>
        <v/>
      </c>
      <c r="BO348" s="107" t="str">
        <f t="shared" ref="BO348:DC348" ca="1" si="273">+IFERROR(HLOOKUP(BO$220,$C$219:$DC$322,$B243+2,FALSE),"")</f>
        <v/>
      </c>
      <c r="BP348" s="107" t="str">
        <f t="shared" ca="1" si="273"/>
        <v/>
      </c>
      <c r="BQ348" s="107" t="str">
        <f t="shared" ca="1" si="273"/>
        <v/>
      </c>
      <c r="BR348" s="107" t="str">
        <f t="shared" ca="1" si="273"/>
        <v/>
      </c>
      <c r="BS348" s="107" t="str">
        <f t="shared" ca="1" si="273"/>
        <v/>
      </c>
      <c r="BT348" s="107" t="str">
        <f t="shared" ca="1" si="273"/>
        <v/>
      </c>
      <c r="BU348" s="107" t="str">
        <f t="shared" ca="1" si="273"/>
        <v/>
      </c>
      <c r="BV348" s="107" t="str">
        <f t="shared" ca="1" si="273"/>
        <v/>
      </c>
      <c r="BW348" s="107" t="str">
        <f t="shared" ca="1" si="273"/>
        <v/>
      </c>
      <c r="BX348" s="107" t="str">
        <f t="shared" ca="1" si="273"/>
        <v/>
      </c>
      <c r="BY348" s="107" t="str">
        <f t="shared" ca="1" si="273"/>
        <v/>
      </c>
      <c r="BZ348" s="107" t="str">
        <f t="shared" ca="1" si="273"/>
        <v/>
      </c>
      <c r="CA348" s="107" t="str">
        <f t="shared" ca="1" si="273"/>
        <v/>
      </c>
      <c r="CB348" s="107" t="str">
        <f t="shared" ca="1" si="273"/>
        <v/>
      </c>
      <c r="CC348" s="107" t="str">
        <f t="shared" ca="1" si="273"/>
        <v/>
      </c>
      <c r="CD348" s="107" t="str">
        <f t="shared" ca="1" si="273"/>
        <v/>
      </c>
      <c r="CE348" s="107" t="str">
        <f t="shared" ca="1" si="273"/>
        <v/>
      </c>
      <c r="CF348" s="107" t="str">
        <f t="shared" ca="1" si="273"/>
        <v/>
      </c>
      <c r="CG348" s="107" t="str">
        <f t="shared" ca="1" si="273"/>
        <v/>
      </c>
      <c r="CH348" s="107" t="str">
        <f t="shared" ca="1" si="273"/>
        <v/>
      </c>
      <c r="CI348" s="107" t="str">
        <f t="shared" ca="1" si="273"/>
        <v/>
      </c>
      <c r="CJ348" s="107" t="str">
        <f t="shared" ca="1" si="273"/>
        <v/>
      </c>
      <c r="CK348" s="107" t="str">
        <f t="shared" ca="1" si="273"/>
        <v/>
      </c>
      <c r="CL348" s="107" t="str">
        <f t="shared" ca="1" si="273"/>
        <v/>
      </c>
      <c r="CM348" s="107" t="str">
        <f t="shared" ca="1" si="273"/>
        <v/>
      </c>
      <c r="CN348" s="107" t="str">
        <f t="shared" ca="1" si="273"/>
        <v/>
      </c>
      <c r="CO348" s="107" t="str">
        <f t="shared" ca="1" si="273"/>
        <v/>
      </c>
      <c r="CP348" s="107" t="str">
        <f t="shared" ca="1" si="273"/>
        <v/>
      </c>
      <c r="CQ348" s="107" t="str">
        <f t="shared" ca="1" si="273"/>
        <v/>
      </c>
      <c r="CR348" s="107" t="str">
        <f t="shared" ca="1" si="273"/>
        <v/>
      </c>
      <c r="CS348" s="107" t="str">
        <f t="shared" ca="1" si="273"/>
        <v/>
      </c>
      <c r="CT348" s="107" t="str">
        <f t="shared" ca="1" si="273"/>
        <v/>
      </c>
      <c r="CU348" s="107" t="str">
        <f t="shared" ca="1" si="273"/>
        <v/>
      </c>
      <c r="CV348" s="107" t="str">
        <f t="shared" ca="1" si="273"/>
        <v/>
      </c>
      <c r="CW348" s="107" t="str">
        <f t="shared" ca="1" si="273"/>
        <v/>
      </c>
      <c r="CX348" s="107" t="str">
        <f t="shared" ca="1" si="273"/>
        <v/>
      </c>
      <c r="CY348" s="107" t="str">
        <f t="shared" ca="1" si="273"/>
        <v/>
      </c>
      <c r="CZ348" s="107" t="str">
        <f t="shared" ca="1" si="273"/>
        <v/>
      </c>
      <c r="DA348" s="107" t="str">
        <f t="shared" ca="1" si="273"/>
        <v/>
      </c>
      <c r="DB348" s="107" t="str">
        <f t="shared" ca="1" si="273"/>
        <v/>
      </c>
      <c r="DC348" s="107" t="str">
        <f t="shared" ca="1" si="273"/>
        <v/>
      </c>
    </row>
    <row r="349" spans="2:107">
      <c r="B349" s="105">
        <f t="shared" si="233"/>
        <v>22</v>
      </c>
      <c r="C349" s="107" t="str">
        <f t="shared" ref="C349:BN349" ca="1" si="274">+IFERROR(HLOOKUP(C$220,$C$219:$DC$322,$B244+2,FALSE),"")</f>
        <v/>
      </c>
      <c r="D349" s="107" t="str">
        <f t="shared" ca="1" si="274"/>
        <v/>
      </c>
      <c r="E349" s="107" t="str">
        <f t="shared" ca="1" si="274"/>
        <v/>
      </c>
      <c r="F349" s="107" t="str">
        <f t="shared" ca="1" si="274"/>
        <v/>
      </c>
      <c r="G349" s="107" t="str">
        <f t="shared" ca="1" si="274"/>
        <v/>
      </c>
      <c r="H349" s="107" t="str">
        <f t="shared" ca="1" si="274"/>
        <v/>
      </c>
      <c r="I349" s="107" t="str">
        <f t="shared" ca="1" si="274"/>
        <v/>
      </c>
      <c r="J349" s="107" t="str">
        <f t="shared" ca="1" si="274"/>
        <v/>
      </c>
      <c r="K349" s="107" t="str">
        <f t="shared" ca="1" si="274"/>
        <v/>
      </c>
      <c r="L349" s="107" t="str">
        <f t="shared" ca="1" si="274"/>
        <v/>
      </c>
      <c r="M349" s="107" t="str">
        <f t="shared" ca="1" si="274"/>
        <v/>
      </c>
      <c r="N349" s="107" t="str">
        <f t="shared" ca="1" si="274"/>
        <v/>
      </c>
      <c r="O349" s="107" t="str">
        <f t="shared" ca="1" si="274"/>
        <v/>
      </c>
      <c r="P349" s="107" t="str">
        <f t="shared" ca="1" si="274"/>
        <v/>
      </c>
      <c r="Q349" s="107" t="str">
        <f t="shared" ca="1" si="274"/>
        <v/>
      </c>
      <c r="R349" s="107" t="str">
        <f t="shared" ca="1" si="274"/>
        <v/>
      </c>
      <c r="S349" s="107" t="str">
        <f t="shared" ca="1" si="274"/>
        <v/>
      </c>
      <c r="T349" s="107" t="str">
        <f t="shared" ca="1" si="274"/>
        <v/>
      </c>
      <c r="U349" s="107" t="str">
        <f t="shared" ca="1" si="274"/>
        <v/>
      </c>
      <c r="V349" s="107" t="str">
        <f t="shared" ca="1" si="274"/>
        <v/>
      </c>
      <c r="W349" s="107" t="str">
        <f t="shared" ca="1" si="274"/>
        <v/>
      </c>
      <c r="X349" s="107" t="str">
        <f t="shared" ca="1" si="274"/>
        <v/>
      </c>
      <c r="Y349" s="107" t="str">
        <f t="shared" ca="1" si="274"/>
        <v/>
      </c>
      <c r="Z349" s="107" t="str">
        <f t="shared" ca="1" si="274"/>
        <v/>
      </c>
      <c r="AA349" s="107" t="str">
        <f t="shared" ca="1" si="274"/>
        <v/>
      </c>
      <c r="AB349" s="107" t="str">
        <f t="shared" ca="1" si="274"/>
        <v/>
      </c>
      <c r="AC349" s="107" t="str">
        <f t="shared" ca="1" si="274"/>
        <v/>
      </c>
      <c r="AD349" s="107" t="str">
        <f t="shared" ca="1" si="274"/>
        <v/>
      </c>
      <c r="AE349" s="107" t="str">
        <f t="shared" ca="1" si="274"/>
        <v/>
      </c>
      <c r="AF349" s="107" t="str">
        <f t="shared" ca="1" si="274"/>
        <v/>
      </c>
      <c r="AG349" s="107" t="str">
        <f t="shared" ca="1" si="274"/>
        <v/>
      </c>
      <c r="AH349" s="107" t="str">
        <f t="shared" ca="1" si="274"/>
        <v/>
      </c>
      <c r="AI349" s="107" t="str">
        <f t="shared" ca="1" si="274"/>
        <v/>
      </c>
      <c r="AJ349" s="107" t="str">
        <f t="shared" ca="1" si="274"/>
        <v/>
      </c>
      <c r="AK349" s="107" t="str">
        <f t="shared" ca="1" si="274"/>
        <v/>
      </c>
      <c r="AL349" s="107" t="str">
        <f t="shared" ca="1" si="274"/>
        <v/>
      </c>
      <c r="AM349" s="107" t="str">
        <f t="shared" ca="1" si="274"/>
        <v/>
      </c>
      <c r="AN349" s="107" t="str">
        <f t="shared" ca="1" si="274"/>
        <v/>
      </c>
      <c r="AO349" s="107" t="str">
        <f t="shared" ca="1" si="274"/>
        <v/>
      </c>
      <c r="AP349" s="107" t="str">
        <f t="shared" ca="1" si="274"/>
        <v/>
      </c>
      <c r="AQ349" s="107" t="str">
        <f t="shared" ca="1" si="274"/>
        <v/>
      </c>
      <c r="AR349" s="107" t="str">
        <f t="shared" ca="1" si="274"/>
        <v/>
      </c>
      <c r="AS349" s="107" t="str">
        <f t="shared" ca="1" si="274"/>
        <v/>
      </c>
      <c r="AT349" s="107" t="str">
        <f t="shared" ca="1" si="274"/>
        <v/>
      </c>
      <c r="AU349" s="107" t="str">
        <f t="shared" ca="1" si="274"/>
        <v/>
      </c>
      <c r="AV349" s="107" t="str">
        <f t="shared" ca="1" si="274"/>
        <v/>
      </c>
      <c r="AW349" s="107" t="str">
        <f t="shared" ca="1" si="274"/>
        <v/>
      </c>
      <c r="AX349" s="107" t="str">
        <f t="shared" ca="1" si="274"/>
        <v/>
      </c>
      <c r="AY349" s="107" t="str">
        <f t="shared" ca="1" si="274"/>
        <v/>
      </c>
      <c r="AZ349" s="107" t="str">
        <f t="shared" ca="1" si="274"/>
        <v/>
      </c>
      <c r="BA349" s="107" t="str">
        <f t="shared" ca="1" si="274"/>
        <v/>
      </c>
      <c r="BB349" s="107" t="str">
        <f t="shared" ca="1" si="274"/>
        <v/>
      </c>
      <c r="BC349" s="107" t="str">
        <f t="shared" ca="1" si="274"/>
        <v/>
      </c>
      <c r="BD349" s="107" t="str">
        <f t="shared" ca="1" si="274"/>
        <v/>
      </c>
      <c r="BE349" s="107" t="str">
        <f t="shared" ca="1" si="274"/>
        <v/>
      </c>
      <c r="BF349" s="107" t="str">
        <f t="shared" ca="1" si="274"/>
        <v/>
      </c>
      <c r="BG349" s="107" t="str">
        <f t="shared" ca="1" si="274"/>
        <v/>
      </c>
      <c r="BH349" s="107" t="str">
        <f t="shared" ca="1" si="274"/>
        <v/>
      </c>
      <c r="BI349" s="107" t="str">
        <f t="shared" ca="1" si="274"/>
        <v/>
      </c>
      <c r="BJ349" s="107" t="str">
        <f t="shared" ca="1" si="274"/>
        <v/>
      </c>
      <c r="BK349" s="107" t="str">
        <f t="shared" ca="1" si="274"/>
        <v/>
      </c>
      <c r="BL349" s="107" t="str">
        <f t="shared" ca="1" si="274"/>
        <v/>
      </c>
      <c r="BM349" s="107" t="str">
        <f t="shared" ca="1" si="274"/>
        <v/>
      </c>
      <c r="BN349" s="107" t="str">
        <f t="shared" ca="1" si="274"/>
        <v/>
      </c>
      <c r="BO349" s="107" t="str">
        <f t="shared" ref="BO349:DC349" ca="1" si="275">+IFERROR(HLOOKUP(BO$220,$C$219:$DC$322,$B244+2,FALSE),"")</f>
        <v/>
      </c>
      <c r="BP349" s="107" t="str">
        <f t="shared" ca="1" si="275"/>
        <v/>
      </c>
      <c r="BQ349" s="107" t="str">
        <f t="shared" ca="1" si="275"/>
        <v/>
      </c>
      <c r="BR349" s="107" t="str">
        <f t="shared" ca="1" si="275"/>
        <v/>
      </c>
      <c r="BS349" s="107" t="str">
        <f t="shared" ca="1" si="275"/>
        <v/>
      </c>
      <c r="BT349" s="107" t="str">
        <f t="shared" ca="1" si="275"/>
        <v/>
      </c>
      <c r="BU349" s="107" t="str">
        <f t="shared" ca="1" si="275"/>
        <v/>
      </c>
      <c r="BV349" s="107" t="str">
        <f t="shared" ca="1" si="275"/>
        <v/>
      </c>
      <c r="BW349" s="107" t="str">
        <f t="shared" ca="1" si="275"/>
        <v/>
      </c>
      <c r="BX349" s="107" t="str">
        <f t="shared" ca="1" si="275"/>
        <v/>
      </c>
      <c r="BY349" s="107" t="str">
        <f t="shared" ca="1" si="275"/>
        <v/>
      </c>
      <c r="BZ349" s="107" t="str">
        <f t="shared" ca="1" si="275"/>
        <v/>
      </c>
      <c r="CA349" s="107" t="str">
        <f t="shared" ca="1" si="275"/>
        <v/>
      </c>
      <c r="CB349" s="107" t="str">
        <f t="shared" ca="1" si="275"/>
        <v/>
      </c>
      <c r="CC349" s="107" t="str">
        <f t="shared" ca="1" si="275"/>
        <v/>
      </c>
      <c r="CD349" s="107" t="str">
        <f t="shared" ca="1" si="275"/>
        <v/>
      </c>
      <c r="CE349" s="107" t="str">
        <f t="shared" ca="1" si="275"/>
        <v/>
      </c>
      <c r="CF349" s="107" t="str">
        <f t="shared" ca="1" si="275"/>
        <v/>
      </c>
      <c r="CG349" s="107" t="str">
        <f t="shared" ca="1" si="275"/>
        <v/>
      </c>
      <c r="CH349" s="107" t="str">
        <f t="shared" ca="1" si="275"/>
        <v/>
      </c>
      <c r="CI349" s="107" t="str">
        <f t="shared" ca="1" si="275"/>
        <v/>
      </c>
      <c r="CJ349" s="107" t="str">
        <f t="shared" ca="1" si="275"/>
        <v/>
      </c>
      <c r="CK349" s="107" t="str">
        <f t="shared" ca="1" si="275"/>
        <v/>
      </c>
      <c r="CL349" s="107" t="str">
        <f t="shared" ca="1" si="275"/>
        <v/>
      </c>
      <c r="CM349" s="107" t="str">
        <f t="shared" ca="1" si="275"/>
        <v/>
      </c>
      <c r="CN349" s="107" t="str">
        <f t="shared" ca="1" si="275"/>
        <v/>
      </c>
      <c r="CO349" s="107" t="str">
        <f t="shared" ca="1" si="275"/>
        <v/>
      </c>
      <c r="CP349" s="107" t="str">
        <f t="shared" ca="1" si="275"/>
        <v/>
      </c>
      <c r="CQ349" s="107" t="str">
        <f t="shared" ca="1" si="275"/>
        <v/>
      </c>
      <c r="CR349" s="107" t="str">
        <f t="shared" ca="1" si="275"/>
        <v/>
      </c>
      <c r="CS349" s="107" t="str">
        <f t="shared" ca="1" si="275"/>
        <v/>
      </c>
      <c r="CT349" s="107" t="str">
        <f t="shared" ca="1" si="275"/>
        <v/>
      </c>
      <c r="CU349" s="107" t="str">
        <f t="shared" ca="1" si="275"/>
        <v/>
      </c>
      <c r="CV349" s="107" t="str">
        <f t="shared" ca="1" si="275"/>
        <v/>
      </c>
      <c r="CW349" s="107" t="str">
        <f t="shared" ca="1" si="275"/>
        <v/>
      </c>
      <c r="CX349" s="107" t="str">
        <f t="shared" ca="1" si="275"/>
        <v/>
      </c>
      <c r="CY349" s="107" t="str">
        <f t="shared" ca="1" si="275"/>
        <v/>
      </c>
      <c r="CZ349" s="107" t="str">
        <f t="shared" ca="1" si="275"/>
        <v/>
      </c>
      <c r="DA349" s="107" t="str">
        <f t="shared" ca="1" si="275"/>
        <v/>
      </c>
      <c r="DB349" s="107" t="str">
        <f t="shared" ca="1" si="275"/>
        <v/>
      </c>
      <c r="DC349" s="107" t="str">
        <f t="shared" ca="1" si="275"/>
        <v/>
      </c>
    </row>
    <row r="350" spans="2:107">
      <c r="B350" s="105">
        <f t="shared" si="233"/>
        <v>23</v>
      </c>
      <c r="C350" s="107" t="str">
        <f t="shared" ref="C350:BN350" ca="1" si="276">+IFERROR(HLOOKUP(C$220,$C$219:$DC$322,$B245+2,FALSE),"")</f>
        <v/>
      </c>
      <c r="D350" s="107" t="str">
        <f t="shared" ca="1" si="276"/>
        <v/>
      </c>
      <c r="E350" s="107" t="str">
        <f t="shared" ca="1" si="276"/>
        <v/>
      </c>
      <c r="F350" s="107" t="str">
        <f t="shared" ca="1" si="276"/>
        <v/>
      </c>
      <c r="G350" s="107" t="str">
        <f t="shared" ca="1" si="276"/>
        <v/>
      </c>
      <c r="H350" s="107" t="str">
        <f t="shared" ca="1" si="276"/>
        <v/>
      </c>
      <c r="I350" s="107" t="str">
        <f t="shared" ca="1" si="276"/>
        <v/>
      </c>
      <c r="J350" s="107" t="str">
        <f t="shared" ca="1" si="276"/>
        <v/>
      </c>
      <c r="K350" s="107" t="str">
        <f t="shared" ca="1" si="276"/>
        <v/>
      </c>
      <c r="L350" s="107" t="str">
        <f t="shared" ca="1" si="276"/>
        <v/>
      </c>
      <c r="M350" s="107" t="str">
        <f t="shared" ca="1" si="276"/>
        <v/>
      </c>
      <c r="N350" s="107" t="str">
        <f t="shared" ca="1" si="276"/>
        <v/>
      </c>
      <c r="O350" s="107" t="str">
        <f t="shared" ca="1" si="276"/>
        <v/>
      </c>
      <c r="P350" s="107" t="str">
        <f t="shared" ca="1" si="276"/>
        <v/>
      </c>
      <c r="Q350" s="107" t="str">
        <f t="shared" ca="1" si="276"/>
        <v/>
      </c>
      <c r="R350" s="107" t="str">
        <f t="shared" ca="1" si="276"/>
        <v/>
      </c>
      <c r="S350" s="107" t="str">
        <f t="shared" ca="1" si="276"/>
        <v/>
      </c>
      <c r="T350" s="107" t="str">
        <f t="shared" ca="1" si="276"/>
        <v/>
      </c>
      <c r="U350" s="107" t="str">
        <f t="shared" ca="1" si="276"/>
        <v/>
      </c>
      <c r="V350" s="107" t="str">
        <f t="shared" ca="1" si="276"/>
        <v/>
      </c>
      <c r="W350" s="107" t="str">
        <f t="shared" ca="1" si="276"/>
        <v/>
      </c>
      <c r="X350" s="107" t="str">
        <f t="shared" ca="1" si="276"/>
        <v/>
      </c>
      <c r="Y350" s="107" t="str">
        <f t="shared" ca="1" si="276"/>
        <v/>
      </c>
      <c r="Z350" s="107" t="str">
        <f t="shared" ca="1" si="276"/>
        <v/>
      </c>
      <c r="AA350" s="107" t="str">
        <f t="shared" ca="1" si="276"/>
        <v/>
      </c>
      <c r="AB350" s="107" t="str">
        <f t="shared" ca="1" si="276"/>
        <v/>
      </c>
      <c r="AC350" s="107" t="str">
        <f t="shared" ca="1" si="276"/>
        <v/>
      </c>
      <c r="AD350" s="107" t="str">
        <f t="shared" ca="1" si="276"/>
        <v/>
      </c>
      <c r="AE350" s="107" t="str">
        <f t="shared" ca="1" si="276"/>
        <v/>
      </c>
      <c r="AF350" s="107" t="str">
        <f t="shared" ca="1" si="276"/>
        <v/>
      </c>
      <c r="AG350" s="107" t="str">
        <f t="shared" ca="1" si="276"/>
        <v/>
      </c>
      <c r="AH350" s="107" t="str">
        <f t="shared" ca="1" si="276"/>
        <v/>
      </c>
      <c r="AI350" s="107" t="str">
        <f t="shared" ca="1" si="276"/>
        <v/>
      </c>
      <c r="AJ350" s="107" t="str">
        <f t="shared" ca="1" si="276"/>
        <v/>
      </c>
      <c r="AK350" s="107" t="str">
        <f t="shared" ca="1" si="276"/>
        <v/>
      </c>
      <c r="AL350" s="107" t="str">
        <f t="shared" ca="1" si="276"/>
        <v/>
      </c>
      <c r="AM350" s="107" t="str">
        <f t="shared" ca="1" si="276"/>
        <v/>
      </c>
      <c r="AN350" s="107" t="str">
        <f t="shared" ca="1" si="276"/>
        <v/>
      </c>
      <c r="AO350" s="107" t="str">
        <f t="shared" ca="1" si="276"/>
        <v/>
      </c>
      <c r="AP350" s="107" t="str">
        <f t="shared" ca="1" si="276"/>
        <v/>
      </c>
      <c r="AQ350" s="107" t="str">
        <f t="shared" ca="1" si="276"/>
        <v/>
      </c>
      <c r="AR350" s="107" t="str">
        <f t="shared" ca="1" si="276"/>
        <v/>
      </c>
      <c r="AS350" s="107" t="str">
        <f t="shared" ca="1" si="276"/>
        <v/>
      </c>
      <c r="AT350" s="107" t="str">
        <f t="shared" ca="1" si="276"/>
        <v/>
      </c>
      <c r="AU350" s="107" t="str">
        <f t="shared" ca="1" si="276"/>
        <v/>
      </c>
      <c r="AV350" s="107" t="str">
        <f t="shared" ca="1" si="276"/>
        <v/>
      </c>
      <c r="AW350" s="107" t="str">
        <f t="shared" ca="1" si="276"/>
        <v/>
      </c>
      <c r="AX350" s="107" t="str">
        <f t="shared" ca="1" si="276"/>
        <v/>
      </c>
      <c r="AY350" s="107" t="str">
        <f t="shared" ca="1" si="276"/>
        <v/>
      </c>
      <c r="AZ350" s="107" t="str">
        <f t="shared" ca="1" si="276"/>
        <v/>
      </c>
      <c r="BA350" s="107" t="str">
        <f t="shared" ca="1" si="276"/>
        <v/>
      </c>
      <c r="BB350" s="107" t="str">
        <f t="shared" ca="1" si="276"/>
        <v/>
      </c>
      <c r="BC350" s="107" t="str">
        <f t="shared" ca="1" si="276"/>
        <v/>
      </c>
      <c r="BD350" s="107" t="str">
        <f t="shared" ca="1" si="276"/>
        <v/>
      </c>
      <c r="BE350" s="107" t="str">
        <f t="shared" ca="1" si="276"/>
        <v/>
      </c>
      <c r="BF350" s="107" t="str">
        <f t="shared" ca="1" si="276"/>
        <v/>
      </c>
      <c r="BG350" s="107" t="str">
        <f t="shared" ca="1" si="276"/>
        <v/>
      </c>
      <c r="BH350" s="107" t="str">
        <f t="shared" ca="1" si="276"/>
        <v/>
      </c>
      <c r="BI350" s="107" t="str">
        <f t="shared" ca="1" si="276"/>
        <v/>
      </c>
      <c r="BJ350" s="107" t="str">
        <f t="shared" ca="1" si="276"/>
        <v/>
      </c>
      <c r="BK350" s="107" t="str">
        <f t="shared" ca="1" si="276"/>
        <v/>
      </c>
      <c r="BL350" s="107" t="str">
        <f t="shared" ca="1" si="276"/>
        <v/>
      </c>
      <c r="BM350" s="107" t="str">
        <f t="shared" ca="1" si="276"/>
        <v/>
      </c>
      <c r="BN350" s="107" t="str">
        <f t="shared" ca="1" si="276"/>
        <v/>
      </c>
      <c r="BO350" s="107" t="str">
        <f t="shared" ref="BO350:DC350" ca="1" si="277">+IFERROR(HLOOKUP(BO$220,$C$219:$DC$322,$B245+2,FALSE),"")</f>
        <v/>
      </c>
      <c r="BP350" s="107" t="str">
        <f t="shared" ca="1" si="277"/>
        <v/>
      </c>
      <c r="BQ350" s="107" t="str">
        <f t="shared" ca="1" si="277"/>
        <v/>
      </c>
      <c r="BR350" s="107" t="str">
        <f t="shared" ca="1" si="277"/>
        <v/>
      </c>
      <c r="BS350" s="107" t="str">
        <f t="shared" ca="1" si="277"/>
        <v/>
      </c>
      <c r="BT350" s="107" t="str">
        <f t="shared" ca="1" si="277"/>
        <v/>
      </c>
      <c r="BU350" s="107" t="str">
        <f t="shared" ca="1" si="277"/>
        <v/>
      </c>
      <c r="BV350" s="107" t="str">
        <f t="shared" ca="1" si="277"/>
        <v/>
      </c>
      <c r="BW350" s="107" t="str">
        <f t="shared" ca="1" si="277"/>
        <v/>
      </c>
      <c r="BX350" s="107" t="str">
        <f t="shared" ca="1" si="277"/>
        <v/>
      </c>
      <c r="BY350" s="107" t="str">
        <f t="shared" ca="1" si="277"/>
        <v/>
      </c>
      <c r="BZ350" s="107" t="str">
        <f t="shared" ca="1" si="277"/>
        <v/>
      </c>
      <c r="CA350" s="107" t="str">
        <f t="shared" ca="1" si="277"/>
        <v/>
      </c>
      <c r="CB350" s="107" t="str">
        <f t="shared" ca="1" si="277"/>
        <v/>
      </c>
      <c r="CC350" s="107" t="str">
        <f t="shared" ca="1" si="277"/>
        <v/>
      </c>
      <c r="CD350" s="107" t="str">
        <f t="shared" ca="1" si="277"/>
        <v/>
      </c>
      <c r="CE350" s="107" t="str">
        <f t="shared" ca="1" si="277"/>
        <v/>
      </c>
      <c r="CF350" s="107" t="str">
        <f t="shared" ca="1" si="277"/>
        <v/>
      </c>
      <c r="CG350" s="107" t="str">
        <f t="shared" ca="1" si="277"/>
        <v/>
      </c>
      <c r="CH350" s="107" t="str">
        <f t="shared" ca="1" si="277"/>
        <v/>
      </c>
      <c r="CI350" s="107" t="str">
        <f t="shared" ca="1" si="277"/>
        <v/>
      </c>
      <c r="CJ350" s="107" t="str">
        <f t="shared" ca="1" si="277"/>
        <v/>
      </c>
      <c r="CK350" s="107" t="str">
        <f t="shared" ca="1" si="277"/>
        <v/>
      </c>
      <c r="CL350" s="107" t="str">
        <f t="shared" ca="1" si="277"/>
        <v/>
      </c>
      <c r="CM350" s="107" t="str">
        <f t="shared" ca="1" si="277"/>
        <v/>
      </c>
      <c r="CN350" s="107" t="str">
        <f t="shared" ca="1" si="277"/>
        <v/>
      </c>
      <c r="CO350" s="107" t="str">
        <f t="shared" ca="1" si="277"/>
        <v/>
      </c>
      <c r="CP350" s="107" t="str">
        <f t="shared" ca="1" si="277"/>
        <v/>
      </c>
      <c r="CQ350" s="107" t="str">
        <f t="shared" ca="1" si="277"/>
        <v/>
      </c>
      <c r="CR350" s="107" t="str">
        <f t="shared" ca="1" si="277"/>
        <v/>
      </c>
      <c r="CS350" s="107" t="str">
        <f t="shared" ca="1" si="277"/>
        <v/>
      </c>
      <c r="CT350" s="107" t="str">
        <f t="shared" ca="1" si="277"/>
        <v/>
      </c>
      <c r="CU350" s="107" t="str">
        <f t="shared" ca="1" si="277"/>
        <v/>
      </c>
      <c r="CV350" s="107" t="str">
        <f t="shared" ca="1" si="277"/>
        <v/>
      </c>
      <c r="CW350" s="107" t="str">
        <f t="shared" ca="1" si="277"/>
        <v/>
      </c>
      <c r="CX350" s="107" t="str">
        <f t="shared" ca="1" si="277"/>
        <v/>
      </c>
      <c r="CY350" s="107" t="str">
        <f t="shared" ca="1" si="277"/>
        <v/>
      </c>
      <c r="CZ350" s="107" t="str">
        <f t="shared" ca="1" si="277"/>
        <v/>
      </c>
      <c r="DA350" s="107" t="str">
        <f t="shared" ca="1" si="277"/>
        <v/>
      </c>
      <c r="DB350" s="107" t="str">
        <f t="shared" ca="1" si="277"/>
        <v/>
      </c>
      <c r="DC350" s="107" t="str">
        <f t="shared" ca="1" si="277"/>
        <v/>
      </c>
    </row>
    <row r="351" spans="2:107">
      <c r="B351" s="105">
        <f t="shared" si="233"/>
        <v>24</v>
      </c>
      <c r="C351" s="107" t="str">
        <f t="shared" ref="C351:BN351" ca="1" si="278">+IFERROR(HLOOKUP(C$220,$C$219:$DC$322,$B246+2,FALSE),"")</f>
        <v/>
      </c>
      <c r="D351" s="107" t="str">
        <f t="shared" ca="1" si="278"/>
        <v/>
      </c>
      <c r="E351" s="107" t="str">
        <f t="shared" ca="1" si="278"/>
        <v/>
      </c>
      <c r="F351" s="107" t="str">
        <f t="shared" ca="1" si="278"/>
        <v/>
      </c>
      <c r="G351" s="107" t="str">
        <f t="shared" ca="1" si="278"/>
        <v/>
      </c>
      <c r="H351" s="107" t="str">
        <f t="shared" ca="1" si="278"/>
        <v/>
      </c>
      <c r="I351" s="107" t="str">
        <f t="shared" ca="1" si="278"/>
        <v/>
      </c>
      <c r="J351" s="107" t="str">
        <f t="shared" ca="1" si="278"/>
        <v/>
      </c>
      <c r="K351" s="107" t="str">
        <f t="shared" ca="1" si="278"/>
        <v/>
      </c>
      <c r="L351" s="107" t="str">
        <f t="shared" ca="1" si="278"/>
        <v/>
      </c>
      <c r="M351" s="107" t="str">
        <f t="shared" ca="1" si="278"/>
        <v/>
      </c>
      <c r="N351" s="107" t="str">
        <f t="shared" ca="1" si="278"/>
        <v/>
      </c>
      <c r="O351" s="107" t="str">
        <f t="shared" ca="1" si="278"/>
        <v/>
      </c>
      <c r="P351" s="107" t="str">
        <f t="shared" ca="1" si="278"/>
        <v/>
      </c>
      <c r="Q351" s="107" t="str">
        <f t="shared" ca="1" si="278"/>
        <v/>
      </c>
      <c r="R351" s="107" t="str">
        <f t="shared" ca="1" si="278"/>
        <v/>
      </c>
      <c r="S351" s="107" t="str">
        <f t="shared" ca="1" si="278"/>
        <v/>
      </c>
      <c r="T351" s="107" t="str">
        <f t="shared" ca="1" si="278"/>
        <v/>
      </c>
      <c r="U351" s="107" t="str">
        <f t="shared" ca="1" si="278"/>
        <v/>
      </c>
      <c r="V351" s="107" t="str">
        <f t="shared" ca="1" si="278"/>
        <v/>
      </c>
      <c r="W351" s="107" t="str">
        <f t="shared" ca="1" si="278"/>
        <v/>
      </c>
      <c r="X351" s="107" t="str">
        <f t="shared" ca="1" si="278"/>
        <v/>
      </c>
      <c r="Y351" s="107" t="str">
        <f t="shared" ca="1" si="278"/>
        <v/>
      </c>
      <c r="Z351" s="107" t="str">
        <f t="shared" ca="1" si="278"/>
        <v/>
      </c>
      <c r="AA351" s="107" t="str">
        <f t="shared" ca="1" si="278"/>
        <v/>
      </c>
      <c r="AB351" s="107" t="str">
        <f t="shared" ca="1" si="278"/>
        <v/>
      </c>
      <c r="AC351" s="107" t="str">
        <f t="shared" ca="1" si="278"/>
        <v/>
      </c>
      <c r="AD351" s="107" t="str">
        <f t="shared" ca="1" si="278"/>
        <v/>
      </c>
      <c r="AE351" s="107" t="str">
        <f t="shared" ca="1" si="278"/>
        <v/>
      </c>
      <c r="AF351" s="107" t="str">
        <f t="shared" ca="1" si="278"/>
        <v/>
      </c>
      <c r="AG351" s="107" t="str">
        <f t="shared" ca="1" si="278"/>
        <v/>
      </c>
      <c r="AH351" s="107" t="str">
        <f t="shared" ca="1" si="278"/>
        <v/>
      </c>
      <c r="AI351" s="107" t="str">
        <f t="shared" ca="1" si="278"/>
        <v/>
      </c>
      <c r="AJ351" s="107" t="str">
        <f t="shared" ca="1" si="278"/>
        <v/>
      </c>
      <c r="AK351" s="107" t="str">
        <f t="shared" ca="1" si="278"/>
        <v/>
      </c>
      <c r="AL351" s="107" t="str">
        <f t="shared" ca="1" si="278"/>
        <v/>
      </c>
      <c r="AM351" s="107" t="str">
        <f t="shared" ca="1" si="278"/>
        <v/>
      </c>
      <c r="AN351" s="107" t="str">
        <f t="shared" ca="1" si="278"/>
        <v/>
      </c>
      <c r="AO351" s="107" t="str">
        <f t="shared" ca="1" si="278"/>
        <v/>
      </c>
      <c r="AP351" s="107" t="str">
        <f t="shared" ca="1" si="278"/>
        <v/>
      </c>
      <c r="AQ351" s="107" t="str">
        <f t="shared" ca="1" si="278"/>
        <v/>
      </c>
      <c r="AR351" s="107" t="str">
        <f t="shared" ca="1" si="278"/>
        <v/>
      </c>
      <c r="AS351" s="107" t="str">
        <f t="shared" ca="1" si="278"/>
        <v/>
      </c>
      <c r="AT351" s="107" t="str">
        <f t="shared" ca="1" si="278"/>
        <v/>
      </c>
      <c r="AU351" s="107" t="str">
        <f t="shared" ca="1" si="278"/>
        <v/>
      </c>
      <c r="AV351" s="107" t="str">
        <f t="shared" ca="1" si="278"/>
        <v/>
      </c>
      <c r="AW351" s="107" t="str">
        <f t="shared" ca="1" si="278"/>
        <v/>
      </c>
      <c r="AX351" s="107" t="str">
        <f t="shared" ca="1" si="278"/>
        <v/>
      </c>
      <c r="AY351" s="107" t="str">
        <f t="shared" ca="1" si="278"/>
        <v/>
      </c>
      <c r="AZ351" s="107" t="str">
        <f t="shared" ca="1" si="278"/>
        <v/>
      </c>
      <c r="BA351" s="107" t="str">
        <f t="shared" ca="1" si="278"/>
        <v/>
      </c>
      <c r="BB351" s="107" t="str">
        <f t="shared" ca="1" si="278"/>
        <v/>
      </c>
      <c r="BC351" s="107" t="str">
        <f t="shared" ca="1" si="278"/>
        <v/>
      </c>
      <c r="BD351" s="107" t="str">
        <f t="shared" ca="1" si="278"/>
        <v/>
      </c>
      <c r="BE351" s="107" t="str">
        <f t="shared" ca="1" si="278"/>
        <v/>
      </c>
      <c r="BF351" s="107" t="str">
        <f t="shared" ca="1" si="278"/>
        <v/>
      </c>
      <c r="BG351" s="107" t="str">
        <f t="shared" ca="1" si="278"/>
        <v/>
      </c>
      <c r="BH351" s="107" t="str">
        <f t="shared" ca="1" si="278"/>
        <v/>
      </c>
      <c r="BI351" s="107" t="str">
        <f t="shared" ca="1" si="278"/>
        <v/>
      </c>
      <c r="BJ351" s="107" t="str">
        <f t="shared" ca="1" si="278"/>
        <v/>
      </c>
      <c r="BK351" s="107" t="str">
        <f t="shared" ca="1" si="278"/>
        <v/>
      </c>
      <c r="BL351" s="107" t="str">
        <f t="shared" ca="1" si="278"/>
        <v/>
      </c>
      <c r="BM351" s="107" t="str">
        <f t="shared" ca="1" si="278"/>
        <v/>
      </c>
      <c r="BN351" s="107" t="str">
        <f t="shared" ca="1" si="278"/>
        <v/>
      </c>
      <c r="BO351" s="107" t="str">
        <f t="shared" ref="BO351:DC351" ca="1" si="279">+IFERROR(HLOOKUP(BO$220,$C$219:$DC$322,$B246+2,FALSE),"")</f>
        <v/>
      </c>
      <c r="BP351" s="107" t="str">
        <f t="shared" ca="1" si="279"/>
        <v/>
      </c>
      <c r="BQ351" s="107" t="str">
        <f t="shared" ca="1" si="279"/>
        <v/>
      </c>
      <c r="BR351" s="107" t="str">
        <f t="shared" ca="1" si="279"/>
        <v/>
      </c>
      <c r="BS351" s="107" t="str">
        <f t="shared" ca="1" si="279"/>
        <v/>
      </c>
      <c r="BT351" s="107" t="str">
        <f t="shared" ca="1" si="279"/>
        <v/>
      </c>
      <c r="BU351" s="107" t="str">
        <f t="shared" ca="1" si="279"/>
        <v/>
      </c>
      <c r="BV351" s="107" t="str">
        <f t="shared" ca="1" si="279"/>
        <v/>
      </c>
      <c r="BW351" s="107" t="str">
        <f t="shared" ca="1" si="279"/>
        <v/>
      </c>
      <c r="BX351" s="107" t="str">
        <f t="shared" ca="1" si="279"/>
        <v/>
      </c>
      <c r="BY351" s="107" t="str">
        <f t="shared" ca="1" si="279"/>
        <v/>
      </c>
      <c r="BZ351" s="107" t="str">
        <f t="shared" ca="1" si="279"/>
        <v/>
      </c>
      <c r="CA351" s="107" t="str">
        <f t="shared" ca="1" si="279"/>
        <v/>
      </c>
      <c r="CB351" s="107" t="str">
        <f t="shared" ca="1" si="279"/>
        <v/>
      </c>
      <c r="CC351" s="107" t="str">
        <f t="shared" ca="1" si="279"/>
        <v/>
      </c>
      <c r="CD351" s="107" t="str">
        <f t="shared" ca="1" si="279"/>
        <v/>
      </c>
      <c r="CE351" s="107" t="str">
        <f t="shared" ca="1" si="279"/>
        <v/>
      </c>
      <c r="CF351" s="107" t="str">
        <f t="shared" ca="1" si="279"/>
        <v/>
      </c>
      <c r="CG351" s="107" t="str">
        <f t="shared" ca="1" si="279"/>
        <v/>
      </c>
      <c r="CH351" s="107" t="str">
        <f t="shared" ca="1" si="279"/>
        <v/>
      </c>
      <c r="CI351" s="107" t="str">
        <f t="shared" ca="1" si="279"/>
        <v/>
      </c>
      <c r="CJ351" s="107" t="str">
        <f t="shared" ca="1" si="279"/>
        <v/>
      </c>
      <c r="CK351" s="107" t="str">
        <f t="shared" ca="1" si="279"/>
        <v/>
      </c>
      <c r="CL351" s="107" t="str">
        <f t="shared" ca="1" si="279"/>
        <v/>
      </c>
      <c r="CM351" s="107" t="str">
        <f t="shared" ca="1" si="279"/>
        <v/>
      </c>
      <c r="CN351" s="107" t="str">
        <f t="shared" ca="1" si="279"/>
        <v/>
      </c>
      <c r="CO351" s="107" t="str">
        <f t="shared" ca="1" si="279"/>
        <v/>
      </c>
      <c r="CP351" s="107" t="str">
        <f t="shared" ca="1" si="279"/>
        <v/>
      </c>
      <c r="CQ351" s="107" t="str">
        <f t="shared" ca="1" si="279"/>
        <v/>
      </c>
      <c r="CR351" s="107" t="str">
        <f t="shared" ca="1" si="279"/>
        <v/>
      </c>
      <c r="CS351" s="107" t="str">
        <f t="shared" ca="1" si="279"/>
        <v/>
      </c>
      <c r="CT351" s="107" t="str">
        <f t="shared" ca="1" si="279"/>
        <v/>
      </c>
      <c r="CU351" s="107" t="str">
        <f t="shared" ca="1" si="279"/>
        <v/>
      </c>
      <c r="CV351" s="107" t="str">
        <f t="shared" ca="1" si="279"/>
        <v/>
      </c>
      <c r="CW351" s="107" t="str">
        <f t="shared" ca="1" si="279"/>
        <v/>
      </c>
      <c r="CX351" s="107" t="str">
        <f t="shared" ca="1" si="279"/>
        <v/>
      </c>
      <c r="CY351" s="107" t="str">
        <f t="shared" ca="1" si="279"/>
        <v/>
      </c>
      <c r="CZ351" s="107" t="str">
        <f t="shared" ca="1" si="279"/>
        <v/>
      </c>
      <c r="DA351" s="107" t="str">
        <f t="shared" ca="1" si="279"/>
        <v/>
      </c>
      <c r="DB351" s="107" t="str">
        <f t="shared" ca="1" si="279"/>
        <v/>
      </c>
      <c r="DC351" s="107" t="str">
        <f t="shared" ca="1" si="279"/>
        <v/>
      </c>
    </row>
    <row r="352" spans="2:107">
      <c r="B352" s="105">
        <f t="shared" si="233"/>
        <v>25</v>
      </c>
      <c r="C352" s="107" t="str">
        <f t="shared" ref="C352:BN352" ca="1" si="280">+IFERROR(HLOOKUP(C$220,$C$219:$DC$322,$B247+2,FALSE),"")</f>
        <v/>
      </c>
      <c r="D352" s="107" t="str">
        <f t="shared" ca="1" si="280"/>
        <v/>
      </c>
      <c r="E352" s="107" t="str">
        <f t="shared" ca="1" si="280"/>
        <v/>
      </c>
      <c r="F352" s="107" t="str">
        <f t="shared" ca="1" si="280"/>
        <v/>
      </c>
      <c r="G352" s="107" t="str">
        <f t="shared" ca="1" si="280"/>
        <v/>
      </c>
      <c r="H352" s="107" t="str">
        <f t="shared" ca="1" si="280"/>
        <v/>
      </c>
      <c r="I352" s="107" t="str">
        <f t="shared" ca="1" si="280"/>
        <v/>
      </c>
      <c r="J352" s="107" t="str">
        <f t="shared" ca="1" si="280"/>
        <v/>
      </c>
      <c r="K352" s="107" t="str">
        <f t="shared" ca="1" si="280"/>
        <v/>
      </c>
      <c r="L352" s="107" t="str">
        <f t="shared" ca="1" si="280"/>
        <v/>
      </c>
      <c r="M352" s="107" t="str">
        <f t="shared" ca="1" si="280"/>
        <v/>
      </c>
      <c r="N352" s="107" t="str">
        <f t="shared" ca="1" si="280"/>
        <v/>
      </c>
      <c r="O352" s="107" t="str">
        <f t="shared" ca="1" si="280"/>
        <v/>
      </c>
      <c r="P352" s="107" t="str">
        <f t="shared" ca="1" si="280"/>
        <v/>
      </c>
      <c r="Q352" s="107" t="str">
        <f t="shared" ca="1" si="280"/>
        <v/>
      </c>
      <c r="R352" s="107" t="str">
        <f t="shared" ca="1" si="280"/>
        <v/>
      </c>
      <c r="S352" s="107" t="str">
        <f t="shared" ca="1" si="280"/>
        <v/>
      </c>
      <c r="T352" s="107" t="str">
        <f t="shared" ca="1" si="280"/>
        <v/>
      </c>
      <c r="U352" s="107" t="str">
        <f t="shared" ca="1" si="280"/>
        <v/>
      </c>
      <c r="V352" s="107" t="str">
        <f t="shared" ca="1" si="280"/>
        <v/>
      </c>
      <c r="W352" s="107" t="str">
        <f t="shared" ca="1" si="280"/>
        <v/>
      </c>
      <c r="X352" s="107" t="str">
        <f t="shared" ca="1" si="280"/>
        <v/>
      </c>
      <c r="Y352" s="107" t="str">
        <f t="shared" ca="1" si="280"/>
        <v/>
      </c>
      <c r="Z352" s="107" t="str">
        <f t="shared" ca="1" si="280"/>
        <v/>
      </c>
      <c r="AA352" s="107" t="str">
        <f t="shared" ca="1" si="280"/>
        <v/>
      </c>
      <c r="AB352" s="107" t="str">
        <f t="shared" ca="1" si="280"/>
        <v/>
      </c>
      <c r="AC352" s="107" t="str">
        <f t="shared" ca="1" si="280"/>
        <v/>
      </c>
      <c r="AD352" s="107" t="str">
        <f t="shared" ca="1" si="280"/>
        <v/>
      </c>
      <c r="AE352" s="107" t="str">
        <f t="shared" ca="1" si="280"/>
        <v/>
      </c>
      <c r="AF352" s="107" t="str">
        <f t="shared" ca="1" si="280"/>
        <v/>
      </c>
      <c r="AG352" s="107" t="str">
        <f t="shared" ca="1" si="280"/>
        <v/>
      </c>
      <c r="AH352" s="107" t="str">
        <f t="shared" ca="1" si="280"/>
        <v/>
      </c>
      <c r="AI352" s="107" t="str">
        <f t="shared" ca="1" si="280"/>
        <v/>
      </c>
      <c r="AJ352" s="107" t="str">
        <f t="shared" ca="1" si="280"/>
        <v/>
      </c>
      <c r="AK352" s="107" t="str">
        <f t="shared" ca="1" si="280"/>
        <v/>
      </c>
      <c r="AL352" s="107" t="str">
        <f t="shared" ca="1" si="280"/>
        <v/>
      </c>
      <c r="AM352" s="107" t="str">
        <f t="shared" ca="1" si="280"/>
        <v/>
      </c>
      <c r="AN352" s="107" t="str">
        <f t="shared" ca="1" si="280"/>
        <v/>
      </c>
      <c r="AO352" s="107" t="str">
        <f t="shared" ca="1" si="280"/>
        <v/>
      </c>
      <c r="AP352" s="107" t="str">
        <f t="shared" ca="1" si="280"/>
        <v/>
      </c>
      <c r="AQ352" s="107" t="str">
        <f t="shared" ca="1" si="280"/>
        <v/>
      </c>
      <c r="AR352" s="107" t="str">
        <f t="shared" ca="1" si="280"/>
        <v/>
      </c>
      <c r="AS352" s="107" t="str">
        <f t="shared" ca="1" si="280"/>
        <v/>
      </c>
      <c r="AT352" s="107" t="str">
        <f t="shared" ca="1" si="280"/>
        <v/>
      </c>
      <c r="AU352" s="107" t="str">
        <f t="shared" ca="1" si="280"/>
        <v/>
      </c>
      <c r="AV352" s="107" t="str">
        <f t="shared" ca="1" si="280"/>
        <v/>
      </c>
      <c r="AW352" s="107" t="str">
        <f t="shared" ca="1" si="280"/>
        <v/>
      </c>
      <c r="AX352" s="107" t="str">
        <f t="shared" ca="1" si="280"/>
        <v/>
      </c>
      <c r="AY352" s="107" t="str">
        <f t="shared" ca="1" si="280"/>
        <v/>
      </c>
      <c r="AZ352" s="107" t="str">
        <f t="shared" ca="1" si="280"/>
        <v/>
      </c>
      <c r="BA352" s="107" t="str">
        <f t="shared" ca="1" si="280"/>
        <v/>
      </c>
      <c r="BB352" s="107" t="str">
        <f t="shared" ca="1" si="280"/>
        <v/>
      </c>
      <c r="BC352" s="107" t="str">
        <f t="shared" ca="1" si="280"/>
        <v/>
      </c>
      <c r="BD352" s="107" t="str">
        <f t="shared" ca="1" si="280"/>
        <v/>
      </c>
      <c r="BE352" s="107" t="str">
        <f t="shared" ca="1" si="280"/>
        <v/>
      </c>
      <c r="BF352" s="107" t="str">
        <f t="shared" ca="1" si="280"/>
        <v/>
      </c>
      <c r="BG352" s="107" t="str">
        <f t="shared" ca="1" si="280"/>
        <v/>
      </c>
      <c r="BH352" s="107" t="str">
        <f t="shared" ca="1" si="280"/>
        <v/>
      </c>
      <c r="BI352" s="107" t="str">
        <f t="shared" ca="1" si="280"/>
        <v/>
      </c>
      <c r="BJ352" s="107" t="str">
        <f t="shared" ca="1" si="280"/>
        <v/>
      </c>
      <c r="BK352" s="107" t="str">
        <f t="shared" ca="1" si="280"/>
        <v/>
      </c>
      <c r="BL352" s="107" t="str">
        <f t="shared" ca="1" si="280"/>
        <v/>
      </c>
      <c r="BM352" s="107" t="str">
        <f t="shared" ca="1" si="280"/>
        <v/>
      </c>
      <c r="BN352" s="107" t="str">
        <f t="shared" ca="1" si="280"/>
        <v/>
      </c>
      <c r="BO352" s="107" t="str">
        <f t="shared" ref="BO352:DC352" ca="1" si="281">+IFERROR(HLOOKUP(BO$220,$C$219:$DC$322,$B247+2,FALSE),"")</f>
        <v/>
      </c>
      <c r="BP352" s="107" t="str">
        <f t="shared" ca="1" si="281"/>
        <v/>
      </c>
      <c r="BQ352" s="107" t="str">
        <f t="shared" ca="1" si="281"/>
        <v/>
      </c>
      <c r="BR352" s="107" t="str">
        <f t="shared" ca="1" si="281"/>
        <v/>
      </c>
      <c r="BS352" s="107" t="str">
        <f t="shared" ca="1" si="281"/>
        <v/>
      </c>
      <c r="BT352" s="107" t="str">
        <f t="shared" ca="1" si="281"/>
        <v/>
      </c>
      <c r="BU352" s="107" t="str">
        <f t="shared" ca="1" si="281"/>
        <v/>
      </c>
      <c r="BV352" s="107" t="str">
        <f t="shared" ca="1" si="281"/>
        <v/>
      </c>
      <c r="BW352" s="107" t="str">
        <f t="shared" ca="1" si="281"/>
        <v/>
      </c>
      <c r="BX352" s="107" t="str">
        <f t="shared" ca="1" si="281"/>
        <v/>
      </c>
      <c r="BY352" s="107" t="str">
        <f t="shared" ca="1" si="281"/>
        <v/>
      </c>
      <c r="BZ352" s="107" t="str">
        <f t="shared" ca="1" si="281"/>
        <v/>
      </c>
      <c r="CA352" s="107" t="str">
        <f t="shared" ca="1" si="281"/>
        <v/>
      </c>
      <c r="CB352" s="107" t="str">
        <f t="shared" ca="1" si="281"/>
        <v/>
      </c>
      <c r="CC352" s="107" t="str">
        <f t="shared" ca="1" si="281"/>
        <v/>
      </c>
      <c r="CD352" s="107" t="str">
        <f t="shared" ca="1" si="281"/>
        <v/>
      </c>
      <c r="CE352" s="107" t="str">
        <f t="shared" ca="1" si="281"/>
        <v/>
      </c>
      <c r="CF352" s="107" t="str">
        <f t="shared" ca="1" si="281"/>
        <v/>
      </c>
      <c r="CG352" s="107" t="str">
        <f t="shared" ca="1" si="281"/>
        <v/>
      </c>
      <c r="CH352" s="107" t="str">
        <f t="shared" ca="1" si="281"/>
        <v/>
      </c>
      <c r="CI352" s="107" t="str">
        <f t="shared" ca="1" si="281"/>
        <v/>
      </c>
      <c r="CJ352" s="107" t="str">
        <f t="shared" ca="1" si="281"/>
        <v/>
      </c>
      <c r="CK352" s="107" t="str">
        <f t="shared" ca="1" si="281"/>
        <v/>
      </c>
      <c r="CL352" s="107" t="str">
        <f t="shared" ca="1" si="281"/>
        <v/>
      </c>
      <c r="CM352" s="107" t="str">
        <f t="shared" ca="1" si="281"/>
        <v/>
      </c>
      <c r="CN352" s="107" t="str">
        <f t="shared" ca="1" si="281"/>
        <v/>
      </c>
      <c r="CO352" s="107" t="str">
        <f t="shared" ca="1" si="281"/>
        <v/>
      </c>
      <c r="CP352" s="107" t="str">
        <f t="shared" ca="1" si="281"/>
        <v/>
      </c>
      <c r="CQ352" s="107" t="str">
        <f t="shared" ca="1" si="281"/>
        <v/>
      </c>
      <c r="CR352" s="107" t="str">
        <f t="shared" ca="1" si="281"/>
        <v/>
      </c>
      <c r="CS352" s="107" t="str">
        <f t="shared" ca="1" si="281"/>
        <v/>
      </c>
      <c r="CT352" s="107" t="str">
        <f t="shared" ca="1" si="281"/>
        <v/>
      </c>
      <c r="CU352" s="107" t="str">
        <f t="shared" ca="1" si="281"/>
        <v/>
      </c>
      <c r="CV352" s="107" t="str">
        <f t="shared" ca="1" si="281"/>
        <v/>
      </c>
      <c r="CW352" s="107" t="str">
        <f t="shared" ca="1" si="281"/>
        <v/>
      </c>
      <c r="CX352" s="107" t="str">
        <f t="shared" ca="1" si="281"/>
        <v/>
      </c>
      <c r="CY352" s="107" t="str">
        <f t="shared" ca="1" si="281"/>
        <v/>
      </c>
      <c r="CZ352" s="107" t="str">
        <f t="shared" ca="1" si="281"/>
        <v/>
      </c>
      <c r="DA352" s="107" t="str">
        <f t="shared" ca="1" si="281"/>
        <v/>
      </c>
      <c r="DB352" s="107" t="str">
        <f t="shared" ca="1" si="281"/>
        <v/>
      </c>
      <c r="DC352" s="107" t="str">
        <f t="shared" ca="1" si="281"/>
        <v/>
      </c>
    </row>
    <row r="353" spans="2:107">
      <c r="B353" s="105">
        <f t="shared" si="233"/>
        <v>26</v>
      </c>
      <c r="C353" s="107" t="str">
        <f t="shared" ref="C353:BN353" ca="1" si="282">+IFERROR(HLOOKUP(C$220,$C$219:$DC$322,$B248+2,FALSE),"")</f>
        <v/>
      </c>
      <c r="D353" s="107" t="str">
        <f t="shared" ca="1" si="282"/>
        <v/>
      </c>
      <c r="E353" s="107" t="str">
        <f t="shared" ca="1" si="282"/>
        <v/>
      </c>
      <c r="F353" s="107" t="str">
        <f t="shared" ca="1" si="282"/>
        <v/>
      </c>
      <c r="G353" s="107" t="str">
        <f t="shared" ca="1" si="282"/>
        <v/>
      </c>
      <c r="H353" s="107" t="str">
        <f t="shared" ca="1" si="282"/>
        <v/>
      </c>
      <c r="I353" s="107" t="str">
        <f t="shared" ca="1" si="282"/>
        <v/>
      </c>
      <c r="J353" s="107" t="str">
        <f t="shared" ca="1" si="282"/>
        <v/>
      </c>
      <c r="K353" s="107" t="str">
        <f t="shared" ca="1" si="282"/>
        <v/>
      </c>
      <c r="L353" s="107" t="str">
        <f t="shared" ca="1" si="282"/>
        <v/>
      </c>
      <c r="M353" s="107" t="str">
        <f t="shared" ca="1" si="282"/>
        <v/>
      </c>
      <c r="N353" s="107" t="str">
        <f t="shared" ca="1" si="282"/>
        <v/>
      </c>
      <c r="O353" s="107" t="str">
        <f t="shared" ca="1" si="282"/>
        <v/>
      </c>
      <c r="P353" s="107" t="str">
        <f t="shared" ca="1" si="282"/>
        <v/>
      </c>
      <c r="Q353" s="107" t="str">
        <f t="shared" ca="1" si="282"/>
        <v/>
      </c>
      <c r="R353" s="107" t="str">
        <f t="shared" ca="1" si="282"/>
        <v/>
      </c>
      <c r="S353" s="107" t="str">
        <f t="shared" ca="1" si="282"/>
        <v/>
      </c>
      <c r="T353" s="107" t="str">
        <f t="shared" ca="1" si="282"/>
        <v/>
      </c>
      <c r="U353" s="107" t="str">
        <f t="shared" ca="1" si="282"/>
        <v/>
      </c>
      <c r="V353" s="107" t="str">
        <f t="shared" ca="1" si="282"/>
        <v/>
      </c>
      <c r="W353" s="107" t="str">
        <f t="shared" ca="1" si="282"/>
        <v/>
      </c>
      <c r="X353" s="107" t="str">
        <f t="shared" ca="1" si="282"/>
        <v/>
      </c>
      <c r="Y353" s="107" t="str">
        <f t="shared" ca="1" si="282"/>
        <v/>
      </c>
      <c r="Z353" s="107" t="str">
        <f t="shared" ca="1" si="282"/>
        <v/>
      </c>
      <c r="AA353" s="107" t="str">
        <f t="shared" ca="1" si="282"/>
        <v/>
      </c>
      <c r="AB353" s="107" t="str">
        <f t="shared" ca="1" si="282"/>
        <v/>
      </c>
      <c r="AC353" s="107" t="str">
        <f t="shared" ca="1" si="282"/>
        <v/>
      </c>
      <c r="AD353" s="107" t="str">
        <f t="shared" ca="1" si="282"/>
        <v/>
      </c>
      <c r="AE353" s="107" t="str">
        <f t="shared" ca="1" si="282"/>
        <v/>
      </c>
      <c r="AF353" s="107" t="str">
        <f t="shared" ca="1" si="282"/>
        <v/>
      </c>
      <c r="AG353" s="107" t="str">
        <f t="shared" ca="1" si="282"/>
        <v/>
      </c>
      <c r="AH353" s="107" t="str">
        <f t="shared" ca="1" si="282"/>
        <v/>
      </c>
      <c r="AI353" s="107" t="str">
        <f t="shared" ca="1" si="282"/>
        <v/>
      </c>
      <c r="AJ353" s="107" t="str">
        <f t="shared" ca="1" si="282"/>
        <v/>
      </c>
      <c r="AK353" s="107" t="str">
        <f t="shared" ca="1" si="282"/>
        <v/>
      </c>
      <c r="AL353" s="107" t="str">
        <f t="shared" ca="1" si="282"/>
        <v/>
      </c>
      <c r="AM353" s="107" t="str">
        <f t="shared" ca="1" si="282"/>
        <v/>
      </c>
      <c r="AN353" s="107" t="str">
        <f t="shared" ca="1" si="282"/>
        <v/>
      </c>
      <c r="AO353" s="107" t="str">
        <f t="shared" ca="1" si="282"/>
        <v/>
      </c>
      <c r="AP353" s="107" t="str">
        <f t="shared" ca="1" si="282"/>
        <v/>
      </c>
      <c r="AQ353" s="107" t="str">
        <f t="shared" ca="1" si="282"/>
        <v/>
      </c>
      <c r="AR353" s="107" t="str">
        <f t="shared" ca="1" si="282"/>
        <v/>
      </c>
      <c r="AS353" s="107" t="str">
        <f t="shared" ca="1" si="282"/>
        <v/>
      </c>
      <c r="AT353" s="107" t="str">
        <f t="shared" ca="1" si="282"/>
        <v/>
      </c>
      <c r="AU353" s="107" t="str">
        <f t="shared" ca="1" si="282"/>
        <v/>
      </c>
      <c r="AV353" s="107" t="str">
        <f t="shared" ca="1" si="282"/>
        <v/>
      </c>
      <c r="AW353" s="107" t="str">
        <f t="shared" ca="1" si="282"/>
        <v/>
      </c>
      <c r="AX353" s="107" t="str">
        <f t="shared" ca="1" si="282"/>
        <v/>
      </c>
      <c r="AY353" s="107" t="str">
        <f t="shared" ca="1" si="282"/>
        <v/>
      </c>
      <c r="AZ353" s="107" t="str">
        <f t="shared" ca="1" si="282"/>
        <v/>
      </c>
      <c r="BA353" s="107" t="str">
        <f t="shared" ca="1" si="282"/>
        <v/>
      </c>
      <c r="BB353" s="107" t="str">
        <f t="shared" ca="1" si="282"/>
        <v/>
      </c>
      <c r="BC353" s="107" t="str">
        <f t="shared" ca="1" si="282"/>
        <v/>
      </c>
      <c r="BD353" s="107" t="str">
        <f t="shared" ca="1" si="282"/>
        <v/>
      </c>
      <c r="BE353" s="107" t="str">
        <f t="shared" ca="1" si="282"/>
        <v/>
      </c>
      <c r="BF353" s="107" t="str">
        <f t="shared" ca="1" si="282"/>
        <v/>
      </c>
      <c r="BG353" s="107" t="str">
        <f t="shared" ca="1" si="282"/>
        <v/>
      </c>
      <c r="BH353" s="107" t="str">
        <f t="shared" ca="1" si="282"/>
        <v/>
      </c>
      <c r="BI353" s="107" t="str">
        <f t="shared" ca="1" si="282"/>
        <v/>
      </c>
      <c r="BJ353" s="107" t="str">
        <f t="shared" ca="1" si="282"/>
        <v/>
      </c>
      <c r="BK353" s="107" t="str">
        <f t="shared" ca="1" si="282"/>
        <v/>
      </c>
      <c r="BL353" s="107" t="str">
        <f t="shared" ca="1" si="282"/>
        <v/>
      </c>
      <c r="BM353" s="107" t="str">
        <f t="shared" ca="1" si="282"/>
        <v/>
      </c>
      <c r="BN353" s="107" t="str">
        <f t="shared" ca="1" si="282"/>
        <v/>
      </c>
      <c r="BO353" s="107" t="str">
        <f t="shared" ref="BO353:DC353" ca="1" si="283">+IFERROR(HLOOKUP(BO$220,$C$219:$DC$322,$B248+2,FALSE),"")</f>
        <v/>
      </c>
      <c r="BP353" s="107" t="str">
        <f t="shared" ca="1" si="283"/>
        <v/>
      </c>
      <c r="BQ353" s="107" t="str">
        <f t="shared" ca="1" si="283"/>
        <v/>
      </c>
      <c r="BR353" s="107" t="str">
        <f t="shared" ca="1" si="283"/>
        <v/>
      </c>
      <c r="BS353" s="107" t="str">
        <f t="shared" ca="1" si="283"/>
        <v/>
      </c>
      <c r="BT353" s="107" t="str">
        <f t="shared" ca="1" si="283"/>
        <v/>
      </c>
      <c r="BU353" s="107" t="str">
        <f t="shared" ca="1" si="283"/>
        <v/>
      </c>
      <c r="BV353" s="107" t="str">
        <f t="shared" ca="1" si="283"/>
        <v/>
      </c>
      <c r="BW353" s="107" t="str">
        <f t="shared" ca="1" si="283"/>
        <v/>
      </c>
      <c r="BX353" s="107" t="str">
        <f t="shared" ca="1" si="283"/>
        <v/>
      </c>
      <c r="BY353" s="107" t="str">
        <f t="shared" ca="1" si="283"/>
        <v/>
      </c>
      <c r="BZ353" s="107" t="str">
        <f t="shared" ca="1" si="283"/>
        <v/>
      </c>
      <c r="CA353" s="107" t="str">
        <f t="shared" ca="1" si="283"/>
        <v/>
      </c>
      <c r="CB353" s="107" t="str">
        <f t="shared" ca="1" si="283"/>
        <v/>
      </c>
      <c r="CC353" s="107" t="str">
        <f t="shared" ca="1" si="283"/>
        <v/>
      </c>
      <c r="CD353" s="107" t="str">
        <f t="shared" ca="1" si="283"/>
        <v/>
      </c>
      <c r="CE353" s="107" t="str">
        <f t="shared" ca="1" si="283"/>
        <v/>
      </c>
      <c r="CF353" s="107" t="str">
        <f t="shared" ca="1" si="283"/>
        <v/>
      </c>
      <c r="CG353" s="107" t="str">
        <f t="shared" ca="1" si="283"/>
        <v/>
      </c>
      <c r="CH353" s="107" t="str">
        <f t="shared" ca="1" si="283"/>
        <v/>
      </c>
      <c r="CI353" s="107" t="str">
        <f t="shared" ca="1" si="283"/>
        <v/>
      </c>
      <c r="CJ353" s="107" t="str">
        <f t="shared" ca="1" si="283"/>
        <v/>
      </c>
      <c r="CK353" s="107" t="str">
        <f t="shared" ca="1" si="283"/>
        <v/>
      </c>
      <c r="CL353" s="107" t="str">
        <f t="shared" ca="1" si="283"/>
        <v/>
      </c>
      <c r="CM353" s="107" t="str">
        <f t="shared" ca="1" si="283"/>
        <v/>
      </c>
      <c r="CN353" s="107" t="str">
        <f t="shared" ca="1" si="283"/>
        <v/>
      </c>
      <c r="CO353" s="107" t="str">
        <f t="shared" ca="1" si="283"/>
        <v/>
      </c>
      <c r="CP353" s="107" t="str">
        <f t="shared" ca="1" si="283"/>
        <v/>
      </c>
      <c r="CQ353" s="107" t="str">
        <f t="shared" ca="1" si="283"/>
        <v/>
      </c>
      <c r="CR353" s="107" t="str">
        <f t="shared" ca="1" si="283"/>
        <v/>
      </c>
      <c r="CS353" s="107" t="str">
        <f t="shared" ca="1" si="283"/>
        <v/>
      </c>
      <c r="CT353" s="107" t="str">
        <f t="shared" ca="1" si="283"/>
        <v/>
      </c>
      <c r="CU353" s="107" t="str">
        <f t="shared" ca="1" si="283"/>
        <v/>
      </c>
      <c r="CV353" s="107" t="str">
        <f t="shared" ca="1" si="283"/>
        <v/>
      </c>
      <c r="CW353" s="107" t="str">
        <f t="shared" ca="1" si="283"/>
        <v/>
      </c>
      <c r="CX353" s="107" t="str">
        <f t="shared" ca="1" si="283"/>
        <v/>
      </c>
      <c r="CY353" s="107" t="str">
        <f t="shared" ca="1" si="283"/>
        <v/>
      </c>
      <c r="CZ353" s="107" t="str">
        <f t="shared" ca="1" si="283"/>
        <v/>
      </c>
      <c r="DA353" s="107" t="str">
        <f t="shared" ca="1" si="283"/>
        <v/>
      </c>
      <c r="DB353" s="107" t="str">
        <f t="shared" ca="1" si="283"/>
        <v/>
      </c>
      <c r="DC353" s="107" t="str">
        <f t="shared" ca="1" si="283"/>
        <v/>
      </c>
    </row>
    <row r="354" spans="2:107">
      <c r="B354" s="105">
        <f t="shared" si="233"/>
        <v>27</v>
      </c>
      <c r="C354" s="107" t="str">
        <f t="shared" ref="C354:BN354" ca="1" si="284">+IFERROR(HLOOKUP(C$220,$C$219:$DC$322,$B249+2,FALSE),"")</f>
        <v/>
      </c>
      <c r="D354" s="107" t="str">
        <f t="shared" ca="1" si="284"/>
        <v/>
      </c>
      <c r="E354" s="107" t="str">
        <f t="shared" ca="1" si="284"/>
        <v/>
      </c>
      <c r="F354" s="107" t="str">
        <f t="shared" ca="1" si="284"/>
        <v/>
      </c>
      <c r="G354" s="107" t="str">
        <f t="shared" ca="1" si="284"/>
        <v/>
      </c>
      <c r="H354" s="107" t="str">
        <f t="shared" ca="1" si="284"/>
        <v/>
      </c>
      <c r="I354" s="107" t="str">
        <f t="shared" ca="1" si="284"/>
        <v/>
      </c>
      <c r="J354" s="107" t="str">
        <f t="shared" ca="1" si="284"/>
        <v/>
      </c>
      <c r="K354" s="107" t="str">
        <f t="shared" ca="1" si="284"/>
        <v/>
      </c>
      <c r="L354" s="107" t="str">
        <f t="shared" ca="1" si="284"/>
        <v/>
      </c>
      <c r="M354" s="107" t="str">
        <f t="shared" ca="1" si="284"/>
        <v/>
      </c>
      <c r="N354" s="107" t="str">
        <f t="shared" ca="1" si="284"/>
        <v/>
      </c>
      <c r="O354" s="107" t="str">
        <f t="shared" ca="1" si="284"/>
        <v/>
      </c>
      <c r="P354" s="107" t="str">
        <f t="shared" ca="1" si="284"/>
        <v/>
      </c>
      <c r="Q354" s="107" t="str">
        <f t="shared" ca="1" si="284"/>
        <v/>
      </c>
      <c r="R354" s="107" t="str">
        <f t="shared" ca="1" si="284"/>
        <v/>
      </c>
      <c r="S354" s="107" t="str">
        <f t="shared" ca="1" si="284"/>
        <v/>
      </c>
      <c r="T354" s="107" t="str">
        <f t="shared" ca="1" si="284"/>
        <v/>
      </c>
      <c r="U354" s="107" t="str">
        <f t="shared" ca="1" si="284"/>
        <v/>
      </c>
      <c r="V354" s="107" t="str">
        <f t="shared" ca="1" si="284"/>
        <v/>
      </c>
      <c r="W354" s="107" t="str">
        <f t="shared" ca="1" si="284"/>
        <v/>
      </c>
      <c r="X354" s="107" t="str">
        <f t="shared" ca="1" si="284"/>
        <v/>
      </c>
      <c r="Y354" s="107" t="str">
        <f t="shared" ca="1" si="284"/>
        <v/>
      </c>
      <c r="Z354" s="107" t="str">
        <f t="shared" ca="1" si="284"/>
        <v/>
      </c>
      <c r="AA354" s="107" t="str">
        <f t="shared" ca="1" si="284"/>
        <v/>
      </c>
      <c r="AB354" s="107" t="str">
        <f t="shared" ca="1" si="284"/>
        <v/>
      </c>
      <c r="AC354" s="107" t="str">
        <f t="shared" ca="1" si="284"/>
        <v/>
      </c>
      <c r="AD354" s="107" t="str">
        <f t="shared" ca="1" si="284"/>
        <v/>
      </c>
      <c r="AE354" s="107" t="str">
        <f t="shared" ca="1" si="284"/>
        <v/>
      </c>
      <c r="AF354" s="107" t="str">
        <f t="shared" ca="1" si="284"/>
        <v/>
      </c>
      <c r="AG354" s="107" t="str">
        <f t="shared" ca="1" si="284"/>
        <v/>
      </c>
      <c r="AH354" s="107" t="str">
        <f t="shared" ca="1" si="284"/>
        <v/>
      </c>
      <c r="AI354" s="107" t="str">
        <f t="shared" ca="1" si="284"/>
        <v/>
      </c>
      <c r="AJ354" s="107" t="str">
        <f t="shared" ca="1" si="284"/>
        <v/>
      </c>
      <c r="AK354" s="107" t="str">
        <f t="shared" ca="1" si="284"/>
        <v/>
      </c>
      <c r="AL354" s="107" t="str">
        <f t="shared" ca="1" si="284"/>
        <v/>
      </c>
      <c r="AM354" s="107" t="str">
        <f t="shared" ca="1" si="284"/>
        <v/>
      </c>
      <c r="AN354" s="107" t="str">
        <f t="shared" ca="1" si="284"/>
        <v/>
      </c>
      <c r="AO354" s="107" t="str">
        <f t="shared" ca="1" si="284"/>
        <v/>
      </c>
      <c r="AP354" s="107" t="str">
        <f t="shared" ca="1" si="284"/>
        <v/>
      </c>
      <c r="AQ354" s="107" t="str">
        <f t="shared" ca="1" si="284"/>
        <v/>
      </c>
      <c r="AR354" s="107" t="str">
        <f t="shared" ca="1" si="284"/>
        <v/>
      </c>
      <c r="AS354" s="107" t="str">
        <f t="shared" ca="1" si="284"/>
        <v/>
      </c>
      <c r="AT354" s="107" t="str">
        <f t="shared" ca="1" si="284"/>
        <v/>
      </c>
      <c r="AU354" s="107" t="str">
        <f t="shared" ca="1" si="284"/>
        <v/>
      </c>
      <c r="AV354" s="107" t="str">
        <f t="shared" ca="1" si="284"/>
        <v/>
      </c>
      <c r="AW354" s="107" t="str">
        <f t="shared" ca="1" si="284"/>
        <v/>
      </c>
      <c r="AX354" s="107" t="str">
        <f t="shared" ca="1" si="284"/>
        <v/>
      </c>
      <c r="AY354" s="107" t="str">
        <f t="shared" ca="1" si="284"/>
        <v/>
      </c>
      <c r="AZ354" s="107" t="str">
        <f t="shared" ca="1" si="284"/>
        <v/>
      </c>
      <c r="BA354" s="107" t="str">
        <f t="shared" ca="1" si="284"/>
        <v/>
      </c>
      <c r="BB354" s="107" t="str">
        <f t="shared" ca="1" si="284"/>
        <v/>
      </c>
      <c r="BC354" s="107" t="str">
        <f t="shared" ca="1" si="284"/>
        <v/>
      </c>
      <c r="BD354" s="107" t="str">
        <f t="shared" ca="1" si="284"/>
        <v/>
      </c>
      <c r="BE354" s="107" t="str">
        <f t="shared" ca="1" si="284"/>
        <v/>
      </c>
      <c r="BF354" s="107" t="str">
        <f t="shared" ca="1" si="284"/>
        <v/>
      </c>
      <c r="BG354" s="107" t="str">
        <f t="shared" ca="1" si="284"/>
        <v/>
      </c>
      <c r="BH354" s="107" t="str">
        <f t="shared" ca="1" si="284"/>
        <v/>
      </c>
      <c r="BI354" s="107" t="str">
        <f t="shared" ca="1" si="284"/>
        <v/>
      </c>
      <c r="BJ354" s="107" t="str">
        <f t="shared" ca="1" si="284"/>
        <v/>
      </c>
      <c r="BK354" s="107" t="str">
        <f t="shared" ca="1" si="284"/>
        <v/>
      </c>
      <c r="BL354" s="107" t="str">
        <f t="shared" ca="1" si="284"/>
        <v/>
      </c>
      <c r="BM354" s="107" t="str">
        <f t="shared" ca="1" si="284"/>
        <v/>
      </c>
      <c r="BN354" s="107" t="str">
        <f t="shared" ca="1" si="284"/>
        <v/>
      </c>
      <c r="BO354" s="107" t="str">
        <f t="shared" ref="BO354:DC354" ca="1" si="285">+IFERROR(HLOOKUP(BO$220,$C$219:$DC$322,$B249+2,FALSE),"")</f>
        <v/>
      </c>
      <c r="BP354" s="107" t="str">
        <f t="shared" ca="1" si="285"/>
        <v/>
      </c>
      <c r="BQ354" s="107" t="str">
        <f t="shared" ca="1" si="285"/>
        <v/>
      </c>
      <c r="BR354" s="107" t="str">
        <f t="shared" ca="1" si="285"/>
        <v/>
      </c>
      <c r="BS354" s="107" t="str">
        <f t="shared" ca="1" si="285"/>
        <v/>
      </c>
      <c r="BT354" s="107" t="str">
        <f t="shared" ca="1" si="285"/>
        <v/>
      </c>
      <c r="BU354" s="107" t="str">
        <f t="shared" ca="1" si="285"/>
        <v/>
      </c>
      <c r="BV354" s="107" t="str">
        <f t="shared" ca="1" si="285"/>
        <v/>
      </c>
      <c r="BW354" s="107" t="str">
        <f t="shared" ca="1" si="285"/>
        <v/>
      </c>
      <c r="BX354" s="107" t="str">
        <f t="shared" ca="1" si="285"/>
        <v/>
      </c>
      <c r="BY354" s="107" t="str">
        <f t="shared" ca="1" si="285"/>
        <v/>
      </c>
      <c r="BZ354" s="107" t="str">
        <f t="shared" ca="1" si="285"/>
        <v/>
      </c>
      <c r="CA354" s="107" t="str">
        <f t="shared" ca="1" si="285"/>
        <v/>
      </c>
      <c r="CB354" s="107" t="str">
        <f t="shared" ca="1" si="285"/>
        <v/>
      </c>
      <c r="CC354" s="107" t="str">
        <f t="shared" ca="1" si="285"/>
        <v/>
      </c>
      <c r="CD354" s="107" t="str">
        <f t="shared" ca="1" si="285"/>
        <v/>
      </c>
      <c r="CE354" s="107" t="str">
        <f t="shared" ca="1" si="285"/>
        <v/>
      </c>
      <c r="CF354" s="107" t="str">
        <f t="shared" ca="1" si="285"/>
        <v/>
      </c>
      <c r="CG354" s="107" t="str">
        <f t="shared" ca="1" si="285"/>
        <v/>
      </c>
      <c r="CH354" s="107" t="str">
        <f t="shared" ca="1" si="285"/>
        <v/>
      </c>
      <c r="CI354" s="107" t="str">
        <f t="shared" ca="1" si="285"/>
        <v/>
      </c>
      <c r="CJ354" s="107" t="str">
        <f t="shared" ca="1" si="285"/>
        <v/>
      </c>
      <c r="CK354" s="107" t="str">
        <f t="shared" ca="1" si="285"/>
        <v/>
      </c>
      <c r="CL354" s="107" t="str">
        <f t="shared" ca="1" si="285"/>
        <v/>
      </c>
      <c r="CM354" s="107" t="str">
        <f t="shared" ca="1" si="285"/>
        <v/>
      </c>
      <c r="CN354" s="107" t="str">
        <f t="shared" ca="1" si="285"/>
        <v/>
      </c>
      <c r="CO354" s="107" t="str">
        <f t="shared" ca="1" si="285"/>
        <v/>
      </c>
      <c r="CP354" s="107" t="str">
        <f t="shared" ca="1" si="285"/>
        <v/>
      </c>
      <c r="CQ354" s="107" t="str">
        <f t="shared" ca="1" si="285"/>
        <v/>
      </c>
      <c r="CR354" s="107" t="str">
        <f t="shared" ca="1" si="285"/>
        <v/>
      </c>
      <c r="CS354" s="107" t="str">
        <f t="shared" ca="1" si="285"/>
        <v/>
      </c>
      <c r="CT354" s="107" t="str">
        <f t="shared" ca="1" si="285"/>
        <v/>
      </c>
      <c r="CU354" s="107" t="str">
        <f t="shared" ca="1" si="285"/>
        <v/>
      </c>
      <c r="CV354" s="107" t="str">
        <f t="shared" ca="1" si="285"/>
        <v/>
      </c>
      <c r="CW354" s="107" t="str">
        <f t="shared" ca="1" si="285"/>
        <v/>
      </c>
      <c r="CX354" s="107" t="str">
        <f t="shared" ca="1" si="285"/>
        <v/>
      </c>
      <c r="CY354" s="107" t="str">
        <f t="shared" ca="1" si="285"/>
        <v/>
      </c>
      <c r="CZ354" s="107" t="str">
        <f t="shared" ca="1" si="285"/>
        <v/>
      </c>
      <c r="DA354" s="107" t="str">
        <f t="shared" ca="1" si="285"/>
        <v/>
      </c>
      <c r="DB354" s="107" t="str">
        <f t="shared" ca="1" si="285"/>
        <v/>
      </c>
      <c r="DC354" s="107" t="str">
        <f t="shared" ca="1" si="285"/>
        <v/>
      </c>
    </row>
    <row r="355" spans="2:107">
      <c r="B355" s="105">
        <f t="shared" si="233"/>
        <v>28</v>
      </c>
      <c r="C355" s="107" t="str">
        <f t="shared" ref="C355:BN355" ca="1" si="286">+IFERROR(HLOOKUP(C$220,$C$219:$DC$322,$B250+2,FALSE),"")</f>
        <v/>
      </c>
      <c r="D355" s="107" t="str">
        <f t="shared" ca="1" si="286"/>
        <v/>
      </c>
      <c r="E355" s="107" t="str">
        <f t="shared" ca="1" si="286"/>
        <v/>
      </c>
      <c r="F355" s="107" t="str">
        <f t="shared" ca="1" si="286"/>
        <v/>
      </c>
      <c r="G355" s="107" t="str">
        <f t="shared" ca="1" si="286"/>
        <v/>
      </c>
      <c r="H355" s="107" t="str">
        <f t="shared" ca="1" si="286"/>
        <v/>
      </c>
      <c r="I355" s="107" t="str">
        <f t="shared" ca="1" si="286"/>
        <v/>
      </c>
      <c r="J355" s="107" t="str">
        <f t="shared" ca="1" si="286"/>
        <v/>
      </c>
      <c r="K355" s="107" t="str">
        <f t="shared" ca="1" si="286"/>
        <v/>
      </c>
      <c r="L355" s="107" t="str">
        <f t="shared" ca="1" si="286"/>
        <v/>
      </c>
      <c r="M355" s="107" t="str">
        <f t="shared" ca="1" si="286"/>
        <v/>
      </c>
      <c r="N355" s="107" t="str">
        <f t="shared" ca="1" si="286"/>
        <v/>
      </c>
      <c r="O355" s="107" t="str">
        <f t="shared" ca="1" si="286"/>
        <v/>
      </c>
      <c r="P355" s="107" t="str">
        <f t="shared" ca="1" si="286"/>
        <v/>
      </c>
      <c r="Q355" s="107" t="str">
        <f t="shared" ca="1" si="286"/>
        <v/>
      </c>
      <c r="R355" s="107" t="str">
        <f t="shared" ca="1" si="286"/>
        <v/>
      </c>
      <c r="S355" s="107" t="str">
        <f t="shared" ca="1" si="286"/>
        <v/>
      </c>
      <c r="T355" s="107" t="str">
        <f t="shared" ca="1" si="286"/>
        <v/>
      </c>
      <c r="U355" s="107" t="str">
        <f t="shared" ca="1" si="286"/>
        <v/>
      </c>
      <c r="V355" s="107" t="str">
        <f t="shared" ca="1" si="286"/>
        <v/>
      </c>
      <c r="W355" s="107" t="str">
        <f t="shared" ca="1" si="286"/>
        <v/>
      </c>
      <c r="X355" s="107" t="str">
        <f t="shared" ca="1" si="286"/>
        <v/>
      </c>
      <c r="Y355" s="107" t="str">
        <f t="shared" ca="1" si="286"/>
        <v/>
      </c>
      <c r="Z355" s="107" t="str">
        <f t="shared" ca="1" si="286"/>
        <v/>
      </c>
      <c r="AA355" s="107" t="str">
        <f t="shared" ca="1" si="286"/>
        <v/>
      </c>
      <c r="AB355" s="107" t="str">
        <f t="shared" ca="1" si="286"/>
        <v/>
      </c>
      <c r="AC355" s="107" t="str">
        <f t="shared" ca="1" si="286"/>
        <v/>
      </c>
      <c r="AD355" s="107" t="str">
        <f t="shared" ca="1" si="286"/>
        <v/>
      </c>
      <c r="AE355" s="107" t="str">
        <f t="shared" ca="1" si="286"/>
        <v/>
      </c>
      <c r="AF355" s="107" t="str">
        <f t="shared" ca="1" si="286"/>
        <v/>
      </c>
      <c r="AG355" s="107" t="str">
        <f t="shared" ca="1" si="286"/>
        <v/>
      </c>
      <c r="AH355" s="107" t="str">
        <f t="shared" ca="1" si="286"/>
        <v/>
      </c>
      <c r="AI355" s="107" t="str">
        <f t="shared" ca="1" si="286"/>
        <v/>
      </c>
      <c r="AJ355" s="107" t="str">
        <f t="shared" ca="1" si="286"/>
        <v/>
      </c>
      <c r="AK355" s="107" t="str">
        <f t="shared" ca="1" si="286"/>
        <v/>
      </c>
      <c r="AL355" s="107" t="str">
        <f t="shared" ca="1" si="286"/>
        <v/>
      </c>
      <c r="AM355" s="107" t="str">
        <f t="shared" ca="1" si="286"/>
        <v/>
      </c>
      <c r="AN355" s="107" t="str">
        <f t="shared" ca="1" si="286"/>
        <v/>
      </c>
      <c r="AO355" s="107" t="str">
        <f t="shared" ca="1" si="286"/>
        <v/>
      </c>
      <c r="AP355" s="107" t="str">
        <f t="shared" ca="1" si="286"/>
        <v/>
      </c>
      <c r="AQ355" s="107" t="str">
        <f t="shared" ca="1" si="286"/>
        <v/>
      </c>
      <c r="AR355" s="107" t="str">
        <f t="shared" ca="1" si="286"/>
        <v/>
      </c>
      <c r="AS355" s="107" t="str">
        <f t="shared" ca="1" si="286"/>
        <v/>
      </c>
      <c r="AT355" s="107" t="str">
        <f t="shared" ca="1" si="286"/>
        <v/>
      </c>
      <c r="AU355" s="107" t="str">
        <f t="shared" ca="1" si="286"/>
        <v/>
      </c>
      <c r="AV355" s="107" t="str">
        <f t="shared" ca="1" si="286"/>
        <v/>
      </c>
      <c r="AW355" s="107" t="str">
        <f t="shared" ca="1" si="286"/>
        <v/>
      </c>
      <c r="AX355" s="107" t="str">
        <f t="shared" ca="1" si="286"/>
        <v/>
      </c>
      <c r="AY355" s="107" t="str">
        <f t="shared" ca="1" si="286"/>
        <v/>
      </c>
      <c r="AZ355" s="107" t="str">
        <f t="shared" ca="1" si="286"/>
        <v/>
      </c>
      <c r="BA355" s="107" t="str">
        <f t="shared" ca="1" si="286"/>
        <v/>
      </c>
      <c r="BB355" s="107" t="str">
        <f t="shared" ca="1" si="286"/>
        <v/>
      </c>
      <c r="BC355" s="107" t="str">
        <f t="shared" ca="1" si="286"/>
        <v/>
      </c>
      <c r="BD355" s="107" t="str">
        <f t="shared" ca="1" si="286"/>
        <v/>
      </c>
      <c r="BE355" s="107" t="str">
        <f t="shared" ca="1" si="286"/>
        <v/>
      </c>
      <c r="BF355" s="107" t="str">
        <f t="shared" ca="1" si="286"/>
        <v/>
      </c>
      <c r="BG355" s="107" t="str">
        <f t="shared" ca="1" si="286"/>
        <v/>
      </c>
      <c r="BH355" s="107" t="str">
        <f t="shared" ca="1" si="286"/>
        <v/>
      </c>
      <c r="BI355" s="107" t="str">
        <f t="shared" ca="1" si="286"/>
        <v/>
      </c>
      <c r="BJ355" s="107" t="str">
        <f t="shared" ca="1" si="286"/>
        <v/>
      </c>
      <c r="BK355" s="107" t="str">
        <f t="shared" ca="1" si="286"/>
        <v/>
      </c>
      <c r="BL355" s="107" t="str">
        <f t="shared" ca="1" si="286"/>
        <v/>
      </c>
      <c r="BM355" s="107" t="str">
        <f t="shared" ca="1" si="286"/>
        <v/>
      </c>
      <c r="BN355" s="107" t="str">
        <f t="shared" ca="1" si="286"/>
        <v/>
      </c>
      <c r="BO355" s="107" t="str">
        <f t="shared" ref="BO355:DC355" ca="1" si="287">+IFERROR(HLOOKUP(BO$220,$C$219:$DC$322,$B250+2,FALSE),"")</f>
        <v/>
      </c>
      <c r="BP355" s="107" t="str">
        <f t="shared" ca="1" si="287"/>
        <v/>
      </c>
      <c r="BQ355" s="107" t="str">
        <f t="shared" ca="1" si="287"/>
        <v/>
      </c>
      <c r="BR355" s="107" t="str">
        <f t="shared" ca="1" si="287"/>
        <v/>
      </c>
      <c r="BS355" s="107" t="str">
        <f t="shared" ca="1" si="287"/>
        <v/>
      </c>
      <c r="BT355" s="107" t="str">
        <f t="shared" ca="1" si="287"/>
        <v/>
      </c>
      <c r="BU355" s="107" t="str">
        <f t="shared" ca="1" si="287"/>
        <v/>
      </c>
      <c r="BV355" s="107" t="str">
        <f t="shared" ca="1" si="287"/>
        <v/>
      </c>
      <c r="BW355" s="107" t="str">
        <f t="shared" ca="1" si="287"/>
        <v/>
      </c>
      <c r="BX355" s="107" t="str">
        <f t="shared" ca="1" si="287"/>
        <v/>
      </c>
      <c r="BY355" s="107" t="str">
        <f t="shared" ca="1" si="287"/>
        <v/>
      </c>
      <c r="BZ355" s="107" t="str">
        <f t="shared" ca="1" si="287"/>
        <v/>
      </c>
      <c r="CA355" s="107" t="str">
        <f t="shared" ca="1" si="287"/>
        <v/>
      </c>
      <c r="CB355" s="107" t="str">
        <f t="shared" ca="1" si="287"/>
        <v/>
      </c>
      <c r="CC355" s="107" t="str">
        <f t="shared" ca="1" si="287"/>
        <v/>
      </c>
      <c r="CD355" s="107" t="str">
        <f t="shared" ca="1" si="287"/>
        <v/>
      </c>
      <c r="CE355" s="107" t="str">
        <f t="shared" ca="1" si="287"/>
        <v/>
      </c>
      <c r="CF355" s="107" t="str">
        <f t="shared" ca="1" si="287"/>
        <v/>
      </c>
      <c r="CG355" s="107" t="str">
        <f t="shared" ca="1" si="287"/>
        <v/>
      </c>
      <c r="CH355" s="107" t="str">
        <f t="shared" ca="1" si="287"/>
        <v/>
      </c>
      <c r="CI355" s="107" t="str">
        <f t="shared" ca="1" si="287"/>
        <v/>
      </c>
      <c r="CJ355" s="107" t="str">
        <f t="shared" ca="1" si="287"/>
        <v/>
      </c>
      <c r="CK355" s="107" t="str">
        <f t="shared" ca="1" si="287"/>
        <v/>
      </c>
      <c r="CL355" s="107" t="str">
        <f t="shared" ca="1" si="287"/>
        <v/>
      </c>
      <c r="CM355" s="107" t="str">
        <f t="shared" ca="1" si="287"/>
        <v/>
      </c>
      <c r="CN355" s="107" t="str">
        <f t="shared" ca="1" si="287"/>
        <v/>
      </c>
      <c r="CO355" s="107" t="str">
        <f t="shared" ca="1" si="287"/>
        <v/>
      </c>
      <c r="CP355" s="107" t="str">
        <f t="shared" ca="1" si="287"/>
        <v/>
      </c>
      <c r="CQ355" s="107" t="str">
        <f t="shared" ca="1" si="287"/>
        <v/>
      </c>
      <c r="CR355" s="107" t="str">
        <f t="shared" ca="1" si="287"/>
        <v/>
      </c>
      <c r="CS355" s="107" t="str">
        <f t="shared" ca="1" si="287"/>
        <v/>
      </c>
      <c r="CT355" s="107" t="str">
        <f t="shared" ca="1" si="287"/>
        <v/>
      </c>
      <c r="CU355" s="107" t="str">
        <f t="shared" ca="1" si="287"/>
        <v/>
      </c>
      <c r="CV355" s="107" t="str">
        <f t="shared" ca="1" si="287"/>
        <v/>
      </c>
      <c r="CW355" s="107" t="str">
        <f t="shared" ca="1" si="287"/>
        <v/>
      </c>
      <c r="CX355" s="107" t="str">
        <f t="shared" ca="1" si="287"/>
        <v/>
      </c>
      <c r="CY355" s="107" t="str">
        <f t="shared" ca="1" si="287"/>
        <v/>
      </c>
      <c r="CZ355" s="107" t="str">
        <f t="shared" ca="1" si="287"/>
        <v/>
      </c>
      <c r="DA355" s="107" t="str">
        <f t="shared" ca="1" si="287"/>
        <v/>
      </c>
      <c r="DB355" s="107" t="str">
        <f t="shared" ca="1" si="287"/>
        <v/>
      </c>
      <c r="DC355" s="107" t="str">
        <f t="shared" ca="1" si="287"/>
        <v/>
      </c>
    </row>
    <row r="356" spans="2:107">
      <c r="B356" s="105">
        <f t="shared" si="233"/>
        <v>29</v>
      </c>
      <c r="C356" s="107" t="str">
        <f t="shared" ref="C356:BN356" ca="1" si="288">+IFERROR(HLOOKUP(C$220,$C$219:$DC$322,$B251+2,FALSE),"")</f>
        <v/>
      </c>
      <c r="D356" s="107" t="str">
        <f t="shared" ca="1" si="288"/>
        <v/>
      </c>
      <c r="E356" s="107" t="str">
        <f t="shared" ca="1" si="288"/>
        <v/>
      </c>
      <c r="F356" s="107" t="str">
        <f t="shared" ca="1" si="288"/>
        <v/>
      </c>
      <c r="G356" s="107" t="str">
        <f t="shared" ca="1" si="288"/>
        <v/>
      </c>
      <c r="H356" s="107" t="str">
        <f t="shared" ca="1" si="288"/>
        <v/>
      </c>
      <c r="I356" s="107" t="str">
        <f t="shared" ca="1" si="288"/>
        <v/>
      </c>
      <c r="J356" s="107" t="str">
        <f t="shared" ca="1" si="288"/>
        <v/>
      </c>
      <c r="K356" s="107" t="str">
        <f t="shared" ca="1" si="288"/>
        <v/>
      </c>
      <c r="L356" s="107" t="str">
        <f t="shared" ca="1" si="288"/>
        <v/>
      </c>
      <c r="M356" s="107" t="str">
        <f t="shared" ca="1" si="288"/>
        <v/>
      </c>
      <c r="N356" s="107" t="str">
        <f t="shared" ca="1" si="288"/>
        <v/>
      </c>
      <c r="O356" s="107" t="str">
        <f t="shared" ca="1" si="288"/>
        <v/>
      </c>
      <c r="P356" s="107" t="str">
        <f t="shared" ca="1" si="288"/>
        <v/>
      </c>
      <c r="Q356" s="107" t="str">
        <f t="shared" ca="1" si="288"/>
        <v/>
      </c>
      <c r="R356" s="107" t="str">
        <f t="shared" ca="1" si="288"/>
        <v/>
      </c>
      <c r="S356" s="107" t="str">
        <f t="shared" ca="1" si="288"/>
        <v/>
      </c>
      <c r="T356" s="107" t="str">
        <f t="shared" ca="1" si="288"/>
        <v/>
      </c>
      <c r="U356" s="107" t="str">
        <f t="shared" ca="1" si="288"/>
        <v/>
      </c>
      <c r="V356" s="107" t="str">
        <f t="shared" ca="1" si="288"/>
        <v/>
      </c>
      <c r="W356" s="107" t="str">
        <f t="shared" ca="1" si="288"/>
        <v/>
      </c>
      <c r="X356" s="107" t="str">
        <f t="shared" ca="1" si="288"/>
        <v/>
      </c>
      <c r="Y356" s="107" t="str">
        <f t="shared" ca="1" si="288"/>
        <v/>
      </c>
      <c r="Z356" s="107" t="str">
        <f t="shared" ca="1" si="288"/>
        <v/>
      </c>
      <c r="AA356" s="107" t="str">
        <f t="shared" ca="1" si="288"/>
        <v/>
      </c>
      <c r="AB356" s="107" t="str">
        <f t="shared" ca="1" si="288"/>
        <v/>
      </c>
      <c r="AC356" s="107" t="str">
        <f t="shared" ca="1" si="288"/>
        <v/>
      </c>
      <c r="AD356" s="107" t="str">
        <f t="shared" ca="1" si="288"/>
        <v/>
      </c>
      <c r="AE356" s="107" t="str">
        <f t="shared" ca="1" si="288"/>
        <v/>
      </c>
      <c r="AF356" s="107" t="str">
        <f t="shared" ca="1" si="288"/>
        <v/>
      </c>
      <c r="AG356" s="107" t="str">
        <f t="shared" ca="1" si="288"/>
        <v/>
      </c>
      <c r="AH356" s="107" t="str">
        <f t="shared" ca="1" si="288"/>
        <v/>
      </c>
      <c r="AI356" s="107" t="str">
        <f t="shared" ca="1" si="288"/>
        <v/>
      </c>
      <c r="AJ356" s="107" t="str">
        <f t="shared" ca="1" si="288"/>
        <v/>
      </c>
      <c r="AK356" s="107" t="str">
        <f t="shared" ca="1" si="288"/>
        <v/>
      </c>
      <c r="AL356" s="107" t="str">
        <f t="shared" ca="1" si="288"/>
        <v/>
      </c>
      <c r="AM356" s="107" t="str">
        <f t="shared" ca="1" si="288"/>
        <v/>
      </c>
      <c r="AN356" s="107" t="str">
        <f t="shared" ca="1" si="288"/>
        <v/>
      </c>
      <c r="AO356" s="107" t="str">
        <f t="shared" ca="1" si="288"/>
        <v/>
      </c>
      <c r="AP356" s="107" t="str">
        <f t="shared" ca="1" si="288"/>
        <v/>
      </c>
      <c r="AQ356" s="107" t="str">
        <f t="shared" ca="1" si="288"/>
        <v/>
      </c>
      <c r="AR356" s="107" t="str">
        <f t="shared" ca="1" si="288"/>
        <v/>
      </c>
      <c r="AS356" s="107" t="str">
        <f t="shared" ca="1" si="288"/>
        <v/>
      </c>
      <c r="AT356" s="107" t="str">
        <f t="shared" ca="1" si="288"/>
        <v/>
      </c>
      <c r="AU356" s="107" t="str">
        <f t="shared" ca="1" si="288"/>
        <v/>
      </c>
      <c r="AV356" s="107" t="str">
        <f t="shared" ca="1" si="288"/>
        <v/>
      </c>
      <c r="AW356" s="107" t="str">
        <f t="shared" ca="1" si="288"/>
        <v/>
      </c>
      <c r="AX356" s="107" t="str">
        <f t="shared" ca="1" si="288"/>
        <v/>
      </c>
      <c r="AY356" s="107" t="str">
        <f t="shared" ca="1" si="288"/>
        <v/>
      </c>
      <c r="AZ356" s="107" t="str">
        <f t="shared" ca="1" si="288"/>
        <v/>
      </c>
      <c r="BA356" s="107" t="str">
        <f t="shared" ca="1" si="288"/>
        <v/>
      </c>
      <c r="BB356" s="107" t="str">
        <f t="shared" ca="1" si="288"/>
        <v/>
      </c>
      <c r="BC356" s="107" t="str">
        <f t="shared" ca="1" si="288"/>
        <v/>
      </c>
      <c r="BD356" s="107" t="str">
        <f t="shared" ca="1" si="288"/>
        <v/>
      </c>
      <c r="BE356" s="107" t="str">
        <f t="shared" ca="1" si="288"/>
        <v/>
      </c>
      <c r="BF356" s="107" t="str">
        <f t="shared" ca="1" si="288"/>
        <v/>
      </c>
      <c r="BG356" s="107" t="str">
        <f t="shared" ca="1" si="288"/>
        <v/>
      </c>
      <c r="BH356" s="107" t="str">
        <f t="shared" ca="1" si="288"/>
        <v/>
      </c>
      <c r="BI356" s="107" t="str">
        <f t="shared" ca="1" si="288"/>
        <v/>
      </c>
      <c r="BJ356" s="107" t="str">
        <f t="shared" ca="1" si="288"/>
        <v/>
      </c>
      <c r="BK356" s="107" t="str">
        <f t="shared" ca="1" si="288"/>
        <v/>
      </c>
      <c r="BL356" s="107" t="str">
        <f t="shared" ca="1" si="288"/>
        <v/>
      </c>
      <c r="BM356" s="107" t="str">
        <f t="shared" ca="1" si="288"/>
        <v/>
      </c>
      <c r="BN356" s="107" t="str">
        <f t="shared" ca="1" si="288"/>
        <v/>
      </c>
      <c r="BO356" s="107" t="str">
        <f t="shared" ref="BO356:DC356" ca="1" si="289">+IFERROR(HLOOKUP(BO$220,$C$219:$DC$322,$B251+2,FALSE),"")</f>
        <v/>
      </c>
      <c r="BP356" s="107" t="str">
        <f t="shared" ca="1" si="289"/>
        <v/>
      </c>
      <c r="BQ356" s="107" t="str">
        <f t="shared" ca="1" si="289"/>
        <v/>
      </c>
      <c r="BR356" s="107" t="str">
        <f t="shared" ca="1" si="289"/>
        <v/>
      </c>
      <c r="BS356" s="107" t="str">
        <f t="shared" ca="1" si="289"/>
        <v/>
      </c>
      <c r="BT356" s="107" t="str">
        <f t="shared" ca="1" si="289"/>
        <v/>
      </c>
      <c r="BU356" s="107" t="str">
        <f t="shared" ca="1" si="289"/>
        <v/>
      </c>
      <c r="BV356" s="107" t="str">
        <f t="shared" ca="1" si="289"/>
        <v/>
      </c>
      <c r="BW356" s="107" t="str">
        <f t="shared" ca="1" si="289"/>
        <v/>
      </c>
      <c r="BX356" s="107" t="str">
        <f t="shared" ca="1" si="289"/>
        <v/>
      </c>
      <c r="BY356" s="107" t="str">
        <f t="shared" ca="1" si="289"/>
        <v/>
      </c>
      <c r="BZ356" s="107" t="str">
        <f t="shared" ca="1" si="289"/>
        <v/>
      </c>
      <c r="CA356" s="107" t="str">
        <f t="shared" ca="1" si="289"/>
        <v/>
      </c>
      <c r="CB356" s="107" t="str">
        <f t="shared" ca="1" si="289"/>
        <v/>
      </c>
      <c r="CC356" s="107" t="str">
        <f t="shared" ca="1" si="289"/>
        <v/>
      </c>
      <c r="CD356" s="107" t="str">
        <f t="shared" ca="1" si="289"/>
        <v/>
      </c>
      <c r="CE356" s="107" t="str">
        <f t="shared" ca="1" si="289"/>
        <v/>
      </c>
      <c r="CF356" s="107" t="str">
        <f t="shared" ca="1" si="289"/>
        <v/>
      </c>
      <c r="CG356" s="107" t="str">
        <f t="shared" ca="1" si="289"/>
        <v/>
      </c>
      <c r="CH356" s="107" t="str">
        <f t="shared" ca="1" si="289"/>
        <v/>
      </c>
      <c r="CI356" s="107" t="str">
        <f t="shared" ca="1" si="289"/>
        <v/>
      </c>
      <c r="CJ356" s="107" t="str">
        <f t="shared" ca="1" si="289"/>
        <v/>
      </c>
      <c r="CK356" s="107" t="str">
        <f t="shared" ca="1" si="289"/>
        <v/>
      </c>
      <c r="CL356" s="107" t="str">
        <f t="shared" ca="1" si="289"/>
        <v/>
      </c>
      <c r="CM356" s="107" t="str">
        <f t="shared" ca="1" si="289"/>
        <v/>
      </c>
      <c r="CN356" s="107" t="str">
        <f t="shared" ca="1" si="289"/>
        <v/>
      </c>
      <c r="CO356" s="107" t="str">
        <f t="shared" ca="1" si="289"/>
        <v/>
      </c>
      <c r="CP356" s="107" t="str">
        <f t="shared" ca="1" si="289"/>
        <v/>
      </c>
      <c r="CQ356" s="107" t="str">
        <f t="shared" ca="1" si="289"/>
        <v/>
      </c>
      <c r="CR356" s="107" t="str">
        <f t="shared" ca="1" si="289"/>
        <v/>
      </c>
      <c r="CS356" s="107" t="str">
        <f t="shared" ca="1" si="289"/>
        <v/>
      </c>
      <c r="CT356" s="107" t="str">
        <f t="shared" ca="1" si="289"/>
        <v/>
      </c>
      <c r="CU356" s="107" t="str">
        <f t="shared" ca="1" si="289"/>
        <v/>
      </c>
      <c r="CV356" s="107" t="str">
        <f t="shared" ca="1" si="289"/>
        <v/>
      </c>
      <c r="CW356" s="107" t="str">
        <f t="shared" ca="1" si="289"/>
        <v/>
      </c>
      <c r="CX356" s="107" t="str">
        <f t="shared" ca="1" si="289"/>
        <v/>
      </c>
      <c r="CY356" s="107" t="str">
        <f t="shared" ca="1" si="289"/>
        <v/>
      </c>
      <c r="CZ356" s="107" t="str">
        <f t="shared" ca="1" si="289"/>
        <v/>
      </c>
      <c r="DA356" s="107" t="str">
        <f t="shared" ca="1" si="289"/>
        <v/>
      </c>
      <c r="DB356" s="107" t="str">
        <f t="shared" ca="1" si="289"/>
        <v/>
      </c>
      <c r="DC356" s="107" t="str">
        <f t="shared" ca="1" si="289"/>
        <v/>
      </c>
    </row>
    <row r="357" spans="2:107">
      <c r="B357" s="105">
        <f t="shared" si="233"/>
        <v>30</v>
      </c>
      <c r="C357" s="107" t="str">
        <f t="shared" ref="C357:BN357" ca="1" si="290">+IFERROR(HLOOKUP(C$220,$C$219:$DC$322,$B252+2,FALSE),"")</f>
        <v/>
      </c>
      <c r="D357" s="107" t="str">
        <f t="shared" ca="1" si="290"/>
        <v/>
      </c>
      <c r="E357" s="107" t="str">
        <f t="shared" ca="1" si="290"/>
        <v/>
      </c>
      <c r="F357" s="107" t="str">
        <f t="shared" ca="1" si="290"/>
        <v/>
      </c>
      <c r="G357" s="107" t="str">
        <f t="shared" ca="1" si="290"/>
        <v/>
      </c>
      <c r="H357" s="107" t="str">
        <f t="shared" ca="1" si="290"/>
        <v/>
      </c>
      <c r="I357" s="107" t="str">
        <f t="shared" ca="1" si="290"/>
        <v/>
      </c>
      <c r="J357" s="107" t="str">
        <f t="shared" ca="1" si="290"/>
        <v/>
      </c>
      <c r="K357" s="107" t="str">
        <f t="shared" ca="1" si="290"/>
        <v/>
      </c>
      <c r="L357" s="107" t="str">
        <f t="shared" ca="1" si="290"/>
        <v/>
      </c>
      <c r="M357" s="107" t="str">
        <f t="shared" ca="1" si="290"/>
        <v/>
      </c>
      <c r="N357" s="107" t="str">
        <f t="shared" ca="1" si="290"/>
        <v/>
      </c>
      <c r="O357" s="107" t="str">
        <f t="shared" ca="1" si="290"/>
        <v/>
      </c>
      <c r="P357" s="107" t="str">
        <f t="shared" ca="1" si="290"/>
        <v/>
      </c>
      <c r="Q357" s="107" t="str">
        <f t="shared" ca="1" si="290"/>
        <v/>
      </c>
      <c r="R357" s="107" t="str">
        <f t="shared" ca="1" si="290"/>
        <v/>
      </c>
      <c r="S357" s="107" t="str">
        <f t="shared" ca="1" si="290"/>
        <v/>
      </c>
      <c r="T357" s="107" t="str">
        <f t="shared" ca="1" si="290"/>
        <v/>
      </c>
      <c r="U357" s="107" t="str">
        <f t="shared" ca="1" si="290"/>
        <v/>
      </c>
      <c r="V357" s="107" t="str">
        <f t="shared" ca="1" si="290"/>
        <v/>
      </c>
      <c r="W357" s="107" t="str">
        <f t="shared" ca="1" si="290"/>
        <v/>
      </c>
      <c r="X357" s="107" t="str">
        <f t="shared" ca="1" si="290"/>
        <v/>
      </c>
      <c r="Y357" s="107" t="str">
        <f t="shared" ca="1" si="290"/>
        <v/>
      </c>
      <c r="Z357" s="107" t="str">
        <f t="shared" ca="1" si="290"/>
        <v/>
      </c>
      <c r="AA357" s="107" t="str">
        <f t="shared" ca="1" si="290"/>
        <v/>
      </c>
      <c r="AB357" s="107" t="str">
        <f t="shared" ca="1" si="290"/>
        <v/>
      </c>
      <c r="AC357" s="107" t="str">
        <f t="shared" ca="1" si="290"/>
        <v/>
      </c>
      <c r="AD357" s="107" t="str">
        <f t="shared" ca="1" si="290"/>
        <v/>
      </c>
      <c r="AE357" s="107" t="str">
        <f t="shared" ca="1" si="290"/>
        <v/>
      </c>
      <c r="AF357" s="107" t="str">
        <f t="shared" ca="1" si="290"/>
        <v/>
      </c>
      <c r="AG357" s="107" t="str">
        <f t="shared" ca="1" si="290"/>
        <v/>
      </c>
      <c r="AH357" s="107" t="str">
        <f t="shared" ca="1" si="290"/>
        <v/>
      </c>
      <c r="AI357" s="107" t="str">
        <f t="shared" ca="1" si="290"/>
        <v/>
      </c>
      <c r="AJ357" s="107" t="str">
        <f t="shared" ca="1" si="290"/>
        <v/>
      </c>
      <c r="AK357" s="107" t="str">
        <f t="shared" ca="1" si="290"/>
        <v/>
      </c>
      <c r="AL357" s="107" t="str">
        <f t="shared" ca="1" si="290"/>
        <v/>
      </c>
      <c r="AM357" s="107" t="str">
        <f t="shared" ca="1" si="290"/>
        <v/>
      </c>
      <c r="AN357" s="107" t="str">
        <f t="shared" ca="1" si="290"/>
        <v/>
      </c>
      <c r="AO357" s="107" t="str">
        <f t="shared" ca="1" si="290"/>
        <v/>
      </c>
      <c r="AP357" s="107" t="str">
        <f t="shared" ca="1" si="290"/>
        <v/>
      </c>
      <c r="AQ357" s="107" t="str">
        <f t="shared" ca="1" si="290"/>
        <v/>
      </c>
      <c r="AR357" s="107" t="str">
        <f t="shared" ca="1" si="290"/>
        <v/>
      </c>
      <c r="AS357" s="107" t="str">
        <f t="shared" ca="1" si="290"/>
        <v/>
      </c>
      <c r="AT357" s="107" t="str">
        <f t="shared" ca="1" si="290"/>
        <v/>
      </c>
      <c r="AU357" s="107" t="str">
        <f t="shared" ca="1" si="290"/>
        <v/>
      </c>
      <c r="AV357" s="107" t="str">
        <f t="shared" ca="1" si="290"/>
        <v/>
      </c>
      <c r="AW357" s="107" t="str">
        <f t="shared" ca="1" si="290"/>
        <v/>
      </c>
      <c r="AX357" s="107" t="str">
        <f t="shared" ca="1" si="290"/>
        <v/>
      </c>
      <c r="AY357" s="107" t="str">
        <f t="shared" ca="1" si="290"/>
        <v/>
      </c>
      <c r="AZ357" s="107" t="str">
        <f t="shared" ca="1" si="290"/>
        <v/>
      </c>
      <c r="BA357" s="107" t="str">
        <f t="shared" ca="1" si="290"/>
        <v/>
      </c>
      <c r="BB357" s="107" t="str">
        <f t="shared" ca="1" si="290"/>
        <v/>
      </c>
      <c r="BC357" s="107" t="str">
        <f t="shared" ca="1" si="290"/>
        <v/>
      </c>
      <c r="BD357" s="107" t="str">
        <f t="shared" ca="1" si="290"/>
        <v/>
      </c>
      <c r="BE357" s="107" t="str">
        <f t="shared" ca="1" si="290"/>
        <v/>
      </c>
      <c r="BF357" s="107" t="str">
        <f t="shared" ca="1" si="290"/>
        <v/>
      </c>
      <c r="BG357" s="107" t="str">
        <f t="shared" ca="1" si="290"/>
        <v/>
      </c>
      <c r="BH357" s="107" t="str">
        <f t="shared" ca="1" si="290"/>
        <v/>
      </c>
      <c r="BI357" s="107" t="str">
        <f t="shared" ca="1" si="290"/>
        <v/>
      </c>
      <c r="BJ357" s="107" t="str">
        <f t="shared" ca="1" si="290"/>
        <v/>
      </c>
      <c r="BK357" s="107" t="str">
        <f t="shared" ca="1" si="290"/>
        <v/>
      </c>
      <c r="BL357" s="107" t="str">
        <f t="shared" ca="1" si="290"/>
        <v/>
      </c>
      <c r="BM357" s="107" t="str">
        <f t="shared" ca="1" si="290"/>
        <v/>
      </c>
      <c r="BN357" s="107" t="str">
        <f t="shared" ca="1" si="290"/>
        <v/>
      </c>
      <c r="BO357" s="107" t="str">
        <f t="shared" ref="BO357:DC357" ca="1" si="291">+IFERROR(HLOOKUP(BO$220,$C$219:$DC$322,$B252+2,FALSE),"")</f>
        <v/>
      </c>
      <c r="BP357" s="107" t="str">
        <f t="shared" ca="1" si="291"/>
        <v/>
      </c>
      <c r="BQ357" s="107" t="str">
        <f t="shared" ca="1" si="291"/>
        <v/>
      </c>
      <c r="BR357" s="107" t="str">
        <f t="shared" ca="1" si="291"/>
        <v/>
      </c>
      <c r="BS357" s="107" t="str">
        <f t="shared" ca="1" si="291"/>
        <v/>
      </c>
      <c r="BT357" s="107" t="str">
        <f t="shared" ca="1" si="291"/>
        <v/>
      </c>
      <c r="BU357" s="107" t="str">
        <f t="shared" ca="1" si="291"/>
        <v/>
      </c>
      <c r="BV357" s="107" t="str">
        <f t="shared" ca="1" si="291"/>
        <v/>
      </c>
      <c r="BW357" s="107" t="str">
        <f t="shared" ca="1" si="291"/>
        <v/>
      </c>
      <c r="BX357" s="107" t="str">
        <f t="shared" ca="1" si="291"/>
        <v/>
      </c>
      <c r="BY357" s="107" t="str">
        <f t="shared" ca="1" si="291"/>
        <v/>
      </c>
      <c r="BZ357" s="107" t="str">
        <f t="shared" ca="1" si="291"/>
        <v/>
      </c>
      <c r="CA357" s="107" t="str">
        <f t="shared" ca="1" si="291"/>
        <v/>
      </c>
      <c r="CB357" s="107" t="str">
        <f t="shared" ca="1" si="291"/>
        <v/>
      </c>
      <c r="CC357" s="107" t="str">
        <f t="shared" ca="1" si="291"/>
        <v/>
      </c>
      <c r="CD357" s="107" t="str">
        <f t="shared" ca="1" si="291"/>
        <v/>
      </c>
      <c r="CE357" s="107" t="str">
        <f t="shared" ca="1" si="291"/>
        <v/>
      </c>
      <c r="CF357" s="107" t="str">
        <f t="shared" ca="1" si="291"/>
        <v/>
      </c>
      <c r="CG357" s="107" t="str">
        <f t="shared" ca="1" si="291"/>
        <v/>
      </c>
      <c r="CH357" s="107" t="str">
        <f t="shared" ca="1" si="291"/>
        <v/>
      </c>
      <c r="CI357" s="107" t="str">
        <f t="shared" ca="1" si="291"/>
        <v/>
      </c>
      <c r="CJ357" s="107" t="str">
        <f t="shared" ca="1" si="291"/>
        <v/>
      </c>
      <c r="CK357" s="107" t="str">
        <f t="shared" ca="1" si="291"/>
        <v/>
      </c>
      <c r="CL357" s="107" t="str">
        <f t="shared" ca="1" si="291"/>
        <v/>
      </c>
      <c r="CM357" s="107" t="str">
        <f t="shared" ca="1" si="291"/>
        <v/>
      </c>
      <c r="CN357" s="107" t="str">
        <f t="shared" ca="1" si="291"/>
        <v/>
      </c>
      <c r="CO357" s="107" t="str">
        <f t="shared" ca="1" si="291"/>
        <v/>
      </c>
      <c r="CP357" s="107" t="str">
        <f t="shared" ca="1" si="291"/>
        <v/>
      </c>
      <c r="CQ357" s="107" t="str">
        <f t="shared" ca="1" si="291"/>
        <v/>
      </c>
      <c r="CR357" s="107" t="str">
        <f t="shared" ca="1" si="291"/>
        <v/>
      </c>
      <c r="CS357" s="107" t="str">
        <f t="shared" ca="1" si="291"/>
        <v/>
      </c>
      <c r="CT357" s="107" t="str">
        <f t="shared" ca="1" si="291"/>
        <v/>
      </c>
      <c r="CU357" s="107" t="str">
        <f t="shared" ca="1" si="291"/>
        <v/>
      </c>
      <c r="CV357" s="107" t="str">
        <f t="shared" ca="1" si="291"/>
        <v/>
      </c>
      <c r="CW357" s="107" t="str">
        <f t="shared" ca="1" si="291"/>
        <v/>
      </c>
      <c r="CX357" s="107" t="str">
        <f t="shared" ca="1" si="291"/>
        <v/>
      </c>
      <c r="CY357" s="107" t="str">
        <f t="shared" ca="1" si="291"/>
        <v/>
      </c>
      <c r="CZ357" s="107" t="str">
        <f t="shared" ca="1" si="291"/>
        <v/>
      </c>
      <c r="DA357" s="107" t="str">
        <f t="shared" ca="1" si="291"/>
        <v/>
      </c>
      <c r="DB357" s="107" t="str">
        <f t="shared" ca="1" si="291"/>
        <v/>
      </c>
      <c r="DC357" s="107" t="str">
        <f t="shared" ca="1" si="291"/>
        <v/>
      </c>
    </row>
    <row r="358" spans="2:107">
      <c r="B358" s="105">
        <f t="shared" si="233"/>
        <v>31</v>
      </c>
      <c r="C358" s="107" t="str">
        <f t="shared" ref="C358:BN358" ca="1" si="292">+IFERROR(HLOOKUP(C$220,$C$219:$DC$322,$B253+2,FALSE),"")</f>
        <v/>
      </c>
      <c r="D358" s="107" t="str">
        <f t="shared" ca="1" si="292"/>
        <v/>
      </c>
      <c r="E358" s="107" t="str">
        <f t="shared" ca="1" si="292"/>
        <v/>
      </c>
      <c r="F358" s="107" t="str">
        <f t="shared" ca="1" si="292"/>
        <v/>
      </c>
      <c r="G358" s="107" t="str">
        <f t="shared" ca="1" si="292"/>
        <v/>
      </c>
      <c r="H358" s="107" t="str">
        <f t="shared" ca="1" si="292"/>
        <v/>
      </c>
      <c r="I358" s="107" t="str">
        <f t="shared" ca="1" si="292"/>
        <v/>
      </c>
      <c r="J358" s="107" t="str">
        <f t="shared" ca="1" si="292"/>
        <v/>
      </c>
      <c r="K358" s="107" t="str">
        <f t="shared" ca="1" si="292"/>
        <v/>
      </c>
      <c r="L358" s="107" t="str">
        <f t="shared" ca="1" si="292"/>
        <v/>
      </c>
      <c r="M358" s="107" t="str">
        <f t="shared" ca="1" si="292"/>
        <v/>
      </c>
      <c r="N358" s="107" t="str">
        <f t="shared" ca="1" si="292"/>
        <v/>
      </c>
      <c r="O358" s="107" t="str">
        <f t="shared" ca="1" si="292"/>
        <v/>
      </c>
      <c r="P358" s="107" t="str">
        <f t="shared" ca="1" si="292"/>
        <v/>
      </c>
      <c r="Q358" s="107" t="str">
        <f t="shared" ca="1" si="292"/>
        <v/>
      </c>
      <c r="R358" s="107" t="str">
        <f t="shared" ca="1" si="292"/>
        <v/>
      </c>
      <c r="S358" s="107" t="str">
        <f t="shared" ca="1" si="292"/>
        <v/>
      </c>
      <c r="T358" s="107" t="str">
        <f t="shared" ca="1" si="292"/>
        <v/>
      </c>
      <c r="U358" s="107" t="str">
        <f t="shared" ca="1" si="292"/>
        <v/>
      </c>
      <c r="V358" s="107" t="str">
        <f t="shared" ca="1" si="292"/>
        <v/>
      </c>
      <c r="W358" s="107" t="str">
        <f t="shared" ca="1" si="292"/>
        <v/>
      </c>
      <c r="X358" s="107" t="str">
        <f t="shared" ca="1" si="292"/>
        <v/>
      </c>
      <c r="Y358" s="107" t="str">
        <f t="shared" ca="1" si="292"/>
        <v/>
      </c>
      <c r="Z358" s="107" t="str">
        <f t="shared" ca="1" si="292"/>
        <v/>
      </c>
      <c r="AA358" s="107" t="str">
        <f t="shared" ca="1" si="292"/>
        <v/>
      </c>
      <c r="AB358" s="107" t="str">
        <f t="shared" ca="1" si="292"/>
        <v/>
      </c>
      <c r="AC358" s="107" t="str">
        <f t="shared" ca="1" si="292"/>
        <v/>
      </c>
      <c r="AD358" s="107" t="str">
        <f t="shared" ca="1" si="292"/>
        <v/>
      </c>
      <c r="AE358" s="107" t="str">
        <f t="shared" ca="1" si="292"/>
        <v/>
      </c>
      <c r="AF358" s="107" t="str">
        <f t="shared" ca="1" si="292"/>
        <v/>
      </c>
      <c r="AG358" s="107" t="str">
        <f t="shared" ca="1" si="292"/>
        <v/>
      </c>
      <c r="AH358" s="107" t="str">
        <f t="shared" ca="1" si="292"/>
        <v/>
      </c>
      <c r="AI358" s="107" t="str">
        <f t="shared" ca="1" si="292"/>
        <v/>
      </c>
      <c r="AJ358" s="107" t="str">
        <f t="shared" ca="1" si="292"/>
        <v/>
      </c>
      <c r="AK358" s="107" t="str">
        <f t="shared" ca="1" si="292"/>
        <v/>
      </c>
      <c r="AL358" s="107" t="str">
        <f t="shared" ca="1" si="292"/>
        <v/>
      </c>
      <c r="AM358" s="107" t="str">
        <f t="shared" ca="1" si="292"/>
        <v/>
      </c>
      <c r="AN358" s="107" t="str">
        <f t="shared" ca="1" si="292"/>
        <v/>
      </c>
      <c r="AO358" s="107" t="str">
        <f t="shared" ca="1" si="292"/>
        <v/>
      </c>
      <c r="AP358" s="107" t="str">
        <f t="shared" ca="1" si="292"/>
        <v/>
      </c>
      <c r="AQ358" s="107" t="str">
        <f t="shared" ca="1" si="292"/>
        <v/>
      </c>
      <c r="AR358" s="107" t="str">
        <f t="shared" ca="1" si="292"/>
        <v/>
      </c>
      <c r="AS358" s="107" t="str">
        <f t="shared" ca="1" si="292"/>
        <v/>
      </c>
      <c r="AT358" s="107" t="str">
        <f t="shared" ca="1" si="292"/>
        <v/>
      </c>
      <c r="AU358" s="107" t="str">
        <f t="shared" ca="1" si="292"/>
        <v/>
      </c>
      <c r="AV358" s="107" t="str">
        <f t="shared" ca="1" si="292"/>
        <v/>
      </c>
      <c r="AW358" s="107" t="str">
        <f t="shared" ca="1" si="292"/>
        <v/>
      </c>
      <c r="AX358" s="107" t="str">
        <f t="shared" ca="1" si="292"/>
        <v/>
      </c>
      <c r="AY358" s="107" t="str">
        <f t="shared" ca="1" si="292"/>
        <v/>
      </c>
      <c r="AZ358" s="107" t="str">
        <f t="shared" ca="1" si="292"/>
        <v/>
      </c>
      <c r="BA358" s="107" t="str">
        <f t="shared" ca="1" si="292"/>
        <v/>
      </c>
      <c r="BB358" s="107" t="str">
        <f t="shared" ca="1" si="292"/>
        <v/>
      </c>
      <c r="BC358" s="107" t="str">
        <f t="shared" ca="1" si="292"/>
        <v/>
      </c>
      <c r="BD358" s="107" t="str">
        <f t="shared" ca="1" si="292"/>
        <v/>
      </c>
      <c r="BE358" s="107" t="str">
        <f t="shared" ca="1" si="292"/>
        <v/>
      </c>
      <c r="BF358" s="107" t="str">
        <f t="shared" ca="1" si="292"/>
        <v/>
      </c>
      <c r="BG358" s="107" t="str">
        <f t="shared" ca="1" si="292"/>
        <v/>
      </c>
      <c r="BH358" s="107" t="str">
        <f t="shared" ca="1" si="292"/>
        <v/>
      </c>
      <c r="BI358" s="107" t="str">
        <f t="shared" ca="1" si="292"/>
        <v/>
      </c>
      <c r="BJ358" s="107" t="str">
        <f t="shared" ca="1" si="292"/>
        <v/>
      </c>
      <c r="BK358" s="107" t="str">
        <f t="shared" ca="1" si="292"/>
        <v/>
      </c>
      <c r="BL358" s="107" t="str">
        <f t="shared" ca="1" si="292"/>
        <v/>
      </c>
      <c r="BM358" s="107" t="str">
        <f t="shared" ca="1" si="292"/>
        <v/>
      </c>
      <c r="BN358" s="107" t="str">
        <f t="shared" ca="1" si="292"/>
        <v/>
      </c>
      <c r="BO358" s="107" t="str">
        <f t="shared" ref="BO358:DC358" ca="1" si="293">+IFERROR(HLOOKUP(BO$220,$C$219:$DC$322,$B253+2,FALSE),"")</f>
        <v/>
      </c>
      <c r="BP358" s="107" t="str">
        <f t="shared" ca="1" si="293"/>
        <v/>
      </c>
      <c r="BQ358" s="107" t="str">
        <f t="shared" ca="1" si="293"/>
        <v/>
      </c>
      <c r="BR358" s="107" t="str">
        <f t="shared" ca="1" si="293"/>
        <v/>
      </c>
      <c r="BS358" s="107" t="str">
        <f t="shared" ca="1" si="293"/>
        <v/>
      </c>
      <c r="BT358" s="107" t="str">
        <f t="shared" ca="1" si="293"/>
        <v/>
      </c>
      <c r="BU358" s="107" t="str">
        <f t="shared" ca="1" si="293"/>
        <v/>
      </c>
      <c r="BV358" s="107" t="str">
        <f t="shared" ca="1" si="293"/>
        <v/>
      </c>
      <c r="BW358" s="107" t="str">
        <f t="shared" ca="1" si="293"/>
        <v/>
      </c>
      <c r="BX358" s="107" t="str">
        <f t="shared" ca="1" si="293"/>
        <v/>
      </c>
      <c r="BY358" s="107" t="str">
        <f t="shared" ca="1" si="293"/>
        <v/>
      </c>
      <c r="BZ358" s="107" t="str">
        <f t="shared" ca="1" si="293"/>
        <v/>
      </c>
      <c r="CA358" s="107" t="str">
        <f t="shared" ca="1" si="293"/>
        <v/>
      </c>
      <c r="CB358" s="107" t="str">
        <f t="shared" ca="1" si="293"/>
        <v/>
      </c>
      <c r="CC358" s="107" t="str">
        <f t="shared" ca="1" si="293"/>
        <v/>
      </c>
      <c r="CD358" s="107" t="str">
        <f t="shared" ca="1" si="293"/>
        <v/>
      </c>
      <c r="CE358" s="107" t="str">
        <f t="shared" ca="1" si="293"/>
        <v/>
      </c>
      <c r="CF358" s="107" t="str">
        <f t="shared" ca="1" si="293"/>
        <v/>
      </c>
      <c r="CG358" s="107" t="str">
        <f t="shared" ca="1" si="293"/>
        <v/>
      </c>
      <c r="CH358" s="107" t="str">
        <f t="shared" ca="1" si="293"/>
        <v/>
      </c>
      <c r="CI358" s="107" t="str">
        <f t="shared" ca="1" si="293"/>
        <v/>
      </c>
      <c r="CJ358" s="107" t="str">
        <f t="shared" ca="1" si="293"/>
        <v/>
      </c>
      <c r="CK358" s="107" t="str">
        <f t="shared" ca="1" si="293"/>
        <v/>
      </c>
      <c r="CL358" s="107" t="str">
        <f t="shared" ca="1" si="293"/>
        <v/>
      </c>
      <c r="CM358" s="107" t="str">
        <f t="shared" ca="1" si="293"/>
        <v/>
      </c>
      <c r="CN358" s="107" t="str">
        <f t="shared" ca="1" si="293"/>
        <v/>
      </c>
      <c r="CO358" s="107" t="str">
        <f t="shared" ca="1" si="293"/>
        <v/>
      </c>
      <c r="CP358" s="107" t="str">
        <f t="shared" ca="1" si="293"/>
        <v/>
      </c>
      <c r="CQ358" s="107" t="str">
        <f t="shared" ca="1" si="293"/>
        <v/>
      </c>
      <c r="CR358" s="107" t="str">
        <f t="shared" ca="1" si="293"/>
        <v/>
      </c>
      <c r="CS358" s="107" t="str">
        <f t="shared" ca="1" si="293"/>
        <v/>
      </c>
      <c r="CT358" s="107" t="str">
        <f t="shared" ca="1" si="293"/>
        <v/>
      </c>
      <c r="CU358" s="107" t="str">
        <f t="shared" ca="1" si="293"/>
        <v/>
      </c>
      <c r="CV358" s="107" t="str">
        <f t="shared" ca="1" si="293"/>
        <v/>
      </c>
      <c r="CW358" s="107" t="str">
        <f t="shared" ca="1" si="293"/>
        <v/>
      </c>
      <c r="CX358" s="107" t="str">
        <f t="shared" ca="1" si="293"/>
        <v/>
      </c>
      <c r="CY358" s="107" t="str">
        <f t="shared" ca="1" si="293"/>
        <v/>
      </c>
      <c r="CZ358" s="107" t="str">
        <f t="shared" ca="1" si="293"/>
        <v/>
      </c>
      <c r="DA358" s="107" t="str">
        <f t="shared" ca="1" si="293"/>
        <v/>
      </c>
      <c r="DB358" s="107" t="str">
        <f t="shared" ca="1" si="293"/>
        <v/>
      </c>
      <c r="DC358" s="107" t="str">
        <f t="shared" ca="1" si="293"/>
        <v/>
      </c>
    </row>
    <row r="359" spans="2:107">
      <c r="B359" s="105">
        <f t="shared" si="233"/>
        <v>32</v>
      </c>
      <c r="C359" s="107" t="str">
        <f t="shared" ref="C359:BN359" ca="1" si="294">+IFERROR(HLOOKUP(C$220,$C$219:$DC$322,$B254+2,FALSE),"")</f>
        <v/>
      </c>
      <c r="D359" s="107" t="str">
        <f t="shared" ca="1" si="294"/>
        <v/>
      </c>
      <c r="E359" s="107" t="str">
        <f t="shared" ca="1" si="294"/>
        <v/>
      </c>
      <c r="F359" s="107" t="str">
        <f t="shared" ca="1" si="294"/>
        <v/>
      </c>
      <c r="G359" s="107" t="str">
        <f t="shared" ca="1" si="294"/>
        <v/>
      </c>
      <c r="H359" s="107" t="str">
        <f t="shared" ca="1" si="294"/>
        <v/>
      </c>
      <c r="I359" s="107" t="str">
        <f t="shared" ca="1" si="294"/>
        <v/>
      </c>
      <c r="J359" s="107" t="str">
        <f t="shared" ca="1" si="294"/>
        <v/>
      </c>
      <c r="K359" s="107" t="str">
        <f t="shared" ca="1" si="294"/>
        <v/>
      </c>
      <c r="L359" s="107" t="str">
        <f t="shared" ca="1" si="294"/>
        <v/>
      </c>
      <c r="M359" s="107" t="str">
        <f t="shared" ca="1" si="294"/>
        <v/>
      </c>
      <c r="N359" s="107" t="str">
        <f t="shared" ca="1" si="294"/>
        <v/>
      </c>
      <c r="O359" s="107" t="str">
        <f t="shared" ca="1" si="294"/>
        <v/>
      </c>
      <c r="P359" s="107" t="str">
        <f t="shared" ca="1" si="294"/>
        <v/>
      </c>
      <c r="Q359" s="107" t="str">
        <f t="shared" ca="1" si="294"/>
        <v/>
      </c>
      <c r="R359" s="107" t="str">
        <f t="shared" ca="1" si="294"/>
        <v/>
      </c>
      <c r="S359" s="107" t="str">
        <f t="shared" ca="1" si="294"/>
        <v/>
      </c>
      <c r="T359" s="107" t="str">
        <f t="shared" ca="1" si="294"/>
        <v/>
      </c>
      <c r="U359" s="107" t="str">
        <f t="shared" ca="1" si="294"/>
        <v/>
      </c>
      <c r="V359" s="107" t="str">
        <f t="shared" ca="1" si="294"/>
        <v/>
      </c>
      <c r="W359" s="107" t="str">
        <f t="shared" ca="1" si="294"/>
        <v/>
      </c>
      <c r="X359" s="107" t="str">
        <f t="shared" ca="1" si="294"/>
        <v/>
      </c>
      <c r="Y359" s="107" t="str">
        <f t="shared" ca="1" si="294"/>
        <v/>
      </c>
      <c r="Z359" s="107" t="str">
        <f t="shared" ca="1" si="294"/>
        <v/>
      </c>
      <c r="AA359" s="107" t="str">
        <f t="shared" ca="1" si="294"/>
        <v/>
      </c>
      <c r="AB359" s="107" t="str">
        <f t="shared" ca="1" si="294"/>
        <v/>
      </c>
      <c r="AC359" s="107" t="str">
        <f t="shared" ca="1" si="294"/>
        <v/>
      </c>
      <c r="AD359" s="107" t="str">
        <f t="shared" ca="1" si="294"/>
        <v/>
      </c>
      <c r="AE359" s="107" t="str">
        <f t="shared" ca="1" si="294"/>
        <v/>
      </c>
      <c r="AF359" s="107" t="str">
        <f t="shared" ca="1" si="294"/>
        <v/>
      </c>
      <c r="AG359" s="107" t="str">
        <f t="shared" ca="1" si="294"/>
        <v/>
      </c>
      <c r="AH359" s="107" t="str">
        <f t="shared" ca="1" si="294"/>
        <v/>
      </c>
      <c r="AI359" s="107" t="str">
        <f t="shared" ca="1" si="294"/>
        <v/>
      </c>
      <c r="AJ359" s="107" t="str">
        <f t="shared" ca="1" si="294"/>
        <v/>
      </c>
      <c r="AK359" s="107" t="str">
        <f t="shared" ca="1" si="294"/>
        <v/>
      </c>
      <c r="AL359" s="107" t="str">
        <f t="shared" ca="1" si="294"/>
        <v/>
      </c>
      <c r="AM359" s="107" t="str">
        <f t="shared" ca="1" si="294"/>
        <v/>
      </c>
      <c r="AN359" s="107" t="str">
        <f t="shared" ca="1" si="294"/>
        <v/>
      </c>
      <c r="AO359" s="107" t="str">
        <f t="shared" ca="1" si="294"/>
        <v/>
      </c>
      <c r="AP359" s="107" t="str">
        <f t="shared" ca="1" si="294"/>
        <v/>
      </c>
      <c r="AQ359" s="107" t="str">
        <f t="shared" ca="1" si="294"/>
        <v/>
      </c>
      <c r="AR359" s="107" t="str">
        <f t="shared" ca="1" si="294"/>
        <v/>
      </c>
      <c r="AS359" s="107" t="str">
        <f t="shared" ca="1" si="294"/>
        <v/>
      </c>
      <c r="AT359" s="107" t="str">
        <f t="shared" ca="1" si="294"/>
        <v/>
      </c>
      <c r="AU359" s="107" t="str">
        <f t="shared" ca="1" si="294"/>
        <v/>
      </c>
      <c r="AV359" s="107" t="str">
        <f t="shared" ca="1" si="294"/>
        <v/>
      </c>
      <c r="AW359" s="107" t="str">
        <f t="shared" ca="1" si="294"/>
        <v/>
      </c>
      <c r="AX359" s="107" t="str">
        <f t="shared" ca="1" si="294"/>
        <v/>
      </c>
      <c r="AY359" s="107" t="str">
        <f t="shared" ca="1" si="294"/>
        <v/>
      </c>
      <c r="AZ359" s="107" t="str">
        <f t="shared" ca="1" si="294"/>
        <v/>
      </c>
      <c r="BA359" s="107" t="str">
        <f t="shared" ca="1" si="294"/>
        <v/>
      </c>
      <c r="BB359" s="107" t="str">
        <f t="shared" ca="1" si="294"/>
        <v/>
      </c>
      <c r="BC359" s="107" t="str">
        <f t="shared" ca="1" si="294"/>
        <v/>
      </c>
      <c r="BD359" s="107" t="str">
        <f t="shared" ca="1" si="294"/>
        <v/>
      </c>
      <c r="BE359" s="107" t="str">
        <f t="shared" ca="1" si="294"/>
        <v/>
      </c>
      <c r="BF359" s="107" t="str">
        <f t="shared" ca="1" si="294"/>
        <v/>
      </c>
      <c r="BG359" s="107" t="str">
        <f t="shared" ca="1" si="294"/>
        <v/>
      </c>
      <c r="BH359" s="107" t="str">
        <f t="shared" ca="1" si="294"/>
        <v/>
      </c>
      <c r="BI359" s="107" t="str">
        <f t="shared" ca="1" si="294"/>
        <v/>
      </c>
      <c r="BJ359" s="107" t="str">
        <f t="shared" ca="1" si="294"/>
        <v/>
      </c>
      <c r="BK359" s="107" t="str">
        <f t="shared" ca="1" si="294"/>
        <v/>
      </c>
      <c r="BL359" s="107" t="str">
        <f t="shared" ca="1" si="294"/>
        <v/>
      </c>
      <c r="BM359" s="107" t="str">
        <f t="shared" ca="1" si="294"/>
        <v/>
      </c>
      <c r="BN359" s="107" t="str">
        <f t="shared" ca="1" si="294"/>
        <v/>
      </c>
      <c r="BO359" s="107" t="str">
        <f t="shared" ref="BO359:DC359" ca="1" si="295">+IFERROR(HLOOKUP(BO$220,$C$219:$DC$322,$B254+2,FALSE),"")</f>
        <v/>
      </c>
      <c r="BP359" s="107" t="str">
        <f t="shared" ca="1" si="295"/>
        <v/>
      </c>
      <c r="BQ359" s="107" t="str">
        <f t="shared" ca="1" si="295"/>
        <v/>
      </c>
      <c r="BR359" s="107" t="str">
        <f t="shared" ca="1" si="295"/>
        <v/>
      </c>
      <c r="BS359" s="107" t="str">
        <f t="shared" ca="1" si="295"/>
        <v/>
      </c>
      <c r="BT359" s="107" t="str">
        <f t="shared" ca="1" si="295"/>
        <v/>
      </c>
      <c r="BU359" s="107" t="str">
        <f t="shared" ca="1" si="295"/>
        <v/>
      </c>
      <c r="BV359" s="107" t="str">
        <f t="shared" ca="1" si="295"/>
        <v/>
      </c>
      <c r="BW359" s="107" t="str">
        <f t="shared" ca="1" si="295"/>
        <v/>
      </c>
      <c r="BX359" s="107" t="str">
        <f t="shared" ca="1" si="295"/>
        <v/>
      </c>
      <c r="BY359" s="107" t="str">
        <f t="shared" ca="1" si="295"/>
        <v/>
      </c>
      <c r="BZ359" s="107" t="str">
        <f t="shared" ca="1" si="295"/>
        <v/>
      </c>
      <c r="CA359" s="107" t="str">
        <f t="shared" ca="1" si="295"/>
        <v/>
      </c>
      <c r="CB359" s="107" t="str">
        <f t="shared" ca="1" si="295"/>
        <v/>
      </c>
      <c r="CC359" s="107" t="str">
        <f t="shared" ca="1" si="295"/>
        <v/>
      </c>
      <c r="CD359" s="107" t="str">
        <f t="shared" ca="1" si="295"/>
        <v/>
      </c>
      <c r="CE359" s="107" t="str">
        <f t="shared" ca="1" si="295"/>
        <v/>
      </c>
      <c r="CF359" s="107" t="str">
        <f t="shared" ca="1" si="295"/>
        <v/>
      </c>
      <c r="CG359" s="107" t="str">
        <f t="shared" ca="1" si="295"/>
        <v/>
      </c>
      <c r="CH359" s="107" t="str">
        <f t="shared" ca="1" si="295"/>
        <v/>
      </c>
      <c r="CI359" s="107" t="str">
        <f t="shared" ca="1" si="295"/>
        <v/>
      </c>
      <c r="CJ359" s="107" t="str">
        <f t="shared" ca="1" si="295"/>
        <v/>
      </c>
      <c r="CK359" s="107" t="str">
        <f t="shared" ca="1" si="295"/>
        <v/>
      </c>
      <c r="CL359" s="107" t="str">
        <f t="shared" ca="1" si="295"/>
        <v/>
      </c>
      <c r="CM359" s="107" t="str">
        <f t="shared" ca="1" si="295"/>
        <v/>
      </c>
      <c r="CN359" s="107" t="str">
        <f t="shared" ca="1" si="295"/>
        <v/>
      </c>
      <c r="CO359" s="107" t="str">
        <f t="shared" ca="1" si="295"/>
        <v/>
      </c>
      <c r="CP359" s="107" t="str">
        <f t="shared" ca="1" si="295"/>
        <v/>
      </c>
      <c r="CQ359" s="107" t="str">
        <f t="shared" ca="1" si="295"/>
        <v/>
      </c>
      <c r="CR359" s="107" t="str">
        <f t="shared" ca="1" si="295"/>
        <v/>
      </c>
      <c r="CS359" s="107" t="str">
        <f t="shared" ca="1" si="295"/>
        <v/>
      </c>
      <c r="CT359" s="107" t="str">
        <f t="shared" ca="1" si="295"/>
        <v/>
      </c>
      <c r="CU359" s="107" t="str">
        <f t="shared" ca="1" si="295"/>
        <v/>
      </c>
      <c r="CV359" s="107" t="str">
        <f t="shared" ca="1" si="295"/>
        <v/>
      </c>
      <c r="CW359" s="107" t="str">
        <f t="shared" ca="1" si="295"/>
        <v/>
      </c>
      <c r="CX359" s="107" t="str">
        <f t="shared" ca="1" si="295"/>
        <v/>
      </c>
      <c r="CY359" s="107" t="str">
        <f t="shared" ca="1" si="295"/>
        <v/>
      </c>
      <c r="CZ359" s="107" t="str">
        <f t="shared" ca="1" si="295"/>
        <v/>
      </c>
      <c r="DA359" s="107" t="str">
        <f t="shared" ca="1" si="295"/>
        <v/>
      </c>
      <c r="DB359" s="107" t="str">
        <f t="shared" ca="1" si="295"/>
        <v/>
      </c>
      <c r="DC359" s="107" t="str">
        <f t="shared" ca="1" si="295"/>
        <v/>
      </c>
    </row>
    <row r="360" spans="2:107">
      <c r="B360" s="105">
        <f t="shared" si="233"/>
        <v>33</v>
      </c>
      <c r="C360" s="107" t="str">
        <f t="shared" ref="C360:BN360" ca="1" si="296">+IFERROR(HLOOKUP(C$220,$C$219:$DC$322,$B255+2,FALSE),"")</f>
        <v/>
      </c>
      <c r="D360" s="107" t="str">
        <f t="shared" ca="1" si="296"/>
        <v/>
      </c>
      <c r="E360" s="107" t="str">
        <f t="shared" ca="1" si="296"/>
        <v/>
      </c>
      <c r="F360" s="107" t="str">
        <f t="shared" ca="1" si="296"/>
        <v/>
      </c>
      <c r="G360" s="107" t="str">
        <f t="shared" ca="1" si="296"/>
        <v/>
      </c>
      <c r="H360" s="107" t="str">
        <f t="shared" ca="1" si="296"/>
        <v/>
      </c>
      <c r="I360" s="107" t="str">
        <f t="shared" ca="1" si="296"/>
        <v/>
      </c>
      <c r="J360" s="107" t="str">
        <f t="shared" ca="1" si="296"/>
        <v/>
      </c>
      <c r="K360" s="107" t="str">
        <f t="shared" ca="1" si="296"/>
        <v/>
      </c>
      <c r="L360" s="107" t="str">
        <f t="shared" ca="1" si="296"/>
        <v/>
      </c>
      <c r="M360" s="107" t="str">
        <f t="shared" ca="1" si="296"/>
        <v/>
      </c>
      <c r="N360" s="107" t="str">
        <f t="shared" ca="1" si="296"/>
        <v/>
      </c>
      <c r="O360" s="107" t="str">
        <f t="shared" ca="1" si="296"/>
        <v/>
      </c>
      <c r="P360" s="107" t="str">
        <f t="shared" ca="1" si="296"/>
        <v/>
      </c>
      <c r="Q360" s="107" t="str">
        <f t="shared" ca="1" si="296"/>
        <v/>
      </c>
      <c r="R360" s="107" t="str">
        <f t="shared" ca="1" si="296"/>
        <v/>
      </c>
      <c r="S360" s="107" t="str">
        <f t="shared" ca="1" si="296"/>
        <v/>
      </c>
      <c r="T360" s="107" t="str">
        <f t="shared" ca="1" si="296"/>
        <v/>
      </c>
      <c r="U360" s="107" t="str">
        <f t="shared" ca="1" si="296"/>
        <v/>
      </c>
      <c r="V360" s="107" t="str">
        <f t="shared" ca="1" si="296"/>
        <v/>
      </c>
      <c r="W360" s="107" t="str">
        <f t="shared" ca="1" si="296"/>
        <v/>
      </c>
      <c r="X360" s="107" t="str">
        <f t="shared" ca="1" si="296"/>
        <v/>
      </c>
      <c r="Y360" s="107" t="str">
        <f t="shared" ca="1" si="296"/>
        <v/>
      </c>
      <c r="Z360" s="107" t="str">
        <f t="shared" ca="1" si="296"/>
        <v/>
      </c>
      <c r="AA360" s="107" t="str">
        <f t="shared" ca="1" si="296"/>
        <v/>
      </c>
      <c r="AB360" s="107" t="str">
        <f t="shared" ca="1" si="296"/>
        <v/>
      </c>
      <c r="AC360" s="107" t="str">
        <f t="shared" ca="1" si="296"/>
        <v/>
      </c>
      <c r="AD360" s="107" t="str">
        <f t="shared" ca="1" si="296"/>
        <v/>
      </c>
      <c r="AE360" s="107" t="str">
        <f t="shared" ca="1" si="296"/>
        <v/>
      </c>
      <c r="AF360" s="107" t="str">
        <f t="shared" ca="1" si="296"/>
        <v/>
      </c>
      <c r="AG360" s="107" t="str">
        <f t="shared" ca="1" si="296"/>
        <v/>
      </c>
      <c r="AH360" s="107" t="str">
        <f t="shared" ca="1" si="296"/>
        <v/>
      </c>
      <c r="AI360" s="107" t="str">
        <f t="shared" ca="1" si="296"/>
        <v/>
      </c>
      <c r="AJ360" s="107" t="str">
        <f t="shared" ca="1" si="296"/>
        <v/>
      </c>
      <c r="AK360" s="107" t="str">
        <f t="shared" ca="1" si="296"/>
        <v/>
      </c>
      <c r="AL360" s="107" t="str">
        <f t="shared" ca="1" si="296"/>
        <v/>
      </c>
      <c r="AM360" s="107" t="str">
        <f t="shared" ca="1" si="296"/>
        <v/>
      </c>
      <c r="AN360" s="107" t="str">
        <f t="shared" ca="1" si="296"/>
        <v/>
      </c>
      <c r="AO360" s="107" t="str">
        <f t="shared" ca="1" si="296"/>
        <v/>
      </c>
      <c r="AP360" s="107" t="str">
        <f t="shared" ca="1" si="296"/>
        <v/>
      </c>
      <c r="AQ360" s="107" t="str">
        <f t="shared" ca="1" si="296"/>
        <v/>
      </c>
      <c r="AR360" s="107" t="str">
        <f t="shared" ca="1" si="296"/>
        <v/>
      </c>
      <c r="AS360" s="107" t="str">
        <f t="shared" ca="1" si="296"/>
        <v/>
      </c>
      <c r="AT360" s="107" t="str">
        <f t="shared" ca="1" si="296"/>
        <v/>
      </c>
      <c r="AU360" s="107" t="str">
        <f t="shared" ca="1" si="296"/>
        <v/>
      </c>
      <c r="AV360" s="107" t="str">
        <f t="shared" ca="1" si="296"/>
        <v/>
      </c>
      <c r="AW360" s="107" t="str">
        <f t="shared" ca="1" si="296"/>
        <v/>
      </c>
      <c r="AX360" s="107" t="str">
        <f t="shared" ca="1" si="296"/>
        <v/>
      </c>
      <c r="AY360" s="107" t="str">
        <f t="shared" ca="1" si="296"/>
        <v/>
      </c>
      <c r="AZ360" s="107" t="str">
        <f t="shared" ca="1" si="296"/>
        <v/>
      </c>
      <c r="BA360" s="107" t="str">
        <f t="shared" ca="1" si="296"/>
        <v/>
      </c>
      <c r="BB360" s="107" t="str">
        <f t="shared" ca="1" si="296"/>
        <v/>
      </c>
      <c r="BC360" s="107" t="str">
        <f t="shared" ca="1" si="296"/>
        <v/>
      </c>
      <c r="BD360" s="107" t="str">
        <f t="shared" ca="1" si="296"/>
        <v/>
      </c>
      <c r="BE360" s="107" t="str">
        <f t="shared" ca="1" si="296"/>
        <v/>
      </c>
      <c r="BF360" s="107" t="str">
        <f t="shared" ca="1" si="296"/>
        <v/>
      </c>
      <c r="BG360" s="107" t="str">
        <f t="shared" ca="1" si="296"/>
        <v/>
      </c>
      <c r="BH360" s="107" t="str">
        <f t="shared" ca="1" si="296"/>
        <v/>
      </c>
      <c r="BI360" s="107" t="str">
        <f t="shared" ca="1" si="296"/>
        <v/>
      </c>
      <c r="BJ360" s="107" t="str">
        <f t="shared" ca="1" si="296"/>
        <v/>
      </c>
      <c r="BK360" s="107" t="str">
        <f t="shared" ca="1" si="296"/>
        <v/>
      </c>
      <c r="BL360" s="107" t="str">
        <f t="shared" ca="1" si="296"/>
        <v/>
      </c>
      <c r="BM360" s="107" t="str">
        <f t="shared" ca="1" si="296"/>
        <v/>
      </c>
      <c r="BN360" s="107" t="str">
        <f t="shared" ca="1" si="296"/>
        <v/>
      </c>
      <c r="BO360" s="107" t="str">
        <f t="shared" ref="BO360:DC360" ca="1" si="297">+IFERROR(HLOOKUP(BO$220,$C$219:$DC$322,$B255+2,FALSE),"")</f>
        <v/>
      </c>
      <c r="BP360" s="107" t="str">
        <f t="shared" ca="1" si="297"/>
        <v/>
      </c>
      <c r="BQ360" s="107" t="str">
        <f t="shared" ca="1" si="297"/>
        <v/>
      </c>
      <c r="BR360" s="107" t="str">
        <f t="shared" ca="1" si="297"/>
        <v/>
      </c>
      <c r="BS360" s="107" t="str">
        <f t="shared" ca="1" si="297"/>
        <v/>
      </c>
      <c r="BT360" s="107" t="str">
        <f t="shared" ca="1" si="297"/>
        <v/>
      </c>
      <c r="BU360" s="107" t="str">
        <f t="shared" ca="1" si="297"/>
        <v/>
      </c>
      <c r="BV360" s="107" t="str">
        <f t="shared" ca="1" si="297"/>
        <v/>
      </c>
      <c r="BW360" s="107" t="str">
        <f t="shared" ca="1" si="297"/>
        <v/>
      </c>
      <c r="BX360" s="107" t="str">
        <f t="shared" ca="1" si="297"/>
        <v/>
      </c>
      <c r="BY360" s="107" t="str">
        <f t="shared" ca="1" si="297"/>
        <v/>
      </c>
      <c r="BZ360" s="107" t="str">
        <f t="shared" ca="1" si="297"/>
        <v/>
      </c>
      <c r="CA360" s="107" t="str">
        <f t="shared" ca="1" si="297"/>
        <v/>
      </c>
      <c r="CB360" s="107" t="str">
        <f t="shared" ca="1" si="297"/>
        <v/>
      </c>
      <c r="CC360" s="107" t="str">
        <f t="shared" ca="1" si="297"/>
        <v/>
      </c>
      <c r="CD360" s="107" t="str">
        <f t="shared" ca="1" si="297"/>
        <v/>
      </c>
      <c r="CE360" s="107" t="str">
        <f t="shared" ca="1" si="297"/>
        <v/>
      </c>
      <c r="CF360" s="107" t="str">
        <f t="shared" ca="1" si="297"/>
        <v/>
      </c>
      <c r="CG360" s="107" t="str">
        <f t="shared" ca="1" si="297"/>
        <v/>
      </c>
      <c r="CH360" s="107" t="str">
        <f t="shared" ca="1" si="297"/>
        <v/>
      </c>
      <c r="CI360" s="107" t="str">
        <f t="shared" ca="1" si="297"/>
        <v/>
      </c>
      <c r="CJ360" s="107" t="str">
        <f t="shared" ca="1" si="297"/>
        <v/>
      </c>
      <c r="CK360" s="107" t="str">
        <f t="shared" ca="1" si="297"/>
        <v/>
      </c>
      <c r="CL360" s="107" t="str">
        <f t="shared" ca="1" si="297"/>
        <v/>
      </c>
      <c r="CM360" s="107" t="str">
        <f t="shared" ca="1" si="297"/>
        <v/>
      </c>
      <c r="CN360" s="107" t="str">
        <f t="shared" ca="1" si="297"/>
        <v/>
      </c>
      <c r="CO360" s="107" t="str">
        <f t="shared" ca="1" si="297"/>
        <v/>
      </c>
      <c r="CP360" s="107" t="str">
        <f t="shared" ca="1" si="297"/>
        <v/>
      </c>
      <c r="CQ360" s="107" t="str">
        <f t="shared" ca="1" si="297"/>
        <v/>
      </c>
      <c r="CR360" s="107" t="str">
        <f t="shared" ca="1" si="297"/>
        <v/>
      </c>
      <c r="CS360" s="107" t="str">
        <f t="shared" ca="1" si="297"/>
        <v/>
      </c>
      <c r="CT360" s="107" t="str">
        <f t="shared" ca="1" si="297"/>
        <v/>
      </c>
      <c r="CU360" s="107" t="str">
        <f t="shared" ca="1" si="297"/>
        <v/>
      </c>
      <c r="CV360" s="107" t="str">
        <f t="shared" ca="1" si="297"/>
        <v/>
      </c>
      <c r="CW360" s="107" t="str">
        <f t="shared" ca="1" si="297"/>
        <v/>
      </c>
      <c r="CX360" s="107" t="str">
        <f t="shared" ca="1" si="297"/>
        <v/>
      </c>
      <c r="CY360" s="107" t="str">
        <f t="shared" ca="1" si="297"/>
        <v/>
      </c>
      <c r="CZ360" s="107" t="str">
        <f t="shared" ca="1" si="297"/>
        <v/>
      </c>
      <c r="DA360" s="107" t="str">
        <f t="shared" ca="1" si="297"/>
        <v/>
      </c>
      <c r="DB360" s="107" t="str">
        <f t="shared" ca="1" si="297"/>
        <v/>
      </c>
      <c r="DC360" s="107" t="str">
        <f t="shared" ca="1" si="297"/>
        <v/>
      </c>
    </row>
    <row r="361" spans="2:107">
      <c r="B361" s="105">
        <f t="shared" si="233"/>
        <v>34</v>
      </c>
      <c r="C361" s="107" t="str">
        <f t="shared" ref="C361:BN361" ca="1" si="298">+IFERROR(HLOOKUP(C$220,$C$219:$DC$322,$B256+2,FALSE),"")</f>
        <v/>
      </c>
      <c r="D361" s="107" t="str">
        <f t="shared" ca="1" si="298"/>
        <v/>
      </c>
      <c r="E361" s="107" t="str">
        <f t="shared" ca="1" si="298"/>
        <v/>
      </c>
      <c r="F361" s="107" t="str">
        <f t="shared" ca="1" si="298"/>
        <v/>
      </c>
      <c r="G361" s="107" t="str">
        <f t="shared" ca="1" si="298"/>
        <v/>
      </c>
      <c r="H361" s="107" t="str">
        <f t="shared" ca="1" si="298"/>
        <v/>
      </c>
      <c r="I361" s="107" t="str">
        <f t="shared" ca="1" si="298"/>
        <v/>
      </c>
      <c r="J361" s="107" t="str">
        <f t="shared" ca="1" si="298"/>
        <v/>
      </c>
      <c r="K361" s="107" t="str">
        <f t="shared" ca="1" si="298"/>
        <v/>
      </c>
      <c r="L361" s="107" t="str">
        <f t="shared" ca="1" si="298"/>
        <v/>
      </c>
      <c r="M361" s="107" t="str">
        <f t="shared" ca="1" si="298"/>
        <v/>
      </c>
      <c r="N361" s="107" t="str">
        <f t="shared" ca="1" si="298"/>
        <v/>
      </c>
      <c r="O361" s="107" t="str">
        <f t="shared" ca="1" si="298"/>
        <v/>
      </c>
      <c r="P361" s="107" t="str">
        <f t="shared" ca="1" si="298"/>
        <v/>
      </c>
      <c r="Q361" s="107" t="str">
        <f t="shared" ca="1" si="298"/>
        <v/>
      </c>
      <c r="R361" s="107" t="str">
        <f t="shared" ca="1" si="298"/>
        <v/>
      </c>
      <c r="S361" s="107" t="str">
        <f t="shared" ca="1" si="298"/>
        <v/>
      </c>
      <c r="T361" s="107" t="str">
        <f t="shared" ca="1" si="298"/>
        <v/>
      </c>
      <c r="U361" s="107" t="str">
        <f t="shared" ca="1" si="298"/>
        <v/>
      </c>
      <c r="V361" s="107" t="str">
        <f t="shared" ca="1" si="298"/>
        <v/>
      </c>
      <c r="W361" s="107" t="str">
        <f t="shared" ca="1" si="298"/>
        <v/>
      </c>
      <c r="X361" s="107" t="str">
        <f t="shared" ca="1" si="298"/>
        <v/>
      </c>
      <c r="Y361" s="107" t="str">
        <f t="shared" ca="1" si="298"/>
        <v/>
      </c>
      <c r="Z361" s="107" t="str">
        <f t="shared" ca="1" si="298"/>
        <v/>
      </c>
      <c r="AA361" s="107" t="str">
        <f t="shared" ca="1" si="298"/>
        <v/>
      </c>
      <c r="AB361" s="107" t="str">
        <f t="shared" ca="1" si="298"/>
        <v/>
      </c>
      <c r="AC361" s="107" t="str">
        <f t="shared" ca="1" si="298"/>
        <v/>
      </c>
      <c r="AD361" s="107" t="str">
        <f t="shared" ca="1" si="298"/>
        <v/>
      </c>
      <c r="AE361" s="107" t="str">
        <f t="shared" ca="1" si="298"/>
        <v/>
      </c>
      <c r="AF361" s="107" t="str">
        <f t="shared" ca="1" si="298"/>
        <v/>
      </c>
      <c r="AG361" s="107" t="str">
        <f t="shared" ca="1" si="298"/>
        <v/>
      </c>
      <c r="AH361" s="107" t="str">
        <f t="shared" ca="1" si="298"/>
        <v/>
      </c>
      <c r="AI361" s="107" t="str">
        <f t="shared" ca="1" si="298"/>
        <v/>
      </c>
      <c r="AJ361" s="107" t="str">
        <f t="shared" ca="1" si="298"/>
        <v/>
      </c>
      <c r="AK361" s="107" t="str">
        <f t="shared" ca="1" si="298"/>
        <v/>
      </c>
      <c r="AL361" s="107" t="str">
        <f t="shared" ca="1" si="298"/>
        <v/>
      </c>
      <c r="AM361" s="107" t="str">
        <f t="shared" ca="1" si="298"/>
        <v/>
      </c>
      <c r="AN361" s="107" t="str">
        <f t="shared" ca="1" si="298"/>
        <v/>
      </c>
      <c r="AO361" s="107" t="str">
        <f t="shared" ca="1" si="298"/>
        <v/>
      </c>
      <c r="AP361" s="107" t="str">
        <f t="shared" ca="1" si="298"/>
        <v/>
      </c>
      <c r="AQ361" s="107" t="str">
        <f t="shared" ca="1" si="298"/>
        <v/>
      </c>
      <c r="AR361" s="107" t="str">
        <f t="shared" ca="1" si="298"/>
        <v/>
      </c>
      <c r="AS361" s="107" t="str">
        <f t="shared" ca="1" si="298"/>
        <v/>
      </c>
      <c r="AT361" s="107" t="str">
        <f t="shared" ca="1" si="298"/>
        <v/>
      </c>
      <c r="AU361" s="107" t="str">
        <f t="shared" ca="1" si="298"/>
        <v/>
      </c>
      <c r="AV361" s="107" t="str">
        <f t="shared" ca="1" si="298"/>
        <v/>
      </c>
      <c r="AW361" s="107" t="str">
        <f t="shared" ca="1" si="298"/>
        <v/>
      </c>
      <c r="AX361" s="107" t="str">
        <f t="shared" ca="1" si="298"/>
        <v/>
      </c>
      <c r="AY361" s="107" t="str">
        <f t="shared" ca="1" si="298"/>
        <v/>
      </c>
      <c r="AZ361" s="107" t="str">
        <f t="shared" ca="1" si="298"/>
        <v/>
      </c>
      <c r="BA361" s="107" t="str">
        <f t="shared" ca="1" si="298"/>
        <v/>
      </c>
      <c r="BB361" s="107" t="str">
        <f t="shared" ca="1" si="298"/>
        <v/>
      </c>
      <c r="BC361" s="107" t="str">
        <f t="shared" ca="1" si="298"/>
        <v/>
      </c>
      <c r="BD361" s="107" t="str">
        <f t="shared" ca="1" si="298"/>
        <v/>
      </c>
      <c r="BE361" s="107" t="str">
        <f t="shared" ca="1" si="298"/>
        <v/>
      </c>
      <c r="BF361" s="107" t="str">
        <f t="shared" ca="1" si="298"/>
        <v/>
      </c>
      <c r="BG361" s="107" t="str">
        <f t="shared" ca="1" si="298"/>
        <v/>
      </c>
      <c r="BH361" s="107" t="str">
        <f t="shared" ca="1" si="298"/>
        <v/>
      </c>
      <c r="BI361" s="107" t="str">
        <f t="shared" ca="1" si="298"/>
        <v/>
      </c>
      <c r="BJ361" s="107" t="str">
        <f t="shared" ca="1" si="298"/>
        <v/>
      </c>
      <c r="BK361" s="107" t="str">
        <f t="shared" ca="1" si="298"/>
        <v/>
      </c>
      <c r="BL361" s="107" t="str">
        <f t="shared" ca="1" si="298"/>
        <v/>
      </c>
      <c r="BM361" s="107" t="str">
        <f t="shared" ca="1" si="298"/>
        <v/>
      </c>
      <c r="BN361" s="107" t="str">
        <f t="shared" ca="1" si="298"/>
        <v/>
      </c>
      <c r="BO361" s="107" t="str">
        <f t="shared" ref="BO361:DC361" ca="1" si="299">+IFERROR(HLOOKUP(BO$220,$C$219:$DC$322,$B256+2,FALSE),"")</f>
        <v/>
      </c>
      <c r="BP361" s="107" t="str">
        <f t="shared" ca="1" si="299"/>
        <v/>
      </c>
      <c r="BQ361" s="107" t="str">
        <f t="shared" ca="1" si="299"/>
        <v/>
      </c>
      <c r="BR361" s="107" t="str">
        <f t="shared" ca="1" si="299"/>
        <v/>
      </c>
      <c r="BS361" s="107" t="str">
        <f t="shared" ca="1" si="299"/>
        <v/>
      </c>
      <c r="BT361" s="107" t="str">
        <f t="shared" ca="1" si="299"/>
        <v/>
      </c>
      <c r="BU361" s="107" t="str">
        <f t="shared" ca="1" si="299"/>
        <v/>
      </c>
      <c r="BV361" s="107" t="str">
        <f t="shared" ca="1" si="299"/>
        <v/>
      </c>
      <c r="BW361" s="107" t="str">
        <f t="shared" ca="1" si="299"/>
        <v/>
      </c>
      <c r="BX361" s="107" t="str">
        <f t="shared" ca="1" si="299"/>
        <v/>
      </c>
      <c r="BY361" s="107" t="str">
        <f t="shared" ca="1" si="299"/>
        <v/>
      </c>
      <c r="BZ361" s="107" t="str">
        <f t="shared" ca="1" si="299"/>
        <v/>
      </c>
      <c r="CA361" s="107" t="str">
        <f t="shared" ca="1" si="299"/>
        <v/>
      </c>
      <c r="CB361" s="107" t="str">
        <f t="shared" ca="1" si="299"/>
        <v/>
      </c>
      <c r="CC361" s="107" t="str">
        <f t="shared" ca="1" si="299"/>
        <v/>
      </c>
      <c r="CD361" s="107" t="str">
        <f t="shared" ca="1" si="299"/>
        <v/>
      </c>
      <c r="CE361" s="107" t="str">
        <f t="shared" ca="1" si="299"/>
        <v/>
      </c>
      <c r="CF361" s="107" t="str">
        <f t="shared" ca="1" si="299"/>
        <v/>
      </c>
      <c r="CG361" s="107" t="str">
        <f t="shared" ca="1" si="299"/>
        <v/>
      </c>
      <c r="CH361" s="107" t="str">
        <f t="shared" ca="1" si="299"/>
        <v/>
      </c>
      <c r="CI361" s="107" t="str">
        <f t="shared" ca="1" si="299"/>
        <v/>
      </c>
      <c r="CJ361" s="107" t="str">
        <f t="shared" ca="1" si="299"/>
        <v/>
      </c>
      <c r="CK361" s="107" t="str">
        <f t="shared" ca="1" si="299"/>
        <v/>
      </c>
      <c r="CL361" s="107" t="str">
        <f t="shared" ca="1" si="299"/>
        <v/>
      </c>
      <c r="CM361" s="107" t="str">
        <f t="shared" ca="1" si="299"/>
        <v/>
      </c>
      <c r="CN361" s="107" t="str">
        <f t="shared" ca="1" si="299"/>
        <v/>
      </c>
      <c r="CO361" s="107" t="str">
        <f t="shared" ca="1" si="299"/>
        <v/>
      </c>
      <c r="CP361" s="107" t="str">
        <f t="shared" ca="1" si="299"/>
        <v/>
      </c>
      <c r="CQ361" s="107" t="str">
        <f t="shared" ca="1" si="299"/>
        <v/>
      </c>
      <c r="CR361" s="107" t="str">
        <f t="shared" ca="1" si="299"/>
        <v/>
      </c>
      <c r="CS361" s="107" t="str">
        <f t="shared" ca="1" si="299"/>
        <v/>
      </c>
      <c r="CT361" s="107" t="str">
        <f t="shared" ca="1" si="299"/>
        <v/>
      </c>
      <c r="CU361" s="107" t="str">
        <f t="shared" ca="1" si="299"/>
        <v/>
      </c>
      <c r="CV361" s="107" t="str">
        <f t="shared" ca="1" si="299"/>
        <v/>
      </c>
      <c r="CW361" s="107" t="str">
        <f t="shared" ca="1" si="299"/>
        <v/>
      </c>
      <c r="CX361" s="107" t="str">
        <f t="shared" ca="1" si="299"/>
        <v/>
      </c>
      <c r="CY361" s="107" t="str">
        <f t="shared" ca="1" si="299"/>
        <v/>
      </c>
      <c r="CZ361" s="107" t="str">
        <f t="shared" ca="1" si="299"/>
        <v/>
      </c>
      <c r="DA361" s="107" t="str">
        <f t="shared" ca="1" si="299"/>
        <v/>
      </c>
      <c r="DB361" s="107" t="str">
        <f t="shared" ca="1" si="299"/>
        <v/>
      </c>
      <c r="DC361" s="107" t="str">
        <f t="shared" ca="1" si="299"/>
        <v/>
      </c>
    </row>
    <row r="362" spans="2:107">
      <c r="B362" s="105">
        <f t="shared" si="233"/>
        <v>35</v>
      </c>
      <c r="C362" s="107" t="str">
        <f t="shared" ref="C362:BN362" ca="1" si="300">+IFERROR(HLOOKUP(C$220,$C$219:$DC$322,$B257+2,FALSE),"")</f>
        <v/>
      </c>
      <c r="D362" s="107" t="str">
        <f t="shared" ca="1" si="300"/>
        <v/>
      </c>
      <c r="E362" s="107" t="str">
        <f t="shared" ca="1" si="300"/>
        <v/>
      </c>
      <c r="F362" s="107" t="str">
        <f t="shared" ca="1" si="300"/>
        <v/>
      </c>
      <c r="G362" s="107" t="str">
        <f t="shared" ca="1" si="300"/>
        <v/>
      </c>
      <c r="H362" s="107" t="str">
        <f t="shared" ca="1" si="300"/>
        <v/>
      </c>
      <c r="I362" s="107" t="str">
        <f t="shared" ca="1" si="300"/>
        <v/>
      </c>
      <c r="J362" s="107" t="str">
        <f t="shared" ca="1" si="300"/>
        <v/>
      </c>
      <c r="K362" s="107" t="str">
        <f t="shared" ca="1" si="300"/>
        <v/>
      </c>
      <c r="L362" s="107" t="str">
        <f t="shared" ca="1" si="300"/>
        <v/>
      </c>
      <c r="M362" s="107" t="str">
        <f t="shared" ca="1" si="300"/>
        <v/>
      </c>
      <c r="N362" s="107" t="str">
        <f t="shared" ca="1" si="300"/>
        <v/>
      </c>
      <c r="O362" s="107" t="str">
        <f t="shared" ca="1" si="300"/>
        <v/>
      </c>
      <c r="P362" s="107" t="str">
        <f t="shared" ca="1" si="300"/>
        <v/>
      </c>
      <c r="Q362" s="107" t="str">
        <f t="shared" ca="1" si="300"/>
        <v/>
      </c>
      <c r="R362" s="107" t="str">
        <f t="shared" ca="1" si="300"/>
        <v/>
      </c>
      <c r="S362" s="107" t="str">
        <f t="shared" ca="1" si="300"/>
        <v/>
      </c>
      <c r="T362" s="107" t="str">
        <f t="shared" ca="1" si="300"/>
        <v/>
      </c>
      <c r="U362" s="107" t="str">
        <f t="shared" ca="1" si="300"/>
        <v/>
      </c>
      <c r="V362" s="107" t="str">
        <f t="shared" ca="1" si="300"/>
        <v/>
      </c>
      <c r="W362" s="107" t="str">
        <f t="shared" ca="1" si="300"/>
        <v/>
      </c>
      <c r="X362" s="107" t="str">
        <f t="shared" ca="1" si="300"/>
        <v/>
      </c>
      <c r="Y362" s="107" t="str">
        <f t="shared" ca="1" si="300"/>
        <v/>
      </c>
      <c r="Z362" s="107" t="str">
        <f t="shared" ca="1" si="300"/>
        <v/>
      </c>
      <c r="AA362" s="107" t="str">
        <f t="shared" ca="1" si="300"/>
        <v/>
      </c>
      <c r="AB362" s="107" t="str">
        <f t="shared" ca="1" si="300"/>
        <v/>
      </c>
      <c r="AC362" s="107" t="str">
        <f t="shared" ca="1" si="300"/>
        <v/>
      </c>
      <c r="AD362" s="107" t="str">
        <f t="shared" ca="1" si="300"/>
        <v/>
      </c>
      <c r="AE362" s="107" t="str">
        <f t="shared" ca="1" si="300"/>
        <v/>
      </c>
      <c r="AF362" s="107" t="str">
        <f t="shared" ca="1" si="300"/>
        <v/>
      </c>
      <c r="AG362" s="107" t="str">
        <f t="shared" ca="1" si="300"/>
        <v/>
      </c>
      <c r="AH362" s="107" t="str">
        <f t="shared" ca="1" si="300"/>
        <v/>
      </c>
      <c r="AI362" s="107" t="str">
        <f t="shared" ca="1" si="300"/>
        <v/>
      </c>
      <c r="AJ362" s="107" t="str">
        <f t="shared" ca="1" si="300"/>
        <v/>
      </c>
      <c r="AK362" s="107" t="str">
        <f t="shared" ca="1" si="300"/>
        <v/>
      </c>
      <c r="AL362" s="107" t="str">
        <f t="shared" ca="1" si="300"/>
        <v/>
      </c>
      <c r="AM362" s="107" t="str">
        <f t="shared" ca="1" si="300"/>
        <v/>
      </c>
      <c r="AN362" s="107" t="str">
        <f t="shared" ca="1" si="300"/>
        <v/>
      </c>
      <c r="AO362" s="107" t="str">
        <f t="shared" ca="1" si="300"/>
        <v/>
      </c>
      <c r="AP362" s="107" t="str">
        <f t="shared" ca="1" si="300"/>
        <v/>
      </c>
      <c r="AQ362" s="107" t="str">
        <f t="shared" ca="1" si="300"/>
        <v/>
      </c>
      <c r="AR362" s="107" t="str">
        <f t="shared" ca="1" si="300"/>
        <v/>
      </c>
      <c r="AS362" s="107" t="str">
        <f t="shared" ca="1" si="300"/>
        <v/>
      </c>
      <c r="AT362" s="107" t="str">
        <f t="shared" ca="1" si="300"/>
        <v/>
      </c>
      <c r="AU362" s="107" t="str">
        <f t="shared" ca="1" si="300"/>
        <v/>
      </c>
      <c r="AV362" s="107" t="str">
        <f t="shared" ca="1" si="300"/>
        <v/>
      </c>
      <c r="AW362" s="107" t="str">
        <f t="shared" ca="1" si="300"/>
        <v/>
      </c>
      <c r="AX362" s="107" t="str">
        <f t="shared" ca="1" si="300"/>
        <v/>
      </c>
      <c r="AY362" s="107" t="str">
        <f t="shared" ca="1" si="300"/>
        <v/>
      </c>
      <c r="AZ362" s="107" t="str">
        <f t="shared" ca="1" si="300"/>
        <v/>
      </c>
      <c r="BA362" s="107" t="str">
        <f t="shared" ca="1" si="300"/>
        <v/>
      </c>
      <c r="BB362" s="107" t="str">
        <f t="shared" ca="1" si="300"/>
        <v/>
      </c>
      <c r="BC362" s="107" t="str">
        <f t="shared" ca="1" si="300"/>
        <v/>
      </c>
      <c r="BD362" s="107" t="str">
        <f t="shared" ca="1" si="300"/>
        <v/>
      </c>
      <c r="BE362" s="107" t="str">
        <f t="shared" ca="1" si="300"/>
        <v/>
      </c>
      <c r="BF362" s="107" t="str">
        <f t="shared" ca="1" si="300"/>
        <v/>
      </c>
      <c r="BG362" s="107" t="str">
        <f t="shared" ca="1" si="300"/>
        <v/>
      </c>
      <c r="BH362" s="107" t="str">
        <f t="shared" ca="1" si="300"/>
        <v/>
      </c>
      <c r="BI362" s="107" t="str">
        <f t="shared" ca="1" si="300"/>
        <v/>
      </c>
      <c r="BJ362" s="107" t="str">
        <f t="shared" ca="1" si="300"/>
        <v/>
      </c>
      <c r="BK362" s="107" t="str">
        <f t="shared" ca="1" si="300"/>
        <v/>
      </c>
      <c r="BL362" s="107" t="str">
        <f t="shared" ca="1" si="300"/>
        <v/>
      </c>
      <c r="BM362" s="107" t="str">
        <f t="shared" ca="1" si="300"/>
        <v/>
      </c>
      <c r="BN362" s="107" t="str">
        <f t="shared" ca="1" si="300"/>
        <v/>
      </c>
      <c r="BO362" s="107" t="str">
        <f t="shared" ref="BO362:DC362" ca="1" si="301">+IFERROR(HLOOKUP(BO$220,$C$219:$DC$322,$B257+2,FALSE),"")</f>
        <v/>
      </c>
      <c r="BP362" s="107" t="str">
        <f t="shared" ca="1" si="301"/>
        <v/>
      </c>
      <c r="BQ362" s="107" t="str">
        <f t="shared" ca="1" si="301"/>
        <v/>
      </c>
      <c r="BR362" s="107" t="str">
        <f t="shared" ca="1" si="301"/>
        <v/>
      </c>
      <c r="BS362" s="107" t="str">
        <f t="shared" ca="1" si="301"/>
        <v/>
      </c>
      <c r="BT362" s="107" t="str">
        <f t="shared" ca="1" si="301"/>
        <v/>
      </c>
      <c r="BU362" s="107" t="str">
        <f t="shared" ca="1" si="301"/>
        <v/>
      </c>
      <c r="BV362" s="107" t="str">
        <f t="shared" ca="1" si="301"/>
        <v/>
      </c>
      <c r="BW362" s="107" t="str">
        <f t="shared" ca="1" si="301"/>
        <v/>
      </c>
      <c r="BX362" s="107" t="str">
        <f t="shared" ca="1" si="301"/>
        <v/>
      </c>
      <c r="BY362" s="107" t="str">
        <f t="shared" ca="1" si="301"/>
        <v/>
      </c>
      <c r="BZ362" s="107" t="str">
        <f t="shared" ca="1" si="301"/>
        <v/>
      </c>
      <c r="CA362" s="107" t="str">
        <f t="shared" ca="1" si="301"/>
        <v/>
      </c>
      <c r="CB362" s="107" t="str">
        <f t="shared" ca="1" si="301"/>
        <v/>
      </c>
      <c r="CC362" s="107" t="str">
        <f t="shared" ca="1" si="301"/>
        <v/>
      </c>
      <c r="CD362" s="107" t="str">
        <f t="shared" ca="1" si="301"/>
        <v/>
      </c>
      <c r="CE362" s="107" t="str">
        <f t="shared" ca="1" si="301"/>
        <v/>
      </c>
      <c r="CF362" s="107" t="str">
        <f t="shared" ca="1" si="301"/>
        <v/>
      </c>
      <c r="CG362" s="107" t="str">
        <f t="shared" ca="1" si="301"/>
        <v/>
      </c>
      <c r="CH362" s="107" t="str">
        <f t="shared" ca="1" si="301"/>
        <v/>
      </c>
      <c r="CI362" s="107" t="str">
        <f t="shared" ca="1" si="301"/>
        <v/>
      </c>
      <c r="CJ362" s="107" t="str">
        <f t="shared" ca="1" si="301"/>
        <v/>
      </c>
      <c r="CK362" s="107" t="str">
        <f t="shared" ca="1" si="301"/>
        <v/>
      </c>
      <c r="CL362" s="107" t="str">
        <f t="shared" ca="1" si="301"/>
        <v/>
      </c>
      <c r="CM362" s="107" t="str">
        <f t="shared" ca="1" si="301"/>
        <v/>
      </c>
      <c r="CN362" s="107" t="str">
        <f t="shared" ca="1" si="301"/>
        <v/>
      </c>
      <c r="CO362" s="107" t="str">
        <f t="shared" ca="1" si="301"/>
        <v/>
      </c>
      <c r="CP362" s="107" t="str">
        <f t="shared" ca="1" si="301"/>
        <v/>
      </c>
      <c r="CQ362" s="107" t="str">
        <f t="shared" ca="1" si="301"/>
        <v/>
      </c>
      <c r="CR362" s="107" t="str">
        <f t="shared" ca="1" si="301"/>
        <v/>
      </c>
      <c r="CS362" s="107" t="str">
        <f t="shared" ca="1" si="301"/>
        <v/>
      </c>
      <c r="CT362" s="107" t="str">
        <f t="shared" ca="1" si="301"/>
        <v/>
      </c>
      <c r="CU362" s="107" t="str">
        <f t="shared" ca="1" si="301"/>
        <v/>
      </c>
      <c r="CV362" s="107" t="str">
        <f t="shared" ca="1" si="301"/>
        <v/>
      </c>
      <c r="CW362" s="107" t="str">
        <f t="shared" ca="1" si="301"/>
        <v/>
      </c>
      <c r="CX362" s="107" t="str">
        <f t="shared" ca="1" si="301"/>
        <v/>
      </c>
      <c r="CY362" s="107" t="str">
        <f t="shared" ca="1" si="301"/>
        <v/>
      </c>
      <c r="CZ362" s="107" t="str">
        <f t="shared" ca="1" si="301"/>
        <v/>
      </c>
      <c r="DA362" s="107" t="str">
        <f t="shared" ca="1" si="301"/>
        <v/>
      </c>
      <c r="DB362" s="107" t="str">
        <f t="shared" ca="1" si="301"/>
        <v/>
      </c>
      <c r="DC362" s="107" t="str">
        <f t="shared" ca="1" si="301"/>
        <v/>
      </c>
    </row>
    <row r="363" spans="2:107">
      <c r="B363" s="105">
        <f t="shared" si="233"/>
        <v>36</v>
      </c>
      <c r="C363" s="107" t="str">
        <f t="shared" ref="C363:BN363" ca="1" si="302">+IFERROR(HLOOKUP(C$220,$C$219:$DC$322,$B258+2,FALSE),"")</f>
        <v/>
      </c>
      <c r="D363" s="107" t="str">
        <f t="shared" ca="1" si="302"/>
        <v/>
      </c>
      <c r="E363" s="107" t="str">
        <f t="shared" ca="1" si="302"/>
        <v/>
      </c>
      <c r="F363" s="107" t="str">
        <f t="shared" ca="1" si="302"/>
        <v/>
      </c>
      <c r="G363" s="107" t="str">
        <f t="shared" ca="1" si="302"/>
        <v/>
      </c>
      <c r="H363" s="107" t="str">
        <f t="shared" ca="1" si="302"/>
        <v/>
      </c>
      <c r="I363" s="107" t="str">
        <f t="shared" ca="1" si="302"/>
        <v/>
      </c>
      <c r="J363" s="107" t="str">
        <f t="shared" ca="1" si="302"/>
        <v/>
      </c>
      <c r="K363" s="107" t="str">
        <f t="shared" ca="1" si="302"/>
        <v/>
      </c>
      <c r="L363" s="107" t="str">
        <f t="shared" ca="1" si="302"/>
        <v/>
      </c>
      <c r="M363" s="107" t="str">
        <f t="shared" ca="1" si="302"/>
        <v/>
      </c>
      <c r="N363" s="107" t="str">
        <f t="shared" ca="1" si="302"/>
        <v/>
      </c>
      <c r="O363" s="107" t="str">
        <f t="shared" ca="1" si="302"/>
        <v/>
      </c>
      <c r="P363" s="107" t="str">
        <f t="shared" ca="1" si="302"/>
        <v/>
      </c>
      <c r="Q363" s="107" t="str">
        <f t="shared" ca="1" si="302"/>
        <v/>
      </c>
      <c r="R363" s="107" t="str">
        <f t="shared" ca="1" si="302"/>
        <v/>
      </c>
      <c r="S363" s="107" t="str">
        <f t="shared" ca="1" si="302"/>
        <v/>
      </c>
      <c r="T363" s="107" t="str">
        <f t="shared" ca="1" si="302"/>
        <v/>
      </c>
      <c r="U363" s="107" t="str">
        <f t="shared" ca="1" si="302"/>
        <v/>
      </c>
      <c r="V363" s="107" t="str">
        <f t="shared" ca="1" si="302"/>
        <v/>
      </c>
      <c r="W363" s="107" t="str">
        <f t="shared" ca="1" si="302"/>
        <v/>
      </c>
      <c r="X363" s="107" t="str">
        <f t="shared" ca="1" si="302"/>
        <v/>
      </c>
      <c r="Y363" s="107" t="str">
        <f t="shared" ca="1" si="302"/>
        <v/>
      </c>
      <c r="Z363" s="107" t="str">
        <f t="shared" ca="1" si="302"/>
        <v/>
      </c>
      <c r="AA363" s="107" t="str">
        <f t="shared" ca="1" si="302"/>
        <v/>
      </c>
      <c r="AB363" s="107" t="str">
        <f t="shared" ca="1" si="302"/>
        <v/>
      </c>
      <c r="AC363" s="107" t="str">
        <f t="shared" ca="1" si="302"/>
        <v/>
      </c>
      <c r="AD363" s="107" t="str">
        <f t="shared" ca="1" si="302"/>
        <v/>
      </c>
      <c r="AE363" s="107" t="str">
        <f t="shared" ca="1" si="302"/>
        <v/>
      </c>
      <c r="AF363" s="107" t="str">
        <f t="shared" ca="1" si="302"/>
        <v/>
      </c>
      <c r="AG363" s="107" t="str">
        <f t="shared" ca="1" si="302"/>
        <v/>
      </c>
      <c r="AH363" s="107" t="str">
        <f t="shared" ca="1" si="302"/>
        <v/>
      </c>
      <c r="AI363" s="107" t="str">
        <f t="shared" ca="1" si="302"/>
        <v/>
      </c>
      <c r="AJ363" s="107" t="str">
        <f t="shared" ca="1" si="302"/>
        <v/>
      </c>
      <c r="AK363" s="107" t="str">
        <f t="shared" ca="1" si="302"/>
        <v/>
      </c>
      <c r="AL363" s="107" t="str">
        <f t="shared" ca="1" si="302"/>
        <v/>
      </c>
      <c r="AM363" s="107" t="str">
        <f t="shared" ca="1" si="302"/>
        <v/>
      </c>
      <c r="AN363" s="107" t="str">
        <f t="shared" ca="1" si="302"/>
        <v/>
      </c>
      <c r="AO363" s="107" t="str">
        <f t="shared" ca="1" si="302"/>
        <v/>
      </c>
      <c r="AP363" s="107" t="str">
        <f t="shared" ca="1" si="302"/>
        <v/>
      </c>
      <c r="AQ363" s="107" t="str">
        <f t="shared" ca="1" si="302"/>
        <v/>
      </c>
      <c r="AR363" s="107" t="str">
        <f t="shared" ca="1" si="302"/>
        <v/>
      </c>
      <c r="AS363" s="107" t="str">
        <f t="shared" ca="1" si="302"/>
        <v/>
      </c>
      <c r="AT363" s="107" t="str">
        <f t="shared" ca="1" si="302"/>
        <v/>
      </c>
      <c r="AU363" s="107" t="str">
        <f t="shared" ca="1" si="302"/>
        <v/>
      </c>
      <c r="AV363" s="107" t="str">
        <f t="shared" ca="1" si="302"/>
        <v/>
      </c>
      <c r="AW363" s="107" t="str">
        <f t="shared" ca="1" si="302"/>
        <v/>
      </c>
      <c r="AX363" s="107" t="str">
        <f t="shared" ca="1" si="302"/>
        <v/>
      </c>
      <c r="AY363" s="107" t="str">
        <f t="shared" ca="1" si="302"/>
        <v/>
      </c>
      <c r="AZ363" s="107" t="str">
        <f t="shared" ca="1" si="302"/>
        <v/>
      </c>
      <c r="BA363" s="107" t="str">
        <f t="shared" ca="1" si="302"/>
        <v/>
      </c>
      <c r="BB363" s="107" t="str">
        <f t="shared" ca="1" si="302"/>
        <v/>
      </c>
      <c r="BC363" s="107" t="str">
        <f t="shared" ca="1" si="302"/>
        <v/>
      </c>
      <c r="BD363" s="107" t="str">
        <f t="shared" ca="1" si="302"/>
        <v/>
      </c>
      <c r="BE363" s="107" t="str">
        <f t="shared" ca="1" si="302"/>
        <v/>
      </c>
      <c r="BF363" s="107" t="str">
        <f t="shared" ca="1" si="302"/>
        <v/>
      </c>
      <c r="BG363" s="107" t="str">
        <f t="shared" ca="1" si="302"/>
        <v/>
      </c>
      <c r="BH363" s="107" t="str">
        <f t="shared" ca="1" si="302"/>
        <v/>
      </c>
      <c r="BI363" s="107" t="str">
        <f t="shared" ca="1" si="302"/>
        <v/>
      </c>
      <c r="BJ363" s="107" t="str">
        <f t="shared" ca="1" si="302"/>
        <v/>
      </c>
      <c r="BK363" s="107" t="str">
        <f t="shared" ca="1" si="302"/>
        <v/>
      </c>
      <c r="BL363" s="107" t="str">
        <f t="shared" ca="1" si="302"/>
        <v/>
      </c>
      <c r="BM363" s="107" t="str">
        <f t="shared" ca="1" si="302"/>
        <v/>
      </c>
      <c r="BN363" s="107" t="str">
        <f t="shared" ca="1" si="302"/>
        <v/>
      </c>
      <c r="BO363" s="107" t="str">
        <f t="shared" ref="BO363:DC363" ca="1" si="303">+IFERROR(HLOOKUP(BO$220,$C$219:$DC$322,$B258+2,FALSE),"")</f>
        <v/>
      </c>
      <c r="BP363" s="107" t="str">
        <f t="shared" ca="1" si="303"/>
        <v/>
      </c>
      <c r="BQ363" s="107" t="str">
        <f t="shared" ca="1" si="303"/>
        <v/>
      </c>
      <c r="BR363" s="107" t="str">
        <f t="shared" ca="1" si="303"/>
        <v/>
      </c>
      <c r="BS363" s="107" t="str">
        <f t="shared" ca="1" si="303"/>
        <v/>
      </c>
      <c r="BT363" s="107" t="str">
        <f t="shared" ca="1" si="303"/>
        <v/>
      </c>
      <c r="BU363" s="107" t="str">
        <f t="shared" ca="1" si="303"/>
        <v/>
      </c>
      <c r="BV363" s="107" t="str">
        <f t="shared" ca="1" si="303"/>
        <v/>
      </c>
      <c r="BW363" s="107" t="str">
        <f t="shared" ca="1" si="303"/>
        <v/>
      </c>
      <c r="BX363" s="107" t="str">
        <f t="shared" ca="1" si="303"/>
        <v/>
      </c>
      <c r="BY363" s="107" t="str">
        <f t="shared" ca="1" si="303"/>
        <v/>
      </c>
      <c r="BZ363" s="107" t="str">
        <f t="shared" ca="1" si="303"/>
        <v/>
      </c>
      <c r="CA363" s="107" t="str">
        <f t="shared" ca="1" si="303"/>
        <v/>
      </c>
      <c r="CB363" s="107" t="str">
        <f t="shared" ca="1" si="303"/>
        <v/>
      </c>
      <c r="CC363" s="107" t="str">
        <f t="shared" ca="1" si="303"/>
        <v/>
      </c>
      <c r="CD363" s="107" t="str">
        <f t="shared" ca="1" si="303"/>
        <v/>
      </c>
      <c r="CE363" s="107" t="str">
        <f t="shared" ca="1" si="303"/>
        <v/>
      </c>
      <c r="CF363" s="107" t="str">
        <f t="shared" ca="1" si="303"/>
        <v/>
      </c>
      <c r="CG363" s="107" t="str">
        <f t="shared" ca="1" si="303"/>
        <v/>
      </c>
      <c r="CH363" s="107" t="str">
        <f t="shared" ca="1" si="303"/>
        <v/>
      </c>
      <c r="CI363" s="107" t="str">
        <f t="shared" ca="1" si="303"/>
        <v/>
      </c>
      <c r="CJ363" s="107" t="str">
        <f t="shared" ca="1" si="303"/>
        <v/>
      </c>
      <c r="CK363" s="107" t="str">
        <f t="shared" ca="1" si="303"/>
        <v/>
      </c>
      <c r="CL363" s="107" t="str">
        <f t="shared" ca="1" si="303"/>
        <v/>
      </c>
      <c r="CM363" s="107" t="str">
        <f t="shared" ca="1" si="303"/>
        <v/>
      </c>
      <c r="CN363" s="107" t="str">
        <f t="shared" ca="1" si="303"/>
        <v/>
      </c>
      <c r="CO363" s="107" t="str">
        <f t="shared" ca="1" si="303"/>
        <v/>
      </c>
      <c r="CP363" s="107" t="str">
        <f t="shared" ca="1" si="303"/>
        <v/>
      </c>
      <c r="CQ363" s="107" t="str">
        <f t="shared" ca="1" si="303"/>
        <v/>
      </c>
      <c r="CR363" s="107" t="str">
        <f t="shared" ca="1" si="303"/>
        <v/>
      </c>
      <c r="CS363" s="107" t="str">
        <f t="shared" ca="1" si="303"/>
        <v/>
      </c>
      <c r="CT363" s="107" t="str">
        <f t="shared" ca="1" si="303"/>
        <v/>
      </c>
      <c r="CU363" s="107" t="str">
        <f t="shared" ca="1" si="303"/>
        <v/>
      </c>
      <c r="CV363" s="107" t="str">
        <f t="shared" ca="1" si="303"/>
        <v/>
      </c>
      <c r="CW363" s="107" t="str">
        <f t="shared" ca="1" si="303"/>
        <v/>
      </c>
      <c r="CX363" s="107" t="str">
        <f t="shared" ca="1" si="303"/>
        <v/>
      </c>
      <c r="CY363" s="107" t="str">
        <f t="shared" ca="1" si="303"/>
        <v/>
      </c>
      <c r="CZ363" s="107" t="str">
        <f t="shared" ca="1" si="303"/>
        <v/>
      </c>
      <c r="DA363" s="107" t="str">
        <f t="shared" ca="1" si="303"/>
        <v/>
      </c>
      <c r="DB363" s="107" t="str">
        <f t="shared" ca="1" si="303"/>
        <v/>
      </c>
      <c r="DC363" s="107" t="str">
        <f t="shared" ca="1" si="303"/>
        <v/>
      </c>
    </row>
    <row r="364" spans="2:107">
      <c r="B364" s="105">
        <f t="shared" si="233"/>
        <v>37</v>
      </c>
      <c r="C364" s="107" t="str">
        <f t="shared" ref="C364:BN364" ca="1" si="304">+IFERROR(HLOOKUP(C$220,$C$219:$DC$322,$B259+2,FALSE),"")</f>
        <v/>
      </c>
      <c r="D364" s="107" t="str">
        <f t="shared" ca="1" si="304"/>
        <v/>
      </c>
      <c r="E364" s="107" t="str">
        <f t="shared" ca="1" si="304"/>
        <v/>
      </c>
      <c r="F364" s="107" t="str">
        <f t="shared" ca="1" si="304"/>
        <v/>
      </c>
      <c r="G364" s="107" t="str">
        <f t="shared" ca="1" si="304"/>
        <v/>
      </c>
      <c r="H364" s="107" t="str">
        <f t="shared" ca="1" si="304"/>
        <v/>
      </c>
      <c r="I364" s="107" t="str">
        <f t="shared" ca="1" si="304"/>
        <v/>
      </c>
      <c r="J364" s="107" t="str">
        <f t="shared" ca="1" si="304"/>
        <v/>
      </c>
      <c r="K364" s="107" t="str">
        <f t="shared" ca="1" si="304"/>
        <v/>
      </c>
      <c r="L364" s="107" t="str">
        <f t="shared" ca="1" si="304"/>
        <v/>
      </c>
      <c r="M364" s="107" t="str">
        <f t="shared" ca="1" si="304"/>
        <v/>
      </c>
      <c r="N364" s="107" t="str">
        <f t="shared" ca="1" si="304"/>
        <v/>
      </c>
      <c r="O364" s="107" t="str">
        <f t="shared" ca="1" si="304"/>
        <v/>
      </c>
      <c r="P364" s="107" t="str">
        <f t="shared" ca="1" si="304"/>
        <v/>
      </c>
      <c r="Q364" s="107" t="str">
        <f t="shared" ca="1" si="304"/>
        <v/>
      </c>
      <c r="R364" s="107" t="str">
        <f t="shared" ca="1" si="304"/>
        <v/>
      </c>
      <c r="S364" s="107" t="str">
        <f t="shared" ca="1" si="304"/>
        <v/>
      </c>
      <c r="T364" s="107" t="str">
        <f t="shared" ca="1" si="304"/>
        <v/>
      </c>
      <c r="U364" s="107" t="str">
        <f t="shared" ca="1" si="304"/>
        <v/>
      </c>
      <c r="V364" s="107" t="str">
        <f t="shared" ca="1" si="304"/>
        <v/>
      </c>
      <c r="W364" s="107" t="str">
        <f t="shared" ca="1" si="304"/>
        <v/>
      </c>
      <c r="X364" s="107" t="str">
        <f t="shared" ca="1" si="304"/>
        <v/>
      </c>
      <c r="Y364" s="107" t="str">
        <f t="shared" ca="1" si="304"/>
        <v/>
      </c>
      <c r="Z364" s="107" t="str">
        <f t="shared" ca="1" si="304"/>
        <v/>
      </c>
      <c r="AA364" s="107" t="str">
        <f t="shared" ca="1" si="304"/>
        <v/>
      </c>
      <c r="AB364" s="107" t="str">
        <f t="shared" ca="1" si="304"/>
        <v/>
      </c>
      <c r="AC364" s="107" t="str">
        <f t="shared" ca="1" si="304"/>
        <v/>
      </c>
      <c r="AD364" s="107" t="str">
        <f t="shared" ca="1" si="304"/>
        <v/>
      </c>
      <c r="AE364" s="107" t="str">
        <f t="shared" ca="1" si="304"/>
        <v/>
      </c>
      <c r="AF364" s="107" t="str">
        <f t="shared" ca="1" si="304"/>
        <v/>
      </c>
      <c r="AG364" s="107" t="str">
        <f t="shared" ca="1" si="304"/>
        <v/>
      </c>
      <c r="AH364" s="107" t="str">
        <f t="shared" ca="1" si="304"/>
        <v/>
      </c>
      <c r="AI364" s="107" t="str">
        <f t="shared" ca="1" si="304"/>
        <v/>
      </c>
      <c r="AJ364" s="107" t="str">
        <f t="shared" ca="1" si="304"/>
        <v/>
      </c>
      <c r="AK364" s="107" t="str">
        <f t="shared" ca="1" si="304"/>
        <v/>
      </c>
      <c r="AL364" s="107" t="str">
        <f t="shared" ca="1" si="304"/>
        <v/>
      </c>
      <c r="AM364" s="107" t="str">
        <f t="shared" ca="1" si="304"/>
        <v/>
      </c>
      <c r="AN364" s="107" t="str">
        <f t="shared" ca="1" si="304"/>
        <v/>
      </c>
      <c r="AO364" s="107" t="str">
        <f t="shared" ca="1" si="304"/>
        <v/>
      </c>
      <c r="AP364" s="107" t="str">
        <f t="shared" ca="1" si="304"/>
        <v/>
      </c>
      <c r="AQ364" s="107" t="str">
        <f t="shared" ca="1" si="304"/>
        <v/>
      </c>
      <c r="AR364" s="107" t="str">
        <f t="shared" ca="1" si="304"/>
        <v/>
      </c>
      <c r="AS364" s="107" t="str">
        <f t="shared" ca="1" si="304"/>
        <v/>
      </c>
      <c r="AT364" s="107" t="str">
        <f t="shared" ca="1" si="304"/>
        <v/>
      </c>
      <c r="AU364" s="107" t="str">
        <f t="shared" ca="1" si="304"/>
        <v/>
      </c>
      <c r="AV364" s="107" t="str">
        <f t="shared" ca="1" si="304"/>
        <v/>
      </c>
      <c r="AW364" s="107" t="str">
        <f t="shared" ca="1" si="304"/>
        <v/>
      </c>
      <c r="AX364" s="107" t="str">
        <f t="shared" ca="1" si="304"/>
        <v/>
      </c>
      <c r="AY364" s="107" t="str">
        <f t="shared" ca="1" si="304"/>
        <v/>
      </c>
      <c r="AZ364" s="107" t="str">
        <f t="shared" ca="1" si="304"/>
        <v/>
      </c>
      <c r="BA364" s="107" t="str">
        <f t="shared" ca="1" si="304"/>
        <v/>
      </c>
      <c r="BB364" s="107" t="str">
        <f t="shared" ca="1" si="304"/>
        <v/>
      </c>
      <c r="BC364" s="107" t="str">
        <f t="shared" ca="1" si="304"/>
        <v/>
      </c>
      <c r="BD364" s="107" t="str">
        <f t="shared" ca="1" si="304"/>
        <v/>
      </c>
      <c r="BE364" s="107" t="str">
        <f t="shared" ca="1" si="304"/>
        <v/>
      </c>
      <c r="BF364" s="107" t="str">
        <f t="shared" ca="1" si="304"/>
        <v/>
      </c>
      <c r="BG364" s="107" t="str">
        <f t="shared" ca="1" si="304"/>
        <v/>
      </c>
      <c r="BH364" s="107" t="str">
        <f t="shared" ca="1" si="304"/>
        <v/>
      </c>
      <c r="BI364" s="107" t="str">
        <f t="shared" ca="1" si="304"/>
        <v/>
      </c>
      <c r="BJ364" s="107" t="str">
        <f t="shared" ca="1" si="304"/>
        <v/>
      </c>
      <c r="BK364" s="107" t="str">
        <f t="shared" ca="1" si="304"/>
        <v/>
      </c>
      <c r="BL364" s="107" t="str">
        <f t="shared" ca="1" si="304"/>
        <v/>
      </c>
      <c r="BM364" s="107" t="str">
        <f t="shared" ca="1" si="304"/>
        <v/>
      </c>
      <c r="BN364" s="107" t="str">
        <f t="shared" ca="1" si="304"/>
        <v/>
      </c>
      <c r="BO364" s="107" t="str">
        <f t="shared" ref="BO364:DC364" ca="1" si="305">+IFERROR(HLOOKUP(BO$220,$C$219:$DC$322,$B259+2,FALSE),"")</f>
        <v/>
      </c>
      <c r="BP364" s="107" t="str">
        <f t="shared" ca="1" si="305"/>
        <v/>
      </c>
      <c r="BQ364" s="107" t="str">
        <f t="shared" ca="1" si="305"/>
        <v/>
      </c>
      <c r="BR364" s="107" t="str">
        <f t="shared" ca="1" si="305"/>
        <v/>
      </c>
      <c r="BS364" s="107" t="str">
        <f t="shared" ca="1" si="305"/>
        <v/>
      </c>
      <c r="BT364" s="107" t="str">
        <f t="shared" ca="1" si="305"/>
        <v/>
      </c>
      <c r="BU364" s="107" t="str">
        <f t="shared" ca="1" si="305"/>
        <v/>
      </c>
      <c r="BV364" s="107" t="str">
        <f t="shared" ca="1" si="305"/>
        <v/>
      </c>
      <c r="BW364" s="107" t="str">
        <f t="shared" ca="1" si="305"/>
        <v/>
      </c>
      <c r="BX364" s="107" t="str">
        <f t="shared" ca="1" si="305"/>
        <v/>
      </c>
      <c r="BY364" s="107" t="str">
        <f t="shared" ca="1" si="305"/>
        <v/>
      </c>
      <c r="BZ364" s="107" t="str">
        <f t="shared" ca="1" si="305"/>
        <v/>
      </c>
      <c r="CA364" s="107" t="str">
        <f t="shared" ca="1" si="305"/>
        <v/>
      </c>
      <c r="CB364" s="107" t="str">
        <f t="shared" ca="1" si="305"/>
        <v/>
      </c>
      <c r="CC364" s="107" t="str">
        <f t="shared" ca="1" si="305"/>
        <v/>
      </c>
      <c r="CD364" s="107" t="str">
        <f t="shared" ca="1" si="305"/>
        <v/>
      </c>
      <c r="CE364" s="107" t="str">
        <f t="shared" ca="1" si="305"/>
        <v/>
      </c>
      <c r="CF364" s="107" t="str">
        <f t="shared" ca="1" si="305"/>
        <v/>
      </c>
      <c r="CG364" s="107" t="str">
        <f t="shared" ca="1" si="305"/>
        <v/>
      </c>
      <c r="CH364" s="107" t="str">
        <f t="shared" ca="1" si="305"/>
        <v/>
      </c>
      <c r="CI364" s="107" t="str">
        <f t="shared" ca="1" si="305"/>
        <v/>
      </c>
      <c r="CJ364" s="107" t="str">
        <f t="shared" ca="1" si="305"/>
        <v/>
      </c>
      <c r="CK364" s="107" t="str">
        <f t="shared" ca="1" si="305"/>
        <v/>
      </c>
      <c r="CL364" s="107" t="str">
        <f t="shared" ca="1" si="305"/>
        <v/>
      </c>
      <c r="CM364" s="107" t="str">
        <f t="shared" ca="1" si="305"/>
        <v/>
      </c>
      <c r="CN364" s="107" t="str">
        <f t="shared" ca="1" si="305"/>
        <v/>
      </c>
      <c r="CO364" s="107" t="str">
        <f t="shared" ca="1" si="305"/>
        <v/>
      </c>
      <c r="CP364" s="107" t="str">
        <f t="shared" ca="1" si="305"/>
        <v/>
      </c>
      <c r="CQ364" s="107" t="str">
        <f t="shared" ca="1" si="305"/>
        <v/>
      </c>
      <c r="CR364" s="107" t="str">
        <f t="shared" ca="1" si="305"/>
        <v/>
      </c>
      <c r="CS364" s="107" t="str">
        <f t="shared" ca="1" si="305"/>
        <v/>
      </c>
      <c r="CT364" s="107" t="str">
        <f t="shared" ca="1" si="305"/>
        <v/>
      </c>
      <c r="CU364" s="107" t="str">
        <f t="shared" ca="1" si="305"/>
        <v/>
      </c>
      <c r="CV364" s="107" t="str">
        <f t="shared" ca="1" si="305"/>
        <v/>
      </c>
      <c r="CW364" s="107" t="str">
        <f t="shared" ca="1" si="305"/>
        <v/>
      </c>
      <c r="CX364" s="107" t="str">
        <f t="shared" ca="1" si="305"/>
        <v/>
      </c>
      <c r="CY364" s="107" t="str">
        <f t="shared" ca="1" si="305"/>
        <v/>
      </c>
      <c r="CZ364" s="107" t="str">
        <f t="shared" ca="1" si="305"/>
        <v/>
      </c>
      <c r="DA364" s="107" t="str">
        <f t="shared" ca="1" si="305"/>
        <v/>
      </c>
      <c r="DB364" s="107" t="str">
        <f t="shared" ca="1" si="305"/>
        <v/>
      </c>
      <c r="DC364" s="107" t="str">
        <f t="shared" ca="1" si="305"/>
        <v/>
      </c>
    </row>
    <row r="365" spans="2:107">
      <c r="B365" s="105">
        <f t="shared" si="233"/>
        <v>38</v>
      </c>
      <c r="C365" s="107" t="str">
        <f t="shared" ref="C365:BN365" ca="1" si="306">+IFERROR(HLOOKUP(C$220,$C$219:$DC$322,$B260+2,FALSE),"")</f>
        <v/>
      </c>
      <c r="D365" s="107" t="str">
        <f t="shared" ca="1" si="306"/>
        <v/>
      </c>
      <c r="E365" s="107" t="str">
        <f t="shared" ca="1" si="306"/>
        <v/>
      </c>
      <c r="F365" s="107" t="str">
        <f t="shared" ca="1" si="306"/>
        <v/>
      </c>
      <c r="G365" s="107" t="str">
        <f t="shared" ca="1" si="306"/>
        <v/>
      </c>
      <c r="H365" s="107" t="str">
        <f t="shared" ca="1" si="306"/>
        <v/>
      </c>
      <c r="I365" s="107" t="str">
        <f t="shared" ca="1" si="306"/>
        <v/>
      </c>
      <c r="J365" s="107" t="str">
        <f t="shared" ca="1" si="306"/>
        <v/>
      </c>
      <c r="K365" s="107" t="str">
        <f t="shared" ca="1" si="306"/>
        <v/>
      </c>
      <c r="L365" s="107" t="str">
        <f t="shared" ca="1" si="306"/>
        <v/>
      </c>
      <c r="M365" s="107" t="str">
        <f t="shared" ca="1" si="306"/>
        <v/>
      </c>
      <c r="N365" s="107" t="str">
        <f t="shared" ca="1" si="306"/>
        <v/>
      </c>
      <c r="O365" s="107" t="str">
        <f t="shared" ca="1" si="306"/>
        <v/>
      </c>
      <c r="P365" s="107" t="str">
        <f t="shared" ca="1" si="306"/>
        <v/>
      </c>
      <c r="Q365" s="107" t="str">
        <f t="shared" ca="1" si="306"/>
        <v/>
      </c>
      <c r="R365" s="107" t="str">
        <f t="shared" ca="1" si="306"/>
        <v/>
      </c>
      <c r="S365" s="107" t="str">
        <f t="shared" ca="1" si="306"/>
        <v/>
      </c>
      <c r="T365" s="107" t="str">
        <f t="shared" ca="1" si="306"/>
        <v/>
      </c>
      <c r="U365" s="107" t="str">
        <f t="shared" ca="1" si="306"/>
        <v/>
      </c>
      <c r="V365" s="107" t="str">
        <f t="shared" ca="1" si="306"/>
        <v/>
      </c>
      <c r="W365" s="107" t="str">
        <f t="shared" ca="1" si="306"/>
        <v/>
      </c>
      <c r="X365" s="107" t="str">
        <f t="shared" ca="1" si="306"/>
        <v/>
      </c>
      <c r="Y365" s="107" t="str">
        <f t="shared" ca="1" si="306"/>
        <v/>
      </c>
      <c r="Z365" s="107" t="str">
        <f t="shared" ca="1" si="306"/>
        <v/>
      </c>
      <c r="AA365" s="107" t="str">
        <f t="shared" ca="1" si="306"/>
        <v/>
      </c>
      <c r="AB365" s="107" t="str">
        <f t="shared" ca="1" si="306"/>
        <v/>
      </c>
      <c r="AC365" s="107" t="str">
        <f t="shared" ca="1" si="306"/>
        <v/>
      </c>
      <c r="AD365" s="107" t="str">
        <f t="shared" ca="1" si="306"/>
        <v/>
      </c>
      <c r="AE365" s="107" t="str">
        <f t="shared" ca="1" si="306"/>
        <v/>
      </c>
      <c r="AF365" s="107" t="str">
        <f t="shared" ca="1" si="306"/>
        <v/>
      </c>
      <c r="AG365" s="107" t="str">
        <f t="shared" ca="1" si="306"/>
        <v/>
      </c>
      <c r="AH365" s="107" t="str">
        <f t="shared" ca="1" si="306"/>
        <v/>
      </c>
      <c r="AI365" s="107" t="str">
        <f t="shared" ca="1" si="306"/>
        <v/>
      </c>
      <c r="AJ365" s="107" t="str">
        <f t="shared" ca="1" si="306"/>
        <v/>
      </c>
      <c r="AK365" s="107" t="str">
        <f t="shared" ca="1" si="306"/>
        <v/>
      </c>
      <c r="AL365" s="107" t="str">
        <f t="shared" ca="1" si="306"/>
        <v/>
      </c>
      <c r="AM365" s="107" t="str">
        <f t="shared" ca="1" si="306"/>
        <v/>
      </c>
      <c r="AN365" s="107" t="str">
        <f t="shared" ca="1" si="306"/>
        <v/>
      </c>
      <c r="AO365" s="107" t="str">
        <f t="shared" ca="1" si="306"/>
        <v/>
      </c>
      <c r="AP365" s="107" t="str">
        <f t="shared" ca="1" si="306"/>
        <v/>
      </c>
      <c r="AQ365" s="107" t="str">
        <f t="shared" ca="1" si="306"/>
        <v/>
      </c>
      <c r="AR365" s="107" t="str">
        <f t="shared" ca="1" si="306"/>
        <v/>
      </c>
      <c r="AS365" s="107" t="str">
        <f t="shared" ca="1" si="306"/>
        <v/>
      </c>
      <c r="AT365" s="107" t="str">
        <f t="shared" ca="1" si="306"/>
        <v/>
      </c>
      <c r="AU365" s="107" t="str">
        <f t="shared" ca="1" si="306"/>
        <v/>
      </c>
      <c r="AV365" s="107" t="str">
        <f t="shared" ca="1" si="306"/>
        <v/>
      </c>
      <c r="AW365" s="107" t="str">
        <f t="shared" ca="1" si="306"/>
        <v/>
      </c>
      <c r="AX365" s="107" t="str">
        <f t="shared" ca="1" si="306"/>
        <v/>
      </c>
      <c r="AY365" s="107" t="str">
        <f t="shared" ca="1" si="306"/>
        <v/>
      </c>
      <c r="AZ365" s="107" t="str">
        <f t="shared" ca="1" si="306"/>
        <v/>
      </c>
      <c r="BA365" s="107" t="str">
        <f t="shared" ca="1" si="306"/>
        <v/>
      </c>
      <c r="BB365" s="107" t="str">
        <f t="shared" ca="1" si="306"/>
        <v/>
      </c>
      <c r="BC365" s="107" t="str">
        <f t="shared" ca="1" si="306"/>
        <v/>
      </c>
      <c r="BD365" s="107" t="str">
        <f t="shared" ca="1" si="306"/>
        <v/>
      </c>
      <c r="BE365" s="107" t="str">
        <f t="shared" ca="1" si="306"/>
        <v/>
      </c>
      <c r="BF365" s="107" t="str">
        <f t="shared" ca="1" si="306"/>
        <v/>
      </c>
      <c r="BG365" s="107" t="str">
        <f t="shared" ca="1" si="306"/>
        <v/>
      </c>
      <c r="BH365" s="107" t="str">
        <f t="shared" ca="1" si="306"/>
        <v/>
      </c>
      <c r="BI365" s="107" t="str">
        <f t="shared" ca="1" si="306"/>
        <v/>
      </c>
      <c r="BJ365" s="107" t="str">
        <f t="shared" ca="1" si="306"/>
        <v/>
      </c>
      <c r="BK365" s="107" t="str">
        <f t="shared" ca="1" si="306"/>
        <v/>
      </c>
      <c r="BL365" s="107" t="str">
        <f t="shared" ca="1" si="306"/>
        <v/>
      </c>
      <c r="BM365" s="107" t="str">
        <f t="shared" ca="1" si="306"/>
        <v/>
      </c>
      <c r="BN365" s="107" t="str">
        <f t="shared" ca="1" si="306"/>
        <v/>
      </c>
      <c r="BO365" s="107" t="str">
        <f t="shared" ref="BO365:DC365" ca="1" si="307">+IFERROR(HLOOKUP(BO$220,$C$219:$DC$322,$B260+2,FALSE),"")</f>
        <v/>
      </c>
      <c r="BP365" s="107" t="str">
        <f t="shared" ca="1" si="307"/>
        <v/>
      </c>
      <c r="BQ365" s="107" t="str">
        <f t="shared" ca="1" si="307"/>
        <v/>
      </c>
      <c r="BR365" s="107" t="str">
        <f t="shared" ca="1" si="307"/>
        <v/>
      </c>
      <c r="BS365" s="107" t="str">
        <f t="shared" ca="1" si="307"/>
        <v/>
      </c>
      <c r="BT365" s="107" t="str">
        <f t="shared" ca="1" si="307"/>
        <v/>
      </c>
      <c r="BU365" s="107" t="str">
        <f t="shared" ca="1" si="307"/>
        <v/>
      </c>
      <c r="BV365" s="107" t="str">
        <f t="shared" ca="1" si="307"/>
        <v/>
      </c>
      <c r="BW365" s="107" t="str">
        <f t="shared" ca="1" si="307"/>
        <v/>
      </c>
      <c r="BX365" s="107" t="str">
        <f t="shared" ca="1" si="307"/>
        <v/>
      </c>
      <c r="BY365" s="107" t="str">
        <f t="shared" ca="1" si="307"/>
        <v/>
      </c>
      <c r="BZ365" s="107" t="str">
        <f t="shared" ca="1" si="307"/>
        <v/>
      </c>
      <c r="CA365" s="107" t="str">
        <f t="shared" ca="1" si="307"/>
        <v/>
      </c>
      <c r="CB365" s="107" t="str">
        <f t="shared" ca="1" si="307"/>
        <v/>
      </c>
      <c r="CC365" s="107" t="str">
        <f t="shared" ca="1" si="307"/>
        <v/>
      </c>
      <c r="CD365" s="107" t="str">
        <f t="shared" ca="1" si="307"/>
        <v/>
      </c>
      <c r="CE365" s="107" t="str">
        <f t="shared" ca="1" si="307"/>
        <v/>
      </c>
      <c r="CF365" s="107" t="str">
        <f t="shared" ca="1" si="307"/>
        <v/>
      </c>
      <c r="CG365" s="107" t="str">
        <f t="shared" ca="1" si="307"/>
        <v/>
      </c>
      <c r="CH365" s="107" t="str">
        <f t="shared" ca="1" si="307"/>
        <v/>
      </c>
      <c r="CI365" s="107" t="str">
        <f t="shared" ca="1" si="307"/>
        <v/>
      </c>
      <c r="CJ365" s="107" t="str">
        <f t="shared" ca="1" si="307"/>
        <v/>
      </c>
      <c r="CK365" s="107" t="str">
        <f t="shared" ca="1" si="307"/>
        <v/>
      </c>
      <c r="CL365" s="107" t="str">
        <f t="shared" ca="1" si="307"/>
        <v/>
      </c>
      <c r="CM365" s="107" t="str">
        <f t="shared" ca="1" si="307"/>
        <v/>
      </c>
      <c r="CN365" s="107" t="str">
        <f t="shared" ca="1" si="307"/>
        <v/>
      </c>
      <c r="CO365" s="107" t="str">
        <f t="shared" ca="1" si="307"/>
        <v/>
      </c>
      <c r="CP365" s="107" t="str">
        <f t="shared" ca="1" si="307"/>
        <v/>
      </c>
      <c r="CQ365" s="107" t="str">
        <f t="shared" ca="1" si="307"/>
        <v/>
      </c>
      <c r="CR365" s="107" t="str">
        <f t="shared" ca="1" si="307"/>
        <v/>
      </c>
      <c r="CS365" s="107" t="str">
        <f t="shared" ca="1" si="307"/>
        <v/>
      </c>
      <c r="CT365" s="107" t="str">
        <f t="shared" ca="1" si="307"/>
        <v/>
      </c>
      <c r="CU365" s="107" t="str">
        <f t="shared" ca="1" si="307"/>
        <v/>
      </c>
      <c r="CV365" s="107" t="str">
        <f t="shared" ca="1" si="307"/>
        <v/>
      </c>
      <c r="CW365" s="107" t="str">
        <f t="shared" ca="1" si="307"/>
        <v/>
      </c>
      <c r="CX365" s="107" t="str">
        <f t="shared" ca="1" si="307"/>
        <v/>
      </c>
      <c r="CY365" s="107" t="str">
        <f t="shared" ca="1" si="307"/>
        <v/>
      </c>
      <c r="CZ365" s="107" t="str">
        <f t="shared" ca="1" si="307"/>
        <v/>
      </c>
      <c r="DA365" s="107" t="str">
        <f t="shared" ca="1" si="307"/>
        <v/>
      </c>
      <c r="DB365" s="107" t="str">
        <f t="shared" ca="1" si="307"/>
        <v/>
      </c>
      <c r="DC365" s="107" t="str">
        <f t="shared" ca="1" si="307"/>
        <v/>
      </c>
    </row>
    <row r="366" spans="2:107">
      <c r="B366" s="105">
        <f t="shared" si="233"/>
        <v>39</v>
      </c>
      <c r="C366" s="107" t="str">
        <f t="shared" ref="C366:BN366" ca="1" si="308">+IFERROR(HLOOKUP(C$220,$C$219:$DC$322,$B261+2,FALSE),"")</f>
        <v/>
      </c>
      <c r="D366" s="107" t="str">
        <f t="shared" ca="1" si="308"/>
        <v/>
      </c>
      <c r="E366" s="107" t="str">
        <f t="shared" ca="1" si="308"/>
        <v/>
      </c>
      <c r="F366" s="107" t="str">
        <f t="shared" ca="1" si="308"/>
        <v/>
      </c>
      <c r="G366" s="107" t="str">
        <f t="shared" ca="1" si="308"/>
        <v/>
      </c>
      <c r="H366" s="107" t="str">
        <f t="shared" ca="1" si="308"/>
        <v/>
      </c>
      <c r="I366" s="107" t="str">
        <f t="shared" ca="1" si="308"/>
        <v/>
      </c>
      <c r="J366" s="107" t="str">
        <f t="shared" ca="1" si="308"/>
        <v/>
      </c>
      <c r="K366" s="107" t="str">
        <f t="shared" ca="1" si="308"/>
        <v/>
      </c>
      <c r="L366" s="107" t="str">
        <f t="shared" ca="1" si="308"/>
        <v/>
      </c>
      <c r="M366" s="107" t="str">
        <f t="shared" ca="1" si="308"/>
        <v/>
      </c>
      <c r="N366" s="107" t="str">
        <f t="shared" ca="1" si="308"/>
        <v/>
      </c>
      <c r="O366" s="107" t="str">
        <f t="shared" ca="1" si="308"/>
        <v/>
      </c>
      <c r="P366" s="107" t="str">
        <f t="shared" ca="1" si="308"/>
        <v/>
      </c>
      <c r="Q366" s="107" t="str">
        <f t="shared" ca="1" si="308"/>
        <v/>
      </c>
      <c r="R366" s="107" t="str">
        <f t="shared" ca="1" si="308"/>
        <v/>
      </c>
      <c r="S366" s="107" t="str">
        <f t="shared" ca="1" si="308"/>
        <v/>
      </c>
      <c r="T366" s="107" t="str">
        <f t="shared" ca="1" si="308"/>
        <v/>
      </c>
      <c r="U366" s="107" t="str">
        <f t="shared" ca="1" si="308"/>
        <v/>
      </c>
      <c r="V366" s="107" t="str">
        <f t="shared" ca="1" si="308"/>
        <v/>
      </c>
      <c r="W366" s="107" t="str">
        <f t="shared" ca="1" si="308"/>
        <v/>
      </c>
      <c r="X366" s="107" t="str">
        <f t="shared" ca="1" si="308"/>
        <v/>
      </c>
      <c r="Y366" s="107" t="str">
        <f t="shared" ca="1" si="308"/>
        <v/>
      </c>
      <c r="Z366" s="107" t="str">
        <f t="shared" ca="1" si="308"/>
        <v/>
      </c>
      <c r="AA366" s="107" t="str">
        <f t="shared" ca="1" si="308"/>
        <v/>
      </c>
      <c r="AB366" s="107" t="str">
        <f t="shared" ca="1" si="308"/>
        <v/>
      </c>
      <c r="AC366" s="107" t="str">
        <f t="shared" ca="1" si="308"/>
        <v/>
      </c>
      <c r="AD366" s="107" t="str">
        <f t="shared" ca="1" si="308"/>
        <v/>
      </c>
      <c r="AE366" s="107" t="str">
        <f t="shared" ca="1" si="308"/>
        <v/>
      </c>
      <c r="AF366" s="107" t="str">
        <f t="shared" ca="1" si="308"/>
        <v/>
      </c>
      <c r="AG366" s="107" t="str">
        <f t="shared" ca="1" si="308"/>
        <v/>
      </c>
      <c r="AH366" s="107" t="str">
        <f t="shared" ca="1" si="308"/>
        <v/>
      </c>
      <c r="AI366" s="107" t="str">
        <f t="shared" ca="1" si="308"/>
        <v/>
      </c>
      <c r="AJ366" s="107" t="str">
        <f t="shared" ca="1" si="308"/>
        <v/>
      </c>
      <c r="AK366" s="107" t="str">
        <f t="shared" ca="1" si="308"/>
        <v/>
      </c>
      <c r="AL366" s="107" t="str">
        <f t="shared" ca="1" si="308"/>
        <v/>
      </c>
      <c r="AM366" s="107" t="str">
        <f t="shared" ca="1" si="308"/>
        <v/>
      </c>
      <c r="AN366" s="107" t="str">
        <f t="shared" ca="1" si="308"/>
        <v/>
      </c>
      <c r="AO366" s="107" t="str">
        <f t="shared" ca="1" si="308"/>
        <v/>
      </c>
      <c r="AP366" s="107" t="str">
        <f t="shared" ca="1" si="308"/>
        <v/>
      </c>
      <c r="AQ366" s="107" t="str">
        <f t="shared" ca="1" si="308"/>
        <v/>
      </c>
      <c r="AR366" s="107" t="str">
        <f t="shared" ca="1" si="308"/>
        <v/>
      </c>
      <c r="AS366" s="107" t="str">
        <f t="shared" ca="1" si="308"/>
        <v/>
      </c>
      <c r="AT366" s="107" t="str">
        <f t="shared" ca="1" si="308"/>
        <v/>
      </c>
      <c r="AU366" s="107" t="str">
        <f t="shared" ca="1" si="308"/>
        <v/>
      </c>
      <c r="AV366" s="107" t="str">
        <f t="shared" ca="1" si="308"/>
        <v/>
      </c>
      <c r="AW366" s="107" t="str">
        <f t="shared" ca="1" si="308"/>
        <v/>
      </c>
      <c r="AX366" s="107" t="str">
        <f t="shared" ca="1" si="308"/>
        <v/>
      </c>
      <c r="AY366" s="107" t="str">
        <f t="shared" ca="1" si="308"/>
        <v/>
      </c>
      <c r="AZ366" s="107" t="str">
        <f t="shared" ca="1" si="308"/>
        <v/>
      </c>
      <c r="BA366" s="107" t="str">
        <f t="shared" ca="1" si="308"/>
        <v/>
      </c>
      <c r="BB366" s="107" t="str">
        <f t="shared" ca="1" si="308"/>
        <v/>
      </c>
      <c r="BC366" s="107" t="str">
        <f t="shared" ca="1" si="308"/>
        <v/>
      </c>
      <c r="BD366" s="107" t="str">
        <f t="shared" ca="1" si="308"/>
        <v/>
      </c>
      <c r="BE366" s="107" t="str">
        <f t="shared" ca="1" si="308"/>
        <v/>
      </c>
      <c r="BF366" s="107" t="str">
        <f t="shared" ca="1" si="308"/>
        <v/>
      </c>
      <c r="BG366" s="107" t="str">
        <f t="shared" ca="1" si="308"/>
        <v/>
      </c>
      <c r="BH366" s="107" t="str">
        <f t="shared" ca="1" si="308"/>
        <v/>
      </c>
      <c r="BI366" s="107" t="str">
        <f t="shared" ca="1" si="308"/>
        <v/>
      </c>
      <c r="BJ366" s="107" t="str">
        <f t="shared" ca="1" si="308"/>
        <v/>
      </c>
      <c r="BK366" s="107" t="str">
        <f t="shared" ca="1" si="308"/>
        <v/>
      </c>
      <c r="BL366" s="107" t="str">
        <f t="shared" ca="1" si="308"/>
        <v/>
      </c>
      <c r="BM366" s="107" t="str">
        <f t="shared" ca="1" si="308"/>
        <v/>
      </c>
      <c r="BN366" s="107" t="str">
        <f t="shared" ca="1" si="308"/>
        <v/>
      </c>
      <c r="BO366" s="107" t="str">
        <f t="shared" ref="BO366:DC366" ca="1" si="309">+IFERROR(HLOOKUP(BO$220,$C$219:$DC$322,$B261+2,FALSE),"")</f>
        <v/>
      </c>
      <c r="BP366" s="107" t="str">
        <f t="shared" ca="1" si="309"/>
        <v/>
      </c>
      <c r="BQ366" s="107" t="str">
        <f t="shared" ca="1" si="309"/>
        <v/>
      </c>
      <c r="BR366" s="107" t="str">
        <f t="shared" ca="1" si="309"/>
        <v/>
      </c>
      <c r="BS366" s="107" t="str">
        <f t="shared" ca="1" si="309"/>
        <v/>
      </c>
      <c r="BT366" s="107" t="str">
        <f t="shared" ca="1" si="309"/>
        <v/>
      </c>
      <c r="BU366" s="107" t="str">
        <f t="shared" ca="1" si="309"/>
        <v/>
      </c>
      <c r="BV366" s="107" t="str">
        <f t="shared" ca="1" si="309"/>
        <v/>
      </c>
      <c r="BW366" s="107" t="str">
        <f t="shared" ca="1" si="309"/>
        <v/>
      </c>
      <c r="BX366" s="107" t="str">
        <f t="shared" ca="1" si="309"/>
        <v/>
      </c>
      <c r="BY366" s="107" t="str">
        <f t="shared" ca="1" si="309"/>
        <v/>
      </c>
      <c r="BZ366" s="107" t="str">
        <f t="shared" ca="1" si="309"/>
        <v/>
      </c>
      <c r="CA366" s="107" t="str">
        <f t="shared" ca="1" si="309"/>
        <v/>
      </c>
      <c r="CB366" s="107" t="str">
        <f t="shared" ca="1" si="309"/>
        <v/>
      </c>
      <c r="CC366" s="107" t="str">
        <f t="shared" ca="1" si="309"/>
        <v/>
      </c>
      <c r="CD366" s="107" t="str">
        <f t="shared" ca="1" si="309"/>
        <v/>
      </c>
      <c r="CE366" s="107" t="str">
        <f t="shared" ca="1" si="309"/>
        <v/>
      </c>
      <c r="CF366" s="107" t="str">
        <f t="shared" ca="1" si="309"/>
        <v/>
      </c>
      <c r="CG366" s="107" t="str">
        <f t="shared" ca="1" si="309"/>
        <v/>
      </c>
      <c r="CH366" s="107" t="str">
        <f t="shared" ca="1" si="309"/>
        <v/>
      </c>
      <c r="CI366" s="107" t="str">
        <f t="shared" ca="1" si="309"/>
        <v/>
      </c>
      <c r="CJ366" s="107" t="str">
        <f t="shared" ca="1" si="309"/>
        <v/>
      </c>
      <c r="CK366" s="107" t="str">
        <f t="shared" ca="1" si="309"/>
        <v/>
      </c>
      <c r="CL366" s="107" t="str">
        <f t="shared" ca="1" si="309"/>
        <v/>
      </c>
      <c r="CM366" s="107" t="str">
        <f t="shared" ca="1" si="309"/>
        <v/>
      </c>
      <c r="CN366" s="107" t="str">
        <f t="shared" ca="1" si="309"/>
        <v/>
      </c>
      <c r="CO366" s="107" t="str">
        <f t="shared" ca="1" si="309"/>
        <v/>
      </c>
      <c r="CP366" s="107" t="str">
        <f t="shared" ca="1" si="309"/>
        <v/>
      </c>
      <c r="CQ366" s="107" t="str">
        <f t="shared" ca="1" si="309"/>
        <v/>
      </c>
      <c r="CR366" s="107" t="str">
        <f t="shared" ca="1" si="309"/>
        <v/>
      </c>
      <c r="CS366" s="107" t="str">
        <f t="shared" ca="1" si="309"/>
        <v/>
      </c>
      <c r="CT366" s="107" t="str">
        <f t="shared" ca="1" si="309"/>
        <v/>
      </c>
      <c r="CU366" s="107" t="str">
        <f t="shared" ca="1" si="309"/>
        <v/>
      </c>
      <c r="CV366" s="107" t="str">
        <f t="shared" ca="1" si="309"/>
        <v/>
      </c>
      <c r="CW366" s="107" t="str">
        <f t="shared" ca="1" si="309"/>
        <v/>
      </c>
      <c r="CX366" s="107" t="str">
        <f t="shared" ca="1" si="309"/>
        <v/>
      </c>
      <c r="CY366" s="107" t="str">
        <f t="shared" ca="1" si="309"/>
        <v/>
      </c>
      <c r="CZ366" s="107" t="str">
        <f t="shared" ca="1" si="309"/>
        <v/>
      </c>
      <c r="DA366" s="107" t="str">
        <f t="shared" ca="1" si="309"/>
        <v/>
      </c>
      <c r="DB366" s="107" t="str">
        <f t="shared" ca="1" si="309"/>
        <v/>
      </c>
      <c r="DC366" s="107" t="str">
        <f t="shared" ca="1" si="309"/>
        <v/>
      </c>
    </row>
    <row r="367" spans="2:107">
      <c r="B367" s="105">
        <f t="shared" si="233"/>
        <v>40</v>
      </c>
      <c r="C367" s="107" t="str">
        <f t="shared" ref="C367:BN367" ca="1" si="310">+IFERROR(HLOOKUP(C$220,$C$219:$DC$322,$B262+2,FALSE),"")</f>
        <v/>
      </c>
      <c r="D367" s="107" t="str">
        <f t="shared" ca="1" si="310"/>
        <v/>
      </c>
      <c r="E367" s="107" t="str">
        <f t="shared" ca="1" si="310"/>
        <v/>
      </c>
      <c r="F367" s="107" t="str">
        <f t="shared" ca="1" si="310"/>
        <v/>
      </c>
      <c r="G367" s="107" t="str">
        <f t="shared" ca="1" si="310"/>
        <v/>
      </c>
      <c r="H367" s="107" t="str">
        <f t="shared" ca="1" si="310"/>
        <v/>
      </c>
      <c r="I367" s="107" t="str">
        <f t="shared" ca="1" si="310"/>
        <v/>
      </c>
      <c r="J367" s="107" t="str">
        <f t="shared" ca="1" si="310"/>
        <v/>
      </c>
      <c r="K367" s="107" t="str">
        <f t="shared" ca="1" si="310"/>
        <v/>
      </c>
      <c r="L367" s="107" t="str">
        <f t="shared" ca="1" si="310"/>
        <v/>
      </c>
      <c r="M367" s="107" t="str">
        <f t="shared" ca="1" si="310"/>
        <v/>
      </c>
      <c r="N367" s="107" t="str">
        <f t="shared" ca="1" si="310"/>
        <v/>
      </c>
      <c r="O367" s="107" t="str">
        <f t="shared" ca="1" si="310"/>
        <v/>
      </c>
      <c r="P367" s="107" t="str">
        <f t="shared" ca="1" si="310"/>
        <v/>
      </c>
      <c r="Q367" s="107" t="str">
        <f t="shared" ca="1" si="310"/>
        <v/>
      </c>
      <c r="R367" s="107" t="str">
        <f t="shared" ca="1" si="310"/>
        <v/>
      </c>
      <c r="S367" s="107" t="str">
        <f t="shared" ca="1" si="310"/>
        <v/>
      </c>
      <c r="T367" s="107" t="str">
        <f t="shared" ca="1" si="310"/>
        <v/>
      </c>
      <c r="U367" s="107" t="str">
        <f t="shared" ca="1" si="310"/>
        <v/>
      </c>
      <c r="V367" s="107" t="str">
        <f t="shared" ca="1" si="310"/>
        <v/>
      </c>
      <c r="W367" s="107" t="str">
        <f t="shared" ca="1" si="310"/>
        <v/>
      </c>
      <c r="X367" s="107" t="str">
        <f t="shared" ca="1" si="310"/>
        <v/>
      </c>
      <c r="Y367" s="107" t="str">
        <f t="shared" ca="1" si="310"/>
        <v/>
      </c>
      <c r="Z367" s="107" t="str">
        <f t="shared" ca="1" si="310"/>
        <v/>
      </c>
      <c r="AA367" s="107" t="str">
        <f t="shared" ca="1" si="310"/>
        <v/>
      </c>
      <c r="AB367" s="107" t="str">
        <f t="shared" ca="1" si="310"/>
        <v/>
      </c>
      <c r="AC367" s="107" t="str">
        <f t="shared" ca="1" si="310"/>
        <v/>
      </c>
      <c r="AD367" s="107" t="str">
        <f t="shared" ca="1" si="310"/>
        <v/>
      </c>
      <c r="AE367" s="107" t="str">
        <f t="shared" ca="1" si="310"/>
        <v/>
      </c>
      <c r="AF367" s="107" t="str">
        <f t="shared" ca="1" si="310"/>
        <v/>
      </c>
      <c r="AG367" s="107" t="str">
        <f t="shared" ca="1" si="310"/>
        <v/>
      </c>
      <c r="AH367" s="107" t="str">
        <f t="shared" ca="1" si="310"/>
        <v/>
      </c>
      <c r="AI367" s="107" t="str">
        <f t="shared" ca="1" si="310"/>
        <v/>
      </c>
      <c r="AJ367" s="107" t="str">
        <f t="shared" ca="1" si="310"/>
        <v/>
      </c>
      <c r="AK367" s="107" t="str">
        <f t="shared" ca="1" si="310"/>
        <v/>
      </c>
      <c r="AL367" s="107" t="str">
        <f t="shared" ca="1" si="310"/>
        <v/>
      </c>
      <c r="AM367" s="107" t="str">
        <f t="shared" ca="1" si="310"/>
        <v/>
      </c>
      <c r="AN367" s="107" t="str">
        <f t="shared" ca="1" si="310"/>
        <v/>
      </c>
      <c r="AO367" s="107" t="str">
        <f t="shared" ca="1" si="310"/>
        <v/>
      </c>
      <c r="AP367" s="107" t="str">
        <f t="shared" ca="1" si="310"/>
        <v/>
      </c>
      <c r="AQ367" s="107" t="str">
        <f t="shared" ca="1" si="310"/>
        <v/>
      </c>
      <c r="AR367" s="107" t="str">
        <f t="shared" ca="1" si="310"/>
        <v/>
      </c>
      <c r="AS367" s="107" t="str">
        <f t="shared" ca="1" si="310"/>
        <v/>
      </c>
      <c r="AT367" s="107" t="str">
        <f t="shared" ca="1" si="310"/>
        <v/>
      </c>
      <c r="AU367" s="107" t="str">
        <f t="shared" ca="1" si="310"/>
        <v/>
      </c>
      <c r="AV367" s="107" t="str">
        <f t="shared" ca="1" si="310"/>
        <v/>
      </c>
      <c r="AW367" s="107" t="str">
        <f t="shared" ca="1" si="310"/>
        <v/>
      </c>
      <c r="AX367" s="107" t="str">
        <f t="shared" ca="1" si="310"/>
        <v/>
      </c>
      <c r="AY367" s="107" t="str">
        <f t="shared" ca="1" si="310"/>
        <v/>
      </c>
      <c r="AZ367" s="107" t="str">
        <f t="shared" ca="1" si="310"/>
        <v/>
      </c>
      <c r="BA367" s="107" t="str">
        <f t="shared" ca="1" si="310"/>
        <v/>
      </c>
      <c r="BB367" s="107" t="str">
        <f t="shared" ca="1" si="310"/>
        <v/>
      </c>
      <c r="BC367" s="107" t="str">
        <f t="shared" ca="1" si="310"/>
        <v/>
      </c>
      <c r="BD367" s="107" t="str">
        <f t="shared" ca="1" si="310"/>
        <v/>
      </c>
      <c r="BE367" s="107" t="str">
        <f t="shared" ca="1" si="310"/>
        <v/>
      </c>
      <c r="BF367" s="107" t="str">
        <f t="shared" ca="1" si="310"/>
        <v/>
      </c>
      <c r="BG367" s="107" t="str">
        <f t="shared" ca="1" si="310"/>
        <v/>
      </c>
      <c r="BH367" s="107" t="str">
        <f t="shared" ca="1" si="310"/>
        <v/>
      </c>
      <c r="BI367" s="107" t="str">
        <f t="shared" ca="1" si="310"/>
        <v/>
      </c>
      <c r="BJ367" s="107" t="str">
        <f t="shared" ca="1" si="310"/>
        <v/>
      </c>
      <c r="BK367" s="107" t="str">
        <f t="shared" ca="1" si="310"/>
        <v/>
      </c>
      <c r="BL367" s="107" t="str">
        <f t="shared" ca="1" si="310"/>
        <v/>
      </c>
      <c r="BM367" s="107" t="str">
        <f t="shared" ca="1" si="310"/>
        <v/>
      </c>
      <c r="BN367" s="107" t="str">
        <f t="shared" ca="1" si="310"/>
        <v/>
      </c>
      <c r="BO367" s="107" t="str">
        <f t="shared" ref="BO367:DC367" ca="1" si="311">+IFERROR(HLOOKUP(BO$220,$C$219:$DC$322,$B262+2,FALSE),"")</f>
        <v/>
      </c>
      <c r="BP367" s="107" t="str">
        <f t="shared" ca="1" si="311"/>
        <v/>
      </c>
      <c r="BQ367" s="107" t="str">
        <f t="shared" ca="1" si="311"/>
        <v/>
      </c>
      <c r="BR367" s="107" t="str">
        <f t="shared" ca="1" si="311"/>
        <v/>
      </c>
      <c r="BS367" s="107" t="str">
        <f t="shared" ca="1" si="311"/>
        <v/>
      </c>
      <c r="BT367" s="107" t="str">
        <f t="shared" ca="1" si="311"/>
        <v/>
      </c>
      <c r="BU367" s="107" t="str">
        <f t="shared" ca="1" si="311"/>
        <v/>
      </c>
      <c r="BV367" s="107" t="str">
        <f t="shared" ca="1" si="311"/>
        <v/>
      </c>
      <c r="BW367" s="107" t="str">
        <f t="shared" ca="1" si="311"/>
        <v/>
      </c>
      <c r="BX367" s="107" t="str">
        <f t="shared" ca="1" si="311"/>
        <v/>
      </c>
      <c r="BY367" s="107" t="str">
        <f t="shared" ca="1" si="311"/>
        <v/>
      </c>
      <c r="BZ367" s="107" t="str">
        <f t="shared" ca="1" si="311"/>
        <v/>
      </c>
      <c r="CA367" s="107" t="str">
        <f t="shared" ca="1" si="311"/>
        <v/>
      </c>
      <c r="CB367" s="107" t="str">
        <f t="shared" ca="1" si="311"/>
        <v/>
      </c>
      <c r="CC367" s="107" t="str">
        <f t="shared" ca="1" si="311"/>
        <v/>
      </c>
      <c r="CD367" s="107" t="str">
        <f t="shared" ca="1" si="311"/>
        <v/>
      </c>
      <c r="CE367" s="107" t="str">
        <f t="shared" ca="1" si="311"/>
        <v/>
      </c>
      <c r="CF367" s="107" t="str">
        <f t="shared" ca="1" si="311"/>
        <v/>
      </c>
      <c r="CG367" s="107" t="str">
        <f t="shared" ca="1" si="311"/>
        <v/>
      </c>
      <c r="CH367" s="107" t="str">
        <f t="shared" ca="1" si="311"/>
        <v/>
      </c>
      <c r="CI367" s="107" t="str">
        <f t="shared" ca="1" si="311"/>
        <v/>
      </c>
      <c r="CJ367" s="107" t="str">
        <f t="shared" ca="1" si="311"/>
        <v/>
      </c>
      <c r="CK367" s="107" t="str">
        <f t="shared" ca="1" si="311"/>
        <v/>
      </c>
      <c r="CL367" s="107" t="str">
        <f t="shared" ca="1" si="311"/>
        <v/>
      </c>
      <c r="CM367" s="107" t="str">
        <f t="shared" ca="1" si="311"/>
        <v/>
      </c>
      <c r="CN367" s="107" t="str">
        <f t="shared" ca="1" si="311"/>
        <v/>
      </c>
      <c r="CO367" s="107" t="str">
        <f t="shared" ca="1" si="311"/>
        <v/>
      </c>
      <c r="CP367" s="107" t="str">
        <f t="shared" ca="1" si="311"/>
        <v/>
      </c>
      <c r="CQ367" s="107" t="str">
        <f t="shared" ca="1" si="311"/>
        <v/>
      </c>
      <c r="CR367" s="107" t="str">
        <f t="shared" ca="1" si="311"/>
        <v/>
      </c>
      <c r="CS367" s="107" t="str">
        <f t="shared" ca="1" si="311"/>
        <v/>
      </c>
      <c r="CT367" s="107" t="str">
        <f t="shared" ca="1" si="311"/>
        <v/>
      </c>
      <c r="CU367" s="107" t="str">
        <f t="shared" ca="1" si="311"/>
        <v/>
      </c>
      <c r="CV367" s="107" t="str">
        <f t="shared" ca="1" si="311"/>
        <v/>
      </c>
      <c r="CW367" s="107" t="str">
        <f t="shared" ca="1" si="311"/>
        <v/>
      </c>
      <c r="CX367" s="107" t="str">
        <f t="shared" ca="1" si="311"/>
        <v/>
      </c>
      <c r="CY367" s="107" t="str">
        <f t="shared" ca="1" si="311"/>
        <v/>
      </c>
      <c r="CZ367" s="107" t="str">
        <f t="shared" ca="1" si="311"/>
        <v/>
      </c>
      <c r="DA367" s="107" t="str">
        <f t="shared" ca="1" si="311"/>
        <v/>
      </c>
      <c r="DB367" s="107" t="str">
        <f t="shared" ca="1" si="311"/>
        <v/>
      </c>
      <c r="DC367" s="107" t="str">
        <f t="shared" ca="1" si="311"/>
        <v/>
      </c>
    </row>
    <row r="368" spans="2:107">
      <c r="B368" s="105">
        <f t="shared" si="233"/>
        <v>41</v>
      </c>
      <c r="C368" s="107" t="str">
        <f t="shared" ref="C368:BN368" ca="1" si="312">+IFERROR(HLOOKUP(C$220,$C$219:$DC$322,$B263+2,FALSE),"")</f>
        <v/>
      </c>
      <c r="D368" s="107" t="str">
        <f t="shared" ca="1" si="312"/>
        <v/>
      </c>
      <c r="E368" s="107" t="str">
        <f t="shared" ca="1" si="312"/>
        <v/>
      </c>
      <c r="F368" s="107" t="str">
        <f t="shared" ca="1" si="312"/>
        <v/>
      </c>
      <c r="G368" s="107" t="str">
        <f t="shared" ca="1" si="312"/>
        <v/>
      </c>
      <c r="H368" s="107" t="str">
        <f t="shared" ca="1" si="312"/>
        <v/>
      </c>
      <c r="I368" s="107" t="str">
        <f t="shared" ca="1" si="312"/>
        <v/>
      </c>
      <c r="J368" s="107" t="str">
        <f t="shared" ca="1" si="312"/>
        <v/>
      </c>
      <c r="K368" s="107" t="str">
        <f t="shared" ca="1" si="312"/>
        <v/>
      </c>
      <c r="L368" s="107" t="str">
        <f t="shared" ca="1" si="312"/>
        <v/>
      </c>
      <c r="M368" s="107" t="str">
        <f t="shared" ca="1" si="312"/>
        <v/>
      </c>
      <c r="N368" s="107" t="str">
        <f t="shared" ca="1" si="312"/>
        <v/>
      </c>
      <c r="O368" s="107" t="str">
        <f t="shared" ca="1" si="312"/>
        <v/>
      </c>
      <c r="P368" s="107" t="str">
        <f t="shared" ca="1" si="312"/>
        <v/>
      </c>
      <c r="Q368" s="107" t="str">
        <f t="shared" ca="1" si="312"/>
        <v/>
      </c>
      <c r="R368" s="107" t="str">
        <f t="shared" ca="1" si="312"/>
        <v/>
      </c>
      <c r="S368" s="107" t="str">
        <f t="shared" ca="1" si="312"/>
        <v/>
      </c>
      <c r="T368" s="107" t="str">
        <f t="shared" ca="1" si="312"/>
        <v/>
      </c>
      <c r="U368" s="107" t="str">
        <f t="shared" ca="1" si="312"/>
        <v/>
      </c>
      <c r="V368" s="107" t="str">
        <f t="shared" ca="1" si="312"/>
        <v/>
      </c>
      <c r="W368" s="107" t="str">
        <f t="shared" ca="1" si="312"/>
        <v/>
      </c>
      <c r="X368" s="107" t="str">
        <f t="shared" ca="1" si="312"/>
        <v/>
      </c>
      <c r="Y368" s="107" t="str">
        <f t="shared" ca="1" si="312"/>
        <v/>
      </c>
      <c r="Z368" s="107" t="str">
        <f t="shared" ca="1" si="312"/>
        <v/>
      </c>
      <c r="AA368" s="107" t="str">
        <f t="shared" ca="1" si="312"/>
        <v/>
      </c>
      <c r="AB368" s="107" t="str">
        <f t="shared" ca="1" si="312"/>
        <v/>
      </c>
      <c r="AC368" s="107" t="str">
        <f t="shared" ca="1" si="312"/>
        <v/>
      </c>
      <c r="AD368" s="107" t="str">
        <f t="shared" ca="1" si="312"/>
        <v/>
      </c>
      <c r="AE368" s="107" t="str">
        <f t="shared" ca="1" si="312"/>
        <v/>
      </c>
      <c r="AF368" s="107" t="str">
        <f t="shared" ca="1" si="312"/>
        <v/>
      </c>
      <c r="AG368" s="107" t="str">
        <f t="shared" ca="1" si="312"/>
        <v/>
      </c>
      <c r="AH368" s="107" t="str">
        <f t="shared" ca="1" si="312"/>
        <v/>
      </c>
      <c r="AI368" s="107" t="str">
        <f t="shared" ca="1" si="312"/>
        <v/>
      </c>
      <c r="AJ368" s="107" t="str">
        <f t="shared" ca="1" si="312"/>
        <v/>
      </c>
      <c r="AK368" s="107" t="str">
        <f t="shared" ca="1" si="312"/>
        <v/>
      </c>
      <c r="AL368" s="107" t="str">
        <f t="shared" ca="1" si="312"/>
        <v/>
      </c>
      <c r="AM368" s="107" t="str">
        <f t="shared" ca="1" si="312"/>
        <v/>
      </c>
      <c r="AN368" s="107" t="str">
        <f t="shared" ca="1" si="312"/>
        <v/>
      </c>
      <c r="AO368" s="107" t="str">
        <f t="shared" ca="1" si="312"/>
        <v/>
      </c>
      <c r="AP368" s="107" t="str">
        <f t="shared" ca="1" si="312"/>
        <v/>
      </c>
      <c r="AQ368" s="107" t="str">
        <f t="shared" ca="1" si="312"/>
        <v/>
      </c>
      <c r="AR368" s="107" t="str">
        <f t="shared" ca="1" si="312"/>
        <v/>
      </c>
      <c r="AS368" s="107" t="str">
        <f t="shared" ca="1" si="312"/>
        <v/>
      </c>
      <c r="AT368" s="107" t="str">
        <f t="shared" ca="1" si="312"/>
        <v/>
      </c>
      <c r="AU368" s="107" t="str">
        <f t="shared" ca="1" si="312"/>
        <v/>
      </c>
      <c r="AV368" s="107" t="str">
        <f t="shared" ca="1" si="312"/>
        <v/>
      </c>
      <c r="AW368" s="107" t="str">
        <f t="shared" ca="1" si="312"/>
        <v/>
      </c>
      <c r="AX368" s="107" t="str">
        <f t="shared" ca="1" si="312"/>
        <v/>
      </c>
      <c r="AY368" s="107" t="str">
        <f t="shared" ca="1" si="312"/>
        <v/>
      </c>
      <c r="AZ368" s="107" t="str">
        <f t="shared" ca="1" si="312"/>
        <v/>
      </c>
      <c r="BA368" s="107" t="str">
        <f t="shared" ca="1" si="312"/>
        <v/>
      </c>
      <c r="BB368" s="107" t="str">
        <f t="shared" ca="1" si="312"/>
        <v/>
      </c>
      <c r="BC368" s="107" t="str">
        <f t="shared" ca="1" si="312"/>
        <v/>
      </c>
      <c r="BD368" s="107" t="str">
        <f t="shared" ca="1" si="312"/>
        <v/>
      </c>
      <c r="BE368" s="107" t="str">
        <f t="shared" ca="1" si="312"/>
        <v/>
      </c>
      <c r="BF368" s="107" t="str">
        <f t="shared" ca="1" si="312"/>
        <v/>
      </c>
      <c r="BG368" s="107" t="str">
        <f t="shared" ca="1" si="312"/>
        <v/>
      </c>
      <c r="BH368" s="107" t="str">
        <f t="shared" ca="1" si="312"/>
        <v/>
      </c>
      <c r="BI368" s="107" t="str">
        <f t="shared" ca="1" si="312"/>
        <v/>
      </c>
      <c r="BJ368" s="107" t="str">
        <f t="shared" ca="1" si="312"/>
        <v/>
      </c>
      <c r="BK368" s="107" t="str">
        <f t="shared" ca="1" si="312"/>
        <v/>
      </c>
      <c r="BL368" s="107" t="str">
        <f t="shared" ca="1" si="312"/>
        <v/>
      </c>
      <c r="BM368" s="107" t="str">
        <f t="shared" ca="1" si="312"/>
        <v/>
      </c>
      <c r="BN368" s="107" t="str">
        <f t="shared" ca="1" si="312"/>
        <v/>
      </c>
      <c r="BO368" s="107" t="str">
        <f t="shared" ref="BO368:DC368" ca="1" si="313">+IFERROR(HLOOKUP(BO$220,$C$219:$DC$322,$B263+2,FALSE),"")</f>
        <v/>
      </c>
      <c r="BP368" s="107" t="str">
        <f t="shared" ca="1" si="313"/>
        <v/>
      </c>
      <c r="BQ368" s="107" t="str">
        <f t="shared" ca="1" si="313"/>
        <v/>
      </c>
      <c r="BR368" s="107" t="str">
        <f t="shared" ca="1" si="313"/>
        <v/>
      </c>
      <c r="BS368" s="107" t="str">
        <f t="shared" ca="1" si="313"/>
        <v/>
      </c>
      <c r="BT368" s="107" t="str">
        <f t="shared" ca="1" si="313"/>
        <v/>
      </c>
      <c r="BU368" s="107" t="str">
        <f t="shared" ca="1" si="313"/>
        <v/>
      </c>
      <c r="BV368" s="107" t="str">
        <f t="shared" ca="1" si="313"/>
        <v/>
      </c>
      <c r="BW368" s="107" t="str">
        <f t="shared" ca="1" si="313"/>
        <v/>
      </c>
      <c r="BX368" s="107" t="str">
        <f t="shared" ca="1" si="313"/>
        <v/>
      </c>
      <c r="BY368" s="107" t="str">
        <f t="shared" ca="1" si="313"/>
        <v/>
      </c>
      <c r="BZ368" s="107" t="str">
        <f t="shared" ca="1" si="313"/>
        <v/>
      </c>
      <c r="CA368" s="107" t="str">
        <f t="shared" ca="1" si="313"/>
        <v/>
      </c>
      <c r="CB368" s="107" t="str">
        <f t="shared" ca="1" si="313"/>
        <v/>
      </c>
      <c r="CC368" s="107" t="str">
        <f t="shared" ca="1" si="313"/>
        <v/>
      </c>
      <c r="CD368" s="107" t="str">
        <f t="shared" ca="1" si="313"/>
        <v/>
      </c>
      <c r="CE368" s="107" t="str">
        <f t="shared" ca="1" si="313"/>
        <v/>
      </c>
      <c r="CF368" s="107" t="str">
        <f t="shared" ca="1" si="313"/>
        <v/>
      </c>
      <c r="CG368" s="107" t="str">
        <f t="shared" ca="1" si="313"/>
        <v/>
      </c>
      <c r="CH368" s="107" t="str">
        <f t="shared" ca="1" si="313"/>
        <v/>
      </c>
      <c r="CI368" s="107" t="str">
        <f t="shared" ca="1" si="313"/>
        <v/>
      </c>
      <c r="CJ368" s="107" t="str">
        <f t="shared" ca="1" si="313"/>
        <v/>
      </c>
      <c r="CK368" s="107" t="str">
        <f t="shared" ca="1" si="313"/>
        <v/>
      </c>
      <c r="CL368" s="107" t="str">
        <f t="shared" ca="1" si="313"/>
        <v/>
      </c>
      <c r="CM368" s="107" t="str">
        <f t="shared" ca="1" si="313"/>
        <v/>
      </c>
      <c r="CN368" s="107" t="str">
        <f t="shared" ca="1" si="313"/>
        <v/>
      </c>
      <c r="CO368" s="107" t="str">
        <f t="shared" ca="1" si="313"/>
        <v/>
      </c>
      <c r="CP368" s="107" t="str">
        <f t="shared" ca="1" si="313"/>
        <v/>
      </c>
      <c r="CQ368" s="107" t="str">
        <f t="shared" ca="1" si="313"/>
        <v/>
      </c>
      <c r="CR368" s="107" t="str">
        <f t="shared" ca="1" si="313"/>
        <v/>
      </c>
      <c r="CS368" s="107" t="str">
        <f t="shared" ca="1" si="313"/>
        <v/>
      </c>
      <c r="CT368" s="107" t="str">
        <f t="shared" ca="1" si="313"/>
        <v/>
      </c>
      <c r="CU368" s="107" t="str">
        <f t="shared" ca="1" si="313"/>
        <v/>
      </c>
      <c r="CV368" s="107" t="str">
        <f t="shared" ca="1" si="313"/>
        <v/>
      </c>
      <c r="CW368" s="107" t="str">
        <f t="shared" ca="1" si="313"/>
        <v/>
      </c>
      <c r="CX368" s="107" t="str">
        <f t="shared" ca="1" si="313"/>
        <v/>
      </c>
      <c r="CY368" s="107" t="str">
        <f t="shared" ca="1" si="313"/>
        <v/>
      </c>
      <c r="CZ368" s="107" t="str">
        <f t="shared" ca="1" si="313"/>
        <v/>
      </c>
      <c r="DA368" s="107" t="str">
        <f t="shared" ca="1" si="313"/>
        <v/>
      </c>
      <c r="DB368" s="107" t="str">
        <f t="shared" ca="1" si="313"/>
        <v/>
      </c>
      <c r="DC368" s="107" t="str">
        <f t="shared" ca="1" si="313"/>
        <v/>
      </c>
    </row>
    <row r="369" spans="2:107">
      <c r="B369" s="105">
        <f t="shared" si="233"/>
        <v>42</v>
      </c>
      <c r="C369" s="107" t="str">
        <f t="shared" ref="C369:BN369" ca="1" si="314">+IFERROR(HLOOKUP(C$220,$C$219:$DC$322,$B264+2,FALSE),"")</f>
        <v/>
      </c>
      <c r="D369" s="107" t="str">
        <f t="shared" ca="1" si="314"/>
        <v/>
      </c>
      <c r="E369" s="107" t="str">
        <f t="shared" ca="1" si="314"/>
        <v/>
      </c>
      <c r="F369" s="107" t="str">
        <f t="shared" ca="1" si="314"/>
        <v/>
      </c>
      <c r="G369" s="107" t="str">
        <f t="shared" ca="1" si="314"/>
        <v/>
      </c>
      <c r="H369" s="107" t="str">
        <f t="shared" ca="1" si="314"/>
        <v/>
      </c>
      <c r="I369" s="107" t="str">
        <f t="shared" ca="1" si="314"/>
        <v/>
      </c>
      <c r="J369" s="107" t="str">
        <f t="shared" ca="1" si="314"/>
        <v/>
      </c>
      <c r="K369" s="107" t="str">
        <f t="shared" ca="1" si="314"/>
        <v/>
      </c>
      <c r="L369" s="107" t="str">
        <f t="shared" ca="1" si="314"/>
        <v/>
      </c>
      <c r="M369" s="107" t="str">
        <f t="shared" ca="1" si="314"/>
        <v/>
      </c>
      <c r="N369" s="107" t="str">
        <f t="shared" ca="1" si="314"/>
        <v/>
      </c>
      <c r="O369" s="107" t="str">
        <f t="shared" ca="1" si="314"/>
        <v/>
      </c>
      <c r="P369" s="107" t="str">
        <f t="shared" ca="1" si="314"/>
        <v/>
      </c>
      <c r="Q369" s="107" t="str">
        <f t="shared" ca="1" si="314"/>
        <v/>
      </c>
      <c r="R369" s="107" t="str">
        <f t="shared" ca="1" si="314"/>
        <v/>
      </c>
      <c r="S369" s="107" t="str">
        <f t="shared" ca="1" si="314"/>
        <v/>
      </c>
      <c r="T369" s="107" t="str">
        <f t="shared" ca="1" si="314"/>
        <v/>
      </c>
      <c r="U369" s="107" t="str">
        <f t="shared" ca="1" si="314"/>
        <v/>
      </c>
      <c r="V369" s="107" t="str">
        <f t="shared" ca="1" si="314"/>
        <v/>
      </c>
      <c r="W369" s="107" t="str">
        <f t="shared" ca="1" si="314"/>
        <v/>
      </c>
      <c r="X369" s="107" t="str">
        <f t="shared" ca="1" si="314"/>
        <v/>
      </c>
      <c r="Y369" s="107" t="str">
        <f t="shared" ca="1" si="314"/>
        <v/>
      </c>
      <c r="Z369" s="107" t="str">
        <f t="shared" ca="1" si="314"/>
        <v/>
      </c>
      <c r="AA369" s="107" t="str">
        <f t="shared" ca="1" si="314"/>
        <v/>
      </c>
      <c r="AB369" s="107" t="str">
        <f t="shared" ca="1" si="314"/>
        <v/>
      </c>
      <c r="AC369" s="107" t="str">
        <f t="shared" ca="1" si="314"/>
        <v/>
      </c>
      <c r="AD369" s="107" t="str">
        <f t="shared" ca="1" si="314"/>
        <v/>
      </c>
      <c r="AE369" s="107" t="str">
        <f t="shared" ca="1" si="314"/>
        <v/>
      </c>
      <c r="AF369" s="107" t="str">
        <f t="shared" ca="1" si="314"/>
        <v/>
      </c>
      <c r="AG369" s="107" t="str">
        <f t="shared" ca="1" si="314"/>
        <v/>
      </c>
      <c r="AH369" s="107" t="str">
        <f t="shared" ca="1" si="314"/>
        <v/>
      </c>
      <c r="AI369" s="107" t="str">
        <f t="shared" ca="1" si="314"/>
        <v/>
      </c>
      <c r="AJ369" s="107" t="str">
        <f t="shared" ca="1" si="314"/>
        <v/>
      </c>
      <c r="AK369" s="107" t="str">
        <f t="shared" ca="1" si="314"/>
        <v/>
      </c>
      <c r="AL369" s="107" t="str">
        <f t="shared" ca="1" si="314"/>
        <v/>
      </c>
      <c r="AM369" s="107" t="str">
        <f t="shared" ca="1" si="314"/>
        <v/>
      </c>
      <c r="AN369" s="107" t="str">
        <f t="shared" ca="1" si="314"/>
        <v/>
      </c>
      <c r="AO369" s="107" t="str">
        <f t="shared" ca="1" si="314"/>
        <v/>
      </c>
      <c r="AP369" s="107" t="str">
        <f t="shared" ca="1" si="314"/>
        <v/>
      </c>
      <c r="AQ369" s="107" t="str">
        <f t="shared" ca="1" si="314"/>
        <v/>
      </c>
      <c r="AR369" s="107" t="str">
        <f t="shared" ca="1" si="314"/>
        <v/>
      </c>
      <c r="AS369" s="107" t="str">
        <f t="shared" ca="1" si="314"/>
        <v/>
      </c>
      <c r="AT369" s="107" t="str">
        <f t="shared" ca="1" si="314"/>
        <v/>
      </c>
      <c r="AU369" s="107" t="str">
        <f t="shared" ca="1" si="314"/>
        <v/>
      </c>
      <c r="AV369" s="107" t="str">
        <f t="shared" ca="1" si="314"/>
        <v/>
      </c>
      <c r="AW369" s="107" t="str">
        <f t="shared" ca="1" si="314"/>
        <v/>
      </c>
      <c r="AX369" s="107" t="str">
        <f t="shared" ca="1" si="314"/>
        <v/>
      </c>
      <c r="AY369" s="107" t="str">
        <f t="shared" ca="1" si="314"/>
        <v/>
      </c>
      <c r="AZ369" s="107" t="str">
        <f t="shared" ca="1" si="314"/>
        <v/>
      </c>
      <c r="BA369" s="107" t="str">
        <f t="shared" ca="1" si="314"/>
        <v/>
      </c>
      <c r="BB369" s="107" t="str">
        <f t="shared" ca="1" si="314"/>
        <v/>
      </c>
      <c r="BC369" s="107" t="str">
        <f t="shared" ca="1" si="314"/>
        <v/>
      </c>
      <c r="BD369" s="107" t="str">
        <f t="shared" ca="1" si="314"/>
        <v/>
      </c>
      <c r="BE369" s="107" t="str">
        <f t="shared" ca="1" si="314"/>
        <v/>
      </c>
      <c r="BF369" s="107" t="str">
        <f t="shared" ca="1" si="314"/>
        <v/>
      </c>
      <c r="BG369" s="107" t="str">
        <f t="shared" ca="1" si="314"/>
        <v/>
      </c>
      <c r="BH369" s="107" t="str">
        <f t="shared" ca="1" si="314"/>
        <v/>
      </c>
      <c r="BI369" s="107" t="str">
        <f t="shared" ca="1" si="314"/>
        <v/>
      </c>
      <c r="BJ369" s="107" t="str">
        <f t="shared" ca="1" si="314"/>
        <v/>
      </c>
      <c r="BK369" s="107" t="str">
        <f t="shared" ca="1" si="314"/>
        <v/>
      </c>
      <c r="BL369" s="107" t="str">
        <f t="shared" ca="1" si="314"/>
        <v/>
      </c>
      <c r="BM369" s="107" t="str">
        <f t="shared" ca="1" si="314"/>
        <v/>
      </c>
      <c r="BN369" s="107" t="str">
        <f t="shared" ca="1" si="314"/>
        <v/>
      </c>
      <c r="BO369" s="107" t="str">
        <f t="shared" ref="BO369:DC369" ca="1" si="315">+IFERROR(HLOOKUP(BO$220,$C$219:$DC$322,$B264+2,FALSE),"")</f>
        <v/>
      </c>
      <c r="BP369" s="107" t="str">
        <f t="shared" ca="1" si="315"/>
        <v/>
      </c>
      <c r="BQ369" s="107" t="str">
        <f t="shared" ca="1" si="315"/>
        <v/>
      </c>
      <c r="BR369" s="107" t="str">
        <f t="shared" ca="1" si="315"/>
        <v/>
      </c>
      <c r="BS369" s="107" t="str">
        <f t="shared" ca="1" si="315"/>
        <v/>
      </c>
      <c r="BT369" s="107" t="str">
        <f t="shared" ca="1" si="315"/>
        <v/>
      </c>
      <c r="BU369" s="107" t="str">
        <f t="shared" ca="1" si="315"/>
        <v/>
      </c>
      <c r="BV369" s="107" t="str">
        <f t="shared" ca="1" si="315"/>
        <v/>
      </c>
      <c r="BW369" s="107" t="str">
        <f t="shared" ca="1" si="315"/>
        <v/>
      </c>
      <c r="BX369" s="107" t="str">
        <f t="shared" ca="1" si="315"/>
        <v/>
      </c>
      <c r="BY369" s="107" t="str">
        <f t="shared" ca="1" si="315"/>
        <v/>
      </c>
      <c r="BZ369" s="107" t="str">
        <f t="shared" ca="1" si="315"/>
        <v/>
      </c>
      <c r="CA369" s="107" t="str">
        <f t="shared" ca="1" si="315"/>
        <v/>
      </c>
      <c r="CB369" s="107" t="str">
        <f t="shared" ca="1" si="315"/>
        <v/>
      </c>
      <c r="CC369" s="107" t="str">
        <f t="shared" ca="1" si="315"/>
        <v/>
      </c>
      <c r="CD369" s="107" t="str">
        <f t="shared" ca="1" si="315"/>
        <v/>
      </c>
      <c r="CE369" s="107" t="str">
        <f t="shared" ca="1" si="315"/>
        <v/>
      </c>
      <c r="CF369" s="107" t="str">
        <f t="shared" ca="1" si="315"/>
        <v/>
      </c>
      <c r="CG369" s="107" t="str">
        <f t="shared" ca="1" si="315"/>
        <v/>
      </c>
      <c r="CH369" s="107" t="str">
        <f t="shared" ca="1" si="315"/>
        <v/>
      </c>
      <c r="CI369" s="107" t="str">
        <f t="shared" ca="1" si="315"/>
        <v/>
      </c>
      <c r="CJ369" s="107" t="str">
        <f t="shared" ca="1" si="315"/>
        <v/>
      </c>
      <c r="CK369" s="107" t="str">
        <f t="shared" ca="1" si="315"/>
        <v/>
      </c>
      <c r="CL369" s="107" t="str">
        <f t="shared" ca="1" si="315"/>
        <v/>
      </c>
      <c r="CM369" s="107" t="str">
        <f t="shared" ca="1" si="315"/>
        <v/>
      </c>
      <c r="CN369" s="107" t="str">
        <f t="shared" ca="1" si="315"/>
        <v/>
      </c>
      <c r="CO369" s="107" t="str">
        <f t="shared" ca="1" si="315"/>
        <v/>
      </c>
      <c r="CP369" s="107" t="str">
        <f t="shared" ca="1" si="315"/>
        <v/>
      </c>
      <c r="CQ369" s="107" t="str">
        <f t="shared" ca="1" si="315"/>
        <v/>
      </c>
      <c r="CR369" s="107" t="str">
        <f t="shared" ca="1" si="315"/>
        <v/>
      </c>
      <c r="CS369" s="107" t="str">
        <f t="shared" ca="1" si="315"/>
        <v/>
      </c>
      <c r="CT369" s="107" t="str">
        <f t="shared" ca="1" si="315"/>
        <v/>
      </c>
      <c r="CU369" s="107" t="str">
        <f t="shared" ca="1" si="315"/>
        <v/>
      </c>
      <c r="CV369" s="107" t="str">
        <f t="shared" ca="1" si="315"/>
        <v/>
      </c>
      <c r="CW369" s="107" t="str">
        <f t="shared" ca="1" si="315"/>
        <v/>
      </c>
      <c r="CX369" s="107" t="str">
        <f t="shared" ca="1" si="315"/>
        <v/>
      </c>
      <c r="CY369" s="107" t="str">
        <f t="shared" ca="1" si="315"/>
        <v/>
      </c>
      <c r="CZ369" s="107" t="str">
        <f t="shared" ca="1" si="315"/>
        <v/>
      </c>
      <c r="DA369" s="107" t="str">
        <f t="shared" ca="1" si="315"/>
        <v/>
      </c>
      <c r="DB369" s="107" t="str">
        <f t="shared" ca="1" si="315"/>
        <v/>
      </c>
      <c r="DC369" s="107" t="str">
        <f t="shared" ca="1" si="315"/>
        <v/>
      </c>
    </row>
    <row r="370" spans="2:107">
      <c r="B370" s="105">
        <f t="shared" si="233"/>
        <v>43</v>
      </c>
      <c r="C370" s="107" t="str">
        <f t="shared" ref="C370:BN370" ca="1" si="316">+IFERROR(HLOOKUP(C$220,$C$219:$DC$322,$B265+2,FALSE),"")</f>
        <v/>
      </c>
      <c r="D370" s="107" t="str">
        <f t="shared" ca="1" si="316"/>
        <v/>
      </c>
      <c r="E370" s="107" t="str">
        <f t="shared" ca="1" si="316"/>
        <v/>
      </c>
      <c r="F370" s="107" t="str">
        <f t="shared" ca="1" si="316"/>
        <v/>
      </c>
      <c r="G370" s="107" t="str">
        <f t="shared" ca="1" si="316"/>
        <v/>
      </c>
      <c r="H370" s="107" t="str">
        <f t="shared" ca="1" si="316"/>
        <v/>
      </c>
      <c r="I370" s="107" t="str">
        <f t="shared" ca="1" si="316"/>
        <v/>
      </c>
      <c r="J370" s="107" t="str">
        <f t="shared" ca="1" si="316"/>
        <v/>
      </c>
      <c r="K370" s="107" t="str">
        <f t="shared" ca="1" si="316"/>
        <v/>
      </c>
      <c r="L370" s="107" t="str">
        <f t="shared" ca="1" si="316"/>
        <v/>
      </c>
      <c r="M370" s="107" t="str">
        <f t="shared" ca="1" si="316"/>
        <v/>
      </c>
      <c r="N370" s="107" t="str">
        <f t="shared" ca="1" si="316"/>
        <v/>
      </c>
      <c r="O370" s="107" t="str">
        <f t="shared" ca="1" si="316"/>
        <v/>
      </c>
      <c r="P370" s="107" t="str">
        <f t="shared" ca="1" si="316"/>
        <v/>
      </c>
      <c r="Q370" s="107" t="str">
        <f t="shared" ca="1" si="316"/>
        <v/>
      </c>
      <c r="R370" s="107" t="str">
        <f t="shared" ca="1" si="316"/>
        <v/>
      </c>
      <c r="S370" s="107" t="str">
        <f t="shared" ca="1" si="316"/>
        <v/>
      </c>
      <c r="T370" s="107" t="str">
        <f t="shared" ca="1" si="316"/>
        <v/>
      </c>
      <c r="U370" s="107" t="str">
        <f t="shared" ca="1" si="316"/>
        <v/>
      </c>
      <c r="V370" s="107" t="str">
        <f t="shared" ca="1" si="316"/>
        <v/>
      </c>
      <c r="W370" s="107" t="str">
        <f t="shared" ca="1" si="316"/>
        <v/>
      </c>
      <c r="X370" s="107" t="str">
        <f t="shared" ca="1" si="316"/>
        <v/>
      </c>
      <c r="Y370" s="107" t="str">
        <f t="shared" ca="1" si="316"/>
        <v/>
      </c>
      <c r="Z370" s="107" t="str">
        <f t="shared" ca="1" si="316"/>
        <v/>
      </c>
      <c r="AA370" s="107" t="str">
        <f t="shared" ca="1" si="316"/>
        <v/>
      </c>
      <c r="AB370" s="107" t="str">
        <f t="shared" ca="1" si="316"/>
        <v/>
      </c>
      <c r="AC370" s="107" t="str">
        <f t="shared" ca="1" si="316"/>
        <v/>
      </c>
      <c r="AD370" s="107" t="str">
        <f t="shared" ca="1" si="316"/>
        <v/>
      </c>
      <c r="AE370" s="107" t="str">
        <f t="shared" ca="1" si="316"/>
        <v/>
      </c>
      <c r="AF370" s="107" t="str">
        <f t="shared" ca="1" si="316"/>
        <v/>
      </c>
      <c r="AG370" s="107" t="str">
        <f t="shared" ca="1" si="316"/>
        <v/>
      </c>
      <c r="AH370" s="107" t="str">
        <f t="shared" ca="1" si="316"/>
        <v/>
      </c>
      <c r="AI370" s="107" t="str">
        <f t="shared" ca="1" si="316"/>
        <v/>
      </c>
      <c r="AJ370" s="107" t="str">
        <f t="shared" ca="1" si="316"/>
        <v/>
      </c>
      <c r="AK370" s="107" t="str">
        <f t="shared" ca="1" si="316"/>
        <v/>
      </c>
      <c r="AL370" s="107" t="str">
        <f t="shared" ca="1" si="316"/>
        <v/>
      </c>
      <c r="AM370" s="107" t="str">
        <f t="shared" ca="1" si="316"/>
        <v/>
      </c>
      <c r="AN370" s="107" t="str">
        <f t="shared" ca="1" si="316"/>
        <v/>
      </c>
      <c r="AO370" s="107" t="str">
        <f t="shared" ca="1" si="316"/>
        <v/>
      </c>
      <c r="AP370" s="107" t="str">
        <f t="shared" ca="1" si="316"/>
        <v/>
      </c>
      <c r="AQ370" s="107" t="str">
        <f t="shared" ca="1" si="316"/>
        <v/>
      </c>
      <c r="AR370" s="107" t="str">
        <f t="shared" ca="1" si="316"/>
        <v/>
      </c>
      <c r="AS370" s="107" t="str">
        <f t="shared" ca="1" si="316"/>
        <v/>
      </c>
      <c r="AT370" s="107" t="str">
        <f t="shared" ca="1" si="316"/>
        <v/>
      </c>
      <c r="AU370" s="107" t="str">
        <f t="shared" ca="1" si="316"/>
        <v/>
      </c>
      <c r="AV370" s="107" t="str">
        <f t="shared" ca="1" si="316"/>
        <v/>
      </c>
      <c r="AW370" s="107" t="str">
        <f t="shared" ca="1" si="316"/>
        <v/>
      </c>
      <c r="AX370" s="107" t="str">
        <f t="shared" ca="1" si="316"/>
        <v/>
      </c>
      <c r="AY370" s="107" t="str">
        <f t="shared" ca="1" si="316"/>
        <v/>
      </c>
      <c r="AZ370" s="107" t="str">
        <f t="shared" ca="1" si="316"/>
        <v/>
      </c>
      <c r="BA370" s="107" t="str">
        <f t="shared" ca="1" si="316"/>
        <v/>
      </c>
      <c r="BB370" s="107" t="str">
        <f t="shared" ca="1" si="316"/>
        <v/>
      </c>
      <c r="BC370" s="107" t="str">
        <f t="shared" ca="1" si="316"/>
        <v/>
      </c>
      <c r="BD370" s="107" t="str">
        <f t="shared" ca="1" si="316"/>
        <v/>
      </c>
      <c r="BE370" s="107" t="str">
        <f t="shared" ca="1" si="316"/>
        <v/>
      </c>
      <c r="BF370" s="107" t="str">
        <f t="shared" ca="1" si="316"/>
        <v/>
      </c>
      <c r="BG370" s="107" t="str">
        <f t="shared" ca="1" si="316"/>
        <v/>
      </c>
      <c r="BH370" s="107" t="str">
        <f t="shared" ca="1" si="316"/>
        <v/>
      </c>
      <c r="BI370" s="107" t="str">
        <f t="shared" ca="1" si="316"/>
        <v/>
      </c>
      <c r="BJ370" s="107" t="str">
        <f t="shared" ca="1" si="316"/>
        <v/>
      </c>
      <c r="BK370" s="107" t="str">
        <f t="shared" ca="1" si="316"/>
        <v/>
      </c>
      <c r="BL370" s="107" t="str">
        <f t="shared" ca="1" si="316"/>
        <v/>
      </c>
      <c r="BM370" s="107" t="str">
        <f t="shared" ca="1" si="316"/>
        <v/>
      </c>
      <c r="BN370" s="107" t="str">
        <f t="shared" ca="1" si="316"/>
        <v/>
      </c>
      <c r="BO370" s="107" t="str">
        <f t="shared" ref="BO370:DC370" ca="1" si="317">+IFERROR(HLOOKUP(BO$220,$C$219:$DC$322,$B265+2,FALSE),"")</f>
        <v/>
      </c>
      <c r="BP370" s="107" t="str">
        <f t="shared" ca="1" si="317"/>
        <v/>
      </c>
      <c r="BQ370" s="107" t="str">
        <f t="shared" ca="1" si="317"/>
        <v/>
      </c>
      <c r="BR370" s="107" t="str">
        <f t="shared" ca="1" si="317"/>
        <v/>
      </c>
      <c r="BS370" s="107" t="str">
        <f t="shared" ca="1" si="317"/>
        <v/>
      </c>
      <c r="BT370" s="107" t="str">
        <f t="shared" ca="1" si="317"/>
        <v/>
      </c>
      <c r="BU370" s="107" t="str">
        <f t="shared" ca="1" si="317"/>
        <v/>
      </c>
      <c r="BV370" s="107" t="str">
        <f t="shared" ca="1" si="317"/>
        <v/>
      </c>
      <c r="BW370" s="107" t="str">
        <f t="shared" ca="1" si="317"/>
        <v/>
      </c>
      <c r="BX370" s="107" t="str">
        <f t="shared" ca="1" si="317"/>
        <v/>
      </c>
      <c r="BY370" s="107" t="str">
        <f t="shared" ca="1" si="317"/>
        <v/>
      </c>
      <c r="BZ370" s="107" t="str">
        <f t="shared" ca="1" si="317"/>
        <v/>
      </c>
      <c r="CA370" s="107" t="str">
        <f t="shared" ca="1" si="317"/>
        <v/>
      </c>
      <c r="CB370" s="107" t="str">
        <f t="shared" ca="1" si="317"/>
        <v/>
      </c>
      <c r="CC370" s="107" t="str">
        <f t="shared" ca="1" si="317"/>
        <v/>
      </c>
      <c r="CD370" s="107" t="str">
        <f t="shared" ca="1" si="317"/>
        <v/>
      </c>
      <c r="CE370" s="107" t="str">
        <f t="shared" ca="1" si="317"/>
        <v/>
      </c>
      <c r="CF370" s="107" t="str">
        <f t="shared" ca="1" si="317"/>
        <v/>
      </c>
      <c r="CG370" s="107" t="str">
        <f t="shared" ca="1" si="317"/>
        <v/>
      </c>
      <c r="CH370" s="107" t="str">
        <f t="shared" ca="1" si="317"/>
        <v/>
      </c>
      <c r="CI370" s="107" t="str">
        <f t="shared" ca="1" si="317"/>
        <v/>
      </c>
      <c r="CJ370" s="107" t="str">
        <f t="shared" ca="1" si="317"/>
        <v/>
      </c>
      <c r="CK370" s="107" t="str">
        <f t="shared" ca="1" si="317"/>
        <v/>
      </c>
      <c r="CL370" s="107" t="str">
        <f t="shared" ca="1" si="317"/>
        <v/>
      </c>
      <c r="CM370" s="107" t="str">
        <f t="shared" ca="1" si="317"/>
        <v/>
      </c>
      <c r="CN370" s="107" t="str">
        <f t="shared" ca="1" si="317"/>
        <v/>
      </c>
      <c r="CO370" s="107" t="str">
        <f t="shared" ca="1" si="317"/>
        <v/>
      </c>
      <c r="CP370" s="107" t="str">
        <f t="shared" ca="1" si="317"/>
        <v/>
      </c>
      <c r="CQ370" s="107" t="str">
        <f t="shared" ca="1" si="317"/>
        <v/>
      </c>
      <c r="CR370" s="107" t="str">
        <f t="shared" ca="1" si="317"/>
        <v/>
      </c>
      <c r="CS370" s="107" t="str">
        <f t="shared" ca="1" si="317"/>
        <v/>
      </c>
      <c r="CT370" s="107" t="str">
        <f t="shared" ca="1" si="317"/>
        <v/>
      </c>
      <c r="CU370" s="107" t="str">
        <f t="shared" ca="1" si="317"/>
        <v/>
      </c>
      <c r="CV370" s="107" t="str">
        <f t="shared" ca="1" si="317"/>
        <v/>
      </c>
      <c r="CW370" s="107" t="str">
        <f t="shared" ca="1" si="317"/>
        <v/>
      </c>
      <c r="CX370" s="107" t="str">
        <f t="shared" ca="1" si="317"/>
        <v/>
      </c>
      <c r="CY370" s="107" t="str">
        <f t="shared" ca="1" si="317"/>
        <v/>
      </c>
      <c r="CZ370" s="107" t="str">
        <f t="shared" ca="1" si="317"/>
        <v/>
      </c>
      <c r="DA370" s="107" t="str">
        <f t="shared" ca="1" si="317"/>
        <v/>
      </c>
      <c r="DB370" s="107" t="str">
        <f t="shared" ca="1" si="317"/>
        <v/>
      </c>
      <c r="DC370" s="107" t="str">
        <f t="shared" ca="1" si="317"/>
        <v/>
      </c>
    </row>
    <row r="371" spans="2:107">
      <c r="B371" s="105">
        <f t="shared" si="233"/>
        <v>44</v>
      </c>
      <c r="C371" s="107" t="str">
        <f t="shared" ref="C371:BN371" ca="1" si="318">+IFERROR(HLOOKUP(C$220,$C$219:$DC$322,$B266+2,FALSE),"")</f>
        <v/>
      </c>
      <c r="D371" s="107" t="str">
        <f t="shared" ca="1" si="318"/>
        <v/>
      </c>
      <c r="E371" s="107" t="str">
        <f t="shared" ca="1" si="318"/>
        <v/>
      </c>
      <c r="F371" s="107" t="str">
        <f t="shared" ca="1" si="318"/>
        <v/>
      </c>
      <c r="G371" s="107" t="str">
        <f t="shared" ca="1" si="318"/>
        <v/>
      </c>
      <c r="H371" s="107" t="str">
        <f t="shared" ca="1" si="318"/>
        <v/>
      </c>
      <c r="I371" s="107" t="str">
        <f t="shared" ca="1" si="318"/>
        <v/>
      </c>
      <c r="J371" s="107" t="str">
        <f t="shared" ca="1" si="318"/>
        <v/>
      </c>
      <c r="K371" s="107" t="str">
        <f t="shared" ca="1" si="318"/>
        <v/>
      </c>
      <c r="L371" s="107" t="str">
        <f t="shared" ca="1" si="318"/>
        <v/>
      </c>
      <c r="M371" s="107" t="str">
        <f t="shared" ca="1" si="318"/>
        <v/>
      </c>
      <c r="N371" s="107" t="str">
        <f t="shared" ca="1" si="318"/>
        <v/>
      </c>
      <c r="O371" s="107" t="str">
        <f t="shared" ca="1" si="318"/>
        <v/>
      </c>
      <c r="P371" s="107" t="str">
        <f t="shared" ca="1" si="318"/>
        <v/>
      </c>
      <c r="Q371" s="107" t="str">
        <f t="shared" ca="1" si="318"/>
        <v/>
      </c>
      <c r="R371" s="107" t="str">
        <f t="shared" ca="1" si="318"/>
        <v/>
      </c>
      <c r="S371" s="107" t="str">
        <f t="shared" ca="1" si="318"/>
        <v/>
      </c>
      <c r="T371" s="107" t="str">
        <f t="shared" ca="1" si="318"/>
        <v/>
      </c>
      <c r="U371" s="107" t="str">
        <f t="shared" ca="1" si="318"/>
        <v/>
      </c>
      <c r="V371" s="107" t="str">
        <f t="shared" ca="1" si="318"/>
        <v/>
      </c>
      <c r="W371" s="107" t="str">
        <f t="shared" ca="1" si="318"/>
        <v/>
      </c>
      <c r="X371" s="107" t="str">
        <f t="shared" ca="1" si="318"/>
        <v/>
      </c>
      <c r="Y371" s="107" t="str">
        <f t="shared" ca="1" si="318"/>
        <v/>
      </c>
      <c r="Z371" s="107" t="str">
        <f t="shared" ca="1" si="318"/>
        <v/>
      </c>
      <c r="AA371" s="107" t="str">
        <f t="shared" ca="1" si="318"/>
        <v/>
      </c>
      <c r="AB371" s="107" t="str">
        <f t="shared" ca="1" si="318"/>
        <v/>
      </c>
      <c r="AC371" s="107" t="str">
        <f t="shared" ca="1" si="318"/>
        <v/>
      </c>
      <c r="AD371" s="107" t="str">
        <f t="shared" ca="1" si="318"/>
        <v/>
      </c>
      <c r="AE371" s="107" t="str">
        <f t="shared" ca="1" si="318"/>
        <v/>
      </c>
      <c r="AF371" s="107" t="str">
        <f t="shared" ca="1" si="318"/>
        <v/>
      </c>
      <c r="AG371" s="107" t="str">
        <f t="shared" ca="1" si="318"/>
        <v/>
      </c>
      <c r="AH371" s="107" t="str">
        <f t="shared" ca="1" si="318"/>
        <v/>
      </c>
      <c r="AI371" s="107" t="str">
        <f t="shared" ca="1" si="318"/>
        <v/>
      </c>
      <c r="AJ371" s="107" t="str">
        <f t="shared" ca="1" si="318"/>
        <v/>
      </c>
      <c r="AK371" s="107" t="str">
        <f t="shared" ca="1" si="318"/>
        <v/>
      </c>
      <c r="AL371" s="107" t="str">
        <f t="shared" ca="1" si="318"/>
        <v/>
      </c>
      <c r="AM371" s="107" t="str">
        <f t="shared" ca="1" si="318"/>
        <v/>
      </c>
      <c r="AN371" s="107" t="str">
        <f t="shared" ca="1" si="318"/>
        <v/>
      </c>
      <c r="AO371" s="107" t="str">
        <f t="shared" ca="1" si="318"/>
        <v/>
      </c>
      <c r="AP371" s="107" t="str">
        <f t="shared" ca="1" si="318"/>
        <v/>
      </c>
      <c r="AQ371" s="107" t="str">
        <f t="shared" ca="1" si="318"/>
        <v/>
      </c>
      <c r="AR371" s="107" t="str">
        <f t="shared" ca="1" si="318"/>
        <v/>
      </c>
      <c r="AS371" s="107" t="str">
        <f t="shared" ca="1" si="318"/>
        <v/>
      </c>
      <c r="AT371" s="107" t="str">
        <f t="shared" ca="1" si="318"/>
        <v/>
      </c>
      <c r="AU371" s="107" t="str">
        <f t="shared" ca="1" si="318"/>
        <v/>
      </c>
      <c r="AV371" s="107" t="str">
        <f t="shared" ca="1" si="318"/>
        <v/>
      </c>
      <c r="AW371" s="107" t="str">
        <f t="shared" ca="1" si="318"/>
        <v/>
      </c>
      <c r="AX371" s="107" t="str">
        <f t="shared" ca="1" si="318"/>
        <v/>
      </c>
      <c r="AY371" s="107" t="str">
        <f t="shared" ca="1" si="318"/>
        <v/>
      </c>
      <c r="AZ371" s="107" t="str">
        <f t="shared" ca="1" si="318"/>
        <v/>
      </c>
      <c r="BA371" s="107" t="str">
        <f t="shared" ca="1" si="318"/>
        <v/>
      </c>
      <c r="BB371" s="107" t="str">
        <f t="shared" ca="1" si="318"/>
        <v/>
      </c>
      <c r="BC371" s="107" t="str">
        <f t="shared" ca="1" si="318"/>
        <v/>
      </c>
      <c r="BD371" s="107" t="str">
        <f t="shared" ca="1" si="318"/>
        <v/>
      </c>
      <c r="BE371" s="107" t="str">
        <f t="shared" ca="1" si="318"/>
        <v/>
      </c>
      <c r="BF371" s="107" t="str">
        <f t="shared" ca="1" si="318"/>
        <v/>
      </c>
      <c r="BG371" s="107" t="str">
        <f t="shared" ca="1" si="318"/>
        <v/>
      </c>
      <c r="BH371" s="107" t="str">
        <f t="shared" ca="1" si="318"/>
        <v/>
      </c>
      <c r="BI371" s="107" t="str">
        <f t="shared" ca="1" si="318"/>
        <v/>
      </c>
      <c r="BJ371" s="107" t="str">
        <f t="shared" ca="1" si="318"/>
        <v/>
      </c>
      <c r="BK371" s="107" t="str">
        <f t="shared" ca="1" si="318"/>
        <v/>
      </c>
      <c r="BL371" s="107" t="str">
        <f t="shared" ca="1" si="318"/>
        <v/>
      </c>
      <c r="BM371" s="107" t="str">
        <f t="shared" ca="1" si="318"/>
        <v/>
      </c>
      <c r="BN371" s="107" t="str">
        <f t="shared" ca="1" si="318"/>
        <v/>
      </c>
      <c r="BO371" s="107" t="str">
        <f t="shared" ref="BO371:DC371" ca="1" si="319">+IFERROR(HLOOKUP(BO$220,$C$219:$DC$322,$B266+2,FALSE),"")</f>
        <v/>
      </c>
      <c r="BP371" s="107" t="str">
        <f t="shared" ca="1" si="319"/>
        <v/>
      </c>
      <c r="BQ371" s="107" t="str">
        <f t="shared" ca="1" si="319"/>
        <v/>
      </c>
      <c r="BR371" s="107" t="str">
        <f t="shared" ca="1" si="319"/>
        <v/>
      </c>
      <c r="BS371" s="107" t="str">
        <f t="shared" ca="1" si="319"/>
        <v/>
      </c>
      <c r="BT371" s="107" t="str">
        <f t="shared" ca="1" si="319"/>
        <v/>
      </c>
      <c r="BU371" s="107" t="str">
        <f t="shared" ca="1" si="319"/>
        <v/>
      </c>
      <c r="BV371" s="107" t="str">
        <f t="shared" ca="1" si="319"/>
        <v/>
      </c>
      <c r="BW371" s="107" t="str">
        <f t="shared" ca="1" si="319"/>
        <v/>
      </c>
      <c r="BX371" s="107" t="str">
        <f t="shared" ca="1" si="319"/>
        <v/>
      </c>
      <c r="BY371" s="107" t="str">
        <f t="shared" ca="1" si="319"/>
        <v/>
      </c>
      <c r="BZ371" s="107" t="str">
        <f t="shared" ca="1" si="319"/>
        <v/>
      </c>
      <c r="CA371" s="107" t="str">
        <f t="shared" ca="1" si="319"/>
        <v/>
      </c>
      <c r="CB371" s="107" t="str">
        <f t="shared" ca="1" si="319"/>
        <v/>
      </c>
      <c r="CC371" s="107" t="str">
        <f t="shared" ca="1" si="319"/>
        <v/>
      </c>
      <c r="CD371" s="107" t="str">
        <f t="shared" ca="1" si="319"/>
        <v/>
      </c>
      <c r="CE371" s="107" t="str">
        <f t="shared" ca="1" si="319"/>
        <v/>
      </c>
      <c r="CF371" s="107" t="str">
        <f t="shared" ca="1" si="319"/>
        <v/>
      </c>
      <c r="CG371" s="107" t="str">
        <f t="shared" ca="1" si="319"/>
        <v/>
      </c>
      <c r="CH371" s="107" t="str">
        <f t="shared" ca="1" si="319"/>
        <v/>
      </c>
      <c r="CI371" s="107" t="str">
        <f t="shared" ca="1" si="319"/>
        <v/>
      </c>
      <c r="CJ371" s="107" t="str">
        <f t="shared" ca="1" si="319"/>
        <v/>
      </c>
      <c r="CK371" s="107" t="str">
        <f t="shared" ca="1" si="319"/>
        <v/>
      </c>
      <c r="CL371" s="107" t="str">
        <f t="shared" ca="1" si="319"/>
        <v/>
      </c>
      <c r="CM371" s="107" t="str">
        <f t="shared" ca="1" si="319"/>
        <v/>
      </c>
      <c r="CN371" s="107" t="str">
        <f t="shared" ca="1" si="319"/>
        <v/>
      </c>
      <c r="CO371" s="107" t="str">
        <f t="shared" ca="1" si="319"/>
        <v/>
      </c>
      <c r="CP371" s="107" t="str">
        <f t="shared" ca="1" si="319"/>
        <v/>
      </c>
      <c r="CQ371" s="107" t="str">
        <f t="shared" ca="1" si="319"/>
        <v/>
      </c>
      <c r="CR371" s="107" t="str">
        <f t="shared" ca="1" si="319"/>
        <v/>
      </c>
      <c r="CS371" s="107" t="str">
        <f t="shared" ca="1" si="319"/>
        <v/>
      </c>
      <c r="CT371" s="107" t="str">
        <f t="shared" ca="1" si="319"/>
        <v/>
      </c>
      <c r="CU371" s="107" t="str">
        <f t="shared" ca="1" si="319"/>
        <v/>
      </c>
      <c r="CV371" s="107" t="str">
        <f t="shared" ca="1" si="319"/>
        <v/>
      </c>
      <c r="CW371" s="107" t="str">
        <f t="shared" ca="1" si="319"/>
        <v/>
      </c>
      <c r="CX371" s="107" t="str">
        <f t="shared" ca="1" si="319"/>
        <v/>
      </c>
      <c r="CY371" s="107" t="str">
        <f t="shared" ca="1" si="319"/>
        <v/>
      </c>
      <c r="CZ371" s="107" t="str">
        <f t="shared" ca="1" si="319"/>
        <v/>
      </c>
      <c r="DA371" s="107" t="str">
        <f t="shared" ca="1" si="319"/>
        <v/>
      </c>
      <c r="DB371" s="107" t="str">
        <f t="shared" ca="1" si="319"/>
        <v/>
      </c>
      <c r="DC371" s="107" t="str">
        <f t="shared" ca="1" si="319"/>
        <v/>
      </c>
    </row>
    <row r="372" spans="2:107">
      <c r="B372" s="105">
        <f t="shared" si="233"/>
        <v>45</v>
      </c>
      <c r="C372" s="107" t="str">
        <f t="shared" ref="C372:BN372" ca="1" si="320">+IFERROR(HLOOKUP(C$220,$C$219:$DC$322,$B267+2,FALSE),"")</f>
        <v/>
      </c>
      <c r="D372" s="107" t="str">
        <f t="shared" ca="1" si="320"/>
        <v/>
      </c>
      <c r="E372" s="107" t="str">
        <f t="shared" ca="1" si="320"/>
        <v/>
      </c>
      <c r="F372" s="107" t="str">
        <f t="shared" ca="1" si="320"/>
        <v/>
      </c>
      <c r="G372" s="107" t="str">
        <f t="shared" ca="1" si="320"/>
        <v/>
      </c>
      <c r="H372" s="107" t="str">
        <f t="shared" ca="1" si="320"/>
        <v/>
      </c>
      <c r="I372" s="107" t="str">
        <f t="shared" ca="1" si="320"/>
        <v/>
      </c>
      <c r="J372" s="107" t="str">
        <f t="shared" ca="1" si="320"/>
        <v/>
      </c>
      <c r="K372" s="107" t="str">
        <f t="shared" ca="1" si="320"/>
        <v/>
      </c>
      <c r="L372" s="107" t="str">
        <f t="shared" ca="1" si="320"/>
        <v/>
      </c>
      <c r="M372" s="107" t="str">
        <f t="shared" ca="1" si="320"/>
        <v/>
      </c>
      <c r="N372" s="107" t="str">
        <f t="shared" ca="1" si="320"/>
        <v/>
      </c>
      <c r="O372" s="107" t="str">
        <f t="shared" ca="1" si="320"/>
        <v/>
      </c>
      <c r="P372" s="107" t="str">
        <f t="shared" ca="1" si="320"/>
        <v/>
      </c>
      <c r="Q372" s="107" t="str">
        <f t="shared" ca="1" si="320"/>
        <v/>
      </c>
      <c r="R372" s="107" t="str">
        <f t="shared" ca="1" si="320"/>
        <v/>
      </c>
      <c r="S372" s="107" t="str">
        <f t="shared" ca="1" si="320"/>
        <v/>
      </c>
      <c r="T372" s="107" t="str">
        <f t="shared" ca="1" si="320"/>
        <v/>
      </c>
      <c r="U372" s="107" t="str">
        <f t="shared" ca="1" si="320"/>
        <v/>
      </c>
      <c r="V372" s="107" t="str">
        <f t="shared" ca="1" si="320"/>
        <v/>
      </c>
      <c r="W372" s="107" t="str">
        <f t="shared" ca="1" si="320"/>
        <v/>
      </c>
      <c r="X372" s="107" t="str">
        <f t="shared" ca="1" si="320"/>
        <v/>
      </c>
      <c r="Y372" s="107" t="str">
        <f t="shared" ca="1" si="320"/>
        <v/>
      </c>
      <c r="Z372" s="107" t="str">
        <f t="shared" ca="1" si="320"/>
        <v/>
      </c>
      <c r="AA372" s="107" t="str">
        <f t="shared" ca="1" si="320"/>
        <v/>
      </c>
      <c r="AB372" s="107" t="str">
        <f t="shared" ca="1" si="320"/>
        <v/>
      </c>
      <c r="AC372" s="107" t="str">
        <f t="shared" ca="1" si="320"/>
        <v/>
      </c>
      <c r="AD372" s="107" t="str">
        <f t="shared" ca="1" si="320"/>
        <v/>
      </c>
      <c r="AE372" s="107" t="str">
        <f t="shared" ca="1" si="320"/>
        <v/>
      </c>
      <c r="AF372" s="107" t="str">
        <f t="shared" ca="1" si="320"/>
        <v/>
      </c>
      <c r="AG372" s="107" t="str">
        <f t="shared" ca="1" si="320"/>
        <v/>
      </c>
      <c r="AH372" s="107" t="str">
        <f t="shared" ca="1" si="320"/>
        <v/>
      </c>
      <c r="AI372" s="107" t="str">
        <f t="shared" ca="1" si="320"/>
        <v/>
      </c>
      <c r="AJ372" s="107" t="str">
        <f t="shared" ca="1" si="320"/>
        <v/>
      </c>
      <c r="AK372" s="107" t="str">
        <f t="shared" ca="1" si="320"/>
        <v/>
      </c>
      <c r="AL372" s="107" t="str">
        <f t="shared" ca="1" si="320"/>
        <v/>
      </c>
      <c r="AM372" s="107" t="str">
        <f t="shared" ca="1" si="320"/>
        <v/>
      </c>
      <c r="AN372" s="107" t="str">
        <f t="shared" ca="1" si="320"/>
        <v/>
      </c>
      <c r="AO372" s="107" t="str">
        <f t="shared" ca="1" si="320"/>
        <v/>
      </c>
      <c r="AP372" s="107" t="str">
        <f t="shared" ca="1" si="320"/>
        <v/>
      </c>
      <c r="AQ372" s="107" t="str">
        <f t="shared" ca="1" si="320"/>
        <v/>
      </c>
      <c r="AR372" s="107" t="str">
        <f t="shared" ca="1" si="320"/>
        <v/>
      </c>
      <c r="AS372" s="107" t="str">
        <f t="shared" ca="1" si="320"/>
        <v/>
      </c>
      <c r="AT372" s="107" t="str">
        <f t="shared" ca="1" si="320"/>
        <v/>
      </c>
      <c r="AU372" s="107" t="str">
        <f t="shared" ca="1" si="320"/>
        <v/>
      </c>
      <c r="AV372" s="107" t="str">
        <f t="shared" ca="1" si="320"/>
        <v/>
      </c>
      <c r="AW372" s="107" t="str">
        <f t="shared" ca="1" si="320"/>
        <v/>
      </c>
      <c r="AX372" s="107" t="str">
        <f t="shared" ca="1" si="320"/>
        <v/>
      </c>
      <c r="AY372" s="107" t="str">
        <f t="shared" ca="1" si="320"/>
        <v/>
      </c>
      <c r="AZ372" s="107" t="str">
        <f t="shared" ca="1" si="320"/>
        <v/>
      </c>
      <c r="BA372" s="107" t="str">
        <f t="shared" ca="1" si="320"/>
        <v/>
      </c>
      <c r="BB372" s="107" t="str">
        <f t="shared" ca="1" si="320"/>
        <v/>
      </c>
      <c r="BC372" s="107" t="str">
        <f t="shared" ca="1" si="320"/>
        <v/>
      </c>
      <c r="BD372" s="107" t="str">
        <f t="shared" ca="1" si="320"/>
        <v/>
      </c>
      <c r="BE372" s="107" t="str">
        <f t="shared" ca="1" si="320"/>
        <v/>
      </c>
      <c r="BF372" s="107" t="str">
        <f t="shared" ca="1" si="320"/>
        <v/>
      </c>
      <c r="BG372" s="107" t="str">
        <f t="shared" ca="1" si="320"/>
        <v/>
      </c>
      <c r="BH372" s="107" t="str">
        <f t="shared" ca="1" si="320"/>
        <v/>
      </c>
      <c r="BI372" s="107" t="str">
        <f t="shared" ca="1" si="320"/>
        <v/>
      </c>
      <c r="BJ372" s="107" t="str">
        <f t="shared" ca="1" si="320"/>
        <v/>
      </c>
      <c r="BK372" s="107" t="str">
        <f t="shared" ca="1" si="320"/>
        <v/>
      </c>
      <c r="BL372" s="107" t="str">
        <f t="shared" ca="1" si="320"/>
        <v/>
      </c>
      <c r="BM372" s="107" t="str">
        <f t="shared" ca="1" si="320"/>
        <v/>
      </c>
      <c r="BN372" s="107" t="str">
        <f t="shared" ca="1" si="320"/>
        <v/>
      </c>
      <c r="BO372" s="107" t="str">
        <f t="shared" ref="BO372:DC372" ca="1" si="321">+IFERROR(HLOOKUP(BO$220,$C$219:$DC$322,$B267+2,FALSE),"")</f>
        <v/>
      </c>
      <c r="BP372" s="107" t="str">
        <f t="shared" ca="1" si="321"/>
        <v/>
      </c>
      <c r="BQ372" s="107" t="str">
        <f t="shared" ca="1" si="321"/>
        <v/>
      </c>
      <c r="BR372" s="107" t="str">
        <f t="shared" ca="1" si="321"/>
        <v/>
      </c>
      <c r="BS372" s="107" t="str">
        <f t="shared" ca="1" si="321"/>
        <v/>
      </c>
      <c r="BT372" s="107" t="str">
        <f t="shared" ca="1" si="321"/>
        <v/>
      </c>
      <c r="BU372" s="107" t="str">
        <f t="shared" ca="1" si="321"/>
        <v/>
      </c>
      <c r="BV372" s="107" t="str">
        <f t="shared" ca="1" si="321"/>
        <v/>
      </c>
      <c r="BW372" s="107" t="str">
        <f t="shared" ca="1" si="321"/>
        <v/>
      </c>
      <c r="BX372" s="107" t="str">
        <f t="shared" ca="1" si="321"/>
        <v/>
      </c>
      <c r="BY372" s="107" t="str">
        <f t="shared" ca="1" si="321"/>
        <v/>
      </c>
      <c r="BZ372" s="107" t="str">
        <f t="shared" ca="1" si="321"/>
        <v/>
      </c>
      <c r="CA372" s="107" t="str">
        <f t="shared" ca="1" si="321"/>
        <v/>
      </c>
      <c r="CB372" s="107" t="str">
        <f t="shared" ca="1" si="321"/>
        <v/>
      </c>
      <c r="CC372" s="107" t="str">
        <f t="shared" ca="1" si="321"/>
        <v/>
      </c>
      <c r="CD372" s="107" t="str">
        <f t="shared" ca="1" si="321"/>
        <v/>
      </c>
      <c r="CE372" s="107" t="str">
        <f t="shared" ca="1" si="321"/>
        <v/>
      </c>
      <c r="CF372" s="107" t="str">
        <f t="shared" ca="1" si="321"/>
        <v/>
      </c>
      <c r="CG372" s="107" t="str">
        <f t="shared" ca="1" si="321"/>
        <v/>
      </c>
      <c r="CH372" s="107" t="str">
        <f t="shared" ca="1" si="321"/>
        <v/>
      </c>
      <c r="CI372" s="107" t="str">
        <f t="shared" ca="1" si="321"/>
        <v/>
      </c>
      <c r="CJ372" s="107" t="str">
        <f t="shared" ca="1" si="321"/>
        <v/>
      </c>
      <c r="CK372" s="107" t="str">
        <f t="shared" ca="1" si="321"/>
        <v/>
      </c>
      <c r="CL372" s="107" t="str">
        <f t="shared" ca="1" si="321"/>
        <v/>
      </c>
      <c r="CM372" s="107" t="str">
        <f t="shared" ca="1" si="321"/>
        <v/>
      </c>
      <c r="CN372" s="107" t="str">
        <f t="shared" ca="1" si="321"/>
        <v/>
      </c>
      <c r="CO372" s="107" t="str">
        <f t="shared" ca="1" si="321"/>
        <v/>
      </c>
      <c r="CP372" s="107" t="str">
        <f t="shared" ca="1" si="321"/>
        <v/>
      </c>
      <c r="CQ372" s="107" t="str">
        <f t="shared" ca="1" si="321"/>
        <v/>
      </c>
      <c r="CR372" s="107" t="str">
        <f t="shared" ca="1" si="321"/>
        <v/>
      </c>
      <c r="CS372" s="107" t="str">
        <f t="shared" ca="1" si="321"/>
        <v/>
      </c>
      <c r="CT372" s="107" t="str">
        <f t="shared" ca="1" si="321"/>
        <v/>
      </c>
      <c r="CU372" s="107" t="str">
        <f t="shared" ca="1" si="321"/>
        <v/>
      </c>
      <c r="CV372" s="107" t="str">
        <f t="shared" ca="1" si="321"/>
        <v/>
      </c>
      <c r="CW372" s="107" t="str">
        <f t="shared" ca="1" si="321"/>
        <v/>
      </c>
      <c r="CX372" s="107" t="str">
        <f t="shared" ca="1" si="321"/>
        <v/>
      </c>
      <c r="CY372" s="107" t="str">
        <f t="shared" ca="1" si="321"/>
        <v/>
      </c>
      <c r="CZ372" s="107" t="str">
        <f t="shared" ca="1" si="321"/>
        <v/>
      </c>
      <c r="DA372" s="107" t="str">
        <f t="shared" ca="1" si="321"/>
        <v/>
      </c>
      <c r="DB372" s="107" t="str">
        <f t="shared" ca="1" si="321"/>
        <v/>
      </c>
      <c r="DC372" s="107" t="str">
        <f t="shared" ca="1" si="321"/>
        <v/>
      </c>
    </row>
    <row r="373" spans="2:107">
      <c r="B373" s="105">
        <f t="shared" si="233"/>
        <v>46</v>
      </c>
      <c r="C373" s="107" t="str">
        <f t="shared" ref="C373:BN373" ca="1" si="322">+IFERROR(HLOOKUP(C$220,$C$219:$DC$322,$B268+2,FALSE),"")</f>
        <v/>
      </c>
      <c r="D373" s="107" t="str">
        <f t="shared" ca="1" si="322"/>
        <v/>
      </c>
      <c r="E373" s="107" t="str">
        <f t="shared" ca="1" si="322"/>
        <v/>
      </c>
      <c r="F373" s="107" t="str">
        <f t="shared" ca="1" si="322"/>
        <v/>
      </c>
      <c r="G373" s="107" t="str">
        <f t="shared" ca="1" si="322"/>
        <v/>
      </c>
      <c r="H373" s="107" t="str">
        <f t="shared" ca="1" si="322"/>
        <v/>
      </c>
      <c r="I373" s="107" t="str">
        <f t="shared" ca="1" si="322"/>
        <v/>
      </c>
      <c r="J373" s="107" t="str">
        <f t="shared" ca="1" si="322"/>
        <v/>
      </c>
      <c r="K373" s="107" t="str">
        <f t="shared" ca="1" si="322"/>
        <v/>
      </c>
      <c r="L373" s="107" t="str">
        <f t="shared" ca="1" si="322"/>
        <v/>
      </c>
      <c r="M373" s="107" t="str">
        <f t="shared" ca="1" si="322"/>
        <v/>
      </c>
      <c r="N373" s="107" t="str">
        <f t="shared" ca="1" si="322"/>
        <v/>
      </c>
      <c r="O373" s="107" t="str">
        <f t="shared" ca="1" si="322"/>
        <v/>
      </c>
      <c r="P373" s="107" t="str">
        <f t="shared" ca="1" si="322"/>
        <v/>
      </c>
      <c r="Q373" s="107" t="str">
        <f t="shared" ca="1" si="322"/>
        <v/>
      </c>
      <c r="R373" s="107" t="str">
        <f t="shared" ca="1" si="322"/>
        <v/>
      </c>
      <c r="S373" s="107" t="str">
        <f t="shared" ca="1" si="322"/>
        <v/>
      </c>
      <c r="T373" s="107" t="str">
        <f t="shared" ca="1" si="322"/>
        <v/>
      </c>
      <c r="U373" s="107" t="str">
        <f t="shared" ca="1" si="322"/>
        <v/>
      </c>
      <c r="V373" s="107" t="str">
        <f t="shared" ca="1" si="322"/>
        <v/>
      </c>
      <c r="W373" s="107" t="str">
        <f t="shared" ca="1" si="322"/>
        <v/>
      </c>
      <c r="X373" s="107" t="str">
        <f t="shared" ca="1" si="322"/>
        <v/>
      </c>
      <c r="Y373" s="107" t="str">
        <f t="shared" ca="1" si="322"/>
        <v/>
      </c>
      <c r="Z373" s="107" t="str">
        <f t="shared" ca="1" si="322"/>
        <v/>
      </c>
      <c r="AA373" s="107" t="str">
        <f t="shared" ca="1" si="322"/>
        <v/>
      </c>
      <c r="AB373" s="107" t="str">
        <f t="shared" ca="1" si="322"/>
        <v/>
      </c>
      <c r="AC373" s="107" t="str">
        <f t="shared" ca="1" si="322"/>
        <v/>
      </c>
      <c r="AD373" s="107" t="str">
        <f t="shared" ca="1" si="322"/>
        <v/>
      </c>
      <c r="AE373" s="107" t="str">
        <f t="shared" ca="1" si="322"/>
        <v/>
      </c>
      <c r="AF373" s="107" t="str">
        <f t="shared" ca="1" si="322"/>
        <v/>
      </c>
      <c r="AG373" s="107" t="str">
        <f t="shared" ca="1" si="322"/>
        <v/>
      </c>
      <c r="AH373" s="107" t="str">
        <f t="shared" ca="1" si="322"/>
        <v/>
      </c>
      <c r="AI373" s="107" t="str">
        <f t="shared" ca="1" si="322"/>
        <v/>
      </c>
      <c r="AJ373" s="107" t="str">
        <f t="shared" ca="1" si="322"/>
        <v/>
      </c>
      <c r="AK373" s="107" t="str">
        <f t="shared" ca="1" si="322"/>
        <v/>
      </c>
      <c r="AL373" s="107" t="str">
        <f t="shared" ca="1" si="322"/>
        <v/>
      </c>
      <c r="AM373" s="107" t="str">
        <f t="shared" ca="1" si="322"/>
        <v/>
      </c>
      <c r="AN373" s="107" t="str">
        <f t="shared" ca="1" si="322"/>
        <v/>
      </c>
      <c r="AO373" s="107" t="str">
        <f t="shared" ca="1" si="322"/>
        <v/>
      </c>
      <c r="AP373" s="107" t="str">
        <f t="shared" ca="1" si="322"/>
        <v/>
      </c>
      <c r="AQ373" s="107" t="str">
        <f t="shared" ca="1" si="322"/>
        <v/>
      </c>
      <c r="AR373" s="107" t="str">
        <f t="shared" ca="1" si="322"/>
        <v/>
      </c>
      <c r="AS373" s="107" t="str">
        <f t="shared" ca="1" si="322"/>
        <v/>
      </c>
      <c r="AT373" s="107" t="str">
        <f t="shared" ca="1" si="322"/>
        <v/>
      </c>
      <c r="AU373" s="107" t="str">
        <f t="shared" ca="1" si="322"/>
        <v/>
      </c>
      <c r="AV373" s="107" t="str">
        <f t="shared" ca="1" si="322"/>
        <v/>
      </c>
      <c r="AW373" s="107" t="str">
        <f t="shared" ca="1" si="322"/>
        <v/>
      </c>
      <c r="AX373" s="107" t="str">
        <f t="shared" ca="1" si="322"/>
        <v/>
      </c>
      <c r="AY373" s="107" t="str">
        <f t="shared" ca="1" si="322"/>
        <v/>
      </c>
      <c r="AZ373" s="107" t="str">
        <f t="shared" ca="1" si="322"/>
        <v/>
      </c>
      <c r="BA373" s="107" t="str">
        <f t="shared" ca="1" si="322"/>
        <v/>
      </c>
      <c r="BB373" s="107" t="str">
        <f t="shared" ca="1" si="322"/>
        <v/>
      </c>
      <c r="BC373" s="107" t="str">
        <f t="shared" ca="1" si="322"/>
        <v/>
      </c>
      <c r="BD373" s="107" t="str">
        <f t="shared" ca="1" si="322"/>
        <v/>
      </c>
      <c r="BE373" s="107" t="str">
        <f t="shared" ca="1" si="322"/>
        <v/>
      </c>
      <c r="BF373" s="107" t="str">
        <f t="shared" ca="1" si="322"/>
        <v/>
      </c>
      <c r="BG373" s="107" t="str">
        <f t="shared" ca="1" si="322"/>
        <v/>
      </c>
      <c r="BH373" s="107" t="str">
        <f t="shared" ca="1" si="322"/>
        <v/>
      </c>
      <c r="BI373" s="107" t="str">
        <f t="shared" ca="1" si="322"/>
        <v/>
      </c>
      <c r="BJ373" s="107" t="str">
        <f t="shared" ca="1" si="322"/>
        <v/>
      </c>
      <c r="BK373" s="107" t="str">
        <f t="shared" ca="1" si="322"/>
        <v/>
      </c>
      <c r="BL373" s="107" t="str">
        <f t="shared" ca="1" si="322"/>
        <v/>
      </c>
      <c r="BM373" s="107" t="str">
        <f t="shared" ca="1" si="322"/>
        <v/>
      </c>
      <c r="BN373" s="107" t="str">
        <f t="shared" ca="1" si="322"/>
        <v/>
      </c>
      <c r="BO373" s="107" t="str">
        <f t="shared" ref="BO373:DC373" ca="1" si="323">+IFERROR(HLOOKUP(BO$220,$C$219:$DC$322,$B268+2,FALSE),"")</f>
        <v/>
      </c>
      <c r="BP373" s="107" t="str">
        <f t="shared" ca="1" si="323"/>
        <v/>
      </c>
      <c r="BQ373" s="107" t="str">
        <f t="shared" ca="1" si="323"/>
        <v/>
      </c>
      <c r="BR373" s="107" t="str">
        <f t="shared" ca="1" si="323"/>
        <v/>
      </c>
      <c r="BS373" s="107" t="str">
        <f t="shared" ca="1" si="323"/>
        <v/>
      </c>
      <c r="BT373" s="107" t="str">
        <f t="shared" ca="1" si="323"/>
        <v/>
      </c>
      <c r="BU373" s="107" t="str">
        <f t="shared" ca="1" si="323"/>
        <v/>
      </c>
      <c r="BV373" s="107" t="str">
        <f t="shared" ca="1" si="323"/>
        <v/>
      </c>
      <c r="BW373" s="107" t="str">
        <f t="shared" ca="1" si="323"/>
        <v/>
      </c>
      <c r="BX373" s="107" t="str">
        <f t="shared" ca="1" si="323"/>
        <v/>
      </c>
      <c r="BY373" s="107" t="str">
        <f t="shared" ca="1" si="323"/>
        <v/>
      </c>
      <c r="BZ373" s="107" t="str">
        <f t="shared" ca="1" si="323"/>
        <v/>
      </c>
      <c r="CA373" s="107" t="str">
        <f t="shared" ca="1" si="323"/>
        <v/>
      </c>
      <c r="CB373" s="107" t="str">
        <f t="shared" ca="1" si="323"/>
        <v/>
      </c>
      <c r="CC373" s="107" t="str">
        <f t="shared" ca="1" si="323"/>
        <v/>
      </c>
      <c r="CD373" s="107" t="str">
        <f t="shared" ca="1" si="323"/>
        <v/>
      </c>
      <c r="CE373" s="107" t="str">
        <f t="shared" ca="1" si="323"/>
        <v/>
      </c>
      <c r="CF373" s="107" t="str">
        <f t="shared" ca="1" si="323"/>
        <v/>
      </c>
      <c r="CG373" s="107" t="str">
        <f t="shared" ca="1" si="323"/>
        <v/>
      </c>
      <c r="CH373" s="107" t="str">
        <f t="shared" ca="1" si="323"/>
        <v/>
      </c>
      <c r="CI373" s="107" t="str">
        <f t="shared" ca="1" si="323"/>
        <v/>
      </c>
      <c r="CJ373" s="107" t="str">
        <f t="shared" ca="1" si="323"/>
        <v/>
      </c>
      <c r="CK373" s="107" t="str">
        <f t="shared" ca="1" si="323"/>
        <v/>
      </c>
      <c r="CL373" s="107" t="str">
        <f t="shared" ca="1" si="323"/>
        <v/>
      </c>
      <c r="CM373" s="107" t="str">
        <f t="shared" ca="1" si="323"/>
        <v/>
      </c>
      <c r="CN373" s="107" t="str">
        <f t="shared" ca="1" si="323"/>
        <v/>
      </c>
      <c r="CO373" s="107" t="str">
        <f t="shared" ca="1" si="323"/>
        <v/>
      </c>
      <c r="CP373" s="107" t="str">
        <f t="shared" ca="1" si="323"/>
        <v/>
      </c>
      <c r="CQ373" s="107" t="str">
        <f t="shared" ca="1" si="323"/>
        <v/>
      </c>
      <c r="CR373" s="107" t="str">
        <f t="shared" ca="1" si="323"/>
        <v/>
      </c>
      <c r="CS373" s="107" t="str">
        <f t="shared" ca="1" si="323"/>
        <v/>
      </c>
      <c r="CT373" s="107" t="str">
        <f t="shared" ca="1" si="323"/>
        <v/>
      </c>
      <c r="CU373" s="107" t="str">
        <f t="shared" ca="1" si="323"/>
        <v/>
      </c>
      <c r="CV373" s="107" t="str">
        <f t="shared" ca="1" si="323"/>
        <v/>
      </c>
      <c r="CW373" s="107" t="str">
        <f t="shared" ca="1" si="323"/>
        <v/>
      </c>
      <c r="CX373" s="107" t="str">
        <f t="shared" ca="1" si="323"/>
        <v/>
      </c>
      <c r="CY373" s="107" t="str">
        <f t="shared" ca="1" si="323"/>
        <v/>
      </c>
      <c r="CZ373" s="107" t="str">
        <f t="shared" ca="1" si="323"/>
        <v/>
      </c>
      <c r="DA373" s="107" t="str">
        <f t="shared" ca="1" si="323"/>
        <v/>
      </c>
      <c r="DB373" s="107" t="str">
        <f t="shared" ca="1" si="323"/>
        <v/>
      </c>
      <c r="DC373" s="107" t="str">
        <f t="shared" ca="1" si="323"/>
        <v/>
      </c>
    </row>
    <row r="374" spans="2:107">
      <c r="B374" s="105">
        <f>+B269</f>
        <v>47</v>
      </c>
      <c r="C374" s="107" t="str">
        <f t="shared" ref="C374:BN374" ca="1" si="324">+IFERROR(HLOOKUP(C$220,$C$219:$DC$322,$B269+2,FALSE),"")</f>
        <v/>
      </c>
      <c r="D374" s="107" t="str">
        <f t="shared" ca="1" si="324"/>
        <v/>
      </c>
      <c r="E374" s="107" t="str">
        <f t="shared" ca="1" si="324"/>
        <v/>
      </c>
      <c r="F374" s="107" t="str">
        <f t="shared" ca="1" si="324"/>
        <v/>
      </c>
      <c r="G374" s="107" t="str">
        <f t="shared" ca="1" si="324"/>
        <v/>
      </c>
      <c r="H374" s="107" t="str">
        <f t="shared" ca="1" si="324"/>
        <v/>
      </c>
      <c r="I374" s="107" t="str">
        <f t="shared" ca="1" si="324"/>
        <v/>
      </c>
      <c r="J374" s="107" t="str">
        <f t="shared" ca="1" si="324"/>
        <v/>
      </c>
      <c r="K374" s="107" t="str">
        <f t="shared" ca="1" si="324"/>
        <v/>
      </c>
      <c r="L374" s="107" t="str">
        <f t="shared" ca="1" si="324"/>
        <v/>
      </c>
      <c r="M374" s="107" t="str">
        <f t="shared" ca="1" si="324"/>
        <v/>
      </c>
      <c r="N374" s="107" t="str">
        <f t="shared" ca="1" si="324"/>
        <v/>
      </c>
      <c r="O374" s="107" t="str">
        <f t="shared" ca="1" si="324"/>
        <v/>
      </c>
      <c r="P374" s="107" t="str">
        <f t="shared" ca="1" si="324"/>
        <v/>
      </c>
      <c r="Q374" s="107" t="str">
        <f t="shared" ca="1" si="324"/>
        <v/>
      </c>
      <c r="R374" s="107" t="str">
        <f t="shared" ca="1" si="324"/>
        <v/>
      </c>
      <c r="S374" s="107" t="str">
        <f t="shared" ca="1" si="324"/>
        <v/>
      </c>
      <c r="T374" s="107" t="str">
        <f t="shared" ca="1" si="324"/>
        <v/>
      </c>
      <c r="U374" s="107" t="str">
        <f t="shared" ca="1" si="324"/>
        <v/>
      </c>
      <c r="V374" s="107" t="str">
        <f t="shared" ca="1" si="324"/>
        <v/>
      </c>
      <c r="W374" s="107" t="str">
        <f t="shared" ca="1" si="324"/>
        <v/>
      </c>
      <c r="X374" s="107" t="str">
        <f t="shared" ca="1" si="324"/>
        <v/>
      </c>
      <c r="Y374" s="107" t="str">
        <f t="shared" ca="1" si="324"/>
        <v/>
      </c>
      <c r="Z374" s="107" t="str">
        <f t="shared" ca="1" si="324"/>
        <v/>
      </c>
      <c r="AA374" s="107" t="str">
        <f t="shared" ca="1" si="324"/>
        <v/>
      </c>
      <c r="AB374" s="107" t="str">
        <f t="shared" ca="1" si="324"/>
        <v/>
      </c>
      <c r="AC374" s="107" t="str">
        <f t="shared" ca="1" si="324"/>
        <v/>
      </c>
      <c r="AD374" s="107" t="str">
        <f t="shared" ca="1" si="324"/>
        <v/>
      </c>
      <c r="AE374" s="107" t="str">
        <f t="shared" ca="1" si="324"/>
        <v/>
      </c>
      <c r="AF374" s="107" t="str">
        <f t="shared" ca="1" si="324"/>
        <v/>
      </c>
      <c r="AG374" s="107" t="str">
        <f t="shared" ca="1" si="324"/>
        <v/>
      </c>
      <c r="AH374" s="107" t="str">
        <f t="shared" ca="1" si="324"/>
        <v/>
      </c>
      <c r="AI374" s="107" t="str">
        <f t="shared" ca="1" si="324"/>
        <v/>
      </c>
      <c r="AJ374" s="107" t="str">
        <f t="shared" ca="1" si="324"/>
        <v/>
      </c>
      <c r="AK374" s="107" t="str">
        <f t="shared" ca="1" si="324"/>
        <v/>
      </c>
      <c r="AL374" s="107" t="str">
        <f t="shared" ca="1" si="324"/>
        <v/>
      </c>
      <c r="AM374" s="107" t="str">
        <f t="shared" ca="1" si="324"/>
        <v/>
      </c>
      <c r="AN374" s="107" t="str">
        <f t="shared" ca="1" si="324"/>
        <v/>
      </c>
      <c r="AO374" s="107" t="str">
        <f t="shared" ca="1" si="324"/>
        <v/>
      </c>
      <c r="AP374" s="107" t="str">
        <f t="shared" ca="1" si="324"/>
        <v/>
      </c>
      <c r="AQ374" s="107" t="str">
        <f t="shared" ca="1" si="324"/>
        <v/>
      </c>
      <c r="AR374" s="107" t="str">
        <f t="shared" ca="1" si="324"/>
        <v/>
      </c>
      <c r="AS374" s="107" t="str">
        <f t="shared" ca="1" si="324"/>
        <v/>
      </c>
      <c r="AT374" s="107" t="str">
        <f t="shared" ca="1" si="324"/>
        <v/>
      </c>
      <c r="AU374" s="107" t="str">
        <f t="shared" ca="1" si="324"/>
        <v/>
      </c>
      <c r="AV374" s="107" t="str">
        <f t="shared" ca="1" si="324"/>
        <v/>
      </c>
      <c r="AW374" s="107" t="str">
        <f t="shared" ca="1" si="324"/>
        <v/>
      </c>
      <c r="AX374" s="107" t="str">
        <f t="shared" ca="1" si="324"/>
        <v/>
      </c>
      <c r="AY374" s="107" t="str">
        <f t="shared" ca="1" si="324"/>
        <v/>
      </c>
      <c r="AZ374" s="107" t="str">
        <f t="shared" ca="1" si="324"/>
        <v/>
      </c>
      <c r="BA374" s="107" t="str">
        <f t="shared" ca="1" si="324"/>
        <v/>
      </c>
      <c r="BB374" s="107" t="str">
        <f t="shared" ca="1" si="324"/>
        <v/>
      </c>
      <c r="BC374" s="107" t="str">
        <f t="shared" ca="1" si="324"/>
        <v/>
      </c>
      <c r="BD374" s="107" t="str">
        <f t="shared" ca="1" si="324"/>
        <v/>
      </c>
      <c r="BE374" s="107" t="str">
        <f t="shared" ca="1" si="324"/>
        <v/>
      </c>
      <c r="BF374" s="107" t="str">
        <f t="shared" ca="1" si="324"/>
        <v/>
      </c>
      <c r="BG374" s="107" t="str">
        <f t="shared" ca="1" si="324"/>
        <v/>
      </c>
      <c r="BH374" s="107" t="str">
        <f t="shared" ca="1" si="324"/>
        <v/>
      </c>
      <c r="BI374" s="107" t="str">
        <f t="shared" ca="1" si="324"/>
        <v/>
      </c>
      <c r="BJ374" s="107" t="str">
        <f t="shared" ca="1" si="324"/>
        <v/>
      </c>
      <c r="BK374" s="107" t="str">
        <f t="shared" ca="1" si="324"/>
        <v/>
      </c>
      <c r="BL374" s="107" t="str">
        <f t="shared" ca="1" si="324"/>
        <v/>
      </c>
      <c r="BM374" s="107" t="str">
        <f t="shared" ca="1" si="324"/>
        <v/>
      </c>
      <c r="BN374" s="107" t="str">
        <f t="shared" ca="1" si="324"/>
        <v/>
      </c>
      <c r="BO374" s="107" t="str">
        <f t="shared" ref="BO374:DC374" ca="1" si="325">+IFERROR(HLOOKUP(BO$220,$C$219:$DC$322,$B269+2,FALSE),"")</f>
        <v/>
      </c>
      <c r="BP374" s="107" t="str">
        <f t="shared" ca="1" si="325"/>
        <v/>
      </c>
      <c r="BQ374" s="107" t="str">
        <f t="shared" ca="1" si="325"/>
        <v/>
      </c>
      <c r="BR374" s="107" t="str">
        <f t="shared" ca="1" si="325"/>
        <v/>
      </c>
      <c r="BS374" s="107" t="str">
        <f t="shared" ca="1" si="325"/>
        <v/>
      </c>
      <c r="BT374" s="107" t="str">
        <f t="shared" ca="1" si="325"/>
        <v/>
      </c>
      <c r="BU374" s="107" t="str">
        <f t="shared" ca="1" si="325"/>
        <v/>
      </c>
      <c r="BV374" s="107" t="str">
        <f t="shared" ca="1" si="325"/>
        <v/>
      </c>
      <c r="BW374" s="107" t="str">
        <f t="shared" ca="1" si="325"/>
        <v/>
      </c>
      <c r="BX374" s="107" t="str">
        <f t="shared" ca="1" si="325"/>
        <v/>
      </c>
      <c r="BY374" s="107" t="str">
        <f t="shared" ca="1" si="325"/>
        <v/>
      </c>
      <c r="BZ374" s="107" t="str">
        <f t="shared" ca="1" si="325"/>
        <v/>
      </c>
      <c r="CA374" s="107" t="str">
        <f t="shared" ca="1" si="325"/>
        <v/>
      </c>
      <c r="CB374" s="107" t="str">
        <f t="shared" ca="1" si="325"/>
        <v/>
      </c>
      <c r="CC374" s="107" t="str">
        <f t="shared" ca="1" si="325"/>
        <v/>
      </c>
      <c r="CD374" s="107" t="str">
        <f t="shared" ca="1" si="325"/>
        <v/>
      </c>
      <c r="CE374" s="107" t="str">
        <f t="shared" ca="1" si="325"/>
        <v/>
      </c>
      <c r="CF374" s="107" t="str">
        <f t="shared" ca="1" si="325"/>
        <v/>
      </c>
      <c r="CG374" s="107" t="str">
        <f t="shared" ca="1" si="325"/>
        <v/>
      </c>
      <c r="CH374" s="107" t="str">
        <f t="shared" ca="1" si="325"/>
        <v/>
      </c>
      <c r="CI374" s="107" t="str">
        <f t="shared" ca="1" si="325"/>
        <v/>
      </c>
      <c r="CJ374" s="107" t="str">
        <f t="shared" ca="1" si="325"/>
        <v/>
      </c>
      <c r="CK374" s="107" t="str">
        <f t="shared" ca="1" si="325"/>
        <v/>
      </c>
      <c r="CL374" s="107" t="str">
        <f t="shared" ca="1" si="325"/>
        <v/>
      </c>
      <c r="CM374" s="107" t="str">
        <f t="shared" ca="1" si="325"/>
        <v/>
      </c>
      <c r="CN374" s="107" t="str">
        <f t="shared" ca="1" si="325"/>
        <v/>
      </c>
      <c r="CO374" s="107" t="str">
        <f t="shared" ca="1" si="325"/>
        <v/>
      </c>
      <c r="CP374" s="107" t="str">
        <f t="shared" ca="1" si="325"/>
        <v/>
      </c>
      <c r="CQ374" s="107" t="str">
        <f t="shared" ca="1" si="325"/>
        <v/>
      </c>
      <c r="CR374" s="107" t="str">
        <f t="shared" ca="1" si="325"/>
        <v/>
      </c>
      <c r="CS374" s="107" t="str">
        <f t="shared" ca="1" si="325"/>
        <v/>
      </c>
      <c r="CT374" s="107" t="str">
        <f t="shared" ca="1" si="325"/>
        <v/>
      </c>
      <c r="CU374" s="107" t="str">
        <f t="shared" ca="1" si="325"/>
        <v/>
      </c>
      <c r="CV374" s="107" t="str">
        <f t="shared" ca="1" si="325"/>
        <v/>
      </c>
      <c r="CW374" s="107" t="str">
        <f t="shared" ca="1" si="325"/>
        <v/>
      </c>
      <c r="CX374" s="107" t="str">
        <f t="shared" ca="1" si="325"/>
        <v/>
      </c>
      <c r="CY374" s="107" t="str">
        <f t="shared" ca="1" si="325"/>
        <v/>
      </c>
      <c r="CZ374" s="107" t="str">
        <f t="shared" ca="1" si="325"/>
        <v/>
      </c>
      <c r="DA374" s="107" t="str">
        <f t="shared" ca="1" si="325"/>
        <v/>
      </c>
      <c r="DB374" s="107" t="str">
        <f t="shared" ca="1" si="325"/>
        <v/>
      </c>
      <c r="DC374" s="107" t="str">
        <f t="shared" ca="1" si="325"/>
        <v/>
      </c>
    </row>
    <row r="375" spans="2:107">
      <c r="B375" s="105">
        <f t="shared" si="233"/>
        <v>48</v>
      </c>
      <c r="C375" s="107" t="str">
        <f t="shared" ref="C375:BN375" ca="1" si="326">+IFERROR(HLOOKUP(C$220,$C$219:$DC$322,$B270+2,FALSE),"")</f>
        <v/>
      </c>
      <c r="D375" s="107" t="str">
        <f t="shared" ca="1" si="326"/>
        <v/>
      </c>
      <c r="E375" s="107" t="str">
        <f t="shared" ca="1" si="326"/>
        <v/>
      </c>
      <c r="F375" s="107" t="str">
        <f t="shared" ca="1" si="326"/>
        <v/>
      </c>
      <c r="G375" s="107" t="str">
        <f t="shared" ca="1" si="326"/>
        <v/>
      </c>
      <c r="H375" s="107" t="str">
        <f t="shared" ca="1" si="326"/>
        <v/>
      </c>
      <c r="I375" s="107" t="str">
        <f t="shared" ca="1" si="326"/>
        <v/>
      </c>
      <c r="J375" s="107" t="str">
        <f t="shared" ca="1" si="326"/>
        <v/>
      </c>
      <c r="K375" s="107" t="str">
        <f t="shared" ca="1" si="326"/>
        <v/>
      </c>
      <c r="L375" s="107" t="str">
        <f t="shared" ca="1" si="326"/>
        <v/>
      </c>
      <c r="M375" s="107" t="str">
        <f t="shared" ca="1" si="326"/>
        <v/>
      </c>
      <c r="N375" s="107" t="str">
        <f t="shared" ca="1" si="326"/>
        <v/>
      </c>
      <c r="O375" s="107" t="str">
        <f t="shared" ca="1" si="326"/>
        <v/>
      </c>
      <c r="P375" s="107" t="str">
        <f t="shared" ca="1" si="326"/>
        <v/>
      </c>
      <c r="Q375" s="107" t="str">
        <f t="shared" ca="1" si="326"/>
        <v/>
      </c>
      <c r="R375" s="107" t="str">
        <f t="shared" ca="1" si="326"/>
        <v/>
      </c>
      <c r="S375" s="107" t="str">
        <f t="shared" ca="1" si="326"/>
        <v/>
      </c>
      <c r="T375" s="107" t="str">
        <f t="shared" ca="1" si="326"/>
        <v/>
      </c>
      <c r="U375" s="107" t="str">
        <f t="shared" ca="1" si="326"/>
        <v/>
      </c>
      <c r="V375" s="107" t="str">
        <f t="shared" ca="1" si="326"/>
        <v/>
      </c>
      <c r="W375" s="107" t="str">
        <f t="shared" ca="1" si="326"/>
        <v/>
      </c>
      <c r="X375" s="107" t="str">
        <f t="shared" ca="1" si="326"/>
        <v/>
      </c>
      <c r="Y375" s="107" t="str">
        <f t="shared" ca="1" si="326"/>
        <v/>
      </c>
      <c r="Z375" s="107" t="str">
        <f t="shared" ca="1" si="326"/>
        <v/>
      </c>
      <c r="AA375" s="107" t="str">
        <f t="shared" ca="1" si="326"/>
        <v/>
      </c>
      <c r="AB375" s="107" t="str">
        <f t="shared" ca="1" si="326"/>
        <v/>
      </c>
      <c r="AC375" s="107" t="str">
        <f t="shared" ca="1" si="326"/>
        <v/>
      </c>
      <c r="AD375" s="107" t="str">
        <f t="shared" ca="1" si="326"/>
        <v/>
      </c>
      <c r="AE375" s="107" t="str">
        <f t="shared" ca="1" si="326"/>
        <v/>
      </c>
      <c r="AF375" s="107" t="str">
        <f t="shared" ca="1" si="326"/>
        <v/>
      </c>
      <c r="AG375" s="107" t="str">
        <f t="shared" ca="1" si="326"/>
        <v/>
      </c>
      <c r="AH375" s="107" t="str">
        <f t="shared" ca="1" si="326"/>
        <v/>
      </c>
      <c r="AI375" s="107" t="str">
        <f t="shared" ca="1" si="326"/>
        <v/>
      </c>
      <c r="AJ375" s="107" t="str">
        <f t="shared" ca="1" si="326"/>
        <v/>
      </c>
      <c r="AK375" s="107" t="str">
        <f t="shared" ca="1" si="326"/>
        <v/>
      </c>
      <c r="AL375" s="107" t="str">
        <f t="shared" ca="1" si="326"/>
        <v/>
      </c>
      <c r="AM375" s="107" t="str">
        <f t="shared" ca="1" si="326"/>
        <v/>
      </c>
      <c r="AN375" s="107" t="str">
        <f t="shared" ca="1" si="326"/>
        <v/>
      </c>
      <c r="AO375" s="107" t="str">
        <f t="shared" ca="1" si="326"/>
        <v/>
      </c>
      <c r="AP375" s="107" t="str">
        <f t="shared" ca="1" si="326"/>
        <v/>
      </c>
      <c r="AQ375" s="107" t="str">
        <f t="shared" ca="1" si="326"/>
        <v/>
      </c>
      <c r="AR375" s="107" t="str">
        <f t="shared" ca="1" si="326"/>
        <v/>
      </c>
      <c r="AS375" s="107" t="str">
        <f t="shared" ca="1" si="326"/>
        <v/>
      </c>
      <c r="AT375" s="107" t="str">
        <f t="shared" ca="1" si="326"/>
        <v/>
      </c>
      <c r="AU375" s="107" t="str">
        <f t="shared" ca="1" si="326"/>
        <v/>
      </c>
      <c r="AV375" s="107" t="str">
        <f t="shared" ca="1" si="326"/>
        <v/>
      </c>
      <c r="AW375" s="107" t="str">
        <f t="shared" ca="1" si="326"/>
        <v/>
      </c>
      <c r="AX375" s="107" t="str">
        <f t="shared" ca="1" si="326"/>
        <v/>
      </c>
      <c r="AY375" s="107" t="str">
        <f t="shared" ca="1" si="326"/>
        <v/>
      </c>
      <c r="AZ375" s="107" t="str">
        <f t="shared" ca="1" si="326"/>
        <v/>
      </c>
      <c r="BA375" s="107" t="str">
        <f t="shared" ca="1" si="326"/>
        <v/>
      </c>
      <c r="BB375" s="107" t="str">
        <f t="shared" ca="1" si="326"/>
        <v/>
      </c>
      <c r="BC375" s="107" t="str">
        <f t="shared" ca="1" si="326"/>
        <v/>
      </c>
      <c r="BD375" s="107" t="str">
        <f t="shared" ca="1" si="326"/>
        <v/>
      </c>
      <c r="BE375" s="107" t="str">
        <f t="shared" ca="1" si="326"/>
        <v/>
      </c>
      <c r="BF375" s="107" t="str">
        <f t="shared" ca="1" si="326"/>
        <v/>
      </c>
      <c r="BG375" s="107" t="str">
        <f t="shared" ca="1" si="326"/>
        <v/>
      </c>
      <c r="BH375" s="107" t="str">
        <f t="shared" ca="1" si="326"/>
        <v/>
      </c>
      <c r="BI375" s="107" t="str">
        <f t="shared" ca="1" si="326"/>
        <v/>
      </c>
      <c r="BJ375" s="107" t="str">
        <f t="shared" ca="1" si="326"/>
        <v/>
      </c>
      <c r="BK375" s="107" t="str">
        <f t="shared" ca="1" si="326"/>
        <v/>
      </c>
      <c r="BL375" s="107" t="str">
        <f t="shared" ca="1" si="326"/>
        <v/>
      </c>
      <c r="BM375" s="107" t="str">
        <f t="shared" ca="1" si="326"/>
        <v/>
      </c>
      <c r="BN375" s="107" t="str">
        <f t="shared" ca="1" si="326"/>
        <v/>
      </c>
      <c r="BO375" s="107" t="str">
        <f t="shared" ref="BO375:DC375" ca="1" si="327">+IFERROR(HLOOKUP(BO$220,$C$219:$DC$322,$B270+2,FALSE),"")</f>
        <v/>
      </c>
      <c r="BP375" s="107" t="str">
        <f t="shared" ca="1" si="327"/>
        <v/>
      </c>
      <c r="BQ375" s="107" t="str">
        <f t="shared" ca="1" si="327"/>
        <v/>
      </c>
      <c r="BR375" s="107" t="str">
        <f t="shared" ca="1" si="327"/>
        <v/>
      </c>
      <c r="BS375" s="107" t="str">
        <f t="shared" ca="1" si="327"/>
        <v/>
      </c>
      <c r="BT375" s="107" t="str">
        <f t="shared" ca="1" si="327"/>
        <v/>
      </c>
      <c r="BU375" s="107" t="str">
        <f t="shared" ca="1" si="327"/>
        <v/>
      </c>
      <c r="BV375" s="107" t="str">
        <f t="shared" ca="1" si="327"/>
        <v/>
      </c>
      <c r="BW375" s="107" t="str">
        <f t="shared" ca="1" si="327"/>
        <v/>
      </c>
      <c r="BX375" s="107" t="str">
        <f t="shared" ca="1" si="327"/>
        <v/>
      </c>
      <c r="BY375" s="107" t="str">
        <f t="shared" ca="1" si="327"/>
        <v/>
      </c>
      <c r="BZ375" s="107" t="str">
        <f t="shared" ca="1" si="327"/>
        <v/>
      </c>
      <c r="CA375" s="107" t="str">
        <f t="shared" ca="1" si="327"/>
        <v/>
      </c>
      <c r="CB375" s="107" t="str">
        <f t="shared" ca="1" si="327"/>
        <v/>
      </c>
      <c r="CC375" s="107" t="str">
        <f t="shared" ca="1" si="327"/>
        <v/>
      </c>
      <c r="CD375" s="107" t="str">
        <f t="shared" ca="1" si="327"/>
        <v/>
      </c>
      <c r="CE375" s="107" t="str">
        <f t="shared" ca="1" si="327"/>
        <v/>
      </c>
      <c r="CF375" s="107" t="str">
        <f t="shared" ca="1" si="327"/>
        <v/>
      </c>
      <c r="CG375" s="107" t="str">
        <f t="shared" ca="1" si="327"/>
        <v/>
      </c>
      <c r="CH375" s="107" t="str">
        <f t="shared" ca="1" si="327"/>
        <v/>
      </c>
      <c r="CI375" s="107" t="str">
        <f t="shared" ca="1" si="327"/>
        <v/>
      </c>
      <c r="CJ375" s="107" t="str">
        <f t="shared" ca="1" si="327"/>
        <v/>
      </c>
      <c r="CK375" s="107" t="str">
        <f t="shared" ca="1" si="327"/>
        <v/>
      </c>
      <c r="CL375" s="107" t="str">
        <f t="shared" ca="1" si="327"/>
        <v/>
      </c>
      <c r="CM375" s="107" t="str">
        <f t="shared" ca="1" si="327"/>
        <v/>
      </c>
      <c r="CN375" s="107" t="str">
        <f t="shared" ca="1" si="327"/>
        <v/>
      </c>
      <c r="CO375" s="107" t="str">
        <f t="shared" ca="1" si="327"/>
        <v/>
      </c>
      <c r="CP375" s="107" t="str">
        <f t="shared" ca="1" si="327"/>
        <v/>
      </c>
      <c r="CQ375" s="107" t="str">
        <f t="shared" ca="1" si="327"/>
        <v/>
      </c>
      <c r="CR375" s="107" t="str">
        <f t="shared" ca="1" si="327"/>
        <v/>
      </c>
      <c r="CS375" s="107" t="str">
        <f t="shared" ca="1" si="327"/>
        <v/>
      </c>
      <c r="CT375" s="107" t="str">
        <f t="shared" ca="1" si="327"/>
        <v/>
      </c>
      <c r="CU375" s="107" t="str">
        <f t="shared" ca="1" si="327"/>
        <v/>
      </c>
      <c r="CV375" s="107" t="str">
        <f t="shared" ca="1" si="327"/>
        <v/>
      </c>
      <c r="CW375" s="107" t="str">
        <f t="shared" ca="1" si="327"/>
        <v/>
      </c>
      <c r="CX375" s="107" t="str">
        <f t="shared" ca="1" si="327"/>
        <v/>
      </c>
      <c r="CY375" s="107" t="str">
        <f t="shared" ca="1" si="327"/>
        <v/>
      </c>
      <c r="CZ375" s="107" t="str">
        <f t="shared" ca="1" si="327"/>
        <v/>
      </c>
      <c r="DA375" s="107" t="str">
        <f t="shared" ca="1" si="327"/>
        <v/>
      </c>
      <c r="DB375" s="107" t="str">
        <f t="shared" ca="1" si="327"/>
        <v/>
      </c>
      <c r="DC375" s="107" t="str">
        <f t="shared" ca="1" si="327"/>
        <v/>
      </c>
    </row>
    <row r="376" spans="2:107">
      <c r="B376" s="105">
        <f t="shared" si="233"/>
        <v>49</v>
      </c>
      <c r="C376" s="107" t="str">
        <f t="shared" ref="C376:BN376" ca="1" si="328">+IFERROR(HLOOKUP(C$220,$C$219:$DC$322,$B271+2,FALSE),"")</f>
        <v/>
      </c>
      <c r="D376" s="107" t="str">
        <f t="shared" ca="1" si="328"/>
        <v/>
      </c>
      <c r="E376" s="107" t="str">
        <f t="shared" ca="1" si="328"/>
        <v/>
      </c>
      <c r="F376" s="107" t="str">
        <f t="shared" ca="1" si="328"/>
        <v/>
      </c>
      <c r="G376" s="107" t="str">
        <f t="shared" ca="1" si="328"/>
        <v/>
      </c>
      <c r="H376" s="107" t="str">
        <f t="shared" ca="1" si="328"/>
        <v/>
      </c>
      <c r="I376" s="107" t="str">
        <f t="shared" ca="1" si="328"/>
        <v/>
      </c>
      <c r="J376" s="107" t="str">
        <f t="shared" ca="1" si="328"/>
        <v/>
      </c>
      <c r="K376" s="107" t="str">
        <f t="shared" ca="1" si="328"/>
        <v/>
      </c>
      <c r="L376" s="107" t="str">
        <f t="shared" ca="1" si="328"/>
        <v/>
      </c>
      <c r="M376" s="107" t="str">
        <f t="shared" ca="1" si="328"/>
        <v/>
      </c>
      <c r="N376" s="107" t="str">
        <f t="shared" ca="1" si="328"/>
        <v/>
      </c>
      <c r="O376" s="107" t="str">
        <f t="shared" ca="1" si="328"/>
        <v/>
      </c>
      <c r="P376" s="107" t="str">
        <f t="shared" ca="1" si="328"/>
        <v/>
      </c>
      <c r="Q376" s="107" t="str">
        <f t="shared" ca="1" si="328"/>
        <v/>
      </c>
      <c r="R376" s="107" t="str">
        <f t="shared" ca="1" si="328"/>
        <v/>
      </c>
      <c r="S376" s="107" t="str">
        <f t="shared" ca="1" si="328"/>
        <v/>
      </c>
      <c r="T376" s="107" t="str">
        <f t="shared" ca="1" si="328"/>
        <v/>
      </c>
      <c r="U376" s="107" t="str">
        <f t="shared" ca="1" si="328"/>
        <v/>
      </c>
      <c r="V376" s="107" t="str">
        <f t="shared" ca="1" si="328"/>
        <v/>
      </c>
      <c r="W376" s="107" t="str">
        <f t="shared" ca="1" si="328"/>
        <v/>
      </c>
      <c r="X376" s="107" t="str">
        <f t="shared" ca="1" si="328"/>
        <v/>
      </c>
      <c r="Y376" s="107" t="str">
        <f t="shared" ca="1" si="328"/>
        <v/>
      </c>
      <c r="Z376" s="107" t="str">
        <f t="shared" ca="1" si="328"/>
        <v/>
      </c>
      <c r="AA376" s="107" t="str">
        <f t="shared" ca="1" si="328"/>
        <v/>
      </c>
      <c r="AB376" s="107" t="str">
        <f t="shared" ca="1" si="328"/>
        <v/>
      </c>
      <c r="AC376" s="107" t="str">
        <f t="shared" ca="1" si="328"/>
        <v/>
      </c>
      <c r="AD376" s="107" t="str">
        <f t="shared" ca="1" si="328"/>
        <v/>
      </c>
      <c r="AE376" s="107" t="str">
        <f t="shared" ca="1" si="328"/>
        <v/>
      </c>
      <c r="AF376" s="107" t="str">
        <f t="shared" ca="1" si="328"/>
        <v/>
      </c>
      <c r="AG376" s="107" t="str">
        <f t="shared" ca="1" si="328"/>
        <v/>
      </c>
      <c r="AH376" s="107" t="str">
        <f t="shared" ca="1" si="328"/>
        <v/>
      </c>
      <c r="AI376" s="107" t="str">
        <f t="shared" ca="1" si="328"/>
        <v/>
      </c>
      <c r="AJ376" s="107" t="str">
        <f t="shared" ca="1" si="328"/>
        <v/>
      </c>
      <c r="AK376" s="107" t="str">
        <f t="shared" ca="1" si="328"/>
        <v/>
      </c>
      <c r="AL376" s="107" t="str">
        <f t="shared" ca="1" si="328"/>
        <v/>
      </c>
      <c r="AM376" s="107" t="str">
        <f t="shared" ca="1" si="328"/>
        <v/>
      </c>
      <c r="AN376" s="107" t="str">
        <f t="shared" ca="1" si="328"/>
        <v/>
      </c>
      <c r="AO376" s="107" t="str">
        <f t="shared" ca="1" si="328"/>
        <v/>
      </c>
      <c r="AP376" s="107" t="str">
        <f t="shared" ca="1" si="328"/>
        <v/>
      </c>
      <c r="AQ376" s="107" t="str">
        <f t="shared" ca="1" si="328"/>
        <v/>
      </c>
      <c r="AR376" s="107" t="str">
        <f t="shared" ca="1" si="328"/>
        <v/>
      </c>
      <c r="AS376" s="107" t="str">
        <f t="shared" ca="1" si="328"/>
        <v/>
      </c>
      <c r="AT376" s="107" t="str">
        <f t="shared" ca="1" si="328"/>
        <v/>
      </c>
      <c r="AU376" s="107" t="str">
        <f t="shared" ca="1" si="328"/>
        <v/>
      </c>
      <c r="AV376" s="107" t="str">
        <f t="shared" ca="1" si="328"/>
        <v/>
      </c>
      <c r="AW376" s="107" t="str">
        <f t="shared" ca="1" si="328"/>
        <v/>
      </c>
      <c r="AX376" s="107" t="str">
        <f t="shared" ca="1" si="328"/>
        <v/>
      </c>
      <c r="AY376" s="107" t="str">
        <f t="shared" ca="1" si="328"/>
        <v/>
      </c>
      <c r="AZ376" s="107" t="str">
        <f t="shared" ca="1" si="328"/>
        <v/>
      </c>
      <c r="BA376" s="107" t="str">
        <f t="shared" ca="1" si="328"/>
        <v/>
      </c>
      <c r="BB376" s="107" t="str">
        <f t="shared" ca="1" si="328"/>
        <v/>
      </c>
      <c r="BC376" s="107" t="str">
        <f t="shared" ca="1" si="328"/>
        <v/>
      </c>
      <c r="BD376" s="107" t="str">
        <f t="shared" ca="1" si="328"/>
        <v/>
      </c>
      <c r="BE376" s="107" t="str">
        <f t="shared" ca="1" si="328"/>
        <v/>
      </c>
      <c r="BF376" s="107" t="str">
        <f t="shared" ca="1" si="328"/>
        <v/>
      </c>
      <c r="BG376" s="107" t="str">
        <f t="shared" ca="1" si="328"/>
        <v/>
      </c>
      <c r="BH376" s="107" t="str">
        <f t="shared" ca="1" si="328"/>
        <v/>
      </c>
      <c r="BI376" s="107" t="str">
        <f t="shared" ca="1" si="328"/>
        <v/>
      </c>
      <c r="BJ376" s="107" t="str">
        <f t="shared" ca="1" si="328"/>
        <v/>
      </c>
      <c r="BK376" s="107" t="str">
        <f t="shared" ca="1" si="328"/>
        <v/>
      </c>
      <c r="BL376" s="107" t="str">
        <f t="shared" ca="1" si="328"/>
        <v/>
      </c>
      <c r="BM376" s="107" t="str">
        <f t="shared" ca="1" si="328"/>
        <v/>
      </c>
      <c r="BN376" s="107" t="str">
        <f t="shared" ca="1" si="328"/>
        <v/>
      </c>
      <c r="BO376" s="107" t="str">
        <f t="shared" ref="BO376:DC376" ca="1" si="329">+IFERROR(HLOOKUP(BO$220,$C$219:$DC$322,$B271+2,FALSE),"")</f>
        <v/>
      </c>
      <c r="BP376" s="107" t="str">
        <f t="shared" ca="1" si="329"/>
        <v/>
      </c>
      <c r="BQ376" s="107" t="str">
        <f t="shared" ca="1" si="329"/>
        <v/>
      </c>
      <c r="BR376" s="107" t="str">
        <f t="shared" ca="1" si="329"/>
        <v/>
      </c>
      <c r="BS376" s="107" t="str">
        <f t="shared" ca="1" si="329"/>
        <v/>
      </c>
      <c r="BT376" s="107" t="str">
        <f t="shared" ca="1" si="329"/>
        <v/>
      </c>
      <c r="BU376" s="107" t="str">
        <f t="shared" ca="1" si="329"/>
        <v/>
      </c>
      <c r="BV376" s="107" t="str">
        <f t="shared" ca="1" si="329"/>
        <v/>
      </c>
      <c r="BW376" s="107" t="str">
        <f t="shared" ca="1" si="329"/>
        <v/>
      </c>
      <c r="BX376" s="107" t="str">
        <f t="shared" ca="1" si="329"/>
        <v/>
      </c>
      <c r="BY376" s="107" t="str">
        <f t="shared" ca="1" si="329"/>
        <v/>
      </c>
      <c r="BZ376" s="107" t="str">
        <f t="shared" ca="1" si="329"/>
        <v/>
      </c>
      <c r="CA376" s="107" t="str">
        <f t="shared" ca="1" si="329"/>
        <v/>
      </c>
      <c r="CB376" s="107" t="str">
        <f t="shared" ca="1" si="329"/>
        <v/>
      </c>
      <c r="CC376" s="107" t="str">
        <f t="shared" ca="1" si="329"/>
        <v/>
      </c>
      <c r="CD376" s="107" t="str">
        <f t="shared" ca="1" si="329"/>
        <v/>
      </c>
      <c r="CE376" s="107" t="str">
        <f t="shared" ca="1" si="329"/>
        <v/>
      </c>
      <c r="CF376" s="107" t="str">
        <f t="shared" ca="1" si="329"/>
        <v/>
      </c>
      <c r="CG376" s="107" t="str">
        <f t="shared" ca="1" si="329"/>
        <v/>
      </c>
      <c r="CH376" s="107" t="str">
        <f t="shared" ca="1" si="329"/>
        <v/>
      </c>
      <c r="CI376" s="107" t="str">
        <f t="shared" ca="1" si="329"/>
        <v/>
      </c>
      <c r="CJ376" s="107" t="str">
        <f t="shared" ca="1" si="329"/>
        <v/>
      </c>
      <c r="CK376" s="107" t="str">
        <f t="shared" ca="1" si="329"/>
        <v/>
      </c>
      <c r="CL376" s="107" t="str">
        <f t="shared" ca="1" si="329"/>
        <v/>
      </c>
      <c r="CM376" s="107" t="str">
        <f t="shared" ca="1" si="329"/>
        <v/>
      </c>
      <c r="CN376" s="107" t="str">
        <f t="shared" ca="1" si="329"/>
        <v/>
      </c>
      <c r="CO376" s="107" t="str">
        <f t="shared" ca="1" si="329"/>
        <v/>
      </c>
      <c r="CP376" s="107" t="str">
        <f t="shared" ca="1" si="329"/>
        <v/>
      </c>
      <c r="CQ376" s="107" t="str">
        <f t="shared" ca="1" si="329"/>
        <v/>
      </c>
      <c r="CR376" s="107" t="str">
        <f t="shared" ca="1" si="329"/>
        <v/>
      </c>
      <c r="CS376" s="107" t="str">
        <f t="shared" ca="1" si="329"/>
        <v/>
      </c>
      <c r="CT376" s="107" t="str">
        <f t="shared" ca="1" si="329"/>
        <v/>
      </c>
      <c r="CU376" s="107" t="str">
        <f t="shared" ca="1" si="329"/>
        <v/>
      </c>
      <c r="CV376" s="107" t="str">
        <f t="shared" ca="1" si="329"/>
        <v/>
      </c>
      <c r="CW376" s="107" t="str">
        <f t="shared" ca="1" si="329"/>
        <v/>
      </c>
      <c r="CX376" s="107" t="str">
        <f t="shared" ca="1" si="329"/>
        <v/>
      </c>
      <c r="CY376" s="107" t="str">
        <f t="shared" ca="1" si="329"/>
        <v/>
      </c>
      <c r="CZ376" s="107" t="str">
        <f t="shared" ca="1" si="329"/>
        <v/>
      </c>
      <c r="DA376" s="107" t="str">
        <f t="shared" ca="1" si="329"/>
        <v/>
      </c>
      <c r="DB376" s="107" t="str">
        <f t="shared" ca="1" si="329"/>
        <v/>
      </c>
      <c r="DC376" s="107" t="str">
        <f t="shared" ca="1" si="329"/>
        <v/>
      </c>
    </row>
    <row r="377" spans="2:107">
      <c r="B377" s="105">
        <f t="shared" si="233"/>
        <v>50</v>
      </c>
      <c r="C377" s="107" t="str">
        <f t="shared" ref="C377:BN377" ca="1" si="330">+IFERROR(HLOOKUP(C$220,$C$219:$DC$322,$B272+2,FALSE),"")</f>
        <v/>
      </c>
      <c r="D377" s="107" t="str">
        <f t="shared" ca="1" si="330"/>
        <v/>
      </c>
      <c r="E377" s="107" t="str">
        <f t="shared" ca="1" si="330"/>
        <v/>
      </c>
      <c r="F377" s="107" t="str">
        <f t="shared" ca="1" si="330"/>
        <v/>
      </c>
      <c r="G377" s="107" t="str">
        <f t="shared" ca="1" si="330"/>
        <v/>
      </c>
      <c r="H377" s="107" t="str">
        <f t="shared" ca="1" si="330"/>
        <v/>
      </c>
      <c r="I377" s="107" t="str">
        <f t="shared" ca="1" si="330"/>
        <v/>
      </c>
      <c r="J377" s="107" t="str">
        <f t="shared" ca="1" si="330"/>
        <v/>
      </c>
      <c r="K377" s="107" t="str">
        <f t="shared" ca="1" si="330"/>
        <v/>
      </c>
      <c r="L377" s="107" t="str">
        <f t="shared" ca="1" si="330"/>
        <v/>
      </c>
      <c r="M377" s="107" t="str">
        <f t="shared" ca="1" si="330"/>
        <v/>
      </c>
      <c r="N377" s="107" t="str">
        <f t="shared" ca="1" si="330"/>
        <v/>
      </c>
      <c r="O377" s="107" t="str">
        <f t="shared" ca="1" si="330"/>
        <v/>
      </c>
      <c r="P377" s="107" t="str">
        <f t="shared" ca="1" si="330"/>
        <v/>
      </c>
      <c r="Q377" s="107" t="str">
        <f t="shared" ca="1" si="330"/>
        <v/>
      </c>
      <c r="R377" s="107" t="str">
        <f t="shared" ca="1" si="330"/>
        <v/>
      </c>
      <c r="S377" s="107" t="str">
        <f t="shared" ca="1" si="330"/>
        <v/>
      </c>
      <c r="T377" s="107" t="str">
        <f t="shared" ca="1" si="330"/>
        <v/>
      </c>
      <c r="U377" s="107" t="str">
        <f t="shared" ca="1" si="330"/>
        <v/>
      </c>
      <c r="V377" s="107" t="str">
        <f t="shared" ca="1" si="330"/>
        <v/>
      </c>
      <c r="W377" s="107" t="str">
        <f t="shared" ca="1" si="330"/>
        <v/>
      </c>
      <c r="X377" s="107" t="str">
        <f t="shared" ca="1" si="330"/>
        <v/>
      </c>
      <c r="Y377" s="107" t="str">
        <f t="shared" ca="1" si="330"/>
        <v/>
      </c>
      <c r="Z377" s="107" t="str">
        <f t="shared" ca="1" si="330"/>
        <v/>
      </c>
      <c r="AA377" s="107" t="str">
        <f t="shared" ca="1" si="330"/>
        <v/>
      </c>
      <c r="AB377" s="107" t="str">
        <f t="shared" ca="1" si="330"/>
        <v/>
      </c>
      <c r="AC377" s="107" t="str">
        <f t="shared" ca="1" si="330"/>
        <v/>
      </c>
      <c r="AD377" s="107" t="str">
        <f t="shared" ca="1" si="330"/>
        <v/>
      </c>
      <c r="AE377" s="107" t="str">
        <f t="shared" ca="1" si="330"/>
        <v/>
      </c>
      <c r="AF377" s="107" t="str">
        <f t="shared" ca="1" si="330"/>
        <v/>
      </c>
      <c r="AG377" s="107" t="str">
        <f t="shared" ca="1" si="330"/>
        <v/>
      </c>
      <c r="AH377" s="107" t="str">
        <f t="shared" ca="1" si="330"/>
        <v/>
      </c>
      <c r="AI377" s="107" t="str">
        <f t="shared" ca="1" si="330"/>
        <v/>
      </c>
      <c r="AJ377" s="107" t="str">
        <f t="shared" ca="1" si="330"/>
        <v/>
      </c>
      <c r="AK377" s="107" t="str">
        <f t="shared" ca="1" si="330"/>
        <v/>
      </c>
      <c r="AL377" s="107" t="str">
        <f t="shared" ca="1" si="330"/>
        <v/>
      </c>
      <c r="AM377" s="107" t="str">
        <f t="shared" ca="1" si="330"/>
        <v/>
      </c>
      <c r="AN377" s="107" t="str">
        <f t="shared" ca="1" si="330"/>
        <v/>
      </c>
      <c r="AO377" s="107" t="str">
        <f t="shared" ca="1" si="330"/>
        <v/>
      </c>
      <c r="AP377" s="107" t="str">
        <f t="shared" ca="1" si="330"/>
        <v/>
      </c>
      <c r="AQ377" s="107" t="str">
        <f t="shared" ca="1" si="330"/>
        <v/>
      </c>
      <c r="AR377" s="107" t="str">
        <f t="shared" ca="1" si="330"/>
        <v/>
      </c>
      <c r="AS377" s="107" t="str">
        <f t="shared" ca="1" si="330"/>
        <v/>
      </c>
      <c r="AT377" s="107" t="str">
        <f t="shared" ca="1" si="330"/>
        <v/>
      </c>
      <c r="AU377" s="107" t="str">
        <f t="shared" ca="1" si="330"/>
        <v/>
      </c>
      <c r="AV377" s="107" t="str">
        <f t="shared" ca="1" si="330"/>
        <v/>
      </c>
      <c r="AW377" s="107" t="str">
        <f t="shared" ca="1" si="330"/>
        <v/>
      </c>
      <c r="AX377" s="107" t="str">
        <f t="shared" ca="1" si="330"/>
        <v/>
      </c>
      <c r="AY377" s="107" t="str">
        <f t="shared" ca="1" si="330"/>
        <v/>
      </c>
      <c r="AZ377" s="107" t="str">
        <f t="shared" ca="1" si="330"/>
        <v/>
      </c>
      <c r="BA377" s="107" t="str">
        <f t="shared" ca="1" si="330"/>
        <v/>
      </c>
      <c r="BB377" s="107" t="str">
        <f t="shared" ca="1" si="330"/>
        <v/>
      </c>
      <c r="BC377" s="107" t="str">
        <f t="shared" ca="1" si="330"/>
        <v/>
      </c>
      <c r="BD377" s="107" t="str">
        <f t="shared" ca="1" si="330"/>
        <v/>
      </c>
      <c r="BE377" s="107" t="str">
        <f t="shared" ca="1" si="330"/>
        <v/>
      </c>
      <c r="BF377" s="107" t="str">
        <f t="shared" ca="1" si="330"/>
        <v/>
      </c>
      <c r="BG377" s="107" t="str">
        <f t="shared" ca="1" si="330"/>
        <v/>
      </c>
      <c r="BH377" s="107" t="str">
        <f t="shared" ca="1" si="330"/>
        <v/>
      </c>
      <c r="BI377" s="107" t="str">
        <f t="shared" ca="1" si="330"/>
        <v/>
      </c>
      <c r="BJ377" s="107" t="str">
        <f t="shared" ca="1" si="330"/>
        <v/>
      </c>
      <c r="BK377" s="107" t="str">
        <f t="shared" ca="1" si="330"/>
        <v/>
      </c>
      <c r="BL377" s="107" t="str">
        <f t="shared" ca="1" si="330"/>
        <v/>
      </c>
      <c r="BM377" s="107" t="str">
        <f t="shared" ca="1" si="330"/>
        <v/>
      </c>
      <c r="BN377" s="107" t="str">
        <f t="shared" ca="1" si="330"/>
        <v/>
      </c>
      <c r="BO377" s="107" t="str">
        <f t="shared" ref="BO377:DC377" ca="1" si="331">+IFERROR(HLOOKUP(BO$220,$C$219:$DC$322,$B272+2,FALSE),"")</f>
        <v/>
      </c>
      <c r="BP377" s="107" t="str">
        <f t="shared" ca="1" si="331"/>
        <v/>
      </c>
      <c r="BQ377" s="107" t="str">
        <f t="shared" ca="1" si="331"/>
        <v/>
      </c>
      <c r="BR377" s="107" t="str">
        <f t="shared" ca="1" si="331"/>
        <v/>
      </c>
      <c r="BS377" s="107" t="str">
        <f t="shared" ca="1" si="331"/>
        <v/>
      </c>
      <c r="BT377" s="107" t="str">
        <f t="shared" ca="1" si="331"/>
        <v/>
      </c>
      <c r="BU377" s="107" t="str">
        <f t="shared" ca="1" si="331"/>
        <v/>
      </c>
      <c r="BV377" s="107" t="str">
        <f t="shared" ca="1" si="331"/>
        <v/>
      </c>
      <c r="BW377" s="107" t="str">
        <f t="shared" ca="1" si="331"/>
        <v/>
      </c>
      <c r="BX377" s="107" t="str">
        <f t="shared" ca="1" si="331"/>
        <v/>
      </c>
      <c r="BY377" s="107" t="str">
        <f t="shared" ca="1" si="331"/>
        <v/>
      </c>
      <c r="BZ377" s="107" t="str">
        <f t="shared" ca="1" si="331"/>
        <v/>
      </c>
      <c r="CA377" s="107" t="str">
        <f t="shared" ca="1" si="331"/>
        <v/>
      </c>
      <c r="CB377" s="107" t="str">
        <f t="shared" ca="1" si="331"/>
        <v/>
      </c>
      <c r="CC377" s="107" t="str">
        <f t="shared" ca="1" si="331"/>
        <v/>
      </c>
      <c r="CD377" s="107" t="str">
        <f t="shared" ca="1" si="331"/>
        <v/>
      </c>
      <c r="CE377" s="107" t="str">
        <f t="shared" ca="1" si="331"/>
        <v/>
      </c>
      <c r="CF377" s="107" t="str">
        <f t="shared" ca="1" si="331"/>
        <v/>
      </c>
      <c r="CG377" s="107" t="str">
        <f t="shared" ca="1" si="331"/>
        <v/>
      </c>
      <c r="CH377" s="107" t="str">
        <f t="shared" ca="1" si="331"/>
        <v/>
      </c>
      <c r="CI377" s="107" t="str">
        <f t="shared" ca="1" si="331"/>
        <v/>
      </c>
      <c r="CJ377" s="107" t="str">
        <f t="shared" ca="1" si="331"/>
        <v/>
      </c>
      <c r="CK377" s="107" t="str">
        <f t="shared" ca="1" si="331"/>
        <v/>
      </c>
      <c r="CL377" s="107" t="str">
        <f t="shared" ca="1" si="331"/>
        <v/>
      </c>
      <c r="CM377" s="107" t="str">
        <f t="shared" ca="1" si="331"/>
        <v/>
      </c>
      <c r="CN377" s="107" t="str">
        <f t="shared" ca="1" si="331"/>
        <v/>
      </c>
      <c r="CO377" s="107" t="str">
        <f t="shared" ca="1" si="331"/>
        <v/>
      </c>
      <c r="CP377" s="107" t="str">
        <f t="shared" ca="1" si="331"/>
        <v/>
      </c>
      <c r="CQ377" s="107" t="str">
        <f t="shared" ca="1" si="331"/>
        <v/>
      </c>
      <c r="CR377" s="107" t="str">
        <f t="shared" ca="1" si="331"/>
        <v/>
      </c>
      <c r="CS377" s="107" t="str">
        <f t="shared" ca="1" si="331"/>
        <v/>
      </c>
      <c r="CT377" s="107" t="str">
        <f t="shared" ca="1" si="331"/>
        <v/>
      </c>
      <c r="CU377" s="107" t="str">
        <f t="shared" ca="1" si="331"/>
        <v/>
      </c>
      <c r="CV377" s="107" t="str">
        <f t="shared" ca="1" si="331"/>
        <v/>
      </c>
      <c r="CW377" s="107" t="str">
        <f t="shared" ca="1" si="331"/>
        <v/>
      </c>
      <c r="CX377" s="107" t="str">
        <f t="shared" ca="1" si="331"/>
        <v/>
      </c>
      <c r="CY377" s="107" t="str">
        <f t="shared" ca="1" si="331"/>
        <v/>
      </c>
      <c r="CZ377" s="107" t="str">
        <f t="shared" ca="1" si="331"/>
        <v/>
      </c>
      <c r="DA377" s="107" t="str">
        <f t="shared" ca="1" si="331"/>
        <v/>
      </c>
      <c r="DB377" s="107" t="str">
        <f t="shared" ca="1" si="331"/>
        <v/>
      </c>
      <c r="DC377" s="107" t="str">
        <f t="shared" ca="1" si="331"/>
        <v/>
      </c>
    </row>
    <row r="378" spans="2:107">
      <c r="B378" s="105">
        <f t="shared" si="233"/>
        <v>51</v>
      </c>
      <c r="C378" s="107" t="str">
        <f t="shared" ref="C378:BN378" ca="1" si="332">+IFERROR(HLOOKUP(C$220,$C$219:$DC$322,$B273+2,FALSE),"")</f>
        <v/>
      </c>
      <c r="D378" s="107" t="str">
        <f t="shared" ca="1" si="332"/>
        <v/>
      </c>
      <c r="E378" s="107" t="str">
        <f t="shared" ca="1" si="332"/>
        <v/>
      </c>
      <c r="F378" s="107" t="str">
        <f t="shared" ca="1" si="332"/>
        <v/>
      </c>
      <c r="G378" s="107" t="str">
        <f t="shared" ca="1" si="332"/>
        <v/>
      </c>
      <c r="H378" s="107" t="str">
        <f t="shared" ca="1" si="332"/>
        <v/>
      </c>
      <c r="I378" s="107" t="str">
        <f t="shared" ca="1" si="332"/>
        <v/>
      </c>
      <c r="J378" s="107" t="str">
        <f t="shared" ca="1" si="332"/>
        <v/>
      </c>
      <c r="K378" s="107" t="str">
        <f t="shared" ca="1" si="332"/>
        <v/>
      </c>
      <c r="L378" s="107" t="str">
        <f t="shared" ca="1" si="332"/>
        <v/>
      </c>
      <c r="M378" s="107" t="str">
        <f t="shared" ca="1" si="332"/>
        <v/>
      </c>
      <c r="N378" s="107" t="str">
        <f t="shared" ca="1" si="332"/>
        <v/>
      </c>
      <c r="O378" s="107" t="str">
        <f t="shared" ca="1" si="332"/>
        <v/>
      </c>
      <c r="P378" s="107" t="str">
        <f t="shared" ca="1" si="332"/>
        <v/>
      </c>
      <c r="Q378" s="107" t="str">
        <f t="shared" ca="1" si="332"/>
        <v/>
      </c>
      <c r="R378" s="107" t="str">
        <f t="shared" ca="1" si="332"/>
        <v/>
      </c>
      <c r="S378" s="107" t="str">
        <f t="shared" ca="1" si="332"/>
        <v/>
      </c>
      <c r="T378" s="107" t="str">
        <f t="shared" ca="1" si="332"/>
        <v/>
      </c>
      <c r="U378" s="107" t="str">
        <f t="shared" ca="1" si="332"/>
        <v/>
      </c>
      <c r="V378" s="107" t="str">
        <f t="shared" ca="1" si="332"/>
        <v/>
      </c>
      <c r="W378" s="107" t="str">
        <f t="shared" ca="1" si="332"/>
        <v/>
      </c>
      <c r="X378" s="107" t="str">
        <f t="shared" ca="1" si="332"/>
        <v/>
      </c>
      <c r="Y378" s="107" t="str">
        <f t="shared" ca="1" si="332"/>
        <v/>
      </c>
      <c r="Z378" s="107" t="str">
        <f t="shared" ca="1" si="332"/>
        <v/>
      </c>
      <c r="AA378" s="107" t="str">
        <f t="shared" ca="1" si="332"/>
        <v/>
      </c>
      <c r="AB378" s="107" t="str">
        <f t="shared" ca="1" si="332"/>
        <v/>
      </c>
      <c r="AC378" s="107" t="str">
        <f t="shared" ca="1" si="332"/>
        <v/>
      </c>
      <c r="AD378" s="107" t="str">
        <f t="shared" ca="1" si="332"/>
        <v/>
      </c>
      <c r="AE378" s="107" t="str">
        <f t="shared" ca="1" si="332"/>
        <v/>
      </c>
      <c r="AF378" s="107" t="str">
        <f t="shared" ca="1" si="332"/>
        <v/>
      </c>
      <c r="AG378" s="107" t="str">
        <f t="shared" ca="1" si="332"/>
        <v/>
      </c>
      <c r="AH378" s="107" t="str">
        <f t="shared" ca="1" si="332"/>
        <v/>
      </c>
      <c r="AI378" s="107" t="str">
        <f t="shared" ca="1" si="332"/>
        <v/>
      </c>
      <c r="AJ378" s="107" t="str">
        <f t="shared" ca="1" si="332"/>
        <v/>
      </c>
      <c r="AK378" s="107" t="str">
        <f t="shared" ca="1" si="332"/>
        <v/>
      </c>
      <c r="AL378" s="107" t="str">
        <f t="shared" ca="1" si="332"/>
        <v/>
      </c>
      <c r="AM378" s="107" t="str">
        <f t="shared" ca="1" si="332"/>
        <v/>
      </c>
      <c r="AN378" s="107" t="str">
        <f t="shared" ca="1" si="332"/>
        <v/>
      </c>
      <c r="AO378" s="107" t="str">
        <f t="shared" ca="1" si="332"/>
        <v/>
      </c>
      <c r="AP378" s="107" t="str">
        <f t="shared" ca="1" si="332"/>
        <v/>
      </c>
      <c r="AQ378" s="107" t="str">
        <f t="shared" ca="1" si="332"/>
        <v/>
      </c>
      <c r="AR378" s="107" t="str">
        <f t="shared" ca="1" si="332"/>
        <v/>
      </c>
      <c r="AS378" s="107" t="str">
        <f t="shared" ca="1" si="332"/>
        <v/>
      </c>
      <c r="AT378" s="107" t="str">
        <f t="shared" ca="1" si="332"/>
        <v/>
      </c>
      <c r="AU378" s="107" t="str">
        <f t="shared" ca="1" si="332"/>
        <v/>
      </c>
      <c r="AV378" s="107" t="str">
        <f t="shared" ca="1" si="332"/>
        <v/>
      </c>
      <c r="AW378" s="107" t="str">
        <f t="shared" ca="1" si="332"/>
        <v/>
      </c>
      <c r="AX378" s="107" t="str">
        <f t="shared" ca="1" si="332"/>
        <v/>
      </c>
      <c r="AY378" s="107" t="str">
        <f t="shared" ca="1" si="332"/>
        <v/>
      </c>
      <c r="AZ378" s="107" t="str">
        <f t="shared" ca="1" si="332"/>
        <v/>
      </c>
      <c r="BA378" s="107" t="str">
        <f t="shared" ca="1" si="332"/>
        <v/>
      </c>
      <c r="BB378" s="107" t="str">
        <f t="shared" ca="1" si="332"/>
        <v/>
      </c>
      <c r="BC378" s="107" t="str">
        <f t="shared" ca="1" si="332"/>
        <v/>
      </c>
      <c r="BD378" s="107" t="str">
        <f t="shared" ca="1" si="332"/>
        <v/>
      </c>
      <c r="BE378" s="107" t="str">
        <f t="shared" ca="1" si="332"/>
        <v/>
      </c>
      <c r="BF378" s="107" t="str">
        <f t="shared" ca="1" si="332"/>
        <v/>
      </c>
      <c r="BG378" s="107" t="str">
        <f t="shared" ca="1" si="332"/>
        <v/>
      </c>
      <c r="BH378" s="107" t="str">
        <f t="shared" ca="1" si="332"/>
        <v/>
      </c>
      <c r="BI378" s="107" t="str">
        <f t="shared" ca="1" si="332"/>
        <v/>
      </c>
      <c r="BJ378" s="107" t="str">
        <f t="shared" ca="1" si="332"/>
        <v/>
      </c>
      <c r="BK378" s="107" t="str">
        <f t="shared" ca="1" si="332"/>
        <v/>
      </c>
      <c r="BL378" s="107" t="str">
        <f t="shared" ca="1" si="332"/>
        <v/>
      </c>
      <c r="BM378" s="107" t="str">
        <f t="shared" ca="1" si="332"/>
        <v/>
      </c>
      <c r="BN378" s="107" t="str">
        <f t="shared" ca="1" si="332"/>
        <v/>
      </c>
      <c r="BO378" s="107" t="str">
        <f t="shared" ref="BO378:DC378" ca="1" si="333">+IFERROR(HLOOKUP(BO$220,$C$219:$DC$322,$B273+2,FALSE),"")</f>
        <v/>
      </c>
      <c r="BP378" s="107" t="str">
        <f t="shared" ca="1" si="333"/>
        <v/>
      </c>
      <c r="BQ378" s="107" t="str">
        <f t="shared" ca="1" si="333"/>
        <v/>
      </c>
      <c r="BR378" s="107" t="str">
        <f t="shared" ca="1" si="333"/>
        <v/>
      </c>
      <c r="BS378" s="107" t="str">
        <f t="shared" ca="1" si="333"/>
        <v/>
      </c>
      <c r="BT378" s="107" t="str">
        <f t="shared" ca="1" si="333"/>
        <v/>
      </c>
      <c r="BU378" s="107" t="str">
        <f t="shared" ca="1" si="333"/>
        <v/>
      </c>
      <c r="BV378" s="107" t="str">
        <f t="shared" ca="1" si="333"/>
        <v/>
      </c>
      <c r="BW378" s="107" t="str">
        <f t="shared" ca="1" si="333"/>
        <v/>
      </c>
      <c r="BX378" s="107" t="str">
        <f t="shared" ca="1" si="333"/>
        <v/>
      </c>
      <c r="BY378" s="107" t="str">
        <f t="shared" ca="1" si="333"/>
        <v/>
      </c>
      <c r="BZ378" s="107" t="str">
        <f t="shared" ca="1" si="333"/>
        <v/>
      </c>
      <c r="CA378" s="107" t="str">
        <f t="shared" ca="1" si="333"/>
        <v/>
      </c>
      <c r="CB378" s="107" t="str">
        <f t="shared" ca="1" si="333"/>
        <v/>
      </c>
      <c r="CC378" s="107" t="str">
        <f t="shared" ca="1" si="333"/>
        <v/>
      </c>
      <c r="CD378" s="107" t="str">
        <f t="shared" ca="1" si="333"/>
        <v/>
      </c>
      <c r="CE378" s="107" t="str">
        <f t="shared" ca="1" si="333"/>
        <v/>
      </c>
      <c r="CF378" s="107" t="str">
        <f t="shared" ca="1" si="333"/>
        <v/>
      </c>
      <c r="CG378" s="107" t="str">
        <f t="shared" ca="1" si="333"/>
        <v/>
      </c>
      <c r="CH378" s="107" t="str">
        <f t="shared" ca="1" si="333"/>
        <v/>
      </c>
      <c r="CI378" s="107" t="str">
        <f t="shared" ca="1" si="333"/>
        <v/>
      </c>
      <c r="CJ378" s="107" t="str">
        <f t="shared" ca="1" si="333"/>
        <v/>
      </c>
      <c r="CK378" s="107" t="str">
        <f t="shared" ca="1" si="333"/>
        <v/>
      </c>
      <c r="CL378" s="107" t="str">
        <f t="shared" ca="1" si="333"/>
        <v/>
      </c>
      <c r="CM378" s="107" t="str">
        <f t="shared" ca="1" si="333"/>
        <v/>
      </c>
      <c r="CN378" s="107" t="str">
        <f t="shared" ca="1" si="333"/>
        <v/>
      </c>
      <c r="CO378" s="107" t="str">
        <f t="shared" ca="1" si="333"/>
        <v/>
      </c>
      <c r="CP378" s="107" t="str">
        <f t="shared" ca="1" si="333"/>
        <v/>
      </c>
      <c r="CQ378" s="107" t="str">
        <f t="shared" ca="1" si="333"/>
        <v/>
      </c>
      <c r="CR378" s="107" t="str">
        <f t="shared" ca="1" si="333"/>
        <v/>
      </c>
      <c r="CS378" s="107" t="str">
        <f t="shared" ca="1" si="333"/>
        <v/>
      </c>
      <c r="CT378" s="107" t="str">
        <f t="shared" ca="1" si="333"/>
        <v/>
      </c>
      <c r="CU378" s="107" t="str">
        <f t="shared" ca="1" si="333"/>
        <v/>
      </c>
      <c r="CV378" s="107" t="str">
        <f t="shared" ca="1" si="333"/>
        <v/>
      </c>
      <c r="CW378" s="107" t="str">
        <f t="shared" ca="1" si="333"/>
        <v/>
      </c>
      <c r="CX378" s="107" t="str">
        <f t="shared" ca="1" si="333"/>
        <v/>
      </c>
      <c r="CY378" s="107" t="str">
        <f t="shared" ca="1" si="333"/>
        <v/>
      </c>
      <c r="CZ378" s="107" t="str">
        <f t="shared" ca="1" si="333"/>
        <v/>
      </c>
      <c r="DA378" s="107" t="str">
        <f t="shared" ca="1" si="333"/>
        <v/>
      </c>
      <c r="DB378" s="107" t="str">
        <f t="shared" ca="1" si="333"/>
        <v/>
      </c>
      <c r="DC378" s="107" t="str">
        <f t="shared" ca="1" si="333"/>
        <v/>
      </c>
    </row>
    <row r="379" spans="2:107">
      <c r="B379" s="105">
        <f t="shared" si="233"/>
        <v>52</v>
      </c>
      <c r="C379" s="107" t="str">
        <f t="shared" ref="C379:BN379" ca="1" si="334">+IFERROR(HLOOKUP(C$220,$C$219:$DC$322,$B274+2,FALSE),"")</f>
        <v/>
      </c>
      <c r="D379" s="107" t="str">
        <f t="shared" ca="1" si="334"/>
        <v/>
      </c>
      <c r="E379" s="107" t="str">
        <f t="shared" ca="1" si="334"/>
        <v/>
      </c>
      <c r="F379" s="107" t="str">
        <f t="shared" ca="1" si="334"/>
        <v/>
      </c>
      <c r="G379" s="107" t="str">
        <f t="shared" ca="1" si="334"/>
        <v/>
      </c>
      <c r="H379" s="107" t="str">
        <f t="shared" ca="1" si="334"/>
        <v/>
      </c>
      <c r="I379" s="107" t="str">
        <f t="shared" ca="1" si="334"/>
        <v/>
      </c>
      <c r="J379" s="107" t="str">
        <f t="shared" ca="1" si="334"/>
        <v/>
      </c>
      <c r="K379" s="107" t="str">
        <f t="shared" ca="1" si="334"/>
        <v/>
      </c>
      <c r="L379" s="107" t="str">
        <f t="shared" ca="1" si="334"/>
        <v/>
      </c>
      <c r="M379" s="107" t="str">
        <f t="shared" ca="1" si="334"/>
        <v/>
      </c>
      <c r="N379" s="107" t="str">
        <f t="shared" ca="1" si="334"/>
        <v/>
      </c>
      <c r="O379" s="107" t="str">
        <f t="shared" ca="1" si="334"/>
        <v/>
      </c>
      <c r="P379" s="107" t="str">
        <f t="shared" ca="1" si="334"/>
        <v/>
      </c>
      <c r="Q379" s="107" t="str">
        <f t="shared" ca="1" si="334"/>
        <v/>
      </c>
      <c r="R379" s="107" t="str">
        <f t="shared" ca="1" si="334"/>
        <v/>
      </c>
      <c r="S379" s="107" t="str">
        <f t="shared" ca="1" si="334"/>
        <v/>
      </c>
      <c r="T379" s="107" t="str">
        <f t="shared" ca="1" si="334"/>
        <v/>
      </c>
      <c r="U379" s="107" t="str">
        <f t="shared" ca="1" si="334"/>
        <v/>
      </c>
      <c r="V379" s="107" t="str">
        <f t="shared" ca="1" si="334"/>
        <v/>
      </c>
      <c r="W379" s="107" t="str">
        <f t="shared" ca="1" si="334"/>
        <v/>
      </c>
      <c r="X379" s="107" t="str">
        <f t="shared" ca="1" si="334"/>
        <v/>
      </c>
      <c r="Y379" s="107" t="str">
        <f t="shared" ca="1" si="334"/>
        <v/>
      </c>
      <c r="Z379" s="107" t="str">
        <f t="shared" ca="1" si="334"/>
        <v/>
      </c>
      <c r="AA379" s="107" t="str">
        <f t="shared" ca="1" si="334"/>
        <v/>
      </c>
      <c r="AB379" s="107" t="str">
        <f t="shared" ca="1" si="334"/>
        <v/>
      </c>
      <c r="AC379" s="107" t="str">
        <f t="shared" ca="1" si="334"/>
        <v/>
      </c>
      <c r="AD379" s="107" t="str">
        <f t="shared" ca="1" si="334"/>
        <v/>
      </c>
      <c r="AE379" s="107" t="str">
        <f t="shared" ca="1" si="334"/>
        <v/>
      </c>
      <c r="AF379" s="107" t="str">
        <f t="shared" ca="1" si="334"/>
        <v/>
      </c>
      <c r="AG379" s="107" t="str">
        <f t="shared" ca="1" si="334"/>
        <v/>
      </c>
      <c r="AH379" s="107" t="str">
        <f t="shared" ca="1" si="334"/>
        <v/>
      </c>
      <c r="AI379" s="107" t="str">
        <f t="shared" ca="1" si="334"/>
        <v/>
      </c>
      <c r="AJ379" s="107" t="str">
        <f t="shared" ca="1" si="334"/>
        <v/>
      </c>
      <c r="AK379" s="107" t="str">
        <f t="shared" ca="1" si="334"/>
        <v/>
      </c>
      <c r="AL379" s="107" t="str">
        <f t="shared" ca="1" si="334"/>
        <v/>
      </c>
      <c r="AM379" s="107" t="str">
        <f t="shared" ca="1" si="334"/>
        <v/>
      </c>
      <c r="AN379" s="107" t="str">
        <f t="shared" ca="1" si="334"/>
        <v/>
      </c>
      <c r="AO379" s="107" t="str">
        <f t="shared" ca="1" si="334"/>
        <v/>
      </c>
      <c r="AP379" s="107" t="str">
        <f t="shared" ca="1" si="334"/>
        <v/>
      </c>
      <c r="AQ379" s="107" t="str">
        <f t="shared" ca="1" si="334"/>
        <v/>
      </c>
      <c r="AR379" s="107" t="str">
        <f t="shared" ca="1" si="334"/>
        <v/>
      </c>
      <c r="AS379" s="107" t="str">
        <f t="shared" ca="1" si="334"/>
        <v/>
      </c>
      <c r="AT379" s="107" t="str">
        <f t="shared" ca="1" si="334"/>
        <v/>
      </c>
      <c r="AU379" s="107" t="str">
        <f t="shared" ca="1" si="334"/>
        <v/>
      </c>
      <c r="AV379" s="107" t="str">
        <f t="shared" ca="1" si="334"/>
        <v/>
      </c>
      <c r="AW379" s="107" t="str">
        <f t="shared" ca="1" si="334"/>
        <v/>
      </c>
      <c r="AX379" s="107" t="str">
        <f t="shared" ca="1" si="334"/>
        <v/>
      </c>
      <c r="AY379" s="107" t="str">
        <f t="shared" ca="1" si="334"/>
        <v/>
      </c>
      <c r="AZ379" s="107" t="str">
        <f t="shared" ca="1" si="334"/>
        <v/>
      </c>
      <c r="BA379" s="107" t="str">
        <f t="shared" ca="1" si="334"/>
        <v/>
      </c>
      <c r="BB379" s="107" t="str">
        <f t="shared" ca="1" si="334"/>
        <v/>
      </c>
      <c r="BC379" s="107" t="str">
        <f t="shared" ca="1" si="334"/>
        <v/>
      </c>
      <c r="BD379" s="107" t="str">
        <f t="shared" ca="1" si="334"/>
        <v/>
      </c>
      <c r="BE379" s="107" t="str">
        <f t="shared" ca="1" si="334"/>
        <v/>
      </c>
      <c r="BF379" s="107" t="str">
        <f t="shared" ca="1" si="334"/>
        <v/>
      </c>
      <c r="BG379" s="107" t="str">
        <f t="shared" ca="1" si="334"/>
        <v/>
      </c>
      <c r="BH379" s="107" t="str">
        <f t="shared" ca="1" si="334"/>
        <v/>
      </c>
      <c r="BI379" s="107" t="str">
        <f t="shared" ca="1" si="334"/>
        <v/>
      </c>
      <c r="BJ379" s="107" t="str">
        <f t="shared" ca="1" si="334"/>
        <v/>
      </c>
      <c r="BK379" s="107" t="str">
        <f t="shared" ca="1" si="334"/>
        <v/>
      </c>
      <c r="BL379" s="107" t="str">
        <f t="shared" ca="1" si="334"/>
        <v/>
      </c>
      <c r="BM379" s="107" t="str">
        <f t="shared" ca="1" si="334"/>
        <v/>
      </c>
      <c r="BN379" s="107" t="str">
        <f t="shared" ca="1" si="334"/>
        <v/>
      </c>
      <c r="BO379" s="107" t="str">
        <f t="shared" ref="BO379:DC379" ca="1" si="335">+IFERROR(HLOOKUP(BO$220,$C$219:$DC$322,$B274+2,FALSE),"")</f>
        <v/>
      </c>
      <c r="BP379" s="107" t="str">
        <f t="shared" ca="1" si="335"/>
        <v/>
      </c>
      <c r="BQ379" s="107" t="str">
        <f t="shared" ca="1" si="335"/>
        <v/>
      </c>
      <c r="BR379" s="107" t="str">
        <f t="shared" ca="1" si="335"/>
        <v/>
      </c>
      <c r="BS379" s="107" t="str">
        <f t="shared" ca="1" si="335"/>
        <v/>
      </c>
      <c r="BT379" s="107" t="str">
        <f t="shared" ca="1" si="335"/>
        <v/>
      </c>
      <c r="BU379" s="107" t="str">
        <f t="shared" ca="1" si="335"/>
        <v/>
      </c>
      <c r="BV379" s="107" t="str">
        <f t="shared" ca="1" si="335"/>
        <v/>
      </c>
      <c r="BW379" s="107" t="str">
        <f t="shared" ca="1" si="335"/>
        <v/>
      </c>
      <c r="BX379" s="107" t="str">
        <f t="shared" ca="1" si="335"/>
        <v/>
      </c>
      <c r="BY379" s="107" t="str">
        <f t="shared" ca="1" si="335"/>
        <v/>
      </c>
      <c r="BZ379" s="107" t="str">
        <f t="shared" ca="1" si="335"/>
        <v/>
      </c>
      <c r="CA379" s="107" t="str">
        <f t="shared" ca="1" si="335"/>
        <v/>
      </c>
      <c r="CB379" s="107" t="str">
        <f t="shared" ca="1" si="335"/>
        <v/>
      </c>
      <c r="CC379" s="107" t="str">
        <f t="shared" ca="1" si="335"/>
        <v/>
      </c>
      <c r="CD379" s="107" t="str">
        <f t="shared" ca="1" si="335"/>
        <v/>
      </c>
      <c r="CE379" s="107" t="str">
        <f t="shared" ca="1" si="335"/>
        <v/>
      </c>
      <c r="CF379" s="107" t="str">
        <f t="shared" ca="1" si="335"/>
        <v/>
      </c>
      <c r="CG379" s="107" t="str">
        <f t="shared" ca="1" si="335"/>
        <v/>
      </c>
      <c r="CH379" s="107" t="str">
        <f t="shared" ca="1" si="335"/>
        <v/>
      </c>
      <c r="CI379" s="107" t="str">
        <f t="shared" ca="1" si="335"/>
        <v/>
      </c>
      <c r="CJ379" s="107" t="str">
        <f t="shared" ca="1" si="335"/>
        <v/>
      </c>
      <c r="CK379" s="107" t="str">
        <f t="shared" ca="1" si="335"/>
        <v/>
      </c>
      <c r="CL379" s="107" t="str">
        <f t="shared" ca="1" si="335"/>
        <v/>
      </c>
      <c r="CM379" s="107" t="str">
        <f t="shared" ca="1" si="335"/>
        <v/>
      </c>
      <c r="CN379" s="107" t="str">
        <f t="shared" ca="1" si="335"/>
        <v/>
      </c>
      <c r="CO379" s="107" t="str">
        <f t="shared" ca="1" si="335"/>
        <v/>
      </c>
      <c r="CP379" s="107" t="str">
        <f t="shared" ca="1" si="335"/>
        <v/>
      </c>
      <c r="CQ379" s="107" t="str">
        <f t="shared" ca="1" si="335"/>
        <v/>
      </c>
      <c r="CR379" s="107" t="str">
        <f t="shared" ca="1" si="335"/>
        <v/>
      </c>
      <c r="CS379" s="107" t="str">
        <f t="shared" ca="1" si="335"/>
        <v/>
      </c>
      <c r="CT379" s="107" t="str">
        <f t="shared" ca="1" si="335"/>
        <v/>
      </c>
      <c r="CU379" s="107" t="str">
        <f t="shared" ca="1" si="335"/>
        <v/>
      </c>
      <c r="CV379" s="107" t="str">
        <f t="shared" ca="1" si="335"/>
        <v/>
      </c>
      <c r="CW379" s="107" t="str">
        <f t="shared" ca="1" si="335"/>
        <v/>
      </c>
      <c r="CX379" s="107" t="str">
        <f t="shared" ca="1" si="335"/>
        <v/>
      </c>
      <c r="CY379" s="107" t="str">
        <f t="shared" ca="1" si="335"/>
        <v/>
      </c>
      <c r="CZ379" s="107" t="str">
        <f t="shared" ca="1" si="335"/>
        <v/>
      </c>
      <c r="DA379" s="107" t="str">
        <f t="shared" ca="1" si="335"/>
        <v/>
      </c>
      <c r="DB379" s="107" t="str">
        <f t="shared" ca="1" si="335"/>
        <v/>
      </c>
      <c r="DC379" s="107" t="str">
        <f t="shared" ca="1" si="335"/>
        <v/>
      </c>
    </row>
    <row r="380" spans="2:107">
      <c r="B380" s="105">
        <f t="shared" si="233"/>
        <v>53</v>
      </c>
      <c r="C380" s="107" t="str">
        <f t="shared" ref="C380:BN380" ca="1" si="336">+IFERROR(HLOOKUP(C$220,$C$219:$DC$322,$B275+2,FALSE),"")</f>
        <v/>
      </c>
      <c r="D380" s="107" t="str">
        <f t="shared" ca="1" si="336"/>
        <v/>
      </c>
      <c r="E380" s="107" t="str">
        <f t="shared" ca="1" si="336"/>
        <v/>
      </c>
      <c r="F380" s="107" t="str">
        <f t="shared" ca="1" si="336"/>
        <v/>
      </c>
      <c r="G380" s="107" t="str">
        <f t="shared" ca="1" si="336"/>
        <v/>
      </c>
      <c r="H380" s="107" t="str">
        <f t="shared" ca="1" si="336"/>
        <v/>
      </c>
      <c r="I380" s="107" t="str">
        <f t="shared" ca="1" si="336"/>
        <v/>
      </c>
      <c r="J380" s="107" t="str">
        <f t="shared" ca="1" si="336"/>
        <v/>
      </c>
      <c r="K380" s="107" t="str">
        <f t="shared" ca="1" si="336"/>
        <v/>
      </c>
      <c r="L380" s="107" t="str">
        <f t="shared" ca="1" si="336"/>
        <v/>
      </c>
      <c r="M380" s="107" t="str">
        <f t="shared" ca="1" si="336"/>
        <v/>
      </c>
      <c r="N380" s="107" t="str">
        <f t="shared" ca="1" si="336"/>
        <v/>
      </c>
      <c r="O380" s="107" t="str">
        <f t="shared" ca="1" si="336"/>
        <v/>
      </c>
      <c r="P380" s="107" t="str">
        <f t="shared" ca="1" si="336"/>
        <v/>
      </c>
      <c r="Q380" s="107" t="str">
        <f t="shared" ca="1" si="336"/>
        <v/>
      </c>
      <c r="R380" s="107" t="str">
        <f t="shared" ca="1" si="336"/>
        <v/>
      </c>
      <c r="S380" s="107" t="str">
        <f t="shared" ca="1" si="336"/>
        <v/>
      </c>
      <c r="T380" s="107" t="str">
        <f t="shared" ca="1" si="336"/>
        <v/>
      </c>
      <c r="U380" s="107" t="str">
        <f t="shared" ca="1" si="336"/>
        <v/>
      </c>
      <c r="V380" s="107" t="str">
        <f t="shared" ca="1" si="336"/>
        <v/>
      </c>
      <c r="W380" s="107" t="str">
        <f t="shared" ca="1" si="336"/>
        <v/>
      </c>
      <c r="X380" s="107" t="str">
        <f t="shared" ca="1" si="336"/>
        <v/>
      </c>
      <c r="Y380" s="107" t="str">
        <f t="shared" ca="1" si="336"/>
        <v/>
      </c>
      <c r="Z380" s="107" t="str">
        <f t="shared" ca="1" si="336"/>
        <v/>
      </c>
      <c r="AA380" s="107" t="str">
        <f t="shared" ca="1" si="336"/>
        <v/>
      </c>
      <c r="AB380" s="107" t="str">
        <f t="shared" ca="1" si="336"/>
        <v/>
      </c>
      <c r="AC380" s="107" t="str">
        <f t="shared" ca="1" si="336"/>
        <v/>
      </c>
      <c r="AD380" s="107" t="str">
        <f t="shared" ca="1" si="336"/>
        <v/>
      </c>
      <c r="AE380" s="107" t="str">
        <f t="shared" ca="1" si="336"/>
        <v/>
      </c>
      <c r="AF380" s="107" t="str">
        <f t="shared" ca="1" si="336"/>
        <v/>
      </c>
      <c r="AG380" s="107" t="str">
        <f t="shared" ca="1" si="336"/>
        <v/>
      </c>
      <c r="AH380" s="107" t="str">
        <f t="shared" ca="1" si="336"/>
        <v/>
      </c>
      <c r="AI380" s="107" t="str">
        <f t="shared" ca="1" si="336"/>
        <v/>
      </c>
      <c r="AJ380" s="107" t="str">
        <f t="shared" ca="1" si="336"/>
        <v/>
      </c>
      <c r="AK380" s="107" t="str">
        <f t="shared" ca="1" si="336"/>
        <v/>
      </c>
      <c r="AL380" s="107" t="str">
        <f t="shared" ca="1" si="336"/>
        <v/>
      </c>
      <c r="AM380" s="107" t="str">
        <f t="shared" ca="1" si="336"/>
        <v/>
      </c>
      <c r="AN380" s="107" t="str">
        <f t="shared" ca="1" si="336"/>
        <v/>
      </c>
      <c r="AO380" s="107" t="str">
        <f t="shared" ca="1" si="336"/>
        <v/>
      </c>
      <c r="AP380" s="107" t="str">
        <f t="shared" ca="1" si="336"/>
        <v/>
      </c>
      <c r="AQ380" s="107" t="str">
        <f t="shared" ca="1" si="336"/>
        <v/>
      </c>
      <c r="AR380" s="107" t="str">
        <f t="shared" ca="1" si="336"/>
        <v/>
      </c>
      <c r="AS380" s="107" t="str">
        <f t="shared" ca="1" si="336"/>
        <v/>
      </c>
      <c r="AT380" s="107" t="str">
        <f t="shared" ca="1" si="336"/>
        <v/>
      </c>
      <c r="AU380" s="107" t="str">
        <f t="shared" ca="1" si="336"/>
        <v/>
      </c>
      <c r="AV380" s="107" t="str">
        <f t="shared" ca="1" si="336"/>
        <v/>
      </c>
      <c r="AW380" s="107" t="str">
        <f t="shared" ca="1" si="336"/>
        <v/>
      </c>
      <c r="AX380" s="107" t="str">
        <f t="shared" ca="1" si="336"/>
        <v/>
      </c>
      <c r="AY380" s="107" t="str">
        <f t="shared" ca="1" si="336"/>
        <v/>
      </c>
      <c r="AZ380" s="107" t="str">
        <f t="shared" ca="1" si="336"/>
        <v/>
      </c>
      <c r="BA380" s="107" t="str">
        <f t="shared" ca="1" si="336"/>
        <v/>
      </c>
      <c r="BB380" s="107" t="str">
        <f t="shared" ca="1" si="336"/>
        <v/>
      </c>
      <c r="BC380" s="107" t="str">
        <f t="shared" ca="1" si="336"/>
        <v/>
      </c>
      <c r="BD380" s="107" t="str">
        <f t="shared" ca="1" si="336"/>
        <v/>
      </c>
      <c r="BE380" s="107" t="str">
        <f t="shared" ca="1" si="336"/>
        <v/>
      </c>
      <c r="BF380" s="107" t="str">
        <f t="shared" ca="1" si="336"/>
        <v/>
      </c>
      <c r="BG380" s="107" t="str">
        <f t="shared" ca="1" si="336"/>
        <v/>
      </c>
      <c r="BH380" s="107" t="str">
        <f t="shared" ca="1" si="336"/>
        <v/>
      </c>
      <c r="BI380" s="107" t="str">
        <f t="shared" ca="1" si="336"/>
        <v/>
      </c>
      <c r="BJ380" s="107" t="str">
        <f t="shared" ca="1" si="336"/>
        <v/>
      </c>
      <c r="BK380" s="107" t="str">
        <f t="shared" ca="1" si="336"/>
        <v/>
      </c>
      <c r="BL380" s="107" t="str">
        <f t="shared" ca="1" si="336"/>
        <v/>
      </c>
      <c r="BM380" s="107" t="str">
        <f t="shared" ca="1" si="336"/>
        <v/>
      </c>
      <c r="BN380" s="107" t="str">
        <f t="shared" ca="1" si="336"/>
        <v/>
      </c>
      <c r="BO380" s="107" t="str">
        <f t="shared" ref="BO380:DC380" ca="1" si="337">+IFERROR(HLOOKUP(BO$220,$C$219:$DC$322,$B275+2,FALSE),"")</f>
        <v/>
      </c>
      <c r="BP380" s="107" t="str">
        <f t="shared" ca="1" si="337"/>
        <v/>
      </c>
      <c r="BQ380" s="107" t="str">
        <f t="shared" ca="1" si="337"/>
        <v/>
      </c>
      <c r="BR380" s="107" t="str">
        <f t="shared" ca="1" si="337"/>
        <v/>
      </c>
      <c r="BS380" s="107" t="str">
        <f t="shared" ca="1" si="337"/>
        <v/>
      </c>
      <c r="BT380" s="107" t="str">
        <f t="shared" ca="1" si="337"/>
        <v/>
      </c>
      <c r="BU380" s="107" t="str">
        <f t="shared" ca="1" si="337"/>
        <v/>
      </c>
      <c r="BV380" s="107" t="str">
        <f t="shared" ca="1" si="337"/>
        <v/>
      </c>
      <c r="BW380" s="107" t="str">
        <f t="shared" ca="1" si="337"/>
        <v/>
      </c>
      <c r="BX380" s="107" t="str">
        <f t="shared" ca="1" si="337"/>
        <v/>
      </c>
      <c r="BY380" s="107" t="str">
        <f t="shared" ca="1" si="337"/>
        <v/>
      </c>
      <c r="BZ380" s="107" t="str">
        <f t="shared" ca="1" si="337"/>
        <v/>
      </c>
      <c r="CA380" s="107" t="str">
        <f t="shared" ca="1" si="337"/>
        <v/>
      </c>
      <c r="CB380" s="107" t="str">
        <f t="shared" ca="1" si="337"/>
        <v/>
      </c>
      <c r="CC380" s="107" t="str">
        <f t="shared" ca="1" si="337"/>
        <v/>
      </c>
      <c r="CD380" s="107" t="str">
        <f t="shared" ca="1" si="337"/>
        <v/>
      </c>
      <c r="CE380" s="107" t="str">
        <f t="shared" ca="1" si="337"/>
        <v/>
      </c>
      <c r="CF380" s="107" t="str">
        <f t="shared" ca="1" si="337"/>
        <v/>
      </c>
      <c r="CG380" s="107" t="str">
        <f t="shared" ca="1" si="337"/>
        <v/>
      </c>
      <c r="CH380" s="107" t="str">
        <f t="shared" ca="1" si="337"/>
        <v/>
      </c>
      <c r="CI380" s="107" t="str">
        <f t="shared" ca="1" si="337"/>
        <v/>
      </c>
      <c r="CJ380" s="107" t="str">
        <f t="shared" ca="1" si="337"/>
        <v/>
      </c>
      <c r="CK380" s="107" t="str">
        <f t="shared" ca="1" si="337"/>
        <v/>
      </c>
      <c r="CL380" s="107" t="str">
        <f t="shared" ca="1" si="337"/>
        <v/>
      </c>
      <c r="CM380" s="107" t="str">
        <f t="shared" ca="1" si="337"/>
        <v/>
      </c>
      <c r="CN380" s="107" t="str">
        <f t="shared" ca="1" si="337"/>
        <v/>
      </c>
      <c r="CO380" s="107" t="str">
        <f t="shared" ca="1" si="337"/>
        <v/>
      </c>
      <c r="CP380" s="107" t="str">
        <f t="shared" ca="1" si="337"/>
        <v/>
      </c>
      <c r="CQ380" s="107" t="str">
        <f t="shared" ca="1" si="337"/>
        <v/>
      </c>
      <c r="CR380" s="107" t="str">
        <f t="shared" ca="1" si="337"/>
        <v/>
      </c>
      <c r="CS380" s="107" t="str">
        <f t="shared" ca="1" si="337"/>
        <v/>
      </c>
      <c r="CT380" s="107" t="str">
        <f t="shared" ca="1" si="337"/>
        <v/>
      </c>
      <c r="CU380" s="107" t="str">
        <f t="shared" ca="1" si="337"/>
        <v/>
      </c>
      <c r="CV380" s="107" t="str">
        <f t="shared" ca="1" si="337"/>
        <v/>
      </c>
      <c r="CW380" s="107" t="str">
        <f t="shared" ca="1" si="337"/>
        <v/>
      </c>
      <c r="CX380" s="107" t="str">
        <f t="shared" ca="1" si="337"/>
        <v/>
      </c>
      <c r="CY380" s="107" t="str">
        <f t="shared" ca="1" si="337"/>
        <v/>
      </c>
      <c r="CZ380" s="107" t="str">
        <f t="shared" ca="1" si="337"/>
        <v/>
      </c>
      <c r="DA380" s="107" t="str">
        <f t="shared" ca="1" si="337"/>
        <v/>
      </c>
      <c r="DB380" s="107" t="str">
        <f t="shared" ca="1" si="337"/>
        <v/>
      </c>
      <c r="DC380" s="107" t="str">
        <f t="shared" ca="1" si="337"/>
        <v/>
      </c>
    </row>
    <row r="381" spans="2:107">
      <c r="B381" s="105">
        <f t="shared" si="233"/>
        <v>54</v>
      </c>
      <c r="C381" s="107" t="str">
        <f t="shared" ref="C381:BN381" ca="1" si="338">+IFERROR(HLOOKUP(C$220,$C$219:$DC$322,$B276+2,FALSE),"")</f>
        <v/>
      </c>
      <c r="D381" s="107" t="str">
        <f t="shared" ca="1" si="338"/>
        <v/>
      </c>
      <c r="E381" s="107" t="str">
        <f t="shared" ca="1" si="338"/>
        <v/>
      </c>
      <c r="F381" s="107" t="str">
        <f t="shared" ca="1" si="338"/>
        <v/>
      </c>
      <c r="G381" s="107" t="str">
        <f t="shared" ca="1" si="338"/>
        <v/>
      </c>
      <c r="H381" s="107" t="str">
        <f t="shared" ca="1" si="338"/>
        <v/>
      </c>
      <c r="I381" s="107" t="str">
        <f t="shared" ca="1" si="338"/>
        <v/>
      </c>
      <c r="J381" s="107" t="str">
        <f t="shared" ca="1" si="338"/>
        <v/>
      </c>
      <c r="K381" s="107" t="str">
        <f t="shared" ca="1" si="338"/>
        <v/>
      </c>
      <c r="L381" s="107" t="str">
        <f t="shared" ca="1" si="338"/>
        <v/>
      </c>
      <c r="M381" s="107" t="str">
        <f t="shared" ca="1" si="338"/>
        <v/>
      </c>
      <c r="N381" s="107" t="str">
        <f t="shared" ca="1" si="338"/>
        <v/>
      </c>
      <c r="O381" s="107" t="str">
        <f t="shared" ca="1" si="338"/>
        <v/>
      </c>
      <c r="P381" s="107" t="str">
        <f t="shared" ca="1" si="338"/>
        <v/>
      </c>
      <c r="Q381" s="107" t="str">
        <f t="shared" ca="1" si="338"/>
        <v/>
      </c>
      <c r="R381" s="107" t="str">
        <f t="shared" ca="1" si="338"/>
        <v/>
      </c>
      <c r="S381" s="107" t="str">
        <f t="shared" ca="1" si="338"/>
        <v/>
      </c>
      <c r="T381" s="107" t="str">
        <f t="shared" ca="1" si="338"/>
        <v/>
      </c>
      <c r="U381" s="107" t="str">
        <f t="shared" ca="1" si="338"/>
        <v/>
      </c>
      <c r="V381" s="107" t="str">
        <f t="shared" ca="1" si="338"/>
        <v/>
      </c>
      <c r="W381" s="107" t="str">
        <f t="shared" ca="1" si="338"/>
        <v/>
      </c>
      <c r="X381" s="107" t="str">
        <f t="shared" ca="1" si="338"/>
        <v/>
      </c>
      <c r="Y381" s="107" t="str">
        <f t="shared" ca="1" si="338"/>
        <v/>
      </c>
      <c r="Z381" s="107" t="str">
        <f t="shared" ca="1" si="338"/>
        <v/>
      </c>
      <c r="AA381" s="107" t="str">
        <f t="shared" ca="1" si="338"/>
        <v/>
      </c>
      <c r="AB381" s="107" t="str">
        <f t="shared" ca="1" si="338"/>
        <v/>
      </c>
      <c r="AC381" s="107" t="str">
        <f t="shared" ca="1" si="338"/>
        <v/>
      </c>
      <c r="AD381" s="107" t="str">
        <f t="shared" ca="1" si="338"/>
        <v/>
      </c>
      <c r="AE381" s="107" t="str">
        <f t="shared" ca="1" si="338"/>
        <v/>
      </c>
      <c r="AF381" s="107" t="str">
        <f t="shared" ca="1" si="338"/>
        <v/>
      </c>
      <c r="AG381" s="107" t="str">
        <f t="shared" ca="1" si="338"/>
        <v/>
      </c>
      <c r="AH381" s="107" t="str">
        <f t="shared" ca="1" si="338"/>
        <v/>
      </c>
      <c r="AI381" s="107" t="str">
        <f t="shared" ca="1" si="338"/>
        <v/>
      </c>
      <c r="AJ381" s="107" t="str">
        <f t="shared" ca="1" si="338"/>
        <v/>
      </c>
      <c r="AK381" s="107" t="str">
        <f t="shared" ca="1" si="338"/>
        <v/>
      </c>
      <c r="AL381" s="107" t="str">
        <f t="shared" ca="1" si="338"/>
        <v/>
      </c>
      <c r="AM381" s="107" t="str">
        <f t="shared" ca="1" si="338"/>
        <v/>
      </c>
      <c r="AN381" s="107" t="str">
        <f t="shared" ca="1" si="338"/>
        <v/>
      </c>
      <c r="AO381" s="107" t="str">
        <f t="shared" ca="1" si="338"/>
        <v/>
      </c>
      <c r="AP381" s="107" t="str">
        <f t="shared" ca="1" si="338"/>
        <v/>
      </c>
      <c r="AQ381" s="107" t="str">
        <f t="shared" ca="1" si="338"/>
        <v/>
      </c>
      <c r="AR381" s="107" t="str">
        <f t="shared" ca="1" si="338"/>
        <v/>
      </c>
      <c r="AS381" s="107" t="str">
        <f t="shared" ca="1" si="338"/>
        <v/>
      </c>
      <c r="AT381" s="107" t="str">
        <f t="shared" ca="1" si="338"/>
        <v/>
      </c>
      <c r="AU381" s="107" t="str">
        <f t="shared" ca="1" si="338"/>
        <v/>
      </c>
      <c r="AV381" s="107" t="str">
        <f t="shared" ca="1" si="338"/>
        <v/>
      </c>
      <c r="AW381" s="107" t="str">
        <f t="shared" ca="1" si="338"/>
        <v/>
      </c>
      <c r="AX381" s="107" t="str">
        <f t="shared" ca="1" si="338"/>
        <v/>
      </c>
      <c r="AY381" s="107" t="str">
        <f t="shared" ca="1" si="338"/>
        <v/>
      </c>
      <c r="AZ381" s="107" t="str">
        <f t="shared" ca="1" si="338"/>
        <v/>
      </c>
      <c r="BA381" s="107" t="str">
        <f t="shared" ca="1" si="338"/>
        <v/>
      </c>
      <c r="BB381" s="107" t="str">
        <f t="shared" ca="1" si="338"/>
        <v/>
      </c>
      <c r="BC381" s="107" t="str">
        <f t="shared" ca="1" si="338"/>
        <v/>
      </c>
      <c r="BD381" s="107" t="str">
        <f t="shared" ca="1" si="338"/>
        <v/>
      </c>
      <c r="BE381" s="107" t="str">
        <f t="shared" ca="1" si="338"/>
        <v/>
      </c>
      <c r="BF381" s="107" t="str">
        <f t="shared" ca="1" si="338"/>
        <v/>
      </c>
      <c r="BG381" s="107" t="str">
        <f t="shared" ca="1" si="338"/>
        <v/>
      </c>
      <c r="BH381" s="107" t="str">
        <f t="shared" ca="1" si="338"/>
        <v/>
      </c>
      <c r="BI381" s="107" t="str">
        <f t="shared" ca="1" si="338"/>
        <v/>
      </c>
      <c r="BJ381" s="107" t="str">
        <f t="shared" ca="1" si="338"/>
        <v/>
      </c>
      <c r="BK381" s="107" t="str">
        <f t="shared" ca="1" si="338"/>
        <v/>
      </c>
      <c r="BL381" s="107" t="str">
        <f t="shared" ca="1" si="338"/>
        <v/>
      </c>
      <c r="BM381" s="107" t="str">
        <f t="shared" ca="1" si="338"/>
        <v/>
      </c>
      <c r="BN381" s="107" t="str">
        <f t="shared" ca="1" si="338"/>
        <v/>
      </c>
      <c r="BO381" s="107" t="str">
        <f t="shared" ref="BO381:DC381" ca="1" si="339">+IFERROR(HLOOKUP(BO$220,$C$219:$DC$322,$B276+2,FALSE),"")</f>
        <v/>
      </c>
      <c r="BP381" s="107" t="str">
        <f t="shared" ca="1" si="339"/>
        <v/>
      </c>
      <c r="BQ381" s="107" t="str">
        <f t="shared" ca="1" si="339"/>
        <v/>
      </c>
      <c r="BR381" s="107" t="str">
        <f t="shared" ca="1" si="339"/>
        <v/>
      </c>
      <c r="BS381" s="107" t="str">
        <f t="shared" ca="1" si="339"/>
        <v/>
      </c>
      <c r="BT381" s="107" t="str">
        <f t="shared" ca="1" si="339"/>
        <v/>
      </c>
      <c r="BU381" s="107" t="str">
        <f t="shared" ca="1" si="339"/>
        <v/>
      </c>
      <c r="BV381" s="107" t="str">
        <f t="shared" ca="1" si="339"/>
        <v/>
      </c>
      <c r="BW381" s="107" t="str">
        <f t="shared" ca="1" si="339"/>
        <v/>
      </c>
      <c r="BX381" s="107" t="str">
        <f t="shared" ca="1" si="339"/>
        <v/>
      </c>
      <c r="BY381" s="107" t="str">
        <f t="shared" ca="1" si="339"/>
        <v/>
      </c>
      <c r="BZ381" s="107" t="str">
        <f t="shared" ca="1" si="339"/>
        <v/>
      </c>
      <c r="CA381" s="107" t="str">
        <f t="shared" ca="1" si="339"/>
        <v/>
      </c>
      <c r="CB381" s="107" t="str">
        <f t="shared" ca="1" si="339"/>
        <v/>
      </c>
      <c r="CC381" s="107" t="str">
        <f t="shared" ca="1" si="339"/>
        <v/>
      </c>
      <c r="CD381" s="107" t="str">
        <f t="shared" ca="1" si="339"/>
        <v/>
      </c>
      <c r="CE381" s="107" t="str">
        <f t="shared" ca="1" si="339"/>
        <v/>
      </c>
      <c r="CF381" s="107" t="str">
        <f t="shared" ca="1" si="339"/>
        <v/>
      </c>
      <c r="CG381" s="107" t="str">
        <f t="shared" ca="1" si="339"/>
        <v/>
      </c>
      <c r="CH381" s="107" t="str">
        <f t="shared" ca="1" si="339"/>
        <v/>
      </c>
      <c r="CI381" s="107" t="str">
        <f t="shared" ca="1" si="339"/>
        <v/>
      </c>
      <c r="CJ381" s="107" t="str">
        <f t="shared" ca="1" si="339"/>
        <v/>
      </c>
      <c r="CK381" s="107" t="str">
        <f t="shared" ca="1" si="339"/>
        <v/>
      </c>
      <c r="CL381" s="107" t="str">
        <f t="shared" ca="1" si="339"/>
        <v/>
      </c>
      <c r="CM381" s="107" t="str">
        <f t="shared" ca="1" si="339"/>
        <v/>
      </c>
      <c r="CN381" s="107" t="str">
        <f t="shared" ca="1" si="339"/>
        <v/>
      </c>
      <c r="CO381" s="107" t="str">
        <f t="shared" ca="1" si="339"/>
        <v/>
      </c>
      <c r="CP381" s="107" t="str">
        <f t="shared" ca="1" si="339"/>
        <v/>
      </c>
      <c r="CQ381" s="107" t="str">
        <f t="shared" ca="1" si="339"/>
        <v/>
      </c>
      <c r="CR381" s="107" t="str">
        <f t="shared" ca="1" si="339"/>
        <v/>
      </c>
      <c r="CS381" s="107" t="str">
        <f t="shared" ca="1" si="339"/>
        <v/>
      </c>
      <c r="CT381" s="107" t="str">
        <f t="shared" ca="1" si="339"/>
        <v/>
      </c>
      <c r="CU381" s="107" t="str">
        <f t="shared" ca="1" si="339"/>
        <v/>
      </c>
      <c r="CV381" s="107" t="str">
        <f t="shared" ca="1" si="339"/>
        <v/>
      </c>
      <c r="CW381" s="107" t="str">
        <f t="shared" ca="1" si="339"/>
        <v/>
      </c>
      <c r="CX381" s="107" t="str">
        <f t="shared" ca="1" si="339"/>
        <v/>
      </c>
      <c r="CY381" s="107" t="str">
        <f t="shared" ca="1" si="339"/>
        <v/>
      </c>
      <c r="CZ381" s="107" t="str">
        <f t="shared" ca="1" si="339"/>
        <v/>
      </c>
      <c r="DA381" s="107" t="str">
        <f t="shared" ca="1" si="339"/>
        <v/>
      </c>
      <c r="DB381" s="107" t="str">
        <f t="shared" ca="1" si="339"/>
        <v/>
      </c>
      <c r="DC381" s="107" t="str">
        <f t="shared" ca="1" si="339"/>
        <v/>
      </c>
    </row>
    <row r="382" spans="2:107">
      <c r="B382" s="105">
        <f t="shared" si="233"/>
        <v>55</v>
      </c>
      <c r="C382" s="107" t="str">
        <f t="shared" ref="C382:BN382" ca="1" si="340">+IFERROR(HLOOKUP(C$220,$C$219:$DC$322,$B277+2,FALSE),"")</f>
        <v/>
      </c>
      <c r="D382" s="107" t="str">
        <f t="shared" ca="1" si="340"/>
        <v/>
      </c>
      <c r="E382" s="107" t="str">
        <f t="shared" ca="1" si="340"/>
        <v/>
      </c>
      <c r="F382" s="107" t="str">
        <f t="shared" ca="1" si="340"/>
        <v/>
      </c>
      <c r="G382" s="107" t="str">
        <f t="shared" ca="1" si="340"/>
        <v/>
      </c>
      <c r="H382" s="107" t="str">
        <f t="shared" ca="1" si="340"/>
        <v/>
      </c>
      <c r="I382" s="107" t="str">
        <f t="shared" ca="1" si="340"/>
        <v/>
      </c>
      <c r="J382" s="107" t="str">
        <f t="shared" ca="1" si="340"/>
        <v/>
      </c>
      <c r="K382" s="107" t="str">
        <f t="shared" ca="1" si="340"/>
        <v/>
      </c>
      <c r="L382" s="107" t="str">
        <f t="shared" ca="1" si="340"/>
        <v/>
      </c>
      <c r="M382" s="107" t="str">
        <f t="shared" ca="1" si="340"/>
        <v/>
      </c>
      <c r="N382" s="107" t="str">
        <f t="shared" ca="1" si="340"/>
        <v/>
      </c>
      <c r="O382" s="107" t="str">
        <f t="shared" ca="1" si="340"/>
        <v/>
      </c>
      <c r="P382" s="107" t="str">
        <f t="shared" ca="1" si="340"/>
        <v/>
      </c>
      <c r="Q382" s="107" t="str">
        <f t="shared" ca="1" si="340"/>
        <v/>
      </c>
      <c r="R382" s="107" t="str">
        <f t="shared" ca="1" si="340"/>
        <v/>
      </c>
      <c r="S382" s="107" t="str">
        <f t="shared" ca="1" si="340"/>
        <v/>
      </c>
      <c r="T382" s="107" t="str">
        <f t="shared" ca="1" si="340"/>
        <v/>
      </c>
      <c r="U382" s="107" t="str">
        <f t="shared" ca="1" si="340"/>
        <v/>
      </c>
      <c r="V382" s="107" t="str">
        <f t="shared" ca="1" si="340"/>
        <v/>
      </c>
      <c r="W382" s="107" t="str">
        <f t="shared" ca="1" si="340"/>
        <v/>
      </c>
      <c r="X382" s="107" t="str">
        <f t="shared" ca="1" si="340"/>
        <v/>
      </c>
      <c r="Y382" s="107" t="str">
        <f t="shared" ca="1" si="340"/>
        <v/>
      </c>
      <c r="Z382" s="107" t="str">
        <f t="shared" ca="1" si="340"/>
        <v/>
      </c>
      <c r="AA382" s="107" t="str">
        <f t="shared" ca="1" si="340"/>
        <v/>
      </c>
      <c r="AB382" s="107" t="str">
        <f t="shared" ca="1" si="340"/>
        <v/>
      </c>
      <c r="AC382" s="107" t="str">
        <f t="shared" ca="1" si="340"/>
        <v/>
      </c>
      <c r="AD382" s="107" t="str">
        <f t="shared" ca="1" si="340"/>
        <v/>
      </c>
      <c r="AE382" s="107" t="str">
        <f t="shared" ca="1" si="340"/>
        <v/>
      </c>
      <c r="AF382" s="107" t="str">
        <f t="shared" ca="1" si="340"/>
        <v/>
      </c>
      <c r="AG382" s="107" t="str">
        <f t="shared" ca="1" si="340"/>
        <v/>
      </c>
      <c r="AH382" s="107" t="str">
        <f t="shared" ca="1" si="340"/>
        <v/>
      </c>
      <c r="AI382" s="107" t="str">
        <f t="shared" ca="1" si="340"/>
        <v/>
      </c>
      <c r="AJ382" s="107" t="str">
        <f t="shared" ca="1" si="340"/>
        <v/>
      </c>
      <c r="AK382" s="107" t="str">
        <f t="shared" ca="1" si="340"/>
        <v/>
      </c>
      <c r="AL382" s="107" t="str">
        <f t="shared" ca="1" si="340"/>
        <v/>
      </c>
      <c r="AM382" s="107" t="str">
        <f t="shared" ca="1" si="340"/>
        <v/>
      </c>
      <c r="AN382" s="107" t="str">
        <f t="shared" ca="1" si="340"/>
        <v/>
      </c>
      <c r="AO382" s="107" t="str">
        <f t="shared" ca="1" si="340"/>
        <v/>
      </c>
      <c r="AP382" s="107" t="str">
        <f t="shared" ca="1" si="340"/>
        <v/>
      </c>
      <c r="AQ382" s="107" t="str">
        <f t="shared" ca="1" si="340"/>
        <v/>
      </c>
      <c r="AR382" s="107" t="str">
        <f t="shared" ca="1" si="340"/>
        <v/>
      </c>
      <c r="AS382" s="107" t="str">
        <f t="shared" ca="1" si="340"/>
        <v/>
      </c>
      <c r="AT382" s="107" t="str">
        <f t="shared" ca="1" si="340"/>
        <v/>
      </c>
      <c r="AU382" s="107" t="str">
        <f t="shared" ca="1" si="340"/>
        <v/>
      </c>
      <c r="AV382" s="107" t="str">
        <f t="shared" ca="1" si="340"/>
        <v/>
      </c>
      <c r="AW382" s="107" t="str">
        <f t="shared" ca="1" si="340"/>
        <v/>
      </c>
      <c r="AX382" s="107" t="str">
        <f t="shared" ca="1" si="340"/>
        <v/>
      </c>
      <c r="AY382" s="107" t="str">
        <f t="shared" ca="1" si="340"/>
        <v/>
      </c>
      <c r="AZ382" s="107" t="str">
        <f t="shared" ca="1" si="340"/>
        <v/>
      </c>
      <c r="BA382" s="107" t="str">
        <f t="shared" ca="1" si="340"/>
        <v/>
      </c>
      <c r="BB382" s="107" t="str">
        <f t="shared" ca="1" si="340"/>
        <v/>
      </c>
      <c r="BC382" s="107" t="str">
        <f t="shared" ca="1" si="340"/>
        <v/>
      </c>
      <c r="BD382" s="107" t="str">
        <f t="shared" ca="1" si="340"/>
        <v/>
      </c>
      <c r="BE382" s="107" t="str">
        <f t="shared" ca="1" si="340"/>
        <v/>
      </c>
      <c r="BF382" s="107" t="str">
        <f t="shared" ca="1" si="340"/>
        <v/>
      </c>
      <c r="BG382" s="107" t="str">
        <f t="shared" ca="1" si="340"/>
        <v/>
      </c>
      <c r="BH382" s="107" t="str">
        <f t="shared" ca="1" si="340"/>
        <v/>
      </c>
      <c r="BI382" s="107" t="str">
        <f t="shared" ca="1" si="340"/>
        <v/>
      </c>
      <c r="BJ382" s="107" t="str">
        <f t="shared" ca="1" si="340"/>
        <v/>
      </c>
      <c r="BK382" s="107" t="str">
        <f t="shared" ca="1" si="340"/>
        <v/>
      </c>
      <c r="BL382" s="107" t="str">
        <f t="shared" ca="1" si="340"/>
        <v/>
      </c>
      <c r="BM382" s="107" t="str">
        <f t="shared" ca="1" si="340"/>
        <v/>
      </c>
      <c r="BN382" s="107" t="str">
        <f t="shared" ca="1" si="340"/>
        <v/>
      </c>
      <c r="BO382" s="107" t="str">
        <f t="shared" ref="BO382:DC382" ca="1" si="341">+IFERROR(HLOOKUP(BO$220,$C$219:$DC$322,$B277+2,FALSE),"")</f>
        <v/>
      </c>
      <c r="BP382" s="107" t="str">
        <f t="shared" ca="1" si="341"/>
        <v/>
      </c>
      <c r="BQ382" s="107" t="str">
        <f t="shared" ca="1" si="341"/>
        <v/>
      </c>
      <c r="BR382" s="107" t="str">
        <f t="shared" ca="1" si="341"/>
        <v/>
      </c>
      <c r="BS382" s="107" t="str">
        <f t="shared" ca="1" si="341"/>
        <v/>
      </c>
      <c r="BT382" s="107" t="str">
        <f t="shared" ca="1" si="341"/>
        <v/>
      </c>
      <c r="BU382" s="107" t="str">
        <f t="shared" ca="1" si="341"/>
        <v/>
      </c>
      <c r="BV382" s="107" t="str">
        <f t="shared" ca="1" si="341"/>
        <v/>
      </c>
      <c r="BW382" s="107" t="str">
        <f t="shared" ca="1" si="341"/>
        <v/>
      </c>
      <c r="BX382" s="107" t="str">
        <f t="shared" ca="1" si="341"/>
        <v/>
      </c>
      <c r="BY382" s="107" t="str">
        <f t="shared" ca="1" si="341"/>
        <v/>
      </c>
      <c r="BZ382" s="107" t="str">
        <f t="shared" ca="1" si="341"/>
        <v/>
      </c>
      <c r="CA382" s="107" t="str">
        <f t="shared" ca="1" si="341"/>
        <v/>
      </c>
      <c r="CB382" s="107" t="str">
        <f t="shared" ca="1" si="341"/>
        <v/>
      </c>
      <c r="CC382" s="107" t="str">
        <f t="shared" ca="1" si="341"/>
        <v/>
      </c>
      <c r="CD382" s="107" t="str">
        <f t="shared" ca="1" si="341"/>
        <v/>
      </c>
      <c r="CE382" s="107" t="str">
        <f t="shared" ca="1" si="341"/>
        <v/>
      </c>
      <c r="CF382" s="107" t="str">
        <f t="shared" ca="1" si="341"/>
        <v/>
      </c>
      <c r="CG382" s="107" t="str">
        <f t="shared" ca="1" si="341"/>
        <v/>
      </c>
      <c r="CH382" s="107" t="str">
        <f t="shared" ca="1" si="341"/>
        <v/>
      </c>
      <c r="CI382" s="107" t="str">
        <f t="shared" ca="1" si="341"/>
        <v/>
      </c>
      <c r="CJ382" s="107" t="str">
        <f t="shared" ca="1" si="341"/>
        <v/>
      </c>
      <c r="CK382" s="107" t="str">
        <f t="shared" ca="1" si="341"/>
        <v/>
      </c>
      <c r="CL382" s="107" t="str">
        <f t="shared" ca="1" si="341"/>
        <v/>
      </c>
      <c r="CM382" s="107" t="str">
        <f t="shared" ca="1" si="341"/>
        <v/>
      </c>
      <c r="CN382" s="107" t="str">
        <f t="shared" ca="1" si="341"/>
        <v/>
      </c>
      <c r="CO382" s="107" t="str">
        <f t="shared" ca="1" si="341"/>
        <v/>
      </c>
      <c r="CP382" s="107" t="str">
        <f t="shared" ca="1" si="341"/>
        <v/>
      </c>
      <c r="CQ382" s="107" t="str">
        <f t="shared" ca="1" si="341"/>
        <v/>
      </c>
      <c r="CR382" s="107" t="str">
        <f t="shared" ca="1" si="341"/>
        <v/>
      </c>
      <c r="CS382" s="107" t="str">
        <f t="shared" ca="1" si="341"/>
        <v/>
      </c>
      <c r="CT382" s="107" t="str">
        <f t="shared" ca="1" si="341"/>
        <v/>
      </c>
      <c r="CU382" s="107" t="str">
        <f t="shared" ca="1" si="341"/>
        <v/>
      </c>
      <c r="CV382" s="107" t="str">
        <f t="shared" ca="1" si="341"/>
        <v/>
      </c>
      <c r="CW382" s="107" t="str">
        <f t="shared" ca="1" si="341"/>
        <v/>
      </c>
      <c r="CX382" s="107" t="str">
        <f t="shared" ca="1" si="341"/>
        <v/>
      </c>
      <c r="CY382" s="107" t="str">
        <f t="shared" ca="1" si="341"/>
        <v/>
      </c>
      <c r="CZ382" s="107" t="str">
        <f t="shared" ca="1" si="341"/>
        <v/>
      </c>
      <c r="DA382" s="107" t="str">
        <f t="shared" ca="1" si="341"/>
        <v/>
      </c>
      <c r="DB382" s="107" t="str">
        <f t="shared" ca="1" si="341"/>
        <v/>
      </c>
      <c r="DC382" s="107" t="str">
        <f t="shared" ca="1" si="341"/>
        <v/>
      </c>
    </row>
    <row r="383" spans="2:107">
      <c r="B383" s="105">
        <f t="shared" si="233"/>
        <v>56</v>
      </c>
      <c r="C383" s="107" t="str">
        <f t="shared" ref="C383:BN383" ca="1" si="342">+IFERROR(HLOOKUP(C$220,$C$219:$DC$322,$B278+2,FALSE),"")</f>
        <v/>
      </c>
      <c r="D383" s="107" t="str">
        <f t="shared" ca="1" si="342"/>
        <v/>
      </c>
      <c r="E383" s="107" t="str">
        <f t="shared" ca="1" si="342"/>
        <v/>
      </c>
      <c r="F383" s="107" t="str">
        <f t="shared" ca="1" si="342"/>
        <v/>
      </c>
      <c r="G383" s="107" t="str">
        <f t="shared" ca="1" si="342"/>
        <v/>
      </c>
      <c r="H383" s="107" t="str">
        <f t="shared" ca="1" si="342"/>
        <v/>
      </c>
      <c r="I383" s="107" t="str">
        <f t="shared" ca="1" si="342"/>
        <v/>
      </c>
      <c r="J383" s="107" t="str">
        <f t="shared" ca="1" si="342"/>
        <v/>
      </c>
      <c r="K383" s="107" t="str">
        <f t="shared" ca="1" si="342"/>
        <v/>
      </c>
      <c r="L383" s="107" t="str">
        <f t="shared" ca="1" si="342"/>
        <v/>
      </c>
      <c r="M383" s="107" t="str">
        <f t="shared" ca="1" si="342"/>
        <v/>
      </c>
      <c r="N383" s="107" t="str">
        <f t="shared" ca="1" si="342"/>
        <v/>
      </c>
      <c r="O383" s="107" t="str">
        <f t="shared" ca="1" si="342"/>
        <v/>
      </c>
      <c r="P383" s="107" t="str">
        <f t="shared" ca="1" si="342"/>
        <v/>
      </c>
      <c r="Q383" s="107" t="str">
        <f t="shared" ca="1" si="342"/>
        <v/>
      </c>
      <c r="R383" s="107" t="str">
        <f t="shared" ca="1" si="342"/>
        <v/>
      </c>
      <c r="S383" s="107" t="str">
        <f t="shared" ca="1" si="342"/>
        <v/>
      </c>
      <c r="T383" s="107" t="str">
        <f t="shared" ca="1" si="342"/>
        <v/>
      </c>
      <c r="U383" s="107" t="str">
        <f t="shared" ca="1" si="342"/>
        <v/>
      </c>
      <c r="V383" s="107" t="str">
        <f t="shared" ca="1" si="342"/>
        <v/>
      </c>
      <c r="W383" s="107" t="str">
        <f t="shared" ca="1" si="342"/>
        <v/>
      </c>
      <c r="X383" s="107" t="str">
        <f t="shared" ca="1" si="342"/>
        <v/>
      </c>
      <c r="Y383" s="107" t="str">
        <f t="shared" ca="1" si="342"/>
        <v/>
      </c>
      <c r="Z383" s="107" t="str">
        <f t="shared" ca="1" si="342"/>
        <v/>
      </c>
      <c r="AA383" s="107" t="str">
        <f t="shared" ca="1" si="342"/>
        <v/>
      </c>
      <c r="AB383" s="107" t="str">
        <f t="shared" ca="1" si="342"/>
        <v/>
      </c>
      <c r="AC383" s="107" t="str">
        <f t="shared" ca="1" si="342"/>
        <v/>
      </c>
      <c r="AD383" s="107" t="str">
        <f t="shared" ca="1" si="342"/>
        <v/>
      </c>
      <c r="AE383" s="107" t="str">
        <f t="shared" ca="1" si="342"/>
        <v/>
      </c>
      <c r="AF383" s="107" t="str">
        <f t="shared" ca="1" si="342"/>
        <v/>
      </c>
      <c r="AG383" s="107" t="str">
        <f t="shared" ca="1" si="342"/>
        <v/>
      </c>
      <c r="AH383" s="107" t="str">
        <f t="shared" ca="1" si="342"/>
        <v/>
      </c>
      <c r="AI383" s="107" t="str">
        <f t="shared" ca="1" si="342"/>
        <v/>
      </c>
      <c r="AJ383" s="107" t="str">
        <f t="shared" ca="1" si="342"/>
        <v/>
      </c>
      <c r="AK383" s="107" t="str">
        <f t="shared" ca="1" si="342"/>
        <v/>
      </c>
      <c r="AL383" s="107" t="str">
        <f t="shared" ca="1" si="342"/>
        <v/>
      </c>
      <c r="AM383" s="107" t="str">
        <f t="shared" ca="1" si="342"/>
        <v/>
      </c>
      <c r="AN383" s="107" t="str">
        <f t="shared" ca="1" si="342"/>
        <v/>
      </c>
      <c r="AO383" s="107" t="str">
        <f t="shared" ca="1" si="342"/>
        <v/>
      </c>
      <c r="AP383" s="107" t="str">
        <f t="shared" ca="1" si="342"/>
        <v/>
      </c>
      <c r="AQ383" s="107" t="str">
        <f t="shared" ca="1" si="342"/>
        <v/>
      </c>
      <c r="AR383" s="107" t="str">
        <f t="shared" ca="1" si="342"/>
        <v/>
      </c>
      <c r="AS383" s="107" t="str">
        <f t="shared" ca="1" si="342"/>
        <v/>
      </c>
      <c r="AT383" s="107" t="str">
        <f t="shared" ca="1" si="342"/>
        <v/>
      </c>
      <c r="AU383" s="107" t="str">
        <f t="shared" ca="1" si="342"/>
        <v/>
      </c>
      <c r="AV383" s="107" t="str">
        <f t="shared" ca="1" si="342"/>
        <v/>
      </c>
      <c r="AW383" s="107" t="str">
        <f t="shared" ca="1" si="342"/>
        <v/>
      </c>
      <c r="AX383" s="107" t="str">
        <f t="shared" ca="1" si="342"/>
        <v/>
      </c>
      <c r="AY383" s="107" t="str">
        <f t="shared" ca="1" si="342"/>
        <v/>
      </c>
      <c r="AZ383" s="107" t="str">
        <f t="shared" ca="1" si="342"/>
        <v/>
      </c>
      <c r="BA383" s="107" t="str">
        <f t="shared" ca="1" si="342"/>
        <v/>
      </c>
      <c r="BB383" s="107" t="str">
        <f t="shared" ca="1" si="342"/>
        <v/>
      </c>
      <c r="BC383" s="107" t="str">
        <f t="shared" ca="1" si="342"/>
        <v/>
      </c>
      <c r="BD383" s="107" t="str">
        <f t="shared" ca="1" si="342"/>
        <v/>
      </c>
      <c r="BE383" s="107" t="str">
        <f t="shared" ca="1" si="342"/>
        <v/>
      </c>
      <c r="BF383" s="107" t="str">
        <f t="shared" ca="1" si="342"/>
        <v/>
      </c>
      <c r="BG383" s="107" t="str">
        <f t="shared" ca="1" si="342"/>
        <v/>
      </c>
      <c r="BH383" s="107" t="str">
        <f t="shared" ca="1" si="342"/>
        <v/>
      </c>
      <c r="BI383" s="107" t="str">
        <f t="shared" ca="1" si="342"/>
        <v/>
      </c>
      <c r="BJ383" s="107" t="str">
        <f t="shared" ca="1" si="342"/>
        <v/>
      </c>
      <c r="BK383" s="107" t="str">
        <f t="shared" ca="1" si="342"/>
        <v/>
      </c>
      <c r="BL383" s="107" t="str">
        <f t="shared" ca="1" si="342"/>
        <v/>
      </c>
      <c r="BM383" s="107" t="str">
        <f t="shared" ca="1" si="342"/>
        <v/>
      </c>
      <c r="BN383" s="107" t="str">
        <f t="shared" ca="1" si="342"/>
        <v/>
      </c>
      <c r="BO383" s="107" t="str">
        <f t="shared" ref="BO383:DC383" ca="1" si="343">+IFERROR(HLOOKUP(BO$220,$C$219:$DC$322,$B278+2,FALSE),"")</f>
        <v/>
      </c>
      <c r="BP383" s="107" t="str">
        <f t="shared" ca="1" si="343"/>
        <v/>
      </c>
      <c r="BQ383" s="107" t="str">
        <f t="shared" ca="1" si="343"/>
        <v/>
      </c>
      <c r="BR383" s="107" t="str">
        <f t="shared" ca="1" si="343"/>
        <v/>
      </c>
      <c r="BS383" s="107" t="str">
        <f t="shared" ca="1" si="343"/>
        <v/>
      </c>
      <c r="BT383" s="107" t="str">
        <f t="shared" ca="1" si="343"/>
        <v/>
      </c>
      <c r="BU383" s="107" t="str">
        <f t="shared" ca="1" si="343"/>
        <v/>
      </c>
      <c r="BV383" s="107" t="str">
        <f t="shared" ca="1" si="343"/>
        <v/>
      </c>
      <c r="BW383" s="107" t="str">
        <f t="shared" ca="1" si="343"/>
        <v/>
      </c>
      <c r="BX383" s="107" t="str">
        <f t="shared" ca="1" si="343"/>
        <v/>
      </c>
      <c r="BY383" s="107" t="str">
        <f t="shared" ca="1" si="343"/>
        <v/>
      </c>
      <c r="BZ383" s="107" t="str">
        <f t="shared" ca="1" si="343"/>
        <v/>
      </c>
      <c r="CA383" s="107" t="str">
        <f t="shared" ca="1" si="343"/>
        <v/>
      </c>
      <c r="CB383" s="107" t="str">
        <f t="shared" ca="1" si="343"/>
        <v/>
      </c>
      <c r="CC383" s="107" t="str">
        <f t="shared" ca="1" si="343"/>
        <v/>
      </c>
      <c r="CD383" s="107" t="str">
        <f t="shared" ca="1" si="343"/>
        <v/>
      </c>
      <c r="CE383" s="107" t="str">
        <f t="shared" ca="1" si="343"/>
        <v/>
      </c>
      <c r="CF383" s="107" t="str">
        <f t="shared" ca="1" si="343"/>
        <v/>
      </c>
      <c r="CG383" s="107" t="str">
        <f t="shared" ca="1" si="343"/>
        <v/>
      </c>
      <c r="CH383" s="107" t="str">
        <f t="shared" ca="1" si="343"/>
        <v/>
      </c>
      <c r="CI383" s="107" t="str">
        <f t="shared" ca="1" si="343"/>
        <v/>
      </c>
      <c r="CJ383" s="107" t="str">
        <f t="shared" ca="1" si="343"/>
        <v/>
      </c>
      <c r="CK383" s="107" t="str">
        <f t="shared" ca="1" si="343"/>
        <v/>
      </c>
      <c r="CL383" s="107" t="str">
        <f t="shared" ca="1" si="343"/>
        <v/>
      </c>
      <c r="CM383" s="107" t="str">
        <f t="shared" ca="1" si="343"/>
        <v/>
      </c>
      <c r="CN383" s="107" t="str">
        <f t="shared" ca="1" si="343"/>
        <v/>
      </c>
      <c r="CO383" s="107" t="str">
        <f t="shared" ca="1" si="343"/>
        <v/>
      </c>
      <c r="CP383" s="107" t="str">
        <f t="shared" ca="1" si="343"/>
        <v/>
      </c>
      <c r="CQ383" s="107" t="str">
        <f t="shared" ca="1" si="343"/>
        <v/>
      </c>
      <c r="CR383" s="107" t="str">
        <f t="shared" ca="1" si="343"/>
        <v/>
      </c>
      <c r="CS383" s="107" t="str">
        <f t="shared" ca="1" si="343"/>
        <v/>
      </c>
      <c r="CT383" s="107" t="str">
        <f t="shared" ca="1" si="343"/>
        <v/>
      </c>
      <c r="CU383" s="107" t="str">
        <f t="shared" ca="1" si="343"/>
        <v/>
      </c>
      <c r="CV383" s="107" t="str">
        <f t="shared" ca="1" si="343"/>
        <v/>
      </c>
      <c r="CW383" s="107" t="str">
        <f t="shared" ca="1" si="343"/>
        <v/>
      </c>
      <c r="CX383" s="107" t="str">
        <f t="shared" ca="1" si="343"/>
        <v/>
      </c>
      <c r="CY383" s="107" t="str">
        <f t="shared" ca="1" si="343"/>
        <v/>
      </c>
      <c r="CZ383" s="107" t="str">
        <f t="shared" ca="1" si="343"/>
        <v/>
      </c>
      <c r="DA383" s="107" t="str">
        <f t="shared" ca="1" si="343"/>
        <v/>
      </c>
      <c r="DB383" s="107" t="str">
        <f t="shared" ca="1" si="343"/>
        <v/>
      </c>
      <c r="DC383" s="107" t="str">
        <f t="shared" ca="1" si="343"/>
        <v/>
      </c>
    </row>
    <row r="384" spans="2:107">
      <c r="B384" s="105">
        <f t="shared" si="233"/>
        <v>57</v>
      </c>
      <c r="C384" s="107" t="str">
        <f t="shared" ref="C384:BN384" ca="1" si="344">+IFERROR(HLOOKUP(C$220,$C$219:$DC$322,$B279+2,FALSE),"")</f>
        <v/>
      </c>
      <c r="D384" s="107" t="str">
        <f t="shared" ca="1" si="344"/>
        <v/>
      </c>
      <c r="E384" s="107" t="str">
        <f t="shared" ca="1" si="344"/>
        <v/>
      </c>
      <c r="F384" s="107" t="str">
        <f t="shared" ca="1" si="344"/>
        <v/>
      </c>
      <c r="G384" s="107" t="str">
        <f t="shared" ca="1" si="344"/>
        <v/>
      </c>
      <c r="H384" s="107" t="str">
        <f t="shared" ca="1" si="344"/>
        <v/>
      </c>
      <c r="I384" s="107" t="str">
        <f t="shared" ca="1" si="344"/>
        <v/>
      </c>
      <c r="J384" s="107" t="str">
        <f t="shared" ca="1" si="344"/>
        <v/>
      </c>
      <c r="K384" s="107" t="str">
        <f t="shared" ca="1" si="344"/>
        <v/>
      </c>
      <c r="L384" s="107" t="str">
        <f t="shared" ca="1" si="344"/>
        <v/>
      </c>
      <c r="M384" s="107" t="str">
        <f t="shared" ca="1" si="344"/>
        <v/>
      </c>
      <c r="N384" s="107" t="str">
        <f t="shared" ca="1" si="344"/>
        <v/>
      </c>
      <c r="O384" s="107" t="str">
        <f t="shared" ca="1" si="344"/>
        <v/>
      </c>
      <c r="P384" s="107" t="str">
        <f t="shared" ca="1" si="344"/>
        <v/>
      </c>
      <c r="Q384" s="107" t="str">
        <f t="shared" ca="1" si="344"/>
        <v/>
      </c>
      <c r="R384" s="107" t="str">
        <f t="shared" ca="1" si="344"/>
        <v/>
      </c>
      <c r="S384" s="107" t="str">
        <f t="shared" ca="1" si="344"/>
        <v/>
      </c>
      <c r="T384" s="107" t="str">
        <f t="shared" ca="1" si="344"/>
        <v/>
      </c>
      <c r="U384" s="107" t="str">
        <f t="shared" ca="1" si="344"/>
        <v/>
      </c>
      <c r="V384" s="107" t="str">
        <f t="shared" ca="1" si="344"/>
        <v/>
      </c>
      <c r="W384" s="107" t="str">
        <f t="shared" ca="1" si="344"/>
        <v/>
      </c>
      <c r="X384" s="107" t="str">
        <f t="shared" ca="1" si="344"/>
        <v/>
      </c>
      <c r="Y384" s="107" t="str">
        <f t="shared" ca="1" si="344"/>
        <v/>
      </c>
      <c r="Z384" s="107" t="str">
        <f t="shared" ca="1" si="344"/>
        <v/>
      </c>
      <c r="AA384" s="107" t="str">
        <f t="shared" ca="1" si="344"/>
        <v/>
      </c>
      <c r="AB384" s="107" t="str">
        <f t="shared" ca="1" si="344"/>
        <v/>
      </c>
      <c r="AC384" s="107" t="str">
        <f t="shared" ca="1" si="344"/>
        <v/>
      </c>
      <c r="AD384" s="107" t="str">
        <f t="shared" ca="1" si="344"/>
        <v/>
      </c>
      <c r="AE384" s="107" t="str">
        <f t="shared" ca="1" si="344"/>
        <v/>
      </c>
      <c r="AF384" s="107" t="str">
        <f t="shared" ca="1" si="344"/>
        <v/>
      </c>
      <c r="AG384" s="107" t="str">
        <f t="shared" ca="1" si="344"/>
        <v/>
      </c>
      <c r="AH384" s="107" t="str">
        <f t="shared" ca="1" si="344"/>
        <v/>
      </c>
      <c r="AI384" s="107" t="str">
        <f t="shared" ca="1" si="344"/>
        <v/>
      </c>
      <c r="AJ384" s="107" t="str">
        <f t="shared" ca="1" si="344"/>
        <v/>
      </c>
      <c r="AK384" s="107" t="str">
        <f t="shared" ca="1" si="344"/>
        <v/>
      </c>
      <c r="AL384" s="107" t="str">
        <f t="shared" ca="1" si="344"/>
        <v/>
      </c>
      <c r="AM384" s="107" t="str">
        <f t="shared" ca="1" si="344"/>
        <v/>
      </c>
      <c r="AN384" s="107" t="str">
        <f t="shared" ca="1" si="344"/>
        <v/>
      </c>
      <c r="AO384" s="107" t="str">
        <f t="shared" ca="1" si="344"/>
        <v/>
      </c>
      <c r="AP384" s="107" t="str">
        <f t="shared" ca="1" si="344"/>
        <v/>
      </c>
      <c r="AQ384" s="107" t="str">
        <f t="shared" ca="1" si="344"/>
        <v/>
      </c>
      <c r="AR384" s="107" t="str">
        <f t="shared" ca="1" si="344"/>
        <v/>
      </c>
      <c r="AS384" s="107" t="str">
        <f t="shared" ca="1" si="344"/>
        <v/>
      </c>
      <c r="AT384" s="107" t="str">
        <f t="shared" ca="1" si="344"/>
        <v/>
      </c>
      <c r="AU384" s="107" t="str">
        <f t="shared" ca="1" si="344"/>
        <v/>
      </c>
      <c r="AV384" s="107" t="str">
        <f t="shared" ca="1" si="344"/>
        <v/>
      </c>
      <c r="AW384" s="107" t="str">
        <f t="shared" ca="1" si="344"/>
        <v/>
      </c>
      <c r="AX384" s="107" t="str">
        <f t="shared" ca="1" si="344"/>
        <v/>
      </c>
      <c r="AY384" s="107" t="str">
        <f t="shared" ca="1" si="344"/>
        <v/>
      </c>
      <c r="AZ384" s="107" t="str">
        <f t="shared" ca="1" si="344"/>
        <v/>
      </c>
      <c r="BA384" s="107" t="str">
        <f t="shared" ca="1" si="344"/>
        <v/>
      </c>
      <c r="BB384" s="107" t="str">
        <f t="shared" ca="1" si="344"/>
        <v/>
      </c>
      <c r="BC384" s="107" t="str">
        <f t="shared" ca="1" si="344"/>
        <v/>
      </c>
      <c r="BD384" s="107" t="str">
        <f t="shared" ca="1" si="344"/>
        <v/>
      </c>
      <c r="BE384" s="107" t="str">
        <f t="shared" ca="1" si="344"/>
        <v/>
      </c>
      <c r="BF384" s="107" t="str">
        <f t="shared" ca="1" si="344"/>
        <v/>
      </c>
      <c r="BG384" s="107" t="str">
        <f t="shared" ca="1" si="344"/>
        <v/>
      </c>
      <c r="BH384" s="107" t="str">
        <f t="shared" ca="1" si="344"/>
        <v/>
      </c>
      <c r="BI384" s="107" t="str">
        <f t="shared" ca="1" si="344"/>
        <v/>
      </c>
      <c r="BJ384" s="107" t="str">
        <f t="shared" ca="1" si="344"/>
        <v/>
      </c>
      <c r="BK384" s="107" t="str">
        <f t="shared" ca="1" si="344"/>
        <v/>
      </c>
      <c r="BL384" s="107" t="str">
        <f t="shared" ca="1" si="344"/>
        <v/>
      </c>
      <c r="BM384" s="107" t="str">
        <f t="shared" ca="1" si="344"/>
        <v/>
      </c>
      <c r="BN384" s="107" t="str">
        <f t="shared" ca="1" si="344"/>
        <v/>
      </c>
      <c r="BO384" s="107" t="str">
        <f t="shared" ref="BO384:DC384" ca="1" si="345">+IFERROR(HLOOKUP(BO$220,$C$219:$DC$322,$B279+2,FALSE),"")</f>
        <v/>
      </c>
      <c r="BP384" s="107" t="str">
        <f t="shared" ca="1" si="345"/>
        <v/>
      </c>
      <c r="BQ384" s="107" t="str">
        <f t="shared" ca="1" si="345"/>
        <v/>
      </c>
      <c r="BR384" s="107" t="str">
        <f t="shared" ca="1" si="345"/>
        <v/>
      </c>
      <c r="BS384" s="107" t="str">
        <f t="shared" ca="1" si="345"/>
        <v/>
      </c>
      <c r="BT384" s="107" t="str">
        <f t="shared" ca="1" si="345"/>
        <v/>
      </c>
      <c r="BU384" s="107" t="str">
        <f t="shared" ca="1" si="345"/>
        <v/>
      </c>
      <c r="BV384" s="107" t="str">
        <f t="shared" ca="1" si="345"/>
        <v/>
      </c>
      <c r="BW384" s="107" t="str">
        <f t="shared" ca="1" si="345"/>
        <v/>
      </c>
      <c r="BX384" s="107" t="str">
        <f t="shared" ca="1" si="345"/>
        <v/>
      </c>
      <c r="BY384" s="107" t="str">
        <f t="shared" ca="1" si="345"/>
        <v/>
      </c>
      <c r="BZ384" s="107" t="str">
        <f t="shared" ca="1" si="345"/>
        <v/>
      </c>
      <c r="CA384" s="107" t="str">
        <f t="shared" ca="1" si="345"/>
        <v/>
      </c>
      <c r="CB384" s="107" t="str">
        <f t="shared" ca="1" si="345"/>
        <v/>
      </c>
      <c r="CC384" s="107" t="str">
        <f t="shared" ca="1" si="345"/>
        <v/>
      </c>
      <c r="CD384" s="107" t="str">
        <f t="shared" ca="1" si="345"/>
        <v/>
      </c>
      <c r="CE384" s="107" t="str">
        <f t="shared" ca="1" si="345"/>
        <v/>
      </c>
      <c r="CF384" s="107" t="str">
        <f t="shared" ca="1" si="345"/>
        <v/>
      </c>
      <c r="CG384" s="107" t="str">
        <f t="shared" ca="1" si="345"/>
        <v/>
      </c>
      <c r="CH384" s="107" t="str">
        <f t="shared" ca="1" si="345"/>
        <v/>
      </c>
      <c r="CI384" s="107" t="str">
        <f t="shared" ca="1" si="345"/>
        <v/>
      </c>
      <c r="CJ384" s="107" t="str">
        <f t="shared" ca="1" si="345"/>
        <v/>
      </c>
      <c r="CK384" s="107" t="str">
        <f t="shared" ca="1" si="345"/>
        <v/>
      </c>
      <c r="CL384" s="107" t="str">
        <f t="shared" ca="1" si="345"/>
        <v/>
      </c>
      <c r="CM384" s="107" t="str">
        <f t="shared" ca="1" si="345"/>
        <v/>
      </c>
      <c r="CN384" s="107" t="str">
        <f t="shared" ca="1" si="345"/>
        <v/>
      </c>
      <c r="CO384" s="107" t="str">
        <f t="shared" ca="1" si="345"/>
        <v/>
      </c>
      <c r="CP384" s="107" t="str">
        <f t="shared" ca="1" si="345"/>
        <v/>
      </c>
      <c r="CQ384" s="107" t="str">
        <f t="shared" ca="1" si="345"/>
        <v/>
      </c>
      <c r="CR384" s="107" t="str">
        <f t="shared" ca="1" si="345"/>
        <v/>
      </c>
      <c r="CS384" s="107" t="str">
        <f t="shared" ca="1" si="345"/>
        <v/>
      </c>
      <c r="CT384" s="107" t="str">
        <f t="shared" ca="1" si="345"/>
        <v/>
      </c>
      <c r="CU384" s="107" t="str">
        <f t="shared" ca="1" si="345"/>
        <v/>
      </c>
      <c r="CV384" s="107" t="str">
        <f t="shared" ca="1" si="345"/>
        <v/>
      </c>
      <c r="CW384" s="107" t="str">
        <f t="shared" ca="1" si="345"/>
        <v/>
      </c>
      <c r="CX384" s="107" t="str">
        <f t="shared" ca="1" si="345"/>
        <v/>
      </c>
      <c r="CY384" s="107" t="str">
        <f t="shared" ca="1" si="345"/>
        <v/>
      </c>
      <c r="CZ384" s="107" t="str">
        <f t="shared" ca="1" si="345"/>
        <v/>
      </c>
      <c r="DA384" s="107" t="str">
        <f t="shared" ca="1" si="345"/>
        <v/>
      </c>
      <c r="DB384" s="107" t="str">
        <f t="shared" ca="1" si="345"/>
        <v/>
      </c>
      <c r="DC384" s="107" t="str">
        <f t="shared" ca="1" si="345"/>
        <v/>
      </c>
    </row>
    <row r="385" spans="2:107">
      <c r="B385" s="105">
        <f t="shared" si="233"/>
        <v>58</v>
      </c>
      <c r="C385" s="107" t="str">
        <f t="shared" ref="C385:BN385" ca="1" si="346">+IFERROR(HLOOKUP(C$220,$C$219:$DC$322,$B280+2,FALSE),"")</f>
        <v/>
      </c>
      <c r="D385" s="107" t="str">
        <f t="shared" ca="1" si="346"/>
        <v/>
      </c>
      <c r="E385" s="107" t="str">
        <f t="shared" ca="1" si="346"/>
        <v/>
      </c>
      <c r="F385" s="107" t="str">
        <f t="shared" ca="1" si="346"/>
        <v/>
      </c>
      <c r="G385" s="107" t="str">
        <f t="shared" ca="1" si="346"/>
        <v/>
      </c>
      <c r="H385" s="107" t="str">
        <f t="shared" ca="1" si="346"/>
        <v/>
      </c>
      <c r="I385" s="107" t="str">
        <f t="shared" ca="1" si="346"/>
        <v/>
      </c>
      <c r="J385" s="107" t="str">
        <f t="shared" ca="1" si="346"/>
        <v/>
      </c>
      <c r="K385" s="107" t="str">
        <f t="shared" ca="1" si="346"/>
        <v/>
      </c>
      <c r="L385" s="107" t="str">
        <f t="shared" ca="1" si="346"/>
        <v/>
      </c>
      <c r="M385" s="107" t="str">
        <f t="shared" ca="1" si="346"/>
        <v/>
      </c>
      <c r="N385" s="107" t="str">
        <f t="shared" ca="1" si="346"/>
        <v/>
      </c>
      <c r="O385" s="107" t="str">
        <f t="shared" ca="1" si="346"/>
        <v/>
      </c>
      <c r="P385" s="107" t="str">
        <f t="shared" ca="1" si="346"/>
        <v/>
      </c>
      <c r="Q385" s="107" t="str">
        <f t="shared" ca="1" si="346"/>
        <v/>
      </c>
      <c r="R385" s="107" t="str">
        <f t="shared" ca="1" si="346"/>
        <v/>
      </c>
      <c r="S385" s="107" t="str">
        <f t="shared" ca="1" si="346"/>
        <v/>
      </c>
      <c r="T385" s="107" t="str">
        <f t="shared" ca="1" si="346"/>
        <v/>
      </c>
      <c r="U385" s="107" t="str">
        <f t="shared" ca="1" si="346"/>
        <v/>
      </c>
      <c r="V385" s="107" t="str">
        <f t="shared" ca="1" si="346"/>
        <v/>
      </c>
      <c r="W385" s="107" t="str">
        <f t="shared" ca="1" si="346"/>
        <v/>
      </c>
      <c r="X385" s="107" t="str">
        <f t="shared" ca="1" si="346"/>
        <v/>
      </c>
      <c r="Y385" s="107" t="str">
        <f t="shared" ca="1" si="346"/>
        <v/>
      </c>
      <c r="Z385" s="107" t="str">
        <f t="shared" ca="1" si="346"/>
        <v/>
      </c>
      <c r="AA385" s="107" t="str">
        <f t="shared" ca="1" si="346"/>
        <v/>
      </c>
      <c r="AB385" s="107" t="str">
        <f t="shared" ca="1" si="346"/>
        <v/>
      </c>
      <c r="AC385" s="107" t="str">
        <f t="shared" ca="1" si="346"/>
        <v/>
      </c>
      <c r="AD385" s="107" t="str">
        <f t="shared" ca="1" si="346"/>
        <v/>
      </c>
      <c r="AE385" s="107" t="str">
        <f t="shared" ca="1" si="346"/>
        <v/>
      </c>
      <c r="AF385" s="107" t="str">
        <f t="shared" ca="1" si="346"/>
        <v/>
      </c>
      <c r="AG385" s="107" t="str">
        <f t="shared" ca="1" si="346"/>
        <v/>
      </c>
      <c r="AH385" s="107" t="str">
        <f t="shared" ca="1" si="346"/>
        <v/>
      </c>
      <c r="AI385" s="107" t="str">
        <f t="shared" ca="1" si="346"/>
        <v/>
      </c>
      <c r="AJ385" s="107" t="str">
        <f t="shared" ca="1" si="346"/>
        <v/>
      </c>
      <c r="AK385" s="107" t="str">
        <f t="shared" ca="1" si="346"/>
        <v/>
      </c>
      <c r="AL385" s="107" t="str">
        <f t="shared" ca="1" si="346"/>
        <v/>
      </c>
      <c r="AM385" s="107" t="str">
        <f t="shared" ca="1" si="346"/>
        <v/>
      </c>
      <c r="AN385" s="107" t="str">
        <f t="shared" ca="1" si="346"/>
        <v/>
      </c>
      <c r="AO385" s="107" t="str">
        <f t="shared" ca="1" si="346"/>
        <v/>
      </c>
      <c r="AP385" s="107" t="str">
        <f t="shared" ca="1" si="346"/>
        <v/>
      </c>
      <c r="AQ385" s="107" t="str">
        <f t="shared" ca="1" si="346"/>
        <v/>
      </c>
      <c r="AR385" s="107" t="str">
        <f t="shared" ca="1" si="346"/>
        <v/>
      </c>
      <c r="AS385" s="107" t="str">
        <f t="shared" ca="1" si="346"/>
        <v/>
      </c>
      <c r="AT385" s="107" t="str">
        <f t="shared" ca="1" si="346"/>
        <v/>
      </c>
      <c r="AU385" s="107" t="str">
        <f t="shared" ca="1" si="346"/>
        <v/>
      </c>
      <c r="AV385" s="107" t="str">
        <f t="shared" ca="1" si="346"/>
        <v/>
      </c>
      <c r="AW385" s="107" t="str">
        <f t="shared" ca="1" si="346"/>
        <v/>
      </c>
      <c r="AX385" s="107" t="str">
        <f t="shared" ca="1" si="346"/>
        <v/>
      </c>
      <c r="AY385" s="107" t="str">
        <f t="shared" ca="1" si="346"/>
        <v/>
      </c>
      <c r="AZ385" s="107" t="str">
        <f t="shared" ca="1" si="346"/>
        <v/>
      </c>
      <c r="BA385" s="107" t="str">
        <f t="shared" ca="1" si="346"/>
        <v/>
      </c>
      <c r="BB385" s="107" t="str">
        <f t="shared" ca="1" si="346"/>
        <v/>
      </c>
      <c r="BC385" s="107" t="str">
        <f t="shared" ca="1" si="346"/>
        <v/>
      </c>
      <c r="BD385" s="107" t="str">
        <f t="shared" ca="1" si="346"/>
        <v/>
      </c>
      <c r="BE385" s="107" t="str">
        <f t="shared" ca="1" si="346"/>
        <v/>
      </c>
      <c r="BF385" s="107" t="str">
        <f t="shared" ca="1" si="346"/>
        <v/>
      </c>
      <c r="BG385" s="107" t="str">
        <f t="shared" ca="1" si="346"/>
        <v/>
      </c>
      <c r="BH385" s="107" t="str">
        <f t="shared" ca="1" si="346"/>
        <v/>
      </c>
      <c r="BI385" s="107" t="str">
        <f t="shared" ca="1" si="346"/>
        <v/>
      </c>
      <c r="BJ385" s="107" t="str">
        <f t="shared" ca="1" si="346"/>
        <v/>
      </c>
      <c r="BK385" s="107" t="str">
        <f t="shared" ca="1" si="346"/>
        <v/>
      </c>
      <c r="BL385" s="107" t="str">
        <f t="shared" ca="1" si="346"/>
        <v/>
      </c>
      <c r="BM385" s="107" t="str">
        <f t="shared" ca="1" si="346"/>
        <v/>
      </c>
      <c r="BN385" s="107" t="str">
        <f t="shared" ca="1" si="346"/>
        <v/>
      </c>
      <c r="BO385" s="107" t="str">
        <f t="shared" ref="BO385:DC385" ca="1" si="347">+IFERROR(HLOOKUP(BO$220,$C$219:$DC$322,$B280+2,FALSE),"")</f>
        <v/>
      </c>
      <c r="BP385" s="107" t="str">
        <f t="shared" ca="1" si="347"/>
        <v/>
      </c>
      <c r="BQ385" s="107" t="str">
        <f t="shared" ca="1" si="347"/>
        <v/>
      </c>
      <c r="BR385" s="107" t="str">
        <f t="shared" ca="1" si="347"/>
        <v/>
      </c>
      <c r="BS385" s="107" t="str">
        <f t="shared" ca="1" si="347"/>
        <v/>
      </c>
      <c r="BT385" s="107" t="str">
        <f t="shared" ca="1" si="347"/>
        <v/>
      </c>
      <c r="BU385" s="107" t="str">
        <f t="shared" ca="1" si="347"/>
        <v/>
      </c>
      <c r="BV385" s="107" t="str">
        <f t="shared" ca="1" si="347"/>
        <v/>
      </c>
      <c r="BW385" s="107" t="str">
        <f t="shared" ca="1" si="347"/>
        <v/>
      </c>
      <c r="BX385" s="107" t="str">
        <f t="shared" ca="1" si="347"/>
        <v/>
      </c>
      <c r="BY385" s="107" t="str">
        <f t="shared" ca="1" si="347"/>
        <v/>
      </c>
      <c r="BZ385" s="107" t="str">
        <f t="shared" ca="1" si="347"/>
        <v/>
      </c>
      <c r="CA385" s="107" t="str">
        <f t="shared" ca="1" si="347"/>
        <v/>
      </c>
      <c r="CB385" s="107" t="str">
        <f t="shared" ca="1" si="347"/>
        <v/>
      </c>
      <c r="CC385" s="107" t="str">
        <f t="shared" ca="1" si="347"/>
        <v/>
      </c>
      <c r="CD385" s="107" t="str">
        <f t="shared" ca="1" si="347"/>
        <v/>
      </c>
      <c r="CE385" s="107" t="str">
        <f t="shared" ca="1" si="347"/>
        <v/>
      </c>
      <c r="CF385" s="107" t="str">
        <f t="shared" ca="1" si="347"/>
        <v/>
      </c>
      <c r="CG385" s="107" t="str">
        <f t="shared" ca="1" si="347"/>
        <v/>
      </c>
      <c r="CH385" s="107" t="str">
        <f t="shared" ca="1" si="347"/>
        <v/>
      </c>
      <c r="CI385" s="107" t="str">
        <f t="shared" ca="1" si="347"/>
        <v/>
      </c>
      <c r="CJ385" s="107" t="str">
        <f t="shared" ca="1" si="347"/>
        <v/>
      </c>
      <c r="CK385" s="107" t="str">
        <f t="shared" ca="1" si="347"/>
        <v/>
      </c>
      <c r="CL385" s="107" t="str">
        <f t="shared" ca="1" si="347"/>
        <v/>
      </c>
      <c r="CM385" s="107" t="str">
        <f t="shared" ca="1" si="347"/>
        <v/>
      </c>
      <c r="CN385" s="107" t="str">
        <f t="shared" ca="1" si="347"/>
        <v/>
      </c>
      <c r="CO385" s="107" t="str">
        <f t="shared" ca="1" si="347"/>
        <v/>
      </c>
      <c r="CP385" s="107" t="str">
        <f t="shared" ca="1" si="347"/>
        <v/>
      </c>
      <c r="CQ385" s="107" t="str">
        <f t="shared" ca="1" si="347"/>
        <v/>
      </c>
      <c r="CR385" s="107" t="str">
        <f t="shared" ca="1" si="347"/>
        <v/>
      </c>
      <c r="CS385" s="107" t="str">
        <f t="shared" ca="1" si="347"/>
        <v/>
      </c>
      <c r="CT385" s="107" t="str">
        <f t="shared" ca="1" si="347"/>
        <v/>
      </c>
      <c r="CU385" s="107" t="str">
        <f t="shared" ca="1" si="347"/>
        <v/>
      </c>
      <c r="CV385" s="107" t="str">
        <f t="shared" ca="1" si="347"/>
        <v/>
      </c>
      <c r="CW385" s="107" t="str">
        <f t="shared" ca="1" si="347"/>
        <v/>
      </c>
      <c r="CX385" s="107" t="str">
        <f t="shared" ca="1" si="347"/>
        <v/>
      </c>
      <c r="CY385" s="107" t="str">
        <f t="shared" ca="1" si="347"/>
        <v/>
      </c>
      <c r="CZ385" s="107" t="str">
        <f t="shared" ca="1" si="347"/>
        <v/>
      </c>
      <c r="DA385" s="107" t="str">
        <f t="shared" ca="1" si="347"/>
        <v/>
      </c>
      <c r="DB385" s="107" t="str">
        <f t="shared" ca="1" si="347"/>
        <v/>
      </c>
      <c r="DC385" s="107" t="str">
        <f t="shared" ca="1" si="347"/>
        <v/>
      </c>
    </row>
    <row r="386" spans="2:107">
      <c r="B386" s="105">
        <f t="shared" si="233"/>
        <v>59</v>
      </c>
      <c r="C386" s="107" t="str">
        <f t="shared" ref="C386:BN386" ca="1" si="348">+IFERROR(HLOOKUP(C$220,$C$219:$DC$322,$B281+2,FALSE),"")</f>
        <v/>
      </c>
      <c r="D386" s="107" t="str">
        <f t="shared" ca="1" si="348"/>
        <v/>
      </c>
      <c r="E386" s="107" t="str">
        <f t="shared" ca="1" si="348"/>
        <v/>
      </c>
      <c r="F386" s="107" t="str">
        <f t="shared" ca="1" si="348"/>
        <v/>
      </c>
      <c r="G386" s="107" t="str">
        <f t="shared" ca="1" si="348"/>
        <v/>
      </c>
      <c r="H386" s="107" t="str">
        <f t="shared" ca="1" si="348"/>
        <v/>
      </c>
      <c r="I386" s="107" t="str">
        <f t="shared" ca="1" si="348"/>
        <v/>
      </c>
      <c r="J386" s="107" t="str">
        <f t="shared" ca="1" si="348"/>
        <v/>
      </c>
      <c r="K386" s="107" t="str">
        <f t="shared" ca="1" si="348"/>
        <v/>
      </c>
      <c r="L386" s="107" t="str">
        <f t="shared" ca="1" si="348"/>
        <v/>
      </c>
      <c r="M386" s="107" t="str">
        <f t="shared" ca="1" si="348"/>
        <v/>
      </c>
      <c r="N386" s="107" t="str">
        <f t="shared" ca="1" si="348"/>
        <v/>
      </c>
      <c r="O386" s="107" t="str">
        <f t="shared" ca="1" si="348"/>
        <v/>
      </c>
      <c r="P386" s="107" t="str">
        <f t="shared" ca="1" si="348"/>
        <v/>
      </c>
      <c r="Q386" s="107" t="str">
        <f t="shared" ca="1" si="348"/>
        <v/>
      </c>
      <c r="R386" s="107" t="str">
        <f t="shared" ca="1" si="348"/>
        <v/>
      </c>
      <c r="S386" s="107" t="str">
        <f t="shared" ca="1" si="348"/>
        <v/>
      </c>
      <c r="T386" s="107" t="str">
        <f t="shared" ca="1" si="348"/>
        <v/>
      </c>
      <c r="U386" s="107" t="str">
        <f t="shared" ca="1" si="348"/>
        <v/>
      </c>
      <c r="V386" s="107" t="str">
        <f t="shared" ca="1" si="348"/>
        <v/>
      </c>
      <c r="W386" s="107" t="str">
        <f t="shared" ca="1" si="348"/>
        <v/>
      </c>
      <c r="X386" s="107" t="str">
        <f t="shared" ca="1" si="348"/>
        <v/>
      </c>
      <c r="Y386" s="107" t="str">
        <f t="shared" ca="1" si="348"/>
        <v/>
      </c>
      <c r="Z386" s="107" t="str">
        <f t="shared" ca="1" si="348"/>
        <v/>
      </c>
      <c r="AA386" s="107" t="str">
        <f t="shared" ca="1" si="348"/>
        <v/>
      </c>
      <c r="AB386" s="107" t="str">
        <f t="shared" ca="1" si="348"/>
        <v/>
      </c>
      <c r="AC386" s="107" t="str">
        <f t="shared" ca="1" si="348"/>
        <v/>
      </c>
      <c r="AD386" s="107" t="str">
        <f t="shared" ca="1" si="348"/>
        <v/>
      </c>
      <c r="AE386" s="107" t="str">
        <f t="shared" ca="1" si="348"/>
        <v/>
      </c>
      <c r="AF386" s="107" t="str">
        <f t="shared" ca="1" si="348"/>
        <v/>
      </c>
      <c r="AG386" s="107" t="str">
        <f t="shared" ca="1" si="348"/>
        <v/>
      </c>
      <c r="AH386" s="107" t="str">
        <f t="shared" ca="1" si="348"/>
        <v/>
      </c>
      <c r="AI386" s="107" t="str">
        <f t="shared" ca="1" si="348"/>
        <v/>
      </c>
      <c r="AJ386" s="107" t="str">
        <f t="shared" ca="1" si="348"/>
        <v/>
      </c>
      <c r="AK386" s="107" t="str">
        <f t="shared" ca="1" si="348"/>
        <v/>
      </c>
      <c r="AL386" s="107" t="str">
        <f t="shared" ca="1" si="348"/>
        <v/>
      </c>
      <c r="AM386" s="107" t="str">
        <f t="shared" ca="1" si="348"/>
        <v/>
      </c>
      <c r="AN386" s="107" t="str">
        <f t="shared" ca="1" si="348"/>
        <v/>
      </c>
      <c r="AO386" s="107" t="str">
        <f t="shared" ca="1" si="348"/>
        <v/>
      </c>
      <c r="AP386" s="107" t="str">
        <f t="shared" ca="1" si="348"/>
        <v/>
      </c>
      <c r="AQ386" s="107" t="str">
        <f t="shared" ca="1" si="348"/>
        <v/>
      </c>
      <c r="AR386" s="107" t="str">
        <f t="shared" ca="1" si="348"/>
        <v/>
      </c>
      <c r="AS386" s="107" t="str">
        <f t="shared" ca="1" si="348"/>
        <v/>
      </c>
      <c r="AT386" s="107" t="str">
        <f t="shared" ca="1" si="348"/>
        <v/>
      </c>
      <c r="AU386" s="107" t="str">
        <f t="shared" ca="1" si="348"/>
        <v/>
      </c>
      <c r="AV386" s="107" t="str">
        <f t="shared" ca="1" si="348"/>
        <v/>
      </c>
      <c r="AW386" s="107" t="str">
        <f t="shared" ca="1" si="348"/>
        <v/>
      </c>
      <c r="AX386" s="107" t="str">
        <f t="shared" ca="1" si="348"/>
        <v/>
      </c>
      <c r="AY386" s="107" t="str">
        <f t="shared" ca="1" si="348"/>
        <v/>
      </c>
      <c r="AZ386" s="107" t="str">
        <f t="shared" ca="1" si="348"/>
        <v/>
      </c>
      <c r="BA386" s="107" t="str">
        <f t="shared" ca="1" si="348"/>
        <v/>
      </c>
      <c r="BB386" s="107" t="str">
        <f t="shared" ca="1" si="348"/>
        <v/>
      </c>
      <c r="BC386" s="107" t="str">
        <f t="shared" ca="1" si="348"/>
        <v/>
      </c>
      <c r="BD386" s="107" t="str">
        <f t="shared" ca="1" si="348"/>
        <v/>
      </c>
      <c r="BE386" s="107" t="str">
        <f t="shared" ca="1" si="348"/>
        <v/>
      </c>
      <c r="BF386" s="107" t="str">
        <f t="shared" ca="1" si="348"/>
        <v/>
      </c>
      <c r="BG386" s="107" t="str">
        <f t="shared" ca="1" si="348"/>
        <v/>
      </c>
      <c r="BH386" s="107" t="str">
        <f t="shared" ca="1" si="348"/>
        <v/>
      </c>
      <c r="BI386" s="107" t="str">
        <f t="shared" ca="1" si="348"/>
        <v/>
      </c>
      <c r="BJ386" s="107" t="str">
        <f t="shared" ca="1" si="348"/>
        <v/>
      </c>
      <c r="BK386" s="107" t="str">
        <f t="shared" ca="1" si="348"/>
        <v/>
      </c>
      <c r="BL386" s="107" t="str">
        <f t="shared" ca="1" si="348"/>
        <v/>
      </c>
      <c r="BM386" s="107" t="str">
        <f t="shared" ca="1" si="348"/>
        <v/>
      </c>
      <c r="BN386" s="107" t="str">
        <f t="shared" ca="1" si="348"/>
        <v/>
      </c>
      <c r="BO386" s="107" t="str">
        <f t="shared" ref="BO386:DC386" ca="1" si="349">+IFERROR(HLOOKUP(BO$220,$C$219:$DC$322,$B281+2,FALSE),"")</f>
        <v/>
      </c>
      <c r="BP386" s="107" t="str">
        <f t="shared" ca="1" si="349"/>
        <v/>
      </c>
      <c r="BQ386" s="107" t="str">
        <f t="shared" ca="1" si="349"/>
        <v/>
      </c>
      <c r="BR386" s="107" t="str">
        <f t="shared" ca="1" si="349"/>
        <v/>
      </c>
      <c r="BS386" s="107" t="str">
        <f t="shared" ca="1" si="349"/>
        <v/>
      </c>
      <c r="BT386" s="107" t="str">
        <f t="shared" ca="1" si="349"/>
        <v/>
      </c>
      <c r="BU386" s="107" t="str">
        <f t="shared" ca="1" si="349"/>
        <v/>
      </c>
      <c r="BV386" s="107" t="str">
        <f t="shared" ca="1" si="349"/>
        <v/>
      </c>
      <c r="BW386" s="107" t="str">
        <f t="shared" ca="1" si="349"/>
        <v/>
      </c>
      <c r="BX386" s="107" t="str">
        <f t="shared" ca="1" si="349"/>
        <v/>
      </c>
      <c r="BY386" s="107" t="str">
        <f t="shared" ca="1" si="349"/>
        <v/>
      </c>
      <c r="BZ386" s="107" t="str">
        <f t="shared" ca="1" si="349"/>
        <v/>
      </c>
      <c r="CA386" s="107" t="str">
        <f t="shared" ca="1" si="349"/>
        <v/>
      </c>
      <c r="CB386" s="107" t="str">
        <f t="shared" ca="1" si="349"/>
        <v/>
      </c>
      <c r="CC386" s="107" t="str">
        <f t="shared" ca="1" si="349"/>
        <v/>
      </c>
      <c r="CD386" s="107" t="str">
        <f t="shared" ca="1" si="349"/>
        <v/>
      </c>
      <c r="CE386" s="107" t="str">
        <f t="shared" ca="1" si="349"/>
        <v/>
      </c>
      <c r="CF386" s="107" t="str">
        <f t="shared" ca="1" si="349"/>
        <v/>
      </c>
      <c r="CG386" s="107" t="str">
        <f t="shared" ca="1" si="349"/>
        <v/>
      </c>
      <c r="CH386" s="107" t="str">
        <f t="shared" ca="1" si="349"/>
        <v/>
      </c>
      <c r="CI386" s="107" t="str">
        <f t="shared" ca="1" si="349"/>
        <v/>
      </c>
      <c r="CJ386" s="107" t="str">
        <f t="shared" ca="1" si="349"/>
        <v/>
      </c>
      <c r="CK386" s="107" t="str">
        <f t="shared" ca="1" si="349"/>
        <v/>
      </c>
      <c r="CL386" s="107" t="str">
        <f t="shared" ca="1" si="349"/>
        <v/>
      </c>
      <c r="CM386" s="107" t="str">
        <f t="shared" ca="1" si="349"/>
        <v/>
      </c>
      <c r="CN386" s="107" t="str">
        <f t="shared" ca="1" si="349"/>
        <v/>
      </c>
      <c r="CO386" s="107" t="str">
        <f t="shared" ca="1" si="349"/>
        <v/>
      </c>
      <c r="CP386" s="107" t="str">
        <f t="shared" ca="1" si="349"/>
        <v/>
      </c>
      <c r="CQ386" s="107" t="str">
        <f t="shared" ca="1" si="349"/>
        <v/>
      </c>
      <c r="CR386" s="107" t="str">
        <f t="shared" ca="1" si="349"/>
        <v/>
      </c>
      <c r="CS386" s="107" t="str">
        <f t="shared" ca="1" si="349"/>
        <v/>
      </c>
      <c r="CT386" s="107" t="str">
        <f t="shared" ca="1" si="349"/>
        <v/>
      </c>
      <c r="CU386" s="107" t="str">
        <f t="shared" ca="1" si="349"/>
        <v/>
      </c>
      <c r="CV386" s="107" t="str">
        <f t="shared" ca="1" si="349"/>
        <v/>
      </c>
      <c r="CW386" s="107" t="str">
        <f t="shared" ca="1" si="349"/>
        <v/>
      </c>
      <c r="CX386" s="107" t="str">
        <f t="shared" ca="1" si="349"/>
        <v/>
      </c>
      <c r="CY386" s="107" t="str">
        <f t="shared" ca="1" si="349"/>
        <v/>
      </c>
      <c r="CZ386" s="107" t="str">
        <f t="shared" ca="1" si="349"/>
        <v/>
      </c>
      <c r="DA386" s="107" t="str">
        <f t="shared" ca="1" si="349"/>
        <v/>
      </c>
      <c r="DB386" s="107" t="str">
        <f t="shared" ca="1" si="349"/>
        <v/>
      </c>
      <c r="DC386" s="107" t="str">
        <f t="shared" ca="1" si="349"/>
        <v/>
      </c>
    </row>
    <row r="387" spans="2:107">
      <c r="B387" s="105">
        <f t="shared" si="233"/>
        <v>60</v>
      </c>
      <c r="C387" s="107" t="str">
        <f t="shared" ref="C387:BN387" ca="1" si="350">+IFERROR(HLOOKUP(C$220,$C$219:$DC$322,$B282+2,FALSE),"")</f>
        <v/>
      </c>
      <c r="D387" s="107" t="str">
        <f t="shared" ca="1" si="350"/>
        <v/>
      </c>
      <c r="E387" s="107" t="str">
        <f t="shared" ca="1" si="350"/>
        <v/>
      </c>
      <c r="F387" s="107" t="str">
        <f t="shared" ca="1" si="350"/>
        <v/>
      </c>
      <c r="G387" s="107" t="str">
        <f t="shared" ca="1" si="350"/>
        <v/>
      </c>
      <c r="H387" s="107" t="str">
        <f t="shared" ca="1" si="350"/>
        <v/>
      </c>
      <c r="I387" s="107" t="str">
        <f t="shared" ca="1" si="350"/>
        <v/>
      </c>
      <c r="J387" s="107" t="str">
        <f t="shared" ca="1" si="350"/>
        <v/>
      </c>
      <c r="K387" s="107" t="str">
        <f t="shared" ca="1" si="350"/>
        <v/>
      </c>
      <c r="L387" s="107" t="str">
        <f t="shared" ca="1" si="350"/>
        <v/>
      </c>
      <c r="M387" s="107" t="str">
        <f t="shared" ca="1" si="350"/>
        <v/>
      </c>
      <c r="N387" s="107" t="str">
        <f t="shared" ca="1" si="350"/>
        <v/>
      </c>
      <c r="O387" s="107" t="str">
        <f t="shared" ca="1" si="350"/>
        <v/>
      </c>
      <c r="P387" s="107" t="str">
        <f t="shared" ca="1" si="350"/>
        <v/>
      </c>
      <c r="Q387" s="107" t="str">
        <f t="shared" ca="1" si="350"/>
        <v/>
      </c>
      <c r="R387" s="107" t="str">
        <f t="shared" ca="1" si="350"/>
        <v/>
      </c>
      <c r="S387" s="107" t="str">
        <f t="shared" ca="1" si="350"/>
        <v/>
      </c>
      <c r="T387" s="107" t="str">
        <f t="shared" ca="1" si="350"/>
        <v/>
      </c>
      <c r="U387" s="107" t="str">
        <f t="shared" ca="1" si="350"/>
        <v/>
      </c>
      <c r="V387" s="107" t="str">
        <f t="shared" ca="1" si="350"/>
        <v/>
      </c>
      <c r="W387" s="107" t="str">
        <f t="shared" ca="1" si="350"/>
        <v/>
      </c>
      <c r="X387" s="107" t="str">
        <f t="shared" ca="1" si="350"/>
        <v/>
      </c>
      <c r="Y387" s="107" t="str">
        <f t="shared" ca="1" si="350"/>
        <v/>
      </c>
      <c r="Z387" s="107" t="str">
        <f t="shared" ca="1" si="350"/>
        <v/>
      </c>
      <c r="AA387" s="107" t="str">
        <f t="shared" ca="1" si="350"/>
        <v/>
      </c>
      <c r="AB387" s="107" t="str">
        <f t="shared" ca="1" si="350"/>
        <v/>
      </c>
      <c r="AC387" s="107" t="str">
        <f t="shared" ca="1" si="350"/>
        <v/>
      </c>
      <c r="AD387" s="107" t="str">
        <f t="shared" ca="1" si="350"/>
        <v/>
      </c>
      <c r="AE387" s="107" t="str">
        <f t="shared" ca="1" si="350"/>
        <v/>
      </c>
      <c r="AF387" s="107" t="str">
        <f t="shared" ca="1" si="350"/>
        <v/>
      </c>
      <c r="AG387" s="107" t="str">
        <f t="shared" ca="1" si="350"/>
        <v/>
      </c>
      <c r="AH387" s="107" t="str">
        <f t="shared" ca="1" si="350"/>
        <v/>
      </c>
      <c r="AI387" s="107" t="str">
        <f t="shared" ca="1" si="350"/>
        <v/>
      </c>
      <c r="AJ387" s="107" t="str">
        <f t="shared" ca="1" si="350"/>
        <v/>
      </c>
      <c r="AK387" s="107" t="str">
        <f t="shared" ca="1" si="350"/>
        <v/>
      </c>
      <c r="AL387" s="107" t="str">
        <f t="shared" ca="1" si="350"/>
        <v/>
      </c>
      <c r="AM387" s="107" t="str">
        <f t="shared" ca="1" si="350"/>
        <v/>
      </c>
      <c r="AN387" s="107" t="str">
        <f t="shared" ca="1" si="350"/>
        <v/>
      </c>
      <c r="AO387" s="107" t="str">
        <f t="shared" ca="1" si="350"/>
        <v/>
      </c>
      <c r="AP387" s="107" t="str">
        <f t="shared" ca="1" si="350"/>
        <v/>
      </c>
      <c r="AQ387" s="107" t="str">
        <f t="shared" ca="1" si="350"/>
        <v/>
      </c>
      <c r="AR387" s="107" t="str">
        <f t="shared" ca="1" si="350"/>
        <v/>
      </c>
      <c r="AS387" s="107" t="str">
        <f t="shared" ca="1" si="350"/>
        <v/>
      </c>
      <c r="AT387" s="107" t="str">
        <f t="shared" ca="1" si="350"/>
        <v/>
      </c>
      <c r="AU387" s="107" t="str">
        <f t="shared" ca="1" si="350"/>
        <v/>
      </c>
      <c r="AV387" s="107" t="str">
        <f t="shared" ca="1" si="350"/>
        <v/>
      </c>
      <c r="AW387" s="107" t="str">
        <f t="shared" ca="1" si="350"/>
        <v/>
      </c>
      <c r="AX387" s="107" t="str">
        <f t="shared" ca="1" si="350"/>
        <v/>
      </c>
      <c r="AY387" s="107" t="str">
        <f t="shared" ca="1" si="350"/>
        <v/>
      </c>
      <c r="AZ387" s="107" t="str">
        <f t="shared" ca="1" si="350"/>
        <v/>
      </c>
      <c r="BA387" s="107" t="str">
        <f t="shared" ca="1" si="350"/>
        <v/>
      </c>
      <c r="BB387" s="107" t="str">
        <f t="shared" ca="1" si="350"/>
        <v/>
      </c>
      <c r="BC387" s="107" t="str">
        <f t="shared" ca="1" si="350"/>
        <v/>
      </c>
      <c r="BD387" s="107" t="str">
        <f t="shared" ca="1" si="350"/>
        <v/>
      </c>
      <c r="BE387" s="107" t="str">
        <f t="shared" ca="1" si="350"/>
        <v/>
      </c>
      <c r="BF387" s="107" t="str">
        <f t="shared" ca="1" si="350"/>
        <v/>
      </c>
      <c r="BG387" s="107" t="str">
        <f t="shared" ca="1" si="350"/>
        <v/>
      </c>
      <c r="BH387" s="107" t="str">
        <f t="shared" ca="1" si="350"/>
        <v/>
      </c>
      <c r="BI387" s="107" t="str">
        <f t="shared" ca="1" si="350"/>
        <v/>
      </c>
      <c r="BJ387" s="107" t="str">
        <f t="shared" ca="1" si="350"/>
        <v/>
      </c>
      <c r="BK387" s="107" t="str">
        <f t="shared" ca="1" si="350"/>
        <v/>
      </c>
      <c r="BL387" s="107" t="str">
        <f t="shared" ca="1" si="350"/>
        <v/>
      </c>
      <c r="BM387" s="107" t="str">
        <f t="shared" ca="1" si="350"/>
        <v/>
      </c>
      <c r="BN387" s="107" t="str">
        <f t="shared" ca="1" si="350"/>
        <v/>
      </c>
      <c r="BO387" s="107" t="str">
        <f t="shared" ref="BO387:DC387" ca="1" si="351">+IFERROR(HLOOKUP(BO$220,$C$219:$DC$322,$B282+2,FALSE),"")</f>
        <v/>
      </c>
      <c r="BP387" s="107" t="str">
        <f t="shared" ca="1" si="351"/>
        <v/>
      </c>
      <c r="BQ387" s="107" t="str">
        <f t="shared" ca="1" si="351"/>
        <v/>
      </c>
      <c r="BR387" s="107" t="str">
        <f t="shared" ca="1" si="351"/>
        <v/>
      </c>
      <c r="BS387" s="107" t="str">
        <f t="shared" ca="1" si="351"/>
        <v/>
      </c>
      <c r="BT387" s="107" t="str">
        <f t="shared" ca="1" si="351"/>
        <v/>
      </c>
      <c r="BU387" s="107" t="str">
        <f t="shared" ca="1" si="351"/>
        <v/>
      </c>
      <c r="BV387" s="107" t="str">
        <f t="shared" ca="1" si="351"/>
        <v/>
      </c>
      <c r="BW387" s="107" t="str">
        <f t="shared" ca="1" si="351"/>
        <v/>
      </c>
      <c r="BX387" s="107" t="str">
        <f t="shared" ca="1" si="351"/>
        <v/>
      </c>
      <c r="BY387" s="107" t="str">
        <f t="shared" ca="1" si="351"/>
        <v/>
      </c>
      <c r="BZ387" s="107" t="str">
        <f t="shared" ca="1" si="351"/>
        <v/>
      </c>
      <c r="CA387" s="107" t="str">
        <f t="shared" ca="1" si="351"/>
        <v/>
      </c>
      <c r="CB387" s="107" t="str">
        <f t="shared" ca="1" si="351"/>
        <v/>
      </c>
      <c r="CC387" s="107" t="str">
        <f t="shared" ca="1" si="351"/>
        <v/>
      </c>
      <c r="CD387" s="107" t="str">
        <f t="shared" ca="1" si="351"/>
        <v/>
      </c>
      <c r="CE387" s="107" t="str">
        <f t="shared" ca="1" si="351"/>
        <v/>
      </c>
      <c r="CF387" s="107" t="str">
        <f t="shared" ca="1" si="351"/>
        <v/>
      </c>
      <c r="CG387" s="107" t="str">
        <f t="shared" ca="1" si="351"/>
        <v/>
      </c>
      <c r="CH387" s="107" t="str">
        <f t="shared" ca="1" si="351"/>
        <v/>
      </c>
      <c r="CI387" s="107" t="str">
        <f t="shared" ca="1" si="351"/>
        <v/>
      </c>
      <c r="CJ387" s="107" t="str">
        <f t="shared" ca="1" si="351"/>
        <v/>
      </c>
      <c r="CK387" s="107" t="str">
        <f t="shared" ca="1" si="351"/>
        <v/>
      </c>
      <c r="CL387" s="107" t="str">
        <f t="shared" ca="1" si="351"/>
        <v/>
      </c>
      <c r="CM387" s="107" t="str">
        <f t="shared" ca="1" si="351"/>
        <v/>
      </c>
      <c r="CN387" s="107" t="str">
        <f t="shared" ca="1" si="351"/>
        <v/>
      </c>
      <c r="CO387" s="107" t="str">
        <f t="shared" ca="1" si="351"/>
        <v/>
      </c>
      <c r="CP387" s="107" t="str">
        <f t="shared" ca="1" si="351"/>
        <v/>
      </c>
      <c r="CQ387" s="107" t="str">
        <f t="shared" ca="1" si="351"/>
        <v/>
      </c>
      <c r="CR387" s="107" t="str">
        <f t="shared" ca="1" si="351"/>
        <v/>
      </c>
      <c r="CS387" s="107" t="str">
        <f t="shared" ca="1" si="351"/>
        <v/>
      </c>
      <c r="CT387" s="107" t="str">
        <f t="shared" ca="1" si="351"/>
        <v/>
      </c>
      <c r="CU387" s="107" t="str">
        <f t="shared" ca="1" si="351"/>
        <v/>
      </c>
      <c r="CV387" s="107" t="str">
        <f t="shared" ca="1" si="351"/>
        <v/>
      </c>
      <c r="CW387" s="107" t="str">
        <f t="shared" ca="1" si="351"/>
        <v/>
      </c>
      <c r="CX387" s="107" t="str">
        <f t="shared" ca="1" si="351"/>
        <v/>
      </c>
      <c r="CY387" s="107" t="str">
        <f t="shared" ca="1" si="351"/>
        <v/>
      </c>
      <c r="CZ387" s="107" t="str">
        <f t="shared" ca="1" si="351"/>
        <v/>
      </c>
      <c r="DA387" s="107" t="str">
        <f t="shared" ca="1" si="351"/>
        <v/>
      </c>
      <c r="DB387" s="107" t="str">
        <f t="shared" ca="1" si="351"/>
        <v/>
      </c>
      <c r="DC387" s="107" t="str">
        <f t="shared" ca="1" si="351"/>
        <v/>
      </c>
    </row>
    <row r="388" spans="2:107">
      <c r="B388" s="105">
        <f t="shared" si="233"/>
        <v>61</v>
      </c>
      <c r="C388" s="107" t="str">
        <f t="shared" ref="C388:BN388" ca="1" si="352">+IFERROR(HLOOKUP(C$220,$C$219:$DC$322,$B283+2,FALSE),"")</f>
        <v/>
      </c>
      <c r="D388" s="107" t="str">
        <f t="shared" ca="1" si="352"/>
        <v/>
      </c>
      <c r="E388" s="107" t="str">
        <f t="shared" ca="1" si="352"/>
        <v/>
      </c>
      <c r="F388" s="107" t="str">
        <f t="shared" ca="1" si="352"/>
        <v/>
      </c>
      <c r="G388" s="107" t="str">
        <f t="shared" ca="1" si="352"/>
        <v/>
      </c>
      <c r="H388" s="107" t="str">
        <f t="shared" ca="1" si="352"/>
        <v/>
      </c>
      <c r="I388" s="107" t="str">
        <f t="shared" ca="1" si="352"/>
        <v/>
      </c>
      <c r="J388" s="107" t="str">
        <f t="shared" ca="1" si="352"/>
        <v/>
      </c>
      <c r="K388" s="107" t="str">
        <f t="shared" ca="1" si="352"/>
        <v/>
      </c>
      <c r="L388" s="107" t="str">
        <f t="shared" ca="1" si="352"/>
        <v/>
      </c>
      <c r="M388" s="107" t="str">
        <f t="shared" ca="1" si="352"/>
        <v/>
      </c>
      <c r="N388" s="107" t="str">
        <f t="shared" ca="1" si="352"/>
        <v/>
      </c>
      <c r="O388" s="107" t="str">
        <f t="shared" ca="1" si="352"/>
        <v/>
      </c>
      <c r="P388" s="107" t="str">
        <f t="shared" ca="1" si="352"/>
        <v/>
      </c>
      <c r="Q388" s="107" t="str">
        <f t="shared" ca="1" si="352"/>
        <v/>
      </c>
      <c r="R388" s="107" t="str">
        <f t="shared" ca="1" si="352"/>
        <v/>
      </c>
      <c r="S388" s="107" t="str">
        <f t="shared" ca="1" si="352"/>
        <v/>
      </c>
      <c r="T388" s="107" t="str">
        <f t="shared" ca="1" si="352"/>
        <v/>
      </c>
      <c r="U388" s="107" t="str">
        <f t="shared" ca="1" si="352"/>
        <v/>
      </c>
      <c r="V388" s="107" t="str">
        <f t="shared" ca="1" si="352"/>
        <v/>
      </c>
      <c r="W388" s="107" t="str">
        <f t="shared" ca="1" si="352"/>
        <v/>
      </c>
      <c r="X388" s="107" t="str">
        <f t="shared" ca="1" si="352"/>
        <v/>
      </c>
      <c r="Y388" s="107" t="str">
        <f t="shared" ca="1" si="352"/>
        <v/>
      </c>
      <c r="Z388" s="107" t="str">
        <f t="shared" ca="1" si="352"/>
        <v/>
      </c>
      <c r="AA388" s="107" t="str">
        <f t="shared" ca="1" si="352"/>
        <v/>
      </c>
      <c r="AB388" s="107" t="str">
        <f t="shared" ca="1" si="352"/>
        <v/>
      </c>
      <c r="AC388" s="107" t="str">
        <f t="shared" ca="1" si="352"/>
        <v/>
      </c>
      <c r="AD388" s="107" t="str">
        <f t="shared" ca="1" si="352"/>
        <v/>
      </c>
      <c r="AE388" s="107" t="str">
        <f t="shared" ca="1" si="352"/>
        <v/>
      </c>
      <c r="AF388" s="107" t="str">
        <f t="shared" ca="1" si="352"/>
        <v/>
      </c>
      <c r="AG388" s="107" t="str">
        <f t="shared" ca="1" si="352"/>
        <v/>
      </c>
      <c r="AH388" s="107" t="str">
        <f t="shared" ca="1" si="352"/>
        <v/>
      </c>
      <c r="AI388" s="107" t="str">
        <f t="shared" ca="1" si="352"/>
        <v/>
      </c>
      <c r="AJ388" s="107" t="str">
        <f t="shared" ca="1" si="352"/>
        <v/>
      </c>
      <c r="AK388" s="107" t="str">
        <f t="shared" ca="1" si="352"/>
        <v/>
      </c>
      <c r="AL388" s="107" t="str">
        <f t="shared" ca="1" si="352"/>
        <v/>
      </c>
      <c r="AM388" s="107" t="str">
        <f t="shared" ca="1" si="352"/>
        <v/>
      </c>
      <c r="AN388" s="107" t="str">
        <f t="shared" ca="1" si="352"/>
        <v/>
      </c>
      <c r="AO388" s="107" t="str">
        <f t="shared" ca="1" si="352"/>
        <v/>
      </c>
      <c r="AP388" s="107" t="str">
        <f t="shared" ca="1" si="352"/>
        <v/>
      </c>
      <c r="AQ388" s="107" t="str">
        <f t="shared" ca="1" si="352"/>
        <v/>
      </c>
      <c r="AR388" s="107" t="str">
        <f t="shared" ca="1" si="352"/>
        <v/>
      </c>
      <c r="AS388" s="107" t="str">
        <f t="shared" ca="1" si="352"/>
        <v/>
      </c>
      <c r="AT388" s="107" t="str">
        <f t="shared" ca="1" si="352"/>
        <v/>
      </c>
      <c r="AU388" s="107" t="str">
        <f t="shared" ca="1" si="352"/>
        <v/>
      </c>
      <c r="AV388" s="107" t="str">
        <f t="shared" ca="1" si="352"/>
        <v/>
      </c>
      <c r="AW388" s="107" t="str">
        <f t="shared" ca="1" si="352"/>
        <v/>
      </c>
      <c r="AX388" s="107" t="str">
        <f t="shared" ca="1" si="352"/>
        <v/>
      </c>
      <c r="AY388" s="107" t="str">
        <f t="shared" ca="1" si="352"/>
        <v/>
      </c>
      <c r="AZ388" s="107" t="str">
        <f t="shared" ca="1" si="352"/>
        <v/>
      </c>
      <c r="BA388" s="107" t="str">
        <f t="shared" ca="1" si="352"/>
        <v/>
      </c>
      <c r="BB388" s="107" t="str">
        <f t="shared" ca="1" si="352"/>
        <v/>
      </c>
      <c r="BC388" s="107" t="str">
        <f t="shared" ca="1" si="352"/>
        <v/>
      </c>
      <c r="BD388" s="107" t="str">
        <f t="shared" ca="1" si="352"/>
        <v/>
      </c>
      <c r="BE388" s="107" t="str">
        <f t="shared" ca="1" si="352"/>
        <v/>
      </c>
      <c r="BF388" s="107" t="str">
        <f t="shared" ca="1" si="352"/>
        <v/>
      </c>
      <c r="BG388" s="107" t="str">
        <f t="shared" ca="1" si="352"/>
        <v/>
      </c>
      <c r="BH388" s="107" t="str">
        <f t="shared" ca="1" si="352"/>
        <v/>
      </c>
      <c r="BI388" s="107" t="str">
        <f t="shared" ca="1" si="352"/>
        <v/>
      </c>
      <c r="BJ388" s="107" t="str">
        <f t="shared" ca="1" si="352"/>
        <v/>
      </c>
      <c r="BK388" s="107" t="str">
        <f t="shared" ca="1" si="352"/>
        <v/>
      </c>
      <c r="BL388" s="107" t="str">
        <f t="shared" ca="1" si="352"/>
        <v/>
      </c>
      <c r="BM388" s="107" t="str">
        <f t="shared" ca="1" si="352"/>
        <v/>
      </c>
      <c r="BN388" s="107" t="str">
        <f t="shared" ca="1" si="352"/>
        <v/>
      </c>
      <c r="BO388" s="107" t="str">
        <f t="shared" ref="BO388:DC388" ca="1" si="353">+IFERROR(HLOOKUP(BO$220,$C$219:$DC$322,$B283+2,FALSE),"")</f>
        <v/>
      </c>
      <c r="BP388" s="107" t="str">
        <f t="shared" ca="1" si="353"/>
        <v/>
      </c>
      <c r="BQ388" s="107" t="str">
        <f t="shared" ca="1" si="353"/>
        <v/>
      </c>
      <c r="BR388" s="107" t="str">
        <f t="shared" ca="1" si="353"/>
        <v/>
      </c>
      <c r="BS388" s="107" t="str">
        <f t="shared" ca="1" si="353"/>
        <v/>
      </c>
      <c r="BT388" s="107" t="str">
        <f t="shared" ca="1" si="353"/>
        <v/>
      </c>
      <c r="BU388" s="107" t="str">
        <f t="shared" ca="1" si="353"/>
        <v/>
      </c>
      <c r="BV388" s="107" t="str">
        <f t="shared" ca="1" si="353"/>
        <v/>
      </c>
      <c r="BW388" s="107" t="str">
        <f t="shared" ca="1" si="353"/>
        <v/>
      </c>
      <c r="BX388" s="107" t="str">
        <f t="shared" ca="1" si="353"/>
        <v/>
      </c>
      <c r="BY388" s="107" t="str">
        <f t="shared" ca="1" si="353"/>
        <v/>
      </c>
      <c r="BZ388" s="107" t="str">
        <f t="shared" ca="1" si="353"/>
        <v/>
      </c>
      <c r="CA388" s="107" t="str">
        <f t="shared" ca="1" si="353"/>
        <v/>
      </c>
      <c r="CB388" s="107" t="str">
        <f t="shared" ca="1" si="353"/>
        <v/>
      </c>
      <c r="CC388" s="107" t="str">
        <f t="shared" ca="1" si="353"/>
        <v/>
      </c>
      <c r="CD388" s="107" t="str">
        <f t="shared" ca="1" si="353"/>
        <v/>
      </c>
      <c r="CE388" s="107" t="str">
        <f t="shared" ca="1" si="353"/>
        <v/>
      </c>
      <c r="CF388" s="107" t="str">
        <f t="shared" ca="1" si="353"/>
        <v/>
      </c>
      <c r="CG388" s="107" t="str">
        <f t="shared" ca="1" si="353"/>
        <v/>
      </c>
      <c r="CH388" s="107" t="str">
        <f t="shared" ca="1" si="353"/>
        <v/>
      </c>
      <c r="CI388" s="107" t="str">
        <f t="shared" ca="1" si="353"/>
        <v/>
      </c>
      <c r="CJ388" s="107" t="str">
        <f t="shared" ca="1" si="353"/>
        <v/>
      </c>
      <c r="CK388" s="107" t="str">
        <f t="shared" ca="1" si="353"/>
        <v/>
      </c>
      <c r="CL388" s="107" t="str">
        <f t="shared" ca="1" si="353"/>
        <v/>
      </c>
      <c r="CM388" s="107" t="str">
        <f t="shared" ca="1" si="353"/>
        <v/>
      </c>
      <c r="CN388" s="107" t="str">
        <f t="shared" ca="1" si="353"/>
        <v/>
      </c>
      <c r="CO388" s="107" t="str">
        <f t="shared" ca="1" si="353"/>
        <v/>
      </c>
      <c r="CP388" s="107" t="str">
        <f t="shared" ca="1" si="353"/>
        <v/>
      </c>
      <c r="CQ388" s="107" t="str">
        <f t="shared" ca="1" si="353"/>
        <v/>
      </c>
      <c r="CR388" s="107" t="str">
        <f t="shared" ca="1" si="353"/>
        <v/>
      </c>
      <c r="CS388" s="107" t="str">
        <f t="shared" ca="1" si="353"/>
        <v/>
      </c>
      <c r="CT388" s="107" t="str">
        <f t="shared" ca="1" si="353"/>
        <v/>
      </c>
      <c r="CU388" s="107" t="str">
        <f t="shared" ca="1" si="353"/>
        <v/>
      </c>
      <c r="CV388" s="107" t="str">
        <f t="shared" ca="1" si="353"/>
        <v/>
      </c>
      <c r="CW388" s="107" t="str">
        <f t="shared" ca="1" si="353"/>
        <v/>
      </c>
      <c r="CX388" s="107" t="str">
        <f t="shared" ca="1" si="353"/>
        <v/>
      </c>
      <c r="CY388" s="107" t="str">
        <f t="shared" ca="1" si="353"/>
        <v/>
      </c>
      <c r="CZ388" s="107" t="str">
        <f t="shared" ca="1" si="353"/>
        <v/>
      </c>
      <c r="DA388" s="107" t="str">
        <f t="shared" ca="1" si="353"/>
        <v/>
      </c>
      <c r="DB388" s="107" t="str">
        <f t="shared" ca="1" si="353"/>
        <v/>
      </c>
      <c r="DC388" s="107" t="str">
        <f t="shared" ca="1" si="353"/>
        <v/>
      </c>
    </row>
    <row r="389" spans="2:107">
      <c r="B389" s="105">
        <f t="shared" si="233"/>
        <v>62</v>
      </c>
      <c r="C389" s="107" t="str">
        <f t="shared" ref="C389:BN389" ca="1" si="354">+IFERROR(HLOOKUP(C$220,$C$219:$DC$322,$B284+2,FALSE),"")</f>
        <v/>
      </c>
      <c r="D389" s="107" t="str">
        <f t="shared" ca="1" si="354"/>
        <v/>
      </c>
      <c r="E389" s="107" t="str">
        <f t="shared" ca="1" si="354"/>
        <v/>
      </c>
      <c r="F389" s="107" t="str">
        <f t="shared" ca="1" si="354"/>
        <v/>
      </c>
      <c r="G389" s="107" t="str">
        <f t="shared" ca="1" si="354"/>
        <v/>
      </c>
      <c r="H389" s="107" t="str">
        <f t="shared" ca="1" si="354"/>
        <v/>
      </c>
      <c r="I389" s="107" t="str">
        <f t="shared" ca="1" si="354"/>
        <v/>
      </c>
      <c r="J389" s="107" t="str">
        <f t="shared" ca="1" si="354"/>
        <v/>
      </c>
      <c r="K389" s="107" t="str">
        <f t="shared" ca="1" si="354"/>
        <v/>
      </c>
      <c r="L389" s="107" t="str">
        <f t="shared" ca="1" si="354"/>
        <v/>
      </c>
      <c r="M389" s="107" t="str">
        <f t="shared" ca="1" si="354"/>
        <v/>
      </c>
      <c r="N389" s="107" t="str">
        <f t="shared" ca="1" si="354"/>
        <v/>
      </c>
      <c r="O389" s="107" t="str">
        <f t="shared" ca="1" si="354"/>
        <v/>
      </c>
      <c r="P389" s="107" t="str">
        <f t="shared" ca="1" si="354"/>
        <v/>
      </c>
      <c r="Q389" s="107" t="str">
        <f t="shared" ca="1" si="354"/>
        <v/>
      </c>
      <c r="R389" s="107" t="str">
        <f t="shared" ca="1" si="354"/>
        <v/>
      </c>
      <c r="S389" s="107" t="str">
        <f t="shared" ca="1" si="354"/>
        <v/>
      </c>
      <c r="T389" s="107" t="str">
        <f t="shared" ca="1" si="354"/>
        <v/>
      </c>
      <c r="U389" s="107" t="str">
        <f t="shared" ca="1" si="354"/>
        <v/>
      </c>
      <c r="V389" s="107" t="str">
        <f t="shared" ca="1" si="354"/>
        <v/>
      </c>
      <c r="W389" s="107" t="str">
        <f t="shared" ca="1" si="354"/>
        <v/>
      </c>
      <c r="X389" s="107" t="str">
        <f t="shared" ca="1" si="354"/>
        <v/>
      </c>
      <c r="Y389" s="107" t="str">
        <f t="shared" ca="1" si="354"/>
        <v/>
      </c>
      <c r="Z389" s="107" t="str">
        <f t="shared" ca="1" si="354"/>
        <v/>
      </c>
      <c r="AA389" s="107" t="str">
        <f t="shared" ca="1" si="354"/>
        <v/>
      </c>
      <c r="AB389" s="107" t="str">
        <f t="shared" ca="1" si="354"/>
        <v/>
      </c>
      <c r="AC389" s="107" t="str">
        <f t="shared" ca="1" si="354"/>
        <v/>
      </c>
      <c r="AD389" s="107" t="str">
        <f t="shared" ca="1" si="354"/>
        <v/>
      </c>
      <c r="AE389" s="107" t="str">
        <f t="shared" ca="1" si="354"/>
        <v/>
      </c>
      <c r="AF389" s="107" t="str">
        <f t="shared" ca="1" si="354"/>
        <v/>
      </c>
      <c r="AG389" s="107" t="str">
        <f t="shared" ca="1" si="354"/>
        <v/>
      </c>
      <c r="AH389" s="107" t="str">
        <f t="shared" ca="1" si="354"/>
        <v/>
      </c>
      <c r="AI389" s="107" t="str">
        <f t="shared" ca="1" si="354"/>
        <v/>
      </c>
      <c r="AJ389" s="107" t="str">
        <f t="shared" ca="1" si="354"/>
        <v/>
      </c>
      <c r="AK389" s="107" t="str">
        <f t="shared" ca="1" si="354"/>
        <v/>
      </c>
      <c r="AL389" s="107" t="str">
        <f t="shared" ca="1" si="354"/>
        <v/>
      </c>
      <c r="AM389" s="107" t="str">
        <f t="shared" ca="1" si="354"/>
        <v/>
      </c>
      <c r="AN389" s="107" t="str">
        <f t="shared" ca="1" si="354"/>
        <v/>
      </c>
      <c r="AO389" s="107" t="str">
        <f t="shared" ca="1" si="354"/>
        <v/>
      </c>
      <c r="AP389" s="107" t="str">
        <f t="shared" ca="1" si="354"/>
        <v/>
      </c>
      <c r="AQ389" s="107" t="str">
        <f t="shared" ca="1" si="354"/>
        <v/>
      </c>
      <c r="AR389" s="107" t="str">
        <f t="shared" ca="1" si="354"/>
        <v/>
      </c>
      <c r="AS389" s="107" t="str">
        <f t="shared" ca="1" si="354"/>
        <v/>
      </c>
      <c r="AT389" s="107" t="str">
        <f t="shared" ca="1" si="354"/>
        <v/>
      </c>
      <c r="AU389" s="107" t="str">
        <f t="shared" ca="1" si="354"/>
        <v/>
      </c>
      <c r="AV389" s="107" t="str">
        <f t="shared" ca="1" si="354"/>
        <v/>
      </c>
      <c r="AW389" s="107" t="str">
        <f t="shared" ca="1" si="354"/>
        <v/>
      </c>
      <c r="AX389" s="107" t="str">
        <f t="shared" ca="1" si="354"/>
        <v/>
      </c>
      <c r="AY389" s="107" t="str">
        <f t="shared" ca="1" si="354"/>
        <v/>
      </c>
      <c r="AZ389" s="107" t="str">
        <f t="shared" ca="1" si="354"/>
        <v/>
      </c>
      <c r="BA389" s="107" t="str">
        <f t="shared" ca="1" si="354"/>
        <v/>
      </c>
      <c r="BB389" s="107" t="str">
        <f t="shared" ca="1" si="354"/>
        <v/>
      </c>
      <c r="BC389" s="107" t="str">
        <f t="shared" ca="1" si="354"/>
        <v/>
      </c>
      <c r="BD389" s="107" t="str">
        <f t="shared" ca="1" si="354"/>
        <v/>
      </c>
      <c r="BE389" s="107" t="str">
        <f t="shared" ca="1" si="354"/>
        <v/>
      </c>
      <c r="BF389" s="107" t="str">
        <f t="shared" ca="1" si="354"/>
        <v/>
      </c>
      <c r="BG389" s="107" t="str">
        <f t="shared" ca="1" si="354"/>
        <v/>
      </c>
      <c r="BH389" s="107" t="str">
        <f t="shared" ca="1" si="354"/>
        <v/>
      </c>
      <c r="BI389" s="107" t="str">
        <f t="shared" ca="1" si="354"/>
        <v/>
      </c>
      <c r="BJ389" s="107" t="str">
        <f t="shared" ca="1" si="354"/>
        <v/>
      </c>
      <c r="BK389" s="107" t="str">
        <f t="shared" ca="1" si="354"/>
        <v/>
      </c>
      <c r="BL389" s="107" t="str">
        <f t="shared" ca="1" si="354"/>
        <v/>
      </c>
      <c r="BM389" s="107" t="str">
        <f t="shared" ca="1" si="354"/>
        <v/>
      </c>
      <c r="BN389" s="107" t="str">
        <f t="shared" ca="1" si="354"/>
        <v/>
      </c>
      <c r="BO389" s="107" t="str">
        <f t="shared" ref="BO389:DC389" ca="1" si="355">+IFERROR(HLOOKUP(BO$220,$C$219:$DC$322,$B284+2,FALSE),"")</f>
        <v/>
      </c>
      <c r="BP389" s="107" t="str">
        <f t="shared" ca="1" si="355"/>
        <v/>
      </c>
      <c r="BQ389" s="107" t="str">
        <f t="shared" ca="1" si="355"/>
        <v/>
      </c>
      <c r="BR389" s="107" t="str">
        <f t="shared" ca="1" si="355"/>
        <v/>
      </c>
      <c r="BS389" s="107" t="str">
        <f t="shared" ca="1" si="355"/>
        <v/>
      </c>
      <c r="BT389" s="107" t="str">
        <f t="shared" ca="1" si="355"/>
        <v/>
      </c>
      <c r="BU389" s="107" t="str">
        <f t="shared" ca="1" si="355"/>
        <v/>
      </c>
      <c r="BV389" s="107" t="str">
        <f t="shared" ca="1" si="355"/>
        <v/>
      </c>
      <c r="BW389" s="107" t="str">
        <f t="shared" ca="1" si="355"/>
        <v/>
      </c>
      <c r="BX389" s="107" t="str">
        <f t="shared" ca="1" si="355"/>
        <v/>
      </c>
      <c r="BY389" s="107" t="str">
        <f t="shared" ca="1" si="355"/>
        <v/>
      </c>
      <c r="BZ389" s="107" t="str">
        <f t="shared" ca="1" si="355"/>
        <v/>
      </c>
      <c r="CA389" s="107" t="str">
        <f t="shared" ca="1" si="355"/>
        <v/>
      </c>
      <c r="CB389" s="107" t="str">
        <f t="shared" ca="1" si="355"/>
        <v/>
      </c>
      <c r="CC389" s="107" t="str">
        <f t="shared" ca="1" si="355"/>
        <v/>
      </c>
      <c r="CD389" s="107" t="str">
        <f t="shared" ca="1" si="355"/>
        <v/>
      </c>
      <c r="CE389" s="107" t="str">
        <f t="shared" ca="1" si="355"/>
        <v/>
      </c>
      <c r="CF389" s="107" t="str">
        <f t="shared" ca="1" si="355"/>
        <v/>
      </c>
      <c r="CG389" s="107" t="str">
        <f t="shared" ca="1" si="355"/>
        <v/>
      </c>
      <c r="CH389" s="107" t="str">
        <f t="shared" ca="1" si="355"/>
        <v/>
      </c>
      <c r="CI389" s="107" t="str">
        <f t="shared" ca="1" si="355"/>
        <v/>
      </c>
      <c r="CJ389" s="107" t="str">
        <f t="shared" ca="1" si="355"/>
        <v/>
      </c>
      <c r="CK389" s="107" t="str">
        <f t="shared" ca="1" si="355"/>
        <v/>
      </c>
      <c r="CL389" s="107" t="str">
        <f t="shared" ca="1" si="355"/>
        <v/>
      </c>
      <c r="CM389" s="107" t="str">
        <f t="shared" ca="1" si="355"/>
        <v/>
      </c>
      <c r="CN389" s="107" t="str">
        <f t="shared" ca="1" si="355"/>
        <v/>
      </c>
      <c r="CO389" s="107" t="str">
        <f t="shared" ca="1" si="355"/>
        <v/>
      </c>
      <c r="CP389" s="107" t="str">
        <f t="shared" ca="1" si="355"/>
        <v/>
      </c>
      <c r="CQ389" s="107" t="str">
        <f t="shared" ca="1" si="355"/>
        <v/>
      </c>
      <c r="CR389" s="107" t="str">
        <f t="shared" ca="1" si="355"/>
        <v/>
      </c>
      <c r="CS389" s="107" t="str">
        <f t="shared" ca="1" si="355"/>
        <v/>
      </c>
      <c r="CT389" s="107" t="str">
        <f t="shared" ca="1" si="355"/>
        <v/>
      </c>
      <c r="CU389" s="107" t="str">
        <f t="shared" ca="1" si="355"/>
        <v/>
      </c>
      <c r="CV389" s="107" t="str">
        <f t="shared" ca="1" si="355"/>
        <v/>
      </c>
      <c r="CW389" s="107" t="str">
        <f t="shared" ca="1" si="355"/>
        <v/>
      </c>
      <c r="CX389" s="107" t="str">
        <f t="shared" ca="1" si="355"/>
        <v/>
      </c>
      <c r="CY389" s="107" t="str">
        <f t="shared" ca="1" si="355"/>
        <v/>
      </c>
      <c r="CZ389" s="107" t="str">
        <f t="shared" ca="1" si="355"/>
        <v/>
      </c>
      <c r="DA389" s="107" t="str">
        <f t="shared" ca="1" si="355"/>
        <v/>
      </c>
      <c r="DB389" s="107" t="str">
        <f t="shared" ca="1" si="355"/>
        <v/>
      </c>
      <c r="DC389" s="107" t="str">
        <f t="shared" ca="1" si="355"/>
        <v/>
      </c>
    </row>
    <row r="390" spans="2:107">
      <c r="B390" s="105">
        <f t="shared" si="233"/>
        <v>63</v>
      </c>
      <c r="C390" s="107" t="str">
        <f t="shared" ref="C390:BN390" ca="1" si="356">+IFERROR(HLOOKUP(C$220,$C$219:$DC$322,$B285+2,FALSE),"")</f>
        <v/>
      </c>
      <c r="D390" s="107" t="str">
        <f t="shared" ca="1" si="356"/>
        <v/>
      </c>
      <c r="E390" s="107" t="str">
        <f t="shared" ca="1" si="356"/>
        <v/>
      </c>
      <c r="F390" s="107" t="str">
        <f t="shared" ca="1" si="356"/>
        <v/>
      </c>
      <c r="G390" s="107" t="str">
        <f t="shared" ca="1" si="356"/>
        <v/>
      </c>
      <c r="H390" s="107" t="str">
        <f t="shared" ca="1" si="356"/>
        <v/>
      </c>
      <c r="I390" s="107" t="str">
        <f t="shared" ca="1" si="356"/>
        <v/>
      </c>
      <c r="J390" s="107" t="str">
        <f t="shared" ca="1" si="356"/>
        <v/>
      </c>
      <c r="K390" s="107" t="str">
        <f t="shared" ca="1" si="356"/>
        <v/>
      </c>
      <c r="L390" s="107" t="str">
        <f t="shared" ca="1" si="356"/>
        <v/>
      </c>
      <c r="M390" s="107" t="str">
        <f t="shared" ca="1" si="356"/>
        <v/>
      </c>
      <c r="N390" s="107" t="str">
        <f t="shared" ca="1" si="356"/>
        <v/>
      </c>
      <c r="O390" s="107" t="str">
        <f t="shared" ca="1" si="356"/>
        <v/>
      </c>
      <c r="P390" s="107" t="str">
        <f t="shared" ca="1" si="356"/>
        <v/>
      </c>
      <c r="Q390" s="107" t="str">
        <f t="shared" ca="1" si="356"/>
        <v/>
      </c>
      <c r="R390" s="107" t="str">
        <f t="shared" ca="1" si="356"/>
        <v/>
      </c>
      <c r="S390" s="107" t="str">
        <f t="shared" ca="1" si="356"/>
        <v/>
      </c>
      <c r="T390" s="107" t="str">
        <f t="shared" ca="1" si="356"/>
        <v/>
      </c>
      <c r="U390" s="107" t="str">
        <f t="shared" ca="1" si="356"/>
        <v/>
      </c>
      <c r="V390" s="107" t="str">
        <f t="shared" ca="1" si="356"/>
        <v/>
      </c>
      <c r="W390" s="107" t="str">
        <f t="shared" ca="1" si="356"/>
        <v/>
      </c>
      <c r="X390" s="107" t="str">
        <f t="shared" ca="1" si="356"/>
        <v/>
      </c>
      <c r="Y390" s="107" t="str">
        <f t="shared" ca="1" si="356"/>
        <v/>
      </c>
      <c r="Z390" s="107" t="str">
        <f t="shared" ca="1" si="356"/>
        <v/>
      </c>
      <c r="AA390" s="107" t="str">
        <f t="shared" ca="1" si="356"/>
        <v/>
      </c>
      <c r="AB390" s="107" t="str">
        <f t="shared" ca="1" si="356"/>
        <v/>
      </c>
      <c r="AC390" s="107" t="str">
        <f t="shared" ca="1" si="356"/>
        <v/>
      </c>
      <c r="AD390" s="107" t="str">
        <f t="shared" ca="1" si="356"/>
        <v/>
      </c>
      <c r="AE390" s="107" t="str">
        <f t="shared" ca="1" si="356"/>
        <v/>
      </c>
      <c r="AF390" s="107" t="str">
        <f t="shared" ca="1" si="356"/>
        <v/>
      </c>
      <c r="AG390" s="107" t="str">
        <f t="shared" ca="1" si="356"/>
        <v/>
      </c>
      <c r="AH390" s="107" t="str">
        <f t="shared" ca="1" si="356"/>
        <v/>
      </c>
      <c r="AI390" s="107" t="str">
        <f t="shared" ca="1" si="356"/>
        <v/>
      </c>
      <c r="AJ390" s="107" t="str">
        <f t="shared" ca="1" si="356"/>
        <v/>
      </c>
      <c r="AK390" s="107" t="str">
        <f t="shared" ca="1" si="356"/>
        <v/>
      </c>
      <c r="AL390" s="107" t="str">
        <f t="shared" ca="1" si="356"/>
        <v/>
      </c>
      <c r="AM390" s="107" t="str">
        <f t="shared" ca="1" si="356"/>
        <v/>
      </c>
      <c r="AN390" s="107" t="str">
        <f t="shared" ca="1" si="356"/>
        <v/>
      </c>
      <c r="AO390" s="107" t="str">
        <f t="shared" ca="1" si="356"/>
        <v/>
      </c>
      <c r="AP390" s="107" t="str">
        <f t="shared" ca="1" si="356"/>
        <v/>
      </c>
      <c r="AQ390" s="107" t="str">
        <f t="shared" ca="1" si="356"/>
        <v/>
      </c>
      <c r="AR390" s="107" t="str">
        <f t="shared" ca="1" si="356"/>
        <v/>
      </c>
      <c r="AS390" s="107" t="str">
        <f t="shared" ca="1" si="356"/>
        <v/>
      </c>
      <c r="AT390" s="107" t="str">
        <f t="shared" ca="1" si="356"/>
        <v/>
      </c>
      <c r="AU390" s="107" t="str">
        <f t="shared" ca="1" si="356"/>
        <v/>
      </c>
      <c r="AV390" s="107" t="str">
        <f t="shared" ca="1" si="356"/>
        <v/>
      </c>
      <c r="AW390" s="107" t="str">
        <f t="shared" ca="1" si="356"/>
        <v/>
      </c>
      <c r="AX390" s="107" t="str">
        <f t="shared" ca="1" si="356"/>
        <v/>
      </c>
      <c r="AY390" s="107" t="str">
        <f t="shared" ca="1" si="356"/>
        <v/>
      </c>
      <c r="AZ390" s="107" t="str">
        <f t="shared" ca="1" si="356"/>
        <v/>
      </c>
      <c r="BA390" s="107" t="str">
        <f t="shared" ca="1" si="356"/>
        <v/>
      </c>
      <c r="BB390" s="107" t="str">
        <f t="shared" ca="1" si="356"/>
        <v/>
      </c>
      <c r="BC390" s="107" t="str">
        <f t="shared" ca="1" si="356"/>
        <v/>
      </c>
      <c r="BD390" s="107" t="str">
        <f t="shared" ca="1" si="356"/>
        <v/>
      </c>
      <c r="BE390" s="107" t="str">
        <f t="shared" ca="1" si="356"/>
        <v/>
      </c>
      <c r="BF390" s="107" t="str">
        <f t="shared" ca="1" si="356"/>
        <v/>
      </c>
      <c r="BG390" s="107" t="str">
        <f t="shared" ca="1" si="356"/>
        <v/>
      </c>
      <c r="BH390" s="107" t="str">
        <f t="shared" ca="1" si="356"/>
        <v/>
      </c>
      <c r="BI390" s="107" t="str">
        <f t="shared" ca="1" si="356"/>
        <v/>
      </c>
      <c r="BJ390" s="107" t="str">
        <f t="shared" ca="1" si="356"/>
        <v/>
      </c>
      <c r="BK390" s="107" t="str">
        <f t="shared" ca="1" si="356"/>
        <v/>
      </c>
      <c r="BL390" s="107" t="str">
        <f t="shared" ca="1" si="356"/>
        <v/>
      </c>
      <c r="BM390" s="107" t="str">
        <f t="shared" ca="1" si="356"/>
        <v/>
      </c>
      <c r="BN390" s="107" t="str">
        <f t="shared" ca="1" si="356"/>
        <v/>
      </c>
      <c r="BO390" s="107" t="str">
        <f t="shared" ref="BO390:DC390" ca="1" si="357">+IFERROR(HLOOKUP(BO$220,$C$219:$DC$322,$B285+2,FALSE),"")</f>
        <v/>
      </c>
      <c r="BP390" s="107" t="str">
        <f t="shared" ca="1" si="357"/>
        <v/>
      </c>
      <c r="BQ390" s="107" t="str">
        <f t="shared" ca="1" si="357"/>
        <v/>
      </c>
      <c r="BR390" s="107" t="str">
        <f t="shared" ca="1" si="357"/>
        <v/>
      </c>
      <c r="BS390" s="107" t="str">
        <f t="shared" ca="1" si="357"/>
        <v/>
      </c>
      <c r="BT390" s="107" t="str">
        <f t="shared" ca="1" si="357"/>
        <v/>
      </c>
      <c r="BU390" s="107" t="str">
        <f t="shared" ca="1" si="357"/>
        <v/>
      </c>
      <c r="BV390" s="107" t="str">
        <f t="shared" ca="1" si="357"/>
        <v/>
      </c>
      <c r="BW390" s="107" t="str">
        <f t="shared" ca="1" si="357"/>
        <v/>
      </c>
      <c r="BX390" s="107" t="str">
        <f t="shared" ca="1" si="357"/>
        <v/>
      </c>
      <c r="BY390" s="107" t="str">
        <f t="shared" ca="1" si="357"/>
        <v/>
      </c>
      <c r="BZ390" s="107" t="str">
        <f t="shared" ca="1" si="357"/>
        <v/>
      </c>
      <c r="CA390" s="107" t="str">
        <f t="shared" ca="1" si="357"/>
        <v/>
      </c>
      <c r="CB390" s="107" t="str">
        <f t="shared" ca="1" si="357"/>
        <v/>
      </c>
      <c r="CC390" s="107" t="str">
        <f t="shared" ca="1" si="357"/>
        <v/>
      </c>
      <c r="CD390" s="107" t="str">
        <f t="shared" ca="1" si="357"/>
        <v/>
      </c>
      <c r="CE390" s="107" t="str">
        <f t="shared" ca="1" si="357"/>
        <v/>
      </c>
      <c r="CF390" s="107" t="str">
        <f t="shared" ca="1" si="357"/>
        <v/>
      </c>
      <c r="CG390" s="107" t="str">
        <f t="shared" ca="1" si="357"/>
        <v/>
      </c>
      <c r="CH390" s="107" t="str">
        <f t="shared" ca="1" si="357"/>
        <v/>
      </c>
      <c r="CI390" s="107" t="str">
        <f t="shared" ca="1" si="357"/>
        <v/>
      </c>
      <c r="CJ390" s="107" t="str">
        <f t="shared" ca="1" si="357"/>
        <v/>
      </c>
      <c r="CK390" s="107" t="str">
        <f t="shared" ca="1" si="357"/>
        <v/>
      </c>
      <c r="CL390" s="107" t="str">
        <f t="shared" ca="1" si="357"/>
        <v/>
      </c>
      <c r="CM390" s="107" t="str">
        <f t="shared" ca="1" si="357"/>
        <v/>
      </c>
      <c r="CN390" s="107" t="str">
        <f t="shared" ca="1" si="357"/>
        <v/>
      </c>
      <c r="CO390" s="107" t="str">
        <f t="shared" ca="1" si="357"/>
        <v/>
      </c>
      <c r="CP390" s="107" t="str">
        <f t="shared" ca="1" si="357"/>
        <v/>
      </c>
      <c r="CQ390" s="107" t="str">
        <f t="shared" ca="1" si="357"/>
        <v/>
      </c>
      <c r="CR390" s="107" t="str">
        <f t="shared" ca="1" si="357"/>
        <v/>
      </c>
      <c r="CS390" s="107" t="str">
        <f t="shared" ca="1" si="357"/>
        <v/>
      </c>
      <c r="CT390" s="107" t="str">
        <f t="shared" ca="1" si="357"/>
        <v/>
      </c>
      <c r="CU390" s="107" t="str">
        <f t="shared" ca="1" si="357"/>
        <v/>
      </c>
      <c r="CV390" s="107" t="str">
        <f t="shared" ca="1" si="357"/>
        <v/>
      </c>
      <c r="CW390" s="107" t="str">
        <f t="shared" ca="1" si="357"/>
        <v/>
      </c>
      <c r="CX390" s="107" t="str">
        <f t="shared" ca="1" si="357"/>
        <v/>
      </c>
      <c r="CY390" s="107" t="str">
        <f t="shared" ca="1" si="357"/>
        <v/>
      </c>
      <c r="CZ390" s="107" t="str">
        <f t="shared" ca="1" si="357"/>
        <v/>
      </c>
      <c r="DA390" s="107" t="str">
        <f t="shared" ca="1" si="357"/>
        <v/>
      </c>
      <c r="DB390" s="107" t="str">
        <f t="shared" ca="1" si="357"/>
        <v/>
      </c>
      <c r="DC390" s="107" t="str">
        <f t="shared" ca="1" si="357"/>
        <v/>
      </c>
    </row>
    <row r="391" spans="2:107">
      <c r="B391" s="105">
        <f t="shared" si="233"/>
        <v>64</v>
      </c>
      <c r="C391" s="107" t="str">
        <f t="shared" ref="C391:BN391" ca="1" si="358">+IFERROR(HLOOKUP(C$220,$C$219:$DC$322,$B286+2,FALSE),"")</f>
        <v/>
      </c>
      <c r="D391" s="107" t="str">
        <f t="shared" ca="1" si="358"/>
        <v/>
      </c>
      <c r="E391" s="107" t="str">
        <f t="shared" ca="1" si="358"/>
        <v/>
      </c>
      <c r="F391" s="107" t="str">
        <f t="shared" ca="1" si="358"/>
        <v/>
      </c>
      <c r="G391" s="107" t="str">
        <f t="shared" ca="1" si="358"/>
        <v/>
      </c>
      <c r="H391" s="107" t="str">
        <f t="shared" ca="1" si="358"/>
        <v/>
      </c>
      <c r="I391" s="107" t="str">
        <f t="shared" ca="1" si="358"/>
        <v/>
      </c>
      <c r="J391" s="107" t="str">
        <f t="shared" ca="1" si="358"/>
        <v/>
      </c>
      <c r="K391" s="107" t="str">
        <f t="shared" ca="1" si="358"/>
        <v/>
      </c>
      <c r="L391" s="107" t="str">
        <f t="shared" ca="1" si="358"/>
        <v/>
      </c>
      <c r="M391" s="107" t="str">
        <f t="shared" ca="1" si="358"/>
        <v/>
      </c>
      <c r="N391" s="107" t="str">
        <f t="shared" ca="1" si="358"/>
        <v/>
      </c>
      <c r="O391" s="107" t="str">
        <f t="shared" ca="1" si="358"/>
        <v/>
      </c>
      <c r="P391" s="107" t="str">
        <f t="shared" ca="1" si="358"/>
        <v/>
      </c>
      <c r="Q391" s="107" t="str">
        <f t="shared" ca="1" si="358"/>
        <v/>
      </c>
      <c r="R391" s="107" t="str">
        <f t="shared" ca="1" si="358"/>
        <v/>
      </c>
      <c r="S391" s="107" t="str">
        <f t="shared" ca="1" si="358"/>
        <v/>
      </c>
      <c r="T391" s="107" t="str">
        <f t="shared" ca="1" si="358"/>
        <v/>
      </c>
      <c r="U391" s="107" t="str">
        <f t="shared" ca="1" si="358"/>
        <v/>
      </c>
      <c r="V391" s="107" t="str">
        <f t="shared" ca="1" si="358"/>
        <v/>
      </c>
      <c r="W391" s="107" t="str">
        <f t="shared" ca="1" si="358"/>
        <v/>
      </c>
      <c r="X391" s="107" t="str">
        <f t="shared" ca="1" si="358"/>
        <v/>
      </c>
      <c r="Y391" s="107" t="str">
        <f t="shared" ca="1" si="358"/>
        <v/>
      </c>
      <c r="Z391" s="107" t="str">
        <f t="shared" ca="1" si="358"/>
        <v/>
      </c>
      <c r="AA391" s="107" t="str">
        <f t="shared" ca="1" si="358"/>
        <v/>
      </c>
      <c r="AB391" s="107" t="str">
        <f t="shared" ca="1" si="358"/>
        <v/>
      </c>
      <c r="AC391" s="107" t="str">
        <f t="shared" ca="1" si="358"/>
        <v/>
      </c>
      <c r="AD391" s="107" t="str">
        <f t="shared" ca="1" si="358"/>
        <v/>
      </c>
      <c r="AE391" s="107" t="str">
        <f t="shared" ca="1" si="358"/>
        <v/>
      </c>
      <c r="AF391" s="107" t="str">
        <f t="shared" ca="1" si="358"/>
        <v/>
      </c>
      <c r="AG391" s="107" t="str">
        <f t="shared" ca="1" si="358"/>
        <v/>
      </c>
      <c r="AH391" s="107" t="str">
        <f t="shared" ca="1" si="358"/>
        <v/>
      </c>
      <c r="AI391" s="107" t="str">
        <f t="shared" ca="1" si="358"/>
        <v/>
      </c>
      <c r="AJ391" s="107" t="str">
        <f t="shared" ca="1" si="358"/>
        <v/>
      </c>
      <c r="AK391" s="107" t="str">
        <f t="shared" ca="1" si="358"/>
        <v/>
      </c>
      <c r="AL391" s="107" t="str">
        <f t="shared" ca="1" si="358"/>
        <v/>
      </c>
      <c r="AM391" s="107" t="str">
        <f t="shared" ca="1" si="358"/>
        <v/>
      </c>
      <c r="AN391" s="107" t="str">
        <f t="shared" ca="1" si="358"/>
        <v/>
      </c>
      <c r="AO391" s="107" t="str">
        <f t="shared" ca="1" si="358"/>
        <v/>
      </c>
      <c r="AP391" s="107" t="str">
        <f t="shared" ca="1" si="358"/>
        <v/>
      </c>
      <c r="AQ391" s="107" t="str">
        <f t="shared" ca="1" si="358"/>
        <v/>
      </c>
      <c r="AR391" s="107" t="str">
        <f t="shared" ca="1" si="358"/>
        <v/>
      </c>
      <c r="AS391" s="107" t="str">
        <f t="shared" ca="1" si="358"/>
        <v/>
      </c>
      <c r="AT391" s="107" t="str">
        <f t="shared" ca="1" si="358"/>
        <v/>
      </c>
      <c r="AU391" s="107" t="str">
        <f t="shared" ca="1" si="358"/>
        <v/>
      </c>
      <c r="AV391" s="107" t="str">
        <f t="shared" ca="1" si="358"/>
        <v/>
      </c>
      <c r="AW391" s="107" t="str">
        <f t="shared" ca="1" si="358"/>
        <v/>
      </c>
      <c r="AX391" s="107" t="str">
        <f t="shared" ca="1" si="358"/>
        <v/>
      </c>
      <c r="AY391" s="107" t="str">
        <f t="shared" ca="1" si="358"/>
        <v/>
      </c>
      <c r="AZ391" s="107" t="str">
        <f t="shared" ca="1" si="358"/>
        <v/>
      </c>
      <c r="BA391" s="107" t="str">
        <f t="shared" ca="1" si="358"/>
        <v/>
      </c>
      <c r="BB391" s="107" t="str">
        <f t="shared" ca="1" si="358"/>
        <v/>
      </c>
      <c r="BC391" s="107" t="str">
        <f t="shared" ca="1" si="358"/>
        <v/>
      </c>
      <c r="BD391" s="107" t="str">
        <f t="shared" ca="1" si="358"/>
        <v/>
      </c>
      <c r="BE391" s="107" t="str">
        <f t="shared" ca="1" si="358"/>
        <v/>
      </c>
      <c r="BF391" s="107" t="str">
        <f t="shared" ca="1" si="358"/>
        <v/>
      </c>
      <c r="BG391" s="107" t="str">
        <f t="shared" ca="1" si="358"/>
        <v/>
      </c>
      <c r="BH391" s="107" t="str">
        <f t="shared" ca="1" si="358"/>
        <v/>
      </c>
      <c r="BI391" s="107" t="str">
        <f t="shared" ca="1" si="358"/>
        <v/>
      </c>
      <c r="BJ391" s="107" t="str">
        <f t="shared" ca="1" si="358"/>
        <v/>
      </c>
      <c r="BK391" s="107" t="str">
        <f t="shared" ca="1" si="358"/>
        <v/>
      </c>
      <c r="BL391" s="107" t="str">
        <f t="shared" ca="1" si="358"/>
        <v/>
      </c>
      <c r="BM391" s="107" t="str">
        <f t="shared" ca="1" si="358"/>
        <v/>
      </c>
      <c r="BN391" s="107" t="str">
        <f t="shared" ca="1" si="358"/>
        <v/>
      </c>
      <c r="BO391" s="107" t="str">
        <f t="shared" ref="BO391:DC391" ca="1" si="359">+IFERROR(HLOOKUP(BO$220,$C$219:$DC$322,$B286+2,FALSE),"")</f>
        <v/>
      </c>
      <c r="BP391" s="107" t="str">
        <f t="shared" ca="1" si="359"/>
        <v/>
      </c>
      <c r="BQ391" s="107" t="str">
        <f t="shared" ca="1" si="359"/>
        <v/>
      </c>
      <c r="BR391" s="107" t="str">
        <f t="shared" ca="1" si="359"/>
        <v/>
      </c>
      <c r="BS391" s="107" t="str">
        <f t="shared" ca="1" si="359"/>
        <v/>
      </c>
      <c r="BT391" s="107" t="str">
        <f t="shared" ca="1" si="359"/>
        <v/>
      </c>
      <c r="BU391" s="107" t="str">
        <f t="shared" ca="1" si="359"/>
        <v/>
      </c>
      <c r="BV391" s="107" t="str">
        <f t="shared" ca="1" si="359"/>
        <v/>
      </c>
      <c r="BW391" s="107" t="str">
        <f t="shared" ca="1" si="359"/>
        <v/>
      </c>
      <c r="BX391" s="107" t="str">
        <f t="shared" ca="1" si="359"/>
        <v/>
      </c>
      <c r="BY391" s="107" t="str">
        <f t="shared" ca="1" si="359"/>
        <v/>
      </c>
      <c r="BZ391" s="107" t="str">
        <f t="shared" ca="1" si="359"/>
        <v/>
      </c>
      <c r="CA391" s="107" t="str">
        <f t="shared" ca="1" si="359"/>
        <v/>
      </c>
      <c r="CB391" s="107" t="str">
        <f t="shared" ca="1" si="359"/>
        <v/>
      </c>
      <c r="CC391" s="107" t="str">
        <f t="shared" ca="1" si="359"/>
        <v/>
      </c>
      <c r="CD391" s="107" t="str">
        <f t="shared" ca="1" si="359"/>
        <v/>
      </c>
      <c r="CE391" s="107" t="str">
        <f t="shared" ca="1" si="359"/>
        <v/>
      </c>
      <c r="CF391" s="107" t="str">
        <f t="shared" ca="1" si="359"/>
        <v/>
      </c>
      <c r="CG391" s="107" t="str">
        <f t="shared" ca="1" si="359"/>
        <v/>
      </c>
      <c r="CH391" s="107" t="str">
        <f t="shared" ca="1" si="359"/>
        <v/>
      </c>
      <c r="CI391" s="107" t="str">
        <f t="shared" ca="1" si="359"/>
        <v/>
      </c>
      <c r="CJ391" s="107" t="str">
        <f t="shared" ca="1" si="359"/>
        <v/>
      </c>
      <c r="CK391" s="107" t="str">
        <f t="shared" ca="1" si="359"/>
        <v/>
      </c>
      <c r="CL391" s="107" t="str">
        <f t="shared" ca="1" si="359"/>
        <v/>
      </c>
      <c r="CM391" s="107" t="str">
        <f t="shared" ca="1" si="359"/>
        <v/>
      </c>
      <c r="CN391" s="107" t="str">
        <f t="shared" ca="1" si="359"/>
        <v/>
      </c>
      <c r="CO391" s="107" t="str">
        <f t="shared" ca="1" si="359"/>
        <v/>
      </c>
      <c r="CP391" s="107" t="str">
        <f t="shared" ca="1" si="359"/>
        <v/>
      </c>
      <c r="CQ391" s="107" t="str">
        <f t="shared" ca="1" si="359"/>
        <v/>
      </c>
      <c r="CR391" s="107" t="str">
        <f t="shared" ca="1" si="359"/>
        <v/>
      </c>
      <c r="CS391" s="107" t="str">
        <f t="shared" ca="1" si="359"/>
        <v/>
      </c>
      <c r="CT391" s="107" t="str">
        <f t="shared" ca="1" si="359"/>
        <v/>
      </c>
      <c r="CU391" s="107" t="str">
        <f t="shared" ca="1" si="359"/>
        <v/>
      </c>
      <c r="CV391" s="107" t="str">
        <f t="shared" ca="1" si="359"/>
        <v/>
      </c>
      <c r="CW391" s="107" t="str">
        <f t="shared" ca="1" si="359"/>
        <v/>
      </c>
      <c r="CX391" s="107" t="str">
        <f t="shared" ca="1" si="359"/>
        <v/>
      </c>
      <c r="CY391" s="107" t="str">
        <f t="shared" ca="1" si="359"/>
        <v/>
      </c>
      <c r="CZ391" s="107" t="str">
        <f t="shared" ca="1" si="359"/>
        <v/>
      </c>
      <c r="DA391" s="107" t="str">
        <f t="shared" ca="1" si="359"/>
        <v/>
      </c>
      <c r="DB391" s="107" t="str">
        <f t="shared" ca="1" si="359"/>
        <v/>
      </c>
      <c r="DC391" s="107" t="str">
        <f t="shared" ca="1" si="359"/>
        <v/>
      </c>
    </row>
    <row r="392" spans="2:107">
      <c r="B392" s="105">
        <f t="shared" si="233"/>
        <v>65</v>
      </c>
      <c r="C392" s="107" t="str">
        <f t="shared" ref="C392:BN392" ca="1" si="360">+IFERROR(HLOOKUP(C$220,$C$219:$DC$322,$B287+2,FALSE),"")</f>
        <v/>
      </c>
      <c r="D392" s="107" t="str">
        <f t="shared" ca="1" si="360"/>
        <v/>
      </c>
      <c r="E392" s="107" t="str">
        <f t="shared" ca="1" si="360"/>
        <v/>
      </c>
      <c r="F392" s="107" t="str">
        <f t="shared" ca="1" si="360"/>
        <v/>
      </c>
      <c r="G392" s="107" t="str">
        <f t="shared" ca="1" si="360"/>
        <v/>
      </c>
      <c r="H392" s="107" t="str">
        <f t="shared" ca="1" si="360"/>
        <v/>
      </c>
      <c r="I392" s="107" t="str">
        <f t="shared" ca="1" si="360"/>
        <v/>
      </c>
      <c r="J392" s="107" t="str">
        <f t="shared" ca="1" si="360"/>
        <v/>
      </c>
      <c r="K392" s="107" t="str">
        <f t="shared" ca="1" si="360"/>
        <v/>
      </c>
      <c r="L392" s="107" t="str">
        <f t="shared" ca="1" si="360"/>
        <v/>
      </c>
      <c r="M392" s="107" t="str">
        <f t="shared" ca="1" si="360"/>
        <v/>
      </c>
      <c r="N392" s="107" t="str">
        <f t="shared" ca="1" si="360"/>
        <v/>
      </c>
      <c r="O392" s="107" t="str">
        <f t="shared" ca="1" si="360"/>
        <v/>
      </c>
      <c r="P392" s="107" t="str">
        <f t="shared" ca="1" si="360"/>
        <v/>
      </c>
      <c r="Q392" s="107" t="str">
        <f t="shared" ca="1" si="360"/>
        <v/>
      </c>
      <c r="R392" s="107" t="str">
        <f t="shared" ca="1" si="360"/>
        <v/>
      </c>
      <c r="S392" s="107" t="str">
        <f t="shared" ca="1" si="360"/>
        <v/>
      </c>
      <c r="T392" s="107" t="str">
        <f t="shared" ca="1" si="360"/>
        <v/>
      </c>
      <c r="U392" s="107" t="str">
        <f t="shared" ca="1" si="360"/>
        <v/>
      </c>
      <c r="V392" s="107" t="str">
        <f t="shared" ca="1" si="360"/>
        <v/>
      </c>
      <c r="W392" s="107" t="str">
        <f t="shared" ca="1" si="360"/>
        <v/>
      </c>
      <c r="X392" s="107" t="str">
        <f t="shared" ca="1" si="360"/>
        <v/>
      </c>
      <c r="Y392" s="107" t="str">
        <f t="shared" ca="1" si="360"/>
        <v/>
      </c>
      <c r="Z392" s="107" t="str">
        <f t="shared" ca="1" si="360"/>
        <v/>
      </c>
      <c r="AA392" s="107" t="str">
        <f t="shared" ca="1" si="360"/>
        <v/>
      </c>
      <c r="AB392" s="107" t="str">
        <f t="shared" ca="1" si="360"/>
        <v/>
      </c>
      <c r="AC392" s="107" t="str">
        <f t="shared" ca="1" si="360"/>
        <v/>
      </c>
      <c r="AD392" s="107" t="str">
        <f t="shared" ca="1" si="360"/>
        <v/>
      </c>
      <c r="AE392" s="107" t="str">
        <f t="shared" ca="1" si="360"/>
        <v/>
      </c>
      <c r="AF392" s="107" t="str">
        <f t="shared" ca="1" si="360"/>
        <v/>
      </c>
      <c r="AG392" s="107" t="str">
        <f t="shared" ca="1" si="360"/>
        <v/>
      </c>
      <c r="AH392" s="107" t="str">
        <f t="shared" ca="1" si="360"/>
        <v/>
      </c>
      <c r="AI392" s="107" t="str">
        <f t="shared" ca="1" si="360"/>
        <v/>
      </c>
      <c r="AJ392" s="107" t="str">
        <f t="shared" ca="1" si="360"/>
        <v/>
      </c>
      <c r="AK392" s="107" t="str">
        <f t="shared" ca="1" si="360"/>
        <v/>
      </c>
      <c r="AL392" s="107" t="str">
        <f t="shared" ca="1" si="360"/>
        <v/>
      </c>
      <c r="AM392" s="107" t="str">
        <f t="shared" ca="1" si="360"/>
        <v/>
      </c>
      <c r="AN392" s="107" t="str">
        <f t="shared" ca="1" si="360"/>
        <v/>
      </c>
      <c r="AO392" s="107" t="str">
        <f t="shared" ca="1" si="360"/>
        <v/>
      </c>
      <c r="AP392" s="107" t="str">
        <f t="shared" ca="1" si="360"/>
        <v/>
      </c>
      <c r="AQ392" s="107" t="str">
        <f t="shared" ca="1" si="360"/>
        <v/>
      </c>
      <c r="AR392" s="107" t="str">
        <f t="shared" ca="1" si="360"/>
        <v/>
      </c>
      <c r="AS392" s="107" t="str">
        <f t="shared" ca="1" si="360"/>
        <v/>
      </c>
      <c r="AT392" s="107" t="str">
        <f t="shared" ca="1" si="360"/>
        <v/>
      </c>
      <c r="AU392" s="107" t="str">
        <f t="shared" ca="1" si="360"/>
        <v/>
      </c>
      <c r="AV392" s="107" t="str">
        <f t="shared" ca="1" si="360"/>
        <v/>
      </c>
      <c r="AW392" s="107" t="str">
        <f t="shared" ca="1" si="360"/>
        <v/>
      </c>
      <c r="AX392" s="107" t="str">
        <f t="shared" ca="1" si="360"/>
        <v/>
      </c>
      <c r="AY392" s="107" t="str">
        <f t="shared" ca="1" si="360"/>
        <v/>
      </c>
      <c r="AZ392" s="107" t="str">
        <f t="shared" ca="1" si="360"/>
        <v/>
      </c>
      <c r="BA392" s="107" t="str">
        <f t="shared" ca="1" si="360"/>
        <v/>
      </c>
      <c r="BB392" s="107" t="str">
        <f t="shared" ca="1" si="360"/>
        <v/>
      </c>
      <c r="BC392" s="107" t="str">
        <f t="shared" ca="1" si="360"/>
        <v/>
      </c>
      <c r="BD392" s="107" t="str">
        <f t="shared" ca="1" si="360"/>
        <v/>
      </c>
      <c r="BE392" s="107" t="str">
        <f t="shared" ca="1" si="360"/>
        <v/>
      </c>
      <c r="BF392" s="107" t="str">
        <f t="shared" ca="1" si="360"/>
        <v/>
      </c>
      <c r="BG392" s="107" t="str">
        <f t="shared" ca="1" si="360"/>
        <v/>
      </c>
      <c r="BH392" s="107" t="str">
        <f t="shared" ca="1" si="360"/>
        <v/>
      </c>
      <c r="BI392" s="107" t="str">
        <f t="shared" ca="1" si="360"/>
        <v/>
      </c>
      <c r="BJ392" s="107" t="str">
        <f t="shared" ca="1" si="360"/>
        <v/>
      </c>
      <c r="BK392" s="107" t="str">
        <f t="shared" ca="1" si="360"/>
        <v/>
      </c>
      <c r="BL392" s="107" t="str">
        <f t="shared" ca="1" si="360"/>
        <v/>
      </c>
      <c r="BM392" s="107" t="str">
        <f t="shared" ca="1" si="360"/>
        <v/>
      </c>
      <c r="BN392" s="107" t="str">
        <f t="shared" ca="1" si="360"/>
        <v/>
      </c>
      <c r="BO392" s="107" t="str">
        <f t="shared" ref="BO392:DC392" ca="1" si="361">+IFERROR(HLOOKUP(BO$220,$C$219:$DC$322,$B287+2,FALSE),"")</f>
        <v/>
      </c>
      <c r="BP392" s="107" t="str">
        <f t="shared" ca="1" si="361"/>
        <v/>
      </c>
      <c r="BQ392" s="107" t="str">
        <f t="shared" ca="1" si="361"/>
        <v/>
      </c>
      <c r="BR392" s="107" t="str">
        <f t="shared" ca="1" si="361"/>
        <v/>
      </c>
      <c r="BS392" s="107" t="str">
        <f t="shared" ca="1" si="361"/>
        <v/>
      </c>
      <c r="BT392" s="107" t="str">
        <f t="shared" ca="1" si="361"/>
        <v/>
      </c>
      <c r="BU392" s="107" t="str">
        <f t="shared" ca="1" si="361"/>
        <v/>
      </c>
      <c r="BV392" s="107" t="str">
        <f t="shared" ca="1" si="361"/>
        <v/>
      </c>
      <c r="BW392" s="107" t="str">
        <f t="shared" ca="1" si="361"/>
        <v/>
      </c>
      <c r="BX392" s="107" t="str">
        <f t="shared" ca="1" si="361"/>
        <v/>
      </c>
      <c r="BY392" s="107" t="str">
        <f t="shared" ca="1" si="361"/>
        <v/>
      </c>
      <c r="BZ392" s="107" t="str">
        <f t="shared" ca="1" si="361"/>
        <v/>
      </c>
      <c r="CA392" s="107" t="str">
        <f t="shared" ca="1" si="361"/>
        <v/>
      </c>
      <c r="CB392" s="107" t="str">
        <f t="shared" ca="1" si="361"/>
        <v/>
      </c>
      <c r="CC392" s="107" t="str">
        <f t="shared" ca="1" si="361"/>
        <v/>
      </c>
      <c r="CD392" s="107" t="str">
        <f t="shared" ca="1" si="361"/>
        <v/>
      </c>
      <c r="CE392" s="107" t="str">
        <f t="shared" ca="1" si="361"/>
        <v/>
      </c>
      <c r="CF392" s="107" t="str">
        <f t="shared" ca="1" si="361"/>
        <v/>
      </c>
      <c r="CG392" s="107" t="str">
        <f t="shared" ca="1" si="361"/>
        <v/>
      </c>
      <c r="CH392" s="107" t="str">
        <f t="shared" ca="1" si="361"/>
        <v/>
      </c>
      <c r="CI392" s="107" t="str">
        <f t="shared" ca="1" si="361"/>
        <v/>
      </c>
      <c r="CJ392" s="107" t="str">
        <f t="shared" ca="1" si="361"/>
        <v/>
      </c>
      <c r="CK392" s="107" t="str">
        <f t="shared" ca="1" si="361"/>
        <v/>
      </c>
      <c r="CL392" s="107" t="str">
        <f t="shared" ca="1" si="361"/>
        <v/>
      </c>
      <c r="CM392" s="107" t="str">
        <f t="shared" ca="1" si="361"/>
        <v/>
      </c>
      <c r="CN392" s="107" t="str">
        <f t="shared" ca="1" si="361"/>
        <v/>
      </c>
      <c r="CO392" s="107" t="str">
        <f t="shared" ca="1" si="361"/>
        <v/>
      </c>
      <c r="CP392" s="107" t="str">
        <f t="shared" ca="1" si="361"/>
        <v/>
      </c>
      <c r="CQ392" s="107" t="str">
        <f t="shared" ca="1" si="361"/>
        <v/>
      </c>
      <c r="CR392" s="107" t="str">
        <f t="shared" ca="1" si="361"/>
        <v/>
      </c>
      <c r="CS392" s="107" t="str">
        <f t="shared" ca="1" si="361"/>
        <v/>
      </c>
      <c r="CT392" s="107" t="str">
        <f t="shared" ca="1" si="361"/>
        <v/>
      </c>
      <c r="CU392" s="107" t="str">
        <f t="shared" ca="1" si="361"/>
        <v/>
      </c>
      <c r="CV392" s="107" t="str">
        <f t="shared" ca="1" si="361"/>
        <v/>
      </c>
      <c r="CW392" s="107" t="str">
        <f t="shared" ca="1" si="361"/>
        <v/>
      </c>
      <c r="CX392" s="107" t="str">
        <f t="shared" ca="1" si="361"/>
        <v/>
      </c>
      <c r="CY392" s="107" t="str">
        <f t="shared" ca="1" si="361"/>
        <v/>
      </c>
      <c r="CZ392" s="107" t="str">
        <f t="shared" ca="1" si="361"/>
        <v/>
      </c>
      <c r="DA392" s="107" t="str">
        <f t="shared" ca="1" si="361"/>
        <v/>
      </c>
      <c r="DB392" s="107" t="str">
        <f t="shared" ca="1" si="361"/>
        <v/>
      </c>
      <c r="DC392" s="107" t="str">
        <f t="shared" ca="1" si="361"/>
        <v/>
      </c>
    </row>
    <row r="393" spans="2:107">
      <c r="B393" s="105">
        <f t="shared" ref="B393:B413" si="362">+B288</f>
        <v>66</v>
      </c>
      <c r="C393" s="107" t="str">
        <f t="shared" ref="C393:BN393" ca="1" si="363">+IFERROR(HLOOKUP(C$220,$C$219:$DC$322,$B288+2,FALSE),"")</f>
        <v/>
      </c>
      <c r="D393" s="107" t="str">
        <f t="shared" ca="1" si="363"/>
        <v/>
      </c>
      <c r="E393" s="107" t="str">
        <f t="shared" ca="1" si="363"/>
        <v/>
      </c>
      <c r="F393" s="107" t="str">
        <f t="shared" ca="1" si="363"/>
        <v/>
      </c>
      <c r="G393" s="107" t="str">
        <f t="shared" ca="1" si="363"/>
        <v/>
      </c>
      <c r="H393" s="107" t="str">
        <f t="shared" ca="1" si="363"/>
        <v/>
      </c>
      <c r="I393" s="107" t="str">
        <f t="shared" ca="1" si="363"/>
        <v/>
      </c>
      <c r="J393" s="107" t="str">
        <f t="shared" ca="1" si="363"/>
        <v/>
      </c>
      <c r="K393" s="107" t="str">
        <f t="shared" ca="1" si="363"/>
        <v/>
      </c>
      <c r="L393" s="107" t="str">
        <f t="shared" ca="1" si="363"/>
        <v/>
      </c>
      <c r="M393" s="107" t="str">
        <f t="shared" ca="1" si="363"/>
        <v/>
      </c>
      <c r="N393" s="107" t="str">
        <f t="shared" ca="1" si="363"/>
        <v/>
      </c>
      <c r="O393" s="107" t="str">
        <f t="shared" ca="1" si="363"/>
        <v/>
      </c>
      <c r="P393" s="107" t="str">
        <f t="shared" ca="1" si="363"/>
        <v/>
      </c>
      <c r="Q393" s="107" t="str">
        <f t="shared" ca="1" si="363"/>
        <v/>
      </c>
      <c r="R393" s="107" t="str">
        <f t="shared" ca="1" si="363"/>
        <v/>
      </c>
      <c r="S393" s="107" t="str">
        <f t="shared" ca="1" si="363"/>
        <v/>
      </c>
      <c r="T393" s="107" t="str">
        <f t="shared" ca="1" si="363"/>
        <v/>
      </c>
      <c r="U393" s="107" t="str">
        <f t="shared" ca="1" si="363"/>
        <v/>
      </c>
      <c r="V393" s="107" t="str">
        <f t="shared" ca="1" si="363"/>
        <v/>
      </c>
      <c r="W393" s="107" t="str">
        <f t="shared" ca="1" si="363"/>
        <v/>
      </c>
      <c r="X393" s="107" t="str">
        <f t="shared" ca="1" si="363"/>
        <v/>
      </c>
      <c r="Y393" s="107" t="str">
        <f t="shared" ca="1" si="363"/>
        <v/>
      </c>
      <c r="Z393" s="107" t="str">
        <f t="shared" ca="1" si="363"/>
        <v/>
      </c>
      <c r="AA393" s="107" t="str">
        <f t="shared" ca="1" si="363"/>
        <v/>
      </c>
      <c r="AB393" s="107" t="str">
        <f t="shared" ca="1" si="363"/>
        <v/>
      </c>
      <c r="AC393" s="107" t="str">
        <f t="shared" ca="1" si="363"/>
        <v/>
      </c>
      <c r="AD393" s="107" t="str">
        <f t="shared" ca="1" si="363"/>
        <v/>
      </c>
      <c r="AE393" s="107" t="str">
        <f t="shared" ca="1" si="363"/>
        <v/>
      </c>
      <c r="AF393" s="107" t="str">
        <f t="shared" ca="1" si="363"/>
        <v/>
      </c>
      <c r="AG393" s="107" t="str">
        <f t="shared" ca="1" si="363"/>
        <v/>
      </c>
      <c r="AH393" s="107" t="str">
        <f t="shared" ca="1" si="363"/>
        <v/>
      </c>
      <c r="AI393" s="107" t="str">
        <f t="shared" ca="1" si="363"/>
        <v/>
      </c>
      <c r="AJ393" s="107" t="str">
        <f t="shared" ca="1" si="363"/>
        <v/>
      </c>
      <c r="AK393" s="107" t="str">
        <f t="shared" ca="1" si="363"/>
        <v/>
      </c>
      <c r="AL393" s="107" t="str">
        <f t="shared" ca="1" si="363"/>
        <v/>
      </c>
      <c r="AM393" s="107" t="str">
        <f t="shared" ca="1" si="363"/>
        <v/>
      </c>
      <c r="AN393" s="107" t="str">
        <f t="shared" ca="1" si="363"/>
        <v/>
      </c>
      <c r="AO393" s="107" t="str">
        <f t="shared" ca="1" si="363"/>
        <v/>
      </c>
      <c r="AP393" s="107" t="str">
        <f t="shared" ca="1" si="363"/>
        <v/>
      </c>
      <c r="AQ393" s="107" t="str">
        <f t="shared" ca="1" si="363"/>
        <v/>
      </c>
      <c r="AR393" s="107" t="str">
        <f t="shared" ca="1" si="363"/>
        <v/>
      </c>
      <c r="AS393" s="107" t="str">
        <f t="shared" ca="1" si="363"/>
        <v/>
      </c>
      <c r="AT393" s="107" t="str">
        <f t="shared" ca="1" si="363"/>
        <v/>
      </c>
      <c r="AU393" s="107" t="str">
        <f t="shared" ca="1" si="363"/>
        <v/>
      </c>
      <c r="AV393" s="107" t="str">
        <f t="shared" ca="1" si="363"/>
        <v/>
      </c>
      <c r="AW393" s="107" t="str">
        <f t="shared" ca="1" si="363"/>
        <v/>
      </c>
      <c r="AX393" s="107" t="str">
        <f t="shared" ca="1" si="363"/>
        <v/>
      </c>
      <c r="AY393" s="107" t="str">
        <f t="shared" ca="1" si="363"/>
        <v/>
      </c>
      <c r="AZ393" s="107" t="str">
        <f t="shared" ca="1" si="363"/>
        <v/>
      </c>
      <c r="BA393" s="107" t="str">
        <f t="shared" ca="1" si="363"/>
        <v/>
      </c>
      <c r="BB393" s="107" t="str">
        <f t="shared" ca="1" si="363"/>
        <v/>
      </c>
      <c r="BC393" s="107" t="str">
        <f t="shared" ca="1" si="363"/>
        <v/>
      </c>
      <c r="BD393" s="107" t="str">
        <f t="shared" ca="1" si="363"/>
        <v/>
      </c>
      <c r="BE393" s="107" t="str">
        <f t="shared" ca="1" si="363"/>
        <v/>
      </c>
      <c r="BF393" s="107" t="str">
        <f t="shared" ca="1" si="363"/>
        <v/>
      </c>
      <c r="BG393" s="107" t="str">
        <f t="shared" ca="1" si="363"/>
        <v/>
      </c>
      <c r="BH393" s="107" t="str">
        <f t="shared" ca="1" si="363"/>
        <v/>
      </c>
      <c r="BI393" s="107" t="str">
        <f t="shared" ca="1" si="363"/>
        <v/>
      </c>
      <c r="BJ393" s="107" t="str">
        <f t="shared" ca="1" si="363"/>
        <v/>
      </c>
      <c r="BK393" s="107" t="str">
        <f t="shared" ca="1" si="363"/>
        <v/>
      </c>
      <c r="BL393" s="107" t="str">
        <f t="shared" ca="1" si="363"/>
        <v/>
      </c>
      <c r="BM393" s="107" t="str">
        <f t="shared" ca="1" si="363"/>
        <v/>
      </c>
      <c r="BN393" s="107" t="str">
        <f t="shared" ca="1" si="363"/>
        <v/>
      </c>
      <c r="BO393" s="107" t="str">
        <f t="shared" ref="BO393:DC393" ca="1" si="364">+IFERROR(HLOOKUP(BO$220,$C$219:$DC$322,$B288+2,FALSE),"")</f>
        <v/>
      </c>
      <c r="BP393" s="107" t="str">
        <f t="shared" ca="1" si="364"/>
        <v/>
      </c>
      <c r="BQ393" s="107" t="str">
        <f t="shared" ca="1" si="364"/>
        <v/>
      </c>
      <c r="BR393" s="107" t="str">
        <f t="shared" ca="1" si="364"/>
        <v/>
      </c>
      <c r="BS393" s="107" t="str">
        <f t="shared" ca="1" si="364"/>
        <v/>
      </c>
      <c r="BT393" s="107" t="str">
        <f t="shared" ca="1" si="364"/>
        <v/>
      </c>
      <c r="BU393" s="107" t="str">
        <f t="shared" ca="1" si="364"/>
        <v/>
      </c>
      <c r="BV393" s="107" t="str">
        <f t="shared" ca="1" si="364"/>
        <v/>
      </c>
      <c r="BW393" s="107" t="str">
        <f t="shared" ca="1" si="364"/>
        <v/>
      </c>
      <c r="BX393" s="107" t="str">
        <f t="shared" ca="1" si="364"/>
        <v/>
      </c>
      <c r="BY393" s="107" t="str">
        <f t="shared" ca="1" si="364"/>
        <v/>
      </c>
      <c r="BZ393" s="107" t="str">
        <f t="shared" ca="1" si="364"/>
        <v/>
      </c>
      <c r="CA393" s="107" t="str">
        <f t="shared" ca="1" si="364"/>
        <v/>
      </c>
      <c r="CB393" s="107" t="str">
        <f t="shared" ca="1" si="364"/>
        <v/>
      </c>
      <c r="CC393" s="107" t="str">
        <f t="shared" ca="1" si="364"/>
        <v/>
      </c>
      <c r="CD393" s="107" t="str">
        <f t="shared" ca="1" si="364"/>
        <v/>
      </c>
      <c r="CE393" s="107" t="str">
        <f t="shared" ca="1" si="364"/>
        <v/>
      </c>
      <c r="CF393" s="107" t="str">
        <f t="shared" ca="1" si="364"/>
        <v/>
      </c>
      <c r="CG393" s="107" t="str">
        <f t="shared" ca="1" si="364"/>
        <v/>
      </c>
      <c r="CH393" s="107" t="str">
        <f t="shared" ca="1" si="364"/>
        <v/>
      </c>
      <c r="CI393" s="107" t="str">
        <f t="shared" ca="1" si="364"/>
        <v/>
      </c>
      <c r="CJ393" s="107" t="str">
        <f t="shared" ca="1" si="364"/>
        <v/>
      </c>
      <c r="CK393" s="107" t="str">
        <f t="shared" ca="1" si="364"/>
        <v/>
      </c>
      <c r="CL393" s="107" t="str">
        <f t="shared" ca="1" si="364"/>
        <v/>
      </c>
      <c r="CM393" s="107" t="str">
        <f t="shared" ca="1" si="364"/>
        <v/>
      </c>
      <c r="CN393" s="107" t="str">
        <f t="shared" ca="1" si="364"/>
        <v/>
      </c>
      <c r="CO393" s="107" t="str">
        <f t="shared" ca="1" si="364"/>
        <v/>
      </c>
      <c r="CP393" s="107" t="str">
        <f t="shared" ca="1" si="364"/>
        <v/>
      </c>
      <c r="CQ393" s="107" t="str">
        <f t="shared" ca="1" si="364"/>
        <v/>
      </c>
      <c r="CR393" s="107" t="str">
        <f t="shared" ca="1" si="364"/>
        <v/>
      </c>
      <c r="CS393" s="107" t="str">
        <f t="shared" ca="1" si="364"/>
        <v/>
      </c>
      <c r="CT393" s="107" t="str">
        <f t="shared" ca="1" si="364"/>
        <v/>
      </c>
      <c r="CU393" s="107" t="str">
        <f t="shared" ca="1" si="364"/>
        <v/>
      </c>
      <c r="CV393" s="107" t="str">
        <f t="shared" ca="1" si="364"/>
        <v/>
      </c>
      <c r="CW393" s="107" t="str">
        <f t="shared" ca="1" si="364"/>
        <v/>
      </c>
      <c r="CX393" s="107" t="str">
        <f t="shared" ca="1" si="364"/>
        <v/>
      </c>
      <c r="CY393" s="107" t="str">
        <f t="shared" ca="1" si="364"/>
        <v/>
      </c>
      <c r="CZ393" s="107" t="str">
        <f t="shared" ca="1" si="364"/>
        <v/>
      </c>
      <c r="DA393" s="107" t="str">
        <f t="shared" ca="1" si="364"/>
        <v/>
      </c>
      <c r="DB393" s="107" t="str">
        <f t="shared" ca="1" si="364"/>
        <v/>
      </c>
      <c r="DC393" s="107" t="str">
        <f t="shared" ca="1" si="364"/>
        <v/>
      </c>
    </row>
    <row r="394" spans="2:107">
      <c r="B394" s="105">
        <f t="shared" si="362"/>
        <v>67</v>
      </c>
      <c r="C394" s="107" t="str">
        <f t="shared" ref="C394:BN394" ca="1" si="365">+IFERROR(HLOOKUP(C$220,$C$219:$DC$322,$B289+2,FALSE),"")</f>
        <v/>
      </c>
      <c r="D394" s="107" t="str">
        <f t="shared" ca="1" si="365"/>
        <v/>
      </c>
      <c r="E394" s="107" t="str">
        <f t="shared" ca="1" si="365"/>
        <v/>
      </c>
      <c r="F394" s="107" t="str">
        <f t="shared" ca="1" si="365"/>
        <v/>
      </c>
      <c r="G394" s="107" t="str">
        <f t="shared" ca="1" si="365"/>
        <v/>
      </c>
      <c r="H394" s="107" t="str">
        <f t="shared" ca="1" si="365"/>
        <v/>
      </c>
      <c r="I394" s="107" t="str">
        <f t="shared" ca="1" si="365"/>
        <v/>
      </c>
      <c r="J394" s="107" t="str">
        <f t="shared" ca="1" si="365"/>
        <v/>
      </c>
      <c r="K394" s="107" t="str">
        <f t="shared" ca="1" si="365"/>
        <v/>
      </c>
      <c r="L394" s="107" t="str">
        <f t="shared" ca="1" si="365"/>
        <v/>
      </c>
      <c r="M394" s="107" t="str">
        <f t="shared" ca="1" si="365"/>
        <v/>
      </c>
      <c r="N394" s="107" t="str">
        <f t="shared" ca="1" si="365"/>
        <v/>
      </c>
      <c r="O394" s="107" t="str">
        <f t="shared" ca="1" si="365"/>
        <v/>
      </c>
      <c r="P394" s="107" t="str">
        <f t="shared" ca="1" si="365"/>
        <v/>
      </c>
      <c r="Q394" s="107" t="str">
        <f t="shared" ca="1" si="365"/>
        <v/>
      </c>
      <c r="R394" s="107" t="str">
        <f t="shared" ca="1" si="365"/>
        <v/>
      </c>
      <c r="S394" s="107" t="str">
        <f t="shared" ca="1" si="365"/>
        <v/>
      </c>
      <c r="T394" s="107" t="str">
        <f t="shared" ca="1" si="365"/>
        <v/>
      </c>
      <c r="U394" s="107" t="str">
        <f t="shared" ca="1" si="365"/>
        <v/>
      </c>
      <c r="V394" s="107" t="str">
        <f t="shared" ca="1" si="365"/>
        <v/>
      </c>
      <c r="W394" s="107" t="str">
        <f t="shared" ca="1" si="365"/>
        <v/>
      </c>
      <c r="X394" s="107" t="str">
        <f t="shared" ca="1" si="365"/>
        <v/>
      </c>
      <c r="Y394" s="107" t="str">
        <f t="shared" ca="1" si="365"/>
        <v/>
      </c>
      <c r="Z394" s="107" t="str">
        <f t="shared" ca="1" si="365"/>
        <v/>
      </c>
      <c r="AA394" s="107" t="str">
        <f t="shared" ca="1" si="365"/>
        <v/>
      </c>
      <c r="AB394" s="107" t="str">
        <f t="shared" ca="1" si="365"/>
        <v/>
      </c>
      <c r="AC394" s="107" t="str">
        <f t="shared" ca="1" si="365"/>
        <v/>
      </c>
      <c r="AD394" s="107" t="str">
        <f t="shared" ca="1" si="365"/>
        <v/>
      </c>
      <c r="AE394" s="107" t="str">
        <f t="shared" ca="1" si="365"/>
        <v/>
      </c>
      <c r="AF394" s="107" t="str">
        <f t="shared" ca="1" si="365"/>
        <v/>
      </c>
      <c r="AG394" s="107" t="str">
        <f t="shared" ca="1" si="365"/>
        <v/>
      </c>
      <c r="AH394" s="107" t="str">
        <f t="shared" ca="1" si="365"/>
        <v/>
      </c>
      <c r="AI394" s="107" t="str">
        <f t="shared" ca="1" si="365"/>
        <v/>
      </c>
      <c r="AJ394" s="107" t="str">
        <f t="shared" ca="1" si="365"/>
        <v/>
      </c>
      <c r="AK394" s="107" t="str">
        <f t="shared" ca="1" si="365"/>
        <v/>
      </c>
      <c r="AL394" s="107" t="str">
        <f t="shared" ca="1" si="365"/>
        <v/>
      </c>
      <c r="AM394" s="107" t="str">
        <f t="shared" ca="1" si="365"/>
        <v/>
      </c>
      <c r="AN394" s="107" t="str">
        <f t="shared" ca="1" si="365"/>
        <v/>
      </c>
      <c r="AO394" s="107" t="str">
        <f t="shared" ca="1" si="365"/>
        <v/>
      </c>
      <c r="AP394" s="107" t="str">
        <f t="shared" ca="1" si="365"/>
        <v/>
      </c>
      <c r="AQ394" s="107" t="str">
        <f t="shared" ca="1" si="365"/>
        <v/>
      </c>
      <c r="AR394" s="107" t="str">
        <f t="shared" ca="1" si="365"/>
        <v/>
      </c>
      <c r="AS394" s="107" t="str">
        <f t="shared" ca="1" si="365"/>
        <v/>
      </c>
      <c r="AT394" s="107" t="str">
        <f t="shared" ca="1" si="365"/>
        <v/>
      </c>
      <c r="AU394" s="107" t="str">
        <f t="shared" ca="1" si="365"/>
        <v/>
      </c>
      <c r="AV394" s="107" t="str">
        <f t="shared" ca="1" si="365"/>
        <v/>
      </c>
      <c r="AW394" s="107" t="str">
        <f t="shared" ca="1" si="365"/>
        <v/>
      </c>
      <c r="AX394" s="107" t="str">
        <f t="shared" ca="1" si="365"/>
        <v/>
      </c>
      <c r="AY394" s="107" t="str">
        <f t="shared" ca="1" si="365"/>
        <v/>
      </c>
      <c r="AZ394" s="107" t="str">
        <f t="shared" ca="1" si="365"/>
        <v/>
      </c>
      <c r="BA394" s="107" t="str">
        <f t="shared" ca="1" si="365"/>
        <v/>
      </c>
      <c r="BB394" s="107" t="str">
        <f t="shared" ca="1" si="365"/>
        <v/>
      </c>
      <c r="BC394" s="107" t="str">
        <f t="shared" ca="1" si="365"/>
        <v/>
      </c>
      <c r="BD394" s="107" t="str">
        <f t="shared" ca="1" si="365"/>
        <v/>
      </c>
      <c r="BE394" s="107" t="str">
        <f t="shared" ca="1" si="365"/>
        <v/>
      </c>
      <c r="BF394" s="107" t="str">
        <f t="shared" ca="1" si="365"/>
        <v/>
      </c>
      <c r="BG394" s="107" t="str">
        <f t="shared" ca="1" si="365"/>
        <v/>
      </c>
      <c r="BH394" s="107" t="str">
        <f t="shared" ca="1" si="365"/>
        <v/>
      </c>
      <c r="BI394" s="107" t="str">
        <f t="shared" ca="1" si="365"/>
        <v/>
      </c>
      <c r="BJ394" s="107" t="str">
        <f t="shared" ca="1" si="365"/>
        <v/>
      </c>
      <c r="BK394" s="107" t="str">
        <f t="shared" ca="1" si="365"/>
        <v/>
      </c>
      <c r="BL394" s="107" t="str">
        <f t="shared" ca="1" si="365"/>
        <v/>
      </c>
      <c r="BM394" s="107" t="str">
        <f t="shared" ca="1" si="365"/>
        <v/>
      </c>
      <c r="BN394" s="107" t="str">
        <f t="shared" ca="1" si="365"/>
        <v/>
      </c>
      <c r="BO394" s="107" t="str">
        <f t="shared" ref="BO394:DC394" ca="1" si="366">+IFERROR(HLOOKUP(BO$220,$C$219:$DC$322,$B289+2,FALSE),"")</f>
        <v/>
      </c>
      <c r="BP394" s="107" t="str">
        <f t="shared" ca="1" si="366"/>
        <v/>
      </c>
      <c r="BQ394" s="107" t="str">
        <f t="shared" ca="1" si="366"/>
        <v/>
      </c>
      <c r="BR394" s="107" t="str">
        <f t="shared" ca="1" si="366"/>
        <v/>
      </c>
      <c r="BS394" s="107" t="str">
        <f t="shared" ca="1" si="366"/>
        <v/>
      </c>
      <c r="BT394" s="107" t="str">
        <f t="shared" ca="1" si="366"/>
        <v/>
      </c>
      <c r="BU394" s="107" t="str">
        <f t="shared" ca="1" si="366"/>
        <v/>
      </c>
      <c r="BV394" s="107" t="str">
        <f t="shared" ca="1" si="366"/>
        <v/>
      </c>
      <c r="BW394" s="107" t="str">
        <f t="shared" ca="1" si="366"/>
        <v/>
      </c>
      <c r="BX394" s="107" t="str">
        <f t="shared" ca="1" si="366"/>
        <v/>
      </c>
      <c r="BY394" s="107" t="str">
        <f t="shared" ca="1" si="366"/>
        <v/>
      </c>
      <c r="BZ394" s="107" t="str">
        <f t="shared" ca="1" si="366"/>
        <v/>
      </c>
      <c r="CA394" s="107" t="str">
        <f t="shared" ca="1" si="366"/>
        <v/>
      </c>
      <c r="CB394" s="107" t="str">
        <f t="shared" ca="1" si="366"/>
        <v/>
      </c>
      <c r="CC394" s="107" t="str">
        <f t="shared" ca="1" si="366"/>
        <v/>
      </c>
      <c r="CD394" s="107" t="str">
        <f t="shared" ca="1" si="366"/>
        <v/>
      </c>
      <c r="CE394" s="107" t="str">
        <f t="shared" ca="1" si="366"/>
        <v/>
      </c>
      <c r="CF394" s="107" t="str">
        <f t="shared" ca="1" si="366"/>
        <v/>
      </c>
      <c r="CG394" s="107" t="str">
        <f t="shared" ca="1" si="366"/>
        <v/>
      </c>
      <c r="CH394" s="107" t="str">
        <f t="shared" ca="1" si="366"/>
        <v/>
      </c>
      <c r="CI394" s="107" t="str">
        <f t="shared" ca="1" si="366"/>
        <v/>
      </c>
      <c r="CJ394" s="107" t="str">
        <f t="shared" ca="1" si="366"/>
        <v/>
      </c>
      <c r="CK394" s="107" t="str">
        <f t="shared" ca="1" si="366"/>
        <v/>
      </c>
      <c r="CL394" s="107" t="str">
        <f t="shared" ca="1" si="366"/>
        <v/>
      </c>
      <c r="CM394" s="107" t="str">
        <f t="shared" ca="1" si="366"/>
        <v/>
      </c>
      <c r="CN394" s="107" t="str">
        <f t="shared" ca="1" si="366"/>
        <v/>
      </c>
      <c r="CO394" s="107" t="str">
        <f t="shared" ca="1" si="366"/>
        <v/>
      </c>
      <c r="CP394" s="107" t="str">
        <f t="shared" ca="1" si="366"/>
        <v/>
      </c>
      <c r="CQ394" s="107" t="str">
        <f t="shared" ca="1" si="366"/>
        <v/>
      </c>
      <c r="CR394" s="107" t="str">
        <f t="shared" ca="1" si="366"/>
        <v/>
      </c>
      <c r="CS394" s="107" t="str">
        <f t="shared" ca="1" si="366"/>
        <v/>
      </c>
      <c r="CT394" s="107" t="str">
        <f t="shared" ca="1" si="366"/>
        <v/>
      </c>
      <c r="CU394" s="107" t="str">
        <f t="shared" ca="1" si="366"/>
        <v/>
      </c>
      <c r="CV394" s="107" t="str">
        <f t="shared" ca="1" si="366"/>
        <v/>
      </c>
      <c r="CW394" s="107" t="str">
        <f t="shared" ca="1" si="366"/>
        <v/>
      </c>
      <c r="CX394" s="107" t="str">
        <f t="shared" ca="1" si="366"/>
        <v/>
      </c>
      <c r="CY394" s="107" t="str">
        <f t="shared" ca="1" si="366"/>
        <v/>
      </c>
      <c r="CZ394" s="107" t="str">
        <f t="shared" ca="1" si="366"/>
        <v/>
      </c>
      <c r="DA394" s="107" t="str">
        <f t="shared" ca="1" si="366"/>
        <v/>
      </c>
      <c r="DB394" s="107" t="str">
        <f t="shared" ca="1" si="366"/>
        <v/>
      </c>
      <c r="DC394" s="107" t="str">
        <f t="shared" ca="1" si="366"/>
        <v/>
      </c>
    </row>
    <row r="395" spans="2:107">
      <c r="B395" s="105">
        <f t="shared" si="362"/>
        <v>68</v>
      </c>
      <c r="C395" s="107" t="str">
        <f t="shared" ref="C395:BN395" ca="1" si="367">+IFERROR(HLOOKUP(C$220,$C$219:$DC$322,$B290+2,FALSE),"")</f>
        <v/>
      </c>
      <c r="D395" s="107" t="str">
        <f t="shared" ca="1" si="367"/>
        <v/>
      </c>
      <c r="E395" s="107" t="str">
        <f t="shared" ca="1" si="367"/>
        <v/>
      </c>
      <c r="F395" s="107" t="str">
        <f t="shared" ca="1" si="367"/>
        <v/>
      </c>
      <c r="G395" s="107" t="str">
        <f t="shared" ca="1" si="367"/>
        <v/>
      </c>
      <c r="H395" s="107" t="str">
        <f t="shared" ca="1" si="367"/>
        <v/>
      </c>
      <c r="I395" s="107" t="str">
        <f t="shared" ca="1" si="367"/>
        <v/>
      </c>
      <c r="J395" s="107" t="str">
        <f t="shared" ca="1" si="367"/>
        <v/>
      </c>
      <c r="K395" s="107" t="str">
        <f t="shared" ca="1" si="367"/>
        <v/>
      </c>
      <c r="L395" s="107" t="str">
        <f t="shared" ca="1" si="367"/>
        <v/>
      </c>
      <c r="M395" s="107" t="str">
        <f t="shared" ca="1" si="367"/>
        <v/>
      </c>
      <c r="N395" s="107" t="str">
        <f t="shared" ca="1" si="367"/>
        <v/>
      </c>
      <c r="O395" s="107" t="str">
        <f t="shared" ca="1" si="367"/>
        <v/>
      </c>
      <c r="P395" s="107" t="str">
        <f t="shared" ca="1" si="367"/>
        <v/>
      </c>
      <c r="Q395" s="107" t="str">
        <f t="shared" ca="1" si="367"/>
        <v/>
      </c>
      <c r="R395" s="107" t="str">
        <f t="shared" ca="1" si="367"/>
        <v/>
      </c>
      <c r="S395" s="107" t="str">
        <f t="shared" ca="1" si="367"/>
        <v/>
      </c>
      <c r="T395" s="107" t="str">
        <f t="shared" ca="1" si="367"/>
        <v/>
      </c>
      <c r="U395" s="107" t="str">
        <f t="shared" ca="1" si="367"/>
        <v/>
      </c>
      <c r="V395" s="107" t="str">
        <f t="shared" ca="1" si="367"/>
        <v/>
      </c>
      <c r="W395" s="107" t="str">
        <f t="shared" ca="1" si="367"/>
        <v/>
      </c>
      <c r="X395" s="107" t="str">
        <f t="shared" ca="1" si="367"/>
        <v/>
      </c>
      <c r="Y395" s="107" t="str">
        <f t="shared" ca="1" si="367"/>
        <v/>
      </c>
      <c r="Z395" s="107" t="str">
        <f t="shared" ca="1" si="367"/>
        <v/>
      </c>
      <c r="AA395" s="107" t="str">
        <f t="shared" ca="1" si="367"/>
        <v/>
      </c>
      <c r="AB395" s="107" t="str">
        <f t="shared" ca="1" si="367"/>
        <v/>
      </c>
      <c r="AC395" s="107" t="str">
        <f t="shared" ca="1" si="367"/>
        <v/>
      </c>
      <c r="AD395" s="107" t="str">
        <f t="shared" ca="1" si="367"/>
        <v/>
      </c>
      <c r="AE395" s="107" t="str">
        <f t="shared" ca="1" si="367"/>
        <v/>
      </c>
      <c r="AF395" s="107" t="str">
        <f t="shared" ca="1" si="367"/>
        <v/>
      </c>
      <c r="AG395" s="107" t="str">
        <f t="shared" ca="1" si="367"/>
        <v/>
      </c>
      <c r="AH395" s="107" t="str">
        <f t="shared" ca="1" si="367"/>
        <v/>
      </c>
      <c r="AI395" s="107" t="str">
        <f t="shared" ca="1" si="367"/>
        <v/>
      </c>
      <c r="AJ395" s="107" t="str">
        <f t="shared" ca="1" si="367"/>
        <v/>
      </c>
      <c r="AK395" s="107" t="str">
        <f t="shared" ca="1" si="367"/>
        <v/>
      </c>
      <c r="AL395" s="107" t="str">
        <f t="shared" ca="1" si="367"/>
        <v/>
      </c>
      <c r="AM395" s="107" t="str">
        <f t="shared" ca="1" si="367"/>
        <v/>
      </c>
      <c r="AN395" s="107" t="str">
        <f t="shared" ca="1" si="367"/>
        <v/>
      </c>
      <c r="AO395" s="107" t="str">
        <f t="shared" ca="1" si="367"/>
        <v/>
      </c>
      <c r="AP395" s="107" t="str">
        <f t="shared" ca="1" si="367"/>
        <v/>
      </c>
      <c r="AQ395" s="107" t="str">
        <f t="shared" ca="1" si="367"/>
        <v/>
      </c>
      <c r="AR395" s="107" t="str">
        <f t="shared" ca="1" si="367"/>
        <v/>
      </c>
      <c r="AS395" s="107" t="str">
        <f t="shared" ca="1" si="367"/>
        <v/>
      </c>
      <c r="AT395" s="107" t="str">
        <f t="shared" ca="1" si="367"/>
        <v/>
      </c>
      <c r="AU395" s="107" t="str">
        <f t="shared" ca="1" si="367"/>
        <v/>
      </c>
      <c r="AV395" s="107" t="str">
        <f t="shared" ca="1" si="367"/>
        <v/>
      </c>
      <c r="AW395" s="107" t="str">
        <f t="shared" ca="1" si="367"/>
        <v/>
      </c>
      <c r="AX395" s="107" t="str">
        <f t="shared" ca="1" si="367"/>
        <v/>
      </c>
      <c r="AY395" s="107" t="str">
        <f t="shared" ca="1" si="367"/>
        <v/>
      </c>
      <c r="AZ395" s="107" t="str">
        <f t="shared" ca="1" si="367"/>
        <v/>
      </c>
      <c r="BA395" s="107" t="str">
        <f t="shared" ca="1" si="367"/>
        <v/>
      </c>
      <c r="BB395" s="107" t="str">
        <f t="shared" ca="1" si="367"/>
        <v/>
      </c>
      <c r="BC395" s="107" t="str">
        <f t="shared" ca="1" si="367"/>
        <v/>
      </c>
      <c r="BD395" s="107" t="str">
        <f t="shared" ca="1" si="367"/>
        <v/>
      </c>
      <c r="BE395" s="107" t="str">
        <f t="shared" ca="1" si="367"/>
        <v/>
      </c>
      <c r="BF395" s="107" t="str">
        <f t="shared" ca="1" si="367"/>
        <v/>
      </c>
      <c r="BG395" s="107" t="str">
        <f t="shared" ca="1" si="367"/>
        <v/>
      </c>
      <c r="BH395" s="107" t="str">
        <f t="shared" ca="1" si="367"/>
        <v/>
      </c>
      <c r="BI395" s="107" t="str">
        <f t="shared" ca="1" si="367"/>
        <v/>
      </c>
      <c r="BJ395" s="107" t="str">
        <f t="shared" ca="1" si="367"/>
        <v/>
      </c>
      <c r="BK395" s="107" t="str">
        <f t="shared" ca="1" si="367"/>
        <v/>
      </c>
      <c r="BL395" s="107" t="str">
        <f t="shared" ca="1" si="367"/>
        <v/>
      </c>
      <c r="BM395" s="107" t="str">
        <f t="shared" ca="1" si="367"/>
        <v/>
      </c>
      <c r="BN395" s="107" t="str">
        <f t="shared" ca="1" si="367"/>
        <v/>
      </c>
      <c r="BO395" s="107" t="str">
        <f t="shared" ref="BO395:DC395" ca="1" si="368">+IFERROR(HLOOKUP(BO$220,$C$219:$DC$322,$B290+2,FALSE),"")</f>
        <v/>
      </c>
      <c r="BP395" s="107" t="str">
        <f t="shared" ca="1" si="368"/>
        <v/>
      </c>
      <c r="BQ395" s="107" t="str">
        <f t="shared" ca="1" si="368"/>
        <v/>
      </c>
      <c r="BR395" s="107" t="str">
        <f t="shared" ca="1" si="368"/>
        <v/>
      </c>
      <c r="BS395" s="107" t="str">
        <f t="shared" ca="1" si="368"/>
        <v/>
      </c>
      <c r="BT395" s="107" t="str">
        <f t="shared" ca="1" si="368"/>
        <v/>
      </c>
      <c r="BU395" s="107" t="str">
        <f t="shared" ca="1" si="368"/>
        <v/>
      </c>
      <c r="BV395" s="107" t="str">
        <f t="shared" ca="1" si="368"/>
        <v/>
      </c>
      <c r="BW395" s="107" t="str">
        <f t="shared" ca="1" si="368"/>
        <v/>
      </c>
      <c r="BX395" s="107" t="str">
        <f t="shared" ca="1" si="368"/>
        <v/>
      </c>
      <c r="BY395" s="107" t="str">
        <f t="shared" ca="1" si="368"/>
        <v/>
      </c>
      <c r="BZ395" s="107" t="str">
        <f t="shared" ca="1" si="368"/>
        <v/>
      </c>
      <c r="CA395" s="107" t="str">
        <f t="shared" ca="1" si="368"/>
        <v/>
      </c>
      <c r="CB395" s="107" t="str">
        <f t="shared" ca="1" si="368"/>
        <v/>
      </c>
      <c r="CC395" s="107" t="str">
        <f t="shared" ca="1" si="368"/>
        <v/>
      </c>
      <c r="CD395" s="107" t="str">
        <f t="shared" ca="1" si="368"/>
        <v/>
      </c>
      <c r="CE395" s="107" t="str">
        <f t="shared" ca="1" si="368"/>
        <v/>
      </c>
      <c r="CF395" s="107" t="str">
        <f t="shared" ca="1" si="368"/>
        <v/>
      </c>
      <c r="CG395" s="107" t="str">
        <f t="shared" ca="1" si="368"/>
        <v/>
      </c>
      <c r="CH395" s="107" t="str">
        <f t="shared" ca="1" si="368"/>
        <v/>
      </c>
      <c r="CI395" s="107" t="str">
        <f t="shared" ca="1" si="368"/>
        <v/>
      </c>
      <c r="CJ395" s="107" t="str">
        <f t="shared" ca="1" si="368"/>
        <v/>
      </c>
      <c r="CK395" s="107" t="str">
        <f t="shared" ca="1" si="368"/>
        <v/>
      </c>
      <c r="CL395" s="107" t="str">
        <f t="shared" ca="1" si="368"/>
        <v/>
      </c>
      <c r="CM395" s="107" t="str">
        <f t="shared" ca="1" si="368"/>
        <v/>
      </c>
      <c r="CN395" s="107" t="str">
        <f t="shared" ca="1" si="368"/>
        <v/>
      </c>
      <c r="CO395" s="107" t="str">
        <f t="shared" ca="1" si="368"/>
        <v/>
      </c>
      <c r="CP395" s="107" t="str">
        <f t="shared" ca="1" si="368"/>
        <v/>
      </c>
      <c r="CQ395" s="107" t="str">
        <f t="shared" ca="1" si="368"/>
        <v/>
      </c>
      <c r="CR395" s="107" t="str">
        <f t="shared" ca="1" si="368"/>
        <v/>
      </c>
      <c r="CS395" s="107" t="str">
        <f t="shared" ca="1" si="368"/>
        <v/>
      </c>
      <c r="CT395" s="107" t="str">
        <f t="shared" ca="1" si="368"/>
        <v/>
      </c>
      <c r="CU395" s="107" t="str">
        <f t="shared" ca="1" si="368"/>
        <v/>
      </c>
      <c r="CV395" s="107" t="str">
        <f t="shared" ca="1" si="368"/>
        <v/>
      </c>
      <c r="CW395" s="107" t="str">
        <f t="shared" ca="1" si="368"/>
        <v/>
      </c>
      <c r="CX395" s="107" t="str">
        <f t="shared" ca="1" si="368"/>
        <v/>
      </c>
      <c r="CY395" s="107" t="str">
        <f t="shared" ca="1" si="368"/>
        <v/>
      </c>
      <c r="CZ395" s="107" t="str">
        <f t="shared" ca="1" si="368"/>
        <v/>
      </c>
      <c r="DA395" s="107" t="str">
        <f t="shared" ca="1" si="368"/>
        <v/>
      </c>
      <c r="DB395" s="107" t="str">
        <f t="shared" ca="1" si="368"/>
        <v/>
      </c>
      <c r="DC395" s="107" t="str">
        <f t="shared" ca="1" si="368"/>
        <v/>
      </c>
    </row>
    <row r="396" spans="2:107">
      <c r="B396" s="105">
        <f t="shared" si="362"/>
        <v>69</v>
      </c>
      <c r="C396" s="107" t="str">
        <f t="shared" ref="C396:BN396" ca="1" si="369">+IFERROR(HLOOKUP(C$220,$C$219:$DC$322,$B291+2,FALSE),"")</f>
        <v/>
      </c>
      <c r="D396" s="107" t="str">
        <f t="shared" ca="1" si="369"/>
        <v/>
      </c>
      <c r="E396" s="107" t="str">
        <f t="shared" ca="1" si="369"/>
        <v/>
      </c>
      <c r="F396" s="107" t="str">
        <f t="shared" ca="1" si="369"/>
        <v/>
      </c>
      <c r="G396" s="107" t="str">
        <f t="shared" ca="1" si="369"/>
        <v/>
      </c>
      <c r="H396" s="107" t="str">
        <f t="shared" ca="1" si="369"/>
        <v/>
      </c>
      <c r="I396" s="107" t="str">
        <f t="shared" ca="1" si="369"/>
        <v/>
      </c>
      <c r="J396" s="107" t="str">
        <f t="shared" ca="1" si="369"/>
        <v/>
      </c>
      <c r="K396" s="107" t="str">
        <f t="shared" ca="1" si="369"/>
        <v/>
      </c>
      <c r="L396" s="107" t="str">
        <f t="shared" ca="1" si="369"/>
        <v/>
      </c>
      <c r="M396" s="107" t="str">
        <f t="shared" ca="1" si="369"/>
        <v/>
      </c>
      <c r="N396" s="107" t="str">
        <f t="shared" ca="1" si="369"/>
        <v/>
      </c>
      <c r="O396" s="107" t="str">
        <f t="shared" ca="1" si="369"/>
        <v/>
      </c>
      <c r="P396" s="107" t="str">
        <f t="shared" ca="1" si="369"/>
        <v/>
      </c>
      <c r="Q396" s="107" t="str">
        <f t="shared" ca="1" si="369"/>
        <v/>
      </c>
      <c r="R396" s="107" t="str">
        <f t="shared" ca="1" si="369"/>
        <v/>
      </c>
      <c r="S396" s="107" t="str">
        <f t="shared" ca="1" si="369"/>
        <v/>
      </c>
      <c r="T396" s="107" t="str">
        <f t="shared" ca="1" si="369"/>
        <v/>
      </c>
      <c r="U396" s="107" t="str">
        <f t="shared" ca="1" si="369"/>
        <v/>
      </c>
      <c r="V396" s="107" t="str">
        <f t="shared" ca="1" si="369"/>
        <v/>
      </c>
      <c r="W396" s="107" t="str">
        <f t="shared" ca="1" si="369"/>
        <v/>
      </c>
      <c r="X396" s="107" t="str">
        <f t="shared" ca="1" si="369"/>
        <v/>
      </c>
      <c r="Y396" s="107" t="str">
        <f t="shared" ca="1" si="369"/>
        <v/>
      </c>
      <c r="Z396" s="107" t="str">
        <f t="shared" ca="1" si="369"/>
        <v/>
      </c>
      <c r="AA396" s="107" t="str">
        <f t="shared" ca="1" si="369"/>
        <v/>
      </c>
      <c r="AB396" s="107" t="str">
        <f t="shared" ca="1" si="369"/>
        <v/>
      </c>
      <c r="AC396" s="107" t="str">
        <f t="shared" ca="1" si="369"/>
        <v/>
      </c>
      <c r="AD396" s="107" t="str">
        <f t="shared" ca="1" si="369"/>
        <v/>
      </c>
      <c r="AE396" s="107" t="str">
        <f t="shared" ca="1" si="369"/>
        <v/>
      </c>
      <c r="AF396" s="107" t="str">
        <f t="shared" ca="1" si="369"/>
        <v/>
      </c>
      <c r="AG396" s="107" t="str">
        <f t="shared" ca="1" si="369"/>
        <v/>
      </c>
      <c r="AH396" s="107" t="str">
        <f t="shared" ca="1" si="369"/>
        <v/>
      </c>
      <c r="AI396" s="107" t="str">
        <f t="shared" ca="1" si="369"/>
        <v/>
      </c>
      <c r="AJ396" s="107" t="str">
        <f t="shared" ca="1" si="369"/>
        <v/>
      </c>
      <c r="AK396" s="107" t="str">
        <f t="shared" ca="1" si="369"/>
        <v/>
      </c>
      <c r="AL396" s="107" t="str">
        <f t="shared" ca="1" si="369"/>
        <v/>
      </c>
      <c r="AM396" s="107" t="str">
        <f t="shared" ca="1" si="369"/>
        <v/>
      </c>
      <c r="AN396" s="107" t="str">
        <f t="shared" ca="1" si="369"/>
        <v/>
      </c>
      <c r="AO396" s="107" t="str">
        <f t="shared" ca="1" si="369"/>
        <v/>
      </c>
      <c r="AP396" s="107" t="str">
        <f t="shared" ca="1" si="369"/>
        <v/>
      </c>
      <c r="AQ396" s="107" t="str">
        <f t="shared" ca="1" si="369"/>
        <v/>
      </c>
      <c r="AR396" s="107" t="str">
        <f t="shared" ca="1" si="369"/>
        <v/>
      </c>
      <c r="AS396" s="107" t="str">
        <f t="shared" ca="1" si="369"/>
        <v/>
      </c>
      <c r="AT396" s="107" t="str">
        <f t="shared" ca="1" si="369"/>
        <v/>
      </c>
      <c r="AU396" s="107" t="str">
        <f t="shared" ca="1" si="369"/>
        <v/>
      </c>
      <c r="AV396" s="107" t="str">
        <f t="shared" ca="1" si="369"/>
        <v/>
      </c>
      <c r="AW396" s="107" t="str">
        <f t="shared" ca="1" si="369"/>
        <v/>
      </c>
      <c r="AX396" s="107" t="str">
        <f t="shared" ca="1" si="369"/>
        <v/>
      </c>
      <c r="AY396" s="107" t="str">
        <f t="shared" ca="1" si="369"/>
        <v/>
      </c>
      <c r="AZ396" s="107" t="str">
        <f t="shared" ca="1" si="369"/>
        <v/>
      </c>
      <c r="BA396" s="107" t="str">
        <f t="shared" ca="1" si="369"/>
        <v/>
      </c>
      <c r="BB396" s="107" t="str">
        <f t="shared" ca="1" si="369"/>
        <v/>
      </c>
      <c r="BC396" s="107" t="str">
        <f t="shared" ca="1" si="369"/>
        <v/>
      </c>
      <c r="BD396" s="107" t="str">
        <f t="shared" ca="1" si="369"/>
        <v/>
      </c>
      <c r="BE396" s="107" t="str">
        <f t="shared" ca="1" si="369"/>
        <v/>
      </c>
      <c r="BF396" s="107" t="str">
        <f t="shared" ca="1" si="369"/>
        <v/>
      </c>
      <c r="BG396" s="107" t="str">
        <f t="shared" ca="1" si="369"/>
        <v/>
      </c>
      <c r="BH396" s="107" t="str">
        <f t="shared" ca="1" si="369"/>
        <v/>
      </c>
      <c r="BI396" s="107" t="str">
        <f t="shared" ca="1" si="369"/>
        <v/>
      </c>
      <c r="BJ396" s="107" t="str">
        <f t="shared" ca="1" si="369"/>
        <v/>
      </c>
      <c r="BK396" s="107" t="str">
        <f t="shared" ca="1" si="369"/>
        <v/>
      </c>
      <c r="BL396" s="107" t="str">
        <f t="shared" ca="1" si="369"/>
        <v/>
      </c>
      <c r="BM396" s="107" t="str">
        <f t="shared" ca="1" si="369"/>
        <v/>
      </c>
      <c r="BN396" s="107" t="str">
        <f t="shared" ca="1" si="369"/>
        <v/>
      </c>
      <c r="BO396" s="107" t="str">
        <f t="shared" ref="BO396:DC396" ca="1" si="370">+IFERROR(HLOOKUP(BO$220,$C$219:$DC$322,$B291+2,FALSE),"")</f>
        <v/>
      </c>
      <c r="BP396" s="107" t="str">
        <f t="shared" ca="1" si="370"/>
        <v/>
      </c>
      <c r="BQ396" s="107" t="str">
        <f t="shared" ca="1" si="370"/>
        <v/>
      </c>
      <c r="BR396" s="107" t="str">
        <f t="shared" ca="1" si="370"/>
        <v/>
      </c>
      <c r="BS396" s="107" t="str">
        <f t="shared" ca="1" si="370"/>
        <v/>
      </c>
      <c r="BT396" s="107" t="str">
        <f t="shared" ca="1" si="370"/>
        <v/>
      </c>
      <c r="BU396" s="107" t="str">
        <f t="shared" ca="1" si="370"/>
        <v/>
      </c>
      <c r="BV396" s="107" t="str">
        <f t="shared" ca="1" si="370"/>
        <v/>
      </c>
      <c r="BW396" s="107" t="str">
        <f t="shared" ca="1" si="370"/>
        <v/>
      </c>
      <c r="BX396" s="107" t="str">
        <f t="shared" ca="1" si="370"/>
        <v/>
      </c>
      <c r="BY396" s="107" t="str">
        <f t="shared" ca="1" si="370"/>
        <v/>
      </c>
      <c r="BZ396" s="107" t="str">
        <f t="shared" ca="1" si="370"/>
        <v/>
      </c>
      <c r="CA396" s="107" t="str">
        <f t="shared" ca="1" si="370"/>
        <v/>
      </c>
      <c r="CB396" s="107" t="str">
        <f t="shared" ca="1" si="370"/>
        <v/>
      </c>
      <c r="CC396" s="107" t="str">
        <f t="shared" ca="1" si="370"/>
        <v/>
      </c>
      <c r="CD396" s="107" t="str">
        <f t="shared" ca="1" si="370"/>
        <v/>
      </c>
      <c r="CE396" s="107" t="str">
        <f t="shared" ca="1" si="370"/>
        <v/>
      </c>
      <c r="CF396" s="107" t="str">
        <f t="shared" ca="1" si="370"/>
        <v/>
      </c>
      <c r="CG396" s="107" t="str">
        <f t="shared" ca="1" si="370"/>
        <v/>
      </c>
      <c r="CH396" s="107" t="str">
        <f t="shared" ca="1" si="370"/>
        <v/>
      </c>
      <c r="CI396" s="107" t="str">
        <f t="shared" ca="1" si="370"/>
        <v/>
      </c>
      <c r="CJ396" s="107" t="str">
        <f t="shared" ca="1" si="370"/>
        <v/>
      </c>
      <c r="CK396" s="107" t="str">
        <f t="shared" ca="1" si="370"/>
        <v/>
      </c>
      <c r="CL396" s="107" t="str">
        <f t="shared" ca="1" si="370"/>
        <v/>
      </c>
      <c r="CM396" s="107" t="str">
        <f t="shared" ca="1" si="370"/>
        <v/>
      </c>
      <c r="CN396" s="107" t="str">
        <f t="shared" ca="1" si="370"/>
        <v/>
      </c>
      <c r="CO396" s="107" t="str">
        <f t="shared" ca="1" si="370"/>
        <v/>
      </c>
      <c r="CP396" s="107" t="str">
        <f t="shared" ca="1" si="370"/>
        <v/>
      </c>
      <c r="CQ396" s="107" t="str">
        <f t="shared" ca="1" si="370"/>
        <v/>
      </c>
      <c r="CR396" s="107" t="str">
        <f t="shared" ca="1" si="370"/>
        <v/>
      </c>
      <c r="CS396" s="107" t="str">
        <f t="shared" ca="1" si="370"/>
        <v/>
      </c>
      <c r="CT396" s="107" t="str">
        <f t="shared" ca="1" si="370"/>
        <v/>
      </c>
      <c r="CU396" s="107" t="str">
        <f t="shared" ca="1" si="370"/>
        <v/>
      </c>
      <c r="CV396" s="107" t="str">
        <f t="shared" ca="1" si="370"/>
        <v/>
      </c>
      <c r="CW396" s="107" t="str">
        <f t="shared" ca="1" si="370"/>
        <v/>
      </c>
      <c r="CX396" s="107" t="str">
        <f t="shared" ca="1" si="370"/>
        <v/>
      </c>
      <c r="CY396" s="107" t="str">
        <f t="shared" ca="1" si="370"/>
        <v/>
      </c>
      <c r="CZ396" s="107" t="str">
        <f t="shared" ca="1" si="370"/>
        <v/>
      </c>
      <c r="DA396" s="107" t="str">
        <f t="shared" ca="1" si="370"/>
        <v/>
      </c>
      <c r="DB396" s="107" t="str">
        <f t="shared" ca="1" si="370"/>
        <v/>
      </c>
      <c r="DC396" s="107" t="str">
        <f t="shared" ca="1" si="370"/>
        <v/>
      </c>
    </row>
    <row r="397" spans="2:107">
      <c r="B397" s="105">
        <f t="shared" si="362"/>
        <v>70</v>
      </c>
      <c r="C397" s="107" t="str">
        <f t="shared" ref="C397:BN397" ca="1" si="371">+IFERROR(HLOOKUP(C$220,$C$219:$DC$322,$B292+2,FALSE),"")</f>
        <v/>
      </c>
      <c r="D397" s="107" t="str">
        <f t="shared" ca="1" si="371"/>
        <v/>
      </c>
      <c r="E397" s="107" t="str">
        <f t="shared" ca="1" si="371"/>
        <v/>
      </c>
      <c r="F397" s="107" t="str">
        <f t="shared" ca="1" si="371"/>
        <v/>
      </c>
      <c r="G397" s="107" t="str">
        <f t="shared" ca="1" si="371"/>
        <v/>
      </c>
      <c r="H397" s="107" t="str">
        <f t="shared" ca="1" si="371"/>
        <v/>
      </c>
      <c r="I397" s="107" t="str">
        <f t="shared" ca="1" si="371"/>
        <v/>
      </c>
      <c r="J397" s="107" t="str">
        <f t="shared" ca="1" si="371"/>
        <v/>
      </c>
      <c r="K397" s="107" t="str">
        <f t="shared" ca="1" si="371"/>
        <v/>
      </c>
      <c r="L397" s="107" t="str">
        <f t="shared" ca="1" si="371"/>
        <v/>
      </c>
      <c r="M397" s="107" t="str">
        <f t="shared" ca="1" si="371"/>
        <v/>
      </c>
      <c r="N397" s="107" t="str">
        <f t="shared" ca="1" si="371"/>
        <v/>
      </c>
      <c r="O397" s="107" t="str">
        <f t="shared" ca="1" si="371"/>
        <v/>
      </c>
      <c r="P397" s="107" t="str">
        <f t="shared" ca="1" si="371"/>
        <v/>
      </c>
      <c r="Q397" s="107" t="str">
        <f t="shared" ca="1" si="371"/>
        <v/>
      </c>
      <c r="R397" s="107" t="str">
        <f t="shared" ca="1" si="371"/>
        <v/>
      </c>
      <c r="S397" s="107" t="str">
        <f t="shared" ca="1" si="371"/>
        <v/>
      </c>
      <c r="T397" s="107" t="str">
        <f t="shared" ca="1" si="371"/>
        <v/>
      </c>
      <c r="U397" s="107" t="str">
        <f t="shared" ca="1" si="371"/>
        <v/>
      </c>
      <c r="V397" s="107" t="str">
        <f t="shared" ca="1" si="371"/>
        <v/>
      </c>
      <c r="W397" s="107" t="str">
        <f t="shared" ca="1" si="371"/>
        <v/>
      </c>
      <c r="X397" s="107" t="str">
        <f t="shared" ca="1" si="371"/>
        <v/>
      </c>
      <c r="Y397" s="107" t="str">
        <f t="shared" ca="1" si="371"/>
        <v/>
      </c>
      <c r="Z397" s="107" t="str">
        <f t="shared" ca="1" si="371"/>
        <v/>
      </c>
      <c r="AA397" s="107" t="str">
        <f t="shared" ca="1" si="371"/>
        <v/>
      </c>
      <c r="AB397" s="107" t="str">
        <f t="shared" ca="1" si="371"/>
        <v/>
      </c>
      <c r="AC397" s="107" t="str">
        <f t="shared" ca="1" si="371"/>
        <v/>
      </c>
      <c r="AD397" s="107" t="str">
        <f t="shared" ca="1" si="371"/>
        <v/>
      </c>
      <c r="AE397" s="107" t="str">
        <f t="shared" ca="1" si="371"/>
        <v/>
      </c>
      <c r="AF397" s="107" t="str">
        <f t="shared" ca="1" si="371"/>
        <v/>
      </c>
      <c r="AG397" s="107" t="str">
        <f t="shared" ca="1" si="371"/>
        <v/>
      </c>
      <c r="AH397" s="107" t="str">
        <f t="shared" ca="1" si="371"/>
        <v/>
      </c>
      <c r="AI397" s="107" t="str">
        <f t="shared" ca="1" si="371"/>
        <v/>
      </c>
      <c r="AJ397" s="107" t="str">
        <f t="shared" ca="1" si="371"/>
        <v/>
      </c>
      <c r="AK397" s="107" t="str">
        <f t="shared" ca="1" si="371"/>
        <v/>
      </c>
      <c r="AL397" s="107" t="str">
        <f t="shared" ca="1" si="371"/>
        <v/>
      </c>
      <c r="AM397" s="107" t="str">
        <f t="shared" ca="1" si="371"/>
        <v/>
      </c>
      <c r="AN397" s="107" t="str">
        <f t="shared" ca="1" si="371"/>
        <v/>
      </c>
      <c r="AO397" s="107" t="str">
        <f t="shared" ca="1" si="371"/>
        <v/>
      </c>
      <c r="AP397" s="107" t="str">
        <f t="shared" ca="1" si="371"/>
        <v/>
      </c>
      <c r="AQ397" s="107" t="str">
        <f t="shared" ca="1" si="371"/>
        <v/>
      </c>
      <c r="AR397" s="107" t="str">
        <f t="shared" ca="1" si="371"/>
        <v/>
      </c>
      <c r="AS397" s="107" t="str">
        <f t="shared" ca="1" si="371"/>
        <v/>
      </c>
      <c r="AT397" s="107" t="str">
        <f t="shared" ca="1" si="371"/>
        <v/>
      </c>
      <c r="AU397" s="107" t="str">
        <f t="shared" ca="1" si="371"/>
        <v/>
      </c>
      <c r="AV397" s="107" t="str">
        <f t="shared" ca="1" si="371"/>
        <v/>
      </c>
      <c r="AW397" s="107" t="str">
        <f t="shared" ca="1" si="371"/>
        <v/>
      </c>
      <c r="AX397" s="107" t="str">
        <f t="shared" ca="1" si="371"/>
        <v/>
      </c>
      <c r="AY397" s="107" t="str">
        <f t="shared" ca="1" si="371"/>
        <v/>
      </c>
      <c r="AZ397" s="107" t="str">
        <f t="shared" ca="1" si="371"/>
        <v/>
      </c>
      <c r="BA397" s="107" t="str">
        <f t="shared" ca="1" si="371"/>
        <v/>
      </c>
      <c r="BB397" s="107" t="str">
        <f t="shared" ca="1" si="371"/>
        <v/>
      </c>
      <c r="BC397" s="107" t="str">
        <f t="shared" ca="1" si="371"/>
        <v/>
      </c>
      <c r="BD397" s="107" t="str">
        <f t="shared" ca="1" si="371"/>
        <v/>
      </c>
      <c r="BE397" s="107" t="str">
        <f t="shared" ca="1" si="371"/>
        <v/>
      </c>
      <c r="BF397" s="107" t="str">
        <f t="shared" ca="1" si="371"/>
        <v/>
      </c>
      <c r="BG397" s="107" t="str">
        <f t="shared" ca="1" si="371"/>
        <v/>
      </c>
      <c r="BH397" s="107" t="str">
        <f t="shared" ca="1" si="371"/>
        <v/>
      </c>
      <c r="BI397" s="107" t="str">
        <f t="shared" ca="1" si="371"/>
        <v/>
      </c>
      <c r="BJ397" s="107" t="str">
        <f t="shared" ca="1" si="371"/>
        <v/>
      </c>
      <c r="BK397" s="107" t="str">
        <f t="shared" ca="1" si="371"/>
        <v/>
      </c>
      <c r="BL397" s="107" t="str">
        <f t="shared" ca="1" si="371"/>
        <v/>
      </c>
      <c r="BM397" s="107" t="str">
        <f t="shared" ca="1" si="371"/>
        <v/>
      </c>
      <c r="BN397" s="107" t="str">
        <f t="shared" ca="1" si="371"/>
        <v/>
      </c>
      <c r="BO397" s="107" t="str">
        <f t="shared" ref="BO397:DC397" ca="1" si="372">+IFERROR(HLOOKUP(BO$220,$C$219:$DC$322,$B292+2,FALSE),"")</f>
        <v/>
      </c>
      <c r="BP397" s="107" t="str">
        <f t="shared" ca="1" si="372"/>
        <v/>
      </c>
      <c r="BQ397" s="107" t="str">
        <f t="shared" ca="1" si="372"/>
        <v/>
      </c>
      <c r="BR397" s="107" t="str">
        <f t="shared" ca="1" si="372"/>
        <v/>
      </c>
      <c r="BS397" s="107" t="str">
        <f t="shared" ca="1" si="372"/>
        <v/>
      </c>
      <c r="BT397" s="107" t="str">
        <f t="shared" ca="1" si="372"/>
        <v/>
      </c>
      <c r="BU397" s="107" t="str">
        <f t="shared" ca="1" si="372"/>
        <v/>
      </c>
      <c r="BV397" s="107" t="str">
        <f t="shared" ca="1" si="372"/>
        <v/>
      </c>
      <c r="BW397" s="107" t="str">
        <f t="shared" ca="1" si="372"/>
        <v/>
      </c>
      <c r="BX397" s="107" t="str">
        <f t="shared" ca="1" si="372"/>
        <v/>
      </c>
      <c r="BY397" s="107" t="str">
        <f t="shared" ca="1" si="372"/>
        <v/>
      </c>
      <c r="BZ397" s="107" t="str">
        <f t="shared" ca="1" si="372"/>
        <v/>
      </c>
      <c r="CA397" s="107" t="str">
        <f t="shared" ca="1" si="372"/>
        <v/>
      </c>
      <c r="CB397" s="107" t="str">
        <f t="shared" ca="1" si="372"/>
        <v/>
      </c>
      <c r="CC397" s="107" t="str">
        <f t="shared" ca="1" si="372"/>
        <v/>
      </c>
      <c r="CD397" s="107" t="str">
        <f t="shared" ca="1" si="372"/>
        <v/>
      </c>
      <c r="CE397" s="107" t="str">
        <f t="shared" ca="1" si="372"/>
        <v/>
      </c>
      <c r="CF397" s="107" t="str">
        <f t="shared" ca="1" si="372"/>
        <v/>
      </c>
      <c r="CG397" s="107" t="str">
        <f t="shared" ca="1" si="372"/>
        <v/>
      </c>
      <c r="CH397" s="107" t="str">
        <f t="shared" ca="1" si="372"/>
        <v/>
      </c>
      <c r="CI397" s="107" t="str">
        <f t="shared" ca="1" si="372"/>
        <v/>
      </c>
      <c r="CJ397" s="107" t="str">
        <f t="shared" ca="1" si="372"/>
        <v/>
      </c>
      <c r="CK397" s="107" t="str">
        <f t="shared" ca="1" si="372"/>
        <v/>
      </c>
      <c r="CL397" s="107" t="str">
        <f t="shared" ca="1" si="372"/>
        <v/>
      </c>
      <c r="CM397" s="107" t="str">
        <f t="shared" ca="1" si="372"/>
        <v/>
      </c>
      <c r="CN397" s="107" t="str">
        <f t="shared" ca="1" si="372"/>
        <v/>
      </c>
      <c r="CO397" s="107" t="str">
        <f t="shared" ca="1" si="372"/>
        <v/>
      </c>
      <c r="CP397" s="107" t="str">
        <f t="shared" ca="1" si="372"/>
        <v/>
      </c>
      <c r="CQ397" s="107" t="str">
        <f t="shared" ca="1" si="372"/>
        <v/>
      </c>
      <c r="CR397" s="107" t="str">
        <f t="shared" ca="1" si="372"/>
        <v/>
      </c>
      <c r="CS397" s="107" t="str">
        <f t="shared" ca="1" si="372"/>
        <v/>
      </c>
      <c r="CT397" s="107" t="str">
        <f t="shared" ca="1" si="372"/>
        <v/>
      </c>
      <c r="CU397" s="107" t="str">
        <f t="shared" ca="1" si="372"/>
        <v/>
      </c>
      <c r="CV397" s="107" t="str">
        <f t="shared" ca="1" si="372"/>
        <v/>
      </c>
      <c r="CW397" s="107" t="str">
        <f t="shared" ca="1" si="372"/>
        <v/>
      </c>
      <c r="CX397" s="107" t="str">
        <f t="shared" ca="1" si="372"/>
        <v/>
      </c>
      <c r="CY397" s="107" t="str">
        <f t="shared" ca="1" si="372"/>
        <v/>
      </c>
      <c r="CZ397" s="107" t="str">
        <f t="shared" ca="1" si="372"/>
        <v/>
      </c>
      <c r="DA397" s="107" t="str">
        <f t="shared" ca="1" si="372"/>
        <v/>
      </c>
      <c r="DB397" s="107" t="str">
        <f t="shared" ca="1" si="372"/>
        <v/>
      </c>
      <c r="DC397" s="107" t="str">
        <f t="shared" ca="1" si="372"/>
        <v/>
      </c>
    </row>
    <row r="398" spans="2:107">
      <c r="B398" s="105">
        <f t="shared" si="362"/>
        <v>71</v>
      </c>
      <c r="C398" s="107" t="str">
        <f t="shared" ref="C398:BN398" ca="1" si="373">+IFERROR(HLOOKUP(C$220,$C$219:$DC$322,$B293+2,FALSE),"")</f>
        <v/>
      </c>
      <c r="D398" s="107" t="str">
        <f t="shared" ca="1" si="373"/>
        <v/>
      </c>
      <c r="E398" s="107" t="str">
        <f t="shared" ca="1" si="373"/>
        <v/>
      </c>
      <c r="F398" s="107" t="str">
        <f t="shared" ca="1" si="373"/>
        <v/>
      </c>
      <c r="G398" s="107" t="str">
        <f t="shared" ca="1" si="373"/>
        <v/>
      </c>
      <c r="H398" s="107" t="str">
        <f t="shared" ca="1" si="373"/>
        <v/>
      </c>
      <c r="I398" s="107" t="str">
        <f t="shared" ca="1" si="373"/>
        <v/>
      </c>
      <c r="J398" s="107" t="str">
        <f t="shared" ca="1" si="373"/>
        <v/>
      </c>
      <c r="K398" s="107" t="str">
        <f t="shared" ca="1" si="373"/>
        <v/>
      </c>
      <c r="L398" s="107" t="str">
        <f t="shared" ca="1" si="373"/>
        <v/>
      </c>
      <c r="M398" s="107" t="str">
        <f t="shared" ca="1" si="373"/>
        <v/>
      </c>
      <c r="N398" s="107" t="str">
        <f t="shared" ca="1" si="373"/>
        <v/>
      </c>
      <c r="O398" s="107" t="str">
        <f t="shared" ca="1" si="373"/>
        <v/>
      </c>
      <c r="P398" s="107" t="str">
        <f t="shared" ca="1" si="373"/>
        <v/>
      </c>
      <c r="Q398" s="107" t="str">
        <f t="shared" ca="1" si="373"/>
        <v/>
      </c>
      <c r="R398" s="107" t="str">
        <f t="shared" ca="1" si="373"/>
        <v/>
      </c>
      <c r="S398" s="107" t="str">
        <f t="shared" ca="1" si="373"/>
        <v/>
      </c>
      <c r="T398" s="107" t="str">
        <f t="shared" ca="1" si="373"/>
        <v/>
      </c>
      <c r="U398" s="107" t="str">
        <f t="shared" ca="1" si="373"/>
        <v/>
      </c>
      <c r="V398" s="107" t="str">
        <f t="shared" ca="1" si="373"/>
        <v/>
      </c>
      <c r="W398" s="107" t="str">
        <f t="shared" ca="1" si="373"/>
        <v/>
      </c>
      <c r="X398" s="107" t="str">
        <f t="shared" ca="1" si="373"/>
        <v/>
      </c>
      <c r="Y398" s="107" t="str">
        <f t="shared" ca="1" si="373"/>
        <v/>
      </c>
      <c r="Z398" s="107" t="str">
        <f t="shared" ca="1" si="373"/>
        <v/>
      </c>
      <c r="AA398" s="107" t="str">
        <f t="shared" ca="1" si="373"/>
        <v/>
      </c>
      <c r="AB398" s="107" t="str">
        <f t="shared" ca="1" si="373"/>
        <v/>
      </c>
      <c r="AC398" s="107" t="str">
        <f t="shared" ca="1" si="373"/>
        <v/>
      </c>
      <c r="AD398" s="107" t="str">
        <f t="shared" ca="1" si="373"/>
        <v/>
      </c>
      <c r="AE398" s="107" t="str">
        <f t="shared" ca="1" si="373"/>
        <v/>
      </c>
      <c r="AF398" s="107" t="str">
        <f t="shared" ca="1" si="373"/>
        <v/>
      </c>
      <c r="AG398" s="107" t="str">
        <f t="shared" ca="1" si="373"/>
        <v/>
      </c>
      <c r="AH398" s="107" t="str">
        <f t="shared" ca="1" si="373"/>
        <v/>
      </c>
      <c r="AI398" s="107" t="str">
        <f t="shared" ca="1" si="373"/>
        <v/>
      </c>
      <c r="AJ398" s="107" t="str">
        <f t="shared" ca="1" si="373"/>
        <v/>
      </c>
      <c r="AK398" s="107" t="str">
        <f t="shared" ca="1" si="373"/>
        <v/>
      </c>
      <c r="AL398" s="107" t="str">
        <f t="shared" ca="1" si="373"/>
        <v/>
      </c>
      <c r="AM398" s="107" t="str">
        <f t="shared" ca="1" si="373"/>
        <v/>
      </c>
      <c r="AN398" s="107" t="str">
        <f t="shared" ca="1" si="373"/>
        <v/>
      </c>
      <c r="AO398" s="107" t="str">
        <f t="shared" ca="1" si="373"/>
        <v/>
      </c>
      <c r="AP398" s="107" t="str">
        <f t="shared" ca="1" si="373"/>
        <v/>
      </c>
      <c r="AQ398" s="107" t="str">
        <f t="shared" ca="1" si="373"/>
        <v/>
      </c>
      <c r="AR398" s="107" t="str">
        <f t="shared" ca="1" si="373"/>
        <v/>
      </c>
      <c r="AS398" s="107" t="str">
        <f t="shared" ca="1" si="373"/>
        <v/>
      </c>
      <c r="AT398" s="107" t="str">
        <f t="shared" ca="1" si="373"/>
        <v/>
      </c>
      <c r="AU398" s="107" t="str">
        <f t="shared" ca="1" si="373"/>
        <v/>
      </c>
      <c r="AV398" s="107" t="str">
        <f t="shared" ca="1" si="373"/>
        <v/>
      </c>
      <c r="AW398" s="107" t="str">
        <f t="shared" ca="1" si="373"/>
        <v/>
      </c>
      <c r="AX398" s="107" t="str">
        <f t="shared" ca="1" si="373"/>
        <v/>
      </c>
      <c r="AY398" s="107" t="str">
        <f t="shared" ca="1" si="373"/>
        <v/>
      </c>
      <c r="AZ398" s="107" t="str">
        <f t="shared" ca="1" si="373"/>
        <v/>
      </c>
      <c r="BA398" s="107" t="str">
        <f t="shared" ca="1" si="373"/>
        <v/>
      </c>
      <c r="BB398" s="107" t="str">
        <f t="shared" ca="1" si="373"/>
        <v/>
      </c>
      <c r="BC398" s="107" t="str">
        <f t="shared" ca="1" si="373"/>
        <v/>
      </c>
      <c r="BD398" s="107" t="str">
        <f t="shared" ca="1" si="373"/>
        <v/>
      </c>
      <c r="BE398" s="107" t="str">
        <f t="shared" ca="1" si="373"/>
        <v/>
      </c>
      <c r="BF398" s="107" t="str">
        <f t="shared" ca="1" si="373"/>
        <v/>
      </c>
      <c r="BG398" s="107" t="str">
        <f t="shared" ca="1" si="373"/>
        <v/>
      </c>
      <c r="BH398" s="107" t="str">
        <f t="shared" ca="1" si="373"/>
        <v/>
      </c>
      <c r="BI398" s="107" t="str">
        <f t="shared" ca="1" si="373"/>
        <v/>
      </c>
      <c r="BJ398" s="107" t="str">
        <f t="shared" ca="1" si="373"/>
        <v/>
      </c>
      <c r="BK398" s="107" t="str">
        <f t="shared" ca="1" si="373"/>
        <v/>
      </c>
      <c r="BL398" s="107" t="str">
        <f t="shared" ca="1" si="373"/>
        <v/>
      </c>
      <c r="BM398" s="107" t="str">
        <f t="shared" ca="1" si="373"/>
        <v/>
      </c>
      <c r="BN398" s="107" t="str">
        <f t="shared" ca="1" si="373"/>
        <v/>
      </c>
      <c r="BO398" s="107" t="str">
        <f t="shared" ref="BO398:DC398" ca="1" si="374">+IFERROR(HLOOKUP(BO$220,$C$219:$DC$322,$B293+2,FALSE),"")</f>
        <v/>
      </c>
      <c r="BP398" s="107" t="str">
        <f t="shared" ca="1" si="374"/>
        <v/>
      </c>
      <c r="BQ398" s="107" t="str">
        <f t="shared" ca="1" si="374"/>
        <v/>
      </c>
      <c r="BR398" s="107" t="str">
        <f t="shared" ca="1" si="374"/>
        <v/>
      </c>
      <c r="BS398" s="107" t="str">
        <f t="shared" ca="1" si="374"/>
        <v/>
      </c>
      <c r="BT398" s="107" t="str">
        <f t="shared" ca="1" si="374"/>
        <v/>
      </c>
      <c r="BU398" s="107" t="str">
        <f t="shared" ca="1" si="374"/>
        <v/>
      </c>
      <c r="BV398" s="107" t="str">
        <f t="shared" ca="1" si="374"/>
        <v/>
      </c>
      <c r="BW398" s="107" t="str">
        <f t="shared" ca="1" si="374"/>
        <v/>
      </c>
      <c r="BX398" s="107" t="str">
        <f t="shared" ca="1" si="374"/>
        <v/>
      </c>
      <c r="BY398" s="107" t="str">
        <f t="shared" ca="1" si="374"/>
        <v/>
      </c>
      <c r="BZ398" s="107" t="str">
        <f t="shared" ca="1" si="374"/>
        <v/>
      </c>
      <c r="CA398" s="107" t="str">
        <f t="shared" ca="1" si="374"/>
        <v/>
      </c>
      <c r="CB398" s="107" t="str">
        <f t="shared" ca="1" si="374"/>
        <v/>
      </c>
      <c r="CC398" s="107" t="str">
        <f t="shared" ca="1" si="374"/>
        <v/>
      </c>
      <c r="CD398" s="107" t="str">
        <f t="shared" ca="1" si="374"/>
        <v/>
      </c>
      <c r="CE398" s="107" t="str">
        <f t="shared" ca="1" si="374"/>
        <v/>
      </c>
      <c r="CF398" s="107" t="str">
        <f t="shared" ca="1" si="374"/>
        <v/>
      </c>
      <c r="CG398" s="107" t="str">
        <f t="shared" ca="1" si="374"/>
        <v/>
      </c>
      <c r="CH398" s="107" t="str">
        <f t="shared" ca="1" si="374"/>
        <v/>
      </c>
      <c r="CI398" s="107" t="str">
        <f t="shared" ca="1" si="374"/>
        <v/>
      </c>
      <c r="CJ398" s="107" t="str">
        <f t="shared" ca="1" si="374"/>
        <v/>
      </c>
      <c r="CK398" s="107" t="str">
        <f t="shared" ca="1" si="374"/>
        <v/>
      </c>
      <c r="CL398" s="107" t="str">
        <f t="shared" ca="1" si="374"/>
        <v/>
      </c>
      <c r="CM398" s="107" t="str">
        <f t="shared" ca="1" si="374"/>
        <v/>
      </c>
      <c r="CN398" s="107" t="str">
        <f t="shared" ca="1" si="374"/>
        <v/>
      </c>
      <c r="CO398" s="107" t="str">
        <f t="shared" ca="1" si="374"/>
        <v/>
      </c>
      <c r="CP398" s="107" t="str">
        <f t="shared" ca="1" si="374"/>
        <v/>
      </c>
      <c r="CQ398" s="107" t="str">
        <f t="shared" ca="1" si="374"/>
        <v/>
      </c>
      <c r="CR398" s="107" t="str">
        <f t="shared" ca="1" si="374"/>
        <v/>
      </c>
      <c r="CS398" s="107" t="str">
        <f t="shared" ca="1" si="374"/>
        <v/>
      </c>
      <c r="CT398" s="107" t="str">
        <f t="shared" ca="1" si="374"/>
        <v/>
      </c>
      <c r="CU398" s="107" t="str">
        <f t="shared" ca="1" si="374"/>
        <v/>
      </c>
      <c r="CV398" s="107" t="str">
        <f t="shared" ca="1" si="374"/>
        <v/>
      </c>
      <c r="CW398" s="107" t="str">
        <f t="shared" ca="1" si="374"/>
        <v/>
      </c>
      <c r="CX398" s="107" t="str">
        <f t="shared" ca="1" si="374"/>
        <v/>
      </c>
      <c r="CY398" s="107" t="str">
        <f t="shared" ca="1" si="374"/>
        <v/>
      </c>
      <c r="CZ398" s="107" t="str">
        <f t="shared" ca="1" si="374"/>
        <v/>
      </c>
      <c r="DA398" s="107" t="str">
        <f t="shared" ca="1" si="374"/>
        <v/>
      </c>
      <c r="DB398" s="107" t="str">
        <f t="shared" ca="1" si="374"/>
        <v/>
      </c>
      <c r="DC398" s="107" t="str">
        <f t="shared" ca="1" si="374"/>
        <v/>
      </c>
    </row>
    <row r="399" spans="2:107">
      <c r="B399" s="105">
        <f t="shared" si="362"/>
        <v>72</v>
      </c>
      <c r="C399" s="107" t="str">
        <f t="shared" ref="C399:BN399" ca="1" si="375">+IFERROR(HLOOKUP(C$220,$C$219:$DC$322,$B294+2,FALSE),"")</f>
        <v/>
      </c>
      <c r="D399" s="107" t="str">
        <f t="shared" ca="1" si="375"/>
        <v/>
      </c>
      <c r="E399" s="107" t="str">
        <f t="shared" ca="1" si="375"/>
        <v/>
      </c>
      <c r="F399" s="107" t="str">
        <f t="shared" ca="1" si="375"/>
        <v/>
      </c>
      <c r="G399" s="107" t="str">
        <f t="shared" ca="1" si="375"/>
        <v/>
      </c>
      <c r="H399" s="107" t="str">
        <f t="shared" ca="1" si="375"/>
        <v/>
      </c>
      <c r="I399" s="107" t="str">
        <f t="shared" ca="1" si="375"/>
        <v/>
      </c>
      <c r="J399" s="107" t="str">
        <f t="shared" ca="1" si="375"/>
        <v/>
      </c>
      <c r="K399" s="107" t="str">
        <f t="shared" ca="1" si="375"/>
        <v/>
      </c>
      <c r="L399" s="107" t="str">
        <f t="shared" ca="1" si="375"/>
        <v/>
      </c>
      <c r="M399" s="107" t="str">
        <f t="shared" ca="1" si="375"/>
        <v/>
      </c>
      <c r="N399" s="107" t="str">
        <f t="shared" ca="1" si="375"/>
        <v/>
      </c>
      <c r="O399" s="107" t="str">
        <f t="shared" ca="1" si="375"/>
        <v/>
      </c>
      <c r="P399" s="107" t="str">
        <f t="shared" ca="1" si="375"/>
        <v/>
      </c>
      <c r="Q399" s="107" t="str">
        <f t="shared" ca="1" si="375"/>
        <v/>
      </c>
      <c r="R399" s="107" t="str">
        <f t="shared" ca="1" si="375"/>
        <v/>
      </c>
      <c r="S399" s="107" t="str">
        <f t="shared" ca="1" si="375"/>
        <v/>
      </c>
      <c r="T399" s="107" t="str">
        <f t="shared" ca="1" si="375"/>
        <v/>
      </c>
      <c r="U399" s="107" t="str">
        <f t="shared" ca="1" si="375"/>
        <v/>
      </c>
      <c r="V399" s="107" t="str">
        <f t="shared" ca="1" si="375"/>
        <v/>
      </c>
      <c r="W399" s="107" t="str">
        <f t="shared" ca="1" si="375"/>
        <v/>
      </c>
      <c r="X399" s="107" t="str">
        <f t="shared" ca="1" si="375"/>
        <v/>
      </c>
      <c r="Y399" s="107" t="str">
        <f t="shared" ca="1" si="375"/>
        <v/>
      </c>
      <c r="Z399" s="107" t="str">
        <f t="shared" ca="1" si="375"/>
        <v/>
      </c>
      <c r="AA399" s="107" t="str">
        <f t="shared" ca="1" si="375"/>
        <v/>
      </c>
      <c r="AB399" s="107" t="str">
        <f t="shared" ca="1" si="375"/>
        <v/>
      </c>
      <c r="AC399" s="107" t="str">
        <f t="shared" ca="1" si="375"/>
        <v/>
      </c>
      <c r="AD399" s="107" t="str">
        <f t="shared" ca="1" si="375"/>
        <v/>
      </c>
      <c r="AE399" s="107" t="str">
        <f t="shared" ca="1" si="375"/>
        <v/>
      </c>
      <c r="AF399" s="107" t="str">
        <f t="shared" ca="1" si="375"/>
        <v/>
      </c>
      <c r="AG399" s="107" t="str">
        <f t="shared" ca="1" si="375"/>
        <v/>
      </c>
      <c r="AH399" s="107" t="str">
        <f t="shared" ca="1" si="375"/>
        <v/>
      </c>
      <c r="AI399" s="107" t="str">
        <f t="shared" ca="1" si="375"/>
        <v/>
      </c>
      <c r="AJ399" s="107" t="str">
        <f t="shared" ca="1" si="375"/>
        <v/>
      </c>
      <c r="AK399" s="107" t="str">
        <f t="shared" ca="1" si="375"/>
        <v/>
      </c>
      <c r="AL399" s="107" t="str">
        <f t="shared" ca="1" si="375"/>
        <v/>
      </c>
      <c r="AM399" s="107" t="str">
        <f t="shared" ca="1" si="375"/>
        <v/>
      </c>
      <c r="AN399" s="107" t="str">
        <f t="shared" ca="1" si="375"/>
        <v/>
      </c>
      <c r="AO399" s="107" t="str">
        <f t="shared" ca="1" si="375"/>
        <v/>
      </c>
      <c r="AP399" s="107" t="str">
        <f t="shared" ca="1" si="375"/>
        <v/>
      </c>
      <c r="AQ399" s="107" t="str">
        <f t="shared" ca="1" si="375"/>
        <v/>
      </c>
      <c r="AR399" s="107" t="str">
        <f t="shared" ca="1" si="375"/>
        <v/>
      </c>
      <c r="AS399" s="107" t="str">
        <f t="shared" ca="1" si="375"/>
        <v/>
      </c>
      <c r="AT399" s="107" t="str">
        <f t="shared" ca="1" si="375"/>
        <v/>
      </c>
      <c r="AU399" s="107" t="str">
        <f t="shared" ca="1" si="375"/>
        <v/>
      </c>
      <c r="AV399" s="107" t="str">
        <f t="shared" ca="1" si="375"/>
        <v/>
      </c>
      <c r="AW399" s="107" t="str">
        <f t="shared" ca="1" si="375"/>
        <v/>
      </c>
      <c r="AX399" s="107" t="str">
        <f t="shared" ca="1" si="375"/>
        <v/>
      </c>
      <c r="AY399" s="107" t="str">
        <f t="shared" ca="1" si="375"/>
        <v/>
      </c>
      <c r="AZ399" s="107" t="str">
        <f t="shared" ca="1" si="375"/>
        <v/>
      </c>
      <c r="BA399" s="107" t="str">
        <f t="shared" ca="1" si="375"/>
        <v/>
      </c>
      <c r="BB399" s="107" t="str">
        <f t="shared" ca="1" si="375"/>
        <v/>
      </c>
      <c r="BC399" s="107" t="str">
        <f t="shared" ca="1" si="375"/>
        <v/>
      </c>
      <c r="BD399" s="107" t="str">
        <f t="shared" ca="1" si="375"/>
        <v/>
      </c>
      <c r="BE399" s="107" t="str">
        <f t="shared" ca="1" si="375"/>
        <v/>
      </c>
      <c r="BF399" s="107" t="str">
        <f t="shared" ca="1" si="375"/>
        <v/>
      </c>
      <c r="BG399" s="107" t="str">
        <f t="shared" ca="1" si="375"/>
        <v/>
      </c>
      <c r="BH399" s="107" t="str">
        <f t="shared" ca="1" si="375"/>
        <v/>
      </c>
      <c r="BI399" s="107" t="str">
        <f t="shared" ca="1" si="375"/>
        <v/>
      </c>
      <c r="BJ399" s="107" t="str">
        <f t="shared" ca="1" si="375"/>
        <v/>
      </c>
      <c r="BK399" s="107" t="str">
        <f t="shared" ca="1" si="375"/>
        <v/>
      </c>
      <c r="BL399" s="107" t="str">
        <f t="shared" ca="1" si="375"/>
        <v/>
      </c>
      <c r="BM399" s="107" t="str">
        <f t="shared" ca="1" si="375"/>
        <v/>
      </c>
      <c r="BN399" s="107" t="str">
        <f t="shared" ca="1" si="375"/>
        <v/>
      </c>
      <c r="BO399" s="107" t="str">
        <f t="shared" ref="BO399:DC399" ca="1" si="376">+IFERROR(HLOOKUP(BO$220,$C$219:$DC$322,$B294+2,FALSE),"")</f>
        <v/>
      </c>
      <c r="BP399" s="107" t="str">
        <f t="shared" ca="1" si="376"/>
        <v/>
      </c>
      <c r="BQ399" s="107" t="str">
        <f t="shared" ca="1" si="376"/>
        <v/>
      </c>
      <c r="BR399" s="107" t="str">
        <f t="shared" ca="1" si="376"/>
        <v/>
      </c>
      <c r="BS399" s="107" t="str">
        <f t="shared" ca="1" si="376"/>
        <v/>
      </c>
      <c r="BT399" s="107" t="str">
        <f t="shared" ca="1" si="376"/>
        <v/>
      </c>
      <c r="BU399" s="107" t="str">
        <f t="shared" ca="1" si="376"/>
        <v/>
      </c>
      <c r="BV399" s="107" t="str">
        <f t="shared" ca="1" si="376"/>
        <v/>
      </c>
      <c r="BW399" s="107" t="str">
        <f t="shared" ca="1" si="376"/>
        <v/>
      </c>
      <c r="BX399" s="107" t="str">
        <f t="shared" ca="1" si="376"/>
        <v/>
      </c>
      <c r="BY399" s="107" t="str">
        <f t="shared" ca="1" si="376"/>
        <v/>
      </c>
      <c r="BZ399" s="107" t="str">
        <f t="shared" ca="1" si="376"/>
        <v/>
      </c>
      <c r="CA399" s="107" t="str">
        <f t="shared" ca="1" si="376"/>
        <v/>
      </c>
      <c r="CB399" s="107" t="str">
        <f t="shared" ca="1" si="376"/>
        <v/>
      </c>
      <c r="CC399" s="107" t="str">
        <f t="shared" ca="1" si="376"/>
        <v/>
      </c>
      <c r="CD399" s="107" t="str">
        <f t="shared" ca="1" si="376"/>
        <v/>
      </c>
      <c r="CE399" s="107" t="str">
        <f t="shared" ca="1" si="376"/>
        <v/>
      </c>
      <c r="CF399" s="107" t="str">
        <f t="shared" ca="1" si="376"/>
        <v/>
      </c>
      <c r="CG399" s="107" t="str">
        <f t="shared" ca="1" si="376"/>
        <v/>
      </c>
      <c r="CH399" s="107" t="str">
        <f t="shared" ca="1" si="376"/>
        <v/>
      </c>
      <c r="CI399" s="107" t="str">
        <f t="shared" ca="1" si="376"/>
        <v/>
      </c>
      <c r="CJ399" s="107" t="str">
        <f t="shared" ca="1" si="376"/>
        <v/>
      </c>
      <c r="CK399" s="107" t="str">
        <f t="shared" ca="1" si="376"/>
        <v/>
      </c>
      <c r="CL399" s="107" t="str">
        <f t="shared" ca="1" si="376"/>
        <v/>
      </c>
      <c r="CM399" s="107" t="str">
        <f t="shared" ca="1" si="376"/>
        <v/>
      </c>
      <c r="CN399" s="107" t="str">
        <f t="shared" ca="1" si="376"/>
        <v/>
      </c>
      <c r="CO399" s="107" t="str">
        <f t="shared" ca="1" si="376"/>
        <v/>
      </c>
      <c r="CP399" s="107" t="str">
        <f t="shared" ca="1" si="376"/>
        <v/>
      </c>
      <c r="CQ399" s="107" t="str">
        <f t="shared" ca="1" si="376"/>
        <v/>
      </c>
      <c r="CR399" s="107" t="str">
        <f t="shared" ca="1" si="376"/>
        <v/>
      </c>
      <c r="CS399" s="107" t="str">
        <f t="shared" ca="1" si="376"/>
        <v/>
      </c>
      <c r="CT399" s="107" t="str">
        <f t="shared" ca="1" si="376"/>
        <v/>
      </c>
      <c r="CU399" s="107" t="str">
        <f t="shared" ca="1" si="376"/>
        <v/>
      </c>
      <c r="CV399" s="107" t="str">
        <f t="shared" ca="1" si="376"/>
        <v/>
      </c>
      <c r="CW399" s="107" t="str">
        <f t="shared" ca="1" si="376"/>
        <v/>
      </c>
      <c r="CX399" s="107" t="str">
        <f t="shared" ca="1" si="376"/>
        <v/>
      </c>
      <c r="CY399" s="107" t="str">
        <f t="shared" ca="1" si="376"/>
        <v/>
      </c>
      <c r="CZ399" s="107" t="str">
        <f t="shared" ca="1" si="376"/>
        <v/>
      </c>
      <c r="DA399" s="107" t="str">
        <f t="shared" ca="1" si="376"/>
        <v/>
      </c>
      <c r="DB399" s="107" t="str">
        <f t="shared" ca="1" si="376"/>
        <v/>
      </c>
      <c r="DC399" s="107" t="str">
        <f t="shared" ca="1" si="376"/>
        <v/>
      </c>
    </row>
    <row r="400" spans="2:107">
      <c r="B400" s="105">
        <f t="shared" si="362"/>
        <v>73</v>
      </c>
      <c r="C400" s="107" t="str">
        <f t="shared" ref="C400:BN400" ca="1" si="377">+IFERROR(HLOOKUP(C$220,$C$219:$DC$322,$B295+2,FALSE),"")</f>
        <v/>
      </c>
      <c r="D400" s="107" t="str">
        <f t="shared" ca="1" si="377"/>
        <v/>
      </c>
      <c r="E400" s="107" t="str">
        <f t="shared" ca="1" si="377"/>
        <v/>
      </c>
      <c r="F400" s="107" t="str">
        <f t="shared" ca="1" si="377"/>
        <v/>
      </c>
      <c r="G400" s="107" t="str">
        <f t="shared" ca="1" si="377"/>
        <v/>
      </c>
      <c r="H400" s="107" t="str">
        <f t="shared" ca="1" si="377"/>
        <v/>
      </c>
      <c r="I400" s="107" t="str">
        <f t="shared" ca="1" si="377"/>
        <v/>
      </c>
      <c r="J400" s="107" t="str">
        <f t="shared" ca="1" si="377"/>
        <v/>
      </c>
      <c r="K400" s="107" t="str">
        <f t="shared" ca="1" si="377"/>
        <v/>
      </c>
      <c r="L400" s="107" t="str">
        <f t="shared" ca="1" si="377"/>
        <v/>
      </c>
      <c r="M400" s="107" t="str">
        <f t="shared" ca="1" si="377"/>
        <v/>
      </c>
      <c r="N400" s="107" t="str">
        <f t="shared" ca="1" si="377"/>
        <v/>
      </c>
      <c r="O400" s="107" t="str">
        <f t="shared" ca="1" si="377"/>
        <v/>
      </c>
      <c r="P400" s="107" t="str">
        <f t="shared" ca="1" si="377"/>
        <v/>
      </c>
      <c r="Q400" s="107" t="str">
        <f t="shared" ca="1" si="377"/>
        <v/>
      </c>
      <c r="R400" s="107" t="str">
        <f t="shared" ca="1" si="377"/>
        <v/>
      </c>
      <c r="S400" s="107" t="str">
        <f t="shared" ca="1" si="377"/>
        <v/>
      </c>
      <c r="T400" s="107" t="str">
        <f t="shared" ca="1" si="377"/>
        <v/>
      </c>
      <c r="U400" s="107" t="str">
        <f t="shared" ca="1" si="377"/>
        <v/>
      </c>
      <c r="V400" s="107" t="str">
        <f t="shared" ca="1" si="377"/>
        <v/>
      </c>
      <c r="W400" s="107" t="str">
        <f t="shared" ca="1" si="377"/>
        <v/>
      </c>
      <c r="X400" s="107" t="str">
        <f t="shared" ca="1" si="377"/>
        <v/>
      </c>
      <c r="Y400" s="107" t="str">
        <f t="shared" ca="1" si="377"/>
        <v/>
      </c>
      <c r="Z400" s="107" t="str">
        <f t="shared" ca="1" si="377"/>
        <v/>
      </c>
      <c r="AA400" s="107" t="str">
        <f t="shared" ca="1" si="377"/>
        <v/>
      </c>
      <c r="AB400" s="107" t="str">
        <f t="shared" ca="1" si="377"/>
        <v/>
      </c>
      <c r="AC400" s="107" t="str">
        <f t="shared" ca="1" si="377"/>
        <v/>
      </c>
      <c r="AD400" s="107" t="str">
        <f t="shared" ca="1" si="377"/>
        <v/>
      </c>
      <c r="AE400" s="107" t="str">
        <f t="shared" ca="1" si="377"/>
        <v/>
      </c>
      <c r="AF400" s="107" t="str">
        <f t="shared" ca="1" si="377"/>
        <v/>
      </c>
      <c r="AG400" s="107" t="str">
        <f t="shared" ca="1" si="377"/>
        <v/>
      </c>
      <c r="AH400" s="107" t="str">
        <f t="shared" ca="1" si="377"/>
        <v/>
      </c>
      <c r="AI400" s="107" t="str">
        <f t="shared" ca="1" si="377"/>
        <v/>
      </c>
      <c r="AJ400" s="107" t="str">
        <f t="shared" ca="1" si="377"/>
        <v/>
      </c>
      <c r="AK400" s="107" t="str">
        <f t="shared" ca="1" si="377"/>
        <v/>
      </c>
      <c r="AL400" s="107" t="str">
        <f t="shared" ca="1" si="377"/>
        <v/>
      </c>
      <c r="AM400" s="107" t="str">
        <f t="shared" ca="1" si="377"/>
        <v/>
      </c>
      <c r="AN400" s="107" t="str">
        <f t="shared" ca="1" si="377"/>
        <v/>
      </c>
      <c r="AO400" s="107" t="str">
        <f t="shared" ca="1" si="377"/>
        <v/>
      </c>
      <c r="AP400" s="107" t="str">
        <f t="shared" ca="1" si="377"/>
        <v/>
      </c>
      <c r="AQ400" s="107" t="str">
        <f t="shared" ca="1" si="377"/>
        <v/>
      </c>
      <c r="AR400" s="107" t="str">
        <f t="shared" ca="1" si="377"/>
        <v/>
      </c>
      <c r="AS400" s="107" t="str">
        <f t="shared" ca="1" si="377"/>
        <v/>
      </c>
      <c r="AT400" s="107" t="str">
        <f t="shared" ca="1" si="377"/>
        <v/>
      </c>
      <c r="AU400" s="107" t="str">
        <f t="shared" ca="1" si="377"/>
        <v/>
      </c>
      <c r="AV400" s="107" t="str">
        <f t="shared" ca="1" si="377"/>
        <v/>
      </c>
      <c r="AW400" s="107" t="str">
        <f t="shared" ca="1" si="377"/>
        <v/>
      </c>
      <c r="AX400" s="107" t="str">
        <f t="shared" ca="1" si="377"/>
        <v/>
      </c>
      <c r="AY400" s="107" t="str">
        <f t="shared" ca="1" si="377"/>
        <v/>
      </c>
      <c r="AZ400" s="107" t="str">
        <f t="shared" ca="1" si="377"/>
        <v/>
      </c>
      <c r="BA400" s="107" t="str">
        <f t="shared" ca="1" si="377"/>
        <v/>
      </c>
      <c r="BB400" s="107" t="str">
        <f t="shared" ca="1" si="377"/>
        <v/>
      </c>
      <c r="BC400" s="107" t="str">
        <f t="shared" ca="1" si="377"/>
        <v/>
      </c>
      <c r="BD400" s="107" t="str">
        <f t="shared" ca="1" si="377"/>
        <v/>
      </c>
      <c r="BE400" s="107" t="str">
        <f t="shared" ca="1" si="377"/>
        <v/>
      </c>
      <c r="BF400" s="107" t="str">
        <f t="shared" ca="1" si="377"/>
        <v/>
      </c>
      <c r="BG400" s="107" t="str">
        <f t="shared" ca="1" si="377"/>
        <v/>
      </c>
      <c r="BH400" s="107" t="str">
        <f t="shared" ca="1" si="377"/>
        <v/>
      </c>
      <c r="BI400" s="107" t="str">
        <f t="shared" ca="1" si="377"/>
        <v/>
      </c>
      <c r="BJ400" s="107" t="str">
        <f t="shared" ca="1" si="377"/>
        <v/>
      </c>
      <c r="BK400" s="107" t="str">
        <f t="shared" ca="1" si="377"/>
        <v/>
      </c>
      <c r="BL400" s="107" t="str">
        <f t="shared" ca="1" si="377"/>
        <v/>
      </c>
      <c r="BM400" s="107" t="str">
        <f t="shared" ca="1" si="377"/>
        <v/>
      </c>
      <c r="BN400" s="107" t="str">
        <f t="shared" ca="1" si="377"/>
        <v/>
      </c>
      <c r="BO400" s="107" t="str">
        <f t="shared" ref="BO400:DC400" ca="1" si="378">+IFERROR(HLOOKUP(BO$220,$C$219:$DC$322,$B295+2,FALSE),"")</f>
        <v/>
      </c>
      <c r="BP400" s="107" t="str">
        <f t="shared" ca="1" si="378"/>
        <v/>
      </c>
      <c r="BQ400" s="107" t="str">
        <f t="shared" ca="1" si="378"/>
        <v/>
      </c>
      <c r="BR400" s="107" t="str">
        <f t="shared" ca="1" si="378"/>
        <v/>
      </c>
      <c r="BS400" s="107" t="str">
        <f t="shared" ca="1" si="378"/>
        <v/>
      </c>
      <c r="BT400" s="107" t="str">
        <f t="shared" ca="1" si="378"/>
        <v/>
      </c>
      <c r="BU400" s="107" t="str">
        <f t="shared" ca="1" si="378"/>
        <v/>
      </c>
      <c r="BV400" s="107" t="str">
        <f t="shared" ca="1" si="378"/>
        <v/>
      </c>
      <c r="BW400" s="107" t="str">
        <f t="shared" ca="1" si="378"/>
        <v/>
      </c>
      <c r="BX400" s="107" t="str">
        <f t="shared" ca="1" si="378"/>
        <v/>
      </c>
      <c r="BY400" s="107" t="str">
        <f t="shared" ca="1" si="378"/>
        <v/>
      </c>
      <c r="BZ400" s="107" t="str">
        <f t="shared" ca="1" si="378"/>
        <v/>
      </c>
      <c r="CA400" s="107" t="str">
        <f t="shared" ca="1" si="378"/>
        <v/>
      </c>
      <c r="CB400" s="107" t="str">
        <f t="shared" ca="1" si="378"/>
        <v/>
      </c>
      <c r="CC400" s="107" t="str">
        <f t="shared" ca="1" si="378"/>
        <v/>
      </c>
      <c r="CD400" s="107" t="str">
        <f t="shared" ca="1" si="378"/>
        <v/>
      </c>
      <c r="CE400" s="107" t="str">
        <f t="shared" ca="1" si="378"/>
        <v/>
      </c>
      <c r="CF400" s="107" t="str">
        <f t="shared" ca="1" si="378"/>
        <v/>
      </c>
      <c r="CG400" s="107" t="str">
        <f t="shared" ca="1" si="378"/>
        <v/>
      </c>
      <c r="CH400" s="107" t="str">
        <f t="shared" ca="1" si="378"/>
        <v/>
      </c>
      <c r="CI400" s="107" t="str">
        <f t="shared" ca="1" si="378"/>
        <v/>
      </c>
      <c r="CJ400" s="107" t="str">
        <f t="shared" ca="1" si="378"/>
        <v/>
      </c>
      <c r="CK400" s="107" t="str">
        <f t="shared" ca="1" si="378"/>
        <v/>
      </c>
      <c r="CL400" s="107" t="str">
        <f t="shared" ca="1" si="378"/>
        <v/>
      </c>
      <c r="CM400" s="107" t="str">
        <f t="shared" ca="1" si="378"/>
        <v/>
      </c>
      <c r="CN400" s="107" t="str">
        <f t="shared" ca="1" si="378"/>
        <v/>
      </c>
      <c r="CO400" s="107" t="str">
        <f t="shared" ca="1" si="378"/>
        <v/>
      </c>
      <c r="CP400" s="107" t="str">
        <f t="shared" ca="1" si="378"/>
        <v/>
      </c>
      <c r="CQ400" s="107" t="str">
        <f t="shared" ca="1" si="378"/>
        <v/>
      </c>
      <c r="CR400" s="107" t="str">
        <f t="shared" ca="1" si="378"/>
        <v/>
      </c>
      <c r="CS400" s="107" t="str">
        <f t="shared" ca="1" si="378"/>
        <v/>
      </c>
      <c r="CT400" s="107" t="str">
        <f t="shared" ca="1" si="378"/>
        <v/>
      </c>
      <c r="CU400" s="107" t="str">
        <f t="shared" ca="1" si="378"/>
        <v/>
      </c>
      <c r="CV400" s="107" t="str">
        <f t="shared" ca="1" si="378"/>
        <v/>
      </c>
      <c r="CW400" s="107" t="str">
        <f t="shared" ca="1" si="378"/>
        <v/>
      </c>
      <c r="CX400" s="107" t="str">
        <f t="shared" ca="1" si="378"/>
        <v/>
      </c>
      <c r="CY400" s="107" t="str">
        <f t="shared" ca="1" si="378"/>
        <v/>
      </c>
      <c r="CZ400" s="107" t="str">
        <f t="shared" ca="1" si="378"/>
        <v/>
      </c>
      <c r="DA400" s="107" t="str">
        <f t="shared" ca="1" si="378"/>
        <v/>
      </c>
      <c r="DB400" s="107" t="str">
        <f t="shared" ca="1" si="378"/>
        <v/>
      </c>
      <c r="DC400" s="107" t="str">
        <f t="shared" ca="1" si="378"/>
        <v/>
      </c>
    </row>
    <row r="401" spans="2:107">
      <c r="B401" s="105">
        <f t="shared" si="362"/>
        <v>74</v>
      </c>
      <c r="C401" s="107" t="str">
        <f t="shared" ref="C401:BN401" ca="1" si="379">+IFERROR(HLOOKUP(C$220,$C$219:$DC$322,$B296+2,FALSE),"")</f>
        <v/>
      </c>
      <c r="D401" s="107" t="str">
        <f t="shared" ca="1" si="379"/>
        <v/>
      </c>
      <c r="E401" s="107" t="str">
        <f t="shared" ca="1" si="379"/>
        <v/>
      </c>
      <c r="F401" s="107" t="str">
        <f t="shared" ca="1" si="379"/>
        <v/>
      </c>
      <c r="G401" s="107" t="str">
        <f t="shared" ca="1" si="379"/>
        <v/>
      </c>
      <c r="H401" s="107" t="str">
        <f t="shared" ca="1" si="379"/>
        <v/>
      </c>
      <c r="I401" s="107" t="str">
        <f t="shared" ca="1" si="379"/>
        <v/>
      </c>
      <c r="J401" s="107" t="str">
        <f t="shared" ca="1" si="379"/>
        <v/>
      </c>
      <c r="K401" s="107" t="str">
        <f t="shared" ca="1" si="379"/>
        <v/>
      </c>
      <c r="L401" s="107" t="str">
        <f t="shared" ca="1" si="379"/>
        <v/>
      </c>
      <c r="M401" s="107" t="str">
        <f t="shared" ca="1" si="379"/>
        <v/>
      </c>
      <c r="N401" s="107" t="str">
        <f t="shared" ca="1" si="379"/>
        <v/>
      </c>
      <c r="O401" s="107" t="str">
        <f t="shared" ca="1" si="379"/>
        <v/>
      </c>
      <c r="P401" s="107" t="str">
        <f t="shared" ca="1" si="379"/>
        <v/>
      </c>
      <c r="Q401" s="107" t="str">
        <f t="shared" ca="1" si="379"/>
        <v/>
      </c>
      <c r="R401" s="107" t="str">
        <f t="shared" ca="1" si="379"/>
        <v/>
      </c>
      <c r="S401" s="107" t="str">
        <f t="shared" ca="1" si="379"/>
        <v/>
      </c>
      <c r="T401" s="107" t="str">
        <f t="shared" ca="1" si="379"/>
        <v/>
      </c>
      <c r="U401" s="107" t="str">
        <f t="shared" ca="1" si="379"/>
        <v/>
      </c>
      <c r="V401" s="107" t="str">
        <f t="shared" ca="1" si="379"/>
        <v/>
      </c>
      <c r="W401" s="107" t="str">
        <f t="shared" ca="1" si="379"/>
        <v/>
      </c>
      <c r="X401" s="107" t="str">
        <f t="shared" ca="1" si="379"/>
        <v/>
      </c>
      <c r="Y401" s="107" t="str">
        <f t="shared" ca="1" si="379"/>
        <v/>
      </c>
      <c r="Z401" s="107" t="str">
        <f t="shared" ca="1" si="379"/>
        <v/>
      </c>
      <c r="AA401" s="107" t="str">
        <f t="shared" ca="1" si="379"/>
        <v/>
      </c>
      <c r="AB401" s="107" t="str">
        <f t="shared" ca="1" si="379"/>
        <v/>
      </c>
      <c r="AC401" s="107" t="str">
        <f t="shared" ca="1" si="379"/>
        <v/>
      </c>
      <c r="AD401" s="107" t="str">
        <f t="shared" ca="1" si="379"/>
        <v/>
      </c>
      <c r="AE401" s="107" t="str">
        <f t="shared" ca="1" si="379"/>
        <v/>
      </c>
      <c r="AF401" s="107" t="str">
        <f t="shared" ca="1" si="379"/>
        <v/>
      </c>
      <c r="AG401" s="107" t="str">
        <f t="shared" ca="1" si="379"/>
        <v/>
      </c>
      <c r="AH401" s="107" t="str">
        <f t="shared" ca="1" si="379"/>
        <v/>
      </c>
      <c r="AI401" s="107" t="str">
        <f t="shared" ca="1" si="379"/>
        <v/>
      </c>
      <c r="AJ401" s="107" t="str">
        <f t="shared" ca="1" si="379"/>
        <v/>
      </c>
      <c r="AK401" s="107" t="str">
        <f t="shared" ca="1" si="379"/>
        <v/>
      </c>
      <c r="AL401" s="107" t="str">
        <f t="shared" ca="1" si="379"/>
        <v/>
      </c>
      <c r="AM401" s="107" t="str">
        <f t="shared" ca="1" si="379"/>
        <v/>
      </c>
      <c r="AN401" s="107" t="str">
        <f t="shared" ca="1" si="379"/>
        <v/>
      </c>
      <c r="AO401" s="107" t="str">
        <f t="shared" ca="1" si="379"/>
        <v/>
      </c>
      <c r="AP401" s="107" t="str">
        <f t="shared" ca="1" si="379"/>
        <v/>
      </c>
      <c r="AQ401" s="107" t="str">
        <f t="shared" ca="1" si="379"/>
        <v/>
      </c>
      <c r="AR401" s="107" t="str">
        <f t="shared" ca="1" si="379"/>
        <v/>
      </c>
      <c r="AS401" s="107" t="str">
        <f t="shared" ca="1" si="379"/>
        <v/>
      </c>
      <c r="AT401" s="107" t="str">
        <f t="shared" ca="1" si="379"/>
        <v/>
      </c>
      <c r="AU401" s="107" t="str">
        <f t="shared" ca="1" si="379"/>
        <v/>
      </c>
      <c r="AV401" s="107" t="str">
        <f t="shared" ca="1" si="379"/>
        <v/>
      </c>
      <c r="AW401" s="107" t="str">
        <f t="shared" ca="1" si="379"/>
        <v/>
      </c>
      <c r="AX401" s="107" t="str">
        <f t="shared" ca="1" si="379"/>
        <v/>
      </c>
      <c r="AY401" s="107" t="str">
        <f t="shared" ca="1" si="379"/>
        <v/>
      </c>
      <c r="AZ401" s="107" t="str">
        <f t="shared" ca="1" si="379"/>
        <v/>
      </c>
      <c r="BA401" s="107" t="str">
        <f t="shared" ca="1" si="379"/>
        <v/>
      </c>
      <c r="BB401" s="107" t="str">
        <f t="shared" ca="1" si="379"/>
        <v/>
      </c>
      <c r="BC401" s="107" t="str">
        <f t="shared" ca="1" si="379"/>
        <v/>
      </c>
      <c r="BD401" s="107" t="str">
        <f t="shared" ca="1" si="379"/>
        <v/>
      </c>
      <c r="BE401" s="107" t="str">
        <f t="shared" ca="1" si="379"/>
        <v/>
      </c>
      <c r="BF401" s="107" t="str">
        <f t="shared" ca="1" si="379"/>
        <v/>
      </c>
      <c r="BG401" s="107" t="str">
        <f t="shared" ca="1" si="379"/>
        <v/>
      </c>
      <c r="BH401" s="107" t="str">
        <f t="shared" ca="1" si="379"/>
        <v/>
      </c>
      <c r="BI401" s="107" t="str">
        <f t="shared" ca="1" si="379"/>
        <v/>
      </c>
      <c r="BJ401" s="107" t="str">
        <f t="shared" ca="1" si="379"/>
        <v/>
      </c>
      <c r="BK401" s="107" t="str">
        <f t="shared" ca="1" si="379"/>
        <v/>
      </c>
      <c r="BL401" s="107" t="str">
        <f t="shared" ca="1" si="379"/>
        <v/>
      </c>
      <c r="BM401" s="107" t="str">
        <f t="shared" ca="1" si="379"/>
        <v/>
      </c>
      <c r="BN401" s="107" t="str">
        <f t="shared" ca="1" si="379"/>
        <v/>
      </c>
      <c r="BO401" s="107" t="str">
        <f t="shared" ref="BO401:DC401" ca="1" si="380">+IFERROR(HLOOKUP(BO$220,$C$219:$DC$322,$B296+2,FALSE),"")</f>
        <v/>
      </c>
      <c r="BP401" s="107" t="str">
        <f t="shared" ca="1" si="380"/>
        <v/>
      </c>
      <c r="BQ401" s="107" t="str">
        <f t="shared" ca="1" si="380"/>
        <v/>
      </c>
      <c r="BR401" s="107" t="str">
        <f t="shared" ca="1" si="380"/>
        <v/>
      </c>
      <c r="BS401" s="107" t="str">
        <f t="shared" ca="1" si="380"/>
        <v/>
      </c>
      <c r="BT401" s="107" t="str">
        <f t="shared" ca="1" si="380"/>
        <v/>
      </c>
      <c r="BU401" s="107" t="str">
        <f t="shared" ca="1" si="380"/>
        <v/>
      </c>
      <c r="BV401" s="107" t="str">
        <f t="shared" ca="1" si="380"/>
        <v/>
      </c>
      <c r="BW401" s="107" t="str">
        <f t="shared" ca="1" si="380"/>
        <v/>
      </c>
      <c r="BX401" s="107" t="str">
        <f t="shared" ca="1" si="380"/>
        <v/>
      </c>
      <c r="BY401" s="107" t="str">
        <f t="shared" ca="1" si="380"/>
        <v/>
      </c>
      <c r="BZ401" s="107" t="str">
        <f t="shared" ca="1" si="380"/>
        <v/>
      </c>
      <c r="CA401" s="107" t="str">
        <f t="shared" ca="1" si="380"/>
        <v/>
      </c>
      <c r="CB401" s="107" t="str">
        <f t="shared" ca="1" si="380"/>
        <v/>
      </c>
      <c r="CC401" s="107" t="str">
        <f t="shared" ca="1" si="380"/>
        <v/>
      </c>
      <c r="CD401" s="107" t="str">
        <f t="shared" ca="1" si="380"/>
        <v/>
      </c>
      <c r="CE401" s="107" t="str">
        <f t="shared" ca="1" si="380"/>
        <v/>
      </c>
      <c r="CF401" s="107" t="str">
        <f t="shared" ca="1" si="380"/>
        <v/>
      </c>
      <c r="CG401" s="107" t="str">
        <f t="shared" ca="1" si="380"/>
        <v/>
      </c>
      <c r="CH401" s="107" t="str">
        <f t="shared" ca="1" si="380"/>
        <v/>
      </c>
      <c r="CI401" s="107" t="str">
        <f t="shared" ca="1" si="380"/>
        <v/>
      </c>
      <c r="CJ401" s="107" t="str">
        <f t="shared" ca="1" si="380"/>
        <v/>
      </c>
      <c r="CK401" s="107" t="str">
        <f t="shared" ca="1" si="380"/>
        <v/>
      </c>
      <c r="CL401" s="107" t="str">
        <f t="shared" ca="1" si="380"/>
        <v/>
      </c>
      <c r="CM401" s="107" t="str">
        <f t="shared" ca="1" si="380"/>
        <v/>
      </c>
      <c r="CN401" s="107" t="str">
        <f t="shared" ca="1" si="380"/>
        <v/>
      </c>
      <c r="CO401" s="107" t="str">
        <f t="shared" ca="1" si="380"/>
        <v/>
      </c>
      <c r="CP401" s="107" t="str">
        <f t="shared" ca="1" si="380"/>
        <v/>
      </c>
      <c r="CQ401" s="107" t="str">
        <f t="shared" ca="1" si="380"/>
        <v/>
      </c>
      <c r="CR401" s="107" t="str">
        <f t="shared" ca="1" si="380"/>
        <v/>
      </c>
      <c r="CS401" s="107" t="str">
        <f t="shared" ca="1" si="380"/>
        <v/>
      </c>
      <c r="CT401" s="107" t="str">
        <f t="shared" ca="1" si="380"/>
        <v/>
      </c>
      <c r="CU401" s="107" t="str">
        <f t="shared" ca="1" si="380"/>
        <v/>
      </c>
      <c r="CV401" s="107" t="str">
        <f t="shared" ca="1" si="380"/>
        <v/>
      </c>
      <c r="CW401" s="107" t="str">
        <f t="shared" ca="1" si="380"/>
        <v/>
      </c>
      <c r="CX401" s="107" t="str">
        <f t="shared" ca="1" si="380"/>
        <v/>
      </c>
      <c r="CY401" s="107" t="str">
        <f t="shared" ca="1" si="380"/>
        <v/>
      </c>
      <c r="CZ401" s="107" t="str">
        <f t="shared" ca="1" si="380"/>
        <v/>
      </c>
      <c r="DA401" s="107" t="str">
        <f t="shared" ca="1" si="380"/>
        <v/>
      </c>
      <c r="DB401" s="107" t="str">
        <f t="shared" ca="1" si="380"/>
        <v/>
      </c>
      <c r="DC401" s="107" t="str">
        <f t="shared" ca="1" si="380"/>
        <v/>
      </c>
    </row>
    <row r="402" spans="2:107">
      <c r="B402" s="105">
        <f t="shared" si="362"/>
        <v>75</v>
      </c>
      <c r="C402" s="107" t="str">
        <f t="shared" ref="C402:BN402" ca="1" si="381">+IFERROR(HLOOKUP(C$220,$C$219:$DC$322,$B297+2,FALSE),"")</f>
        <v/>
      </c>
      <c r="D402" s="107" t="str">
        <f t="shared" ca="1" si="381"/>
        <v/>
      </c>
      <c r="E402" s="107" t="str">
        <f t="shared" ca="1" si="381"/>
        <v/>
      </c>
      <c r="F402" s="107" t="str">
        <f t="shared" ca="1" si="381"/>
        <v/>
      </c>
      <c r="G402" s="107" t="str">
        <f t="shared" ca="1" si="381"/>
        <v/>
      </c>
      <c r="H402" s="107" t="str">
        <f t="shared" ca="1" si="381"/>
        <v/>
      </c>
      <c r="I402" s="107" t="str">
        <f t="shared" ca="1" si="381"/>
        <v/>
      </c>
      <c r="J402" s="107" t="str">
        <f t="shared" ca="1" si="381"/>
        <v/>
      </c>
      <c r="K402" s="107" t="str">
        <f t="shared" ca="1" si="381"/>
        <v/>
      </c>
      <c r="L402" s="107" t="str">
        <f t="shared" ca="1" si="381"/>
        <v/>
      </c>
      <c r="M402" s="107" t="str">
        <f t="shared" ca="1" si="381"/>
        <v/>
      </c>
      <c r="N402" s="107" t="str">
        <f t="shared" ca="1" si="381"/>
        <v/>
      </c>
      <c r="O402" s="107" t="str">
        <f t="shared" ca="1" si="381"/>
        <v/>
      </c>
      <c r="P402" s="107" t="str">
        <f t="shared" ca="1" si="381"/>
        <v/>
      </c>
      <c r="Q402" s="107" t="str">
        <f t="shared" ca="1" si="381"/>
        <v/>
      </c>
      <c r="R402" s="107" t="str">
        <f t="shared" ca="1" si="381"/>
        <v/>
      </c>
      <c r="S402" s="107" t="str">
        <f t="shared" ca="1" si="381"/>
        <v/>
      </c>
      <c r="T402" s="107" t="str">
        <f t="shared" ca="1" si="381"/>
        <v/>
      </c>
      <c r="U402" s="107" t="str">
        <f t="shared" ca="1" si="381"/>
        <v/>
      </c>
      <c r="V402" s="107" t="str">
        <f t="shared" ca="1" si="381"/>
        <v/>
      </c>
      <c r="W402" s="107" t="str">
        <f t="shared" ca="1" si="381"/>
        <v/>
      </c>
      <c r="X402" s="107" t="str">
        <f t="shared" ca="1" si="381"/>
        <v/>
      </c>
      <c r="Y402" s="107" t="str">
        <f t="shared" ca="1" si="381"/>
        <v/>
      </c>
      <c r="Z402" s="107" t="str">
        <f t="shared" ca="1" si="381"/>
        <v/>
      </c>
      <c r="AA402" s="107" t="str">
        <f t="shared" ca="1" si="381"/>
        <v/>
      </c>
      <c r="AB402" s="107" t="str">
        <f t="shared" ca="1" si="381"/>
        <v/>
      </c>
      <c r="AC402" s="107" t="str">
        <f t="shared" ca="1" si="381"/>
        <v/>
      </c>
      <c r="AD402" s="107" t="str">
        <f t="shared" ca="1" si="381"/>
        <v/>
      </c>
      <c r="AE402" s="107" t="str">
        <f t="shared" ca="1" si="381"/>
        <v/>
      </c>
      <c r="AF402" s="107" t="str">
        <f t="shared" ca="1" si="381"/>
        <v/>
      </c>
      <c r="AG402" s="107" t="str">
        <f t="shared" ca="1" si="381"/>
        <v/>
      </c>
      <c r="AH402" s="107" t="str">
        <f t="shared" ca="1" si="381"/>
        <v/>
      </c>
      <c r="AI402" s="107" t="str">
        <f t="shared" ca="1" si="381"/>
        <v/>
      </c>
      <c r="AJ402" s="107" t="str">
        <f t="shared" ca="1" si="381"/>
        <v/>
      </c>
      <c r="AK402" s="107" t="str">
        <f t="shared" ca="1" si="381"/>
        <v/>
      </c>
      <c r="AL402" s="107" t="str">
        <f t="shared" ca="1" si="381"/>
        <v/>
      </c>
      <c r="AM402" s="107" t="str">
        <f t="shared" ca="1" si="381"/>
        <v/>
      </c>
      <c r="AN402" s="107" t="str">
        <f t="shared" ca="1" si="381"/>
        <v/>
      </c>
      <c r="AO402" s="107" t="str">
        <f t="shared" ca="1" si="381"/>
        <v/>
      </c>
      <c r="AP402" s="107" t="str">
        <f t="shared" ca="1" si="381"/>
        <v/>
      </c>
      <c r="AQ402" s="107" t="str">
        <f t="shared" ca="1" si="381"/>
        <v/>
      </c>
      <c r="AR402" s="107" t="str">
        <f t="shared" ca="1" si="381"/>
        <v/>
      </c>
      <c r="AS402" s="107" t="str">
        <f t="shared" ca="1" si="381"/>
        <v/>
      </c>
      <c r="AT402" s="107" t="str">
        <f t="shared" ca="1" si="381"/>
        <v/>
      </c>
      <c r="AU402" s="107" t="str">
        <f t="shared" ca="1" si="381"/>
        <v/>
      </c>
      <c r="AV402" s="107" t="str">
        <f t="shared" ca="1" si="381"/>
        <v/>
      </c>
      <c r="AW402" s="107" t="str">
        <f t="shared" ca="1" si="381"/>
        <v/>
      </c>
      <c r="AX402" s="107" t="str">
        <f t="shared" ca="1" si="381"/>
        <v/>
      </c>
      <c r="AY402" s="107" t="str">
        <f t="shared" ca="1" si="381"/>
        <v/>
      </c>
      <c r="AZ402" s="107" t="str">
        <f t="shared" ca="1" si="381"/>
        <v/>
      </c>
      <c r="BA402" s="107" t="str">
        <f t="shared" ca="1" si="381"/>
        <v/>
      </c>
      <c r="BB402" s="107" t="str">
        <f t="shared" ca="1" si="381"/>
        <v/>
      </c>
      <c r="BC402" s="107" t="str">
        <f t="shared" ca="1" si="381"/>
        <v/>
      </c>
      <c r="BD402" s="107" t="str">
        <f t="shared" ca="1" si="381"/>
        <v/>
      </c>
      <c r="BE402" s="107" t="str">
        <f t="shared" ca="1" si="381"/>
        <v/>
      </c>
      <c r="BF402" s="107" t="str">
        <f t="shared" ca="1" si="381"/>
        <v/>
      </c>
      <c r="BG402" s="107" t="str">
        <f t="shared" ca="1" si="381"/>
        <v/>
      </c>
      <c r="BH402" s="107" t="str">
        <f t="shared" ca="1" si="381"/>
        <v/>
      </c>
      <c r="BI402" s="107" t="str">
        <f t="shared" ca="1" si="381"/>
        <v/>
      </c>
      <c r="BJ402" s="107" t="str">
        <f t="shared" ca="1" si="381"/>
        <v/>
      </c>
      <c r="BK402" s="107" t="str">
        <f t="shared" ca="1" si="381"/>
        <v/>
      </c>
      <c r="BL402" s="107" t="str">
        <f t="shared" ca="1" si="381"/>
        <v/>
      </c>
      <c r="BM402" s="107" t="str">
        <f t="shared" ca="1" si="381"/>
        <v/>
      </c>
      <c r="BN402" s="107" t="str">
        <f t="shared" ca="1" si="381"/>
        <v/>
      </c>
      <c r="BO402" s="107" t="str">
        <f t="shared" ref="BO402:DC402" ca="1" si="382">+IFERROR(HLOOKUP(BO$220,$C$219:$DC$322,$B297+2,FALSE),"")</f>
        <v/>
      </c>
      <c r="BP402" s="107" t="str">
        <f t="shared" ca="1" si="382"/>
        <v/>
      </c>
      <c r="BQ402" s="107" t="str">
        <f t="shared" ca="1" si="382"/>
        <v/>
      </c>
      <c r="BR402" s="107" t="str">
        <f t="shared" ca="1" si="382"/>
        <v/>
      </c>
      <c r="BS402" s="107" t="str">
        <f t="shared" ca="1" si="382"/>
        <v/>
      </c>
      <c r="BT402" s="107" t="str">
        <f t="shared" ca="1" si="382"/>
        <v/>
      </c>
      <c r="BU402" s="107" t="str">
        <f t="shared" ca="1" si="382"/>
        <v/>
      </c>
      <c r="BV402" s="107" t="str">
        <f t="shared" ca="1" si="382"/>
        <v/>
      </c>
      <c r="BW402" s="107" t="str">
        <f t="shared" ca="1" si="382"/>
        <v/>
      </c>
      <c r="BX402" s="107" t="str">
        <f t="shared" ca="1" si="382"/>
        <v/>
      </c>
      <c r="BY402" s="107" t="str">
        <f t="shared" ca="1" si="382"/>
        <v/>
      </c>
      <c r="BZ402" s="107" t="str">
        <f t="shared" ca="1" si="382"/>
        <v/>
      </c>
      <c r="CA402" s="107" t="str">
        <f t="shared" ca="1" si="382"/>
        <v/>
      </c>
      <c r="CB402" s="107" t="str">
        <f t="shared" ca="1" si="382"/>
        <v/>
      </c>
      <c r="CC402" s="107" t="str">
        <f t="shared" ca="1" si="382"/>
        <v/>
      </c>
      <c r="CD402" s="107" t="str">
        <f t="shared" ca="1" si="382"/>
        <v/>
      </c>
      <c r="CE402" s="107" t="str">
        <f t="shared" ca="1" si="382"/>
        <v/>
      </c>
      <c r="CF402" s="107" t="str">
        <f t="shared" ca="1" si="382"/>
        <v/>
      </c>
      <c r="CG402" s="107" t="str">
        <f t="shared" ca="1" si="382"/>
        <v/>
      </c>
      <c r="CH402" s="107" t="str">
        <f t="shared" ca="1" si="382"/>
        <v/>
      </c>
      <c r="CI402" s="107" t="str">
        <f t="shared" ca="1" si="382"/>
        <v/>
      </c>
      <c r="CJ402" s="107" t="str">
        <f t="shared" ca="1" si="382"/>
        <v/>
      </c>
      <c r="CK402" s="107" t="str">
        <f t="shared" ca="1" si="382"/>
        <v/>
      </c>
      <c r="CL402" s="107" t="str">
        <f t="shared" ca="1" si="382"/>
        <v/>
      </c>
      <c r="CM402" s="107" t="str">
        <f t="shared" ca="1" si="382"/>
        <v/>
      </c>
      <c r="CN402" s="107" t="str">
        <f t="shared" ca="1" si="382"/>
        <v/>
      </c>
      <c r="CO402" s="107" t="str">
        <f t="shared" ca="1" si="382"/>
        <v/>
      </c>
      <c r="CP402" s="107" t="str">
        <f t="shared" ca="1" si="382"/>
        <v/>
      </c>
      <c r="CQ402" s="107" t="str">
        <f t="shared" ca="1" si="382"/>
        <v/>
      </c>
      <c r="CR402" s="107" t="str">
        <f t="shared" ca="1" si="382"/>
        <v/>
      </c>
      <c r="CS402" s="107" t="str">
        <f t="shared" ca="1" si="382"/>
        <v/>
      </c>
      <c r="CT402" s="107" t="str">
        <f t="shared" ca="1" si="382"/>
        <v/>
      </c>
      <c r="CU402" s="107" t="str">
        <f t="shared" ca="1" si="382"/>
        <v/>
      </c>
      <c r="CV402" s="107" t="str">
        <f t="shared" ca="1" si="382"/>
        <v/>
      </c>
      <c r="CW402" s="107" t="str">
        <f t="shared" ca="1" si="382"/>
        <v/>
      </c>
      <c r="CX402" s="107" t="str">
        <f t="shared" ca="1" si="382"/>
        <v/>
      </c>
      <c r="CY402" s="107" t="str">
        <f t="shared" ca="1" si="382"/>
        <v/>
      </c>
      <c r="CZ402" s="107" t="str">
        <f t="shared" ca="1" si="382"/>
        <v/>
      </c>
      <c r="DA402" s="107" t="str">
        <f t="shared" ca="1" si="382"/>
        <v/>
      </c>
      <c r="DB402" s="107" t="str">
        <f t="shared" ca="1" si="382"/>
        <v/>
      </c>
      <c r="DC402" s="107" t="str">
        <f t="shared" ca="1" si="382"/>
        <v/>
      </c>
    </row>
    <row r="403" spans="2:107">
      <c r="B403" s="105">
        <f t="shared" si="362"/>
        <v>76</v>
      </c>
      <c r="C403" s="107" t="str">
        <f t="shared" ref="C403:BN403" ca="1" si="383">+IFERROR(HLOOKUP(C$220,$C$219:$DC$322,$B298+2,FALSE),"")</f>
        <v/>
      </c>
      <c r="D403" s="107" t="str">
        <f t="shared" ca="1" si="383"/>
        <v/>
      </c>
      <c r="E403" s="107" t="str">
        <f t="shared" ca="1" si="383"/>
        <v/>
      </c>
      <c r="F403" s="107" t="str">
        <f t="shared" ca="1" si="383"/>
        <v/>
      </c>
      <c r="G403" s="107" t="str">
        <f t="shared" ca="1" si="383"/>
        <v/>
      </c>
      <c r="H403" s="107" t="str">
        <f t="shared" ca="1" si="383"/>
        <v/>
      </c>
      <c r="I403" s="107" t="str">
        <f t="shared" ca="1" si="383"/>
        <v/>
      </c>
      <c r="J403" s="107" t="str">
        <f t="shared" ca="1" si="383"/>
        <v/>
      </c>
      <c r="K403" s="107" t="str">
        <f t="shared" ca="1" si="383"/>
        <v/>
      </c>
      <c r="L403" s="107" t="str">
        <f t="shared" ca="1" si="383"/>
        <v/>
      </c>
      <c r="M403" s="107" t="str">
        <f t="shared" ca="1" si="383"/>
        <v/>
      </c>
      <c r="N403" s="107" t="str">
        <f t="shared" ca="1" si="383"/>
        <v/>
      </c>
      <c r="O403" s="107" t="str">
        <f t="shared" ca="1" si="383"/>
        <v/>
      </c>
      <c r="P403" s="107" t="str">
        <f t="shared" ca="1" si="383"/>
        <v/>
      </c>
      <c r="Q403" s="107" t="str">
        <f t="shared" ca="1" si="383"/>
        <v/>
      </c>
      <c r="R403" s="107" t="str">
        <f t="shared" ca="1" si="383"/>
        <v/>
      </c>
      <c r="S403" s="107" t="str">
        <f t="shared" ca="1" si="383"/>
        <v/>
      </c>
      <c r="T403" s="107" t="str">
        <f t="shared" ca="1" si="383"/>
        <v/>
      </c>
      <c r="U403" s="107" t="str">
        <f t="shared" ca="1" si="383"/>
        <v/>
      </c>
      <c r="V403" s="107" t="str">
        <f t="shared" ca="1" si="383"/>
        <v/>
      </c>
      <c r="W403" s="107" t="str">
        <f t="shared" ca="1" si="383"/>
        <v/>
      </c>
      <c r="X403" s="107" t="str">
        <f t="shared" ca="1" si="383"/>
        <v/>
      </c>
      <c r="Y403" s="107" t="str">
        <f t="shared" ca="1" si="383"/>
        <v/>
      </c>
      <c r="Z403" s="107" t="str">
        <f t="shared" ca="1" si="383"/>
        <v/>
      </c>
      <c r="AA403" s="107" t="str">
        <f t="shared" ca="1" si="383"/>
        <v/>
      </c>
      <c r="AB403" s="107" t="str">
        <f t="shared" ca="1" si="383"/>
        <v/>
      </c>
      <c r="AC403" s="107" t="str">
        <f t="shared" ca="1" si="383"/>
        <v/>
      </c>
      <c r="AD403" s="107" t="str">
        <f t="shared" ca="1" si="383"/>
        <v/>
      </c>
      <c r="AE403" s="107" t="str">
        <f t="shared" ca="1" si="383"/>
        <v/>
      </c>
      <c r="AF403" s="107" t="str">
        <f t="shared" ca="1" si="383"/>
        <v/>
      </c>
      <c r="AG403" s="107" t="str">
        <f t="shared" ca="1" si="383"/>
        <v/>
      </c>
      <c r="AH403" s="107" t="str">
        <f t="shared" ca="1" si="383"/>
        <v/>
      </c>
      <c r="AI403" s="107" t="str">
        <f t="shared" ca="1" si="383"/>
        <v/>
      </c>
      <c r="AJ403" s="107" t="str">
        <f t="shared" ca="1" si="383"/>
        <v/>
      </c>
      <c r="AK403" s="107" t="str">
        <f t="shared" ca="1" si="383"/>
        <v/>
      </c>
      <c r="AL403" s="107" t="str">
        <f t="shared" ca="1" si="383"/>
        <v/>
      </c>
      <c r="AM403" s="107" t="str">
        <f t="shared" ca="1" si="383"/>
        <v/>
      </c>
      <c r="AN403" s="107" t="str">
        <f t="shared" ca="1" si="383"/>
        <v/>
      </c>
      <c r="AO403" s="107" t="str">
        <f t="shared" ca="1" si="383"/>
        <v/>
      </c>
      <c r="AP403" s="107" t="str">
        <f t="shared" ca="1" si="383"/>
        <v/>
      </c>
      <c r="AQ403" s="107" t="str">
        <f t="shared" ca="1" si="383"/>
        <v/>
      </c>
      <c r="AR403" s="107" t="str">
        <f t="shared" ca="1" si="383"/>
        <v/>
      </c>
      <c r="AS403" s="107" t="str">
        <f t="shared" ca="1" si="383"/>
        <v/>
      </c>
      <c r="AT403" s="107" t="str">
        <f t="shared" ca="1" si="383"/>
        <v/>
      </c>
      <c r="AU403" s="107" t="str">
        <f t="shared" ca="1" si="383"/>
        <v/>
      </c>
      <c r="AV403" s="107" t="str">
        <f t="shared" ca="1" si="383"/>
        <v/>
      </c>
      <c r="AW403" s="107" t="str">
        <f t="shared" ca="1" si="383"/>
        <v/>
      </c>
      <c r="AX403" s="107" t="str">
        <f t="shared" ca="1" si="383"/>
        <v/>
      </c>
      <c r="AY403" s="107" t="str">
        <f t="shared" ca="1" si="383"/>
        <v/>
      </c>
      <c r="AZ403" s="107" t="str">
        <f t="shared" ca="1" si="383"/>
        <v/>
      </c>
      <c r="BA403" s="107" t="str">
        <f t="shared" ca="1" si="383"/>
        <v/>
      </c>
      <c r="BB403" s="107" t="str">
        <f t="shared" ca="1" si="383"/>
        <v/>
      </c>
      <c r="BC403" s="107" t="str">
        <f t="shared" ca="1" si="383"/>
        <v/>
      </c>
      <c r="BD403" s="107" t="str">
        <f t="shared" ca="1" si="383"/>
        <v/>
      </c>
      <c r="BE403" s="107" t="str">
        <f t="shared" ca="1" si="383"/>
        <v/>
      </c>
      <c r="BF403" s="107" t="str">
        <f t="shared" ca="1" si="383"/>
        <v/>
      </c>
      <c r="BG403" s="107" t="str">
        <f t="shared" ca="1" si="383"/>
        <v/>
      </c>
      <c r="BH403" s="107" t="str">
        <f t="shared" ca="1" si="383"/>
        <v/>
      </c>
      <c r="BI403" s="107" t="str">
        <f t="shared" ca="1" si="383"/>
        <v/>
      </c>
      <c r="BJ403" s="107" t="str">
        <f t="shared" ca="1" si="383"/>
        <v/>
      </c>
      <c r="BK403" s="107" t="str">
        <f t="shared" ca="1" si="383"/>
        <v/>
      </c>
      <c r="BL403" s="107" t="str">
        <f t="shared" ca="1" si="383"/>
        <v/>
      </c>
      <c r="BM403" s="107" t="str">
        <f t="shared" ca="1" si="383"/>
        <v/>
      </c>
      <c r="BN403" s="107" t="str">
        <f t="shared" ca="1" si="383"/>
        <v/>
      </c>
      <c r="BO403" s="107" t="str">
        <f t="shared" ref="BO403:DC403" ca="1" si="384">+IFERROR(HLOOKUP(BO$220,$C$219:$DC$322,$B298+2,FALSE),"")</f>
        <v/>
      </c>
      <c r="BP403" s="107" t="str">
        <f t="shared" ca="1" si="384"/>
        <v/>
      </c>
      <c r="BQ403" s="107" t="str">
        <f t="shared" ca="1" si="384"/>
        <v/>
      </c>
      <c r="BR403" s="107" t="str">
        <f t="shared" ca="1" si="384"/>
        <v/>
      </c>
      <c r="BS403" s="107" t="str">
        <f t="shared" ca="1" si="384"/>
        <v/>
      </c>
      <c r="BT403" s="107" t="str">
        <f t="shared" ca="1" si="384"/>
        <v/>
      </c>
      <c r="BU403" s="107" t="str">
        <f t="shared" ca="1" si="384"/>
        <v/>
      </c>
      <c r="BV403" s="107" t="str">
        <f t="shared" ca="1" si="384"/>
        <v/>
      </c>
      <c r="BW403" s="107" t="str">
        <f t="shared" ca="1" si="384"/>
        <v/>
      </c>
      <c r="BX403" s="107" t="str">
        <f t="shared" ca="1" si="384"/>
        <v/>
      </c>
      <c r="BY403" s="107" t="str">
        <f t="shared" ca="1" si="384"/>
        <v/>
      </c>
      <c r="BZ403" s="107" t="str">
        <f t="shared" ca="1" si="384"/>
        <v/>
      </c>
      <c r="CA403" s="107" t="str">
        <f t="shared" ca="1" si="384"/>
        <v/>
      </c>
      <c r="CB403" s="107" t="str">
        <f t="shared" ca="1" si="384"/>
        <v/>
      </c>
      <c r="CC403" s="107" t="str">
        <f t="shared" ca="1" si="384"/>
        <v/>
      </c>
      <c r="CD403" s="107" t="str">
        <f t="shared" ca="1" si="384"/>
        <v/>
      </c>
      <c r="CE403" s="107" t="str">
        <f t="shared" ca="1" si="384"/>
        <v/>
      </c>
      <c r="CF403" s="107" t="str">
        <f t="shared" ca="1" si="384"/>
        <v/>
      </c>
      <c r="CG403" s="107" t="str">
        <f t="shared" ca="1" si="384"/>
        <v/>
      </c>
      <c r="CH403" s="107" t="str">
        <f t="shared" ca="1" si="384"/>
        <v/>
      </c>
      <c r="CI403" s="107" t="str">
        <f t="shared" ca="1" si="384"/>
        <v/>
      </c>
      <c r="CJ403" s="107" t="str">
        <f t="shared" ca="1" si="384"/>
        <v/>
      </c>
      <c r="CK403" s="107" t="str">
        <f t="shared" ca="1" si="384"/>
        <v/>
      </c>
      <c r="CL403" s="107" t="str">
        <f t="shared" ca="1" si="384"/>
        <v/>
      </c>
      <c r="CM403" s="107" t="str">
        <f t="shared" ca="1" si="384"/>
        <v/>
      </c>
      <c r="CN403" s="107" t="str">
        <f t="shared" ca="1" si="384"/>
        <v/>
      </c>
      <c r="CO403" s="107" t="str">
        <f t="shared" ca="1" si="384"/>
        <v/>
      </c>
      <c r="CP403" s="107" t="str">
        <f t="shared" ca="1" si="384"/>
        <v/>
      </c>
      <c r="CQ403" s="107" t="str">
        <f t="shared" ca="1" si="384"/>
        <v/>
      </c>
      <c r="CR403" s="107" t="str">
        <f t="shared" ca="1" si="384"/>
        <v/>
      </c>
      <c r="CS403" s="107" t="str">
        <f t="shared" ca="1" si="384"/>
        <v/>
      </c>
      <c r="CT403" s="107" t="str">
        <f t="shared" ca="1" si="384"/>
        <v/>
      </c>
      <c r="CU403" s="107" t="str">
        <f t="shared" ca="1" si="384"/>
        <v/>
      </c>
      <c r="CV403" s="107" t="str">
        <f t="shared" ca="1" si="384"/>
        <v/>
      </c>
      <c r="CW403" s="107" t="str">
        <f t="shared" ca="1" si="384"/>
        <v/>
      </c>
      <c r="CX403" s="107" t="str">
        <f t="shared" ca="1" si="384"/>
        <v/>
      </c>
      <c r="CY403" s="107" t="str">
        <f t="shared" ca="1" si="384"/>
        <v/>
      </c>
      <c r="CZ403" s="107" t="str">
        <f t="shared" ca="1" si="384"/>
        <v/>
      </c>
      <c r="DA403" s="107" t="str">
        <f t="shared" ca="1" si="384"/>
        <v/>
      </c>
      <c r="DB403" s="107" t="str">
        <f t="shared" ca="1" si="384"/>
        <v/>
      </c>
      <c r="DC403" s="107" t="str">
        <f t="shared" ca="1" si="384"/>
        <v/>
      </c>
    </row>
    <row r="404" spans="2:107">
      <c r="B404" s="105">
        <f t="shared" si="362"/>
        <v>77</v>
      </c>
      <c r="C404" s="107" t="str">
        <f t="shared" ref="C404:BN404" ca="1" si="385">+IFERROR(HLOOKUP(C$220,$C$219:$DC$322,$B299+2,FALSE),"")</f>
        <v/>
      </c>
      <c r="D404" s="107" t="str">
        <f t="shared" ca="1" si="385"/>
        <v/>
      </c>
      <c r="E404" s="107" t="str">
        <f t="shared" ca="1" si="385"/>
        <v/>
      </c>
      <c r="F404" s="107" t="str">
        <f t="shared" ca="1" si="385"/>
        <v/>
      </c>
      <c r="G404" s="107" t="str">
        <f t="shared" ca="1" si="385"/>
        <v/>
      </c>
      <c r="H404" s="107" t="str">
        <f t="shared" ca="1" si="385"/>
        <v/>
      </c>
      <c r="I404" s="107" t="str">
        <f t="shared" ca="1" si="385"/>
        <v/>
      </c>
      <c r="J404" s="107" t="str">
        <f t="shared" ca="1" si="385"/>
        <v/>
      </c>
      <c r="K404" s="107" t="str">
        <f t="shared" ca="1" si="385"/>
        <v/>
      </c>
      <c r="L404" s="107" t="str">
        <f t="shared" ca="1" si="385"/>
        <v/>
      </c>
      <c r="M404" s="107" t="str">
        <f t="shared" ca="1" si="385"/>
        <v/>
      </c>
      <c r="N404" s="107" t="str">
        <f t="shared" ca="1" si="385"/>
        <v/>
      </c>
      <c r="O404" s="107" t="str">
        <f t="shared" ca="1" si="385"/>
        <v/>
      </c>
      <c r="P404" s="107" t="str">
        <f t="shared" ca="1" si="385"/>
        <v/>
      </c>
      <c r="Q404" s="107" t="str">
        <f t="shared" ca="1" si="385"/>
        <v/>
      </c>
      <c r="R404" s="107" t="str">
        <f t="shared" ca="1" si="385"/>
        <v/>
      </c>
      <c r="S404" s="107" t="str">
        <f t="shared" ca="1" si="385"/>
        <v/>
      </c>
      <c r="T404" s="107" t="str">
        <f t="shared" ca="1" si="385"/>
        <v/>
      </c>
      <c r="U404" s="107" t="str">
        <f t="shared" ca="1" si="385"/>
        <v/>
      </c>
      <c r="V404" s="107" t="str">
        <f t="shared" ca="1" si="385"/>
        <v/>
      </c>
      <c r="W404" s="107" t="str">
        <f t="shared" ca="1" si="385"/>
        <v/>
      </c>
      <c r="X404" s="107" t="str">
        <f t="shared" ca="1" si="385"/>
        <v/>
      </c>
      <c r="Y404" s="107" t="str">
        <f t="shared" ca="1" si="385"/>
        <v/>
      </c>
      <c r="Z404" s="107" t="str">
        <f t="shared" ca="1" si="385"/>
        <v/>
      </c>
      <c r="AA404" s="107" t="str">
        <f t="shared" ca="1" si="385"/>
        <v/>
      </c>
      <c r="AB404" s="107" t="str">
        <f t="shared" ca="1" si="385"/>
        <v/>
      </c>
      <c r="AC404" s="107" t="str">
        <f t="shared" ca="1" si="385"/>
        <v/>
      </c>
      <c r="AD404" s="107" t="str">
        <f t="shared" ca="1" si="385"/>
        <v/>
      </c>
      <c r="AE404" s="107" t="str">
        <f t="shared" ca="1" si="385"/>
        <v/>
      </c>
      <c r="AF404" s="107" t="str">
        <f t="shared" ca="1" si="385"/>
        <v/>
      </c>
      <c r="AG404" s="107" t="str">
        <f t="shared" ca="1" si="385"/>
        <v/>
      </c>
      <c r="AH404" s="107" t="str">
        <f t="shared" ca="1" si="385"/>
        <v/>
      </c>
      <c r="AI404" s="107" t="str">
        <f t="shared" ca="1" si="385"/>
        <v/>
      </c>
      <c r="AJ404" s="107" t="str">
        <f t="shared" ca="1" si="385"/>
        <v/>
      </c>
      <c r="AK404" s="107" t="str">
        <f t="shared" ca="1" si="385"/>
        <v/>
      </c>
      <c r="AL404" s="107" t="str">
        <f t="shared" ca="1" si="385"/>
        <v/>
      </c>
      <c r="AM404" s="107" t="str">
        <f t="shared" ca="1" si="385"/>
        <v/>
      </c>
      <c r="AN404" s="107" t="str">
        <f t="shared" ca="1" si="385"/>
        <v/>
      </c>
      <c r="AO404" s="107" t="str">
        <f t="shared" ca="1" si="385"/>
        <v/>
      </c>
      <c r="AP404" s="107" t="str">
        <f t="shared" ca="1" si="385"/>
        <v/>
      </c>
      <c r="AQ404" s="107" t="str">
        <f t="shared" ca="1" si="385"/>
        <v/>
      </c>
      <c r="AR404" s="107" t="str">
        <f t="shared" ca="1" si="385"/>
        <v/>
      </c>
      <c r="AS404" s="107" t="str">
        <f t="shared" ca="1" si="385"/>
        <v/>
      </c>
      <c r="AT404" s="107" t="str">
        <f t="shared" ca="1" si="385"/>
        <v/>
      </c>
      <c r="AU404" s="107" t="str">
        <f t="shared" ca="1" si="385"/>
        <v/>
      </c>
      <c r="AV404" s="107" t="str">
        <f t="shared" ca="1" si="385"/>
        <v/>
      </c>
      <c r="AW404" s="107" t="str">
        <f t="shared" ca="1" si="385"/>
        <v/>
      </c>
      <c r="AX404" s="107" t="str">
        <f t="shared" ca="1" si="385"/>
        <v/>
      </c>
      <c r="AY404" s="107" t="str">
        <f t="shared" ca="1" si="385"/>
        <v/>
      </c>
      <c r="AZ404" s="107" t="str">
        <f t="shared" ca="1" si="385"/>
        <v/>
      </c>
      <c r="BA404" s="107" t="str">
        <f t="shared" ca="1" si="385"/>
        <v/>
      </c>
      <c r="BB404" s="107" t="str">
        <f t="shared" ca="1" si="385"/>
        <v/>
      </c>
      <c r="BC404" s="107" t="str">
        <f t="shared" ca="1" si="385"/>
        <v/>
      </c>
      <c r="BD404" s="107" t="str">
        <f t="shared" ca="1" si="385"/>
        <v/>
      </c>
      <c r="BE404" s="107" t="str">
        <f t="shared" ca="1" si="385"/>
        <v/>
      </c>
      <c r="BF404" s="107" t="str">
        <f t="shared" ca="1" si="385"/>
        <v/>
      </c>
      <c r="BG404" s="107" t="str">
        <f t="shared" ca="1" si="385"/>
        <v/>
      </c>
      <c r="BH404" s="107" t="str">
        <f t="shared" ca="1" si="385"/>
        <v/>
      </c>
      <c r="BI404" s="107" t="str">
        <f t="shared" ca="1" si="385"/>
        <v/>
      </c>
      <c r="BJ404" s="107" t="str">
        <f t="shared" ca="1" si="385"/>
        <v/>
      </c>
      <c r="BK404" s="107" t="str">
        <f t="shared" ca="1" si="385"/>
        <v/>
      </c>
      <c r="BL404" s="107" t="str">
        <f t="shared" ca="1" si="385"/>
        <v/>
      </c>
      <c r="BM404" s="107" t="str">
        <f t="shared" ca="1" si="385"/>
        <v/>
      </c>
      <c r="BN404" s="107" t="str">
        <f t="shared" ca="1" si="385"/>
        <v/>
      </c>
      <c r="BO404" s="107" t="str">
        <f t="shared" ref="BO404:DC404" ca="1" si="386">+IFERROR(HLOOKUP(BO$220,$C$219:$DC$322,$B299+2,FALSE),"")</f>
        <v/>
      </c>
      <c r="BP404" s="107" t="str">
        <f t="shared" ca="1" si="386"/>
        <v/>
      </c>
      <c r="BQ404" s="107" t="str">
        <f t="shared" ca="1" si="386"/>
        <v/>
      </c>
      <c r="BR404" s="107" t="str">
        <f t="shared" ca="1" si="386"/>
        <v/>
      </c>
      <c r="BS404" s="107" t="str">
        <f t="shared" ca="1" si="386"/>
        <v/>
      </c>
      <c r="BT404" s="107" t="str">
        <f t="shared" ca="1" si="386"/>
        <v/>
      </c>
      <c r="BU404" s="107" t="str">
        <f t="shared" ca="1" si="386"/>
        <v/>
      </c>
      <c r="BV404" s="107" t="str">
        <f t="shared" ca="1" si="386"/>
        <v/>
      </c>
      <c r="BW404" s="107" t="str">
        <f t="shared" ca="1" si="386"/>
        <v/>
      </c>
      <c r="BX404" s="107" t="str">
        <f t="shared" ca="1" si="386"/>
        <v/>
      </c>
      <c r="BY404" s="107" t="str">
        <f t="shared" ca="1" si="386"/>
        <v/>
      </c>
      <c r="BZ404" s="107" t="str">
        <f t="shared" ca="1" si="386"/>
        <v/>
      </c>
      <c r="CA404" s="107" t="str">
        <f t="shared" ca="1" si="386"/>
        <v/>
      </c>
      <c r="CB404" s="107" t="str">
        <f t="shared" ca="1" si="386"/>
        <v/>
      </c>
      <c r="CC404" s="107" t="str">
        <f t="shared" ca="1" si="386"/>
        <v/>
      </c>
      <c r="CD404" s="107" t="str">
        <f t="shared" ca="1" si="386"/>
        <v/>
      </c>
      <c r="CE404" s="107" t="str">
        <f t="shared" ca="1" si="386"/>
        <v/>
      </c>
      <c r="CF404" s="107" t="str">
        <f t="shared" ca="1" si="386"/>
        <v/>
      </c>
      <c r="CG404" s="107" t="str">
        <f t="shared" ca="1" si="386"/>
        <v/>
      </c>
      <c r="CH404" s="107" t="str">
        <f t="shared" ca="1" si="386"/>
        <v/>
      </c>
      <c r="CI404" s="107" t="str">
        <f t="shared" ca="1" si="386"/>
        <v/>
      </c>
      <c r="CJ404" s="107" t="str">
        <f t="shared" ca="1" si="386"/>
        <v/>
      </c>
      <c r="CK404" s="107" t="str">
        <f t="shared" ca="1" si="386"/>
        <v/>
      </c>
      <c r="CL404" s="107" t="str">
        <f t="shared" ca="1" si="386"/>
        <v/>
      </c>
      <c r="CM404" s="107" t="str">
        <f t="shared" ca="1" si="386"/>
        <v/>
      </c>
      <c r="CN404" s="107" t="str">
        <f t="shared" ca="1" si="386"/>
        <v/>
      </c>
      <c r="CO404" s="107" t="str">
        <f t="shared" ca="1" si="386"/>
        <v/>
      </c>
      <c r="CP404" s="107" t="str">
        <f t="shared" ca="1" si="386"/>
        <v/>
      </c>
      <c r="CQ404" s="107" t="str">
        <f t="shared" ca="1" si="386"/>
        <v/>
      </c>
      <c r="CR404" s="107" t="str">
        <f t="shared" ca="1" si="386"/>
        <v/>
      </c>
      <c r="CS404" s="107" t="str">
        <f t="shared" ca="1" si="386"/>
        <v/>
      </c>
      <c r="CT404" s="107" t="str">
        <f t="shared" ca="1" si="386"/>
        <v/>
      </c>
      <c r="CU404" s="107" t="str">
        <f t="shared" ca="1" si="386"/>
        <v/>
      </c>
      <c r="CV404" s="107" t="str">
        <f t="shared" ca="1" si="386"/>
        <v/>
      </c>
      <c r="CW404" s="107" t="str">
        <f t="shared" ca="1" si="386"/>
        <v/>
      </c>
      <c r="CX404" s="107" t="str">
        <f t="shared" ca="1" si="386"/>
        <v/>
      </c>
      <c r="CY404" s="107" t="str">
        <f t="shared" ca="1" si="386"/>
        <v/>
      </c>
      <c r="CZ404" s="107" t="str">
        <f t="shared" ca="1" si="386"/>
        <v/>
      </c>
      <c r="DA404" s="107" t="str">
        <f t="shared" ca="1" si="386"/>
        <v/>
      </c>
      <c r="DB404" s="107" t="str">
        <f t="shared" ca="1" si="386"/>
        <v/>
      </c>
      <c r="DC404" s="107" t="str">
        <f t="shared" ca="1" si="386"/>
        <v/>
      </c>
    </row>
    <row r="405" spans="2:107">
      <c r="B405" s="105">
        <f t="shared" si="362"/>
        <v>78</v>
      </c>
      <c r="C405" s="107" t="str">
        <f t="shared" ref="C405:BN405" ca="1" si="387">+IFERROR(HLOOKUP(C$220,$C$219:$DC$322,$B300+2,FALSE),"")</f>
        <v/>
      </c>
      <c r="D405" s="107" t="str">
        <f t="shared" ca="1" si="387"/>
        <v/>
      </c>
      <c r="E405" s="107" t="str">
        <f t="shared" ca="1" si="387"/>
        <v/>
      </c>
      <c r="F405" s="107" t="str">
        <f t="shared" ca="1" si="387"/>
        <v/>
      </c>
      <c r="G405" s="107" t="str">
        <f t="shared" ca="1" si="387"/>
        <v/>
      </c>
      <c r="H405" s="107" t="str">
        <f t="shared" ca="1" si="387"/>
        <v/>
      </c>
      <c r="I405" s="107" t="str">
        <f t="shared" ca="1" si="387"/>
        <v/>
      </c>
      <c r="J405" s="107" t="str">
        <f t="shared" ca="1" si="387"/>
        <v/>
      </c>
      <c r="K405" s="107" t="str">
        <f t="shared" ca="1" si="387"/>
        <v/>
      </c>
      <c r="L405" s="107" t="str">
        <f t="shared" ca="1" si="387"/>
        <v/>
      </c>
      <c r="M405" s="107" t="str">
        <f t="shared" ca="1" si="387"/>
        <v/>
      </c>
      <c r="N405" s="107" t="str">
        <f t="shared" ca="1" si="387"/>
        <v/>
      </c>
      <c r="O405" s="107" t="str">
        <f t="shared" ca="1" si="387"/>
        <v/>
      </c>
      <c r="P405" s="107" t="str">
        <f t="shared" ca="1" si="387"/>
        <v/>
      </c>
      <c r="Q405" s="107" t="str">
        <f t="shared" ca="1" si="387"/>
        <v/>
      </c>
      <c r="R405" s="107" t="str">
        <f t="shared" ca="1" si="387"/>
        <v/>
      </c>
      <c r="S405" s="107" t="str">
        <f t="shared" ca="1" si="387"/>
        <v/>
      </c>
      <c r="T405" s="107" t="str">
        <f t="shared" ca="1" si="387"/>
        <v/>
      </c>
      <c r="U405" s="107" t="str">
        <f t="shared" ca="1" si="387"/>
        <v/>
      </c>
      <c r="V405" s="107" t="str">
        <f t="shared" ca="1" si="387"/>
        <v/>
      </c>
      <c r="W405" s="107" t="str">
        <f t="shared" ca="1" si="387"/>
        <v/>
      </c>
      <c r="X405" s="107" t="str">
        <f t="shared" ca="1" si="387"/>
        <v/>
      </c>
      <c r="Y405" s="107" t="str">
        <f t="shared" ca="1" si="387"/>
        <v/>
      </c>
      <c r="Z405" s="107" t="str">
        <f t="shared" ca="1" si="387"/>
        <v/>
      </c>
      <c r="AA405" s="107" t="str">
        <f t="shared" ca="1" si="387"/>
        <v/>
      </c>
      <c r="AB405" s="107" t="str">
        <f t="shared" ca="1" si="387"/>
        <v/>
      </c>
      <c r="AC405" s="107" t="str">
        <f t="shared" ca="1" si="387"/>
        <v/>
      </c>
      <c r="AD405" s="107" t="str">
        <f t="shared" ca="1" si="387"/>
        <v/>
      </c>
      <c r="AE405" s="107" t="str">
        <f t="shared" ca="1" si="387"/>
        <v/>
      </c>
      <c r="AF405" s="107" t="str">
        <f t="shared" ca="1" si="387"/>
        <v/>
      </c>
      <c r="AG405" s="107" t="str">
        <f t="shared" ca="1" si="387"/>
        <v/>
      </c>
      <c r="AH405" s="107" t="str">
        <f t="shared" ca="1" si="387"/>
        <v/>
      </c>
      <c r="AI405" s="107" t="str">
        <f t="shared" ca="1" si="387"/>
        <v/>
      </c>
      <c r="AJ405" s="107" t="str">
        <f t="shared" ca="1" si="387"/>
        <v/>
      </c>
      <c r="AK405" s="107" t="str">
        <f t="shared" ca="1" si="387"/>
        <v/>
      </c>
      <c r="AL405" s="107" t="str">
        <f t="shared" ca="1" si="387"/>
        <v/>
      </c>
      <c r="AM405" s="107" t="str">
        <f t="shared" ca="1" si="387"/>
        <v/>
      </c>
      <c r="AN405" s="107" t="str">
        <f t="shared" ca="1" si="387"/>
        <v/>
      </c>
      <c r="AO405" s="107" t="str">
        <f t="shared" ca="1" si="387"/>
        <v/>
      </c>
      <c r="AP405" s="107" t="str">
        <f t="shared" ca="1" si="387"/>
        <v/>
      </c>
      <c r="AQ405" s="107" t="str">
        <f t="shared" ca="1" si="387"/>
        <v/>
      </c>
      <c r="AR405" s="107" t="str">
        <f t="shared" ca="1" si="387"/>
        <v/>
      </c>
      <c r="AS405" s="107" t="str">
        <f t="shared" ca="1" si="387"/>
        <v/>
      </c>
      <c r="AT405" s="107" t="str">
        <f t="shared" ca="1" si="387"/>
        <v/>
      </c>
      <c r="AU405" s="107" t="str">
        <f t="shared" ca="1" si="387"/>
        <v/>
      </c>
      <c r="AV405" s="107" t="str">
        <f t="shared" ca="1" si="387"/>
        <v/>
      </c>
      <c r="AW405" s="107" t="str">
        <f t="shared" ca="1" si="387"/>
        <v/>
      </c>
      <c r="AX405" s="107" t="str">
        <f t="shared" ca="1" si="387"/>
        <v/>
      </c>
      <c r="AY405" s="107" t="str">
        <f t="shared" ca="1" si="387"/>
        <v/>
      </c>
      <c r="AZ405" s="107" t="str">
        <f t="shared" ca="1" si="387"/>
        <v/>
      </c>
      <c r="BA405" s="107" t="str">
        <f t="shared" ca="1" si="387"/>
        <v/>
      </c>
      <c r="BB405" s="107" t="str">
        <f t="shared" ca="1" si="387"/>
        <v/>
      </c>
      <c r="BC405" s="107" t="str">
        <f t="shared" ca="1" si="387"/>
        <v/>
      </c>
      <c r="BD405" s="107" t="str">
        <f t="shared" ca="1" si="387"/>
        <v/>
      </c>
      <c r="BE405" s="107" t="str">
        <f t="shared" ca="1" si="387"/>
        <v/>
      </c>
      <c r="BF405" s="107" t="str">
        <f t="shared" ca="1" si="387"/>
        <v/>
      </c>
      <c r="BG405" s="107" t="str">
        <f t="shared" ca="1" si="387"/>
        <v/>
      </c>
      <c r="BH405" s="107" t="str">
        <f t="shared" ca="1" si="387"/>
        <v/>
      </c>
      <c r="BI405" s="107" t="str">
        <f t="shared" ca="1" si="387"/>
        <v/>
      </c>
      <c r="BJ405" s="107" t="str">
        <f t="shared" ca="1" si="387"/>
        <v/>
      </c>
      <c r="BK405" s="107" t="str">
        <f t="shared" ca="1" si="387"/>
        <v/>
      </c>
      <c r="BL405" s="107" t="str">
        <f t="shared" ca="1" si="387"/>
        <v/>
      </c>
      <c r="BM405" s="107" t="str">
        <f t="shared" ca="1" si="387"/>
        <v/>
      </c>
      <c r="BN405" s="107" t="str">
        <f t="shared" ca="1" si="387"/>
        <v/>
      </c>
      <c r="BO405" s="107" t="str">
        <f t="shared" ref="BO405:DC405" ca="1" si="388">+IFERROR(HLOOKUP(BO$220,$C$219:$DC$322,$B300+2,FALSE),"")</f>
        <v/>
      </c>
      <c r="BP405" s="107" t="str">
        <f t="shared" ca="1" si="388"/>
        <v/>
      </c>
      <c r="BQ405" s="107" t="str">
        <f t="shared" ca="1" si="388"/>
        <v/>
      </c>
      <c r="BR405" s="107" t="str">
        <f t="shared" ca="1" si="388"/>
        <v/>
      </c>
      <c r="BS405" s="107" t="str">
        <f t="shared" ca="1" si="388"/>
        <v/>
      </c>
      <c r="BT405" s="107" t="str">
        <f t="shared" ca="1" si="388"/>
        <v/>
      </c>
      <c r="BU405" s="107" t="str">
        <f t="shared" ca="1" si="388"/>
        <v/>
      </c>
      <c r="BV405" s="107" t="str">
        <f t="shared" ca="1" si="388"/>
        <v/>
      </c>
      <c r="BW405" s="107" t="str">
        <f t="shared" ca="1" si="388"/>
        <v/>
      </c>
      <c r="BX405" s="107" t="str">
        <f t="shared" ca="1" si="388"/>
        <v/>
      </c>
      <c r="BY405" s="107" t="str">
        <f t="shared" ca="1" si="388"/>
        <v/>
      </c>
      <c r="BZ405" s="107" t="str">
        <f t="shared" ca="1" si="388"/>
        <v/>
      </c>
      <c r="CA405" s="107" t="str">
        <f t="shared" ca="1" si="388"/>
        <v/>
      </c>
      <c r="CB405" s="107" t="str">
        <f t="shared" ca="1" si="388"/>
        <v/>
      </c>
      <c r="CC405" s="107" t="str">
        <f t="shared" ca="1" si="388"/>
        <v/>
      </c>
      <c r="CD405" s="107" t="str">
        <f t="shared" ca="1" si="388"/>
        <v/>
      </c>
      <c r="CE405" s="107" t="str">
        <f t="shared" ca="1" si="388"/>
        <v/>
      </c>
      <c r="CF405" s="107" t="str">
        <f t="shared" ca="1" si="388"/>
        <v/>
      </c>
      <c r="CG405" s="107" t="str">
        <f t="shared" ca="1" si="388"/>
        <v/>
      </c>
      <c r="CH405" s="107" t="str">
        <f t="shared" ca="1" si="388"/>
        <v/>
      </c>
      <c r="CI405" s="107" t="str">
        <f t="shared" ca="1" si="388"/>
        <v/>
      </c>
      <c r="CJ405" s="107" t="str">
        <f t="shared" ca="1" si="388"/>
        <v/>
      </c>
      <c r="CK405" s="107" t="str">
        <f t="shared" ca="1" si="388"/>
        <v/>
      </c>
      <c r="CL405" s="107" t="str">
        <f t="shared" ca="1" si="388"/>
        <v/>
      </c>
      <c r="CM405" s="107" t="str">
        <f t="shared" ca="1" si="388"/>
        <v/>
      </c>
      <c r="CN405" s="107" t="str">
        <f t="shared" ca="1" si="388"/>
        <v/>
      </c>
      <c r="CO405" s="107" t="str">
        <f t="shared" ca="1" si="388"/>
        <v/>
      </c>
      <c r="CP405" s="107" t="str">
        <f t="shared" ca="1" si="388"/>
        <v/>
      </c>
      <c r="CQ405" s="107" t="str">
        <f t="shared" ca="1" si="388"/>
        <v/>
      </c>
      <c r="CR405" s="107" t="str">
        <f t="shared" ca="1" si="388"/>
        <v/>
      </c>
      <c r="CS405" s="107" t="str">
        <f t="shared" ca="1" si="388"/>
        <v/>
      </c>
      <c r="CT405" s="107" t="str">
        <f t="shared" ca="1" si="388"/>
        <v/>
      </c>
      <c r="CU405" s="107" t="str">
        <f t="shared" ca="1" si="388"/>
        <v/>
      </c>
      <c r="CV405" s="107" t="str">
        <f t="shared" ca="1" si="388"/>
        <v/>
      </c>
      <c r="CW405" s="107" t="str">
        <f t="shared" ca="1" si="388"/>
        <v/>
      </c>
      <c r="CX405" s="107" t="str">
        <f t="shared" ca="1" si="388"/>
        <v/>
      </c>
      <c r="CY405" s="107" t="str">
        <f t="shared" ca="1" si="388"/>
        <v/>
      </c>
      <c r="CZ405" s="107" t="str">
        <f t="shared" ca="1" si="388"/>
        <v/>
      </c>
      <c r="DA405" s="107" t="str">
        <f t="shared" ca="1" si="388"/>
        <v/>
      </c>
      <c r="DB405" s="107" t="str">
        <f t="shared" ca="1" si="388"/>
        <v/>
      </c>
      <c r="DC405" s="107" t="str">
        <f t="shared" ca="1" si="388"/>
        <v/>
      </c>
    </row>
    <row r="406" spans="2:107">
      <c r="B406" s="105">
        <f t="shared" si="362"/>
        <v>79</v>
      </c>
      <c r="C406" s="107" t="str">
        <f t="shared" ref="C406:BN406" ca="1" si="389">+IFERROR(HLOOKUP(C$220,$C$219:$DC$322,$B301+2,FALSE),"")</f>
        <v/>
      </c>
      <c r="D406" s="107" t="str">
        <f t="shared" ca="1" si="389"/>
        <v/>
      </c>
      <c r="E406" s="107" t="str">
        <f t="shared" ca="1" si="389"/>
        <v/>
      </c>
      <c r="F406" s="107" t="str">
        <f t="shared" ca="1" si="389"/>
        <v/>
      </c>
      <c r="G406" s="107" t="str">
        <f t="shared" ca="1" si="389"/>
        <v/>
      </c>
      <c r="H406" s="107" t="str">
        <f t="shared" ca="1" si="389"/>
        <v/>
      </c>
      <c r="I406" s="107" t="str">
        <f t="shared" ca="1" si="389"/>
        <v/>
      </c>
      <c r="J406" s="107" t="str">
        <f t="shared" ca="1" si="389"/>
        <v/>
      </c>
      <c r="K406" s="107" t="str">
        <f t="shared" ca="1" si="389"/>
        <v/>
      </c>
      <c r="L406" s="107" t="str">
        <f t="shared" ca="1" si="389"/>
        <v/>
      </c>
      <c r="M406" s="107" t="str">
        <f t="shared" ca="1" si="389"/>
        <v/>
      </c>
      <c r="N406" s="107" t="str">
        <f t="shared" ca="1" si="389"/>
        <v/>
      </c>
      <c r="O406" s="107" t="str">
        <f t="shared" ca="1" si="389"/>
        <v/>
      </c>
      <c r="P406" s="107" t="str">
        <f t="shared" ca="1" si="389"/>
        <v/>
      </c>
      <c r="Q406" s="107" t="str">
        <f t="shared" ca="1" si="389"/>
        <v/>
      </c>
      <c r="R406" s="107" t="str">
        <f t="shared" ca="1" si="389"/>
        <v/>
      </c>
      <c r="S406" s="107" t="str">
        <f t="shared" ca="1" si="389"/>
        <v/>
      </c>
      <c r="T406" s="107" t="str">
        <f t="shared" ca="1" si="389"/>
        <v/>
      </c>
      <c r="U406" s="107" t="str">
        <f t="shared" ca="1" si="389"/>
        <v/>
      </c>
      <c r="V406" s="107" t="str">
        <f t="shared" ca="1" si="389"/>
        <v/>
      </c>
      <c r="W406" s="107" t="str">
        <f t="shared" ca="1" si="389"/>
        <v/>
      </c>
      <c r="X406" s="107" t="str">
        <f t="shared" ca="1" si="389"/>
        <v/>
      </c>
      <c r="Y406" s="107" t="str">
        <f t="shared" ca="1" si="389"/>
        <v/>
      </c>
      <c r="Z406" s="107" t="str">
        <f t="shared" ca="1" si="389"/>
        <v/>
      </c>
      <c r="AA406" s="107" t="str">
        <f t="shared" ca="1" si="389"/>
        <v/>
      </c>
      <c r="AB406" s="107" t="str">
        <f t="shared" ca="1" si="389"/>
        <v/>
      </c>
      <c r="AC406" s="107" t="str">
        <f t="shared" ca="1" si="389"/>
        <v/>
      </c>
      <c r="AD406" s="107" t="str">
        <f t="shared" ca="1" si="389"/>
        <v/>
      </c>
      <c r="AE406" s="107" t="str">
        <f t="shared" ca="1" si="389"/>
        <v/>
      </c>
      <c r="AF406" s="107" t="str">
        <f t="shared" ca="1" si="389"/>
        <v/>
      </c>
      <c r="AG406" s="107" t="str">
        <f t="shared" ca="1" si="389"/>
        <v/>
      </c>
      <c r="AH406" s="107" t="str">
        <f t="shared" ca="1" si="389"/>
        <v/>
      </c>
      <c r="AI406" s="107" t="str">
        <f t="shared" ca="1" si="389"/>
        <v/>
      </c>
      <c r="AJ406" s="107" t="str">
        <f t="shared" ca="1" si="389"/>
        <v/>
      </c>
      <c r="AK406" s="107" t="str">
        <f t="shared" ca="1" si="389"/>
        <v/>
      </c>
      <c r="AL406" s="107" t="str">
        <f t="shared" ca="1" si="389"/>
        <v/>
      </c>
      <c r="AM406" s="107" t="str">
        <f t="shared" ca="1" si="389"/>
        <v/>
      </c>
      <c r="AN406" s="107" t="str">
        <f t="shared" ca="1" si="389"/>
        <v/>
      </c>
      <c r="AO406" s="107" t="str">
        <f t="shared" ca="1" si="389"/>
        <v/>
      </c>
      <c r="AP406" s="107" t="str">
        <f t="shared" ca="1" si="389"/>
        <v/>
      </c>
      <c r="AQ406" s="107" t="str">
        <f t="shared" ca="1" si="389"/>
        <v/>
      </c>
      <c r="AR406" s="107" t="str">
        <f t="shared" ca="1" si="389"/>
        <v/>
      </c>
      <c r="AS406" s="107" t="str">
        <f t="shared" ca="1" si="389"/>
        <v/>
      </c>
      <c r="AT406" s="107" t="str">
        <f t="shared" ca="1" si="389"/>
        <v/>
      </c>
      <c r="AU406" s="107" t="str">
        <f t="shared" ca="1" si="389"/>
        <v/>
      </c>
      <c r="AV406" s="107" t="str">
        <f t="shared" ca="1" si="389"/>
        <v/>
      </c>
      <c r="AW406" s="107" t="str">
        <f t="shared" ca="1" si="389"/>
        <v/>
      </c>
      <c r="AX406" s="107" t="str">
        <f t="shared" ca="1" si="389"/>
        <v/>
      </c>
      <c r="AY406" s="107" t="str">
        <f t="shared" ca="1" si="389"/>
        <v/>
      </c>
      <c r="AZ406" s="107" t="str">
        <f t="shared" ca="1" si="389"/>
        <v/>
      </c>
      <c r="BA406" s="107" t="str">
        <f t="shared" ca="1" si="389"/>
        <v/>
      </c>
      <c r="BB406" s="107" t="str">
        <f t="shared" ca="1" si="389"/>
        <v/>
      </c>
      <c r="BC406" s="107" t="str">
        <f t="shared" ca="1" si="389"/>
        <v/>
      </c>
      <c r="BD406" s="107" t="str">
        <f t="shared" ca="1" si="389"/>
        <v/>
      </c>
      <c r="BE406" s="107" t="str">
        <f t="shared" ca="1" si="389"/>
        <v/>
      </c>
      <c r="BF406" s="107" t="str">
        <f t="shared" ca="1" si="389"/>
        <v/>
      </c>
      <c r="BG406" s="107" t="str">
        <f t="shared" ca="1" si="389"/>
        <v/>
      </c>
      <c r="BH406" s="107" t="str">
        <f t="shared" ca="1" si="389"/>
        <v/>
      </c>
      <c r="BI406" s="107" t="str">
        <f t="shared" ca="1" si="389"/>
        <v/>
      </c>
      <c r="BJ406" s="107" t="str">
        <f t="shared" ca="1" si="389"/>
        <v/>
      </c>
      <c r="BK406" s="107" t="str">
        <f t="shared" ca="1" si="389"/>
        <v/>
      </c>
      <c r="BL406" s="107" t="str">
        <f t="shared" ca="1" si="389"/>
        <v/>
      </c>
      <c r="BM406" s="107" t="str">
        <f t="shared" ca="1" si="389"/>
        <v/>
      </c>
      <c r="BN406" s="107" t="str">
        <f t="shared" ca="1" si="389"/>
        <v/>
      </c>
      <c r="BO406" s="107" t="str">
        <f t="shared" ref="BO406:DC406" ca="1" si="390">+IFERROR(HLOOKUP(BO$220,$C$219:$DC$322,$B301+2,FALSE),"")</f>
        <v/>
      </c>
      <c r="BP406" s="107" t="str">
        <f t="shared" ca="1" si="390"/>
        <v/>
      </c>
      <c r="BQ406" s="107" t="str">
        <f t="shared" ca="1" si="390"/>
        <v/>
      </c>
      <c r="BR406" s="107" t="str">
        <f t="shared" ca="1" si="390"/>
        <v/>
      </c>
      <c r="BS406" s="107" t="str">
        <f t="shared" ca="1" si="390"/>
        <v/>
      </c>
      <c r="BT406" s="107" t="str">
        <f t="shared" ca="1" si="390"/>
        <v/>
      </c>
      <c r="BU406" s="107" t="str">
        <f t="shared" ca="1" si="390"/>
        <v/>
      </c>
      <c r="BV406" s="107" t="str">
        <f t="shared" ca="1" si="390"/>
        <v/>
      </c>
      <c r="BW406" s="107" t="str">
        <f t="shared" ca="1" si="390"/>
        <v/>
      </c>
      <c r="BX406" s="107" t="str">
        <f t="shared" ca="1" si="390"/>
        <v/>
      </c>
      <c r="BY406" s="107" t="str">
        <f t="shared" ca="1" si="390"/>
        <v/>
      </c>
      <c r="BZ406" s="107" t="str">
        <f t="shared" ca="1" si="390"/>
        <v/>
      </c>
      <c r="CA406" s="107" t="str">
        <f t="shared" ca="1" si="390"/>
        <v/>
      </c>
      <c r="CB406" s="107" t="str">
        <f t="shared" ca="1" si="390"/>
        <v/>
      </c>
      <c r="CC406" s="107" t="str">
        <f t="shared" ca="1" si="390"/>
        <v/>
      </c>
      <c r="CD406" s="107" t="str">
        <f t="shared" ca="1" si="390"/>
        <v/>
      </c>
      <c r="CE406" s="107" t="str">
        <f t="shared" ca="1" si="390"/>
        <v/>
      </c>
      <c r="CF406" s="107" t="str">
        <f t="shared" ca="1" si="390"/>
        <v/>
      </c>
      <c r="CG406" s="107" t="str">
        <f t="shared" ca="1" si="390"/>
        <v/>
      </c>
      <c r="CH406" s="107" t="str">
        <f t="shared" ca="1" si="390"/>
        <v/>
      </c>
      <c r="CI406" s="107" t="str">
        <f t="shared" ca="1" si="390"/>
        <v/>
      </c>
      <c r="CJ406" s="107" t="str">
        <f t="shared" ca="1" si="390"/>
        <v/>
      </c>
      <c r="CK406" s="107" t="str">
        <f t="shared" ca="1" si="390"/>
        <v/>
      </c>
      <c r="CL406" s="107" t="str">
        <f t="shared" ca="1" si="390"/>
        <v/>
      </c>
      <c r="CM406" s="107" t="str">
        <f t="shared" ca="1" si="390"/>
        <v/>
      </c>
      <c r="CN406" s="107" t="str">
        <f t="shared" ca="1" si="390"/>
        <v/>
      </c>
      <c r="CO406" s="107" t="str">
        <f t="shared" ca="1" si="390"/>
        <v/>
      </c>
      <c r="CP406" s="107" t="str">
        <f t="shared" ca="1" si="390"/>
        <v/>
      </c>
      <c r="CQ406" s="107" t="str">
        <f t="shared" ca="1" si="390"/>
        <v/>
      </c>
      <c r="CR406" s="107" t="str">
        <f t="shared" ca="1" si="390"/>
        <v/>
      </c>
      <c r="CS406" s="107" t="str">
        <f t="shared" ca="1" si="390"/>
        <v/>
      </c>
      <c r="CT406" s="107" t="str">
        <f t="shared" ca="1" si="390"/>
        <v/>
      </c>
      <c r="CU406" s="107" t="str">
        <f t="shared" ca="1" si="390"/>
        <v/>
      </c>
      <c r="CV406" s="107" t="str">
        <f t="shared" ca="1" si="390"/>
        <v/>
      </c>
      <c r="CW406" s="107" t="str">
        <f t="shared" ca="1" si="390"/>
        <v/>
      </c>
      <c r="CX406" s="107" t="str">
        <f t="shared" ca="1" si="390"/>
        <v/>
      </c>
      <c r="CY406" s="107" t="str">
        <f t="shared" ca="1" si="390"/>
        <v/>
      </c>
      <c r="CZ406" s="107" t="str">
        <f t="shared" ca="1" si="390"/>
        <v/>
      </c>
      <c r="DA406" s="107" t="str">
        <f t="shared" ca="1" si="390"/>
        <v/>
      </c>
      <c r="DB406" s="107" t="str">
        <f t="shared" ca="1" si="390"/>
        <v/>
      </c>
      <c r="DC406" s="107" t="str">
        <f t="shared" ca="1" si="390"/>
        <v/>
      </c>
    </row>
    <row r="407" spans="2:107">
      <c r="B407" s="105">
        <f t="shared" si="362"/>
        <v>80</v>
      </c>
      <c r="C407" s="107" t="str">
        <f t="shared" ref="C407:BN407" ca="1" si="391">+IFERROR(HLOOKUP(C$220,$C$219:$DC$322,$B302+2,FALSE),"")</f>
        <v/>
      </c>
      <c r="D407" s="107" t="str">
        <f t="shared" ca="1" si="391"/>
        <v/>
      </c>
      <c r="E407" s="107" t="str">
        <f t="shared" ca="1" si="391"/>
        <v/>
      </c>
      <c r="F407" s="107" t="str">
        <f t="shared" ca="1" si="391"/>
        <v/>
      </c>
      <c r="G407" s="107" t="str">
        <f t="shared" ca="1" si="391"/>
        <v/>
      </c>
      <c r="H407" s="107" t="str">
        <f t="shared" ca="1" si="391"/>
        <v/>
      </c>
      <c r="I407" s="107" t="str">
        <f t="shared" ca="1" si="391"/>
        <v/>
      </c>
      <c r="J407" s="107" t="str">
        <f t="shared" ca="1" si="391"/>
        <v/>
      </c>
      <c r="K407" s="107" t="str">
        <f t="shared" ca="1" si="391"/>
        <v/>
      </c>
      <c r="L407" s="107" t="str">
        <f t="shared" ca="1" si="391"/>
        <v/>
      </c>
      <c r="M407" s="107" t="str">
        <f t="shared" ca="1" si="391"/>
        <v/>
      </c>
      <c r="N407" s="107" t="str">
        <f t="shared" ca="1" si="391"/>
        <v/>
      </c>
      <c r="O407" s="107" t="str">
        <f t="shared" ca="1" si="391"/>
        <v/>
      </c>
      <c r="P407" s="107" t="str">
        <f t="shared" ca="1" si="391"/>
        <v/>
      </c>
      <c r="Q407" s="107" t="str">
        <f t="shared" ca="1" si="391"/>
        <v/>
      </c>
      <c r="R407" s="107" t="str">
        <f t="shared" ca="1" si="391"/>
        <v/>
      </c>
      <c r="S407" s="107" t="str">
        <f t="shared" ca="1" si="391"/>
        <v/>
      </c>
      <c r="T407" s="107" t="str">
        <f t="shared" ca="1" si="391"/>
        <v/>
      </c>
      <c r="U407" s="107" t="str">
        <f t="shared" ca="1" si="391"/>
        <v/>
      </c>
      <c r="V407" s="107" t="str">
        <f t="shared" ca="1" si="391"/>
        <v/>
      </c>
      <c r="W407" s="107" t="str">
        <f t="shared" ca="1" si="391"/>
        <v/>
      </c>
      <c r="X407" s="107" t="str">
        <f t="shared" ca="1" si="391"/>
        <v/>
      </c>
      <c r="Y407" s="107" t="str">
        <f t="shared" ca="1" si="391"/>
        <v/>
      </c>
      <c r="Z407" s="107" t="str">
        <f t="shared" ca="1" si="391"/>
        <v/>
      </c>
      <c r="AA407" s="107" t="str">
        <f t="shared" ca="1" si="391"/>
        <v/>
      </c>
      <c r="AB407" s="107" t="str">
        <f t="shared" ca="1" si="391"/>
        <v/>
      </c>
      <c r="AC407" s="107" t="str">
        <f t="shared" ca="1" si="391"/>
        <v/>
      </c>
      <c r="AD407" s="107" t="str">
        <f t="shared" ca="1" si="391"/>
        <v/>
      </c>
      <c r="AE407" s="107" t="str">
        <f t="shared" ca="1" si="391"/>
        <v/>
      </c>
      <c r="AF407" s="107" t="str">
        <f t="shared" ca="1" si="391"/>
        <v/>
      </c>
      <c r="AG407" s="107" t="str">
        <f t="shared" ca="1" si="391"/>
        <v/>
      </c>
      <c r="AH407" s="107" t="str">
        <f t="shared" ca="1" si="391"/>
        <v/>
      </c>
      <c r="AI407" s="107" t="str">
        <f t="shared" ca="1" si="391"/>
        <v/>
      </c>
      <c r="AJ407" s="107" t="str">
        <f t="shared" ca="1" si="391"/>
        <v/>
      </c>
      <c r="AK407" s="107" t="str">
        <f t="shared" ca="1" si="391"/>
        <v/>
      </c>
      <c r="AL407" s="107" t="str">
        <f t="shared" ca="1" si="391"/>
        <v/>
      </c>
      <c r="AM407" s="107" t="str">
        <f t="shared" ca="1" si="391"/>
        <v/>
      </c>
      <c r="AN407" s="107" t="str">
        <f t="shared" ca="1" si="391"/>
        <v/>
      </c>
      <c r="AO407" s="107" t="str">
        <f t="shared" ca="1" si="391"/>
        <v/>
      </c>
      <c r="AP407" s="107" t="str">
        <f t="shared" ca="1" si="391"/>
        <v/>
      </c>
      <c r="AQ407" s="107" t="str">
        <f t="shared" ca="1" si="391"/>
        <v/>
      </c>
      <c r="AR407" s="107" t="str">
        <f t="shared" ca="1" si="391"/>
        <v/>
      </c>
      <c r="AS407" s="107" t="str">
        <f t="shared" ca="1" si="391"/>
        <v/>
      </c>
      <c r="AT407" s="107" t="str">
        <f t="shared" ca="1" si="391"/>
        <v/>
      </c>
      <c r="AU407" s="107" t="str">
        <f t="shared" ca="1" si="391"/>
        <v/>
      </c>
      <c r="AV407" s="107" t="str">
        <f t="shared" ca="1" si="391"/>
        <v/>
      </c>
      <c r="AW407" s="107" t="str">
        <f t="shared" ca="1" si="391"/>
        <v/>
      </c>
      <c r="AX407" s="107" t="str">
        <f t="shared" ca="1" si="391"/>
        <v/>
      </c>
      <c r="AY407" s="107" t="str">
        <f t="shared" ca="1" si="391"/>
        <v/>
      </c>
      <c r="AZ407" s="107" t="str">
        <f t="shared" ca="1" si="391"/>
        <v/>
      </c>
      <c r="BA407" s="107" t="str">
        <f t="shared" ca="1" si="391"/>
        <v/>
      </c>
      <c r="BB407" s="107" t="str">
        <f t="shared" ca="1" si="391"/>
        <v/>
      </c>
      <c r="BC407" s="107" t="str">
        <f t="shared" ca="1" si="391"/>
        <v/>
      </c>
      <c r="BD407" s="107" t="str">
        <f t="shared" ca="1" si="391"/>
        <v/>
      </c>
      <c r="BE407" s="107" t="str">
        <f t="shared" ca="1" si="391"/>
        <v/>
      </c>
      <c r="BF407" s="107" t="str">
        <f t="shared" ca="1" si="391"/>
        <v/>
      </c>
      <c r="BG407" s="107" t="str">
        <f t="shared" ca="1" si="391"/>
        <v/>
      </c>
      <c r="BH407" s="107" t="str">
        <f t="shared" ca="1" si="391"/>
        <v/>
      </c>
      <c r="BI407" s="107" t="str">
        <f t="shared" ca="1" si="391"/>
        <v/>
      </c>
      <c r="BJ407" s="107" t="str">
        <f t="shared" ca="1" si="391"/>
        <v/>
      </c>
      <c r="BK407" s="107" t="str">
        <f t="shared" ca="1" si="391"/>
        <v/>
      </c>
      <c r="BL407" s="107" t="str">
        <f t="shared" ca="1" si="391"/>
        <v/>
      </c>
      <c r="BM407" s="107" t="str">
        <f t="shared" ca="1" si="391"/>
        <v/>
      </c>
      <c r="BN407" s="107" t="str">
        <f t="shared" ca="1" si="391"/>
        <v/>
      </c>
      <c r="BO407" s="107" t="str">
        <f t="shared" ref="BO407:DC407" ca="1" si="392">+IFERROR(HLOOKUP(BO$220,$C$219:$DC$322,$B302+2,FALSE),"")</f>
        <v/>
      </c>
      <c r="BP407" s="107" t="str">
        <f t="shared" ca="1" si="392"/>
        <v/>
      </c>
      <c r="BQ407" s="107" t="str">
        <f t="shared" ca="1" si="392"/>
        <v/>
      </c>
      <c r="BR407" s="107" t="str">
        <f t="shared" ca="1" si="392"/>
        <v/>
      </c>
      <c r="BS407" s="107" t="str">
        <f t="shared" ca="1" si="392"/>
        <v/>
      </c>
      <c r="BT407" s="107" t="str">
        <f t="shared" ca="1" si="392"/>
        <v/>
      </c>
      <c r="BU407" s="107" t="str">
        <f t="shared" ca="1" si="392"/>
        <v/>
      </c>
      <c r="BV407" s="107" t="str">
        <f t="shared" ca="1" si="392"/>
        <v/>
      </c>
      <c r="BW407" s="107" t="str">
        <f t="shared" ca="1" si="392"/>
        <v/>
      </c>
      <c r="BX407" s="107" t="str">
        <f t="shared" ca="1" si="392"/>
        <v/>
      </c>
      <c r="BY407" s="107" t="str">
        <f t="shared" ca="1" si="392"/>
        <v/>
      </c>
      <c r="BZ407" s="107" t="str">
        <f t="shared" ca="1" si="392"/>
        <v/>
      </c>
      <c r="CA407" s="107" t="str">
        <f t="shared" ca="1" si="392"/>
        <v/>
      </c>
      <c r="CB407" s="107" t="str">
        <f t="shared" ca="1" si="392"/>
        <v/>
      </c>
      <c r="CC407" s="107" t="str">
        <f t="shared" ca="1" si="392"/>
        <v/>
      </c>
      <c r="CD407" s="107" t="str">
        <f t="shared" ca="1" si="392"/>
        <v/>
      </c>
      <c r="CE407" s="107" t="str">
        <f t="shared" ca="1" si="392"/>
        <v/>
      </c>
      <c r="CF407" s="107" t="str">
        <f t="shared" ca="1" si="392"/>
        <v/>
      </c>
      <c r="CG407" s="107" t="str">
        <f t="shared" ca="1" si="392"/>
        <v/>
      </c>
      <c r="CH407" s="107" t="str">
        <f t="shared" ca="1" si="392"/>
        <v/>
      </c>
      <c r="CI407" s="107" t="str">
        <f t="shared" ca="1" si="392"/>
        <v/>
      </c>
      <c r="CJ407" s="107" t="str">
        <f t="shared" ca="1" si="392"/>
        <v/>
      </c>
      <c r="CK407" s="107" t="str">
        <f t="shared" ca="1" si="392"/>
        <v/>
      </c>
      <c r="CL407" s="107" t="str">
        <f t="shared" ca="1" si="392"/>
        <v/>
      </c>
      <c r="CM407" s="107" t="str">
        <f t="shared" ca="1" si="392"/>
        <v/>
      </c>
      <c r="CN407" s="107" t="str">
        <f t="shared" ca="1" si="392"/>
        <v/>
      </c>
      <c r="CO407" s="107" t="str">
        <f t="shared" ca="1" si="392"/>
        <v/>
      </c>
      <c r="CP407" s="107" t="str">
        <f t="shared" ca="1" si="392"/>
        <v/>
      </c>
      <c r="CQ407" s="107" t="str">
        <f t="shared" ca="1" si="392"/>
        <v/>
      </c>
      <c r="CR407" s="107" t="str">
        <f t="shared" ca="1" si="392"/>
        <v/>
      </c>
      <c r="CS407" s="107" t="str">
        <f t="shared" ca="1" si="392"/>
        <v/>
      </c>
      <c r="CT407" s="107" t="str">
        <f t="shared" ca="1" si="392"/>
        <v/>
      </c>
      <c r="CU407" s="107" t="str">
        <f t="shared" ca="1" si="392"/>
        <v/>
      </c>
      <c r="CV407" s="107" t="str">
        <f t="shared" ca="1" si="392"/>
        <v/>
      </c>
      <c r="CW407" s="107" t="str">
        <f t="shared" ca="1" si="392"/>
        <v/>
      </c>
      <c r="CX407" s="107" t="str">
        <f t="shared" ca="1" si="392"/>
        <v/>
      </c>
      <c r="CY407" s="107" t="str">
        <f t="shared" ca="1" si="392"/>
        <v/>
      </c>
      <c r="CZ407" s="107" t="str">
        <f t="shared" ca="1" si="392"/>
        <v/>
      </c>
      <c r="DA407" s="107" t="str">
        <f t="shared" ca="1" si="392"/>
        <v/>
      </c>
      <c r="DB407" s="107" t="str">
        <f t="shared" ca="1" si="392"/>
        <v/>
      </c>
      <c r="DC407" s="107" t="str">
        <f t="shared" ca="1" si="392"/>
        <v/>
      </c>
    </row>
    <row r="408" spans="2:107">
      <c r="B408" s="105">
        <f t="shared" si="362"/>
        <v>81</v>
      </c>
      <c r="C408" s="107" t="str">
        <f t="shared" ref="C408:BN408" ca="1" si="393">+IFERROR(HLOOKUP(C$220,$C$219:$DC$322,$B303+2,FALSE),"")</f>
        <v/>
      </c>
      <c r="D408" s="107" t="str">
        <f t="shared" ca="1" si="393"/>
        <v/>
      </c>
      <c r="E408" s="107" t="str">
        <f t="shared" ca="1" si="393"/>
        <v/>
      </c>
      <c r="F408" s="107" t="str">
        <f t="shared" ca="1" si="393"/>
        <v/>
      </c>
      <c r="G408" s="107" t="str">
        <f t="shared" ca="1" si="393"/>
        <v/>
      </c>
      <c r="H408" s="107" t="str">
        <f t="shared" ca="1" si="393"/>
        <v/>
      </c>
      <c r="I408" s="107" t="str">
        <f t="shared" ca="1" si="393"/>
        <v/>
      </c>
      <c r="J408" s="107" t="str">
        <f t="shared" ca="1" si="393"/>
        <v/>
      </c>
      <c r="K408" s="107" t="str">
        <f t="shared" ca="1" si="393"/>
        <v/>
      </c>
      <c r="L408" s="107" t="str">
        <f t="shared" ca="1" si="393"/>
        <v/>
      </c>
      <c r="M408" s="107" t="str">
        <f t="shared" ca="1" si="393"/>
        <v/>
      </c>
      <c r="N408" s="107" t="str">
        <f t="shared" ca="1" si="393"/>
        <v/>
      </c>
      <c r="O408" s="107" t="str">
        <f t="shared" ca="1" si="393"/>
        <v/>
      </c>
      <c r="P408" s="107" t="str">
        <f t="shared" ca="1" si="393"/>
        <v/>
      </c>
      <c r="Q408" s="107" t="str">
        <f t="shared" ca="1" si="393"/>
        <v/>
      </c>
      <c r="R408" s="107" t="str">
        <f t="shared" ca="1" si="393"/>
        <v/>
      </c>
      <c r="S408" s="107" t="str">
        <f t="shared" ca="1" si="393"/>
        <v/>
      </c>
      <c r="T408" s="107" t="str">
        <f t="shared" ca="1" si="393"/>
        <v/>
      </c>
      <c r="U408" s="107" t="str">
        <f t="shared" ca="1" si="393"/>
        <v/>
      </c>
      <c r="V408" s="107" t="str">
        <f t="shared" ca="1" si="393"/>
        <v/>
      </c>
      <c r="W408" s="107" t="str">
        <f t="shared" ca="1" si="393"/>
        <v/>
      </c>
      <c r="X408" s="107" t="str">
        <f t="shared" ca="1" si="393"/>
        <v/>
      </c>
      <c r="Y408" s="107" t="str">
        <f t="shared" ca="1" si="393"/>
        <v/>
      </c>
      <c r="Z408" s="107" t="str">
        <f t="shared" ca="1" si="393"/>
        <v/>
      </c>
      <c r="AA408" s="107" t="str">
        <f t="shared" ca="1" si="393"/>
        <v/>
      </c>
      <c r="AB408" s="107" t="str">
        <f t="shared" ca="1" si="393"/>
        <v/>
      </c>
      <c r="AC408" s="107" t="str">
        <f t="shared" ca="1" si="393"/>
        <v/>
      </c>
      <c r="AD408" s="107" t="str">
        <f t="shared" ca="1" si="393"/>
        <v/>
      </c>
      <c r="AE408" s="107" t="str">
        <f t="shared" ca="1" si="393"/>
        <v/>
      </c>
      <c r="AF408" s="107" t="str">
        <f t="shared" ca="1" si="393"/>
        <v/>
      </c>
      <c r="AG408" s="107" t="str">
        <f t="shared" ca="1" si="393"/>
        <v/>
      </c>
      <c r="AH408" s="107" t="str">
        <f t="shared" ca="1" si="393"/>
        <v/>
      </c>
      <c r="AI408" s="107" t="str">
        <f t="shared" ca="1" si="393"/>
        <v/>
      </c>
      <c r="AJ408" s="107" t="str">
        <f t="shared" ca="1" si="393"/>
        <v/>
      </c>
      <c r="AK408" s="107" t="str">
        <f t="shared" ca="1" si="393"/>
        <v/>
      </c>
      <c r="AL408" s="107" t="str">
        <f t="shared" ca="1" si="393"/>
        <v/>
      </c>
      <c r="AM408" s="107" t="str">
        <f t="shared" ca="1" si="393"/>
        <v/>
      </c>
      <c r="AN408" s="107" t="str">
        <f t="shared" ca="1" si="393"/>
        <v/>
      </c>
      <c r="AO408" s="107" t="str">
        <f t="shared" ca="1" si="393"/>
        <v/>
      </c>
      <c r="AP408" s="107" t="str">
        <f t="shared" ca="1" si="393"/>
        <v/>
      </c>
      <c r="AQ408" s="107" t="str">
        <f t="shared" ca="1" si="393"/>
        <v/>
      </c>
      <c r="AR408" s="107" t="str">
        <f t="shared" ca="1" si="393"/>
        <v/>
      </c>
      <c r="AS408" s="107" t="str">
        <f t="shared" ca="1" si="393"/>
        <v/>
      </c>
      <c r="AT408" s="107" t="str">
        <f t="shared" ca="1" si="393"/>
        <v/>
      </c>
      <c r="AU408" s="107" t="str">
        <f t="shared" ca="1" si="393"/>
        <v/>
      </c>
      <c r="AV408" s="107" t="str">
        <f t="shared" ca="1" si="393"/>
        <v/>
      </c>
      <c r="AW408" s="107" t="str">
        <f t="shared" ca="1" si="393"/>
        <v/>
      </c>
      <c r="AX408" s="107" t="str">
        <f t="shared" ca="1" si="393"/>
        <v/>
      </c>
      <c r="AY408" s="107" t="str">
        <f t="shared" ca="1" si="393"/>
        <v/>
      </c>
      <c r="AZ408" s="107" t="str">
        <f t="shared" ca="1" si="393"/>
        <v/>
      </c>
      <c r="BA408" s="107" t="str">
        <f t="shared" ca="1" si="393"/>
        <v/>
      </c>
      <c r="BB408" s="107" t="str">
        <f t="shared" ca="1" si="393"/>
        <v/>
      </c>
      <c r="BC408" s="107" t="str">
        <f t="shared" ca="1" si="393"/>
        <v/>
      </c>
      <c r="BD408" s="107" t="str">
        <f t="shared" ca="1" si="393"/>
        <v/>
      </c>
      <c r="BE408" s="107" t="str">
        <f t="shared" ca="1" si="393"/>
        <v/>
      </c>
      <c r="BF408" s="107" t="str">
        <f t="shared" ca="1" si="393"/>
        <v/>
      </c>
      <c r="BG408" s="107" t="str">
        <f t="shared" ca="1" si="393"/>
        <v/>
      </c>
      <c r="BH408" s="107" t="str">
        <f t="shared" ca="1" si="393"/>
        <v/>
      </c>
      <c r="BI408" s="107" t="str">
        <f t="shared" ca="1" si="393"/>
        <v/>
      </c>
      <c r="BJ408" s="107" t="str">
        <f t="shared" ca="1" si="393"/>
        <v/>
      </c>
      <c r="BK408" s="107" t="str">
        <f t="shared" ca="1" si="393"/>
        <v/>
      </c>
      <c r="BL408" s="107" t="str">
        <f t="shared" ca="1" si="393"/>
        <v/>
      </c>
      <c r="BM408" s="107" t="str">
        <f t="shared" ca="1" si="393"/>
        <v/>
      </c>
      <c r="BN408" s="107" t="str">
        <f t="shared" ca="1" si="393"/>
        <v/>
      </c>
      <c r="BO408" s="107" t="str">
        <f t="shared" ref="BO408:DC408" ca="1" si="394">+IFERROR(HLOOKUP(BO$220,$C$219:$DC$322,$B303+2,FALSE),"")</f>
        <v/>
      </c>
      <c r="BP408" s="107" t="str">
        <f t="shared" ca="1" si="394"/>
        <v/>
      </c>
      <c r="BQ408" s="107" t="str">
        <f t="shared" ca="1" si="394"/>
        <v/>
      </c>
      <c r="BR408" s="107" t="str">
        <f t="shared" ca="1" si="394"/>
        <v/>
      </c>
      <c r="BS408" s="107" t="str">
        <f t="shared" ca="1" si="394"/>
        <v/>
      </c>
      <c r="BT408" s="107" t="str">
        <f t="shared" ca="1" si="394"/>
        <v/>
      </c>
      <c r="BU408" s="107" t="str">
        <f t="shared" ca="1" si="394"/>
        <v/>
      </c>
      <c r="BV408" s="107" t="str">
        <f t="shared" ca="1" si="394"/>
        <v/>
      </c>
      <c r="BW408" s="107" t="str">
        <f t="shared" ca="1" si="394"/>
        <v/>
      </c>
      <c r="BX408" s="107" t="str">
        <f t="shared" ca="1" si="394"/>
        <v/>
      </c>
      <c r="BY408" s="107" t="str">
        <f t="shared" ca="1" si="394"/>
        <v/>
      </c>
      <c r="BZ408" s="107" t="str">
        <f t="shared" ca="1" si="394"/>
        <v/>
      </c>
      <c r="CA408" s="107" t="str">
        <f t="shared" ca="1" si="394"/>
        <v/>
      </c>
      <c r="CB408" s="107" t="str">
        <f t="shared" ca="1" si="394"/>
        <v/>
      </c>
      <c r="CC408" s="107" t="str">
        <f t="shared" ca="1" si="394"/>
        <v/>
      </c>
      <c r="CD408" s="107" t="str">
        <f t="shared" ca="1" si="394"/>
        <v/>
      </c>
      <c r="CE408" s="107" t="str">
        <f t="shared" ca="1" si="394"/>
        <v/>
      </c>
      <c r="CF408" s="107" t="str">
        <f t="shared" ca="1" si="394"/>
        <v/>
      </c>
      <c r="CG408" s="107" t="str">
        <f t="shared" ca="1" si="394"/>
        <v/>
      </c>
      <c r="CH408" s="107" t="str">
        <f t="shared" ca="1" si="394"/>
        <v/>
      </c>
      <c r="CI408" s="107" t="str">
        <f t="shared" ca="1" si="394"/>
        <v/>
      </c>
      <c r="CJ408" s="107" t="str">
        <f t="shared" ca="1" si="394"/>
        <v/>
      </c>
      <c r="CK408" s="107" t="str">
        <f t="shared" ca="1" si="394"/>
        <v/>
      </c>
      <c r="CL408" s="107" t="str">
        <f t="shared" ca="1" si="394"/>
        <v/>
      </c>
      <c r="CM408" s="107" t="str">
        <f t="shared" ca="1" si="394"/>
        <v/>
      </c>
      <c r="CN408" s="107" t="str">
        <f t="shared" ca="1" si="394"/>
        <v/>
      </c>
      <c r="CO408" s="107" t="str">
        <f t="shared" ca="1" si="394"/>
        <v/>
      </c>
      <c r="CP408" s="107" t="str">
        <f t="shared" ca="1" si="394"/>
        <v/>
      </c>
      <c r="CQ408" s="107" t="str">
        <f t="shared" ca="1" si="394"/>
        <v/>
      </c>
      <c r="CR408" s="107" t="str">
        <f t="shared" ca="1" si="394"/>
        <v/>
      </c>
      <c r="CS408" s="107" t="str">
        <f t="shared" ca="1" si="394"/>
        <v/>
      </c>
      <c r="CT408" s="107" t="str">
        <f t="shared" ca="1" si="394"/>
        <v/>
      </c>
      <c r="CU408" s="107" t="str">
        <f t="shared" ca="1" si="394"/>
        <v/>
      </c>
      <c r="CV408" s="107" t="str">
        <f t="shared" ca="1" si="394"/>
        <v/>
      </c>
      <c r="CW408" s="107" t="str">
        <f t="shared" ca="1" si="394"/>
        <v/>
      </c>
      <c r="CX408" s="107" t="str">
        <f t="shared" ca="1" si="394"/>
        <v/>
      </c>
      <c r="CY408" s="107" t="str">
        <f t="shared" ca="1" si="394"/>
        <v/>
      </c>
      <c r="CZ408" s="107" t="str">
        <f t="shared" ca="1" si="394"/>
        <v/>
      </c>
      <c r="DA408" s="107" t="str">
        <f t="shared" ca="1" si="394"/>
        <v/>
      </c>
      <c r="DB408" s="107" t="str">
        <f t="shared" ca="1" si="394"/>
        <v/>
      </c>
      <c r="DC408" s="107" t="str">
        <f t="shared" ca="1" si="394"/>
        <v/>
      </c>
    </row>
    <row r="409" spans="2:107">
      <c r="B409" s="105">
        <f t="shared" si="362"/>
        <v>82</v>
      </c>
      <c r="C409" s="107" t="str">
        <f t="shared" ref="C409:BN409" ca="1" si="395">+IFERROR(HLOOKUP(C$220,$C$219:$DC$322,$B304+2,FALSE),"")</f>
        <v/>
      </c>
      <c r="D409" s="107" t="str">
        <f t="shared" ca="1" si="395"/>
        <v/>
      </c>
      <c r="E409" s="107" t="str">
        <f t="shared" ca="1" si="395"/>
        <v/>
      </c>
      <c r="F409" s="107" t="str">
        <f t="shared" ca="1" si="395"/>
        <v/>
      </c>
      <c r="G409" s="107" t="str">
        <f t="shared" ca="1" si="395"/>
        <v/>
      </c>
      <c r="H409" s="107" t="str">
        <f t="shared" ca="1" si="395"/>
        <v/>
      </c>
      <c r="I409" s="107" t="str">
        <f t="shared" ca="1" si="395"/>
        <v/>
      </c>
      <c r="J409" s="107" t="str">
        <f t="shared" ca="1" si="395"/>
        <v/>
      </c>
      <c r="K409" s="107" t="str">
        <f t="shared" ca="1" si="395"/>
        <v/>
      </c>
      <c r="L409" s="107" t="str">
        <f t="shared" ca="1" si="395"/>
        <v/>
      </c>
      <c r="M409" s="107" t="str">
        <f t="shared" ca="1" si="395"/>
        <v/>
      </c>
      <c r="N409" s="107" t="str">
        <f t="shared" ca="1" si="395"/>
        <v/>
      </c>
      <c r="O409" s="107" t="str">
        <f t="shared" ca="1" si="395"/>
        <v/>
      </c>
      <c r="P409" s="107" t="str">
        <f t="shared" ca="1" si="395"/>
        <v/>
      </c>
      <c r="Q409" s="107" t="str">
        <f t="shared" ca="1" si="395"/>
        <v/>
      </c>
      <c r="R409" s="107" t="str">
        <f t="shared" ca="1" si="395"/>
        <v/>
      </c>
      <c r="S409" s="107" t="str">
        <f t="shared" ca="1" si="395"/>
        <v/>
      </c>
      <c r="T409" s="107" t="str">
        <f t="shared" ca="1" si="395"/>
        <v/>
      </c>
      <c r="U409" s="107" t="str">
        <f t="shared" ca="1" si="395"/>
        <v/>
      </c>
      <c r="V409" s="107" t="str">
        <f t="shared" ca="1" si="395"/>
        <v/>
      </c>
      <c r="W409" s="107" t="str">
        <f t="shared" ca="1" si="395"/>
        <v/>
      </c>
      <c r="X409" s="107" t="str">
        <f t="shared" ca="1" si="395"/>
        <v/>
      </c>
      <c r="Y409" s="107" t="str">
        <f t="shared" ca="1" si="395"/>
        <v/>
      </c>
      <c r="Z409" s="107" t="str">
        <f t="shared" ca="1" si="395"/>
        <v/>
      </c>
      <c r="AA409" s="107" t="str">
        <f t="shared" ca="1" si="395"/>
        <v/>
      </c>
      <c r="AB409" s="107" t="str">
        <f t="shared" ca="1" si="395"/>
        <v/>
      </c>
      <c r="AC409" s="107" t="str">
        <f t="shared" ca="1" si="395"/>
        <v/>
      </c>
      <c r="AD409" s="107" t="str">
        <f t="shared" ca="1" si="395"/>
        <v/>
      </c>
      <c r="AE409" s="107" t="str">
        <f t="shared" ca="1" si="395"/>
        <v/>
      </c>
      <c r="AF409" s="107" t="str">
        <f t="shared" ca="1" si="395"/>
        <v/>
      </c>
      <c r="AG409" s="107" t="str">
        <f t="shared" ca="1" si="395"/>
        <v/>
      </c>
      <c r="AH409" s="107" t="str">
        <f t="shared" ca="1" si="395"/>
        <v/>
      </c>
      <c r="AI409" s="107" t="str">
        <f t="shared" ca="1" si="395"/>
        <v/>
      </c>
      <c r="AJ409" s="107" t="str">
        <f t="shared" ca="1" si="395"/>
        <v/>
      </c>
      <c r="AK409" s="107" t="str">
        <f t="shared" ca="1" si="395"/>
        <v/>
      </c>
      <c r="AL409" s="107" t="str">
        <f t="shared" ca="1" si="395"/>
        <v/>
      </c>
      <c r="AM409" s="107" t="str">
        <f t="shared" ca="1" si="395"/>
        <v/>
      </c>
      <c r="AN409" s="107" t="str">
        <f t="shared" ca="1" si="395"/>
        <v/>
      </c>
      <c r="AO409" s="107" t="str">
        <f t="shared" ca="1" si="395"/>
        <v/>
      </c>
      <c r="AP409" s="107" t="str">
        <f t="shared" ca="1" si="395"/>
        <v/>
      </c>
      <c r="AQ409" s="107" t="str">
        <f t="shared" ca="1" si="395"/>
        <v/>
      </c>
      <c r="AR409" s="107" t="str">
        <f t="shared" ca="1" si="395"/>
        <v/>
      </c>
      <c r="AS409" s="107" t="str">
        <f t="shared" ca="1" si="395"/>
        <v/>
      </c>
      <c r="AT409" s="107" t="str">
        <f t="shared" ca="1" si="395"/>
        <v/>
      </c>
      <c r="AU409" s="107" t="str">
        <f t="shared" ca="1" si="395"/>
        <v/>
      </c>
      <c r="AV409" s="107" t="str">
        <f t="shared" ca="1" si="395"/>
        <v/>
      </c>
      <c r="AW409" s="107" t="str">
        <f t="shared" ca="1" si="395"/>
        <v/>
      </c>
      <c r="AX409" s="107" t="str">
        <f t="shared" ca="1" si="395"/>
        <v/>
      </c>
      <c r="AY409" s="107" t="str">
        <f t="shared" ca="1" si="395"/>
        <v/>
      </c>
      <c r="AZ409" s="107" t="str">
        <f t="shared" ca="1" si="395"/>
        <v/>
      </c>
      <c r="BA409" s="107" t="str">
        <f t="shared" ca="1" si="395"/>
        <v/>
      </c>
      <c r="BB409" s="107" t="str">
        <f t="shared" ca="1" si="395"/>
        <v/>
      </c>
      <c r="BC409" s="107" t="str">
        <f t="shared" ca="1" si="395"/>
        <v/>
      </c>
      <c r="BD409" s="107" t="str">
        <f t="shared" ca="1" si="395"/>
        <v/>
      </c>
      <c r="BE409" s="107" t="str">
        <f t="shared" ca="1" si="395"/>
        <v/>
      </c>
      <c r="BF409" s="107" t="str">
        <f t="shared" ca="1" si="395"/>
        <v/>
      </c>
      <c r="BG409" s="107" t="str">
        <f t="shared" ca="1" si="395"/>
        <v/>
      </c>
      <c r="BH409" s="107" t="str">
        <f t="shared" ca="1" si="395"/>
        <v/>
      </c>
      <c r="BI409" s="107" t="str">
        <f t="shared" ca="1" si="395"/>
        <v/>
      </c>
      <c r="BJ409" s="107" t="str">
        <f t="shared" ca="1" si="395"/>
        <v/>
      </c>
      <c r="BK409" s="107" t="str">
        <f t="shared" ca="1" si="395"/>
        <v/>
      </c>
      <c r="BL409" s="107" t="str">
        <f t="shared" ca="1" si="395"/>
        <v/>
      </c>
      <c r="BM409" s="107" t="str">
        <f t="shared" ca="1" si="395"/>
        <v/>
      </c>
      <c r="BN409" s="107" t="str">
        <f t="shared" ca="1" si="395"/>
        <v/>
      </c>
      <c r="BO409" s="107" t="str">
        <f t="shared" ref="BO409:DC409" ca="1" si="396">+IFERROR(HLOOKUP(BO$220,$C$219:$DC$322,$B304+2,FALSE),"")</f>
        <v/>
      </c>
      <c r="BP409" s="107" t="str">
        <f t="shared" ca="1" si="396"/>
        <v/>
      </c>
      <c r="BQ409" s="107" t="str">
        <f t="shared" ca="1" si="396"/>
        <v/>
      </c>
      <c r="BR409" s="107" t="str">
        <f t="shared" ca="1" si="396"/>
        <v/>
      </c>
      <c r="BS409" s="107" t="str">
        <f t="shared" ca="1" si="396"/>
        <v/>
      </c>
      <c r="BT409" s="107" t="str">
        <f t="shared" ca="1" si="396"/>
        <v/>
      </c>
      <c r="BU409" s="107" t="str">
        <f t="shared" ca="1" si="396"/>
        <v/>
      </c>
      <c r="BV409" s="107" t="str">
        <f t="shared" ca="1" si="396"/>
        <v/>
      </c>
      <c r="BW409" s="107" t="str">
        <f t="shared" ca="1" si="396"/>
        <v/>
      </c>
      <c r="BX409" s="107" t="str">
        <f t="shared" ca="1" si="396"/>
        <v/>
      </c>
      <c r="BY409" s="107" t="str">
        <f t="shared" ca="1" si="396"/>
        <v/>
      </c>
      <c r="BZ409" s="107" t="str">
        <f t="shared" ca="1" si="396"/>
        <v/>
      </c>
      <c r="CA409" s="107" t="str">
        <f t="shared" ca="1" si="396"/>
        <v/>
      </c>
      <c r="CB409" s="107" t="str">
        <f t="shared" ca="1" si="396"/>
        <v/>
      </c>
      <c r="CC409" s="107" t="str">
        <f t="shared" ca="1" si="396"/>
        <v/>
      </c>
      <c r="CD409" s="107" t="str">
        <f t="shared" ca="1" si="396"/>
        <v/>
      </c>
      <c r="CE409" s="107" t="str">
        <f t="shared" ca="1" si="396"/>
        <v/>
      </c>
      <c r="CF409" s="107" t="str">
        <f t="shared" ca="1" si="396"/>
        <v/>
      </c>
      <c r="CG409" s="107" t="str">
        <f t="shared" ca="1" si="396"/>
        <v/>
      </c>
      <c r="CH409" s="107" t="str">
        <f t="shared" ca="1" si="396"/>
        <v/>
      </c>
      <c r="CI409" s="107" t="str">
        <f t="shared" ca="1" si="396"/>
        <v/>
      </c>
      <c r="CJ409" s="107" t="str">
        <f t="shared" ca="1" si="396"/>
        <v/>
      </c>
      <c r="CK409" s="107" t="str">
        <f t="shared" ca="1" si="396"/>
        <v/>
      </c>
      <c r="CL409" s="107" t="str">
        <f t="shared" ca="1" si="396"/>
        <v/>
      </c>
      <c r="CM409" s="107" t="str">
        <f t="shared" ca="1" si="396"/>
        <v/>
      </c>
      <c r="CN409" s="107" t="str">
        <f t="shared" ca="1" si="396"/>
        <v/>
      </c>
      <c r="CO409" s="107" t="str">
        <f t="shared" ca="1" si="396"/>
        <v/>
      </c>
      <c r="CP409" s="107" t="str">
        <f t="shared" ca="1" si="396"/>
        <v/>
      </c>
      <c r="CQ409" s="107" t="str">
        <f t="shared" ca="1" si="396"/>
        <v/>
      </c>
      <c r="CR409" s="107" t="str">
        <f t="shared" ca="1" si="396"/>
        <v/>
      </c>
      <c r="CS409" s="107" t="str">
        <f t="shared" ca="1" si="396"/>
        <v/>
      </c>
      <c r="CT409" s="107" t="str">
        <f t="shared" ca="1" si="396"/>
        <v/>
      </c>
      <c r="CU409" s="107" t="str">
        <f t="shared" ca="1" si="396"/>
        <v/>
      </c>
      <c r="CV409" s="107" t="str">
        <f t="shared" ca="1" si="396"/>
        <v/>
      </c>
      <c r="CW409" s="107" t="str">
        <f t="shared" ca="1" si="396"/>
        <v/>
      </c>
      <c r="CX409" s="107" t="str">
        <f t="shared" ca="1" si="396"/>
        <v/>
      </c>
      <c r="CY409" s="107" t="str">
        <f t="shared" ca="1" si="396"/>
        <v/>
      </c>
      <c r="CZ409" s="107" t="str">
        <f t="shared" ca="1" si="396"/>
        <v/>
      </c>
      <c r="DA409" s="107" t="str">
        <f t="shared" ca="1" si="396"/>
        <v/>
      </c>
      <c r="DB409" s="107" t="str">
        <f t="shared" ca="1" si="396"/>
        <v/>
      </c>
      <c r="DC409" s="107" t="str">
        <f t="shared" ca="1" si="396"/>
        <v/>
      </c>
    </row>
    <row r="410" spans="2:107">
      <c r="B410" s="105">
        <f t="shared" si="362"/>
        <v>83</v>
      </c>
      <c r="C410" s="107" t="str">
        <f t="shared" ref="C410:BN410" ca="1" si="397">+IFERROR(HLOOKUP(C$220,$C$219:$DC$322,$B305+2,FALSE),"")</f>
        <v/>
      </c>
      <c r="D410" s="107" t="str">
        <f t="shared" ca="1" si="397"/>
        <v/>
      </c>
      <c r="E410" s="107" t="str">
        <f t="shared" ca="1" si="397"/>
        <v/>
      </c>
      <c r="F410" s="107" t="str">
        <f t="shared" ca="1" si="397"/>
        <v/>
      </c>
      <c r="G410" s="107" t="str">
        <f t="shared" ca="1" si="397"/>
        <v/>
      </c>
      <c r="H410" s="107" t="str">
        <f t="shared" ca="1" si="397"/>
        <v/>
      </c>
      <c r="I410" s="107" t="str">
        <f t="shared" ca="1" si="397"/>
        <v/>
      </c>
      <c r="J410" s="107" t="str">
        <f t="shared" ca="1" si="397"/>
        <v/>
      </c>
      <c r="K410" s="107" t="str">
        <f t="shared" ca="1" si="397"/>
        <v/>
      </c>
      <c r="L410" s="107" t="str">
        <f t="shared" ca="1" si="397"/>
        <v/>
      </c>
      <c r="M410" s="107" t="str">
        <f t="shared" ca="1" si="397"/>
        <v/>
      </c>
      <c r="N410" s="107" t="str">
        <f t="shared" ca="1" si="397"/>
        <v/>
      </c>
      <c r="O410" s="107" t="str">
        <f t="shared" ca="1" si="397"/>
        <v/>
      </c>
      <c r="P410" s="107" t="str">
        <f t="shared" ca="1" si="397"/>
        <v/>
      </c>
      <c r="Q410" s="107" t="str">
        <f t="shared" ca="1" si="397"/>
        <v/>
      </c>
      <c r="R410" s="107" t="str">
        <f t="shared" ca="1" si="397"/>
        <v/>
      </c>
      <c r="S410" s="107" t="str">
        <f t="shared" ca="1" si="397"/>
        <v/>
      </c>
      <c r="T410" s="107" t="str">
        <f t="shared" ca="1" si="397"/>
        <v/>
      </c>
      <c r="U410" s="107" t="str">
        <f t="shared" ca="1" si="397"/>
        <v/>
      </c>
      <c r="V410" s="107" t="str">
        <f t="shared" ca="1" si="397"/>
        <v/>
      </c>
      <c r="W410" s="107" t="str">
        <f t="shared" ca="1" si="397"/>
        <v/>
      </c>
      <c r="X410" s="107" t="str">
        <f t="shared" ca="1" si="397"/>
        <v/>
      </c>
      <c r="Y410" s="107" t="str">
        <f t="shared" ca="1" si="397"/>
        <v/>
      </c>
      <c r="Z410" s="107" t="str">
        <f t="shared" ca="1" si="397"/>
        <v/>
      </c>
      <c r="AA410" s="107" t="str">
        <f t="shared" ca="1" si="397"/>
        <v/>
      </c>
      <c r="AB410" s="107" t="str">
        <f t="shared" ca="1" si="397"/>
        <v/>
      </c>
      <c r="AC410" s="107" t="str">
        <f t="shared" ca="1" si="397"/>
        <v/>
      </c>
      <c r="AD410" s="107" t="str">
        <f t="shared" ca="1" si="397"/>
        <v/>
      </c>
      <c r="AE410" s="107" t="str">
        <f t="shared" ca="1" si="397"/>
        <v/>
      </c>
      <c r="AF410" s="107" t="str">
        <f t="shared" ca="1" si="397"/>
        <v/>
      </c>
      <c r="AG410" s="107" t="str">
        <f t="shared" ca="1" si="397"/>
        <v/>
      </c>
      <c r="AH410" s="107" t="str">
        <f t="shared" ca="1" si="397"/>
        <v/>
      </c>
      <c r="AI410" s="107" t="str">
        <f t="shared" ca="1" si="397"/>
        <v/>
      </c>
      <c r="AJ410" s="107" t="str">
        <f t="shared" ca="1" si="397"/>
        <v/>
      </c>
      <c r="AK410" s="107" t="str">
        <f t="shared" ca="1" si="397"/>
        <v/>
      </c>
      <c r="AL410" s="107" t="str">
        <f t="shared" ca="1" si="397"/>
        <v/>
      </c>
      <c r="AM410" s="107" t="str">
        <f t="shared" ca="1" si="397"/>
        <v/>
      </c>
      <c r="AN410" s="107" t="str">
        <f t="shared" ca="1" si="397"/>
        <v/>
      </c>
      <c r="AO410" s="107" t="str">
        <f t="shared" ca="1" si="397"/>
        <v/>
      </c>
      <c r="AP410" s="107" t="str">
        <f t="shared" ca="1" si="397"/>
        <v/>
      </c>
      <c r="AQ410" s="107" t="str">
        <f t="shared" ca="1" si="397"/>
        <v/>
      </c>
      <c r="AR410" s="107" t="str">
        <f t="shared" ca="1" si="397"/>
        <v/>
      </c>
      <c r="AS410" s="107" t="str">
        <f t="shared" ca="1" si="397"/>
        <v/>
      </c>
      <c r="AT410" s="107" t="str">
        <f t="shared" ca="1" si="397"/>
        <v/>
      </c>
      <c r="AU410" s="107" t="str">
        <f t="shared" ca="1" si="397"/>
        <v/>
      </c>
      <c r="AV410" s="107" t="str">
        <f t="shared" ca="1" si="397"/>
        <v/>
      </c>
      <c r="AW410" s="107" t="str">
        <f t="shared" ca="1" si="397"/>
        <v/>
      </c>
      <c r="AX410" s="107" t="str">
        <f t="shared" ca="1" si="397"/>
        <v/>
      </c>
      <c r="AY410" s="107" t="str">
        <f t="shared" ca="1" si="397"/>
        <v/>
      </c>
      <c r="AZ410" s="107" t="str">
        <f t="shared" ca="1" si="397"/>
        <v/>
      </c>
      <c r="BA410" s="107" t="str">
        <f t="shared" ca="1" si="397"/>
        <v/>
      </c>
      <c r="BB410" s="107" t="str">
        <f t="shared" ca="1" si="397"/>
        <v/>
      </c>
      <c r="BC410" s="107" t="str">
        <f t="shared" ca="1" si="397"/>
        <v/>
      </c>
      <c r="BD410" s="107" t="str">
        <f t="shared" ca="1" si="397"/>
        <v/>
      </c>
      <c r="BE410" s="107" t="str">
        <f t="shared" ca="1" si="397"/>
        <v/>
      </c>
      <c r="BF410" s="107" t="str">
        <f t="shared" ca="1" si="397"/>
        <v/>
      </c>
      <c r="BG410" s="107" t="str">
        <f t="shared" ca="1" si="397"/>
        <v/>
      </c>
      <c r="BH410" s="107" t="str">
        <f t="shared" ca="1" si="397"/>
        <v/>
      </c>
      <c r="BI410" s="107" t="str">
        <f t="shared" ca="1" si="397"/>
        <v/>
      </c>
      <c r="BJ410" s="107" t="str">
        <f t="shared" ca="1" si="397"/>
        <v/>
      </c>
      <c r="BK410" s="107" t="str">
        <f t="shared" ca="1" si="397"/>
        <v/>
      </c>
      <c r="BL410" s="107" t="str">
        <f t="shared" ca="1" si="397"/>
        <v/>
      </c>
      <c r="BM410" s="107" t="str">
        <f t="shared" ca="1" si="397"/>
        <v/>
      </c>
      <c r="BN410" s="107" t="str">
        <f t="shared" ca="1" si="397"/>
        <v/>
      </c>
      <c r="BO410" s="107" t="str">
        <f t="shared" ref="BO410:DC410" ca="1" si="398">+IFERROR(HLOOKUP(BO$220,$C$219:$DC$322,$B305+2,FALSE),"")</f>
        <v/>
      </c>
      <c r="BP410" s="107" t="str">
        <f t="shared" ca="1" si="398"/>
        <v/>
      </c>
      <c r="BQ410" s="107" t="str">
        <f t="shared" ca="1" si="398"/>
        <v/>
      </c>
      <c r="BR410" s="107" t="str">
        <f t="shared" ca="1" si="398"/>
        <v/>
      </c>
      <c r="BS410" s="107" t="str">
        <f t="shared" ca="1" si="398"/>
        <v/>
      </c>
      <c r="BT410" s="107" t="str">
        <f t="shared" ca="1" si="398"/>
        <v/>
      </c>
      <c r="BU410" s="107" t="str">
        <f t="shared" ca="1" si="398"/>
        <v/>
      </c>
      <c r="BV410" s="107" t="str">
        <f t="shared" ca="1" si="398"/>
        <v/>
      </c>
      <c r="BW410" s="107" t="str">
        <f t="shared" ca="1" si="398"/>
        <v/>
      </c>
      <c r="BX410" s="107" t="str">
        <f t="shared" ca="1" si="398"/>
        <v/>
      </c>
      <c r="BY410" s="107" t="str">
        <f t="shared" ca="1" si="398"/>
        <v/>
      </c>
      <c r="BZ410" s="107" t="str">
        <f t="shared" ca="1" si="398"/>
        <v/>
      </c>
      <c r="CA410" s="107" t="str">
        <f t="shared" ca="1" si="398"/>
        <v/>
      </c>
      <c r="CB410" s="107" t="str">
        <f t="shared" ca="1" si="398"/>
        <v/>
      </c>
      <c r="CC410" s="107" t="str">
        <f t="shared" ca="1" si="398"/>
        <v/>
      </c>
      <c r="CD410" s="107" t="str">
        <f t="shared" ca="1" si="398"/>
        <v/>
      </c>
      <c r="CE410" s="107" t="str">
        <f t="shared" ca="1" si="398"/>
        <v/>
      </c>
      <c r="CF410" s="107" t="str">
        <f t="shared" ca="1" si="398"/>
        <v/>
      </c>
      <c r="CG410" s="107" t="str">
        <f t="shared" ca="1" si="398"/>
        <v/>
      </c>
      <c r="CH410" s="107" t="str">
        <f t="shared" ca="1" si="398"/>
        <v/>
      </c>
      <c r="CI410" s="107" t="str">
        <f t="shared" ca="1" si="398"/>
        <v/>
      </c>
      <c r="CJ410" s="107" t="str">
        <f t="shared" ca="1" si="398"/>
        <v/>
      </c>
      <c r="CK410" s="107" t="str">
        <f t="shared" ca="1" si="398"/>
        <v/>
      </c>
      <c r="CL410" s="107" t="str">
        <f t="shared" ca="1" si="398"/>
        <v/>
      </c>
      <c r="CM410" s="107" t="str">
        <f t="shared" ca="1" si="398"/>
        <v/>
      </c>
      <c r="CN410" s="107" t="str">
        <f t="shared" ca="1" si="398"/>
        <v/>
      </c>
      <c r="CO410" s="107" t="str">
        <f t="shared" ca="1" si="398"/>
        <v/>
      </c>
      <c r="CP410" s="107" t="str">
        <f t="shared" ca="1" si="398"/>
        <v/>
      </c>
      <c r="CQ410" s="107" t="str">
        <f t="shared" ca="1" si="398"/>
        <v/>
      </c>
      <c r="CR410" s="107" t="str">
        <f t="shared" ca="1" si="398"/>
        <v/>
      </c>
      <c r="CS410" s="107" t="str">
        <f t="shared" ca="1" si="398"/>
        <v/>
      </c>
      <c r="CT410" s="107" t="str">
        <f t="shared" ca="1" si="398"/>
        <v/>
      </c>
      <c r="CU410" s="107" t="str">
        <f t="shared" ca="1" si="398"/>
        <v/>
      </c>
      <c r="CV410" s="107" t="str">
        <f t="shared" ca="1" si="398"/>
        <v/>
      </c>
      <c r="CW410" s="107" t="str">
        <f t="shared" ca="1" si="398"/>
        <v/>
      </c>
      <c r="CX410" s="107" t="str">
        <f t="shared" ca="1" si="398"/>
        <v/>
      </c>
      <c r="CY410" s="107" t="str">
        <f t="shared" ca="1" si="398"/>
        <v/>
      </c>
      <c r="CZ410" s="107" t="str">
        <f t="shared" ca="1" si="398"/>
        <v/>
      </c>
      <c r="DA410" s="107" t="str">
        <f t="shared" ca="1" si="398"/>
        <v/>
      </c>
      <c r="DB410" s="107" t="str">
        <f t="shared" ca="1" si="398"/>
        <v/>
      </c>
      <c r="DC410" s="107" t="str">
        <f t="shared" ca="1" si="398"/>
        <v/>
      </c>
    </row>
    <row r="411" spans="2:107">
      <c r="B411" s="105">
        <f t="shared" si="362"/>
        <v>84</v>
      </c>
      <c r="C411" s="107" t="str">
        <f t="shared" ref="C411:BN411" ca="1" si="399">+IFERROR(HLOOKUP(C$220,$C$219:$DC$322,$B306+2,FALSE),"")</f>
        <v/>
      </c>
      <c r="D411" s="107" t="str">
        <f t="shared" ca="1" si="399"/>
        <v/>
      </c>
      <c r="E411" s="107" t="str">
        <f t="shared" ca="1" si="399"/>
        <v/>
      </c>
      <c r="F411" s="107" t="str">
        <f t="shared" ca="1" si="399"/>
        <v/>
      </c>
      <c r="G411" s="107" t="str">
        <f t="shared" ca="1" si="399"/>
        <v/>
      </c>
      <c r="H411" s="107" t="str">
        <f t="shared" ca="1" si="399"/>
        <v/>
      </c>
      <c r="I411" s="107" t="str">
        <f t="shared" ca="1" si="399"/>
        <v/>
      </c>
      <c r="J411" s="107" t="str">
        <f t="shared" ca="1" si="399"/>
        <v/>
      </c>
      <c r="K411" s="107" t="str">
        <f t="shared" ca="1" si="399"/>
        <v/>
      </c>
      <c r="L411" s="107" t="str">
        <f t="shared" ca="1" si="399"/>
        <v/>
      </c>
      <c r="M411" s="107" t="str">
        <f t="shared" ca="1" si="399"/>
        <v/>
      </c>
      <c r="N411" s="107" t="str">
        <f t="shared" ca="1" si="399"/>
        <v/>
      </c>
      <c r="O411" s="107" t="str">
        <f t="shared" ca="1" si="399"/>
        <v/>
      </c>
      <c r="P411" s="107" t="str">
        <f t="shared" ca="1" si="399"/>
        <v/>
      </c>
      <c r="Q411" s="107" t="str">
        <f t="shared" ca="1" si="399"/>
        <v/>
      </c>
      <c r="R411" s="107" t="str">
        <f t="shared" ca="1" si="399"/>
        <v/>
      </c>
      <c r="S411" s="107" t="str">
        <f t="shared" ca="1" si="399"/>
        <v/>
      </c>
      <c r="T411" s="107" t="str">
        <f t="shared" ca="1" si="399"/>
        <v/>
      </c>
      <c r="U411" s="107" t="str">
        <f t="shared" ca="1" si="399"/>
        <v/>
      </c>
      <c r="V411" s="107" t="str">
        <f t="shared" ca="1" si="399"/>
        <v/>
      </c>
      <c r="W411" s="107" t="str">
        <f t="shared" ca="1" si="399"/>
        <v/>
      </c>
      <c r="X411" s="107" t="str">
        <f t="shared" ca="1" si="399"/>
        <v/>
      </c>
      <c r="Y411" s="107" t="str">
        <f t="shared" ca="1" si="399"/>
        <v/>
      </c>
      <c r="Z411" s="107" t="str">
        <f t="shared" ca="1" si="399"/>
        <v/>
      </c>
      <c r="AA411" s="107" t="str">
        <f t="shared" ca="1" si="399"/>
        <v/>
      </c>
      <c r="AB411" s="107" t="str">
        <f t="shared" ca="1" si="399"/>
        <v/>
      </c>
      <c r="AC411" s="107" t="str">
        <f t="shared" ca="1" si="399"/>
        <v/>
      </c>
      <c r="AD411" s="107" t="str">
        <f t="shared" ca="1" si="399"/>
        <v/>
      </c>
      <c r="AE411" s="107" t="str">
        <f t="shared" ca="1" si="399"/>
        <v/>
      </c>
      <c r="AF411" s="107" t="str">
        <f t="shared" ca="1" si="399"/>
        <v/>
      </c>
      <c r="AG411" s="107" t="str">
        <f t="shared" ca="1" si="399"/>
        <v/>
      </c>
      <c r="AH411" s="107" t="str">
        <f t="shared" ca="1" si="399"/>
        <v/>
      </c>
      <c r="AI411" s="107" t="str">
        <f t="shared" ca="1" si="399"/>
        <v/>
      </c>
      <c r="AJ411" s="107" t="str">
        <f t="shared" ca="1" si="399"/>
        <v/>
      </c>
      <c r="AK411" s="107" t="str">
        <f t="shared" ca="1" si="399"/>
        <v/>
      </c>
      <c r="AL411" s="107" t="str">
        <f t="shared" ca="1" si="399"/>
        <v/>
      </c>
      <c r="AM411" s="107" t="str">
        <f t="shared" ca="1" si="399"/>
        <v/>
      </c>
      <c r="AN411" s="107" t="str">
        <f t="shared" ca="1" si="399"/>
        <v/>
      </c>
      <c r="AO411" s="107" t="str">
        <f t="shared" ca="1" si="399"/>
        <v/>
      </c>
      <c r="AP411" s="107" t="str">
        <f t="shared" ca="1" si="399"/>
        <v/>
      </c>
      <c r="AQ411" s="107" t="str">
        <f t="shared" ca="1" si="399"/>
        <v/>
      </c>
      <c r="AR411" s="107" t="str">
        <f t="shared" ca="1" si="399"/>
        <v/>
      </c>
      <c r="AS411" s="107" t="str">
        <f t="shared" ca="1" si="399"/>
        <v/>
      </c>
      <c r="AT411" s="107" t="str">
        <f t="shared" ca="1" si="399"/>
        <v/>
      </c>
      <c r="AU411" s="107" t="str">
        <f t="shared" ca="1" si="399"/>
        <v/>
      </c>
      <c r="AV411" s="107" t="str">
        <f t="shared" ca="1" si="399"/>
        <v/>
      </c>
      <c r="AW411" s="107" t="str">
        <f t="shared" ca="1" si="399"/>
        <v/>
      </c>
      <c r="AX411" s="107" t="str">
        <f t="shared" ca="1" si="399"/>
        <v/>
      </c>
      <c r="AY411" s="107" t="str">
        <f t="shared" ca="1" si="399"/>
        <v/>
      </c>
      <c r="AZ411" s="107" t="str">
        <f t="shared" ca="1" si="399"/>
        <v/>
      </c>
      <c r="BA411" s="107" t="str">
        <f t="shared" ca="1" si="399"/>
        <v/>
      </c>
      <c r="BB411" s="107" t="str">
        <f t="shared" ca="1" si="399"/>
        <v/>
      </c>
      <c r="BC411" s="107" t="str">
        <f t="shared" ca="1" si="399"/>
        <v/>
      </c>
      <c r="BD411" s="107" t="str">
        <f t="shared" ca="1" si="399"/>
        <v/>
      </c>
      <c r="BE411" s="107" t="str">
        <f t="shared" ca="1" si="399"/>
        <v/>
      </c>
      <c r="BF411" s="107" t="str">
        <f t="shared" ca="1" si="399"/>
        <v/>
      </c>
      <c r="BG411" s="107" t="str">
        <f t="shared" ca="1" si="399"/>
        <v/>
      </c>
      <c r="BH411" s="107" t="str">
        <f t="shared" ca="1" si="399"/>
        <v/>
      </c>
      <c r="BI411" s="107" t="str">
        <f t="shared" ca="1" si="399"/>
        <v/>
      </c>
      <c r="BJ411" s="107" t="str">
        <f t="shared" ca="1" si="399"/>
        <v/>
      </c>
      <c r="BK411" s="107" t="str">
        <f t="shared" ca="1" si="399"/>
        <v/>
      </c>
      <c r="BL411" s="107" t="str">
        <f t="shared" ca="1" si="399"/>
        <v/>
      </c>
      <c r="BM411" s="107" t="str">
        <f t="shared" ca="1" si="399"/>
        <v/>
      </c>
      <c r="BN411" s="107" t="str">
        <f t="shared" ca="1" si="399"/>
        <v/>
      </c>
      <c r="BO411" s="107" t="str">
        <f t="shared" ref="BO411:DC411" ca="1" si="400">+IFERROR(HLOOKUP(BO$220,$C$219:$DC$322,$B306+2,FALSE),"")</f>
        <v/>
      </c>
      <c r="BP411" s="107" t="str">
        <f t="shared" ca="1" si="400"/>
        <v/>
      </c>
      <c r="BQ411" s="107" t="str">
        <f t="shared" ca="1" si="400"/>
        <v/>
      </c>
      <c r="BR411" s="107" t="str">
        <f t="shared" ca="1" si="400"/>
        <v/>
      </c>
      <c r="BS411" s="107" t="str">
        <f t="shared" ca="1" si="400"/>
        <v/>
      </c>
      <c r="BT411" s="107" t="str">
        <f t="shared" ca="1" si="400"/>
        <v/>
      </c>
      <c r="BU411" s="107" t="str">
        <f t="shared" ca="1" si="400"/>
        <v/>
      </c>
      <c r="BV411" s="107" t="str">
        <f t="shared" ca="1" si="400"/>
        <v/>
      </c>
      <c r="BW411" s="107" t="str">
        <f t="shared" ca="1" si="400"/>
        <v/>
      </c>
      <c r="BX411" s="107" t="str">
        <f t="shared" ca="1" si="400"/>
        <v/>
      </c>
      <c r="BY411" s="107" t="str">
        <f t="shared" ca="1" si="400"/>
        <v/>
      </c>
      <c r="BZ411" s="107" t="str">
        <f t="shared" ca="1" si="400"/>
        <v/>
      </c>
      <c r="CA411" s="107" t="str">
        <f t="shared" ca="1" si="400"/>
        <v/>
      </c>
      <c r="CB411" s="107" t="str">
        <f t="shared" ca="1" si="400"/>
        <v/>
      </c>
      <c r="CC411" s="107" t="str">
        <f t="shared" ca="1" si="400"/>
        <v/>
      </c>
      <c r="CD411" s="107" t="str">
        <f t="shared" ca="1" si="400"/>
        <v/>
      </c>
      <c r="CE411" s="107" t="str">
        <f t="shared" ca="1" si="400"/>
        <v/>
      </c>
      <c r="CF411" s="107" t="str">
        <f t="shared" ca="1" si="400"/>
        <v/>
      </c>
      <c r="CG411" s="107" t="str">
        <f t="shared" ca="1" si="400"/>
        <v/>
      </c>
      <c r="CH411" s="107" t="str">
        <f t="shared" ca="1" si="400"/>
        <v/>
      </c>
      <c r="CI411" s="107" t="str">
        <f t="shared" ca="1" si="400"/>
        <v/>
      </c>
      <c r="CJ411" s="107" t="str">
        <f t="shared" ca="1" si="400"/>
        <v/>
      </c>
      <c r="CK411" s="107" t="str">
        <f t="shared" ca="1" si="400"/>
        <v/>
      </c>
      <c r="CL411" s="107" t="str">
        <f t="shared" ca="1" si="400"/>
        <v/>
      </c>
      <c r="CM411" s="107" t="str">
        <f t="shared" ca="1" si="400"/>
        <v/>
      </c>
      <c r="CN411" s="107" t="str">
        <f t="shared" ca="1" si="400"/>
        <v/>
      </c>
      <c r="CO411" s="107" t="str">
        <f t="shared" ca="1" si="400"/>
        <v/>
      </c>
      <c r="CP411" s="107" t="str">
        <f t="shared" ca="1" si="400"/>
        <v/>
      </c>
      <c r="CQ411" s="107" t="str">
        <f t="shared" ca="1" si="400"/>
        <v/>
      </c>
      <c r="CR411" s="107" t="str">
        <f t="shared" ca="1" si="400"/>
        <v/>
      </c>
      <c r="CS411" s="107" t="str">
        <f t="shared" ca="1" si="400"/>
        <v/>
      </c>
      <c r="CT411" s="107" t="str">
        <f t="shared" ca="1" si="400"/>
        <v/>
      </c>
      <c r="CU411" s="107" t="str">
        <f t="shared" ca="1" si="400"/>
        <v/>
      </c>
      <c r="CV411" s="107" t="str">
        <f t="shared" ca="1" si="400"/>
        <v/>
      </c>
      <c r="CW411" s="107" t="str">
        <f t="shared" ca="1" si="400"/>
        <v/>
      </c>
      <c r="CX411" s="107" t="str">
        <f t="shared" ca="1" si="400"/>
        <v/>
      </c>
      <c r="CY411" s="107" t="str">
        <f t="shared" ca="1" si="400"/>
        <v/>
      </c>
      <c r="CZ411" s="107" t="str">
        <f t="shared" ca="1" si="400"/>
        <v/>
      </c>
      <c r="DA411" s="107" t="str">
        <f t="shared" ca="1" si="400"/>
        <v/>
      </c>
      <c r="DB411" s="107" t="str">
        <f t="shared" ca="1" si="400"/>
        <v/>
      </c>
      <c r="DC411" s="107" t="str">
        <f t="shared" ca="1" si="400"/>
        <v/>
      </c>
    </row>
    <row r="412" spans="2:107">
      <c r="B412" s="105">
        <f t="shared" si="362"/>
        <v>85</v>
      </c>
      <c r="C412" s="107" t="str">
        <f t="shared" ref="C412:BN412" ca="1" si="401">+IFERROR(HLOOKUP(C$220,$C$219:$DC$322,$B307+2,FALSE),"")</f>
        <v/>
      </c>
      <c r="D412" s="107" t="str">
        <f t="shared" ca="1" si="401"/>
        <v/>
      </c>
      <c r="E412" s="107" t="str">
        <f t="shared" ca="1" si="401"/>
        <v/>
      </c>
      <c r="F412" s="107" t="str">
        <f t="shared" ca="1" si="401"/>
        <v/>
      </c>
      <c r="G412" s="107" t="str">
        <f t="shared" ca="1" si="401"/>
        <v/>
      </c>
      <c r="H412" s="107" t="str">
        <f t="shared" ca="1" si="401"/>
        <v/>
      </c>
      <c r="I412" s="107" t="str">
        <f t="shared" ca="1" si="401"/>
        <v/>
      </c>
      <c r="J412" s="107" t="str">
        <f t="shared" ca="1" si="401"/>
        <v/>
      </c>
      <c r="K412" s="107" t="str">
        <f t="shared" ca="1" si="401"/>
        <v/>
      </c>
      <c r="L412" s="107" t="str">
        <f t="shared" ca="1" si="401"/>
        <v/>
      </c>
      <c r="M412" s="107" t="str">
        <f t="shared" ca="1" si="401"/>
        <v/>
      </c>
      <c r="N412" s="107" t="str">
        <f t="shared" ca="1" si="401"/>
        <v/>
      </c>
      <c r="O412" s="107" t="str">
        <f t="shared" ca="1" si="401"/>
        <v/>
      </c>
      <c r="P412" s="107" t="str">
        <f t="shared" ca="1" si="401"/>
        <v/>
      </c>
      <c r="Q412" s="107" t="str">
        <f t="shared" ca="1" si="401"/>
        <v/>
      </c>
      <c r="R412" s="107" t="str">
        <f t="shared" ca="1" si="401"/>
        <v/>
      </c>
      <c r="S412" s="107" t="str">
        <f t="shared" ca="1" si="401"/>
        <v/>
      </c>
      <c r="T412" s="107" t="str">
        <f t="shared" ca="1" si="401"/>
        <v/>
      </c>
      <c r="U412" s="107" t="str">
        <f t="shared" ca="1" si="401"/>
        <v/>
      </c>
      <c r="V412" s="107" t="str">
        <f t="shared" ca="1" si="401"/>
        <v/>
      </c>
      <c r="W412" s="107" t="str">
        <f t="shared" ca="1" si="401"/>
        <v/>
      </c>
      <c r="X412" s="107" t="str">
        <f t="shared" ca="1" si="401"/>
        <v/>
      </c>
      <c r="Y412" s="107" t="str">
        <f t="shared" ca="1" si="401"/>
        <v/>
      </c>
      <c r="Z412" s="107" t="str">
        <f t="shared" ca="1" si="401"/>
        <v/>
      </c>
      <c r="AA412" s="107" t="str">
        <f t="shared" ca="1" si="401"/>
        <v/>
      </c>
      <c r="AB412" s="107" t="str">
        <f t="shared" ca="1" si="401"/>
        <v/>
      </c>
      <c r="AC412" s="107" t="str">
        <f t="shared" ca="1" si="401"/>
        <v/>
      </c>
      <c r="AD412" s="107" t="str">
        <f t="shared" ca="1" si="401"/>
        <v/>
      </c>
      <c r="AE412" s="107" t="str">
        <f t="shared" ca="1" si="401"/>
        <v/>
      </c>
      <c r="AF412" s="107" t="str">
        <f t="shared" ca="1" si="401"/>
        <v/>
      </c>
      <c r="AG412" s="107" t="str">
        <f t="shared" ca="1" si="401"/>
        <v/>
      </c>
      <c r="AH412" s="107" t="str">
        <f t="shared" ca="1" si="401"/>
        <v/>
      </c>
      <c r="AI412" s="107" t="str">
        <f t="shared" ca="1" si="401"/>
        <v/>
      </c>
      <c r="AJ412" s="107" t="str">
        <f t="shared" ca="1" si="401"/>
        <v/>
      </c>
      <c r="AK412" s="107" t="str">
        <f t="shared" ca="1" si="401"/>
        <v/>
      </c>
      <c r="AL412" s="107" t="str">
        <f t="shared" ca="1" si="401"/>
        <v/>
      </c>
      <c r="AM412" s="107" t="str">
        <f t="shared" ca="1" si="401"/>
        <v/>
      </c>
      <c r="AN412" s="107" t="str">
        <f t="shared" ca="1" si="401"/>
        <v/>
      </c>
      <c r="AO412" s="107" t="str">
        <f t="shared" ca="1" si="401"/>
        <v/>
      </c>
      <c r="AP412" s="107" t="str">
        <f t="shared" ca="1" si="401"/>
        <v/>
      </c>
      <c r="AQ412" s="107" t="str">
        <f t="shared" ca="1" si="401"/>
        <v/>
      </c>
      <c r="AR412" s="107" t="str">
        <f t="shared" ca="1" si="401"/>
        <v/>
      </c>
      <c r="AS412" s="107" t="str">
        <f t="shared" ca="1" si="401"/>
        <v/>
      </c>
      <c r="AT412" s="107" t="str">
        <f t="shared" ca="1" si="401"/>
        <v/>
      </c>
      <c r="AU412" s="107" t="str">
        <f t="shared" ca="1" si="401"/>
        <v/>
      </c>
      <c r="AV412" s="107" t="str">
        <f t="shared" ca="1" si="401"/>
        <v/>
      </c>
      <c r="AW412" s="107" t="str">
        <f t="shared" ca="1" si="401"/>
        <v/>
      </c>
      <c r="AX412" s="107" t="str">
        <f t="shared" ca="1" si="401"/>
        <v/>
      </c>
      <c r="AY412" s="107" t="str">
        <f t="shared" ca="1" si="401"/>
        <v/>
      </c>
      <c r="AZ412" s="107" t="str">
        <f t="shared" ca="1" si="401"/>
        <v/>
      </c>
      <c r="BA412" s="107" t="str">
        <f t="shared" ca="1" si="401"/>
        <v/>
      </c>
      <c r="BB412" s="107" t="str">
        <f t="shared" ca="1" si="401"/>
        <v/>
      </c>
      <c r="BC412" s="107" t="str">
        <f t="shared" ca="1" si="401"/>
        <v/>
      </c>
      <c r="BD412" s="107" t="str">
        <f t="shared" ca="1" si="401"/>
        <v/>
      </c>
      <c r="BE412" s="107" t="str">
        <f t="shared" ca="1" si="401"/>
        <v/>
      </c>
      <c r="BF412" s="107" t="str">
        <f t="shared" ca="1" si="401"/>
        <v/>
      </c>
      <c r="BG412" s="107" t="str">
        <f t="shared" ca="1" si="401"/>
        <v/>
      </c>
      <c r="BH412" s="107" t="str">
        <f t="shared" ca="1" si="401"/>
        <v/>
      </c>
      <c r="BI412" s="107" t="str">
        <f t="shared" ca="1" si="401"/>
        <v/>
      </c>
      <c r="BJ412" s="107" t="str">
        <f t="shared" ca="1" si="401"/>
        <v/>
      </c>
      <c r="BK412" s="107" t="str">
        <f t="shared" ca="1" si="401"/>
        <v/>
      </c>
      <c r="BL412" s="107" t="str">
        <f t="shared" ca="1" si="401"/>
        <v/>
      </c>
      <c r="BM412" s="107" t="str">
        <f t="shared" ca="1" si="401"/>
        <v/>
      </c>
      <c r="BN412" s="107" t="str">
        <f t="shared" ca="1" si="401"/>
        <v/>
      </c>
      <c r="BO412" s="107" t="str">
        <f t="shared" ref="BO412:DC412" ca="1" si="402">+IFERROR(HLOOKUP(BO$220,$C$219:$DC$322,$B307+2,FALSE),"")</f>
        <v/>
      </c>
      <c r="BP412" s="107" t="str">
        <f t="shared" ca="1" si="402"/>
        <v/>
      </c>
      <c r="BQ412" s="107" t="str">
        <f t="shared" ca="1" si="402"/>
        <v/>
      </c>
      <c r="BR412" s="107" t="str">
        <f t="shared" ca="1" si="402"/>
        <v/>
      </c>
      <c r="BS412" s="107" t="str">
        <f t="shared" ca="1" si="402"/>
        <v/>
      </c>
      <c r="BT412" s="107" t="str">
        <f t="shared" ca="1" si="402"/>
        <v/>
      </c>
      <c r="BU412" s="107" t="str">
        <f t="shared" ca="1" si="402"/>
        <v/>
      </c>
      <c r="BV412" s="107" t="str">
        <f t="shared" ca="1" si="402"/>
        <v/>
      </c>
      <c r="BW412" s="107" t="str">
        <f t="shared" ca="1" si="402"/>
        <v/>
      </c>
      <c r="BX412" s="107" t="str">
        <f t="shared" ca="1" si="402"/>
        <v/>
      </c>
      <c r="BY412" s="107" t="str">
        <f t="shared" ca="1" si="402"/>
        <v/>
      </c>
      <c r="BZ412" s="107" t="str">
        <f t="shared" ca="1" si="402"/>
        <v/>
      </c>
      <c r="CA412" s="107" t="str">
        <f t="shared" ca="1" si="402"/>
        <v/>
      </c>
      <c r="CB412" s="107" t="str">
        <f t="shared" ca="1" si="402"/>
        <v/>
      </c>
      <c r="CC412" s="107" t="str">
        <f t="shared" ca="1" si="402"/>
        <v/>
      </c>
      <c r="CD412" s="107" t="str">
        <f t="shared" ca="1" si="402"/>
        <v/>
      </c>
      <c r="CE412" s="107" t="str">
        <f t="shared" ca="1" si="402"/>
        <v/>
      </c>
      <c r="CF412" s="107" t="str">
        <f t="shared" ca="1" si="402"/>
        <v/>
      </c>
      <c r="CG412" s="107" t="str">
        <f t="shared" ca="1" si="402"/>
        <v/>
      </c>
      <c r="CH412" s="107" t="str">
        <f t="shared" ca="1" si="402"/>
        <v/>
      </c>
      <c r="CI412" s="107" t="str">
        <f t="shared" ca="1" si="402"/>
        <v/>
      </c>
      <c r="CJ412" s="107" t="str">
        <f t="shared" ca="1" si="402"/>
        <v/>
      </c>
      <c r="CK412" s="107" t="str">
        <f t="shared" ca="1" si="402"/>
        <v/>
      </c>
      <c r="CL412" s="107" t="str">
        <f t="shared" ca="1" si="402"/>
        <v/>
      </c>
      <c r="CM412" s="107" t="str">
        <f t="shared" ca="1" si="402"/>
        <v/>
      </c>
      <c r="CN412" s="107" t="str">
        <f t="shared" ca="1" si="402"/>
        <v/>
      </c>
      <c r="CO412" s="107" t="str">
        <f t="shared" ca="1" si="402"/>
        <v/>
      </c>
      <c r="CP412" s="107" t="str">
        <f t="shared" ca="1" si="402"/>
        <v/>
      </c>
      <c r="CQ412" s="107" t="str">
        <f t="shared" ca="1" si="402"/>
        <v/>
      </c>
      <c r="CR412" s="107" t="str">
        <f t="shared" ca="1" si="402"/>
        <v/>
      </c>
      <c r="CS412" s="107" t="str">
        <f t="shared" ca="1" si="402"/>
        <v/>
      </c>
      <c r="CT412" s="107" t="str">
        <f t="shared" ca="1" si="402"/>
        <v/>
      </c>
      <c r="CU412" s="107" t="str">
        <f t="shared" ca="1" si="402"/>
        <v/>
      </c>
      <c r="CV412" s="107" t="str">
        <f t="shared" ca="1" si="402"/>
        <v/>
      </c>
      <c r="CW412" s="107" t="str">
        <f t="shared" ca="1" si="402"/>
        <v/>
      </c>
      <c r="CX412" s="107" t="str">
        <f t="shared" ca="1" si="402"/>
        <v/>
      </c>
      <c r="CY412" s="107" t="str">
        <f t="shared" ca="1" si="402"/>
        <v/>
      </c>
      <c r="CZ412" s="107" t="str">
        <f t="shared" ca="1" si="402"/>
        <v/>
      </c>
      <c r="DA412" s="107" t="str">
        <f t="shared" ca="1" si="402"/>
        <v/>
      </c>
      <c r="DB412" s="107" t="str">
        <f t="shared" ca="1" si="402"/>
        <v/>
      </c>
      <c r="DC412" s="107" t="str">
        <f t="shared" ca="1" si="402"/>
        <v/>
      </c>
    </row>
    <row r="413" spans="2:107">
      <c r="B413" s="105">
        <f t="shared" si="362"/>
        <v>86</v>
      </c>
      <c r="C413" s="107" t="str">
        <f t="shared" ref="C413:BN413" ca="1" si="403">+IFERROR(HLOOKUP(C$220,$C$219:$DC$322,$B308+2,FALSE),"")</f>
        <v/>
      </c>
      <c r="D413" s="107" t="str">
        <f t="shared" ca="1" si="403"/>
        <v/>
      </c>
      <c r="E413" s="107" t="str">
        <f t="shared" ca="1" si="403"/>
        <v/>
      </c>
      <c r="F413" s="107" t="str">
        <f t="shared" ca="1" si="403"/>
        <v/>
      </c>
      <c r="G413" s="107" t="str">
        <f t="shared" ca="1" si="403"/>
        <v/>
      </c>
      <c r="H413" s="107" t="str">
        <f t="shared" ca="1" si="403"/>
        <v/>
      </c>
      <c r="I413" s="107" t="str">
        <f t="shared" ca="1" si="403"/>
        <v/>
      </c>
      <c r="J413" s="107" t="str">
        <f t="shared" ca="1" si="403"/>
        <v/>
      </c>
      <c r="K413" s="107" t="str">
        <f t="shared" ca="1" si="403"/>
        <v/>
      </c>
      <c r="L413" s="107" t="str">
        <f t="shared" ca="1" si="403"/>
        <v/>
      </c>
      <c r="M413" s="107" t="str">
        <f t="shared" ca="1" si="403"/>
        <v/>
      </c>
      <c r="N413" s="107" t="str">
        <f t="shared" ca="1" si="403"/>
        <v/>
      </c>
      <c r="O413" s="107" t="str">
        <f t="shared" ca="1" si="403"/>
        <v/>
      </c>
      <c r="P413" s="107" t="str">
        <f t="shared" ca="1" si="403"/>
        <v/>
      </c>
      <c r="Q413" s="107" t="str">
        <f t="shared" ca="1" si="403"/>
        <v/>
      </c>
      <c r="R413" s="107" t="str">
        <f t="shared" ca="1" si="403"/>
        <v/>
      </c>
      <c r="S413" s="107" t="str">
        <f t="shared" ca="1" si="403"/>
        <v/>
      </c>
      <c r="T413" s="107" t="str">
        <f t="shared" ca="1" si="403"/>
        <v/>
      </c>
      <c r="U413" s="107" t="str">
        <f t="shared" ca="1" si="403"/>
        <v/>
      </c>
      <c r="V413" s="107" t="str">
        <f t="shared" ca="1" si="403"/>
        <v/>
      </c>
      <c r="W413" s="107" t="str">
        <f t="shared" ca="1" si="403"/>
        <v/>
      </c>
      <c r="X413" s="107" t="str">
        <f t="shared" ca="1" si="403"/>
        <v/>
      </c>
      <c r="Y413" s="107" t="str">
        <f t="shared" ca="1" si="403"/>
        <v/>
      </c>
      <c r="Z413" s="107" t="str">
        <f t="shared" ca="1" si="403"/>
        <v/>
      </c>
      <c r="AA413" s="107" t="str">
        <f t="shared" ca="1" si="403"/>
        <v/>
      </c>
      <c r="AB413" s="107" t="str">
        <f t="shared" ca="1" si="403"/>
        <v/>
      </c>
      <c r="AC413" s="107" t="str">
        <f t="shared" ca="1" si="403"/>
        <v/>
      </c>
      <c r="AD413" s="107" t="str">
        <f t="shared" ca="1" si="403"/>
        <v/>
      </c>
      <c r="AE413" s="107" t="str">
        <f t="shared" ca="1" si="403"/>
        <v/>
      </c>
      <c r="AF413" s="107" t="str">
        <f t="shared" ca="1" si="403"/>
        <v/>
      </c>
      <c r="AG413" s="107" t="str">
        <f t="shared" ca="1" si="403"/>
        <v/>
      </c>
      <c r="AH413" s="107" t="str">
        <f t="shared" ca="1" si="403"/>
        <v/>
      </c>
      <c r="AI413" s="107" t="str">
        <f t="shared" ca="1" si="403"/>
        <v/>
      </c>
      <c r="AJ413" s="107" t="str">
        <f t="shared" ca="1" si="403"/>
        <v/>
      </c>
      <c r="AK413" s="107" t="str">
        <f t="shared" ca="1" si="403"/>
        <v/>
      </c>
      <c r="AL413" s="107" t="str">
        <f t="shared" ca="1" si="403"/>
        <v/>
      </c>
      <c r="AM413" s="107" t="str">
        <f t="shared" ca="1" si="403"/>
        <v/>
      </c>
      <c r="AN413" s="107" t="str">
        <f t="shared" ca="1" si="403"/>
        <v/>
      </c>
      <c r="AO413" s="107" t="str">
        <f t="shared" ca="1" si="403"/>
        <v/>
      </c>
      <c r="AP413" s="107" t="str">
        <f t="shared" ca="1" si="403"/>
        <v/>
      </c>
      <c r="AQ413" s="107" t="str">
        <f t="shared" ca="1" si="403"/>
        <v/>
      </c>
      <c r="AR413" s="107" t="str">
        <f t="shared" ca="1" si="403"/>
        <v/>
      </c>
      <c r="AS413" s="107" t="str">
        <f t="shared" ca="1" si="403"/>
        <v/>
      </c>
      <c r="AT413" s="107" t="str">
        <f t="shared" ca="1" si="403"/>
        <v/>
      </c>
      <c r="AU413" s="107" t="str">
        <f t="shared" ca="1" si="403"/>
        <v/>
      </c>
      <c r="AV413" s="107" t="str">
        <f t="shared" ca="1" si="403"/>
        <v/>
      </c>
      <c r="AW413" s="107" t="str">
        <f t="shared" ca="1" si="403"/>
        <v/>
      </c>
      <c r="AX413" s="107" t="str">
        <f t="shared" ca="1" si="403"/>
        <v/>
      </c>
      <c r="AY413" s="107" t="str">
        <f t="shared" ca="1" si="403"/>
        <v/>
      </c>
      <c r="AZ413" s="107" t="str">
        <f t="shared" ca="1" si="403"/>
        <v/>
      </c>
      <c r="BA413" s="107" t="str">
        <f t="shared" ca="1" si="403"/>
        <v/>
      </c>
      <c r="BB413" s="107" t="str">
        <f t="shared" ca="1" si="403"/>
        <v/>
      </c>
      <c r="BC413" s="107" t="str">
        <f t="shared" ca="1" si="403"/>
        <v/>
      </c>
      <c r="BD413" s="107" t="str">
        <f t="shared" ca="1" si="403"/>
        <v/>
      </c>
      <c r="BE413" s="107" t="str">
        <f t="shared" ca="1" si="403"/>
        <v/>
      </c>
      <c r="BF413" s="107" t="str">
        <f t="shared" ca="1" si="403"/>
        <v/>
      </c>
      <c r="BG413" s="107" t="str">
        <f t="shared" ca="1" si="403"/>
        <v/>
      </c>
      <c r="BH413" s="107" t="str">
        <f t="shared" ca="1" si="403"/>
        <v/>
      </c>
      <c r="BI413" s="107" t="str">
        <f t="shared" ca="1" si="403"/>
        <v/>
      </c>
      <c r="BJ413" s="107" t="str">
        <f t="shared" ca="1" si="403"/>
        <v/>
      </c>
      <c r="BK413" s="107" t="str">
        <f t="shared" ca="1" si="403"/>
        <v/>
      </c>
      <c r="BL413" s="107" t="str">
        <f t="shared" ca="1" si="403"/>
        <v/>
      </c>
      <c r="BM413" s="107" t="str">
        <f t="shared" ca="1" si="403"/>
        <v/>
      </c>
      <c r="BN413" s="107" t="str">
        <f t="shared" ca="1" si="403"/>
        <v/>
      </c>
      <c r="BO413" s="107" t="str">
        <f t="shared" ref="BO413:DC413" ca="1" si="404">+IFERROR(HLOOKUP(BO$220,$C$219:$DC$322,$B308+2,FALSE),"")</f>
        <v/>
      </c>
      <c r="BP413" s="107" t="str">
        <f t="shared" ca="1" si="404"/>
        <v/>
      </c>
      <c r="BQ413" s="107" t="str">
        <f t="shared" ca="1" si="404"/>
        <v/>
      </c>
      <c r="BR413" s="107" t="str">
        <f t="shared" ca="1" si="404"/>
        <v/>
      </c>
      <c r="BS413" s="107" t="str">
        <f t="shared" ca="1" si="404"/>
        <v/>
      </c>
      <c r="BT413" s="107" t="str">
        <f t="shared" ca="1" si="404"/>
        <v/>
      </c>
      <c r="BU413" s="107" t="str">
        <f t="shared" ca="1" si="404"/>
        <v/>
      </c>
      <c r="BV413" s="107" t="str">
        <f t="shared" ca="1" si="404"/>
        <v/>
      </c>
      <c r="BW413" s="107" t="str">
        <f t="shared" ca="1" si="404"/>
        <v/>
      </c>
      <c r="BX413" s="107" t="str">
        <f t="shared" ca="1" si="404"/>
        <v/>
      </c>
      <c r="BY413" s="107" t="str">
        <f t="shared" ca="1" si="404"/>
        <v/>
      </c>
      <c r="BZ413" s="107" t="str">
        <f t="shared" ca="1" si="404"/>
        <v/>
      </c>
      <c r="CA413" s="107" t="str">
        <f t="shared" ca="1" si="404"/>
        <v/>
      </c>
      <c r="CB413" s="107" t="str">
        <f t="shared" ca="1" si="404"/>
        <v/>
      </c>
      <c r="CC413" s="107" t="str">
        <f t="shared" ca="1" si="404"/>
        <v/>
      </c>
      <c r="CD413" s="107" t="str">
        <f t="shared" ca="1" si="404"/>
        <v/>
      </c>
      <c r="CE413" s="107" t="str">
        <f t="shared" ca="1" si="404"/>
        <v/>
      </c>
      <c r="CF413" s="107" t="str">
        <f t="shared" ca="1" si="404"/>
        <v/>
      </c>
      <c r="CG413" s="107" t="str">
        <f t="shared" ca="1" si="404"/>
        <v/>
      </c>
      <c r="CH413" s="107" t="str">
        <f t="shared" ca="1" si="404"/>
        <v/>
      </c>
      <c r="CI413" s="107" t="str">
        <f t="shared" ca="1" si="404"/>
        <v/>
      </c>
      <c r="CJ413" s="107" t="str">
        <f t="shared" ca="1" si="404"/>
        <v/>
      </c>
      <c r="CK413" s="107" t="str">
        <f t="shared" ca="1" si="404"/>
        <v/>
      </c>
      <c r="CL413" s="107" t="str">
        <f t="shared" ca="1" si="404"/>
        <v/>
      </c>
      <c r="CM413" s="107" t="str">
        <f t="shared" ca="1" si="404"/>
        <v/>
      </c>
      <c r="CN413" s="107" t="str">
        <f t="shared" ca="1" si="404"/>
        <v/>
      </c>
      <c r="CO413" s="107" t="str">
        <f t="shared" ca="1" si="404"/>
        <v/>
      </c>
      <c r="CP413" s="107" t="str">
        <f t="shared" ca="1" si="404"/>
        <v/>
      </c>
      <c r="CQ413" s="107" t="str">
        <f t="shared" ca="1" si="404"/>
        <v/>
      </c>
      <c r="CR413" s="107" t="str">
        <f t="shared" ca="1" si="404"/>
        <v/>
      </c>
      <c r="CS413" s="107" t="str">
        <f t="shared" ca="1" si="404"/>
        <v/>
      </c>
      <c r="CT413" s="107" t="str">
        <f t="shared" ca="1" si="404"/>
        <v/>
      </c>
      <c r="CU413" s="107" t="str">
        <f t="shared" ca="1" si="404"/>
        <v/>
      </c>
      <c r="CV413" s="107" t="str">
        <f t="shared" ca="1" si="404"/>
        <v/>
      </c>
      <c r="CW413" s="107" t="str">
        <f t="shared" ca="1" si="404"/>
        <v/>
      </c>
      <c r="CX413" s="107" t="str">
        <f t="shared" ca="1" si="404"/>
        <v/>
      </c>
      <c r="CY413" s="107" t="str">
        <f t="shared" ca="1" si="404"/>
        <v/>
      </c>
      <c r="CZ413" s="107" t="str">
        <f t="shared" ca="1" si="404"/>
        <v/>
      </c>
      <c r="DA413" s="107" t="str">
        <f t="shared" ca="1" si="404"/>
        <v/>
      </c>
      <c r="DB413" s="107" t="str">
        <f t="shared" ca="1" si="404"/>
        <v/>
      </c>
      <c r="DC413" s="107" t="str">
        <f t="shared" ca="1" si="404"/>
        <v/>
      </c>
    </row>
    <row r="414" spans="2:107">
      <c r="B414" s="105">
        <f>+B309</f>
        <v>87</v>
      </c>
      <c r="C414" s="107" t="str">
        <f t="shared" ref="C414:BN414" ca="1" si="405">+IFERROR(HLOOKUP(C$220,$C$219:$DC$322,$B309+2,FALSE),"")</f>
        <v/>
      </c>
      <c r="D414" s="107" t="str">
        <f t="shared" ca="1" si="405"/>
        <v/>
      </c>
      <c r="E414" s="107" t="str">
        <f t="shared" ca="1" si="405"/>
        <v/>
      </c>
      <c r="F414" s="107" t="str">
        <f t="shared" ca="1" si="405"/>
        <v/>
      </c>
      <c r="G414" s="107" t="str">
        <f t="shared" ca="1" si="405"/>
        <v/>
      </c>
      <c r="H414" s="107" t="str">
        <f t="shared" ca="1" si="405"/>
        <v/>
      </c>
      <c r="I414" s="107" t="str">
        <f t="shared" ca="1" si="405"/>
        <v/>
      </c>
      <c r="J414" s="107" t="str">
        <f t="shared" ca="1" si="405"/>
        <v/>
      </c>
      <c r="K414" s="107" t="str">
        <f t="shared" ca="1" si="405"/>
        <v/>
      </c>
      <c r="L414" s="107" t="str">
        <f t="shared" ca="1" si="405"/>
        <v/>
      </c>
      <c r="M414" s="107" t="str">
        <f t="shared" ca="1" si="405"/>
        <v/>
      </c>
      <c r="N414" s="107" t="str">
        <f t="shared" ca="1" si="405"/>
        <v/>
      </c>
      <c r="O414" s="107" t="str">
        <f t="shared" ca="1" si="405"/>
        <v/>
      </c>
      <c r="P414" s="107" t="str">
        <f t="shared" ca="1" si="405"/>
        <v/>
      </c>
      <c r="Q414" s="107" t="str">
        <f t="shared" ca="1" si="405"/>
        <v/>
      </c>
      <c r="R414" s="107" t="str">
        <f t="shared" ca="1" si="405"/>
        <v/>
      </c>
      <c r="S414" s="107" t="str">
        <f t="shared" ca="1" si="405"/>
        <v/>
      </c>
      <c r="T414" s="107" t="str">
        <f t="shared" ca="1" si="405"/>
        <v/>
      </c>
      <c r="U414" s="107" t="str">
        <f t="shared" ca="1" si="405"/>
        <v/>
      </c>
      <c r="V414" s="107" t="str">
        <f t="shared" ca="1" si="405"/>
        <v/>
      </c>
      <c r="W414" s="107" t="str">
        <f t="shared" ca="1" si="405"/>
        <v/>
      </c>
      <c r="X414" s="107" t="str">
        <f t="shared" ca="1" si="405"/>
        <v/>
      </c>
      <c r="Y414" s="107" t="str">
        <f t="shared" ca="1" si="405"/>
        <v/>
      </c>
      <c r="Z414" s="107" t="str">
        <f t="shared" ca="1" si="405"/>
        <v/>
      </c>
      <c r="AA414" s="107" t="str">
        <f t="shared" ca="1" si="405"/>
        <v/>
      </c>
      <c r="AB414" s="107" t="str">
        <f t="shared" ca="1" si="405"/>
        <v/>
      </c>
      <c r="AC414" s="107" t="str">
        <f t="shared" ca="1" si="405"/>
        <v/>
      </c>
      <c r="AD414" s="107" t="str">
        <f t="shared" ca="1" si="405"/>
        <v/>
      </c>
      <c r="AE414" s="107" t="str">
        <f t="shared" ca="1" si="405"/>
        <v/>
      </c>
      <c r="AF414" s="107" t="str">
        <f t="shared" ca="1" si="405"/>
        <v/>
      </c>
      <c r="AG414" s="107" t="str">
        <f t="shared" ca="1" si="405"/>
        <v/>
      </c>
      <c r="AH414" s="107" t="str">
        <f t="shared" ca="1" si="405"/>
        <v/>
      </c>
      <c r="AI414" s="107" t="str">
        <f t="shared" ca="1" si="405"/>
        <v/>
      </c>
      <c r="AJ414" s="107" t="str">
        <f t="shared" ca="1" si="405"/>
        <v/>
      </c>
      <c r="AK414" s="107" t="str">
        <f t="shared" ca="1" si="405"/>
        <v/>
      </c>
      <c r="AL414" s="107" t="str">
        <f t="shared" ca="1" si="405"/>
        <v/>
      </c>
      <c r="AM414" s="107" t="str">
        <f t="shared" ca="1" si="405"/>
        <v/>
      </c>
      <c r="AN414" s="107" t="str">
        <f t="shared" ca="1" si="405"/>
        <v/>
      </c>
      <c r="AO414" s="107" t="str">
        <f t="shared" ca="1" si="405"/>
        <v/>
      </c>
      <c r="AP414" s="107" t="str">
        <f t="shared" ca="1" si="405"/>
        <v/>
      </c>
      <c r="AQ414" s="107" t="str">
        <f t="shared" ca="1" si="405"/>
        <v/>
      </c>
      <c r="AR414" s="107" t="str">
        <f t="shared" ca="1" si="405"/>
        <v/>
      </c>
      <c r="AS414" s="107" t="str">
        <f t="shared" ca="1" si="405"/>
        <v/>
      </c>
      <c r="AT414" s="107" t="str">
        <f t="shared" ca="1" si="405"/>
        <v/>
      </c>
      <c r="AU414" s="107" t="str">
        <f t="shared" ca="1" si="405"/>
        <v/>
      </c>
      <c r="AV414" s="107" t="str">
        <f t="shared" ca="1" si="405"/>
        <v/>
      </c>
      <c r="AW414" s="107" t="str">
        <f t="shared" ca="1" si="405"/>
        <v/>
      </c>
      <c r="AX414" s="107" t="str">
        <f t="shared" ca="1" si="405"/>
        <v/>
      </c>
      <c r="AY414" s="107" t="str">
        <f t="shared" ca="1" si="405"/>
        <v/>
      </c>
      <c r="AZ414" s="107" t="str">
        <f t="shared" ca="1" si="405"/>
        <v/>
      </c>
      <c r="BA414" s="107" t="str">
        <f t="shared" ca="1" si="405"/>
        <v/>
      </c>
      <c r="BB414" s="107" t="str">
        <f t="shared" ca="1" si="405"/>
        <v/>
      </c>
      <c r="BC414" s="107" t="str">
        <f t="shared" ca="1" si="405"/>
        <v/>
      </c>
      <c r="BD414" s="107" t="str">
        <f t="shared" ca="1" si="405"/>
        <v/>
      </c>
      <c r="BE414" s="107" t="str">
        <f t="shared" ca="1" si="405"/>
        <v/>
      </c>
      <c r="BF414" s="107" t="str">
        <f t="shared" ca="1" si="405"/>
        <v/>
      </c>
      <c r="BG414" s="107" t="str">
        <f t="shared" ca="1" si="405"/>
        <v/>
      </c>
      <c r="BH414" s="107" t="str">
        <f t="shared" ca="1" si="405"/>
        <v/>
      </c>
      <c r="BI414" s="107" t="str">
        <f t="shared" ca="1" si="405"/>
        <v/>
      </c>
      <c r="BJ414" s="107" t="str">
        <f t="shared" ca="1" si="405"/>
        <v/>
      </c>
      <c r="BK414" s="107" t="str">
        <f t="shared" ca="1" si="405"/>
        <v/>
      </c>
      <c r="BL414" s="107" t="str">
        <f t="shared" ca="1" si="405"/>
        <v/>
      </c>
      <c r="BM414" s="107" t="str">
        <f t="shared" ca="1" si="405"/>
        <v/>
      </c>
      <c r="BN414" s="107" t="str">
        <f t="shared" ca="1" si="405"/>
        <v/>
      </c>
      <c r="BO414" s="107" t="str">
        <f t="shared" ref="BO414:DC414" ca="1" si="406">+IFERROR(HLOOKUP(BO$220,$C$219:$DC$322,$B309+2,FALSE),"")</f>
        <v/>
      </c>
      <c r="BP414" s="107" t="str">
        <f t="shared" ca="1" si="406"/>
        <v/>
      </c>
      <c r="BQ414" s="107" t="str">
        <f t="shared" ca="1" si="406"/>
        <v/>
      </c>
      <c r="BR414" s="107" t="str">
        <f t="shared" ca="1" si="406"/>
        <v/>
      </c>
      <c r="BS414" s="107" t="str">
        <f t="shared" ca="1" si="406"/>
        <v/>
      </c>
      <c r="BT414" s="107" t="str">
        <f t="shared" ca="1" si="406"/>
        <v/>
      </c>
      <c r="BU414" s="107" t="str">
        <f t="shared" ca="1" si="406"/>
        <v/>
      </c>
      <c r="BV414" s="107" t="str">
        <f t="shared" ca="1" si="406"/>
        <v/>
      </c>
      <c r="BW414" s="107" t="str">
        <f t="shared" ca="1" si="406"/>
        <v/>
      </c>
      <c r="BX414" s="107" t="str">
        <f t="shared" ca="1" si="406"/>
        <v/>
      </c>
      <c r="BY414" s="107" t="str">
        <f t="shared" ca="1" si="406"/>
        <v/>
      </c>
      <c r="BZ414" s="107" t="str">
        <f t="shared" ca="1" si="406"/>
        <v/>
      </c>
      <c r="CA414" s="107" t="str">
        <f t="shared" ca="1" si="406"/>
        <v/>
      </c>
      <c r="CB414" s="107" t="str">
        <f t="shared" ca="1" si="406"/>
        <v/>
      </c>
      <c r="CC414" s="107" t="str">
        <f t="shared" ca="1" si="406"/>
        <v/>
      </c>
      <c r="CD414" s="107" t="str">
        <f t="shared" ca="1" si="406"/>
        <v/>
      </c>
      <c r="CE414" s="107" t="str">
        <f t="shared" ca="1" si="406"/>
        <v/>
      </c>
      <c r="CF414" s="107" t="str">
        <f t="shared" ca="1" si="406"/>
        <v/>
      </c>
      <c r="CG414" s="107" t="str">
        <f t="shared" ca="1" si="406"/>
        <v/>
      </c>
      <c r="CH414" s="107" t="str">
        <f t="shared" ca="1" si="406"/>
        <v/>
      </c>
      <c r="CI414" s="107" t="str">
        <f t="shared" ca="1" si="406"/>
        <v/>
      </c>
      <c r="CJ414" s="107" t="str">
        <f t="shared" ca="1" si="406"/>
        <v/>
      </c>
      <c r="CK414" s="107" t="str">
        <f t="shared" ca="1" si="406"/>
        <v/>
      </c>
      <c r="CL414" s="107" t="str">
        <f t="shared" ca="1" si="406"/>
        <v/>
      </c>
      <c r="CM414" s="107" t="str">
        <f t="shared" ca="1" si="406"/>
        <v/>
      </c>
      <c r="CN414" s="107" t="str">
        <f t="shared" ca="1" si="406"/>
        <v/>
      </c>
      <c r="CO414" s="107" t="str">
        <f t="shared" ca="1" si="406"/>
        <v/>
      </c>
      <c r="CP414" s="107" t="str">
        <f t="shared" ca="1" si="406"/>
        <v/>
      </c>
      <c r="CQ414" s="107" t="str">
        <f t="shared" ca="1" si="406"/>
        <v/>
      </c>
      <c r="CR414" s="107" t="str">
        <f t="shared" ca="1" si="406"/>
        <v/>
      </c>
      <c r="CS414" s="107" t="str">
        <f t="shared" ca="1" si="406"/>
        <v/>
      </c>
      <c r="CT414" s="107" t="str">
        <f t="shared" ca="1" si="406"/>
        <v/>
      </c>
      <c r="CU414" s="107" t="str">
        <f t="shared" ca="1" si="406"/>
        <v/>
      </c>
      <c r="CV414" s="107" t="str">
        <f t="shared" ca="1" si="406"/>
        <v/>
      </c>
      <c r="CW414" s="107" t="str">
        <f t="shared" ca="1" si="406"/>
        <v/>
      </c>
      <c r="CX414" s="107" t="str">
        <f t="shared" ca="1" si="406"/>
        <v/>
      </c>
      <c r="CY414" s="107" t="str">
        <f t="shared" ca="1" si="406"/>
        <v/>
      </c>
      <c r="CZ414" s="107" t="str">
        <f t="shared" ca="1" si="406"/>
        <v/>
      </c>
      <c r="DA414" s="107" t="str">
        <f t="shared" ca="1" si="406"/>
        <v/>
      </c>
      <c r="DB414" s="107" t="str">
        <f t="shared" ca="1" si="406"/>
        <v/>
      </c>
      <c r="DC414" s="107" t="str">
        <f t="shared" ca="1" si="406"/>
        <v/>
      </c>
    </row>
    <row r="415" spans="2:107">
      <c r="B415" s="105">
        <f t="shared" ref="B415:B427" si="407">+B310</f>
        <v>88</v>
      </c>
      <c r="C415" s="107" t="str">
        <f t="shared" ref="C415:BN415" ca="1" si="408">+IFERROR(HLOOKUP(C$220,$C$219:$DC$322,$B310+2,FALSE),"")</f>
        <v/>
      </c>
      <c r="D415" s="107" t="str">
        <f t="shared" ca="1" si="408"/>
        <v/>
      </c>
      <c r="E415" s="107" t="str">
        <f t="shared" ca="1" si="408"/>
        <v/>
      </c>
      <c r="F415" s="107" t="str">
        <f t="shared" ca="1" si="408"/>
        <v/>
      </c>
      <c r="G415" s="107" t="str">
        <f t="shared" ca="1" si="408"/>
        <v/>
      </c>
      <c r="H415" s="107" t="str">
        <f t="shared" ca="1" si="408"/>
        <v/>
      </c>
      <c r="I415" s="107" t="str">
        <f t="shared" ca="1" si="408"/>
        <v/>
      </c>
      <c r="J415" s="107" t="str">
        <f t="shared" ca="1" si="408"/>
        <v/>
      </c>
      <c r="K415" s="107" t="str">
        <f t="shared" ca="1" si="408"/>
        <v/>
      </c>
      <c r="L415" s="107" t="str">
        <f t="shared" ca="1" si="408"/>
        <v/>
      </c>
      <c r="M415" s="107" t="str">
        <f t="shared" ca="1" si="408"/>
        <v/>
      </c>
      <c r="N415" s="107" t="str">
        <f t="shared" ca="1" si="408"/>
        <v/>
      </c>
      <c r="O415" s="107" t="str">
        <f t="shared" ca="1" si="408"/>
        <v/>
      </c>
      <c r="P415" s="107" t="str">
        <f t="shared" ca="1" si="408"/>
        <v/>
      </c>
      <c r="Q415" s="107" t="str">
        <f t="shared" ca="1" si="408"/>
        <v/>
      </c>
      <c r="R415" s="107" t="str">
        <f t="shared" ca="1" si="408"/>
        <v/>
      </c>
      <c r="S415" s="107" t="str">
        <f t="shared" ca="1" si="408"/>
        <v/>
      </c>
      <c r="T415" s="107" t="str">
        <f t="shared" ca="1" si="408"/>
        <v/>
      </c>
      <c r="U415" s="107" t="str">
        <f t="shared" ca="1" si="408"/>
        <v/>
      </c>
      <c r="V415" s="107" t="str">
        <f t="shared" ca="1" si="408"/>
        <v/>
      </c>
      <c r="W415" s="107" t="str">
        <f t="shared" ca="1" si="408"/>
        <v/>
      </c>
      <c r="X415" s="107" t="str">
        <f t="shared" ca="1" si="408"/>
        <v/>
      </c>
      <c r="Y415" s="107" t="str">
        <f t="shared" ca="1" si="408"/>
        <v/>
      </c>
      <c r="Z415" s="107" t="str">
        <f t="shared" ca="1" si="408"/>
        <v/>
      </c>
      <c r="AA415" s="107" t="str">
        <f t="shared" ca="1" si="408"/>
        <v/>
      </c>
      <c r="AB415" s="107" t="str">
        <f t="shared" ca="1" si="408"/>
        <v/>
      </c>
      <c r="AC415" s="107" t="str">
        <f t="shared" ca="1" si="408"/>
        <v/>
      </c>
      <c r="AD415" s="107" t="str">
        <f t="shared" ca="1" si="408"/>
        <v/>
      </c>
      <c r="AE415" s="107" t="str">
        <f t="shared" ca="1" si="408"/>
        <v/>
      </c>
      <c r="AF415" s="107" t="str">
        <f t="shared" ca="1" si="408"/>
        <v/>
      </c>
      <c r="AG415" s="107" t="str">
        <f t="shared" ca="1" si="408"/>
        <v/>
      </c>
      <c r="AH415" s="107" t="str">
        <f t="shared" ca="1" si="408"/>
        <v/>
      </c>
      <c r="AI415" s="107" t="str">
        <f t="shared" ca="1" si="408"/>
        <v/>
      </c>
      <c r="AJ415" s="107" t="str">
        <f t="shared" ca="1" si="408"/>
        <v/>
      </c>
      <c r="AK415" s="107" t="str">
        <f t="shared" ca="1" si="408"/>
        <v/>
      </c>
      <c r="AL415" s="107" t="str">
        <f t="shared" ca="1" si="408"/>
        <v/>
      </c>
      <c r="AM415" s="107" t="str">
        <f t="shared" ca="1" si="408"/>
        <v/>
      </c>
      <c r="AN415" s="107" t="str">
        <f t="shared" ca="1" si="408"/>
        <v/>
      </c>
      <c r="AO415" s="107" t="str">
        <f t="shared" ca="1" si="408"/>
        <v/>
      </c>
      <c r="AP415" s="107" t="str">
        <f t="shared" ca="1" si="408"/>
        <v/>
      </c>
      <c r="AQ415" s="107" t="str">
        <f t="shared" ca="1" si="408"/>
        <v/>
      </c>
      <c r="AR415" s="107" t="str">
        <f t="shared" ca="1" si="408"/>
        <v/>
      </c>
      <c r="AS415" s="107" t="str">
        <f t="shared" ca="1" si="408"/>
        <v/>
      </c>
      <c r="AT415" s="107" t="str">
        <f t="shared" ca="1" si="408"/>
        <v/>
      </c>
      <c r="AU415" s="107" t="str">
        <f t="shared" ca="1" si="408"/>
        <v/>
      </c>
      <c r="AV415" s="107" t="str">
        <f t="shared" ca="1" si="408"/>
        <v/>
      </c>
      <c r="AW415" s="107" t="str">
        <f t="shared" ca="1" si="408"/>
        <v/>
      </c>
      <c r="AX415" s="107" t="str">
        <f t="shared" ca="1" si="408"/>
        <v/>
      </c>
      <c r="AY415" s="107" t="str">
        <f t="shared" ca="1" si="408"/>
        <v/>
      </c>
      <c r="AZ415" s="107" t="str">
        <f t="shared" ca="1" si="408"/>
        <v/>
      </c>
      <c r="BA415" s="107" t="str">
        <f t="shared" ca="1" si="408"/>
        <v/>
      </c>
      <c r="BB415" s="107" t="str">
        <f t="shared" ca="1" si="408"/>
        <v/>
      </c>
      <c r="BC415" s="107" t="str">
        <f t="shared" ca="1" si="408"/>
        <v/>
      </c>
      <c r="BD415" s="107" t="str">
        <f t="shared" ca="1" si="408"/>
        <v/>
      </c>
      <c r="BE415" s="107" t="str">
        <f t="shared" ca="1" si="408"/>
        <v/>
      </c>
      <c r="BF415" s="107" t="str">
        <f t="shared" ca="1" si="408"/>
        <v/>
      </c>
      <c r="BG415" s="107" t="str">
        <f t="shared" ca="1" si="408"/>
        <v/>
      </c>
      <c r="BH415" s="107" t="str">
        <f t="shared" ca="1" si="408"/>
        <v/>
      </c>
      <c r="BI415" s="107" t="str">
        <f t="shared" ca="1" si="408"/>
        <v/>
      </c>
      <c r="BJ415" s="107" t="str">
        <f t="shared" ca="1" si="408"/>
        <v/>
      </c>
      <c r="BK415" s="107" t="str">
        <f t="shared" ca="1" si="408"/>
        <v/>
      </c>
      <c r="BL415" s="107" t="str">
        <f t="shared" ca="1" si="408"/>
        <v/>
      </c>
      <c r="BM415" s="107" t="str">
        <f t="shared" ca="1" si="408"/>
        <v/>
      </c>
      <c r="BN415" s="107" t="str">
        <f t="shared" ca="1" si="408"/>
        <v/>
      </c>
      <c r="BO415" s="107" t="str">
        <f t="shared" ref="BO415:DC415" ca="1" si="409">+IFERROR(HLOOKUP(BO$220,$C$219:$DC$322,$B310+2,FALSE),"")</f>
        <v/>
      </c>
      <c r="BP415" s="107" t="str">
        <f t="shared" ca="1" si="409"/>
        <v/>
      </c>
      <c r="BQ415" s="107" t="str">
        <f t="shared" ca="1" si="409"/>
        <v/>
      </c>
      <c r="BR415" s="107" t="str">
        <f t="shared" ca="1" si="409"/>
        <v/>
      </c>
      <c r="BS415" s="107" t="str">
        <f t="shared" ca="1" si="409"/>
        <v/>
      </c>
      <c r="BT415" s="107" t="str">
        <f t="shared" ca="1" si="409"/>
        <v/>
      </c>
      <c r="BU415" s="107" t="str">
        <f t="shared" ca="1" si="409"/>
        <v/>
      </c>
      <c r="BV415" s="107" t="str">
        <f t="shared" ca="1" si="409"/>
        <v/>
      </c>
      <c r="BW415" s="107" t="str">
        <f t="shared" ca="1" si="409"/>
        <v/>
      </c>
      <c r="BX415" s="107" t="str">
        <f t="shared" ca="1" si="409"/>
        <v/>
      </c>
      <c r="BY415" s="107" t="str">
        <f t="shared" ca="1" si="409"/>
        <v/>
      </c>
      <c r="BZ415" s="107" t="str">
        <f t="shared" ca="1" si="409"/>
        <v/>
      </c>
      <c r="CA415" s="107" t="str">
        <f t="shared" ca="1" si="409"/>
        <v/>
      </c>
      <c r="CB415" s="107" t="str">
        <f t="shared" ca="1" si="409"/>
        <v/>
      </c>
      <c r="CC415" s="107" t="str">
        <f t="shared" ca="1" si="409"/>
        <v/>
      </c>
      <c r="CD415" s="107" t="str">
        <f t="shared" ca="1" si="409"/>
        <v/>
      </c>
      <c r="CE415" s="107" t="str">
        <f t="shared" ca="1" si="409"/>
        <v/>
      </c>
      <c r="CF415" s="107" t="str">
        <f t="shared" ca="1" si="409"/>
        <v/>
      </c>
      <c r="CG415" s="107" t="str">
        <f t="shared" ca="1" si="409"/>
        <v/>
      </c>
      <c r="CH415" s="107" t="str">
        <f t="shared" ca="1" si="409"/>
        <v/>
      </c>
      <c r="CI415" s="107" t="str">
        <f t="shared" ca="1" si="409"/>
        <v/>
      </c>
      <c r="CJ415" s="107" t="str">
        <f t="shared" ca="1" si="409"/>
        <v/>
      </c>
      <c r="CK415" s="107" t="str">
        <f t="shared" ca="1" si="409"/>
        <v/>
      </c>
      <c r="CL415" s="107" t="str">
        <f t="shared" ca="1" si="409"/>
        <v/>
      </c>
      <c r="CM415" s="107" t="str">
        <f t="shared" ca="1" si="409"/>
        <v/>
      </c>
      <c r="CN415" s="107" t="str">
        <f t="shared" ca="1" si="409"/>
        <v/>
      </c>
      <c r="CO415" s="107" t="str">
        <f t="shared" ca="1" si="409"/>
        <v/>
      </c>
      <c r="CP415" s="107" t="str">
        <f t="shared" ca="1" si="409"/>
        <v/>
      </c>
      <c r="CQ415" s="107" t="str">
        <f t="shared" ca="1" si="409"/>
        <v/>
      </c>
      <c r="CR415" s="107" t="str">
        <f t="shared" ca="1" si="409"/>
        <v/>
      </c>
      <c r="CS415" s="107" t="str">
        <f t="shared" ca="1" si="409"/>
        <v/>
      </c>
      <c r="CT415" s="107" t="str">
        <f t="shared" ca="1" si="409"/>
        <v/>
      </c>
      <c r="CU415" s="107" t="str">
        <f t="shared" ca="1" si="409"/>
        <v/>
      </c>
      <c r="CV415" s="107" t="str">
        <f t="shared" ca="1" si="409"/>
        <v/>
      </c>
      <c r="CW415" s="107" t="str">
        <f t="shared" ca="1" si="409"/>
        <v/>
      </c>
      <c r="CX415" s="107" t="str">
        <f t="shared" ca="1" si="409"/>
        <v/>
      </c>
      <c r="CY415" s="107" t="str">
        <f t="shared" ca="1" si="409"/>
        <v/>
      </c>
      <c r="CZ415" s="107" t="str">
        <f t="shared" ca="1" si="409"/>
        <v/>
      </c>
      <c r="DA415" s="107" t="str">
        <f t="shared" ca="1" si="409"/>
        <v/>
      </c>
      <c r="DB415" s="107" t="str">
        <f t="shared" ca="1" si="409"/>
        <v/>
      </c>
      <c r="DC415" s="107" t="str">
        <f t="shared" ca="1" si="409"/>
        <v/>
      </c>
    </row>
    <row r="416" spans="2:107">
      <c r="B416" s="105">
        <f t="shared" si="407"/>
        <v>89</v>
      </c>
      <c r="C416" s="107" t="str">
        <f t="shared" ref="C416:BN416" ca="1" si="410">+IFERROR(HLOOKUP(C$220,$C$219:$DC$322,$B311+2,FALSE),"")</f>
        <v/>
      </c>
      <c r="D416" s="107" t="str">
        <f t="shared" ca="1" si="410"/>
        <v/>
      </c>
      <c r="E416" s="107" t="str">
        <f t="shared" ca="1" si="410"/>
        <v/>
      </c>
      <c r="F416" s="107" t="str">
        <f t="shared" ca="1" si="410"/>
        <v/>
      </c>
      <c r="G416" s="107" t="str">
        <f t="shared" ca="1" si="410"/>
        <v/>
      </c>
      <c r="H416" s="107" t="str">
        <f t="shared" ca="1" si="410"/>
        <v/>
      </c>
      <c r="I416" s="107" t="str">
        <f t="shared" ca="1" si="410"/>
        <v/>
      </c>
      <c r="J416" s="107" t="str">
        <f t="shared" ca="1" si="410"/>
        <v/>
      </c>
      <c r="K416" s="107" t="str">
        <f t="shared" ca="1" si="410"/>
        <v/>
      </c>
      <c r="L416" s="107" t="str">
        <f t="shared" ca="1" si="410"/>
        <v/>
      </c>
      <c r="M416" s="107" t="str">
        <f t="shared" ca="1" si="410"/>
        <v/>
      </c>
      <c r="N416" s="107" t="str">
        <f t="shared" ca="1" si="410"/>
        <v/>
      </c>
      <c r="O416" s="107" t="str">
        <f t="shared" ca="1" si="410"/>
        <v/>
      </c>
      <c r="P416" s="107" t="str">
        <f t="shared" ca="1" si="410"/>
        <v/>
      </c>
      <c r="Q416" s="107" t="str">
        <f t="shared" ca="1" si="410"/>
        <v/>
      </c>
      <c r="R416" s="107" t="str">
        <f t="shared" ca="1" si="410"/>
        <v/>
      </c>
      <c r="S416" s="107" t="str">
        <f t="shared" ca="1" si="410"/>
        <v/>
      </c>
      <c r="T416" s="107" t="str">
        <f t="shared" ca="1" si="410"/>
        <v/>
      </c>
      <c r="U416" s="107" t="str">
        <f t="shared" ca="1" si="410"/>
        <v/>
      </c>
      <c r="V416" s="107" t="str">
        <f t="shared" ca="1" si="410"/>
        <v/>
      </c>
      <c r="W416" s="107" t="str">
        <f t="shared" ca="1" si="410"/>
        <v/>
      </c>
      <c r="X416" s="107" t="str">
        <f t="shared" ca="1" si="410"/>
        <v/>
      </c>
      <c r="Y416" s="107" t="str">
        <f t="shared" ca="1" si="410"/>
        <v/>
      </c>
      <c r="Z416" s="107" t="str">
        <f t="shared" ca="1" si="410"/>
        <v/>
      </c>
      <c r="AA416" s="107" t="str">
        <f t="shared" ca="1" si="410"/>
        <v/>
      </c>
      <c r="AB416" s="107" t="str">
        <f t="shared" ca="1" si="410"/>
        <v/>
      </c>
      <c r="AC416" s="107" t="str">
        <f t="shared" ca="1" si="410"/>
        <v/>
      </c>
      <c r="AD416" s="107" t="str">
        <f t="shared" ca="1" si="410"/>
        <v/>
      </c>
      <c r="AE416" s="107" t="str">
        <f t="shared" ca="1" si="410"/>
        <v/>
      </c>
      <c r="AF416" s="107" t="str">
        <f t="shared" ca="1" si="410"/>
        <v/>
      </c>
      <c r="AG416" s="107" t="str">
        <f t="shared" ca="1" si="410"/>
        <v/>
      </c>
      <c r="AH416" s="107" t="str">
        <f t="shared" ca="1" si="410"/>
        <v/>
      </c>
      <c r="AI416" s="107" t="str">
        <f t="shared" ca="1" si="410"/>
        <v/>
      </c>
      <c r="AJ416" s="107" t="str">
        <f t="shared" ca="1" si="410"/>
        <v/>
      </c>
      <c r="AK416" s="107" t="str">
        <f t="shared" ca="1" si="410"/>
        <v/>
      </c>
      <c r="AL416" s="107" t="str">
        <f t="shared" ca="1" si="410"/>
        <v/>
      </c>
      <c r="AM416" s="107" t="str">
        <f t="shared" ca="1" si="410"/>
        <v/>
      </c>
      <c r="AN416" s="107" t="str">
        <f t="shared" ca="1" si="410"/>
        <v/>
      </c>
      <c r="AO416" s="107" t="str">
        <f t="shared" ca="1" si="410"/>
        <v/>
      </c>
      <c r="AP416" s="107" t="str">
        <f t="shared" ca="1" si="410"/>
        <v/>
      </c>
      <c r="AQ416" s="107" t="str">
        <f t="shared" ca="1" si="410"/>
        <v/>
      </c>
      <c r="AR416" s="107" t="str">
        <f t="shared" ca="1" si="410"/>
        <v/>
      </c>
      <c r="AS416" s="107" t="str">
        <f t="shared" ca="1" si="410"/>
        <v/>
      </c>
      <c r="AT416" s="107" t="str">
        <f t="shared" ca="1" si="410"/>
        <v/>
      </c>
      <c r="AU416" s="107" t="str">
        <f t="shared" ca="1" si="410"/>
        <v/>
      </c>
      <c r="AV416" s="107" t="str">
        <f t="shared" ca="1" si="410"/>
        <v/>
      </c>
      <c r="AW416" s="107" t="str">
        <f t="shared" ca="1" si="410"/>
        <v/>
      </c>
      <c r="AX416" s="107" t="str">
        <f t="shared" ca="1" si="410"/>
        <v/>
      </c>
      <c r="AY416" s="107" t="str">
        <f t="shared" ca="1" si="410"/>
        <v/>
      </c>
      <c r="AZ416" s="107" t="str">
        <f t="shared" ca="1" si="410"/>
        <v/>
      </c>
      <c r="BA416" s="107" t="str">
        <f t="shared" ca="1" si="410"/>
        <v/>
      </c>
      <c r="BB416" s="107" t="str">
        <f t="shared" ca="1" si="410"/>
        <v/>
      </c>
      <c r="BC416" s="107" t="str">
        <f t="shared" ca="1" si="410"/>
        <v/>
      </c>
      <c r="BD416" s="107" t="str">
        <f t="shared" ca="1" si="410"/>
        <v/>
      </c>
      <c r="BE416" s="107" t="str">
        <f t="shared" ca="1" si="410"/>
        <v/>
      </c>
      <c r="BF416" s="107" t="str">
        <f t="shared" ca="1" si="410"/>
        <v/>
      </c>
      <c r="BG416" s="107" t="str">
        <f t="shared" ca="1" si="410"/>
        <v/>
      </c>
      <c r="BH416" s="107" t="str">
        <f t="shared" ca="1" si="410"/>
        <v/>
      </c>
      <c r="BI416" s="107" t="str">
        <f t="shared" ca="1" si="410"/>
        <v/>
      </c>
      <c r="BJ416" s="107" t="str">
        <f t="shared" ca="1" si="410"/>
        <v/>
      </c>
      <c r="BK416" s="107" t="str">
        <f t="shared" ca="1" si="410"/>
        <v/>
      </c>
      <c r="BL416" s="107" t="str">
        <f t="shared" ca="1" si="410"/>
        <v/>
      </c>
      <c r="BM416" s="107" t="str">
        <f t="shared" ca="1" si="410"/>
        <v/>
      </c>
      <c r="BN416" s="107" t="str">
        <f t="shared" ca="1" si="410"/>
        <v/>
      </c>
      <c r="BO416" s="107" t="str">
        <f t="shared" ref="BO416:DC416" ca="1" si="411">+IFERROR(HLOOKUP(BO$220,$C$219:$DC$322,$B311+2,FALSE),"")</f>
        <v/>
      </c>
      <c r="BP416" s="107" t="str">
        <f t="shared" ca="1" si="411"/>
        <v/>
      </c>
      <c r="BQ416" s="107" t="str">
        <f t="shared" ca="1" si="411"/>
        <v/>
      </c>
      <c r="BR416" s="107" t="str">
        <f t="shared" ca="1" si="411"/>
        <v/>
      </c>
      <c r="BS416" s="107" t="str">
        <f t="shared" ca="1" si="411"/>
        <v/>
      </c>
      <c r="BT416" s="107" t="str">
        <f t="shared" ca="1" si="411"/>
        <v/>
      </c>
      <c r="BU416" s="107" t="str">
        <f t="shared" ca="1" si="411"/>
        <v/>
      </c>
      <c r="BV416" s="107" t="str">
        <f t="shared" ca="1" si="411"/>
        <v/>
      </c>
      <c r="BW416" s="107" t="str">
        <f t="shared" ca="1" si="411"/>
        <v/>
      </c>
      <c r="BX416" s="107" t="str">
        <f t="shared" ca="1" si="411"/>
        <v/>
      </c>
      <c r="BY416" s="107" t="str">
        <f t="shared" ca="1" si="411"/>
        <v/>
      </c>
      <c r="BZ416" s="107" t="str">
        <f t="shared" ca="1" si="411"/>
        <v/>
      </c>
      <c r="CA416" s="107" t="str">
        <f t="shared" ca="1" si="411"/>
        <v/>
      </c>
      <c r="CB416" s="107" t="str">
        <f t="shared" ca="1" si="411"/>
        <v/>
      </c>
      <c r="CC416" s="107" t="str">
        <f t="shared" ca="1" si="411"/>
        <v/>
      </c>
      <c r="CD416" s="107" t="str">
        <f t="shared" ca="1" si="411"/>
        <v/>
      </c>
      <c r="CE416" s="107" t="str">
        <f t="shared" ca="1" si="411"/>
        <v/>
      </c>
      <c r="CF416" s="107" t="str">
        <f t="shared" ca="1" si="411"/>
        <v/>
      </c>
      <c r="CG416" s="107" t="str">
        <f t="shared" ca="1" si="411"/>
        <v/>
      </c>
      <c r="CH416" s="107" t="str">
        <f t="shared" ca="1" si="411"/>
        <v/>
      </c>
      <c r="CI416" s="107" t="str">
        <f t="shared" ca="1" si="411"/>
        <v/>
      </c>
      <c r="CJ416" s="107" t="str">
        <f t="shared" ca="1" si="411"/>
        <v/>
      </c>
      <c r="CK416" s="107" t="str">
        <f t="shared" ca="1" si="411"/>
        <v/>
      </c>
      <c r="CL416" s="107" t="str">
        <f t="shared" ca="1" si="411"/>
        <v/>
      </c>
      <c r="CM416" s="107" t="str">
        <f t="shared" ca="1" si="411"/>
        <v/>
      </c>
      <c r="CN416" s="107" t="str">
        <f t="shared" ca="1" si="411"/>
        <v/>
      </c>
      <c r="CO416" s="107" t="str">
        <f t="shared" ca="1" si="411"/>
        <v/>
      </c>
      <c r="CP416" s="107" t="str">
        <f t="shared" ca="1" si="411"/>
        <v/>
      </c>
      <c r="CQ416" s="107" t="str">
        <f t="shared" ca="1" si="411"/>
        <v/>
      </c>
      <c r="CR416" s="107" t="str">
        <f t="shared" ca="1" si="411"/>
        <v/>
      </c>
      <c r="CS416" s="107" t="str">
        <f t="shared" ca="1" si="411"/>
        <v/>
      </c>
      <c r="CT416" s="107" t="str">
        <f t="shared" ca="1" si="411"/>
        <v/>
      </c>
      <c r="CU416" s="107" t="str">
        <f t="shared" ca="1" si="411"/>
        <v/>
      </c>
      <c r="CV416" s="107" t="str">
        <f t="shared" ca="1" si="411"/>
        <v/>
      </c>
      <c r="CW416" s="107" t="str">
        <f t="shared" ca="1" si="411"/>
        <v/>
      </c>
      <c r="CX416" s="107" t="str">
        <f t="shared" ca="1" si="411"/>
        <v/>
      </c>
      <c r="CY416" s="107" t="str">
        <f t="shared" ca="1" si="411"/>
        <v/>
      </c>
      <c r="CZ416" s="107" t="str">
        <f t="shared" ca="1" si="411"/>
        <v/>
      </c>
      <c r="DA416" s="107" t="str">
        <f t="shared" ca="1" si="411"/>
        <v/>
      </c>
      <c r="DB416" s="107" t="str">
        <f t="shared" ca="1" si="411"/>
        <v/>
      </c>
      <c r="DC416" s="107" t="str">
        <f t="shared" ca="1" si="411"/>
        <v/>
      </c>
    </row>
    <row r="417" spans="2:107">
      <c r="B417" s="105">
        <f t="shared" si="407"/>
        <v>90</v>
      </c>
      <c r="C417" s="107" t="str">
        <f t="shared" ref="C417:BN417" ca="1" si="412">+IFERROR(HLOOKUP(C$220,$C$219:$DC$322,$B312+2,FALSE),"")</f>
        <v/>
      </c>
      <c r="D417" s="107" t="str">
        <f t="shared" ca="1" si="412"/>
        <v/>
      </c>
      <c r="E417" s="107" t="str">
        <f t="shared" ca="1" si="412"/>
        <v/>
      </c>
      <c r="F417" s="107" t="str">
        <f t="shared" ca="1" si="412"/>
        <v/>
      </c>
      <c r="G417" s="107" t="str">
        <f t="shared" ca="1" si="412"/>
        <v/>
      </c>
      <c r="H417" s="107" t="str">
        <f t="shared" ca="1" si="412"/>
        <v/>
      </c>
      <c r="I417" s="107" t="str">
        <f t="shared" ca="1" si="412"/>
        <v/>
      </c>
      <c r="J417" s="107" t="str">
        <f t="shared" ca="1" si="412"/>
        <v/>
      </c>
      <c r="K417" s="107" t="str">
        <f t="shared" ca="1" si="412"/>
        <v/>
      </c>
      <c r="L417" s="107" t="str">
        <f t="shared" ca="1" si="412"/>
        <v/>
      </c>
      <c r="M417" s="107" t="str">
        <f t="shared" ca="1" si="412"/>
        <v/>
      </c>
      <c r="N417" s="107" t="str">
        <f t="shared" ca="1" si="412"/>
        <v/>
      </c>
      <c r="O417" s="107" t="str">
        <f t="shared" ca="1" si="412"/>
        <v/>
      </c>
      <c r="P417" s="107" t="str">
        <f t="shared" ca="1" si="412"/>
        <v/>
      </c>
      <c r="Q417" s="107" t="str">
        <f t="shared" ca="1" si="412"/>
        <v/>
      </c>
      <c r="R417" s="107" t="str">
        <f t="shared" ca="1" si="412"/>
        <v/>
      </c>
      <c r="S417" s="107" t="str">
        <f t="shared" ca="1" si="412"/>
        <v/>
      </c>
      <c r="T417" s="107" t="str">
        <f t="shared" ca="1" si="412"/>
        <v/>
      </c>
      <c r="U417" s="107" t="str">
        <f t="shared" ca="1" si="412"/>
        <v/>
      </c>
      <c r="V417" s="107" t="str">
        <f t="shared" ca="1" si="412"/>
        <v/>
      </c>
      <c r="W417" s="107" t="str">
        <f t="shared" ca="1" si="412"/>
        <v/>
      </c>
      <c r="X417" s="107" t="str">
        <f t="shared" ca="1" si="412"/>
        <v/>
      </c>
      <c r="Y417" s="107" t="str">
        <f t="shared" ca="1" si="412"/>
        <v/>
      </c>
      <c r="Z417" s="107" t="str">
        <f t="shared" ca="1" si="412"/>
        <v/>
      </c>
      <c r="AA417" s="107" t="str">
        <f t="shared" ca="1" si="412"/>
        <v/>
      </c>
      <c r="AB417" s="107" t="str">
        <f t="shared" ca="1" si="412"/>
        <v/>
      </c>
      <c r="AC417" s="107" t="str">
        <f t="shared" ca="1" si="412"/>
        <v/>
      </c>
      <c r="AD417" s="107" t="str">
        <f t="shared" ca="1" si="412"/>
        <v/>
      </c>
      <c r="AE417" s="107" t="str">
        <f t="shared" ca="1" si="412"/>
        <v/>
      </c>
      <c r="AF417" s="107" t="str">
        <f t="shared" ca="1" si="412"/>
        <v/>
      </c>
      <c r="AG417" s="107" t="str">
        <f t="shared" ca="1" si="412"/>
        <v/>
      </c>
      <c r="AH417" s="107" t="str">
        <f t="shared" ca="1" si="412"/>
        <v/>
      </c>
      <c r="AI417" s="107" t="str">
        <f t="shared" ca="1" si="412"/>
        <v/>
      </c>
      <c r="AJ417" s="107" t="str">
        <f t="shared" ca="1" si="412"/>
        <v/>
      </c>
      <c r="AK417" s="107" t="str">
        <f t="shared" ca="1" si="412"/>
        <v/>
      </c>
      <c r="AL417" s="107" t="str">
        <f t="shared" ca="1" si="412"/>
        <v/>
      </c>
      <c r="AM417" s="107" t="str">
        <f t="shared" ca="1" si="412"/>
        <v/>
      </c>
      <c r="AN417" s="107" t="str">
        <f t="shared" ca="1" si="412"/>
        <v/>
      </c>
      <c r="AO417" s="107" t="str">
        <f t="shared" ca="1" si="412"/>
        <v/>
      </c>
      <c r="AP417" s="107" t="str">
        <f t="shared" ca="1" si="412"/>
        <v/>
      </c>
      <c r="AQ417" s="107" t="str">
        <f t="shared" ca="1" si="412"/>
        <v/>
      </c>
      <c r="AR417" s="107" t="str">
        <f t="shared" ca="1" si="412"/>
        <v/>
      </c>
      <c r="AS417" s="107" t="str">
        <f t="shared" ca="1" si="412"/>
        <v/>
      </c>
      <c r="AT417" s="107" t="str">
        <f t="shared" ca="1" si="412"/>
        <v/>
      </c>
      <c r="AU417" s="107" t="str">
        <f t="shared" ca="1" si="412"/>
        <v/>
      </c>
      <c r="AV417" s="107" t="str">
        <f t="shared" ca="1" si="412"/>
        <v/>
      </c>
      <c r="AW417" s="107" t="str">
        <f t="shared" ca="1" si="412"/>
        <v/>
      </c>
      <c r="AX417" s="107" t="str">
        <f t="shared" ca="1" si="412"/>
        <v/>
      </c>
      <c r="AY417" s="107" t="str">
        <f t="shared" ca="1" si="412"/>
        <v/>
      </c>
      <c r="AZ417" s="107" t="str">
        <f t="shared" ca="1" si="412"/>
        <v/>
      </c>
      <c r="BA417" s="107" t="str">
        <f t="shared" ca="1" si="412"/>
        <v/>
      </c>
      <c r="BB417" s="107" t="str">
        <f t="shared" ca="1" si="412"/>
        <v/>
      </c>
      <c r="BC417" s="107" t="str">
        <f t="shared" ca="1" si="412"/>
        <v/>
      </c>
      <c r="BD417" s="107" t="str">
        <f t="shared" ca="1" si="412"/>
        <v/>
      </c>
      <c r="BE417" s="107" t="str">
        <f t="shared" ca="1" si="412"/>
        <v/>
      </c>
      <c r="BF417" s="107" t="str">
        <f t="shared" ca="1" si="412"/>
        <v/>
      </c>
      <c r="BG417" s="107" t="str">
        <f t="shared" ca="1" si="412"/>
        <v/>
      </c>
      <c r="BH417" s="107" t="str">
        <f t="shared" ca="1" si="412"/>
        <v/>
      </c>
      <c r="BI417" s="107" t="str">
        <f t="shared" ca="1" si="412"/>
        <v/>
      </c>
      <c r="BJ417" s="107" t="str">
        <f t="shared" ca="1" si="412"/>
        <v/>
      </c>
      <c r="BK417" s="107" t="str">
        <f t="shared" ca="1" si="412"/>
        <v/>
      </c>
      <c r="BL417" s="107" t="str">
        <f t="shared" ca="1" si="412"/>
        <v/>
      </c>
      <c r="BM417" s="107" t="str">
        <f t="shared" ca="1" si="412"/>
        <v/>
      </c>
      <c r="BN417" s="107" t="str">
        <f t="shared" ca="1" si="412"/>
        <v/>
      </c>
      <c r="BO417" s="107" t="str">
        <f t="shared" ref="BO417:DC417" ca="1" si="413">+IFERROR(HLOOKUP(BO$220,$C$219:$DC$322,$B312+2,FALSE),"")</f>
        <v/>
      </c>
      <c r="BP417" s="107" t="str">
        <f t="shared" ca="1" si="413"/>
        <v/>
      </c>
      <c r="BQ417" s="107" t="str">
        <f t="shared" ca="1" si="413"/>
        <v/>
      </c>
      <c r="BR417" s="107" t="str">
        <f t="shared" ca="1" si="413"/>
        <v/>
      </c>
      <c r="BS417" s="107" t="str">
        <f t="shared" ca="1" si="413"/>
        <v/>
      </c>
      <c r="BT417" s="107" t="str">
        <f t="shared" ca="1" si="413"/>
        <v/>
      </c>
      <c r="BU417" s="107" t="str">
        <f t="shared" ca="1" si="413"/>
        <v/>
      </c>
      <c r="BV417" s="107" t="str">
        <f t="shared" ca="1" si="413"/>
        <v/>
      </c>
      <c r="BW417" s="107" t="str">
        <f t="shared" ca="1" si="413"/>
        <v/>
      </c>
      <c r="BX417" s="107" t="str">
        <f t="shared" ca="1" si="413"/>
        <v/>
      </c>
      <c r="BY417" s="107" t="str">
        <f t="shared" ca="1" si="413"/>
        <v/>
      </c>
      <c r="BZ417" s="107" t="str">
        <f t="shared" ca="1" si="413"/>
        <v/>
      </c>
      <c r="CA417" s="107" t="str">
        <f t="shared" ca="1" si="413"/>
        <v/>
      </c>
      <c r="CB417" s="107" t="str">
        <f t="shared" ca="1" si="413"/>
        <v/>
      </c>
      <c r="CC417" s="107" t="str">
        <f t="shared" ca="1" si="413"/>
        <v/>
      </c>
      <c r="CD417" s="107" t="str">
        <f t="shared" ca="1" si="413"/>
        <v/>
      </c>
      <c r="CE417" s="107" t="str">
        <f t="shared" ca="1" si="413"/>
        <v/>
      </c>
      <c r="CF417" s="107" t="str">
        <f t="shared" ca="1" si="413"/>
        <v/>
      </c>
      <c r="CG417" s="107" t="str">
        <f t="shared" ca="1" si="413"/>
        <v/>
      </c>
      <c r="CH417" s="107" t="str">
        <f t="shared" ca="1" si="413"/>
        <v/>
      </c>
      <c r="CI417" s="107" t="str">
        <f t="shared" ca="1" si="413"/>
        <v/>
      </c>
      <c r="CJ417" s="107" t="str">
        <f t="shared" ca="1" si="413"/>
        <v/>
      </c>
      <c r="CK417" s="107" t="str">
        <f t="shared" ca="1" si="413"/>
        <v/>
      </c>
      <c r="CL417" s="107" t="str">
        <f t="shared" ca="1" si="413"/>
        <v/>
      </c>
      <c r="CM417" s="107" t="str">
        <f t="shared" ca="1" si="413"/>
        <v/>
      </c>
      <c r="CN417" s="107" t="str">
        <f t="shared" ca="1" si="413"/>
        <v/>
      </c>
      <c r="CO417" s="107" t="str">
        <f t="shared" ca="1" si="413"/>
        <v/>
      </c>
      <c r="CP417" s="107" t="str">
        <f t="shared" ca="1" si="413"/>
        <v/>
      </c>
      <c r="CQ417" s="107" t="str">
        <f t="shared" ca="1" si="413"/>
        <v/>
      </c>
      <c r="CR417" s="107" t="str">
        <f t="shared" ca="1" si="413"/>
        <v/>
      </c>
      <c r="CS417" s="107" t="str">
        <f t="shared" ca="1" si="413"/>
        <v/>
      </c>
      <c r="CT417" s="107" t="str">
        <f t="shared" ca="1" si="413"/>
        <v/>
      </c>
      <c r="CU417" s="107" t="str">
        <f t="shared" ca="1" si="413"/>
        <v/>
      </c>
      <c r="CV417" s="107" t="str">
        <f t="shared" ca="1" si="413"/>
        <v/>
      </c>
      <c r="CW417" s="107" t="str">
        <f t="shared" ca="1" si="413"/>
        <v/>
      </c>
      <c r="CX417" s="107" t="str">
        <f t="shared" ca="1" si="413"/>
        <v/>
      </c>
      <c r="CY417" s="107" t="str">
        <f t="shared" ca="1" si="413"/>
        <v/>
      </c>
      <c r="CZ417" s="107" t="str">
        <f t="shared" ca="1" si="413"/>
        <v/>
      </c>
      <c r="DA417" s="107" t="str">
        <f t="shared" ca="1" si="413"/>
        <v/>
      </c>
      <c r="DB417" s="107" t="str">
        <f t="shared" ca="1" si="413"/>
        <v/>
      </c>
      <c r="DC417" s="107" t="str">
        <f t="shared" ca="1" si="413"/>
        <v/>
      </c>
    </row>
    <row r="418" spans="2:107">
      <c r="B418" s="105">
        <f t="shared" si="407"/>
        <v>91</v>
      </c>
      <c r="C418" s="107" t="str">
        <f t="shared" ref="C418:BN418" ca="1" si="414">+IFERROR(HLOOKUP(C$220,$C$219:$DC$322,$B313+2,FALSE),"")</f>
        <v/>
      </c>
      <c r="D418" s="107" t="str">
        <f t="shared" ca="1" si="414"/>
        <v/>
      </c>
      <c r="E418" s="107" t="str">
        <f t="shared" ca="1" si="414"/>
        <v/>
      </c>
      <c r="F418" s="107" t="str">
        <f t="shared" ca="1" si="414"/>
        <v/>
      </c>
      <c r="G418" s="107" t="str">
        <f t="shared" ca="1" si="414"/>
        <v/>
      </c>
      <c r="H418" s="107" t="str">
        <f t="shared" ca="1" si="414"/>
        <v/>
      </c>
      <c r="I418" s="107" t="str">
        <f t="shared" ca="1" si="414"/>
        <v/>
      </c>
      <c r="J418" s="107" t="str">
        <f t="shared" ca="1" si="414"/>
        <v/>
      </c>
      <c r="K418" s="107" t="str">
        <f t="shared" ca="1" si="414"/>
        <v/>
      </c>
      <c r="L418" s="107" t="str">
        <f t="shared" ca="1" si="414"/>
        <v/>
      </c>
      <c r="M418" s="107" t="str">
        <f t="shared" ca="1" si="414"/>
        <v/>
      </c>
      <c r="N418" s="107" t="str">
        <f t="shared" ca="1" si="414"/>
        <v/>
      </c>
      <c r="O418" s="107" t="str">
        <f t="shared" ca="1" si="414"/>
        <v/>
      </c>
      <c r="P418" s="107" t="str">
        <f t="shared" ca="1" si="414"/>
        <v/>
      </c>
      <c r="Q418" s="107" t="str">
        <f t="shared" ca="1" si="414"/>
        <v/>
      </c>
      <c r="R418" s="107" t="str">
        <f t="shared" ca="1" si="414"/>
        <v/>
      </c>
      <c r="S418" s="107" t="str">
        <f t="shared" ca="1" si="414"/>
        <v/>
      </c>
      <c r="T418" s="107" t="str">
        <f t="shared" ca="1" si="414"/>
        <v/>
      </c>
      <c r="U418" s="107" t="str">
        <f t="shared" ca="1" si="414"/>
        <v/>
      </c>
      <c r="V418" s="107" t="str">
        <f t="shared" ca="1" si="414"/>
        <v/>
      </c>
      <c r="W418" s="107" t="str">
        <f t="shared" ca="1" si="414"/>
        <v/>
      </c>
      <c r="X418" s="107" t="str">
        <f t="shared" ca="1" si="414"/>
        <v/>
      </c>
      <c r="Y418" s="107" t="str">
        <f t="shared" ca="1" si="414"/>
        <v/>
      </c>
      <c r="Z418" s="107" t="str">
        <f t="shared" ca="1" si="414"/>
        <v/>
      </c>
      <c r="AA418" s="107" t="str">
        <f t="shared" ca="1" si="414"/>
        <v/>
      </c>
      <c r="AB418" s="107" t="str">
        <f t="shared" ca="1" si="414"/>
        <v/>
      </c>
      <c r="AC418" s="107" t="str">
        <f t="shared" ca="1" si="414"/>
        <v/>
      </c>
      <c r="AD418" s="107" t="str">
        <f t="shared" ca="1" si="414"/>
        <v/>
      </c>
      <c r="AE418" s="107" t="str">
        <f t="shared" ca="1" si="414"/>
        <v/>
      </c>
      <c r="AF418" s="107" t="str">
        <f t="shared" ca="1" si="414"/>
        <v/>
      </c>
      <c r="AG418" s="107" t="str">
        <f t="shared" ca="1" si="414"/>
        <v/>
      </c>
      <c r="AH418" s="107" t="str">
        <f t="shared" ca="1" si="414"/>
        <v/>
      </c>
      <c r="AI418" s="107" t="str">
        <f t="shared" ca="1" si="414"/>
        <v/>
      </c>
      <c r="AJ418" s="107" t="str">
        <f t="shared" ca="1" si="414"/>
        <v/>
      </c>
      <c r="AK418" s="107" t="str">
        <f t="shared" ca="1" si="414"/>
        <v/>
      </c>
      <c r="AL418" s="107" t="str">
        <f t="shared" ca="1" si="414"/>
        <v/>
      </c>
      <c r="AM418" s="107" t="str">
        <f t="shared" ca="1" si="414"/>
        <v/>
      </c>
      <c r="AN418" s="107" t="str">
        <f t="shared" ca="1" si="414"/>
        <v/>
      </c>
      <c r="AO418" s="107" t="str">
        <f t="shared" ca="1" si="414"/>
        <v/>
      </c>
      <c r="AP418" s="107" t="str">
        <f t="shared" ca="1" si="414"/>
        <v/>
      </c>
      <c r="AQ418" s="107" t="str">
        <f t="shared" ca="1" si="414"/>
        <v/>
      </c>
      <c r="AR418" s="107" t="str">
        <f t="shared" ca="1" si="414"/>
        <v/>
      </c>
      <c r="AS418" s="107" t="str">
        <f t="shared" ca="1" si="414"/>
        <v/>
      </c>
      <c r="AT418" s="107" t="str">
        <f t="shared" ca="1" si="414"/>
        <v/>
      </c>
      <c r="AU418" s="107" t="str">
        <f t="shared" ca="1" si="414"/>
        <v/>
      </c>
      <c r="AV418" s="107" t="str">
        <f t="shared" ca="1" si="414"/>
        <v/>
      </c>
      <c r="AW418" s="107" t="str">
        <f t="shared" ca="1" si="414"/>
        <v/>
      </c>
      <c r="AX418" s="107" t="str">
        <f t="shared" ca="1" si="414"/>
        <v/>
      </c>
      <c r="AY418" s="107" t="str">
        <f t="shared" ca="1" si="414"/>
        <v/>
      </c>
      <c r="AZ418" s="107" t="str">
        <f t="shared" ca="1" si="414"/>
        <v/>
      </c>
      <c r="BA418" s="107" t="str">
        <f t="shared" ca="1" si="414"/>
        <v/>
      </c>
      <c r="BB418" s="107" t="str">
        <f t="shared" ca="1" si="414"/>
        <v/>
      </c>
      <c r="BC418" s="107" t="str">
        <f t="shared" ca="1" si="414"/>
        <v/>
      </c>
      <c r="BD418" s="107" t="str">
        <f t="shared" ca="1" si="414"/>
        <v/>
      </c>
      <c r="BE418" s="107" t="str">
        <f t="shared" ca="1" si="414"/>
        <v/>
      </c>
      <c r="BF418" s="107" t="str">
        <f t="shared" ca="1" si="414"/>
        <v/>
      </c>
      <c r="BG418" s="107" t="str">
        <f t="shared" ca="1" si="414"/>
        <v/>
      </c>
      <c r="BH418" s="107" t="str">
        <f t="shared" ca="1" si="414"/>
        <v/>
      </c>
      <c r="BI418" s="107" t="str">
        <f t="shared" ca="1" si="414"/>
        <v/>
      </c>
      <c r="BJ418" s="107" t="str">
        <f t="shared" ca="1" si="414"/>
        <v/>
      </c>
      <c r="BK418" s="107" t="str">
        <f t="shared" ca="1" si="414"/>
        <v/>
      </c>
      <c r="BL418" s="107" t="str">
        <f t="shared" ca="1" si="414"/>
        <v/>
      </c>
      <c r="BM418" s="107" t="str">
        <f t="shared" ca="1" si="414"/>
        <v/>
      </c>
      <c r="BN418" s="107" t="str">
        <f t="shared" ca="1" si="414"/>
        <v/>
      </c>
      <c r="BO418" s="107" t="str">
        <f t="shared" ref="BO418:DC418" ca="1" si="415">+IFERROR(HLOOKUP(BO$220,$C$219:$DC$322,$B313+2,FALSE),"")</f>
        <v/>
      </c>
      <c r="BP418" s="107" t="str">
        <f t="shared" ca="1" si="415"/>
        <v/>
      </c>
      <c r="BQ418" s="107" t="str">
        <f t="shared" ca="1" si="415"/>
        <v/>
      </c>
      <c r="BR418" s="107" t="str">
        <f t="shared" ca="1" si="415"/>
        <v/>
      </c>
      <c r="BS418" s="107" t="str">
        <f t="shared" ca="1" si="415"/>
        <v/>
      </c>
      <c r="BT418" s="107" t="str">
        <f t="shared" ca="1" si="415"/>
        <v/>
      </c>
      <c r="BU418" s="107" t="str">
        <f t="shared" ca="1" si="415"/>
        <v/>
      </c>
      <c r="BV418" s="107" t="str">
        <f t="shared" ca="1" si="415"/>
        <v/>
      </c>
      <c r="BW418" s="107" t="str">
        <f t="shared" ca="1" si="415"/>
        <v/>
      </c>
      <c r="BX418" s="107" t="str">
        <f t="shared" ca="1" si="415"/>
        <v/>
      </c>
      <c r="BY418" s="107" t="str">
        <f t="shared" ca="1" si="415"/>
        <v/>
      </c>
      <c r="BZ418" s="107" t="str">
        <f t="shared" ca="1" si="415"/>
        <v/>
      </c>
      <c r="CA418" s="107" t="str">
        <f t="shared" ca="1" si="415"/>
        <v/>
      </c>
      <c r="CB418" s="107" t="str">
        <f t="shared" ca="1" si="415"/>
        <v/>
      </c>
      <c r="CC418" s="107" t="str">
        <f t="shared" ca="1" si="415"/>
        <v/>
      </c>
      <c r="CD418" s="107" t="str">
        <f t="shared" ca="1" si="415"/>
        <v/>
      </c>
      <c r="CE418" s="107" t="str">
        <f t="shared" ca="1" si="415"/>
        <v/>
      </c>
      <c r="CF418" s="107" t="str">
        <f t="shared" ca="1" si="415"/>
        <v/>
      </c>
      <c r="CG418" s="107" t="str">
        <f t="shared" ca="1" si="415"/>
        <v/>
      </c>
      <c r="CH418" s="107" t="str">
        <f t="shared" ca="1" si="415"/>
        <v/>
      </c>
      <c r="CI418" s="107" t="str">
        <f t="shared" ca="1" si="415"/>
        <v/>
      </c>
      <c r="CJ418" s="107" t="str">
        <f t="shared" ca="1" si="415"/>
        <v/>
      </c>
      <c r="CK418" s="107" t="str">
        <f t="shared" ca="1" si="415"/>
        <v/>
      </c>
      <c r="CL418" s="107" t="str">
        <f t="shared" ca="1" si="415"/>
        <v/>
      </c>
      <c r="CM418" s="107" t="str">
        <f t="shared" ca="1" si="415"/>
        <v/>
      </c>
      <c r="CN418" s="107" t="str">
        <f t="shared" ca="1" si="415"/>
        <v/>
      </c>
      <c r="CO418" s="107" t="str">
        <f t="shared" ca="1" si="415"/>
        <v/>
      </c>
      <c r="CP418" s="107" t="str">
        <f t="shared" ca="1" si="415"/>
        <v/>
      </c>
      <c r="CQ418" s="107" t="str">
        <f t="shared" ca="1" si="415"/>
        <v/>
      </c>
      <c r="CR418" s="107" t="str">
        <f t="shared" ca="1" si="415"/>
        <v/>
      </c>
      <c r="CS418" s="107" t="str">
        <f t="shared" ca="1" si="415"/>
        <v/>
      </c>
      <c r="CT418" s="107" t="str">
        <f t="shared" ca="1" si="415"/>
        <v/>
      </c>
      <c r="CU418" s="107" t="str">
        <f t="shared" ca="1" si="415"/>
        <v/>
      </c>
      <c r="CV418" s="107" t="str">
        <f t="shared" ca="1" si="415"/>
        <v/>
      </c>
      <c r="CW418" s="107" t="str">
        <f t="shared" ca="1" si="415"/>
        <v/>
      </c>
      <c r="CX418" s="107" t="str">
        <f t="shared" ca="1" si="415"/>
        <v/>
      </c>
      <c r="CY418" s="107" t="str">
        <f t="shared" ca="1" si="415"/>
        <v/>
      </c>
      <c r="CZ418" s="107" t="str">
        <f t="shared" ca="1" si="415"/>
        <v/>
      </c>
      <c r="DA418" s="107" t="str">
        <f t="shared" ca="1" si="415"/>
        <v/>
      </c>
      <c r="DB418" s="107" t="str">
        <f t="shared" ca="1" si="415"/>
        <v/>
      </c>
      <c r="DC418" s="107" t="str">
        <f t="shared" ca="1" si="415"/>
        <v/>
      </c>
    </row>
    <row r="419" spans="2:107">
      <c r="B419" s="105">
        <f t="shared" si="407"/>
        <v>92</v>
      </c>
      <c r="C419" s="107" t="str">
        <f t="shared" ref="C419:BN419" ca="1" si="416">+IFERROR(HLOOKUP(C$220,$C$219:$DC$322,$B314+2,FALSE),"")</f>
        <v/>
      </c>
      <c r="D419" s="107" t="str">
        <f t="shared" ca="1" si="416"/>
        <v/>
      </c>
      <c r="E419" s="107" t="str">
        <f t="shared" ca="1" si="416"/>
        <v/>
      </c>
      <c r="F419" s="107" t="str">
        <f t="shared" ca="1" si="416"/>
        <v/>
      </c>
      <c r="G419" s="107" t="str">
        <f t="shared" ca="1" si="416"/>
        <v/>
      </c>
      <c r="H419" s="107" t="str">
        <f t="shared" ca="1" si="416"/>
        <v/>
      </c>
      <c r="I419" s="107" t="str">
        <f t="shared" ca="1" si="416"/>
        <v/>
      </c>
      <c r="J419" s="107" t="str">
        <f t="shared" ca="1" si="416"/>
        <v/>
      </c>
      <c r="K419" s="107" t="str">
        <f t="shared" ca="1" si="416"/>
        <v/>
      </c>
      <c r="L419" s="107" t="str">
        <f t="shared" ca="1" si="416"/>
        <v/>
      </c>
      <c r="M419" s="107" t="str">
        <f t="shared" ca="1" si="416"/>
        <v/>
      </c>
      <c r="N419" s="107" t="str">
        <f t="shared" ca="1" si="416"/>
        <v/>
      </c>
      <c r="O419" s="107" t="str">
        <f t="shared" ca="1" si="416"/>
        <v/>
      </c>
      <c r="P419" s="107" t="str">
        <f t="shared" ca="1" si="416"/>
        <v/>
      </c>
      <c r="Q419" s="107" t="str">
        <f t="shared" ca="1" si="416"/>
        <v/>
      </c>
      <c r="R419" s="107" t="str">
        <f t="shared" ca="1" si="416"/>
        <v/>
      </c>
      <c r="S419" s="107" t="str">
        <f t="shared" ca="1" si="416"/>
        <v/>
      </c>
      <c r="T419" s="107" t="str">
        <f t="shared" ca="1" si="416"/>
        <v/>
      </c>
      <c r="U419" s="107" t="str">
        <f t="shared" ca="1" si="416"/>
        <v/>
      </c>
      <c r="V419" s="107" t="str">
        <f t="shared" ca="1" si="416"/>
        <v/>
      </c>
      <c r="W419" s="107" t="str">
        <f t="shared" ca="1" si="416"/>
        <v/>
      </c>
      <c r="X419" s="107" t="str">
        <f t="shared" ca="1" si="416"/>
        <v/>
      </c>
      <c r="Y419" s="107" t="str">
        <f t="shared" ca="1" si="416"/>
        <v/>
      </c>
      <c r="Z419" s="107" t="str">
        <f t="shared" ca="1" si="416"/>
        <v/>
      </c>
      <c r="AA419" s="107" t="str">
        <f t="shared" ca="1" si="416"/>
        <v/>
      </c>
      <c r="AB419" s="107" t="str">
        <f t="shared" ca="1" si="416"/>
        <v/>
      </c>
      <c r="AC419" s="107" t="str">
        <f t="shared" ca="1" si="416"/>
        <v/>
      </c>
      <c r="AD419" s="107" t="str">
        <f t="shared" ca="1" si="416"/>
        <v/>
      </c>
      <c r="AE419" s="107" t="str">
        <f t="shared" ca="1" si="416"/>
        <v/>
      </c>
      <c r="AF419" s="107" t="str">
        <f t="shared" ca="1" si="416"/>
        <v/>
      </c>
      <c r="AG419" s="107" t="str">
        <f t="shared" ca="1" si="416"/>
        <v/>
      </c>
      <c r="AH419" s="107" t="str">
        <f t="shared" ca="1" si="416"/>
        <v/>
      </c>
      <c r="AI419" s="107" t="str">
        <f t="shared" ca="1" si="416"/>
        <v/>
      </c>
      <c r="AJ419" s="107" t="str">
        <f t="shared" ca="1" si="416"/>
        <v/>
      </c>
      <c r="AK419" s="107" t="str">
        <f t="shared" ca="1" si="416"/>
        <v/>
      </c>
      <c r="AL419" s="107" t="str">
        <f t="shared" ca="1" si="416"/>
        <v/>
      </c>
      <c r="AM419" s="107" t="str">
        <f t="shared" ca="1" si="416"/>
        <v/>
      </c>
      <c r="AN419" s="107" t="str">
        <f t="shared" ca="1" si="416"/>
        <v/>
      </c>
      <c r="AO419" s="107" t="str">
        <f t="shared" ca="1" si="416"/>
        <v/>
      </c>
      <c r="AP419" s="107" t="str">
        <f t="shared" ca="1" si="416"/>
        <v/>
      </c>
      <c r="AQ419" s="107" t="str">
        <f t="shared" ca="1" si="416"/>
        <v/>
      </c>
      <c r="AR419" s="107" t="str">
        <f t="shared" ca="1" si="416"/>
        <v/>
      </c>
      <c r="AS419" s="107" t="str">
        <f t="shared" ca="1" si="416"/>
        <v/>
      </c>
      <c r="AT419" s="107" t="str">
        <f t="shared" ca="1" si="416"/>
        <v/>
      </c>
      <c r="AU419" s="107" t="str">
        <f t="shared" ca="1" si="416"/>
        <v/>
      </c>
      <c r="AV419" s="107" t="str">
        <f t="shared" ca="1" si="416"/>
        <v/>
      </c>
      <c r="AW419" s="107" t="str">
        <f t="shared" ca="1" si="416"/>
        <v/>
      </c>
      <c r="AX419" s="107" t="str">
        <f t="shared" ca="1" si="416"/>
        <v/>
      </c>
      <c r="AY419" s="107" t="str">
        <f t="shared" ca="1" si="416"/>
        <v/>
      </c>
      <c r="AZ419" s="107" t="str">
        <f t="shared" ca="1" si="416"/>
        <v/>
      </c>
      <c r="BA419" s="107" t="str">
        <f t="shared" ca="1" si="416"/>
        <v/>
      </c>
      <c r="BB419" s="107" t="str">
        <f t="shared" ca="1" si="416"/>
        <v/>
      </c>
      <c r="BC419" s="107" t="str">
        <f t="shared" ca="1" si="416"/>
        <v/>
      </c>
      <c r="BD419" s="107" t="str">
        <f t="shared" ca="1" si="416"/>
        <v/>
      </c>
      <c r="BE419" s="107" t="str">
        <f t="shared" ca="1" si="416"/>
        <v/>
      </c>
      <c r="BF419" s="107" t="str">
        <f t="shared" ca="1" si="416"/>
        <v/>
      </c>
      <c r="BG419" s="107" t="str">
        <f t="shared" ca="1" si="416"/>
        <v/>
      </c>
      <c r="BH419" s="107" t="str">
        <f t="shared" ca="1" si="416"/>
        <v/>
      </c>
      <c r="BI419" s="107" t="str">
        <f t="shared" ca="1" si="416"/>
        <v/>
      </c>
      <c r="BJ419" s="107" t="str">
        <f t="shared" ca="1" si="416"/>
        <v/>
      </c>
      <c r="BK419" s="107" t="str">
        <f t="shared" ca="1" si="416"/>
        <v/>
      </c>
      <c r="BL419" s="107" t="str">
        <f t="shared" ca="1" si="416"/>
        <v/>
      </c>
      <c r="BM419" s="107" t="str">
        <f t="shared" ca="1" si="416"/>
        <v/>
      </c>
      <c r="BN419" s="107" t="str">
        <f t="shared" ca="1" si="416"/>
        <v/>
      </c>
      <c r="BO419" s="107" t="str">
        <f t="shared" ref="BO419:DC419" ca="1" si="417">+IFERROR(HLOOKUP(BO$220,$C$219:$DC$322,$B314+2,FALSE),"")</f>
        <v/>
      </c>
      <c r="BP419" s="107" t="str">
        <f t="shared" ca="1" si="417"/>
        <v/>
      </c>
      <c r="BQ419" s="107" t="str">
        <f t="shared" ca="1" si="417"/>
        <v/>
      </c>
      <c r="BR419" s="107" t="str">
        <f t="shared" ca="1" si="417"/>
        <v/>
      </c>
      <c r="BS419" s="107" t="str">
        <f t="shared" ca="1" si="417"/>
        <v/>
      </c>
      <c r="BT419" s="107" t="str">
        <f t="shared" ca="1" si="417"/>
        <v/>
      </c>
      <c r="BU419" s="107" t="str">
        <f t="shared" ca="1" si="417"/>
        <v/>
      </c>
      <c r="BV419" s="107" t="str">
        <f t="shared" ca="1" si="417"/>
        <v/>
      </c>
      <c r="BW419" s="107" t="str">
        <f t="shared" ca="1" si="417"/>
        <v/>
      </c>
      <c r="BX419" s="107" t="str">
        <f t="shared" ca="1" si="417"/>
        <v/>
      </c>
      <c r="BY419" s="107" t="str">
        <f t="shared" ca="1" si="417"/>
        <v/>
      </c>
      <c r="BZ419" s="107" t="str">
        <f t="shared" ca="1" si="417"/>
        <v/>
      </c>
      <c r="CA419" s="107" t="str">
        <f t="shared" ca="1" si="417"/>
        <v/>
      </c>
      <c r="CB419" s="107" t="str">
        <f t="shared" ca="1" si="417"/>
        <v/>
      </c>
      <c r="CC419" s="107" t="str">
        <f t="shared" ca="1" si="417"/>
        <v/>
      </c>
      <c r="CD419" s="107" t="str">
        <f t="shared" ca="1" si="417"/>
        <v/>
      </c>
      <c r="CE419" s="107" t="str">
        <f t="shared" ca="1" si="417"/>
        <v/>
      </c>
      <c r="CF419" s="107" t="str">
        <f t="shared" ca="1" si="417"/>
        <v/>
      </c>
      <c r="CG419" s="107" t="str">
        <f t="shared" ca="1" si="417"/>
        <v/>
      </c>
      <c r="CH419" s="107" t="str">
        <f t="shared" ca="1" si="417"/>
        <v/>
      </c>
      <c r="CI419" s="107" t="str">
        <f t="shared" ca="1" si="417"/>
        <v/>
      </c>
      <c r="CJ419" s="107" t="str">
        <f t="shared" ca="1" si="417"/>
        <v/>
      </c>
      <c r="CK419" s="107" t="str">
        <f t="shared" ca="1" si="417"/>
        <v/>
      </c>
      <c r="CL419" s="107" t="str">
        <f t="shared" ca="1" si="417"/>
        <v/>
      </c>
      <c r="CM419" s="107" t="str">
        <f t="shared" ca="1" si="417"/>
        <v/>
      </c>
      <c r="CN419" s="107" t="str">
        <f t="shared" ca="1" si="417"/>
        <v/>
      </c>
      <c r="CO419" s="107" t="str">
        <f t="shared" ca="1" si="417"/>
        <v/>
      </c>
      <c r="CP419" s="107" t="str">
        <f t="shared" ca="1" si="417"/>
        <v/>
      </c>
      <c r="CQ419" s="107" t="str">
        <f t="shared" ca="1" si="417"/>
        <v/>
      </c>
      <c r="CR419" s="107" t="str">
        <f t="shared" ca="1" si="417"/>
        <v/>
      </c>
      <c r="CS419" s="107" t="str">
        <f t="shared" ca="1" si="417"/>
        <v/>
      </c>
      <c r="CT419" s="107" t="str">
        <f t="shared" ca="1" si="417"/>
        <v/>
      </c>
      <c r="CU419" s="107" t="str">
        <f t="shared" ca="1" si="417"/>
        <v/>
      </c>
      <c r="CV419" s="107" t="str">
        <f t="shared" ca="1" si="417"/>
        <v/>
      </c>
      <c r="CW419" s="107" t="str">
        <f t="shared" ca="1" si="417"/>
        <v/>
      </c>
      <c r="CX419" s="107" t="str">
        <f t="shared" ca="1" si="417"/>
        <v/>
      </c>
      <c r="CY419" s="107" t="str">
        <f t="shared" ca="1" si="417"/>
        <v/>
      </c>
      <c r="CZ419" s="107" t="str">
        <f t="shared" ca="1" si="417"/>
        <v/>
      </c>
      <c r="DA419" s="107" t="str">
        <f t="shared" ca="1" si="417"/>
        <v/>
      </c>
      <c r="DB419" s="107" t="str">
        <f t="shared" ca="1" si="417"/>
        <v/>
      </c>
      <c r="DC419" s="107" t="str">
        <f t="shared" ca="1" si="417"/>
        <v/>
      </c>
    </row>
    <row r="420" spans="2:107">
      <c r="B420" s="105">
        <f t="shared" si="407"/>
        <v>93</v>
      </c>
      <c r="C420" s="107" t="str">
        <f t="shared" ref="C420:BN420" ca="1" si="418">+IFERROR(HLOOKUP(C$220,$C$219:$DC$322,$B315+2,FALSE),"")</f>
        <v/>
      </c>
      <c r="D420" s="107" t="str">
        <f t="shared" ca="1" si="418"/>
        <v/>
      </c>
      <c r="E420" s="107" t="str">
        <f t="shared" ca="1" si="418"/>
        <v/>
      </c>
      <c r="F420" s="107" t="str">
        <f t="shared" ca="1" si="418"/>
        <v/>
      </c>
      <c r="G420" s="107" t="str">
        <f t="shared" ca="1" si="418"/>
        <v/>
      </c>
      <c r="H420" s="107" t="str">
        <f t="shared" ca="1" si="418"/>
        <v/>
      </c>
      <c r="I420" s="107" t="str">
        <f t="shared" ca="1" si="418"/>
        <v/>
      </c>
      <c r="J420" s="107" t="str">
        <f t="shared" ca="1" si="418"/>
        <v/>
      </c>
      <c r="K420" s="107" t="str">
        <f t="shared" ca="1" si="418"/>
        <v/>
      </c>
      <c r="L420" s="107" t="str">
        <f t="shared" ca="1" si="418"/>
        <v/>
      </c>
      <c r="M420" s="107" t="str">
        <f t="shared" ca="1" si="418"/>
        <v/>
      </c>
      <c r="N420" s="107" t="str">
        <f t="shared" ca="1" si="418"/>
        <v/>
      </c>
      <c r="O420" s="107" t="str">
        <f t="shared" ca="1" si="418"/>
        <v/>
      </c>
      <c r="P420" s="107" t="str">
        <f t="shared" ca="1" si="418"/>
        <v/>
      </c>
      <c r="Q420" s="107" t="str">
        <f t="shared" ca="1" si="418"/>
        <v/>
      </c>
      <c r="R420" s="107" t="str">
        <f t="shared" ca="1" si="418"/>
        <v/>
      </c>
      <c r="S420" s="107" t="str">
        <f t="shared" ca="1" si="418"/>
        <v/>
      </c>
      <c r="T420" s="107" t="str">
        <f t="shared" ca="1" si="418"/>
        <v/>
      </c>
      <c r="U420" s="107" t="str">
        <f t="shared" ca="1" si="418"/>
        <v/>
      </c>
      <c r="V420" s="107" t="str">
        <f t="shared" ca="1" si="418"/>
        <v/>
      </c>
      <c r="W420" s="107" t="str">
        <f t="shared" ca="1" si="418"/>
        <v/>
      </c>
      <c r="X420" s="107" t="str">
        <f t="shared" ca="1" si="418"/>
        <v/>
      </c>
      <c r="Y420" s="107" t="str">
        <f t="shared" ca="1" si="418"/>
        <v/>
      </c>
      <c r="Z420" s="107" t="str">
        <f t="shared" ca="1" si="418"/>
        <v/>
      </c>
      <c r="AA420" s="107" t="str">
        <f t="shared" ca="1" si="418"/>
        <v/>
      </c>
      <c r="AB420" s="107" t="str">
        <f t="shared" ca="1" si="418"/>
        <v/>
      </c>
      <c r="AC420" s="107" t="str">
        <f t="shared" ca="1" si="418"/>
        <v/>
      </c>
      <c r="AD420" s="107" t="str">
        <f t="shared" ca="1" si="418"/>
        <v/>
      </c>
      <c r="AE420" s="107" t="str">
        <f t="shared" ca="1" si="418"/>
        <v/>
      </c>
      <c r="AF420" s="107" t="str">
        <f t="shared" ca="1" si="418"/>
        <v/>
      </c>
      <c r="AG420" s="107" t="str">
        <f t="shared" ca="1" si="418"/>
        <v/>
      </c>
      <c r="AH420" s="107" t="str">
        <f t="shared" ca="1" si="418"/>
        <v/>
      </c>
      <c r="AI420" s="107" t="str">
        <f t="shared" ca="1" si="418"/>
        <v/>
      </c>
      <c r="AJ420" s="107" t="str">
        <f t="shared" ca="1" si="418"/>
        <v/>
      </c>
      <c r="AK420" s="107" t="str">
        <f t="shared" ca="1" si="418"/>
        <v/>
      </c>
      <c r="AL420" s="107" t="str">
        <f t="shared" ca="1" si="418"/>
        <v/>
      </c>
      <c r="AM420" s="107" t="str">
        <f t="shared" ca="1" si="418"/>
        <v/>
      </c>
      <c r="AN420" s="107" t="str">
        <f t="shared" ca="1" si="418"/>
        <v/>
      </c>
      <c r="AO420" s="107" t="str">
        <f t="shared" ca="1" si="418"/>
        <v/>
      </c>
      <c r="AP420" s="107" t="str">
        <f t="shared" ca="1" si="418"/>
        <v/>
      </c>
      <c r="AQ420" s="107" t="str">
        <f t="shared" ca="1" si="418"/>
        <v/>
      </c>
      <c r="AR420" s="107" t="str">
        <f t="shared" ca="1" si="418"/>
        <v/>
      </c>
      <c r="AS420" s="107" t="str">
        <f t="shared" ca="1" si="418"/>
        <v/>
      </c>
      <c r="AT420" s="107" t="str">
        <f t="shared" ca="1" si="418"/>
        <v/>
      </c>
      <c r="AU420" s="107" t="str">
        <f t="shared" ca="1" si="418"/>
        <v/>
      </c>
      <c r="AV420" s="107" t="str">
        <f t="shared" ca="1" si="418"/>
        <v/>
      </c>
      <c r="AW420" s="107" t="str">
        <f t="shared" ca="1" si="418"/>
        <v/>
      </c>
      <c r="AX420" s="107" t="str">
        <f t="shared" ca="1" si="418"/>
        <v/>
      </c>
      <c r="AY420" s="107" t="str">
        <f t="shared" ca="1" si="418"/>
        <v/>
      </c>
      <c r="AZ420" s="107" t="str">
        <f t="shared" ca="1" si="418"/>
        <v/>
      </c>
      <c r="BA420" s="107" t="str">
        <f t="shared" ca="1" si="418"/>
        <v/>
      </c>
      <c r="BB420" s="107" t="str">
        <f t="shared" ca="1" si="418"/>
        <v/>
      </c>
      <c r="BC420" s="107" t="str">
        <f t="shared" ca="1" si="418"/>
        <v/>
      </c>
      <c r="BD420" s="107" t="str">
        <f t="shared" ca="1" si="418"/>
        <v/>
      </c>
      <c r="BE420" s="107" t="str">
        <f t="shared" ca="1" si="418"/>
        <v/>
      </c>
      <c r="BF420" s="107" t="str">
        <f t="shared" ca="1" si="418"/>
        <v/>
      </c>
      <c r="BG420" s="107" t="str">
        <f t="shared" ca="1" si="418"/>
        <v/>
      </c>
      <c r="BH420" s="107" t="str">
        <f t="shared" ca="1" si="418"/>
        <v/>
      </c>
      <c r="BI420" s="107" t="str">
        <f t="shared" ca="1" si="418"/>
        <v/>
      </c>
      <c r="BJ420" s="107" t="str">
        <f t="shared" ca="1" si="418"/>
        <v/>
      </c>
      <c r="BK420" s="107" t="str">
        <f t="shared" ca="1" si="418"/>
        <v/>
      </c>
      <c r="BL420" s="107" t="str">
        <f t="shared" ca="1" si="418"/>
        <v/>
      </c>
      <c r="BM420" s="107" t="str">
        <f t="shared" ca="1" si="418"/>
        <v/>
      </c>
      <c r="BN420" s="107" t="str">
        <f t="shared" ca="1" si="418"/>
        <v/>
      </c>
      <c r="BO420" s="107" t="str">
        <f t="shared" ref="BO420:DC420" ca="1" si="419">+IFERROR(HLOOKUP(BO$220,$C$219:$DC$322,$B315+2,FALSE),"")</f>
        <v/>
      </c>
      <c r="BP420" s="107" t="str">
        <f t="shared" ca="1" si="419"/>
        <v/>
      </c>
      <c r="BQ420" s="107" t="str">
        <f t="shared" ca="1" si="419"/>
        <v/>
      </c>
      <c r="BR420" s="107" t="str">
        <f t="shared" ca="1" si="419"/>
        <v/>
      </c>
      <c r="BS420" s="107" t="str">
        <f t="shared" ca="1" si="419"/>
        <v/>
      </c>
      <c r="BT420" s="107" t="str">
        <f t="shared" ca="1" si="419"/>
        <v/>
      </c>
      <c r="BU420" s="107" t="str">
        <f t="shared" ca="1" si="419"/>
        <v/>
      </c>
      <c r="BV420" s="107" t="str">
        <f t="shared" ca="1" si="419"/>
        <v/>
      </c>
      <c r="BW420" s="107" t="str">
        <f t="shared" ca="1" si="419"/>
        <v/>
      </c>
      <c r="BX420" s="107" t="str">
        <f t="shared" ca="1" si="419"/>
        <v/>
      </c>
      <c r="BY420" s="107" t="str">
        <f t="shared" ca="1" si="419"/>
        <v/>
      </c>
      <c r="BZ420" s="107" t="str">
        <f t="shared" ca="1" si="419"/>
        <v/>
      </c>
      <c r="CA420" s="107" t="str">
        <f t="shared" ca="1" si="419"/>
        <v/>
      </c>
      <c r="CB420" s="107" t="str">
        <f t="shared" ca="1" si="419"/>
        <v/>
      </c>
      <c r="CC420" s="107" t="str">
        <f t="shared" ca="1" si="419"/>
        <v/>
      </c>
      <c r="CD420" s="107" t="str">
        <f t="shared" ca="1" si="419"/>
        <v/>
      </c>
      <c r="CE420" s="107" t="str">
        <f t="shared" ca="1" si="419"/>
        <v/>
      </c>
      <c r="CF420" s="107" t="str">
        <f t="shared" ca="1" si="419"/>
        <v/>
      </c>
      <c r="CG420" s="107" t="str">
        <f t="shared" ca="1" si="419"/>
        <v/>
      </c>
      <c r="CH420" s="107" t="str">
        <f t="shared" ca="1" si="419"/>
        <v/>
      </c>
      <c r="CI420" s="107" t="str">
        <f t="shared" ca="1" si="419"/>
        <v/>
      </c>
      <c r="CJ420" s="107" t="str">
        <f t="shared" ca="1" si="419"/>
        <v/>
      </c>
      <c r="CK420" s="107" t="str">
        <f t="shared" ca="1" si="419"/>
        <v/>
      </c>
      <c r="CL420" s="107" t="str">
        <f t="shared" ca="1" si="419"/>
        <v/>
      </c>
      <c r="CM420" s="107" t="str">
        <f t="shared" ca="1" si="419"/>
        <v/>
      </c>
      <c r="CN420" s="107" t="str">
        <f t="shared" ca="1" si="419"/>
        <v/>
      </c>
      <c r="CO420" s="107" t="str">
        <f t="shared" ca="1" si="419"/>
        <v/>
      </c>
      <c r="CP420" s="107" t="str">
        <f t="shared" ca="1" si="419"/>
        <v/>
      </c>
      <c r="CQ420" s="107" t="str">
        <f t="shared" ca="1" si="419"/>
        <v/>
      </c>
      <c r="CR420" s="107" t="str">
        <f t="shared" ca="1" si="419"/>
        <v/>
      </c>
      <c r="CS420" s="107" t="str">
        <f t="shared" ca="1" si="419"/>
        <v/>
      </c>
      <c r="CT420" s="107" t="str">
        <f t="shared" ca="1" si="419"/>
        <v/>
      </c>
      <c r="CU420" s="107" t="str">
        <f t="shared" ca="1" si="419"/>
        <v/>
      </c>
      <c r="CV420" s="107" t="str">
        <f t="shared" ca="1" si="419"/>
        <v/>
      </c>
      <c r="CW420" s="107" t="str">
        <f t="shared" ca="1" si="419"/>
        <v/>
      </c>
      <c r="CX420" s="107" t="str">
        <f t="shared" ca="1" si="419"/>
        <v/>
      </c>
      <c r="CY420" s="107" t="str">
        <f t="shared" ca="1" si="419"/>
        <v/>
      </c>
      <c r="CZ420" s="107" t="str">
        <f t="shared" ca="1" si="419"/>
        <v/>
      </c>
      <c r="DA420" s="107" t="str">
        <f t="shared" ca="1" si="419"/>
        <v/>
      </c>
      <c r="DB420" s="107" t="str">
        <f t="shared" ca="1" si="419"/>
        <v/>
      </c>
      <c r="DC420" s="107" t="str">
        <f t="shared" ca="1" si="419"/>
        <v/>
      </c>
    </row>
    <row r="421" spans="2:107">
      <c r="B421" s="105">
        <f t="shared" si="407"/>
        <v>94</v>
      </c>
      <c r="C421" s="107" t="str">
        <f t="shared" ref="C421:BN421" ca="1" si="420">+IFERROR(HLOOKUP(C$220,$C$219:$DC$322,$B316+2,FALSE),"")</f>
        <v/>
      </c>
      <c r="D421" s="107" t="str">
        <f t="shared" ca="1" si="420"/>
        <v/>
      </c>
      <c r="E421" s="107" t="str">
        <f t="shared" ca="1" si="420"/>
        <v/>
      </c>
      <c r="F421" s="107" t="str">
        <f t="shared" ca="1" si="420"/>
        <v/>
      </c>
      <c r="G421" s="107" t="str">
        <f t="shared" ca="1" si="420"/>
        <v/>
      </c>
      <c r="H421" s="107" t="str">
        <f t="shared" ca="1" si="420"/>
        <v/>
      </c>
      <c r="I421" s="107" t="str">
        <f t="shared" ca="1" si="420"/>
        <v/>
      </c>
      <c r="J421" s="107" t="str">
        <f t="shared" ca="1" si="420"/>
        <v/>
      </c>
      <c r="K421" s="107" t="str">
        <f t="shared" ca="1" si="420"/>
        <v/>
      </c>
      <c r="L421" s="107" t="str">
        <f t="shared" ca="1" si="420"/>
        <v/>
      </c>
      <c r="M421" s="107" t="str">
        <f t="shared" ca="1" si="420"/>
        <v/>
      </c>
      <c r="N421" s="107" t="str">
        <f t="shared" ca="1" si="420"/>
        <v/>
      </c>
      <c r="O421" s="107" t="str">
        <f t="shared" ca="1" si="420"/>
        <v/>
      </c>
      <c r="P421" s="107" t="str">
        <f t="shared" ca="1" si="420"/>
        <v/>
      </c>
      <c r="Q421" s="107" t="str">
        <f t="shared" ca="1" si="420"/>
        <v/>
      </c>
      <c r="R421" s="107" t="str">
        <f t="shared" ca="1" si="420"/>
        <v/>
      </c>
      <c r="S421" s="107" t="str">
        <f t="shared" ca="1" si="420"/>
        <v/>
      </c>
      <c r="T421" s="107" t="str">
        <f t="shared" ca="1" si="420"/>
        <v/>
      </c>
      <c r="U421" s="107" t="str">
        <f t="shared" ca="1" si="420"/>
        <v/>
      </c>
      <c r="V421" s="107" t="str">
        <f t="shared" ca="1" si="420"/>
        <v/>
      </c>
      <c r="W421" s="107" t="str">
        <f t="shared" ca="1" si="420"/>
        <v/>
      </c>
      <c r="X421" s="107" t="str">
        <f t="shared" ca="1" si="420"/>
        <v/>
      </c>
      <c r="Y421" s="107" t="str">
        <f t="shared" ca="1" si="420"/>
        <v/>
      </c>
      <c r="Z421" s="107" t="str">
        <f t="shared" ca="1" si="420"/>
        <v/>
      </c>
      <c r="AA421" s="107" t="str">
        <f t="shared" ca="1" si="420"/>
        <v/>
      </c>
      <c r="AB421" s="107" t="str">
        <f t="shared" ca="1" si="420"/>
        <v/>
      </c>
      <c r="AC421" s="107" t="str">
        <f t="shared" ca="1" si="420"/>
        <v/>
      </c>
      <c r="AD421" s="107" t="str">
        <f t="shared" ca="1" si="420"/>
        <v/>
      </c>
      <c r="AE421" s="107" t="str">
        <f t="shared" ca="1" si="420"/>
        <v/>
      </c>
      <c r="AF421" s="107" t="str">
        <f t="shared" ca="1" si="420"/>
        <v/>
      </c>
      <c r="AG421" s="107" t="str">
        <f t="shared" ca="1" si="420"/>
        <v/>
      </c>
      <c r="AH421" s="107" t="str">
        <f t="shared" ca="1" si="420"/>
        <v/>
      </c>
      <c r="AI421" s="107" t="str">
        <f t="shared" ca="1" si="420"/>
        <v/>
      </c>
      <c r="AJ421" s="107" t="str">
        <f t="shared" ca="1" si="420"/>
        <v/>
      </c>
      <c r="AK421" s="107" t="str">
        <f t="shared" ca="1" si="420"/>
        <v/>
      </c>
      <c r="AL421" s="107" t="str">
        <f t="shared" ca="1" si="420"/>
        <v/>
      </c>
      <c r="AM421" s="107" t="str">
        <f t="shared" ca="1" si="420"/>
        <v/>
      </c>
      <c r="AN421" s="107" t="str">
        <f t="shared" ca="1" si="420"/>
        <v/>
      </c>
      <c r="AO421" s="107" t="str">
        <f t="shared" ca="1" si="420"/>
        <v/>
      </c>
      <c r="AP421" s="107" t="str">
        <f t="shared" ca="1" si="420"/>
        <v/>
      </c>
      <c r="AQ421" s="107" t="str">
        <f t="shared" ca="1" si="420"/>
        <v/>
      </c>
      <c r="AR421" s="107" t="str">
        <f t="shared" ca="1" si="420"/>
        <v/>
      </c>
      <c r="AS421" s="107" t="str">
        <f t="shared" ca="1" si="420"/>
        <v/>
      </c>
      <c r="AT421" s="107" t="str">
        <f t="shared" ca="1" si="420"/>
        <v/>
      </c>
      <c r="AU421" s="107" t="str">
        <f t="shared" ca="1" si="420"/>
        <v/>
      </c>
      <c r="AV421" s="107" t="str">
        <f t="shared" ca="1" si="420"/>
        <v/>
      </c>
      <c r="AW421" s="107" t="str">
        <f t="shared" ca="1" si="420"/>
        <v/>
      </c>
      <c r="AX421" s="107" t="str">
        <f t="shared" ca="1" si="420"/>
        <v/>
      </c>
      <c r="AY421" s="107" t="str">
        <f t="shared" ca="1" si="420"/>
        <v/>
      </c>
      <c r="AZ421" s="107" t="str">
        <f t="shared" ca="1" si="420"/>
        <v/>
      </c>
      <c r="BA421" s="107" t="str">
        <f t="shared" ca="1" si="420"/>
        <v/>
      </c>
      <c r="BB421" s="107" t="str">
        <f t="shared" ca="1" si="420"/>
        <v/>
      </c>
      <c r="BC421" s="107" t="str">
        <f t="shared" ca="1" si="420"/>
        <v/>
      </c>
      <c r="BD421" s="107" t="str">
        <f t="shared" ca="1" si="420"/>
        <v/>
      </c>
      <c r="BE421" s="107" t="str">
        <f t="shared" ca="1" si="420"/>
        <v/>
      </c>
      <c r="BF421" s="107" t="str">
        <f t="shared" ca="1" si="420"/>
        <v/>
      </c>
      <c r="BG421" s="107" t="str">
        <f t="shared" ca="1" si="420"/>
        <v/>
      </c>
      <c r="BH421" s="107" t="str">
        <f t="shared" ca="1" si="420"/>
        <v/>
      </c>
      <c r="BI421" s="107" t="str">
        <f t="shared" ca="1" si="420"/>
        <v/>
      </c>
      <c r="BJ421" s="107" t="str">
        <f t="shared" ca="1" si="420"/>
        <v/>
      </c>
      <c r="BK421" s="107" t="str">
        <f t="shared" ca="1" si="420"/>
        <v/>
      </c>
      <c r="BL421" s="107" t="str">
        <f t="shared" ca="1" si="420"/>
        <v/>
      </c>
      <c r="BM421" s="107" t="str">
        <f t="shared" ca="1" si="420"/>
        <v/>
      </c>
      <c r="BN421" s="107" t="str">
        <f t="shared" ca="1" si="420"/>
        <v/>
      </c>
      <c r="BO421" s="107" t="str">
        <f t="shared" ref="BO421:DC421" ca="1" si="421">+IFERROR(HLOOKUP(BO$220,$C$219:$DC$322,$B316+2,FALSE),"")</f>
        <v/>
      </c>
      <c r="BP421" s="107" t="str">
        <f t="shared" ca="1" si="421"/>
        <v/>
      </c>
      <c r="BQ421" s="107" t="str">
        <f t="shared" ca="1" si="421"/>
        <v/>
      </c>
      <c r="BR421" s="107" t="str">
        <f t="shared" ca="1" si="421"/>
        <v/>
      </c>
      <c r="BS421" s="107" t="str">
        <f t="shared" ca="1" si="421"/>
        <v/>
      </c>
      <c r="BT421" s="107" t="str">
        <f t="shared" ca="1" si="421"/>
        <v/>
      </c>
      <c r="BU421" s="107" t="str">
        <f t="shared" ca="1" si="421"/>
        <v/>
      </c>
      <c r="BV421" s="107" t="str">
        <f t="shared" ca="1" si="421"/>
        <v/>
      </c>
      <c r="BW421" s="107" t="str">
        <f t="shared" ca="1" si="421"/>
        <v/>
      </c>
      <c r="BX421" s="107" t="str">
        <f t="shared" ca="1" si="421"/>
        <v/>
      </c>
      <c r="BY421" s="107" t="str">
        <f t="shared" ca="1" si="421"/>
        <v/>
      </c>
      <c r="BZ421" s="107" t="str">
        <f t="shared" ca="1" si="421"/>
        <v/>
      </c>
      <c r="CA421" s="107" t="str">
        <f t="shared" ca="1" si="421"/>
        <v/>
      </c>
      <c r="CB421" s="107" t="str">
        <f t="shared" ca="1" si="421"/>
        <v/>
      </c>
      <c r="CC421" s="107" t="str">
        <f t="shared" ca="1" si="421"/>
        <v/>
      </c>
      <c r="CD421" s="107" t="str">
        <f t="shared" ca="1" si="421"/>
        <v/>
      </c>
      <c r="CE421" s="107" t="str">
        <f t="shared" ca="1" si="421"/>
        <v/>
      </c>
      <c r="CF421" s="107" t="str">
        <f t="shared" ca="1" si="421"/>
        <v/>
      </c>
      <c r="CG421" s="107" t="str">
        <f t="shared" ca="1" si="421"/>
        <v/>
      </c>
      <c r="CH421" s="107" t="str">
        <f t="shared" ca="1" si="421"/>
        <v/>
      </c>
      <c r="CI421" s="107" t="str">
        <f t="shared" ca="1" si="421"/>
        <v/>
      </c>
      <c r="CJ421" s="107" t="str">
        <f t="shared" ca="1" si="421"/>
        <v/>
      </c>
      <c r="CK421" s="107" t="str">
        <f t="shared" ca="1" si="421"/>
        <v/>
      </c>
      <c r="CL421" s="107" t="str">
        <f t="shared" ca="1" si="421"/>
        <v/>
      </c>
      <c r="CM421" s="107" t="str">
        <f t="shared" ca="1" si="421"/>
        <v/>
      </c>
      <c r="CN421" s="107" t="str">
        <f t="shared" ca="1" si="421"/>
        <v/>
      </c>
      <c r="CO421" s="107" t="str">
        <f t="shared" ca="1" si="421"/>
        <v/>
      </c>
      <c r="CP421" s="107" t="str">
        <f t="shared" ca="1" si="421"/>
        <v/>
      </c>
      <c r="CQ421" s="107" t="str">
        <f t="shared" ca="1" si="421"/>
        <v/>
      </c>
      <c r="CR421" s="107" t="str">
        <f t="shared" ca="1" si="421"/>
        <v/>
      </c>
      <c r="CS421" s="107" t="str">
        <f t="shared" ca="1" si="421"/>
        <v/>
      </c>
      <c r="CT421" s="107" t="str">
        <f t="shared" ca="1" si="421"/>
        <v/>
      </c>
      <c r="CU421" s="107" t="str">
        <f t="shared" ca="1" si="421"/>
        <v/>
      </c>
      <c r="CV421" s="107" t="str">
        <f t="shared" ca="1" si="421"/>
        <v/>
      </c>
      <c r="CW421" s="107" t="str">
        <f t="shared" ca="1" si="421"/>
        <v/>
      </c>
      <c r="CX421" s="107" t="str">
        <f t="shared" ca="1" si="421"/>
        <v/>
      </c>
      <c r="CY421" s="107" t="str">
        <f t="shared" ca="1" si="421"/>
        <v/>
      </c>
      <c r="CZ421" s="107" t="str">
        <f t="shared" ca="1" si="421"/>
        <v/>
      </c>
      <c r="DA421" s="107" t="str">
        <f t="shared" ca="1" si="421"/>
        <v/>
      </c>
      <c r="DB421" s="107" t="str">
        <f t="shared" ca="1" si="421"/>
        <v/>
      </c>
      <c r="DC421" s="107" t="str">
        <f t="shared" ca="1" si="421"/>
        <v/>
      </c>
    </row>
    <row r="422" spans="2:107">
      <c r="B422" s="105">
        <f t="shared" si="407"/>
        <v>95</v>
      </c>
      <c r="C422" s="107" t="str">
        <f t="shared" ref="C422:BN422" ca="1" si="422">+IFERROR(HLOOKUP(C$220,$C$219:$DC$322,$B317+2,FALSE),"")</f>
        <v/>
      </c>
      <c r="D422" s="107" t="str">
        <f t="shared" ca="1" si="422"/>
        <v/>
      </c>
      <c r="E422" s="107" t="str">
        <f t="shared" ca="1" si="422"/>
        <v/>
      </c>
      <c r="F422" s="107" t="str">
        <f t="shared" ca="1" si="422"/>
        <v/>
      </c>
      <c r="G422" s="107" t="str">
        <f t="shared" ca="1" si="422"/>
        <v/>
      </c>
      <c r="H422" s="107" t="str">
        <f t="shared" ca="1" si="422"/>
        <v/>
      </c>
      <c r="I422" s="107" t="str">
        <f t="shared" ca="1" si="422"/>
        <v/>
      </c>
      <c r="J422" s="107" t="str">
        <f t="shared" ca="1" si="422"/>
        <v/>
      </c>
      <c r="K422" s="107" t="str">
        <f t="shared" ca="1" si="422"/>
        <v/>
      </c>
      <c r="L422" s="107" t="str">
        <f t="shared" ca="1" si="422"/>
        <v/>
      </c>
      <c r="M422" s="107" t="str">
        <f t="shared" ca="1" si="422"/>
        <v/>
      </c>
      <c r="N422" s="107" t="str">
        <f t="shared" ca="1" si="422"/>
        <v/>
      </c>
      <c r="O422" s="107" t="str">
        <f t="shared" ca="1" si="422"/>
        <v/>
      </c>
      <c r="P422" s="107" t="str">
        <f t="shared" ca="1" si="422"/>
        <v/>
      </c>
      <c r="Q422" s="107" t="str">
        <f t="shared" ca="1" si="422"/>
        <v/>
      </c>
      <c r="R422" s="107" t="str">
        <f t="shared" ca="1" si="422"/>
        <v/>
      </c>
      <c r="S422" s="107" t="str">
        <f t="shared" ca="1" si="422"/>
        <v/>
      </c>
      <c r="T422" s="107" t="str">
        <f t="shared" ca="1" si="422"/>
        <v/>
      </c>
      <c r="U422" s="107" t="str">
        <f t="shared" ca="1" si="422"/>
        <v/>
      </c>
      <c r="V422" s="107" t="str">
        <f t="shared" ca="1" si="422"/>
        <v/>
      </c>
      <c r="W422" s="107" t="str">
        <f t="shared" ca="1" si="422"/>
        <v/>
      </c>
      <c r="X422" s="107" t="str">
        <f t="shared" ca="1" si="422"/>
        <v/>
      </c>
      <c r="Y422" s="107" t="str">
        <f t="shared" ca="1" si="422"/>
        <v/>
      </c>
      <c r="Z422" s="107" t="str">
        <f t="shared" ca="1" si="422"/>
        <v/>
      </c>
      <c r="AA422" s="107" t="str">
        <f t="shared" ca="1" si="422"/>
        <v/>
      </c>
      <c r="AB422" s="107" t="str">
        <f t="shared" ca="1" si="422"/>
        <v/>
      </c>
      <c r="AC422" s="107" t="str">
        <f t="shared" ca="1" si="422"/>
        <v/>
      </c>
      <c r="AD422" s="107" t="str">
        <f t="shared" ca="1" si="422"/>
        <v/>
      </c>
      <c r="AE422" s="107" t="str">
        <f t="shared" ca="1" si="422"/>
        <v/>
      </c>
      <c r="AF422" s="107" t="str">
        <f t="shared" ca="1" si="422"/>
        <v/>
      </c>
      <c r="AG422" s="107" t="str">
        <f t="shared" ca="1" si="422"/>
        <v/>
      </c>
      <c r="AH422" s="107" t="str">
        <f t="shared" ca="1" si="422"/>
        <v/>
      </c>
      <c r="AI422" s="107" t="str">
        <f t="shared" ca="1" si="422"/>
        <v/>
      </c>
      <c r="AJ422" s="107" t="str">
        <f t="shared" ca="1" si="422"/>
        <v/>
      </c>
      <c r="AK422" s="107" t="str">
        <f t="shared" ca="1" si="422"/>
        <v/>
      </c>
      <c r="AL422" s="107" t="str">
        <f t="shared" ca="1" si="422"/>
        <v/>
      </c>
      <c r="AM422" s="107" t="str">
        <f t="shared" ca="1" si="422"/>
        <v/>
      </c>
      <c r="AN422" s="107" t="str">
        <f t="shared" ca="1" si="422"/>
        <v/>
      </c>
      <c r="AO422" s="107" t="str">
        <f t="shared" ca="1" si="422"/>
        <v/>
      </c>
      <c r="AP422" s="107" t="str">
        <f t="shared" ca="1" si="422"/>
        <v/>
      </c>
      <c r="AQ422" s="107" t="str">
        <f t="shared" ca="1" si="422"/>
        <v/>
      </c>
      <c r="AR422" s="107" t="str">
        <f t="shared" ca="1" si="422"/>
        <v/>
      </c>
      <c r="AS422" s="107" t="str">
        <f t="shared" ca="1" si="422"/>
        <v/>
      </c>
      <c r="AT422" s="107" t="str">
        <f t="shared" ca="1" si="422"/>
        <v/>
      </c>
      <c r="AU422" s="107" t="str">
        <f t="shared" ca="1" si="422"/>
        <v/>
      </c>
      <c r="AV422" s="107" t="str">
        <f t="shared" ca="1" si="422"/>
        <v/>
      </c>
      <c r="AW422" s="107" t="str">
        <f t="shared" ca="1" si="422"/>
        <v/>
      </c>
      <c r="AX422" s="107" t="str">
        <f t="shared" ca="1" si="422"/>
        <v/>
      </c>
      <c r="AY422" s="107" t="str">
        <f t="shared" ca="1" si="422"/>
        <v/>
      </c>
      <c r="AZ422" s="107" t="str">
        <f t="shared" ca="1" si="422"/>
        <v/>
      </c>
      <c r="BA422" s="107" t="str">
        <f t="shared" ca="1" si="422"/>
        <v/>
      </c>
      <c r="BB422" s="107" t="str">
        <f t="shared" ca="1" si="422"/>
        <v/>
      </c>
      <c r="BC422" s="107" t="str">
        <f t="shared" ca="1" si="422"/>
        <v/>
      </c>
      <c r="BD422" s="107" t="str">
        <f t="shared" ca="1" si="422"/>
        <v/>
      </c>
      <c r="BE422" s="107" t="str">
        <f t="shared" ca="1" si="422"/>
        <v/>
      </c>
      <c r="BF422" s="107" t="str">
        <f t="shared" ca="1" si="422"/>
        <v/>
      </c>
      <c r="BG422" s="107" t="str">
        <f t="shared" ca="1" si="422"/>
        <v/>
      </c>
      <c r="BH422" s="107" t="str">
        <f t="shared" ca="1" si="422"/>
        <v/>
      </c>
      <c r="BI422" s="107" t="str">
        <f t="shared" ca="1" si="422"/>
        <v/>
      </c>
      <c r="BJ422" s="107" t="str">
        <f t="shared" ca="1" si="422"/>
        <v/>
      </c>
      <c r="BK422" s="107" t="str">
        <f t="shared" ca="1" si="422"/>
        <v/>
      </c>
      <c r="BL422" s="107" t="str">
        <f t="shared" ca="1" si="422"/>
        <v/>
      </c>
      <c r="BM422" s="107" t="str">
        <f t="shared" ca="1" si="422"/>
        <v/>
      </c>
      <c r="BN422" s="107" t="str">
        <f t="shared" ca="1" si="422"/>
        <v/>
      </c>
      <c r="BO422" s="107" t="str">
        <f t="shared" ref="BO422:DC422" ca="1" si="423">+IFERROR(HLOOKUP(BO$220,$C$219:$DC$322,$B317+2,FALSE),"")</f>
        <v/>
      </c>
      <c r="BP422" s="107" t="str">
        <f t="shared" ca="1" si="423"/>
        <v/>
      </c>
      <c r="BQ422" s="107" t="str">
        <f t="shared" ca="1" si="423"/>
        <v/>
      </c>
      <c r="BR422" s="107" t="str">
        <f t="shared" ca="1" si="423"/>
        <v/>
      </c>
      <c r="BS422" s="107" t="str">
        <f t="shared" ca="1" si="423"/>
        <v/>
      </c>
      <c r="BT422" s="107" t="str">
        <f t="shared" ca="1" si="423"/>
        <v/>
      </c>
      <c r="BU422" s="107" t="str">
        <f t="shared" ca="1" si="423"/>
        <v/>
      </c>
      <c r="BV422" s="107" t="str">
        <f t="shared" ca="1" si="423"/>
        <v/>
      </c>
      <c r="BW422" s="107" t="str">
        <f t="shared" ca="1" si="423"/>
        <v/>
      </c>
      <c r="BX422" s="107" t="str">
        <f t="shared" ca="1" si="423"/>
        <v/>
      </c>
      <c r="BY422" s="107" t="str">
        <f t="shared" ca="1" si="423"/>
        <v/>
      </c>
      <c r="BZ422" s="107" t="str">
        <f t="shared" ca="1" si="423"/>
        <v/>
      </c>
      <c r="CA422" s="107" t="str">
        <f t="shared" ca="1" si="423"/>
        <v/>
      </c>
      <c r="CB422" s="107" t="str">
        <f t="shared" ca="1" si="423"/>
        <v/>
      </c>
      <c r="CC422" s="107" t="str">
        <f t="shared" ca="1" si="423"/>
        <v/>
      </c>
      <c r="CD422" s="107" t="str">
        <f t="shared" ca="1" si="423"/>
        <v/>
      </c>
      <c r="CE422" s="107" t="str">
        <f t="shared" ca="1" si="423"/>
        <v/>
      </c>
      <c r="CF422" s="107" t="str">
        <f t="shared" ca="1" si="423"/>
        <v/>
      </c>
      <c r="CG422" s="107" t="str">
        <f t="shared" ca="1" si="423"/>
        <v/>
      </c>
      <c r="CH422" s="107" t="str">
        <f t="shared" ca="1" si="423"/>
        <v/>
      </c>
      <c r="CI422" s="107" t="str">
        <f t="shared" ca="1" si="423"/>
        <v/>
      </c>
      <c r="CJ422" s="107" t="str">
        <f t="shared" ca="1" si="423"/>
        <v/>
      </c>
      <c r="CK422" s="107" t="str">
        <f t="shared" ca="1" si="423"/>
        <v/>
      </c>
      <c r="CL422" s="107" t="str">
        <f t="shared" ca="1" si="423"/>
        <v/>
      </c>
      <c r="CM422" s="107" t="str">
        <f t="shared" ca="1" si="423"/>
        <v/>
      </c>
      <c r="CN422" s="107" t="str">
        <f t="shared" ca="1" si="423"/>
        <v/>
      </c>
      <c r="CO422" s="107" t="str">
        <f t="shared" ca="1" si="423"/>
        <v/>
      </c>
      <c r="CP422" s="107" t="str">
        <f t="shared" ca="1" si="423"/>
        <v/>
      </c>
      <c r="CQ422" s="107" t="str">
        <f t="shared" ca="1" si="423"/>
        <v/>
      </c>
      <c r="CR422" s="107" t="str">
        <f t="shared" ca="1" si="423"/>
        <v/>
      </c>
      <c r="CS422" s="107" t="str">
        <f t="shared" ca="1" si="423"/>
        <v/>
      </c>
      <c r="CT422" s="107" t="str">
        <f t="shared" ca="1" si="423"/>
        <v/>
      </c>
      <c r="CU422" s="107" t="str">
        <f t="shared" ca="1" si="423"/>
        <v/>
      </c>
      <c r="CV422" s="107" t="str">
        <f t="shared" ca="1" si="423"/>
        <v/>
      </c>
      <c r="CW422" s="107" t="str">
        <f t="shared" ca="1" si="423"/>
        <v/>
      </c>
      <c r="CX422" s="107" t="str">
        <f t="shared" ca="1" si="423"/>
        <v/>
      </c>
      <c r="CY422" s="107" t="str">
        <f t="shared" ca="1" si="423"/>
        <v/>
      </c>
      <c r="CZ422" s="107" t="str">
        <f t="shared" ca="1" si="423"/>
        <v/>
      </c>
      <c r="DA422" s="107" t="str">
        <f t="shared" ca="1" si="423"/>
        <v/>
      </c>
      <c r="DB422" s="107" t="str">
        <f t="shared" ca="1" si="423"/>
        <v/>
      </c>
      <c r="DC422" s="107" t="str">
        <f t="shared" ca="1" si="423"/>
        <v/>
      </c>
    </row>
    <row r="423" spans="2:107">
      <c r="B423" s="105">
        <f t="shared" si="407"/>
        <v>96</v>
      </c>
      <c r="C423" s="107" t="str">
        <f t="shared" ref="C423:BN423" ca="1" si="424">+IFERROR(HLOOKUP(C$220,$C$219:$DC$322,$B318+2,FALSE),"")</f>
        <v/>
      </c>
      <c r="D423" s="107" t="str">
        <f t="shared" ca="1" si="424"/>
        <v/>
      </c>
      <c r="E423" s="107" t="str">
        <f t="shared" ca="1" si="424"/>
        <v/>
      </c>
      <c r="F423" s="107" t="str">
        <f t="shared" ca="1" si="424"/>
        <v/>
      </c>
      <c r="G423" s="107" t="str">
        <f t="shared" ca="1" si="424"/>
        <v/>
      </c>
      <c r="H423" s="107" t="str">
        <f t="shared" ca="1" si="424"/>
        <v/>
      </c>
      <c r="I423" s="107" t="str">
        <f t="shared" ca="1" si="424"/>
        <v/>
      </c>
      <c r="J423" s="107" t="str">
        <f t="shared" ca="1" si="424"/>
        <v/>
      </c>
      <c r="K423" s="107" t="str">
        <f t="shared" ca="1" si="424"/>
        <v/>
      </c>
      <c r="L423" s="107" t="str">
        <f t="shared" ca="1" si="424"/>
        <v/>
      </c>
      <c r="M423" s="107" t="str">
        <f t="shared" ca="1" si="424"/>
        <v/>
      </c>
      <c r="N423" s="107" t="str">
        <f t="shared" ca="1" si="424"/>
        <v/>
      </c>
      <c r="O423" s="107" t="str">
        <f t="shared" ca="1" si="424"/>
        <v/>
      </c>
      <c r="P423" s="107" t="str">
        <f t="shared" ca="1" si="424"/>
        <v/>
      </c>
      <c r="Q423" s="107" t="str">
        <f t="shared" ca="1" si="424"/>
        <v/>
      </c>
      <c r="R423" s="107" t="str">
        <f t="shared" ca="1" si="424"/>
        <v/>
      </c>
      <c r="S423" s="107" t="str">
        <f t="shared" ca="1" si="424"/>
        <v/>
      </c>
      <c r="T423" s="107" t="str">
        <f t="shared" ca="1" si="424"/>
        <v/>
      </c>
      <c r="U423" s="107" t="str">
        <f t="shared" ca="1" si="424"/>
        <v/>
      </c>
      <c r="V423" s="107" t="str">
        <f t="shared" ca="1" si="424"/>
        <v/>
      </c>
      <c r="W423" s="107" t="str">
        <f t="shared" ca="1" si="424"/>
        <v/>
      </c>
      <c r="X423" s="107" t="str">
        <f t="shared" ca="1" si="424"/>
        <v/>
      </c>
      <c r="Y423" s="107" t="str">
        <f t="shared" ca="1" si="424"/>
        <v/>
      </c>
      <c r="Z423" s="107" t="str">
        <f t="shared" ca="1" si="424"/>
        <v/>
      </c>
      <c r="AA423" s="107" t="str">
        <f t="shared" ca="1" si="424"/>
        <v/>
      </c>
      <c r="AB423" s="107" t="str">
        <f t="shared" ca="1" si="424"/>
        <v/>
      </c>
      <c r="AC423" s="107" t="str">
        <f t="shared" ca="1" si="424"/>
        <v/>
      </c>
      <c r="AD423" s="107" t="str">
        <f t="shared" ca="1" si="424"/>
        <v/>
      </c>
      <c r="AE423" s="107" t="str">
        <f t="shared" ca="1" si="424"/>
        <v/>
      </c>
      <c r="AF423" s="107" t="str">
        <f t="shared" ca="1" si="424"/>
        <v/>
      </c>
      <c r="AG423" s="107" t="str">
        <f t="shared" ca="1" si="424"/>
        <v/>
      </c>
      <c r="AH423" s="107" t="str">
        <f t="shared" ca="1" si="424"/>
        <v/>
      </c>
      <c r="AI423" s="107" t="str">
        <f t="shared" ca="1" si="424"/>
        <v/>
      </c>
      <c r="AJ423" s="107" t="str">
        <f t="shared" ca="1" si="424"/>
        <v/>
      </c>
      <c r="AK423" s="107" t="str">
        <f t="shared" ca="1" si="424"/>
        <v/>
      </c>
      <c r="AL423" s="107" t="str">
        <f t="shared" ca="1" si="424"/>
        <v/>
      </c>
      <c r="AM423" s="107" t="str">
        <f t="shared" ca="1" si="424"/>
        <v/>
      </c>
      <c r="AN423" s="107" t="str">
        <f t="shared" ca="1" si="424"/>
        <v/>
      </c>
      <c r="AO423" s="107" t="str">
        <f t="shared" ca="1" si="424"/>
        <v/>
      </c>
      <c r="AP423" s="107" t="str">
        <f t="shared" ca="1" si="424"/>
        <v/>
      </c>
      <c r="AQ423" s="107" t="str">
        <f t="shared" ca="1" si="424"/>
        <v/>
      </c>
      <c r="AR423" s="107" t="str">
        <f t="shared" ca="1" si="424"/>
        <v/>
      </c>
      <c r="AS423" s="107" t="str">
        <f t="shared" ca="1" si="424"/>
        <v/>
      </c>
      <c r="AT423" s="107" t="str">
        <f t="shared" ca="1" si="424"/>
        <v/>
      </c>
      <c r="AU423" s="107" t="str">
        <f t="shared" ca="1" si="424"/>
        <v/>
      </c>
      <c r="AV423" s="107" t="str">
        <f t="shared" ca="1" si="424"/>
        <v/>
      </c>
      <c r="AW423" s="107" t="str">
        <f t="shared" ca="1" si="424"/>
        <v/>
      </c>
      <c r="AX423" s="107" t="str">
        <f t="shared" ca="1" si="424"/>
        <v/>
      </c>
      <c r="AY423" s="107" t="str">
        <f t="shared" ca="1" si="424"/>
        <v/>
      </c>
      <c r="AZ423" s="107" t="str">
        <f t="shared" ca="1" si="424"/>
        <v/>
      </c>
      <c r="BA423" s="107" t="str">
        <f t="shared" ca="1" si="424"/>
        <v/>
      </c>
      <c r="BB423" s="107" t="str">
        <f t="shared" ca="1" si="424"/>
        <v/>
      </c>
      <c r="BC423" s="107" t="str">
        <f t="shared" ca="1" si="424"/>
        <v/>
      </c>
      <c r="BD423" s="107" t="str">
        <f t="shared" ca="1" si="424"/>
        <v/>
      </c>
      <c r="BE423" s="107" t="str">
        <f t="shared" ca="1" si="424"/>
        <v/>
      </c>
      <c r="BF423" s="107" t="str">
        <f t="shared" ca="1" si="424"/>
        <v/>
      </c>
      <c r="BG423" s="107" t="str">
        <f t="shared" ca="1" si="424"/>
        <v/>
      </c>
      <c r="BH423" s="107" t="str">
        <f t="shared" ca="1" si="424"/>
        <v/>
      </c>
      <c r="BI423" s="107" t="str">
        <f t="shared" ca="1" si="424"/>
        <v/>
      </c>
      <c r="BJ423" s="107" t="str">
        <f t="shared" ca="1" si="424"/>
        <v/>
      </c>
      <c r="BK423" s="107" t="str">
        <f t="shared" ca="1" si="424"/>
        <v/>
      </c>
      <c r="BL423" s="107" t="str">
        <f t="shared" ca="1" si="424"/>
        <v/>
      </c>
      <c r="BM423" s="107" t="str">
        <f t="shared" ca="1" si="424"/>
        <v/>
      </c>
      <c r="BN423" s="107" t="str">
        <f t="shared" ca="1" si="424"/>
        <v/>
      </c>
      <c r="BO423" s="107" t="str">
        <f t="shared" ref="BO423:DC423" ca="1" si="425">+IFERROR(HLOOKUP(BO$220,$C$219:$DC$322,$B318+2,FALSE),"")</f>
        <v/>
      </c>
      <c r="BP423" s="107" t="str">
        <f t="shared" ca="1" si="425"/>
        <v/>
      </c>
      <c r="BQ423" s="107" t="str">
        <f t="shared" ca="1" si="425"/>
        <v/>
      </c>
      <c r="BR423" s="107" t="str">
        <f t="shared" ca="1" si="425"/>
        <v/>
      </c>
      <c r="BS423" s="107" t="str">
        <f t="shared" ca="1" si="425"/>
        <v/>
      </c>
      <c r="BT423" s="107" t="str">
        <f t="shared" ca="1" si="425"/>
        <v/>
      </c>
      <c r="BU423" s="107" t="str">
        <f t="shared" ca="1" si="425"/>
        <v/>
      </c>
      <c r="BV423" s="107" t="str">
        <f t="shared" ca="1" si="425"/>
        <v/>
      </c>
      <c r="BW423" s="107" t="str">
        <f t="shared" ca="1" si="425"/>
        <v/>
      </c>
      <c r="BX423" s="107" t="str">
        <f t="shared" ca="1" si="425"/>
        <v/>
      </c>
      <c r="BY423" s="107" t="str">
        <f t="shared" ca="1" si="425"/>
        <v/>
      </c>
      <c r="BZ423" s="107" t="str">
        <f t="shared" ca="1" si="425"/>
        <v/>
      </c>
      <c r="CA423" s="107" t="str">
        <f t="shared" ca="1" si="425"/>
        <v/>
      </c>
      <c r="CB423" s="107" t="str">
        <f t="shared" ca="1" si="425"/>
        <v/>
      </c>
      <c r="CC423" s="107" t="str">
        <f t="shared" ca="1" si="425"/>
        <v/>
      </c>
      <c r="CD423" s="107" t="str">
        <f t="shared" ca="1" si="425"/>
        <v/>
      </c>
      <c r="CE423" s="107" t="str">
        <f t="shared" ca="1" si="425"/>
        <v/>
      </c>
      <c r="CF423" s="107" t="str">
        <f t="shared" ca="1" si="425"/>
        <v/>
      </c>
      <c r="CG423" s="107" t="str">
        <f t="shared" ca="1" si="425"/>
        <v/>
      </c>
      <c r="CH423" s="107" t="str">
        <f t="shared" ca="1" si="425"/>
        <v/>
      </c>
      <c r="CI423" s="107" t="str">
        <f t="shared" ca="1" si="425"/>
        <v/>
      </c>
      <c r="CJ423" s="107" t="str">
        <f t="shared" ca="1" si="425"/>
        <v/>
      </c>
      <c r="CK423" s="107" t="str">
        <f t="shared" ca="1" si="425"/>
        <v/>
      </c>
      <c r="CL423" s="107" t="str">
        <f t="shared" ca="1" si="425"/>
        <v/>
      </c>
      <c r="CM423" s="107" t="str">
        <f t="shared" ca="1" si="425"/>
        <v/>
      </c>
      <c r="CN423" s="107" t="str">
        <f t="shared" ca="1" si="425"/>
        <v/>
      </c>
      <c r="CO423" s="107" t="str">
        <f t="shared" ca="1" si="425"/>
        <v/>
      </c>
      <c r="CP423" s="107" t="str">
        <f t="shared" ca="1" si="425"/>
        <v/>
      </c>
      <c r="CQ423" s="107" t="str">
        <f t="shared" ca="1" si="425"/>
        <v/>
      </c>
      <c r="CR423" s="107" t="str">
        <f t="shared" ca="1" si="425"/>
        <v/>
      </c>
      <c r="CS423" s="107" t="str">
        <f t="shared" ca="1" si="425"/>
        <v/>
      </c>
      <c r="CT423" s="107" t="str">
        <f t="shared" ca="1" si="425"/>
        <v/>
      </c>
      <c r="CU423" s="107" t="str">
        <f t="shared" ca="1" si="425"/>
        <v/>
      </c>
      <c r="CV423" s="107" t="str">
        <f t="shared" ca="1" si="425"/>
        <v/>
      </c>
      <c r="CW423" s="107" t="str">
        <f t="shared" ca="1" si="425"/>
        <v/>
      </c>
      <c r="CX423" s="107" t="str">
        <f t="shared" ca="1" si="425"/>
        <v/>
      </c>
      <c r="CY423" s="107" t="str">
        <f t="shared" ca="1" si="425"/>
        <v/>
      </c>
      <c r="CZ423" s="107" t="str">
        <f t="shared" ca="1" si="425"/>
        <v/>
      </c>
      <c r="DA423" s="107" t="str">
        <f t="shared" ca="1" si="425"/>
        <v/>
      </c>
      <c r="DB423" s="107" t="str">
        <f t="shared" ca="1" si="425"/>
        <v/>
      </c>
      <c r="DC423" s="107" t="str">
        <f t="shared" ca="1" si="425"/>
        <v/>
      </c>
    </row>
    <row r="424" spans="2:107">
      <c r="B424" s="105">
        <f t="shared" si="407"/>
        <v>97</v>
      </c>
      <c r="C424" s="107" t="str">
        <f t="shared" ref="C424:BN424" ca="1" si="426">+IFERROR(HLOOKUP(C$220,$C$219:$DC$322,$B319+2,FALSE),"")</f>
        <v/>
      </c>
      <c r="D424" s="107" t="str">
        <f t="shared" ca="1" si="426"/>
        <v/>
      </c>
      <c r="E424" s="107" t="str">
        <f t="shared" ca="1" si="426"/>
        <v/>
      </c>
      <c r="F424" s="107" t="str">
        <f t="shared" ca="1" si="426"/>
        <v/>
      </c>
      <c r="G424" s="107" t="str">
        <f t="shared" ca="1" si="426"/>
        <v/>
      </c>
      <c r="H424" s="107" t="str">
        <f t="shared" ca="1" si="426"/>
        <v/>
      </c>
      <c r="I424" s="107" t="str">
        <f t="shared" ca="1" si="426"/>
        <v/>
      </c>
      <c r="J424" s="107" t="str">
        <f t="shared" ca="1" si="426"/>
        <v/>
      </c>
      <c r="K424" s="107" t="str">
        <f t="shared" ca="1" si="426"/>
        <v/>
      </c>
      <c r="L424" s="107" t="str">
        <f t="shared" ca="1" si="426"/>
        <v/>
      </c>
      <c r="M424" s="107" t="str">
        <f t="shared" ca="1" si="426"/>
        <v/>
      </c>
      <c r="N424" s="107" t="str">
        <f t="shared" ca="1" si="426"/>
        <v/>
      </c>
      <c r="O424" s="107" t="str">
        <f t="shared" ca="1" si="426"/>
        <v/>
      </c>
      <c r="P424" s="107" t="str">
        <f t="shared" ca="1" si="426"/>
        <v/>
      </c>
      <c r="Q424" s="107" t="str">
        <f t="shared" ca="1" si="426"/>
        <v/>
      </c>
      <c r="R424" s="107" t="str">
        <f t="shared" ca="1" si="426"/>
        <v/>
      </c>
      <c r="S424" s="107" t="str">
        <f t="shared" ca="1" si="426"/>
        <v/>
      </c>
      <c r="T424" s="107" t="str">
        <f t="shared" ca="1" si="426"/>
        <v/>
      </c>
      <c r="U424" s="107" t="str">
        <f t="shared" ca="1" si="426"/>
        <v/>
      </c>
      <c r="V424" s="107" t="str">
        <f t="shared" ca="1" si="426"/>
        <v/>
      </c>
      <c r="W424" s="107" t="str">
        <f t="shared" ca="1" si="426"/>
        <v/>
      </c>
      <c r="X424" s="107" t="str">
        <f t="shared" ca="1" si="426"/>
        <v/>
      </c>
      <c r="Y424" s="107" t="str">
        <f t="shared" ca="1" si="426"/>
        <v/>
      </c>
      <c r="Z424" s="107" t="str">
        <f t="shared" ca="1" si="426"/>
        <v/>
      </c>
      <c r="AA424" s="107" t="str">
        <f t="shared" ca="1" si="426"/>
        <v/>
      </c>
      <c r="AB424" s="107" t="str">
        <f t="shared" ca="1" si="426"/>
        <v/>
      </c>
      <c r="AC424" s="107" t="str">
        <f t="shared" ca="1" si="426"/>
        <v/>
      </c>
      <c r="AD424" s="107" t="str">
        <f t="shared" ca="1" si="426"/>
        <v/>
      </c>
      <c r="AE424" s="107" t="str">
        <f t="shared" ca="1" si="426"/>
        <v/>
      </c>
      <c r="AF424" s="107" t="str">
        <f t="shared" ca="1" si="426"/>
        <v/>
      </c>
      <c r="AG424" s="107" t="str">
        <f t="shared" ca="1" si="426"/>
        <v/>
      </c>
      <c r="AH424" s="107" t="str">
        <f t="shared" ca="1" si="426"/>
        <v/>
      </c>
      <c r="AI424" s="107" t="str">
        <f t="shared" ca="1" si="426"/>
        <v/>
      </c>
      <c r="AJ424" s="107" t="str">
        <f t="shared" ca="1" si="426"/>
        <v/>
      </c>
      <c r="AK424" s="107" t="str">
        <f t="shared" ca="1" si="426"/>
        <v/>
      </c>
      <c r="AL424" s="107" t="str">
        <f t="shared" ca="1" si="426"/>
        <v/>
      </c>
      <c r="AM424" s="107" t="str">
        <f t="shared" ca="1" si="426"/>
        <v/>
      </c>
      <c r="AN424" s="107" t="str">
        <f t="shared" ca="1" si="426"/>
        <v/>
      </c>
      <c r="AO424" s="107" t="str">
        <f t="shared" ca="1" si="426"/>
        <v/>
      </c>
      <c r="AP424" s="107" t="str">
        <f t="shared" ca="1" si="426"/>
        <v/>
      </c>
      <c r="AQ424" s="107" t="str">
        <f t="shared" ca="1" si="426"/>
        <v/>
      </c>
      <c r="AR424" s="107" t="str">
        <f t="shared" ca="1" si="426"/>
        <v/>
      </c>
      <c r="AS424" s="107" t="str">
        <f t="shared" ca="1" si="426"/>
        <v/>
      </c>
      <c r="AT424" s="107" t="str">
        <f t="shared" ca="1" si="426"/>
        <v/>
      </c>
      <c r="AU424" s="107" t="str">
        <f t="shared" ca="1" si="426"/>
        <v/>
      </c>
      <c r="AV424" s="107" t="str">
        <f t="shared" ca="1" si="426"/>
        <v/>
      </c>
      <c r="AW424" s="107" t="str">
        <f t="shared" ca="1" si="426"/>
        <v/>
      </c>
      <c r="AX424" s="107" t="str">
        <f t="shared" ca="1" si="426"/>
        <v/>
      </c>
      <c r="AY424" s="107" t="str">
        <f t="shared" ca="1" si="426"/>
        <v/>
      </c>
      <c r="AZ424" s="107" t="str">
        <f t="shared" ca="1" si="426"/>
        <v/>
      </c>
      <c r="BA424" s="107" t="str">
        <f t="shared" ca="1" si="426"/>
        <v/>
      </c>
      <c r="BB424" s="107" t="str">
        <f t="shared" ca="1" si="426"/>
        <v/>
      </c>
      <c r="BC424" s="107" t="str">
        <f t="shared" ca="1" si="426"/>
        <v/>
      </c>
      <c r="BD424" s="107" t="str">
        <f t="shared" ca="1" si="426"/>
        <v/>
      </c>
      <c r="BE424" s="107" t="str">
        <f t="shared" ca="1" si="426"/>
        <v/>
      </c>
      <c r="BF424" s="107" t="str">
        <f t="shared" ca="1" si="426"/>
        <v/>
      </c>
      <c r="BG424" s="107" t="str">
        <f t="shared" ca="1" si="426"/>
        <v/>
      </c>
      <c r="BH424" s="107" t="str">
        <f t="shared" ca="1" si="426"/>
        <v/>
      </c>
      <c r="BI424" s="107" t="str">
        <f t="shared" ca="1" si="426"/>
        <v/>
      </c>
      <c r="BJ424" s="107" t="str">
        <f t="shared" ca="1" si="426"/>
        <v/>
      </c>
      <c r="BK424" s="107" t="str">
        <f t="shared" ca="1" si="426"/>
        <v/>
      </c>
      <c r="BL424" s="107" t="str">
        <f t="shared" ca="1" si="426"/>
        <v/>
      </c>
      <c r="BM424" s="107" t="str">
        <f t="shared" ca="1" si="426"/>
        <v/>
      </c>
      <c r="BN424" s="107" t="str">
        <f t="shared" ca="1" si="426"/>
        <v/>
      </c>
      <c r="BO424" s="107" t="str">
        <f t="shared" ref="BO424:DC424" ca="1" si="427">+IFERROR(HLOOKUP(BO$220,$C$219:$DC$322,$B319+2,FALSE),"")</f>
        <v/>
      </c>
      <c r="BP424" s="107" t="str">
        <f t="shared" ca="1" si="427"/>
        <v/>
      </c>
      <c r="BQ424" s="107" t="str">
        <f t="shared" ca="1" si="427"/>
        <v/>
      </c>
      <c r="BR424" s="107" t="str">
        <f t="shared" ca="1" si="427"/>
        <v/>
      </c>
      <c r="BS424" s="107" t="str">
        <f t="shared" ca="1" si="427"/>
        <v/>
      </c>
      <c r="BT424" s="107" t="str">
        <f t="shared" ca="1" si="427"/>
        <v/>
      </c>
      <c r="BU424" s="107" t="str">
        <f t="shared" ca="1" si="427"/>
        <v/>
      </c>
      <c r="BV424" s="107" t="str">
        <f t="shared" ca="1" si="427"/>
        <v/>
      </c>
      <c r="BW424" s="107" t="str">
        <f t="shared" ca="1" si="427"/>
        <v/>
      </c>
      <c r="BX424" s="107" t="str">
        <f t="shared" ca="1" si="427"/>
        <v/>
      </c>
      <c r="BY424" s="107" t="str">
        <f t="shared" ca="1" si="427"/>
        <v/>
      </c>
      <c r="BZ424" s="107" t="str">
        <f t="shared" ca="1" si="427"/>
        <v/>
      </c>
      <c r="CA424" s="107" t="str">
        <f t="shared" ca="1" si="427"/>
        <v/>
      </c>
      <c r="CB424" s="107" t="str">
        <f t="shared" ca="1" si="427"/>
        <v/>
      </c>
      <c r="CC424" s="107" t="str">
        <f t="shared" ca="1" si="427"/>
        <v/>
      </c>
      <c r="CD424" s="107" t="str">
        <f t="shared" ca="1" si="427"/>
        <v/>
      </c>
      <c r="CE424" s="107" t="str">
        <f t="shared" ca="1" si="427"/>
        <v/>
      </c>
      <c r="CF424" s="107" t="str">
        <f t="shared" ca="1" si="427"/>
        <v/>
      </c>
      <c r="CG424" s="107" t="str">
        <f t="shared" ca="1" si="427"/>
        <v/>
      </c>
      <c r="CH424" s="107" t="str">
        <f t="shared" ca="1" si="427"/>
        <v/>
      </c>
      <c r="CI424" s="107" t="str">
        <f t="shared" ca="1" si="427"/>
        <v/>
      </c>
      <c r="CJ424" s="107" t="str">
        <f t="shared" ca="1" si="427"/>
        <v/>
      </c>
      <c r="CK424" s="107" t="str">
        <f t="shared" ca="1" si="427"/>
        <v/>
      </c>
      <c r="CL424" s="107" t="str">
        <f t="shared" ca="1" si="427"/>
        <v/>
      </c>
      <c r="CM424" s="107" t="str">
        <f t="shared" ca="1" si="427"/>
        <v/>
      </c>
      <c r="CN424" s="107" t="str">
        <f t="shared" ca="1" si="427"/>
        <v/>
      </c>
      <c r="CO424" s="107" t="str">
        <f t="shared" ca="1" si="427"/>
        <v/>
      </c>
      <c r="CP424" s="107" t="str">
        <f t="shared" ca="1" si="427"/>
        <v/>
      </c>
      <c r="CQ424" s="107" t="str">
        <f t="shared" ca="1" si="427"/>
        <v/>
      </c>
      <c r="CR424" s="107" t="str">
        <f t="shared" ca="1" si="427"/>
        <v/>
      </c>
      <c r="CS424" s="107" t="str">
        <f t="shared" ca="1" si="427"/>
        <v/>
      </c>
      <c r="CT424" s="107" t="str">
        <f t="shared" ca="1" si="427"/>
        <v/>
      </c>
      <c r="CU424" s="107" t="str">
        <f t="shared" ca="1" si="427"/>
        <v/>
      </c>
      <c r="CV424" s="107" t="str">
        <f t="shared" ca="1" si="427"/>
        <v/>
      </c>
      <c r="CW424" s="107" t="str">
        <f t="shared" ca="1" si="427"/>
        <v/>
      </c>
      <c r="CX424" s="107" t="str">
        <f t="shared" ca="1" si="427"/>
        <v/>
      </c>
      <c r="CY424" s="107" t="str">
        <f t="shared" ca="1" si="427"/>
        <v/>
      </c>
      <c r="CZ424" s="107" t="str">
        <f t="shared" ca="1" si="427"/>
        <v/>
      </c>
      <c r="DA424" s="107" t="str">
        <f t="shared" ca="1" si="427"/>
        <v/>
      </c>
      <c r="DB424" s="107" t="str">
        <f t="shared" ca="1" si="427"/>
        <v/>
      </c>
      <c r="DC424" s="107" t="str">
        <f t="shared" ca="1" si="427"/>
        <v/>
      </c>
    </row>
    <row r="425" spans="2:107">
      <c r="B425" s="105">
        <f t="shared" si="407"/>
        <v>98</v>
      </c>
      <c r="C425" s="107" t="str">
        <f t="shared" ref="C425:BN425" ca="1" si="428">+IFERROR(HLOOKUP(C$220,$C$219:$DC$322,$B320+2,FALSE),"")</f>
        <v/>
      </c>
      <c r="D425" s="107" t="str">
        <f t="shared" ca="1" si="428"/>
        <v/>
      </c>
      <c r="E425" s="107" t="str">
        <f t="shared" ca="1" si="428"/>
        <v/>
      </c>
      <c r="F425" s="107" t="str">
        <f t="shared" ca="1" si="428"/>
        <v/>
      </c>
      <c r="G425" s="107" t="str">
        <f t="shared" ca="1" si="428"/>
        <v/>
      </c>
      <c r="H425" s="107" t="str">
        <f t="shared" ca="1" si="428"/>
        <v/>
      </c>
      <c r="I425" s="107" t="str">
        <f t="shared" ca="1" si="428"/>
        <v/>
      </c>
      <c r="J425" s="107" t="str">
        <f t="shared" ca="1" si="428"/>
        <v/>
      </c>
      <c r="K425" s="107" t="str">
        <f t="shared" ca="1" si="428"/>
        <v/>
      </c>
      <c r="L425" s="107" t="str">
        <f t="shared" ca="1" si="428"/>
        <v/>
      </c>
      <c r="M425" s="107" t="str">
        <f t="shared" ca="1" si="428"/>
        <v/>
      </c>
      <c r="N425" s="107" t="str">
        <f t="shared" ca="1" si="428"/>
        <v/>
      </c>
      <c r="O425" s="107" t="str">
        <f t="shared" ca="1" si="428"/>
        <v/>
      </c>
      <c r="P425" s="107" t="str">
        <f t="shared" ca="1" si="428"/>
        <v/>
      </c>
      <c r="Q425" s="107" t="str">
        <f t="shared" ca="1" si="428"/>
        <v/>
      </c>
      <c r="R425" s="107" t="str">
        <f t="shared" ca="1" si="428"/>
        <v/>
      </c>
      <c r="S425" s="107" t="str">
        <f t="shared" ca="1" si="428"/>
        <v/>
      </c>
      <c r="T425" s="107" t="str">
        <f t="shared" ca="1" si="428"/>
        <v/>
      </c>
      <c r="U425" s="107" t="str">
        <f t="shared" ca="1" si="428"/>
        <v/>
      </c>
      <c r="V425" s="107" t="str">
        <f t="shared" ca="1" si="428"/>
        <v/>
      </c>
      <c r="W425" s="107" t="str">
        <f t="shared" ca="1" si="428"/>
        <v/>
      </c>
      <c r="X425" s="107" t="str">
        <f t="shared" ca="1" si="428"/>
        <v/>
      </c>
      <c r="Y425" s="107" t="str">
        <f t="shared" ca="1" si="428"/>
        <v/>
      </c>
      <c r="Z425" s="107" t="str">
        <f t="shared" ca="1" si="428"/>
        <v/>
      </c>
      <c r="AA425" s="107" t="str">
        <f t="shared" ca="1" si="428"/>
        <v/>
      </c>
      <c r="AB425" s="107" t="str">
        <f t="shared" ca="1" si="428"/>
        <v/>
      </c>
      <c r="AC425" s="107" t="str">
        <f t="shared" ca="1" si="428"/>
        <v/>
      </c>
      <c r="AD425" s="107" t="str">
        <f t="shared" ca="1" si="428"/>
        <v/>
      </c>
      <c r="AE425" s="107" t="str">
        <f t="shared" ca="1" si="428"/>
        <v/>
      </c>
      <c r="AF425" s="107" t="str">
        <f t="shared" ca="1" si="428"/>
        <v/>
      </c>
      <c r="AG425" s="107" t="str">
        <f t="shared" ca="1" si="428"/>
        <v/>
      </c>
      <c r="AH425" s="107" t="str">
        <f t="shared" ca="1" si="428"/>
        <v/>
      </c>
      <c r="AI425" s="107" t="str">
        <f t="shared" ca="1" si="428"/>
        <v/>
      </c>
      <c r="AJ425" s="107" t="str">
        <f t="shared" ca="1" si="428"/>
        <v/>
      </c>
      <c r="AK425" s="107" t="str">
        <f t="shared" ca="1" si="428"/>
        <v/>
      </c>
      <c r="AL425" s="107" t="str">
        <f t="shared" ca="1" si="428"/>
        <v/>
      </c>
      <c r="AM425" s="107" t="str">
        <f t="shared" ca="1" si="428"/>
        <v/>
      </c>
      <c r="AN425" s="107" t="str">
        <f t="shared" ca="1" si="428"/>
        <v/>
      </c>
      <c r="AO425" s="107" t="str">
        <f t="shared" ca="1" si="428"/>
        <v/>
      </c>
      <c r="AP425" s="107" t="str">
        <f t="shared" ca="1" si="428"/>
        <v/>
      </c>
      <c r="AQ425" s="107" t="str">
        <f t="shared" ca="1" si="428"/>
        <v/>
      </c>
      <c r="AR425" s="107" t="str">
        <f t="shared" ca="1" si="428"/>
        <v/>
      </c>
      <c r="AS425" s="107" t="str">
        <f t="shared" ca="1" si="428"/>
        <v/>
      </c>
      <c r="AT425" s="107" t="str">
        <f t="shared" ca="1" si="428"/>
        <v/>
      </c>
      <c r="AU425" s="107" t="str">
        <f t="shared" ca="1" si="428"/>
        <v/>
      </c>
      <c r="AV425" s="107" t="str">
        <f t="shared" ca="1" si="428"/>
        <v/>
      </c>
      <c r="AW425" s="107" t="str">
        <f t="shared" ca="1" si="428"/>
        <v/>
      </c>
      <c r="AX425" s="107" t="str">
        <f t="shared" ca="1" si="428"/>
        <v/>
      </c>
      <c r="AY425" s="107" t="str">
        <f t="shared" ca="1" si="428"/>
        <v/>
      </c>
      <c r="AZ425" s="107" t="str">
        <f t="shared" ca="1" si="428"/>
        <v/>
      </c>
      <c r="BA425" s="107" t="str">
        <f t="shared" ca="1" si="428"/>
        <v/>
      </c>
      <c r="BB425" s="107" t="str">
        <f t="shared" ca="1" si="428"/>
        <v/>
      </c>
      <c r="BC425" s="107" t="str">
        <f t="shared" ca="1" si="428"/>
        <v/>
      </c>
      <c r="BD425" s="107" t="str">
        <f t="shared" ca="1" si="428"/>
        <v/>
      </c>
      <c r="BE425" s="107" t="str">
        <f t="shared" ca="1" si="428"/>
        <v/>
      </c>
      <c r="BF425" s="107" t="str">
        <f t="shared" ca="1" si="428"/>
        <v/>
      </c>
      <c r="BG425" s="107" t="str">
        <f t="shared" ca="1" si="428"/>
        <v/>
      </c>
      <c r="BH425" s="107" t="str">
        <f t="shared" ca="1" si="428"/>
        <v/>
      </c>
      <c r="BI425" s="107" t="str">
        <f t="shared" ca="1" si="428"/>
        <v/>
      </c>
      <c r="BJ425" s="107" t="str">
        <f t="shared" ca="1" si="428"/>
        <v/>
      </c>
      <c r="BK425" s="107" t="str">
        <f t="shared" ca="1" si="428"/>
        <v/>
      </c>
      <c r="BL425" s="107" t="str">
        <f t="shared" ca="1" si="428"/>
        <v/>
      </c>
      <c r="BM425" s="107" t="str">
        <f t="shared" ca="1" si="428"/>
        <v/>
      </c>
      <c r="BN425" s="107" t="str">
        <f t="shared" ca="1" si="428"/>
        <v/>
      </c>
      <c r="BO425" s="107" t="str">
        <f t="shared" ref="BO425:DC425" ca="1" si="429">+IFERROR(HLOOKUP(BO$220,$C$219:$DC$322,$B320+2,FALSE),"")</f>
        <v/>
      </c>
      <c r="BP425" s="107" t="str">
        <f t="shared" ca="1" si="429"/>
        <v/>
      </c>
      <c r="BQ425" s="107" t="str">
        <f t="shared" ca="1" si="429"/>
        <v/>
      </c>
      <c r="BR425" s="107" t="str">
        <f t="shared" ca="1" si="429"/>
        <v/>
      </c>
      <c r="BS425" s="107" t="str">
        <f t="shared" ca="1" si="429"/>
        <v/>
      </c>
      <c r="BT425" s="107" t="str">
        <f t="shared" ca="1" si="429"/>
        <v/>
      </c>
      <c r="BU425" s="107" t="str">
        <f t="shared" ca="1" si="429"/>
        <v/>
      </c>
      <c r="BV425" s="107" t="str">
        <f t="shared" ca="1" si="429"/>
        <v/>
      </c>
      <c r="BW425" s="107" t="str">
        <f t="shared" ca="1" si="429"/>
        <v/>
      </c>
      <c r="BX425" s="107" t="str">
        <f t="shared" ca="1" si="429"/>
        <v/>
      </c>
      <c r="BY425" s="107" t="str">
        <f t="shared" ca="1" si="429"/>
        <v/>
      </c>
      <c r="BZ425" s="107" t="str">
        <f t="shared" ca="1" si="429"/>
        <v/>
      </c>
      <c r="CA425" s="107" t="str">
        <f t="shared" ca="1" si="429"/>
        <v/>
      </c>
      <c r="CB425" s="107" t="str">
        <f t="shared" ca="1" si="429"/>
        <v/>
      </c>
      <c r="CC425" s="107" t="str">
        <f t="shared" ca="1" si="429"/>
        <v/>
      </c>
      <c r="CD425" s="107" t="str">
        <f t="shared" ca="1" si="429"/>
        <v/>
      </c>
      <c r="CE425" s="107" t="str">
        <f t="shared" ca="1" si="429"/>
        <v/>
      </c>
      <c r="CF425" s="107" t="str">
        <f t="shared" ca="1" si="429"/>
        <v/>
      </c>
      <c r="CG425" s="107" t="str">
        <f t="shared" ca="1" si="429"/>
        <v/>
      </c>
      <c r="CH425" s="107" t="str">
        <f t="shared" ca="1" si="429"/>
        <v/>
      </c>
      <c r="CI425" s="107" t="str">
        <f t="shared" ca="1" si="429"/>
        <v/>
      </c>
      <c r="CJ425" s="107" t="str">
        <f t="shared" ca="1" si="429"/>
        <v/>
      </c>
      <c r="CK425" s="107" t="str">
        <f t="shared" ca="1" si="429"/>
        <v/>
      </c>
      <c r="CL425" s="107" t="str">
        <f t="shared" ca="1" si="429"/>
        <v/>
      </c>
      <c r="CM425" s="107" t="str">
        <f t="shared" ca="1" si="429"/>
        <v/>
      </c>
      <c r="CN425" s="107" t="str">
        <f t="shared" ca="1" si="429"/>
        <v/>
      </c>
      <c r="CO425" s="107" t="str">
        <f t="shared" ca="1" si="429"/>
        <v/>
      </c>
      <c r="CP425" s="107" t="str">
        <f t="shared" ca="1" si="429"/>
        <v/>
      </c>
      <c r="CQ425" s="107" t="str">
        <f t="shared" ca="1" si="429"/>
        <v/>
      </c>
      <c r="CR425" s="107" t="str">
        <f t="shared" ca="1" si="429"/>
        <v/>
      </c>
      <c r="CS425" s="107" t="str">
        <f t="shared" ca="1" si="429"/>
        <v/>
      </c>
      <c r="CT425" s="107" t="str">
        <f t="shared" ca="1" si="429"/>
        <v/>
      </c>
      <c r="CU425" s="107" t="str">
        <f t="shared" ca="1" si="429"/>
        <v/>
      </c>
      <c r="CV425" s="107" t="str">
        <f t="shared" ca="1" si="429"/>
        <v/>
      </c>
      <c r="CW425" s="107" t="str">
        <f t="shared" ca="1" si="429"/>
        <v/>
      </c>
      <c r="CX425" s="107" t="str">
        <f t="shared" ca="1" si="429"/>
        <v/>
      </c>
      <c r="CY425" s="107" t="str">
        <f t="shared" ca="1" si="429"/>
        <v/>
      </c>
      <c r="CZ425" s="107" t="str">
        <f t="shared" ca="1" si="429"/>
        <v/>
      </c>
      <c r="DA425" s="107" t="str">
        <f t="shared" ca="1" si="429"/>
        <v/>
      </c>
      <c r="DB425" s="107" t="str">
        <f t="shared" ca="1" si="429"/>
        <v/>
      </c>
      <c r="DC425" s="107" t="str">
        <f t="shared" ca="1" si="429"/>
        <v/>
      </c>
    </row>
    <row r="426" spans="2:107">
      <c r="B426" s="105">
        <f t="shared" si="407"/>
        <v>99</v>
      </c>
      <c r="C426" s="107" t="str">
        <f t="shared" ref="C426:BN426" ca="1" si="430">+IFERROR(HLOOKUP(C$220,$C$219:$DC$322,$B321+2,FALSE),"")</f>
        <v/>
      </c>
      <c r="D426" s="107" t="str">
        <f t="shared" ca="1" si="430"/>
        <v/>
      </c>
      <c r="E426" s="107" t="str">
        <f t="shared" ca="1" si="430"/>
        <v/>
      </c>
      <c r="F426" s="107" t="str">
        <f t="shared" ca="1" si="430"/>
        <v/>
      </c>
      <c r="G426" s="107" t="str">
        <f t="shared" ca="1" si="430"/>
        <v/>
      </c>
      <c r="H426" s="107" t="str">
        <f t="shared" ca="1" si="430"/>
        <v/>
      </c>
      <c r="I426" s="107" t="str">
        <f t="shared" ca="1" si="430"/>
        <v/>
      </c>
      <c r="J426" s="107" t="str">
        <f t="shared" ca="1" si="430"/>
        <v/>
      </c>
      <c r="K426" s="107" t="str">
        <f t="shared" ca="1" si="430"/>
        <v/>
      </c>
      <c r="L426" s="107" t="str">
        <f t="shared" ca="1" si="430"/>
        <v/>
      </c>
      <c r="M426" s="107" t="str">
        <f t="shared" ca="1" si="430"/>
        <v/>
      </c>
      <c r="N426" s="107" t="str">
        <f t="shared" ca="1" si="430"/>
        <v/>
      </c>
      <c r="O426" s="107" t="str">
        <f t="shared" ca="1" si="430"/>
        <v/>
      </c>
      <c r="P426" s="107" t="str">
        <f t="shared" ca="1" si="430"/>
        <v/>
      </c>
      <c r="Q426" s="107" t="str">
        <f t="shared" ca="1" si="430"/>
        <v/>
      </c>
      <c r="R426" s="107" t="str">
        <f t="shared" ca="1" si="430"/>
        <v/>
      </c>
      <c r="S426" s="107" t="str">
        <f t="shared" ca="1" si="430"/>
        <v/>
      </c>
      <c r="T426" s="107" t="str">
        <f t="shared" ca="1" si="430"/>
        <v/>
      </c>
      <c r="U426" s="107" t="str">
        <f t="shared" ca="1" si="430"/>
        <v/>
      </c>
      <c r="V426" s="107" t="str">
        <f t="shared" ca="1" si="430"/>
        <v/>
      </c>
      <c r="W426" s="107" t="str">
        <f t="shared" ca="1" si="430"/>
        <v/>
      </c>
      <c r="X426" s="107" t="str">
        <f t="shared" ca="1" si="430"/>
        <v/>
      </c>
      <c r="Y426" s="107" t="str">
        <f t="shared" ca="1" si="430"/>
        <v/>
      </c>
      <c r="Z426" s="107" t="str">
        <f t="shared" ca="1" si="430"/>
        <v/>
      </c>
      <c r="AA426" s="107" t="str">
        <f t="shared" ca="1" si="430"/>
        <v/>
      </c>
      <c r="AB426" s="107" t="str">
        <f t="shared" ca="1" si="430"/>
        <v/>
      </c>
      <c r="AC426" s="107" t="str">
        <f t="shared" ca="1" si="430"/>
        <v/>
      </c>
      <c r="AD426" s="107" t="str">
        <f t="shared" ca="1" si="430"/>
        <v/>
      </c>
      <c r="AE426" s="107" t="str">
        <f t="shared" ca="1" si="430"/>
        <v/>
      </c>
      <c r="AF426" s="107" t="str">
        <f t="shared" ca="1" si="430"/>
        <v/>
      </c>
      <c r="AG426" s="107" t="str">
        <f t="shared" ca="1" si="430"/>
        <v/>
      </c>
      <c r="AH426" s="107" t="str">
        <f t="shared" ca="1" si="430"/>
        <v/>
      </c>
      <c r="AI426" s="107" t="str">
        <f t="shared" ca="1" si="430"/>
        <v/>
      </c>
      <c r="AJ426" s="107" t="str">
        <f t="shared" ca="1" si="430"/>
        <v/>
      </c>
      <c r="AK426" s="107" t="str">
        <f t="shared" ca="1" si="430"/>
        <v/>
      </c>
      <c r="AL426" s="107" t="str">
        <f t="shared" ca="1" si="430"/>
        <v/>
      </c>
      <c r="AM426" s="107" t="str">
        <f t="shared" ca="1" si="430"/>
        <v/>
      </c>
      <c r="AN426" s="107" t="str">
        <f t="shared" ca="1" si="430"/>
        <v/>
      </c>
      <c r="AO426" s="107" t="str">
        <f t="shared" ca="1" si="430"/>
        <v/>
      </c>
      <c r="AP426" s="107" t="str">
        <f t="shared" ca="1" si="430"/>
        <v/>
      </c>
      <c r="AQ426" s="107" t="str">
        <f t="shared" ca="1" si="430"/>
        <v/>
      </c>
      <c r="AR426" s="107" t="str">
        <f t="shared" ca="1" si="430"/>
        <v/>
      </c>
      <c r="AS426" s="107" t="str">
        <f t="shared" ca="1" si="430"/>
        <v/>
      </c>
      <c r="AT426" s="107" t="str">
        <f t="shared" ca="1" si="430"/>
        <v/>
      </c>
      <c r="AU426" s="107" t="str">
        <f t="shared" ca="1" si="430"/>
        <v/>
      </c>
      <c r="AV426" s="107" t="str">
        <f t="shared" ca="1" si="430"/>
        <v/>
      </c>
      <c r="AW426" s="107" t="str">
        <f t="shared" ca="1" si="430"/>
        <v/>
      </c>
      <c r="AX426" s="107" t="str">
        <f t="shared" ca="1" si="430"/>
        <v/>
      </c>
      <c r="AY426" s="107" t="str">
        <f t="shared" ca="1" si="430"/>
        <v/>
      </c>
      <c r="AZ426" s="107" t="str">
        <f t="shared" ca="1" si="430"/>
        <v/>
      </c>
      <c r="BA426" s="107" t="str">
        <f t="shared" ca="1" si="430"/>
        <v/>
      </c>
      <c r="BB426" s="107" t="str">
        <f t="shared" ca="1" si="430"/>
        <v/>
      </c>
      <c r="BC426" s="107" t="str">
        <f t="shared" ca="1" si="430"/>
        <v/>
      </c>
      <c r="BD426" s="107" t="str">
        <f t="shared" ca="1" si="430"/>
        <v/>
      </c>
      <c r="BE426" s="107" t="str">
        <f t="shared" ca="1" si="430"/>
        <v/>
      </c>
      <c r="BF426" s="107" t="str">
        <f t="shared" ca="1" si="430"/>
        <v/>
      </c>
      <c r="BG426" s="107" t="str">
        <f t="shared" ca="1" si="430"/>
        <v/>
      </c>
      <c r="BH426" s="107" t="str">
        <f t="shared" ca="1" si="430"/>
        <v/>
      </c>
      <c r="BI426" s="107" t="str">
        <f t="shared" ca="1" si="430"/>
        <v/>
      </c>
      <c r="BJ426" s="107" t="str">
        <f t="shared" ca="1" si="430"/>
        <v/>
      </c>
      <c r="BK426" s="107" t="str">
        <f t="shared" ca="1" si="430"/>
        <v/>
      </c>
      <c r="BL426" s="107" t="str">
        <f t="shared" ca="1" si="430"/>
        <v/>
      </c>
      <c r="BM426" s="107" t="str">
        <f t="shared" ca="1" si="430"/>
        <v/>
      </c>
      <c r="BN426" s="107" t="str">
        <f t="shared" ca="1" si="430"/>
        <v/>
      </c>
      <c r="BO426" s="107" t="str">
        <f t="shared" ref="BO426:DC426" ca="1" si="431">+IFERROR(HLOOKUP(BO$220,$C$219:$DC$322,$B321+2,FALSE),"")</f>
        <v/>
      </c>
      <c r="BP426" s="107" t="str">
        <f t="shared" ca="1" si="431"/>
        <v/>
      </c>
      <c r="BQ426" s="107" t="str">
        <f t="shared" ca="1" si="431"/>
        <v/>
      </c>
      <c r="BR426" s="107" t="str">
        <f t="shared" ca="1" si="431"/>
        <v/>
      </c>
      <c r="BS426" s="107" t="str">
        <f t="shared" ca="1" si="431"/>
        <v/>
      </c>
      <c r="BT426" s="107" t="str">
        <f t="shared" ca="1" si="431"/>
        <v/>
      </c>
      <c r="BU426" s="107" t="str">
        <f t="shared" ca="1" si="431"/>
        <v/>
      </c>
      <c r="BV426" s="107" t="str">
        <f t="shared" ca="1" si="431"/>
        <v/>
      </c>
      <c r="BW426" s="107" t="str">
        <f t="shared" ca="1" si="431"/>
        <v/>
      </c>
      <c r="BX426" s="107" t="str">
        <f t="shared" ca="1" si="431"/>
        <v/>
      </c>
      <c r="BY426" s="107" t="str">
        <f t="shared" ca="1" si="431"/>
        <v/>
      </c>
      <c r="BZ426" s="107" t="str">
        <f t="shared" ca="1" si="431"/>
        <v/>
      </c>
      <c r="CA426" s="107" t="str">
        <f t="shared" ca="1" si="431"/>
        <v/>
      </c>
      <c r="CB426" s="107" t="str">
        <f t="shared" ca="1" si="431"/>
        <v/>
      </c>
      <c r="CC426" s="107" t="str">
        <f t="shared" ca="1" si="431"/>
        <v/>
      </c>
      <c r="CD426" s="107" t="str">
        <f t="shared" ca="1" si="431"/>
        <v/>
      </c>
      <c r="CE426" s="107" t="str">
        <f t="shared" ca="1" si="431"/>
        <v/>
      </c>
      <c r="CF426" s="107" t="str">
        <f t="shared" ca="1" si="431"/>
        <v/>
      </c>
      <c r="CG426" s="107" t="str">
        <f t="shared" ca="1" si="431"/>
        <v/>
      </c>
      <c r="CH426" s="107" t="str">
        <f t="shared" ca="1" si="431"/>
        <v/>
      </c>
      <c r="CI426" s="107" t="str">
        <f t="shared" ca="1" si="431"/>
        <v/>
      </c>
      <c r="CJ426" s="107" t="str">
        <f t="shared" ca="1" si="431"/>
        <v/>
      </c>
      <c r="CK426" s="107" t="str">
        <f t="shared" ca="1" si="431"/>
        <v/>
      </c>
      <c r="CL426" s="107" t="str">
        <f t="shared" ca="1" si="431"/>
        <v/>
      </c>
      <c r="CM426" s="107" t="str">
        <f t="shared" ca="1" si="431"/>
        <v/>
      </c>
      <c r="CN426" s="107" t="str">
        <f t="shared" ca="1" si="431"/>
        <v/>
      </c>
      <c r="CO426" s="107" t="str">
        <f t="shared" ca="1" si="431"/>
        <v/>
      </c>
      <c r="CP426" s="107" t="str">
        <f t="shared" ca="1" si="431"/>
        <v/>
      </c>
      <c r="CQ426" s="107" t="str">
        <f t="shared" ca="1" si="431"/>
        <v/>
      </c>
      <c r="CR426" s="107" t="str">
        <f t="shared" ca="1" si="431"/>
        <v/>
      </c>
      <c r="CS426" s="107" t="str">
        <f t="shared" ca="1" si="431"/>
        <v/>
      </c>
      <c r="CT426" s="107" t="str">
        <f t="shared" ca="1" si="431"/>
        <v/>
      </c>
      <c r="CU426" s="107" t="str">
        <f t="shared" ca="1" si="431"/>
        <v/>
      </c>
      <c r="CV426" s="107" t="str">
        <f t="shared" ca="1" si="431"/>
        <v/>
      </c>
      <c r="CW426" s="107" t="str">
        <f t="shared" ca="1" si="431"/>
        <v/>
      </c>
      <c r="CX426" s="107" t="str">
        <f t="shared" ca="1" si="431"/>
        <v/>
      </c>
      <c r="CY426" s="107" t="str">
        <f t="shared" ca="1" si="431"/>
        <v/>
      </c>
      <c r="CZ426" s="107" t="str">
        <f t="shared" ca="1" si="431"/>
        <v/>
      </c>
      <c r="DA426" s="107" t="str">
        <f t="shared" ca="1" si="431"/>
        <v/>
      </c>
      <c r="DB426" s="107" t="str">
        <f t="shared" ca="1" si="431"/>
        <v/>
      </c>
      <c r="DC426" s="107" t="str">
        <f t="shared" ca="1" si="431"/>
        <v/>
      </c>
    </row>
    <row r="427" spans="2:107">
      <c r="B427" s="105">
        <f t="shared" si="407"/>
        <v>100</v>
      </c>
      <c r="C427" s="107" t="str">
        <f t="shared" ref="C427:BN427" ca="1" si="432">+IFERROR(HLOOKUP(C$220,$C$219:$DC$322,$B322+2,FALSE),"")</f>
        <v/>
      </c>
      <c r="D427" s="107" t="str">
        <f t="shared" ca="1" si="432"/>
        <v/>
      </c>
      <c r="E427" s="107" t="str">
        <f t="shared" ca="1" si="432"/>
        <v/>
      </c>
      <c r="F427" s="107" t="str">
        <f t="shared" ca="1" si="432"/>
        <v/>
      </c>
      <c r="G427" s="107" t="str">
        <f t="shared" ca="1" si="432"/>
        <v/>
      </c>
      <c r="H427" s="107" t="str">
        <f t="shared" ca="1" si="432"/>
        <v/>
      </c>
      <c r="I427" s="107" t="str">
        <f t="shared" ca="1" si="432"/>
        <v/>
      </c>
      <c r="J427" s="107" t="str">
        <f t="shared" ca="1" si="432"/>
        <v/>
      </c>
      <c r="K427" s="107" t="str">
        <f t="shared" ca="1" si="432"/>
        <v/>
      </c>
      <c r="L427" s="107" t="str">
        <f t="shared" ca="1" si="432"/>
        <v/>
      </c>
      <c r="M427" s="107" t="str">
        <f t="shared" ca="1" si="432"/>
        <v/>
      </c>
      <c r="N427" s="107" t="str">
        <f t="shared" ca="1" si="432"/>
        <v/>
      </c>
      <c r="O427" s="107" t="str">
        <f t="shared" ca="1" si="432"/>
        <v/>
      </c>
      <c r="P427" s="107" t="str">
        <f t="shared" ca="1" si="432"/>
        <v/>
      </c>
      <c r="Q427" s="107" t="str">
        <f t="shared" ca="1" si="432"/>
        <v/>
      </c>
      <c r="R427" s="107" t="str">
        <f t="shared" ca="1" si="432"/>
        <v/>
      </c>
      <c r="S427" s="107" t="str">
        <f t="shared" ca="1" si="432"/>
        <v/>
      </c>
      <c r="T427" s="107" t="str">
        <f t="shared" ca="1" si="432"/>
        <v/>
      </c>
      <c r="U427" s="107" t="str">
        <f t="shared" ca="1" si="432"/>
        <v/>
      </c>
      <c r="V427" s="107" t="str">
        <f t="shared" ca="1" si="432"/>
        <v/>
      </c>
      <c r="W427" s="107" t="str">
        <f t="shared" ca="1" si="432"/>
        <v/>
      </c>
      <c r="X427" s="107" t="str">
        <f t="shared" ca="1" si="432"/>
        <v/>
      </c>
      <c r="Y427" s="107" t="str">
        <f t="shared" ca="1" si="432"/>
        <v/>
      </c>
      <c r="Z427" s="107" t="str">
        <f t="shared" ca="1" si="432"/>
        <v/>
      </c>
      <c r="AA427" s="107" t="str">
        <f t="shared" ca="1" si="432"/>
        <v/>
      </c>
      <c r="AB427" s="107" t="str">
        <f t="shared" ca="1" si="432"/>
        <v/>
      </c>
      <c r="AC427" s="107" t="str">
        <f t="shared" ca="1" si="432"/>
        <v/>
      </c>
      <c r="AD427" s="107" t="str">
        <f t="shared" ca="1" si="432"/>
        <v/>
      </c>
      <c r="AE427" s="107" t="str">
        <f t="shared" ca="1" si="432"/>
        <v/>
      </c>
      <c r="AF427" s="107" t="str">
        <f t="shared" ca="1" si="432"/>
        <v/>
      </c>
      <c r="AG427" s="107" t="str">
        <f t="shared" ca="1" si="432"/>
        <v/>
      </c>
      <c r="AH427" s="107" t="str">
        <f t="shared" ca="1" si="432"/>
        <v/>
      </c>
      <c r="AI427" s="107" t="str">
        <f t="shared" ca="1" si="432"/>
        <v/>
      </c>
      <c r="AJ427" s="107" t="str">
        <f t="shared" ca="1" si="432"/>
        <v/>
      </c>
      <c r="AK427" s="107" t="str">
        <f t="shared" ca="1" si="432"/>
        <v/>
      </c>
      <c r="AL427" s="107" t="str">
        <f t="shared" ca="1" si="432"/>
        <v/>
      </c>
      <c r="AM427" s="107" t="str">
        <f t="shared" ca="1" si="432"/>
        <v/>
      </c>
      <c r="AN427" s="107" t="str">
        <f t="shared" ca="1" si="432"/>
        <v/>
      </c>
      <c r="AO427" s="107" t="str">
        <f t="shared" ca="1" si="432"/>
        <v/>
      </c>
      <c r="AP427" s="107" t="str">
        <f t="shared" ca="1" si="432"/>
        <v/>
      </c>
      <c r="AQ427" s="107" t="str">
        <f t="shared" ca="1" si="432"/>
        <v/>
      </c>
      <c r="AR427" s="107" t="str">
        <f t="shared" ca="1" si="432"/>
        <v/>
      </c>
      <c r="AS427" s="107" t="str">
        <f t="shared" ca="1" si="432"/>
        <v/>
      </c>
      <c r="AT427" s="107" t="str">
        <f t="shared" ca="1" si="432"/>
        <v/>
      </c>
      <c r="AU427" s="107" t="str">
        <f t="shared" ca="1" si="432"/>
        <v/>
      </c>
      <c r="AV427" s="107" t="str">
        <f t="shared" ca="1" si="432"/>
        <v/>
      </c>
      <c r="AW427" s="107" t="str">
        <f t="shared" ca="1" si="432"/>
        <v/>
      </c>
      <c r="AX427" s="107" t="str">
        <f t="shared" ca="1" si="432"/>
        <v/>
      </c>
      <c r="AY427" s="107" t="str">
        <f t="shared" ca="1" si="432"/>
        <v/>
      </c>
      <c r="AZ427" s="107" t="str">
        <f t="shared" ca="1" si="432"/>
        <v/>
      </c>
      <c r="BA427" s="107" t="str">
        <f t="shared" ca="1" si="432"/>
        <v/>
      </c>
      <c r="BB427" s="107" t="str">
        <f t="shared" ca="1" si="432"/>
        <v/>
      </c>
      <c r="BC427" s="107" t="str">
        <f t="shared" ca="1" si="432"/>
        <v/>
      </c>
      <c r="BD427" s="107" t="str">
        <f t="shared" ca="1" si="432"/>
        <v/>
      </c>
      <c r="BE427" s="107" t="str">
        <f t="shared" ca="1" si="432"/>
        <v/>
      </c>
      <c r="BF427" s="107" t="str">
        <f t="shared" ca="1" si="432"/>
        <v/>
      </c>
      <c r="BG427" s="107" t="str">
        <f t="shared" ca="1" si="432"/>
        <v/>
      </c>
      <c r="BH427" s="107" t="str">
        <f t="shared" ca="1" si="432"/>
        <v/>
      </c>
      <c r="BI427" s="107" t="str">
        <f t="shared" ca="1" si="432"/>
        <v/>
      </c>
      <c r="BJ427" s="107" t="str">
        <f t="shared" ca="1" si="432"/>
        <v/>
      </c>
      <c r="BK427" s="107" t="str">
        <f t="shared" ca="1" si="432"/>
        <v/>
      </c>
      <c r="BL427" s="107" t="str">
        <f t="shared" ca="1" si="432"/>
        <v/>
      </c>
      <c r="BM427" s="107" t="str">
        <f t="shared" ca="1" si="432"/>
        <v/>
      </c>
      <c r="BN427" s="107" t="str">
        <f t="shared" ca="1" si="432"/>
        <v/>
      </c>
      <c r="BO427" s="107" t="str">
        <f t="shared" ref="BO427:DC427" ca="1" si="433">+IFERROR(HLOOKUP(BO$220,$C$219:$DC$322,$B322+2,FALSE),"")</f>
        <v/>
      </c>
      <c r="BP427" s="107" t="str">
        <f t="shared" ca="1" si="433"/>
        <v/>
      </c>
      <c r="BQ427" s="107" t="str">
        <f t="shared" ca="1" si="433"/>
        <v/>
      </c>
      <c r="BR427" s="107" t="str">
        <f t="shared" ca="1" si="433"/>
        <v/>
      </c>
      <c r="BS427" s="107" t="str">
        <f t="shared" ca="1" si="433"/>
        <v/>
      </c>
      <c r="BT427" s="107" t="str">
        <f t="shared" ca="1" si="433"/>
        <v/>
      </c>
      <c r="BU427" s="107" t="str">
        <f t="shared" ca="1" si="433"/>
        <v/>
      </c>
      <c r="BV427" s="107" t="str">
        <f t="shared" ca="1" si="433"/>
        <v/>
      </c>
      <c r="BW427" s="107" t="str">
        <f t="shared" ca="1" si="433"/>
        <v/>
      </c>
      <c r="BX427" s="107" t="str">
        <f t="shared" ca="1" si="433"/>
        <v/>
      </c>
      <c r="BY427" s="107" t="str">
        <f t="shared" ca="1" si="433"/>
        <v/>
      </c>
      <c r="BZ427" s="107" t="str">
        <f t="shared" ca="1" si="433"/>
        <v/>
      </c>
      <c r="CA427" s="107" t="str">
        <f t="shared" ca="1" si="433"/>
        <v/>
      </c>
      <c r="CB427" s="107" t="str">
        <f t="shared" ca="1" si="433"/>
        <v/>
      </c>
      <c r="CC427" s="107" t="str">
        <f t="shared" ca="1" si="433"/>
        <v/>
      </c>
      <c r="CD427" s="107" t="str">
        <f t="shared" ca="1" si="433"/>
        <v/>
      </c>
      <c r="CE427" s="107" t="str">
        <f t="shared" ca="1" si="433"/>
        <v/>
      </c>
      <c r="CF427" s="107" t="str">
        <f t="shared" ca="1" si="433"/>
        <v/>
      </c>
      <c r="CG427" s="107" t="str">
        <f t="shared" ca="1" si="433"/>
        <v/>
      </c>
      <c r="CH427" s="107" t="str">
        <f t="shared" ca="1" si="433"/>
        <v/>
      </c>
      <c r="CI427" s="107" t="str">
        <f t="shared" ca="1" si="433"/>
        <v/>
      </c>
      <c r="CJ427" s="107" t="str">
        <f t="shared" ca="1" si="433"/>
        <v/>
      </c>
      <c r="CK427" s="107" t="str">
        <f t="shared" ca="1" si="433"/>
        <v/>
      </c>
      <c r="CL427" s="107" t="str">
        <f t="shared" ca="1" si="433"/>
        <v/>
      </c>
      <c r="CM427" s="107" t="str">
        <f t="shared" ca="1" si="433"/>
        <v/>
      </c>
      <c r="CN427" s="107" t="str">
        <f t="shared" ca="1" si="433"/>
        <v/>
      </c>
      <c r="CO427" s="107" t="str">
        <f t="shared" ca="1" si="433"/>
        <v/>
      </c>
      <c r="CP427" s="107" t="str">
        <f t="shared" ca="1" si="433"/>
        <v/>
      </c>
      <c r="CQ427" s="107" t="str">
        <f t="shared" ca="1" si="433"/>
        <v/>
      </c>
      <c r="CR427" s="107" t="str">
        <f t="shared" ca="1" si="433"/>
        <v/>
      </c>
      <c r="CS427" s="107" t="str">
        <f t="shared" ca="1" si="433"/>
        <v/>
      </c>
      <c r="CT427" s="107" t="str">
        <f t="shared" ca="1" si="433"/>
        <v/>
      </c>
      <c r="CU427" s="107" t="str">
        <f t="shared" ca="1" si="433"/>
        <v/>
      </c>
      <c r="CV427" s="107" t="str">
        <f t="shared" ca="1" si="433"/>
        <v/>
      </c>
      <c r="CW427" s="107" t="str">
        <f t="shared" ca="1" si="433"/>
        <v/>
      </c>
      <c r="CX427" s="107" t="str">
        <f t="shared" ca="1" si="433"/>
        <v/>
      </c>
      <c r="CY427" s="107" t="str">
        <f t="shared" ca="1" si="433"/>
        <v/>
      </c>
      <c r="CZ427" s="107" t="str">
        <f t="shared" ca="1" si="433"/>
        <v/>
      </c>
      <c r="DA427" s="107" t="str">
        <f t="shared" ca="1" si="433"/>
        <v/>
      </c>
      <c r="DB427" s="107" t="str">
        <f t="shared" ca="1" si="433"/>
        <v/>
      </c>
      <c r="DC427" s="107" t="str">
        <f t="shared" ca="1" si="433"/>
        <v/>
      </c>
    </row>
  </sheetData>
  <pageMargins left="0.7" right="0.7" top="0.75" bottom="0.75" header="0.3" footer="0.3"/>
  <pageSetup paperSize="9" orientation="portrait" r:id="rId1"/>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DD7BED261E540040B92FDD53553EBD28" ma:contentTypeVersion="8" ma:contentTypeDescription="Creare un nuovo documento." ma:contentTypeScope="" ma:versionID="a425d8b6741bd719192250ad49602c70">
  <xsd:schema xmlns:xsd="http://www.w3.org/2001/XMLSchema" xmlns:xs="http://www.w3.org/2001/XMLSchema" xmlns:p="http://schemas.microsoft.com/office/2006/metadata/properties" xmlns:ns2="99a68d5b-c779-42d6-bbba-9d3752823405" targetNamespace="http://schemas.microsoft.com/office/2006/metadata/properties" ma:root="true" ma:fieldsID="91ba57d78089b32a5e35a13771334c66" ns2:_="">
    <xsd:import namespace="99a68d5b-c779-42d6-bbba-9d375282340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9a68d5b-c779-42d6-bbba-9d375282340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Length (seconds)" ma:internalName="MediaLengthInSeconds" ma:readOnly="true">
      <xsd:simpleType>
        <xsd:restriction base="dms:Unknow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i contenuto"/>
        <xsd:element ref="dc:title" minOccurs="0" maxOccurs="1" ma:index="4" ma:displayName="Tito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6C609F4-3CEA-4E01-B13C-48EA1A548133}">
  <ds:schemaRefs>
    <ds:schemaRef ds:uri="http://schemas.microsoft.com/sharepoint/v3/contenttype/forms"/>
  </ds:schemaRefs>
</ds:datastoreItem>
</file>

<file path=customXml/itemProps2.xml><?xml version="1.0" encoding="utf-8"?>
<ds:datastoreItem xmlns:ds="http://schemas.openxmlformats.org/officeDocument/2006/customXml" ds:itemID="{6431FEF0-966A-471B-B453-F1EB051B75D2}">
  <ds:schemaRefs>
    <ds:schemaRef ds:uri="99a68d5b-c779-42d6-bbba-9d3752823405"/>
    <ds:schemaRef ds:uri="http://schemas.microsoft.com/office/infopath/2007/PartnerControls"/>
    <ds:schemaRef ds:uri="http://schemas.microsoft.com/office/2006/documentManagement/types"/>
    <ds:schemaRef ds:uri="http://schemas.openxmlformats.org/package/2006/metadata/core-properties"/>
    <ds:schemaRef ds:uri="http://www.w3.org/XML/1998/namespace"/>
    <ds:schemaRef ds:uri="http://purl.org/dc/dcmitype/"/>
    <ds:schemaRef ds:uri="http://purl.org/dc/terms/"/>
    <ds:schemaRef ds:uri="http://schemas.microsoft.com/office/2006/metadata/properties"/>
    <ds:schemaRef ds:uri="http://purl.org/dc/elements/1.1/"/>
  </ds:schemaRefs>
</ds:datastoreItem>
</file>

<file path=customXml/itemProps3.xml><?xml version="1.0" encoding="utf-8"?>
<ds:datastoreItem xmlns:ds="http://schemas.openxmlformats.org/officeDocument/2006/customXml" ds:itemID="{1AB3D20D-5333-439A-B7BF-A09FA9572B3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9a68d5b-c779-42d6-bbba-9d375282340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14</vt:i4>
      </vt:variant>
      <vt:variant>
        <vt:lpstr>Intervalli denominati</vt:lpstr>
      </vt:variant>
      <vt:variant>
        <vt:i4>33</vt:i4>
      </vt:variant>
    </vt:vector>
  </HeadingPairs>
  <TitlesOfParts>
    <vt:vector size="47" baseType="lpstr">
      <vt:lpstr>HOME</vt:lpstr>
      <vt:lpstr>TRACCIATO</vt:lpstr>
      <vt:lpstr>Inserimento</vt:lpstr>
      <vt:lpstr>PreElaborazione</vt:lpstr>
      <vt:lpstr>VerificaVariabilita</vt:lpstr>
      <vt:lpstr>Elaborazione</vt:lpstr>
      <vt:lpstr>Esportazione</vt:lpstr>
      <vt:lpstr>EDT</vt:lpstr>
      <vt:lpstr>Lettera</vt:lpstr>
      <vt:lpstr>InputVerifica</vt:lpstr>
      <vt:lpstr>Verifica</vt:lpstr>
      <vt:lpstr>CalcoloVerifica</vt:lpstr>
      <vt:lpstr>ELENCHI</vt:lpstr>
      <vt:lpstr>trovaVariazioni1</vt:lpstr>
      <vt:lpstr>TRACCIATO!_ftn1</vt:lpstr>
      <vt:lpstr>TRACCIATO!_ftn2</vt:lpstr>
      <vt:lpstr>TRACCIATO!_ftnref1</vt:lpstr>
      <vt:lpstr>TRACCIATO!_ftnref2</vt:lpstr>
      <vt:lpstr>ABS</vt:lpstr>
      <vt:lpstr>ANTIPARTICOLATO</vt:lpstr>
      <vt:lpstr>EDT!Area_stampa</vt:lpstr>
      <vt:lpstr>HOME!Area_stampa</vt:lpstr>
      <vt:lpstr>Lettera!Area_stampa</vt:lpstr>
      <vt:lpstr>ASTERISCATE</vt:lpstr>
      <vt:lpstr>CAMBIO</vt:lpstr>
      <vt:lpstr>CAR_SPEC</vt:lpstr>
      <vt:lpstr>CARROZZERIE</vt:lpstr>
      <vt:lpstr>CATEGORIE_INTERNAZIONALI</vt:lpstr>
      <vt:lpstr>EDT!CODICE_OM_EDT</vt:lpstr>
      <vt:lpstr>COMBUSTIBILE</vt:lpstr>
      <vt:lpstr>CONSOLIDATO</vt:lpstr>
      <vt:lpstr>FRENI_SERVIZIO</vt:lpstr>
      <vt:lpstr>FUORISTRADA</vt:lpstr>
      <vt:lpstr>INDICE</vt:lpstr>
      <vt:lpstr>INQUINAMENTO</vt:lpstr>
      <vt:lpstr>LIMITATORE_VELOCITA</vt:lpstr>
      <vt:lpstr>Esportazione!MODOMO</vt:lpstr>
      <vt:lpstr>NAZIONALITA</vt:lpstr>
      <vt:lpstr>PRINCIPALE</vt:lpstr>
      <vt:lpstr>RIGHE_A</vt:lpstr>
      <vt:lpstr>RIGHE_B</vt:lpstr>
      <vt:lpstr>SERVOSTERZO</vt:lpstr>
      <vt:lpstr>TEMPI</vt:lpstr>
      <vt:lpstr>TIPO_INSERIMENTO</vt:lpstr>
      <vt:lpstr>TIPO_OMOLOGAZIONE</vt:lpstr>
      <vt:lpstr>TIPO_OPERAZIONE</vt:lpstr>
      <vt:lpstr>TIPO_VEICOLO</vt:lpstr>
    </vt:vector>
  </TitlesOfParts>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Roberto Tascioni</dc:creator>
  <cp:lastModifiedBy>Roberto T</cp:lastModifiedBy>
  <cp:revision>19</cp:revision>
  <cp:lastPrinted>2022-03-29T13:50:40Z</cp:lastPrinted>
  <dcterms:created xsi:type="dcterms:W3CDTF">2017-10-20T23:41:04Z</dcterms:created>
  <dcterms:modified xsi:type="dcterms:W3CDTF">2022-07-29T10:23:29Z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0x010100DD7BED261E540040B92FDD53553EBD28</vt:lpwstr>
  </property>
</Properties>
</file>